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/>
  <bookViews>
    <workbookView xWindow="0" yWindow="0" windowWidth="15480" windowHeight="8196" tabRatio="425"/>
  </bookViews>
  <sheets>
    <sheet name="Quimicos1" sheetId="1" r:id="rId1"/>
    <sheet name="Quimicos2" sheetId="2" r:id="rId2"/>
    <sheet name="Quimicos3" sheetId="3" r:id="rId3"/>
    <sheet name="Quimicos4" sheetId="7" r:id="rId4"/>
    <sheet name="Quimicos5_rio" sheetId="12" r:id="rId5"/>
    <sheet name="Generales1" sheetId="4" r:id="rId6"/>
    <sheet name="Generales2" sheetId="5" r:id="rId7"/>
    <sheet name="Ensay-Maiz1" sheetId="8" r:id="rId8"/>
    <sheet name="Ensay-Maiz2" sheetId="10" r:id="rId9"/>
    <sheet name="Ensay-Sorgo1" sheetId="9" r:id="rId10"/>
    <sheet name="Ensay-Sorgo2" sheetId="11" r:id="rId11"/>
  </sheets>
  <definedNames>
    <definedName name="_xlnm._FilterDatabase" localSheetId="5" hidden="1">Generales1!$A$1:$BH$620</definedName>
    <definedName name="_xlnm._FilterDatabase" localSheetId="6" hidden="1">Generales2!$A$1:$BH$620</definedName>
    <definedName name="_xlnm._FilterDatabase" localSheetId="0" hidden="1">Quimicos1!$A$1:$AY$2282</definedName>
    <definedName name="_xlnm._FilterDatabase" localSheetId="1" hidden="1">Quimicos2!$A$1:$AO$2945</definedName>
    <definedName name="_xlnm._FilterDatabase" localSheetId="3" hidden="1">Quimicos4!$A$1:$AP$49</definedName>
  </definedNames>
  <calcPr calcId="145621"/>
</workbook>
</file>

<file path=xl/calcChain.xml><?xml version="1.0" encoding="utf-8"?>
<calcChain xmlns="http://schemas.openxmlformats.org/spreadsheetml/2006/main">
  <c r="G7" i="12" l="1"/>
  <c r="G6" i="12"/>
  <c r="G5" i="12"/>
  <c r="G4" i="12"/>
  <c r="G3" i="12"/>
  <c r="G2" i="12"/>
  <c r="A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61" i="9"/>
  <c r="E61" i="9"/>
  <c r="F61" i="9"/>
  <c r="G61" i="9"/>
  <c r="H61" i="9"/>
  <c r="I61" i="9"/>
  <c r="J61" i="9"/>
  <c r="K61" i="9"/>
  <c r="L61" i="9"/>
  <c r="M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AG156" i="9"/>
  <c r="AH156" i="9"/>
  <c r="AI156" i="9"/>
  <c r="AJ156" i="9"/>
  <c r="AK156" i="9"/>
  <c r="AL156" i="9"/>
  <c r="AM156" i="9"/>
  <c r="A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AG161" i="9"/>
  <c r="AH161" i="9"/>
  <c r="AI161" i="9"/>
  <c r="AJ161" i="9"/>
  <c r="AK161" i="9"/>
  <c r="AL161" i="9"/>
  <c r="AM161" i="9"/>
  <c r="A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AG166" i="9"/>
  <c r="AH166" i="9"/>
  <c r="AI166" i="9"/>
  <c r="AJ166" i="9"/>
  <c r="AK166" i="9"/>
  <c r="AL166" i="9"/>
  <c r="AM166" i="9"/>
  <c r="A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AG171" i="9"/>
  <c r="AH171" i="9"/>
  <c r="AI171" i="9"/>
  <c r="AJ171" i="9"/>
  <c r="AK171" i="9"/>
  <c r="AL171" i="9"/>
  <c r="AM171" i="9"/>
  <c r="A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AG176" i="9"/>
  <c r="AH176" i="9"/>
  <c r="AI176" i="9"/>
  <c r="AJ176" i="9"/>
  <c r="AK176" i="9"/>
  <c r="AL176" i="9"/>
  <c r="AM176" i="9"/>
  <c r="A181" i="9"/>
  <c r="E181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AG181" i="9"/>
  <c r="AH181" i="9"/>
  <c r="AI181" i="9"/>
  <c r="AJ181" i="9"/>
  <c r="AK181" i="9"/>
  <c r="AL181" i="9"/>
  <c r="AM181" i="9"/>
  <c r="A186" i="9"/>
  <c r="E186" i="9"/>
  <c r="F186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F186" i="9"/>
  <c r="AG186" i="9"/>
  <c r="AH186" i="9"/>
  <c r="AI186" i="9"/>
  <c r="AJ186" i="9"/>
  <c r="AK186" i="9"/>
  <c r="AL186" i="9"/>
  <c r="AM186" i="9"/>
  <c r="A191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AG191" i="9"/>
  <c r="AH191" i="9"/>
  <c r="AI191" i="9"/>
  <c r="AJ191" i="9"/>
  <c r="AK191" i="9"/>
  <c r="AL191" i="9"/>
  <c r="AM191" i="9"/>
  <c r="A196" i="9"/>
  <c r="E196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AG196" i="9"/>
  <c r="AH196" i="9"/>
  <c r="AI196" i="9"/>
  <c r="AJ196" i="9"/>
  <c r="AK196" i="9"/>
  <c r="AL196" i="9"/>
  <c r="AM196" i="9"/>
  <c r="A201" i="9"/>
  <c r="E201" i="9"/>
  <c r="F201" i="9"/>
  <c r="G201" i="9"/>
  <c r="H201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U201" i="9"/>
  <c r="V201" i="9"/>
  <c r="W201" i="9"/>
  <c r="X201" i="9"/>
  <c r="Y201" i="9"/>
  <c r="Z201" i="9"/>
  <c r="AA201" i="9"/>
  <c r="AB201" i="9"/>
  <c r="AC201" i="9"/>
  <c r="AD201" i="9"/>
  <c r="AE201" i="9"/>
  <c r="AF201" i="9"/>
  <c r="AG201" i="9"/>
  <c r="AH201" i="9"/>
  <c r="AI201" i="9"/>
  <c r="AJ201" i="9"/>
  <c r="AK201" i="9"/>
  <c r="AL201" i="9"/>
  <c r="AM201" i="9"/>
  <c r="A206" i="9"/>
  <c r="E206" i="9"/>
  <c r="F206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Y206" i="9"/>
  <c r="Z206" i="9"/>
  <c r="AA206" i="9"/>
  <c r="AB206" i="9"/>
  <c r="AC206" i="9"/>
  <c r="AD206" i="9"/>
  <c r="AE206" i="9"/>
  <c r="AF206" i="9"/>
  <c r="AG206" i="9"/>
  <c r="AH206" i="9"/>
  <c r="AI206" i="9"/>
  <c r="AJ206" i="9"/>
  <c r="AK206" i="9"/>
  <c r="AL206" i="9"/>
  <c r="AM206" i="9"/>
  <c r="A211" i="9"/>
  <c r="E211" i="9"/>
  <c r="F211" i="9"/>
  <c r="G211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D211" i="9"/>
  <c r="AE211" i="9"/>
  <c r="AF211" i="9"/>
  <c r="AG211" i="9"/>
  <c r="AH211" i="9"/>
  <c r="AI211" i="9"/>
  <c r="AJ211" i="9"/>
  <c r="AK211" i="9"/>
  <c r="AL211" i="9"/>
  <c r="AM211" i="9"/>
  <c r="A216" i="9"/>
  <c r="E216" i="9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D216" i="9"/>
  <c r="AE216" i="9"/>
  <c r="AF216" i="9"/>
  <c r="AG216" i="9"/>
  <c r="AH216" i="9"/>
  <c r="AI216" i="9"/>
  <c r="AJ216" i="9"/>
  <c r="AK216" i="9"/>
  <c r="AL216" i="9"/>
  <c r="AM216" i="9"/>
  <c r="A221" i="9"/>
  <c r="E221" i="9"/>
  <c r="F221" i="9"/>
  <c r="G221" i="9"/>
  <c r="H221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U221" i="9"/>
  <c r="V221" i="9"/>
  <c r="W221" i="9"/>
  <c r="X221" i="9"/>
  <c r="Y221" i="9"/>
  <c r="Z221" i="9"/>
  <c r="AA221" i="9"/>
  <c r="AB221" i="9"/>
  <c r="AC221" i="9"/>
  <c r="AD221" i="9"/>
  <c r="AE221" i="9"/>
  <c r="AF221" i="9"/>
  <c r="AG221" i="9"/>
  <c r="AH221" i="9"/>
  <c r="AI221" i="9"/>
  <c r="AJ221" i="9"/>
  <c r="AK221" i="9"/>
  <c r="AL221" i="9"/>
  <c r="AM221" i="9"/>
  <c r="A226" i="9"/>
  <c r="E226" i="9"/>
  <c r="F226" i="9"/>
  <c r="G226" i="9"/>
  <c r="H226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Y226" i="9"/>
  <c r="Z226" i="9"/>
  <c r="AA226" i="9"/>
  <c r="AB226" i="9"/>
  <c r="AC226" i="9"/>
  <c r="AD226" i="9"/>
  <c r="AE226" i="9"/>
  <c r="AF226" i="9"/>
  <c r="AG226" i="9"/>
  <c r="AH226" i="9"/>
  <c r="AI226" i="9"/>
  <c r="AJ226" i="9"/>
  <c r="AK226" i="9"/>
  <c r="AL226" i="9"/>
  <c r="AM226" i="9"/>
  <c r="A231" i="9"/>
  <c r="E231" i="9"/>
  <c r="F231" i="9"/>
  <c r="G231" i="9"/>
  <c r="H231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Y231" i="9"/>
  <c r="Z231" i="9"/>
  <c r="AA231" i="9"/>
  <c r="AB231" i="9"/>
  <c r="AC231" i="9"/>
  <c r="AD231" i="9"/>
  <c r="AE231" i="9"/>
  <c r="AF231" i="9"/>
  <c r="AG231" i="9"/>
  <c r="AH231" i="9"/>
  <c r="AI231" i="9"/>
  <c r="AJ231" i="9"/>
  <c r="AK231" i="9"/>
  <c r="AL231" i="9"/>
  <c r="AM231" i="9"/>
  <c r="A236" i="9"/>
  <c r="E236" i="9"/>
  <c r="F236" i="9"/>
  <c r="G236" i="9"/>
  <c r="H236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U236" i="9"/>
  <c r="V236" i="9"/>
  <c r="W236" i="9"/>
  <c r="X236" i="9"/>
  <c r="Y236" i="9"/>
  <c r="Z236" i="9"/>
  <c r="AA236" i="9"/>
  <c r="AB236" i="9"/>
  <c r="AC236" i="9"/>
  <c r="AD236" i="9"/>
  <c r="AE236" i="9"/>
  <c r="AF236" i="9"/>
  <c r="AG236" i="9"/>
  <c r="AH236" i="9"/>
  <c r="AI236" i="9"/>
  <c r="AJ236" i="9"/>
  <c r="AK236" i="9"/>
  <c r="AL236" i="9"/>
  <c r="AM236" i="9"/>
  <c r="A241" i="9"/>
  <c r="E241" i="9"/>
  <c r="F241" i="9"/>
  <c r="G241" i="9"/>
  <c r="H241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U241" i="9"/>
  <c r="V241" i="9"/>
  <c r="W241" i="9"/>
  <c r="X241" i="9"/>
  <c r="Y241" i="9"/>
  <c r="Z241" i="9"/>
  <c r="AA241" i="9"/>
  <c r="AB241" i="9"/>
  <c r="AC241" i="9"/>
  <c r="AD241" i="9"/>
  <c r="AE241" i="9"/>
  <c r="AF241" i="9"/>
  <c r="AG241" i="9"/>
  <c r="AH241" i="9"/>
  <c r="AI241" i="9"/>
  <c r="AJ241" i="9"/>
  <c r="AK241" i="9"/>
  <c r="AL241" i="9"/>
  <c r="AM241" i="9"/>
  <c r="A246" i="9"/>
  <c r="E246" i="9"/>
  <c r="F246" i="9"/>
  <c r="G246" i="9"/>
  <c r="H246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Y246" i="9"/>
  <c r="Z246" i="9"/>
  <c r="AA246" i="9"/>
  <c r="AB246" i="9"/>
  <c r="AC246" i="9"/>
  <c r="AD246" i="9"/>
  <c r="AE246" i="9"/>
  <c r="AF246" i="9"/>
  <c r="AG246" i="9"/>
  <c r="AH246" i="9"/>
  <c r="AI246" i="9"/>
  <c r="AJ246" i="9"/>
  <c r="AK246" i="9"/>
  <c r="AL246" i="9"/>
  <c r="AM246" i="9"/>
  <c r="A251" i="9"/>
  <c r="E251" i="9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Y251" i="9"/>
  <c r="Z251" i="9"/>
  <c r="AA251" i="9"/>
  <c r="AB251" i="9"/>
  <c r="AC251" i="9"/>
  <c r="AD251" i="9"/>
  <c r="AE251" i="9"/>
  <c r="AF251" i="9"/>
  <c r="AG251" i="9"/>
  <c r="AH251" i="9"/>
  <c r="AI251" i="9"/>
  <c r="AJ251" i="9"/>
  <c r="AK251" i="9"/>
  <c r="AL251" i="9"/>
  <c r="AM251" i="9"/>
  <c r="A256" i="9"/>
  <c r="E256" i="9"/>
  <c r="F256" i="9"/>
  <c r="G256" i="9"/>
  <c r="H256" i="9"/>
  <c r="I256" i="9"/>
  <c r="J256" i="9"/>
  <c r="K256" i="9"/>
  <c r="L256" i="9"/>
  <c r="M256" i="9"/>
  <c r="N256" i="9"/>
  <c r="O256" i="9"/>
  <c r="P256" i="9"/>
  <c r="Q256" i="9"/>
  <c r="R256" i="9"/>
  <c r="S256" i="9"/>
  <c r="T256" i="9"/>
  <c r="U256" i="9"/>
  <c r="V256" i="9"/>
  <c r="W256" i="9"/>
  <c r="X256" i="9"/>
  <c r="Y256" i="9"/>
  <c r="Z256" i="9"/>
  <c r="AA256" i="9"/>
  <c r="AB256" i="9"/>
  <c r="AC256" i="9"/>
  <c r="AD256" i="9"/>
  <c r="AE256" i="9"/>
  <c r="AF256" i="9"/>
  <c r="AG256" i="9"/>
  <c r="AH256" i="9"/>
  <c r="AI256" i="9"/>
  <c r="AJ256" i="9"/>
  <c r="AK256" i="9"/>
  <c r="AL256" i="9"/>
  <c r="AM256" i="9"/>
  <c r="A261" i="9"/>
  <c r="E261" i="9"/>
  <c r="F261" i="9"/>
  <c r="G261" i="9"/>
  <c r="H261" i="9"/>
  <c r="I261" i="9"/>
  <c r="J261" i="9"/>
  <c r="K261" i="9"/>
  <c r="L261" i="9"/>
  <c r="M261" i="9"/>
  <c r="N261" i="9"/>
  <c r="O261" i="9"/>
  <c r="P261" i="9"/>
  <c r="Q261" i="9"/>
  <c r="R261" i="9"/>
  <c r="S261" i="9"/>
  <c r="T261" i="9"/>
  <c r="U261" i="9"/>
  <c r="V261" i="9"/>
  <c r="W261" i="9"/>
  <c r="X261" i="9"/>
  <c r="Y261" i="9"/>
  <c r="Z261" i="9"/>
  <c r="AA261" i="9"/>
  <c r="AB261" i="9"/>
  <c r="AC261" i="9"/>
  <c r="AD261" i="9"/>
  <c r="AE261" i="9"/>
  <c r="AF261" i="9"/>
  <c r="AG261" i="9"/>
  <c r="AH261" i="9"/>
  <c r="AI261" i="9"/>
  <c r="AJ261" i="9"/>
  <c r="AK261" i="9"/>
  <c r="AL261" i="9"/>
  <c r="AM261" i="9"/>
  <c r="A266" i="9"/>
  <c r="E266" i="9"/>
  <c r="F266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S266" i="9"/>
  <c r="T266" i="9"/>
  <c r="U266" i="9"/>
  <c r="V266" i="9"/>
  <c r="W266" i="9"/>
  <c r="X266" i="9"/>
  <c r="Y266" i="9"/>
  <c r="Z266" i="9"/>
  <c r="AA266" i="9"/>
  <c r="AB266" i="9"/>
  <c r="AC266" i="9"/>
  <c r="AD266" i="9"/>
  <c r="AE266" i="9"/>
  <c r="AF266" i="9"/>
  <c r="AG266" i="9"/>
  <c r="AH266" i="9"/>
  <c r="AI266" i="9"/>
  <c r="AJ266" i="9"/>
  <c r="AK266" i="9"/>
  <c r="AL266" i="9"/>
  <c r="AM266" i="9"/>
  <c r="A271" i="9"/>
  <c r="E271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T271" i="9"/>
  <c r="U271" i="9"/>
  <c r="V271" i="9"/>
  <c r="W271" i="9"/>
  <c r="X271" i="9"/>
  <c r="Y271" i="9"/>
  <c r="Z271" i="9"/>
  <c r="AA271" i="9"/>
  <c r="AB271" i="9"/>
  <c r="AC271" i="9"/>
  <c r="AD271" i="9"/>
  <c r="AE271" i="9"/>
  <c r="AF271" i="9"/>
  <c r="AG271" i="9"/>
  <c r="AH271" i="9"/>
  <c r="AI271" i="9"/>
  <c r="AJ271" i="9"/>
  <c r="AK271" i="9"/>
  <c r="AL271" i="9"/>
  <c r="AM271" i="9"/>
  <c r="AG56" i="8"/>
  <c r="AF190" i="8"/>
  <c r="AE190" i="8"/>
  <c r="AD190" i="8"/>
  <c r="AC190" i="8"/>
  <c r="AB190" i="8"/>
  <c r="AA190" i="8"/>
  <c r="Z190" i="8"/>
  <c r="Y190" i="8"/>
  <c r="X190" i="8"/>
  <c r="W190" i="8"/>
  <c r="V190" i="8"/>
  <c r="O190" i="8"/>
  <c r="M190" i="8"/>
  <c r="I190" i="8"/>
  <c r="U190" i="8"/>
  <c r="T190" i="8"/>
  <c r="S190" i="8"/>
  <c r="R190" i="8"/>
  <c r="Q190" i="8"/>
  <c r="P190" i="8"/>
  <c r="N190" i="8"/>
  <c r="L190" i="8"/>
  <c r="K190" i="8"/>
  <c r="J190" i="8"/>
  <c r="F190" i="8"/>
  <c r="G190" i="8"/>
  <c r="H190" i="8"/>
  <c r="E190" i="8"/>
  <c r="AG340" i="8"/>
  <c r="AF340" i="8"/>
  <c r="AE340" i="8"/>
  <c r="AD340" i="8"/>
  <c r="AC340" i="8"/>
  <c r="AB340" i="8"/>
  <c r="AA340" i="8"/>
  <c r="Z340" i="8"/>
  <c r="Y340" i="8"/>
  <c r="X340" i="8"/>
  <c r="W340" i="8"/>
  <c r="V340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A340" i="8"/>
  <c r="AG335" i="8"/>
  <c r="AF335" i="8"/>
  <c r="AE335" i="8"/>
  <c r="AD335" i="8"/>
  <c r="AC335" i="8"/>
  <c r="AB335" i="8"/>
  <c r="AA335" i="8"/>
  <c r="Z335" i="8"/>
  <c r="Y335" i="8"/>
  <c r="X335" i="8"/>
  <c r="W335" i="8"/>
  <c r="V335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A335" i="8"/>
  <c r="AG330" i="8"/>
  <c r="AF330" i="8"/>
  <c r="AE330" i="8"/>
  <c r="AD330" i="8"/>
  <c r="AC330" i="8"/>
  <c r="AB330" i="8"/>
  <c r="AA330" i="8"/>
  <c r="Z330" i="8"/>
  <c r="Y330" i="8"/>
  <c r="X330" i="8"/>
  <c r="W330" i="8"/>
  <c r="V330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A330" i="8"/>
  <c r="AG325" i="8"/>
  <c r="AF325" i="8"/>
  <c r="AE325" i="8"/>
  <c r="AD325" i="8"/>
  <c r="AC325" i="8"/>
  <c r="AB325" i="8"/>
  <c r="AA325" i="8"/>
  <c r="Z325" i="8"/>
  <c r="Y325" i="8"/>
  <c r="X325" i="8"/>
  <c r="W325" i="8"/>
  <c r="V325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A325" i="8"/>
  <c r="AG320" i="8"/>
  <c r="AF320" i="8"/>
  <c r="AE320" i="8"/>
  <c r="AD320" i="8"/>
  <c r="AC320" i="8"/>
  <c r="AB320" i="8"/>
  <c r="AA320" i="8"/>
  <c r="Z320" i="8"/>
  <c r="Y320" i="8"/>
  <c r="X320" i="8"/>
  <c r="W320" i="8"/>
  <c r="V320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A320" i="8"/>
  <c r="AG315" i="8"/>
  <c r="AF315" i="8"/>
  <c r="AE315" i="8"/>
  <c r="AD315" i="8"/>
  <c r="AC315" i="8"/>
  <c r="AB315" i="8"/>
  <c r="AA315" i="8"/>
  <c r="Z315" i="8"/>
  <c r="Y315" i="8"/>
  <c r="X315" i="8"/>
  <c r="W315" i="8"/>
  <c r="V315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A315" i="8"/>
  <c r="AG310" i="8"/>
  <c r="AF310" i="8"/>
  <c r="AE310" i="8"/>
  <c r="AD310" i="8"/>
  <c r="AC310" i="8"/>
  <c r="AB310" i="8"/>
  <c r="AA310" i="8"/>
  <c r="Z310" i="8"/>
  <c r="Y310" i="8"/>
  <c r="X310" i="8"/>
  <c r="W310" i="8"/>
  <c r="V310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A310" i="8"/>
  <c r="AG305" i="8"/>
  <c r="AF305" i="8"/>
  <c r="AE305" i="8"/>
  <c r="AD305" i="8"/>
  <c r="AC305" i="8"/>
  <c r="AB305" i="8"/>
  <c r="AA305" i="8"/>
  <c r="Z305" i="8"/>
  <c r="Y305" i="8"/>
  <c r="X305" i="8"/>
  <c r="W305" i="8"/>
  <c r="V305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A305" i="8"/>
  <c r="AG300" i="8"/>
  <c r="AF300" i="8"/>
  <c r="AE300" i="8"/>
  <c r="AD300" i="8"/>
  <c r="AC300" i="8"/>
  <c r="AB300" i="8"/>
  <c r="AA300" i="8"/>
  <c r="Z300" i="8"/>
  <c r="Y300" i="8"/>
  <c r="X300" i="8"/>
  <c r="W300" i="8"/>
  <c r="V300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A300" i="8"/>
  <c r="AG295" i="8"/>
  <c r="AF295" i="8"/>
  <c r="AE295" i="8"/>
  <c r="AD295" i="8"/>
  <c r="AC295" i="8"/>
  <c r="AB295" i="8"/>
  <c r="AA295" i="8"/>
  <c r="Z295" i="8"/>
  <c r="Y295" i="8"/>
  <c r="X295" i="8"/>
  <c r="W295" i="8"/>
  <c r="V295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A295" i="8"/>
  <c r="AG290" i="8"/>
  <c r="AF290" i="8"/>
  <c r="AE290" i="8"/>
  <c r="AD290" i="8"/>
  <c r="AC290" i="8"/>
  <c r="AB290" i="8"/>
  <c r="AA290" i="8"/>
  <c r="Z290" i="8"/>
  <c r="Y290" i="8"/>
  <c r="X290" i="8"/>
  <c r="W290" i="8"/>
  <c r="V290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A290" i="8"/>
  <c r="AG285" i="8"/>
  <c r="AF285" i="8"/>
  <c r="AE285" i="8"/>
  <c r="AD285" i="8"/>
  <c r="AC285" i="8"/>
  <c r="AB285" i="8"/>
  <c r="AA285" i="8"/>
  <c r="Z285" i="8"/>
  <c r="Y285" i="8"/>
  <c r="X285" i="8"/>
  <c r="W285" i="8"/>
  <c r="V285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A285" i="8"/>
  <c r="AG280" i="8"/>
  <c r="AF280" i="8"/>
  <c r="AE280" i="8"/>
  <c r="AD280" i="8"/>
  <c r="AC280" i="8"/>
  <c r="AB280" i="8"/>
  <c r="AA280" i="8"/>
  <c r="Z280" i="8"/>
  <c r="Y280" i="8"/>
  <c r="X280" i="8"/>
  <c r="W280" i="8"/>
  <c r="V280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A280" i="8"/>
  <c r="AG275" i="8"/>
  <c r="AF275" i="8"/>
  <c r="AE275" i="8"/>
  <c r="AD275" i="8"/>
  <c r="AC275" i="8"/>
  <c r="AB275" i="8"/>
  <c r="AA275" i="8"/>
  <c r="Z275" i="8"/>
  <c r="Y275" i="8"/>
  <c r="X275" i="8"/>
  <c r="W275" i="8"/>
  <c r="V275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A275" i="8"/>
  <c r="AG270" i="8"/>
  <c r="AF270" i="8"/>
  <c r="AE270" i="8"/>
  <c r="AD270" i="8"/>
  <c r="AC270" i="8"/>
  <c r="AB270" i="8"/>
  <c r="AA270" i="8"/>
  <c r="Z270" i="8"/>
  <c r="Y270" i="8"/>
  <c r="X270" i="8"/>
  <c r="W270" i="8"/>
  <c r="V270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A270" i="8"/>
  <c r="AG265" i="8"/>
  <c r="AF265" i="8"/>
  <c r="AE265" i="8"/>
  <c r="AD265" i="8"/>
  <c r="AC265" i="8"/>
  <c r="AB265" i="8"/>
  <c r="AA265" i="8"/>
  <c r="Z265" i="8"/>
  <c r="Y265" i="8"/>
  <c r="X265" i="8"/>
  <c r="W265" i="8"/>
  <c r="V265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A265" i="8"/>
  <c r="AG260" i="8"/>
  <c r="AF260" i="8"/>
  <c r="AE260" i="8"/>
  <c r="AD260" i="8"/>
  <c r="AC260" i="8"/>
  <c r="AB260" i="8"/>
  <c r="AA260" i="8"/>
  <c r="Z260" i="8"/>
  <c r="Y260" i="8"/>
  <c r="X260" i="8"/>
  <c r="W260" i="8"/>
  <c r="V260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A260" i="8"/>
  <c r="AG255" i="8"/>
  <c r="AF255" i="8"/>
  <c r="AE255" i="8"/>
  <c r="AD255" i="8"/>
  <c r="AC255" i="8"/>
  <c r="AB255" i="8"/>
  <c r="AA255" i="8"/>
  <c r="Z255" i="8"/>
  <c r="Y255" i="8"/>
  <c r="X255" i="8"/>
  <c r="W255" i="8"/>
  <c r="V255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A255" i="8"/>
  <c r="AG250" i="8"/>
  <c r="AF250" i="8"/>
  <c r="AE250" i="8"/>
  <c r="AD250" i="8"/>
  <c r="AC250" i="8"/>
  <c r="AB250" i="8"/>
  <c r="AA250" i="8"/>
  <c r="Z250" i="8"/>
  <c r="Y250" i="8"/>
  <c r="X250" i="8"/>
  <c r="W250" i="8"/>
  <c r="V250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A250" i="8"/>
  <c r="AG245" i="8"/>
  <c r="AF245" i="8"/>
  <c r="AE245" i="8"/>
  <c r="AD245" i="8"/>
  <c r="AC245" i="8"/>
  <c r="AB245" i="8"/>
  <c r="AA245" i="8"/>
  <c r="Z245" i="8"/>
  <c r="Y245" i="8"/>
  <c r="X245" i="8"/>
  <c r="W245" i="8"/>
  <c r="V245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A245" i="8"/>
  <c r="AG240" i="8"/>
  <c r="AF240" i="8"/>
  <c r="AE240" i="8"/>
  <c r="AD240" i="8"/>
  <c r="AC240" i="8"/>
  <c r="AB240" i="8"/>
  <c r="AA240" i="8"/>
  <c r="Z240" i="8"/>
  <c r="Y240" i="8"/>
  <c r="X240" i="8"/>
  <c r="W240" i="8"/>
  <c r="V240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A240" i="8"/>
  <c r="AG235" i="8"/>
  <c r="AF235" i="8"/>
  <c r="AE235" i="8"/>
  <c r="AD235" i="8"/>
  <c r="AC235" i="8"/>
  <c r="AB235" i="8"/>
  <c r="AA235" i="8"/>
  <c r="Z235" i="8"/>
  <c r="Y235" i="8"/>
  <c r="X235" i="8"/>
  <c r="W235" i="8"/>
  <c r="V235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A235" i="8"/>
  <c r="AG230" i="8"/>
  <c r="AF230" i="8"/>
  <c r="AE230" i="8"/>
  <c r="AD230" i="8"/>
  <c r="AC230" i="8"/>
  <c r="AB230" i="8"/>
  <c r="AA230" i="8"/>
  <c r="Z230" i="8"/>
  <c r="Y230" i="8"/>
  <c r="X230" i="8"/>
  <c r="W230" i="8"/>
  <c r="V230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A230" i="8"/>
  <c r="AG225" i="8"/>
  <c r="AF225" i="8"/>
  <c r="AE225" i="8"/>
  <c r="AD225" i="8"/>
  <c r="AC225" i="8"/>
  <c r="AB225" i="8"/>
  <c r="AA225" i="8"/>
  <c r="Z225" i="8"/>
  <c r="Y225" i="8"/>
  <c r="X225" i="8"/>
  <c r="W225" i="8"/>
  <c r="V225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A225" i="8"/>
  <c r="AG220" i="8"/>
  <c r="AF220" i="8"/>
  <c r="AE220" i="8"/>
  <c r="AD220" i="8"/>
  <c r="AC220" i="8"/>
  <c r="AB220" i="8"/>
  <c r="AA220" i="8"/>
  <c r="Z220" i="8"/>
  <c r="Y220" i="8"/>
  <c r="X220" i="8"/>
  <c r="W220" i="8"/>
  <c r="V220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A220" i="8"/>
  <c r="AG215" i="8"/>
  <c r="AF215" i="8"/>
  <c r="AE215" i="8"/>
  <c r="AD215" i="8"/>
  <c r="AC215" i="8"/>
  <c r="AB215" i="8"/>
  <c r="AA215" i="8"/>
  <c r="Z215" i="8"/>
  <c r="Y215" i="8"/>
  <c r="X215" i="8"/>
  <c r="W215" i="8"/>
  <c r="V215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A215" i="8"/>
  <c r="AG210" i="8"/>
  <c r="AF210" i="8"/>
  <c r="AE210" i="8"/>
  <c r="AD210" i="8"/>
  <c r="AC210" i="8"/>
  <c r="AB210" i="8"/>
  <c r="AA210" i="8"/>
  <c r="Z210" i="8"/>
  <c r="Y210" i="8"/>
  <c r="X210" i="8"/>
  <c r="W210" i="8"/>
  <c r="V210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A210" i="8"/>
  <c r="AG205" i="8"/>
  <c r="AF205" i="8"/>
  <c r="AE205" i="8"/>
  <c r="AD205" i="8"/>
  <c r="AC205" i="8"/>
  <c r="AB205" i="8"/>
  <c r="AA205" i="8"/>
  <c r="Z205" i="8"/>
  <c r="Y205" i="8"/>
  <c r="X205" i="8"/>
  <c r="W205" i="8"/>
  <c r="V205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A205" i="8"/>
  <c r="AG200" i="8"/>
  <c r="AF200" i="8"/>
  <c r="AE200" i="8"/>
  <c r="AD200" i="8"/>
  <c r="AC200" i="8"/>
  <c r="AB200" i="8"/>
  <c r="AA200" i="8"/>
  <c r="Z200" i="8"/>
  <c r="Y200" i="8"/>
  <c r="X200" i="8"/>
  <c r="W200" i="8"/>
  <c r="V200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A200" i="8"/>
  <c r="AG195" i="8"/>
  <c r="AF195" i="8"/>
  <c r="AE195" i="8"/>
  <c r="AD195" i="8"/>
  <c r="AC195" i="8"/>
  <c r="AB195" i="8"/>
  <c r="AA195" i="8"/>
  <c r="Z195" i="8"/>
  <c r="Y195" i="8"/>
  <c r="X195" i="8"/>
  <c r="W195" i="8"/>
  <c r="V195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A195" i="8"/>
  <c r="AG186" i="8"/>
  <c r="AG190" i="8" s="1"/>
  <c r="AF186" i="8"/>
  <c r="AE186" i="8"/>
  <c r="AD186" i="8"/>
  <c r="AC186" i="8"/>
  <c r="AB186" i="8"/>
  <c r="AA186" i="8"/>
  <c r="Z186" i="8"/>
  <c r="Y186" i="8"/>
  <c r="X186" i="8"/>
  <c r="W186" i="8"/>
  <c r="V186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A186" i="8"/>
  <c r="A190" i="8" s="1"/>
  <c r="AG181" i="8"/>
  <c r="AF181" i="8"/>
  <c r="AE181" i="8"/>
  <c r="AD181" i="8"/>
  <c r="AC181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A181" i="8"/>
  <c r="AG176" i="8"/>
  <c r="AF176" i="8"/>
  <c r="AE176" i="8"/>
  <c r="AD176" i="8"/>
  <c r="AC176" i="8"/>
  <c r="AB176" i="8"/>
  <c r="AA176" i="8"/>
  <c r="Z176" i="8"/>
  <c r="Y176" i="8"/>
  <c r="X176" i="8"/>
  <c r="W176" i="8"/>
  <c r="V176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A176" i="8"/>
  <c r="AG171" i="8"/>
  <c r="AF171" i="8"/>
  <c r="AE171" i="8"/>
  <c r="AD171" i="8"/>
  <c r="AC171" i="8"/>
  <c r="AB171" i="8"/>
  <c r="AA171" i="8"/>
  <c r="Z171" i="8"/>
  <c r="Y171" i="8"/>
  <c r="X171" i="8"/>
  <c r="W171" i="8"/>
  <c r="V171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A171" i="8"/>
  <c r="AG166" i="8"/>
  <c r="AF166" i="8"/>
  <c r="AE166" i="8"/>
  <c r="AD166" i="8"/>
  <c r="AC166" i="8"/>
  <c r="AB166" i="8"/>
  <c r="AA166" i="8"/>
  <c r="Z166" i="8"/>
  <c r="Y166" i="8"/>
  <c r="X166" i="8"/>
  <c r="W166" i="8"/>
  <c r="V166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A166" i="8"/>
  <c r="AG161" i="8"/>
  <c r="AF161" i="8"/>
  <c r="AE161" i="8"/>
  <c r="AD161" i="8"/>
  <c r="AC161" i="8"/>
  <c r="AB161" i="8"/>
  <c r="AA161" i="8"/>
  <c r="Z161" i="8"/>
  <c r="Y161" i="8"/>
  <c r="X161" i="8"/>
  <c r="W161" i="8"/>
  <c r="V161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A161" i="8"/>
  <c r="AG156" i="8"/>
  <c r="AF156" i="8"/>
  <c r="AE156" i="8"/>
  <c r="AD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A156" i="8"/>
  <c r="AG151" i="8"/>
  <c r="AF151" i="8"/>
  <c r="AE151" i="8"/>
  <c r="AD151" i="8"/>
  <c r="AC151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A151" i="8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A146" i="8"/>
  <c r="AG141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A141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A136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A131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A126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A121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A116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A111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A106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A101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A96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A91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A86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A81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A76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A71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A66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A61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A56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A51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A46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A41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A36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A31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A26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A21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A16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A11" i="8"/>
  <c r="AF6" i="8"/>
  <c r="AE6" i="8"/>
  <c r="AD6" i="8"/>
  <c r="AC6" i="8"/>
  <c r="AB6" i="8"/>
  <c r="AA6" i="8"/>
  <c r="Z6" i="8"/>
  <c r="Y6" i="8"/>
  <c r="X6" i="8"/>
  <c r="W6" i="8"/>
  <c r="V6" i="8"/>
  <c r="O6" i="8"/>
  <c r="M6" i="8"/>
  <c r="I6" i="8"/>
  <c r="U6" i="8"/>
  <c r="T6" i="8"/>
  <c r="S6" i="8"/>
  <c r="R6" i="8"/>
  <c r="Q6" i="8"/>
  <c r="P6" i="8"/>
  <c r="N6" i="8"/>
  <c r="L6" i="8"/>
  <c r="K6" i="8"/>
  <c r="J6" i="8"/>
  <c r="H6" i="8"/>
  <c r="G6" i="8"/>
  <c r="F6" i="8"/>
  <c r="E6" i="8"/>
  <c r="AP1029" i="3"/>
  <c r="AO1029" i="3"/>
  <c r="AN1029" i="3"/>
  <c r="AM1029" i="3"/>
  <c r="AL1029" i="3"/>
  <c r="AK1029" i="3"/>
  <c r="AJ1029" i="3"/>
  <c r="AI1029" i="3"/>
  <c r="AH1029" i="3"/>
  <c r="AG1029" i="3"/>
  <c r="AF1029" i="3"/>
  <c r="AD1029" i="3"/>
  <c r="AC1029" i="3"/>
  <c r="X1029" i="3"/>
  <c r="W1029" i="3"/>
  <c r="V1029" i="3"/>
  <c r="U1029" i="3"/>
  <c r="T1029" i="3"/>
  <c r="S1029" i="3"/>
  <c r="AP991" i="3"/>
  <c r="AO991" i="3"/>
  <c r="AN991" i="3"/>
  <c r="AM991" i="3"/>
  <c r="AL991" i="3"/>
  <c r="AK991" i="3"/>
  <c r="AJ991" i="3"/>
  <c r="AI991" i="3"/>
  <c r="AH991" i="3"/>
  <c r="AG991" i="3"/>
  <c r="AF991" i="3"/>
  <c r="AD991" i="3"/>
  <c r="AC991" i="3"/>
  <c r="X991" i="3"/>
  <c r="W991" i="3"/>
  <c r="V991" i="3"/>
  <c r="U991" i="3"/>
  <c r="T991" i="3"/>
  <c r="S991" i="3"/>
  <c r="S417" i="3"/>
  <c r="T417" i="3"/>
  <c r="U417" i="3"/>
  <c r="V417" i="3"/>
  <c r="W417" i="3"/>
  <c r="X417" i="3"/>
  <c r="AG6" i="8"/>
  <c r="A6" i="8"/>
  <c r="R1923" i="3"/>
  <c r="B1923" i="3"/>
  <c r="A1923" i="3"/>
  <c r="R1768" i="3"/>
  <c r="B1768" i="3"/>
  <c r="A1768" i="3"/>
  <c r="R766" i="3"/>
  <c r="B766" i="3"/>
  <c r="A766" i="3"/>
  <c r="R787" i="3"/>
  <c r="B787" i="3"/>
  <c r="A787" i="3"/>
  <c r="R752" i="3"/>
  <c r="B752" i="3"/>
  <c r="A752" i="3"/>
  <c r="A1029" i="3"/>
  <c r="B1029" i="3"/>
  <c r="I1029" i="3"/>
  <c r="J1029" i="3"/>
  <c r="K1029" i="3"/>
  <c r="L1029" i="3"/>
  <c r="M1029" i="3"/>
  <c r="N1029" i="3"/>
  <c r="O1029" i="3"/>
  <c r="P1029" i="3"/>
  <c r="Q1029" i="3"/>
  <c r="R1029" i="3"/>
  <c r="Y1029" i="3"/>
  <c r="Z1029" i="3"/>
  <c r="AA1029" i="3"/>
  <c r="AB1029" i="3"/>
  <c r="AE1029" i="3"/>
  <c r="AE991" i="3"/>
  <c r="AB991" i="3"/>
  <c r="AA991" i="3"/>
  <c r="Z991" i="3"/>
  <c r="Y991" i="3"/>
  <c r="R991" i="3"/>
  <c r="Q991" i="3"/>
  <c r="P991" i="3"/>
  <c r="O991" i="3"/>
  <c r="N991" i="3"/>
  <c r="M991" i="3"/>
  <c r="L991" i="3"/>
  <c r="K991" i="3"/>
  <c r="J991" i="3"/>
  <c r="I991" i="3"/>
  <c r="B991" i="3"/>
  <c r="A991" i="3"/>
  <c r="R1545" i="3"/>
  <c r="B1545" i="3"/>
  <c r="A1545" i="3"/>
  <c r="R1821" i="3"/>
  <c r="B1821" i="3"/>
  <c r="A1821" i="3"/>
  <c r="R1958" i="3"/>
  <c r="B1958" i="3"/>
  <c r="A1958" i="3"/>
  <c r="AE2230" i="3"/>
  <c r="AB2230" i="3"/>
  <c r="AA2230" i="3"/>
  <c r="Z2230" i="3"/>
  <c r="R2230" i="3"/>
  <c r="Q2230" i="3"/>
  <c r="P2230" i="3"/>
  <c r="O2230" i="3"/>
  <c r="N2230" i="3"/>
  <c r="M2230" i="3"/>
  <c r="L2230" i="3"/>
  <c r="K2230" i="3"/>
  <c r="J2230" i="3"/>
  <c r="I2230" i="3"/>
  <c r="B2230" i="3"/>
  <c r="A2230" i="3"/>
  <c r="AE1096" i="3"/>
  <c r="AB1096" i="3"/>
  <c r="AA1096" i="3"/>
  <c r="Z1096" i="3"/>
  <c r="R1096" i="3"/>
  <c r="Q1096" i="3"/>
  <c r="P1096" i="3"/>
  <c r="O1096" i="3"/>
  <c r="N1096" i="3"/>
  <c r="M1096" i="3"/>
  <c r="L1096" i="3"/>
  <c r="K1096" i="3"/>
  <c r="J1096" i="3"/>
  <c r="I1096" i="3"/>
  <c r="B1096" i="3"/>
  <c r="A1096" i="3"/>
  <c r="AE838" i="3"/>
  <c r="AB838" i="3"/>
  <c r="AA838" i="3"/>
  <c r="Z838" i="3"/>
  <c r="R838" i="3"/>
  <c r="Q838" i="3"/>
  <c r="P838" i="3"/>
  <c r="O838" i="3"/>
  <c r="N838" i="3"/>
  <c r="M838" i="3"/>
  <c r="L838" i="3"/>
  <c r="K838" i="3"/>
  <c r="J838" i="3"/>
  <c r="I838" i="3"/>
  <c r="B838" i="3"/>
  <c r="A838" i="3"/>
  <c r="AE818" i="3"/>
  <c r="AB818" i="3"/>
  <c r="AA818" i="3"/>
  <c r="Z818" i="3"/>
  <c r="R818" i="3"/>
  <c r="Q818" i="3"/>
  <c r="P818" i="3"/>
  <c r="O818" i="3"/>
  <c r="N818" i="3"/>
  <c r="M818" i="3"/>
  <c r="L818" i="3"/>
  <c r="K818" i="3"/>
  <c r="J818" i="3"/>
  <c r="I818" i="3"/>
  <c r="B818" i="3"/>
  <c r="A818" i="3"/>
  <c r="AE438" i="3"/>
  <c r="AB438" i="3"/>
  <c r="AA438" i="3"/>
  <c r="Z438" i="3"/>
  <c r="R438" i="3"/>
  <c r="Q438" i="3"/>
  <c r="P438" i="3"/>
  <c r="O438" i="3"/>
  <c r="N438" i="3"/>
  <c r="M438" i="3"/>
  <c r="L438" i="3"/>
  <c r="K438" i="3"/>
  <c r="J438" i="3"/>
  <c r="I438" i="3"/>
  <c r="B438" i="3"/>
  <c r="A438" i="3"/>
  <c r="R368" i="3"/>
  <c r="B368" i="3"/>
  <c r="A368" i="3"/>
  <c r="R2219" i="3"/>
  <c r="B2219" i="3"/>
  <c r="A2219" i="3"/>
  <c r="R2212" i="3"/>
  <c r="B2212" i="3"/>
  <c r="A2212" i="3"/>
  <c r="R1986" i="3"/>
  <c r="B1986" i="3"/>
  <c r="A1986" i="3"/>
  <c r="R1979" i="3"/>
  <c r="B1979" i="3"/>
  <c r="A1979" i="3"/>
  <c r="R1972" i="3"/>
  <c r="B1972" i="3"/>
  <c r="A1972" i="3"/>
  <c r="R1965" i="3"/>
  <c r="B1965" i="3"/>
  <c r="A1965" i="3"/>
  <c r="R1951" i="3"/>
  <c r="B1951" i="3"/>
  <c r="A1951" i="3"/>
  <c r="R1909" i="3"/>
  <c r="B1909" i="3"/>
  <c r="A1909" i="3"/>
  <c r="R1882" i="3"/>
  <c r="B1882" i="3"/>
  <c r="A1882" i="3"/>
  <c r="R1849" i="3"/>
  <c r="B1849" i="3"/>
  <c r="A1849" i="3"/>
  <c r="R1789" i="3"/>
  <c r="B1789" i="3"/>
  <c r="A1789" i="3"/>
  <c r="R1733" i="3"/>
  <c r="B1733" i="3"/>
  <c r="A1733" i="3"/>
  <c r="R1726" i="3"/>
  <c r="B1726" i="3"/>
  <c r="A1726" i="3"/>
  <c r="R1719" i="3"/>
  <c r="B1719" i="3"/>
  <c r="A1719" i="3"/>
  <c r="R1705" i="3"/>
  <c r="B1705" i="3"/>
  <c r="A1705" i="3"/>
  <c r="R1684" i="3"/>
  <c r="B1684" i="3"/>
  <c r="A1684" i="3"/>
  <c r="R1671" i="3"/>
  <c r="B1671" i="3"/>
  <c r="A1671" i="3"/>
  <c r="R1531" i="3"/>
  <c r="B1531" i="3"/>
  <c r="A1531" i="3"/>
  <c r="R1524" i="3"/>
  <c r="B1524" i="3"/>
  <c r="A1524" i="3"/>
  <c r="R1483" i="3"/>
  <c r="B1483" i="3"/>
  <c r="A1483" i="3"/>
  <c r="R1476" i="3"/>
  <c r="B1476" i="3"/>
  <c r="A1476" i="3"/>
  <c r="R1456" i="3"/>
  <c r="B1456" i="3"/>
  <c r="A1456" i="3"/>
  <c r="R1436" i="3"/>
  <c r="B1436" i="3"/>
  <c r="A1436" i="3"/>
  <c r="R1425" i="3"/>
  <c r="B1425" i="3"/>
  <c r="A1425" i="3"/>
  <c r="R1208" i="3"/>
  <c r="B1208" i="3"/>
  <c r="A1208" i="3"/>
  <c r="R1166" i="3"/>
  <c r="B1166" i="3"/>
  <c r="A1166" i="3"/>
  <c r="R1076" i="3"/>
  <c r="B1076" i="3"/>
  <c r="A1076" i="3"/>
  <c r="R1025" i="3"/>
  <c r="B1025" i="3"/>
  <c r="A1025" i="3"/>
  <c r="R1018" i="3"/>
  <c r="B1018" i="3"/>
  <c r="A1018" i="3"/>
  <c r="R921" i="3"/>
  <c r="B921" i="3"/>
  <c r="A921" i="3"/>
  <c r="R915" i="3"/>
  <c r="B915" i="3"/>
  <c r="A915" i="3"/>
  <c r="R901" i="3"/>
  <c r="B901" i="3"/>
  <c r="A901" i="3"/>
  <c r="R858" i="3"/>
  <c r="B858" i="3"/>
  <c r="A858" i="3"/>
  <c r="R780" i="3"/>
  <c r="B780" i="3"/>
  <c r="A780" i="3"/>
  <c r="R512" i="3"/>
  <c r="B512" i="3"/>
  <c r="A512" i="3"/>
  <c r="R200" i="3"/>
  <c r="B200" i="3"/>
  <c r="A200" i="3"/>
  <c r="R147" i="3"/>
  <c r="B147" i="3"/>
  <c r="A147" i="3"/>
  <c r="R140" i="3"/>
  <c r="B140" i="3"/>
  <c r="A140" i="3"/>
  <c r="AE2250" i="3"/>
  <c r="AB2250" i="3"/>
  <c r="AA2250" i="3"/>
  <c r="Z2250" i="3"/>
  <c r="R2250" i="3"/>
  <c r="Q2250" i="3"/>
  <c r="P2250" i="3"/>
  <c r="O2250" i="3"/>
  <c r="N2250" i="3"/>
  <c r="M2250" i="3"/>
  <c r="L2250" i="3"/>
  <c r="K2250" i="3"/>
  <c r="J2250" i="3"/>
  <c r="I2250" i="3"/>
  <c r="B2250" i="3"/>
  <c r="A2250" i="3"/>
  <c r="AE2236" i="3"/>
  <c r="AB2236" i="3"/>
  <c r="AA2236" i="3"/>
  <c r="Z2236" i="3"/>
  <c r="R2236" i="3"/>
  <c r="Q2236" i="3"/>
  <c r="P2236" i="3"/>
  <c r="O2236" i="3"/>
  <c r="N2236" i="3"/>
  <c r="M2236" i="3"/>
  <c r="L2236" i="3"/>
  <c r="K2236" i="3"/>
  <c r="J2236" i="3"/>
  <c r="I2236" i="3"/>
  <c r="B2236" i="3"/>
  <c r="A2236" i="3"/>
  <c r="AE2201" i="3"/>
  <c r="AB2201" i="3"/>
  <c r="AA2201" i="3"/>
  <c r="Z2201" i="3"/>
  <c r="R2201" i="3"/>
  <c r="Q2201" i="3"/>
  <c r="P2201" i="3"/>
  <c r="O2201" i="3"/>
  <c r="N2201" i="3"/>
  <c r="M2201" i="3"/>
  <c r="L2201" i="3"/>
  <c r="K2201" i="3"/>
  <c r="J2201" i="3"/>
  <c r="I2201" i="3"/>
  <c r="B2201" i="3"/>
  <c r="A2201" i="3"/>
  <c r="AE2143" i="3"/>
  <c r="AB2143" i="3"/>
  <c r="AA2143" i="3"/>
  <c r="Z2143" i="3"/>
  <c r="R2143" i="3"/>
  <c r="Q2143" i="3"/>
  <c r="P2143" i="3"/>
  <c r="O2143" i="3"/>
  <c r="N2143" i="3"/>
  <c r="M2143" i="3"/>
  <c r="L2143" i="3"/>
  <c r="K2143" i="3"/>
  <c r="J2143" i="3"/>
  <c r="I2143" i="3"/>
  <c r="B2143" i="3"/>
  <c r="A2143" i="3"/>
  <c r="AE2136" i="3"/>
  <c r="AB2136" i="3"/>
  <c r="AA2136" i="3"/>
  <c r="Z2136" i="3"/>
  <c r="R2136" i="3"/>
  <c r="Q2136" i="3"/>
  <c r="P2136" i="3"/>
  <c r="O2136" i="3"/>
  <c r="N2136" i="3"/>
  <c r="M2136" i="3"/>
  <c r="L2136" i="3"/>
  <c r="K2136" i="3"/>
  <c r="J2136" i="3"/>
  <c r="I2136" i="3"/>
  <c r="B2136" i="3"/>
  <c r="A2136" i="3"/>
  <c r="AE2130" i="3"/>
  <c r="AB2130" i="3"/>
  <c r="AA2130" i="3"/>
  <c r="Z2130" i="3"/>
  <c r="R2130" i="3"/>
  <c r="Q2130" i="3"/>
  <c r="P2130" i="3"/>
  <c r="O2130" i="3"/>
  <c r="N2130" i="3"/>
  <c r="M2130" i="3"/>
  <c r="L2130" i="3"/>
  <c r="K2130" i="3"/>
  <c r="J2130" i="3"/>
  <c r="I2130" i="3"/>
  <c r="B2130" i="3"/>
  <c r="A2130" i="3"/>
  <c r="AE2104" i="3"/>
  <c r="AB2104" i="3"/>
  <c r="AA2104" i="3"/>
  <c r="Z2104" i="3"/>
  <c r="R2104" i="3"/>
  <c r="Q2104" i="3"/>
  <c r="P2104" i="3"/>
  <c r="O2104" i="3"/>
  <c r="N2104" i="3"/>
  <c r="M2104" i="3"/>
  <c r="L2104" i="3"/>
  <c r="K2104" i="3"/>
  <c r="J2104" i="3"/>
  <c r="I2104" i="3"/>
  <c r="B2104" i="3"/>
  <c r="A2104" i="3"/>
  <c r="AE2097" i="3"/>
  <c r="AB2097" i="3"/>
  <c r="AA2097" i="3"/>
  <c r="Z2097" i="3"/>
  <c r="R2097" i="3"/>
  <c r="Q2097" i="3"/>
  <c r="P2097" i="3"/>
  <c r="O2097" i="3"/>
  <c r="N2097" i="3"/>
  <c r="M2097" i="3"/>
  <c r="L2097" i="3"/>
  <c r="K2097" i="3"/>
  <c r="J2097" i="3"/>
  <c r="I2097" i="3"/>
  <c r="B2097" i="3"/>
  <c r="A2097" i="3"/>
  <c r="AE2084" i="3"/>
  <c r="AB2084" i="3"/>
  <c r="AA2084" i="3"/>
  <c r="Z2084" i="3"/>
  <c r="R2084" i="3"/>
  <c r="Q2084" i="3"/>
  <c r="P2084" i="3"/>
  <c r="O2084" i="3"/>
  <c r="N2084" i="3"/>
  <c r="M2084" i="3"/>
  <c r="L2084" i="3"/>
  <c r="K2084" i="3"/>
  <c r="J2084" i="3"/>
  <c r="I2084" i="3"/>
  <c r="B2084" i="3"/>
  <c r="A2084" i="3"/>
  <c r="AE2056" i="3"/>
  <c r="AB2056" i="3"/>
  <c r="AA2056" i="3"/>
  <c r="Z2056" i="3"/>
  <c r="R2056" i="3"/>
  <c r="Q2056" i="3"/>
  <c r="P2056" i="3"/>
  <c r="O2056" i="3"/>
  <c r="N2056" i="3"/>
  <c r="M2056" i="3"/>
  <c r="L2056" i="3"/>
  <c r="K2056" i="3"/>
  <c r="J2056" i="3"/>
  <c r="I2056" i="3"/>
  <c r="B2056" i="3"/>
  <c r="A2056" i="3"/>
  <c r="AE2049" i="3"/>
  <c r="AB2049" i="3"/>
  <c r="AA2049" i="3"/>
  <c r="Z2049" i="3"/>
  <c r="R2049" i="3"/>
  <c r="Q2049" i="3"/>
  <c r="P2049" i="3"/>
  <c r="O2049" i="3"/>
  <c r="N2049" i="3"/>
  <c r="M2049" i="3"/>
  <c r="L2049" i="3"/>
  <c r="K2049" i="3"/>
  <c r="J2049" i="3"/>
  <c r="I2049" i="3"/>
  <c r="B2049" i="3"/>
  <c r="A2049" i="3"/>
  <c r="AE2042" i="3"/>
  <c r="AB2042" i="3"/>
  <c r="AA2042" i="3"/>
  <c r="Z2042" i="3"/>
  <c r="R2042" i="3"/>
  <c r="Q2042" i="3"/>
  <c r="P2042" i="3"/>
  <c r="O2042" i="3"/>
  <c r="N2042" i="3"/>
  <c r="M2042" i="3"/>
  <c r="L2042" i="3"/>
  <c r="K2042" i="3"/>
  <c r="J2042" i="3"/>
  <c r="I2042" i="3"/>
  <c r="B2042" i="3"/>
  <c r="A2042" i="3"/>
  <c r="AE2035" i="3"/>
  <c r="AB2035" i="3"/>
  <c r="AA2035" i="3"/>
  <c r="Z2035" i="3"/>
  <c r="R2035" i="3"/>
  <c r="Q2035" i="3"/>
  <c r="P2035" i="3"/>
  <c r="O2035" i="3"/>
  <c r="N2035" i="3"/>
  <c r="M2035" i="3"/>
  <c r="L2035" i="3"/>
  <c r="K2035" i="3"/>
  <c r="J2035" i="3"/>
  <c r="I2035" i="3"/>
  <c r="B2035" i="3"/>
  <c r="A2035" i="3"/>
  <c r="AE2028" i="3"/>
  <c r="AB2028" i="3"/>
  <c r="AA2028" i="3"/>
  <c r="Z2028" i="3"/>
  <c r="R2028" i="3"/>
  <c r="Q2028" i="3"/>
  <c r="P2028" i="3"/>
  <c r="O2028" i="3"/>
  <c r="N2028" i="3"/>
  <c r="M2028" i="3"/>
  <c r="L2028" i="3"/>
  <c r="K2028" i="3"/>
  <c r="J2028" i="3"/>
  <c r="I2028" i="3"/>
  <c r="B2028" i="3"/>
  <c r="A2028" i="3"/>
  <c r="AE2021" i="3"/>
  <c r="AB2021" i="3"/>
  <c r="AA2021" i="3"/>
  <c r="Z2021" i="3"/>
  <c r="R2021" i="3"/>
  <c r="Q2021" i="3"/>
  <c r="P2021" i="3"/>
  <c r="O2021" i="3"/>
  <c r="N2021" i="3"/>
  <c r="M2021" i="3"/>
  <c r="L2021" i="3"/>
  <c r="K2021" i="3"/>
  <c r="J2021" i="3"/>
  <c r="I2021" i="3"/>
  <c r="B2021" i="3"/>
  <c r="A2021" i="3"/>
  <c r="AE2014" i="3"/>
  <c r="AB2014" i="3"/>
  <c r="AA2014" i="3"/>
  <c r="Z2014" i="3"/>
  <c r="R2014" i="3"/>
  <c r="Q2014" i="3"/>
  <c r="P2014" i="3"/>
  <c r="O2014" i="3"/>
  <c r="N2014" i="3"/>
  <c r="M2014" i="3"/>
  <c r="L2014" i="3"/>
  <c r="K2014" i="3"/>
  <c r="J2014" i="3"/>
  <c r="I2014" i="3"/>
  <c r="B2014" i="3"/>
  <c r="A2014" i="3"/>
  <c r="AE2007" i="3"/>
  <c r="AB2007" i="3"/>
  <c r="AA2007" i="3"/>
  <c r="Z2007" i="3"/>
  <c r="R2007" i="3"/>
  <c r="Q2007" i="3"/>
  <c r="P2007" i="3"/>
  <c r="O2007" i="3"/>
  <c r="N2007" i="3"/>
  <c r="M2007" i="3"/>
  <c r="L2007" i="3"/>
  <c r="K2007" i="3"/>
  <c r="J2007" i="3"/>
  <c r="I2007" i="3"/>
  <c r="B2007" i="3"/>
  <c r="A2007" i="3"/>
  <c r="AE2000" i="3"/>
  <c r="AB2000" i="3"/>
  <c r="AA2000" i="3"/>
  <c r="Z2000" i="3"/>
  <c r="R2000" i="3"/>
  <c r="Q2000" i="3"/>
  <c r="P2000" i="3"/>
  <c r="O2000" i="3"/>
  <c r="N2000" i="3"/>
  <c r="M2000" i="3"/>
  <c r="L2000" i="3"/>
  <c r="K2000" i="3"/>
  <c r="J2000" i="3"/>
  <c r="I2000" i="3"/>
  <c r="B2000" i="3"/>
  <c r="A2000" i="3"/>
  <c r="AE1937" i="3"/>
  <c r="AB1937" i="3"/>
  <c r="AA1937" i="3"/>
  <c r="Z1937" i="3"/>
  <c r="R1937" i="3"/>
  <c r="Q1937" i="3"/>
  <c r="P1937" i="3"/>
  <c r="O1937" i="3"/>
  <c r="N1937" i="3"/>
  <c r="M1937" i="3"/>
  <c r="L1937" i="3"/>
  <c r="K1937" i="3"/>
  <c r="J1937" i="3"/>
  <c r="I1937" i="3"/>
  <c r="B1937" i="3"/>
  <c r="A1937" i="3"/>
  <c r="AE1930" i="3"/>
  <c r="AB1930" i="3"/>
  <c r="AA1930" i="3"/>
  <c r="Z1930" i="3"/>
  <c r="R1930" i="3"/>
  <c r="Q1930" i="3"/>
  <c r="P1930" i="3"/>
  <c r="O1930" i="3"/>
  <c r="N1930" i="3"/>
  <c r="M1930" i="3"/>
  <c r="L1930" i="3"/>
  <c r="K1930" i="3"/>
  <c r="J1930" i="3"/>
  <c r="I1930" i="3"/>
  <c r="B1930" i="3"/>
  <c r="A1930" i="3"/>
  <c r="AE1916" i="3"/>
  <c r="AB1916" i="3"/>
  <c r="AA1916" i="3"/>
  <c r="Z1916" i="3"/>
  <c r="R1916" i="3"/>
  <c r="Q1916" i="3"/>
  <c r="P1916" i="3"/>
  <c r="O1916" i="3"/>
  <c r="N1916" i="3"/>
  <c r="M1916" i="3"/>
  <c r="L1916" i="3"/>
  <c r="K1916" i="3"/>
  <c r="J1916" i="3"/>
  <c r="I1916" i="3"/>
  <c r="B1916" i="3"/>
  <c r="A1916" i="3"/>
  <c r="AE1902" i="3"/>
  <c r="AB1902" i="3"/>
  <c r="AA1902" i="3"/>
  <c r="Z1902" i="3"/>
  <c r="R1902" i="3"/>
  <c r="Q1902" i="3"/>
  <c r="P1902" i="3"/>
  <c r="O1902" i="3"/>
  <c r="N1902" i="3"/>
  <c r="M1902" i="3"/>
  <c r="L1902" i="3"/>
  <c r="K1902" i="3"/>
  <c r="J1902" i="3"/>
  <c r="I1902" i="3"/>
  <c r="B1902" i="3"/>
  <c r="A1902" i="3"/>
  <c r="AE1875" i="3"/>
  <c r="AB1875" i="3"/>
  <c r="AA1875" i="3"/>
  <c r="Z1875" i="3"/>
  <c r="R1875" i="3"/>
  <c r="Q1875" i="3"/>
  <c r="P1875" i="3"/>
  <c r="O1875" i="3"/>
  <c r="N1875" i="3"/>
  <c r="M1875" i="3"/>
  <c r="L1875" i="3"/>
  <c r="K1875" i="3"/>
  <c r="J1875" i="3"/>
  <c r="I1875" i="3"/>
  <c r="B1875" i="3"/>
  <c r="A1875" i="3"/>
  <c r="AE1862" i="3"/>
  <c r="AB1862" i="3"/>
  <c r="AA1862" i="3"/>
  <c r="Z1862" i="3"/>
  <c r="R1862" i="3"/>
  <c r="Q1862" i="3"/>
  <c r="P1862" i="3"/>
  <c r="O1862" i="3"/>
  <c r="N1862" i="3"/>
  <c r="M1862" i="3"/>
  <c r="L1862" i="3"/>
  <c r="K1862" i="3"/>
  <c r="J1862" i="3"/>
  <c r="I1862" i="3"/>
  <c r="B1862" i="3"/>
  <c r="A1862" i="3"/>
  <c r="AE1775" i="3"/>
  <c r="AB1775" i="3"/>
  <c r="AA1775" i="3"/>
  <c r="Z1775" i="3"/>
  <c r="R1775" i="3"/>
  <c r="Q1775" i="3"/>
  <c r="P1775" i="3"/>
  <c r="O1775" i="3"/>
  <c r="N1775" i="3"/>
  <c r="M1775" i="3"/>
  <c r="L1775" i="3"/>
  <c r="K1775" i="3"/>
  <c r="J1775" i="3"/>
  <c r="I1775" i="3"/>
  <c r="B1775" i="3"/>
  <c r="A1775" i="3"/>
  <c r="AE1761" i="3"/>
  <c r="AB1761" i="3"/>
  <c r="AA1761" i="3"/>
  <c r="Z1761" i="3"/>
  <c r="R1761" i="3"/>
  <c r="Q1761" i="3"/>
  <c r="P1761" i="3"/>
  <c r="O1761" i="3"/>
  <c r="N1761" i="3"/>
  <c r="M1761" i="3"/>
  <c r="L1761" i="3"/>
  <c r="K1761" i="3"/>
  <c r="J1761" i="3"/>
  <c r="I1761" i="3"/>
  <c r="B1761" i="3"/>
  <c r="A1761" i="3"/>
  <c r="AE1754" i="3"/>
  <c r="AB1754" i="3"/>
  <c r="AA1754" i="3"/>
  <c r="Z1754" i="3"/>
  <c r="R1754" i="3"/>
  <c r="Q1754" i="3"/>
  <c r="P1754" i="3"/>
  <c r="O1754" i="3"/>
  <c r="N1754" i="3"/>
  <c r="M1754" i="3"/>
  <c r="L1754" i="3"/>
  <c r="K1754" i="3"/>
  <c r="J1754" i="3"/>
  <c r="I1754" i="3"/>
  <c r="B1754" i="3"/>
  <c r="A1754" i="3"/>
  <c r="AE1747" i="3"/>
  <c r="AB1747" i="3"/>
  <c r="AA1747" i="3"/>
  <c r="Z1747" i="3"/>
  <c r="R1747" i="3"/>
  <c r="Q1747" i="3"/>
  <c r="P1747" i="3"/>
  <c r="O1747" i="3"/>
  <c r="N1747" i="3"/>
  <c r="M1747" i="3"/>
  <c r="L1747" i="3"/>
  <c r="K1747" i="3"/>
  <c r="J1747" i="3"/>
  <c r="I1747" i="3"/>
  <c r="B1747" i="3"/>
  <c r="A1747" i="3"/>
  <c r="AE1740" i="3"/>
  <c r="AB1740" i="3"/>
  <c r="AA1740" i="3"/>
  <c r="Z1740" i="3"/>
  <c r="R1740" i="3"/>
  <c r="Q1740" i="3"/>
  <c r="P1740" i="3"/>
  <c r="O1740" i="3"/>
  <c r="N1740" i="3"/>
  <c r="M1740" i="3"/>
  <c r="L1740" i="3"/>
  <c r="K1740" i="3"/>
  <c r="J1740" i="3"/>
  <c r="I1740" i="3"/>
  <c r="B1740" i="3"/>
  <c r="A1740" i="3"/>
  <c r="AE1698" i="3"/>
  <c r="AB1698" i="3"/>
  <c r="AA1698" i="3"/>
  <c r="Z1698" i="3"/>
  <c r="R1698" i="3"/>
  <c r="Q1698" i="3"/>
  <c r="P1698" i="3"/>
  <c r="O1698" i="3"/>
  <c r="N1698" i="3"/>
  <c r="M1698" i="3"/>
  <c r="L1698" i="3"/>
  <c r="K1698" i="3"/>
  <c r="J1698" i="3"/>
  <c r="I1698" i="3"/>
  <c r="B1698" i="3"/>
  <c r="A1698" i="3"/>
  <c r="AE1657" i="3"/>
  <c r="AB1657" i="3"/>
  <c r="AA1657" i="3"/>
  <c r="Z1657" i="3"/>
  <c r="R1657" i="3"/>
  <c r="Q1657" i="3"/>
  <c r="P1657" i="3"/>
  <c r="O1657" i="3"/>
  <c r="N1657" i="3"/>
  <c r="M1657" i="3"/>
  <c r="L1657" i="3"/>
  <c r="K1657" i="3"/>
  <c r="J1657" i="3"/>
  <c r="I1657" i="3"/>
  <c r="B1657" i="3"/>
  <c r="A1657" i="3"/>
  <c r="AE1651" i="3"/>
  <c r="AB1651" i="3"/>
  <c r="AA1651" i="3"/>
  <c r="Z1651" i="3"/>
  <c r="R1651" i="3"/>
  <c r="Q1651" i="3"/>
  <c r="P1651" i="3"/>
  <c r="O1651" i="3"/>
  <c r="N1651" i="3"/>
  <c r="M1651" i="3"/>
  <c r="L1651" i="3"/>
  <c r="K1651" i="3"/>
  <c r="J1651" i="3"/>
  <c r="I1651" i="3"/>
  <c r="B1651" i="3"/>
  <c r="A1651" i="3"/>
  <c r="AE1644" i="3"/>
  <c r="AB1644" i="3"/>
  <c r="AA1644" i="3"/>
  <c r="Z1644" i="3"/>
  <c r="R1644" i="3"/>
  <c r="Q1644" i="3"/>
  <c r="P1644" i="3"/>
  <c r="O1644" i="3"/>
  <c r="N1644" i="3"/>
  <c r="M1644" i="3"/>
  <c r="L1644" i="3"/>
  <c r="K1644" i="3"/>
  <c r="J1644" i="3"/>
  <c r="I1644" i="3"/>
  <c r="B1644" i="3"/>
  <c r="A1644" i="3"/>
  <c r="AE1632" i="3"/>
  <c r="AB1632" i="3"/>
  <c r="AA1632" i="3"/>
  <c r="Z1632" i="3"/>
  <c r="R1632" i="3"/>
  <c r="Q1632" i="3"/>
  <c r="P1632" i="3"/>
  <c r="O1632" i="3"/>
  <c r="N1632" i="3"/>
  <c r="M1632" i="3"/>
  <c r="L1632" i="3"/>
  <c r="K1632" i="3"/>
  <c r="J1632" i="3"/>
  <c r="I1632" i="3"/>
  <c r="B1632" i="3"/>
  <c r="A1632" i="3"/>
  <c r="AE1625" i="3"/>
  <c r="AB1625" i="3"/>
  <c r="AA1625" i="3"/>
  <c r="Z1625" i="3"/>
  <c r="R1625" i="3"/>
  <c r="Q1625" i="3"/>
  <c r="P1625" i="3"/>
  <c r="O1625" i="3"/>
  <c r="N1625" i="3"/>
  <c r="M1625" i="3"/>
  <c r="L1625" i="3"/>
  <c r="K1625" i="3"/>
  <c r="J1625" i="3"/>
  <c r="I1625" i="3"/>
  <c r="B1625" i="3"/>
  <c r="A1625" i="3"/>
  <c r="AE1607" i="3"/>
  <c r="AB1607" i="3"/>
  <c r="AA1607" i="3"/>
  <c r="Z1607" i="3"/>
  <c r="R1607" i="3"/>
  <c r="Q1607" i="3"/>
  <c r="P1607" i="3"/>
  <c r="O1607" i="3"/>
  <c r="N1607" i="3"/>
  <c r="M1607" i="3"/>
  <c r="L1607" i="3"/>
  <c r="K1607" i="3"/>
  <c r="J1607" i="3"/>
  <c r="I1607" i="3"/>
  <c r="B1607" i="3"/>
  <c r="A1607" i="3"/>
  <c r="AE1600" i="3"/>
  <c r="AB1600" i="3"/>
  <c r="AA1600" i="3"/>
  <c r="Z1600" i="3"/>
  <c r="R1600" i="3"/>
  <c r="Q1600" i="3"/>
  <c r="P1600" i="3"/>
  <c r="O1600" i="3"/>
  <c r="N1600" i="3"/>
  <c r="M1600" i="3"/>
  <c r="L1600" i="3"/>
  <c r="K1600" i="3"/>
  <c r="J1600" i="3"/>
  <c r="I1600" i="3"/>
  <c r="B1600" i="3"/>
  <c r="A1600" i="3"/>
  <c r="AE1587" i="3"/>
  <c r="AB1587" i="3"/>
  <c r="AA1587" i="3"/>
  <c r="Z1587" i="3"/>
  <c r="R1587" i="3"/>
  <c r="Q1587" i="3"/>
  <c r="P1587" i="3"/>
  <c r="O1587" i="3"/>
  <c r="N1587" i="3"/>
  <c r="M1587" i="3"/>
  <c r="L1587" i="3"/>
  <c r="K1587" i="3"/>
  <c r="J1587" i="3"/>
  <c r="I1587" i="3"/>
  <c r="B1587" i="3"/>
  <c r="A1587" i="3"/>
  <c r="AE1580" i="3"/>
  <c r="AB1580" i="3"/>
  <c r="AA1580" i="3"/>
  <c r="Z1580" i="3"/>
  <c r="R1580" i="3"/>
  <c r="Q1580" i="3"/>
  <c r="P1580" i="3"/>
  <c r="O1580" i="3"/>
  <c r="N1580" i="3"/>
  <c r="M1580" i="3"/>
  <c r="L1580" i="3"/>
  <c r="K1580" i="3"/>
  <c r="J1580" i="3"/>
  <c r="I1580" i="3"/>
  <c r="B1580" i="3"/>
  <c r="A1580" i="3"/>
  <c r="AE1573" i="3"/>
  <c r="AB1573" i="3"/>
  <c r="AA1573" i="3"/>
  <c r="Z1573" i="3"/>
  <c r="R1573" i="3"/>
  <c r="Q1573" i="3"/>
  <c r="P1573" i="3"/>
  <c r="O1573" i="3"/>
  <c r="N1573" i="3"/>
  <c r="M1573" i="3"/>
  <c r="L1573" i="3"/>
  <c r="K1573" i="3"/>
  <c r="J1573" i="3"/>
  <c r="I1573" i="3"/>
  <c r="B1573" i="3"/>
  <c r="A1573" i="3"/>
  <c r="AE1538" i="3"/>
  <c r="AB1538" i="3"/>
  <c r="AA1538" i="3"/>
  <c r="Z1538" i="3"/>
  <c r="R1538" i="3"/>
  <c r="Q1538" i="3"/>
  <c r="P1538" i="3"/>
  <c r="O1538" i="3"/>
  <c r="N1538" i="3"/>
  <c r="M1538" i="3"/>
  <c r="L1538" i="3"/>
  <c r="K1538" i="3"/>
  <c r="J1538" i="3"/>
  <c r="I1538" i="3"/>
  <c r="B1538" i="3"/>
  <c r="A1538" i="3"/>
  <c r="AE1510" i="3"/>
  <c r="AB1510" i="3"/>
  <c r="AA1510" i="3"/>
  <c r="Z1510" i="3"/>
  <c r="R1510" i="3"/>
  <c r="Q1510" i="3"/>
  <c r="P1510" i="3"/>
  <c r="O1510" i="3"/>
  <c r="N1510" i="3"/>
  <c r="M1510" i="3"/>
  <c r="L1510" i="3"/>
  <c r="K1510" i="3"/>
  <c r="J1510" i="3"/>
  <c r="I1510" i="3"/>
  <c r="B1510" i="3"/>
  <c r="A1510" i="3"/>
  <c r="AE1504" i="3"/>
  <c r="AB1504" i="3"/>
  <c r="AA1504" i="3"/>
  <c r="Z1504" i="3"/>
  <c r="R1504" i="3"/>
  <c r="Q1504" i="3"/>
  <c r="P1504" i="3"/>
  <c r="O1504" i="3"/>
  <c r="N1504" i="3"/>
  <c r="M1504" i="3"/>
  <c r="L1504" i="3"/>
  <c r="K1504" i="3"/>
  <c r="J1504" i="3"/>
  <c r="I1504" i="3"/>
  <c r="B1504" i="3"/>
  <c r="A1504" i="3"/>
  <c r="AE1469" i="3"/>
  <c r="AB1469" i="3"/>
  <c r="AA1469" i="3"/>
  <c r="Z1469" i="3"/>
  <c r="R1469" i="3"/>
  <c r="Q1469" i="3"/>
  <c r="P1469" i="3"/>
  <c r="O1469" i="3"/>
  <c r="N1469" i="3"/>
  <c r="M1469" i="3"/>
  <c r="L1469" i="3"/>
  <c r="K1469" i="3"/>
  <c r="J1469" i="3"/>
  <c r="I1469" i="3"/>
  <c r="B1469" i="3"/>
  <c r="A1469" i="3"/>
  <c r="AE1463" i="3"/>
  <c r="AB1463" i="3"/>
  <c r="AA1463" i="3"/>
  <c r="Z1463" i="3"/>
  <c r="R1463" i="3"/>
  <c r="Q1463" i="3"/>
  <c r="P1463" i="3"/>
  <c r="O1463" i="3"/>
  <c r="N1463" i="3"/>
  <c r="M1463" i="3"/>
  <c r="L1463" i="3"/>
  <c r="K1463" i="3"/>
  <c r="J1463" i="3"/>
  <c r="I1463" i="3"/>
  <c r="B1463" i="3"/>
  <c r="A1463" i="3"/>
  <c r="AE1430" i="3"/>
  <c r="AB1430" i="3"/>
  <c r="AA1430" i="3"/>
  <c r="Z1430" i="3"/>
  <c r="R1430" i="3"/>
  <c r="Q1430" i="3"/>
  <c r="P1430" i="3"/>
  <c r="O1430" i="3"/>
  <c r="N1430" i="3"/>
  <c r="M1430" i="3"/>
  <c r="L1430" i="3"/>
  <c r="K1430" i="3"/>
  <c r="J1430" i="3"/>
  <c r="I1430" i="3"/>
  <c r="B1430" i="3"/>
  <c r="A1430" i="3"/>
  <c r="AE1385" i="3"/>
  <c r="AB1385" i="3"/>
  <c r="AA1385" i="3"/>
  <c r="Z1385" i="3"/>
  <c r="R1385" i="3"/>
  <c r="Q1385" i="3"/>
  <c r="P1385" i="3"/>
  <c r="O1385" i="3"/>
  <c r="N1385" i="3"/>
  <c r="M1385" i="3"/>
  <c r="L1385" i="3"/>
  <c r="K1385" i="3"/>
  <c r="J1385" i="3"/>
  <c r="I1385" i="3"/>
  <c r="B1385" i="3"/>
  <c r="A1385" i="3"/>
  <c r="AE1379" i="3"/>
  <c r="AB1379" i="3"/>
  <c r="AA1379" i="3"/>
  <c r="Z1379" i="3"/>
  <c r="R1379" i="3"/>
  <c r="Q1379" i="3"/>
  <c r="P1379" i="3"/>
  <c r="O1379" i="3"/>
  <c r="N1379" i="3"/>
  <c r="M1379" i="3"/>
  <c r="L1379" i="3"/>
  <c r="K1379" i="3"/>
  <c r="J1379" i="3"/>
  <c r="I1379" i="3"/>
  <c r="B1379" i="3"/>
  <c r="A1379" i="3"/>
  <c r="AE1366" i="3"/>
  <c r="AB1366" i="3"/>
  <c r="AA1366" i="3"/>
  <c r="Z1366" i="3"/>
  <c r="R1366" i="3"/>
  <c r="Q1366" i="3"/>
  <c r="P1366" i="3"/>
  <c r="O1366" i="3"/>
  <c r="N1366" i="3"/>
  <c r="M1366" i="3"/>
  <c r="L1366" i="3"/>
  <c r="K1366" i="3"/>
  <c r="J1366" i="3"/>
  <c r="I1366" i="3"/>
  <c r="B1366" i="3"/>
  <c r="A1366" i="3"/>
  <c r="AE1352" i="3"/>
  <c r="AB1352" i="3"/>
  <c r="AA1352" i="3"/>
  <c r="Z1352" i="3"/>
  <c r="R1352" i="3"/>
  <c r="Q1352" i="3"/>
  <c r="P1352" i="3"/>
  <c r="O1352" i="3"/>
  <c r="N1352" i="3"/>
  <c r="M1352" i="3"/>
  <c r="L1352" i="3"/>
  <c r="K1352" i="3"/>
  <c r="J1352" i="3"/>
  <c r="I1352" i="3"/>
  <c r="B1352" i="3"/>
  <c r="A1352" i="3"/>
  <c r="AE1345" i="3"/>
  <c r="AB1345" i="3"/>
  <c r="AA1345" i="3"/>
  <c r="Z1345" i="3"/>
  <c r="R1345" i="3"/>
  <c r="Q1345" i="3"/>
  <c r="P1345" i="3"/>
  <c r="O1345" i="3"/>
  <c r="N1345" i="3"/>
  <c r="M1345" i="3"/>
  <c r="L1345" i="3"/>
  <c r="K1345" i="3"/>
  <c r="J1345" i="3"/>
  <c r="I1345" i="3"/>
  <c r="B1345" i="3"/>
  <c r="A1345" i="3"/>
  <c r="AE1331" i="3"/>
  <c r="AB1331" i="3"/>
  <c r="AA1331" i="3"/>
  <c r="Z1331" i="3"/>
  <c r="R1331" i="3"/>
  <c r="Q1331" i="3"/>
  <c r="P1331" i="3"/>
  <c r="O1331" i="3"/>
  <c r="N1331" i="3"/>
  <c r="M1331" i="3"/>
  <c r="L1331" i="3"/>
  <c r="K1331" i="3"/>
  <c r="J1331" i="3"/>
  <c r="I1331" i="3"/>
  <c r="B1331" i="3"/>
  <c r="A1331" i="3"/>
  <c r="AE1317" i="3"/>
  <c r="AB1317" i="3"/>
  <c r="AA1317" i="3"/>
  <c r="Z1317" i="3"/>
  <c r="R1317" i="3"/>
  <c r="Q1317" i="3"/>
  <c r="P1317" i="3"/>
  <c r="O1317" i="3"/>
  <c r="N1317" i="3"/>
  <c r="M1317" i="3"/>
  <c r="L1317" i="3"/>
  <c r="K1317" i="3"/>
  <c r="J1317" i="3"/>
  <c r="I1317" i="3"/>
  <c r="B1317" i="3"/>
  <c r="A1317" i="3"/>
  <c r="AE1310" i="3"/>
  <c r="AB1310" i="3"/>
  <c r="AA1310" i="3"/>
  <c r="Z1310" i="3"/>
  <c r="R1310" i="3"/>
  <c r="Q1310" i="3"/>
  <c r="P1310" i="3"/>
  <c r="O1310" i="3"/>
  <c r="N1310" i="3"/>
  <c r="M1310" i="3"/>
  <c r="L1310" i="3"/>
  <c r="K1310" i="3"/>
  <c r="J1310" i="3"/>
  <c r="I1310" i="3"/>
  <c r="B1310" i="3"/>
  <c r="A1310" i="3"/>
  <c r="AE1276" i="3"/>
  <c r="AB1276" i="3"/>
  <c r="AA1276" i="3"/>
  <c r="Z1276" i="3"/>
  <c r="R1276" i="3"/>
  <c r="Q1276" i="3"/>
  <c r="P1276" i="3"/>
  <c r="O1276" i="3"/>
  <c r="N1276" i="3"/>
  <c r="M1276" i="3"/>
  <c r="L1276" i="3"/>
  <c r="K1276" i="3"/>
  <c r="J1276" i="3"/>
  <c r="I1276" i="3"/>
  <c r="B1276" i="3"/>
  <c r="A1276" i="3"/>
  <c r="AE1270" i="3"/>
  <c r="AB1270" i="3"/>
  <c r="AA1270" i="3"/>
  <c r="Z1270" i="3"/>
  <c r="R1270" i="3"/>
  <c r="Q1270" i="3"/>
  <c r="P1270" i="3"/>
  <c r="O1270" i="3"/>
  <c r="N1270" i="3"/>
  <c r="M1270" i="3"/>
  <c r="L1270" i="3"/>
  <c r="K1270" i="3"/>
  <c r="J1270" i="3"/>
  <c r="I1270" i="3"/>
  <c r="B1270" i="3"/>
  <c r="A1270" i="3"/>
  <c r="AE1256" i="3"/>
  <c r="AB1256" i="3"/>
  <c r="AA1256" i="3"/>
  <c r="Z1256" i="3"/>
  <c r="R1256" i="3"/>
  <c r="Q1256" i="3"/>
  <c r="P1256" i="3"/>
  <c r="O1256" i="3"/>
  <c r="N1256" i="3"/>
  <c r="M1256" i="3"/>
  <c r="L1256" i="3"/>
  <c r="K1256" i="3"/>
  <c r="J1256" i="3"/>
  <c r="I1256" i="3"/>
  <c r="B1256" i="3"/>
  <c r="A1256" i="3"/>
  <c r="AE1242" i="3"/>
  <c r="AB1242" i="3"/>
  <c r="AA1242" i="3"/>
  <c r="Z1242" i="3"/>
  <c r="R1242" i="3"/>
  <c r="Q1242" i="3"/>
  <c r="P1242" i="3"/>
  <c r="O1242" i="3"/>
  <c r="N1242" i="3"/>
  <c r="M1242" i="3"/>
  <c r="L1242" i="3"/>
  <c r="K1242" i="3"/>
  <c r="J1242" i="3"/>
  <c r="I1242" i="3"/>
  <c r="B1242" i="3"/>
  <c r="A1242" i="3"/>
  <c r="AE1235" i="3"/>
  <c r="AB1235" i="3"/>
  <c r="AA1235" i="3"/>
  <c r="Z1235" i="3"/>
  <c r="R1235" i="3"/>
  <c r="Q1235" i="3"/>
  <c r="P1235" i="3"/>
  <c r="O1235" i="3"/>
  <c r="N1235" i="3"/>
  <c r="M1235" i="3"/>
  <c r="L1235" i="3"/>
  <c r="K1235" i="3"/>
  <c r="J1235" i="3"/>
  <c r="I1235" i="3"/>
  <c r="B1235" i="3"/>
  <c r="A1235" i="3"/>
  <c r="AE1215" i="3"/>
  <c r="AB1215" i="3"/>
  <c r="AA1215" i="3"/>
  <c r="Z1215" i="3"/>
  <c r="R1215" i="3"/>
  <c r="Q1215" i="3"/>
  <c r="P1215" i="3"/>
  <c r="O1215" i="3"/>
  <c r="N1215" i="3"/>
  <c r="M1215" i="3"/>
  <c r="L1215" i="3"/>
  <c r="K1215" i="3"/>
  <c r="J1215" i="3"/>
  <c r="I1215" i="3"/>
  <c r="B1215" i="3"/>
  <c r="A1215" i="3"/>
  <c r="AE1201" i="3"/>
  <c r="AB1201" i="3"/>
  <c r="AA1201" i="3"/>
  <c r="Z1201" i="3"/>
  <c r="R1201" i="3"/>
  <c r="Q1201" i="3"/>
  <c r="P1201" i="3"/>
  <c r="O1201" i="3"/>
  <c r="N1201" i="3"/>
  <c r="M1201" i="3"/>
  <c r="L1201" i="3"/>
  <c r="K1201" i="3"/>
  <c r="J1201" i="3"/>
  <c r="I1201" i="3"/>
  <c r="B1201" i="3"/>
  <c r="A1201" i="3"/>
  <c r="AE1173" i="3"/>
  <c r="AB1173" i="3"/>
  <c r="AA1173" i="3"/>
  <c r="Z1173" i="3"/>
  <c r="R1173" i="3"/>
  <c r="Q1173" i="3"/>
  <c r="P1173" i="3"/>
  <c r="O1173" i="3"/>
  <c r="N1173" i="3"/>
  <c r="M1173" i="3"/>
  <c r="L1173" i="3"/>
  <c r="K1173" i="3"/>
  <c r="J1173" i="3"/>
  <c r="I1173" i="3"/>
  <c r="B1173" i="3"/>
  <c r="A1173" i="3"/>
  <c r="AE1159" i="3"/>
  <c r="AB1159" i="3"/>
  <c r="AA1159" i="3"/>
  <c r="Z1159" i="3"/>
  <c r="R1159" i="3"/>
  <c r="Q1159" i="3"/>
  <c r="P1159" i="3"/>
  <c r="O1159" i="3"/>
  <c r="N1159" i="3"/>
  <c r="M1159" i="3"/>
  <c r="L1159" i="3"/>
  <c r="K1159" i="3"/>
  <c r="J1159" i="3"/>
  <c r="I1159" i="3"/>
  <c r="B1159" i="3"/>
  <c r="A1159" i="3"/>
  <c r="AE1145" i="3"/>
  <c r="AB1145" i="3"/>
  <c r="AA1145" i="3"/>
  <c r="Z1145" i="3"/>
  <c r="R1145" i="3"/>
  <c r="Q1145" i="3"/>
  <c r="P1145" i="3"/>
  <c r="O1145" i="3"/>
  <c r="N1145" i="3"/>
  <c r="M1145" i="3"/>
  <c r="L1145" i="3"/>
  <c r="K1145" i="3"/>
  <c r="J1145" i="3"/>
  <c r="I1145" i="3"/>
  <c r="B1145" i="3"/>
  <c r="A1145" i="3"/>
  <c r="AE1138" i="3"/>
  <c r="AB1138" i="3"/>
  <c r="AA1138" i="3"/>
  <c r="Z1138" i="3"/>
  <c r="R1138" i="3"/>
  <c r="Q1138" i="3"/>
  <c r="P1138" i="3"/>
  <c r="O1138" i="3"/>
  <c r="N1138" i="3"/>
  <c r="M1138" i="3"/>
  <c r="L1138" i="3"/>
  <c r="K1138" i="3"/>
  <c r="J1138" i="3"/>
  <c r="I1138" i="3"/>
  <c r="B1138" i="3"/>
  <c r="A1138" i="3"/>
  <c r="AB1082" i="3"/>
  <c r="AA1082" i="3"/>
  <c r="Z1082" i="3"/>
  <c r="R1082" i="3"/>
  <c r="Q1082" i="3"/>
  <c r="P1082" i="3"/>
  <c r="O1082" i="3"/>
  <c r="N1082" i="3"/>
  <c r="M1082" i="3"/>
  <c r="L1082" i="3"/>
  <c r="K1082" i="3"/>
  <c r="J1082" i="3"/>
  <c r="I1082" i="3"/>
  <c r="B1082" i="3"/>
  <c r="A1082" i="3"/>
  <c r="AE1069" i="3"/>
  <c r="AB1069" i="3"/>
  <c r="AA1069" i="3"/>
  <c r="Z1069" i="3"/>
  <c r="R1069" i="3"/>
  <c r="Q1069" i="3"/>
  <c r="P1069" i="3"/>
  <c r="O1069" i="3"/>
  <c r="N1069" i="3"/>
  <c r="M1069" i="3"/>
  <c r="L1069" i="3"/>
  <c r="K1069" i="3"/>
  <c r="J1069" i="3"/>
  <c r="I1069" i="3"/>
  <c r="B1069" i="3"/>
  <c r="A1069" i="3"/>
  <c r="AE1062" i="3"/>
  <c r="AB1062" i="3"/>
  <c r="AA1062" i="3"/>
  <c r="Z1062" i="3"/>
  <c r="R1062" i="3"/>
  <c r="Q1062" i="3"/>
  <c r="P1062" i="3"/>
  <c r="O1062" i="3"/>
  <c r="N1062" i="3"/>
  <c r="M1062" i="3"/>
  <c r="L1062" i="3"/>
  <c r="K1062" i="3"/>
  <c r="J1062" i="3"/>
  <c r="I1062" i="3"/>
  <c r="B1062" i="3"/>
  <c r="A1062" i="3"/>
  <c r="AE1041" i="3"/>
  <c r="AB1041" i="3"/>
  <c r="AA1041" i="3"/>
  <c r="Z1041" i="3"/>
  <c r="R1041" i="3"/>
  <c r="Q1041" i="3"/>
  <c r="P1041" i="3"/>
  <c r="O1041" i="3"/>
  <c r="N1041" i="3"/>
  <c r="M1041" i="3"/>
  <c r="L1041" i="3"/>
  <c r="K1041" i="3"/>
  <c r="J1041" i="3"/>
  <c r="I1041" i="3"/>
  <c r="B1041" i="3"/>
  <c r="A1041" i="3"/>
  <c r="AE1011" i="3"/>
  <c r="AB1011" i="3"/>
  <c r="AA1011" i="3"/>
  <c r="Z1011" i="3"/>
  <c r="R1011" i="3"/>
  <c r="Q1011" i="3"/>
  <c r="P1011" i="3"/>
  <c r="O1011" i="3"/>
  <c r="N1011" i="3"/>
  <c r="M1011" i="3"/>
  <c r="L1011" i="3"/>
  <c r="K1011" i="3"/>
  <c r="J1011" i="3"/>
  <c r="I1011" i="3"/>
  <c r="B1011" i="3"/>
  <c r="A1011" i="3"/>
  <c r="AE998" i="3"/>
  <c r="AB998" i="3"/>
  <c r="AA998" i="3"/>
  <c r="Z998" i="3"/>
  <c r="R998" i="3"/>
  <c r="Q998" i="3"/>
  <c r="P998" i="3"/>
  <c r="O998" i="3"/>
  <c r="N998" i="3"/>
  <c r="M998" i="3"/>
  <c r="L998" i="3"/>
  <c r="K998" i="3"/>
  <c r="J998" i="3"/>
  <c r="I998" i="3"/>
  <c r="B998" i="3"/>
  <c r="A998" i="3"/>
  <c r="AE956" i="3"/>
  <c r="AB956" i="3"/>
  <c r="AA956" i="3"/>
  <c r="Z956" i="3"/>
  <c r="R956" i="3"/>
  <c r="Q956" i="3"/>
  <c r="P956" i="3"/>
  <c r="O956" i="3"/>
  <c r="N956" i="3"/>
  <c r="M956" i="3"/>
  <c r="L956" i="3"/>
  <c r="K956" i="3"/>
  <c r="J956" i="3"/>
  <c r="I956" i="3"/>
  <c r="B956" i="3"/>
  <c r="A956" i="3"/>
  <c r="AE942" i="3"/>
  <c r="AB942" i="3"/>
  <c r="AA942" i="3"/>
  <c r="Z942" i="3"/>
  <c r="R942" i="3"/>
  <c r="Q942" i="3"/>
  <c r="P942" i="3"/>
  <c r="O942" i="3"/>
  <c r="N942" i="3"/>
  <c r="M942" i="3"/>
  <c r="L942" i="3"/>
  <c r="K942" i="3"/>
  <c r="J942" i="3"/>
  <c r="I942" i="3"/>
  <c r="B942" i="3"/>
  <c r="A942" i="3"/>
  <c r="AE935" i="3"/>
  <c r="AB935" i="3"/>
  <c r="AA935" i="3"/>
  <c r="Z935" i="3"/>
  <c r="R935" i="3"/>
  <c r="Q935" i="3"/>
  <c r="P935" i="3"/>
  <c r="O935" i="3"/>
  <c r="N935" i="3"/>
  <c r="M935" i="3"/>
  <c r="L935" i="3"/>
  <c r="K935" i="3"/>
  <c r="J935" i="3"/>
  <c r="I935" i="3"/>
  <c r="B935" i="3"/>
  <c r="A935" i="3"/>
  <c r="AE851" i="3"/>
  <c r="AB851" i="3"/>
  <c r="AA851" i="3"/>
  <c r="Z851" i="3"/>
  <c r="R851" i="3"/>
  <c r="Q851" i="3"/>
  <c r="P851" i="3"/>
  <c r="O851" i="3"/>
  <c r="N851" i="3"/>
  <c r="M851" i="3"/>
  <c r="L851" i="3"/>
  <c r="K851" i="3"/>
  <c r="J851" i="3"/>
  <c r="I851" i="3"/>
  <c r="B851" i="3"/>
  <c r="A851" i="3"/>
  <c r="AE844" i="3"/>
  <c r="AB844" i="3"/>
  <c r="AA844" i="3"/>
  <c r="Z844" i="3"/>
  <c r="R844" i="3"/>
  <c r="Q844" i="3"/>
  <c r="P844" i="3"/>
  <c r="O844" i="3"/>
  <c r="N844" i="3"/>
  <c r="M844" i="3"/>
  <c r="L844" i="3"/>
  <c r="K844" i="3"/>
  <c r="J844" i="3"/>
  <c r="I844" i="3"/>
  <c r="B844" i="3"/>
  <c r="A844" i="3"/>
  <c r="AE759" i="3"/>
  <c r="AB759" i="3"/>
  <c r="AA759" i="3"/>
  <c r="Z759" i="3"/>
  <c r="R759" i="3"/>
  <c r="Q759" i="3"/>
  <c r="P759" i="3"/>
  <c r="O759" i="3"/>
  <c r="N759" i="3"/>
  <c r="M759" i="3"/>
  <c r="L759" i="3"/>
  <c r="K759" i="3"/>
  <c r="J759" i="3"/>
  <c r="I759" i="3"/>
  <c r="B759" i="3"/>
  <c r="A759" i="3"/>
  <c r="AE745" i="3"/>
  <c r="AB745" i="3"/>
  <c r="AA745" i="3"/>
  <c r="Z745" i="3"/>
  <c r="R745" i="3"/>
  <c r="Q745" i="3"/>
  <c r="P745" i="3"/>
  <c r="O745" i="3"/>
  <c r="N745" i="3"/>
  <c r="M745" i="3"/>
  <c r="L745" i="3"/>
  <c r="K745" i="3"/>
  <c r="J745" i="3"/>
  <c r="I745" i="3"/>
  <c r="B745" i="3"/>
  <c r="A745" i="3"/>
  <c r="AE738" i="3"/>
  <c r="AB738" i="3"/>
  <c r="AA738" i="3"/>
  <c r="Z738" i="3"/>
  <c r="R738" i="3"/>
  <c r="Q738" i="3"/>
  <c r="P738" i="3"/>
  <c r="O738" i="3"/>
  <c r="N738" i="3"/>
  <c r="M738" i="3"/>
  <c r="L738" i="3"/>
  <c r="K738" i="3"/>
  <c r="J738" i="3"/>
  <c r="I738" i="3"/>
  <c r="B738" i="3"/>
  <c r="A738" i="3"/>
  <c r="AE711" i="3"/>
  <c r="AB711" i="3"/>
  <c r="AA711" i="3"/>
  <c r="Z711" i="3"/>
  <c r="R711" i="3"/>
  <c r="Q711" i="3"/>
  <c r="P711" i="3"/>
  <c r="O711" i="3"/>
  <c r="N711" i="3"/>
  <c r="M711" i="3"/>
  <c r="L711" i="3"/>
  <c r="K711" i="3"/>
  <c r="J711" i="3"/>
  <c r="I711" i="3"/>
  <c r="B711" i="3"/>
  <c r="A711" i="3"/>
  <c r="AE699" i="3"/>
  <c r="AB699" i="3"/>
  <c r="AA699" i="3"/>
  <c r="Z699" i="3"/>
  <c r="R699" i="3"/>
  <c r="Q699" i="3"/>
  <c r="P699" i="3"/>
  <c r="O699" i="3"/>
  <c r="N699" i="3"/>
  <c r="M699" i="3"/>
  <c r="L699" i="3"/>
  <c r="K699" i="3"/>
  <c r="J699" i="3"/>
  <c r="I699" i="3"/>
  <c r="B699" i="3"/>
  <c r="A699" i="3"/>
  <c r="AE675" i="3"/>
  <c r="AB675" i="3"/>
  <c r="AA675" i="3"/>
  <c r="Z675" i="3"/>
  <c r="R675" i="3"/>
  <c r="Q675" i="3"/>
  <c r="P675" i="3"/>
  <c r="O675" i="3"/>
  <c r="N675" i="3"/>
  <c r="M675" i="3"/>
  <c r="L675" i="3"/>
  <c r="K675" i="3"/>
  <c r="J675" i="3"/>
  <c r="I675" i="3"/>
  <c r="B675" i="3"/>
  <c r="A675" i="3"/>
  <c r="AE655" i="3"/>
  <c r="AB655" i="3"/>
  <c r="AA655" i="3"/>
  <c r="Z655" i="3"/>
  <c r="R655" i="3"/>
  <c r="Q655" i="3"/>
  <c r="P655" i="3"/>
  <c r="O655" i="3"/>
  <c r="N655" i="3"/>
  <c r="M655" i="3"/>
  <c r="L655" i="3"/>
  <c r="K655" i="3"/>
  <c r="J655" i="3"/>
  <c r="I655" i="3"/>
  <c r="B655" i="3"/>
  <c r="A655" i="3"/>
  <c r="AE649" i="3"/>
  <c r="AB649" i="3"/>
  <c r="AA649" i="3"/>
  <c r="Z649" i="3"/>
  <c r="R649" i="3"/>
  <c r="Q649" i="3"/>
  <c r="P649" i="3"/>
  <c r="O649" i="3"/>
  <c r="N649" i="3"/>
  <c r="M649" i="3"/>
  <c r="L649" i="3"/>
  <c r="K649" i="3"/>
  <c r="J649" i="3"/>
  <c r="I649" i="3"/>
  <c r="B649" i="3"/>
  <c r="A649" i="3"/>
  <c r="AE642" i="3"/>
  <c r="AB642" i="3"/>
  <c r="AA642" i="3"/>
  <c r="Z642" i="3"/>
  <c r="R642" i="3"/>
  <c r="Q642" i="3"/>
  <c r="P642" i="3"/>
  <c r="O642" i="3"/>
  <c r="N642" i="3"/>
  <c r="M642" i="3"/>
  <c r="L642" i="3"/>
  <c r="K642" i="3"/>
  <c r="J642" i="3"/>
  <c r="I642" i="3"/>
  <c r="B642" i="3"/>
  <c r="A642" i="3"/>
  <c r="AE636" i="3"/>
  <c r="AB636" i="3"/>
  <c r="AA636" i="3"/>
  <c r="Z636" i="3"/>
  <c r="R636" i="3"/>
  <c r="Q636" i="3"/>
  <c r="P636" i="3"/>
  <c r="O636" i="3"/>
  <c r="N636" i="3"/>
  <c r="M636" i="3"/>
  <c r="L636" i="3"/>
  <c r="K636" i="3"/>
  <c r="J636" i="3"/>
  <c r="I636" i="3"/>
  <c r="B636" i="3"/>
  <c r="A636" i="3"/>
  <c r="AE629" i="3"/>
  <c r="AB629" i="3"/>
  <c r="AA629" i="3"/>
  <c r="Z629" i="3"/>
  <c r="R629" i="3"/>
  <c r="Q629" i="3"/>
  <c r="P629" i="3"/>
  <c r="O629" i="3"/>
  <c r="N629" i="3"/>
  <c r="M629" i="3"/>
  <c r="L629" i="3"/>
  <c r="K629" i="3"/>
  <c r="J629" i="3"/>
  <c r="I629" i="3"/>
  <c r="B629" i="3"/>
  <c r="A629" i="3"/>
  <c r="AE622" i="3"/>
  <c r="AB622" i="3"/>
  <c r="AA622" i="3"/>
  <c r="Z622" i="3"/>
  <c r="R622" i="3"/>
  <c r="Q622" i="3"/>
  <c r="P622" i="3"/>
  <c r="O622" i="3"/>
  <c r="N622" i="3"/>
  <c r="M622" i="3"/>
  <c r="L622" i="3"/>
  <c r="K622" i="3"/>
  <c r="J622" i="3"/>
  <c r="I622" i="3"/>
  <c r="B622" i="3"/>
  <c r="A622" i="3"/>
  <c r="AE615" i="3"/>
  <c r="AD615" i="3"/>
  <c r="AB615" i="3"/>
  <c r="AA615" i="3"/>
  <c r="Z615" i="3"/>
  <c r="X615" i="3"/>
  <c r="W615" i="3"/>
  <c r="V615" i="3"/>
  <c r="U615" i="3"/>
  <c r="T615" i="3"/>
  <c r="S615" i="3"/>
  <c r="R615" i="3"/>
  <c r="Q615" i="3"/>
  <c r="P615" i="3"/>
  <c r="O615" i="3"/>
  <c r="N615" i="3"/>
  <c r="M615" i="3"/>
  <c r="L615" i="3"/>
  <c r="K615" i="3"/>
  <c r="J615" i="3"/>
  <c r="I615" i="3"/>
  <c r="B615" i="3"/>
  <c r="A615" i="3"/>
  <c r="AE608" i="3"/>
  <c r="AB608" i="3"/>
  <c r="AA608" i="3"/>
  <c r="Z608" i="3"/>
  <c r="R608" i="3"/>
  <c r="Q608" i="3"/>
  <c r="P608" i="3"/>
  <c r="O608" i="3"/>
  <c r="N608" i="3"/>
  <c r="M608" i="3"/>
  <c r="L608" i="3"/>
  <c r="K608" i="3"/>
  <c r="J608" i="3"/>
  <c r="I608" i="3"/>
  <c r="B608" i="3"/>
  <c r="A608" i="3"/>
  <c r="AE595" i="3"/>
  <c r="AB595" i="3"/>
  <c r="AA595" i="3"/>
  <c r="Z595" i="3"/>
  <c r="R595" i="3"/>
  <c r="Q595" i="3"/>
  <c r="P595" i="3"/>
  <c r="O595" i="3"/>
  <c r="N595" i="3"/>
  <c r="M595" i="3"/>
  <c r="L595" i="3"/>
  <c r="K595" i="3"/>
  <c r="J595" i="3"/>
  <c r="I595" i="3"/>
  <c r="B595" i="3"/>
  <c r="A595" i="3"/>
  <c r="AE588" i="3"/>
  <c r="AB588" i="3"/>
  <c r="AA588" i="3"/>
  <c r="Z588" i="3"/>
  <c r="R588" i="3"/>
  <c r="Q588" i="3"/>
  <c r="P588" i="3"/>
  <c r="O588" i="3"/>
  <c r="N588" i="3"/>
  <c r="M588" i="3"/>
  <c r="L588" i="3"/>
  <c r="K588" i="3"/>
  <c r="J588" i="3"/>
  <c r="I588" i="3"/>
  <c r="B588" i="3"/>
  <c r="A588" i="3"/>
  <c r="AE581" i="3"/>
  <c r="AB581" i="3"/>
  <c r="AA581" i="3"/>
  <c r="Z581" i="3"/>
  <c r="R581" i="3"/>
  <c r="Q581" i="3"/>
  <c r="P581" i="3"/>
  <c r="O581" i="3"/>
  <c r="N581" i="3"/>
  <c r="M581" i="3"/>
  <c r="L581" i="3"/>
  <c r="K581" i="3"/>
  <c r="J581" i="3"/>
  <c r="I581" i="3"/>
  <c r="B581" i="3"/>
  <c r="A581" i="3"/>
  <c r="AE575" i="3"/>
  <c r="AB575" i="3"/>
  <c r="AA575" i="3"/>
  <c r="Z575" i="3"/>
  <c r="R575" i="3"/>
  <c r="Q575" i="3"/>
  <c r="P575" i="3"/>
  <c r="O575" i="3"/>
  <c r="N575" i="3"/>
  <c r="M575" i="3"/>
  <c r="L575" i="3"/>
  <c r="K575" i="3"/>
  <c r="J575" i="3"/>
  <c r="I575" i="3"/>
  <c r="B575" i="3"/>
  <c r="A575" i="3"/>
  <c r="AE519" i="3"/>
  <c r="AB519" i="3"/>
  <c r="AA519" i="3"/>
  <c r="Z519" i="3"/>
  <c r="R519" i="3"/>
  <c r="Q519" i="3"/>
  <c r="P519" i="3"/>
  <c r="O519" i="3"/>
  <c r="N519" i="3"/>
  <c r="M519" i="3"/>
  <c r="L519" i="3"/>
  <c r="K519" i="3"/>
  <c r="J519" i="3"/>
  <c r="I519" i="3"/>
  <c r="B519" i="3"/>
  <c r="A519" i="3"/>
  <c r="AE505" i="3"/>
  <c r="AB505" i="3"/>
  <c r="AA505" i="3"/>
  <c r="Z505" i="3"/>
  <c r="R505" i="3"/>
  <c r="Q505" i="3"/>
  <c r="P505" i="3"/>
  <c r="O505" i="3"/>
  <c r="N505" i="3"/>
  <c r="M505" i="3"/>
  <c r="L505" i="3"/>
  <c r="K505" i="3"/>
  <c r="J505" i="3"/>
  <c r="I505" i="3"/>
  <c r="B505" i="3"/>
  <c r="A505" i="3"/>
  <c r="AE484" i="3"/>
  <c r="AB484" i="3"/>
  <c r="AA484" i="3"/>
  <c r="Z484" i="3"/>
  <c r="R484" i="3"/>
  <c r="Q484" i="3"/>
  <c r="P484" i="3"/>
  <c r="O484" i="3"/>
  <c r="N484" i="3"/>
  <c r="M484" i="3"/>
  <c r="L484" i="3"/>
  <c r="K484" i="3"/>
  <c r="J484" i="3"/>
  <c r="I484" i="3"/>
  <c r="B484" i="3"/>
  <c r="A484" i="3"/>
  <c r="AE458" i="3"/>
  <c r="AB458" i="3"/>
  <c r="AA458" i="3"/>
  <c r="Z458" i="3"/>
  <c r="R458" i="3"/>
  <c r="Q458" i="3"/>
  <c r="P458" i="3"/>
  <c r="O458" i="3"/>
  <c r="N458" i="3"/>
  <c r="M458" i="3"/>
  <c r="L458" i="3"/>
  <c r="K458" i="3"/>
  <c r="J458" i="3"/>
  <c r="I458" i="3"/>
  <c r="B458" i="3"/>
  <c r="A458" i="3"/>
  <c r="AE445" i="3"/>
  <c r="AB445" i="3"/>
  <c r="AA445" i="3"/>
  <c r="Z445" i="3"/>
  <c r="R445" i="3"/>
  <c r="Q445" i="3"/>
  <c r="P445" i="3"/>
  <c r="O445" i="3"/>
  <c r="N445" i="3"/>
  <c r="M445" i="3"/>
  <c r="L445" i="3"/>
  <c r="K445" i="3"/>
  <c r="J445" i="3"/>
  <c r="I445" i="3"/>
  <c r="B445" i="3"/>
  <c r="A445" i="3"/>
  <c r="AE417" i="3"/>
  <c r="AD417" i="3"/>
  <c r="AB417" i="3"/>
  <c r="AA417" i="3"/>
  <c r="Z417" i="3"/>
  <c r="R417" i="3"/>
  <c r="Q417" i="3"/>
  <c r="P417" i="3"/>
  <c r="O417" i="3"/>
  <c r="N417" i="3"/>
  <c r="M417" i="3"/>
  <c r="L417" i="3"/>
  <c r="K417" i="3"/>
  <c r="J417" i="3"/>
  <c r="I417" i="3"/>
  <c r="B417" i="3"/>
  <c r="A417" i="3"/>
  <c r="AE375" i="3"/>
  <c r="AB375" i="3"/>
  <c r="AA375" i="3"/>
  <c r="Z375" i="3"/>
  <c r="R375" i="3"/>
  <c r="Q375" i="3"/>
  <c r="P375" i="3"/>
  <c r="O375" i="3"/>
  <c r="N375" i="3"/>
  <c r="M375" i="3"/>
  <c r="L375" i="3"/>
  <c r="K375" i="3"/>
  <c r="J375" i="3"/>
  <c r="I375" i="3"/>
  <c r="B375" i="3"/>
  <c r="A375" i="3"/>
  <c r="AE361" i="3"/>
  <c r="AB361" i="3"/>
  <c r="AA361" i="3"/>
  <c r="Z361" i="3"/>
  <c r="R361" i="3"/>
  <c r="Q361" i="3"/>
  <c r="P361" i="3"/>
  <c r="O361" i="3"/>
  <c r="N361" i="3"/>
  <c r="M361" i="3"/>
  <c r="L361" i="3"/>
  <c r="K361" i="3"/>
  <c r="J361" i="3"/>
  <c r="I361" i="3"/>
  <c r="B361" i="3"/>
  <c r="A361" i="3"/>
  <c r="AE348" i="3"/>
  <c r="AB348" i="3"/>
  <c r="AA348" i="3"/>
  <c r="Z348" i="3"/>
  <c r="R348" i="3"/>
  <c r="Q348" i="3"/>
  <c r="P348" i="3"/>
  <c r="O348" i="3"/>
  <c r="N348" i="3"/>
  <c r="M348" i="3"/>
  <c r="L348" i="3"/>
  <c r="K348" i="3"/>
  <c r="J348" i="3"/>
  <c r="I348" i="3"/>
  <c r="B348" i="3"/>
  <c r="A348" i="3"/>
  <c r="AE321" i="3"/>
  <c r="AB321" i="3"/>
  <c r="AA321" i="3"/>
  <c r="Z321" i="3"/>
  <c r="R321" i="3"/>
  <c r="Q321" i="3"/>
  <c r="P321" i="3"/>
  <c r="O321" i="3"/>
  <c r="N321" i="3"/>
  <c r="M321" i="3"/>
  <c r="L321" i="3"/>
  <c r="K321" i="3"/>
  <c r="J321" i="3"/>
  <c r="I321" i="3"/>
  <c r="B321" i="3"/>
  <c r="A321" i="3"/>
  <c r="AE269" i="3"/>
  <c r="AB269" i="3"/>
  <c r="AA269" i="3"/>
  <c r="Z269" i="3"/>
  <c r="R269" i="3"/>
  <c r="Q269" i="3"/>
  <c r="P269" i="3"/>
  <c r="O269" i="3"/>
  <c r="N269" i="3"/>
  <c r="M269" i="3"/>
  <c r="L269" i="3"/>
  <c r="K269" i="3"/>
  <c r="J269" i="3"/>
  <c r="I269" i="3"/>
  <c r="B269" i="3"/>
  <c r="A269" i="3"/>
  <c r="AE207" i="3"/>
  <c r="AB207" i="3"/>
  <c r="AA207" i="3"/>
  <c r="Z207" i="3"/>
  <c r="R207" i="3"/>
  <c r="Q207" i="3"/>
  <c r="P207" i="3"/>
  <c r="O207" i="3"/>
  <c r="N207" i="3"/>
  <c r="M207" i="3"/>
  <c r="L207" i="3"/>
  <c r="K207" i="3"/>
  <c r="J207" i="3"/>
  <c r="I207" i="3"/>
  <c r="B207" i="3"/>
  <c r="A207" i="3"/>
  <c r="AE71" i="3"/>
  <c r="AB71" i="3"/>
  <c r="AA71" i="3"/>
  <c r="Z71" i="3"/>
  <c r="Q71" i="3"/>
  <c r="P71" i="3"/>
  <c r="O71" i="3"/>
  <c r="N71" i="3"/>
  <c r="M71" i="3"/>
  <c r="L71" i="3"/>
  <c r="K71" i="3"/>
  <c r="J71" i="3"/>
  <c r="I71" i="3"/>
  <c r="B71" i="3"/>
  <c r="A71" i="3"/>
  <c r="AE2243" i="3"/>
  <c r="AB2243" i="3"/>
  <c r="AA2243" i="3"/>
  <c r="Z2243" i="3"/>
  <c r="R2243" i="3"/>
  <c r="Q2243" i="3"/>
  <c r="P2243" i="3"/>
  <c r="O2243" i="3"/>
  <c r="N2243" i="3"/>
  <c r="M2243" i="3"/>
  <c r="L2243" i="3"/>
  <c r="K2243" i="3"/>
  <c r="J2243" i="3"/>
  <c r="I2243" i="3"/>
  <c r="B2243" i="3"/>
  <c r="A2243" i="3"/>
  <c r="AE2225" i="3"/>
  <c r="AB2225" i="3"/>
  <c r="AA2225" i="3"/>
  <c r="Z2225" i="3"/>
  <c r="R2225" i="3"/>
  <c r="Q2225" i="3"/>
  <c r="P2225" i="3"/>
  <c r="O2225" i="3"/>
  <c r="N2225" i="3"/>
  <c r="M2225" i="3"/>
  <c r="L2225" i="3"/>
  <c r="K2225" i="3"/>
  <c r="J2225" i="3"/>
  <c r="I2225" i="3"/>
  <c r="B2225" i="3"/>
  <c r="A2225" i="3"/>
  <c r="AE2205" i="3"/>
  <c r="AB2205" i="3"/>
  <c r="AA2205" i="3"/>
  <c r="Z2205" i="3"/>
  <c r="R2205" i="3"/>
  <c r="Q2205" i="3"/>
  <c r="P2205" i="3"/>
  <c r="O2205" i="3"/>
  <c r="N2205" i="3"/>
  <c r="M2205" i="3"/>
  <c r="L2205" i="3"/>
  <c r="K2205" i="3"/>
  <c r="J2205" i="3"/>
  <c r="I2205" i="3"/>
  <c r="B2205" i="3"/>
  <c r="A2205" i="3"/>
  <c r="AE2183" i="3"/>
  <c r="AB2183" i="3"/>
  <c r="AA2183" i="3"/>
  <c r="Z2183" i="3"/>
  <c r="R2183" i="3"/>
  <c r="Q2183" i="3"/>
  <c r="P2183" i="3"/>
  <c r="O2183" i="3"/>
  <c r="N2183" i="3"/>
  <c r="M2183" i="3"/>
  <c r="L2183" i="3"/>
  <c r="K2183" i="3"/>
  <c r="J2183" i="3"/>
  <c r="I2183" i="3"/>
  <c r="B2183" i="3"/>
  <c r="A2183" i="3"/>
  <c r="AE2157" i="3"/>
  <c r="AB2157" i="3"/>
  <c r="AA2157" i="3"/>
  <c r="Z2157" i="3"/>
  <c r="R2157" i="3"/>
  <c r="Q2157" i="3"/>
  <c r="P2157" i="3"/>
  <c r="O2157" i="3"/>
  <c r="N2157" i="3"/>
  <c r="M2157" i="3"/>
  <c r="L2157" i="3"/>
  <c r="K2157" i="3"/>
  <c r="J2157" i="3"/>
  <c r="I2157" i="3"/>
  <c r="B2157" i="3"/>
  <c r="A2157" i="3"/>
  <c r="AE2150" i="3"/>
  <c r="AB2150" i="3"/>
  <c r="AA2150" i="3"/>
  <c r="Z2150" i="3"/>
  <c r="R2150" i="3"/>
  <c r="Q2150" i="3"/>
  <c r="P2150" i="3"/>
  <c r="O2150" i="3"/>
  <c r="N2150" i="3"/>
  <c r="M2150" i="3"/>
  <c r="L2150" i="3"/>
  <c r="K2150" i="3"/>
  <c r="J2150" i="3"/>
  <c r="I2150" i="3"/>
  <c r="B2150" i="3"/>
  <c r="A2150" i="3"/>
  <c r="AE2123" i="3"/>
  <c r="AB2123" i="3"/>
  <c r="AA2123" i="3"/>
  <c r="Z2123" i="3"/>
  <c r="R2123" i="3"/>
  <c r="Q2123" i="3"/>
  <c r="P2123" i="3"/>
  <c r="O2123" i="3"/>
  <c r="N2123" i="3"/>
  <c r="M2123" i="3"/>
  <c r="L2123" i="3"/>
  <c r="K2123" i="3"/>
  <c r="J2123" i="3"/>
  <c r="I2123" i="3"/>
  <c r="B2123" i="3"/>
  <c r="A2123" i="3"/>
  <c r="AE2116" i="3"/>
  <c r="AB2116" i="3"/>
  <c r="AA2116" i="3"/>
  <c r="Z2116" i="3"/>
  <c r="R2116" i="3"/>
  <c r="Q2116" i="3"/>
  <c r="P2116" i="3"/>
  <c r="O2116" i="3"/>
  <c r="N2116" i="3"/>
  <c r="M2116" i="3"/>
  <c r="L2116" i="3"/>
  <c r="K2116" i="3"/>
  <c r="J2116" i="3"/>
  <c r="I2116" i="3"/>
  <c r="B2116" i="3"/>
  <c r="A2116" i="3"/>
  <c r="AE2110" i="3"/>
  <c r="AB2110" i="3"/>
  <c r="AA2110" i="3"/>
  <c r="Z2110" i="3"/>
  <c r="R2110" i="3"/>
  <c r="Q2110" i="3"/>
  <c r="P2110" i="3"/>
  <c r="O2110" i="3"/>
  <c r="N2110" i="3"/>
  <c r="M2110" i="3"/>
  <c r="L2110" i="3"/>
  <c r="K2110" i="3"/>
  <c r="J2110" i="3"/>
  <c r="I2110" i="3"/>
  <c r="B2110" i="3"/>
  <c r="A2110" i="3"/>
  <c r="AE2091" i="3"/>
  <c r="AB2091" i="3"/>
  <c r="AA2091" i="3"/>
  <c r="Z2091" i="3"/>
  <c r="R2091" i="3"/>
  <c r="Q2091" i="3"/>
  <c r="P2091" i="3"/>
  <c r="O2091" i="3"/>
  <c r="N2091" i="3"/>
  <c r="M2091" i="3"/>
  <c r="L2091" i="3"/>
  <c r="K2091" i="3"/>
  <c r="J2091" i="3"/>
  <c r="I2091" i="3"/>
  <c r="B2091" i="3"/>
  <c r="A2091" i="3"/>
  <c r="AE2070" i="3"/>
  <c r="AB2070" i="3"/>
  <c r="AA2070" i="3"/>
  <c r="Z2070" i="3"/>
  <c r="R2070" i="3"/>
  <c r="Q2070" i="3"/>
  <c r="P2070" i="3"/>
  <c r="O2070" i="3"/>
  <c r="N2070" i="3"/>
  <c r="M2070" i="3"/>
  <c r="L2070" i="3"/>
  <c r="K2070" i="3"/>
  <c r="J2070" i="3"/>
  <c r="I2070" i="3"/>
  <c r="B2070" i="3"/>
  <c r="A2070" i="3"/>
  <c r="AE2063" i="3"/>
  <c r="AB2063" i="3"/>
  <c r="AA2063" i="3"/>
  <c r="Z2063" i="3"/>
  <c r="R2063" i="3"/>
  <c r="Q2063" i="3"/>
  <c r="P2063" i="3"/>
  <c r="O2063" i="3"/>
  <c r="N2063" i="3"/>
  <c r="M2063" i="3"/>
  <c r="L2063" i="3"/>
  <c r="K2063" i="3"/>
  <c r="J2063" i="3"/>
  <c r="I2063" i="3"/>
  <c r="B2063" i="3"/>
  <c r="A2063" i="3"/>
  <c r="AE1944" i="3"/>
  <c r="AB1944" i="3"/>
  <c r="AA1944" i="3"/>
  <c r="Z1944" i="3"/>
  <c r="R1944" i="3"/>
  <c r="Q1944" i="3"/>
  <c r="P1944" i="3"/>
  <c r="O1944" i="3"/>
  <c r="N1944" i="3"/>
  <c r="M1944" i="3"/>
  <c r="L1944" i="3"/>
  <c r="K1944" i="3"/>
  <c r="J1944" i="3"/>
  <c r="I1944" i="3"/>
  <c r="B1944" i="3"/>
  <c r="A1944" i="3"/>
  <c r="AE1895" i="3"/>
  <c r="AB1895" i="3"/>
  <c r="AA1895" i="3"/>
  <c r="Z1895" i="3"/>
  <c r="R1895" i="3"/>
  <c r="Q1895" i="3"/>
  <c r="P1895" i="3"/>
  <c r="O1895" i="3"/>
  <c r="N1895" i="3"/>
  <c r="M1895" i="3"/>
  <c r="L1895" i="3"/>
  <c r="K1895" i="3"/>
  <c r="J1895" i="3"/>
  <c r="I1895" i="3"/>
  <c r="B1895" i="3"/>
  <c r="A1895" i="3"/>
  <c r="AE1888" i="3"/>
  <c r="AB1888" i="3"/>
  <c r="AA1888" i="3"/>
  <c r="Z1888" i="3"/>
  <c r="R1888" i="3"/>
  <c r="Q1888" i="3"/>
  <c r="P1888" i="3"/>
  <c r="O1888" i="3"/>
  <c r="N1888" i="3"/>
  <c r="M1888" i="3"/>
  <c r="L1888" i="3"/>
  <c r="K1888" i="3"/>
  <c r="J1888" i="3"/>
  <c r="I1888" i="3"/>
  <c r="B1888" i="3"/>
  <c r="A1888" i="3"/>
  <c r="AE1868" i="3"/>
  <c r="AB1868" i="3"/>
  <c r="AA1868" i="3"/>
  <c r="Z1868" i="3"/>
  <c r="R1868" i="3"/>
  <c r="Q1868" i="3"/>
  <c r="P1868" i="3"/>
  <c r="O1868" i="3"/>
  <c r="N1868" i="3"/>
  <c r="M1868" i="3"/>
  <c r="L1868" i="3"/>
  <c r="K1868" i="3"/>
  <c r="J1868" i="3"/>
  <c r="I1868" i="3"/>
  <c r="B1868" i="3"/>
  <c r="A1868" i="3"/>
  <c r="AE1835" i="3"/>
  <c r="AB1835" i="3"/>
  <c r="AA1835" i="3"/>
  <c r="Z1835" i="3"/>
  <c r="R1835" i="3"/>
  <c r="Q1835" i="3"/>
  <c r="P1835" i="3"/>
  <c r="O1835" i="3"/>
  <c r="N1835" i="3"/>
  <c r="M1835" i="3"/>
  <c r="L1835" i="3"/>
  <c r="K1835" i="3"/>
  <c r="J1835" i="3"/>
  <c r="I1835" i="3"/>
  <c r="B1835" i="3"/>
  <c r="A1835" i="3"/>
  <c r="AE1828" i="3"/>
  <c r="AB1828" i="3"/>
  <c r="AA1828" i="3"/>
  <c r="Z1828" i="3"/>
  <c r="R1828" i="3"/>
  <c r="Q1828" i="3"/>
  <c r="P1828" i="3"/>
  <c r="O1828" i="3"/>
  <c r="N1828" i="3"/>
  <c r="M1828" i="3"/>
  <c r="L1828" i="3"/>
  <c r="K1828" i="3"/>
  <c r="J1828" i="3"/>
  <c r="I1828" i="3"/>
  <c r="B1828" i="3"/>
  <c r="A1828" i="3"/>
  <c r="AE1814" i="3"/>
  <c r="AB1814" i="3"/>
  <c r="AA1814" i="3"/>
  <c r="Z1814" i="3"/>
  <c r="R1814" i="3"/>
  <c r="Q1814" i="3"/>
  <c r="P1814" i="3"/>
  <c r="O1814" i="3"/>
  <c r="N1814" i="3"/>
  <c r="M1814" i="3"/>
  <c r="L1814" i="3"/>
  <c r="K1814" i="3"/>
  <c r="J1814" i="3"/>
  <c r="I1814" i="3"/>
  <c r="B1814" i="3"/>
  <c r="A1814" i="3"/>
  <c r="AE1807" i="3"/>
  <c r="AB1807" i="3"/>
  <c r="AA1807" i="3"/>
  <c r="Z1807" i="3"/>
  <c r="R1807" i="3"/>
  <c r="Q1807" i="3"/>
  <c r="P1807" i="3"/>
  <c r="O1807" i="3"/>
  <c r="N1807" i="3"/>
  <c r="M1807" i="3"/>
  <c r="L1807" i="3"/>
  <c r="K1807" i="3"/>
  <c r="J1807" i="3"/>
  <c r="I1807" i="3"/>
  <c r="B1807" i="3"/>
  <c r="A1807" i="3"/>
  <c r="AE1801" i="3"/>
  <c r="AB1801" i="3"/>
  <c r="AA1801" i="3"/>
  <c r="Z1801" i="3"/>
  <c r="R1801" i="3"/>
  <c r="Q1801" i="3"/>
  <c r="P1801" i="3"/>
  <c r="O1801" i="3"/>
  <c r="N1801" i="3"/>
  <c r="M1801" i="3"/>
  <c r="L1801" i="3"/>
  <c r="K1801" i="3"/>
  <c r="J1801" i="3"/>
  <c r="I1801" i="3"/>
  <c r="B1801" i="3"/>
  <c r="A1801" i="3"/>
  <c r="AE1796" i="3"/>
  <c r="AB1796" i="3"/>
  <c r="AA1796" i="3"/>
  <c r="Z1796" i="3"/>
  <c r="R1796" i="3"/>
  <c r="Q1796" i="3"/>
  <c r="P1796" i="3"/>
  <c r="O1796" i="3"/>
  <c r="N1796" i="3"/>
  <c r="M1796" i="3"/>
  <c r="L1796" i="3"/>
  <c r="K1796" i="3"/>
  <c r="J1796" i="3"/>
  <c r="I1796" i="3"/>
  <c r="B1796" i="3"/>
  <c r="A1796" i="3"/>
  <c r="AE1712" i="3"/>
  <c r="AB1712" i="3"/>
  <c r="AA1712" i="3"/>
  <c r="Z1712" i="3"/>
  <c r="R1712" i="3"/>
  <c r="Q1712" i="3"/>
  <c r="P1712" i="3"/>
  <c r="O1712" i="3"/>
  <c r="N1712" i="3"/>
  <c r="M1712" i="3"/>
  <c r="L1712" i="3"/>
  <c r="K1712" i="3"/>
  <c r="J1712" i="3"/>
  <c r="I1712" i="3"/>
  <c r="B1712" i="3"/>
  <c r="A1712" i="3"/>
  <c r="AE1664" i="3"/>
  <c r="AB1664" i="3"/>
  <c r="AA1664" i="3"/>
  <c r="Z1664" i="3"/>
  <c r="R1664" i="3"/>
  <c r="Q1664" i="3"/>
  <c r="P1664" i="3"/>
  <c r="O1664" i="3"/>
  <c r="N1664" i="3"/>
  <c r="M1664" i="3"/>
  <c r="L1664" i="3"/>
  <c r="K1664" i="3"/>
  <c r="J1664" i="3"/>
  <c r="I1664" i="3"/>
  <c r="B1664" i="3"/>
  <c r="A1664" i="3"/>
  <c r="AE1637" i="3"/>
  <c r="AB1637" i="3"/>
  <c r="AA1637" i="3"/>
  <c r="Z1637" i="3"/>
  <c r="R1637" i="3"/>
  <c r="Q1637" i="3"/>
  <c r="P1637" i="3"/>
  <c r="O1637" i="3"/>
  <c r="N1637" i="3"/>
  <c r="M1637" i="3"/>
  <c r="L1637" i="3"/>
  <c r="K1637" i="3"/>
  <c r="J1637" i="3"/>
  <c r="I1637" i="3"/>
  <c r="B1637" i="3"/>
  <c r="A1637" i="3"/>
  <c r="AE1618" i="3"/>
  <c r="AB1618" i="3"/>
  <c r="AA1618" i="3"/>
  <c r="Z1618" i="3"/>
  <c r="R1618" i="3"/>
  <c r="Q1618" i="3"/>
  <c r="P1618" i="3"/>
  <c r="O1618" i="3"/>
  <c r="N1618" i="3"/>
  <c r="M1618" i="3"/>
  <c r="L1618" i="3"/>
  <c r="K1618" i="3"/>
  <c r="J1618" i="3"/>
  <c r="I1618" i="3"/>
  <c r="B1618" i="3"/>
  <c r="A1618" i="3"/>
  <c r="AE1611" i="3"/>
  <c r="AB1611" i="3"/>
  <c r="AA1611" i="3"/>
  <c r="Z1611" i="3"/>
  <c r="R1611" i="3"/>
  <c r="Q1611" i="3"/>
  <c r="P1611" i="3"/>
  <c r="O1611" i="3"/>
  <c r="N1611" i="3"/>
  <c r="M1611" i="3"/>
  <c r="L1611" i="3"/>
  <c r="K1611" i="3"/>
  <c r="J1611" i="3"/>
  <c r="I1611" i="3"/>
  <c r="B1611" i="3"/>
  <c r="A1611" i="3"/>
  <c r="AE1593" i="3"/>
  <c r="AB1593" i="3"/>
  <c r="AA1593" i="3"/>
  <c r="Z1593" i="3"/>
  <c r="R1593" i="3"/>
  <c r="Q1593" i="3"/>
  <c r="P1593" i="3"/>
  <c r="O1593" i="3"/>
  <c r="N1593" i="3"/>
  <c r="M1593" i="3"/>
  <c r="L1593" i="3"/>
  <c r="K1593" i="3"/>
  <c r="J1593" i="3"/>
  <c r="I1593" i="3"/>
  <c r="B1593" i="3"/>
  <c r="A1593" i="3"/>
  <c r="AE1559" i="3"/>
  <c r="AB1559" i="3"/>
  <c r="AA1559" i="3"/>
  <c r="Z1559" i="3"/>
  <c r="R1559" i="3"/>
  <c r="Q1559" i="3"/>
  <c r="P1559" i="3"/>
  <c r="O1559" i="3"/>
  <c r="N1559" i="3"/>
  <c r="M1559" i="3"/>
  <c r="L1559" i="3"/>
  <c r="K1559" i="3"/>
  <c r="J1559" i="3"/>
  <c r="I1559" i="3"/>
  <c r="B1559" i="3"/>
  <c r="A1559" i="3"/>
  <c r="AE1552" i="3"/>
  <c r="AB1552" i="3"/>
  <c r="AA1552" i="3"/>
  <c r="Z1552" i="3"/>
  <c r="R1552" i="3"/>
  <c r="Q1552" i="3"/>
  <c r="P1552" i="3"/>
  <c r="O1552" i="3"/>
  <c r="N1552" i="3"/>
  <c r="M1552" i="3"/>
  <c r="L1552" i="3"/>
  <c r="K1552" i="3"/>
  <c r="J1552" i="3"/>
  <c r="I1552" i="3"/>
  <c r="B1552" i="3"/>
  <c r="A1552" i="3"/>
  <c r="AE1497" i="3"/>
  <c r="AB1497" i="3"/>
  <c r="AA1497" i="3"/>
  <c r="Z1497" i="3"/>
  <c r="R1497" i="3"/>
  <c r="Q1497" i="3"/>
  <c r="P1497" i="3"/>
  <c r="O1497" i="3"/>
  <c r="N1497" i="3"/>
  <c r="M1497" i="3"/>
  <c r="L1497" i="3"/>
  <c r="K1497" i="3"/>
  <c r="J1497" i="3"/>
  <c r="I1497" i="3"/>
  <c r="B1497" i="3"/>
  <c r="A1497" i="3"/>
  <c r="AE1490" i="3"/>
  <c r="AB1490" i="3"/>
  <c r="AA1490" i="3"/>
  <c r="Z1490" i="3"/>
  <c r="R1490" i="3"/>
  <c r="Q1490" i="3"/>
  <c r="P1490" i="3"/>
  <c r="O1490" i="3"/>
  <c r="N1490" i="3"/>
  <c r="M1490" i="3"/>
  <c r="L1490" i="3"/>
  <c r="K1490" i="3"/>
  <c r="J1490" i="3"/>
  <c r="I1490" i="3"/>
  <c r="B1490" i="3"/>
  <c r="A1490" i="3"/>
  <c r="AE1449" i="3"/>
  <c r="AB1449" i="3"/>
  <c r="AA1449" i="3"/>
  <c r="Z1449" i="3"/>
  <c r="R1449" i="3"/>
  <c r="Q1449" i="3"/>
  <c r="P1449" i="3"/>
  <c r="O1449" i="3"/>
  <c r="N1449" i="3"/>
  <c r="M1449" i="3"/>
  <c r="L1449" i="3"/>
  <c r="K1449" i="3"/>
  <c r="J1449" i="3"/>
  <c r="I1449" i="3"/>
  <c r="B1449" i="3"/>
  <c r="A1449" i="3"/>
  <c r="AE1418" i="3"/>
  <c r="AB1418" i="3"/>
  <c r="AA1418" i="3"/>
  <c r="Z1418" i="3"/>
  <c r="R1418" i="3"/>
  <c r="Q1418" i="3"/>
  <c r="P1418" i="3"/>
  <c r="O1418" i="3"/>
  <c r="N1418" i="3"/>
  <c r="M1418" i="3"/>
  <c r="L1418" i="3"/>
  <c r="K1418" i="3"/>
  <c r="J1418" i="3"/>
  <c r="I1418" i="3"/>
  <c r="B1418" i="3"/>
  <c r="A1418" i="3"/>
  <c r="AE1406" i="3"/>
  <c r="AB1406" i="3"/>
  <c r="AA1406" i="3"/>
  <c r="Z1406" i="3"/>
  <c r="R1406" i="3"/>
  <c r="Q1406" i="3"/>
  <c r="P1406" i="3"/>
  <c r="O1406" i="3"/>
  <c r="N1406" i="3"/>
  <c r="M1406" i="3"/>
  <c r="L1406" i="3"/>
  <c r="K1406" i="3"/>
  <c r="J1406" i="3"/>
  <c r="I1406" i="3"/>
  <c r="B1406" i="3"/>
  <c r="A1406" i="3"/>
  <c r="AE1392" i="3"/>
  <c r="AB1392" i="3"/>
  <c r="AA1392" i="3"/>
  <c r="Z1392" i="3"/>
  <c r="R1392" i="3"/>
  <c r="Q1392" i="3"/>
  <c r="P1392" i="3"/>
  <c r="O1392" i="3"/>
  <c r="N1392" i="3"/>
  <c r="M1392" i="3"/>
  <c r="L1392" i="3"/>
  <c r="K1392" i="3"/>
  <c r="J1392" i="3"/>
  <c r="I1392" i="3"/>
  <c r="B1392" i="3"/>
  <c r="A1392" i="3"/>
  <c r="AE1338" i="3"/>
  <c r="AB1338" i="3"/>
  <c r="AA1338" i="3"/>
  <c r="Z1338" i="3"/>
  <c r="R1338" i="3"/>
  <c r="Q1338" i="3"/>
  <c r="P1338" i="3"/>
  <c r="O1338" i="3"/>
  <c r="N1338" i="3"/>
  <c r="M1338" i="3"/>
  <c r="L1338" i="3"/>
  <c r="K1338" i="3"/>
  <c r="J1338" i="3"/>
  <c r="I1338" i="3"/>
  <c r="B1338" i="3"/>
  <c r="A1338" i="3"/>
  <c r="AE1303" i="3"/>
  <c r="AB1303" i="3"/>
  <c r="AA1303" i="3"/>
  <c r="Z1303" i="3"/>
  <c r="R1303" i="3"/>
  <c r="Q1303" i="3"/>
  <c r="P1303" i="3"/>
  <c r="O1303" i="3"/>
  <c r="N1303" i="3"/>
  <c r="M1303" i="3"/>
  <c r="L1303" i="3"/>
  <c r="K1303" i="3"/>
  <c r="J1303" i="3"/>
  <c r="I1303" i="3"/>
  <c r="B1303" i="3"/>
  <c r="A1303" i="3"/>
  <c r="AE1297" i="3"/>
  <c r="AB1297" i="3"/>
  <c r="AA1297" i="3"/>
  <c r="Z1297" i="3"/>
  <c r="R1297" i="3"/>
  <c r="Q1297" i="3"/>
  <c r="P1297" i="3"/>
  <c r="O1297" i="3"/>
  <c r="N1297" i="3"/>
  <c r="M1297" i="3"/>
  <c r="L1297" i="3"/>
  <c r="K1297" i="3"/>
  <c r="J1297" i="3"/>
  <c r="I1297" i="3"/>
  <c r="B1297" i="3"/>
  <c r="A1297" i="3"/>
  <c r="AE1290" i="3"/>
  <c r="AB1290" i="3"/>
  <c r="AA1290" i="3"/>
  <c r="Z1290" i="3"/>
  <c r="R1290" i="3"/>
  <c r="Q1290" i="3"/>
  <c r="P1290" i="3"/>
  <c r="O1290" i="3"/>
  <c r="N1290" i="3"/>
  <c r="M1290" i="3"/>
  <c r="L1290" i="3"/>
  <c r="K1290" i="3"/>
  <c r="J1290" i="3"/>
  <c r="I1290" i="3"/>
  <c r="B1290" i="3"/>
  <c r="A1290" i="3"/>
  <c r="AE1283" i="3"/>
  <c r="AB1283" i="3"/>
  <c r="AA1283" i="3"/>
  <c r="Z1283" i="3"/>
  <c r="R1283" i="3"/>
  <c r="Q1283" i="3"/>
  <c r="P1283" i="3"/>
  <c r="O1283" i="3"/>
  <c r="N1283" i="3"/>
  <c r="M1283" i="3"/>
  <c r="L1283" i="3"/>
  <c r="K1283" i="3"/>
  <c r="J1283" i="3"/>
  <c r="I1283" i="3"/>
  <c r="B1283" i="3"/>
  <c r="A1283" i="3"/>
  <c r="AE1263" i="3"/>
  <c r="AB1263" i="3"/>
  <c r="AA1263" i="3"/>
  <c r="Z1263" i="3"/>
  <c r="R1263" i="3"/>
  <c r="Q1263" i="3"/>
  <c r="P1263" i="3"/>
  <c r="O1263" i="3"/>
  <c r="N1263" i="3"/>
  <c r="M1263" i="3"/>
  <c r="L1263" i="3"/>
  <c r="K1263" i="3"/>
  <c r="J1263" i="3"/>
  <c r="I1263" i="3"/>
  <c r="B1263" i="3"/>
  <c r="A1263" i="3"/>
  <c r="AE1249" i="3"/>
  <c r="AB1249" i="3"/>
  <c r="AA1249" i="3"/>
  <c r="Z1249" i="3"/>
  <c r="R1249" i="3"/>
  <c r="Q1249" i="3"/>
  <c r="P1249" i="3"/>
  <c r="O1249" i="3"/>
  <c r="N1249" i="3"/>
  <c r="M1249" i="3"/>
  <c r="L1249" i="3"/>
  <c r="K1249" i="3"/>
  <c r="J1249" i="3"/>
  <c r="I1249" i="3"/>
  <c r="B1249" i="3"/>
  <c r="A1249" i="3"/>
  <c r="AE1228" i="3"/>
  <c r="AB1228" i="3"/>
  <c r="AA1228" i="3"/>
  <c r="Z1228" i="3"/>
  <c r="R1228" i="3"/>
  <c r="Q1228" i="3"/>
  <c r="P1228" i="3"/>
  <c r="O1228" i="3"/>
  <c r="N1228" i="3"/>
  <c r="M1228" i="3"/>
  <c r="L1228" i="3"/>
  <c r="K1228" i="3"/>
  <c r="J1228" i="3"/>
  <c r="I1228" i="3"/>
  <c r="B1228" i="3"/>
  <c r="A1228" i="3"/>
  <c r="AE1194" i="3"/>
  <c r="AB1194" i="3"/>
  <c r="AA1194" i="3"/>
  <c r="Z1194" i="3"/>
  <c r="R1194" i="3"/>
  <c r="Q1194" i="3"/>
  <c r="P1194" i="3"/>
  <c r="O1194" i="3"/>
  <c r="N1194" i="3"/>
  <c r="M1194" i="3"/>
  <c r="L1194" i="3"/>
  <c r="K1194" i="3"/>
  <c r="J1194" i="3"/>
  <c r="I1194" i="3"/>
  <c r="B1194" i="3"/>
  <c r="A1194" i="3"/>
  <c r="AE1187" i="3"/>
  <c r="AB1187" i="3"/>
  <c r="AA1187" i="3"/>
  <c r="Z1187" i="3"/>
  <c r="R1187" i="3"/>
  <c r="Q1187" i="3"/>
  <c r="P1187" i="3"/>
  <c r="O1187" i="3"/>
  <c r="N1187" i="3"/>
  <c r="M1187" i="3"/>
  <c r="L1187" i="3"/>
  <c r="K1187" i="3"/>
  <c r="J1187" i="3"/>
  <c r="I1187" i="3"/>
  <c r="B1187" i="3"/>
  <c r="A1187" i="3"/>
  <c r="AE1180" i="3"/>
  <c r="AB1180" i="3"/>
  <c r="AA1180" i="3"/>
  <c r="Z1180" i="3"/>
  <c r="R1180" i="3"/>
  <c r="Q1180" i="3"/>
  <c r="P1180" i="3"/>
  <c r="O1180" i="3"/>
  <c r="N1180" i="3"/>
  <c r="M1180" i="3"/>
  <c r="L1180" i="3"/>
  <c r="K1180" i="3"/>
  <c r="J1180" i="3"/>
  <c r="I1180" i="3"/>
  <c r="B1180" i="3"/>
  <c r="A1180" i="3"/>
  <c r="AE1152" i="3"/>
  <c r="AB1152" i="3"/>
  <c r="AA1152" i="3"/>
  <c r="Z1152" i="3"/>
  <c r="R1152" i="3"/>
  <c r="Q1152" i="3"/>
  <c r="P1152" i="3"/>
  <c r="O1152" i="3"/>
  <c r="N1152" i="3"/>
  <c r="M1152" i="3"/>
  <c r="L1152" i="3"/>
  <c r="K1152" i="3"/>
  <c r="J1152" i="3"/>
  <c r="I1152" i="3"/>
  <c r="B1152" i="3"/>
  <c r="A1152" i="3"/>
  <c r="AE1124" i="3"/>
  <c r="AB1124" i="3"/>
  <c r="AA1124" i="3"/>
  <c r="Z1124" i="3"/>
  <c r="R1124" i="3"/>
  <c r="Q1124" i="3"/>
  <c r="P1124" i="3"/>
  <c r="O1124" i="3"/>
  <c r="N1124" i="3"/>
  <c r="M1124" i="3"/>
  <c r="L1124" i="3"/>
  <c r="K1124" i="3"/>
  <c r="J1124" i="3"/>
  <c r="I1124" i="3"/>
  <c r="B1124" i="3"/>
  <c r="A1124" i="3"/>
  <c r="AE1110" i="3"/>
  <c r="AB1110" i="3"/>
  <c r="AA1110" i="3"/>
  <c r="Z1110" i="3"/>
  <c r="R1110" i="3"/>
  <c r="Q1110" i="3"/>
  <c r="P1110" i="3"/>
  <c r="O1110" i="3"/>
  <c r="N1110" i="3"/>
  <c r="M1110" i="3"/>
  <c r="L1110" i="3"/>
  <c r="K1110" i="3"/>
  <c r="J1110" i="3"/>
  <c r="I1110" i="3"/>
  <c r="B1110" i="3"/>
  <c r="A1110" i="3"/>
  <c r="AE1103" i="3"/>
  <c r="AB1103" i="3"/>
  <c r="AA1103" i="3"/>
  <c r="Z1103" i="3"/>
  <c r="R1103" i="3"/>
  <c r="Q1103" i="3"/>
  <c r="P1103" i="3"/>
  <c r="O1103" i="3"/>
  <c r="N1103" i="3"/>
  <c r="M1103" i="3"/>
  <c r="L1103" i="3"/>
  <c r="K1103" i="3"/>
  <c r="J1103" i="3"/>
  <c r="I1103" i="3"/>
  <c r="B1103" i="3"/>
  <c r="A1103" i="3"/>
  <c r="AE1089" i="3"/>
  <c r="AB1089" i="3"/>
  <c r="AA1089" i="3"/>
  <c r="Z1089" i="3"/>
  <c r="R1089" i="3"/>
  <c r="Q1089" i="3"/>
  <c r="P1089" i="3"/>
  <c r="O1089" i="3"/>
  <c r="N1089" i="3"/>
  <c r="M1089" i="3"/>
  <c r="L1089" i="3"/>
  <c r="K1089" i="3"/>
  <c r="J1089" i="3"/>
  <c r="I1089" i="3"/>
  <c r="B1089" i="3"/>
  <c r="A1089" i="3"/>
  <c r="AE1055" i="3"/>
  <c r="AB1055" i="3"/>
  <c r="AA1055" i="3"/>
  <c r="Z1055" i="3"/>
  <c r="R1055" i="3"/>
  <c r="Q1055" i="3"/>
  <c r="P1055" i="3"/>
  <c r="O1055" i="3"/>
  <c r="N1055" i="3"/>
  <c r="M1055" i="3"/>
  <c r="L1055" i="3"/>
  <c r="K1055" i="3"/>
  <c r="J1055" i="3"/>
  <c r="I1055" i="3"/>
  <c r="B1055" i="3"/>
  <c r="A1055" i="3"/>
  <c r="AE1035" i="3"/>
  <c r="AB1035" i="3"/>
  <c r="AA1035" i="3"/>
  <c r="Z1035" i="3"/>
  <c r="R1035" i="3"/>
  <c r="Q1035" i="3"/>
  <c r="P1035" i="3"/>
  <c r="O1035" i="3"/>
  <c r="N1035" i="3"/>
  <c r="M1035" i="3"/>
  <c r="L1035" i="3"/>
  <c r="K1035" i="3"/>
  <c r="J1035" i="3"/>
  <c r="I1035" i="3"/>
  <c r="B1035" i="3"/>
  <c r="A1035" i="3"/>
  <c r="AE1004" i="3"/>
  <c r="AB1004" i="3"/>
  <c r="AA1004" i="3"/>
  <c r="Z1004" i="3"/>
  <c r="R1004" i="3"/>
  <c r="Q1004" i="3"/>
  <c r="P1004" i="3"/>
  <c r="O1004" i="3"/>
  <c r="N1004" i="3"/>
  <c r="M1004" i="3"/>
  <c r="L1004" i="3"/>
  <c r="K1004" i="3"/>
  <c r="J1004" i="3"/>
  <c r="I1004" i="3"/>
  <c r="B1004" i="3"/>
  <c r="A1004" i="3"/>
  <c r="AE949" i="3"/>
  <c r="AB949" i="3"/>
  <c r="AA949" i="3"/>
  <c r="Z949" i="3"/>
  <c r="R949" i="3"/>
  <c r="Q949" i="3"/>
  <c r="P949" i="3"/>
  <c r="O949" i="3"/>
  <c r="N949" i="3"/>
  <c r="M949" i="3"/>
  <c r="L949" i="3"/>
  <c r="K949" i="3"/>
  <c r="J949" i="3"/>
  <c r="I949" i="3"/>
  <c r="B949" i="3"/>
  <c r="A949" i="3"/>
  <c r="AE928" i="3"/>
  <c r="AB928" i="3"/>
  <c r="AA928" i="3"/>
  <c r="Z928" i="3"/>
  <c r="R928" i="3"/>
  <c r="Q928" i="3"/>
  <c r="P928" i="3"/>
  <c r="O928" i="3"/>
  <c r="N928" i="3"/>
  <c r="M928" i="3"/>
  <c r="L928" i="3"/>
  <c r="K928" i="3"/>
  <c r="J928" i="3"/>
  <c r="I928" i="3"/>
  <c r="B928" i="3"/>
  <c r="A928" i="3"/>
  <c r="AE882" i="3"/>
  <c r="AB882" i="3"/>
  <c r="AA882" i="3"/>
  <c r="Z882" i="3"/>
  <c r="R882" i="3"/>
  <c r="Q882" i="3"/>
  <c r="P882" i="3"/>
  <c r="O882" i="3"/>
  <c r="N882" i="3"/>
  <c r="M882" i="3"/>
  <c r="L882" i="3"/>
  <c r="K882" i="3"/>
  <c r="J882" i="3"/>
  <c r="I882" i="3"/>
  <c r="B882" i="3"/>
  <c r="A882" i="3"/>
  <c r="AE875" i="3"/>
  <c r="AB875" i="3"/>
  <c r="AA875" i="3"/>
  <c r="Z875" i="3"/>
  <c r="R875" i="3"/>
  <c r="Q875" i="3"/>
  <c r="P875" i="3"/>
  <c r="O875" i="3"/>
  <c r="N875" i="3"/>
  <c r="M875" i="3"/>
  <c r="L875" i="3"/>
  <c r="K875" i="3"/>
  <c r="J875" i="3"/>
  <c r="I875" i="3"/>
  <c r="B875" i="3"/>
  <c r="A875" i="3"/>
  <c r="AE869" i="3"/>
  <c r="AB869" i="3"/>
  <c r="AA869" i="3"/>
  <c r="Z869" i="3"/>
  <c r="R869" i="3"/>
  <c r="Q869" i="3"/>
  <c r="P869" i="3"/>
  <c r="O869" i="3"/>
  <c r="N869" i="3"/>
  <c r="M869" i="3"/>
  <c r="L869" i="3"/>
  <c r="K869" i="3"/>
  <c r="J869" i="3"/>
  <c r="I869" i="3"/>
  <c r="B869" i="3"/>
  <c r="A869" i="3"/>
  <c r="AE831" i="3"/>
  <c r="AB831" i="3"/>
  <c r="AA831" i="3"/>
  <c r="Z831" i="3"/>
  <c r="R831" i="3"/>
  <c r="Q831" i="3"/>
  <c r="P831" i="3"/>
  <c r="O831" i="3"/>
  <c r="N831" i="3"/>
  <c r="M831" i="3"/>
  <c r="L831" i="3"/>
  <c r="K831" i="3"/>
  <c r="J831" i="3"/>
  <c r="I831" i="3"/>
  <c r="B831" i="3"/>
  <c r="A831" i="3"/>
  <c r="AE811" i="3"/>
  <c r="AB811" i="3"/>
  <c r="AA811" i="3"/>
  <c r="Z811" i="3"/>
  <c r="R811" i="3"/>
  <c r="Q811" i="3"/>
  <c r="P811" i="3"/>
  <c r="O811" i="3"/>
  <c r="N811" i="3"/>
  <c r="M811" i="3"/>
  <c r="L811" i="3"/>
  <c r="K811" i="3"/>
  <c r="J811" i="3"/>
  <c r="I811" i="3"/>
  <c r="B811" i="3"/>
  <c r="A811" i="3"/>
  <c r="AE804" i="3"/>
  <c r="AB804" i="3"/>
  <c r="AA804" i="3"/>
  <c r="Z804" i="3"/>
  <c r="R804" i="3"/>
  <c r="Q804" i="3"/>
  <c r="P804" i="3"/>
  <c r="O804" i="3"/>
  <c r="N804" i="3"/>
  <c r="M804" i="3"/>
  <c r="L804" i="3"/>
  <c r="K804" i="3"/>
  <c r="J804" i="3"/>
  <c r="I804" i="3"/>
  <c r="B804" i="3"/>
  <c r="A804" i="3"/>
  <c r="AE798" i="3"/>
  <c r="AB798" i="3"/>
  <c r="AA798" i="3"/>
  <c r="Z798" i="3"/>
  <c r="R798" i="3"/>
  <c r="Q798" i="3"/>
  <c r="P798" i="3"/>
  <c r="O798" i="3"/>
  <c r="N798" i="3"/>
  <c r="M798" i="3"/>
  <c r="L798" i="3"/>
  <c r="K798" i="3"/>
  <c r="J798" i="3"/>
  <c r="I798" i="3"/>
  <c r="B798" i="3"/>
  <c r="A798" i="3"/>
  <c r="AE731" i="3"/>
  <c r="AB731" i="3"/>
  <c r="AA731" i="3"/>
  <c r="Z731" i="3"/>
  <c r="R731" i="3"/>
  <c r="Q731" i="3"/>
  <c r="P731" i="3"/>
  <c r="O731" i="3"/>
  <c r="N731" i="3"/>
  <c r="M731" i="3"/>
  <c r="L731" i="3"/>
  <c r="K731" i="3"/>
  <c r="J731" i="3"/>
  <c r="I731" i="3"/>
  <c r="B731" i="3"/>
  <c r="A731" i="3"/>
  <c r="AE724" i="3"/>
  <c r="AB724" i="3"/>
  <c r="AA724" i="3"/>
  <c r="Z724" i="3"/>
  <c r="R724" i="3"/>
  <c r="Q724" i="3"/>
  <c r="P724" i="3"/>
  <c r="O724" i="3"/>
  <c r="N724" i="3"/>
  <c r="M724" i="3"/>
  <c r="L724" i="3"/>
  <c r="K724" i="3"/>
  <c r="J724" i="3"/>
  <c r="I724" i="3"/>
  <c r="B724" i="3"/>
  <c r="A724" i="3"/>
  <c r="AE717" i="3"/>
  <c r="AB717" i="3"/>
  <c r="AA717" i="3"/>
  <c r="Z717" i="3"/>
  <c r="R717" i="3"/>
  <c r="Q717" i="3"/>
  <c r="P717" i="3"/>
  <c r="O717" i="3"/>
  <c r="N717" i="3"/>
  <c r="M717" i="3"/>
  <c r="L717" i="3"/>
  <c r="K717" i="3"/>
  <c r="J717" i="3"/>
  <c r="I717" i="3"/>
  <c r="B717" i="3"/>
  <c r="A717" i="3"/>
  <c r="AE705" i="3"/>
  <c r="AB705" i="3"/>
  <c r="AA705" i="3"/>
  <c r="Z705" i="3"/>
  <c r="R705" i="3"/>
  <c r="Q705" i="3"/>
  <c r="P705" i="3"/>
  <c r="O705" i="3"/>
  <c r="N705" i="3"/>
  <c r="M705" i="3"/>
  <c r="L705" i="3"/>
  <c r="K705" i="3"/>
  <c r="J705" i="3"/>
  <c r="I705" i="3"/>
  <c r="B705" i="3"/>
  <c r="A705" i="3"/>
  <c r="AE568" i="3"/>
  <c r="AB568" i="3"/>
  <c r="AA568" i="3"/>
  <c r="Z568" i="3"/>
  <c r="R568" i="3"/>
  <c r="Q568" i="3"/>
  <c r="P568" i="3"/>
  <c r="O568" i="3"/>
  <c r="N568" i="3"/>
  <c r="M568" i="3"/>
  <c r="L568" i="3"/>
  <c r="K568" i="3"/>
  <c r="J568" i="3"/>
  <c r="I568" i="3"/>
  <c r="B568" i="3"/>
  <c r="A568" i="3"/>
  <c r="AE540" i="3"/>
  <c r="AB540" i="3"/>
  <c r="AA540" i="3"/>
  <c r="Z540" i="3"/>
  <c r="R540" i="3"/>
  <c r="Q540" i="3"/>
  <c r="P540" i="3"/>
  <c r="O540" i="3"/>
  <c r="N540" i="3"/>
  <c r="M540" i="3"/>
  <c r="L540" i="3"/>
  <c r="K540" i="3"/>
  <c r="J540" i="3"/>
  <c r="I540" i="3"/>
  <c r="B540" i="3"/>
  <c r="A540" i="3"/>
  <c r="AE526" i="3"/>
  <c r="AB526" i="3"/>
  <c r="AA526" i="3"/>
  <c r="Z526" i="3"/>
  <c r="R526" i="3"/>
  <c r="Q526" i="3"/>
  <c r="P526" i="3"/>
  <c r="O526" i="3"/>
  <c r="N526" i="3"/>
  <c r="M526" i="3"/>
  <c r="L526" i="3"/>
  <c r="K526" i="3"/>
  <c r="J526" i="3"/>
  <c r="I526" i="3"/>
  <c r="B526" i="3"/>
  <c r="A526" i="3"/>
  <c r="AE491" i="3"/>
  <c r="AB491" i="3"/>
  <c r="AA491" i="3"/>
  <c r="Z491" i="3"/>
  <c r="R491" i="3"/>
  <c r="Q491" i="3"/>
  <c r="P491" i="3"/>
  <c r="O491" i="3"/>
  <c r="N491" i="3"/>
  <c r="M491" i="3"/>
  <c r="L491" i="3"/>
  <c r="K491" i="3"/>
  <c r="J491" i="3"/>
  <c r="I491" i="3"/>
  <c r="B491" i="3"/>
  <c r="A491" i="3"/>
  <c r="AE477" i="3"/>
  <c r="AB477" i="3"/>
  <c r="AA477" i="3"/>
  <c r="Z477" i="3"/>
  <c r="R477" i="3"/>
  <c r="Q477" i="3"/>
  <c r="P477" i="3"/>
  <c r="O477" i="3"/>
  <c r="N477" i="3"/>
  <c r="M477" i="3"/>
  <c r="L477" i="3"/>
  <c r="K477" i="3"/>
  <c r="J477" i="3"/>
  <c r="I477" i="3"/>
  <c r="B477" i="3"/>
  <c r="A477" i="3"/>
  <c r="AE471" i="3"/>
  <c r="AB471" i="3"/>
  <c r="AA471" i="3"/>
  <c r="Z471" i="3"/>
  <c r="R471" i="3"/>
  <c r="Q471" i="3"/>
  <c r="P471" i="3"/>
  <c r="O471" i="3"/>
  <c r="N471" i="3"/>
  <c r="M471" i="3"/>
  <c r="L471" i="3"/>
  <c r="K471" i="3"/>
  <c r="J471" i="3"/>
  <c r="I471" i="3"/>
  <c r="B471" i="3"/>
  <c r="A471" i="3"/>
  <c r="AE464" i="3"/>
  <c r="AB464" i="3"/>
  <c r="AA464" i="3"/>
  <c r="Z464" i="3"/>
  <c r="R464" i="3"/>
  <c r="Q464" i="3"/>
  <c r="P464" i="3"/>
  <c r="O464" i="3"/>
  <c r="N464" i="3"/>
  <c r="M464" i="3"/>
  <c r="L464" i="3"/>
  <c r="K464" i="3"/>
  <c r="J464" i="3"/>
  <c r="I464" i="3"/>
  <c r="B464" i="3"/>
  <c r="A464" i="3"/>
  <c r="AE451" i="3"/>
  <c r="AB451" i="3"/>
  <c r="AA451" i="3"/>
  <c r="Z451" i="3"/>
  <c r="R451" i="3"/>
  <c r="Q451" i="3"/>
  <c r="P451" i="3"/>
  <c r="O451" i="3"/>
  <c r="N451" i="3"/>
  <c r="M451" i="3"/>
  <c r="L451" i="3"/>
  <c r="K451" i="3"/>
  <c r="J451" i="3"/>
  <c r="I451" i="3"/>
  <c r="B451" i="3"/>
  <c r="A451" i="3"/>
  <c r="AE431" i="3"/>
  <c r="AB431" i="3"/>
  <c r="AA431" i="3"/>
  <c r="Z431" i="3"/>
  <c r="R431" i="3"/>
  <c r="Q431" i="3"/>
  <c r="P431" i="3"/>
  <c r="O431" i="3"/>
  <c r="N431" i="3"/>
  <c r="M431" i="3"/>
  <c r="L431" i="3"/>
  <c r="K431" i="3"/>
  <c r="J431" i="3"/>
  <c r="I431" i="3"/>
  <c r="B431" i="3"/>
  <c r="A431" i="3"/>
  <c r="AE410" i="3"/>
  <c r="AB410" i="3"/>
  <c r="AA410" i="3"/>
  <c r="Z410" i="3"/>
  <c r="R410" i="3"/>
  <c r="Q410" i="3"/>
  <c r="P410" i="3"/>
  <c r="O410" i="3"/>
  <c r="N410" i="3"/>
  <c r="M410" i="3"/>
  <c r="L410" i="3"/>
  <c r="K410" i="3"/>
  <c r="J410" i="3"/>
  <c r="I410" i="3"/>
  <c r="B410" i="3"/>
  <c r="A410" i="3"/>
  <c r="AE389" i="3"/>
  <c r="AB389" i="3"/>
  <c r="AA389" i="3"/>
  <c r="Z389" i="3"/>
  <c r="R389" i="3"/>
  <c r="Q389" i="3"/>
  <c r="P389" i="3"/>
  <c r="O389" i="3"/>
  <c r="N389" i="3"/>
  <c r="M389" i="3"/>
  <c r="L389" i="3"/>
  <c r="K389" i="3"/>
  <c r="J389" i="3"/>
  <c r="I389" i="3"/>
  <c r="B389" i="3"/>
  <c r="A389" i="3"/>
  <c r="AE355" i="3"/>
  <c r="AB355" i="3"/>
  <c r="AA355" i="3"/>
  <c r="Z355" i="3"/>
  <c r="R355" i="3"/>
  <c r="Q355" i="3"/>
  <c r="P355" i="3"/>
  <c r="O355" i="3"/>
  <c r="N355" i="3"/>
  <c r="M355" i="3"/>
  <c r="L355" i="3"/>
  <c r="K355" i="3"/>
  <c r="J355" i="3"/>
  <c r="I355" i="3"/>
  <c r="B355" i="3"/>
  <c r="A355" i="3"/>
  <c r="AE342" i="3"/>
  <c r="AB342" i="3"/>
  <c r="AA342" i="3"/>
  <c r="Z342" i="3"/>
  <c r="R342" i="3"/>
  <c r="Q342" i="3"/>
  <c r="P342" i="3"/>
  <c r="O342" i="3"/>
  <c r="N342" i="3"/>
  <c r="M342" i="3"/>
  <c r="L342" i="3"/>
  <c r="K342" i="3"/>
  <c r="J342" i="3"/>
  <c r="I342" i="3"/>
  <c r="B342" i="3"/>
  <c r="A342" i="3"/>
  <c r="AE335" i="3"/>
  <c r="AB335" i="3"/>
  <c r="AA335" i="3"/>
  <c r="Z335" i="3"/>
  <c r="R335" i="3"/>
  <c r="Q335" i="3"/>
  <c r="P335" i="3"/>
  <c r="O335" i="3"/>
  <c r="N335" i="3"/>
  <c r="M335" i="3"/>
  <c r="L335" i="3"/>
  <c r="K335" i="3"/>
  <c r="J335" i="3"/>
  <c r="I335" i="3"/>
  <c r="B335" i="3"/>
  <c r="A335" i="3"/>
  <c r="AE328" i="3"/>
  <c r="AB328" i="3"/>
  <c r="AA328" i="3"/>
  <c r="Z328" i="3"/>
  <c r="R328" i="3"/>
  <c r="Q328" i="3"/>
  <c r="P328" i="3"/>
  <c r="O328" i="3"/>
  <c r="N328" i="3"/>
  <c r="M328" i="3"/>
  <c r="L328" i="3"/>
  <c r="K328" i="3"/>
  <c r="J328" i="3"/>
  <c r="I328" i="3"/>
  <c r="B328" i="3"/>
  <c r="A328" i="3"/>
  <c r="AE314" i="3"/>
  <c r="AB314" i="3"/>
  <c r="AA314" i="3"/>
  <c r="Z314" i="3"/>
  <c r="R314" i="3"/>
  <c r="Q314" i="3"/>
  <c r="P314" i="3"/>
  <c r="O314" i="3"/>
  <c r="N314" i="3"/>
  <c r="M314" i="3"/>
  <c r="L314" i="3"/>
  <c r="K314" i="3"/>
  <c r="J314" i="3"/>
  <c r="I314" i="3"/>
  <c r="B314" i="3"/>
  <c r="A314" i="3"/>
  <c r="AE307" i="3"/>
  <c r="AB307" i="3"/>
  <c r="AA307" i="3"/>
  <c r="Z307" i="3"/>
  <c r="R307" i="3"/>
  <c r="Q307" i="3"/>
  <c r="P307" i="3"/>
  <c r="O307" i="3"/>
  <c r="N307" i="3"/>
  <c r="M307" i="3"/>
  <c r="L307" i="3"/>
  <c r="K307" i="3"/>
  <c r="J307" i="3"/>
  <c r="I307" i="3"/>
  <c r="B307" i="3"/>
  <c r="A307" i="3"/>
  <c r="AE303" i="3"/>
  <c r="AB303" i="3"/>
  <c r="AA303" i="3"/>
  <c r="Z303" i="3"/>
  <c r="R303" i="3"/>
  <c r="Q303" i="3"/>
  <c r="P303" i="3"/>
  <c r="O303" i="3"/>
  <c r="N303" i="3"/>
  <c r="M303" i="3"/>
  <c r="L303" i="3"/>
  <c r="K303" i="3"/>
  <c r="J303" i="3"/>
  <c r="I303" i="3"/>
  <c r="B303" i="3"/>
  <c r="A303" i="3"/>
  <c r="AE283" i="3"/>
  <c r="AB283" i="3"/>
  <c r="AA283" i="3"/>
  <c r="Z283" i="3"/>
  <c r="R283" i="3"/>
  <c r="Q283" i="3"/>
  <c r="P283" i="3"/>
  <c r="O283" i="3"/>
  <c r="N283" i="3"/>
  <c r="M283" i="3"/>
  <c r="L283" i="3"/>
  <c r="K283" i="3"/>
  <c r="J283" i="3"/>
  <c r="I283" i="3"/>
  <c r="B283" i="3"/>
  <c r="A283" i="3"/>
  <c r="AE276" i="3"/>
  <c r="AB276" i="3"/>
  <c r="AA276" i="3"/>
  <c r="Z276" i="3"/>
  <c r="R276" i="3"/>
  <c r="Q276" i="3"/>
  <c r="P276" i="3"/>
  <c r="O276" i="3"/>
  <c r="N276" i="3"/>
  <c r="M276" i="3"/>
  <c r="L276" i="3"/>
  <c r="K276" i="3"/>
  <c r="J276" i="3"/>
  <c r="I276" i="3"/>
  <c r="B276" i="3"/>
  <c r="A276" i="3"/>
  <c r="AE262" i="3"/>
  <c r="AB262" i="3"/>
  <c r="AA262" i="3"/>
  <c r="Z262" i="3"/>
  <c r="R262" i="3"/>
  <c r="Q262" i="3"/>
  <c r="P262" i="3"/>
  <c r="O262" i="3"/>
  <c r="N262" i="3"/>
  <c r="M262" i="3"/>
  <c r="L262" i="3"/>
  <c r="K262" i="3"/>
  <c r="J262" i="3"/>
  <c r="I262" i="3"/>
  <c r="B262" i="3"/>
  <c r="A262" i="3"/>
  <c r="AE255" i="3"/>
  <c r="AB255" i="3"/>
  <c r="AA255" i="3"/>
  <c r="Z255" i="3"/>
  <c r="R255" i="3"/>
  <c r="Q255" i="3"/>
  <c r="P255" i="3"/>
  <c r="O255" i="3"/>
  <c r="N255" i="3"/>
  <c r="M255" i="3"/>
  <c r="L255" i="3"/>
  <c r="K255" i="3"/>
  <c r="J255" i="3"/>
  <c r="I255" i="3"/>
  <c r="B255" i="3"/>
  <c r="A255" i="3"/>
  <c r="AE248" i="3"/>
  <c r="AB248" i="3"/>
  <c r="AA248" i="3"/>
  <c r="Z248" i="3"/>
  <c r="R248" i="3"/>
  <c r="Q248" i="3"/>
  <c r="P248" i="3"/>
  <c r="O248" i="3"/>
  <c r="N248" i="3"/>
  <c r="M248" i="3"/>
  <c r="L248" i="3"/>
  <c r="K248" i="3"/>
  <c r="J248" i="3"/>
  <c r="I248" i="3"/>
  <c r="B248" i="3"/>
  <c r="A248" i="3"/>
  <c r="AE241" i="3"/>
  <c r="AB241" i="3"/>
  <c r="AA241" i="3"/>
  <c r="Z241" i="3"/>
  <c r="R241" i="3"/>
  <c r="Q241" i="3"/>
  <c r="P241" i="3"/>
  <c r="O241" i="3"/>
  <c r="N241" i="3"/>
  <c r="M241" i="3"/>
  <c r="L241" i="3"/>
  <c r="K241" i="3"/>
  <c r="J241" i="3"/>
  <c r="I241" i="3"/>
  <c r="B241" i="3"/>
  <c r="A241" i="3"/>
  <c r="AE234" i="3"/>
  <c r="AB234" i="3"/>
  <c r="AA234" i="3"/>
  <c r="Z234" i="3"/>
  <c r="R234" i="3"/>
  <c r="Q234" i="3"/>
  <c r="P234" i="3"/>
  <c r="O234" i="3"/>
  <c r="N234" i="3"/>
  <c r="M234" i="3"/>
  <c r="L234" i="3"/>
  <c r="K234" i="3"/>
  <c r="J234" i="3"/>
  <c r="I234" i="3"/>
  <c r="B234" i="3"/>
  <c r="A234" i="3"/>
  <c r="AE228" i="3"/>
  <c r="AB228" i="3"/>
  <c r="AA228" i="3"/>
  <c r="Z228" i="3"/>
  <c r="R228" i="3"/>
  <c r="Q228" i="3"/>
  <c r="P228" i="3"/>
  <c r="O228" i="3"/>
  <c r="N228" i="3"/>
  <c r="M228" i="3"/>
  <c r="L228" i="3"/>
  <c r="K228" i="3"/>
  <c r="J228" i="3"/>
  <c r="I228" i="3"/>
  <c r="B228" i="3"/>
  <c r="A228" i="3"/>
  <c r="AE221" i="3"/>
  <c r="AB221" i="3"/>
  <c r="AA221" i="3"/>
  <c r="Z221" i="3"/>
  <c r="R221" i="3"/>
  <c r="Q221" i="3"/>
  <c r="P221" i="3"/>
  <c r="O221" i="3"/>
  <c r="N221" i="3"/>
  <c r="M221" i="3"/>
  <c r="L221" i="3"/>
  <c r="K221" i="3"/>
  <c r="J221" i="3"/>
  <c r="I221" i="3"/>
  <c r="B221" i="3"/>
  <c r="A221" i="3"/>
  <c r="AE214" i="3"/>
  <c r="AB214" i="3"/>
  <c r="AA214" i="3"/>
  <c r="Z214" i="3"/>
  <c r="R214" i="3"/>
  <c r="Q214" i="3"/>
  <c r="P214" i="3"/>
  <c r="O214" i="3"/>
  <c r="N214" i="3"/>
  <c r="M214" i="3"/>
  <c r="L214" i="3"/>
  <c r="K214" i="3"/>
  <c r="J214" i="3"/>
  <c r="I214" i="3"/>
  <c r="B214" i="3"/>
  <c r="A214" i="3"/>
  <c r="AE193" i="3"/>
  <c r="AB193" i="3"/>
  <c r="AA193" i="3"/>
  <c r="Z193" i="3"/>
  <c r="R193" i="3"/>
  <c r="Q193" i="3"/>
  <c r="P193" i="3"/>
  <c r="O193" i="3"/>
  <c r="N193" i="3"/>
  <c r="M193" i="3"/>
  <c r="L193" i="3"/>
  <c r="K193" i="3"/>
  <c r="J193" i="3"/>
  <c r="I193" i="3"/>
  <c r="B193" i="3"/>
  <c r="A193" i="3"/>
  <c r="AE186" i="3"/>
  <c r="AB186" i="3"/>
  <c r="AA186" i="3"/>
  <c r="Z186" i="3"/>
  <c r="R186" i="3"/>
  <c r="Q186" i="3"/>
  <c r="P186" i="3"/>
  <c r="O186" i="3"/>
  <c r="N186" i="3"/>
  <c r="M186" i="3"/>
  <c r="L186" i="3"/>
  <c r="K186" i="3"/>
  <c r="J186" i="3"/>
  <c r="I186" i="3"/>
  <c r="B186" i="3"/>
  <c r="A186" i="3"/>
  <c r="AE179" i="3"/>
  <c r="AB179" i="3"/>
  <c r="AA179" i="3"/>
  <c r="Z179" i="3"/>
  <c r="R179" i="3"/>
  <c r="Q179" i="3"/>
  <c r="P179" i="3"/>
  <c r="O179" i="3"/>
  <c r="N179" i="3"/>
  <c r="M179" i="3"/>
  <c r="L179" i="3"/>
  <c r="K179" i="3"/>
  <c r="J179" i="3"/>
  <c r="I179" i="3"/>
  <c r="B179" i="3"/>
  <c r="A179" i="3"/>
  <c r="AE172" i="3"/>
  <c r="AB172" i="3"/>
  <c r="AA172" i="3"/>
  <c r="Z172" i="3"/>
  <c r="R172" i="3"/>
  <c r="Q172" i="3"/>
  <c r="P172" i="3"/>
  <c r="O172" i="3"/>
  <c r="N172" i="3"/>
  <c r="M172" i="3"/>
  <c r="L172" i="3"/>
  <c r="K172" i="3"/>
  <c r="J172" i="3"/>
  <c r="I172" i="3"/>
  <c r="B172" i="3"/>
  <c r="A172" i="3"/>
  <c r="AE151" i="3"/>
  <c r="AB151" i="3"/>
  <c r="AA151" i="3"/>
  <c r="Z151" i="3"/>
  <c r="R151" i="3"/>
  <c r="Q151" i="3"/>
  <c r="P151" i="3"/>
  <c r="O151" i="3"/>
  <c r="N151" i="3"/>
  <c r="M151" i="3"/>
  <c r="L151" i="3"/>
  <c r="K151" i="3"/>
  <c r="J151" i="3"/>
  <c r="I151" i="3"/>
  <c r="B151" i="3"/>
  <c r="A151" i="3"/>
  <c r="AE126" i="3"/>
  <c r="AB126" i="3"/>
  <c r="AA126" i="3"/>
  <c r="Z126" i="3"/>
  <c r="R126" i="3"/>
  <c r="Q126" i="3"/>
  <c r="P126" i="3"/>
  <c r="O126" i="3"/>
  <c r="N126" i="3"/>
  <c r="M126" i="3"/>
  <c r="L126" i="3"/>
  <c r="K126" i="3"/>
  <c r="J126" i="3"/>
  <c r="I126" i="3"/>
  <c r="B126" i="3"/>
  <c r="A126" i="3"/>
  <c r="AE106" i="3"/>
  <c r="AB106" i="3"/>
  <c r="AA106" i="3"/>
  <c r="Z106" i="3"/>
  <c r="R106" i="3"/>
  <c r="Q106" i="3"/>
  <c r="P106" i="3"/>
  <c r="O106" i="3"/>
  <c r="N106" i="3"/>
  <c r="M106" i="3"/>
  <c r="L106" i="3"/>
  <c r="K106" i="3"/>
  <c r="J106" i="3"/>
  <c r="I106" i="3"/>
  <c r="B106" i="3"/>
  <c r="A106" i="3"/>
  <c r="AE78" i="3"/>
  <c r="AB78" i="3"/>
  <c r="AA78" i="3"/>
  <c r="Z78" i="3"/>
  <c r="R78" i="3"/>
  <c r="Q78" i="3"/>
  <c r="P78" i="3"/>
  <c r="O78" i="3"/>
  <c r="N78" i="3"/>
  <c r="M78" i="3"/>
  <c r="L78" i="3"/>
  <c r="K78" i="3"/>
  <c r="J78" i="3"/>
  <c r="I78" i="3"/>
  <c r="B78" i="3"/>
  <c r="A78" i="3"/>
  <c r="AE57" i="3"/>
  <c r="AB57" i="3"/>
  <c r="AA57" i="3"/>
  <c r="Z57" i="3"/>
  <c r="R57" i="3"/>
  <c r="Q57" i="3"/>
  <c r="P57" i="3"/>
  <c r="O57" i="3"/>
  <c r="N57" i="3"/>
  <c r="M57" i="3"/>
  <c r="L57" i="3"/>
  <c r="K57" i="3"/>
  <c r="J57" i="3"/>
  <c r="I57" i="3"/>
  <c r="B57" i="3"/>
  <c r="A57" i="3"/>
  <c r="AE50" i="3"/>
  <c r="AB50" i="3"/>
  <c r="AA50" i="3"/>
  <c r="Z50" i="3"/>
  <c r="R50" i="3"/>
  <c r="Q50" i="3"/>
  <c r="P50" i="3"/>
  <c r="O50" i="3"/>
  <c r="N50" i="3"/>
  <c r="M50" i="3"/>
  <c r="L50" i="3"/>
  <c r="K50" i="3"/>
  <c r="J50" i="3"/>
  <c r="I50" i="3"/>
  <c r="B50" i="3"/>
  <c r="A50" i="3"/>
  <c r="AE15" i="3"/>
  <c r="AB15" i="3"/>
  <c r="AA15" i="3"/>
  <c r="Z15" i="3"/>
  <c r="J15" i="3"/>
  <c r="K15" i="3"/>
  <c r="L15" i="3"/>
  <c r="M15" i="3"/>
  <c r="N15" i="3"/>
  <c r="O15" i="3"/>
  <c r="P15" i="3"/>
  <c r="Q15" i="3"/>
  <c r="R15" i="3"/>
  <c r="I15" i="3"/>
  <c r="B15" i="3"/>
  <c r="A15" i="3"/>
  <c r="R2194" i="3"/>
  <c r="B2194" i="3"/>
  <c r="A2194" i="3"/>
  <c r="R2188" i="3"/>
  <c r="B2188" i="3"/>
  <c r="A2188" i="3"/>
  <c r="R2176" i="3"/>
  <c r="B2176" i="3"/>
  <c r="A2176" i="3"/>
  <c r="R2169" i="3"/>
  <c r="B2169" i="3"/>
  <c r="A2169" i="3"/>
  <c r="R2163" i="3"/>
  <c r="B2163" i="3"/>
  <c r="A2163" i="3"/>
  <c r="R2077" i="3"/>
  <c r="B2077" i="3"/>
  <c r="A2077" i="3"/>
  <c r="R1993" i="3"/>
  <c r="B1993" i="3"/>
  <c r="A1993" i="3"/>
  <c r="R1856" i="3"/>
  <c r="B1856" i="3"/>
  <c r="A1856" i="3"/>
  <c r="R1842" i="3"/>
  <c r="B1842" i="3"/>
  <c r="A1842" i="3"/>
  <c r="R1782" i="3"/>
  <c r="B1782" i="3"/>
  <c r="A1782" i="3"/>
  <c r="R1691" i="3"/>
  <c r="B1691" i="3"/>
  <c r="A1691" i="3"/>
  <c r="R1678" i="3"/>
  <c r="B1678" i="3"/>
  <c r="A1678" i="3"/>
  <c r="R1566" i="3"/>
  <c r="B1566" i="3"/>
  <c r="A1566" i="3"/>
  <c r="R1517" i="3"/>
  <c r="B1517" i="3"/>
  <c r="A1517" i="3"/>
  <c r="R1442" i="3"/>
  <c r="B1442" i="3"/>
  <c r="A1442" i="3"/>
  <c r="R1413" i="3"/>
  <c r="B1413" i="3"/>
  <c r="A1413" i="3"/>
  <c r="R1399" i="3"/>
  <c r="B1399" i="3"/>
  <c r="A1399" i="3"/>
  <c r="R1373" i="3"/>
  <c r="B1373" i="3"/>
  <c r="A1373" i="3"/>
  <c r="R1359" i="3"/>
  <c r="B1359" i="3"/>
  <c r="A1359" i="3"/>
  <c r="R1324" i="3"/>
  <c r="B1324" i="3"/>
  <c r="A1324" i="3"/>
  <c r="R1222" i="3"/>
  <c r="B1222" i="3"/>
  <c r="A1222" i="3"/>
  <c r="R1131" i="3"/>
  <c r="B1131" i="3"/>
  <c r="A1131" i="3"/>
  <c r="R1117" i="3"/>
  <c r="B1117" i="3"/>
  <c r="A1117" i="3"/>
  <c r="R1048" i="3"/>
  <c r="B1048" i="3"/>
  <c r="A1048" i="3"/>
  <c r="R984" i="3"/>
  <c r="B984" i="3"/>
  <c r="A984" i="3"/>
  <c r="R977" i="3"/>
  <c r="B977" i="3"/>
  <c r="A977" i="3"/>
  <c r="R970" i="3"/>
  <c r="B970" i="3"/>
  <c r="A970" i="3"/>
  <c r="R963" i="3"/>
  <c r="B963" i="3"/>
  <c r="A963" i="3"/>
  <c r="R908" i="3"/>
  <c r="B908" i="3"/>
  <c r="A908" i="3"/>
  <c r="R894" i="3"/>
  <c r="B894" i="3"/>
  <c r="A894" i="3"/>
  <c r="R888" i="3"/>
  <c r="B888" i="3"/>
  <c r="A888" i="3"/>
  <c r="R864" i="3"/>
  <c r="B864" i="3"/>
  <c r="A864" i="3"/>
  <c r="R825" i="3"/>
  <c r="B825" i="3"/>
  <c r="A825" i="3"/>
  <c r="R794" i="3"/>
  <c r="B794" i="3"/>
  <c r="A794" i="3"/>
  <c r="R773" i="3"/>
  <c r="B773" i="3"/>
  <c r="A773" i="3"/>
  <c r="R693" i="3"/>
  <c r="B693" i="3"/>
  <c r="A693" i="3"/>
  <c r="R686" i="3"/>
  <c r="B686" i="3"/>
  <c r="A686" i="3"/>
  <c r="R679" i="3"/>
  <c r="B679" i="3"/>
  <c r="A679" i="3"/>
  <c r="R668" i="3"/>
  <c r="B668" i="3"/>
  <c r="A668" i="3"/>
  <c r="R661" i="3"/>
  <c r="B661" i="3"/>
  <c r="A661" i="3"/>
  <c r="R602" i="3"/>
  <c r="B602" i="3"/>
  <c r="A602" i="3"/>
  <c r="R561" i="3"/>
  <c r="B561" i="3"/>
  <c r="A561" i="3"/>
  <c r="R554" i="3"/>
  <c r="B554" i="3"/>
  <c r="A554" i="3"/>
  <c r="R547" i="3"/>
  <c r="B547" i="3"/>
  <c r="A547" i="3"/>
  <c r="R533" i="3"/>
  <c r="B533" i="3"/>
  <c r="A533" i="3"/>
  <c r="R498" i="3"/>
  <c r="B498" i="3"/>
  <c r="A498" i="3"/>
  <c r="R424" i="3"/>
  <c r="B424" i="3"/>
  <c r="A424" i="3"/>
  <c r="R403" i="3"/>
  <c r="B403" i="3"/>
  <c r="A403" i="3"/>
  <c r="R396" i="3"/>
  <c r="B396" i="3"/>
  <c r="A396" i="3"/>
  <c r="R382" i="3"/>
  <c r="B382" i="3"/>
  <c r="A382" i="3"/>
  <c r="R296" i="3"/>
  <c r="B296" i="3"/>
  <c r="A296" i="3"/>
  <c r="R290" i="3"/>
  <c r="B290" i="3"/>
  <c r="A290" i="3"/>
  <c r="R165" i="3"/>
  <c r="B165" i="3"/>
  <c r="A165" i="3"/>
  <c r="R158" i="3"/>
  <c r="B158" i="3"/>
  <c r="A158" i="3"/>
  <c r="R133" i="3"/>
  <c r="B133" i="3"/>
  <c r="A133" i="3"/>
  <c r="B8" i="3"/>
  <c r="B119" i="3"/>
  <c r="R119" i="3"/>
  <c r="A119" i="3"/>
  <c r="R113" i="3"/>
  <c r="B113" i="3"/>
  <c r="A113" i="3"/>
  <c r="R99" i="3"/>
  <c r="B99" i="3"/>
  <c r="A99" i="3"/>
  <c r="R92" i="3"/>
  <c r="B92" i="3"/>
  <c r="A92" i="3"/>
  <c r="R85" i="3"/>
  <c r="B85" i="3"/>
  <c r="A85" i="3"/>
  <c r="B64" i="3"/>
  <c r="A64" i="3"/>
  <c r="R43" i="3"/>
  <c r="B43" i="3"/>
  <c r="A43" i="3"/>
  <c r="R36" i="3"/>
  <c r="B36" i="3"/>
  <c r="A36" i="3"/>
  <c r="R29" i="3"/>
  <c r="B29" i="3"/>
  <c r="A29" i="3"/>
  <c r="R22" i="3"/>
  <c r="B22" i="3"/>
  <c r="A22" i="3"/>
  <c r="A8" i="3"/>
  <c r="R8" i="3"/>
  <c r="H2249" i="3"/>
  <c r="H2248" i="3"/>
  <c r="H2247" i="3"/>
  <c r="H2246" i="3"/>
  <c r="H2245" i="3"/>
  <c r="H2244" i="3"/>
  <c r="H2242" i="3"/>
  <c r="H2241" i="3"/>
  <c r="H2240" i="3"/>
  <c r="H2239" i="3"/>
  <c r="H2238" i="3"/>
  <c r="H2237" i="3"/>
  <c r="H2235" i="3"/>
  <c r="H2234" i="3"/>
  <c r="H2233" i="3"/>
  <c r="H2232" i="3"/>
  <c r="H2231" i="3"/>
  <c r="H2229" i="3"/>
  <c r="H2228" i="3"/>
  <c r="H2227" i="3"/>
  <c r="H2226" i="3"/>
  <c r="H2224" i="3"/>
  <c r="H2223" i="3"/>
  <c r="H2222" i="3"/>
  <c r="H2221" i="3"/>
  <c r="H2220" i="3"/>
  <c r="H2218" i="3"/>
  <c r="H2217" i="3"/>
  <c r="H2216" i="3"/>
  <c r="H2215" i="3"/>
  <c r="H2214" i="3"/>
  <c r="H2213" i="3"/>
  <c r="H2211" i="3"/>
  <c r="H2210" i="3"/>
  <c r="H2209" i="3"/>
  <c r="H2208" i="3"/>
  <c r="H2207" i="3"/>
  <c r="H2206" i="3"/>
  <c r="H2204" i="3"/>
  <c r="H2203" i="3"/>
  <c r="H2202" i="3"/>
  <c r="H2200" i="3"/>
  <c r="H2199" i="3"/>
  <c r="H2198" i="3"/>
  <c r="H2197" i="3"/>
  <c r="H2196" i="3"/>
  <c r="H2195" i="3"/>
  <c r="H2193" i="3"/>
  <c r="H2192" i="3"/>
  <c r="H2191" i="3"/>
  <c r="H2190" i="3"/>
  <c r="H2189" i="3"/>
  <c r="H2187" i="3"/>
  <c r="H2186" i="3"/>
  <c r="H2185" i="3"/>
  <c r="H2184" i="3"/>
  <c r="H2182" i="3"/>
  <c r="H2181" i="3"/>
  <c r="H2180" i="3"/>
  <c r="H2179" i="3"/>
  <c r="H2178" i="3"/>
  <c r="H2177" i="3"/>
  <c r="H2175" i="3"/>
  <c r="H2174" i="3"/>
  <c r="H2173" i="3"/>
  <c r="H2172" i="3"/>
  <c r="H2171" i="3"/>
  <c r="H2170" i="3"/>
  <c r="H2168" i="3"/>
  <c r="H2167" i="3"/>
  <c r="H2166" i="3"/>
  <c r="H2165" i="3"/>
  <c r="H2164" i="3"/>
  <c r="H2162" i="3"/>
  <c r="H2161" i="3"/>
  <c r="H2160" i="3"/>
  <c r="H2159" i="3"/>
  <c r="H2158" i="3"/>
  <c r="H2156" i="3"/>
  <c r="H2155" i="3"/>
  <c r="H2154" i="3"/>
  <c r="H2153" i="3"/>
  <c r="H2152" i="3"/>
  <c r="H2151" i="3"/>
  <c r="H2149" i="3"/>
  <c r="H2148" i="3"/>
  <c r="H2147" i="3"/>
  <c r="H2146" i="3"/>
  <c r="H2145" i="3"/>
  <c r="H2144" i="3"/>
  <c r="H2142" i="3"/>
  <c r="H2141" i="3"/>
  <c r="H2140" i="3"/>
  <c r="H2139" i="3"/>
  <c r="H2138" i="3"/>
  <c r="H2137" i="3"/>
  <c r="H2135" i="3"/>
  <c r="H2134" i="3"/>
  <c r="H2133" i="3"/>
  <c r="H2132" i="3"/>
  <c r="H2131" i="3"/>
  <c r="H2129" i="3"/>
  <c r="H2128" i="3"/>
  <c r="H2127" i="3"/>
  <c r="H2126" i="3"/>
  <c r="H2125" i="3"/>
  <c r="H2124" i="3"/>
  <c r="H2122" i="3"/>
  <c r="H2121" i="3"/>
  <c r="H2120" i="3"/>
  <c r="H2119" i="3"/>
  <c r="H2118" i="3"/>
  <c r="H2117" i="3"/>
  <c r="H2115" i="3"/>
  <c r="H2114" i="3"/>
  <c r="H2113" i="3"/>
  <c r="H2112" i="3"/>
  <c r="H2111" i="3"/>
  <c r="H2109" i="3"/>
  <c r="H2108" i="3"/>
  <c r="H2107" i="3"/>
  <c r="H2106" i="3"/>
  <c r="H2105" i="3"/>
  <c r="H2103" i="3"/>
  <c r="H2102" i="3"/>
  <c r="H2101" i="3"/>
  <c r="H2100" i="3"/>
  <c r="H2099" i="3"/>
  <c r="H2098" i="3"/>
  <c r="H2096" i="3"/>
  <c r="H2095" i="3"/>
  <c r="H2094" i="3"/>
  <c r="H2093" i="3"/>
  <c r="H2092" i="3"/>
  <c r="H2090" i="3"/>
  <c r="H2089" i="3"/>
  <c r="H2088" i="3"/>
  <c r="H2087" i="3"/>
  <c r="H2086" i="3"/>
  <c r="H2085" i="3"/>
  <c r="H2083" i="3"/>
  <c r="H2082" i="3"/>
  <c r="H2081" i="3"/>
  <c r="H2080" i="3"/>
  <c r="H2079" i="3"/>
  <c r="H2078" i="3"/>
  <c r="H2076" i="3"/>
  <c r="H2075" i="3"/>
  <c r="H2074" i="3"/>
  <c r="H2073" i="3"/>
  <c r="H2072" i="3"/>
  <c r="H2071" i="3"/>
  <c r="H2069" i="3"/>
  <c r="H2068" i="3"/>
  <c r="H2067" i="3"/>
  <c r="H2066" i="3"/>
  <c r="H2065" i="3"/>
  <c r="H2064" i="3"/>
  <c r="H2062" i="3"/>
  <c r="H2061" i="3"/>
  <c r="H2060" i="3"/>
  <c r="H2059" i="3"/>
  <c r="H2058" i="3"/>
  <c r="H2057" i="3"/>
  <c r="H2055" i="3"/>
  <c r="H2054" i="3"/>
  <c r="H2053" i="3"/>
  <c r="H2052" i="3"/>
  <c r="H2051" i="3"/>
  <c r="H2050" i="3"/>
  <c r="H2048" i="3"/>
  <c r="H2047" i="3"/>
  <c r="H2046" i="3"/>
  <c r="H2045" i="3"/>
  <c r="H2044" i="3"/>
  <c r="H2043" i="3"/>
  <c r="H2041" i="3"/>
  <c r="H2040" i="3"/>
  <c r="H2039" i="3"/>
  <c r="H2038" i="3"/>
  <c r="H2037" i="3"/>
  <c r="H2036" i="3"/>
  <c r="H2034" i="3"/>
  <c r="H2033" i="3"/>
  <c r="H2032" i="3"/>
  <c r="H2031" i="3"/>
  <c r="H2030" i="3"/>
  <c r="H2029" i="3"/>
  <c r="H2027" i="3"/>
  <c r="H2026" i="3"/>
  <c r="H2025" i="3"/>
  <c r="H2024" i="3"/>
  <c r="H2023" i="3"/>
  <c r="H2022" i="3"/>
  <c r="H2020" i="3"/>
  <c r="H2019" i="3"/>
  <c r="H2018" i="3"/>
  <c r="H2017" i="3"/>
  <c r="H2016" i="3"/>
  <c r="H2015" i="3"/>
  <c r="H2013" i="3"/>
  <c r="H2012" i="3"/>
  <c r="H2011" i="3"/>
  <c r="H2010" i="3"/>
  <c r="H2009" i="3"/>
  <c r="H2008" i="3"/>
  <c r="H2006" i="3"/>
  <c r="H2005" i="3"/>
  <c r="H2004" i="3"/>
  <c r="H2003" i="3"/>
  <c r="H2002" i="3"/>
  <c r="H2001" i="3"/>
  <c r="H1999" i="3"/>
  <c r="H1998" i="3"/>
  <c r="H1997" i="3"/>
  <c r="H1996" i="3"/>
  <c r="H1995" i="3"/>
  <c r="H1994" i="3"/>
  <c r="H1992" i="3"/>
  <c r="H1991" i="3"/>
  <c r="H1990" i="3"/>
  <c r="H1989" i="3"/>
  <c r="H1988" i="3"/>
  <c r="H1987" i="3"/>
  <c r="H1985" i="3"/>
  <c r="H1984" i="3"/>
  <c r="H1983" i="3"/>
  <c r="H1982" i="3"/>
  <c r="H1981" i="3"/>
  <c r="H1980" i="3"/>
  <c r="H1978" i="3"/>
  <c r="H1977" i="3"/>
  <c r="H1976" i="3"/>
  <c r="H1975" i="3"/>
  <c r="H1974" i="3"/>
  <c r="H1973" i="3"/>
  <c r="H1971" i="3"/>
  <c r="H1970" i="3"/>
  <c r="H1969" i="3"/>
  <c r="H1968" i="3"/>
  <c r="H1967" i="3"/>
  <c r="H1966" i="3"/>
  <c r="H1964" i="3"/>
  <c r="H1963" i="3"/>
  <c r="H1962" i="3"/>
  <c r="H1961" i="3"/>
  <c r="H1960" i="3"/>
  <c r="H1959" i="3"/>
  <c r="H1957" i="3"/>
  <c r="H1956" i="3"/>
  <c r="H1955" i="3"/>
  <c r="H1954" i="3"/>
  <c r="H1953" i="3"/>
  <c r="H1952" i="3"/>
  <c r="H1950" i="3"/>
  <c r="H1949" i="3"/>
  <c r="H1948" i="3"/>
  <c r="H1947" i="3"/>
  <c r="H1946" i="3"/>
  <c r="H1945" i="3"/>
  <c r="H1943" i="3"/>
  <c r="H1942" i="3"/>
  <c r="H1941" i="3"/>
  <c r="H1940" i="3"/>
  <c r="H1939" i="3"/>
  <c r="H1938" i="3"/>
  <c r="H1936" i="3"/>
  <c r="H1935" i="3"/>
  <c r="H1934" i="3"/>
  <c r="H1933" i="3"/>
  <c r="H1932" i="3"/>
  <c r="H1931" i="3"/>
  <c r="H1929" i="3"/>
  <c r="H1928" i="3"/>
  <c r="H1927" i="3"/>
  <c r="H1926" i="3"/>
  <c r="H1925" i="3"/>
  <c r="H1924" i="3"/>
  <c r="H1922" i="3"/>
  <c r="H1921" i="3"/>
  <c r="H1920" i="3"/>
  <c r="H1919" i="3"/>
  <c r="H1918" i="3"/>
  <c r="H1917" i="3"/>
  <c r="H1915" i="3"/>
  <c r="H1914" i="3"/>
  <c r="H1913" i="3"/>
  <c r="H1912" i="3"/>
  <c r="H1911" i="3"/>
  <c r="H1910" i="3"/>
  <c r="H1908" i="3"/>
  <c r="H1907" i="3"/>
  <c r="H1906" i="3"/>
  <c r="H1905" i="3"/>
  <c r="H1904" i="3"/>
  <c r="H1903" i="3"/>
  <c r="H1901" i="3"/>
  <c r="H1900" i="3"/>
  <c r="H1899" i="3"/>
  <c r="H1898" i="3"/>
  <c r="H1897" i="3"/>
  <c r="H1896" i="3"/>
  <c r="H1894" i="3"/>
  <c r="H1893" i="3"/>
  <c r="H1892" i="3"/>
  <c r="H1891" i="3"/>
  <c r="H1890" i="3"/>
  <c r="H1889" i="3"/>
  <c r="H1887" i="3"/>
  <c r="H1886" i="3"/>
  <c r="H1885" i="3"/>
  <c r="H1884" i="3"/>
  <c r="H1883" i="3"/>
  <c r="H1881" i="3"/>
  <c r="H1880" i="3"/>
  <c r="H1879" i="3"/>
  <c r="H1878" i="3"/>
  <c r="H1877" i="3"/>
  <c r="H1876" i="3"/>
  <c r="H1874" i="3"/>
  <c r="H1873" i="3"/>
  <c r="H1872" i="3"/>
  <c r="H1871" i="3"/>
  <c r="H1870" i="3"/>
  <c r="H1869" i="3"/>
  <c r="H1867" i="3"/>
  <c r="H1866" i="3"/>
  <c r="H1865" i="3"/>
  <c r="H1864" i="3"/>
  <c r="H1863" i="3"/>
  <c r="H1861" i="3"/>
  <c r="H1860" i="3"/>
  <c r="H1859" i="3"/>
  <c r="H1858" i="3"/>
  <c r="H1857" i="3"/>
  <c r="H1855" i="3"/>
  <c r="H1854" i="3"/>
  <c r="H1853" i="3"/>
  <c r="H1852" i="3"/>
  <c r="H1851" i="3"/>
  <c r="H1850" i="3"/>
  <c r="H1848" i="3"/>
  <c r="H1847" i="3"/>
  <c r="H1846" i="3"/>
  <c r="H1845" i="3"/>
  <c r="H1844" i="3"/>
  <c r="H1843" i="3"/>
  <c r="H1841" i="3"/>
  <c r="H1840" i="3"/>
  <c r="H1839" i="3"/>
  <c r="H1838" i="3"/>
  <c r="H1837" i="3"/>
  <c r="H1836" i="3"/>
  <c r="H1834" i="3"/>
  <c r="H1833" i="3"/>
  <c r="H1832" i="3"/>
  <c r="H1831" i="3"/>
  <c r="H1830" i="3"/>
  <c r="H1829" i="3"/>
  <c r="H1827" i="3"/>
  <c r="H1826" i="3"/>
  <c r="H1825" i="3"/>
  <c r="H1824" i="3"/>
  <c r="H1823" i="3"/>
  <c r="H1822" i="3"/>
  <c r="H1820" i="3"/>
  <c r="H1819" i="3"/>
  <c r="H1818" i="3"/>
  <c r="H1817" i="3"/>
  <c r="H1816" i="3"/>
  <c r="H1815" i="3"/>
  <c r="H1813" i="3"/>
  <c r="H1812" i="3"/>
  <c r="H1811" i="3"/>
  <c r="H1810" i="3"/>
  <c r="H1809" i="3"/>
  <c r="H1808" i="3"/>
  <c r="H1806" i="3"/>
  <c r="H1805" i="3"/>
  <c r="H1804" i="3"/>
  <c r="H1803" i="3"/>
  <c r="H1802" i="3"/>
  <c r="H1800" i="3"/>
  <c r="H1799" i="3"/>
  <c r="H1798" i="3"/>
  <c r="H1797" i="3"/>
  <c r="H1795" i="3"/>
  <c r="H1794" i="3"/>
  <c r="H1793" i="3"/>
  <c r="H1792" i="3"/>
  <c r="H1791" i="3"/>
  <c r="H1790" i="3"/>
  <c r="H1788" i="3"/>
  <c r="H1787" i="3"/>
  <c r="H1786" i="3"/>
  <c r="H1785" i="3"/>
  <c r="H1784" i="3"/>
  <c r="H1783" i="3"/>
  <c r="H1781" i="3"/>
  <c r="H1780" i="3"/>
  <c r="H1779" i="3"/>
  <c r="H1778" i="3"/>
  <c r="H1777" i="3"/>
  <c r="H1776" i="3"/>
  <c r="H1774" i="3"/>
  <c r="H1773" i="3"/>
  <c r="H1772" i="3"/>
  <c r="H1771" i="3"/>
  <c r="H1770" i="3"/>
  <c r="H1769" i="3"/>
  <c r="H1767" i="3"/>
  <c r="H1766" i="3"/>
  <c r="H1765" i="3"/>
  <c r="H1764" i="3"/>
  <c r="H1763" i="3"/>
  <c r="H1762" i="3"/>
  <c r="H1760" i="3"/>
  <c r="H1759" i="3"/>
  <c r="H1758" i="3"/>
  <c r="H1757" i="3"/>
  <c r="H1756" i="3"/>
  <c r="H1755" i="3"/>
  <c r="H1753" i="3"/>
  <c r="H1752" i="3"/>
  <c r="H1751" i="3"/>
  <c r="H1750" i="3"/>
  <c r="H1749" i="3"/>
  <c r="H1748" i="3"/>
  <c r="H1746" i="3"/>
  <c r="H1745" i="3"/>
  <c r="H1744" i="3"/>
  <c r="H1743" i="3"/>
  <c r="H1742" i="3"/>
  <c r="H1741" i="3"/>
  <c r="H1739" i="3"/>
  <c r="H1738" i="3"/>
  <c r="H1737" i="3"/>
  <c r="H1736" i="3"/>
  <c r="H1735" i="3"/>
  <c r="H1734" i="3"/>
  <c r="H1732" i="3"/>
  <c r="H1731" i="3"/>
  <c r="H1730" i="3"/>
  <c r="H1729" i="3"/>
  <c r="H1728" i="3"/>
  <c r="H1727" i="3"/>
  <c r="H1725" i="3"/>
  <c r="H1724" i="3"/>
  <c r="H1723" i="3"/>
  <c r="H1722" i="3"/>
  <c r="H1721" i="3"/>
  <c r="H1720" i="3"/>
  <c r="H1718" i="3"/>
  <c r="H1717" i="3"/>
  <c r="H1716" i="3"/>
  <c r="H1715" i="3"/>
  <c r="H1714" i="3"/>
  <c r="H1713" i="3"/>
  <c r="H1711" i="3"/>
  <c r="H1710" i="3"/>
  <c r="H1709" i="3"/>
  <c r="H1708" i="3"/>
  <c r="H1707" i="3"/>
  <c r="H1706" i="3"/>
  <c r="H1704" i="3"/>
  <c r="H1703" i="3"/>
  <c r="H1702" i="3"/>
  <c r="H1701" i="3"/>
  <c r="H1700" i="3"/>
  <c r="H1699" i="3"/>
  <c r="H1697" i="3"/>
  <c r="H1696" i="3"/>
  <c r="H1695" i="3"/>
  <c r="H1694" i="3"/>
  <c r="H1693" i="3"/>
  <c r="H1692" i="3"/>
  <c r="H1690" i="3"/>
  <c r="H1689" i="3"/>
  <c r="H1688" i="3"/>
  <c r="H1687" i="3"/>
  <c r="H1686" i="3"/>
  <c r="H1685" i="3"/>
  <c r="H1683" i="3"/>
  <c r="H1682" i="3"/>
  <c r="H1681" i="3"/>
  <c r="H1680" i="3"/>
  <c r="H1679" i="3"/>
  <c r="H1677" i="3"/>
  <c r="H1676" i="3"/>
  <c r="H1675" i="3"/>
  <c r="H1674" i="3"/>
  <c r="H1673" i="3"/>
  <c r="H1672" i="3"/>
  <c r="H1670" i="3"/>
  <c r="H1669" i="3"/>
  <c r="H1668" i="3"/>
  <c r="H1667" i="3"/>
  <c r="H1666" i="3"/>
  <c r="H1665" i="3"/>
  <c r="H1663" i="3"/>
  <c r="H1662" i="3"/>
  <c r="H1661" i="3"/>
  <c r="H1660" i="3"/>
  <c r="H1659" i="3"/>
  <c r="H1658" i="3"/>
  <c r="H1656" i="3"/>
  <c r="H1655" i="3"/>
  <c r="H1654" i="3"/>
  <c r="H1653" i="3"/>
  <c r="H1652" i="3"/>
  <c r="H1650" i="3"/>
  <c r="H1649" i="3"/>
  <c r="H1648" i="3"/>
  <c r="H1647" i="3"/>
  <c r="H1646" i="3"/>
  <c r="H1645" i="3"/>
  <c r="H1643" i="3"/>
  <c r="H1642" i="3"/>
  <c r="H1641" i="3"/>
  <c r="H1640" i="3"/>
  <c r="H1639" i="3"/>
  <c r="H1638" i="3"/>
  <c r="H1636" i="3"/>
  <c r="H1635" i="3"/>
  <c r="H1634" i="3"/>
  <c r="H1633" i="3"/>
  <c r="H1631" i="3"/>
  <c r="H1630" i="3"/>
  <c r="H1629" i="3"/>
  <c r="H1628" i="3"/>
  <c r="H1627" i="3"/>
  <c r="H1626" i="3"/>
  <c r="H1624" i="3"/>
  <c r="H1623" i="3"/>
  <c r="H1622" i="3"/>
  <c r="H1621" i="3"/>
  <c r="H1620" i="3"/>
  <c r="H1619" i="3"/>
  <c r="H1617" i="3"/>
  <c r="H1616" i="3"/>
  <c r="H1615" i="3"/>
  <c r="H1614" i="3"/>
  <c r="H1613" i="3"/>
  <c r="H1612" i="3"/>
  <c r="H1610" i="3"/>
  <c r="H1609" i="3"/>
  <c r="H1608" i="3"/>
  <c r="H1606" i="3"/>
  <c r="H1605" i="3"/>
  <c r="H1604" i="3"/>
  <c r="H1603" i="3"/>
  <c r="H1602" i="3"/>
  <c r="H1601" i="3"/>
  <c r="H1599" i="3"/>
  <c r="H1598" i="3"/>
  <c r="H1597" i="3"/>
  <c r="H1596" i="3"/>
  <c r="H1595" i="3"/>
  <c r="H1594" i="3"/>
  <c r="H1592" i="3"/>
  <c r="H1591" i="3"/>
  <c r="H1590" i="3"/>
  <c r="H1589" i="3"/>
  <c r="H1588" i="3"/>
  <c r="H1586" i="3"/>
  <c r="H1585" i="3"/>
  <c r="H1584" i="3"/>
  <c r="H1583" i="3"/>
  <c r="H1582" i="3"/>
  <c r="H1581" i="3"/>
  <c r="H1579" i="3"/>
  <c r="H1578" i="3"/>
  <c r="H1577" i="3"/>
  <c r="H1576" i="3"/>
  <c r="H1575" i="3"/>
  <c r="H1574" i="3"/>
  <c r="H1572" i="3"/>
  <c r="H1571" i="3"/>
  <c r="H1570" i="3"/>
  <c r="H1569" i="3"/>
  <c r="H1568" i="3"/>
  <c r="H1567" i="3"/>
  <c r="H1565" i="3"/>
  <c r="H1564" i="3"/>
  <c r="H1563" i="3"/>
  <c r="H1562" i="3"/>
  <c r="H1561" i="3"/>
  <c r="H1560" i="3"/>
  <c r="H1558" i="3"/>
  <c r="H1557" i="3"/>
  <c r="H1556" i="3"/>
  <c r="H1555" i="3"/>
  <c r="H1554" i="3"/>
  <c r="H1553" i="3"/>
  <c r="H1551" i="3"/>
  <c r="H1550" i="3"/>
  <c r="H1549" i="3"/>
  <c r="H1548" i="3"/>
  <c r="H1547" i="3"/>
  <c r="H1546" i="3"/>
  <c r="H1544" i="3"/>
  <c r="H1543" i="3"/>
  <c r="H1542" i="3"/>
  <c r="H1541" i="3"/>
  <c r="H1540" i="3"/>
  <c r="H1539" i="3"/>
  <c r="H1537" i="3"/>
  <c r="H1536" i="3"/>
  <c r="H1535" i="3"/>
  <c r="H1534" i="3"/>
  <c r="H1533" i="3"/>
  <c r="H1532" i="3"/>
  <c r="H1530" i="3"/>
  <c r="H1529" i="3"/>
  <c r="H1528" i="3"/>
  <c r="H1527" i="3"/>
  <c r="H1526" i="3"/>
  <c r="H1525" i="3"/>
  <c r="H1523" i="3"/>
  <c r="H1522" i="3"/>
  <c r="H1521" i="3"/>
  <c r="H1520" i="3"/>
  <c r="H1519" i="3"/>
  <c r="H1518" i="3"/>
  <c r="H1516" i="3"/>
  <c r="H1515" i="3"/>
  <c r="H1514" i="3"/>
  <c r="H1513" i="3"/>
  <c r="H1512" i="3"/>
  <c r="H1511" i="3"/>
  <c r="H1509" i="3"/>
  <c r="H1508" i="3"/>
  <c r="H1507" i="3"/>
  <c r="H1506" i="3"/>
  <c r="H1505" i="3"/>
  <c r="H1503" i="3"/>
  <c r="H1502" i="3"/>
  <c r="H1501" i="3"/>
  <c r="H1500" i="3"/>
  <c r="H1499" i="3"/>
  <c r="H1498" i="3"/>
  <c r="H1496" i="3"/>
  <c r="H1495" i="3"/>
  <c r="H1494" i="3"/>
  <c r="H1493" i="3"/>
  <c r="H1492" i="3"/>
  <c r="H1491" i="3"/>
  <c r="H1489" i="3"/>
  <c r="H1488" i="3"/>
  <c r="H1487" i="3"/>
  <c r="H1486" i="3"/>
  <c r="H1485" i="3"/>
  <c r="H1484" i="3"/>
  <c r="H1482" i="3"/>
  <c r="H1481" i="3"/>
  <c r="H1480" i="3"/>
  <c r="H1479" i="3"/>
  <c r="H1478" i="3"/>
  <c r="H1477" i="3"/>
  <c r="H1475" i="3"/>
  <c r="H1474" i="3"/>
  <c r="H1473" i="3"/>
  <c r="H1472" i="3"/>
  <c r="H1471" i="3"/>
  <c r="H1470" i="3"/>
  <c r="H1468" i="3"/>
  <c r="H1467" i="3"/>
  <c r="H1466" i="3"/>
  <c r="H1465" i="3"/>
  <c r="H1464" i="3"/>
  <c r="H1462" i="3"/>
  <c r="H1461" i="3"/>
  <c r="H1460" i="3"/>
  <c r="H1459" i="3"/>
  <c r="H1458" i="3"/>
  <c r="H1457" i="3"/>
  <c r="H1455" i="3"/>
  <c r="H1454" i="3"/>
  <c r="H1453" i="3"/>
  <c r="H1452" i="3"/>
  <c r="H1451" i="3"/>
  <c r="H1450" i="3"/>
  <c r="H1448" i="3"/>
  <c r="H1447" i="3"/>
  <c r="H1446" i="3"/>
  <c r="H1445" i="3"/>
  <c r="H1444" i="3"/>
  <c r="H1443" i="3"/>
  <c r="H1441" i="3"/>
  <c r="H1440" i="3"/>
  <c r="H1439" i="3"/>
  <c r="H1438" i="3"/>
  <c r="H1437" i="3"/>
  <c r="H1435" i="3"/>
  <c r="H1434" i="3"/>
  <c r="H1433" i="3"/>
  <c r="H1432" i="3"/>
  <c r="H1431" i="3"/>
  <c r="H1429" i="3"/>
  <c r="H1428" i="3"/>
  <c r="H1427" i="3"/>
  <c r="H1426" i="3"/>
  <c r="H1424" i="3"/>
  <c r="H1423" i="3"/>
  <c r="H1422" i="3"/>
  <c r="H1421" i="3"/>
  <c r="H1420" i="3"/>
  <c r="H1419" i="3"/>
  <c r="H1417" i="3"/>
  <c r="H1416" i="3"/>
  <c r="H1415" i="3"/>
  <c r="H1414" i="3"/>
  <c r="H1412" i="3"/>
  <c r="H1411" i="3"/>
  <c r="H1410" i="3"/>
  <c r="H1409" i="3"/>
  <c r="H1408" i="3"/>
  <c r="H1407" i="3"/>
  <c r="H1405" i="3"/>
  <c r="H1404" i="3"/>
  <c r="H1403" i="3"/>
  <c r="H1402" i="3"/>
  <c r="H1401" i="3"/>
  <c r="H1400" i="3"/>
  <c r="H1398" i="3"/>
  <c r="H1397" i="3"/>
  <c r="H1396" i="3"/>
  <c r="H1395" i="3"/>
  <c r="H1394" i="3"/>
  <c r="H1393" i="3"/>
  <c r="H1391" i="3"/>
  <c r="H1390" i="3"/>
  <c r="H1389" i="3"/>
  <c r="H1388" i="3"/>
  <c r="H1387" i="3"/>
  <c r="H1386" i="3"/>
  <c r="H1384" i="3"/>
  <c r="H1383" i="3"/>
  <c r="H1382" i="3"/>
  <c r="H1381" i="3"/>
  <c r="H1380" i="3"/>
  <c r="H1378" i="3"/>
  <c r="H1377" i="3"/>
  <c r="H1376" i="3"/>
  <c r="H1375" i="3"/>
  <c r="H1374" i="3"/>
  <c r="H1372" i="3"/>
  <c r="H1371" i="3"/>
  <c r="H1370" i="3"/>
  <c r="H1369" i="3"/>
  <c r="H1368" i="3"/>
  <c r="H1367" i="3"/>
  <c r="H1365" i="3"/>
  <c r="H1364" i="3"/>
  <c r="H1363" i="3"/>
  <c r="H1362" i="3"/>
  <c r="H1361" i="3"/>
  <c r="H1360" i="3"/>
  <c r="H1358" i="3"/>
  <c r="H1357" i="3"/>
  <c r="H1356" i="3"/>
  <c r="H1355" i="3"/>
  <c r="H1354" i="3"/>
  <c r="H1353" i="3"/>
  <c r="H1351" i="3"/>
  <c r="H1350" i="3"/>
  <c r="H1349" i="3"/>
  <c r="H1348" i="3"/>
  <c r="H1347" i="3"/>
  <c r="H1346" i="3"/>
  <c r="H1344" i="3"/>
  <c r="H1343" i="3"/>
  <c r="H1342" i="3"/>
  <c r="H1341" i="3"/>
  <c r="H1340" i="3"/>
  <c r="H1339" i="3"/>
  <c r="H1337" i="3"/>
  <c r="H1336" i="3"/>
  <c r="H1335" i="3"/>
  <c r="H1334" i="3"/>
  <c r="H1333" i="3"/>
  <c r="H1332" i="3"/>
  <c r="H1330" i="3"/>
  <c r="H1329" i="3"/>
  <c r="H1328" i="3"/>
  <c r="H1327" i="3"/>
  <c r="H1326" i="3"/>
  <c r="H1325" i="3"/>
  <c r="H1323" i="3"/>
  <c r="H1322" i="3"/>
  <c r="H1321" i="3"/>
  <c r="H1320" i="3"/>
  <c r="H1319" i="3"/>
  <c r="H1318" i="3"/>
  <c r="H1316" i="3"/>
  <c r="H1315" i="3"/>
  <c r="H1314" i="3"/>
  <c r="H1313" i="3"/>
  <c r="H1312" i="3"/>
  <c r="H1311" i="3"/>
  <c r="H1309" i="3"/>
  <c r="H1308" i="3"/>
  <c r="H1307" i="3"/>
  <c r="H1306" i="3"/>
  <c r="H1305" i="3"/>
  <c r="H1304" i="3"/>
  <c r="H1302" i="3"/>
  <c r="H1301" i="3"/>
  <c r="H1300" i="3"/>
  <c r="H1299" i="3"/>
  <c r="H1298" i="3"/>
  <c r="H1296" i="3"/>
  <c r="H1295" i="3"/>
  <c r="H1294" i="3"/>
  <c r="H1293" i="3"/>
  <c r="H1292" i="3"/>
  <c r="H1291" i="3"/>
  <c r="H1289" i="3"/>
  <c r="H1288" i="3"/>
  <c r="H1287" i="3"/>
  <c r="H1286" i="3"/>
  <c r="H1285" i="3"/>
  <c r="H1284" i="3"/>
  <c r="H1282" i="3"/>
  <c r="H1281" i="3"/>
  <c r="H1280" i="3"/>
  <c r="H1279" i="3"/>
  <c r="H1278" i="3"/>
  <c r="H1277" i="3"/>
  <c r="H1275" i="3"/>
  <c r="H1274" i="3"/>
  <c r="H1273" i="3"/>
  <c r="H1272" i="3"/>
  <c r="H1271" i="3"/>
  <c r="H1269" i="3"/>
  <c r="H1268" i="3"/>
  <c r="H1267" i="3"/>
  <c r="H1266" i="3"/>
  <c r="H1265" i="3"/>
  <c r="H1264" i="3"/>
  <c r="H1262" i="3"/>
  <c r="H1261" i="3"/>
  <c r="H1260" i="3"/>
  <c r="H1259" i="3"/>
  <c r="H1258" i="3"/>
  <c r="H1257" i="3"/>
  <c r="H1255" i="3"/>
  <c r="H1254" i="3"/>
  <c r="H1253" i="3"/>
  <c r="H1252" i="3"/>
  <c r="H1251" i="3"/>
  <c r="H1250" i="3"/>
  <c r="H1248" i="3"/>
  <c r="H1247" i="3"/>
  <c r="H1246" i="3"/>
  <c r="H1245" i="3"/>
  <c r="H1244" i="3"/>
  <c r="H1243" i="3"/>
  <c r="H1241" i="3"/>
  <c r="H1240" i="3"/>
  <c r="H1239" i="3"/>
  <c r="H1238" i="3"/>
  <c r="H1237" i="3"/>
  <c r="H1236" i="3"/>
  <c r="H1234" i="3"/>
  <c r="H1233" i="3"/>
  <c r="H1232" i="3"/>
  <c r="H1231" i="3"/>
  <c r="H1230" i="3"/>
  <c r="H1229" i="3"/>
  <c r="H1227" i="3"/>
  <c r="H1226" i="3"/>
  <c r="H1225" i="3"/>
  <c r="H1224" i="3"/>
  <c r="H1223" i="3"/>
  <c r="H1221" i="3"/>
  <c r="H1220" i="3"/>
  <c r="H1219" i="3"/>
  <c r="H1218" i="3"/>
  <c r="H1217" i="3"/>
  <c r="H1216" i="3"/>
  <c r="H1214" i="3"/>
  <c r="H1213" i="3"/>
  <c r="H1212" i="3"/>
  <c r="H1211" i="3"/>
  <c r="H1210" i="3"/>
  <c r="H1209" i="3"/>
  <c r="H1207" i="3"/>
  <c r="H1206" i="3"/>
  <c r="H1205" i="3"/>
  <c r="H1204" i="3"/>
  <c r="H1203" i="3"/>
  <c r="H1202" i="3"/>
  <c r="H1200" i="3"/>
  <c r="H1199" i="3"/>
  <c r="H1198" i="3"/>
  <c r="H1197" i="3"/>
  <c r="H1196" i="3"/>
  <c r="H1195" i="3"/>
  <c r="H1193" i="3"/>
  <c r="H1192" i="3"/>
  <c r="H1191" i="3"/>
  <c r="H1190" i="3"/>
  <c r="H1189" i="3"/>
  <c r="H1188" i="3"/>
  <c r="H1186" i="3"/>
  <c r="H1185" i="3"/>
  <c r="H1184" i="3"/>
  <c r="H1183" i="3"/>
  <c r="H1182" i="3"/>
  <c r="H1181" i="3"/>
  <c r="H1179" i="3"/>
  <c r="H1178" i="3"/>
  <c r="H1177" i="3"/>
  <c r="H1176" i="3"/>
  <c r="H1175" i="3"/>
  <c r="H1174" i="3"/>
  <c r="H1172" i="3"/>
  <c r="H1171" i="3"/>
  <c r="H1170" i="3"/>
  <c r="H1169" i="3"/>
  <c r="H1168" i="3"/>
  <c r="H1167" i="3"/>
  <c r="H1165" i="3"/>
  <c r="H1164" i="3"/>
  <c r="H1163" i="3"/>
  <c r="H1162" i="3"/>
  <c r="H1161" i="3"/>
  <c r="H1160" i="3"/>
  <c r="H1158" i="3"/>
  <c r="H1157" i="3"/>
  <c r="H1156" i="3"/>
  <c r="H1155" i="3"/>
  <c r="H1154" i="3"/>
  <c r="H1153" i="3"/>
  <c r="H1151" i="3"/>
  <c r="H1150" i="3"/>
  <c r="H1149" i="3"/>
  <c r="H1148" i="3"/>
  <c r="H1147" i="3"/>
  <c r="H1146" i="3"/>
  <c r="H1144" i="3"/>
  <c r="H1143" i="3"/>
  <c r="H1142" i="3"/>
  <c r="H1141" i="3"/>
  <c r="H1140" i="3"/>
  <c r="H1139" i="3"/>
  <c r="H1137" i="3"/>
  <c r="H1136" i="3"/>
  <c r="H1135" i="3"/>
  <c r="H1134" i="3"/>
  <c r="H1133" i="3"/>
  <c r="H1132" i="3"/>
  <c r="H1130" i="3"/>
  <c r="H1129" i="3"/>
  <c r="H1128" i="3"/>
  <c r="H1127" i="3"/>
  <c r="H1126" i="3"/>
  <c r="H1125" i="3"/>
  <c r="H1123" i="3"/>
  <c r="H1122" i="3"/>
  <c r="H1121" i="3"/>
  <c r="H1120" i="3"/>
  <c r="H1119" i="3"/>
  <c r="H1118" i="3"/>
  <c r="H1116" i="3"/>
  <c r="H1115" i="3"/>
  <c r="H1114" i="3"/>
  <c r="H1113" i="3"/>
  <c r="H1112" i="3"/>
  <c r="H1111" i="3"/>
  <c r="H1109" i="3"/>
  <c r="H1108" i="3"/>
  <c r="H1107" i="3"/>
  <c r="H1106" i="3"/>
  <c r="H1105" i="3"/>
  <c r="H1104" i="3"/>
  <c r="H1102" i="3"/>
  <c r="H1101" i="3"/>
  <c r="H1100" i="3"/>
  <c r="H1099" i="3"/>
  <c r="H1098" i="3"/>
  <c r="H1097" i="3"/>
  <c r="H1095" i="3"/>
  <c r="H1094" i="3"/>
  <c r="H1093" i="3"/>
  <c r="H1092" i="3"/>
  <c r="H1091" i="3"/>
  <c r="H1090" i="3"/>
  <c r="H1088" i="3"/>
  <c r="H1087" i="3"/>
  <c r="H1086" i="3"/>
  <c r="H1085" i="3"/>
  <c r="H1084" i="3"/>
  <c r="H1083" i="3"/>
  <c r="H1081" i="3"/>
  <c r="H1080" i="3"/>
  <c r="H1079" i="3"/>
  <c r="H1078" i="3"/>
  <c r="H1077" i="3"/>
  <c r="H1075" i="3"/>
  <c r="H1074" i="3"/>
  <c r="H1073" i="3"/>
  <c r="H1072" i="3"/>
  <c r="H1071" i="3"/>
  <c r="H1070" i="3"/>
  <c r="H1068" i="3"/>
  <c r="H1067" i="3"/>
  <c r="H1066" i="3"/>
  <c r="H1065" i="3"/>
  <c r="H1064" i="3"/>
  <c r="H1063" i="3"/>
  <c r="H1061" i="3"/>
  <c r="H1060" i="3"/>
  <c r="H1059" i="3"/>
  <c r="H1058" i="3"/>
  <c r="H1057" i="3"/>
  <c r="H1056" i="3"/>
  <c r="H1054" i="3"/>
  <c r="H1053" i="3"/>
  <c r="H1052" i="3"/>
  <c r="H1051" i="3"/>
  <c r="H1050" i="3"/>
  <c r="H1049" i="3"/>
  <c r="H1047" i="3"/>
  <c r="H1046" i="3"/>
  <c r="H1045" i="3"/>
  <c r="H1044" i="3"/>
  <c r="H1043" i="3"/>
  <c r="H1042" i="3"/>
  <c r="H1040" i="3"/>
  <c r="H1039" i="3"/>
  <c r="H1038" i="3"/>
  <c r="H1037" i="3"/>
  <c r="H1036" i="3"/>
  <c r="H1034" i="3"/>
  <c r="H1033" i="3"/>
  <c r="H1032" i="3"/>
  <c r="H1031" i="3"/>
  <c r="H1030" i="3"/>
  <c r="H1028" i="3"/>
  <c r="H1027" i="3"/>
  <c r="H1026" i="3"/>
  <c r="H1024" i="3"/>
  <c r="H1023" i="3"/>
  <c r="H1022" i="3"/>
  <c r="H1021" i="3"/>
  <c r="H1020" i="3"/>
  <c r="H1019" i="3"/>
  <c r="H1017" i="3"/>
  <c r="H1016" i="3"/>
  <c r="H1015" i="3"/>
  <c r="H1014" i="3"/>
  <c r="H1013" i="3"/>
  <c r="H1012" i="3"/>
  <c r="H1010" i="3"/>
  <c r="H1009" i="3"/>
  <c r="H1008" i="3"/>
  <c r="H1007" i="3"/>
  <c r="H1006" i="3"/>
  <c r="H1005" i="3"/>
  <c r="H1003" i="3"/>
  <c r="H1002" i="3"/>
  <c r="H1001" i="3"/>
  <c r="H1000" i="3"/>
  <c r="H999" i="3"/>
  <c r="H997" i="3"/>
  <c r="H996" i="3"/>
  <c r="H995" i="3"/>
  <c r="H994" i="3"/>
  <c r="H993" i="3"/>
  <c r="H992" i="3"/>
  <c r="H990" i="3"/>
  <c r="H989" i="3"/>
  <c r="H988" i="3"/>
  <c r="H987" i="3"/>
  <c r="H986" i="3"/>
  <c r="H985" i="3"/>
  <c r="H983" i="3"/>
  <c r="H982" i="3"/>
  <c r="H981" i="3"/>
  <c r="H980" i="3"/>
  <c r="H979" i="3"/>
  <c r="H978" i="3"/>
  <c r="H976" i="3"/>
  <c r="H975" i="3"/>
  <c r="H974" i="3"/>
  <c r="H973" i="3"/>
  <c r="H972" i="3"/>
  <c r="H971" i="3"/>
  <c r="H969" i="3"/>
  <c r="H968" i="3"/>
  <c r="H967" i="3"/>
  <c r="H966" i="3"/>
  <c r="H965" i="3"/>
  <c r="H964" i="3"/>
  <c r="H962" i="3"/>
  <c r="H961" i="3"/>
  <c r="H960" i="3"/>
  <c r="H959" i="3"/>
  <c r="H958" i="3"/>
  <c r="H957" i="3"/>
  <c r="H955" i="3"/>
  <c r="H954" i="3"/>
  <c r="H953" i="3"/>
  <c r="H952" i="3"/>
  <c r="H951" i="3"/>
  <c r="H950" i="3"/>
  <c r="H948" i="3"/>
  <c r="H947" i="3"/>
  <c r="H946" i="3"/>
  <c r="H945" i="3"/>
  <c r="H944" i="3"/>
  <c r="H943" i="3"/>
  <c r="H941" i="3"/>
  <c r="H940" i="3"/>
  <c r="H939" i="3"/>
  <c r="H938" i="3"/>
  <c r="H937" i="3"/>
  <c r="H936" i="3"/>
  <c r="H934" i="3"/>
  <c r="H933" i="3"/>
  <c r="H932" i="3"/>
  <c r="H931" i="3"/>
  <c r="H930" i="3"/>
  <c r="H929" i="3"/>
  <c r="H927" i="3"/>
  <c r="H926" i="3"/>
  <c r="H925" i="3"/>
  <c r="H924" i="3"/>
  <c r="H923" i="3"/>
  <c r="H922" i="3"/>
  <c r="H920" i="3"/>
  <c r="H919" i="3"/>
  <c r="H918" i="3"/>
  <c r="H917" i="3"/>
  <c r="H916" i="3"/>
  <c r="H914" i="3"/>
  <c r="H913" i="3"/>
  <c r="H912" i="3"/>
  <c r="H911" i="3"/>
  <c r="H910" i="3"/>
  <c r="H909" i="3"/>
  <c r="H907" i="3"/>
  <c r="H906" i="3"/>
  <c r="H905" i="3"/>
  <c r="H904" i="3"/>
  <c r="H903" i="3"/>
  <c r="H902" i="3"/>
  <c r="H900" i="3"/>
  <c r="H899" i="3"/>
  <c r="H898" i="3"/>
  <c r="H897" i="3"/>
  <c r="H896" i="3"/>
  <c r="H895" i="3"/>
  <c r="H893" i="3"/>
  <c r="H892" i="3"/>
  <c r="H891" i="3"/>
  <c r="H890" i="3"/>
  <c r="H889" i="3"/>
  <c r="H887" i="3"/>
  <c r="H886" i="3"/>
  <c r="H885" i="3"/>
  <c r="H884" i="3"/>
  <c r="H883" i="3"/>
  <c r="H881" i="3"/>
  <c r="H880" i="3"/>
  <c r="H879" i="3"/>
  <c r="H878" i="3"/>
  <c r="H877" i="3"/>
  <c r="H876" i="3"/>
  <c r="H874" i="3"/>
  <c r="H873" i="3"/>
  <c r="H872" i="3"/>
  <c r="H871" i="3"/>
  <c r="H870" i="3"/>
  <c r="H868" i="3"/>
  <c r="H867" i="3"/>
  <c r="H866" i="3"/>
  <c r="H865" i="3"/>
  <c r="H863" i="3"/>
  <c r="H862" i="3"/>
  <c r="H861" i="3"/>
  <c r="H860" i="3"/>
  <c r="H859" i="3"/>
  <c r="H857" i="3"/>
  <c r="H856" i="3"/>
  <c r="H855" i="3"/>
  <c r="H854" i="3"/>
  <c r="H853" i="3"/>
  <c r="H852" i="3"/>
  <c r="H850" i="3"/>
  <c r="H849" i="3"/>
  <c r="H848" i="3"/>
  <c r="H847" i="3"/>
  <c r="H846" i="3"/>
  <c r="H845" i="3"/>
  <c r="H843" i="3"/>
  <c r="H842" i="3"/>
  <c r="H841" i="3"/>
  <c r="H840" i="3"/>
  <c r="H839" i="3"/>
  <c r="H837" i="3"/>
  <c r="H836" i="3"/>
  <c r="H835" i="3"/>
  <c r="H834" i="3"/>
  <c r="H833" i="3"/>
  <c r="H832" i="3"/>
  <c r="H830" i="3"/>
  <c r="H829" i="3"/>
  <c r="H828" i="3"/>
  <c r="H827" i="3"/>
  <c r="H826" i="3"/>
  <c r="H824" i="3"/>
  <c r="H823" i="3"/>
  <c r="H822" i="3"/>
  <c r="H821" i="3"/>
  <c r="H820" i="3"/>
  <c r="H819" i="3"/>
  <c r="H817" i="3"/>
  <c r="H816" i="3"/>
  <c r="H815" i="3"/>
  <c r="H814" i="3"/>
  <c r="H813" i="3"/>
  <c r="H812" i="3"/>
  <c r="H810" i="3"/>
  <c r="H809" i="3"/>
  <c r="H808" i="3"/>
  <c r="H807" i="3"/>
  <c r="H806" i="3"/>
  <c r="H805" i="3"/>
  <c r="H803" i="3"/>
  <c r="H802" i="3"/>
  <c r="H801" i="3"/>
  <c r="H800" i="3"/>
  <c r="H799" i="3"/>
  <c r="H797" i="3"/>
  <c r="H796" i="3"/>
  <c r="H795" i="3"/>
  <c r="H793" i="3"/>
  <c r="H792" i="3"/>
  <c r="H791" i="3"/>
  <c r="H790" i="3"/>
  <c r="H789" i="3"/>
  <c r="H788" i="3"/>
  <c r="H786" i="3"/>
  <c r="H785" i="3"/>
  <c r="H784" i="3"/>
  <c r="H783" i="3"/>
  <c r="H782" i="3"/>
  <c r="H781" i="3"/>
  <c r="H779" i="3"/>
  <c r="H778" i="3"/>
  <c r="H777" i="3"/>
  <c r="H776" i="3"/>
  <c r="H775" i="3"/>
  <c r="H774" i="3"/>
  <c r="H772" i="3"/>
  <c r="H771" i="3"/>
  <c r="H770" i="3"/>
  <c r="H769" i="3"/>
  <c r="H768" i="3"/>
  <c r="H767" i="3"/>
  <c r="H765" i="3"/>
  <c r="H764" i="3"/>
  <c r="H763" i="3"/>
  <c r="H762" i="3"/>
  <c r="H761" i="3"/>
  <c r="H760" i="3"/>
  <c r="H758" i="3"/>
  <c r="H757" i="3"/>
  <c r="H756" i="3"/>
  <c r="H755" i="3"/>
  <c r="H754" i="3"/>
  <c r="H753" i="3"/>
  <c r="H751" i="3"/>
  <c r="H750" i="3"/>
  <c r="H749" i="3"/>
  <c r="H748" i="3"/>
  <c r="H747" i="3"/>
  <c r="H746" i="3"/>
  <c r="H744" i="3"/>
  <c r="H743" i="3"/>
  <c r="H742" i="3"/>
  <c r="H741" i="3"/>
  <c r="H740" i="3"/>
  <c r="H739" i="3"/>
  <c r="H737" i="3"/>
  <c r="H736" i="3"/>
  <c r="H735" i="3"/>
  <c r="H734" i="3"/>
  <c r="H733" i="3"/>
  <c r="H732" i="3"/>
  <c r="H730" i="3"/>
  <c r="H729" i="3"/>
  <c r="H728" i="3"/>
  <c r="H727" i="3"/>
  <c r="H726" i="3"/>
  <c r="H725" i="3"/>
  <c r="H723" i="3"/>
  <c r="H722" i="3"/>
  <c r="H721" i="3"/>
  <c r="H720" i="3"/>
  <c r="H719" i="3"/>
  <c r="H718" i="3"/>
  <c r="H716" i="3"/>
  <c r="H715" i="3"/>
  <c r="H714" i="3"/>
  <c r="H713" i="3"/>
  <c r="H712" i="3"/>
  <c r="H710" i="3"/>
  <c r="H709" i="3"/>
  <c r="H708" i="3"/>
  <c r="H707" i="3"/>
  <c r="H706" i="3"/>
  <c r="H704" i="3"/>
  <c r="H703" i="3"/>
  <c r="H702" i="3"/>
  <c r="H701" i="3"/>
  <c r="H700" i="3"/>
  <c r="H698" i="3"/>
  <c r="H697" i="3"/>
  <c r="H696" i="3"/>
  <c r="H695" i="3"/>
  <c r="H694" i="3"/>
  <c r="H692" i="3"/>
  <c r="H691" i="3"/>
  <c r="H690" i="3"/>
  <c r="H689" i="3"/>
  <c r="H688" i="3"/>
  <c r="H687" i="3"/>
  <c r="H685" i="3"/>
  <c r="H684" i="3"/>
  <c r="H683" i="3"/>
  <c r="H682" i="3"/>
  <c r="H681" i="3"/>
  <c r="H680" i="3"/>
  <c r="H678" i="3"/>
  <c r="H677" i="3"/>
  <c r="H676" i="3"/>
  <c r="H674" i="3"/>
  <c r="H673" i="3"/>
  <c r="H672" i="3"/>
  <c r="H671" i="3"/>
  <c r="H670" i="3"/>
  <c r="H669" i="3"/>
  <c r="H667" i="3"/>
  <c r="H666" i="3"/>
  <c r="H665" i="3"/>
  <c r="H664" i="3"/>
  <c r="H663" i="3"/>
  <c r="H662" i="3"/>
  <c r="H660" i="3"/>
  <c r="H659" i="3"/>
  <c r="H658" i="3"/>
  <c r="H657" i="3"/>
  <c r="H656" i="3"/>
  <c r="H654" i="3"/>
  <c r="H653" i="3"/>
  <c r="H652" i="3"/>
  <c r="H651" i="3"/>
  <c r="H650" i="3"/>
  <c r="H648" i="3"/>
  <c r="H647" i="3"/>
  <c r="H646" i="3"/>
  <c r="H645" i="3"/>
  <c r="H644" i="3"/>
  <c r="H643" i="3"/>
  <c r="H641" i="3"/>
  <c r="H640" i="3"/>
  <c r="H639" i="3"/>
  <c r="H638" i="3"/>
  <c r="H637" i="3"/>
  <c r="H635" i="3"/>
  <c r="H634" i="3"/>
  <c r="H633" i="3"/>
  <c r="H632" i="3"/>
  <c r="H631" i="3"/>
  <c r="H630" i="3"/>
  <c r="H628" i="3"/>
  <c r="H627" i="3"/>
  <c r="H626" i="3"/>
  <c r="H625" i="3"/>
  <c r="H624" i="3"/>
  <c r="H623" i="3"/>
  <c r="H621" i="3"/>
  <c r="H620" i="3"/>
  <c r="H619" i="3"/>
  <c r="H618" i="3"/>
  <c r="H617" i="3"/>
  <c r="H616" i="3"/>
  <c r="H614" i="3"/>
  <c r="H613" i="3"/>
  <c r="H612" i="3"/>
  <c r="H611" i="3"/>
  <c r="H610" i="3"/>
  <c r="H609" i="3"/>
  <c r="H607" i="3"/>
  <c r="H606" i="3"/>
  <c r="H605" i="3"/>
  <c r="H604" i="3"/>
  <c r="H603" i="3"/>
  <c r="H601" i="3"/>
  <c r="H600" i="3"/>
  <c r="H599" i="3"/>
  <c r="H598" i="3"/>
  <c r="H597" i="3"/>
  <c r="H596" i="3"/>
  <c r="H594" i="3"/>
  <c r="H593" i="3"/>
  <c r="H592" i="3"/>
  <c r="H591" i="3"/>
  <c r="H590" i="3"/>
  <c r="H589" i="3"/>
  <c r="H587" i="3"/>
  <c r="H586" i="3"/>
  <c r="H585" i="3"/>
  <c r="H584" i="3"/>
  <c r="H583" i="3"/>
  <c r="H582" i="3"/>
  <c r="H580" i="3"/>
  <c r="H579" i="3"/>
  <c r="H578" i="3"/>
  <c r="H577" i="3"/>
  <c r="H576" i="3"/>
  <c r="H574" i="3"/>
  <c r="H573" i="3"/>
  <c r="H572" i="3"/>
  <c r="H571" i="3"/>
  <c r="H570" i="3"/>
  <c r="H569" i="3"/>
  <c r="H567" i="3"/>
  <c r="H566" i="3"/>
  <c r="H565" i="3"/>
  <c r="H564" i="3"/>
  <c r="H563" i="3"/>
  <c r="H562" i="3"/>
  <c r="H560" i="3"/>
  <c r="H559" i="3"/>
  <c r="H558" i="3"/>
  <c r="H557" i="3"/>
  <c r="H556" i="3"/>
  <c r="H555" i="3"/>
  <c r="H553" i="3"/>
  <c r="H552" i="3"/>
  <c r="H551" i="3"/>
  <c r="H550" i="3"/>
  <c r="H549" i="3"/>
  <c r="H548" i="3"/>
  <c r="H546" i="3"/>
  <c r="H545" i="3"/>
  <c r="H544" i="3"/>
  <c r="H543" i="3"/>
  <c r="H542" i="3"/>
  <c r="H541" i="3"/>
  <c r="H539" i="3"/>
  <c r="H538" i="3"/>
  <c r="H537" i="3"/>
  <c r="H536" i="3"/>
  <c r="H535" i="3"/>
  <c r="H534" i="3"/>
  <c r="H532" i="3"/>
  <c r="H531" i="3"/>
  <c r="H530" i="3"/>
  <c r="H529" i="3"/>
  <c r="H528" i="3"/>
  <c r="H527" i="3"/>
  <c r="H525" i="3"/>
  <c r="H524" i="3"/>
  <c r="H523" i="3"/>
  <c r="H522" i="3"/>
  <c r="H521" i="3"/>
  <c r="H520" i="3"/>
  <c r="H518" i="3"/>
  <c r="H517" i="3"/>
  <c r="H516" i="3"/>
  <c r="H515" i="3"/>
  <c r="H514" i="3"/>
  <c r="H513" i="3"/>
  <c r="H511" i="3"/>
  <c r="H510" i="3"/>
  <c r="H509" i="3"/>
  <c r="H508" i="3"/>
  <c r="H507" i="3"/>
  <c r="H506" i="3"/>
  <c r="H504" i="3"/>
  <c r="H503" i="3"/>
  <c r="H502" i="3"/>
  <c r="H501" i="3"/>
  <c r="H500" i="3"/>
  <c r="H499" i="3"/>
  <c r="H497" i="3"/>
  <c r="H496" i="3"/>
  <c r="H495" i="3"/>
  <c r="H494" i="3"/>
  <c r="H493" i="3"/>
  <c r="H492" i="3"/>
  <c r="H490" i="3"/>
  <c r="H489" i="3"/>
  <c r="H488" i="3"/>
  <c r="H487" i="3"/>
  <c r="H486" i="3"/>
  <c r="H485" i="3"/>
  <c r="H483" i="3"/>
  <c r="H482" i="3"/>
  <c r="H481" i="3"/>
  <c r="H480" i="3"/>
  <c r="H479" i="3"/>
  <c r="H478" i="3"/>
  <c r="H476" i="3"/>
  <c r="H475" i="3"/>
  <c r="H474" i="3"/>
  <c r="H473" i="3"/>
  <c r="H472" i="3"/>
  <c r="H470" i="3"/>
  <c r="H469" i="3"/>
  <c r="H468" i="3"/>
  <c r="H467" i="3"/>
  <c r="H466" i="3"/>
  <c r="H465" i="3"/>
  <c r="H463" i="3"/>
  <c r="H462" i="3"/>
  <c r="H461" i="3"/>
  <c r="H460" i="3"/>
  <c r="H459" i="3"/>
  <c r="H457" i="3"/>
  <c r="H456" i="3"/>
  <c r="H455" i="3"/>
  <c r="H454" i="3"/>
  <c r="H453" i="3"/>
  <c r="H452" i="3"/>
  <c r="H450" i="3"/>
  <c r="H449" i="3"/>
  <c r="H448" i="3"/>
  <c r="H447" i="3"/>
  <c r="H446" i="3"/>
  <c r="H444" i="3"/>
  <c r="H443" i="3"/>
  <c r="H442" i="3"/>
  <c r="H441" i="3"/>
  <c r="H440" i="3"/>
  <c r="H439" i="3"/>
  <c r="H437" i="3"/>
  <c r="H436" i="3"/>
  <c r="H435" i="3"/>
  <c r="H434" i="3"/>
  <c r="H433" i="3"/>
  <c r="H432" i="3"/>
  <c r="H430" i="3"/>
  <c r="H429" i="3"/>
  <c r="H428" i="3"/>
  <c r="H427" i="3"/>
  <c r="H426" i="3"/>
  <c r="H425" i="3"/>
  <c r="H423" i="3"/>
  <c r="H422" i="3"/>
  <c r="H421" i="3"/>
  <c r="H420" i="3"/>
  <c r="H419" i="3"/>
  <c r="H418" i="3"/>
  <c r="H416" i="3"/>
  <c r="H415" i="3"/>
  <c r="H414" i="3"/>
  <c r="H413" i="3"/>
  <c r="H412" i="3"/>
  <c r="H411" i="3"/>
  <c r="H409" i="3"/>
  <c r="H408" i="3"/>
  <c r="H407" i="3"/>
  <c r="H406" i="3"/>
  <c r="H405" i="3"/>
  <c r="H404" i="3"/>
  <c r="H402" i="3"/>
  <c r="H401" i="3"/>
  <c r="H400" i="3"/>
  <c r="H399" i="3"/>
  <c r="H398" i="3"/>
  <c r="H397" i="3"/>
  <c r="H395" i="3"/>
  <c r="H394" i="3"/>
  <c r="H393" i="3"/>
  <c r="H392" i="3"/>
  <c r="H391" i="3"/>
  <c r="H390" i="3"/>
  <c r="H388" i="3"/>
  <c r="H387" i="3"/>
  <c r="H386" i="3"/>
  <c r="H385" i="3"/>
  <c r="H384" i="3"/>
  <c r="H383" i="3"/>
  <c r="H381" i="3"/>
  <c r="H380" i="3"/>
  <c r="H379" i="3"/>
  <c r="H378" i="3"/>
  <c r="H377" i="3"/>
  <c r="H376" i="3"/>
  <c r="H374" i="3"/>
  <c r="H373" i="3"/>
  <c r="H372" i="3"/>
  <c r="H371" i="3"/>
  <c r="H370" i="3"/>
  <c r="H369" i="3"/>
  <c r="H367" i="3"/>
  <c r="H366" i="3"/>
  <c r="H365" i="3"/>
  <c r="H364" i="3"/>
  <c r="H363" i="3"/>
  <c r="H362" i="3"/>
  <c r="H360" i="3"/>
  <c r="H359" i="3"/>
  <c r="H358" i="3"/>
  <c r="H357" i="3"/>
  <c r="H356" i="3"/>
  <c r="H354" i="3"/>
  <c r="H353" i="3"/>
  <c r="H352" i="3"/>
  <c r="H351" i="3"/>
  <c r="H350" i="3"/>
  <c r="H349" i="3"/>
  <c r="H347" i="3"/>
  <c r="H346" i="3"/>
  <c r="H345" i="3"/>
  <c r="H344" i="3"/>
  <c r="H343" i="3"/>
  <c r="H341" i="3"/>
  <c r="H340" i="3"/>
  <c r="H339" i="3"/>
  <c r="H338" i="3"/>
  <c r="H337" i="3"/>
  <c r="H336" i="3"/>
  <c r="H334" i="3"/>
  <c r="H333" i="3"/>
  <c r="H332" i="3"/>
  <c r="H331" i="3"/>
  <c r="H330" i="3"/>
  <c r="H329" i="3"/>
  <c r="H327" i="3"/>
  <c r="H326" i="3"/>
  <c r="H325" i="3"/>
  <c r="H324" i="3"/>
  <c r="H323" i="3"/>
  <c r="H322" i="3"/>
  <c r="H320" i="3"/>
  <c r="H319" i="3"/>
  <c r="H318" i="3"/>
  <c r="H317" i="3"/>
  <c r="H316" i="3"/>
  <c r="H315" i="3"/>
  <c r="H313" i="3"/>
  <c r="H312" i="3"/>
  <c r="H311" i="3"/>
  <c r="H310" i="3"/>
  <c r="H309" i="3"/>
  <c r="H308" i="3"/>
  <c r="H306" i="3"/>
  <c r="H305" i="3"/>
  <c r="H304" i="3"/>
  <c r="H302" i="3"/>
  <c r="H301" i="3"/>
  <c r="H300" i="3"/>
  <c r="H299" i="3"/>
  <c r="H298" i="3"/>
  <c r="H297" i="3"/>
  <c r="H295" i="3"/>
  <c r="H294" i="3"/>
  <c r="H293" i="3"/>
  <c r="H292" i="3"/>
  <c r="H291" i="3"/>
  <c r="H289" i="3"/>
  <c r="H288" i="3"/>
  <c r="H287" i="3"/>
  <c r="H286" i="3"/>
  <c r="H285" i="3"/>
  <c r="H284" i="3"/>
  <c r="H282" i="3"/>
  <c r="H281" i="3"/>
  <c r="H280" i="3"/>
  <c r="H279" i="3"/>
  <c r="H278" i="3"/>
  <c r="H277" i="3"/>
  <c r="H275" i="3"/>
  <c r="H274" i="3"/>
  <c r="H273" i="3"/>
  <c r="H272" i="3"/>
  <c r="H271" i="3"/>
  <c r="H270" i="3"/>
  <c r="H268" i="3"/>
  <c r="H267" i="3"/>
  <c r="H266" i="3"/>
  <c r="H265" i="3"/>
  <c r="H264" i="3"/>
  <c r="H263" i="3"/>
  <c r="H261" i="3"/>
  <c r="H260" i="3"/>
  <c r="H259" i="3"/>
  <c r="H258" i="3"/>
  <c r="H257" i="3"/>
  <c r="H256" i="3"/>
  <c r="H254" i="3"/>
  <c r="H253" i="3"/>
  <c r="H252" i="3"/>
  <c r="H251" i="3"/>
  <c r="H250" i="3"/>
  <c r="H249" i="3"/>
  <c r="H247" i="3"/>
  <c r="H246" i="3"/>
  <c r="H245" i="3"/>
  <c r="H244" i="3"/>
  <c r="H243" i="3"/>
  <c r="H242" i="3"/>
  <c r="H240" i="3"/>
  <c r="H239" i="3"/>
  <c r="H238" i="3"/>
  <c r="H237" i="3"/>
  <c r="H236" i="3"/>
  <c r="H235" i="3"/>
  <c r="H233" i="3"/>
  <c r="H232" i="3"/>
  <c r="H231" i="3"/>
  <c r="H230" i="3"/>
  <c r="H229" i="3"/>
  <c r="H227" i="3"/>
  <c r="H226" i="3"/>
  <c r="H225" i="3"/>
  <c r="H224" i="3"/>
  <c r="H223" i="3"/>
  <c r="H222" i="3"/>
  <c r="H220" i="3"/>
  <c r="H219" i="3"/>
  <c r="H218" i="3"/>
  <c r="H217" i="3"/>
  <c r="H216" i="3"/>
  <c r="H215" i="3"/>
  <c r="H213" i="3"/>
  <c r="H212" i="3"/>
  <c r="H211" i="3"/>
  <c r="H210" i="3"/>
  <c r="H209" i="3"/>
  <c r="H208" i="3"/>
  <c r="H206" i="3"/>
  <c r="H205" i="3"/>
  <c r="H204" i="3"/>
  <c r="H203" i="3"/>
  <c r="H202" i="3"/>
  <c r="H201" i="3"/>
  <c r="H199" i="3"/>
  <c r="H198" i="3"/>
  <c r="H197" i="3"/>
  <c r="H196" i="3"/>
  <c r="H195" i="3"/>
  <c r="H194" i="3"/>
  <c r="H192" i="3"/>
  <c r="H191" i="3"/>
  <c r="H190" i="3"/>
  <c r="H189" i="3"/>
  <c r="H188" i="3"/>
  <c r="H187" i="3"/>
  <c r="H185" i="3"/>
  <c r="H184" i="3"/>
  <c r="H183" i="3"/>
  <c r="H182" i="3"/>
  <c r="H181" i="3"/>
  <c r="H180" i="3"/>
  <c r="H178" i="3"/>
  <c r="H177" i="3"/>
  <c r="H176" i="3"/>
  <c r="H175" i="3"/>
  <c r="H174" i="3"/>
  <c r="H173" i="3"/>
  <c r="AP179" i="3" s="1"/>
  <c r="H171" i="3"/>
  <c r="H170" i="3"/>
  <c r="H169" i="3"/>
  <c r="H168" i="3"/>
  <c r="H167" i="3"/>
  <c r="H166" i="3"/>
  <c r="AP172" i="3" s="1"/>
  <c r="H164" i="3"/>
  <c r="H163" i="3"/>
  <c r="H162" i="3"/>
  <c r="H161" i="3"/>
  <c r="H160" i="3"/>
  <c r="H159" i="3"/>
  <c r="AP165" i="3" s="1"/>
  <c r="H157" i="3"/>
  <c r="H156" i="3"/>
  <c r="H155" i="3"/>
  <c r="H154" i="3"/>
  <c r="H153" i="3"/>
  <c r="H152" i="3"/>
  <c r="AP158" i="3" s="1"/>
  <c r="H150" i="3"/>
  <c r="H149" i="3"/>
  <c r="H148" i="3"/>
  <c r="AP151" i="3" s="1"/>
  <c r="H146" i="3"/>
  <c r="H145" i="3"/>
  <c r="H144" i="3"/>
  <c r="H143" i="3"/>
  <c r="H142" i="3"/>
  <c r="H141" i="3"/>
  <c r="AP147" i="3" s="1"/>
  <c r="H139" i="3"/>
  <c r="H138" i="3"/>
  <c r="H137" i="3"/>
  <c r="H136" i="3"/>
  <c r="H135" i="3"/>
  <c r="H134" i="3"/>
  <c r="AP140" i="3" s="1"/>
  <c r="H132" i="3"/>
  <c r="H131" i="3"/>
  <c r="H130" i="3"/>
  <c r="H129" i="3"/>
  <c r="H128" i="3"/>
  <c r="H127" i="3"/>
  <c r="AP133" i="3" s="1"/>
  <c r="H125" i="3"/>
  <c r="H124" i="3"/>
  <c r="H123" i="3"/>
  <c r="H122" i="3"/>
  <c r="H121" i="3"/>
  <c r="H120" i="3"/>
  <c r="AP126" i="3" s="1"/>
  <c r="H118" i="3"/>
  <c r="H117" i="3"/>
  <c r="H116" i="3"/>
  <c r="H115" i="3"/>
  <c r="H114" i="3"/>
  <c r="AP119" i="3" s="1"/>
  <c r="H112" i="3"/>
  <c r="H111" i="3"/>
  <c r="H110" i="3"/>
  <c r="H109" i="3"/>
  <c r="H108" i="3"/>
  <c r="H107" i="3"/>
  <c r="AP113" i="3" s="1"/>
  <c r="H105" i="3"/>
  <c r="H104" i="3"/>
  <c r="H103" i="3"/>
  <c r="H102" i="3"/>
  <c r="H101" i="3"/>
  <c r="H100" i="3"/>
  <c r="AP106" i="3" s="1"/>
  <c r="H98" i="3"/>
  <c r="H97" i="3"/>
  <c r="H96" i="3"/>
  <c r="H95" i="3"/>
  <c r="H94" i="3"/>
  <c r="H93" i="3"/>
  <c r="AP99" i="3" s="1"/>
  <c r="H91" i="3"/>
  <c r="H90" i="3"/>
  <c r="H89" i="3"/>
  <c r="H88" i="3"/>
  <c r="H87" i="3"/>
  <c r="H86" i="3"/>
  <c r="AP92" i="3" s="1"/>
  <c r="H84" i="3"/>
  <c r="H83" i="3"/>
  <c r="H82" i="3"/>
  <c r="H81" i="3"/>
  <c r="H80" i="3"/>
  <c r="H79" i="3"/>
  <c r="AP85" i="3" s="1"/>
  <c r="H77" i="3"/>
  <c r="H76" i="3"/>
  <c r="H75" i="3"/>
  <c r="H74" i="3"/>
  <c r="H73" i="3"/>
  <c r="H72" i="3"/>
  <c r="AP78" i="3" s="1"/>
  <c r="H70" i="3"/>
  <c r="H69" i="3"/>
  <c r="H68" i="3"/>
  <c r="H67" i="3"/>
  <c r="H66" i="3"/>
  <c r="H65" i="3"/>
  <c r="AP71" i="3" s="1"/>
  <c r="H63" i="3"/>
  <c r="H62" i="3"/>
  <c r="H61" i="3"/>
  <c r="H60" i="3"/>
  <c r="H59" i="3"/>
  <c r="H58" i="3"/>
  <c r="AP64" i="3" s="1"/>
  <c r="H56" i="3"/>
  <c r="H55" i="3"/>
  <c r="H54" i="3"/>
  <c r="H53" i="3"/>
  <c r="H52" i="3"/>
  <c r="H51" i="3"/>
  <c r="X57" i="3" s="1"/>
  <c r="H49" i="3"/>
  <c r="H48" i="3"/>
  <c r="H47" i="3"/>
  <c r="H46" i="3"/>
  <c r="H45" i="3"/>
  <c r="H44" i="3"/>
  <c r="AD50" i="3" s="1"/>
  <c r="H42" i="3"/>
  <c r="H41" i="3"/>
  <c r="H40" i="3"/>
  <c r="H39" i="3"/>
  <c r="H38" i="3"/>
  <c r="H37" i="3"/>
  <c r="AP43" i="3" s="1"/>
  <c r="H35" i="3"/>
  <c r="H34" i="3"/>
  <c r="H33" i="3"/>
  <c r="H32" i="3"/>
  <c r="H31" i="3"/>
  <c r="H30" i="3"/>
  <c r="S36" i="3" s="1"/>
  <c r="H28" i="3"/>
  <c r="H27" i="3"/>
  <c r="H26" i="3"/>
  <c r="H25" i="3"/>
  <c r="H24" i="3"/>
  <c r="H23" i="3"/>
  <c r="S29" i="3" s="1"/>
  <c r="H21" i="3"/>
  <c r="H20" i="3"/>
  <c r="H19" i="3"/>
  <c r="H18" i="3"/>
  <c r="H17" i="3"/>
  <c r="H16" i="3"/>
  <c r="AP22" i="3" s="1"/>
  <c r="H14" i="3"/>
  <c r="H13" i="3"/>
  <c r="H12" i="3"/>
  <c r="H11" i="3"/>
  <c r="H10" i="3"/>
  <c r="H9" i="3"/>
  <c r="S15" i="3" s="1"/>
  <c r="H7" i="3"/>
  <c r="H6" i="3"/>
  <c r="H5" i="3"/>
  <c r="H4" i="3"/>
  <c r="H3" i="3"/>
  <c r="H2" i="3"/>
  <c r="Q8" i="3" s="1"/>
  <c r="B8" i="2"/>
  <c r="G1713" i="2"/>
  <c r="G1417" i="2"/>
  <c r="G1418" i="2"/>
  <c r="G1419" i="2"/>
  <c r="G2818" i="2"/>
  <c r="G2819" i="2"/>
  <c r="G3" i="2"/>
  <c r="G4" i="2"/>
  <c r="G5" i="2"/>
  <c r="G6" i="2"/>
  <c r="G7" i="2"/>
  <c r="G10" i="2"/>
  <c r="G11" i="2"/>
  <c r="G12" i="2"/>
  <c r="G13" i="2"/>
  <c r="G14" i="2"/>
  <c r="G15" i="2"/>
  <c r="G16" i="2"/>
  <c r="G19" i="2"/>
  <c r="G20" i="2"/>
  <c r="G21" i="2"/>
  <c r="G22" i="2"/>
  <c r="G23" i="2"/>
  <c r="G24" i="2"/>
  <c r="G25" i="2"/>
  <c r="G26" i="2"/>
  <c r="G29" i="2"/>
  <c r="G30" i="2"/>
  <c r="G31" i="2"/>
  <c r="G32" i="2"/>
  <c r="G33" i="2"/>
  <c r="G34" i="2"/>
  <c r="G35" i="2"/>
  <c r="G36" i="2"/>
  <c r="G39" i="2"/>
  <c r="G40" i="2"/>
  <c r="G41" i="2"/>
  <c r="G42" i="2"/>
  <c r="G43" i="2"/>
  <c r="G44" i="2"/>
  <c r="G45" i="2"/>
  <c r="G46" i="2"/>
  <c r="G49" i="2"/>
  <c r="G50" i="2"/>
  <c r="G51" i="2"/>
  <c r="G52" i="2"/>
  <c r="G53" i="2"/>
  <c r="G54" i="2"/>
  <c r="G56" i="2"/>
  <c r="G57" i="2"/>
  <c r="G58" i="2"/>
  <c r="G59" i="2"/>
  <c r="G60" i="2"/>
  <c r="G61" i="2"/>
  <c r="G62" i="2"/>
  <c r="G65" i="2"/>
  <c r="G66" i="2"/>
  <c r="G67" i="2"/>
  <c r="G68" i="2"/>
  <c r="G69" i="2"/>
  <c r="G70" i="2"/>
  <c r="G71" i="2"/>
  <c r="G72" i="2"/>
  <c r="G75" i="2"/>
  <c r="G76" i="2"/>
  <c r="G77" i="2"/>
  <c r="G78" i="2"/>
  <c r="G79" i="2"/>
  <c r="G80" i="2"/>
  <c r="G81" i="2"/>
  <c r="G82" i="2"/>
  <c r="G83" i="2"/>
  <c r="G86" i="2"/>
  <c r="G87" i="2"/>
  <c r="G88" i="2"/>
  <c r="G89" i="2"/>
  <c r="G90" i="2"/>
  <c r="G91" i="2"/>
  <c r="G92" i="2"/>
  <c r="G95" i="2"/>
  <c r="G96" i="2"/>
  <c r="G97" i="2"/>
  <c r="G98" i="2"/>
  <c r="G99" i="2"/>
  <c r="G100" i="2"/>
  <c r="G103" i="2"/>
  <c r="G104" i="2"/>
  <c r="G105" i="2"/>
  <c r="G106" i="2"/>
  <c r="G107" i="2"/>
  <c r="G108" i="2"/>
  <c r="G109" i="2"/>
  <c r="G110" i="2"/>
  <c r="G111" i="2"/>
  <c r="G114" i="2"/>
  <c r="G115" i="2"/>
  <c r="G116" i="2"/>
  <c r="G117" i="2"/>
  <c r="G118" i="2"/>
  <c r="G119" i="2"/>
  <c r="G120" i="2"/>
  <c r="G121" i="2"/>
  <c r="G124" i="2"/>
  <c r="G125" i="2"/>
  <c r="G126" i="2"/>
  <c r="G127" i="2"/>
  <c r="G128" i="2"/>
  <c r="G129" i="2"/>
  <c r="G130" i="2"/>
  <c r="G131" i="2"/>
  <c r="G132" i="2"/>
  <c r="G135" i="2"/>
  <c r="G136" i="2"/>
  <c r="G137" i="2"/>
  <c r="G138" i="2"/>
  <c r="G139" i="2"/>
  <c r="G140" i="2"/>
  <c r="G141" i="2"/>
  <c r="G142" i="2"/>
  <c r="G143" i="2"/>
  <c r="G144" i="2"/>
  <c r="G147" i="2"/>
  <c r="G148" i="2"/>
  <c r="G149" i="2"/>
  <c r="G150" i="2"/>
  <c r="G151" i="2"/>
  <c r="G152" i="2"/>
  <c r="G153" i="2"/>
  <c r="G157" i="2"/>
  <c r="G158" i="2"/>
  <c r="G159" i="2"/>
  <c r="G160" i="2"/>
  <c r="G156" i="2"/>
  <c r="G164" i="2"/>
  <c r="G165" i="2"/>
  <c r="G166" i="2"/>
  <c r="G167" i="2"/>
  <c r="G168" i="2"/>
  <c r="G169" i="2"/>
  <c r="G170" i="2"/>
  <c r="G171" i="2"/>
  <c r="G174" i="2"/>
  <c r="G175" i="2"/>
  <c r="G176" i="2"/>
  <c r="G177" i="2"/>
  <c r="G178" i="2"/>
  <c r="G179" i="2"/>
  <c r="G180" i="2"/>
  <c r="G181" i="2"/>
  <c r="G184" i="2"/>
  <c r="G185" i="2"/>
  <c r="G186" i="2"/>
  <c r="G187" i="2"/>
  <c r="G188" i="2"/>
  <c r="G189" i="2"/>
  <c r="G190" i="2"/>
  <c r="G193" i="2"/>
  <c r="G194" i="2"/>
  <c r="G195" i="2"/>
  <c r="G196" i="2"/>
  <c r="G197" i="2"/>
  <c r="G198" i="2"/>
  <c r="G199" i="2"/>
  <c r="G200" i="2"/>
  <c r="G203" i="2"/>
  <c r="G204" i="2"/>
  <c r="G205" i="2"/>
  <c r="G208" i="2"/>
  <c r="G209" i="2"/>
  <c r="G210" i="2"/>
  <c r="G211" i="2"/>
  <c r="G212" i="2"/>
  <c r="G213" i="2"/>
  <c r="G214" i="2"/>
  <c r="G215" i="2"/>
  <c r="G216" i="2"/>
  <c r="G217" i="2"/>
  <c r="G220" i="2"/>
  <c r="G221" i="2"/>
  <c r="G222" i="2"/>
  <c r="G223" i="2"/>
  <c r="G224" i="2"/>
  <c r="G225" i="2"/>
  <c r="G226" i="2"/>
  <c r="G229" i="2"/>
  <c r="G230" i="2"/>
  <c r="G231" i="2"/>
  <c r="G232" i="2"/>
  <c r="G233" i="2"/>
  <c r="G234" i="2"/>
  <c r="G237" i="2"/>
  <c r="G238" i="2"/>
  <c r="G239" i="2"/>
  <c r="G240" i="2"/>
  <c r="G241" i="2"/>
  <c r="G242" i="2"/>
  <c r="G245" i="2"/>
  <c r="G246" i="2"/>
  <c r="G247" i="2"/>
  <c r="G248" i="2"/>
  <c r="G249" i="2"/>
  <c r="G250" i="2"/>
  <c r="G253" i="2"/>
  <c r="G254" i="2"/>
  <c r="G255" i="2"/>
  <c r="G256" i="2"/>
  <c r="G257" i="2"/>
  <c r="G258" i="2"/>
  <c r="G261" i="2"/>
  <c r="G262" i="2"/>
  <c r="G263" i="2"/>
  <c r="G264" i="2"/>
  <c r="G265" i="2"/>
  <c r="G266" i="2"/>
  <c r="G267" i="2"/>
  <c r="G268" i="2"/>
  <c r="G271" i="2"/>
  <c r="G272" i="2"/>
  <c r="G273" i="2"/>
  <c r="G274" i="2"/>
  <c r="G275" i="2"/>
  <c r="G276" i="2"/>
  <c r="G277" i="2"/>
  <c r="G280" i="2"/>
  <c r="G281" i="2"/>
  <c r="G282" i="2"/>
  <c r="G283" i="2"/>
  <c r="G284" i="2"/>
  <c r="G285" i="2"/>
  <c r="G286" i="2"/>
  <c r="G289" i="2"/>
  <c r="G290" i="2"/>
  <c r="G291" i="2"/>
  <c r="G292" i="2"/>
  <c r="G293" i="2"/>
  <c r="G294" i="2"/>
  <c r="G297" i="2"/>
  <c r="G298" i="2"/>
  <c r="G299" i="2"/>
  <c r="G300" i="2"/>
  <c r="G301" i="2"/>
  <c r="G302" i="2"/>
  <c r="G305" i="2"/>
  <c r="G306" i="2"/>
  <c r="G307" i="2"/>
  <c r="G308" i="2"/>
  <c r="G309" i="2"/>
  <c r="G312" i="2"/>
  <c r="G313" i="2"/>
  <c r="G314" i="2"/>
  <c r="G315" i="2"/>
  <c r="G316" i="2"/>
  <c r="G317" i="2"/>
  <c r="G318" i="2"/>
  <c r="G321" i="2"/>
  <c r="G322" i="2"/>
  <c r="G323" i="2"/>
  <c r="G324" i="2"/>
  <c r="G325" i="2"/>
  <c r="G326" i="2"/>
  <c r="G329" i="2"/>
  <c r="G330" i="2"/>
  <c r="G331" i="2"/>
  <c r="G332" i="2"/>
  <c r="G333" i="2"/>
  <c r="G334" i="2"/>
  <c r="G335" i="2"/>
  <c r="G338" i="2"/>
  <c r="G339" i="2"/>
  <c r="G340" i="2"/>
  <c r="G341" i="2"/>
  <c r="G342" i="2"/>
  <c r="G343" i="2"/>
  <c r="G344" i="2"/>
  <c r="G347" i="2"/>
  <c r="G348" i="2"/>
  <c r="G349" i="2"/>
  <c r="G350" i="2"/>
  <c r="G351" i="2"/>
  <c r="G352" i="2"/>
  <c r="G353" i="2"/>
  <c r="G356" i="2"/>
  <c r="G357" i="2"/>
  <c r="G358" i="2"/>
  <c r="G359" i="2"/>
  <c r="G360" i="2"/>
  <c r="G361" i="2"/>
  <c r="G362" i="2"/>
  <c r="G365" i="2"/>
  <c r="G366" i="2"/>
  <c r="G367" i="2"/>
  <c r="G368" i="2"/>
  <c r="G369" i="2"/>
  <c r="G370" i="2"/>
  <c r="G371" i="2"/>
  <c r="G372" i="2"/>
  <c r="G375" i="2"/>
  <c r="G376" i="2"/>
  <c r="G377" i="2"/>
  <c r="G378" i="2"/>
  <c r="G379" i="2"/>
  <c r="G380" i="2"/>
  <c r="G381" i="2"/>
  <c r="G382" i="2"/>
  <c r="G383" i="2"/>
  <c r="G386" i="2"/>
  <c r="G387" i="2"/>
  <c r="G388" i="2"/>
  <c r="G389" i="2"/>
  <c r="G390" i="2"/>
  <c r="G393" i="2"/>
  <c r="G394" i="2"/>
  <c r="G395" i="2"/>
  <c r="G396" i="2"/>
  <c r="G397" i="2"/>
  <c r="G398" i="2"/>
  <c r="G401" i="2"/>
  <c r="G402" i="2"/>
  <c r="G403" i="2"/>
  <c r="G406" i="2"/>
  <c r="G407" i="2"/>
  <c r="G408" i="2"/>
  <c r="G409" i="2"/>
  <c r="G410" i="2"/>
  <c r="G411" i="2"/>
  <c r="G412" i="2"/>
  <c r="G415" i="2"/>
  <c r="G416" i="2"/>
  <c r="G417" i="2"/>
  <c r="G418" i="2"/>
  <c r="G419" i="2"/>
  <c r="G420" i="2"/>
  <c r="G421" i="2"/>
  <c r="G424" i="2"/>
  <c r="G425" i="2"/>
  <c r="G426" i="2"/>
  <c r="G427" i="2"/>
  <c r="G428" i="2"/>
  <c r="G429" i="2"/>
  <c r="G430" i="2"/>
  <c r="G431" i="2"/>
  <c r="G434" i="2"/>
  <c r="G435" i="2"/>
  <c r="G436" i="2"/>
  <c r="G437" i="2"/>
  <c r="G438" i="2"/>
  <c r="G439" i="2"/>
  <c r="G440" i="2"/>
  <c r="G441" i="2"/>
  <c r="G444" i="2"/>
  <c r="G445" i="2"/>
  <c r="G446" i="2"/>
  <c r="G447" i="2"/>
  <c r="G448" i="2"/>
  <c r="G449" i="2"/>
  <c r="G450" i="2"/>
  <c r="G451" i="2"/>
  <c r="G452" i="2"/>
  <c r="G455" i="2"/>
  <c r="G456" i="2"/>
  <c r="G457" i="2"/>
  <c r="G458" i="2"/>
  <c r="G459" i="2"/>
  <c r="G462" i="2"/>
  <c r="G463" i="2"/>
  <c r="G464" i="2"/>
  <c r="G465" i="2"/>
  <c r="G466" i="2"/>
  <c r="G467" i="2"/>
  <c r="G470" i="2"/>
  <c r="G471" i="2"/>
  <c r="G472" i="2"/>
  <c r="G473" i="2"/>
  <c r="G474" i="2"/>
  <c r="G477" i="2"/>
  <c r="G478" i="2"/>
  <c r="G479" i="2"/>
  <c r="G480" i="2"/>
  <c r="G481" i="2"/>
  <c r="G482" i="2"/>
  <c r="G483" i="2"/>
  <c r="G484" i="2"/>
  <c r="G485" i="2"/>
  <c r="G486" i="2"/>
  <c r="G489" i="2"/>
  <c r="G490" i="2"/>
  <c r="G491" i="2"/>
  <c r="G492" i="2"/>
  <c r="G493" i="2"/>
  <c r="G494" i="2"/>
  <c r="G495" i="2"/>
  <c r="G496" i="2"/>
  <c r="G499" i="2"/>
  <c r="G500" i="2"/>
  <c r="G501" i="2"/>
  <c r="G502" i="2"/>
  <c r="G503" i="2"/>
  <c r="G504" i="2"/>
  <c r="G505" i="2"/>
  <c r="G508" i="2"/>
  <c r="G509" i="2"/>
  <c r="G510" i="2"/>
  <c r="G511" i="2"/>
  <c r="G512" i="2"/>
  <c r="G513" i="2"/>
  <c r="G514" i="2"/>
  <c r="G517" i="2"/>
  <c r="G518" i="2"/>
  <c r="G519" i="2"/>
  <c r="G520" i="2"/>
  <c r="G521" i="2"/>
  <c r="G522" i="2"/>
  <c r="G523" i="2"/>
  <c r="G524" i="2"/>
  <c r="G525" i="2"/>
  <c r="G528" i="2"/>
  <c r="G529" i="2"/>
  <c r="G530" i="2"/>
  <c r="G531" i="2"/>
  <c r="G532" i="2"/>
  <c r="G533" i="2"/>
  <c r="G534" i="2"/>
  <c r="G535" i="2"/>
  <c r="G538" i="2"/>
  <c r="G539" i="2"/>
  <c r="G540" i="2"/>
  <c r="G541" i="2"/>
  <c r="G542" i="2"/>
  <c r="G543" i="2"/>
  <c r="G544" i="2"/>
  <c r="G545" i="2"/>
  <c r="G546" i="2"/>
  <c r="G549" i="2"/>
  <c r="G550" i="2"/>
  <c r="G551" i="2"/>
  <c r="G552" i="2"/>
  <c r="G553" i="2"/>
  <c r="G554" i="2"/>
  <c r="G555" i="2"/>
  <c r="G556" i="2"/>
  <c r="G557" i="2"/>
  <c r="G560" i="2"/>
  <c r="G561" i="2"/>
  <c r="G562" i="2"/>
  <c r="G563" i="2"/>
  <c r="G564" i="2"/>
  <c r="G565" i="2"/>
  <c r="G566" i="2"/>
  <c r="G567" i="2"/>
  <c r="G568" i="2"/>
  <c r="G571" i="2"/>
  <c r="G572" i="2"/>
  <c r="G573" i="2"/>
  <c r="G574" i="2"/>
  <c r="G575" i="2"/>
  <c r="G576" i="2"/>
  <c r="G579" i="2"/>
  <c r="G580" i="2"/>
  <c r="G581" i="2"/>
  <c r="G582" i="2"/>
  <c r="G583" i="2"/>
  <c r="G584" i="2"/>
  <c r="G585" i="2"/>
  <c r="G586" i="2"/>
  <c r="G587" i="2"/>
  <c r="G588" i="2"/>
  <c r="G591" i="2"/>
  <c r="G592" i="2"/>
  <c r="G593" i="2"/>
  <c r="G594" i="2"/>
  <c r="G595" i="2"/>
  <c r="G596" i="2"/>
  <c r="G597" i="2"/>
  <c r="G600" i="2"/>
  <c r="G601" i="2"/>
  <c r="G602" i="2"/>
  <c r="G603" i="2"/>
  <c r="G604" i="2"/>
  <c r="G607" i="2"/>
  <c r="G608" i="2"/>
  <c r="G609" i="2"/>
  <c r="G610" i="2"/>
  <c r="G611" i="2"/>
  <c r="G612" i="2"/>
  <c r="G615" i="2"/>
  <c r="G616" i="2"/>
  <c r="G617" i="2"/>
  <c r="G618" i="2"/>
  <c r="G619" i="2"/>
  <c r="G622" i="2"/>
  <c r="G623" i="2"/>
  <c r="G624" i="2"/>
  <c r="G625" i="2"/>
  <c r="G626" i="2"/>
  <c r="G627" i="2"/>
  <c r="G630" i="2"/>
  <c r="G631" i="2"/>
  <c r="G632" i="2"/>
  <c r="G633" i="2"/>
  <c r="G634" i="2"/>
  <c r="G637" i="2"/>
  <c r="G638" i="2"/>
  <c r="G639" i="2"/>
  <c r="G640" i="2"/>
  <c r="G641" i="2"/>
  <c r="G642" i="2"/>
  <c r="G645" i="2"/>
  <c r="G646" i="2"/>
  <c r="G647" i="2"/>
  <c r="G648" i="2"/>
  <c r="G649" i="2"/>
  <c r="G650" i="2"/>
  <c r="G651" i="2"/>
  <c r="G652" i="2"/>
  <c r="G653" i="2"/>
  <c r="G654" i="2"/>
  <c r="G657" i="2"/>
  <c r="G658" i="2"/>
  <c r="G659" i="2"/>
  <c r="G660" i="2"/>
  <c r="G661" i="2"/>
  <c r="G662" i="2"/>
  <c r="G663" i="2"/>
  <c r="G666" i="2"/>
  <c r="G667" i="2"/>
  <c r="G668" i="2"/>
  <c r="G669" i="2"/>
  <c r="G670" i="2"/>
  <c r="G671" i="2"/>
  <c r="G672" i="2"/>
  <c r="G675" i="2"/>
  <c r="G676" i="2"/>
  <c r="G677" i="2"/>
  <c r="G678" i="2"/>
  <c r="G679" i="2"/>
  <c r="G680" i="2"/>
  <c r="G681" i="2"/>
  <c r="G682" i="2"/>
  <c r="G683" i="2"/>
  <c r="G686" i="2"/>
  <c r="G687" i="2"/>
  <c r="G688" i="2"/>
  <c r="G689" i="2"/>
  <c r="G690" i="2"/>
  <c r="G691" i="2"/>
  <c r="G692" i="2"/>
  <c r="G693" i="2"/>
  <c r="G694" i="2"/>
  <c r="G697" i="2"/>
  <c r="G698" i="2"/>
  <c r="G699" i="2"/>
  <c r="G700" i="2"/>
  <c r="G701" i="2"/>
  <c r="G702" i="2"/>
  <c r="G703" i="2"/>
  <c r="G704" i="2"/>
  <c r="G705" i="2"/>
  <c r="G706" i="2"/>
  <c r="G709" i="2"/>
  <c r="G710" i="2"/>
  <c r="G711" i="2"/>
  <c r="G712" i="2"/>
  <c r="G713" i="2"/>
  <c r="G714" i="2"/>
  <c r="G715" i="2"/>
  <c r="G716" i="2"/>
  <c r="G717" i="2"/>
  <c r="G720" i="2"/>
  <c r="G721" i="2"/>
  <c r="G722" i="2"/>
  <c r="G723" i="2"/>
  <c r="G724" i="2"/>
  <c r="G725" i="2"/>
  <c r="G726" i="2"/>
  <c r="G727" i="2"/>
  <c r="G728" i="2"/>
  <c r="G731" i="2"/>
  <c r="G732" i="2"/>
  <c r="G733" i="2"/>
  <c r="G734" i="2"/>
  <c r="G735" i="2"/>
  <c r="G736" i="2"/>
  <c r="G737" i="2"/>
  <c r="G738" i="2"/>
  <c r="G739" i="2"/>
  <c r="G742" i="2"/>
  <c r="G743" i="2"/>
  <c r="G744" i="2"/>
  <c r="G745" i="2"/>
  <c r="G746" i="2"/>
  <c r="G747" i="2"/>
  <c r="G748" i="2"/>
  <c r="G749" i="2"/>
  <c r="G750" i="2"/>
  <c r="G752" i="2"/>
  <c r="G753" i="2"/>
  <c r="G754" i="2"/>
  <c r="G755" i="2"/>
  <c r="G756" i="2"/>
  <c r="G757" i="2"/>
  <c r="G758" i="2"/>
  <c r="G759" i="2"/>
  <c r="G760" i="2"/>
  <c r="G761" i="2"/>
  <c r="G764" i="2"/>
  <c r="G765" i="2"/>
  <c r="G766" i="2"/>
  <c r="G767" i="2"/>
  <c r="G768" i="2"/>
  <c r="G769" i="2"/>
  <c r="G770" i="2"/>
  <c r="G771" i="2"/>
  <c r="G774" i="2"/>
  <c r="G775" i="2"/>
  <c r="G776" i="2"/>
  <c r="G777" i="2"/>
  <c r="G778" i="2"/>
  <c r="G779" i="2"/>
  <c r="G780" i="2"/>
  <c r="G781" i="2"/>
  <c r="G784" i="2"/>
  <c r="G785" i="2"/>
  <c r="G786" i="2"/>
  <c r="G787" i="2"/>
  <c r="G788" i="2"/>
  <c r="G791" i="2"/>
  <c r="G792" i="2"/>
  <c r="G793" i="2"/>
  <c r="G794" i="2"/>
  <c r="G795" i="2"/>
  <c r="G796" i="2"/>
  <c r="G797" i="2"/>
  <c r="G800" i="2"/>
  <c r="G801" i="2"/>
  <c r="G802" i="2"/>
  <c r="G803" i="2"/>
  <c r="G804" i="2"/>
  <c r="G805" i="2"/>
  <c r="G806" i="2"/>
  <c r="G807" i="2"/>
  <c r="G808" i="2"/>
  <c r="G811" i="2"/>
  <c r="G812" i="2"/>
  <c r="G813" i="2"/>
  <c r="G814" i="2"/>
  <c r="G815" i="2"/>
  <c r="G816" i="2"/>
  <c r="G817" i="2"/>
  <c r="G818" i="2"/>
  <c r="G819" i="2"/>
  <c r="G822" i="2"/>
  <c r="G823" i="2"/>
  <c r="G824" i="2"/>
  <c r="G825" i="2"/>
  <c r="G826" i="2"/>
  <c r="G829" i="2"/>
  <c r="G830" i="2"/>
  <c r="G831" i="2"/>
  <c r="G832" i="2"/>
  <c r="G833" i="2"/>
  <c r="G834" i="2"/>
  <c r="G837" i="2"/>
  <c r="G838" i="2"/>
  <c r="G839" i="2"/>
  <c r="G840" i="2"/>
  <c r="G841" i="2"/>
  <c r="G842" i="2"/>
  <c r="G845" i="2"/>
  <c r="G846" i="2"/>
  <c r="G847" i="2"/>
  <c r="G848" i="2"/>
  <c r="G849" i="2"/>
  <c r="G850" i="2"/>
  <c r="G853" i="2"/>
  <c r="G854" i="2"/>
  <c r="G855" i="2"/>
  <c r="G856" i="2"/>
  <c r="G857" i="2"/>
  <c r="G858" i="2"/>
  <c r="G861" i="2"/>
  <c r="G862" i="2"/>
  <c r="G863" i="2"/>
  <c r="G864" i="2"/>
  <c r="G865" i="2"/>
  <c r="G868" i="2"/>
  <c r="G869" i="2"/>
  <c r="G870" i="2"/>
  <c r="G871" i="2"/>
  <c r="G872" i="2"/>
  <c r="G873" i="2"/>
  <c r="G876" i="2"/>
  <c r="G877" i="2"/>
  <c r="G878" i="2"/>
  <c r="G879" i="2"/>
  <c r="G880" i="2"/>
  <c r="G883" i="2"/>
  <c r="G884" i="2"/>
  <c r="G885" i="2"/>
  <c r="G886" i="2"/>
  <c r="G887" i="2"/>
  <c r="G890" i="2"/>
  <c r="G891" i="2"/>
  <c r="G892" i="2"/>
  <c r="G893" i="2"/>
  <c r="G894" i="2"/>
  <c r="G895" i="2"/>
  <c r="G896" i="2"/>
  <c r="G899" i="2"/>
  <c r="G900" i="2"/>
  <c r="G901" i="2"/>
  <c r="G902" i="2"/>
  <c r="G903" i="2"/>
  <c r="G904" i="2"/>
  <c r="G905" i="2"/>
  <c r="G906" i="2"/>
  <c r="G907" i="2"/>
  <c r="G910" i="2"/>
  <c r="G911" i="2"/>
  <c r="G912" i="2"/>
  <c r="G915" i="2"/>
  <c r="G916" i="2"/>
  <c r="G917" i="2"/>
  <c r="G918" i="2"/>
  <c r="G919" i="2"/>
  <c r="G920" i="2"/>
  <c r="G923" i="2"/>
  <c r="G924" i="2"/>
  <c r="G925" i="2"/>
  <c r="G926" i="2"/>
  <c r="G927" i="2"/>
  <c r="G928" i="2"/>
  <c r="G931" i="2"/>
  <c r="G932" i="2"/>
  <c r="G933" i="2"/>
  <c r="G934" i="2"/>
  <c r="G935" i="2"/>
  <c r="G938" i="2"/>
  <c r="G939" i="2"/>
  <c r="G940" i="2"/>
  <c r="G941" i="2"/>
  <c r="G942" i="2"/>
  <c r="G945" i="2"/>
  <c r="G946" i="2"/>
  <c r="G947" i="2"/>
  <c r="G948" i="2"/>
  <c r="G949" i="2"/>
  <c r="G952" i="2"/>
  <c r="G953" i="2"/>
  <c r="G954" i="2"/>
  <c r="G955" i="2"/>
  <c r="G956" i="2"/>
  <c r="G959" i="2"/>
  <c r="G960" i="2"/>
  <c r="G961" i="2"/>
  <c r="G962" i="2"/>
  <c r="G963" i="2"/>
  <c r="G964" i="2"/>
  <c r="G967" i="2"/>
  <c r="G968" i="2"/>
  <c r="G969" i="2"/>
  <c r="G970" i="2"/>
  <c r="G971" i="2"/>
  <c r="G972" i="2"/>
  <c r="G975" i="2"/>
  <c r="G976" i="2"/>
  <c r="G977" i="2"/>
  <c r="G978" i="2"/>
  <c r="G979" i="2"/>
  <c r="G980" i="2"/>
  <c r="G981" i="2"/>
  <c r="G984" i="2"/>
  <c r="G985" i="2"/>
  <c r="G986" i="2"/>
  <c r="G987" i="2"/>
  <c r="G988" i="2"/>
  <c r="G989" i="2"/>
  <c r="G990" i="2"/>
  <c r="G993" i="2"/>
  <c r="G994" i="2"/>
  <c r="G995" i="2"/>
  <c r="G996" i="2"/>
  <c r="G997" i="2"/>
  <c r="G998" i="2"/>
  <c r="G999" i="2"/>
  <c r="G1000" i="2"/>
  <c r="G1001" i="2"/>
  <c r="G1002" i="2"/>
  <c r="G1005" i="2"/>
  <c r="G1006" i="2"/>
  <c r="G1007" i="2"/>
  <c r="G1008" i="2"/>
  <c r="G1009" i="2"/>
  <c r="G1010" i="2"/>
  <c r="G1011" i="2"/>
  <c r="G1012" i="2"/>
  <c r="G1013" i="2"/>
  <c r="G1016" i="2"/>
  <c r="G1017" i="2"/>
  <c r="G1018" i="2"/>
  <c r="G1019" i="2"/>
  <c r="G1020" i="2"/>
  <c r="G1021" i="2"/>
  <c r="G1022" i="2"/>
  <c r="G1023" i="2"/>
  <c r="G1026" i="2"/>
  <c r="G1027" i="2"/>
  <c r="G1028" i="2"/>
  <c r="G1029" i="2"/>
  <c r="G1030" i="2"/>
  <c r="G1031" i="2"/>
  <c r="G1032" i="2"/>
  <c r="G1033" i="2"/>
  <c r="G1036" i="2"/>
  <c r="G1037" i="2"/>
  <c r="G1038" i="2"/>
  <c r="G1039" i="2"/>
  <c r="G1040" i="2"/>
  <c r="G1041" i="2"/>
  <c r="G1042" i="2"/>
  <c r="G1043" i="2"/>
  <c r="G1046" i="2"/>
  <c r="G1047" i="2"/>
  <c r="G1048" i="2"/>
  <c r="G1049" i="2"/>
  <c r="G1050" i="2"/>
  <c r="G1051" i="2"/>
  <c r="G1052" i="2"/>
  <c r="G1055" i="2"/>
  <c r="G1056" i="2"/>
  <c r="G1057" i="2"/>
  <c r="G1058" i="2"/>
  <c r="G1059" i="2"/>
  <c r="G1060" i="2"/>
  <c r="G1061" i="2"/>
  <c r="G1064" i="2"/>
  <c r="G1065" i="2"/>
  <c r="G1066" i="2"/>
  <c r="G1069" i="2"/>
  <c r="G1070" i="2"/>
  <c r="G1071" i="2"/>
  <c r="G1072" i="2"/>
  <c r="G1073" i="2"/>
  <c r="G1076" i="2"/>
  <c r="G1077" i="2"/>
  <c r="G1078" i="2"/>
  <c r="G1079" i="2"/>
  <c r="G1080" i="2"/>
  <c r="G1081" i="2"/>
  <c r="G1082" i="2"/>
  <c r="G1083" i="2"/>
  <c r="G1084" i="2"/>
  <c r="G1085" i="2"/>
  <c r="G1088" i="2"/>
  <c r="G1089" i="2"/>
  <c r="G1090" i="2"/>
  <c r="G1091" i="2"/>
  <c r="G1092" i="2"/>
  <c r="G1093" i="2"/>
  <c r="G1094" i="2"/>
  <c r="G1095" i="2"/>
  <c r="G1096" i="2"/>
  <c r="G1099" i="2"/>
  <c r="G1100" i="2"/>
  <c r="G1101" i="2"/>
  <c r="G1102" i="2"/>
  <c r="G1103" i="2"/>
  <c r="G1104" i="2"/>
  <c r="G1105" i="2"/>
  <c r="G1108" i="2"/>
  <c r="G1109" i="2"/>
  <c r="G1110" i="2"/>
  <c r="G1111" i="2"/>
  <c r="G1112" i="2"/>
  <c r="G1115" i="2"/>
  <c r="G1116" i="2"/>
  <c r="G1117" i="2"/>
  <c r="G1118" i="2"/>
  <c r="G1119" i="2"/>
  <c r="G1120" i="2"/>
  <c r="G1123" i="2"/>
  <c r="G1124" i="2"/>
  <c r="G1125" i="2"/>
  <c r="G1126" i="2"/>
  <c r="G1127" i="2"/>
  <c r="G1130" i="2"/>
  <c r="G1131" i="2"/>
  <c r="G1132" i="2"/>
  <c r="G1133" i="2"/>
  <c r="G1134" i="2"/>
  <c r="G1135" i="2"/>
  <c r="G1138" i="2"/>
  <c r="G1139" i="2"/>
  <c r="G1140" i="2"/>
  <c r="G1141" i="2"/>
  <c r="G1142" i="2"/>
  <c r="G1143" i="2"/>
  <c r="G1146" i="2"/>
  <c r="G1147" i="2"/>
  <c r="G1148" i="2"/>
  <c r="G1149" i="2"/>
  <c r="G1150" i="2"/>
  <c r="G1153" i="2"/>
  <c r="G1154" i="2"/>
  <c r="G1155" i="2"/>
  <c r="G1156" i="2"/>
  <c r="G1159" i="2"/>
  <c r="G1160" i="2"/>
  <c r="G1161" i="2"/>
  <c r="G1162" i="2"/>
  <c r="G1163" i="2"/>
  <c r="G1166" i="2"/>
  <c r="G1167" i="2"/>
  <c r="G1168" i="2"/>
  <c r="G1169" i="2"/>
  <c r="G1170" i="2"/>
  <c r="G1171" i="2"/>
  <c r="G1174" i="2"/>
  <c r="G1175" i="2"/>
  <c r="G1176" i="2"/>
  <c r="G1177" i="2"/>
  <c r="G1178" i="2"/>
  <c r="G1181" i="2"/>
  <c r="G1182" i="2"/>
  <c r="G1183" i="2"/>
  <c r="G1184" i="2"/>
  <c r="G1185" i="2"/>
  <c r="G1188" i="2"/>
  <c r="G1189" i="2"/>
  <c r="G1190" i="2"/>
  <c r="G1191" i="2"/>
  <c r="G1192" i="2"/>
  <c r="G1193" i="2"/>
  <c r="G1194" i="2"/>
  <c r="G1197" i="2"/>
  <c r="G1198" i="2"/>
  <c r="G1199" i="2"/>
  <c r="G1200" i="2"/>
  <c r="G1201" i="2"/>
  <c r="G1202" i="2"/>
  <c r="G1203" i="2"/>
  <c r="G1204" i="2"/>
  <c r="G1207" i="2"/>
  <c r="G1208" i="2"/>
  <c r="G1209" i="2"/>
  <c r="G1210" i="2"/>
  <c r="G1211" i="2"/>
  <c r="G1212" i="2"/>
  <c r="G1215" i="2"/>
  <c r="G1216" i="2"/>
  <c r="G1217" i="2"/>
  <c r="G1218" i="2"/>
  <c r="G1219" i="2"/>
  <c r="G1222" i="2"/>
  <c r="G1223" i="2"/>
  <c r="G1224" i="2"/>
  <c r="G1225" i="2"/>
  <c r="G1226" i="2"/>
  <c r="G1227" i="2"/>
  <c r="G1230" i="2"/>
  <c r="G1231" i="2"/>
  <c r="G1232" i="2"/>
  <c r="G1233" i="2"/>
  <c r="G1234" i="2"/>
  <c r="G1235" i="2"/>
  <c r="G1238" i="2"/>
  <c r="G1239" i="2"/>
  <c r="G1240" i="2"/>
  <c r="G1241" i="2"/>
  <c r="G1242" i="2"/>
  <c r="G1243" i="2"/>
  <c r="G1244" i="2"/>
  <c r="G1245" i="2"/>
  <c r="G1248" i="2"/>
  <c r="G1249" i="2"/>
  <c r="G1250" i="2"/>
  <c r="G1251" i="2"/>
  <c r="G1252" i="2"/>
  <c r="G1253" i="2"/>
  <c r="G1256" i="2"/>
  <c r="G1257" i="2"/>
  <c r="G1258" i="2"/>
  <c r="G1259" i="2"/>
  <c r="G1260" i="2"/>
  <c r="G1261" i="2"/>
  <c r="G1262" i="2"/>
  <c r="G1263" i="2"/>
  <c r="G1266" i="2"/>
  <c r="G1267" i="2"/>
  <c r="G1268" i="2"/>
  <c r="G1269" i="2"/>
  <c r="G1270" i="2"/>
  <c r="G1271" i="2"/>
  <c r="G1272" i="2"/>
  <c r="G1275" i="2"/>
  <c r="G1276" i="2"/>
  <c r="G1277" i="2"/>
  <c r="G1278" i="2"/>
  <c r="G1279" i="2"/>
  <c r="G1280" i="2"/>
  <c r="G1283" i="2"/>
  <c r="G1284" i="2"/>
  <c r="G1285" i="2"/>
  <c r="G1286" i="2"/>
  <c r="G1287" i="2"/>
  <c r="G1288" i="2"/>
  <c r="G1291" i="2"/>
  <c r="G1292" i="2"/>
  <c r="G1293" i="2"/>
  <c r="G1294" i="2"/>
  <c r="G1295" i="2"/>
  <c r="G1296" i="2"/>
  <c r="G1297" i="2"/>
  <c r="G1298" i="2"/>
  <c r="G1301" i="2"/>
  <c r="G1302" i="2"/>
  <c r="G1303" i="2"/>
  <c r="G1304" i="2"/>
  <c r="G1305" i="2"/>
  <c r="G1306" i="2"/>
  <c r="G1309" i="2"/>
  <c r="G1310" i="2"/>
  <c r="G1311" i="2"/>
  <c r="G1312" i="2"/>
  <c r="G1313" i="2"/>
  <c r="G1314" i="2"/>
  <c r="G1317" i="2"/>
  <c r="G1318" i="2"/>
  <c r="G1319" i="2"/>
  <c r="G1320" i="2"/>
  <c r="G1321" i="2"/>
  <c r="G1324" i="2"/>
  <c r="G1325" i="2"/>
  <c r="G1326" i="2"/>
  <c r="G1327" i="2"/>
  <c r="G1328" i="2"/>
  <c r="G1329" i="2"/>
  <c r="G1330" i="2"/>
  <c r="G1333" i="2"/>
  <c r="G1334" i="2"/>
  <c r="G1335" i="2"/>
  <c r="G1336" i="2"/>
  <c r="G1337" i="2"/>
  <c r="G1338" i="2"/>
  <c r="G1341" i="2"/>
  <c r="G1342" i="2"/>
  <c r="G1343" i="2"/>
  <c r="G1344" i="2"/>
  <c r="G1345" i="2"/>
  <c r="G1346" i="2"/>
  <c r="G1347" i="2"/>
  <c r="G1348" i="2"/>
  <c r="G1351" i="2"/>
  <c r="G1352" i="2"/>
  <c r="G1353" i="2"/>
  <c r="G1356" i="2"/>
  <c r="G1357" i="2"/>
  <c r="G1358" i="2"/>
  <c r="G1359" i="2"/>
  <c r="G1360" i="2"/>
  <c r="G1363" i="2"/>
  <c r="G1364" i="2"/>
  <c r="G1365" i="2"/>
  <c r="G1366" i="2"/>
  <c r="G1367" i="2"/>
  <c r="G1370" i="2"/>
  <c r="G1371" i="2"/>
  <c r="G1372" i="2"/>
  <c r="G1373" i="2"/>
  <c r="G1374" i="2"/>
  <c r="G1375" i="2"/>
  <c r="G1376" i="2"/>
  <c r="G1379" i="2"/>
  <c r="G1380" i="2"/>
  <c r="G1381" i="2"/>
  <c r="G1382" i="2"/>
  <c r="G1383" i="2"/>
  <c r="G1384" i="2"/>
  <c r="G1387" i="2"/>
  <c r="G1388" i="2"/>
  <c r="G1389" i="2"/>
  <c r="G1390" i="2"/>
  <c r="G1391" i="2"/>
  <c r="G1392" i="2"/>
  <c r="G1393" i="2"/>
  <c r="G1394" i="2"/>
  <c r="G1395" i="2"/>
  <c r="G1398" i="2"/>
  <c r="G1399" i="2"/>
  <c r="G1400" i="2"/>
  <c r="G1401" i="2"/>
  <c r="G1402" i="2"/>
  <c r="G1403" i="2"/>
  <c r="G1404" i="2"/>
  <c r="G1407" i="2"/>
  <c r="G1408" i="2"/>
  <c r="G1409" i="2"/>
  <c r="G1410" i="2"/>
  <c r="G1411" i="2"/>
  <c r="G1412" i="2"/>
  <c r="G1413" i="2"/>
  <c r="G1414" i="2"/>
  <c r="G1420" i="2"/>
  <c r="G1421" i="2"/>
  <c r="G1424" i="2"/>
  <c r="G1425" i="2"/>
  <c r="G1426" i="2"/>
  <c r="G1427" i="2"/>
  <c r="G1428" i="2"/>
  <c r="G1429" i="2"/>
  <c r="G1432" i="2"/>
  <c r="G1433" i="2"/>
  <c r="G1434" i="2"/>
  <c r="G1435" i="2"/>
  <c r="G1436" i="2"/>
  <c r="G1437" i="2"/>
  <c r="G1438" i="2"/>
  <c r="G1439" i="2"/>
  <c r="G1442" i="2"/>
  <c r="G1443" i="2"/>
  <c r="G1444" i="2"/>
  <c r="G1445" i="2"/>
  <c r="G1446" i="2"/>
  <c r="G1447" i="2"/>
  <c r="G1450" i="2"/>
  <c r="G1451" i="2"/>
  <c r="G1452" i="2"/>
  <c r="G1453" i="2"/>
  <c r="G1454" i="2"/>
  <c r="G1455" i="2"/>
  <c r="G1458" i="2"/>
  <c r="G1459" i="2"/>
  <c r="G1460" i="2"/>
  <c r="G1461" i="2"/>
  <c r="G1462" i="2"/>
  <c r="G1463" i="2"/>
  <c r="G1466" i="2"/>
  <c r="G1467" i="2"/>
  <c r="G1468" i="2"/>
  <c r="G1469" i="2"/>
  <c r="G1470" i="2"/>
  <c r="G1471" i="2"/>
  <c r="G1474" i="2"/>
  <c r="G1475" i="2"/>
  <c r="G1476" i="2"/>
  <c r="G1477" i="2"/>
  <c r="G1478" i="2"/>
  <c r="G1479" i="2"/>
  <c r="G1480" i="2"/>
  <c r="G1481" i="2"/>
  <c r="G1484" i="2"/>
  <c r="G1485" i="2"/>
  <c r="G1486" i="2"/>
  <c r="G1487" i="2"/>
  <c r="G1488" i="2"/>
  <c r="G1489" i="2"/>
  <c r="G1490" i="2"/>
  <c r="G1491" i="2"/>
  <c r="G1492" i="2"/>
  <c r="G1495" i="2"/>
  <c r="G1496" i="2"/>
  <c r="G1497" i="2"/>
  <c r="G1498" i="2"/>
  <c r="G1499" i="2"/>
  <c r="G1500" i="2"/>
  <c r="G1501" i="2"/>
  <c r="G1504" i="2"/>
  <c r="G1505" i="2"/>
  <c r="G1506" i="2"/>
  <c r="G1507" i="2"/>
  <c r="G1508" i="2"/>
  <c r="G1509" i="2"/>
  <c r="G1510" i="2"/>
  <c r="G1513" i="2"/>
  <c r="G1514" i="2"/>
  <c r="G1515" i="2"/>
  <c r="G1516" i="2"/>
  <c r="G1517" i="2"/>
  <c r="G1518" i="2"/>
  <c r="G1519" i="2"/>
  <c r="G1522" i="2"/>
  <c r="G1523" i="2"/>
  <c r="G1524" i="2"/>
  <c r="G1525" i="2"/>
  <c r="G1526" i="2"/>
  <c r="G1527" i="2"/>
  <c r="G1528" i="2"/>
  <c r="G1529" i="2"/>
  <c r="G1530" i="2"/>
  <c r="G1533" i="2"/>
  <c r="G1534" i="2"/>
  <c r="G1535" i="2"/>
  <c r="G1536" i="2"/>
  <c r="G1537" i="2"/>
  <c r="G1538" i="2"/>
  <c r="G1539" i="2"/>
  <c r="G1542" i="2"/>
  <c r="G1543" i="2"/>
  <c r="G1544" i="2"/>
  <c r="G1545" i="2"/>
  <c r="G1546" i="2"/>
  <c r="G1547" i="2"/>
  <c r="G1548" i="2"/>
  <c r="G1549" i="2"/>
  <c r="G1550" i="2"/>
  <c r="G1553" i="2"/>
  <c r="G1554" i="2"/>
  <c r="G1555" i="2"/>
  <c r="G1556" i="2"/>
  <c r="G1557" i="2"/>
  <c r="G1558" i="2"/>
  <c r="G1561" i="2"/>
  <c r="G1562" i="2"/>
  <c r="G1563" i="2"/>
  <c r="G1564" i="2"/>
  <c r="G1565" i="2"/>
  <c r="G1566" i="2"/>
  <c r="G1569" i="2"/>
  <c r="G1570" i="2"/>
  <c r="G1571" i="2"/>
  <c r="G1572" i="2"/>
  <c r="G1573" i="2"/>
  <c r="G1574" i="2"/>
  <c r="G1575" i="2"/>
  <c r="G1578" i="2"/>
  <c r="G1579" i="2"/>
  <c r="G1580" i="2"/>
  <c r="G1581" i="2"/>
  <c r="G1582" i="2"/>
  <c r="G1583" i="2"/>
  <c r="G1586" i="2"/>
  <c r="G1587" i="2"/>
  <c r="G1588" i="2"/>
  <c r="G1589" i="2"/>
  <c r="G1590" i="2"/>
  <c r="G1591" i="2"/>
  <c r="G1592" i="2"/>
  <c r="G1593" i="2"/>
  <c r="G1594" i="2"/>
  <c r="G1595" i="2"/>
  <c r="G1598" i="2"/>
  <c r="G1599" i="2"/>
  <c r="G1600" i="2"/>
  <c r="G1601" i="2"/>
  <c r="G1602" i="2"/>
  <c r="G1603" i="2"/>
  <c r="G1606" i="2"/>
  <c r="G1607" i="2"/>
  <c r="G1608" i="2"/>
  <c r="G1609" i="2"/>
  <c r="G1610" i="2"/>
  <c r="G1613" i="2"/>
  <c r="G1614" i="2"/>
  <c r="G1615" i="2"/>
  <c r="G1616" i="2"/>
  <c r="G1617" i="2"/>
  <c r="G1618" i="2"/>
  <c r="G1621" i="2"/>
  <c r="G1622" i="2"/>
  <c r="G1623" i="2"/>
  <c r="G1624" i="2"/>
  <c r="G1625" i="2"/>
  <c r="G1626" i="2"/>
  <c r="G1629" i="2"/>
  <c r="G1630" i="2"/>
  <c r="G1631" i="2"/>
  <c r="G1632" i="2"/>
  <c r="G1633" i="2"/>
  <c r="G1634" i="2"/>
  <c r="G1635" i="2"/>
  <c r="G1638" i="2"/>
  <c r="G1639" i="2"/>
  <c r="G1640" i="2"/>
  <c r="G1641" i="2"/>
  <c r="G1642" i="2"/>
  <c r="G1643" i="2"/>
  <c r="G1646" i="2"/>
  <c r="G1647" i="2"/>
  <c r="G1648" i="2"/>
  <c r="G1649" i="2"/>
  <c r="G1650" i="2"/>
  <c r="G1651" i="2"/>
  <c r="G1652" i="2"/>
  <c r="G1655" i="2"/>
  <c r="G1656" i="2"/>
  <c r="G1657" i="2"/>
  <c r="G1658" i="2"/>
  <c r="G1659" i="2"/>
  <c r="G1660" i="2"/>
  <c r="G1661" i="2"/>
  <c r="G1664" i="2"/>
  <c r="G1665" i="2"/>
  <c r="G1666" i="2"/>
  <c r="G1667" i="2"/>
  <c r="G1668" i="2"/>
  <c r="G1671" i="2"/>
  <c r="G1672" i="2"/>
  <c r="G1673" i="2"/>
  <c r="G1674" i="2"/>
  <c r="G1675" i="2"/>
  <c r="G1676" i="2"/>
  <c r="G1677" i="2"/>
  <c r="G1680" i="2"/>
  <c r="G1681" i="2"/>
  <c r="G1682" i="2"/>
  <c r="G1683" i="2"/>
  <c r="G1684" i="2"/>
  <c r="G1685" i="2"/>
  <c r="G1688" i="2"/>
  <c r="G1689" i="2"/>
  <c r="G1690" i="2"/>
  <c r="G1691" i="2"/>
  <c r="G1692" i="2"/>
  <c r="G1693" i="2"/>
  <c r="G1696" i="2"/>
  <c r="G1697" i="2"/>
  <c r="G1698" i="2"/>
  <c r="G1699" i="2"/>
  <c r="G1700" i="2"/>
  <c r="G1703" i="2"/>
  <c r="G1704" i="2"/>
  <c r="G1705" i="2"/>
  <c r="G1706" i="2"/>
  <c r="G1707" i="2"/>
  <c r="G1708" i="2"/>
  <c r="G1709" i="2"/>
  <c r="G1712" i="2"/>
  <c r="G1714" i="2"/>
  <c r="G1715" i="2"/>
  <c r="G1716" i="2"/>
  <c r="G1717" i="2"/>
  <c r="G1718" i="2"/>
  <c r="G1719" i="2"/>
  <c r="G1720" i="2"/>
  <c r="G1721" i="2"/>
  <c r="G1724" i="2"/>
  <c r="G1725" i="2"/>
  <c r="G1726" i="2"/>
  <c r="G1727" i="2"/>
  <c r="G1728" i="2"/>
  <c r="G1729" i="2"/>
  <c r="G1730" i="2"/>
  <c r="G1733" i="2"/>
  <c r="G1734" i="2"/>
  <c r="G1735" i="2"/>
  <c r="G1736" i="2"/>
  <c r="G1737" i="2"/>
  <c r="G1738" i="2"/>
  <c r="G1739" i="2"/>
  <c r="G1740" i="2"/>
  <c r="G1741" i="2"/>
  <c r="G1742" i="2"/>
  <c r="G1745" i="2"/>
  <c r="G1746" i="2"/>
  <c r="G1747" i="2"/>
  <c r="G1748" i="2"/>
  <c r="G1749" i="2"/>
  <c r="G1750" i="2"/>
  <c r="G1751" i="2"/>
  <c r="G1754" i="2"/>
  <c r="G1755" i="2"/>
  <c r="G1756" i="2"/>
  <c r="G1757" i="2"/>
  <c r="G1758" i="2"/>
  <c r="G1759" i="2"/>
  <c r="G1760" i="2"/>
  <c r="G1763" i="2"/>
  <c r="G1764" i="2"/>
  <c r="G1765" i="2"/>
  <c r="G1766" i="2"/>
  <c r="G1767" i="2"/>
  <c r="G1768" i="2"/>
  <c r="G1771" i="2"/>
  <c r="G1772" i="2"/>
  <c r="G1773" i="2"/>
  <c r="G1774" i="2"/>
  <c r="G1775" i="2"/>
  <c r="G1776" i="2"/>
  <c r="G1777" i="2"/>
  <c r="G1780" i="2"/>
  <c r="G1781" i="2"/>
  <c r="G1782" i="2"/>
  <c r="G1783" i="2"/>
  <c r="G1784" i="2"/>
  <c r="G1785" i="2"/>
  <c r="G1786" i="2"/>
  <c r="G1787" i="2"/>
  <c r="G1788" i="2"/>
  <c r="G1791" i="2"/>
  <c r="G1792" i="2"/>
  <c r="G1793" i="2"/>
  <c r="G1794" i="2"/>
  <c r="G1795" i="2"/>
  <c r="G1796" i="2"/>
  <c r="G1799" i="2"/>
  <c r="G1800" i="2"/>
  <c r="G1801" i="2"/>
  <c r="G1802" i="2"/>
  <c r="G1803" i="2"/>
  <c r="G1806" i="2"/>
  <c r="G1807" i="2"/>
  <c r="G1808" i="2"/>
  <c r="G1809" i="2"/>
  <c r="G1810" i="2"/>
  <c r="G1813" i="2"/>
  <c r="G1814" i="2"/>
  <c r="G1815" i="2"/>
  <c r="G1816" i="2"/>
  <c r="G1817" i="2"/>
  <c r="G1818" i="2"/>
  <c r="G1819" i="2"/>
  <c r="G1820" i="2"/>
  <c r="G1823" i="2"/>
  <c r="G1824" i="2"/>
  <c r="G1825" i="2"/>
  <c r="G1826" i="2"/>
  <c r="G1827" i="2"/>
  <c r="G1828" i="2"/>
  <c r="G1829" i="2"/>
  <c r="G1832" i="2"/>
  <c r="G1833" i="2"/>
  <c r="G1834" i="2"/>
  <c r="G1835" i="2"/>
  <c r="G1836" i="2"/>
  <c r="G1837" i="2"/>
  <c r="G1840" i="2"/>
  <c r="G1841" i="2"/>
  <c r="G1842" i="2"/>
  <c r="G1843" i="2"/>
  <c r="G1844" i="2"/>
  <c r="G1845" i="2"/>
  <c r="G1846" i="2"/>
  <c r="G1847" i="2"/>
  <c r="G1848" i="2"/>
  <c r="G1851" i="2"/>
  <c r="G1852" i="2"/>
  <c r="G1853" i="2"/>
  <c r="G1854" i="2"/>
  <c r="G1857" i="2"/>
  <c r="G1858" i="2"/>
  <c r="G1859" i="2"/>
  <c r="G1860" i="2"/>
  <c r="G1861" i="2"/>
  <c r="G1862" i="2"/>
  <c r="G1865" i="2"/>
  <c r="G1866" i="2"/>
  <c r="G1867" i="2"/>
  <c r="G1868" i="2"/>
  <c r="G1871" i="2"/>
  <c r="G1872" i="2"/>
  <c r="G1873" i="2"/>
  <c r="G1874" i="2"/>
  <c r="G1875" i="2"/>
  <c r="G1878" i="2"/>
  <c r="G1879" i="2"/>
  <c r="G1880" i="2"/>
  <c r="G1881" i="2"/>
  <c r="G1882" i="2"/>
  <c r="G1885" i="2"/>
  <c r="G1886" i="2"/>
  <c r="G1887" i="2"/>
  <c r="G1888" i="2"/>
  <c r="G1889" i="2"/>
  <c r="G1890" i="2"/>
  <c r="G1893" i="2"/>
  <c r="G1894" i="2"/>
  <c r="G1895" i="2"/>
  <c r="G1896" i="2"/>
  <c r="G1897" i="2"/>
  <c r="G1898" i="2"/>
  <c r="G1901" i="2"/>
  <c r="G1902" i="2"/>
  <c r="G1903" i="2"/>
  <c r="G1904" i="2"/>
  <c r="G1905" i="2"/>
  <c r="G1906" i="2"/>
  <c r="G1909" i="2"/>
  <c r="G1910" i="2"/>
  <c r="G1911" i="2"/>
  <c r="G1912" i="2"/>
  <c r="G1913" i="2"/>
  <c r="G1916" i="2"/>
  <c r="G1917" i="2"/>
  <c r="G1918" i="2"/>
  <c r="G1919" i="2"/>
  <c r="G1920" i="2"/>
  <c r="G1921" i="2"/>
  <c r="G1922" i="2"/>
  <c r="G1925" i="2"/>
  <c r="G1926" i="2"/>
  <c r="G1927" i="2"/>
  <c r="G1928" i="2"/>
  <c r="G1929" i="2"/>
  <c r="G1930" i="2"/>
  <c r="G1931" i="2"/>
  <c r="G1934" i="2"/>
  <c r="G1935" i="2"/>
  <c r="G1936" i="2"/>
  <c r="G1937" i="2"/>
  <c r="G1938" i="2"/>
  <c r="G1939" i="2"/>
  <c r="G1940" i="2"/>
  <c r="G1943" i="2"/>
  <c r="G1944" i="2"/>
  <c r="G1945" i="2"/>
  <c r="G1946" i="2"/>
  <c r="G1947" i="2"/>
  <c r="G1948" i="2"/>
  <c r="G1951" i="2"/>
  <c r="G1952" i="2"/>
  <c r="G1953" i="2"/>
  <c r="G1954" i="2"/>
  <c r="G1955" i="2"/>
  <c r="G1956" i="2"/>
  <c r="G1957" i="2"/>
  <c r="G1960" i="2"/>
  <c r="G1961" i="2"/>
  <c r="G1962" i="2"/>
  <c r="G1963" i="2"/>
  <c r="G1964" i="2"/>
  <c r="G1967" i="2"/>
  <c r="G1968" i="2"/>
  <c r="G1969" i="2"/>
  <c r="G1970" i="2"/>
  <c r="G1971" i="2"/>
  <c r="G1972" i="2"/>
  <c r="G1973" i="2"/>
  <c r="G1976" i="2"/>
  <c r="G1977" i="2"/>
  <c r="G1978" i="2"/>
  <c r="G1979" i="2"/>
  <c r="G1980" i="2"/>
  <c r="G1981" i="2"/>
  <c r="G1982" i="2"/>
  <c r="G1983" i="2"/>
  <c r="G1986" i="2"/>
  <c r="G1987" i="2"/>
  <c r="G1988" i="2"/>
  <c r="G1989" i="2"/>
  <c r="G1990" i="2"/>
  <c r="G1991" i="2"/>
  <c r="G1992" i="2"/>
  <c r="G1993" i="2"/>
  <c r="G1996" i="2"/>
  <c r="G1997" i="2"/>
  <c r="G1998" i="2"/>
  <c r="G1999" i="2"/>
  <c r="G2000" i="2"/>
  <c r="G2001" i="2"/>
  <c r="G2004" i="2"/>
  <c r="G2005" i="2"/>
  <c r="G2006" i="2"/>
  <c r="G2007" i="2"/>
  <c r="G2008" i="2"/>
  <c r="G2009" i="2"/>
  <c r="G2010" i="2"/>
  <c r="G2011" i="2"/>
  <c r="G2012" i="2"/>
  <c r="G2015" i="2"/>
  <c r="G2016" i="2"/>
  <c r="G2017" i="2"/>
  <c r="G2018" i="2"/>
  <c r="G2019" i="2"/>
  <c r="G2020" i="2"/>
  <c r="G2023" i="2"/>
  <c r="G2024" i="2"/>
  <c r="G2025" i="2"/>
  <c r="G2026" i="2"/>
  <c r="G2027" i="2"/>
  <c r="G2028" i="2"/>
  <c r="G2031" i="2"/>
  <c r="G2032" i="2"/>
  <c r="G2033" i="2"/>
  <c r="G2034" i="2"/>
  <c r="G2035" i="2"/>
  <c r="G2036" i="2"/>
  <c r="G2037" i="2"/>
  <c r="G2038" i="2"/>
  <c r="G2041" i="2"/>
  <c r="G2042" i="2"/>
  <c r="G2043" i="2"/>
  <c r="G2044" i="2"/>
  <c r="G2045" i="2"/>
  <c r="G2046" i="2"/>
  <c r="G2047" i="2"/>
  <c r="G2048" i="2"/>
  <c r="G2051" i="2"/>
  <c r="G2052" i="2"/>
  <c r="G2053" i="2"/>
  <c r="G2054" i="2"/>
  <c r="G2055" i="2"/>
  <c r="G2056" i="2"/>
  <c r="G2057" i="2"/>
  <c r="G2058" i="2"/>
  <c r="G2059" i="2"/>
  <c r="G2062" i="2"/>
  <c r="G2063" i="2"/>
  <c r="G2064" i="2"/>
  <c r="G2065" i="2"/>
  <c r="G2066" i="2"/>
  <c r="G2067" i="2"/>
  <c r="G2068" i="2"/>
  <c r="G2069" i="2"/>
  <c r="G2072" i="2"/>
  <c r="G2073" i="2"/>
  <c r="G2074" i="2"/>
  <c r="G2075" i="2"/>
  <c r="G2076" i="2"/>
  <c r="G2079" i="2"/>
  <c r="G2080" i="2"/>
  <c r="G2081" i="2"/>
  <c r="G2082" i="2"/>
  <c r="G2083" i="2"/>
  <c r="G2084" i="2"/>
  <c r="G2087" i="2"/>
  <c r="G2088" i="2"/>
  <c r="G2089" i="2"/>
  <c r="G2090" i="2"/>
  <c r="G2091" i="2"/>
  <c r="G2092" i="2"/>
  <c r="G2095" i="2"/>
  <c r="G2096" i="2"/>
  <c r="G2097" i="2"/>
  <c r="G2100" i="2"/>
  <c r="G2101" i="2"/>
  <c r="G2102" i="2"/>
  <c r="G2103" i="2"/>
  <c r="G2104" i="2"/>
  <c r="G2105" i="2"/>
  <c r="G2108" i="2"/>
  <c r="G2109" i="2"/>
  <c r="G2110" i="2"/>
  <c r="G2111" i="2"/>
  <c r="G2112" i="2"/>
  <c r="G2113" i="2"/>
  <c r="G2114" i="2"/>
  <c r="G2115" i="2"/>
  <c r="G2116" i="2"/>
  <c r="G2119" i="2"/>
  <c r="G2120" i="2"/>
  <c r="G2121" i="2"/>
  <c r="G2122" i="2"/>
  <c r="G2123" i="2"/>
  <c r="G2124" i="2"/>
  <c r="G2125" i="2"/>
  <c r="G2126" i="2"/>
  <c r="G2127" i="2"/>
  <c r="G2130" i="2"/>
  <c r="G2131" i="2"/>
  <c r="G2132" i="2"/>
  <c r="G2133" i="2"/>
  <c r="G2136" i="2"/>
  <c r="G2137" i="2"/>
  <c r="G2138" i="2"/>
  <c r="G2139" i="2"/>
  <c r="G2140" i="2"/>
  <c r="G2141" i="2"/>
  <c r="G2142" i="2"/>
  <c r="G2145" i="2"/>
  <c r="G2146" i="2"/>
  <c r="G2147" i="2"/>
  <c r="G2148" i="2"/>
  <c r="G2149" i="2"/>
  <c r="G2150" i="2"/>
  <c r="G2151" i="2"/>
  <c r="G2154" i="2"/>
  <c r="G2155" i="2"/>
  <c r="G2156" i="2"/>
  <c r="G2157" i="2"/>
  <c r="G2158" i="2"/>
  <c r="G2161" i="2"/>
  <c r="G2162" i="2"/>
  <c r="G2163" i="2"/>
  <c r="G2164" i="2"/>
  <c r="G2165" i="2"/>
  <c r="G2166" i="2"/>
  <c r="G2169" i="2"/>
  <c r="G2170" i="2"/>
  <c r="G2171" i="2"/>
  <c r="G2172" i="2"/>
  <c r="G2173" i="2"/>
  <c r="G2174" i="2"/>
  <c r="G2175" i="2"/>
  <c r="G2178" i="2"/>
  <c r="G2179" i="2"/>
  <c r="G2180" i="2"/>
  <c r="G2181" i="2"/>
  <c r="G2182" i="2"/>
  <c r="G2183" i="2"/>
  <c r="G2184" i="2"/>
  <c r="G2187" i="2"/>
  <c r="G2188" i="2"/>
  <c r="G2189" i="2"/>
  <c r="G2190" i="2"/>
  <c r="G2191" i="2"/>
  <c r="G2194" i="2"/>
  <c r="G2195" i="2"/>
  <c r="G2196" i="2"/>
  <c r="G2197" i="2"/>
  <c r="G2198" i="2"/>
  <c r="G2199" i="2"/>
  <c r="G2202" i="2"/>
  <c r="G2203" i="2"/>
  <c r="G2204" i="2"/>
  <c r="G2205" i="2"/>
  <c r="G2206" i="2"/>
  <c r="G2207" i="2"/>
  <c r="G2210" i="2"/>
  <c r="G2211" i="2"/>
  <c r="G2212" i="2"/>
  <c r="G2213" i="2"/>
  <c r="G2214" i="2"/>
  <c r="G2215" i="2"/>
  <c r="G2216" i="2"/>
  <c r="G2217" i="2"/>
  <c r="G2220" i="2"/>
  <c r="G2221" i="2"/>
  <c r="G2222" i="2"/>
  <c r="G2223" i="2"/>
  <c r="G2224" i="2"/>
  <c r="G2225" i="2"/>
  <c r="G2226" i="2"/>
  <c r="G2227" i="2"/>
  <c r="G2230" i="2"/>
  <c r="G2231" i="2"/>
  <c r="G2232" i="2"/>
  <c r="G2233" i="2"/>
  <c r="G2234" i="2"/>
  <c r="G2235" i="2"/>
  <c r="G2236" i="2"/>
  <c r="G2237" i="2"/>
  <c r="G2238" i="2"/>
  <c r="G2239" i="2"/>
  <c r="G2240" i="2"/>
  <c r="G2243" i="2"/>
  <c r="G2244" i="2"/>
  <c r="G2245" i="2"/>
  <c r="G2246" i="2"/>
  <c r="G2247" i="2"/>
  <c r="G2248" i="2"/>
  <c r="G2249" i="2"/>
  <c r="G2250" i="2"/>
  <c r="G2251" i="2"/>
  <c r="G2252" i="2"/>
  <c r="G2255" i="2"/>
  <c r="G2256" i="2"/>
  <c r="G2257" i="2"/>
  <c r="G2258" i="2"/>
  <c r="G2259" i="2"/>
  <c r="G2260" i="2"/>
  <c r="G2261" i="2"/>
  <c r="G2262" i="2"/>
  <c r="G2263" i="2"/>
  <c r="G2264" i="2"/>
  <c r="G2267" i="2"/>
  <c r="G2268" i="2"/>
  <c r="G2269" i="2"/>
  <c r="G2270" i="2"/>
  <c r="G2271" i="2"/>
  <c r="G2272" i="2"/>
  <c r="G2273" i="2"/>
  <c r="G2276" i="2"/>
  <c r="G2277" i="2"/>
  <c r="G2278" i="2"/>
  <c r="G2279" i="2"/>
  <c r="G2280" i="2"/>
  <c r="G2281" i="2"/>
  <c r="G2282" i="2"/>
  <c r="G2283" i="2"/>
  <c r="G2284" i="2"/>
  <c r="G2287" i="2"/>
  <c r="G2288" i="2"/>
  <c r="G2289" i="2"/>
  <c r="G2290" i="2"/>
  <c r="G2291" i="2"/>
  <c r="G2292" i="2"/>
  <c r="G2293" i="2"/>
  <c r="G2296" i="2"/>
  <c r="G2297" i="2"/>
  <c r="G2298" i="2"/>
  <c r="G2299" i="2"/>
  <c r="G2300" i="2"/>
  <c r="G2301" i="2"/>
  <c r="G2302" i="2"/>
  <c r="G2305" i="2"/>
  <c r="G2306" i="2"/>
  <c r="G2307" i="2"/>
  <c r="G2308" i="2"/>
  <c r="G2309" i="2"/>
  <c r="G2310" i="2"/>
  <c r="G2311" i="2"/>
  <c r="G2312" i="2"/>
  <c r="G2313" i="2"/>
  <c r="G2314" i="2"/>
  <c r="G2317" i="2"/>
  <c r="G2318" i="2"/>
  <c r="G2319" i="2"/>
  <c r="G2320" i="2"/>
  <c r="G2321" i="2"/>
  <c r="G2322" i="2"/>
  <c r="G2323" i="2"/>
  <c r="G2324" i="2"/>
  <c r="G2327" i="2"/>
  <c r="G2328" i="2"/>
  <c r="G2329" i="2"/>
  <c r="G2330" i="2"/>
  <c r="G2331" i="2"/>
  <c r="G2332" i="2"/>
  <c r="G2333" i="2"/>
  <c r="G2334" i="2"/>
  <c r="G2337" i="2"/>
  <c r="G2338" i="2"/>
  <c r="G2339" i="2"/>
  <c r="G2340" i="2"/>
  <c r="G2341" i="2"/>
  <c r="G2342" i="2"/>
  <c r="G2343" i="2"/>
  <c r="G2344" i="2"/>
  <c r="G2347" i="2"/>
  <c r="G2348" i="2"/>
  <c r="G2349" i="2"/>
  <c r="G2350" i="2"/>
  <c r="G2351" i="2"/>
  <c r="G2352" i="2"/>
  <c r="G2355" i="2"/>
  <c r="G2356" i="2"/>
  <c r="G2357" i="2"/>
  <c r="G2358" i="2"/>
  <c r="G2361" i="2"/>
  <c r="G2362" i="2"/>
  <c r="G2363" i="2"/>
  <c r="G2364" i="2"/>
  <c r="G2365" i="2"/>
  <c r="G2368" i="2"/>
  <c r="G2369" i="2"/>
  <c r="G2370" i="2"/>
  <c r="G2371" i="2"/>
  <c r="G2372" i="2"/>
  <c r="G2373" i="2"/>
  <c r="G2374" i="2"/>
  <c r="G2377" i="2"/>
  <c r="G2378" i="2"/>
  <c r="G2379" i="2"/>
  <c r="G2380" i="2"/>
  <c r="G2381" i="2"/>
  <c r="G2382" i="2"/>
  <c r="G2385" i="2"/>
  <c r="G2386" i="2"/>
  <c r="G2387" i="2"/>
  <c r="G2388" i="2"/>
  <c r="G2389" i="2"/>
  <c r="G2390" i="2"/>
  <c r="G2391" i="2"/>
  <c r="G2392" i="2"/>
  <c r="G2395" i="2"/>
  <c r="G2396" i="2"/>
  <c r="G2397" i="2"/>
  <c r="G2398" i="2"/>
  <c r="G2399" i="2"/>
  <c r="G2400" i="2"/>
  <c r="G2401" i="2"/>
  <c r="G2404" i="2"/>
  <c r="G2405" i="2"/>
  <c r="G2406" i="2"/>
  <c r="G2407" i="2"/>
  <c r="G2408" i="2"/>
  <c r="G2409" i="2"/>
  <c r="G2410" i="2"/>
  <c r="G2411" i="2"/>
  <c r="G2412" i="2"/>
  <c r="G2413" i="2"/>
  <c r="G2416" i="2"/>
  <c r="G2417" i="2"/>
  <c r="G2418" i="2"/>
  <c r="G2419" i="2"/>
  <c r="G2420" i="2"/>
  <c r="G2421" i="2"/>
  <c r="G2422" i="2"/>
  <c r="G2425" i="2"/>
  <c r="G2426" i="2"/>
  <c r="G2427" i="2"/>
  <c r="G2428" i="2"/>
  <c r="G2429" i="2"/>
  <c r="G2430" i="2"/>
  <c r="G2431" i="2"/>
  <c r="G2432" i="2"/>
  <c r="G2433" i="2"/>
  <c r="G2436" i="2"/>
  <c r="G2437" i="2"/>
  <c r="G2438" i="2"/>
  <c r="G2439" i="2"/>
  <c r="G2440" i="2"/>
  <c r="G2443" i="2"/>
  <c r="G2444" i="2"/>
  <c r="G2445" i="2"/>
  <c r="G2446" i="2"/>
  <c r="G2447" i="2"/>
  <c r="G2450" i="2"/>
  <c r="G2451" i="2"/>
  <c r="G2452" i="2"/>
  <c r="G2453" i="2"/>
  <c r="G2454" i="2"/>
  <c r="G2455" i="2"/>
  <c r="G2456" i="2"/>
  <c r="G2459" i="2"/>
  <c r="G2460" i="2"/>
  <c r="G2461" i="2"/>
  <c r="G2462" i="2"/>
  <c r="G2463" i="2"/>
  <c r="G2464" i="2"/>
  <c r="G2465" i="2"/>
  <c r="G2466" i="2"/>
  <c r="G2467" i="2"/>
  <c r="G2470" i="2"/>
  <c r="G2471" i="2"/>
  <c r="G2472" i="2"/>
  <c r="G2473" i="2"/>
  <c r="G2474" i="2"/>
  <c r="G2477" i="2"/>
  <c r="G2478" i="2"/>
  <c r="G2479" i="2"/>
  <c r="G2480" i="2"/>
  <c r="G2481" i="2"/>
  <c r="G2482" i="2"/>
  <c r="G2485" i="2"/>
  <c r="G2486" i="2"/>
  <c r="G2487" i="2"/>
  <c r="G2488" i="2"/>
  <c r="G2489" i="2"/>
  <c r="G2490" i="2"/>
  <c r="G2493" i="2"/>
  <c r="G2494" i="2"/>
  <c r="G2495" i="2"/>
  <c r="G2496" i="2"/>
  <c r="G2497" i="2"/>
  <c r="G2498" i="2"/>
  <c r="G2499" i="2"/>
  <c r="G2500" i="2"/>
  <c r="G2501" i="2"/>
  <c r="G2504" i="2"/>
  <c r="G2505" i="2"/>
  <c r="G2506" i="2"/>
  <c r="G2507" i="2"/>
  <c r="G2508" i="2"/>
  <c r="G2509" i="2"/>
  <c r="G2510" i="2"/>
  <c r="G2511" i="2"/>
  <c r="G2512" i="2"/>
  <c r="G2515" i="2"/>
  <c r="G2516" i="2"/>
  <c r="G2517" i="2"/>
  <c r="G2518" i="2"/>
  <c r="G2519" i="2"/>
  <c r="G2520" i="2"/>
  <c r="G2521" i="2"/>
  <c r="G2522" i="2"/>
  <c r="G2523" i="2"/>
  <c r="G2526" i="2"/>
  <c r="G2527" i="2"/>
  <c r="G2528" i="2"/>
  <c r="G2529" i="2"/>
  <c r="G2530" i="2"/>
  <c r="G2531" i="2"/>
  <c r="G2532" i="2"/>
  <c r="G2533" i="2"/>
  <c r="G2534" i="2"/>
  <c r="G2537" i="2"/>
  <c r="G2538" i="2"/>
  <c r="G2539" i="2"/>
  <c r="G2540" i="2"/>
  <c r="G2541" i="2"/>
  <c r="G2542" i="2"/>
  <c r="G2543" i="2"/>
  <c r="G2544" i="2"/>
  <c r="G2547" i="2"/>
  <c r="G2548" i="2"/>
  <c r="G2549" i="2"/>
  <c r="G2550" i="2"/>
  <c r="G2551" i="2"/>
  <c r="G2552" i="2"/>
  <c r="G2553" i="2"/>
  <c r="G2554" i="2"/>
  <c r="G2557" i="2"/>
  <c r="G2558" i="2"/>
  <c r="G2559" i="2"/>
  <c r="G2560" i="2"/>
  <c r="G2561" i="2"/>
  <c r="G2562" i="2"/>
  <c r="G2565" i="2"/>
  <c r="G2566" i="2"/>
  <c r="G2567" i="2"/>
  <c r="G2568" i="2"/>
  <c r="G2569" i="2"/>
  <c r="G2570" i="2"/>
  <c r="G2571" i="2"/>
  <c r="G2572" i="2"/>
  <c r="G2575" i="2"/>
  <c r="G2576" i="2"/>
  <c r="G2577" i="2"/>
  <c r="G2578" i="2"/>
  <c r="G2579" i="2"/>
  <c r="G2580" i="2"/>
  <c r="G2583" i="2"/>
  <c r="G2584" i="2"/>
  <c r="G2585" i="2"/>
  <c r="G2586" i="2"/>
  <c r="G2587" i="2"/>
  <c r="G2588" i="2"/>
  <c r="G2589" i="2"/>
  <c r="G2592" i="2"/>
  <c r="G2593" i="2"/>
  <c r="G2594" i="2"/>
  <c r="G2595" i="2"/>
  <c r="G2596" i="2"/>
  <c r="G2597" i="2"/>
  <c r="G2598" i="2"/>
  <c r="G2601" i="2"/>
  <c r="G2602" i="2"/>
  <c r="G2603" i="2"/>
  <c r="G2604" i="2"/>
  <c r="G2605" i="2"/>
  <c r="G2606" i="2"/>
  <c r="G2607" i="2"/>
  <c r="G2610" i="2"/>
  <c r="G2611" i="2"/>
  <c r="G2612" i="2"/>
  <c r="G2613" i="2"/>
  <c r="G2614" i="2"/>
  <c r="G2615" i="2"/>
  <c r="G2616" i="2"/>
  <c r="G2617" i="2"/>
  <c r="G2618" i="2"/>
  <c r="G2621" i="2"/>
  <c r="G2622" i="2"/>
  <c r="G2623" i="2"/>
  <c r="G2624" i="2"/>
  <c r="G2625" i="2"/>
  <c r="G2626" i="2"/>
  <c r="G2627" i="2"/>
  <c r="G2628" i="2"/>
  <c r="G2629" i="2"/>
  <c r="G2632" i="2"/>
  <c r="G2633" i="2"/>
  <c r="G2634" i="2"/>
  <c r="G2635" i="2"/>
  <c r="G2636" i="2"/>
  <c r="G2637" i="2"/>
  <c r="G2638" i="2"/>
  <c r="G2639" i="2"/>
  <c r="G2642" i="2"/>
  <c r="G2643" i="2"/>
  <c r="G2644" i="2"/>
  <c r="G2645" i="2"/>
  <c r="G2646" i="2"/>
  <c r="G2647" i="2"/>
  <c r="G2648" i="2"/>
  <c r="G2649" i="2"/>
  <c r="G2652" i="2"/>
  <c r="G2653" i="2"/>
  <c r="G2654" i="2"/>
  <c r="G2655" i="2"/>
  <c r="G2656" i="2"/>
  <c r="G2657" i="2"/>
  <c r="G2658" i="2"/>
  <c r="G2661" i="2"/>
  <c r="G2662" i="2"/>
  <c r="G2663" i="2"/>
  <c r="G2664" i="2"/>
  <c r="G2665" i="2"/>
  <c r="G2666" i="2"/>
  <c r="G2667" i="2"/>
  <c r="G2668" i="2"/>
  <c r="G2671" i="2"/>
  <c r="G2672" i="2"/>
  <c r="G2673" i="2"/>
  <c r="G2674" i="2"/>
  <c r="G2675" i="2"/>
  <c r="G2676" i="2"/>
  <c r="G2677" i="2"/>
  <c r="G2680" i="2"/>
  <c r="G2681" i="2"/>
  <c r="G2682" i="2"/>
  <c r="G2683" i="2"/>
  <c r="G2684" i="2"/>
  <c r="G2685" i="2"/>
  <c r="G2688" i="2"/>
  <c r="G2689" i="2"/>
  <c r="G2690" i="2"/>
  <c r="G2691" i="2"/>
  <c r="G2692" i="2"/>
  <c r="G2693" i="2"/>
  <c r="G2694" i="2"/>
  <c r="G2695" i="2"/>
  <c r="G2698" i="2"/>
  <c r="G2699" i="2"/>
  <c r="G2700" i="2"/>
  <c r="G2701" i="2"/>
  <c r="G2702" i="2"/>
  <c r="G2703" i="2"/>
  <c r="G2704" i="2"/>
  <c r="G2705" i="2"/>
  <c r="G2706" i="2"/>
  <c r="G2707" i="2"/>
  <c r="G2710" i="2"/>
  <c r="G2711" i="2"/>
  <c r="G2712" i="2"/>
  <c r="G2713" i="2"/>
  <c r="G2714" i="2"/>
  <c r="G2715" i="2"/>
  <c r="G2716" i="2"/>
  <c r="G2719" i="2"/>
  <c r="G2720" i="2"/>
  <c r="G2721" i="2"/>
  <c r="G2722" i="2"/>
  <c r="G2723" i="2"/>
  <c r="G2724" i="2"/>
  <c r="G2727" i="2"/>
  <c r="G2728" i="2"/>
  <c r="G2729" i="2"/>
  <c r="G2730" i="2"/>
  <c r="G2731" i="2"/>
  <c r="G2732" i="2"/>
  <c r="G2733" i="2"/>
  <c r="G2736" i="2"/>
  <c r="G2737" i="2"/>
  <c r="G2738" i="2"/>
  <c r="G2739" i="2"/>
  <c r="G2740" i="2"/>
  <c r="G2741" i="2"/>
  <c r="G2742" i="2"/>
  <c r="G2743" i="2"/>
  <c r="G2744" i="2"/>
  <c r="G2747" i="2"/>
  <c r="G2748" i="2"/>
  <c r="G2749" i="2"/>
  <c r="G2750" i="2"/>
  <c r="G2751" i="2"/>
  <c r="G2752" i="2"/>
  <c r="G2753" i="2"/>
  <c r="G2756" i="2"/>
  <c r="G2757" i="2"/>
  <c r="G2758" i="2"/>
  <c r="G2759" i="2"/>
  <c r="G2760" i="2"/>
  <c r="G2763" i="2"/>
  <c r="G2764" i="2"/>
  <c r="G2765" i="2"/>
  <c r="G2766" i="2"/>
  <c r="G2767" i="2"/>
  <c r="G2768" i="2"/>
  <c r="G2771" i="2"/>
  <c r="G2772" i="2"/>
  <c r="G2773" i="2"/>
  <c r="G2774" i="2"/>
  <c r="G2775" i="2"/>
  <c r="G2778" i="2"/>
  <c r="G2779" i="2"/>
  <c r="G2780" i="2"/>
  <c r="G2781" i="2"/>
  <c r="G2782" i="2"/>
  <c r="G2785" i="2"/>
  <c r="G2786" i="2"/>
  <c r="G2787" i="2"/>
  <c r="G2788" i="2"/>
  <c r="G2789" i="2"/>
  <c r="G2790" i="2"/>
  <c r="G2791" i="2"/>
  <c r="G2794" i="2"/>
  <c r="G2795" i="2"/>
  <c r="G2796" i="2"/>
  <c r="G2797" i="2"/>
  <c r="G2798" i="2"/>
  <c r="G2799" i="2"/>
  <c r="G2802" i="2"/>
  <c r="G2803" i="2"/>
  <c r="G2804" i="2"/>
  <c r="G2805" i="2"/>
  <c r="G2806" i="2"/>
  <c r="G2809" i="2"/>
  <c r="G2810" i="2"/>
  <c r="G2811" i="2"/>
  <c r="G2812" i="2"/>
  <c r="G2813" i="2"/>
  <c r="G2814" i="2"/>
  <c r="G2815" i="2"/>
  <c r="G2820" i="2"/>
  <c r="G2821" i="2"/>
  <c r="G2822" i="2"/>
  <c r="G2823" i="2"/>
  <c r="G2824" i="2"/>
  <c r="G2825" i="2"/>
  <c r="G2828" i="2"/>
  <c r="G2829" i="2"/>
  <c r="G2830" i="2"/>
  <c r="G2831" i="2"/>
  <c r="G2832" i="2"/>
  <c r="G2833" i="2"/>
  <c r="G2834" i="2"/>
  <c r="G2837" i="2"/>
  <c r="G2838" i="2"/>
  <c r="G2839" i="2"/>
  <c r="G2840" i="2"/>
  <c r="G2841" i="2"/>
  <c r="G2844" i="2"/>
  <c r="G2845" i="2"/>
  <c r="G2846" i="2"/>
  <c r="G2847" i="2"/>
  <c r="G2848" i="2"/>
  <c r="G2851" i="2"/>
  <c r="G2852" i="2"/>
  <c r="G2853" i="2"/>
  <c r="G2854" i="2"/>
  <c r="G2855" i="2"/>
  <c r="G2856" i="2"/>
  <c r="G2859" i="2"/>
  <c r="G2860" i="2"/>
  <c r="G2861" i="2"/>
  <c r="G2862" i="2"/>
  <c r="G2863" i="2"/>
  <c r="G2864" i="2"/>
  <c r="G2865" i="2"/>
  <c r="G2868" i="2"/>
  <c r="G2869" i="2"/>
  <c r="G2870" i="2"/>
  <c r="G2871" i="2"/>
  <c r="G2874" i="2"/>
  <c r="G2875" i="2"/>
  <c r="G2876" i="2"/>
  <c r="G2877" i="2"/>
  <c r="G2878" i="2"/>
  <c r="G2881" i="2"/>
  <c r="G2882" i="2"/>
  <c r="G2883" i="2"/>
  <c r="G2884" i="2"/>
  <c r="G2885" i="2"/>
  <c r="G2886" i="2"/>
  <c r="G2887" i="2"/>
  <c r="G2890" i="2"/>
  <c r="G2891" i="2"/>
  <c r="G2892" i="2"/>
  <c r="G2895" i="2"/>
  <c r="G2896" i="2"/>
  <c r="G2897" i="2"/>
  <c r="G2898" i="2"/>
  <c r="G2899" i="2"/>
  <c r="G2900" i="2"/>
  <c r="G2903" i="2"/>
  <c r="G2904" i="2"/>
  <c r="G2905" i="2"/>
  <c r="G2906" i="2"/>
  <c r="G2907" i="2"/>
  <c r="G2908" i="2"/>
  <c r="G2909" i="2"/>
  <c r="G2912" i="2"/>
  <c r="G2913" i="2"/>
  <c r="G2914" i="2"/>
  <c r="G2915" i="2"/>
  <c r="G2916" i="2"/>
  <c r="G2919" i="2"/>
  <c r="G2920" i="2"/>
  <c r="G2921" i="2"/>
  <c r="G2922" i="2"/>
  <c r="G2925" i="2"/>
  <c r="G2926" i="2"/>
  <c r="G2927" i="2"/>
  <c r="G2928" i="2"/>
  <c r="G2929" i="2"/>
  <c r="G2932" i="2"/>
  <c r="G2933" i="2"/>
  <c r="G2934" i="2"/>
  <c r="G2935" i="2"/>
  <c r="G2936" i="2"/>
  <c r="G2937" i="2"/>
  <c r="G2940" i="2"/>
  <c r="G2941" i="2"/>
  <c r="G2942" i="2"/>
  <c r="G2943" i="2"/>
  <c r="G2944" i="2"/>
  <c r="G2945" i="2"/>
  <c r="G2" i="2"/>
  <c r="H8" i="2" s="1"/>
  <c r="G3" i="1"/>
  <c r="G4" i="1"/>
  <c r="G5" i="1"/>
  <c r="G6" i="1"/>
  <c r="G7" i="1"/>
  <c r="G2" i="1"/>
  <c r="I8" i="2" l="1"/>
  <c r="O8" i="2"/>
  <c r="N8" i="2"/>
  <c r="M8" i="2"/>
  <c r="L8" i="2"/>
  <c r="K8" i="2"/>
  <c r="J8" i="2"/>
  <c r="P8" i="2"/>
  <c r="AP186" i="3"/>
  <c r="AO186" i="3"/>
  <c r="AP193" i="3"/>
  <c r="AO193" i="3"/>
  <c r="AN193" i="3"/>
  <c r="AM193" i="3"/>
  <c r="AL193" i="3"/>
  <c r="AK193" i="3"/>
  <c r="AJ193" i="3"/>
  <c r="AI193" i="3"/>
  <c r="AH193" i="3"/>
  <c r="AG193" i="3"/>
  <c r="AF193" i="3"/>
  <c r="AD193" i="3"/>
  <c r="X193" i="3"/>
  <c r="W193" i="3"/>
  <c r="V193" i="3"/>
  <c r="U193" i="3"/>
  <c r="T193" i="3"/>
  <c r="S193" i="3"/>
  <c r="AP200" i="3"/>
  <c r="AO200" i="3"/>
  <c r="AN200" i="3"/>
  <c r="AM200" i="3"/>
  <c r="AL200" i="3"/>
  <c r="AK200" i="3"/>
  <c r="AJ200" i="3"/>
  <c r="AI200" i="3"/>
  <c r="AH200" i="3"/>
  <c r="AG200" i="3"/>
  <c r="AF200" i="3"/>
  <c r="AD200" i="3"/>
  <c r="X200" i="3"/>
  <c r="W200" i="3"/>
  <c r="V200" i="3"/>
  <c r="U200" i="3"/>
  <c r="T200" i="3"/>
  <c r="S200" i="3"/>
  <c r="AP207" i="3"/>
  <c r="AO207" i="3"/>
  <c r="AN207" i="3"/>
  <c r="AM207" i="3"/>
  <c r="AL207" i="3"/>
  <c r="AK207" i="3"/>
  <c r="AJ207" i="3"/>
  <c r="AI207" i="3"/>
  <c r="AH207" i="3"/>
  <c r="AG207" i="3"/>
  <c r="AF207" i="3"/>
  <c r="AD207" i="3"/>
  <c r="X207" i="3"/>
  <c r="W207" i="3"/>
  <c r="V207" i="3"/>
  <c r="U207" i="3"/>
  <c r="T207" i="3"/>
  <c r="S207" i="3"/>
  <c r="AP214" i="3"/>
  <c r="AO214" i="3"/>
  <c r="AN214" i="3"/>
  <c r="AM214" i="3"/>
  <c r="AL214" i="3"/>
  <c r="AK214" i="3"/>
  <c r="AJ214" i="3"/>
  <c r="AI214" i="3"/>
  <c r="AH214" i="3"/>
  <c r="AG214" i="3"/>
  <c r="AF214" i="3"/>
  <c r="AD214" i="3"/>
  <c r="X214" i="3"/>
  <c r="W214" i="3"/>
  <c r="V214" i="3"/>
  <c r="U214" i="3"/>
  <c r="T214" i="3"/>
  <c r="S214" i="3"/>
  <c r="AP221" i="3"/>
  <c r="AO221" i="3"/>
  <c r="AN221" i="3"/>
  <c r="AM221" i="3"/>
  <c r="AL221" i="3"/>
  <c r="AK221" i="3"/>
  <c r="AJ221" i="3"/>
  <c r="AI221" i="3"/>
  <c r="AH221" i="3"/>
  <c r="AG221" i="3"/>
  <c r="AF221" i="3"/>
  <c r="AD221" i="3"/>
  <c r="X221" i="3"/>
  <c r="W221" i="3"/>
  <c r="V221" i="3"/>
  <c r="U221" i="3"/>
  <c r="T221" i="3"/>
  <c r="S221" i="3"/>
  <c r="AP228" i="3"/>
  <c r="AO228" i="3"/>
  <c r="AN228" i="3"/>
  <c r="AM228" i="3"/>
  <c r="AL228" i="3"/>
  <c r="AK228" i="3"/>
  <c r="AJ228" i="3"/>
  <c r="AI228" i="3"/>
  <c r="AH228" i="3"/>
  <c r="AG228" i="3"/>
  <c r="AF228" i="3"/>
  <c r="AD228" i="3"/>
  <c r="X228" i="3"/>
  <c r="W228" i="3"/>
  <c r="V228" i="3"/>
  <c r="U228" i="3"/>
  <c r="T228" i="3"/>
  <c r="S228" i="3"/>
  <c r="AP234" i="3"/>
  <c r="AO234" i="3"/>
  <c r="AN234" i="3"/>
  <c r="AM234" i="3"/>
  <c r="AL234" i="3"/>
  <c r="AK234" i="3"/>
  <c r="AJ234" i="3"/>
  <c r="AI234" i="3"/>
  <c r="AH234" i="3"/>
  <c r="AG234" i="3"/>
  <c r="AF234" i="3"/>
  <c r="AD234" i="3"/>
  <c r="X234" i="3"/>
  <c r="W234" i="3"/>
  <c r="V234" i="3"/>
  <c r="U234" i="3"/>
  <c r="T234" i="3"/>
  <c r="S234" i="3"/>
  <c r="AP241" i="3"/>
  <c r="AO241" i="3"/>
  <c r="AN241" i="3"/>
  <c r="AM241" i="3"/>
  <c r="AL241" i="3"/>
  <c r="AK241" i="3"/>
  <c r="AJ241" i="3"/>
  <c r="AI241" i="3"/>
  <c r="AH241" i="3"/>
  <c r="AG241" i="3"/>
  <c r="AF241" i="3"/>
  <c r="AD241" i="3"/>
  <c r="X241" i="3"/>
  <c r="W241" i="3"/>
  <c r="V241" i="3"/>
  <c r="U241" i="3"/>
  <c r="T241" i="3"/>
  <c r="S241" i="3"/>
  <c r="AP248" i="3"/>
  <c r="AO248" i="3"/>
  <c r="AN248" i="3"/>
  <c r="AM248" i="3"/>
  <c r="AL248" i="3"/>
  <c r="AK248" i="3"/>
  <c r="AJ248" i="3"/>
  <c r="AI248" i="3"/>
  <c r="AH248" i="3"/>
  <c r="AG248" i="3"/>
  <c r="AF248" i="3"/>
  <c r="AD248" i="3"/>
  <c r="X248" i="3"/>
  <c r="W248" i="3"/>
  <c r="V248" i="3"/>
  <c r="U248" i="3"/>
  <c r="T248" i="3"/>
  <c r="S248" i="3"/>
  <c r="AP255" i="3"/>
  <c r="AO255" i="3"/>
  <c r="AN255" i="3"/>
  <c r="AM255" i="3"/>
  <c r="AL255" i="3"/>
  <c r="AK255" i="3"/>
  <c r="AJ255" i="3"/>
  <c r="AI255" i="3"/>
  <c r="AH255" i="3"/>
  <c r="AG255" i="3"/>
  <c r="AF255" i="3"/>
  <c r="AD255" i="3"/>
  <c r="X255" i="3"/>
  <c r="W255" i="3"/>
  <c r="V255" i="3"/>
  <c r="U255" i="3"/>
  <c r="T255" i="3"/>
  <c r="S255" i="3"/>
  <c r="AP262" i="3"/>
  <c r="AO262" i="3"/>
  <c r="AN262" i="3"/>
  <c r="AM262" i="3"/>
  <c r="AL262" i="3"/>
  <c r="AK262" i="3"/>
  <c r="AJ262" i="3"/>
  <c r="AI262" i="3"/>
  <c r="AH262" i="3"/>
  <c r="AG262" i="3"/>
  <c r="AF262" i="3"/>
  <c r="AD262" i="3"/>
  <c r="X262" i="3"/>
  <c r="W262" i="3"/>
  <c r="V262" i="3"/>
  <c r="U262" i="3"/>
  <c r="T262" i="3"/>
  <c r="S262" i="3"/>
  <c r="AP269" i="3"/>
  <c r="AO269" i="3"/>
  <c r="AN269" i="3"/>
  <c r="AM269" i="3"/>
  <c r="AL269" i="3"/>
  <c r="AK269" i="3"/>
  <c r="AJ269" i="3"/>
  <c r="AI269" i="3"/>
  <c r="AH269" i="3"/>
  <c r="AG269" i="3"/>
  <c r="AF269" i="3"/>
  <c r="AD269" i="3"/>
  <c r="X269" i="3"/>
  <c r="W269" i="3"/>
  <c r="V269" i="3"/>
  <c r="U269" i="3"/>
  <c r="T269" i="3"/>
  <c r="S269" i="3"/>
  <c r="AP276" i="3"/>
  <c r="AO276" i="3"/>
  <c r="AN276" i="3"/>
  <c r="AM276" i="3"/>
  <c r="AL276" i="3"/>
  <c r="AK276" i="3"/>
  <c r="AJ276" i="3"/>
  <c r="AI276" i="3"/>
  <c r="AH276" i="3"/>
  <c r="AG276" i="3"/>
  <c r="AF276" i="3"/>
  <c r="AD276" i="3"/>
  <c r="X276" i="3"/>
  <c r="W276" i="3"/>
  <c r="V276" i="3"/>
  <c r="U276" i="3"/>
  <c r="T276" i="3"/>
  <c r="S276" i="3"/>
  <c r="AP283" i="3"/>
  <c r="AO283" i="3"/>
  <c r="AN283" i="3"/>
  <c r="AM283" i="3"/>
  <c r="AL283" i="3"/>
  <c r="AK283" i="3"/>
  <c r="AJ283" i="3"/>
  <c r="AI283" i="3"/>
  <c r="AH283" i="3"/>
  <c r="AG283" i="3"/>
  <c r="AF283" i="3"/>
  <c r="AD283" i="3"/>
  <c r="X283" i="3"/>
  <c r="W283" i="3"/>
  <c r="V283" i="3"/>
  <c r="U283" i="3"/>
  <c r="T283" i="3"/>
  <c r="S283" i="3"/>
  <c r="AP290" i="3"/>
  <c r="AO290" i="3"/>
  <c r="AN290" i="3"/>
  <c r="AM290" i="3"/>
  <c r="AL290" i="3"/>
  <c r="AK290" i="3"/>
  <c r="AJ290" i="3"/>
  <c r="AI290" i="3"/>
  <c r="AH290" i="3"/>
  <c r="AG290" i="3"/>
  <c r="AF290" i="3"/>
  <c r="AD290" i="3"/>
  <c r="AC290" i="3"/>
  <c r="X290" i="3"/>
  <c r="W290" i="3"/>
  <c r="V290" i="3"/>
  <c r="U290" i="3"/>
  <c r="T290" i="3"/>
  <c r="S290" i="3"/>
  <c r="AP296" i="3"/>
  <c r="AO296" i="3"/>
  <c r="AN296" i="3"/>
  <c r="AM296" i="3"/>
  <c r="AL296" i="3"/>
  <c r="AK296" i="3"/>
  <c r="AJ296" i="3"/>
  <c r="AI296" i="3"/>
  <c r="AH296" i="3"/>
  <c r="AG296" i="3"/>
  <c r="AF296" i="3"/>
  <c r="AD296" i="3"/>
  <c r="AC296" i="3"/>
  <c r="X296" i="3"/>
  <c r="W296" i="3"/>
  <c r="V296" i="3"/>
  <c r="U296" i="3"/>
  <c r="T296" i="3"/>
  <c r="S296" i="3"/>
  <c r="AP303" i="3"/>
  <c r="AO303" i="3"/>
  <c r="AN303" i="3"/>
  <c r="AM303" i="3"/>
  <c r="AL303" i="3"/>
  <c r="AK303" i="3"/>
  <c r="AJ303" i="3"/>
  <c r="AI303" i="3"/>
  <c r="AH303" i="3"/>
  <c r="AG303" i="3"/>
  <c r="AF303" i="3"/>
  <c r="AD303" i="3"/>
  <c r="X303" i="3"/>
  <c r="W303" i="3"/>
  <c r="V303" i="3"/>
  <c r="U303" i="3"/>
  <c r="T303" i="3"/>
  <c r="S303" i="3"/>
  <c r="AP307" i="3"/>
  <c r="AO307" i="3"/>
  <c r="AN307" i="3"/>
  <c r="AM307" i="3"/>
  <c r="AL307" i="3"/>
  <c r="AK307" i="3"/>
  <c r="AJ307" i="3"/>
  <c r="AI307" i="3"/>
  <c r="AH307" i="3"/>
  <c r="AG307" i="3"/>
  <c r="AF307" i="3"/>
  <c r="AD307" i="3"/>
  <c r="X307" i="3"/>
  <c r="W307" i="3"/>
  <c r="V307" i="3"/>
  <c r="U307" i="3"/>
  <c r="T307" i="3"/>
  <c r="S307" i="3"/>
  <c r="AP314" i="3"/>
  <c r="AO314" i="3"/>
  <c r="AN314" i="3"/>
  <c r="AM314" i="3"/>
  <c r="AL314" i="3"/>
  <c r="AK314" i="3"/>
  <c r="AJ314" i="3"/>
  <c r="AI314" i="3"/>
  <c r="AH314" i="3"/>
  <c r="AG314" i="3"/>
  <c r="AF314" i="3"/>
  <c r="AD314" i="3"/>
  <c r="X314" i="3"/>
  <c r="W314" i="3"/>
  <c r="V314" i="3"/>
  <c r="U314" i="3"/>
  <c r="T314" i="3"/>
  <c r="S314" i="3"/>
  <c r="AP321" i="3"/>
  <c r="AO321" i="3"/>
  <c r="AN321" i="3"/>
  <c r="AM321" i="3"/>
  <c r="AL321" i="3"/>
  <c r="AK321" i="3"/>
  <c r="AJ321" i="3"/>
  <c r="AI321" i="3"/>
  <c r="AH321" i="3"/>
  <c r="AG321" i="3"/>
  <c r="AF321" i="3"/>
  <c r="AD321" i="3"/>
  <c r="X321" i="3"/>
  <c r="W321" i="3"/>
  <c r="V321" i="3"/>
  <c r="U321" i="3"/>
  <c r="T321" i="3"/>
  <c r="S321" i="3"/>
  <c r="AP328" i="3"/>
  <c r="AO328" i="3"/>
  <c r="AN328" i="3"/>
  <c r="AM328" i="3"/>
  <c r="AL328" i="3"/>
  <c r="AK328" i="3"/>
  <c r="AJ328" i="3"/>
  <c r="AI328" i="3"/>
  <c r="AH328" i="3"/>
  <c r="AG328" i="3"/>
  <c r="AF328" i="3"/>
  <c r="AD328" i="3"/>
  <c r="X328" i="3"/>
  <c r="W328" i="3"/>
  <c r="V328" i="3"/>
  <c r="U328" i="3"/>
  <c r="T328" i="3"/>
  <c r="S328" i="3"/>
  <c r="AD335" i="3"/>
  <c r="X335" i="3"/>
  <c r="W335" i="3"/>
  <c r="V335" i="3"/>
  <c r="U335" i="3"/>
  <c r="T335" i="3"/>
  <c r="S335" i="3"/>
  <c r="AP342" i="3"/>
  <c r="AO342" i="3"/>
  <c r="AN342" i="3"/>
  <c r="AM342" i="3"/>
  <c r="AL342" i="3"/>
  <c r="AK342" i="3"/>
  <c r="AJ342" i="3"/>
  <c r="AI342" i="3"/>
  <c r="AH342" i="3"/>
  <c r="AG342" i="3"/>
  <c r="AF342" i="3"/>
  <c r="AD342" i="3"/>
  <c r="X342" i="3"/>
  <c r="W342" i="3"/>
  <c r="V342" i="3"/>
  <c r="U342" i="3"/>
  <c r="T342" i="3"/>
  <c r="S342" i="3"/>
  <c r="AP348" i="3"/>
  <c r="AO348" i="3"/>
  <c r="AN348" i="3"/>
  <c r="AM348" i="3"/>
  <c r="AL348" i="3"/>
  <c r="AK348" i="3"/>
  <c r="AJ348" i="3"/>
  <c r="AI348" i="3"/>
  <c r="AH348" i="3"/>
  <c r="AG348" i="3"/>
  <c r="AF348" i="3"/>
  <c r="AD348" i="3"/>
  <c r="X348" i="3"/>
  <c r="W348" i="3"/>
  <c r="V348" i="3"/>
  <c r="U348" i="3"/>
  <c r="T348" i="3"/>
  <c r="S348" i="3"/>
  <c r="AP355" i="3"/>
  <c r="AO355" i="3"/>
  <c r="AN355" i="3"/>
  <c r="AM355" i="3"/>
  <c r="AL355" i="3"/>
  <c r="AK355" i="3"/>
  <c r="AJ355" i="3"/>
  <c r="AI355" i="3"/>
  <c r="AH355" i="3"/>
  <c r="AG355" i="3"/>
  <c r="AF355" i="3"/>
  <c r="AD355" i="3"/>
  <c r="X355" i="3"/>
  <c r="W355" i="3"/>
  <c r="V355" i="3"/>
  <c r="U355" i="3"/>
  <c r="T355" i="3"/>
  <c r="S355" i="3"/>
  <c r="AP361" i="3"/>
  <c r="AO361" i="3"/>
  <c r="AN361" i="3"/>
  <c r="AM361" i="3"/>
  <c r="AL361" i="3"/>
  <c r="AK361" i="3"/>
  <c r="AJ361" i="3"/>
  <c r="AI361" i="3"/>
  <c r="AH361" i="3"/>
  <c r="AG361" i="3"/>
  <c r="AF361" i="3"/>
  <c r="AD361" i="3"/>
  <c r="X361" i="3"/>
  <c r="W361" i="3"/>
  <c r="V361" i="3"/>
  <c r="U361" i="3"/>
  <c r="T361" i="3"/>
  <c r="S361" i="3"/>
  <c r="AP368" i="3"/>
  <c r="AO368" i="3"/>
  <c r="AN368" i="3"/>
  <c r="AM368" i="3"/>
  <c r="AL368" i="3"/>
  <c r="AK368" i="3"/>
  <c r="AJ368" i="3"/>
  <c r="AI368" i="3"/>
  <c r="AH368" i="3"/>
  <c r="AG368" i="3"/>
  <c r="AF368" i="3"/>
  <c r="AD368" i="3"/>
  <c r="X368" i="3"/>
  <c r="W368" i="3"/>
  <c r="V368" i="3"/>
  <c r="U368" i="3"/>
  <c r="T368" i="3"/>
  <c r="S368" i="3"/>
  <c r="AP375" i="3"/>
  <c r="AO375" i="3"/>
  <c r="AN375" i="3"/>
  <c r="AM375" i="3"/>
  <c r="AL375" i="3"/>
  <c r="AK375" i="3"/>
  <c r="AJ375" i="3"/>
  <c r="AI375" i="3"/>
  <c r="AH375" i="3"/>
  <c r="AG375" i="3"/>
  <c r="AF375" i="3"/>
  <c r="AD375" i="3"/>
  <c r="X375" i="3"/>
  <c r="W375" i="3"/>
  <c r="V375" i="3"/>
  <c r="U375" i="3"/>
  <c r="T375" i="3"/>
  <c r="S375" i="3"/>
  <c r="AP382" i="3"/>
  <c r="AO382" i="3"/>
  <c r="AN382" i="3"/>
  <c r="AM382" i="3"/>
  <c r="AL382" i="3"/>
  <c r="AK382" i="3"/>
  <c r="AJ382" i="3"/>
  <c r="AI382" i="3"/>
  <c r="AH382" i="3"/>
  <c r="AG382" i="3"/>
  <c r="AF382" i="3"/>
  <c r="AD382" i="3"/>
  <c r="AC382" i="3"/>
  <c r="X382" i="3"/>
  <c r="W382" i="3"/>
  <c r="V382" i="3"/>
  <c r="U382" i="3"/>
  <c r="T382" i="3"/>
  <c r="S382" i="3"/>
  <c r="AP389" i="3"/>
  <c r="AO389" i="3"/>
  <c r="AN389" i="3"/>
  <c r="AM389" i="3"/>
  <c r="AL389" i="3"/>
  <c r="AK389" i="3"/>
  <c r="AJ389" i="3"/>
  <c r="AI389" i="3"/>
  <c r="AH389" i="3"/>
  <c r="AG389" i="3"/>
  <c r="AF389" i="3"/>
  <c r="AD389" i="3"/>
  <c r="X389" i="3"/>
  <c r="W389" i="3"/>
  <c r="V389" i="3"/>
  <c r="U389" i="3"/>
  <c r="T389" i="3"/>
  <c r="S389" i="3"/>
  <c r="AP396" i="3"/>
  <c r="AO396" i="3"/>
  <c r="AN396" i="3"/>
  <c r="AM396" i="3"/>
  <c r="AL396" i="3"/>
  <c r="AK396" i="3"/>
  <c r="AJ396" i="3"/>
  <c r="AI396" i="3"/>
  <c r="AH396" i="3"/>
  <c r="AG396" i="3"/>
  <c r="AF396" i="3"/>
  <c r="AD396" i="3"/>
  <c r="AC396" i="3"/>
  <c r="X396" i="3"/>
  <c r="W396" i="3"/>
  <c r="V396" i="3"/>
  <c r="U396" i="3"/>
  <c r="T396" i="3"/>
  <c r="S396" i="3"/>
  <c r="AP403" i="3"/>
  <c r="AO403" i="3"/>
  <c r="AN403" i="3"/>
  <c r="AM403" i="3"/>
  <c r="AL403" i="3"/>
  <c r="AK403" i="3"/>
  <c r="AJ403" i="3"/>
  <c r="AI403" i="3"/>
  <c r="AH403" i="3"/>
  <c r="AG403" i="3"/>
  <c r="AF403" i="3"/>
  <c r="AD403" i="3"/>
  <c r="AC403" i="3"/>
  <c r="X403" i="3"/>
  <c r="W403" i="3"/>
  <c r="V403" i="3"/>
  <c r="U403" i="3"/>
  <c r="T403" i="3"/>
  <c r="S403" i="3"/>
  <c r="AP410" i="3"/>
  <c r="AO410" i="3"/>
  <c r="AN410" i="3"/>
  <c r="AM410" i="3"/>
  <c r="AL410" i="3"/>
  <c r="AK410" i="3"/>
  <c r="AJ410" i="3"/>
  <c r="AI410" i="3"/>
  <c r="AH410" i="3"/>
  <c r="AG410" i="3"/>
  <c r="AF410" i="3"/>
  <c r="AD410" i="3"/>
  <c r="AC410" i="3"/>
  <c r="X410" i="3"/>
  <c r="W410" i="3"/>
  <c r="V410" i="3"/>
  <c r="U410" i="3"/>
  <c r="T410" i="3"/>
  <c r="S410" i="3"/>
  <c r="AP424" i="3"/>
  <c r="AO424" i="3"/>
  <c r="AN424" i="3"/>
  <c r="AM424" i="3"/>
  <c r="AL424" i="3"/>
  <c r="AK424" i="3"/>
  <c r="AJ424" i="3"/>
  <c r="AI424" i="3"/>
  <c r="AH424" i="3"/>
  <c r="AG424" i="3"/>
  <c r="AF424" i="3"/>
  <c r="AD424" i="3"/>
  <c r="AC424" i="3"/>
  <c r="X424" i="3"/>
  <c r="W424" i="3"/>
  <c r="V424" i="3"/>
  <c r="U424" i="3"/>
  <c r="T424" i="3"/>
  <c r="S424" i="3"/>
  <c r="AP431" i="3"/>
  <c r="AO431" i="3"/>
  <c r="AN431" i="3"/>
  <c r="AM431" i="3"/>
  <c r="AL431" i="3"/>
  <c r="AK431" i="3"/>
  <c r="AJ431" i="3"/>
  <c r="AI431" i="3"/>
  <c r="AH431" i="3"/>
  <c r="AG431" i="3"/>
  <c r="AF431" i="3"/>
  <c r="AD431" i="3"/>
  <c r="X431" i="3"/>
  <c r="W431" i="3"/>
  <c r="V431" i="3"/>
  <c r="U431" i="3"/>
  <c r="T431" i="3"/>
  <c r="S431" i="3"/>
  <c r="AP438" i="3"/>
  <c r="AO438" i="3"/>
  <c r="AN438" i="3"/>
  <c r="AM438" i="3"/>
  <c r="AL438" i="3"/>
  <c r="AK438" i="3"/>
  <c r="AJ438" i="3"/>
  <c r="AI438" i="3"/>
  <c r="AH438" i="3"/>
  <c r="AG438" i="3"/>
  <c r="AF438" i="3"/>
  <c r="AD438" i="3"/>
  <c r="X438" i="3"/>
  <c r="W438" i="3"/>
  <c r="V438" i="3"/>
  <c r="U438" i="3"/>
  <c r="T438" i="3"/>
  <c r="S438" i="3"/>
  <c r="AP445" i="3"/>
  <c r="AO445" i="3"/>
  <c r="AN445" i="3"/>
  <c r="AM445" i="3"/>
  <c r="AL445" i="3"/>
  <c r="AK445" i="3"/>
  <c r="AJ445" i="3"/>
  <c r="AI445" i="3"/>
  <c r="AH445" i="3"/>
  <c r="AG445" i="3"/>
  <c r="AF445" i="3"/>
  <c r="AD445" i="3"/>
  <c r="X445" i="3"/>
  <c r="W445" i="3"/>
  <c r="V445" i="3"/>
  <c r="U445" i="3"/>
  <c r="T445" i="3"/>
  <c r="S445" i="3"/>
  <c r="AP451" i="3"/>
  <c r="AO451" i="3"/>
  <c r="AN451" i="3"/>
  <c r="AM451" i="3"/>
  <c r="AL451" i="3"/>
  <c r="AK451" i="3"/>
  <c r="AJ451" i="3"/>
  <c r="AI451" i="3"/>
  <c r="AH451" i="3"/>
  <c r="AG451" i="3"/>
  <c r="AF451" i="3"/>
  <c r="AD451" i="3"/>
  <c r="X451" i="3"/>
  <c r="W451" i="3"/>
  <c r="V451" i="3"/>
  <c r="U451" i="3"/>
  <c r="T451" i="3"/>
  <c r="S451" i="3"/>
  <c r="AP458" i="3"/>
  <c r="AO458" i="3"/>
  <c r="AN458" i="3"/>
  <c r="AM458" i="3"/>
  <c r="AL458" i="3"/>
  <c r="AK458" i="3"/>
  <c r="AJ458" i="3"/>
  <c r="AI458" i="3"/>
  <c r="AH458" i="3"/>
  <c r="AG458" i="3"/>
  <c r="AF458" i="3"/>
  <c r="AD458" i="3"/>
  <c r="X458" i="3"/>
  <c r="W458" i="3"/>
  <c r="V458" i="3"/>
  <c r="U458" i="3"/>
  <c r="T458" i="3"/>
  <c r="S458" i="3"/>
  <c r="AP464" i="3"/>
  <c r="AO464" i="3"/>
  <c r="AN464" i="3"/>
  <c r="AM464" i="3"/>
  <c r="AL464" i="3"/>
  <c r="AK464" i="3"/>
  <c r="AJ464" i="3"/>
  <c r="AI464" i="3"/>
  <c r="AH464" i="3"/>
  <c r="AG464" i="3"/>
  <c r="AF464" i="3"/>
  <c r="AD464" i="3"/>
  <c r="X464" i="3"/>
  <c r="W464" i="3"/>
  <c r="V464" i="3"/>
  <c r="U464" i="3"/>
  <c r="T464" i="3"/>
  <c r="S464" i="3"/>
  <c r="AP471" i="3"/>
  <c r="AO471" i="3"/>
  <c r="AN471" i="3"/>
  <c r="AM471" i="3"/>
  <c r="AL471" i="3"/>
  <c r="AK471" i="3"/>
  <c r="AJ471" i="3"/>
  <c r="AI471" i="3"/>
  <c r="AH471" i="3"/>
  <c r="AG471" i="3"/>
  <c r="AF471" i="3"/>
  <c r="AD471" i="3"/>
  <c r="X471" i="3"/>
  <c r="W471" i="3"/>
  <c r="V471" i="3"/>
  <c r="U471" i="3"/>
  <c r="T471" i="3"/>
  <c r="S471" i="3"/>
  <c r="AP477" i="3"/>
  <c r="AO477" i="3"/>
  <c r="AN477" i="3"/>
  <c r="AM477" i="3"/>
  <c r="AL477" i="3"/>
  <c r="AK477" i="3"/>
  <c r="AJ477" i="3"/>
  <c r="AI477" i="3"/>
  <c r="AH477" i="3"/>
  <c r="AG477" i="3"/>
  <c r="AF477" i="3"/>
  <c r="AD477" i="3"/>
  <c r="X477" i="3"/>
  <c r="W477" i="3"/>
  <c r="V477" i="3"/>
  <c r="U477" i="3"/>
  <c r="T477" i="3"/>
  <c r="S477" i="3"/>
  <c r="AP484" i="3"/>
  <c r="AO484" i="3"/>
  <c r="AN484" i="3"/>
  <c r="AM484" i="3"/>
  <c r="AL484" i="3"/>
  <c r="AK484" i="3"/>
  <c r="AJ484" i="3"/>
  <c r="AI484" i="3"/>
  <c r="AH484" i="3"/>
  <c r="AG484" i="3"/>
  <c r="AF484" i="3"/>
  <c r="AD484" i="3"/>
  <c r="X484" i="3"/>
  <c r="W484" i="3"/>
  <c r="V484" i="3"/>
  <c r="U484" i="3"/>
  <c r="T484" i="3"/>
  <c r="S484" i="3"/>
  <c r="AP491" i="3"/>
  <c r="AO491" i="3"/>
  <c r="AN491" i="3"/>
  <c r="AM491" i="3"/>
  <c r="AL491" i="3"/>
  <c r="AK491" i="3"/>
  <c r="AJ491" i="3"/>
  <c r="AI491" i="3"/>
  <c r="AH491" i="3"/>
  <c r="AG491" i="3"/>
  <c r="AF491" i="3"/>
  <c r="AD491" i="3"/>
  <c r="X491" i="3"/>
  <c r="W491" i="3"/>
  <c r="V491" i="3"/>
  <c r="U491" i="3"/>
  <c r="T491" i="3"/>
  <c r="S491" i="3"/>
  <c r="AP498" i="3"/>
  <c r="AO498" i="3"/>
  <c r="AN498" i="3"/>
  <c r="AM498" i="3"/>
  <c r="AL498" i="3"/>
  <c r="AK498" i="3"/>
  <c r="AJ498" i="3"/>
  <c r="AI498" i="3"/>
  <c r="AH498" i="3"/>
  <c r="AG498" i="3"/>
  <c r="AF498" i="3"/>
  <c r="AD498" i="3"/>
  <c r="AC498" i="3"/>
  <c r="X498" i="3"/>
  <c r="W498" i="3"/>
  <c r="V498" i="3"/>
  <c r="U498" i="3"/>
  <c r="T498" i="3"/>
  <c r="S498" i="3"/>
  <c r="AP505" i="3"/>
  <c r="AO505" i="3"/>
  <c r="AN505" i="3"/>
  <c r="AM505" i="3"/>
  <c r="AL505" i="3"/>
  <c r="AK505" i="3"/>
  <c r="AJ505" i="3"/>
  <c r="AI505" i="3"/>
  <c r="AH505" i="3"/>
  <c r="AG505" i="3"/>
  <c r="AF505" i="3"/>
  <c r="AD505" i="3"/>
  <c r="X505" i="3"/>
  <c r="W505" i="3"/>
  <c r="V505" i="3"/>
  <c r="U505" i="3"/>
  <c r="T505" i="3"/>
  <c r="S505" i="3"/>
  <c r="AP512" i="3"/>
  <c r="AO512" i="3"/>
  <c r="AN512" i="3"/>
  <c r="AM512" i="3"/>
  <c r="AL512" i="3"/>
  <c r="AK512" i="3"/>
  <c r="AJ512" i="3"/>
  <c r="AI512" i="3"/>
  <c r="AH512" i="3"/>
  <c r="AG512" i="3"/>
  <c r="AF512" i="3"/>
  <c r="AD512" i="3"/>
  <c r="X512" i="3"/>
  <c r="W512" i="3"/>
  <c r="V512" i="3"/>
  <c r="U512" i="3"/>
  <c r="T512" i="3"/>
  <c r="S512" i="3"/>
  <c r="AP519" i="3"/>
  <c r="AO519" i="3"/>
  <c r="AN519" i="3"/>
  <c r="AM519" i="3"/>
  <c r="AL519" i="3"/>
  <c r="AK519" i="3"/>
  <c r="AJ519" i="3"/>
  <c r="AI519" i="3"/>
  <c r="AH519" i="3"/>
  <c r="AG519" i="3"/>
  <c r="AF519" i="3"/>
  <c r="AD519" i="3"/>
  <c r="X519" i="3"/>
  <c r="W519" i="3"/>
  <c r="V519" i="3"/>
  <c r="U519" i="3"/>
  <c r="T519" i="3"/>
  <c r="S519" i="3"/>
  <c r="AP526" i="3"/>
  <c r="AO526" i="3"/>
  <c r="AN526" i="3"/>
  <c r="AM526" i="3"/>
  <c r="AL526" i="3"/>
  <c r="AK526" i="3"/>
  <c r="AJ526" i="3"/>
  <c r="AI526" i="3"/>
  <c r="AH526" i="3"/>
  <c r="AG526" i="3"/>
  <c r="AF526" i="3"/>
  <c r="AD526" i="3"/>
  <c r="X526" i="3"/>
  <c r="W526" i="3"/>
  <c r="V526" i="3"/>
  <c r="U526" i="3"/>
  <c r="T526" i="3"/>
  <c r="S526" i="3"/>
  <c r="AP533" i="3"/>
  <c r="AO533" i="3"/>
  <c r="AN533" i="3"/>
  <c r="AM533" i="3"/>
  <c r="AL533" i="3"/>
  <c r="AK533" i="3"/>
  <c r="AJ533" i="3"/>
  <c r="AI533" i="3"/>
  <c r="AH533" i="3"/>
  <c r="AG533" i="3"/>
  <c r="AF533" i="3"/>
  <c r="AD533" i="3"/>
  <c r="AC533" i="3"/>
  <c r="X533" i="3"/>
  <c r="W533" i="3"/>
  <c r="V533" i="3"/>
  <c r="U533" i="3"/>
  <c r="T533" i="3"/>
  <c r="S533" i="3"/>
  <c r="AP540" i="3"/>
  <c r="AO540" i="3"/>
  <c r="AN540" i="3"/>
  <c r="AM540" i="3"/>
  <c r="AL540" i="3"/>
  <c r="AK540" i="3"/>
  <c r="AJ540" i="3"/>
  <c r="AI540" i="3"/>
  <c r="AH540" i="3"/>
  <c r="AG540" i="3"/>
  <c r="AF540" i="3"/>
  <c r="AD540" i="3"/>
  <c r="X540" i="3"/>
  <c r="W540" i="3"/>
  <c r="V540" i="3"/>
  <c r="U540" i="3"/>
  <c r="T540" i="3"/>
  <c r="S540" i="3"/>
  <c r="AP547" i="3"/>
  <c r="AO547" i="3"/>
  <c r="AN547" i="3"/>
  <c r="AM547" i="3"/>
  <c r="AL547" i="3"/>
  <c r="AK547" i="3"/>
  <c r="AJ547" i="3"/>
  <c r="AI547" i="3"/>
  <c r="AH547" i="3"/>
  <c r="AG547" i="3"/>
  <c r="AF547" i="3"/>
  <c r="AD547" i="3"/>
  <c r="AC547" i="3"/>
  <c r="X547" i="3"/>
  <c r="W547" i="3"/>
  <c r="V547" i="3"/>
  <c r="U547" i="3"/>
  <c r="T547" i="3"/>
  <c r="S547" i="3"/>
  <c r="AP554" i="3"/>
  <c r="AO554" i="3"/>
  <c r="AN554" i="3"/>
  <c r="AM554" i="3"/>
  <c r="AL554" i="3"/>
  <c r="AK554" i="3"/>
  <c r="AJ554" i="3"/>
  <c r="AI554" i="3"/>
  <c r="AH554" i="3"/>
  <c r="AG554" i="3"/>
  <c r="AF554" i="3"/>
  <c r="AD554" i="3"/>
  <c r="AC554" i="3"/>
  <c r="X554" i="3"/>
  <c r="W554" i="3"/>
  <c r="V554" i="3"/>
  <c r="U554" i="3"/>
  <c r="T554" i="3"/>
  <c r="S554" i="3"/>
  <c r="AP561" i="3"/>
  <c r="AO561" i="3"/>
  <c r="AN561" i="3"/>
  <c r="AM561" i="3"/>
  <c r="AL561" i="3"/>
  <c r="AK561" i="3"/>
  <c r="AJ561" i="3"/>
  <c r="AI561" i="3"/>
  <c r="AH561" i="3"/>
  <c r="AG561" i="3"/>
  <c r="AF561" i="3"/>
  <c r="AD561" i="3"/>
  <c r="AC561" i="3"/>
  <c r="X561" i="3"/>
  <c r="W561" i="3"/>
  <c r="V561" i="3"/>
  <c r="U561" i="3"/>
  <c r="T561" i="3"/>
  <c r="S561" i="3"/>
  <c r="AP568" i="3"/>
  <c r="AO568" i="3"/>
  <c r="AN568" i="3"/>
  <c r="AM568" i="3"/>
  <c r="AL568" i="3"/>
  <c r="AK568" i="3"/>
  <c r="AJ568" i="3"/>
  <c r="AI568" i="3"/>
  <c r="AH568" i="3"/>
  <c r="AG568" i="3"/>
  <c r="AF568" i="3"/>
  <c r="AD568" i="3"/>
  <c r="X568" i="3"/>
  <c r="W568" i="3"/>
  <c r="V568" i="3"/>
  <c r="U568" i="3"/>
  <c r="T568" i="3"/>
  <c r="S568" i="3"/>
  <c r="AP575" i="3"/>
  <c r="AO575" i="3"/>
  <c r="AN575" i="3"/>
  <c r="AM575" i="3"/>
  <c r="AL575" i="3"/>
  <c r="AK575" i="3"/>
  <c r="AJ575" i="3"/>
  <c r="AI575" i="3"/>
  <c r="AH575" i="3"/>
  <c r="AG575" i="3"/>
  <c r="AF575" i="3"/>
  <c r="AD575" i="3"/>
  <c r="X575" i="3"/>
  <c r="W575" i="3"/>
  <c r="V575" i="3"/>
  <c r="U575" i="3"/>
  <c r="T575" i="3"/>
  <c r="S575" i="3"/>
  <c r="AP581" i="3"/>
  <c r="AP588" i="3"/>
  <c r="AO588" i="3"/>
  <c r="AN588" i="3"/>
  <c r="AM588" i="3"/>
  <c r="AL588" i="3"/>
  <c r="AK588" i="3"/>
  <c r="AJ588" i="3"/>
  <c r="AI588" i="3"/>
  <c r="AH588" i="3"/>
  <c r="AG588" i="3"/>
  <c r="AF588" i="3"/>
  <c r="AD588" i="3"/>
  <c r="X588" i="3"/>
  <c r="W588" i="3"/>
  <c r="V588" i="3"/>
  <c r="U588" i="3"/>
  <c r="T588" i="3"/>
  <c r="S588" i="3"/>
  <c r="AP595" i="3"/>
  <c r="AO595" i="3"/>
  <c r="AN595" i="3"/>
  <c r="AM595" i="3"/>
  <c r="AL595" i="3"/>
  <c r="AK595" i="3"/>
  <c r="AJ595" i="3"/>
  <c r="AI595" i="3"/>
  <c r="AH595" i="3"/>
  <c r="AG595" i="3"/>
  <c r="AF595" i="3"/>
  <c r="AD595" i="3"/>
  <c r="X595" i="3"/>
  <c r="W595" i="3"/>
  <c r="V595" i="3"/>
  <c r="U595" i="3"/>
  <c r="T595" i="3"/>
  <c r="S595" i="3"/>
  <c r="AP602" i="3"/>
  <c r="AP608" i="3"/>
  <c r="AO608" i="3"/>
  <c r="AN608" i="3"/>
  <c r="AM608" i="3"/>
  <c r="AL608" i="3"/>
  <c r="AK608" i="3"/>
  <c r="AJ608" i="3"/>
  <c r="AI608" i="3"/>
  <c r="AH608" i="3"/>
  <c r="AG608" i="3"/>
  <c r="AF608" i="3"/>
  <c r="AD608" i="3"/>
  <c r="X608" i="3"/>
  <c r="W608" i="3"/>
  <c r="V608" i="3"/>
  <c r="U608" i="3"/>
  <c r="T608" i="3"/>
  <c r="S608" i="3"/>
  <c r="AP622" i="3"/>
  <c r="AO622" i="3"/>
  <c r="AN622" i="3"/>
  <c r="AM622" i="3"/>
  <c r="AL622" i="3"/>
  <c r="AK622" i="3"/>
  <c r="AJ622" i="3"/>
  <c r="AI622" i="3"/>
  <c r="AH622" i="3"/>
  <c r="AG622" i="3"/>
  <c r="AF622" i="3"/>
  <c r="AD622" i="3"/>
  <c r="X622" i="3"/>
  <c r="W622" i="3"/>
  <c r="V622" i="3"/>
  <c r="U622" i="3"/>
  <c r="T622" i="3"/>
  <c r="S622" i="3"/>
  <c r="AP629" i="3"/>
  <c r="AO629" i="3"/>
  <c r="AN629" i="3"/>
  <c r="AM629" i="3"/>
  <c r="AL629" i="3"/>
  <c r="AK629" i="3"/>
  <c r="AJ629" i="3"/>
  <c r="AI629" i="3"/>
  <c r="AH629" i="3"/>
  <c r="AG629" i="3"/>
  <c r="AF629" i="3"/>
  <c r="AD629" i="3"/>
  <c r="X629" i="3"/>
  <c r="W629" i="3"/>
  <c r="V629" i="3"/>
  <c r="U629" i="3"/>
  <c r="T629" i="3"/>
  <c r="S629" i="3"/>
  <c r="AP636" i="3"/>
  <c r="AO636" i="3"/>
  <c r="AN636" i="3"/>
  <c r="AM636" i="3"/>
  <c r="AL636" i="3"/>
  <c r="AK636" i="3"/>
  <c r="AJ636" i="3"/>
  <c r="AI636" i="3"/>
  <c r="AH636" i="3"/>
  <c r="AG636" i="3"/>
  <c r="AF636" i="3"/>
  <c r="AD636" i="3"/>
  <c r="X636" i="3"/>
  <c r="W636" i="3"/>
  <c r="V636" i="3"/>
  <c r="U636" i="3"/>
  <c r="T636" i="3"/>
  <c r="S636" i="3"/>
  <c r="AP642" i="3"/>
  <c r="AO642" i="3"/>
  <c r="AN642" i="3"/>
  <c r="AM642" i="3"/>
  <c r="AL642" i="3"/>
  <c r="AK642" i="3"/>
  <c r="AJ642" i="3"/>
  <c r="AI642" i="3"/>
  <c r="AH642" i="3"/>
  <c r="AG642" i="3"/>
  <c r="AF642" i="3"/>
  <c r="AD642" i="3"/>
  <c r="X642" i="3"/>
  <c r="W642" i="3"/>
  <c r="V642" i="3"/>
  <c r="U642" i="3"/>
  <c r="T642" i="3"/>
  <c r="S642" i="3"/>
  <c r="AP649" i="3"/>
  <c r="AO649" i="3"/>
  <c r="AN649" i="3"/>
  <c r="AM649" i="3"/>
  <c r="AL649" i="3"/>
  <c r="AK649" i="3"/>
  <c r="AJ649" i="3"/>
  <c r="AI649" i="3"/>
  <c r="AH649" i="3"/>
  <c r="AG649" i="3"/>
  <c r="AF649" i="3"/>
  <c r="AD649" i="3"/>
  <c r="X649" i="3"/>
  <c r="W649" i="3"/>
  <c r="V649" i="3"/>
  <c r="U649" i="3"/>
  <c r="T649" i="3"/>
  <c r="S649" i="3"/>
  <c r="AP655" i="3"/>
  <c r="AO655" i="3"/>
  <c r="AN655" i="3"/>
  <c r="AM655" i="3"/>
  <c r="AL655" i="3"/>
  <c r="AK655" i="3"/>
  <c r="AJ655" i="3"/>
  <c r="AI655" i="3"/>
  <c r="AH655" i="3"/>
  <c r="AG655" i="3"/>
  <c r="AF655" i="3"/>
  <c r="AD655" i="3"/>
  <c r="X655" i="3"/>
  <c r="W655" i="3"/>
  <c r="V655" i="3"/>
  <c r="U655" i="3"/>
  <c r="T655" i="3"/>
  <c r="S655" i="3"/>
  <c r="AP661" i="3"/>
  <c r="AO661" i="3"/>
  <c r="AN661" i="3"/>
  <c r="AM661" i="3"/>
  <c r="AL661" i="3"/>
  <c r="AK661" i="3"/>
  <c r="AJ661" i="3"/>
  <c r="AI661" i="3"/>
  <c r="AH661" i="3"/>
  <c r="AG661" i="3"/>
  <c r="AF661" i="3"/>
  <c r="AD661" i="3"/>
  <c r="AC661" i="3"/>
  <c r="X661" i="3"/>
  <c r="W661" i="3"/>
  <c r="V661" i="3"/>
  <c r="U661" i="3"/>
  <c r="T661" i="3"/>
  <c r="S661" i="3"/>
  <c r="AP668" i="3"/>
  <c r="AO668" i="3"/>
  <c r="AN668" i="3"/>
  <c r="AM668" i="3"/>
  <c r="AL668" i="3"/>
  <c r="AK668" i="3"/>
  <c r="AJ668" i="3"/>
  <c r="AI668" i="3"/>
  <c r="AH668" i="3"/>
  <c r="AG668" i="3"/>
  <c r="AF668" i="3"/>
  <c r="AD668" i="3"/>
  <c r="AC668" i="3"/>
  <c r="X668" i="3"/>
  <c r="W668" i="3"/>
  <c r="V668" i="3"/>
  <c r="U668" i="3"/>
  <c r="T668" i="3"/>
  <c r="S668" i="3"/>
  <c r="AP675" i="3"/>
  <c r="AO675" i="3"/>
  <c r="AN675" i="3"/>
  <c r="AM675" i="3"/>
  <c r="AL675" i="3"/>
  <c r="AK675" i="3"/>
  <c r="AJ675" i="3"/>
  <c r="AI675" i="3"/>
  <c r="AH675" i="3"/>
  <c r="AG675" i="3"/>
  <c r="AF675" i="3"/>
  <c r="AD675" i="3"/>
  <c r="X675" i="3"/>
  <c r="W675" i="3"/>
  <c r="V675" i="3"/>
  <c r="U675" i="3"/>
  <c r="T675" i="3"/>
  <c r="S675" i="3"/>
  <c r="AP679" i="3"/>
  <c r="AO679" i="3"/>
  <c r="AN679" i="3"/>
  <c r="AM679" i="3"/>
  <c r="AL679" i="3"/>
  <c r="AK679" i="3"/>
  <c r="AJ679" i="3"/>
  <c r="AI679" i="3"/>
  <c r="AH679" i="3"/>
  <c r="AG679" i="3"/>
  <c r="AF679" i="3"/>
  <c r="AD679" i="3"/>
  <c r="AC679" i="3"/>
  <c r="X679" i="3"/>
  <c r="W679" i="3"/>
  <c r="V679" i="3"/>
  <c r="U679" i="3"/>
  <c r="T679" i="3"/>
  <c r="S679" i="3"/>
  <c r="AP686" i="3"/>
  <c r="AO686" i="3"/>
  <c r="AN686" i="3"/>
  <c r="AM686" i="3"/>
  <c r="AL686" i="3"/>
  <c r="AK686" i="3"/>
  <c r="AJ686" i="3"/>
  <c r="AI686" i="3"/>
  <c r="AH686" i="3"/>
  <c r="AG686" i="3"/>
  <c r="AF686" i="3"/>
  <c r="AD686" i="3"/>
  <c r="AC686" i="3"/>
  <c r="X686" i="3"/>
  <c r="W686" i="3"/>
  <c r="V686" i="3"/>
  <c r="U686" i="3"/>
  <c r="T686" i="3"/>
  <c r="S686" i="3"/>
  <c r="AP693" i="3"/>
  <c r="AO693" i="3"/>
  <c r="AN693" i="3"/>
  <c r="AM693" i="3"/>
  <c r="AL693" i="3"/>
  <c r="AK693" i="3"/>
  <c r="AJ693" i="3"/>
  <c r="AI693" i="3"/>
  <c r="AH693" i="3"/>
  <c r="AG693" i="3"/>
  <c r="AF693" i="3"/>
  <c r="AD693" i="3"/>
  <c r="AC693" i="3"/>
  <c r="X693" i="3"/>
  <c r="W693" i="3"/>
  <c r="V693" i="3"/>
  <c r="U693" i="3"/>
  <c r="T693" i="3"/>
  <c r="S693" i="3"/>
  <c r="AP699" i="3"/>
  <c r="AO699" i="3"/>
  <c r="AN699" i="3"/>
  <c r="AM699" i="3"/>
  <c r="AL699" i="3"/>
  <c r="AK699" i="3"/>
  <c r="AJ699" i="3"/>
  <c r="AI699" i="3"/>
  <c r="AH699" i="3"/>
  <c r="AG699" i="3"/>
  <c r="AF699" i="3"/>
  <c r="AD699" i="3"/>
  <c r="X699" i="3"/>
  <c r="W699" i="3"/>
  <c r="V699" i="3"/>
  <c r="U699" i="3"/>
  <c r="T699" i="3"/>
  <c r="S699" i="3"/>
  <c r="AP705" i="3"/>
  <c r="AO705" i="3"/>
  <c r="AN705" i="3"/>
  <c r="AM705" i="3"/>
  <c r="AL705" i="3"/>
  <c r="AK705" i="3"/>
  <c r="AJ705" i="3"/>
  <c r="AI705" i="3"/>
  <c r="AH705" i="3"/>
  <c r="AG705" i="3"/>
  <c r="AF705" i="3"/>
  <c r="AD705" i="3"/>
  <c r="X705" i="3"/>
  <c r="W705" i="3"/>
  <c r="V705" i="3"/>
  <c r="U705" i="3"/>
  <c r="T705" i="3"/>
  <c r="S705" i="3"/>
  <c r="AP711" i="3"/>
  <c r="AO711" i="3"/>
  <c r="AN711" i="3"/>
  <c r="AM711" i="3"/>
  <c r="AL711" i="3"/>
  <c r="AK711" i="3"/>
  <c r="AJ711" i="3"/>
  <c r="AI711" i="3"/>
  <c r="AH711" i="3"/>
  <c r="AG711" i="3"/>
  <c r="AF711" i="3"/>
  <c r="AD711" i="3"/>
  <c r="X711" i="3"/>
  <c r="W711" i="3"/>
  <c r="V711" i="3"/>
  <c r="U711" i="3"/>
  <c r="T711" i="3"/>
  <c r="S711" i="3"/>
  <c r="AP717" i="3"/>
  <c r="AO717" i="3"/>
  <c r="AN717" i="3"/>
  <c r="AM717" i="3"/>
  <c r="AL717" i="3"/>
  <c r="AK717" i="3"/>
  <c r="AJ717" i="3"/>
  <c r="AI717" i="3"/>
  <c r="AH717" i="3"/>
  <c r="AG717" i="3"/>
  <c r="AF717" i="3"/>
  <c r="AD717" i="3"/>
  <c r="X717" i="3"/>
  <c r="W717" i="3"/>
  <c r="V717" i="3"/>
  <c r="U717" i="3"/>
  <c r="T717" i="3"/>
  <c r="S717" i="3"/>
  <c r="AP724" i="3"/>
  <c r="AO724" i="3"/>
  <c r="AN724" i="3"/>
  <c r="AM724" i="3"/>
  <c r="AL724" i="3"/>
  <c r="AK724" i="3"/>
  <c r="AJ724" i="3"/>
  <c r="AI724" i="3"/>
  <c r="AH724" i="3"/>
  <c r="AG724" i="3"/>
  <c r="AF724" i="3"/>
  <c r="AD724" i="3"/>
  <c r="X724" i="3"/>
  <c r="W724" i="3"/>
  <c r="V724" i="3"/>
  <c r="U724" i="3"/>
  <c r="T724" i="3"/>
  <c r="S724" i="3"/>
  <c r="AP731" i="3"/>
  <c r="AO731" i="3"/>
  <c r="AN731" i="3"/>
  <c r="AM731" i="3"/>
  <c r="AL731" i="3"/>
  <c r="AK731" i="3"/>
  <c r="AJ731" i="3"/>
  <c r="AI731" i="3"/>
  <c r="AH731" i="3"/>
  <c r="AG731" i="3"/>
  <c r="AF731" i="3"/>
  <c r="AD731" i="3"/>
  <c r="X731" i="3"/>
  <c r="W731" i="3"/>
  <c r="V731" i="3"/>
  <c r="U731" i="3"/>
  <c r="T731" i="3"/>
  <c r="S731" i="3"/>
  <c r="AP738" i="3"/>
  <c r="AO738" i="3"/>
  <c r="AN738" i="3"/>
  <c r="AM738" i="3"/>
  <c r="AL738" i="3"/>
  <c r="AK738" i="3"/>
  <c r="AJ738" i="3"/>
  <c r="AI738" i="3"/>
  <c r="AH738" i="3"/>
  <c r="AG738" i="3"/>
  <c r="AF738" i="3"/>
  <c r="AD738" i="3"/>
  <c r="X738" i="3"/>
  <c r="W738" i="3"/>
  <c r="V738" i="3"/>
  <c r="U738" i="3"/>
  <c r="T738" i="3"/>
  <c r="S738" i="3"/>
  <c r="AP745" i="3"/>
  <c r="AO745" i="3"/>
  <c r="AN745" i="3"/>
  <c r="AM745" i="3"/>
  <c r="AL745" i="3"/>
  <c r="AK745" i="3"/>
  <c r="AJ745" i="3"/>
  <c r="AI745" i="3"/>
  <c r="AH745" i="3"/>
  <c r="AG745" i="3"/>
  <c r="AF745" i="3"/>
  <c r="AD745" i="3"/>
  <c r="X745" i="3"/>
  <c r="W745" i="3"/>
  <c r="V745" i="3"/>
  <c r="U745" i="3"/>
  <c r="T745" i="3"/>
  <c r="S745" i="3"/>
  <c r="AP752" i="3"/>
  <c r="AO752" i="3"/>
  <c r="AN752" i="3"/>
  <c r="AM752" i="3"/>
  <c r="AL752" i="3"/>
  <c r="AK752" i="3"/>
  <c r="AJ752" i="3"/>
  <c r="AI752" i="3"/>
  <c r="AH752" i="3"/>
  <c r="AG752" i="3"/>
  <c r="AF752" i="3"/>
  <c r="AD752" i="3"/>
  <c r="X752" i="3"/>
  <c r="W752" i="3"/>
  <c r="V752" i="3"/>
  <c r="U752" i="3"/>
  <c r="T752" i="3"/>
  <c r="S752" i="3"/>
  <c r="AP759" i="3"/>
  <c r="AO759" i="3"/>
  <c r="AN759" i="3"/>
  <c r="AM759" i="3"/>
  <c r="AL759" i="3"/>
  <c r="AK759" i="3"/>
  <c r="AJ759" i="3"/>
  <c r="AI759" i="3"/>
  <c r="AH759" i="3"/>
  <c r="AG759" i="3"/>
  <c r="AF759" i="3"/>
  <c r="AD759" i="3"/>
  <c r="X759" i="3"/>
  <c r="W759" i="3"/>
  <c r="V759" i="3"/>
  <c r="U759" i="3"/>
  <c r="T759" i="3"/>
  <c r="S759" i="3"/>
  <c r="AP766" i="3"/>
  <c r="AO766" i="3"/>
  <c r="AN766" i="3"/>
  <c r="AM766" i="3"/>
  <c r="AL766" i="3"/>
  <c r="AK766" i="3"/>
  <c r="AJ766" i="3"/>
  <c r="AI766" i="3"/>
  <c r="AH766" i="3"/>
  <c r="AG766" i="3"/>
  <c r="AF766" i="3"/>
  <c r="AD766" i="3"/>
  <c r="X766" i="3"/>
  <c r="W766" i="3"/>
  <c r="V766" i="3"/>
  <c r="U766" i="3"/>
  <c r="T766" i="3"/>
  <c r="S766" i="3"/>
  <c r="AP773" i="3"/>
  <c r="AO773" i="3"/>
  <c r="AN773" i="3"/>
  <c r="AM773" i="3"/>
  <c r="AL773" i="3"/>
  <c r="AK773" i="3"/>
  <c r="AJ773" i="3"/>
  <c r="AI773" i="3"/>
  <c r="AH773" i="3"/>
  <c r="AG773" i="3"/>
  <c r="AF773" i="3"/>
  <c r="AD773" i="3"/>
  <c r="AC773" i="3"/>
  <c r="X773" i="3"/>
  <c r="W773" i="3"/>
  <c r="V773" i="3"/>
  <c r="U773" i="3"/>
  <c r="T773" i="3"/>
  <c r="S773" i="3"/>
  <c r="AP780" i="3"/>
  <c r="AO780" i="3"/>
  <c r="AN780" i="3"/>
  <c r="AM780" i="3"/>
  <c r="AL780" i="3"/>
  <c r="AK780" i="3"/>
  <c r="AJ780" i="3"/>
  <c r="AI780" i="3"/>
  <c r="AH780" i="3"/>
  <c r="AG780" i="3"/>
  <c r="AF780" i="3"/>
  <c r="AD780" i="3"/>
  <c r="X780" i="3"/>
  <c r="W780" i="3"/>
  <c r="V780" i="3"/>
  <c r="U780" i="3"/>
  <c r="T780" i="3"/>
  <c r="S780" i="3"/>
  <c r="AP787" i="3"/>
  <c r="AO787" i="3"/>
  <c r="AN787" i="3"/>
  <c r="AM787" i="3"/>
  <c r="AL787" i="3"/>
  <c r="AK787" i="3"/>
  <c r="AJ787" i="3"/>
  <c r="AI787" i="3"/>
  <c r="AH787" i="3"/>
  <c r="AG787" i="3"/>
  <c r="AF787" i="3"/>
  <c r="AD787" i="3"/>
  <c r="X787" i="3"/>
  <c r="W787" i="3"/>
  <c r="V787" i="3"/>
  <c r="U787" i="3"/>
  <c r="T787" i="3"/>
  <c r="S787" i="3"/>
  <c r="AP794" i="3"/>
  <c r="AO794" i="3"/>
  <c r="AN794" i="3"/>
  <c r="AM794" i="3"/>
  <c r="AL794" i="3"/>
  <c r="AK794" i="3"/>
  <c r="AJ794" i="3"/>
  <c r="AI794" i="3"/>
  <c r="AH794" i="3"/>
  <c r="AG794" i="3"/>
  <c r="AF794" i="3"/>
  <c r="AD794" i="3"/>
  <c r="AC794" i="3"/>
  <c r="X794" i="3"/>
  <c r="W794" i="3"/>
  <c r="V794" i="3"/>
  <c r="U794" i="3"/>
  <c r="T794" i="3"/>
  <c r="S794" i="3"/>
  <c r="AP798" i="3"/>
  <c r="AO798" i="3"/>
  <c r="AN798" i="3"/>
  <c r="AM798" i="3"/>
  <c r="AL798" i="3"/>
  <c r="AK798" i="3"/>
  <c r="AJ798" i="3"/>
  <c r="AI798" i="3"/>
  <c r="AH798" i="3"/>
  <c r="AG798" i="3"/>
  <c r="AF798" i="3"/>
  <c r="AD798" i="3"/>
  <c r="X798" i="3"/>
  <c r="W798" i="3"/>
  <c r="V798" i="3"/>
  <c r="U798" i="3"/>
  <c r="T798" i="3"/>
  <c r="S798" i="3"/>
  <c r="AP804" i="3"/>
  <c r="AO804" i="3"/>
  <c r="AN804" i="3"/>
  <c r="AM804" i="3"/>
  <c r="AL804" i="3"/>
  <c r="AK804" i="3"/>
  <c r="AJ804" i="3"/>
  <c r="AI804" i="3"/>
  <c r="AH804" i="3"/>
  <c r="AG804" i="3"/>
  <c r="AF804" i="3"/>
  <c r="AD804" i="3"/>
  <c r="X804" i="3"/>
  <c r="W804" i="3"/>
  <c r="V804" i="3"/>
  <c r="U804" i="3"/>
  <c r="T804" i="3"/>
  <c r="S804" i="3"/>
  <c r="AP811" i="3"/>
  <c r="AO811" i="3"/>
  <c r="AN811" i="3"/>
  <c r="AM811" i="3"/>
  <c r="AL811" i="3"/>
  <c r="AK811" i="3"/>
  <c r="AJ811" i="3"/>
  <c r="AI811" i="3"/>
  <c r="AH811" i="3"/>
  <c r="AG811" i="3"/>
  <c r="AF811" i="3"/>
  <c r="AD811" i="3"/>
  <c r="X811" i="3"/>
  <c r="W811" i="3"/>
  <c r="V811" i="3"/>
  <c r="U811" i="3"/>
  <c r="T811" i="3"/>
  <c r="S811" i="3"/>
  <c r="AP818" i="3"/>
  <c r="AO818" i="3"/>
  <c r="AN818" i="3"/>
  <c r="AM818" i="3"/>
  <c r="AL818" i="3"/>
  <c r="AK818" i="3"/>
  <c r="AJ818" i="3"/>
  <c r="AI818" i="3"/>
  <c r="AH818" i="3"/>
  <c r="AG818" i="3"/>
  <c r="AF818" i="3"/>
  <c r="AD818" i="3"/>
  <c r="X818" i="3"/>
  <c r="W818" i="3"/>
  <c r="V818" i="3"/>
  <c r="U818" i="3"/>
  <c r="T818" i="3"/>
  <c r="S818" i="3"/>
  <c r="AP825" i="3"/>
  <c r="AO825" i="3"/>
  <c r="AN825" i="3"/>
  <c r="AM825" i="3"/>
  <c r="AL825" i="3"/>
  <c r="AK825" i="3"/>
  <c r="AJ825" i="3"/>
  <c r="AI825" i="3"/>
  <c r="AH825" i="3"/>
  <c r="AG825" i="3"/>
  <c r="AF825" i="3"/>
  <c r="AD825" i="3"/>
  <c r="AC825" i="3"/>
  <c r="X825" i="3"/>
  <c r="W825" i="3"/>
  <c r="V825" i="3"/>
  <c r="U825" i="3"/>
  <c r="T825" i="3"/>
  <c r="S825" i="3"/>
  <c r="AP831" i="3"/>
  <c r="AO831" i="3"/>
  <c r="AN831" i="3"/>
  <c r="AM831" i="3"/>
  <c r="AL831" i="3"/>
  <c r="AK831" i="3"/>
  <c r="AJ831" i="3"/>
  <c r="AI831" i="3"/>
  <c r="AH831" i="3"/>
  <c r="AG831" i="3"/>
  <c r="AF831" i="3"/>
  <c r="AD831" i="3"/>
  <c r="X831" i="3"/>
  <c r="W831" i="3"/>
  <c r="V831" i="3"/>
  <c r="U831" i="3"/>
  <c r="T831" i="3"/>
  <c r="S831" i="3"/>
  <c r="AP838" i="3"/>
  <c r="AO838" i="3"/>
  <c r="AN838" i="3"/>
  <c r="AM838" i="3"/>
  <c r="AL838" i="3"/>
  <c r="AK838" i="3"/>
  <c r="AJ838" i="3"/>
  <c r="AI838" i="3"/>
  <c r="AH838" i="3"/>
  <c r="AG838" i="3"/>
  <c r="AF838" i="3"/>
  <c r="AD838" i="3"/>
  <c r="X838" i="3"/>
  <c r="W838" i="3"/>
  <c r="V838" i="3"/>
  <c r="U838" i="3"/>
  <c r="T838" i="3"/>
  <c r="S838" i="3"/>
  <c r="AP844" i="3"/>
  <c r="AO844" i="3"/>
  <c r="AN844" i="3"/>
  <c r="AM844" i="3"/>
  <c r="AL844" i="3"/>
  <c r="AK844" i="3"/>
  <c r="AJ844" i="3"/>
  <c r="AI844" i="3"/>
  <c r="AH844" i="3"/>
  <c r="AG844" i="3"/>
  <c r="AF844" i="3"/>
  <c r="AD844" i="3"/>
  <c r="X844" i="3"/>
  <c r="W844" i="3"/>
  <c r="V844" i="3"/>
  <c r="U844" i="3"/>
  <c r="T844" i="3"/>
  <c r="S844" i="3"/>
  <c r="AP851" i="3"/>
  <c r="AO851" i="3"/>
  <c r="AN851" i="3"/>
  <c r="AM851" i="3"/>
  <c r="AL851" i="3"/>
  <c r="AK851" i="3"/>
  <c r="AJ851" i="3"/>
  <c r="AI851" i="3"/>
  <c r="AH851" i="3"/>
  <c r="AG851" i="3"/>
  <c r="AF851" i="3"/>
  <c r="AD851" i="3"/>
  <c r="X851" i="3"/>
  <c r="W851" i="3"/>
  <c r="V851" i="3"/>
  <c r="U851" i="3"/>
  <c r="T851" i="3"/>
  <c r="S851" i="3"/>
  <c r="AP858" i="3"/>
  <c r="AO858" i="3"/>
  <c r="AN858" i="3"/>
  <c r="AM858" i="3"/>
  <c r="AL858" i="3"/>
  <c r="AK858" i="3"/>
  <c r="AJ858" i="3"/>
  <c r="AI858" i="3"/>
  <c r="AH858" i="3"/>
  <c r="AG858" i="3"/>
  <c r="AF858" i="3"/>
  <c r="AD858" i="3"/>
  <c r="X858" i="3"/>
  <c r="W858" i="3"/>
  <c r="V858" i="3"/>
  <c r="U858" i="3"/>
  <c r="T858" i="3"/>
  <c r="S858" i="3"/>
  <c r="AP864" i="3"/>
  <c r="AO864" i="3"/>
  <c r="AN864" i="3"/>
  <c r="AM864" i="3"/>
  <c r="AL864" i="3"/>
  <c r="AK864" i="3"/>
  <c r="AJ864" i="3"/>
  <c r="AI864" i="3"/>
  <c r="AH864" i="3"/>
  <c r="AG864" i="3"/>
  <c r="AF864" i="3"/>
  <c r="AD864" i="3"/>
  <c r="AC864" i="3"/>
  <c r="X864" i="3"/>
  <c r="W864" i="3"/>
  <c r="V864" i="3"/>
  <c r="U864" i="3"/>
  <c r="T864" i="3"/>
  <c r="S864" i="3"/>
  <c r="AP869" i="3"/>
  <c r="AO869" i="3"/>
  <c r="AN869" i="3"/>
  <c r="AM869" i="3"/>
  <c r="AL869" i="3"/>
  <c r="AK869" i="3"/>
  <c r="AJ869" i="3"/>
  <c r="AI869" i="3"/>
  <c r="AH869" i="3"/>
  <c r="AG869" i="3"/>
  <c r="AF869" i="3"/>
  <c r="AD869" i="3"/>
  <c r="X869" i="3"/>
  <c r="W869" i="3"/>
  <c r="V869" i="3"/>
  <c r="U869" i="3"/>
  <c r="T869" i="3"/>
  <c r="S869" i="3"/>
  <c r="AP875" i="3"/>
  <c r="AO875" i="3"/>
  <c r="AN875" i="3"/>
  <c r="AM875" i="3"/>
  <c r="AL875" i="3"/>
  <c r="AK875" i="3"/>
  <c r="AJ875" i="3"/>
  <c r="AI875" i="3"/>
  <c r="AH875" i="3"/>
  <c r="AG875" i="3"/>
  <c r="AF875" i="3"/>
  <c r="AD875" i="3"/>
  <c r="X875" i="3"/>
  <c r="W875" i="3"/>
  <c r="V875" i="3"/>
  <c r="U875" i="3"/>
  <c r="T875" i="3"/>
  <c r="S875" i="3"/>
  <c r="AP882" i="3"/>
  <c r="AO882" i="3"/>
  <c r="AN882" i="3"/>
  <c r="AM882" i="3"/>
  <c r="AL882" i="3"/>
  <c r="AK882" i="3"/>
  <c r="AJ882" i="3"/>
  <c r="AI882" i="3"/>
  <c r="AH882" i="3"/>
  <c r="AG882" i="3"/>
  <c r="AF882" i="3"/>
  <c r="AD882" i="3"/>
  <c r="X882" i="3"/>
  <c r="W882" i="3"/>
  <c r="V882" i="3"/>
  <c r="U882" i="3"/>
  <c r="T882" i="3"/>
  <c r="S882" i="3"/>
  <c r="AP888" i="3"/>
  <c r="AO888" i="3"/>
  <c r="AN888" i="3"/>
  <c r="AM888" i="3"/>
  <c r="AL888" i="3"/>
  <c r="AK888" i="3"/>
  <c r="AJ888" i="3"/>
  <c r="AI888" i="3"/>
  <c r="AH888" i="3"/>
  <c r="AG888" i="3"/>
  <c r="AF888" i="3"/>
  <c r="AD888" i="3"/>
  <c r="AC888" i="3"/>
  <c r="X888" i="3"/>
  <c r="W888" i="3"/>
  <c r="V888" i="3"/>
  <c r="U888" i="3"/>
  <c r="T888" i="3"/>
  <c r="S888" i="3"/>
  <c r="AP894" i="3"/>
  <c r="AO894" i="3"/>
  <c r="AN894" i="3"/>
  <c r="AM894" i="3"/>
  <c r="AL894" i="3"/>
  <c r="AK894" i="3"/>
  <c r="AJ894" i="3"/>
  <c r="AI894" i="3"/>
  <c r="AH894" i="3"/>
  <c r="AG894" i="3"/>
  <c r="AF894" i="3"/>
  <c r="AD894" i="3"/>
  <c r="AC894" i="3"/>
  <c r="X894" i="3"/>
  <c r="W894" i="3"/>
  <c r="V894" i="3"/>
  <c r="U894" i="3"/>
  <c r="T894" i="3"/>
  <c r="S894" i="3"/>
  <c r="AP901" i="3"/>
  <c r="AO901" i="3"/>
  <c r="AN901" i="3"/>
  <c r="AM901" i="3"/>
  <c r="AL901" i="3"/>
  <c r="AK901" i="3"/>
  <c r="AJ901" i="3"/>
  <c r="AI901" i="3"/>
  <c r="AH901" i="3"/>
  <c r="AG901" i="3"/>
  <c r="AF901" i="3"/>
  <c r="AD901" i="3"/>
  <c r="X901" i="3"/>
  <c r="W901" i="3"/>
  <c r="V901" i="3"/>
  <c r="U901" i="3"/>
  <c r="T901" i="3"/>
  <c r="S901" i="3"/>
  <c r="AP908" i="3"/>
  <c r="AO908" i="3"/>
  <c r="AN908" i="3"/>
  <c r="AM908" i="3"/>
  <c r="AL908" i="3"/>
  <c r="AK908" i="3"/>
  <c r="AJ908" i="3"/>
  <c r="AI908" i="3"/>
  <c r="AH908" i="3"/>
  <c r="AG908" i="3"/>
  <c r="AF908" i="3"/>
  <c r="AD908" i="3"/>
  <c r="AC908" i="3"/>
  <c r="X908" i="3"/>
  <c r="W908" i="3"/>
  <c r="V908" i="3"/>
  <c r="U908" i="3"/>
  <c r="T908" i="3"/>
  <c r="S908" i="3"/>
  <c r="AP915" i="3"/>
  <c r="AP921" i="3"/>
  <c r="AO921" i="3"/>
  <c r="AN921" i="3"/>
  <c r="AM921" i="3"/>
  <c r="AL921" i="3"/>
  <c r="AK921" i="3"/>
  <c r="AJ921" i="3"/>
  <c r="AI921" i="3"/>
  <c r="AH921" i="3"/>
  <c r="AG921" i="3"/>
  <c r="AF921" i="3"/>
  <c r="AD921" i="3"/>
  <c r="X921" i="3"/>
  <c r="W921" i="3"/>
  <c r="V921" i="3"/>
  <c r="U921" i="3"/>
  <c r="T921" i="3"/>
  <c r="S921" i="3"/>
  <c r="AP928" i="3"/>
  <c r="AO928" i="3"/>
  <c r="AN928" i="3"/>
  <c r="AM928" i="3"/>
  <c r="AL928" i="3"/>
  <c r="AK928" i="3"/>
  <c r="AJ928" i="3"/>
  <c r="AI928" i="3"/>
  <c r="AH928" i="3"/>
  <c r="AG928" i="3"/>
  <c r="AF928" i="3"/>
  <c r="AD928" i="3"/>
  <c r="X928" i="3"/>
  <c r="W928" i="3"/>
  <c r="V928" i="3"/>
  <c r="U928" i="3"/>
  <c r="T928" i="3"/>
  <c r="S928" i="3"/>
  <c r="AP935" i="3"/>
  <c r="AO935" i="3"/>
  <c r="AN935" i="3"/>
  <c r="AM935" i="3"/>
  <c r="AL935" i="3"/>
  <c r="AK935" i="3"/>
  <c r="AJ935" i="3"/>
  <c r="AI935" i="3"/>
  <c r="AH935" i="3"/>
  <c r="AG935" i="3"/>
  <c r="AF935" i="3"/>
  <c r="AD935" i="3"/>
  <c r="X935" i="3"/>
  <c r="W935" i="3"/>
  <c r="V935" i="3"/>
  <c r="U935" i="3"/>
  <c r="T935" i="3"/>
  <c r="S935" i="3"/>
  <c r="AP942" i="3"/>
  <c r="AO942" i="3"/>
  <c r="AN942" i="3"/>
  <c r="AM942" i="3"/>
  <c r="AL942" i="3"/>
  <c r="AK942" i="3"/>
  <c r="AJ942" i="3"/>
  <c r="AI942" i="3"/>
  <c r="AH942" i="3"/>
  <c r="AG942" i="3"/>
  <c r="AF942" i="3"/>
  <c r="AD942" i="3"/>
  <c r="X942" i="3"/>
  <c r="W942" i="3"/>
  <c r="V942" i="3"/>
  <c r="U942" i="3"/>
  <c r="T942" i="3"/>
  <c r="S942" i="3"/>
  <c r="AP949" i="3"/>
  <c r="AO949" i="3"/>
  <c r="AN949" i="3"/>
  <c r="AM949" i="3"/>
  <c r="AL949" i="3"/>
  <c r="AK949" i="3"/>
  <c r="AJ949" i="3"/>
  <c r="AI949" i="3"/>
  <c r="AH949" i="3"/>
  <c r="AG949" i="3"/>
  <c r="AF949" i="3"/>
  <c r="AD949" i="3"/>
  <c r="X949" i="3"/>
  <c r="W949" i="3"/>
  <c r="V949" i="3"/>
  <c r="U949" i="3"/>
  <c r="T949" i="3"/>
  <c r="S949" i="3"/>
  <c r="AP956" i="3"/>
  <c r="AO956" i="3"/>
  <c r="AN956" i="3"/>
  <c r="AM956" i="3"/>
  <c r="AL956" i="3"/>
  <c r="AK956" i="3"/>
  <c r="AJ956" i="3"/>
  <c r="AI956" i="3"/>
  <c r="AH956" i="3"/>
  <c r="AG956" i="3"/>
  <c r="AF956" i="3"/>
  <c r="AD956" i="3"/>
  <c r="X956" i="3"/>
  <c r="W956" i="3"/>
  <c r="V956" i="3"/>
  <c r="U956" i="3"/>
  <c r="T956" i="3"/>
  <c r="S956" i="3"/>
  <c r="AP963" i="3"/>
  <c r="AO963" i="3"/>
  <c r="AN963" i="3"/>
  <c r="AM963" i="3"/>
  <c r="AL963" i="3"/>
  <c r="AK963" i="3"/>
  <c r="AJ963" i="3"/>
  <c r="AI963" i="3"/>
  <c r="AH963" i="3"/>
  <c r="AG963" i="3"/>
  <c r="AF963" i="3"/>
  <c r="AD963" i="3"/>
  <c r="AC963" i="3"/>
  <c r="X963" i="3"/>
  <c r="W963" i="3"/>
  <c r="V963" i="3"/>
  <c r="U963" i="3"/>
  <c r="T963" i="3"/>
  <c r="S963" i="3"/>
  <c r="AP970" i="3"/>
  <c r="AO970" i="3"/>
  <c r="AN970" i="3"/>
  <c r="AM970" i="3"/>
  <c r="AL970" i="3"/>
  <c r="AK970" i="3"/>
  <c r="AJ970" i="3"/>
  <c r="AI970" i="3"/>
  <c r="AH970" i="3"/>
  <c r="AG970" i="3"/>
  <c r="AF970" i="3"/>
  <c r="AD970" i="3"/>
  <c r="AC970" i="3"/>
  <c r="X970" i="3"/>
  <c r="W970" i="3"/>
  <c r="V970" i="3"/>
  <c r="U970" i="3"/>
  <c r="T970" i="3"/>
  <c r="S970" i="3"/>
  <c r="AP977" i="3"/>
  <c r="AO977" i="3"/>
  <c r="AN977" i="3"/>
  <c r="AM977" i="3"/>
  <c r="AL977" i="3"/>
  <c r="AK977" i="3"/>
  <c r="AJ977" i="3"/>
  <c r="AI977" i="3"/>
  <c r="AH977" i="3"/>
  <c r="AG977" i="3"/>
  <c r="AF977" i="3"/>
  <c r="AD977" i="3"/>
  <c r="AC977" i="3"/>
  <c r="X977" i="3"/>
  <c r="W977" i="3"/>
  <c r="V977" i="3"/>
  <c r="U977" i="3"/>
  <c r="T977" i="3"/>
  <c r="S977" i="3"/>
  <c r="AP984" i="3"/>
  <c r="AO984" i="3"/>
  <c r="AN984" i="3"/>
  <c r="AM984" i="3"/>
  <c r="AL984" i="3"/>
  <c r="AK984" i="3"/>
  <c r="AJ984" i="3"/>
  <c r="AI984" i="3"/>
  <c r="AH984" i="3"/>
  <c r="AG984" i="3"/>
  <c r="AF984" i="3"/>
  <c r="AD984" i="3"/>
  <c r="AC984" i="3"/>
  <c r="X984" i="3"/>
  <c r="W984" i="3"/>
  <c r="V984" i="3"/>
  <c r="U984" i="3"/>
  <c r="T984" i="3"/>
  <c r="S984" i="3"/>
  <c r="AP998" i="3"/>
  <c r="AO998" i="3"/>
  <c r="AN998" i="3"/>
  <c r="AM998" i="3"/>
  <c r="AL998" i="3"/>
  <c r="AK998" i="3"/>
  <c r="AJ998" i="3"/>
  <c r="AI998" i="3"/>
  <c r="AH998" i="3"/>
  <c r="AG998" i="3"/>
  <c r="AF998" i="3"/>
  <c r="AD998" i="3"/>
  <c r="X998" i="3"/>
  <c r="W998" i="3"/>
  <c r="V998" i="3"/>
  <c r="U998" i="3"/>
  <c r="T998" i="3"/>
  <c r="S998" i="3"/>
  <c r="AP1004" i="3"/>
  <c r="AO1004" i="3"/>
  <c r="AN1004" i="3"/>
  <c r="AM1004" i="3"/>
  <c r="AL1004" i="3"/>
  <c r="AK1004" i="3"/>
  <c r="AJ1004" i="3"/>
  <c r="AI1004" i="3"/>
  <c r="AH1004" i="3"/>
  <c r="AG1004" i="3"/>
  <c r="AF1004" i="3"/>
  <c r="AD1004" i="3"/>
  <c r="X1004" i="3"/>
  <c r="W1004" i="3"/>
  <c r="V1004" i="3"/>
  <c r="U1004" i="3"/>
  <c r="T1004" i="3"/>
  <c r="S1004" i="3"/>
  <c r="AP1011" i="3"/>
  <c r="AO1011" i="3"/>
  <c r="AN1011" i="3"/>
  <c r="AM1011" i="3"/>
  <c r="AL1011" i="3"/>
  <c r="AK1011" i="3"/>
  <c r="AJ1011" i="3"/>
  <c r="AI1011" i="3"/>
  <c r="AH1011" i="3"/>
  <c r="AG1011" i="3"/>
  <c r="AF1011" i="3"/>
  <c r="AD1011" i="3"/>
  <c r="X1011" i="3"/>
  <c r="W1011" i="3"/>
  <c r="V1011" i="3"/>
  <c r="U1011" i="3"/>
  <c r="T1011" i="3"/>
  <c r="S1011" i="3"/>
  <c r="AP1018" i="3"/>
  <c r="AO1018" i="3"/>
  <c r="AN1018" i="3"/>
  <c r="AM1018" i="3"/>
  <c r="AL1018" i="3"/>
  <c r="AK1018" i="3"/>
  <c r="AJ1018" i="3"/>
  <c r="AI1018" i="3"/>
  <c r="AH1018" i="3"/>
  <c r="AG1018" i="3"/>
  <c r="AF1018" i="3"/>
  <c r="AD1018" i="3"/>
  <c r="AC1018" i="3"/>
  <c r="X1018" i="3"/>
  <c r="W1018" i="3"/>
  <c r="V1018" i="3"/>
  <c r="U1018" i="3"/>
  <c r="T1018" i="3"/>
  <c r="S1018" i="3"/>
  <c r="AP1025" i="3"/>
  <c r="AO1025" i="3"/>
  <c r="AN1025" i="3"/>
  <c r="AM1025" i="3"/>
  <c r="AL1025" i="3"/>
  <c r="AK1025" i="3"/>
  <c r="AJ1025" i="3"/>
  <c r="AI1025" i="3"/>
  <c r="AH1025" i="3"/>
  <c r="AG1025" i="3"/>
  <c r="AF1025" i="3"/>
  <c r="AD1025" i="3"/>
  <c r="X1025" i="3"/>
  <c r="W1025" i="3"/>
  <c r="V1025" i="3"/>
  <c r="U1025" i="3"/>
  <c r="T1025" i="3"/>
  <c r="S1025" i="3"/>
  <c r="AP1035" i="3"/>
  <c r="AO1035" i="3"/>
  <c r="AN1035" i="3"/>
  <c r="AM1035" i="3"/>
  <c r="AL1035" i="3"/>
  <c r="AK1035" i="3"/>
  <c r="AJ1035" i="3"/>
  <c r="AI1035" i="3"/>
  <c r="AH1035" i="3"/>
  <c r="AG1035" i="3"/>
  <c r="AF1035" i="3"/>
  <c r="AD1035" i="3"/>
  <c r="X1035" i="3"/>
  <c r="W1035" i="3"/>
  <c r="V1035" i="3"/>
  <c r="U1035" i="3"/>
  <c r="T1035" i="3"/>
  <c r="S1035" i="3"/>
  <c r="AP1041" i="3"/>
  <c r="AO1041" i="3"/>
  <c r="AN1041" i="3"/>
  <c r="AM1041" i="3"/>
  <c r="AL1041" i="3"/>
  <c r="AK1041" i="3"/>
  <c r="AJ1041" i="3"/>
  <c r="AI1041" i="3"/>
  <c r="AH1041" i="3"/>
  <c r="AG1041" i="3"/>
  <c r="AF1041" i="3"/>
  <c r="AD1041" i="3"/>
  <c r="X1041" i="3"/>
  <c r="W1041" i="3"/>
  <c r="V1041" i="3"/>
  <c r="U1041" i="3"/>
  <c r="T1041" i="3"/>
  <c r="S1041" i="3"/>
  <c r="AP1048" i="3"/>
  <c r="AO1048" i="3"/>
  <c r="AN1048" i="3"/>
  <c r="AM1048" i="3"/>
  <c r="AL1048" i="3"/>
  <c r="AK1048" i="3"/>
  <c r="AJ1048" i="3"/>
  <c r="AI1048" i="3"/>
  <c r="AH1048" i="3"/>
  <c r="AG1048" i="3"/>
  <c r="AF1048" i="3"/>
  <c r="AD1048" i="3"/>
  <c r="AC1048" i="3"/>
  <c r="X1048" i="3"/>
  <c r="W1048" i="3"/>
  <c r="V1048" i="3"/>
  <c r="U1048" i="3"/>
  <c r="T1048" i="3"/>
  <c r="S1048" i="3"/>
  <c r="AP1055" i="3"/>
  <c r="AO1055" i="3"/>
  <c r="AN1055" i="3"/>
  <c r="AM1055" i="3"/>
  <c r="AL1055" i="3"/>
  <c r="AK1055" i="3"/>
  <c r="AJ1055" i="3"/>
  <c r="AI1055" i="3"/>
  <c r="AH1055" i="3"/>
  <c r="AG1055" i="3"/>
  <c r="AF1055" i="3"/>
  <c r="AD1055" i="3"/>
  <c r="X1055" i="3"/>
  <c r="W1055" i="3"/>
  <c r="V1055" i="3"/>
  <c r="U1055" i="3"/>
  <c r="T1055" i="3"/>
  <c r="S1055" i="3"/>
  <c r="AP1062" i="3"/>
  <c r="AO1062" i="3"/>
  <c r="AN1062" i="3"/>
  <c r="AM1062" i="3"/>
  <c r="AL1062" i="3"/>
  <c r="AK1062" i="3"/>
  <c r="AJ1062" i="3"/>
  <c r="AI1062" i="3"/>
  <c r="AH1062" i="3"/>
  <c r="AG1062" i="3"/>
  <c r="AF1062" i="3"/>
  <c r="AD1062" i="3"/>
  <c r="X1062" i="3"/>
  <c r="W1062" i="3"/>
  <c r="V1062" i="3"/>
  <c r="U1062" i="3"/>
  <c r="T1062" i="3"/>
  <c r="S1062" i="3"/>
  <c r="AP1069" i="3"/>
  <c r="AO1069" i="3"/>
  <c r="AN1069" i="3"/>
  <c r="AM1069" i="3"/>
  <c r="AL1069" i="3"/>
  <c r="AK1069" i="3"/>
  <c r="AJ1069" i="3"/>
  <c r="AI1069" i="3"/>
  <c r="AH1069" i="3"/>
  <c r="AG1069" i="3"/>
  <c r="AF1069" i="3"/>
  <c r="AD1069" i="3"/>
  <c r="X1069" i="3"/>
  <c r="W1069" i="3"/>
  <c r="V1069" i="3"/>
  <c r="U1069" i="3"/>
  <c r="T1069" i="3"/>
  <c r="S1069" i="3"/>
  <c r="AP1076" i="3"/>
  <c r="AO1076" i="3"/>
  <c r="AN1076" i="3"/>
  <c r="AM1076" i="3"/>
  <c r="AL1076" i="3"/>
  <c r="AK1076" i="3"/>
  <c r="AJ1076" i="3"/>
  <c r="AI1076" i="3"/>
  <c r="AH1076" i="3"/>
  <c r="AG1076" i="3"/>
  <c r="AF1076" i="3"/>
  <c r="AD1076" i="3"/>
  <c r="X1076" i="3"/>
  <c r="W1076" i="3"/>
  <c r="V1076" i="3"/>
  <c r="U1076" i="3"/>
  <c r="T1076" i="3"/>
  <c r="S1076" i="3"/>
  <c r="AP1082" i="3"/>
  <c r="AO1082" i="3"/>
  <c r="AN1082" i="3"/>
  <c r="AM1082" i="3"/>
  <c r="AL1082" i="3"/>
  <c r="AK1082" i="3"/>
  <c r="AJ1082" i="3"/>
  <c r="AI1082" i="3"/>
  <c r="AH1082" i="3"/>
  <c r="AG1082" i="3"/>
  <c r="AF1082" i="3"/>
  <c r="AE1082" i="3"/>
  <c r="AD1082" i="3"/>
  <c r="X1082" i="3"/>
  <c r="W1082" i="3"/>
  <c r="V1082" i="3"/>
  <c r="U1082" i="3"/>
  <c r="T1082" i="3"/>
  <c r="S1082" i="3"/>
  <c r="AP1089" i="3"/>
  <c r="AO1089" i="3"/>
  <c r="AN1089" i="3"/>
  <c r="AM1089" i="3"/>
  <c r="AL1089" i="3"/>
  <c r="AK1089" i="3"/>
  <c r="AJ1089" i="3"/>
  <c r="AI1089" i="3"/>
  <c r="AH1089" i="3"/>
  <c r="AG1089" i="3"/>
  <c r="AF1089" i="3"/>
  <c r="AD1089" i="3"/>
  <c r="X1089" i="3"/>
  <c r="W1089" i="3"/>
  <c r="V1089" i="3"/>
  <c r="U1089" i="3"/>
  <c r="T1089" i="3"/>
  <c r="S1089" i="3"/>
  <c r="AP1096" i="3"/>
  <c r="AO1096" i="3"/>
  <c r="AN1096" i="3"/>
  <c r="AM1096" i="3"/>
  <c r="AL1096" i="3"/>
  <c r="AK1096" i="3"/>
  <c r="AJ1096" i="3"/>
  <c r="AI1096" i="3"/>
  <c r="AH1096" i="3"/>
  <c r="AG1096" i="3"/>
  <c r="AF1096" i="3"/>
  <c r="AD1096" i="3"/>
  <c r="X1096" i="3"/>
  <c r="W1096" i="3"/>
  <c r="V1096" i="3"/>
  <c r="U1096" i="3"/>
  <c r="T1096" i="3"/>
  <c r="S1096" i="3"/>
  <c r="AP1103" i="3"/>
  <c r="AO1103" i="3"/>
  <c r="AN1103" i="3"/>
  <c r="AM1103" i="3"/>
  <c r="AL1103" i="3"/>
  <c r="AK1103" i="3"/>
  <c r="AJ1103" i="3"/>
  <c r="AI1103" i="3"/>
  <c r="AH1103" i="3"/>
  <c r="AG1103" i="3"/>
  <c r="AF1103" i="3"/>
  <c r="AD1103" i="3"/>
  <c r="X1103" i="3"/>
  <c r="W1103" i="3"/>
  <c r="V1103" i="3"/>
  <c r="U1103" i="3"/>
  <c r="T1103" i="3"/>
  <c r="S1103" i="3"/>
  <c r="AP1110" i="3"/>
  <c r="AO1110" i="3"/>
  <c r="AN1110" i="3"/>
  <c r="AM1110" i="3"/>
  <c r="AL1110" i="3"/>
  <c r="AK1110" i="3"/>
  <c r="AJ1110" i="3"/>
  <c r="AI1110" i="3"/>
  <c r="AH1110" i="3"/>
  <c r="AG1110" i="3"/>
  <c r="AF1110" i="3"/>
  <c r="AD1110" i="3"/>
  <c r="X1110" i="3"/>
  <c r="W1110" i="3"/>
  <c r="V1110" i="3"/>
  <c r="U1110" i="3"/>
  <c r="T1110" i="3"/>
  <c r="S1110" i="3"/>
  <c r="AP1117" i="3"/>
  <c r="AO1117" i="3"/>
  <c r="AN1117" i="3"/>
  <c r="AM1117" i="3"/>
  <c r="AL1117" i="3"/>
  <c r="AK1117" i="3"/>
  <c r="AJ1117" i="3"/>
  <c r="AI1117" i="3"/>
  <c r="AH1117" i="3"/>
  <c r="AG1117" i="3"/>
  <c r="AF1117" i="3"/>
  <c r="AE1117" i="3"/>
  <c r="AD1117" i="3"/>
  <c r="AC1117" i="3"/>
  <c r="X1117" i="3"/>
  <c r="W1117" i="3"/>
  <c r="V1117" i="3"/>
  <c r="U1117" i="3"/>
  <c r="T1117" i="3"/>
  <c r="S1117" i="3"/>
  <c r="AP1124" i="3"/>
  <c r="AO1124" i="3"/>
  <c r="AN1124" i="3"/>
  <c r="AM1124" i="3"/>
  <c r="AL1124" i="3"/>
  <c r="AK1124" i="3"/>
  <c r="AJ1124" i="3"/>
  <c r="AI1124" i="3"/>
  <c r="AH1124" i="3"/>
  <c r="AG1124" i="3"/>
  <c r="AF1124" i="3"/>
  <c r="AD1124" i="3"/>
  <c r="X1124" i="3"/>
  <c r="W1124" i="3"/>
  <c r="V1124" i="3"/>
  <c r="U1124" i="3"/>
  <c r="T1124" i="3"/>
  <c r="S1124" i="3"/>
  <c r="AP1131" i="3"/>
  <c r="AO1131" i="3"/>
  <c r="AN1131" i="3"/>
  <c r="AM1131" i="3"/>
  <c r="AL1131" i="3"/>
  <c r="AK1131" i="3"/>
  <c r="AJ1131" i="3"/>
  <c r="AI1131" i="3"/>
  <c r="AH1131" i="3"/>
  <c r="AG1131" i="3"/>
  <c r="AF1131" i="3"/>
  <c r="AD1131" i="3"/>
  <c r="AC1131" i="3"/>
  <c r="X1131" i="3"/>
  <c r="W1131" i="3"/>
  <c r="V1131" i="3"/>
  <c r="U1131" i="3"/>
  <c r="T1131" i="3"/>
  <c r="S1131" i="3"/>
  <c r="AP1138" i="3"/>
  <c r="AO1138" i="3"/>
  <c r="AN1138" i="3"/>
  <c r="AM1138" i="3"/>
  <c r="AL1138" i="3"/>
  <c r="AK1138" i="3"/>
  <c r="AJ1138" i="3"/>
  <c r="AI1138" i="3"/>
  <c r="AH1138" i="3"/>
  <c r="AG1138" i="3"/>
  <c r="AF1138" i="3"/>
  <c r="AD1138" i="3"/>
  <c r="X1138" i="3"/>
  <c r="W1138" i="3"/>
  <c r="V1138" i="3"/>
  <c r="U1138" i="3"/>
  <c r="T1138" i="3"/>
  <c r="S1138" i="3"/>
  <c r="AP1145" i="3"/>
  <c r="AO1145" i="3"/>
  <c r="AN1145" i="3"/>
  <c r="AM1145" i="3"/>
  <c r="AL1145" i="3"/>
  <c r="AK1145" i="3"/>
  <c r="AJ1145" i="3"/>
  <c r="AI1145" i="3"/>
  <c r="AH1145" i="3"/>
  <c r="AG1145" i="3"/>
  <c r="AF1145" i="3"/>
  <c r="AD1145" i="3"/>
  <c r="X1145" i="3"/>
  <c r="W1145" i="3"/>
  <c r="V1145" i="3"/>
  <c r="U1145" i="3"/>
  <c r="T1145" i="3"/>
  <c r="S1145" i="3"/>
  <c r="AP1152" i="3"/>
  <c r="AO1152" i="3"/>
  <c r="AN1152" i="3"/>
  <c r="AM1152" i="3"/>
  <c r="AL1152" i="3"/>
  <c r="AK1152" i="3"/>
  <c r="AJ1152" i="3"/>
  <c r="AI1152" i="3"/>
  <c r="AH1152" i="3"/>
  <c r="AG1152" i="3"/>
  <c r="AF1152" i="3"/>
  <c r="AD1152" i="3"/>
  <c r="X1152" i="3"/>
  <c r="W1152" i="3"/>
  <c r="V1152" i="3"/>
  <c r="U1152" i="3"/>
  <c r="T1152" i="3"/>
  <c r="S1152" i="3"/>
  <c r="AP1159" i="3"/>
  <c r="AO1159" i="3"/>
  <c r="AN1159" i="3"/>
  <c r="AM1159" i="3"/>
  <c r="AL1159" i="3"/>
  <c r="AK1159" i="3"/>
  <c r="AJ1159" i="3"/>
  <c r="AI1159" i="3"/>
  <c r="AH1159" i="3"/>
  <c r="AG1159" i="3"/>
  <c r="AF1159" i="3"/>
  <c r="AD1159" i="3"/>
  <c r="X1159" i="3"/>
  <c r="W1159" i="3"/>
  <c r="V1159" i="3"/>
  <c r="U1159" i="3"/>
  <c r="T1159" i="3"/>
  <c r="S1159" i="3"/>
  <c r="AP1166" i="3"/>
  <c r="AO1166" i="3"/>
  <c r="AN1166" i="3"/>
  <c r="AM1166" i="3"/>
  <c r="AL1166" i="3"/>
  <c r="AK1166" i="3"/>
  <c r="AJ1166" i="3"/>
  <c r="AI1166" i="3"/>
  <c r="AH1166" i="3"/>
  <c r="AG1166" i="3"/>
  <c r="AF1166" i="3"/>
  <c r="AD1166" i="3"/>
  <c r="X1166" i="3"/>
  <c r="W1166" i="3"/>
  <c r="V1166" i="3"/>
  <c r="U1166" i="3"/>
  <c r="T1166" i="3"/>
  <c r="S1166" i="3"/>
  <c r="AP1173" i="3"/>
  <c r="AO1173" i="3"/>
  <c r="AN1173" i="3"/>
  <c r="AM1173" i="3"/>
  <c r="AL1173" i="3"/>
  <c r="AK1173" i="3"/>
  <c r="AJ1173" i="3"/>
  <c r="AI1173" i="3"/>
  <c r="AH1173" i="3"/>
  <c r="AG1173" i="3"/>
  <c r="AF1173" i="3"/>
  <c r="AD1173" i="3"/>
  <c r="X1173" i="3"/>
  <c r="W1173" i="3"/>
  <c r="V1173" i="3"/>
  <c r="U1173" i="3"/>
  <c r="T1173" i="3"/>
  <c r="S1173" i="3"/>
  <c r="AP1180" i="3"/>
  <c r="AO1180" i="3"/>
  <c r="AN1180" i="3"/>
  <c r="AM1180" i="3"/>
  <c r="AL1180" i="3"/>
  <c r="AK1180" i="3"/>
  <c r="AJ1180" i="3"/>
  <c r="AI1180" i="3"/>
  <c r="AH1180" i="3"/>
  <c r="AG1180" i="3"/>
  <c r="AF1180" i="3"/>
  <c r="AD1180" i="3"/>
  <c r="X1180" i="3"/>
  <c r="W1180" i="3"/>
  <c r="V1180" i="3"/>
  <c r="U1180" i="3"/>
  <c r="T1180" i="3"/>
  <c r="S1180" i="3"/>
  <c r="AP1187" i="3"/>
  <c r="AO1187" i="3"/>
  <c r="AN1187" i="3"/>
  <c r="AM1187" i="3"/>
  <c r="AL1187" i="3"/>
  <c r="AK1187" i="3"/>
  <c r="AJ1187" i="3"/>
  <c r="AI1187" i="3"/>
  <c r="AH1187" i="3"/>
  <c r="AG1187" i="3"/>
  <c r="AF1187" i="3"/>
  <c r="AD1187" i="3"/>
  <c r="X1187" i="3"/>
  <c r="W1187" i="3"/>
  <c r="V1187" i="3"/>
  <c r="U1187" i="3"/>
  <c r="T1187" i="3"/>
  <c r="S1187" i="3"/>
  <c r="AP1194" i="3"/>
  <c r="AO1194" i="3"/>
  <c r="AN1194" i="3"/>
  <c r="AM1194" i="3"/>
  <c r="AL1194" i="3"/>
  <c r="AK1194" i="3"/>
  <c r="AJ1194" i="3"/>
  <c r="AI1194" i="3"/>
  <c r="AH1194" i="3"/>
  <c r="AG1194" i="3"/>
  <c r="AF1194" i="3"/>
  <c r="AD1194" i="3"/>
  <c r="X1194" i="3"/>
  <c r="W1194" i="3"/>
  <c r="V1194" i="3"/>
  <c r="U1194" i="3"/>
  <c r="T1194" i="3"/>
  <c r="S1194" i="3"/>
  <c r="AP1201" i="3"/>
  <c r="AO1201" i="3"/>
  <c r="AN1201" i="3"/>
  <c r="AM1201" i="3"/>
  <c r="AL1201" i="3"/>
  <c r="AK1201" i="3"/>
  <c r="AJ1201" i="3"/>
  <c r="AI1201" i="3"/>
  <c r="AH1201" i="3"/>
  <c r="AG1201" i="3"/>
  <c r="AF1201" i="3"/>
  <c r="AD1201" i="3"/>
  <c r="X1201" i="3"/>
  <c r="W1201" i="3"/>
  <c r="V1201" i="3"/>
  <c r="U1201" i="3"/>
  <c r="T1201" i="3"/>
  <c r="S1201" i="3"/>
  <c r="AP1208" i="3"/>
  <c r="AO1208" i="3"/>
  <c r="AN1208" i="3"/>
  <c r="AM1208" i="3"/>
  <c r="AL1208" i="3"/>
  <c r="AK1208" i="3"/>
  <c r="AJ1208" i="3"/>
  <c r="AI1208" i="3"/>
  <c r="AH1208" i="3"/>
  <c r="AG1208" i="3"/>
  <c r="AF1208" i="3"/>
  <c r="AD1208" i="3"/>
  <c r="X1208" i="3"/>
  <c r="W1208" i="3"/>
  <c r="V1208" i="3"/>
  <c r="U1208" i="3"/>
  <c r="T1208" i="3"/>
  <c r="S1208" i="3"/>
  <c r="AP1215" i="3"/>
  <c r="AO1215" i="3"/>
  <c r="AN1215" i="3"/>
  <c r="AM1215" i="3"/>
  <c r="AL1215" i="3"/>
  <c r="AK1215" i="3"/>
  <c r="AJ1215" i="3"/>
  <c r="AI1215" i="3"/>
  <c r="AH1215" i="3"/>
  <c r="AG1215" i="3"/>
  <c r="AF1215" i="3"/>
  <c r="AD1215" i="3"/>
  <c r="X1215" i="3"/>
  <c r="W1215" i="3"/>
  <c r="V1215" i="3"/>
  <c r="U1215" i="3"/>
  <c r="T1215" i="3"/>
  <c r="S1215" i="3"/>
  <c r="AP1222" i="3"/>
  <c r="AO1222" i="3"/>
  <c r="AN1222" i="3"/>
  <c r="AM1222" i="3"/>
  <c r="AL1222" i="3"/>
  <c r="AK1222" i="3"/>
  <c r="AJ1222" i="3"/>
  <c r="AI1222" i="3"/>
  <c r="AH1222" i="3"/>
  <c r="AG1222" i="3"/>
  <c r="AF1222" i="3"/>
  <c r="AD1222" i="3"/>
  <c r="AC1222" i="3"/>
  <c r="X1222" i="3"/>
  <c r="W1222" i="3"/>
  <c r="V1222" i="3"/>
  <c r="U1222" i="3"/>
  <c r="T1222" i="3"/>
  <c r="S1222" i="3"/>
  <c r="AP1228" i="3"/>
  <c r="AO1228" i="3"/>
  <c r="AN1228" i="3"/>
  <c r="AM1228" i="3"/>
  <c r="AL1228" i="3"/>
  <c r="AK1228" i="3"/>
  <c r="AJ1228" i="3"/>
  <c r="AI1228" i="3"/>
  <c r="AH1228" i="3"/>
  <c r="AG1228" i="3"/>
  <c r="AF1228" i="3"/>
  <c r="AD1228" i="3"/>
  <c r="AC1228" i="3"/>
  <c r="X1228" i="3"/>
  <c r="W1228" i="3"/>
  <c r="V1228" i="3"/>
  <c r="U1228" i="3"/>
  <c r="T1228" i="3"/>
  <c r="S1228" i="3"/>
  <c r="AP1235" i="3"/>
  <c r="AO1235" i="3"/>
  <c r="AN1235" i="3"/>
  <c r="AM1235" i="3"/>
  <c r="AL1235" i="3"/>
  <c r="AK1235" i="3"/>
  <c r="AJ1235" i="3"/>
  <c r="AI1235" i="3"/>
  <c r="AH1235" i="3"/>
  <c r="AG1235" i="3"/>
  <c r="AF1235" i="3"/>
  <c r="AD1235" i="3"/>
  <c r="AC1235" i="3"/>
  <c r="X1235" i="3"/>
  <c r="W1235" i="3"/>
  <c r="V1235" i="3"/>
  <c r="U1235" i="3"/>
  <c r="T1235" i="3"/>
  <c r="S1235" i="3"/>
  <c r="AP1242" i="3"/>
  <c r="AO1242" i="3"/>
  <c r="AN1242" i="3"/>
  <c r="AM1242" i="3"/>
  <c r="AL1242" i="3"/>
  <c r="AK1242" i="3"/>
  <c r="AJ1242" i="3"/>
  <c r="AI1242" i="3"/>
  <c r="AH1242" i="3"/>
  <c r="AG1242" i="3"/>
  <c r="AF1242" i="3"/>
  <c r="AD1242" i="3"/>
  <c r="X1242" i="3"/>
  <c r="W1242" i="3"/>
  <c r="V1242" i="3"/>
  <c r="U1242" i="3"/>
  <c r="T1242" i="3"/>
  <c r="S1242" i="3"/>
  <c r="AP1249" i="3"/>
  <c r="AO1249" i="3"/>
  <c r="AN1249" i="3"/>
  <c r="AM1249" i="3"/>
  <c r="AL1249" i="3"/>
  <c r="AK1249" i="3"/>
  <c r="AJ1249" i="3"/>
  <c r="AI1249" i="3"/>
  <c r="AH1249" i="3"/>
  <c r="AG1249" i="3"/>
  <c r="AF1249" i="3"/>
  <c r="AD1249" i="3"/>
  <c r="X1249" i="3"/>
  <c r="W1249" i="3"/>
  <c r="V1249" i="3"/>
  <c r="U1249" i="3"/>
  <c r="T1249" i="3"/>
  <c r="S1249" i="3"/>
  <c r="AP1256" i="3"/>
  <c r="AO1256" i="3"/>
  <c r="AN1256" i="3"/>
  <c r="AM1256" i="3"/>
  <c r="AL1256" i="3"/>
  <c r="AK1256" i="3"/>
  <c r="AJ1256" i="3"/>
  <c r="AI1256" i="3"/>
  <c r="AH1256" i="3"/>
  <c r="AG1256" i="3"/>
  <c r="AF1256" i="3"/>
  <c r="AD1256" i="3"/>
  <c r="X1256" i="3"/>
  <c r="W1256" i="3"/>
  <c r="V1256" i="3"/>
  <c r="U1256" i="3"/>
  <c r="T1256" i="3"/>
  <c r="S1256" i="3"/>
  <c r="AP1263" i="3"/>
  <c r="AO1263" i="3"/>
  <c r="AN1263" i="3"/>
  <c r="AM1263" i="3"/>
  <c r="AL1263" i="3"/>
  <c r="AK1263" i="3"/>
  <c r="AJ1263" i="3"/>
  <c r="AI1263" i="3"/>
  <c r="AH1263" i="3"/>
  <c r="AG1263" i="3"/>
  <c r="AF1263" i="3"/>
  <c r="AD1263" i="3"/>
  <c r="X1263" i="3"/>
  <c r="W1263" i="3"/>
  <c r="V1263" i="3"/>
  <c r="U1263" i="3"/>
  <c r="T1263" i="3"/>
  <c r="S1263" i="3"/>
  <c r="AP1270" i="3"/>
  <c r="AO1270" i="3"/>
  <c r="AN1270" i="3"/>
  <c r="AM1270" i="3"/>
  <c r="AL1270" i="3"/>
  <c r="AK1270" i="3"/>
  <c r="AJ1270" i="3"/>
  <c r="AI1270" i="3"/>
  <c r="AH1270" i="3"/>
  <c r="AG1270" i="3"/>
  <c r="AF1270" i="3"/>
  <c r="AD1270" i="3"/>
  <c r="X1270" i="3"/>
  <c r="W1270" i="3"/>
  <c r="V1270" i="3"/>
  <c r="U1270" i="3"/>
  <c r="T1270" i="3"/>
  <c r="S1270" i="3"/>
  <c r="AP1276" i="3"/>
  <c r="AO1276" i="3"/>
  <c r="AN1276" i="3"/>
  <c r="AM1276" i="3"/>
  <c r="AL1276" i="3"/>
  <c r="AK1276" i="3"/>
  <c r="AJ1276" i="3"/>
  <c r="AI1276" i="3"/>
  <c r="AH1276" i="3"/>
  <c r="AG1276" i="3"/>
  <c r="AF1276" i="3"/>
  <c r="AD1276" i="3"/>
  <c r="X1276" i="3"/>
  <c r="W1276" i="3"/>
  <c r="V1276" i="3"/>
  <c r="U1276" i="3"/>
  <c r="T1276" i="3"/>
  <c r="S1276" i="3"/>
  <c r="AP1283" i="3"/>
  <c r="AO1283" i="3"/>
  <c r="AN1283" i="3"/>
  <c r="AM1283" i="3"/>
  <c r="AL1283" i="3"/>
  <c r="AK1283" i="3"/>
  <c r="AJ1283" i="3"/>
  <c r="AI1283" i="3"/>
  <c r="AH1283" i="3"/>
  <c r="AG1283" i="3"/>
  <c r="AF1283" i="3"/>
  <c r="AD1283" i="3"/>
  <c r="X1283" i="3"/>
  <c r="W1283" i="3"/>
  <c r="V1283" i="3"/>
  <c r="U1283" i="3"/>
  <c r="T1283" i="3"/>
  <c r="S1283" i="3"/>
  <c r="AP1290" i="3"/>
  <c r="AO1290" i="3"/>
  <c r="AN1290" i="3"/>
  <c r="AM1290" i="3"/>
  <c r="AL1290" i="3"/>
  <c r="AK1290" i="3"/>
  <c r="AJ1290" i="3"/>
  <c r="AI1290" i="3"/>
  <c r="AH1290" i="3"/>
  <c r="AG1290" i="3"/>
  <c r="AF1290" i="3"/>
  <c r="AD1290" i="3"/>
  <c r="X1290" i="3"/>
  <c r="W1290" i="3"/>
  <c r="V1290" i="3"/>
  <c r="U1290" i="3"/>
  <c r="T1290" i="3"/>
  <c r="S1290" i="3"/>
  <c r="AP1297" i="3"/>
  <c r="AO1297" i="3"/>
  <c r="AN1297" i="3"/>
  <c r="AM1297" i="3"/>
  <c r="AL1297" i="3"/>
  <c r="AK1297" i="3"/>
  <c r="AJ1297" i="3"/>
  <c r="AI1297" i="3"/>
  <c r="AH1297" i="3"/>
  <c r="AG1297" i="3"/>
  <c r="AF1297" i="3"/>
  <c r="AD1297" i="3"/>
  <c r="X1297" i="3"/>
  <c r="W1297" i="3"/>
  <c r="V1297" i="3"/>
  <c r="U1297" i="3"/>
  <c r="T1297" i="3"/>
  <c r="S1297" i="3"/>
  <c r="AF1303" i="3"/>
  <c r="AG1303" i="3"/>
  <c r="AH1303" i="3"/>
  <c r="AI1303" i="3"/>
  <c r="AJ1303" i="3"/>
  <c r="AK1303" i="3"/>
  <c r="AL1303" i="3"/>
  <c r="AM1303" i="3"/>
  <c r="AN1303" i="3"/>
  <c r="AO1303" i="3"/>
  <c r="AP1303" i="3"/>
  <c r="AD1303" i="3"/>
  <c r="X1303" i="3"/>
  <c r="W1303" i="3"/>
  <c r="V1303" i="3"/>
  <c r="U1303" i="3"/>
  <c r="T1303" i="3"/>
  <c r="S1303" i="3"/>
  <c r="AP1310" i="3"/>
  <c r="AO1310" i="3"/>
  <c r="AN1310" i="3"/>
  <c r="AM1310" i="3"/>
  <c r="AL1310" i="3"/>
  <c r="AK1310" i="3"/>
  <c r="AJ1310" i="3"/>
  <c r="AI1310" i="3"/>
  <c r="AH1310" i="3"/>
  <c r="AG1310" i="3"/>
  <c r="AF1310" i="3"/>
  <c r="AD1310" i="3"/>
  <c r="X1310" i="3"/>
  <c r="W1310" i="3"/>
  <c r="V1310" i="3"/>
  <c r="U1310" i="3"/>
  <c r="T1310" i="3"/>
  <c r="S1310" i="3"/>
  <c r="AP1317" i="3"/>
  <c r="AO1317" i="3"/>
  <c r="AN1317" i="3"/>
  <c r="AM1317" i="3"/>
  <c r="AL1317" i="3"/>
  <c r="AK1317" i="3"/>
  <c r="AJ1317" i="3"/>
  <c r="AI1317" i="3"/>
  <c r="AH1317" i="3"/>
  <c r="AG1317" i="3"/>
  <c r="AF1317" i="3"/>
  <c r="AD1317" i="3"/>
  <c r="X1317" i="3"/>
  <c r="W1317" i="3"/>
  <c r="V1317" i="3"/>
  <c r="U1317" i="3"/>
  <c r="T1317" i="3"/>
  <c r="S1317" i="3"/>
  <c r="AP1324" i="3"/>
  <c r="AO1324" i="3"/>
  <c r="AN1324" i="3"/>
  <c r="AM1324" i="3"/>
  <c r="AL1324" i="3"/>
  <c r="AK1324" i="3"/>
  <c r="AJ1324" i="3"/>
  <c r="AI1324" i="3"/>
  <c r="AH1324" i="3"/>
  <c r="AG1324" i="3"/>
  <c r="AF1324" i="3"/>
  <c r="AD1324" i="3"/>
  <c r="AC1324" i="3"/>
  <c r="X1324" i="3"/>
  <c r="W1324" i="3"/>
  <c r="V1324" i="3"/>
  <c r="U1324" i="3"/>
  <c r="T1324" i="3"/>
  <c r="S1324" i="3"/>
  <c r="AP1331" i="3"/>
  <c r="AO1331" i="3"/>
  <c r="AN1331" i="3"/>
  <c r="AM1331" i="3"/>
  <c r="AL1331" i="3"/>
  <c r="AK1331" i="3"/>
  <c r="AJ1331" i="3"/>
  <c r="AI1331" i="3"/>
  <c r="AH1331" i="3"/>
  <c r="AG1331" i="3"/>
  <c r="AF1331" i="3"/>
  <c r="AD1331" i="3"/>
  <c r="X1331" i="3"/>
  <c r="W1331" i="3"/>
  <c r="V1331" i="3"/>
  <c r="U1331" i="3"/>
  <c r="T1331" i="3"/>
  <c r="S1331" i="3"/>
  <c r="AP1338" i="3"/>
  <c r="AO1338" i="3"/>
  <c r="AN1338" i="3"/>
  <c r="AM1338" i="3"/>
  <c r="AL1338" i="3"/>
  <c r="AK1338" i="3"/>
  <c r="AJ1338" i="3"/>
  <c r="AI1338" i="3"/>
  <c r="AH1338" i="3"/>
  <c r="AG1338" i="3"/>
  <c r="AF1338" i="3"/>
  <c r="AD1338" i="3"/>
  <c r="X1338" i="3"/>
  <c r="W1338" i="3"/>
  <c r="V1338" i="3"/>
  <c r="U1338" i="3"/>
  <c r="T1338" i="3"/>
  <c r="S1338" i="3"/>
  <c r="AP1345" i="3"/>
  <c r="AO1345" i="3"/>
  <c r="AN1345" i="3"/>
  <c r="AM1345" i="3"/>
  <c r="AL1345" i="3"/>
  <c r="AK1345" i="3"/>
  <c r="AJ1345" i="3"/>
  <c r="AI1345" i="3"/>
  <c r="AH1345" i="3"/>
  <c r="AG1345" i="3"/>
  <c r="AF1345" i="3"/>
  <c r="AD1345" i="3"/>
  <c r="X1345" i="3"/>
  <c r="W1345" i="3"/>
  <c r="V1345" i="3"/>
  <c r="U1345" i="3"/>
  <c r="T1345" i="3"/>
  <c r="S1345" i="3"/>
  <c r="AP1352" i="3"/>
  <c r="AO1352" i="3"/>
  <c r="AN1352" i="3"/>
  <c r="AM1352" i="3"/>
  <c r="AL1352" i="3"/>
  <c r="AK1352" i="3"/>
  <c r="AJ1352" i="3"/>
  <c r="AI1352" i="3"/>
  <c r="AH1352" i="3"/>
  <c r="AG1352" i="3"/>
  <c r="AF1352" i="3"/>
  <c r="AD1352" i="3"/>
  <c r="X1352" i="3"/>
  <c r="W1352" i="3"/>
  <c r="V1352" i="3"/>
  <c r="U1352" i="3"/>
  <c r="T1352" i="3"/>
  <c r="S1352" i="3"/>
  <c r="AP1359" i="3"/>
  <c r="AO1359" i="3"/>
  <c r="AN1359" i="3"/>
  <c r="AM1359" i="3"/>
  <c r="AL1359" i="3"/>
  <c r="AK1359" i="3"/>
  <c r="AJ1359" i="3"/>
  <c r="AI1359" i="3"/>
  <c r="AH1359" i="3"/>
  <c r="AG1359" i="3"/>
  <c r="AF1359" i="3"/>
  <c r="AD1359" i="3"/>
  <c r="AC1359" i="3"/>
  <c r="X1359" i="3"/>
  <c r="W1359" i="3"/>
  <c r="V1359" i="3"/>
  <c r="U1359" i="3"/>
  <c r="T1359" i="3"/>
  <c r="S1359" i="3"/>
  <c r="AP1366" i="3"/>
  <c r="AO1366" i="3"/>
  <c r="AN1366" i="3"/>
  <c r="AM1366" i="3"/>
  <c r="AL1366" i="3"/>
  <c r="AK1366" i="3"/>
  <c r="AJ1366" i="3"/>
  <c r="AI1366" i="3"/>
  <c r="AH1366" i="3"/>
  <c r="AG1366" i="3"/>
  <c r="AF1366" i="3"/>
  <c r="AD1366" i="3"/>
  <c r="X1366" i="3"/>
  <c r="W1366" i="3"/>
  <c r="V1366" i="3"/>
  <c r="U1366" i="3"/>
  <c r="T1366" i="3"/>
  <c r="S1366" i="3"/>
  <c r="AP1373" i="3"/>
  <c r="AO1373" i="3"/>
  <c r="AN1373" i="3"/>
  <c r="AM1373" i="3"/>
  <c r="AL1373" i="3"/>
  <c r="AK1373" i="3"/>
  <c r="AJ1373" i="3"/>
  <c r="AI1373" i="3"/>
  <c r="AH1373" i="3"/>
  <c r="AG1373" i="3"/>
  <c r="AF1373" i="3"/>
  <c r="AD1373" i="3"/>
  <c r="AC1373" i="3"/>
  <c r="X1373" i="3"/>
  <c r="W1373" i="3"/>
  <c r="V1373" i="3"/>
  <c r="U1373" i="3"/>
  <c r="T1373" i="3"/>
  <c r="S1373" i="3"/>
  <c r="AP1379" i="3"/>
  <c r="AO1379" i="3"/>
  <c r="AN1379" i="3"/>
  <c r="AM1379" i="3"/>
  <c r="AL1379" i="3"/>
  <c r="AK1379" i="3"/>
  <c r="AJ1379" i="3"/>
  <c r="AI1379" i="3"/>
  <c r="AH1379" i="3"/>
  <c r="AG1379" i="3"/>
  <c r="AF1379" i="3"/>
  <c r="AD1379" i="3"/>
  <c r="X1379" i="3"/>
  <c r="W1379" i="3"/>
  <c r="V1379" i="3"/>
  <c r="U1379" i="3"/>
  <c r="T1379" i="3"/>
  <c r="S1379" i="3"/>
  <c r="AP1385" i="3"/>
  <c r="AO1385" i="3"/>
  <c r="AN1385" i="3"/>
  <c r="AM1385" i="3"/>
  <c r="AL1385" i="3"/>
  <c r="AK1385" i="3"/>
  <c r="AJ1385" i="3"/>
  <c r="AI1385" i="3"/>
  <c r="AH1385" i="3"/>
  <c r="AG1385" i="3"/>
  <c r="AF1385" i="3"/>
  <c r="AD1385" i="3"/>
  <c r="X1385" i="3"/>
  <c r="W1385" i="3"/>
  <c r="V1385" i="3"/>
  <c r="U1385" i="3"/>
  <c r="T1385" i="3"/>
  <c r="S1385" i="3"/>
  <c r="AP1392" i="3"/>
  <c r="AO1392" i="3"/>
  <c r="AN1392" i="3"/>
  <c r="AM1392" i="3"/>
  <c r="AL1392" i="3"/>
  <c r="AK1392" i="3"/>
  <c r="AJ1392" i="3"/>
  <c r="AI1392" i="3"/>
  <c r="AH1392" i="3"/>
  <c r="AG1392" i="3"/>
  <c r="AF1392" i="3"/>
  <c r="AD1392" i="3"/>
  <c r="X1392" i="3"/>
  <c r="W1392" i="3"/>
  <c r="V1392" i="3"/>
  <c r="U1392" i="3"/>
  <c r="T1392" i="3"/>
  <c r="S1392" i="3"/>
  <c r="AP1399" i="3"/>
  <c r="AO1399" i="3"/>
  <c r="AN1399" i="3"/>
  <c r="AM1399" i="3"/>
  <c r="AL1399" i="3"/>
  <c r="AK1399" i="3"/>
  <c r="AJ1399" i="3"/>
  <c r="AI1399" i="3"/>
  <c r="AH1399" i="3"/>
  <c r="AG1399" i="3"/>
  <c r="AF1399" i="3"/>
  <c r="AD1399" i="3"/>
  <c r="AC1399" i="3"/>
  <c r="X1399" i="3"/>
  <c r="W1399" i="3"/>
  <c r="V1399" i="3"/>
  <c r="U1399" i="3"/>
  <c r="T1399" i="3"/>
  <c r="S1399" i="3"/>
  <c r="AP1406" i="3"/>
  <c r="AO1406" i="3"/>
  <c r="AN1406" i="3"/>
  <c r="AM1406" i="3"/>
  <c r="AL1406" i="3"/>
  <c r="AK1406" i="3"/>
  <c r="AJ1406" i="3"/>
  <c r="AI1406" i="3"/>
  <c r="AH1406" i="3"/>
  <c r="AG1406" i="3"/>
  <c r="AF1406" i="3"/>
  <c r="AD1406" i="3"/>
  <c r="X1406" i="3"/>
  <c r="W1406" i="3"/>
  <c r="V1406" i="3"/>
  <c r="U1406" i="3"/>
  <c r="T1406" i="3"/>
  <c r="S1406" i="3"/>
  <c r="AP1413" i="3"/>
  <c r="AO1413" i="3"/>
  <c r="AN1413" i="3"/>
  <c r="AM1413" i="3"/>
  <c r="AL1413" i="3"/>
  <c r="AK1413" i="3"/>
  <c r="AJ1413" i="3"/>
  <c r="AI1413" i="3"/>
  <c r="AH1413" i="3"/>
  <c r="AG1413" i="3"/>
  <c r="AF1413" i="3"/>
  <c r="AD1413" i="3"/>
  <c r="AC1413" i="3"/>
  <c r="X1413" i="3"/>
  <c r="W1413" i="3"/>
  <c r="V1413" i="3"/>
  <c r="U1413" i="3"/>
  <c r="T1413" i="3"/>
  <c r="S1413" i="3"/>
  <c r="AP1418" i="3"/>
  <c r="AO1418" i="3"/>
  <c r="AN1418" i="3"/>
  <c r="AM1418" i="3"/>
  <c r="AL1418" i="3"/>
  <c r="AK1418" i="3"/>
  <c r="AJ1418" i="3"/>
  <c r="AI1418" i="3"/>
  <c r="AH1418" i="3"/>
  <c r="AG1418" i="3"/>
  <c r="AF1418" i="3"/>
  <c r="AD1418" i="3"/>
  <c r="X1418" i="3"/>
  <c r="W1418" i="3"/>
  <c r="V1418" i="3"/>
  <c r="U1418" i="3"/>
  <c r="T1418" i="3"/>
  <c r="S1418" i="3"/>
  <c r="AP1425" i="3"/>
  <c r="AO1425" i="3"/>
  <c r="AN1425" i="3"/>
  <c r="AM1425" i="3"/>
  <c r="AL1425" i="3"/>
  <c r="AK1425" i="3"/>
  <c r="AJ1425" i="3"/>
  <c r="AI1425" i="3"/>
  <c r="AH1425" i="3"/>
  <c r="AG1425" i="3"/>
  <c r="AF1425" i="3"/>
  <c r="AD1425" i="3"/>
  <c r="X1425" i="3"/>
  <c r="W1425" i="3"/>
  <c r="V1425" i="3"/>
  <c r="U1425" i="3"/>
  <c r="T1425" i="3"/>
  <c r="S1425" i="3"/>
  <c r="AP1430" i="3"/>
  <c r="AO1430" i="3"/>
  <c r="AN1430" i="3"/>
  <c r="AM1430" i="3"/>
  <c r="AL1430" i="3"/>
  <c r="AK1430" i="3"/>
  <c r="AJ1430" i="3"/>
  <c r="AI1430" i="3"/>
  <c r="AH1430" i="3"/>
  <c r="AG1430" i="3"/>
  <c r="AF1430" i="3"/>
  <c r="AD1430" i="3"/>
  <c r="X1430" i="3"/>
  <c r="W1430" i="3"/>
  <c r="V1430" i="3"/>
  <c r="U1430" i="3"/>
  <c r="T1430" i="3"/>
  <c r="S1430" i="3"/>
  <c r="AP1436" i="3"/>
  <c r="AO1436" i="3"/>
  <c r="AN1436" i="3"/>
  <c r="AM1436" i="3"/>
  <c r="AL1436" i="3"/>
  <c r="AK1436" i="3"/>
  <c r="AJ1436" i="3"/>
  <c r="AI1436" i="3"/>
  <c r="AH1436" i="3"/>
  <c r="AG1436" i="3"/>
  <c r="AF1436" i="3"/>
  <c r="AD1436" i="3"/>
  <c r="X1436" i="3"/>
  <c r="W1436" i="3"/>
  <c r="V1436" i="3"/>
  <c r="U1436" i="3"/>
  <c r="T1436" i="3"/>
  <c r="S1436" i="3"/>
  <c r="AP1442" i="3"/>
  <c r="AO1442" i="3"/>
  <c r="AN1442" i="3"/>
  <c r="AM1442" i="3"/>
  <c r="AL1442" i="3"/>
  <c r="AK1442" i="3"/>
  <c r="AJ1442" i="3"/>
  <c r="AI1442" i="3"/>
  <c r="AH1442" i="3"/>
  <c r="AG1442" i="3"/>
  <c r="AF1442" i="3"/>
  <c r="AD1442" i="3"/>
  <c r="AC1442" i="3"/>
  <c r="X1442" i="3"/>
  <c r="W1442" i="3"/>
  <c r="V1442" i="3"/>
  <c r="U1442" i="3"/>
  <c r="T1442" i="3"/>
  <c r="S1442" i="3"/>
  <c r="AP1449" i="3"/>
  <c r="AO1449" i="3"/>
  <c r="AN1449" i="3"/>
  <c r="AM1449" i="3"/>
  <c r="AL1449" i="3"/>
  <c r="AK1449" i="3"/>
  <c r="AJ1449" i="3"/>
  <c r="AI1449" i="3"/>
  <c r="AH1449" i="3"/>
  <c r="AG1449" i="3"/>
  <c r="AF1449" i="3"/>
  <c r="AD1449" i="3"/>
  <c r="X1449" i="3"/>
  <c r="W1449" i="3"/>
  <c r="V1449" i="3"/>
  <c r="U1449" i="3"/>
  <c r="T1449" i="3"/>
  <c r="S1449" i="3"/>
  <c r="AD1456" i="3"/>
  <c r="X1456" i="3"/>
  <c r="W1456" i="3"/>
  <c r="V1456" i="3"/>
  <c r="U1456" i="3"/>
  <c r="T1456" i="3"/>
  <c r="S1456" i="3"/>
  <c r="AP1463" i="3"/>
  <c r="AO1463" i="3"/>
  <c r="AN1463" i="3"/>
  <c r="AM1463" i="3"/>
  <c r="AL1463" i="3"/>
  <c r="AK1463" i="3"/>
  <c r="AJ1463" i="3"/>
  <c r="AI1463" i="3"/>
  <c r="AH1463" i="3"/>
  <c r="AG1463" i="3"/>
  <c r="AF1463" i="3"/>
  <c r="AD1463" i="3"/>
  <c r="X1463" i="3"/>
  <c r="W1463" i="3"/>
  <c r="V1463" i="3"/>
  <c r="U1463" i="3"/>
  <c r="T1463" i="3"/>
  <c r="S1463" i="3"/>
  <c r="AP1469" i="3"/>
  <c r="AO1469" i="3"/>
  <c r="AN1469" i="3"/>
  <c r="AM1469" i="3"/>
  <c r="AL1469" i="3"/>
  <c r="AK1469" i="3"/>
  <c r="AJ1469" i="3"/>
  <c r="AI1469" i="3"/>
  <c r="AH1469" i="3"/>
  <c r="AG1469" i="3"/>
  <c r="AF1469" i="3"/>
  <c r="AD1469" i="3"/>
  <c r="X1469" i="3"/>
  <c r="W1469" i="3"/>
  <c r="V1469" i="3"/>
  <c r="U1469" i="3"/>
  <c r="T1469" i="3"/>
  <c r="S1469" i="3"/>
  <c r="AP1476" i="3"/>
  <c r="AO1476" i="3"/>
  <c r="AN1476" i="3"/>
  <c r="AM1476" i="3"/>
  <c r="AL1476" i="3"/>
  <c r="AK1476" i="3"/>
  <c r="AJ1476" i="3"/>
  <c r="AI1476" i="3"/>
  <c r="AH1476" i="3"/>
  <c r="AG1476" i="3"/>
  <c r="AF1476" i="3"/>
  <c r="AD1476" i="3"/>
  <c r="X1476" i="3"/>
  <c r="W1476" i="3"/>
  <c r="V1476" i="3"/>
  <c r="U1476" i="3"/>
  <c r="T1476" i="3"/>
  <c r="S1476" i="3"/>
  <c r="AP1483" i="3"/>
  <c r="AO1483" i="3"/>
  <c r="AN1483" i="3"/>
  <c r="AM1483" i="3"/>
  <c r="AL1483" i="3"/>
  <c r="AK1483" i="3"/>
  <c r="AJ1483" i="3"/>
  <c r="AI1483" i="3"/>
  <c r="AH1483" i="3"/>
  <c r="AG1483" i="3"/>
  <c r="AF1483" i="3"/>
  <c r="AD1483" i="3"/>
  <c r="X1483" i="3"/>
  <c r="W1483" i="3"/>
  <c r="V1483" i="3"/>
  <c r="U1483" i="3"/>
  <c r="T1483" i="3"/>
  <c r="S1483" i="3"/>
  <c r="AP1490" i="3"/>
  <c r="AO1490" i="3"/>
  <c r="AN1490" i="3"/>
  <c r="AM1490" i="3"/>
  <c r="AL1490" i="3"/>
  <c r="AK1490" i="3"/>
  <c r="AJ1490" i="3"/>
  <c r="AI1490" i="3"/>
  <c r="AH1490" i="3"/>
  <c r="AG1490" i="3"/>
  <c r="AF1490" i="3"/>
  <c r="AD1490" i="3"/>
  <c r="X1490" i="3"/>
  <c r="W1490" i="3"/>
  <c r="V1490" i="3"/>
  <c r="U1490" i="3"/>
  <c r="T1490" i="3"/>
  <c r="S1490" i="3"/>
  <c r="AP1497" i="3"/>
  <c r="AO1497" i="3"/>
  <c r="AN1497" i="3"/>
  <c r="AM1497" i="3"/>
  <c r="AL1497" i="3"/>
  <c r="AK1497" i="3"/>
  <c r="AJ1497" i="3"/>
  <c r="AI1497" i="3"/>
  <c r="AH1497" i="3"/>
  <c r="AG1497" i="3"/>
  <c r="AF1497" i="3"/>
  <c r="AD1497" i="3"/>
  <c r="X1497" i="3"/>
  <c r="W1497" i="3"/>
  <c r="V1497" i="3"/>
  <c r="U1497" i="3"/>
  <c r="T1497" i="3"/>
  <c r="S1497" i="3"/>
  <c r="AP1504" i="3"/>
  <c r="AO1504" i="3"/>
  <c r="AN1504" i="3"/>
  <c r="AM1504" i="3"/>
  <c r="AL1504" i="3"/>
  <c r="AK1504" i="3"/>
  <c r="AJ1504" i="3"/>
  <c r="AI1504" i="3"/>
  <c r="AH1504" i="3"/>
  <c r="AG1504" i="3"/>
  <c r="AF1504" i="3"/>
  <c r="AD1504" i="3"/>
  <c r="X1504" i="3"/>
  <c r="W1504" i="3"/>
  <c r="V1504" i="3"/>
  <c r="U1504" i="3"/>
  <c r="T1504" i="3"/>
  <c r="S1504" i="3"/>
  <c r="AP1510" i="3"/>
  <c r="AO1510" i="3"/>
  <c r="AN1510" i="3"/>
  <c r="AM1510" i="3"/>
  <c r="AL1510" i="3"/>
  <c r="AK1510" i="3"/>
  <c r="AJ1510" i="3"/>
  <c r="AI1510" i="3"/>
  <c r="AH1510" i="3"/>
  <c r="AG1510" i="3"/>
  <c r="AF1510" i="3"/>
  <c r="AD1510" i="3"/>
  <c r="X1510" i="3"/>
  <c r="W1510" i="3"/>
  <c r="V1510" i="3"/>
  <c r="U1510" i="3"/>
  <c r="T1510" i="3"/>
  <c r="S1510" i="3"/>
  <c r="AP1517" i="3"/>
  <c r="AO1517" i="3"/>
  <c r="AN1517" i="3"/>
  <c r="AM1517" i="3"/>
  <c r="AL1517" i="3"/>
  <c r="AK1517" i="3"/>
  <c r="AJ1517" i="3"/>
  <c r="AI1517" i="3"/>
  <c r="AH1517" i="3"/>
  <c r="AG1517" i="3"/>
  <c r="AF1517" i="3"/>
  <c r="AD1517" i="3"/>
  <c r="AC1517" i="3"/>
  <c r="X1517" i="3"/>
  <c r="W1517" i="3"/>
  <c r="V1517" i="3"/>
  <c r="U1517" i="3"/>
  <c r="T1517" i="3"/>
  <c r="S1517" i="3"/>
  <c r="AP1524" i="3"/>
  <c r="AO1524" i="3"/>
  <c r="AN1524" i="3"/>
  <c r="AM1524" i="3"/>
  <c r="AL1524" i="3"/>
  <c r="AK1524" i="3"/>
  <c r="AJ1524" i="3"/>
  <c r="AI1524" i="3"/>
  <c r="AH1524" i="3"/>
  <c r="AG1524" i="3"/>
  <c r="AF1524" i="3"/>
  <c r="AD1524" i="3"/>
  <c r="X1524" i="3"/>
  <c r="W1524" i="3"/>
  <c r="V1524" i="3"/>
  <c r="U1524" i="3"/>
  <c r="T1524" i="3"/>
  <c r="S1524" i="3"/>
  <c r="AP1531" i="3"/>
  <c r="AO1531" i="3"/>
  <c r="AN1531" i="3"/>
  <c r="AM1531" i="3"/>
  <c r="AL1531" i="3"/>
  <c r="AK1531" i="3"/>
  <c r="AJ1531" i="3"/>
  <c r="AI1531" i="3"/>
  <c r="AH1531" i="3"/>
  <c r="AG1531" i="3"/>
  <c r="AF1531" i="3"/>
  <c r="AD1531" i="3"/>
  <c r="X1531" i="3"/>
  <c r="W1531" i="3"/>
  <c r="V1531" i="3"/>
  <c r="U1531" i="3"/>
  <c r="T1531" i="3"/>
  <c r="S1531" i="3"/>
  <c r="AP1538" i="3"/>
  <c r="AO1538" i="3"/>
  <c r="AN1538" i="3"/>
  <c r="AM1538" i="3"/>
  <c r="AL1538" i="3"/>
  <c r="AK1538" i="3"/>
  <c r="AJ1538" i="3"/>
  <c r="AI1538" i="3"/>
  <c r="AH1538" i="3"/>
  <c r="AG1538" i="3"/>
  <c r="AF1538" i="3"/>
  <c r="AD1538" i="3"/>
  <c r="X1538" i="3"/>
  <c r="W1538" i="3"/>
  <c r="V1538" i="3"/>
  <c r="U1538" i="3"/>
  <c r="T1538" i="3"/>
  <c r="S1538" i="3"/>
  <c r="AP1545" i="3"/>
  <c r="AO1545" i="3"/>
  <c r="AN1545" i="3"/>
  <c r="AM1545" i="3"/>
  <c r="AL1545" i="3"/>
  <c r="AK1545" i="3"/>
  <c r="AJ1545" i="3"/>
  <c r="AI1545" i="3"/>
  <c r="AH1545" i="3"/>
  <c r="AG1545" i="3"/>
  <c r="AF1545" i="3"/>
  <c r="AD1545" i="3"/>
  <c r="X1545" i="3"/>
  <c r="W1545" i="3"/>
  <c r="V1545" i="3"/>
  <c r="U1545" i="3"/>
  <c r="T1545" i="3"/>
  <c r="S1545" i="3"/>
  <c r="AP1552" i="3"/>
  <c r="AO1552" i="3"/>
  <c r="AN1552" i="3"/>
  <c r="AM1552" i="3"/>
  <c r="AL1552" i="3"/>
  <c r="AK1552" i="3"/>
  <c r="AJ1552" i="3"/>
  <c r="AI1552" i="3"/>
  <c r="AH1552" i="3"/>
  <c r="AG1552" i="3"/>
  <c r="AF1552" i="3"/>
  <c r="AD1552" i="3"/>
  <c r="X1552" i="3"/>
  <c r="W1552" i="3"/>
  <c r="V1552" i="3"/>
  <c r="U1552" i="3"/>
  <c r="T1552" i="3"/>
  <c r="S1552" i="3"/>
  <c r="AP1559" i="3"/>
  <c r="AO1559" i="3"/>
  <c r="AN1559" i="3"/>
  <c r="AM1559" i="3"/>
  <c r="AL1559" i="3"/>
  <c r="AK1559" i="3"/>
  <c r="AJ1559" i="3"/>
  <c r="AI1559" i="3"/>
  <c r="AH1559" i="3"/>
  <c r="AG1559" i="3"/>
  <c r="AF1559" i="3"/>
  <c r="AD1559" i="3"/>
  <c r="X1559" i="3"/>
  <c r="W1559" i="3"/>
  <c r="V1559" i="3"/>
  <c r="U1559" i="3"/>
  <c r="T1559" i="3"/>
  <c r="S1559" i="3"/>
  <c r="AP1566" i="3"/>
  <c r="AO1566" i="3"/>
  <c r="AN1566" i="3"/>
  <c r="AM1566" i="3"/>
  <c r="AL1566" i="3"/>
  <c r="AK1566" i="3"/>
  <c r="AJ1566" i="3"/>
  <c r="AI1566" i="3"/>
  <c r="AH1566" i="3"/>
  <c r="AG1566" i="3"/>
  <c r="AF1566" i="3"/>
  <c r="AD1566" i="3"/>
  <c r="AC1566" i="3"/>
  <c r="X1566" i="3"/>
  <c r="W1566" i="3"/>
  <c r="V1566" i="3"/>
  <c r="U1566" i="3"/>
  <c r="T1566" i="3"/>
  <c r="S1566" i="3"/>
  <c r="AP1573" i="3"/>
  <c r="AO1573" i="3"/>
  <c r="AN1573" i="3"/>
  <c r="AM1573" i="3"/>
  <c r="AL1573" i="3"/>
  <c r="AK1573" i="3"/>
  <c r="AJ1573" i="3"/>
  <c r="AI1573" i="3"/>
  <c r="AH1573" i="3"/>
  <c r="AG1573" i="3"/>
  <c r="AF1573" i="3"/>
  <c r="AD1573" i="3"/>
  <c r="X1573" i="3"/>
  <c r="W1573" i="3"/>
  <c r="V1573" i="3"/>
  <c r="U1573" i="3"/>
  <c r="T1573" i="3"/>
  <c r="S1573" i="3"/>
  <c r="AP1580" i="3"/>
  <c r="AO1580" i="3"/>
  <c r="AN1580" i="3"/>
  <c r="AM1580" i="3"/>
  <c r="AL1580" i="3"/>
  <c r="AK1580" i="3"/>
  <c r="AJ1580" i="3"/>
  <c r="AI1580" i="3"/>
  <c r="AH1580" i="3"/>
  <c r="AG1580" i="3"/>
  <c r="AF1580" i="3"/>
  <c r="AD1580" i="3"/>
  <c r="X1580" i="3"/>
  <c r="W1580" i="3"/>
  <c r="V1580" i="3"/>
  <c r="U1580" i="3"/>
  <c r="T1580" i="3"/>
  <c r="S1580" i="3"/>
  <c r="AP1587" i="3"/>
  <c r="AO1587" i="3"/>
  <c r="AN1587" i="3"/>
  <c r="AM1587" i="3"/>
  <c r="AL1587" i="3"/>
  <c r="AK1587" i="3"/>
  <c r="AJ1587" i="3"/>
  <c r="AI1587" i="3"/>
  <c r="AH1587" i="3"/>
  <c r="AG1587" i="3"/>
  <c r="AF1587" i="3"/>
  <c r="AD1587" i="3"/>
  <c r="X1587" i="3"/>
  <c r="W1587" i="3"/>
  <c r="V1587" i="3"/>
  <c r="U1587" i="3"/>
  <c r="T1587" i="3"/>
  <c r="S1587" i="3"/>
  <c r="AP1593" i="3"/>
  <c r="AO1593" i="3"/>
  <c r="AN1593" i="3"/>
  <c r="AM1593" i="3"/>
  <c r="AL1593" i="3"/>
  <c r="AK1593" i="3"/>
  <c r="AJ1593" i="3"/>
  <c r="AI1593" i="3"/>
  <c r="AH1593" i="3"/>
  <c r="AG1593" i="3"/>
  <c r="AF1593" i="3"/>
  <c r="AD1593" i="3"/>
  <c r="X1593" i="3"/>
  <c r="W1593" i="3"/>
  <c r="V1593" i="3"/>
  <c r="U1593" i="3"/>
  <c r="T1593" i="3"/>
  <c r="S1593" i="3"/>
  <c r="AP1600" i="3"/>
  <c r="AO1600" i="3"/>
  <c r="AN1600" i="3"/>
  <c r="AM1600" i="3"/>
  <c r="AL1600" i="3"/>
  <c r="AK1600" i="3"/>
  <c r="AJ1600" i="3"/>
  <c r="AI1600" i="3"/>
  <c r="AH1600" i="3"/>
  <c r="AG1600" i="3"/>
  <c r="AF1600" i="3"/>
  <c r="AD1600" i="3"/>
  <c r="X1600" i="3"/>
  <c r="W1600" i="3"/>
  <c r="V1600" i="3"/>
  <c r="U1600" i="3"/>
  <c r="T1600" i="3"/>
  <c r="S1600" i="3"/>
  <c r="AP1607" i="3"/>
  <c r="AO1607" i="3"/>
  <c r="AN1607" i="3"/>
  <c r="AM1607" i="3"/>
  <c r="AL1607" i="3"/>
  <c r="AK1607" i="3"/>
  <c r="AJ1607" i="3"/>
  <c r="AI1607" i="3"/>
  <c r="AH1607" i="3"/>
  <c r="AG1607" i="3"/>
  <c r="AF1607" i="3"/>
  <c r="AD1607" i="3"/>
  <c r="X1607" i="3"/>
  <c r="W1607" i="3"/>
  <c r="V1607" i="3"/>
  <c r="U1607" i="3"/>
  <c r="T1607" i="3"/>
  <c r="S1607" i="3"/>
  <c r="AP1611" i="3"/>
  <c r="AO1611" i="3"/>
  <c r="AN1611" i="3"/>
  <c r="AM1611" i="3"/>
  <c r="AL1611" i="3"/>
  <c r="AK1611" i="3"/>
  <c r="AJ1611" i="3"/>
  <c r="AI1611" i="3"/>
  <c r="AH1611" i="3"/>
  <c r="AG1611" i="3"/>
  <c r="AF1611" i="3"/>
  <c r="AD1611" i="3"/>
  <c r="X1611" i="3"/>
  <c r="W1611" i="3"/>
  <c r="V1611" i="3"/>
  <c r="U1611" i="3"/>
  <c r="T1611" i="3"/>
  <c r="S1611" i="3"/>
  <c r="AP1618" i="3"/>
  <c r="AO1618" i="3"/>
  <c r="AN1618" i="3"/>
  <c r="AM1618" i="3"/>
  <c r="AL1618" i="3"/>
  <c r="AK1618" i="3"/>
  <c r="AJ1618" i="3"/>
  <c r="AI1618" i="3"/>
  <c r="AH1618" i="3"/>
  <c r="AG1618" i="3"/>
  <c r="AF1618" i="3"/>
  <c r="AD1618" i="3"/>
  <c r="X1618" i="3"/>
  <c r="W1618" i="3"/>
  <c r="V1618" i="3"/>
  <c r="U1618" i="3"/>
  <c r="T1618" i="3"/>
  <c r="S1618" i="3"/>
  <c r="AP1625" i="3"/>
  <c r="AO1625" i="3"/>
  <c r="AN1625" i="3"/>
  <c r="AM1625" i="3"/>
  <c r="AL1625" i="3"/>
  <c r="AK1625" i="3"/>
  <c r="AJ1625" i="3"/>
  <c r="AI1625" i="3"/>
  <c r="AH1625" i="3"/>
  <c r="AG1625" i="3"/>
  <c r="AF1625" i="3"/>
  <c r="AD1625" i="3"/>
  <c r="X1625" i="3"/>
  <c r="W1625" i="3"/>
  <c r="V1625" i="3"/>
  <c r="U1625" i="3"/>
  <c r="T1625" i="3"/>
  <c r="S1625" i="3"/>
  <c r="AP1632" i="3"/>
  <c r="AO1632" i="3"/>
  <c r="AN1632" i="3"/>
  <c r="AM1632" i="3"/>
  <c r="AL1632" i="3"/>
  <c r="AK1632" i="3"/>
  <c r="AJ1632" i="3"/>
  <c r="AI1632" i="3"/>
  <c r="AH1632" i="3"/>
  <c r="AG1632" i="3"/>
  <c r="AF1632" i="3"/>
  <c r="AD1632" i="3"/>
  <c r="X1632" i="3"/>
  <c r="W1632" i="3"/>
  <c r="V1632" i="3"/>
  <c r="U1632" i="3"/>
  <c r="T1632" i="3"/>
  <c r="S1632" i="3"/>
  <c r="AP1637" i="3"/>
  <c r="AO1637" i="3"/>
  <c r="AN1637" i="3"/>
  <c r="AM1637" i="3"/>
  <c r="AL1637" i="3"/>
  <c r="AK1637" i="3"/>
  <c r="AJ1637" i="3"/>
  <c r="AI1637" i="3"/>
  <c r="AH1637" i="3"/>
  <c r="AG1637" i="3"/>
  <c r="AF1637" i="3"/>
  <c r="AD1637" i="3"/>
  <c r="X1637" i="3"/>
  <c r="W1637" i="3"/>
  <c r="V1637" i="3"/>
  <c r="U1637" i="3"/>
  <c r="T1637" i="3"/>
  <c r="S1637" i="3"/>
  <c r="AP1644" i="3"/>
  <c r="AO1644" i="3"/>
  <c r="AN1644" i="3"/>
  <c r="AM1644" i="3"/>
  <c r="AL1644" i="3"/>
  <c r="AK1644" i="3"/>
  <c r="AJ1644" i="3"/>
  <c r="AI1644" i="3"/>
  <c r="AH1644" i="3"/>
  <c r="AG1644" i="3"/>
  <c r="AF1644" i="3"/>
  <c r="AD1644" i="3"/>
  <c r="X1644" i="3"/>
  <c r="W1644" i="3"/>
  <c r="V1644" i="3"/>
  <c r="U1644" i="3"/>
  <c r="T1644" i="3"/>
  <c r="S1644" i="3"/>
  <c r="AP1651" i="3"/>
  <c r="AO1651" i="3"/>
  <c r="AN1651" i="3"/>
  <c r="AM1651" i="3"/>
  <c r="AL1651" i="3"/>
  <c r="AK1651" i="3"/>
  <c r="AJ1651" i="3"/>
  <c r="AI1651" i="3"/>
  <c r="AH1651" i="3"/>
  <c r="AG1651" i="3"/>
  <c r="AF1651" i="3"/>
  <c r="AD1651" i="3"/>
  <c r="X1651" i="3"/>
  <c r="W1651" i="3"/>
  <c r="V1651" i="3"/>
  <c r="U1651" i="3"/>
  <c r="T1651" i="3"/>
  <c r="S1651" i="3"/>
  <c r="AP1657" i="3"/>
  <c r="AO1657" i="3"/>
  <c r="AN1657" i="3"/>
  <c r="AM1657" i="3"/>
  <c r="AL1657" i="3"/>
  <c r="AK1657" i="3"/>
  <c r="AJ1657" i="3"/>
  <c r="AI1657" i="3"/>
  <c r="AH1657" i="3"/>
  <c r="AG1657" i="3"/>
  <c r="AF1657" i="3"/>
  <c r="AD1657" i="3"/>
  <c r="X1657" i="3"/>
  <c r="W1657" i="3"/>
  <c r="V1657" i="3"/>
  <c r="U1657" i="3"/>
  <c r="T1657" i="3"/>
  <c r="S1657" i="3"/>
  <c r="AP1664" i="3"/>
  <c r="AO1664" i="3"/>
  <c r="AN1664" i="3"/>
  <c r="AM1664" i="3"/>
  <c r="AL1664" i="3"/>
  <c r="AK1664" i="3"/>
  <c r="AJ1664" i="3"/>
  <c r="AI1664" i="3"/>
  <c r="AH1664" i="3"/>
  <c r="AG1664" i="3"/>
  <c r="AF1664" i="3"/>
  <c r="AD1664" i="3"/>
  <c r="AC1664" i="3"/>
  <c r="X1664" i="3"/>
  <c r="W1664" i="3"/>
  <c r="V1664" i="3"/>
  <c r="U1664" i="3"/>
  <c r="T1664" i="3"/>
  <c r="S1664" i="3"/>
  <c r="AP1671" i="3"/>
  <c r="AO1671" i="3"/>
  <c r="AN1671" i="3"/>
  <c r="AM1671" i="3"/>
  <c r="AL1671" i="3"/>
  <c r="AK1671" i="3"/>
  <c r="AJ1671" i="3"/>
  <c r="AI1671" i="3"/>
  <c r="AH1671" i="3"/>
  <c r="AG1671" i="3"/>
  <c r="AF1671" i="3"/>
  <c r="AD1671" i="3"/>
  <c r="AC1671" i="3"/>
  <c r="X1671" i="3"/>
  <c r="W1671" i="3"/>
  <c r="V1671" i="3"/>
  <c r="U1671" i="3"/>
  <c r="T1671" i="3"/>
  <c r="S1671" i="3"/>
  <c r="AP1678" i="3"/>
  <c r="AO1678" i="3"/>
  <c r="AN1678" i="3"/>
  <c r="AM1678" i="3"/>
  <c r="AL1678" i="3"/>
  <c r="AK1678" i="3"/>
  <c r="AJ1678" i="3"/>
  <c r="AI1678" i="3"/>
  <c r="AH1678" i="3"/>
  <c r="AG1678" i="3"/>
  <c r="AF1678" i="3"/>
  <c r="AD1678" i="3"/>
  <c r="AC1678" i="3"/>
  <c r="AC1684" i="3" s="1"/>
  <c r="X1678" i="3"/>
  <c r="W1678" i="3"/>
  <c r="V1678" i="3"/>
  <c r="U1678" i="3"/>
  <c r="T1678" i="3"/>
  <c r="S1678" i="3"/>
  <c r="AP1684" i="3"/>
  <c r="AO1684" i="3"/>
  <c r="AN1684" i="3"/>
  <c r="AM1684" i="3"/>
  <c r="AL1684" i="3"/>
  <c r="AK1684" i="3"/>
  <c r="AJ1684" i="3"/>
  <c r="AI1684" i="3"/>
  <c r="AH1684" i="3"/>
  <c r="AG1684" i="3"/>
  <c r="AF1684" i="3"/>
  <c r="AD1684" i="3"/>
  <c r="X1684" i="3"/>
  <c r="W1684" i="3"/>
  <c r="V1684" i="3"/>
  <c r="U1684" i="3"/>
  <c r="T1684" i="3"/>
  <c r="S1684" i="3"/>
  <c r="AP1691" i="3"/>
  <c r="AO1691" i="3"/>
  <c r="AN1691" i="3"/>
  <c r="AM1691" i="3"/>
  <c r="AL1691" i="3"/>
  <c r="AK1691" i="3"/>
  <c r="AJ1691" i="3"/>
  <c r="AI1691" i="3"/>
  <c r="AH1691" i="3"/>
  <c r="AG1691" i="3"/>
  <c r="AF1691" i="3"/>
  <c r="AD1691" i="3"/>
  <c r="AC1691" i="3"/>
  <c r="X1691" i="3"/>
  <c r="W1691" i="3"/>
  <c r="V1691" i="3"/>
  <c r="U1691" i="3"/>
  <c r="T1691" i="3"/>
  <c r="S1691" i="3"/>
  <c r="AP1698" i="3"/>
  <c r="AO1698" i="3"/>
  <c r="AN1698" i="3"/>
  <c r="AM1698" i="3"/>
  <c r="AL1698" i="3"/>
  <c r="AK1698" i="3"/>
  <c r="AJ1698" i="3"/>
  <c r="AI1698" i="3"/>
  <c r="AH1698" i="3"/>
  <c r="AG1698" i="3"/>
  <c r="AF1698" i="3"/>
  <c r="AD1698" i="3"/>
  <c r="AC1698" i="3"/>
  <c r="X1698" i="3"/>
  <c r="W1698" i="3"/>
  <c r="V1698" i="3"/>
  <c r="U1698" i="3"/>
  <c r="T1698" i="3"/>
  <c r="S1698" i="3"/>
  <c r="AP1705" i="3"/>
  <c r="AO1705" i="3"/>
  <c r="AN1705" i="3"/>
  <c r="AM1705" i="3"/>
  <c r="AL1705" i="3"/>
  <c r="AK1705" i="3"/>
  <c r="AJ1705" i="3"/>
  <c r="AI1705" i="3"/>
  <c r="AH1705" i="3"/>
  <c r="AG1705" i="3"/>
  <c r="AF1705" i="3"/>
  <c r="AD1705" i="3"/>
  <c r="AC1705" i="3"/>
  <c r="X1705" i="3"/>
  <c r="W1705" i="3"/>
  <c r="V1705" i="3"/>
  <c r="U1705" i="3"/>
  <c r="T1705" i="3"/>
  <c r="S1705" i="3"/>
  <c r="AP1712" i="3"/>
  <c r="AO1712" i="3"/>
  <c r="AN1712" i="3"/>
  <c r="AM1712" i="3"/>
  <c r="AL1712" i="3"/>
  <c r="AK1712" i="3"/>
  <c r="AJ1712" i="3"/>
  <c r="AI1712" i="3"/>
  <c r="AH1712" i="3"/>
  <c r="AG1712" i="3"/>
  <c r="AF1712" i="3"/>
  <c r="AD1712" i="3"/>
  <c r="AC1712" i="3"/>
  <c r="X1712" i="3"/>
  <c r="W1712" i="3"/>
  <c r="V1712" i="3"/>
  <c r="U1712" i="3"/>
  <c r="T1712" i="3"/>
  <c r="S1712" i="3"/>
  <c r="AP1719" i="3"/>
  <c r="AO1719" i="3"/>
  <c r="AN1719" i="3"/>
  <c r="AM1719" i="3"/>
  <c r="AL1719" i="3"/>
  <c r="AK1719" i="3"/>
  <c r="AJ1719" i="3"/>
  <c r="AI1719" i="3"/>
  <c r="AH1719" i="3"/>
  <c r="AG1719" i="3"/>
  <c r="AF1719" i="3"/>
  <c r="AD1719" i="3"/>
  <c r="AC1719" i="3"/>
  <c r="X1719" i="3"/>
  <c r="W1719" i="3"/>
  <c r="V1719" i="3"/>
  <c r="U1719" i="3"/>
  <c r="T1719" i="3"/>
  <c r="S1719" i="3"/>
  <c r="AP1726" i="3"/>
  <c r="AP1733" i="3"/>
  <c r="AO1733" i="3"/>
  <c r="AN1733" i="3"/>
  <c r="AM1733" i="3"/>
  <c r="AL1733" i="3"/>
  <c r="AK1733" i="3"/>
  <c r="AJ1733" i="3"/>
  <c r="AI1733" i="3"/>
  <c r="AH1733" i="3"/>
  <c r="AG1733" i="3"/>
  <c r="AF1733" i="3"/>
  <c r="AD1733" i="3"/>
  <c r="AC1733" i="3"/>
  <c r="X1733" i="3"/>
  <c r="W1733" i="3"/>
  <c r="V1733" i="3"/>
  <c r="U1733" i="3"/>
  <c r="T1733" i="3"/>
  <c r="S1733" i="3"/>
  <c r="AP1740" i="3"/>
  <c r="AO1740" i="3"/>
  <c r="AN1740" i="3"/>
  <c r="AM1740" i="3"/>
  <c r="AL1740" i="3"/>
  <c r="AK1740" i="3"/>
  <c r="AJ1740" i="3"/>
  <c r="AI1740" i="3"/>
  <c r="AH1740" i="3"/>
  <c r="AG1740" i="3"/>
  <c r="AF1740" i="3"/>
  <c r="AD1740" i="3"/>
  <c r="AC1740" i="3"/>
  <c r="X1740" i="3"/>
  <c r="W1740" i="3"/>
  <c r="V1740" i="3"/>
  <c r="U1740" i="3"/>
  <c r="T1740" i="3"/>
  <c r="S1740" i="3"/>
  <c r="AP1747" i="3"/>
  <c r="AO1747" i="3"/>
  <c r="AN1747" i="3"/>
  <c r="AM1747" i="3"/>
  <c r="AL1747" i="3"/>
  <c r="AK1747" i="3"/>
  <c r="AJ1747" i="3"/>
  <c r="AI1747" i="3"/>
  <c r="AH1747" i="3"/>
  <c r="AG1747" i="3"/>
  <c r="AF1747" i="3"/>
  <c r="AD1747" i="3"/>
  <c r="X1747" i="3"/>
  <c r="W1747" i="3"/>
  <c r="V1747" i="3"/>
  <c r="U1747" i="3"/>
  <c r="T1747" i="3"/>
  <c r="S1747" i="3"/>
  <c r="AP1754" i="3"/>
  <c r="AO1754" i="3"/>
  <c r="AN1754" i="3"/>
  <c r="AM1754" i="3"/>
  <c r="AL1754" i="3"/>
  <c r="AK1754" i="3"/>
  <c r="AJ1754" i="3"/>
  <c r="AI1754" i="3"/>
  <c r="AH1754" i="3"/>
  <c r="AG1754" i="3"/>
  <c r="AF1754" i="3"/>
  <c r="AD1754" i="3"/>
  <c r="X1754" i="3"/>
  <c r="W1754" i="3"/>
  <c r="V1754" i="3"/>
  <c r="U1754" i="3"/>
  <c r="T1754" i="3"/>
  <c r="S1754" i="3"/>
  <c r="AP1761" i="3"/>
  <c r="AO1761" i="3"/>
  <c r="AN1761" i="3"/>
  <c r="AM1761" i="3"/>
  <c r="AL1761" i="3"/>
  <c r="AK1761" i="3"/>
  <c r="AJ1761" i="3"/>
  <c r="AI1761" i="3"/>
  <c r="AH1761" i="3"/>
  <c r="AG1761" i="3"/>
  <c r="AF1761" i="3"/>
  <c r="AD1761" i="3"/>
  <c r="X1761" i="3"/>
  <c r="W1761" i="3"/>
  <c r="V1761" i="3"/>
  <c r="U1761" i="3"/>
  <c r="T1761" i="3"/>
  <c r="S1761" i="3"/>
  <c r="AP1768" i="3"/>
  <c r="AP1775" i="3"/>
  <c r="AO1775" i="3"/>
  <c r="AN1775" i="3"/>
  <c r="AM1775" i="3"/>
  <c r="AL1775" i="3"/>
  <c r="AK1775" i="3"/>
  <c r="AJ1775" i="3"/>
  <c r="AI1775" i="3"/>
  <c r="AH1775" i="3"/>
  <c r="AG1775" i="3"/>
  <c r="AF1775" i="3"/>
  <c r="AD1775" i="3"/>
  <c r="X1775" i="3"/>
  <c r="W1775" i="3"/>
  <c r="V1775" i="3"/>
  <c r="U1775" i="3"/>
  <c r="T1775" i="3"/>
  <c r="S1775" i="3"/>
  <c r="AP1782" i="3"/>
  <c r="AO1782" i="3"/>
  <c r="AN1782" i="3"/>
  <c r="AM1782" i="3"/>
  <c r="AL1782" i="3"/>
  <c r="AK1782" i="3"/>
  <c r="AJ1782" i="3"/>
  <c r="AI1782" i="3"/>
  <c r="AH1782" i="3"/>
  <c r="AG1782" i="3"/>
  <c r="AF1782" i="3"/>
  <c r="AD1782" i="3"/>
  <c r="AC1782" i="3"/>
  <c r="X1782" i="3"/>
  <c r="W1782" i="3"/>
  <c r="V1782" i="3"/>
  <c r="U1782" i="3"/>
  <c r="T1782" i="3"/>
  <c r="S1782" i="3"/>
  <c r="AP1789" i="3"/>
  <c r="AO1789" i="3"/>
  <c r="AN1789" i="3"/>
  <c r="AM1789" i="3"/>
  <c r="AL1789" i="3"/>
  <c r="AK1789" i="3"/>
  <c r="AJ1789" i="3"/>
  <c r="AI1789" i="3"/>
  <c r="AH1789" i="3"/>
  <c r="AG1789" i="3"/>
  <c r="AF1789" i="3"/>
  <c r="AD1789" i="3"/>
  <c r="X1789" i="3"/>
  <c r="W1789" i="3"/>
  <c r="V1789" i="3"/>
  <c r="U1789" i="3"/>
  <c r="T1789" i="3"/>
  <c r="S1789" i="3"/>
  <c r="AP1796" i="3"/>
  <c r="AO1796" i="3"/>
  <c r="AN1796" i="3"/>
  <c r="AM1796" i="3"/>
  <c r="AL1796" i="3"/>
  <c r="AK1796" i="3"/>
  <c r="AJ1796" i="3"/>
  <c r="AI1796" i="3"/>
  <c r="AH1796" i="3"/>
  <c r="AG1796" i="3"/>
  <c r="AF1796" i="3"/>
  <c r="AD1796" i="3"/>
  <c r="X1796" i="3"/>
  <c r="W1796" i="3"/>
  <c r="V1796" i="3"/>
  <c r="U1796" i="3"/>
  <c r="T1796" i="3"/>
  <c r="S1796" i="3"/>
  <c r="AP1801" i="3"/>
  <c r="AO1801" i="3"/>
  <c r="AN1801" i="3"/>
  <c r="AM1801" i="3"/>
  <c r="AL1801" i="3"/>
  <c r="AK1801" i="3"/>
  <c r="AJ1801" i="3"/>
  <c r="AI1801" i="3"/>
  <c r="AH1801" i="3"/>
  <c r="AG1801" i="3"/>
  <c r="AF1801" i="3"/>
  <c r="AD1801" i="3"/>
  <c r="X1801" i="3"/>
  <c r="W1801" i="3"/>
  <c r="V1801" i="3"/>
  <c r="U1801" i="3"/>
  <c r="T1801" i="3"/>
  <c r="S1801" i="3"/>
  <c r="AP1807" i="3"/>
  <c r="AO1807" i="3"/>
  <c r="AN1807" i="3"/>
  <c r="AM1807" i="3"/>
  <c r="AL1807" i="3"/>
  <c r="AK1807" i="3"/>
  <c r="AJ1807" i="3"/>
  <c r="AI1807" i="3"/>
  <c r="AH1807" i="3"/>
  <c r="AG1807" i="3"/>
  <c r="AF1807" i="3"/>
  <c r="AD1807" i="3"/>
  <c r="X1807" i="3"/>
  <c r="W1807" i="3"/>
  <c r="V1807" i="3"/>
  <c r="U1807" i="3"/>
  <c r="T1807" i="3"/>
  <c r="S1807" i="3"/>
  <c r="AP1814" i="3"/>
  <c r="AO1814" i="3"/>
  <c r="AN1814" i="3"/>
  <c r="AM1814" i="3"/>
  <c r="AL1814" i="3"/>
  <c r="AK1814" i="3"/>
  <c r="AJ1814" i="3"/>
  <c r="AI1814" i="3"/>
  <c r="AH1814" i="3"/>
  <c r="AG1814" i="3"/>
  <c r="AF1814" i="3"/>
  <c r="AD1814" i="3"/>
  <c r="X1814" i="3"/>
  <c r="W1814" i="3"/>
  <c r="V1814" i="3"/>
  <c r="U1814" i="3"/>
  <c r="T1814" i="3"/>
  <c r="S1814" i="3"/>
  <c r="AP1821" i="3"/>
  <c r="AO1821" i="3"/>
  <c r="AN1821" i="3"/>
  <c r="AM1821" i="3"/>
  <c r="AL1821" i="3"/>
  <c r="AK1821" i="3"/>
  <c r="AJ1821" i="3"/>
  <c r="AI1821" i="3"/>
  <c r="AH1821" i="3"/>
  <c r="AG1821" i="3"/>
  <c r="AF1821" i="3"/>
  <c r="AD1821" i="3"/>
  <c r="X1821" i="3"/>
  <c r="W1821" i="3"/>
  <c r="V1821" i="3"/>
  <c r="U1821" i="3"/>
  <c r="T1821" i="3"/>
  <c r="S1821" i="3"/>
  <c r="AP1828" i="3"/>
  <c r="AO1828" i="3"/>
  <c r="AN1828" i="3"/>
  <c r="AM1828" i="3"/>
  <c r="AL1828" i="3"/>
  <c r="AK1828" i="3"/>
  <c r="AJ1828" i="3"/>
  <c r="AI1828" i="3"/>
  <c r="AH1828" i="3"/>
  <c r="AG1828" i="3"/>
  <c r="AF1828" i="3"/>
  <c r="AD1828" i="3"/>
  <c r="X1828" i="3"/>
  <c r="W1828" i="3"/>
  <c r="V1828" i="3"/>
  <c r="U1828" i="3"/>
  <c r="T1828" i="3"/>
  <c r="S1828" i="3"/>
  <c r="AP1835" i="3"/>
  <c r="AO1835" i="3"/>
  <c r="AN1835" i="3"/>
  <c r="AM1835" i="3"/>
  <c r="AL1835" i="3"/>
  <c r="AK1835" i="3"/>
  <c r="AJ1835" i="3"/>
  <c r="AI1835" i="3"/>
  <c r="AH1835" i="3"/>
  <c r="AG1835" i="3"/>
  <c r="AF1835" i="3"/>
  <c r="AD1835" i="3"/>
  <c r="X1835" i="3"/>
  <c r="W1835" i="3"/>
  <c r="V1835" i="3"/>
  <c r="U1835" i="3"/>
  <c r="T1835" i="3"/>
  <c r="S1835" i="3"/>
  <c r="AP1842" i="3"/>
  <c r="AO1842" i="3"/>
  <c r="AN1842" i="3"/>
  <c r="AM1842" i="3"/>
  <c r="AL1842" i="3"/>
  <c r="AK1842" i="3"/>
  <c r="AJ1842" i="3"/>
  <c r="AI1842" i="3"/>
  <c r="AH1842" i="3"/>
  <c r="AG1842" i="3"/>
  <c r="AF1842" i="3"/>
  <c r="AD1842" i="3"/>
  <c r="AC1842" i="3"/>
  <c r="X1842" i="3"/>
  <c r="W1842" i="3"/>
  <c r="V1842" i="3"/>
  <c r="U1842" i="3"/>
  <c r="T1842" i="3"/>
  <c r="S1842" i="3"/>
  <c r="AP1849" i="3"/>
  <c r="AO1849" i="3"/>
  <c r="AN1849" i="3"/>
  <c r="AM1849" i="3"/>
  <c r="AL1849" i="3"/>
  <c r="AK1849" i="3"/>
  <c r="AJ1849" i="3"/>
  <c r="AI1849" i="3"/>
  <c r="AH1849" i="3"/>
  <c r="AG1849" i="3"/>
  <c r="AF1849" i="3"/>
  <c r="AD1849" i="3"/>
  <c r="X1849" i="3"/>
  <c r="W1849" i="3"/>
  <c r="V1849" i="3"/>
  <c r="U1849" i="3"/>
  <c r="T1849" i="3"/>
  <c r="S1849" i="3"/>
  <c r="AP1856" i="3"/>
  <c r="AO1856" i="3"/>
  <c r="AN1856" i="3"/>
  <c r="AM1856" i="3"/>
  <c r="AL1856" i="3"/>
  <c r="AK1856" i="3"/>
  <c r="AJ1856" i="3"/>
  <c r="AI1856" i="3"/>
  <c r="AH1856" i="3"/>
  <c r="AG1856" i="3"/>
  <c r="AF1856" i="3"/>
  <c r="AD1856" i="3"/>
  <c r="AC1856" i="3"/>
  <c r="X1856" i="3"/>
  <c r="W1856" i="3"/>
  <c r="V1856" i="3"/>
  <c r="U1856" i="3"/>
  <c r="T1856" i="3"/>
  <c r="S1856" i="3"/>
  <c r="AP1862" i="3"/>
  <c r="AO1862" i="3"/>
  <c r="AN1862" i="3"/>
  <c r="AM1862" i="3"/>
  <c r="AL1862" i="3"/>
  <c r="AK1862" i="3"/>
  <c r="AJ1862" i="3"/>
  <c r="AI1862" i="3"/>
  <c r="AH1862" i="3"/>
  <c r="AG1862" i="3"/>
  <c r="AF1862" i="3"/>
  <c r="AD1862" i="3"/>
  <c r="X1862" i="3"/>
  <c r="W1862" i="3"/>
  <c r="V1862" i="3"/>
  <c r="U1862" i="3"/>
  <c r="T1862" i="3"/>
  <c r="S1862" i="3"/>
  <c r="AP1868" i="3"/>
  <c r="AO1868" i="3"/>
  <c r="AN1868" i="3"/>
  <c r="AM1868" i="3"/>
  <c r="AL1868" i="3"/>
  <c r="AK1868" i="3"/>
  <c r="AJ1868" i="3"/>
  <c r="AI1868" i="3"/>
  <c r="AH1868" i="3"/>
  <c r="AG1868" i="3"/>
  <c r="AF1868" i="3"/>
  <c r="AD1868" i="3"/>
  <c r="X1868" i="3"/>
  <c r="W1868" i="3"/>
  <c r="V1868" i="3"/>
  <c r="U1868" i="3"/>
  <c r="T1868" i="3"/>
  <c r="S1868" i="3"/>
  <c r="AP1875" i="3"/>
  <c r="AO1875" i="3"/>
  <c r="AN1875" i="3"/>
  <c r="AM1875" i="3"/>
  <c r="AL1875" i="3"/>
  <c r="AK1875" i="3"/>
  <c r="AJ1875" i="3"/>
  <c r="AI1875" i="3"/>
  <c r="AH1875" i="3"/>
  <c r="AG1875" i="3"/>
  <c r="AF1875" i="3"/>
  <c r="AD1875" i="3"/>
  <c r="X1875" i="3"/>
  <c r="W1875" i="3"/>
  <c r="V1875" i="3"/>
  <c r="U1875" i="3"/>
  <c r="T1875" i="3"/>
  <c r="S1875" i="3"/>
  <c r="AP1882" i="3"/>
  <c r="AO1882" i="3"/>
  <c r="AN1882" i="3"/>
  <c r="AM1882" i="3"/>
  <c r="AL1882" i="3"/>
  <c r="AK1882" i="3"/>
  <c r="AJ1882" i="3"/>
  <c r="AI1882" i="3"/>
  <c r="AH1882" i="3"/>
  <c r="AG1882" i="3"/>
  <c r="AF1882" i="3"/>
  <c r="AD1882" i="3"/>
  <c r="X1882" i="3"/>
  <c r="W1882" i="3"/>
  <c r="V1882" i="3"/>
  <c r="U1882" i="3"/>
  <c r="T1882" i="3"/>
  <c r="S1882" i="3"/>
  <c r="AP1888" i="3"/>
  <c r="AO1888" i="3"/>
  <c r="AN1888" i="3"/>
  <c r="AM1888" i="3"/>
  <c r="AL1888" i="3"/>
  <c r="AK1888" i="3"/>
  <c r="AJ1888" i="3"/>
  <c r="AI1888" i="3"/>
  <c r="AH1888" i="3"/>
  <c r="AG1888" i="3"/>
  <c r="AF1888" i="3"/>
  <c r="AD1888" i="3"/>
  <c r="X1888" i="3"/>
  <c r="W1888" i="3"/>
  <c r="V1888" i="3"/>
  <c r="U1888" i="3"/>
  <c r="T1888" i="3"/>
  <c r="S1888" i="3"/>
  <c r="AP1895" i="3"/>
  <c r="AO1895" i="3"/>
  <c r="AN1895" i="3"/>
  <c r="AM1895" i="3"/>
  <c r="AL1895" i="3"/>
  <c r="AK1895" i="3"/>
  <c r="AJ1895" i="3"/>
  <c r="AI1895" i="3"/>
  <c r="AH1895" i="3"/>
  <c r="AG1895" i="3"/>
  <c r="AF1895" i="3"/>
  <c r="AD1895" i="3"/>
  <c r="X1895" i="3"/>
  <c r="W1895" i="3"/>
  <c r="V1895" i="3"/>
  <c r="U1895" i="3"/>
  <c r="T1895" i="3"/>
  <c r="S1895" i="3"/>
  <c r="AP1902" i="3"/>
  <c r="AO1902" i="3"/>
  <c r="AN1902" i="3"/>
  <c r="AM1902" i="3"/>
  <c r="AL1902" i="3"/>
  <c r="AK1902" i="3"/>
  <c r="AJ1902" i="3"/>
  <c r="AI1902" i="3"/>
  <c r="AH1902" i="3"/>
  <c r="AG1902" i="3"/>
  <c r="AF1902" i="3"/>
  <c r="AD1902" i="3"/>
  <c r="X1902" i="3"/>
  <c r="W1902" i="3"/>
  <c r="V1902" i="3"/>
  <c r="U1902" i="3"/>
  <c r="T1902" i="3"/>
  <c r="S1902" i="3"/>
  <c r="AP1909" i="3"/>
  <c r="AO1909" i="3"/>
  <c r="AN1909" i="3"/>
  <c r="AM1909" i="3"/>
  <c r="AL1909" i="3"/>
  <c r="AK1909" i="3"/>
  <c r="AJ1909" i="3"/>
  <c r="AI1909" i="3"/>
  <c r="AH1909" i="3"/>
  <c r="AG1909" i="3"/>
  <c r="AF1909" i="3"/>
  <c r="AD1909" i="3"/>
  <c r="X1909" i="3"/>
  <c r="W1909" i="3"/>
  <c r="V1909" i="3"/>
  <c r="U1909" i="3"/>
  <c r="T1909" i="3"/>
  <c r="S1909" i="3"/>
  <c r="AP1916" i="3"/>
  <c r="AO1916" i="3"/>
  <c r="AN1916" i="3"/>
  <c r="AM1916" i="3"/>
  <c r="AL1916" i="3"/>
  <c r="AK1916" i="3"/>
  <c r="AJ1916" i="3"/>
  <c r="AI1916" i="3"/>
  <c r="AH1916" i="3"/>
  <c r="AG1916" i="3"/>
  <c r="AF1916" i="3"/>
  <c r="AD1916" i="3"/>
  <c r="X1916" i="3"/>
  <c r="W1916" i="3"/>
  <c r="V1916" i="3"/>
  <c r="U1916" i="3"/>
  <c r="T1916" i="3"/>
  <c r="S1916" i="3"/>
  <c r="AP1923" i="3"/>
  <c r="AO1923" i="3"/>
  <c r="AN1923" i="3"/>
  <c r="AM1923" i="3"/>
  <c r="AL1923" i="3"/>
  <c r="AK1923" i="3"/>
  <c r="AJ1923" i="3"/>
  <c r="AI1923" i="3"/>
  <c r="AH1923" i="3"/>
  <c r="AG1923" i="3"/>
  <c r="AF1923" i="3"/>
  <c r="AD1923" i="3"/>
  <c r="X1923" i="3"/>
  <c r="W1923" i="3"/>
  <c r="V1923" i="3"/>
  <c r="U1923" i="3"/>
  <c r="T1923" i="3"/>
  <c r="S1923" i="3"/>
  <c r="AP1930" i="3"/>
  <c r="AO1930" i="3"/>
  <c r="AN1930" i="3"/>
  <c r="AM1930" i="3"/>
  <c r="AL1930" i="3"/>
  <c r="AK1930" i="3"/>
  <c r="AJ1930" i="3"/>
  <c r="AI1930" i="3"/>
  <c r="AH1930" i="3"/>
  <c r="AG1930" i="3"/>
  <c r="AF1930" i="3"/>
  <c r="AD1930" i="3"/>
  <c r="X1930" i="3"/>
  <c r="W1930" i="3"/>
  <c r="V1930" i="3"/>
  <c r="U1930" i="3"/>
  <c r="T1930" i="3"/>
  <c r="S1930" i="3"/>
  <c r="AP1937" i="3"/>
  <c r="AO1937" i="3"/>
  <c r="AN1937" i="3"/>
  <c r="AM1937" i="3"/>
  <c r="AL1937" i="3"/>
  <c r="AK1937" i="3"/>
  <c r="AJ1937" i="3"/>
  <c r="AI1937" i="3"/>
  <c r="AH1937" i="3"/>
  <c r="AG1937" i="3"/>
  <c r="AF1937" i="3"/>
  <c r="AD1937" i="3"/>
  <c r="X1937" i="3"/>
  <c r="W1937" i="3"/>
  <c r="V1937" i="3"/>
  <c r="U1937" i="3"/>
  <c r="T1937" i="3"/>
  <c r="S1937" i="3"/>
  <c r="AP1944" i="3"/>
  <c r="AO1944" i="3"/>
  <c r="AN1944" i="3"/>
  <c r="AM1944" i="3"/>
  <c r="AL1944" i="3"/>
  <c r="AK1944" i="3"/>
  <c r="AJ1944" i="3"/>
  <c r="AI1944" i="3"/>
  <c r="AH1944" i="3"/>
  <c r="AG1944" i="3"/>
  <c r="AF1944" i="3"/>
  <c r="AD1944" i="3"/>
  <c r="X1944" i="3"/>
  <c r="W1944" i="3"/>
  <c r="V1944" i="3"/>
  <c r="U1944" i="3"/>
  <c r="T1944" i="3"/>
  <c r="S1944" i="3"/>
  <c r="AP1951" i="3"/>
  <c r="AO1951" i="3"/>
  <c r="AN1951" i="3"/>
  <c r="AM1951" i="3"/>
  <c r="AL1951" i="3"/>
  <c r="AK1951" i="3"/>
  <c r="AJ1951" i="3"/>
  <c r="AI1951" i="3"/>
  <c r="AH1951" i="3"/>
  <c r="AG1951" i="3"/>
  <c r="AF1951" i="3"/>
  <c r="AD1951" i="3"/>
  <c r="X1951" i="3"/>
  <c r="W1951" i="3"/>
  <c r="V1951" i="3"/>
  <c r="U1951" i="3"/>
  <c r="T1951" i="3"/>
  <c r="S1951" i="3"/>
  <c r="AP1958" i="3"/>
  <c r="AO1958" i="3"/>
  <c r="AN1958" i="3"/>
  <c r="AM1958" i="3"/>
  <c r="AL1958" i="3"/>
  <c r="AK1958" i="3"/>
  <c r="AJ1958" i="3"/>
  <c r="AI1958" i="3"/>
  <c r="AH1958" i="3"/>
  <c r="AG1958" i="3"/>
  <c r="AF1958" i="3"/>
  <c r="AD1958" i="3"/>
  <c r="X1958" i="3"/>
  <c r="W1958" i="3"/>
  <c r="V1958" i="3"/>
  <c r="U1958" i="3"/>
  <c r="T1958" i="3"/>
  <c r="S1958" i="3"/>
  <c r="AP1965" i="3"/>
  <c r="AO1965" i="3"/>
  <c r="AN1965" i="3"/>
  <c r="AM1965" i="3"/>
  <c r="AL1965" i="3"/>
  <c r="AK1965" i="3"/>
  <c r="AJ1965" i="3"/>
  <c r="AI1965" i="3"/>
  <c r="AH1965" i="3"/>
  <c r="AG1965" i="3"/>
  <c r="AF1965" i="3"/>
  <c r="AD1965" i="3"/>
  <c r="X1965" i="3"/>
  <c r="W1965" i="3"/>
  <c r="V1965" i="3"/>
  <c r="U1965" i="3"/>
  <c r="T1965" i="3"/>
  <c r="S1965" i="3"/>
  <c r="AP1972" i="3"/>
  <c r="AO1972" i="3"/>
  <c r="AN1972" i="3"/>
  <c r="AM1972" i="3"/>
  <c r="AL1972" i="3"/>
  <c r="AK1972" i="3"/>
  <c r="AJ1972" i="3"/>
  <c r="AI1972" i="3"/>
  <c r="AH1972" i="3"/>
  <c r="AG1972" i="3"/>
  <c r="AF1972" i="3"/>
  <c r="AD1972" i="3"/>
  <c r="X1972" i="3"/>
  <c r="W1972" i="3"/>
  <c r="V1972" i="3"/>
  <c r="U1972" i="3"/>
  <c r="T1972" i="3"/>
  <c r="S1972" i="3"/>
  <c r="AP1979" i="3"/>
  <c r="AO1979" i="3"/>
  <c r="AN1979" i="3"/>
  <c r="AM1979" i="3"/>
  <c r="AL1979" i="3"/>
  <c r="AK1979" i="3"/>
  <c r="AJ1979" i="3"/>
  <c r="AI1979" i="3"/>
  <c r="AH1979" i="3"/>
  <c r="AG1979" i="3"/>
  <c r="AF1979" i="3"/>
  <c r="AD1979" i="3"/>
  <c r="X1979" i="3"/>
  <c r="W1979" i="3"/>
  <c r="V1979" i="3"/>
  <c r="U1979" i="3"/>
  <c r="T1979" i="3"/>
  <c r="S1979" i="3"/>
  <c r="AP1986" i="3"/>
  <c r="AO1986" i="3"/>
  <c r="AN1986" i="3"/>
  <c r="AM1986" i="3"/>
  <c r="AL1986" i="3"/>
  <c r="AK1986" i="3"/>
  <c r="AJ1986" i="3"/>
  <c r="AI1986" i="3"/>
  <c r="AH1986" i="3"/>
  <c r="AG1986" i="3"/>
  <c r="AF1986" i="3"/>
  <c r="AD1986" i="3"/>
  <c r="X1986" i="3"/>
  <c r="W1986" i="3"/>
  <c r="V1986" i="3"/>
  <c r="U1986" i="3"/>
  <c r="T1986" i="3"/>
  <c r="S1986" i="3"/>
  <c r="AP1993" i="3"/>
  <c r="AO1993" i="3"/>
  <c r="AN1993" i="3"/>
  <c r="AM1993" i="3"/>
  <c r="AL1993" i="3"/>
  <c r="AK1993" i="3"/>
  <c r="AJ1993" i="3"/>
  <c r="AI1993" i="3"/>
  <c r="AH1993" i="3"/>
  <c r="AG1993" i="3"/>
  <c r="AF1993" i="3"/>
  <c r="AD1993" i="3"/>
  <c r="AC1993" i="3"/>
  <c r="X1993" i="3"/>
  <c r="W1993" i="3"/>
  <c r="V1993" i="3"/>
  <c r="U1993" i="3"/>
  <c r="T1993" i="3"/>
  <c r="S1993" i="3"/>
  <c r="AP2000" i="3"/>
  <c r="AO2000" i="3"/>
  <c r="AN2000" i="3"/>
  <c r="AM2000" i="3"/>
  <c r="AL2000" i="3"/>
  <c r="AK2000" i="3"/>
  <c r="AJ2000" i="3"/>
  <c r="AI2000" i="3"/>
  <c r="AH2000" i="3"/>
  <c r="AG2000" i="3"/>
  <c r="AF2000" i="3"/>
  <c r="AD2000" i="3"/>
  <c r="X2000" i="3"/>
  <c r="W2000" i="3"/>
  <c r="V2000" i="3"/>
  <c r="U2000" i="3"/>
  <c r="T2000" i="3"/>
  <c r="S2000" i="3"/>
  <c r="AP2007" i="3"/>
  <c r="AO2007" i="3"/>
  <c r="AN2007" i="3"/>
  <c r="AM2007" i="3"/>
  <c r="AL2007" i="3"/>
  <c r="AK2007" i="3"/>
  <c r="AJ2007" i="3"/>
  <c r="AI2007" i="3"/>
  <c r="AH2007" i="3"/>
  <c r="AG2007" i="3"/>
  <c r="AF2007" i="3"/>
  <c r="AD2007" i="3"/>
  <c r="X2007" i="3"/>
  <c r="W2007" i="3"/>
  <c r="V2007" i="3"/>
  <c r="U2007" i="3"/>
  <c r="T2007" i="3"/>
  <c r="S2007" i="3"/>
  <c r="AP2014" i="3"/>
  <c r="AO2014" i="3"/>
  <c r="AN2014" i="3"/>
  <c r="AM2014" i="3"/>
  <c r="AL2014" i="3"/>
  <c r="AK2014" i="3"/>
  <c r="AJ2014" i="3"/>
  <c r="AI2014" i="3"/>
  <c r="AH2014" i="3"/>
  <c r="AG2014" i="3"/>
  <c r="AF2014" i="3"/>
  <c r="AD2014" i="3"/>
  <c r="X2014" i="3"/>
  <c r="W2014" i="3"/>
  <c r="V2014" i="3"/>
  <c r="U2014" i="3"/>
  <c r="T2014" i="3"/>
  <c r="S2014" i="3"/>
  <c r="AP2021" i="3"/>
  <c r="AO2021" i="3"/>
  <c r="AN2021" i="3"/>
  <c r="AM2021" i="3"/>
  <c r="AL2021" i="3"/>
  <c r="AK2021" i="3"/>
  <c r="AJ2021" i="3"/>
  <c r="AI2021" i="3"/>
  <c r="AH2021" i="3"/>
  <c r="AG2021" i="3"/>
  <c r="AF2021" i="3"/>
  <c r="AD2021" i="3"/>
  <c r="X2021" i="3"/>
  <c r="W2021" i="3"/>
  <c r="V2021" i="3"/>
  <c r="U2021" i="3"/>
  <c r="T2021" i="3"/>
  <c r="S2021" i="3"/>
  <c r="AP2028" i="3"/>
  <c r="AO2028" i="3"/>
  <c r="AN2028" i="3"/>
  <c r="AM2028" i="3"/>
  <c r="AL2028" i="3"/>
  <c r="AK2028" i="3"/>
  <c r="AJ2028" i="3"/>
  <c r="AI2028" i="3"/>
  <c r="AH2028" i="3"/>
  <c r="AG2028" i="3"/>
  <c r="AF2028" i="3"/>
  <c r="AD2028" i="3"/>
  <c r="X2028" i="3"/>
  <c r="W2028" i="3"/>
  <c r="V2028" i="3"/>
  <c r="U2028" i="3"/>
  <c r="T2028" i="3"/>
  <c r="S2028" i="3"/>
  <c r="AP2035" i="3"/>
  <c r="AO2035" i="3"/>
  <c r="AN2035" i="3"/>
  <c r="AM2035" i="3"/>
  <c r="AL2035" i="3"/>
  <c r="AK2035" i="3"/>
  <c r="AJ2035" i="3"/>
  <c r="AI2035" i="3"/>
  <c r="AH2035" i="3"/>
  <c r="AG2035" i="3"/>
  <c r="AF2035" i="3"/>
  <c r="AD2035" i="3"/>
  <c r="X2035" i="3"/>
  <c r="W2035" i="3"/>
  <c r="V2035" i="3"/>
  <c r="U2035" i="3"/>
  <c r="T2035" i="3"/>
  <c r="S2035" i="3"/>
  <c r="AP2042" i="3"/>
  <c r="AO2042" i="3"/>
  <c r="AN2042" i="3"/>
  <c r="AM2042" i="3"/>
  <c r="AL2042" i="3"/>
  <c r="AK2042" i="3"/>
  <c r="AJ2042" i="3"/>
  <c r="AI2042" i="3"/>
  <c r="AH2042" i="3"/>
  <c r="AG2042" i="3"/>
  <c r="AF2042" i="3"/>
  <c r="AD2042" i="3"/>
  <c r="X2042" i="3"/>
  <c r="W2042" i="3"/>
  <c r="V2042" i="3"/>
  <c r="U2042" i="3"/>
  <c r="T2042" i="3"/>
  <c r="S2042" i="3"/>
  <c r="AP2049" i="3"/>
  <c r="AO2049" i="3"/>
  <c r="AN2049" i="3"/>
  <c r="AM2049" i="3"/>
  <c r="AL2049" i="3"/>
  <c r="AK2049" i="3"/>
  <c r="AJ2049" i="3"/>
  <c r="AI2049" i="3"/>
  <c r="AH2049" i="3"/>
  <c r="AG2049" i="3"/>
  <c r="AF2049" i="3"/>
  <c r="AD2049" i="3"/>
  <c r="X2049" i="3"/>
  <c r="W2049" i="3"/>
  <c r="V2049" i="3"/>
  <c r="U2049" i="3"/>
  <c r="T2049" i="3"/>
  <c r="S2049" i="3"/>
  <c r="AP2056" i="3"/>
  <c r="AO2056" i="3"/>
  <c r="AN2056" i="3"/>
  <c r="AM2056" i="3"/>
  <c r="AL2056" i="3"/>
  <c r="AK2056" i="3"/>
  <c r="AJ2056" i="3"/>
  <c r="AI2056" i="3"/>
  <c r="AH2056" i="3"/>
  <c r="AG2056" i="3"/>
  <c r="AF2056" i="3"/>
  <c r="AD2056" i="3"/>
  <c r="X2056" i="3"/>
  <c r="W2056" i="3"/>
  <c r="V2056" i="3"/>
  <c r="U2056" i="3"/>
  <c r="T2056" i="3"/>
  <c r="S2056" i="3"/>
  <c r="AP2063" i="3"/>
  <c r="AO2063" i="3"/>
  <c r="AN2063" i="3"/>
  <c r="AM2063" i="3"/>
  <c r="AL2063" i="3"/>
  <c r="AK2063" i="3"/>
  <c r="AJ2063" i="3"/>
  <c r="AI2063" i="3"/>
  <c r="AH2063" i="3"/>
  <c r="AG2063" i="3"/>
  <c r="AF2063" i="3"/>
  <c r="AD2063" i="3"/>
  <c r="X2063" i="3"/>
  <c r="W2063" i="3"/>
  <c r="V2063" i="3"/>
  <c r="U2063" i="3"/>
  <c r="T2063" i="3"/>
  <c r="S2063" i="3"/>
  <c r="AP2070" i="3"/>
  <c r="AO2070" i="3"/>
  <c r="AN2070" i="3"/>
  <c r="AM2070" i="3"/>
  <c r="AL2070" i="3"/>
  <c r="AK2070" i="3"/>
  <c r="AJ2070" i="3"/>
  <c r="AI2070" i="3"/>
  <c r="AH2070" i="3"/>
  <c r="AG2070" i="3"/>
  <c r="AF2070" i="3"/>
  <c r="AD2070" i="3"/>
  <c r="X2070" i="3"/>
  <c r="W2070" i="3"/>
  <c r="V2070" i="3"/>
  <c r="U2070" i="3"/>
  <c r="T2070" i="3"/>
  <c r="S2070" i="3"/>
  <c r="AP2077" i="3"/>
  <c r="AP2084" i="3"/>
  <c r="AO2084" i="3"/>
  <c r="AN2084" i="3"/>
  <c r="AM2084" i="3"/>
  <c r="AL2084" i="3"/>
  <c r="AK2084" i="3"/>
  <c r="AJ2084" i="3"/>
  <c r="AI2084" i="3"/>
  <c r="AH2084" i="3"/>
  <c r="AG2084" i="3"/>
  <c r="AF2084" i="3"/>
  <c r="AD2084" i="3"/>
  <c r="X2084" i="3"/>
  <c r="W2084" i="3"/>
  <c r="V2084" i="3"/>
  <c r="U2084" i="3"/>
  <c r="T2084" i="3"/>
  <c r="S2084" i="3"/>
  <c r="AP2091" i="3"/>
  <c r="AO2091" i="3"/>
  <c r="AN2091" i="3"/>
  <c r="AM2091" i="3"/>
  <c r="AL2091" i="3"/>
  <c r="AK2091" i="3"/>
  <c r="AJ2091" i="3"/>
  <c r="AI2091" i="3"/>
  <c r="AH2091" i="3"/>
  <c r="AG2091" i="3"/>
  <c r="AF2091" i="3"/>
  <c r="AD2091" i="3"/>
  <c r="X2091" i="3"/>
  <c r="W2091" i="3"/>
  <c r="V2091" i="3"/>
  <c r="U2091" i="3"/>
  <c r="T2091" i="3"/>
  <c r="S2091" i="3"/>
  <c r="AP2097" i="3"/>
  <c r="AO2097" i="3"/>
  <c r="AN2097" i="3"/>
  <c r="AM2097" i="3"/>
  <c r="AL2097" i="3"/>
  <c r="AK2097" i="3"/>
  <c r="AJ2097" i="3"/>
  <c r="AI2097" i="3"/>
  <c r="AH2097" i="3"/>
  <c r="AG2097" i="3"/>
  <c r="AF2097" i="3"/>
  <c r="AD2097" i="3"/>
  <c r="X2097" i="3"/>
  <c r="W2097" i="3"/>
  <c r="V2097" i="3"/>
  <c r="U2097" i="3"/>
  <c r="T2097" i="3"/>
  <c r="S2097" i="3"/>
  <c r="AP2104" i="3"/>
  <c r="AP2110" i="3"/>
  <c r="AO2110" i="3"/>
  <c r="AN2110" i="3"/>
  <c r="AM2110" i="3"/>
  <c r="AL2110" i="3"/>
  <c r="AK2110" i="3"/>
  <c r="AJ2110" i="3"/>
  <c r="AI2110" i="3"/>
  <c r="AH2110" i="3"/>
  <c r="AG2110" i="3"/>
  <c r="AF2110" i="3"/>
  <c r="AD2110" i="3"/>
  <c r="X2110" i="3"/>
  <c r="W2110" i="3"/>
  <c r="V2110" i="3"/>
  <c r="U2110" i="3"/>
  <c r="T2110" i="3"/>
  <c r="S2110" i="3"/>
  <c r="AP2116" i="3"/>
  <c r="AO2116" i="3"/>
  <c r="AN2116" i="3"/>
  <c r="AM2116" i="3"/>
  <c r="AL2116" i="3"/>
  <c r="AK2116" i="3"/>
  <c r="AJ2116" i="3"/>
  <c r="AI2116" i="3"/>
  <c r="AH2116" i="3"/>
  <c r="AG2116" i="3"/>
  <c r="AF2116" i="3"/>
  <c r="AD2116" i="3"/>
  <c r="X2116" i="3"/>
  <c r="W2116" i="3"/>
  <c r="V2116" i="3"/>
  <c r="U2116" i="3"/>
  <c r="T2116" i="3"/>
  <c r="S2116" i="3"/>
  <c r="AP2123" i="3"/>
  <c r="AO2123" i="3"/>
  <c r="AN2123" i="3"/>
  <c r="AM2123" i="3"/>
  <c r="AL2123" i="3"/>
  <c r="AK2123" i="3"/>
  <c r="AJ2123" i="3"/>
  <c r="AI2123" i="3"/>
  <c r="AH2123" i="3"/>
  <c r="AG2123" i="3"/>
  <c r="AF2123" i="3"/>
  <c r="AD2123" i="3"/>
  <c r="X2123" i="3"/>
  <c r="W2123" i="3"/>
  <c r="V2123" i="3"/>
  <c r="U2123" i="3"/>
  <c r="T2123" i="3"/>
  <c r="S2123" i="3"/>
  <c r="AP2130" i="3"/>
  <c r="AO2130" i="3"/>
  <c r="AN2130" i="3"/>
  <c r="AM2130" i="3"/>
  <c r="AL2130" i="3"/>
  <c r="AK2130" i="3"/>
  <c r="AJ2130" i="3"/>
  <c r="AI2130" i="3"/>
  <c r="AH2130" i="3"/>
  <c r="AG2130" i="3"/>
  <c r="AF2130" i="3"/>
  <c r="AD2130" i="3"/>
  <c r="X2130" i="3"/>
  <c r="W2130" i="3"/>
  <c r="V2130" i="3"/>
  <c r="U2130" i="3"/>
  <c r="T2130" i="3"/>
  <c r="S2130" i="3"/>
  <c r="AP2136" i="3"/>
  <c r="AO2136" i="3"/>
  <c r="AN2136" i="3"/>
  <c r="AM2136" i="3"/>
  <c r="AL2136" i="3"/>
  <c r="AK2136" i="3"/>
  <c r="AJ2136" i="3"/>
  <c r="AI2136" i="3"/>
  <c r="AH2136" i="3"/>
  <c r="AG2136" i="3"/>
  <c r="AF2136" i="3"/>
  <c r="AD2136" i="3"/>
  <c r="X2136" i="3"/>
  <c r="W2136" i="3"/>
  <c r="V2136" i="3"/>
  <c r="U2136" i="3"/>
  <c r="T2136" i="3"/>
  <c r="S2136" i="3"/>
  <c r="AP2143" i="3"/>
  <c r="AO2143" i="3"/>
  <c r="AN2143" i="3"/>
  <c r="AM2143" i="3"/>
  <c r="AL2143" i="3"/>
  <c r="AK2143" i="3"/>
  <c r="AJ2143" i="3"/>
  <c r="AI2143" i="3"/>
  <c r="AH2143" i="3"/>
  <c r="AG2143" i="3"/>
  <c r="AF2143" i="3"/>
  <c r="AD2143" i="3"/>
  <c r="X2143" i="3"/>
  <c r="W2143" i="3"/>
  <c r="V2143" i="3"/>
  <c r="U2143" i="3"/>
  <c r="T2143" i="3"/>
  <c r="S2143" i="3"/>
  <c r="AP2150" i="3"/>
  <c r="AO2150" i="3"/>
  <c r="AN2150" i="3"/>
  <c r="AM2150" i="3"/>
  <c r="AL2150" i="3"/>
  <c r="AK2150" i="3"/>
  <c r="AJ2150" i="3"/>
  <c r="AI2150" i="3"/>
  <c r="AH2150" i="3"/>
  <c r="AG2150" i="3"/>
  <c r="AF2150" i="3"/>
  <c r="AD2150" i="3"/>
  <c r="X2150" i="3"/>
  <c r="W2150" i="3"/>
  <c r="V2150" i="3"/>
  <c r="U2150" i="3"/>
  <c r="T2150" i="3"/>
  <c r="S2150" i="3"/>
  <c r="AP2157" i="3"/>
  <c r="AO2157" i="3"/>
  <c r="AN2157" i="3"/>
  <c r="AM2157" i="3"/>
  <c r="AL2157" i="3"/>
  <c r="AK2157" i="3"/>
  <c r="AJ2157" i="3"/>
  <c r="AI2157" i="3"/>
  <c r="AH2157" i="3"/>
  <c r="AG2157" i="3"/>
  <c r="AF2157" i="3"/>
  <c r="AD2157" i="3"/>
  <c r="X2157" i="3"/>
  <c r="W2157" i="3"/>
  <c r="V2157" i="3"/>
  <c r="U2157" i="3"/>
  <c r="T2157" i="3"/>
  <c r="S2157" i="3"/>
  <c r="AP2163" i="3"/>
  <c r="AO2163" i="3"/>
  <c r="AN2163" i="3"/>
  <c r="AM2163" i="3"/>
  <c r="AL2163" i="3"/>
  <c r="AK2163" i="3"/>
  <c r="AJ2163" i="3"/>
  <c r="AI2163" i="3"/>
  <c r="AH2163" i="3"/>
  <c r="AG2163" i="3"/>
  <c r="AF2163" i="3"/>
  <c r="AD2163" i="3"/>
  <c r="AC2163" i="3"/>
  <c r="X2163" i="3"/>
  <c r="W2163" i="3"/>
  <c r="V2163" i="3"/>
  <c r="U2163" i="3"/>
  <c r="T2163" i="3"/>
  <c r="S2163" i="3"/>
  <c r="AP2169" i="3"/>
  <c r="AO2169" i="3"/>
  <c r="AN2169" i="3"/>
  <c r="AM2169" i="3"/>
  <c r="AL2169" i="3"/>
  <c r="AK2169" i="3"/>
  <c r="AJ2169" i="3"/>
  <c r="AI2169" i="3"/>
  <c r="AH2169" i="3"/>
  <c r="AG2169" i="3"/>
  <c r="AF2169" i="3"/>
  <c r="AD2169" i="3"/>
  <c r="AC2169" i="3"/>
  <c r="X2169" i="3"/>
  <c r="W2169" i="3"/>
  <c r="V2169" i="3"/>
  <c r="U2169" i="3"/>
  <c r="T2169" i="3"/>
  <c r="S2169" i="3"/>
  <c r="AP2176" i="3"/>
  <c r="AO2176" i="3"/>
  <c r="AN2176" i="3"/>
  <c r="AM2176" i="3"/>
  <c r="AL2176" i="3"/>
  <c r="AK2176" i="3"/>
  <c r="AJ2176" i="3"/>
  <c r="AI2176" i="3"/>
  <c r="AH2176" i="3"/>
  <c r="AG2176" i="3"/>
  <c r="AF2176" i="3"/>
  <c r="AD2176" i="3"/>
  <c r="AC2176" i="3"/>
  <c r="X2176" i="3"/>
  <c r="W2176" i="3"/>
  <c r="V2176" i="3"/>
  <c r="U2176" i="3"/>
  <c r="T2176" i="3"/>
  <c r="S2176" i="3"/>
  <c r="AP2183" i="3"/>
  <c r="AO2183" i="3"/>
  <c r="AN2183" i="3"/>
  <c r="AM2183" i="3"/>
  <c r="AL2183" i="3"/>
  <c r="AK2183" i="3"/>
  <c r="AJ2183" i="3"/>
  <c r="AI2183" i="3"/>
  <c r="AH2183" i="3"/>
  <c r="AG2183" i="3"/>
  <c r="AF2183" i="3"/>
  <c r="AD2183" i="3"/>
  <c r="X2183" i="3"/>
  <c r="W2183" i="3"/>
  <c r="V2183" i="3"/>
  <c r="U2183" i="3"/>
  <c r="T2183" i="3"/>
  <c r="S2183" i="3"/>
  <c r="AP2188" i="3"/>
  <c r="AO2188" i="3"/>
  <c r="AN2188" i="3"/>
  <c r="AM2188" i="3"/>
  <c r="AL2188" i="3"/>
  <c r="AK2188" i="3"/>
  <c r="AJ2188" i="3"/>
  <c r="AI2188" i="3"/>
  <c r="AH2188" i="3"/>
  <c r="AG2188" i="3"/>
  <c r="AF2188" i="3"/>
  <c r="AD2188" i="3"/>
  <c r="AC2188" i="3"/>
  <c r="X2188" i="3"/>
  <c r="W2188" i="3"/>
  <c r="V2188" i="3"/>
  <c r="U2188" i="3"/>
  <c r="T2188" i="3"/>
  <c r="S2188" i="3"/>
  <c r="AP2194" i="3"/>
  <c r="AO2194" i="3"/>
  <c r="AN2194" i="3"/>
  <c r="AM2194" i="3"/>
  <c r="AL2194" i="3"/>
  <c r="AK2194" i="3"/>
  <c r="AJ2194" i="3"/>
  <c r="AI2194" i="3"/>
  <c r="AH2194" i="3"/>
  <c r="AG2194" i="3"/>
  <c r="AF2194" i="3"/>
  <c r="AD2194" i="3"/>
  <c r="AC2194" i="3"/>
  <c r="X2194" i="3"/>
  <c r="W2194" i="3"/>
  <c r="V2194" i="3"/>
  <c r="U2194" i="3"/>
  <c r="T2194" i="3"/>
  <c r="S2194" i="3"/>
  <c r="AP2201" i="3"/>
  <c r="AO2201" i="3"/>
  <c r="AN2201" i="3"/>
  <c r="AM2201" i="3"/>
  <c r="AL2201" i="3"/>
  <c r="AK2201" i="3"/>
  <c r="AJ2201" i="3"/>
  <c r="AI2201" i="3"/>
  <c r="AH2201" i="3"/>
  <c r="AG2201" i="3"/>
  <c r="AF2201" i="3"/>
  <c r="AD2201" i="3"/>
  <c r="X2201" i="3"/>
  <c r="W2201" i="3"/>
  <c r="V2201" i="3"/>
  <c r="U2201" i="3"/>
  <c r="T2201" i="3"/>
  <c r="S2201" i="3"/>
  <c r="AP2205" i="3"/>
  <c r="AO2205" i="3"/>
  <c r="AN2205" i="3"/>
  <c r="AM2205" i="3"/>
  <c r="AL2205" i="3"/>
  <c r="AK2205" i="3"/>
  <c r="AJ2205" i="3"/>
  <c r="AI2205" i="3"/>
  <c r="AH2205" i="3"/>
  <c r="AG2205" i="3"/>
  <c r="AF2205" i="3"/>
  <c r="AD2205" i="3"/>
  <c r="X2205" i="3"/>
  <c r="W2205" i="3"/>
  <c r="V2205" i="3"/>
  <c r="U2205" i="3"/>
  <c r="T2205" i="3"/>
  <c r="S2205" i="3"/>
  <c r="AP2212" i="3"/>
  <c r="AO2212" i="3"/>
  <c r="AN2212" i="3"/>
  <c r="AM2212" i="3"/>
  <c r="AL2212" i="3"/>
  <c r="AK2212" i="3"/>
  <c r="AJ2212" i="3"/>
  <c r="AI2212" i="3"/>
  <c r="AH2212" i="3"/>
  <c r="AG2212" i="3"/>
  <c r="AF2212" i="3"/>
  <c r="AD2212" i="3"/>
  <c r="X2212" i="3"/>
  <c r="W2212" i="3"/>
  <c r="V2212" i="3"/>
  <c r="U2212" i="3"/>
  <c r="T2212" i="3"/>
  <c r="S2212" i="3"/>
  <c r="AP2219" i="3"/>
  <c r="AO2219" i="3"/>
  <c r="AN2219" i="3"/>
  <c r="AM2219" i="3"/>
  <c r="AL2219" i="3"/>
  <c r="AK2219" i="3"/>
  <c r="AJ2219" i="3"/>
  <c r="AI2219" i="3"/>
  <c r="AH2219" i="3"/>
  <c r="AG2219" i="3"/>
  <c r="AF2219" i="3"/>
  <c r="AD2219" i="3"/>
  <c r="X2219" i="3"/>
  <c r="W2219" i="3"/>
  <c r="V2219" i="3"/>
  <c r="U2219" i="3"/>
  <c r="T2219" i="3"/>
  <c r="S2219" i="3"/>
  <c r="AP2225" i="3"/>
  <c r="AO2225" i="3"/>
  <c r="AN2225" i="3"/>
  <c r="AM2225" i="3"/>
  <c r="AL2225" i="3"/>
  <c r="AK2225" i="3"/>
  <c r="AJ2225" i="3"/>
  <c r="AI2225" i="3"/>
  <c r="AH2225" i="3"/>
  <c r="AG2225" i="3"/>
  <c r="AF2225" i="3"/>
  <c r="AD2225" i="3"/>
  <c r="X2225" i="3"/>
  <c r="W2225" i="3"/>
  <c r="V2225" i="3"/>
  <c r="U2225" i="3"/>
  <c r="T2225" i="3"/>
  <c r="S2225" i="3"/>
  <c r="AP2230" i="3"/>
  <c r="AO2230" i="3"/>
  <c r="AN2230" i="3"/>
  <c r="AM2230" i="3"/>
  <c r="AL2230" i="3"/>
  <c r="AK2230" i="3"/>
  <c r="AJ2230" i="3"/>
  <c r="AI2230" i="3"/>
  <c r="AH2230" i="3"/>
  <c r="AG2230" i="3"/>
  <c r="AF2230" i="3"/>
  <c r="AD2230" i="3"/>
  <c r="X2230" i="3"/>
  <c r="W2230" i="3"/>
  <c r="V2230" i="3"/>
  <c r="U2230" i="3"/>
  <c r="T2230" i="3"/>
  <c r="S2230" i="3"/>
  <c r="AP2236" i="3"/>
  <c r="AO2236" i="3"/>
  <c r="AN2236" i="3"/>
  <c r="AM2236" i="3"/>
  <c r="AL2236" i="3"/>
  <c r="AK2236" i="3"/>
  <c r="AJ2236" i="3"/>
  <c r="AI2236" i="3"/>
  <c r="AH2236" i="3"/>
  <c r="AG2236" i="3"/>
  <c r="AF2236" i="3"/>
  <c r="AD2236" i="3"/>
  <c r="X2236" i="3"/>
  <c r="W2236" i="3"/>
  <c r="V2236" i="3"/>
  <c r="U2236" i="3"/>
  <c r="T2236" i="3"/>
  <c r="S2236" i="3"/>
  <c r="AP2243" i="3"/>
  <c r="AO2243" i="3"/>
  <c r="AN2243" i="3"/>
  <c r="AM2243" i="3"/>
  <c r="AL2243" i="3"/>
  <c r="AK2243" i="3"/>
  <c r="AJ2243" i="3"/>
  <c r="AI2243" i="3"/>
  <c r="AH2243" i="3"/>
  <c r="AG2243" i="3"/>
  <c r="AF2243" i="3"/>
  <c r="AD2243" i="3"/>
  <c r="X2243" i="3"/>
  <c r="W2243" i="3"/>
  <c r="V2243" i="3"/>
  <c r="U2243" i="3"/>
  <c r="T2243" i="3"/>
  <c r="S2243" i="3"/>
  <c r="AP2250" i="3"/>
  <c r="AO2250" i="3"/>
  <c r="AN2250" i="3"/>
  <c r="AM2250" i="3"/>
  <c r="AL2250" i="3"/>
  <c r="AK2250" i="3"/>
  <c r="AJ2250" i="3"/>
  <c r="AI2250" i="3"/>
  <c r="AH2250" i="3"/>
  <c r="AG2250" i="3"/>
  <c r="AF2250" i="3"/>
  <c r="AD2250" i="3"/>
  <c r="X2250" i="3"/>
  <c r="W2250" i="3"/>
  <c r="V2250" i="3"/>
  <c r="U2250" i="3"/>
  <c r="T2250" i="3"/>
  <c r="S2250" i="3"/>
  <c r="T8" i="3"/>
  <c r="U8" i="3"/>
  <c r="V8" i="3"/>
  <c r="W8" i="3"/>
  <c r="X8" i="3"/>
  <c r="AD8" i="3"/>
  <c r="T15" i="3"/>
  <c r="U15" i="3"/>
  <c r="V15" i="3"/>
  <c r="W15" i="3"/>
  <c r="X15" i="3"/>
  <c r="AD15" i="3"/>
  <c r="T22" i="3"/>
  <c r="U22" i="3"/>
  <c r="V22" i="3"/>
  <c r="W22" i="3"/>
  <c r="X22" i="3"/>
  <c r="AD22" i="3"/>
  <c r="T29" i="3"/>
  <c r="U29" i="3"/>
  <c r="V29" i="3"/>
  <c r="W29" i="3"/>
  <c r="X29" i="3"/>
  <c r="AD29" i="3"/>
  <c r="AF29" i="3"/>
  <c r="AG29" i="3"/>
  <c r="AH29" i="3"/>
  <c r="AI29" i="3"/>
  <c r="AJ29" i="3"/>
  <c r="AK29" i="3"/>
  <c r="AL29" i="3"/>
  <c r="AM29" i="3"/>
  <c r="AN29" i="3"/>
  <c r="AO29" i="3"/>
  <c r="AP29" i="3"/>
  <c r="T36" i="3"/>
  <c r="U36" i="3"/>
  <c r="V36" i="3"/>
  <c r="W36" i="3"/>
  <c r="X36" i="3"/>
  <c r="AD36" i="3"/>
  <c r="AF36" i="3"/>
  <c r="AG36" i="3"/>
  <c r="AH36" i="3"/>
  <c r="AI36" i="3"/>
  <c r="AJ36" i="3"/>
  <c r="AK36" i="3"/>
  <c r="AL36" i="3"/>
  <c r="AM36" i="3"/>
  <c r="AN36" i="3"/>
  <c r="AO36" i="3"/>
  <c r="AP36" i="3"/>
  <c r="S43" i="3"/>
  <c r="T43" i="3"/>
  <c r="U43" i="3"/>
  <c r="V43" i="3"/>
  <c r="W43" i="3"/>
  <c r="X43" i="3"/>
  <c r="S22" i="3"/>
  <c r="S50" i="3"/>
  <c r="T50" i="3"/>
  <c r="U50" i="3"/>
  <c r="V50" i="3"/>
  <c r="W50" i="3"/>
  <c r="X50" i="3"/>
  <c r="AD43" i="3"/>
  <c r="AF43" i="3"/>
  <c r="AG43" i="3"/>
  <c r="AH43" i="3"/>
  <c r="AI43" i="3"/>
  <c r="AJ43" i="3"/>
  <c r="AK43" i="3"/>
  <c r="AL43" i="3"/>
  <c r="AM43" i="3"/>
  <c r="AN43" i="3"/>
  <c r="AO43" i="3"/>
  <c r="AD57" i="3"/>
  <c r="S57" i="3"/>
  <c r="T57" i="3"/>
  <c r="U57" i="3"/>
  <c r="V57" i="3"/>
  <c r="W57" i="3"/>
  <c r="S64" i="3"/>
  <c r="T64" i="3"/>
  <c r="U64" i="3"/>
  <c r="V64" i="3"/>
  <c r="W64" i="3"/>
  <c r="X64" i="3"/>
  <c r="AC64" i="3"/>
  <c r="AD64" i="3"/>
  <c r="AF64" i="3"/>
  <c r="AG64" i="3"/>
  <c r="AH64" i="3"/>
  <c r="AI64" i="3"/>
  <c r="AJ64" i="3"/>
  <c r="AK64" i="3"/>
  <c r="AL64" i="3"/>
  <c r="AM64" i="3"/>
  <c r="AN64" i="3"/>
  <c r="AO64" i="3"/>
  <c r="S71" i="3"/>
  <c r="T71" i="3"/>
  <c r="U71" i="3"/>
  <c r="V71" i="3"/>
  <c r="W71" i="3"/>
  <c r="X71" i="3"/>
  <c r="AD71" i="3"/>
  <c r="AF71" i="3"/>
  <c r="AG71" i="3"/>
  <c r="AH71" i="3"/>
  <c r="AI71" i="3"/>
  <c r="AJ71" i="3"/>
  <c r="AK71" i="3"/>
  <c r="AL71" i="3"/>
  <c r="AM71" i="3"/>
  <c r="AN71" i="3"/>
  <c r="AO71" i="3"/>
  <c r="S78" i="3"/>
  <c r="T78" i="3"/>
  <c r="U78" i="3"/>
  <c r="V78" i="3"/>
  <c r="W78" i="3"/>
  <c r="X78" i="3"/>
  <c r="AD78" i="3"/>
  <c r="AF78" i="3"/>
  <c r="AG78" i="3"/>
  <c r="AH78" i="3"/>
  <c r="AI78" i="3"/>
  <c r="AJ78" i="3"/>
  <c r="AK78" i="3"/>
  <c r="AL78" i="3"/>
  <c r="AM78" i="3"/>
  <c r="AN78" i="3"/>
  <c r="AO78" i="3"/>
  <c r="S85" i="3"/>
  <c r="T85" i="3"/>
  <c r="U85" i="3"/>
  <c r="V85" i="3"/>
  <c r="W85" i="3"/>
  <c r="X85" i="3"/>
  <c r="AC85" i="3"/>
  <c r="AD85" i="3"/>
  <c r="AF85" i="3"/>
  <c r="AG85" i="3"/>
  <c r="AH85" i="3"/>
  <c r="AI85" i="3"/>
  <c r="AJ85" i="3"/>
  <c r="AK85" i="3"/>
  <c r="AL85" i="3"/>
  <c r="AM85" i="3"/>
  <c r="AN85" i="3"/>
  <c r="AO85" i="3"/>
  <c r="S92" i="3"/>
  <c r="T92" i="3"/>
  <c r="U92" i="3"/>
  <c r="V92" i="3"/>
  <c r="W92" i="3"/>
  <c r="X92" i="3"/>
  <c r="AC92" i="3"/>
  <c r="AD92" i="3"/>
  <c r="AF92" i="3"/>
  <c r="AG92" i="3"/>
  <c r="AH92" i="3"/>
  <c r="AI92" i="3"/>
  <c r="AJ92" i="3"/>
  <c r="AK92" i="3"/>
  <c r="AL92" i="3"/>
  <c r="AM92" i="3"/>
  <c r="AN92" i="3"/>
  <c r="AO92" i="3"/>
  <c r="S99" i="3"/>
  <c r="T99" i="3"/>
  <c r="U99" i="3"/>
  <c r="V99" i="3"/>
  <c r="W99" i="3"/>
  <c r="X99" i="3"/>
  <c r="AC99" i="3"/>
  <c r="AD99" i="3"/>
  <c r="AF99" i="3"/>
  <c r="AG99" i="3"/>
  <c r="AH99" i="3"/>
  <c r="AI99" i="3"/>
  <c r="AJ99" i="3"/>
  <c r="AK99" i="3"/>
  <c r="AL99" i="3"/>
  <c r="AM99" i="3"/>
  <c r="AN99" i="3"/>
  <c r="AO99" i="3"/>
  <c r="S106" i="3"/>
  <c r="T106" i="3"/>
  <c r="U106" i="3"/>
  <c r="V106" i="3"/>
  <c r="W106" i="3"/>
  <c r="X106" i="3"/>
  <c r="AC106" i="3"/>
  <c r="AD106" i="3"/>
  <c r="AF106" i="3"/>
  <c r="AG106" i="3"/>
  <c r="AH106" i="3"/>
  <c r="AI106" i="3"/>
  <c r="AJ106" i="3"/>
  <c r="AK106" i="3"/>
  <c r="AL106" i="3"/>
  <c r="AM106" i="3"/>
  <c r="AN106" i="3"/>
  <c r="AO106" i="3"/>
  <c r="S113" i="3"/>
  <c r="T113" i="3"/>
  <c r="U113" i="3"/>
  <c r="V113" i="3"/>
  <c r="W113" i="3"/>
  <c r="X113" i="3"/>
  <c r="AC113" i="3"/>
  <c r="AD113" i="3"/>
  <c r="AF113" i="3"/>
  <c r="AG113" i="3"/>
  <c r="AH113" i="3"/>
  <c r="AI113" i="3"/>
  <c r="AJ113" i="3"/>
  <c r="AK113" i="3"/>
  <c r="AL113" i="3"/>
  <c r="AM113" i="3"/>
  <c r="AN113" i="3"/>
  <c r="AO113" i="3"/>
  <c r="S119" i="3"/>
  <c r="T119" i="3"/>
  <c r="U119" i="3"/>
  <c r="V119" i="3"/>
  <c r="W119" i="3"/>
  <c r="X119" i="3"/>
  <c r="AC119" i="3"/>
  <c r="AD119" i="3"/>
  <c r="AF119" i="3"/>
  <c r="AG119" i="3"/>
  <c r="AH119" i="3"/>
  <c r="AI119" i="3"/>
  <c r="AJ119" i="3"/>
  <c r="AK119" i="3"/>
  <c r="AL119" i="3"/>
  <c r="AM119" i="3"/>
  <c r="AN119" i="3"/>
  <c r="AO119" i="3"/>
  <c r="S126" i="3"/>
  <c r="T126" i="3"/>
  <c r="U126" i="3"/>
  <c r="V126" i="3"/>
  <c r="W126" i="3"/>
  <c r="X126" i="3"/>
  <c r="AC126" i="3"/>
  <c r="AD126" i="3"/>
  <c r="AF126" i="3"/>
  <c r="AG126" i="3"/>
  <c r="AH126" i="3"/>
  <c r="AI126" i="3"/>
  <c r="AJ126" i="3"/>
  <c r="AK126" i="3"/>
  <c r="AL126" i="3"/>
  <c r="AM126" i="3"/>
  <c r="AN126" i="3"/>
  <c r="AO126" i="3"/>
  <c r="S133" i="3"/>
  <c r="T133" i="3"/>
  <c r="U133" i="3"/>
  <c r="V133" i="3"/>
  <c r="W133" i="3"/>
  <c r="X133" i="3"/>
  <c r="AC133" i="3"/>
  <c r="AD133" i="3"/>
  <c r="AF133" i="3"/>
  <c r="AG133" i="3"/>
  <c r="AH133" i="3"/>
  <c r="AI133" i="3"/>
  <c r="AJ133" i="3"/>
  <c r="AK133" i="3"/>
  <c r="AL133" i="3"/>
  <c r="AM133" i="3"/>
  <c r="AN133" i="3"/>
  <c r="AO133" i="3"/>
  <c r="S140" i="3"/>
  <c r="T140" i="3"/>
  <c r="U140" i="3"/>
  <c r="V140" i="3"/>
  <c r="W140" i="3"/>
  <c r="X140" i="3"/>
  <c r="AC140" i="3"/>
  <c r="AD140" i="3"/>
  <c r="AF140" i="3"/>
  <c r="AG140" i="3"/>
  <c r="AH140" i="3"/>
  <c r="AI140" i="3"/>
  <c r="AJ140" i="3"/>
  <c r="AK140" i="3"/>
  <c r="AL140" i="3"/>
  <c r="AM140" i="3"/>
  <c r="AN140" i="3"/>
  <c r="AO140" i="3"/>
  <c r="S147" i="3"/>
  <c r="T147" i="3"/>
  <c r="U147" i="3"/>
  <c r="V147" i="3"/>
  <c r="W147" i="3"/>
  <c r="X147" i="3"/>
  <c r="AD147" i="3"/>
  <c r="AF147" i="3"/>
  <c r="AG147" i="3"/>
  <c r="AH147" i="3"/>
  <c r="AI147" i="3"/>
  <c r="AJ147" i="3"/>
  <c r="AK147" i="3"/>
  <c r="AL147" i="3"/>
  <c r="AM147" i="3"/>
  <c r="AN147" i="3"/>
  <c r="AO147" i="3"/>
  <c r="S151" i="3"/>
  <c r="T151" i="3"/>
  <c r="U151" i="3"/>
  <c r="V151" i="3"/>
  <c r="W151" i="3"/>
  <c r="X151" i="3"/>
  <c r="AD151" i="3"/>
  <c r="AF151" i="3"/>
  <c r="AG151" i="3"/>
  <c r="AH151" i="3"/>
  <c r="AI151" i="3"/>
  <c r="AJ151" i="3"/>
  <c r="AK151" i="3"/>
  <c r="AL151" i="3"/>
  <c r="AM151" i="3"/>
  <c r="AN151" i="3"/>
  <c r="AO151" i="3"/>
  <c r="S158" i="3"/>
  <c r="T158" i="3"/>
  <c r="U158" i="3"/>
  <c r="V158" i="3"/>
  <c r="W158" i="3"/>
  <c r="X158" i="3"/>
  <c r="AC158" i="3"/>
  <c r="AD158" i="3"/>
  <c r="AF158" i="3"/>
  <c r="AG158" i="3"/>
  <c r="AH158" i="3"/>
  <c r="AI158" i="3"/>
  <c r="AJ158" i="3"/>
  <c r="AK158" i="3"/>
  <c r="AL158" i="3"/>
  <c r="AM158" i="3"/>
  <c r="AN158" i="3"/>
  <c r="AO158" i="3"/>
  <c r="S165" i="3"/>
  <c r="T165" i="3"/>
  <c r="U165" i="3"/>
  <c r="V165" i="3"/>
  <c r="W165" i="3"/>
  <c r="X165" i="3"/>
  <c r="AC165" i="3"/>
  <c r="AD165" i="3"/>
  <c r="AF165" i="3"/>
  <c r="AG165" i="3"/>
  <c r="AH165" i="3"/>
  <c r="AI165" i="3"/>
  <c r="AJ165" i="3"/>
  <c r="AK165" i="3"/>
  <c r="AL165" i="3"/>
  <c r="AM165" i="3"/>
  <c r="AN165" i="3"/>
  <c r="AO165" i="3"/>
  <c r="S172" i="3"/>
  <c r="T172" i="3"/>
  <c r="U172" i="3"/>
  <c r="V172" i="3"/>
  <c r="W172" i="3"/>
  <c r="X172" i="3"/>
  <c r="AD172" i="3"/>
  <c r="AF172" i="3"/>
  <c r="AG172" i="3"/>
  <c r="AH172" i="3"/>
  <c r="AI172" i="3"/>
  <c r="AJ172" i="3"/>
  <c r="AK172" i="3"/>
  <c r="AL172" i="3"/>
  <c r="AM172" i="3"/>
  <c r="AN172" i="3"/>
  <c r="AO172" i="3"/>
  <c r="S179" i="3"/>
  <c r="T179" i="3"/>
  <c r="U179" i="3"/>
  <c r="V179" i="3"/>
  <c r="W179" i="3"/>
  <c r="X179" i="3"/>
  <c r="AD179" i="3"/>
  <c r="AF179" i="3"/>
  <c r="AG179" i="3"/>
  <c r="AH179" i="3"/>
  <c r="AI179" i="3"/>
  <c r="AJ179" i="3"/>
  <c r="AK179" i="3"/>
  <c r="AL179" i="3"/>
  <c r="AM179" i="3"/>
  <c r="AN179" i="3"/>
  <c r="AO179" i="3"/>
  <c r="S186" i="3"/>
  <c r="T186" i="3"/>
  <c r="U186" i="3"/>
  <c r="V186" i="3"/>
  <c r="W186" i="3"/>
  <c r="X186" i="3"/>
  <c r="AD186" i="3"/>
  <c r="AF186" i="3"/>
  <c r="AG186" i="3"/>
  <c r="AH186" i="3"/>
  <c r="AI186" i="3"/>
  <c r="AJ186" i="3"/>
  <c r="AK186" i="3"/>
  <c r="AL186" i="3"/>
  <c r="AM186" i="3"/>
  <c r="AN186" i="3"/>
  <c r="S2104" i="3"/>
  <c r="T2104" i="3"/>
  <c r="U2104" i="3"/>
  <c r="V2104" i="3"/>
  <c r="W2104" i="3"/>
  <c r="X2104" i="3"/>
  <c r="AD2104" i="3"/>
  <c r="AF2104" i="3"/>
  <c r="AG2104" i="3"/>
  <c r="AH2104" i="3"/>
  <c r="AI2104" i="3"/>
  <c r="AJ2104" i="3"/>
  <c r="AK2104" i="3"/>
  <c r="AL2104" i="3"/>
  <c r="AM2104" i="3"/>
  <c r="AN2104" i="3"/>
  <c r="AO2104" i="3"/>
  <c r="S915" i="3"/>
  <c r="T915" i="3"/>
  <c r="U915" i="3"/>
  <c r="V915" i="3"/>
  <c r="W915" i="3"/>
  <c r="X915" i="3"/>
  <c r="AD915" i="3"/>
  <c r="AF915" i="3"/>
  <c r="AG915" i="3"/>
  <c r="AH915" i="3"/>
  <c r="AI915" i="3"/>
  <c r="AJ915" i="3"/>
  <c r="AK915" i="3"/>
  <c r="AL915" i="3"/>
  <c r="AM915" i="3"/>
  <c r="AN915" i="3"/>
  <c r="AO915" i="3"/>
  <c r="S2077" i="3"/>
  <c r="T2077" i="3"/>
  <c r="U2077" i="3"/>
  <c r="V2077" i="3"/>
  <c r="W2077" i="3"/>
  <c r="X2077" i="3"/>
  <c r="AC2077" i="3"/>
  <c r="AD2077" i="3"/>
  <c r="AF2077" i="3"/>
  <c r="AG2077" i="3"/>
  <c r="AH2077" i="3"/>
  <c r="AI2077" i="3"/>
  <c r="AJ2077" i="3"/>
  <c r="AK2077" i="3"/>
  <c r="AL2077" i="3"/>
  <c r="AM2077" i="3"/>
  <c r="AN2077" i="3"/>
  <c r="AO2077" i="3"/>
  <c r="S1768" i="3"/>
  <c r="T1768" i="3"/>
  <c r="U1768" i="3"/>
  <c r="V1768" i="3"/>
  <c r="W1768" i="3"/>
  <c r="X1768" i="3"/>
  <c r="AD1768" i="3"/>
  <c r="AF1768" i="3"/>
  <c r="AG1768" i="3"/>
  <c r="AH1768" i="3"/>
  <c r="AI1768" i="3"/>
  <c r="AJ1768" i="3"/>
  <c r="AK1768" i="3"/>
  <c r="AL1768" i="3"/>
  <c r="AM1768" i="3"/>
  <c r="AN1768" i="3"/>
  <c r="AO1768" i="3"/>
  <c r="S1726" i="3"/>
  <c r="T1726" i="3"/>
  <c r="U1726" i="3"/>
  <c r="V1726" i="3"/>
  <c r="W1726" i="3"/>
  <c r="X1726" i="3"/>
  <c r="AC1726" i="3"/>
  <c r="AD1726" i="3"/>
  <c r="AF1726" i="3"/>
  <c r="AG1726" i="3"/>
  <c r="AH1726" i="3"/>
  <c r="AI1726" i="3"/>
  <c r="AJ1726" i="3"/>
  <c r="AK1726" i="3"/>
  <c r="AL1726" i="3"/>
  <c r="AM1726" i="3"/>
  <c r="AN1726" i="3"/>
  <c r="AO1726" i="3"/>
  <c r="S602" i="3"/>
  <c r="T602" i="3"/>
  <c r="U602" i="3"/>
  <c r="V602" i="3"/>
  <c r="W602" i="3"/>
  <c r="X602" i="3"/>
  <c r="AC602" i="3"/>
  <c r="AD602" i="3"/>
  <c r="AF602" i="3"/>
  <c r="AG602" i="3"/>
  <c r="AH602" i="3"/>
  <c r="AI602" i="3"/>
  <c r="AJ602" i="3"/>
  <c r="AK602" i="3"/>
  <c r="AL602" i="3"/>
  <c r="AM602" i="3"/>
  <c r="AN602" i="3"/>
  <c r="AO602" i="3"/>
  <c r="S581" i="3"/>
  <c r="T581" i="3"/>
  <c r="U581" i="3"/>
  <c r="V581" i="3"/>
  <c r="W581" i="3"/>
  <c r="X581" i="3"/>
  <c r="AD581" i="3"/>
  <c r="AF581" i="3"/>
  <c r="AG581" i="3"/>
  <c r="AH581" i="3"/>
  <c r="AI581" i="3"/>
  <c r="AJ581" i="3"/>
  <c r="AK581" i="3"/>
  <c r="AL581" i="3"/>
  <c r="AM581" i="3"/>
  <c r="AN581" i="3"/>
  <c r="AO581" i="3"/>
  <c r="Y1768" i="3"/>
  <c r="AC1768" i="3"/>
  <c r="I1923" i="3"/>
  <c r="J1923" i="3"/>
  <c r="K1923" i="3"/>
  <c r="L1923" i="3"/>
  <c r="M1923" i="3"/>
  <c r="N1923" i="3"/>
  <c r="O1923" i="3"/>
  <c r="P1923" i="3"/>
  <c r="Q1923" i="3"/>
  <c r="Z1923" i="3"/>
  <c r="AA1923" i="3"/>
  <c r="AB1923" i="3"/>
  <c r="AE1923" i="3"/>
  <c r="Y1923" i="3"/>
  <c r="AC1923" i="3"/>
  <c r="I1768" i="3"/>
  <c r="J1768" i="3"/>
  <c r="K1768" i="3"/>
  <c r="L1768" i="3"/>
  <c r="M1768" i="3"/>
  <c r="N1768" i="3"/>
  <c r="O1768" i="3"/>
  <c r="P1768" i="3"/>
  <c r="Q1768" i="3"/>
  <c r="Z1768" i="3"/>
  <c r="AA1768" i="3"/>
  <c r="AB1768" i="3"/>
  <c r="AE1768" i="3"/>
  <c r="Y752" i="3"/>
  <c r="AC752" i="3"/>
  <c r="I787" i="3"/>
  <c r="J787" i="3"/>
  <c r="K787" i="3"/>
  <c r="L787" i="3"/>
  <c r="M787" i="3"/>
  <c r="N787" i="3"/>
  <c r="O787" i="3"/>
  <c r="P787" i="3"/>
  <c r="Q787" i="3"/>
  <c r="Y787" i="3"/>
  <c r="Z787" i="3"/>
  <c r="AA787" i="3"/>
  <c r="AB787" i="3"/>
  <c r="AC787" i="3"/>
  <c r="AE787" i="3"/>
  <c r="I766" i="3"/>
  <c r="J766" i="3"/>
  <c r="K766" i="3"/>
  <c r="L766" i="3"/>
  <c r="M766" i="3"/>
  <c r="N766" i="3"/>
  <c r="O766" i="3"/>
  <c r="P766" i="3"/>
  <c r="Q766" i="3"/>
  <c r="Y766" i="3"/>
  <c r="Z766" i="3"/>
  <c r="AA766" i="3"/>
  <c r="AB766" i="3"/>
  <c r="AC766" i="3"/>
  <c r="AE766" i="3"/>
  <c r="I752" i="3"/>
  <c r="J752" i="3"/>
  <c r="K752" i="3"/>
  <c r="L752" i="3"/>
  <c r="M752" i="3"/>
  <c r="N752" i="3"/>
  <c r="O752" i="3"/>
  <c r="P752" i="3"/>
  <c r="Q752" i="3"/>
  <c r="Z752" i="3"/>
  <c r="AA752" i="3"/>
  <c r="AB752" i="3"/>
  <c r="AE752" i="3"/>
  <c r="I1545" i="3"/>
  <c r="J1545" i="3"/>
  <c r="K1545" i="3"/>
  <c r="L1545" i="3"/>
  <c r="M1545" i="3"/>
  <c r="N1545" i="3"/>
  <c r="O1545" i="3"/>
  <c r="P1545" i="3"/>
  <c r="Q1545" i="3"/>
  <c r="Y1545" i="3"/>
  <c r="Z1545" i="3"/>
  <c r="AA1545" i="3"/>
  <c r="AB1545" i="3"/>
  <c r="AC1545" i="3"/>
  <c r="AE1545" i="3"/>
  <c r="I1821" i="3"/>
  <c r="J1821" i="3"/>
  <c r="K1821" i="3"/>
  <c r="L1821" i="3"/>
  <c r="M1821" i="3"/>
  <c r="N1821" i="3"/>
  <c r="O1821" i="3"/>
  <c r="P1821" i="3"/>
  <c r="Q1821" i="3"/>
  <c r="Y1821" i="3"/>
  <c r="Z1821" i="3"/>
  <c r="AA1821" i="3"/>
  <c r="AB1821" i="3"/>
  <c r="AC1821" i="3"/>
  <c r="AE1821" i="3"/>
  <c r="I1958" i="3"/>
  <c r="J1958" i="3"/>
  <c r="K1958" i="3"/>
  <c r="L1958" i="3"/>
  <c r="M1958" i="3"/>
  <c r="N1958" i="3"/>
  <c r="O1958" i="3"/>
  <c r="P1958" i="3"/>
  <c r="Q1958" i="3"/>
  <c r="Z1958" i="3"/>
  <c r="AA1958" i="3"/>
  <c r="AB1958" i="3"/>
  <c r="AE1958" i="3"/>
  <c r="Y1958" i="3"/>
  <c r="AC1958" i="3"/>
  <c r="Y838" i="3"/>
  <c r="AC838" i="3"/>
  <c r="Y1096" i="3"/>
  <c r="AC1096" i="3"/>
  <c r="Y2230" i="3"/>
  <c r="AC2230" i="3"/>
  <c r="Y818" i="3"/>
  <c r="AC818" i="3"/>
  <c r="Y438" i="3"/>
  <c r="AC438" i="3"/>
  <c r="I368" i="3"/>
  <c r="J368" i="3"/>
  <c r="K368" i="3"/>
  <c r="L368" i="3"/>
  <c r="M368" i="3"/>
  <c r="N368" i="3"/>
  <c r="O368" i="3"/>
  <c r="P368" i="3"/>
  <c r="Q368" i="3"/>
  <c r="Y368" i="3"/>
  <c r="Z368" i="3"/>
  <c r="AA368" i="3"/>
  <c r="AB368" i="3"/>
  <c r="AC368" i="3"/>
  <c r="AE368" i="3"/>
  <c r="AE1436" i="3"/>
  <c r="AC1436" i="3"/>
  <c r="AB1436" i="3"/>
  <c r="AA1436" i="3"/>
  <c r="Z1436" i="3"/>
  <c r="Y1436" i="3"/>
  <c r="Q1436" i="3"/>
  <c r="P1436" i="3"/>
  <c r="O1436" i="3"/>
  <c r="N1436" i="3"/>
  <c r="M1436" i="3"/>
  <c r="L1436" i="3"/>
  <c r="K1436" i="3"/>
  <c r="J1436" i="3"/>
  <c r="I1436" i="3"/>
  <c r="AP1456" i="3"/>
  <c r="AO1456" i="3"/>
  <c r="AN1456" i="3"/>
  <c r="AM1456" i="3"/>
  <c r="AL1456" i="3"/>
  <c r="AK1456" i="3"/>
  <c r="AJ1456" i="3"/>
  <c r="AI1456" i="3"/>
  <c r="AH1456" i="3"/>
  <c r="AG1456" i="3"/>
  <c r="AF1456" i="3"/>
  <c r="AE1456" i="3"/>
  <c r="AC1456" i="3"/>
  <c r="AB1456" i="3"/>
  <c r="AA1456" i="3"/>
  <c r="Z1456" i="3"/>
  <c r="Y1456" i="3"/>
  <c r="Q1456" i="3"/>
  <c r="P1456" i="3"/>
  <c r="O1456" i="3"/>
  <c r="N1456" i="3"/>
  <c r="M1456" i="3"/>
  <c r="L1456" i="3"/>
  <c r="K1456" i="3"/>
  <c r="J1456" i="3"/>
  <c r="I1456" i="3"/>
  <c r="AE1476" i="3"/>
  <c r="AC1476" i="3"/>
  <c r="AB1476" i="3"/>
  <c r="AA1476" i="3"/>
  <c r="Z1476" i="3"/>
  <c r="Y1476" i="3"/>
  <c r="Q1476" i="3"/>
  <c r="P1476" i="3"/>
  <c r="O1476" i="3"/>
  <c r="N1476" i="3"/>
  <c r="M1476" i="3"/>
  <c r="L1476" i="3"/>
  <c r="K1476" i="3"/>
  <c r="J1476" i="3"/>
  <c r="I1476" i="3"/>
  <c r="AE1483" i="3"/>
  <c r="AC1483" i="3"/>
  <c r="AB1483" i="3"/>
  <c r="AA1483" i="3"/>
  <c r="Z1483" i="3"/>
  <c r="Y1483" i="3"/>
  <c r="Q1483" i="3"/>
  <c r="P1483" i="3"/>
  <c r="O1483" i="3"/>
  <c r="N1483" i="3"/>
  <c r="M1483" i="3"/>
  <c r="L1483" i="3"/>
  <c r="K1483" i="3"/>
  <c r="J1483" i="3"/>
  <c r="I1483" i="3"/>
  <c r="AE1524" i="3"/>
  <c r="AC1524" i="3"/>
  <c r="AB1524" i="3"/>
  <c r="AA1524" i="3"/>
  <c r="Z1524" i="3"/>
  <c r="Y1524" i="3"/>
  <c r="Q1524" i="3"/>
  <c r="P1524" i="3"/>
  <c r="O1524" i="3"/>
  <c r="N1524" i="3"/>
  <c r="M1524" i="3"/>
  <c r="L1524" i="3"/>
  <c r="K1524" i="3"/>
  <c r="J1524" i="3"/>
  <c r="I1524" i="3"/>
  <c r="AE1531" i="3"/>
  <c r="AC1531" i="3"/>
  <c r="AB1531" i="3"/>
  <c r="AA1531" i="3"/>
  <c r="Z1531" i="3"/>
  <c r="Y1531" i="3"/>
  <c r="Q1531" i="3"/>
  <c r="P1531" i="3"/>
  <c r="O1531" i="3"/>
  <c r="N1531" i="3"/>
  <c r="M1531" i="3"/>
  <c r="L1531" i="3"/>
  <c r="K1531" i="3"/>
  <c r="J1531" i="3"/>
  <c r="I1531" i="3"/>
  <c r="AE1671" i="3"/>
  <c r="AB1671" i="3"/>
  <c r="AA1671" i="3"/>
  <c r="Z1671" i="3"/>
  <c r="Y1671" i="3"/>
  <c r="Q1671" i="3"/>
  <c r="P1671" i="3"/>
  <c r="O1671" i="3"/>
  <c r="N1671" i="3"/>
  <c r="M1671" i="3"/>
  <c r="L1671" i="3"/>
  <c r="K1671" i="3"/>
  <c r="J1671" i="3"/>
  <c r="I1671" i="3"/>
  <c r="AE1684" i="3"/>
  <c r="AB1684" i="3"/>
  <c r="AA1684" i="3"/>
  <c r="Z1684" i="3"/>
  <c r="Y1684" i="3"/>
  <c r="Q1684" i="3"/>
  <c r="P1684" i="3"/>
  <c r="O1684" i="3"/>
  <c r="N1684" i="3"/>
  <c r="M1684" i="3"/>
  <c r="L1684" i="3"/>
  <c r="K1684" i="3"/>
  <c r="J1684" i="3"/>
  <c r="I1684" i="3"/>
  <c r="AE1705" i="3"/>
  <c r="AB1705" i="3"/>
  <c r="AA1705" i="3"/>
  <c r="Z1705" i="3"/>
  <c r="Y1705" i="3"/>
  <c r="Q1705" i="3"/>
  <c r="P1705" i="3"/>
  <c r="O1705" i="3"/>
  <c r="N1705" i="3"/>
  <c r="M1705" i="3"/>
  <c r="L1705" i="3"/>
  <c r="K1705" i="3"/>
  <c r="J1705" i="3"/>
  <c r="I1705" i="3"/>
  <c r="AE1719" i="3"/>
  <c r="AB1719" i="3"/>
  <c r="AA1719" i="3"/>
  <c r="Z1719" i="3"/>
  <c r="Y1719" i="3"/>
  <c r="Q1719" i="3"/>
  <c r="P1719" i="3"/>
  <c r="O1719" i="3"/>
  <c r="N1719" i="3"/>
  <c r="M1719" i="3"/>
  <c r="L1719" i="3"/>
  <c r="K1719" i="3"/>
  <c r="J1719" i="3"/>
  <c r="I1719" i="3"/>
  <c r="AE1726" i="3"/>
  <c r="AB1726" i="3"/>
  <c r="AA1726" i="3"/>
  <c r="Z1726" i="3"/>
  <c r="Y1726" i="3"/>
  <c r="Q1726" i="3"/>
  <c r="P1726" i="3"/>
  <c r="O1726" i="3"/>
  <c r="N1726" i="3"/>
  <c r="M1726" i="3"/>
  <c r="L1726" i="3"/>
  <c r="K1726" i="3"/>
  <c r="J1726" i="3"/>
  <c r="I1726" i="3"/>
  <c r="AE1733" i="3"/>
  <c r="AB1733" i="3"/>
  <c r="AA1733" i="3"/>
  <c r="Z1733" i="3"/>
  <c r="Y1733" i="3"/>
  <c r="Q1733" i="3"/>
  <c r="P1733" i="3"/>
  <c r="O1733" i="3"/>
  <c r="N1733" i="3"/>
  <c r="M1733" i="3"/>
  <c r="L1733" i="3"/>
  <c r="K1733" i="3"/>
  <c r="J1733" i="3"/>
  <c r="I1733" i="3"/>
  <c r="AE1789" i="3"/>
  <c r="AC1789" i="3"/>
  <c r="AB1789" i="3"/>
  <c r="AA1789" i="3"/>
  <c r="Z1789" i="3"/>
  <c r="Y1789" i="3"/>
  <c r="Q1789" i="3"/>
  <c r="P1789" i="3"/>
  <c r="O1789" i="3"/>
  <c r="N1789" i="3"/>
  <c r="M1789" i="3"/>
  <c r="L1789" i="3"/>
  <c r="K1789" i="3"/>
  <c r="J1789" i="3"/>
  <c r="I1789" i="3"/>
  <c r="AE1849" i="3"/>
  <c r="AC1849" i="3"/>
  <c r="AB1849" i="3"/>
  <c r="AA1849" i="3"/>
  <c r="Z1849" i="3"/>
  <c r="Y1849" i="3"/>
  <c r="Q1849" i="3"/>
  <c r="P1849" i="3"/>
  <c r="O1849" i="3"/>
  <c r="N1849" i="3"/>
  <c r="M1849" i="3"/>
  <c r="L1849" i="3"/>
  <c r="K1849" i="3"/>
  <c r="J1849" i="3"/>
  <c r="I1849" i="3"/>
  <c r="AE1882" i="3"/>
  <c r="AC1882" i="3"/>
  <c r="AB1882" i="3"/>
  <c r="AA1882" i="3"/>
  <c r="Z1882" i="3"/>
  <c r="Y1882" i="3"/>
  <c r="Q1882" i="3"/>
  <c r="P1882" i="3"/>
  <c r="O1882" i="3"/>
  <c r="N1882" i="3"/>
  <c r="M1882" i="3"/>
  <c r="L1882" i="3"/>
  <c r="K1882" i="3"/>
  <c r="J1882" i="3"/>
  <c r="I1882" i="3"/>
  <c r="AE1909" i="3"/>
  <c r="AC1909" i="3"/>
  <c r="AB1909" i="3"/>
  <c r="AA1909" i="3"/>
  <c r="Z1909" i="3"/>
  <c r="Y1909" i="3"/>
  <c r="Q1909" i="3"/>
  <c r="P1909" i="3"/>
  <c r="O1909" i="3"/>
  <c r="N1909" i="3"/>
  <c r="M1909" i="3"/>
  <c r="L1909" i="3"/>
  <c r="K1909" i="3"/>
  <c r="J1909" i="3"/>
  <c r="I1909" i="3"/>
  <c r="AE1951" i="3"/>
  <c r="AC1951" i="3"/>
  <c r="AB1951" i="3"/>
  <c r="AA1951" i="3"/>
  <c r="Z1951" i="3"/>
  <c r="Y1951" i="3"/>
  <c r="Q1951" i="3"/>
  <c r="P1951" i="3"/>
  <c r="O1951" i="3"/>
  <c r="N1951" i="3"/>
  <c r="M1951" i="3"/>
  <c r="L1951" i="3"/>
  <c r="K1951" i="3"/>
  <c r="J1951" i="3"/>
  <c r="I1951" i="3"/>
  <c r="AE1965" i="3"/>
  <c r="AC1965" i="3"/>
  <c r="AB1965" i="3"/>
  <c r="AA1965" i="3"/>
  <c r="Z1965" i="3"/>
  <c r="Y1965" i="3"/>
  <c r="Q1965" i="3"/>
  <c r="P1965" i="3"/>
  <c r="O1965" i="3"/>
  <c r="N1965" i="3"/>
  <c r="M1965" i="3"/>
  <c r="L1965" i="3"/>
  <c r="K1965" i="3"/>
  <c r="J1965" i="3"/>
  <c r="I1965" i="3"/>
  <c r="AE1972" i="3"/>
  <c r="AC1972" i="3"/>
  <c r="AB1972" i="3"/>
  <c r="AA1972" i="3"/>
  <c r="Z1972" i="3"/>
  <c r="Y1972" i="3"/>
  <c r="Q1972" i="3"/>
  <c r="P1972" i="3"/>
  <c r="O1972" i="3"/>
  <c r="N1972" i="3"/>
  <c r="M1972" i="3"/>
  <c r="L1972" i="3"/>
  <c r="K1972" i="3"/>
  <c r="J1972" i="3"/>
  <c r="I1972" i="3"/>
  <c r="AE1979" i="3"/>
  <c r="AC1979" i="3"/>
  <c r="AB1979" i="3"/>
  <c r="AA1979" i="3"/>
  <c r="Z1979" i="3"/>
  <c r="Y1979" i="3"/>
  <c r="Q1979" i="3"/>
  <c r="P1979" i="3"/>
  <c r="O1979" i="3"/>
  <c r="N1979" i="3"/>
  <c r="M1979" i="3"/>
  <c r="L1979" i="3"/>
  <c r="K1979" i="3"/>
  <c r="J1979" i="3"/>
  <c r="I1979" i="3"/>
  <c r="AE1986" i="3"/>
  <c r="AC1986" i="3"/>
  <c r="AB1986" i="3"/>
  <c r="AA1986" i="3"/>
  <c r="Z1986" i="3"/>
  <c r="Y1986" i="3"/>
  <c r="Q1986" i="3"/>
  <c r="P1986" i="3"/>
  <c r="O1986" i="3"/>
  <c r="N1986" i="3"/>
  <c r="M1986" i="3"/>
  <c r="L1986" i="3"/>
  <c r="K1986" i="3"/>
  <c r="J1986" i="3"/>
  <c r="I1986" i="3"/>
  <c r="AE2212" i="3"/>
  <c r="AC2212" i="3"/>
  <c r="AB2212" i="3"/>
  <c r="AA2212" i="3"/>
  <c r="Z2212" i="3"/>
  <c r="Y2212" i="3"/>
  <c r="Q2212" i="3"/>
  <c r="P2212" i="3"/>
  <c r="O2212" i="3"/>
  <c r="N2212" i="3"/>
  <c r="M2212" i="3"/>
  <c r="L2212" i="3"/>
  <c r="K2212" i="3"/>
  <c r="J2212" i="3"/>
  <c r="I2212" i="3"/>
  <c r="AE2219" i="3"/>
  <c r="AC2219" i="3"/>
  <c r="AB2219" i="3"/>
  <c r="AA2219" i="3"/>
  <c r="Z2219" i="3"/>
  <c r="Y2219" i="3"/>
  <c r="Q2219" i="3"/>
  <c r="P2219" i="3"/>
  <c r="O2219" i="3"/>
  <c r="N2219" i="3"/>
  <c r="M2219" i="3"/>
  <c r="L2219" i="3"/>
  <c r="K2219" i="3"/>
  <c r="J2219" i="3"/>
  <c r="I2219" i="3"/>
  <c r="I140" i="3"/>
  <c r="J140" i="3"/>
  <c r="K140" i="3"/>
  <c r="L140" i="3"/>
  <c r="M140" i="3"/>
  <c r="N140" i="3"/>
  <c r="O140" i="3"/>
  <c r="P140" i="3"/>
  <c r="Q140" i="3"/>
  <c r="Z140" i="3"/>
  <c r="AA140" i="3"/>
  <c r="AB140" i="3"/>
  <c r="AE140" i="3"/>
  <c r="Y140" i="3"/>
  <c r="I147" i="3"/>
  <c r="J147" i="3"/>
  <c r="K147" i="3"/>
  <c r="L147" i="3"/>
  <c r="M147" i="3"/>
  <c r="N147" i="3"/>
  <c r="O147" i="3"/>
  <c r="P147" i="3"/>
  <c r="Q147" i="3"/>
  <c r="Y147" i="3"/>
  <c r="Z147" i="3"/>
  <c r="AA147" i="3"/>
  <c r="AB147" i="3"/>
  <c r="AC147" i="3"/>
  <c r="AE147" i="3"/>
  <c r="I200" i="3"/>
  <c r="J200" i="3"/>
  <c r="K200" i="3"/>
  <c r="L200" i="3"/>
  <c r="M200" i="3"/>
  <c r="N200" i="3"/>
  <c r="O200" i="3"/>
  <c r="P200" i="3"/>
  <c r="Q200" i="3"/>
  <c r="Y200" i="3"/>
  <c r="Z200" i="3"/>
  <c r="AA200" i="3"/>
  <c r="AB200" i="3"/>
  <c r="AC200" i="3"/>
  <c r="AE200" i="3"/>
  <c r="I512" i="3"/>
  <c r="J512" i="3"/>
  <c r="K512" i="3"/>
  <c r="L512" i="3"/>
  <c r="M512" i="3"/>
  <c r="N512" i="3"/>
  <c r="O512" i="3"/>
  <c r="P512" i="3"/>
  <c r="Q512" i="3"/>
  <c r="Y512" i="3"/>
  <c r="Z512" i="3"/>
  <c r="AA512" i="3"/>
  <c r="AB512" i="3"/>
  <c r="AC512" i="3"/>
  <c r="AE512" i="3"/>
  <c r="I780" i="3"/>
  <c r="J780" i="3"/>
  <c r="K780" i="3"/>
  <c r="L780" i="3"/>
  <c r="M780" i="3"/>
  <c r="N780" i="3"/>
  <c r="O780" i="3"/>
  <c r="P780" i="3"/>
  <c r="Q780" i="3"/>
  <c r="Y780" i="3"/>
  <c r="Z780" i="3"/>
  <c r="AA780" i="3"/>
  <c r="AB780" i="3"/>
  <c r="AC780" i="3"/>
  <c r="AE780" i="3"/>
  <c r="I858" i="3"/>
  <c r="J858" i="3"/>
  <c r="K858" i="3"/>
  <c r="L858" i="3"/>
  <c r="M858" i="3"/>
  <c r="N858" i="3"/>
  <c r="O858" i="3"/>
  <c r="P858" i="3"/>
  <c r="Q858" i="3"/>
  <c r="Y858" i="3"/>
  <c r="Z858" i="3"/>
  <c r="AA858" i="3"/>
  <c r="AB858" i="3"/>
  <c r="AC858" i="3"/>
  <c r="AE858" i="3"/>
  <c r="I901" i="3"/>
  <c r="J901" i="3"/>
  <c r="K901" i="3"/>
  <c r="L901" i="3"/>
  <c r="M901" i="3"/>
  <c r="N901" i="3"/>
  <c r="O901" i="3"/>
  <c r="P901" i="3"/>
  <c r="Q901" i="3"/>
  <c r="Y901" i="3"/>
  <c r="Z901" i="3"/>
  <c r="AA901" i="3"/>
  <c r="AB901" i="3"/>
  <c r="AC901" i="3"/>
  <c r="AE901" i="3"/>
  <c r="I915" i="3"/>
  <c r="J915" i="3"/>
  <c r="K915" i="3"/>
  <c r="L915" i="3"/>
  <c r="M915" i="3"/>
  <c r="N915" i="3"/>
  <c r="O915" i="3"/>
  <c r="P915" i="3"/>
  <c r="Q915" i="3"/>
  <c r="Y915" i="3"/>
  <c r="Z915" i="3"/>
  <c r="AA915" i="3"/>
  <c r="AB915" i="3"/>
  <c r="AC915" i="3"/>
  <c r="AE915" i="3"/>
  <c r="I921" i="3"/>
  <c r="J921" i="3"/>
  <c r="K921" i="3"/>
  <c r="L921" i="3"/>
  <c r="M921" i="3"/>
  <c r="N921" i="3"/>
  <c r="O921" i="3"/>
  <c r="P921" i="3"/>
  <c r="Q921" i="3"/>
  <c r="Y921" i="3"/>
  <c r="Z921" i="3"/>
  <c r="AA921" i="3"/>
  <c r="AB921" i="3"/>
  <c r="AC921" i="3"/>
  <c r="AE921" i="3"/>
  <c r="I1018" i="3"/>
  <c r="J1018" i="3"/>
  <c r="K1018" i="3"/>
  <c r="L1018" i="3"/>
  <c r="M1018" i="3"/>
  <c r="N1018" i="3"/>
  <c r="O1018" i="3"/>
  <c r="P1018" i="3"/>
  <c r="Q1018" i="3"/>
  <c r="Y1018" i="3"/>
  <c r="Z1018" i="3"/>
  <c r="AA1018" i="3"/>
  <c r="AB1018" i="3"/>
  <c r="AE1018" i="3"/>
  <c r="I1025" i="3"/>
  <c r="J1025" i="3"/>
  <c r="K1025" i="3"/>
  <c r="L1025" i="3"/>
  <c r="M1025" i="3"/>
  <c r="N1025" i="3"/>
  <c r="O1025" i="3"/>
  <c r="P1025" i="3"/>
  <c r="Q1025" i="3"/>
  <c r="Y1025" i="3"/>
  <c r="Z1025" i="3"/>
  <c r="AA1025" i="3"/>
  <c r="AB1025" i="3"/>
  <c r="AC1025" i="3"/>
  <c r="AE1025" i="3"/>
  <c r="I1076" i="3"/>
  <c r="J1076" i="3"/>
  <c r="K1076" i="3"/>
  <c r="L1076" i="3"/>
  <c r="M1076" i="3"/>
  <c r="N1076" i="3"/>
  <c r="O1076" i="3"/>
  <c r="P1076" i="3"/>
  <c r="Q1076" i="3"/>
  <c r="Y1076" i="3"/>
  <c r="Z1076" i="3"/>
  <c r="AA1076" i="3"/>
  <c r="AB1076" i="3"/>
  <c r="AC1076" i="3"/>
  <c r="AE1076" i="3"/>
  <c r="I1166" i="3"/>
  <c r="J1166" i="3"/>
  <c r="K1166" i="3"/>
  <c r="L1166" i="3"/>
  <c r="M1166" i="3"/>
  <c r="N1166" i="3"/>
  <c r="O1166" i="3"/>
  <c r="P1166" i="3"/>
  <c r="Q1166" i="3"/>
  <c r="Y1166" i="3"/>
  <c r="Z1166" i="3"/>
  <c r="AA1166" i="3"/>
  <c r="AB1166" i="3"/>
  <c r="AC1166" i="3"/>
  <c r="AE1166" i="3"/>
  <c r="I1208" i="3"/>
  <c r="J1208" i="3"/>
  <c r="K1208" i="3"/>
  <c r="L1208" i="3"/>
  <c r="M1208" i="3"/>
  <c r="N1208" i="3"/>
  <c r="O1208" i="3"/>
  <c r="P1208" i="3"/>
  <c r="Q1208" i="3"/>
  <c r="Y1208" i="3"/>
  <c r="Z1208" i="3"/>
  <c r="AA1208" i="3"/>
  <c r="AB1208" i="3"/>
  <c r="AC1208" i="3"/>
  <c r="AE1208" i="3"/>
  <c r="I1425" i="3"/>
  <c r="J1425" i="3"/>
  <c r="K1425" i="3"/>
  <c r="L1425" i="3"/>
  <c r="M1425" i="3"/>
  <c r="N1425" i="3"/>
  <c r="O1425" i="3"/>
  <c r="P1425" i="3"/>
  <c r="Q1425" i="3"/>
  <c r="Y1425" i="3"/>
  <c r="Z1425" i="3"/>
  <c r="AA1425" i="3"/>
  <c r="AB1425" i="3"/>
  <c r="AC1425" i="3"/>
  <c r="AE1425" i="3"/>
  <c r="AP15" i="3"/>
  <c r="AO15" i="3"/>
  <c r="AN15" i="3"/>
  <c r="AM15" i="3"/>
  <c r="AL15" i="3"/>
  <c r="AK15" i="3"/>
  <c r="AJ15" i="3"/>
  <c r="AI15" i="3"/>
  <c r="AH15" i="3"/>
  <c r="AG15" i="3"/>
  <c r="AF15" i="3"/>
  <c r="AC15" i="3"/>
  <c r="Y15" i="3"/>
  <c r="AP50" i="3"/>
  <c r="AO50" i="3"/>
  <c r="AN50" i="3"/>
  <c r="AM50" i="3"/>
  <c r="AL50" i="3"/>
  <c r="AK50" i="3"/>
  <c r="AJ50" i="3"/>
  <c r="AI50" i="3"/>
  <c r="AH50" i="3"/>
  <c r="AG50" i="3"/>
  <c r="AF50" i="3"/>
  <c r="AC50" i="3"/>
  <c r="Y50" i="3"/>
  <c r="AP57" i="3"/>
  <c r="AO57" i="3"/>
  <c r="AN57" i="3"/>
  <c r="AM57" i="3"/>
  <c r="AL57" i="3"/>
  <c r="AK57" i="3"/>
  <c r="AJ57" i="3"/>
  <c r="AI57" i="3"/>
  <c r="AH57" i="3"/>
  <c r="AG57" i="3"/>
  <c r="AF57" i="3"/>
  <c r="AC57" i="3"/>
  <c r="Y57" i="3"/>
  <c r="AC71" i="3"/>
  <c r="Y71" i="3"/>
  <c r="AC78" i="3"/>
  <c r="Y78" i="3"/>
  <c r="Y106" i="3"/>
  <c r="Y126" i="3"/>
  <c r="AC151" i="3"/>
  <c r="Y151" i="3"/>
  <c r="AC172" i="3"/>
  <c r="Y172" i="3"/>
  <c r="AC179" i="3"/>
  <c r="Y179" i="3"/>
  <c r="AC186" i="3"/>
  <c r="Y186" i="3"/>
  <c r="AC193" i="3"/>
  <c r="Y193" i="3"/>
  <c r="AC207" i="3"/>
  <c r="Y207" i="3"/>
  <c r="AC214" i="3"/>
  <c r="Y214" i="3"/>
  <c r="AC221" i="3"/>
  <c r="Y221" i="3"/>
  <c r="AC228" i="3"/>
  <c r="Y228" i="3"/>
  <c r="AC234" i="3"/>
  <c r="Y234" i="3"/>
  <c r="AC241" i="3"/>
  <c r="Y241" i="3"/>
  <c r="AC248" i="3"/>
  <c r="Y248" i="3"/>
  <c r="AC255" i="3"/>
  <c r="Y255" i="3"/>
  <c r="AC262" i="3"/>
  <c r="Y262" i="3"/>
  <c r="AC269" i="3"/>
  <c r="Y269" i="3"/>
  <c r="AC276" i="3"/>
  <c r="Y276" i="3"/>
  <c r="AC283" i="3"/>
  <c r="Y283" i="3"/>
  <c r="AC303" i="3"/>
  <c r="Y303" i="3"/>
  <c r="AC307" i="3"/>
  <c r="Y307" i="3"/>
  <c r="AC314" i="3"/>
  <c r="Y314" i="3"/>
  <c r="AC321" i="3"/>
  <c r="Y321" i="3"/>
  <c r="AC328" i="3"/>
  <c r="Y328" i="3"/>
  <c r="AP335" i="3"/>
  <c r="AO335" i="3"/>
  <c r="AN335" i="3"/>
  <c r="AM335" i="3"/>
  <c r="AL335" i="3"/>
  <c r="AK335" i="3"/>
  <c r="AJ335" i="3"/>
  <c r="AI335" i="3"/>
  <c r="AH335" i="3"/>
  <c r="AG335" i="3"/>
  <c r="AF335" i="3"/>
  <c r="AC335" i="3"/>
  <c r="Y335" i="3"/>
  <c r="AC342" i="3"/>
  <c r="Y342" i="3"/>
  <c r="AC348" i="3"/>
  <c r="Y348" i="3"/>
  <c r="AC355" i="3"/>
  <c r="Y355" i="3"/>
  <c r="AC361" i="3"/>
  <c r="Y361" i="3"/>
  <c r="AC375" i="3"/>
  <c r="Y375" i="3"/>
  <c r="AC389" i="3"/>
  <c r="Y389" i="3"/>
  <c r="Y410" i="3"/>
  <c r="AP417" i="3"/>
  <c r="AO417" i="3"/>
  <c r="AN417" i="3"/>
  <c r="AM417" i="3"/>
  <c r="AL417" i="3"/>
  <c r="AK417" i="3"/>
  <c r="AJ417" i="3"/>
  <c r="AI417" i="3"/>
  <c r="AH417" i="3"/>
  <c r="AG417" i="3"/>
  <c r="AF417" i="3"/>
  <c r="AC417" i="3"/>
  <c r="Y417" i="3"/>
  <c r="AC431" i="3"/>
  <c r="Y431" i="3"/>
  <c r="AC445" i="3"/>
  <c r="Y445" i="3"/>
  <c r="AC451" i="3"/>
  <c r="Y451" i="3"/>
  <c r="AC458" i="3"/>
  <c r="Y458" i="3"/>
  <c r="AC464" i="3"/>
  <c r="Y464" i="3"/>
  <c r="AC471" i="3"/>
  <c r="Y471" i="3"/>
  <c r="AC477" i="3"/>
  <c r="Y477" i="3"/>
  <c r="AC484" i="3"/>
  <c r="Y484" i="3"/>
  <c r="AC491" i="3"/>
  <c r="Y491" i="3"/>
  <c r="AC505" i="3"/>
  <c r="Y505" i="3"/>
  <c r="AC519" i="3"/>
  <c r="Y519" i="3"/>
  <c r="AC526" i="3"/>
  <c r="Y526" i="3"/>
  <c r="AC540" i="3"/>
  <c r="Y540" i="3"/>
  <c r="AC568" i="3"/>
  <c r="Y568" i="3"/>
  <c r="AC575" i="3"/>
  <c r="Y575" i="3"/>
  <c r="AC581" i="3"/>
  <c r="Y581" i="3"/>
  <c r="AC588" i="3"/>
  <c r="Y588" i="3"/>
  <c r="AC595" i="3"/>
  <c r="Y595" i="3"/>
  <c r="AC608" i="3"/>
  <c r="Y608" i="3"/>
  <c r="AP615" i="3"/>
  <c r="AO615" i="3"/>
  <c r="AN615" i="3"/>
  <c r="AM615" i="3"/>
  <c r="AL615" i="3"/>
  <c r="AK615" i="3"/>
  <c r="AJ615" i="3"/>
  <c r="AI615" i="3"/>
  <c r="AH615" i="3"/>
  <c r="AG615" i="3"/>
  <c r="AF615" i="3"/>
  <c r="AC615" i="3"/>
  <c r="Y615" i="3"/>
  <c r="AC622" i="3"/>
  <c r="Y622" i="3"/>
  <c r="AC629" i="3"/>
  <c r="Y629" i="3"/>
  <c r="AC636" i="3"/>
  <c r="Y636" i="3"/>
  <c r="AC642" i="3"/>
  <c r="Y642" i="3"/>
  <c r="AC649" i="3"/>
  <c r="Y649" i="3"/>
  <c r="AC655" i="3"/>
  <c r="Y655" i="3"/>
  <c r="AC675" i="3"/>
  <c r="Y675" i="3"/>
  <c r="AC699" i="3"/>
  <c r="Y699" i="3"/>
  <c r="AC705" i="3"/>
  <c r="Y705" i="3"/>
  <c r="AC711" i="3"/>
  <c r="Y711" i="3"/>
  <c r="AC717" i="3"/>
  <c r="Y717" i="3"/>
  <c r="AC724" i="3"/>
  <c r="Y724" i="3"/>
  <c r="AC731" i="3"/>
  <c r="Y731" i="3"/>
  <c r="AC738" i="3"/>
  <c r="Y738" i="3"/>
  <c r="AC745" i="3"/>
  <c r="Y745" i="3"/>
  <c r="AC759" i="3"/>
  <c r="Y759" i="3"/>
  <c r="AC798" i="3"/>
  <c r="Y798" i="3"/>
  <c r="AC804" i="3"/>
  <c r="Y804" i="3"/>
  <c r="AC811" i="3"/>
  <c r="Y811" i="3"/>
  <c r="AC831" i="3"/>
  <c r="Y831" i="3"/>
  <c r="AC844" i="3"/>
  <c r="Y844" i="3"/>
  <c r="AC851" i="3"/>
  <c r="Y851" i="3"/>
  <c r="AE864" i="3"/>
  <c r="AB864" i="3"/>
  <c r="AA864" i="3"/>
  <c r="Z864" i="3"/>
  <c r="Y864" i="3"/>
  <c r="Q864" i="3"/>
  <c r="P864" i="3"/>
  <c r="O864" i="3"/>
  <c r="N864" i="3"/>
  <c r="M864" i="3"/>
  <c r="L864" i="3"/>
  <c r="K864" i="3"/>
  <c r="J864" i="3"/>
  <c r="I864" i="3"/>
  <c r="AC869" i="3"/>
  <c r="Y869" i="3"/>
  <c r="AC875" i="3"/>
  <c r="Y875" i="3"/>
  <c r="AC882" i="3"/>
  <c r="Y882" i="3"/>
  <c r="AE888" i="3"/>
  <c r="AB888" i="3"/>
  <c r="AA888" i="3"/>
  <c r="Z888" i="3"/>
  <c r="Y888" i="3"/>
  <c r="Q888" i="3"/>
  <c r="P888" i="3"/>
  <c r="O888" i="3"/>
  <c r="N888" i="3"/>
  <c r="M888" i="3"/>
  <c r="L888" i="3"/>
  <c r="K888" i="3"/>
  <c r="J888" i="3"/>
  <c r="I888" i="3"/>
  <c r="AE894" i="3"/>
  <c r="AB894" i="3"/>
  <c r="AA894" i="3"/>
  <c r="Z894" i="3"/>
  <c r="Y894" i="3"/>
  <c r="Q894" i="3"/>
  <c r="P894" i="3"/>
  <c r="O894" i="3"/>
  <c r="N894" i="3"/>
  <c r="M894" i="3"/>
  <c r="L894" i="3"/>
  <c r="K894" i="3"/>
  <c r="J894" i="3"/>
  <c r="I894" i="3"/>
  <c r="AE908" i="3"/>
  <c r="AB908" i="3"/>
  <c r="AA908" i="3"/>
  <c r="Z908" i="3"/>
  <c r="Y908" i="3"/>
  <c r="Q908" i="3"/>
  <c r="P908" i="3"/>
  <c r="O908" i="3"/>
  <c r="N908" i="3"/>
  <c r="M908" i="3"/>
  <c r="L908" i="3"/>
  <c r="K908" i="3"/>
  <c r="J908" i="3"/>
  <c r="I908" i="3"/>
  <c r="AC928" i="3"/>
  <c r="Y928" i="3"/>
  <c r="AC935" i="3"/>
  <c r="Y935" i="3"/>
  <c r="AC942" i="3"/>
  <c r="Y942" i="3"/>
  <c r="AC949" i="3"/>
  <c r="Y949" i="3"/>
  <c r="AC956" i="3"/>
  <c r="Y956" i="3"/>
  <c r="AE963" i="3"/>
  <c r="AB963" i="3"/>
  <c r="AA963" i="3"/>
  <c r="Z963" i="3"/>
  <c r="Y963" i="3"/>
  <c r="Q963" i="3"/>
  <c r="P963" i="3"/>
  <c r="O963" i="3"/>
  <c r="N963" i="3"/>
  <c r="M963" i="3"/>
  <c r="L963" i="3"/>
  <c r="K963" i="3"/>
  <c r="J963" i="3"/>
  <c r="I963" i="3"/>
  <c r="AE970" i="3"/>
  <c r="AB970" i="3"/>
  <c r="AA970" i="3"/>
  <c r="Z970" i="3"/>
  <c r="Y970" i="3"/>
  <c r="Q970" i="3"/>
  <c r="P970" i="3"/>
  <c r="O970" i="3"/>
  <c r="N970" i="3"/>
  <c r="M970" i="3"/>
  <c r="L970" i="3"/>
  <c r="K970" i="3"/>
  <c r="J970" i="3"/>
  <c r="I970" i="3"/>
  <c r="AE977" i="3"/>
  <c r="AB977" i="3"/>
  <c r="AA977" i="3"/>
  <c r="Z977" i="3"/>
  <c r="Y977" i="3"/>
  <c r="Q977" i="3"/>
  <c r="P977" i="3"/>
  <c r="O977" i="3"/>
  <c r="N977" i="3"/>
  <c r="M977" i="3"/>
  <c r="L977" i="3"/>
  <c r="K977" i="3"/>
  <c r="J977" i="3"/>
  <c r="I977" i="3"/>
  <c r="AE984" i="3"/>
  <c r="AB984" i="3"/>
  <c r="AA984" i="3"/>
  <c r="Z984" i="3"/>
  <c r="Y984" i="3"/>
  <c r="Q984" i="3"/>
  <c r="P984" i="3"/>
  <c r="O984" i="3"/>
  <c r="N984" i="3"/>
  <c r="M984" i="3"/>
  <c r="L984" i="3"/>
  <c r="K984" i="3"/>
  <c r="J984" i="3"/>
  <c r="I984" i="3"/>
  <c r="AC998" i="3"/>
  <c r="Y998" i="3"/>
  <c r="AC1004" i="3"/>
  <c r="Y1004" i="3"/>
  <c r="AC1011" i="3"/>
  <c r="Y1011" i="3"/>
  <c r="AC1035" i="3"/>
  <c r="Y1035" i="3"/>
  <c r="AC1041" i="3"/>
  <c r="Y1041" i="3"/>
  <c r="AE1048" i="3"/>
  <c r="AB1048" i="3"/>
  <c r="AA1048" i="3"/>
  <c r="Z1048" i="3"/>
  <c r="Y1048" i="3"/>
  <c r="Q1048" i="3"/>
  <c r="P1048" i="3"/>
  <c r="O1048" i="3"/>
  <c r="N1048" i="3"/>
  <c r="M1048" i="3"/>
  <c r="L1048" i="3"/>
  <c r="K1048" i="3"/>
  <c r="J1048" i="3"/>
  <c r="I1048" i="3"/>
  <c r="AC1055" i="3"/>
  <c r="Y1055" i="3"/>
  <c r="AC1062" i="3"/>
  <c r="Y1062" i="3"/>
  <c r="AC1069" i="3"/>
  <c r="Y1069" i="3"/>
  <c r="AC1082" i="3"/>
  <c r="Y1082" i="3"/>
  <c r="AC1089" i="3"/>
  <c r="Y1089" i="3"/>
  <c r="AC1103" i="3"/>
  <c r="Y1103" i="3"/>
  <c r="AC1110" i="3"/>
  <c r="Y1110" i="3"/>
  <c r="AB1117" i="3"/>
  <c r="AA1117" i="3"/>
  <c r="Z1117" i="3"/>
  <c r="Y1117" i="3"/>
  <c r="Q1117" i="3"/>
  <c r="P1117" i="3"/>
  <c r="O1117" i="3"/>
  <c r="N1117" i="3"/>
  <c r="M1117" i="3"/>
  <c r="L1117" i="3"/>
  <c r="K1117" i="3"/>
  <c r="J1117" i="3"/>
  <c r="I1117" i="3"/>
  <c r="AC1124" i="3"/>
  <c r="Y1124" i="3"/>
  <c r="AE1131" i="3"/>
  <c r="AB1131" i="3"/>
  <c r="AA1131" i="3"/>
  <c r="Z1131" i="3"/>
  <c r="Y1131" i="3"/>
  <c r="Q1131" i="3"/>
  <c r="P1131" i="3"/>
  <c r="O1131" i="3"/>
  <c r="N1131" i="3"/>
  <c r="M1131" i="3"/>
  <c r="L1131" i="3"/>
  <c r="K1131" i="3"/>
  <c r="J1131" i="3"/>
  <c r="I1131" i="3"/>
  <c r="AC1138" i="3"/>
  <c r="Y1138" i="3"/>
  <c r="AC1145" i="3"/>
  <c r="Y1145" i="3"/>
  <c r="AC1152" i="3"/>
  <c r="Y1152" i="3"/>
  <c r="AC1159" i="3"/>
  <c r="Y1159" i="3"/>
  <c r="AC1173" i="3"/>
  <c r="Y1173" i="3"/>
  <c r="AC1180" i="3"/>
  <c r="Y1180" i="3"/>
  <c r="AC1187" i="3"/>
  <c r="Y1187" i="3"/>
  <c r="AC1194" i="3"/>
  <c r="Y1194" i="3"/>
  <c r="AC1201" i="3"/>
  <c r="Y1201" i="3"/>
  <c r="AC1215" i="3"/>
  <c r="Y1215" i="3"/>
  <c r="AE1222" i="3"/>
  <c r="AB1222" i="3"/>
  <c r="AA1222" i="3"/>
  <c r="Z1222" i="3"/>
  <c r="Y1222" i="3"/>
  <c r="Q1222" i="3"/>
  <c r="P1222" i="3"/>
  <c r="O1222" i="3"/>
  <c r="N1222" i="3"/>
  <c r="M1222" i="3"/>
  <c r="L1222" i="3"/>
  <c r="K1222" i="3"/>
  <c r="J1222" i="3"/>
  <c r="I1222" i="3"/>
  <c r="Y1228" i="3"/>
  <c r="Y1235" i="3"/>
  <c r="AC1242" i="3"/>
  <c r="Y1242" i="3"/>
  <c r="AC1249" i="3"/>
  <c r="Y1249" i="3"/>
  <c r="AC1256" i="3"/>
  <c r="Y1256" i="3"/>
  <c r="AC1263" i="3"/>
  <c r="Y1263" i="3"/>
  <c r="AC1270" i="3"/>
  <c r="Y1270" i="3"/>
  <c r="AC1276" i="3"/>
  <c r="Y1276" i="3"/>
  <c r="AC1283" i="3"/>
  <c r="Y1283" i="3"/>
  <c r="AC1290" i="3"/>
  <c r="Y1290" i="3"/>
  <c r="AC1297" i="3"/>
  <c r="Y1297" i="3"/>
  <c r="AC1303" i="3"/>
  <c r="Y1303" i="3"/>
  <c r="AC1310" i="3"/>
  <c r="Y1310" i="3"/>
  <c r="AC1317" i="3"/>
  <c r="Y1317" i="3"/>
  <c r="AE1324" i="3"/>
  <c r="AB1324" i="3"/>
  <c r="AA1324" i="3"/>
  <c r="Z1324" i="3"/>
  <c r="Y1324" i="3"/>
  <c r="Q1324" i="3"/>
  <c r="P1324" i="3"/>
  <c r="O1324" i="3"/>
  <c r="N1324" i="3"/>
  <c r="M1324" i="3"/>
  <c r="L1324" i="3"/>
  <c r="K1324" i="3"/>
  <c r="J1324" i="3"/>
  <c r="I1324" i="3"/>
  <c r="AC1331" i="3"/>
  <c r="Y1331" i="3"/>
  <c r="AC1338" i="3"/>
  <c r="Y1338" i="3"/>
  <c r="AC1345" i="3"/>
  <c r="Y1345" i="3"/>
  <c r="AC1352" i="3"/>
  <c r="Y1352" i="3"/>
  <c r="AE1359" i="3"/>
  <c r="AB1359" i="3"/>
  <c r="AA1359" i="3"/>
  <c r="Z1359" i="3"/>
  <c r="Y1359" i="3"/>
  <c r="Q1359" i="3"/>
  <c r="P1359" i="3"/>
  <c r="O1359" i="3"/>
  <c r="N1359" i="3"/>
  <c r="M1359" i="3"/>
  <c r="L1359" i="3"/>
  <c r="K1359" i="3"/>
  <c r="J1359" i="3"/>
  <c r="I1359" i="3"/>
  <c r="AC1366" i="3"/>
  <c r="Y1366" i="3"/>
  <c r="AE1373" i="3"/>
  <c r="AB1373" i="3"/>
  <c r="AA1373" i="3"/>
  <c r="Z1373" i="3"/>
  <c r="Y1373" i="3"/>
  <c r="Q1373" i="3"/>
  <c r="P1373" i="3"/>
  <c r="O1373" i="3"/>
  <c r="N1373" i="3"/>
  <c r="M1373" i="3"/>
  <c r="L1373" i="3"/>
  <c r="K1373" i="3"/>
  <c r="J1373" i="3"/>
  <c r="I1373" i="3"/>
  <c r="AC1379" i="3"/>
  <c r="Y1379" i="3"/>
  <c r="AC1385" i="3"/>
  <c r="Y1385" i="3"/>
  <c r="AC1392" i="3"/>
  <c r="Y1392" i="3"/>
  <c r="AE1399" i="3"/>
  <c r="AB1399" i="3"/>
  <c r="AA1399" i="3"/>
  <c r="Z1399" i="3"/>
  <c r="Y1399" i="3"/>
  <c r="Q1399" i="3"/>
  <c r="P1399" i="3"/>
  <c r="O1399" i="3"/>
  <c r="N1399" i="3"/>
  <c r="M1399" i="3"/>
  <c r="L1399" i="3"/>
  <c r="K1399" i="3"/>
  <c r="J1399" i="3"/>
  <c r="I1399" i="3"/>
  <c r="AC1406" i="3"/>
  <c r="Y1406" i="3"/>
  <c r="AE1413" i="3"/>
  <c r="AB1413" i="3"/>
  <c r="AA1413" i="3"/>
  <c r="Z1413" i="3"/>
  <c r="Y1413" i="3"/>
  <c r="Q1413" i="3"/>
  <c r="P1413" i="3"/>
  <c r="O1413" i="3"/>
  <c r="N1413" i="3"/>
  <c r="M1413" i="3"/>
  <c r="L1413" i="3"/>
  <c r="K1413" i="3"/>
  <c r="J1413" i="3"/>
  <c r="I1413" i="3"/>
  <c r="AC1418" i="3"/>
  <c r="Y1418" i="3"/>
  <c r="AC1430" i="3"/>
  <c r="Y1430" i="3"/>
  <c r="AE1442" i="3"/>
  <c r="AB1442" i="3"/>
  <c r="AA1442" i="3"/>
  <c r="Z1442" i="3"/>
  <c r="Y1442" i="3"/>
  <c r="Q1442" i="3"/>
  <c r="P1442" i="3"/>
  <c r="O1442" i="3"/>
  <c r="N1442" i="3"/>
  <c r="M1442" i="3"/>
  <c r="L1442" i="3"/>
  <c r="K1442" i="3"/>
  <c r="J1442" i="3"/>
  <c r="I1442" i="3"/>
  <c r="AC1449" i="3"/>
  <c r="Y1449" i="3"/>
  <c r="AC1463" i="3"/>
  <c r="Y1463" i="3"/>
  <c r="AC1469" i="3"/>
  <c r="Y1469" i="3"/>
  <c r="AC1490" i="3"/>
  <c r="Y1490" i="3"/>
  <c r="AC1497" i="3"/>
  <c r="Y1497" i="3"/>
  <c r="AC1504" i="3"/>
  <c r="Y1504" i="3"/>
  <c r="AC1510" i="3"/>
  <c r="Y1510" i="3"/>
  <c r="AE1517" i="3"/>
  <c r="AB1517" i="3"/>
  <c r="AA1517" i="3"/>
  <c r="Z1517" i="3"/>
  <c r="Y1517" i="3"/>
  <c r="Q1517" i="3"/>
  <c r="P1517" i="3"/>
  <c r="O1517" i="3"/>
  <c r="N1517" i="3"/>
  <c r="M1517" i="3"/>
  <c r="L1517" i="3"/>
  <c r="K1517" i="3"/>
  <c r="J1517" i="3"/>
  <c r="I1517" i="3"/>
  <c r="AC1538" i="3"/>
  <c r="Y1538" i="3"/>
  <c r="AC1552" i="3"/>
  <c r="Y1552" i="3"/>
  <c r="AC1559" i="3"/>
  <c r="Y1559" i="3"/>
  <c r="AE1566" i="3"/>
  <c r="AB1566" i="3"/>
  <c r="AA1566" i="3"/>
  <c r="Z1566" i="3"/>
  <c r="Y1566" i="3"/>
  <c r="Q1566" i="3"/>
  <c r="P1566" i="3"/>
  <c r="O1566" i="3"/>
  <c r="N1566" i="3"/>
  <c r="M1566" i="3"/>
  <c r="L1566" i="3"/>
  <c r="K1566" i="3"/>
  <c r="J1566" i="3"/>
  <c r="I1566" i="3"/>
  <c r="AC1573" i="3"/>
  <c r="Y1573" i="3"/>
  <c r="AC1580" i="3"/>
  <c r="Y1580" i="3"/>
  <c r="AC1587" i="3"/>
  <c r="Y1587" i="3"/>
  <c r="AC1593" i="3"/>
  <c r="Y1593" i="3"/>
  <c r="AC1600" i="3"/>
  <c r="Y1600" i="3"/>
  <c r="AC1607" i="3"/>
  <c r="Y1607" i="3"/>
  <c r="AC1611" i="3"/>
  <c r="Y1611" i="3"/>
  <c r="AC1618" i="3"/>
  <c r="Y1618" i="3"/>
  <c r="AC1625" i="3"/>
  <c r="Y1625" i="3"/>
  <c r="AC1632" i="3"/>
  <c r="Y1632" i="3"/>
  <c r="AC1637" i="3"/>
  <c r="Y1637" i="3"/>
  <c r="AC1644" i="3"/>
  <c r="Y1644" i="3"/>
  <c r="AC1651" i="3"/>
  <c r="Y1651" i="3"/>
  <c r="AC1657" i="3"/>
  <c r="Y1657" i="3"/>
  <c r="Y1664" i="3"/>
  <c r="AE1678" i="3"/>
  <c r="AB1678" i="3"/>
  <c r="AA1678" i="3"/>
  <c r="Z1678" i="3"/>
  <c r="Y1678" i="3"/>
  <c r="Q1678" i="3"/>
  <c r="P1678" i="3"/>
  <c r="O1678" i="3"/>
  <c r="N1678" i="3"/>
  <c r="M1678" i="3"/>
  <c r="L1678" i="3"/>
  <c r="K1678" i="3"/>
  <c r="J1678" i="3"/>
  <c r="I1678" i="3"/>
  <c r="AE1691" i="3"/>
  <c r="AB1691" i="3"/>
  <c r="AA1691" i="3"/>
  <c r="Z1691" i="3"/>
  <c r="Y1691" i="3"/>
  <c r="Q1691" i="3"/>
  <c r="P1691" i="3"/>
  <c r="O1691" i="3"/>
  <c r="N1691" i="3"/>
  <c r="M1691" i="3"/>
  <c r="L1691" i="3"/>
  <c r="K1691" i="3"/>
  <c r="J1691" i="3"/>
  <c r="I1691" i="3"/>
  <c r="Y1698" i="3"/>
  <c r="Y1712" i="3"/>
  <c r="Y1740" i="3"/>
  <c r="AC1747" i="3"/>
  <c r="Y1747" i="3"/>
  <c r="AC1754" i="3"/>
  <c r="Y1754" i="3"/>
  <c r="AC1761" i="3"/>
  <c r="Y1761" i="3"/>
  <c r="AC1775" i="3"/>
  <c r="Y1775" i="3"/>
  <c r="AE1782" i="3"/>
  <c r="AB1782" i="3"/>
  <c r="AA1782" i="3"/>
  <c r="Z1782" i="3"/>
  <c r="Y1782" i="3"/>
  <c r="Q1782" i="3"/>
  <c r="P1782" i="3"/>
  <c r="O1782" i="3"/>
  <c r="N1782" i="3"/>
  <c r="M1782" i="3"/>
  <c r="L1782" i="3"/>
  <c r="K1782" i="3"/>
  <c r="J1782" i="3"/>
  <c r="I1782" i="3"/>
  <c r="AC1796" i="3"/>
  <c r="Y1796" i="3"/>
  <c r="AC1801" i="3"/>
  <c r="Y1801" i="3"/>
  <c r="AC1807" i="3"/>
  <c r="Y1807" i="3"/>
  <c r="AC1814" i="3"/>
  <c r="Y1814" i="3"/>
  <c r="AC1828" i="3"/>
  <c r="Y1828" i="3"/>
  <c r="AC1835" i="3"/>
  <c r="Y1835" i="3"/>
  <c r="AE1842" i="3"/>
  <c r="AB1842" i="3"/>
  <c r="AA1842" i="3"/>
  <c r="Z1842" i="3"/>
  <c r="Y1842" i="3"/>
  <c r="Q1842" i="3"/>
  <c r="P1842" i="3"/>
  <c r="O1842" i="3"/>
  <c r="N1842" i="3"/>
  <c r="M1842" i="3"/>
  <c r="L1842" i="3"/>
  <c r="K1842" i="3"/>
  <c r="J1842" i="3"/>
  <c r="I1842" i="3"/>
  <c r="AE1856" i="3"/>
  <c r="AB1856" i="3"/>
  <c r="AA1856" i="3"/>
  <c r="Z1856" i="3"/>
  <c r="Y1856" i="3"/>
  <c r="Q1856" i="3"/>
  <c r="P1856" i="3"/>
  <c r="O1856" i="3"/>
  <c r="N1856" i="3"/>
  <c r="M1856" i="3"/>
  <c r="L1856" i="3"/>
  <c r="K1856" i="3"/>
  <c r="J1856" i="3"/>
  <c r="I1856" i="3"/>
  <c r="AC1862" i="3"/>
  <c r="Y1862" i="3"/>
  <c r="AC1868" i="3"/>
  <c r="Y1868" i="3"/>
  <c r="AC1875" i="3"/>
  <c r="Y1875" i="3"/>
  <c r="AC1888" i="3"/>
  <c r="Y1888" i="3"/>
  <c r="AC1895" i="3"/>
  <c r="Y1895" i="3"/>
  <c r="AC1902" i="3"/>
  <c r="Y1902" i="3"/>
  <c r="AC1916" i="3"/>
  <c r="Y1916" i="3"/>
  <c r="AC1930" i="3"/>
  <c r="Y1930" i="3"/>
  <c r="AC1937" i="3"/>
  <c r="Y1937" i="3"/>
  <c r="AC1944" i="3"/>
  <c r="Y1944" i="3"/>
  <c r="AE1993" i="3"/>
  <c r="AB1993" i="3"/>
  <c r="AA1993" i="3"/>
  <c r="Z1993" i="3"/>
  <c r="Y1993" i="3"/>
  <c r="Q1993" i="3"/>
  <c r="P1993" i="3"/>
  <c r="O1993" i="3"/>
  <c r="N1993" i="3"/>
  <c r="M1993" i="3"/>
  <c r="L1993" i="3"/>
  <c r="K1993" i="3"/>
  <c r="J1993" i="3"/>
  <c r="I1993" i="3"/>
  <c r="AC2000" i="3"/>
  <c r="Y2000" i="3"/>
  <c r="AC2007" i="3"/>
  <c r="Y2007" i="3"/>
  <c r="AC2014" i="3"/>
  <c r="Y2014" i="3"/>
  <c r="AC2021" i="3"/>
  <c r="Y2021" i="3"/>
  <c r="AC2028" i="3"/>
  <c r="Y2028" i="3"/>
  <c r="AC2035" i="3"/>
  <c r="Y2035" i="3"/>
  <c r="AC2042" i="3"/>
  <c r="Y2042" i="3"/>
  <c r="AC2049" i="3"/>
  <c r="Y2049" i="3"/>
  <c r="AC2056" i="3"/>
  <c r="Y2056" i="3"/>
  <c r="AC2063" i="3"/>
  <c r="Y2063" i="3"/>
  <c r="AC2070" i="3"/>
  <c r="Y2070" i="3"/>
  <c r="AE2077" i="3"/>
  <c r="AB2077" i="3"/>
  <c r="AA2077" i="3"/>
  <c r="Z2077" i="3"/>
  <c r="Y2077" i="3"/>
  <c r="Q2077" i="3"/>
  <c r="P2077" i="3"/>
  <c r="O2077" i="3"/>
  <c r="N2077" i="3"/>
  <c r="M2077" i="3"/>
  <c r="L2077" i="3"/>
  <c r="K2077" i="3"/>
  <c r="J2077" i="3"/>
  <c r="I2077" i="3"/>
  <c r="AC2084" i="3"/>
  <c r="Y2084" i="3"/>
  <c r="AC2091" i="3"/>
  <c r="Y2091" i="3"/>
  <c r="AC2097" i="3"/>
  <c r="Y2097" i="3"/>
  <c r="AC2104" i="3"/>
  <c r="Y2104" i="3"/>
  <c r="AC2110" i="3"/>
  <c r="Y2110" i="3"/>
  <c r="AC2116" i="3"/>
  <c r="Y2116" i="3"/>
  <c r="AC2123" i="3"/>
  <c r="Y2123" i="3"/>
  <c r="AC2130" i="3"/>
  <c r="Y2130" i="3"/>
  <c r="AC2136" i="3"/>
  <c r="Y2136" i="3"/>
  <c r="AC2143" i="3"/>
  <c r="Y2143" i="3"/>
  <c r="AC2150" i="3"/>
  <c r="Y2150" i="3"/>
  <c r="AC2157" i="3"/>
  <c r="Y2157" i="3"/>
  <c r="AE2163" i="3"/>
  <c r="AB2163" i="3"/>
  <c r="AA2163" i="3"/>
  <c r="Z2163" i="3"/>
  <c r="Y2163" i="3"/>
  <c r="Q2163" i="3"/>
  <c r="P2163" i="3"/>
  <c r="O2163" i="3"/>
  <c r="N2163" i="3"/>
  <c r="M2163" i="3"/>
  <c r="L2163" i="3"/>
  <c r="K2163" i="3"/>
  <c r="J2163" i="3"/>
  <c r="I2163" i="3"/>
  <c r="AE2169" i="3"/>
  <c r="AB2169" i="3"/>
  <c r="AA2169" i="3"/>
  <c r="Z2169" i="3"/>
  <c r="Y2169" i="3"/>
  <c r="Q2169" i="3"/>
  <c r="P2169" i="3"/>
  <c r="O2169" i="3"/>
  <c r="N2169" i="3"/>
  <c r="M2169" i="3"/>
  <c r="L2169" i="3"/>
  <c r="K2169" i="3"/>
  <c r="J2169" i="3"/>
  <c r="I2169" i="3"/>
  <c r="AE2176" i="3"/>
  <c r="AB2176" i="3"/>
  <c r="AA2176" i="3"/>
  <c r="Z2176" i="3"/>
  <c r="Y2176" i="3"/>
  <c r="Q2176" i="3"/>
  <c r="P2176" i="3"/>
  <c r="O2176" i="3"/>
  <c r="N2176" i="3"/>
  <c r="M2176" i="3"/>
  <c r="L2176" i="3"/>
  <c r="K2176" i="3"/>
  <c r="J2176" i="3"/>
  <c r="I2176" i="3"/>
  <c r="AC2183" i="3"/>
  <c r="Y2183" i="3"/>
  <c r="AE2188" i="3"/>
  <c r="AB2188" i="3"/>
  <c r="AA2188" i="3"/>
  <c r="Z2188" i="3"/>
  <c r="Y2188" i="3"/>
  <c r="Q2188" i="3"/>
  <c r="P2188" i="3"/>
  <c r="O2188" i="3"/>
  <c r="N2188" i="3"/>
  <c r="M2188" i="3"/>
  <c r="L2188" i="3"/>
  <c r="K2188" i="3"/>
  <c r="J2188" i="3"/>
  <c r="I2188" i="3"/>
  <c r="AE2194" i="3"/>
  <c r="AB2194" i="3"/>
  <c r="AA2194" i="3"/>
  <c r="Z2194" i="3"/>
  <c r="Y2194" i="3"/>
  <c r="Q2194" i="3"/>
  <c r="P2194" i="3"/>
  <c r="O2194" i="3"/>
  <c r="N2194" i="3"/>
  <c r="M2194" i="3"/>
  <c r="L2194" i="3"/>
  <c r="K2194" i="3"/>
  <c r="J2194" i="3"/>
  <c r="I2194" i="3"/>
  <c r="AC2201" i="3"/>
  <c r="Y2201" i="3"/>
  <c r="AC2205" i="3"/>
  <c r="Y2205" i="3"/>
  <c r="AC2225" i="3"/>
  <c r="Y2225" i="3"/>
  <c r="AC2236" i="3"/>
  <c r="Y2236" i="3"/>
  <c r="AC2243" i="3"/>
  <c r="Y2243" i="3"/>
  <c r="AC2250" i="3"/>
  <c r="Y2250" i="3"/>
  <c r="I382" i="3"/>
  <c r="J382" i="3"/>
  <c r="K382" i="3"/>
  <c r="L382" i="3"/>
  <c r="M382" i="3"/>
  <c r="N382" i="3"/>
  <c r="O382" i="3"/>
  <c r="P382" i="3"/>
  <c r="Q382" i="3"/>
  <c r="Y382" i="3"/>
  <c r="Z382" i="3"/>
  <c r="AA382" i="3"/>
  <c r="AB382" i="3"/>
  <c r="AE382" i="3"/>
  <c r="I396" i="3"/>
  <c r="J396" i="3"/>
  <c r="K396" i="3"/>
  <c r="L396" i="3"/>
  <c r="M396" i="3"/>
  <c r="N396" i="3"/>
  <c r="O396" i="3"/>
  <c r="P396" i="3"/>
  <c r="Q396" i="3"/>
  <c r="Y396" i="3"/>
  <c r="Z396" i="3"/>
  <c r="AA396" i="3"/>
  <c r="AB396" i="3"/>
  <c r="AE396" i="3"/>
  <c r="I403" i="3"/>
  <c r="J403" i="3"/>
  <c r="K403" i="3"/>
  <c r="L403" i="3"/>
  <c r="M403" i="3"/>
  <c r="N403" i="3"/>
  <c r="O403" i="3"/>
  <c r="P403" i="3"/>
  <c r="Q403" i="3"/>
  <c r="Y403" i="3"/>
  <c r="Z403" i="3"/>
  <c r="AA403" i="3"/>
  <c r="AB403" i="3"/>
  <c r="AE403" i="3"/>
  <c r="I424" i="3"/>
  <c r="J424" i="3"/>
  <c r="K424" i="3"/>
  <c r="L424" i="3"/>
  <c r="M424" i="3"/>
  <c r="N424" i="3"/>
  <c r="O424" i="3"/>
  <c r="P424" i="3"/>
  <c r="Q424" i="3"/>
  <c r="Y424" i="3"/>
  <c r="Z424" i="3"/>
  <c r="AA424" i="3"/>
  <c r="AB424" i="3"/>
  <c r="AE424" i="3"/>
  <c r="I498" i="3"/>
  <c r="J498" i="3"/>
  <c r="K498" i="3"/>
  <c r="L498" i="3"/>
  <c r="M498" i="3"/>
  <c r="N498" i="3"/>
  <c r="O498" i="3"/>
  <c r="P498" i="3"/>
  <c r="Q498" i="3"/>
  <c r="Y498" i="3"/>
  <c r="Z498" i="3"/>
  <c r="AA498" i="3"/>
  <c r="AB498" i="3"/>
  <c r="AE498" i="3"/>
  <c r="I533" i="3"/>
  <c r="J533" i="3"/>
  <c r="K533" i="3"/>
  <c r="L533" i="3"/>
  <c r="M533" i="3"/>
  <c r="N533" i="3"/>
  <c r="O533" i="3"/>
  <c r="P533" i="3"/>
  <c r="Q533" i="3"/>
  <c r="Y533" i="3"/>
  <c r="Z533" i="3"/>
  <c r="AA533" i="3"/>
  <c r="AB533" i="3"/>
  <c r="AE533" i="3"/>
  <c r="I547" i="3"/>
  <c r="J547" i="3"/>
  <c r="K547" i="3"/>
  <c r="L547" i="3"/>
  <c r="M547" i="3"/>
  <c r="N547" i="3"/>
  <c r="O547" i="3"/>
  <c r="P547" i="3"/>
  <c r="Q547" i="3"/>
  <c r="Y547" i="3"/>
  <c r="Z547" i="3"/>
  <c r="AA547" i="3"/>
  <c r="AB547" i="3"/>
  <c r="AE547" i="3"/>
  <c r="I554" i="3"/>
  <c r="J554" i="3"/>
  <c r="K554" i="3"/>
  <c r="L554" i="3"/>
  <c r="M554" i="3"/>
  <c r="N554" i="3"/>
  <c r="O554" i="3"/>
  <c r="P554" i="3"/>
  <c r="Q554" i="3"/>
  <c r="Y554" i="3"/>
  <c r="Z554" i="3"/>
  <c r="AA554" i="3"/>
  <c r="AB554" i="3"/>
  <c r="AE554" i="3"/>
  <c r="I561" i="3"/>
  <c r="J561" i="3"/>
  <c r="K561" i="3"/>
  <c r="L561" i="3"/>
  <c r="M561" i="3"/>
  <c r="N561" i="3"/>
  <c r="O561" i="3"/>
  <c r="P561" i="3"/>
  <c r="Q561" i="3"/>
  <c r="Y561" i="3"/>
  <c r="Z561" i="3"/>
  <c r="AA561" i="3"/>
  <c r="AB561" i="3"/>
  <c r="AE561" i="3"/>
  <c r="I602" i="3"/>
  <c r="J602" i="3"/>
  <c r="K602" i="3"/>
  <c r="L602" i="3"/>
  <c r="M602" i="3"/>
  <c r="N602" i="3"/>
  <c r="O602" i="3"/>
  <c r="P602" i="3"/>
  <c r="Q602" i="3"/>
  <c r="Y602" i="3"/>
  <c r="Z602" i="3"/>
  <c r="AA602" i="3"/>
  <c r="AB602" i="3"/>
  <c r="AE602" i="3"/>
  <c r="I661" i="3"/>
  <c r="J661" i="3"/>
  <c r="K661" i="3"/>
  <c r="L661" i="3"/>
  <c r="M661" i="3"/>
  <c r="N661" i="3"/>
  <c r="O661" i="3"/>
  <c r="P661" i="3"/>
  <c r="Q661" i="3"/>
  <c r="Y661" i="3"/>
  <c r="Z661" i="3"/>
  <c r="AA661" i="3"/>
  <c r="AB661" i="3"/>
  <c r="AE661" i="3"/>
  <c r="I668" i="3"/>
  <c r="J668" i="3"/>
  <c r="K668" i="3"/>
  <c r="L668" i="3"/>
  <c r="M668" i="3"/>
  <c r="N668" i="3"/>
  <c r="O668" i="3"/>
  <c r="P668" i="3"/>
  <c r="Q668" i="3"/>
  <c r="Y668" i="3"/>
  <c r="Z668" i="3"/>
  <c r="AA668" i="3"/>
  <c r="AB668" i="3"/>
  <c r="AE668" i="3"/>
  <c r="I679" i="3"/>
  <c r="J679" i="3"/>
  <c r="K679" i="3"/>
  <c r="L679" i="3"/>
  <c r="M679" i="3"/>
  <c r="N679" i="3"/>
  <c r="O679" i="3"/>
  <c r="P679" i="3"/>
  <c r="Q679" i="3"/>
  <c r="Y679" i="3"/>
  <c r="Z679" i="3"/>
  <c r="AA679" i="3"/>
  <c r="AB679" i="3"/>
  <c r="AE679" i="3"/>
  <c r="I686" i="3"/>
  <c r="J686" i="3"/>
  <c r="K686" i="3"/>
  <c r="L686" i="3"/>
  <c r="M686" i="3"/>
  <c r="N686" i="3"/>
  <c r="O686" i="3"/>
  <c r="P686" i="3"/>
  <c r="Q686" i="3"/>
  <c r="Y686" i="3"/>
  <c r="Z686" i="3"/>
  <c r="AA686" i="3"/>
  <c r="AB686" i="3"/>
  <c r="AE686" i="3"/>
  <c r="I693" i="3"/>
  <c r="J693" i="3"/>
  <c r="K693" i="3"/>
  <c r="L693" i="3"/>
  <c r="M693" i="3"/>
  <c r="N693" i="3"/>
  <c r="O693" i="3"/>
  <c r="P693" i="3"/>
  <c r="Q693" i="3"/>
  <c r="Y693" i="3"/>
  <c r="Z693" i="3"/>
  <c r="AA693" i="3"/>
  <c r="AB693" i="3"/>
  <c r="AE693" i="3"/>
  <c r="I773" i="3"/>
  <c r="J773" i="3"/>
  <c r="K773" i="3"/>
  <c r="L773" i="3"/>
  <c r="M773" i="3"/>
  <c r="N773" i="3"/>
  <c r="O773" i="3"/>
  <c r="P773" i="3"/>
  <c r="Q773" i="3"/>
  <c r="Y773" i="3"/>
  <c r="Z773" i="3"/>
  <c r="AA773" i="3"/>
  <c r="AB773" i="3"/>
  <c r="AE773" i="3"/>
  <c r="I794" i="3"/>
  <c r="J794" i="3"/>
  <c r="K794" i="3"/>
  <c r="L794" i="3"/>
  <c r="M794" i="3"/>
  <c r="N794" i="3"/>
  <c r="O794" i="3"/>
  <c r="P794" i="3"/>
  <c r="Q794" i="3"/>
  <c r="Y794" i="3"/>
  <c r="Z794" i="3"/>
  <c r="AA794" i="3"/>
  <c r="AB794" i="3"/>
  <c r="AE794" i="3"/>
  <c r="I825" i="3"/>
  <c r="J825" i="3"/>
  <c r="K825" i="3"/>
  <c r="L825" i="3"/>
  <c r="M825" i="3"/>
  <c r="N825" i="3"/>
  <c r="O825" i="3"/>
  <c r="P825" i="3"/>
  <c r="Q825" i="3"/>
  <c r="Y825" i="3"/>
  <c r="Z825" i="3"/>
  <c r="AA825" i="3"/>
  <c r="AB825" i="3"/>
  <c r="AE825" i="3"/>
  <c r="I133" i="3"/>
  <c r="J133" i="3"/>
  <c r="K133" i="3"/>
  <c r="L133" i="3"/>
  <c r="M133" i="3"/>
  <c r="N133" i="3"/>
  <c r="O133" i="3"/>
  <c r="P133" i="3"/>
  <c r="Q133" i="3"/>
  <c r="Y133" i="3"/>
  <c r="Z133" i="3"/>
  <c r="AA133" i="3"/>
  <c r="AB133" i="3"/>
  <c r="AE133" i="3"/>
  <c r="I158" i="3"/>
  <c r="J158" i="3"/>
  <c r="K158" i="3"/>
  <c r="L158" i="3"/>
  <c r="M158" i="3"/>
  <c r="N158" i="3"/>
  <c r="O158" i="3"/>
  <c r="P158" i="3"/>
  <c r="Q158" i="3"/>
  <c r="Y158" i="3"/>
  <c r="Z158" i="3"/>
  <c r="AA158" i="3"/>
  <c r="AB158" i="3"/>
  <c r="AE158" i="3"/>
  <c r="I165" i="3"/>
  <c r="J165" i="3"/>
  <c r="K165" i="3"/>
  <c r="L165" i="3"/>
  <c r="M165" i="3"/>
  <c r="N165" i="3"/>
  <c r="O165" i="3"/>
  <c r="P165" i="3"/>
  <c r="Q165" i="3"/>
  <c r="Y165" i="3"/>
  <c r="Z165" i="3"/>
  <c r="AA165" i="3"/>
  <c r="AB165" i="3"/>
  <c r="AE165" i="3"/>
  <c r="I290" i="3"/>
  <c r="J290" i="3"/>
  <c r="K290" i="3"/>
  <c r="L290" i="3"/>
  <c r="M290" i="3"/>
  <c r="N290" i="3"/>
  <c r="O290" i="3"/>
  <c r="P290" i="3"/>
  <c r="Q290" i="3"/>
  <c r="Y290" i="3"/>
  <c r="Z290" i="3"/>
  <c r="AA290" i="3"/>
  <c r="AB290" i="3"/>
  <c r="AE290" i="3"/>
  <c r="I296" i="3"/>
  <c r="J296" i="3"/>
  <c r="K296" i="3"/>
  <c r="L296" i="3"/>
  <c r="M296" i="3"/>
  <c r="N296" i="3"/>
  <c r="O296" i="3"/>
  <c r="P296" i="3"/>
  <c r="Q296" i="3"/>
  <c r="Y296" i="3"/>
  <c r="Z296" i="3"/>
  <c r="AA296" i="3"/>
  <c r="AB296" i="3"/>
  <c r="AE296" i="3"/>
  <c r="AE36" i="3"/>
  <c r="AC36" i="3"/>
  <c r="AB36" i="3"/>
  <c r="AA36" i="3"/>
  <c r="Z36" i="3"/>
  <c r="Y36" i="3"/>
  <c r="Q36" i="3"/>
  <c r="AE43" i="3"/>
  <c r="AC43" i="3"/>
  <c r="AB43" i="3"/>
  <c r="AA43" i="3"/>
  <c r="Z43" i="3"/>
  <c r="Y43" i="3"/>
  <c r="Q43" i="3"/>
  <c r="P43" i="3"/>
  <c r="O43" i="3"/>
  <c r="N43" i="3"/>
  <c r="M43" i="3"/>
  <c r="L43" i="3"/>
  <c r="K43" i="3"/>
  <c r="J43" i="3"/>
  <c r="I43" i="3"/>
  <c r="AE64" i="3"/>
  <c r="AB64" i="3"/>
  <c r="AA64" i="3"/>
  <c r="Z64" i="3"/>
  <c r="Y64" i="3"/>
  <c r="Q64" i="3"/>
  <c r="P64" i="3"/>
  <c r="O64" i="3"/>
  <c r="N64" i="3"/>
  <c r="M64" i="3"/>
  <c r="L64" i="3"/>
  <c r="K64" i="3"/>
  <c r="J64" i="3"/>
  <c r="I64" i="3"/>
  <c r="AE85" i="3"/>
  <c r="AB85" i="3"/>
  <c r="AA85" i="3"/>
  <c r="Z85" i="3"/>
  <c r="Y85" i="3"/>
  <c r="Q85" i="3"/>
  <c r="P85" i="3"/>
  <c r="O85" i="3"/>
  <c r="N85" i="3"/>
  <c r="M85" i="3"/>
  <c r="L85" i="3"/>
  <c r="K85" i="3"/>
  <c r="J85" i="3"/>
  <c r="I85" i="3"/>
  <c r="AE92" i="3"/>
  <c r="AB92" i="3"/>
  <c r="AA92" i="3"/>
  <c r="Z92" i="3"/>
  <c r="Y92" i="3"/>
  <c r="Q92" i="3"/>
  <c r="P92" i="3"/>
  <c r="O92" i="3"/>
  <c r="N92" i="3"/>
  <c r="M92" i="3"/>
  <c r="L92" i="3"/>
  <c r="K92" i="3"/>
  <c r="J92" i="3"/>
  <c r="I92" i="3"/>
  <c r="AE99" i="3"/>
  <c r="AB99" i="3"/>
  <c r="AA99" i="3"/>
  <c r="Z99" i="3"/>
  <c r="Y99" i="3"/>
  <c r="Q99" i="3"/>
  <c r="P99" i="3"/>
  <c r="O99" i="3"/>
  <c r="N99" i="3"/>
  <c r="M99" i="3"/>
  <c r="L99" i="3"/>
  <c r="K99" i="3"/>
  <c r="J99" i="3"/>
  <c r="I99" i="3"/>
  <c r="AE113" i="3"/>
  <c r="AB113" i="3"/>
  <c r="AA113" i="3"/>
  <c r="Z113" i="3"/>
  <c r="Y113" i="3"/>
  <c r="Q113" i="3"/>
  <c r="P113" i="3"/>
  <c r="O113" i="3"/>
  <c r="N113" i="3"/>
  <c r="M113" i="3"/>
  <c r="L113" i="3"/>
  <c r="K113" i="3"/>
  <c r="J113" i="3"/>
  <c r="I113" i="3"/>
  <c r="AE119" i="3"/>
  <c r="AB119" i="3"/>
  <c r="AA119" i="3"/>
  <c r="Z119" i="3"/>
  <c r="Y119" i="3"/>
  <c r="Q119" i="3"/>
  <c r="P119" i="3"/>
  <c r="O119" i="3"/>
  <c r="N119" i="3"/>
  <c r="M119" i="3"/>
  <c r="L119" i="3"/>
  <c r="K119" i="3"/>
  <c r="J119" i="3"/>
  <c r="I119" i="3"/>
  <c r="S8" i="3"/>
  <c r="Y8" i="3"/>
  <c r="AC8" i="3"/>
  <c r="AH8" i="3"/>
  <c r="AI8" i="3"/>
  <c r="Z8" i="3"/>
  <c r="AA8" i="3"/>
  <c r="AB8" i="3"/>
  <c r="AF8" i="3"/>
  <c r="AG8" i="3"/>
  <c r="AJ8" i="3"/>
  <c r="AK8" i="3"/>
  <c r="AL8" i="3"/>
  <c r="AM8" i="3"/>
  <c r="AN8" i="3"/>
  <c r="AO8" i="3"/>
  <c r="AP8" i="3"/>
  <c r="I22" i="3"/>
  <c r="J22" i="3"/>
  <c r="K22" i="3"/>
  <c r="L22" i="3"/>
  <c r="M22" i="3"/>
  <c r="N22" i="3"/>
  <c r="O22" i="3"/>
  <c r="P22" i="3"/>
  <c r="Q22" i="3"/>
  <c r="Y22" i="3"/>
  <c r="Z22" i="3"/>
  <c r="AA22" i="3"/>
  <c r="AB22" i="3"/>
  <c r="AC22" i="3"/>
  <c r="AE22" i="3"/>
  <c r="AF22" i="3"/>
  <c r="AG22" i="3"/>
  <c r="AH22" i="3"/>
  <c r="AI22" i="3"/>
  <c r="AJ22" i="3"/>
  <c r="AK22" i="3"/>
  <c r="AL22" i="3"/>
  <c r="AM22" i="3"/>
  <c r="AN22" i="3"/>
  <c r="AO22" i="3"/>
  <c r="I29" i="3"/>
  <c r="J29" i="3"/>
  <c r="K29" i="3"/>
  <c r="L29" i="3"/>
  <c r="M29" i="3"/>
  <c r="N29" i="3"/>
  <c r="O29" i="3"/>
  <c r="P29" i="3"/>
  <c r="Q29" i="3"/>
  <c r="Y29" i="3"/>
  <c r="Z29" i="3"/>
  <c r="AA29" i="3"/>
  <c r="AB29" i="3"/>
  <c r="AC29" i="3"/>
  <c r="AE29" i="3"/>
  <c r="I36" i="3"/>
  <c r="J36" i="3"/>
  <c r="K36" i="3"/>
  <c r="L36" i="3"/>
  <c r="M36" i="3"/>
  <c r="N36" i="3"/>
  <c r="O36" i="3"/>
  <c r="P36" i="3"/>
  <c r="AE8" i="3"/>
  <c r="I8" i="3"/>
  <c r="J8" i="3"/>
  <c r="K8" i="3"/>
  <c r="L8" i="3"/>
  <c r="M8" i="3"/>
  <c r="N8" i="3"/>
  <c r="O8" i="3"/>
  <c r="P8" i="3"/>
</calcChain>
</file>

<file path=xl/sharedStrings.xml><?xml version="1.0" encoding="utf-8"?>
<sst xmlns="http://schemas.openxmlformats.org/spreadsheetml/2006/main" count="141292" uniqueCount="8852">
  <si>
    <t>4</t>
  </si>
  <si>
    <t>59</t>
  </si>
  <si>
    <t>AN</t>
  </si>
  <si>
    <t>3</t>
  </si>
  <si>
    <t>0</t>
  </si>
  <si>
    <t>6</t>
  </si>
  <si>
    <t>A</t>
  </si>
  <si>
    <t>2.74</t>
  </si>
  <si>
    <t>5.30</t>
  </si>
  <si>
    <t>16.26</t>
  </si>
  <si>
    <t>53.47</t>
  </si>
  <si>
    <t>16.21</t>
  </si>
  <si>
    <t>93.98</t>
  </si>
  <si>
    <t>3.02</t>
  </si>
  <si>
    <t>3.00</t>
  </si>
  <si>
    <t>2.59</t>
  </si>
  <si>
    <t>a</t>
  </si>
  <si>
    <t>5.90</t>
  </si>
  <si>
    <t>5.95</t>
  </si>
  <si>
    <t>6.50</t>
  </si>
  <si>
    <t>5.05</t>
  </si>
  <si>
    <t>4.90</t>
  </si>
  <si>
    <t>5.20</t>
  </si>
  <si>
    <t>0.23</t>
  </si>
  <si>
    <t>0.015</t>
  </si>
  <si>
    <t>15.33</t>
  </si>
  <si>
    <t>1.76</t>
  </si>
  <si>
    <t>0.36</t>
  </si>
  <si>
    <t>0.35</t>
  </si>
  <si>
    <t>0.02</t>
  </si>
  <si>
    <t>0.03</t>
  </si>
  <si>
    <t>1.40</t>
  </si>
  <si>
    <t>9</t>
  </si>
  <si>
    <t>41.80</t>
  </si>
  <si>
    <t>8.78</t>
  </si>
  <si>
    <t>33.07</t>
  </si>
  <si>
    <t>1.84</t>
  </si>
  <si>
    <t>14.44</t>
  </si>
  <si>
    <t>0.00</t>
  </si>
  <si>
    <t>25</t>
  </si>
  <si>
    <t>AB</t>
  </si>
  <si>
    <t>4.31</t>
  </si>
  <si>
    <t>4.69</t>
  </si>
  <si>
    <t>13.66</t>
  </si>
  <si>
    <t>52.77</t>
  </si>
  <si>
    <t>17.02</t>
  </si>
  <si>
    <t>92.45</t>
  </si>
  <si>
    <t>3.33</t>
  </si>
  <si>
    <t>4.22</t>
  </si>
  <si>
    <t>3.90</t>
  </si>
  <si>
    <t>6.30</t>
  </si>
  <si>
    <t>6.05</t>
  </si>
  <si>
    <t>6.20</t>
  </si>
  <si>
    <t>4.75</t>
  </si>
  <si>
    <t>5.25</t>
  </si>
  <si>
    <t>0.18</t>
  </si>
  <si>
    <t>0.009</t>
  </si>
  <si>
    <t>1.33</t>
  </si>
  <si>
    <t>0.24</t>
  </si>
  <si>
    <t>0.55</t>
  </si>
  <si>
    <t>0.01</t>
  </si>
  <si>
    <t>0.12</t>
  </si>
  <si>
    <t>7</t>
  </si>
  <si>
    <t>40.72</t>
  </si>
  <si>
    <t>8.38</t>
  </si>
  <si>
    <t>35.32</t>
  </si>
  <si>
    <t>1.71</t>
  </si>
  <si>
    <t>14.38</t>
  </si>
  <si>
    <t>70</t>
  </si>
  <si>
    <t>BA</t>
  </si>
  <si>
    <t>3.53</t>
  </si>
  <si>
    <t>6.38</t>
  </si>
  <si>
    <t>13.89</t>
  </si>
  <si>
    <t>43.38</t>
  </si>
  <si>
    <t>18.07</t>
  </si>
  <si>
    <t>85.25</t>
  </si>
  <si>
    <t>4.65</t>
  </si>
  <si>
    <t>10.10</t>
  </si>
  <si>
    <t>1.39</t>
  </si>
  <si>
    <t>aF</t>
  </si>
  <si>
    <t>5.60</t>
  </si>
  <si>
    <t>4.70</t>
  </si>
  <si>
    <t>5.15</t>
  </si>
  <si>
    <t>0.16</t>
  </si>
  <si>
    <t>0.006</t>
  </si>
  <si>
    <t>1.63</t>
  </si>
  <si>
    <t>1.79</t>
  </si>
  <si>
    <t>0.22</t>
  </si>
  <si>
    <t>0.34</t>
  </si>
  <si>
    <t>39.30</t>
  </si>
  <si>
    <t>9.58</t>
  </si>
  <si>
    <t>36.87</t>
  </si>
  <si>
    <t>1.55</t>
  </si>
  <si>
    <t>14.70</t>
  </si>
  <si>
    <t>110</t>
  </si>
  <si>
    <t>B1</t>
  </si>
  <si>
    <t>5.29</t>
  </si>
  <si>
    <t>5.67</t>
  </si>
  <si>
    <t>11.66</t>
  </si>
  <si>
    <t>41.15</t>
  </si>
  <si>
    <t>21.26</t>
  </si>
  <si>
    <t>85.03</t>
  </si>
  <si>
    <t>5.50</t>
  </si>
  <si>
    <t>9.47</t>
  </si>
  <si>
    <t>4.29</t>
  </si>
  <si>
    <t>5.75</t>
  </si>
  <si>
    <t>5.70</t>
  </si>
  <si>
    <t>5.55</t>
  </si>
  <si>
    <t>0.07</t>
  </si>
  <si>
    <t>1.68</t>
  </si>
  <si>
    <t>1.24</t>
  </si>
  <si>
    <t>0.14</t>
  </si>
  <si>
    <t>0.05</t>
  </si>
  <si>
    <t>39.76</t>
  </si>
  <si>
    <t>37.92</t>
  </si>
  <si>
    <t>1.56</t>
  </si>
  <si>
    <t>14.20</t>
  </si>
  <si>
    <t>160</t>
  </si>
  <si>
    <t>B2</t>
  </si>
  <si>
    <t>5.39</t>
  </si>
  <si>
    <t>6.79</t>
  </si>
  <si>
    <t>12.15</t>
  </si>
  <si>
    <t>43.55</t>
  </si>
  <si>
    <t>19.23</t>
  </si>
  <si>
    <t>87.11</t>
  </si>
  <si>
    <t>5.53</t>
  </si>
  <si>
    <t>7.36</t>
  </si>
  <si>
    <t>7.14</t>
  </si>
  <si>
    <t>5.80</t>
  </si>
  <si>
    <t>0.81</t>
  </si>
  <si>
    <t>0.92</t>
  </si>
  <si>
    <t>5</t>
  </si>
  <si>
    <t>40.58</t>
  </si>
  <si>
    <t>7.58</t>
  </si>
  <si>
    <t>38.67</t>
  </si>
  <si>
    <t>1.58</t>
  </si>
  <si>
    <t>13.58</t>
  </si>
  <si>
    <t>200</t>
  </si>
  <si>
    <t>B3</t>
  </si>
  <si>
    <t>6.59</t>
  </si>
  <si>
    <t>8.44</t>
  </si>
  <si>
    <t>16.45</t>
  </si>
  <si>
    <t>25.28</t>
  </si>
  <si>
    <t>9.81</t>
  </si>
  <si>
    <t>66.57</t>
  </si>
  <si>
    <t>7.59</t>
  </si>
  <si>
    <t>25.84</t>
  </si>
  <si>
    <t>17.05</t>
  </si>
  <si>
    <t>FAa</t>
  </si>
  <si>
    <t>5.85</t>
  </si>
  <si>
    <t>5.45</t>
  </si>
  <si>
    <t>4.60</t>
  </si>
  <si>
    <t>1.97</t>
  </si>
  <si>
    <t>2.50</t>
  </si>
  <si>
    <t>0.40</t>
  </si>
  <si>
    <t>0.10</t>
  </si>
  <si>
    <t>2.24</t>
  </si>
  <si>
    <t>40.18</t>
  </si>
  <si>
    <t>7.18</t>
  </si>
  <si>
    <t>39.17</t>
  </si>
  <si>
    <t>13.83</t>
  </si>
  <si>
    <t>239</t>
  </si>
  <si>
    <t>63</t>
  </si>
  <si>
    <t>AP</t>
  </si>
  <si>
    <t>Ap</t>
  </si>
  <si>
    <t>0.06</t>
  </si>
  <si>
    <t>1.22</t>
  </si>
  <si>
    <t>50.49</t>
  </si>
  <si>
    <t>47.96</t>
  </si>
  <si>
    <t>AL</t>
  </si>
  <si>
    <t>5.6</t>
  </si>
  <si>
    <t>4.0</t>
  </si>
  <si>
    <t>1.01</t>
  </si>
  <si>
    <t>0.242</t>
  </si>
  <si>
    <t>4.17</t>
  </si>
  <si>
    <t>1.83</t>
  </si>
  <si>
    <t>24.08</t>
  </si>
  <si>
    <t>7.70</t>
  </si>
  <si>
    <t>2.72</t>
  </si>
  <si>
    <t>13.75</t>
  </si>
  <si>
    <t>255</t>
  </si>
  <si>
    <t>21</t>
  </si>
  <si>
    <t>0.04</t>
  </si>
  <si>
    <t>0.20</t>
  </si>
  <si>
    <t>1.64</t>
  </si>
  <si>
    <t>1.92</t>
  </si>
  <si>
    <t>43.66</t>
  </si>
  <si>
    <t>54.42</t>
  </si>
  <si>
    <t>5.7</t>
  </si>
  <si>
    <t>4.3</t>
  </si>
  <si>
    <t>0.60</t>
  </si>
  <si>
    <t>0.133</t>
  </si>
  <si>
    <t>4.51</t>
  </si>
  <si>
    <t>1.88</t>
  </si>
  <si>
    <t>17.76</t>
  </si>
  <si>
    <t>7.90</t>
  </si>
  <si>
    <t>3.14</t>
  </si>
  <si>
    <t>86</t>
  </si>
  <si>
    <t>49</t>
  </si>
  <si>
    <t>EB</t>
  </si>
  <si>
    <t>0.39</t>
  </si>
  <si>
    <t>7.24</t>
  </si>
  <si>
    <t>7.71</t>
  </si>
  <si>
    <t>47.69</t>
  </si>
  <si>
    <t>44.60</t>
  </si>
  <si>
    <t>6.3</t>
  </si>
  <si>
    <t>6.4</t>
  </si>
  <si>
    <t>4.7</t>
  </si>
  <si>
    <t>5.1</t>
  </si>
  <si>
    <t>0.87</t>
  </si>
  <si>
    <t>0.095</t>
  </si>
  <si>
    <t>4.95</t>
  </si>
  <si>
    <t>1.89</t>
  </si>
  <si>
    <t>15.54</t>
  </si>
  <si>
    <t>7.30</t>
  </si>
  <si>
    <t>2.30</t>
  </si>
  <si>
    <t>4.74</t>
  </si>
  <si>
    <t>34</t>
  </si>
  <si>
    <t>82</t>
  </si>
  <si>
    <t>BE</t>
  </si>
  <si>
    <t>0.58</t>
  </si>
  <si>
    <t>31.69</t>
  </si>
  <si>
    <t>32.43</t>
  </si>
  <si>
    <t>45.47</t>
  </si>
  <si>
    <t>22.10</t>
  </si>
  <si>
    <t>F</t>
  </si>
  <si>
    <t>6.5</t>
  </si>
  <si>
    <t>6.6</t>
  </si>
  <si>
    <t>7.0</t>
  </si>
  <si>
    <t>4.8</t>
  </si>
  <si>
    <t>4.9</t>
  </si>
  <si>
    <t>5.2</t>
  </si>
  <si>
    <t>0.056</t>
  </si>
  <si>
    <t>3.93</t>
  </si>
  <si>
    <t>1.91</t>
  </si>
  <si>
    <t>0.13</t>
  </si>
  <si>
    <t>6.86</t>
  </si>
  <si>
    <t>5.10</t>
  </si>
  <si>
    <t>1.05</t>
  </si>
  <si>
    <t>2.84</t>
  </si>
  <si>
    <t>17</t>
  </si>
  <si>
    <t>107</t>
  </si>
  <si>
    <t>Bw1</t>
  </si>
  <si>
    <t>0.09</t>
  </si>
  <si>
    <t>1.87</t>
  </si>
  <si>
    <t>42.78</t>
  </si>
  <si>
    <t>44.85</t>
  </si>
  <si>
    <t>39.97</t>
  </si>
  <si>
    <t>15.18</t>
  </si>
  <si>
    <t>7.2</t>
  </si>
  <si>
    <t>5.5</t>
  </si>
  <si>
    <t>1.81</t>
  </si>
  <si>
    <t>0.15</t>
  </si>
  <si>
    <t>7.46</t>
  </si>
  <si>
    <t>3.50</t>
  </si>
  <si>
    <t>1.46</t>
  </si>
  <si>
    <t>0.68</t>
  </si>
  <si>
    <t>2.05</t>
  </si>
  <si>
    <t>29</t>
  </si>
  <si>
    <t>128</t>
  </si>
  <si>
    <t>Bw2</t>
  </si>
  <si>
    <t>38.02</t>
  </si>
  <si>
    <t>38.36</t>
  </si>
  <si>
    <t>49.99</t>
  </si>
  <si>
    <t>11.65</t>
  </si>
  <si>
    <t>7.3</t>
  </si>
  <si>
    <t>7.4</t>
  </si>
  <si>
    <t>5.9</t>
  </si>
  <si>
    <t>5.8</t>
  </si>
  <si>
    <t>6.0</t>
  </si>
  <si>
    <t>0.11</t>
  </si>
  <si>
    <t>1.57</t>
  </si>
  <si>
    <t>8.25</t>
  </si>
  <si>
    <t>0.64</t>
  </si>
  <si>
    <t>1.74</t>
  </si>
  <si>
    <t>58</t>
  </si>
  <si>
    <t>150</t>
  </si>
  <si>
    <t>BC</t>
  </si>
  <si>
    <t>0.19</t>
  </si>
  <si>
    <t>27.61</t>
  </si>
  <si>
    <t>28.09</t>
  </si>
  <si>
    <t>51.50</t>
  </si>
  <si>
    <t>20.41</t>
  </si>
  <si>
    <t>FL</t>
  </si>
  <si>
    <t>7.6</t>
  </si>
  <si>
    <t>7.7</t>
  </si>
  <si>
    <t>10.94</t>
  </si>
  <si>
    <t>0.74</t>
  </si>
  <si>
    <t>37</t>
  </si>
  <si>
    <t>168</t>
  </si>
  <si>
    <t>C1</t>
  </si>
  <si>
    <t>0.08</t>
  </si>
  <si>
    <t>0.48</t>
  </si>
  <si>
    <t>37.32</t>
  </si>
  <si>
    <t>37.94</t>
  </si>
  <si>
    <t>46.62</t>
  </si>
  <si>
    <t>15.44</t>
  </si>
  <si>
    <t>5.4</t>
  </si>
  <si>
    <t>1.77</t>
  </si>
  <si>
    <t>8.85</t>
  </si>
  <si>
    <t>4.30</t>
  </si>
  <si>
    <t>93</t>
  </si>
  <si>
    <t>C2</t>
  </si>
  <si>
    <t>37.51</t>
  </si>
  <si>
    <t>37.77</t>
  </si>
  <si>
    <t>48.21</t>
  </si>
  <si>
    <t>14.02</t>
  </si>
  <si>
    <t>1.60</t>
  </si>
  <si>
    <t>9.55</t>
  </si>
  <si>
    <t>240</t>
  </si>
  <si>
    <t>2</t>
  </si>
  <si>
    <t>32.91</t>
  </si>
  <si>
    <t>33.05</t>
  </si>
  <si>
    <t>55.00</t>
  </si>
  <si>
    <t>11.95</t>
  </si>
  <si>
    <t>1.18</t>
  </si>
  <si>
    <t>0.290</t>
  </si>
  <si>
    <t>4.06</t>
  </si>
  <si>
    <t>0.33</t>
  </si>
  <si>
    <t>18.87</t>
  </si>
  <si>
    <t>9.90</t>
  </si>
  <si>
    <t>0.50</t>
  </si>
  <si>
    <t>5.37</t>
  </si>
  <si>
    <t>386</t>
  </si>
  <si>
    <t>27.31</t>
  </si>
  <si>
    <t>27.63</t>
  </si>
  <si>
    <t>57.01</t>
  </si>
  <si>
    <t>15.36</t>
  </si>
  <si>
    <t>5.3</t>
  </si>
  <si>
    <t>0.63</t>
  </si>
  <si>
    <t>0.107</t>
  </si>
  <si>
    <t>5.89</t>
  </si>
  <si>
    <t>1.70</t>
  </si>
  <si>
    <t>11.55</t>
  </si>
  <si>
    <t>4.50</t>
  </si>
  <si>
    <t>0.28</t>
  </si>
  <si>
    <t>4.89</t>
  </si>
  <si>
    <t>112</t>
  </si>
  <si>
    <t>55</t>
  </si>
  <si>
    <t>E</t>
  </si>
  <si>
    <t>29.17</t>
  </si>
  <si>
    <t>29.27</t>
  </si>
  <si>
    <t>53.71</t>
  </si>
  <si>
    <t>6.2</t>
  </si>
  <si>
    <t>0.055</t>
  </si>
  <si>
    <t>3.64</t>
  </si>
  <si>
    <t>1.54</t>
  </si>
  <si>
    <t>9.37</t>
  </si>
  <si>
    <t>4.00</t>
  </si>
  <si>
    <t>85</t>
  </si>
  <si>
    <t>6.26</t>
  </si>
  <si>
    <t>6.73</t>
  </si>
  <si>
    <t>60.32</t>
  </si>
  <si>
    <t>32.95</t>
  </si>
  <si>
    <t>FAL</t>
  </si>
  <si>
    <t>0.087</t>
  </si>
  <si>
    <t>2.64</t>
  </si>
  <si>
    <t>1.75</t>
  </si>
  <si>
    <t>14.77</t>
  </si>
  <si>
    <t>7.00</t>
  </si>
  <si>
    <t>0.56</t>
  </si>
  <si>
    <t>4.42</t>
  </si>
  <si>
    <t>61</t>
  </si>
  <si>
    <t>119</t>
  </si>
  <si>
    <t>Bw</t>
  </si>
  <si>
    <t>0.54</t>
  </si>
  <si>
    <t>2.19</t>
  </si>
  <si>
    <t>2.91</t>
  </si>
  <si>
    <t>71.24</t>
  </si>
  <si>
    <t>25.85</t>
  </si>
  <si>
    <t>15.32</t>
  </si>
  <si>
    <t>6.60</t>
  </si>
  <si>
    <t>0.52</t>
  </si>
  <si>
    <t>40</t>
  </si>
  <si>
    <t>152</t>
  </si>
  <si>
    <t>0.17</t>
  </si>
  <si>
    <t>1.10</t>
  </si>
  <si>
    <t>64.94</t>
  </si>
  <si>
    <t>33.38</t>
  </si>
  <si>
    <t>1.65</t>
  </si>
  <si>
    <t>7.50</t>
  </si>
  <si>
    <t>3.97</t>
  </si>
  <si>
    <t>0.70</t>
  </si>
  <si>
    <t>3.95</t>
  </si>
  <si>
    <t>46</t>
  </si>
  <si>
    <t>165</t>
  </si>
  <si>
    <t>1.43</t>
  </si>
  <si>
    <t>2.39</t>
  </si>
  <si>
    <t>4.03</t>
  </si>
  <si>
    <t>48.10</t>
  </si>
  <si>
    <t>47.87</t>
  </si>
  <si>
    <t>0.25</t>
  </si>
  <si>
    <t>7.60</t>
  </si>
  <si>
    <t>5.65</t>
  </si>
  <si>
    <t>7.74</t>
  </si>
  <si>
    <t>0.66</t>
  </si>
  <si>
    <t>1.25</t>
  </si>
  <si>
    <t>2.10</t>
  </si>
  <si>
    <t>49.77</t>
  </si>
  <si>
    <t>48.13</t>
  </si>
  <si>
    <t>0.42</t>
  </si>
  <si>
    <t>1.69</t>
  </si>
  <si>
    <t>18.65</t>
  </si>
  <si>
    <t>5.23</t>
  </si>
  <si>
    <t>50</t>
  </si>
  <si>
    <t>241</t>
  </si>
  <si>
    <t>1.62</t>
  </si>
  <si>
    <t>64.99</t>
  </si>
  <si>
    <t>33.20</t>
  </si>
  <si>
    <t>5.0</t>
  </si>
  <si>
    <t>4.1</t>
  </si>
  <si>
    <t>4.4</t>
  </si>
  <si>
    <t>0.79</t>
  </si>
  <si>
    <t>0.188</t>
  </si>
  <si>
    <t>4.20</t>
  </si>
  <si>
    <t>1.61</t>
  </si>
  <si>
    <t>2.38</t>
  </si>
  <si>
    <t>19.09</t>
  </si>
  <si>
    <t>0.80</t>
  </si>
  <si>
    <t>10.26</t>
  </si>
  <si>
    <t>410</t>
  </si>
  <si>
    <t>0.88</t>
  </si>
  <si>
    <t>0.96</t>
  </si>
  <si>
    <t>57.24</t>
  </si>
  <si>
    <t>0.45</t>
  </si>
  <si>
    <t>0.114</t>
  </si>
  <si>
    <t>1.52</t>
  </si>
  <si>
    <t>0.46</t>
  </si>
  <si>
    <t>272</t>
  </si>
  <si>
    <t>51</t>
  </si>
  <si>
    <t>5.32</t>
  </si>
  <si>
    <t>66.99</t>
  </si>
  <si>
    <t>27.62</t>
  </si>
  <si>
    <t>4.6</t>
  </si>
  <si>
    <t>0.43</t>
  </si>
  <si>
    <t>0.094</t>
  </si>
  <si>
    <t>4.57</t>
  </si>
  <si>
    <t>1.53</t>
  </si>
  <si>
    <t>0.41</t>
  </si>
  <si>
    <t>14.33</t>
  </si>
  <si>
    <t>0.44</t>
  </si>
  <si>
    <t>4.58</t>
  </si>
  <si>
    <t>276</t>
  </si>
  <si>
    <t>4.18</t>
  </si>
  <si>
    <t>4.36</t>
  </si>
  <si>
    <t>68.03</t>
  </si>
  <si>
    <t>0.30</t>
  </si>
  <si>
    <t>102</t>
  </si>
  <si>
    <t>12.02</t>
  </si>
  <si>
    <t>12.30</t>
  </si>
  <si>
    <t>63.79</t>
  </si>
  <si>
    <t>23.91</t>
  </si>
  <si>
    <t>13.45</t>
  </si>
  <si>
    <t>7.10</t>
  </si>
  <si>
    <t>0.26</t>
  </si>
  <si>
    <t>4.26</t>
  </si>
  <si>
    <t>292</t>
  </si>
  <si>
    <t>113</t>
  </si>
  <si>
    <t>0.29</t>
  </si>
  <si>
    <t>36.35</t>
  </si>
  <si>
    <t>36.67</t>
  </si>
  <si>
    <t>49.54</t>
  </si>
  <si>
    <t>13.79</t>
  </si>
  <si>
    <t>6.7</t>
  </si>
  <si>
    <t>9.11</t>
  </si>
  <si>
    <t>3.32</t>
  </si>
  <si>
    <t>243</t>
  </si>
  <si>
    <t>142</t>
  </si>
  <si>
    <t>15.66</t>
  </si>
  <si>
    <t>16.06</t>
  </si>
  <si>
    <t>59.49</t>
  </si>
  <si>
    <t>24.45</t>
  </si>
  <si>
    <t>6.1</t>
  </si>
  <si>
    <t>1.59</t>
  </si>
  <si>
    <t>13.23</t>
  </si>
  <si>
    <t>6.80</t>
  </si>
  <si>
    <t>508</t>
  </si>
  <si>
    <t>C3</t>
  </si>
  <si>
    <t>0.38</t>
  </si>
  <si>
    <t>14.40</t>
  </si>
  <si>
    <t>58.53</t>
  </si>
  <si>
    <t>27.07</t>
  </si>
  <si>
    <t>14.11</t>
  </si>
  <si>
    <t>250</t>
  </si>
  <si>
    <t>C4</t>
  </si>
  <si>
    <t>13.26</t>
  </si>
  <si>
    <t>59.93</t>
  </si>
  <si>
    <t>26.18</t>
  </si>
  <si>
    <t>8.00</t>
  </si>
  <si>
    <t>223</t>
  </si>
  <si>
    <t>87</t>
  </si>
  <si>
    <t>05</t>
  </si>
  <si>
    <t>20</t>
  </si>
  <si>
    <t>130</t>
  </si>
  <si>
    <t>Ab</t>
  </si>
  <si>
    <t>170</t>
  </si>
  <si>
    <t>AR</t>
  </si>
  <si>
    <t>1</t>
  </si>
  <si>
    <t>7.11</t>
  </si>
  <si>
    <t>7.21</t>
  </si>
  <si>
    <t>23.59</t>
  </si>
  <si>
    <t>25.98</t>
  </si>
  <si>
    <t>69.19</t>
  </si>
  <si>
    <t>21.74</t>
  </si>
  <si>
    <t>9.07</t>
  </si>
  <si>
    <t>7.42</t>
  </si>
  <si>
    <t>Fa</t>
  </si>
  <si>
    <t>7.40</t>
  </si>
  <si>
    <t>6.70</t>
  </si>
  <si>
    <t>0.49</t>
  </si>
  <si>
    <t>0.027</t>
  </si>
  <si>
    <t>18.15</t>
  </si>
  <si>
    <t>1.67</t>
  </si>
  <si>
    <t>6.33</t>
  </si>
  <si>
    <t>2.431</t>
  </si>
  <si>
    <t>40.52</t>
  </si>
  <si>
    <t>8.98</t>
  </si>
  <si>
    <t>28.72</t>
  </si>
  <si>
    <t>2.00</t>
  </si>
  <si>
    <t>14.28</t>
  </si>
  <si>
    <t>16.40</t>
  </si>
  <si>
    <t>16.01</t>
  </si>
  <si>
    <t>11.83</t>
  </si>
  <si>
    <t>22.58</t>
  </si>
  <si>
    <t>12.81</t>
  </si>
  <si>
    <t>79.63</t>
  </si>
  <si>
    <t>13.42</t>
  </si>
  <si>
    <t>6.95</t>
  </si>
  <si>
    <t>23.71</t>
  </si>
  <si>
    <t>8.20</t>
  </si>
  <si>
    <t>8.10</t>
  </si>
  <si>
    <t>7.75</t>
  </si>
  <si>
    <t>8.45</t>
  </si>
  <si>
    <t>25.00</t>
  </si>
  <si>
    <t>658</t>
  </si>
  <si>
    <t>41.32</t>
  </si>
  <si>
    <t>28.57</t>
  </si>
  <si>
    <t>2.07</t>
  </si>
  <si>
    <t>9.85</t>
  </si>
  <si>
    <t>13.09</t>
  </si>
  <si>
    <t>14.21</t>
  </si>
  <si>
    <t>35.66</t>
  </si>
  <si>
    <t>88.82</t>
  </si>
  <si>
    <t>7.88</t>
  </si>
  <si>
    <t>3.30</t>
  </si>
  <si>
    <t>9.00</t>
  </si>
  <si>
    <t>0.005</t>
  </si>
  <si>
    <t>1.80</t>
  </si>
  <si>
    <t>329</t>
  </si>
  <si>
    <t>41.42</t>
  </si>
  <si>
    <t>9.98</t>
  </si>
  <si>
    <t>28.27</t>
  </si>
  <si>
    <t>2.03</t>
  </si>
  <si>
    <t>12.74</t>
  </si>
  <si>
    <t>80</t>
  </si>
  <si>
    <t>1.14</t>
  </si>
  <si>
    <t>2.20</t>
  </si>
  <si>
    <t>10.65</t>
  </si>
  <si>
    <t>12.54</t>
  </si>
  <si>
    <t>28.32</t>
  </si>
  <si>
    <t>51.10</t>
  </si>
  <si>
    <t>20.58</t>
  </si>
  <si>
    <t>8.75</t>
  </si>
  <si>
    <t>0.007</t>
  </si>
  <si>
    <t>20.00</t>
  </si>
  <si>
    <t>10.77</t>
  </si>
  <si>
    <t>249</t>
  </si>
  <si>
    <t>43.86</t>
  </si>
  <si>
    <t>2.16</t>
  </si>
  <si>
    <t>12.71</t>
  </si>
  <si>
    <t>2.12</t>
  </si>
  <si>
    <t>3.78</t>
  </si>
  <si>
    <t>32.93</t>
  </si>
  <si>
    <t>34.21</t>
  </si>
  <si>
    <t>73.67</t>
  </si>
  <si>
    <t>22.00</t>
  </si>
  <si>
    <t>4.33</t>
  </si>
  <si>
    <t>8.40</t>
  </si>
  <si>
    <t>7.80</t>
  </si>
  <si>
    <t>8.80</t>
  </si>
  <si>
    <t>2.60</t>
  </si>
  <si>
    <t>79</t>
  </si>
  <si>
    <t>41.67</t>
  </si>
  <si>
    <t>10.98</t>
  </si>
  <si>
    <t>29.47</t>
  </si>
  <si>
    <t>12.78</t>
  </si>
  <si>
    <t>140</t>
  </si>
  <si>
    <t>1.36</t>
  </si>
  <si>
    <t>34.83</t>
  </si>
  <si>
    <t>43.49</t>
  </si>
  <si>
    <t>80.12</t>
  </si>
  <si>
    <t>16.82</t>
  </si>
  <si>
    <t>3.06</t>
  </si>
  <si>
    <t>8.50</t>
  </si>
  <si>
    <t>1.49</t>
  </si>
  <si>
    <t>2.04</t>
  </si>
  <si>
    <t>40.02</t>
  </si>
  <si>
    <t>11.57</t>
  </si>
  <si>
    <t>28.93</t>
  </si>
  <si>
    <t>12.27</t>
  </si>
  <si>
    <t>146</t>
  </si>
  <si>
    <t>C5</t>
  </si>
  <si>
    <t>0.71</t>
  </si>
  <si>
    <t>8.69</t>
  </si>
  <si>
    <t>45.84</t>
  </si>
  <si>
    <t>55.85</t>
  </si>
  <si>
    <t>32.37</t>
  </si>
  <si>
    <t>11.78</t>
  </si>
  <si>
    <t>8.30</t>
  </si>
  <si>
    <t>5.16</t>
  </si>
  <si>
    <t>106</t>
  </si>
  <si>
    <t>41.22</t>
  </si>
  <si>
    <t>30.07</t>
  </si>
  <si>
    <t>1.96</t>
  </si>
  <si>
    <t>13.84</t>
  </si>
  <si>
    <t>158</t>
  </si>
  <si>
    <t>C6</t>
  </si>
  <si>
    <t>0.72</t>
  </si>
  <si>
    <t>2.28</t>
  </si>
  <si>
    <t>5.11</t>
  </si>
  <si>
    <t>34.03</t>
  </si>
  <si>
    <t>26.72</t>
  </si>
  <si>
    <t>68.86</t>
  </si>
  <si>
    <t>26.31</t>
  </si>
  <si>
    <t>4.83</t>
  </si>
  <si>
    <t>1.50</t>
  </si>
  <si>
    <t>3.13</t>
  </si>
  <si>
    <t>57</t>
  </si>
  <si>
    <t>41.30</t>
  </si>
  <si>
    <t>9.38</t>
  </si>
  <si>
    <t>30.27</t>
  </si>
  <si>
    <t>1.93</t>
  </si>
  <si>
    <t>13.14</t>
  </si>
  <si>
    <t>190</t>
  </si>
  <si>
    <t>C7</t>
  </si>
  <si>
    <t>42.72</t>
  </si>
  <si>
    <t>31.47</t>
  </si>
  <si>
    <t>76.57</t>
  </si>
  <si>
    <t>19.73</t>
  </si>
  <si>
    <t>3.70</t>
  </si>
  <si>
    <t>8.35</t>
  </si>
  <si>
    <t>40.80</t>
  </si>
  <si>
    <t>10.78</t>
  </si>
  <si>
    <t>29.77</t>
  </si>
  <si>
    <t>12.39</t>
  </si>
  <si>
    <t>A1b3</t>
  </si>
  <si>
    <t>0.53</t>
  </si>
  <si>
    <t>5.69</t>
  </si>
  <si>
    <t>37.81</t>
  </si>
  <si>
    <t>28.16</t>
  </si>
  <si>
    <t>73.43</t>
  </si>
  <si>
    <t>21.87</t>
  </si>
  <si>
    <t>7.55</t>
  </si>
  <si>
    <t>3.43</t>
  </si>
  <si>
    <t>71</t>
  </si>
  <si>
    <t>40.94</t>
  </si>
  <si>
    <t>30.72</t>
  </si>
  <si>
    <t>14.03</t>
  </si>
  <si>
    <t>30</t>
  </si>
  <si>
    <t>15</t>
  </si>
  <si>
    <t>A1</t>
  </si>
  <si>
    <t>15.89</t>
  </si>
  <si>
    <t>12.79</t>
  </si>
  <si>
    <t>23.99</t>
  </si>
  <si>
    <t>14.66</t>
  </si>
  <si>
    <t>77.31</t>
  </si>
  <si>
    <t>16.88</t>
  </si>
  <si>
    <t>5.81</t>
  </si>
  <si>
    <t>5.86</t>
  </si>
  <si>
    <t>6.45</t>
  </si>
  <si>
    <t>6.40</t>
  </si>
  <si>
    <t>6.15</t>
  </si>
  <si>
    <t>6.25</t>
  </si>
  <si>
    <t>6.35</t>
  </si>
  <si>
    <t>0.124</t>
  </si>
  <si>
    <t>8.14</t>
  </si>
  <si>
    <t>8.31</t>
  </si>
  <si>
    <t>280</t>
  </si>
  <si>
    <t>41.34</t>
  </si>
  <si>
    <t>11.22</t>
  </si>
  <si>
    <t>23.23</t>
  </si>
  <si>
    <t>2.31</t>
  </si>
  <si>
    <t>15.68</t>
  </si>
  <si>
    <t>31</t>
  </si>
  <si>
    <t>A2</t>
  </si>
  <si>
    <t>6.42</t>
  </si>
  <si>
    <t>11.86</t>
  </si>
  <si>
    <t>11.84</t>
  </si>
  <si>
    <t>28.55</t>
  </si>
  <si>
    <t>21.97</t>
  </si>
  <si>
    <t>80.64</t>
  </si>
  <si>
    <t>14.32</t>
  </si>
  <si>
    <t>5.04</t>
  </si>
  <si>
    <t>6.10</t>
  </si>
  <si>
    <t>0.042</t>
  </si>
  <si>
    <t>9.52</t>
  </si>
  <si>
    <t>238</t>
  </si>
  <si>
    <t>38.76</t>
  </si>
  <si>
    <t>12.50</t>
  </si>
  <si>
    <t>22.75</t>
  </si>
  <si>
    <t>2.14</t>
  </si>
  <si>
    <t>17.14</t>
  </si>
  <si>
    <t>A3</t>
  </si>
  <si>
    <t>7.98</t>
  </si>
  <si>
    <t>13.57</t>
  </si>
  <si>
    <t>12.89</t>
  </si>
  <si>
    <t>32.16</t>
  </si>
  <si>
    <t>19.34</t>
  </si>
  <si>
    <t>85.94</t>
  </si>
  <si>
    <t>10.37</t>
  </si>
  <si>
    <t>3.69</t>
  </si>
  <si>
    <t>9.12</t>
  </si>
  <si>
    <t>0.020</t>
  </si>
  <si>
    <t>1.66</t>
  </si>
  <si>
    <t>3.07</t>
  </si>
  <si>
    <t>220</t>
  </si>
  <si>
    <t>38.00</t>
  </si>
  <si>
    <t>14.42</t>
  </si>
  <si>
    <t>1.99</t>
  </si>
  <si>
    <t>16.18</t>
  </si>
  <si>
    <t>8.70</t>
  </si>
  <si>
    <t>17.36</t>
  </si>
  <si>
    <t>14.80</t>
  </si>
  <si>
    <t>29.18</t>
  </si>
  <si>
    <t>20.44</t>
  </si>
  <si>
    <t>90.48</t>
  </si>
  <si>
    <t>7.67</t>
  </si>
  <si>
    <t>1.85</t>
  </si>
  <si>
    <t>3.31</t>
  </si>
  <si>
    <t>6.55</t>
  </si>
  <si>
    <t>6.75</t>
  </si>
  <si>
    <t>36.04</t>
  </si>
  <si>
    <t>16.99</t>
  </si>
  <si>
    <t>23.96</t>
  </si>
  <si>
    <t>15.12</t>
  </si>
  <si>
    <t>123</t>
  </si>
  <si>
    <t>0.61</t>
  </si>
  <si>
    <t>8.54</t>
  </si>
  <si>
    <t>43.71</t>
  </si>
  <si>
    <t>56.23</t>
  </si>
  <si>
    <t>37.00</t>
  </si>
  <si>
    <t>6.77</t>
  </si>
  <si>
    <t>0.75</t>
  </si>
  <si>
    <t>1.51</t>
  </si>
  <si>
    <t>4.07</t>
  </si>
  <si>
    <t>180</t>
  </si>
  <si>
    <t>38.66</t>
  </si>
  <si>
    <t>15.07</t>
  </si>
  <si>
    <t>25.53</t>
  </si>
  <si>
    <t>12.98</t>
  </si>
  <si>
    <t>131</t>
  </si>
  <si>
    <t>0.77</t>
  </si>
  <si>
    <t>8.81</t>
  </si>
  <si>
    <t>71.20</t>
  </si>
  <si>
    <t>19.99</t>
  </si>
  <si>
    <t>1.28</t>
  </si>
  <si>
    <t>8.60</t>
  </si>
  <si>
    <t>2.17</t>
  </si>
  <si>
    <t>11.28</t>
  </si>
  <si>
    <t>96</t>
  </si>
  <si>
    <t>39.84</t>
  </si>
  <si>
    <t>23.34</t>
  </si>
  <si>
    <t>15.26</t>
  </si>
  <si>
    <t>Ab1</t>
  </si>
  <si>
    <t>1.12</t>
  </si>
  <si>
    <t>12.93</t>
  </si>
  <si>
    <t>21.13</t>
  </si>
  <si>
    <t>41.85</t>
  </si>
  <si>
    <t>33.66</t>
  </si>
  <si>
    <t>24.49</t>
  </si>
  <si>
    <t>1.17</t>
  </si>
  <si>
    <t>9.10</t>
  </si>
  <si>
    <t>1.73</t>
  </si>
  <si>
    <t>3.57</t>
  </si>
  <si>
    <t>14.23</t>
  </si>
  <si>
    <t>429</t>
  </si>
  <si>
    <t>43.76</t>
  </si>
  <si>
    <t>10.90</t>
  </si>
  <si>
    <t>21.15</t>
  </si>
  <si>
    <t>2.65</t>
  </si>
  <si>
    <t>14.31</t>
  </si>
  <si>
    <t>45</t>
  </si>
  <si>
    <t>60</t>
  </si>
  <si>
    <t>28</t>
  </si>
  <si>
    <t>3.19</t>
  </si>
  <si>
    <t>5.79</t>
  </si>
  <si>
    <t>23.54</t>
  </si>
  <si>
    <t>70.67</t>
  </si>
  <si>
    <t>0.82</t>
  </si>
  <si>
    <t>0.167</t>
  </si>
  <si>
    <t>4.91</t>
  </si>
  <si>
    <t>0.31</t>
  </si>
  <si>
    <t>25.20</t>
  </si>
  <si>
    <t>22</t>
  </si>
  <si>
    <t>43.84</t>
  </si>
  <si>
    <t>27.87</t>
  </si>
  <si>
    <t>2.41</t>
  </si>
  <si>
    <t>17.60</t>
  </si>
  <si>
    <t>0.67</t>
  </si>
  <si>
    <t>1.44</t>
  </si>
  <si>
    <t>3.60</t>
  </si>
  <si>
    <t>5.08</t>
  </si>
  <si>
    <t>11.43</t>
  </si>
  <si>
    <t>29.05</t>
  </si>
  <si>
    <t>59.52</t>
  </si>
  <si>
    <t>6.39</t>
  </si>
  <si>
    <t>0.068</t>
  </si>
  <si>
    <t>2.06</t>
  </si>
  <si>
    <t>0.62</t>
  </si>
  <si>
    <t>10.64</t>
  </si>
  <si>
    <t>11</t>
  </si>
  <si>
    <t>45.34</t>
  </si>
  <si>
    <t>29.37</t>
  </si>
  <si>
    <t>2.37</t>
  </si>
  <si>
    <t>16.02</t>
  </si>
  <si>
    <t>1.31</t>
  </si>
  <si>
    <t>4.04</t>
  </si>
  <si>
    <t>4.86</t>
  </si>
  <si>
    <t>12.72</t>
  </si>
  <si>
    <t>26.76</t>
  </si>
  <si>
    <t>60.52</t>
  </si>
  <si>
    <t>3.88</t>
  </si>
  <si>
    <t>1.09</t>
  </si>
  <si>
    <t>1.86</t>
  </si>
  <si>
    <t>1.02</t>
  </si>
  <si>
    <t>14.09</t>
  </si>
  <si>
    <t>1.04</t>
  </si>
  <si>
    <t>9.04</t>
  </si>
  <si>
    <t>100</t>
  </si>
  <si>
    <t>0.76</t>
  </si>
  <si>
    <t>3.79</t>
  </si>
  <si>
    <t>5.19</t>
  </si>
  <si>
    <t>11.54</t>
  </si>
  <si>
    <t>24.92</t>
  </si>
  <si>
    <t>63.54</t>
  </si>
  <si>
    <t>16.41</t>
  </si>
  <si>
    <t>0.90</t>
  </si>
  <si>
    <t>6.04</t>
  </si>
  <si>
    <t>9.48</t>
  </si>
  <si>
    <t>14</t>
  </si>
  <si>
    <t>45.04</t>
  </si>
  <si>
    <t>30.67</t>
  </si>
  <si>
    <t>2.27</t>
  </si>
  <si>
    <t>15.92</t>
  </si>
  <si>
    <t>2.55</t>
  </si>
  <si>
    <t>4.93</t>
  </si>
  <si>
    <t>19.21</t>
  </si>
  <si>
    <t>75.86</t>
  </si>
  <si>
    <t>5.51</t>
  </si>
  <si>
    <t>0.437</t>
  </si>
  <si>
    <t>2.86</t>
  </si>
  <si>
    <t>26.83</t>
  </si>
  <si>
    <t>3.47</t>
  </si>
  <si>
    <t>20.24</t>
  </si>
  <si>
    <t>45.22</t>
  </si>
  <si>
    <t>29.07</t>
  </si>
  <si>
    <t>2.42</t>
  </si>
  <si>
    <t>16.10</t>
  </si>
  <si>
    <t>53</t>
  </si>
  <si>
    <t>23</t>
  </si>
  <si>
    <t>2.51</t>
  </si>
  <si>
    <t>3.99</t>
  </si>
  <si>
    <t>4.85</t>
  </si>
  <si>
    <t>17.18</t>
  </si>
  <si>
    <t>19.60</t>
  </si>
  <si>
    <t>37.18</t>
  </si>
  <si>
    <t>14.69</t>
  </si>
  <si>
    <t>4.21</t>
  </si>
  <si>
    <t>8.1</t>
  </si>
  <si>
    <t>7.9</t>
  </si>
  <si>
    <t>0.140</t>
  </si>
  <si>
    <t>13.50</t>
  </si>
  <si>
    <t>12.70</t>
  </si>
  <si>
    <t>157</t>
  </si>
  <si>
    <t>39.26</t>
  </si>
  <si>
    <t>10.62</t>
  </si>
  <si>
    <t>24.73</t>
  </si>
  <si>
    <t>15.30</t>
  </si>
  <si>
    <t>43</t>
  </si>
  <si>
    <t>2.15</t>
  </si>
  <si>
    <t>3.05</t>
  </si>
  <si>
    <t>16.93</t>
  </si>
  <si>
    <t>24.01</t>
  </si>
  <si>
    <t>47.73</t>
  </si>
  <si>
    <t>15.40</t>
  </si>
  <si>
    <t>8.0</t>
  </si>
  <si>
    <t>8.2</t>
  </si>
  <si>
    <t>0.47</t>
  </si>
  <si>
    <t>0.093</t>
  </si>
  <si>
    <t>12.75</t>
  </si>
  <si>
    <t>12.00</t>
  </si>
  <si>
    <t>64</t>
  </si>
  <si>
    <t>38.82</t>
  </si>
  <si>
    <t>11.27</t>
  </si>
  <si>
    <t>26.03</t>
  </si>
  <si>
    <t>14.64</t>
  </si>
  <si>
    <t>76</t>
  </si>
  <si>
    <t>0.84</t>
  </si>
  <si>
    <t>2.01</t>
  </si>
  <si>
    <t>23.27</t>
  </si>
  <si>
    <t>38.34</t>
  </si>
  <si>
    <t>64.89</t>
  </si>
  <si>
    <t>29.84</t>
  </si>
  <si>
    <t>5.27</t>
  </si>
  <si>
    <t>7.1</t>
  </si>
  <si>
    <t>0.036</t>
  </si>
  <si>
    <t>3.89</t>
  </si>
  <si>
    <t>3.37</t>
  </si>
  <si>
    <t>36.84</t>
  </si>
  <si>
    <t>13.52</t>
  </si>
  <si>
    <t>15.34</t>
  </si>
  <si>
    <t>17.72</t>
  </si>
  <si>
    <t>16.35</t>
  </si>
  <si>
    <t>11.50</t>
  </si>
  <si>
    <t>32.42</t>
  </si>
  <si>
    <t>9.74</t>
  </si>
  <si>
    <t>87.73</t>
  </si>
  <si>
    <t>10.41</t>
  </si>
  <si>
    <t>34.96</t>
  </si>
  <si>
    <t>8.4</t>
  </si>
  <si>
    <t>0.013</t>
  </si>
  <si>
    <t>3.85</t>
  </si>
  <si>
    <t>5.41</t>
  </si>
  <si>
    <t>3.75</t>
  </si>
  <si>
    <t>3.10</t>
  </si>
  <si>
    <t>36.32</t>
  </si>
  <si>
    <t>15.77</t>
  </si>
  <si>
    <t>24.58</t>
  </si>
  <si>
    <t>1.78</t>
  </si>
  <si>
    <t>15.00</t>
  </si>
  <si>
    <t>4.13</t>
  </si>
  <si>
    <t>6.53</t>
  </si>
  <si>
    <t>18.92</t>
  </si>
  <si>
    <t>30.79</t>
  </si>
  <si>
    <t>60.75</t>
  </si>
  <si>
    <t>34.29</t>
  </si>
  <si>
    <t>4.96</t>
  </si>
  <si>
    <t>0.029</t>
  </si>
  <si>
    <t>1.47</t>
  </si>
  <si>
    <t>6.56</t>
  </si>
  <si>
    <t>5.35</t>
  </si>
  <si>
    <t>35.16</t>
  </si>
  <si>
    <t>14.81</t>
  </si>
  <si>
    <t>24.29</t>
  </si>
  <si>
    <t>16.84</t>
  </si>
  <si>
    <t>Ab2</t>
  </si>
  <si>
    <t>8.13</t>
  </si>
  <si>
    <t>11.75</t>
  </si>
  <si>
    <t>32.71</t>
  </si>
  <si>
    <t>26.22</t>
  </si>
  <si>
    <t>79.56</t>
  </si>
  <si>
    <t>16.48</t>
  </si>
  <si>
    <t>3.96</t>
  </si>
  <si>
    <t>8.5</t>
  </si>
  <si>
    <t>7.8</t>
  </si>
  <si>
    <t>0.017</t>
  </si>
  <si>
    <t>4.12</t>
  </si>
  <si>
    <t>7.96</t>
  </si>
  <si>
    <t>4.05</t>
  </si>
  <si>
    <t>3.80</t>
  </si>
  <si>
    <t>37.26</t>
  </si>
  <si>
    <t>25.91</t>
  </si>
  <si>
    <t>1.82</t>
  </si>
  <si>
    <t>14.26</t>
  </si>
  <si>
    <t>141</t>
  </si>
  <si>
    <t>Ab3</t>
  </si>
  <si>
    <t>0.57</t>
  </si>
  <si>
    <t>2.40</t>
  </si>
  <si>
    <t>3.55</t>
  </si>
  <si>
    <t>13.16</t>
  </si>
  <si>
    <t>27.24</t>
  </si>
  <si>
    <t>46.92</t>
  </si>
  <si>
    <t>44.10</t>
  </si>
  <si>
    <t>0.050</t>
  </si>
  <si>
    <t>4.40</t>
  </si>
  <si>
    <t>7.65</t>
  </si>
  <si>
    <t>1.15</t>
  </si>
  <si>
    <t>36.56</t>
  </si>
  <si>
    <t>12.88</t>
  </si>
  <si>
    <t>24.87</t>
  </si>
  <si>
    <t>C</t>
  </si>
  <si>
    <t>24.12</t>
  </si>
  <si>
    <t>27.36</t>
  </si>
  <si>
    <t>14.88</t>
  </si>
  <si>
    <t>16.17</t>
  </si>
  <si>
    <t>7.47</t>
  </si>
  <si>
    <t>90.00</t>
  </si>
  <si>
    <t>8.87</t>
  </si>
  <si>
    <t>1.13</t>
  </si>
  <si>
    <t>81.25</t>
  </si>
  <si>
    <t>0.019</t>
  </si>
  <si>
    <t>3.68</t>
  </si>
  <si>
    <t>8.47</t>
  </si>
  <si>
    <t>0.27</t>
  </si>
  <si>
    <t>2.95</t>
  </si>
  <si>
    <t>0.85</t>
  </si>
  <si>
    <t>54</t>
  </si>
  <si>
    <t>48</t>
  </si>
  <si>
    <t>62</t>
  </si>
  <si>
    <t>75</t>
  </si>
  <si>
    <t>90</t>
  </si>
  <si>
    <t>118</t>
  </si>
  <si>
    <t>127</t>
  </si>
  <si>
    <t>Cb1</t>
  </si>
  <si>
    <t>7.62</t>
  </si>
  <si>
    <t>19.26</t>
  </si>
  <si>
    <t>34.77</t>
  </si>
  <si>
    <t>7.37</t>
  </si>
  <si>
    <t>69.60</t>
  </si>
  <si>
    <t>10.36</t>
  </si>
  <si>
    <t>20.04</t>
  </si>
  <si>
    <t>1.00</t>
  </si>
  <si>
    <t>5.40</t>
  </si>
  <si>
    <t>4.80</t>
  </si>
  <si>
    <t>0.045</t>
  </si>
  <si>
    <t>13.33</t>
  </si>
  <si>
    <t>6.28</t>
  </si>
  <si>
    <t>0.69</t>
  </si>
  <si>
    <t>38.24</t>
  </si>
  <si>
    <t>34.07</t>
  </si>
  <si>
    <t>16.38</t>
  </si>
  <si>
    <t>35</t>
  </si>
  <si>
    <t>14.62</t>
  </si>
  <si>
    <t>31.83</t>
  </si>
  <si>
    <t>61.06</t>
  </si>
  <si>
    <t>11.60</t>
  </si>
  <si>
    <t>27.34</t>
  </si>
  <si>
    <t>5.00</t>
  </si>
  <si>
    <t>0.51</t>
  </si>
  <si>
    <t>0.033</t>
  </si>
  <si>
    <t>15.45</t>
  </si>
  <si>
    <t>8.01</t>
  </si>
  <si>
    <t>37.30</t>
  </si>
  <si>
    <t>33.62</t>
  </si>
  <si>
    <t>12.34</t>
  </si>
  <si>
    <t>27.78</t>
  </si>
  <si>
    <t>55.69</t>
  </si>
  <si>
    <t>13.15</t>
  </si>
  <si>
    <t>31.16</t>
  </si>
  <si>
    <t>15.50</t>
  </si>
  <si>
    <t>1.72</t>
  </si>
  <si>
    <t>8.63</t>
  </si>
  <si>
    <t>36.60</t>
  </si>
  <si>
    <t>33.87</t>
  </si>
  <si>
    <t>78</t>
  </si>
  <si>
    <t>10.51</t>
  </si>
  <si>
    <t>26.09</t>
  </si>
  <si>
    <t>9.76</t>
  </si>
  <si>
    <t>51.76</t>
  </si>
  <si>
    <t>14.06</t>
  </si>
  <si>
    <t>34.18</t>
  </si>
  <si>
    <t>0.012</t>
  </si>
  <si>
    <t>15.83</t>
  </si>
  <si>
    <t>0.95</t>
  </si>
  <si>
    <t>34.12</t>
  </si>
  <si>
    <t>16.74</t>
  </si>
  <si>
    <t>144</t>
  </si>
  <si>
    <t>10.01</t>
  </si>
  <si>
    <t>20.91</t>
  </si>
  <si>
    <t>7.93</t>
  </si>
  <si>
    <t>45.83</t>
  </si>
  <si>
    <t>16.31</t>
  </si>
  <si>
    <t>37.86</t>
  </si>
  <si>
    <t>0.65</t>
  </si>
  <si>
    <t>FA</t>
  </si>
  <si>
    <t>6.00</t>
  </si>
  <si>
    <t>4.64</t>
  </si>
  <si>
    <t>2.11</t>
  </si>
  <si>
    <t>37.40</t>
  </si>
  <si>
    <t>33.67</t>
  </si>
  <si>
    <t>16.56</t>
  </si>
  <si>
    <t>175</t>
  </si>
  <si>
    <t>B4</t>
  </si>
  <si>
    <t>6.58</t>
  </si>
  <si>
    <t>14.99</t>
  </si>
  <si>
    <t>8.68</t>
  </si>
  <si>
    <t>52.58</t>
  </si>
  <si>
    <t>18.79</t>
  </si>
  <si>
    <t>28.63</t>
  </si>
  <si>
    <t>9.23</t>
  </si>
  <si>
    <t>2.48</t>
  </si>
  <si>
    <t>10</t>
  </si>
  <si>
    <t>37.84</t>
  </si>
  <si>
    <t>33.47</t>
  </si>
  <si>
    <t>16.92</t>
  </si>
  <si>
    <t>185</t>
  </si>
  <si>
    <t>B5</t>
  </si>
  <si>
    <t>2.08</t>
  </si>
  <si>
    <t>10.61</t>
  </si>
  <si>
    <t>15.90</t>
  </si>
  <si>
    <t>23.10</t>
  </si>
  <si>
    <t>7.56</t>
  </si>
  <si>
    <t>59.25</t>
  </si>
  <si>
    <t>20.33</t>
  </si>
  <si>
    <t>20.42</t>
  </si>
  <si>
    <t>7.31</t>
  </si>
  <si>
    <t>3.16</t>
  </si>
  <si>
    <t>38.50</t>
  </si>
  <si>
    <t>32.32</t>
  </si>
  <si>
    <t>16.59</t>
  </si>
  <si>
    <t>176</t>
  </si>
  <si>
    <t>10.50</t>
  </si>
  <si>
    <t>19.80</t>
  </si>
  <si>
    <t>31.20</t>
  </si>
  <si>
    <t>28.00</t>
  </si>
  <si>
    <t>4.45</t>
  </si>
  <si>
    <t>4.55</t>
  </si>
  <si>
    <t>1.94</t>
  </si>
  <si>
    <t>18.39</t>
  </si>
  <si>
    <t>0.418</t>
  </si>
  <si>
    <t>12.07</t>
  </si>
  <si>
    <t>58.49</t>
  </si>
  <si>
    <t>9.60</t>
  </si>
  <si>
    <t>20.80</t>
  </si>
  <si>
    <t>29.20</t>
  </si>
  <si>
    <t>30.00</t>
  </si>
  <si>
    <t>0.94</t>
  </si>
  <si>
    <t>14.92</t>
  </si>
  <si>
    <t>0.255</t>
  </si>
  <si>
    <t>10.00</t>
  </si>
  <si>
    <t>3.40</t>
  </si>
  <si>
    <t>1.2</t>
  </si>
  <si>
    <t>68.90</t>
  </si>
  <si>
    <t>13.00</t>
  </si>
  <si>
    <t>9.50</t>
  </si>
  <si>
    <t>30.80</t>
  </si>
  <si>
    <t>36.00</t>
  </si>
  <si>
    <t>0.5</t>
  </si>
  <si>
    <t>0.112</t>
  </si>
  <si>
    <t>10.43</t>
  </si>
  <si>
    <t>8.3</t>
  </si>
  <si>
    <t>93.71</t>
  </si>
  <si>
    <t>105</t>
  </si>
  <si>
    <t>1.90</t>
  </si>
  <si>
    <t>18.80</t>
  </si>
  <si>
    <t>45.20</t>
  </si>
  <si>
    <t>4.10</t>
  </si>
  <si>
    <t>7.12</t>
  </si>
  <si>
    <t>1.0</t>
  </si>
  <si>
    <t>0.081</t>
  </si>
  <si>
    <t>13.34</t>
  </si>
  <si>
    <t>9.05</t>
  </si>
  <si>
    <t>98.35</t>
  </si>
  <si>
    <t>125</t>
  </si>
  <si>
    <t>1.20</t>
  </si>
  <si>
    <t>16.80</t>
  </si>
  <si>
    <t>50.20</t>
  </si>
  <si>
    <t>33.00</t>
  </si>
  <si>
    <t>7.25</t>
  </si>
  <si>
    <t>5.98</t>
  </si>
  <si>
    <t>0.022</t>
  </si>
  <si>
    <t>10.30</t>
  </si>
  <si>
    <t>73.18</t>
  </si>
  <si>
    <t>145</t>
  </si>
  <si>
    <t>17.00</t>
  </si>
  <si>
    <t>11.10</t>
  </si>
  <si>
    <t>34.80</t>
  </si>
  <si>
    <t>41.20</t>
  </si>
  <si>
    <t>24.00</t>
  </si>
  <si>
    <t>6.78</t>
  </si>
  <si>
    <t>0.018</t>
  </si>
  <si>
    <t>14.00</t>
  </si>
  <si>
    <t>10.15</t>
  </si>
  <si>
    <t>2.75</t>
  </si>
  <si>
    <t>82.07</t>
  </si>
  <si>
    <t>9.20</t>
  </si>
  <si>
    <t>40.00</t>
  </si>
  <si>
    <t>59.80</t>
  </si>
  <si>
    <t>20.20</t>
  </si>
  <si>
    <t>7.15</t>
  </si>
  <si>
    <t>8.55</t>
  </si>
  <si>
    <t>9.61</t>
  </si>
  <si>
    <t>16.0</t>
  </si>
  <si>
    <t>86.05</t>
  </si>
  <si>
    <t>20.60</t>
  </si>
  <si>
    <t>38.60</t>
  </si>
  <si>
    <t>12.90</t>
  </si>
  <si>
    <t>76.80</t>
  </si>
  <si>
    <t>11.20</t>
  </si>
  <si>
    <t>7.20</t>
  </si>
  <si>
    <t>7.45</t>
  </si>
  <si>
    <t>6.41</t>
  </si>
  <si>
    <t>0.051</t>
  </si>
  <si>
    <t>28.2</t>
  </si>
  <si>
    <t>89.01</t>
  </si>
  <si>
    <t>177</t>
  </si>
  <si>
    <t>10.20</t>
  </si>
  <si>
    <t>49.20</t>
  </si>
  <si>
    <t>3.42</t>
  </si>
  <si>
    <t>12.17</t>
  </si>
  <si>
    <t>0.765</t>
  </si>
  <si>
    <t>29.69</t>
  </si>
  <si>
    <t>83.0</t>
  </si>
  <si>
    <t>79.69</t>
  </si>
  <si>
    <t>63.20</t>
  </si>
  <si>
    <t>5.91</t>
  </si>
  <si>
    <t>0.448</t>
  </si>
  <si>
    <t>87.9</t>
  </si>
  <si>
    <t>77.39</t>
  </si>
  <si>
    <t>17.20</t>
  </si>
  <si>
    <t>11.40</t>
  </si>
  <si>
    <t>28.80</t>
  </si>
  <si>
    <t>59.20</t>
  </si>
  <si>
    <t>7.35</t>
  </si>
  <si>
    <t>1.42</t>
  </si>
  <si>
    <t>0.238</t>
  </si>
  <si>
    <t>6.63</t>
  </si>
  <si>
    <t>66.4</t>
  </si>
  <si>
    <t>98.49</t>
  </si>
  <si>
    <t>11.80</t>
  </si>
  <si>
    <t>43.80</t>
  </si>
  <si>
    <t>48.20</t>
  </si>
  <si>
    <t>0.243</t>
  </si>
  <si>
    <t>8.06</t>
  </si>
  <si>
    <t>56.4</t>
  </si>
  <si>
    <t>74.19</t>
  </si>
  <si>
    <t>120</t>
  </si>
  <si>
    <t>64.80</t>
  </si>
  <si>
    <t>0.155</t>
  </si>
  <si>
    <t>5.36</t>
  </si>
  <si>
    <t>121.1</t>
  </si>
  <si>
    <t>97.94</t>
  </si>
  <si>
    <t>63.90</t>
  </si>
  <si>
    <t>0.502</t>
  </si>
  <si>
    <t>16.37</t>
  </si>
  <si>
    <t>10.60</t>
  </si>
  <si>
    <t>38.1</t>
  </si>
  <si>
    <t>78.80</t>
  </si>
  <si>
    <t>7.05</t>
  </si>
  <si>
    <t>0.684</t>
  </si>
  <si>
    <t>14.9</t>
  </si>
  <si>
    <t>100.0</t>
  </si>
  <si>
    <t>1.30</t>
  </si>
  <si>
    <t>74.20</t>
  </si>
  <si>
    <t>18.00</t>
  </si>
  <si>
    <t>7.95</t>
  </si>
  <si>
    <t>2.69</t>
  </si>
  <si>
    <t>1.45</t>
  </si>
  <si>
    <t>0.702</t>
  </si>
  <si>
    <t>178</t>
  </si>
  <si>
    <t>29.70</t>
  </si>
  <si>
    <t>23.40</t>
  </si>
  <si>
    <t>19.20</t>
  </si>
  <si>
    <t>16.00</t>
  </si>
  <si>
    <t>13.95</t>
  </si>
  <si>
    <t>0.233</t>
  </si>
  <si>
    <t>11.52</t>
  </si>
  <si>
    <t>7.83</t>
  </si>
  <si>
    <t>0.37</t>
  </si>
  <si>
    <t>36.15</t>
  </si>
  <si>
    <t>77.25</t>
  </si>
  <si>
    <t>34.40</t>
  </si>
  <si>
    <t>22.50</t>
  </si>
  <si>
    <t>68.80</t>
  </si>
  <si>
    <t>75.48</t>
  </si>
  <si>
    <t>115</t>
  </si>
  <si>
    <t>59.40</t>
  </si>
  <si>
    <t>24.20</t>
  </si>
  <si>
    <t>94.80</t>
  </si>
  <si>
    <t>3.20</t>
  </si>
  <si>
    <t>6.85</t>
  </si>
  <si>
    <t>0.032</t>
  </si>
  <si>
    <t>2.56</t>
  </si>
  <si>
    <t>21.0</t>
  </si>
  <si>
    <t>91.01</t>
  </si>
  <si>
    <t>135</t>
  </si>
  <si>
    <t>50.10</t>
  </si>
  <si>
    <t>41.50</t>
  </si>
  <si>
    <t>95.80</t>
  </si>
  <si>
    <t>4.35</t>
  </si>
  <si>
    <t>0.028</t>
  </si>
  <si>
    <t>26.5</t>
  </si>
  <si>
    <t>38.48</t>
  </si>
  <si>
    <t>46.00</t>
  </si>
  <si>
    <t>26.70</t>
  </si>
  <si>
    <t>12.20</t>
  </si>
  <si>
    <t>11.00</t>
  </si>
  <si>
    <t>4.23</t>
  </si>
  <si>
    <t>0.026</t>
  </si>
  <si>
    <t>10.21</t>
  </si>
  <si>
    <t>9.9</t>
  </si>
  <si>
    <t>75.90</t>
  </si>
  <si>
    <t>156</t>
  </si>
  <si>
    <t>2Cb1</t>
  </si>
  <si>
    <t>2.70</t>
  </si>
  <si>
    <t>10.80</t>
  </si>
  <si>
    <t>23.20</t>
  </si>
  <si>
    <t>66.00</t>
  </si>
  <si>
    <t>6.90</t>
  </si>
  <si>
    <t>4.15</t>
  </si>
  <si>
    <t>1.5</t>
  </si>
  <si>
    <t>24.05</t>
  </si>
  <si>
    <t>1.26</t>
  </si>
  <si>
    <t>72.14</t>
  </si>
  <si>
    <t>164</t>
  </si>
  <si>
    <t>31.30</t>
  </si>
  <si>
    <t>21.40</t>
  </si>
  <si>
    <t>62.80</t>
  </si>
  <si>
    <t>11.6</t>
  </si>
  <si>
    <t>84.58</t>
  </si>
  <si>
    <t>172</t>
  </si>
  <si>
    <t>29.60</t>
  </si>
  <si>
    <t>21.20</t>
  </si>
  <si>
    <t>0.082</t>
  </si>
  <si>
    <t>5.47</t>
  </si>
  <si>
    <t>4.25</t>
  </si>
  <si>
    <t>0.73</t>
  </si>
  <si>
    <t>23.2</t>
  </si>
  <si>
    <t>96.89</t>
  </si>
  <si>
    <t>Cb2</t>
  </si>
  <si>
    <t>21.70</t>
  </si>
  <si>
    <t>58.80</t>
  </si>
  <si>
    <t>17.4</t>
  </si>
  <si>
    <t>2.43</t>
  </si>
  <si>
    <t>0.480</t>
  </si>
  <si>
    <t>6.27</t>
  </si>
  <si>
    <t>21.5</t>
  </si>
  <si>
    <t>85.80</t>
  </si>
  <si>
    <t>BO</t>
  </si>
  <si>
    <t>12</t>
  </si>
  <si>
    <t>17.70</t>
  </si>
  <si>
    <t>53.40</t>
  </si>
  <si>
    <t>89.20</t>
  </si>
  <si>
    <t>0.4</t>
  </si>
  <si>
    <t>4.5</t>
  </si>
  <si>
    <t>3.24</t>
  </si>
  <si>
    <t>37.58</t>
  </si>
  <si>
    <t>11.5</t>
  </si>
  <si>
    <t>27.8</t>
  </si>
  <si>
    <t>1.9</t>
  </si>
  <si>
    <t>26.8</t>
  </si>
  <si>
    <t>E1</t>
  </si>
  <si>
    <t>50.70</t>
  </si>
  <si>
    <t>10.40</t>
  </si>
  <si>
    <t>81.00</t>
  </si>
  <si>
    <t>12.60</t>
  </si>
  <si>
    <t>3.71</t>
  </si>
  <si>
    <t>40.82</t>
  </si>
  <si>
    <t>13.2</t>
  </si>
  <si>
    <t>26.4</t>
  </si>
  <si>
    <t>2.0</t>
  </si>
  <si>
    <t>17.8</t>
  </si>
  <si>
    <t>44</t>
  </si>
  <si>
    <t>E2</t>
  </si>
  <si>
    <t>39.90</t>
  </si>
  <si>
    <t>70.40</t>
  </si>
  <si>
    <t>1.1</t>
  </si>
  <si>
    <t>035</t>
  </si>
  <si>
    <t>3.45</t>
  </si>
  <si>
    <t>14.4</t>
  </si>
  <si>
    <t>24.5</t>
  </si>
  <si>
    <t>14.6</t>
  </si>
  <si>
    <t>67</t>
  </si>
  <si>
    <t>35.30</t>
  </si>
  <si>
    <t>9.30</t>
  </si>
  <si>
    <t>62.50</t>
  </si>
  <si>
    <t>27.2</t>
  </si>
  <si>
    <t>22.1</t>
  </si>
  <si>
    <t>30.90</t>
  </si>
  <si>
    <t>58.60</t>
  </si>
  <si>
    <t>32.80</t>
  </si>
  <si>
    <t>0.7</t>
  </si>
  <si>
    <t>2.47</t>
  </si>
  <si>
    <t>38.12</t>
  </si>
  <si>
    <t>10.8</t>
  </si>
  <si>
    <t>29.4</t>
  </si>
  <si>
    <t>1.8</t>
  </si>
  <si>
    <t>22.8</t>
  </si>
  <si>
    <t>60.90</t>
  </si>
  <si>
    <t>31.10</t>
  </si>
  <si>
    <t>0.9</t>
  </si>
  <si>
    <t>2.81</t>
  </si>
  <si>
    <t>38.25</t>
  </si>
  <si>
    <t>31.4</t>
  </si>
  <si>
    <t>1.6</t>
  </si>
  <si>
    <t>26.7</t>
  </si>
  <si>
    <t>14.90</t>
  </si>
  <si>
    <t>34.30</t>
  </si>
  <si>
    <t>8.90</t>
  </si>
  <si>
    <t>66.50</t>
  </si>
  <si>
    <t>25.70</t>
  </si>
  <si>
    <t>2.21</t>
  </si>
  <si>
    <t>0.21</t>
  </si>
  <si>
    <t>0.59</t>
  </si>
  <si>
    <t>38.74</t>
  </si>
  <si>
    <t>12.5</t>
  </si>
  <si>
    <t>34.4</t>
  </si>
  <si>
    <t>39.8</t>
  </si>
  <si>
    <t>235</t>
  </si>
  <si>
    <t>35.20</t>
  </si>
  <si>
    <t>67.10</t>
  </si>
  <si>
    <t>24.80</t>
  </si>
  <si>
    <t>0.6</t>
  </si>
  <si>
    <t>38.72</t>
  </si>
  <si>
    <t>12.6</t>
  </si>
  <si>
    <t>32.9</t>
  </si>
  <si>
    <t>42.3</t>
  </si>
  <si>
    <t>35.60</t>
  </si>
  <si>
    <t>67.90</t>
  </si>
  <si>
    <t>24.50</t>
  </si>
  <si>
    <t>2.09</t>
  </si>
  <si>
    <t>0.32</t>
  </si>
  <si>
    <t>39.40</t>
  </si>
  <si>
    <t>35.2</t>
  </si>
  <si>
    <t>45.4</t>
  </si>
  <si>
    <t>41</t>
  </si>
  <si>
    <t>9.80</t>
  </si>
  <si>
    <t>13.40</t>
  </si>
  <si>
    <t>52.20</t>
  </si>
  <si>
    <t>9.70</t>
  </si>
  <si>
    <t>38.10</t>
  </si>
  <si>
    <t>Aa</t>
  </si>
  <si>
    <t>4.2</t>
  </si>
  <si>
    <t>7.97</t>
  </si>
  <si>
    <t>6.66</t>
  </si>
  <si>
    <t>40.20</t>
  </si>
  <si>
    <t>39.7</t>
  </si>
  <si>
    <t>16.4</t>
  </si>
  <si>
    <t>13.20</t>
  </si>
  <si>
    <t>51.90</t>
  </si>
  <si>
    <t>3.0</t>
  </si>
  <si>
    <t>41.44</t>
  </si>
  <si>
    <t>39.1</t>
  </si>
  <si>
    <t>8.6</t>
  </si>
  <si>
    <t>42</t>
  </si>
  <si>
    <t>39.22</t>
  </si>
  <si>
    <t>41.4</t>
  </si>
  <si>
    <t>1.4</t>
  </si>
  <si>
    <t>8.7</t>
  </si>
  <si>
    <t>36.40</t>
  </si>
  <si>
    <t>56.00</t>
  </si>
  <si>
    <t>4.38</t>
  </si>
  <si>
    <t>3.94</t>
  </si>
  <si>
    <t>40.78</t>
  </si>
  <si>
    <t>40.7</t>
  </si>
  <si>
    <t>10.0</t>
  </si>
  <si>
    <t>57.00</t>
  </si>
  <si>
    <t>3.92</t>
  </si>
  <si>
    <t>3.28</t>
  </si>
  <si>
    <t>40.53</t>
  </si>
  <si>
    <t>42.4</t>
  </si>
  <si>
    <t>16.3</t>
  </si>
  <si>
    <t>188</t>
  </si>
  <si>
    <t>40.40</t>
  </si>
  <si>
    <t>19.10</t>
  </si>
  <si>
    <t>40.50</t>
  </si>
  <si>
    <t>43.2</t>
  </si>
  <si>
    <t>16.7</t>
  </si>
  <si>
    <t>43.70</t>
  </si>
  <si>
    <t>26.60</t>
  </si>
  <si>
    <t>2.34</t>
  </si>
  <si>
    <t>41.12</t>
  </si>
  <si>
    <t>40.5</t>
  </si>
  <si>
    <t>1.7</t>
  </si>
  <si>
    <t>19.6</t>
  </si>
  <si>
    <t>300</t>
  </si>
  <si>
    <t>15.60</t>
  </si>
  <si>
    <t>48.00</t>
  </si>
  <si>
    <t>28.90</t>
  </si>
  <si>
    <t>1.07</t>
  </si>
  <si>
    <t>43.3</t>
  </si>
  <si>
    <t>1.3</t>
  </si>
  <si>
    <t>34.3</t>
  </si>
  <si>
    <t>22.30</t>
  </si>
  <si>
    <t>15.70</t>
  </si>
  <si>
    <t>18.30</t>
  </si>
  <si>
    <t>74.50</t>
  </si>
  <si>
    <t>1.95</t>
  </si>
  <si>
    <t>4.54</t>
  </si>
  <si>
    <t>3.62</t>
  </si>
  <si>
    <t>16.8</t>
  </si>
  <si>
    <t>18.9</t>
  </si>
  <si>
    <t>2.2</t>
  </si>
  <si>
    <t>20.3</t>
  </si>
  <si>
    <t>13.90</t>
  </si>
  <si>
    <t>11.30</t>
  </si>
  <si>
    <t>52.80</t>
  </si>
  <si>
    <t>36.70</t>
  </si>
  <si>
    <t>6.68</t>
  </si>
  <si>
    <t>35.50</t>
  </si>
  <si>
    <t>17.7</t>
  </si>
  <si>
    <t>28.4</t>
  </si>
  <si>
    <t>16.2</t>
  </si>
  <si>
    <t>36.20</t>
  </si>
  <si>
    <t>17.1</t>
  </si>
  <si>
    <t>29.5</t>
  </si>
  <si>
    <t>29.90</t>
  </si>
  <si>
    <t>47.60</t>
  </si>
  <si>
    <t>5.14</t>
  </si>
  <si>
    <t>4.34</t>
  </si>
  <si>
    <t>38.04</t>
  </si>
  <si>
    <t>26.9</t>
  </si>
  <si>
    <t>15.6</t>
  </si>
  <si>
    <t>264</t>
  </si>
  <si>
    <t>30.50</t>
  </si>
  <si>
    <t>24.60</t>
  </si>
  <si>
    <t>44.90</t>
  </si>
  <si>
    <t>0.3</t>
  </si>
  <si>
    <t>19.5</t>
  </si>
  <si>
    <t>24.6</t>
  </si>
  <si>
    <t>21.1</t>
  </si>
  <si>
    <t>328</t>
  </si>
  <si>
    <t>27.10</t>
  </si>
  <si>
    <t>3.04</t>
  </si>
  <si>
    <t>15.3</t>
  </si>
  <si>
    <t>25.9</t>
  </si>
  <si>
    <t>376</t>
  </si>
  <si>
    <t>B6</t>
  </si>
  <si>
    <t>13.70</t>
  </si>
  <si>
    <t>42.70</t>
  </si>
  <si>
    <t>15.80</t>
  </si>
  <si>
    <t>0.2</t>
  </si>
  <si>
    <t>3.11</t>
  </si>
  <si>
    <t>2.32</t>
  </si>
  <si>
    <t>38.80</t>
  </si>
  <si>
    <t>25.4</t>
  </si>
  <si>
    <t>416</t>
  </si>
  <si>
    <t>B7</t>
  </si>
  <si>
    <t>46.50</t>
  </si>
  <si>
    <t>22.60</t>
  </si>
  <si>
    <t>38.16</t>
  </si>
  <si>
    <t>17.2</t>
  </si>
  <si>
    <t>30.0</t>
  </si>
  <si>
    <t>440</t>
  </si>
  <si>
    <t>49.80</t>
  </si>
  <si>
    <t>30.20</t>
  </si>
  <si>
    <t>2.77</t>
  </si>
  <si>
    <t>37.74</t>
  </si>
  <si>
    <t>32.3</t>
  </si>
  <si>
    <t>26.2</t>
  </si>
  <si>
    <t>13.10</t>
  </si>
  <si>
    <t>17.90</t>
  </si>
  <si>
    <t>79.40</t>
  </si>
  <si>
    <t>13.80</t>
  </si>
  <si>
    <t>3.86</t>
  </si>
  <si>
    <t>1.27</t>
  </si>
  <si>
    <t>2.89</t>
  </si>
  <si>
    <t>37.20</t>
  </si>
  <si>
    <t>22.9</t>
  </si>
  <si>
    <t>65.1</t>
  </si>
  <si>
    <t>16.70</t>
  </si>
  <si>
    <t>36.50</t>
  </si>
  <si>
    <t>88.00</t>
  </si>
  <si>
    <t>0.98</t>
  </si>
  <si>
    <t>39.10</t>
  </si>
  <si>
    <t>24.3</t>
  </si>
  <si>
    <t>52.2</t>
  </si>
  <si>
    <t>16.30</t>
  </si>
  <si>
    <t>34.00</t>
  </si>
  <si>
    <t>86.80</t>
  </si>
  <si>
    <t>40.12</t>
  </si>
  <si>
    <t>13.0</t>
  </si>
  <si>
    <t>31.8</t>
  </si>
  <si>
    <t>57.2</t>
  </si>
  <si>
    <t>17.50</t>
  </si>
  <si>
    <t>53.30</t>
  </si>
  <si>
    <t>9.35</t>
  </si>
  <si>
    <t>2.54</t>
  </si>
  <si>
    <t>3.73</t>
  </si>
  <si>
    <t>41.96</t>
  </si>
  <si>
    <t>17.6</t>
  </si>
  <si>
    <t>25.0</t>
  </si>
  <si>
    <t>60.1</t>
  </si>
  <si>
    <t>117</t>
  </si>
  <si>
    <t>27.30</t>
  </si>
  <si>
    <t>12.10</t>
  </si>
  <si>
    <t>60.60</t>
  </si>
  <si>
    <t>11.11</t>
  </si>
  <si>
    <t>6.13</t>
  </si>
  <si>
    <t>38.54</t>
  </si>
  <si>
    <t>15.1</t>
  </si>
  <si>
    <t>28.5</t>
  </si>
  <si>
    <t>44.8</t>
  </si>
  <si>
    <t>34.50</t>
  </si>
  <si>
    <t>49.50</t>
  </si>
  <si>
    <t>3.9</t>
  </si>
  <si>
    <t>6.16</t>
  </si>
  <si>
    <t>36.74</t>
  </si>
  <si>
    <t>15.8</t>
  </si>
  <si>
    <t>20.9</t>
  </si>
  <si>
    <t>37.8</t>
  </si>
  <si>
    <t>225</t>
  </si>
  <si>
    <t>10.70</t>
  </si>
  <si>
    <t>18.10</t>
  </si>
  <si>
    <t>8.83</t>
  </si>
  <si>
    <t>1.11</t>
  </si>
  <si>
    <t>5.96</t>
  </si>
  <si>
    <t>43.30</t>
  </si>
  <si>
    <t>11.9</t>
  </si>
  <si>
    <t>27.4</t>
  </si>
  <si>
    <t>2.1</t>
  </si>
  <si>
    <t>32.5</t>
  </si>
  <si>
    <t>36.80</t>
  </si>
  <si>
    <t>12.86</t>
  </si>
  <si>
    <t>2.26</t>
  </si>
  <si>
    <t>43.06</t>
  </si>
  <si>
    <t>22.0</t>
  </si>
  <si>
    <t>2.3</t>
  </si>
  <si>
    <t>38.7</t>
  </si>
  <si>
    <t>47.90</t>
  </si>
  <si>
    <t>41.40</t>
  </si>
  <si>
    <t>3.22</t>
  </si>
  <si>
    <t>44.26</t>
  </si>
  <si>
    <t>31.5</t>
  </si>
  <si>
    <t>43.5</t>
  </si>
  <si>
    <t>R</t>
  </si>
  <si>
    <t>CA</t>
  </si>
  <si>
    <t>Ca</t>
  </si>
  <si>
    <t>1.98</t>
  </si>
  <si>
    <t>3.61</t>
  </si>
  <si>
    <t>8.95</t>
  </si>
  <si>
    <t>18.04</t>
  </si>
  <si>
    <t>42.54</t>
  </si>
  <si>
    <t>39.42</t>
  </si>
  <si>
    <t>0.453</t>
  </si>
  <si>
    <t>3.59</t>
  </si>
  <si>
    <t>14.60</t>
  </si>
  <si>
    <t>32.66</t>
  </si>
  <si>
    <t>69.76</t>
  </si>
  <si>
    <t>22.33</t>
  </si>
  <si>
    <t>16.34</t>
  </si>
  <si>
    <t>24</t>
  </si>
  <si>
    <t>1.34</t>
  </si>
  <si>
    <t>5.57</t>
  </si>
  <si>
    <t>13.81</t>
  </si>
  <si>
    <t>47.43</t>
  </si>
  <si>
    <t>7.38</t>
  </si>
  <si>
    <t>1.37</t>
  </si>
  <si>
    <t>0.219</t>
  </si>
  <si>
    <t>17.0</t>
  </si>
  <si>
    <t>19.52</t>
  </si>
  <si>
    <t>77.08</t>
  </si>
  <si>
    <t>58.16</t>
  </si>
  <si>
    <t>6.02</t>
  </si>
  <si>
    <t>55.77</t>
  </si>
  <si>
    <t>12.31</t>
  </si>
  <si>
    <t>1.41</t>
  </si>
  <si>
    <t>10.7</t>
  </si>
  <si>
    <t>21.44</t>
  </si>
  <si>
    <t>79.12</t>
  </si>
  <si>
    <t>62.29</t>
  </si>
  <si>
    <t>1.16</t>
  </si>
  <si>
    <t>9.78</t>
  </si>
  <si>
    <t>12.06</t>
  </si>
  <si>
    <t>75.41</t>
  </si>
  <si>
    <t>12.53</t>
  </si>
  <si>
    <t>0.273</t>
  </si>
  <si>
    <t>5.46</t>
  </si>
  <si>
    <t>744</t>
  </si>
  <si>
    <t>78.74</t>
  </si>
  <si>
    <t>70.90</t>
  </si>
  <si>
    <t>4.82</t>
  </si>
  <si>
    <t>7.57</t>
  </si>
  <si>
    <t>64.54</t>
  </si>
  <si>
    <t>27.89</t>
  </si>
  <si>
    <t>4.41</t>
  </si>
  <si>
    <t>0.91</t>
  </si>
  <si>
    <t>33.6</t>
  </si>
  <si>
    <t>13.88</t>
  </si>
  <si>
    <t>62.30</t>
  </si>
  <si>
    <t>97.31</t>
  </si>
  <si>
    <t>19.62</t>
  </si>
  <si>
    <t>92</t>
  </si>
  <si>
    <t>2.80</t>
  </si>
  <si>
    <t>9.15</t>
  </si>
  <si>
    <t>20.51</t>
  </si>
  <si>
    <t>47.02</t>
  </si>
  <si>
    <t>32.47</t>
  </si>
  <si>
    <t>28.3</t>
  </si>
  <si>
    <t>18.09</t>
  </si>
  <si>
    <t>62.08</t>
  </si>
  <si>
    <t>43.40</t>
  </si>
  <si>
    <t>18.82</t>
  </si>
  <si>
    <t>20.21</t>
  </si>
  <si>
    <t>52.94</t>
  </si>
  <si>
    <t>26.85</t>
  </si>
  <si>
    <t>7.85</t>
  </si>
  <si>
    <t>31.3</t>
  </si>
  <si>
    <t>70.24</t>
  </si>
  <si>
    <t>38.05</t>
  </si>
  <si>
    <t>15.10</t>
  </si>
  <si>
    <t>124</t>
  </si>
  <si>
    <t>14.72</t>
  </si>
  <si>
    <t>31.41</t>
  </si>
  <si>
    <t>27.09</t>
  </si>
  <si>
    <t>11.94</t>
  </si>
  <si>
    <t>33.9</t>
  </si>
  <si>
    <t>58.04</t>
  </si>
  <si>
    <t>20.95</t>
  </si>
  <si>
    <t>20.02</t>
  </si>
  <si>
    <t>28.83</t>
  </si>
  <si>
    <t>45.15</t>
  </si>
  <si>
    <t>26.02</t>
  </si>
  <si>
    <t>55.0</t>
  </si>
  <si>
    <t>11.82</t>
  </si>
  <si>
    <t>42.40</t>
  </si>
  <si>
    <t>27.33</t>
  </si>
  <si>
    <t>29.96</t>
  </si>
  <si>
    <t>7.04</t>
  </si>
  <si>
    <t>29.68</t>
  </si>
  <si>
    <t>30.23</t>
  </si>
  <si>
    <t>71.11</t>
  </si>
  <si>
    <t>19.32</t>
  </si>
  <si>
    <t>9.57</t>
  </si>
  <si>
    <t>0.89</t>
  </si>
  <si>
    <t>7.33</t>
  </si>
  <si>
    <t>2.9</t>
  </si>
  <si>
    <t>5.94</t>
  </si>
  <si>
    <t>33</t>
  </si>
  <si>
    <t>38.83</t>
  </si>
  <si>
    <t>10.05</t>
  </si>
  <si>
    <t>27.48</t>
  </si>
  <si>
    <t>15.55</t>
  </si>
  <si>
    <t>9.19</t>
  </si>
  <si>
    <t>79.84</t>
  </si>
  <si>
    <t>14.75</t>
  </si>
  <si>
    <t>6.8</t>
  </si>
  <si>
    <t>6.9</t>
  </si>
  <si>
    <t>6.31</t>
  </si>
  <si>
    <t>26.54</t>
  </si>
  <si>
    <t>16.39</t>
  </si>
  <si>
    <t>2Ab1</t>
  </si>
  <si>
    <t>4.43</t>
  </si>
  <si>
    <t>15.37</t>
  </si>
  <si>
    <t>38.61</t>
  </si>
  <si>
    <t>35.40</t>
  </si>
  <si>
    <t>25.99</t>
  </si>
  <si>
    <t>5.13</t>
  </si>
  <si>
    <t>7.5</t>
  </si>
  <si>
    <t>0.038</t>
  </si>
  <si>
    <t>20.50</t>
  </si>
  <si>
    <t>9.67</t>
  </si>
  <si>
    <t>8.21</t>
  </si>
  <si>
    <t>39.16</t>
  </si>
  <si>
    <t>28.25</t>
  </si>
  <si>
    <t>17.82</t>
  </si>
  <si>
    <t>114</t>
  </si>
  <si>
    <t>2.57</t>
  </si>
  <si>
    <t>13.36</t>
  </si>
  <si>
    <t>19.66</t>
  </si>
  <si>
    <t>37.35</t>
  </si>
  <si>
    <t>24.09</t>
  </si>
  <si>
    <t>38.56</t>
  </si>
  <si>
    <t>1.48</t>
  </si>
  <si>
    <t>41.90</t>
  </si>
  <si>
    <t>7.19</t>
  </si>
  <si>
    <t>25.96</t>
  </si>
  <si>
    <t>2.33</t>
  </si>
  <si>
    <t>132</t>
  </si>
  <si>
    <t>2.25</t>
  </si>
  <si>
    <t>21.48</t>
  </si>
  <si>
    <t>40.35</t>
  </si>
  <si>
    <t>22.59</t>
  </si>
  <si>
    <t>37.06</t>
  </si>
  <si>
    <t>17.40</t>
  </si>
  <si>
    <t>8.02</t>
  </si>
  <si>
    <t>8.05</t>
  </si>
  <si>
    <t>42.04</t>
  </si>
  <si>
    <t>26.11</t>
  </si>
  <si>
    <t>17.44</t>
  </si>
  <si>
    <t>Cb3</t>
  </si>
  <si>
    <t>2.52</t>
  </si>
  <si>
    <t>16.33</t>
  </si>
  <si>
    <t>24.37</t>
  </si>
  <si>
    <t>44.76</t>
  </si>
  <si>
    <t>22.92</t>
  </si>
  <si>
    <t>2.85</t>
  </si>
  <si>
    <t>5.38</t>
  </si>
  <si>
    <t>2.02</t>
  </si>
  <si>
    <t>7.03</t>
  </si>
  <si>
    <t>41.54</t>
  </si>
  <si>
    <t>6.83</t>
  </si>
  <si>
    <t>26.12</t>
  </si>
  <si>
    <t>74</t>
  </si>
  <si>
    <t>14.71</t>
  </si>
  <si>
    <t>31.90</t>
  </si>
  <si>
    <t>21.60</t>
  </si>
  <si>
    <t>0.109</t>
  </si>
  <si>
    <t>1.-</t>
  </si>
  <si>
    <t>16.65</t>
  </si>
  <si>
    <t>39.82</t>
  </si>
  <si>
    <t>26.52</t>
  </si>
  <si>
    <t>2.23</t>
  </si>
  <si>
    <t>31.65</t>
  </si>
  <si>
    <t>46.97</t>
  </si>
  <si>
    <t>21.38</t>
  </si>
  <si>
    <t>15.03</t>
  </si>
  <si>
    <t>25.42</t>
  </si>
  <si>
    <t>15.24</t>
  </si>
  <si>
    <t>1.32</t>
  </si>
  <si>
    <t>16.28</t>
  </si>
  <si>
    <t>34.73</t>
  </si>
  <si>
    <t>46.05</t>
  </si>
  <si>
    <t>19.22</t>
  </si>
  <si>
    <t>1.03</t>
  </si>
  <si>
    <t>0.039</t>
  </si>
  <si>
    <t>7.69</t>
  </si>
  <si>
    <t>12.84</t>
  </si>
  <si>
    <t>36.62</t>
  </si>
  <si>
    <t>27.72</t>
  </si>
  <si>
    <t>1.08</t>
  </si>
  <si>
    <t>2.36</t>
  </si>
  <si>
    <t>21.21</t>
  </si>
  <si>
    <t>18.62</t>
  </si>
  <si>
    <t>45.81</t>
  </si>
  <si>
    <t>10.53</t>
  </si>
  <si>
    <t>8.23</t>
  </si>
  <si>
    <t>8.92</t>
  </si>
  <si>
    <t>40.08</t>
  </si>
  <si>
    <t>29.62</t>
  </si>
  <si>
    <t>68</t>
  </si>
  <si>
    <t>1.23</t>
  </si>
  <si>
    <t>2.58</t>
  </si>
  <si>
    <t>2.13</t>
  </si>
  <si>
    <t>6.81</t>
  </si>
  <si>
    <t>23.16</t>
  </si>
  <si>
    <t>51.74</t>
  </si>
  <si>
    <t>25.10</t>
  </si>
  <si>
    <t>8.8</t>
  </si>
  <si>
    <t>9.1</t>
  </si>
  <si>
    <t>18</t>
  </si>
  <si>
    <t>38.26</t>
  </si>
  <si>
    <t>28.67</t>
  </si>
  <si>
    <t>7.07</t>
  </si>
  <si>
    <t>3.77</t>
  </si>
  <si>
    <t>11.49</t>
  </si>
  <si>
    <t>10.96</t>
  </si>
  <si>
    <t>38.52</t>
  </si>
  <si>
    <t>44.43</t>
  </si>
  <si>
    <t>9.0</t>
  </si>
  <si>
    <t>9.2</t>
  </si>
  <si>
    <t>8.46</t>
  </si>
  <si>
    <t>39.36</t>
  </si>
  <si>
    <t>9.18</t>
  </si>
  <si>
    <t>29.83</t>
  </si>
  <si>
    <t>15.28</t>
  </si>
  <si>
    <t>99</t>
  </si>
  <si>
    <t>6.97</t>
  </si>
  <si>
    <t>8.48</t>
  </si>
  <si>
    <t>12.66</t>
  </si>
  <si>
    <t>41.53</t>
  </si>
  <si>
    <t>13.13</t>
  </si>
  <si>
    <t>4.16</t>
  </si>
  <si>
    <t>8.9</t>
  </si>
  <si>
    <t>-</t>
  </si>
  <si>
    <t>6.51</t>
  </si>
  <si>
    <t>2.88</t>
  </si>
  <si>
    <t>8</t>
  </si>
  <si>
    <t>38.08</t>
  </si>
  <si>
    <t>30.02</t>
  </si>
  <si>
    <t>13.99</t>
  </si>
  <si>
    <t>17.51</t>
  </si>
  <si>
    <t>15.35</t>
  </si>
  <si>
    <t>16.73</t>
  </si>
  <si>
    <t>71.18</t>
  </si>
  <si>
    <t>5.66</t>
  </si>
  <si>
    <t>-0.05</t>
  </si>
  <si>
    <t>6.08</t>
  </si>
  <si>
    <t>39.50</t>
  </si>
  <si>
    <t>29.02</t>
  </si>
  <si>
    <t>16.72</t>
  </si>
  <si>
    <t>8.12</t>
  </si>
  <si>
    <t>9.82</t>
  </si>
  <si>
    <t>19.67</t>
  </si>
  <si>
    <t>25.71</t>
  </si>
  <si>
    <t>71.37</t>
  </si>
  <si>
    <t>3.63</t>
  </si>
  <si>
    <t>7.52</t>
  </si>
  <si>
    <t>5.62</t>
  </si>
  <si>
    <t>39.56</t>
  </si>
  <si>
    <t>29.52</t>
  </si>
  <si>
    <t>16.24</t>
  </si>
  <si>
    <t>11.16</t>
  </si>
  <si>
    <t>6.32</t>
  </si>
  <si>
    <t>91.36</t>
  </si>
  <si>
    <t>6.47</t>
  </si>
  <si>
    <t>28.33</t>
  </si>
  <si>
    <t>4.08</t>
  </si>
  <si>
    <t>39.00</t>
  </si>
  <si>
    <t>13.17</t>
  </si>
  <si>
    <t>25.58</t>
  </si>
  <si>
    <t>205</t>
  </si>
  <si>
    <t>17.98</t>
  </si>
  <si>
    <t>61.50</t>
  </si>
  <si>
    <t>23.32</t>
  </si>
  <si>
    <t>3.1</t>
  </si>
  <si>
    <t>0.121</t>
  </si>
  <si>
    <t>6.94</t>
  </si>
  <si>
    <t>9.72</t>
  </si>
  <si>
    <t>2.73</t>
  </si>
  <si>
    <t>17.66</t>
  </si>
  <si>
    <t>52.84</t>
  </si>
  <si>
    <t>17.74</t>
  </si>
  <si>
    <t>29.42</t>
  </si>
  <si>
    <t>7.13</t>
  </si>
  <si>
    <t>13.56</t>
  </si>
  <si>
    <t>50.81</t>
  </si>
  <si>
    <t>19.31</t>
  </si>
  <si>
    <t>29.88</t>
  </si>
  <si>
    <t>3.48</t>
  </si>
  <si>
    <t>0.069</t>
  </si>
  <si>
    <t>20.15</t>
  </si>
  <si>
    <t>47.54</t>
  </si>
  <si>
    <t>22.80</t>
  </si>
  <si>
    <t>29.66</t>
  </si>
  <si>
    <t>4.87</t>
  </si>
  <si>
    <t>6.19</t>
  </si>
  <si>
    <t>1.21</t>
  </si>
  <si>
    <t>20.67</t>
  </si>
  <si>
    <t>38.59</t>
  </si>
  <si>
    <t>18.64</t>
  </si>
  <si>
    <t>42.77</t>
  </si>
  <si>
    <t>10.87</t>
  </si>
  <si>
    <t>8.16</t>
  </si>
  <si>
    <t>3.54</t>
  </si>
  <si>
    <t>155</t>
  </si>
  <si>
    <t>2.22</t>
  </si>
  <si>
    <t>20.22</t>
  </si>
  <si>
    <t>15.53</t>
  </si>
  <si>
    <t>42.52</t>
  </si>
  <si>
    <t>19.68</t>
  </si>
  <si>
    <t>37.80</t>
  </si>
  <si>
    <t>2.82</t>
  </si>
  <si>
    <t>18.25</t>
  </si>
  <si>
    <t>20.19</t>
  </si>
  <si>
    <t>44.28</t>
  </si>
  <si>
    <t>18.02</t>
  </si>
  <si>
    <t>37.70</t>
  </si>
  <si>
    <t>5.24</t>
  </si>
  <si>
    <t>8.03</t>
  </si>
  <si>
    <t>3.84</t>
  </si>
  <si>
    <t>CO</t>
  </si>
  <si>
    <t>Ag</t>
  </si>
  <si>
    <t>4.62</t>
  </si>
  <si>
    <t>8.66</t>
  </si>
  <si>
    <t>37.34</t>
  </si>
  <si>
    <t>54.00</t>
  </si>
  <si>
    <t>1.542</t>
  </si>
  <si>
    <t>0.091</t>
  </si>
  <si>
    <t>16.95</t>
  </si>
  <si>
    <t>9.40</t>
  </si>
  <si>
    <t>2.66</t>
  </si>
  <si>
    <t>29.00</t>
  </si>
  <si>
    <t>60.00</t>
  </si>
  <si>
    <t>0.266</t>
  </si>
  <si>
    <t>0.049</t>
  </si>
  <si>
    <t>Cg2</t>
  </si>
  <si>
    <t>10.18</t>
  </si>
  <si>
    <t>29.82</t>
  </si>
  <si>
    <t>0.182</t>
  </si>
  <si>
    <t>0.035</t>
  </si>
  <si>
    <t>4.02</t>
  </si>
  <si>
    <t>28.50</t>
  </si>
  <si>
    <t>62.00</t>
  </si>
  <si>
    <t>5.88</t>
  </si>
  <si>
    <t>2.18</t>
  </si>
  <si>
    <t>7.64</t>
  </si>
  <si>
    <t>14.94</t>
  </si>
  <si>
    <t>33.06</t>
  </si>
  <si>
    <t>52.00</t>
  </si>
  <si>
    <t>8.65</t>
  </si>
  <si>
    <t>6.65</t>
  </si>
  <si>
    <t>14.30</t>
  </si>
  <si>
    <t>27.23</t>
  </si>
  <si>
    <t>46.82</t>
  </si>
  <si>
    <t>25.95</t>
  </si>
  <si>
    <t>0.127</t>
  </si>
  <si>
    <t>13.03</t>
  </si>
  <si>
    <t>3.15</t>
  </si>
  <si>
    <t>6.96</t>
  </si>
  <si>
    <t>43.62</t>
  </si>
  <si>
    <t>27.49</t>
  </si>
  <si>
    <t>16.15</t>
  </si>
  <si>
    <t>12.91</t>
  </si>
  <si>
    <t>19.64</t>
  </si>
  <si>
    <t>38.90</t>
  </si>
  <si>
    <t>41.46</t>
  </si>
  <si>
    <t>0.073</t>
  </si>
  <si>
    <t>6.03</t>
  </si>
  <si>
    <t>2.96</t>
  </si>
  <si>
    <t>7.44</t>
  </si>
  <si>
    <t>44.82</t>
  </si>
  <si>
    <t>28.37</t>
  </si>
  <si>
    <t>6.22</t>
  </si>
  <si>
    <t>12.44</t>
  </si>
  <si>
    <t>20.13</t>
  </si>
  <si>
    <t>39.12</t>
  </si>
  <si>
    <t>40.75</t>
  </si>
  <si>
    <t>0.053</t>
  </si>
  <si>
    <t>5.28</t>
  </si>
  <si>
    <t>46.66</t>
  </si>
  <si>
    <t>28.59</t>
  </si>
  <si>
    <t>1.38</t>
  </si>
  <si>
    <t>6.92</t>
  </si>
  <si>
    <t>23.60</t>
  </si>
  <si>
    <t>39.83</t>
  </si>
  <si>
    <t>36.57</t>
  </si>
  <si>
    <t>0.048</t>
  </si>
  <si>
    <t>2.78</t>
  </si>
  <si>
    <t>46.90</t>
  </si>
  <si>
    <t>8.36</t>
  </si>
  <si>
    <t>29.14</t>
  </si>
  <si>
    <t>13.08</t>
  </si>
  <si>
    <t>12.08</t>
  </si>
  <si>
    <t>23.97</t>
  </si>
  <si>
    <t>35.28</t>
  </si>
  <si>
    <t>5.99</t>
  </si>
  <si>
    <t>12.28</t>
  </si>
  <si>
    <t>5.92</t>
  </si>
  <si>
    <t>45.12</t>
  </si>
  <si>
    <t>28.69</t>
  </si>
  <si>
    <t>14.24</t>
  </si>
  <si>
    <t>108</t>
  </si>
  <si>
    <t>16.78</t>
  </si>
  <si>
    <t>34.14</t>
  </si>
  <si>
    <t>49.08</t>
  </si>
  <si>
    <t>2.46</t>
  </si>
  <si>
    <t>4.98</t>
  </si>
  <si>
    <t>-0.01</t>
  </si>
  <si>
    <t>4.32</t>
  </si>
  <si>
    <t>45.40</t>
  </si>
  <si>
    <t>13.24</t>
  </si>
  <si>
    <t>36.91</t>
  </si>
  <si>
    <t>48.15</t>
  </si>
  <si>
    <t>18.11</t>
  </si>
  <si>
    <t>5.73</t>
  </si>
  <si>
    <t>9.44</t>
  </si>
  <si>
    <t>44.42</t>
  </si>
  <si>
    <t>10.38</t>
  </si>
  <si>
    <t>14.41</t>
  </si>
  <si>
    <t>23.35</t>
  </si>
  <si>
    <t>47.35</t>
  </si>
  <si>
    <t>29.30</t>
  </si>
  <si>
    <t>0.178</t>
  </si>
  <si>
    <t>----</t>
  </si>
  <si>
    <t>18.56</t>
  </si>
  <si>
    <t>6.24</t>
  </si>
  <si>
    <t>27</t>
  </si>
  <si>
    <t>41.76</t>
  </si>
  <si>
    <t>31.61</t>
  </si>
  <si>
    <t>4.92</t>
  </si>
  <si>
    <t>16.14</t>
  </si>
  <si>
    <t>24.25</t>
  </si>
  <si>
    <t>42.83</t>
  </si>
  <si>
    <t>32.92</t>
  </si>
  <si>
    <t>0.113</t>
  </si>
  <si>
    <t>40.10</t>
  </si>
  <si>
    <t>31.97</t>
  </si>
  <si>
    <t>9.16</t>
  </si>
  <si>
    <t>14.25</t>
  </si>
  <si>
    <t>51.15</t>
  </si>
  <si>
    <t>34.60</t>
  </si>
  <si>
    <t>0.108</t>
  </si>
  <si>
    <t>12.05</t>
  </si>
  <si>
    <t>37.10</t>
  </si>
  <si>
    <t>11.18</t>
  </si>
  <si>
    <t>32.07</t>
  </si>
  <si>
    <t>12.64</t>
  </si>
  <si>
    <t>19.75</t>
  </si>
  <si>
    <t>41.74</t>
  </si>
  <si>
    <t>38.51</t>
  </si>
  <si>
    <t>2.44</t>
  </si>
  <si>
    <t>0.115</t>
  </si>
  <si>
    <t>10.92</t>
  </si>
  <si>
    <t>109</t>
  </si>
  <si>
    <t>36.96</t>
  </si>
  <si>
    <t>2.83</t>
  </si>
  <si>
    <t>10.58</t>
  </si>
  <si>
    <t>31.29</t>
  </si>
  <si>
    <t>45.53</t>
  </si>
  <si>
    <t>23.18</t>
  </si>
  <si>
    <t>15.5</t>
  </si>
  <si>
    <t>16</t>
  </si>
  <si>
    <t>37.60</t>
  </si>
  <si>
    <t>32.12</t>
  </si>
  <si>
    <t>11.70</t>
  </si>
  <si>
    <t>104</t>
  </si>
  <si>
    <t>1.19</t>
  </si>
  <si>
    <t>10.56</t>
  </si>
  <si>
    <t>14.46</t>
  </si>
  <si>
    <t>54.36</t>
  </si>
  <si>
    <t>31.18</t>
  </si>
  <si>
    <t>25.13</t>
  </si>
  <si>
    <t>10.4</t>
  </si>
  <si>
    <t>11.74</t>
  </si>
  <si>
    <t>133</t>
  </si>
  <si>
    <t>15.75</t>
  </si>
  <si>
    <t>64.27</t>
  </si>
  <si>
    <t>19.98</t>
  </si>
  <si>
    <t>16.6</t>
  </si>
  <si>
    <t>13</t>
  </si>
  <si>
    <t>11.98</t>
  </si>
  <si>
    <t>31.57</t>
  </si>
  <si>
    <t>162</t>
  </si>
  <si>
    <t>9.91</t>
  </si>
  <si>
    <t>11.99</t>
  </si>
  <si>
    <t>69.20</t>
  </si>
  <si>
    <t>18.81</t>
  </si>
  <si>
    <t>2.63</t>
  </si>
  <si>
    <t>37.48</t>
  </si>
  <si>
    <t>30.87</t>
  </si>
  <si>
    <t>68.81</t>
  </si>
  <si>
    <t>22.83</t>
  </si>
  <si>
    <t>4.67</t>
  </si>
  <si>
    <t>31.42</t>
  </si>
  <si>
    <t>12.12</t>
  </si>
  <si>
    <t>Ao</t>
  </si>
  <si>
    <t>9.32</t>
  </si>
  <si>
    <t>25.90</t>
  </si>
  <si>
    <t>26.00</t>
  </si>
  <si>
    <t>0.8</t>
  </si>
  <si>
    <t>1.794</t>
  </si>
  <si>
    <t>0.196</t>
  </si>
  <si>
    <t>0.83</t>
  </si>
  <si>
    <t>20.30</t>
  </si>
  <si>
    <t>26.40</t>
  </si>
  <si>
    <t>41.60</t>
  </si>
  <si>
    <t>32.00</t>
  </si>
  <si>
    <t>0.077</t>
  </si>
  <si>
    <t>2.49</t>
  </si>
  <si>
    <t>24.62</t>
  </si>
  <si>
    <t>58.96</t>
  </si>
  <si>
    <t>0.0</t>
  </si>
  <si>
    <t>0.084</t>
  </si>
  <si>
    <t>17.23</t>
  </si>
  <si>
    <t>39.20</t>
  </si>
  <si>
    <t>50.00</t>
  </si>
  <si>
    <t>0.168</t>
  </si>
  <si>
    <t>20.90</t>
  </si>
  <si>
    <t>31.40</t>
  </si>
  <si>
    <t>40.60</t>
  </si>
  <si>
    <t>19.40</t>
  </si>
  <si>
    <t>4.28</t>
  </si>
  <si>
    <t>3Ab3</t>
  </si>
  <si>
    <t>54.10</t>
  </si>
  <si>
    <t>40.90</t>
  </si>
  <si>
    <t>58.00</t>
  </si>
  <si>
    <t>4.39</t>
  </si>
  <si>
    <t>0.154</t>
  </si>
  <si>
    <t>11.12</t>
  </si>
  <si>
    <t>3Ab4</t>
  </si>
  <si>
    <t>12.40</t>
  </si>
  <si>
    <t>3.72</t>
  </si>
  <si>
    <t>5.26</t>
  </si>
  <si>
    <t>34.48</t>
  </si>
  <si>
    <t>9.33</t>
  </si>
  <si>
    <t>5.52</t>
  </si>
  <si>
    <t>39.46</t>
  </si>
  <si>
    <t>19.61</t>
  </si>
  <si>
    <t>40.93</t>
  </si>
  <si>
    <t>25.78</t>
  </si>
  <si>
    <t>0.190</t>
  </si>
  <si>
    <t>8.53</t>
  </si>
  <si>
    <t>27.02</t>
  </si>
  <si>
    <t>10.14</t>
  </si>
  <si>
    <t>34.76</t>
  </si>
  <si>
    <t>26</t>
  </si>
  <si>
    <t>AC</t>
  </si>
  <si>
    <t>10.67</t>
  </si>
  <si>
    <t>10.47</t>
  </si>
  <si>
    <t>5.03</t>
  </si>
  <si>
    <t>40.07</t>
  </si>
  <si>
    <t>22.72</t>
  </si>
  <si>
    <t>37.21</t>
  </si>
  <si>
    <t>0.181</t>
  </si>
  <si>
    <t>7.02</t>
  </si>
  <si>
    <t>67.2</t>
  </si>
  <si>
    <t>17.80</t>
  </si>
  <si>
    <t>14.51</t>
  </si>
  <si>
    <t>7.29</t>
  </si>
  <si>
    <t>2.53</t>
  </si>
  <si>
    <t>38.38</t>
  </si>
  <si>
    <t>10.89</t>
  </si>
  <si>
    <t>6.93</t>
  </si>
  <si>
    <t>9.51</t>
  </si>
  <si>
    <t>48.02</t>
  </si>
  <si>
    <t>21.92</t>
  </si>
  <si>
    <t>30.06</t>
  </si>
  <si>
    <t>73.3</t>
  </si>
  <si>
    <t>18.58</t>
  </si>
  <si>
    <t>10.09</t>
  </si>
  <si>
    <t>33.74</t>
  </si>
  <si>
    <t>36</t>
  </si>
  <si>
    <t>1.35</t>
  </si>
  <si>
    <t>12.11</t>
  </si>
  <si>
    <t>13.94</t>
  </si>
  <si>
    <t>30.53</t>
  </si>
  <si>
    <t>35.56</t>
  </si>
  <si>
    <t>33.91</t>
  </si>
  <si>
    <t>0.192</t>
  </si>
  <si>
    <t>257</t>
  </si>
  <si>
    <t>42.28</t>
  </si>
  <si>
    <t>9.01</t>
  </si>
  <si>
    <t>23.49</t>
  </si>
  <si>
    <t>5.83</t>
  </si>
  <si>
    <t>12.59</t>
  </si>
  <si>
    <t>35.06</t>
  </si>
  <si>
    <t>52.35</t>
  </si>
  <si>
    <t>24.04</t>
  </si>
  <si>
    <t>42.82</t>
  </si>
  <si>
    <t>23.89</t>
  </si>
  <si>
    <t>16.98</t>
  </si>
  <si>
    <t>11.58</t>
  </si>
  <si>
    <t>36.44</t>
  </si>
  <si>
    <t>51.98</t>
  </si>
  <si>
    <t>0.041</t>
  </si>
  <si>
    <t>22.98</t>
  </si>
  <si>
    <t>19.04</t>
  </si>
  <si>
    <t>Cn1</t>
  </si>
  <si>
    <t>6.17</t>
  </si>
  <si>
    <t>12.69</t>
  </si>
  <si>
    <t>20.70</t>
  </si>
  <si>
    <t>2.67</t>
  </si>
  <si>
    <t>18.71</t>
  </si>
  <si>
    <t>315</t>
  </si>
  <si>
    <t>44.12</t>
  </si>
  <si>
    <t>24.39</t>
  </si>
  <si>
    <t>14.84</t>
  </si>
  <si>
    <t>Cn2</t>
  </si>
  <si>
    <t>17.10</t>
  </si>
  <si>
    <t>44.55</t>
  </si>
  <si>
    <t>3.17</t>
  </si>
  <si>
    <t>12.09</t>
  </si>
  <si>
    <t>396</t>
  </si>
  <si>
    <t>44.98</t>
  </si>
  <si>
    <t>24.84</t>
  </si>
  <si>
    <t>13.96</t>
  </si>
  <si>
    <t>22.03</t>
  </si>
  <si>
    <t>32.96</t>
  </si>
  <si>
    <t>45.01</t>
  </si>
  <si>
    <t>486</t>
  </si>
  <si>
    <t>43.47</t>
  </si>
  <si>
    <t>24.36</t>
  </si>
  <si>
    <t>3.23</t>
  </si>
  <si>
    <t>9.89</t>
  </si>
  <si>
    <t>29.76</t>
  </si>
  <si>
    <t>46.80</t>
  </si>
  <si>
    <t>24.42</t>
  </si>
  <si>
    <t>28.78</t>
  </si>
  <si>
    <t>0.092</t>
  </si>
  <si>
    <t>11.51</t>
  </si>
  <si>
    <t>45.52</t>
  </si>
  <si>
    <t>6.44</t>
  </si>
  <si>
    <t>27.71</t>
  </si>
  <si>
    <t>6.76</t>
  </si>
  <si>
    <t>22.68</t>
  </si>
  <si>
    <t>32.24</t>
  </si>
  <si>
    <t>22.43</t>
  </si>
  <si>
    <t>45.33</t>
  </si>
  <si>
    <t>7.94</t>
  </si>
  <si>
    <t>18.46</t>
  </si>
  <si>
    <t>28.89</t>
  </si>
  <si>
    <t>20.39</t>
  </si>
  <si>
    <t>27.56</t>
  </si>
  <si>
    <t>23.36</t>
  </si>
  <si>
    <t>4.76</t>
  </si>
  <si>
    <t>0.090</t>
  </si>
  <si>
    <t>7.22</t>
  </si>
  <si>
    <t>18.33</t>
  </si>
  <si>
    <t>44.24</t>
  </si>
  <si>
    <t>29.38</t>
  </si>
  <si>
    <t>5.01</t>
  </si>
  <si>
    <t>22.82</t>
  </si>
  <si>
    <t>21.85</t>
  </si>
  <si>
    <t>49.01</t>
  </si>
  <si>
    <t>9.62</t>
  </si>
  <si>
    <t>0.065</t>
  </si>
  <si>
    <t>7.08</t>
  </si>
  <si>
    <t>18.08</t>
  </si>
  <si>
    <t>41.18</t>
  </si>
  <si>
    <t>26.91</t>
  </si>
  <si>
    <t>5.76</t>
  </si>
  <si>
    <t>24.74</t>
  </si>
  <si>
    <t>32.64</t>
  </si>
  <si>
    <t>31.05</t>
  </si>
  <si>
    <t>36.31</t>
  </si>
  <si>
    <t>-----</t>
  </si>
  <si>
    <t>42.48</t>
  </si>
  <si>
    <t>27.66</t>
  </si>
  <si>
    <t>36.05</t>
  </si>
  <si>
    <t>52.54</t>
  </si>
  <si>
    <t>22.87</t>
  </si>
  <si>
    <t>24.59</t>
  </si>
  <si>
    <t>17.78</t>
  </si>
  <si>
    <t>13.30</t>
  </si>
  <si>
    <t>44.80</t>
  </si>
  <si>
    <t>28.96</t>
  </si>
  <si>
    <t>258</t>
  </si>
  <si>
    <t>8.22</t>
  </si>
  <si>
    <t>38.40</t>
  </si>
  <si>
    <t>3.410</t>
  </si>
  <si>
    <t>0.289</t>
  </si>
  <si>
    <t>11.79</t>
  </si>
  <si>
    <t>27.60</t>
  </si>
  <si>
    <t>3.41</t>
  </si>
  <si>
    <t>46.1</t>
  </si>
  <si>
    <t>0.78</t>
  </si>
  <si>
    <t>8.77</t>
  </si>
  <si>
    <t>14.12</t>
  </si>
  <si>
    <t>23.80</t>
  </si>
  <si>
    <t>31.80</t>
  </si>
  <si>
    <t>44.40</t>
  </si>
  <si>
    <t>1.271</t>
  </si>
  <si>
    <t>0.143</t>
  </si>
  <si>
    <t>8.88</t>
  </si>
  <si>
    <t>27.58</t>
  </si>
  <si>
    <t>14.95</t>
  </si>
  <si>
    <t>7.84</t>
  </si>
  <si>
    <t>11.4</t>
  </si>
  <si>
    <t>65</t>
  </si>
  <si>
    <t>16.58</t>
  </si>
  <si>
    <t>25.80</t>
  </si>
  <si>
    <t>46.60</t>
  </si>
  <si>
    <t>0.279</t>
  </si>
  <si>
    <t>0.046</t>
  </si>
  <si>
    <t>6.06</t>
  </si>
  <si>
    <t>18.94</t>
  </si>
  <si>
    <t>12.36</t>
  </si>
  <si>
    <t>15.19</t>
  </si>
  <si>
    <t>0.232</t>
  </si>
  <si>
    <t>16.90</t>
  </si>
  <si>
    <t>10.11</t>
  </si>
  <si>
    <t>4.84</t>
  </si>
  <si>
    <t>11.56</t>
  </si>
  <si>
    <t>18.73</t>
  </si>
  <si>
    <t>0.263</t>
  </si>
  <si>
    <t>0.037</t>
  </si>
  <si>
    <t>8.82</t>
  </si>
  <si>
    <t>GU</t>
  </si>
  <si>
    <t>27.54</t>
  </si>
  <si>
    <t>30.18</t>
  </si>
  <si>
    <t>44.78</t>
  </si>
  <si>
    <t>25.04</t>
  </si>
  <si>
    <t>0.071</t>
  </si>
  <si>
    <t>11.97</t>
  </si>
  <si>
    <t>0.97</t>
  </si>
  <si>
    <t>6.88</t>
  </si>
  <si>
    <t>46.22</t>
  </si>
  <si>
    <t>31.36</t>
  </si>
  <si>
    <t>21.00</t>
  </si>
  <si>
    <t>41.97</t>
  </si>
  <si>
    <t>33.44</t>
  </si>
  <si>
    <t>0.057</t>
  </si>
  <si>
    <t>6.14</t>
  </si>
  <si>
    <t>8.93</t>
  </si>
  <si>
    <t>46.20</t>
  </si>
  <si>
    <t>5.59</t>
  </si>
  <si>
    <t>31.91</t>
  </si>
  <si>
    <t>14.65</t>
  </si>
  <si>
    <t>16.91</t>
  </si>
  <si>
    <t>24.61</t>
  </si>
  <si>
    <t>36.10</t>
  </si>
  <si>
    <t>39.29</t>
  </si>
  <si>
    <t>4.01</t>
  </si>
  <si>
    <t>4.72</t>
  </si>
  <si>
    <t>31.86</t>
  </si>
  <si>
    <t>13.98</t>
  </si>
  <si>
    <t>18.21</t>
  </si>
  <si>
    <t>29.09</t>
  </si>
  <si>
    <t>40.17</t>
  </si>
  <si>
    <t>30.74</t>
  </si>
  <si>
    <t>17.39</t>
  </si>
  <si>
    <t>5.44</t>
  </si>
  <si>
    <t>47.40</t>
  </si>
  <si>
    <t>13.86</t>
  </si>
  <si>
    <t>17.64</t>
  </si>
  <si>
    <t>31.92</t>
  </si>
  <si>
    <t>50.44</t>
  </si>
  <si>
    <t>16.27</t>
  </si>
  <si>
    <t>30.75</t>
  </si>
  <si>
    <t>15.05</t>
  </si>
  <si>
    <t>18.29</t>
  </si>
  <si>
    <t>22.06</t>
  </si>
  <si>
    <t>31.62</t>
  </si>
  <si>
    <t>46.32</t>
  </si>
  <si>
    <t>17.55</t>
  </si>
  <si>
    <t>25.21</t>
  </si>
  <si>
    <t>26.87</t>
  </si>
  <si>
    <t>43.45</t>
  </si>
  <si>
    <t>3.26</t>
  </si>
  <si>
    <t>16.94</t>
  </si>
  <si>
    <t>8.33</t>
  </si>
  <si>
    <t>45.00</t>
  </si>
  <si>
    <t>29.10</t>
  </si>
  <si>
    <t>14.10</t>
  </si>
  <si>
    <t>4.53</t>
  </si>
  <si>
    <t>19.72</t>
  </si>
  <si>
    <t>13.76</t>
  </si>
  <si>
    <t>42.75</t>
  </si>
  <si>
    <t>18.67</t>
  </si>
  <si>
    <t>38.58</t>
  </si>
  <si>
    <t>4.77</t>
  </si>
  <si>
    <t>0.130</t>
  </si>
  <si>
    <t>15.08</t>
  </si>
  <si>
    <t>34.51</t>
  </si>
  <si>
    <t>Bg1</t>
  </si>
  <si>
    <t>21.66</t>
  </si>
  <si>
    <t>11.47</t>
  </si>
  <si>
    <t>41.27</t>
  </si>
  <si>
    <t>19.08</t>
  </si>
  <si>
    <t>39.65</t>
  </si>
  <si>
    <t>11.19</t>
  </si>
  <si>
    <t>7.63</t>
  </si>
  <si>
    <t>44.36</t>
  </si>
  <si>
    <t>2.79</t>
  </si>
  <si>
    <t>Bg2</t>
  </si>
  <si>
    <t>3.27</t>
  </si>
  <si>
    <t>22.14</t>
  </si>
  <si>
    <t>53.20</t>
  </si>
  <si>
    <t>30.41</t>
  </si>
  <si>
    <t>6.71</t>
  </si>
  <si>
    <t>44.92</t>
  </si>
  <si>
    <t>36.81</t>
  </si>
  <si>
    <t>14.96</t>
  </si>
  <si>
    <t>Bg3</t>
  </si>
  <si>
    <t>22.38</t>
  </si>
  <si>
    <t>63.21</t>
  </si>
  <si>
    <t>11.09</t>
  </si>
  <si>
    <t>28.38</t>
  </si>
  <si>
    <t>0.021</t>
  </si>
  <si>
    <t>3.67</t>
  </si>
  <si>
    <t>37.11</t>
  </si>
  <si>
    <t>Cg1</t>
  </si>
  <si>
    <t>10.04</t>
  </si>
  <si>
    <t>43.11</t>
  </si>
  <si>
    <t>15.94</t>
  </si>
  <si>
    <t>40.95</t>
  </si>
  <si>
    <t>81.38</t>
  </si>
  <si>
    <t>38.94</t>
  </si>
  <si>
    <t>24.54</t>
  </si>
  <si>
    <t>36.52</t>
  </si>
  <si>
    <t>78.10</t>
  </si>
  <si>
    <t>3.56</t>
  </si>
  <si>
    <t>44.56</t>
  </si>
  <si>
    <t>38.06</t>
  </si>
  <si>
    <t>Cg3</t>
  </si>
  <si>
    <t>4.66</t>
  </si>
  <si>
    <t>11.46</t>
  </si>
  <si>
    <t>12.99</t>
  </si>
  <si>
    <t>35.23</t>
  </si>
  <si>
    <t>42.67</t>
  </si>
  <si>
    <t>77.56</t>
  </si>
  <si>
    <t>44.66</t>
  </si>
  <si>
    <t>37.66</t>
  </si>
  <si>
    <t>28.15</t>
  </si>
  <si>
    <t>32.72</t>
  </si>
  <si>
    <t>51.18</t>
  </si>
  <si>
    <t>0.86</t>
  </si>
  <si>
    <t>0.99</t>
  </si>
  <si>
    <t>8.18</t>
  </si>
  <si>
    <t>9.86</t>
  </si>
  <si>
    <t>2.76</t>
  </si>
  <si>
    <t>46.16</t>
  </si>
  <si>
    <t>26.42</t>
  </si>
  <si>
    <t>13.38</t>
  </si>
  <si>
    <t>25.75</t>
  </si>
  <si>
    <t>29.81</t>
  </si>
  <si>
    <t>50.62</t>
  </si>
  <si>
    <t>19.57</t>
  </si>
  <si>
    <t>7.66</t>
  </si>
  <si>
    <t>44.94</t>
  </si>
  <si>
    <t>27.97</t>
  </si>
  <si>
    <t>2.92</t>
  </si>
  <si>
    <t>27.76</t>
  </si>
  <si>
    <t>50.07</t>
  </si>
  <si>
    <t>22.17</t>
  </si>
  <si>
    <t>0.062</t>
  </si>
  <si>
    <t>9.49</t>
  </si>
  <si>
    <t>7.43</t>
  </si>
  <si>
    <t>28.92</t>
  </si>
  <si>
    <t>14.04</t>
  </si>
  <si>
    <t>A4</t>
  </si>
  <si>
    <t>2.61</t>
  </si>
  <si>
    <t>21.50</t>
  </si>
  <si>
    <t>26.21</t>
  </si>
  <si>
    <t>48.84</t>
  </si>
  <si>
    <t>24.95</t>
  </si>
  <si>
    <t>11.06</t>
  </si>
  <si>
    <t>8.15</t>
  </si>
  <si>
    <t>3.08</t>
  </si>
  <si>
    <t>21.56</t>
  </si>
  <si>
    <t>28.01</t>
  </si>
  <si>
    <t>51.70</t>
  </si>
  <si>
    <t>20.29</t>
  </si>
  <si>
    <t>7.06</t>
  </si>
  <si>
    <t>8.96</t>
  </si>
  <si>
    <t>29.01</t>
  </si>
  <si>
    <t>14.05</t>
  </si>
  <si>
    <t>21.95</t>
  </si>
  <si>
    <t>45.58</t>
  </si>
  <si>
    <t>27.35</t>
  </si>
  <si>
    <t>5.84</t>
  </si>
  <si>
    <t>45.36</t>
  </si>
  <si>
    <t>28.77</t>
  </si>
  <si>
    <t>21.78</t>
  </si>
  <si>
    <t>25.76</t>
  </si>
  <si>
    <t>34.42</t>
  </si>
  <si>
    <t>3.52</t>
  </si>
  <si>
    <t>5.72</t>
  </si>
  <si>
    <t>42.76</t>
  </si>
  <si>
    <t>27.82</t>
  </si>
  <si>
    <t>12.16</t>
  </si>
  <si>
    <t>13.22</t>
  </si>
  <si>
    <t>4.88</t>
  </si>
  <si>
    <t>2.98</t>
  </si>
  <si>
    <t>42.20</t>
  </si>
  <si>
    <t>15.38</t>
  </si>
  <si>
    <t>23.17</t>
  </si>
  <si>
    <t>23.46</t>
  </si>
  <si>
    <t>42.95</t>
  </si>
  <si>
    <t>33.59</t>
  </si>
  <si>
    <t>14.97</t>
  </si>
  <si>
    <t>6.67</t>
  </si>
  <si>
    <t>44.00</t>
  </si>
  <si>
    <t>25.92</t>
  </si>
  <si>
    <t>23.70</t>
  </si>
  <si>
    <t>24.90</t>
  </si>
  <si>
    <t>42.27</t>
  </si>
  <si>
    <t>32.83</t>
  </si>
  <si>
    <t>24.27</t>
  </si>
  <si>
    <t>33.75</t>
  </si>
  <si>
    <t>62.20</t>
  </si>
  <si>
    <t>25.07</t>
  </si>
  <si>
    <t>12.73</t>
  </si>
  <si>
    <t>9.54</t>
  </si>
  <si>
    <t>43.90</t>
  </si>
  <si>
    <t>23.43</t>
  </si>
  <si>
    <t>15.04</t>
  </si>
  <si>
    <t>3.21</t>
  </si>
  <si>
    <t>20.94</t>
  </si>
  <si>
    <t>61.38</t>
  </si>
  <si>
    <t>24.22</t>
  </si>
  <si>
    <t>0.044</t>
  </si>
  <si>
    <t>8.86</t>
  </si>
  <si>
    <t>12.77</t>
  </si>
  <si>
    <t>26.38</t>
  </si>
  <si>
    <t>24.81</t>
  </si>
  <si>
    <t>49.49</t>
  </si>
  <si>
    <t>25.19</t>
  </si>
  <si>
    <t>25.32</t>
  </si>
  <si>
    <t>0.030</t>
  </si>
  <si>
    <t>26.48</t>
  </si>
  <si>
    <t>Bt1</t>
  </si>
  <si>
    <t>21.06</t>
  </si>
  <si>
    <t>22.66</t>
  </si>
  <si>
    <t>45.60</t>
  </si>
  <si>
    <t>24.93</t>
  </si>
  <si>
    <t>11.89</t>
  </si>
  <si>
    <t>41.00</t>
  </si>
  <si>
    <t>15.57</t>
  </si>
  <si>
    <t>Bt2</t>
  </si>
  <si>
    <t>17.21</t>
  </si>
  <si>
    <t>41.78</t>
  </si>
  <si>
    <t>29.13</t>
  </si>
  <si>
    <t>6.82</t>
  </si>
  <si>
    <t>2.94</t>
  </si>
  <si>
    <t>39.98</t>
  </si>
  <si>
    <t>14.37</t>
  </si>
  <si>
    <t>26.73</t>
  </si>
  <si>
    <t>15.46</t>
  </si>
  <si>
    <t>18.22</t>
  </si>
  <si>
    <t>21.09</t>
  </si>
  <si>
    <t>43.33</t>
  </si>
  <si>
    <t>31.11</t>
  </si>
  <si>
    <t>25.56</t>
  </si>
  <si>
    <t>2.62</t>
  </si>
  <si>
    <t>23.48</t>
  </si>
  <si>
    <t>40.13</t>
  </si>
  <si>
    <t>23.87</t>
  </si>
  <si>
    <t>14.07</t>
  </si>
  <si>
    <t>42.56</t>
  </si>
  <si>
    <t>12.92</t>
  </si>
  <si>
    <t>33.19</t>
  </si>
  <si>
    <t>32.69</t>
  </si>
  <si>
    <t>66.56</t>
  </si>
  <si>
    <t>19.76</t>
  </si>
  <si>
    <t>13.68</t>
  </si>
  <si>
    <t>9.25</t>
  </si>
  <si>
    <t>15.17</t>
  </si>
  <si>
    <t>24.13</t>
  </si>
  <si>
    <t>65.09</t>
  </si>
  <si>
    <t>21.37</t>
  </si>
  <si>
    <t>13.54</t>
  </si>
  <si>
    <t>6.74</t>
  </si>
  <si>
    <t>22.73</t>
  </si>
  <si>
    <t>15.16</t>
  </si>
  <si>
    <t>10.68</t>
  </si>
  <si>
    <t>15.73</t>
  </si>
  <si>
    <t>61.77</t>
  </si>
  <si>
    <t>10.28</t>
  </si>
  <si>
    <t>16.03</t>
  </si>
  <si>
    <t>9.95</t>
  </si>
  <si>
    <t>63.88</t>
  </si>
  <si>
    <t>0.054</t>
  </si>
  <si>
    <t>23.52</t>
  </si>
  <si>
    <t>16.04</t>
  </si>
  <si>
    <t>6.98</t>
  </si>
  <si>
    <t>16.54</t>
  </si>
  <si>
    <t>53.52</t>
  </si>
  <si>
    <t>29.94</t>
  </si>
  <si>
    <t>4.73</t>
  </si>
  <si>
    <t>0.047</t>
  </si>
  <si>
    <t>15.87</t>
  </si>
  <si>
    <t>23.07</t>
  </si>
  <si>
    <t>11.25</t>
  </si>
  <si>
    <t>43.77</t>
  </si>
  <si>
    <t>44.20</t>
  </si>
  <si>
    <t>11.17</t>
  </si>
  <si>
    <t>17.06</t>
  </si>
  <si>
    <t>49.05</t>
  </si>
  <si>
    <t>39.55</t>
  </si>
  <si>
    <t>21.11</t>
  </si>
  <si>
    <t>22.77</t>
  </si>
  <si>
    <t>8.08</t>
  </si>
  <si>
    <t>14.47</t>
  </si>
  <si>
    <t>53.27</t>
  </si>
  <si>
    <t>32.26</t>
  </si>
  <si>
    <t>17.71</t>
  </si>
  <si>
    <t>43.22</t>
  </si>
  <si>
    <t>15.84</t>
  </si>
  <si>
    <t>55.06</t>
  </si>
  <si>
    <t>17.26</t>
  </si>
  <si>
    <t>7.77</t>
  </si>
  <si>
    <t>55.88</t>
  </si>
  <si>
    <t>31.24</t>
  </si>
  <si>
    <t>17.69</t>
  </si>
  <si>
    <t>136</t>
  </si>
  <si>
    <t>12.37</t>
  </si>
  <si>
    <t>21.98</t>
  </si>
  <si>
    <t>14.76</t>
  </si>
  <si>
    <t>32</t>
  </si>
  <si>
    <t>LA</t>
  </si>
  <si>
    <t>27.28</t>
  </si>
  <si>
    <t>67.58</t>
  </si>
  <si>
    <t>0.134</t>
  </si>
  <si>
    <t>7.01</t>
  </si>
  <si>
    <t>24.63</t>
  </si>
  <si>
    <t>38</t>
  </si>
  <si>
    <t>43.10</t>
  </si>
  <si>
    <t>27.91</t>
  </si>
  <si>
    <t>3.18</t>
  </si>
  <si>
    <t>25.89</t>
  </si>
  <si>
    <t>69.96</t>
  </si>
  <si>
    <t>0.139</t>
  </si>
  <si>
    <t>6.11</t>
  </si>
  <si>
    <t>26.55</t>
  </si>
  <si>
    <t>43.28</t>
  </si>
  <si>
    <t>28.66</t>
  </si>
  <si>
    <t>11.96</t>
  </si>
  <si>
    <t>3.81</t>
  </si>
  <si>
    <t>25.23</t>
  </si>
  <si>
    <t>70.96</t>
  </si>
  <si>
    <t>0.059</t>
  </si>
  <si>
    <t>42.36</t>
  </si>
  <si>
    <t>8.37</t>
  </si>
  <si>
    <t>28.48</t>
  </si>
  <si>
    <t>54.86</t>
  </si>
  <si>
    <t>20.52</t>
  </si>
  <si>
    <t>42.00</t>
  </si>
  <si>
    <t>9.65</t>
  </si>
  <si>
    <t>28.20</t>
  </si>
  <si>
    <t>12.80</t>
  </si>
  <si>
    <t>95</t>
  </si>
  <si>
    <t>44.45</t>
  </si>
  <si>
    <t>50.52</t>
  </si>
  <si>
    <t>42.24</t>
  </si>
  <si>
    <t>28.17</t>
  </si>
  <si>
    <t>103</t>
  </si>
  <si>
    <t>55.90</t>
  </si>
  <si>
    <t>35.47</t>
  </si>
  <si>
    <t>9.66</t>
  </si>
  <si>
    <t>14.86</t>
  </si>
  <si>
    <t>129</t>
  </si>
  <si>
    <t>30.32</t>
  </si>
  <si>
    <t>64.60</t>
  </si>
  <si>
    <t>20.73</t>
  </si>
  <si>
    <t>44.84</t>
  </si>
  <si>
    <t>29.35</t>
  </si>
  <si>
    <t>31.74</t>
  </si>
  <si>
    <t>63.11</t>
  </si>
  <si>
    <t>20.01</t>
  </si>
  <si>
    <t>28.41</t>
  </si>
  <si>
    <t>9.39</t>
  </si>
  <si>
    <t>53.74</t>
  </si>
  <si>
    <t>0.231</t>
  </si>
  <si>
    <t>5.02</t>
  </si>
  <si>
    <t>1.29</t>
  </si>
  <si>
    <t>20.96</t>
  </si>
  <si>
    <t>19.24</t>
  </si>
  <si>
    <t>52.63</t>
  </si>
  <si>
    <t>41.31</t>
  </si>
  <si>
    <t>3.51</t>
  </si>
  <si>
    <t>0.186</t>
  </si>
  <si>
    <t>27.7</t>
  </si>
  <si>
    <t>24.14</t>
  </si>
  <si>
    <t>20.66</t>
  </si>
  <si>
    <t>39</t>
  </si>
  <si>
    <t>2.29</t>
  </si>
  <si>
    <t>2.99</t>
  </si>
  <si>
    <t>12.14</t>
  </si>
  <si>
    <t>24.82</t>
  </si>
  <si>
    <t>63.04</t>
  </si>
  <si>
    <t>36.11</t>
  </si>
  <si>
    <t>207</t>
  </si>
  <si>
    <t>42.98</t>
  </si>
  <si>
    <t>7.72</t>
  </si>
  <si>
    <t>22.18</t>
  </si>
  <si>
    <t>3.35</t>
  </si>
  <si>
    <t>27.26</t>
  </si>
  <si>
    <t>10.84</t>
  </si>
  <si>
    <t>33.94</t>
  </si>
  <si>
    <t>22.20</t>
  </si>
  <si>
    <t>3.12</t>
  </si>
  <si>
    <t>26.56</t>
  </si>
  <si>
    <t>60.24</t>
  </si>
  <si>
    <t>11.32</t>
  </si>
  <si>
    <t>31.99</t>
  </si>
  <si>
    <t>218</t>
  </si>
  <si>
    <t>21.35</t>
  </si>
  <si>
    <t>22.76</t>
  </si>
  <si>
    <t>2.35</t>
  </si>
  <si>
    <t>26.89</t>
  </si>
  <si>
    <t>60.99</t>
  </si>
  <si>
    <t>29.16</t>
  </si>
  <si>
    <t>7.54</t>
  </si>
  <si>
    <t>4.71</t>
  </si>
  <si>
    <t>30.21</t>
  </si>
  <si>
    <t>33.49</t>
  </si>
  <si>
    <t>36.30</t>
  </si>
  <si>
    <t>4.44</t>
  </si>
  <si>
    <t>0.171</t>
  </si>
  <si>
    <t>6.43</t>
  </si>
  <si>
    <t>21.18</t>
  </si>
  <si>
    <t>4.19</t>
  </si>
  <si>
    <t>3.66</t>
  </si>
  <si>
    <t>32.09</t>
  </si>
  <si>
    <t>13.27</t>
  </si>
  <si>
    <t>1.06</t>
  </si>
  <si>
    <t>0.151</t>
  </si>
  <si>
    <t>22.5</t>
  </si>
  <si>
    <t>28.28</t>
  </si>
  <si>
    <t>Ck1</t>
  </si>
  <si>
    <t>5.87</t>
  </si>
  <si>
    <t>22.93</t>
  </si>
  <si>
    <t>44.75</t>
  </si>
  <si>
    <t>31.0</t>
  </si>
  <si>
    <t>19.29</t>
  </si>
  <si>
    <t>36.13</t>
  </si>
  <si>
    <t>18.98</t>
  </si>
  <si>
    <t>Ck2</t>
  </si>
  <si>
    <t>4.47</t>
  </si>
  <si>
    <t>38.93</t>
  </si>
  <si>
    <t>42.09</t>
  </si>
  <si>
    <t>48.5</t>
  </si>
  <si>
    <t>32.10</t>
  </si>
  <si>
    <t>Ck3</t>
  </si>
  <si>
    <t>38.29</t>
  </si>
  <si>
    <t>59.1</t>
  </si>
  <si>
    <t>8.26</t>
  </si>
  <si>
    <t>19.78</t>
  </si>
  <si>
    <t>9.34</t>
  </si>
  <si>
    <t>32.50</t>
  </si>
  <si>
    <t>154</t>
  </si>
  <si>
    <t>3.65</t>
  </si>
  <si>
    <t>20.87</t>
  </si>
  <si>
    <t>29.04</t>
  </si>
  <si>
    <t>50.09</t>
  </si>
  <si>
    <t>0.126</t>
  </si>
  <si>
    <t>28.99</t>
  </si>
  <si>
    <t>27.50</t>
  </si>
  <si>
    <t>5.68</t>
  </si>
  <si>
    <t>28.04</t>
  </si>
  <si>
    <t>52.88</t>
  </si>
  <si>
    <t>0.072</t>
  </si>
  <si>
    <t>2.7</t>
  </si>
  <si>
    <t>28.10</t>
  </si>
  <si>
    <t>29.44</t>
  </si>
  <si>
    <t>3.5</t>
  </si>
  <si>
    <t>15.31</t>
  </si>
  <si>
    <t>30.34</t>
  </si>
  <si>
    <t>54.35</t>
  </si>
  <si>
    <t>2C1</t>
  </si>
  <si>
    <t>8.74</t>
  </si>
  <si>
    <t>6.49</t>
  </si>
  <si>
    <t>37.78</t>
  </si>
  <si>
    <t>20.28</t>
  </si>
  <si>
    <t>2.4</t>
  </si>
  <si>
    <t>2Ck1</t>
  </si>
  <si>
    <t>4.59</t>
  </si>
  <si>
    <t>18.31</t>
  </si>
  <si>
    <t>39.67</t>
  </si>
  <si>
    <t>42.02</t>
  </si>
  <si>
    <t>21.43</t>
  </si>
  <si>
    <t>ME</t>
  </si>
  <si>
    <t>8.43</t>
  </si>
  <si>
    <t>11.81</t>
  </si>
  <si>
    <t>20.06</t>
  </si>
  <si>
    <t>0.319</t>
  </si>
  <si>
    <t>10.12</t>
  </si>
  <si>
    <t>24.34</t>
  </si>
  <si>
    <t>26.26</t>
  </si>
  <si>
    <t>20.61</t>
  </si>
  <si>
    <t>45.38</t>
  </si>
  <si>
    <t>28.39</t>
  </si>
  <si>
    <t>26.23</t>
  </si>
  <si>
    <t>2.71</t>
  </si>
  <si>
    <t>0.288</t>
  </si>
  <si>
    <t>11.01</t>
  </si>
  <si>
    <t>29.28</t>
  </si>
  <si>
    <t>27.40</t>
  </si>
  <si>
    <t>35.44</t>
  </si>
  <si>
    <t>29.92</t>
  </si>
  <si>
    <t>22.88</t>
  </si>
  <si>
    <t>27.65</t>
  </si>
  <si>
    <t>59.54</t>
  </si>
  <si>
    <t>28.82</t>
  </si>
  <si>
    <t>11.64</t>
  </si>
  <si>
    <t>18.19</t>
  </si>
  <si>
    <t>36.26</t>
  </si>
  <si>
    <t>31.32</t>
  </si>
  <si>
    <t>17.61</t>
  </si>
  <si>
    <t>10.07</t>
  </si>
  <si>
    <t>13.97</t>
  </si>
  <si>
    <t>8.97</t>
  </si>
  <si>
    <t>68.42</t>
  </si>
  <si>
    <t>25.26</t>
  </si>
  <si>
    <t>25.16</t>
  </si>
  <si>
    <t>8.79</t>
  </si>
  <si>
    <t>33.17</t>
  </si>
  <si>
    <t>20.62</t>
  </si>
  <si>
    <t>89</t>
  </si>
  <si>
    <t>16.89</t>
  </si>
  <si>
    <t>8.19</t>
  </si>
  <si>
    <t>13.02</t>
  </si>
  <si>
    <t>8.51</t>
  </si>
  <si>
    <t>62.67</t>
  </si>
  <si>
    <t>6.64</t>
  </si>
  <si>
    <t>37.02</t>
  </si>
  <si>
    <t>35.76</t>
  </si>
  <si>
    <t>11.76</t>
  </si>
  <si>
    <t>27.57</t>
  </si>
  <si>
    <t>21.72</t>
  </si>
  <si>
    <t>12.55</t>
  </si>
  <si>
    <t>7.51</t>
  </si>
  <si>
    <t>78.18</t>
  </si>
  <si>
    <t>6.01</t>
  </si>
  <si>
    <t>4.52</t>
  </si>
  <si>
    <t>46.06</t>
  </si>
  <si>
    <t>38.31</t>
  </si>
  <si>
    <t>159</t>
  </si>
  <si>
    <t>4.99</t>
  </si>
  <si>
    <t>13.73</t>
  </si>
  <si>
    <t>56.53</t>
  </si>
  <si>
    <t>0.388</t>
  </si>
  <si>
    <t>3.34</t>
  </si>
  <si>
    <t>252</t>
  </si>
  <si>
    <t>28.03</t>
  </si>
  <si>
    <t>57.66</t>
  </si>
  <si>
    <t>457</t>
  </si>
  <si>
    <t>15.01</t>
  </si>
  <si>
    <t>30.13</t>
  </si>
  <si>
    <t>49.63</t>
  </si>
  <si>
    <t>858</t>
  </si>
  <si>
    <t>14.29</t>
  </si>
  <si>
    <t>22.56</t>
  </si>
  <si>
    <t>75.25</t>
  </si>
  <si>
    <t>4.48</t>
  </si>
  <si>
    <t>40.97</t>
  </si>
  <si>
    <t>1087</t>
  </si>
  <si>
    <t>25.46</t>
  </si>
  <si>
    <t>96.71</t>
  </si>
  <si>
    <t>414</t>
  </si>
  <si>
    <t>17.52</t>
  </si>
  <si>
    <t>21.05</t>
  </si>
  <si>
    <t>59.30</t>
  </si>
  <si>
    <t>12.45</t>
  </si>
  <si>
    <t>9.97</t>
  </si>
  <si>
    <t>493</t>
  </si>
  <si>
    <t>17.73</t>
  </si>
  <si>
    <t>18.43</t>
  </si>
  <si>
    <t>26.04</t>
  </si>
  <si>
    <t>29.87</t>
  </si>
  <si>
    <t>11.67</t>
  </si>
  <si>
    <t>4.46</t>
  </si>
  <si>
    <t>82.19</t>
  </si>
  <si>
    <t>15.41</t>
  </si>
  <si>
    <t>27.19</t>
  </si>
  <si>
    <t>10.69</t>
  </si>
  <si>
    <t>5.74</t>
  </si>
  <si>
    <t>82.29</t>
  </si>
  <si>
    <t>11.31</t>
  </si>
  <si>
    <t>97</t>
  </si>
  <si>
    <t>33.92</t>
  </si>
  <si>
    <t>83.22</t>
  </si>
  <si>
    <t>10.35</t>
  </si>
  <si>
    <t>2.90</t>
  </si>
  <si>
    <t>343</t>
  </si>
  <si>
    <t>253</t>
  </si>
  <si>
    <t>13.05</t>
  </si>
  <si>
    <t>17.13</t>
  </si>
  <si>
    <t>14.22</t>
  </si>
  <si>
    <t>62.36</t>
  </si>
  <si>
    <t>27.04</t>
  </si>
  <si>
    <t>0.198</t>
  </si>
  <si>
    <t>4.14</t>
  </si>
  <si>
    <t>12.35</t>
  </si>
  <si>
    <t>9.22</t>
  </si>
  <si>
    <t>50.65</t>
  </si>
  <si>
    <t>37.28</t>
  </si>
  <si>
    <t>5.31</t>
  </si>
  <si>
    <t>11.71</t>
  </si>
  <si>
    <t>11.23</t>
  </si>
  <si>
    <t>44.23</t>
  </si>
  <si>
    <t>12.94</t>
  </si>
  <si>
    <t>5.21</t>
  </si>
  <si>
    <t>B</t>
  </si>
  <si>
    <t>10.23</t>
  </si>
  <si>
    <t>36.73</t>
  </si>
  <si>
    <t>50.93</t>
  </si>
  <si>
    <t>0.061</t>
  </si>
  <si>
    <t>9.03</t>
  </si>
  <si>
    <t>13.07</t>
  </si>
  <si>
    <t>6.07</t>
  </si>
  <si>
    <t>50.36</t>
  </si>
  <si>
    <t>31.54</t>
  </si>
  <si>
    <t>254</t>
  </si>
  <si>
    <t>25.40</t>
  </si>
  <si>
    <t>13.63</t>
  </si>
  <si>
    <t>14.45</t>
  </si>
  <si>
    <t>70.02</t>
  </si>
  <si>
    <t>13.48</t>
  </si>
  <si>
    <t>16.50</t>
  </si>
  <si>
    <t>9.84</t>
  </si>
  <si>
    <t>22.13</t>
  </si>
  <si>
    <t>62.09</t>
  </si>
  <si>
    <t>21.58</t>
  </si>
  <si>
    <t>0.078</t>
  </si>
  <si>
    <t>5.12</t>
  </si>
  <si>
    <t>8.59</t>
  </si>
  <si>
    <t>9.42</t>
  </si>
  <si>
    <t>5.49</t>
  </si>
  <si>
    <t>51.34</t>
  </si>
  <si>
    <t>14.19</t>
  </si>
  <si>
    <t>34.47</t>
  </si>
  <si>
    <t>4.27</t>
  </si>
  <si>
    <t>7.81</t>
  </si>
  <si>
    <t>10.49</t>
  </si>
  <si>
    <t>13.47</t>
  </si>
  <si>
    <t>19.65</t>
  </si>
  <si>
    <t>39.04</t>
  </si>
  <si>
    <t>8.64</t>
  </si>
  <si>
    <t>16.20</t>
  </si>
  <si>
    <t>58.51</t>
  </si>
  <si>
    <t>21.82</t>
  </si>
  <si>
    <t>MI</t>
  </si>
  <si>
    <t>9.56</t>
  </si>
  <si>
    <t>52.07</t>
  </si>
  <si>
    <t>23.06</t>
  </si>
  <si>
    <t>10.46</t>
  </si>
  <si>
    <t>357</t>
  </si>
  <si>
    <t>23.65</t>
  </si>
  <si>
    <t>15.58</t>
  </si>
  <si>
    <t>19</t>
  </si>
  <si>
    <t>5.82</t>
  </si>
  <si>
    <t>6.18</t>
  </si>
  <si>
    <t>29.65</t>
  </si>
  <si>
    <t>49.07</t>
  </si>
  <si>
    <t>21.28</t>
  </si>
  <si>
    <t>9.43</t>
  </si>
  <si>
    <t>0.218</t>
  </si>
  <si>
    <t>16.43</t>
  </si>
  <si>
    <t>12.95</t>
  </si>
  <si>
    <t>38.96</t>
  </si>
  <si>
    <t>28.44</t>
  </si>
  <si>
    <t>8.67</t>
  </si>
  <si>
    <t>12.41</t>
  </si>
  <si>
    <t>28.52</t>
  </si>
  <si>
    <t>10.48</t>
  </si>
  <si>
    <t>27.52</t>
  </si>
  <si>
    <t>83</t>
  </si>
  <si>
    <t>29.22</t>
  </si>
  <si>
    <t>53.42</t>
  </si>
  <si>
    <t>0.083</t>
  </si>
  <si>
    <t>8.42</t>
  </si>
  <si>
    <t>28.62</t>
  </si>
  <si>
    <t>8.99</t>
  </si>
  <si>
    <t>38.43</t>
  </si>
  <si>
    <t>42.66</t>
  </si>
  <si>
    <t>18.91</t>
  </si>
  <si>
    <t>44.39</t>
  </si>
  <si>
    <t>9.69</t>
  </si>
  <si>
    <t>1144</t>
  </si>
  <si>
    <t>9.68</t>
  </si>
  <si>
    <t>27.17</t>
  </si>
  <si>
    <t>14.50</t>
  </si>
  <si>
    <t>138</t>
  </si>
  <si>
    <t>11.21</t>
  </si>
  <si>
    <t>11.07</t>
  </si>
  <si>
    <t>41.45</t>
  </si>
  <si>
    <t>20.81</t>
  </si>
  <si>
    <t>8.84</t>
  </si>
  <si>
    <t>629</t>
  </si>
  <si>
    <t>37.46</t>
  </si>
  <si>
    <t>11.29</t>
  </si>
  <si>
    <t>13.60</t>
  </si>
  <si>
    <t>7.92</t>
  </si>
  <si>
    <t>35.63</t>
  </si>
  <si>
    <t>38.15</t>
  </si>
  <si>
    <t>458</t>
  </si>
  <si>
    <t>37.14</t>
  </si>
  <si>
    <t>28.61</t>
  </si>
  <si>
    <t>101</t>
  </si>
  <si>
    <t>7.99</t>
  </si>
  <si>
    <t>49.32</t>
  </si>
  <si>
    <t>80.23</t>
  </si>
  <si>
    <t>47.14</t>
  </si>
  <si>
    <t>83.94</t>
  </si>
  <si>
    <t>0.024</t>
  </si>
  <si>
    <t>23.9</t>
  </si>
  <si>
    <t>72</t>
  </si>
  <si>
    <t>0.93</t>
  </si>
  <si>
    <t>51.24</t>
  </si>
  <si>
    <t>28.54</t>
  </si>
  <si>
    <t>90.88</t>
  </si>
  <si>
    <t>4.94</t>
  </si>
  <si>
    <t>28.7</t>
  </si>
  <si>
    <t>7.49</t>
  </si>
  <si>
    <t>54.68</t>
  </si>
  <si>
    <t>96.25</t>
  </si>
  <si>
    <t>29.1</t>
  </si>
  <si>
    <t>18.52</t>
  </si>
  <si>
    <t>8.27</t>
  </si>
  <si>
    <t>54.11</t>
  </si>
  <si>
    <t>23.56</t>
  </si>
  <si>
    <t>95.88</t>
  </si>
  <si>
    <t>38.0</t>
  </si>
  <si>
    <t>17.24</t>
  </si>
  <si>
    <t>50.42</t>
  </si>
  <si>
    <t>96.10</t>
  </si>
  <si>
    <t>19.7</t>
  </si>
  <si>
    <t>3.44</t>
  </si>
  <si>
    <t>33.81</t>
  </si>
  <si>
    <t>39.73</t>
  </si>
  <si>
    <t>26.46</t>
  </si>
  <si>
    <t>0.265</t>
  </si>
  <si>
    <t>586</t>
  </si>
  <si>
    <t>8.11</t>
  </si>
  <si>
    <t>27.69</t>
  </si>
  <si>
    <t>3.03</t>
  </si>
  <si>
    <t>15.25</t>
  </si>
  <si>
    <t>30.57</t>
  </si>
  <si>
    <t>43.13</t>
  </si>
  <si>
    <t>26.30</t>
  </si>
  <si>
    <t>0.110</t>
  </si>
  <si>
    <t>26.43</t>
  </si>
  <si>
    <t>12.82</t>
  </si>
  <si>
    <t>12.76</t>
  </si>
  <si>
    <t>25.29</t>
  </si>
  <si>
    <t>54.77</t>
  </si>
  <si>
    <t>19.94</t>
  </si>
  <si>
    <t>0.064</t>
  </si>
  <si>
    <t>26.34</t>
  </si>
  <si>
    <t>12.18</t>
  </si>
  <si>
    <t>23.31</t>
  </si>
  <si>
    <t>9.63</t>
  </si>
  <si>
    <t>143</t>
  </si>
  <si>
    <t>11.35</t>
  </si>
  <si>
    <t>26.65</t>
  </si>
  <si>
    <t>91</t>
  </si>
  <si>
    <t>Bw3</t>
  </si>
  <si>
    <t>13.43</t>
  </si>
  <si>
    <t>41.09</t>
  </si>
  <si>
    <t>400</t>
  </si>
  <si>
    <t>37.64</t>
  </si>
  <si>
    <t>26.45</t>
  </si>
  <si>
    <t>9.31</t>
  </si>
  <si>
    <t>15.02</t>
  </si>
  <si>
    <t>77.51</t>
  </si>
  <si>
    <t>149</t>
  </si>
  <si>
    <t>2Bw1</t>
  </si>
  <si>
    <t>9.59</t>
  </si>
  <si>
    <t>15.43</t>
  </si>
  <si>
    <t>18.01</t>
  </si>
  <si>
    <t>46.24</t>
  </si>
  <si>
    <t>41.13</t>
  </si>
  <si>
    <t>12.63</t>
  </si>
  <si>
    <t>236</t>
  </si>
  <si>
    <t>2Bw2</t>
  </si>
  <si>
    <t>21.94</t>
  </si>
  <si>
    <t>44.88</t>
  </si>
  <si>
    <t>87.07</t>
  </si>
  <si>
    <t>10.81</t>
  </si>
  <si>
    <t>26.71</t>
  </si>
  <si>
    <t>2Bw3</t>
  </si>
  <si>
    <t>9.21</t>
  </si>
  <si>
    <t>69.15</t>
  </si>
  <si>
    <t>21.64</t>
  </si>
  <si>
    <t>35.24</t>
  </si>
  <si>
    <t>10.83</t>
  </si>
  <si>
    <t>8.29</t>
  </si>
  <si>
    <t>31.19</t>
  </si>
  <si>
    <t>48.35</t>
  </si>
  <si>
    <t>20.46</t>
  </si>
  <si>
    <t>0.205</t>
  </si>
  <si>
    <t>18.20</t>
  </si>
  <si>
    <t>16.85</t>
  </si>
  <si>
    <t>38.32</t>
  </si>
  <si>
    <t>10.03</t>
  </si>
  <si>
    <t>25.82</t>
  </si>
  <si>
    <t>3.01</t>
  </si>
  <si>
    <t>59.90</t>
  </si>
  <si>
    <t>18.95</t>
  </si>
  <si>
    <t>3.3</t>
  </si>
  <si>
    <t>15.98</t>
  </si>
  <si>
    <t>14.74</t>
  </si>
  <si>
    <t>26.67</t>
  </si>
  <si>
    <t>15.22</t>
  </si>
  <si>
    <t>22.96</t>
  </si>
  <si>
    <t>28.34</t>
  </si>
  <si>
    <t>3.38</t>
  </si>
  <si>
    <t>11.05</t>
  </si>
  <si>
    <t>148</t>
  </si>
  <si>
    <t>37.29</t>
  </si>
  <si>
    <t>26.62</t>
  </si>
  <si>
    <t>64.34</t>
  </si>
  <si>
    <t>2.45</t>
  </si>
  <si>
    <t>12.04</t>
  </si>
  <si>
    <t>84</t>
  </si>
  <si>
    <t>20.11</t>
  </si>
  <si>
    <t>54.78</t>
  </si>
  <si>
    <t>25.11</t>
  </si>
  <si>
    <t>16.53</t>
  </si>
  <si>
    <t>36.86</t>
  </si>
  <si>
    <t>19.54</t>
  </si>
  <si>
    <t>18.28</t>
  </si>
  <si>
    <t>64.44</t>
  </si>
  <si>
    <t>16.36</t>
  </si>
  <si>
    <t>11.7</t>
  </si>
  <si>
    <t>34.66</t>
  </si>
  <si>
    <t>17.42</t>
  </si>
  <si>
    <t>21.91</t>
  </si>
  <si>
    <t>25.72</t>
  </si>
  <si>
    <t>75.35</t>
  </si>
  <si>
    <t>9.46</t>
  </si>
  <si>
    <t>11.3</t>
  </si>
  <si>
    <t>31.50</t>
  </si>
  <si>
    <t>19.70</t>
  </si>
  <si>
    <t>55.17</t>
  </si>
  <si>
    <t>0.310</t>
  </si>
  <si>
    <t>18.32</t>
  </si>
  <si>
    <t>316</t>
  </si>
  <si>
    <t>38.30</t>
  </si>
  <si>
    <t>26.77</t>
  </si>
  <si>
    <t>62.15</t>
  </si>
  <si>
    <t>35.82</t>
  </si>
  <si>
    <t>0.215</t>
  </si>
  <si>
    <t>22.85</t>
  </si>
  <si>
    <t>37.45</t>
  </si>
  <si>
    <t>11.41</t>
  </si>
  <si>
    <t>25.83</t>
  </si>
  <si>
    <t>55.24</t>
  </si>
  <si>
    <t>44.70</t>
  </si>
  <si>
    <t>151</t>
  </si>
  <si>
    <t>64.76</t>
  </si>
  <si>
    <t>35.09</t>
  </si>
  <si>
    <t>0.150</t>
  </si>
  <si>
    <t>15.67</t>
  </si>
  <si>
    <t>5.78</t>
  </si>
  <si>
    <t>56.06</t>
  </si>
  <si>
    <t>43.14</t>
  </si>
  <si>
    <t>28.26</t>
  </si>
  <si>
    <t>58.08</t>
  </si>
  <si>
    <t>40.79</t>
  </si>
  <si>
    <t>147</t>
  </si>
  <si>
    <t>40.70</t>
  </si>
  <si>
    <t>4.79</t>
  </si>
  <si>
    <t>28.86</t>
  </si>
  <si>
    <t>64.51</t>
  </si>
  <si>
    <t>35.00</t>
  </si>
  <si>
    <t>2.87</t>
  </si>
  <si>
    <t>55.53</t>
  </si>
  <si>
    <t>34.67</t>
  </si>
  <si>
    <t>126</t>
  </si>
  <si>
    <t>17.85</t>
  </si>
  <si>
    <t>25.57</t>
  </si>
  <si>
    <t>16.22</t>
  </si>
  <si>
    <t>74.60</t>
  </si>
  <si>
    <t>11.02</t>
  </si>
  <si>
    <t>24.48</t>
  </si>
  <si>
    <t>17.92</t>
  </si>
  <si>
    <t>68.85</t>
  </si>
  <si>
    <t>26.50</t>
  </si>
  <si>
    <t>39.62</t>
  </si>
  <si>
    <t>18.14</t>
  </si>
  <si>
    <t>57.70</t>
  </si>
  <si>
    <t>40.54</t>
  </si>
  <si>
    <t>15.49</t>
  </si>
  <si>
    <t>41.65</t>
  </si>
  <si>
    <t>22.51</t>
  </si>
  <si>
    <t>10.59</t>
  </si>
  <si>
    <t>93.86</t>
  </si>
  <si>
    <t>2Ab</t>
  </si>
  <si>
    <t>10.91</t>
  </si>
  <si>
    <t>40.06</t>
  </si>
  <si>
    <t>31.84</t>
  </si>
  <si>
    <t>26.32</t>
  </si>
  <si>
    <t>21.61</t>
  </si>
  <si>
    <t>42.79</t>
  </si>
  <si>
    <t>23.09</t>
  </si>
  <si>
    <t>6.09</t>
  </si>
  <si>
    <t>29.71</t>
  </si>
  <si>
    <t>30.12</t>
  </si>
  <si>
    <t>0.085</t>
  </si>
  <si>
    <t>39.60</t>
  </si>
  <si>
    <t>18.77</t>
  </si>
  <si>
    <t>30.11</t>
  </si>
  <si>
    <t>33.46</t>
  </si>
  <si>
    <t>36.43</t>
  </si>
  <si>
    <t>0.060</t>
  </si>
  <si>
    <t>29.12</t>
  </si>
  <si>
    <t>15.23</t>
  </si>
  <si>
    <t>25.54</t>
  </si>
  <si>
    <t>31.43</t>
  </si>
  <si>
    <t>43.03</t>
  </si>
  <si>
    <t>3.8</t>
  </si>
  <si>
    <t>0.011</t>
  </si>
  <si>
    <t>11.37</t>
  </si>
  <si>
    <t>29.57</t>
  </si>
  <si>
    <t>6.23</t>
  </si>
  <si>
    <t>23.00</t>
  </si>
  <si>
    <t>47.04</t>
  </si>
  <si>
    <t>38.70</t>
  </si>
  <si>
    <t>31.67</t>
  </si>
  <si>
    <t>47.67</t>
  </si>
  <si>
    <t>3.7</t>
  </si>
  <si>
    <t>39.70</t>
  </si>
  <si>
    <t>3.09</t>
  </si>
  <si>
    <t>24.94</t>
  </si>
  <si>
    <t>0.160</t>
  </si>
  <si>
    <t>5.56</t>
  </si>
  <si>
    <t>173</t>
  </si>
  <si>
    <t>37.90</t>
  </si>
  <si>
    <t>15.69</t>
  </si>
  <si>
    <t>15.48</t>
  </si>
  <si>
    <t>55.33</t>
  </si>
  <si>
    <t>38.11</t>
  </si>
  <si>
    <t>26.75</t>
  </si>
  <si>
    <t>21.88</t>
  </si>
  <si>
    <t>44.44</t>
  </si>
  <si>
    <t>41.14</t>
  </si>
  <si>
    <t>0.058</t>
  </si>
  <si>
    <t>27.77</t>
  </si>
  <si>
    <t>13.44</t>
  </si>
  <si>
    <t>15.91</t>
  </si>
  <si>
    <t>10.57</t>
  </si>
  <si>
    <t>12.58</t>
  </si>
  <si>
    <t>59.38</t>
  </si>
  <si>
    <t>39.94</t>
  </si>
  <si>
    <t>26.07</t>
  </si>
  <si>
    <t>30.28</t>
  </si>
  <si>
    <t>86.73</t>
  </si>
  <si>
    <t>24.38</t>
  </si>
  <si>
    <t>26.27</t>
  </si>
  <si>
    <t>35.43</t>
  </si>
  <si>
    <t>8.91</t>
  </si>
  <si>
    <t>78.31</t>
  </si>
  <si>
    <t>8.17</t>
  </si>
  <si>
    <t>41.08</t>
  </si>
  <si>
    <t>88</t>
  </si>
  <si>
    <t>3.25</t>
  </si>
  <si>
    <t>57.88</t>
  </si>
  <si>
    <t>26.86</t>
  </si>
  <si>
    <t>41.86</t>
  </si>
  <si>
    <t>11.73</t>
  </si>
  <si>
    <t>13.39</t>
  </si>
  <si>
    <t>55.73</t>
  </si>
  <si>
    <t>30.88</t>
  </si>
  <si>
    <t>26.57</t>
  </si>
  <si>
    <t>51.79</t>
  </si>
  <si>
    <t>0.244</t>
  </si>
  <si>
    <t>16.62</t>
  </si>
  <si>
    <t>27.32</t>
  </si>
  <si>
    <t>44.59</t>
  </si>
  <si>
    <t>14.68</t>
  </si>
  <si>
    <t>3.74</t>
  </si>
  <si>
    <t>38.91</t>
  </si>
  <si>
    <t>36.25</t>
  </si>
  <si>
    <t>0.086</t>
  </si>
  <si>
    <t>38.35</t>
  </si>
  <si>
    <t>12.21</t>
  </si>
  <si>
    <t>24.55</t>
  </si>
  <si>
    <t>13.65</t>
  </si>
  <si>
    <t>116</t>
  </si>
  <si>
    <t>39.48</t>
  </si>
  <si>
    <t>35.59</t>
  </si>
  <si>
    <t>11.42</t>
  </si>
  <si>
    <t>13.78</t>
  </si>
  <si>
    <t>8.32</t>
  </si>
  <si>
    <t>49.25</t>
  </si>
  <si>
    <t>28.94</t>
  </si>
  <si>
    <t>21.81</t>
  </si>
  <si>
    <t>43.24</t>
  </si>
  <si>
    <t>12.62</t>
  </si>
  <si>
    <t>4.37</t>
  </si>
  <si>
    <t>15.81</t>
  </si>
  <si>
    <t>19.55</t>
  </si>
  <si>
    <t>50.43</t>
  </si>
  <si>
    <t>27.13</t>
  </si>
  <si>
    <t>Agsa</t>
  </si>
  <si>
    <t>39.19</t>
  </si>
  <si>
    <t>60.81</t>
  </si>
  <si>
    <t>0.222</t>
  </si>
  <si>
    <t>52</t>
  </si>
  <si>
    <t>Cgsa1</t>
  </si>
  <si>
    <t>5.54</t>
  </si>
  <si>
    <t>24.03</t>
  </si>
  <si>
    <t>51.89</t>
  </si>
  <si>
    <t>Cgsa2</t>
  </si>
  <si>
    <t>44.17</t>
  </si>
  <si>
    <t>16.67</t>
  </si>
  <si>
    <t>2Cgsa</t>
  </si>
  <si>
    <t>11.72</t>
  </si>
  <si>
    <t>31.81</t>
  </si>
  <si>
    <t>44.30</t>
  </si>
  <si>
    <t>15.62</t>
  </si>
  <si>
    <t>24.97</t>
  </si>
  <si>
    <t>21.03</t>
  </si>
  <si>
    <t>36.68</t>
  </si>
  <si>
    <t>40.55</t>
  </si>
  <si>
    <t>52.75</t>
  </si>
  <si>
    <t>20.78</t>
  </si>
  <si>
    <t>26.47</t>
  </si>
  <si>
    <t>11.63</t>
  </si>
  <si>
    <t>7.09</t>
  </si>
  <si>
    <t>47.86</t>
  </si>
  <si>
    <t>55.98</t>
  </si>
  <si>
    <t>23.74</t>
  </si>
  <si>
    <t>3.49</t>
  </si>
  <si>
    <t>11.26</t>
  </si>
  <si>
    <t>52.60</t>
  </si>
  <si>
    <t>64.52</t>
  </si>
  <si>
    <t>19.25</t>
  </si>
  <si>
    <t>16.23</t>
  </si>
  <si>
    <t>47.39</t>
  </si>
  <si>
    <t>64.98</t>
  </si>
  <si>
    <t>21.46</t>
  </si>
  <si>
    <t>7.27</t>
  </si>
  <si>
    <t>58.84</t>
  </si>
  <si>
    <t>68.04</t>
  </si>
  <si>
    <t>2.5</t>
  </si>
  <si>
    <t>28.88</t>
  </si>
  <si>
    <t>38.23</t>
  </si>
  <si>
    <t>68.05</t>
  </si>
  <si>
    <t>19.77</t>
  </si>
  <si>
    <t>209</t>
  </si>
  <si>
    <t>9.53</t>
  </si>
  <si>
    <t>60.71</t>
  </si>
  <si>
    <t>0.235</t>
  </si>
  <si>
    <t>3.36</t>
  </si>
  <si>
    <t>232</t>
  </si>
  <si>
    <t>63.24</t>
  </si>
  <si>
    <t>0.105</t>
  </si>
  <si>
    <t>66</t>
  </si>
  <si>
    <t>19.38</t>
  </si>
  <si>
    <t>60.55</t>
  </si>
  <si>
    <t>20.07</t>
  </si>
  <si>
    <t>6.36</t>
  </si>
  <si>
    <t>75.82</t>
  </si>
  <si>
    <t>15.65</t>
  </si>
  <si>
    <t>9.09</t>
  </si>
  <si>
    <t>179</t>
  </si>
  <si>
    <t>Cg4</t>
  </si>
  <si>
    <t>64.15</t>
  </si>
  <si>
    <t>23.77</t>
  </si>
  <si>
    <t>Cg5</t>
  </si>
  <si>
    <t>9.28</t>
  </si>
  <si>
    <t>17.79</t>
  </si>
  <si>
    <t>49.45</t>
  </si>
  <si>
    <t>336</t>
  </si>
  <si>
    <t>11.85</t>
  </si>
  <si>
    <t>0.202</t>
  </si>
  <si>
    <t>8.61</t>
  </si>
  <si>
    <t>25.87</t>
  </si>
  <si>
    <t>415</t>
  </si>
  <si>
    <t>28.81</t>
  </si>
  <si>
    <t>65.34</t>
  </si>
  <si>
    <t>0.100</t>
  </si>
  <si>
    <t>23.19</t>
  </si>
  <si>
    <t>98</t>
  </si>
  <si>
    <t>Bn1</t>
  </si>
  <si>
    <t>25.33</t>
  </si>
  <si>
    <t>55.05</t>
  </si>
  <si>
    <t>16.75</t>
  </si>
  <si>
    <t>Bn2</t>
  </si>
  <si>
    <t>50.92</t>
  </si>
  <si>
    <t>36.77</t>
  </si>
  <si>
    <t>153</t>
  </si>
  <si>
    <t>Bn3</t>
  </si>
  <si>
    <t>47.71</t>
  </si>
  <si>
    <t>Bn4</t>
  </si>
  <si>
    <t>35.84</t>
  </si>
  <si>
    <t>210</t>
  </si>
  <si>
    <t>Bn5</t>
  </si>
  <si>
    <t>45.27</t>
  </si>
  <si>
    <t>--</t>
  </si>
  <si>
    <t>13.67</t>
  </si>
  <si>
    <t>337</t>
  </si>
  <si>
    <t>3.83</t>
  </si>
  <si>
    <t>29.24</t>
  </si>
  <si>
    <t>66.93</t>
  </si>
  <si>
    <t>0.439</t>
  </si>
  <si>
    <t>41.92</t>
  </si>
  <si>
    <t>672</t>
  </si>
  <si>
    <t>22.35</t>
  </si>
  <si>
    <t>74.42</t>
  </si>
  <si>
    <t>0.237</t>
  </si>
  <si>
    <t>33.30</t>
  </si>
  <si>
    <t>139</t>
  </si>
  <si>
    <t>75.02</t>
  </si>
  <si>
    <t>0.141</t>
  </si>
  <si>
    <t>13.51</t>
  </si>
  <si>
    <t>30.33</t>
  </si>
  <si>
    <t>32.78</t>
  </si>
  <si>
    <t>66.04</t>
  </si>
  <si>
    <t>0.075</t>
  </si>
  <si>
    <t>68.28</t>
  </si>
  <si>
    <t>14.55</t>
  </si>
  <si>
    <t>55.70</t>
  </si>
  <si>
    <t>2C4</t>
  </si>
  <si>
    <t>58.38</t>
  </si>
  <si>
    <t>13.46</t>
  </si>
  <si>
    <t>5.64</t>
  </si>
  <si>
    <t>2C5</t>
  </si>
  <si>
    <t>30.77</t>
  </si>
  <si>
    <t>34.71</t>
  </si>
  <si>
    <t>7.41</t>
  </si>
  <si>
    <t>342</t>
  </si>
  <si>
    <t>38.87</t>
  </si>
  <si>
    <t>47.93</t>
  </si>
  <si>
    <t>479</t>
  </si>
  <si>
    <t>20.45</t>
  </si>
  <si>
    <t>30.66</t>
  </si>
  <si>
    <t>44.35</t>
  </si>
  <si>
    <t>24.99</t>
  </si>
  <si>
    <t>0.088</t>
  </si>
  <si>
    <t>194</t>
  </si>
  <si>
    <t>29.73</t>
  </si>
  <si>
    <t>32.23</t>
  </si>
  <si>
    <t>73</t>
  </si>
  <si>
    <t>33.33</t>
  </si>
  <si>
    <t>35.74</t>
  </si>
  <si>
    <t>43.85</t>
  </si>
  <si>
    <t>0.034</t>
  </si>
  <si>
    <t>18.76</t>
  </si>
  <si>
    <t>53.25</t>
  </si>
  <si>
    <t>26.08</t>
  </si>
  <si>
    <t>183</t>
  </si>
  <si>
    <t>10.93</t>
  </si>
  <si>
    <t>55.51</t>
  </si>
  <si>
    <t>30.95</t>
  </si>
  <si>
    <t>25.69</t>
  </si>
  <si>
    <t>58.55</t>
  </si>
  <si>
    <t>8.04</t>
  </si>
  <si>
    <t>93.51</t>
  </si>
  <si>
    <t>4.81</t>
  </si>
  <si>
    <t>69.38</t>
  </si>
  <si>
    <t>96.76</t>
  </si>
  <si>
    <t>317</t>
  </si>
  <si>
    <t>23.33</t>
  </si>
  <si>
    <t>74.01</t>
  </si>
  <si>
    <t>0.176</t>
  </si>
  <si>
    <t>16.60</t>
  </si>
  <si>
    <t>23.05</t>
  </si>
  <si>
    <t>72.69</t>
  </si>
  <si>
    <t>0.149</t>
  </si>
  <si>
    <t>66.76</t>
  </si>
  <si>
    <t>21.19</t>
  </si>
  <si>
    <t>65.31</t>
  </si>
  <si>
    <t>5.71</t>
  </si>
  <si>
    <t>4.56</t>
  </si>
  <si>
    <t>36.23</t>
  </si>
  <si>
    <t>57.22</t>
  </si>
  <si>
    <t>25.31</t>
  </si>
  <si>
    <t>15.11</t>
  </si>
  <si>
    <t>196</t>
  </si>
  <si>
    <t>15.61</t>
  </si>
  <si>
    <t>20.74</t>
  </si>
  <si>
    <t>50.67</t>
  </si>
  <si>
    <t>57.05</t>
  </si>
  <si>
    <t>41.77</t>
  </si>
  <si>
    <t>17.54</t>
  </si>
  <si>
    <t>344</t>
  </si>
  <si>
    <t>26.80</t>
  </si>
  <si>
    <t>27.95</t>
  </si>
  <si>
    <t>33.36</t>
  </si>
  <si>
    <t>0.106</t>
  </si>
  <si>
    <t>27.03</t>
  </si>
  <si>
    <t>53.02</t>
  </si>
  <si>
    <t>13.92</t>
  </si>
  <si>
    <t>0.066</t>
  </si>
  <si>
    <t>192</t>
  </si>
  <si>
    <t>21.17</t>
  </si>
  <si>
    <t>24.35</t>
  </si>
  <si>
    <t>45.92</t>
  </si>
  <si>
    <t>32.60</t>
  </si>
  <si>
    <t>260</t>
  </si>
  <si>
    <t>52.30</t>
  </si>
  <si>
    <t>31.25</t>
  </si>
  <si>
    <t>84.65</t>
  </si>
  <si>
    <t>23.51</t>
  </si>
  <si>
    <t>33.11</t>
  </si>
  <si>
    <t>48.42</t>
  </si>
  <si>
    <t>18.47</t>
  </si>
  <si>
    <t>7.73</t>
  </si>
  <si>
    <t>36.09</t>
  </si>
  <si>
    <t>51.57</t>
  </si>
  <si>
    <t>286</t>
  </si>
  <si>
    <t>345</t>
  </si>
  <si>
    <t>60.89</t>
  </si>
  <si>
    <t>0.240</t>
  </si>
  <si>
    <t>700</t>
  </si>
  <si>
    <t>36.18</t>
  </si>
  <si>
    <t>62.72</t>
  </si>
  <si>
    <t>600</t>
  </si>
  <si>
    <t>34.23</t>
  </si>
  <si>
    <t>64.50</t>
  </si>
  <si>
    <t>1.147</t>
  </si>
  <si>
    <t>32.13</t>
  </si>
  <si>
    <t>66.62</t>
  </si>
  <si>
    <t>356</t>
  </si>
  <si>
    <t>33.72</t>
  </si>
  <si>
    <t>9.88</t>
  </si>
  <si>
    <t>44.06</t>
  </si>
  <si>
    <t>529</t>
  </si>
  <si>
    <t>17.83</t>
  </si>
  <si>
    <t>28.05</t>
  </si>
  <si>
    <t>346</t>
  </si>
  <si>
    <t>46.07</t>
  </si>
  <si>
    <t>0.206</t>
  </si>
  <si>
    <t>436</t>
  </si>
  <si>
    <t>8.72</t>
  </si>
  <si>
    <t>43.20</t>
  </si>
  <si>
    <t>34.63</t>
  </si>
  <si>
    <t>5.93</t>
  </si>
  <si>
    <t>56</t>
  </si>
  <si>
    <t>77</t>
  </si>
  <si>
    <t>37.88</t>
  </si>
  <si>
    <t>10.72</t>
  </si>
  <si>
    <t>17.43</t>
  </si>
  <si>
    <t>53.29</t>
  </si>
  <si>
    <t>0.089</t>
  </si>
  <si>
    <t>16.87</t>
  </si>
  <si>
    <t>122</t>
  </si>
  <si>
    <t>28.84</t>
  </si>
  <si>
    <t>53.10</t>
  </si>
  <si>
    <t>4.63</t>
  </si>
  <si>
    <t>16.69</t>
  </si>
  <si>
    <t>62.84</t>
  </si>
  <si>
    <t>21.31</t>
  </si>
  <si>
    <t>15.85</t>
  </si>
  <si>
    <t>20.53</t>
  </si>
  <si>
    <t>43.99</t>
  </si>
  <si>
    <t>27.21</t>
  </si>
  <si>
    <t>36.61</t>
  </si>
  <si>
    <t>40.01</t>
  </si>
  <si>
    <t>23.38</t>
  </si>
  <si>
    <t>347</t>
  </si>
  <si>
    <t>13.49</t>
  </si>
  <si>
    <t>36.33</t>
  </si>
  <si>
    <t>29.53</t>
  </si>
  <si>
    <t>0.224</t>
  </si>
  <si>
    <t>6.34</t>
  </si>
  <si>
    <t>22.08</t>
  </si>
  <si>
    <t>18.49</t>
  </si>
  <si>
    <t>30.69</t>
  </si>
  <si>
    <t>50.82</t>
  </si>
  <si>
    <t>13.21</t>
  </si>
  <si>
    <t>59.13</t>
  </si>
  <si>
    <t>11.92</t>
  </si>
  <si>
    <t>3.82</t>
  </si>
  <si>
    <t>14.85</t>
  </si>
  <si>
    <t>35.01</t>
  </si>
  <si>
    <t>50.14</t>
  </si>
  <si>
    <t>2.93</t>
  </si>
  <si>
    <t>14.16</t>
  </si>
  <si>
    <t>43.82</t>
  </si>
  <si>
    <t>Cn3</t>
  </si>
  <si>
    <t>13.12</t>
  </si>
  <si>
    <t>48.83</t>
  </si>
  <si>
    <t>167</t>
  </si>
  <si>
    <t>Cn4</t>
  </si>
  <si>
    <t>20.40</t>
  </si>
  <si>
    <t>47.72</t>
  </si>
  <si>
    <t>31.88</t>
  </si>
  <si>
    <t>Cn5</t>
  </si>
  <si>
    <t>Cn6</t>
  </si>
  <si>
    <t>24.83</t>
  </si>
  <si>
    <t>49.22</t>
  </si>
  <si>
    <t>19.79</t>
  </si>
  <si>
    <t>11.91</t>
  </si>
  <si>
    <t>348</t>
  </si>
  <si>
    <t>57.30</t>
  </si>
  <si>
    <t>0.329</t>
  </si>
  <si>
    <t>644</t>
  </si>
  <si>
    <t>54.55</t>
  </si>
  <si>
    <t>40.25</t>
  </si>
  <si>
    <t>0.189</t>
  </si>
  <si>
    <t>65.08</t>
  </si>
  <si>
    <t>30.93</t>
  </si>
  <si>
    <t>0.144</t>
  </si>
  <si>
    <t>58.44</t>
  </si>
  <si>
    <t>0.152</t>
  </si>
  <si>
    <t>58.26</t>
  </si>
  <si>
    <t>40.81</t>
  </si>
  <si>
    <t>62.03</t>
  </si>
  <si>
    <t>25.44</t>
  </si>
  <si>
    <t>63.25</t>
  </si>
  <si>
    <t>35.71</t>
  </si>
  <si>
    <t>349</t>
  </si>
  <si>
    <t>35.48</t>
  </si>
  <si>
    <t>0.359</t>
  </si>
  <si>
    <t>31.22</t>
  </si>
  <si>
    <t>787</t>
  </si>
  <si>
    <t>34.05</t>
  </si>
  <si>
    <t>65.95</t>
  </si>
  <si>
    <t>0.184</t>
  </si>
  <si>
    <t>686</t>
  </si>
  <si>
    <t>71.75</t>
  </si>
  <si>
    <t>0.153</t>
  </si>
  <si>
    <t>536</t>
  </si>
  <si>
    <t>42.29</t>
  </si>
  <si>
    <t>0.145</t>
  </si>
  <si>
    <t>887</t>
  </si>
  <si>
    <t>70.20</t>
  </si>
  <si>
    <t>21.41</t>
  </si>
  <si>
    <t>551</t>
  </si>
  <si>
    <t>24.40</t>
  </si>
  <si>
    <t>74.64</t>
  </si>
  <si>
    <t>Bt3</t>
  </si>
  <si>
    <t>166</t>
  </si>
  <si>
    <t>40.74</t>
  </si>
  <si>
    <t>0.203</t>
  </si>
  <si>
    <t>22.27</t>
  </si>
  <si>
    <t>14.78</t>
  </si>
  <si>
    <t>13.19</t>
  </si>
  <si>
    <t>12.87</t>
  </si>
  <si>
    <t>31.46</t>
  </si>
  <si>
    <t>39.27</t>
  </si>
  <si>
    <t>0.175</t>
  </si>
  <si>
    <t>5.48</t>
  </si>
  <si>
    <t>23.62</t>
  </si>
  <si>
    <t>17.47</t>
  </si>
  <si>
    <t>18.26</t>
  </si>
  <si>
    <t>19.06</t>
  </si>
  <si>
    <t>9.3</t>
  </si>
  <si>
    <t>9.4</t>
  </si>
  <si>
    <t>0.052</t>
  </si>
  <si>
    <t>2.6</t>
  </si>
  <si>
    <t>22.63</t>
  </si>
  <si>
    <t>33.73</t>
  </si>
  <si>
    <t>19.81</t>
  </si>
  <si>
    <t>64.70</t>
  </si>
  <si>
    <t>9.99</t>
  </si>
  <si>
    <t>9.7</t>
  </si>
  <si>
    <t>16.77</t>
  </si>
  <si>
    <t>22.23</t>
  </si>
  <si>
    <t>73.58</t>
  </si>
  <si>
    <t>18.96</t>
  </si>
  <si>
    <t>9.8</t>
  </si>
  <si>
    <t>34.94</t>
  </si>
  <si>
    <t>17.96</t>
  </si>
  <si>
    <t>17.97</t>
  </si>
  <si>
    <t>38.89</t>
  </si>
  <si>
    <t>48.89</t>
  </si>
  <si>
    <t>12.22</t>
  </si>
  <si>
    <t>18.8</t>
  </si>
  <si>
    <t>34.16</t>
  </si>
  <si>
    <t>21.83</t>
  </si>
  <si>
    <t>17.22</t>
  </si>
  <si>
    <t>37.56</t>
  </si>
  <si>
    <t>12.32</t>
  </si>
  <si>
    <t>9.6</t>
  </si>
  <si>
    <t>37.24</t>
  </si>
  <si>
    <t>16.12</t>
  </si>
  <si>
    <t>15.13</t>
  </si>
  <si>
    <t>58.64</t>
  </si>
  <si>
    <t>15.20</t>
  </si>
  <si>
    <t>15.64</t>
  </si>
  <si>
    <t>54.21</t>
  </si>
  <si>
    <t>25.39</t>
  </si>
  <si>
    <t>20.18</t>
  </si>
  <si>
    <t>39.88</t>
  </si>
  <si>
    <t>28.02</t>
  </si>
  <si>
    <t>11.87</t>
  </si>
  <si>
    <t>16.07</t>
  </si>
  <si>
    <t>56.91</t>
  </si>
  <si>
    <t>20.38</t>
  </si>
  <si>
    <t>30.47</t>
  </si>
  <si>
    <t>14.08</t>
  </si>
  <si>
    <t>17.67</t>
  </si>
  <si>
    <t>70.75</t>
  </si>
  <si>
    <t>17.15</t>
  </si>
  <si>
    <t>15.52</t>
  </si>
  <si>
    <t>38.20</t>
  </si>
  <si>
    <t>26.37</t>
  </si>
  <si>
    <t>17.53</t>
  </si>
  <si>
    <t>79.68</t>
  </si>
  <si>
    <t>12.03</t>
  </si>
  <si>
    <t>11.69</t>
  </si>
  <si>
    <t>48.50</t>
  </si>
  <si>
    <t>30.98</t>
  </si>
  <si>
    <t>32.22</t>
  </si>
  <si>
    <t>25.36</t>
  </si>
  <si>
    <t>15.42</t>
  </si>
  <si>
    <t>65.87</t>
  </si>
  <si>
    <t>57.10</t>
  </si>
  <si>
    <t>14.98</t>
  </si>
  <si>
    <t>22.52</t>
  </si>
  <si>
    <t>34.92</t>
  </si>
  <si>
    <t>12.52</t>
  </si>
  <si>
    <t>32.41</t>
  </si>
  <si>
    <t>20.14</t>
  </si>
  <si>
    <t>37.42</t>
  </si>
  <si>
    <t>48.86</t>
  </si>
  <si>
    <t>34.45</t>
  </si>
  <si>
    <t>294</t>
  </si>
  <si>
    <t>23.88</t>
  </si>
  <si>
    <t>18.40</t>
  </si>
  <si>
    <t>6.54</t>
  </si>
  <si>
    <t>14.67</t>
  </si>
  <si>
    <t>57.80</t>
  </si>
  <si>
    <t>27.53</t>
  </si>
  <si>
    <t>0.125</t>
  </si>
  <si>
    <t>10.2</t>
  </si>
  <si>
    <t>32.14</t>
  </si>
  <si>
    <t>24.98</t>
  </si>
  <si>
    <t>2C2</t>
  </si>
  <si>
    <t>28.19</t>
  </si>
  <si>
    <t>54.79</t>
  </si>
  <si>
    <t>30.54</t>
  </si>
  <si>
    <t>7.39</t>
  </si>
  <si>
    <t>33.86</t>
  </si>
  <si>
    <t>14.56</t>
  </si>
  <si>
    <t>23.79</t>
  </si>
  <si>
    <t>2C3</t>
  </si>
  <si>
    <t>47.32</t>
  </si>
  <si>
    <t>24.76</t>
  </si>
  <si>
    <t>83.42</t>
  </si>
  <si>
    <t>30.16</t>
  </si>
  <si>
    <t>22.64</t>
  </si>
  <si>
    <t>27.73</t>
  </si>
  <si>
    <t>68.93</t>
  </si>
  <si>
    <t>32.20</t>
  </si>
  <si>
    <t>24.18</t>
  </si>
  <si>
    <t>16.86</t>
  </si>
  <si>
    <t>3C5</t>
  </si>
  <si>
    <t>9.29</t>
  </si>
  <si>
    <t>74.24</t>
  </si>
  <si>
    <t>11.1</t>
  </si>
  <si>
    <t>20.68</t>
  </si>
  <si>
    <t>3C6</t>
  </si>
  <si>
    <t>68.09</t>
  </si>
  <si>
    <t>22.86</t>
  </si>
  <si>
    <t>13.1</t>
  </si>
  <si>
    <t>25.63</t>
  </si>
  <si>
    <t>18.05</t>
  </si>
  <si>
    <t>78.59</t>
  </si>
  <si>
    <t>6.72</t>
  </si>
  <si>
    <t>3.4</t>
  </si>
  <si>
    <t>377</t>
  </si>
  <si>
    <t>20.12</t>
  </si>
  <si>
    <t>44.69</t>
  </si>
  <si>
    <t>22.67</t>
  </si>
  <si>
    <t>8.89</t>
  </si>
  <si>
    <t>97.05</t>
  </si>
  <si>
    <t>18.84</t>
  </si>
  <si>
    <t>0.010</t>
  </si>
  <si>
    <t>24.57</t>
  </si>
  <si>
    <t>18.44</t>
  </si>
  <si>
    <t>96.56</t>
  </si>
  <si>
    <t>0.008</t>
  </si>
  <si>
    <t>17.16</t>
  </si>
  <si>
    <t>Ap1</t>
  </si>
  <si>
    <t>9.45</t>
  </si>
  <si>
    <t>18.63</t>
  </si>
  <si>
    <t>29.91</t>
  </si>
  <si>
    <t>48.79</t>
  </si>
  <si>
    <t>21.30</t>
  </si>
  <si>
    <t>443</t>
  </si>
  <si>
    <t>29.80</t>
  </si>
  <si>
    <t>Ap2</t>
  </si>
  <si>
    <t>23.57</t>
  </si>
  <si>
    <t>57.26</t>
  </si>
  <si>
    <t>19.17</t>
  </si>
  <si>
    <t>372</t>
  </si>
  <si>
    <t>15.97</t>
  </si>
  <si>
    <t>20.47</t>
  </si>
  <si>
    <t>10.31</t>
  </si>
  <si>
    <t>57.65</t>
  </si>
  <si>
    <t>32.04</t>
  </si>
  <si>
    <t>33.95</t>
  </si>
  <si>
    <t>6.57</t>
  </si>
  <si>
    <t>51.44</t>
  </si>
  <si>
    <t>32.39</t>
  </si>
  <si>
    <t>94</t>
  </si>
  <si>
    <t>35.93</t>
  </si>
  <si>
    <t>7.34</t>
  </si>
  <si>
    <t>29.48</t>
  </si>
  <si>
    <t>49.86</t>
  </si>
  <si>
    <t>23.02</t>
  </si>
  <si>
    <t>59.06</t>
  </si>
  <si>
    <t>36.24</t>
  </si>
  <si>
    <t>21.49</t>
  </si>
  <si>
    <t>46.35</t>
  </si>
  <si>
    <t>13.61</t>
  </si>
  <si>
    <t>25.03</t>
  </si>
  <si>
    <t>15.29</t>
  </si>
  <si>
    <t>21.10</t>
  </si>
  <si>
    <t>42.23</t>
  </si>
  <si>
    <t>35.25</t>
  </si>
  <si>
    <t>20.72</t>
  </si>
  <si>
    <t>198</t>
  </si>
  <si>
    <t>7.23</t>
  </si>
  <si>
    <t>64.63</t>
  </si>
  <si>
    <t>16.63</t>
  </si>
  <si>
    <t>82.42</t>
  </si>
  <si>
    <t>14.27</t>
  </si>
  <si>
    <t>12.29</t>
  </si>
  <si>
    <t>58.31</t>
  </si>
  <si>
    <t>14.89</t>
  </si>
  <si>
    <t>0.137</t>
  </si>
  <si>
    <t>15.82</t>
  </si>
  <si>
    <t>43.35</t>
  </si>
  <si>
    <t>4.49</t>
  </si>
  <si>
    <t>0.122</t>
  </si>
  <si>
    <t>228</t>
  </si>
  <si>
    <t>39.79</t>
  </si>
  <si>
    <t>56.70</t>
  </si>
  <si>
    <t>0.981</t>
  </si>
  <si>
    <t>245</t>
  </si>
  <si>
    <t>44.95</t>
  </si>
  <si>
    <t>26.53</t>
  </si>
  <si>
    <t>193</t>
  </si>
  <si>
    <t>45.23</t>
  </si>
  <si>
    <t>40.65</t>
  </si>
  <si>
    <t>22.78</t>
  </si>
  <si>
    <t>42.45</t>
  </si>
  <si>
    <t>19.51</t>
  </si>
  <si>
    <t>10.71</t>
  </si>
  <si>
    <t>19.89</t>
  </si>
  <si>
    <t>38.17</t>
  </si>
  <si>
    <t>41.94</t>
  </si>
  <si>
    <t>37.54</t>
  </si>
  <si>
    <t>47.30</t>
  </si>
  <si>
    <t>572</t>
  </si>
  <si>
    <t>6.21</t>
  </si>
  <si>
    <t>23.01</t>
  </si>
  <si>
    <t>46.33</t>
  </si>
  <si>
    <t>12.7</t>
  </si>
  <si>
    <t>46.23</t>
  </si>
  <si>
    <t>46.14</t>
  </si>
  <si>
    <t>33.61</t>
  </si>
  <si>
    <t>20.25</t>
  </si>
  <si>
    <t>51.30</t>
  </si>
  <si>
    <t>332</t>
  </si>
  <si>
    <t>8.56</t>
  </si>
  <si>
    <t>10.74</t>
  </si>
  <si>
    <t>57.75</t>
  </si>
  <si>
    <t>174</t>
  </si>
  <si>
    <t>0.302</t>
  </si>
  <si>
    <t>3.87</t>
  </si>
  <si>
    <t>27.41</t>
  </si>
  <si>
    <t>69.67</t>
  </si>
  <si>
    <t>0.194</t>
  </si>
  <si>
    <t>22.24</t>
  </si>
  <si>
    <t>71.60</t>
  </si>
  <si>
    <t>27.05</t>
  </si>
  <si>
    <t>71.53</t>
  </si>
  <si>
    <t>61.78</t>
  </si>
  <si>
    <t>6.99</t>
  </si>
  <si>
    <t>33.50</t>
  </si>
  <si>
    <t>64.09</t>
  </si>
  <si>
    <t>11.2</t>
  </si>
  <si>
    <t>181</t>
  </si>
  <si>
    <t>9.36</t>
  </si>
  <si>
    <t>37.16</t>
  </si>
  <si>
    <t>0.185</t>
  </si>
  <si>
    <t>14.91</t>
  </si>
  <si>
    <t>4.61</t>
  </si>
  <si>
    <t>47.62</t>
  </si>
  <si>
    <t>26.44</t>
  </si>
  <si>
    <t>25.94</t>
  </si>
  <si>
    <t>0.116</t>
  </si>
  <si>
    <t>5.34</t>
  </si>
  <si>
    <t>5.09</t>
  </si>
  <si>
    <t>6.37</t>
  </si>
  <si>
    <t>10.02</t>
  </si>
  <si>
    <t>37.93</t>
  </si>
  <si>
    <t>31.77</t>
  </si>
  <si>
    <t>30.30</t>
  </si>
  <si>
    <t>0.104</t>
  </si>
  <si>
    <t>3.76</t>
  </si>
  <si>
    <t>12.47</t>
  </si>
  <si>
    <t>212</t>
  </si>
  <si>
    <t>18.55</t>
  </si>
  <si>
    <t>32.01</t>
  </si>
  <si>
    <t>229</t>
  </si>
  <si>
    <t>9.64</t>
  </si>
  <si>
    <t>20.86</t>
  </si>
  <si>
    <t>15.76</t>
  </si>
  <si>
    <t>171</t>
  </si>
  <si>
    <t>30.46</t>
  </si>
  <si>
    <t>187</t>
  </si>
  <si>
    <t>57.08</t>
  </si>
  <si>
    <t>35.96</t>
  </si>
  <si>
    <t>0.441</t>
  </si>
  <si>
    <t>33.45</t>
  </si>
  <si>
    <t>1001</t>
  </si>
  <si>
    <t>47</t>
  </si>
  <si>
    <t>55.82</t>
  </si>
  <si>
    <t>40.49</t>
  </si>
  <si>
    <t>62.26</t>
  </si>
  <si>
    <t>47.56</t>
  </si>
  <si>
    <t>46.73</t>
  </si>
  <si>
    <t>0.174</t>
  </si>
  <si>
    <t>248</t>
  </si>
  <si>
    <t>52.06</t>
  </si>
  <si>
    <t>41.06</t>
  </si>
  <si>
    <t>53.70</t>
  </si>
  <si>
    <t>39.23</t>
  </si>
  <si>
    <t>4.78</t>
  </si>
  <si>
    <t>244</t>
  </si>
  <si>
    <t>224</t>
  </si>
  <si>
    <t>53.08</t>
  </si>
  <si>
    <t>0.251</t>
  </si>
  <si>
    <t>6.69</t>
  </si>
  <si>
    <t>18.72</t>
  </si>
  <si>
    <t>57.68</t>
  </si>
  <si>
    <t>423</t>
  </si>
  <si>
    <t>12.65</t>
  </si>
  <si>
    <t>60.95</t>
  </si>
  <si>
    <t>0.118</t>
  </si>
  <si>
    <t>5.17</t>
  </si>
  <si>
    <t>17.09</t>
  </si>
  <si>
    <t>295</t>
  </si>
  <si>
    <t>7.82</t>
  </si>
  <si>
    <t>63.44</t>
  </si>
  <si>
    <t>26.97</t>
  </si>
  <si>
    <t>465</t>
  </si>
  <si>
    <t>14.82</t>
  </si>
  <si>
    <t>16.83</t>
  </si>
  <si>
    <t>61.60</t>
  </si>
  <si>
    <t>21.57</t>
  </si>
  <si>
    <t>11.03</t>
  </si>
  <si>
    <t>111</t>
  </si>
  <si>
    <t>19.14</t>
  </si>
  <si>
    <t>54.40</t>
  </si>
  <si>
    <t>12.67</t>
  </si>
  <si>
    <t>16.16</t>
  </si>
  <si>
    <t>64.77</t>
  </si>
  <si>
    <t>19.07</t>
  </si>
  <si>
    <t>28.95</t>
  </si>
  <si>
    <t>50.85</t>
  </si>
  <si>
    <t>0.111</t>
  </si>
  <si>
    <t>20.03</t>
  </si>
  <si>
    <t>68.98</t>
  </si>
  <si>
    <t>17.48</t>
  </si>
  <si>
    <t>12.24</t>
  </si>
  <si>
    <t>8.39</t>
  </si>
  <si>
    <t>17.31</t>
  </si>
  <si>
    <t>68.68</t>
  </si>
  <si>
    <t>9.83</t>
  </si>
  <si>
    <t>8.58</t>
  </si>
  <si>
    <t>70.87</t>
  </si>
  <si>
    <t>13.82</t>
  </si>
  <si>
    <t>56.13</t>
  </si>
  <si>
    <t>27.70</t>
  </si>
  <si>
    <t>24.17</t>
  </si>
  <si>
    <t>20.79</t>
  </si>
  <si>
    <t>59.22</t>
  </si>
  <si>
    <t>30.64</t>
  </si>
  <si>
    <t>13.04</t>
  </si>
  <si>
    <t>13.28</t>
  </si>
  <si>
    <t>34.65</t>
  </si>
  <si>
    <t>3.58</t>
  </si>
  <si>
    <t>21.54</t>
  </si>
  <si>
    <t>17.30</t>
  </si>
  <si>
    <t>57.93</t>
  </si>
  <si>
    <t>38.44</t>
  </si>
  <si>
    <t>233</t>
  </si>
  <si>
    <t>48.39</t>
  </si>
  <si>
    <t>0.286</t>
  </si>
  <si>
    <t>43.79</t>
  </si>
  <si>
    <t>54.49</t>
  </si>
  <si>
    <t>0.193</t>
  </si>
  <si>
    <t>57.74</t>
  </si>
  <si>
    <t>38.84</t>
  </si>
  <si>
    <t>50.06</t>
  </si>
  <si>
    <t>48.99</t>
  </si>
  <si>
    <t>163</t>
  </si>
  <si>
    <t>32.54</t>
  </si>
  <si>
    <t>44.63</t>
  </si>
  <si>
    <t>6.84</t>
  </si>
  <si>
    <t>33.97</t>
  </si>
  <si>
    <t>28.45</t>
  </si>
  <si>
    <t>234</t>
  </si>
  <si>
    <t>51.83</t>
  </si>
  <si>
    <t>14.7</t>
  </si>
  <si>
    <t>1.165</t>
  </si>
  <si>
    <t>45.24</t>
  </si>
  <si>
    <t>0.101</t>
  </si>
  <si>
    <t>14.3</t>
  </si>
  <si>
    <t>3.98</t>
  </si>
  <si>
    <t>27.59</t>
  </si>
  <si>
    <t>41.68</t>
  </si>
  <si>
    <t>30.73</t>
  </si>
  <si>
    <t>6.52</t>
  </si>
  <si>
    <t>10.1</t>
  </si>
  <si>
    <t>51.41</t>
  </si>
  <si>
    <t>20.2</t>
  </si>
  <si>
    <t>Ck4</t>
  </si>
  <si>
    <t>2.68</t>
  </si>
  <si>
    <t>8.57</t>
  </si>
  <si>
    <t>16.68</t>
  </si>
  <si>
    <t>52.04</t>
  </si>
  <si>
    <t>31.28</t>
  </si>
  <si>
    <t>12.1</t>
  </si>
  <si>
    <t>30.19</t>
  </si>
  <si>
    <t>21.14</t>
  </si>
  <si>
    <t>0.208</t>
  </si>
  <si>
    <t>369</t>
  </si>
  <si>
    <t>11.15</t>
  </si>
  <si>
    <t>55.36</t>
  </si>
  <si>
    <t>51.68</t>
  </si>
  <si>
    <t>39.64</t>
  </si>
  <si>
    <t>51.54</t>
  </si>
  <si>
    <t>40.62</t>
  </si>
  <si>
    <t>41.23</t>
  </si>
  <si>
    <t>17.32</t>
  </si>
  <si>
    <t>13.11</t>
  </si>
  <si>
    <t>54.91</t>
  </si>
  <si>
    <t>31.98</t>
  </si>
  <si>
    <t>35.02</t>
  </si>
  <si>
    <t>0.211</t>
  </si>
  <si>
    <t>24.10</t>
  </si>
  <si>
    <t>380</t>
  </si>
  <si>
    <t>18.70</t>
  </si>
  <si>
    <t>5.77</t>
  </si>
  <si>
    <t>35.92</t>
  </si>
  <si>
    <t>16.96</t>
  </si>
  <si>
    <t>21.34</t>
  </si>
  <si>
    <t>58.17</t>
  </si>
  <si>
    <t>3.39</t>
  </si>
  <si>
    <t>19.01</t>
  </si>
  <si>
    <t>31.12</t>
  </si>
  <si>
    <t>426</t>
  </si>
  <si>
    <t>237</t>
  </si>
  <si>
    <t>0.330</t>
  </si>
  <si>
    <t>26.10</t>
  </si>
  <si>
    <t>9.06</t>
  </si>
  <si>
    <t>51.06</t>
  </si>
  <si>
    <t>27.29</t>
  </si>
  <si>
    <t>33.35</t>
  </si>
  <si>
    <t>42.73</t>
  </si>
  <si>
    <t>23.92</t>
  </si>
  <si>
    <t>51.20</t>
  </si>
  <si>
    <t>43.98</t>
  </si>
  <si>
    <t>42.81</t>
  </si>
  <si>
    <t>54.51</t>
  </si>
  <si>
    <t>23.64</t>
  </si>
  <si>
    <t>279</t>
  </si>
  <si>
    <t>24.53</t>
  </si>
  <si>
    <t>4.11</t>
  </si>
  <si>
    <t>21.65</t>
  </si>
  <si>
    <t>51.99</t>
  </si>
  <si>
    <t>33.51</t>
  </si>
  <si>
    <t>51.49</t>
  </si>
  <si>
    <t>35.61</t>
  </si>
  <si>
    <t>5.63</t>
  </si>
  <si>
    <t>5.42</t>
  </si>
  <si>
    <t>60.94</t>
  </si>
  <si>
    <t>0.023</t>
  </si>
  <si>
    <t>26.24</t>
  </si>
  <si>
    <t>72.86</t>
  </si>
  <si>
    <t>23.94</t>
  </si>
  <si>
    <t>0.016</t>
  </si>
  <si>
    <t>18.16</t>
  </si>
  <si>
    <t>15.51</t>
  </si>
  <si>
    <t>80.65</t>
  </si>
  <si>
    <t>39.87</t>
  </si>
  <si>
    <t>20.64</t>
  </si>
  <si>
    <t>96.63</t>
  </si>
  <si>
    <t>22.40</t>
  </si>
  <si>
    <t>26.99</t>
  </si>
  <si>
    <t>0.136</t>
  </si>
  <si>
    <t>17.94</t>
  </si>
  <si>
    <t>49.64</t>
  </si>
  <si>
    <t>61.43</t>
  </si>
  <si>
    <t>22.26</t>
  </si>
  <si>
    <t>0.025</t>
  </si>
  <si>
    <t>c3</t>
  </si>
  <si>
    <t>64.20</t>
  </si>
  <si>
    <t>29.25</t>
  </si>
  <si>
    <t>52.79</t>
  </si>
  <si>
    <t>33.10</t>
  </si>
  <si>
    <t>195</t>
  </si>
  <si>
    <t>11.38</t>
  </si>
  <si>
    <t>54.25</t>
  </si>
  <si>
    <t>26.79</t>
  </si>
  <si>
    <t>251</t>
  </si>
  <si>
    <t>24.70</t>
  </si>
  <si>
    <t>8.07</t>
  </si>
  <si>
    <t>27.79</t>
  </si>
  <si>
    <t>0.146</t>
  </si>
  <si>
    <t>69</t>
  </si>
  <si>
    <t>36.76</t>
  </si>
  <si>
    <t>35.67</t>
  </si>
  <si>
    <t>0.102</t>
  </si>
  <si>
    <t>14.17</t>
  </si>
  <si>
    <t>46.45</t>
  </si>
  <si>
    <t>0.097</t>
  </si>
  <si>
    <t>5.97</t>
  </si>
  <si>
    <t>13.25</t>
  </si>
  <si>
    <t>9.73</t>
  </si>
  <si>
    <t>44.64</t>
  </si>
  <si>
    <t>33.55</t>
  </si>
  <si>
    <t>43.12</t>
  </si>
  <si>
    <t>29.55</t>
  </si>
  <si>
    <t>53.32</t>
  </si>
  <si>
    <t>22.07</t>
  </si>
  <si>
    <t>326</t>
  </si>
  <si>
    <t>28.85</t>
  </si>
  <si>
    <t>56.28</t>
  </si>
  <si>
    <t>16.29</t>
  </si>
  <si>
    <t>27.43</t>
  </si>
  <si>
    <t>47.50</t>
  </si>
  <si>
    <t>24.15</t>
  </si>
  <si>
    <t>43.36</t>
  </si>
  <si>
    <t>85.63</t>
  </si>
  <si>
    <t>52.96</t>
  </si>
  <si>
    <t>0.031</t>
  </si>
  <si>
    <t>265</t>
  </si>
  <si>
    <t>86.96</t>
  </si>
  <si>
    <t>45.08</t>
  </si>
  <si>
    <t>0.210</t>
  </si>
  <si>
    <t>36.46</t>
  </si>
  <si>
    <t>85.91</t>
  </si>
  <si>
    <t>71.01</t>
  </si>
  <si>
    <t>161</t>
  </si>
  <si>
    <t>89.17</t>
  </si>
  <si>
    <t>42.43</t>
  </si>
  <si>
    <t>89.87</t>
  </si>
  <si>
    <t>6.12</t>
  </si>
  <si>
    <t>31.55</t>
  </si>
  <si>
    <t>012</t>
  </si>
  <si>
    <t>186</t>
  </si>
  <si>
    <t>50.40</t>
  </si>
  <si>
    <t>2.475</t>
  </si>
  <si>
    <t>0.217</t>
  </si>
  <si>
    <t>11.39</t>
  </si>
  <si>
    <t>13.35</t>
  </si>
  <si>
    <t>40.73</t>
  </si>
  <si>
    <t>1.072</t>
  </si>
  <si>
    <t>10.63</t>
  </si>
  <si>
    <t>33.56</t>
  </si>
  <si>
    <t>0.594</t>
  </si>
  <si>
    <t>0.119</t>
  </si>
  <si>
    <t>23.13</t>
  </si>
  <si>
    <t>40.05</t>
  </si>
  <si>
    <t>0.363</t>
  </si>
  <si>
    <t>10.55</t>
  </si>
  <si>
    <t>15.09</t>
  </si>
  <si>
    <t>53.50</t>
  </si>
  <si>
    <t>28.40</t>
  </si>
  <si>
    <t>0.148</t>
  </si>
  <si>
    <t>0.142</t>
  </si>
  <si>
    <t>213</t>
  </si>
  <si>
    <t>83.21</t>
  </si>
  <si>
    <t>0.775</t>
  </si>
  <si>
    <t>0.063</t>
  </si>
  <si>
    <t>25.50</t>
  </si>
  <si>
    <t>40.63</t>
  </si>
  <si>
    <t>82.50</t>
  </si>
  <si>
    <t>0.462</t>
  </si>
  <si>
    <t>0.076</t>
  </si>
  <si>
    <t>42.60</t>
  </si>
  <si>
    <t>78.40</t>
  </si>
  <si>
    <t>0.429</t>
  </si>
  <si>
    <t>0.040</t>
  </si>
  <si>
    <t>0.004</t>
  </si>
  <si>
    <t>38.98</t>
  </si>
  <si>
    <t>42.13</t>
  </si>
  <si>
    <t>91.53</t>
  </si>
  <si>
    <t>0.165</t>
  </si>
  <si>
    <t>44.62</t>
  </si>
  <si>
    <t>94.36</t>
  </si>
  <si>
    <t>19.11</t>
  </si>
  <si>
    <t>51.72</t>
  </si>
  <si>
    <t>23.26</t>
  </si>
  <si>
    <t>96.13</t>
  </si>
  <si>
    <t>231</t>
  </si>
  <si>
    <t>53.05</t>
  </si>
  <si>
    <t>23.03</t>
  </si>
  <si>
    <t>0.128</t>
  </si>
  <si>
    <t>61.53</t>
  </si>
  <si>
    <t>23.78</t>
  </si>
  <si>
    <t>9.26</t>
  </si>
  <si>
    <t>64.17</t>
  </si>
  <si>
    <t>17.89</t>
  </si>
  <si>
    <t>10.85</t>
  </si>
  <si>
    <t>61.70</t>
  </si>
  <si>
    <t>25.79</t>
  </si>
  <si>
    <t>13.37</t>
  </si>
  <si>
    <t>56.80</t>
  </si>
  <si>
    <t>18.54</t>
  </si>
  <si>
    <t>7.79</t>
  </si>
  <si>
    <t>42.33</t>
  </si>
  <si>
    <t>26.25</t>
  </si>
  <si>
    <t>57.41</t>
  </si>
  <si>
    <t>27.55</t>
  </si>
  <si>
    <t>0.043</t>
  </si>
  <si>
    <t>39.43</t>
  </si>
  <si>
    <t>32.03</t>
  </si>
  <si>
    <t>9.13</t>
  </si>
  <si>
    <t>36.45</t>
  </si>
  <si>
    <t>282</t>
  </si>
  <si>
    <t>42.42</t>
  </si>
  <si>
    <t>42.86</t>
  </si>
  <si>
    <t>0.355</t>
  </si>
  <si>
    <t>870</t>
  </si>
  <si>
    <t>44.87</t>
  </si>
  <si>
    <t>0.328</t>
  </si>
  <si>
    <t>47.92</t>
  </si>
  <si>
    <t>69.53</t>
  </si>
  <si>
    <t>15.86</t>
  </si>
  <si>
    <t>14.61</t>
  </si>
  <si>
    <t>203</t>
  </si>
  <si>
    <t>36.34</t>
  </si>
  <si>
    <t>28.87</t>
  </si>
  <si>
    <t>34.79</t>
  </si>
  <si>
    <t>296</t>
  </si>
  <si>
    <t>31.64</t>
  </si>
  <si>
    <t>84.61</t>
  </si>
  <si>
    <t>19.02</t>
  </si>
  <si>
    <t>90.67</t>
  </si>
  <si>
    <t>299</t>
  </si>
  <si>
    <t>72.41</t>
  </si>
  <si>
    <t>17.19</t>
  </si>
  <si>
    <t>19.13</t>
  </si>
  <si>
    <t>24.88</t>
  </si>
  <si>
    <t>74.51</t>
  </si>
  <si>
    <t>18.83</t>
  </si>
  <si>
    <t>66.98</t>
  </si>
  <si>
    <t>297</t>
  </si>
  <si>
    <t>10.66</t>
  </si>
  <si>
    <t>23.76</t>
  </si>
  <si>
    <t>61.17</t>
  </si>
  <si>
    <t>5.58</t>
  </si>
  <si>
    <t>72.43</t>
  </si>
  <si>
    <t>73.96</t>
  </si>
  <si>
    <t>21.62</t>
  </si>
  <si>
    <t>23.83</t>
  </si>
  <si>
    <t>17.59</t>
  </si>
  <si>
    <t>85.65</t>
  </si>
  <si>
    <t>40.76</t>
  </si>
  <si>
    <t>34.31</t>
  </si>
  <si>
    <t>89.75</t>
  </si>
  <si>
    <t>67.30</t>
  </si>
  <si>
    <t>27.46</t>
  </si>
  <si>
    <t>28.35</t>
  </si>
  <si>
    <t>86.20</t>
  </si>
  <si>
    <t>298</t>
  </si>
  <si>
    <t>11.61</t>
  </si>
  <si>
    <t>37.27</t>
  </si>
  <si>
    <t>0.156</t>
  </si>
  <si>
    <t>7.87</t>
  </si>
  <si>
    <t>32.58</t>
  </si>
  <si>
    <t>42.11</t>
  </si>
  <si>
    <t>39.13</t>
  </si>
  <si>
    <t>30.83</t>
  </si>
  <si>
    <t>30.04</t>
  </si>
  <si>
    <t>36.78</t>
  </si>
  <si>
    <t>20.98</t>
  </si>
  <si>
    <t>26.88</t>
  </si>
  <si>
    <t>29.74</t>
  </si>
  <si>
    <t>52.51</t>
  </si>
  <si>
    <t>58.68</t>
  </si>
  <si>
    <t>37.50</t>
  </si>
  <si>
    <t>69.72</t>
  </si>
  <si>
    <t>28.70</t>
  </si>
  <si>
    <t>0.070</t>
  </si>
  <si>
    <t>3.29</t>
  </si>
  <si>
    <t>7.48</t>
  </si>
  <si>
    <t>76.06</t>
  </si>
  <si>
    <t>23.30</t>
  </si>
  <si>
    <t>69.47</t>
  </si>
  <si>
    <t>7.78</t>
  </si>
  <si>
    <t>68.33</t>
  </si>
  <si>
    <t>30.10</t>
  </si>
  <si>
    <t>277</t>
  </si>
  <si>
    <t>15.06</t>
  </si>
  <si>
    <t>31.63</t>
  </si>
  <si>
    <t>27.20</t>
  </si>
  <si>
    <t>31.60</t>
  </si>
  <si>
    <t>11.04</t>
  </si>
  <si>
    <t>11.62</t>
  </si>
  <si>
    <t>0.074</t>
  </si>
  <si>
    <t>54.20</t>
  </si>
  <si>
    <t>15.47</t>
  </si>
  <si>
    <t>30.60</t>
  </si>
  <si>
    <t>18.69</t>
  </si>
  <si>
    <t>275</t>
  </si>
  <si>
    <t>23.44</t>
  </si>
  <si>
    <t>53.60</t>
  </si>
  <si>
    <t>10.95</t>
  </si>
  <si>
    <t>27.11</t>
  </si>
  <si>
    <t>55.66</t>
  </si>
  <si>
    <t>63.34</t>
  </si>
  <si>
    <t>39.68</t>
  </si>
  <si>
    <t>55.21</t>
  </si>
  <si>
    <t>0.067</t>
  </si>
  <si>
    <t>85.29</t>
  </si>
  <si>
    <t>28.23</t>
  </si>
  <si>
    <t>93.49</t>
  </si>
  <si>
    <t>6.61</t>
  </si>
  <si>
    <t>49.42</t>
  </si>
  <si>
    <t>71.65</t>
  </si>
  <si>
    <t>90.85</t>
  </si>
  <si>
    <t>273</t>
  </si>
  <si>
    <t>23.08</t>
  </si>
  <si>
    <t>14.13</t>
  </si>
  <si>
    <t>21.22</t>
  </si>
  <si>
    <t>8.76</t>
  </si>
  <si>
    <t>20.84</t>
  </si>
  <si>
    <t>2Cb2</t>
  </si>
  <si>
    <t>0.120</t>
  </si>
  <si>
    <t>2Cb3</t>
  </si>
  <si>
    <t>0.123</t>
  </si>
  <si>
    <t>19.00</t>
  </si>
  <si>
    <t>13.55</t>
  </si>
  <si>
    <t>36.72</t>
  </si>
  <si>
    <t>36.14</t>
  </si>
  <si>
    <t>21.12</t>
  </si>
  <si>
    <t>39.54</t>
  </si>
  <si>
    <t>17.65</t>
  </si>
  <si>
    <t>21.23</t>
  </si>
  <si>
    <t>42.69</t>
  </si>
  <si>
    <t>19.97</t>
  </si>
  <si>
    <t>6.29</t>
  </si>
  <si>
    <t>34.82</t>
  </si>
  <si>
    <t>19.90</t>
  </si>
  <si>
    <t>45.28</t>
  </si>
  <si>
    <t>10.86</t>
  </si>
  <si>
    <t>33.42</t>
  </si>
  <si>
    <t>3.91</t>
  </si>
  <si>
    <t>202</t>
  </si>
  <si>
    <t>19.86</t>
  </si>
  <si>
    <t>22.49</t>
  </si>
  <si>
    <t>8.41</t>
  </si>
  <si>
    <t>52.86</t>
  </si>
  <si>
    <t>19.50</t>
  </si>
  <si>
    <t>27.64</t>
  </si>
  <si>
    <t>7.91</t>
  </si>
  <si>
    <t>13.64</t>
  </si>
  <si>
    <t>48.24</t>
  </si>
  <si>
    <t>30.35</t>
  </si>
  <si>
    <t>4.09</t>
  </si>
  <si>
    <t>6.48</t>
  </si>
  <si>
    <t>10.45</t>
  </si>
  <si>
    <t>17.28</t>
  </si>
  <si>
    <t>14.53</t>
  </si>
  <si>
    <t>52.47</t>
  </si>
  <si>
    <t>30.37</t>
  </si>
  <si>
    <t>67.42</t>
  </si>
  <si>
    <t>76.73</t>
  </si>
  <si>
    <t>10.34</t>
  </si>
  <si>
    <t>29.64</t>
  </si>
  <si>
    <t>59.08</t>
  </si>
  <si>
    <t>16.52</t>
  </si>
  <si>
    <t>22.04</t>
  </si>
  <si>
    <t>Bt</t>
  </si>
  <si>
    <t>10.16</t>
  </si>
  <si>
    <t>60.80</t>
  </si>
  <si>
    <t>33.80</t>
  </si>
  <si>
    <t>66.40</t>
  </si>
  <si>
    <t>19.30</t>
  </si>
  <si>
    <t>26.14</t>
  </si>
  <si>
    <t>68.40</t>
  </si>
  <si>
    <t>19.56</t>
  </si>
  <si>
    <t>Ck</t>
  </si>
  <si>
    <t>60.40</t>
  </si>
  <si>
    <t>34.46</t>
  </si>
  <si>
    <t>21.90</t>
  </si>
  <si>
    <t>72.00</t>
  </si>
  <si>
    <t>16.08</t>
  </si>
  <si>
    <t>36.90</t>
  </si>
  <si>
    <t>33.60</t>
  </si>
  <si>
    <t>0.227</t>
  </si>
  <si>
    <t>27.88</t>
  </si>
  <si>
    <t>185.6</t>
  </si>
  <si>
    <t>43.60</t>
  </si>
  <si>
    <t>32.40</t>
  </si>
  <si>
    <t>0.099</t>
  </si>
  <si>
    <t>36.1</t>
  </si>
  <si>
    <t>11.48</t>
  </si>
  <si>
    <t>19.85</t>
  </si>
  <si>
    <t>5.33</t>
  </si>
  <si>
    <t>70.60</t>
  </si>
  <si>
    <t>40.4</t>
  </si>
  <si>
    <t>28.30</t>
  </si>
  <si>
    <t>13.8</t>
  </si>
  <si>
    <t>259</t>
  </si>
  <si>
    <t>0.367</t>
  </si>
  <si>
    <t>54.56</t>
  </si>
  <si>
    <t>214.2</t>
  </si>
  <si>
    <t>0.209</t>
  </si>
  <si>
    <t>43.89</t>
  </si>
  <si>
    <t>39.80</t>
  </si>
  <si>
    <t>33.3</t>
  </si>
  <si>
    <t>30.40</t>
  </si>
  <si>
    <t>68.00</t>
  </si>
  <si>
    <t>0.098</t>
  </si>
  <si>
    <t>35.97</t>
  </si>
  <si>
    <t>35.10</t>
  </si>
  <si>
    <t>12.8</t>
  </si>
  <si>
    <t>33.15</t>
  </si>
  <si>
    <t>40.46</t>
  </si>
  <si>
    <t>21.8</t>
  </si>
  <si>
    <t>NE</t>
  </si>
  <si>
    <t>8.52</t>
  </si>
  <si>
    <t>19.42</t>
  </si>
  <si>
    <t>64.39</t>
  </si>
  <si>
    <t>21.52</t>
  </si>
  <si>
    <t>0.135</t>
  </si>
  <si>
    <t>929</t>
  </si>
  <si>
    <t>59.33</t>
  </si>
  <si>
    <t>25.30</t>
  </si>
  <si>
    <t>17.08</t>
  </si>
  <si>
    <t>56.14</t>
  </si>
  <si>
    <t>11.93</t>
  </si>
  <si>
    <t>23.90</t>
  </si>
  <si>
    <t>57.51</t>
  </si>
  <si>
    <t>22.84</t>
  </si>
  <si>
    <t>25.14</t>
  </si>
  <si>
    <t>19.58</t>
  </si>
  <si>
    <t>33.21</t>
  </si>
  <si>
    <t>49.83</t>
  </si>
  <si>
    <t>0.132</t>
  </si>
  <si>
    <t>14.35</t>
  </si>
  <si>
    <t>48.03</t>
  </si>
  <si>
    <t>19.46</t>
  </si>
  <si>
    <t>32.51</t>
  </si>
  <si>
    <t>51.85</t>
  </si>
  <si>
    <t>28.36</t>
  </si>
  <si>
    <t>33.76</t>
  </si>
  <si>
    <t>21.75</t>
  </si>
  <si>
    <t>12.48</t>
  </si>
  <si>
    <t>10.44</t>
  </si>
  <si>
    <t>57.83</t>
  </si>
  <si>
    <t>25.08</t>
  </si>
  <si>
    <t>59.07</t>
  </si>
  <si>
    <t>10.88</t>
  </si>
  <si>
    <t>14.58</t>
  </si>
  <si>
    <t>59.01</t>
  </si>
  <si>
    <t>9.08</t>
  </si>
  <si>
    <t>16.11</t>
  </si>
  <si>
    <t>58.89</t>
  </si>
  <si>
    <t>9.93</t>
  </si>
  <si>
    <t>35.79</t>
  </si>
  <si>
    <t>52.12</t>
  </si>
  <si>
    <t>37.08</t>
  </si>
  <si>
    <t>25.86</t>
  </si>
  <si>
    <t>27.74</t>
  </si>
  <si>
    <t>22.29</t>
  </si>
  <si>
    <t>48.29</t>
  </si>
  <si>
    <t>45.02</t>
  </si>
  <si>
    <t>23.86</t>
  </si>
  <si>
    <t>33.34</t>
  </si>
  <si>
    <t>42.80</t>
  </si>
  <si>
    <t>17.77</t>
  </si>
  <si>
    <t>20.69</t>
  </si>
  <si>
    <t>35.37</t>
  </si>
  <si>
    <t>43.94</t>
  </si>
  <si>
    <t>262</t>
  </si>
  <si>
    <t>52.93</t>
  </si>
  <si>
    <t>0.247</t>
  </si>
  <si>
    <t>45.70</t>
  </si>
  <si>
    <t>47.58</t>
  </si>
  <si>
    <t>10.54</t>
  </si>
  <si>
    <t>45.07</t>
  </si>
  <si>
    <t>41.73</t>
  </si>
  <si>
    <t>36.02</t>
  </si>
  <si>
    <t>46.75</t>
  </si>
  <si>
    <t>53.03</t>
  </si>
  <si>
    <t>12.56</t>
  </si>
  <si>
    <t>8.71</t>
  </si>
  <si>
    <t>11.90</t>
  </si>
  <si>
    <t>18.06</t>
  </si>
  <si>
    <t>14.36</t>
  </si>
  <si>
    <t>28.58</t>
  </si>
  <si>
    <t>89.18</t>
  </si>
  <si>
    <t>54.04</t>
  </si>
  <si>
    <t>18.60</t>
  </si>
  <si>
    <t>15.15</t>
  </si>
  <si>
    <t>61.30</t>
  </si>
  <si>
    <t>6.87</t>
  </si>
  <si>
    <t>57.98</t>
  </si>
  <si>
    <t>22.42</t>
  </si>
  <si>
    <t>261</t>
  </si>
  <si>
    <t>77.24</t>
  </si>
  <si>
    <t>29.50</t>
  </si>
  <si>
    <t>68.76</t>
  </si>
  <si>
    <t>47.66</t>
  </si>
  <si>
    <t>16.81</t>
  </si>
  <si>
    <t>19.47</t>
  </si>
  <si>
    <t>35.03</t>
  </si>
  <si>
    <t>7.32</t>
  </si>
  <si>
    <t>13.93</t>
  </si>
  <si>
    <t>34.25</t>
  </si>
  <si>
    <t>13.18</t>
  </si>
  <si>
    <t>32.15</t>
  </si>
  <si>
    <t>22.3</t>
  </si>
  <si>
    <t>263</t>
  </si>
  <si>
    <t>22.09</t>
  </si>
  <si>
    <t>84.42</t>
  </si>
  <si>
    <t>60.82</t>
  </si>
  <si>
    <t>83.43</t>
  </si>
  <si>
    <t>59.81</t>
  </si>
  <si>
    <t>20.59</t>
  </si>
  <si>
    <t>48.26</t>
  </si>
  <si>
    <t>68.34</t>
  </si>
  <si>
    <t>26.64</t>
  </si>
  <si>
    <t>62.27</t>
  </si>
  <si>
    <t>34.19</t>
  </si>
  <si>
    <t>54.41</t>
  </si>
  <si>
    <t>18.03</t>
  </si>
  <si>
    <t>73.57</t>
  </si>
  <si>
    <t>PO</t>
  </si>
  <si>
    <t>17.58</t>
  </si>
  <si>
    <t>51.47</t>
  </si>
  <si>
    <t>0.103</t>
  </si>
  <si>
    <t>48.30</t>
  </si>
  <si>
    <t>28.98</t>
  </si>
  <si>
    <t>33.70</t>
  </si>
  <si>
    <t>54.45</t>
  </si>
  <si>
    <t>48.64</t>
  </si>
  <si>
    <t>27.98</t>
  </si>
  <si>
    <t>35.13</t>
  </si>
  <si>
    <t>34.69</t>
  </si>
  <si>
    <t>46.98</t>
  </si>
  <si>
    <t>42.58</t>
  </si>
  <si>
    <t>53.58</t>
  </si>
  <si>
    <t>44.74</t>
  </si>
  <si>
    <t>28.12</t>
  </si>
  <si>
    <t>4.68</t>
  </si>
  <si>
    <t>52.65</t>
  </si>
  <si>
    <t>42.26</t>
  </si>
  <si>
    <t>6.62</t>
  </si>
  <si>
    <t>53.55</t>
  </si>
  <si>
    <t>42.96</t>
  </si>
  <si>
    <t>48.82</t>
  </si>
  <si>
    <t>32.18</t>
  </si>
  <si>
    <t>42.10</t>
  </si>
  <si>
    <t>37.43</t>
  </si>
  <si>
    <t>47.52</t>
  </si>
  <si>
    <t>30.09</t>
  </si>
  <si>
    <t>38.13</t>
  </si>
  <si>
    <t>49.31</t>
  </si>
  <si>
    <t>0.256</t>
  </si>
  <si>
    <t>26.63</t>
  </si>
  <si>
    <t>30.92</t>
  </si>
  <si>
    <t>52.57</t>
  </si>
  <si>
    <t>0.207</t>
  </si>
  <si>
    <t>9.92</t>
  </si>
  <si>
    <t>43.54</t>
  </si>
  <si>
    <t>11.68</t>
  </si>
  <si>
    <t>43.17</t>
  </si>
  <si>
    <t>54.09</t>
  </si>
  <si>
    <t>18.93</t>
  </si>
  <si>
    <t>44.02</t>
  </si>
  <si>
    <t>28.18</t>
  </si>
  <si>
    <t>66.37</t>
  </si>
  <si>
    <t>68.65</t>
  </si>
  <si>
    <t>26.35</t>
  </si>
  <si>
    <t>10.97</t>
  </si>
  <si>
    <t>96.15</t>
  </si>
  <si>
    <t>29.34</t>
  </si>
  <si>
    <t>88.63</t>
  </si>
  <si>
    <t>17.25</t>
  </si>
  <si>
    <t>36.08</t>
  </si>
  <si>
    <t>75.50</t>
  </si>
  <si>
    <t>0.226</t>
  </si>
  <si>
    <t>7.16</t>
  </si>
  <si>
    <t>24.46</t>
  </si>
  <si>
    <t>45.42</t>
  </si>
  <si>
    <t>18.45</t>
  </si>
  <si>
    <t>47.91</t>
  </si>
  <si>
    <t>33.64</t>
  </si>
  <si>
    <t>18.85</t>
  </si>
  <si>
    <t>41.26</t>
  </si>
  <si>
    <t>52.09</t>
  </si>
  <si>
    <t>41.10</t>
  </si>
  <si>
    <t>58.07</t>
  </si>
  <si>
    <t>0.163</t>
  </si>
  <si>
    <t>40.86</t>
  </si>
  <si>
    <t>30.03</t>
  </si>
  <si>
    <t>53.84</t>
  </si>
  <si>
    <t>19.87</t>
  </si>
  <si>
    <t>10.99</t>
  </si>
  <si>
    <t>29.63</t>
  </si>
  <si>
    <t>85.44</t>
  </si>
  <si>
    <t>55.83</t>
  </si>
  <si>
    <t>622</t>
  </si>
  <si>
    <t>38.78</t>
  </si>
  <si>
    <t>29.39</t>
  </si>
  <si>
    <t>10.08</t>
  </si>
  <si>
    <t>14.18</t>
  </si>
  <si>
    <t>63.18</t>
  </si>
  <si>
    <t>0.225</t>
  </si>
  <si>
    <t>267</t>
  </si>
  <si>
    <t>34.44</t>
  </si>
  <si>
    <t>Ak1</t>
  </si>
  <si>
    <t>61.58</t>
  </si>
  <si>
    <t>23.75</t>
  </si>
  <si>
    <t>Ak2</t>
  </si>
  <si>
    <t>60.49</t>
  </si>
  <si>
    <t>23.15</t>
  </si>
  <si>
    <t>38.18</t>
  </si>
  <si>
    <t>Ak3</t>
  </si>
  <si>
    <t>26.28</t>
  </si>
  <si>
    <t>65.57</t>
  </si>
  <si>
    <t>21.93</t>
  </si>
  <si>
    <t>28.49</t>
  </si>
  <si>
    <t>Ak4</t>
  </si>
  <si>
    <t>67.51</t>
  </si>
  <si>
    <t>20.92</t>
  </si>
  <si>
    <t>35.12</t>
  </si>
  <si>
    <t>14.48</t>
  </si>
  <si>
    <t>82.71</t>
  </si>
  <si>
    <t>33.82</t>
  </si>
  <si>
    <t>13.69</t>
  </si>
  <si>
    <t>39.38</t>
  </si>
  <si>
    <t>89.71</t>
  </si>
  <si>
    <t>33.16</t>
  </si>
  <si>
    <t>26.84</t>
  </si>
  <si>
    <t>189</t>
  </si>
  <si>
    <t>Ab4</t>
  </si>
  <si>
    <t>TA</t>
  </si>
  <si>
    <t>3C3</t>
  </si>
  <si>
    <t>Ag1</t>
  </si>
  <si>
    <t>601</t>
  </si>
  <si>
    <t>3C2</t>
  </si>
  <si>
    <t>2B2</t>
  </si>
  <si>
    <t>630</t>
  </si>
  <si>
    <t>ACg</t>
  </si>
  <si>
    <t>2C</t>
  </si>
  <si>
    <t>134</t>
  </si>
  <si>
    <t>206</t>
  </si>
  <si>
    <t>211</t>
  </si>
  <si>
    <t>Abg1</t>
  </si>
  <si>
    <t>214</t>
  </si>
  <si>
    <t>215</t>
  </si>
  <si>
    <t>216</t>
  </si>
  <si>
    <t>2Bg1</t>
  </si>
  <si>
    <t>219</t>
  </si>
  <si>
    <t>221</t>
  </si>
  <si>
    <t>222</t>
  </si>
  <si>
    <t>226</t>
  </si>
  <si>
    <t>230</t>
  </si>
  <si>
    <t>TR</t>
  </si>
  <si>
    <t>57.55</t>
  </si>
  <si>
    <t>41.87</t>
  </si>
  <si>
    <t>0.638</t>
  </si>
  <si>
    <t>19.84</t>
  </si>
  <si>
    <t>59.77</t>
  </si>
  <si>
    <t>39.32</t>
  </si>
  <si>
    <t>37.71</t>
  </si>
  <si>
    <t>39.15</t>
  </si>
  <si>
    <t>86.09</t>
  </si>
  <si>
    <t>L</t>
  </si>
  <si>
    <t>88.05</t>
  </si>
  <si>
    <t>28.22</t>
  </si>
  <si>
    <t>81.76</t>
  </si>
  <si>
    <t>69.23</t>
  </si>
  <si>
    <t>68.14</t>
  </si>
  <si>
    <t>71.43</t>
  </si>
  <si>
    <t>270</t>
  </si>
  <si>
    <t>14.87</t>
  </si>
  <si>
    <t>21.76</t>
  </si>
  <si>
    <t>58.30</t>
  </si>
  <si>
    <t>66.26</t>
  </si>
  <si>
    <t>61.14</t>
  </si>
  <si>
    <t>470</t>
  </si>
  <si>
    <t>80.70</t>
  </si>
  <si>
    <t>20.63</t>
  </si>
  <si>
    <t>66.19</t>
  </si>
  <si>
    <t>14.15</t>
  </si>
  <si>
    <t>73.44</t>
  </si>
  <si>
    <t>11.88</t>
  </si>
  <si>
    <t>17.93</t>
  </si>
  <si>
    <t>34.53</t>
  </si>
  <si>
    <t>35.29</t>
  </si>
  <si>
    <t>0.323</t>
  </si>
  <si>
    <t>352</t>
  </si>
  <si>
    <t>30.45</t>
  </si>
  <si>
    <t>31.38</t>
  </si>
  <si>
    <t>62.38</t>
  </si>
  <si>
    <t>370</t>
  </si>
  <si>
    <t>45.79</t>
  </si>
  <si>
    <t>80.94</t>
  </si>
  <si>
    <t>500</t>
  </si>
  <si>
    <t>52.43</t>
  </si>
  <si>
    <t>25.37</t>
  </si>
  <si>
    <t>84.83</t>
  </si>
  <si>
    <t>49.43</t>
  </si>
  <si>
    <t>82.21</t>
  </si>
  <si>
    <t>38.77</t>
  </si>
  <si>
    <t>84.52</t>
  </si>
  <si>
    <t>47.55</t>
  </si>
  <si>
    <t>18.36</t>
  </si>
  <si>
    <t>417</t>
  </si>
  <si>
    <t>0.252</t>
  </si>
  <si>
    <t>58.24</t>
  </si>
  <si>
    <t>182</t>
  </si>
  <si>
    <t>63.30</t>
  </si>
  <si>
    <t>54.53</t>
  </si>
  <si>
    <t>41.04</t>
  </si>
  <si>
    <t>27.99</t>
  </si>
  <si>
    <t>48.14</t>
  </si>
  <si>
    <t>9.24</t>
  </si>
  <si>
    <t>27.81</t>
  </si>
  <si>
    <t>29.93</t>
  </si>
  <si>
    <t>54.07</t>
  </si>
  <si>
    <t>59.63</t>
  </si>
  <si>
    <t>33.69</t>
  </si>
  <si>
    <t>49.02</t>
  </si>
  <si>
    <t>418</t>
  </si>
  <si>
    <t>51.78</t>
  </si>
  <si>
    <t>358</t>
  </si>
  <si>
    <t>18.53</t>
  </si>
  <si>
    <t>21.59</t>
  </si>
  <si>
    <t>26.94</t>
  </si>
  <si>
    <t>56.36</t>
  </si>
  <si>
    <t>41.59</t>
  </si>
  <si>
    <t>49.97</t>
  </si>
  <si>
    <t>320</t>
  </si>
  <si>
    <t>77.22</t>
  </si>
  <si>
    <t>7.86</t>
  </si>
  <si>
    <t>191</t>
  </si>
  <si>
    <t>40.15</t>
  </si>
  <si>
    <t>43.63</t>
  </si>
  <si>
    <t>49.16</t>
  </si>
  <si>
    <t>80.58</t>
  </si>
  <si>
    <t>434</t>
  </si>
  <si>
    <t>4.97</t>
  </si>
  <si>
    <t>36.97</t>
  </si>
  <si>
    <t>43.16</t>
  </si>
  <si>
    <t>4.24</t>
  </si>
  <si>
    <t>43.39</t>
  </si>
  <si>
    <t>0.080</t>
  </si>
  <si>
    <t>37.52</t>
  </si>
  <si>
    <t>37.17</t>
  </si>
  <si>
    <t>37.63</t>
  </si>
  <si>
    <t>35.98</t>
  </si>
  <si>
    <t>14.57</t>
  </si>
  <si>
    <t>44.61</t>
  </si>
  <si>
    <t>435</t>
  </si>
  <si>
    <t>25.27</t>
  </si>
  <si>
    <t>27.75</t>
  </si>
  <si>
    <t>5.06</t>
  </si>
  <si>
    <t>48.32</t>
  </si>
  <si>
    <t>32.88</t>
  </si>
  <si>
    <t>41.52</t>
  </si>
  <si>
    <t>31.68</t>
  </si>
  <si>
    <t>33.77</t>
  </si>
  <si>
    <t>9.96</t>
  </si>
  <si>
    <t>28.68</t>
  </si>
  <si>
    <t>26.92</t>
  </si>
  <si>
    <t>5.61</t>
  </si>
  <si>
    <t>Xc</t>
  </si>
  <si>
    <t>45.09</t>
  </si>
  <si>
    <t>437</t>
  </si>
  <si>
    <t>7.17</t>
  </si>
  <si>
    <t>16.09</t>
  </si>
  <si>
    <t>26.39</t>
  </si>
  <si>
    <t>51.02</t>
  </si>
  <si>
    <t>5.22</t>
  </si>
  <si>
    <t>21.39</t>
  </si>
  <si>
    <t>22.95</t>
  </si>
  <si>
    <t>50.60</t>
  </si>
  <si>
    <t>50.71</t>
  </si>
  <si>
    <t>40.23</t>
  </si>
  <si>
    <t>31.09</t>
  </si>
  <si>
    <t>8.73</t>
  </si>
  <si>
    <t>12.33</t>
  </si>
  <si>
    <t>40.51</t>
  </si>
  <si>
    <t>5.43</t>
  </si>
  <si>
    <t>21.63</t>
  </si>
  <si>
    <t>51.07</t>
  </si>
  <si>
    <t>18.97</t>
  </si>
  <si>
    <t>48.36</t>
  </si>
  <si>
    <t>32.67</t>
  </si>
  <si>
    <t>0.129</t>
  </si>
  <si>
    <t>17.75</t>
  </si>
  <si>
    <t>37.13</t>
  </si>
  <si>
    <t>45.59</t>
  </si>
  <si>
    <t>51.69</t>
  </si>
  <si>
    <t>16.51</t>
  </si>
  <si>
    <t>57.54</t>
  </si>
  <si>
    <t>17.45</t>
  </si>
  <si>
    <t>48.40</t>
  </si>
  <si>
    <t>17.35</t>
  </si>
  <si>
    <t>34.64</t>
  </si>
  <si>
    <t>ACb1</t>
  </si>
  <si>
    <t>27.27</t>
  </si>
  <si>
    <t>25.66</t>
  </si>
  <si>
    <t>94.27</t>
  </si>
  <si>
    <t>0.336</t>
  </si>
  <si>
    <t>69.82</t>
  </si>
  <si>
    <t>23.72</t>
  </si>
  <si>
    <t>93.04</t>
  </si>
  <si>
    <t>61.40</t>
  </si>
  <si>
    <t>87.26</t>
  </si>
  <si>
    <t>53.12</t>
  </si>
  <si>
    <t>81</t>
  </si>
  <si>
    <t>10.32</t>
  </si>
  <si>
    <t>82.57</t>
  </si>
  <si>
    <t>81.48</t>
  </si>
  <si>
    <t>94.52</t>
  </si>
  <si>
    <t>78.57</t>
  </si>
  <si>
    <t>7.854</t>
  </si>
  <si>
    <t>0.567</t>
  </si>
  <si>
    <t>13.85</t>
  </si>
  <si>
    <t>69.00</t>
  </si>
  <si>
    <t>40.57</t>
  </si>
  <si>
    <t>24.26</t>
  </si>
  <si>
    <t>72.72</t>
  </si>
  <si>
    <t>4.488</t>
  </si>
  <si>
    <t>0.499</t>
  </si>
  <si>
    <t>56.60</t>
  </si>
  <si>
    <t>32.36</t>
  </si>
  <si>
    <t>66.54</t>
  </si>
  <si>
    <t>0.528</t>
  </si>
  <si>
    <t>81.56</t>
  </si>
  <si>
    <t>0.534</t>
  </si>
  <si>
    <t>0.096</t>
  </si>
  <si>
    <t>85.11</t>
  </si>
  <si>
    <t>38.33</t>
  </si>
  <si>
    <t>0.316</t>
  </si>
  <si>
    <t>86.77</t>
  </si>
  <si>
    <t>16.79</t>
  </si>
  <si>
    <t>17.99</t>
  </si>
  <si>
    <t>8.24</t>
  </si>
  <si>
    <t>36.01</t>
  </si>
  <si>
    <t>37.47</t>
  </si>
  <si>
    <t>90.56</t>
  </si>
  <si>
    <t>23.82</t>
  </si>
  <si>
    <t>29.78</t>
  </si>
  <si>
    <t>46.40</t>
  </si>
  <si>
    <t>4.158</t>
  </si>
  <si>
    <t>0.275</t>
  </si>
  <si>
    <t>57.50</t>
  </si>
  <si>
    <t>0.640</t>
  </si>
  <si>
    <t>0.079</t>
  </si>
  <si>
    <t>61.88</t>
  </si>
  <si>
    <t>47.70</t>
  </si>
  <si>
    <t>54.62</t>
  </si>
  <si>
    <t>26.98</t>
  </si>
  <si>
    <t>75.56</t>
  </si>
  <si>
    <t>52.42</t>
  </si>
  <si>
    <t>77.06</t>
  </si>
  <si>
    <t>60.38</t>
  </si>
  <si>
    <t>0.303</t>
  </si>
  <si>
    <t>12.23</t>
  </si>
  <si>
    <t>85.69</t>
  </si>
  <si>
    <t>0.356</t>
  </si>
  <si>
    <t>89.25</t>
  </si>
  <si>
    <t>31.82</t>
  </si>
  <si>
    <t>47.78</t>
  </si>
  <si>
    <t>0.250</t>
  </si>
  <si>
    <t>95.59</t>
  </si>
  <si>
    <t>29.26</t>
  </si>
  <si>
    <t>56.34</t>
  </si>
  <si>
    <t>0.283</t>
  </si>
  <si>
    <t>90.60</t>
  </si>
  <si>
    <t>17.46</t>
  </si>
  <si>
    <t>49.75</t>
  </si>
  <si>
    <t>0.673</t>
  </si>
  <si>
    <t>15.78</t>
  </si>
  <si>
    <t>35.22</t>
  </si>
  <si>
    <t>10.24</t>
  </si>
  <si>
    <t>54.76</t>
  </si>
  <si>
    <t>32.35</t>
  </si>
  <si>
    <t>48.98</t>
  </si>
  <si>
    <t>34.32</t>
  </si>
  <si>
    <t>0.277</t>
  </si>
  <si>
    <t>51.32</t>
  </si>
  <si>
    <t>52.11</t>
  </si>
  <si>
    <t>57.84</t>
  </si>
  <si>
    <t>49.04</t>
  </si>
  <si>
    <t>53.68</t>
  </si>
  <si>
    <t>22.70</t>
  </si>
  <si>
    <t>25.97</t>
  </si>
  <si>
    <t>51.65</t>
  </si>
  <si>
    <t>66.55</t>
  </si>
  <si>
    <t>26.19</t>
  </si>
  <si>
    <t>23.28</t>
  </si>
  <si>
    <t>61.66</t>
  </si>
  <si>
    <t>23.93</t>
  </si>
  <si>
    <t>35.90</t>
  </si>
  <si>
    <t>46.29</t>
  </si>
  <si>
    <t>17.81</t>
  </si>
  <si>
    <t>62.55</t>
  </si>
  <si>
    <t>1.470</t>
  </si>
  <si>
    <t>63.33</t>
  </si>
  <si>
    <t>60.03</t>
  </si>
  <si>
    <t>67.61</t>
  </si>
  <si>
    <t>54.60</t>
  </si>
  <si>
    <t>0.257</t>
  </si>
  <si>
    <t>77.18</t>
  </si>
  <si>
    <t>48.22</t>
  </si>
  <si>
    <t>48.55</t>
  </si>
  <si>
    <t>19.16</t>
  </si>
  <si>
    <t>54.70</t>
  </si>
  <si>
    <t>42.22</t>
  </si>
  <si>
    <t>77.47</t>
  </si>
  <si>
    <t>10.29</t>
  </si>
  <si>
    <t>35.35</t>
  </si>
  <si>
    <t>14.59</t>
  </si>
  <si>
    <t>86.29</t>
  </si>
  <si>
    <t>47.31</t>
  </si>
  <si>
    <t>1.181</t>
  </si>
  <si>
    <t>52.66</t>
  </si>
  <si>
    <t>31.85</t>
  </si>
  <si>
    <t>47.08</t>
  </si>
  <si>
    <t>43.69</t>
  </si>
  <si>
    <t>48.68</t>
  </si>
  <si>
    <t>43.52</t>
  </si>
  <si>
    <t>15.95</t>
  </si>
  <si>
    <t>0.376</t>
  </si>
  <si>
    <t>0.264</t>
  </si>
  <si>
    <t>6.46</t>
  </si>
  <si>
    <t>24.85</t>
  </si>
  <si>
    <t>32.86</t>
  </si>
  <si>
    <t>46.08</t>
  </si>
  <si>
    <t>67.00</t>
  </si>
  <si>
    <t>30.15</t>
  </si>
  <si>
    <t>41.07</t>
  </si>
  <si>
    <t>53.56</t>
  </si>
  <si>
    <t>Bt4</t>
  </si>
  <si>
    <t>37.67</t>
  </si>
  <si>
    <t>58.47</t>
  </si>
  <si>
    <t>39.72</t>
  </si>
  <si>
    <t>76.25</t>
  </si>
  <si>
    <t>78.81</t>
  </si>
  <si>
    <t>29.03</t>
  </si>
  <si>
    <t>29.19</t>
  </si>
  <si>
    <t>65.96</t>
  </si>
  <si>
    <t>91.78</t>
  </si>
  <si>
    <t>0.904</t>
  </si>
  <si>
    <t>10.76</t>
  </si>
  <si>
    <t>51.23</t>
  </si>
  <si>
    <t>0.442</t>
  </si>
  <si>
    <t>0.191</t>
  </si>
  <si>
    <t>9.71</t>
  </si>
  <si>
    <t>77.34</t>
  </si>
  <si>
    <t>70.10</t>
  </si>
  <si>
    <t>40.6</t>
  </si>
  <si>
    <t>71.98</t>
  </si>
  <si>
    <t>14.54</t>
  </si>
  <si>
    <t>65.98</t>
  </si>
  <si>
    <t>22.90</t>
  </si>
  <si>
    <t>71.42</t>
  </si>
  <si>
    <t>53.19</t>
  </si>
  <si>
    <t>50.73</t>
  </si>
  <si>
    <t>9.41</t>
  </si>
  <si>
    <t>47.47</t>
  </si>
  <si>
    <t>28.06</t>
  </si>
  <si>
    <t>24.47</t>
  </si>
  <si>
    <t>50.46</t>
  </si>
  <si>
    <t>30.48</t>
  </si>
  <si>
    <t>39.02</t>
  </si>
  <si>
    <t>Cbg1</t>
  </si>
  <si>
    <t>40.22</t>
  </si>
  <si>
    <t>47.76</t>
  </si>
  <si>
    <t>43.97</t>
  </si>
  <si>
    <t>19.15</t>
  </si>
  <si>
    <t>9.14</t>
  </si>
  <si>
    <t>50.03</t>
  </si>
  <si>
    <t>36.12</t>
  </si>
  <si>
    <t>34.72</t>
  </si>
  <si>
    <t>27.16</t>
  </si>
  <si>
    <t>16.42</t>
  </si>
  <si>
    <t>61.83</t>
  </si>
  <si>
    <t>20.36</t>
  </si>
  <si>
    <t>39.52</t>
  </si>
  <si>
    <t>75.89</t>
  </si>
  <si>
    <t>66.67</t>
  </si>
  <si>
    <t>52.82</t>
  </si>
  <si>
    <t>7.89</t>
  </si>
  <si>
    <t>39.66</t>
  </si>
  <si>
    <t>0.267</t>
  </si>
  <si>
    <t>60.59</t>
  </si>
  <si>
    <t>65.77</t>
  </si>
  <si>
    <t>13.59</t>
  </si>
  <si>
    <t>0.169</t>
  </si>
  <si>
    <t>67.45</t>
  </si>
  <si>
    <t>2Ab2</t>
  </si>
  <si>
    <t>39.18</t>
  </si>
  <si>
    <t>91.97</t>
  </si>
  <si>
    <t>43.46</t>
  </si>
  <si>
    <t>80.63</t>
  </si>
  <si>
    <t>10.5</t>
  </si>
  <si>
    <t>57.69</t>
  </si>
  <si>
    <t>11.0</t>
  </si>
  <si>
    <t>58.62</t>
  </si>
  <si>
    <t>1.386</t>
  </si>
  <si>
    <t>0.117</t>
  </si>
  <si>
    <t>30.42</t>
  </si>
  <si>
    <t>32.62</t>
  </si>
  <si>
    <t>16.64</t>
  </si>
  <si>
    <t>30.78</t>
  </si>
  <si>
    <t>64.42</t>
  </si>
  <si>
    <t>24.16</t>
  </si>
  <si>
    <t>51.82</t>
  </si>
  <si>
    <t>11.14</t>
  </si>
  <si>
    <t>65.92</t>
  </si>
  <si>
    <t>54.38</t>
  </si>
  <si>
    <t>0.580</t>
  </si>
  <si>
    <t>35.14</t>
  </si>
  <si>
    <t>56.86</t>
  </si>
  <si>
    <t>62.86</t>
  </si>
  <si>
    <t>1.940</t>
  </si>
  <si>
    <t>64.00</t>
  </si>
  <si>
    <t>0.382</t>
  </si>
  <si>
    <t>33.88</t>
  </si>
  <si>
    <t>68.50</t>
  </si>
  <si>
    <t>83.40</t>
  </si>
  <si>
    <t>0.014</t>
  </si>
  <si>
    <t>54.18</t>
  </si>
  <si>
    <t>24.86</t>
  </si>
  <si>
    <t>87.10</t>
  </si>
  <si>
    <t>21.24</t>
  </si>
  <si>
    <t>67.50</t>
  </si>
  <si>
    <t>94.10</t>
  </si>
  <si>
    <t>48.92</t>
  </si>
  <si>
    <t>78.50</t>
  </si>
  <si>
    <t>57.78</t>
  </si>
  <si>
    <t>2.065</t>
  </si>
  <si>
    <t>0.173</t>
  </si>
  <si>
    <t>0.158</t>
  </si>
  <si>
    <t>137</t>
  </si>
  <si>
    <t>56.18</t>
  </si>
  <si>
    <t>0.204</t>
  </si>
  <si>
    <t>4.320</t>
  </si>
  <si>
    <t>0.162</t>
  </si>
  <si>
    <t>25.18</t>
  </si>
  <si>
    <t>74.00</t>
  </si>
  <si>
    <t>0.699</t>
  </si>
  <si>
    <t>0.541</t>
  </si>
  <si>
    <t>76.00</t>
  </si>
  <si>
    <t>78.00</t>
  </si>
  <si>
    <t>1.280</t>
  </si>
  <si>
    <t>0.811</t>
  </si>
  <si>
    <t>49.36</t>
  </si>
  <si>
    <t>0.455</t>
  </si>
  <si>
    <t>25.68</t>
  </si>
  <si>
    <t>40.32</t>
  </si>
  <si>
    <t>21.67</t>
  </si>
  <si>
    <t>24.31</t>
  </si>
  <si>
    <t>16.97</t>
  </si>
  <si>
    <t>19.74</t>
  </si>
  <si>
    <t>23.37</t>
  </si>
  <si>
    <t>20.57</t>
  </si>
  <si>
    <t>64.40</t>
  </si>
  <si>
    <t>0.960</t>
  </si>
  <si>
    <t>0.308</t>
  </si>
  <si>
    <t>69.37</t>
  </si>
  <si>
    <t>19.63</t>
  </si>
  <si>
    <t>0.535</t>
  </si>
  <si>
    <t>53.6</t>
  </si>
  <si>
    <t>61.23</t>
  </si>
  <si>
    <t>15.4</t>
  </si>
  <si>
    <t>0.636</t>
  </si>
  <si>
    <t>73.05</t>
  </si>
  <si>
    <t>19.96</t>
  </si>
  <si>
    <t>9.5</t>
  </si>
  <si>
    <t>0.475</t>
  </si>
  <si>
    <t>49.66</t>
  </si>
  <si>
    <t>0.670</t>
  </si>
  <si>
    <t>14.2</t>
  </si>
  <si>
    <t>80.49</t>
  </si>
  <si>
    <t>47.68</t>
  </si>
  <si>
    <t>16.5</t>
  </si>
  <si>
    <t>1.200</t>
  </si>
  <si>
    <t>94.96</t>
  </si>
  <si>
    <t>7.53</t>
  </si>
  <si>
    <t>32.61</t>
  </si>
  <si>
    <t>1.777</t>
  </si>
  <si>
    <t>0.166</t>
  </si>
  <si>
    <t>0.495</t>
  </si>
  <si>
    <t>64.28</t>
  </si>
  <si>
    <t>7.26</t>
  </si>
  <si>
    <t>33.23</t>
  </si>
  <si>
    <t>29.75</t>
  </si>
  <si>
    <t>0.598</t>
  </si>
  <si>
    <t>0.810</t>
  </si>
  <si>
    <t>57.89</t>
  </si>
  <si>
    <t>35.52</t>
  </si>
  <si>
    <t>57.71</t>
  </si>
  <si>
    <t>0.778</t>
  </si>
  <si>
    <t>59.59</t>
  </si>
  <si>
    <t>61.94</t>
  </si>
  <si>
    <t>0.425</t>
  </si>
  <si>
    <t>49.27</t>
  </si>
  <si>
    <t>20.23</t>
  </si>
  <si>
    <t>41.89</t>
  </si>
  <si>
    <t>41.71</t>
  </si>
  <si>
    <t>0.246</t>
  </si>
  <si>
    <t>7.28</t>
  </si>
  <si>
    <t>0.490</t>
  </si>
  <si>
    <t>58.76</t>
  </si>
  <si>
    <t>26.78</t>
  </si>
  <si>
    <t>81.93</t>
  </si>
  <si>
    <t>0.538</t>
  </si>
  <si>
    <t>41.17</t>
  </si>
  <si>
    <t>3B3</t>
  </si>
  <si>
    <t>51.66</t>
  </si>
  <si>
    <t>0.620</t>
  </si>
  <si>
    <t>48.23</t>
  </si>
  <si>
    <t>3B4</t>
  </si>
  <si>
    <t>30.55</t>
  </si>
  <si>
    <t>53.90</t>
  </si>
  <si>
    <t>0.560</t>
  </si>
  <si>
    <t>58.33</t>
  </si>
  <si>
    <t>4B5</t>
  </si>
  <si>
    <t>56.03</t>
  </si>
  <si>
    <t>0.590</t>
  </si>
  <si>
    <t>45.64</t>
  </si>
  <si>
    <t>52.40</t>
  </si>
  <si>
    <t>45.98</t>
  </si>
  <si>
    <t>45.65</t>
  </si>
  <si>
    <t>0158</t>
  </si>
  <si>
    <t>0.220</t>
  </si>
  <si>
    <t>43.75</t>
  </si>
  <si>
    <t>76.40</t>
  </si>
  <si>
    <t>0.572</t>
  </si>
  <si>
    <t>0.295</t>
  </si>
  <si>
    <t>12.2</t>
  </si>
  <si>
    <t>51.64</t>
  </si>
  <si>
    <t>0.484</t>
  </si>
  <si>
    <t>33.68</t>
  </si>
  <si>
    <t>0.352</t>
  </si>
  <si>
    <t>0.300</t>
  </si>
  <si>
    <t>66.85</t>
  </si>
  <si>
    <t>23.68</t>
  </si>
  <si>
    <t>74.40</t>
  </si>
  <si>
    <t>0.278</t>
  </si>
  <si>
    <t>51.61</t>
  </si>
  <si>
    <t>0.756</t>
  </si>
  <si>
    <t>0.1</t>
  </si>
  <si>
    <t>0.179</t>
  </si>
  <si>
    <t>39.78</t>
  </si>
  <si>
    <t>0.950</t>
  </si>
  <si>
    <t>12.0</t>
  </si>
  <si>
    <t>27.0</t>
  </si>
  <si>
    <t>21.89</t>
  </si>
  <si>
    <t>51.71</t>
  </si>
  <si>
    <t>0.369</t>
  </si>
  <si>
    <t>18.66</t>
  </si>
  <si>
    <t>39.92</t>
  </si>
  <si>
    <t>48.52</t>
  </si>
  <si>
    <t>49.92</t>
  </si>
  <si>
    <t>35.68</t>
  </si>
  <si>
    <t>46.42</t>
  </si>
  <si>
    <t>61.68</t>
  </si>
  <si>
    <t>2.056</t>
  </si>
  <si>
    <t>0.213</t>
  </si>
  <si>
    <t>0.646</t>
  </si>
  <si>
    <t>0.419</t>
  </si>
  <si>
    <t>35.3</t>
  </si>
  <si>
    <t>75.06</t>
  </si>
  <si>
    <t>59.68</t>
  </si>
  <si>
    <t>0.378</t>
  </si>
  <si>
    <t>3.2</t>
  </si>
  <si>
    <t>21.4</t>
  </si>
  <si>
    <t>69.40</t>
  </si>
  <si>
    <t>33.83</t>
  </si>
  <si>
    <t>2.006</t>
  </si>
  <si>
    <t>8.94</t>
  </si>
  <si>
    <t>69.3</t>
  </si>
  <si>
    <t>0.964</t>
  </si>
  <si>
    <t>63.19</t>
  </si>
  <si>
    <t>35.42</t>
  </si>
  <si>
    <t>49.90</t>
  </si>
  <si>
    <t>31.70</t>
  </si>
  <si>
    <t>0.396</t>
  </si>
  <si>
    <t>12.25</t>
  </si>
  <si>
    <t>23.81</t>
  </si>
  <si>
    <t>57.79</t>
  </si>
  <si>
    <t>16.25</t>
  </si>
  <si>
    <t>10.25</t>
  </si>
  <si>
    <t>70.46</t>
  </si>
  <si>
    <t>24.7</t>
  </si>
  <si>
    <t>56.39</t>
  </si>
  <si>
    <t>49.69</t>
  </si>
  <si>
    <t>2.059</t>
  </si>
  <si>
    <t>38.95</t>
  </si>
  <si>
    <t>0.161</t>
  </si>
  <si>
    <t>31.59</t>
  </si>
  <si>
    <t>53.14</t>
  </si>
  <si>
    <t>41.69</t>
  </si>
  <si>
    <t>56.40</t>
  </si>
  <si>
    <t>1.364</t>
  </si>
  <si>
    <t>24.30</t>
  </si>
  <si>
    <t>56.37</t>
  </si>
  <si>
    <t>84.40</t>
  </si>
  <si>
    <t>0.941</t>
  </si>
  <si>
    <t>27.84</t>
  </si>
  <si>
    <t>0.836</t>
  </si>
  <si>
    <t>15.72</t>
  </si>
  <si>
    <t>52.92</t>
  </si>
  <si>
    <t>35.75</t>
  </si>
  <si>
    <t>0.501</t>
  </si>
  <si>
    <t>48.38</t>
  </si>
  <si>
    <t>46.54</t>
  </si>
  <si>
    <t>58.66</t>
  </si>
  <si>
    <t>60.42</t>
  </si>
  <si>
    <t>1.522</t>
  </si>
  <si>
    <t>0.258</t>
  </si>
  <si>
    <t>0.271</t>
  </si>
  <si>
    <t>14.8</t>
  </si>
  <si>
    <t>56.19</t>
  </si>
  <si>
    <t>56.42</t>
  </si>
  <si>
    <t>1.610</t>
  </si>
  <si>
    <t>0.199</t>
  </si>
  <si>
    <t>42.39</t>
  </si>
  <si>
    <t>0.704</t>
  </si>
  <si>
    <t>0.440</t>
  </si>
  <si>
    <t>45.66</t>
  </si>
  <si>
    <t>44.48</t>
  </si>
  <si>
    <t>0.422</t>
  </si>
  <si>
    <t>1.830</t>
  </si>
  <si>
    <t>22.05</t>
  </si>
  <si>
    <t>62.81</t>
  </si>
  <si>
    <t>0.466</t>
  </si>
  <si>
    <t>0.971</t>
  </si>
  <si>
    <t>2.165</t>
  </si>
  <si>
    <t>77.14</t>
  </si>
  <si>
    <t>17.56</t>
  </si>
  <si>
    <t>52.44</t>
  </si>
  <si>
    <t>0.281</t>
  </si>
  <si>
    <t>1.340</t>
  </si>
  <si>
    <t>3.105</t>
  </si>
  <si>
    <t>56.41</t>
  </si>
  <si>
    <t>0.228</t>
  </si>
  <si>
    <t>0.776</t>
  </si>
  <si>
    <t>2.855</t>
  </si>
  <si>
    <t>80.86</t>
  </si>
  <si>
    <t>62.41</t>
  </si>
  <si>
    <t>0.299</t>
  </si>
  <si>
    <t>2.580</t>
  </si>
  <si>
    <t>76.36</t>
  </si>
  <si>
    <t>0.360</t>
  </si>
  <si>
    <t>2.559</t>
  </si>
  <si>
    <t>80.74</t>
  </si>
  <si>
    <t>17.07</t>
  </si>
  <si>
    <t>64.19</t>
  </si>
  <si>
    <t>795</t>
  </si>
  <si>
    <t>50.16</t>
  </si>
  <si>
    <t>17.03</t>
  </si>
  <si>
    <t>0.164</t>
  </si>
  <si>
    <t>24.52</t>
  </si>
  <si>
    <t>32.08</t>
  </si>
  <si>
    <t>70.06</t>
  </si>
  <si>
    <t>13.91</t>
  </si>
  <si>
    <t>25.22</t>
  </si>
  <si>
    <t>65.59</t>
  </si>
  <si>
    <t>17.68</t>
  </si>
  <si>
    <t>33.41</t>
  </si>
  <si>
    <t>70.36</t>
  </si>
  <si>
    <t>12.43</t>
  </si>
  <si>
    <t>78.52</t>
  </si>
  <si>
    <t>50.56</t>
  </si>
  <si>
    <t>10.52</t>
  </si>
  <si>
    <t>25.55</t>
  </si>
  <si>
    <t>49.48</t>
  </si>
  <si>
    <t>51.58</t>
  </si>
  <si>
    <t>43.68</t>
  </si>
  <si>
    <t>50.84</t>
  </si>
  <si>
    <t>46.34</t>
  </si>
  <si>
    <t>50.04</t>
  </si>
  <si>
    <t>24.72</t>
  </si>
  <si>
    <t>12.46</t>
  </si>
  <si>
    <t>32.73</t>
  </si>
  <si>
    <t>65.16</t>
  </si>
  <si>
    <t>30.25</t>
  </si>
  <si>
    <t>31.27</t>
  </si>
  <si>
    <t>66.59</t>
  </si>
  <si>
    <t>30.31</t>
  </si>
  <si>
    <t>59.35</t>
  </si>
  <si>
    <t>25.88</t>
  </si>
  <si>
    <t>12.49</t>
  </si>
  <si>
    <t>44.19</t>
  </si>
  <si>
    <t>54.87</t>
  </si>
  <si>
    <t>227</t>
  </si>
  <si>
    <t>46.58</t>
  </si>
  <si>
    <t>20.83</t>
  </si>
  <si>
    <t>54.73</t>
  </si>
  <si>
    <t>24.44</t>
  </si>
  <si>
    <t>0.159</t>
  </si>
  <si>
    <t>42.08</t>
  </si>
  <si>
    <t>61.27</t>
  </si>
  <si>
    <t>35.39</t>
  </si>
  <si>
    <t>40.56</t>
  </si>
  <si>
    <t>38.88</t>
  </si>
  <si>
    <t>78.24</t>
  </si>
  <si>
    <t>28.42</t>
  </si>
  <si>
    <t>74.46</t>
  </si>
  <si>
    <t>24.89</t>
  </si>
  <si>
    <t>42.12</t>
  </si>
  <si>
    <t>45.82</t>
  </si>
  <si>
    <t>31.78</t>
  </si>
  <si>
    <t>53.53</t>
  </si>
  <si>
    <t>1.751</t>
  </si>
  <si>
    <t>45.18</t>
  </si>
  <si>
    <t>41.99</t>
  </si>
  <si>
    <t>2Cbk1</t>
  </si>
  <si>
    <t>10.79</t>
  </si>
  <si>
    <t>56.61</t>
  </si>
  <si>
    <t>772</t>
  </si>
  <si>
    <t>52.76</t>
  </si>
  <si>
    <t>32.56</t>
  </si>
  <si>
    <t>758</t>
  </si>
  <si>
    <t>54.97</t>
  </si>
  <si>
    <t>24.33</t>
  </si>
  <si>
    <t>42.64</t>
  </si>
  <si>
    <t>30.56</t>
  </si>
  <si>
    <t>12.61</t>
  </si>
  <si>
    <t>17.84</t>
  </si>
  <si>
    <t>44.49</t>
  </si>
  <si>
    <t>31.71</t>
  </si>
  <si>
    <t>21.16</t>
  </si>
  <si>
    <t>34.10</t>
  </si>
  <si>
    <t>406</t>
  </si>
  <si>
    <t>49.13</t>
  </si>
  <si>
    <t>67.71</t>
  </si>
  <si>
    <t>17.01</t>
  </si>
  <si>
    <t>88.85</t>
  </si>
  <si>
    <t>93.55</t>
  </si>
  <si>
    <t>59.00</t>
  </si>
  <si>
    <t>22.32</t>
  </si>
  <si>
    <t>95.16</t>
  </si>
  <si>
    <t>41.75</t>
  </si>
  <si>
    <t>ZU</t>
  </si>
  <si>
    <t>18.88</t>
  </si>
  <si>
    <t>10.27</t>
  </si>
  <si>
    <t>37.75</t>
  </si>
  <si>
    <t>19.44</t>
  </si>
  <si>
    <t>46.18</t>
  </si>
  <si>
    <t>49.88</t>
  </si>
  <si>
    <t>53.95</t>
  </si>
  <si>
    <t>37.05</t>
  </si>
  <si>
    <t>46.88</t>
  </si>
  <si>
    <t>24.02</t>
  </si>
  <si>
    <t>57.39</t>
  </si>
  <si>
    <t>56.89</t>
  </si>
  <si>
    <t>46.74</t>
  </si>
  <si>
    <t>56.51</t>
  </si>
  <si>
    <t>24.28</t>
  </si>
  <si>
    <t>54.24</t>
  </si>
  <si>
    <t>73.15</t>
  </si>
  <si>
    <t>91.85</t>
  </si>
  <si>
    <t>41.70</t>
  </si>
  <si>
    <t>27.67</t>
  </si>
  <si>
    <t>22.11</t>
  </si>
  <si>
    <t>89.62</t>
  </si>
  <si>
    <t>36.92</t>
  </si>
  <si>
    <t>46.25</t>
  </si>
  <si>
    <t>45.32</t>
  </si>
  <si>
    <t>24.67</t>
  </si>
  <si>
    <t>359</t>
  </si>
  <si>
    <t>25.12</t>
  </si>
  <si>
    <t>64.35</t>
  </si>
  <si>
    <t>558</t>
  </si>
  <si>
    <t>25.17</t>
  </si>
  <si>
    <t>41.19</t>
  </si>
  <si>
    <t>57.15</t>
  </si>
  <si>
    <t>26.20</t>
  </si>
  <si>
    <t>197</t>
  </si>
  <si>
    <t>72.09</t>
  </si>
  <si>
    <t>11.13</t>
  </si>
  <si>
    <t>13.87</t>
  </si>
  <si>
    <t>23.11</t>
  </si>
  <si>
    <t>65.80</t>
  </si>
  <si>
    <t>E3</t>
  </si>
  <si>
    <t>19.18</t>
  </si>
  <si>
    <t>59.23</t>
  </si>
  <si>
    <t>16.05</t>
  </si>
  <si>
    <t>18.50</t>
  </si>
  <si>
    <t>18.51</t>
  </si>
  <si>
    <t>53.41</t>
  </si>
  <si>
    <t>22.25</t>
  </si>
  <si>
    <t>84.29</t>
  </si>
  <si>
    <t>12.96</t>
  </si>
  <si>
    <t>32.98</t>
  </si>
  <si>
    <t>81.63</t>
  </si>
  <si>
    <t>22.16</t>
  </si>
  <si>
    <t>60.41</t>
  </si>
  <si>
    <t>22.45</t>
  </si>
  <si>
    <t>65.49</t>
  </si>
  <si>
    <t>22.39</t>
  </si>
  <si>
    <t>CBt</t>
  </si>
  <si>
    <t>199</t>
  </si>
  <si>
    <t>2.97</t>
  </si>
  <si>
    <t>12.01</t>
  </si>
  <si>
    <t>10.22</t>
  </si>
  <si>
    <t>62.40</t>
  </si>
  <si>
    <t>55.11</t>
  </si>
  <si>
    <t>46.86</t>
  </si>
  <si>
    <t>28.64</t>
  </si>
  <si>
    <t>34.38</t>
  </si>
  <si>
    <t>42.61</t>
  </si>
  <si>
    <t>36.19</t>
  </si>
  <si>
    <t>13.71</t>
  </si>
  <si>
    <t>25.52</t>
  </si>
  <si>
    <t>52.83</t>
  </si>
  <si>
    <t>42.50</t>
  </si>
  <si>
    <t>63.43</t>
  </si>
  <si>
    <t>22.48</t>
  </si>
  <si>
    <t>3.6</t>
  </si>
  <si>
    <t>525</t>
  </si>
  <si>
    <t>25.02</t>
  </si>
  <si>
    <t>0.260</t>
  </si>
  <si>
    <t>42.44</t>
  </si>
  <si>
    <t>21.29</t>
  </si>
  <si>
    <t>36.98</t>
  </si>
  <si>
    <t>49.57</t>
  </si>
  <si>
    <t>33.24</t>
  </si>
  <si>
    <t>2.8</t>
  </si>
  <si>
    <t>27.15</t>
  </si>
  <si>
    <t>51.16</t>
  </si>
  <si>
    <t>48.71</t>
  </si>
  <si>
    <t>48.11</t>
  </si>
  <si>
    <t>34.61</t>
  </si>
  <si>
    <t>37.89</t>
  </si>
  <si>
    <t>50.31</t>
  </si>
  <si>
    <t>28.53</t>
  </si>
  <si>
    <t>45.80</t>
  </si>
  <si>
    <t>2E</t>
  </si>
  <si>
    <t>22.15</t>
  </si>
  <si>
    <t>56.88</t>
  </si>
  <si>
    <t>2Bt1</t>
  </si>
  <si>
    <t>52.48</t>
  </si>
  <si>
    <t>37.25</t>
  </si>
  <si>
    <t>2Bt2</t>
  </si>
  <si>
    <t>40.28</t>
  </si>
  <si>
    <t>22.74</t>
  </si>
  <si>
    <t>87.15</t>
  </si>
  <si>
    <t>91.06</t>
  </si>
  <si>
    <t>45.90</t>
  </si>
  <si>
    <t>522</t>
  </si>
  <si>
    <t>48.58</t>
  </si>
  <si>
    <t>30.36</t>
  </si>
  <si>
    <t>450</t>
  </si>
  <si>
    <t>37.82</t>
  </si>
  <si>
    <t>4.663</t>
  </si>
  <si>
    <t>42.74</t>
  </si>
  <si>
    <t>54.82</t>
  </si>
  <si>
    <t>15.88</t>
  </si>
  <si>
    <t>382</t>
  </si>
  <si>
    <t>Bwb1</t>
  </si>
  <si>
    <t>44.73</t>
  </si>
  <si>
    <t>42.94</t>
  </si>
  <si>
    <t>15.74</t>
  </si>
  <si>
    <t>Bwb2</t>
  </si>
  <si>
    <t>39.86</t>
  </si>
  <si>
    <t>42.88</t>
  </si>
  <si>
    <t>53.11</t>
  </si>
  <si>
    <t>39.07</t>
  </si>
  <si>
    <t>20.89</t>
  </si>
  <si>
    <t>25.77</t>
  </si>
  <si>
    <t>15.14</t>
  </si>
  <si>
    <t>47.48</t>
  </si>
  <si>
    <t>26.17</t>
  </si>
  <si>
    <t>49.23</t>
  </si>
  <si>
    <t>42.89</t>
  </si>
  <si>
    <t>53.83</t>
  </si>
  <si>
    <t>28.29</t>
  </si>
  <si>
    <t>45.68</t>
  </si>
  <si>
    <t>25.60</t>
  </si>
  <si>
    <t>Bw4</t>
  </si>
  <si>
    <t>41.91</t>
  </si>
  <si>
    <t>21.80</t>
  </si>
  <si>
    <t>Oi</t>
  </si>
  <si>
    <t>10.17</t>
  </si>
  <si>
    <t>47.46</t>
  </si>
  <si>
    <t>729</t>
  </si>
  <si>
    <t>47.83</t>
  </si>
  <si>
    <t>306</t>
  </si>
  <si>
    <t>23.47</t>
  </si>
  <si>
    <t>Bwg1</t>
  </si>
  <si>
    <t>63.81</t>
  </si>
  <si>
    <t>42.06</t>
  </si>
  <si>
    <t>Bwg2</t>
  </si>
  <si>
    <t>21.53</t>
  </si>
  <si>
    <t>9.27</t>
  </si>
  <si>
    <t>44.16</t>
  </si>
  <si>
    <t>55.43</t>
  </si>
  <si>
    <t>35.99</t>
  </si>
  <si>
    <t>.33</t>
  </si>
  <si>
    <t>53.39</t>
  </si>
  <si>
    <t>38.71</t>
  </si>
  <si>
    <t>18.99</t>
  </si>
  <si>
    <t>44.41</t>
  </si>
  <si>
    <t>33.14</t>
  </si>
  <si>
    <t>17.11</t>
  </si>
  <si>
    <t>35.11</t>
  </si>
  <si>
    <t>31.17</t>
  </si>
  <si>
    <t>87.40</t>
  </si>
  <si>
    <t>42.92</t>
  </si>
  <si>
    <t>22.62</t>
  </si>
  <si>
    <t>35.04</t>
  </si>
  <si>
    <t>84.46</t>
  </si>
  <si>
    <t>85.79</t>
  </si>
  <si>
    <t>35.49</t>
  </si>
  <si>
    <t>86.66</t>
  </si>
  <si>
    <t>6.89</t>
  </si>
  <si>
    <t>21.42</t>
  </si>
  <si>
    <t>31.87</t>
  </si>
  <si>
    <t>26.93</t>
  </si>
  <si>
    <t>86.52</t>
  </si>
  <si>
    <t>86.28</t>
  </si>
  <si>
    <t>33.13</t>
  </si>
  <si>
    <t>85.83</t>
  </si>
  <si>
    <t>8.34</t>
  </si>
  <si>
    <t>23.95</t>
  </si>
  <si>
    <t>37.85</t>
  </si>
  <si>
    <t>0.157</t>
  </si>
  <si>
    <t>24.96</t>
  </si>
  <si>
    <t>41.98</t>
  </si>
  <si>
    <t>25.47</t>
  </si>
  <si>
    <t>63.27</t>
  </si>
  <si>
    <t>26.36</t>
  </si>
  <si>
    <t>71.59</t>
  </si>
  <si>
    <t>327</t>
  </si>
  <si>
    <t>43.59</t>
  </si>
  <si>
    <t>32.29</t>
  </si>
  <si>
    <t>15.27</t>
  </si>
  <si>
    <t>34.36</t>
  </si>
  <si>
    <t>40.33</t>
  </si>
  <si>
    <t>45.73</t>
  </si>
  <si>
    <t>32.59</t>
  </si>
  <si>
    <t>21.68</t>
  </si>
  <si>
    <t>16.61</t>
  </si>
  <si>
    <t>33.85</t>
  </si>
  <si>
    <t>42.65</t>
  </si>
  <si>
    <t>23.50</t>
  </si>
  <si>
    <t>13.74</t>
  </si>
  <si>
    <t>30.29</t>
  </si>
  <si>
    <t>28.21</t>
  </si>
  <si>
    <t>0.320</t>
  </si>
  <si>
    <t>71.27</t>
  </si>
  <si>
    <t>46.65</t>
  </si>
  <si>
    <t>34.95</t>
  </si>
  <si>
    <t>46.27</t>
  </si>
  <si>
    <t>18.78</t>
  </si>
  <si>
    <t>59.65</t>
  </si>
  <si>
    <t>16.55</t>
  </si>
  <si>
    <t>71.25</t>
  </si>
  <si>
    <t>383</t>
  </si>
  <si>
    <t>43.95</t>
  </si>
  <si>
    <t>21.07</t>
  </si>
  <si>
    <t>53.46</t>
  </si>
  <si>
    <t>11.36</t>
  </si>
  <si>
    <t>66.61</t>
  </si>
  <si>
    <t>19.91</t>
  </si>
  <si>
    <t>58.97</t>
  </si>
  <si>
    <t>17.87</t>
  </si>
  <si>
    <t>31.51</t>
  </si>
  <si>
    <t>85.24</t>
  </si>
  <si>
    <t>397</t>
  </si>
  <si>
    <t>67.70</t>
  </si>
  <si>
    <t>21.33</t>
  </si>
  <si>
    <t>17.41</t>
  </si>
  <si>
    <t>56.29</t>
  </si>
  <si>
    <t>7.76</t>
  </si>
  <si>
    <t>33.90</t>
  </si>
  <si>
    <t>51.26</t>
  </si>
  <si>
    <t>398</t>
  </si>
  <si>
    <t>26.06</t>
  </si>
  <si>
    <t>56.05</t>
  </si>
  <si>
    <t>33.28</t>
  </si>
  <si>
    <t>41.58</t>
  </si>
  <si>
    <t>28.47</t>
  </si>
  <si>
    <t>50.83</t>
  </si>
  <si>
    <t>65.27</t>
  </si>
  <si>
    <t>63.98</t>
  </si>
  <si>
    <t>65.73</t>
  </si>
  <si>
    <t>303</t>
  </si>
  <si>
    <t>309</t>
  </si>
  <si>
    <t>310</t>
  </si>
  <si>
    <t>59.51</t>
  </si>
  <si>
    <t>1.750</t>
  </si>
  <si>
    <t>4.360</t>
  </si>
  <si>
    <t>39.96</t>
  </si>
  <si>
    <t>50.98</t>
  </si>
  <si>
    <t>24.75</t>
  </si>
  <si>
    <t>50.50</t>
  </si>
  <si>
    <t>35.27</t>
  </si>
  <si>
    <t>49.61</t>
  </si>
  <si>
    <t>34.52</t>
  </si>
  <si>
    <t>360</t>
  </si>
  <si>
    <t>51.31</t>
  </si>
  <si>
    <t>37.12</t>
  </si>
  <si>
    <t>54.81</t>
  </si>
  <si>
    <t>40.96</t>
  </si>
  <si>
    <t>34.09</t>
  </si>
  <si>
    <t>12.68</t>
  </si>
  <si>
    <t>570</t>
  </si>
  <si>
    <t>28.11</t>
  </si>
  <si>
    <t>55.37</t>
  </si>
  <si>
    <t>32.31</t>
  </si>
  <si>
    <t>34.37</t>
  </si>
  <si>
    <t>B8</t>
  </si>
  <si>
    <t>34.17</t>
  </si>
  <si>
    <t>730</t>
  </si>
  <si>
    <t>54.89</t>
  </si>
  <si>
    <t>59.09</t>
  </si>
  <si>
    <t>208</t>
  </si>
  <si>
    <t>22.54</t>
  </si>
  <si>
    <t>26.90</t>
  </si>
  <si>
    <t>0.131</t>
  </si>
  <si>
    <t>29.72</t>
  </si>
  <si>
    <t>52.62</t>
  </si>
  <si>
    <t>39.41</t>
  </si>
  <si>
    <t>38.99</t>
  </si>
  <si>
    <t>51.40</t>
  </si>
  <si>
    <t>35.94</t>
  </si>
  <si>
    <t>63.22</t>
  </si>
  <si>
    <t>44.65</t>
  </si>
  <si>
    <t>93.67</t>
  </si>
  <si>
    <t>0..21</t>
  </si>
  <si>
    <t>40.43</t>
  </si>
  <si>
    <t>78.62</t>
  </si>
  <si>
    <t>13.01</t>
  </si>
  <si>
    <t>65.55</t>
  </si>
  <si>
    <t>25.51</t>
  </si>
  <si>
    <t>20.16</t>
  </si>
  <si>
    <t>61.04</t>
  </si>
  <si>
    <t>55.52</t>
  </si>
  <si>
    <t>29.11</t>
  </si>
  <si>
    <t>5.07</t>
  </si>
  <si>
    <t>20.93</t>
  </si>
  <si>
    <t>49.38</t>
  </si>
  <si>
    <t>37.44</t>
  </si>
  <si>
    <t>47.37</t>
  </si>
  <si>
    <t>38.41</t>
  </si>
  <si>
    <t>281</t>
  </si>
  <si>
    <t>59.56</t>
  </si>
  <si>
    <t>30.17</t>
  </si>
  <si>
    <t>0.430</t>
  </si>
  <si>
    <t>18.1</t>
  </si>
  <si>
    <t>62.68</t>
  </si>
  <si>
    <t>34.41</t>
  </si>
  <si>
    <t>0.221</t>
  </si>
  <si>
    <t>2A3</t>
  </si>
  <si>
    <t>66.83</t>
  </si>
  <si>
    <t>33.93</t>
  </si>
  <si>
    <t>0.147</t>
  </si>
  <si>
    <t>67.08</t>
  </si>
  <si>
    <t>28.51</t>
  </si>
  <si>
    <t>71.29</t>
  </si>
  <si>
    <t>67.69</t>
  </si>
  <si>
    <t>3A</t>
  </si>
  <si>
    <t>65.22</t>
  </si>
  <si>
    <t>389</t>
  </si>
  <si>
    <t>61.69</t>
  </si>
  <si>
    <t>15.79</t>
  </si>
  <si>
    <t>35.21</t>
  </si>
  <si>
    <t>26.96</t>
  </si>
  <si>
    <t>27.37</t>
  </si>
  <si>
    <t>44.01</t>
  </si>
  <si>
    <t>64.47</t>
  </si>
  <si>
    <t>24.07</t>
  </si>
  <si>
    <t>64.53</t>
  </si>
  <si>
    <t>83.12</t>
  </si>
  <si>
    <t>391</t>
  </si>
  <si>
    <t>42.35</t>
  </si>
  <si>
    <t>10.75</t>
  </si>
  <si>
    <t>27.83</t>
  </si>
  <si>
    <t>22.53</t>
  </si>
  <si>
    <t>121</t>
  </si>
  <si>
    <t>76.94</t>
  </si>
  <si>
    <t>47.77</t>
  </si>
  <si>
    <t>26.16</t>
  </si>
  <si>
    <t>67.57</t>
  </si>
  <si>
    <t>18.41</t>
  </si>
  <si>
    <t>75.44</t>
  </si>
  <si>
    <t>70.77</t>
  </si>
  <si>
    <t>71.73</t>
  </si>
  <si>
    <t>392</t>
  </si>
  <si>
    <t>33.37</t>
  </si>
  <si>
    <t>38.97</t>
  </si>
  <si>
    <t>45.48</t>
  </si>
  <si>
    <t>22.41</t>
  </si>
  <si>
    <t>33.29</t>
  </si>
  <si>
    <t>25.45</t>
  </si>
  <si>
    <t>35.77</t>
  </si>
  <si>
    <t>56.64</t>
  </si>
  <si>
    <t>14.79</t>
  </si>
  <si>
    <t>30.85</t>
  </si>
  <si>
    <t>44.54</t>
  </si>
  <si>
    <t>34.93</t>
  </si>
  <si>
    <t>37.01</t>
  </si>
  <si>
    <t>53.72</t>
  </si>
  <si>
    <t>79.53</t>
  </si>
  <si>
    <t>393</t>
  </si>
  <si>
    <t>41.38</t>
  </si>
  <si>
    <t>30.14</t>
  </si>
  <si>
    <t>68.16</t>
  </si>
  <si>
    <t>11.44</t>
  </si>
  <si>
    <t>62.90</t>
  </si>
  <si>
    <t>75.43</t>
  </si>
  <si>
    <t>80.41</t>
  </si>
  <si>
    <t>15.56</t>
  </si>
  <si>
    <t>84.27</t>
  </si>
  <si>
    <t>394</t>
  </si>
  <si>
    <t>8.49</t>
  </si>
  <si>
    <t>12.83</t>
  </si>
  <si>
    <t>27.06</t>
  </si>
  <si>
    <t>63.16</t>
  </si>
  <si>
    <t>58.15</t>
  </si>
  <si>
    <t>12.57</t>
  </si>
  <si>
    <t>22.12</t>
  </si>
  <si>
    <t>56.08</t>
  </si>
  <si>
    <t>73.55</t>
  </si>
  <si>
    <t>82.11</t>
  </si>
  <si>
    <t>82.69</t>
  </si>
  <si>
    <t>83.60</t>
  </si>
  <si>
    <t>87.47</t>
  </si>
  <si>
    <t>92.74</t>
  </si>
  <si>
    <t>395</t>
  </si>
  <si>
    <t>40.41</t>
  </si>
  <si>
    <t>19.48</t>
  </si>
  <si>
    <t>41.55</t>
  </si>
  <si>
    <t>34.20</t>
  </si>
  <si>
    <t>45.95</t>
  </si>
  <si>
    <t>29.49</t>
  </si>
  <si>
    <t>27.44</t>
  </si>
  <si>
    <t>39.51</t>
  </si>
  <si>
    <t>61.65</t>
  </si>
  <si>
    <t>14.83</t>
  </si>
  <si>
    <t>8.09</t>
  </si>
  <si>
    <t>73.93</t>
  </si>
  <si>
    <t>11.33</t>
  </si>
  <si>
    <t>89.94</t>
  </si>
  <si>
    <t>16.44</t>
  </si>
  <si>
    <t>39.39</t>
  </si>
  <si>
    <t>0.280</t>
  </si>
  <si>
    <t>31.58</t>
  </si>
  <si>
    <t>10.82</t>
  </si>
  <si>
    <t>0.195</t>
  </si>
  <si>
    <t>44.14</t>
  </si>
  <si>
    <t>42.30</t>
  </si>
  <si>
    <t>c1</t>
  </si>
  <si>
    <t>21.32</t>
  </si>
  <si>
    <t>c2</t>
  </si>
  <si>
    <t>20.77</t>
  </si>
  <si>
    <t>16.13</t>
  </si>
  <si>
    <t>22.21</t>
  </si>
  <si>
    <t>33.12</t>
  </si>
  <si>
    <t>51.01</t>
  </si>
  <si>
    <t>67.73</t>
  </si>
  <si>
    <t>39.81</t>
  </si>
  <si>
    <t>Cb4</t>
  </si>
  <si>
    <t>20.10</t>
  </si>
  <si>
    <t>27.08</t>
  </si>
  <si>
    <t>54.47</t>
  </si>
  <si>
    <t>17.17</t>
  </si>
  <si>
    <t>1.650</t>
  </si>
  <si>
    <t>39.35</t>
  </si>
  <si>
    <t>40.89</t>
  </si>
  <si>
    <t>21.99</t>
  </si>
  <si>
    <t>57.64</t>
  </si>
  <si>
    <t>70.41</t>
  </si>
  <si>
    <t>10.73</t>
  </si>
  <si>
    <t>32.87</t>
  </si>
  <si>
    <t>20.27</t>
  </si>
  <si>
    <t>21.84</t>
  </si>
  <si>
    <t>41.57</t>
  </si>
  <si>
    <t>47.95</t>
  </si>
  <si>
    <t>7.290</t>
  </si>
  <si>
    <t>451</t>
  </si>
  <si>
    <t>60.39</t>
  </si>
  <si>
    <t>28.13</t>
  </si>
  <si>
    <t>29.40</t>
  </si>
  <si>
    <t>60.28</t>
  </si>
  <si>
    <t>63.49</t>
  </si>
  <si>
    <t>53.44</t>
  </si>
  <si>
    <t>22.71</t>
  </si>
  <si>
    <t>43.44</t>
  </si>
  <si>
    <t>37.03</t>
  </si>
  <si>
    <t>19.53</t>
  </si>
  <si>
    <t>81.52</t>
  </si>
  <si>
    <t>39.28</t>
  </si>
  <si>
    <t>Ag2</t>
  </si>
  <si>
    <t>679</t>
  </si>
  <si>
    <t>2B</t>
  </si>
  <si>
    <t>373</t>
  </si>
  <si>
    <t>17.33</t>
  </si>
  <si>
    <t>54.27</t>
  </si>
  <si>
    <t>19.35</t>
  </si>
  <si>
    <t>52.99</t>
  </si>
  <si>
    <t>64.48</t>
  </si>
  <si>
    <t>53.37</t>
  </si>
  <si>
    <t>5.120</t>
  </si>
  <si>
    <t>374</t>
  </si>
  <si>
    <t>23.98</t>
  </si>
  <si>
    <t>62.69</t>
  </si>
  <si>
    <t>20.75</t>
  </si>
  <si>
    <t>54.74</t>
  </si>
  <si>
    <t>28.76</t>
  </si>
  <si>
    <t>34.02</t>
  </si>
  <si>
    <t>20.65</t>
  </si>
  <si>
    <t>61.92</t>
  </si>
  <si>
    <t>36.39</t>
  </si>
  <si>
    <t>66.05</t>
  </si>
  <si>
    <t>Bv1</t>
  </si>
  <si>
    <t>58.14</t>
  </si>
  <si>
    <t>24.91</t>
  </si>
  <si>
    <t>Bv2</t>
  </si>
  <si>
    <t>375</t>
  </si>
  <si>
    <t>73.70</t>
  </si>
  <si>
    <t>52.02</t>
  </si>
  <si>
    <t>79.76</t>
  </si>
  <si>
    <t>62.48</t>
  </si>
  <si>
    <t>89.50</t>
  </si>
  <si>
    <t>6.250</t>
  </si>
  <si>
    <t>28.14</t>
  </si>
  <si>
    <t>67.97</t>
  </si>
  <si>
    <t>24.65</t>
  </si>
  <si>
    <t>71.64</t>
  </si>
  <si>
    <t>20.85</t>
  </si>
  <si>
    <t>18.42</t>
  </si>
  <si>
    <t>77.82</t>
  </si>
  <si>
    <t>80.13</t>
  </si>
  <si>
    <t>15.96</t>
  </si>
  <si>
    <t>82.16</t>
  </si>
  <si>
    <t>BCt</t>
  </si>
  <si>
    <t>78.66</t>
  </si>
  <si>
    <t>31.23</t>
  </si>
  <si>
    <t>64.05</t>
  </si>
  <si>
    <t>26.29</t>
  </si>
  <si>
    <t>27.68</t>
  </si>
  <si>
    <t>60.58</t>
  </si>
  <si>
    <t>23.61</t>
  </si>
  <si>
    <t>58.28</t>
  </si>
  <si>
    <t>22.99</t>
  </si>
  <si>
    <t>56.62</t>
  </si>
  <si>
    <t>27.80</t>
  </si>
  <si>
    <t>5.112</t>
  </si>
  <si>
    <t>25.06</t>
  </si>
  <si>
    <t>30.58</t>
  </si>
  <si>
    <t>22.89</t>
  </si>
  <si>
    <t>46.13</t>
  </si>
  <si>
    <t>30.70</t>
  </si>
  <si>
    <t>378</t>
  </si>
  <si>
    <t>43.04</t>
  </si>
  <si>
    <t>19.95</t>
  </si>
  <si>
    <t>74.80</t>
  </si>
  <si>
    <t>73.61</t>
  </si>
  <si>
    <t>26.01</t>
  </si>
  <si>
    <t>64.02</t>
  </si>
  <si>
    <t>22.19</t>
  </si>
  <si>
    <t>17.27</t>
  </si>
  <si>
    <t>63.03</t>
  </si>
  <si>
    <t>439</t>
  </si>
  <si>
    <t>52.18</t>
  </si>
  <si>
    <t>89.28</t>
  </si>
  <si>
    <t>14.39</t>
  </si>
  <si>
    <t>47.01</t>
  </si>
  <si>
    <t>85.07</t>
  </si>
  <si>
    <t>39.57</t>
  </si>
  <si>
    <t>72.97</t>
  </si>
  <si>
    <t>25.81</t>
  </si>
  <si>
    <t>17.37</t>
  </si>
  <si>
    <t>78.33</t>
  </si>
  <si>
    <t>YA</t>
  </si>
  <si>
    <t>2BC</t>
  </si>
  <si>
    <t>2B4</t>
  </si>
  <si>
    <t>45.49</t>
  </si>
  <si>
    <t>14.63</t>
  </si>
  <si>
    <t>32.84</t>
  </si>
  <si>
    <t>39.34</t>
  </si>
  <si>
    <t>34.15</t>
  </si>
  <si>
    <t>35.53</t>
  </si>
  <si>
    <t>40.71</t>
  </si>
  <si>
    <t>29.95</t>
  </si>
  <si>
    <t>39.06</t>
  </si>
  <si>
    <t>43.05</t>
  </si>
  <si>
    <t>38.39</t>
  </si>
  <si>
    <t>39.14</t>
  </si>
  <si>
    <t>23.67</t>
  </si>
  <si>
    <t>35.57</t>
  </si>
  <si>
    <t>56.78</t>
  </si>
  <si>
    <t>23.22</t>
  </si>
  <si>
    <t>1.512</t>
  </si>
  <si>
    <t>76.47</t>
  </si>
  <si>
    <t>74.17</t>
  </si>
  <si>
    <t>57.62</t>
  </si>
  <si>
    <t>44.96</t>
  </si>
  <si>
    <t>90.44</t>
  </si>
  <si>
    <t>78.30</t>
  </si>
  <si>
    <t>51.80</t>
  </si>
  <si>
    <t>93.82</t>
  </si>
  <si>
    <t>11.53</t>
  </si>
  <si>
    <t>92.89</t>
  </si>
  <si>
    <t>65.32</t>
  </si>
  <si>
    <t>97.26</t>
  </si>
  <si>
    <t>89.58</t>
  </si>
  <si>
    <t>49.98</t>
  </si>
  <si>
    <t>95.84</t>
  </si>
  <si>
    <t>90.30</t>
  </si>
  <si>
    <t>24.64</t>
  </si>
  <si>
    <t>1.155</t>
  </si>
  <si>
    <t>37.68</t>
  </si>
  <si>
    <t>56.84</t>
  </si>
  <si>
    <t>0.409</t>
  </si>
  <si>
    <t>80.40</t>
  </si>
  <si>
    <t>60.10</t>
  </si>
  <si>
    <t>85.18</t>
  </si>
  <si>
    <t>54.16</t>
  </si>
  <si>
    <t>92.40</t>
  </si>
  <si>
    <t>0.138</t>
  </si>
  <si>
    <t>89.64</t>
  </si>
  <si>
    <t>24.71</t>
  </si>
  <si>
    <t>96.19</t>
  </si>
  <si>
    <t>32.38</t>
  </si>
  <si>
    <t>24.06</t>
  </si>
  <si>
    <t>93.91</t>
  </si>
  <si>
    <t>25.67</t>
  </si>
  <si>
    <t>93.03</t>
  </si>
  <si>
    <t>87.50</t>
  </si>
  <si>
    <t>39.85</t>
  </si>
  <si>
    <t>91.91</t>
  </si>
  <si>
    <t>84.30</t>
  </si>
  <si>
    <t>34.56</t>
  </si>
  <si>
    <t>90.82</t>
  </si>
  <si>
    <t>85.71</t>
  </si>
  <si>
    <t>27.96</t>
  </si>
  <si>
    <t>42.15</t>
  </si>
  <si>
    <t>18.17</t>
  </si>
  <si>
    <t>97.11</t>
  </si>
  <si>
    <t>88.88</t>
  </si>
  <si>
    <t>65.20</t>
  </si>
  <si>
    <t>2.218</t>
  </si>
  <si>
    <t>0.15.</t>
  </si>
  <si>
    <t>29.98</t>
  </si>
  <si>
    <t>67.20</t>
  </si>
  <si>
    <t>0.870</t>
  </si>
  <si>
    <t>77.20</t>
  </si>
  <si>
    <t>0.510</t>
  </si>
  <si>
    <t>79.28</t>
  </si>
  <si>
    <t>17.38</t>
  </si>
  <si>
    <t>85.64</t>
  </si>
  <si>
    <t>89.88</t>
  </si>
  <si>
    <t>28.08</t>
  </si>
  <si>
    <t>73.22</t>
  </si>
  <si>
    <t>89.13</t>
  </si>
  <si>
    <t>53.67</t>
  </si>
  <si>
    <t>41.37</t>
  </si>
  <si>
    <t>43.50</t>
  </si>
  <si>
    <t>Agk1</t>
  </si>
  <si>
    <t>57.76</t>
  </si>
  <si>
    <t>69.56</t>
  </si>
  <si>
    <t>69.31</t>
  </si>
  <si>
    <t>19.93</t>
  </si>
  <si>
    <t>43.26</t>
  </si>
  <si>
    <t>42.37</t>
  </si>
  <si>
    <t>20-10</t>
  </si>
  <si>
    <t>24.11</t>
  </si>
  <si>
    <t>42.47</t>
  </si>
  <si>
    <t>12.38</t>
  </si>
  <si>
    <t>11.34</t>
  </si>
  <si>
    <t>25.25</t>
  </si>
  <si>
    <t>27.1</t>
  </si>
  <si>
    <t>30.24</t>
  </si>
  <si>
    <t>44.22</t>
  </si>
  <si>
    <t>39.09</t>
  </si>
  <si>
    <t>10.06</t>
  </si>
  <si>
    <t>29.51</t>
  </si>
  <si>
    <t>32.49</t>
  </si>
  <si>
    <t>41.03</t>
  </si>
  <si>
    <t>8.0.</t>
  </si>
  <si>
    <t>30.44</t>
  </si>
  <si>
    <t>40.84</t>
  </si>
  <si>
    <t>47.16</t>
  </si>
  <si>
    <t>44.50</t>
  </si>
  <si>
    <t>68.53</t>
  </si>
  <si>
    <t>35.38</t>
  </si>
  <si>
    <t>46.48</t>
  </si>
  <si>
    <t>0.270</t>
  </si>
  <si>
    <t>70.01</t>
  </si>
  <si>
    <t>22.02</t>
  </si>
  <si>
    <t>59.64</t>
  </si>
  <si>
    <t>76.33</t>
  </si>
  <si>
    <t>73.32</t>
  </si>
  <si>
    <t>67.53</t>
  </si>
  <si>
    <t>CB1</t>
  </si>
  <si>
    <t>61.24</t>
  </si>
  <si>
    <t>0.212</t>
  </si>
  <si>
    <t>76.66</t>
  </si>
  <si>
    <t>71.66</t>
  </si>
  <si>
    <t>0.305</t>
  </si>
  <si>
    <t>74.58</t>
  </si>
  <si>
    <t>45.56</t>
  </si>
  <si>
    <t>0.500</t>
  </si>
  <si>
    <t>72.03</t>
  </si>
  <si>
    <t>64.16</t>
  </si>
  <si>
    <t>0.350</t>
  </si>
  <si>
    <t>97.29</t>
  </si>
  <si>
    <t>0.410</t>
  </si>
  <si>
    <t>0.200</t>
  </si>
  <si>
    <t>96.54</t>
  </si>
  <si>
    <t>53.76</t>
  </si>
  <si>
    <t>Cb5</t>
  </si>
  <si>
    <t>17.88</t>
  </si>
  <si>
    <t>70.84</t>
  </si>
  <si>
    <t>94.64</t>
  </si>
  <si>
    <t>18.34</t>
  </si>
  <si>
    <t>75.94</t>
  </si>
  <si>
    <t>1.094</t>
  </si>
  <si>
    <t>57.23</t>
  </si>
  <si>
    <t>52.10</t>
  </si>
  <si>
    <t>81.84</t>
  </si>
  <si>
    <t>65.18</t>
  </si>
  <si>
    <t>57.58</t>
  </si>
  <si>
    <t>93.94</t>
  </si>
  <si>
    <t>55.62</t>
  </si>
  <si>
    <t>55.10</t>
  </si>
  <si>
    <t>88.34</t>
  </si>
  <si>
    <t>60.62</t>
  </si>
  <si>
    <t>28.24</t>
  </si>
  <si>
    <t>91.22</t>
  </si>
  <si>
    <t>C8</t>
  </si>
  <si>
    <t>26.68</t>
  </si>
  <si>
    <t>61.62</t>
  </si>
  <si>
    <t>95.44</t>
  </si>
  <si>
    <t>72.74</t>
  </si>
  <si>
    <t>78.70</t>
  </si>
  <si>
    <t>74.72</t>
  </si>
  <si>
    <t>92.78</t>
  </si>
  <si>
    <t>1.021</t>
  </si>
  <si>
    <t>64.74</t>
  </si>
  <si>
    <t>18.90</t>
  </si>
  <si>
    <t>91.08</t>
  </si>
  <si>
    <t>87.21</t>
  </si>
  <si>
    <t>2.178</t>
  </si>
  <si>
    <t>0.180</t>
  </si>
  <si>
    <t>75.76</t>
  </si>
  <si>
    <t>20.54</t>
  </si>
  <si>
    <t>1.056</t>
  </si>
  <si>
    <t>88.64</t>
  </si>
  <si>
    <t>49.96</t>
  </si>
  <si>
    <t>0.653</t>
  </si>
  <si>
    <t>77.32</t>
  </si>
  <si>
    <t>28.56</t>
  </si>
  <si>
    <t>0.976</t>
  </si>
  <si>
    <t>59.47</t>
  </si>
  <si>
    <t>82.00</t>
  </si>
  <si>
    <t>0.732</t>
  </si>
  <si>
    <t>70.53</t>
  </si>
  <si>
    <t>1.042</t>
  </si>
  <si>
    <t>72.58</t>
  </si>
  <si>
    <t>0.600</t>
  </si>
  <si>
    <t>4.60.</t>
  </si>
  <si>
    <t>72.37</t>
  </si>
  <si>
    <t>56.58</t>
  </si>
  <si>
    <t>22.22</t>
  </si>
  <si>
    <t>6.302</t>
  </si>
  <si>
    <t>83.02</t>
  </si>
  <si>
    <t>73.86</t>
  </si>
  <si>
    <t>3C4</t>
  </si>
  <si>
    <t>85.55</t>
  </si>
  <si>
    <t>2.040</t>
  </si>
  <si>
    <t>19.36</t>
  </si>
  <si>
    <t>52.22</t>
  </si>
  <si>
    <t>0.428</t>
  </si>
  <si>
    <t>87.86</t>
  </si>
  <si>
    <t>59.26</t>
  </si>
  <si>
    <t>0.380</t>
  </si>
  <si>
    <t>90.32</t>
  </si>
  <si>
    <t>20.31</t>
  </si>
  <si>
    <t>0.292</t>
  </si>
  <si>
    <t>87.56</t>
  </si>
  <si>
    <t>0.482</t>
  </si>
  <si>
    <t>84.76</t>
  </si>
  <si>
    <t>52.50</t>
  </si>
  <si>
    <t>32.65</t>
  </si>
  <si>
    <t>0.516</t>
  </si>
  <si>
    <t>84.93</t>
  </si>
  <si>
    <t>96.33</t>
  </si>
  <si>
    <t>46.47</t>
  </si>
  <si>
    <t>31.03</t>
  </si>
  <si>
    <t>45.55</t>
  </si>
  <si>
    <t>54.15</t>
  </si>
  <si>
    <t>34.28</t>
  </si>
  <si>
    <t>32.17</t>
  </si>
  <si>
    <t>22.55</t>
  </si>
  <si>
    <t>31.94</t>
  </si>
  <si>
    <t>52.05</t>
  </si>
  <si>
    <t>0.170</t>
  </si>
  <si>
    <t>31.26</t>
  </si>
  <si>
    <t>31.34</t>
  </si>
  <si>
    <t>30.94</t>
  </si>
  <si>
    <t>29.89</t>
  </si>
  <si>
    <t>41.95</t>
  </si>
  <si>
    <t>34.59</t>
  </si>
  <si>
    <t>40.30</t>
  </si>
  <si>
    <t>41.83</t>
  </si>
  <si>
    <t>93.47</t>
  </si>
  <si>
    <t>0.999</t>
  </si>
  <si>
    <t>74.12</t>
  </si>
  <si>
    <t>31.53</t>
  </si>
  <si>
    <t>88.26</t>
  </si>
  <si>
    <t>74.16</t>
  </si>
  <si>
    <t>86.72</t>
  </si>
  <si>
    <t>82.17</t>
  </si>
  <si>
    <t>89.37</t>
  </si>
  <si>
    <t>63.70</t>
  </si>
  <si>
    <t>71.19</t>
  </si>
  <si>
    <t>56.01</t>
  </si>
  <si>
    <t>89.26</t>
  </si>
  <si>
    <t>54.95</t>
  </si>
  <si>
    <t>19.69</t>
  </si>
  <si>
    <t>38.69</t>
  </si>
  <si>
    <t>3.234</t>
  </si>
  <si>
    <t>70.55</t>
  </si>
  <si>
    <t>43.08</t>
  </si>
  <si>
    <t>68.25</t>
  </si>
  <si>
    <t>25.05</t>
  </si>
  <si>
    <t>25.41</t>
  </si>
  <si>
    <t>0.449</t>
  </si>
  <si>
    <t>68.23</t>
  </si>
  <si>
    <t>50.26</t>
  </si>
  <si>
    <t>0.272</t>
  </si>
  <si>
    <t>3.46</t>
  </si>
  <si>
    <t>70.64</t>
  </si>
  <si>
    <t>41.39</t>
  </si>
  <si>
    <t>70.23</t>
  </si>
  <si>
    <t>34.57</t>
  </si>
  <si>
    <t>71.96</t>
  </si>
  <si>
    <t>61.20</t>
  </si>
  <si>
    <t>4.554</t>
  </si>
  <si>
    <t>0.366</t>
  </si>
  <si>
    <t>83.18</t>
  </si>
  <si>
    <t>10.42</t>
  </si>
  <si>
    <t>75.20</t>
  </si>
  <si>
    <t>1.251</t>
  </si>
  <si>
    <t>92.05</t>
  </si>
  <si>
    <t>74.88</t>
  </si>
  <si>
    <t>0.537</t>
  </si>
  <si>
    <t>5.18</t>
  </si>
  <si>
    <t>71.28</t>
  </si>
  <si>
    <t>0.584</t>
  </si>
  <si>
    <t>37.39</t>
  </si>
  <si>
    <t>0.632</t>
  </si>
  <si>
    <t>71.88</t>
  </si>
  <si>
    <t>79.29</t>
  </si>
  <si>
    <t>83.66</t>
  </si>
  <si>
    <t>47.20</t>
  </si>
  <si>
    <t>14.49</t>
  </si>
  <si>
    <t>9.302</t>
  </si>
  <si>
    <t>86.19</t>
  </si>
  <si>
    <t>49.26</t>
  </si>
  <si>
    <t>2.970</t>
  </si>
  <si>
    <t>12.85</t>
  </si>
  <si>
    <t>54.61</t>
  </si>
  <si>
    <t>51.92</t>
  </si>
  <si>
    <t>0.706</t>
  </si>
  <si>
    <t>46.78</t>
  </si>
  <si>
    <t>52.38</t>
  </si>
  <si>
    <t>35.91</t>
  </si>
  <si>
    <t>0.994</t>
  </si>
  <si>
    <t>45.45</t>
  </si>
  <si>
    <t>47.80</t>
  </si>
  <si>
    <t>63.75</t>
  </si>
  <si>
    <t>0.521</t>
  </si>
  <si>
    <t>45.35</t>
  </si>
  <si>
    <t>67.39</t>
  </si>
  <si>
    <t>61.36</t>
  </si>
  <si>
    <t>38.79</t>
  </si>
  <si>
    <t>60.73</t>
  </si>
  <si>
    <t>77.59</t>
  </si>
  <si>
    <t>43.96</t>
  </si>
  <si>
    <t>82.82</t>
  </si>
  <si>
    <t>74.38</t>
  </si>
  <si>
    <t>67.92</t>
  </si>
  <si>
    <t>62.52</t>
  </si>
  <si>
    <t>8.28</t>
  </si>
  <si>
    <t>64.13</t>
  </si>
  <si>
    <t>60.12</t>
  </si>
  <si>
    <t>64.18</t>
  </si>
  <si>
    <t>20.26</t>
  </si>
  <si>
    <t>53.62</t>
  </si>
  <si>
    <t>64.72</t>
  </si>
  <si>
    <t>Bt5</t>
  </si>
  <si>
    <t>53.78</t>
  </si>
  <si>
    <t>266</t>
  </si>
  <si>
    <t>SU</t>
  </si>
  <si>
    <t>0.693</t>
  </si>
  <si>
    <t>41.01</t>
  </si>
  <si>
    <t>32.70</t>
  </si>
  <si>
    <t>0.230</t>
  </si>
  <si>
    <t>33.27</t>
  </si>
  <si>
    <t>0.262</t>
  </si>
  <si>
    <t>27.01</t>
  </si>
  <si>
    <t>45.21</t>
  </si>
  <si>
    <t>0.526</t>
  </si>
  <si>
    <t>0.517</t>
  </si>
  <si>
    <t>Bb1</t>
  </si>
  <si>
    <t>Bb2</t>
  </si>
  <si>
    <t>29.33</t>
  </si>
  <si>
    <t>35.33</t>
  </si>
  <si>
    <t>32.89</t>
  </si>
  <si>
    <t>38.53</t>
  </si>
  <si>
    <t>0.002</t>
  </si>
  <si>
    <t>31.33</t>
  </si>
  <si>
    <t>268</t>
  </si>
  <si>
    <t>55.44</t>
  </si>
  <si>
    <t>0.889</t>
  </si>
  <si>
    <t>46.72</t>
  </si>
  <si>
    <t>43.37</t>
  </si>
  <si>
    <t>18.6</t>
  </si>
  <si>
    <t>61.54</t>
  </si>
  <si>
    <t>19.39</t>
  </si>
  <si>
    <t>269</t>
  </si>
  <si>
    <t>49.15</t>
  </si>
  <si>
    <t>49.29</t>
  </si>
  <si>
    <t>1.119</t>
  </si>
  <si>
    <t>66.66</t>
  </si>
  <si>
    <t>0.645</t>
  </si>
  <si>
    <t>34.55</t>
  </si>
  <si>
    <t>65.26</t>
  </si>
  <si>
    <t>86.21</t>
  </si>
  <si>
    <t>1.166</t>
  </si>
  <si>
    <t>Cbn1</t>
  </si>
  <si>
    <t>73.26</t>
  </si>
  <si>
    <t>0.724</t>
  </si>
  <si>
    <t>70.03</t>
  </si>
  <si>
    <t>0.767</t>
  </si>
  <si>
    <t>74.55</t>
  </si>
  <si>
    <t>11.24</t>
  </si>
  <si>
    <t>47.59</t>
  </si>
  <si>
    <t>79.02</t>
  </si>
  <si>
    <t>19.27</t>
  </si>
  <si>
    <t>71.82</t>
  </si>
  <si>
    <t>57.94</t>
  </si>
  <si>
    <t>53.64</t>
  </si>
  <si>
    <t>60.67</t>
  </si>
  <si>
    <t>271</t>
  </si>
  <si>
    <t>18.35</t>
  </si>
  <si>
    <t>74.85</t>
  </si>
  <si>
    <t>68.29</t>
  </si>
  <si>
    <t>0.773</t>
  </si>
  <si>
    <t>25.65</t>
  </si>
  <si>
    <t>93.45</t>
  </si>
  <si>
    <t>21.36</t>
  </si>
  <si>
    <t>0.631</t>
  </si>
  <si>
    <t>31.48</t>
  </si>
  <si>
    <t>39.31</t>
  </si>
  <si>
    <t>29.21</t>
  </si>
  <si>
    <t>48.97</t>
  </si>
  <si>
    <t>80.77</t>
  </si>
  <si>
    <t>12.42</t>
  </si>
  <si>
    <t>58.42</t>
  </si>
  <si>
    <t>36.38</t>
  </si>
  <si>
    <t>66.34</t>
  </si>
  <si>
    <t>28.74</t>
  </si>
  <si>
    <t>58.21</t>
  </si>
  <si>
    <t>36.66</t>
  </si>
  <si>
    <t>18.38</t>
  </si>
  <si>
    <t>15.7</t>
  </si>
  <si>
    <t>58.70</t>
  </si>
  <si>
    <t>15.2</t>
  </si>
  <si>
    <t>ACb2</t>
  </si>
  <si>
    <t>53.13</t>
  </si>
  <si>
    <t>36.82</t>
  </si>
  <si>
    <t>23.12</t>
  </si>
  <si>
    <t>12.3</t>
  </si>
  <si>
    <t>36.48</t>
  </si>
  <si>
    <t>18.57</t>
  </si>
  <si>
    <t>52.13</t>
  </si>
  <si>
    <t>37.15</t>
  </si>
  <si>
    <t>39.08</t>
  </si>
  <si>
    <t>42.21</t>
  </si>
  <si>
    <t>24.43</t>
  </si>
  <si>
    <t>13.9</t>
  </si>
  <si>
    <t>42.84</t>
  </si>
  <si>
    <t>46.96</t>
  </si>
  <si>
    <t>36.42</t>
  </si>
  <si>
    <t>23.53</t>
  </si>
  <si>
    <t>58.85</t>
  </si>
  <si>
    <t>32.90</t>
  </si>
  <si>
    <t>13.4</t>
  </si>
  <si>
    <t>23.58</t>
  </si>
  <si>
    <t>19.12</t>
  </si>
  <si>
    <t>69.50</t>
  </si>
  <si>
    <t>13.3</t>
  </si>
  <si>
    <t>34.90</t>
  </si>
  <si>
    <t>62.82</t>
  </si>
  <si>
    <t>643</t>
  </si>
  <si>
    <t>17.12</t>
  </si>
  <si>
    <t>62.92</t>
  </si>
  <si>
    <t>13.06</t>
  </si>
  <si>
    <t>17.29</t>
  </si>
  <si>
    <t>70.83</t>
  </si>
  <si>
    <t>22.79</t>
  </si>
  <si>
    <t>39.93</t>
  </si>
  <si>
    <t>34.70</t>
  </si>
  <si>
    <t>56.56</t>
  </si>
  <si>
    <t>41.24</t>
  </si>
  <si>
    <t>30.96</t>
  </si>
  <si>
    <t>28.31</t>
  </si>
  <si>
    <t>41.82</t>
  </si>
  <si>
    <t>27.39</t>
  </si>
  <si>
    <t>29.85</t>
  </si>
  <si>
    <t>21.04</t>
  </si>
  <si>
    <t>46.56</t>
  </si>
  <si>
    <t>46.79</t>
  </si>
  <si>
    <t>45.86</t>
  </si>
  <si>
    <t>50.57</t>
  </si>
  <si>
    <t>24.1</t>
  </si>
  <si>
    <t>27.45</t>
  </si>
  <si>
    <t>45.61</t>
  </si>
  <si>
    <t>36.16</t>
  </si>
  <si>
    <t>18.23</t>
  </si>
  <si>
    <t>31.72</t>
  </si>
  <si>
    <t>68.74</t>
  </si>
  <si>
    <t>71.52</t>
  </si>
  <si>
    <t>20.0</t>
  </si>
  <si>
    <t>71.17</t>
  </si>
  <si>
    <t>23.85</t>
  </si>
  <si>
    <t>0.187</t>
  </si>
  <si>
    <t>14.1</t>
  </si>
  <si>
    <t>11.8</t>
  </si>
  <si>
    <t>23.4</t>
  </si>
  <si>
    <t>62.89</t>
  </si>
  <si>
    <t>54.22</t>
  </si>
  <si>
    <t>45.10</t>
  </si>
  <si>
    <t>13.5</t>
  </si>
  <si>
    <t>59.10</t>
  </si>
  <si>
    <t>35.85</t>
  </si>
  <si>
    <t>49.40</t>
  </si>
  <si>
    <t>19.41</t>
  </si>
  <si>
    <t>79.25</t>
  </si>
  <si>
    <t>22.94</t>
  </si>
  <si>
    <t>82.34</t>
  </si>
  <si>
    <t>27.86</t>
  </si>
  <si>
    <t>19.83</t>
  </si>
  <si>
    <t>93.93</t>
  </si>
  <si>
    <t>14.01</t>
  </si>
  <si>
    <t>256</t>
  </si>
  <si>
    <t>35.51</t>
  </si>
  <si>
    <t>49.74</t>
  </si>
  <si>
    <t>24.68</t>
  </si>
  <si>
    <t>33.78</t>
  </si>
  <si>
    <t>46.28</t>
  </si>
  <si>
    <t>24.51</t>
  </si>
  <si>
    <t>18.86</t>
  </si>
  <si>
    <t>76.78</t>
  </si>
  <si>
    <t>65.12</t>
  </si>
  <si>
    <t>39.91</t>
  </si>
  <si>
    <t>41.81</t>
  </si>
  <si>
    <t>285</t>
  </si>
  <si>
    <t>35.80</t>
  </si>
  <si>
    <t>2.359</t>
  </si>
  <si>
    <t>11.08</t>
  </si>
  <si>
    <t>18.75</t>
  </si>
  <si>
    <t>0.858</t>
  </si>
  <si>
    <t>24.19</t>
  </si>
  <si>
    <t>18.59</t>
  </si>
  <si>
    <t>1C</t>
  </si>
  <si>
    <t>2Bg2</t>
  </si>
  <si>
    <t>0.627</t>
  </si>
  <si>
    <t>21.71</t>
  </si>
  <si>
    <t>2B1</t>
  </si>
  <si>
    <t>0.234</t>
  </si>
  <si>
    <t>44.86</t>
  </si>
  <si>
    <t>1.237</t>
  </si>
  <si>
    <t>53.26</t>
  </si>
  <si>
    <t>78.06</t>
  </si>
  <si>
    <t>0.445</t>
  </si>
  <si>
    <t>55.32</t>
  </si>
  <si>
    <t>78.04</t>
  </si>
  <si>
    <t>0.412</t>
  </si>
  <si>
    <t>0.742</t>
  </si>
  <si>
    <t>0.313</t>
  </si>
  <si>
    <t>48.45</t>
  </si>
  <si>
    <t>13.77</t>
  </si>
  <si>
    <t>36.71</t>
  </si>
  <si>
    <t>0.408</t>
  </si>
  <si>
    <t>37.91</t>
  </si>
  <si>
    <t>47.89</t>
  </si>
  <si>
    <t>49.12</t>
  </si>
  <si>
    <t>57.86</t>
  </si>
  <si>
    <t>49.65</t>
  </si>
  <si>
    <t>38.65</t>
  </si>
  <si>
    <t>22.31</t>
  </si>
  <si>
    <t>30.05</t>
  </si>
  <si>
    <t>40.66</t>
  </si>
  <si>
    <t>22.69</t>
  </si>
  <si>
    <t>34.75</t>
  </si>
  <si>
    <t>58.46</t>
  </si>
  <si>
    <t>33.57</t>
  </si>
  <si>
    <t>60.15</t>
  </si>
  <si>
    <t>57.37</t>
  </si>
  <si>
    <t>32.94</t>
  </si>
  <si>
    <t>1.514</t>
  </si>
  <si>
    <t>0.588</t>
  </si>
  <si>
    <t>0.392</t>
  </si>
  <si>
    <t>20.76</t>
  </si>
  <si>
    <t>38.46</t>
  </si>
  <si>
    <t>29.54</t>
  </si>
  <si>
    <t>23.04</t>
  </si>
  <si>
    <t>20.48</t>
  </si>
  <si>
    <t>27.00</t>
  </si>
  <si>
    <t>274</t>
  </si>
  <si>
    <t>15.59</t>
  </si>
  <si>
    <t>3.573</t>
  </si>
  <si>
    <t>32.11</t>
  </si>
  <si>
    <t>24.32</t>
  </si>
  <si>
    <t>0.268</t>
  </si>
  <si>
    <t>1.312</t>
  </si>
  <si>
    <t>0.655</t>
  </si>
  <si>
    <t>11.59</t>
  </si>
  <si>
    <t>0.343</t>
  </si>
  <si>
    <t>48.19</t>
  </si>
  <si>
    <t>0.312</t>
  </si>
  <si>
    <t>0.249</t>
  </si>
  <si>
    <t>52.19</t>
  </si>
  <si>
    <t>0.358</t>
  </si>
  <si>
    <t>57.20</t>
  </si>
  <si>
    <t>47.12</t>
  </si>
  <si>
    <t>424</t>
  </si>
  <si>
    <t>30.08</t>
  </si>
  <si>
    <t>46.91</t>
  </si>
  <si>
    <t>35.31</t>
  </si>
  <si>
    <t>28.46</t>
  </si>
  <si>
    <t>23.55</t>
  </si>
  <si>
    <t>Cbg</t>
  </si>
  <si>
    <t>425</t>
  </si>
  <si>
    <t>78.42</t>
  </si>
  <si>
    <t>95.52</t>
  </si>
  <si>
    <t>76.91</t>
  </si>
  <si>
    <t>95.99</t>
  </si>
  <si>
    <t>76.20</t>
  </si>
  <si>
    <t>96.65</t>
  </si>
  <si>
    <t>67.66</t>
  </si>
  <si>
    <t>92.23</t>
  </si>
  <si>
    <t>98.75</t>
  </si>
  <si>
    <t>59.50</t>
  </si>
  <si>
    <t>98.88</t>
  </si>
  <si>
    <t>MO</t>
  </si>
  <si>
    <t>65.56</t>
  </si>
  <si>
    <t>18.89</t>
  </si>
  <si>
    <t>62.06</t>
  </si>
  <si>
    <t>30.81</t>
  </si>
  <si>
    <t>70.54</t>
  </si>
  <si>
    <t>56.48</t>
  </si>
  <si>
    <t>13.62</t>
  </si>
  <si>
    <t>74.52</t>
  </si>
  <si>
    <t>56.26</t>
  </si>
  <si>
    <t>24.69</t>
  </si>
  <si>
    <t>47.64</t>
  </si>
  <si>
    <t>44.18</t>
  </si>
  <si>
    <t>30.52</t>
  </si>
  <si>
    <t>45.88</t>
  </si>
  <si>
    <t>15.63</t>
  </si>
  <si>
    <t>42.85</t>
  </si>
  <si>
    <t>8 62.</t>
  </si>
  <si>
    <t>24.77</t>
  </si>
  <si>
    <t>82.86</t>
  </si>
  <si>
    <t>40.26</t>
  </si>
  <si>
    <t>82.44</t>
  </si>
  <si>
    <t>9.17</t>
  </si>
  <si>
    <t>82.52</t>
  </si>
  <si>
    <t>36.22</t>
  </si>
  <si>
    <t>33.65</t>
  </si>
  <si>
    <t>76.76</t>
  </si>
  <si>
    <t>23.29</t>
  </si>
  <si>
    <t>82.02</t>
  </si>
  <si>
    <t>81.83</t>
  </si>
  <si>
    <t xml:space="preserve"> 0.03</t>
  </si>
  <si>
    <t>38.57</t>
  </si>
  <si>
    <t>44.04</t>
  </si>
  <si>
    <t>39.03</t>
  </si>
  <si>
    <t>30.43</t>
  </si>
  <si>
    <t>54.06</t>
  </si>
  <si>
    <t>65.00</t>
  </si>
  <si>
    <t>89.12</t>
  </si>
  <si>
    <t>4C4</t>
  </si>
  <si>
    <t>4C5</t>
  </si>
  <si>
    <t>56.25</t>
  </si>
  <si>
    <t>5C6</t>
  </si>
  <si>
    <t>63.78</t>
  </si>
  <si>
    <t>26.82</t>
  </si>
  <si>
    <t>72.04</t>
  </si>
  <si>
    <t>70.78</t>
  </si>
  <si>
    <t>69.78</t>
  </si>
  <si>
    <t>20.09</t>
  </si>
  <si>
    <t>69.42</t>
  </si>
  <si>
    <t>50.01</t>
  </si>
  <si>
    <t>17.57</t>
  </si>
  <si>
    <t>62.32</t>
  </si>
  <si>
    <t>66.74</t>
  </si>
  <si>
    <t>63.87</t>
  </si>
  <si>
    <t>34.35</t>
  </si>
  <si>
    <t>57.40</t>
  </si>
  <si>
    <t>79.41</t>
  </si>
  <si>
    <t>83.90</t>
  </si>
  <si>
    <t>79.47</t>
  </si>
  <si>
    <t>29.99</t>
  </si>
  <si>
    <t>79.88</t>
  </si>
  <si>
    <t>36.51</t>
  </si>
  <si>
    <t>78.92</t>
  </si>
  <si>
    <t>19.43</t>
  </si>
  <si>
    <t>41.88</t>
  </si>
  <si>
    <t>4C7</t>
  </si>
  <si>
    <t>34.43</t>
  </si>
  <si>
    <t>79.37</t>
  </si>
  <si>
    <t>10.13</t>
  </si>
  <si>
    <t>61.81</t>
  </si>
  <si>
    <t>25.59</t>
  </si>
  <si>
    <t>32.21</t>
  </si>
  <si>
    <t>64.90</t>
  </si>
  <si>
    <t>30.76</t>
  </si>
  <si>
    <t>31.39</t>
  </si>
  <si>
    <t>46.15</t>
  </si>
  <si>
    <t>444</t>
  </si>
  <si>
    <t>56.35</t>
  </si>
  <si>
    <t>54.64</t>
  </si>
  <si>
    <t>54.52</t>
  </si>
  <si>
    <t>445</t>
  </si>
  <si>
    <t>83.24</t>
  </si>
  <si>
    <t>83.03</t>
  </si>
  <si>
    <t>77.41</t>
  </si>
  <si>
    <t>62.58</t>
  </si>
  <si>
    <t>22.36</t>
  </si>
  <si>
    <t>39.77</t>
  </si>
  <si>
    <t>446</t>
  </si>
  <si>
    <t>42.87</t>
  </si>
  <si>
    <t>36.17</t>
  </si>
  <si>
    <t>89.45</t>
  </si>
  <si>
    <t>43.93</t>
  </si>
  <si>
    <t>88.72</t>
  </si>
  <si>
    <t>43.51</t>
  </si>
  <si>
    <t>34.87</t>
  </si>
  <si>
    <t>88.57</t>
  </si>
  <si>
    <t>34.24</t>
  </si>
  <si>
    <t>68.73</t>
  </si>
  <si>
    <t>63.99</t>
  </si>
  <si>
    <t>447</t>
  </si>
  <si>
    <t>30.91</t>
  </si>
  <si>
    <t>91.21</t>
  </si>
  <si>
    <t>91.04</t>
  </si>
  <si>
    <t>22.34</t>
  </si>
  <si>
    <t>89.83</t>
  </si>
  <si>
    <t>88.04</t>
  </si>
  <si>
    <t>87.43</t>
  </si>
  <si>
    <t>19.49</t>
  </si>
  <si>
    <t>14.34</t>
  </si>
  <si>
    <t>76.11</t>
  </si>
  <si>
    <t>1.860</t>
  </si>
  <si>
    <t>448</t>
  </si>
  <si>
    <t>30.89</t>
  </si>
  <si>
    <t>48.77</t>
  </si>
  <si>
    <t>19.71</t>
  </si>
  <si>
    <t>37.61</t>
  </si>
  <si>
    <t>42.68</t>
  </si>
  <si>
    <t>38.55</t>
  </si>
  <si>
    <t>455</t>
  </si>
  <si>
    <t>54.43</t>
  </si>
  <si>
    <t>BAg</t>
  </si>
  <si>
    <t>1.132</t>
  </si>
  <si>
    <t>14.43</t>
  </si>
  <si>
    <t>52.28</t>
  </si>
  <si>
    <t>72.18</t>
  </si>
  <si>
    <t>31.08</t>
  </si>
  <si>
    <t>23.84</t>
  </si>
  <si>
    <t>53.24</t>
  </si>
  <si>
    <t>7.68</t>
  </si>
  <si>
    <t>BE1</t>
  </si>
  <si>
    <t>BE2</t>
  </si>
  <si>
    <t>339</t>
  </si>
  <si>
    <t>2.991</t>
  </si>
  <si>
    <t>0.259</t>
  </si>
  <si>
    <t>3.470</t>
  </si>
  <si>
    <t>96.87</t>
  </si>
  <si>
    <t>51.27</t>
  </si>
  <si>
    <t>47.45</t>
  </si>
  <si>
    <t>1.571</t>
  </si>
  <si>
    <t>1.120</t>
  </si>
  <si>
    <t>32.25</t>
  </si>
  <si>
    <t>49.71</t>
  </si>
  <si>
    <t>1.267</t>
  </si>
  <si>
    <t>1.520</t>
  </si>
  <si>
    <t>54.33</t>
  </si>
  <si>
    <t>0.861</t>
  </si>
  <si>
    <t>4.420</t>
  </si>
  <si>
    <t>0.642</t>
  </si>
  <si>
    <t>3.400</t>
  </si>
  <si>
    <t>55.35</t>
  </si>
  <si>
    <t>1.081</t>
  </si>
  <si>
    <t>4.950</t>
  </si>
  <si>
    <t>56.12</t>
  </si>
  <si>
    <t>32.85</t>
  </si>
  <si>
    <t>1.014</t>
  </si>
  <si>
    <t>5.650</t>
  </si>
  <si>
    <t>Cbg2</t>
  </si>
  <si>
    <t>33.25</t>
  </si>
  <si>
    <t>4.600</t>
  </si>
  <si>
    <t>340</t>
  </si>
  <si>
    <t>0.364</t>
  </si>
  <si>
    <t>1.255</t>
  </si>
  <si>
    <t>141.3</t>
  </si>
  <si>
    <t>1.385</t>
  </si>
  <si>
    <t>0.400</t>
  </si>
  <si>
    <t>16.49</t>
  </si>
  <si>
    <t>0.709</t>
  </si>
  <si>
    <t>057</t>
  </si>
  <si>
    <t>24.21</t>
  </si>
  <si>
    <t>35.46</t>
  </si>
  <si>
    <t>0.507</t>
  </si>
  <si>
    <t>40.04</t>
  </si>
  <si>
    <t>35.36</t>
  </si>
  <si>
    <t>0.340</t>
  </si>
  <si>
    <t>82.78</t>
  </si>
  <si>
    <t>0.354</t>
  </si>
  <si>
    <t>0.610</t>
  </si>
  <si>
    <t>341</t>
  </si>
  <si>
    <t>39.58</t>
  </si>
  <si>
    <t>3.329</t>
  </si>
  <si>
    <t>0.285</t>
  </si>
  <si>
    <t>0.850</t>
  </si>
  <si>
    <t>3.683</t>
  </si>
  <si>
    <t>2.050</t>
  </si>
  <si>
    <t>2.568</t>
  </si>
  <si>
    <t>0.752</t>
  </si>
  <si>
    <t>0.591</t>
  </si>
  <si>
    <t>9.79</t>
  </si>
  <si>
    <t>2.500</t>
  </si>
  <si>
    <t>1.075</t>
  </si>
  <si>
    <t>50.69</t>
  </si>
  <si>
    <t>80.61</t>
  </si>
  <si>
    <t>0.253</t>
  </si>
  <si>
    <t>5.500</t>
  </si>
  <si>
    <t>0.527</t>
  </si>
  <si>
    <t>0.760</t>
  </si>
  <si>
    <t>33.52</t>
  </si>
  <si>
    <t>0.456</t>
  </si>
  <si>
    <t>4.500</t>
  </si>
  <si>
    <t>0.582</t>
  </si>
  <si>
    <t>1.425</t>
  </si>
  <si>
    <t>0.236</t>
  </si>
  <si>
    <t>1.300</t>
  </si>
  <si>
    <t>1.445</t>
  </si>
  <si>
    <t>1.105</t>
  </si>
  <si>
    <t>48.53</t>
  </si>
  <si>
    <t>80.34</t>
  </si>
  <si>
    <t>1.100</t>
  </si>
  <si>
    <t>0.585</t>
  </si>
  <si>
    <t>49.34</t>
  </si>
  <si>
    <t>0.980</t>
  </si>
  <si>
    <t>3.990</t>
  </si>
  <si>
    <t>3.289</t>
  </si>
  <si>
    <t>3.150</t>
  </si>
  <si>
    <t>4.960</t>
  </si>
  <si>
    <t>1.970</t>
  </si>
  <si>
    <t>0.912</t>
  </si>
  <si>
    <t>5.600</t>
  </si>
  <si>
    <t>2.024</t>
  </si>
  <si>
    <t>3.870</t>
  </si>
  <si>
    <t>350</t>
  </si>
  <si>
    <t>24.66</t>
  </si>
  <si>
    <t>59.75</t>
  </si>
  <si>
    <t>28.73</t>
  </si>
  <si>
    <t>59.17</t>
  </si>
  <si>
    <t>32.57</t>
  </si>
  <si>
    <t>75.38</t>
  </si>
  <si>
    <t>56.98</t>
  </si>
  <si>
    <t>.40</t>
  </si>
  <si>
    <t>59.71</t>
  </si>
  <si>
    <t>52.97</t>
  </si>
  <si>
    <t>351</t>
  </si>
  <si>
    <t>4.256</t>
  </si>
  <si>
    <t>12.51</t>
  </si>
  <si>
    <t>2.365</t>
  </si>
  <si>
    <t>1.322</t>
  </si>
  <si>
    <t>46.87</t>
  </si>
  <si>
    <t>1.600</t>
  </si>
  <si>
    <t>1.123</t>
  </si>
  <si>
    <t>0.476</t>
  </si>
  <si>
    <t>.090</t>
  </si>
  <si>
    <t>0.848</t>
  </si>
  <si>
    <t>18.12</t>
  </si>
  <si>
    <t>83.30</t>
  </si>
  <si>
    <t>1.024</t>
  </si>
  <si>
    <t>14.14</t>
  </si>
  <si>
    <t>0.915</t>
  </si>
  <si>
    <t>Abg2</t>
  </si>
  <si>
    <t>2.528</t>
  </si>
  <si>
    <t>45.50</t>
  </si>
  <si>
    <t>Abg3</t>
  </si>
  <si>
    <t>81.30</t>
  </si>
  <si>
    <t>2.128</t>
  </si>
  <si>
    <t>21.73</t>
  </si>
  <si>
    <t>1.020</t>
  </si>
  <si>
    <t>1.730</t>
  </si>
  <si>
    <t>37.87</t>
  </si>
  <si>
    <t>2.640</t>
  </si>
  <si>
    <t>0.214</t>
  </si>
  <si>
    <t>21.45</t>
  </si>
  <si>
    <t>0.729</t>
  </si>
  <si>
    <t>0.768</t>
  </si>
  <si>
    <t>0.304</t>
  </si>
  <si>
    <t>21.25</t>
  </si>
  <si>
    <t>32.99</t>
  </si>
  <si>
    <t>0.282</t>
  </si>
  <si>
    <t>353</t>
  </si>
  <si>
    <t>3.520</t>
  </si>
  <si>
    <t>0.315</t>
  </si>
  <si>
    <t>0.800</t>
  </si>
  <si>
    <t>90.40</t>
  </si>
  <si>
    <t>35.08</t>
  </si>
  <si>
    <t>70.09</t>
  </si>
  <si>
    <t>0.512</t>
  </si>
  <si>
    <t>0.405</t>
  </si>
  <si>
    <t>91.27</t>
  </si>
  <si>
    <t>67.05</t>
  </si>
  <si>
    <t>92.46</t>
  </si>
  <si>
    <t>2Cn3</t>
  </si>
  <si>
    <t>354</t>
  </si>
  <si>
    <t>3.296</t>
  </si>
  <si>
    <t>0.344</t>
  </si>
  <si>
    <t>1.952</t>
  </si>
  <si>
    <t>0.197</t>
  </si>
  <si>
    <t>9.87</t>
  </si>
  <si>
    <t>16.19</t>
  </si>
  <si>
    <t>0.339</t>
  </si>
  <si>
    <t>0.608</t>
  </si>
  <si>
    <t>0.603</t>
  </si>
  <si>
    <t>0.464</t>
  </si>
  <si>
    <t>355</t>
  </si>
  <si>
    <t>53.16</t>
  </si>
  <si>
    <t>4.522</t>
  </si>
  <si>
    <t>1.740</t>
  </si>
  <si>
    <t>1.060</t>
  </si>
  <si>
    <t>44.83</t>
  </si>
  <si>
    <t>35.65</t>
  </si>
  <si>
    <t>3.978</t>
  </si>
  <si>
    <t>1.070</t>
  </si>
  <si>
    <t>48.78</t>
  </si>
  <si>
    <t>1.168</t>
  </si>
  <si>
    <t>1.250</t>
  </si>
  <si>
    <t>49.59</t>
  </si>
  <si>
    <t>2.158</t>
  </si>
  <si>
    <t>48.81</t>
  </si>
  <si>
    <t>26.15</t>
  </si>
  <si>
    <t>2.370</t>
  </si>
  <si>
    <t>52.56</t>
  </si>
  <si>
    <t>0.416</t>
  </si>
  <si>
    <t>0.880</t>
  </si>
  <si>
    <t>2.420</t>
  </si>
  <si>
    <t>52.21</t>
  </si>
  <si>
    <t>0.384</t>
  </si>
  <si>
    <t>15.21</t>
  </si>
  <si>
    <t>1.475</t>
  </si>
  <si>
    <t>73.40</t>
  </si>
  <si>
    <t>0.520</t>
  </si>
  <si>
    <t>52.17</t>
  </si>
  <si>
    <t>2.880</t>
  </si>
  <si>
    <t>0.239</t>
  </si>
  <si>
    <t>10.19</t>
  </si>
  <si>
    <t>43.41</t>
  </si>
  <si>
    <t>2.032</t>
  </si>
  <si>
    <t>16.46</t>
  </si>
  <si>
    <t>0.306</t>
  </si>
  <si>
    <t>29.45</t>
  </si>
  <si>
    <t>030</t>
  </si>
  <si>
    <t>48.80</t>
  </si>
  <si>
    <t>0.736</t>
  </si>
  <si>
    <t>47.00</t>
  </si>
  <si>
    <t>37.37</t>
  </si>
  <si>
    <t>3.167</t>
  </si>
  <si>
    <t>2.297</t>
  </si>
  <si>
    <t>0.201</t>
  </si>
  <si>
    <t>35.55</t>
  </si>
  <si>
    <t>1.148</t>
  </si>
  <si>
    <t>0.325</t>
  </si>
  <si>
    <t>31.56</t>
  </si>
  <si>
    <t>20.35</t>
  </si>
  <si>
    <t>0.558</t>
  </si>
  <si>
    <t>0.372</t>
  </si>
  <si>
    <t>66.17</t>
  </si>
  <si>
    <t>0.465</t>
  </si>
  <si>
    <t>3.757</t>
  </si>
  <si>
    <t>0.660</t>
  </si>
  <si>
    <t>46.51</t>
  </si>
  <si>
    <t>49.70</t>
  </si>
  <si>
    <t>2.049</t>
  </si>
  <si>
    <t>0.705</t>
  </si>
  <si>
    <t>58.10</t>
  </si>
  <si>
    <t>39.25</t>
  </si>
  <si>
    <t>1.739</t>
  </si>
  <si>
    <t>0.910</t>
  </si>
  <si>
    <t>62.02</t>
  </si>
  <si>
    <t>1.273</t>
  </si>
  <si>
    <t>1.210</t>
  </si>
  <si>
    <t>1.665</t>
  </si>
  <si>
    <t>0.683</t>
  </si>
  <si>
    <t>1.820</t>
  </si>
  <si>
    <t>459</t>
  </si>
  <si>
    <t>73.28</t>
  </si>
  <si>
    <t>1.113</t>
  </si>
  <si>
    <t>0.703</t>
  </si>
  <si>
    <t>70.81</t>
  </si>
  <si>
    <t>55.50</t>
  </si>
  <si>
    <t>48.31</t>
  </si>
  <si>
    <t>0.556</t>
  </si>
  <si>
    <t>9.94</t>
  </si>
  <si>
    <t>17.49</t>
  </si>
  <si>
    <t>0.322</t>
  </si>
  <si>
    <t>25.93</t>
  </si>
  <si>
    <t>32.30</t>
  </si>
  <si>
    <t>461</t>
  </si>
  <si>
    <t>5.490</t>
  </si>
  <si>
    <t>0.373</t>
  </si>
  <si>
    <t>3.375</t>
  </si>
  <si>
    <t>0.261</t>
  </si>
  <si>
    <t>24.41</t>
  </si>
  <si>
    <t>1.261</t>
  </si>
  <si>
    <t>0.970</t>
  </si>
  <si>
    <t>1.009</t>
  </si>
  <si>
    <t>45.19</t>
  </si>
  <si>
    <t>0.601</t>
  </si>
  <si>
    <t>86.92</t>
  </si>
  <si>
    <t>89.55</t>
  </si>
  <si>
    <t>3.360</t>
  </si>
  <si>
    <t>462</t>
  </si>
  <si>
    <t>27.93</t>
  </si>
  <si>
    <t>0.854</t>
  </si>
  <si>
    <t>T</t>
  </si>
  <si>
    <t>31.35</t>
  </si>
  <si>
    <t>0.951</t>
  </si>
  <si>
    <t>0.795</t>
  </si>
  <si>
    <t>0.989</t>
  </si>
  <si>
    <t>468</t>
  </si>
  <si>
    <t>1.242</t>
  </si>
  <si>
    <t>44.2</t>
  </si>
  <si>
    <t>381</t>
  </si>
  <si>
    <t>1.183</t>
  </si>
  <si>
    <t>46.95</t>
  </si>
  <si>
    <t>34.81</t>
  </si>
  <si>
    <t>0.543</t>
  </si>
  <si>
    <t>38.6</t>
  </si>
  <si>
    <t>463</t>
  </si>
  <si>
    <t>53.35</t>
  </si>
  <si>
    <t>44.05</t>
  </si>
  <si>
    <t>4.644</t>
  </si>
  <si>
    <t>0.361</t>
  </si>
  <si>
    <t>1.496</t>
  </si>
  <si>
    <t>48.70</t>
  </si>
  <si>
    <t>1.971</t>
  </si>
  <si>
    <t>1.144</t>
  </si>
  <si>
    <t>54.71</t>
  </si>
  <si>
    <t>0.730</t>
  </si>
  <si>
    <t>0.986</t>
  </si>
  <si>
    <t>52.03</t>
  </si>
  <si>
    <t>2.020</t>
  </si>
  <si>
    <t>1.074</t>
  </si>
  <si>
    <t>0.968</t>
  </si>
  <si>
    <t>464</t>
  </si>
  <si>
    <t>49.41</t>
  </si>
  <si>
    <t>3.731</t>
  </si>
  <si>
    <t>0.334</t>
  </si>
  <si>
    <t>46.85</t>
  </si>
  <si>
    <t>2.684</t>
  </si>
  <si>
    <t>0.291</t>
  </si>
  <si>
    <t>22.47</t>
  </si>
  <si>
    <t>1.188</t>
  </si>
  <si>
    <t>15.71</t>
  </si>
  <si>
    <t>0.519</t>
  </si>
  <si>
    <t>48.72</t>
  </si>
  <si>
    <t>0.607</t>
  </si>
  <si>
    <t>45.74</t>
  </si>
  <si>
    <t>0.669</t>
  </si>
  <si>
    <t>40.38</t>
  </si>
  <si>
    <t>2.112</t>
  </si>
  <si>
    <t>53.65</t>
  </si>
  <si>
    <t>0.625</t>
  </si>
  <si>
    <t>66.49</t>
  </si>
  <si>
    <t>0.457</t>
  </si>
  <si>
    <t>53.45</t>
  </si>
  <si>
    <t>52.41</t>
  </si>
  <si>
    <t>0.783</t>
  </si>
  <si>
    <t>49.11</t>
  </si>
  <si>
    <t>022</t>
  </si>
  <si>
    <t>003</t>
  </si>
  <si>
    <t>22.91</t>
  </si>
  <si>
    <t>80.81</t>
  </si>
  <si>
    <t>1500</t>
  </si>
  <si>
    <t>1Ap1</t>
  </si>
  <si>
    <t>80.00</t>
  </si>
  <si>
    <t>1Bw1</t>
  </si>
  <si>
    <t>30.38</t>
  </si>
  <si>
    <t>45.89</t>
  </si>
  <si>
    <t>23.14</t>
  </si>
  <si>
    <t>42.62</t>
  </si>
  <si>
    <t>38.68</t>
  </si>
  <si>
    <t>53.57</t>
  </si>
  <si>
    <t>42.46</t>
  </si>
  <si>
    <t>1.027</t>
  </si>
  <si>
    <t>43.00</t>
  </si>
  <si>
    <t>43.74</t>
  </si>
  <si>
    <t>20.82</t>
  </si>
  <si>
    <t>46.71</t>
  </si>
  <si>
    <t>30.51</t>
  </si>
  <si>
    <t>CB</t>
  </si>
  <si>
    <t>41.41</t>
  </si>
  <si>
    <t>66.45</t>
  </si>
  <si>
    <t>42.18</t>
  </si>
  <si>
    <t>44.81</t>
  </si>
  <si>
    <t>13.72</t>
  </si>
  <si>
    <t>50.24</t>
  </si>
  <si>
    <t>13.29</t>
  </si>
  <si>
    <t>22.65</t>
  </si>
  <si>
    <t>42.32</t>
  </si>
  <si>
    <t>31.79</t>
  </si>
  <si>
    <t>40.68</t>
  </si>
  <si>
    <t>45.30</t>
  </si>
  <si>
    <t>48.73</t>
  </si>
  <si>
    <t>31.01</t>
  </si>
  <si>
    <t>27.42</t>
  </si>
  <si>
    <t>45.63</t>
  </si>
  <si>
    <t>73.36</t>
  </si>
  <si>
    <t>24.78</t>
  </si>
  <si>
    <t>42.19</t>
  </si>
  <si>
    <t>43.57</t>
  </si>
  <si>
    <t>50.64</t>
  </si>
  <si>
    <t>37.36</t>
  </si>
  <si>
    <t>39.74</t>
  </si>
  <si>
    <t>28.07</t>
  </si>
  <si>
    <t>43.43</t>
  </si>
  <si>
    <t>32.68</t>
  </si>
  <si>
    <t>37.62</t>
  </si>
  <si>
    <t>35.34</t>
  </si>
  <si>
    <t>44.34</t>
  </si>
  <si>
    <t>29.56</t>
  </si>
  <si>
    <t>59.74</t>
  </si>
  <si>
    <t>29.41</t>
  </si>
  <si>
    <t>56.99</t>
  </si>
  <si>
    <t>74.81</t>
  </si>
  <si>
    <t>33.39</t>
  </si>
  <si>
    <t>33.84</t>
  </si>
  <si>
    <t>32.77</t>
  </si>
  <si>
    <t>32.02</t>
  </si>
  <si>
    <t>38.64</t>
  </si>
  <si>
    <t>31.07</t>
  </si>
  <si>
    <t>34.06</t>
  </si>
  <si>
    <t>56.85</t>
  </si>
  <si>
    <t>36.58</t>
  </si>
  <si>
    <t>48.12</t>
  </si>
  <si>
    <t>47.28</t>
  </si>
  <si>
    <t>63.97</t>
  </si>
  <si>
    <t>11.45</t>
  </si>
  <si>
    <t>26.13</t>
  </si>
  <si>
    <t>51.77</t>
  </si>
  <si>
    <t>91.70</t>
  </si>
  <si>
    <t>92.08</t>
  </si>
  <si>
    <t>50.54</t>
  </si>
  <si>
    <t>29.15</t>
  </si>
  <si>
    <t>92.04</t>
  </si>
  <si>
    <t>51.09</t>
  </si>
  <si>
    <t>1.831</t>
  </si>
  <si>
    <t>55.13</t>
  </si>
  <si>
    <t>98.10</t>
  </si>
  <si>
    <t>41.16</t>
  </si>
  <si>
    <t>40.09</t>
  </si>
  <si>
    <t>30.62</t>
  </si>
  <si>
    <t>64.92</t>
  </si>
  <si>
    <t>18.27</t>
  </si>
  <si>
    <t>60.27</t>
  </si>
  <si>
    <t>33.04</t>
  </si>
  <si>
    <t>17.91</t>
  </si>
  <si>
    <t>34.98</t>
  </si>
  <si>
    <t>2Cs</t>
  </si>
  <si>
    <t>87.98</t>
  </si>
  <si>
    <t>3A1</t>
  </si>
  <si>
    <t>82.28</t>
  </si>
  <si>
    <t>47.81</t>
  </si>
  <si>
    <t>36.64</t>
  </si>
  <si>
    <t>84.55</t>
  </si>
  <si>
    <t>32.76</t>
  </si>
  <si>
    <t>58.01</t>
  </si>
  <si>
    <t>61.22</t>
  </si>
  <si>
    <t>51.08</t>
  </si>
  <si>
    <t>30.84</t>
  </si>
  <si>
    <t>32.74</t>
  </si>
  <si>
    <t>31.00</t>
  </si>
  <si>
    <t>37.49</t>
  </si>
  <si>
    <t>26.74</t>
  </si>
  <si>
    <t>61.95</t>
  </si>
  <si>
    <t>71.67</t>
  </si>
  <si>
    <t>70.93</t>
  </si>
  <si>
    <t>6.401</t>
  </si>
  <si>
    <t>73.97</t>
  </si>
  <si>
    <t>65.76</t>
  </si>
  <si>
    <t>54.50</t>
  </si>
  <si>
    <t>58.43</t>
  </si>
  <si>
    <t>57.16</t>
  </si>
  <si>
    <t>25.38</t>
  </si>
  <si>
    <t>57.46</t>
  </si>
  <si>
    <t>40.67</t>
  </si>
  <si>
    <t>38.81</t>
  </si>
  <si>
    <t>25.24</t>
  </si>
  <si>
    <t>76.04</t>
  </si>
  <si>
    <t>75.51</t>
  </si>
  <si>
    <t>68.82</t>
  </si>
  <si>
    <t>78.54</t>
  </si>
  <si>
    <t>65.14</t>
  </si>
  <si>
    <t>19.3</t>
  </si>
  <si>
    <t>63.48</t>
  </si>
  <si>
    <t>43.1</t>
  </si>
  <si>
    <t>71.90</t>
  </si>
  <si>
    <t>77.02</t>
  </si>
  <si>
    <t>79.60</t>
  </si>
  <si>
    <t>0.183</t>
  </si>
  <si>
    <t>18.7</t>
  </si>
  <si>
    <t>83.09</t>
  </si>
  <si>
    <t>13.7</t>
  </si>
  <si>
    <t>55.04</t>
  </si>
  <si>
    <t>55.20</t>
  </si>
  <si>
    <t>56.10</t>
  </si>
  <si>
    <t>59.18</t>
  </si>
  <si>
    <t>47.26</t>
  </si>
  <si>
    <t>26.0</t>
  </si>
  <si>
    <t>51.8</t>
  </si>
  <si>
    <t>(*)</t>
  </si>
  <si>
    <t>0.245</t>
  </si>
  <si>
    <t>169</t>
  </si>
  <si>
    <t>33.03</t>
  </si>
  <si>
    <t>85.56</t>
  </si>
  <si>
    <t>78.37</t>
  </si>
  <si>
    <t>20.71</t>
  </si>
  <si>
    <t>18.2</t>
  </si>
  <si>
    <t>96.90</t>
  </si>
  <si>
    <t>0.531</t>
  </si>
  <si>
    <t>10.6</t>
  </si>
  <si>
    <t>3.267</t>
  </si>
  <si>
    <t>73.20</t>
  </si>
  <si>
    <t>5.105</t>
  </si>
  <si>
    <t>5.002</t>
  </si>
  <si>
    <t>85.00</t>
  </si>
  <si>
    <t>89.00</t>
  </si>
  <si>
    <t>0.592</t>
  </si>
  <si>
    <t>71.00</t>
  </si>
  <si>
    <t>50.59</t>
  </si>
  <si>
    <t>19.88</t>
  </si>
  <si>
    <t>50.28</t>
  </si>
  <si>
    <t>46.49</t>
  </si>
  <si>
    <t>47.03</t>
  </si>
  <si>
    <t>51.55</t>
  </si>
  <si>
    <t>38.47</t>
  </si>
  <si>
    <t>36.49</t>
  </si>
  <si>
    <t>36.65</t>
  </si>
  <si>
    <t>17.95</t>
  </si>
  <si>
    <t>50.34</t>
  </si>
  <si>
    <t>20.1</t>
  </si>
  <si>
    <t>363</t>
  </si>
  <si>
    <t>56.43</t>
  </si>
  <si>
    <t>40.36</t>
  </si>
  <si>
    <t>39.95</t>
  </si>
  <si>
    <t>57.31</t>
  </si>
  <si>
    <t>364</t>
  </si>
  <si>
    <t>62.73</t>
  </si>
  <si>
    <t>0.700</t>
  </si>
  <si>
    <t>50.22</t>
  </si>
  <si>
    <t>1.615</t>
  </si>
  <si>
    <t>49.55</t>
  </si>
  <si>
    <t>2.435</t>
  </si>
  <si>
    <t>50.94</t>
  </si>
  <si>
    <t>3.140</t>
  </si>
  <si>
    <t>45.54</t>
  </si>
  <si>
    <t>4.375</t>
  </si>
  <si>
    <t>51.75</t>
  </si>
  <si>
    <t>365</t>
  </si>
  <si>
    <t>1.500</t>
  </si>
  <si>
    <t>0.622</t>
  </si>
  <si>
    <t>54.05</t>
  </si>
  <si>
    <t>0.485</t>
  </si>
  <si>
    <t>0.491</t>
  </si>
  <si>
    <t>0.840</t>
  </si>
  <si>
    <t>0.990</t>
  </si>
  <si>
    <t>0.403</t>
  </si>
  <si>
    <t>0.470</t>
  </si>
  <si>
    <t>1.095</t>
  </si>
  <si>
    <t>0.540</t>
  </si>
  <si>
    <t>1.230</t>
  </si>
  <si>
    <t>29.61</t>
  </si>
  <si>
    <t>19.82</t>
  </si>
  <si>
    <t>70.07</t>
  </si>
  <si>
    <t>70.26</t>
  </si>
  <si>
    <t>74.10</t>
  </si>
  <si>
    <t>70.57</t>
  </si>
  <si>
    <t>46.67</t>
  </si>
  <si>
    <t>62.25</t>
  </si>
  <si>
    <t>63.83</t>
  </si>
  <si>
    <t>22.37</t>
  </si>
  <si>
    <t>67.47</t>
  </si>
  <si>
    <t>AB1</t>
  </si>
  <si>
    <t>65.04</t>
  </si>
  <si>
    <t>Bb3</t>
  </si>
  <si>
    <t>69.18</t>
  </si>
  <si>
    <t>Bb4</t>
  </si>
  <si>
    <t>18.18</t>
  </si>
  <si>
    <t>278</t>
  </si>
  <si>
    <t>54.48</t>
  </si>
  <si>
    <t>45.87</t>
  </si>
  <si>
    <t>34.11</t>
  </si>
  <si>
    <t>64.81</t>
  </si>
  <si>
    <t>30.01</t>
  </si>
  <si>
    <t>69.24</t>
  </si>
  <si>
    <t>19.19</t>
  </si>
  <si>
    <t>50.35</t>
  </si>
  <si>
    <t>43.18</t>
  </si>
  <si>
    <t>62.24</t>
  </si>
  <si>
    <t>61.19</t>
  </si>
  <si>
    <t>323</t>
  </si>
  <si>
    <t>56.90</t>
  </si>
  <si>
    <t>56.02</t>
  </si>
  <si>
    <t>58.19</t>
  </si>
  <si>
    <t>384</t>
  </si>
  <si>
    <t>70.50</t>
  </si>
  <si>
    <t>62.88</t>
  </si>
  <si>
    <t>54.96</t>
  </si>
  <si>
    <t>20.97</t>
  </si>
  <si>
    <t>385</t>
  </si>
  <si>
    <t>74.53</t>
  </si>
  <si>
    <t>62.12</t>
  </si>
  <si>
    <t>20.43</t>
  </si>
  <si>
    <t>66.96</t>
  </si>
  <si>
    <t>58.03</t>
  </si>
  <si>
    <t>48.04</t>
  </si>
  <si>
    <t>49.33</t>
  </si>
  <si>
    <t>51.45</t>
  </si>
  <si>
    <t>60.47</t>
  </si>
  <si>
    <t>39.53</t>
  </si>
  <si>
    <t>48.57</t>
  </si>
  <si>
    <t>55.64</t>
  </si>
  <si>
    <t>387</t>
  </si>
  <si>
    <t>45.43</t>
  </si>
  <si>
    <t>48.96</t>
  </si>
  <si>
    <t>42.34</t>
  </si>
  <si>
    <t>44.67</t>
  </si>
  <si>
    <t>388</t>
  </si>
  <si>
    <t>54.26</t>
  </si>
  <si>
    <t>36.95</t>
  </si>
  <si>
    <t>0.294</t>
  </si>
  <si>
    <t>58.86</t>
  </si>
  <si>
    <t>38.07</t>
  </si>
  <si>
    <t>49.94</t>
  </si>
  <si>
    <t>53.51</t>
  </si>
  <si>
    <t>50.77</t>
  </si>
  <si>
    <t>56.67</t>
  </si>
  <si>
    <t>61.91</t>
  </si>
  <si>
    <t>34.85</t>
  </si>
  <si>
    <t>64.88</t>
  </si>
  <si>
    <t>40.21</t>
  </si>
  <si>
    <t>38.01</t>
  </si>
  <si>
    <t>45.69</t>
  </si>
  <si>
    <t>49.17</t>
  </si>
  <si>
    <t>57.17</t>
  </si>
  <si>
    <t>217</t>
  </si>
  <si>
    <t>75.64</t>
  </si>
  <si>
    <t>26.59</t>
  </si>
  <si>
    <t>47.97</t>
  </si>
  <si>
    <t>41.84</t>
  </si>
  <si>
    <t>32.06</t>
  </si>
  <si>
    <t>39.61</t>
  </si>
  <si>
    <t>62.61</t>
  </si>
  <si>
    <t>65.29</t>
  </si>
  <si>
    <t>Cq3</t>
  </si>
  <si>
    <t>64.14</t>
  </si>
  <si>
    <t>45.03</t>
  </si>
  <si>
    <t>Cq6</t>
  </si>
  <si>
    <t>0.229</t>
  </si>
  <si>
    <t>65.66</t>
  </si>
  <si>
    <t>77.29</t>
  </si>
  <si>
    <t>61.07</t>
  </si>
  <si>
    <t>83.31</t>
  </si>
  <si>
    <t>67.65</t>
  </si>
  <si>
    <t>54.02</t>
  </si>
  <si>
    <t>59.45</t>
  </si>
  <si>
    <t>36.55</t>
  </si>
  <si>
    <t>67.06</t>
  </si>
  <si>
    <t>72.11</t>
  </si>
  <si>
    <t>64.71</t>
  </si>
  <si>
    <t>0.216</t>
  </si>
  <si>
    <t>55.48</t>
  </si>
  <si>
    <t>69.14</t>
  </si>
  <si>
    <t>68.10</t>
  </si>
  <si>
    <t>26.05</t>
  </si>
  <si>
    <t>A0</t>
  </si>
  <si>
    <t>38.37</t>
  </si>
  <si>
    <t>13.32</t>
  </si>
  <si>
    <t>54.14</t>
  </si>
  <si>
    <t>26.66</t>
  </si>
  <si>
    <t>66.02</t>
  </si>
  <si>
    <t>21.51</t>
  </si>
  <si>
    <t>27.38</t>
  </si>
  <si>
    <t>64.22</t>
  </si>
  <si>
    <t>30.97</t>
  </si>
  <si>
    <t>66.91</t>
  </si>
  <si>
    <t>20.34</t>
  </si>
  <si>
    <t>68.32</t>
  </si>
  <si>
    <t>35.05</t>
  </si>
  <si>
    <t>44.46</t>
  </si>
  <si>
    <t>60.25</t>
  </si>
  <si>
    <t>66.16</t>
  </si>
  <si>
    <t>49.62</t>
  </si>
  <si>
    <t>44.57</t>
  </si>
  <si>
    <t>0.287</t>
  </si>
  <si>
    <t>16.57</t>
  </si>
  <si>
    <t>57.36</t>
  </si>
  <si>
    <t>68.39</t>
  </si>
  <si>
    <t>73.63</t>
  </si>
  <si>
    <t>46.76</t>
  </si>
  <si>
    <t>52.74</t>
  </si>
  <si>
    <t>60.76</t>
  </si>
  <si>
    <t>39.59</t>
  </si>
  <si>
    <t>72.82</t>
  </si>
  <si>
    <t>26.58</t>
  </si>
  <si>
    <t>43.87</t>
  </si>
  <si>
    <t>46.52</t>
  </si>
  <si>
    <t>38.85</t>
  </si>
  <si>
    <t>52.14</t>
  </si>
  <si>
    <t>33.08</t>
  </si>
  <si>
    <t>49.76</t>
  </si>
  <si>
    <t>52.24</t>
  </si>
  <si>
    <t>0.351</t>
  </si>
  <si>
    <t>51.53</t>
  </si>
  <si>
    <t>53.79</t>
  </si>
  <si>
    <t>46.93</t>
  </si>
  <si>
    <t>49.82</t>
  </si>
  <si>
    <t>60.48</t>
  </si>
  <si>
    <t>56.77</t>
  </si>
  <si>
    <t>49.78</t>
  </si>
  <si>
    <t>12.97</t>
  </si>
  <si>
    <t>48.62</t>
  </si>
  <si>
    <t>53.75</t>
  </si>
  <si>
    <t>0.335</t>
  </si>
  <si>
    <t>57.57</t>
  </si>
  <si>
    <t>58.93</t>
  </si>
  <si>
    <t>41.21</t>
  </si>
  <si>
    <t>60.37</t>
  </si>
  <si>
    <t>63.50</t>
  </si>
  <si>
    <t>68.75</t>
  </si>
  <si>
    <t>67.60</t>
  </si>
  <si>
    <t>27.92</t>
  </si>
  <si>
    <t>60.96</t>
  </si>
  <si>
    <t>60.56</t>
  </si>
  <si>
    <t>15.39</t>
  </si>
  <si>
    <t>64.84</t>
  </si>
  <si>
    <t>30.49</t>
  </si>
  <si>
    <t>65.05</t>
  </si>
  <si>
    <t>69.59</t>
  </si>
  <si>
    <t>242</t>
  </si>
  <si>
    <t>30.86</t>
  </si>
  <si>
    <t>0.667</t>
  </si>
  <si>
    <t>80.60</t>
  </si>
  <si>
    <t>37.33</t>
  </si>
  <si>
    <t>75.83</t>
  </si>
  <si>
    <t>71.04</t>
  </si>
  <si>
    <t>56.95</t>
  </si>
  <si>
    <t>72.25</t>
  </si>
  <si>
    <t>59.92</t>
  </si>
  <si>
    <t>74.96</t>
  </si>
  <si>
    <t>71.48</t>
  </si>
  <si>
    <t>87.59</t>
  </si>
  <si>
    <t>81.99</t>
  </si>
  <si>
    <t>96.41</t>
  </si>
  <si>
    <t>85.70</t>
  </si>
  <si>
    <t>40.14</t>
  </si>
  <si>
    <t>87.32</t>
  </si>
  <si>
    <t>89.48</t>
  </si>
  <si>
    <t>84.96</t>
  </si>
  <si>
    <t>69.85</t>
  </si>
  <si>
    <t>68.15</t>
  </si>
  <si>
    <t>35.45</t>
  </si>
  <si>
    <t>246</t>
  </si>
  <si>
    <t>35.41</t>
  </si>
  <si>
    <t>57.85</t>
  </si>
  <si>
    <t>26.69</t>
  </si>
  <si>
    <t>50.61</t>
  </si>
  <si>
    <t>34.88</t>
  </si>
  <si>
    <t>247</t>
  </si>
  <si>
    <t>31.76</t>
  </si>
  <si>
    <t>66.72</t>
  </si>
  <si>
    <t>52.08</t>
  </si>
  <si>
    <t>53.61</t>
  </si>
  <si>
    <t>.8</t>
  </si>
  <si>
    <t>48.46</t>
  </si>
  <si>
    <t>50.74</t>
  </si>
  <si>
    <t>49.89</t>
  </si>
  <si>
    <t>283</t>
  </si>
  <si>
    <t>12.13</t>
  </si>
  <si>
    <t>22.81</t>
  </si>
  <si>
    <t>33.58</t>
  </si>
  <si>
    <t>53.87</t>
  </si>
  <si>
    <t>20.8</t>
  </si>
  <si>
    <t>60.98</t>
  </si>
  <si>
    <t>41.1</t>
  </si>
  <si>
    <t>284</t>
  </si>
  <si>
    <t>32.05</t>
  </si>
  <si>
    <t>57.67</t>
  </si>
  <si>
    <t>65.69</t>
  </si>
  <si>
    <t>56.59</t>
  </si>
  <si>
    <t>41.93</t>
  </si>
  <si>
    <t>41.62</t>
  </si>
  <si>
    <t>17.86</t>
  </si>
  <si>
    <t>57.61</t>
  </si>
  <si>
    <t>93.50</t>
  </si>
  <si>
    <t>47.53</t>
  </si>
  <si>
    <t>54.34</t>
  </si>
  <si>
    <t>53.81</t>
  </si>
  <si>
    <t>40.39</t>
  </si>
  <si>
    <t>62.70</t>
  </si>
  <si>
    <t>42.63</t>
  </si>
  <si>
    <t>10.9</t>
  </si>
  <si>
    <t>30.99</t>
  </si>
  <si>
    <t>64.64</t>
  </si>
  <si>
    <t>62.60</t>
  </si>
  <si>
    <t>55.16</t>
  </si>
  <si>
    <t>287</t>
  </si>
  <si>
    <t>35.26</t>
  </si>
  <si>
    <t>52.55</t>
  </si>
  <si>
    <t>44.52</t>
  </si>
  <si>
    <t>40.99</t>
  </si>
  <si>
    <t>32.52</t>
  </si>
  <si>
    <t>288</t>
  </si>
  <si>
    <t>45.39</t>
  </si>
  <si>
    <t>290</t>
  </si>
  <si>
    <t>45.75</t>
  </si>
  <si>
    <t>23.0</t>
  </si>
  <si>
    <t>31.15</t>
  </si>
  <si>
    <t>51.38</t>
  </si>
  <si>
    <t>23.6</t>
  </si>
  <si>
    <t>289</t>
  </si>
  <si>
    <t>33.53</t>
  </si>
  <si>
    <t>27.18</t>
  </si>
  <si>
    <t>29.32</t>
  </si>
  <si>
    <t>73.41</t>
  </si>
  <si>
    <t>16.71</t>
  </si>
  <si>
    <t>71.22</t>
  </si>
  <si>
    <t>6.91</t>
  </si>
  <si>
    <t>61.64</t>
  </si>
  <si>
    <t>90.34</t>
  </si>
  <si>
    <t>92.09</t>
  </si>
  <si>
    <t>291</t>
  </si>
  <si>
    <t>66.35</t>
  </si>
  <si>
    <t>67.37</t>
  </si>
  <si>
    <t>78.03</t>
  </si>
  <si>
    <t>60.85</t>
  </si>
  <si>
    <t>29.23</t>
  </si>
  <si>
    <t>80.27</t>
  </si>
  <si>
    <t>62.35</t>
  </si>
  <si>
    <t>23.66</t>
  </si>
  <si>
    <t>40.44</t>
  </si>
  <si>
    <t>80.29</t>
  </si>
  <si>
    <t>13.41</t>
  </si>
  <si>
    <t>50.18</t>
  </si>
  <si>
    <t>36.41</t>
  </si>
  <si>
    <t>0.172</t>
  </si>
  <si>
    <t>65.86</t>
  </si>
  <si>
    <t>45.85</t>
  </si>
  <si>
    <t>41.51</t>
  </si>
  <si>
    <t>59.85</t>
  </si>
  <si>
    <t>64.30</t>
  </si>
  <si>
    <t>63.58</t>
  </si>
  <si>
    <t>55.99</t>
  </si>
  <si>
    <t>53.04</t>
  </si>
  <si>
    <t>21.9</t>
  </si>
  <si>
    <t>59.27</t>
  </si>
  <si>
    <t>59.94</t>
  </si>
  <si>
    <t>20.49</t>
  </si>
  <si>
    <t>42.71</t>
  </si>
  <si>
    <t>73.01</t>
  </si>
  <si>
    <t>74.04</t>
  </si>
  <si>
    <t>37.53</t>
  </si>
  <si>
    <t>76.03</t>
  </si>
  <si>
    <t>17.63</t>
  </si>
  <si>
    <t>743</t>
  </si>
  <si>
    <t>17.34</t>
  </si>
  <si>
    <t>43.29</t>
  </si>
  <si>
    <t>786</t>
  </si>
  <si>
    <t>37.9</t>
  </si>
  <si>
    <t>20.99</t>
  </si>
  <si>
    <t>35.7</t>
  </si>
  <si>
    <t>20.05</t>
  </si>
  <si>
    <t>31.73</t>
  </si>
  <si>
    <t>70.61</t>
  </si>
  <si>
    <t>2Abk</t>
  </si>
  <si>
    <t>37.0</t>
  </si>
  <si>
    <t>2Cbk</t>
  </si>
  <si>
    <t>60.44</t>
  </si>
  <si>
    <t>CODIGO</t>
  </si>
  <si>
    <t>ESTADO</t>
  </si>
  <si>
    <t>HORIZONTE</t>
  </si>
  <si>
    <t>PROF_S</t>
  </si>
  <si>
    <t>PROF_I</t>
  </si>
  <si>
    <t>HORIZONTE_N</t>
  </si>
  <si>
    <t>A_MG</t>
  </si>
  <si>
    <t>A_GR</t>
  </si>
  <si>
    <t>A_ME</t>
  </si>
  <si>
    <t>A_FI</t>
  </si>
  <si>
    <t>A_MF</t>
  </si>
  <si>
    <t>ARENA</t>
  </si>
  <si>
    <t>LIMO</t>
  </si>
  <si>
    <t>ARCILLA</t>
  </si>
  <si>
    <t>FRA_G</t>
  </si>
  <si>
    <t>CTEXT</t>
  </si>
  <si>
    <t>PH_AG_PAST</t>
  </si>
  <si>
    <t>PH_AG_11</t>
  </si>
  <si>
    <t>PH_AG_110</t>
  </si>
  <si>
    <t>PH_KCI_PAST</t>
  </si>
  <si>
    <t>PH_KCI_11</t>
  </si>
  <si>
    <t>PH_KCI_12</t>
  </si>
  <si>
    <t>NI</t>
  </si>
  <si>
    <t>RELA_C</t>
  </si>
  <si>
    <t>D_APAREN</t>
  </si>
  <si>
    <t>CACO3</t>
  </si>
  <si>
    <t>CON_EXT_SA</t>
  </si>
  <si>
    <t>CAP_INT_CA</t>
  </si>
  <si>
    <t>CA_CAMBIAB</t>
  </si>
  <si>
    <t>MG_CAMBIAB</t>
  </si>
  <si>
    <t>NA_CAMBIAB</t>
  </si>
  <si>
    <t>K_CAMBIABL</t>
  </si>
  <si>
    <t>H_CAMBIABL</t>
  </si>
  <si>
    <t>P_SOLUBLE</t>
  </si>
  <si>
    <t>SIO2</t>
  </si>
  <si>
    <t>FE2O3</t>
  </si>
  <si>
    <t>AL2O3</t>
  </si>
  <si>
    <t>SIO2_R2O3</t>
  </si>
  <si>
    <t>PER_IGNICI</t>
  </si>
  <si>
    <t>ARENA_BOYU</t>
  </si>
  <si>
    <t>LIMO_BOYU</t>
  </si>
  <si>
    <t>ARCILLA_BO</t>
  </si>
  <si>
    <t>CLA_TEX_BO</t>
  </si>
  <si>
    <t>P_BOYU</t>
  </si>
  <si>
    <t>K_BOYU</t>
  </si>
  <si>
    <t>CA_BOYU</t>
  </si>
  <si>
    <t>MAT_ORG</t>
  </si>
  <si>
    <t>PH_AG_125</t>
  </si>
  <si>
    <t>CONDUCT_EL</t>
  </si>
  <si>
    <t>ESPESOR</t>
  </si>
  <si>
    <t>HORIZO</t>
  </si>
  <si>
    <t>HORI_1</t>
  </si>
  <si>
    <t>ESPESO</t>
  </si>
  <si>
    <t>PH_AGPAS</t>
  </si>
  <si>
    <t>PH_AG11</t>
  </si>
  <si>
    <t>PH_AG110</t>
  </si>
  <si>
    <t>PH_KCIPAS</t>
  </si>
  <si>
    <t>PH_KCI11</t>
  </si>
  <si>
    <t>PH_KCI12</t>
  </si>
  <si>
    <t>D_APARE</t>
  </si>
  <si>
    <t>CIC</t>
  </si>
  <si>
    <t>CA_CAMB</t>
  </si>
  <si>
    <t>MG_CAMB</t>
  </si>
  <si>
    <t>NA_CAMB</t>
  </si>
  <si>
    <t>K_CAMB</t>
  </si>
  <si>
    <t>H_CAMB</t>
  </si>
  <si>
    <t>P_SOLU</t>
  </si>
  <si>
    <t>,</t>
  </si>
  <si>
    <t>0,,93</t>
  </si>
  <si>
    <t>0,30,</t>
  </si>
  <si>
    <t>8,0,</t>
  </si>
  <si>
    <t xml:space="preserve"> &lt;Ninguno&gt;</t>
  </si>
  <si>
    <t>A. Bustamante, F. Westin</t>
  </si>
  <si>
    <t>OR</t>
  </si>
  <si>
    <t>Qr</t>
  </si>
  <si>
    <t>01</t>
  </si>
  <si>
    <t>U</t>
  </si>
  <si>
    <t>2.</t>
  </si>
  <si>
    <t xml:space="preserve"> 1</t>
  </si>
  <si>
    <t>NO</t>
  </si>
  <si>
    <t>G</t>
  </si>
  <si>
    <t>S</t>
  </si>
  <si>
    <t>San Fernando</t>
  </si>
  <si>
    <t>1350</t>
  </si>
  <si>
    <t>LD</t>
  </si>
  <si>
    <t>NC</t>
  </si>
  <si>
    <t>AA</t>
  </si>
  <si>
    <t>FR</t>
  </si>
  <si>
    <t>K</t>
  </si>
  <si>
    <t xml:space="preserve"> 9</t>
  </si>
  <si>
    <t>X</t>
  </si>
  <si>
    <t>III</t>
  </si>
  <si>
    <t>SD</t>
  </si>
  <si>
    <t>c</t>
  </si>
  <si>
    <t>n</t>
  </si>
  <si>
    <t>i</t>
  </si>
  <si>
    <t>AO</t>
  </si>
  <si>
    <t>NS</t>
  </si>
  <si>
    <t>II</t>
  </si>
  <si>
    <t>TE</t>
  </si>
  <si>
    <t>Achaguas</t>
  </si>
  <si>
    <t>J.Comerma, F.Ovalles, P.Querales, F.Granados</t>
  </si>
  <si>
    <t>1300</t>
  </si>
  <si>
    <t>SE</t>
  </si>
  <si>
    <t>J</t>
  </si>
  <si>
    <t>Girardot</t>
  </si>
  <si>
    <t>V</t>
  </si>
  <si>
    <t>02</t>
  </si>
  <si>
    <t>SI</t>
  </si>
  <si>
    <t>Mz</t>
  </si>
  <si>
    <t>08</t>
  </si>
  <si>
    <t xml:space="preserve"> 4</t>
  </si>
  <si>
    <t>F. Westin, J.Comerma</t>
  </si>
  <si>
    <t>DV</t>
  </si>
  <si>
    <t>F.Westin, V.Badillo, J.Avilan.</t>
  </si>
  <si>
    <t>LC</t>
  </si>
  <si>
    <t xml:space="preserve"> 8</t>
  </si>
  <si>
    <t>Ricaurte</t>
  </si>
  <si>
    <t>Barinas</t>
  </si>
  <si>
    <t>LO</t>
  </si>
  <si>
    <t>M</t>
  </si>
  <si>
    <t>I</t>
  </si>
  <si>
    <t>Torunos</t>
  </si>
  <si>
    <t xml:space="preserve"> 2</t>
  </si>
  <si>
    <t>P</t>
  </si>
  <si>
    <t>Pi</t>
  </si>
  <si>
    <t>MG</t>
  </si>
  <si>
    <t>D</t>
  </si>
  <si>
    <t>O</t>
  </si>
  <si>
    <t>Carlos Arvelo</t>
  </si>
  <si>
    <t>Guacara</t>
  </si>
  <si>
    <t>Valencia</t>
  </si>
  <si>
    <t>Tocuyito</t>
  </si>
  <si>
    <t xml:space="preserve"> 2.0</t>
  </si>
  <si>
    <t xml:space="preserve"> 1.0</t>
  </si>
  <si>
    <t>El Pao</t>
  </si>
  <si>
    <t>J.Avilan,A.Bustamante,V.Badillo, F.Granados,F.Hidalgo.l</t>
  </si>
  <si>
    <t>H</t>
  </si>
  <si>
    <t>Pao</t>
  </si>
  <si>
    <t xml:space="preserve"> 5</t>
  </si>
  <si>
    <t>LF</t>
  </si>
  <si>
    <t>Dajaburo</t>
  </si>
  <si>
    <t>F.Westin, J.Avilan, A.Bustamante.</t>
  </si>
  <si>
    <t>Cc</t>
  </si>
  <si>
    <t>Acosta</t>
  </si>
  <si>
    <t>Jacura</t>
  </si>
  <si>
    <t>N</t>
  </si>
  <si>
    <t>1600</t>
  </si>
  <si>
    <t>OC</t>
  </si>
  <si>
    <t>f</t>
  </si>
  <si>
    <t>Miranda</t>
  </si>
  <si>
    <t>Calabozo</t>
  </si>
  <si>
    <t>1400</t>
  </si>
  <si>
    <t>DC</t>
  </si>
  <si>
    <t>Torres</t>
  </si>
  <si>
    <t>VI</t>
  </si>
  <si>
    <t>STD</t>
  </si>
  <si>
    <t>AV</t>
  </si>
  <si>
    <t>Torondoy</t>
  </si>
  <si>
    <t>Sta. Apolonia</t>
  </si>
  <si>
    <t>Santa Apolonia</t>
  </si>
  <si>
    <t>1100</t>
  </si>
  <si>
    <t>ST</t>
  </si>
  <si>
    <t>Curiepe</t>
  </si>
  <si>
    <t>SL</t>
  </si>
  <si>
    <t xml:space="preserve"> .</t>
  </si>
  <si>
    <t>Higuerote</t>
  </si>
  <si>
    <t>2000</t>
  </si>
  <si>
    <t>Mp</t>
  </si>
  <si>
    <t>Carenero</t>
  </si>
  <si>
    <t>Val</t>
  </si>
  <si>
    <t>E. Hidalgo,  F. Granados</t>
  </si>
  <si>
    <t>Acevedo</t>
  </si>
  <si>
    <t>Cuacagua</t>
  </si>
  <si>
    <t>VE</t>
  </si>
  <si>
    <t>Bolivar</t>
  </si>
  <si>
    <t>San Cristobal</t>
  </si>
  <si>
    <t>KI</t>
  </si>
  <si>
    <t>07</t>
  </si>
  <si>
    <t>Le</t>
  </si>
  <si>
    <t>Naricual</t>
  </si>
  <si>
    <t>Tm</t>
  </si>
  <si>
    <t>El Tigre</t>
  </si>
  <si>
    <t>J. Comerma,  F. Granados</t>
  </si>
  <si>
    <t>950</t>
  </si>
  <si>
    <t>GV</t>
  </si>
  <si>
    <t>GL</t>
  </si>
  <si>
    <t>Qp</t>
  </si>
  <si>
    <t>IV</t>
  </si>
  <si>
    <t>Me</t>
  </si>
  <si>
    <t>EG</t>
  </si>
  <si>
    <t>Sucre</t>
  </si>
  <si>
    <t>Cagua</t>
  </si>
  <si>
    <t>Libertador</t>
  </si>
  <si>
    <t>Palo Negro</t>
  </si>
  <si>
    <t>Zamora</t>
  </si>
  <si>
    <t>Villa de Cura</t>
  </si>
  <si>
    <t>Ocumare de la Costa</t>
  </si>
  <si>
    <t>C. Rosales,  L. Segrini</t>
  </si>
  <si>
    <t>F. Granados</t>
  </si>
  <si>
    <t>15.0</t>
  </si>
  <si>
    <t xml:space="preserve">  .</t>
  </si>
  <si>
    <t>2 .0</t>
  </si>
  <si>
    <t xml:space="preserve"> 2.5</t>
  </si>
  <si>
    <t>J. Avilan,  F.  Granados.</t>
  </si>
  <si>
    <t>Turmero</t>
  </si>
  <si>
    <t>S. mARIÐO</t>
  </si>
  <si>
    <t>Magdaleno</t>
  </si>
  <si>
    <t xml:space="preserve"> 1.5</t>
  </si>
  <si>
    <t>50.0</t>
  </si>
  <si>
    <t>80.0</t>
  </si>
  <si>
    <t>Obispos</t>
  </si>
  <si>
    <t>C. Rosales,  L. Segnini,  S.  Strebin</t>
  </si>
  <si>
    <t xml:space="preserve"> 3.0</t>
  </si>
  <si>
    <t>C.  Rosales,  F. Granados,  L. Segnini,  S. Strebin</t>
  </si>
  <si>
    <t>F. granados,  L. Segnini</t>
  </si>
  <si>
    <t>R. Feuer,  H. Conklin</t>
  </si>
  <si>
    <t>Santa Rosa</t>
  </si>
  <si>
    <t xml:space="preserve"> 8.0</t>
  </si>
  <si>
    <t>Guigue</t>
  </si>
  <si>
    <t>G³ig³e</t>
  </si>
  <si>
    <t xml:space="preserve"> 1.1</t>
  </si>
  <si>
    <t xml:space="preserve"> 1.2</t>
  </si>
  <si>
    <t xml:space="preserve"> 0.8</t>
  </si>
  <si>
    <t>San Carlos</t>
  </si>
  <si>
    <t>Las Vegas</t>
  </si>
  <si>
    <t xml:space="preserve"> 0.3</t>
  </si>
  <si>
    <t xml:space="preserve"> Las Vegas</t>
  </si>
  <si>
    <t xml:space="preserve"> 1.3</t>
  </si>
  <si>
    <t>Tinaquillo</t>
  </si>
  <si>
    <t xml:space="preserve"> 5.0</t>
  </si>
  <si>
    <t>Maturin</t>
  </si>
  <si>
    <t>E. Hidalgo,  C. Rosales,  F. Granados.</t>
  </si>
  <si>
    <t>1235</t>
  </si>
  <si>
    <t>bh-T</t>
  </si>
  <si>
    <t>g</t>
  </si>
  <si>
    <t>Garcia</t>
  </si>
  <si>
    <t>06</t>
  </si>
  <si>
    <t>PC</t>
  </si>
  <si>
    <t>18.0</t>
  </si>
  <si>
    <t>Mata Siete</t>
  </si>
  <si>
    <t>E. Hidalgo,  F.  Granados</t>
  </si>
  <si>
    <t>Marcano</t>
  </si>
  <si>
    <t>Adrian</t>
  </si>
  <si>
    <t>E.  Hidalgo,  F. Granados.</t>
  </si>
  <si>
    <t>Gomez</t>
  </si>
  <si>
    <t>Altagracia</t>
  </si>
  <si>
    <t>E. HIdalgo,  F. Granados</t>
  </si>
  <si>
    <t>Diaz</t>
  </si>
  <si>
    <t>Guevara</t>
  </si>
  <si>
    <t>Tubores</t>
  </si>
  <si>
    <t>Arismendi</t>
  </si>
  <si>
    <t xml:space="preserve"> Antolin del Campo</t>
  </si>
  <si>
    <t>Paz</t>
  </si>
  <si>
    <t>Paez</t>
  </si>
  <si>
    <t>Araure</t>
  </si>
  <si>
    <t xml:space="preserve"> 4.0</t>
  </si>
  <si>
    <t>Payara</t>
  </si>
  <si>
    <t>1 .</t>
  </si>
  <si>
    <t>Guanare</t>
  </si>
  <si>
    <t xml:space="preserve"> .08</t>
  </si>
  <si>
    <t xml:space="preserve">  .1</t>
  </si>
  <si>
    <t>J.Comerma,S.Strebin.</t>
  </si>
  <si>
    <t>CC</t>
  </si>
  <si>
    <t xml:space="preserve"> Guanare</t>
  </si>
  <si>
    <t>bs-T</t>
  </si>
  <si>
    <t xml:space="preserve"> 2.</t>
  </si>
  <si>
    <t>2 .</t>
  </si>
  <si>
    <t>Guanarito</t>
  </si>
  <si>
    <t xml:space="preserve">  Guanare</t>
  </si>
  <si>
    <t xml:space="preserve">  Araure</t>
  </si>
  <si>
    <t>San Rafael</t>
  </si>
  <si>
    <t>F, Granados. L, Segnini</t>
  </si>
  <si>
    <t>04</t>
  </si>
  <si>
    <t>Bruzual</t>
  </si>
  <si>
    <t xml:space="preserve">  Payara</t>
  </si>
  <si>
    <t>F. Granados y L. Segnini M.</t>
  </si>
  <si>
    <t>0 .5</t>
  </si>
  <si>
    <t>F. Granados, L. Senini M</t>
  </si>
  <si>
    <t>Ospino</t>
  </si>
  <si>
    <t>F. Granados. M , F. Lagarne</t>
  </si>
  <si>
    <t>1. 8</t>
  </si>
  <si>
    <t>1 .4</t>
  </si>
  <si>
    <t>F. Granados , F. Lagarde</t>
  </si>
  <si>
    <t>1. 7</t>
  </si>
  <si>
    <t>1 .8</t>
  </si>
  <si>
    <t xml:space="preserve"> Opiino</t>
  </si>
  <si>
    <t xml:space="preserve"> Ospino</t>
  </si>
  <si>
    <t xml:space="preserve"> F. Granados , A.Chavez</t>
  </si>
  <si>
    <t>1200</t>
  </si>
  <si>
    <t>F. Granados, F. Lagarde</t>
  </si>
  <si>
    <t>1 .3</t>
  </si>
  <si>
    <t>Las Matas</t>
  </si>
  <si>
    <t xml:space="preserve"> F. Granados, F. Lagarde</t>
  </si>
  <si>
    <t>1550</t>
  </si>
  <si>
    <t>CT</t>
  </si>
  <si>
    <t>CH</t>
  </si>
  <si>
    <t>1. 6</t>
  </si>
  <si>
    <t>h</t>
  </si>
  <si>
    <t>1. 5</t>
  </si>
  <si>
    <t>p</t>
  </si>
  <si>
    <t>1. 9</t>
  </si>
  <si>
    <t>F.Granados , P. Stagno</t>
  </si>
  <si>
    <t>CI</t>
  </si>
  <si>
    <t>3.</t>
  </si>
  <si>
    <t>F. Granados, P. Stagno</t>
  </si>
  <si>
    <t>F. Granados , P. Stagno</t>
  </si>
  <si>
    <t>F, Granados, P. Stagno</t>
  </si>
  <si>
    <t>2. 4</t>
  </si>
  <si>
    <t>0 .2</t>
  </si>
  <si>
    <t xml:space="preserve"> 0.</t>
  </si>
  <si>
    <t>F, Granados, F. Lagarde, A. Chavez</t>
  </si>
  <si>
    <t>0 .8</t>
  </si>
  <si>
    <t>F. Granados , A. Chavez</t>
  </si>
  <si>
    <t>1450</t>
  </si>
  <si>
    <t>0 .</t>
  </si>
  <si>
    <t>F.Granados,F.Lagarde</t>
  </si>
  <si>
    <t xml:space="preserve">  Las matas</t>
  </si>
  <si>
    <t>F.Granados, F. Lagarde</t>
  </si>
  <si>
    <t>Las matas</t>
  </si>
  <si>
    <t>F.Granados, F.Lagarde</t>
  </si>
  <si>
    <t>F. Granados, F.Lagarde</t>
  </si>
  <si>
    <t>F.Granados, A.Chavez</t>
  </si>
  <si>
    <t>1 .5</t>
  </si>
  <si>
    <t>F.Granados,F. Lagarde</t>
  </si>
  <si>
    <t>0 .4</t>
  </si>
  <si>
    <t xml:space="preserve"> 0.9</t>
  </si>
  <si>
    <t>CD</t>
  </si>
  <si>
    <t>F.Granados</t>
  </si>
  <si>
    <t>F.Granados, M.CANO.</t>
  </si>
  <si>
    <t>DI</t>
  </si>
  <si>
    <t>F. Granados , M . Cano</t>
  </si>
  <si>
    <t>F. Granados, M. Cano.</t>
  </si>
  <si>
    <t xml:space="preserve">   Guanare</t>
  </si>
  <si>
    <t>F. Grandos, M. Cano</t>
  </si>
  <si>
    <t>LE</t>
  </si>
  <si>
    <t>G uanare</t>
  </si>
  <si>
    <t>F. Granados, M. Cano</t>
  </si>
  <si>
    <t>F.Granados, M. Cano.</t>
  </si>
  <si>
    <t>F.Granados, W. Yepez</t>
  </si>
  <si>
    <t>F. Granados, W. Yepez</t>
  </si>
  <si>
    <t>689</t>
  </si>
  <si>
    <t>F.Granados,W. Yepez</t>
  </si>
  <si>
    <t>J.Comerma, W.Avila, F.Beinroth</t>
  </si>
  <si>
    <t>1440</t>
  </si>
  <si>
    <t>2. 0</t>
  </si>
  <si>
    <t>Esteller</t>
  </si>
  <si>
    <t>Piritu</t>
  </si>
  <si>
    <t>F.Granados,C.Mendoza,A.Hidalgo</t>
  </si>
  <si>
    <t>F.Granados, O.Moreno,A.Hidalgo</t>
  </si>
  <si>
    <t>F.Granados, A.Hidalgo.</t>
  </si>
  <si>
    <t>F.Granados,A.Hidalgo</t>
  </si>
  <si>
    <t>F.Granados,L.Meneses</t>
  </si>
  <si>
    <t>27,5</t>
  </si>
  <si>
    <t>F.Granados,H.Oropeza</t>
  </si>
  <si>
    <t>F.Granados,M. Cano</t>
  </si>
  <si>
    <t>M.Cano, F.Granados</t>
  </si>
  <si>
    <t>M.Cano, F.Granados.</t>
  </si>
  <si>
    <t>M.Cano, F. Granados</t>
  </si>
  <si>
    <t>M. Cano, F. Granados</t>
  </si>
  <si>
    <t>Acarigua</t>
  </si>
  <si>
    <t>F. Granados, L. Meneses, A. Rodriguez.D.Araujo</t>
  </si>
  <si>
    <t>F.Granados, L.Meneses,A.Rodriguez,E.Moreno.</t>
  </si>
  <si>
    <t>1800</t>
  </si>
  <si>
    <t>F.Granados, L.Meneses.</t>
  </si>
  <si>
    <t>F.Granados, L.Meneses, A. Rodriguez, E.Moreno</t>
  </si>
  <si>
    <t>F. Granados, L. Meneses</t>
  </si>
  <si>
    <t>En banco alto</t>
  </si>
  <si>
    <t>San Rafael de Onoto</t>
  </si>
  <si>
    <t>F.Grandos.</t>
  </si>
  <si>
    <t>F.Granados,R.Gonzalez, D.Araujo</t>
  </si>
  <si>
    <t>F.Granados,D.Araujo</t>
  </si>
  <si>
    <t>F.Granados, D.Araujo</t>
  </si>
  <si>
    <t>F.Granados, D. Araujo</t>
  </si>
  <si>
    <t>Trujillo</t>
  </si>
  <si>
    <t>La Ceiba</t>
  </si>
  <si>
    <t>Betijoque</t>
  </si>
  <si>
    <t>Leiton</t>
  </si>
  <si>
    <t>Trijillo</t>
  </si>
  <si>
    <t>1 .6</t>
  </si>
  <si>
    <t>1. 2</t>
  </si>
  <si>
    <t>0 .6</t>
  </si>
  <si>
    <t>03</t>
  </si>
  <si>
    <t>27,6</t>
  </si>
  <si>
    <t>25.</t>
  </si>
  <si>
    <t xml:space="preserve"> 0.6</t>
  </si>
  <si>
    <t>Capino</t>
  </si>
  <si>
    <t>Libertad</t>
  </si>
  <si>
    <t xml:space="preserve"> 7.0</t>
  </si>
  <si>
    <t>Junin</t>
  </si>
  <si>
    <t>DT</t>
  </si>
  <si>
    <t>10.</t>
  </si>
  <si>
    <t>970</t>
  </si>
  <si>
    <t>E. Hidalgo, F. Granados, C. Rowles, F. Codecido.</t>
  </si>
  <si>
    <t>650</t>
  </si>
  <si>
    <t>Capacho</t>
  </si>
  <si>
    <t>Independencia</t>
  </si>
  <si>
    <t>C. Rowles, E. Hidalgo, F. Granados.</t>
  </si>
  <si>
    <t>Ja·regui</t>
  </si>
  <si>
    <t>E. Hidalgo, F. Granados, F. Codecido, C. Rowles.</t>
  </si>
  <si>
    <t>2200</t>
  </si>
  <si>
    <t>26,2</t>
  </si>
  <si>
    <t>Rubio</t>
  </si>
  <si>
    <t>1490</t>
  </si>
  <si>
    <t>2405</t>
  </si>
  <si>
    <t>SP</t>
  </si>
  <si>
    <t xml:space="preserve"> 4.5</t>
  </si>
  <si>
    <t xml:space="preserve">                Libertad</t>
  </si>
  <si>
    <t>Mara</t>
  </si>
  <si>
    <t>Luis de Vicente</t>
  </si>
  <si>
    <t>840</t>
  </si>
  <si>
    <t>1540</t>
  </si>
  <si>
    <t xml:space="preserve"> 3</t>
  </si>
  <si>
    <t>DM</t>
  </si>
  <si>
    <t>Rosario</t>
  </si>
  <si>
    <t>2450</t>
  </si>
  <si>
    <t>Maracaibo</t>
  </si>
  <si>
    <t>San Francisco</t>
  </si>
  <si>
    <t>E. Hidalgo, F. Granados, C. Rowles, L. Segnini</t>
  </si>
  <si>
    <t>1650</t>
  </si>
  <si>
    <t>3 .</t>
  </si>
  <si>
    <t>Urdaneta</t>
  </si>
  <si>
    <t>El Carmelo</t>
  </si>
  <si>
    <t>E. Hidalgo, F. Granados, C. Rowles, L. Segnini.</t>
  </si>
  <si>
    <t>1000</t>
  </si>
  <si>
    <t xml:space="preserve"> 4.</t>
  </si>
  <si>
    <t>SO</t>
  </si>
  <si>
    <t>J. Rovira, E. Hidalgo, F. Granados, S. Romero.</t>
  </si>
  <si>
    <t xml:space="preserve"> 840</t>
  </si>
  <si>
    <t>VII</t>
  </si>
  <si>
    <t xml:space="preserve"> 1.6</t>
  </si>
  <si>
    <t>ED</t>
  </si>
  <si>
    <t>J. Rovira, F. Granados, E. Hidalgo, S. Romero.</t>
  </si>
  <si>
    <t>J. Rovira, F. Granados, E. Hidalgo, S. Romero</t>
  </si>
  <si>
    <t>Urdaneta.</t>
  </si>
  <si>
    <t>Barbacoas.</t>
  </si>
  <si>
    <t>800</t>
  </si>
  <si>
    <t>F. Granados, M. Figueroa.</t>
  </si>
  <si>
    <t>R. Feuer, H. Conklin</t>
  </si>
  <si>
    <t>R. Feuer, H. Conklin.</t>
  </si>
  <si>
    <t>R. Feuer.</t>
  </si>
  <si>
    <t xml:space="preserve"> 3.</t>
  </si>
  <si>
    <t>Bejuma</t>
  </si>
  <si>
    <t>V. Carvallo, M. Pinto.</t>
  </si>
  <si>
    <t>P. Brito.</t>
  </si>
  <si>
    <t>F. Ovalles.</t>
  </si>
  <si>
    <t>980</t>
  </si>
  <si>
    <t>bh-P</t>
  </si>
  <si>
    <t>Guanare.</t>
  </si>
  <si>
    <t>F. Granados, M Cano.</t>
  </si>
  <si>
    <t>F. GRanados, M. Cano.</t>
  </si>
  <si>
    <t>NL</t>
  </si>
  <si>
    <t xml:space="preserve"> 8.</t>
  </si>
  <si>
    <t>P Steegmayer, F. Granados.</t>
  </si>
  <si>
    <t>M5</t>
  </si>
  <si>
    <t>JR</t>
  </si>
  <si>
    <t>1310</t>
  </si>
  <si>
    <t>P Steeggmayer, F. Granados.</t>
  </si>
  <si>
    <t>V1</t>
  </si>
  <si>
    <t>Va</t>
  </si>
  <si>
    <t>KS</t>
  </si>
  <si>
    <t>900</t>
  </si>
  <si>
    <t>P. Steegmayer, F. Granados.</t>
  </si>
  <si>
    <t>M9</t>
  </si>
  <si>
    <t>1240</t>
  </si>
  <si>
    <t>PA</t>
  </si>
  <si>
    <t>P Steegmayer.</t>
  </si>
  <si>
    <t>1680</t>
  </si>
  <si>
    <t>VX</t>
  </si>
  <si>
    <t>1980</t>
  </si>
  <si>
    <t>M3</t>
  </si>
  <si>
    <t>CR</t>
  </si>
  <si>
    <t>PzS</t>
  </si>
  <si>
    <t>3060</t>
  </si>
  <si>
    <t>P. Steegmayer.</t>
  </si>
  <si>
    <t>San Cristobal.</t>
  </si>
  <si>
    <t>Pedro M. Morantes.</t>
  </si>
  <si>
    <t>1409</t>
  </si>
  <si>
    <t>F. Granados, E. Hidalgo, P. Yanez.</t>
  </si>
  <si>
    <t>Junin.</t>
  </si>
  <si>
    <t>Delicias.</t>
  </si>
  <si>
    <t>1250</t>
  </si>
  <si>
    <t>1620</t>
  </si>
  <si>
    <t>TES</t>
  </si>
  <si>
    <t>Delicias</t>
  </si>
  <si>
    <t>1325</t>
  </si>
  <si>
    <t>RC</t>
  </si>
  <si>
    <t>40.</t>
  </si>
  <si>
    <t>CY</t>
  </si>
  <si>
    <t>VIII</t>
  </si>
  <si>
    <t>Rubio.</t>
  </si>
  <si>
    <t>Baralt</t>
  </si>
  <si>
    <t>J. Comerma, F. Granados.</t>
  </si>
  <si>
    <t>Te</t>
  </si>
  <si>
    <t>Baralt.</t>
  </si>
  <si>
    <t>J. Comerma.</t>
  </si>
  <si>
    <t xml:space="preserve"> 1.8</t>
  </si>
  <si>
    <t>Baraltt.</t>
  </si>
  <si>
    <t>Leiton.</t>
  </si>
  <si>
    <t>La Guajira.</t>
  </si>
  <si>
    <t>D. Morales, F. Ovalles.</t>
  </si>
  <si>
    <t>LG</t>
  </si>
  <si>
    <t>D: Morales, F: Ovalles</t>
  </si>
  <si>
    <t>La Guajira</t>
  </si>
  <si>
    <t>D. Morales.</t>
  </si>
  <si>
    <t>San Felipe</t>
  </si>
  <si>
    <t>Independencia.</t>
  </si>
  <si>
    <t>San Felipe.</t>
  </si>
  <si>
    <t>Bruzual.</t>
  </si>
  <si>
    <t>Chivacoa.</t>
  </si>
  <si>
    <t>San Javier.</t>
  </si>
  <si>
    <t>Sucre.</t>
  </si>
  <si>
    <t>San Pablo.</t>
  </si>
  <si>
    <t>1150</t>
  </si>
  <si>
    <t>ES</t>
  </si>
  <si>
    <t>TSD</t>
  </si>
  <si>
    <t>r</t>
  </si>
  <si>
    <t>Urachiche</t>
  </si>
  <si>
    <t>Urachiche.</t>
  </si>
  <si>
    <t>15.</t>
  </si>
  <si>
    <t>TS</t>
  </si>
  <si>
    <t>Albarico</t>
  </si>
  <si>
    <t>Chivacoa</t>
  </si>
  <si>
    <t>J. Comerma, F. Ovalles.</t>
  </si>
  <si>
    <t>F. Ovalles, J. Comerma.</t>
  </si>
  <si>
    <t>Sabana de Parra.</t>
  </si>
  <si>
    <t>s</t>
  </si>
  <si>
    <t>D.  Morales.</t>
  </si>
  <si>
    <t>550</t>
  </si>
  <si>
    <t>1662</t>
  </si>
  <si>
    <t>AM</t>
  </si>
  <si>
    <t>Mara.</t>
  </si>
  <si>
    <t>L. Labarca, D. Morales.</t>
  </si>
  <si>
    <t>871</t>
  </si>
  <si>
    <t>1384</t>
  </si>
  <si>
    <t xml:space="preserve">   2384</t>
  </si>
  <si>
    <t>L Labarca, D. Morales.</t>
  </si>
  <si>
    <t>2384</t>
  </si>
  <si>
    <t xml:space="preserve"> L. Labarca, D. Morales.</t>
  </si>
  <si>
    <t>Araure.</t>
  </si>
  <si>
    <t>Agua Blanca.</t>
  </si>
  <si>
    <t>PzI</t>
  </si>
  <si>
    <t>bh-M</t>
  </si>
  <si>
    <t>PL</t>
  </si>
  <si>
    <t>Gunare</t>
  </si>
  <si>
    <t xml:space="preserve"> 0.4</t>
  </si>
  <si>
    <t xml:space="preserve"> 3.2</t>
  </si>
  <si>
    <t>Rivero.</t>
  </si>
  <si>
    <t>2032</t>
  </si>
  <si>
    <t>Ribero</t>
  </si>
  <si>
    <t>Ribero.</t>
  </si>
  <si>
    <t xml:space="preserve"> 0.7</t>
  </si>
  <si>
    <t>&lt;Ninguno&gt;</t>
  </si>
  <si>
    <t xml:space="preserve">  .6</t>
  </si>
  <si>
    <t>Yaritagua.</t>
  </si>
  <si>
    <t>J. Comerma, E. Rojas.</t>
  </si>
  <si>
    <t>Heras.</t>
  </si>
  <si>
    <t>El Rosario.</t>
  </si>
  <si>
    <t>2400</t>
  </si>
  <si>
    <t>Achaguas.</t>
  </si>
  <si>
    <t>J. Comerma, F. Ovalles, F.Granados.</t>
  </si>
  <si>
    <t xml:space="preserve"> 48</t>
  </si>
  <si>
    <t>Biruaca</t>
  </si>
  <si>
    <t>San Fernando.</t>
  </si>
  <si>
    <t>Biruaca.</t>
  </si>
  <si>
    <t>J. Comerma, F. Ovalles, F. Granados.</t>
  </si>
  <si>
    <t>Mantecal.</t>
  </si>
  <si>
    <t>J. Comerma, F. Ovalles, P. Querales, F.Granados.</t>
  </si>
  <si>
    <t>J. Comerma, F. Ovalles, P. Querales, F. Granados.</t>
  </si>
  <si>
    <t>J. Comerma, O. Luque, F. Granados.</t>
  </si>
  <si>
    <t>1533</t>
  </si>
  <si>
    <t>1136</t>
  </si>
  <si>
    <t>San Fernanado.</t>
  </si>
  <si>
    <t>J. Comerma, O.Luque, F. Granados.</t>
  </si>
  <si>
    <t>Obispos.</t>
  </si>
  <si>
    <t>C. Rowles, L. Segnini, S. Strebin.</t>
  </si>
  <si>
    <t>C. Rowles, F. Granados, L. Segnini, S. Strebin.</t>
  </si>
  <si>
    <t>F. Granados, L. Segnini.</t>
  </si>
  <si>
    <t>Pedraza</t>
  </si>
  <si>
    <t>Pedraza.</t>
  </si>
  <si>
    <t>Ciudad Bolivia.</t>
  </si>
  <si>
    <t>P. Brito, J. Mendez, F. Granados.</t>
  </si>
  <si>
    <t>1840</t>
  </si>
  <si>
    <t>F. Granados.</t>
  </si>
  <si>
    <t>Alberto Arvalo Torrealba</t>
  </si>
  <si>
    <t>Alberto Arvelo Torrealba.</t>
  </si>
  <si>
    <t>1330</t>
  </si>
  <si>
    <t>Barinas.</t>
  </si>
  <si>
    <t>1482</t>
  </si>
  <si>
    <t>Rojas</t>
  </si>
  <si>
    <t>Rojas.</t>
  </si>
  <si>
    <t>Palacios Fajardo.</t>
  </si>
  <si>
    <t>Sabaneta.</t>
  </si>
  <si>
    <t>1614</t>
  </si>
  <si>
    <t>2098</t>
  </si>
  <si>
    <t>994</t>
  </si>
  <si>
    <t>1370</t>
  </si>
  <si>
    <t xml:space="preserve"> Barinas.</t>
  </si>
  <si>
    <t>Torunos.</t>
  </si>
  <si>
    <t>1005</t>
  </si>
  <si>
    <t>El Pao.</t>
  </si>
  <si>
    <t>Ricaurte.</t>
  </si>
  <si>
    <t>Lagunita.</t>
  </si>
  <si>
    <t>Silva</t>
  </si>
  <si>
    <t>Silva.</t>
  </si>
  <si>
    <t>Tucacas.</t>
  </si>
  <si>
    <t>Chichriviche.</t>
  </si>
  <si>
    <t xml:space="preserve"> 1.4</t>
  </si>
  <si>
    <t>A. Bustamante, F. Westin, F. Granados.</t>
  </si>
  <si>
    <t>E. Hidalgo, C. Rowles, F. Granados.</t>
  </si>
  <si>
    <t>1276</t>
  </si>
  <si>
    <t>Caicara.</t>
  </si>
  <si>
    <t>E. Hidalgo, F. Granados, C. Rowles.</t>
  </si>
  <si>
    <t>12.</t>
  </si>
  <si>
    <t>Sotillo</t>
  </si>
  <si>
    <t>Sotillo.</t>
  </si>
  <si>
    <t>Barrancas.</t>
  </si>
  <si>
    <t>1280</t>
  </si>
  <si>
    <t>7 .</t>
  </si>
  <si>
    <t>1285</t>
  </si>
  <si>
    <t>8 .</t>
  </si>
  <si>
    <t>Temblador.</t>
  </si>
  <si>
    <t>1044</t>
  </si>
  <si>
    <t>Guara.</t>
  </si>
  <si>
    <t>1046</t>
  </si>
  <si>
    <t>Mr</t>
  </si>
  <si>
    <t>Mo</t>
  </si>
  <si>
    <t>P. Brito, J. Comerma.</t>
  </si>
  <si>
    <t>1024</t>
  </si>
  <si>
    <t>1152.18</t>
  </si>
  <si>
    <t>E. Rivas, A. Jimenez, A. Moreno.</t>
  </si>
  <si>
    <t>1552.18</t>
  </si>
  <si>
    <t>m</t>
  </si>
  <si>
    <t>Caripe</t>
  </si>
  <si>
    <t>Caripe.</t>
  </si>
  <si>
    <t>E. Rivas.</t>
  </si>
  <si>
    <t>1432.9</t>
  </si>
  <si>
    <t>Aguasay.</t>
  </si>
  <si>
    <t>1023</t>
  </si>
  <si>
    <t>2070</t>
  </si>
  <si>
    <t>1290</t>
  </si>
  <si>
    <t>2083.9</t>
  </si>
  <si>
    <t>2083</t>
  </si>
  <si>
    <t>Cariaco.</t>
  </si>
  <si>
    <t>2059</t>
  </si>
  <si>
    <t xml:space="preserve"> 6.5</t>
  </si>
  <si>
    <t>390</t>
  </si>
  <si>
    <t>2540</t>
  </si>
  <si>
    <t>1900</t>
  </si>
  <si>
    <t xml:space="preserve"> 1.9</t>
  </si>
  <si>
    <t>Altagracia.</t>
  </si>
  <si>
    <t>2050</t>
  </si>
  <si>
    <t>Irapa.</t>
  </si>
  <si>
    <t>O. Luque, I. Centeno.</t>
  </si>
  <si>
    <t>1097</t>
  </si>
  <si>
    <t>Nb</t>
  </si>
  <si>
    <t>J. Avilan, F. Westin, F. Granados</t>
  </si>
  <si>
    <t>Roscio</t>
  </si>
  <si>
    <t>Iribarren</t>
  </si>
  <si>
    <t>Infante</t>
  </si>
  <si>
    <t>F. Ovalles; J. Comerma; F. Quintero.</t>
  </si>
  <si>
    <t>ESD</t>
  </si>
  <si>
    <t>F.Ovalles; J.Comerma; F.Quintero.</t>
  </si>
  <si>
    <t>F. Ovalles; J.Comerma; f. Quintero.</t>
  </si>
  <si>
    <t>F. Ovalles; J. Comerma.</t>
  </si>
  <si>
    <t>E.Hidalgo; F.Granados.</t>
  </si>
  <si>
    <t>E.Hidalgo; F. Granadoe</t>
  </si>
  <si>
    <t>E.Hidalgo; F.Granados</t>
  </si>
  <si>
    <t>F.Granados; L.Segrini.</t>
  </si>
  <si>
    <t>F.Granados; L.Segrini</t>
  </si>
  <si>
    <t>F. Granados; L. Segrini.</t>
  </si>
  <si>
    <t>Paz Castillo</t>
  </si>
  <si>
    <t>A.Izquierdo.</t>
  </si>
  <si>
    <t>A. Izquierdo.</t>
  </si>
  <si>
    <t>TESD</t>
  </si>
  <si>
    <t>D. Malagon; G.de Solorzano; F.Granados</t>
  </si>
  <si>
    <t>D.Malagon; G.de Solorzano; F.Granados.</t>
  </si>
  <si>
    <t>M.Vera</t>
  </si>
  <si>
    <t>M.Vera.</t>
  </si>
  <si>
    <t>2100</t>
  </si>
  <si>
    <t>2300</t>
  </si>
  <si>
    <t>M. Vera.</t>
  </si>
  <si>
    <t>Rangel</t>
  </si>
  <si>
    <t>M. Vera</t>
  </si>
  <si>
    <t>Alberto Adriani</t>
  </si>
  <si>
    <t>F. Granados; F. Lagarde.</t>
  </si>
  <si>
    <t>Emilio Hidalgo, Fernando Granados</t>
  </si>
  <si>
    <t>LL</t>
  </si>
  <si>
    <t>AÑO</t>
  </si>
  <si>
    <t>MUNI</t>
  </si>
  <si>
    <t>ANT_DIST</t>
  </si>
  <si>
    <t>ANT_MUNI</t>
  </si>
  <si>
    <t>DESCRITO</t>
  </si>
  <si>
    <t>FECHA</t>
  </si>
  <si>
    <t>PRECIPI</t>
  </si>
  <si>
    <t>MES_HUM</t>
  </si>
  <si>
    <t>TEMP</t>
  </si>
  <si>
    <t>EVAPO</t>
  </si>
  <si>
    <t>BIOCLIMA</t>
  </si>
  <si>
    <t>PROVINCIA</t>
  </si>
  <si>
    <t>SUBPROVI</t>
  </si>
  <si>
    <t>PAISAJE</t>
  </si>
  <si>
    <t>SUBPAISA</t>
  </si>
  <si>
    <t>RELIEVE</t>
  </si>
  <si>
    <t>COD_RELIE</t>
  </si>
  <si>
    <t>FOR_TERR</t>
  </si>
  <si>
    <t>REG_NAT</t>
  </si>
  <si>
    <t>PERIODO</t>
  </si>
  <si>
    <t>FORMACION</t>
  </si>
  <si>
    <t>PARENTAL</t>
  </si>
  <si>
    <t>ROCA</t>
  </si>
  <si>
    <t>MAT_PAREN</t>
  </si>
  <si>
    <t>MIN_PAREN</t>
  </si>
  <si>
    <t>PORC_PE</t>
  </si>
  <si>
    <t>FORM_PEN</t>
  </si>
  <si>
    <t>DIR_PEN</t>
  </si>
  <si>
    <t>ALTITUD</t>
  </si>
  <si>
    <t>DREN_IN</t>
  </si>
  <si>
    <t>DREN_EX</t>
  </si>
  <si>
    <t>CLAS_DREN</t>
  </si>
  <si>
    <t>PERMEA</t>
  </si>
  <si>
    <t>PRO_GRIE</t>
  </si>
  <si>
    <t>PRO_EFE</t>
  </si>
  <si>
    <t>LIM_PROF</t>
  </si>
  <si>
    <t>TIPO_MESA</t>
  </si>
  <si>
    <t>PRO_MESA</t>
  </si>
  <si>
    <t>PEDREGO</t>
  </si>
  <si>
    <t>ROCOSIDA</t>
  </si>
  <si>
    <t>MICRORE</t>
  </si>
  <si>
    <t>TIPO_ERO</t>
  </si>
  <si>
    <t>GRAD_ERO</t>
  </si>
  <si>
    <t>INUNDACI</t>
  </si>
  <si>
    <t>ORDEN</t>
  </si>
  <si>
    <t>SUBORDE</t>
  </si>
  <si>
    <t>GRA_GRUP</t>
  </si>
  <si>
    <t>SUBGRUPO</t>
  </si>
  <si>
    <t>FAM_GRAN</t>
  </si>
  <si>
    <t>FAM_MINE</t>
  </si>
  <si>
    <t>REG_TEMP</t>
  </si>
  <si>
    <t>SUB_E4</t>
  </si>
  <si>
    <t>SUB_E3</t>
  </si>
  <si>
    <t>SUB_E2</t>
  </si>
  <si>
    <t>SUB_E1</t>
  </si>
  <si>
    <t>SUBCLA_U</t>
  </si>
  <si>
    <t>CLASE_M</t>
  </si>
  <si>
    <t>CLASE_U</t>
  </si>
  <si>
    <t>Penalver</t>
  </si>
  <si>
    <t>Penalber</t>
  </si>
  <si>
    <t>M. Briceno Iragorri</t>
  </si>
  <si>
    <t>Urena</t>
  </si>
  <si>
    <t>Marino.</t>
  </si>
  <si>
    <t>Marino</t>
  </si>
  <si>
    <t xml:space="preserve">  Marino</t>
  </si>
  <si>
    <t>Pena.</t>
  </si>
  <si>
    <t>Mrino.</t>
  </si>
  <si>
    <t>S. Marino.</t>
  </si>
  <si>
    <t>Justo Briceno</t>
  </si>
  <si>
    <t>S. Marino</t>
  </si>
  <si>
    <t>Munoz.</t>
  </si>
  <si>
    <t>Cedeno.</t>
  </si>
  <si>
    <t>Santiago Marino</t>
  </si>
  <si>
    <t>Mario Briceno Iragorry</t>
  </si>
  <si>
    <t>La Canada de Urdaneta</t>
  </si>
  <si>
    <t>Pena</t>
  </si>
  <si>
    <t>Munoz</t>
  </si>
  <si>
    <t>Cedeno</t>
  </si>
  <si>
    <t>F.Granados, L.Segnini, R.Canizales</t>
  </si>
  <si>
    <t>J. Comerma, R.Canizales.</t>
  </si>
  <si>
    <t>J.Avilan, F.Westin, R.Canizales.</t>
  </si>
  <si>
    <t>J.Comerma, R.Canizales.</t>
  </si>
  <si>
    <t>J.Comerma, L.Grl, R.Canizales.</t>
  </si>
  <si>
    <t>E. Hidalgo, F. Granados, R. Canizales</t>
  </si>
  <si>
    <t>E. Hidalgo; F. Granados; R. Canizales</t>
  </si>
  <si>
    <t>E. Hidalgo,  F. Granados,  R. Canizales</t>
  </si>
  <si>
    <t>E. Hidalgo, F. Granados,  R. Canizales</t>
  </si>
  <si>
    <t>R. Canizales,  I.  Pla</t>
  </si>
  <si>
    <t>R. Canizales,  I, Pla</t>
  </si>
  <si>
    <t>P. Brito,  R.  Canizales</t>
  </si>
  <si>
    <t>P. Brito,  R. Canizales</t>
  </si>
  <si>
    <t>P.  Brito,  R.  Canizales</t>
  </si>
  <si>
    <t>F. Granados,  R. Canizales</t>
  </si>
  <si>
    <t>F. granados,  R. Canizales.</t>
  </si>
  <si>
    <t>R. Canizales, R. Perez.</t>
  </si>
  <si>
    <t>R. Perez,  R. Canizales</t>
  </si>
  <si>
    <t>J.Comerma,S.Strebin,E.T·a,R.Canizales.</t>
  </si>
  <si>
    <t>J.Comerma,S.Strebin,E,T·a,R.Canizales</t>
  </si>
  <si>
    <t>J. Comerma, S. Strebin , E. T·a , R. Canizales</t>
  </si>
  <si>
    <t>J. Comerme,R. Canizales, S. Strebin</t>
  </si>
  <si>
    <t>J. Comerma, S. Strebin, R.Canizales, G. Garcia</t>
  </si>
  <si>
    <t>J, Avila. R,Canizales. S , Strebin. C, Rowles. R, Perez</t>
  </si>
  <si>
    <t>Ra·l Canizales</t>
  </si>
  <si>
    <t>R. Canizales</t>
  </si>
  <si>
    <t>P. Brito, R. Canizales</t>
  </si>
  <si>
    <t>P.Brito, R. Canizales.</t>
  </si>
  <si>
    <t>R. Canizales, V. Carvallo, M. Pinto.</t>
  </si>
  <si>
    <t>F. Westin, R. Canizales.</t>
  </si>
  <si>
    <t>F. Granados, R. Canizales.</t>
  </si>
  <si>
    <t>R. Canizales.</t>
  </si>
  <si>
    <t>A. Chacin, P. Yanez.</t>
  </si>
  <si>
    <t>J. Comerma, R. Canizales.</t>
  </si>
  <si>
    <t>E. Hidalgo, R. Canizales.</t>
  </si>
  <si>
    <t>R. Canizales, L. Arias.</t>
  </si>
  <si>
    <t>P. Brito, R. Canizales.</t>
  </si>
  <si>
    <t>P. Brito. R. Canizales.</t>
  </si>
  <si>
    <t>R. Canizales, L. Madero.</t>
  </si>
  <si>
    <t>R. Canizales, L. Maduro.</t>
  </si>
  <si>
    <t>J. Comerma; R. Canizales.</t>
  </si>
  <si>
    <t>J. Comerma; R. Canizales</t>
  </si>
  <si>
    <t>J. Comerma; R. Canizales; F. Granados.</t>
  </si>
  <si>
    <t>J. Comerma; R. Canizales; L. Gil.</t>
  </si>
  <si>
    <t>J. Comerma; P. Brito; R. Canizales.</t>
  </si>
  <si>
    <t>J. Comerma; E. Hidalgo; R. Canizales.</t>
  </si>
  <si>
    <t>R.Canizales</t>
  </si>
  <si>
    <t>F.Granados; R.Canizales</t>
  </si>
  <si>
    <t>F.Granados; L.Segrini; R.Canizales.</t>
  </si>
  <si>
    <t>F.Granados; R. Canizales</t>
  </si>
  <si>
    <t>F.Granados; R.Canizales.</t>
  </si>
  <si>
    <t>Santa Rosalia</t>
  </si>
  <si>
    <t>Ortiz</t>
  </si>
  <si>
    <t>Campo Elias</t>
  </si>
  <si>
    <t>Diaz Bruzual</t>
  </si>
  <si>
    <t>Maturin.</t>
  </si>
  <si>
    <t>Jusepin.</t>
  </si>
  <si>
    <t>San Joaquin</t>
  </si>
  <si>
    <t>San Francisco de Asis</t>
  </si>
  <si>
    <t>San FRancisco de Asis</t>
  </si>
  <si>
    <t>Garcia de Hevia.</t>
  </si>
  <si>
    <t>Bolivar.</t>
  </si>
  <si>
    <t xml:space="preserve"> Maturin.</t>
  </si>
  <si>
    <t>F. Granados, C. Diaz.</t>
  </si>
  <si>
    <t>A. Chacin, p. Yanez.</t>
  </si>
  <si>
    <t>A. Cacin, P. Yanez.</t>
  </si>
  <si>
    <t>Rosario de Perija</t>
  </si>
  <si>
    <t>Antonio Paez</t>
  </si>
  <si>
    <t>Pampan</t>
  </si>
  <si>
    <t>Paez.</t>
  </si>
  <si>
    <t>Luisa Caceres de Arismendi</t>
  </si>
  <si>
    <t>A.Bustamante, F.Westin, J.Avilan, R.Canizales.</t>
  </si>
  <si>
    <t>J.Avilan, F.Granados, A.Bustamante.</t>
  </si>
  <si>
    <t>J.Avilan, E.Hidalgo.</t>
  </si>
  <si>
    <t>E.Hidalgo, F.Westin, J.Avilan.</t>
  </si>
  <si>
    <t>F.Westin, M.Striker, J.Avilan.</t>
  </si>
  <si>
    <t>J.Avilan, F.Westin.</t>
  </si>
  <si>
    <t>J.Avilan, A.Bustamante, F.Granados, D.Barrios.</t>
  </si>
  <si>
    <t>J.Avilan, E.Hidalgo, O.Hernandez, P.Urriola, R.Canizales.</t>
  </si>
  <si>
    <t>J.Avilan, F.Westin, F.Escalona.</t>
  </si>
  <si>
    <t>J.Avilan, E.Hidalgo, O.Hernandez, P.Uriola, R.Canizales.</t>
  </si>
  <si>
    <t>J.Avilan, F.Granados, R.Jahn.</t>
  </si>
  <si>
    <t>J.Avilan, F.Westin, F.Granados.</t>
  </si>
  <si>
    <t>J.Avilan, F.Westin, A.Bustamante.</t>
  </si>
  <si>
    <t>F.Westin, J.Avilan, F.Granados.</t>
  </si>
  <si>
    <t>E.Hidalgo, J.Avilan, F.Westin.</t>
  </si>
  <si>
    <t>J.Avilan, F.Granados, L.Segnini.</t>
  </si>
  <si>
    <t>J. Avilan,  A. Bustamante, F. granados, J. Comerma</t>
  </si>
  <si>
    <t>A.  Bustamante,  J. Avilan,  F. Granados</t>
  </si>
  <si>
    <t>J. Avilan,  A.  Bustamante,  F. Granados.</t>
  </si>
  <si>
    <t>J. Avilan,  A. Bustamante,  F.  Granados</t>
  </si>
  <si>
    <t>A. Avilan,  F. Granados,  A. Bustamante.</t>
  </si>
  <si>
    <t>J. Avilan,  J. Comerma.</t>
  </si>
  <si>
    <t>J. Avilan, J. Comerma</t>
  </si>
  <si>
    <t>J. Avilan,  F. Granados,  L.  Segnini</t>
  </si>
  <si>
    <t>J. Avilan,  F. Granados,  L. Segnini</t>
  </si>
  <si>
    <t>J. Avilan,  F. Granados.</t>
  </si>
  <si>
    <t>J. Avilan,  F. Granados,  R. Canizales</t>
  </si>
  <si>
    <t>J. Avilan,  R. Canizales.</t>
  </si>
  <si>
    <t>J. Avilan,  R. Canizales</t>
  </si>
  <si>
    <t>J.  Avilan,  F.  Granados</t>
  </si>
  <si>
    <t>J. Avilan,  L. Segnini,  R. Perez,  R. Canizales</t>
  </si>
  <si>
    <t>J. Avilan,  L.  Segnini</t>
  </si>
  <si>
    <t>J. Avilan,  L. Segnini</t>
  </si>
  <si>
    <t>J. Avilan, L. Segnini</t>
  </si>
  <si>
    <t>J. avilan,  L. Segnini</t>
  </si>
  <si>
    <t>J. Avilan,  F. Granados,  L. Segnini.</t>
  </si>
  <si>
    <t>J. Avilan,  F. Granados,  L.  SEgnini</t>
  </si>
  <si>
    <t>J. Avilan, F. Granados,  L. Segnini.</t>
  </si>
  <si>
    <t>J. avilan, E. Hidalgo,  P. Urriola,  O. Hernandez,  R. Canizales</t>
  </si>
  <si>
    <t>J. Avilan,  P. Urriola,  E. Hidalgo,  O. Hernandez,  R. Canizales</t>
  </si>
  <si>
    <t>J. Avilan,  E. Hidalgo,  R. Canizales</t>
  </si>
  <si>
    <t>J. Avilan,  F. Granados,  R. Jahn</t>
  </si>
  <si>
    <t>J.  Avilan,  F. Granados,  L. Segnini,  R. Canizales</t>
  </si>
  <si>
    <t>J.Avilan,  F. Granados,  L. Segnini,  R. Canizales</t>
  </si>
  <si>
    <t>F. Wistin,  J. Avilan,  A. Bustamante</t>
  </si>
  <si>
    <t>F.  Westin,  J. Avilan,  A.  Bustamante</t>
  </si>
  <si>
    <t>F. Westin,  J. Avilan,  A.  Bustamante</t>
  </si>
  <si>
    <t>F. Westin,  J. Avilan,  A.  Bustamante.</t>
  </si>
  <si>
    <t>F. Westin,  J. Avilan, A. Bustamante</t>
  </si>
  <si>
    <t>E. Hidalgo , J. Avilan R. J. Rossi</t>
  </si>
  <si>
    <t>J. Avilan , E. Hidalgo, F.Granados, J.Rossi</t>
  </si>
  <si>
    <t>J. Avilan,E.Hidalgo,F.Granados,J.Rossis</t>
  </si>
  <si>
    <t>J. Avilan, E. Hidalgo, A. Bustamante, F. Granados</t>
  </si>
  <si>
    <t>J. Avilan, R. Canizales, G. Silva</t>
  </si>
  <si>
    <t>J. Avilan, R Canizales</t>
  </si>
  <si>
    <t>J. Avilan, R. Canizales</t>
  </si>
  <si>
    <t>J: Avilan, R. Canizales</t>
  </si>
  <si>
    <t>J. Avilan, R. Canizales, F. Granados</t>
  </si>
  <si>
    <t>J. Avilan, F. Granados.</t>
  </si>
  <si>
    <t>J. Avilan, F.  Granados.</t>
  </si>
  <si>
    <t>J. Avilan, S. Strebin, Z. Bojanowski, R. Canizales.</t>
  </si>
  <si>
    <t>J. Avilan, S Strebin, Z. Bojanowski, R. Canizales</t>
  </si>
  <si>
    <t>J. Avilan, S. Strebin, Z. Bojanowski, R. Canizales</t>
  </si>
  <si>
    <t>J. Avilan, O. Hernandez, J. Kijewski, R. Canizales</t>
  </si>
  <si>
    <t>J. Avilan, J Comerma</t>
  </si>
  <si>
    <t>J. Avilan, J. Comerma.</t>
  </si>
  <si>
    <t>J. Avilan, E. Hidalgo, F. Westin.</t>
  </si>
  <si>
    <t>F: Westin, J, Avilan, A. Bustamante</t>
  </si>
  <si>
    <t>J. Avilan, A. Bustamante, F. Westin</t>
  </si>
  <si>
    <t>J. Avilan, F. Granados, S. Romero, O. Hernandez</t>
  </si>
  <si>
    <t>J. Avilan, F. Granados, E. Hidalgo, S. Romero.</t>
  </si>
  <si>
    <t>J. Avilan, E. Hidalgo,F. Granados, S. Romero</t>
  </si>
  <si>
    <t>J. Avilan, F. Granados, R. Canizales.</t>
  </si>
  <si>
    <t>J. Avilan, P. Brito.</t>
  </si>
  <si>
    <t>F. Granados, E. Hidlago, P. Yanez.</t>
  </si>
  <si>
    <t>J. Avilan, F.Granados,  R. John</t>
  </si>
  <si>
    <t>J. Avilan,  E. Hidalgo,  F. Granados</t>
  </si>
  <si>
    <t>J. Avilan,  E. Hidalgo,  F. Granados,  A. Bustamante.</t>
  </si>
  <si>
    <t>J. Avilan,  F.  Granados,  S.  Strebin, E. Hidalgo,  L. Waver</t>
  </si>
  <si>
    <t>J. Avilan, F. Granados, E. Hidalgo, A. Bustamante.</t>
  </si>
  <si>
    <t>F. Westin, J. Avilan, A. Bustamante.</t>
  </si>
  <si>
    <t>J. Avilan, E. Hidalgo, F. Granados.</t>
  </si>
  <si>
    <t>J. Avilan, E. Hidalgo, F. Granados, A. Bustamante.</t>
  </si>
  <si>
    <t>J. Avilan, E. Hidalgo, A. Bustamante, F. Granados.</t>
  </si>
  <si>
    <t>J.Avilan.</t>
  </si>
  <si>
    <t xml:space="preserve"> J. avilan, F. Granados, A. Bustamante.</t>
  </si>
  <si>
    <t>J. Avilan, F. Granados, A. Bustamante.</t>
  </si>
  <si>
    <t>J. Avilan, F. Granados, S. Strebin.</t>
  </si>
  <si>
    <t>J. Avilan, A. Bustamante, S. Strebin, F. Granados, V. Badillo, L. Waver.</t>
  </si>
  <si>
    <t>J. Avilan, A. Bustamante, S. Strebin , L. Waver.</t>
  </si>
  <si>
    <t xml:space="preserve"> J. Avilan, L. Segnini.</t>
  </si>
  <si>
    <t xml:space="preserve"> J.Avilan, F. Granados, L. Segnini.</t>
  </si>
  <si>
    <t>J. Avilan, F. Granados, L. Segnini.</t>
  </si>
  <si>
    <t>J. Avila, F. Granados, L. Segnini.</t>
  </si>
  <si>
    <t>J. Avilan, A. Bustamante.</t>
  </si>
  <si>
    <t>J.Avilan, A. Bustamante.</t>
  </si>
  <si>
    <t>J. Avilan, F.Granados, L. Segnini.</t>
  </si>
  <si>
    <t>J. Avilan, E. Hidalgo, R. Canizales.</t>
  </si>
  <si>
    <t>J. Avilan, F. Granados, R. Quintanilla.</t>
  </si>
  <si>
    <t>J. Avilan, R. Canizales, F. Granados.</t>
  </si>
  <si>
    <t>J. Avilan, R. Canizales.</t>
  </si>
  <si>
    <t>J. Avilan, P. Brito, J. Comerma, R. Canizales.</t>
  </si>
  <si>
    <t>Avilan, Brito, Comerma, Canizales.</t>
  </si>
  <si>
    <t>J. Avilan, P. Brito, R. Canizales.</t>
  </si>
  <si>
    <t>J. Avilan; F. Westin</t>
  </si>
  <si>
    <t>J.Avilan, F. Westin, F. Granados</t>
  </si>
  <si>
    <t>J.Avilan, F. Westin, R. Pinto.</t>
  </si>
  <si>
    <t>J.Avilan; E. Idalgo; F. Granados; C. Sanchez</t>
  </si>
  <si>
    <t>J.Avilan; F.Granados.</t>
  </si>
  <si>
    <t>J.Avilan; F. Granados.</t>
  </si>
  <si>
    <t>J. Comerma; O. Hernandez; R. Canizales.</t>
  </si>
  <si>
    <t>J.Avilan, F. Granados.</t>
  </si>
  <si>
    <t>J. Avilan; J. Comerma; P. Brito; R. Canizales.</t>
  </si>
  <si>
    <t>J.Avilan; J. Comerma; P. Brito; R. Canizales</t>
  </si>
  <si>
    <t>J. Avilan; R. Canizales</t>
  </si>
  <si>
    <t>J. Avilan; F. Granados; L. Segrini.</t>
  </si>
  <si>
    <t>J.Avilan; F.Granados; L.Segrini.</t>
  </si>
  <si>
    <t>J.Avilan; P.Brito.</t>
  </si>
  <si>
    <t>J.Avilan; P.Brito</t>
  </si>
  <si>
    <t>A.Sanchez; C.Castro; F.Blanco.</t>
  </si>
  <si>
    <t>C.Castro; A.Sanchez; F.Blanco.</t>
  </si>
  <si>
    <t>J. Avilan; F. Westin; J. Paez</t>
  </si>
  <si>
    <t>Justo Avilan y Fernando Granados</t>
  </si>
  <si>
    <t>A. Bustamante; J. Avilan; F. Granados; J. Comerma</t>
  </si>
  <si>
    <t>F.Westin, M.Striker, J.Lopez.</t>
  </si>
  <si>
    <t>Brion</t>
  </si>
  <si>
    <t>R. Fever,  R. Gomez,  P. Guzman</t>
  </si>
  <si>
    <t>F. Fever,  R. Gomez,  P. Guzman</t>
  </si>
  <si>
    <t>R. Gomez</t>
  </si>
  <si>
    <t>Simon Rodriguez</t>
  </si>
  <si>
    <t>J. Gonzalez,  A. Gonzalez,  E. Chacon,  F. Granados</t>
  </si>
  <si>
    <t>J. Gonzalez,  A. Gonzalez, E. Chacon,  F. Granados</t>
  </si>
  <si>
    <t>J. Gonzalez,  A. Gonzalez,  E. Chacon,  F. Granados.</t>
  </si>
  <si>
    <t>J. Gonzalez, A. Gonzalez,  E. Chacon,  F. Granados.</t>
  </si>
  <si>
    <t>Falcon</t>
  </si>
  <si>
    <t>San Simon</t>
  </si>
  <si>
    <t>R. Feuer, R: Gomez, P. Guzman, K. Dallmus.</t>
  </si>
  <si>
    <t>R. Feuer, R. Gomez.</t>
  </si>
  <si>
    <t>R. Feuer, R. Gomez, K. Dallmus.</t>
  </si>
  <si>
    <t>R. Feuer, R. Gomez, P. Guzman, K. Dallmus.</t>
  </si>
  <si>
    <t>R. Feuer, R. Gomez, P. Guzman. K. Dallmus.</t>
  </si>
  <si>
    <t>P. Brito, C. Leon.</t>
  </si>
  <si>
    <t>P. brito, C.Leon.</t>
  </si>
  <si>
    <t>P. Brito, C. Leon</t>
  </si>
  <si>
    <t>Cordoba.</t>
  </si>
  <si>
    <t>R. Fever, R. Gomez, P. Guzman.</t>
  </si>
  <si>
    <t>N. Gomez, F. Granados.</t>
  </si>
  <si>
    <t>San Simon.</t>
  </si>
  <si>
    <t>D.Molagon; G. de Solorzano; F.Granados.</t>
  </si>
  <si>
    <t>D.Malagon; G de Solorzano; F.Granados.</t>
  </si>
  <si>
    <t>Arzobispo Chacon</t>
  </si>
  <si>
    <t>J. Gonzalez; A. Gonzalez; E. Chacon</t>
  </si>
  <si>
    <t>J.Comerma, S.Strebin, R.Canizales, J.Perez.</t>
  </si>
  <si>
    <t>J.Comerma, S.Strebin, J.Perez, R.Canizales.</t>
  </si>
  <si>
    <t>R.Perez, F.Granados, R.Canizales.</t>
  </si>
  <si>
    <t>J.Avilan, F.Westin, J.Paez, R.Canizales.</t>
  </si>
  <si>
    <t>Turen</t>
  </si>
  <si>
    <t>E. Hidalgo, F. Granados, J. Mendez</t>
  </si>
  <si>
    <t>J. Avilan, F. Granados, R. Perez.</t>
  </si>
  <si>
    <t>F. Granados, M. Cano, W. Yepez.</t>
  </si>
  <si>
    <t>F. Granados, M. Cano, W Yepez.</t>
  </si>
  <si>
    <t>Turen.</t>
  </si>
  <si>
    <t>f. Granados, M. Cano, W. Yepez.</t>
  </si>
  <si>
    <t>F. Granados, M Cano, W. Yepez.</t>
  </si>
  <si>
    <t>F. Granados, W. Yepez.</t>
  </si>
  <si>
    <t>E. Hidalgo, F. Granados, J, Mendez.</t>
  </si>
  <si>
    <t>E. Hidalgo, F. Granados, J. Mendez.</t>
  </si>
  <si>
    <t>R: Useche, J. Mendez</t>
  </si>
  <si>
    <t>Andres Bello</t>
  </si>
  <si>
    <t>J. Avilan, A. Bustamante, R. Perez.</t>
  </si>
  <si>
    <t>P. Brito, F. Granados, J. Mendez.</t>
  </si>
  <si>
    <t>Santa Ines.</t>
  </si>
  <si>
    <t>F.Granados; R.Perez; M.Wagner</t>
  </si>
  <si>
    <t>F. Granados; M. Wagner; R. Perez.</t>
  </si>
  <si>
    <t>F. Granados; R. Perez; M. Wagner.</t>
  </si>
  <si>
    <t>F.Granados; E.Hidalgo; R.Sucre; J.Mendez</t>
  </si>
  <si>
    <t>F.Granados; E.Hidalgo; R.Sucre; J.Mendez.</t>
  </si>
  <si>
    <t>J. Avilan; A. Bustamante; R. Perez.</t>
  </si>
  <si>
    <t>Perija</t>
  </si>
  <si>
    <t>Perija.</t>
  </si>
  <si>
    <t>J. Avilan, F. Granados</t>
  </si>
  <si>
    <t>Jaregui</t>
  </si>
  <si>
    <t xml:space="preserve"> J. Avilan, F. Granados,  A. Bustamante, E. Hidalgo.</t>
  </si>
  <si>
    <t>Opiino</t>
  </si>
  <si>
    <t>A. Bustamante F. Westin</t>
  </si>
  <si>
    <t>F.Granados L.Segnini R.Canizales</t>
  </si>
  <si>
    <t>J.Comerma F.Ovalles P.Querales F.Granados</t>
  </si>
  <si>
    <t>A.Bustamante F.Westin J.Avilan R.Canizales.</t>
  </si>
  <si>
    <t>F. Westin J.Comerma</t>
  </si>
  <si>
    <t>F.Westin V.Badillo J.Avilan.</t>
  </si>
  <si>
    <t>J.Avilan F.Granados A.Bustamante.</t>
  </si>
  <si>
    <t>J.Avilan E.Hidalgo.</t>
  </si>
  <si>
    <t>E.Hidalgo F.Westin J.Avilan.</t>
  </si>
  <si>
    <t>J. Comerma R.Canizales.</t>
  </si>
  <si>
    <t>J.Comerma S.Strebin R.Canizales J.Perez.</t>
  </si>
  <si>
    <t>J.Comerma S.Strebin J.Perez R.Canizales.</t>
  </si>
  <si>
    <t>F.Westin M.Striker J.Avilan.</t>
  </si>
  <si>
    <t>F.Westin M.Striker J.Lopez.</t>
  </si>
  <si>
    <t>J.Avilan F.Westin.</t>
  </si>
  <si>
    <t>J.Avilan A.Bustamante F.Granados D.Barrios.</t>
  </si>
  <si>
    <t>R.Perez F.Granados R.Canizales.</t>
  </si>
  <si>
    <t>J.Avilan E.Hidalgo O.Hernandez P.Urriola R.Canizales.</t>
  </si>
  <si>
    <t>J.Avilan F.Westin F.Escalona.</t>
  </si>
  <si>
    <t>J.AvilanA.BustamanteV.Badillo F.GranadosF.Hidalgo.l</t>
  </si>
  <si>
    <t>J.Avilan E.Hidalgo O.Hernandez P.Uriola R.Canizales.</t>
  </si>
  <si>
    <t>F.Westin J.Avilan A.Bustamante.</t>
  </si>
  <si>
    <t>J.Avilan F.Granados R.Jahn.</t>
  </si>
  <si>
    <t>J.Avilan F.Westin F.Granados.</t>
  </si>
  <si>
    <t>J.Avilan F.Westin R.Canizales.</t>
  </si>
  <si>
    <t>J.Avilan F.Westin J.Paez R.Canizales.</t>
  </si>
  <si>
    <t>J.Avilan F.Westin A.Bustamante.</t>
  </si>
  <si>
    <t>F.Westin J.Avilan F.Granados.</t>
  </si>
  <si>
    <t>J.Comerma R.Canizales.</t>
  </si>
  <si>
    <t>E.Hidalgo J.Avilan F.Westin.</t>
  </si>
  <si>
    <t>J.Comerma L.Grl R.Canizales.</t>
  </si>
  <si>
    <t>J.Avilan F.Granados L.Segnini.</t>
  </si>
  <si>
    <t>E. Hidalgo F. Granados R. Canizales</t>
  </si>
  <si>
    <t>E. Hidalgo  F. Granados  R. Canizales</t>
  </si>
  <si>
    <t>E. Hidalgo F. Granados  R. Canizales</t>
  </si>
  <si>
    <t>E. Hidalgo  F. Granados</t>
  </si>
  <si>
    <t>R. Canizales  I.  Pla</t>
  </si>
  <si>
    <t>R. Fever  R. Gomez  P. Guzman</t>
  </si>
  <si>
    <t>R. Canizales  I Pla</t>
  </si>
  <si>
    <t>F. Fever  R. Gomez  P. Guzman</t>
  </si>
  <si>
    <t>P. Brito  R.  Canizales</t>
  </si>
  <si>
    <t>P. Brito  R. Canizales</t>
  </si>
  <si>
    <t>P.  Brito  R.  Canizales</t>
  </si>
  <si>
    <t>J. Comerma  F. Granados</t>
  </si>
  <si>
    <t>J. Gonzalez  A. Gonzalez  E. Chacon  F. Granados</t>
  </si>
  <si>
    <t>J. Gonzalez  A. Gonzalez E. Chacon  F. Granados</t>
  </si>
  <si>
    <t>J. Gonzalez  A. Gonzalez  E. Chacon  F. Granados.</t>
  </si>
  <si>
    <t>J. Gonzalez A. Gonzalez  E. Chacon  F. Granados.</t>
  </si>
  <si>
    <t>J. Avilan  A. Bustamante F. granados J. Comerma</t>
  </si>
  <si>
    <t>A.  Bustamante  J. Avilan  F. Granados</t>
  </si>
  <si>
    <t>J. Avilan  A.  Bustamante  F. Granados.</t>
  </si>
  <si>
    <t>J. Avilan  A. Bustamante  F.  Granados</t>
  </si>
  <si>
    <t>A. Avilan  F. Granados  A. Bustamante.</t>
  </si>
  <si>
    <t>J. Avilan  J. Comerma.</t>
  </si>
  <si>
    <t>J. Avilan J. Comerma</t>
  </si>
  <si>
    <t>F. Granados  R. Canizales</t>
  </si>
  <si>
    <t>C. Rosales  L. Segrini</t>
  </si>
  <si>
    <t>J. Avilan  F. Granados  L.  Segnini</t>
  </si>
  <si>
    <t>J. Avilan  F. Granados  L. Segnini</t>
  </si>
  <si>
    <t>J. Avilan  F. Granados.</t>
  </si>
  <si>
    <t>J. Avilan  F.  Granados.</t>
  </si>
  <si>
    <t>J. Avilan  F. Granados  R. Canizales</t>
  </si>
  <si>
    <t>J. Avilan  R. Canizales.</t>
  </si>
  <si>
    <t>J. Avilan  R. Canizales</t>
  </si>
  <si>
    <t>J.  Avilan  F.  Granados</t>
  </si>
  <si>
    <t>C. Rosales  L. Segnini  S.  Strebin</t>
  </si>
  <si>
    <t>C.  Rosales  F. Granados  L. Segnini  S. Strebin</t>
  </si>
  <si>
    <t>F. granados  L. Segnini</t>
  </si>
  <si>
    <t>R. Feuer  H. Conklin</t>
  </si>
  <si>
    <t>J. Avilan  L. Segnini  R. Perez  R. Canizales</t>
  </si>
  <si>
    <t>F. granados  R. Canizales.</t>
  </si>
  <si>
    <t>J. Avilan  L.  Segnini</t>
  </si>
  <si>
    <t>J. Avilan  L. Segnini</t>
  </si>
  <si>
    <t>J. Avilan L. Segnini</t>
  </si>
  <si>
    <t>J. avilan  L. Segnini</t>
  </si>
  <si>
    <t>J. Avilan  F. Granados  L. Segnini.</t>
  </si>
  <si>
    <t>J. Avilan  F. Granados  L.  SEgnini</t>
  </si>
  <si>
    <t>J. Avilan F. Granados  L. Segnini.</t>
  </si>
  <si>
    <t>R. Canizales R. Perez.</t>
  </si>
  <si>
    <t>R. Perez  R. Canizales</t>
  </si>
  <si>
    <t>J. avilan E. Hidalgo  P. Urriola  O. Hernandez  R. Canizales</t>
  </si>
  <si>
    <t>J. Avilan  P. Urriola  E. Hidalgo  O. Hernandez  R. Canizales</t>
  </si>
  <si>
    <t>J. Avilan  E. Hidalgo  R. Canizales</t>
  </si>
  <si>
    <t>J. Avilan  F. Granados  R. Jahn</t>
  </si>
  <si>
    <t>E. Hidalgo  C. Rosales  F. Granados.</t>
  </si>
  <si>
    <t>E. Hidalgo  F.  Granados</t>
  </si>
  <si>
    <t>E.  Hidalgo  F. Granados.</t>
  </si>
  <si>
    <t>E. HIdalgo  F. Granados</t>
  </si>
  <si>
    <t>J.  Avilan  F. Granados  L. Segnini  R. Canizales</t>
  </si>
  <si>
    <t>J.Avilan  F. Granados  L. Segnini  R. Canizales</t>
  </si>
  <si>
    <t>F. Wistin  J. Avilan  A. Bustamante</t>
  </si>
  <si>
    <t>F.  Westin  J. Avilan  A.  Bustamante</t>
  </si>
  <si>
    <t>F. Westin  J. Avilan  A.  Bustamante</t>
  </si>
  <si>
    <t>F. Westin  J. Avilan  A.  Bustamante.</t>
  </si>
  <si>
    <t>F. Westin  J. Avilan A. Bustamante</t>
  </si>
  <si>
    <t>J.ComermaS.StrebinE.T·aR.Canizales.</t>
  </si>
  <si>
    <t>J.ComermaS.Strebin.</t>
  </si>
  <si>
    <t>J.ComermaS.StrebinET·aR.Canizales</t>
  </si>
  <si>
    <t>J. Comerma S. Strebin  E. T·a  R. Canizales</t>
  </si>
  <si>
    <t>J. ComermeR. Canizales S. Strebin</t>
  </si>
  <si>
    <t>J. Comerma S. Strebin R.Canizales G. Garcia</t>
  </si>
  <si>
    <t>J Avila. RCanizales. S  Strebin. C Rowles. R Perez</t>
  </si>
  <si>
    <t>F Granados. L Segnini</t>
  </si>
  <si>
    <t>F. Granados L. Senini M</t>
  </si>
  <si>
    <t>F. Granados. M  F. Lagarne</t>
  </si>
  <si>
    <t>F. Granados  F. Lagarde</t>
  </si>
  <si>
    <t xml:space="preserve"> F. Granados  A.Chavez</t>
  </si>
  <si>
    <t>F. Granados F. Lagarde</t>
  </si>
  <si>
    <t xml:space="preserve"> F. Granados F. Lagarde</t>
  </si>
  <si>
    <t>F.Granados  P. Stagno</t>
  </si>
  <si>
    <t>F. Granados P. Stagno</t>
  </si>
  <si>
    <t>F. Granados  P. Stagno</t>
  </si>
  <si>
    <t>F Granados P. Stagno</t>
  </si>
  <si>
    <t>F Granados F. Lagarde A. Chavez</t>
  </si>
  <si>
    <t>F. Granados  A. Chavez</t>
  </si>
  <si>
    <t>F.GranadosF.Lagarde</t>
  </si>
  <si>
    <t>F.Granados F. Lagarde</t>
  </si>
  <si>
    <t>F.Granados F.Lagarde</t>
  </si>
  <si>
    <t>F. Granados F.Lagarde</t>
  </si>
  <si>
    <t>F.Granados A.Chavez</t>
  </si>
  <si>
    <t>F.GranadosF. Lagarde</t>
  </si>
  <si>
    <t>F.Granados M.CANO.</t>
  </si>
  <si>
    <t>F. Granados  M . Cano</t>
  </si>
  <si>
    <t>F. Granados M. Cano.</t>
  </si>
  <si>
    <t>F. Grandos M. Cano</t>
  </si>
  <si>
    <t>F. Granados M. Cano</t>
  </si>
  <si>
    <t>F.Granados M. Cano.</t>
  </si>
  <si>
    <t>F.Granados W. Yepez</t>
  </si>
  <si>
    <t>F. Granados W. Yepez</t>
  </si>
  <si>
    <t>F.GranadosW. Yepez</t>
  </si>
  <si>
    <t>J.Comerma W.Avila F.Beinroth</t>
  </si>
  <si>
    <t>F.GranadosC.MendozaA.Hidalgo</t>
  </si>
  <si>
    <t>F.Granados O.MorenoA.Hidalgo</t>
  </si>
  <si>
    <t>F.Granados A.Hidalgo.</t>
  </si>
  <si>
    <t>F.GranadosA.Hidalgo</t>
  </si>
  <si>
    <t>F.GranadosL.Meneses</t>
  </si>
  <si>
    <t>F.GranadosH.Oropeza</t>
  </si>
  <si>
    <t>F.GranadosM. Cano</t>
  </si>
  <si>
    <t>M.Cano F.Granados</t>
  </si>
  <si>
    <t>M.Cano F.Granados.</t>
  </si>
  <si>
    <t>M.Cano F. Granados</t>
  </si>
  <si>
    <t>M. Cano F. Granados</t>
  </si>
  <si>
    <t>F. Granados L. Meneses A. Rodriguez.D.Araujo</t>
  </si>
  <si>
    <t>F.Granados L.MenesesA.RodriguezE.Moreno.</t>
  </si>
  <si>
    <t>F.Granados L.Meneses.</t>
  </si>
  <si>
    <t>F.Granados L.Meneses A. Rodriguez E.Moreno</t>
  </si>
  <si>
    <t>F. Granados L. Meneses</t>
  </si>
  <si>
    <t>F.GranadosR.Gonzalez D.Araujo</t>
  </si>
  <si>
    <t>F.GranadosD.Araujo</t>
  </si>
  <si>
    <t>F.Granados D.Araujo</t>
  </si>
  <si>
    <t>F.Granados D. Araujo</t>
  </si>
  <si>
    <t>E. Hidalgo  J. Avilan R. J. Rossi</t>
  </si>
  <si>
    <t>J. Avilan  E. Hidalgo F.Granados J.Rossi</t>
  </si>
  <si>
    <t>J. AvilanE.HidalgoF.GranadosJ.Rossis</t>
  </si>
  <si>
    <t>J. Avilan E. Hidalgo A. Bustamante F. Granados</t>
  </si>
  <si>
    <t>J. Avilan R. Canizales G. Silva</t>
  </si>
  <si>
    <t>J. Avilan R Canizales</t>
  </si>
  <si>
    <t>J. Avilan R. Canizales</t>
  </si>
  <si>
    <t>J: Avilan R. Canizales</t>
  </si>
  <si>
    <t>J. Avilan R. Canizales F. Granados</t>
  </si>
  <si>
    <t>J. Avilan F. Granados</t>
  </si>
  <si>
    <t>J. Avilan F. Granados.</t>
  </si>
  <si>
    <t>J. Avilan F.  Granados.</t>
  </si>
  <si>
    <t>J. Avilan S. Strebin Z. Bojanowski R. Canizales.</t>
  </si>
  <si>
    <t>J. Avilan S Strebin Z. Bojanowski R. Canizales</t>
  </si>
  <si>
    <t>J. Avilan S. Strebin Z. Bojanowski R. Canizales</t>
  </si>
  <si>
    <t>J. Avilan O. Hernandez J. Kijewski R. Canizales</t>
  </si>
  <si>
    <t>J. Avilan J Comerma</t>
  </si>
  <si>
    <t>J. Avilan J. Comerma.</t>
  </si>
  <si>
    <t>J. Avilan E. Hidalgo F. Westin.</t>
  </si>
  <si>
    <t>E. Hidalgo F. Granados C. Rowles F. Codecido.</t>
  </si>
  <si>
    <t>C. Rowles E. Hidalgo F. Granados.</t>
  </si>
  <si>
    <t>E. Hidalgo F. Granados F. Codecido C. Rowles.</t>
  </si>
  <si>
    <t>E. Hidalgo F. Granados J. Mendez</t>
  </si>
  <si>
    <t>F: Westin J Avilan A. Bustamante</t>
  </si>
  <si>
    <t>J. Avilan A. Bustamante F. Westin</t>
  </si>
  <si>
    <t>J. Avilan F. Granados S. Romero O. Hernandez</t>
  </si>
  <si>
    <t>E. Hidalgo F. Granados C. Rowles L. Segnini</t>
  </si>
  <si>
    <t>E. Hidalgo F. Granados C. Rowles L. Segnini.</t>
  </si>
  <si>
    <t>J. Rovira E. Hidalgo F. Granados S. Romero.</t>
  </si>
  <si>
    <t>J. Avilan F. Granados E. Hidalgo S. Romero.</t>
  </si>
  <si>
    <t>J. Rovira F. Granados E. Hidalgo S. Romero.</t>
  </si>
  <si>
    <t>J. Avilan E. HidalgoF. Granados S. Romero</t>
  </si>
  <si>
    <t>J. Rovira F. Granados E. Hidalgo S. Romero</t>
  </si>
  <si>
    <t>P. Brito R. Canizales</t>
  </si>
  <si>
    <t>P.Brito R. Canizales.</t>
  </si>
  <si>
    <t>R. Canizales V. Carvallo M. Pinto.</t>
  </si>
  <si>
    <t>F. Granados C. Diaz.</t>
  </si>
  <si>
    <t>F. Granados M. Figueroa.</t>
  </si>
  <si>
    <t>R. Feuer H. Conklin</t>
  </si>
  <si>
    <t>R. Feuer H. Conklin.</t>
  </si>
  <si>
    <t>R. Feuer R: Gomez P. Guzman K. Dallmus.</t>
  </si>
  <si>
    <t>R. Feuer R. Gomez.</t>
  </si>
  <si>
    <t>R. Feuer R. Gomez K. Dallmus.</t>
  </si>
  <si>
    <t>R. Feuer R. Gomez P. Guzman K. Dallmus.</t>
  </si>
  <si>
    <t>R. Feuer R. Gomez P. Guzman. K. Dallmus.</t>
  </si>
  <si>
    <t>F. Westin R. Canizales.</t>
  </si>
  <si>
    <t>J. Avilan F. Granados R. Canizales.</t>
  </si>
  <si>
    <t>J. Avilan F. Granados R. Perez.</t>
  </si>
  <si>
    <t>F. Granados R. Canizales.</t>
  </si>
  <si>
    <t>J. Avilan P. Brito.</t>
  </si>
  <si>
    <t>V. Carvallo M. Pinto.</t>
  </si>
  <si>
    <t>F. Granados M Cano.</t>
  </si>
  <si>
    <t>F. GRanados M. Cano.</t>
  </si>
  <si>
    <t>F. Granados M. Cano W. Yepez.</t>
  </si>
  <si>
    <t>F. Granados M. Cano W Yepez.</t>
  </si>
  <si>
    <t>f. Granados M. Cano W. Yepez.</t>
  </si>
  <si>
    <t>F. Granados M Cano W. Yepez.</t>
  </si>
  <si>
    <t>F. Granados W. Yepez.</t>
  </si>
  <si>
    <t>E. Hidalgo F. Granados J Mendez.</t>
  </si>
  <si>
    <t>E. Hidalgo F. Granados J. Mendez.</t>
  </si>
  <si>
    <t>P Steegmayer F. Granados.</t>
  </si>
  <si>
    <t>P Steeggmayer F. Granados.</t>
  </si>
  <si>
    <t>P. Steegmayer F. Granados.</t>
  </si>
  <si>
    <t>R: Useche J. Mendez</t>
  </si>
  <si>
    <t>F. Granados E. Hidalgo P. Yanez.</t>
  </si>
  <si>
    <t>F. Granados E. Hidlago P. Yanez.</t>
  </si>
  <si>
    <t>A. Chacin P. Yanez.</t>
  </si>
  <si>
    <t>A. Chacin p. Yanez.</t>
  </si>
  <si>
    <t>A. Cacin P. Yanez.</t>
  </si>
  <si>
    <t>J. Comerma F. Granados.</t>
  </si>
  <si>
    <t>D. Morales F. Ovalles.</t>
  </si>
  <si>
    <t>D: Morales F: Ovalles</t>
  </si>
  <si>
    <t>P. Brito C. Leon.</t>
  </si>
  <si>
    <t>P. brito C.Leon.</t>
  </si>
  <si>
    <t>P. Brito C. Leon</t>
  </si>
  <si>
    <t>J. Comerma F. Ovalles.</t>
  </si>
  <si>
    <t>F. Ovalles J. Comerma.</t>
  </si>
  <si>
    <t>L. Labarca D. Morales.</t>
  </si>
  <si>
    <t>L Labarca D. Morales.</t>
  </si>
  <si>
    <t xml:space="preserve"> L. Labarca D. Morales.</t>
  </si>
  <si>
    <t>J. Avilan F.Granados  R. John</t>
  </si>
  <si>
    <t>J. Avilan  E. Hidalgo  F. Granados</t>
  </si>
  <si>
    <t>J. Avilan  E. Hidalgo  F. Granados  A. Bustamante.</t>
  </si>
  <si>
    <t>J. Avilan  F.  Granados  S.  Strebin E. Hidalgo  L. Waver</t>
  </si>
  <si>
    <t>J. Avilan F. Granados E. Hidalgo A. Bustamante.</t>
  </si>
  <si>
    <t>F. Westin J. Avilan A. Bustamante.</t>
  </si>
  <si>
    <t>J. Avilan E. Hidalgo F. Granados.</t>
  </si>
  <si>
    <t>J. Avilan E. Hidalgo F. Granados A. Bustamante.</t>
  </si>
  <si>
    <t>J. Avilan E. Hidalgo A. Bustamante F. Granados.</t>
  </si>
  <si>
    <t xml:space="preserve"> J. Avilan F. Granados  A. Bustamante E. Hidalgo.</t>
  </si>
  <si>
    <t xml:space="preserve"> J. avilan F. Granados A. Bustamante.</t>
  </si>
  <si>
    <t>J. Avilan F. Granados A. Bustamante.</t>
  </si>
  <si>
    <t>J. Avilan F. Granados S. Strebin.</t>
  </si>
  <si>
    <t>J. Avilan A. Bustamante S. Strebin F. Granados V. Badillo L. Waver.</t>
  </si>
  <si>
    <t>J. Avilan A. Bustamante S. Strebin  L. Waver.</t>
  </si>
  <si>
    <t xml:space="preserve"> J. Avilan L. Segnini.</t>
  </si>
  <si>
    <t xml:space="preserve"> J.Avilan F. Granados L. Segnini.</t>
  </si>
  <si>
    <t>J. Avilan F. Granados L. Segnini.</t>
  </si>
  <si>
    <t>J. Avila F. Granados L. Segnini.</t>
  </si>
  <si>
    <t>J. Avilan A. Bustamante.</t>
  </si>
  <si>
    <t>J.Avilan A. Bustamante.</t>
  </si>
  <si>
    <t>J. Avilan A. Bustamante R. Perez.</t>
  </si>
  <si>
    <t>J. Comerma R. Canizales.</t>
  </si>
  <si>
    <t>J. Comerma E. Rojas.</t>
  </si>
  <si>
    <t>J. Avilan F.Granados L. Segnini.</t>
  </si>
  <si>
    <t>R. Fever R. Gomez P. Guzman.</t>
  </si>
  <si>
    <t>J. Comerma F. Ovalles F.Granados.</t>
  </si>
  <si>
    <t>J. Comerma F. Ovalles F. Granados.</t>
  </si>
  <si>
    <t>J. Comerma F. Ovalles P. Querales F.Granados.</t>
  </si>
  <si>
    <t>J. Comerma F. Ovalles P. Querales F. Granados.</t>
  </si>
  <si>
    <t>J. Comerma O. Luque F. Granados.</t>
  </si>
  <si>
    <t>J. Comerma O.Luque F. Granados.</t>
  </si>
  <si>
    <t>C. Rowles L. Segnini S. Strebin.</t>
  </si>
  <si>
    <t>C. Rowles F. Granados L. Segnini S. Strebin.</t>
  </si>
  <si>
    <t>F. Granados L. Segnini.</t>
  </si>
  <si>
    <t>P. Brito J. Mendez F. Granados.</t>
  </si>
  <si>
    <t>P. Brito F. Granados J. Mendez.</t>
  </si>
  <si>
    <t>N. Gomez F. Granados.</t>
  </si>
  <si>
    <t>J. Avilan E. Hidalgo R. Canizales.</t>
  </si>
  <si>
    <t>J. Avilan F. Granados R. Quintanilla.</t>
  </si>
  <si>
    <t>E. Hidalgo R. Canizales.</t>
  </si>
  <si>
    <t>A. Bustamante F. Westin F. Granados.</t>
  </si>
  <si>
    <t>E. Hidalgo C. Rowles F. Granados.</t>
  </si>
  <si>
    <t>E. Hidalgo F. Granados C. Rowles.</t>
  </si>
  <si>
    <t>J. Avilan R. Canizales F. Granados.</t>
  </si>
  <si>
    <t>J. Avilan R. Canizales.</t>
  </si>
  <si>
    <t>R. Canizales L. Arias.</t>
  </si>
  <si>
    <t>P. Brito R. Canizales.</t>
  </si>
  <si>
    <t>P. Brito J. Comerma.</t>
  </si>
  <si>
    <t>E. Rivas A. Jimenez A. Moreno.</t>
  </si>
  <si>
    <t>J. Avilan P. Brito J. Comerma R. Canizales.</t>
  </si>
  <si>
    <t>Avilan Brito Comerma Canizales.</t>
  </si>
  <si>
    <t>J. Avilan P. Brito R. Canizales.</t>
  </si>
  <si>
    <t>R. Canizales L. Madero.</t>
  </si>
  <si>
    <t>R. Canizales L. Maduro.</t>
  </si>
  <si>
    <t>O. Luque I. Centeno.</t>
  </si>
  <si>
    <t>J. Avilan F. Westin F. Granados</t>
  </si>
  <si>
    <t>J.Avilan F. Westin F. Granados</t>
  </si>
  <si>
    <t>J.Avilan F. Westin R. Pinto.</t>
  </si>
  <si>
    <t>J.Avilan F. Granados.</t>
  </si>
  <si>
    <t>Emilio Hidalgo Fernando Granados</t>
  </si>
  <si>
    <t>S Marino</t>
  </si>
  <si>
    <t>Sta Apolonia</t>
  </si>
  <si>
    <t>M Briceno Iragorri</t>
  </si>
  <si>
    <t>S mARIÐO</t>
  </si>
  <si>
    <t>Barbacoas</t>
  </si>
  <si>
    <t>Pedro M Morantes</t>
  </si>
  <si>
    <t>Garcia de Hevia</t>
  </si>
  <si>
    <t>Baraltt</t>
  </si>
  <si>
    <t>San Javier</t>
  </si>
  <si>
    <t>San Pablo</t>
  </si>
  <si>
    <t>Sabana de Parra</t>
  </si>
  <si>
    <t>Agua Blanca</t>
  </si>
  <si>
    <t>Cordoba</t>
  </si>
  <si>
    <t>Rivero</t>
  </si>
  <si>
    <t>Yaritagua</t>
  </si>
  <si>
    <t>Heras</t>
  </si>
  <si>
    <t>El Rosario</t>
  </si>
  <si>
    <t>Mantecal</t>
  </si>
  <si>
    <t>San Fernanado</t>
  </si>
  <si>
    <t>Ciudad Bolivia</t>
  </si>
  <si>
    <t>Alberto Arvelo Torrealba</t>
  </si>
  <si>
    <t>Palacios Fajardo</t>
  </si>
  <si>
    <t>Sabaneta</t>
  </si>
  <si>
    <t xml:space="preserve"> Barinas</t>
  </si>
  <si>
    <t>Lagunita</t>
  </si>
  <si>
    <t>Tucacas</t>
  </si>
  <si>
    <t>Chichriviche</t>
  </si>
  <si>
    <t>Caicara</t>
  </si>
  <si>
    <t>Jusepin</t>
  </si>
  <si>
    <t>Barrancas</t>
  </si>
  <si>
    <t>Temblador</t>
  </si>
  <si>
    <t>Guara</t>
  </si>
  <si>
    <t xml:space="preserve"> Maturin</t>
  </si>
  <si>
    <t>Aguasay</t>
  </si>
  <si>
    <t>Cariaco</t>
  </si>
  <si>
    <t>Santa Ines</t>
  </si>
  <si>
    <t>Mrino</t>
  </si>
  <si>
    <t>Irapa</t>
  </si>
  <si>
    <t>PROVINCI</t>
  </si>
  <si>
    <t>COD_RELI</t>
  </si>
  <si>
    <t>FORMACIO</t>
  </si>
  <si>
    <t>MAT_PARE</t>
  </si>
  <si>
    <t>MIN_PARE</t>
  </si>
  <si>
    <t>CLA_DREN</t>
  </si>
  <si>
    <t>TIP_MESA</t>
  </si>
  <si>
    <t>FAr</t>
  </si>
  <si>
    <t>FA.</t>
  </si>
  <si>
    <t>MA_REPET</t>
  </si>
  <si>
    <t>MA_LISUP</t>
  </si>
  <si>
    <t>MA_LIINF</t>
  </si>
  <si>
    <t>MA_POLSE</t>
  </si>
  <si>
    <t>MA_KOLSE</t>
  </si>
  <si>
    <t>MA_P1_1</t>
  </si>
  <si>
    <t>MA_PKCL</t>
  </si>
  <si>
    <t>MA_HAST</t>
  </si>
  <si>
    <t>MA_CARBO</t>
  </si>
  <si>
    <t>MA_NITRO</t>
  </si>
  <si>
    <t>MA_C_N</t>
  </si>
  <si>
    <t>MA_DAP</t>
  </si>
  <si>
    <t>MA_CE</t>
  </si>
  <si>
    <t>MA_CIC</t>
  </si>
  <si>
    <t>MA_CA</t>
  </si>
  <si>
    <t>MA_MG</t>
  </si>
  <si>
    <t>MA_H</t>
  </si>
  <si>
    <t>MA_NA</t>
  </si>
  <si>
    <t>MA_K</t>
  </si>
  <si>
    <t>MA_AINT</t>
  </si>
  <si>
    <t>MA_CICP</t>
  </si>
  <si>
    <t>MA_S_CAT</t>
  </si>
  <si>
    <t>MA_P205</t>
  </si>
  <si>
    <t>MA_A_MG</t>
  </si>
  <si>
    <t>MA_A_GR</t>
  </si>
  <si>
    <t>MA_A_MD</t>
  </si>
  <si>
    <t>MA_A_FI</t>
  </si>
  <si>
    <t>MA_A_MF</t>
  </si>
  <si>
    <t>MA_A_TOT</t>
  </si>
  <si>
    <t>MA_LIMO</t>
  </si>
  <si>
    <t>MA_ARCI</t>
  </si>
  <si>
    <t>MA_CTEX</t>
  </si>
  <si>
    <t>ID_SORGO</t>
  </si>
  <si>
    <t>ID_MAIZ</t>
  </si>
  <si>
    <t>SO_REPET</t>
  </si>
  <si>
    <t>SO_LISUP</t>
  </si>
  <si>
    <t>SO_LIINF</t>
  </si>
  <si>
    <t>SO_POLSE</t>
  </si>
  <si>
    <t>SO_KMORG</t>
  </si>
  <si>
    <t>SO_KOLSE</t>
  </si>
  <si>
    <t>SO_P1_1</t>
  </si>
  <si>
    <t>SO_PKCL</t>
  </si>
  <si>
    <t>SO_HAST</t>
  </si>
  <si>
    <t>SO_CARBO</t>
  </si>
  <si>
    <t>SO_CTEX</t>
  </si>
  <si>
    <t>SO_ARCI</t>
  </si>
  <si>
    <t>SO_LIMO</t>
  </si>
  <si>
    <t>SO_A_TOT</t>
  </si>
  <si>
    <t>SO_A_MF</t>
  </si>
  <si>
    <t>SO_A_FI</t>
  </si>
  <si>
    <t>SO_A_MD</t>
  </si>
  <si>
    <t>SO_A_GR</t>
  </si>
  <si>
    <t>SO_A_MG</t>
  </si>
  <si>
    <t>SO_P205</t>
  </si>
  <si>
    <t>SO_S_CAT</t>
  </si>
  <si>
    <t>SO_CICP</t>
  </si>
  <si>
    <t>SO_AINT</t>
  </si>
  <si>
    <t>SO_K</t>
  </si>
  <si>
    <t>SO_NA</t>
  </si>
  <si>
    <t>SO_H</t>
  </si>
  <si>
    <t>SO_MG</t>
  </si>
  <si>
    <t>SO_CA</t>
  </si>
  <si>
    <t>SO_CIC</t>
  </si>
  <si>
    <t>S0_CE</t>
  </si>
  <si>
    <t>SO_DAP</t>
  </si>
  <si>
    <t>S0_C_N</t>
  </si>
  <si>
    <t>SO_NITRO</t>
  </si>
  <si>
    <t>SO_ACETA</t>
  </si>
  <si>
    <t>S0_KMEH1</t>
  </si>
  <si>
    <t>S0_KBRY1</t>
  </si>
  <si>
    <t>S0_PMEH1</t>
  </si>
  <si>
    <t>S0_PBRY1</t>
  </si>
  <si>
    <t>SO_PMORG</t>
  </si>
  <si>
    <t>PROFUND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</si>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</sst>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dd/mm/yy"/>
    <numFmt numFmtId="166" formatCode="0.000"/>
  </numFmts>
  <fonts count="3" x14ac:knownFonts="1"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97">
    <xf numFmtId="0" fontId="0" fillId="0" borderId="0" xfId="0"/>
    <xf numFmtId="0" fontId="0" fillId="0" borderId="0" xfId="0" applyFont="1"/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2" fontId="1" fillId="2" borderId="8" xfId="0" applyNumberFormat="1" applyFont="1" applyFill="1" applyBorder="1" applyAlignment="1">
      <alignment horizontal="center"/>
    </xf>
    <xf numFmtId="2" fontId="0" fillId="0" borderId="0" xfId="0" applyNumberFormat="1" applyBorder="1"/>
    <xf numFmtId="2" fontId="0" fillId="0" borderId="5" xfId="0" applyNumberFormat="1" applyBorder="1"/>
    <xf numFmtId="2" fontId="0" fillId="0" borderId="0" xfId="0" applyNumberFormat="1"/>
    <xf numFmtId="164" fontId="1" fillId="2" borderId="8" xfId="0" applyNumberFormat="1" applyFont="1" applyFill="1" applyBorder="1" applyAlignment="1">
      <alignment horizontal="center"/>
    </xf>
    <xf numFmtId="164" fontId="0" fillId="0" borderId="0" xfId="0" applyNumberFormat="1" applyBorder="1"/>
    <xf numFmtId="164" fontId="0" fillId="0" borderId="5" xfId="0" applyNumberFormat="1" applyBorder="1"/>
    <xf numFmtId="164" fontId="0" fillId="0" borderId="0" xfId="0" applyNumberFormat="1"/>
    <xf numFmtId="0" fontId="1" fillId="2" borderId="8" xfId="0" applyFont="1" applyFill="1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0" xfId="0" applyAlignment="1">
      <alignment horizontal="right"/>
    </xf>
    <xf numFmtId="2" fontId="1" fillId="2" borderId="9" xfId="0" applyNumberFormat="1" applyFont="1" applyFill="1" applyBorder="1" applyAlignment="1">
      <alignment horizontal="center"/>
    </xf>
    <xf numFmtId="2" fontId="0" fillId="0" borderId="3" xfId="0" applyNumberFormat="1" applyBorder="1"/>
    <xf numFmtId="2" fontId="0" fillId="0" borderId="6" xfId="0" applyNumberFormat="1" applyBorder="1"/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2" fontId="0" fillId="3" borderId="0" xfId="0" applyNumberFormat="1" applyFill="1" applyBorder="1"/>
    <xf numFmtId="0" fontId="0" fillId="3" borderId="0" xfId="0" applyFill="1" applyBorder="1" applyAlignment="1">
      <alignment horizontal="right"/>
    </xf>
    <xf numFmtId="164" fontId="0" fillId="3" borderId="0" xfId="0" applyNumberFormat="1" applyFill="1" applyBorder="1"/>
    <xf numFmtId="2" fontId="0" fillId="3" borderId="3" xfId="0" applyNumberFormat="1" applyFill="1" applyBorder="1"/>
    <xf numFmtId="0" fontId="0" fillId="4" borderId="0" xfId="0" applyFill="1" applyBorder="1"/>
    <xf numFmtId="0" fontId="0" fillId="4" borderId="0" xfId="0" applyFill="1" applyBorder="1" applyAlignment="1">
      <alignment horizontal="center"/>
    </xf>
    <xf numFmtId="2" fontId="0" fillId="4" borderId="0" xfId="0" applyNumberFormat="1" applyFill="1" applyBorder="1"/>
    <xf numFmtId="0" fontId="0" fillId="4" borderId="0" xfId="0" applyFill="1" applyBorder="1" applyAlignment="1">
      <alignment horizontal="right"/>
    </xf>
    <xf numFmtId="164" fontId="0" fillId="4" borderId="0" xfId="0" applyNumberFormat="1" applyFill="1" applyBorder="1"/>
    <xf numFmtId="2" fontId="0" fillId="4" borderId="3" xfId="0" applyNumberFormat="1" applyFill="1" applyBorder="1"/>
    <xf numFmtId="0" fontId="0" fillId="5" borderId="0" xfId="0" applyFill="1" applyBorder="1"/>
    <xf numFmtId="0" fontId="0" fillId="5" borderId="0" xfId="0" applyFill="1" applyBorder="1" applyAlignment="1">
      <alignment horizontal="center"/>
    </xf>
    <xf numFmtId="2" fontId="0" fillId="5" borderId="0" xfId="0" applyNumberFormat="1" applyFill="1" applyBorder="1"/>
    <xf numFmtId="0" fontId="0" fillId="5" borderId="0" xfId="0" applyFill="1" applyBorder="1" applyAlignment="1">
      <alignment horizontal="right"/>
    </xf>
    <xf numFmtId="164" fontId="0" fillId="5" borderId="0" xfId="0" applyNumberFormat="1" applyFill="1" applyBorder="1"/>
    <xf numFmtId="2" fontId="0" fillId="5" borderId="3" xfId="0" applyNumberFormat="1" applyFill="1" applyBorder="1"/>
    <xf numFmtId="0" fontId="1" fillId="2" borderId="1" xfId="0" applyFont="1" applyFill="1" applyBorder="1" applyAlignment="1">
      <alignment horizontal="center"/>
    </xf>
    <xf numFmtId="0" fontId="0" fillId="3" borderId="10" xfId="0" applyFill="1" applyBorder="1"/>
    <xf numFmtId="0" fontId="0" fillId="5" borderId="10" xfId="0" applyFill="1" applyBorder="1"/>
    <xf numFmtId="0" fontId="0" fillId="0" borderId="10" xfId="0" applyBorder="1"/>
    <xf numFmtId="0" fontId="0" fillId="4" borderId="10" xfId="0" applyFill="1" applyBorder="1"/>
    <xf numFmtId="0" fontId="0" fillId="0" borderId="11" xfId="0" applyBorder="1"/>
    <xf numFmtId="0" fontId="0" fillId="7" borderId="0" xfId="0" applyFill="1" applyBorder="1"/>
    <xf numFmtId="0" fontId="0" fillId="7" borderId="10" xfId="0" applyFill="1" applyBorder="1"/>
    <xf numFmtId="0" fontId="2" fillId="0" borderId="0" xfId="0" applyFont="1" applyFill="1" applyBorder="1"/>
    <xf numFmtId="2" fontId="1" fillId="6" borderId="8" xfId="0" applyNumberFormat="1" applyFont="1" applyFill="1" applyBorder="1" applyAlignment="1">
      <alignment horizontal="center"/>
    </xf>
    <xf numFmtId="0" fontId="1" fillId="6" borderId="8" xfId="0" applyFont="1" applyFill="1" applyBorder="1" applyAlignment="1">
      <alignment horizontal="right"/>
    </xf>
    <xf numFmtId="164" fontId="1" fillId="6" borderId="8" xfId="0" applyNumberFormat="1" applyFont="1" applyFill="1" applyBorder="1" applyAlignment="1">
      <alignment horizontal="center"/>
    </xf>
    <xf numFmtId="0" fontId="2" fillId="6" borderId="0" xfId="0" applyFont="1" applyFill="1" applyBorder="1"/>
    <xf numFmtId="0" fontId="1" fillId="6" borderId="0" xfId="0" applyFont="1" applyFill="1" applyBorder="1" applyAlignment="1">
      <alignment horizontal="center"/>
    </xf>
    <xf numFmtId="0" fontId="1" fillId="6" borderId="0" xfId="0" applyFont="1" applyFill="1" applyBorder="1"/>
    <xf numFmtId="0" fontId="1" fillId="6" borderId="10" xfId="0" applyFont="1" applyFill="1" applyBorder="1"/>
    <xf numFmtId="2" fontId="1" fillId="6" borderId="0" xfId="0" applyNumberFormat="1" applyFont="1" applyFill="1" applyBorder="1"/>
    <xf numFmtId="0" fontId="1" fillId="6" borderId="0" xfId="0" applyFont="1" applyFill="1" applyBorder="1" applyAlignment="1">
      <alignment horizontal="right"/>
    </xf>
    <xf numFmtId="2" fontId="1" fillId="8" borderId="0" xfId="0" applyNumberFormat="1" applyFont="1" applyFill="1" applyBorder="1"/>
    <xf numFmtId="2" fontId="1" fillId="8" borderId="3" xfId="0" applyNumberFormat="1" applyFont="1" applyFill="1" applyBorder="1"/>
    <xf numFmtId="2" fontId="1" fillId="6" borderId="0" xfId="0" applyNumberFormat="1" applyFont="1" applyFill="1" applyBorder="1" applyAlignment="1">
      <alignment horizontal="right"/>
    </xf>
    <xf numFmtId="0" fontId="1" fillId="2" borderId="12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164" fontId="1" fillId="2" borderId="13" xfId="0" applyNumberFormat="1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0" fillId="0" borderId="15" xfId="0" applyBorder="1"/>
    <xf numFmtId="0" fontId="0" fillId="0" borderId="16" xfId="0" applyBorder="1"/>
    <xf numFmtId="165" fontId="0" fillId="0" borderId="16" xfId="0" applyNumberFormat="1" applyBorder="1"/>
    <xf numFmtId="164" fontId="0" fillId="0" borderId="16" xfId="0" applyNumberFormat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65" fontId="0" fillId="0" borderId="19" xfId="0" applyNumberFormat="1" applyBorder="1"/>
    <xf numFmtId="164" fontId="0" fillId="0" borderId="19" xfId="0" applyNumberFormat="1" applyBorder="1"/>
    <xf numFmtId="0" fontId="0" fillId="0" borderId="20" xfId="0" applyBorder="1"/>
    <xf numFmtId="1" fontId="0" fillId="0" borderId="0" xfId="0" applyNumberFormat="1"/>
    <xf numFmtId="166" fontId="0" fillId="0" borderId="0" xfId="0" applyNumberFormat="1"/>
    <xf numFmtId="2" fontId="0" fillId="8" borderId="0" xfId="0" applyNumberFormat="1" applyFill="1"/>
    <xf numFmtId="164" fontId="0" fillId="9" borderId="0" xfId="0" applyNumberFormat="1" applyFill="1"/>
    <xf numFmtId="1" fontId="0" fillId="9" borderId="0" xfId="0" applyNumberFormat="1" applyFill="1"/>
    <xf numFmtId="1" fontId="0" fillId="10" borderId="0" xfId="0" applyNumberFormat="1" applyFill="1"/>
    <xf numFmtId="164" fontId="0" fillId="8" borderId="0" xfId="0" applyNumberFormat="1" applyFill="1"/>
    <xf numFmtId="166" fontId="0" fillId="8" borderId="0" xfId="0" applyNumberFormat="1" applyFill="1"/>
    <xf numFmtId="1" fontId="0" fillId="8" borderId="0" xfId="0" applyNumberFormat="1" applyFill="1"/>
    <xf numFmtId="1" fontId="0" fillId="7" borderId="0" xfId="0" applyNumberFormat="1" applyFill="1"/>
    <xf numFmtId="164" fontId="0" fillId="7" borderId="0" xfId="0" applyNumberFormat="1" applyFill="1"/>
    <xf numFmtId="2" fontId="0" fillId="9" borderId="0" xfId="0" applyNumberFormat="1" applyFill="1"/>
    <xf numFmtId="164" fontId="0" fillId="11" borderId="0" xfId="0" applyNumberFormat="1" applyFill="1"/>
    <xf numFmtId="1" fontId="0" fillId="11" borderId="0" xfId="0" applyNumberFormat="1" applyFill="1"/>
    <xf numFmtId="2" fontId="0" fillId="11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Y2282"/>
  <sheetViews>
    <sheetView tabSelected="1" topLeftCell="AC1" zoomScaleNormal="100" workbookViewId="0">
      <selection activeCell="AJ2289" sqref="AJ2289"/>
    </sheetView>
  </sheetViews>
  <sheetFormatPr baseColWidth="10" defaultColWidth="11.5546875" defaultRowHeight="13.2" x14ac:dyDescent="0.25"/>
  <cols>
    <col min="1" max="1" width="10.88671875" bestFit="1" customWidth="1"/>
    <col min="2" max="2" width="11" style="13" bestFit="1" customWidth="1"/>
    <col min="3" max="3" width="14" bestFit="1" customWidth="1"/>
    <col min="4" max="4" width="16.44140625" bestFit="1" customWidth="1"/>
    <col min="5" max="5" width="10.88671875" bestFit="1" customWidth="1"/>
    <col min="6" max="6" width="10" bestFit="1" customWidth="1"/>
    <col min="8" max="8" width="8.44140625" bestFit="1" customWidth="1"/>
    <col min="9" max="10" width="8.33203125" bestFit="1" customWidth="1"/>
    <col min="11" max="11" width="7.109375" bestFit="1" customWidth="1"/>
    <col min="12" max="12" width="8.109375" bestFit="1" customWidth="1"/>
    <col min="13" max="13" width="9.5546875" bestFit="1" customWidth="1"/>
    <col min="14" max="14" width="7.5546875" bestFit="1" customWidth="1"/>
    <col min="15" max="15" width="11" bestFit="1" customWidth="1"/>
    <col min="16" max="16" width="9.5546875" bestFit="1" customWidth="1"/>
    <col min="17" max="17" width="9.33203125" bestFit="1" customWidth="1"/>
    <col min="18" max="18" width="15.5546875" bestFit="1" customWidth="1"/>
    <col min="19" max="19" width="12.6640625" bestFit="1" customWidth="1"/>
    <col min="20" max="20" width="13.88671875" bestFit="1" customWidth="1"/>
    <col min="21" max="21" width="15.88671875" bestFit="1" customWidth="1"/>
    <col min="22" max="23" width="13" bestFit="1" customWidth="1"/>
    <col min="24" max="25" width="6" bestFit="1" customWidth="1"/>
    <col min="26" max="26" width="10.5546875" bestFit="1" customWidth="1"/>
    <col min="27" max="27" width="13.109375" bestFit="1" customWidth="1"/>
    <col min="28" max="28" width="9.6640625" bestFit="1" customWidth="1"/>
    <col min="29" max="29" width="15.5546875" bestFit="1" customWidth="1"/>
    <col min="30" max="30" width="14.6640625" bestFit="1" customWidth="1"/>
    <col min="31" max="31" width="15.109375" bestFit="1" customWidth="1"/>
    <col min="32" max="32" width="15.5546875" bestFit="1" customWidth="1"/>
    <col min="33" max="33" width="15.109375" bestFit="1" customWidth="1"/>
    <col min="34" max="35" width="14.88671875" bestFit="1" customWidth="1"/>
    <col min="36" max="36" width="14.109375" bestFit="1" customWidth="1"/>
    <col min="37" max="37" width="7.33203125" bestFit="1" customWidth="1"/>
    <col min="38" max="38" width="9.33203125" bestFit="1" customWidth="1"/>
    <col min="39" max="39" width="9.109375" bestFit="1" customWidth="1"/>
    <col min="40" max="40" width="13.5546875" bestFit="1" customWidth="1"/>
    <col min="41" max="41" width="13.44140625" bestFit="1" customWidth="1"/>
    <col min="42" max="42" width="15.88671875" bestFit="1" customWidth="1"/>
    <col min="43" max="43" width="14" bestFit="1" customWidth="1"/>
    <col min="44" max="44" width="14.88671875" bestFit="1" customWidth="1"/>
    <col min="45" max="45" width="15.44140625" bestFit="1" customWidth="1"/>
    <col min="46" max="47" width="10.6640625" bestFit="1" customWidth="1"/>
    <col min="48" max="48" width="12" bestFit="1" customWidth="1"/>
    <col min="49" max="49" width="12.5546875" bestFit="1" customWidth="1"/>
    <col min="50" max="50" width="13.88671875" bestFit="1" customWidth="1"/>
    <col min="51" max="51" width="16" bestFit="1" customWidth="1"/>
  </cols>
  <sheetData>
    <row r="1" spans="1:51" s="1" customFormat="1" ht="13.8" thickBot="1" x14ac:dyDescent="0.3">
      <c r="A1" s="8" t="s">
        <v>7417</v>
      </c>
      <c r="B1" s="9" t="s">
        <v>7418</v>
      </c>
      <c r="C1" s="9" t="s">
        <v>7419</v>
      </c>
      <c r="D1" s="9" t="s">
        <v>7422</v>
      </c>
      <c r="E1" s="9" t="s">
        <v>7420</v>
      </c>
      <c r="F1" s="9" t="s">
        <v>7421</v>
      </c>
      <c r="G1" s="9" t="s">
        <v>7466</v>
      </c>
      <c r="H1" s="9" t="s">
        <v>7423</v>
      </c>
      <c r="I1" s="9" t="s">
        <v>7424</v>
      </c>
      <c r="J1" s="9" t="s">
        <v>7425</v>
      </c>
      <c r="K1" s="9" t="s">
        <v>7426</v>
      </c>
      <c r="L1" s="9" t="s">
        <v>7427</v>
      </c>
      <c r="M1" s="9" t="s">
        <v>7428</v>
      </c>
      <c r="N1" s="9" t="s">
        <v>7429</v>
      </c>
      <c r="O1" s="9" t="s">
        <v>7430</v>
      </c>
      <c r="P1" s="9" t="s">
        <v>7431</v>
      </c>
      <c r="Q1" s="9" t="s">
        <v>7432</v>
      </c>
      <c r="R1" s="9" t="s">
        <v>7433</v>
      </c>
      <c r="S1" s="9" t="s">
        <v>7434</v>
      </c>
      <c r="T1" s="9" t="s">
        <v>7435</v>
      </c>
      <c r="U1" s="9" t="s">
        <v>7436</v>
      </c>
      <c r="V1" s="9" t="s">
        <v>7437</v>
      </c>
      <c r="W1" s="9" t="s">
        <v>7438</v>
      </c>
      <c r="X1" s="9" t="s">
        <v>1931</v>
      </c>
      <c r="Y1" s="9" t="s">
        <v>7439</v>
      </c>
      <c r="Z1" s="9" t="s">
        <v>7440</v>
      </c>
      <c r="AA1" s="9" t="s">
        <v>7441</v>
      </c>
      <c r="AB1" s="9" t="s">
        <v>7442</v>
      </c>
      <c r="AC1" s="9" t="s">
        <v>7443</v>
      </c>
      <c r="AD1" s="9" t="s">
        <v>7444</v>
      </c>
      <c r="AE1" s="9" t="s">
        <v>7445</v>
      </c>
      <c r="AF1" s="9" t="s">
        <v>7446</v>
      </c>
      <c r="AG1" s="9" t="s">
        <v>7447</v>
      </c>
      <c r="AH1" s="9" t="s">
        <v>7448</v>
      </c>
      <c r="AI1" s="9" t="s">
        <v>7449</v>
      </c>
      <c r="AJ1" s="9" t="s">
        <v>7450</v>
      </c>
      <c r="AK1" s="9" t="s">
        <v>7451</v>
      </c>
      <c r="AL1" s="9" t="s">
        <v>7452</v>
      </c>
      <c r="AM1" s="9" t="s">
        <v>7453</v>
      </c>
      <c r="AN1" s="9" t="s">
        <v>7454</v>
      </c>
      <c r="AO1" s="9" t="s">
        <v>7455</v>
      </c>
      <c r="AP1" s="9" t="s">
        <v>7456</v>
      </c>
      <c r="AQ1" s="9" t="s">
        <v>7457</v>
      </c>
      <c r="AR1" s="9" t="s">
        <v>7458</v>
      </c>
      <c r="AS1" s="9" t="s">
        <v>7459</v>
      </c>
      <c r="AT1" s="9" t="s">
        <v>7460</v>
      </c>
      <c r="AU1" s="9" t="s">
        <v>7461</v>
      </c>
      <c r="AV1" s="9" t="s">
        <v>7462</v>
      </c>
      <c r="AW1" s="9" t="s">
        <v>7463</v>
      </c>
      <c r="AX1" s="9" t="s">
        <v>7464</v>
      </c>
      <c r="AY1" s="10" t="s">
        <v>7465</v>
      </c>
    </row>
    <row r="2" spans="1:51" x14ac:dyDescent="0.25">
      <c r="A2" s="2" t="s">
        <v>0</v>
      </c>
      <c r="B2" s="11" t="s">
        <v>2</v>
      </c>
      <c r="C2" s="3">
        <v>1</v>
      </c>
      <c r="D2" s="3" t="s">
        <v>6</v>
      </c>
      <c r="E2" s="3" t="s">
        <v>4</v>
      </c>
      <c r="F2" s="3" t="s">
        <v>5</v>
      </c>
      <c r="G2" s="3">
        <f t="shared" ref="G2:G7" si="0">F2-E2</f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  <c r="X2" s="3" t="s">
        <v>23</v>
      </c>
      <c r="Y2" s="3" t="s">
        <v>24</v>
      </c>
      <c r="Z2" s="3" t="s">
        <v>25</v>
      </c>
      <c r="AA2" s="3"/>
      <c r="AB2" s="3"/>
      <c r="AC2" s="3" t="s">
        <v>4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/>
      <c r="AR2" s="3"/>
      <c r="AS2" s="3"/>
      <c r="AT2" s="3"/>
      <c r="AU2" s="3"/>
      <c r="AV2" s="3"/>
      <c r="AW2" s="3"/>
      <c r="AX2" s="3"/>
      <c r="AY2" s="4"/>
    </row>
    <row r="3" spans="1:51" x14ac:dyDescent="0.25">
      <c r="A3" s="2" t="s">
        <v>0</v>
      </c>
      <c r="B3" s="11" t="s">
        <v>2</v>
      </c>
      <c r="C3" s="3">
        <v>2</v>
      </c>
      <c r="D3" s="3" t="s">
        <v>40</v>
      </c>
      <c r="E3" s="3" t="s">
        <v>5</v>
      </c>
      <c r="F3" s="3" t="s">
        <v>39</v>
      </c>
      <c r="G3" s="3">
        <f t="shared" si="0"/>
        <v>19</v>
      </c>
      <c r="H3" s="3" t="s">
        <v>41</v>
      </c>
      <c r="I3" s="3" t="s">
        <v>42</v>
      </c>
      <c r="J3" s="3" t="s">
        <v>43</v>
      </c>
      <c r="K3" s="3" t="s">
        <v>44</v>
      </c>
      <c r="L3" s="3" t="s">
        <v>45</v>
      </c>
      <c r="M3" s="3" t="s">
        <v>46</v>
      </c>
      <c r="N3" s="3" t="s">
        <v>47</v>
      </c>
      <c r="O3" s="3" t="s">
        <v>48</v>
      </c>
      <c r="P3" s="3" t="s">
        <v>49</v>
      </c>
      <c r="Q3" s="3" t="s">
        <v>16</v>
      </c>
      <c r="R3" s="3" t="s">
        <v>50</v>
      </c>
      <c r="S3" s="3" t="s">
        <v>51</v>
      </c>
      <c r="T3" s="3" t="s">
        <v>52</v>
      </c>
      <c r="U3" s="3" t="s">
        <v>53</v>
      </c>
      <c r="V3" s="3" t="s">
        <v>53</v>
      </c>
      <c r="W3" s="3" t="s">
        <v>54</v>
      </c>
      <c r="X3" s="3" t="s">
        <v>55</v>
      </c>
      <c r="Y3" s="3" t="s">
        <v>56</v>
      </c>
      <c r="Z3" s="3"/>
      <c r="AA3" s="3"/>
      <c r="AB3" s="3"/>
      <c r="AC3" s="3" t="s">
        <v>4</v>
      </c>
      <c r="AD3" s="3" t="s">
        <v>57</v>
      </c>
      <c r="AE3" s="3" t="s">
        <v>58</v>
      </c>
      <c r="AF3" s="3" t="s">
        <v>59</v>
      </c>
      <c r="AG3" s="3" t="s">
        <v>60</v>
      </c>
      <c r="AH3" s="3" t="s">
        <v>29</v>
      </c>
      <c r="AI3" s="3" t="s">
        <v>61</v>
      </c>
      <c r="AJ3" s="3" t="s">
        <v>62</v>
      </c>
      <c r="AK3" s="3" t="s">
        <v>63</v>
      </c>
      <c r="AL3" s="3" t="s">
        <v>64</v>
      </c>
      <c r="AM3" s="3" t="s">
        <v>65</v>
      </c>
      <c r="AN3" s="3" t="s">
        <v>66</v>
      </c>
      <c r="AO3" s="3" t="s">
        <v>67</v>
      </c>
      <c r="AP3" s="3" t="s">
        <v>38</v>
      </c>
      <c r="AQ3" s="3" t="s">
        <v>38</v>
      </c>
      <c r="AR3" s="3" t="s">
        <v>38</v>
      </c>
      <c r="AS3" s="3"/>
      <c r="AT3" s="3"/>
      <c r="AU3" s="3"/>
      <c r="AV3" s="3"/>
      <c r="AW3" s="3"/>
      <c r="AX3" s="3"/>
      <c r="AY3" s="4"/>
    </row>
    <row r="4" spans="1:51" x14ac:dyDescent="0.25">
      <c r="A4" s="2" t="s">
        <v>0</v>
      </c>
      <c r="B4" s="11" t="s">
        <v>2</v>
      </c>
      <c r="C4" s="3">
        <v>3</v>
      </c>
      <c r="D4" s="3" t="s">
        <v>69</v>
      </c>
      <c r="E4" s="3" t="s">
        <v>39</v>
      </c>
      <c r="F4" s="3" t="s">
        <v>68</v>
      </c>
      <c r="G4" s="3">
        <f t="shared" si="0"/>
        <v>45</v>
      </c>
      <c r="H4" s="3" t="s">
        <v>70</v>
      </c>
      <c r="I4" s="3" t="s">
        <v>71</v>
      </c>
      <c r="J4" s="3" t="s">
        <v>72</v>
      </c>
      <c r="K4" s="3" t="s">
        <v>73</v>
      </c>
      <c r="L4" s="3" t="s">
        <v>74</v>
      </c>
      <c r="M4" s="3" t="s">
        <v>75</v>
      </c>
      <c r="N4" s="3" t="s">
        <v>76</v>
      </c>
      <c r="O4" s="3" t="s">
        <v>77</v>
      </c>
      <c r="P4" s="3" t="s">
        <v>78</v>
      </c>
      <c r="Q4" s="3" t="s">
        <v>79</v>
      </c>
      <c r="R4" s="3" t="s">
        <v>80</v>
      </c>
      <c r="S4" s="3" t="s">
        <v>80</v>
      </c>
      <c r="T4" s="3" t="s">
        <v>54</v>
      </c>
      <c r="U4" s="3" t="s">
        <v>76</v>
      </c>
      <c r="V4" s="3" t="s">
        <v>81</v>
      </c>
      <c r="W4" s="3" t="s">
        <v>82</v>
      </c>
      <c r="X4" s="3" t="s">
        <v>83</v>
      </c>
      <c r="Y4" s="3" t="s">
        <v>84</v>
      </c>
      <c r="Z4" s="3"/>
      <c r="AA4" s="3" t="s">
        <v>85</v>
      </c>
      <c r="AB4" s="3"/>
      <c r="AC4" s="3" t="s">
        <v>4</v>
      </c>
      <c r="AD4" s="3" t="s">
        <v>86</v>
      </c>
      <c r="AE4" s="3" t="s">
        <v>87</v>
      </c>
      <c r="AF4" s="3" t="s">
        <v>88</v>
      </c>
      <c r="AG4" s="3" t="s">
        <v>60</v>
      </c>
      <c r="AH4" s="3" t="s">
        <v>60</v>
      </c>
      <c r="AI4" s="3" t="s">
        <v>27</v>
      </c>
      <c r="AJ4" s="3" t="s">
        <v>5</v>
      </c>
      <c r="AK4" s="3" t="s">
        <v>89</v>
      </c>
      <c r="AL4" s="3" t="s">
        <v>90</v>
      </c>
      <c r="AM4" s="3" t="s">
        <v>91</v>
      </c>
      <c r="AN4" s="3" t="s">
        <v>92</v>
      </c>
      <c r="AO4" s="3" t="s">
        <v>93</v>
      </c>
      <c r="AP4" s="3" t="s">
        <v>38</v>
      </c>
      <c r="AQ4" s="3"/>
      <c r="AR4" s="3"/>
      <c r="AS4" s="3"/>
      <c r="AT4" s="3"/>
      <c r="AU4" s="3"/>
      <c r="AV4" s="3"/>
      <c r="AW4" s="3"/>
      <c r="AX4" s="3"/>
      <c r="AY4" s="4"/>
    </row>
    <row r="5" spans="1:51" x14ac:dyDescent="0.25">
      <c r="A5" s="2" t="s">
        <v>0</v>
      </c>
      <c r="B5" s="11" t="s">
        <v>2</v>
      </c>
      <c r="C5" s="3">
        <v>4</v>
      </c>
      <c r="D5" s="3" t="s">
        <v>95</v>
      </c>
      <c r="E5" s="3" t="s">
        <v>68</v>
      </c>
      <c r="F5" s="3" t="s">
        <v>94</v>
      </c>
      <c r="G5" s="3">
        <f t="shared" si="0"/>
        <v>40</v>
      </c>
      <c r="H5" s="3" t="s">
        <v>96</v>
      </c>
      <c r="I5" s="3" t="s">
        <v>97</v>
      </c>
      <c r="J5" s="3" t="s">
        <v>98</v>
      </c>
      <c r="K5" s="3" t="s">
        <v>99</v>
      </c>
      <c r="L5" s="3" t="s">
        <v>100</v>
      </c>
      <c r="M5" s="3" t="s">
        <v>101</v>
      </c>
      <c r="N5" s="3" t="s">
        <v>102</v>
      </c>
      <c r="O5" s="3" t="s">
        <v>103</v>
      </c>
      <c r="P5" s="3" t="s">
        <v>104</v>
      </c>
      <c r="Q5" s="3" t="s">
        <v>79</v>
      </c>
      <c r="R5" s="3" t="s">
        <v>105</v>
      </c>
      <c r="S5" s="3" t="s">
        <v>106</v>
      </c>
      <c r="T5" s="3" t="s">
        <v>107</v>
      </c>
      <c r="U5" s="3" t="s">
        <v>81</v>
      </c>
      <c r="V5" s="3" t="s">
        <v>81</v>
      </c>
      <c r="W5" s="3" t="s">
        <v>82</v>
      </c>
      <c r="X5" s="3" t="s">
        <v>108</v>
      </c>
      <c r="Y5" s="3"/>
      <c r="Z5" s="3"/>
      <c r="AA5" s="3" t="s">
        <v>109</v>
      </c>
      <c r="AB5" s="3"/>
      <c r="AC5" s="3" t="s">
        <v>4</v>
      </c>
      <c r="AD5" s="3" t="s">
        <v>110</v>
      </c>
      <c r="AE5" s="3" t="s">
        <v>87</v>
      </c>
      <c r="AF5" s="3" t="s">
        <v>111</v>
      </c>
      <c r="AG5" s="3" t="s">
        <v>60</v>
      </c>
      <c r="AH5" s="3" t="s">
        <v>60</v>
      </c>
      <c r="AI5" s="3" t="s">
        <v>112</v>
      </c>
      <c r="AJ5" s="3" t="s">
        <v>5</v>
      </c>
      <c r="AK5" s="3" t="s">
        <v>113</v>
      </c>
      <c r="AL5" s="3" t="s">
        <v>64</v>
      </c>
      <c r="AM5" s="3" t="s">
        <v>114</v>
      </c>
      <c r="AN5" s="3" t="s">
        <v>115</v>
      </c>
      <c r="AO5" s="3" t="s">
        <v>116</v>
      </c>
      <c r="AP5" s="3" t="s">
        <v>38</v>
      </c>
      <c r="AQ5" s="3"/>
      <c r="AR5" s="3"/>
      <c r="AS5" s="3"/>
      <c r="AT5" s="3"/>
      <c r="AU5" s="3"/>
      <c r="AV5" s="3"/>
      <c r="AW5" s="3"/>
      <c r="AX5" s="3"/>
      <c r="AY5" s="4"/>
    </row>
    <row r="6" spans="1:51" x14ac:dyDescent="0.25">
      <c r="A6" s="2" t="s">
        <v>0</v>
      </c>
      <c r="B6" s="11" t="s">
        <v>2</v>
      </c>
      <c r="C6" s="3">
        <v>5</v>
      </c>
      <c r="D6" s="3" t="s">
        <v>118</v>
      </c>
      <c r="E6" s="3" t="s">
        <v>94</v>
      </c>
      <c r="F6" s="3" t="s">
        <v>117</v>
      </c>
      <c r="G6" s="3">
        <f t="shared" si="0"/>
        <v>50</v>
      </c>
      <c r="H6" s="3" t="s">
        <v>119</v>
      </c>
      <c r="I6" s="3" t="s">
        <v>120</v>
      </c>
      <c r="J6" s="3" t="s">
        <v>121</v>
      </c>
      <c r="K6" s="3" t="s">
        <v>122</v>
      </c>
      <c r="L6" s="3" t="s">
        <v>123</v>
      </c>
      <c r="M6" s="3" t="s">
        <v>124</v>
      </c>
      <c r="N6" s="3" t="s">
        <v>125</v>
      </c>
      <c r="O6" s="3" t="s">
        <v>126</v>
      </c>
      <c r="P6" s="3" t="s">
        <v>127</v>
      </c>
      <c r="Q6" s="3" t="s">
        <v>79</v>
      </c>
      <c r="R6" s="3" t="s">
        <v>17</v>
      </c>
      <c r="S6" s="3" t="s">
        <v>128</v>
      </c>
      <c r="T6" s="3" t="s">
        <v>105</v>
      </c>
      <c r="U6" s="3" t="s">
        <v>81</v>
      </c>
      <c r="V6" s="3" t="s">
        <v>53</v>
      </c>
      <c r="W6" s="3" t="s">
        <v>54</v>
      </c>
      <c r="X6" s="3"/>
      <c r="Y6" s="3"/>
      <c r="Z6" s="3"/>
      <c r="AA6" s="3" t="s">
        <v>85</v>
      </c>
      <c r="AB6" s="3"/>
      <c r="AC6" s="3" t="s">
        <v>4</v>
      </c>
      <c r="AD6" s="3" t="s">
        <v>129</v>
      </c>
      <c r="AE6" s="3" t="s">
        <v>111</v>
      </c>
      <c r="AF6" s="3" t="s">
        <v>108</v>
      </c>
      <c r="AG6" s="3" t="s">
        <v>60</v>
      </c>
      <c r="AH6" s="3" t="s">
        <v>60</v>
      </c>
      <c r="AI6" s="3" t="s">
        <v>130</v>
      </c>
      <c r="AJ6" s="3" t="s">
        <v>131</v>
      </c>
      <c r="AK6" s="3" t="s">
        <v>132</v>
      </c>
      <c r="AL6" s="3" t="s">
        <v>133</v>
      </c>
      <c r="AM6" s="3" t="s">
        <v>134</v>
      </c>
      <c r="AN6" s="3" t="s">
        <v>135</v>
      </c>
      <c r="AO6" s="3" t="s">
        <v>136</v>
      </c>
      <c r="AP6" s="3" t="s">
        <v>38</v>
      </c>
      <c r="AQ6" s="3"/>
      <c r="AR6" s="3"/>
      <c r="AS6" s="3"/>
      <c r="AT6" s="3"/>
      <c r="AU6" s="3"/>
      <c r="AV6" s="3"/>
      <c r="AW6" s="3"/>
      <c r="AX6" s="3"/>
      <c r="AY6" s="4"/>
    </row>
    <row r="7" spans="1:51" x14ac:dyDescent="0.25">
      <c r="A7" s="2" t="s">
        <v>0</v>
      </c>
      <c r="B7" s="11" t="s">
        <v>2</v>
      </c>
      <c r="C7" s="3">
        <v>6</v>
      </c>
      <c r="D7" s="3" t="s">
        <v>138</v>
      </c>
      <c r="E7" s="3" t="s">
        <v>117</v>
      </c>
      <c r="F7" s="3" t="s">
        <v>137</v>
      </c>
      <c r="G7" s="3">
        <f t="shared" si="0"/>
        <v>40</v>
      </c>
      <c r="H7" s="3" t="s">
        <v>139</v>
      </c>
      <c r="I7" s="3" t="s">
        <v>140</v>
      </c>
      <c r="J7" s="3" t="s">
        <v>141</v>
      </c>
      <c r="K7" s="3" t="s">
        <v>142</v>
      </c>
      <c r="L7" s="3" t="s">
        <v>143</v>
      </c>
      <c r="M7" s="3" t="s">
        <v>144</v>
      </c>
      <c r="N7" s="3" t="s">
        <v>145</v>
      </c>
      <c r="O7" s="3" t="s">
        <v>146</v>
      </c>
      <c r="P7" s="3" t="s">
        <v>147</v>
      </c>
      <c r="Q7" s="3" t="s">
        <v>148</v>
      </c>
      <c r="R7" s="3" t="s">
        <v>149</v>
      </c>
      <c r="S7" s="3" t="s">
        <v>107</v>
      </c>
      <c r="T7" s="3" t="s">
        <v>150</v>
      </c>
      <c r="U7" s="3" t="s">
        <v>81</v>
      </c>
      <c r="V7" s="3" t="s">
        <v>151</v>
      </c>
      <c r="W7" s="3" t="s">
        <v>20</v>
      </c>
      <c r="X7" s="3"/>
      <c r="Y7" s="3"/>
      <c r="Z7" s="3"/>
      <c r="AA7" s="3" t="s">
        <v>152</v>
      </c>
      <c r="AB7" s="3"/>
      <c r="AC7" s="3" t="s">
        <v>4</v>
      </c>
      <c r="AD7" s="3" t="s">
        <v>153</v>
      </c>
      <c r="AE7" s="3" t="s">
        <v>154</v>
      </c>
      <c r="AF7" s="3" t="s">
        <v>155</v>
      </c>
      <c r="AG7" s="3" t="s">
        <v>60</v>
      </c>
      <c r="AH7" s="3" t="s">
        <v>60</v>
      </c>
      <c r="AI7" s="3" t="s">
        <v>156</v>
      </c>
      <c r="AJ7" s="3" t="s">
        <v>131</v>
      </c>
      <c r="AK7" s="3" t="s">
        <v>157</v>
      </c>
      <c r="AL7" s="3" t="s">
        <v>158</v>
      </c>
      <c r="AM7" s="3" t="s">
        <v>159</v>
      </c>
      <c r="AN7" s="3" t="s">
        <v>115</v>
      </c>
      <c r="AO7" s="3" t="s">
        <v>160</v>
      </c>
      <c r="AP7" s="3" t="s">
        <v>38</v>
      </c>
      <c r="AQ7" s="3"/>
      <c r="AR7" s="3"/>
      <c r="AS7" s="3"/>
      <c r="AT7" s="3"/>
      <c r="AU7" s="3"/>
      <c r="AV7" s="3"/>
      <c r="AW7" s="3"/>
      <c r="AX7" s="3"/>
      <c r="AY7" s="4"/>
    </row>
    <row r="8" spans="1:51" x14ac:dyDescent="0.25">
      <c r="A8" s="2" t="s">
        <v>3378</v>
      </c>
      <c r="B8" s="11" t="s">
        <v>2</v>
      </c>
      <c r="C8" s="3">
        <v>1</v>
      </c>
      <c r="D8" s="3" t="s">
        <v>660</v>
      </c>
      <c r="E8" s="3" t="s">
        <v>4</v>
      </c>
      <c r="F8" s="3" t="s">
        <v>658</v>
      </c>
      <c r="G8" s="3"/>
      <c r="H8" s="3" t="s">
        <v>30</v>
      </c>
      <c r="I8" s="3" t="s">
        <v>55</v>
      </c>
      <c r="J8" s="3" t="s">
        <v>646</v>
      </c>
      <c r="K8" s="3" t="s">
        <v>1951</v>
      </c>
      <c r="L8" s="3" t="s">
        <v>3333</v>
      </c>
      <c r="M8" s="3" t="s">
        <v>3379</v>
      </c>
      <c r="N8" s="3" t="s">
        <v>2171</v>
      </c>
      <c r="O8" s="3" t="s">
        <v>398</v>
      </c>
      <c r="P8" s="3" t="s">
        <v>976</v>
      </c>
      <c r="Q8" s="3" t="s">
        <v>6</v>
      </c>
      <c r="R8" s="3" t="s">
        <v>1716</v>
      </c>
      <c r="S8" s="3"/>
      <c r="T8" s="3"/>
      <c r="U8" s="3" t="s">
        <v>206</v>
      </c>
      <c r="V8" s="3"/>
      <c r="W8" s="3"/>
      <c r="X8" s="3" t="s">
        <v>274</v>
      </c>
      <c r="Y8" s="3" t="s">
        <v>3380</v>
      </c>
      <c r="Z8" s="3" t="s">
        <v>3381</v>
      </c>
      <c r="AA8" s="3" t="s">
        <v>135</v>
      </c>
      <c r="AB8" s="3"/>
      <c r="AC8" s="3" t="s">
        <v>287</v>
      </c>
      <c r="AD8" s="3" t="s">
        <v>3382</v>
      </c>
      <c r="AE8" s="3" t="s">
        <v>1168</v>
      </c>
      <c r="AF8" s="3" t="s">
        <v>2137</v>
      </c>
      <c r="AG8" s="3" t="s">
        <v>446</v>
      </c>
      <c r="AH8" s="3" t="s">
        <v>829</v>
      </c>
      <c r="AI8" s="3" t="s">
        <v>3358</v>
      </c>
      <c r="AJ8" s="3" t="s">
        <v>3383</v>
      </c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4"/>
    </row>
    <row r="9" spans="1:51" x14ac:dyDescent="0.25">
      <c r="A9" s="2" t="s">
        <v>3378</v>
      </c>
      <c r="B9" s="11" t="s">
        <v>2</v>
      </c>
      <c r="C9" s="3">
        <v>2</v>
      </c>
      <c r="D9" s="3" t="s">
        <v>684</v>
      </c>
      <c r="E9" s="3" t="s">
        <v>658</v>
      </c>
      <c r="F9" s="3" t="s">
        <v>1044</v>
      </c>
      <c r="G9" s="3"/>
      <c r="H9" s="3" t="s">
        <v>38</v>
      </c>
      <c r="I9" s="3" t="s">
        <v>182</v>
      </c>
      <c r="J9" s="3" t="s">
        <v>252</v>
      </c>
      <c r="K9" s="3" t="s">
        <v>401</v>
      </c>
      <c r="L9" s="3" t="s">
        <v>381</v>
      </c>
      <c r="M9" s="3" t="s">
        <v>149</v>
      </c>
      <c r="N9" s="3" t="s">
        <v>3384</v>
      </c>
      <c r="O9" s="3" t="s">
        <v>3385</v>
      </c>
      <c r="P9" s="3" t="s">
        <v>1789</v>
      </c>
      <c r="Q9" s="3" t="s">
        <v>6</v>
      </c>
      <c r="R9" s="3" t="s">
        <v>297</v>
      </c>
      <c r="S9" s="3"/>
      <c r="T9" s="3"/>
      <c r="U9" s="3" t="s">
        <v>229</v>
      </c>
      <c r="V9" s="3"/>
      <c r="W9" s="3"/>
      <c r="X9" s="3" t="s">
        <v>509</v>
      </c>
      <c r="Y9" s="3" t="s">
        <v>3386</v>
      </c>
      <c r="Z9" s="3" t="s">
        <v>21</v>
      </c>
      <c r="AA9" s="3" t="s">
        <v>251</v>
      </c>
      <c r="AB9" s="3"/>
      <c r="AC9" s="3" t="s">
        <v>92</v>
      </c>
      <c r="AD9" s="3" t="s">
        <v>3387</v>
      </c>
      <c r="AE9" s="3" t="s">
        <v>1508</v>
      </c>
      <c r="AF9" s="3" t="s">
        <v>381</v>
      </c>
      <c r="AG9" s="3" t="s">
        <v>129</v>
      </c>
      <c r="AH9" s="3" t="s">
        <v>87</v>
      </c>
      <c r="AI9" s="3" t="s">
        <v>1857</v>
      </c>
      <c r="AJ9" s="3" t="s">
        <v>1773</v>
      </c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4"/>
    </row>
    <row r="10" spans="1:51" x14ac:dyDescent="0.25">
      <c r="A10" s="2" t="s">
        <v>3378</v>
      </c>
      <c r="B10" s="11" t="s">
        <v>2</v>
      </c>
      <c r="C10" s="3">
        <v>3</v>
      </c>
      <c r="D10" s="3" t="s">
        <v>3389</v>
      </c>
      <c r="E10" s="3" t="s">
        <v>1044</v>
      </c>
      <c r="F10" s="3" t="s">
        <v>3388</v>
      </c>
      <c r="G10" s="3"/>
      <c r="H10" s="3" t="s">
        <v>155</v>
      </c>
      <c r="I10" s="3" t="s">
        <v>183</v>
      </c>
      <c r="J10" s="3" t="s">
        <v>375</v>
      </c>
      <c r="K10" s="3" t="s">
        <v>827</v>
      </c>
      <c r="L10" s="3" t="s">
        <v>2321</v>
      </c>
      <c r="M10" s="3" t="s">
        <v>1661</v>
      </c>
      <c r="N10" s="3" t="s">
        <v>3390</v>
      </c>
      <c r="O10" s="3" t="s">
        <v>3391</v>
      </c>
      <c r="P10" s="3" t="s">
        <v>779</v>
      </c>
      <c r="Q10" s="3" t="s">
        <v>6</v>
      </c>
      <c r="R10" s="3" t="s">
        <v>343</v>
      </c>
      <c r="S10" s="3"/>
      <c r="T10" s="3"/>
      <c r="U10" s="3" t="s">
        <v>170</v>
      </c>
      <c r="V10" s="3"/>
      <c r="W10" s="3"/>
      <c r="X10" s="3" t="s">
        <v>27</v>
      </c>
      <c r="Y10" s="3" t="s">
        <v>1900</v>
      </c>
      <c r="Z10" s="3" t="s">
        <v>2914</v>
      </c>
      <c r="AA10" s="3" t="s">
        <v>1133</v>
      </c>
      <c r="AB10" s="3"/>
      <c r="AC10" s="3" t="s">
        <v>47</v>
      </c>
      <c r="AD10" s="3" t="s">
        <v>3392</v>
      </c>
      <c r="AE10" s="3" t="s">
        <v>449</v>
      </c>
      <c r="AF10" s="3" t="s">
        <v>215</v>
      </c>
      <c r="AG10" s="3" t="s">
        <v>422</v>
      </c>
      <c r="AH10" s="3" t="s">
        <v>58</v>
      </c>
      <c r="AI10" s="3" t="s">
        <v>1503</v>
      </c>
      <c r="AJ10" s="3" t="s">
        <v>627</v>
      </c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4"/>
    </row>
    <row r="11" spans="1:51" x14ac:dyDescent="0.25">
      <c r="A11" s="2" t="s">
        <v>3378</v>
      </c>
      <c r="B11" s="11" t="s">
        <v>2</v>
      </c>
      <c r="C11" s="3">
        <v>4</v>
      </c>
      <c r="D11" s="3" t="s">
        <v>3393</v>
      </c>
      <c r="E11" s="3" t="s">
        <v>3388</v>
      </c>
      <c r="F11" s="3" t="s">
        <v>735</v>
      </c>
      <c r="G11" s="3"/>
      <c r="H11" s="3" t="s">
        <v>60</v>
      </c>
      <c r="I11" s="3" t="s">
        <v>30</v>
      </c>
      <c r="J11" s="3" t="s">
        <v>111</v>
      </c>
      <c r="K11" s="3" t="s">
        <v>817</v>
      </c>
      <c r="L11" s="3" t="s">
        <v>3346</v>
      </c>
      <c r="M11" s="3" t="s">
        <v>1635</v>
      </c>
      <c r="N11" s="3" t="s">
        <v>3394</v>
      </c>
      <c r="O11" s="3" t="s">
        <v>3395</v>
      </c>
      <c r="P11" s="3" t="s">
        <v>2098</v>
      </c>
      <c r="Q11" s="3" t="s">
        <v>354</v>
      </c>
      <c r="R11" s="3" t="s">
        <v>463</v>
      </c>
      <c r="S11" s="3"/>
      <c r="T11" s="3"/>
      <c r="U11" s="3" t="s">
        <v>472</v>
      </c>
      <c r="V11" s="3"/>
      <c r="W11" s="3"/>
      <c r="X11" s="3" t="s">
        <v>278</v>
      </c>
      <c r="Y11" s="3" t="s">
        <v>2652</v>
      </c>
      <c r="Z11" s="3" t="s">
        <v>1601</v>
      </c>
      <c r="AA11" s="3" t="s">
        <v>1107</v>
      </c>
      <c r="AB11" s="3"/>
      <c r="AC11" s="3" t="s">
        <v>153</v>
      </c>
      <c r="AD11" s="3" t="s">
        <v>474</v>
      </c>
      <c r="AE11" s="3" t="s">
        <v>1186</v>
      </c>
      <c r="AF11" s="3" t="s">
        <v>255</v>
      </c>
      <c r="AG11" s="3" t="s">
        <v>836</v>
      </c>
      <c r="AH11" s="3" t="s">
        <v>454</v>
      </c>
      <c r="AI11" s="3" t="s">
        <v>26</v>
      </c>
      <c r="AJ11" s="3" t="s">
        <v>996</v>
      </c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4"/>
    </row>
    <row r="12" spans="1:51" x14ac:dyDescent="0.25">
      <c r="A12" s="2" t="s">
        <v>3378</v>
      </c>
      <c r="B12" s="11" t="s">
        <v>2</v>
      </c>
      <c r="C12" s="3">
        <v>5</v>
      </c>
      <c r="D12" s="3" t="s">
        <v>3397</v>
      </c>
      <c r="E12" s="3" t="s">
        <v>735</v>
      </c>
      <c r="F12" s="3" t="s">
        <v>3396</v>
      </c>
      <c r="G12" s="3"/>
      <c r="H12" s="3" t="s">
        <v>38</v>
      </c>
      <c r="I12" s="3" t="s">
        <v>29</v>
      </c>
      <c r="J12" s="3" t="s">
        <v>155</v>
      </c>
      <c r="K12" s="3" t="s">
        <v>2698</v>
      </c>
      <c r="L12" s="3" t="s">
        <v>1930</v>
      </c>
      <c r="M12" s="3" t="s">
        <v>527</v>
      </c>
      <c r="N12" s="3" t="s">
        <v>811</v>
      </c>
      <c r="O12" s="3" t="s">
        <v>3398</v>
      </c>
      <c r="P12" s="3" t="s">
        <v>3</v>
      </c>
      <c r="Q12" s="3" t="s">
        <v>169</v>
      </c>
      <c r="R12" s="3" t="s">
        <v>463</v>
      </c>
      <c r="S12" s="3"/>
      <c r="T12" s="3"/>
      <c r="U12" s="3" t="s">
        <v>472</v>
      </c>
      <c r="V12" s="3"/>
      <c r="W12" s="3"/>
      <c r="X12" s="3" t="s">
        <v>278</v>
      </c>
      <c r="Y12" s="3"/>
      <c r="Z12" s="3"/>
      <c r="AA12" s="3" t="s">
        <v>1467</v>
      </c>
      <c r="AB12" s="3"/>
      <c r="AC12" s="3" t="s">
        <v>1284</v>
      </c>
      <c r="AD12" s="3" t="s">
        <v>3113</v>
      </c>
      <c r="AE12" s="3" t="s">
        <v>2075</v>
      </c>
      <c r="AF12" s="3" t="s">
        <v>215</v>
      </c>
      <c r="AG12" s="3" t="s">
        <v>826</v>
      </c>
      <c r="AH12" s="3" t="s">
        <v>446</v>
      </c>
      <c r="AI12" s="3" t="s">
        <v>156</v>
      </c>
      <c r="AJ12" s="3" t="s">
        <v>197</v>
      </c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4"/>
    </row>
    <row r="13" spans="1:51" x14ac:dyDescent="0.25">
      <c r="A13" s="2" t="s">
        <v>3378</v>
      </c>
      <c r="B13" s="11" t="s">
        <v>2</v>
      </c>
      <c r="C13" s="3">
        <v>6</v>
      </c>
      <c r="D13" s="3" t="s">
        <v>3399</v>
      </c>
      <c r="E13" s="3" t="s">
        <v>3396</v>
      </c>
      <c r="F13" s="3" t="s">
        <v>633</v>
      </c>
      <c r="G13" s="3"/>
      <c r="H13" s="3" t="s">
        <v>38</v>
      </c>
      <c r="I13" s="3" t="s">
        <v>29</v>
      </c>
      <c r="J13" s="3" t="s">
        <v>108</v>
      </c>
      <c r="K13" s="3" t="s">
        <v>617</v>
      </c>
      <c r="L13" s="3" t="s">
        <v>1535</v>
      </c>
      <c r="M13" s="3" t="s">
        <v>1087</v>
      </c>
      <c r="N13" s="3" t="s">
        <v>3400</v>
      </c>
      <c r="O13" s="3" t="s">
        <v>1670</v>
      </c>
      <c r="P13" s="3" t="s">
        <v>2729</v>
      </c>
      <c r="Q13" s="3" t="s">
        <v>6</v>
      </c>
      <c r="R13" s="3" t="s">
        <v>170</v>
      </c>
      <c r="S13" s="3"/>
      <c r="T13" s="3"/>
      <c r="U13" s="3" t="s">
        <v>231</v>
      </c>
      <c r="V13" s="3"/>
      <c r="W13" s="3"/>
      <c r="X13" s="3" t="s">
        <v>23</v>
      </c>
      <c r="Y13" s="3"/>
      <c r="Z13" s="3"/>
      <c r="AA13" s="3" t="s">
        <v>185</v>
      </c>
      <c r="AB13" s="3"/>
      <c r="AC13" s="3" t="s">
        <v>1437</v>
      </c>
      <c r="AD13" s="3" t="s">
        <v>143</v>
      </c>
      <c r="AE13" s="3"/>
      <c r="AF13" s="3"/>
      <c r="AG13" s="3"/>
      <c r="AH13" s="3"/>
      <c r="AI13" s="3"/>
      <c r="AJ13" s="3" t="s">
        <v>891</v>
      </c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4"/>
    </row>
    <row r="14" spans="1:51" x14ac:dyDescent="0.25">
      <c r="A14" s="2" t="s">
        <v>3378</v>
      </c>
      <c r="B14" s="11" t="s">
        <v>2</v>
      </c>
      <c r="C14" s="3">
        <v>7</v>
      </c>
      <c r="D14" s="3" t="s">
        <v>3402</v>
      </c>
      <c r="E14" s="3" t="s">
        <v>633</v>
      </c>
      <c r="F14" s="3" t="s">
        <v>3401</v>
      </c>
      <c r="G14" s="3"/>
      <c r="H14" s="3" t="s">
        <v>38</v>
      </c>
      <c r="I14" s="3" t="s">
        <v>60</v>
      </c>
      <c r="J14" s="3" t="s">
        <v>60</v>
      </c>
      <c r="K14" s="3" t="s">
        <v>273</v>
      </c>
      <c r="L14" s="3" t="s">
        <v>594</v>
      </c>
      <c r="M14" s="3" t="s">
        <v>879</v>
      </c>
      <c r="N14" s="3" t="s">
        <v>3403</v>
      </c>
      <c r="O14" s="3" t="s">
        <v>1076</v>
      </c>
      <c r="P14" s="3"/>
      <c r="Q14" s="3" t="s">
        <v>169</v>
      </c>
      <c r="R14" s="3" t="s">
        <v>268</v>
      </c>
      <c r="S14" s="3"/>
      <c r="T14" s="3"/>
      <c r="U14" s="3" t="s">
        <v>230</v>
      </c>
      <c r="V14" s="3"/>
      <c r="W14" s="3"/>
      <c r="X14" s="3" t="s">
        <v>87</v>
      </c>
      <c r="Y14" s="3"/>
      <c r="Z14" s="3"/>
      <c r="AA14" s="3" t="s">
        <v>185</v>
      </c>
      <c r="AB14" s="3"/>
      <c r="AC14" s="3" t="s">
        <v>174</v>
      </c>
      <c r="AD14" s="3" t="s">
        <v>3405</v>
      </c>
      <c r="AE14" s="3"/>
      <c r="AF14" s="3"/>
      <c r="AG14" s="3"/>
      <c r="AH14" s="3"/>
      <c r="AI14" s="3"/>
      <c r="AJ14" s="3" t="s">
        <v>998</v>
      </c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4"/>
    </row>
    <row r="15" spans="1:51" x14ac:dyDescent="0.25">
      <c r="A15" s="2" t="s">
        <v>3406</v>
      </c>
      <c r="B15" s="11" t="s">
        <v>2</v>
      </c>
      <c r="C15" s="3">
        <v>1</v>
      </c>
      <c r="D15" s="3" t="s">
        <v>660</v>
      </c>
      <c r="E15" s="3" t="s">
        <v>4</v>
      </c>
      <c r="F15" s="3" t="s">
        <v>1081</v>
      </c>
      <c r="G15" s="3"/>
      <c r="H15" s="3" t="s">
        <v>28</v>
      </c>
      <c r="I15" s="3" t="s">
        <v>88</v>
      </c>
      <c r="J15" s="3" t="s">
        <v>335</v>
      </c>
      <c r="K15" s="3" t="s">
        <v>764</v>
      </c>
      <c r="L15" s="3" t="s">
        <v>274</v>
      </c>
      <c r="M15" s="3" t="s">
        <v>3407</v>
      </c>
      <c r="N15" s="3" t="s">
        <v>3408</v>
      </c>
      <c r="O15" s="3" t="s">
        <v>3409</v>
      </c>
      <c r="P15" s="3" t="s">
        <v>401</v>
      </c>
      <c r="Q15" s="3" t="s">
        <v>6</v>
      </c>
      <c r="R15" s="3" t="s">
        <v>227</v>
      </c>
      <c r="S15" s="3"/>
      <c r="T15" s="3"/>
      <c r="U15" s="3" t="s">
        <v>227</v>
      </c>
      <c r="V15" s="3"/>
      <c r="W15" s="3"/>
      <c r="X15" s="3" t="s">
        <v>958</v>
      </c>
      <c r="Y15" s="3" t="s">
        <v>3410</v>
      </c>
      <c r="Z15" s="3" t="s">
        <v>1079</v>
      </c>
      <c r="AA15" s="3" t="s">
        <v>764</v>
      </c>
      <c r="AB15" s="3"/>
      <c r="AC15" s="3" t="s">
        <v>2255</v>
      </c>
      <c r="AD15" s="3" t="s">
        <v>3411</v>
      </c>
      <c r="AE15" s="3"/>
      <c r="AF15" s="3"/>
      <c r="AG15" s="3"/>
      <c r="AH15" s="3"/>
      <c r="AI15" s="3"/>
      <c r="AJ15" s="3" t="s">
        <v>3412</v>
      </c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4"/>
    </row>
    <row r="16" spans="1:51" x14ac:dyDescent="0.25">
      <c r="A16" s="2" t="s">
        <v>3406</v>
      </c>
      <c r="B16" s="11" t="s">
        <v>2</v>
      </c>
      <c r="C16" s="3">
        <v>2</v>
      </c>
      <c r="D16" s="3" t="s">
        <v>684</v>
      </c>
      <c r="E16" s="3" t="s">
        <v>1081</v>
      </c>
      <c r="F16" s="3" t="s">
        <v>2037</v>
      </c>
      <c r="G16" s="3"/>
      <c r="H16" s="3" t="s">
        <v>446</v>
      </c>
      <c r="I16" s="3" t="s">
        <v>427</v>
      </c>
      <c r="J16" s="3" t="s">
        <v>454</v>
      </c>
      <c r="K16" s="3" t="s">
        <v>897</v>
      </c>
      <c r="L16" s="3" t="s">
        <v>1627</v>
      </c>
      <c r="M16" s="3" t="s">
        <v>2233</v>
      </c>
      <c r="N16" s="3" t="s">
        <v>3413</v>
      </c>
      <c r="O16" s="3" t="s">
        <v>3414</v>
      </c>
      <c r="P16" s="3" t="s">
        <v>153</v>
      </c>
      <c r="Q16" s="3" t="s">
        <v>6</v>
      </c>
      <c r="R16" s="3" t="s">
        <v>472</v>
      </c>
      <c r="S16" s="3"/>
      <c r="T16" s="3"/>
      <c r="U16" s="3" t="s">
        <v>188</v>
      </c>
      <c r="V16" s="3"/>
      <c r="W16" s="3"/>
      <c r="X16" s="3" t="s">
        <v>2098</v>
      </c>
      <c r="Y16" s="3" t="s">
        <v>3415</v>
      </c>
      <c r="Z16" s="3" t="s">
        <v>2417</v>
      </c>
      <c r="AA16" s="3" t="s">
        <v>135</v>
      </c>
      <c r="AB16" s="3"/>
      <c r="AC16" s="3" t="s">
        <v>3369</v>
      </c>
      <c r="AD16" s="3" t="s">
        <v>3416</v>
      </c>
      <c r="AE16" s="3"/>
      <c r="AF16" s="3"/>
      <c r="AG16" s="3"/>
      <c r="AH16" s="3"/>
      <c r="AI16" s="3"/>
      <c r="AJ16" s="3" t="s">
        <v>3417</v>
      </c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4"/>
    </row>
    <row r="17" spans="1:51" x14ac:dyDescent="0.25">
      <c r="A17" s="2" t="s">
        <v>3406</v>
      </c>
      <c r="B17" s="11" t="s">
        <v>2</v>
      </c>
      <c r="C17" s="3">
        <v>3</v>
      </c>
      <c r="D17" s="3" t="s">
        <v>702</v>
      </c>
      <c r="E17" s="3" t="s">
        <v>2037</v>
      </c>
      <c r="F17" s="3" t="s">
        <v>338</v>
      </c>
      <c r="G17" s="3"/>
      <c r="H17" s="3" t="s">
        <v>270</v>
      </c>
      <c r="I17" s="3" t="s">
        <v>83</v>
      </c>
      <c r="J17" s="3" t="s">
        <v>791</v>
      </c>
      <c r="K17" s="3" t="s">
        <v>587</v>
      </c>
      <c r="L17" s="3" t="s">
        <v>1622</v>
      </c>
      <c r="M17" s="3" t="s">
        <v>1438</v>
      </c>
      <c r="N17" s="3" t="s">
        <v>1310</v>
      </c>
      <c r="O17" s="3" t="s">
        <v>3418</v>
      </c>
      <c r="P17" s="3" t="s">
        <v>718</v>
      </c>
      <c r="Q17" s="3" t="s">
        <v>6</v>
      </c>
      <c r="R17" s="3" t="s">
        <v>205</v>
      </c>
      <c r="S17" s="3"/>
      <c r="T17" s="3"/>
      <c r="U17" s="3" t="s">
        <v>269</v>
      </c>
      <c r="V17" s="3"/>
      <c r="W17" s="3"/>
      <c r="X17" s="3" t="s">
        <v>418</v>
      </c>
      <c r="Y17" s="3" t="s">
        <v>3419</v>
      </c>
      <c r="Z17" s="3" t="s">
        <v>97</v>
      </c>
      <c r="AA17" s="3" t="s">
        <v>175</v>
      </c>
      <c r="AB17" s="3"/>
      <c r="AC17" s="3" t="s">
        <v>3420</v>
      </c>
      <c r="AD17" s="3" t="s">
        <v>3421</v>
      </c>
      <c r="AE17" s="3"/>
      <c r="AF17" s="3"/>
      <c r="AG17" s="3"/>
      <c r="AH17" s="3"/>
      <c r="AI17" s="3"/>
      <c r="AJ17" s="3" t="s">
        <v>581</v>
      </c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4"/>
    </row>
    <row r="18" spans="1:51" x14ac:dyDescent="0.25">
      <c r="A18" s="2" t="s">
        <v>3406</v>
      </c>
      <c r="B18" s="11" t="s">
        <v>2</v>
      </c>
      <c r="C18" s="3">
        <v>4</v>
      </c>
      <c r="D18" s="3" t="s">
        <v>290</v>
      </c>
      <c r="E18" s="3" t="s">
        <v>338</v>
      </c>
      <c r="F18" s="3" t="s">
        <v>1000</v>
      </c>
      <c r="G18" s="3"/>
      <c r="H18" s="3" t="s">
        <v>1401</v>
      </c>
      <c r="I18" s="3" t="s">
        <v>23</v>
      </c>
      <c r="J18" s="3" t="s">
        <v>291</v>
      </c>
      <c r="K18" s="3" t="s">
        <v>58</v>
      </c>
      <c r="L18" s="3" t="s">
        <v>791</v>
      </c>
      <c r="M18" s="3" t="s">
        <v>315</v>
      </c>
      <c r="N18" s="3" t="s">
        <v>3422</v>
      </c>
      <c r="O18" s="3" t="s">
        <v>3423</v>
      </c>
      <c r="P18" s="3" t="s">
        <v>416</v>
      </c>
      <c r="Q18" s="3" t="s">
        <v>6</v>
      </c>
      <c r="R18" s="3" t="s">
        <v>285</v>
      </c>
      <c r="S18" s="3"/>
      <c r="T18" s="3"/>
      <c r="U18" s="3" t="s">
        <v>228</v>
      </c>
      <c r="V18" s="3"/>
      <c r="W18" s="3"/>
      <c r="X18" s="3" t="s">
        <v>278</v>
      </c>
      <c r="Y18" s="3" t="s">
        <v>3424</v>
      </c>
      <c r="Z18" s="3" t="s">
        <v>2170</v>
      </c>
      <c r="AA18" s="3" t="s">
        <v>1467</v>
      </c>
      <c r="AB18" s="3" t="s">
        <v>1608</v>
      </c>
      <c r="AC18" s="3" t="s">
        <v>1081</v>
      </c>
      <c r="AD18" s="3" t="s">
        <v>319</v>
      </c>
      <c r="AE18" s="3"/>
      <c r="AF18" s="3"/>
      <c r="AG18" s="3"/>
      <c r="AH18" s="3"/>
      <c r="AI18" s="3"/>
      <c r="AJ18" s="3" t="s">
        <v>2626</v>
      </c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4"/>
    </row>
    <row r="19" spans="1:51" x14ac:dyDescent="0.25">
      <c r="A19" s="2" t="s">
        <v>3406</v>
      </c>
      <c r="B19" s="11" t="s">
        <v>2</v>
      </c>
      <c r="C19" s="3">
        <v>5</v>
      </c>
      <c r="D19" s="3" t="s">
        <v>302</v>
      </c>
      <c r="E19" s="3" t="s">
        <v>1000</v>
      </c>
      <c r="F19" s="3" t="s">
        <v>2626</v>
      </c>
      <c r="G19" s="3"/>
      <c r="H19" s="3" t="s">
        <v>29</v>
      </c>
      <c r="I19" s="3" t="s">
        <v>112</v>
      </c>
      <c r="J19" s="3" t="s">
        <v>112</v>
      </c>
      <c r="K19" s="3" t="s">
        <v>111</v>
      </c>
      <c r="L19" s="3" t="s">
        <v>454</v>
      </c>
      <c r="M19" s="3" t="s">
        <v>372</v>
      </c>
      <c r="N19" s="3" t="s">
        <v>1103</v>
      </c>
      <c r="O19" s="3" t="s">
        <v>3425</v>
      </c>
      <c r="P19" s="3" t="s">
        <v>153</v>
      </c>
      <c r="Q19" s="3" t="s">
        <v>6</v>
      </c>
      <c r="R19" s="3" t="s">
        <v>1717</v>
      </c>
      <c r="S19" s="3"/>
      <c r="T19" s="3"/>
      <c r="U19" s="3" t="s">
        <v>226</v>
      </c>
      <c r="V19" s="3"/>
      <c r="W19" s="3"/>
      <c r="X19" s="3" t="s">
        <v>235</v>
      </c>
      <c r="Y19" s="3"/>
      <c r="Z19" s="3"/>
      <c r="AA19" s="3" t="s">
        <v>193</v>
      </c>
      <c r="AB19" s="3"/>
      <c r="AC19" s="3" t="s">
        <v>2139</v>
      </c>
      <c r="AD19" s="3" t="s">
        <v>3426</v>
      </c>
      <c r="AE19" s="3"/>
      <c r="AF19" s="3"/>
      <c r="AG19" s="3"/>
      <c r="AH19" s="3"/>
      <c r="AI19" s="3"/>
      <c r="AJ19" s="3" t="s">
        <v>1563</v>
      </c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4"/>
    </row>
    <row r="20" spans="1:51" x14ac:dyDescent="0.25">
      <c r="A20" s="2" t="s">
        <v>3406</v>
      </c>
      <c r="B20" s="11" t="s">
        <v>2</v>
      </c>
      <c r="C20" s="3">
        <v>6</v>
      </c>
      <c r="D20" s="3" t="s">
        <v>477</v>
      </c>
      <c r="E20" s="3" t="s">
        <v>2626</v>
      </c>
      <c r="F20" s="3" t="s">
        <v>1071</v>
      </c>
      <c r="G20" s="3"/>
      <c r="H20" s="3" t="s">
        <v>38</v>
      </c>
      <c r="I20" s="3" t="s">
        <v>30</v>
      </c>
      <c r="J20" s="3" t="s">
        <v>454</v>
      </c>
      <c r="K20" s="3" t="s">
        <v>1149</v>
      </c>
      <c r="L20" s="3" t="s">
        <v>1413</v>
      </c>
      <c r="M20" s="3" t="s">
        <v>2011</v>
      </c>
      <c r="N20" s="3" t="s">
        <v>2177</v>
      </c>
      <c r="O20" s="3" t="s">
        <v>3427</v>
      </c>
      <c r="P20" s="3" t="s">
        <v>1040</v>
      </c>
      <c r="Q20" s="3" t="s">
        <v>6</v>
      </c>
      <c r="R20" s="3" t="s">
        <v>1717</v>
      </c>
      <c r="S20" s="3"/>
      <c r="T20" s="3"/>
      <c r="U20" s="3" t="s">
        <v>226</v>
      </c>
      <c r="V20" s="3"/>
      <c r="W20" s="3"/>
      <c r="X20" s="3" t="s">
        <v>375</v>
      </c>
      <c r="Y20" s="3"/>
      <c r="Z20" s="3"/>
      <c r="AA20" s="3" t="s">
        <v>823</v>
      </c>
      <c r="AB20" s="3"/>
      <c r="AC20" s="3" t="s">
        <v>1015</v>
      </c>
      <c r="AD20" s="3" t="s">
        <v>3113</v>
      </c>
      <c r="AE20" s="3"/>
      <c r="AF20" s="3"/>
      <c r="AG20" s="3"/>
      <c r="AH20" s="3"/>
      <c r="AI20" s="3"/>
      <c r="AJ20" s="3" t="s">
        <v>349</v>
      </c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4"/>
    </row>
    <row r="21" spans="1:51" x14ac:dyDescent="0.25">
      <c r="A21" s="2" t="s">
        <v>3406</v>
      </c>
      <c r="B21" s="11" t="s">
        <v>2</v>
      </c>
      <c r="C21" s="3">
        <v>7</v>
      </c>
      <c r="D21" s="3" t="s">
        <v>3428</v>
      </c>
      <c r="E21" s="3" t="s">
        <v>1071</v>
      </c>
      <c r="F21" s="3" t="s">
        <v>633</v>
      </c>
      <c r="G21" s="3"/>
      <c r="H21" s="3" t="s">
        <v>38</v>
      </c>
      <c r="I21" s="3" t="s">
        <v>112</v>
      </c>
      <c r="J21" s="3" t="s">
        <v>1028</v>
      </c>
      <c r="K21" s="3" t="s">
        <v>3036</v>
      </c>
      <c r="L21" s="3" t="s">
        <v>132</v>
      </c>
      <c r="M21" s="3" t="s">
        <v>3429</v>
      </c>
      <c r="N21" s="3" t="s">
        <v>649</v>
      </c>
      <c r="O21" s="3" t="s">
        <v>3430</v>
      </c>
      <c r="P21" s="3" t="s">
        <v>518</v>
      </c>
      <c r="Q21" s="3" t="s">
        <v>506</v>
      </c>
      <c r="R21" s="3" t="s">
        <v>228</v>
      </c>
      <c r="S21" s="3"/>
      <c r="T21" s="3"/>
      <c r="U21" s="3" t="s">
        <v>206</v>
      </c>
      <c r="V21" s="3"/>
      <c r="W21" s="3"/>
      <c r="X21" s="3" t="s">
        <v>30</v>
      </c>
      <c r="Y21" s="3"/>
      <c r="Z21" s="3"/>
      <c r="AA21" s="3" t="s">
        <v>512</v>
      </c>
      <c r="AB21" s="3"/>
      <c r="AC21" s="3" t="s">
        <v>2602</v>
      </c>
      <c r="AD21" s="3" t="s">
        <v>3431</v>
      </c>
      <c r="AE21" s="3"/>
      <c r="AF21" s="3"/>
      <c r="AG21" s="3"/>
      <c r="AH21" s="3"/>
      <c r="AI21" s="3"/>
      <c r="AJ21" s="3" t="s">
        <v>349</v>
      </c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4"/>
    </row>
    <row r="22" spans="1:51" x14ac:dyDescent="0.25">
      <c r="A22" s="2" t="s">
        <v>3406</v>
      </c>
      <c r="B22" s="11" t="s">
        <v>2</v>
      </c>
      <c r="C22" s="3">
        <v>8</v>
      </c>
      <c r="D22" s="3" t="s">
        <v>3432</v>
      </c>
      <c r="E22" s="3" t="s">
        <v>633</v>
      </c>
      <c r="F22" s="3" t="s">
        <v>3401</v>
      </c>
      <c r="G22" s="3"/>
      <c r="H22" s="3" t="s">
        <v>38</v>
      </c>
      <c r="I22" s="3" t="s">
        <v>60</v>
      </c>
      <c r="J22" s="3" t="s">
        <v>155</v>
      </c>
      <c r="K22" s="3" t="s">
        <v>3407</v>
      </c>
      <c r="L22" s="3" t="s">
        <v>3433</v>
      </c>
      <c r="M22" s="3" t="s">
        <v>3434</v>
      </c>
      <c r="N22" s="3" t="s">
        <v>535</v>
      </c>
      <c r="O22" s="3" t="s">
        <v>2004</v>
      </c>
      <c r="P22" s="3"/>
      <c r="Q22" s="3" t="s">
        <v>225</v>
      </c>
      <c r="R22" s="3" t="s">
        <v>1716</v>
      </c>
      <c r="S22" s="3"/>
      <c r="T22" s="3"/>
      <c r="U22" s="3" t="s">
        <v>205</v>
      </c>
      <c r="V22" s="3"/>
      <c r="W22" s="3"/>
      <c r="X22" s="3" t="s">
        <v>243</v>
      </c>
      <c r="Y22" s="3"/>
      <c r="Z22" s="3"/>
      <c r="AA22" s="3" t="s">
        <v>86</v>
      </c>
      <c r="AB22" s="3"/>
      <c r="AC22" s="3" t="s">
        <v>3435</v>
      </c>
      <c r="AD22" s="3" t="s">
        <v>2145</v>
      </c>
      <c r="AE22" s="3"/>
      <c r="AF22" s="3"/>
      <c r="AG22" s="3"/>
      <c r="AH22" s="3"/>
      <c r="AI22" s="3"/>
      <c r="AJ22" s="3" t="s">
        <v>554</v>
      </c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4"/>
    </row>
    <row r="23" spans="1:51" x14ac:dyDescent="0.25">
      <c r="A23" s="2" t="s">
        <v>3436</v>
      </c>
      <c r="B23" s="11" t="s">
        <v>2</v>
      </c>
      <c r="C23" s="3">
        <v>1</v>
      </c>
      <c r="D23" s="3" t="s">
        <v>6</v>
      </c>
      <c r="E23" s="3" t="s">
        <v>4</v>
      </c>
      <c r="F23" s="3" t="s">
        <v>2090</v>
      </c>
      <c r="G23" s="3"/>
      <c r="H23" s="3" t="s">
        <v>38</v>
      </c>
      <c r="I23" s="3" t="s">
        <v>1028</v>
      </c>
      <c r="J23" s="3" t="s">
        <v>1469</v>
      </c>
      <c r="K23" s="3" t="s">
        <v>2084</v>
      </c>
      <c r="L23" s="3" t="s">
        <v>3229</v>
      </c>
      <c r="M23" s="3" t="s">
        <v>3437</v>
      </c>
      <c r="N23" s="3" t="s">
        <v>3438</v>
      </c>
      <c r="O23" s="3" t="s">
        <v>1418</v>
      </c>
      <c r="P23" s="3" t="s">
        <v>154</v>
      </c>
      <c r="Q23" s="3" t="s">
        <v>225</v>
      </c>
      <c r="R23" s="3" t="s">
        <v>1717</v>
      </c>
      <c r="S23" s="3"/>
      <c r="T23" s="3"/>
      <c r="U23" s="3" t="s">
        <v>227</v>
      </c>
      <c r="V23" s="3"/>
      <c r="W23" s="3"/>
      <c r="X23" s="3" t="s">
        <v>928</v>
      </c>
      <c r="Y23" s="3" t="s">
        <v>2738</v>
      </c>
      <c r="Z23" s="3" t="s">
        <v>2292</v>
      </c>
      <c r="AA23" s="3" t="s">
        <v>743</v>
      </c>
      <c r="AB23" s="3"/>
      <c r="AC23" s="3" t="s">
        <v>1540</v>
      </c>
      <c r="AD23" s="3" t="s">
        <v>1521</v>
      </c>
      <c r="AE23" s="3"/>
      <c r="AF23" s="3"/>
      <c r="AG23" s="3"/>
      <c r="AH23" s="3"/>
      <c r="AI23" s="3"/>
      <c r="AJ23" s="3" t="s">
        <v>3439</v>
      </c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4"/>
    </row>
    <row r="24" spans="1:51" x14ac:dyDescent="0.25">
      <c r="A24" s="2" t="s">
        <v>3436</v>
      </c>
      <c r="B24" s="11" t="s">
        <v>2</v>
      </c>
      <c r="C24" s="3">
        <v>2</v>
      </c>
      <c r="D24" s="3" t="s">
        <v>95</v>
      </c>
      <c r="E24" s="3" t="s">
        <v>2090</v>
      </c>
      <c r="F24" s="3" t="s">
        <v>783</v>
      </c>
      <c r="G24" s="3"/>
      <c r="H24" s="3" t="s">
        <v>38</v>
      </c>
      <c r="I24" s="3" t="s">
        <v>791</v>
      </c>
      <c r="J24" s="3" t="s">
        <v>387</v>
      </c>
      <c r="K24" s="3" t="s">
        <v>2843</v>
      </c>
      <c r="L24" s="3" t="s">
        <v>3440</v>
      </c>
      <c r="M24" s="3" t="s">
        <v>3441</v>
      </c>
      <c r="N24" s="3" t="s">
        <v>3442</v>
      </c>
      <c r="O24" s="3" t="s">
        <v>3443</v>
      </c>
      <c r="P24" s="3"/>
      <c r="Q24" s="3" t="s">
        <v>225</v>
      </c>
      <c r="R24" s="3" t="s">
        <v>1728</v>
      </c>
      <c r="S24" s="3"/>
      <c r="T24" s="3"/>
      <c r="U24" s="3" t="s">
        <v>249</v>
      </c>
      <c r="V24" s="3"/>
      <c r="W24" s="3"/>
      <c r="X24" s="3">
        <v>0.93</v>
      </c>
      <c r="Y24" s="3" t="s">
        <v>3444</v>
      </c>
      <c r="Z24" s="3" t="s">
        <v>3254</v>
      </c>
      <c r="AA24" s="3" t="s">
        <v>307</v>
      </c>
      <c r="AB24" s="3"/>
      <c r="AC24" s="3" t="s">
        <v>1540</v>
      </c>
      <c r="AD24" s="3" t="s">
        <v>72</v>
      </c>
      <c r="AE24" s="3"/>
      <c r="AF24" s="3"/>
      <c r="AG24" s="3"/>
      <c r="AH24" s="3"/>
      <c r="AI24" s="3"/>
      <c r="AJ24" s="3" t="s">
        <v>3445</v>
      </c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4"/>
    </row>
    <row r="25" spans="1:51" x14ac:dyDescent="0.25">
      <c r="A25" s="2" t="s">
        <v>3436</v>
      </c>
      <c r="B25" s="11" t="s">
        <v>2</v>
      </c>
      <c r="C25" s="3">
        <v>3</v>
      </c>
      <c r="D25" s="3" t="s">
        <v>118</v>
      </c>
      <c r="E25" s="3" t="s">
        <v>783</v>
      </c>
      <c r="F25" s="3" t="s">
        <v>3312</v>
      </c>
      <c r="G25" s="3"/>
      <c r="H25" s="3" t="s">
        <v>38</v>
      </c>
      <c r="I25" s="3" t="s">
        <v>252</v>
      </c>
      <c r="J25" s="3" t="s">
        <v>1535</v>
      </c>
      <c r="K25" s="3" t="s">
        <v>2944</v>
      </c>
      <c r="L25" s="3" t="s">
        <v>2198</v>
      </c>
      <c r="M25" s="3" t="s">
        <v>3446</v>
      </c>
      <c r="N25" s="3" t="s">
        <v>1490</v>
      </c>
      <c r="O25" s="3" t="s">
        <v>3447</v>
      </c>
      <c r="P25" s="3"/>
      <c r="Q25" s="3" t="s">
        <v>1064</v>
      </c>
      <c r="R25" s="3" t="s">
        <v>249</v>
      </c>
      <c r="S25" s="3"/>
      <c r="T25" s="3"/>
      <c r="U25" s="3" t="s">
        <v>249</v>
      </c>
      <c r="V25" s="3"/>
      <c r="W25" s="3"/>
      <c r="X25" s="3" t="s">
        <v>438</v>
      </c>
      <c r="Y25" s="3" t="s">
        <v>2266</v>
      </c>
      <c r="Z25" s="3" t="s">
        <v>1718</v>
      </c>
      <c r="AA25" s="3" t="s">
        <v>26</v>
      </c>
      <c r="AB25" s="3"/>
      <c r="AC25" s="3" t="s">
        <v>1962</v>
      </c>
      <c r="AD25" s="3" t="s">
        <v>474</v>
      </c>
      <c r="AE25" s="3"/>
      <c r="AF25" s="3"/>
      <c r="AG25" s="3"/>
      <c r="AH25" s="3"/>
      <c r="AI25" s="3"/>
      <c r="AJ25" s="3" t="s">
        <v>68</v>
      </c>
      <c r="AK25" s="3"/>
      <c r="AL25" s="3"/>
      <c r="AM25" s="3"/>
      <c r="AN25" s="3"/>
      <c r="AO25" s="3"/>
      <c r="AP25" s="3" t="s">
        <v>38</v>
      </c>
      <c r="AQ25" s="3" t="s">
        <v>38</v>
      </c>
      <c r="AR25" s="3" t="s">
        <v>38</v>
      </c>
      <c r="AS25" s="3"/>
      <c r="AT25" s="3"/>
      <c r="AU25" s="3"/>
      <c r="AV25" s="3"/>
      <c r="AW25" s="3"/>
      <c r="AX25" s="3"/>
      <c r="AY25" s="4"/>
    </row>
    <row r="26" spans="1:51" x14ac:dyDescent="0.25">
      <c r="A26" s="2" t="s">
        <v>3436</v>
      </c>
      <c r="B26" s="11" t="s">
        <v>2</v>
      </c>
      <c r="C26" s="3">
        <v>4</v>
      </c>
      <c r="D26" s="3" t="s">
        <v>290</v>
      </c>
      <c r="E26" s="3" t="s">
        <v>3312</v>
      </c>
      <c r="F26" s="3" t="s">
        <v>3448</v>
      </c>
      <c r="G26" s="3"/>
      <c r="H26" s="3" t="s">
        <v>38</v>
      </c>
      <c r="I26" s="3" t="s">
        <v>291</v>
      </c>
      <c r="J26" s="3" t="s">
        <v>292</v>
      </c>
      <c r="K26" s="3" t="s">
        <v>727</v>
      </c>
      <c r="L26" s="3" t="s">
        <v>3449</v>
      </c>
      <c r="M26" s="3" t="s">
        <v>3450</v>
      </c>
      <c r="N26" s="3" t="s">
        <v>3451</v>
      </c>
      <c r="O26" s="3" t="s">
        <v>282</v>
      </c>
      <c r="P26" s="3"/>
      <c r="Q26" s="3" t="s">
        <v>225</v>
      </c>
      <c r="R26" s="3" t="s">
        <v>249</v>
      </c>
      <c r="S26" s="3"/>
      <c r="T26" s="3"/>
      <c r="U26" s="3" t="s">
        <v>226</v>
      </c>
      <c r="V26" s="3"/>
      <c r="W26" s="3"/>
      <c r="X26" s="3" t="s">
        <v>375</v>
      </c>
      <c r="Y26" s="3" t="s">
        <v>3452</v>
      </c>
      <c r="Z26" s="3" t="s">
        <v>1027</v>
      </c>
      <c r="AA26" s="3" t="s">
        <v>109</v>
      </c>
      <c r="AB26" s="3"/>
      <c r="AC26" s="3" t="s">
        <v>698</v>
      </c>
      <c r="AD26" s="3" t="s">
        <v>2945</v>
      </c>
      <c r="AE26" s="3"/>
      <c r="AF26" s="3"/>
      <c r="AG26" s="3"/>
      <c r="AH26" s="3"/>
      <c r="AI26" s="3"/>
      <c r="AJ26" s="3" t="s">
        <v>68</v>
      </c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4"/>
    </row>
    <row r="27" spans="1:51" x14ac:dyDescent="0.25">
      <c r="A27" s="2" t="s">
        <v>3436</v>
      </c>
      <c r="B27" s="11" t="s">
        <v>2</v>
      </c>
      <c r="C27" s="3">
        <v>5</v>
      </c>
      <c r="D27" s="3" t="s">
        <v>302</v>
      </c>
      <c r="E27" s="3" t="s">
        <v>3448</v>
      </c>
      <c r="F27" s="3" t="s">
        <v>197</v>
      </c>
      <c r="G27" s="3"/>
      <c r="H27" s="3" t="s">
        <v>270</v>
      </c>
      <c r="I27" s="3" t="s">
        <v>235</v>
      </c>
      <c r="J27" s="3" t="s">
        <v>434</v>
      </c>
      <c r="K27" s="3" t="s">
        <v>110</v>
      </c>
      <c r="L27" s="3" t="s">
        <v>3453</v>
      </c>
      <c r="M27" s="3" t="s">
        <v>1908</v>
      </c>
      <c r="N27" s="3" t="s">
        <v>3454</v>
      </c>
      <c r="O27" s="3" t="s">
        <v>3455</v>
      </c>
      <c r="P27" s="3" t="s">
        <v>321</v>
      </c>
      <c r="Q27" s="3" t="s">
        <v>283</v>
      </c>
      <c r="R27" s="3" t="s">
        <v>284</v>
      </c>
      <c r="S27" s="3"/>
      <c r="T27" s="3"/>
      <c r="U27" s="3" t="s">
        <v>249</v>
      </c>
      <c r="V27" s="3"/>
      <c r="W27" s="3"/>
      <c r="X27" s="3" t="s">
        <v>252</v>
      </c>
      <c r="Y27" s="3"/>
      <c r="Z27" s="3"/>
      <c r="AA27" s="3" t="s">
        <v>332</v>
      </c>
      <c r="AB27" s="3"/>
      <c r="AC27" s="3" t="s">
        <v>1962</v>
      </c>
      <c r="AD27" s="3" t="s">
        <v>121</v>
      </c>
      <c r="AE27" s="3"/>
      <c r="AF27" s="3"/>
      <c r="AG27" s="3"/>
      <c r="AH27" s="3"/>
      <c r="AI27" s="3"/>
      <c r="AJ27" s="3" t="s">
        <v>3456</v>
      </c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4"/>
    </row>
    <row r="28" spans="1:51" x14ac:dyDescent="0.25">
      <c r="A28" s="2" t="s">
        <v>3436</v>
      </c>
      <c r="B28" s="11" t="s">
        <v>2</v>
      </c>
      <c r="C28" s="3">
        <v>6</v>
      </c>
      <c r="D28" s="3" t="s">
        <v>477</v>
      </c>
      <c r="E28" s="3" t="s">
        <v>197</v>
      </c>
      <c r="F28" s="3" t="s">
        <v>1153</v>
      </c>
      <c r="G28" s="3"/>
      <c r="H28" s="3" t="s">
        <v>155</v>
      </c>
      <c r="I28" s="3" t="s">
        <v>83</v>
      </c>
      <c r="J28" s="3" t="s">
        <v>365</v>
      </c>
      <c r="K28" s="3" t="s">
        <v>251</v>
      </c>
      <c r="L28" s="3" t="s">
        <v>3457</v>
      </c>
      <c r="M28" s="3" t="s">
        <v>2582</v>
      </c>
      <c r="N28" s="3" t="s">
        <v>3458</v>
      </c>
      <c r="O28" s="3" t="s">
        <v>3459</v>
      </c>
      <c r="P28" s="3" t="s">
        <v>400</v>
      </c>
      <c r="Q28" s="3" t="s">
        <v>354</v>
      </c>
      <c r="R28" s="3" t="s">
        <v>284</v>
      </c>
      <c r="S28" s="3"/>
      <c r="T28" s="3"/>
      <c r="U28" s="3" t="s">
        <v>904</v>
      </c>
      <c r="V28" s="3"/>
      <c r="W28" s="3"/>
      <c r="X28" s="3" t="s">
        <v>278</v>
      </c>
      <c r="Y28" s="3"/>
      <c r="Z28" s="3"/>
      <c r="AA28" s="3" t="s">
        <v>547</v>
      </c>
      <c r="AB28" s="3"/>
      <c r="AC28" s="3" t="s">
        <v>871</v>
      </c>
      <c r="AD28" s="3" t="s">
        <v>2905</v>
      </c>
      <c r="AE28" s="3"/>
      <c r="AF28" s="3"/>
      <c r="AG28" s="3"/>
      <c r="AH28" s="3"/>
      <c r="AI28" s="3"/>
      <c r="AJ28" s="3" t="s">
        <v>493</v>
      </c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4"/>
    </row>
    <row r="29" spans="1:51" x14ac:dyDescent="0.25">
      <c r="A29" s="2" t="s">
        <v>3436</v>
      </c>
      <c r="B29" s="11" t="s">
        <v>2</v>
      </c>
      <c r="C29" s="3">
        <v>7</v>
      </c>
      <c r="D29" s="3" t="s">
        <v>3428</v>
      </c>
      <c r="E29" s="3" t="s">
        <v>1153</v>
      </c>
      <c r="F29" s="3" t="s">
        <v>1085</v>
      </c>
      <c r="G29" s="3"/>
      <c r="H29" s="3" t="s">
        <v>29</v>
      </c>
      <c r="I29" s="3" t="s">
        <v>1907</v>
      </c>
      <c r="J29" s="3" t="s">
        <v>3460</v>
      </c>
      <c r="K29" s="3" t="s">
        <v>3461</v>
      </c>
      <c r="L29" s="3" t="s">
        <v>3462</v>
      </c>
      <c r="M29" s="3" t="s">
        <v>3463</v>
      </c>
      <c r="N29" s="3" t="s">
        <v>109</v>
      </c>
      <c r="O29" s="3" t="s">
        <v>3464</v>
      </c>
      <c r="P29" s="3"/>
      <c r="Q29" s="3" t="s">
        <v>16</v>
      </c>
      <c r="R29" s="3" t="s">
        <v>954</v>
      </c>
      <c r="S29" s="3"/>
      <c r="T29" s="3"/>
      <c r="U29" s="3" t="s">
        <v>1716</v>
      </c>
      <c r="V29" s="3"/>
      <c r="W29" s="3"/>
      <c r="X29" s="3" t="s">
        <v>112</v>
      </c>
      <c r="Y29" s="3"/>
      <c r="Z29" s="3"/>
      <c r="AA29" s="3" t="s">
        <v>415</v>
      </c>
      <c r="AB29" s="3"/>
      <c r="AC29" s="3" t="s">
        <v>850</v>
      </c>
      <c r="AD29" s="3" t="s">
        <v>86</v>
      </c>
      <c r="AE29" s="3"/>
      <c r="AF29" s="3"/>
      <c r="AG29" s="3"/>
      <c r="AH29" s="3"/>
      <c r="AI29" s="3"/>
      <c r="AJ29" s="3" t="s">
        <v>1708</v>
      </c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4"/>
    </row>
    <row r="30" spans="1:51" x14ac:dyDescent="0.25">
      <c r="A30" s="2" t="s">
        <v>3436</v>
      </c>
      <c r="B30" s="11" t="s">
        <v>2</v>
      </c>
      <c r="C30" s="3">
        <v>8</v>
      </c>
      <c r="D30" s="3" t="s">
        <v>3432</v>
      </c>
      <c r="E30" s="3" t="s">
        <v>1085</v>
      </c>
      <c r="F30" s="3" t="s">
        <v>3401</v>
      </c>
      <c r="G30" s="3"/>
      <c r="H30" s="3" t="s">
        <v>38</v>
      </c>
      <c r="I30" s="3" t="s">
        <v>2447</v>
      </c>
      <c r="J30" s="3" t="s">
        <v>2926</v>
      </c>
      <c r="K30" s="3" t="s">
        <v>3465</v>
      </c>
      <c r="L30" s="3" t="s">
        <v>764</v>
      </c>
      <c r="M30" s="3" t="s">
        <v>3466</v>
      </c>
      <c r="N30" s="3" t="s">
        <v>826</v>
      </c>
      <c r="O30" s="3" t="s">
        <v>556</v>
      </c>
      <c r="P30" s="3"/>
      <c r="Q30" s="3" t="s">
        <v>16</v>
      </c>
      <c r="R30" s="3" t="s">
        <v>266</v>
      </c>
      <c r="S30" s="3"/>
      <c r="T30" s="3"/>
      <c r="U30" s="3" t="s">
        <v>472</v>
      </c>
      <c r="V30" s="3"/>
      <c r="W30" s="3"/>
      <c r="X30" s="3" t="s">
        <v>112</v>
      </c>
      <c r="Y30" s="3"/>
      <c r="Z30" s="3"/>
      <c r="AA30" s="3" t="s">
        <v>415</v>
      </c>
      <c r="AB30" s="3"/>
      <c r="AC30" s="3" t="s">
        <v>2061</v>
      </c>
      <c r="AD30" s="3" t="s">
        <v>86</v>
      </c>
      <c r="AE30" s="3"/>
      <c r="AF30" s="3"/>
      <c r="AG30" s="3"/>
      <c r="AH30" s="3"/>
      <c r="AI30" s="3"/>
      <c r="AJ30" s="3" t="s">
        <v>782</v>
      </c>
      <c r="AK30" s="3"/>
      <c r="AL30" s="3"/>
      <c r="AM30" s="3"/>
      <c r="AN30" s="3"/>
      <c r="AO30" s="3"/>
      <c r="AP30" s="3"/>
      <c r="AQ30" s="3"/>
      <c r="AR30" s="3" t="s">
        <v>38</v>
      </c>
      <c r="AS30" s="3"/>
      <c r="AT30" s="3"/>
      <c r="AU30" s="3"/>
      <c r="AV30" s="3"/>
      <c r="AW30" s="3"/>
      <c r="AX30" s="3"/>
      <c r="AY30" s="4"/>
    </row>
    <row r="31" spans="1:51" x14ac:dyDescent="0.25">
      <c r="A31" s="2" t="s">
        <v>2896</v>
      </c>
      <c r="B31" s="11" t="s">
        <v>2</v>
      </c>
      <c r="C31" s="3">
        <v>1</v>
      </c>
      <c r="D31" s="3" t="s">
        <v>660</v>
      </c>
      <c r="E31" s="3" t="s">
        <v>4</v>
      </c>
      <c r="F31" s="3" t="s">
        <v>1081</v>
      </c>
      <c r="G31" s="3"/>
      <c r="H31" s="3" t="s">
        <v>30</v>
      </c>
      <c r="I31" s="3" t="s">
        <v>55</v>
      </c>
      <c r="J31" s="3" t="s">
        <v>458</v>
      </c>
      <c r="K31" s="3" t="s">
        <v>1053</v>
      </c>
      <c r="L31" s="3" t="s">
        <v>1907</v>
      </c>
      <c r="M31" s="3" t="s">
        <v>1941</v>
      </c>
      <c r="N31" s="3" t="s">
        <v>3468</v>
      </c>
      <c r="O31" s="3" t="s">
        <v>3469</v>
      </c>
      <c r="P31" s="3" t="s">
        <v>438</v>
      </c>
      <c r="Q31" s="3" t="s">
        <v>6</v>
      </c>
      <c r="R31" s="3" t="s">
        <v>206</v>
      </c>
      <c r="S31" s="3"/>
      <c r="T31" s="3"/>
      <c r="U31" s="3" t="s">
        <v>250</v>
      </c>
      <c r="V31" s="3"/>
      <c r="W31" s="3"/>
      <c r="X31" s="3" t="s">
        <v>421</v>
      </c>
      <c r="Y31" s="3" t="s">
        <v>3470</v>
      </c>
      <c r="Z31" s="3" t="s">
        <v>1027</v>
      </c>
      <c r="AA31" s="3" t="s">
        <v>512</v>
      </c>
      <c r="AB31" s="3"/>
      <c r="AC31" s="3" t="s">
        <v>602</v>
      </c>
      <c r="AD31" s="3" t="s">
        <v>3382</v>
      </c>
      <c r="AE31" s="3" t="s">
        <v>3471</v>
      </c>
      <c r="AF31" s="3" t="s">
        <v>196</v>
      </c>
      <c r="AG31" s="3" t="s">
        <v>292</v>
      </c>
      <c r="AH31" s="3" t="s">
        <v>287</v>
      </c>
      <c r="AI31" s="3" t="s">
        <v>2271</v>
      </c>
      <c r="AJ31" s="3" t="s">
        <v>276</v>
      </c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4"/>
    </row>
    <row r="32" spans="1:51" x14ac:dyDescent="0.25">
      <c r="A32" s="2" t="s">
        <v>2896</v>
      </c>
      <c r="B32" s="11" t="s">
        <v>2</v>
      </c>
      <c r="C32" s="3">
        <v>2</v>
      </c>
      <c r="D32" s="3" t="s">
        <v>684</v>
      </c>
      <c r="E32" s="3" t="s">
        <v>1081</v>
      </c>
      <c r="F32" s="3" t="s">
        <v>2037</v>
      </c>
      <c r="G32" s="3"/>
      <c r="H32" s="3" t="s">
        <v>60</v>
      </c>
      <c r="I32" s="3" t="s">
        <v>252</v>
      </c>
      <c r="J32" s="3" t="s">
        <v>440</v>
      </c>
      <c r="K32" s="3" t="s">
        <v>815</v>
      </c>
      <c r="L32" s="3" t="s">
        <v>2720</v>
      </c>
      <c r="M32" s="3" t="s">
        <v>455</v>
      </c>
      <c r="N32" s="3" t="s">
        <v>3472</v>
      </c>
      <c r="O32" s="3" t="s">
        <v>3473</v>
      </c>
      <c r="P32" s="3" t="s">
        <v>478</v>
      </c>
      <c r="Q32" s="3" t="s">
        <v>6</v>
      </c>
      <c r="R32" s="3" t="s">
        <v>250</v>
      </c>
      <c r="S32" s="3"/>
      <c r="T32" s="3"/>
      <c r="U32" s="3" t="s">
        <v>433</v>
      </c>
      <c r="V32" s="3"/>
      <c r="W32" s="3"/>
      <c r="X32" s="3" t="s">
        <v>1063</v>
      </c>
      <c r="Y32" s="3" t="s">
        <v>3474</v>
      </c>
      <c r="Z32" s="3" t="s">
        <v>444</v>
      </c>
      <c r="AA32" s="3" t="s">
        <v>298</v>
      </c>
      <c r="AB32" s="3"/>
      <c r="AC32" s="3" t="s">
        <v>434</v>
      </c>
      <c r="AD32" s="3" t="s">
        <v>176</v>
      </c>
      <c r="AE32" s="3" t="s">
        <v>1680</v>
      </c>
      <c r="AF32" s="3" t="s">
        <v>215</v>
      </c>
      <c r="AG32" s="3" t="s">
        <v>321</v>
      </c>
      <c r="AH32" s="3" t="s">
        <v>454</v>
      </c>
      <c r="AI32" s="3" t="s">
        <v>1179</v>
      </c>
      <c r="AJ32" s="3" t="s">
        <v>581</v>
      </c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4"/>
    </row>
    <row r="33" spans="1:51" x14ac:dyDescent="0.25">
      <c r="A33" s="2" t="s">
        <v>2896</v>
      </c>
      <c r="B33" s="11" t="s">
        <v>2</v>
      </c>
      <c r="C33" s="3">
        <v>3</v>
      </c>
      <c r="D33" s="3" t="s">
        <v>290</v>
      </c>
      <c r="E33" s="3" t="s">
        <v>2037</v>
      </c>
      <c r="F33" s="3" t="s">
        <v>891</v>
      </c>
      <c r="G33" s="3"/>
      <c r="H33" s="3" t="s">
        <v>29</v>
      </c>
      <c r="I33" s="3" t="s">
        <v>55</v>
      </c>
      <c r="J33" s="3" t="s">
        <v>509</v>
      </c>
      <c r="K33" s="3" t="s">
        <v>1811</v>
      </c>
      <c r="L33" s="3" t="s">
        <v>436</v>
      </c>
      <c r="M33" s="3" t="s">
        <v>2783</v>
      </c>
      <c r="N33" s="3" t="s">
        <v>3246</v>
      </c>
      <c r="O33" s="3" t="s">
        <v>3475</v>
      </c>
      <c r="P33" s="3"/>
      <c r="Q33" s="3" t="s">
        <v>6</v>
      </c>
      <c r="R33" s="3" t="s">
        <v>231</v>
      </c>
      <c r="S33" s="3"/>
      <c r="T33" s="3"/>
      <c r="U33" s="3" t="s">
        <v>433</v>
      </c>
      <c r="V33" s="3"/>
      <c r="W33" s="3"/>
      <c r="X33" s="3" t="s">
        <v>458</v>
      </c>
      <c r="Y33" s="3" t="s">
        <v>210</v>
      </c>
      <c r="Z33" s="3" t="s">
        <v>880</v>
      </c>
      <c r="AA33" s="3" t="s">
        <v>193</v>
      </c>
      <c r="AB33" s="3"/>
      <c r="AC33" s="3" t="s">
        <v>518</v>
      </c>
      <c r="AD33" s="3" t="s">
        <v>3476</v>
      </c>
      <c r="AE33" s="3" t="s">
        <v>929</v>
      </c>
      <c r="AF33" s="3" t="s">
        <v>215</v>
      </c>
      <c r="AG33" s="3" t="s">
        <v>421</v>
      </c>
      <c r="AH33" s="3" t="s">
        <v>183</v>
      </c>
      <c r="AI33" s="3" t="s">
        <v>2271</v>
      </c>
      <c r="AJ33" s="3" t="s">
        <v>429</v>
      </c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4"/>
    </row>
    <row r="34" spans="1:51" x14ac:dyDescent="0.25">
      <c r="A34" s="2" t="s">
        <v>2896</v>
      </c>
      <c r="B34" s="11" t="s">
        <v>2</v>
      </c>
      <c r="C34" s="3">
        <v>4</v>
      </c>
      <c r="D34" s="3" t="s">
        <v>302</v>
      </c>
      <c r="E34" s="3" t="s">
        <v>891</v>
      </c>
      <c r="F34" s="3" t="s">
        <v>2012</v>
      </c>
      <c r="G34" s="3"/>
      <c r="H34" s="3" t="s">
        <v>60</v>
      </c>
      <c r="I34" s="3" t="s">
        <v>111</v>
      </c>
      <c r="J34" s="3" t="s">
        <v>1401</v>
      </c>
      <c r="K34" s="3" t="s">
        <v>166</v>
      </c>
      <c r="L34" s="3" t="s">
        <v>2354</v>
      </c>
      <c r="M34" s="3" t="s">
        <v>1181</v>
      </c>
      <c r="N34" s="3" t="s">
        <v>2740</v>
      </c>
      <c r="O34" s="3" t="s">
        <v>3477</v>
      </c>
      <c r="P34" s="3"/>
      <c r="Q34" s="3" t="s">
        <v>6</v>
      </c>
      <c r="R34" s="3" t="s">
        <v>267</v>
      </c>
      <c r="S34" s="3"/>
      <c r="T34" s="3"/>
      <c r="U34" s="3" t="s">
        <v>229</v>
      </c>
      <c r="V34" s="3"/>
      <c r="W34" s="3"/>
      <c r="X34" s="3" t="s">
        <v>23</v>
      </c>
      <c r="Y34" s="3" t="s">
        <v>3287</v>
      </c>
      <c r="Z34" s="3" t="s">
        <v>2212</v>
      </c>
      <c r="AA34" s="3" t="s">
        <v>152</v>
      </c>
      <c r="AB34" s="3"/>
      <c r="AC34" s="3" t="s">
        <v>3478</v>
      </c>
      <c r="AD34" s="3" t="s">
        <v>2687</v>
      </c>
      <c r="AE34" s="3"/>
      <c r="AF34" s="3"/>
      <c r="AG34" s="3"/>
      <c r="AH34" s="3"/>
      <c r="AI34" s="3"/>
      <c r="AJ34" s="3" t="s">
        <v>198</v>
      </c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4"/>
    </row>
    <row r="35" spans="1:51" x14ac:dyDescent="0.25">
      <c r="A35" s="2" t="s">
        <v>2896</v>
      </c>
      <c r="B35" s="11" t="s">
        <v>2</v>
      </c>
      <c r="C35" s="3">
        <v>5</v>
      </c>
      <c r="D35" s="3" t="s">
        <v>477</v>
      </c>
      <c r="E35" s="3" t="s">
        <v>2012</v>
      </c>
      <c r="F35" s="3" t="s">
        <v>1153</v>
      </c>
      <c r="G35" s="3"/>
      <c r="H35" s="3" t="s">
        <v>38</v>
      </c>
      <c r="I35" s="3" t="s">
        <v>291</v>
      </c>
      <c r="J35" s="3" t="s">
        <v>87</v>
      </c>
      <c r="K35" s="3" t="s">
        <v>401</v>
      </c>
      <c r="L35" s="3" t="s">
        <v>3479</v>
      </c>
      <c r="M35" s="3" t="s">
        <v>729</v>
      </c>
      <c r="N35" s="3" t="s">
        <v>3480</v>
      </c>
      <c r="O35" s="3" t="s">
        <v>3481</v>
      </c>
      <c r="P35" s="3"/>
      <c r="Q35" s="3" t="s">
        <v>6</v>
      </c>
      <c r="R35" s="3" t="s">
        <v>1717</v>
      </c>
      <c r="S35" s="3"/>
      <c r="T35" s="3"/>
      <c r="U35" s="3" t="s">
        <v>409</v>
      </c>
      <c r="V35" s="3"/>
      <c r="W35" s="3"/>
      <c r="X35" s="3" t="s">
        <v>278</v>
      </c>
      <c r="Y35" s="3"/>
      <c r="Z35" s="3"/>
      <c r="AA35" s="3" t="s">
        <v>1467</v>
      </c>
      <c r="AB35" s="3"/>
      <c r="AC35" s="3" t="s">
        <v>488</v>
      </c>
      <c r="AD35" s="3" t="s">
        <v>194</v>
      </c>
      <c r="AE35" s="3"/>
      <c r="AF35" s="3"/>
      <c r="AG35" s="3"/>
      <c r="AH35" s="3"/>
      <c r="AI35" s="3"/>
      <c r="AJ35" s="3" t="s">
        <v>373</v>
      </c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4"/>
    </row>
    <row r="36" spans="1:51" x14ac:dyDescent="0.25">
      <c r="A36" s="2" t="s">
        <v>2896</v>
      </c>
      <c r="B36" s="11" t="s">
        <v>2</v>
      </c>
      <c r="C36" s="3">
        <v>6</v>
      </c>
      <c r="D36" s="3" t="s">
        <v>484</v>
      </c>
      <c r="E36" s="3" t="s">
        <v>1153</v>
      </c>
      <c r="F36" s="3" t="s">
        <v>1185</v>
      </c>
      <c r="G36" s="3"/>
      <c r="H36" s="3" t="s">
        <v>38</v>
      </c>
      <c r="I36" s="3" t="s">
        <v>112</v>
      </c>
      <c r="J36" s="3" t="s">
        <v>454</v>
      </c>
      <c r="K36" s="3" t="s">
        <v>545</v>
      </c>
      <c r="L36" s="3" t="s">
        <v>1243</v>
      </c>
      <c r="M36" s="3" t="s">
        <v>3482</v>
      </c>
      <c r="N36" s="3" t="s">
        <v>2010</v>
      </c>
      <c r="O36" s="3" t="s">
        <v>1273</v>
      </c>
      <c r="P36" s="3"/>
      <c r="Q36" s="3" t="s">
        <v>6</v>
      </c>
      <c r="R36" s="3" t="s">
        <v>472</v>
      </c>
      <c r="S36" s="3"/>
      <c r="T36" s="3"/>
      <c r="U36" s="3" t="s">
        <v>170</v>
      </c>
      <c r="V36" s="3"/>
      <c r="W36" s="3"/>
      <c r="X36" s="3" t="s">
        <v>252</v>
      </c>
      <c r="Y36" s="3"/>
      <c r="Z36" s="3"/>
      <c r="AA36" s="3" t="s">
        <v>518</v>
      </c>
      <c r="AB36" s="3"/>
      <c r="AC36" s="3" t="s">
        <v>720</v>
      </c>
      <c r="AD36" s="3" t="s">
        <v>3483</v>
      </c>
      <c r="AE36" s="3"/>
      <c r="AF36" s="3"/>
      <c r="AG36" s="3"/>
      <c r="AH36" s="3"/>
      <c r="AI36" s="3"/>
      <c r="AJ36" s="3" t="s">
        <v>878</v>
      </c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4"/>
    </row>
    <row r="37" spans="1:51" x14ac:dyDescent="0.25">
      <c r="A37" s="2" t="s">
        <v>2896</v>
      </c>
      <c r="B37" s="11" t="s">
        <v>2</v>
      </c>
      <c r="C37" s="3">
        <v>7</v>
      </c>
      <c r="D37" s="3" t="s">
        <v>601</v>
      </c>
      <c r="E37" s="3" t="s">
        <v>1185</v>
      </c>
      <c r="F37" s="3" t="s">
        <v>3484</v>
      </c>
      <c r="G37" s="3"/>
      <c r="H37" s="3" t="s">
        <v>38</v>
      </c>
      <c r="I37" s="3" t="s">
        <v>83</v>
      </c>
      <c r="J37" s="3" t="s">
        <v>155</v>
      </c>
      <c r="K37" s="3" t="s">
        <v>1905</v>
      </c>
      <c r="L37" s="3" t="s">
        <v>3485</v>
      </c>
      <c r="M37" s="3" t="s">
        <v>3486</v>
      </c>
      <c r="N37" s="3" t="s">
        <v>3487</v>
      </c>
      <c r="O37" s="3" t="s">
        <v>1991</v>
      </c>
      <c r="P37" s="3"/>
      <c r="Q37" s="3" t="s">
        <v>1064</v>
      </c>
      <c r="R37" s="3" t="s">
        <v>227</v>
      </c>
      <c r="S37" s="3"/>
      <c r="T37" s="3"/>
      <c r="U37" s="3" t="s">
        <v>269</v>
      </c>
      <c r="V37" s="3"/>
      <c r="W37" s="3"/>
      <c r="X37" s="3" t="s">
        <v>235</v>
      </c>
      <c r="Y37" s="3"/>
      <c r="Z37" s="3"/>
      <c r="AA37" s="3" t="s">
        <v>36</v>
      </c>
      <c r="AB37" s="3"/>
      <c r="AC37" s="3" t="s">
        <v>1796</v>
      </c>
      <c r="AD37" s="3" t="s">
        <v>2905</v>
      </c>
      <c r="AE37" s="3"/>
      <c r="AF37" s="3"/>
      <c r="AG37" s="3"/>
      <c r="AH37" s="3"/>
      <c r="AI37" s="3"/>
      <c r="AJ37" s="3" t="s">
        <v>878</v>
      </c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4"/>
    </row>
    <row r="38" spans="1:51" x14ac:dyDescent="0.25">
      <c r="A38" s="2" t="s">
        <v>2896</v>
      </c>
      <c r="B38" s="11" t="s">
        <v>2</v>
      </c>
      <c r="C38" s="3">
        <v>8</v>
      </c>
      <c r="D38" s="3" t="s">
        <v>616</v>
      </c>
      <c r="E38" s="3" t="s">
        <v>3484</v>
      </c>
      <c r="F38" s="3" t="s">
        <v>3401</v>
      </c>
      <c r="G38" s="3"/>
      <c r="H38" s="3" t="s">
        <v>38</v>
      </c>
      <c r="I38" s="3" t="s">
        <v>60</v>
      </c>
      <c r="J38" s="3" t="s">
        <v>60</v>
      </c>
      <c r="K38" s="3" t="s">
        <v>278</v>
      </c>
      <c r="L38" s="3" t="s">
        <v>2335</v>
      </c>
      <c r="M38" s="3" t="s">
        <v>315</v>
      </c>
      <c r="N38" s="3" t="s">
        <v>3488</v>
      </c>
      <c r="O38" s="3" t="s">
        <v>3489</v>
      </c>
      <c r="P38" s="3"/>
      <c r="Q38" s="3" t="s">
        <v>169</v>
      </c>
      <c r="R38" s="3" t="s">
        <v>1717</v>
      </c>
      <c r="S38" s="3"/>
      <c r="T38" s="3"/>
      <c r="U38" s="3" t="s">
        <v>343</v>
      </c>
      <c r="V38" s="3"/>
      <c r="W38" s="3"/>
      <c r="X38" s="3" t="s">
        <v>252</v>
      </c>
      <c r="Y38" s="3"/>
      <c r="Z38" s="3"/>
      <c r="AA38" s="3" t="s">
        <v>631</v>
      </c>
      <c r="AB38" s="3"/>
      <c r="AC38" s="3" t="s">
        <v>1805</v>
      </c>
      <c r="AD38" s="3" t="s">
        <v>3490</v>
      </c>
      <c r="AE38" s="3"/>
      <c r="AF38" s="3"/>
      <c r="AG38" s="3"/>
      <c r="AH38" s="3"/>
      <c r="AI38" s="3"/>
      <c r="AJ38" s="3" t="s">
        <v>198</v>
      </c>
      <c r="AK38" s="3"/>
      <c r="AL38" s="3"/>
      <c r="AM38" s="3"/>
      <c r="AN38" s="3"/>
      <c r="AO38" s="3"/>
      <c r="AP38" s="3" t="s">
        <v>38</v>
      </c>
      <c r="AQ38" s="3" t="s">
        <v>38</v>
      </c>
      <c r="AR38" s="3" t="s">
        <v>38</v>
      </c>
      <c r="AS38" s="3"/>
      <c r="AT38" s="3"/>
      <c r="AU38" s="3"/>
      <c r="AV38" s="3"/>
      <c r="AW38" s="3"/>
      <c r="AX38" s="3"/>
      <c r="AY38" s="4"/>
    </row>
    <row r="39" spans="1:51" x14ac:dyDescent="0.25">
      <c r="A39" s="2" t="s">
        <v>3491</v>
      </c>
      <c r="B39" s="11" t="s">
        <v>2</v>
      </c>
      <c r="C39" s="3">
        <v>1</v>
      </c>
      <c r="D39" s="3" t="s">
        <v>6</v>
      </c>
      <c r="E39" s="3" t="s">
        <v>4</v>
      </c>
      <c r="F39" s="3" t="s">
        <v>659</v>
      </c>
      <c r="G39" s="3"/>
      <c r="H39" s="3" t="s">
        <v>38</v>
      </c>
      <c r="I39" s="3" t="s">
        <v>112</v>
      </c>
      <c r="J39" s="3" t="s">
        <v>1306</v>
      </c>
      <c r="K39" s="3" t="s">
        <v>3492</v>
      </c>
      <c r="L39" s="3" t="s">
        <v>3493</v>
      </c>
      <c r="M39" s="3" t="s">
        <v>3180</v>
      </c>
      <c r="N39" s="3" t="s">
        <v>3494</v>
      </c>
      <c r="O39" s="3" t="s">
        <v>1567</v>
      </c>
      <c r="P39" s="3"/>
      <c r="Q39" s="3" t="s">
        <v>506</v>
      </c>
      <c r="R39" s="3" t="s">
        <v>227</v>
      </c>
      <c r="S39" s="3"/>
      <c r="T39" s="3"/>
      <c r="U39" s="3" t="s">
        <v>472</v>
      </c>
      <c r="V39" s="3"/>
      <c r="W39" s="3"/>
      <c r="X39" s="3" t="s">
        <v>1306</v>
      </c>
      <c r="Y39" s="3" t="s">
        <v>3495</v>
      </c>
      <c r="Z39" s="3" t="s">
        <v>2336</v>
      </c>
      <c r="AA39" s="3" t="s">
        <v>346</v>
      </c>
      <c r="AB39" s="3"/>
      <c r="AC39" s="3" t="s">
        <v>287</v>
      </c>
      <c r="AD39" s="3" t="s">
        <v>3064</v>
      </c>
      <c r="AE39" s="3" t="s">
        <v>50</v>
      </c>
      <c r="AF39" s="3" t="s">
        <v>1382</v>
      </c>
      <c r="AG39" s="3" t="s">
        <v>27</v>
      </c>
      <c r="AH39" s="3" t="s">
        <v>382</v>
      </c>
      <c r="AI39" s="3" t="s">
        <v>156</v>
      </c>
      <c r="AJ39" s="3" t="s">
        <v>2896</v>
      </c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4"/>
    </row>
    <row r="40" spans="1:51" x14ac:dyDescent="0.25">
      <c r="A40" s="2" t="s">
        <v>3491</v>
      </c>
      <c r="B40" s="11" t="s">
        <v>2</v>
      </c>
      <c r="C40" s="3">
        <v>2</v>
      </c>
      <c r="D40" s="3" t="s">
        <v>95</v>
      </c>
      <c r="E40" s="3" t="s">
        <v>659</v>
      </c>
      <c r="F40" s="3" t="s">
        <v>373</v>
      </c>
      <c r="G40" s="3"/>
      <c r="H40" s="3" t="s">
        <v>38</v>
      </c>
      <c r="I40" s="3" t="s">
        <v>182</v>
      </c>
      <c r="J40" s="3" t="s">
        <v>1017</v>
      </c>
      <c r="K40" s="3" t="s">
        <v>2825</v>
      </c>
      <c r="L40" s="3" t="s">
        <v>3496</v>
      </c>
      <c r="M40" s="3" t="s">
        <v>3497</v>
      </c>
      <c r="N40" s="3" t="s">
        <v>1958</v>
      </c>
      <c r="O40" s="3" t="s">
        <v>3498</v>
      </c>
      <c r="P40" s="3"/>
      <c r="Q40" s="3" t="s">
        <v>506</v>
      </c>
      <c r="R40" s="3" t="s">
        <v>250</v>
      </c>
      <c r="S40" s="3"/>
      <c r="T40" s="3"/>
      <c r="U40" s="3" t="s">
        <v>230</v>
      </c>
      <c r="V40" s="3"/>
      <c r="W40" s="3"/>
      <c r="X40" s="3" t="s">
        <v>200</v>
      </c>
      <c r="Y40" s="3" t="s">
        <v>3499</v>
      </c>
      <c r="Z40" s="3" t="s">
        <v>1195</v>
      </c>
      <c r="AA40" s="3" t="s">
        <v>713</v>
      </c>
      <c r="AB40" s="3"/>
      <c r="AC40" s="3" t="s">
        <v>713</v>
      </c>
      <c r="AD40" s="3" t="s">
        <v>1075</v>
      </c>
      <c r="AE40" s="3" t="s">
        <v>49</v>
      </c>
      <c r="AF40" s="3" t="s">
        <v>1382</v>
      </c>
      <c r="AG40" s="3" t="s">
        <v>446</v>
      </c>
      <c r="AH40" s="3" t="s">
        <v>256</v>
      </c>
      <c r="AI40" s="3" t="s">
        <v>1846</v>
      </c>
      <c r="AJ40" s="3" t="s">
        <v>3500</v>
      </c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4"/>
    </row>
    <row r="41" spans="1:51" x14ac:dyDescent="0.25">
      <c r="A41" s="2" t="s">
        <v>3491</v>
      </c>
      <c r="B41" s="11" t="s">
        <v>2</v>
      </c>
      <c r="C41" s="3">
        <v>3</v>
      </c>
      <c r="D41" s="3" t="s">
        <v>118</v>
      </c>
      <c r="E41" s="3" t="s">
        <v>373</v>
      </c>
      <c r="F41" s="3" t="s">
        <v>68</v>
      </c>
      <c r="G41" s="3"/>
      <c r="H41" s="3" t="s">
        <v>38</v>
      </c>
      <c r="I41" s="3" t="s">
        <v>30</v>
      </c>
      <c r="J41" s="3" t="s">
        <v>1248</v>
      </c>
      <c r="K41" s="3" t="s">
        <v>3501</v>
      </c>
      <c r="L41" s="3" t="s">
        <v>3502</v>
      </c>
      <c r="M41" s="3" t="s">
        <v>3503</v>
      </c>
      <c r="N41" s="3" t="s">
        <v>3504</v>
      </c>
      <c r="O41" s="3" t="s">
        <v>1750</v>
      </c>
      <c r="P41" s="3"/>
      <c r="Q41" s="3" t="s">
        <v>225</v>
      </c>
      <c r="R41" s="3" t="s">
        <v>343</v>
      </c>
      <c r="S41" s="3"/>
      <c r="T41" s="3"/>
      <c r="U41" s="3" t="s">
        <v>250</v>
      </c>
      <c r="V41" s="3"/>
      <c r="W41" s="3"/>
      <c r="X41" s="3" t="s">
        <v>454</v>
      </c>
      <c r="Y41" s="3" t="s">
        <v>2652</v>
      </c>
      <c r="Z41" s="3" t="s">
        <v>1655</v>
      </c>
      <c r="AA41" s="3" t="s">
        <v>86</v>
      </c>
      <c r="AB41" s="3"/>
      <c r="AC41" s="3" t="s">
        <v>434</v>
      </c>
      <c r="AD41" s="3" t="s">
        <v>550</v>
      </c>
      <c r="AE41" s="3" t="s">
        <v>106</v>
      </c>
      <c r="AF41" s="3" t="s">
        <v>155</v>
      </c>
      <c r="AG41" s="3" t="s">
        <v>88</v>
      </c>
      <c r="AH41" s="3" t="s">
        <v>421</v>
      </c>
      <c r="AI41" s="3" t="s">
        <v>1087</v>
      </c>
      <c r="AJ41" s="3" t="s">
        <v>3505</v>
      </c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4"/>
    </row>
    <row r="42" spans="1:51" x14ac:dyDescent="0.25">
      <c r="A42" s="2" t="s">
        <v>3491</v>
      </c>
      <c r="B42" s="11" t="s">
        <v>2</v>
      </c>
      <c r="C42" s="3">
        <v>4</v>
      </c>
      <c r="D42" s="3" t="s">
        <v>290</v>
      </c>
      <c r="E42" s="3" t="s">
        <v>68</v>
      </c>
      <c r="F42" s="3" t="s">
        <v>828</v>
      </c>
      <c r="G42" s="3"/>
      <c r="H42" s="3" t="s">
        <v>38</v>
      </c>
      <c r="I42" s="3" t="s">
        <v>29</v>
      </c>
      <c r="J42" s="3" t="s">
        <v>1800</v>
      </c>
      <c r="K42" s="3" t="s">
        <v>3506</v>
      </c>
      <c r="L42" s="3" t="s">
        <v>3507</v>
      </c>
      <c r="M42" s="3" t="s">
        <v>3508</v>
      </c>
      <c r="N42" s="3" t="s">
        <v>992</v>
      </c>
      <c r="O42" s="3" t="s">
        <v>2336</v>
      </c>
      <c r="P42" s="3"/>
      <c r="Q42" s="3" t="s">
        <v>79</v>
      </c>
      <c r="R42" s="3" t="s">
        <v>1716</v>
      </c>
      <c r="S42" s="3"/>
      <c r="T42" s="3"/>
      <c r="U42" s="3" t="s">
        <v>205</v>
      </c>
      <c r="V42" s="3"/>
      <c r="W42" s="3"/>
      <c r="X42" s="3" t="s">
        <v>112</v>
      </c>
      <c r="Y42" s="3" t="s">
        <v>1150</v>
      </c>
      <c r="Z42" s="3"/>
      <c r="AA42" s="3" t="s">
        <v>92</v>
      </c>
      <c r="AB42" s="3"/>
      <c r="AC42" s="3" t="s">
        <v>287</v>
      </c>
      <c r="AD42" s="3" t="s">
        <v>1914</v>
      </c>
      <c r="AE42" s="3" t="s">
        <v>580</v>
      </c>
      <c r="AF42" s="3" t="s">
        <v>155</v>
      </c>
      <c r="AG42" s="3" t="s">
        <v>88</v>
      </c>
      <c r="AH42" s="3" t="s">
        <v>27</v>
      </c>
      <c r="AI42" s="3" t="s">
        <v>422</v>
      </c>
      <c r="AJ42" s="3" t="s">
        <v>3401</v>
      </c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4"/>
    </row>
    <row r="43" spans="1:51" x14ac:dyDescent="0.25">
      <c r="A43" s="2" t="s">
        <v>3491</v>
      </c>
      <c r="B43" s="11" t="s">
        <v>2</v>
      </c>
      <c r="C43" s="3">
        <v>5</v>
      </c>
      <c r="D43" s="3" t="s">
        <v>302</v>
      </c>
      <c r="E43" s="3" t="s">
        <v>828</v>
      </c>
      <c r="F43" s="3" t="s">
        <v>493</v>
      </c>
      <c r="G43" s="3"/>
      <c r="H43" s="3" t="s">
        <v>165</v>
      </c>
      <c r="I43" s="3" t="s">
        <v>61</v>
      </c>
      <c r="J43" s="3" t="s">
        <v>478</v>
      </c>
      <c r="K43" s="3" t="s">
        <v>827</v>
      </c>
      <c r="L43" s="3" t="s">
        <v>3509</v>
      </c>
      <c r="M43" s="3" t="s">
        <v>3510</v>
      </c>
      <c r="N43" s="3" t="s">
        <v>3511</v>
      </c>
      <c r="O43" s="3" t="s">
        <v>3512</v>
      </c>
      <c r="P43" s="3"/>
      <c r="Q43" s="3" t="s">
        <v>225</v>
      </c>
      <c r="R43" s="3" t="s">
        <v>266</v>
      </c>
      <c r="S43" s="3"/>
      <c r="T43" s="3"/>
      <c r="U43" s="3" t="s">
        <v>1716</v>
      </c>
      <c r="V43" s="3"/>
      <c r="W43" s="3"/>
      <c r="X43" s="3" t="s">
        <v>252</v>
      </c>
      <c r="Y43" s="3"/>
      <c r="Z43" s="3"/>
      <c r="AA43" s="3" t="s">
        <v>271</v>
      </c>
      <c r="AB43" s="3" t="s">
        <v>1011</v>
      </c>
      <c r="AC43" s="3" t="s">
        <v>348</v>
      </c>
      <c r="AD43" s="3" t="s">
        <v>3513</v>
      </c>
      <c r="AE43" s="3"/>
      <c r="AF43" s="3"/>
      <c r="AG43" s="3"/>
      <c r="AH43" s="3"/>
      <c r="AI43" s="3"/>
      <c r="AJ43" s="3" t="s">
        <v>161</v>
      </c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4"/>
    </row>
    <row r="44" spans="1:51" x14ac:dyDescent="0.25">
      <c r="A44" s="2" t="s">
        <v>3491</v>
      </c>
      <c r="B44" s="11" t="s">
        <v>2</v>
      </c>
      <c r="C44" s="3">
        <v>6</v>
      </c>
      <c r="D44" s="3" t="s">
        <v>477</v>
      </c>
      <c r="E44" s="3" t="s">
        <v>493</v>
      </c>
      <c r="F44" s="3" t="s">
        <v>745</v>
      </c>
      <c r="G44" s="3"/>
      <c r="H44" s="3" t="s">
        <v>509</v>
      </c>
      <c r="I44" s="3" t="s">
        <v>424</v>
      </c>
      <c r="J44" s="3" t="s">
        <v>788</v>
      </c>
      <c r="K44" s="3" t="s">
        <v>830</v>
      </c>
      <c r="L44" s="3" t="s">
        <v>120</v>
      </c>
      <c r="M44" s="3" t="s">
        <v>1034</v>
      </c>
      <c r="N44" s="3" t="s">
        <v>3514</v>
      </c>
      <c r="O44" s="3" t="s">
        <v>3515</v>
      </c>
      <c r="P44" s="3"/>
      <c r="Q44" s="3" t="s">
        <v>6</v>
      </c>
      <c r="R44" s="3" t="s">
        <v>266</v>
      </c>
      <c r="S44" s="3"/>
      <c r="T44" s="3"/>
      <c r="U44" s="3" t="s">
        <v>228</v>
      </c>
      <c r="V44" s="3"/>
      <c r="W44" s="3"/>
      <c r="X44" s="3" t="s">
        <v>375</v>
      </c>
      <c r="Y44" s="3"/>
      <c r="Z44" s="3"/>
      <c r="AA44" s="3" t="s">
        <v>251</v>
      </c>
      <c r="AB44" s="3" t="s">
        <v>1080</v>
      </c>
      <c r="AC44" s="3" t="s">
        <v>2410</v>
      </c>
      <c r="AD44" s="3" t="s">
        <v>550</v>
      </c>
      <c r="AE44" s="3"/>
      <c r="AF44" s="3"/>
      <c r="AG44" s="3"/>
      <c r="AH44" s="3"/>
      <c r="AI44" s="3"/>
      <c r="AJ44" s="3" t="s">
        <v>3516</v>
      </c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4"/>
    </row>
    <row r="45" spans="1:51" x14ac:dyDescent="0.25">
      <c r="A45" s="2" t="s">
        <v>3517</v>
      </c>
      <c r="B45" s="11" t="s">
        <v>2</v>
      </c>
      <c r="C45" s="3">
        <v>1</v>
      </c>
      <c r="D45" s="3" t="s">
        <v>660</v>
      </c>
      <c r="E45" s="3" t="s">
        <v>4</v>
      </c>
      <c r="F45" s="3" t="s">
        <v>240</v>
      </c>
      <c r="G45" s="3"/>
      <c r="H45" s="3" t="s">
        <v>60</v>
      </c>
      <c r="I45" s="3" t="s">
        <v>60</v>
      </c>
      <c r="J45" s="3" t="s">
        <v>30</v>
      </c>
      <c r="K45" s="3" t="s">
        <v>318</v>
      </c>
      <c r="L45" s="3" t="s">
        <v>736</v>
      </c>
      <c r="M45" s="3" t="s">
        <v>2448</v>
      </c>
      <c r="N45" s="3" t="s">
        <v>1363</v>
      </c>
      <c r="O45" s="3" t="s">
        <v>3518</v>
      </c>
      <c r="P45" s="3"/>
      <c r="Q45" s="3" t="s">
        <v>6</v>
      </c>
      <c r="R45" s="3" t="s">
        <v>205</v>
      </c>
      <c r="S45" s="3"/>
      <c r="T45" s="3"/>
      <c r="U45" s="3" t="s">
        <v>170</v>
      </c>
      <c r="V45" s="3"/>
      <c r="W45" s="3"/>
      <c r="X45" s="3" t="s">
        <v>274</v>
      </c>
      <c r="Y45" s="3" t="s">
        <v>3519</v>
      </c>
      <c r="Z45" s="3" t="s">
        <v>1148</v>
      </c>
      <c r="AA45" s="3" t="s">
        <v>594</v>
      </c>
      <c r="AB45" s="3"/>
      <c r="AC45" s="3" t="s">
        <v>7</v>
      </c>
      <c r="AD45" s="3" t="s">
        <v>2813</v>
      </c>
      <c r="AE45" s="3" t="s">
        <v>864</v>
      </c>
      <c r="AF45" s="3" t="s">
        <v>178</v>
      </c>
      <c r="AG45" s="3" t="s">
        <v>2296</v>
      </c>
      <c r="AH45" s="3" t="s">
        <v>190</v>
      </c>
      <c r="AI45" s="3" t="s">
        <v>670</v>
      </c>
      <c r="AJ45" s="3" t="s">
        <v>3520</v>
      </c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4"/>
    </row>
    <row r="46" spans="1:51" x14ac:dyDescent="0.25">
      <c r="A46" s="2" t="s">
        <v>3517</v>
      </c>
      <c r="B46" s="11" t="s">
        <v>2</v>
      </c>
      <c r="C46" s="3">
        <v>2</v>
      </c>
      <c r="D46" s="3" t="s">
        <v>684</v>
      </c>
      <c r="E46" s="3" t="s">
        <v>240</v>
      </c>
      <c r="F46" s="3" t="s">
        <v>373</v>
      </c>
      <c r="G46" s="3"/>
      <c r="H46" s="3" t="s">
        <v>38</v>
      </c>
      <c r="I46" s="3" t="s">
        <v>60</v>
      </c>
      <c r="J46" s="3" t="s">
        <v>29</v>
      </c>
      <c r="K46" s="3" t="s">
        <v>478</v>
      </c>
      <c r="L46" s="3" t="s">
        <v>1017</v>
      </c>
      <c r="M46" s="3" t="s">
        <v>376</v>
      </c>
      <c r="N46" s="3" t="s">
        <v>3521</v>
      </c>
      <c r="O46" s="3" t="s">
        <v>3522</v>
      </c>
      <c r="P46" s="3"/>
      <c r="Q46" s="3" t="s">
        <v>6</v>
      </c>
      <c r="R46" s="3" t="s">
        <v>170</v>
      </c>
      <c r="S46" s="3"/>
      <c r="T46" s="3"/>
      <c r="U46" s="3" t="s">
        <v>231</v>
      </c>
      <c r="V46" s="3"/>
      <c r="W46" s="3"/>
      <c r="X46" s="3" t="s">
        <v>1116</v>
      </c>
      <c r="Y46" s="3" t="s">
        <v>413</v>
      </c>
      <c r="Z46" s="3" t="s">
        <v>1027</v>
      </c>
      <c r="AA46" s="3" t="s">
        <v>271</v>
      </c>
      <c r="AB46" s="3"/>
      <c r="AC46" s="3" t="s">
        <v>1912</v>
      </c>
      <c r="AD46" s="3" t="s">
        <v>819</v>
      </c>
      <c r="AE46" s="3"/>
      <c r="AF46" s="3"/>
      <c r="AG46" s="3"/>
      <c r="AH46" s="3"/>
      <c r="AI46" s="3"/>
      <c r="AJ46" s="3" t="s">
        <v>3523</v>
      </c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4"/>
    </row>
    <row r="47" spans="1:51" x14ac:dyDescent="0.25">
      <c r="A47" s="2" t="s">
        <v>3517</v>
      </c>
      <c r="B47" s="11" t="s">
        <v>2</v>
      </c>
      <c r="C47" s="3">
        <v>3</v>
      </c>
      <c r="D47" s="3" t="s">
        <v>2157</v>
      </c>
      <c r="E47" s="3" t="s">
        <v>373</v>
      </c>
      <c r="F47" s="3" t="s">
        <v>554</v>
      </c>
      <c r="G47" s="3"/>
      <c r="H47" s="3" t="s">
        <v>60</v>
      </c>
      <c r="I47" s="3" t="s">
        <v>60</v>
      </c>
      <c r="J47" s="3" t="s">
        <v>235</v>
      </c>
      <c r="K47" s="3" t="s">
        <v>273</v>
      </c>
      <c r="L47" s="3" t="s">
        <v>292</v>
      </c>
      <c r="M47" s="3" t="s">
        <v>1535</v>
      </c>
      <c r="N47" s="3" t="s">
        <v>3524</v>
      </c>
      <c r="O47" s="3" t="s">
        <v>3525</v>
      </c>
      <c r="P47" s="3"/>
      <c r="Q47" s="3" t="s">
        <v>6</v>
      </c>
      <c r="R47" s="3" t="s">
        <v>268</v>
      </c>
      <c r="S47" s="3"/>
      <c r="T47" s="3"/>
      <c r="U47" s="3" t="s">
        <v>188</v>
      </c>
      <c r="V47" s="3"/>
      <c r="W47" s="3"/>
      <c r="X47" s="3" t="s">
        <v>59</v>
      </c>
      <c r="Y47" s="3" t="s">
        <v>3526</v>
      </c>
      <c r="Z47" s="3" t="s">
        <v>3284</v>
      </c>
      <c r="AA47" s="3" t="s">
        <v>332</v>
      </c>
      <c r="AB47" s="3"/>
      <c r="AC47" s="3" t="s">
        <v>2148</v>
      </c>
      <c r="AD47" s="3" t="s">
        <v>1463</v>
      </c>
      <c r="AE47" s="3"/>
      <c r="AF47" s="3"/>
      <c r="AG47" s="3"/>
      <c r="AH47" s="3"/>
      <c r="AI47" s="3"/>
      <c r="AJ47" s="3" t="s">
        <v>3045</v>
      </c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4"/>
    </row>
    <row r="48" spans="1:51" x14ac:dyDescent="0.25">
      <c r="A48" s="2" t="s">
        <v>3517</v>
      </c>
      <c r="B48" s="11" t="s">
        <v>2</v>
      </c>
      <c r="C48" s="3">
        <v>4</v>
      </c>
      <c r="D48" s="3" t="s">
        <v>290</v>
      </c>
      <c r="E48" s="3" t="s">
        <v>554</v>
      </c>
      <c r="F48" s="3" t="s">
        <v>94</v>
      </c>
      <c r="G48" s="3"/>
      <c r="H48" s="3" t="s">
        <v>38</v>
      </c>
      <c r="I48" s="3" t="s">
        <v>165</v>
      </c>
      <c r="J48" s="3" t="s">
        <v>111</v>
      </c>
      <c r="K48" s="3" t="s">
        <v>190</v>
      </c>
      <c r="L48" s="3" t="s">
        <v>424</v>
      </c>
      <c r="M48" s="3" t="s">
        <v>396</v>
      </c>
      <c r="N48" s="3" t="s">
        <v>3527</v>
      </c>
      <c r="O48" s="3" t="s">
        <v>3528</v>
      </c>
      <c r="P48" s="3"/>
      <c r="Q48" s="3" t="s">
        <v>6</v>
      </c>
      <c r="R48" s="3" t="s">
        <v>226</v>
      </c>
      <c r="S48" s="3"/>
      <c r="T48" s="3"/>
      <c r="U48" s="3" t="s">
        <v>343</v>
      </c>
      <c r="V48" s="3"/>
      <c r="W48" s="3"/>
      <c r="X48" s="3" t="s">
        <v>28</v>
      </c>
      <c r="Y48" s="3" t="s">
        <v>1886</v>
      </c>
      <c r="Z48" s="3" t="s">
        <v>1536</v>
      </c>
      <c r="AA48" s="3" t="s">
        <v>962</v>
      </c>
      <c r="AB48" s="3"/>
      <c r="AC48" s="3" t="s">
        <v>479</v>
      </c>
      <c r="AD48" s="3" t="s">
        <v>3476</v>
      </c>
      <c r="AE48" s="3"/>
      <c r="AF48" s="3"/>
      <c r="AG48" s="3"/>
      <c r="AH48" s="3"/>
      <c r="AI48" s="3"/>
      <c r="AJ48" s="3" t="s">
        <v>3529</v>
      </c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4"/>
    </row>
    <row r="49" spans="1:51" x14ac:dyDescent="0.25">
      <c r="A49" s="2" t="s">
        <v>3517</v>
      </c>
      <c r="B49" s="11" t="s">
        <v>2</v>
      </c>
      <c r="C49" s="3">
        <v>5</v>
      </c>
      <c r="D49" s="3" t="s">
        <v>302</v>
      </c>
      <c r="E49" s="3" t="s">
        <v>94</v>
      </c>
      <c r="F49" s="3" t="s">
        <v>586</v>
      </c>
      <c r="G49" s="3"/>
      <c r="H49" s="3" t="s">
        <v>29</v>
      </c>
      <c r="I49" s="3" t="s">
        <v>83</v>
      </c>
      <c r="J49" s="3" t="s">
        <v>87</v>
      </c>
      <c r="K49" s="3" t="s">
        <v>2737</v>
      </c>
      <c r="L49" s="3" t="s">
        <v>66</v>
      </c>
      <c r="M49" s="3" t="s">
        <v>2221</v>
      </c>
      <c r="N49" s="3" t="s">
        <v>3530</v>
      </c>
      <c r="O49" s="3" t="s">
        <v>2679</v>
      </c>
      <c r="P49" s="3"/>
      <c r="Q49" s="3" t="s">
        <v>6</v>
      </c>
      <c r="R49" s="3" t="s">
        <v>266</v>
      </c>
      <c r="S49" s="3"/>
      <c r="T49" s="3"/>
      <c r="U49" s="3" t="s">
        <v>228</v>
      </c>
      <c r="V49" s="3"/>
      <c r="W49" s="3"/>
      <c r="X49" s="3" t="s">
        <v>458</v>
      </c>
      <c r="Y49" s="3"/>
      <c r="Z49" s="3"/>
      <c r="AA49" s="3" t="s">
        <v>928</v>
      </c>
      <c r="AB49" s="3" t="s">
        <v>1608</v>
      </c>
      <c r="AC49" s="3" t="s">
        <v>1540</v>
      </c>
      <c r="AD49" s="3" t="s">
        <v>3365</v>
      </c>
      <c r="AE49" s="3"/>
      <c r="AF49" s="3"/>
      <c r="AG49" s="3"/>
      <c r="AH49" s="3"/>
      <c r="AI49" s="3"/>
      <c r="AJ49" s="3" t="s">
        <v>3008</v>
      </c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4"/>
    </row>
    <row r="50" spans="1:51" x14ac:dyDescent="0.25">
      <c r="A50" s="2" t="s">
        <v>3517</v>
      </c>
      <c r="B50" s="11" t="s">
        <v>2</v>
      </c>
      <c r="C50" s="3">
        <v>6</v>
      </c>
      <c r="D50" s="3" t="s">
        <v>477</v>
      </c>
      <c r="E50" s="3" t="s">
        <v>586</v>
      </c>
      <c r="F50" s="3" t="s">
        <v>137</v>
      </c>
      <c r="G50" s="3"/>
      <c r="H50" s="3" t="s">
        <v>165</v>
      </c>
      <c r="I50" s="3" t="s">
        <v>83</v>
      </c>
      <c r="J50" s="3" t="s">
        <v>270</v>
      </c>
      <c r="K50" s="3" t="s">
        <v>813</v>
      </c>
      <c r="L50" s="3" t="s">
        <v>158</v>
      </c>
      <c r="M50" s="3" t="s">
        <v>3531</v>
      </c>
      <c r="N50" s="3" t="s">
        <v>3532</v>
      </c>
      <c r="O50" s="3" t="s">
        <v>2847</v>
      </c>
      <c r="P50" s="3"/>
      <c r="Q50" s="3" t="s">
        <v>169</v>
      </c>
      <c r="R50" s="3" t="s">
        <v>249</v>
      </c>
      <c r="S50" s="3"/>
      <c r="T50" s="3"/>
      <c r="U50" s="3" t="s">
        <v>463</v>
      </c>
      <c r="V50" s="3"/>
      <c r="W50" s="3"/>
      <c r="X50" s="3" t="s">
        <v>791</v>
      </c>
      <c r="Y50" s="3"/>
      <c r="Z50" s="3"/>
      <c r="AA50" s="3" t="s">
        <v>547</v>
      </c>
      <c r="AB50" s="3" t="s">
        <v>397</v>
      </c>
      <c r="AC50" s="3" t="s">
        <v>1805</v>
      </c>
      <c r="AD50" s="3" t="s">
        <v>1779</v>
      </c>
      <c r="AE50" s="3"/>
      <c r="AF50" s="3"/>
      <c r="AG50" s="3"/>
      <c r="AH50" s="3"/>
      <c r="AI50" s="3"/>
      <c r="AJ50" s="3" t="s">
        <v>3533</v>
      </c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4"/>
    </row>
    <row r="51" spans="1:51" x14ac:dyDescent="0.25">
      <c r="A51" s="2" t="s">
        <v>3517</v>
      </c>
      <c r="B51" s="11" t="s">
        <v>2</v>
      </c>
      <c r="C51" s="3">
        <v>7</v>
      </c>
      <c r="D51" s="3" t="s">
        <v>3428</v>
      </c>
      <c r="E51" s="3" t="s">
        <v>137</v>
      </c>
      <c r="F51" s="3"/>
      <c r="G51" s="3"/>
      <c r="H51" s="3" t="s">
        <v>87</v>
      </c>
      <c r="I51" s="3" t="s">
        <v>318</v>
      </c>
      <c r="J51" s="3" t="s">
        <v>928</v>
      </c>
      <c r="K51" s="3" t="s">
        <v>468</v>
      </c>
      <c r="L51" s="3" t="s">
        <v>3534</v>
      </c>
      <c r="M51" s="3" t="s">
        <v>3154</v>
      </c>
      <c r="N51" s="3" t="s">
        <v>2747</v>
      </c>
      <c r="O51" s="3" t="s">
        <v>3535</v>
      </c>
      <c r="P51" s="3" t="s">
        <v>348</v>
      </c>
      <c r="Q51" s="3" t="s">
        <v>1064</v>
      </c>
      <c r="R51" s="3" t="s">
        <v>284</v>
      </c>
      <c r="S51" s="3"/>
      <c r="T51" s="3"/>
      <c r="U51" s="3" t="s">
        <v>463</v>
      </c>
      <c r="V51" s="3"/>
      <c r="W51" s="3"/>
      <c r="X51" s="3" t="s">
        <v>252</v>
      </c>
      <c r="Y51" s="3"/>
      <c r="Z51" s="3"/>
      <c r="AA51" s="3" t="s">
        <v>518</v>
      </c>
      <c r="AB51" s="3" t="s">
        <v>639</v>
      </c>
      <c r="AC51" s="3" t="s">
        <v>2221</v>
      </c>
      <c r="AD51" s="3" t="s">
        <v>2905</v>
      </c>
      <c r="AE51" s="3"/>
      <c r="AF51" s="3"/>
      <c r="AG51" s="3"/>
      <c r="AH51" s="3"/>
      <c r="AI51" s="3"/>
      <c r="AJ51" s="3" t="s">
        <v>483</v>
      </c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4"/>
    </row>
    <row r="52" spans="1:51" x14ac:dyDescent="0.25">
      <c r="A52" s="2" t="s">
        <v>3536</v>
      </c>
      <c r="B52" s="11" t="s">
        <v>2</v>
      </c>
      <c r="C52" s="3">
        <v>1</v>
      </c>
      <c r="D52" s="3" t="s">
        <v>660</v>
      </c>
      <c r="E52" s="3" t="s">
        <v>4</v>
      </c>
      <c r="F52" s="3" t="s">
        <v>2037</v>
      </c>
      <c r="G52" s="3"/>
      <c r="H52" s="3" t="s">
        <v>60</v>
      </c>
      <c r="I52" s="3" t="s">
        <v>112</v>
      </c>
      <c r="J52" s="3" t="s">
        <v>400</v>
      </c>
      <c r="K52" s="3" t="s">
        <v>1929</v>
      </c>
      <c r="L52" s="3" t="s">
        <v>1009</v>
      </c>
      <c r="M52" s="3" t="s">
        <v>319</v>
      </c>
      <c r="N52" s="3" t="s">
        <v>3537</v>
      </c>
      <c r="O52" s="3" t="s">
        <v>2196</v>
      </c>
      <c r="P52" s="3"/>
      <c r="Q52" s="3" t="s">
        <v>354</v>
      </c>
      <c r="R52" s="3" t="s">
        <v>228</v>
      </c>
      <c r="S52" s="3"/>
      <c r="T52" s="3"/>
      <c r="U52" s="3" t="s">
        <v>343</v>
      </c>
      <c r="V52" s="3"/>
      <c r="W52" s="3"/>
      <c r="X52" s="3" t="s">
        <v>357</v>
      </c>
      <c r="Y52" s="3" t="s">
        <v>3538</v>
      </c>
      <c r="Z52" s="3" t="s">
        <v>593</v>
      </c>
      <c r="AA52" s="3"/>
      <c r="AB52" s="3"/>
      <c r="AC52" s="3" t="s">
        <v>966</v>
      </c>
      <c r="AD52" s="3" t="s">
        <v>176</v>
      </c>
      <c r="AE52" s="3" t="s">
        <v>1102</v>
      </c>
      <c r="AF52" s="3" t="s">
        <v>215</v>
      </c>
      <c r="AG52" s="3" t="s">
        <v>88</v>
      </c>
      <c r="AH52" s="3" t="s">
        <v>273</v>
      </c>
      <c r="AI52" s="3" t="s">
        <v>967</v>
      </c>
      <c r="AJ52" s="3" t="s">
        <v>3539</v>
      </c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4"/>
    </row>
    <row r="53" spans="1:51" x14ac:dyDescent="0.25">
      <c r="A53" s="2" t="s">
        <v>3536</v>
      </c>
      <c r="B53" s="11" t="s">
        <v>2</v>
      </c>
      <c r="C53" s="3">
        <v>2</v>
      </c>
      <c r="D53" s="3" t="s">
        <v>684</v>
      </c>
      <c r="E53" s="3" t="s">
        <v>2037</v>
      </c>
      <c r="F53" s="3" t="s">
        <v>781</v>
      </c>
      <c r="G53" s="3"/>
      <c r="H53" s="3" t="s">
        <v>38</v>
      </c>
      <c r="I53" s="3" t="s">
        <v>60</v>
      </c>
      <c r="J53" s="3" t="s">
        <v>200</v>
      </c>
      <c r="K53" s="3" t="s">
        <v>3540</v>
      </c>
      <c r="L53" s="3" t="s">
        <v>2898</v>
      </c>
      <c r="M53" s="3" t="s">
        <v>2465</v>
      </c>
      <c r="N53" s="3" t="s">
        <v>3541</v>
      </c>
      <c r="O53" s="3" t="s">
        <v>3542</v>
      </c>
      <c r="P53" s="3"/>
      <c r="Q53" s="3" t="s">
        <v>1064</v>
      </c>
      <c r="R53" s="3" t="s">
        <v>463</v>
      </c>
      <c r="S53" s="3"/>
      <c r="T53" s="3"/>
      <c r="U53" s="3" t="s">
        <v>472</v>
      </c>
      <c r="V53" s="3"/>
      <c r="W53" s="3"/>
      <c r="X53" s="3" t="s">
        <v>798</v>
      </c>
      <c r="Y53" s="3" t="s">
        <v>2045</v>
      </c>
      <c r="Z53" s="3" t="s">
        <v>3543</v>
      </c>
      <c r="AA53" s="3" t="s">
        <v>547</v>
      </c>
      <c r="AB53" s="3"/>
      <c r="AC53" s="3" t="s">
        <v>458</v>
      </c>
      <c r="AD53" s="3" t="s">
        <v>194</v>
      </c>
      <c r="AE53" s="3" t="s">
        <v>1407</v>
      </c>
      <c r="AF53" s="3" t="s">
        <v>255</v>
      </c>
      <c r="AG53" s="3" t="s">
        <v>335</v>
      </c>
      <c r="AH53" s="3" t="s">
        <v>154</v>
      </c>
      <c r="AI53" s="3" t="s">
        <v>967</v>
      </c>
      <c r="AJ53" s="3" t="s">
        <v>3544</v>
      </c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4"/>
    </row>
    <row r="54" spans="1:51" x14ac:dyDescent="0.25">
      <c r="A54" s="2" t="s">
        <v>3536</v>
      </c>
      <c r="B54" s="11" t="s">
        <v>2</v>
      </c>
      <c r="C54" s="3">
        <v>3</v>
      </c>
      <c r="D54" s="3" t="s">
        <v>290</v>
      </c>
      <c r="E54" s="3" t="s">
        <v>781</v>
      </c>
      <c r="F54" s="3" t="s">
        <v>3545</v>
      </c>
      <c r="G54" s="3"/>
      <c r="H54" s="3" t="s">
        <v>38</v>
      </c>
      <c r="I54" s="3" t="s">
        <v>29</v>
      </c>
      <c r="J54" s="3" t="s">
        <v>292</v>
      </c>
      <c r="K54" s="3" t="s">
        <v>1774</v>
      </c>
      <c r="L54" s="3" t="s">
        <v>1005</v>
      </c>
      <c r="M54" s="3" t="s">
        <v>2943</v>
      </c>
      <c r="N54" s="3" t="s">
        <v>3546</v>
      </c>
      <c r="O54" s="3" t="s">
        <v>2813</v>
      </c>
      <c r="P54" s="3"/>
      <c r="Q54" s="3" t="s">
        <v>1064</v>
      </c>
      <c r="R54" s="3" t="s">
        <v>1717</v>
      </c>
      <c r="S54" s="3"/>
      <c r="T54" s="3"/>
      <c r="U54" s="3" t="s">
        <v>267</v>
      </c>
      <c r="V54" s="3"/>
      <c r="W54" s="3"/>
      <c r="X54" s="3" t="s">
        <v>427</v>
      </c>
      <c r="Y54" s="3" t="s">
        <v>1777</v>
      </c>
      <c r="Z54" s="3" t="s">
        <v>48</v>
      </c>
      <c r="AA54" s="3" t="s">
        <v>772</v>
      </c>
      <c r="AB54" s="3"/>
      <c r="AC54" s="3" t="s">
        <v>183</v>
      </c>
      <c r="AD54" s="3" t="s">
        <v>2348</v>
      </c>
      <c r="AE54" s="3" t="s">
        <v>1151</v>
      </c>
      <c r="AF54" s="3" t="s">
        <v>238</v>
      </c>
      <c r="AG54" s="3" t="s">
        <v>454</v>
      </c>
      <c r="AH54" s="3" t="s">
        <v>335</v>
      </c>
      <c r="AI54" s="3" t="s">
        <v>1087</v>
      </c>
      <c r="AJ54" s="3" t="s">
        <v>217</v>
      </c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4"/>
    </row>
    <row r="55" spans="1:51" x14ac:dyDescent="0.25">
      <c r="A55" s="2" t="s">
        <v>3536</v>
      </c>
      <c r="B55" s="11" t="s">
        <v>2</v>
      </c>
      <c r="C55" s="3">
        <v>4</v>
      </c>
      <c r="D55" s="3" t="s">
        <v>302</v>
      </c>
      <c r="E55" s="3" t="s">
        <v>3545</v>
      </c>
      <c r="F55" s="3" t="s">
        <v>2012</v>
      </c>
      <c r="G55" s="3"/>
      <c r="H55" s="3" t="s">
        <v>38</v>
      </c>
      <c r="I55" s="3" t="s">
        <v>29</v>
      </c>
      <c r="J55" s="3" t="s">
        <v>335</v>
      </c>
      <c r="K55" s="3" t="s">
        <v>1181</v>
      </c>
      <c r="L55" s="3" t="s">
        <v>3547</v>
      </c>
      <c r="M55" s="3" t="s">
        <v>3548</v>
      </c>
      <c r="N55" s="3" t="s">
        <v>3549</v>
      </c>
      <c r="O55" s="3" t="s">
        <v>2808</v>
      </c>
      <c r="P55" s="3"/>
      <c r="Q55" s="3" t="s">
        <v>354</v>
      </c>
      <c r="R55" s="3" t="s">
        <v>1717</v>
      </c>
      <c r="S55" s="3"/>
      <c r="T55" s="3"/>
      <c r="U55" s="3" t="s">
        <v>268</v>
      </c>
      <c r="V55" s="3"/>
      <c r="W55" s="3"/>
      <c r="X55" s="3" t="s">
        <v>646</v>
      </c>
      <c r="Y55" s="3" t="s">
        <v>3550</v>
      </c>
      <c r="Z55" s="3" t="s">
        <v>1586</v>
      </c>
      <c r="AA55" s="3" t="s">
        <v>36</v>
      </c>
      <c r="AB55" s="3"/>
      <c r="AC55" s="3" t="s">
        <v>966</v>
      </c>
      <c r="AD55" s="3" t="s">
        <v>3551</v>
      </c>
      <c r="AE55" s="3" t="s">
        <v>449</v>
      </c>
      <c r="AF55" s="3" t="s">
        <v>193</v>
      </c>
      <c r="AG55" s="3" t="s">
        <v>446</v>
      </c>
      <c r="AH55" s="3" t="s">
        <v>1401</v>
      </c>
      <c r="AI55" s="3" t="s">
        <v>1262</v>
      </c>
      <c r="AJ55" s="3" t="s">
        <v>2696</v>
      </c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4"/>
    </row>
    <row r="56" spans="1:51" x14ac:dyDescent="0.25">
      <c r="A56" s="2" t="s">
        <v>3536</v>
      </c>
      <c r="B56" s="11" t="s">
        <v>2</v>
      </c>
      <c r="C56" s="3">
        <v>5</v>
      </c>
      <c r="D56" s="3" t="s">
        <v>477</v>
      </c>
      <c r="E56" s="3" t="s">
        <v>2012</v>
      </c>
      <c r="F56" s="3" t="s">
        <v>3552</v>
      </c>
      <c r="G56" s="3"/>
      <c r="H56" s="3" t="s">
        <v>29</v>
      </c>
      <c r="I56" s="3" t="s">
        <v>365</v>
      </c>
      <c r="J56" s="3" t="s">
        <v>3269</v>
      </c>
      <c r="K56" s="3" t="s">
        <v>3553</v>
      </c>
      <c r="L56" s="3" t="s">
        <v>3440</v>
      </c>
      <c r="M56" s="3" t="s">
        <v>3554</v>
      </c>
      <c r="N56" s="3" t="s">
        <v>2541</v>
      </c>
      <c r="O56" s="3" t="s">
        <v>1094</v>
      </c>
      <c r="P56" s="3"/>
      <c r="Q56" s="3" t="s">
        <v>148</v>
      </c>
      <c r="R56" s="3" t="s">
        <v>228</v>
      </c>
      <c r="S56" s="3"/>
      <c r="T56" s="3"/>
      <c r="U56" s="3" t="s">
        <v>472</v>
      </c>
      <c r="V56" s="3"/>
      <c r="W56" s="3"/>
      <c r="X56" s="3" t="s">
        <v>318</v>
      </c>
      <c r="Y56" s="3"/>
      <c r="Z56" s="3"/>
      <c r="AA56" s="3" t="s">
        <v>512</v>
      </c>
      <c r="AB56" s="3"/>
      <c r="AC56" s="3" t="s">
        <v>446</v>
      </c>
      <c r="AD56" s="3" t="s">
        <v>2067</v>
      </c>
      <c r="AE56" s="3" t="s">
        <v>392</v>
      </c>
      <c r="AF56" s="3" t="s">
        <v>329</v>
      </c>
      <c r="AG56" s="3" t="s">
        <v>58</v>
      </c>
      <c r="AH56" s="3" t="s">
        <v>87</v>
      </c>
      <c r="AI56" s="3" t="s">
        <v>26</v>
      </c>
      <c r="AJ56" s="3" t="s">
        <v>627</v>
      </c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4"/>
    </row>
    <row r="57" spans="1:51" x14ac:dyDescent="0.25">
      <c r="A57" s="2" t="s">
        <v>3536</v>
      </c>
      <c r="B57" s="11" t="s">
        <v>2</v>
      </c>
      <c r="C57" s="3">
        <v>6</v>
      </c>
      <c r="D57" s="3" t="s">
        <v>484</v>
      </c>
      <c r="E57" s="3" t="s">
        <v>3552</v>
      </c>
      <c r="F57" s="3" t="s">
        <v>3121</v>
      </c>
      <c r="G57" s="3"/>
      <c r="H57" s="3" t="s">
        <v>60</v>
      </c>
      <c r="I57" s="3" t="s">
        <v>736</v>
      </c>
      <c r="J57" s="3" t="s">
        <v>3555</v>
      </c>
      <c r="K57" s="3" t="s">
        <v>2135</v>
      </c>
      <c r="L57" s="3" t="s">
        <v>3556</v>
      </c>
      <c r="M57" s="3" t="s">
        <v>3557</v>
      </c>
      <c r="N57" s="3" t="s">
        <v>3558</v>
      </c>
      <c r="O57" s="3" t="s">
        <v>3559</v>
      </c>
      <c r="P57" s="3"/>
      <c r="Q57" s="3" t="s">
        <v>506</v>
      </c>
      <c r="R57" s="3" t="s">
        <v>1717</v>
      </c>
      <c r="S57" s="3"/>
      <c r="T57" s="3"/>
      <c r="U57" s="3" t="s">
        <v>268</v>
      </c>
      <c r="V57" s="3"/>
      <c r="W57" s="3"/>
      <c r="X57" s="3" t="s">
        <v>375</v>
      </c>
      <c r="Y57" s="3"/>
      <c r="Z57" s="3"/>
      <c r="AA57" s="3" t="s">
        <v>379</v>
      </c>
      <c r="AB57" s="3"/>
      <c r="AC57" s="3" t="s">
        <v>87</v>
      </c>
      <c r="AD57" s="3" t="s">
        <v>1831</v>
      </c>
      <c r="AE57" s="3" t="s">
        <v>693</v>
      </c>
      <c r="AF57" s="3" t="s">
        <v>1382</v>
      </c>
      <c r="AG57" s="3" t="s">
        <v>454</v>
      </c>
      <c r="AH57" s="3" t="s">
        <v>87</v>
      </c>
      <c r="AI57" s="3" t="s">
        <v>26</v>
      </c>
      <c r="AJ57" s="3" t="s">
        <v>3362</v>
      </c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4"/>
    </row>
    <row r="58" spans="1:51" x14ac:dyDescent="0.25">
      <c r="A58" s="2" t="s">
        <v>3536</v>
      </c>
      <c r="B58" s="11" t="s">
        <v>2</v>
      </c>
      <c r="C58" s="3">
        <v>7</v>
      </c>
      <c r="D58" s="3" t="s">
        <v>601</v>
      </c>
      <c r="E58" s="3" t="s">
        <v>3121</v>
      </c>
      <c r="F58" s="3" t="s">
        <v>3240</v>
      </c>
      <c r="G58" s="3"/>
      <c r="H58" s="3" t="s">
        <v>38</v>
      </c>
      <c r="I58" s="3" t="s">
        <v>60</v>
      </c>
      <c r="J58" s="3" t="s">
        <v>270</v>
      </c>
      <c r="K58" s="3" t="s">
        <v>2478</v>
      </c>
      <c r="L58" s="3" t="s">
        <v>3560</v>
      </c>
      <c r="M58" s="3" t="s">
        <v>1201</v>
      </c>
      <c r="N58" s="3" t="s">
        <v>3561</v>
      </c>
      <c r="O58" s="3" t="s">
        <v>3562</v>
      </c>
      <c r="P58" s="3"/>
      <c r="Q58" s="3" t="s">
        <v>1064</v>
      </c>
      <c r="R58" s="3" t="s">
        <v>904</v>
      </c>
      <c r="S58" s="3"/>
      <c r="T58" s="3"/>
      <c r="U58" s="3" t="s">
        <v>268</v>
      </c>
      <c r="V58" s="3"/>
      <c r="W58" s="3"/>
      <c r="X58" s="3" t="s">
        <v>28</v>
      </c>
      <c r="Y58" s="3"/>
      <c r="Z58" s="3"/>
      <c r="AA58" s="3" t="s">
        <v>274</v>
      </c>
      <c r="AB58" s="3"/>
      <c r="AC58" s="3" t="s">
        <v>291</v>
      </c>
      <c r="AD58" s="3" t="s">
        <v>1680</v>
      </c>
      <c r="AE58" s="3" t="s">
        <v>1475</v>
      </c>
      <c r="AF58" s="3" t="s">
        <v>255</v>
      </c>
      <c r="AG58" s="3" t="s">
        <v>446</v>
      </c>
      <c r="AH58" s="3" t="s">
        <v>183</v>
      </c>
      <c r="AI58" s="3" t="s">
        <v>156</v>
      </c>
      <c r="AJ58" s="3" t="s">
        <v>554</v>
      </c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4"/>
    </row>
    <row r="59" spans="1:51" x14ac:dyDescent="0.25">
      <c r="A59" s="2" t="s">
        <v>3536</v>
      </c>
      <c r="B59" s="11" t="s">
        <v>2</v>
      </c>
      <c r="C59" s="3">
        <v>8</v>
      </c>
      <c r="D59" s="3" t="s">
        <v>616</v>
      </c>
      <c r="E59" s="3" t="s">
        <v>3240</v>
      </c>
      <c r="F59" s="3" t="s">
        <v>137</v>
      </c>
      <c r="G59" s="3"/>
      <c r="H59" s="3" t="s">
        <v>38</v>
      </c>
      <c r="I59" s="3" t="s">
        <v>60</v>
      </c>
      <c r="J59" s="3" t="s">
        <v>291</v>
      </c>
      <c r="K59" s="3" t="s">
        <v>3291</v>
      </c>
      <c r="L59" s="3" t="s">
        <v>2281</v>
      </c>
      <c r="M59" s="3" t="s">
        <v>3563</v>
      </c>
      <c r="N59" s="3" t="s">
        <v>3564</v>
      </c>
      <c r="O59" s="3" t="s">
        <v>3565</v>
      </c>
      <c r="P59" s="3"/>
      <c r="Q59" s="3" t="s">
        <v>225</v>
      </c>
      <c r="R59" s="3" t="s">
        <v>266</v>
      </c>
      <c r="S59" s="3"/>
      <c r="T59" s="3"/>
      <c r="U59" s="3" t="s">
        <v>343</v>
      </c>
      <c r="V59" s="3"/>
      <c r="W59" s="3"/>
      <c r="X59" s="3" t="s">
        <v>791</v>
      </c>
      <c r="Y59" s="3"/>
      <c r="Z59" s="3"/>
      <c r="AA59" s="3" t="s">
        <v>379</v>
      </c>
      <c r="AB59" s="3"/>
      <c r="AC59" s="3" t="s">
        <v>375</v>
      </c>
      <c r="AD59" s="3" t="s">
        <v>662</v>
      </c>
      <c r="AE59" s="3" t="s">
        <v>1165</v>
      </c>
      <c r="AF59" s="3" t="s">
        <v>238</v>
      </c>
      <c r="AG59" s="3" t="s">
        <v>1401</v>
      </c>
      <c r="AH59" s="3" t="s">
        <v>111</v>
      </c>
      <c r="AI59" s="3" t="s">
        <v>799</v>
      </c>
      <c r="AJ59" s="3" t="s">
        <v>3448</v>
      </c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4"/>
    </row>
    <row r="60" spans="1:51" x14ac:dyDescent="0.25">
      <c r="A60" s="2" t="s">
        <v>3566</v>
      </c>
      <c r="B60" s="11" t="s">
        <v>2</v>
      </c>
      <c r="C60" s="3">
        <v>1</v>
      </c>
      <c r="D60" s="3" t="s">
        <v>6</v>
      </c>
      <c r="E60" s="3" t="s">
        <v>4</v>
      </c>
      <c r="F60" s="3" t="s">
        <v>659</v>
      </c>
      <c r="G60" s="3"/>
      <c r="H60" s="3" t="s">
        <v>315</v>
      </c>
      <c r="I60" s="3" t="s">
        <v>1133</v>
      </c>
      <c r="J60" s="3" t="s">
        <v>1609</v>
      </c>
      <c r="K60" s="3" t="s">
        <v>2226</v>
      </c>
      <c r="L60" s="3" t="s">
        <v>3567</v>
      </c>
      <c r="M60" s="3" t="s">
        <v>2014</v>
      </c>
      <c r="N60" s="3" t="s">
        <v>3568</v>
      </c>
      <c r="O60" s="3" t="s">
        <v>3569</v>
      </c>
      <c r="P60" s="3" t="s">
        <v>103</v>
      </c>
      <c r="Q60" s="3" t="s">
        <v>1064</v>
      </c>
      <c r="R60" s="3" t="s">
        <v>328</v>
      </c>
      <c r="S60" s="3"/>
      <c r="T60" s="3"/>
      <c r="U60" s="3" t="s">
        <v>207</v>
      </c>
      <c r="V60" s="3"/>
      <c r="W60" s="3"/>
      <c r="X60" s="3" t="s">
        <v>1204</v>
      </c>
      <c r="Y60" s="3" t="s">
        <v>3570</v>
      </c>
      <c r="Z60" s="3" t="s">
        <v>3571</v>
      </c>
      <c r="AA60" s="3" t="s">
        <v>251</v>
      </c>
      <c r="AB60" s="3"/>
      <c r="AC60" s="3" t="s">
        <v>751</v>
      </c>
      <c r="AD60" s="3" t="s">
        <v>3572</v>
      </c>
      <c r="AE60" s="3" t="s">
        <v>1582</v>
      </c>
      <c r="AF60" s="3" t="s">
        <v>196</v>
      </c>
      <c r="AG60" s="3" t="s">
        <v>335</v>
      </c>
      <c r="AH60" s="3" t="s">
        <v>256</v>
      </c>
      <c r="AI60" s="3" t="s">
        <v>2336</v>
      </c>
      <c r="AJ60" s="3" t="s">
        <v>3019</v>
      </c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4"/>
    </row>
    <row r="61" spans="1:51" x14ac:dyDescent="0.25">
      <c r="A61" s="2" t="s">
        <v>3566</v>
      </c>
      <c r="B61" s="11" t="s">
        <v>2</v>
      </c>
      <c r="C61" s="3">
        <v>2</v>
      </c>
      <c r="D61" s="3" t="s">
        <v>95</v>
      </c>
      <c r="E61" s="3" t="s">
        <v>659</v>
      </c>
      <c r="F61" s="3" t="s">
        <v>1021</v>
      </c>
      <c r="G61" s="3"/>
      <c r="H61" s="3" t="s">
        <v>270</v>
      </c>
      <c r="I61" s="3" t="s">
        <v>764</v>
      </c>
      <c r="J61" s="3" t="s">
        <v>185</v>
      </c>
      <c r="K61" s="3" t="s">
        <v>1980</v>
      </c>
      <c r="L61" s="3" t="s">
        <v>195</v>
      </c>
      <c r="M61" s="3" t="s">
        <v>3573</v>
      </c>
      <c r="N61" s="3" t="s">
        <v>3574</v>
      </c>
      <c r="O61" s="3" t="s">
        <v>3575</v>
      </c>
      <c r="P61" s="3" t="s">
        <v>3239</v>
      </c>
      <c r="Q61" s="3" t="s">
        <v>6</v>
      </c>
      <c r="R61" s="3" t="s">
        <v>409</v>
      </c>
      <c r="S61" s="3"/>
      <c r="T61" s="3"/>
      <c r="U61" s="3" t="s">
        <v>410</v>
      </c>
      <c r="V61" s="3"/>
      <c r="W61" s="3"/>
      <c r="X61" s="3" t="s">
        <v>808</v>
      </c>
      <c r="Y61" s="3" t="s">
        <v>674</v>
      </c>
      <c r="Z61" s="3" t="s">
        <v>1027</v>
      </c>
      <c r="AA61" s="3" t="s">
        <v>244</v>
      </c>
      <c r="AB61" s="3"/>
      <c r="AC61" s="3" t="s">
        <v>424</v>
      </c>
      <c r="AD61" s="3" t="s">
        <v>176</v>
      </c>
      <c r="AE61" s="3" t="s">
        <v>1151</v>
      </c>
      <c r="AF61" s="3" t="s">
        <v>394</v>
      </c>
      <c r="AG61" s="3" t="s">
        <v>292</v>
      </c>
      <c r="AH61" s="3" t="s">
        <v>335</v>
      </c>
      <c r="AI61" s="3" t="s">
        <v>2362</v>
      </c>
      <c r="AJ61" s="3" t="s">
        <v>2072</v>
      </c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4"/>
    </row>
    <row r="62" spans="1:51" x14ac:dyDescent="0.25">
      <c r="A62" s="2" t="s">
        <v>3566</v>
      </c>
      <c r="B62" s="11" t="s">
        <v>2</v>
      </c>
      <c r="C62" s="3">
        <v>3</v>
      </c>
      <c r="D62" s="3" t="s">
        <v>118</v>
      </c>
      <c r="E62" s="3" t="s">
        <v>1021</v>
      </c>
      <c r="F62" s="3" t="s">
        <v>68</v>
      </c>
      <c r="G62" s="3"/>
      <c r="H62" s="3" t="s">
        <v>1383</v>
      </c>
      <c r="I62" s="3" t="s">
        <v>1585</v>
      </c>
      <c r="J62" s="3" t="s">
        <v>1535</v>
      </c>
      <c r="K62" s="3" t="s">
        <v>2160</v>
      </c>
      <c r="L62" s="3" t="s">
        <v>2914</v>
      </c>
      <c r="M62" s="3" t="s">
        <v>3576</v>
      </c>
      <c r="N62" s="3" t="s">
        <v>2278</v>
      </c>
      <c r="O62" s="3" t="s">
        <v>3577</v>
      </c>
      <c r="P62" s="3" t="s">
        <v>348</v>
      </c>
      <c r="Q62" s="3" t="s">
        <v>6</v>
      </c>
      <c r="R62" s="3" t="s">
        <v>1716</v>
      </c>
      <c r="S62" s="3"/>
      <c r="T62" s="3"/>
      <c r="U62" s="3" t="s">
        <v>269</v>
      </c>
      <c r="V62" s="3"/>
      <c r="W62" s="3"/>
      <c r="X62" s="3" t="s">
        <v>375</v>
      </c>
      <c r="Y62" s="3" t="s">
        <v>2466</v>
      </c>
      <c r="Z62" s="3" t="s">
        <v>7</v>
      </c>
      <c r="AA62" s="3" t="s">
        <v>518</v>
      </c>
      <c r="AB62" s="3"/>
      <c r="AC62" s="3" t="s">
        <v>2895</v>
      </c>
      <c r="AD62" s="3" t="s">
        <v>819</v>
      </c>
      <c r="AE62" s="3" t="s">
        <v>2661</v>
      </c>
      <c r="AF62" s="3" t="s">
        <v>3578</v>
      </c>
      <c r="AG62" s="3" t="s">
        <v>1011</v>
      </c>
      <c r="AH62" s="3" t="s">
        <v>55</v>
      </c>
      <c r="AI62" s="3" t="s">
        <v>185</v>
      </c>
      <c r="AJ62" s="3" t="s">
        <v>62</v>
      </c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4"/>
    </row>
    <row r="63" spans="1:51" x14ac:dyDescent="0.25">
      <c r="A63" s="2" t="s">
        <v>3566</v>
      </c>
      <c r="B63" s="11" t="s">
        <v>2</v>
      </c>
      <c r="C63" s="3">
        <v>4</v>
      </c>
      <c r="D63" s="3" t="s">
        <v>2208</v>
      </c>
      <c r="E63" s="3" t="s">
        <v>68</v>
      </c>
      <c r="F63" s="3" t="s">
        <v>1000</v>
      </c>
      <c r="G63" s="3"/>
      <c r="H63" s="3" t="s">
        <v>166</v>
      </c>
      <c r="I63" s="3" t="s">
        <v>1087</v>
      </c>
      <c r="J63" s="3" t="s">
        <v>1450</v>
      </c>
      <c r="K63" s="3" t="s">
        <v>119</v>
      </c>
      <c r="L63" s="3" t="s">
        <v>3579</v>
      </c>
      <c r="M63" s="3" t="s">
        <v>3580</v>
      </c>
      <c r="N63" s="3" t="s">
        <v>3581</v>
      </c>
      <c r="O63" s="3" t="s">
        <v>3582</v>
      </c>
      <c r="P63" s="3" t="s">
        <v>545</v>
      </c>
      <c r="Q63" s="3" t="s">
        <v>6</v>
      </c>
      <c r="R63" s="3" t="s">
        <v>1716</v>
      </c>
      <c r="S63" s="3"/>
      <c r="T63" s="3"/>
      <c r="U63" s="3" t="s">
        <v>269</v>
      </c>
      <c r="V63" s="3"/>
      <c r="W63" s="3"/>
      <c r="X63" s="3" t="s">
        <v>108</v>
      </c>
      <c r="Y63" s="3" t="s">
        <v>973</v>
      </c>
      <c r="Z63" s="3" t="s">
        <v>31</v>
      </c>
      <c r="AA63" s="3" t="s">
        <v>257</v>
      </c>
      <c r="AB63" s="3"/>
      <c r="AC63" s="3" t="s">
        <v>47</v>
      </c>
      <c r="AD63" s="3" t="s">
        <v>3382</v>
      </c>
      <c r="AE63" s="3" t="s">
        <v>1275</v>
      </c>
      <c r="AF63" s="3" t="s">
        <v>3056</v>
      </c>
      <c r="AG63" s="3" t="s">
        <v>1641</v>
      </c>
      <c r="AH63" s="3" t="s">
        <v>55</v>
      </c>
      <c r="AI63" s="3" t="s">
        <v>26</v>
      </c>
      <c r="AJ63" s="3" t="s">
        <v>2072</v>
      </c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4"/>
    </row>
    <row r="64" spans="1:51" x14ac:dyDescent="0.25">
      <c r="A64" s="2" t="s">
        <v>3566</v>
      </c>
      <c r="B64" s="11" t="s">
        <v>2</v>
      </c>
      <c r="C64" s="3">
        <v>5</v>
      </c>
      <c r="D64" s="3" t="s">
        <v>2218</v>
      </c>
      <c r="E64" s="3" t="s">
        <v>1000</v>
      </c>
      <c r="F64" s="3" t="s">
        <v>2012</v>
      </c>
      <c r="G64" s="3"/>
      <c r="H64" s="3" t="s">
        <v>2462</v>
      </c>
      <c r="I64" s="3" t="s">
        <v>1766</v>
      </c>
      <c r="J64" s="3" t="s">
        <v>512</v>
      </c>
      <c r="K64" s="3" t="s">
        <v>830</v>
      </c>
      <c r="L64" s="3" t="s">
        <v>3583</v>
      </c>
      <c r="M64" s="3" t="s">
        <v>3584</v>
      </c>
      <c r="N64" s="3" t="s">
        <v>3585</v>
      </c>
      <c r="O64" s="3" t="s">
        <v>2791</v>
      </c>
      <c r="P64" s="3" t="s">
        <v>1104</v>
      </c>
      <c r="Q64" s="3" t="s">
        <v>169</v>
      </c>
      <c r="R64" s="3" t="s">
        <v>249</v>
      </c>
      <c r="S64" s="3"/>
      <c r="T64" s="3"/>
      <c r="U64" s="3" t="s">
        <v>206</v>
      </c>
      <c r="V64" s="3"/>
      <c r="W64" s="3"/>
      <c r="X64" s="3" t="s">
        <v>112</v>
      </c>
      <c r="Y64" s="3"/>
      <c r="Z64" s="3"/>
      <c r="AA64" s="3" t="s">
        <v>595</v>
      </c>
      <c r="AB64" s="3" t="s">
        <v>2866</v>
      </c>
      <c r="AC64" s="3" t="s">
        <v>348</v>
      </c>
      <c r="AD64" s="3" t="s">
        <v>1463</v>
      </c>
      <c r="AE64" s="3"/>
      <c r="AF64" s="3"/>
      <c r="AG64" s="3"/>
      <c r="AH64" s="3"/>
      <c r="AI64" s="3"/>
      <c r="AJ64" s="3" t="s">
        <v>1708</v>
      </c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4"/>
    </row>
    <row r="65" spans="1:51" x14ac:dyDescent="0.25">
      <c r="A65" s="2" t="s">
        <v>3566</v>
      </c>
      <c r="B65" s="11" t="s">
        <v>2</v>
      </c>
      <c r="C65" s="3">
        <v>6</v>
      </c>
      <c r="D65" s="3" t="s">
        <v>3586</v>
      </c>
      <c r="E65" s="3" t="s">
        <v>2012</v>
      </c>
      <c r="F65" s="3" t="s">
        <v>493</v>
      </c>
      <c r="G65" s="3"/>
      <c r="H65" s="3" t="s">
        <v>215</v>
      </c>
      <c r="I65" s="3" t="s">
        <v>580</v>
      </c>
      <c r="J65" s="3" t="s">
        <v>212</v>
      </c>
      <c r="K65" s="3" t="s">
        <v>1348</v>
      </c>
      <c r="L65" s="3" t="s">
        <v>1846</v>
      </c>
      <c r="M65" s="3" t="s">
        <v>3587</v>
      </c>
      <c r="N65" s="3" t="s">
        <v>3588</v>
      </c>
      <c r="O65" s="3" t="s">
        <v>1679</v>
      </c>
      <c r="P65" s="3" t="s">
        <v>564</v>
      </c>
      <c r="Q65" s="3" t="s">
        <v>354</v>
      </c>
      <c r="R65" s="3" t="s">
        <v>284</v>
      </c>
      <c r="S65" s="3"/>
      <c r="T65" s="3"/>
      <c r="U65" s="3" t="s">
        <v>227</v>
      </c>
      <c r="V65" s="3"/>
      <c r="W65" s="3"/>
      <c r="X65" s="3" t="s">
        <v>108</v>
      </c>
      <c r="Y65" s="3"/>
      <c r="Z65" s="3"/>
      <c r="AA65" s="3" t="s">
        <v>518</v>
      </c>
      <c r="AB65" s="3" t="s">
        <v>3559</v>
      </c>
      <c r="AC65" s="3" t="s">
        <v>3478</v>
      </c>
      <c r="AD65" s="3" t="s">
        <v>319</v>
      </c>
      <c r="AE65" s="3"/>
      <c r="AF65" s="3"/>
      <c r="AG65" s="3"/>
      <c r="AH65" s="3"/>
      <c r="AI65" s="3"/>
      <c r="AJ65" s="3" t="s">
        <v>5</v>
      </c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4"/>
    </row>
    <row r="66" spans="1:51" x14ac:dyDescent="0.25">
      <c r="A66" s="2" t="s">
        <v>3566</v>
      </c>
      <c r="B66" s="11" t="s">
        <v>2</v>
      </c>
      <c r="C66" s="3">
        <v>7</v>
      </c>
      <c r="D66" s="3" t="s">
        <v>3590</v>
      </c>
      <c r="E66" s="3" t="s">
        <v>493</v>
      </c>
      <c r="F66" s="3" t="s">
        <v>3589</v>
      </c>
      <c r="G66" s="3"/>
      <c r="H66" s="3" t="s">
        <v>2555</v>
      </c>
      <c r="I66" s="3" t="s">
        <v>1313</v>
      </c>
      <c r="J66" s="3" t="s">
        <v>185</v>
      </c>
      <c r="K66" s="3" t="s">
        <v>3543</v>
      </c>
      <c r="L66" s="3" t="s">
        <v>158</v>
      </c>
      <c r="M66" s="3" t="s">
        <v>3591</v>
      </c>
      <c r="N66" s="3" t="s">
        <v>3592</v>
      </c>
      <c r="O66" s="3" t="s">
        <v>3593</v>
      </c>
      <c r="P66" s="3" t="s">
        <v>618</v>
      </c>
      <c r="Q66" s="3" t="s">
        <v>1064</v>
      </c>
      <c r="R66" s="3" t="s">
        <v>284</v>
      </c>
      <c r="S66" s="3"/>
      <c r="T66" s="3"/>
      <c r="U66" s="3" t="s">
        <v>1716</v>
      </c>
      <c r="V66" s="3"/>
      <c r="W66" s="3"/>
      <c r="X66" s="3" t="s">
        <v>270</v>
      </c>
      <c r="Y66" s="3"/>
      <c r="Z66" s="3"/>
      <c r="AA66" s="3" t="s">
        <v>595</v>
      </c>
      <c r="AB66" s="3" t="s">
        <v>2002</v>
      </c>
      <c r="AC66" s="3" t="s">
        <v>2315</v>
      </c>
      <c r="AD66" s="3" t="s">
        <v>1680</v>
      </c>
      <c r="AE66" s="3"/>
      <c r="AF66" s="3"/>
      <c r="AG66" s="3"/>
      <c r="AH66" s="3"/>
      <c r="AI66" s="3"/>
      <c r="AJ66" s="3" t="s">
        <v>5</v>
      </c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4"/>
    </row>
    <row r="67" spans="1:51" x14ac:dyDescent="0.25">
      <c r="A67" s="2" t="s">
        <v>3566</v>
      </c>
      <c r="B67" s="11" t="s">
        <v>2</v>
      </c>
      <c r="C67" s="3">
        <v>8</v>
      </c>
      <c r="D67" s="3" t="s">
        <v>3594</v>
      </c>
      <c r="E67" s="3" t="s">
        <v>3589</v>
      </c>
      <c r="F67" s="3" t="s">
        <v>3456</v>
      </c>
      <c r="G67" s="3"/>
      <c r="H67" s="3" t="s">
        <v>988</v>
      </c>
      <c r="I67" s="3" t="s">
        <v>3048</v>
      </c>
      <c r="J67" s="3" t="s">
        <v>216</v>
      </c>
      <c r="K67" s="3" t="s">
        <v>2184</v>
      </c>
      <c r="L67" s="3" t="s">
        <v>2315</v>
      </c>
      <c r="M67" s="3" t="s">
        <v>481</v>
      </c>
      <c r="N67" s="3" t="s">
        <v>3323</v>
      </c>
      <c r="O67" s="3" t="s">
        <v>1078</v>
      </c>
      <c r="P67" s="3" t="s">
        <v>348</v>
      </c>
      <c r="Q67" s="3" t="s">
        <v>1064</v>
      </c>
      <c r="R67" s="3" t="s">
        <v>954</v>
      </c>
      <c r="S67" s="3"/>
      <c r="T67" s="3"/>
      <c r="U67" s="3" t="s">
        <v>1716</v>
      </c>
      <c r="V67" s="3"/>
      <c r="W67" s="3"/>
      <c r="X67" s="3" t="s">
        <v>243</v>
      </c>
      <c r="Y67" s="3"/>
      <c r="Z67" s="3"/>
      <c r="AA67" s="3" t="s">
        <v>518</v>
      </c>
      <c r="AB67" s="3" t="s">
        <v>3113</v>
      </c>
      <c r="AC67" s="3" t="s">
        <v>348</v>
      </c>
      <c r="AD67" s="3" t="s">
        <v>439</v>
      </c>
      <c r="AE67" s="3"/>
      <c r="AF67" s="3"/>
      <c r="AG67" s="3"/>
      <c r="AH67" s="3"/>
      <c r="AI67" s="3"/>
      <c r="AJ67" s="3" t="s">
        <v>5</v>
      </c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4"/>
    </row>
    <row r="68" spans="1:51" x14ac:dyDescent="0.25">
      <c r="A68" s="2" t="s">
        <v>3566</v>
      </c>
      <c r="B68" s="11" t="s">
        <v>2</v>
      </c>
      <c r="C68" s="3">
        <v>9</v>
      </c>
      <c r="D68" s="3" t="s">
        <v>3595</v>
      </c>
      <c r="E68" s="3" t="s">
        <v>3456</v>
      </c>
      <c r="F68" s="3" t="s">
        <v>137</v>
      </c>
      <c r="G68" s="3"/>
      <c r="H68" s="3" t="s">
        <v>2895</v>
      </c>
      <c r="I68" s="3" t="s">
        <v>119</v>
      </c>
      <c r="J68" s="3" t="s">
        <v>817</v>
      </c>
      <c r="K68" s="3" t="s">
        <v>2478</v>
      </c>
      <c r="L68" s="3" t="s">
        <v>70</v>
      </c>
      <c r="M68" s="3" t="s">
        <v>3596</v>
      </c>
      <c r="N68" s="3" t="s">
        <v>3597</v>
      </c>
      <c r="O68" s="3" t="s">
        <v>1965</v>
      </c>
      <c r="P68" s="3" t="s">
        <v>2935</v>
      </c>
      <c r="Q68" s="3" t="s">
        <v>225</v>
      </c>
      <c r="R68" s="3" t="s">
        <v>266</v>
      </c>
      <c r="S68" s="3"/>
      <c r="T68" s="3"/>
      <c r="U68" s="3" t="s">
        <v>1716</v>
      </c>
      <c r="V68" s="3"/>
      <c r="W68" s="3"/>
      <c r="X68" s="3" t="s">
        <v>243</v>
      </c>
      <c r="Y68" s="3"/>
      <c r="Z68" s="3"/>
      <c r="AA68" s="3" t="s">
        <v>244</v>
      </c>
      <c r="AB68" s="3" t="s">
        <v>3598</v>
      </c>
      <c r="AC68" s="3" t="s">
        <v>1796</v>
      </c>
      <c r="AD68" s="3" t="s">
        <v>3599</v>
      </c>
      <c r="AE68" s="3"/>
      <c r="AF68" s="3"/>
      <c r="AG68" s="3"/>
      <c r="AH68" s="3"/>
      <c r="AI68" s="3"/>
      <c r="AJ68" s="3" t="s">
        <v>32</v>
      </c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4"/>
    </row>
    <row r="69" spans="1:51" x14ac:dyDescent="0.25">
      <c r="A69" s="2" t="s">
        <v>3600</v>
      </c>
      <c r="B69" s="11" t="s">
        <v>2</v>
      </c>
      <c r="C69" s="3">
        <v>1</v>
      </c>
      <c r="D69" s="3" t="s">
        <v>660</v>
      </c>
      <c r="E69" s="3" t="s">
        <v>4</v>
      </c>
      <c r="F69" s="3" t="s">
        <v>240</v>
      </c>
      <c r="G69" s="3"/>
      <c r="H69" s="3" t="s">
        <v>29</v>
      </c>
      <c r="I69" s="3" t="s">
        <v>291</v>
      </c>
      <c r="J69" s="3" t="s">
        <v>112</v>
      </c>
      <c r="K69" s="3" t="s">
        <v>88</v>
      </c>
      <c r="L69" s="3" t="s">
        <v>1348</v>
      </c>
      <c r="M69" s="3" t="s">
        <v>1432</v>
      </c>
      <c r="N69" s="3" t="s">
        <v>3601</v>
      </c>
      <c r="O69" s="3" t="s">
        <v>697</v>
      </c>
      <c r="P69" s="3"/>
      <c r="Q69" s="3" t="s">
        <v>354</v>
      </c>
      <c r="R69" s="3" t="s">
        <v>284</v>
      </c>
      <c r="S69" s="3"/>
      <c r="T69" s="3"/>
      <c r="U69" s="3" t="s">
        <v>1717</v>
      </c>
      <c r="V69" s="3"/>
      <c r="W69" s="3"/>
      <c r="X69" s="3" t="s">
        <v>421</v>
      </c>
      <c r="Y69" s="3" t="s">
        <v>3602</v>
      </c>
      <c r="Z69" s="3" t="s">
        <v>2212</v>
      </c>
      <c r="AA69" s="3" t="s">
        <v>109</v>
      </c>
      <c r="AB69" s="3" t="s">
        <v>150</v>
      </c>
      <c r="AC69" s="3" t="s">
        <v>1011</v>
      </c>
      <c r="AD69" s="3" t="s">
        <v>3443</v>
      </c>
      <c r="AE69" s="3"/>
      <c r="AF69" s="3"/>
      <c r="AG69" s="3" t="s">
        <v>454</v>
      </c>
      <c r="AH69" s="3" t="s">
        <v>130</v>
      </c>
      <c r="AI69" s="3"/>
      <c r="AJ69" s="3" t="s">
        <v>3603</v>
      </c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4"/>
    </row>
    <row r="70" spans="1:51" x14ac:dyDescent="0.25">
      <c r="A70" s="2" t="s">
        <v>3600</v>
      </c>
      <c r="B70" s="11" t="s">
        <v>2</v>
      </c>
      <c r="C70" s="3">
        <v>2</v>
      </c>
      <c r="D70" s="3" t="s">
        <v>684</v>
      </c>
      <c r="E70" s="3" t="s">
        <v>240</v>
      </c>
      <c r="F70" s="3" t="s">
        <v>1708</v>
      </c>
      <c r="G70" s="3"/>
      <c r="H70" s="3" t="s">
        <v>38</v>
      </c>
      <c r="I70" s="3" t="s">
        <v>60</v>
      </c>
      <c r="J70" s="3" t="s">
        <v>29</v>
      </c>
      <c r="K70" s="3" t="s">
        <v>88</v>
      </c>
      <c r="L70" s="3" t="s">
        <v>624</v>
      </c>
      <c r="M70" s="3" t="s">
        <v>22</v>
      </c>
      <c r="N70" s="3" t="s">
        <v>3604</v>
      </c>
      <c r="O70" s="3" t="s">
        <v>3605</v>
      </c>
      <c r="P70" s="3"/>
      <c r="Q70" s="3" t="s">
        <v>169</v>
      </c>
      <c r="R70" s="3" t="s">
        <v>954</v>
      </c>
      <c r="S70" s="3"/>
      <c r="T70" s="3"/>
      <c r="U70" s="3" t="s">
        <v>1716</v>
      </c>
      <c r="V70" s="3"/>
      <c r="W70" s="3"/>
      <c r="X70" s="3" t="s">
        <v>360</v>
      </c>
      <c r="Y70" s="3" t="s">
        <v>3606</v>
      </c>
      <c r="Z70" s="3" t="s">
        <v>1979</v>
      </c>
      <c r="AA70" s="3" t="s">
        <v>66</v>
      </c>
      <c r="AB70" s="3" t="s">
        <v>2866</v>
      </c>
      <c r="AC70" s="3" t="s">
        <v>321</v>
      </c>
      <c r="AD70" s="3" t="s">
        <v>3133</v>
      </c>
      <c r="AE70" s="3"/>
      <c r="AF70" s="3"/>
      <c r="AG70" s="3" t="s">
        <v>183</v>
      </c>
      <c r="AH70" s="3" t="s">
        <v>335</v>
      </c>
      <c r="AI70" s="3"/>
      <c r="AJ70" s="3" t="s">
        <v>548</v>
      </c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4"/>
    </row>
    <row r="71" spans="1:51" x14ac:dyDescent="0.25">
      <c r="A71" s="2" t="s">
        <v>3600</v>
      </c>
      <c r="B71" s="11" t="s">
        <v>2</v>
      </c>
      <c r="C71" s="3">
        <v>3</v>
      </c>
      <c r="D71" s="3" t="s">
        <v>290</v>
      </c>
      <c r="E71" s="3" t="s">
        <v>1708</v>
      </c>
      <c r="F71" s="3" t="s">
        <v>782</v>
      </c>
      <c r="G71" s="3"/>
      <c r="H71" s="3" t="s">
        <v>38</v>
      </c>
      <c r="I71" s="3" t="s">
        <v>38</v>
      </c>
      <c r="J71" s="3" t="s">
        <v>182</v>
      </c>
      <c r="K71" s="3" t="s">
        <v>183</v>
      </c>
      <c r="L71" s="3" t="s">
        <v>923</v>
      </c>
      <c r="M71" s="3" t="s">
        <v>861</v>
      </c>
      <c r="N71" s="3" t="s">
        <v>3607</v>
      </c>
      <c r="O71" s="3" t="s">
        <v>3608</v>
      </c>
      <c r="P71" s="3"/>
      <c r="Q71" s="3" t="s">
        <v>354</v>
      </c>
      <c r="R71" s="3" t="s">
        <v>869</v>
      </c>
      <c r="S71" s="3"/>
      <c r="T71" s="3"/>
      <c r="U71" s="3" t="s">
        <v>1717</v>
      </c>
      <c r="V71" s="3"/>
      <c r="W71" s="3"/>
      <c r="X71" s="3" t="s">
        <v>329</v>
      </c>
      <c r="Y71" s="3" t="s">
        <v>3609</v>
      </c>
      <c r="Z71" s="3" t="s">
        <v>1431</v>
      </c>
      <c r="AA71" s="3" t="s">
        <v>92</v>
      </c>
      <c r="AB71" s="3" t="s">
        <v>2725</v>
      </c>
      <c r="AC71" s="3" t="s">
        <v>424</v>
      </c>
      <c r="AD71" s="3" t="s">
        <v>1779</v>
      </c>
      <c r="AE71" s="3"/>
      <c r="AF71" s="3"/>
      <c r="AG71" s="3" t="s">
        <v>335</v>
      </c>
      <c r="AH71" s="3" t="s">
        <v>55</v>
      </c>
      <c r="AI71" s="3"/>
      <c r="AJ71" s="3" t="s">
        <v>301</v>
      </c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4"/>
    </row>
    <row r="72" spans="1:51" x14ac:dyDescent="0.25">
      <c r="A72" s="2" t="s">
        <v>3600</v>
      </c>
      <c r="B72" s="11" t="s">
        <v>2</v>
      </c>
      <c r="C72" s="3">
        <v>4</v>
      </c>
      <c r="D72" s="3" t="s">
        <v>302</v>
      </c>
      <c r="E72" s="3" t="s">
        <v>782</v>
      </c>
      <c r="F72" s="3" t="s">
        <v>1001</v>
      </c>
      <c r="G72" s="3"/>
      <c r="H72" s="3" t="s">
        <v>375</v>
      </c>
      <c r="I72" s="3" t="s">
        <v>61</v>
      </c>
      <c r="J72" s="3" t="s">
        <v>165</v>
      </c>
      <c r="K72" s="3" t="s">
        <v>375</v>
      </c>
      <c r="L72" s="3" t="s">
        <v>115</v>
      </c>
      <c r="M72" s="3" t="s">
        <v>1087</v>
      </c>
      <c r="N72" s="3" t="s">
        <v>3610</v>
      </c>
      <c r="O72" s="3" t="s">
        <v>3293</v>
      </c>
      <c r="P72" s="3"/>
      <c r="Q72" s="3" t="s">
        <v>354</v>
      </c>
      <c r="R72" s="3" t="s">
        <v>954</v>
      </c>
      <c r="S72" s="3"/>
      <c r="T72" s="3"/>
      <c r="U72" s="3" t="s">
        <v>1717</v>
      </c>
      <c r="V72" s="3"/>
      <c r="W72" s="3"/>
      <c r="X72" s="3" t="s">
        <v>372</v>
      </c>
      <c r="Y72" s="3" t="s">
        <v>3611</v>
      </c>
      <c r="Z72" s="3" t="s">
        <v>1188</v>
      </c>
      <c r="AA72" s="3" t="s">
        <v>473</v>
      </c>
      <c r="AB72" s="3" t="s">
        <v>2725</v>
      </c>
      <c r="AC72" s="3" t="s">
        <v>238</v>
      </c>
      <c r="AD72" s="3" t="s">
        <v>417</v>
      </c>
      <c r="AE72" s="3"/>
      <c r="AF72" s="3"/>
      <c r="AG72" s="3" t="s">
        <v>360</v>
      </c>
      <c r="AH72" s="3" t="s">
        <v>111</v>
      </c>
      <c r="AI72" s="3"/>
      <c r="AJ72" s="3" t="s">
        <v>117</v>
      </c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4"/>
    </row>
    <row r="73" spans="1:51" x14ac:dyDescent="0.25">
      <c r="A73" s="2" t="s">
        <v>3600</v>
      </c>
      <c r="B73" s="11" t="s">
        <v>2</v>
      </c>
      <c r="C73" s="3">
        <v>5</v>
      </c>
      <c r="D73" s="3" t="s">
        <v>477</v>
      </c>
      <c r="E73" s="3" t="s">
        <v>1001</v>
      </c>
      <c r="F73" s="3" t="s">
        <v>385</v>
      </c>
      <c r="G73" s="3"/>
      <c r="H73" s="3" t="s">
        <v>155</v>
      </c>
      <c r="I73" s="3" t="s">
        <v>278</v>
      </c>
      <c r="J73" s="3" t="s">
        <v>112</v>
      </c>
      <c r="K73" s="3" t="s">
        <v>270</v>
      </c>
      <c r="L73" s="3" t="s">
        <v>292</v>
      </c>
      <c r="M73" s="3" t="s">
        <v>3020</v>
      </c>
      <c r="N73" s="3" t="s">
        <v>3612</v>
      </c>
      <c r="O73" s="3" t="s">
        <v>3613</v>
      </c>
      <c r="P73" s="3"/>
      <c r="Q73" s="3" t="s">
        <v>169</v>
      </c>
      <c r="R73" s="3" t="s">
        <v>265</v>
      </c>
      <c r="S73" s="3"/>
      <c r="T73" s="3"/>
      <c r="U73" s="3" t="s">
        <v>227</v>
      </c>
      <c r="V73" s="3"/>
      <c r="W73" s="3"/>
      <c r="X73" s="3" t="s">
        <v>736</v>
      </c>
      <c r="Y73" s="3"/>
      <c r="Z73" s="3"/>
      <c r="AA73" s="3" t="s">
        <v>346</v>
      </c>
      <c r="AB73" s="3" t="s">
        <v>821</v>
      </c>
      <c r="AC73" s="3" t="s">
        <v>346</v>
      </c>
      <c r="AD73" s="3" t="s">
        <v>417</v>
      </c>
      <c r="AE73" s="3"/>
      <c r="AF73" s="3"/>
      <c r="AG73" s="3" t="s">
        <v>395</v>
      </c>
      <c r="AH73" s="3" t="s">
        <v>111</v>
      </c>
      <c r="AI73" s="3"/>
      <c r="AJ73" s="3" t="s">
        <v>137</v>
      </c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4"/>
    </row>
    <row r="74" spans="1:51" x14ac:dyDescent="0.25">
      <c r="A74" s="2" t="s">
        <v>3600</v>
      </c>
      <c r="B74" s="11" t="s">
        <v>2</v>
      </c>
      <c r="C74" s="3">
        <v>6</v>
      </c>
      <c r="D74" s="3" t="s">
        <v>484</v>
      </c>
      <c r="E74" s="3" t="s">
        <v>385</v>
      </c>
      <c r="F74" s="3" t="s">
        <v>137</v>
      </c>
      <c r="G74" s="3"/>
      <c r="H74" s="3" t="s">
        <v>38</v>
      </c>
      <c r="I74" s="3" t="s">
        <v>291</v>
      </c>
      <c r="J74" s="3" t="s">
        <v>165</v>
      </c>
      <c r="K74" s="3" t="s">
        <v>1133</v>
      </c>
      <c r="L74" s="3" t="s">
        <v>2946</v>
      </c>
      <c r="M74" s="3" t="s">
        <v>1645</v>
      </c>
      <c r="N74" s="3" t="s">
        <v>3614</v>
      </c>
      <c r="O74" s="3" t="s">
        <v>3615</v>
      </c>
      <c r="P74" s="3"/>
      <c r="Q74" s="3" t="s">
        <v>283</v>
      </c>
      <c r="R74" s="3" t="s">
        <v>228</v>
      </c>
      <c r="S74" s="3"/>
      <c r="T74" s="3"/>
      <c r="U74" s="3" t="s">
        <v>463</v>
      </c>
      <c r="V74" s="3"/>
      <c r="W74" s="3"/>
      <c r="X74" s="3" t="s">
        <v>1028</v>
      </c>
      <c r="Y74" s="3"/>
      <c r="Z74" s="3"/>
      <c r="AA74" s="3" t="s">
        <v>85</v>
      </c>
      <c r="AB74" s="3" t="s">
        <v>51</v>
      </c>
      <c r="AC74" s="3" t="s">
        <v>153</v>
      </c>
      <c r="AD74" s="3" t="s">
        <v>1075</v>
      </c>
      <c r="AE74" s="3"/>
      <c r="AF74" s="3"/>
      <c r="AG74" s="3" t="s">
        <v>395</v>
      </c>
      <c r="AH74" s="3" t="s">
        <v>61</v>
      </c>
      <c r="AI74" s="3"/>
      <c r="AJ74" s="3" t="s">
        <v>828</v>
      </c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4"/>
    </row>
    <row r="75" spans="1:51" x14ac:dyDescent="0.25">
      <c r="A75" s="2" t="s">
        <v>3600</v>
      </c>
      <c r="B75" s="11" t="s">
        <v>2</v>
      </c>
      <c r="C75" s="3">
        <v>7</v>
      </c>
      <c r="D75" s="3" t="s">
        <v>601</v>
      </c>
      <c r="E75" s="3" t="s">
        <v>137</v>
      </c>
      <c r="F75" s="3"/>
      <c r="G75" s="3"/>
      <c r="H75" s="3" t="s">
        <v>38</v>
      </c>
      <c r="I75" s="3" t="s">
        <v>29</v>
      </c>
      <c r="J75" s="3" t="s">
        <v>29</v>
      </c>
      <c r="K75" s="3" t="s">
        <v>61</v>
      </c>
      <c r="L75" s="3" t="s">
        <v>421</v>
      </c>
      <c r="M75" s="3" t="s">
        <v>826</v>
      </c>
      <c r="N75" s="3" t="s">
        <v>3616</v>
      </c>
      <c r="O75" s="3" t="s">
        <v>3617</v>
      </c>
      <c r="P75" s="3"/>
      <c r="Q75" s="3" t="s">
        <v>354</v>
      </c>
      <c r="R75" s="3" t="s">
        <v>1728</v>
      </c>
      <c r="S75" s="3"/>
      <c r="T75" s="3"/>
      <c r="U75" s="3" t="s">
        <v>1716</v>
      </c>
      <c r="V75" s="3"/>
      <c r="W75" s="3"/>
      <c r="X75" s="3" t="s">
        <v>1383</v>
      </c>
      <c r="Y75" s="3"/>
      <c r="Z75" s="3"/>
      <c r="AA75" s="3" t="s">
        <v>743</v>
      </c>
      <c r="AB75" s="3" t="s">
        <v>2379</v>
      </c>
      <c r="AC75" s="3" t="s">
        <v>512</v>
      </c>
      <c r="AD75" s="3" t="s">
        <v>3551</v>
      </c>
      <c r="AE75" s="3"/>
      <c r="AF75" s="3"/>
      <c r="AG75" s="3" t="s">
        <v>418</v>
      </c>
      <c r="AH75" s="3" t="s">
        <v>61</v>
      </c>
      <c r="AI75" s="3"/>
      <c r="AJ75" s="3" t="s">
        <v>2190</v>
      </c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4"/>
    </row>
    <row r="76" spans="1:51" x14ac:dyDescent="0.25">
      <c r="A76" s="2" t="s">
        <v>3618</v>
      </c>
      <c r="B76" s="11" t="s">
        <v>2</v>
      </c>
      <c r="C76" s="3">
        <v>1</v>
      </c>
      <c r="D76" s="3" t="s">
        <v>660</v>
      </c>
      <c r="E76" s="3" t="s">
        <v>4</v>
      </c>
      <c r="F76" s="3" t="s">
        <v>2962</v>
      </c>
      <c r="G76" s="3"/>
      <c r="H76" s="3" t="s">
        <v>38</v>
      </c>
      <c r="I76" s="3" t="s">
        <v>38</v>
      </c>
      <c r="J76" s="3" t="s">
        <v>38</v>
      </c>
      <c r="K76" s="3" t="s">
        <v>38</v>
      </c>
      <c r="L76" s="3" t="s">
        <v>38</v>
      </c>
      <c r="M76" s="3" t="s">
        <v>38</v>
      </c>
      <c r="N76" s="3" t="s">
        <v>3619</v>
      </c>
      <c r="O76" s="3" t="s">
        <v>3340</v>
      </c>
      <c r="P76" s="3"/>
      <c r="Q76" s="3" t="s">
        <v>6</v>
      </c>
      <c r="R76" s="3" t="s">
        <v>206</v>
      </c>
      <c r="S76" s="3"/>
      <c r="T76" s="3"/>
      <c r="U76" s="3" t="s">
        <v>268</v>
      </c>
      <c r="V76" s="3"/>
      <c r="W76" s="3"/>
      <c r="X76" s="3" t="s">
        <v>274</v>
      </c>
      <c r="Y76" s="3" t="s">
        <v>3620</v>
      </c>
      <c r="Z76" s="3" t="s">
        <v>862</v>
      </c>
      <c r="AA76" s="3" t="s">
        <v>1622</v>
      </c>
      <c r="AB76" s="3"/>
      <c r="AC76" s="3" t="s">
        <v>238</v>
      </c>
      <c r="AD76" s="3" t="s">
        <v>3621</v>
      </c>
      <c r="AE76" s="3" t="s">
        <v>1241</v>
      </c>
      <c r="AF76" s="3" t="s">
        <v>329</v>
      </c>
      <c r="AG76" s="3" t="s">
        <v>360</v>
      </c>
      <c r="AH76" s="3" t="s">
        <v>808</v>
      </c>
      <c r="AI76" s="3" t="s">
        <v>2362</v>
      </c>
      <c r="AJ76" s="3" t="s">
        <v>3622</v>
      </c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4"/>
    </row>
    <row r="77" spans="1:51" x14ac:dyDescent="0.25">
      <c r="A77" s="2" t="s">
        <v>3618</v>
      </c>
      <c r="B77" s="11" t="s">
        <v>2</v>
      </c>
      <c r="C77" s="3">
        <v>2</v>
      </c>
      <c r="D77" s="3" t="s">
        <v>684</v>
      </c>
      <c r="E77" s="3" t="s">
        <v>2962</v>
      </c>
      <c r="F77" s="3" t="s">
        <v>338</v>
      </c>
      <c r="G77" s="3"/>
      <c r="H77" s="3" t="s">
        <v>38</v>
      </c>
      <c r="I77" s="3" t="s">
        <v>38</v>
      </c>
      <c r="J77" s="3" t="s">
        <v>38</v>
      </c>
      <c r="K77" s="3" t="s">
        <v>38</v>
      </c>
      <c r="L77" s="3" t="s">
        <v>38</v>
      </c>
      <c r="M77" s="3" t="s">
        <v>38</v>
      </c>
      <c r="N77" s="3" t="s">
        <v>3623</v>
      </c>
      <c r="O77" s="3" t="s">
        <v>3624</v>
      </c>
      <c r="P77" s="3"/>
      <c r="Q77" s="3" t="s">
        <v>6</v>
      </c>
      <c r="R77" s="3" t="s">
        <v>188</v>
      </c>
      <c r="S77" s="3"/>
      <c r="T77" s="3"/>
      <c r="U77" s="3" t="s">
        <v>231</v>
      </c>
      <c r="V77" s="3"/>
      <c r="W77" s="3"/>
      <c r="X77" s="3" t="s">
        <v>602</v>
      </c>
      <c r="Y77" s="3" t="s">
        <v>3625</v>
      </c>
      <c r="Z77" s="3" t="s">
        <v>1534</v>
      </c>
      <c r="AA77" s="3" t="s">
        <v>799</v>
      </c>
      <c r="AB77" s="3"/>
      <c r="AC77" s="3" t="s">
        <v>720</v>
      </c>
      <c r="AD77" s="3" t="s">
        <v>699</v>
      </c>
      <c r="AE77" s="3"/>
      <c r="AF77" s="3"/>
      <c r="AG77" s="3" t="s">
        <v>422</v>
      </c>
      <c r="AH77" s="3" t="s">
        <v>83</v>
      </c>
      <c r="AI77" s="3"/>
      <c r="AJ77" s="3" t="s">
        <v>3626</v>
      </c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4"/>
    </row>
    <row r="78" spans="1:51" x14ac:dyDescent="0.25">
      <c r="A78" s="2" t="s">
        <v>3618</v>
      </c>
      <c r="B78" s="11" t="s">
        <v>2</v>
      </c>
      <c r="C78" s="3">
        <v>3</v>
      </c>
      <c r="D78" s="3" t="s">
        <v>2422</v>
      </c>
      <c r="E78" s="3" t="s">
        <v>338</v>
      </c>
      <c r="F78" s="3" t="s">
        <v>828</v>
      </c>
      <c r="G78" s="3"/>
      <c r="H78" s="3" t="s">
        <v>38</v>
      </c>
      <c r="I78" s="3" t="s">
        <v>38</v>
      </c>
      <c r="J78" s="3" t="s">
        <v>38</v>
      </c>
      <c r="K78" s="3" t="s">
        <v>38</v>
      </c>
      <c r="L78" s="3" t="s">
        <v>38</v>
      </c>
      <c r="M78" s="3" t="s">
        <v>38</v>
      </c>
      <c r="N78" s="3" t="s">
        <v>1734</v>
      </c>
      <c r="O78" s="3" t="s">
        <v>3627</v>
      </c>
      <c r="P78" s="3"/>
      <c r="Q78" s="3" t="s">
        <v>6</v>
      </c>
      <c r="R78" s="3" t="s">
        <v>205</v>
      </c>
      <c r="S78" s="3"/>
      <c r="T78" s="3"/>
      <c r="U78" s="3" t="s">
        <v>472</v>
      </c>
      <c r="V78" s="3"/>
      <c r="W78" s="3"/>
      <c r="X78" s="3" t="s">
        <v>59</v>
      </c>
      <c r="Y78" s="3" t="s">
        <v>3628</v>
      </c>
      <c r="Z78" s="3" t="s">
        <v>1615</v>
      </c>
      <c r="AA78" s="3" t="s">
        <v>357</v>
      </c>
      <c r="AB78" s="3"/>
      <c r="AC78" s="3" t="s">
        <v>698</v>
      </c>
      <c r="AD78" s="3" t="s">
        <v>3387</v>
      </c>
      <c r="AE78" s="3"/>
      <c r="AF78" s="3"/>
      <c r="AG78" s="3" t="s">
        <v>307</v>
      </c>
      <c r="AH78" s="3" t="s">
        <v>111</v>
      </c>
      <c r="AI78" s="3"/>
      <c r="AJ78" s="3" t="s">
        <v>3629</v>
      </c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4"/>
    </row>
    <row r="79" spans="1:51" x14ac:dyDescent="0.25">
      <c r="A79" s="2" t="s">
        <v>3618</v>
      </c>
      <c r="B79" s="11" t="s">
        <v>2</v>
      </c>
      <c r="C79" s="3">
        <v>4</v>
      </c>
      <c r="D79" s="3" t="s">
        <v>1946</v>
      </c>
      <c r="E79" s="3" t="s">
        <v>828</v>
      </c>
      <c r="F79" s="3" t="s">
        <v>1143</v>
      </c>
      <c r="G79" s="3"/>
      <c r="H79" s="3" t="s">
        <v>60</v>
      </c>
      <c r="I79" s="3" t="s">
        <v>60</v>
      </c>
      <c r="J79" s="3" t="s">
        <v>60</v>
      </c>
      <c r="K79" s="3" t="s">
        <v>458</v>
      </c>
      <c r="L79" s="3" t="s">
        <v>57</v>
      </c>
      <c r="M79" s="3" t="s">
        <v>379</v>
      </c>
      <c r="N79" s="3" t="s">
        <v>3630</v>
      </c>
      <c r="O79" s="3" t="s">
        <v>3168</v>
      </c>
      <c r="P79" s="3"/>
      <c r="Q79" s="3" t="s">
        <v>169</v>
      </c>
      <c r="R79" s="3" t="s">
        <v>227</v>
      </c>
      <c r="S79" s="3"/>
      <c r="T79" s="3"/>
      <c r="U79" s="3" t="s">
        <v>206</v>
      </c>
      <c r="V79" s="3"/>
      <c r="W79" s="3"/>
      <c r="X79" s="3" t="s">
        <v>59</v>
      </c>
      <c r="Y79" s="3" t="s">
        <v>3631</v>
      </c>
      <c r="Z79" s="3" t="s">
        <v>830</v>
      </c>
      <c r="AA79" s="3" t="s">
        <v>1040</v>
      </c>
      <c r="AB79" s="3"/>
      <c r="AC79" s="3" t="s">
        <v>1805</v>
      </c>
      <c r="AD79" s="3" t="s">
        <v>3365</v>
      </c>
      <c r="AE79" s="3"/>
      <c r="AF79" s="3"/>
      <c r="AG79" s="3" t="s">
        <v>109</v>
      </c>
      <c r="AH79" s="3" t="s">
        <v>61</v>
      </c>
      <c r="AI79" s="3"/>
      <c r="AJ79" s="3" t="s">
        <v>3632</v>
      </c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4"/>
    </row>
    <row r="80" spans="1:51" x14ac:dyDescent="0.25">
      <c r="A80" s="2" t="s">
        <v>3618</v>
      </c>
      <c r="B80" s="11" t="s">
        <v>2</v>
      </c>
      <c r="C80" s="3">
        <v>5</v>
      </c>
      <c r="D80" s="3" t="s">
        <v>2435</v>
      </c>
      <c r="E80" s="3" t="s">
        <v>1143</v>
      </c>
      <c r="F80" s="3" t="s">
        <v>1915</v>
      </c>
      <c r="G80" s="3"/>
      <c r="H80" s="3" t="s">
        <v>38</v>
      </c>
      <c r="I80" s="3" t="s">
        <v>38</v>
      </c>
      <c r="J80" s="3" t="s">
        <v>60</v>
      </c>
      <c r="K80" s="3" t="s">
        <v>29</v>
      </c>
      <c r="L80" s="3" t="s">
        <v>270</v>
      </c>
      <c r="M80" s="3" t="s">
        <v>111</v>
      </c>
      <c r="N80" s="3" t="s">
        <v>1904</v>
      </c>
      <c r="O80" s="3" t="s">
        <v>3633</v>
      </c>
      <c r="P80" s="3"/>
      <c r="Q80" s="3" t="s">
        <v>6</v>
      </c>
      <c r="R80" s="3" t="s">
        <v>266</v>
      </c>
      <c r="S80" s="3"/>
      <c r="T80" s="3"/>
      <c r="U80" s="3" t="s">
        <v>226</v>
      </c>
      <c r="V80" s="3"/>
      <c r="W80" s="3"/>
      <c r="X80" s="3" t="s">
        <v>154</v>
      </c>
      <c r="Y80" s="3"/>
      <c r="Z80" s="3"/>
      <c r="AA80" s="3" t="s">
        <v>274</v>
      </c>
      <c r="AB80" s="3" t="s">
        <v>332</v>
      </c>
      <c r="AC80" s="3" t="s">
        <v>2381</v>
      </c>
      <c r="AD80" s="3" t="s">
        <v>3634</v>
      </c>
      <c r="AE80" s="3"/>
      <c r="AF80" s="3"/>
      <c r="AG80" s="3" t="s">
        <v>26</v>
      </c>
      <c r="AH80" s="3" t="s">
        <v>111</v>
      </c>
      <c r="AI80" s="3"/>
      <c r="AJ80" s="3" t="s">
        <v>3635</v>
      </c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4"/>
    </row>
    <row r="81" spans="1:51" x14ac:dyDescent="0.25">
      <c r="A81" s="2" t="s">
        <v>3618</v>
      </c>
      <c r="B81" s="11" t="s">
        <v>2</v>
      </c>
      <c r="C81" s="3">
        <v>6</v>
      </c>
      <c r="D81" s="3" t="s">
        <v>3371</v>
      </c>
      <c r="E81" s="3" t="s">
        <v>1915</v>
      </c>
      <c r="F81" s="3" t="s">
        <v>137</v>
      </c>
      <c r="G81" s="3"/>
      <c r="H81" s="3" t="s">
        <v>1401</v>
      </c>
      <c r="I81" s="3" t="s">
        <v>993</v>
      </c>
      <c r="J81" s="3" t="s">
        <v>183</v>
      </c>
      <c r="K81" s="3" t="s">
        <v>270</v>
      </c>
      <c r="L81" s="3" t="s">
        <v>165</v>
      </c>
      <c r="M81" s="3" t="s">
        <v>422</v>
      </c>
      <c r="N81" s="3" t="s">
        <v>3636</v>
      </c>
      <c r="O81" s="3" t="s">
        <v>3637</v>
      </c>
      <c r="P81" s="3"/>
      <c r="Q81" s="3" t="s">
        <v>6</v>
      </c>
      <c r="R81" s="3" t="s">
        <v>1717</v>
      </c>
      <c r="S81" s="3"/>
      <c r="T81" s="3"/>
      <c r="U81" s="3" t="s">
        <v>227</v>
      </c>
      <c r="V81" s="3"/>
      <c r="W81" s="3"/>
      <c r="X81" s="3" t="s">
        <v>200</v>
      </c>
      <c r="Y81" s="3"/>
      <c r="Z81" s="3"/>
      <c r="AA81" s="3" t="s">
        <v>66</v>
      </c>
      <c r="AB81" s="3"/>
      <c r="AC81" s="3" t="s">
        <v>1119</v>
      </c>
      <c r="AD81" s="3" t="s">
        <v>3104</v>
      </c>
      <c r="AE81" s="3"/>
      <c r="AF81" s="3"/>
      <c r="AG81" s="3" t="s">
        <v>547</v>
      </c>
      <c r="AH81" s="3" t="s">
        <v>111</v>
      </c>
      <c r="AI81" s="3"/>
      <c r="AJ81" s="3" t="s">
        <v>276</v>
      </c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4"/>
    </row>
    <row r="82" spans="1:51" x14ac:dyDescent="0.25">
      <c r="A82" s="2" t="s">
        <v>161</v>
      </c>
      <c r="B82" s="11" t="s">
        <v>163</v>
      </c>
      <c r="C82" s="3">
        <v>1</v>
      </c>
      <c r="D82" s="3" t="s">
        <v>164</v>
      </c>
      <c r="E82" s="3" t="s">
        <v>4</v>
      </c>
      <c r="F82" s="3" t="s">
        <v>62</v>
      </c>
      <c r="G82" s="3"/>
      <c r="H82" s="3" t="s">
        <v>38</v>
      </c>
      <c r="I82" s="3" t="s">
        <v>112</v>
      </c>
      <c r="J82" s="3" t="s">
        <v>165</v>
      </c>
      <c r="K82" s="3" t="s">
        <v>87</v>
      </c>
      <c r="L82" s="3" t="s">
        <v>166</v>
      </c>
      <c r="M82" s="3" t="s">
        <v>92</v>
      </c>
      <c r="N82" s="3" t="s">
        <v>167</v>
      </c>
      <c r="O82" s="3" t="s">
        <v>168</v>
      </c>
      <c r="P82" s="3"/>
      <c r="Q82" s="3" t="s">
        <v>169</v>
      </c>
      <c r="R82" s="3" t="s">
        <v>170</v>
      </c>
      <c r="S82" s="3" t="s">
        <v>170</v>
      </c>
      <c r="T82" s="3" t="s">
        <v>170</v>
      </c>
      <c r="U82" s="3" t="s">
        <v>171</v>
      </c>
      <c r="V82" s="3" t="s">
        <v>171</v>
      </c>
      <c r="W82" s="3" t="s">
        <v>171</v>
      </c>
      <c r="X82" s="3" t="s">
        <v>172</v>
      </c>
      <c r="Y82" s="3" t="s">
        <v>173</v>
      </c>
      <c r="Z82" s="3" t="s">
        <v>174</v>
      </c>
      <c r="AA82" s="3" t="s">
        <v>175</v>
      </c>
      <c r="AB82" s="3"/>
      <c r="AC82" s="3" t="s">
        <v>23</v>
      </c>
      <c r="AD82" s="3" t="s">
        <v>176</v>
      </c>
      <c r="AE82" s="3" t="s">
        <v>177</v>
      </c>
      <c r="AF82" s="3" t="s">
        <v>178</v>
      </c>
      <c r="AG82" s="3" t="s">
        <v>111</v>
      </c>
      <c r="AH82" s="3" t="s">
        <v>58</v>
      </c>
      <c r="AI82" s="3" t="s">
        <v>179</v>
      </c>
      <c r="AJ82" s="3" t="s">
        <v>180</v>
      </c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4"/>
    </row>
    <row r="83" spans="1:51" x14ac:dyDescent="0.25">
      <c r="A83" s="2" t="s">
        <v>161</v>
      </c>
      <c r="B83" s="11" t="s">
        <v>163</v>
      </c>
      <c r="C83" s="3">
        <v>2</v>
      </c>
      <c r="D83" s="3" t="s">
        <v>6</v>
      </c>
      <c r="E83" s="3" t="s">
        <v>62</v>
      </c>
      <c r="F83" s="3" t="s">
        <v>181</v>
      </c>
      <c r="G83" s="3"/>
      <c r="H83" s="3" t="s">
        <v>38</v>
      </c>
      <c r="I83" s="3" t="s">
        <v>182</v>
      </c>
      <c r="J83" s="3" t="s">
        <v>182</v>
      </c>
      <c r="K83" s="3" t="s">
        <v>183</v>
      </c>
      <c r="L83" s="3" t="s">
        <v>184</v>
      </c>
      <c r="M83" s="3" t="s">
        <v>185</v>
      </c>
      <c r="N83" s="3" t="s">
        <v>186</v>
      </c>
      <c r="O83" s="3" t="s">
        <v>187</v>
      </c>
      <c r="P83" s="3"/>
      <c r="Q83" s="3" t="s">
        <v>169</v>
      </c>
      <c r="R83" s="3" t="s">
        <v>170</v>
      </c>
      <c r="S83" s="3" t="s">
        <v>188</v>
      </c>
      <c r="T83" s="3" t="s">
        <v>188</v>
      </c>
      <c r="U83" s="3" t="s">
        <v>189</v>
      </c>
      <c r="V83" s="3" t="s">
        <v>189</v>
      </c>
      <c r="W83" s="3" t="s">
        <v>189</v>
      </c>
      <c r="X83" s="3" t="s">
        <v>190</v>
      </c>
      <c r="Y83" s="3" t="s">
        <v>191</v>
      </c>
      <c r="Z83" s="3" t="s">
        <v>192</v>
      </c>
      <c r="AA83" s="3" t="s">
        <v>193</v>
      </c>
      <c r="AB83" s="3"/>
      <c r="AC83" s="3" t="s">
        <v>111</v>
      </c>
      <c r="AD83" s="3" t="s">
        <v>194</v>
      </c>
      <c r="AE83" s="3" t="s">
        <v>195</v>
      </c>
      <c r="AF83" s="3" t="s">
        <v>196</v>
      </c>
      <c r="AG83" s="3" t="s">
        <v>111</v>
      </c>
      <c r="AH83" s="3" t="s">
        <v>111</v>
      </c>
      <c r="AI83" s="3" t="s">
        <v>120</v>
      </c>
      <c r="AJ83" s="3" t="s">
        <v>197</v>
      </c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4"/>
    </row>
    <row r="84" spans="1:51" x14ac:dyDescent="0.25">
      <c r="A84" s="2" t="s">
        <v>161</v>
      </c>
      <c r="B84" s="11" t="s">
        <v>163</v>
      </c>
      <c r="C84" s="3">
        <v>3</v>
      </c>
      <c r="D84" s="3" t="s">
        <v>199</v>
      </c>
      <c r="E84" s="3" t="s">
        <v>181</v>
      </c>
      <c r="F84" s="3" t="s">
        <v>198</v>
      </c>
      <c r="G84" s="3"/>
      <c r="H84" s="3" t="s">
        <v>38</v>
      </c>
      <c r="I84" s="3" t="s">
        <v>29</v>
      </c>
      <c r="J84" s="3" t="s">
        <v>165</v>
      </c>
      <c r="K84" s="3" t="s">
        <v>200</v>
      </c>
      <c r="L84" s="3" t="s">
        <v>201</v>
      </c>
      <c r="M84" s="3" t="s">
        <v>202</v>
      </c>
      <c r="N84" s="3" t="s">
        <v>203</v>
      </c>
      <c r="O84" s="3" t="s">
        <v>204</v>
      </c>
      <c r="P84" s="3"/>
      <c r="Q84" s="3" t="s">
        <v>169</v>
      </c>
      <c r="R84" s="3" t="s">
        <v>205</v>
      </c>
      <c r="S84" s="3" t="s">
        <v>205</v>
      </c>
      <c r="T84" s="3" t="s">
        <v>206</v>
      </c>
      <c r="U84" s="3" t="s">
        <v>207</v>
      </c>
      <c r="V84" s="3" t="s">
        <v>207</v>
      </c>
      <c r="W84" s="3" t="s">
        <v>208</v>
      </c>
      <c r="X84" s="3" t="s">
        <v>209</v>
      </c>
      <c r="Y84" s="3" t="s">
        <v>210</v>
      </c>
      <c r="Z84" s="3" t="s">
        <v>211</v>
      </c>
      <c r="AA84" s="3" t="s">
        <v>212</v>
      </c>
      <c r="AB84" s="3"/>
      <c r="AC84" s="3" t="s">
        <v>83</v>
      </c>
      <c r="AD84" s="3" t="s">
        <v>213</v>
      </c>
      <c r="AE84" s="3" t="s">
        <v>214</v>
      </c>
      <c r="AF84" s="3" t="s">
        <v>215</v>
      </c>
      <c r="AG84" s="3" t="s">
        <v>111</v>
      </c>
      <c r="AH84" s="3" t="s">
        <v>111</v>
      </c>
      <c r="AI84" s="3" t="s">
        <v>216</v>
      </c>
      <c r="AJ84" s="3" t="s">
        <v>217</v>
      </c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4"/>
    </row>
    <row r="85" spans="1:51" x14ac:dyDescent="0.25">
      <c r="A85" s="2" t="s">
        <v>161</v>
      </c>
      <c r="B85" s="11" t="s">
        <v>163</v>
      </c>
      <c r="C85" s="3">
        <v>4</v>
      </c>
      <c r="D85" s="3" t="s">
        <v>219</v>
      </c>
      <c r="E85" s="3" t="s">
        <v>198</v>
      </c>
      <c r="F85" s="3" t="s">
        <v>218</v>
      </c>
      <c r="G85" s="3"/>
      <c r="H85" s="3" t="s">
        <v>29</v>
      </c>
      <c r="I85" s="3" t="s">
        <v>155</v>
      </c>
      <c r="J85" s="3" t="s">
        <v>182</v>
      </c>
      <c r="K85" s="3" t="s">
        <v>220</v>
      </c>
      <c r="L85" s="3" t="s">
        <v>221</v>
      </c>
      <c r="M85" s="3" t="s">
        <v>222</v>
      </c>
      <c r="N85" s="3" t="s">
        <v>223</v>
      </c>
      <c r="O85" s="3" t="s">
        <v>224</v>
      </c>
      <c r="P85" s="3"/>
      <c r="Q85" s="3" t="s">
        <v>225</v>
      </c>
      <c r="R85" s="3" t="s">
        <v>226</v>
      </c>
      <c r="S85" s="3" t="s">
        <v>227</v>
      </c>
      <c r="T85" s="3" t="s">
        <v>228</v>
      </c>
      <c r="U85" s="3" t="s">
        <v>229</v>
      </c>
      <c r="V85" s="3" t="s">
        <v>230</v>
      </c>
      <c r="W85" s="3" t="s">
        <v>231</v>
      </c>
      <c r="X85" s="3" t="s">
        <v>87</v>
      </c>
      <c r="Y85" s="3" t="s">
        <v>232</v>
      </c>
      <c r="Z85" s="3" t="s">
        <v>233</v>
      </c>
      <c r="AA85" s="3" t="s">
        <v>234</v>
      </c>
      <c r="AB85" s="3"/>
      <c r="AC85" s="3" t="s">
        <v>235</v>
      </c>
      <c r="AD85" s="3" t="s">
        <v>236</v>
      </c>
      <c r="AE85" s="3" t="s">
        <v>237</v>
      </c>
      <c r="AF85" s="3" t="s">
        <v>238</v>
      </c>
      <c r="AG85" s="3" t="s">
        <v>61</v>
      </c>
      <c r="AH85" s="3" t="s">
        <v>155</v>
      </c>
      <c r="AI85" s="3" t="s">
        <v>239</v>
      </c>
      <c r="AJ85" s="3" t="s">
        <v>240</v>
      </c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4"/>
    </row>
    <row r="86" spans="1:51" x14ac:dyDescent="0.25">
      <c r="A86" s="2" t="s">
        <v>161</v>
      </c>
      <c r="B86" s="11" t="s">
        <v>163</v>
      </c>
      <c r="C86" s="3">
        <v>5</v>
      </c>
      <c r="D86" s="3" t="s">
        <v>242</v>
      </c>
      <c r="E86" s="3" t="s">
        <v>218</v>
      </c>
      <c r="F86" s="3" t="s">
        <v>241</v>
      </c>
      <c r="G86" s="3"/>
      <c r="H86" s="3" t="s">
        <v>29</v>
      </c>
      <c r="I86" s="3" t="s">
        <v>243</v>
      </c>
      <c r="J86" s="3" t="s">
        <v>243</v>
      </c>
      <c r="K86" s="3" t="s">
        <v>244</v>
      </c>
      <c r="L86" s="3" t="s">
        <v>245</v>
      </c>
      <c r="M86" s="3" t="s">
        <v>246</v>
      </c>
      <c r="N86" s="3" t="s">
        <v>247</v>
      </c>
      <c r="O86" s="3" t="s">
        <v>248</v>
      </c>
      <c r="P86" s="3"/>
      <c r="Q86" s="3" t="s">
        <v>225</v>
      </c>
      <c r="R86" s="3" t="s">
        <v>228</v>
      </c>
      <c r="S86" s="3" t="s">
        <v>228</v>
      </c>
      <c r="T86" s="3" t="s">
        <v>249</v>
      </c>
      <c r="U86" s="3" t="s">
        <v>250</v>
      </c>
      <c r="V86" s="3" t="s">
        <v>250</v>
      </c>
      <c r="W86" s="3" t="s">
        <v>170</v>
      </c>
      <c r="X86" s="3" t="s">
        <v>183</v>
      </c>
      <c r="Y86" s="3"/>
      <c r="Z86" s="3"/>
      <c r="AA86" s="3" t="s">
        <v>251</v>
      </c>
      <c r="AB86" s="3"/>
      <c r="AC86" s="3" t="s">
        <v>252</v>
      </c>
      <c r="AD86" s="3" t="s">
        <v>253</v>
      </c>
      <c r="AE86" s="3" t="s">
        <v>254</v>
      </c>
      <c r="AF86" s="3" t="s">
        <v>255</v>
      </c>
      <c r="AG86" s="3" t="s">
        <v>256</v>
      </c>
      <c r="AH86" s="3" t="s">
        <v>83</v>
      </c>
      <c r="AI86" s="3" t="s">
        <v>257</v>
      </c>
      <c r="AJ86" s="3" t="s">
        <v>258</v>
      </c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4"/>
    </row>
    <row r="87" spans="1:51" x14ac:dyDescent="0.25">
      <c r="A87" s="2" t="s">
        <v>161</v>
      </c>
      <c r="B87" s="11" t="s">
        <v>163</v>
      </c>
      <c r="C87" s="3">
        <v>6</v>
      </c>
      <c r="D87" s="3" t="s">
        <v>260</v>
      </c>
      <c r="E87" s="3" t="s">
        <v>241</v>
      </c>
      <c r="F87" s="3" t="s">
        <v>259</v>
      </c>
      <c r="G87" s="3"/>
      <c r="H87" s="3" t="s">
        <v>38</v>
      </c>
      <c r="I87" s="3" t="s">
        <v>29</v>
      </c>
      <c r="J87" s="3" t="s">
        <v>155</v>
      </c>
      <c r="K87" s="3" t="s">
        <v>87</v>
      </c>
      <c r="L87" s="3" t="s">
        <v>261</v>
      </c>
      <c r="M87" s="3" t="s">
        <v>262</v>
      </c>
      <c r="N87" s="3" t="s">
        <v>263</v>
      </c>
      <c r="O87" s="3" t="s">
        <v>264</v>
      </c>
      <c r="P87" s="3"/>
      <c r="Q87" s="3" t="s">
        <v>225</v>
      </c>
      <c r="R87" s="3" t="s">
        <v>265</v>
      </c>
      <c r="S87" s="3" t="s">
        <v>266</v>
      </c>
      <c r="T87" s="3" t="s">
        <v>266</v>
      </c>
      <c r="U87" s="3" t="s">
        <v>267</v>
      </c>
      <c r="V87" s="3" t="s">
        <v>268</v>
      </c>
      <c r="W87" s="3" t="s">
        <v>269</v>
      </c>
      <c r="X87" s="3" t="s">
        <v>270</v>
      </c>
      <c r="Y87" s="3"/>
      <c r="Z87" s="3"/>
      <c r="AA87" s="3" t="s">
        <v>271</v>
      </c>
      <c r="AB87" s="3"/>
      <c r="AC87" s="3" t="s">
        <v>111</v>
      </c>
      <c r="AD87" s="3" t="s">
        <v>272</v>
      </c>
      <c r="AE87" s="3" t="s">
        <v>49</v>
      </c>
      <c r="AF87" s="3" t="s">
        <v>255</v>
      </c>
      <c r="AG87" s="3" t="s">
        <v>273</v>
      </c>
      <c r="AH87" s="3" t="s">
        <v>111</v>
      </c>
      <c r="AI87" s="3" t="s">
        <v>274</v>
      </c>
      <c r="AJ87" s="3" t="s">
        <v>275</v>
      </c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4"/>
    </row>
    <row r="88" spans="1:51" x14ac:dyDescent="0.25">
      <c r="A88" s="2" t="s">
        <v>161</v>
      </c>
      <c r="B88" s="11" t="s">
        <v>163</v>
      </c>
      <c r="C88" s="3">
        <v>7</v>
      </c>
      <c r="D88" s="3" t="s">
        <v>277</v>
      </c>
      <c r="E88" s="3" t="s">
        <v>259</v>
      </c>
      <c r="F88" s="3" t="s">
        <v>276</v>
      </c>
      <c r="G88" s="3"/>
      <c r="H88" s="3" t="s">
        <v>29</v>
      </c>
      <c r="I88" s="3" t="s">
        <v>235</v>
      </c>
      <c r="J88" s="3" t="s">
        <v>278</v>
      </c>
      <c r="K88" s="3" t="s">
        <v>111</v>
      </c>
      <c r="L88" s="3" t="s">
        <v>279</v>
      </c>
      <c r="M88" s="3" t="s">
        <v>280</v>
      </c>
      <c r="N88" s="3" t="s">
        <v>281</v>
      </c>
      <c r="O88" s="3" t="s">
        <v>282</v>
      </c>
      <c r="P88" s="3"/>
      <c r="Q88" s="3" t="s">
        <v>283</v>
      </c>
      <c r="R88" s="3" t="s">
        <v>284</v>
      </c>
      <c r="S88" s="3" t="s">
        <v>285</v>
      </c>
      <c r="T88" s="3" t="s">
        <v>285</v>
      </c>
      <c r="U88" s="3" t="s">
        <v>268</v>
      </c>
      <c r="V88" s="3" t="s">
        <v>268</v>
      </c>
      <c r="W88" s="3" t="s">
        <v>269</v>
      </c>
      <c r="X88" s="3" t="s">
        <v>55</v>
      </c>
      <c r="Y88" s="3"/>
      <c r="Z88" s="3"/>
      <c r="AA88" s="3" t="s">
        <v>274</v>
      </c>
      <c r="AB88" s="3"/>
      <c r="AC88" s="3" t="s">
        <v>111</v>
      </c>
      <c r="AD88" s="3" t="s">
        <v>286</v>
      </c>
      <c r="AE88" s="3" t="s">
        <v>50</v>
      </c>
      <c r="AF88" s="3" t="s">
        <v>178</v>
      </c>
      <c r="AG88" s="3" t="s">
        <v>287</v>
      </c>
      <c r="AH88" s="3" t="s">
        <v>61</v>
      </c>
      <c r="AI88" s="3" t="s">
        <v>212</v>
      </c>
      <c r="AJ88" s="3" t="s">
        <v>288</v>
      </c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4"/>
    </row>
    <row r="89" spans="1:51" x14ac:dyDescent="0.25">
      <c r="A89" s="2" t="s">
        <v>161</v>
      </c>
      <c r="B89" s="11" t="s">
        <v>163</v>
      </c>
      <c r="C89" s="3">
        <v>8</v>
      </c>
      <c r="D89" s="3" t="s">
        <v>290</v>
      </c>
      <c r="E89" s="3" t="s">
        <v>276</v>
      </c>
      <c r="F89" s="3" t="s">
        <v>289</v>
      </c>
      <c r="G89" s="3"/>
      <c r="H89" s="3" t="s">
        <v>60</v>
      </c>
      <c r="I89" s="3" t="s">
        <v>112</v>
      </c>
      <c r="J89" s="3" t="s">
        <v>291</v>
      </c>
      <c r="K89" s="3" t="s">
        <v>292</v>
      </c>
      <c r="L89" s="3" t="s">
        <v>293</v>
      </c>
      <c r="M89" s="3" t="s">
        <v>294</v>
      </c>
      <c r="N89" s="3" t="s">
        <v>295</v>
      </c>
      <c r="O89" s="3" t="s">
        <v>296</v>
      </c>
      <c r="P89" s="3"/>
      <c r="Q89" s="3" t="s">
        <v>225</v>
      </c>
      <c r="R89" s="3" t="s">
        <v>266</v>
      </c>
      <c r="S89" s="3" t="s">
        <v>265</v>
      </c>
      <c r="T89" s="3" t="s">
        <v>266</v>
      </c>
      <c r="U89" s="3" t="s">
        <v>250</v>
      </c>
      <c r="V89" s="3" t="s">
        <v>297</v>
      </c>
      <c r="W89" s="3" t="s">
        <v>269</v>
      </c>
      <c r="X89" s="3" t="s">
        <v>270</v>
      </c>
      <c r="Y89" s="3"/>
      <c r="Z89" s="3"/>
      <c r="AA89" s="3" t="s">
        <v>298</v>
      </c>
      <c r="AB89" s="3"/>
      <c r="AC89" s="3" t="s">
        <v>111</v>
      </c>
      <c r="AD89" s="3" t="s">
        <v>299</v>
      </c>
      <c r="AE89" s="3" t="s">
        <v>300</v>
      </c>
      <c r="AF89" s="3" t="s">
        <v>193</v>
      </c>
      <c r="AG89" s="3" t="s">
        <v>190</v>
      </c>
      <c r="AH89" s="3" t="s">
        <v>155</v>
      </c>
      <c r="AI89" s="3" t="s">
        <v>212</v>
      </c>
      <c r="AJ89" s="3" t="s">
        <v>301</v>
      </c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4"/>
    </row>
    <row r="90" spans="1:51" x14ac:dyDescent="0.25">
      <c r="A90" s="2" t="s">
        <v>161</v>
      </c>
      <c r="B90" s="11" t="s">
        <v>163</v>
      </c>
      <c r="C90" s="3">
        <v>9</v>
      </c>
      <c r="D90" s="3" t="s">
        <v>302</v>
      </c>
      <c r="E90" s="3" t="s">
        <v>289</v>
      </c>
      <c r="F90" s="3"/>
      <c r="G90" s="3"/>
      <c r="H90" s="3" t="s">
        <v>60</v>
      </c>
      <c r="I90" s="3" t="s">
        <v>182</v>
      </c>
      <c r="J90" s="3" t="s">
        <v>108</v>
      </c>
      <c r="K90" s="3" t="s">
        <v>111</v>
      </c>
      <c r="L90" s="3" t="s">
        <v>303</v>
      </c>
      <c r="M90" s="3" t="s">
        <v>304</v>
      </c>
      <c r="N90" s="3" t="s">
        <v>305</v>
      </c>
      <c r="O90" s="3" t="s">
        <v>306</v>
      </c>
      <c r="P90" s="3"/>
      <c r="Q90" s="3" t="s">
        <v>225</v>
      </c>
      <c r="R90" s="3" t="s">
        <v>265</v>
      </c>
      <c r="S90" s="3" t="s">
        <v>249</v>
      </c>
      <c r="T90" s="3" t="s">
        <v>266</v>
      </c>
      <c r="U90" s="3" t="s">
        <v>250</v>
      </c>
      <c r="V90" s="3" t="s">
        <v>170</v>
      </c>
      <c r="W90" s="3" t="s">
        <v>269</v>
      </c>
      <c r="X90" s="3" t="s">
        <v>235</v>
      </c>
      <c r="Y90" s="3"/>
      <c r="Z90" s="3"/>
      <c r="AA90" s="3" t="s">
        <v>307</v>
      </c>
      <c r="AB90" s="3"/>
      <c r="AC90" s="3" t="s">
        <v>270</v>
      </c>
      <c r="AD90" s="3" t="s">
        <v>308</v>
      </c>
      <c r="AE90" s="3" t="s">
        <v>237</v>
      </c>
      <c r="AF90" s="3" t="s">
        <v>109</v>
      </c>
      <c r="AG90" s="3" t="s">
        <v>190</v>
      </c>
      <c r="AH90" s="3" t="s">
        <v>155</v>
      </c>
      <c r="AI90" s="3" t="s">
        <v>257</v>
      </c>
      <c r="AJ90" s="3" t="s">
        <v>162</v>
      </c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4"/>
    </row>
    <row r="91" spans="1:51" x14ac:dyDescent="0.25">
      <c r="A91" s="2" t="s">
        <v>309</v>
      </c>
      <c r="B91" s="11" t="s">
        <v>163</v>
      </c>
      <c r="C91" s="3">
        <v>1</v>
      </c>
      <c r="D91" s="3" t="s">
        <v>164</v>
      </c>
      <c r="E91" s="3" t="s">
        <v>4</v>
      </c>
      <c r="F91" s="3" t="s">
        <v>310</v>
      </c>
      <c r="G91" s="3"/>
      <c r="H91" s="3" t="s">
        <v>60</v>
      </c>
      <c r="I91" s="3" t="s">
        <v>60</v>
      </c>
      <c r="J91" s="3" t="s">
        <v>165</v>
      </c>
      <c r="K91" s="3" t="s">
        <v>165</v>
      </c>
      <c r="L91" s="3" t="s">
        <v>311</v>
      </c>
      <c r="M91" s="3" t="s">
        <v>312</v>
      </c>
      <c r="N91" s="3" t="s">
        <v>313</v>
      </c>
      <c r="O91" s="3" t="s">
        <v>314</v>
      </c>
      <c r="P91" s="3"/>
      <c r="Q91" s="3" t="s">
        <v>283</v>
      </c>
      <c r="R91" s="3" t="s">
        <v>206</v>
      </c>
      <c r="S91" s="3" t="s">
        <v>226</v>
      </c>
      <c r="T91" s="3" t="s">
        <v>227</v>
      </c>
      <c r="U91" s="3" t="s">
        <v>250</v>
      </c>
      <c r="V91" s="3" t="s">
        <v>250</v>
      </c>
      <c r="W91" s="3" t="s">
        <v>269</v>
      </c>
      <c r="X91" s="3" t="s">
        <v>315</v>
      </c>
      <c r="Y91" s="3" t="s">
        <v>316</v>
      </c>
      <c r="Z91" s="3" t="s">
        <v>317</v>
      </c>
      <c r="AA91" s="3" t="s">
        <v>255</v>
      </c>
      <c r="AB91" s="3"/>
      <c r="AC91" s="3" t="s">
        <v>318</v>
      </c>
      <c r="AD91" s="3" t="s">
        <v>319</v>
      </c>
      <c r="AE91" s="3" t="s">
        <v>320</v>
      </c>
      <c r="AF91" s="3" t="s">
        <v>215</v>
      </c>
      <c r="AG91" s="3" t="s">
        <v>321</v>
      </c>
      <c r="AH91" s="3" t="s">
        <v>321</v>
      </c>
      <c r="AI91" s="3" t="s">
        <v>322</v>
      </c>
      <c r="AJ91" s="3" t="s">
        <v>323</v>
      </c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4"/>
    </row>
    <row r="92" spans="1:51" x14ac:dyDescent="0.25">
      <c r="A92" s="2" t="s">
        <v>309</v>
      </c>
      <c r="B92" s="11" t="s">
        <v>163</v>
      </c>
      <c r="C92" s="3">
        <v>2</v>
      </c>
      <c r="D92" s="3" t="s">
        <v>6</v>
      </c>
      <c r="E92" s="3" t="s">
        <v>310</v>
      </c>
      <c r="F92" s="3" t="s">
        <v>240</v>
      </c>
      <c r="G92" s="3"/>
      <c r="H92" s="3" t="s">
        <v>29</v>
      </c>
      <c r="I92" s="3" t="s">
        <v>108</v>
      </c>
      <c r="J92" s="3" t="s">
        <v>252</v>
      </c>
      <c r="K92" s="3" t="s">
        <v>291</v>
      </c>
      <c r="L92" s="3" t="s">
        <v>324</v>
      </c>
      <c r="M92" s="3" t="s">
        <v>325</v>
      </c>
      <c r="N92" s="3" t="s">
        <v>326</v>
      </c>
      <c r="O92" s="3" t="s">
        <v>327</v>
      </c>
      <c r="P92" s="3"/>
      <c r="Q92" s="3" t="s">
        <v>283</v>
      </c>
      <c r="R92" s="3" t="s">
        <v>226</v>
      </c>
      <c r="S92" s="3" t="s">
        <v>205</v>
      </c>
      <c r="T92" s="3" t="s">
        <v>227</v>
      </c>
      <c r="U92" s="3" t="s">
        <v>229</v>
      </c>
      <c r="V92" s="3" t="s">
        <v>229</v>
      </c>
      <c r="W92" s="3" t="s">
        <v>328</v>
      </c>
      <c r="X92" s="3" t="s">
        <v>329</v>
      </c>
      <c r="Y92" s="3" t="s">
        <v>330</v>
      </c>
      <c r="Z92" s="3" t="s">
        <v>331</v>
      </c>
      <c r="AA92" s="3" t="s">
        <v>332</v>
      </c>
      <c r="AB92" s="3"/>
      <c r="AC92" s="3" t="s">
        <v>83</v>
      </c>
      <c r="AD92" s="3" t="s">
        <v>333</v>
      </c>
      <c r="AE92" s="3" t="s">
        <v>334</v>
      </c>
      <c r="AF92" s="3" t="s">
        <v>238</v>
      </c>
      <c r="AG92" s="3" t="s">
        <v>321</v>
      </c>
      <c r="AH92" s="3" t="s">
        <v>335</v>
      </c>
      <c r="AI92" s="3" t="s">
        <v>336</v>
      </c>
      <c r="AJ92" s="3" t="s">
        <v>337</v>
      </c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4"/>
    </row>
    <row r="93" spans="1:51" x14ac:dyDescent="0.25">
      <c r="A93" s="2" t="s">
        <v>309</v>
      </c>
      <c r="B93" s="11" t="s">
        <v>163</v>
      </c>
      <c r="C93" s="3">
        <v>3</v>
      </c>
      <c r="D93" s="3" t="s">
        <v>339</v>
      </c>
      <c r="E93" s="3" t="s">
        <v>240</v>
      </c>
      <c r="F93" s="3" t="s">
        <v>338</v>
      </c>
      <c r="G93" s="3"/>
      <c r="H93" s="3" t="s">
        <v>38</v>
      </c>
      <c r="I93" s="3" t="s">
        <v>60</v>
      </c>
      <c r="J93" s="3" t="s">
        <v>182</v>
      </c>
      <c r="K93" s="3" t="s">
        <v>112</v>
      </c>
      <c r="L93" s="3" t="s">
        <v>340</v>
      </c>
      <c r="M93" s="3" t="s">
        <v>341</v>
      </c>
      <c r="N93" s="3" t="s">
        <v>342</v>
      </c>
      <c r="O93" s="3" t="s">
        <v>45</v>
      </c>
      <c r="P93" s="3"/>
      <c r="Q93" s="3" t="s">
        <v>283</v>
      </c>
      <c r="R93" s="3" t="s">
        <v>343</v>
      </c>
      <c r="S93" s="3" t="s">
        <v>343</v>
      </c>
      <c r="T93" s="3" t="s">
        <v>205</v>
      </c>
      <c r="U93" s="3" t="s">
        <v>229</v>
      </c>
      <c r="V93" s="3" t="s">
        <v>229</v>
      </c>
      <c r="W93" s="3" t="s">
        <v>208</v>
      </c>
      <c r="X93" s="3" t="s">
        <v>183</v>
      </c>
      <c r="Y93" s="3" t="s">
        <v>344</v>
      </c>
      <c r="Z93" s="3" t="s">
        <v>345</v>
      </c>
      <c r="AA93" s="3" t="s">
        <v>346</v>
      </c>
      <c r="AB93" s="3"/>
      <c r="AC93" s="3" t="s">
        <v>111</v>
      </c>
      <c r="AD93" s="3" t="s">
        <v>347</v>
      </c>
      <c r="AE93" s="3" t="s">
        <v>348</v>
      </c>
      <c r="AF93" s="3" t="s">
        <v>238</v>
      </c>
      <c r="AG93" s="3" t="s">
        <v>321</v>
      </c>
      <c r="AH93" s="3" t="s">
        <v>111</v>
      </c>
      <c r="AI93" s="3" t="s">
        <v>239</v>
      </c>
      <c r="AJ93" s="3" t="s">
        <v>258</v>
      </c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4"/>
    </row>
    <row r="94" spans="1:51" x14ac:dyDescent="0.25">
      <c r="A94" s="2" t="s">
        <v>309</v>
      </c>
      <c r="B94" s="11" t="s">
        <v>163</v>
      </c>
      <c r="C94" s="3">
        <v>4</v>
      </c>
      <c r="D94" s="3" t="s">
        <v>219</v>
      </c>
      <c r="E94" s="3" t="s">
        <v>338</v>
      </c>
      <c r="F94" s="3" t="s">
        <v>349</v>
      </c>
      <c r="G94" s="3"/>
      <c r="H94" s="3" t="s">
        <v>60</v>
      </c>
      <c r="I94" s="3" t="s">
        <v>243</v>
      </c>
      <c r="J94" s="3" t="s">
        <v>235</v>
      </c>
      <c r="K94" s="3" t="s">
        <v>58</v>
      </c>
      <c r="L94" s="3" t="s">
        <v>350</v>
      </c>
      <c r="M94" s="3" t="s">
        <v>351</v>
      </c>
      <c r="N94" s="3" t="s">
        <v>352</v>
      </c>
      <c r="O94" s="3" t="s">
        <v>353</v>
      </c>
      <c r="P94" s="3"/>
      <c r="Q94" s="3" t="s">
        <v>354</v>
      </c>
      <c r="R94" s="3" t="s">
        <v>206</v>
      </c>
      <c r="S94" s="3" t="s">
        <v>206</v>
      </c>
      <c r="T94" s="3" t="s">
        <v>206</v>
      </c>
      <c r="U94" s="3" t="s">
        <v>207</v>
      </c>
      <c r="V94" s="3" t="s">
        <v>207</v>
      </c>
      <c r="W94" s="3" t="s">
        <v>208</v>
      </c>
      <c r="X94" s="3" t="s">
        <v>23</v>
      </c>
      <c r="Y94" s="3" t="s">
        <v>355</v>
      </c>
      <c r="Z94" s="3" t="s">
        <v>356</v>
      </c>
      <c r="AA94" s="3" t="s">
        <v>357</v>
      </c>
      <c r="AB94" s="3"/>
      <c r="AC94" s="3" t="s">
        <v>61</v>
      </c>
      <c r="AD94" s="3" t="s">
        <v>358</v>
      </c>
      <c r="AE94" s="3" t="s">
        <v>359</v>
      </c>
      <c r="AF94" s="3" t="s">
        <v>178</v>
      </c>
      <c r="AG94" s="3" t="s">
        <v>360</v>
      </c>
      <c r="AH94" s="3" t="s">
        <v>111</v>
      </c>
      <c r="AI94" s="3" t="s">
        <v>361</v>
      </c>
      <c r="AJ94" s="3" t="s">
        <v>362</v>
      </c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4"/>
    </row>
    <row r="95" spans="1:51" x14ac:dyDescent="0.25">
      <c r="A95" s="2" t="s">
        <v>309</v>
      </c>
      <c r="B95" s="11" t="s">
        <v>163</v>
      </c>
      <c r="C95" s="3">
        <v>5</v>
      </c>
      <c r="D95" s="3" t="s">
        <v>364</v>
      </c>
      <c r="E95" s="3" t="s">
        <v>349</v>
      </c>
      <c r="F95" s="3" t="s">
        <v>363</v>
      </c>
      <c r="G95" s="3"/>
      <c r="H95" s="3" t="s">
        <v>38</v>
      </c>
      <c r="I95" s="3" t="s">
        <v>182</v>
      </c>
      <c r="J95" s="3" t="s">
        <v>111</v>
      </c>
      <c r="K95" s="3" t="s">
        <v>365</v>
      </c>
      <c r="L95" s="3" t="s">
        <v>366</v>
      </c>
      <c r="M95" s="3" t="s">
        <v>367</v>
      </c>
      <c r="N95" s="3" t="s">
        <v>368</v>
      </c>
      <c r="O95" s="3" t="s">
        <v>369</v>
      </c>
      <c r="P95" s="3"/>
      <c r="Q95" s="3" t="s">
        <v>283</v>
      </c>
      <c r="R95" s="3" t="s">
        <v>205</v>
      </c>
      <c r="S95" s="3" t="s">
        <v>206</v>
      </c>
      <c r="T95" s="3" t="s">
        <v>226</v>
      </c>
      <c r="U95" s="3" t="s">
        <v>207</v>
      </c>
      <c r="V95" s="3" t="s">
        <v>229</v>
      </c>
      <c r="W95" s="3" t="s">
        <v>231</v>
      </c>
      <c r="X95" s="3" t="s">
        <v>278</v>
      </c>
      <c r="Y95" s="3"/>
      <c r="Z95" s="3"/>
      <c r="AA95" s="3" t="s">
        <v>184</v>
      </c>
      <c r="AB95" s="3"/>
      <c r="AC95" s="3" t="s">
        <v>155</v>
      </c>
      <c r="AD95" s="3" t="s">
        <v>370</v>
      </c>
      <c r="AE95" s="3" t="s">
        <v>371</v>
      </c>
      <c r="AF95" s="3" t="s">
        <v>196</v>
      </c>
      <c r="AG95" s="3" t="s">
        <v>372</v>
      </c>
      <c r="AH95" s="3" t="s">
        <v>61</v>
      </c>
      <c r="AI95" s="3" t="s">
        <v>216</v>
      </c>
      <c r="AJ95" s="3" t="s">
        <v>373</v>
      </c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4"/>
    </row>
    <row r="96" spans="1:51" x14ac:dyDescent="0.25">
      <c r="A96" s="2" t="s">
        <v>309</v>
      </c>
      <c r="B96" s="11" t="s">
        <v>163</v>
      </c>
      <c r="C96" s="3">
        <v>6</v>
      </c>
      <c r="D96" s="3" t="s">
        <v>277</v>
      </c>
      <c r="E96" s="3" t="s">
        <v>363</v>
      </c>
      <c r="F96" s="3" t="s">
        <v>374</v>
      </c>
      <c r="G96" s="3"/>
      <c r="H96" s="3" t="s">
        <v>38</v>
      </c>
      <c r="I96" s="3" t="s">
        <v>165</v>
      </c>
      <c r="J96" s="3" t="s">
        <v>375</v>
      </c>
      <c r="K96" s="3" t="s">
        <v>28</v>
      </c>
      <c r="L96" s="3" t="s">
        <v>376</v>
      </c>
      <c r="M96" s="3" t="s">
        <v>109</v>
      </c>
      <c r="N96" s="3" t="s">
        <v>377</v>
      </c>
      <c r="O96" s="3" t="s">
        <v>378</v>
      </c>
      <c r="P96" s="3"/>
      <c r="Q96" s="3" t="s">
        <v>354</v>
      </c>
      <c r="R96" s="3" t="s">
        <v>228</v>
      </c>
      <c r="S96" s="3" t="s">
        <v>228</v>
      </c>
      <c r="T96" s="3" t="s">
        <v>228</v>
      </c>
      <c r="U96" s="3" t="s">
        <v>297</v>
      </c>
      <c r="V96" s="3" t="s">
        <v>297</v>
      </c>
      <c r="W96" s="3" t="s">
        <v>188</v>
      </c>
      <c r="X96" s="3" t="s">
        <v>87</v>
      </c>
      <c r="Y96" s="3"/>
      <c r="Z96" s="3"/>
      <c r="AA96" s="3" t="s">
        <v>379</v>
      </c>
      <c r="AB96" s="3"/>
      <c r="AC96" s="3" t="s">
        <v>111</v>
      </c>
      <c r="AD96" s="3" t="s">
        <v>370</v>
      </c>
      <c r="AE96" s="3" t="s">
        <v>380</v>
      </c>
      <c r="AF96" s="3" t="s">
        <v>381</v>
      </c>
      <c r="AG96" s="3" t="s">
        <v>382</v>
      </c>
      <c r="AH96" s="3" t="s">
        <v>61</v>
      </c>
      <c r="AI96" s="3" t="s">
        <v>383</v>
      </c>
      <c r="AJ96" s="3" t="s">
        <v>384</v>
      </c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4"/>
    </row>
    <row r="97" spans="1:51" x14ac:dyDescent="0.25">
      <c r="A97" s="2" t="s">
        <v>309</v>
      </c>
      <c r="B97" s="11" t="s">
        <v>163</v>
      </c>
      <c r="C97" s="3">
        <v>7</v>
      </c>
      <c r="D97" s="3" t="s">
        <v>290</v>
      </c>
      <c r="E97" s="3" t="s">
        <v>374</v>
      </c>
      <c r="F97" s="3" t="s">
        <v>385</v>
      </c>
      <c r="G97" s="3"/>
      <c r="H97" s="3" t="s">
        <v>38</v>
      </c>
      <c r="I97" s="3" t="s">
        <v>291</v>
      </c>
      <c r="J97" s="3" t="s">
        <v>235</v>
      </c>
      <c r="K97" s="3" t="s">
        <v>386</v>
      </c>
      <c r="L97" s="3" t="s">
        <v>387</v>
      </c>
      <c r="M97" s="3" t="s">
        <v>388</v>
      </c>
      <c r="N97" s="3" t="s">
        <v>389</v>
      </c>
      <c r="O97" s="3" t="s">
        <v>390</v>
      </c>
      <c r="P97" s="3"/>
      <c r="Q97" s="3" t="s">
        <v>169</v>
      </c>
      <c r="R97" s="3" t="s">
        <v>205</v>
      </c>
      <c r="S97" s="3" t="s">
        <v>343</v>
      </c>
      <c r="T97" s="3" t="s">
        <v>206</v>
      </c>
      <c r="U97" s="3" t="s">
        <v>229</v>
      </c>
      <c r="V97" s="3" t="s">
        <v>230</v>
      </c>
      <c r="W97" s="3" t="s">
        <v>231</v>
      </c>
      <c r="X97" s="3" t="s">
        <v>391</v>
      </c>
      <c r="Y97" s="3"/>
      <c r="Z97" s="3"/>
      <c r="AA97" s="3" t="s">
        <v>274</v>
      </c>
      <c r="AB97" s="3"/>
      <c r="AC97" s="3" t="s">
        <v>165</v>
      </c>
      <c r="AD97" s="3" t="s">
        <v>194</v>
      </c>
      <c r="AE97" s="3" t="s">
        <v>392</v>
      </c>
      <c r="AF97" s="3" t="s">
        <v>393</v>
      </c>
      <c r="AG97" s="3" t="s">
        <v>360</v>
      </c>
      <c r="AH97" s="3" t="s">
        <v>61</v>
      </c>
      <c r="AI97" s="3" t="s">
        <v>394</v>
      </c>
      <c r="AJ97" s="3" t="s">
        <v>162</v>
      </c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4"/>
    </row>
    <row r="98" spans="1:51" x14ac:dyDescent="0.25">
      <c r="A98" s="2" t="s">
        <v>309</v>
      </c>
      <c r="B98" s="11" t="s">
        <v>163</v>
      </c>
      <c r="C98" s="3">
        <v>8</v>
      </c>
      <c r="D98" s="3" t="s">
        <v>302</v>
      </c>
      <c r="E98" s="3" t="s">
        <v>385</v>
      </c>
      <c r="F98" s="3"/>
      <c r="G98" s="3"/>
      <c r="H98" s="3" t="s">
        <v>38</v>
      </c>
      <c r="I98" s="3" t="s">
        <v>112</v>
      </c>
      <c r="J98" s="3" t="s">
        <v>111</v>
      </c>
      <c r="K98" s="3" t="s">
        <v>395</v>
      </c>
      <c r="L98" s="3" t="s">
        <v>396</v>
      </c>
      <c r="M98" s="3" t="s">
        <v>397</v>
      </c>
      <c r="N98" s="3" t="s">
        <v>398</v>
      </c>
      <c r="O98" s="3" t="s">
        <v>399</v>
      </c>
      <c r="P98" s="3" t="s">
        <v>400</v>
      </c>
      <c r="Q98" s="3" t="s">
        <v>169</v>
      </c>
      <c r="R98" s="3" t="s">
        <v>343</v>
      </c>
      <c r="S98" s="3" t="s">
        <v>343</v>
      </c>
      <c r="T98" s="3" t="s">
        <v>206</v>
      </c>
      <c r="U98" s="3" t="s">
        <v>229</v>
      </c>
      <c r="V98" s="3" t="s">
        <v>229</v>
      </c>
      <c r="W98" s="3" t="s">
        <v>231</v>
      </c>
      <c r="X98" s="3" t="s">
        <v>23</v>
      </c>
      <c r="Y98" s="3"/>
      <c r="Z98" s="3"/>
      <c r="AA98" s="3" t="s">
        <v>401</v>
      </c>
      <c r="AB98" s="3"/>
      <c r="AC98" s="3" t="s">
        <v>165</v>
      </c>
      <c r="AD98" s="3" t="s">
        <v>402</v>
      </c>
      <c r="AE98" s="3" t="s">
        <v>195</v>
      </c>
      <c r="AF98" s="3" t="s">
        <v>403</v>
      </c>
      <c r="AG98" s="3" t="s">
        <v>360</v>
      </c>
      <c r="AH98" s="3" t="s">
        <v>111</v>
      </c>
      <c r="AI98" s="3" t="s">
        <v>322</v>
      </c>
      <c r="AJ98" s="3" t="s">
        <v>404</v>
      </c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4"/>
    </row>
    <row r="99" spans="1:51" x14ac:dyDescent="0.25">
      <c r="A99" s="2" t="s">
        <v>405</v>
      </c>
      <c r="B99" s="11" t="s">
        <v>163</v>
      </c>
      <c r="C99" s="3">
        <v>1</v>
      </c>
      <c r="D99" s="3" t="s">
        <v>164</v>
      </c>
      <c r="E99" s="3" t="s">
        <v>4</v>
      </c>
      <c r="F99" s="3" t="s">
        <v>5</v>
      </c>
      <c r="G99" s="3"/>
      <c r="H99" s="3" t="s">
        <v>38</v>
      </c>
      <c r="I99" s="3" t="s">
        <v>60</v>
      </c>
      <c r="J99" s="3" t="s">
        <v>30</v>
      </c>
      <c r="K99" s="3" t="s">
        <v>252</v>
      </c>
      <c r="L99" s="3" t="s">
        <v>406</v>
      </c>
      <c r="M99" s="3" t="s">
        <v>251</v>
      </c>
      <c r="N99" s="3" t="s">
        <v>407</v>
      </c>
      <c r="O99" s="3" t="s">
        <v>408</v>
      </c>
      <c r="P99" s="3"/>
      <c r="Q99" s="3" t="s">
        <v>354</v>
      </c>
      <c r="R99" s="3" t="s">
        <v>409</v>
      </c>
      <c r="S99" s="3" t="s">
        <v>409</v>
      </c>
      <c r="T99" s="3" t="s">
        <v>409</v>
      </c>
      <c r="U99" s="3" t="s">
        <v>410</v>
      </c>
      <c r="V99" s="3" t="s">
        <v>410</v>
      </c>
      <c r="W99" s="3" t="s">
        <v>411</v>
      </c>
      <c r="X99" s="3" t="s">
        <v>412</v>
      </c>
      <c r="Y99" s="3" t="s">
        <v>413</v>
      </c>
      <c r="Z99" s="3" t="s">
        <v>414</v>
      </c>
      <c r="AA99" s="3" t="s">
        <v>415</v>
      </c>
      <c r="AB99" s="3"/>
      <c r="AC99" s="3" t="s">
        <v>416</v>
      </c>
      <c r="AD99" s="3" t="s">
        <v>417</v>
      </c>
      <c r="AE99" s="3" t="s">
        <v>195</v>
      </c>
      <c r="AF99" s="3" t="s">
        <v>215</v>
      </c>
      <c r="AG99" s="3" t="s">
        <v>190</v>
      </c>
      <c r="AH99" s="3" t="s">
        <v>418</v>
      </c>
      <c r="AI99" s="3" t="s">
        <v>419</v>
      </c>
      <c r="AJ99" s="3" t="s">
        <v>420</v>
      </c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4"/>
    </row>
    <row r="100" spans="1:51" x14ac:dyDescent="0.25">
      <c r="A100" s="2" t="s">
        <v>405</v>
      </c>
      <c r="B100" s="11" t="s">
        <v>163</v>
      </c>
      <c r="C100" s="3">
        <v>2</v>
      </c>
      <c r="D100" s="3" t="s">
        <v>6</v>
      </c>
      <c r="E100" s="3" t="s">
        <v>5</v>
      </c>
      <c r="F100" s="3" t="s">
        <v>217</v>
      </c>
      <c r="G100" s="3"/>
      <c r="H100" s="3" t="s">
        <v>60</v>
      </c>
      <c r="I100" s="3" t="s">
        <v>60</v>
      </c>
      <c r="J100" s="3" t="s">
        <v>29</v>
      </c>
      <c r="K100" s="3" t="s">
        <v>182</v>
      </c>
      <c r="L100" s="3" t="s">
        <v>421</v>
      </c>
      <c r="M100" s="3" t="s">
        <v>422</v>
      </c>
      <c r="N100" s="3" t="s">
        <v>423</v>
      </c>
      <c r="O100" s="3" t="s">
        <v>33</v>
      </c>
      <c r="P100" s="3"/>
      <c r="Q100" s="3" t="s">
        <v>169</v>
      </c>
      <c r="R100" s="3" t="s">
        <v>208</v>
      </c>
      <c r="S100" s="3" t="s">
        <v>231</v>
      </c>
      <c r="T100" s="3" t="s">
        <v>328</v>
      </c>
      <c r="U100" s="3" t="s">
        <v>171</v>
      </c>
      <c r="V100" s="3" t="s">
        <v>171</v>
      </c>
      <c r="W100" s="3" t="s">
        <v>411</v>
      </c>
      <c r="X100" s="3" t="s">
        <v>424</v>
      </c>
      <c r="Y100" s="3" t="s">
        <v>425</v>
      </c>
      <c r="Z100" s="3" t="s">
        <v>383</v>
      </c>
      <c r="AA100" s="3" t="s">
        <v>426</v>
      </c>
      <c r="AB100" s="3"/>
      <c r="AC100" s="3" t="s">
        <v>154</v>
      </c>
      <c r="AD100" s="3" t="s">
        <v>370</v>
      </c>
      <c r="AE100" s="3" t="s">
        <v>50</v>
      </c>
      <c r="AF100" s="3" t="s">
        <v>255</v>
      </c>
      <c r="AG100" s="3" t="s">
        <v>427</v>
      </c>
      <c r="AH100" s="3" t="s">
        <v>400</v>
      </c>
      <c r="AI100" s="3" t="s">
        <v>133</v>
      </c>
      <c r="AJ100" s="3" t="s">
        <v>428</v>
      </c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4"/>
    </row>
    <row r="101" spans="1:51" x14ac:dyDescent="0.25">
      <c r="A101" s="2" t="s">
        <v>405</v>
      </c>
      <c r="B101" s="11" t="s">
        <v>163</v>
      </c>
      <c r="C101" s="3">
        <v>3</v>
      </c>
      <c r="D101" s="3" t="s">
        <v>339</v>
      </c>
      <c r="E101" s="3" t="s">
        <v>217</v>
      </c>
      <c r="F101" s="3" t="s">
        <v>429</v>
      </c>
      <c r="G101" s="3"/>
      <c r="H101" s="3" t="s">
        <v>38</v>
      </c>
      <c r="I101" s="3" t="s">
        <v>60</v>
      </c>
      <c r="J101" s="3" t="s">
        <v>29</v>
      </c>
      <c r="K101" s="3" t="s">
        <v>182</v>
      </c>
      <c r="L101" s="3" t="s">
        <v>430</v>
      </c>
      <c r="M101" s="3" t="s">
        <v>119</v>
      </c>
      <c r="N101" s="3" t="s">
        <v>431</v>
      </c>
      <c r="O101" s="3" t="s">
        <v>432</v>
      </c>
      <c r="P101" s="3"/>
      <c r="Q101" s="3" t="s">
        <v>354</v>
      </c>
      <c r="R101" s="3" t="s">
        <v>188</v>
      </c>
      <c r="S101" s="3" t="s">
        <v>188</v>
      </c>
      <c r="T101" s="3" t="s">
        <v>206</v>
      </c>
      <c r="U101" s="3" t="s">
        <v>433</v>
      </c>
      <c r="V101" s="3" t="s">
        <v>433</v>
      </c>
      <c r="W101" s="3" t="s">
        <v>230</v>
      </c>
      <c r="X101" s="3" t="s">
        <v>434</v>
      </c>
      <c r="Y101" s="3" t="s">
        <v>435</v>
      </c>
      <c r="Z101" s="3" t="s">
        <v>436</v>
      </c>
      <c r="AA101" s="3" t="s">
        <v>437</v>
      </c>
      <c r="AB101" s="3"/>
      <c r="AC101" s="3" t="s">
        <v>438</v>
      </c>
      <c r="AD101" s="3" t="s">
        <v>439</v>
      </c>
      <c r="AE101" s="3" t="s">
        <v>359</v>
      </c>
      <c r="AF101" s="3" t="s">
        <v>255</v>
      </c>
      <c r="AG101" s="3" t="s">
        <v>440</v>
      </c>
      <c r="AH101" s="3" t="s">
        <v>154</v>
      </c>
      <c r="AI101" s="3" t="s">
        <v>441</v>
      </c>
      <c r="AJ101" s="3" t="s">
        <v>442</v>
      </c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4"/>
    </row>
    <row r="102" spans="1:51" x14ac:dyDescent="0.25">
      <c r="A102" s="2" t="s">
        <v>405</v>
      </c>
      <c r="B102" s="11" t="s">
        <v>163</v>
      </c>
      <c r="C102" s="3">
        <v>4</v>
      </c>
      <c r="D102" s="3" t="s">
        <v>199</v>
      </c>
      <c r="E102" s="3" t="s">
        <v>429</v>
      </c>
      <c r="F102" s="3" t="s">
        <v>162</v>
      </c>
      <c r="G102" s="3"/>
      <c r="H102" s="3" t="s">
        <v>38</v>
      </c>
      <c r="I102" s="3" t="s">
        <v>60</v>
      </c>
      <c r="J102" s="3" t="s">
        <v>108</v>
      </c>
      <c r="K102" s="3" t="s">
        <v>155</v>
      </c>
      <c r="L102" s="3" t="s">
        <v>443</v>
      </c>
      <c r="M102" s="3" t="s">
        <v>444</v>
      </c>
      <c r="N102" s="3" t="s">
        <v>445</v>
      </c>
      <c r="O102" s="3" t="s">
        <v>279</v>
      </c>
      <c r="P102" s="3"/>
      <c r="Q102" s="3" t="s">
        <v>354</v>
      </c>
      <c r="R102" s="3" t="s">
        <v>269</v>
      </c>
      <c r="S102" s="3" t="s">
        <v>269</v>
      </c>
      <c r="T102" s="3" t="s">
        <v>226</v>
      </c>
      <c r="U102" s="3" t="s">
        <v>229</v>
      </c>
      <c r="V102" s="3" t="s">
        <v>229</v>
      </c>
      <c r="W102" s="3" t="s">
        <v>208</v>
      </c>
      <c r="X102" s="3" t="s">
        <v>427</v>
      </c>
      <c r="Y102" s="3" t="s">
        <v>435</v>
      </c>
      <c r="Z102" s="3" t="s">
        <v>336</v>
      </c>
      <c r="AA102" s="3" t="s">
        <v>135</v>
      </c>
      <c r="AB102" s="3"/>
      <c r="AC102" s="3" t="s">
        <v>88</v>
      </c>
      <c r="AD102" s="3" t="s">
        <v>370</v>
      </c>
      <c r="AE102" s="3" t="s">
        <v>392</v>
      </c>
      <c r="AF102" s="3" t="s">
        <v>255</v>
      </c>
      <c r="AG102" s="3" t="s">
        <v>440</v>
      </c>
      <c r="AH102" s="3" t="s">
        <v>446</v>
      </c>
      <c r="AI102" s="3" t="s">
        <v>20</v>
      </c>
      <c r="AJ102" s="3" t="s">
        <v>137</v>
      </c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4"/>
    </row>
    <row r="103" spans="1:51" x14ac:dyDescent="0.25">
      <c r="A103" s="2" t="s">
        <v>405</v>
      </c>
      <c r="B103" s="11" t="s">
        <v>163</v>
      </c>
      <c r="C103" s="3">
        <v>5</v>
      </c>
      <c r="D103" s="3" t="s">
        <v>364</v>
      </c>
      <c r="E103" s="3" t="s">
        <v>162</v>
      </c>
      <c r="F103" s="3" t="s">
        <v>447</v>
      </c>
      <c r="G103" s="3"/>
      <c r="H103" s="3" t="s">
        <v>38</v>
      </c>
      <c r="I103" s="3" t="s">
        <v>30</v>
      </c>
      <c r="J103" s="3" t="s">
        <v>165</v>
      </c>
      <c r="K103" s="3" t="s">
        <v>278</v>
      </c>
      <c r="L103" s="3" t="s">
        <v>448</v>
      </c>
      <c r="M103" s="3" t="s">
        <v>449</v>
      </c>
      <c r="N103" s="3" t="s">
        <v>450</v>
      </c>
      <c r="O103" s="3" t="s">
        <v>451</v>
      </c>
      <c r="P103" s="3"/>
      <c r="Q103" s="3" t="s">
        <v>283</v>
      </c>
      <c r="R103" s="3" t="s">
        <v>343</v>
      </c>
      <c r="S103" s="3" t="s">
        <v>343</v>
      </c>
      <c r="T103" s="3" t="s">
        <v>227</v>
      </c>
      <c r="U103" s="3" t="s">
        <v>409</v>
      </c>
      <c r="V103" s="3" t="s">
        <v>409</v>
      </c>
      <c r="W103" s="3" t="s">
        <v>231</v>
      </c>
      <c r="X103" s="3" t="s">
        <v>400</v>
      </c>
      <c r="Y103" s="3"/>
      <c r="Z103" s="3"/>
      <c r="AA103" s="3" t="s">
        <v>92</v>
      </c>
      <c r="AB103" s="3"/>
      <c r="AC103" s="3" t="s">
        <v>27</v>
      </c>
      <c r="AD103" s="3" t="s">
        <v>452</v>
      </c>
      <c r="AE103" s="3" t="s">
        <v>453</v>
      </c>
      <c r="AF103" s="3" t="s">
        <v>255</v>
      </c>
      <c r="AG103" s="3" t="s">
        <v>372</v>
      </c>
      <c r="AH103" s="3" t="s">
        <v>454</v>
      </c>
      <c r="AI103" s="3" t="s">
        <v>455</v>
      </c>
      <c r="AJ103" s="3" t="s">
        <v>456</v>
      </c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4"/>
    </row>
    <row r="104" spans="1:51" x14ac:dyDescent="0.25">
      <c r="A104" s="2" t="s">
        <v>405</v>
      </c>
      <c r="B104" s="11" t="s">
        <v>163</v>
      </c>
      <c r="C104" s="3">
        <v>6</v>
      </c>
      <c r="D104" s="3" t="s">
        <v>290</v>
      </c>
      <c r="E104" s="3" t="s">
        <v>447</v>
      </c>
      <c r="F104" s="3" t="s">
        <v>457</v>
      </c>
      <c r="G104" s="3"/>
      <c r="H104" s="3" t="s">
        <v>38</v>
      </c>
      <c r="I104" s="3" t="s">
        <v>60</v>
      </c>
      <c r="J104" s="3" t="s">
        <v>29</v>
      </c>
      <c r="K104" s="3" t="s">
        <v>458</v>
      </c>
      <c r="L104" s="3" t="s">
        <v>459</v>
      </c>
      <c r="M104" s="3" t="s">
        <v>460</v>
      </c>
      <c r="N104" s="3" t="s">
        <v>461</v>
      </c>
      <c r="O104" s="3" t="s">
        <v>462</v>
      </c>
      <c r="P104" s="3"/>
      <c r="Q104" s="3" t="s">
        <v>225</v>
      </c>
      <c r="R104" s="3" t="s">
        <v>343</v>
      </c>
      <c r="S104" s="3" t="s">
        <v>343</v>
      </c>
      <c r="T104" s="3" t="s">
        <v>463</v>
      </c>
      <c r="U104" s="3" t="s">
        <v>231</v>
      </c>
      <c r="V104" s="3" t="s">
        <v>231</v>
      </c>
      <c r="W104" s="3" t="s">
        <v>328</v>
      </c>
      <c r="X104" s="3" t="s">
        <v>23</v>
      </c>
      <c r="Y104" s="3"/>
      <c r="Z104" s="3"/>
      <c r="AA104" s="3" t="s">
        <v>255</v>
      </c>
      <c r="AB104" s="3"/>
      <c r="AC104" s="3" t="s">
        <v>318</v>
      </c>
      <c r="AD104" s="3" t="s">
        <v>464</v>
      </c>
      <c r="AE104" s="3" t="s">
        <v>81</v>
      </c>
      <c r="AF104" s="3" t="s">
        <v>329</v>
      </c>
      <c r="AG104" s="3" t="s">
        <v>292</v>
      </c>
      <c r="AH104" s="3" t="s">
        <v>183</v>
      </c>
      <c r="AI104" s="3" t="s">
        <v>465</v>
      </c>
      <c r="AJ104" s="3" t="s">
        <v>466</v>
      </c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4"/>
    </row>
    <row r="105" spans="1:51" x14ac:dyDescent="0.25">
      <c r="A105" s="2" t="s">
        <v>405</v>
      </c>
      <c r="B105" s="11" t="s">
        <v>163</v>
      </c>
      <c r="C105" s="3">
        <v>7</v>
      </c>
      <c r="D105" s="3" t="s">
        <v>302</v>
      </c>
      <c r="E105" s="3" t="s">
        <v>457</v>
      </c>
      <c r="F105" s="3" t="s">
        <v>467</v>
      </c>
      <c r="G105" s="3"/>
      <c r="H105" s="3" t="s">
        <v>38</v>
      </c>
      <c r="I105" s="3" t="s">
        <v>30</v>
      </c>
      <c r="J105" s="3" t="s">
        <v>61</v>
      </c>
      <c r="K105" s="3" t="s">
        <v>391</v>
      </c>
      <c r="L105" s="3" t="s">
        <v>468</v>
      </c>
      <c r="M105" s="3" t="s">
        <v>469</v>
      </c>
      <c r="N105" s="3" t="s">
        <v>470</v>
      </c>
      <c r="O105" s="3" t="s">
        <v>471</v>
      </c>
      <c r="P105" s="3"/>
      <c r="Q105" s="3" t="s">
        <v>283</v>
      </c>
      <c r="R105" s="3" t="s">
        <v>205</v>
      </c>
      <c r="S105" s="3" t="s">
        <v>472</v>
      </c>
      <c r="T105" s="3" t="s">
        <v>226</v>
      </c>
      <c r="U105" s="3" t="s">
        <v>208</v>
      </c>
      <c r="V105" s="3" t="s">
        <v>208</v>
      </c>
      <c r="W105" s="3" t="s">
        <v>208</v>
      </c>
      <c r="X105" s="3" t="s">
        <v>438</v>
      </c>
      <c r="Y105" s="3"/>
      <c r="Z105" s="3"/>
      <c r="AA105" s="3" t="s">
        <v>473</v>
      </c>
      <c r="AB105" s="3"/>
      <c r="AC105" s="3" t="s">
        <v>424</v>
      </c>
      <c r="AD105" s="3" t="s">
        <v>474</v>
      </c>
      <c r="AE105" s="3" t="s">
        <v>475</v>
      </c>
      <c r="AF105" s="3" t="s">
        <v>193</v>
      </c>
      <c r="AG105" s="3" t="s">
        <v>321</v>
      </c>
      <c r="AH105" s="3" t="s">
        <v>183</v>
      </c>
      <c r="AI105" s="3" t="s">
        <v>441</v>
      </c>
      <c r="AJ105" s="3" t="s">
        <v>476</v>
      </c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4"/>
    </row>
    <row r="106" spans="1:51" x14ac:dyDescent="0.25">
      <c r="A106" s="2" t="s">
        <v>405</v>
      </c>
      <c r="B106" s="11" t="s">
        <v>163</v>
      </c>
      <c r="C106" s="3">
        <v>8</v>
      </c>
      <c r="D106" s="3" t="s">
        <v>477</v>
      </c>
      <c r="E106" s="3" t="s">
        <v>467</v>
      </c>
      <c r="F106" s="3" t="s">
        <v>117</v>
      </c>
      <c r="G106" s="3"/>
      <c r="H106" s="3" t="s">
        <v>38</v>
      </c>
      <c r="I106" s="3" t="s">
        <v>108</v>
      </c>
      <c r="J106" s="3" t="s">
        <v>183</v>
      </c>
      <c r="K106" s="3" t="s">
        <v>478</v>
      </c>
      <c r="L106" s="3" t="s">
        <v>179</v>
      </c>
      <c r="M106" s="3" t="s">
        <v>479</v>
      </c>
      <c r="N106" s="3" t="s">
        <v>480</v>
      </c>
      <c r="O106" s="3" t="s">
        <v>481</v>
      </c>
      <c r="P106" s="3"/>
      <c r="Q106" s="3" t="s">
        <v>354</v>
      </c>
      <c r="R106" s="3" t="s">
        <v>343</v>
      </c>
      <c r="S106" s="3" t="s">
        <v>343</v>
      </c>
      <c r="T106" s="3" t="s">
        <v>227</v>
      </c>
      <c r="U106" s="3" t="s">
        <v>231</v>
      </c>
      <c r="V106" s="3" t="s">
        <v>231</v>
      </c>
      <c r="W106" s="3" t="s">
        <v>231</v>
      </c>
      <c r="X106" s="3" t="s">
        <v>400</v>
      </c>
      <c r="Y106" s="3"/>
      <c r="Z106" s="3"/>
      <c r="AA106" s="3" t="s">
        <v>473</v>
      </c>
      <c r="AB106" s="3"/>
      <c r="AC106" s="3" t="s">
        <v>478</v>
      </c>
      <c r="AD106" s="3" t="s">
        <v>482</v>
      </c>
      <c r="AE106" s="3" t="s">
        <v>177</v>
      </c>
      <c r="AF106" s="3" t="s">
        <v>193</v>
      </c>
      <c r="AG106" s="3" t="s">
        <v>190</v>
      </c>
      <c r="AH106" s="3" t="s">
        <v>87</v>
      </c>
      <c r="AI106" s="3" t="s">
        <v>465</v>
      </c>
      <c r="AJ106" s="3" t="s">
        <v>483</v>
      </c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4"/>
    </row>
    <row r="107" spans="1:51" x14ac:dyDescent="0.25">
      <c r="A107" s="2" t="s">
        <v>405</v>
      </c>
      <c r="B107" s="11" t="s">
        <v>163</v>
      </c>
      <c r="C107" s="3">
        <v>9</v>
      </c>
      <c r="D107" s="3" t="s">
        <v>484</v>
      </c>
      <c r="E107" s="3" t="s">
        <v>117</v>
      </c>
      <c r="F107" s="3"/>
      <c r="G107" s="3"/>
      <c r="H107" s="3" t="s">
        <v>29</v>
      </c>
      <c r="I107" s="3" t="s">
        <v>29</v>
      </c>
      <c r="J107" s="3" t="s">
        <v>235</v>
      </c>
      <c r="K107" s="3" t="s">
        <v>427</v>
      </c>
      <c r="L107" s="3" t="s">
        <v>485</v>
      </c>
      <c r="M107" s="3" t="s">
        <v>72</v>
      </c>
      <c r="N107" s="3" t="s">
        <v>486</v>
      </c>
      <c r="O107" s="3" t="s">
        <v>487</v>
      </c>
      <c r="P107" s="3"/>
      <c r="Q107" s="3" t="s">
        <v>283</v>
      </c>
      <c r="R107" s="3" t="s">
        <v>472</v>
      </c>
      <c r="S107" s="3" t="s">
        <v>343</v>
      </c>
      <c r="T107" s="3" t="s">
        <v>227</v>
      </c>
      <c r="U107" s="3" t="s">
        <v>328</v>
      </c>
      <c r="V107" s="3" t="s">
        <v>328</v>
      </c>
      <c r="W107" s="3" t="s">
        <v>297</v>
      </c>
      <c r="X107" s="3" t="s">
        <v>478</v>
      </c>
      <c r="Y107" s="3"/>
      <c r="Z107" s="3"/>
      <c r="AA107" s="3" t="s">
        <v>135</v>
      </c>
      <c r="AB107" s="3"/>
      <c r="AC107" s="3" t="s">
        <v>400</v>
      </c>
      <c r="AD107" s="3" t="s">
        <v>439</v>
      </c>
      <c r="AE107" s="3" t="s">
        <v>488</v>
      </c>
      <c r="AF107" s="3" t="s">
        <v>215</v>
      </c>
      <c r="AG107" s="3" t="s">
        <v>292</v>
      </c>
      <c r="AH107" s="3" t="s">
        <v>55</v>
      </c>
      <c r="AI107" s="3" t="s">
        <v>441</v>
      </c>
      <c r="AJ107" s="3" t="s">
        <v>489</v>
      </c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4"/>
    </row>
    <row r="108" spans="1:51" x14ac:dyDescent="0.25">
      <c r="A108" s="2" t="s">
        <v>62</v>
      </c>
      <c r="B108" s="11" t="s">
        <v>496</v>
      </c>
      <c r="C108" s="3">
        <v>1</v>
      </c>
      <c r="D108" s="3" t="s">
        <v>164</v>
      </c>
      <c r="E108" s="3" t="s">
        <v>4</v>
      </c>
      <c r="F108" s="3" t="s">
        <v>492</v>
      </c>
      <c r="G108" s="3"/>
      <c r="H108" s="3" t="s">
        <v>8</v>
      </c>
      <c r="I108" s="3" t="s">
        <v>498</v>
      </c>
      <c r="J108" s="3" t="s">
        <v>499</v>
      </c>
      <c r="K108" s="3" t="s">
        <v>500</v>
      </c>
      <c r="L108" s="3" t="s">
        <v>501</v>
      </c>
      <c r="M108" s="3" t="s">
        <v>502</v>
      </c>
      <c r="N108" s="3" t="s">
        <v>503</v>
      </c>
      <c r="O108" s="3" t="s">
        <v>504</v>
      </c>
      <c r="P108" s="3" t="s">
        <v>505</v>
      </c>
      <c r="Q108" s="3" t="s">
        <v>506</v>
      </c>
      <c r="R108" s="3" t="s">
        <v>380</v>
      </c>
      <c r="S108" s="3" t="s">
        <v>507</v>
      </c>
      <c r="T108" s="3" t="s">
        <v>453</v>
      </c>
      <c r="U108" s="3" t="s">
        <v>371</v>
      </c>
      <c r="V108" s="3" t="s">
        <v>508</v>
      </c>
      <c r="W108" s="3" t="s">
        <v>453</v>
      </c>
      <c r="X108" s="3" t="s">
        <v>509</v>
      </c>
      <c r="Y108" s="3" t="s">
        <v>510</v>
      </c>
      <c r="Z108" s="3" t="s">
        <v>511</v>
      </c>
      <c r="AA108" s="3" t="s">
        <v>512</v>
      </c>
      <c r="AB108" s="3"/>
      <c r="AC108" s="3" t="s">
        <v>55</v>
      </c>
      <c r="AD108" s="3" t="s">
        <v>513</v>
      </c>
      <c r="AE108" s="3"/>
      <c r="AF108" s="3"/>
      <c r="AG108" s="3"/>
      <c r="AH108" s="3"/>
      <c r="AI108" s="3"/>
      <c r="AJ108" s="3" t="s">
        <v>514</v>
      </c>
      <c r="AK108" s="3" t="s">
        <v>515</v>
      </c>
      <c r="AL108" s="3" t="s">
        <v>516</v>
      </c>
      <c r="AM108" s="3" t="s">
        <v>517</v>
      </c>
      <c r="AN108" s="3" t="s">
        <v>518</v>
      </c>
      <c r="AO108" s="3" t="s">
        <v>519</v>
      </c>
      <c r="AP108" s="3" t="s">
        <v>38</v>
      </c>
      <c r="AQ108" s="3"/>
      <c r="AR108" s="3"/>
      <c r="AS108" s="3"/>
      <c r="AT108" s="3"/>
      <c r="AU108" s="3"/>
      <c r="AV108" s="3"/>
      <c r="AW108" s="3"/>
      <c r="AX108" s="3"/>
      <c r="AY108" s="4"/>
    </row>
    <row r="109" spans="1:51" x14ac:dyDescent="0.25">
      <c r="A109" s="2" t="s">
        <v>62</v>
      </c>
      <c r="B109" s="11" t="s">
        <v>496</v>
      </c>
      <c r="C109" s="3">
        <v>2</v>
      </c>
      <c r="D109" s="3" t="s">
        <v>6</v>
      </c>
      <c r="E109" s="3" t="s">
        <v>492</v>
      </c>
      <c r="F109" s="3" t="s">
        <v>373</v>
      </c>
      <c r="G109" s="3"/>
      <c r="H109" s="3" t="s">
        <v>520</v>
      </c>
      <c r="I109" s="3" t="s">
        <v>521</v>
      </c>
      <c r="J109" s="3" t="s">
        <v>522</v>
      </c>
      <c r="K109" s="3" t="s">
        <v>523</v>
      </c>
      <c r="L109" s="3" t="s">
        <v>524</v>
      </c>
      <c r="M109" s="3" t="s">
        <v>525</v>
      </c>
      <c r="N109" s="3" t="s">
        <v>526</v>
      </c>
      <c r="O109" s="3" t="s">
        <v>527</v>
      </c>
      <c r="P109" s="3" t="s">
        <v>528</v>
      </c>
      <c r="Q109" s="3" t="s">
        <v>79</v>
      </c>
      <c r="R109" s="3" t="s">
        <v>529</v>
      </c>
      <c r="S109" s="3" t="s">
        <v>530</v>
      </c>
      <c r="T109" s="3" t="s">
        <v>488</v>
      </c>
      <c r="U109" s="3" t="s">
        <v>380</v>
      </c>
      <c r="V109" s="3" t="s">
        <v>531</v>
      </c>
      <c r="W109" s="3" t="s">
        <v>532</v>
      </c>
      <c r="X109" s="3" t="s">
        <v>252</v>
      </c>
      <c r="Y109" s="3" t="s">
        <v>84</v>
      </c>
      <c r="Z109" s="3" t="s">
        <v>533</v>
      </c>
      <c r="AA109" s="3" t="s">
        <v>26</v>
      </c>
      <c r="AB109" s="3"/>
      <c r="AC109" s="3" t="s">
        <v>438</v>
      </c>
      <c r="AD109" s="3" t="s">
        <v>233</v>
      </c>
      <c r="AE109" s="3"/>
      <c r="AF109" s="3"/>
      <c r="AG109" s="3"/>
      <c r="AH109" s="3"/>
      <c r="AI109" s="3"/>
      <c r="AJ109" s="3" t="s">
        <v>534</v>
      </c>
      <c r="AK109" s="3" t="s">
        <v>535</v>
      </c>
      <c r="AL109" s="3" t="s">
        <v>64</v>
      </c>
      <c r="AM109" s="3" t="s">
        <v>536</v>
      </c>
      <c r="AN109" s="3" t="s">
        <v>537</v>
      </c>
      <c r="AO109" s="3" t="s">
        <v>67</v>
      </c>
      <c r="AP109" s="3" t="s">
        <v>38</v>
      </c>
      <c r="AQ109" s="3"/>
      <c r="AR109" s="3"/>
      <c r="AS109" s="3"/>
      <c r="AT109" s="3"/>
      <c r="AU109" s="3"/>
      <c r="AV109" s="3"/>
      <c r="AW109" s="3"/>
      <c r="AX109" s="3"/>
      <c r="AY109" s="4"/>
    </row>
    <row r="110" spans="1:51" x14ac:dyDescent="0.25">
      <c r="A110" s="2" t="s">
        <v>62</v>
      </c>
      <c r="B110" s="11" t="s">
        <v>496</v>
      </c>
      <c r="C110" s="3">
        <v>3</v>
      </c>
      <c r="D110" s="3" t="s">
        <v>290</v>
      </c>
      <c r="E110" s="3" t="s">
        <v>373</v>
      </c>
      <c r="F110" s="3" t="s">
        <v>68</v>
      </c>
      <c r="G110" s="3"/>
      <c r="H110" s="3" t="s">
        <v>538</v>
      </c>
      <c r="I110" s="3" t="s">
        <v>539</v>
      </c>
      <c r="J110" s="3" t="s">
        <v>540</v>
      </c>
      <c r="K110" s="3" t="s">
        <v>541</v>
      </c>
      <c r="L110" s="3" t="s">
        <v>521</v>
      </c>
      <c r="M110" s="3" t="s">
        <v>542</v>
      </c>
      <c r="N110" s="3" t="s">
        <v>543</v>
      </c>
      <c r="O110" s="3" t="s">
        <v>544</v>
      </c>
      <c r="P110" s="3" t="s">
        <v>448</v>
      </c>
      <c r="Q110" s="3" t="s">
        <v>16</v>
      </c>
      <c r="R110" s="3" t="s">
        <v>532</v>
      </c>
      <c r="S110" s="3" t="s">
        <v>272</v>
      </c>
      <c r="T110" s="3" t="s">
        <v>529</v>
      </c>
      <c r="U110" s="3" t="s">
        <v>531</v>
      </c>
      <c r="V110" s="3" t="s">
        <v>195</v>
      </c>
      <c r="W110" s="3" t="s">
        <v>545</v>
      </c>
      <c r="X110" s="3" t="s">
        <v>112</v>
      </c>
      <c r="Y110" s="3" t="s">
        <v>546</v>
      </c>
      <c r="Z110" s="3"/>
      <c r="AA110" s="3" t="s">
        <v>307</v>
      </c>
      <c r="AB110" s="3" t="s">
        <v>252</v>
      </c>
      <c r="AC110" s="3" t="s">
        <v>55</v>
      </c>
      <c r="AD110" s="3" t="s">
        <v>547</v>
      </c>
      <c r="AE110" s="3"/>
      <c r="AF110" s="3"/>
      <c r="AG110" s="3"/>
      <c r="AH110" s="3"/>
      <c r="AI110" s="3"/>
      <c r="AJ110" s="3" t="s">
        <v>548</v>
      </c>
      <c r="AK110" s="3" t="s">
        <v>549</v>
      </c>
      <c r="AL110" s="3" t="s">
        <v>550</v>
      </c>
      <c r="AM110" s="3" t="s">
        <v>551</v>
      </c>
      <c r="AN110" s="3" t="s">
        <v>552</v>
      </c>
      <c r="AO110" s="3" t="s">
        <v>553</v>
      </c>
      <c r="AP110" s="3" t="s">
        <v>38</v>
      </c>
      <c r="AQ110" s="3"/>
      <c r="AR110" s="3"/>
      <c r="AS110" s="3"/>
      <c r="AT110" s="3"/>
      <c r="AU110" s="3"/>
      <c r="AV110" s="3"/>
      <c r="AW110" s="3"/>
      <c r="AX110" s="3"/>
      <c r="AY110" s="4"/>
    </row>
    <row r="111" spans="1:51" x14ac:dyDescent="0.25">
      <c r="A111" s="2" t="s">
        <v>62</v>
      </c>
      <c r="B111" s="11" t="s">
        <v>496</v>
      </c>
      <c r="C111" s="3">
        <v>4</v>
      </c>
      <c r="D111" s="3" t="s">
        <v>302</v>
      </c>
      <c r="E111" s="3" t="s">
        <v>68</v>
      </c>
      <c r="F111" s="3" t="s">
        <v>554</v>
      </c>
      <c r="G111" s="3"/>
      <c r="H111" s="3" t="s">
        <v>555</v>
      </c>
      <c r="I111" s="3" t="s">
        <v>86</v>
      </c>
      <c r="J111" s="3" t="s">
        <v>556</v>
      </c>
      <c r="K111" s="3" t="s">
        <v>557</v>
      </c>
      <c r="L111" s="3" t="s">
        <v>558</v>
      </c>
      <c r="M111" s="3" t="s">
        <v>559</v>
      </c>
      <c r="N111" s="3" t="s">
        <v>560</v>
      </c>
      <c r="O111" s="3" t="s">
        <v>561</v>
      </c>
      <c r="P111" s="3" t="s">
        <v>31</v>
      </c>
      <c r="Q111" s="3" t="s">
        <v>283</v>
      </c>
      <c r="R111" s="3" t="s">
        <v>529</v>
      </c>
      <c r="S111" s="3" t="s">
        <v>529</v>
      </c>
      <c r="T111" s="3" t="s">
        <v>562</v>
      </c>
      <c r="U111" s="3" t="s">
        <v>380</v>
      </c>
      <c r="V111" s="3" t="s">
        <v>392</v>
      </c>
      <c r="W111" s="3" t="s">
        <v>272</v>
      </c>
      <c r="X111" s="3" t="s">
        <v>111</v>
      </c>
      <c r="Y111" s="3" t="s">
        <v>563</v>
      </c>
      <c r="Z111" s="3" t="s">
        <v>564</v>
      </c>
      <c r="AA111" s="3" t="s">
        <v>85</v>
      </c>
      <c r="AB111" s="3"/>
      <c r="AC111" s="3" t="s">
        <v>454</v>
      </c>
      <c r="AD111" s="3" t="s">
        <v>565</v>
      </c>
      <c r="AE111" s="3"/>
      <c r="AF111" s="3"/>
      <c r="AG111" s="3"/>
      <c r="AH111" s="3"/>
      <c r="AI111" s="3"/>
      <c r="AJ111" s="3" t="s">
        <v>566</v>
      </c>
      <c r="AK111" s="3" t="s">
        <v>567</v>
      </c>
      <c r="AL111" s="3" t="s">
        <v>516</v>
      </c>
      <c r="AM111" s="3" t="s">
        <v>517</v>
      </c>
      <c r="AN111" s="3" t="s">
        <v>568</v>
      </c>
      <c r="AO111" s="3" t="s">
        <v>569</v>
      </c>
      <c r="AP111" s="3" t="s">
        <v>38</v>
      </c>
      <c r="AQ111" s="3"/>
      <c r="AR111" s="3"/>
      <c r="AS111" s="3"/>
      <c r="AT111" s="3"/>
      <c r="AU111" s="3"/>
      <c r="AV111" s="3"/>
      <c r="AW111" s="3"/>
      <c r="AX111" s="3"/>
      <c r="AY111" s="4"/>
    </row>
    <row r="112" spans="1:51" x14ac:dyDescent="0.25">
      <c r="A112" s="2" t="s">
        <v>62</v>
      </c>
      <c r="B112" s="11" t="s">
        <v>496</v>
      </c>
      <c r="C112" s="3">
        <v>5</v>
      </c>
      <c r="D112" s="3" t="s">
        <v>477</v>
      </c>
      <c r="E112" s="3" t="s">
        <v>554</v>
      </c>
      <c r="F112" s="3" t="s">
        <v>301</v>
      </c>
      <c r="G112" s="3"/>
      <c r="H112" s="3" t="s">
        <v>329</v>
      </c>
      <c r="I112" s="3" t="s">
        <v>570</v>
      </c>
      <c r="J112" s="3" t="s">
        <v>571</v>
      </c>
      <c r="K112" s="3" t="s">
        <v>572</v>
      </c>
      <c r="L112" s="3" t="s">
        <v>573</v>
      </c>
      <c r="M112" s="3" t="s">
        <v>574</v>
      </c>
      <c r="N112" s="3" t="s">
        <v>575</v>
      </c>
      <c r="O112" s="3" t="s">
        <v>576</v>
      </c>
      <c r="P112" s="3" t="s">
        <v>88</v>
      </c>
      <c r="Q112" s="3" t="s">
        <v>506</v>
      </c>
      <c r="R112" s="3" t="s">
        <v>577</v>
      </c>
      <c r="S112" s="3" t="s">
        <v>532</v>
      </c>
      <c r="T112" s="3" t="s">
        <v>577</v>
      </c>
      <c r="U112" s="3" t="s">
        <v>177</v>
      </c>
      <c r="V112" s="3" t="s">
        <v>578</v>
      </c>
      <c r="W112" s="3" t="s">
        <v>579</v>
      </c>
      <c r="X112" s="3" t="s">
        <v>165</v>
      </c>
      <c r="Y112" s="3"/>
      <c r="Z112" s="3"/>
      <c r="AA112" s="3" t="s">
        <v>92</v>
      </c>
      <c r="AB112" s="3" t="s">
        <v>391</v>
      </c>
      <c r="AC112" s="3" t="s">
        <v>335</v>
      </c>
      <c r="AD112" s="3" t="s">
        <v>580</v>
      </c>
      <c r="AE112" s="3"/>
      <c r="AF112" s="3"/>
      <c r="AG112" s="3"/>
      <c r="AH112" s="3"/>
      <c r="AI112" s="3"/>
      <c r="AJ112" s="3" t="s">
        <v>581</v>
      </c>
      <c r="AK112" s="3" t="s">
        <v>582</v>
      </c>
      <c r="AL112" s="3" t="s">
        <v>583</v>
      </c>
      <c r="AM112" s="3" t="s">
        <v>584</v>
      </c>
      <c r="AN112" s="3" t="s">
        <v>257</v>
      </c>
      <c r="AO112" s="3" t="s">
        <v>585</v>
      </c>
      <c r="AP112" s="3" t="s">
        <v>38</v>
      </c>
      <c r="AQ112" s="3"/>
      <c r="AR112" s="3"/>
      <c r="AS112" s="3"/>
      <c r="AT112" s="3"/>
      <c r="AU112" s="3"/>
      <c r="AV112" s="3"/>
      <c r="AW112" s="3"/>
      <c r="AX112" s="3"/>
      <c r="AY112" s="4"/>
    </row>
    <row r="113" spans="1:51" x14ac:dyDescent="0.25">
      <c r="A113" s="2" t="s">
        <v>62</v>
      </c>
      <c r="B113" s="11" t="s">
        <v>496</v>
      </c>
      <c r="C113" s="3">
        <v>6</v>
      </c>
      <c r="D113" s="3" t="s">
        <v>484</v>
      </c>
      <c r="E113" s="3" t="s">
        <v>301</v>
      </c>
      <c r="F113" s="3" t="s">
        <v>586</v>
      </c>
      <c r="G113" s="3"/>
      <c r="H113" s="3" t="s">
        <v>291</v>
      </c>
      <c r="I113" s="3" t="s">
        <v>27</v>
      </c>
      <c r="J113" s="3" t="s">
        <v>587</v>
      </c>
      <c r="K113" s="3" t="s">
        <v>588</v>
      </c>
      <c r="L113" s="3" t="s">
        <v>589</v>
      </c>
      <c r="M113" s="3" t="s">
        <v>590</v>
      </c>
      <c r="N113" s="3" t="s">
        <v>591</v>
      </c>
      <c r="O113" s="3" t="s">
        <v>592</v>
      </c>
      <c r="P113" s="3" t="s">
        <v>454</v>
      </c>
      <c r="Q113" s="3" t="s">
        <v>79</v>
      </c>
      <c r="R113" s="3" t="s">
        <v>593</v>
      </c>
      <c r="S113" s="3" t="s">
        <v>577</v>
      </c>
      <c r="T113" s="3" t="s">
        <v>530</v>
      </c>
      <c r="U113" s="3" t="s">
        <v>531</v>
      </c>
      <c r="V113" s="3" t="s">
        <v>578</v>
      </c>
      <c r="W113" s="3" t="s">
        <v>593</v>
      </c>
      <c r="X113" s="3" t="s">
        <v>112</v>
      </c>
      <c r="Y113" s="3"/>
      <c r="Z113" s="3"/>
      <c r="AA113" s="3" t="s">
        <v>594</v>
      </c>
      <c r="AB113" s="3" t="s">
        <v>61</v>
      </c>
      <c r="AC113" s="3" t="s">
        <v>391</v>
      </c>
      <c r="AD113" s="3" t="s">
        <v>595</v>
      </c>
      <c r="AE113" s="3"/>
      <c r="AF113" s="3"/>
      <c r="AG113" s="3"/>
      <c r="AH113" s="3"/>
      <c r="AI113" s="3"/>
      <c r="AJ113" s="3" t="s">
        <v>457</v>
      </c>
      <c r="AK113" s="3" t="s">
        <v>596</v>
      </c>
      <c r="AL113" s="3" t="s">
        <v>597</v>
      </c>
      <c r="AM113" s="3" t="s">
        <v>598</v>
      </c>
      <c r="AN113" s="3" t="s">
        <v>244</v>
      </c>
      <c r="AO113" s="3" t="s">
        <v>599</v>
      </c>
      <c r="AP113" s="3" t="s">
        <v>38</v>
      </c>
      <c r="AQ113" s="3"/>
      <c r="AR113" s="3"/>
      <c r="AS113" s="3"/>
      <c r="AT113" s="3"/>
      <c r="AU113" s="3"/>
      <c r="AV113" s="3"/>
      <c r="AW113" s="3"/>
      <c r="AX113" s="3"/>
      <c r="AY113" s="4"/>
    </row>
    <row r="114" spans="1:51" x14ac:dyDescent="0.25">
      <c r="A114" s="2" t="s">
        <v>62</v>
      </c>
      <c r="B114" s="11" t="s">
        <v>496</v>
      </c>
      <c r="C114" s="3">
        <v>7</v>
      </c>
      <c r="D114" s="3" t="s">
        <v>601</v>
      </c>
      <c r="E114" s="3" t="s">
        <v>586</v>
      </c>
      <c r="F114" s="3" t="s">
        <v>600</v>
      </c>
      <c r="G114" s="3"/>
      <c r="H114" s="3" t="s">
        <v>252</v>
      </c>
      <c r="I114" s="3" t="s">
        <v>427</v>
      </c>
      <c r="J114" s="3" t="s">
        <v>602</v>
      </c>
      <c r="K114" s="3" t="s">
        <v>603</v>
      </c>
      <c r="L114" s="3" t="s">
        <v>604</v>
      </c>
      <c r="M114" s="3" t="s">
        <v>605</v>
      </c>
      <c r="N114" s="3" t="s">
        <v>606</v>
      </c>
      <c r="O114" s="3" t="s">
        <v>607</v>
      </c>
      <c r="P114" s="3" t="s">
        <v>59</v>
      </c>
      <c r="Q114" s="3" t="s">
        <v>506</v>
      </c>
      <c r="R114" s="3" t="s">
        <v>272</v>
      </c>
      <c r="S114" s="3" t="s">
        <v>608</v>
      </c>
      <c r="T114" s="3" t="s">
        <v>608</v>
      </c>
      <c r="U114" s="3" t="s">
        <v>578</v>
      </c>
      <c r="V114" s="3" t="s">
        <v>530</v>
      </c>
      <c r="W114" s="3" t="s">
        <v>608</v>
      </c>
      <c r="X114" s="3" t="s">
        <v>61</v>
      </c>
      <c r="Y114" s="3"/>
      <c r="Z114" s="3"/>
      <c r="AA114" s="3" t="s">
        <v>437</v>
      </c>
      <c r="AB114" s="3" t="s">
        <v>478</v>
      </c>
      <c r="AC114" s="3" t="s">
        <v>58</v>
      </c>
      <c r="AD114" s="3" t="s">
        <v>609</v>
      </c>
      <c r="AE114" s="3"/>
      <c r="AF114" s="3"/>
      <c r="AG114" s="3"/>
      <c r="AH114" s="3"/>
      <c r="AI114" s="3"/>
      <c r="AJ114" s="3" t="s">
        <v>610</v>
      </c>
      <c r="AK114" s="3" t="s">
        <v>611</v>
      </c>
      <c r="AL114" s="3" t="s">
        <v>516</v>
      </c>
      <c r="AM114" s="3" t="s">
        <v>612</v>
      </c>
      <c r="AN114" s="3" t="s">
        <v>613</v>
      </c>
      <c r="AO114" s="3" t="s">
        <v>614</v>
      </c>
      <c r="AP114" s="3" t="s">
        <v>38</v>
      </c>
      <c r="AQ114" s="3"/>
      <c r="AR114" s="3"/>
      <c r="AS114" s="3"/>
      <c r="AT114" s="3"/>
      <c r="AU114" s="3"/>
      <c r="AV114" s="3"/>
      <c r="AW114" s="3"/>
      <c r="AX114" s="3"/>
      <c r="AY114" s="4"/>
    </row>
    <row r="115" spans="1:51" x14ac:dyDescent="0.25">
      <c r="A115" s="2" t="s">
        <v>62</v>
      </c>
      <c r="B115" s="11" t="s">
        <v>496</v>
      </c>
      <c r="C115" s="3">
        <v>8</v>
      </c>
      <c r="D115" s="3" t="s">
        <v>616</v>
      </c>
      <c r="E115" s="3" t="s">
        <v>600</v>
      </c>
      <c r="F115" s="3" t="s">
        <v>615</v>
      </c>
      <c r="G115" s="3"/>
      <c r="H115" s="3" t="s">
        <v>617</v>
      </c>
      <c r="I115" s="3" t="s">
        <v>618</v>
      </c>
      <c r="J115" s="3" t="s">
        <v>619</v>
      </c>
      <c r="K115" s="3" t="s">
        <v>620</v>
      </c>
      <c r="L115" s="3" t="s">
        <v>621</v>
      </c>
      <c r="M115" s="3" t="s">
        <v>622</v>
      </c>
      <c r="N115" s="3" t="s">
        <v>623</v>
      </c>
      <c r="O115" s="3" t="s">
        <v>624</v>
      </c>
      <c r="P115" s="3" t="s">
        <v>625</v>
      </c>
      <c r="Q115" s="3" t="s">
        <v>506</v>
      </c>
      <c r="R115" s="3" t="s">
        <v>577</v>
      </c>
      <c r="S115" s="3" t="s">
        <v>577</v>
      </c>
      <c r="T115" s="3" t="s">
        <v>529</v>
      </c>
      <c r="U115" s="3" t="s">
        <v>392</v>
      </c>
      <c r="V115" s="3" t="s">
        <v>531</v>
      </c>
      <c r="W115" s="3" t="s">
        <v>577</v>
      </c>
      <c r="X115" s="3" t="s">
        <v>270</v>
      </c>
      <c r="Y115" s="3"/>
      <c r="Z115" s="3"/>
      <c r="AA115" s="3" t="s">
        <v>135</v>
      </c>
      <c r="AB115" s="3" t="s">
        <v>28</v>
      </c>
      <c r="AC115" s="3" t="s">
        <v>87</v>
      </c>
      <c r="AD115" s="3" t="s">
        <v>626</v>
      </c>
      <c r="AE115" s="3"/>
      <c r="AF115" s="3"/>
      <c r="AG115" s="3"/>
      <c r="AH115" s="3"/>
      <c r="AI115" s="3"/>
      <c r="AJ115" s="3" t="s">
        <v>627</v>
      </c>
      <c r="AK115" s="3" t="s">
        <v>628</v>
      </c>
      <c r="AL115" s="3" t="s">
        <v>629</v>
      </c>
      <c r="AM115" s="3" t="s">
        <v>630</v>
      </c>
      <c r="AN115" s="3" t="s">
        <v>631</v>
      </c>
      <c r="AO115" s="3" t="s">
        <v>632</v>
      </c>
      <c r="AP115" s="3" t="s">
        <v>38</v>
      </c>
      <c r="AQ115" s="3"/>
      <c r="AR115" s="3"/>
      <c r="AS115" s="3"/>
      <c r="AT115" s="3"/>
      <c r="AU115" s="3"/>
      <c r="AV115" s="3"/>
      <c r="AW115" s="3"/>
      <c r="AX115" s="3"/>
      <c r="AY115" s="4"/>
    </row>
    <row r="116" spans="1:51" x14ac:dyDescent="0.25">
      <c r="A116" s="2" t="s">
        <v>62</v>
      </c>
      <c r="B116" s="11" t="s">
        <v>496</v>
      </c>
      <c r="C116" s="3">
        <v>9</v>
      </c>
      <c r="D116" s="3" t="s">
        <v>634</v>
      </c>
      <c r="E116" s="3" t="s">
        <v>615</v>
      </c>
      <c r="F116" s="3" t="s">
        <v>633</v>
      </c>
      <c r="G116" s="3"/>
      <c r="H116" s="3" t="s">
        <v>235</v>
      </c>
      <c r="I116" s="3" t="s">
        <v>318</v>
      </c>
      <c r="J116" s="3" t="s">
        <v>185</v>
      </c>
      <c r="K116" s="3" t="s">
        <v>635</v>
      </c>
      <c r="L116" s="3" t="s">
        <v>636</v>
      </c>
      <c r="M116" s="3" t="s">
        <v>637</v>
      </c>
      <c r="N116" s="3" t="s">
        <v>638</v>
      </c>
      <c r="O116" s="3" t="s">
        <v>639</v>
      </c>
      <c r="P116" s="3" t="s">
        <v>155</v>
      </c>
      <c r="Q116" s="3" t="s">
        <v>79</v>
      </c>
      <c r="R116" s="3" t="s">
        <v>640</v>
      </c>
      <c r="S116" s="3" t="s">
        <v>272</v>
      </c>
      <c r="T116" s="3" t="s">
        <v>177</v>
      </c>
      <c r="U116" s="3" t="s">
        <v>392</v>
      </c>
      <c r="V116" s="3" t="s">
        <v>392</v>
      </c>
      <c r="W116" s="3" t="s">
        <v>488</v>
      </c>
      <c r="X116" s="3" t="s">
        <v>291</v>
      </c>
      <c r="Y116" s="3"/>
      <c r="Z116" s="3"/>
      <c r="AA116" s="3" t="s">
        <v>594</v>
      </c>
      <c r="AB116" s="3" t="s">
        <v>112</v>
      </c>
      <c r="AC116" s="3" t="s">
        <v>375</v>
      </c>
      <c r="AD116" s="3" t="s">
        <v>387</v>
      </c>
      <c r="AE116" s="3"/>
      <c r="AF116" s="3"/>
      <c r="AG116" s="3"/>
      <c r="AH116" s="3"/>
      <c r="AI116" s="3"/>
      <c r="AJ116" s="3" t="s">
        <v>429</v>
      </c>
      <c r="AK116" s="3" t="s">
        <v>641</v>
      </c>
      <c r="AL116" s="3" t="s">
        <v>642</v>
      </c>
      <c r="AM116" s="3" t="s">
        <v>643</v>
      </c>
      <c r="AN116" s="3" t="s">
        <v>212</v>
      </c>
      <c r="AO116" s="3" t="s">
        <v>644</v>
      </c>
      <c r="AP116" s="3" t="s">
        <v>38</v>
      </c>
      <c r="AQ116" s="3"/>
      <c r="AR116" s="3"/>
      <c r="AS116" s="3"/>
      <c r="AT116" s="3"/>
      <c r="AU116" s="3"/>
      <c r="AV116" s="3"/>
      <c r="AW116" s="3"/>
      <c r="AX116" s="3"/>
      <c r="AY116" s="4"/>
    </row>
    <row r="117" spans="1:51" x14ac:dyDescent="0.25">
      <c r="A117" s="2" t="s">
        <v>62</v>
      </c>
      <c r="B117" s="11" t="s">
        <v>496</v>
      </c>
      <c r="C117" s="3">
        <v>10</v>
      </c>
      <c r="D117" s="3" t="s">
        <v>645</v>
      </c>
      <c r="E117" s="3" t="s">
        <v>633</v>
      </c>
      <c r="F117" s="3" t="s">
        <v>137</v>
      </c>
      <c r="G117" s="3"/>
      <c r="H117" s="3" t="s">
        <v>646</v>
      </c>
      <c r="I117" s="3" t="s">
        <v>110</v>
      </c>
      <c r="J117" s="3" t="s">
        <v>647</v>
      </c>
      <c r="K117" s="3" t="s">
        <v>648</v>
      </c>
      <c r="L117" s="3" t="s">
        <v>649</v>
      </c>
      <c r="M117" s="3" t="s">
        <v>650</v>
      </c>
      <c r="N117" s="3" t="s">
        <v>651</v>
      </c>
      <c r="O117" s="3" t="s">
        <v>81</v>
      </c>
      <c r="P117" s="3" t="s">
        <v>4</v>
      </c>
      <c r="Q117" s="3" t="s">
        <v>79</v>
      </c>
      <c r="R117" s="3" t="s">
        <v>529</v>
      </c>
      <c r="S117" s="3" t="s">
        <v>530</v>
      </c>
      <c r="T117" s="3" t="s">
        <v>392</v>
      </c>
      <c r="U117" s="3" t="s">
        <v>652</v>
      </c>
      <c r="V117" s="3" t="s">
        <v>380</v>
      </c>
      <c r="W117" s="3" t="s">
        <v>195</v>
      </c>
      <c r="X117" s="3"/>
      <c r="Y117" s="3"/>
      <c r="Z117" s="3"/>
      <c r="AA117" s="3" t="s">
        <v>379</v>
      </c>
      <c r="AB117" s="3" t="s">
        <v>112</v>
      </c>
      <c r="AC117" s="3" t="s">
        <v>391</v>
      </c>
      <c r="AD117" s="3" t="s">
        <v>653</v>
      </c>
      <c r="AE117" s="3"/>
      <c r="AF117" s="3"/>
      <c r="AG117" s="3"/>
      <c r="AH117" s="3"/>
      <c r="AI117" s="3"/>
      <c r="AJ117" s="3" t="s">
        <v>654</v>
      </c>
      <c r="AK117" s="3" t="s">
        <v>655</v>
      </c>
      <c r="AL117" s="3" t="s">
        <v>90</v>
      </c>
      <c r="AM117" s="3" t="s">
        <v>656</v>
      </c>
      <c r="AN117" s="3" t="s">
        <v>212</v>
      </c>
      <c r="AO117" s="3" t="s">
        <v>657</v>
      </c>
      <c r="AP117" s="3" t="s">
        <v>38</v>
      </c>
      <c r="AQ117" s="3"/>
      <c r="AR117" s="3"/>
      <c r="AS117" s="3"/>
      <c r="AT117" s="3"/>
      <c r="AU117" s="3"/>
      <c r="AV117" s="3"/>
      <c r="AW117" s="3"/>
      <c r="AX117" s="3"/>
      <c r="AY117" s="4"/>
    </row>
    <row r="118" spans="1:51" x14ac:dyDescent="0.25">
      <c r="A118" s="2" t="s">
        <v>658</v>
      </c>
      <c r="B118" s="11" t="s">
        <v>496</v>
      </c>
      <c r="C118" s="3">
        <v>1</v>
      </c>
      <c r="D118" s="3" t="s">
        <v>660</v>
      </c>
      <c r="E118" s="3" t="s">
        <v>4</v>
      </c>
      <c r="F118" s="3" t="s">
        <v>659</v>
      </c>
      <c r="G118" s="3"/>
      <c r="H118" s="3" t="s">
        <v>550</v>
      </c>
      <c r="I118" s="3" t="s">
        <v>661</v>
      </c>
      <c r="J118" s="3" t="s">
        <v>662</v>
      </c>
      <c r="K118" s="3" t="s">
        <v>663</v>
      </c>
      <c r="L118" s="3" t="s">
        <v>664</v>
      </c>
      <c r="M118" s="3" t="s">
        <v>665</v>
      </c>
      <c r="N118" s="3" t="s">
        <v>666</v>
      </c>
      <c r="O118" s="3" t="s">
        <v>667</v>
      </c>
      <c r="P118" s="3" t="s">
        <v>668</v>
      </c>
      <c r="Q118" s="3" t="s">
        <v>79</v>
      </c>
      <c r="R118" s="3" t="s">
        <v>669</v>
      </c>
      <c r="S118" s="3" t="s">
        <v>670</v>
      </c>
      <c r="T118" s="3" t="s">
        <v>671</v>
      </c>
      <c r="U118" s="3" t="s">
        <v>672</v>
      </c>
      <c r="V118" s="3" t="s">
        <v>673</v>
      </c>
      <c r="W118" s="3" t="s">
        <v>669</v>
      </c>
      <c r="X118" s="3" t="s">
        <v>172</v>
      </c>
      <c r="Y118" s="3" t="s">
        <v>674</v>
      </c>
      <c r="Z118" s="3" t="s">
        <v>675</v>
      </c>
      <c r="AA118" s="3" t="s">
        <v>307</v>
      </c>
      <c r="AB118" s="3"/>
      <c r="AC118" s="3"/>
      <c r="AD118" s="3" t="s">
        <v>676</v>
      </c>
      <c r="AE118" s="3"/>
      <c r="AF118" s="3"/>
      <c r="AG118" s="3"/>
      <c r="AH118" s="3"/>
      <c r="AI118" s="3"/>
      <c r="AJ118" s="3" t="s">
        <v>677</v>
      </c>
      <c r="AK118" s="3" t="s">
        <v>678</v>
      </c>
      <c r="AL118" s="3" t="s">
        <v>679</v>
      </c>
      <c r="AM118" s="3" t="s">
        <v>680</v>
      </c>
      <c r="AN118" s="3" t="s">
        <v>681</v>
      </c>
      <c r="AO118" s="3" t="s">
        <v>682</v>
      </c>
      <c r="AP118" s="3" t="s">
        <v>38</v>
      </c>
      <c r="AQ118" s="3"/>
      <c r="AR118" s="3"/>
      <c r="AS118" s="3"/>
      <c r="AT118" s="3"/>
      <c r="AU118" s="3"/>
      <c r="AV118" s="3"/>
      <c r="AW118" s="3"/>
      <c r="AX118" s="3"/>
      <c r="AY118" s="4"/>
    </row>
    <row r="119" spans="1:51" x14ac:dyDescent="0.25">
      <c r="A119" s="2" t="s">
        <v>658</v>
      </c>
      <c r="B119" s="11" t="s">
        <v>496</v>
      </c>
      <c r="C119" s="3">
        <v>2</v>
      </c>
      <c r="D119" s="3" t="s">
        <v>684</v>
      </c>
      <c r="E119" s="3" t="s">
        <v>659</v>
      </c>
      <c r="F119" s="3" t="s">
        <v>683</v>
      </c>
      <c r="G119" s="3"/>
      <c r="H119" s="3" t="s">
        <v>685</v>
      </c>
      <c r="I119" s="3" t="s">
        <v>686</v>
      </c>
      <c r="J119" s="3" t="s">
        <v>687</v>
      </c>
      <c r="K119" s="3" t="s">
        <v>688</v>
      </c>
      <c r="L119" s="3" t="s">
        <v>689</v>
      </c>
      <c r="M119" s="3" t="s">
        <v>690</v>
      </c>
      <c r="N119" s="3" t="s">
        <v>691</v>
      </c>
      <c r="O119" s="3" t="s">
        <v>692</v>
      </c>
      <c r="P119" s="3" t="s">
        <v>18</v>
      </c>
      <c r="Q119" s="3" t="s">
        <v>79</v>
      </c>
      <c r="R119" s="3" t="s">
        <v>670</v>
      </c>
      <c r="S119" s="3" t="s">
        <v>670</v>
      </c>
      <c r="T119" s="3" t="s">
        <v>52</v>
      </c>
      <c r="U119" s="3" t="s">
        <v>17</v>
      </c>
      <c r="V119" s="3" t="s">
        <v>693</v>
      </c>
      <c r="W119" s="3" t="s">
        <v>673</v>
      </c>
      <c r="X119" s="3" t="s">
        <v>154</v>
      </c>
      <c r="Y119" s="3" t="s">
        <v>694</v>
      </c>
      <c r="Z119" s="3" t="s">
        <v>695</v>
      </c>
      <c r="AA119" s="3" t="s">
        <v>379</v>
      </c>
      <c r="AB119" s="3"/>
      <c r="AC119" s="3"/>
      <c r="AD119" s="3" t="s">
        <v>82</v>
      </c>
      <c r="AE119" s="3"/>
      <c r="AF119" s="3"/>
      <c r="AG119" s="3"/>
      <c r="AH119" s="3"/>
      <c r="AI119" s="3"/>
      <c r="AJ119" s="3" t="s">
        <v>696</v>
      </c>
      <c r="AK119" s="3" t="s">
        <v>697</v>
      </c>
      <c r="AL119" s="3" t="s">
        <v>698</v>
      </c>
      <c r="AM119" s="3" t="s">
        <v>699</v>
      </c>
      <c r="AN119" s="3" t="s">
        <v>700</v>
      </c>
      <c r="AO119" s="3" t="s">
        <v>701</v>
      </c>
      <c r="AP119" s="3" t="s">
        <v>38</v>
      </c>
      <c r="AQ119" s="3"/>
      <c r="AR119" s="3"/>
      <c r="AS119" s="3"/>
      <c r="AT119" s="3"/>
      <c r="AU119" s="3"/>
      <c r="AV119" s="3"/>
      <c r="AW119" s="3"/>
      <c r="AX119" s="3"/>
      <c r="AY119" s="4"/>
    </row>
    <row r="120" spans="1:51" x14ac:dyDescent="0.25">
      <c r="A120" s="2" t="s">
        <v>658</v>
      </c>
      <c r="B120" s="11" t="s">
        <v>496</v>
      </c>
      <c r="C120" s="3">
        <v>3</v>
      </c>
      <c r="D120" s="3" t="s">
        <v>702</v>
      </c>
      <c r="E120" s="3" t="s">
        <v>683</v>
      </c>
      <c r="F120" s="3" t="s">
        <v>627</v>
      </c>
      <c r="G120" s="3"/>
      <c r="H120" s="3" t="s">
        <v>703</v>
      </c>
      <c r="I120" s="3" t="s">
        <v>704</v>
      </c>
      <c r="J120" s="3" t="s">
        <v>705</v>
      </c>
      <c r="K120" s="3" t="s">
        <v>706</v>
      </c>
      <c r="L120" s="3" t="s">
        <v>707</v>
      </c>
      <c r="M120" s="3" t="s">
        <v>708</v>
      </c>
      <c r="N120" s="3" t="s">
        <v>709</v>
      </c>
      <c r="O120" s="3" t="s">
        <v>710</v>
      </c>
      <c r="P120" s="3" t="s">
        <v>711</v>
      </c>
      <c r="Q120" s="3" t="s">
        <v>79</v>
      </c>
      <c r="R120" s="3" t="s">
        <v>669</v>
      </c>
      <c r="S120" s="3" t="s">
        <v>669</v>
      </c>
      <c r="T120" s="3" t="s">
        <v>672</v>
      </c>
      <c r="U120" s="3" t="s">
        <v>17</v>
      </c>
      <c r="V120" s="3" t="s">
        <v>693</v>
      </c>
      <c r="W120" s="3" t="s">
        <v>670</v>
      </c>
      <c r="X120" s="3" t="s">
        <v>375</v>
      </c>
      <c r="Y120" s="3" t="s">
        <v>712</v>
      </c>
      <c r="Z120" s="3" t="s">
        <v>593</v>
      </c>
      <c r="AA120" s="3" t="s">
        <v>713</v>
      </c>
      <c r="AB120" s="3"/>
      <c r="AC120" s="3"/>
      <c r="AD120" s="3" t="s">
        <v>714</v>
      </c>
      <c r="AE120" s="3"/>
      <c r="AF120" s="3"/>
      <c r="AG120" s="3"/>
      <c r="AH120" s="3"/>
      <c r="AI120" s="3"/>
      <c r="AJ120" s="3" t="s">
        <v>715</v>
      </c>
      <c r="AK120" s="3" t="s">
        <v>716</v>
      </c>
      <c r="AL120" s="3" t="s">
        <v>717</v>
      </c>
      <c r="AM120" s="3" t="s">
        <v>680</v>
      </c>
      <c r="AN120" s="3" t="s">
        <v>718</v>
      </c>
      <c r="AO120" s="3" t="s">
        <v>719</v>
      </c>
      <c r="AP120" s="3" t="s">
        <v>38</v>
      </c>
      <c r="AQ120" s="3"/>
      <c r="AR120" s="3"/>
      <c r="AS120" s="3"/>
      <c r="AT120" s="3"/>
      <c r="AU120" s="3"/>
      <c r="AV120" s="3"/>
      <c r="AW120" s="3"/>
      <c r="AX120" s="3"/>
      <c r="AY120" s="4"/>
    </row>
    <row r="121" spans="1:51" x14ac:dyDescent="0.25">
      <c r="A121" s="2" t="s">
        <v>658</v>
      </c>
      <c r="B121" s="11" t="s">
        <v>496</v>
      </c>
      <c r="C121" s="3">
        <v>4</v>
      </c>
      <c r="D121" s="3" t="s">
        <v>290</v>
      </c>
      <c r="E121" s="3" t="s">
        <v>627</v>
      </c>
      <c r="F121" s="3" t="s">
        <v>94</v>
      </c>
      <c r="G121" s="3"/>
      <c r="H121" s="3" t="s">
        <v>720</v>
      </c>
      <c r="I121" s="3" t="s">
        <v>721</v>
      </c>
      <c r="J121" s="3" t="s">
        <v>722</v>
      </c>
      <c r="K121" s="3" t="s">
        <v>723</v>
      </c>
      <c r="L121" s="3" t="s">
        <v>724</v>
      </c>
      <c r="M121" s="3" t="s">
        <v>725</v>
      </c>
      <c r="N121" s="3" t="s">
        <v>726</v>
      </c>
      <c r="O121" s="3" t="s">
        <v>727</v>
      </c>
      <c r="P121" s="3" t="s">
        <v>728</v>
      </c>
      <c r="Q121" s="3" t="s">
        <v>16</v>
      </c>
      <c r="R121" s="3" t="s">
        <v>177</v>
      </c>
      <c r="S121" s="3" t="s">
        <v>652</v>
      </c>
      <c r="T121" s="3" t="s">
        <v>729</v>
      </c>
      <c r="U121" s="3" t="s">
        <v>214</v>
      </c>
      <c r="V121" s="3" t="s">
        <v>359</v>
      </c>
      <c r="W121" s="3" t="s">
        <v>730</v>
      </c>
      <c r="X121" s="3" t="s">
        <v>112</v>
      </c>
      <c r="Y121" s="3" t="s">
        <v>546</v>
      </c>
      <c r="Z121" s="3"/>
      <c r="AA121" s="3" t="s">
        <v>307</v>
      </c>
      <c r="AB121" s="3"/>
      <c r="AC121" s="3" t="s">
        <v>183</v>
      </c>
      <c r="AD121" s="3" t="s">
        <v>401</v>
      </c>
      <c r="AE121" s="3"/>
      <c r="AF121" s="3"/>
      <c r="AG121" s="3"/>
      <c r="AH121" s="3"/>
      <c r="AI121" s="3"/>
      <c r="AJ121" s="3" t="s">
        <v>483</v>
      </c>
      <c r="AK121" s="3" t="s">
        <v>731</v>
      </c>
      <c r="AL121" s="3" t="s">
        <v>732</v>
      </c>
      <c r="AM121" s="3" t="s">
        <v>733</v>
      </c>
      <c r="AN121" s="3" t="s">
        <v>26</v>
      </c>
      <c r="AO121" s="3" t="s">
        <v>734</v>
      </c>
      <c r="AP121" s="3" t="s">
        <v>38</v>
      </c>
      <c r="AQ121" s="3"/>
      <c r="AR121" s="3"/>
      <c r="AS121" s="3"/>
      <c r="AT121" s="3"/>
      <c r="AU121" s="3"/>
      <c r="AV121" s="3"/>
      <c r="AW121" s="3"/>
      <c r="AX121" s="3"/>
      <c r="AY121" s="4"/>
    </row>
    <row r="122" spans="1:51" x14ac:dyDescent="0.25">
      <c r="A122" s="2" t="s">
        <v>658</v>
      </c>
      <c r="B122" s="11" t="s">
        <v>496</v>
      </c>
      <c r="C122" s="3">
        <v>5</v>
      </c>
      <c r="D122" s="3" t="s">
        <v>302</v>
      </c>
      <c r="E122" s="3" t="s">
        <v>94</v>
      </c>
      <c r="F122" s="3" t="s">
        <v>735</v>
      </c>
      <c r="G122" s="3"/>
      <c r="H122" s="3" t="s">
        <v>736</v>
      </c>
      <c r="I122" s="3" t="s">
        <v>109</v>
      </c>
      <c r="J122" s="3" t="s">
        <v>401</v>
      </c>
      <c r="K122" s="3" t="s">
        <v>737</v>
      </c>
      <c r="L122" s="3" t="s">
        <v>738</v>
      </c>
      <c r="M122" s="3" t="s">
        <v>739</v>
      </c>
      <c r="N122" s="3" t="s">
        <v>740</v>
      </c>
      <c r="O122" s="3" t="s">
        <v>741</v>
      </c>
      <c r="P122" s="3" t="s">
        <v>742</v>
      </c>
      <c r="Q122" s="3" t="s">
        <v>506</v>
      </c>
      <c r="R122" s="3" t="s">
        <v>577</v>
      </c>
      <c r="S122" s="3" t="s">
        <v>593</v>
      </c>
      <c r="T122" s="3" t="s">
        <v>529</v>
      </c>
      <c r="U122" s="3" t="s">
        <v>531</v>
      </c>
      <c r="V122" s="3" t="s">
        <v>652</v>
      </c>
      <c r="W122" s="3" t="s">
        <v>531</v>
      </c>
      <c r="X122" s="3" t="s">
        <v>165</v>
      </c>
      <c r="Y122" s="3"/>
      <c r="Z122" s="3"/>
      <c r="AA122" s="3" t="s">
        <v>743</v>
      </c>
      <c r="AB122" s="3" t="s">
        <v>454</v>
      </c>
      <c r="AC122" s="3" t="s">
        <v>129</v>
      </c>
      <c r="AD122" s="3" t="s">
        <v>744</v>
      </c>
      <c r="AE122" s="3"/>
      <c r="AF122" s="3"/>
      <c r="AG122" s="3"/>
      <c r="AH122" s="3"/>
      <c r="AI122" s="3"/>
      <c r="AJ122" s="3" t="s">
        <v>745</v>
      </c>
      <c r="AK122" s="3" t="s">
        <v>746</v>
      </c>
      <c r="AL122" s="3" t="s">
        <v>747</v>
      </c>
      <c r="AM122" s="3" t="s">
        <v>748</v>
      </c>
      <c r="AN122" s="3" t="s">
        <v>244</v>
      </c>
      <c r="AO122" s="3" t="s">
        <v>749</v>
      </c>
      <c r="AP122" s="3" t="s">
        <v>38</v>
      </c>
      <c r="AQ122" s="3"/>
      <c r="AR122" s="3"/>
      <c r="AS122" s="3"/>
      <c r="AT122" s="3"/>
      <c r="AU122" s="3"/>
      <c r="AV122" s="3"/>
      <c r="AW122" s="3"/>
      <c r="AX122" s="3"/>
      <c r="AY122" s="4"/>
    </row>
    <row r="123" spans="1:51" x14ac:dyDescent="0.25">
      <c r="A123" s="2" t="s">
        <v>658</v>
      </c>
      <c r="B123" s="11" t="s">
        <v>496</v>
      </c>
      <c r="C123" s="3">
        <v>6</v>
      </c>
      <c r="D123" s="3" t="s">
        <v>477</v>
      </c>
      <c r="E123" s="3" t="s">
        <v>735</v>
      </c>
      <c r="F123" s="3" t="s">
        <v>750</v>
      </c>
      <c r="G123" s="3"/>
      <c r="H123" s="3" t="s">
        <v>28</v>
      </c>
      <c r="I123" s="3" t="s">
        <v>751</v>
      </c>
      <c r="J123" s="3" t="s">
        <v>365</v>
      </c>
      <c r="K123" s="3" t="s">
        <v>595</v>
      </c>
      <c r="L123" s="3" t="s">
        <v>619</v>
      </c>
      <c r="M123" s="3" t="s">
        <v>752</v>
      </c>
      <c r="N123" s="3" t="s">
        <v>753</v>
      </c>
      <c r="O123" s="3" t="s">
        <v>754</v>
      </c>
      <c r="P123" s="3" t="s">
        <v>755</v>
      </c>
      <c r="Q123" s="3" t="s">
        <v>283</v>
      </c>
      <c r="R123" s="3" t="s">
        <v>593</v>
      </c>
      <c r="S123" s="3" t="s">
        <v>756</v>
      </c>
      <c r="T123" s="3" t="s">
        <v>579</v>
      </c>
      <c r="U123" s="3" t="s">
        <v>177</v>
      </c>
      <c r="V123" s="3" t="s">
        <v>392</v>
      </c>
      <c r="W123" s="3" t="s">
        <v>530</v>
      </c>
      <c r="X123" s="3" t="s">
        <v>375</v>
      </c>
      <c r="Y123" s="3"/>
      <c r="Z123" s="3"/>
      <c r="AA123" s="3" t="s">
        <v>92</v>
      </c>
      <c r="AB123" s="3" t="s">
        <v>757</v>
      </c>
      <c r="AC123" s="3" t="s">
        <v>307</v>
      </c>
      <c r="AD123" s="3" t="s">
        <v>758</v>
      </c>
      <c r="AE123" s="3"/>
      <c r="AF123" s="3"/>
      <c r="AG123" s="3"/>
      <c r="AH123" s="3"/>
      <c r="AI123" s="3"/>
      <c r="AJ123" s="3" t="s">
        <v>759</v>
      </c>
      <c r="AK123" s="3" t="s">
        <v>760</v>
      </c>
      <c r="AL123" s="3" t="s">
        <v>686</v>
      </c>
      <c r="AM123" s="3" t="s">
        <v>761</v>
      </c>
      <c r="AN123" s="3" t="s">
        <v>366</v>
      </c>
      <c r="AO123" s="3" t="s">
        <v>762</v>
      </c>
      <c r="AP123" s="3" t="s">
        <v>38</v>
      </c>
      <c r="AQ123" s="3"/>
      <c r="AR123" s="3"/>
      <c r="AS123" s="3"/>
      <c r="AT123" s="3"/>
      <c r="AU123" s="3"/>
      <c r="AV123" s="3"/>
      <c r="AW123" s="3"/>
      <c r="AX123" s="3"/>
      <c r="AY123" s="4"/>
    </row>
    <row r="124" spans="1:51" x14ac:dyDescent="0.25">
      <c r="A124" s="2" t="s">
        <v>658</v>
      </c>
      <c r="B124" s="11" t="s">
        <v>496</v>
      </c>
      <c r="C124" s="3">
        <v>7</v>
      </c>
      <c r="D124" s="3" t="s">
        <v>763</v>
      </c>
      <c r="E124" s="3" t="s">
        <v>750</v>
      </c>
      <c r="F124" s="3" t="s">
        <v>586</v>
      </c>
      <c r="G124" s="3"/>
      <c r="H124" s="3" t="s">
        <v>764</v>
      </c>
      <c r="I124" s="3" t="s">
        <v>178</v>
      </c>
      <c r="J124" s="3" t="s">
        <v>383</v>
      </c>
      <c r="K124" s="3" t="s">
        <v>765</v>
      </c>
      <c r="L124" s="3" t="s">
        <v>766</v>
      </c>
      <c r="M124" s="3" t="s">
        <v>767</v>
      </c>
      <c r="N124" s="3" t="s">
        <v>768</v>
      </c>
      <c r="O124" s="3" t="s">
        <v>769</v>
      </c>
      <c r="P124" s="3" t="s">
        <v>770</v>
      </c>
      <c r="Q124" s="3" t="s">
        <v>225</v>
      </c>
      <c r="R124" s="3" t="s">
        <v>593</v>
      </c>
      <c r="S124" s="3" t="s">
        <v>579</v>
      </c>
      <c r="T124" s="3" t="s">
        <v>771</v>
      </c>
      <c r="U124" s="3" t="s">
        <v>578</v>
      </c>
      <c r="V124" s="3" t="s">
        <v>195</v>
      </c>
      <c r="W124" s="3" t="s">
        <v>593</v>
      </c>
      <c r="X124" s="3" t="s">
        <v>454</v>
      </c>
      <c r="Y124" s="3"/>
      <c r="Z124" s="3"/>
      <c r="AA124" s="3" t="s">
        <v>772</v>
      </c>
      <c r="AB124" s="3" t="s">
        <v>773</v>
      </c>
      <c r="AC124" s="3" t="s">
        <v>185</v>
      </c>
      <c r="AD124" s="3" t="s">
        <v>774</v>
      </c>
      <c r="AE124" s="3"/>
      <c r="AF124" s="3"/>
      <c r="AG124" s="3"/>
      <c r="AH124" s="3"/>
      <c r="AI124" s="3"/>
      <c r="AJ124" s="3" t="s">
        <v>775</v>
      </c>
      <c r="AK124" s="3" t="s">
        <v>776</v>
      </c>
      <c r="AL124" s="3" t="s">
        <v>777</v>
      </c>
      <c r="AM124" s="3" t="s">
        <v>778</v>
      </c>
      <c r="AN124" s="3" t="s">
        <v>779</v>
      </c>
      <c r="AO124" s="3" t="s">
        <v>780</v>
      </c>
      <c r="AP124" s="3" t="s">
        <v>38</v>
      </c>
      <c r="AQ124" s="3"/>
      <c r="AR124" s="3"/>
      <c r="AS124" s="3"/>
      <c r="AT124" s="3"/>
      <c r="AU124" s="3"/>
      <c r="AV124" s="3"/>
      <c r="AW124" s="3"/>
      <c r="AX124" s="3"/>
      <c r="AY124" s="4"/>
    </row>
    <row r="125" spans="1:51" x14ac:dyDescent="0.25">
      <c r="A125" s="2" t="s">
        <v>781</v>
      </c>
      <c r="B125" s="11" t="s">
        <v>496</v>
      </c>
      <c r="C125" s="3">
        <v>1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4"/>
    </row>
    <row r="126" spans="1:51" x14ac:dyDescent="0.25">
      <c r="A126" s="2" t="s">
        <v>781</v>
      </c>
      <c r="B126" s="11" t="s">
        <v>496</v>
      </c>
      <c r="C126" s="3">
        <v>2</v>
      </c>
      <c r="D126" s="3" t="s">
        <v>40</v>
      </c>
      <c r="E126" s="3" t="s">
        <v>131</v>
      </c>
      <c r="F126" s="3" t="s">
        <v>783</v>
      </c>
      <c r="G126" s="3"/>
      <c r="H126" s="3" t="s">
        <v>111</v>
      </c>
      <c r="I126" s="3" t="s">
        <v>454</v>
      </c>
      <c r="J126" s="3" t="s">
        <v>736</v>
      </c>
      <c r="K126" s="3" t="s">
        <v>473</v>
      </c>
      <c r="L126" s="3" t="s">
        <v>784</v>
      </c>
      <c r="M126" s="3" t="s">
        <v>785</v>
      </c>
      <c r="N126" s="3" t="s">
        <v>786</v>
      </c>
      <c r="O126" s="3" t="s">
        <v>787</v>
      </c>
      <c r="P126" s="3" t="s">
        <v>422</v>
      </c>
      <c r="Q126" s="3" t="s">
        <v>6</v>
      </c>
      <c r="R126" s="3" t="s">
        <v>170</v>
      </c>
      <c r="S126" s="3" t="s">
        <v>328</v>
      </c>
      <c r="T126" s="3" t="s">
        <v>297</v>
      </c>
      <c r="U126" s="3" t="s">
        <v>207</v>
      </c>
      <c r="V126" s="3" t="s">
        <v>229</v>
      </c>
      <c r="W126" s="3" t="s">
        <v>208</v>
      </c>
      <c r="X126" s="3" t="s">
        <v>788</v>
      </c>
      <c r="Y126" s="3" t="s">
        <v>789</v>
      </c>
      <c r="Z126" s="3" t="s">
        <v>790</v>
      </c>
      <c r="AA126" s="3" t="s">
        <v>135</v>
      </c>
      <c r="AB126" s="3"/>
      <c r="AC126" s="3" t="s">
        <v>791</v>
      </c>
      <c r="AD126" s="3" t="s">
        <v>792</v>
      </c>
      <c r="AE126" s="3" t="s">
        <v>570</v>
      </c>
      <c r="AF126" s="3" t="s">
        <v>174</v>
      </c>
      <c r="AG126" s="3" t="s">
        <v>88</v>
      </c>
      <c r="AH126" s="3" t="s">
        <v>446</v>
      </c>
      <c r="AI126" s="3" t="s">
        <v>194</v>
      </c>
      <c r="AJ126" s="3" t="s">
        <v>793</v>
      </c>
      <c r="AK126" s="3" t="s">
        <v>794</v>
      </c>
      <c r="AL126" s="3" t="s">
        <v>624</v>
      </c>
      <c r="AM126" s="3" t="s">
        <v>795</v>
      </c>
      <c r="AN126" s="3" t="s">
        <v>796</v>
      </c>
      <c r="AO126" s="3" t="s">
        <v>797</v>
      </c>
      <c r="AP126" s="3" t="s">
        <v>38</v>
      </c>
      <c r="AQ126" s="3"/>
      <c r="AR126" s="3"/>
      <c r="AS126" s="3"/>
      <c r="AT126" s="3"/>
      <c r="AU126" s="3"/>
      <c r="AV126" s="3"/>
      <c r="AW126" s="3"/>
      <c r="AX126" s="3"/>
      <c r="AY126" s="4"/>
    </row>
    <row r="127" spans="1:51" x14ac:dyDescent="0.25">
      <c r="A127" s="2" t="s">
        <v>781</v>
      </c>
      <c r="B127" s="11" t="s">
        <v>496</v>
      </c>
      <c r="C127" s="3">
        <v>3</v>
      </c>
      <c r="D127" s="3" t="s">
        <v>40</v>
      </c>
      <c r="E127" s="3" t="s">
        <v>783</v>
      </c>
      <c r="F127" s="3" t="s">
        <v>782</v>
      </c>
      <c r="G127" s="3"/>
      <c r="H127" s="3" t="s">
        <v>798</v>
      </c>
      <c r="I127" s="3" t="s">
        <v>273</v>
      </c>
      <c r="J127" s="3" t="s">
        <v>799</v>
      </c>
      <c r="K127" s="3" t="s">
        <v>800</v>
      </c>
      <c r="L127" s="3" t="s">
        <v>801</v>
      </c>
      <c r="M127" s="3" t="s">
        <v>802</v>
      </c>
      <c r="N127" s="3" t="s">
        <v>803</v>
      </c>
      <c r="O127" s="3" t="s">
        <v>804</v>
      </c>
      <c r="P127" s="3" t="s">
        <v>805</v>
      </c>
      <c r="Q127" s="3" t="s">
        <v>6</v>
      </c>
      <c r="R127" s="3" t="s">
        <v>328</v>
      </c>
      <c r="S127" s="3" t="s">
        <v>328</v>
      </c>
      <c r="T127" s="3" t="s">
        <v>250</v>
      </c>
      <c r="U127" s="3" t="s">
        <v>207</v>
      </c>
      <c r="V127" s="3" t="s">
        <v>229</v>
      </c>
      <c r="W127" s="3" t="s">
        <v>208</v>
      </c>
      <c r="X127" s="3" t="s">
        <v>111</v>
      </c>
      <c r="Y127" s="3" t="s">
        <v>806</v>
      </c>
      <c r="Z127" s="3" t="s">
        <v>807</v>
      </c>
      <c r="AA127" s="3" t="s">
        <v>613</v>
      </c>
      <c r="AB127" s="3"/>
      <c r="AC127" s="3" t="s">
        <v>808</v>
      </c>
      <c r="AD127" s="3" t="s">
        <v>661</v>
      </c>
      <c r="AE127" s="3" t="s">
        <v>418</v>
      </c>
      <c r="AF127" s="3" t="s">
        <v>174</v>
      </c>
      <c r="AG127" s="3" t="s">
        <v>154</v>
      </c>
      <c r="AH127" s="3" t="s">
        <v>291</v>
      </c>
      <c r="AI127" s="3" t="s">
        <v>809</v>
      </c>
      <c r="AJ127" s="3" t="s">
        <v>810</v>
      </c>
      <c r="AK127" s="3" t="s">
        <v>811</v>
      </c>
      <c r="AL127" s="3" t="s">
        <v>624</v>
      </c>
      <c r="AM127" s="3" t="s">
        <v>812</v>
      </c>
      <c r="AN127" s="3" t="s">
        <v>813</v>
      </c>
      <c r="AO127" s="3" t="s">
        <v>814</v>
      </c>
      <c r="AP127" s="3" t="s">
        <v>38</v>
      </c>
      <c r="AQ127" s="3"/>
      <c r="AR127" s="3"/>
      <c r="AS127" s="3"/>
      <c r="AT127" s="3"/>
      <c r="AU127" s="3"/>
      <c r="AV127" s="3"/>
      <c r="AW127" s="3"/>
      <c r="AX127" s="3"/>
      <c r="AY127" s="4"/>
    </row>
    <row r="128" spans="1:51" x14ac:dyDescent="0.25">
      <c r="A128" s="2" t="s">
        <v>781</v>
      </c>
      <c r="B128" s="11" t="s">
        <v>496</v>
      </c>
      <c r="C128" s="3">
        <v>4</v>
      </c>
      <c r="D128" s="3" t="s">
        <v>95</v>
      </c>
      <c r="E128" s="3" t="s">
        <v>782</v>
      </c>
      <c r="F128" s="3" t="s">
        <v>349</v>
      </c>
      <c r="G128" s="3"/>
      <c r="H128" s="3" t="s">
        <v>382</v>
      </c>
      <c r="I128" s="3" t="s">
        <v>815</v>
      </c>
      <c r="J128" s="3" t="s">
        <v>251</v>
      </c>
      <c r="K128" s="3" t="s">
        <v>816</v>
      </c>
      <c r="L128" s="3" t="s">
        <v>817</v>
      </c>
      <c r="M128" s="3" t="s">
        <v>818</v>
      </c>
      <c r="N128" s="3" t="s">
        <v>819</v>
      </c>
      <c r="O128" s="3" t="s">
        <v>820</v>
      </c>
      <c r="P128" s="3" t="s">
        <v>821</v>
      </c>
      <c r="Q128" s="3" t="s">
        <v>6</v>
      </c>
      <c r="R128" s="3" t="s">
        <v>328</v>
      </c>
      <c r="S128" s="3" t="s">
        <v>230</v>
      </c>
      <c r="T128" s="3" t="s">
        <v>231</v>
      </c>
      <c r="U128" s="3" t="s">
        <v>207</v>
      </c>
      <c r="V128" s="3" t="s">
        <v>229</v>
      </c>
      <c r="W128" s="3" t="s">
        <v>208</v>
      </c>
      <c r="X128" s="3" t="s">
        <v>165</v>
      </c>
      <c r="Y128" s="3" t="s">
        <v>344</v>
      </c>
      <c r="Z128" s="3" t="s">
        <v>822</v>
      </c>
      <c r="AA128" s="3" t="s">
        <v>823</v>
      </c>
      <c r="AB128" s="3"/>
      <c r="AC128" s="3" t="s">
        <v>824</v>
      </c>
      <c r="AD128" s="3" t="s">
        <v>825</v>
      </c>
      <c r="AE128" s="3" t="s">
        <v>826</v>
      </c>
      <c r="AF128" s="3" t="s">
        <v>817</v>
      </c>
      <c r="AG128" s="3" t="s">
        <v>273</v>
      </c>
      <c r="AH128" s="3" t="s">
        <v>182</v>
      </c>
      <c r="AI128" s="3" t="s">
        <v>827</v>
      </c>
      <c r="AJ128" s="3" t="s">
        <v>810</v>
      </c>
      <c r="AK128" s="3" t="s">
        <v>604</v>
      </c>
      <c r="AL128" s="3" t="s">
        <v>443</v>
      </c>
      <c r="AM128" s="3" t="s">
        <v>636</v>
      </c>
      <c r="AN128" s="3" t="s">
        <v>618</v>
      </c>
      <c r="AO128" s="3" t="s">
        <v>213</v>
      </c>
      <c r="AP128" s="3" t="s">
        <v>38</v>
      </c>
      <c r="AQ128" s="3"/>
      <c r="AR128" s="3"/>
      <c r="AS128" s="3"/>
      <c r="AT128" s="3"/>
      <c r="AU128" s="3"/>
      <c r="AV128" s="3"/>
      <c r="AW128" s="3"/>
      <c r="AX128" s="3"/>
      <c r="AY128" s="4"/>
    </row>
    <row r="129" spans="1:51" x14ac:dyDescent="0.25">
      <c r="A129" s="2" t="s">
        <v>781</v>
      </c>
      <c r="B129" s="11" t="s">
        <v>496</v>
      </c>
      <c r="C129" s="3">
        <v>5</v>
      </c>
      <c r="D129" s="3" t="s">
        <v>118</v>
      </c>
      <c r="E129" s="3" t="s">
        <v>349</v>
      </c>
      <c r="F129" s="3" t="s">
        <v>828</v>
      </c>
      <c r="G129" s="3"/>
      <c r="H129" s="3" t="s">
        <v>335</v>
      </c>
      <c r="I129" s="3" t="s">
        <v>829</v>
      </c>
      <c r="J129" s="3" t="s">
        <v>426</v>
      </c>
      <c r="K129" s="3" t="s">
        <v>830</v>
      </c>
      <c r="L129" s="3" t="s">
        <v>831</v>
      </c>
      <c r="M129" s="3" t="s">
        <v>832</v>
      </c>
      <c r="N129" s="3" t="s">
        <v>833</v>
      </c>
      <c r="O129" s="3" t="s">
        <v>834</v>
      </c>
      <c r="P129" s="3" t="s">
        <v>255</v>
      </c>
      <c r="Q129" s="3" t="s">
        <v>6</v>
      </c>
      <c r="R129" s="3" t="s">
        <v>231</v>
      </c>
      <c r="S129" s="3" t="s">
        <v>208</v>
      </c>
      <c r="T129" s="3" t="s">
        <v>231</v>
      </c>
      <c r="U129" s="3" t="s">
        <v>207</v>
      </c>
      <c r="V129" s="3" t="s">
        <v>229</v>
      </c>
      <c r="W129" s="3" t="s">
        <v>208</v>
      </c>
      <c r="X129" s="3" t="s">
        <v>108</v>
      </c>
      <c r="Y129" s="3"/>
      <c r="Z129" s="3"/>
      <c r="AA129" s="3" t="s">
        <v>234</v>
      </c>
      <c r="AB129" s="3"/>
      <c r="AC129" s="3" t="s">
        <v>255</v>
      </c>
      <c r="AD129" s="3" t="s">
        <v>835</v>
      </c>
      <c r="AE129" s="3" t="s">
        <v>836</v>
      </c>
      <c r="AF129" s="3" t="s">
        <v>837</v>
      </c>
      <c r="AG129" s="3" t="s">
        <v>829</v>
      </c>
      <c r="AH129" s="3" t="s">
        <v>112</v>
      </c>
      <c r="AI129" s="3" t="s">
        <v>838</v>
      </c>
      <c r="AJ129" s="3" t="s">
        <v>839</v>
      </c>
      <c r="AK129" s="3" t="s">
        <v>840</v>
      </c>
      <c r="AL129" s="3" t="s">
        <v>624</v>
      </c>
      <c r="AM129" s="3" t="s">
        <v>841</v>
      </c>
      <c r="AN129" s="3" t="s">
        <v>842</v>
      </c>
      <c r="AO129" s="3" t="s">
        <v>843</v>
      </c>
      <c r="AP129" s="3" t="s">
        <v>38</v>
      </c>
      <c r="AQ129" s="3"/>
      <c r="AR129" s="3"/>
      <c r="AS129" s="3"/>
      <c r="AT129" s="3"/>
      <c r="AU129" s="3"/>
      <c r="AV129" s="3"/>
      <c r="AW129" s="3"/>
      <c r="AX129" s="3"/>
      <c r="AY129" s="4"/>
    </row>
    <row r="130" spans="1:51" x14ac:dyDescent="0.25">
      <c r="A130" s="2" t="s">
        <v>781</v>
      </c>
      <c r="B130" s="11" t="s">
        <v>496</v>
      </c>
      <c r="C130" s="3">
        <v>1</v>
      </c>
      <c r="D130" s="3" t="s">
        <v>6</v>
      </c>
      <c r="E130" s="3" t="s">
        <v>4</v>
      </c>
      <c r="F130" s="3" t="s">
        <v>131</v>
      </c>
      <c r="G130" s="3"/>
      <c r="H130" s="3" t="s">
        <v>83</v>
      </c>
      <c r="I130" s="3" t="s">
        <v>391</v>
      </c>
      <c r="J130" s="3" t="s">
        <v>292</v>
      </c>
      <c r="K130" s="3" t="s">
        <v>594</v>
      </c>
      <c r="L130" s="3" t="s">
        <v>844</v>
      </c>
      <c r="M130" s="3" t="s">
        <v>845</v>
      </c>
      <c r="N130" s="3" t="s">
        <v>846</v>
      </c>
      <c r="O130" s="3" t="s">
        <v>847</v>
      </c>
      <c r="P130" s="3" t="s">
        <v>848</v>
      </c>
      <c r="Q130" s="3" t="s">
        <v>6</v>
      </c>
      <c r="R130" s="3" t="s">
        <v>188</v>
      </c>
      <c r="S130" s="3" t="s">
        <v>297</v>
      </c>
      <c r="T130" s="3" t="s">
        <v>250</v>
      </c>
      <c r="U130" s="3" t="s">
        <v>229</v>
      </c>
      <c r="V130" s="3" t="s">
        <v>409</v>
      </c>
      <c r="W130" s="3" t="s">
        <v>208</v>
      </c>
      <c r="X130" s="3" t="s">
        <v>396</v>
      </c>
      <c r="Y130" s="3" t="s">
        <v>849</v>
      </c>
      <c r="Z130" s="3" t="s">
        <v>850</v>
      </c>
      <c r="AA130" s="3" t="s">
        <v>376</v>
      </c>
      <c r="AB130" s="3"/>
      <c r="AC130" s="3" t="s">
        <v>646</v>
      </c>
      <c r="AD130" s="3" t="s">
        <v>851</v>
      </c>
      <c r="AE130" s="3" t="s">
        <v>376</v>
      </c>
      <c r="AF130" s="3" t="s">
        <v>852</v>
      </c>
      <c r="AG130" s="3" t="s">
        <v>478</v>
      </c>
      <c r="AH130" s="3" t="s">
        <v>478</v>
      </c>
      <c r="AI130" s="3" t="s">
        <v>853</v>
      </c>
      <c r="AJ130" s="3" t="s">
        <v>627</v>
      </c>
      <c r="AK130" s="3" t="s">
        <v>854</v>
      </c>
      <c r="AL130" s="3" t="s">
        <v>443</v>
      </c>
      <c r="AM130" s="3" t="s">
        <v>855</v>
      </c>
      <c r="AN130" s="3" t="s">
        <v>856</v>
      </c>
      <c r="AO130" s="3" t="s">
        <v>857</v>
      </c>
      <c r="AP130" s="3" t="s">
        <v>38</v>
      </c>
      <c r="AQ130" s="3"/>
      <c r="AR130" s="3"/>
      <c r="AS130" s="3"/>
      <c r="AT130" s="3"/>
      <c r="AU130" s="3"/>
      <c r="AV130" s="3"/>
      <c r="AW130" s="3"/>
      <c r="AX130" s="3"/>
      <c r="AY130" s="4"/>
    </row>
    <row r="131" spans="1:51" x14ac:dyDescent="0.25">
      <c r="A131" s="2" t="s">
        <v>858</v>
      </c>
      <c r="B131" s="11" t="s">
        <v>496</v>
      </c>
      <c r="C131" s="3">
        <v>1</v>
      </c>
      <c r="D131" s="3" t="s">
        <v>660</v>
      </c>
      <c r="E131" s="3" t="s">
        <v>4</v>
      </c>
      <c r="F131" s="3" t="s">
        <v>859</v>
      </c>
      <c r="G131" s="3"/>
      <c r="H131" s="3" t="s">
        <v>860</v>
      </c>
      <c r="I131" s="3" t="s">
        <v>861</v>
      </c>
      <c r="J131" s="3" t="s">
        <v>862</v>
      </c>
      <c r="K131" s="3" t="s">
        <v>863</v>
      </c>
      <c r="L131" s="3" t="s">
        <v>864</v>
      </c>
      <c r="M131" s="3" t="s">
        <v>399</v>
      </c>
      <c r="N131" s="3" t="s">
        <v>865</v>
      </c>
      <c r="O131" s="3" t="s">
        <v>866</v>
      </c>
      <c r="P131" s="3" t="s">
        <v>867</v>
      </c>
      <c r="Q131" s="3" t="s">
        <v>225</v>
      </c>
      <c r="R131" s="3" t="s">
        <v>868</v>
      </c>
      <c r="S131" s="3" t="s">
        <v>868</v>
      </c>
      <c r="T131" s="3" t="s">
        <v>869</v>
      </c>
      <c r="U131" s="3" t="s">
        <v>249</v>
      </c>
      <c r="V131" s="3" t="s">
        <v>249</v>
      </c>
      <c r="W131" s="3" t="s">
        <v>284</v>
      </c>
      <c r="X131" s="3" t="s">
        <v>422</v>
      </c>
      <c r="Y131" s="3" t="s">
        <v>870</v>
      </c>
      <c r="Z131" s="3" t="s">
        <v>236</v>
      </c>
      <c r="AA131" s="3" t="s">
        <v>713</v>
      </c>
      <c r="AB131" s="3" t="s">
        <v>133</v>
      </c>
      <c r="AC131" s="3" t="s">
        <v>273</v>
      </c>
      <c r="AD131" s="3" t="s">
        <v>871</v>
      </c>
      <c r="AE131" s="3" t="s">
        <v>872</v>
      </c>
      <c r="AF131" s="3" t="s">
        <v>418</v>
      </c>
      <c r="AG131" s="3" t="s">
        <v>83</v>
      </c>
      <c r="AH131" s="3" t="s">
        <v>87</v>
      </c>
      <c r="AI131" s="3"/>
      <c r="AJ131" s="3" t="s">
        <v>873</v>
      </c>
      <c r="AK131" s="3" t="s">
        <v>874</v>
      </c>
      <c r="AL131" s="3" t="s">
        <v>875</v>
      </c>
      <c r="AM131" s="3" t="s">
        <v>876</v>
      </c>
      <c r="AN131" s="3" t="s">
        <v>570</v>
      </c>
      <c r="AO131" s="3" t="s">
        <v>877</v>
      </c>
      <c r="AP131" s="3" t="s">
        <v>38</v>
      </c>
      <c r="AQ131" s="3"/>
      <c r="AR131" s="3"/>
      <c r="AS131" s="3"/>
      <c r="AT131" s="3"/>
      <c r="AU131" s="3"/>
      <c r="AV131" s="3"/>
      <c r="AW131" s="3"/>
      <c r="AX131" s="3"/>
      <c r="AY131" s="4"/>
    </row>
    <row r="132" spans="1:51" x14ac:dyDescent="0.25">
      <c r="A132" s="2" t="s">
        <v>858</v>
      </c>
      <c r="B132" s="11" t="s">
        <v>496</v>
      </c>
      <c r="C132" s="3">
        <v>2</v>
      </c>
      <c r="D132" s="3" t="s">
        <v>684</v>
      </c>
      <c r="E132" s="3" t="s">
        <v>859</v>
      </c>
      <c r="F132" s="3" t="s">
        <v>878</v>
      </c>
      <c r="G132" s="3"/>
      <c r="H132" s="3" t="s">
        <v>473</v>
      </c>
      <c r="I132" s="3" t="s">
        <v>879</v>
      </c>
      <c r="J132" s="3" t="s">
        <v>880</v>
      </c>
      <c r="K132" s="3" t="s">
        <v>881</v>
      </c>
      <c r="L132" s="3" t="s">
        <v>882</v>
      </c>
      <c r="M132" s="3" t="s">
        <v>883</v>
      </c>
      <c r="N132" s="3" t="s">
        <v>91</v>
      </c>
      <c r="O132" s="3" t="s">
        <v>884</v>
      </c>
      <c r="P132" s="3" t="s">
        <v>592</v>
      </c>
      <c r="Q132" s="3" t="s">
        <v>225</v>
      </c>
      <c r="R132" s="3" t="s">
        <v>885</v>
      </c>
      <c r="S132" s="3" t="s">
        <v>886</v>
      </c>
      <c r="T132" s="3" t="s">
        <v>885</v>
      </c>
      <c r="U132" s="3" t="s">
        <v>249</v>
      </c>
      <c r="V132" s="3" t="s">
        <v>249</v>
      </c>
      <c r="W132" s="3" t="s">
        <v>266</v>
      </c>
      <c r="X132" s="3" t="s">
        <v>887</v>
      </c>
      <c r="Y132" s="3" t="s">
        <v>888</v>
      </c>
      <c r="Z132" s="3" t="s">
        <v>20</v>
      </c>
      <c r="AA132" s="3" t="s">
        <v>713</v>
      </c>
      <c r="AB132" s="3" t="s">
        <v>609</v>
      </c>
      <c r="AC132" s="3" t="s">
        <v>418</v>
      </c>
      <c r="AD132" s="3" t="s">
        <v>889</v>
      </c>
      <c r="AE132" s="3" t="s">
        <v>890</v>
      </c>
      <c r="AF132" s="3" t="s">
        <v>418</v>
      </c>
      <c r="AG132" s="3" t="s">
        <v>335</v>
      </c>
      <c r="AH132" s="3" t="s">
        <v>61</v>
      </c>
      <c r="AI132" s="3"/>
      <c r="AJ132" s="3" t="s">
        <v>891</v>
      </c>
      <c r="AK132" s="3" t="s">
        <v>892</v>
      </c>
      <c r="AL132" s="3" t="s">
        <v>893</v>
      </c>
      <c r="AM132" s="3" t="s">
        <v>894</v>
      </c>
      <c r="AN132" s="3" t="s">
        <v>718</v>
      </c>
      <c r="AO132" s="3" t="s">
        <v>895</v>
      </c>
      <c r="AP132" s="3" t="s">
        <v>38</v>
      </c>
      <c r="AQ132" s="3"/>
      <c r="AR132" s="3"/>
      <c r="AS132" s="3"/>
      <c r="AT132" s="3"/>
      <c r="AU132" s="3"/>
      <c r="AV132" s="3"/>
      <c r="AW132" s="3"/>
      <c r="AX132" s="3"/>
      <c r="AY132" s="4"/>
    </row>
    <row r="133" spans="1:51" x14ac:dyDescent="0.25">
      <c r="A133" s="2" t="s">
        <v>858</v>
      </c>
      <c r="B133" s="11" t="s">
        <v>496</v>
      </c>
      <c r="C133" s="3">
        <v>3</v>
      </c>
      <c r="D133" s="3" t="s">
        <v>290</v>
      </c>
      <c r="E133" s="3" t="s">
        <v>878</v>
      </c>
      <c r="F133" s="3" t="s">
        <v>896</v>
      </c>
      <c r="G133" s="3"/>
      <c r="H133" s="3" t="s">
        <v>434</v>
      </c>
      <c r="I133" s="3" t="s">
        <v>897</v>
      </c>
      <c r="J133" s="3" t="s">
        <v>898</v>
      </c>
      <c r="K133" s="3" t="s">
        <v>899</v>
      </c>
      <c r="L133" s="3" t="s">
        <v>900</v>
      </c>
      <c r="M133" s="3" t="s">
        <v>901</v>
      </c>
      <c r="N133" s="3" t="s">
        <v>902</v>
      </c>
      <c r="O133" s="3" t="s">
        <v>903</v>
      </c>
      <c r="P133" s="3" t="s">
        <v>315</v>
      </c>
      <c r="Q133" s="3" t="s">
        <v>506</v>
      </c>
      <c r="R133" s="3" t="s">
        <v>885</v>
      </c>
      <c r="S133" s="3" t="s">
        <v>886</v>
      </c>
      <c r="T133" s="3" t="s">
        <v>284</v>
      </c>
      <c r="U133" s="3" t="s">
        <v>228</v>
      </c>
      <c r="V133" s="3" t="s">
        <v>904</v>
      </c>
      <c r="W133" s="3" t="s">
        <v>904</v>
      </c>
      <c r="X133" s="3" t="s">
        <v>111</v>
      </c>
      <c r="Y133" s="3" t="s">
        <v>905</v>
      </c>
      <c r="Z133" s="3" t="s">
        <v>906</v>
      </c>
      <c r="AA133" s="3" t="s">
        <v>799</v>
      </c>
      <c r="AB133" s="3" t="s">
        <v>907</v>
      </c>
      <c r="AC133" s="3" t="s">
        <v>292</v>
      </c>
      <c r="AD133" s="3" t="s">
        <v>128</v>
      </c>
      <c r="AE133" s="3" t="s">
        <v>21</v>
      </c>
      <c r="AF133" s="3" t="s">
        <v>742</v>
      </c>
      <c r="AG133" s="3" t="s">
        <v>61</v>
      </c>
      <c r="AH133" s="3" t="s">
        <v>155</v>
      </c>
      <c r="AI133" s="3"/>
      <c r="AJ133" s="3" t="s">
        <v>428</v>
      </c>
      <c r="AK133" s="3" t="s">
        <v>908</v>
      </c>
      <c r="AL133" s="3" t="s">
        <v>909</v>
      </c>
      <c r="AM133" s="3" t="s">
        <v>501</v>
      </c>
      <c r="AN133" s="3" t="s">
        <v>251</v>
      </c>
      <c r="AO133" s="3" t="s">
        <v>910</v>
      </c>
      <c r="AP133" s="3" t="s">
        <v>38</v>
      </c>
      <c r="AQ133" s="3"/>
      <c r="AR133" s="3"/>
      <c r="AS133" s="3"/>
      <c r="AT133" s="3"/>
      <c r="AU133" s="3"/>
      <c r="AV133" s="3"/>
      <c r="AW133" s="3"/>
      <c r="AX133" s="3"/>
      <c r="AY133" s="4"/>
    </row>
    <row r="134" spans="1:51" x14ac:dyDescent="0.25">
      <c r="A134" s="2" t="s">
        <v>858</v>
      </c>
      <c r="B134" s="11" t="s">
        <v>496</v>
      </c>
      <c r="C134" s="3">
        <v>4</v>
      </c>
      <c r="D134" s="3" t="s">
        <v>302</v>
      </c>
      <c r="E134" s="3" t="s">
        <v>896</v>
      </c>
      <c r="F134" s="3" t="s">
        <v>490</v>
      </c>
      <c r="G134" s="3"/>
      <c r="H134" s="3" t="s">
        <v>911</v>
      </c>
      <c r="I134" s="3" t="s">
        <v>912</v>
      </c>
      <c r="J134" s="3" t="s">
        <v>913</v>
      </c>
      <c r="K134" s="3" t="s">
        <v>914</v>
      </c>
      <c r="L134" s="3" t="s">
        <v>915</v>
      </c>
      <c r="M134" s="3" t="s">
        <v>916</v>
      </c>
      <c r="N134" s="3" t="s">
        <v>917</v>
      </c>
      <c r="O134" s="3" t="s">
        <v>823</v>
      </c>
      <c r="P134" s="3" t="s">
        <v>918</v>
      </c>
      <c r="Q134" s="3" t="s">
        <v>16</v>
      </c>
      <c r="R134" s="3" t="s">
        <v>886</v>
      </c>
      <c r="S134" s="3" t="s">
        <v>919</v>
      </c>
      <c r="T134" s="3" t="s">
        <v>285</v>
      </c>
      <c r="U134" s="3" t="s">
        <v>265</v>
      </c>
      <c r="V134" s="3" t="s">
        <v>266</v>
      </c>
      <c r="W134" s="3" t="s">
        <v>285</v>
      </c>
      <c r="X134" s="3" t="s">
        <v>112</v>
      </c>
      <c r="Y134" s="3" t="s">
        <v>920</v>
      </c>
      <c r="Z134" s="3" t="s">
        <v>921</v>
      </c>
      <c r="AA134" s="3"/>
      <c r="AB134" s="3" t="s">
        <v>922</v>
      </c>
      <c r="AC134" s="3" t="s">
        <v>335</v>
      </c>
      <c r="AD134" s="3" t="s">
        <v>923</v>
      </c>
      <c r="AE134" s="3" t="s">
        <v>924</v>
      </c>
      <c r="AF134" s="3" t="s">
        <v>190</v>
      </c>
      <c r="AG134" s="3" t="s">
        <v>155</v>
      </c>
      <c r="AH134" s="3" t="s">
        <v>155</v>
      </c>
      <c r="AI134" s="3"/>
      <c r="AJ134" s="3" t="s">
        <v>181</v>
      </c>
      <c r="AK134" s="3" t="s">
        <v>925</v>
      </c>
      <c r="AL134" s="3" t="s">
        <v>926</v>
      </c>
      <c r="AM134" s="3" t="s">
        <v>927</v>
      </c>
      <c r="AN134" s="3" t="s">
        <v>928</v>
      </c>
      <c r="AO134" s="3" t="s">
        <v>929</v>
      </c>
      <c r="AP134" s="3" t="s">
        <v>38</v>
      </c>
      <c r="AQ134" s="3"/>
      <c r="AR134" s="3"/>
      <c r="AS134" s="3"/>
      <c r="AT134" s="3"/>
      <c r="AU134" s="3"/>
      <c r="AV134" s="3"/>
      <c r="AW134" s="3"/>
      <c r="AX134" s="3"/>
      <c r="AY134" s="4"/>
    </row>
    <row r="135" spans="1:51" x14ac:dyDescent="0.25">
      <c r="A135" s="2" t="s">
        <v>858</v>
      </c>
      <c r="B135" s="11" t="s">
        <v>496</v>
      </c>
      <c r="C135" s="3">
        <v>5</v>
      </c>
      <c r="D135" s="3" t="s">
        <v>763</v>
      </c>
      <c r="E135" s="3" t="s">
        <v>490</v>
      </c>
      <c r="F135" s="3" t="s">
        <v>241</v>
      </c>
      <c r="G135" s="3"/>
      <c r="H135" s="3" t="s">
        <v>478</v>
      </c>
      <c r="I135" s="3" t="s">
        <v>930</v>
      </c>
      <c r="J135" s="3" t="s">
        <v>931</v>
      </c>
      <c r="K135" s="3" t="s">
        <v>932</v>
      </c>
      <c r="L135" s="3" t="s">
        <v>933</v>
      </c>
      <c r="M135" s="3" t="s">
        <v>934</v>
      </c>
      <c r="N135" s="3" t="s">
        <v>935</v>
      </c>
      <c r="O135" s="3" t="s">
        <v>936</v>
      </c>
      <c r="P135" s="3" t="s">
        <v>38</v>
      </c>
      <c r="Q135" s="3" t="s">
        <v>506</v>
      </c>
      <c r="R135" s="3" t="s">
        <v>886</v>
      </c>
      <c r="S135" s="3" t="s">
        <v>919</v>
      </c>
      <c r="T135" s="3" t="s">
        <v>886</v>
      </c>
      <c r="U135" s="3" t="s">
        <v>249</v>
      </c>
      <c r="V135" s="3" t="s">
        <v>265</v>
      </c>
      <c r="W135" s="3" t="s">
        <v>285</v>
      </c>
      <c r="X135" s="3" t="s">
        <v>278</v>
      </c>
      <c r="Y135" s="3" t="s">
        <v>937</v>
      </c>
      <c r="Z135" s="3" t="s">
        <v>729</v>
      </c>
      <c r="AA135" s="3" t="s">
        <v>938</v>
      </c>
      <c r="AB135" s="3" t="s">
        <v>939</v>
      </c>
      <c r="AC135" s="3" t="s">
        <v>446</v>
      </c>
      <c r="AD135" s="3" t="s">
        <v>671</v>
      </c>
      <c r="AE135" s="3" t="s">
        <v>940</v>
      </c>
      <c r="AF135" s="3" t="s">
        <v>418</v>
      </c>
      <c r="AG135" s="3" t="s">
        <v>291</v>
      </c>
      <c r="AH135" s="3" t="s">
        <v>61</v>
      </c>
      <c r="AI135" s="3"/>
      <c r="AJ135" s="3" t="s">
        <v>627</v>
      </c>
      <c r="AK135" s="3" t="s">
        <v>941</v>
      </c>
      <c r="AL135" s="3" t="s">
        <v>942</v>
      </c>
      <c r="AM135" s="3" t="s">
        <v>943</v>
      </c>
      <c r="AN135" s="3" t="s">
        <v>298</v>
      </c>
      <c r="AO135" s="3" t="s">
        <v>944</v>
      </c>
      <c r="AP135" s="3" t="s">
        <v>38</v>
      </c>
      <c r="AQ135" s="3"/>
      <c r="AR135" s="3"/>
      <c r="AS135" s="3"/>
      <c r="AT135" s="3"/>
      <c r="AU135" s="3"/>
      <c r="AV135" s="3"/>
      <c r="AW135" s="3"/>
      <c r="AX135" s="3"/>
      <c r="AY135" s="4"/>
    </row>
    <row r="136" spans="1:51" x14ac:dyDescent="0.25">
      <c r="A136" s="2" t="s">
        <v>858</v>
      </c>
      <c r="B136" s="11" t="s">
        <v>496</v>
      </c>
      <c r="C136" s="3">
        <v>6</v>
      </c>
      <c r="D136" s="3" t="s">
        <v>945</v>
      </c>
      <c r="E136" s="3" t="s">
        <v>241</v>
      </c>
      <c r="F136" s="3" t="s">
        <v>259</v>
      </c>
      <c r="G136" s="3"/>
      <c r="H136" s="3" t="s">
        <v>742</v>
      </c>
      <c r="I136" s="3" t="s">
        <v>946</v>
      </c>
      <c r="J136" s="3" t="s">
        <v>947</v>
      </c>
      <c r="K136" s="3" t="s">
        <v>948</v>
      </c>
      <c r="L136" s="3" t="s">
        <v>949</v>
      </c>
      <c r="M136" s="3" t="s">
        <v>950</v>
      </c>
      <c r="N136" s="3" t="s">
        <v>951</v>
      </c>
      <c r="O136" s="3" t="s">
        <v>952</v>
      </c>
      <c r="P136" s="3" t="s">
        <v>38</v>
      </c>
      <c r="Q136" s="3" t="s">
        <v>79</v>
      </c>
      <c r="R136" s="3" t="s">
        <v>886</v>
      </c>
      <c r="S136" s="3" t="s">
        <v>953</v>
      </c>
      <c r="T136" s="3" t="s">
        <v>885</v>
      </c>
      <c r="U136" s="3" t="s">
        <v>249</v>
      </c>
      <c r="V136" s="3" t="s">
        <v>266</v>
      </c>
      <c r="W136" s="3" t="s">
        <v>954</v>
      </c>
      <c r="X136" s="3" t="s">
        <v>108</v>
      </c>
      <c r="Y136" s="3" t="s">
        <v>955</v>
      </c>
      <c r="Z136" s="3" t="s">
        <v>956</v>
      </c>
      <c r="AA136" s="3" t="s">
        <v>346</v>
      </c>
      <c r="AB136" s="3" t="s">
        <v>957</v>
      </c>
      <c r="AC136" s="3" t="s">
        <v>23</v>
      </c>
      <c r="AD136" s="3" t="s">
        <v>958</v>
      </c>
      <c r="AE136" s="3" t="s">
        <v>959</v>
      </c>
      <c r="AF136" s="3" t="s">
        <v>424</v>
      </c>
      <c r="AG136" s="3" t="s">
        <v>291</v>
      </c>
      <c r="AH136" s="3" t="s">
        <v>155</v>
      </c>
      <c r="AI136" s="3"/>
      <c r="AJ136" s="3" t="s">
        <v>181</v>
      </c>
      <c r="AK136" s="3" t="s">
        <v>960</v>
      </c>
      <c r="AL136" s="3" t="s">
        <v>614</v>
      </c>
      <c r="AM136" s="3" t="s">
        <v>961</v>
      </c>
      <c r="AN136" s="3" t="s">
        <v>962</v>
      </c>
      <c r="AO136" s="3" t="s">
        <v>963</v>
      </c>
      <c r="AP136" s="3" t="s">
        <v>38</v>
      </c>
      <c r="AQ136" s="3"/>
      <c r="AR136" s="3"/>
      <c r="AS136" s="3"/>
      <c r="AT136" s="3"/>
      <c r="AU136" s="3"/>
      <c r="AV136" s="3"/>
      <c r="AW136" s="3"/>
      <c r="AX136" s="3"/>
      <c r="AY136" s="4"/>
    </row>
    <row r="137" spans="1:51" x14ac:dyDescent="0.25">
      <c r="A137" s="2" t="s">
        <v>858</v>
      </c>
      <c r="B137" s="11" t="s">
        <v>496</v>
      </c>
      <c r="C137" s="3">
        <v>7</v>
      </c>
      <c r="D137" s="3" t="s">
        <v>965</v>
      </c>
      <c r="E137" s="3" t="s">
        <v>259</v>
      </c>
      <c r="F137" s="3" t="s">
        <v>964</v>
      </c>
      <c r="G137" s="3"/>
      <c r="H137" s="3" t="s">
        <v>966</v>
      </c>
      <c r="I137" s="3" t="s">
        <v>967</v>
      </c>
      <c r="J137" s="3" t="s">
        <v>968</v>
      </c>
      <c r="K137" s="3" t="s">
        <v>969</v>
      </c>
      <c r="L137" s="3" t="s">
        <v>970</v>
      </c>
      <c r="M137" s="3" t="s">
        <v>971</v>
      </c>
      <c r="N137" s="3" t="s">
        <v>972</v>
      </c>
      <c r="O137" s="3" t="s">
        <v>516</v>
      </c>
      <c r="P137" s="3" t="s">
        <v>406</v>
      </c>
      <c r="Q137" s="3" t="s">
        <v>225</v>
      </c>
      <c r="R137" s="3" t="s">
        <v>953</v>
      </c>
      <c r="S137" s="3" t="s">
        <v>869</v>
      </c>
      <c r="T137" s="3" t="s">
        <v>885</v>
      </c>
      <c r="U137" s="3" t="s">
        <v>249</v>
      </c>
      <c r="V137" s="3" t="s">
        <v>265</v>
      </c>
      <c r="W137" s="3" t="s">
        <v>284</v>
      </c>
      <c r="X137" s="3" t="s">
        <v>87</v>
      </c>
      <c r="Y137" s="3" t="s">
        <v>973</v>
      </c>
      <c r="Z137" s="3" t="s">
        <v>974</v>
      </c>
      <c r="AA137" s="3" t="s">
        <v>594</v>
      </c>
      <c r="AB137" s="3" t="s">
        <v>464</v>
      </c>
      <c r="AC137" s="3" t="s">
        <v>335</v>
      </c>
      <c r="AD137" s="3" t="s">
        <v>529</v>
      </c>
      <c r="AE137" s="3" t="s">
        <v>975</v>
      </c>
      <c r="AF137" s="3" t="s">
        <v>976</v>
      </c>
      <c r="AG137" s="3" t="s">
        <v>291</v>
      </c>
      <c r="AH137" s="3" t="s">
        <v>291</v>
      </c>
      <c r="AI137" s="3"/>
      <c r="AJ137" s="3" t="s">
        <v>240</v>
      </c>
      <c r="AK137" s="3" t="s">
        <v>977</v>
      </c>
      <c r="AL137" s="3" t="s">
        <v>978</v>
      </c>
      <c r="AM137" s="3" t="s">
        <v>979</v>
      </c>
      <c r="AN137" s="3" t="s">
        <v>193</v>
      </c>
      <c r="AO137" s="3" t="s">
        <v>734</v>
      </c>
      <c r="AP137" s="3" t="s">
        <v>38</v>
      </c>
      <c r="AQ137" s="3"/>
      <c r="AR137" s="3"/>
      <c r="AS137" s="3"/>
      <c r="AT137" s="3"/>
      <c r="AU137" s="3"/>
      <c r="AV137" s="3"/>
      <c r="AW137" s="3"/>
      <c r="AX137" s="3"/>
      <c r="AY137" s="4"/>
    </row>
    <row r="138" spans="1:51" x14ac:dyDescent="0.25">
      <c r="A138" s="2" t="s">
        <v>858</v>
      </c>
      <c r="B138" s="11" t="s">
        <v>496</v>
      </c>
      <c r="C138" s="3">
        <v>8</v>
      </c>
      <c r="D138" s="3" t="s">
        <v>980</v>
      </c>
      <c r="E138" s="3" t="s">
        <v>964</v>
      </c>
      <c r="F138" s="3"/>
      <c r="G138" s="3"/>
      <c r="H138" s="3" t="s">
        <v>981</v>
      </c>
      <c r="I138" s="3" t="s">
        <v>982</v>
      </c>
      <c r="J138" s="3" t="s">
        <v>983</v>
      </c>
      <c r="K138" s="3" t="s">
        <v>984</v>
      </c>
      <c r="L138" s="3" t="s">
        <v>985</v>
      </c>
      <c r="M138" s="3" t="s">
        <v>986</v>
      </c>
      <c r="N138" s="3" t="s">
        <v>987</v>
      </c>
      <c r="O138" s="3" t="s">
        <v>988</v>
      </c>
      <c r="P138" s="3" t="s">
        <v>989</v>
      </c>
      <c r="Q138" s="3" t="s">
        <v>16</v>
      </c>
      <c r="R138" s="3" t="s">
        <v>886</v>
      </c>
      <c r="S138" s="3" t="s">
        <v>869</v>
      </c>
      <c r="T138" s="3" t="s">
        <v>885</v>
      </c>
      <c r="U138" s="3" t="s">
        <v>265</v>
      </c>
      <c r="V138" s="3" t="s">
        <v>265</v>
      </c>
      <c r="W138" s="3" t="s">
        <v>954</v>
      </c>
      <c r="X138" s="3" t="s">
        <v>108</v>
      </c>
      <c r="Y138" s="3" t="s">
        <v>990</v>
      </c>
      <c r="Z138" s="3" t="s">
        <v>991</v>
      </c>
      <c r="AA138" s="3"/>
      <c r="AB138" s="3" t="s">
        <v>992</v>
      </c>
      <c r="AC138" s="3" t="s">
        <v>993</v>
      </c>
      <c r="AD138" s="3" t="s">
        <v>959</v>
      </c>
      <c r="AE138" s="3" t="s">
        <v>994</v>
      </c>
      <c r="AF138" s="3" t="s">
        <v>995</v>
      </c>
      <c r="AG138" s="3" t="s">
        <v>291</v>
      </c>
      <c r="AH138" s="3" t="s">
        <v>155</v>
      </c>
      <c r="AI138" s="3"/>
      <c r="AJ138" s="3" t="s">
        <v>181</v>
      </c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4"/>
    </row>
    <row r="139" spans="1:51" x14ac:dyDescent="0.25">
      <c r="A139" s="2" t="s">
        <v>218</v>
      </c>
      <c r="B139" s="11" t="s">
        <v>496</v>
      </c>
      <c r="C139" s="3">
        <v>1</v>
      </c>
      <c r="D139" s="3" t="s">
        <v>164</v>
      </c>
      <c r="E139" s="3" t="s">
        <v>4</v>
      </c>
      <c r="F139" s="3" t="s">
        <v>810</v>
      </c>
      <c r="G139" s="3"/>
      <c r="H139" s="3" t="s">
        <v>1028</v>
      </c>
      <c r="I139" s="3" t="s">
        <v>406</v>
      </c>
      <c r="J139" s="3" t="s">
        <v>784</v>
      </c>
      <c r="K139" s="3" t="s">
        <v>632</v>
      </c>
      <c r="L139" s="3" t="s">
        <v>2057</v>
      </c>
      <c r="M139" s="3" t="s">
        <v>1369</v>
      </c>
      <c r="N139" s="3" t="s">
        <v>3640</v>
      </c>
      <c r="O139" s="3" t="s">
        <v>649</v>
      </c>
      <c r="P139" s="3" t="s">
        <v>509</v>
      </c>
      <c r="Q139" s="3" t="s">
        <v>1064</v>
      </c>
      <c r="R139" s="3" t="s">
        <v>285</v>
      </c>
      <c r="S139" s="3" t="s">
        <v>954</v>
      </c>
      <c r="T139" s="3" t="s">
        <v>869</v>
      </c>
      <c r="U139" s="3" t="s">
        <v>228</v>
      </c>
      <c r="V139" s="3" t="s">
        <v>228</v>
      </c>
      <c r="W139" s="3" t="s">
        <v>228</v>
      </c>
      <c r="X139" s="3" t="s">
        <v>988</v>
      </c>
      <c r="Y139" s="3" t="s">
        <v>3641</v>
      </c>
      <c r="Z139" s="3" t="s">
        <v>1623</v>
      </c>
      <c r="AA139" s="3" t="s">
        <v>713</v>
      </c>
      <c r="AB139" s="3" t="s">
        <v>1290</v>
      </c>
      <c r="AC139" s="3" t="s">
        <v>1119</v>
      </c>
      <c r="AD139" s="3"/>
      <c r="AE139" s="3"/>
      <c r="AF139" s="3"/>
      <c r="AG139" s="3"/>
      <c r="AH139" s="3"/>
      <c r="AI139" s="3"/>
      <c r="AJ139" s="3" t="s">
        <v>2896</v>
      </c>
      <c r="AK139" s="3" t="s">
        <v>2046</v>
      </c>
      <c r="AL139" s="3" t="s">
        <v>2202</v>
      </c>
      <c r="AM139" s="3" t="s">
        <v>3642</v>
      </c>
      <c r="AN139" s="3" t="s">
        <v>215</v>
      </c>
      <c r="AO139" s="3" t="s">
        <v>3643</v>
      </c>
      <c r="AP139" s="3" t="s">
        <v>38</v>
      </c>
      <c r="AQ139" s="3"/>
      <c r="AR139" s="3"/>
      <c r="AS139" s="3"/>
      <c r="AT139" s="3"/>
      <c r="AU139" s="3"/>
      <c r="AV139" s="3"/>
      <c r="AW139" s="3"/>
      <c r="AX139" s="3"/>
      <c r="AY139" s="4"/>
    </row>
    <row r="140" spans="1:51" x14ac:dyDescent="0.25">
      <c r="A140" s="2" t="s">
        <v>218</v>
      </c>
      <c r="B140" s="11" t="s">
        <v>496</v>
      </c>
      <c r="C140" s="3">
        <v>2</v>
      </c>
      <c r="D140" s="3" t="s">
        <v>6</v>
      </c>
      <c r="E140" s="3" t="s">
        <v>810</v>
      </c>
      <c r="F140" s="3" t="s">
        <v>783</v>
      </c>
      <c r="G140" s="3"/>
      <c r="H140" s="3" t="s">
        <v>424</v>
      </c>
      <c r="I140" s="3" t="s">
        <v>386</v>
      </c>
      <c r="J140" s="3" t="s">
        <v>2497</v>
      </c>
      <c r="K140" s="3" t="s">
        <v>3644</v>
      </c>
      <c r="L140" s="3" t="s">
        <v>3645</v>
      </c>
      <c r="M140" s="3" t="s">
        <v>3646</v>
      </c>
      <c r="N140" s="3" t="s">
        <v>3647</v>
      </c>
      <c r="O140" s="3" t="s">
        <v>341</v>
      </c>
      <c r="P140" s="3"/>
      <c r="Q140" s="3" t="s">
        <v>1064</v>
      </c>
      <c r="R140" s="3" t="s">
        <v>869</v>
      </c>
      <c r="S140" s="3" t="s">
        <v>869</v>
      </c>
      <c r="T140" s="3" t="s">
        <v>885</v>
      </c>
      <c r="U140" s="3" t="s">
        <v>904</v>
      </c>
      <c r="V140" s="3" t="s">
        <v>249</v>
      </c>
      <c r="W140" s="3" t="s">
        <v>249</v>
      </c>
      <c r="X140" s="3" t="s">
        <v>422</v>
      </c>
      <c r="Y140" s="3" t="s">
        <v>3648</v>
      </c>
      <c r="Z140" s="3" t="s">
        <v>3649</v>
      </c>
      <c r="AA140" s="3" t="s">
        <v>307</v>
      </c>
      <c r="AB140" s="3" t="s">
        <v>1461</v>
      </c>
      <c r="AC140" s="3" t="s">
        <v>1119</v>
      </c>
      <c r="AD140" s="3"/>
      <c r="AE140" s="3"/>
      <c r="AF140" s="3"/>
      <c r="AG140" s="3"/>
      <c r="AH140" s="3"/>
      <c r="AI140" s="3"/>
      <c r="AJ140" s="3" t="s">
        <v>483</v>
      </c>
      <c r="AK140" s="3" t="s">
        <v>262</v>
      </c>
      <c r="AL140" s="3" t="s">
        <v>2091</v>
      </c>
      <c r="AM140" s="3" t="s">
        <v>3650</v>
      </c>
      <c r="AN140" s="3" t="s">
        <v>1087</v>
      </c>
      <c r="AO140" s="3" t="s">
        <v>2994</v>
      </c>
      <c r="AP140" s="3" t="s">
        <v>38</v>
      </c>
      <c r="AQ140" s="3"/>
      <c r="AR140" s="3"/>
      <c r="AS140" s="3"/>
      <c r="AT140" s="3"/>
      <c r="AU140" s="3"/>
      <c r="AV140" s="3"/>
      <c r="AW140" s="3"/>
      <c r="AX140" s="3"/>
      <c r="AY140" s="4"/>
    </row>
    <row r="141" spans="1:51" x14ac:dyDescent="0.25">
      <c r="A141" s="2" t="s">
        <v>218</v>
      </c>
      <c r="B141" s="11" t="s">
        <v>496</v>
      </c>
      <c r="C141" s="3">
        <v>3</v>
      </c>
      <c r="D141" s="3" t="s">
        <v>2157</v>
      </c>
      <c r="E141" s="3" t="s">
        <v>783</v>
      </c>
      <c r="F141" s="3" t="s">
        <v>998</v>
      </c>
      <c r="G141" s="3"/>
      <c r="H141" s="3" t="s">
        <v>406</v>
      </c>
      <c r="I141" s="3" t="s">
        <v>568</v>
      </c>
      <c r="J141" s="3" t="s">
        <v>710</v>
      </c>
      <c r="K141" s="3" t="s">
        <v>3651</v>
      </c>
      <c r="L141" s="3" t="s">
        <v>3652</v>
      </c>
      <c r="M141" s="3" t="s">
        <v>3541</v>
      </c>
      <c r="N141" s="3" t="s">
        <v>1527</v>
      </c>
      <c r="O141" s="3" t="s">
        <v>3653</v>
      </c>
      <c r="P141" s="3" t="s">
        <v>406</v>
      </c>
      <c r="Q141" s="3" t="s">
        <v>225</v>
      </c>
      <c r="R141" s="3" t="s">
        <v>1830</v>
      </c>
      <c r="S141" s="3" t="s">
        <v>3654</v>
      </c>
      <c r="T141" s="3" t="s">
        <v>3655</v>
      </c>
      <c r="U141" s="3" t="s">
        <v>885</v>
      </c>
      <c r="V141" s="3" t="s">
        <v>868</v>
      </c>
      <c r="W141" s="3" t="s">
        <v>868</v>
      </c>
      <c r="X141" s="3" t="s">
        <v>111</v>
      </c>
      <c r="Y141" s="3" t="s">
        <v>3656</v>
      </c>
      <c r="Z141" s="3" t="s">
        <v>1236</v>
      </c>
      <c r="AA141" s="3" t="s">
        <v>547</v>
      </c>
      <c r="AB141" s="3" t="s">
        <v>3657</v>
      </c>
      <c r="AC141" s="3" t="s">
        <v>2143</v>
      </c>
      <c r="AD141" s="3"/>
      <c r="AE141" s="3"/>
      <c r="AF141" s="3"/>
      <c r="AG141" s="3"/>
      <c r="AH141" s="3"/>
      <c r="AI141" s="3"/>
      <c r="AJ141" s="3" t="s">
        <v>998</v>
      </c>
      <c r="AK141" s="3" t="s">
        <v>1410</v>
      </c>
      <c r="AL141" s="3" t="s">
        <v>2557</v>
      </c>
      <c r="AM141" s="3" t="s">
        <v>3658</v>
      </c>
      <c r="AN141" s="3" t="s">
        <v>595</v>
      </c>
      <c r="AO141" s="3" t="s">
        <v>2413</v>
      </c>
      <c r="AP141" s="3" t="s">
        <v>38</v>
      </c>
      <c r="AQ141" s="3"/>
      <c r="AR141" s="3"/>
      <c r="AS141" s="3"/>
      <c r="AT141" s="3"/>
      <c r="AU141" s="3"/>
      <c r="AV141" s="3"/>
      <c r="AW141" s="3"/>
      <c r="AX141" s="3"/>
      <c r="AY141" s="4"/>
    </row>
    <row r="142" spans="1:51" x14ac:dyDescent="0.25">
      <c r="A142" s="2" t="s">
        <v>218</v>
      </c>
      <c r="B142" s="11" t="s">
        <v>496</v>
      </c>
      <c r="C142" s="3">
        <v>4</v>
      </c>
      <c r="D142" s="3" t="s">
        <v>2422</v>
      </c>
      <c r="E142" s="3" t="s">
        <v>998</v>
      </c>
      <c r="F142" s="3" t="s">
        <v>999</v>
      </c>
      <c r="G142" s="3"/>
      <c r="H142" s="3" t="s">
        <v>1204</v>
      </c>
      <c r="I142" s="3" t="s">
        <v>2420</v>
      </c>
      <c r="J142" s="3" t="s">
        <v>2922</v>
      </c>
      <c r="K142" s="3" t="s">
        <v>3659</v>
      </c>
      <c r="L142" s="3" t="s">
        <v>3660</v>
      </c>
      <c r="M142" s="3" t="s">
        <v>3661</v>
      </c>
      <c r="N142" s="3" t="s">
        <v>3482</v>
      </c>
      <c r="O142" s="3" t="s">
        <v>3662</v>
      </c>
      <c r="P142" s="3" t="s">
        <v>976</v>
      </c>
      <c r="Q142" s="3" t="s">
        <v>506</v>
      </c>
      <c r="R142" s="3" t="s">
        <v>3663</v>
      </c>
      <c r="S142" s="3" t="s">
        <v>3663</v>
      </c>
      <c r="T142" s="3" t="s">
        <v>3663</v>
      </c>
      <c r="U142" s="3" t="s">
        <v>919</v>
      </c>
      <c r="V142" s="3" t="s">
        <v>919</v>
      </c>
      <c r="W142" s="3" t="s">
        <v>953</v>
      </c>
      <c r="X142" s="3" t="s">
        <v>108</v>
      </c>
      <c r="Y142" s="3" t="s">
        <v>1950</v>
      </c>
      <c r="Z142" s="3" t="s">
        <v>518</v>
      </c>
      <c r="AA142" s="3" t="s">
        <v>928</v>
      </c>
      <c r="AB142" s="3" t="s">
        <v>1885</v>
      </c>
      <c r="AC142" s="3" t="s">
        <v>348</v>
      </c>
      <c r="AD142" s="3"/>
      <c r="AE142" s="3"/>
      <c r="AF142" s="3"/>
      <c r="AG142" s="3"/>
      <c r="AH142" s="3"/>
      <c r="AI142" s="3"/>
      <c r="AJ142" s="3" t="s">
        <v>2891</v>
      </c>
      <c r="AK142" s="3" t="s">
        <v>2351</v>
      </c>
      <c r="AL142" s="3" t="s">
        <v>3664</v>
      </c>
      <c r="AM142" s="3" t="s">
        <v>3665</v>
      </c>
      <c r="AN142" s="3" t="s">
        <v>823</v>
      </c>
      <c r="AO142" s="3" t="s">
        <v>2079</v>
      </c>
      <c r="AP142" s="3" t="s">
        <v>38</v>
      </c>
      <c r="AQ142" s="3"/>
      <c r="AR142" s="3"/>
      <c r="AS142" s="3"/>
      <c r="AT142" s="3"/>
      <c r="AU142" s="3"/>
      <c r="AV142" s="3"/>
      <c r="AW142" s="3"/>
      <c r="AX142" s="3"/>
      <c r="AY142" s="4"/>
    </row>
    <row r="143" spans="1:51" x14ac:dyDescent="0.25">
      <c r="A143" s="2" t="s">
        <v>218</v>
      </c>
      <c r="B143" s="11" t="s">
        <v>496</v>
      </c>
      <c r="C143" s="3">
        <v>5</v>
      </c>
      <c r="D143" s="3" t="s">
        <v>1946</v>
      </c>
      <c r="E143" s="3" t="s">
        <v>999</v>
      </c>
      <c r="F143" s="3" t="s">
        <v>349</v>
      </c>
      <c r="G143" s="3"/>
      <c r="H143" s="3" t="s">
        <v>2565</v>
      </c>
      <c r="I143" s="3" t="s">
        <v>2731</v>
      </c>
      <c r="J143" s="3" t="s">
        <v>2067</v>
      </c>
      <c r="K143" s="3" t="s">
        <v>3400</v>
      </c>
      <c r="L143" s="3" t="s">
        <v>2024</v>
      </c>
      <c r="M143" s="3" t="s">
        <v>3666</v>
      </c>
      <c r="N143" s="3" t="s">
        <v>3667</v>
      </c>
      <c r="O143" s="3" t="s">
        <v>253</v>
      </c>
      <c r="P143" s="3" t="s">
        <v>184</v>
      </c>
      <c r="Q143" s="3" t="s">
        <v>506</v>
      </c>
      <c r="R143" s="3" t="s">
        <v>3668</v>
      </c>
      <c r="S143" s="3" t="s">
        <v>3668</v>
      </c>
      <c r="T143" s="3" t="s">
        <v>3668</v>
      </c>
      <c r="U143" s="3" t="s">
        <v>1423</v>
      </c>
      <c r="V143" s="3" t="s">
        <v>1423</v>
      </c>
      <c r="W143" s="3" t="s">
        <v>1423</v>
      </c>
      <c r="X143" s="3" t="s">
        <v>112</v>
      </c>
      <c r="Y143" s="3"/>
      <c r="Z143" s="3"/>
      <c r="AA143" s="3" t="s">
        <v>274</v>
      </c>
      <c r="AB143" s="3" t="s">
        <v>2777</v>
      </c>
      <c r="AC143" s="3" t="s">
        <v>773</v>
      </c>
      <c r="AD143" s="3"/>
      <c r="AE143" s="3"/>
      <c r="AF143" s="3"/>
      <c r="AG143" s="3"/>
      <c r="AH143" s="3"/>
      <c r="AI143" s="3"/>
      <c r="AJ143" s="3" t="s">
        <v>490</v>
      </c>
      <c r="AK143" s="3" t="s">
        <v>3669</v>
      </c>
      <c r="AL143" s="3" t="s">
        <v>3670</v>
      </c>
      <c r="AM143" s="3" t="s">
        <v>2407</v>
      </c>
      <c r="AN143" s="3" t="s">
        <v>298</v>
      </c>
      <c r="AO143" s="3" t="s">
        <v>3584</v>
      </c>
      <c r="AP143" s="3" t="s">
        <v>38</v>
      </c>
      <c r="AQ143" s="3"/>
      <c r="AR143" s="3"/>
      <c r="AS143" s="3"/>
      <c r="AT143" s="3"/>
      <c r="AU143" s="3"/>
      <c r="AV143" s="3"/>
      <c r="AW143" s="3"/>
      <c r="AX143" s="3"/>
      <c r="AY143" s="4"/>
    </row>
    <row r="144" spans="1:51" x14ac:dyDescent="0.25">
      <c r="A144" s="2" t="s">
        <v>218</v>
      </c>
      <c r="B144" s="11" t="s">
        <v>496</v>
      </c>
      <c r="C144" s="3">
        <v>6</v>
      </c>
      <c r="D144" s="3" t="s">
        <v>2741</v>
      </c>
      <c r="E144" s="3" t="s">
        <v>349</v>
      </c>
      <c r="F144" s="3" t="s">
        <v>828</v>
      </c>
      <c r="G144" s="3"/>
      <c r="H144" s="3" t="s">
        <v>594</v>
      </c>
      <c r="I144" s="3" t="s">
        <v>2233</v>
      </c>
      <c r="J144" s="3" t="s">
        <v>2406</v>
      </c>
      <c r="K144" s="3" t="s">
        <v>765</v>
      </c>
      <c r="L144" s="3" t="s">
        <v>3671</v>
      </c>
      <c r="M144" s="3" t="s">
        <v>3672</v>
      </c>
      <c r="N144" s="3" t="s">
        <v>3673</v>
      </c>
      <c r="O144" s="3" t="s">
        <v>3674</v>
      </c>
      <c r="P144" s="3" t="s">
        <v>2515</v>
      </c>
      <c r="Q144" s="3" t="s">
        <v>225</v>
      </c>
      <c r="R144" s="3" t="s">
        <v>3663</v>
      </c>
      <c r="S144" s="3" t="s">
        <v>3663</v>
      </c>
      <c r="T144" s="3" t="s">
        <v>3668</v>
      </c>
      <c r="U144" s="3" t="s">
        <v>919</v>
      </c>
      <c r="V144" s="3" t="s">
        <v>919</v>
      </c>
      <c r="W144" s="3" t="s">
        <v>1428</v>
      </c>
      <c r="X144" s="3" t="s">
        <v>243</v>
      </c>
      <c r="Y144" s="3"/>
      <c r="Z144" s="3"/>
      <c r="AA144" s="3" t="s">
        <v>274</v>
      </c>
      <c r="AB144" s="3" t="s">
        <v>3675</v>
      </c>
      <c r="AC144" s="3" t="s">
        <v>1813</v>
      </c>
      <c r="AD144" s="3"/>
      <c r="AE144" s="3"/>
      <c r="AF144" s="3"/>
      <c r="AG144" s="3"/>
      <c r="AH144" s="3"/>
      <c r="AI144" s="3"/>
      <c r="AJ144" s="3" t="s">
        <v>62</v>
      </c>
      <c r="AK144" s="3" t="s">
        <v>3676</v>
      </c>
      <c r="AL144" s="3" t="s">
        <v>1879</v>
      </c>
      <c r="AM144" s="3" t="s">
        <v>3677</v>
      </c>
      <c r="AN144" s="3" t="s">
        <v>185</v>
      </c>
      <c r="AO144" s="3" t="s">
        <v>3678</v>
      </c>
      <c r="AP144" s="3" t="s">
        <v>38</v>
      </c>
      <c r="AQ144" s="3"/>
      <c r="AR144" s="3"/>
      <c r="AS144" s="3"/>
      <c r="AT144" s="3"/>
      <c r="AU144" s="3"/>
      <c r="AV144" s="3"/>
      <c r="AW144" s="3"/>
      <c r="AX144" s="3"/>
      <c r="AY144" s="4"/>
    </row>
    <row r="145" spans="1:51" x14ac:dyDescent="0.25">
      <c r="A145" s="2" t="s">
        <v>218</v>
      </c>
      <c r="B145" s="11" t="s">
        <v>496</v>
      </c>
      <c r="C145" s="3">
        <v>7</v>
      </c>
      <c r="D145" s="3" t="s">
        <v>980</v>
      </c>
      <c r="E145" s="3" t="s">
        <v>828</v>
      </c>
      <c r="F145" s="3" t="s">
        <v>241</v>
      </c>
      <c r="G145" s="3"/>
      <c r="H145" s="3" t="s">
        <v>842</v>
      </c>
      <c r="I145" s="3" t="s">
        <v>1262</v>
      </c>
      <c r="J145" s="3" t="s">
        <v>346</v>
      </c>
      <c r="K145" s="3" t="s">
        <v>3254</v>
      </c>
      <c r="L145" s="3" t="s">
        <v>2829</v>
      </c>
      <c r="M145" s="3" t="s">
        <v>3679</v>
      </c>
      <c r="N145" s="3" t="s">
        <v>2241</v>
      </c>
      <c r="O145" s="3" t="s">
        <v>1084</v>
      </c>
      <c r="P145" s="3" t="s">
        <v>3680</v>
      </c>
      <c r="Q145" s="3" t="s">
        <v>225</v>
      </c>
      <c r="R145" s="3" t="s">
        <v>3654</v>
      </c>
      <c r="S145" s="3" t="s">
        <v>3655</v>
      </c>
      <c r="T145" s="3" t="s">
        <v>3663</v>
      </c>
      <c r="U145" s="3" t="s">
        <v>285</v>
      </c>
      <c r="V145" s="3" t="s">
        <v>954</v>
      </c>
      <c r="W145" s="3" t="s">
        <v>954</v>
      </c>
      <c r="X145" s="3" t="s">
        <v>155</v>
      </c>
      <c r="Y145" s="3"/>
      <c r="Z145" s="3"/>
      <c r="AA145" s="3" t="s">
        <v>357</v>
      </c>
      <c r="AB145" s="3" t="s">
        <v>3681</v>
      </c>
      <c r="AC145" s="3" t="s">
        <v>1811</v>
      </c>
      <c r="AD145" s="3"/>
      <c r="AE145" s="3"/>
      <c r="AF145" s="3"/>
      <c r="AG145" s="3"/>
      <c r="AH145" s="3"/>
      <c r="AI145" s="3"/>
      <c r="AJ145" s="3" t="s">
        <v>62</v>
      </c>
      <c r="AK145" s="3" t="s">
        <v>3682</v>
      </c>
      <c r="AL145" s="3" t="s">
        <v>2822</v>
      </c>
      <c r="AM145" s="3" t="s">
        <v>2227</v>
      </c>
      <c r="AN145" s="3" t="s">
        <v>595</v>
      </c>
      <c r="AO145" s="3" t="s">
        <v>3683</v>
      </c>
      <c r="AP145" s="3" t="s">
        <v>38</v>
      </c>
      <c r="AQ145" s="3"/>
      <c r="AR145" s="3"/>
      <c r="AS145" s="3"/>
      <c r="AT145" s="3"/>
      <c r="AU145" s="3"/>
      <c r="AV145" s="3"/>
      <c r="AW145" s="3"/>
      <c r="AX145" s="3"/>
      <c r="AY145" s="4"/>
    </row>
    <row r="146" spans="1:51" x14ac:dyDescent="0.25">
      <c r="A146" s="2" t="s">
        <v>218</v>
      </c>
      <c r="B146" s="11" t="s">
        <v>496</v>
      </c>
      <c r="C146" s="3">
        <v>8</v>
      </c>
      <c r="D146" s="3" t="s">
        <v>2435</v>
      </c>
      <c r="E146" s="3" t="s">
        <v>241</v>
      </c>
      <c r="F146" s="3"/>
      <c r="G146" s="3"/>
      <c r="H146" s="3" t="s">
        <v>2113</v>
      </c>
      <c r="I146" s="3" t="s">
        <v>1204</v>
      </c>
      <c r="J146" s="3" t="s">
        <v>512</v>
      </c>
      <c r="K146" s="3" t="s">
        <v>1170</v>
      </c>
      <c r="L146" s="3" t="s">
        <v>3684</v>
      </c>
      <c r="M146" s="3" t="s">
        <v>2293</v>
      </c>
      <c r="N146" s="3" t="s">
        <v>3685</v>
      </c>
      <c r="O146" s="3" t="s">
        <v>2387</v>
      </c>
      <c r="P146" s="3" t="s">
        <v>624</v>
      </c>
      <c r="Q146" s="3" t="s">
        <v>283</v>
      </c>
      <c r="R146" s="3" t="s">
        <v>3655</v>
      </c>
      <c r="S146" s="3" t="s">
        <v>3655</v>
      </c>
      <c r="T146" s="3" t="s">
        <v>3681</v>
      </c>
      <c r="U146" s="3" t="s">
        <v>954</v>
      </c>
      <c r="V146" s="3" t="s">
        <v>954</v>
      </c>
      <c r="W146" s="3" t="s">
        <v>954</v>
      </c>
      <c r="X146" s="3" t="s">
        <v>112</v>
      </c>
      <c r="Y146" s="3"/>
      <c r="Z146" s="3"/>
      <c r="AA146" s="3" t="s">
        <v>26</v>
      </c>
      <c r="AB146" s="3" t="s">
        <v>267</v>
      </c>
      <c r="AC146" s="3" t="s">
        <v>1585</v>
      </c>
      <c r="AD146" s="3"/>
      <c r="AE146" s="3"/>
      <c r="AF146" s="3"/>
      <c r="AG146" s="3"/>
      <c r="AH146" s="3"/>
      <c r="AI146" s="3"/>
      <c r="AJ146" s="3" t="s">
        <v>362</v>
      </c>
      <c r="AK146" s="3" t="s">
        <v>1042</v>
      </c>
      <c r="AL146" s="3" t="s">
        <v>2578</v>
      </c>
      <c r="AM146" s="3" t="s">
        <v>2743</v>
      </c>
      <c r="AN146" s="3" t="s">
        <v>234</v>
      </c>
      <c r="AO146" s="3" t="s">
        <v>3686</v>
      </c>
      <c r="AP146" s="3" t="s">
        <v>38</v>
      </c>
      <c r="AQ146" s="3"/>
      <c r="AR146" s="3"/>
      <c r="AS146" s="3"/>
      <c r="AT146" s="3"/>
      <c r="AU146" s="3"/>
      <c r="AV146" s="3"/>
      <c r="AW146" s="3"/>
      <c r="AX146" s="3"/>
      <c r="AY146" s="4"/>
    </row>
    <row r="147" spans="1:51" x14ac:dyDescent="0.25">
      <c r="A147" s="2" t="s">
        <v>2979</v>
      </c>
      <c r="B147" s="11" t="s">
        <v>496</v>
      </c>
      <c r="C147" s="3">
        <v>1</v>
      </c>
      <c r="D147" s="3" t="s">
        <v>164</v>
      </c>
      <c r="E147" s="3" t="s">
        <v>4</v>
      </c>
      <c r="F147" s="3" t="s">
        <v>1319</v>
      </c>
      <c r="G147" s="3"/>
      <c r="H147" s="3" t="s">
        <v>2916</v>
      </c>
      <c r="I147" s="3" t="s">
        <v>2604</v>
      </c>
      <c r="J147" s="3" t="s">
        <v>139</v>
      </c>
      <c r="K147" s="3" t="s">
        <v>1101</v>
      </c>
      <c r="L147" s="3" t="s">
        <v>3687</v>
      </c>
      <c r="M147" s="3" t="s">
        <v>3688</v>
      </c>
      <c r="N147" s="3" t="s">
        <v>3689</v>
      </c>
      <c r="O147" s="3" t="s">
        <v>3591</v>
      </c>
      <c r="P147" s="3" t="s">
        <v>1993</v>
      </c>
      <c r="Q147" s="3" t="s">
        <v>148</v>
      </c>
      <c r="R147" s="3" t="s">
        <v>269</v>
      </c>
      <c r="S147" s="3" t="s">
        <v>227</v>
      </c>
      <c r="T147" s="3" t="s">
        <v>265</v>
      </c>
      <c r="U147" s="3" t="s">
        <v>188</v>
      </c>
      <c r="V147" s="3" t="s">
        <v>188</v>
      </c>
      <c r="W147" s="3" t="s">
        <v>343</v>
      </c>
      <c r="X147" s="3" t="s">
        <v>799</v>
      </c>
      <c r="Y147" s="3" t="s">
        <v>2189</v>
      </c>
      <c r="Z147" s="3" t="s">
        <v>380</v>
      </c>
      <c r="AA147" s="3" t="s">
        <v>437</v>
      </c>
      <c r="AB147" s="3"/>
      <c r="AC147" s="3" t="s">
        <v>646</v>
      </c>
      <c r="AD147" s="3" t="s">
        <v>3690</v>
      </c>
      <c r="AE147" s="3" t="s">
        <v>1276</v>
      </c>
      <c r="AF147" s="3" t="s">
        <v>22</v>
      </c>
      <c r="AG147" s="3" t="s">
        <v>61</v>
      </c>
      <c r="AH147" s="3" t="s">
        <v>335</v>
      </c>
      <c r="AI147" s="3" t="s">
        <v>2019</v>
      </c>
      <c r="AJ147" s="3" t="s">
        <v>2672</v>
      </c>
      <c r="AK147" s="3" t="s">
        <v>3691</v>
      </c>
      <c r="AL147" s="3" t="s">
        <v>703</v>
      </c>
      <c r="AM147" s="3" t="s">
        <v>3692</v>
      </c>
      <c r="AN147" s="3" t="s">
        <v>257</v>
      </c>
      <c r="AO147" s="3" t="s">
        <v>1243</v>
      </c>
      <c r="AP147" s="3" t="s">
        <v>38</v>
      </c>
      <c r="AQ147" s="3"/>
      <c r="AR147" s="3"/>
      <c r="AS147" s="3"/>
      <c r="AT147" s="3"/>
      <c r="AU147" s="3"/>
      <c r="AV147" s="3"/>
      <c r="AW147" s="3"/>
      <c r="AX147" s="3"/>
      <c r="AY147" s="4"/>
    </row>
    <row r="148" spans="1:51" x14ac:dyDescent="0.25">
      <c r="A148" s="2" t="s">
        <v>2979</v>
      </c>
      <c r="B148" s="11" t="s">
        <v>496</v>
      </c>
      <c r="C148" s="3">
        <v>2</v>
      </c>
      <c r="D148" s="3" t="s">
        <v>6</v>
      </c>
      <c r="E148" s="3" t="s">
        <v>1319</v>
      </c>
      <c r="F148" s="3" t="s">
        <v>1621</v>
      </c>
      <c r="G148" s="3"/>
      <c r="H148" s="3" t="s">
        <v>3255</v>
      </c>
      <c r="I148" s="3" t="s">
        <v>3693</v>
      </c>
      <c r="J148" s="3" t="s">
        <v>2008</v>
      </c>
      <c r="K148" s="3" t="s">
        <v>2159</v>
      </c>
      <c r="L148" s="3" t="s">
        <v>3694</v>
      </c>
      <c r="M148" s="3" t="s">
        <v>3695</v>
      </c>
      <c r="N148" s="3" t="s">
        <v>2516</v>
      </c>
      <c r="O148" s="3" t="s">
        <v>2817</v>
      </c>
      <c r="P148" s="3" t="s">
        <v>3696</v>
      </c>
      <c r="Q148" s="3" t="s">
        <v>506</v>
      </c>
      <c r="R148" s="3" t="s">
        <v>472</v>
      </c>
      <c r="S148" s="3" t="s">
        <v>463</v>
      </c>
      <c r="T148" s="3" t="s">
        <v>1728</v>
      </c>
      <c r="U148" s="3" t="s">
        <v>268</v>
      </c>
      <c r="V148" s="3" t="s">
        <v>188</v>
      </c>
      <c r="W148" s="3" t="s">
        <v>463</v>
      </c>
      <c r="X148" s="3" t="s">
        <v>1585</v>
      </c>
      <c r="Y148" s="3" t="s">
        <v>2138</v>
      </c>
      <c r="Z148" s="3" t="s">
        <v>499</v>
      </c>
      <c r="AA148" s="3" t="s">
        <v>401</v>
      </c>
      <c r="AB148" s="3"/>
      <c r="AC148" s="3" t="s">
        <v>458</v>
      </c>
      <c r="AD148" s="3" t="s">
        <v>2219</v>
      </c>
      <c r="AE148" s="3" t="s">
        <v>1186</v>
      </c>
      <c r="AF148" s="3" t="s">
        <v>959</v>
      </c>
      <c r="AG148" s="3" t="s">
        <v>155</v>
      </c>
      <c r="AH148" s="3" t="s">
        <v>111</v>
      </c>
      <c r="AI148" s="3" t="s">
        <v>3358</v>
      </c>
      <c r="AJ148" s="3" t="s">
        <v>878</v>
      </c>
      <c r="AK148" s="3" t="s">
        <v>1858</v>
      </c>
      <c r="AL148" s="3" t="s">
        <v>64</v>
      </c>
      <c r="AM148" s="3" t="s">
        <v>3697</v>
      </c>
      <c r="AN148" s="3" t="s">
        <v>244</v>
      </c>
      <c r="AO148" s="3" t="s">
        <v>1456</v>
      </c>
      <c r="AP148" s="3" t="s">
        <v>38</v>
      </c>
      <c r="AQ148" s="3"/>
      <c r="AR148" s="3"/>
      <c r="AS148" s="3"/>
      <c r="AT148" s="3"/>
      <c r="AU148" s="3"/>
      <c r="AV148" s="3"/>
      <c r="AW148" s="3"/>
      <c r="AX148" s="3"/>
      <c r="AY148" s="4"/>
    </row>
    <row r="149" spans="1:51" x14ac:dyDescent="0.25">
      <c r="A149" s="2" t="s">
        <v>2979</v>
      </c>
      <c r="B149" s="11" t="s">
        <v>496</v>
      </c>
      <c r="C149" s="3">
        <v>3</v>
      </c>
      <c r="D149" s="3" t="s">
        <v>2157</v>
      </c>
      <c r="E149" s="3" t="s">
        <v>1621</v>
      </c>
      <c r="F149" s="3" t="s">
        <v>2637</v>
      </c>
      <c r="G149" s="3"/>
      <c r="H149" s="3" t="s">
        <v>1176</v>
      </c>
      <c r="I149" s="3" t="s">
        <v>2207</v>
      </c>
      <c r="J149" s="3" t="s">
        <v>3698</v>
      </c>
      <c r="K149" s="3" t="s">
        <v>3699</v>
      </c>
      <c r="L149" s="3" t="s">
        <v>2484</v>
      </c>
      <c r="M149" s="3" t="s">
        <v>3700</v>
      </c>
      <c r="N149" s="3" t="s">
        <v>3701</v>
      </c>
      <c r="O149" s="3" t="s">
        <v>1565</v>
      </c>
      <c r="P149" s="3" t="s">
        <v>3702</v>
      </c>
      <c r="Q149" s="3" t="s">
        <v>506</v>
      </c>
      <c r="R149" s="3" t="s">
        <v>228</v>
      </c>
      <c r="S149" s="3" t="s">
        <v>228</v>
      </c>
      <c r="T149" s="3" t="s">
        <v>904</v>
      </c>
      <c r="U149" s="3" t="s">
        <v>268</v>
      </c>
      <c r="V149" s="3" t="s">
        <v>268</v>
      </c>
      <c r="W149" s="3" t="s">
        <v>206</v>
      </c>
      <c r="X149" s="3" t="s">
        <v>318</v>
      </c>
      <c r="Y149" s="3" t="s">
        <v>3656</v>
      </c>
      <c r="Z149" s="3" t="s">
        <v>673</v>
      </c>
      <c r="AA149" s="3" t="s">
        <v>415</v>
      </c>
      <c r="AB149" s="3"/>
      <c r="AC149" s="3" t="s">
        <v>252</v>
      </c>
      <c r="AD149" s="3" t="s">
        <v>3005</v>
      </c>
      <c r="AE149" s="3" t="s">
        <v>21</v>
      </c>
      <c r="AF149" s="3" t="s">
        <v>307</v>
      </c>
      <c r="AG149" s="3" t="s">
        <v>155</v>
      </c>
      <c r="AH149" s="3" t="s">
        <v>291</v>
      </c>
      <c r="AI149" s="3" t="s">
        <v>307</v>
      </c>
      <c r="AJ149" s="3" t="s">
        <v>683</v>
      </c>
      <c r="AK149" s="3" t="s">
        <v>3703</v>
      </c>
      <c r="AL149" s="3" t="s">
        <v>2028</v>
      </c>
      <c r="AM149" s="3" t="s">
        <v>841</v>
      </c>
      <c r="AN149" s="3" t="s">
        <v>274</v>
      </c>
      <c r="AO149" s="3" t="s">
        <v>2994</v>
      </c>
      <c r="AP149" s="3" t="s">
        <v>38</v>
      </c>
      <c r="AQ149" s="3"/>
      <c r="AR149" s="3"/>
      <c r="AS149" s="3"/>
      <c r="AT149" s="3"/>
      <c r="AU149" s="3"/>
      <c r="AV149" s="3"/>
      <c r="AW149" s="3"/>
      <c r="AX149" s="3"/>
      <c r="AY149" s="4"/>
    </row>
    <row r="150" spans="1:51" x14ac:dyDescent="0.25">
      <c r="A150" s="2" t="s">
        <v>2979</v>
      </c>
      <c r="B150" s="11" t="s">
        <v>496</v>
      </c>
      <c r="C150" s="3">
        <v>4</v>
      </c>
      <c r="D150" s="3" t="s">
        <v>980</v>
      </c>
      <c r="E150" s="3" t="s">
        <v>2637</v>
      </c>
      <c r="F150" s="3" t="s">
        <v>3312</v>
      </c>
      <c r="G150" s="3"/>
      <c r="H150" s="3" t="s">
        <v>558</v>
      </c>
      <c r="I150" s="3" t="s">
        <v>3704</v>
      </c>
      <c r="J150" s="3" t="s">
        <v>3705</v>
      </c>
      <c r="K150" s="3" t="s">
        <v>3342</v>
      </c>
      <c r="L150" s="3" t="s">
        <v>2635</v>
      </c>
      <c r="M150" s="3" t="s">
        <v>3706</v>
      </c>
      <c r="N150" s="3" t="s">
        <v>3707</v>
      </c>
      <c r="O150" s="3" t="s">
        <v>3099</v>
      </c>
      <c r="P150" s="3" t="s">
        <v>3708</v>
      </c>
      <c r="Q150" s="3" t="s">
        <v>79</v>
      </c>
      <c r="R150" s="3" t="s">
        <v>1717</v>
      </c>
      <c r="S150" s="3" t="s">
        <v>228</v>
      </c>
      <c r="T150" s="3" t="s">
        <v>904</v>
      </c>
      <c r="U150" s="3" t="s">
        <v>188</v>
      </c>
      <c r="V150" s="3" t="s">
        <v>267</v>
      </c>
      <c r="W150" s="3" t="s">
        <v>206</v>
      </c>
      <c r="X150" s="3" t="s">
        <v>375</v>
      </c>
      <c r="Y150" s="3" t="s">
        <v>2540</v>
      </c>
      <c r="Z150" s="3" t="s">
        <v>97</v>
      </c>
      <c r="AA150" s="3" t="s">
        <v>379</v>
      </c>
      <c r="AB150" s="3"/>
      <c r="AC150" s="3" t="s">
        <v>108</v>
      </c>
      <c r="AD150" s="3" t="s">
        <v>1954</v>
      </c>
      <c r="AE150" s="3" t="s">
        <v>800</v>
      </c>
      <c r="AF150" s="3" t="s">
        <v>1144</v>
      </c>
      <c r="AG150" s="3" t="s">
        <v>291</v>
      </c>
      <c r="AH150" s="3" t="s">
        <v>291</v>
      </c>
      <c r="AI150" s="3" t="s">
        <v>799</v>
      </c>
      <c r="AJ150" s="3" t="s">
        <v>181</v>
      </c>
      <c r="AK150" s="3" t="s">
        <v>1042</v>
      </c>
      <c r="AL150" s="3" t="s">
        <v>2627</v>
      </c>
      <c r="AM150" s="3" t="s">
        <v>2186</v>
      </c>
      <c r="AN150" s="3" t="s">
        <v>406</v>
      </c>
      <c r="AO150" s="3" t="s">
        <v>664</v>
      </c>
      <c r="AP150" s="3" t="s">
        <v>38</v>
      </c>
      <c r="AQ150" s="3"/>
      <c r="AR150" s="3"/>
      <c r="AS150" s="3"/>
      <c r="AT150" s="3"/>
      <c r="AU150" s="3"/>
      <c r="AV150" s="3"/>
      <c r="AW150" s="3"/>
      <c r="AX150" s="3"/>
      <c r="AY150" s="4"/>
    </row>
    <row r="151" spans="1:51" x14ac:dyDescent="0.25">
      <c r="A151" s="2" t="s">
        <v>2979</v>
      </c>
      <c r="B151" s="11" t="s">
        <v>496</v>
      </c>
      <c r="C151" s="3">
        <v>5</v>
      </c>
      <c r="D151" s="3" t="s">
        <v>1721</v>
      </c>
      <c r="E151" s="3" t="s">
        <v>3312</v>
      </c>
      <c r="F151" s="3" t="s">
        <v>1352</v>
      </c>
      <c r="G151" s="3"/>
      <c r="H151" s="3" t="s">
        <v>3464</v>
      </c>
      <c r="I151" s="3" t="s">
        <v>1610</v>
      </c>
      <c r="J151" s="3" t="s">
        <v>1269</v>
      </c>
      <c r="K151" s="3" t="s">
        <v>838</v>
      </c>
      <c r="L151" s="3" t="s">
        <v>1058</v>
      </c>
      <c r="M151" s="3" t="s">
        <v>3709</v>
      </c>
      <c r="N151" s="3" t="s">
        <v>3710</v>
      </c>
      <c r="O151" s="3" t="s">
        <v>2657</v>
      </c>
      <c r="P151" s="3" t="s">
        <v>2706</v>
      </c>
      <c r="Q151" s="3" t="s">
        <v>225</v>
      </c>
      <c r="R151" s="3" t="s">
        <v>228</v>
      </c>
      <c r="S151" s="3" t="s">
        <v>228</v>
      </c>
      <c r="T151" s="3" t="s">
        <v>904</v>
      </c>
      <c r="U151" s="3" t="s">
        <v>269</v>
      </c>
      <c r="V151" s="3" t="s">
        <v>267</v>
      </c>
      <c r="W151" s="3" t="s">
        <v>343</v>
      </c>
      <c r="X151" s="3" t="s">
        <v>27</v>
      </c>
      <c r="Y151" s="3"/>
      <c r="Z151" s="3"/>
      <c r="AA151" s="3" t="s">
        <v>184</v>
      </c>
      <c r="AB151" s="3"/>
      <c r="AC151" s="3" t="s">
        <v>243</v>
      </c>
      <c r="AD151" s="3" t="s">
        <v>3355</v>
      </c>
      <c r="AE151" s="3" t="s">
        <v>670</v>
      </c>
      <c r="AF151" s="3" t="s">
        <v>1144</v>
      </c>
      <c r="AG151" s="3" t="s">
        <v>61</v>
      </c>
      <c r="AH151" s="3" t="s">
        <v>155</v>
      </c>
      <c r="AI151" s="3" t="s">
        <v>185</v>
      </c>
      <c r="AJ151" s="3" t="s">
        <v>1820</v>
      </c>
      <c r="AK151" s="3" t="s">
        <v>2147</v>
      </c>
      <c r="AL151" s="3" t="s">
        <v>64</v>
      </c>
      <c r="AM151" s="3" t="s">
        <v>3711</v>
      </c>
      <c r="AN151" s="3" t="s">
        <v>928</v>
      </c>
      <c r="AO151" s="3" t="s">
        <v>2011</v>
      </c>
      <c r="AP151" s="3" t="s">
        <v>38</v>
      </c>
      <c r="AQ151" s="3"/>
      <c r="AR151" s="3"/>
      <c r="AS151" s="3"/>
      <c r="AT151" s="3"/>
      <c r="AU151" s="3"/>
      <c r="AV151" s="3"/>
      <c r="AW151" s="3"/>
      <c r="AX151" s="3"/>
      <c r="AY151" s="4"/>
    </row>
    <row r="152" spans="1:51" x14ac:dyDescent="0.25">
      <c r="A152" s="2" t="s">
        <v>2979</v>
      </c>
      <c r="B152" s="11" t="s">
        <v>496</v>
      </c>
      <c r="C152" s="3">
        <v>6</v>
      </c>
      <c r="D152" s="3" t="s">
        <v>1003</v>
      </c>
      <c r="E152" s="3" t="s">
        <v>1352</v>
      </c>
      <c r="F152" s="3" t="s">
        <v>349</v>
      </c>
      <c r="G152" s="3"/>
      <c r="H152" s="3" t="s">
        <v>3712</v>
      </c>
      <c r="I152" s="3" t="s">
        <v>3713</v>
      </c>
      <c r="J152" s="3" t="s">
        <v>1905</v>
      </c>
      <c r="K152" s="3" t="s">
        <v>201</v>
      </c>
      <c r="L152" s="3" t="s">
        <v>749</v>
      </c>
      <c r="M152" s="3" t="s">
        <v>3714</v>
      </c>
      <c r="N152" s="3" t="s">
        <v>2543</v>
      </c>
      <c r="O152" s="3" t="s">
        <v>2921</v>
      </c>
      <c r="P152" s="3" t="s">
        <v>3715</v>
      </c>
      <c r="Q152" s="3" t="s">
        <v>506</v>
      </c>
      <c r="R152" s="3" t="s">
        <v>265</v>
      </c>
      <c r="S152" s="3" t="s">
        <v>266</v>
      </c>
      <c r="T152" s="3" t="s">
        <v>1728</v>
      </c>
      <c r="U152" s="3" t="s">
        <v>472</v>
      </c>
      <c r="V152" s="3" t="s">
        <v>343</v>
      </c>
      <c r="W152" s="3" t="s">
        <v>227</v>
      </c>
      <c r="X152" s="3" t="s">
        <v>391</v>
      </c>
      <c r="Y152" s="3"/>
      <c r="Z152" s="3"/>
      <c r="AA152" s="3" t="s">
        <v>713</v>
      </c>
      <c r="AB152" s="3"/>
      <c r="AC152" s="3" t="s">
        <v>183</v>
      </c>
      <c r="AD152" s="3" t="s">
        <v>1887</v>
      </c>
      <c r="AE152" s="3" t="s">
        <v>1027</v>
      </c>
      <c r="AF152" s="3" t="s">
        <v>1144</v>
      </c>
      <c r="AG152" s="3" t="s">
        <v>155</v>
      </c>
      <c r="AH152" s="3" t="s">
        <v>155</v>
      </c>
      <c r="AI152" s="3" t="s">
        <v>422</v>
      </c>
      <c r="AJ152" s="3" t="s">
        <v>2182</v>
      </c>
      <c r="AK152" s="3" t="s">
        <v>1858</v>
      </c>
      <c r="AL152" s="3" t="s">
        <v>703</v>
      </c>
      <c r="AM152" s="3" t="s">
        <v>914</v>
      </c>
      <c r="AN152" s="3" t="s">
        <v>86</v>
      </c>
      <c r="AO152" s="3" t="s">
        <v>136</v>
      </c>
      <c r="AP152" s="3" t="s">
        <v>38</v>
      </c>
      <c r="AQ152" s="3"/>
      <c r="AR152" s="3"/>
      <c r="AS152" s="3"/>
      <c r="AT152" s="3"/>
      <c r="AU152" s="3"/>
      <c r="AV152" s="3"/>
      <c r="AW152" s="3"/>
      <c r="AX152" s="3"/>
      <c r="AY152" s="4"/>
    </row>
    <row r="153" spans="1:51" x14ac:dyDescent="0.25">
      <c r="A153" s="2" t="s">
        <v>2979</v>
      </c>
      <c r="B153" s="11" t="s">
        <v>496</v>
      </c>
      <c r="C153" s="3">
        <v>7</v>
      </c>
      <c r="D153" s="3" t="s">
        <v>1309</v>
      </c>
      <c r="E153" s="3" t="s">
        <v>349</v>
      </c>
      <c r="F153" s="3"/>
      <c r="G153" s="3"/>
      <c r="H153" s="3" t="s">
        <v>437</v>
      </c>
      <c r="I153" s="3" t="s">
        <v>2335</v>
      </c>
      <c r="J153" s="3" t="s">
        <v>1383</v>
      </c>
      <c r="K153" s="3" t="s">
        <v>1105</v>
      </c>
      <c r="L153" s="3" t="s">
        <v>3716</v>
      </c>
      <c r="M153" s="3" t="s">
        <v>3717</v>
      </c>
      <c r="N153" s="3" t="s">
        <v>2570</v>
      </c>
      <c r="O153" s="3" t="s">
        <v>3718</v>
      </c>
      <c r="P153" s="3" t="s">
        <v>807</v>
      </c>
      <c r="Q153" s="3" t="s">
        <v>1064</v>
      </c>
      <c r="R153" s="3" t="s">
        <v>343</v>
      </c>
      <c r="S153" s="3" t="s">
        <v>206</v>
      </c>
      <c r="T153" s="3" t="s">
        <v>226</v>
      </c>
      <c r="U153" s="3" t="s">
        <v>229</v>
      </c>
      <c r="V153" s="3" t="s">
        <v>229</v>
      </c>
      <c r="W153" s="3" t="s">
        <v>208</v>
      </c>
      <c r="X153" s="3" t="s">
        <v>372</v>
      </c>
      <c r="Y153" s="3"/>
      <c r="Z153" s="3"/>
      <c r="AA153" s="3" t="s">
        <v>512</v>
      </c>
      <c r="AB153" s="3"/>
      <c r="AC153" s="3" t="s">
        <v>111</v>
      </c>
      <c r="AD153" s="3" t="s">
        <v>3719</v>
      </c>
      <c r="AE153" s="3" t="s">
        <v>2322</v>
      </c>
      <c r="AF153" s="3" t="s">
        <v>332</v>
      </c>
      <c r="AG153" s="3" t="s">
        <v>58</v>
      </c>
      <c r="AH153" s="3" t="s">
        <v>291</v>
      </c>
      <c r="AI153" s="3" t="s">
        <v>2036</v>
      </c>
      <c r="AJ153" s="3" t="s">
        <v>241</v>
      </c>
      <c r="AK153" s="3" t="s">
        <v>1267</v>
      </c>
      <c r="AL153" s="3" t="s">
        <v>831</v>
      </c>
      <c r="AM153" s="3" t="s">
        <v>3720</v>
      </c>
      <c r="AN153" s="3" t="s">
        <v>152</v>
      </c>
      <c r="AO153" s="3" t="s">
        <v>1123</v>
      </c>
      <c r="AP153" s="3" t="s">
        <v>38</v>
      </c>
      <c r="AQ153" s="3"/>
      <c r="AR153" s="3"/>
      <c r="AS153" s="3"/>
      <c r="AT153" s="3"/>
      <c r="AU153" s="3"/>
      <c r="AV153" s="3"/>
      <c r="AW153" s="3"/>
      <c r="AX153" s="3"/>
      <c r="AY153" s="4"/>
    </row>
    <row r="154" spans="1:51" x14ac:dyDescent="0.25">
      <c r="A154" s="2" t="s">
        <v>2891</v>
      </c>
      <c r="B154" s="11" t="s">
        <v>496</v>
      </c>
      <c r="C154" s="3">
        <v>1</v>
      </c>
      <c r="D154" s="3" t="s">
        <v>164</v>
      </c>
      <c r="E154" s="3" t="s">
        <v>4</v>
      </c>
      <c r="F154" s="3" t="s">
        <v>1081</v>
      </c>
      <c r="G154" s="3"/>
      <c r="H154" s="3" t="s">
        <v>2077</v>
      </c>
      <c r="I154" s="3" t="s">
        <v>298</v>
      </c>
      <c r="J154" s="3" t="s">
        <v>1503</v>
      </c>
      <c r="K154" s="3" t="s">
        <v>1934</v>
      </c>
      <c r="L154" s="3" t="s">
        <v>3649</v>
      </c>
      <c r="M154" s="3" t="s">
        <v>3721</v>
      </c>
      <c r="N154" s="3" t="s">
        <v>1792</v>
      </c>
      <c r="O154" s="3" t="s">
        <v>3041</v>
      </c>
      <c r="P154" s="3" t="s">
        <v>1922</v>
      </c>
      <c r="Q154" s="3" t="s">
        <v>1064</v>
      </c>
      <c r="R154" s="3" t="s">
        <v>1728</v>
      </c>
      <c r="S154" s="3" t="s">
        <v>1728</v>
      </c>
      <c r="T154" s="3" t="s">
        <v>284</v>
      </c>
      <c r="U154" s="3" t="s">
        <v>1716</v>
      </c>
      <c r="V154" s="3" t="s">
        <v>228</v>
      </c>
      <c r="W154" s="3" t="s">
        <v>249</v>
      </c>
      <c r="X154" s="3" t="s">
        <v>386</v>
      </c>
      <c r="Y154" s="3" t="s">
        <v>2033</v>
      </c>
      <c r="Z154" s="3" t="s">
        <v>1929</v>
      </c>
      <c r="AA154" s="3" t="s">
        <v>255</v>
      </c>
      <c r="AB154" s="3" t="s">
        <v>2777</v>
      </c>
      <c r="AC154" s="3" t="s">
        <v>1106</v>
      </c>
      <c r="AD154" s="3"/>
      <c r="AE154" s="3"/>
      <c r="AF154" s="3"/>
      <c r="AG154" s="3"/>
      <c r="AH154" s="3"/>
      <c r="AI154" s="3"/>
      <c r="AJ154" s="3" t="s">
        <v>3008</v>
      </c>
      <c r="AK154" s="3" t="s">
        <v>3722</v>
      </c>
      <c r="AL154" s="3" t="s">
        <v>703</v>
      </c>
      <c r="AM154" s="3" t="s">
        <v>1859</v>
      </c>
      <c r="AN154" s="3" t="s">
        <v>823</v>
      </c>
      <c r="AO154" s="3" t="s">
        <v>468</v>
      </c>
      <c r="AP154" s="3" t="s">
        <v>38</v>
      </c>
      <c r="AQ154" s="3"/>
      <c r="AR154" s="3"/>
      <c r="AS154" s="3"/>
      <c r="AT154" s="3"/>
      <c r="AU154" s="3"/>
      <c r="AV154" s="3"/>
      <c r="AW154" s="3"/>
      <c r="AX154" s="3"/>
      <c r="AY154" s="4"/>
    </row>
    <row r="155" spans="1:51" x14ac:dyDescent="0.25">
      <c r="A155" s="2" t="s">
        <v>2891</v>
      </c>
      <c r="B155" s="11" t="s">
        <v>496</v>
      </c>
      <c r="C155" s="3">
        <v>2</v>
      </c>
      <c r="D155" s="3" t="s">
        <v>6</v>
      </c>
      <c r="E155" s="3" t="s">
        <v>1081</v>
      </c>
      <c r="F155" s="3" t="s">
        <v>181</v>
      </c>
      <c r="G155" s="3"/>
      <c r="H155" s="3" t="s">
        <v>736</v>
      </c>
      <c r="I155" s="3" t="s">
        <v>770</v>
      </c>
      <c r="J155" s="3" t="s">
        <v>595</v>
      </c>
      <c r="K155" s="3" t="s">
        <v>1413</v>
      </c>
      <c r="L155" s="3" t="s">
        <v>21</v>
      </c>
      <c r="M155" s="3" t="s">
        <v>3556</v>
      </c>
      <c r="N155" s="3" t="s">
        <v>3723</v>
      </c>
      <c r="O155" s="3" t="s">
        <v>3724</v>
      </c>
      <c r="P155" s="3" t="s">
        <v>646</v>
      </c>
      <c r="Q155" s="3" t="s">
        <v>354</v>
      </c>
      <c r="R155" s="3" t="s">
        <v>869</v>
      </c>
      <c r="S155" s="3" t="s">
        <v>885</v>
      </c>
      <c r="T155" s="3" t="s">
        <v>1130</v>
      </c>
      <c r="U155" s="3" t="s">
        <v>228</v>
      </c>
      <c r="V155" s="3" t="s">
        <v>904</v>
      </c>
      <c r="W155" s="3" t="s">
        <v>265</v>
      </c>
      <c r="X155" s="3" t="s">
        <v>1459</v>
      </c>
      <c r="Y155" s="3" t="s">
        <v>3538</v>
      </c>
      <c r="Z155" s="3" t="s">
        <v>831</v>
      </c>
      <c r="AA155" s="3" t="s">
        <v>406</v>
      </c>
      <c r="AB155" s="3" t="s">
        <v>2777</v>
      </c>
      <c r="AC155" s="3" t="s">
        <v>47</v>
      </c>
      <c r="AD155" s="3"/>
      <c r="AE155" s="3"/>
      <c r="AF155" s="3"/>
      <c r="AG155" s="3"/>
      <c r="AH155" s="3"/>
      <c r="AI155" s="3"/>
      <c r="AJ155" s="3" t="s">
        <v>3725</v>
      </c>
      <c r="AK155" s="3" t="s">
        <v>3097</v>
      </c>
      <c r="AL155" s="3" t="s">
        <v>2627</v>
      </c>
      <c r="AM155" s="3" t="s">
        <v>3726</v>
      </c>
      <c r="AN155" s="3" t="s">
        <v>193</v>
      </c>
      <c r="AO155" s="3" t="s">
        <v>3727</v>
      </c>
      <c r="AP155" s="3" t="s">
        <v>38</v>
      </c>
      <c r="AQ155" s="3"/>
      <c r="AR155" s="3"/>
      <c r="AS155" s="3"/>
      <c r="AT155" s="3"/>
      <c r="AU155" s="3"/>
      <c r="AV155" s="3"/>
      <c r="AW155" s="3"/>
      <c r="AX155" s="3"/>
      <c r="AY155" s="4"/>
    </row>
    <row r="156" spans="1:51" x14ac:dyDescent="0.25">
      <c r="A156" s="2" t="s">
        <v>2891</v>
      </c>
      <c r="B156" s="11" t="s">
        <v>496</v>
      </c>
      <c r="C156" s="3">
        <v>3</v>
      </c>
      <c r="D156" s="3" t="s">
        <v>290</v>
      </c>
      <c r="E156" s="3" t="s">
        <v>181</v>
      </c>
      <c r="F156" s="3" t="s">
        <v>1021</v>
      </c>
      <c r="G156" s="3"/>
      <c r="H156" s="3" t="s">
        <v>1383</v>
      </c>
      <c r="I156" s="3" t="s">
        <v>2335</v>
      </c>
      <c r="J156" s="3" t="s">
        <v>426</v>
      </c>
      <c r="K156" s="3" t="s">
        <v>3728</v>
      </c>
      <c r="L156" s="3" t="s">
        <v>20</v>
      </c>
      <c r="M156" s="3" t="s">
        <v>3729</v>
      </c>
      <c r="N156" s="3" t="s">
        <v>3730</v>
      </c>
      <c r="O156" s="3" t="s">
        <v>3731</v>
      </c>
      <c r="P156" s="3" t="s">
        <v>2257</v>
      </c>
      <c r="Q156" s="3" t="s">
        <v>354</v>
      </c>
      <c r="R156" s="3" t="s">
        <v>885</v>
      </c>
      <c r="S156" s="3" t="s">
        <v>885</v>
      </c>
      <c r="T156" s="3" t="s">
        <v>953</v>
      </c>
      <c r="U156" s="3" t="s">
        <v>249</v>
      </c>
      <c r="V156" s="3" t="s">
        <v>265</v>
      </c>
      <c r="W156" s="3" t="s">
        <v>266</v>
      </c>
      <c r="X156" s="3" t="s">
        <v>360</v>
      </c>
      <c r="Y156" s="3" t="s">
        <v>3732</v>
      </c>
      <c r="Z156" s="3" t="s">
        <v>2866</v>
      </c>
      <c r="AA156" s="3" t="s">
        <v>307</v>
      </c>
      <c r="AB156" s="3" t="s">
        <v>3733</v>
      </c>
      <c r="AC156" s="3" t="s">
        <v>47</v>
      </c>
      <c r="AD156" s="3"/>
      <c r="AE156" s="3"/>
      <c r="AF156" s="3"/>
      <c r="AG156" s="3"/>
      <c r="AH156" s="3"/>
      <c r="AI156" s="3"/>
      <c r="AJ156" s="3" t="s">
        <v>1847</v>
      </c>
      <c r="AK156" s="3" t="s">
        <v>3734</v>
      </c>
      <c r="AL156" s="3" t="s">
        <v>2534</v>
      </c>
      <c r="AM156" s="3" t="s">
        <v>3735</v>
      </c>
      <c r="AN156" s="3" t="s">
        <v>379</v>
      </c>
      <c r="AO156" s="3" t="s">
        <v>2283</v>
      </c>
      <c r="AP156" s="3" t="s">
        <v>38</v>
      </c>
      <c r="AQ156" s="3"/>
      <c r="AR156" s="3"/>
      <c r="AS156" s="3"/>
      <c r="AT156" s="3"/>
      <c r="AU156" s="3"/>
      <c r="AV156" s="3"/>
      <c r="AW156" s="3"/>
      <c r="AX156" s="3"/>
      <c r="AY156" s="4"/>
    </row>
    <row r="157" spans="1:51" x14ac:dyDescent="0.25">
      <c r="A157" s="2" t="s">
        <v>2891</v>
      </c>
      <c r="B157" s="11" t="s">
        <v>496</v>
      </c>
      <c r="C157" s="3">
        <v>4</v>
      </c>
      <c r="D157" s="3" t="s">
        <v>3736</v>
      </c>
      <c r="E157" s="3" t="s">
        <v>1021</v>
      </c>
      <c r="F157" s="3" t="s">
        <v>3312</v>
      </c>
      <c r="G157" s="3"/>
      <c r="H157" s="3" t="s">
        <v>110</v>
      </c>
      <c r="I157" s="3" t="s">
        <v>860</v>
      </c>
      <c r="J157" s="3" t="s">
        <v>2846</v>
      </c>
      <c r="K157" s="3" t="s">
        <v>3737</v>
      </c>
      <c r="L157" s="3" t="s">
        <v>2258</v>
      </c>
      <c r="M157" s="3" t="s">
        <v>3738</v>
      </c>
      <c r="N157" s="3" t="s">
        <v>3739</v>
      </c>
      <c r="O157" s="3" t="s">
        <v>3729</v>
      </c>
      <c r="P157" s="3" t="s">
        <v>3740</v>
      </c>
      <c r="Q157" s="3" t="s">
        <v>506</v>
      </c>
      <c r="R157" s="3" t="s">
        <v>886</v>
      </c>
      <c r="S157" s="3" t="s">
        <v>953</v>
      </c>
      <c r="T157" s="3" t="s">
        <v>1428</v>
      </c>
      <c r="U157" s="3" t="s">
        <v>265</v>
      </c>
      <c r="V157" s="3" t="s">
        <v>1728</v>
      </c>
      <c r="W157" s="3" t="s">
        <v>1728</v>
      </c>
      <c r="X157" s="3" t="s">
        <v>791</v>
      </c>
      <c r="Y157" s="3" t="s">
        <v>232</v>
      </c>
      <c r="Z157" s="3" t="s">
        <v>3314</v>
      </c>
      <c r="AA157" s="3" t="s">
        <v>1040</v>
      </c>
      <c r="AB157" s="3" t="s">
        <v>1885</v>
      </c>
      <c r="AC157" s="3" t="s">
        <v>555</v>
      </c>
      <c r="AD157" s="3"/>
      <c r="AE157" s="3"/>
      <c r="AF157" s="3"/>
      <c r="AG157" s="3"/>
      <c r="AH157" s="3"/>
      <c r="AI157" s="3"/>
      <c r="AJ157" s="3" t="s">
        <v>276</v>
      </c>
      <c r="AK157" s="3" t="s">
        <v>3741</v>
      </c>
      <c r="AL157" s="3" t="s">
        <v>3742</v>
      </c>
      <c r="AM157" s="3" t="s">
        <v>3743</v>
      </c>
      <c r="AN157" s="3" t="s">
        <v>274</v>
      </c>
      <c r="AO157" s="3" t="s">
        <v>1853</v>
      </c>
      <c r="AP157" s="3" t="s">
        <v>38</v>
      </c>
      <c r="AQ157" s="3"/>
      <c r="AR157" s="3"/>
      <c r="AS157" s="3"/>
      <c r="AT157" s="3"/>
      <c r="AU157" s="3"/>
      <c r="AV157" s="3"/>
      <c r="AW157" s="3"/>
      <c r="AX157" s="3"/>
      <c r="AY157" s="4"/>
    </row>
    <row r="158" spans="1:51" x14ac:dyDescent="0.25">
      <c r="A158" s="2" t="s">
        <v>2891</v>
      </c>
      <c r="B158" s="11" t="s">
        <v>496</v>
      </c>
      <c r="C158" s="3">
        <v>5</v>
      </c>
      <c r="D158" s="3" t="s">
        <v>3744</v>
      </c>
      <c r="E158" s="3" t="s">
        <v>3312</v>
      </c>
      <c r="F158" s="3" t="s">
        <v>218</v>
      </c>
      <c r="G158" s="3"/>
      <c r="H158" s="3" t="s">
        <v>1656</v>
      </c>
      <c r="I158" s="3" t="s">
        <v>2555</v>
      </c>
      <c r="J158" s="3" t="s">
        <v>3026</v>
      </c>
      <c r="K158" s="3" t="s">
        <v>3745</v>
      </c>
      <c r="L158" s="3" t="s">
        <v>3746</v>
      </c>
      <c r="M158" s="3" t="s">
        <v>3747</v>
      </c>
      <c r="N158" s="3" t="s">
        <v>2648</v>
      </c>
      <c r="O158" s="3" t="s">
        <v>1933</v>
      </c>
      <c r="P158" s="3" t="s">
        <v>346</v>
      </c>
      <c r="Q158" s="3" t="s">
        <v>79</v>
      </c>
      <c r="R158" s="3" t="s">
        <v>919</v>
      </c>
      <c r="S158" s="3" t="s">
        <v>953</v>
      </c>
      <c r="T158" s="3" t="s">
        <v>1818</v>
      </c>
      <c r="U158" s="3" t="s">
        <v>266</v>
      </c>
      <c r="V158" s="3" t="s">
        <v>284</v>
      </c>
      <c r="W158" s="3" t="s">
        <v>284</v>
      </c>
      <c r="X158" s="3" t="s">
        <v>243</v>
      </c>
      <c r="Y158" s="3"/>
      <c r="Z158" s="3"/>
      <c r="AA158" s="3" t="s">
        <v>135</v>
      </c>
      <c r="AB158" s="3" t="s">
        <v>1716</v>
      </c>
      <c r="AC158" s="3" t="s">
        <v>1248</v>
      </c>
      <c r="AD158" s="3"/>
      <c r="AE158" s="3"/>
      <c r="AF158" s="3"/>
      <c r="AG158" s="3"/>
      <c r="AH158" s="3"/>
      <c r="AI158" s="3"/>
      <c r="AJ158" s="3" t="s">
        <v>2182</v>
      </c>
      <c r="AK158" s="3" t="s">
        <v>3748</v>
      </c>
      <c r="AL158" s="3" t="s">
        <v>3670</v>
      </c>
      <c r="AM158" s="3" t="s">
        <v>3749</v>
      </c>
      <c r="AN158" s="3" t="s">
        <v>625</v>
      </c>
      <c r="AO158" s="3" t="s">
        <v>591</v>
      </c>
      <c r="AP158" s="3" t="s">
        <v>38</v>
      </c>
      <c r="AQ158" s="3"/>
      <c r="AR158" s="3"/>
      <c r="AS158" s="3"/>
      <c r="AT158" s="3"/>
      <c r="AU158" s="3"/>
      <c r="AV158" s="3"/>
      <c r="AW158" s="3"/>
      <c r="AX158" s="3"/>
      <c r="AY158" s="4"/>
    </row>
    <row r="159" spans="1:51" x14ac:dyDescent="0.25">
      <c r="A159" s="2" t="s">
        <v>2891</v>
      </c>
      <c r="B159" s="11" t="s">
        <v>496</v>
      </c>
      <c r="C159" s="3">
        <v>6</v>
      </c>
      <c r="D159" s="3" t="s">
        <v>3428</v>
      </c>
      <c r="E159" s="3" t="s">
        <v>218</v>
      </c>
      <c r="F159" s="3" t="s">
        <v>1836</v>
      </c>
      <c r="G159" s="3"/>
      <c r="H159" s="3" t="s">
        <v>424</v>
      </c>
      <c r="I159" s="3" t="s">
        <v>220</v>
      </c>
      <c r="J159" s="3" t="s">
        <v>1811</v>
      </c>
      <c r="K159" s="3" t="s">
        <v>3750</v>
      </c>
      <c r="L159" s="3" t="s">
        <v>2428</v>
      </c>
      <c r="M159" s="3" t="s">
        <v>3751</v>
      </c>
      <c r="N159" s="3" t="s">
        <v>2455</v>
      </c>
      <c r="O159" s="3" t="s">
        <v>430</v>
      </c>
      <c r="P159" s="3" t="s">
        <v>830</v>
      </c>
      <c r="Q159" s="3" t="s">
        <v>506</v>
      </c>
      <c r="R159" s="3" t="s">
        <v>886</v>
      </c>
      <c r="S159" s="3" t="s">
        <v>886</v>
      </c>
      <c r="T159" s="3" t="s">
        <v>886</v>
      </c>
      <c r="U159" s="3" t="s">
        <v>249</v>
      </c>
      <c r="V159" s="3" t="s">
        <v>266</v>
      </c>
      <c r="W159" s="3" t="s">
        <v>266</v>
      </c>
      <c r="X159" s="3" t="s">
        <v>270</v>
      </c>
      <c r="Y159" s="3"/>
      <c r="Z159" s="3"/>
      <c r="AA159" s="3" t="s">
        <v>1743</v>
      </c>
      <c r="AB159" s="3" t="s">
        <v>919</v>
      </c>
      <c r="AC159" s="3" t="s">
        <v>27</v>
      </c>
      <c r="AD159" s="3"/>
      <c r="AE159" s="3"/>
      <c r="AF159" s="3"/>
      <c r="AG159" s="3"/>
      <c r="AH159" s="3"/>
      <c r="AI159" s="3"/>
      <c r="AJ159" s="3" t="s">
        <v>131</v>
      </c>
      <c r="AK159" s="3" t="s">
        <v>3752</v>
      </c>
      <c r="AL159" s="3" t="s">
        <v>2549</v>
      </c>
      <c r="AM159" s="3" t="s">
        <v>3753</v>
      </c>
      <c r="AN159" s="3" t="s">
        <v>307</v>
      </c>
      <c r="AO159" s="3" t="s">
        <v>3754</v>
      </c>
      <c r="AP159" s="3" t="s">
        <v>38</v>
      </c>
      <c r="AQ159" s="3"/>
      <c r="AR159" s="3"/>
      <c r="AS159" s="3"/>
      <c r="AT159" s="3"/>
      <c r="AU159" s="3"/>
      <c r="AV159" s="3"/>
      <c r="AW159" s="3"/>
      <c r="AX159" s="3"/>
      <c r="AY159" s="4"/>
    </row>
    <row r="160" spans="1:51" x14ac:dyDescent="0.25">
      <c r="A160" s="2" t="s">
        <v>2891</v>
      </c>
      <c r="B160" s="11" t="s">
        <v>496</v>
      </c>
      <c r="C160" s="3">
        <v>7</v>
      </c>
      <c r="D160" s="3" t="s">
        <v>3755</v>
      </c>
      <c r="E160" s="3" t="s">
        <v>1836</v>
      </c>
      <c r="F160" s="3" t="s">
        <v>1216</v>
      </c>
      <c r="G160" s="3"/>
      <c r="H160" s="3" t="s">
        <v>458</v>
      </c>
      <c r="I160" s="3" t="s">
        <v>798</v>
      </c>
      <c r="J160" s="3" t="s">
        <v>395</v>
      </c>
      <c r="K160" s="3" t="s">
        <v>968</v>
      </c>
      <c r="L160" s="3" t="s">
        <v>3756</v>
      </c>
      <c r="M160" s="3" t="s">
        <v>2079</v>
      </c>
      <c r="N160" s="3" t="s">
        <v>3757</v>
      </c>
      <c r="O160" s="3" t="s">
        <v>1475</v>
      </c>
      <c r="P160" s="3" t="s">
        <v>149</v>
      </c>
      <c r="Q160" s="3" t="s">
        <v>283</v>
      </c>
      <c r="R160" s="3" t="s">
        <v>1130</v>
      </c>
      <c r="S160" s="3" t="s">
        <v>1130</v>
      </c>
      <c r="T160" s="3" t="s">
        <v>1130</v>
      </c>
      <c r="U160" s="3" t="s">
        <v>249</v>
      </c>
      <c r="V160" s="3" t="s">
        <v>265</v>
      </c>
      <c r="W160" s="3" t="s">
        <v>265</v>
      </c>
      <c r="X160" s="3" t="s">
        <v>375</v>
      </c>
      <c r="Y160" s="3"/>
      <c r="Z160" s="3"/>
      <c r="AA160" s="3" t="s">
        <v>426</v>
      </c>
      <c r="AB160" s="3" t="s">
        <v>3758</v>
      </c>
      <c r="AC160" s="3" t="s">
        <v>321</v>
      </c>
      <c r="AD160" s="3"/>
      <c r="AE160" s="3"/>
      <c r="AF160" s="3"/>
      <c r="AG160" s="3"/>
      <c r="AH160" s="3"/>
      <c r="AI160" s="3"/>
      <c r="AJ160" s="3" t="s">
        <v>62</v>
      </c>
      <c r="AK160" s="3" t="s">
        <v>1525</v>
      </c>
      <c r="AL160" s="3" t="s">
        <v>2578</v>
      </c>
      <c r="AM160" s="3" t="s">
        <v>3759</v>
      </c>
      <c r="AN160" s="3" t="s">
        <v>401</v>
      </c>
      <c r="AO160" s="3" t="s">
        <v>3189</v>
      </c>
      <c r="AP160" s="3" t="s">
        <v>38</v>
      </c>
      <c r="AQ160" s="3"/>
      <c r="AR160" s="3"/>
      <c r="AS160" s="3"/>
      <c r="AT160" s="3"/>
      <c r="AU160" s="3"/>
      <c r="AV160" s="3"/>
      <c r="AW160" s="3"/>
      <c r="AX160" s="3"/>
      <c r="AY160" s="4"/>
    </row>
    <row r="161" spans="1:51" x14ac:dyDescent="0.25">
      <c r="A161" s="2" t="s">
        <v>2891</v>
      </c>
      <c r="B161" s="11" t="s">
        <v>496</v>
      </c>
      <c r="C161" s="3">
        <v>8</v>
      </c>
      <c r="D161" s="3" t="s">
        <v>3760</v>
      </c>
      <c r="E161" s="3" t="s">
        <v>1216</v>
      </c>
      <c r="F161" s="3"/>
      <c r="G161" s="3"/>
      <c r="H161" s="3" t="s">
        <v>1383</v>
      </c>
      <c r="I161" s="3" t="s">
        <v>130</v>
      </c>
      <c r="J161" s="3" t="s">
        <v>1535</v>
      </c>
      <c r="K161" s="3" t="s">
        <v>1469</v>
      </c>
      <c r="L161" s="3" t="s">
        <v>779</v>
      </c>
      <c r="M161" s="3" t="s">
        <v>1141</v>
      </c>
      <c r="N161" s="3" t="s">
        <v>3761</v>
      </c>
      <c r="O161" s="3" t="s">
        <v>3762</v>
      </c>
      <c r="P161" s="3" t="s">
        <v>3369</v>
      </c>
      <c r="Q161" s="3" t="s">
        <v>283</v>
      </c>
      <c r="R161" s="3" t="s">
        <v>886</v>
      </c>
      <c r="S161" s="3" t="s">
        <v>1130</v>
      </c>
      <c r="T161" s="3" t="s">
        <v>919</v>
      </c>
      <c r="U161" s="3" t="s">
        <v>904</v>
      </c>
      <c r="V161" s="3" t="s">
        <v>249</v>
      </c>
      <c r="W161" s="3" t="s">
        <v>249</v>
      </c>
      <c r="X161" s="3" t="s">
        <v>87</v>
      </c>
      <c r="Y161" s="3"/>
      <c r="Z161" s="3"/>
      <c r="AA161" s="3" t="s">
        <v>437</v>
      </c>
      <c r="AB161" s="3" t="s">
        <v>3763</v>
      </c>
      <c r="AC161" s="3" t="s">
        <v>59</v>
      </c>
      <c r="AD161" s="3"/>
      <c r="AE161" s="3"/>
      <c r="AF161" s="3"/>
      <c r="AG161" s="3"/>
      <c r="AH161" s="3"/>
      <c r="AI161" s="3"/>
      <c r="AJ161" s="3" t="s">
        <v>1847</v>
      </c>
      <c r="AK161" s="3" t="s">
        <v>2616</v>
      </c>
      <c r="AL161" s="3" t="s">
        <v>2578</v>
      </c>
      <c r="AM161" s="3" t="s">
        <v>3764</v>
      </c>
      <c r="AN161" s="3" t="s">
        <v>92</v>
      </c>
      <c r="AO161" s="3" t="s">
        <v>2380</v>
      </c>
      <c r="AP161" s="3" t="s">
        <v>38</v>
      </c>
      <c r="AQ161" s="3"/>
      <c r="AR161" s="3"/>
      <c r="AS161" s="3"/>
      <c r="AT161" s="3"/>
      <c r="AU161" s="3"/>
      <c r="AV161" s="3"/>
      <c r="AW161" s="3"/>
      <c r="AX161" s="3"/>
      <c r="AY161" s="4"/>
    </row>
    <row r="162" spans="1:51" x14ac:dyDescent="0.25">
      <c r="A162" s="2" t="s">
        <v>3388</v>
      </c>
      <c r="B162" s="11" t="s">
        <v>496</v>
      </c>
      <c r="C162" s="3">
        <v>1</v>
      </c>
      <c r="D162" s="3" t="s">
        <v>6</v>
      </c>
      <c r="E162" s="3" t="s">
        <v>4</v>
      </c>
      <c r="F162" s="3" t="s">
        <v>1708</v>
      </c>
      <c r="G162" s="3"/>
      <c r="H162" s="3" t="s">
        <v>1745</v>
      </c>
      <c r="I162" s="3" t="s">
        <v>3765</v>
      </c>
      <c r="J162" s="3" t="s">
        <v>2785</v>
      </c>
      <c r="K162" s="3" t="s">
        <v>3300</v>
      </c>
      <c r="L162" s="3" t="s">
        <v>3338</v>
      </c>
      <c r="M162" s="3" t="s">
        <v>3766</v>
      </c>
      <c r="N162" s="3" t="s">
        <v>2506</v>
      </c>
      <c r="O162" s="3" t="s">
        <v>1978</v>
      </c>
      <c r="P162" s="3" t="s">
        <v>2255</v>
      </c>
      <c r="Q162" s="3" t="s">
        <v>79</v>
      </c>
      <c r="R162" s="3" t="s">
        <v>1130</v>
      </c>
      <c r="S162" s="3" t="s">
        <v>886</v>
      </c>
      <c r="T162" s="3" t="s">
        <v>886</v>
      </c>
      <c r="U162" s="3" t="s">
        <v>249</v>
      </c>
      <c r="V162" s="3" t="s">
        <v>249</v>
      </c>
      <c r="W162" s="3" t="s">
        <v>265</v>
      </c>
      <c r="X162" s="3" t="s">
        <v>200</v>
      </c>
      <c r="Y162" s="3" t="s">
        <v>3250</v>
      </c>
      <c r="Z162" s="3" t="s">
        <v>3767</v>
      </c>
      <c r="AA162" s="3" t="s">
        <v>85</v>
      </c>
      <c r="AB162" s="3" t="s">
        <v>3768</v>
      </c>
      <c r="AC162" s="3" t="s">
        <v>1248</v>
      </c>
      <c r="AD162" s="3"/>
      <c r="AE162" s="3"/>
      <c r="AF162" s="3"/>
      <c r="AG162" s="3"/>
      <c r="AH162" s="3"/>
      <c r="AI162" s="3"/>
      <c r="AJ162" s="3" t="s">
        <v>3769</v>
      </c>
      <c r="AK162" s="3" t="s">
        <v>768</v>
      </c>
      <c r="AL162" s="3" t="s">
        <v>2534</v>
      </c>
      <c r="AM162" s="3" t="s">
        <v>3261</v>
      </c>
      <c r="AN162" s="3" t="s">
        <v>26</v>
      </c>
      <c r="AO162" s="3" t="s">
        <v>797</v>
      </c>
      <c r="AP162" s="3" t="s">
        <v>38</v>
      </c>
      <c r="AQ162" s="3"/>
      <c r="AR162" s="3"/>
      <c r="AS162" s="3"/>
      <c r="AT162" s="3"/>
      <c r="AU162" s="3"/>
      <c r="AV162" s="3"/>
      <c r="AW162" s="3"/>
      <c r="AX162" s="3"/>
      <c r="AY162" s="4"/>
    </row>
    <row r="163" spans="1:51" x14ac:dyDescent="0.25">
      <c r="A163" s="2" t="s">
        <v>3388</v>
      </c>
      <c r="B163" s="11" t="s">
        <v>496</v>
      </c>
      <c r="C163" s="3">
        <v>2</v>
      </c>
      <c r="D163" s="3" t="s">
        <v>290</v>
      </c>
      <c r="E163" s="3" t="s">
        <v>1708</v>
      </c>
      <c r="F163" s="3" t="s">
        <v>828</v>
      </c>
      <c r="G163" s="3"/>
      <c r="H163" s="3" t="s">
        <v>3770</v>
      </c>
      <c r="I163" s="3" t="s">
        <v>3771</v>
      </c>
      <c r="J163" s="3" t="s">
        <v>3772</v>
      </c>
      <c r="K163" s="3" t="s">
        <v>3773</v>
      </c>
      <c r="L163" s="3" t="s">
        <v>256</v>
      </c>
      <c r="M163" s="3" t="s">
        <v>3774</v>
      </c>
      <c r="N163" s="3" t="s">
        <v>387</v>
      </c>
      <c r="O163" s="3" t="s">
        <v>360</v>
      </c>
      <c r="P163" s="3" t="s">
        <v>3775</v>
      </c>
      <c r="Q163" s="3" t="s">
        <v>16</v>
      </c>
      <c r="R163" s="3" t="s">
        <v>919</v>
      </c>
      <c r="S163" s="3" t="s">
        <v>953</v>
      </c>
      <c r="T163" s="3" t="s">
        <v>1130</v>
      </c>
      <c r="U163" s="3" t="s">
        <v>265</v>
      </c>
      <c r="V163" s="3" t="s">
        <v>265</v>
      </c>
      <c r="W163" s="3" t="s">
        <v>249</v>
      </c>
      <c r="X163" s="3" t="s">
        <v>108</v>
      </c>
      <c r="Y163" s="3" t="s">
        <v>3776</v>
      </c>
      <c r="Z163" s="3" t="s">
        <v>359</v>
      </c>
      <c r="AA163" s="3"/>
      <c r="AB163" s="3" t="s">
        <v>463</v>
      </c>
      <c r="AC163" s="3" t="s">
        <v>375</v>
      </c>
      <c r="AD163" s="3"/>
      <c r="AE163" s="3"/>
      <c r="AF163" s="3"/>
      <c r="AG163" s="3"/>
      <c r="AH163" s="3"/>
      <c r="AI163" s="3"/>
      <c r="AJ163" s="3" t="s">
        <v>181</v>
      </c>
      <c r="AK163" s="3" t="s">
        <v>961</v>
      </c>
      <c r="AL163" s="3" t="s">
        <v>2597</v>
      </c>
      <c r="AM163" s="3" t="s">
        <v>2508</v>
      </c>
      <c r="AN163" s="3" t="s">
        <v>2686</v>
      </c>
      <c r="AO163" s="3" t="s">
        <v>1790</v>
      </c>
      <c r="AP163" s="3" t="s">
        <v>38</v>
      </c>
      <c r="AQ163" s="3"/>
      <c r="AR163" s="3"/>
      <c r="AS163" s="3"/>
      <c r="AT163" s="3"/>
      <c r="AU163" s="3"/>
      <c r="AV163" s="3"/>
      <c r="AW163" s="3"/>
      <c r="AX163" s="3"/>
      <c r="AY163" s="4"/>
    </row>
    <row r="164" spans="1:51" x14ac:dyDescent="0.25">
      <c r="A164" s="2" t="s">
        <v>3388</v>
      </c>
      <c r="B164" s="11" t="s">
        <v>496</v>
      </c>
      <c r="C164" s="3">
        <v>3</v>
      </c>
      <c r="D164" s="3" t="s">
        <v>302</v>
      </c>
      <c r="E164" s="3" t="s">
        <v>828</v>
      </c>
      <c r="F164" s="3"/>
      <c r="G164" s="3"/>
      <c r="H164" s="3" t="s">
        <v>3777</v>
      </c>
      <c r="I164" s="3" t="s">
        <v>1402</v>
      </c>
      <c r="J164" s="3" t="s">
        <v>3778</v>
      </c>
      <c r="K164" s="3" t="s">
        <v>2523</v>
      </c>
      <c r="L164" s="3" t="s">
        <v>1204</v>
      </c>
      <c r="M164" s="3" t="s">
        <v>3779</v>
      </c>
      <c r="N164" s="3" t="s">
        <v>2098</v>
      </c>
      <c r="O164" s="3" t="s">
        <v>129</v>
      </c>
      <c r="P164" s="3" t="s">
        <v>3437</v>
      </c>
      <c r="Q164" s="3" t="s">
        <v>16</v>
      </c>
      <c r="R164" s="3" t="s">
        <v>953</v>
      </c>
      <c r="S164" s="3" t="s">
        <v>1423</v>
      </c>
      <c r="T164" s="3" t="s">
        <v>953</v>
      </c>
      <c r="U164" s="3" t="s">
        <v>249</v>
      </c>
      <c r="V164" s="3" t="s">
        <v>249</v>
      </c>
      <c r="W164" s="3" t="s">
        <v>265</v>
      </c>
      <c r="X164" s="3" t="s">
        <v>112</v>
      </c>
      <c r="Y164" s="3" t="s">
        <v>3780</v>
      </c>
      <c r="Z164" s="3" t="s">
        <v>672</v>
      </c>
      <c r="AA164" s="3"/>
      <c r="AB164" s="3" t="s">
        <v>249</v>
      </c>
      <c r="AC164" s="3" t="s">
        <v>61</v>
      </c>
      <c r="AD164" s="3"/>
      <c r="AE164" s="3"/>
      <c r="AF164" s="3"/>
      <c r="AG164" s="3"/>
      <c r="AH164" s="3"/>
      <c r="AI164" s="3"/>
      <c r="AJ164" s="3" t="s">
        <v>240</v>
      </c>
      <c r="AK164" s="3" t="s">
        <v>1942</v>
      </c>
      <c r="AL164" s="3" t="s">
        <v>3781</v>
      </c>
      <c r="AM164" s="3" t="s">
        <v>2225</v>
      </c>
      <c r="AN164" s="3" t="s">
        <v>1992</v>
      </c>
      <c r="AO164" s="3" t="s">
        <v>1039</v>
      </c>
      <c r="AP164" s="3" t="s">
        <v>38</v>
      </c>
      <c r="AQ164" s="3"/>
      <c r="AR164" s="3"/>
      <c r="AS164" s="3"/>
      <c r="AT164" s="3"/>
      <c r="AU164" s="3"/>
      <c r="AV164" s="3"/>
      <c r="AW164" s="3"/>
      <c r="AX164" s="3"/>
      <c r="AY164" s="4"/>
    </row>
    <row r="165" spans="1:51" x14ac:dyDescent="0.25">
      <c r="A165" s="2" t="s">
        <v>1836</v>
      </c>
      <c r="B165" s="11" t="s">
        <v>496</v>
      </c>
      <c r="C165" s="3">
        <v>1</v>
      </c>
      <c r="D165" s="3" t="s">
        <v>3782</v>
      </c>
      <c r="E165" s="3" t="s">
        <v>4</v>
      </c>
      <c r="F165" s="3" t="s">
        <v>2090</v>
      </c>
      <c r="G165" s="3"/>
      <c r="H165" s="3" t="s">
        <v>111</v>
      </c>
      <c r="I165" s="3" t="s">
        <v>736</v>
      </c>
      <c r="J165" s="3" t="s">
        <v>1800</v>
      </c>
      <c r="K165" s="3" t="s">
        <v>3783</v>
      </c>
      <c r="L165" s="3" t="s">
        <v>3784</v>
      </c>
      <c r="M165" s="3" t="s">
        <v>3785</v>
      </c>
      <c r="N165" s="3" t="s">
        <v>3786</v>
      </c>
      <c r="O165" s="3" t="s">
        <v>3787</v>
      </c>
      <c r="P165" s="3" t="s">
        <v>478</v>
      </c>
      <c r="Q165" s="3" t="s">
        <v>225</v>
      </c>
      <c r="R165" s="3" t="s">
        <v>868</v>
      </c>
      <c r="S165" s="3" t="s">
        <v>868</v>
      </c>
      <c r="T165" s="3" t="s">
        <v>886</v>
      </c>
      <c r="U165" s="3" t="s">
        <v>904</v>
      </c>
      <c r="V165" s="3" t="s">
        <v>265</v>
      </c>
      <c r="W165" s="3" t="s">
        <v>266</v>
      </c>
      <c r="X165" s="3" t="s">
        <v>1053</v>
      </c>
      <c r="Y165" s="3" t="s">
        <v>2127</v>
      </c>
      <c r="Z165" s="3" t="s">
        <v>393</v>
      </c>
      <c r="AA165" s="3" t="s">
        <v>799</v>
      </c>
      <c r="AB165" s="3" t="s">
        <v>2774</v>
      </c>
      <c r="AC165" s="3" t="s">
        <v>287</v>
      </c>
      <c r="AD165" s="3"/>
      <c r="AE165" s="3"/>
      <c r="AF165" s="3"/>
      <c r="AG165" s="3"/>
      <c r="AH165" s="3"/>
      <c r="AI165" s="3"/>
      <c r="AJ165" s="3" t="s">
        <v>3788</v>
      </c>
      <c r="AK165" s="3" t="s">
        <v>3789</v>
      </c>
      <c r="AL165" s="3" t="s">
        <v>2091</v>
      </c>
      <c r="AM165" s="3" t="s">
        <v>2377</v>
      </c>
      <c r="AN165" s="3" t="s">
        <v>938</v>
      </c>
      <c r="AO165" s="3" t="s">
        <v>2559</v>
      </c>
      <c r="AP165" s="3" t="s">
        <v>38</v>
      </c>
      <c r="AQ165" s="3"/>
      <c r="AR165" s="3"/>
      <c r="AS165" s="3"/>
      <c r="AT165" s="3"/>
      <c r="AU165" s="3"/>
      <c r="AV165" s="3"/>
      <c r="AW165" s="3"/>
      <c r="AX165" s="3"/>
      <c r="AY165" s="4"/>
    </row>
    <row r="166" spans="1:51" x14ac:dyDescent="0.25">
      <c r="A166" s="2" t="s">
        <v>1836</v>
      </c>
      <c r="B166" s="11" t="s">
        <v>496</v>
      </c>
      <c r="C166" s="3">
        <v>2</v>
      </c>
      <c r="D166" s="3" t="s">
        <v>3790</v>
      </c>
      <c r="E166" s="3" t="s">
        <v>2090</v>
      </c>
      <c r="F166" s="3" t="s">
        <v>783</v>
      </c>
      <c r="G166" s="3"/>
      <c r="H166" s="3" t="s">
        <v>235</v>
      </c>
      <c r="I166" s="3" t="s">
        <v>58</v>
      </c>
      <c r="J166" s="3" t="s">
        <v>478</v>
      </c>
      <c r="K166" s="3" t="s">
        <v>1285</v>
      </c>
      <c r="L166" s="3" t="s">
        <v>448</v>
      </c>
      <c r="M166" s="3" t="s">
        <v>3791</v>
      </c>
      <c r="N166" s="3" t="s">
        <v>3792</v>
      </c>
      <c r="O166" s="3" t="s">
        <v>3793</v>
      </c>
      <c r="P166" s="3" t="s">
        <v>278</v>
      </c>
      <c r="Q166" s="3" t="s">
        <v>283</v>
      </c>
      <c r="R166" s="3" t="s">
        <v>868</v>
      </c>
      <c r="S166" s="3" t="s">
        <v>886</v>
      </c>
      <c r="T166" s="3" t="s">
        <v>886</v>
      </c>
      <c r="U166" s="3" t="s">
        <v>904</v>
      </c>
      <c r="V166" s="3" t="s">
        <v>249</v>
      </c>
      <c r="W166" s="3" t="s">
        <v>265</v>
      </c>
      <c r="X166" s="3" t="s">
        <v>2113</v>
      </c>
      <c r="Y166" s="3" t="s">
        <v>3611</v>
      </c>
      <c r="Z166" s="3" t="s">
        <v>1647</v>
      </c>
      <c r="AA166" s="3" t="s">
        <v>31</v>
      </c>
      <c r="AB166" s="3" t="s">
        <v>1420</v>
      </c>
      <c r="AC166" s="3" t="s">
        <v>751</v>
      </c>
      <c r="AD166" s="3"/>
      <c r="AE166" s="3"/>
      <c r="AF166" s="3"/>
      <c r="AG166" s="3"/>
      <c r="AH166" s="3"/>
      <c r="AI166" s="3"/>
      <c r="AJ166" s="3" t="s">
        <v>3794</v>
      </c>
      <c r="AK166" s="3" t="s">
        <v>841</v>
      </c>
      <c r="AL166" s="3" t="s">
        <v>3795</v>
      </c>
      <c r="AM166" s="3" t="s">
        <v>3796</v>
      </c>
      <c r="AN166" s="3" t="s">
        <v>332</v>
      </c>
      <c r="AO166" s="3" t="s">
        <v>797</v>
      </c>
      <c r="AP166" s="3" t="s">
        <v>38</v>
      </c>
      <c r="AQ166" s="3"/>
      <c r="AR166" s="3"/>
      <c r="AS166" s="3"/>
      <c r="AT166" s="3"/>
      <c r="AU166" s="3"/>
      <c r="AV166" s="3"/>
      <c r="AW166" s="3"/>
      <c r="AX166" s="3"/>
      <c r="AY166" s="4"/>
    </row>
    <row r="167" spans="1:51" x14ac:dyDescent="0.25">
      <c r="A167" s="2" t="s">
        <v>1836</v>
      </c>
      <c r="B167" s="11" t="s">
        <v>496</v>
      </c>
      <c r="C167" s="3">
        <v>3</v>
      </c>
      <c r="D167" s="3" t="s">
        <v>290</v>
      </c>
      <c r="E167" s="3" t="s">
        <v>783</v>
      </c>
      <c r="F167" s="3" t="s">
        <v>997</v>
      </c>
      <c r="G167" s="3"/>
      <c r="H167" s="3" t="s">
        <v>243</v>
      </c>
      <c r="I167" s="3" t="s">
        <v>993</v>
      </c>
      <c r="J167" s="3" t="s">
        <v>400</v>
      </c>
      <c r="K167" s="3" t="s">
        <v>82</v>
      </c>
      <c r="L167" s="3" t="s">
        <v>1431</v>
      </c>
      <c r="M167" s="3" t="s">
        <v>3797</v>
      </c>
      <c r="N167" s="3" t="s">
        <v>3798</v>
      </c>
      <c r="O167" s="3" t="s">
        <v>3799</v>
      </c>
      <c r="P167" s="3" t="s">
        <v>587</v>
      </c>
      <c r="Q167" s="3" t="s">
        <v>354</v>
      </c>
      <c r="R167" s="3" t="s">
        <v>868</v>
      </c>
      <c r="S167" s="3" t="s">
        <v>868</v>
      </c>
      <c r="T167" s="3" t="s">
        <v>1130</v>
      </c>
      <c r="U167" s="3" t="s">
        <v>904</v>
      </c>
      <c r="V167" s="3" t="s">
        <v>249</v>
      </c>
      <c r="W167" s="3" t="s">
        <v>904</v>
      </c>
      <c r="X167" s="3" t="s">
        <v>440</v>
      </c>
      <c r="Y167" s="3" t="s">
        <v>3550</v>
      </c>
      <c r="Z167" s="3" t="s">
        <v>3024</v>
      </c>
      <c r="AA167" s="3" t="s">
        <v>135</v>
      </c>
      <c r="AB167" s="3" t="s">
        <v>3234</v>
      </c>
      <c r="AC167" s="3" t="s">
        <v>1656</v>
      </c>
      <c r="AD167" s="3"/>
      <c r="AE167" s="3"/>
      <c r="AF167" s="3"/>
      <c r="AG167" s="3"/>
      <c r="AH167" s="3"/>
      <c r="AI167" s="3"/>
      <c r="AJ167" s="3" t="s">
        <v>1294</v>
      </c>
      <c r="AK167" s="3" t="s">
        <v>3800</v>
      </c>
      <c r="AL167" s="3" t="s">
        <v>3795</v>
      </c>
      <c r="AM167" s="3" t="s">
        <v>3141</v>
      </c>
      <c r="AN167" s="3" t="s">
        <v>415</v>
      </c>
      <c r="AO167" s="3" t="s">
        <v>1243</v>
      </c>
      <c r="AP167" s="3" t="s">
        <v>38</v>
      </c>
      <c r="AQ167" s="3"/>
      <c r="AR167" s="3"/>
      <c r="AS167" s="3"/>
      <c r="AT167" s="3"/>
      <c r="AU167" s="3"/>
      <c r="AV167" s="3"/>
      <c r="AW167" s="3"/>
      <c r="AX167" s="3"/>
      <c r="AY167" s="4"/>
    </row>
    <row r="168" spans="1:51" x14ac:dyDescent="0.25">
      <c r="A168" s="2" t="s">
        <v>1836</v>
      </c>
      <c r="B168" s="11" t="s">
        <v>496</v>
      </c>
      <c r="C168" s="3">
        <v>4</v>
      </c>
      <c r="D168" s="3" t="s">
        <v>302</v>
      </c>
      <c r="E168" s="3" t="s">
        <v>997</v>
      </c>
      <c r="F168" s="3" t="s">
        <v>1810</v>
      </c>
      <c r="G168" s="3"/>
      <c r="H168" s="3" t="s">
        <v>27</v>
      </c>
      <c r="I168" s="3" t="s">
        <v>1794</v>
      </c>
      <c r="J168" s="3" t="s">
        <v>727</v>
      </c>
      <c r="K168" s="3" t="s">
        <v>3801</v>
      </c>
      <c r="L168" s="3" t="s">
        <v>3366</v>
      </c>
      <c r="M168" s="3" t="s">
        <v>984</v>
      </c>
      <c r="N168" s="3" t="s">
        <v>3802</v>
      </c>
      <c r="O168" s="3" t="s">
        <v>3803</v>
      </c>
      <c r="P168" s="3" t="s">
        <v>653</v>
      </c>
      <c r="Q168" s="3" t="s">
        <v>354</v>
      </c>
      <c r="R168" s="3" t="s">
        <v>869</v>
      </c>
      <c r="S168" s="3" t="s">
        <v>869</v>
      </c>
      <c r="T168" s="3" t="s">
        <v>1130</v>
      </c>
      <c r="U168" s="3" t="s">
        <v>1717</v>
      </c>
      <c r="V168" s="3" t="s">
        <v>1716</v>
      </c>
      <c r="W168" s="3" t="s">
        <v>1716</v>
      </c>
      <c r="X168" s="3" t="s">
        <v>400</v>
      </c>
      <c r="Y168" s="3" t="s">
        <v>2062</v>
      </c>
      <c r="Z168" s="3" t="s">
        <v>2763</v>
      </c>
      <c r="AA168" s="3" t="s">
        <v>437</v>
      </c>
      <c r="AB168" s="3" t="s">
        <v>226</v>
      </c>
      <c r="AC168" s="3" t="s">
        <v>315</v>
      </c>
      <c r="AD168" s="3"/>
      <c r="AE168" s="3"/>
      <c r="AF168" s="3"/>
      <c r="AG168" s="3"/>
      <c r="AH168" s="3"/>
      <c r="AI168" s="3"/>
      <c r="AJ168" s="3" t="s">
        <v>3804</v>
      </c>
      <c r="AK168" s="3" t="s">
        <v>3805</v>
      </c>
      <c r="AL168" s="3" t="s">
        <v>969</v>
      </c>
      <c r="AM168" s="3" t="s">
        <v>1726</v>
      </c>
      <c r="AN168" s="3" t="s">
        <v>928</v>
      </c>
      <c r="AO168" s="3" t="s">
        <v>3253</v>
      </c>
      <c r="AP168" s="3" t="s">
        <v>38</v>
      </c>
      <c r="AQ168" s="3"/>
      <c r="AR168" s="3"/>
      <c r="AS168" s="3"/>
      <c r="AT168" s="3"/>
      <c r="AU168" s="3"/>
      <c r="AV168" s="3"/>
      <c r="AW168" s="3"/>
      <c r="AX168" s="3"/>
      <c r="AY168" s="4"/>
    </row>
    <row r="169" spans="1:51" x14ac:dyDescent="0.25">
      <c r="A169" s="2" t="s">
        <v>1836</v>
      </c>
      <c r="B169" s="11" t="s">
        <v>496</v>
      </c>
      <c r="C169" s="3">
        <v>5</v>
      </c>
      <c r="D169" s="3" t="s">
        <v>763</v>
      </c>
      <c r="E169" s="3" t="s">
        <v>1810</v>
      </c>
      <c r="F169" s="3" t="s">
        <v>554</v>
      </c>
      <c r="G169" s="3"/>
      <c r="H169" s="3" t="s">
        <v>454</v>
      </c>
      <c r="I169" s="3" t="s">
        <v>458</v>
      </c>
      <c r="J169" s="3" t="s">
        <v>365</v>
      </c>
      <c r="K169" s="3" t="s">
        <v>3806</v>
      </c>
      <c r="L169" s="3" t="s">
        <v>2873</v>
      </c>
      <c r="M169" s="3" t="s">
        <v>3807</v>
      </c>
      <c r="N169" s="3" t="s">
        <v>3808</v>
      </c>
      <c r="O169" s="3" t="s">
        <v>2695</v>
      </c>
      <c r="P169" s="3" t="s">
        <v>967</v>
      </c>
      <c r="Q169" s="3" t="s">
        <v>225</v>
      </c>
      <c r="R169" s="3" t="s">
        <v>285</v>
      </c>
      <c r="S169" s="3" t="s">
        <v>954</v>
      </c>
      <c r="T169" s="3" t="s">
        <v>919</v>
      </c>
      <c r="U169" s="3" t="s">
        <v>228</v>
      </c>
      <c r="V169" s="3" t="s">
        <v>228</v>
      </c>
      <c r="W169" s="3" t="s">
        <v>266</v>
      </c>
      <c r="X169" s="3" t="s">
        <v>478</v>
      </c>
      <c r="Y169" s="3"/>
      <c r="Z169" s="3"/>
      <c r="AA169" s="3" t="s">
        <v>85</v>
      </c>
      <c r="AB169" s="3" t="s">
        <v>1597</v>
      </c>
      <c r="AC169" s="3" t="s">
        <v>512</v>
      </c>
      <c r="AD169" s="3"/>
      <c r="AE169" s="3"/>
      <c r="AF169" s="3"/>
      <c r="AG169" s="3"/>
      <c r="AH169" s="3"/>
      <c r="AI169" s="3"/>
      <c r="AJ169" s="3" t="s">
        <v>654</v>
      </c>
      <c r="AK169" s="3" t="s">
        <v>3293</v>
      </c>
      <c r="AL169" s="3" t="s">
        <v>2091</v>
      </c>
      <c r="AM169" s="3" t="s">
        <v>3809</v>
      </c>
      <c r="AN169" s="3" t="s">
        <v>366</v>
      </c>
      <c r="AO169" s="3" t="s">
        <v>682</v>
      </c>
      <c r="AP169" s="3" t="s">
        <v>38</v>
      </c>
      <c r="AQ169" s="3"/>
      <c r="AR169" s="3"/>
      <c r="AS169" s="3"/>
      <c r="AT169" s="3"/>
      <c r="AU169" s="3"/>
      <c r="AV169" s="3"/>
      <c r="AW169" s="3"/>
      <c r="AX169" s="3"/>
      <c r="AY169" s="4"/>
    </row>
    <row r="170" spans="1:51" x14ac:dyDescent="0.25">
      <c r="A170" s="2" t="s">
        <v>1836</v>
      </c>
      <c r="B170" s="11" t="s">
        <v>496</v>
      </c>
      <c r="C170" s="3">
        <v>6</v>
      </c>
      <c r="D170" s="3" t="s">
        <v>1003</v>
      </c>
      <c r="E170" s="3" t="s">
        <v>554</v>
      </c>
      <c r="F170" s="3" t="s">
        <v>3804</v>
      </c>
      <c r="G170" s="3"/>
      <c r="H170" s="3" t="s">
        <v>1382</v>
      </c>
      <c r="I170" s="3" t="s">
        <v>200</v>
      </c>
      <c r="J170" s="3" t="s">
        <v>2296</v>
      </c>
      <c r="K170" s="3" t="s">
        <v>2691</v>
      </c>
      <c r="L170" s="3" t="s">
        <v>3407</v>
      </c>
      <c r="M170" s="3" t="s">
        <v>3540</v>
      </c>
      <c r="N170" s="3" t="s">
        <v>3810</v>
      </c>
      <c r="O170" s="3" t="s">
        <v>3711</v>
      </c>
      <c r="P170" s="3" t="s">
        <v>2040</v>
      </c>
      <c r="Q170" s="3" t="s">
        <v>354</v>
      </c>
      <c r="R170" s="3" t="s">
        <v>954</v>
      </c>
      <c r="S170" s="3" t="s">
        <v>869</v>
      </c>
      <c r="T170" s="3" t="s">
        <v>1130</v>
      </c>
      <c r="U170" s="3" t="s">
        <v>904</v>
      </c>
      <c r="V170" s="3" t="s">
        <v>228</v>
      </c>
      <c r="W170" s="3" t="s">
        <v>1728</v>
      </c>
      <c r="X170" s="3" t="s">
        <v>1401</v>
      </c>
      <c r="Y170" s="3"/>
      <c r="Z170" s="3"/>
      <c r="AA170" s="3" t="s">
        <v>473</v>
      </c>
      <c r="AB170" s="3" t="s">
        <v>268</v>
      </c>
      <c r="AC170" s="3" t="s">
        <v>346</v>
      </c>
      <c r="AD170" s="3"/>
      <c r="AE170" s="3"/>
      <c r="AF170" s="3"/>
      <c r="AG170" s="3"/>
      <c r="AH170" s="3"/>
      <c r="AI170" s="3"/>
      <c r="AJ170" s="3" t="s">
        <v>3804</v>
      </c>
      <c r="AK170" s="3" t="s">
        <v>3811</v>
      </c>
      <c r="AL170" s="3" t="s">
        <v>2557</v>
      </c>
      <c r="AM170" s="3" t="s">
        <v>3735</v>
      </c>
      <c r="AN170" s="3" t="s">
        <v>547</v>
      </c>
      <c r="AO170" s="3" t="s">
        <v>1243</v>
      </c>
      <c r="AP170" s="3" t="s">
        <v>38</v>
      </c>
      <c r="AQ170" s="3"/>
      <c r="AR170" s="3"/>
      <c r="AS170" s="3"/>
      <c r="AT170" s="3"/>
      <c r="AU170" s="3"/>
      <c r="AV170" s="3"/>
      <c r="AW170" s="3"/>
      <c r="AX170" s="3"/>
      <c r="AY170" s="4"/>
    </row>
    <row r="171" spans="1:51" x14ac:dyDescent="0.25">
      <c r="A171" s="2" t="s">
        <v>1836</v>
      </c>
      <c r="B171" s="11" t="s">
        <v>496</v>
      </c>
      <c r="C171" s="3">
        <v>7</v>
      </c>
      <c r="D171" s="3" t="s">
        <v>945</v>
      </c>
      <c r="E171" s="3" t="s">
        <v>3804</v>
      </c>
      <c r="F171" s="3" t="s">
        <v>1001</v>
      </c>
      <c r="G171" s="3"/>
      <c r="H171" s="3" t="s">
        <v>183</v>
      </c>
      <c r="I171" s="3" t="s">
        <v>3020</v>
      </c>
      <c r="J171" s="3" t="s">
        <v>1782</v>
      </c>
      <c r="K171" s="3" t="s">
        <v>2048</v>
      </c>
      <c r="L171" s="3" t="s">
        <v>2823</v>
      </c>
      <c r="M171" s="3" t="s">
        <v>3812</v>
      </c>
      <c r="N171" s="3" t="s">
        <v>3813</v>
      </c>
      <c r="O171" s="3" t="s">
        <v>706</v>
      </c>
      <c r="P171" s="3" t="s">
        <v>47</v>
      </c>
      <c r="Q171" s="3" t="s">
        <v>1064</v>
      </c>
      <c r="R171" s="3" t="s">
        <v>869</v>
      </c>
      <c r="S171" s="3" t="s">
        <v>869</v>
      </c>
      <c r="T171" s="3" t="s">
        <v>1130</v>
      </c>
      <c r="U171" s="3" t="s">
        <v>249</v>
      </c>
      <c r="V171" s="3" t="s">
        <v>904</v>
      </c>
      <c r="W171" s="3" t="s">
        <v>284</v>
      </c>
      <c r="X171" s="3" t="s">
        <v>1401</v>
      </c>
      <c r="Y171" s="3"/>
      <c r="Z171" s="3"/>
      <c r="AA171" s="3" t="s">
        <v>928</v>
      </c>
      <c r="AB171" s="3" t="s">
        <v>1453</v>
      </c>
      <c r="AC171" s="3" t="s">
        <v>850</v>
      </c>
      <c r="AD171" s="3"/>
      <c r="AE171" s="3"/>
      <c r="AF171" s="3"/>
      <c r="AG171" s="3"/>
      <c r="AH171" s="3"/>
      <c r="AI171" s="3"/>
      <c r="AJ171" s="3" t="s">
        <v>3448</v>
      </c>
      <c r="AK171" s="3" t="s">
        <v>261</v>
      </c>
      <c r="AL171" s="3" t="s">
        <v>3814</v>
      </c>
      <c r="AM171" s="3" t="s">
        <v>3815</v>
      </c>
      <c r="AN171" s="3" t="s">
        <v>185</v>
      </c>
      <c r="AO171" s="3" t="s">
        <v>3816</v>
      </c>
      <c r="AP171" s="3" t="s">
        <v>38</v>
      </c>
      <c r="AQ171" s="3"/>
      <c r="AR171" s="3"/>
      <c r="AS171" s="3"/>
      <c r="AT171" s="3"/>
      <c r="AU171" s="3"/>
      <c r="AV171" s="3"/>
      <c r="AW171" s="3"/>
      <c r="AX171" s="3"/>
      <c r="AY171" s="4"/>
    </row>
    <row r="172" spans="1:51" x14ac:dyDescent="0.25">
      <c r="A172" s="2" t="s">
        <v>1836</v>
      </c>
      <c r="B172" s="11" t="s">
        <v>496</v>
      </c>
      <c r="C172" s="3">
        <v>8</v>
      </c>
      <c r="D172" s="3" t="s">
        <v>1309</v>
      </c>
      <c r="E172" s="3" t="s">
        <v>1001</v>
      </c>
      <c r="F172" s="3" t="s">
        <v>276</v>
      </c>
      <c r="G172" s="3"/>
      <c r="H172" s="3" t="s">
        <v>993</v>
      </c>
      <c r="I172" s="3" t="s">
        <v>58</v>
      </c>
      <c r="J172" s="3" t="s">
        <v>831</v>
      </c>
      <c r="K172" s="3" t="s">
        <v>3817</v>
      </c>
      <c r="L172" s="3" t="s">
        <v>3081</v>
      </c>
      <c r="M172" s="3" t="s">
        <v>3818</v>
      </c>
      <c r="N172" s="3" t="s">
        <v>3819</v>
      </c>
      <c r="O172" s="3" t="s">
        <v>3820</v>
      </c>
      <c r="P172" s="3" t="s">
        <v>1096</v>
      </c>
      <c r="Q172" s="3" t="s">
        <v>225</v>
      </c>
      <c r="R172" s="3" t="s">
        <v>919</v>
      </c>
      <c r="S172" s="3" t="s">
        <v>1130</v>
      </c>
      <c r="T172" s="3" t="s">
        <v>1423</v>
      </c>
      <c r="U172" s="3" t="s">
        <v>265</v>
      </c>
      <c r="V172" s="3" t="s">
        <v>265</v>
      </c>
      <c r="W172" s="3" t="s">
        <v>285</v>
      </c>
      <c r="X172" s="3" t="s">
        <v>252</v>
      </c>
      <c r="Y172" s="3"/>
      <c r="Z172" s="3"/>
      <c r="AA172" s="3" t="s">
        <v>928</v>
      </c>
      <c r="AB172" s="3" t="s">
        <v>1427</v>
      </c>
      <c r="AC172" s="3" t="s">
        <v>1107</v>
      </c>
      <c r="AD172" s="3"/>
      <c r="AE172" s="3"/>
      <c r="AF172" s="3"/>
      <c r="AG172" s="3"/>
      <c r="AH172" s="3"/>
      <c r="AI172" s="3"/>
      <c r="AJ172" s="3" t="s">
        <v>362</v>
      </c>
      <c r="AK172" s="3" t="s">
        <v>1921</v>
      </c>
      <c r="AL172" s="3" t="s">
        <v>2055</v>
      </c>
      <c r="AM172" s="3" t="s">
        <v>2531</v>
      </c>
      <c r="AN172" s="3" t="s">
        <v>257</v>
      </c>
      <c r="AO172" s="3" t="s">
        <v>2527</v>
      </c>
      <c r="AP172" s="3" t="s">
        <v>38</v>
      </c>
      <c r="AQ172" s="3"/>
      <c r="AR172" s="3"/>
      <c r="AS172" s="3"/>
      <c r="AT172" s="3"/>
      <c r="AU172" s="3"/>
      <c r="AV172" s="3"/>
      <c r="AW172" s="3"/>
      <c r="AX172" s="3"/>
      <c r="AY172" s="4"/>
    </row>
    <row r="173" spans="1:51" x14ac:dyDescent="0.25">
      <c r="A173" s="2" t="s">
        <v>1836</v>
      </c>
      <c r="B173" s="11" t="s">
        <v>496</v>
      </c>
      <c r="C173" s="3">
        <v>9</v>
      </c>
      <c r="D173" s="3" t="s">
        <v>965</v>
      </c>
      <c r="E173" s="3" t="s">
        <v>276</v>
      </c>
      <c r="F173" s="3" t="s">
        <v>3821</v>
      </c>
      <c r="G173" s="3"/>
      <c r="H173" s="3" t="s">
        <v>220</v>
      </c>
      <c r="I173" s="3" t="s">
        <v>26</v>
      </c>
      <c r="J173" s="3" t="s">
        <v>2294</v>
      </c>
      <c r="K173" s="3" t="s">
        <v>2293</v>
      </c>
      <c r="L173" s="3" t="s">
        <v>3822</v>
      </c>
      <c r="M173" s="3" t="s">
        <v>132</v>
      </c>
      <c r="N173" s="3" t="s">
        <v>294</v>
      </c>
      <c r="O173" s="3" t="s">
        <v>1750</v>
      </c>
      <c r="P173" s="3" t="s">
        <v>47</v>
      </c>
      <c r="Q173" s="3" t="s">
        <v>225</v>
      </c>
      <c r="R173" s="3" t="s">
        <v>953</v>
      </c>
      <c r="S173" s="3" t="s">
        <v>953</v>
      </c>
      <c r="T173" s="3" t="s">
        <v>1818</v>
      </c>
      <c r="U173" s="3" t="s">
        <v>249</v>
      </c>
      <c r="V173" s="3" t="s">
        <v>249</v>
      </c>
      <c r="W173" s="3" t="s">
        <v>954</v>
      </c>
      <c r="X173" s="3" t="s">
        <v>61</v>
      </c>
      <c r="Y173" s="3"/>
      <c r="Z173" s="3"/>
      <c r="AA173" s="3" t="s">
        <v>36</v>
      </c>
      <c r="AB173" s="3" t="s">
        <v>171</v>
      </c>
      <c r="AC173" s="3" t="s">
        <v>631</v>
      </c>
      <c r="AD173" s="3"/>
      <c r="AE173" s="3"/>
      <c r="AF173" s="3"/>
      <c r="AG173" s="3"/>
      <c r="AH173" s="3"/>
      <c r="AI173" s="3"/>
      <c r="AJ173" s="3" t="s">
        <v>683</v>
      </c>
      <c r="AK173" s="3" t="s">
        <v>1490</v>
      </c>
      <c r="AL173" s="3" t="s">
        <v>2091</v>
      </c>
      <c r="AM173" s="3" t="s">
        <v>2519</v>
      </c>
      <c r="AN173" s="3" t="s">
        <v>552</v>
      </c>
      <c r="AO173" s="3" t="s">
        <v>1070</v>
      </c>
      <c r="AP173" s="3" t="s">
        <v>38</v>
      </c>
      <c r="AQ173" s="3"/>
      <c r="AR173" s="3"/>
      <c r="AS173" s="3"/>
      <c r="AT173" s="3"/>
      <c r="AU173" s="3"/>
      <c r="AV173" s="3"/>
      <c r="AW173" s="3"/>
      <c r="AX173" s="3"/>
      <c r="AY173" s="4"/>
    </row>
    <row r="174" spans="1:51" x14ac:dyDescent="0.25">
      <c r="A174" s="2" t="s">
        <v>1836</v>
      </c>
      <c r="B174" s="11" t="s">
        <v>496</v>
      </c>
      <c r="C174" s="3">
        <v>10</v>
      </c>
      <c r="D174" s="3" t="s">
        <v>980</v>
      </c>
      <c r="E174" s="3" t="s">
        <v>3821</v>
      </c>
      <c r="F174" s="3"/>
      <c r="G174" s="3"/>
      <c r="H174" s="3" t="s">
        <v>60</v>
      </c>
      <c r="I174" s="3" t="s">
        <v>87</v>
      </c>
      <c r="J174" s="3" t="s">
        <v>3020</v>
      </c>
      <c r="K174" s="3" t="s">
        <v>3823</v>
      </c>
      <c r="L174" s="3" t="s">
        <v>3824</v>
      </c>
      <c r="M174" s="3" t="s">
        <v>3825</v>
      </c>
      <c r="N174" s="3" t="s">
        <v>3826</v>
      </c>
      <c r="O174" s="3" t="s">
        <v>728</v>
      </c>
      <c r="P174" s="3" t="s">
        <v>23</v>
      </c>
      <c r="Q174" s="3" t="s">
        <v>79</v>
      </c>
      <c r="R174" s="3" t="s">
        <v>1423</v>
      </c>
      <c r="S174" s="3" t="s">
        <v>1423</v>
      </c>
      <c r="T174" s="3" t="s">
        <v>1843</v>
      </c>
      <c r="U174" s="3" t="s">
        <v>284</v>
      </c>
      <c r="V174" s="3" t="s">
        <v>284</v>
      </c>
      <c r="W174" s="3" t="s">
        <v>1130</v>
      </c>
      <c r="X174" s="3" t="s">
        <v>112</v>
      </c>
      <c r="Y174" s="3"/>
      <c r="Z174" s="3"/>
      <c r="AA174" s="3"/>
      <c r="AB174" s="3" t="s">
        <v>3224</v>
      </c>
      <c r="AC174" s="3" t="s">
        <v>88</v>
      </c>
      <c r="AD174" s="3"/>
      <c r="AE174" s="3"/>
      <c r="AF174" s="3"/>
      <c r="AG174" s="3"/>
      <c r="AH174" s="3"/>
      <c r="AI174" s="3"/>
      <c r="AJ174" s="3" t="s">
        <v>217</v>
      </c>
      <c r="AK174" s="3" t="s">
        <v>2710</v>
      </c>
      <c r="AL174" s="3" t="s">
        <v>3131</v>
      </c>
      <c r="AM174" s="3" t="s">
        <v>2568</v>
      </c>
      <c r="AN174" s="3" t="s">
        <v>109</v>
      </c>
      <c r="AO174" s="3" t="s">
        <v>734</v>
      </c>
      <c r="AP174" s="3" t="s">
        <v>38</v>
      </c>
      <c r="AQ174" s="3"/>
      <c r="AR174" s="3"/>
      <c r="AS174" s="3"/>
      <c r="AT174" s="3"/>
      <c r="AU174" s="3"/>
      <c r="AV174" s="3"/>
      <c r="AW174" s="3"/>
      <c r="AX174" s="3"/>
      <c r="AY174" s="4"/>
    </row>
    <row r="175" spans="1:51" x14ac:dyDescent="0.25">
      <c r="A175" s="2" t="s">
        <v>1300</v>
      </c>
      <c r="B175" s="11" t="s">
        <v>496</v>
      </c>
      <c r="C175" s="3">
        <v>1</v>
      </c>
      <c r="D175" s="3" t="s">
        <v>660</v>
      </c>
      <c r="E175" s="3" t="s">
        <v>4</v>
      </c>
      <c r="F175" s="3" t="s">
        <v>659</v>
      </c>
      <c r="G175" s="3"/>
      <c r="H175" s="3" t="s">
        <v>1438</v>
      </c>
      <c r="I175" s="3" t="s">
        <v>871</v>
      </c>
      <c r="J175" s="3" t="s">
        <v>705</v>
      </c>
      <c r="K175" s="3" t="s">
        <v>912</v>
      </c>
      <c r="L175" s="3" t="s">
        <v>3827</v>
      </c>
      <c r="M175" s="3" t="s">
        <v>3828</v>
      </c>
      <c r="N175" s="3" t="s">
        <v>3492</v>
      </c>
      <c r="O175" s="3" t="s">
        <v>3829</v>
      </c>
      <c r="P175" s="3" t="s">
        <v>153</v>
      </c>
      <c r="Q175" s="3" t="s">
        <v>506</v>
      </c>
      <c r="R175" s="3" t="s">
        <v>228</v>
      </c>
      <c r="S175" s="3" t="s">
        <v>228</v>
      </c>
      <c r="T175" s="3" t="s">
        <v>228</v>
      </c>
      <c r="U175" s="3" t="s">
        <v>269</v>
      </c>
      <c r="V175" s="3" t="s">
        <v>269</v>
      </c>
      <c r="W175" s="3" t="s">
        <v>269</v>
      </c>
      <c r="X175" s="3" t="s">
        <v>798</v>
      </c>
      <c r="Y175" s="3" t="s">
        <v>3830</v>
      </c>
      <c r="Z175" s="3" t="s">
        <v>336</v>
      </c>
      <c r="AA175" s="3" t="s">
        <v>332</v>
      </c>
      <c r="AB175" s="3" t="s">
        <v>1461</v>
      </c>
      <c r="AC175" s="3" t="s">
        <v>1468</v>
      </c>
      <c r="AD175" s="3" t="s">
        <v>358</v>
      </c>
      <c r="AE175" s="3" t="s">
        <v>1161</v>
      </c>
      <c r="AF175" s="3" t="s">
        <v>897</v>
      </c>
      <c r="AG175" s="3" t="s">
        <v>83</v>
      </c>
      <c r="AH175" s="3" t="s">
        <v>83</v>
      </c>
      <c r="AI175" s="3" t="s">
        <v>1503</v>
      </c>
      <c r="AJ175" s="3" t="s">
        <v>2190</v>
      </c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4"/>
    </row>
    <row r="176" spans="1:51" x14ac:dyDescent="0.25">
      <c r="A176" s="2" t="s">
        <v>1300</v>
      </c>
      <c r="B176" s="11" t="s">
        <v>496</v>
      </c>
      <c r="C176" s="3">
        <v>2</v>
      </c>
      <c r="D176" s="3" t="s">
        <v>684</v>
      </c>
      <c r="E176" s="3" t="s">
        <v>659</v>
      </c>
      <c r="F176" s="3" t="s">
        <v>2037</v>
      </c>
      <c r="G176" s="3"/>
      <c r="H176" s="3" t="s">
        <v>1459</v>
      </c>
      <c r="I176" s="3" t="s">
        <v>257</v>
      </c>
      <c r="J176" s="3" t="s">
        <v>2404</v>
      </c>
      <c r="K176" s="3" t="s">
        <v>1805</v>
      </c>
      <c r="L176" s="3" t="s">
        <v>3831</v>
      </c>
      <c r="M176" s="3" t="s">
        <v>2616</v>
      </c>
      <c r="N176" s="3" t="s">
        <v>3832</v>
      </c>
      <c r="O176" s="3" t="s">
        <v>2216</v>
      </c>
      <c r="P176" s="3" t="s">
        <v>3833</v>
      </c>
      <c r="Q176" s="3" t="s">
        <v>225</v>
      </c>
      <c r="R176" s="3" t="s">
        <v>285</v>
      </c>
      <c r="S176" s="3" t="s">
        <v>285</v>
      </c>
      <c r="T176" s="3" t="s">
        <v>285</v>
      </c>
      <c r="U176" s="3" t="s">
        <v>463</v>
      </c>
      <c r="V176" s="3" t="s">
        <v>1716</v>
      </c>
      <c r="W176" s="3" t="s">
        <v>463</v>
      </c>
      <c r="X176" s="3" t="s">
        <v>1704</v>
      </c>
      <c r="Y176" s="3" t="s">
        <v>3834</v>
      </c>
      <c r="Z176" s="3" t="s">
        <v>214</v>
      </c>
      <c r="AA176" s="3" t="s">
        <v>307</v>
      </c>
      <c r="AB176" s="3" t="s">
        <v>1329</v>
      </c>
      <c r="AC176" s="3" t="s">
        <v>1011</v>
      </c>
      <c r="AD176" s="3" t="s">
        <v>3365</v>
      </c>
      <c r="AE176" s="3" t="s">
        <v>2371</v>
      </c>
      <c r="AF176" s="3" t="s">
        <v>897</v>
      </c>
      <c r="AG176" s="3" t="s">
        <v>83</v>
      </c>
      <c r="AH176" s="3" t="s">
        <v>111</v>
      </c>
      <c r="AI176" s="3" t="s">
        <v>799</v>
      </c>
      <c r="AJ176" s="3" t="s">
        <v>3835</v>
      </c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4"/>
    </row>
    <row r="177" spans="1:51" x14ac:dyDescent="0.25">
      <c r="A177" s="2" t="s">
        <v>1300</v>
      </c>
      <c r="B177" s="11" t="s">
        <v>496</v>
      </c>
      <c r="C177" s="3">
        <v>3</v>
      </c>
      <c r="D177" s="3" t="s">
        <v>290</v>
      </c>
      <c r="E177" s="3" t="s">
        <v>2037</v>
      </c>
      <c r="F177" s="3" t="s">
        <v>373</v>
      </c>
      <c r="G177" s="3"/>
      <c r="H177" s="3" t="s">
        <v>2947</v>
      </c>
      <c r="I177" s="3" t="s">
        <v>3024</v>
      </c>
      <c r="J177" s="3" t="s">
        <v>1313</v>
      </c>
      <c r="K177" s="3" t="s">
        <v>2922</v>
      </c>
      <c r="L177" s="3" t="s">
        <v>1862</v>
      </c>
      <c r="M177" s="3" t="s">
        <v>2917</v>
      </c>
      <c r="N177" s="3" t="s">
        <v>3836</v>
      </c>
      <c r="O177" s="3" t="s">
        <v>2566</v>
      </c>
      <c r="P177" s="3" t="s">
        <v>3837</v>
      </c>
      <c r="Q177" s="3" t="s">
        <v>225</v>
      </c>
      <c r="R177" s="3" t="s">
        <v>885</v>
      </c>
      <c r="S177" s="3" t="s">
        <v>885</v>
      </c>
      <c r="T177" s="3" t="s">
        <v>885</v>
      </c>
      <c r="U177" s="3" t="s">
        <v>904</v>
      </c>
      <c r="V177" s="3" t="s">
        <v>249</v>
      </c>
      <c r="W177" s="3" t="s">
        <v>904</v>
      </c>
      <c r="X177" s="3" t="s">
        <v>829</v>
      </c>
      <c r="Y177" s="3" t="s">
        <v>3838</v>
      </c>
      <c r="Z177" s="3" t="s">
        <v>629</v>
      </c>
      <c r="AA177" s="3" t="s">
        <v>713</v>
      </c>
      <c r="AB177" s="3" t="s">
        <v>1461</v>
      </c>
      <c r="AC177" s="3" t="s">
        <v>966</v>
      </c>
      <c r="AD177" s="3" t="s">
        <v>319</v>
      </c>
      <c r="AE177" s="3" t="s">
        <v>3651</v>
      </c>
      <c r="AF177" s="3" t="s">
        <v>897</v>
      </c>
      <c r="AG177" s="3" t="s">
        <v>83</v>
      </c>
      <c r="AH177" s="3" t="s">
        <v>61</v>
      </c>
      <c r="AI177" s="3" t="s">
        <v>396</v>
      </c>
      <c r="AJ177" s="3" t="s">
        <v>3839</v>
      </c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4"/>
    </row>
    <row r="178" spans="1:51" x14ac:dyDescent="0.25">
      <c r="A178" s="2" t="s">
        <v>1300</v>
      </c>
      <c r="B178" s="11" t="s">
        <v>496</v>
      </c>
      <c r="C178" s="3">
        <v>4</v>
      </c>
      <c r="D178" s="3" t="s">
        <v>302</v>
      </c>
      <c r="E178" s="3" t="s">
        <v>373</v>
      </c>
      <c r="F178" s="3" t="s">
        <v>68</v>
      </c>
      <c r="G178" s="3"/>
      <c r="H178" s="3" t="s">
        <v>61</v>
      </c>
      <c r="I178" s="3" t="s">
        <v>509</v>
      </c>
      <c r="J178" s="3" t="s">
        <v>1636</v>
      </c>
      <c r="K178" s="3" t="s">
        <v>1009</v>
      </c>
      <c r="L178" s="3" t="s">
        <v>2041</v>
      </c>
      <c r="M178" s="3" t="s">
        <v>2976</v>
      </c>
      <c r="N178" s="3" t="s">
        <v>3840</v>
      </c>
      <c r="O178" s="3" t="s">
        <v>3841</v>
      </c>
      <c r="P178" s="3"/>
      <c r="Q178" s="3" t="s">
        <v>225</v>
      </c>
      <c r="R178" s="3" t="s">
        <v>868</v>
      </c>
      <c r="S178" s="3" t="s">
        <v>886</v>
      </c>
      <c r="T178" s="3" t="s">
        <v>886</v>
      </c>
      <c r="U178" s="3" t="s">
        <v>228</v>
      </c>
      <c r="V178" s="3" t="s">
        <v>228</v>
      </c>
      <c r="W178" s="3" t="s">
        <v>228</v>
      </c>
      <c r="X178" s="3" t="s">
        <v>742</v>
      </c>
      <c r="Y178" s="3" t="s">
        <v>2593</v>
      </c>
      <c r="Z178" s="3" t="s">
        <v>72</v>
      </c>
      <c r="AA178" s="3" t="s">
        <v>379</v>
      </c>
      <c r="AB178" s="3" t="s">
        <v>1290</v>
      </c>
      <c r="AC178" s="3" t="s">
        <v>200</v>
      </c>
      <c r="AD178" s="3" t="s">
        <v>3133</v>
      </c>
      <c r="AE178" s="3" t="s">
        <v>3699</v>
      </c>
      <c r="AF178" s="3" t="s">
        <v>111</v>
      </c>
      <c r="AG178" s="3" t="s">
        <v>111</v>
      </c>
      <c r="AH178" s="3" t="s">
        <v>155</v>
      </c>
      <c r="AI178" s="3" t="s">
        <v>185</v>
      </c>
      <c r="AJ178" s="3" t="s">
        <v>3842</v>
      </c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4"/>
    </row>
    <row r="179" spans="1:51" x14ac:dyDescent="0.25">
      <c r="A179" s="2" t="s">
        <v>1300</v>
      </c>
      <c r="B179" s="11" t="s">
        <v>496</v>
      </c>
      <c r="C179" s="3">
        <v>5</v>
      </c>
      <c r="D179" s="3" t="s">
        <v>763</v>
      </c>
      <c r="E179" s="3" t="s">
        <v>68</v>
      </c>
      <c r="F179" s="3" t="s">
        <v>1255</v>
      </c>
      <c r="G179" s="3"/>
      <c r="H179" s="3" t="s">
        <v>1382</v>
      </c>
      <c r="I179" s="3" t="s">
        <v>791</v>
      </c>
      <c r="J179" s="3" t="s">
        <v>372</v>
      </c>
      <c r="K179" s="3" t="s">
        <v>1469</v>
      </c>
      <c r="L179" s="3" t="s">
        <v>3143</v>
      </c>
      <c r="M179" s="3" t="s">
        <v>2298</v>
      </c>
      <c r="N179" s="3" t="s">
        <v>3843</v>
      </c>
      <c r="O179" s="3" t="s">
        <v>3844</v>
      </c>
      <c r="P179" s="3" t="s">
        <v>608</v>
      </c>
      <c r="Q179" s="3" t="s">
        <v>169</v>
      </c>
      <c r="R179" s="3" t="s">
        <v>885</v>
      </c>
      <c r="S179" s="3" t="s">
        <v>885</v>
      </c>
      <c r="T179" s="3" t="s">
        <v>885</v>
      </c>
      <c r="U179" s="3" t="s">
        <v>228</v>
      </c>
      <c r="V179" s="3" t="s">
        <v>228</v>
      </c>
      <c r="W179" s="3" t="s">
        <v>228</v>
      </c>
      <c r="X179" s="3" t="s">
        <v>129</v>
      </c>
      <c r="Y179" s="3"/>
      <c r="Z179" s="3"/>
      <c r="AA179" s="3" t="s">
        <v>274</v>
      </c>
      <c r="AB179" s="3" t="s">
        <v>1374</v>
      </c>
      <c r="AC179" s="3" t="s">
        <v>27</v>
      </c>
      <c r="AD179" s="3" t="s">
        <v>176</v>
      </c>
      <c r="AE179" s="3" t="s">
        <v>3845</v>
      </c>
      <c r="AF179" s="3" t="s">
        <v>897</v>
      </c>
      <c r="AG179" s="3" t="s">
        <v>55</v>
      </c>
      <c r="AH179" s="3" t="s">
        <v>155</v>
      </c>
      <c r="AI179" s="3" t="s">
        <v>1087</v>
      </c>
      <c r="AJ179" s="3" t="s">
        <v>2703</v>
      </c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4"/>
    </row>
    <row r="180" spans="1:51" x14ac:dyDescent="0.25">
      <c r="A180" s="2" t="s">
        <v>1300</v>
      </c>
      <c r="B180" s="11" t="s">
        <v>496</v>
      </c>
      <c r="C180" s="3">
        <v>6</v>
      </c>
      <c r="D180" s="3" t="s">
        <v>1003</v>
      </c>
      <c r="E180" s="3" t="s">
        <v>1255</v>
      </c>
      <c r="F180" s="3" t="s">
        <v>276</v>
      </c>
      <c r="G180" s="3"/>
      <c r="H180" s="3" t="s">
        <v>55</v>
      </c>
      <c r="I180" s="3" t="s">
        <v>440</v>
      </c>
      <c r="J180" s="3" t="s">
        <v>418</v>
      </c>
      <c r="K180" s="3" t="s">
        <v>21</v>
      </c>
      <c r="L180" s="3" t="s">
        <v>2977</v>
      </c>
      <c r="M180" s="3" t="s">
        <v>1145</v>
      </c>
      <c r="N180" s="3" t="s">
        <v>3846</v>
      </c>
      <c r="O180" s="3" t="s">
        <v>1987</v>
      </c>
      <c r="P180" s="3" t="s">
        <v>1011</v>
      </c>
      <c r="Q180" s="3" t="s">
        <v>169</v>
      </c>
      <c r="R180" s="3" t="s">
        <v>869</v>
      </c>
      <c r="S180" s="3" t="s">
        <v>869</v>
      </c>
      <c r="T180" s="3" t="s">
        <v>869</v>
      </c>
      <c r="U180" s="3" t="s">
        <v>1717</v>
      </c>
      <c r="V180" s="3" t="s">
        <v>1717</v>
      </c>
      <c r="W180" s="3" t="s">
        <v>1717</v>
      </c>
      <c r="X180" s="3" t="s">
        <v>424</v>
      </c>
      <c r="Y180" s="3"/>
      <c r="Z180" s="3"/>
      <c r="AA180" s="3" t="s">
        <v>928</v>
      </c>
      <c r="AB180" s="3" t="s">
        <v>2774</v>
      </c>
      <c r="AC180" s="3" t="s">
        <v>1248</v>
      </c>
      <c r="AD180" s="3" t="s">
        <v>2657</v>
      </c>
      <c r="AE180" s="3" t="s">
        <v>3847</v>
      </c>
      <c r="AF180" s="3" t="s">
        <v>1292</v>
      </c>
      <c r="AG180" s="3" t="s">
        <v>183</v>
      </c>
      <c r="AH180" s="3" t="s">
        <v>155</v>
      </c>
      <c r="AI180" s="3" t="s">
        <v>755</v>
      </c>
      <c r="AJ180" s="3" t="s">
        <v>1736</v>
      </c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4"/>
    </row>
    <row r="181" spans="1:51" x14ac:dyDescent="0.25">
      <c r="A181" s="2" t="s">
        <v>1300</v>
      </c>
      <c r="B181" s="11" t="s">
        <v>496</v>
      </c>
      <c r="C181" s="3">
        <v>7</v>
      </c>
      <c r="D181" s="3" t="s">
        <v>1309</v>
      </c>
      <c r="E181" s="3" t="s">
        <v>276</v>
      </c>
      <c r="F181" s="3"/>
      <c r="G181" s="3"/>
      <c r="H181" s="3" t="s">
        <v>111</v>
      </c>
      <c r="I181" s="3" t="s">
        <v>1306</v>
      </c>
      <c r="J181" s="3" t="s">
        <v>110</v>
      </c>
      <c r="K181" s="3" t="s">
        <v>1823</v>
      </c>
      <c r="L181" s="3" t="s">
        <v>3848</v>
      </c>
      <c r="M181" s="3" t="s">
        <v>3849</v>
      </c>
      <c r="N181" s="3" t="s">
        <v>3850</v>
      </c>
      <c r="O181" s="3" t="s">
        <v>3851</v>
      </c>
      <c r="P181" s="3" t="s">
        <v>396</v>
      </c>
      <c r="Q181" s="3" t="s">
        <v>6</v>
      </c>
      <c r="R181" s="3" t="s">
        <v>285</v>
      </c>
      <c r="S181" s="3" t="s">
        <v>954</v>
      </c>
      <c r="T181" s="3" t="s">
        <v>954</v>
      </c>
      <c r="U181" s="3" t="s">
        <v>1717</v>
      </c>
      <c r="V181" s="3" t="s">
        <v>1716</v>
      </c>
      <c r="W181" s="3" t="s">
        <v>1716</v>
      </c>
      <c r="X181" s="3" t="s">
        <v>478</v>
      </c>
      <c r="Y181" s="3"/>
      <c r="Z181" s="3"/>
      <c r="AA181" s="3" t="s">
        <v>1232</v>
      </c>
      <c r="AB181" s="3" t="s">
        <v>1590</v>
      </c>
      <c r="AC181" s="3" t="s">
        <v>478</v>
      </c>
      <c r="AD181" s="3" t="s">
        <v>1802</v>
      </c>
      <c r="AE181" s="3" t="s">
        <v>1702</v>
      </c>
      <c r="AF181" s="3" t="s">
        <v>1400</v>
      </c>
      <c r="AG181" s="3" t="s">
        <v>2447</v>
      </c>
      <c r="AH181" s="3" t="s">
        <v>111</v>
      </c>
      <c r="AI181" s="3" t="s">
        <v>755</v>
      </c>
      <c r="AJ181" s="3" t="s">
        <v>3500</v>
      </c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4"/>
    </row>
    <row r="182" spans="1:51" x14ac:dyDescent="0.25">
      <c r="A182" s="2" t="s">
        <v>3240</v>
      </c>
      <c r="B182" s="11" t="s">
        <v>496</v>
      </c>
      <c r="C182" s="3">
        <v>1</v>
      </c>
      <c r="D182" s="3" t="s">
        <v>6</v>
      </c>
      <c r="E182" s="3" t="s">
        <v>4</v>
      </c>
      <c r="F182" s="3" t="s">
        <v>1021</v>
      </c>
      <c r="G182" s="3"/>
      <c r="H182" s="3" t="s">
        <v>418</v>
      </c>
      <c r="I182" s="3" t="s">
        <v>1381</v>
      </c>
      <c r="J182" s="3" t="s">
        <v>845</v>
      </c>
      <c r="K182" s="3" t="s">
        <v>1743</v>
      </c>
      <c r="L182" s="3" t="s">
        <v>2888</v>
      </c>
      <c r="M182" s="3" t="s">
        <v>2585</v>
      </c>
      <c r="N182" s="3" t="s">
        <v>3852</v>
      </c>
      <c r="O182" s="3" t="s">
        <v>3853</v>
      </c>
      <c r="P182" s="3" t="s">
        <v>14</v>
      </c>
      <c r="Q182" s="3" t="s">
        <v>6</v>
      </c>
      <c r="R182" s="3" t="s">
        <v>885</v>
      </c>
      <c r="S182" s="3" t="s">
        <v>885</v>
      </c>
      <c r="T182" s="3" t="s">
        <v>885</v>
      </c>
      <c r="U182" s="3" t="s">
        <v>904</v>
      </c>
      <c r="V182" s="3" t="s">
        <v>904</v>
      </c>
      <c r="W182" s="3" t="s">
        <v>904</v>
      </c>
      <c r="X182" s="3" t="s">
        <v>2448</v>
      </c>
      <c r="Y182" s="3" t="s">
        <v>3419</v>
      </c>
      <c r="Z182" s="3" t="s">
        <v>2165</v>
      </c>
      <c r="AA182" s="3" t="s">
        <v>274</v>
      </c>
      <c r="AB182" s="3" t="s">
        <v>3234</v>
      </c>
      <c r="AC182" s="3" t="s">
        <v>321</v>
      </c>
      <c r="AD182" s="3"/>
      <c r="AE182" s="3"/>
      <c r="AF182" s="3"/>
      <c r="AG182" s="3"/>
      <c r="AH182" s="3"/>
      <c r="AI182" s="3"/>
      <c r="AJ182" s="3" t="s">
        <v>3854</v>
      </c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4"/>
    </row>
    <row r="183" spans="1:51" x14ac:dyDescent="0.25">
      <c r="A183" s="2" t="s">
        <v>3240</v>
      </c>
      <c r="B183" s="11" t="s">
        <v>496</v>
      </c>
      <c r="C183" s="3">
        <v>2</v>
      </c>
      <c r="D183" s="3" t="s">
        <v>290</v>
      </c>
      <c r="E183" s="3" t="s">
        <v>1021</v>
      </c>
      <c r="F183" s="3" t="s">
        <v>998</v>
      </c>
      <c r="G183" s="3"/>
      <c r="H183" s="3" t="s">
        <v>2712</v>
      </c>
      <c r="I183" s="3" t="s">
        <v>2707</v>
      </c>
      <c r="J183" s="3" t="s">
        <v>1557</v>
      </c>
      <c r="K183" s="3" t="s">
        <v>1277</v>
      </c>
      <c r="L183" s="3" t="s">
        <v>2950</v>
      </c>
      <c r="M183" s="3" t="s">
        <v>3247</v>
      </c>
      <c r="N183" s="3" t="s">
        <v>3272</v>
      </c>
      <c r="O183" s="3" t="s">
        <v>2818</v>
      </c>
      <c r="P183" s="3" t="s">
        <v>1123</v>
      </c>
      <c r="Q183" s="3" t="s">
        <v>1064</v>
      </c>
      <c r="R183" s="3" t="s">
        <v>885</v>
      </c>
      <c r="S183" s="3" t="s">
        <v>885</v>
      </c>
      <c r="T183" s="3" t="s">
        <v>885</v>
      </c>
      <c r="U183" s="3" t="s">
        <v>228</v>
      </c>
      <c r="V183" s="3" t="s">
        <v>228</v>
      </c>
      <c r="W183" s="3" t="s">
        <v>228</v>
      </c>
      <c r="X183" s="3" t="s">
        <v>454</v>
      </c>
      <c r="Y183" s="3" t="s">
        <v>3386</v>
      </c>
      <c r="Z183" s="3" t="s">
        <v>580</v>
      </c>
      <c r="AA183" s="3" t="s">
        <v>962</v>
      </c>
      <c r="AB183" s="3" t="s">
        <v>919</v>
      </c>
      <c r="AC183" s="3" t="s">
        <v>434</v>
      </c>
      <c r="AD183" s="3"/>
      <c r="AE183" s="3"/>
      <c r="AF183" s="3"/>
      <c r="AG183" s="3"/>
      <c r="AH183" s="3"/>
      <c r="AI183" s="3"/>
      <c r="AJ183" s="3" t="s">
        <v>839</v>
      </c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4"/>
    </row>
    <row r="184" spans="1:51" x14ac:dyDescent="0.25">
      <c r="A184" s="2" t="s">
        <v>3240</v>
      </c>
      <c r="B184" s="11" t="s">
        <v>496</v>
      </c>
      <c r="C184" s="3">
        <v>3</v>
      </c>
      <c r="D184" s="3" t="s">
        <v>302</v>
      </c>
      <c r="E184" s="3" t="s">
        <v>998</v>
      </c>
      <c r="F184" s="3" t="s">
        <v>2662</v>
      </c>
      <c r="G184" s="3"/>
      <c r="H184" s="3" t="s">
        <v>348</v>
      </c>
      <c r="I184" s="3" t="s">
        <v>2937</v>
      </c>
      <c r="J184" s="3" t="s">
        <v>3583</v>
      </c>
      <c r="K184" s="3" t="s">
        <v>53</v>
      </c>
      <c r="L184" s="3" t="s">
        <v>3855</v>
      </c>
      <c r="M184" s="3" t="s">
        <v>3856</v>
      </c>
      <c r="N184" s="3" t="s">
        <v>3857</v>
      </c>
      <c r="O184" s="3" t="s">
        <v>3441</v>
      </c>
      <c r="P184" s="3" t="s">
        <v>1136</v>
      </c>
      <c r="Q184" s="3" t="s">
        <v>1064</v>
      </c>
      <c r="R184" s="3" t="s">
        <v>868</v>
      </c>
      <c r="S184" s="3" t="s">
        <v>885</v>
      </c>
      <c r="T184" s="3" t="s">
        <v>885</v>
      </c>
      <c r="U184" s="3" t="s">
        <v>249</v>
      </c>
      <c r="V184" s="3" t="s">
        <v>904</v>
      </c>
      <c r="W184" s="3" t="s">
        <v>249</v>
      </c>
      <c r="X184" s="3" t="s">
        <v>87</v>
      </c>
      <c r="Y184" s="3" t="s">
        <v>1938</v>
      </c>
      <c r="Z184" s="3" t="s">
        <v>856</v>
      </c>
      <c r="AA184" s="3" t="s">
        <v>86</v>
      </c>
      <c r="AB184" s="3" t="s">
        <v>3858</v>
      </c>
      <c r="AC184" s="3" t="s">
        <v>1028</v>
      </c>
      <c r="AD184" s="3"/>
      <c r="AE184" s="3"/>
      <c r="AF184" s="3"/>
      <c r="AG184" s="3"/>
      <c r="AH184" s="3"/>
      <c r="AI184" s="3"/>
      <c r="AJ184" s="3" t="s">
        <v>1621</v>
      </c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4"/>
    </row>
    <row r="185" spans="1:51" x14ac:dyDescent="0.25">
      <c r="A185" s="2" t="s">
        <v>3240</v>
      </c>
      <c r="B185" s="11" t="s">
        <v>496</v>
      </c>
      <c r="C185" s="3">
        <v>4</v>
      </c>
      <c r="D185" s="3" t="s">
        <v>477</v>
      </c>
      <c r="E185" s="3" t="s">
        <v>2662</v>
      </c>
      <c r="F185" s="3" t="s">
        <v>586</v>
      </c>
      <c r="G185" s="3"/>
      <c r="H185" s="3" t="s">
        <v>906</v>
      </c>
      <c r="I185" s="3" t="s">
        <v>801</v>
      </c>
      <c r="J185" s="3" t="s">
        <v>2170</v>
      </c>
      <c r="K185" s="3" t="s">
        <v>1136</v>
      </c>
      <c r="L185" s="3" t="s">
        <v>2000</v>
      </c>
      <c r="M185" s="3" t="s">
        <v>733</v>
      </c>
      <c r="N185" s="3" t="s">
        <v>3859</v>
      </c>
      <c r="O185" s="3" t="s">
        <v>2456</v>
      </c>
      <c r="P185" s="3" t="s">
        <v>254</v>
      </c>
      <c r="Q185" s="3" t="s">
        <v>1064</v>
      </c>
      <c r="R185" s="3" t="s">
        <v>886</v>
      </c>
      <c r="S185" s="3" t="s">
        <v>868</v>
      </c>
      <c r="T185" s="3" t="s">
        <v>868</v>
      </c>
      <c r="U185" s="3" t="s">
        <v>904</v>
      </c>
      <c r="V185" s="3" t="s">
        <v>228</v>
      </c>
      <c r="W185" s="3" t="s">
        <v>228</v>
      </c>
      <c r="X185" s="3" t="s">
        <v>278</v>
      </c>
      <c r="Y185" s="3" t="s">
        <v>3212</v>
      </c>
      <c r="Z185" s="3" t="s">
        <v>156</v>
      </c>
      <c r="AA185" s="3" t="s">
        <v>332</v>
      </c>
      <c r="AB185" s="3" t="s">
        <v>1447</v>
      </c>
      <c r="AC185" s="3" t="s">
        <v>292</v>
      </c>
      <c r="AD185" s="3"/>
      <c r="AE185" s="3"/>
      <c r="AF185" s="3"/>
      <c r="AG185" s="3"/>
      <c r="AH185" s="3"/>
      <c r="AI185" s="3"/>
      <c r="AJ185" s="3" t="s">
        <v>878</v>
      </c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4"/>
    </row>
    <row r="186" spans="1:51" x14ac:dyDescent="0.25">
      <c r="A186" s="2" t="s">
        <v>3240</v>
      </c>
      <c r="B186" s="11" t="s">
        <v>496</v>
      </c>
      <c r="C186" s="3">
        <v>5</v>
      </c>
      <c r="D186" s="3" t="s">
        <v>484</v>
      </c>
      <c r="E186" s="3" t="s">
        <v>586</v>
      </c>
      <c r="F186" s="3" t="s">
        <v>117</v>
      </c>
      <c r="G186" s="3"/>
      <c r="H186" s="3" t="s">
        <v>3430</v>
      </c>
      <c r="I186" s="3" t="s">
        <v>1833</v>
      </c>
      <c r="J186" s="3" t="s">
        <v>151</v>
      </c>
      <c r="K186" s="3" t="s">
        <v>652</v>
      </c>
      <c r="L186" s="3" t="s">
        <v>3066</v>
      </c>
      <c r="M186" s="3" t="s">
        <v>3860</v>
      </c>
      <c r="N186" s="3" t="s">
        <v>3861</v>
      </c>
      <c r="O186" s="3" t="s">
        <v>3862</v>
      </c>
      <c r="P186" s="3" t="s">
        <v>3863</v>
      </c>
      <c r="Q186" s="3" t="s">
        <v>225</v>
      </c>
      <c r="R186" s="3" t="s">
        <v>868</v>
      </c>
      <c r="S186" s="3" t="s">
        <v>885</v>
      </c>
      <c r="T186" s="3" t="s">
        <v>885</v>
      </c>
      <c r="U186" s="3" t="s">
        <v>249</v>
      </c>
      <c r="V186" s="3" t="s">
        <v>249</v>
      </c>
      <c r="W186" s="3" t="s">
        <v>249</v>
      </c>
      <c r="X186" s="3" t="s">
        <v>270</v>
      </c>
      <c r="Y186" s="3"/>
      <c r="Z186" s="3"/>
      <c r="AA186" s="3" t="s">
        <v>185</v>
      </c>
      <c r="AB186" s="3" t="s">
        <v>250</v>
      </c>
      <c r="AC186" s="3" t="s">
        <v>424</v>
      </c>
      <c r="AD186" s="3"/>
      <c r="AE186" s="3"/>
      <c r="AF186" s="3"/>
      <c r="AG186" s="3"/>
      <c r="AH186" s="3"/>
      <c r="AI186" s="3"/>
      <c r="AJ186" s="3" t="s">
        <v>3864</v>
      </c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4"/>
    </row>
    <row r="187" spans="1:51" x14ac:dyDescent="0.25">
      <c r="A187" s="2" t="s">
        <v>3240</v>
      </c>
      <c r="B187" s="11" t="s">
        <v>496</v>
      </c>
      <c r="C187" s="3">
        <v>6</v>
      </c>
      <c r="D187" s="3" t="s">
        <v>601</v>
      </c>
      <c r="E187" s="3" t="s">
        <v>117</v>
      </c>
      <c r="F187" s="3"/>
      <c r="G187" s="3"/>
      <c r="H187" s="3" t="s">
        <v>2321</v>
      </c>
      <c r="I187" s="3" t="s">
        <v>141</v>
      </c>
      <c r="J187" s="3" t="s">
        <v>3865</v>
      </c>
      <c r="K187" s="3" t="s">
        <v>3866</v>
      </c>
      <c r="L187" s="3" t="s">
        <v>2547</v>
      </c>
      <c r="M187" s="3" t="s">
        <v>3867</v>
      </c>
      <c r="N187" s="3" t="s">
        <v>1274</v>
      </c>
      <c r="O187" s="3" t="s">
        <v>1712</v>
      </c>
      <c r="P187" s="3" t="s">
        <v>2167</v>
      </c>
      <c r="Q187" s="3" t="s">
        <v>506</v>
      </c>
      <c r="R187" s="3" t="s">
        <v>886</v>
      </c>
      <c r="S187" s="3" t="s">
        <v>885</v>
      </c>
      <c r="T187" s="3" t="s">
        <v>868</v>
      </c>
      <c r="U187" s="3" t="s">
        <v>265</v>
      </c>
      <c r="V187" s="3" t="s">
        <v>266</v>
      </c>
      <c r="W187" s="3" t="s">
        <v>266</v>
      </c>
      <c r="X187" s="3" t="s">
        <v>270</v>
      </c>
      <c r="Y187" s="3"/>
      <c r="Z187" s="3"/>
      <c r="AA187" s="3" t="s">
        <v>332</v>
      </c>
      <c r="AB187" s="3" t="s">
        <v>1428</v>
      </c>
      <c r="AC187" s="3" t="s">
        <v>424</v>
      </c>
      <c r="AD187" s="3"/>
      <c r="AE187" s="3"/>
      <c r="AF187" s="3"/>
      <c r="AG187" s="3"/>
      <c r="AH187" s="3"/>
      <c r="AI187" s="3"/>
      <c r="AJ187" s="3" t="s">
        <v>3552</v>
      </c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4"/>
    </row>
    <row r="188" spans="1:51" x14ac:dyDescent="0.25">
      <c r="A188" s="2" t="s">
        <v>3868</v>
      </c>
      <c r="B188" s="11" t="s">
        <v>496</v>
      </c>
      <c r="C188" s="3">
        <v>1</v>
      </c>
      <c r="D188" s="3" t="s">
        <v>660</v>
      </c>
      <c r="E188" s="3" t="s">
        <v>4</v>
      </c>
      <c r="F188" s="3" t="s">
        <v>39</v>
      </c>
      <c r="G188" s="3"/>
      <c r="H188" s="3" t="s">
        <v>1382</v>
      </c>
      <c r="I188" s="3" t="s">
        <v>1382</v>
      </c>
      <c r="J188" s="3" t="s">
        <v>111</v>
      </c>
      <c r="K188" s="3" t="s">
        <v>27</v>
      </c>
      <c r="L188" s="3" t="s">
        <v>372</v>
      </c>
      <c r="M188" s="3" t="s">
        <v>799</v>
      </c>
      <c r="N188" s="3" t="s">
        <v>2186</v>
      </c>
      <c r="O188" s="3" t="s">
        <v>445</v>
      </c>
      <c r="P188" s="3" t="s">
        <v>2255</v>
      </c>
      <c r="Q188" s="3" t="s">
        <v>6</v>
      </c>
      <c r="R188" s="3" t="s">
        <v>954</v>
      </c>
      <c r="S188" s="3" t="s">
        <v>285</v>
      </c>
      <c r="T188" s="3" t="s">
        <v>285</v>
      </c>
      <c r="U188" s="3" t="s">
        <v>1716</v>
      </c>
      <c r="V188" s="3" t="s">
        <v>463</v>
      </c>
      <c r="W188" s="3" t="s">
        <v>463</v>
      </c>
      <c r="X188" s="3" t="s">
        <v>770</v>
      </c>
      <c r="Y188" s="3" t="s">
        <v>3869</v>
      </c>
      <c r="Z188" s="3" t="s">
        <v>3870</v>
      </c>
      <c r="AA188" s="3" t="s">
        <v>26</v>
      </c>
      <c r="AB188" s="3" t="s">
        <v>1575</v>
      </c>
      <c r="AC188" s="3" t="s">
        <v>1383</v>
      </c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4"/>
    </row>
    <row r="189" spans="1:51" x14ac:dyDescent="0.25">
      <c r="A189" s="2" t="s">
        <v>3868</v>
      </c>
      <c r="B189" s="11" t="s">
        <v>496</v>
      </c>
      <c r="C189" s="3">
        <v>2</v>
      </c>
      <c r="D189" s="3" t="s">
        <v>684</v>
      </c>
      <c r="E189" s="3" t="s">
        <v>39</v>
      </c>
      <c r="F189" s="3" t="s">
        <v>782</v>
      </c>
      <c r="G189" s="3"/>
      <c r="H189" s="3" t="s">
        <v>27</v>
      </c>
      <c r="I189" s="3" t="s">
        <v>372</v>
      </c>
      <c r="J189" s="3" t="s">
        <v>446</v>
      </c>
      <c r="K189" s="3" t="s">
        <v>440</v>
      </c>
      <c r="L189" s="3" t="s">
        <v>1232</v>
      </c>
      <c r="M189" s="3" t="s">
        <v>2462</v>
      </c>
      <c r="N189" s="3" t="s">
        <v>3871</v>
      </c>
      <c r="O189" s="3" t="s">
        <v>3872</v>
      </c>
      <c r="P189" s="3" t="s">
        <v>2267</v>
      </c>
      <c r="Q189" s="3" t="s">
        <v>6</v>
      </c>
      <c r="R189" s="3" t="s">
        <v>954</v>
      </c>
      <c r="S189" s="3" t="s">
        <v>954</v>
      </c>
      <c r="T189" s="3" t="s">
        <v>954</v>
      </c>
      <c r="U189" s="3" t="s">
        <v>463</v>
      </c>
      <c r="V189" s="3" t="s">
        <v>1716</v>
      </c>
      <c r="W189" s="3" t="s">
        <v>1716</v>
      </c>
      <c r="X189" s="3" t="s">
        <v>1017</v>
      </c>
      <c r="Y189" s="3" t="s">
        <v>3873</v>
      </c>
      <c r="Z189" s="3" t="s">
        <v>2432</v>
      </c>
      <c r="AA189" s="3" t="s">
        <v>175</v>
      </c>
      <c r="AB189" s="3" t="s">
        <v>1412</v>
      </c>
      <c r="AC189" s="3" t="s">
        <v>292</v>
      </c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4"/>
    </row>
    <row r="190" spans="1:51" x14ac:dyDescent="0.25">
      <c r="A190" s="2" t="s">
        <v>3868</v>
      </c>
      <c r="B190" s="11" t="s">
        <v>496</v>
      </c>
      <c r="C190" s="3">
        <v>3</v>
      </c>
      <c r="D190" s="3" t="s">
        <v>702</v>
      </c>
      <c r="E190" s="3" t="s">
        <v>782</v>
      </c>
      <c r="F190" s="3" t="s">
        <v>999</v>
      </c>
      <c r="G190" s="3"/>
      <c r="H190" s="3" t="s">
        <v>165</v>
      </c>
      <c r="I190" s="3" t="s">
        <v>646</v>
      </c>
      <c r="J190" s="3" t="s">
        <v>1017</v>
      </c>
      <c r="K190" s="3" t="s">
        <v>1040</v>
      </c>
      <c r="L190" s="3" t="s">
        <v>1096</v>
      </c>
      <c r="M190" s="3" t="s">
        <v>1576</v>
      </c>
      <c r="N190" s="3" t="s">
        <v>3874</v>
      </c>
      <c r="O190" s="3" t="s">
        <v>3875</v>
      </c>
      <c r="P190" s="3" t="s">
        <v>565</v>
      </c>
      <c r="Q190" s="3" t="s">
        <v>6</v>
      </c>
      <c r="R190" s="3" t="s">
        <v>285</v>
      </c>
      <c r="S190" s="3" t="s">
        <v>954</v>
      </c>
      <c r="T190" s="3" t="s">
        <v>954</v>
      </c>
      <c r="U190" s="3" t="s">
        <v>1716</v>
      </c>
      <c r="V190" s="3" t="s">
        <v>1716</v>
      </c>
      <c r="W190" s="3" t="s">
        <v>1716</v>
      </c>
      <c r="X190" s="3" t="s">
        <v>190</v>
      </c>
      <c r="Y190" s="3" t="s">
        <v>2127</v>
      </c>
      <c r="Z190" s="3" t="s">
        <v>773</v>
      </c>
      <c r="AA190" s="3" t="s">
        <v>962</v>
      </c>
      <c r="AB190" s="3" t="s">
        <v>171</v>
      </c>
      <c r="AC190" s="3" t="s">
        <v>365</v>
      </c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4"/>
    </row>
    <row r="191" spans="1:51" x14ac:dyDescent="0.25">
      <c r="A191" s="2" t="s">
        <v>3868</v>
      </c>
      <c r="B191" s="11" t="s">
        <v>496</v>
      </c>
      <c r="C191" s="3">
        <v>4</v>
      </c>
      <c r="D191" s="3" t="s">
        <v>2471</v>
      </c>
      <c r="E191" s="3" t="s">
        <v>999</v>
      </c>
      <c r="F191" s="3" t="s">
        <v>1132</v>
      </c>
      <c r="G191" s="3"/>
      <c r="H191" s="3" t="s">
        <v>424</v>
      </c>
      <c r="I191" s="3" t="s">
        <v>200</v>
      </c>
      <c r="J191" s="3" t="s">
        <v>111</v>
      </c>
      <c r="K191" s="3" t="s">
        <v>375</v>
      </c>
      <c r="L191" s="3" t="s">
        <v>993</v>
      </c>
      <c r="M191" s="3" t="s">
        <v>1204</v>
      </c>
      <c r="N191" s="3" t="s">
        <v>3876</v>
      </c>
      <c r="O191" s="3" t="s">
        <v>3877</v>
      </c>
      <c r="P191" s="3" t="s">
        <v>2344</v>
      </c>
      <c r="Q191" s="3" t="s">
        <v>6</v>
      </c>
      <c r="R191" s="3" t="s">
        <v>954</v>
      </c>
      <c r="S191" s="3" t="s">
        <v>954</v>
      </c>
      <c r="T191" s="3" t="s">
        <v>954</v>
      </c>
      <c r="U191" s="3" t="s">
        <v>1717</v>
      </c>
      <c r="V191" s="3" t="s">
        <v>1717</v>
      </c>
      <c r="W191" s="3" t="s">
        <v>1717</v>
      </c>
      <c r="X191" s="3" t="s">
        <v>360</v>
      </c>
      <c r="Y191" s="3" t="s">
        <v>3238</v>
      </c>
      <c r="Z191" s="3" t="s">
        <v>254</v>
      </c>
      <c r="AA191" s="3" t="s">
        <v>193</v>
      </c>
      <c r="AB191" s="3" t="s">
        <v>189</v>
      </c>
      <c r="AC191" s="3" t="s">
        <v>418</v>
      </c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4"/>
    </row>
    <row r="192" spans="1:51" x14ac:dyDescent="0.25">
      <c r="A192" s="2" t="s">
        <v>3868</v>
      </c>
      <c r="B192" s="11" t="s">
        <v>496</v>
      </c>
      <c r="C192" s="3">
        <v>5</v>
      </c>
      <c r="D192" s="3" t="s">
        <v>290</v>
      </c>
      <c r="E192" s="3" t="s">
        <v>1132</v>
      </c>
      <c r="F192" s="3" t="s">
        <v>1153</v>
      </c>
      <c r="G192" s="3"/>
      <c r="H192" s="3" t="s">
        <v>1459</v>
      </c>
      <c r="I192" s="3" t="s">
        <v>1704</v>
      </c>
      <c r="J192" s="3" t="s">
        <v>220</v>
      </c>
      <c r="K192" s="3" t="s">
        <v>273</v>
      </c>
      <c r="L192" s="3" t="s">
        <v>993</v>
      </c>
      <c r="M192" s="3" t="s">
        <v>1348</v>
      </c>
      <c r="N192" s="3" t="s">
        <v>1006</v>
      </c>
      <c r="O192" s="3" t="s">
        <v>3878</v>
      </c>
      <c r="P192" s="3" t="s">
        <v>3879</v>
      </c>
      <c r="Q192" s="3" t="s">
        <v>6</v>
      </c>
      <c r="R192" s="3" t="s">
        <v>885</v>
      </c>
      <c r="S192" s="3" t="s">
        <v>885</v>
      </c>
      <c r="T192" s="3" t="s">
        <v>885</v>
      </c>
      <c r="U192" s="3" t="s">
        <v>228</v>
      </c>
      <c r="V192" s="3" t="s">
        <v>228</v>
      </c>
      <c r="W192" s="3" t="s">
        <v>228</v>
      </c>
      <c r="X192" s="3" t="s">
        <v>200</v>
      </c>
      <c r="Y192" s="3"/>
      <c r="Z192" s="3"/>
      <c r="AA192" s="3" t="s">
        <v>1133</v>
      </c>
      <c r="AB192" s="3" t="s">
        <v>868</v>
      </c>
      <c r="AC192" s="3" t="s">
        <v>1262</v>
      </c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4"/>
    </row>
    <row r="193" spans="1:51" x14ac:dyDescent="0.25">
      <c r="A193" s="2" t="s">
        <v>3868</v>
      </c>
      <c r="B193" s="11" t="s">
        <v>496</v>
      </c>
      <c r="C193" s="3">
        <v>6</v>
      </c>
      <c r="D193" s="3" t="s">
        <v>763</v>
      </c>
      <c r="E193" s="3" t="s">
        <v>1153</v>
      </c>
      <c r="F193" s="3"/>
      <c r="G193" s="3"/>
      <c r="H193" s="3" t="s">
        <v>1028</v>
      </c>
      <c r="I193" s="3" t="s">
        <v>427</v>
      </c>
      <c r="J193" s="3" t="s">
        <v>1382</v>
      </c>
      <c r="K193" s="3" t="s">
        <v>23</v>
      </c>
      <c r="L193" s="3" t="s">
        <v>1011</v>
      </c>
      <c r="M193" s="3" t="s">
        <v>796</v>
      </c>
      <c r="N193" s="3" t="s">
        <v>3880</v>
      </c>
      <c r="O193" s="3" t="s">
        <v>3881</v>
      </c>
      <c r="P193" s="3" t="s">
        <v>96</v>
      </c>
      <c r="Q193" s="3" t="s">
        <v>6</v>
      </c>
      <c r="R193" s="3" t="s">
        <v>869</v>
      </c>
      <c r="S193" s="3" t="s">
        <v>869</v>
      </c>
      <c r="T193" s="3" t="s">
        <v>885</v>
      </c>
      <c r="U193" s="3" t="s">
        <v>228</v>
      </c>
      <c r="V193" s="3" t="s">
        <v>228</v>
      </c>
      <c r="W193" s="3" t="s">
        <v>1728</v>
      </c>
      <c r="X193" s="3" t="s">
        <v>646</v>
      </c>
      <c r="Y193" s="3"/>
      <c r="Z193" s="3"/>
      <c r="AA193" s="3" t="s">
        <v>274</v>
      </c>
      <c r="AB193" s="3" t="s">
        <v>3882</v>
      </c>
      <c r="AC193" s="3" t="s">
        <v>107</v>
      </c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4"/>
    </row>
    <row r="194" spans="1:51" x14ac:dyDescent="0.25">
      <c r="A194" s="2" t="s">
        <v>3883</v>
      </c>
      <c r="B194" s="11" t="s">
        <v>496</v>
      </c>
      <c r="C194" s="3">
        <v>1</v>
      </c>
      <c r="D194" s="3" t="s">
        <v>660</v>
      </c>
      <c r="E194" s="3" t="s">
        <v>4</v>
      </c>
      <c r="F194" s="3" t="s">
        <v>39</v>
      </c>
      <c r="G194" s="3"/>
      <c r="H194" s="3" t="s">
        <v>906</v>
      </c>
      <c r="I194" s="3" t="s">
        <v>3031</v>
      </c>
      <c r="J194" s="3" t="s">
        <v>1633</v>
      </c>
      <c r="K194" s="3" t="s">
        <v>2265</v>
      </c>
      <c r="L194" s="3" t="s">
        <v>3884</v>
      </c>
      <c r="M194" s="3" t="s">
        <v>3885</v>
      </c>
      <c r="N194" s="3" t="s">
        <v>1156</v>
      </c>
      <c r="O194" s="3" t="s">
        <v>2771</v>
      </c>
      <c r="P194" s="3" t="s">
        <v>2255</v>
      </c>
      <c r="Q194" s="3" t="s">
        <v>1064</v>
      </c>
      <c r="R194" s="3" t="s">
        <v>265</v>
      </c>
      <c r="S194" s="3" t="s">
        <v>265</v>
      </c>
      <c r="T194" s="3" t="s">
        <v>1728</v>
      </c>
      <c r="U194" s="3" t="s">
        <v>205</v>
      </c>
      <c r="V194" s="3" t="s">
        <v>205</v>
      </c>
      <c r="W194" s="3" t="s">
        <v>226</v>
      </c>
      <c r="X194" s="3" t="s">
        <v>1656</v>
      </c>
      <c r="Y194" s="3" t="s">
        <v>3886</v>
      </c>
      <c r="Z194" s="3" t="s">
        <v>2040</v>
      </c>
      <c r="AA194" s="3" t="s">
        <v>772</v>
      </c>
      <c r="AB194" s="3"/>
      <c r="AC194" s="3" t="s">
        <v>617</v>
      </c>
      <c r="AD194" s="3" t="s">
        <v>3365</v>
      </c>
      <c r="AE194" s="3" t="s">
        <v>3887</v>
      </c>
      <c r="AF194" s="3" t="s">
        <v>2707</v>
      </c>
      <c r="AG194" s="3" t="s">
        <v>1401</v>
      </c>
      <c r="AH194" s="3" t="s">
        <v>446</v>
      </c>
      <c r="AI194" s="3" t="s">
        <v>3358</v>
      </c>
      <c r="AJ194" s="3" t="s">
        <v>3794</v>
      </c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4"/>
    </row>
    <row r="195" spans="1:51" x14ac:dyDescent="0.25">
      <c r="A195" s="2" t="s">
        <v>3883</v>
      </c>
      <c r="B195" s="11" t="s">
        <v>496</v>
      </c>
      <c r="C195" s="3">
        <v>2</v>
      </c>
      <c r="D195" s="3" t="s">
        <v>684</v>
      </c>
      <c r="E195" s="3" t="s">
        <v>39</v>
      </c>
      <c r="F195" s="3" t="s">
        <v>384</v>
      </c>
      <c r="G195" s="3"/>
      <c r="H195" s="3" t="s">
        <v>3888</v>
      </c>
      <c r="I195" s="3" t="s">
        <v>3797</v>
      </c>
      <c r="J195" s="3" t="s">
        <v>726</v>
      </c>
      <c r="K195" s="3" t="s">
        <v>1582</v>
      </c>
      <c r="L195" s="3" t="s">
        <v>439</v>
      </c>
      <c r="M195" s="3" t="s">
        <v>3889</v>
      </c>
      <c r="N195" s="3" t="s">
        <v>3890</v>
      </c>
      <c r="O195" s="3" t="s">
        <v>3891</v>
      </c>
      <c r="P195" s="3" t="s">
        <v>2404</v>
      </c>
      <c r="Q195" s="3" t="s">
        <v>148</v>
      </c>
      <c r="R195" s="3" t="s">
        <v>265</v>
      </c>
      <c r="S195" s="3" t="s">
        <v>265</v>
      </c>
      <c r="T195" s="3" t="s">
        <v>1728</v>
      </c>
      <c r="U195" s="3" t="s">
        <v>268</v>
      </c>
      <c r="V195" s="3" t="s">
        <v>268</v>
      </c>
      <c r="W195" s="3" t="s">
        <v>343</v>
      </c>
      <c r="X195" s="3" t="s">
        <v>808</v>
      </c>
      <c r="Y195" s="3" t="s">
        <v>3892</v>
      </c>
      <c r="Z195" s="3" t="s">
        <v>3893</v>
      </c>
      <c r="AA195" s="3" t="s">
        <v>244</v>
      </c>
      <c r="AB195" s="3"/>
      <c r="AC195" s="3" t="s">
        <v>318</v>
      </c>
      <c r="AD195" s="3" t="s">
        <v>402</v>
      </c>
      <c r="AE195" s="3" t="s">
        <v>749</v>
      </c>
      <c r="AF195" s="3" t="s">
        <v>2707</v>
      </c>
      <c r="AG195" s="3" t="s">
        <v>1401</v>
      </c>
      <c r="AH195" s="3" t="s">
        <v>111</v>
      </c>
      <c r="AI195" s="3" t="s">
        <v>1259</v>
      </c>
      <c r="AJ195" s="3" t="s">
        <v>428</v>
      </c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4"/>
    </row>
    <row r="196" spans="1:51" x14ac:dyDescent="0.25">
      <c r="A196" s="2" t="s">
        <v>3883</v>
      </c>
      <c r="B196" s="11" t="s">
        <v>496</v>
      </c>
      <c r="C196" s="3">
        <v>3</v>
      </c>
      <c r="D196" s="3" t="s">
        <v>69</v>
      </c>
      <c r="E196" s="3" t="s">
        <v>384</v>
      </c>
      <c r="F196" s="3" t="s">
        <v>68</v>
      </c>
      <c r="G196" s="3"/>
      <c r="H196" s="3" t="s">
        <v>115</v>
      </c>
      <c r="I196" s="3" t="s">
        <v>3894</v>
      </c>
      <c r="J196" s="3" t="s">
        <v>3895</v>
      </c>
      <c r="K196" s="3" t="s">
        <v>3896</v>
      </c>
      <c r="L196" s="3" t="s">
        <v>3829</v>
      </c>
      <c r="M196" s="3" t="s">
        <v>3897</v>
      </c>
      <c r="N196" s="3" t="s">
        <v>3898</v>
      </c>
      <c r="O196" s="3" t="s">
        <v>3899</v>
      </c>
      <c r="P196" s="3" t="s">
        <v>512</v>
      </c>
      <c r="Q196" s="3" t="s">
        <v>1064</v>
      </c>
      <c r="R196" s="3" t="s">
        <v>266</v>
      </c>
      <c r="S196" s="3" t="s">
        <v>266</v>
      </c>
      <c r="T196" s="3" t="s">
        <v>284</v>
      </c>
      <c r="U196" s="3" t="s">
        <v>170</v>
      </c>
      <c r="V196" s="3" t="s">
        <v>170</v>
      </c>
      <c r="W196" s="3" t="s">
        <v>472</v>
      </c>
      <c r="X196" s="3" t="s">
        <v>200</v>
      </c>
      <c r="Y196" s="3" t="s">
        <v>3900</v>
      </c>
      <c r="Z196" s="3" t="s">
        <v>3901</v>
      </c>
      <c r="AA196" s="3"/>
      <c r="AB196" s="3"/>
      <c r="AC196" s="3" t="s">
        <v>88</v>
      </c>
      <c r="AD196" s="3" t="s">
        <v>402</v>
      </c>
      <c r="AE196" s="3" t="s">
        <v>3902</v>
      </c>
      <c r="AF196" s="3" t="s">
        <v>443</v>
      </c>
      <c r="AG196" s="3" t="s">
        <v>829</v>
      </c>
      <c r="AH196" s="3" t="s">
        <v>155</v>
      </c>
      <c r="AI196" s="3" t="s">
        <v>2497</v>
      </c>
      <c r="AJ196" s="3" t="s">
        <v>3903</v>
      </c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4"/>
    </row>
    <row r="197" spans="1:51" x14ac:dyDescent="0.25">
      <c r="A197" s="2" t="s">
        <v>3883</v>
      </c>
      <c r="B197" s="11" t="s">
        <v>496</v>
      </c>
      <c r="C197" s="3">
        <v>4</v>
      </c>
      <c r="D197" s="3" t="s">
        <v>95</v>
      </c>
      <c r="E197" s="3" t="s">
        <v>68</v>
      </c>
      <c r="F197" s="3" t="s">
        <v>2662</v>
      </c>
      <c r="G197" s="3"/>
      <c r="H197" s="3" t="s">
        <v>31</v>
      </c>
      <c r="I197" s="3" t="s">
        <v>1067</v>
      </c>
      <c r="J197" s="3" t="s">
        <v>156</v>
      </c>
      <c r="K197" s="3" t="s">
        <v>830</v>
      </c>
      <c r="L197" s="3" t="s">
        <v>3904</v>
      </c>
      <c r="M197" s="3" t="s">
        <v>280</v>
      </c>
      <c r="N197" s="3" t="s">
        <v>3905</v>
      </c>
      <c r="O197" s="3" t="s">
        <v>1344</v>
      </c>
      <c r="P197" s="3" t="s">
        <v>842</v>
      </c>
      <c r="Q197" s="3" t="s">
        <v>1064</v>
      </c>
      <c r="R197" s="3" t="s">
        <v>885</v>
      </c>
      <c r="S197" s="3" t="s">
        <v>885</v>
      </c>
      <c r="T197" s="3" t="s">
        <v>885</v>
      </c>
      <c r="U197" s="3" t="s">
        <v>343</v>
      </c>
      <c r="V197" s="3" t="s">
        <v>343</v>
      </c>
      <c r="W197" s="3" t="s">
        <v>206</v>
      </c>
      <c r="X197" s="3" t="s">
        <v>458</v>
      </c>
      <c r="Y197" s="3" t="s">
        <v>888</v>
      </c>
      <c r="Z197" s="3" t="s">
        <v>2712</v>
      </c>
      <c r="AA197" s="3" t="s">
        <v>212</v>
      </c>
      <c r="AB197" s="3"/>
      <c r="AC197" s="3" t="s">
        <v>736</v>
      </c>
      <c r="AD197" s="3" t="s">
        <v>2687</v>
      </c>
      <c r="AE197" s="3" t="s">
        <v>286</v>
      </c>
      <c r="AF197" s="3" t="s">
        <v>2362</v>
      </c>
      <c r="AG197" s="3" t="s">
        <v>26</v>
      </c>
      <c r="AH197" s="3" t="s">
        <v>291</v>
      </c>
      <c r="AI197" s="3" t="s">
        <v>153</v>
      </c>
      <c r="AJ197" s="3" t="s">
        <v>3906</v>
      </c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4"/>
    </row>
    <row r="198" spans="1:51" x14ac:dyDescent="0.25">
      <c r="A198" s="2" t="s">
        <v>3883</v>
      </c>
      <c r="B198" s="11" t="s">
        <v>496</v>
      </c>
      <c r="C198" s="3">
        <v>5</v>
      </c>
      <c r="D198" s="3" t="s">
        <v>118</v>
      </c>
      <c r="E198" s="3" t="s">
        <v>2662</v>
      </c>
      <c r="F198" s="3" t="s">
        <v>1153</v>
      </c>
      <c r="G198" s="3"/>
      <c r="H198" s="3" t="s">
        <v>1063</v>
      </c>
      <c r="I198" s="3" t="s">
        <v>92</v>
      </c>
      <c r="J198" s="3" t="s">
        <v>1362</v>
      </c>
      <c r="K198" s="3" t="s">
        <v>729</v>
      </c>
      <c r="L198" s="3" t="s">
        <v>3907</v>
      </c>
      <c r="M198" s="3" t="s">
        <v>3908</v>
      </c>
      <c r="N198" s="3" t="s">
        <v>1433</v>
      </c>
      <c r="O198" s="3" t="s">
        <v>262</v>
      </c>
      <c r="P198" s="3" t="s">
        <v>2126</v>
      </c>
      <c r="Q198" s="3" t="s">
        <v>1064</v>
      </c>
      <c r="R198" s="3" t="s">
        <v>1829</v>
      </c>
      <c r="S198" s="3" t="s">
        <v>1843</v>
      </c>
      <c r="T198" s="3" t="s">
        <v>1830</v>
      </c>
      <c r="U198" s="3" t="s">
        <v>265</v>
      </c>
      <c r="V198" s="3" t="s">
        <v>265</v>
      </c>
      <c r="W198" s="3" t="s">
        <v>284</v>
      </c>
      <c r="X198" s="3" t="s">
        <v>235</v>
      </c>
      <c r="Y198" s="3"/>
      <c r="Z198" s="3"/>
      <c r="AA198" s="3" t="s">
        <v>1467</v>
      </c>
      <c r="AB198" s="3" t="s">
        <v>3349</v>
      </c>
      <c r="AC198" s="3" t="s">
        <v>238</v>
      </c>
      <c r="AD198" s="3" t="s">
        <v>3909</v>
      </c>
      <c r="AE198" s="3"/>
      <c r="AF198" s="3"/>
      <c r="AG198" s="3" t="s">
        <v>692</v>
      </c>
      <c r="AH198" s="3" t="s">
        <v>155</v>
      </c>
      <c r="AI198" s="3"/>
      <c r="AJ198" s="3" t="s">
        <v>3910</v>
      </c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4"/>
    </row>
    <row r="199" spans="1:51" x14ac:dyDescent="0.25">
      <c r="A199" s="2" t="s">
        <v>3883</v>
      </c>
      <c r="B199" s="11" t="s">
        <v>496</v>
      </c>
      <c r="C199" s="3">
        <v>6</v>
      </c>
      <c r="D199" s="3" t="s">
        <v>290</v>
      </c>
      <c r="E199" s="3" t="s">
        <v>1153</v>
      </c>
      <c r="F199" s="3"/>
      <c r="G199" s="3"/>
      <c r="H199" s="3" t="s">
        <v>190</v>
      </c>
      <c r="I199" s="3" t="s">
        <v>1811</v>
      </c>
      <c r="J199" s="3" t="s">
        <v>1636</v>
      </c>
      <c r="K199" s="3" t="s">
        <v>1112</v>
      </c>
      <c r="L199" s="3" t="s">
        <v>1972</v>
      </c>
      <c r="M199" s="3" t="s">
        <v>2768</v>
      </c>
      <c r="N199" s="3" t="s">
        <v>3328</v>
      </c>
      <c r="O199" s="3" t="s">
        <v>3911</v>
      </c>
      <c r="P199" s="3" t="s">
        <v>348</v>
      </c>
      <c r="Q199" s="3" t="s">
        <v>1064</v>
      </c>
      <c r="R199" s="3" t="s">
        <v>1829</v>
      </c>
      <c r="S199" s="3" t="s">
        <v>1829</v>
      </c>
      <c r="T199" s="3" t="s">
        <v>1829</v>
      </c>
      <c r="U199" s="3" t="s">
        <v>1728</v>
      </c>
      <c r="V199" s="3" t="s">
        <v>1728</v>
      </c>
      <c r="W199" s="3" t="s">
        <v>869</v>
      </c>
      <c r="X199" s="3" t="s">
        <v>270</v>
      </c>
      <c r="Y199" s="3"/>
      <c r="Z199" s="3"/>
      <c r="AA199" s="3" t="s">
        <v>1133</v>
      </c>
      <c r="AB199" s="3" t="s">
        <v>1590</v>
      </c>
      <c r="AC199" s="3" t="s">
        <v>512</v>
      </c>
      <c r="AD199" s="3" t="s">
        <v>482</v>
      </c>
      <c r="AE199" s="3"/>
      <c r="AF199" s="3"/>
      <c r="AG199" s="3" t="s">
        <v>1857</v>
      </c>
      <c r="AH199" s="3" t="s">
        <v>111</v>
      </c>
      <c r="AI199" s="3"/>
      <c r="AJ199" s="3" t="s">
        <v>3639</v>
      </c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4"/>
    </row>
    <row r="200" spans="1:51" x14ac:dyDescent="0.25">
      <c r="A200" s="2" t="s">
        <v>3912</v>
      </c>
      <c r="B200" s="11" t="s">
        <v>496</v>
      </c>
      <c r="C200" s="3">
        <v>1</v>
      </c>
      <c r="D200" s="3" t="s">
        <v>660</v>
      </c>
      <c r="E200" s="3" t="s">
        <v>4</v>
      </c>
      <c r="F200" s="3" t="s">
        <v>1081</v>
      </c>
      <c r="G200" s="3"/>
      <c r="H200" s="3" t="s">
        <v>111</v>
      </c>
      <c r="I200" s="3" t="s">
        <v>473</v>
      </c>
      <c r="J200" s="3" t="s">
        <v>1704</v>
      </c>
      <c r="K200" s="3" t="s">
        <v>2183</v>
      </c>
      <c r="L200" s="3" t="s">
        <v>2698</v>
      </c>
      <c r="M200" s="3" t="s">
        <v>1969</v>
      </c>
      <c r="N200" s="3" t="s">
        <v>3913</v>
      </c>
      <c r="O200" s="3" t="s">
        <v>3914</v>
      </c>
      <c r="P200" s="3" t="s">
        <v>1305</v>
      </c>
      <c r="Q200" s="3" t="s">
        <v>354</v>
      </c>
      <c r="R200" s="3" t="s">
        <v>284</v>
      </c>
      <c r="S200" s="3" t="s">
        <v>284</v>
      </c>
      <c r="T200" s="3" t="s">
        <v>885</v>
      </c>
      <c r="U200" s="3" t="s">
        <v>228</v>
      </c>
      <c r="V200" s="3" t="s">
        <v>249</v>
      </c>
      <c r="W200" s="3" t="s">
        <v>249</v>
      </c>
      <c r="X200" s="3" t="s">
        <v>274</v>
      </c>
      <c r="Y200" s="3" t="s">
        <v>3915</v>
      </c>
      <c r="Z200" s="3" t="s">
        <v>82</v>
      </c>
      <c r="AA200" s="3" t="s">
        <v>386</v>
      </c>
      <c r="AB200" s="3" t="s">
        <v>3224</v>
      </c>
      <c r="AC200" s="3" t="s">
        <v>47</v>
      </c>
      <c r="AD200" s="3" t="s">
        <v>3916</v>
      </c>
      <c r="AE200" s="3"/>
      <c r="AF200" s="3"/>
      <c r="AG200" s="3"/>
      <c r="AH200" s="3"/>
      <c r="AI200" s="3"/>
      <c r="AJ200" s="3" t="s">
        <v>3917</v>
      </c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4"/>
    </row>
    <row r="201" spans="1:51" x14ac:dyDescent="0.25">
      <c r="A201" s="2" t="s">
        <v>3912</v>
      </c>
      <c r="B201" s="11" t="s">
        <v>496</v>
      </c>
      <c r="C201" s="3">
        <v>2</v>
      </c>
      <c r="D201" s="3" t="s">
        <v>684</v>
      </c>
      <c r="E201" s="3" t="s">
        <v>1081</v>
      </c>
      <c r="F201" s="3" t="s">
        <v>3918</v>
      </c>
      <c r="G201" s="3"/>
      <c r="H201" s="3" t="s">
        <v>58</v>
      </c>
      <c r="I201" s="3" t="s">
        <v>1028</v>
      </c>
      <c r="J201" s="3" t="s">
        <v>478</v>
      </c>
      <c r="K201" s="3" t="s">
        <v>1704</v>
      </c>
      <c r="L201" s="3" t="s">
        <v>512</v>
      </c>
      <c r="M201" s="3" t="s">
        <v>710</v>
      </c>
      <c r="N201" s="3" t="s">
        <v>3919</v>
      </c>
      <c r="O201" s="3" t="s">
        <v>3920</v>
      </c>
      <c r="P201" s="3"/>
      <c r="Q201" s="3" t="s">
        <v>169</v>
      </c>
      <c r="R201" s="3" t="s">
        <v>885</v>
      </c>
      <c r="S201" s="3" t="s">
        <v>868</v>
      </c>
      <c r="T201" s="3" t="s">
        <v>953</v>
      </c>
      <c r="U201" s="3" t="s">
        <v>228</v>
      </c>
      <c r="V201" s="3" t="s">
        <v>904</v>
      </c>
      <c r="W201" s="3" t="s">
        <v>1728</v>
      </c>
      <c r="X201" s="3" t="s">
        <v>751</v>
      </c>
      <c r="Y201" s="3" t="s">
        <v>2189</v>
      </c>
      <c r="Z201" s="3" t="s">
        <v>2353</v>
      </c>
      <c r="AA201" s="3" t="s">
        <v>426</v>
      </c>
      <c r="AB201" s="3" t="s">
        <v>2786</v>
      </c>
      <c r="AC201" s="3" t="s">
        <v>1017</v>
      </c>
      <c r="AD201" s="3" t="s">
        <v>3476</v>
      </c>
      <c r="AE201" s="3"/>
      <c r="AF201" s="3"/>
      <c r="AG201" s="3"/>
      <c r="AH201" s="3"/>
      <c r="AI201" s="3"/>
      <c r="AJ201" s="3" t="s">
        <v>2190</v>
      </c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4"/>
    </row>
    <row r="202" spans="1:51" x14ac:dyDescent="0.25">
      <c r="A202" s="2" t="s">
        <v>3912</v>
      </c>
      <c r="B202" s="11" t="s">
        <v>496</v>
      </c>
      <c r="C202" s="3">
        <v>3</v>
      </c>
      <c r="D202" s="3" t="s">
        <v>290</v>
      </c>
      <c r="E202" s="3" t="s">
        <v>3918</v>
      </c>
      <c r="F202" s="3" t="s">
        <v>3545</v>
      </c>
      <c r="G202" s="3"/>
      <c r="H202" s="3" t="s">
        <v>270</v>
      </c>
      <c r="I202" s="3" t="s">
        <v>966</v>
      </c>
      <c r="J202" s="3" t="s">
        <v>1383</v>
      </c>
      <c r="K202" s="3" t="s">
        <v>928</v>
      </c>
      <c r="L202" s="3" t="s">
        <v>2194</v>
      </c>
      <c r="M202" s="3" t="s">
        <v>2304</v>
      </c>
      <c r="N202" s="3" t="s">
        <v>3921</v>
      </c>
      <c r="O202" s="3" t="s">
        <v>3176</v>
      </c>
      <c r="P202" s="3"/>
      <c r="Q202" s="3" t="s">
        <v>354</v>
      </c>
      <c r="R202" s="3" t="s">
        <v>886</v>
      </c>
      <c r="S202" s="3" t="s">
        <v>1130</v>
      </c>
      <c r="T202" s="3" t="s">
        <v>1423</v>
      </c>
      <c r="U202" s="3" t="s">
        <v>249</v>
      </c>
      <c r="V202" s="3" t="s">
        <v>904</v>
      </c>
      <c r="W202" s="3" t="s">
        <v>266</v>
      </c>
      <c r="X202" s="3" t="s">
        <v>966</v>
      </c>
      <c r="Y202" s="3" t="s">
        <v>2730</v>
      </c>
      <c r="Z202" s="3" t="s">
        <v>47</v>
      </c>
      <c r="AA202" s="3" t="s">
        <v>625</v>
      </c>
      <c r="AB202" s="3" t="s">
        <v>1290</v>
      </c>
      <c r="AC202" s="3" t="s">
        <v>438</v>
      </c>
      <c r="AD202" s="3" t="s">
        <v>402</v>
      </c>
      <c r="AE202" s="3"/>
      <c r="AF202" s="3"/>
      <c r="AG202" s="3"/>
      <c r="AH202" s="3"/>
      <c r="AI202" s="3"/>
      <c r="AJ202" s="3" t="s">
        <v>3406</v>
      </c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4"/>
    </row>
    <row r="203" spans="1:51" x14ac:dyDescent="0.25">
      <c r="A203" s="2" t="s">
        <v>3912</v>
      </c>
      <c r="B203" s="11" t="s">
        <v>496</v>
      </c>
      <c r="C203" s="3">
        <v>4</v>
      </c>
      <c r="D203" s="3" t="s">
        <v>763</v>
      </c>
      <c r="E203" s="3" t="s">
        <v>3545</v>
      </c>
      <c r="F203" s="3" t="s">
        <v>94</v>
      </c>
      <c r="G203" s="3"/>
      <c r="H203" s="3" t="s">
        <v>315</v>
      </c>
      <c r="I203" s="3" t="s">
        <v>1459</v>
      </c>
      <c r="J203" s="3" t="s">
        <v>360</v>
      </c>
      <c r="K203" s="3" t="s">
        <v>836</v>
      </c>
      <c r="L203" s="3" t="s">
        <v>518</v>
      </c>
      <c r="M203" s="3" t="s">
        <v>3478</v>
      </c>
      <c r="N203" s="3" t="s">
        <v>3922</v>
      </c>
      <c r="O203" s="3" t="s">
        <v>3923</v>
      </c>
      <c r="P203" s="3" t="s">
        <v>921</v>
      </c>
      <c r="Q203" s="3" t="s">
        <v>169</v>
      </c>
      <c r="R203" s="3" t="s">
        <v>953</v>
      </c>
      <c r="S203" s="3" t="s">
        <v>953</v>
      </c>
      <c r="T203" s="3" t="s">
        <v>1829</v>
      </c>
      <c r="U203" s="3" t="s">
        <v>266</v>
      </c>
      <c r="V203" s="3" t="s">
        <v>266</v>
      </c>
      <c r="W203" s="3" t="s">
        <v>284</v>
      </c>
      <c r="X203" s="3" t="s">
        <v>1063</v>
      </c>
      <c r="Y203" s="3" t="s">
        <v>3924</v>
      </c>
      <c r="Z203" s="3" t="s">
        <v>3284</v>
      </c>
      <c r="AA203" s="3" t="s">
        <v>547</v>
      </c>
      <c r="AB203" s="3" t="s">
        <v>297</v>
      </c>
      <c r="AC203" s="3" t="s">
        <v>424</v>
      </c>
      <c r="AD203" s="3" t="s">
        <v>1463</v>
      </c>
      <c r="AE203" s="3"/>
      <c r="AF203" s="3"/>
      <c r="AG203" s="3"/>
      <c r="AH203" s="3"/>
      <c r="AI203" s="3"/>
      <c r="AJ203" s="3" t="s">
        <v>3925</v>
      </c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4"/>
    </row>
    <row r="204" spans="1:51" x14ac:dyDescent="0.25">
      <c r="A204" s="2" t="s">
        <v>3912</v>
      </c>
      <c r="B204" s="11" t="s">
        <v>496</v>
      </c>
      <c r="C204" s="3">
        <v>5</v>
      </c>
      <c r="D204" s="3" t="s">
        <v>1003</v>
      </c>
      <c r="E204" s="3" t="s">
        <v>94</v>
      </c>
      <c r="F204" s="3" t="s">
        <v>1153</v>
      </c>
      <c r="G204" s="3"/>
      <c r="H204" s="3" t="s">
        <v>1641</v>
      </c>
      <c r="I204" s="3" t="s">
        <v>1116</v>
      </c>
      <c r="J204" s="3" t="s">
        <v>190</v>
      </c>
      <c r="K204" s="3" t="s">
        <v>822</v>
      </c>
      <c r="L204" s="3" t="s">
        <v>3236</v>
      </c>
      <c r="M204" s="3" t="s">
        <v>2336</v>
      </c>
      <c r="N204" s="3" t="s">
        <v>3926</v>
      </c>
      <c r="O204" s="3" t="s">
        <v>3927</v>
      </c>
      <c r="P204" s="3" t="s">
        <v>1065</v>
      </c>
      <c r="Q204" s="3" t="s">
        <v>169</v>
      </c>
      <c r="R204" s="3" t="s">
        <v>919</v>
      </c>
      <c r="S204" s="3" t="s">
        <v>919</v>
      </c>
      <c r="T204" s="3" t="s">
        <v>919</v>
      </c>
      <c r="U204" s="3" t="s">
        <v>266</v>
      </c>
      <c r="V204" s="3" t="s">
        <v>266</v>
      </c>
      <c r="W204" s="3" t="s">
        <v>284</v>
      </c>
      <c r="X204" s="3" t="s">
        <v>23</v>
      </c>
      <c r="Y204" s="3"/>
      <c r="Z204" s="3"/>
      <c r="AA204" s="3" t="s">
        <v>251</v>
      </c>
      <c r="AB204" s="3" t="s">
        <v>3349</v>
      </c>
      <c r="AC204" s="3" t="s">
        <v>1017</v>
      </c>
      <c r="AD204" s="3" t="s">
        <v>3599</v>
      </c>
      <c r="AE204" s="3"/>
      <c r="AF204" s="3"/>
      <c r="AG204" s="3"/>
      <c r="AH204" s="3"/>
      <c r="AI204" s="3"/>
      <c r="AJ204" s="3" t="s">
        <v>309</v>
      </c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4"/>
    </row>
    <row r="205" spans="1:51" x14ac:dyDescent="0.25">
      <c r="A205" s="2" t="s">
        <v>3912</v>
      </c>
      <c r="B205" s="11" t="s">
        <v>496</v>
      </c>
      <c r="C205" s="3">
        <v>6</v>
      </c>
      <c r="D205" s="3" t="s">
        <v>1309</v>
      </c>
      <c r="E205" s="3" t="s">
        <v>1153</v>
      </c>
      <c r="F205" s="3"/>
      <c r="G205" s="3"/>
      <c r="H205" s="3" t="s">
        <v>1459</v>
      </c>
      <c r="I205" s="3" t="s">
        <v>764</v>
      </c>
      <c r="J205" s="3" t="s">
        <v>602</v>
      </c>
      <c r="K205" s="3" t="s">
        <v>1116</v>
      </c>
      <c r="L205" s="3" t="s">
        <v>2233</v>
      </c>
      <c r="M205" s="3" t="s">
        <v>1823</v>
      </c>
      <c r="N205" s="3" t="s">
        <v>3928</v>
      </c>
      <c r="O205" s="3" t="s">
        <v>3929</v>
      </c>
      <c r="P205" s="3" t="s">
        <v>3930</v>
      </c>
      <c r="Q205" s="3" t="s">
        <v>354</v>
      </c>
      <c r="R205" s="3" t="s">
        <v>1130</v>
      </c>
      <c r="S205" s="3" t="s">
        <v>1130</v>
      </c>
      <c r="T205" s="3" t="s">
        <v>1423</v>
      </c>
      <c r="U205" s="3" t="s">
        <v>265</v>
      </c>
      <c r="V205" s="3" t="s">
        <v>265</v>
      </c>
      <c r="W205" s="3" t="s">
        <v>1728</v>
      </c>
      <c r="X205" s="3" t="s">
        <v>1382</v>
      </c>
      <c r="Y205" s="3"/>
      <c r="Z205" s="3"/>
      <c r="AA205" s="3" t="s">
        <v>251</v>
      </c>
      <c r="AB205" s="3" t="s">
        <v>410</v>
      </c>
      <c r="AC205" s="3" t="s">
        <v>424</v>
      </c>
      <c r="AD205" s="3" t="s">
        <v>3426</v>
      </c>
      <c r="AE205" s="3"/>
      <c r="AF205" s="3"/>
      <c r="AG205" s="3"/>
      <c r="AH205" s="3"/>
      <c r="AI205" s="3"/>
      <c r="AJ205" s="3" t="s">
        <v>3931</v>
      </c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4"/>
    </row>
    <row r="206" spans="1:51" x14ac:dyDescent="0.25">
      <c r="A206" s="2" t="s">
        <v>3932</v>
      </c>
      <c r="B206" s="11" t="s">
        <v>496</v>
      </c>
      <c r="C206" s="3">
        <v>1</v>
      </c>
      <c r="D206" s="3" t="s">
        <v>660</v>
      </c>
      <c r="E206" s="3" t="s">
        <v>4</v>
      </c>
      <c r="F206" s="3" t="s">
        <v>131</v>
      </c>
      <c r="G206" s="3"/>
      <c r="H206" s="3" t="s">
        <v>61</v>
      </c>
      <c r="I206" s="3" t="s">
        <v>256</v>
      </c>
      <c r="J206" s="3" t="s">
        <v>1383</v>
      </c>
      <c r="K206" s="3" t="s">
        <v>212</v>
      </c>
      <c r="L206" s="3" t="s">
        <v>2192</v>
      </c>
      <c r="M206" s="3" t="s">
        <v>3827</v>
      </c>
      <c r="N206" s="3" t="s">
        <v>3933</v>
      </c>
      <c r="O206" s="3" t="s">
        <v>3542</v>
      </c>
      <c r="P206" s="3" t="s">
        <v>2098</v>
      </c>
      <c r="Q206" s="3" t="s">
        <v>354</v>
      </c>
      <c r="R206" s="3" t="s">
        <v>1728</v>
      </c>
      <c r="S206" s="3" t="s">
        <v>1728</v>
      </c>
      <c r="T206" s="3" t="s">
        <v>1728</v>
      </c>
      <c r="U206" s="3" t="s">
        <v>463</v>
      </c>
      <c r="V206" s="3" t="s">
        <v>1716</v>
      </c>
      <c r="W206" s="3" t="s">
        <v>904</v>
      </c>
      <c r="X206" s="3" t="s">
        <v>824</v>
      </c>
      <c r="Y206" s="3" t="s">
        <v>3934</v>
      </c>
      <c r="Z206" s="3" t="s">
        <v>317</v>
      </c>
      <c r="AA206" s="3"/>
      <c r="AB206" s="3" t="s">
        <v>1472</v>
      </c>
      <c r="AC206" s="3" t="s">
        <v>727</v>
      </c>
      <c r="AD206" s="3" t="s">
        <v>1463</v>
      </c>
      <c r="AE206" s="3" t="s">
        <v>2011</v>
      </c>
      <c r="AF206" s="3" t="s">
        <v>3935</v>
      </c>
      <c r="AG206" s="3" t="s">
        <v>897</v>
      </c>
      <c r="AH206" s="3" t="s">
        <v>273</v>
      </c>
      <c r="AI206" s="3" t="s">
        <v>2335</v>
      </c>
      <c r="AJ206" s="3" t="s">
        <v>3001</v>
      </c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4"/>
    </row>
    <row r="207" spans="1:51" x14ac:dyDescent="0.25">
      <c r="A207" s="2" t="s">
        <v>3932</v>
      </c>
      <c r="B207" s="11" t="s">
        <v>496</v>
      </c>
      <c r="C207" s="3">
        <v>2</v>
      </c>
      <c r="D207" s="3" t="s">
        <v>684</v>
      </c>
      <c r="E207" s="3" t="s">
        <v>131</v>
      </c>
      <c r="F207" s="3" t="s">
        <v>240</v>
      </c>
      <c r="G207" s="3"/>
      <c r="H207" s="3" t="s">
        <v>29</v>
      </c>
      <c r="I207" s="3" t="s">
        <v>829</v>
      </c>
      <c r="J207" s="3" t="s">
        <v>1063</v>
      </c>
      <c r="K207" s="3" t="s">
        <v>233</v>
      </c>
      <c r="L207" s="3" t="s">
        <v>1738</v>
      </c>
      <c r="M207" s="3" t="s">
        <v>3936</v>
      </c>
      <c r="N207" s="3" t="s">
        <v>3937</v>
      </c>
      <c r="O207" s="3" t="s">
        <v>1301</v>
      </c>
      <c r="P207" s="3" t="s">
        <v>1106</v>
      </c>
      <c r="Q207" s="3" t="s">
        <v>283</v>
      </c>
      <c r="R207" s="3" t="s">
        <v>284</v>
      </c>
      <c r="S207" s="3" t="s">
        <v>284</v>
      </c>
      <c r="T207" s="3" t="s">
        <v>885</v>
      </c>
      <c r="U207" s="3" t="s">
        <v>463</v>
      </c>
      <c r="V207" s="3" t="s">
        <v>463</v>
      </c>
      <c r="W207" s="3" t="s">
        <v>904</v>
      </c>
      <c r="X207" s="3" t="s">
        <v>836</v>
      </c>
      <c r="Y207" s="3" t="s">
        <v>3648</v>
      </c>
      <c r="Z207" s="3" t="s">
        <v>1488</v>
      </c>
      <c r="AA207" s="3"/>
      <c r="AB207" s="3" t="s">
        <v>3349</v>
      </c>
      <c r="AC207" s="3" t="s">
        <v>185</v>
      </c>
      <c r="AD207" s="3" t="s">
        <v>3365</v>
      </c>
      <c r="AE207" s="3" t="s">
        <v>3070</v>
      </c>
      <c r="AF207" s="3" t="s">
        <v>2685</v>
      </c>
      <c r="AG207" s="3" t="s">
        <v>1292</v>
      </c>
      <c r="AH207" s="3" t="s">
        <v>454</v>
      </c>
      <c r="AI207" s="3" t="s">
        <v>1585</v>
      </c>
      <c r="AJ207" s="3" t="s">
        <v>3938</v>
      </c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4"/>
    </row>
    <row r="208" spans="1:51" x14ac:dyDescent="0.25">
      <c r="A208" s="2" t="s">
        <v>3932</v>
      </c>
      <c r="B208" s="11" t="s">
        <v>496</v>
      </c>
      <c r="C208" s="3">
        <v>3</v>
      </c>
      <c r="D208" s="3" t="s">
        <v>702</v>
      </c>
      <c r="E208" s="3" t="s">
        <v>240</v>
      </c>
      <c r="F208" s="3" t="s">
        <v>1021</v>
      </c>
      <c r="G208" s="3"/>
      <c r="H208" s="3" t="s">
        <v>165</v>
      </c>
      <c r="I208" s="3" t="s">
        <v>446</v>
      </c>
      <c r="J208" s="3" t="s">
        <v>438</v>
      </c>
      <c r="K208" s="3" t="s">
        <v>568</v>
      </c>
      <c r="L208" s="3" t="s">
        <v>1888</v>
      </c>
      <c r="M208" s="3" t="s">
        <v>3939</v>
      </c>
      <c r="N208" s="3" t="s">
        <v>3940</v>
      </c>
      <c r="O208" s="3" t="s">
        <v>2115</v>
      </c>
      <c r="P208" s="3"/>
      <c r="Q208" s="3" t="s">
        <v>283</v>
      </c>
      <c r="R208" s="3" t="s">
        <v>285</v>
      </c>
      <c r="S208" s="3" t="s">
        <v>954</v>
      </c>
      <c r="T208" s="3" t="s">
        <v>885</v>
      </c>
      <c r="U208" s="3" t="s">
        <v>1717</v>
      </c>
      <c r="V208" s="3" t="s">
        <v>1716</v>
      </c>
      <c r="W208" s="3" t="s">
        <v>1716</v>
      </c>
      <c r="X208" s="3" t="s">
        <v>736</v>
      </c>
      <c r="Y208" s="3" t="s">
        <v>3941</v>
      </c>
      <c r="Z208" s="3" t="s">
        <v>3942</v>
      </c>
      <c r="AA208" s="3"/>
      <c r="AB208" s="3" t="s">
        <v>1472</v>
      </c>
      <c r="AC208" s="3" t="s">
        <v>757</v>
      </c>
      <c r="AD208" s="3" t="s">
        <v>3943</v>
      </c>
      <c r="AE208" s="3" t="s">
        <v>1567</v>
      </c>
      <c r="AF208" s="3" t="s">
        <v>2685</v>
      </c>
      <c r="AG208" s="3" t="s">
        <v>625</v>
      </c>
      <c r="AH208" s="3" t="s">
        <v>183</v>
      </c>
      <c r="AI208" s="3" t="s">
        <v>1585</v>
      </c>
      <c r="AJ208" s="3" t="s">
        <v>3944</v>
      </c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4"/>
    </row>
    <row r="209" spans="1:51" x14ac:dyDescent="0.25">
      <c r="A209" s="2" t="s">
        <v>3932</v>
      </c>
      <c r="B209" s="11" t="s">
        <v>496</v>
      </c>
      <c r="C209" s="3">
        <v>4</v>
      </c>
      <c r="D209" s="3" t="s">
        <v>290</v>
      </c>
      <c r="E209" s="3" t="s">
        <v>1021</v>
      </c>
      <c r="F209" s="3" t="s">
        <v>3312</v>
      </c>
      <c r="G209" s="3"/>
      <c r="H209" s="3" t="s">
        <v>235</v>
      </c>
      <c r="I209" s="3" t="s">
        <v>1382</v>
      </c>
      <c r="J209" s="3" t="s">
        <v>375</v>
      </c>
      <c r="K209" s="3" t="s">
        <v>1011</v>
      </c>
      <c r="L209" s="3" t="s">
        <v>3945</v>
      </c>
      <c r="M209" s="3" t="s">
        <v>2145</v>
      </c>
      <c r="N209" s="3" t="s">
        <v>3946</v>
      </c>
      <c r="O209" s="3" t="s">
        <v>3947</v>
      </c>
      <c r="P209" s="3"/>
      <c r="Q209" s="3" t="s">
        <v>283</v>
      </c>
      <c r="R209" s="3" t="s">
        <v>954</v>
      </c>
      <c r="S209" s="3" t="s">
        <v>954</v>
      </c>
      <c r="T209" s="3" t="s">
        <v>919</v>
      </c>
      <c r="U209" s="3" t="s">
        <v>228</v>
      </c>
      <c r="V209" s="3" t="s">
        <v>228</v>
      </c>
      <c r="W209" s="3" t="s">
        <v>249</v>
      </c>
      <c r="X209" s="3" t="s">
        <v>360</v>
      </c>
      <c r="Y209" s="3" t="s">
        <v>435</v>
      </c>
      <c r="Z209" s="3" t="s">
        <v>1586</v>
      </c>
      <c r="AA209" s="3"/>
      <c r="AB209" s="3" t="s">
        <v>3657</v>
      </c>
      <c r="AC209" s="3" t="s">
        <v>842</v>
      </c>
      <c r="AD209" s="3" t="s">
        <v>2970</v>
      </c>
      <c r="AE209" s="3" t="s">
        <v>3202</v>
      </c>
      <c r="AF209" s="3" t="s">
        <v>668</v>
      </c>
      <c r="AG209" s="3" t="s">
        <v>307</v>
      </c>
      <c r="AH209" s="3" t="s">
        <v>183</v>
      </c>
      <c r="AI209" s="3" t="s">
        <v>83</v>
      </c>
      <c r="AJ209" s="3" t="s">
        <v>3948</v>
      </c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4"/>
    </row>
    <row r="210" spans="1:51" x14ac:dyDescent="0.25">
      <c r="A210" s="2" t="s">
        <v>3932</v>
      </c>
      <c r="B210" s="11" t="s">
        <v>496</v>
      </c>
      <c r="C210" s="3">
        <v>5</v>
      </c>
      <c r="D210" s="3" t="s">
        <v>763</v>
      </c>
      <c r="E210" s="3" t="s">
        <v>3312</v>
      </c>
      <c r="F210" s="3" t="s">
        <v>3127</v>
      </c>
      <c r="G210" s="3"/>
      <c r="H210" s="3" t="s">
        <v>165</v>
      </c>
      <c r="I210" s="3" t="s">
        <v>61</v>
      </c>
      <c r="J210" s="3" t="s">
        <v>111</v>
      </c>
      <c r="K210" s="3" t="s">
        <v>401</v>
      </c>
      <c r="L210" s="3" t="s">
        <v>3949</v>
      </c>
      <c r="M210" s="3" t="s">
        <v>3950</v>
      </c>
      <c r="N210" s="3" t="s">
        <v>3951</v>
      </c>
      <c r="O210" s="3" t="s">
        <v>3952</v>
      </c>
      <c r="P210" s="3" t="s">
        <v>813</v>
      </c>
      <c r="Q210" s="3" t="s">
        <v>283</v>
      </c>
      <c r="R210" s="3" t="s">
        <v>886</v>
      </c>
      <c r="S210" s="3" t="s">
        <v>886</v>
      </c>
      <c r="T210" s="3" t="s">
        <v>1428</v>
      </c>
      <c r="U210" s="3" t="s">
        <v>249</v>
      </c>
      <c r="V210" s="3" t="s">
        <v>249</v>
      </c>
      <c r="W210" s="3" t="s">
        <v>284</v>
      </c>
      <c r="X210" s="3" t="s">
        <v>87</v>
      </c>
      <c r="Y210" s="3"/>
      <c r="Z210" s="3"/>
      <c r="AA210" s="3"/>
      <c r="AB210" s="3" t="s">
        <v>1472</v>
      </c>
      <c r="AC210" s="3" t="s">
        <v>1813</v>
      </c>
      <c r="AD210" s="3" t="s">
        <v>3953</v>
      </c>
      <c r="AE210" s="3" t="s">
        <v>3801</v>
      </c>
      <c r="AF210" s="3" t="s">
        <v>151</v>
      </c>
      <c r="AG210" s="3" t="s">
        <v>518</v>
      </c>
      <c r="AH210" s="3" t="s">
        <v>87</v>
      </c>
      <c r="AI210" s="3"/>
      <c r="AJ210" s="3" t="s">
        <v>3072</v>
      </c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4"/>
    </row>
    <row r="211" spans="1:51" x14ac:dyDescent="0.25">
      <c r="A211" s="2" t="s">
        <v>3932</v>
      </c>
      <c r="B211" s="11" t="s">
        <v>496</v>
      </c>
      <c r="C211" s="3">
        <v>6</v>
      </c>
      <c r="D211" s="3" t="s">
        <v>945</v>
      </c>
      <c r="E211" s="3" t="s">
        <v>3127</v>
      </c>
      <c r="F211" s="3" t="s">
        <v>3954</v>
      </c>
      <c r="G211" s="3"/>
      <c r="H211" s="3" t="s">
        <v>335</v>
      </c>
      <c r="I211" s="3" t="s">
        <v>509</v>
      </c>
      <c r="J211" s="3" t="s">
        <v>617</v>
      </c>
      <c r="K211" s="3" t="s">
        <v>653</v>
      </c>
      <c r="L211" s="3" t="s">
        <v>2900</v>
      </c>
      <c r="M211" s="3" t="s">
        <v>3955</v>
      </c>
      <c r="N211" s="3" t="s">
        <v>3956</v>
      </c>
      <c r="O211" s="3" t="s">
        <v>3043</v>
      </c>
      <c r="P211" s="3" t="s">
        <v>255</v>
      </c>
      <c r="Q211" s="3" t="s">
        <v>283</v>
      </c>
      <c r="R211" s="3" t="s">
        <v>919</v>
      </c>
      <c r="S211" s="3" t="s">
        <v>919</v>
      </c>
      <c r="T211" s="3" t="s">
        <v>953</v>
      </c>
      <c r="U211" s="3" t="s">
        <v>266</v>
      </c>
      <c r="V211" s="3" t="s">
        <v>266</v>
      </c>
      <c r="W211" s="3" t="s">
        <v>954</v>
      </c>
      <c r="X211" s="3" t="s">
        <v>454</v>
      </c>
      <c r="Y211" s="3"/>
      <c r="Z211" s="3"/>
      <c r="AA211" s="3"/>
      <c r="AB211" s="3" t="s">
        <v>2774</v>
      </c>
      <c r="AC211" s="3" t="s">
        <v>416</v>
      </c>
      <c r="AD211" s="3" t="s">
        <v>3953</v>
      </c>
      <c r="AE211" s="3" t="s">
        <v>1576</v>
      </c>
      <c r="AF211" s="3" t="s">
        <v>2685</v>
      </c>
      <c r="AG211" s="3" t="s">
        <v>618</v>
      </c>
      <c r="AH211" s="3" t="s">
        <v>446</v>
      </c>
      <c r="AI211" s="3"/>
      <c r="AJ211" s="3" t="s">
        <v>828</v>
      </c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4"/>
    </row>
    <row r="212" spans="1:51" x14ac:dyDescent="0.25">
      <c r="A212" s="2" t="s">
        <v>3932</v>
      </c>
      <c r="B212" s="11" t="s">
        <v>496</v>
      </c>
      <c r="C212" s="3">
        <v>7</v>
      </c>
      <c r="D212" s="3" t="s">
        <v>1003</v>
      </c>
      <c r="E212" s="3" t="s">
        <v>3954</v>
      </c>
      <c r="F212" s="3" t="s">
        <v>493</v>
      </c>
      <c r="G212" s="3"/>
      <c r="H212" s="3" t="s">
        <v>108</v>
      </c>
      <c r="I212" s="3" t="s">
        <v>454</v>
      </c>
      <c r="J212" s="3" t="s">
        <v>1248</v>
      </c>
      <c r="K212" s="3" t="s">
        <v>2404</v>
      </c>
      <c r="L212" s="3" t="s">
        <v>3957</v>
      </c>
      <c r="M212" s="3" t="s">
        <v>3958</v>
      </c>
      <c r="N212" s="3" t="s">
        <v>3959</v>
      </c>
      <c r="O212" s="3" t="s">
        <v>3960</v>
      </c>
      <c r="P212" s="3" t="s">
        <v>178</v>
      </c>
      <c r="Q212" s="3" t="s">
        <v>283</v>
      </c>
      <c r="R212" s="3" t="s">
        <v>953</v>
      </c>
      <c r="S212" s="3" t="s">
        <v>953</v>
      </c>
      <c r="T212" s="3" t="s">
        <v>1829</v>
      </c>
      <c r="U212" s="3" t="s">
        <v>1728</v>
      </c>
      <c r="V212" s="3" t="s">
        <v>1728</v>
      </c>
      <c r="W212" s="3" t="s">
        <v>869</v>
      </c>
      <c r="X212" s="3" t="s">
        <v>270</v>
      </c>
      <c r="Y212" s="3"/>
      <c r="Z212" s="3"/>
      <c r="AA212" s="3"/>
      <c r="AB212" s="3" t="s">
        <v>1472</v>
      </c>
      <c r="AC212" s="3" t="s">
        <v>757</v>
      </c>
      <c r="AD212" s="3" t="s">
        <v>392</v>
      </c>
      <c r="AE212" s="3" t="s">
        <v>1106</v>
      </c>
      <c r="AF212" s="3" t="s">
        <v>1824</v>
      </c>
      <c r="AG212" s="3" t="s">
        <v>307</v>
      </c>
      <c r="AH212" s="3" t="s">
        <v>446</v>
      </c>
      <c r="AI212" s="3"/>
      <c r="AJ212" s="3" t="s">
        <v>3045</v>
      </c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4"/>
    </row>
    <row r="213" spans="1:51" x14ac:dyDescent="0.25">
      <c r="A213" s="2" t="s">
        <v>3932</v>
      </c>
      <c r="B213" s="11" t="s">
        <v>496</v>
      </c>
      <c r="C213" s="3">
        <v>8</v>
      </c>
      <c r="D213" s="3" t="s">
        <v>494</v>
      </c>
      <c r="E213" s="3" t="s">
        <v>493</v>
      </c>
      <c r="F213" s="3"/>
      <c r="G213" s="3"/>
      <c r="H213" s="3" t="s">
        <v>446</v>
      </c>
      <c r="I213" s="3" t="s">
        <v>509</v>
      </c>
      <c r="J213" s="3" t="s">
        <v>1636</v>
      </c>
      <c r="K213" s="3" t="s">
        <v>143</v>
      </c>
      <c r="L213" s="3" t="s">
        <v>2380</v>
      </c>
      <c r="M213" s="3" t="s">
        <v>3961</v>
      </c>
      <c r="N213" s="3" t="s">
        <v>3962</v>
      </c>
      <c r="O213" s="3" t="s">
        <v>1168</v>
      </c>
      <c r="P213" s="3" t="s">
        <v>518</v>
      </c>
      <c r="Q213" s="3" t="s">
        <v>283</v>
      </c>
      <c r="R213" s="3" t="s">
        <v>1423</v>
      </c>
      <c r="S213" s="3" t="s">
        <v>1423</v>
      </c>
      <c r="T213" s="3" t="s">
        <v>1829</v>
      </c>
      <c r="U213" s="3" t="s">
        <v>284</v>
      </c>
      <c r="V213" s="3" t="s">
        <v>284</v>
      </c>
      <c r="W213" s="3" t="s">
        <v>885</v>
      </c>
      <c r="X213" s="3" t="s">
        <v>3963</v>
      </c>
      <c r="Y213" s="3"/>
      <c r="Z213" s="3"/>
      <c r="AA213" s="3"/>
      <c r="AB213" s="3" t="s">
        <v>3349</v>
      </c>
      <c r="AC213" s="3" t="s">
        <v>518</v>
      </c>
      <c r="AD213" s="3"/>
      <c r="AE213" s="3" t="s">
        <v>2261</v>
      </c>
      <c r="AF213" s="3" t="s">
        <v>1824</v>
      </c>
      <c r="AG213" s="3" t="s">
        <v>625</v>
      </c>
      <c r="AH213" s="3" t="s">
        <v>1401</v>
      </c>
      <c r="AI213" s="3"/>
      <c r="AJ213" s="3" t="s">
        <v>288</v>
      </c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4"/>
    </row>
    <row r="214" spans="1:51" x14ac:dyDescent="0.25">
      <c r="A214" s="2" t="s">
        <v>1581</v>
      </c>
      <c r="B214" s="11" t="s">
        <v>496</v>
      </c>
      <c r="C214" s="3">
        <v>1</v>
      </c>
      <c r="D214" s="3" t="s">
        <v>660</v>
      </c>
      <c r="E214" s="3" t="s">
        <v>4</v>
      </c>
      <c r="F214" s="3" t="s">
        <v>492</v>
      </c>
      <c r="G214" s="3"/>
      <c r="H214" s="3" t="s">
        <v>531</v>
      </c>
      <c r="I214" s="3" t="s">
        <v>2139</v>
      </c>
      <c r="J214" s="3" t="s">
        <v>2932</v>
      </c>
      <c r="K214" s="3" t="s">
        <v>3964</v>
      </c>
      <c r="L214" s="3" t="s">
        <v>853</v>
      </c>
      <c r="M214" s="3" t="s">
        <v>3965</v>
      </c>
      <c r="N214" s="3" t="s">
        <v>3966</v>
      </c>
      <c r="O214" s="3" t="s">
        <v>2582</v>
      </c>
      <c r="P214" s="3" t="s">
        <v>540</v>
      </c>
      <c r="Q214" s="3" t="s">
        <v>506</v>
      </c>
      <c r="R214" s="3" t="s">
        <v>206</v>
      </c>
      <c r="S214" s="3" t="s">
        <v>206</v>
      </c>
      <c r="T214" s="3" t="s">
        <v>226</v>
      </c>
      <c r="U214" s="3" t="s">
        <v>231</v>
      </c>
      <c r="V214" s="3" t="s">
        <v>231</v>
      </c>
      <c r="W214" s="3" t="s">
        <v>250</v>
      </c>
      <c r="X214" s="3" t="s">
        <v>836</v>
      </c>
      <c r="Y214" s="3" t="s">
        <v>3900</v>
      </c>
      <c r="Z214" s="3" t="s">
        <v>1960</v>
      </c>
      <c r="AA214" s="3" t="s">
        <v>85</v>
      </c>
      <c r="AB214" s="3"/>
      <c r="AC214" s="3" t="s">
        <v>55</v>
      </c>
      <c r="AD214" s="3" t="s">
        <v>2067</v>
      </c>
      <c r="AE214" s="3" t="s">
        <v>2098</v>
      </c>
      <c r="AF214" s="3" t="s">
        <v>396</v>
      </c>
      <c r="AG214" s="3" t="s">
        <v>291</v>
      </c>
      <c r="AH214" s="3" t="s">
        <v>478</v>
      </c>
      <c r="AI214" s="3" t="s">
        <v>21</v>
      </c>
      <c r="AJ214" s="3" t="s">
        <v>258</v>
      </c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4"/>
    </row>
    <row r="215" spans="1:51" x14ac:dyDescent="0.25">
      <c r="A215" s="2" t="s">
        <v>1581</v>
      </c>
      <c r="B215" s="11" t="s">
        <v>496</v>
      </c>
      <c r="C215" s="3">
        <v>2</v>
      </c>
      <c r="D215" s="3" t="s">
        <v>684</v>
      </c>
      <c r="E215" s="3" t="s">
        <v>492</v>
      </c>
      <c r="F215" s="3" t="s">
        <v>2630</v>
      </c>
      <c r="G215" s="3"/>
      <c r="H215" s="3" t="s">
        <v>482</v>
      </c>
      <c r="I215" s="3" t="s">
        <v>3967</v>
      </c>
      <c r="J215" s="3" t="s">
        <v>3968</v>
      </c>
      <c r="K215" s="3" t="s">
        <v>3969</v>
      </c>
      <c r="L215" s="3" t="s">
        <v>3824</v>
      </c>
      <c r="M215" s="3" t="s">
        <v>3970</v>
      </c>
      <c r="N215" s="3" t="s">
        <v>1939</v>
      </c>
      <c r="O215" s="3" t="s">
        <v>2557</v>
      </c>
      <c r="P215" s="3" t="s">
        <v>1399</v>
      </c>
      <c r="Q215" s="3" t="s">
        <v>506</v>
      </c>
      <c r="R215" s="3" t="s">
        <v>188</v>
      </c>
      <c r="S215" s="3" t="s">
        <v>268</v>
      </c>
      <c r="T215" s="3" t="s">
        <v>206</v>
      </c>
      <c r="U215" s="3" t="s">
        <v>1324</v>
      </c>
      <c r="V215" s="3" t="s">
        <v>1324</v>
      </c>
      <c r="W215" s="3" t="s">
        <v>229</v>
      </c>
      <c r="X215" s="3" t="s">
        <v>1383</v>
      </c>
      <c r="Y215" s="3" t="s">
        <v>3218</v>
      </c>
      <c r="Z215" s="3" t="s">
        <v>3971</v>
      </c>
      <c r="AA215" s="3" t="s">
        <v>92</v>
      </c>
      <c r="AB215" s="3"/>
      <c r="AC215" s="3" t="s">
        <v>87</v>
      </c>
      <c r="AD215" s="3" t="s">
        <v>1845</v>
      </c>
      <c r="AE215" s="3" t="s">
        <v>129</v>
      </c>
      <c r="AF215" s="3" t="s">
        <v>897</v>
      </c>
      <c r="AG215" s="3" t="s">
        <v>291</v>
      </c>
      <c r="AH215" s="3" t="s">
        <v>154</v>
      </c>
      <c r="AI215" s="3" t="s">
        <v>2944</v>
      </c>
      <c r="AJ215" s="3" t="s">
        <v>859</v>
      </c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4"/>
    </row>
    <row r="216" spans="1:51" x14ac:dyDescent="0.25">
      <c r="A216" s="2" t="s">
        <v>1581</v>
      </c>
      <c r="B216" s="11" t="s">
        <v>496</v>
      </c>
      <c r="C216" s="3">
        <v>3</v>
      </c>
      <c r="D216" s="3" t="s">
        <v>290</v>
      </c>
      <c r="E216" s="3" t="s">
        <v>2630</v>
      </c>
      <c r="F216" s="3" t="s">
        <v>384</v>
      </c>
      <c r="G216" s="3"/>
      <c r="H216" s="3" t="s">
        <v>1275</v>
      </c>
      <c r="I216" s="3" t="s">
        <v>1474</v>
      </c>
      <c r="J216" s="3" t="s">
        <v>3972</v>
      </c>
      <c r="K216" s="3" t="s">
        <v>45</v>
      </c>
      <c r="L216" s="3" t="s">
        <v>3793</v>
      </c>
      <c r="M216" s="3" t="s">
        <v>3973</v>
      </c>
      <c r="N216" s="3" t="s">
        <v>3081</v>
      </c>
      <c r="O216" s="3" t="s">
        <v>1508</v>
      </c>
      <c r="P216" s="3" t="s">
        <v>3319</v>
      </c>
      <c r="Q216" s="3" t="s">
        <v>506</v>
      </c>
      <c r="R216" s="3" t="s">
        <v>267</v>
      </c>
      <c r="S216" s="3" t="s">
        <v>269</v>
      </c>
      <c r="T216" s="3" t="s">
        <v>227</v>
      </c>
      <c r="U216" s="3" t="s">
        <v>1324</v>
      </c>
      <c r="V216" s="3" t="s">
        <v>433</v>
      </c>
      <c r="W216" s="3" t="s">
        <v>230</v>
      </c>
      <c r="X216" s="3" t="s">
        <v>391</v>
      </c>
      <c r="Y216" s="3" t="s">
        <v>905</v>
      </c>
      <c r="Z216" s="3" t="s">
        <v>1887</v>
      </c>
      <c r="AA216" s="3" t="s">
        <v>415</v>
      </c>
      <c r="AB216" s="3"/>
      <c r="AC216" s="3" t="s">
        <v>291</v>
      </c>
      <c r="AD216" s="3" t="s">
        <v>1469</v>
      </c>
      <c r="AE216" s="3" t="s">
        <v>155</v>
      </c>
      <c r="AF216" s="3" t="s">
        <v>155</v>
      </c>
      <c r="AG216" s="3" t="s">
        <v>291</v>
      </c>
      <c r="AH216" s="3" t="s">
        <v>183</v>
      </c>
      <c r="AI216" s="3" t="s">
        <v>239</v>
      </c>
      <c r="AJ216" s="3" t="s">
        <v>2156</v>
      </c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4"/>
    </row>
    <row r="217" spans="1:51" x14ac:dyDescent="0.25">
      <c r="A217" s="2" t="s">
        <v>1581</v>
      </c>
      <c r="B217" s="11" t="s">
        <v>496</v>
      </c>
      <c r="C217" s="3">
        <v>4</v>
      </c>
      <c r="D217" s="3" t="s">
        <v>302</v>
      </c>
      <c r="E217" s="3" t="s">
        <v>384</v>
      </c>
      <c r="F217" s="3" t="s">
        <v>782</v>
      </c>
      <c r="G217" s="3"/>
      <c r="H217" s="3" t="s">
        <v>2843</v>
      </c>
      <c r="I217" s="3" t="s">
        <v>359</v>
      </c>
      <c r="J217" s="3" t="s">
        <v>53</v>
      </c>
      <c r="K217" s="3" t="s">
        <v>3974</v>
      </c>
      <c r="L217" s="3" t="s">
        <v>3472</v>
      </c>
      <c r="M217" s="3" t="s">
        <v>3975</v>
      </c>
      <c r="N217" s="3" t="s">
        <v>3976</v>
      </c>
      <c r="O217" s="3" t="s">
        <v>984</v>
      </c>
      <c r="P217" s="3" t="s">
        <v>3977</v>
      </c>
      <c r="Q217" s="3" t="s">
        <v>506</v>
      </c>
      <c r="R217" s="3" t="s">
        <v>267</v>
      </c>
      <c r="S217" s="3" t="s">
        <v>269</v>
      </c>
      <c r="T217" s="3" t="s">
        <v>463</v>
      </c>
      <c r="U217" s="3" t="s">
        <v>411</v>
      </c>
      <c r="V217" s="3" t="s">
        <v>411</v>
      </c>
      <c r="W217" s="3" t="s">
        <v>207</v>
      </c>
      <c r="X217" s="3" t="s">
        <v>278</v>
      </c>
      <c r="Y217" s="3" t="s">
        <v>990</v>
      </c>
      <c r="Z217" s="3" t="s">
        <v>1119</v>
      </c>
      <c r="AA217" s="3" t="s">
        <v>426</v>
      </c>
      <c r="AB217" s="3"/>
      <c r="AC217" s="3" t="s">
        <v>112</v>
      </c>
      <c r="AD217" s="3" t="s">
        <v>1842</v>
      </c>
      <c r="AE217" s="3" t="s">
        <v>155</v>
      </c>
      <c r="AF217" s="3" t="s">
        <v>155</v>
      </c>
      <c r="AG217" s="3" t="s">
        <v>155</v>
      </c>
      <c r="AH217" s="3" t="s">
        <v>183</v>
      </c>
      <c r="AI217" s="3" t="s">
        <v>1899</v>
      </c>
      <c r="AJ217" s="3" t="s">
        <v>839</v>
      </c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4"/>
    </row>
    <row r="218" spans="1:51" x14ac:dyDescent="0.25">
      <c r="A218" s="2" t="s">
        <v>1581</v>
      </c>
      <c r="B218" s="11" t="s">
        <v>496</v>
      </c>
      <c r="C218" s="3">
        <v>5</v>
      </c>
      <c r="D218" s="3" t="s">
        <v>3744</v>
      </c>
      <c r="E218" s="3" t="s">
        <v>782</v>
      </c>
      <c r="F218" s="3" t="s">
        <v>554</v>
      </c>
      <c r="G218" s="3"/>
      <c r="H218" s="3" t="s">
        <v>1951</v>
      </c>
      <c r="I218" s="3" t="s">
        <v>2782</v>
      </c>
      <c r="J218" s="3" t="s">
        <v>2731</v>
      </c>
      <c r="K218" s="3" t="s">
        <v>2688</v>
      </c>
      <c r="L218" s="3" t="s">
        <v>3978</v>
      </c>
      <c r="M218" s="3" t="s">
        <v>3979</v>
      </c>
      <c r="N218" s="3" t="s">
        <v>3980</v>
      </c>
      <c r="O218" s="3" t="s">
        <v>2154</v>
      </c>
      <c r="P218" s="3" t="s">
        <v>3981</v>
      </c>
      <c r="Q218" s="3" t="s">
        <v>506</v>
      </c>
      <c r="R218" s="3" t="s">
        <v>269</v>
      </c>
      <c r="S218" s="3" t="s">
        <v>472</v>
      </c>
      <c r="T218" s="3" t="s">
        <v>226</v>
      </c>
      <c r="U218" s="3" t="s">
        <v>1324</v>
      </c>
      <c r="V218" s="3" t="s">
        <v>411</v>
      </c>
      <c r="W218" s="3" t="s">
        <v>207</v>
      </c>
      <c r="X218" s="3" t="s">
        <v>111</v>
      </c>
      <c r="Y218" s="3"/>
      <c r="Z218" s="3"/>
      <c r="AA218" s="3" t="s">
        <v>1627</v>
      </c>
      <c r="AB218" s="3"/>
      <c r="AC218" s="3" t="s">
        <v>270</v>
      </c>
      <c r="AD218" s="3" t="s">
        <v>1842</v>
      </c>
      <c r="AE218" s="3" t="s">
        <v>155</v>
      </c>
      <c r="AF218" s="3" t="s">
        <v>155</v>
      </c>
      <c r="AG218" s="3" t="s">
        <v>155</v>
      </c>
      <c r="AH218" s="3" t="s">
        <v>183</v>
      </c>
      <c r="AI218" s="3" t="s">
        <v>465</v>
      </c>
      <c r="AJ218" s="3" t="s">
        <v>859</v>
      </c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4"/>
    </row>
    <row r="219" spans="1:51" x14ac:dyDescent="0.25">
      <c r="A219" s="2" t="s">
        <v>1581</v>
      </c>
      <c r="B219" s="11" t="s">
        <v>496</v>
      </c>
      <c r="C219" s="3">
        <v>6</v>
      </c>
      <c r="D219" s="3" t="s">
        <v>3428</v>
      </c>
      <c r="E219" s="3" t="s">
        <v>554</v>
      </c>
      <c r="F219" s="3" t="s">
        <v>828</v>
      </c>
      <c r="G219" s="3"/>
      <c r="H219" s="3" t="s">
        <v>320</v>
      </c>
      <c r="I219" s="3" t="s">
        <v>3982</v>
      </c>
      <c r="J219" s="3" t="s">
        <v>2257</v>
      </c>
      <c r="K219" s="3" t="s">
        <v>2785</v>
      </c>
      <c r="L219" s="3" t="s">
        <v>2397</v>
      </c>
      <c r="M219" s="3" t="s">
        <v>3153</v>
      </c>
      <c r="N219" s="3" t="s">
        <v>3983</v>
      </c>
      <c r="O219" s="3" t="s">
        <v>1259</v>
      </c>
      <c r="P219" s="3" t="s">
        <v>3652</v>
      </c>
      <c r="Q219" s="3" t="s">
        <v>506</v>
      </c>
      <c r="R219" s="3" t="s">
        <v>205</v>
      </c>
      <c r="S219" s="3" t="s">
        <v>205</v>
      </c>
      <c r="T219" s="3" t="s">
        <v>227</v>
      </c>
      <c r="U219" s="3" t="s">
        <v>1324</v>
      </c>
      <c r="V219" s="3" t="s">
        <v>1324</v>
      </c>
      <c r="W219" s="3" t="s">
        <v>230</v>
      </c>
      <c r="X219" s="3" t="s">
        <v>112</v>
      </c>
      <c r="Y219" s="3"/>
      <c r="Z219" s="3"/>
      <c r="AA219" s="3"/>
      <c r="AB219" s="3"/>
      <c r="AC219" s="3" t="s">
        <v>30</v>
      </c>
      <c r="AD219" s="3" t="s">
        <v>3984</v>
      </c>
      <c r="AE219" s="3" t="s">
        <v>155</v>
      </c>
      <c r="AF219" s="3" t="s">
        <v>155</v>
      </c>
      <c r="AG219" s="3" t="s">
        <v>111</v>
      </c>
      <c r="AH219" s="3" t="s">
        <v>58</v>
      </c>
      <c r="AI219" s="3" t="s">
        <v>1096</v>
      </c>
      <c r="AJ219" s="3" t="s">
        <v>258</v>
      </c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4"/>
    </row>
    <row r="220" spans="1:51" x14ac:dyDescent="0.25">
      <c r="A220" s="2" t="s">
        <v>1581</v>
      </c>
      <c r="B220" s="11" t="s">
        <v>496</v>
      </c>
      <c r="C220" s="3">
        <v>7</v>
      </c>
      <c r="D220" s="3" t="s">
        <v>3432</v>
      </c>
      <c r="E220" s="3" t="s">
        <v>828</v>
      </c>
      <c r="F220" s="3"/>
      <c r="G220" s="3"/>
      <c r="H220" s="3" t="s">
        <v>1609</v>
      </c>
      <c r="I220" s="3" t="s">
        <v>2920</v>
      </c>
      <c r="J220" s="3" t="s">
        <v>669</v>
      </c>
      <c r="K220" s="3" t="s">
        <v>3985</v>
      </c>
      <c r="L220" s="3" t="s">
        <v>3986</v>
      </c>
      <c r="M220" s="3" t="s">
        <v>3987</v>
      </c>
      <c r="N220" s="3" t="s">
        <v>3988</v>
      </c>
      <c r="O220" s="3" t="s">
        <v>1866</v>
      </c>
      <c r="P220" s="3" t="s">
        <v>774</v>
      </c>
      <c r="Q220" s="3" t="s">
        <v>506</v>
      </c>
      <c r="R220" s="3" t="s">
        <v>343</v>
      </c>
      <c r="S220" s="3" t="s">
        <v>205</v>
      </c>
      <c r="T220" s="3" t="s">
        <v>463</v>
      </c>
      <c r="U220" s="3" t="s">
        <v>1324</v>
      </c>
      <c r="V220" s="3" t="s">
        <v>1324</v>
      </c>
      <c r="W220" s="3" t="s">
        <v>229</v>
      </c>
      <c r="X220" s="3" t="s">
        <v>291</v>
      </c>
      <c r="Y220" s="3"/>
      <c r="Z220" s="3"/>
      <c r="AA220" s="3" t="s">
        <v>379</v>
      </c>
      <c r="AB220" s="3"/>
      <c r="AC220" s="3" t="s">
        <v>360</v>
      </c>
      <c r="AD220" s="3" t="s">
        <v>1914</v>
      </c>
      <c r="AE220" s="3"/>
      <c r="AF220" s="3" t="s">
        <v>155</v>
      </c>
      <c r="AG220" s="3" t="s">
        <v>83</v>
      </c>
      <c r="AH220" s="3" t="s">
        <v>446</v>
      </c>
      <c r="AI220" s="3" t="s">
        <v>1096</v>
      </c>
      <c r="AJ220" s="3" t="s">
        <v>2156</v>
      </c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4"/>
    </row>
    <row r="221" spans="1:51" x14ac:dyDescent="0.25">
      <c r="A221" s="2" t="s">
        <v>3989</v>
      </c>
      <c r="B221" s="11" t="s">
        <v>496</v>
      </c>
      <c r="C221" s="3">
        <v>1</v>
      </c>
      <c r="D221" s="3" t="s">
        <v>660</v>
      </c>
      <c r="E221" s="3" t="s">
        <v>4</v>
      </c>
      <c r="F221" s="3" t="s">
        <v>1820</v>
      </c>
      <c r="G221" s="3"/>
      <c r="H221" s="3" t="s">
        <v>61</v>
      </c>
      <c r="I221" s="3" t="s">
        <v>1028</v>
      </c>
      <c r="J221" s="3" t="s">
        <v>646</v>
      </c>
      <c r="K221" s="3" t="s">
        <v>1749</v>
      </c>
      <c r="L221" s="3" t="s">
        <v>3543</v>
      </c>
      <c r="M221" s="3" t="s">
        <v>2760</v>
      </c>
      <c r="N221" s="3" t="s">
        <v>3990</v>
      </c>
      <c r="O221" s="3" t="s">
        <v>2517</v>
      </c>
      <c r="P221" s="3"/>
      <c r="Q221" s="3" t="s">
        <v>169</v>
      </c>
      <c r="R221" s="3" t="s">
        <v>285</v>
      </c>
      <c r="S221" s="3" t="s">
        <v>285</v>
      </c>
      <c r="T221" s="3" t="s">
        <v>869</v>
      </c>
      <c r="U221" s="3" t="s">
        <v>227</v>
      </c>
      <c r="V221" s="3" t="s">
        <v>227</v>
      </c>
      <c r="W221" s="3" t="s">
        <v>227</v>
      </c>
      <c r="X221" s="3" t="s">
        <v>822</v>
      </c>
      <c r="Y221" s="3" t="s">
        <v>3991</v>
      </c>
      <c r="Z221" s="3" t="s">
        <v>2649</v>
      </c>
      <c r="AA221" s="3" t="s">
        <v>401</v>
      </c>
      <c r="AB221" s="3" t="s">
        <v>3657</v>
      </c>
      <c r="AC221" s="3" t="s">
        <v>291</v>
      </c>
      <c r="AD221" s="3" t="s">
        <v>3022</v>
      </c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4"/>
    </row>
    <row r="222" spans="1:51" x14ac:dyDescent="0.25">
      <c r="A222" s="2" t="s">
        <v>3989</v>
      </c>
      <c r="B222" s="11" t="s">
        <v>496</v>
      </c>
      <c r="C222" s="3">
        <v>2</v>
      </c>
      <c r="D222" s="3" t="s">
        <v>684</v>
      </c>
      <c r="E222" s="3" t="s">
        <v>1820</v>
      </c>
      <c r="F222" s="3" t="s">
        <v>781</v>
      </c>
      <c r="G222" s="3"/>
      <c r="H222" s="3" t="s">
        <v>112</v>
      </c>
      <c r="I222" s="3" t="s">
        <v>252</v>
      </c>
      <c r="J222" s="3" t="s">
        <v>270</v>
      </c>
      <c r="K222" s="3" t="s">
        <v>454</v>
      </c>
      <c r="L222" s="3" t="s">
        <v>976</v>
      </c>
      <c r="M222" s="3" t="s">
        <v>1040</v>
      </c>
      <c r="N222" s="3" t="s">
        <v>3992</v>
      </c>
      <c r="O222" s="3" t="s">
        <v>3993</v>
      </c>
      <c r="P222" s="3"/>
      <c r="Q222" s="3" t="s">
        <v>169</v>
      </c>
      <c r="R222" s="3" t="s">
        <v>284</v>
      </c>
      <c r="S222" s="3" t="s">
        <v>284</v>
      </c>
      <c r="T222" s="3" t="s">
        <v>869</v>
      </c>
      <c r="U222" s="3" t="s">
        <v>227</v>
      </c>
      <c r="V222" s="3" t="s">
        <v>227</v>
      </c>
      <c r="W222" s="3" t="s">
        <v>227</v>
      </c>
      <c r="X222" s="3" t="s">
        <v>1017</v>
      </c>
      <c r="Y222" s="3" t="s">
        <v>3994</v>
      </c>
      <c r="Z222" s="3" t="s">
        <v>3984</v>
      </c>
      <c r="AA222" s="3" t="s">
        <v>274</v>
      </c>
      <c r="AB222" s="3" t="s">
        <v>3657</v>
      </c>
      <c r="AC222" s="3" t="s">
        <v>278</v>
      </c>
      <c r="AD222" s="3" t="s">
        <v>3022</v>
      </c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4"/>
    </row>
    <row r="223" spans="1:51" x14ac:dyDescent="0.25">
      <c r="A223" s="2" t="s">
        <v>3989</v>
      </c>
      <c r="B223" s="11" t="s">
        <v>496</v>
      </c>
      <c r="C223" s="3">
        <v>3</v>
      </c>
      <c r="D223" s="3" t="s">
        <v>290</v>
      </c>
      <c r="E223" s="3" t="s">
        <v>781</v>
      </c>
      <c r="F223" s="3" t="s">
        <v>1044</v>
      </c>
      <c r="G223" s="3"/>
      <c r="H223" s="3" t="s">
        <v>1017</v>
      </c>
      <c r="I223" s="3" t="s">
        <v>365</v>
      </c>
      <c r="J223" s="3" t="s">
        <v>993</v>
      </c>
      <c r="K223" s="3" t="s">
        <v>887</v>
      </c>
      <c r="L223" s="3" t="s">
        <v>92</v>
      </c>
      <c r="M223" s="3" t="s">
        <v>2497</v>
      </c>
      <c r="N223" s="3" t="s">
        <v>3995</v>
      </c>
      <c r="O223" s="3" t="s">
        <v>1384</v>
      </c>
      <c r="P223" s="3" t="s">
        <v>1824</v>
      </c>
      <c r="Q223" s="3" t="s">
        <v>354</v>
      </c>
      <c r="R223" s="3" t="s">
        <v>885</v>
      </c>
      <c r="S223" s="3" t="s">
        <v>868</v>
      </c>
      <c r="T223" s="3" t="s">
        <v>1130</v>
      </c>
      <c r="U223" s="3" t="s">
        <v>1717</v>
      </c>
      <c r="V223" s="3" t="s">
        <v>228</v>
      </c>
      <c r="W223" s="3" t="s">
        <v>228</v>
      </c>
      <c r="X223" s="3" t="s">
        <v>391</v>
      </c>
      <c r="Y223" s="3" t="s">
        <v>3941</v>
      </c>
      <c r="Z223" s="3" t="s">
        <v>570</v>
      </c>
      <c r="AA223" s="3" t="s">
        <v>274</v>
      </c>
      <c r="AB223" s="3" t="s">
        <v>208</v>
      </c>
      <c r="AC223" s="3" t="s">
        <v>183</v>
      </c>
      <c r="AD223" s="3" t="s">
        <v>2657</v>
      </c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4"/>
    </row>
    <row r="224" spans="1:51" x14ac:dyDescent="0.25">
      <c r="A224" s="2" t="s">
        <v>3989</v>
      </c>
      <c r="B224" s="11" t="s">
        <v>496</v>
      </c>
      <c r="C224" s="3">
        <v>4</v>
      </c>
      <c r="D224" s="3" t="s">
        <v>302</v>
      </c>
      <c r="E224" s="3" t="s">
        <v>1044</v>
      </c>
      <c r="F224" s="3" t="s">
        <v>94</v>
      </c>
      <c r="G224" s="3"/>
      <c r="H224" s="3" t="s">
        <v>555</v>
      </c>
      <c r="I224" s="3" t="s">
        <v>1381</v>
      </c>
      <c r="J224" s="3" t="s">
        <v>307</v>
      </c>
      <c r="K224" s="3" t="s">
        <v>1955</v>
      </c>
      <c r="L224" s="3" t="s">
        <v>381</v>
      </c>
      <c r="M224" s="3" t="s">
        <v>1155</v>
      </c>
      <c r="N224" s="3" t="s">
        <v>3996</v>
      </c>
      <c r="O224" s="3" t="s">
        <v>3997</v>
      </c>
      <c r="P224" s="3" t="s">
        <v>2294</v>
      </c>
      <c r="Q224" s="3" t="s">
        <v>6</v>
      </c>
      <c r="R224" s="3" t="s">
        <v>885</v>
      </c>
      <c r="S224" s="3" t="s">
        <v>886</v>
      </c>
      <c r="T224" s="3" t="s">
        <v>1130</v>
      </c>
      <c r="U224" s="3" t="s">
        <v>228</v>
      </c>
      <c r="V224" s="3" t="s">
        <v>228</v>
      </c>
      <c r="W224" s="3" t="s">
        <v>265</v>
      </c>
      <c r="X224" s="3" t="s">
        <v>23</v>
      </c>
      <c r="Y224" s="3" t="s">
        <v>3941</v>
      </c>
      <c r="Z224" s="3" t="s">
        <v>1467</v>
      </c>
      <c r="AA224" s="3" t="s">
        <v>212</v>
      </c>
      <c r="AB224" s="3" t="s">
        <v>2777</v>
      </c>
      <c r="AC224" s="3"/>
      <c r="AD224" s="3" t="s">
        <v>1463</v>
      </c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4"/>
    </row>
    <row r="225" spans="1:51" x14ac:dyDescent="0.25">
      <c r="A225" s="2" t="s">
        <v>3989</v>
      </c>
      <c r="B225" s="11" t="s">
        <v>496</v>
      </c>
      <c r="C225" s="3">
        <v>5</v>
      </c>
      <c r="D225" s="3" t="s">
        <v>477</v>
      </c>
      <c r="E225" s="3" t="s">
        <v>94</v>
      </c>
      <c r="F225" s="3" t="s">
        <v>586</v>
      </c>
      <c r="G225" s="3"/>
      <c r="H225" s="3" t="s">
        <v>257</v>
      </c>
      <c r="I225" s="3" t="s">
        <v>1899</v>
      </c>
      <c r="J225" s="3" t="s">
        <v>1941</v>
      </c>
      <c r="K225" s="3" t="s">
        <v>626</v>
      </c>
      <c r="L225" s="3" t="s">
        <v>1857</v>
      </c>
      <c r="M225" s="3" t="s">
        <v>1754</v>
      </c>
      <c r="N225" s="3" t="s">
        <v>3861</v>
      </c>
      <c r="O225" s="3" t="s">
        <v>3998</v>
      </c>
      <c r="P225" s="3" t="s">
        <v>215</v>
      </c>
      <c r="Q225" s="3" t="s">
        <v>6</v>
      </c>
      <c r="R225" s="3" t="s">
        <v>868</v>
      </c>
      <c r="S225" s="3" t="s">
        <v>886</v>
      </c>
      <c r="T225" s="3" t="s">
        <v>886</v>
      </c>
      <c r="U225" s="3" t="s">
        <v>228</v>
      </c>
      <c r="V225" s="3" t="s">
        <v>228</v>
      </c>
      <c r="W225" s="3" t="s">
        <v>228</v>
      </c>
      <c r="X225" s="3" t="s">
        <v>111</v>
      </c>
      <c r="Y225" s="3"/>
      <c r="Z225" s="3"/>
      <c r="AA225" s="3" t="s">
        <v>613</v>
      </c>
      <c r="AB225" s="3" t="s">
        <v>1706</v>
      </c>
      <c r="AC225" s="3"/>
      <c r="AD225" s="3" t="s">
        <v>1897</v>
      </c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4"/>
    </row>
    <row r="226" spans="1:51" x14ac:dyDescent="0.25">
      <c r="A226" s="2" t="s">
        <v>3989</v>
      </c>
      <c r="B226" s="11" t="s">
        <v>496</v>
      </c>
      <c r="C226" s="3">
        <v>6</v>
      </c>
      <c r="D226" s="3" t="s">
        <v>484</v>
      </c>
      <c r="E226" s="3" t="s">
        <v>586</v>
      </c>
      <c r="F226" s="3" t="s">
        <v>3999</v>
      </c>
      <c r="G226" s="3"/>
      <c r="H226" s="3" t="s">
        <v>2160</v>
      </c>
      <c r="I226" s="3" t="s">
        <v>2725</v>
      </c>
      <c r="J226" s="3" t="s">
        <v>1601</v>
      </c>
      <c r="K226" s="3" t="s">
        <v>956</v>
      </c>
      <c r="L226" s="3" t="s">
        <v>105</v>
      </c>
      <c r="M226" s="3" t="s">
        <v>2102</v>
      </c>
      <c r="N226" s="3" t="s">
        <v>4000</v>
      </c>
      <c r="O226" s="3" t="s">
        <v>4001</v>
      </c>
      <c r="P226" s="3" t="s">
        <v>4002</v>
      </c>
      <c r="Q226" s="3" t="s">
        <v>6</v>
      </c>
      <c r="R226" s="3" t="s">
        <v>1130</v>
      </c>
      <c r="S226" s="3" t="s">
        <v>1130</v>
      </c>
      <c r="T226" s="3" t="s">
        <v>1423</v>
      </c>
      <c r="U226" s="3" t="s">
        <v>904</v>
      </c>
      <c r="V226" s="3" t="s">
        <v>904</v>
      </c>
      <c r="W226" s="3" t="s">
        <v>228</v>
      </c>
      <c r="X226" s="3" t="s">
        <v>270</v>
      </c>
      <c r="Y226" s="3"/>
      <c r="Z226" s="3"/>
      <c r="AA226" s="3" t="s">
        <v>234</v>
      </c>
      <c r="AB226" s="3" t="s">
        <v>3657</v>
      </c>
      <c r="AC226" s="3" t="s">
        <v>108</v>
      </c>
      <c r="AD226" s="3" t="s">
        <v>3104</v>
      </c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4"/>
    </row>
    <row r="227" spans="1:51" x14ac:dyDescent="0.25">
      <c r="A227" s="2" t="s">
        <v>3989</v>
      </c>
      <c r="B227" s="11" t="s">
        <v>496</v>
      </c>
      <c r="C227" s="3">
        <v>7</v>
      </c>
      <c r="D227" s="3" t="s">
        <v>601</v>
      </c>
      <c r="E227" s="3" t="s">
        <v>3999</v>
      </c>
      <c r="F227" s="3"/>
      <c r="G227" s="3"/>
      <c r="H227" s="3" t="s">
        <v>3935</v>
      </c>
      <c r="I227" s="3" t="s">
        <v>2724</v>
      </c>
      <c r="J227" s="3" t="s">
        <v>1873</v>
      </c>
      <c r="K227" s="3" t="s">
        <v>1993</v>
      </c>
      <c r="L227" s="3" t="s">
        <v>2321</v>
      </c>
      <c r="M227" s="3" t="s">
        <v>1326</v>
      </c>
      <c r="N227" s="3" t="s">
        <v>4003</v>
      </c>
      <c r="O227" s="3" t="s">
        <v>4004</v>
      </c>
      <c r="P227" s="3" t="s">
        <v>1285</v>
      </c>
      <c r="Q227" s="3" t="s">
        <v>1064</v>
      </c>
      <c r="R227" s="3" t="s">
        <v>886</v>
      </c>
      <c r="S227" s="3" t="s">
        <v>1130</v>
      </c>
      <c r="T227" s="3" t="s">
        <v>1818</v>
      </c>
      <c r="U227" s="3" t="s">
        <v>227</v>
      </c>
      <c r="V227" s="3" t="s">
        <v>463</v>
      </c>
      <c r="W227" s="3" t="s">
        <v>228</v>
      </c>
      <c r="X227" s="3" t="s">
        <v>30</v>
      </c>
      <c r="Y227" s="3"/>
      <c r="Z227" s="3"/>
      <c r="AA227" s="3" t="s">
        <v>1608</v>
      </c>
      <c r="AB227" s="3" t="s">
        <v>3657</v>
      </c>
      <c r="AC227" s="3" t="s">
        <v>183</v>
      </c>
      <c r="AD227" s="3" t="s">
        <v>358</v>
      </c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4"/>
    </row>
    <row r="228" spans="1:51" x14ac:dyDescent="0.25">
      <c r="A228" s="2" t="s">
        <v>4005</v>
      </c>
      <c r="B228" s="11" t="s">
        <v>496</v>
      </c>
      <c r="C228" s="3">
        <v>1</v>
      </c>
      <c r="D228" s="3" t="s">
        <v>660</v>
      </c>
      <c r="E228" s="3" t="s">
        <v>4</v>
      </c>
      <c r="F228" s="3" t="s">
        <v>492</v>
      </c>
      <c r="G228" s="3"/>
      <c r="H228" s="3" t="s">
        <v>375</v>
      </c>
      <c r="I228" s="3" t="s">
        <v>736</v>
      </c>
      <c r="J228" s="3" t="s">
        <v>365</v>
      </c>
      <c r="K228" s="3" t="s">
        <v>2296</v>
      </c>
      <c r="L228" s="3" t="s">
        <v>1526</v>
      </c>
      <c r="M228" s="3" t="s">
        <v>1905</v>
      </c>
      <c r="N228" s="3" t="s">
        <v>1587</v>
      </c>
      <c r="O228" s="3" t="s">
        <v>4006</v>
      </c>
      <c r="P228" s="3"/>
      <c r="Q228" s="3" t="s">
        <v>169</v>
      </c>
      <c r="R228" s="3" t="s">
        <v>885</v>
      </c>
      <c r="S228" s="3" t="s">
        <v>885</v>
      </c>
      <c r="T228" s="3" t="s">
        <v>919</v>
      </c>
      <c r="U228" s="3" t="s">
        <v>1717</v>
      </c>
      <c r="V228" s="3" t="s">
        <v>228</v>
      </c>
      <c r="W228" s="3" t="s">
        <v>266</v>
      </c>
      <c r="X228" s="3" t="s">
        <v>1459</v>
      </c>
      <c r="Y228" s="3" t="s">
        <v>3602</v>
      </c>
      <c r="Z228" s="3" t="s">
        <v>3269</v>
      </c>
      <c r="AA228" s="3" t="s">
        <v>135</v>
      </c>
      <c r="AB228" s="3" t="s">
        <v>4007</v>
      </c>
      <c r="AC228" s="3" t="s">
        <v>154</v>
      </c>
      <c r="AD228" s="3" t="s">
        <v>3621</v>
      </c>
      <c r="AE228" s="3"/>
      <c r="AF228" s="3"/>
      <c r="AG228" s="3"/>
      <c r="AH228" s="3"/>
      <c r="AI228" s="3"/>
      <c r="AJ228" s="3" t="s">
        <v>878</v>
      </c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4"/>
    </row>
    <row r="229" spans="1:51" x14ac:dyDescent="0.25">
      <c r="A229" s="2" t="s">
        <v>4005</v>
      </c>
      <c r="B229" s="11" t="s">
        <v>496</v>
      </c>
      <c r="C229" s="3">
        <v>2</v>
      </c>
      <c r="D229" s="3" t="s">
        <v>684</v>
      </c>
      <c r="E229" s="3" t="s">
        <v>492</v>
      </c>
      <c r="F229" s="3" t="s">
        <v>781</v>
      </c>
      <c r="G229" s="3"/>
      <c r="H229" s="3" t="s">
        <v>808</v>
      </c>
      <c r="I229" s="3" t="s">
        <v>1800</v>
      </c>
      <c r="J229" s="3" t="s">
        <v>1306</v>
      </c>
      <c r="K229" s="3" t="s">
        <v>1011</v>
      </c>
      <c r="L229" s="3" t="s">
        <v>2712</v>
      </c>
      <c r="M229" s="3" t="s">
        <v>729</v>
      </c>
      <c r="N229" s="3" t="s">
        <v>99</v>
      </c>
      <c r="O229" s="3" t="s">
        <v>3506</v>
      </c>
      <c r="P229" s="3" t="s">
        <v>321</v>
      </c>
      <c r="Q229" s="3" t="s">
        <v>169</v>
      </c>
      <c r="R229" s="3" t="s">
        <v>1130</v>
      </c>
      <c r="S229" s="3" t="s">
        <v>1130</v>
      </c>
      <c r="T229" s="3" t="s">
        <v>1428</v>
      </c>
      <c r="U229" s="3" t="s">
        <v>228</v>
      </c>
      <c r="V229" s="3" t="s">
        <v>228</v>
      </c>
      <c r="W229" s="3" t="s">
        <v>1728</v>
      </c>
      <c r="X229" s="3" t="s">
        <v>798</v>
      </c>
      <c r="Y229" s="3" t="s">
        <v>4008</v>
      </c>
      <c r="Z229" s="3" t="s">
        <v>317</v>
      </c>
      <c r="AA229" s="3" t="s">
        <v>357</v>
      </c>
      <c r="AB229" s="3" t="s">
        <v>1521</v>
      </c>
      <c r="AC229" s="3" t="s">
        <v>400</v>
      </c>
      <c r="AD229" s="3" t="s">
        <v>3621</v>
      </c>
      <c r="AE229" s="3"/>
      <c r="AF229" s="3"/>
      <c r="AG229" s="3"/>
      <c r="AH229" s="3"/>
      <c r="AI229" s="3"/>
      <c r="AJ229" s="3" t="s">
        <v>240</v>
      </c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4"/>
    </row>
    <row r="230" spans="1:51" x14ac:dyDescent="0.25">
      <c r="A230" s="2" t="s">
        <v>4005</v>
      </c>
      <c r="B230" s="11" t="s">
        <v>496</v>
      </c>
      <c r="C230" s="3">
        <v>3</v>
      </c>
      <c r="D230" s="3" t="s">
        <v>2741</v>
      </c>
      <c r="E230" s="3" t="s">
        <v>781</v>
      </c>
      <c r="F230" s="3" t="s">
        <v>68</v>
      </c>
      <c r="G230" s="3"/>
      <c r="H230" s="3" t="s">
        <v>1761</v>
      </c>
      <c r="I230" s="3" t="s">
        <v>7</v>
      </c>
      <c r="J230" s="3" t="s">
        <v>85</v>
      </c>
      <c r="K230" s="3" t="s">
        <v>1232</v>
      </c>
      <c r="L230" s="3" t="s">
        <v>3040</v>
      </c>
      <c r="M230" s="3" t="s">
        <v>3332</v>
      </c>
      <c r="N230" s="3" t="s">
        <v>3051</v>
      </c>
      <c r="O230" s="3" t="s">
        <v>4009</v>
      </c>
      <c r="P230" s="3" t="s">
        <v>1096</v>
      </c>
      <c r="Q230" s="3" t="s">
        <v>169</v>
      </c>
      <c r="R230" s="3" t="s">
        <v>886</v>
      </c>
      <c r="S230" s="3" t="s">
        <v>1130</v>
      </c>
      <c r="T230" s="3" t="s">
        <v>1428</v>
      </c>
      <c r="U230" s="3" t="s">
        <v>228</v>
      </c>
      <c r="V230" s="3" t="s">
        <v>228</v>
      </c>
      <c r="W230" s="3" t="s">
        <v>284</v>
      </c>
      <c r="X230" s="3" t="s">
        <v>1382</v>
      </c>
      <c r="Y230" s="3" t="s">
        <v>4010</v>
      </c>
      <c r="Z230" s="3" t="s">
        <v>1087</v>
      </c>
      <c r="AA230" s="3" t="s">
        <v>36</v>
      </c>
      <c r="AB230" s="3" t="s">
        <v>4011</v>
      </c>
      <c r="AC230" s="3" t="s">
        <v>509</v>
      </c>
      <c r="AD230" s="3" t="s">
        <v>176</v>
      </c>
      <c r="AE230" s="3"/>
      <c r="AF230" s="3"/>
      <c r="AG230" s="3"/>
      <c r="AH230" s="3"/>
      <c r="AI230" s="3"/>
      <c r="AJ230" s="3" t="s">
        <v>1081</v>
      </c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4"/>
    </row>
    <row r="231" spans="1:51" x14ac:dyDescent="0.25">
      <c r="A231" s="2" t="s">
        <v>4005</v>
      </c>
      <c r="B231" s="11" t="s">
        <v>496</v>
      </c>
      <c r="C231" s="3">
        <v>4</v>
      </c>
      <c r="D231" s="3" t="s">
        <v>2749</v>
      </c>
      <c r="E231" s="3" t="s">
        <v>68</v>
      </c>
      <c r="F231" s="3" t="s">
        <v>1000</v>
      </c>
      <c r="G231" s="3"/>
      <c r="H231" s="3" t="s">
        <v>2843</v>
      </c>
      <c r="I231" s="3" t="s">
        <v>1213</v>
      </c>
      <c r="J231" s="3" t="s">
        <v>1951</v>
      </c>
      <c r="K231" s="3" t="s">
        <v>1951</v>
      </c>
      <c r="L231" s="3" t="s">
        <v>4012</v>
      </c>
      <c r="M231" s="3" t="s">
        <v>4013</v>
      </c>
      <c r="N231" s="3" t="s">
        <v>4014</v>
      </c>
      <c r="O231" s="3" t="s">
        <v>4015</v>
      </c>
      <c r="P231" s="3" t="s">
        <v>4016</v>
      </c>
      <c r="Q231" s="3" t="s">
        <v>1064</v>
      </c>
      <c r="R231" s="3" t="s">
        <v>886</v>
      </c>
      <c r="S231" s="3" t="s">
        <v>886</v>
      </c>
      <c r="T231" s="3" t="s">
        <v>1818</v>
      </c>
      <c r="U231" s="3" t="s">
        <v>1717</v>
      </c>
      <c r="V231" s="3" t="s">
        <v>1717</v>
      </c>
      <c r="W231" s="3" t="s">
        <v>285</v>
      </c>
      <c r="X231" s="3" t="s">
        <v>252</v>
      </c>
      <c r="Y231" s="3" t="s">
        <v>2333</v>
      </c>
      <c r="Z231" s="3" t="s">
        <v>700</v>
      </c>
      <c r="AA231" s="3" t="s">
        <v>962</v>
      </c>
      <c r="AB231" s="3" t="s">
        <v>4017</v>
      </c>
      <c r="AC231" s="3" t="s">
        <v>321</v>
      </c>
      <c r="AD231" s="3" t="s">
        <v>3365</v>
      </c>
      <c r="AE231" s="3"/>
      <c r="AF231" s="3"/>
      <c r="AG231" s="3"/>
      <c r="AH231" s="3"/>
      <c r="AI231" s="3"/>
      <c r="AJ231" s="3" t="s">
        <v>839</v>
      </c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4"/>
    </row>
    <row r="232" spans="1:51" x14ac:dyDescent="0.25">
      <c r="A232" s="2" t="s">
        <v>4005</v>
      </c>
      <c r="B232" s="11" t="s">
        <v>496</v>
      </c>
      <c r="C232" s="3">
        <v>5</v>
      </c>
      <c r="D232" s="3" t="s">
        <v>2755</v>
      </c>
      <c r="E232" s="3" t="s">
        <v>1000</v>
      </c>
      <c r="F232" s="3" t="s">
        <v>1915</v>
      </c>
      <c r="G232" s="3"/>
      <c r="H232" s="3" t="s">
        <v>757</v>
      </c>
      <c r="I232" s="3" t="s">
        <v>1188</v>
      </c>
      <c r="J232" s="3" t="s">
        <v>298</v>
      </c>
      <c r="K232" s="3" t="s">
        <v>823</v>
      </c>
      <c r="L232" s="3" t="s">
        <v>444</v>
      </c>
      <c r="M232" s="3" t="s">
        <v>136</v>
      </c>
      <c r="N232" s="3" t="s">
        <v>4018</v>
      </c>
      <c r="O232" s="3" t="s">
        <v>3581</v>
      </c>
      <c r="P232" s="3" t="s">
        <v>2725</v>
      </c>
      <c r="Q232" s="3" t="s">
        <v>354</v>
      </c>
      <c r="R232" s="3" t="s">
        <v>1130</v>
      </c>
      <c r="S232" s="3" t="s">
        <v>1130</v>
      </c>
      <c r="T232" s="3" t="s">
        <v>1818</v>
      </c>
      <c r="U232" s="3" t="s">
        <v>1716</v>
      </c>
      <c r="V232" s="3" t="s">
        <v>1717</v>
      </c>
      <c r="W232" s="3" t="s">
        <v>284</v>
      </c>
      <c r="X232" s="3" t="s">
        <v>270</v>
      </c>
      <c r="Y232" s="3"/>
      <c r="Z232" s="3"/>
      <c r="AA232" s="3" t="s">
        <v>713</v>
      </c>
      <c r="AB232" s="3" t="s">
        <v>4019</v>
      </c>
      <c r="AC232" s="3" t="s">
        <v>887</v>
      </c>
      <c r="AD232" s="3" t="s">
        <v>3634</v>
      </c>
      <c r="AE232" s="3"/>
      <c r="AF232" s="3"/>
      <c r="AG232" s="3"/>
      <c r="AH232" s="3"/>
      <c r="AI232" s="3"/>
      <c r="AJ232" s="3" t="s">
        <v>181</v>
      </c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4"/>
    </row>
    <row r="233" spans="1:51" x14ac:dyDescent="0.25">
      <c r="A233" s="2" t="s">
        <v>4005</v>
      </c>
      <c r="B233" s="11" t="s">
        <v>496</v>
      </c>
      <c r="C233" s="3">
        <v>6</v>
      </c>
      <c r="D233" s="3" t="s">
        <v>4020</v>
      </c>
      <c r="E233" s="3" t="s">
        <v>1915</v>
      </c>
      <c r="F233" s="3"/>
      <c r="G233" s="3"/>
      <c r="H233" s="3" t="s">
        <v>988</v>
      </c>
      <c r="I233" s="3" t="s">
        <v>4021</v>
      </c>
      <c r="J233" s="3" t="s">
        <v>1204</v>
      </c>
      <c r="K233" s="3" t="s">
        <v>1846</v>
      </c>
      <c r="L233" s="3" t="s">
        <v>4022</v>
      </c>
      <c r="M233" s="3" t="s">
        <v>4023</v>
      </c>
      <c r="N233" s="3" t="s">
        <v>4024</v>
      </c>
      <c r="O233" s="3" t="s">
        <v>4025</v>
      </c>
      <c r="P233" s="3" t="s">
        <v>2098</v>
      </c>
      <c r="Q233" s="3" t="s">
        <v>354</v>
      </c>
      <c r="R233" s="3" t="s">
        <v>886</v>
      </c>
      <c r="S233" s="3" t="s">
        <v>886</v>
      </c>
      <c r="T233" s="3" t="s">
        <v>1423</v>
      </c>
      <c r="U233" s="3" t="s">
        <v>1717</v>
      </c>
      <c r="V233" s="3" t="s">
        <v>1717</v>
      </c>
      <c r="W233" s="3" t="s">
        <v>1728</v>
      </c>
      <c r="X233" s="3" t="s">
        <v>270</v>
      </c>
      <c r="Y233" s="3"/>
      <c r="Z233" s="3"/>
      <c r="AA233" s="3" t="s">
        <v>274</v>
      </c>
      <c r="AB233" s="3" t="s">
        <v>4026</v>
      </c>
      <c r="AC233" s="3" t="s">
        <v>438</v>
      </c>
      <c r="AD233" s="3" t="s">
        <v>2687</v>
      </c>
      <c r="AE233" s="3"/>
      <c r="AF233" s="3"/>
      <c r="AG233" s="3"/>
      <c r="AH233" s="3"/>
      <c r="AI233" s="3"/>
      <c r="AJ233" s="3" t="s">
        <v>627</v>
      </c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4"/>
    </row>
    <row r="234" spans="1:51" x14ac:dyDescent="0.25">
      <c r="A234" s="2" t="s">
        <v>1388</v>
      </c>
      <c r="B234" s="11" t="s">
        <v>496</v>
      </c>
      <c r="C234" s="3">
        <v>1</v>
      </c>
      <c r="D234" s="3" t="s">
        <v>6</v>
      </c>
      <c r="E234" s="3" t="s">
        <v>4</v>
      </c>
      <c r="F234" s="3" t="s">
        <v>373</v>
      </c>
      <c r="G234" s="3"/>
      <c r="H234" s="3" t="s">
        <v>2794</v>
      </c>
      <c r="I234" s="3" t="s">
        <v>2909</v>
      </c>
      <c r="J234" s="3" t="s">
        <v>552</v>
      </c>
      <c r="K234" s="3" t="s">
        <v>361</v>
      </c>
      <c r="L234" s="3" t="s">
        <v>1119</v>
      </c>
      <c r="M234" s="3" t="s">
        <v>4027</v>
      </c>
      <c r="N234" s="3" t="s">
        <v>2374</v>
      </c>
      <c r="O234" s="3" t="s">
        <v>2193</v>
      </c>
      <c r="P234" s="3" t="s">
        <v>4028</v>
      </c>
      <c r="Q234" s="3" t="s">
        <v>225</v>
      </c>
      <c r="R234" s="3" t="s">
        <v>886</v>
      </c>
      <c r="S234" s="3" t="s">
        <v>886</v>
      </c>
      <c r="T234" s="3" t="s">
        <v>919</v>
      </c>
      <c r="U234" s="3" t="s">
        <v>228</v>
      </c>
      <c r="V234" s="3" t="s">
        <v>904</v>
      </c>
      <c r="W234" s="3" t="s">
        <v>285</v>
      </c>
      <c r="X234" s="3" t="s">
        <v>209</v>
      </c>
      <c r="Y234" s="3" t="s">
        <v>4029</v>
      </c>
      <c r="Z234" s="3" t="s">
        <v>443</v>
      </c>
      <c r="AA234" s="3" t="s">
        <v>346</v>
      </c>
      <c r="AB234" s="3" t="s">
        <v>1706</v>
      </c>
      <c r="AC234" s="3" t="s">
        <v>1248</v>
      </c>
      <c r="AD234" s="3" t="s">
        <v>2687</v>
      </c>
      <c r="AE234" s="3"/>
      <c r="AF234" s="3"/>
      <c r="AG234" s="3"/>
      <c r="AH234" s="3"/>
      <c r="AI234" s="3"/>
      <c r="AJ234" s="3" t="s">
        <v>4030</v>
      </c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4"/>
    </row>
    <row r="235" spans="1:51" x14ac:dyDescent="0.25">
      <c r="A235" s="2" t="s">
        <v>1388</v>
      </c>
      <c r="B235" s="11" t="s">
        <v>496</v>
      </c>
      <c r="C235" s="3">
        <v>2</v>
      </c>
      <c r="D235" s="3" t="s">
        <v>684</v>
      </c>
      <c r="E235" s="3" t="s">
        <v>373</v>
      </c>
      <c r="F235" s="3" t="s">
        <v>782</v>
      </c>
      <c r="G235" s="3"/>
      <c r="H235" s="3" t="s">
        <v>360</v>
      </c>
      <c r="I235" s="3" t="s">
        <v>315</v>
      </c>
      <c r="J235" s="3" t="s">
        <v>1292</v>
      </c>
      <c r="K235" s="3" t="s">
        <v>2528</v>
      </c>
      <c r="L235" s="3" t="s">
        <v>4031</v>
      </c>
      <c r="M235" s="3" t="s">
        <v>721</v>
      </c>
      <c r="N235" s="3" t="s">
        <v>4032</v>
      </c>
      <c r="O235" s="3" t="s">
        <v>2632</v>
      </c>
      <c r="P235" s="3" t="s">
        <v>153</v>
      </c>
      <c r="Q235" s="3" t="s">
        <v>354</v>
      </c>
      <c r="R235" s="3" t="s">
        <v>885</v>
      </c>
      <c r="S235" s="3" t="s">
        <v>886</v>
      </c>
      <c r="T235" s="3" t="s">
        <v>953</v>
      </c>
      <c r="U235" s="3" t="s">
        <v>228</v>
      </c>
      <c r="V235" s="3" t="s">
        <v>228</v>
      </c>
      <c r="W235" s="3" t="s">
        <v>228</v>
      </c>
      <c r="X235" s="3" t="s">
        <v>1017</v>
      </c>
      <c r="Y235" s="3" t="s">
        <v>3361</v>
      </c>
      <c r="Z235" s="3" t="s">
        <v>3801</v>
      </c>
      <c r="AA235" s="3" t="s">
        <v>415</v>
      </c>
      <c r="AB235" s="3" t="s">
        <v>2774</v>
      </c>
      <c r="AC235" s="3" t="s">
        <v>318</v>
      </c>
      <c r="AD235" s="3" t="s">
        <v>3476</v>
      </c>
      <c r="AE235" s="3"/>
      <c r="AF235" s="3"/>
      <c r="AG235" s="3"/>
      <c r="AH235" s="3"/>
      <c r="AI235" s="3"/>
      <c r="AJ235" s="3" t="s">
        <v>3401</v>
      </c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4"/>
    </row>
    <row r="236" spans="1:51" x14ac:dyDescent="0.25">
      <c r="A236" s="2" t="s">
        <v>1388</v>
      </c>
      <c r="B236" s="11" t="s">
        <v>496</v>
      </c>
      <c r="C236" s="3">
        <v>3</v>
      </c>
      <c r="D236" s="3" t="s">
        <v>702</v>
      </c>
      <c r="E236" s="3" t="s">
        <v>782</v>
      </c>
      <c r="F236" s="3" t="s">
        <v>610</v>
      </c>
      <c r="G236" s="3"/>
      <c r="H236" s="3" t="s">
        <v>396</v>
      </c>
      <c r="I236" s="3" t="s">
        <v>1292</v>
      </c>
      <c r="J236" s="3" t="s">
        <v>1011</v>
      </c>
      <c r="K236" s="3" t="s">
        <v>613</v>
      </c>
      <c r="L236" s="3" t="s">
        <v>2528</v>
      </c>
      <c r="M236" s="3" t="s">
        <v>1075</v>
      </c>
      <c r="N236" s="3" t="s">
        <v>4033</v>
      </c>
      <c r="O236" s="3" t="s">
        <v>4034</v>
      </c>
      <c r="P236" s="3" t="s">
        <v>3358</v>
      </c>
      <c r="Q236" s="3" t="s">
        <v>354</v>
      </c>
      <c r="R236" s="3" t="s">
        <v>885</v>
      </c>
      <c r="S236" s="3" t="s">
        <v>885</v>
      </c>
      <c r="T236" s="3" t="s">
        <v>953</v>
      </c>
      <c r="U236" s="3" t="s">
        <v>1717</v>
      </c>
      <c r="V236" s="3" t="s">
        <v>228</v>
      </c>
      <c r="W236" s="3" t="s">
        <v>265</v>
      </c>
      <c r="X236" s="3" t="s">
        <v>190</v>
      </c>
      <c r="Y236" s="3" t="s">
        <v>2392</v>
      </c>
      <c r="Z236" s="3" t="s">
        <v>1933</v>
      </c>
      <c r="AA236" s="3" t="s">
        <v>85</v>
      </c>
      <c r="AB236" s="3" t="s">
        <v>3224</v>
      </c>
      <c r="AC236" s="3" t="s">
        <v>440</v>
      </c>
      <c r="AD236" s="3" t="s">
        <v>699</v>
      </c>
      <c r="AE236" s="3"/>
      <c r="AF236" s="3"/>
      <c r="AG236" s="3"/>
      <c r="AH236" s="3"/>
      <c r="AI236" s="3"/>
      <c r="AJ236" s="3" t="s">
        <v>3019</v>
      </c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4"/>
    </row>
    <row r="237" spans="1:51" x14ac:dyDescent="0.25">
      <c r="A237" s="2" t="s">
        <v>1388</v>
      </c>
      <c r="B237" s="11" t="s">
        <v>496</v>
      </c>
      <c r="C237" s="3">
        <v>4</v>
      </c>
      <c r="D237" s="3" t="s">
        <v>95</v>
      </c>
      <c r="E237" s="3" t="s">
        <v>610</v>
      </c>
      <c r="F237" s="3" t="s">
        <v>586</v>
      </c>
      <c r="G237" s="3"/>
      <c r="H237" s="3" t="s">
        <v>329</v>
      </c>
      <c r="I237" s="3" t="s">
        <v>988</v>
      </c>
      <c r="J237" s="3" t="s">
        <v>2448</v>
      </c>
      <c r="K237" s="3" t="s">
        <v>185</v>
      </c>
      <c r="L237" s="3" t="s">
        <v>2221</v>
      </c>
      <c r="M237" s="3" t="s">
        <v>2307</v>
      </c>
      <c r="N237" s="3" t="s">
        <v>4035</v>
      </c>
      <c r="O237" s="3" t="s">
        <v>4036</v>
      </c>
      <c r="P237" s="3" t="s">
        <v>1998</v>
      </c>
      <c r="Q237" s="3" t="s">
        <v>169</v>
      </c>
      <c r="R237" s="3" t="s">
        <v>869</v>
      </c>
      <c r="S237" s="3" t="s">
        <v>869</v>
      </c>
      <c r="T237" s="3" t="s">
        <v>919</v>
      </c>
      <c r="U237" s="3" t="s">
        <v>228</v>
      </c>
      <c r="V237" s="3" t="s">
        <v>228</v>
      </c>
      <c r="W237" s="3" t="s">
        <v>228</v>
      </c>
      <c r="X237" s="3" t="s">
        <v>434</v>
      </c>
      <c r="Y237" s="3" t="s">
        <v>3732</v>
      </c>
      <c r="Z237" s="3" t="s">
        <v>3040</v>
      </c>
      <c r="AA237" s="3" t="s">
        <v>713</v>
      </c>
      <c r="AB237" s="3" t="s">
        <v>2774</v>
      </c>
      <c r="AC237" s="3" t="s">
        <v>966</v>
      </c>
      <c r="AD237" s="3" t="s">
        <v>3133</v>
      </c>
      <c r="AE237" s="3"/>
      <c r="AF237" s="3"/>
      <c r="AG237" s="3"/>
      <c r="AH237" s="3"/>
      <c r="AI237" s="3"/>
      <c r="AJ237" s="3" t="s">
        <v>548</v>
      </c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4"/>
    </row>
    <row r="238" spans="1:51" x14ac:dyDescent="0.25">
      <c r="A238" s="2" t="s">
        <v>1388</v>
      </c>
      <c r="B238" s="11" t="s">
        <v>496</v>
      </c>
      <c r="C238" s="3">
        <v>5</v>
      </c>
      <c r="D238" s="3" t="s">
        <v>118</v>
      </c>
      <c r="E238" s="3" t="s">
        <v>586</v>
      </c>
      <c r="F238" s="3" t="s">
        <v>117</v>
      </c>
      <c r="G238" s="3"/>
      <c r="H238" s="3" t="s">
        <v>2484</v>
      </c>
      <c r="I238" s="3" t="s">
        <v>2750</v>
      </c>
      <c r="J238" s="3" t="s">
        <v>3269</v>
      </c>
      <c r="K238" s="3" t="s">
        <v>3478</v>
      </c>
      <c r="L238" s="3" t="s">
        <v>577</v>
      </c>
      <c r="M238" s="3" t="s">
        <v>2251</v>
      </c>
      <c r="N238" s="3" t="s">
        <v>2808</v>
      </c>
      <c r="O238" s="3" t="s">
        <v>4037</v>
      </c>
      <c r="P238" s="3" t="s">
        <v>2731</v>
      </c>
      <c r="Q238" s="3" t="s">
        <v>6</v>
      </c>
      <c r="R238" s="3" t="s">
        <v>885</v>
      </c>
      <c r="S238" s="3" t="s">
        <v>869</v>
      </c>
      <c r="T238" s="3" t="s">
        <v>919</v>
      </c>
      <c r="U238" s="3" t="s">
        <v>228</v>
      </c>
      <c r="V238" s="3" t="s">
        <v>228</v>
      </c>
      <c r="W238" s="3" t="s">
        <v>904</v>
      </c>
      <c r="X238" s="3" t="s">
        <v>183</v>
      </c>
      <c r="Y238" s="3"/>
      <c r="Z238" s="3"/>
      <c r="AA238" s="3" t="s">
        <v>727</v>
      </c>
      <c r="AB238" s="3" t="s">
        <v>1590</v>
      </c>
      <c r="AC238" s="3" t="s">
        <v>287</v>
      </c>
      <c r="AD238" s="3" t="s">
        <v>4038</v>
      </c>
      <c r="AE238" s="3"/>
      <c r="AF238" s="3"/>
      <c r="AG238" s="3"/>
      <c r="AH238" s="3"/>
      <c r="AI238" s="3"/>
      <c r="AJ238" s="3" t="s">
        <v>3383</v>
      </c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4"/>
    </row>
    <row r="239" spans="1:51" x14ac:dyDescent="0.25">
      <c r="A239" s="2" t="s">
        <v>1388</v>
      </c>
      <c r="B239" s="11" t="s">
        <v>496</v>
      </c>
      <c r="C239" s="3">
        <v>6</v>
      </c>
      <c r="D239" s="3" t="s">
        <v>2741</v>
      </c>
      <c r="E239" s="3" t="s">
        <v>117</v>
      </c>
      <c r="F239" s="3"/>
      <c r="G239" s="3"/>
      <c r="H239" s="3" t="s">
        <v>1133</v>
      </c>
      <c r="I239" s="3" t="s">
        <v>257</v>
      </c>
      <c r="J239" s="3" t="s">
        <v>415</v>
      </c>
      <c r="K239" s="3" t="s">
        <v>1400</v>
      </c>
      <c r="L239" s="3" t="s">
        <v>1647</v>
      </c>
      <c r="M239" s="3" t="s">
        <v>4039</v>
      </c>
      <c r="N239" s="3" t="s">
        <v>4040</v>
      </c>
      <c r="O239" s="3" t="s">
        <v>4041</v>
      </c>
      <c r="P239" s="3" t="s">
        <v>2647</v>
      </c>
      <c r="Q239" s="3" t="s">
        <v>354</v>
      </c>
      <c r="R239" s="3" t="s">
        <v>285</v>
      </c>
      <c r="S239" s="3" t="s">
        <v>285</v>
      </c>
      <c r="T239" s="3" t="s">
        <v>868</v>
      </c>
      <c r="U239" s="3" t="s">
        <v>1716</v>
      </c>
      <c r="V239" s="3" t="s">
        <v>1717</v>
      </c>
      <c r="W239" s="3" t="s">
        <v>265</v>
      </c>
      <c r="X239" s="3" t="s">
        <v>278</v>
      </c>
      <c r="Y239" s="3"/>
      <c r="Z239" s="3"/>
      <c r="AA239" s="3" t="s">
        <v>212</v>
      </c>
      <c r="AB239" s="3" t="s">
        <v>1340</v>
      </c>
      <c r="AC239" s="3" t="s">
        <v>287</v>
      </c>
      <c r="AD239" s="3" t="s">
        <v>72</v>
      </c>
      <c r="AE239" s="3"/>
      <c r="AF239" s="3"/>
      <c r="AG239" s="3"/>
      <c r="AH239" s="3"/>
      <c r="AI239" s="3"/>
      <c r="AJ239" s="3" t="s">
        <v>3794</v>
      </c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4"/>
    </row>
    <row r="240" spans="1:51" x14ac:dyDescent="0.25">
      <c r="A240" s="2" t="s">
        <v>3086</v>
      </c>
      <c r="B240" s="11" t="s">
        <v>496</v>
      </c>
      <c r="C240" s="3">
        <v>1</v>
      </c>
      <c r="D240" s="3" t="s">
        <v>660</v>
      </c>
      <c r="E240" s="3" t="s">
        <v>4</v>
      </c>
      <c r="F240" s="3" t="s">
        <v>658</v>
      </c>
      <c r="G240" s="3"/>
      <c r="H240" s="3" t="s">
        <v>2119</v>
      </c>
      <c r="I240" s="3" t="s">
        <v>1968</v>
      </c>
      <c r="J240" s="3" t="s">
        <v>1107</v>
      </c>
      <c r="K240" s="3" t="s">
        <v>49</v>
      </c>
      <c r="L240" s="3" t="s">
        <v>3005</v>
      </c>
      <c r="M240" s="3" t="s">
        <v>2131</v>
      </c>
      <c r="N240" s="3" t="s">
        <v>2489</v>
      </c>
      <c r="O240" s="3" t="s">
        <v>4042</v>
      </c>
      <c r="P240" s="3" t="s">
        <v>1087</v>
      </c>
      <c r="Q240" s="3" t="s">
        <v>354</v>
      </c>
      <c r="R240" s="3" t="s">
        <v>284</v>
      </c>
      <c r="S240" s="3" t="s">
        <v>285</v>
      </c>
      <c r="T240" s="3" t="s">
        <v>285</v>
      </c>
      <c r="U240" s="3" t="s">
        <v>206</v>
      </c>
      <c r="V240" s="3" t="s">
        <v>226</v>
      </c>
      <c r="W240" s="3" t="s">
        <v>463</v>
      </c>
      <c r="X240" s="3" t="s">
        <v>770</v>
      </c>
      <c r="Y240" s="3" t="s">
        <v>4043</v>
      </c>
      <c r="Z240" s="3" t="s">
        <v>107</v>
      </c>
      <c r="AA240" s="3" t="s">
        <v>1743</v>
      </c>
      <c r="AB240" s="3" t="s">
        <v>2786</v>
      </c>
      <c r="AC240" s="3" t="s">
        <v>154</v>
      </c>
      <c r="AD240" s="3" t="s">
        <v>819</v>
      </c>
      <c r="AE240" s="3" t="s">
        <v>4044</v>
      </c>
      <c r="AF240" s="3" t="s">
        <v>178</v>
      </c>
      <c r="AG240" s="3" t="s">
        <v>454</v>
      </c>
      <c r="AH240" s="3" t="s">
        <v>446</v>
      </c>
      <c r="AI240" s="3"/>
      <c r="AJ240" s="3" t="s">
        <v>4045</v>
      </c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4"/>
    </row>
    <row r="241" spans="1:51" x14ac:dyDescent="0.25">
      <c r="A241" s="2" t="s">
        <v>3086</v>
      </c>
      <c r="B241" s="11" t="s">
        <v>496</v>
      </c>
      <c r="C241" s="3">
        <v>2</v>
      </c>
      <c r="D241" s="3" t="s">
        <v>684</v>
      </c>
      <c r="E241" s="3" t="s">
        <v>658</v>
      </c>
      <c r="F241" s="3" t="s">
        <v>782</v>
      </c>
      <c r="G241" s="3"/>
      <c r="H241" s="3" t="s">
        <v>1105</v>
      </c>
      <c r="I241" s="3" t="s">
        <v>1105</v>
      </c>
      <c r="J241" s="3" t="s">
        <v>178</v>
      </c>
      <c r="K241" s="3" t="s">
        <v>2391</v>
      </c>
      <c r="L241" s="3" t="s">
        <v>1137</v>
      </c>
      <c r="M241" s="3" t="s">
        <v>3509</v>
      </c>
      <c r="N241" s="3" t="s">
        <v>2359</v>
      </c>
      <c r="O241" s="3" t="s">
        <v>925</v>
      </c>
      <c r="P241" s="3" t="s">
        <v>1188</v>
      </c>
      <c r="Q241" s="3" t="s">
        <v>1064</v>
      </c>
      <c r="R241" s="3" t="s">
        <v>284</v>
      </c>
      <c r="S241" s="3" t="s">
        <v>284</v>
      </c>
      <c r="T241" s="3" t="s">
        <v>885</v>
      </c>
      <c r="U241" s="3" t="s">
        <v>472</v>
      </c>
      <c r="V241" s="3" t="s">
        <v>343</v>
      </c>
      <c r="W241" s="3" t="s">
        <v>1716</v>
      </c>
      <c r="X241" s="3" t="s">
        <v>412</v>
      </c>
      <c r="Y241" s="3" t="s">
        <v>2392</v>
      </c>
      <c r="Z241" s="3" t="s">
        <v>1857</v>
      </c>
      <c r="AA241" s="3" t="s">
        <v>1040</v>
      </c>
      <c r="AB241" s="3" t="s">
        <v>1590</v>
      </c>
      <c r="AC241" s="3" t="s">
        <v>321</v>
      </c>
      <c r="AD241" s="3" t="s">
        <v>3387</v>
      </c>
      <c r="AE241" s="3" t="s">
        <v>4046</v>
      </c>
      <c r="AF241" s="3" t="s">
        <v>193</v>
      </c>
      <c r="AG241" s="3" t="s">
        <v>446</v>
      </c>
      <c r="AH241" s="3" t="s">
        <v>111</v>
      </c>
      <c r="AI241" s="3"/>
      <c r="AJ241" s="3" t="s">
        <v>3467</v>
      </c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4"/>
    </row>
    <row r="242" spans="1:51" x14ac:dyDescent="0.25">
      <c r="A242" s="2" t="s">
        <v>3086</v>
      </c>
      <c r="B242" s="11" t="s">
        <v>496</v>
      </c>
      <c r="C242" s="3">
        <v>3</v>
      </c>
      <c r="D242" s="3" t="s">
        <v>290</v>
      </c>
      <c r="E242" s="3" t="s">
        <v>782</v>
      </c>
      <c r="F242" s="3" t="s">
        <v>94</v>
      </c>
      <c r="G242" s="3"/>
      <c r="H242" s="3" t="s">
        <v>3431</v>
      </c>
      <c r="I242" s="3" t="s">
        <v>1855</v>
      </c>
      <c r="J242" s="3" t="s">
        <v>2142</v>
      </c>
      <c r="K242" s="3" t="s">
        <v>4047</v>
      </c>
      <c r="L242" s="3" t="s">
        <v>1796</v>
      </c>
      <c r="M242" s="3" t="s">
        <v>2655</v>
      </c>
      <c r="N242" s="3" t="s">
        <v>4048</v>
      </c>
      <c r="O242" s="3" t="s">
        <v>1397</v>
      </c>
      <c r="P242" s="3" t="s">
        <v>1698</v>
      </c>
      <c r="Q242" s="3" t="s">
        <v>1064</v>
      </c>
      <c r="R242" s="3" t="s">
        <v>265</v>
      </c>
      <c r="S242" s="3" t="s">
        <v>266</v>
      </c>
      <c r="T242" s="3" t="s">
        <v>284</v>
      </c>
      <c r="U242" s="3" t="s">
        <v>268</v>
      </c>
      <c r="V242" s="3" t="s">
        <v>267</v>
      </c>
      <c r="W242" s="3" t="s">
        <v>206</v>
      </c>
      <c r="X242" s="3" t="s">
        <v>424</v>
      </c>
      <c r="Y242" s="3" t="s">
        <v>330</v>
      </c>
      <c r="Z242" s="3" t="s">
        <v>867</v>
      </c>
      <c r="AA242" s="3" t="s">
        <v>244</v>
      </c>
      <c r="AB242" s="3" t="s">
        <v>1340</v>
      </c>
      <c r="AC242" s="3"/>
      <c r="AD242" s="3" t="s">
        <v>3781</v>
      </c>
      <c r="AE242" s="3" t="s">
        <v>2994</v>
      </c>
      <c r="AF242" s="3" t="s">
        <v>255</v>
      </c>
      <c r="AG242" s="3" t="s">
        <v>83</v>
      </c>
      <c r="AH242" s="3" t="s">
        <v>55</v>
      </c>
      <c r="AI242" s="3"/>
      <c r="AJ242" s="3" t="s">
        <v>456</v>
      </c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4"/>
    </row>
    <row r="243" spans="1:51" x14ac:dyDescent="0.25">
      <c r="A243" s="2" t="s">
        <v>3086</v>
      </c>
      <c r="B243" s="11" t="s">
        <v>496</v>
      </c>
      <c r="C243" s="3">
        <v>4</v>
      </c>
      <c r="D243" s="3" t="s">
        <v>302</v>
      </c>
      <c r="E243" s="3" t="s">
        <v>94</v>
      </c>
      <c r="F243" s="3" t="s">
        <v>586</v>
      </c>
      <c r="G243" s="3"/>
      <c r="H243" s="3" t="s">
        <v>4049</v>
      </c>
      <c r="I243" s="3" t="s">
        <v>4050</v>
      </c>
      <c r="J243" s="3" t="s">
        <v>1406</v>
      </c>
      <c r="K243" s="3" t="s">
        <v>3175</v>
      </c>
      <c r="L243" s="3" t="s">
        <v>1989</v>
      </c>
      <c r="M243" s="3" t="s">
        <v>4051</v>
      </c>
      <c r="N243" s="3" t="s">
        <v>1102</v>
      </c>
      <c r="O243" s="3" t="s">
        <v>2227</v>
      </c>
      <c r="P243" s="3" t="s">
        <v>1477</v>
      </c>
      <c r="Q243" s="3" t="s">
        <v>148</v>
      </c>
      <c r="R243" s="3" t="s">
        <v>285</v>
      </c>
      <c r="S243" s="3" t="s">
        <v>285</v>
      </c>
      <c r="T243" s="3" t="s">
        <v>954</v>
      </c>
      <c r="U243" s="3" t="s">
        <v>205</v>
      </c>
      <c r="V243" s="3" t="s">
        <v>206</v>
      </c>
      <c r="W243" s="3" t="s">
        <v>463</v>
      </c>
      <c r="X243" s="3" t="s">
        <v>235</v>
      </c>
      <c r="Y243" s="3" t="s">
        <v>3424</v>
      </c>
      <c r="Z243" s="3" t="s">
        <v>772</v>
      </c>
      <c r="AA243" s="3" t="s">
        <v>244</v>
      </c>
      <c r="AB243" s="3" t="s">
        <v>1366</v>
      </c>
      <c r="AC243" s="3"/>
      <c r="AD243" s="3" t="s">
        <v>2905</v>
      </c>
      <c r="AE243" s="3" t="s">
        <v>1112</v>
      </c>
      <c r="AF243" s="3" t="s">
        <v>798</v>
      </c>
      <c r="AG243" s="3" t="s">
        <v>61</v>
      </c>
      <c r="AH243" s="3" t="s">
        <v>58</v>
      </c>
      <c r="AI243" s="3"/>
      <c r="AJ243" s="3" t="s">
        <v>3516</v>
      </c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4"/>
    </row>
    <row r="244" spans="1:51" x14ac:dyDescent="0.25">
      <c r="A244" s="2" t="s">
        <v>3086</v>
      </c>
      <c r="B244" s="11" t="s">
        <v>496</v>
      </c>
      <c r="C244" s="3">
        <v>5</v>
      </c>
      <c r="D244" s="3" t="s">
        <v>477</v>
      </c>
      <c r="E244" s="3" t="s">
        <v>586</v>
      </c>
      <c r="F244" s="3"/>
      <c r="G244" s="3"/>
      <c r="H244" s="3" t="s">
        <v>3020</v>
      </c>
      <c r="I244" s="3" t="s">
        <v>1782</v>
      </c>
      <c r="J244" s="3" t="s">
        <v>4052</v>
      </c>
      <c r="K244" s="3" t="s">
        <v>3239</v>
      </c>
      <c r="L244" s="3" t="s">
        <v>4053</v>
      </c>
      <c r="M244" s="3" t="s">
        <v>4054</v>
      </c>
      <c r="N244" s="3" t="s">
        <v>1878</v>
      </c>
      <c r="O244" s="3" t="s">
        <v>1898</v>
      </c>
      <c r="P244" s="3" t="s">
        <v>2447</v>
      </c>
      <c r="Q244" s="3" t="s">
        <v>1064</v>
      </c>
      <c r="R244" s="3" t="s">
        <v>284</v>
      </c>
      <c r="S244" s="3" t="s">
        <v>284</v>
      </c>
      <c r="T244" s="3" t="s">
        <v>869</v>
      </c>
      <c r="U244" s="3" t="s">
        <v>472</v>
      </c>
      <c r="V244" s="3" t="s">
        <v>343</v>
      </c>
      <c r="W244" s="3" t="s">
        <v>463</v>
      </c>
      <c r="X244" s="3" t="s">
        <v>155</v>
      </c>
      <c r="Y244" s="3"/>
      <c r="Z244" s="3"/>
      <c r="AA244" s="3" t="s">
        <v>185</v>
      </c>
      <c r="AB244" s="3" t="s">
        <v>1329</v>
      </c>
      <c r="AC244" s="3" t="s">
        <v>391</v>
      </c>
      <c r="AD244" s="3" t="s">
        <v>72</v>
      </c>
      <c r="AE244" s="3" t="s">
        <v>1178</v>
      </c>
      <c r="AF244" s="3" t="s">
        <v>238</v>
      </c>
      <c r="AG244" s="3" t="s">
        <v>61</v>
      </c>
      <c r="AH244" s="3" t="s">
        <v>58</v>
      </c>
      <c r="AI244" s="3"/>
      <c r="AJ244" s="3" t="s">
        <v>4055</v>
      </c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4"/>
    </row>
    <row r="245" spans="1:51" x14ac:dyDescent="0.25">
      <c r="A245" s="2" t="s">
        <v>4056</v>
      </c>
      <c r="B245" s="11" t="s">
        <v>496</v>
      </c>
      <c r="C245" s="3">
        <v>1</v>
      </c>
      <c r="D245" s="3" t="s">
        <v>660</v>
      </c>
      <c r="E245" s="3" t="s">
        <v>4</v>
      </c>
      <c r="F245" s="3" t="s">
        <v>793</v>
      </c>
      <c r="G245" s="3"/>
      <c r="H245" s="3" t="s">
        <v>108</v>
      </c>
      <c r="I245" s="3" t="s">
        <v>235</v>
      </c>
      <c r="J245" s="3" t="s">
        <v>111</v>
      </c>
      <c r="K245" s="3" t="s">
        <v>1063</v>
      </c>
      <c r="L245" s="3" t="s">
        <v>2061</v>
      </c>
      <c r="M245" s="3" t="s">
        <v>653</v>
      </c>
      <c r="N245" s="3" t="s">
        <v>3604</v>
      </c>
      <c r="O245" s="3" t="s">
        <v>2658</v>
      </c>
      <c r="P245" s="3"/>
      <c r="Q245" s="3" t="s">
        <v>169</v>
      </c>
      <c r="R245" s="3" t="s">
        <v>266</v>
      </c>
      <c r="S245" s="3" t="s">
        <v>1728</v>
      </c>
      <c r="T245" s="3" t="s">
        <v>285</v>
      </c>
      <c r="U245" s="3" t="s">
        <v>205</v>
      </c>
      <c r="V245" s="3" t="s">
        <v>205</v>
      </c>
      <c r="W245" s="3" t="s">
        <v>1717</v>
      </c>
      <c r="X245" s="3" t="s">
        <v>1627</v>
      </c>
      <c r="Y245" s="3" t="s">
        <v>4057</v>
      </c>
      <c r="Z245" s="3" t="s">
        <v>1289</v>
      </c>
      <c r="AA245" s="3" t="s">
        <v>1237</v>
      </c>
      <c r="AB245" s="3" t="s">
        <v>1885</v>
      </c>
      <c r="AC245" s="3" t="s">
        <v>751</v>
      </c>
      <c r="AD245" s="3" t="s">
        <v>3621</v>
      </c>
      <c r="AE245" s="3" t="s">
        <v>4058</v>
      </c>
      <c r="AF245" s="3" t="s">
        <v>2432</v>
      </c>
      <c r="AG245" s="3" t="s">
        <v>154</v>
      </c>
      <c r="AH245" s="3" t="s">
        <v>335</v>
      </c>
      <c r="AI245" s="3" t="s">
        <v>813</v>
      </c>
      <c r="AJ245" s="3" t="s">
        <v>4055</v>
      </c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4"/>
    </row>
    <row r="246" spans="1:51" x14ac:dyDescent="0.25">
      <c r="A246" s="2" t="s">
        <v>4056</v>
      </c>
      <c r="B246" s="11" t="s">
        <v>496</v>
      </c>
      <c r="C246" s="3">
        <v>2</v>
      </c>
      <c r="D246" s="3" t="s">
        <v>684</v>
      </c>
      <c r="E246" s="3" t="s">
        <v>793</v>
      </c>
      <c r="F246" s="3" t="s">
        <v>878</v>
      </c>
      <c r="G246" s="3"/>
      <c r="H246" s="3" t="s">
        <v>112</v>
      </c>
      <c r="I246" s="3" t="s">
        <v>83</v>
      </c>
      <c r="J246" s="3" t="s">
        <v>791</v>
      </c>
      <c r="K246" s="3" t="s">
        <v>135</v>
      </c>
      <c r="L246" s="3" t="s">
        <v>1969</v>
      </c>
      <c r="M246" s="3" t="s">
        <v>4059</v>
      </c>
      <c r="N246" s="3" t="s">
        <v>4060</v>
      </c>
      <c r="O246" s="3" t="s">
        <v>3691</v>
      </c>
      <c r="P246" s="3"/>
      <c r="Q246" s="3" t="s">
        <v>354</v>
      </c>
      <c r="R246" s="3" t="s">
        <v>868</v>
      </c>
      <c r="S246" s="3" t="s">
        <v>868</v>
      </c>
      <c r="T246" s="3" t="s">
        <v>1130</v>
      </c>
      <c r="U246" s="3" t="s">
        <v>463</v>
      </c>
      <c r="V246" s="3" t="s">
        <v>463</v>
      </c>
      <c r="W246" s="3" t="s">
        <v>266</v>
      </c>
      <c r="X246" s="3" t="s">
        <v>1543</v>
      </c>
      <c r="Y246" s="3" t="s">
        <v>3044</v>
      </c>
      <c r="Z246" s="3" t="s">
        <v>639</v>
      </c>
      <c r="AA246" s="3" t="s">
        <v>415</v>
      </c>
      <c r="AB246" s="3" t="s">
        <v>3768</v>
      </c>
      <c r="AC246" s="3" t="s">
        <v>329</v>
      </c>
      <c r="AD246" s="3" t="s">
        <v>819</v>
      </c>
      <c r="AE246" s="3" t="s">
        <v>2299</v>
      </c>
      <c r="AF246" s="3" t="s">
        <v>196</v>
      </c>
      <c r="AG246" s="3" t="s">
        <v>190</v>
      </c>
      <c r="AH246" s="3" t="s">
        <v>111</v>
      </c>
      <c r="AI246" s="3" t="s">
        <v>83</v>
      </c>
      <c r="AJ246" s="3" t="s">
        <v>3406</v>
      </c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4"/>
    </row>
    <row r="247" spans="1:51" x14ac:dyDescent="0.25">
      <c r="A247" s="2" t="s">
        <v>4056</v>
      </c>
      <c r="B247" s="11" t="s">
        <v>496</v>
      </c>
      <c r="C247" s="3">
        <v>3</v>
      </c>
      <c r="D247" s="3" t="s">
        <v>980</v>
      </c>
      <c r="E247" s="3" t="s">
        <v>878</v>
      </c>
      <c r="F247" s="3" t="s">
        <v>998</v>
      </c>
      <c r="G247" s="3"/>
      <c r="H247" s="3" t="s">
        <v>112</v>
      </c>
      <c r="I247" s="3" t="s">
        <v>335</v>
      </c>
      <c r="J247" s="3" t="s">
        <v>995</v>
      </c>
      <c r="K247" s="3" t="s">
        <v>2503</v>
      </c>
      <c r="L247" s="3" t="s">
        <v>4061</v>
      </c>
      <c r="M247" s="3" t="s">
        <v>4062</v>
      </c>
      <c r="N247" s="3" t="s">
        <v>4063</v>
      </c>
      <c r="O247" s="3" t="s">
        <v>4064</v>
      </c>
      <c r="P247" s="3"/>
      <c r="Q247" s="3" t="s">
        <v>225</v>
      </c>
      <c r="R247" s="3" t="s">
        <v>885</v>
      </c>
      <c r="S247" s="3" t="s">
        <v>885</v>
      </c>
      <c r="T247" s="3" t="s">
        <v>1130</v>
      </c>
      <c r="U247" s="3" t="s">
        <v>463</v>
      </c>
      <c r="V247" s="3" t="s">
        <v>227</v>
      </c>
      <c r="W247" s="3" t="s">
        <v>228</v>
      </c>
      <c r="X247" s="3" t="s">
        <v>190</v>
      </c>
      <c r="Y247" s="3" t="s">
        <v>2643</v>
      </c>
      <c r="Z247" s="3" t="s">
        <v>2019</v>
      </c>
      <c r="AA247" s="3" t="s">
        <v>713</v>
      </c>
      <c r="AB247" s="3" t="s">
        <v>2786</v>
      </c>
      <c r="AC247" s="3" t="s">
        <v>2113</v>
      </c>
      <c r="AD247" s="3" t="s">
        <v>3104</v>
      </c>
      <c r="AE247" s="3" t="s">
        <v>2384</v>
      </c>
      <c r="AF247" s="3" t="s">
        <v>255</v>
      </c>
      <c r="AG247" s="3" t="s">
        <v>321</v>
      </c>
      <c r="AH247" s="3" t="s">
        <v>155</v>
      </c>
      <c r="AI247" s="3" t="s">
        <v>135</v>
      </c>
      <c r="AJ247" s="3" t="s">
        <v>456</v>
      </c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4"/>
    </row>
    <row r="248" spans="1:51" x14ac:dyDescent="0.25">
      <c r="A248" s="2" t="s">
        <v>4056</v>
      </c>
      <c r="B248" s="11" t="s">
        <v>496</v>
      </c>
      <c r="C248" s="3">
        <v>4</v>
      </c>
      <c r="D248" s="3" t="s">
        <v>763</v>
      </c>
      <c r="E248" s="3" t="s">
        <v>998</v>
      </c>
      <c r="F248" s="3" t="s">
        <v>301</v>
      </c>
      <c r="G248" s="3"/>
      <c r="H248" s="3" t="s">
        <v>38</v>
      </c>
      <c r="I248" s="3" t="s">
        <v>108</v>
      </c>
      <c r="J248" s="3" t="s">
        <v>278</v>
      </c>
      <c r="K248" s="3" t="s">
        <v>822</v>
      </c>
      <c r="L248" s="3" t="s">
        <v>852</v>
      </c>
      <c r="M248" s="3" t="s">
        <v>1651</v>
      </c>
      <c r="N248" s="3" t="s">
        <v>4065</v>
      </c>
      <c r="O248" s="3" t="s">
        <v>4066</v>
      </c>
      <c r="P248" s="3"/>
      <c r="Q248" s="3" t="s">
        <v>169</v>
      </c>
      <c r="R248" s="3" t="s">
        <v>954</v>
      </c>
      <c r="S248" s="3" t="s">
        <v>869</v>
      </c>
      <c r="T248" s="3" t="s">
        <v>1130</v>
      </c>
      <c r="U248" s="3" t="s">
        <v>463</v>
      </c>
      <c r="V248" s="3" t="s">
        <v>463</v>
      </c>
      <c r="W248" s="3" t="s">
        <v>228</v>
      </c>
      <c r="X248" s="3" t="s">
        <v>1306</v>
      </c>
      <c r="Y248" s="3" t="s">
        <v>330</v>
      </c>
      <c r="Z248" s="3" t="s">
        <v>2554</v>
      </c>
      <c r="AA248" s="3" t="s">
        <v>307</v>
      </c>
      <c r="AB248" s="3" t="s">
        <v>3112</v>
      </c>
      <c r="AC248" s="3" t="s">
        <v>602</v>
      </c>
      <c r="AD248" s="3" t="s">
        <v>3382</v>
      </c>
      <c r="AE248" s="3" t="s">
        <v>1252</v>
      </c>
      <c r="AF248" s="3" t="s">
        <v>178</v>
      </c>
      <c r="AG248" s="3" t="s">
        <v>829</v>
      </c>
      <c r="AH248" s="3" t="s">
        <v>155</v>
      </c>
      <c r="AI248" s="3" t="s">
        <v>1204</v>
      </c>
      <c r="AJ248" s="3" t="s">
        <v>428</v>
      </c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4"/>
    </row>
    <row r="249" spans="1:51" x14ac:dyDescent="0.25">
      <c r="A249" s="2" t="s">
        <v>4056</v>
      </c>
      <c r="B249" s="11" t="s">
        <v>496</v>
      </c>
      <c r="C249" s="3">
        <v>5</v>
      </c>
      <c r="D249" s="3" t="s">
        <v>1003</v>
      </c>
      <c r="E249" s="3" t="s">
        <v>301</v>
      </c>
      <c r="F249" s="3" t="s">
        <v>3396</v>
      </c>
      <c r="G249" s="3"/>
      <c r="H249" s="3" t="s">
        <v>243</v>
      </c>
      <c r="I249" s="3" t="s">
        <v>278</v>
      </c>
      <c r="J249" s="3" t="s">
        <v>318</v>
      </c>
      <c r="K249" s="3" t="s">
        <v>382</v>
      </c>
      <c r="L249" s="3" t="s">
        <v>1627</v>
      </c>
      <c r="M249" s="3" t="s">
        <v>4021</v>
      </c>
      <c r="N249" s="3" t="s">
        <v>4067</v>
      </c>
      <c r="O249" s="3" t="s">
        <v>4068</v>
      </c>
      <c r="P249" s="3"/>
      <c r="Q249" s="3" t="s">
        <v>169</v>
      </c>
      <c r="R249" s="3" t="s">
        <v>285</v>
      </c>
      <c r="S249" s="3" t="s">
        <v>285</v>
      </c>
      <c r="T249" s="3" t="s">
        <v>886</v>
      </c>
      <c r="U249" s="3" t="s">
        <v>227</v>
      </c>
      <c r="V249" s="3" t="s">
        <v>227</v>
      </c>
      <c r="W249" s="3" t="s">
        <v>463</v>
      </c>
      <c r="X249" s="3" t="s">
        <v>220</v>
      </c>
      <c r="Y249" s="3"/>
      <c r="Z249" s="3"/>
      <c r="AA249" s="3" t="s">
        <v>379</v>
      </c>
      <c r="AB249" s="3" t="s">
        <v>1706</v>
      </c>
      <c r="AC249" s="3" t="s">
        <v>1383</v>
      </c>
      <c r="AD249" s="3" t="s">
        <v>3735</v>
      </c>
      <c r="AE249" s="3" t="s">
        <v>3817</v>
      </c>
      <c r="AF249" s="3" t="s">
        <v>178</v>
      </c>
      <c r="AG249" s="3" t="s">
        <v>220</v>
      </c>
      <c r="AH249" s="3" t="s">
        <v>155</v>
      </c>
      <c r="AI249" s="3" t="s">
        <v>257</v>
      </c>
      <c r="AJ249" s="3" t="s">
        <v>374</v>
      </c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4"/>
    </row>
    <row r="250" spans="1:51" x14ac:dyDescent="0.25">
      <c r="A250" s="2" t="s">
        <v>4056</v>
      </c>
      <c r="B250" s="11" t="s">
        <v>496</v>
      </c>
      <c r="C250" s="3">
        <v>6</v>
      </c>
      <c r="D250" s="3" t="s">
        <v>1309</v>
      </c>
      <c r="E250" s="3" t="s">
        <v>3396</v>
      </c>
      <c r="F250" s="3" t="s">
        <v>1071</v>
      </c>
      <c r="G250" s="3"/>
      <c r="H250" s="3" t="s">
        <v>30</v>
      </c>
      <c r="I250" s="3" t="s">
        <v>55</v>
      </c>
      <c r="J250" s="3" t="s">
        <v>83</v>
      </c>
      <c r="K250" s="3" t="s">
        <v>446</v>
      </c>
      <c r="L250" s="3" t="s">
        <v>887</v>
      </c>
      <c r="M250" s="3" t="s">
        <v>555</v>
      </c>
      <c r="N250" s="3" t="s">
        <v>767</v>
      </c>
      <c r="O250" s="3" t="s">
        <v>326</v>
      </c>
      <c r="P250" s="3"/>
      <c r="Q250" s="3" t="s">
        <v>169</v>
      </c>
      <c r="R250" s="3" t="s">
        <v>266</v>
      </c>
      <c r="S250" s="3" t="s">
        <v>266</v>
      </c>
      <c r="T250" s="3" t="s">
        <v>869</v>
      </c>
      <c r="U250" s="3" t="s">
        <v>343</v>
      </c>
      <c r="V250" s="3" t="s">
        <v>205</v>
      </c>
      <c r="W250" s="3" t="s">
        <v>227</v>
      </c>
      <c r="X250" s="3" t="s">
        <v>736</v>
      </c>
      <c r="Y250" s="3"/>
      <c r="Z250" s="3"/>
      <c r="AA250" s="3" t="s">
        <v>473</v>
      </c>
      <c r="AB250" s="3" t="s">
        <v>3349</v>
      </c>
      <c r="AC250" s="3" t="s">
        <v>329</v>
      </c>
      <c r="AD250" s="3" t="s">
        <v>4069</v>
      </c>
      <c r="AE250" s="3" t="s">
        <v>3104</v>
      </c>
      <c r="AF250" s="3" t="s">
        <v>381</v>
      </c>
      <c r="AG250" s="3" t="s">
        <v>273</v>
      </c>
      <c r="AH250" s="3" t="s">
        <v>61</v>
      </c>
      <c r="AI250" s="3" t="s">
        <v>2212</v>
      </c>
      <c r="AJ250" s="3" t="s">
        <v>4070</v>
      </c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4"/>
    </row>
    <row r="251" spans="1:51" x14ac:dyDescent="0.25">
      <c r="A251" s="2" t="s">
        <v>4056</v>
      </c>
      <c r="B251" s="11" t="s">
        <v>496</v>
      </c>
      <c r="C251" s="3">
        <v>7</v>
      </c>
      <c r="D251" s="3" t="s">
        <v>1760</v>
      </c>
      <c r="E251" s="3" t="s">
        <v>1071</v>
      </c>
      <c r="F251" s="3"/>
      <c r="G251" s="3"/>
      <c r="H251" s="3" t="s">
        <v>38</v>
      </c>
      <c r="I251" s="3" t="s">
        <v>111</v>
      </c>
      <c r="J251" s="3" t="s">
        <v>252</v>
      </c>
      <c r="K251" s="3" t="s">
        <v>993</v>
      </c>
      <c r="L251" s="3" t="s">
        <v>509</v>
      </c>
      <c r="M251" s="3" t="s">
        <v>238</v>
      </c>
      <c r="N251" s="3" t="s">
        <v>3449</v>
      </c>
      <c r="O251" s="3" t="s">
        <v>939</v>
      </c>
      <c r="P251" s="3"/>
      <c r="Q251" s="3"/>
      <c r="R251" s="3" t="s">
        <v>228</v>
      </c>
      <c r="S251" s="3" t="s">
        <v>904</v>
      </c>
      <c r="T251" s="3" t="s">
        <v>284</v>
      </c>
      <c r="U251" s="3" t="s">
        <v>269</v>
      </c>
      <c r="V251" s="3" t="s">
        <v>269</v>
      </c>
      <c r="W251" s="3" t="s">
        <v>205</v>
      </c>
      <c r="X251" s="3" t="s">
        <v>1383</v>
      </c>
      <c r="Y251" s="3"/>
      <c r="Z251" s="3"/>
      <c r="AA251" s="3" t="s">
        <v>415</v>
      </c>
      <c r="AB251" s="3" t="s">
        <v>3349</v>
      </c>
      <c r="AC251" s="3" t="s">
        <v>415</v>
      </c>
      <c r="AD251" s="3" t="s">
        <v>4071</v>
      </c>
      <c r="AE251" s="3" t="s">
        <v>1168</v>
      </c>
      <c r="AF251" s="3" t="s">
        <v>3464</v>
      </c>
      <c r="AG251" s="3" t="s">
        <v>273</v>
      </c>
      <c r="AH251" s="3" t="s">
        <v>61</v>
      </c>
      <c r="AI251" s="3" t="s">
        <v>4072</v>
      </c>
      <c r="AJ251" s="3" t="s">
        <v>3842</v>
      </c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4"/>
    </row>
    <row r="252" spans="1:51" x14ac:dyDescent="0.25">
      <c r="A252" s="2" t="s">
        <v>3839</v>
      </c>
      <c r="B252" s="11" t="s">
        <v>496</v>
      </c>
      <c r="C252" s="3">
        <v>1</v>
      </c>
      <c r="D252" s="3" t="s">
        <v>660</v>
      </c>
      <c r="E252" s="3" t="s">
        <v>4</v>
      </c>
      <c r="F252" s="3" t="s">
        <v>492</v>
      </c>
      <c r="G252" s="3"/>
      <c r="H252" s="3" t="s">
        <v>537</v>
      </c>
      <c r="I252" s="3" t="s">
        <v>1655</v>
      </c>
      <c r="J252" s="3" t="s">
        <v>1488</v>
      </c>
      <c r="K252" s="3" t="s">
        <v>3936</v>
      </c>
      <c r="L252" s="3" t="s">
        <v>4073</v>
      </c>
      <c r="M252" s="3" t="s">
        <v>4074</v>
      </c>
      <c r="N252" s="3" t="s">
        <v>4075</v>
      </c>
      <c r="O252" s="3" t="s">
        <v>2994</v>
      </c>
      <c r="P252" s="3" t="s">
        <v>153</v>
      </c>
      <c r="Q252" s="3" t="s">
        <v>225</v>
      </c>
      <c r="R252" s="3" t="s">
        <v>266</v>
      </c>
      <c r="S252" s="3" t="s">
        <v>266</v>
      </c>
      <c r="T252" s="3" t="s">
        <v>1728</v>
      </c>
      <c r="U252" s="3" t="s">
        <v>206</v>
      </c>
      <c r="V252" s="3" t="s">
        <v>206</v>
      </c>
      <c r="W252" s="3" t="s">
        <v>206</v>
      </c>
      <c r="X252" s="3" t="s">
        <v>617</v>
      </c>
      <c r="Y252" s="3" t="s">
        <v>330</v>
      </c>
      <c r="Z252" s="3" t="s">
        <v>351</v>
      </c>
      <c r="AA252" s="3" t="s">
        <v>512</v>
      </c>
      <c r="AB252" s="3"/>
      <c r="AC252" s="3" t="s">
        <v>791</v>
      </c>
      <c r="AD252" s="3" t="s">
        <v>474</v>
      </c>
      <c r="AE252" s="3" t="s">
        <v>380</v>
      </c>
      <c r="AF252" s="3" t="s">
        <v>215</v>
      </c>
      <c r="AG252" s="3" t="s">
        <v>83</v>
      </c>
      <c r="AH252" s="3" t="s">
        <v>55</v>
      </c>
      <c r="AI252" s="3" t="s">
        <v>928</v>
      </c>
      <c r="AJ252" s="3" t="s">
        <v>3552</v>
      </c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4"/>
    </row>
    <row r="253" spans="1:51" x14ac:dyDescent="0.25">
      <c r="A253" s="2" t="s">
        <v>3839</v>
      </c>
      <c r="B253" s="11" t="s">
        <v>496</v>
      </c>
      <c r="C253" s="3">
        <v>2</v>
      </c>
      <c r="D253" s="3" t="s">
        <v>684</v>
      </c>
      <c r="E253" s="3" t="s">
        <v>492</v>
      </c>
      <c r="F253" s="3" t="s">
        <v>996</v>
      </c>
      <c r="G253" s="3"/>
      <c r="H253" s="3" t="s">
        <v>1204</v>
      </c>
      <c r="I253" s="3" t="s">
        <v>1615</v>
      </c>
      <c r="J253" s="3" t="s">
        <v>2019</v>
      </c>
      <c r="K253" s="3" t="s">
        <v>1540</v>
      </c>
      <c r="L253" s="3" t="s">
        <v>2869</v>
      </c>
      <c r="M253" s="3" t="s">
        <v>4076</v>
      </c>
      <c r="N253" s="3" t="s">
        <v>4077</v>
      </c>
      <c r="O253" s="3" t="s">
        <v>1176</v>
      </c>
      <c r="P253" s="3" t="s">
        <v>14</v>
      </c>
      <c r="Q253" s="3" t="s">
        <v>225</v>
      </c>
      <c r="R253" s="3" t="s">
        <v>1728</v>
      </c>
      <c r="S253" s="3" t="s">
        <v>284</v>
      </c>
      <c r="T253" s="3" t="s">
        <v>284</v>
      </c>
      <c r="U253" s="3" t="s">
        <v>206</v>
      </c>
      <c r="V253" s="3" t="s">
        <v>226</v>
      </c>
      <c r="W253" s="3" t="s">
        <v>206</v>
      </c>
      <c r="X253" s="3" t="s">
        <v>200</v>
      </c>
      <c r="Y253" s="3" t="s">
        <v>3656</v>
      </c>
      <c r="Z253" s="3" t="s">
        <v>380</v>
      </c>
      <c r="AA253" s="3" t="s">
        <v>298</v>
      </c>
      <c r="AB253" s="3"/>
      <c r="AC253" s="3" t="s">
        <v>183</v>
      </c>
      <c r="AD253" s="3" t="s">
        <v>3599</v>
      </c>
      <c r="AE253" s="3" t="s">
        <v>545</v>
      </c>
      <c r="AF253" s="3" t="s">
        <v>193</v>
      </c>
      <c r="AG253" s="3" t="s">
        <v>183</v>
      </c>
      <c r="AH253" s="3" t="s">
        <v>83</v>
      </c>
      <c r="AI253" s="3" t="s">
        <v>1743</v>
      </c>
      <c r="AJ253" s="3" t="s">
        <v>586</v>
      </c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4"/>
    </row>
    <row r="254" spans="1:51" x14ac:dyDescent="0.25">
      <c r="A254" s="2" t="s">
        <v>3839</v>
      </c>
      <c r="B254" s="11" t="s">
        <v>496</v>
      </c>
      <c r="C254" s="3">
        <v>3</v>
      </c>
      <c r="D254" s="3" t="s">
        <v>702</v>
      </c>
      <c r="E254" s="3" t="s">
        <v>996</v>
      </c>
      <c r="F254" s="3" t="s">
        <v>1000</v>
      </c>
      <c r="G254" s="3"/>
      <c r="H254" s="3" t="s">
        <v>2854</v>
      </c>
      <c r="I254" s="3" t="s">
        <v>4078</v>
      </c>
      <c r="J254" s="3" t="s">
        <v>4079</v>
      </c>
      <c r="K254" s="3" t="s">
        <v>3964</v>
      </c>
      <c r="L254" s="3" t="s">
        <v>1781</v>
      </c>
      <c r="M254" s="3" t="s">
        <v>4080</v>
      </c>
      <c r="N254" s="3" t="s">
        <v>2616</v>
      </c>
      <c r="O254" s="3" t="s">
        <v>475</v>
      </c>
      <c r="P254" s="3" t="s">
        <v>14</v>
      </c>
      <c r="Q254" s="3" t="s">
        <v>506</v>
      </c>
      <c r="R254" s="3" t="s">
        <v>919</v>
      </c>
      <c r="S254" s="3" t="s">
        <v>953</v>
      </c>
      <c r="T254" s="3" t="s">
        <v>953</v>
      </c>
      <c r="U254" s="3" t="s">
        <v>266</v>
      </c>
      <c r="V254" s="3" t="s">
        <v>266</v>
      </c>
      <c r="W254" s="3" t="s">
        <v>284</v>
      </c>
      <c r="X254" s="3" t="s">
        <v>87</v>
      </c>
      <c r="Y254" s="3" t="s">
        <v>4081</v>
      </c>
      <c r="Z254" s="3" t="s">
        <v>1703</v>
      </c>
      <c r="AA254" s="3" t="s">
        <v>357</v>
      </c>
      <c r="AB254" s="3"/>
      <c r="AC254" s="3" t="s">
        <v>200</v>
      </c>
      <c r="AD254" s="3" t="s">
        <v>2249</v>
      </c>
      <c r="AE254" s="3" t="s">
        <v>1288</v>
      </c>
      <c r="AF254" s="3" t="s">
        <v>329</v>
      </c>
      <c r="AG254" s="3" t="s">
        <v>83</v>
      </c>
      <c r="AH254" s="3" t="s">
        <v>61</v>
      </c>
      <c r="AI254" s="3"/>
      <c r="AJ254" s="3" t="s">
        <v>197</v>
      </c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4"/>
    </row>
    <row r="255" spans="1:51" x14ac:dyDescent="0.25">
      <c r="A255" s="2" t="s">
        <v>3839</v>
      </c>
      <c r="B255" s="11" t="s">
        <v>496</v>
      </c>
      <c r="C255" s="3">
        <v>4</v>
      </c>
      <c r="D255" s="3" t="s">
        <v>290</v>
      </c>
      <c r="E255" s="3" t="s">
        <v>1000</v>
      </c>
      <c r="F255" s="3" t="s">
        <v>1216</v>
      </c>
      <c r="G255" s="3"/>
      <c r="H255" s="3" t="s">
        <v>938</v>
      </c>
      <c r="I255" s="3" t="s">
        <v>388</v>
      </c>
      <c r="J255" s="3" t="s">
        <v>1305</v>
      </c>
      <c r="K255" s="3" t="s">
        <v>4082</v>
      </c>
      <c r="L255" s="3" t="s">
        <v>91</v>
      </c>
      <c r="M255" s="3" t="s">
        <v>4083</v>
      </c>
      <c r="N255" s="3" t="s">
        <v>4084</v>
      </c>
      <c r="O255" s="3" t="s">
        <v>1259</v>
      </c>
      <c r="P255" s="3" t="s">
        <v>357</v>
      </c>
      <c r="Q255" s="3" t="s">
        <v>506</v>
      </c>
      <c r="R255" s="3" t="s">
        <v>1130</v>
      </c>
      <c r="S255" s="3" t="s">
        <v>1130</v>
      </c>
      <c r="T255" s="3" t="s">
        <v>1423</v>
      </c>
      <c r="U255" s="3" t="s">
        <v>228</v>
      </c>
      <c r="V255" s="3" t="s">
        <v>228</v>
      </c>
      <c r="W255" s="3" t="s">
        <v>265</v>
      </c>
      <c r="X255" s="3" t="s">
        <v>270</v>
      </c>
      <c r="Y255" s="3" t="s">
        <v>4085</v>
      </c>
      <c r="Z255" s="3" t="s">
        <v>2336</v>
      </c>
      <c r="AA255" s="3" t="s">
        <v>109</v>
      </c>
      <c r="AB255" s="3"/>
      <c r="AC255" s="3" t="s">
        <v>183</v>
      </c>
      <c r="AD255" s="3" t="s">
        <v>3303</v>
      </c>
      <c r="AE255" s="3" t="s">
        <v>254</v>
      </c>
      <c r="AF255" s="3" t="s">
        <v>1382</v>
      </c>
      <c r="AG255" s="3" t="s">
        <v>291</v>
      </c>
      <c r="AH255" s="3" t="s">
        <v>291</v>
      </c>
      <c r="AI255" s="3"/>
      <c r="AJ255" s="3" t="s">
        <v>2891</v>
      </c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4"/>
    </row>
    <row r="256" spans="1:51" x14ac:dyDescent="0.25">
      <c r="A256" s="2" t="s">
        <v>3839</v>
      </c>
      <c r="B256" s="11" t="s">
        <v>496</v>
      </c>
      <c r="C256" s="3">
        <v>5</v>
      </c>
      <c r="D256" s="3" t="s">
        <v>302</v>
      </c>
      <c r="E256" s="3" t="s">
        <v>1216</v>
      </c>
      <c r="F256" s="3" t="s">
        <v>1265</v>
      </c>
      <c r="G256" s="3"/>
      <c r="H256" s="3" t="s">
        <v>2758</v>
      </c>
      <c r="I256" s="3" t="s">
        <v>4086</v>
      </c>
      <c r="J256" s="3" t="s">
        <v>4087</v>
      </c>
      <c r="K256" s="3" t="s">
        <v>1564</v>
      </c>
      <c r="L256" s="3" t="s">
        <v>3295</v>
      </c>
      <c r="M256" s="3" t="s">
        <v>4088</v>
      </c>
      <c r="N256" s="3" t="s">
        <v>511</v>
      </c>
      <c r="O256" s="3" t="s">
        <v>1144</v>
      </c>
      <c r="P256" s="3" t="s">
        <v>1232</v>
      </c>
      <c r="Q256" s="3" t="s">
        <v>79</v>
      </c>
      <c r="R256" s="3" t="s">
        <v>868</v>
      </c>
      <c r="S256" s="3" t="s">
        <v>886</v>
      </c>
      <c r="T256" s="3" t="s">
        <v>1130</v>
      </c>
      <c r="U256" s="3" t="s">
        <v>904</v>
      </c>
      <c r="V256" s="3" t="s">
        <v>228</v>
      </c>
      <c r="W256" s="3" t="s">
        <v>249</v>
      </c>
      <c r="X256" s="3" t="s">
        <v>108</v>
      </c>
      <c r="Y256" s="3"/>
      <c r="Z256" s="3"/>
      <c r="AA256" s="3" t="s">
        <v>332</v>
      </c>
      <c r="AB256" s="3"/>
      <c r="AC256" s="3" t="s">
        <v>252</v>
      </c>
      <c r="AD256" s="3" t="s">
        <v>2528</v>
      </c>
      <c r="AE256" s="3" t="s">
        <v>556</v>
      </c>
      <c r="AF256" s="3" t="s">
        <v>329</v>
      </c>
      <c r="AG256" s="3" t="s">
        <v>83</v>
      </c>
      <c r="AH256" s="3" t="s">
        <v>291</v>
      </c>
      <c r="AI256" s="3" t="s">
        <v>458</v>
      </c>
      <c r="AJ256" s="3" t="s">
        <v>1352</v>
      </c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4"/>
    </row>
    <row r="257" spans="1:51" x14ac:dyDescent="0.25">
      <c r="A257" s="2" t="s">
        <v>3839</v>
      </c>
      <c r="B257" s="11" t="s">
        <v>496</v>
      </c>
      <c r="C257" s="3">
        <v>6</v>
      </c>
      <c r="D257" s="3" t="s">
        <v>477</v>
      </c>
      <c r="E257" s="3" t="s">
        <v>1265</v>
      </c>
      <c r="F257" s="3"/>
      <c r="G257" s="3"/>
      <c r="H257" s="3" t="s">
        <v>3753</v>
      </c>
      <c r="I257" s="3" t="s">
        <v>4089</v>
      </c>
      <c r="J257" s="3" t="s">
        <v>4090</v>
      </c>
      <c r="K257" s="3" t="s">
        <v>2894</v>
      </c>
      <c r="L257" s="3" t="s">
        <v>473</v>
      </c>
      <c r="M257" s="3" t="s">
        <v>4091</v>
      </c>
      <c r="N257" s="3" t="s">
        <v>244</v>
      </c>
      <c r="O257" s="3" t="s">
        <v>625</v>
      </c>
      <c r="P257" s="3" t="s">
        <v>4092</v>
      </c>
      <c r="Q257" s="3" t="s">
        <v>16</v>
      </c>
      <c r="R257" s="3" t="s">
        <v>885</v>
      </c>
      <c r="S257" s="3" t="s">
        <v>869</v>
      </c>
      <c r="T257" s="3" t="s">
        <v>885</v>
      </c>
      <c r="U257" s="3" t="s">
        <v>463</v>
      </c>
      <c r="V257" s="3" t="s">
        <v>463</v>
      </c>
      <c r="W257" s="3" t="s">
        <v>228</v>
      </c>
      <c r="X257" s="3" t="s">
        <v>30</v>
      </c>
      <c r="Y257" s="3"/>
      <c r="Z257" s="3"/>
      <c r="AA257" s="3"/>
      <c r="AB257" s="3"/>
      <c r="AC257" s="3" t="s">
        <v>155</v>
      </c>
      <c r="AD257" s="3" t="s">
        <v>153</v>
      </c>
      <c r="AE257" s="3" t="s">
        <v>1011</v>
      </c>
      <c r="AF257" s="3" t="s">
        <v>1382</v>
      </c>
      <c r="AG257" s="3" t="s">
        <v>55</v>
      </c>
      <c r="AH257" s="3" t="s">
        <v>155</v>
      </c>
      <c r="AI257" s="3" t="s">
        <v>1383</v>
      </c>
      <c r="AJ257" s="3" t="s">
        <v>896</v>
      </c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4"/>
    </row>
    <row r="258" spans="1:51" x14ac:dyDescent="0.25">
      <c r="A258" s="2" t="s">
        <v>566</v>
      </c>
      <c r="B258" s="11" t="s">
        <v>496</v>
      </c>
      <c r="C258" s="3">
        <v>1</v>
      </c>
      <c r="D258" s="3" t="s">
        <v>6</v>
      </c>
      <c r="E258" s="3" t="s">
        <v>4</v>
      </c>
      <c r="F258" s="3" t="s">
        <v>1021</v>
      </c>
      <c r="G258" s="3"/>
      <c r="H258" s="3" t="s">
        <v>587</v>
      </c>
      <c r="I258" s="3" t="s">
        <v>2697</v>
      </c>
      <c r="J258" s="3" t="s">
        <v>15</v>
      </c>
      <c r="K258" s="3" t="s">
        <v>599</v>
      </c>
      <c r="L258" s="3" t="s">
        <v>3683</v>
      </c>
      <c r="M258" s="3" t="s">
        <v>3542</v>
      </c>
      <c r="N258" s="3" t="s">
        <v>2171</v>
      </c>
      <c r="O258" s="3" t="s">
        <v>4093</v>
      </c>
      <c r="P258" s="3" t="s">
        <v>357</v>
      </c>
      <c r="Q258" s="3" t="s">
        <v>225</v>
      </c>
      <c r="R258" s="3" t="s">
        <v>266</v>
      </c>
      <c r="S258" s="3" t="s">
        <v>266</v>
      </c>
      <c r="T258" s="3" t="s">
        <v>285</v>
      </c>
      <c r="U258" s="3" t="s">
        <v>463</v>
      </c>
      <c r="V258" s="3" t="s">
        <v>463</v>
      </c>
      <c r="W258" s="3" t="s">
        <v>228</v>
      </c>
      <c r="X258" s="3" t="s">
        <v>129</v>
      </c>
      <c r="Y258" s="3" t="s">
        <v>4094</v>
      </c>
      <c r="Z258" s="3" t="s">
        <v>1586</v>
      </c>
      <c r="AA258" s="3" t="s">
        <v>66</v>
      </c>
      <c r="AB258" s="3" t="s">
        <v>1329</v>
      </c>
      <c r="AC258" s="3" t="s">
        <v>154</v>
      </c>
      <c r="AD258" s="3" t="s">
        <v>3387</v>
      </c>
      <c r="AE258" s="3" t="s">
        <v>797</v>
      </c>
      <c r="AF258" s="3" t="s">
        <v>393</v>
      </c>
      <c r="AG258" s="3" t="s">
        <v>83</v>
      </c>
      <c r="AH258" s="3" t="s">
        <v>446</v>
      </c>
      <c r="AI258" s="3" t="s">
        <v>1401</v>
      </c>
      <c r="AJ258" s="3" t="s">
        <v>633</v>
      </c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4"/>
    </row>
    <row r="259" spans="1:51" x14ac:dyDescent="0.25">
      <c r="A259" s="2" t="s">
        <v>566</v>
      </c>
      <c r="B259" s="11" t="s">
        <v>496</v>
      </c>
      <c r="C259" s="3">
        <v>2</v>
      </c>
      <c r="D259" s="3" t="s">
        <v>290</v>
      </c>
      <c r="E259" s="3" t="s">
        <v>1021</v>
      </c>
      <c r="F259" s="3" t="s">
        <v>1810</v>
      </c>
      <c r="G259" s="3"/>
      <c r="H259" s="3" t="s">
        <v>646</v>
      </c>
      <c r="I259" s="3" t="s">
        <v>1011</v>
      </c>
      <c r="J259" s="3" t="s">
        <v>1789</v>
      </c>
      <c r="K259" s="3" t="s">
        <v>1845</v>
      </c>
      <c r="L259" s="3" t="s">
        <v>4095</v>
      </c>
      <c r="M259" s="3" t="s">
        <v>1564</v>
      </c>
      <c r="N259" s="3" t="s">
        <v>4096</v>
      </c>
      <c r="O259" s="3" t="s">
        <v>2957</v>
      </c>
      <c r="P259" s="3" t="s">
        <v>321</v>
      </c>
      <c r="Q259" s="3" t="s">
        <v>225</v>
      </c>
      <c r="R259" s="3" t="s">
        <v>284</v>
      </c>
      <c r="S259" s="3" t="s">
        <v>285</v>
      </c>
      <c r="T259" s="3" t="s">
        <v>868</v>
      </c>
      <c r="U259" s="3" t="s">
        <v>227</v>
      </c>
      <c r="V259" s="3" t="s">
        <v>227</v>
      </c>
      <c r="W259" s="3" t="s">
        <v>227</v>
      </c>
      <c r="X259" s="3" t="s">
        <v>28</v>
      </c>
      <c r="Y259" s="3" t="s">
        <v>1795</v>
      </c>
      <c r="Z259" s="3" t="s">
        <v>2823</v>
      </c>
      <c r="AA259" s="3" t="s">
        <v>401</v>
      </c>
      <c r="AB259" s="3" t="s">
        <v>1427</v>
      </c>
      <c r="AC259" s="3" t="s">
        <v>87</v>
      </c>
      <c r="AD259" s="3" t="s">
        <v>319</v>
      </c>
      <c r="AE259" s="3" t="s">
        <v>1178</v>
      </c>
      <c r="AF259" s="3" t="s">
        <v>394</v>
      </c>
      <c r="AG259" s="3" t="s">
        <v>83</v>
      </c>
      <c r="AH259" s="3" t="s">
        <v>335</v>
      </c>
      <c r="AI259" s="3" t="s">
        <v>764</v>
      </c>
      <c r="AJ259" s="3" t="s">
        <v>3065</v>
      </c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4"/>
    </row>
    <row r="260" spans="1:51" x14ac:dyDescent="0.25">
      <c r="A260" s="2" t="s">
        <v>566</v>
      </c>
      <c r="B260" s="11" t="s">
        <v>496</v>
      </c>
      <c r="C260" s="3">
        <v>3</v>
      </c>
      <c r="D260" s="3" t="s">
        <v>302</v>
      </c>
      <c r="E260" s="3" t="s">
        <v>1810</v>
      </c>
      <c r="F260" s="3" t="s">
        <v>3268</v>
      </c>
      <c r="G260" s="3"/>
      <c r="H260" s="3" t="s">
        <v>1248</v>
      </c>
      <c r="I260" s="3" t="s">
        <v>360</v>
      </c>
      <c r="J260" s="3" t="s">
        <v>438</v>
      </c>
      <c r="K260" s="3" t="s">
        <v>2061</v>
      </c>
      <c r="L260" s="3" t="s">
        <v>1645</v>
      </c>
      <c r="M260" s="3" t="s">
        <v>1061</v>
      </c>
      <c r="N260" s="3" t="s">
        <v>4097</v>
      </c>
      <c r="O260" s="3" t="s">
        <v>4098</v>
      </c>
      <c r="P260" s="3" t="s">
        <v>646</v>
      </c>
      <c r="Q260" s="3" t="s">
        <v>283</v>
      </c>
      <c r="R260" s="3" t="s">
        <v>868</v>
      </c>
      <c r="S260" s="3" t="s">
        <v>885</v>
      </c>
      <c r="T260" s="3" t="s">
        <v>886</v>
      </c>
      <c r="U260" s="3" t="s">
        <v>267</v>
      </c>
      <c r="V260" s="3" t="s">
        <v>269</v>
      </c>
      <c r="W260" s="3" t="s">
        <v>227</v>
      </c>
      <c r="X260" s="3" t="s">
        <v>454</v>
      </c>
      <c r="Y260" s="3" t="s">
        <v>4099</v>
      </c>
      <c r="Z260" s="3" t="s">
        <v>1333</v>
      </c>
      <c r="AA260" s="3" t="s">
        <v>379</v>
      </c>
      <c r="AB260" s="3" t="s">
        <v>1290</v>
      </c>
      <c r="AC260" s="3" t="s">
        <v>391</v>
      </c>
      <c r="AD260" s="3" t="s">
        <v>3387</v>
      </c>
      <c r="AE260" s="3" t="s">
        <v>1475</v>
      </c>
      <c r="AF260" s="3" t="s">
        <v>3004</v>
      </c>
      <c r="AG260" s="3" t="s">
        <v>335</v>
      </c>
      <c r="AH260" s="3" t="s">
        <v>183</v>
      </c>
      <c r="AI260" s="3" t="s">
        <v>418</v>
      </c>
      <c r="AJ260" s="3" t="s">
        <v>2012</v>
      </c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4"/>
    </row>
    <row r="261" spans="1:51" x14ac:dyDescent="0.25">
      <c r="A261" s="2" t="s">
        <v>566</v>
      </c>
      <c r="B261" s="11" t="s">
        <v>496</v>
      </c>
      <c r="C261" s="3">
        <v>4</v>
      </c>
      <c r="D261" s="3" t="s">
        <v>4100</v>
      </c>
      <c r="E261" s="3" t="s">
        <v>3268</v>
      </c>
      <c r="F261" s="3" t="s">
        <v>94</v>
      </c>
      <c r="G261" s="3"/>
      <c r="H261" s="3" t="s">
        <v>23</v>
      </c>
      <c r="I261" s="3" t="s">
        <v>200</v>
      </c>
      <c r="J261" s="3" t="s">
        <v>88</v>
      </c>
      <c r="K261" s="3" t="s">
        <v>1800</v>
      </c>
      <c r="L261" s="3" t="s">
        <v>192</v>
      </c>
      <c r="M261" s="3" t="s">
        <v>729</v>
      </c>
      <c r="N261" s="3" t="s">
        <v>4101</v>
      </c>
      <c r="O261" s="3" t="s">
        <v>4102</v>
      </c>
      <c r="P261" s="3"/>
      <c r="Q261" s="3" t="s">
        <v>354</v>
      </c>
      <c r="R261" s="3" t="s">
        <v>885</v>
      </c>
      <c r="S261" s="3" t="s">
        <v>885</v>
      </c>
      <c r="T261" s="3" t="s">
        <v>1423</v>
      </c>
      <c r="U261" s="3" t="s">
        <v>205</v>
      </c>
      <c r="V261" s="3" t="s">
        <v>205</v>
      </c>
      <c r="W261" s="3" t="s">
        <v>226</v>
      </c>
      <c r="X261" s="3" t="s">
        <v>23</v>
      </c>
      <c r="Y261" s="3" t="s">
        <v>4085</v>
      </c>
      <c r="Z261" s="3" t="s">
        <v>67</v>
      </c>
      <c r="AA261" s="3" t="s">
        <v>66</v>
      </c>
      <c r="AB261" s="3" t="s">
        <v>1597</v>
      </c>
      <c r="AC261" s="3" t="s">
        <v>454</v>
      </c>
      <c r="AD261" s="3" t="s">
        <v>2776</v>
      </c>
      <c r="AE261" s="3" t="s">
        <v>3004</v>
      </c>
      <c r="AF261" s="3" t="s">
        <v>3131</v>
      </c>
      <c r="AG261" s="3" t="s">
        <v>418</v>
      </c>
      <c r="AH261" s="3" t="s">
        <v>58</v>
      </c>
      <c r="AI261" s="3" t="s">
        <v>799</v>
      </c>
      <c r="AJ261" s="3" t="s">
        <v>1773</v>
      </c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4"/>
    </row>
    <row r="262" spans="1:51" x14ac:dyDescent="0.25">
      <c r="A262" s="2" t="s">
        <v>566</v>
      </c>
      <c r="B262" s="11" t="s">
        <v>496</v>
      </c>
      <c r="C262" s="3">
        <v>5</v>
      </c>
      <c r="D262" s="3" t="s">
        <v>484</v>
      </c>
      <c r="E262" s="3" t="s">
        <v>94</v>
      </c>
      <c r="F262" s="3" t="s">
        <v>374</v>
      </c>
      <c r="G262" s="3"/>
      <c r="H262" s="3" t="s">
        <v>30</v>
      </c>
      <c r="I262" s="3" t="s">
        <v>1248</v>
      </c>
      <c r="J262" s="3" t="s">
        <v>395</v>
      </c>
      <c r="K262" s="3" t="s">
        <v>3870</v>
      </c>
      <c r="L262" s="3" t="s">
        <v>1833</v>
      </c>
      <c r="M262" s="3" t="s">
        <v>482</v>
      </c>
      <c r="N262" s="3" t="s">
        <v>4103</v>
      </c>
      <c r="O262" s="3" t="s">
        <v>4104</v>
      </c>
      <c r="P262" s="3"/>
      <c r="Q262" s="3" t="s">
        <v>354</v>
      </c>
      <c r="R262" s="3" t="s">
        <v>885</v>
      </c>
      <c r="S262" s="3" t="s">
        <v>885</v>
      </c>
      <c r="T262" s="3" t="s">
        <v>1130</v>
      </c>
      <c r="U262" s="3" t="s">
        <v>472</v>
      </c>
      <c r="V262" s="3" t="s">
        <v>343</v>
      </c>
      <c r="W262" s="3" t="s">
        <v>206</v>
      </c>
      <c r="X262" s="3" t="s">
        <v>458</v>
      </c>
      <c r="Y262" s="3"/>
      <c r="Z262" s="3"/>
      <c r="AA262" s="3" t="s">
        <v>547</v>
      </c>
      <c r="AB262" s="3" t="s">
        <v>1427</v>
      </c>
      <c r="AC262" s="3" t="s">
        <v>395</v>
      </c>
      <c r="AD262" s="3" t="s">
        <v>4071</v>
      </c>
      <c r="AE262" s="3" t="s">
        <v>1101</v>
      </c>
      <c r="AF262" s="3" t="s">
        <v>306</v>
      </c>
      <c r="AG262" s="3" t="s">
        <v>422</v>
      </c>
      <c r="AH262" s="3" t="s">
        <v>58</v>
      </c>
      <c r="AI262" s="3" t="s">
        <v>1087</v>
      </c>
      <c r="AJ262" s="3" t="s">
        <v>1736</v>
      </c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4"/>
    </row>
    <row r="263" spans="1:51" x14ac:dyDescent="0.25">
      <c r="A263" s="2" t="s">
        <v>566</v>
      </c>
      <c r="B263" s="11" t="s">
        <v>496</v>
      </c>
      <c r="C263" s="3">
        <v>6</v>
      </c>
      <c r="D263" s="3" t="s">
        <v>601</v>
      </c>
      <c r="E263" s="3" t="s">
        <v>374</v>
      </c>
      <c r="F263" s="3" t="s">
        <v>4105</v>
      </c>
      <c r="G263" s="3"/>
      <c r="H263" s="3" t="s">
        <v>788</v>
      </c>
      <c r="I263" s="3" t="s">
        <v>1040</v>
      </c>
      <c r="J263" s="3" t="s">
        <v>2183</v>
      </c>
      <c r="K263" s="3" t="s">
        <v>710</v>
      </c>
      <c r="L263" s="3" t="s">
        <v>4106</v>
      </c>
      <c r="M263" s="3" t="s">
        <v>3667</v>
      </c>
      <c r="N263" s="3" t="s">
        <v>4107</v>
      </c>
      <c r="O263" s="3" t="s">
        <v>4108</v>
      </c>
      <c r="P263" s="3"/>
      <c r="Q263" s="3" t="s">
        <v>283</v>
      </c>
      <c r="R263" s="3" t="s">
        <v>954</v>
      </c>
      <c r="S263" s="3" t="s">
        <v>954</v>
      </c>
      <c r="T263" s="3" t="s">
        <v>919</v>
      </c>
      <c r="U263" s="3" t="s">
        <v>269</v>
      </c>
      <c r="V263" s="3" t="s">
        <v>269</v>
      </c>
      <c r="W263" s="3" t="s">
        <v>205</v>
      </c>
      <c r="X263" s="3" t="s">
        <v>252</v>
      </c>
      <c r="Y263" s="3"/>
      <c r="Z263" s="3"/>
      <c r="AA263" s="3" t="s">
        <v>26</v>
      </c>
      <c r="AB263" s="3" t="s">
        <v>1366</v>
      </c>
      <c r="AC263" s="3" t="s">
        <v>111</v>
      </c>
      <c r="AD263" s="3" t="s">
        <v>819</v>
      </c>
      <c r="AE263" s="3" t="s">
        <v>1101</v>
      </c>
      <c r="AF263" s="3" t="s">
        <v>3580</v>
      </c>
      <c r="AG263" s="3" t="s">
        <v>826</v>
      </c>
      <c r="AH263" s="3" t="s">
        <v>183</v>
      </c>
      <c r="AI263" s="3" t="s">
        <v>1087</v>
      </c>
      <c r="AJ263" s="3" t="s">
        <v>374</v>
      </c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4"/>
    </row>
    <row r="264" spans="1:51" x14ac:dyDescent="0.25">
      <c r="A264" s="2" t="s">
        <v>566</v>
      </c>
      <c r="B264" s="11" t="s">
        <v>496</v>
      </c>
      <c r="C264" s="3">
        <v>7</v>
      </c>
      <c r="D264" s="3" t="s">
        <v>616</v>
      </c>
      <c r="E264" s="3" t="s">
        <v>4105</v>
      </c>
      <c r="F264" s="3"/>
      <c r="G264" s="3"/>
      <c r="H264" s="3" t="s">
        <v>111</v>
      </c>
      <c r="I264" s="3" t="s">
        <v>292</v>
      </c>
      <c r="J264" s="3" t="s">
        <v>372</v>
      </c>
      <c r="K264" s="3" t="s">
        <v>626</v>
      </c>
      <c r="L264" s="3" t="s">
        <v>150</v>
      </c>
      <c r="M264" s="3" t="s">
        <v>1888</v>
      </c>
      <c r="N264" s="3" t="s">
        <v>187</v>
      </c>
      <c r="O264" s="3" t="s">
        <v>2355</v>
      </c>
      <c r="P264" s="3"/>
      <c r="Q264" s="3" t="s">
        <v>283</v>
      </c>
      <c r="R264" s="3" t="s">
        <v>869</v>
      </c>
      <c r="S264" s="3" t="s">
        <v>869</v>
      </c>
      <c r="T264" s="3" t="s">
        <v>953</v>
      </c>
      <c r="U264" s="3" t="s">
        <v>269</v>
      </c>
      <c r="V264" s="3" t="s">
        <v>269</v>
      </c>
      <c r="W264" s="3" t="s">
        <v>205</v>
      </c>
      <c r="X264" s="3" t="s">
        <v>252</v>
      </c>
      <c r="Y264" s="3"/>
      <c r="Z264" s="3"/>
      <c r="AA264" s="3" t="s">
        <v>244</v>
      </c>
      <c r="AB264" s="3" t="s">
        <v>1461</v>
      </c>
      <c r="AC264" s="3" t="s">
        <v>391</v>
      </c>
      <c r="AD264" s="3" t="s">
        <v>2768</v>
      </c>
      <c r="AE264" s="3" t="s">
        <v>872</v>
      </c>
      <c r="AF264" s="3" t="s">
        <v>3131</v>
      </c>
      <c r="AG264" s="3" t="s">
        <v>1011</v>
      </c>
      <c r="AH264" s="3" t="s">
        <v>55</v>
      </c>
      <c r="AI264" s="3" t="s">
        <v>1262</v>
      </c>
      <c r="AJ264" s="3" t="s">
        <v>483</v>
      </c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4"/>
    </row>
    <row r="265" spans="1:51" x14ac:dyDescent="0.25">
      <c r="A265" s="2" t="s">
        <v>4109</v>
      </c>
      <c r="B265" s="11" t="s">
        <v>496</v>
      </c>
      <c r="C265" s="3">
        <v>1</v>
      </c>
      <c r="D265" s="3" t="s">
        <v>660</v>
      </c>
      <c r="E265" s="3" t="s">
        <v>4</v>
      </c>
      <c r="F265" s="3" t="s">
        <v>2630</v>
      </c>
      <c r="G265" s="3"/>
      <c r="H265" s="3" t="s">
        <v>1107</v>
      </c>
      <c r="I265" s="3" t="s">
        <v>2649</v>
      </c>
      <c r="J265" s="3" t="s">
        <v>2697</v>
      </c>
      <c r="K265" s="3" t="s">
        <v>1247</v>
      </c>
      <c r="L265" s="3" t="s">
        <v>1584</v>
      </c>
      <c r="M265" s="3" t="s">
        <v>4110</v>
      </c>
      <c r="N265" s="3" t="s">
        <v>811</v>
      </c>
      <c r="O265" s="3" t="s">
        <v>1697</v>
      </c>
      <c r="P265" s="3" t="s">
        <v>47</v>
      </c>
      <c r="Q265" s="3" t="s">
        <v>1064</v>
      </c>
      <c r="R265" s="3" t="s">
        <v>226</v>
      </c>
      <c r="S265" s="3" t="s">
        <v>227</v>
      </c>
      <c r="T265" s="3" t="s">
        <v>228</v>
      </c>
      <c r="U265" s="3" t="s">
        <v>267</v>
      </c>
      <c r="V265" s="3" t="s">
        <v>267</v>
      </c>
      <c r="W265" s="3" t="s">
        <v>267</v>
      </c>
      <c r="X265" s="3" t="s">
        <v>1800</v>
      </c>
      <c r="Y265" s="3" t="s">
        <v>173</v>
      </c>
      <c r="Z265" s="3" t="s">
        <v>2883</v>
      </c>
      <c r="AA265" s="3" t="s">
        <v>85</v>
      </c>
      <c r="AB265" s="3"/>
      <c r="AC265" s="3" t="s">
        <v>440</v>
      </c>
      <c r="AD265" s="3" t="s">
        <v>2687</v>
      </c>
      <c r="AE265" s="3" t="s">
        <v>2284</v>
      </c>
      <c r="AF265" s="3" t="s">
        <v>178</v>
      </c>
      <c r="AG265" s="3" t="s">
        <v>291</v>
      </c>
      <c r="AH265" s="3" t="s">
        <v>256</v>
      </c>
      <c r="AI265" s="3" t="s">
        <v>2866</v>
      </c>
      <c r="AJ265" s="3" t="s">
        <v>2214</v>
      </c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4"/>
    </row>
    <row r="266" spans="1:51" x14ac:dyDescent="0.25">
      <c r="A266" s="2" t="s">
        <v>4109</v>
      </c>
      <c r="B266" s="11" t="s">
        <v>496</v>
      </c>
      <c r="C266" s="3">
        <v>2</v>
      </c>
      <c r="D266" s="3" t="s">
        <v>684</v>
      </c>
      <c r="E266" s="3" t="s">
        <v>2630</v>
      </c>
      <c r="F266" s="3" t="s">
        <v>404</v>
      </c>
      <c r="G266" s="3"/>
      <c r="H266" s="3" t="s">
        <v>744</v>
      </c>
      <c r="I266" s="3" t="s">
        <v>2019</v>
      </c>
      <c r="J266" s="3" t="s">
        <v>796</v>
      </c>
      <c r="K266" s="3" t="s">
        <v>4111</v>
      </c>
      <c r="L266" s="3" t="s">
        <v>1807</v>
      </c>
      <c r="M266" s="3" t="s">
        <v>4112</v>
      </c>
      <c r="N266" s="3" t="s">
        <v>2556</v>
      </c>
      <c r="O266" s="3" t="s">
        <v>3447</v>
      </c>
      <c r="P266" s="3" t="s">
        <v>2362</v>
      </c>
      <c r="Q266" s="3" t="s">
        <v>1064</v>
      </c>
      <c r="R266" s="3" t="s">
        <v>463</v>
      </c>
      <c r="S266" s="3" t="s">
        <v>463</v>
      </c>
      <c r="T266" s="3" t="s">
        <v>249</v>
      </c>
      <c r="U266" s="3" t="s">
        <v>268</v>
      </c>
      <c r="V266" s="3" t="s">
        <v>268</v>
      </c>
      <c r="W266" s="3" t="s">
        <v>205</v>
      </c>
      <c r="X266" s="3" t="s">
        <v>1017</v>
      </c>
      <c r="Y266" s="3" t="s">
        <v>4113</v>
      </c>
      <c r="Z266" s="3" t="s">
        <v>2600</v>
      </c>
      <c r="AA266" s="3" t="s">
        <v>406</v>
      </c>
      <c r="AB266" s="3"/>
      <c r="AC266" s="3" t="s">
        <v>391</v>
      </c>
      <c r="AD266" s="3" t="s">
        <v>3113</v>
      </c>
      <c r="AE266" s="3" t="s">
        <v>771</v>
      </c>
      <c r="AF266" s="3" t="s">
        <v>193</v>
      </c>
      <c r="AG266" s="3" t="s">
        <v>291</v>
      </c>
      <c r="AH266" s="3" t="s">
        <v>454</v>
      </c>
      <c r="AI266" s="3" t="s">
        <v>1013</v>
      </c>
      <c r="AJ266" s="3" t="s">
        <v>4114</v>
      </c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4"/>
    </row>
    <row r="267" spans="1:51" x14ac:dyDescent="0.25">
      <c r="A267" s="2" t="s">
        <v>4109</v>
      </c>
      <c r="B267" s="11" t="s">
        <v>496</v>
      </c>
      <c r="C267" s="3">
        <v>3</v>
      </c>
      <c r="D267" s="3" t="s">
        <v>290</v>
      </c>
      <c r="E267" s="3" t="s">
        <v>404</v>
      </c>
      <c r="F267" s="3" t="s">
        <v>162</v>
      </c>
      <c r="G267" s="3"/>
      <c r="H267" s="3" t="s">
        <v>2322</v>
      </c>
      <c r="I267" s="3" t="s">
        <v>3649</v>
      </c>
      <c r="J267" s="3" t="s">
        <v>1824</v>
      </c>
      <c r="K267" s="3" t="s">
        <v>1826</v>
      </c>
      <c r="L267" s="3" t="s">
        <v>2910</v>
      </c>
      <c r="M267" s="3" t="s">
        <v>4115</v>
      </c>
      <c r="N267" s="3" t="s">
        <v>4116</v>
      </c>
      <c r="O267" s="3" t="s">
        <v>2840</v>
      </c>
      <c r="P267" s="3" t="s">
        <v>4012</v>
      </c>
      <c r="Q267" s="3" t="s">
        <v>1064</v>
      </c>
      <c r="R267" s="3" t="s">
        <v>1716</v>
      </c>
      <c r="S267" s="3" t="s">
        <v>1716</v>
      </c>
      <c r="T267" s="3" t="s">
        <v>249</v>
      </c>
      <c r="U267" s="3" t="s">
        <v>268</v>
      </c>
      <c r="V267" s="3" t="s">
        <v>267</v>
      </c>
      <c r="W267" s="3" t="s">
        <v>206</v>
      </c>
      <c r="X267" s="3" t="s">
        <v>434</v>
      </c>
      <c r="Y267" s="3" t="s">
        <v>4117</v>
      </c>
      <c r="Z267" s="3" t="s">
        <v>48</v>
      </c>
      <c r="AA267" s="3" t="s">
        <v>251</v>
      </c>
      <c r="AB267" s="3"/>
      <c r="AC267" s="3" t="s">
        <v>87</v>
      </c>
      <c r="AD267" s="3" t="s">
        <v>2397</v>
      </c>
      <c r="AE267" s="3" t="s">
        <v>102</v>
      </c>
      <c r="AF267" s="3" t="s">
        <v>255</v>
      </c>
      <c r="AG267" s="3" t="s">
        <v>291</v>
      </c>
      <c r="AH267" s="3" t="s">
        <v>183</v>
      </c>
      <c r="AI267" s="3" t="s">
        <v>2497</v>
      </c>
      <c r="AJ267" s="3" t="s">
        <v>288</v>
      </c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4"/>
    </row>
    <row r="268" spans="1:51" x14ac:dyDescent="0.25">
      <c r="A268" s="2" t="s">
        <v>4109</v>
      </c>
      <c r="B268" s="11" t="s">
        <v>496</v>
      </c>
      <c r="C268" s="3">
        <v>4</v>
      </c>
      <c r="D268" s="3" t="s">
        <v>302</v>
      </c>
      <c r="E268" s="3" t="s">
        <v>162</v>
      </c>
      <c r="F268" s="3" t="s">
        <v>554</v>
      </c>
      <c r="G268" s="3"/>
      <c r="H268" s="3" t="s">
        <v>4118</v>
      </c>
      <c r="I268" s="3" t="s">
        <v>3945</v>
      </c>
      <c r="J268" s="3" t="s">
        <v>2649</v>
      </c>
      <c r="K268" s="3" t="s">
        <v>2932</v>
      </c>
      <c r="L268" s="3" t="s">
        <v>3091</v>
      </c>
      <c r="M268" s="3" t="s">
        <v>4119</v>
      </c>
      <c r="N268" s="3" t="s">
        <v>3108</v>
      </c>
      <c r="O268" s="3" t="s">
        <v>2775</v>
      </c>
      <c r="P268" s="3" t="s">
        <v>2839</v>
      </c>
      <c r="Q268" s="3" t="s">
        <v>148</v>
      </c>
      <c r="R268" s="3" t="s">
        <v>226</v>
      </c>
      <c r="S268" s="3" t="s">
        <v>226</v>
      </c>
      <c r="T268" s="3" t="s">
        <v>228</v>
      </c>
      <c r="U268" s="3" t="s">
        <v>250</v>
      </c>
      <c r="V268" s="3" t="s">
        <v>170</v>
      </c>
      <c r="W268" s="3" t="s">
        <v>269</v>
      </c>
      <c r="X268" s="3" t="s">
        <v>478</v>
      </c>
      <c r="Y268" s="3" t="s">
        <v>4120</v>
      </c>
      <c r="Z268" s="3" t="s">
        <v>1437</v>
      </c>
      <c r="AA268" s="3" t="s">
        <v>86</v>
      </c>
      <c r="AB268" s="3"/>
      <c r="AC268" s="3" t="s">
        <v>55</v>
      </c>
      <c r="AD268" s="3" t="s">
        <v>4106</v>
      </c>
      <c r="AE268" s="3" t="s">
        <v>1012</v>
      </c>
      <c r="AF268" s="3" t="s">
        <v>238</v>
      </c>
      <c r="AG268" s="3" t="s">
        <v>61</v>
      </c>
      <c r="AH268" s="3" t="s">
        <v>55</v>
      </c>
      <c r="AI268" s="3" t="s">
        <v>991</v>
      </c>
      <c r="AJ268" s="3" t="s">
        <v>258</v>
      </c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4"/>
    </row>
    <row r="269" spans="1:51" x14ac:dyDescent="0.25">
      <c r="A269" s="2" t="s">
        <v>4109</v>
      </c>
      <c r="B269" s="11" t="s">
        <v>496</v>
      </c>
      <c r="C269" s="3">
        <v>5</v>
      </c>
      <c r="D269" s="3" t="s">
        <v>477</v>
      </c>
      <c r="E269" s="3" t="s">
        <v>554</v>
      </c>
      <c r="F269" s="3" t="s">
        <v>94</v>
      </c>
      <c r="G269" s="3"/>
      <c r="H269" s="3" t="s">
        <v>3026</v>
      </c>
      <c r="I269" s="3" t="s">
        <v>529</v>
      </c>
      <c r="J269" s="3" t="s">
        <v>4121</v>
      </c>
      <c r="K269" s="3" t="s">
        <v>4122</v>
      </c>
      <c r="L269" s="3" t="s">
        <v>4123</v>
      </c>
      <c r="M269" s="3" t="s">
        <v>4124</v>
      </c>
      <c r="N269" s="3" t="s">
        <v>4125</v>
      </c>
      <c r="O269" s="3" t="s">
        <v>3300</v>
      </c>
      <c r="P269" s="3" t="s">
        <v>2358</v>
      </c>
      <c r="Q269" s="3" t="s">
        <v>225</v>
      </c>
      <c r="R269" s="3" t="s">
        <v>1717</v>
      </c>
      <c r="S269" s="3" t="s">
        <v>1717</v>
      </c>
      <c r="T269" s="3" t="s">
        <v>249</v>
      </c>
      <c r="U269" s="3" t="s">
        <v>188</v>
      </c>
      <c r="V269" s="3" t="s">
        <v>188</v>
      </c>
      <c r="W269" s="3" t="s">
        <v>472</v>
      </c>
      <c r="X269" s="3" t="s">
        <v>87</v>
      </c>
      <c r="Y269" s="3"/>
      <c r="Z269" s="3"/>
      <c r="AA269" s="3" t="s">
        <v>962</v>
      </c>
      <c r="AB269" s="3"/>
      <c r="AC269" s="3" t="s">
        <v>111</v>
      </c>
      <c r="AD269" s="3" t="s">
        <v>464</v>
      </c>
      <c r="AE269" s="3" t="s">
        <v>639</v>
      </c>
      <c r="AF269" s="3" t="s">
        <v>329</v>
      </c>
      <c r="AG269" s="3" t="s">
        <v>165</v>
      </c>
      <c r="AH269" s="3" t="s">
        <v>55</v>
      </c>
      <c r="AI269" s="3" t="s">
        <v>1259</v>
      </c>
      <c r="AJ269" s="3" t="s">
        <v>859</v>
      </c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4"/>
    </row>
    <row r="270" spans="1:51" x14ac:dyDescent="0.25">
      <c r="A270" s="2" t="s">
        <v>4109</v>
      </c>
      <c r="B270" s="11" t="s">
        <v>496</v>
      </c>
      <c r="C270" s="3">
        <v>6</v>
      </c>
      <c r="D270" s="3" t="s">
        <v>484</v>
      </c>
      <c r="E270" s="3" t="s">
        <v>94</v>
      </c>
      <c r="F270" s="3" t="s">
        <v>3639</v>
      </c>
      <c r="G270" s="3"/>
      <c r="H270" s="3" t="s">
        <v>273</v>
      </c>
      <c r="I270" s="3" t="s">
        <v>357</v>
      </c>
      <c r="J270" s="3" t="s">
        <v>397</v>
      </c>
      <c r="K270" s="3" t="s">
        <v>3773</v>
      </c>
      <c r="L270" s="3" t="s">
        <v>1244</v>
      </c>
      <c r="M270" s="3" t="s">
        <v>1696</v>
      </c>
      <c r="N270" s="3" t="s">
        <v>4126</v>
      </c>
      <c r="O270" s="3" t="s">
        <v>4127</v>
      </c>
      <c r="P270" s="3" t="s">
        <v>332</v>
      </c>
      <c r="Q270" s="3" t="s">
        <v>1064</v>
      </c>
      <c r="R270" s="3" t="s">
        <v>1716</v>
      </c>
      <c r="S270" s="3" t="s">
        <v>1717</v>
      </c>
      <c r="T270" s="3" t="s">
        <v>249</v>
      </c>
      <c r="U270" s="3" t="s">
        <v>250</v>
      </c>
      <c r="V270" s="3" t="s">
        <v>250</v>
      </c>
      <c r="W270" s="3" t="s">
        <v>268</v>
      </c>
      <c r="X270" s="3" t="s">
        <v>23</v>
      </c>
      <c r="Y270" s="3"/>
      <c r="Z270" s="3"/>
      <c r="AA270" s="3" t="s">
        <v>251</v>
      </c>
      <c r="AB270" s="3"/>
      <c r="AC270" s="3" t="s">
        <v>111</v>
      </c>
      <c r="AD270" s="3" t="s">
        <v>2905</v>
      </c>
      <c r="AE270" s="3" t="s">
        <v>128</v>
      </c>
      <c r="AF270" s="3" t="s">
        <v>238</v>
      </c>
      <c r="AG270" s="3" t="s">
        <v>165</v>
      </c>
      <c r="AH270" s="3" t="s">
        <v>83</v>
      </c>
      <c r="AI270" s="3" t="s">
        <v>348</v>
      </c>
      <c r="AJ270" s="3" t="s">
        <v>1621</v>
      </c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4"/>
    </row>
    <row r="271" spans="1:51" x14ac:dyDescent="0.25">
      <c r="A271" s="2" t="s">
        <v>4109</v>
      </c>
      <c r="B271" s="11" t="s">
        <v>496</v>
      </c>
      <c r="C271" s="3">
        <v>7</v>
      </c>
      <c r="D271" s="3" t="s">
        <v>601</v>
      </c>
      <c r="E271" s="3" t="s">
        <v>3639</v>
      </c>
      <c r="F271" s="3"/>
      <c r="G271" s="3"/>
      <c r="H271" s="3" t="s">
        <v>988</v>
      </c>
      <c r="I271" s="3" t="s">
        <v>681</v>
      </c>
      <c r="J271" s="3" t="s">
        <v>1450</v>
      </c>
      <c r="K271" s="3" t="s">
        <v>771</v>
      </c>
      <c r="L271" s="3" t="s">
        <v>4123</v>
      </c>
      <c r="M271" s="3" t="s">
        <v>2350</v>
      </c>
      <c r="N271" s="3" t="s">
        <v>4128</v>
      </c>
      <c r="O271" s="3" t="s">
        <v>4129</v>
      </c>
      <c r="P271" s="3" t="s">
        <v>672</v>
      </c>
      <c r="Q271" s="3" t="s">
        <v>283</v>
      </c>
      <c r="R271" s="3" t="s">
        <v>1717</v>
      </c>
      <c r="S271" s="3" t="s">
        <v>1717</v>
      </c>
      <c r="T271" s="3" t="s">
        <v>249</v>
      </c>
      <c r="U271" s="3" t="s">
        <v>170</v>
      </c>
      <c r="V271" s="3" t="s">
        <v>170</v>
      </c>
      <c r="W271" s="3" t="s">
        <v>267</v>
      </c>
      <c r="X271" s="3" t="s">
        <v>270</v>
      </c>
      <c r="Y271" s="3"/>
      <c r="Z271" s="3"/>
      <c r="AA271" s="3" t="s">
        <v>962</v>
      </c>
      <c r="AB271" s="3"/>
      <c r="AC271" s="3" t="s">
        <v>111</v>
      </c>
      <c r="AD271" s="3" t="s">
        <v>320</v>
      </c>
      <c r="AE271" s="3" t="s">
        <v>151</v>
      </c>
      <c r="AF271" s="3" t="s">
        <v>329</v>
      </c>
      <c r="AG271" s="3" t="s">
        <v>61</v>
      </c>
      <c r="AH271" s="3" t="s">
        <v>83</v>
      </c>
      <c r="AI271" s="3" t="s">
        <v>991</v>
      </c>
      <c r="AJ271" s="3" t="s">
        <v>258</v>
      </c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4"/>
    </row>
    <row r="272" spans="1:51" x14ac:dyDescent="0.25">
      <c r="A272" s="2" t="s">
        <v>4130</v>
      </c>
      <c r="B272" s="11" t="s">
        <v>496</v>
      </c>
      <c r="C272" s="3">
        <v>1</v>
      </c>
      <c r="D272" s="3" t="s">
        <v>660</v>
      </c>
      <c r="E272" s="3" t="s">
        <v>4</v>
      </c>
      <c r="F272" s="3" t="s">
        <v>240</v>
      </c>
      <c r="G272" s="3"/>
      <c r="H272" s="3" t="s">
        <v>49</v>
      </c>
      <c r="I272" s="3" t="s">
        <v>2402</v>
      </c>
      <c r="J272" s="3" t="s">
        <v>837</v>
      </c>
      <c r="K272" s="3" t="s">
        <v>3907</v>
      </c>
      <c r="L272" s="3" t="s">
        <v>1980</v>
      </c>
      <c r="M272" s="3" t="s">
        <v>3983</v>
      </c>
      <c r="N272" s="3" t="s">
        <v>4131</v>
      </c>
      <c r="O272" s="3" t="s">
        <v>1541</v>
      </c>
      <c r="P272" s="3" t="s">
        <v>1554</v>
      </c>
      <c r="Q272" s="3" t="s">
        <v>1064</v>
      </c>
      <c r="R272" s="3" t="s">
        <v>1728</v>
      </c>
      <c r="S272" s="3"/>
      <c r="T272" s="3"/>
      <c r="U272" s="3" t="s">
        <v>226</v>
      </c>
      <c r="V272" s="3"/>
      <c r="W272" s="3"/>
      <c r="X272" s="3" t="s">
        <v>1656</v>
      </c>
      <c r="Y272" s="3" t="s">
        <v>3648</v>
      </c>
      <c r="Z272" s="3" t="s">
        <v>22</v>
      </c>
      <c r="AA272" s="3" t="s">
        <v>823</v>
      </c>
      <c r="AB272" s="3" t="s">
        <v>594</v>
      </c>
      <c r="AC272" s="3" t="s">
        <v>27</v>
      </c>
      <c r="AD272" s="3" t="s">
        <v>2657</v>
      </c>
      <c r="AE272" s="3" t="s">
        <v>1754</v>
      </c>
      <c r="AF272" s="3" t="s">
        <v>193</v>
      </c>
      <c r="AG272" s="3" t="s">
        <v>1401</v>
      </c>
      <c r="AH272" s="3" t="s">
        <v>427</v>
      </c>
      <c r="AI272" s="3"/>
      <c r="AJ272" s="3" t="s">
        <v>4070</v>
      </c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4"/>
    </row>
    <row r="273" spans="1:51" x14ac:dyDescent="0.25">
      <c r="A273" s="2" t="s">
        <v>4130</v>
      </c>
      <c r="B273" s="11" t="s">
        <v>496</v>
      </c>
      <c r="C273" s="3">
        <v>2</v>
      </c>
      <c r="D273" s="3" t="s">
        <v>684</v>
      </c>
      <c r="E273" s="3" t="s">
        <v>240</v>
      </c>
      <c r="F273" s="3" t="s">
        <v>2637</v>
      </c>
      <c r="G273" s="3"/>
      <c r="H273" s="3" t="s">
        <v>719</v>
      </c>
      <c r="I273" s="3" t="s">
        <v>1134</v>
      </c>
      <c r="J273" s="3" t="s">
        <v>320</v>
      </c>
      <c r="K273" s="3" t="s">
        <v>2945</v>
      </c>
      <c r="L273" s="3" t="s">
        <v>1615</v>
      </c>
      <c r="M273" s="3" t="s">
        <v>4132</v>
      </c>
      <c r="N273" s="3" t="s">
        <v>4133</v>
      </c>
      <c r="O273" s="3" t="s">
        <v>4134</v>
      </c>
      <c r="P273" s="3" t="s">
        <v>4135</v>
      </c>
      <c r="Q273" s="3" t="s">
        <v>148</v>
      </c>
      <c r="R273" s="3" t="s">
        <v>284</v>
      </c>
      <c r="S273" s="3"/>
      <c r="T273" s="3"/>
      <c r="U273" s="3" t="s">
        <v>343</v>
      </c>
      <c r="V273" s="3"/>
      <c r="W273" s="3"/>
      <c r="X273" s="3" t="s">
        <v>509</v>
      </c>
      <c r="Y273" s="3" t="s">
        <v>4120</v>
      </c>
      <c r="Z273" s="3" t="s">
        <v>20</v>
      </c>
      <c r="AA273" s="3"/>
      <c r="AB273" s="3"/>
      <c r="AC273" s="3" t="s">
        <v>375</v>
      </c>
      <c r="AD273" s="3" t="s">
        <v>3113</v>
      </c>
      <c r="AE273" s="3" t="s">
        <v>2661</v>
      </c>
      <c r="AF273" s="3" t="s">
        <v>329</v>
      </c>
      <c r="AG273" s="3" t="s">
        <v>27</v>
      </c>
      <c r="AH273" s="3" t="s">
        <v>446</v>
      </c>
      <c r="AI273" s="3" t="s">
        <v>967</v>
      </c>
      <c r="AJ273" s="3" t="s">
        <v>3445</v>
      </c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4"/>
    </row>
    <row r="274" spans="1:51" x14ac:dyDescent="0.25">
      <c r="A274" s="2" t="s">
        <v>4130</v>
      </c>
      <c r="B274" s="11" t="s">
        <v>496</v>
      </c>
      <c r="C274" s="3">
        <v>3</v>
      </c>
      <c r="D274" s="3" t="s">
        <v>290</v>
      </c>
      <c r="E274" s="3" t="s">
        <v>2637</v>
      </c>
      <c r="F274" s="3" t="s">
        <v>349</v>
      </c>
      <c r="G274" s="3"/>
      <c r="H274" s="3" t="s">
        <v>4136</v>
      </c>
      <c r="I274" s="3" t="s">
        <v>4137</v>
      </c>
      <c r="J274" s="3" t="s">
        <v>474</v>
      </c>
      <c r="K274" s="3" t="s">
        <v>2353</v>
      </c>
      <c r="L274" s="3" t="s">
        <v>421</v>
      </c>
      <c r="M274" s="3" t="s">
        <v>4138</v>
      </c>
      <c r="N274" s="3" t="s">
        <v>17</v>
      </c>
      <c r="O274" s="3" t="s">
        <v>992</v>
      </c>
      <c r="P274" s="3" t="s">
        <v>4139</v>
      </c>
      <c r="Q274" s="3" t="s">
        <v>79</v>
      </c>
      <c r="R274" s="3" t="s">
        <v>1728</v>
      </c>
      <c r="S274" s="3"/>
      <c r="T274" s="3"/>
      <c r="U274" s="3" t="s">
        <v>343</v>
      </c>
      <c r="V274" s="3"/>
      <c r="W274" s="3"/>
      <c r="X274" s="3" t="s">
        <v>243</v>
      </c>
      <c r="Y274" s="3" t="s">
        <v>4140</v>
      </c>
      <c r="Z274" s="3" t="s">
        <v>2895</v>
      </c>
      <c r="AA274" s="3"/>
      <c r="AB274" s="3"/>
      <c r="AC274" s="3" t="s">
        <v>235</v>
      </c>
      <c r="AD274" s="3" t="s">
        <v>464</v>
      </c>
      <c r="AE274" s="3" t="s">
        <v>371</v>
      </c>
      <c r="AF274" s="3" t="s">
        <v>1382</v>
      </c>
      <c r="AG274" s="3" t="s">
        <v>446</v>
      </c>
      <c r="AH274" s="3" t="s">
        <v>454</v>
      </c>
      <c r="AI274" s="3" t="s">
        <v>156</v>
      </c>
      <c r="AJ274" s="3" t="s">
        <v>4141</v>
      </c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4"/>
    </row>
    <row r="275" spans="1:51" x14ac:dyDescent="0.25">
      <c r="A275" s="2" t="s">
        <v>4130</v>
      </c>
      <c r="B275" s="11" t="s">
        <v>496</v>
      </c>
      <c r="C275" s="3">
        <v>4</v>
      </c>
      <c r="D275" s="3" t="s">
        <v>302</v>
      </c>
      <c r="E275" s="3" t="s">
        <v>349</v>
      </c>
      <c r="F275" s="3" t="s">
        <v>94</v>
      </c>
      <c r="G275" s="3"/>
      <c r="H275" s="3" t="s">
        <v>2177</v>
      </c>
      <c r="I275" s="3" t="s">
        <v>1600</v>
      </c>
      <c r="J275" s="3" t="s">
        <v>607</v>
      </c>
      <c r="K275" s="3" t="s">
        <v>3048</v>
      </c>
      <c r="L275" s="3" t="s">
        <v>1017</v>
      </c>
      <c r="M275" s="3" t="s">
        <v>4142</v>
      </c>
      <c r="N275" s="3" t="s">
        <v>2194</v>
      </c>
      <c r="O275" s="3" t="s">
        <v>499</v>
      </c>
      <c r="P275" s="3" t="s">
        <v>4143</v>
      </c>
      <c r="Q275" s="3" t="s">
        <v>79</v>
      </c>
      <c r="R275" s="3" t="s">
        <v>265</v>
      </c>
      <c r="S275" s="3"/>
      <c r="T275" s="3"/>
      <c r="U275" s="3" t="s">
        <v>188</v>
      </c>
      <c r="V275" s="3"/>
      <c r="W275" s="3"/>
      <c r="X275" s="3" t="s">
        <v>108</v>
      </c>
      <c r="Y275" s="3" t="s">
        <v>2419</v>
      </c>
      <c r="Z275" s="3" t="s">
        <v>47</v>
      </c>
      <c r="AA275" s="3"/>
      <c r="AB275" s="3"/>
      <c r="AC275" s="3" t="s">
        <v>111</v>
      </c>
      <c r="AD275" s="3" t="s">
        <v>2834</v>
      </c>
      <c r="AE275" s="3" t="s">
        <v>102</v>
      </c>
      <c r="AF275" s="3" t="s">
        <v>4144</v>
      </c>
      <c r="AG275" s="3" t="s">
        <v>454</v>
      </c>
      <c r="AH275" s="3" t="s">
        <v>87</v>
      </c>
      <c r="AI275" s="3" t="s">
        <v>799</v>
      </c>
      <c r="AJ275" s="3" t="s">
        <v>2190</v>
      </c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4"/>
    </row>
    <row r="276" spans="1:51" x14ac:dyDescent="0.25">
      <c r="A276" s="2" t="s">
        <v>4130</v>
      </c>
      <c r="B276" s="11" t="s">
        <v>496</v>
      </c>
      <c r="C276" s="3">
        <v>5</v>
      </c>
      <c r="D276" s="3" t="s">
        <v>477</v>
      </c>
      <c r="E276" s="3" t="s">
        <v>94</v>
      </c>
      <c r="F276" s="3" t="s">
        <v>2995</v>
      </c>
      <c r="G276" s="3"/>
      <c r="H276" s="3" t="s">
        <v>408</v>
      </c>
      <c r="I276" s="3" t="s">
        <v>4145</v>
      </c>
      <c r="J276" s="3" t="s">
        <v>1275</v>
      </c>
      <c r="K276" s="3" t="s">
        <v>2640</v>
      </c>
      <c r="L276" s="3" t="s">
        <v>209</v>
      </c>
      <c r="M276" s="3" t="s">
        <v>4146</v>
      </c>
      <c r="N276" s="3" t="s">
        <v>2169</v>
      </c>
      <c r="O276" s="3" t="s">
        <v>475</v>
      </c>
      <c r="P276" s="3" t="s">
        <v>4147</v>
      </c>
      <c r="Q276" s="3" t="s">
        <v>79</v>
      </c>
      <c r="R276" s="3" t="s">
        <v>266</v>
      </c>
      <c r="S276" s="3"/>
      <c r="T276" s="3"/>
      <c r="U276" s="3" t="s">
        <v>170</v>
      </c>
      <c r="V276" s="3"/>
      <c r="W276" s="3"/>
      <c r="X276" s="3" t="s">
        <v>108</v>
      </c>
      <c r="Y276" s="3"/>
      <c r="Z276" s="3"/>
      <c r="AA276" s="3"/>
      <c r="AB276" s="3"/>
      <c r="AC276" s="3" t="s">
        <v>111</v>
      </c>
      <c r="AD276" s="3" t="s">
        <v>2920</v>
      </c>
      <c r="AE276" s="3" t="s">
        <v>19</v>
      </c>
      <c r="AF276" s="3" t="s">
        <v>1382</v>
      </c>
      <c r="AG276" s="3" t="s">
        <v>454</v>
      </c>
      <c r="AH276" s="3" t="s">
        <v>183</v>
      </c>
      <c r="AI276" s="3" t="s">
        <v>799</v>
      </c>
      <c r="AJ276" s="3" t="s">
        <v>137</v>
      </c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4"/>
    </row>
    <row r="277" spans="1:51" x14ac:dyDescent="0.25">
      <c r="A277" s="2" t="s">
        <v>4130</v>
      </c>
      <c r="B277" s="11" t="s">
        <v>496</v>
      </c>
      <c r="C277" s="3">
        <v>6</v>
      </c>
      <c r="D277" s="3" t="s">
        <v>484</v>
      </c>
      <c r="E277" s="3" t="s">
        <v>2995</v>
      </c>
      <c r="F277" s="3" t="s">
        <v>4148</v>
      </c>
      <c r="G277" s="3"/>
      <c r="H277" s="3" t="s">
        <v>2069</v>
      </c>
      <c r="I277" s="3" t="s">
        <v>262</v>
      </c>
      <c r="J277" s="3" t="s">
        <v>317</v>
      </c>
      <c r="K277" s="3" t="s">
        <v>1306</v>
      </c>
      <c r="L277" s="3" t="s">
        <v>509</v>
      </c>
      <c r="M277" s="3" t="s">
        <v>4149</v>
      </c>
      <c r="N277" s="3" t="s">
        <v>2242</v>
      </c>
      <c r="O277" s="3" t="s">
        <v>2137</v>
      </c>
      <c r="P277" s="3" t="s">
        <v>1555</v>
      </c>
      <c r="Q277" s="3" t="s">
        <v>16</v>
      </c>
      <c r="R277" s="3" t="s">
        <v>869</v>
      </c>
      <c r="S277" s="3"/>
      <c r="T277" s="3"/>
      <c r="U277" s="3" t="s">
        <v>250</v>
      </c>
      <c r="V277" s="3"/>
      <c r="W277" s="3"/>
      <c r="X277" s="3" t="s">
        <v>108</v>
      </c>
      <c r="Y277" s="3"/>
      <c r="Z277" s="3"/>
      <c r="AA277" s="3"/>
      <c r="AB277" s="3"/>
      <c r="AC277" s="3" t="s">
        <v>155</v>
      </c>
      <c r="AD277" s="3" t="s">
        <v>2945</v>
      </c>
      <c r="AE277" s="3" t="s">
        <v>80</v>
      </c>
      <c r="AF277" s="3" t="s">
        <v>1382</v>
      </c>
      <c r="AG277" s="3" t="s">
        <v>454</v>
      </c>
      <c r="AH277" s="3" t="s">
        <v>183</v>
      </c>
      <c r="AI277" s="3" t="s">
        <v>799</v>
      </c>
      <c r="AJ277" s="3" t="s">
        <v>873</v>
      </c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4"/>
    </row>
    <row r="278" spans="1:51" x14ac:dyDescent="0.25">
      <c r="A278" s="2" t="s">
        <v>4130</v>
      </c>
      <c r="B278" s="11" t="s">
        <v>496</v>
      </c>
      <c r="C278" s="3">
        <v>7</v>
      </c>
      <c r="D278" s="3" t="s">
        <v>601</v>
      </c>
      <c r="E278" s="3" t="s">
        <v>4148</v>
      </c>
      <c r="F278" s="3" t="s">
        <v>137</v>
      </c>
      <c r="G278" s="3"/>
      <c r="H278" s="3" t="s">
        <v>4150</v>
      </c>
      <c r="I278" s="3" t="s">
        <v>2998</v>
      </c>
      <c r="J278" s="3" t="s">
        <v>3930</v>
      </c>
      <c r="K278" s="3" t="s">
        <v>129</v>
      </c>
      <c r="L278" s="3" t="s">
        <v>154</v>
      </c>
      <c r="M278" s="3" t="s">
        <v>4151</v>
      </c>
      <c r="N278" s="3" t="s">
        <v>4152</v>
      </c>
      <c r="O278" s="3" t="s">
        <v>2353</v>
      </c>
      <c r="P278" s="3" t="s">
        <v>4153</v>
      </c>
      <c r="Q278" s="3" t="s">
        <v>16</v>
      </c>
      <c r="R278" s="3" t="s">
        <v>62</v>
      </c>
      <c r="S278" s="3"/>
      <c r="T278" s="3"/>
      <c r="U278" s="3" t="s">
        <v>250</v>
      </c>
      <c r="V278" s="3"/>
      <c r="W278" s="3"/>
      <c r="X278" s="3" t="s">
        <v>112</v>
      </c>
      <c r="Y278" s="3"/>
      <c r="Z278" s="3"/>
      <c r="AA278" s="3"/>
      <c r="AB278" s="3"/>
      <c r="AC278" s="3" t="s">
        <v>4154</v>
      </c>
      <c r="AD278" s="3" t="s">
        <v>3513</v>
      </c>
      <c r="AE278" s="3" t="s">
        <v>237</v>
      </c>
      <c r="AF278" s="3" t="s">
        <v>1382</v>
      </c>
      <c r="AG278" s="3" t="s">
        <v>446</v>
      </c>
      <c r="AH278" s="3" t="s">
        <v>55</v>
      </c>
      <c r="AI278" s="3" t="s">
        <v>755</v>
      </c>
      <c r="AJ278" s="3" t="s">
        <v>4155</v>
      </c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4"/>
    </row>
    <row r="279" spans="1:51" x14ac:dyDescent="0.25">
      <c r="A279" s="2" t="s">
        <v>5545</v>
      </c>
      <c r="B279" s="11" t="s">
        <v>496</v>
      </c>
      <c r="C279" s="3">
        <v>1</v>
      </c>
      <c r="D279" s="3" t="s">
        <v>660</v>
      </c>
      <c r="E279" s="3" t="s">
        <v>4</v>
      </c>
      <c r="F279" s="3" t="s">
        <v>2037</v>
      </c>
      <c r="G279" s="3"/>
      <c r="H279" s="3" t="s">
        <v>61</v>
      </c>
      <c r="I279" s="3" t="s">
        <v>509</v>
      </c>
      <c r="J279" s="3" t="s">
        <v>555</v>
      </c>
      <c r="K279" s="3" t="s">
        <v>752</v>
      </c>
      <c r="L279" s="3" t="s">
        <v>1895</v>
      </c>
      <c r="M279" s="3" t="s">
        <v>981</v>
      </c>
      <c r="N279" s="3" t="s">
        <v>5546</v>
      </c>
      <c r="O279" s="3" t="s">
        <v>5547</v>
      </c>
      <c r="P279" s="3"/>
      <c r="Q279" s="3" t="s">
        <v>1064</v>
      </c>
      <c r="R279" s="3" t="s">
        <v>266</v>
      </c>
      <c r="S279" s="3"/>
      <c r="T279" s="3"/>
      <c r="U279" s="3" t="s">
        <v>463</v>
      </c>
      <c r="V279" s="3"/>
      <c r="W279" s="3"/>
      <c r="X279" s="3" t="s">
        <v>421</v>
      </c>
      <c r="Y279" s="3" t="s">
        <v>3165</v>
      </c>
      <c r="Z279" s="3" t="s">
        <v>2742</v>
      </c>
      <c r="AA279" s="3" t="s">
        <v>379</v>
      </c>
      <c r="AB279" s="3" t="s">
        <v>415</v>
      </c>
      <c r="AC279" s="3" t="s">
        <v>27</v>
      </c>
      <c r="AD279" s="3" t="s">
        <v>2657</v>
      </c>
      <c r="AE279" s="3" t="s">
        <v>1730</v>
      </c>
      <c r="AF279" s="3" t="s">
        <v>329</v>
      </c>
      <c r="AG279" s="3" t="s">
        <v>335</v>
      </c>
      <c r="AH279" s="3" t="s">
        <v>454</v>
      </c>
      <c r="AI279" s="3" t="s">
        <v>83</v>
      </c>
      <c r="AJ279" s="3" t="s">
        <v>1736</v>
      </c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4"/>
    </row>
    <row r="280" spans="1:51" x14ac:dyDescent="0.25">
      <c r="A280" s="2" t="s">
        <v>5545</v>
      </c>
      <c r="B280" s="11" t="s">
        <v>496</v>
      </c>
      <c r="C280" s="3">
        <v>2</v>
      </c>
      <c r="D280" s="3" t="s">
        <v>684</v>
      </c>
      <c r="E280" s="3" t="s">
        <v>2037</v>
      </c>
      <c r="F280" s="3" t="s">
        <v>858</v>
      </c>
      <c r="G280" s="3"/>
      <c r="H280" s="3" t="s">
        <v>454</v>
      </c>
      <c r="I280" s="3" t="s">
        <v>1028</v>
      </c>
      <c r="J280" s="3" t="s">
        <v>799</v>
      </c>
      <c r="K280" s="3" t="s">
        <v>1872</v>
      </c>
      <c r="L280" s="3" t="s">
        <v>5548</v>
      </c>
      <c r="M280" s="3" t="s">
        <v>5420</v>
      </c>
      <c r="N280" s="3" t="s">
        <v>1927</v>
      </c>
      <c r="O280" s="3" t="s">
        <v>768</v>
      </c>
      <c r="P280" s="3"/>
      <c r="Q280" s="3" t="s">
        <v>1064</v>
      </c>
      <c r="R280" s="3" t="s">
        <v>265</v>
      </c>
      <c r="S280" s="3"/>
      <c r="T280" s="3"/>
      <c r="U280" s="3" t="s">
        <v>227</v>
      </c>
      <c r="V280" s="3"/>
      <c r="W280" s="3"/>
      <c r="X280" s="3" t="s">
        <v>1028</v>
      </c>
      <c r="Y280" s="3" t="s">
        <v>3900</v>
      </c>
      <c r="Z280" s="3" t="s">
        <v>21</v>
      </c>
      <c r="AA280" s="3" t="s">
        <v>175</v>
      </c>
      <c r="AB280" s="3" t="s">
        <v>415</v>
      </c>
      <c r="AC280" s="3" t="s">
        <v>791</v>
      </c>
      <c r="AD280" s="3" t="s">
        <v>3551</v>
      </c>
      <c r="AE280" s="3" t="s">
        <v>1376</v>
      </c>
      <c r="AF280" s="3" t="s">
        <v>238</v>
      </c>
      <c r="AG280" s="3" t="s">
        <v>88</v>
      </c>
      <c r="AH280" s="3" t="s">
        <v>87</v>
      </c>
      <c r="AI280" s="3" t="s">
        <v>83</v>
      </c>
      <c r="AJ280" s="3" t="s">
        <v>276</v>
      </c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4"/>
    </row>
    <row r="281" spans="1:51" x14ac:dyDescent="0.25">
      <c r="A281" s="2" t="s">
        <v>5545</v>
      </c>
      <c r="B281" s="11" t="s">
        <v>496</v>
      </c>
      <c r="C281" s="3">
        <v>3</v>
      </c>
      <c r="D281" s="3" t="s">
        <v>290</v>
      </c>
      <c r="E281" s="3" t="s">
        <v>858</v>
      </c>
      <c r="F281" s="3" t="s">
        <v>218</v>
      </c>
      <c r="G281" s="3"/>
      <c r="H281" s="3" t="s">
        <v>386</v>
      </c>
      <c r="I281" s="3" t="s">
        <v>212</v>
      </c>
      <c r="J281" s="3" t="s">
        <v>860</v>
      </c>
      <c r="K281" s="3" t="s">
        <v>5281</v>
      </c>
      <c r="L281" s="3" t="s">
        <v>857</v>
      </c>
      <c r="M281" s="3" t="s">
        <v>5549</v>
      </c>
      <c r="N281" s="3" t="s">
        <v>5550</v>
      </c>
      <c r="O281" s="3" t="s">
        <v>3482</v>
      </c>
      <c r="P281" s="3"/>
      <c r="Q281" s="3" t="s">
        <v>225</v>
      </c>
      <c r="R281" s="3" t="s">
        <v>284</v>
      </c>
      <c r="S281" s="3"/>
      <c r="T281" s="3"/>
      <c r="U281" s="3" t="s">
        <v>206</v>
      </c>
      <c r="V281" s="3"/>
      <c r="W281" s="3"/>
      <c r="X281" s="3" t="s">
        <v>791</v>
      </c>
      <c r="Y281" s="3" t="s">
        <v>2982</v>
      </c>
      <c r="Z281" s="3" t="s">
        <v>1558</v>
      </c>
      <c r="AA281" s="3" t="s">
        <v>86</v>
      </c>
      <c r="AB281" s="3"/>
      <c r="AC281" s="3" t="s">
        <v>318</v>
      </c>
      <c r="AD281" s="3" t="s">
        <v>213</v>
      </c>
      <c r="AE281" s="3" t="s">
        <v>913</v>
      </c>
      <c r="AF281" s="3" t="s">
        <v>193</v>
      </c>
      <c r="AG281" s="3" t="s">
        <v>27</v>
      </c>
      <c r="AH281" s="3" t="s">
        <v>55</v>
      </c>
      <c r="AI281" s="3" t="s">
        <v>418</v>
      </c>
      <c r="AJ281" s="3" t="s">
        <v>3072</v>
      </c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4"/>
    </row>
    <row r="282" spans="1:51" x14ac:dyDescent="0.25">
      <c r="A282" s="2" t="s">
        <v>5545</v>
      </c>
      <c r="B282" s="11" t="s">
        <v>496</v>
      </c>
      <c r="C282" s="3">
        <v>4</v>
      </c>
      <c r="D282" s="3" t="s">
        <v>302</v>
      </c>
      <c r="E282" s="3" t="s">
        <v>218</v>
      </c>
      <c r="F282" s="3" t="s">
        <v>2667</v>
      </c>
      <c r="G282" s="3"/>
      <c r="H282" s="3" t="s">
        <v>3375</v>
      </c>
      <c r="I282" s="3" t="s">
        <v>2964</v>
      </c>
      <c r="J282" s="3" t="s">
        <v>2354</v>
      </c>
      <c r="K282" s="3" t="s">
        <v>969</v>
      </c>
      <c r="L282" s="3" t="s">
        <v>644</v>
      </c>
      <c r="M282" s="3" t="s">
        <v>5551</v>
      </c>
      <c r="N282" s="3" t="s">
        <v>5552</v>
      </c>
      <c r="O282" s="3" t="s">
        <v>5553</v>
      </c>
      <c r="P282" s="3" t="s">
        <v>492</v>
      </c>
      <c r="Q282" s="3" t="s">
        <v>225</v>
      </c>
      <c r="R282" s="3" t="s">
        <v>1728</v>
      </c>
      <c r="S282" s="3"/>
      <c r="T282" s="3"/>
      <c r="U282" s="3" t="s">
        <v>226</v>
      </c>
      <c r="V282" s="3"/>
      <c r="W282" s="3"/>
      <c r="X282" s="3" t="s">
        <v>458</v>
      </c>
      <c r="Y282" s="3" t="s">
        <v>2333</v>
      </c>
      <c r="Z282" s="3" t="s">
        <v>1877</v>
      </c>
      <c r="AA282" s="3" t="s">
        <v>1040</v>
      </c>
      <c r="AB282" s="3" t="s">
        <v>1585</v>
      </c>
      <c r="AC282" s="3" t="s">
        <v>458</v>
      </c>
      <c r="AD282" s="3" t="s">
        <v>474</v>
      </c>
      <c r="AE282" s="3" t="s">
        <v>1333</v>
      </c>
      <c r="AF282" s="3" t="s">
        <v>255</v>
      </c>
      <c r="AG282" s="3" t="s">
        <v>335</v>
      </c>
      <c r="AH282" s="3" t="s">
        <v>183</v>
      </c>
      <c r="AI282" s="3" t="s">
        <v>273</v>
      </c>
      <c r="AJ282" s="3" t="s">
        <v>3948</v>
      </c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4"/>
    </row>
    <row r="283" spans="1:51" x14ac:dyDescent="0.25">
      <c r="A283" s="2" t="s">
        <v>5545</v>
      </c>
      <c r="B283" s="11" t="s">
        <v>496</v>
      </c>
      <c r="C283" s="3">
        <v>5</v>
      </c>
      <c r="D283" s="3" t="s">
        <v>477</v>
      </c>
      <c r="E283" s="3" t="s">
        <v>2667</v>
      </c>
      <c r="F283" s="3" t="s">
        <v>1001</v>
      </c>
      <c r="G283" s="3"/>
      <c r="H283" s="3" t="s">
        <v>587</v>
      </c>
      <c r="I283" s="3" t="s">
        <v>255</v>
      </c>
      <c r="J283" s="3" t="s">
        <v>1812</v>
      </c>
      <c r="K283" s="3" t="s">
        <v>687</v>
      </c>
      <c r="L283" s="3" t="s">
        <v>5554</v>
      </c>
      <c r="M283" s="3" t="s">
        <v>5555</v>
      </c>
      <c r="N283" s="3" t="s">
        <v>5556</v>
      </c>
      <c r="O283" s="3" t="s">
        <v>5557</v>
      </c>
      <c r="P283" s="3" t="s">
        <v>2720</v>
      </c>
      <c r="Q283" s="3" t="s">
        <v>225</v>
      </c>
      <c r="R283" s="3" t="s">
        <v>266</v>
      </c>
      <c r="S283" s="3"/>
      <c r="T283" s="3"/>
      <c r="U283" s="3" t="s">
        <v>226</v>
      </c>
      <c r="V283" s="3"/>
      <c r="W283" s="3"/>
      <c r="X283" s="3" t="s">
        <v>454</v>
      </c>
      <c r="Y283" s="3"/>
      <c r="Z283" s="3"/>
      <c r="AA283" s="3" t="s">
        <v>547</v>
      </c>
      <c r="AB283" s="3" t="s">
        <v>727</v>
      </c>
      <c r="AC283" s="3" t="s">
        <v>28</v>
      </c>
      <c r="AD283" s="3" t="s">
        <v>3426</v>
      </c>
      <c r="AE283" s="3" t="s">
        <v>3004</v>
      </c>
      <c r="AF283" s="3" t="s">
        <v>193</v>
      </c>
      <c r="AG283" s="3" t="s">
        <v>154</v>
      </c>
      <c r="AH283" s="3" t="s">
        <v>55</v>
      </c>
      <c r="AI283" s="3" t="s">
        <v>1401</v>
      </c>
      <c r="AJ283" s="3" t="s">
        <v>456</v>
      </c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4"/>
    </row>
    <row r="284" spans="1:51" x14ac:dyDescent="0.25">
      <c r="A284" s="2" t="s">
        <v>5545</v>
      </c>
      <c r="B284" s="11" t="s">
        <v>496</v>
      </c>
      <c r="C284" s="3">
        <v>6</v>
      </c>
      <c r="D284" s="3" t="s">
        <v>484</v>
      </c>
      <c r="E284" s="3" t="s">
        <v>1001</v>
      </c>
      <c r="F284" s="3" t="s">
        <v>3589</v>
      </c>
      <c r="G284" s="3"/>
      <c r="H284" s="3" t="s">
        <v>27</v>
      </c>
      <c r="I284" s="3" t="s">
        <v>28</v>
      </c>
      <c r="J284" s="3" t="s">
        <v>1028</v>
      </c>
      <c r="K284" s="3" t="s">
        <v>1027</v>
      </c>
      <c r="L284" s="3" t="s">
        <v>5558</v>
      </c>
      <c r="M284" s="3" t="s">
        <v>5085</v>
      </c>
      <c r="N284" s="3" t="s">
        <v>4886</v>
      </c>
      <c r="O284" s="3" t="s">
        <v>5559</v>
      </c>
      <c r="P284" s="3" t="s">
        <v>254</v>
      </c>
      <c r="Q284" s="3" t="s">
        <v>354</v>
      </c>
      <c r="R284" s="3" t="s">
        <v>285</v>
      </c>
      <c r="S284" s="3"/>
      <c r="T284" s="3"/>
      <c r="U284" s="3" t="s">
        <v>227</v>
      </c>
      <c r="V284" s="3"/>
      <c r="W284" s="3"/>
      <c r="X284" s="3" t="s">
        <v>454</v>
      </c>
      <c r="Y284" s="3"/>
      <c r="Z284" s="3"/>
      <c r="AA284" s="3" t="s">
        <v>401</v>
      </c>
      <c r="AB284" s="3" t="s">
        <v>2720</v>
      </c>
      <c r="AC284" s="3" t="s">
        <v>321</v>
      </c>
      <c r="AD284" s="3" t="s">
        <v>194</v>
      </c>
      <c r="AE284" s="3" t="s">
        <v>877</v>
      </c>
      <c r="AF284" s="3" t="s">
        <v>215</v>
      </c>
      <c r="AG284" s="3" t="s">
        <v>427</v>
      </c>
      <c r="AH284" s="3" t="s">
        <v>55</v>
      </c>
      <c r="AI284" s="3" t="s">
        <v>292</v>
      </c>
      <c r="AJ284" s="3" t="s">
        <v>1455</v>
      </c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4"/>
    </row>
    <row r="285" spans="1:51" x14ac:dyDescent="0.25">
      <c r="A285" s="2" t="s">
        <v>5545</v>
      </c>
      <c r="B285" s="11" t="s">
        <v>496</v>
      </c>
      <c r="C285" s="3">
        <v>7</v>
      </c>
      <c r="D285" s="3" t="s">
        <v>601</v>
      </c>
      <c r="E285" s="3" t="s">
        <v>3589</v>
      </c>
      <c r="F285" s="3" t="s">
        <v>633</v>
      </c>
      <c r="G285" s="3"/>
      <c r="H285" s="3" t="s">
        <v>87</v>
      </c>
      <c r="I285" s="3" t="s">
        <v>829</v>
      </c>
      <c r="J285" s="3" t="s">
        <v>315</v>
      </c>
      <c r="K285" s="3" t="s">
        <v>516</v>
      </c>
      <c r="L285" s="3" t="s">
        <v>2608</v>
      </c>
      <c r="M285" s="3" t="s">
        <v>2660</v>
      </c>
      <c r="N285" s="3" t="s">
        <v>5546</v>
      </c>
      <c r="O285" s="3" t="s">
        <v>5560</v>
      </c>
      <c r="P285" s="3" t="s">
        <v>0</v>
      </c>
      <c r="Q285" s="3" t="s">
        <v>1064</v>
      </c>
      <c r="R285" s="3" t="s">
        <v>954</v>
      </c>
      <c r="S285" s="3"/>
      <c r="T285" s="3"/>
      <c r="U285" s="3" t="s">
        <v>226</v>
      </c>
      <c r="V285" s="3"/>
      <c r="W285" s="3"/>
      <c r="X285" s="3" t="s">
        <v>55</v>
      </c>
      <c r="Y285" s="3"/>
      <c r="Z285" s="3"/>
      <c r="AA285" s="3" t="s">
        <v>244</v>
      </c>
      <c r="AB285" s="3" t="s">
        <v>1608</v>
      </c>
      <c r="AC285" s="3" t="s">
        <v>736</v>
      </c>
      <c r="AD285" s="3" t="s">
        <v>3551</v>
      </c>
      <c r="AE285" s="3" t="s">
        <v>1616</v>
      </c>
      <c r="AF285" s="3" t="s">
        <v>215</v>
      </c>
      <c r="AG285" s="3" t="s">
        <v>427</v>
      </c>
      <c r="AH285" s="3" t="s">
        <v>61</v>
      </c>
      <c r="AI285" s="3" t="s">
        <v>5561</v>
      </c>
      <c r="AJ285" s="3" t="s">
        <v>483</v>
      </c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4"/>
    </row>
    <row r="286" spans="1:51" x14ac:dyDescent="0.25">
      <c r="A286" s="2" t="s">
        <v>5470</v>
      </c>
      <c r="B286" s="11" t="s">
        <v>496</v>
      </c>
      <c r="C286" s="3">
        <v>1</v>
      </c>
      <c r="D286" s="3" t="s">
        <v>6</v>
      </c>
      <c r="E286" s="3" t="s">
        <v>4</v>
      </c>
      <c r="F286" s="3" t="s">
        <v>2156</v>
      </c>
      <c r="G286" s="3"/>
      <c r="H286" s="3" t="s">
        <v>252</v>
      </c>
      <c r="I286" s="3" t="s">
        <v>1401</v>
      </c>
      <c r="J286" s="3" t="s">
        <v>424</v>
      </c>
      <c r="K286" s="3" t="s">
        <v>713</v>
      </c>
      <c r="L286" s="3" t="s">
        <v>1766</v>
      </c>
      <c r="M286" s="3" t="s">
        <v>4796</v>
      </c>
      <c r="N286" s="3" t="s">
        <v>1653</v>
      </c>
      <c r="O286" s="3" t="s">
        <v>4605</v>
      </c>
      <c r="P286" s="3"/>
      <c r="Q286" s="3" t="s">
        <v>354</v>
      </c>
      <c r="R286" s="3" t="s">
        <v>284</v>
      </c>
      <c r="S286" s="3" t="s">
        <v>284</v>
      </c>
      <c r="T286" s="3" t="s">
        <v>869</v>
      </c>
      <c r="U286" s="3" t="s">
        <v>266</v>
      </c>
      <c r="V286" s="3" t="s">
        <v>266</v>
      </c>
      <c r="W286" s="3" t="s">
        <v>869</v>
      </c>
      <c r="X286" s="3" t="s">
        <v>3020</v>
      </c>
      <c r="Y286" s="3" t="s">
        <v>2969</v>
      </c>
      <c r="Z286" s="3" t="s">
        <v>2944</v>
      </c>
      <c r="AA286" s="3" t="s">
        <v>743</v>
      </c>
      <c r="AB286" s="3" t="s">
        <v>254</v>
      </c>
      <c r="AC286" s="3" t="s">
        <v>1794</v>
      </c>
      <c r="AD286" s="3" t="s">
        <v>2263</v>
      </c>
      <c r="AE286" s="3" t="s">
        <v>2962</v>
      </c>
      <c r="AF286" s="3" t="s">
        <v>255</v>
      </c>
      <c r="AG286" s="3" t="s">
        <v>256</v>
      </c>
      <c r="AH286" s="3" t="s">
        <v>88</v>
      </c>
      <c r="AI286" s="3"/>
      <c r="AJ286" s="3" t="s">
        <v>4070</v>
      </c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4"/>
    </row>
    <row r="287" spans="1:51" x14ac:dyDescent="0.25">
      <c r="A287" s="2" t="s">
        <v>5470</v>
      </c>
      <c r="B287" s="11" t="s">
        <v>496</v>
      </c>
      <c r="C287" s="3">
        <v>2</v>
      </c>
      <c r="D287" s="3" t="s">
        <v>69</v>
      </c>
      <c r="E287" s="3" t="s">
        <v>2156</v>
      </c>
      <c r="F287" s="3" t="s">
        <v>373</v>
      </c>
      <c r="G287" s="3"/>
      <c r="H287" s="3" t="s">
        <v>183</v>
      </c>
      <c r="I287" s="3" t="s">
        <v>88</v>
      </c>
      <c r="J287" s="3" t="s">
        <v>1028</v>
      </c>
      <c r="K287" s="3" t="s">
        <v>594</v>
      </c>
      <c r="L287" s="3" t="s">
        <v>779</v>
      </c>
      <c r="M287" s="3" t="s">
        <v>831</v>
      </c>
      <c r="N287" s="3" t="s">
        <v>5562</v>
      </c>
      <c r="O287" s="3" t="s">
        <v>786</v>
      </c>
      <c r="P287" s="3" t="s">
        <v>757</v>
      </c>
      <c r="Q287" s="3" t="s">
        <v>283</v>
      </c>
      <c r="R287" s="3" t="s">
        <v>954</v>
      </c>
      <c r="S287" s="3" t="s">
        <v>885</v>
      </c>
      <c r="T287" s="3" t="s">
        <v>886</v>
      </c>
      <c r="U287" s="3" t="s">
        <v>265</v>
      </c>
      <c r="V287" s="3" t="s">
        <v>266</v>
      </c>
      <c r="W287" s="3" t="s">
        <v>868</v>
      </c>
      <c r="X287" s="3" t="s">
        <v>791</v>
      </c>
      <c r="Y287" s="3" t="s">
        <v>4166</v>
      </c>
      <c r="Z287" s="3" t="s">
        <v>2472</v>
      </c>
      <c r="AA287" s="3" t="s">
        <v>625</v>
      </c>
      <c r="AB287" s="3" t="s">
        <v>150</v>
      </c>
      <c r="AC287" s="3" t="s">
        <v>938</v>
      </c>
      <c r="AD287" s="3" t="s">
        <v>3113</v>
      </c>
      <c r="AE287" s="3" t="s">
        <v>1474</v>
      </c>
      <c r="AF287" s="3" t="s">
        <v>238</v>
      </c>
      <c r="AG287" s="3" t="s">
        <v>2296</v>
      </c>
      <c r="AH287" s="3" t="s">
        <v>55</v>
      </c>
      <c r="AI287" s="3"/>
      <c r="AJ287" s="3" t="s">
        <v>197</v>
      </c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4"/>
    </row>
    <row r="288" spans="1:51" x14ac:dyDescent="0.25">
      <c r="A288" s="2" t="s">
        <v>5470</v>
      </c>
      <c r="B288" s="11" t="s">
        <v>496</v>
      </c>
      <c r="C288" s="3">
        <v>3</v>
      </c>
      <c r="D288" s="3" t="s">
        <v>95</v>
      </c>
      <c r="E288" s="3" t="s">
        <v>373</v>
      </c>
      <c r="F288" s="3" t="s">
        <v>162</v>
      </c>
      <c r="G288" s="3"/>
      <c r="H288" s="3" t="s">
        <v>770</v>
      </c>
      <c r="I288" s="3" t="s">
        <v>1503</v>
      </c>
      <c r="J288" s="3" t="s">
        <v>2294</v>
      </c>
      <c r="K288" s="3" t="s">
        <v>4209</v>
      </c>
      <c r="L288" s="3" t="s">
        <v>3707</v>
      </c>
      <c r="M288" s="3" t="s">
        <v>1494</v>
      </c>
      <c r="N288" s="3" t="s">
        <v>5563</v>
      </c>
      <c r="O288" s="3" t="s">
        <v>3156</v>
      </c>
      <c r="P288" s="3" t="s">
        <v>1877</v>
      </c>
      <c r="Q288" s="3" t="s">
        <v>225</v>
      </c>
      <c r="R288" s="3" t="s">
        <v>285</v>
      </c>
      <c r="S288" s="3" t="s">
        <v>868</v>
      </c>
      <c r="T288" s="3" t="s">
        <v>886</v>
      </c>
      <c r="U288" s="3" t="s">
        <v>249</v>
      </c>
      <c r="V288" s="3" t="s">
        <v>266</v>
      </c>
      <c r="W288" s="3" t="s">
        <v>868</v>
      </c>
      <c r="X288" s="3" t="s">
        <v>1401</v>
      </c>
      <c r="Y288" s="3" t="s">
        <v>2123</v>
      </c>
      <c r="Z288" s="3" t="s">
        <v>2649</v>
      </c>
      <c r="AA288" s="3" t="s">
        <v>66</v>
      </c>
      <c r="AB288" s="3" t="s">
        <v>215</v>
      </c>
      <c r="AC288" s="3" t="s">
        <v>2077</v>
      </c>
      <c r="AD288" s="3" t="s">
        <v>72</v>
      </c>
      <c r="AE288" s="3" t="s">
        <v>2075</v>
      </c>
      <c r="AF288" s="3" t="s">
        <v>238</v>
      </c>
      <c r="AG288" s="3" t="s">
        <v>836</v>
      </c>
      <c r="AH288" s="3" t="s">
        <v>55</v>
      </c>
      <c r="AI288" s="3"/>
      <c r="AJ288" s="3" t="s">
        <v>2626</v>
      </c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4"/>
    </row>
    <row r="289" spans="1:51" x14ac:dyDescent="0.25">
      <c r="A289" s="2" t="s">
        <v>5470</v>
      </c>
      <c r="B289" s="11" t="s">
        <v>496</v>
      </c>
      <c r="C289" s="3">
        <v>4</v>
      </c>
      <c r="D289" s="3" t="s">
        <v>118</v>
      </c>
      <c r="E289" s="3" t="s">
        <v>162</v>
      </c>
      <c r="F289" s="3" t="s">
        <v>1000</v>
      </c>
      <c r="G289" s="3"/>
      <c r="H289" s="3" t="s">
        <v>1636</v>
      </c>
      <c r="I289" s="3" t="s">
        <v>1968</v>
      </c>
      <c r="J289" s="3" t="s">
        <v>3984</v>
      </c>
      <c r="K289" s="3" t="s">
        <v>644</v>
      </c>
      <c r="L289" s="3" t="s">
        <v>717</v>
      </c>
      <c r="M289" s="3" t="s">
        <v>5564</v>
      </c>
      <c r="N289" s="3" t="s">
        <v>5565</v>
      </c>
      <c r="O289" s="3" t="s">
        <v>5566</v>
      </c>
      <c r="P289" s="3" t="s">
        <v>334</v>
      </c>
      <c r="Q289" s="3" t="s">
        <v>225</v>
      </c>
      <c r="R289" s="3" t="s">
        <v>885</v>
      </c>
      <c r="S289" s="3" t="s">
        <v>886</v>
      </c>
      <c r="T289" s="3" t="s">
        <v>919</v>
      </c>
      <c r="U289" s="3" t="s">
        <v>266</v>
      </c>
      <c r="V289" s="3" t="s">
        <v>284</v>
      </c>
      <c r="W289" s="3" t="s">
        <v>919</v>
      </c>
      <c r="X289" s="3" t="s">
        <v>458</v>
      </c>
      <c r="Y289" s="3" t="s">
        <v>973</v>
      </c>
      <c r="Z289" s="3" t="s">
        <v>128</v>
      </c>
      <c r="AA289" s="3" t="s">
        <v>357</v>
      </c>
      <c r="AB289" s="3" t="s">
        <v>1181</v>
      </c>
      <c r="AC289" s="3" t="s">
        <v>346</v>
      </c>
      <c r="AD289" s="3" t="s">
        <v>917</v>
      </c>
      <c r="AE289" s="3" t="s">
        <v>530</v>
      </c>
      <c r="AF289" s="3" t="s">
        <v>329</v>
      </c>
      <c r="AG289" s="3" t="s">
        <v>2447</v>
      </c>
      <c r="AH289" s="3" t="s">
        <v>111</v>
      </c>
      <c r="AI289" s="3"/>
      <c r="AJ289" s="3" t="s">
        <v>4522</v>
      </c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4"/>
    </row>
    <row r="290" spans="1:51" x14ac:dyDescent="0.25">
      <c r="A290" s="2" t="s">
        <v>5470</v>
      </c>
      <c r="B290" s="11" t="s">
        <v>496</v>
      </c>
      <c r="C290" s="3">
        <v>6</v>
      </c>
      <c r="D290" s="3" t="s">
        <v>1072</v>
      </c>
      <c r="E290" s="3" t="s">
        <v>94</v>
      </c>
      <c r="F290" s="3" t="s">
        <v>493</v>
      </c>
      <c r="G290" s="3"/>
      <c r="H290" s="3" t="s">
        <v>1382</v>
      </c>
      <c r="I290" s="3" t="s">
        <v>617</v>
      </c>
      <c r="J290" s="3" t="s">
        <v>836</v>
      </c>
      <c r="K290" s="3" t="s">
        <v>4079</v>
      </c>
      <c r="L290" s="3" t="s">
        <v>2873</v>
      </c>
      <c r="M290" s="3" t="s">
        <v>4409</v>
      </c>
      <c r="N290" s="3" t="s">
        <v>5567</v>
      </c>
      <c r="O290" s="3" t="s">
        <v>2053</v>
      </c>
      <c r="P290" s="3" t="s">
        <v>153</v>
      </c>
      <c r="Q290" s="3" t="s">
        <v>283</v>
      </c>
      <c r="R290" s="3" t="s">
        <v>885</v>
      </c>
      <c r="S290" s="3" t="s">
        <v>1130</v>
      </c>
      <c r="T290" s="3" t="s">
        <v>919</v>
      </c>
      <c r="U290" s="3" t="s">
        <v>285</v>
      </c>
      <c r="V290" s="3" t="s">
        <v>954</v>
      </c>
      <c r="W290" s="3" t="s">
        <v>1428</v>
      </c>
      <c r="X290" s="3" t="s">
        <v>112</v>
      </c>
      <c r="Y290" s="3"/>
      <c r="Z290" s="3"/>
      <c r="AA290" s="3" t="s">
        <v>379</v>
      </c>
      <c r="AB290" s="3" t="s">
        <v>771</v>
      </c>
      <c r="AC290" s="3" t="s">
        <v>2895</v>
      </c>
      <c r="AD290" s="3" t="s">
        <v>1831</v>
      </c>
      <c r="AE290" s="3" t="s">
        <v>475</v>
      </c>
      <c r="AF290" s="3" t="s">
        <v>329</v>
      </c>
      <c r="AG290" s="3" t="s">
        <v>1144</v>
      </c>
      <c r="AH290" s="3" t="s">
        <v>61</v>
      </c>
      <c r="AI290" s="3"/>
      <c r="AJ290" s="3" t="s">
        <v>810</v>
      </c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4"/>
    </row>
    <row r="291" spans="1:51" x14ac:dyDescent="0.25">
      <c r="A291" s="2" t="s">
        <v>5470</v>
      </c>
      <c r="B291" s="11" t="s">
        <v>496</v>
      </c>
      <c r="C291" s="3">
        <v>7</v>
      </c>
      <c r="D291" s="3" t="s">
        <v>302</v>
      </c>
      <c r="E291" s="3" t="s">
        <v>586</v>
      </c>
      <c r="F291" s="3"/>
      <c r="G291" s="3"/>
      <c r="H291" s="3" t="s">
        <v>552</v>
      </c>
      <c r="I291" s="3" t="s">
        <v>1228</v>
      </c>
      <c r="J291" s="3" t="s">
        <v>2876</v>
      </c>
      <c r="K291" s="3" t="s">
        <v>1630</v>
      </c>
      <c r="L291" s="3" t="s">
        <v>1568</v>
      </c>
      <c r="M291" s="3" t="s">
        <v>3161</v>
      </c>
      <c r="N291" s="3" t="s">
        <v>2051</v>
      </c>
      <c r="O291" s="3" t="s">
        <v>2211</v>
      </c>
      <c r="P291" s="3" t="s">
        <v>1096</v>
      </c>
      <c r="Q291" s="3" t="s">
        <v>225</v>
      </c>
      <c r="R291" s="3" t="s">
        <v>954</v>
      </c>
      <c r="S291" s="3" t="s">
        <v>886</v>
      </c>
      <c r="T291" s="3" t="s">
        <v>919</v>
      </c>
      <c r="U291" s="3" t="s">
        <v>265</v>
      </c>
      <c r="V291" s="3" t="s">
        <v>1728</v>
      </c>
      <c r="W291" s="3" t="s">
        <v>886</v>
      </c>
      <c r="X291" s="3" t="s">
        <v>108</v>
      </c>
      <c r="Y291" s="3"/>
      <c r="Z291" s="3"/>
      <c r="AA291" s="3" t="s">
        <v>86</v>
      </c>
      <c r="AB291" s="3" t="s">
        <v>1313</v>
      </c>
      <c r="AC291" s="3" t="s">
        <v>613</v>
      </c>
      <c r="AD291" s="3" t="s">
        <v>1075</v>
      </c>
      <c r="AE291" s="3" t="s">
        <v>359</v>
      </c>
      <c r="AF291" s="3" t="s">
        <v>1382</v>
      </c>
      <c r="AG291" s="3" t="s">
        <v>376</v>
      </c>
      <c r="AH291" s="3" t="s">
        <v>55</v>
      </c>
      <c r="AI291" s="3"/>
      <c r="AJ291" s="3" t="s">
        <v>2156</v>
      </c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4"/>
    </row>
    <row r="292" spans="1:51" x14ac:dyDescent="0.25">
      <c r="A292" s="2" t="s">
        <v>5470</v>
      </c>
      <c r="B292" s="11" t="s">
        <v>496</v>
      </c>
      <c r="C292" s="3">
        <v>5</v>
      </c>
      <c r="D292" s="3" t="s">
        <v>138</v>
      </c>
      <c r="E292" s="3" t="s">
        <v>1000</v>
      </c>
      <c r="F292" s="3" t="s">
        <v>94</v>
      </c>
      <c r="G292" s="3"/>
      <c r="H292" s="3" t="s">
        <v>57</v>
      </c>
      <c r="I292" s="3" t="s">
        <v>700</v>
      </c>
      <c r="J292" s="3" t="s">
        <v>1557</v>
      </c>
      <c r="K292" s="3" t="s">
        <v>1887</v>
      </c>
      <c r="L292" s="3" t="s">
        <v>314</v>
      </c>
      <c r="M292" s="3" t="s">
        <v>2516</v>
      </c>
      <c r="N292" s="3" t="s">
        <v>5129</v>
      </c>
      <c r="O292" s="3" t="s">
        <v>2377</v>
      </c>
      <c r="P292" s="3" t="s">
        <v>2577</v>
      </c>
      <c r="Q292" s="3" t="s">
        <v>225</v>
      </c>
      <c r="R292" s="3" t="s">
        <v>885</v>
      </c>
      <c r="S292" s="3" t="s">
        <v>1130</v>
      </c>
      <c r="T292" s="3" t="s">
        <v>919</v>
      </c>
      <c r="U292" s="3" t="s">
        <v>1728</v>
      </c>
      <c r="V292" s="3" t="s">
        <v>285</v>
      </c>
      <c r="W292" s="3" t="s">
        <v>953</v>
      </c>
      <c r="X292" s="3" t="s">
        <v>61</v>
      </c>
      <c r="Y292" s="3"/>
      <c r="Z292" s="3"/>
      <c r="AA292" s="3" t="s">
        <v>251</v>
      </c>
      <c r="AB292" s="3" t="s">
        <v>3012</v>
      </c>
      <c r="AC292" s="3" t="s">
        <v>426</v>
      </c>
      <c r="AD292" s="3" t="s">
        <v>3599</v>
      </c>
      <c r="AE292" s="3" t="s">
        <v>4495</v>
      </c>
      <c r="AF292" s="3" t="s">
        <v>255</v>
      </c>
      <c r="AG292" s="3" t="s">
        <v>497</v>
      </c>
      <c r="AH292" s="3" t="s">
        <v>111</v>
      </c>
      <c r="AI292" s="3"/>
      <c r="AJ292" s="3" t="s">
        <v>5</v>
      </c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4"/>
    </row>
    <row r="293" spans="1:51" x14ac:dyDescent="0.25">
      <c r="A293" s="2" t="s">
        <v>5470</v>
      </c>
      <c r="B293" s="11" t="s">
        <v>496</v>
      </c>
      <c r="C293" s="3">
        <v>6</v>
      </c>
      <c r="D293" s="3" t="s">
        <v>290</v>
      </c>
      <c r="E293" s="3" t="s">
        <v>493</v>
      </c>
      <c r="F293" s="3" t="s">
        <v>586</v>
      </c>
      <c r="G293" s="3"/>
      <c r="H293" s="3" t="s">
        <v>23</v>
      </c>
      <c r="I293" s="3" t="s">
        <v>1011</v>
      </c>
      <c r="J293" s="3" t="s">
        <v>209</v>
      </c>
      <c r="K293" s="3" t="s">
        <v>544</v>
      </c>
      <c r="L293" s="3" t="s">
        <v>4031</v>
      </c>
      <c r="M293" s="3" t="s">
        <v>5568</v>
      </c>
      <c r="N293" s="3" t="s">
        <v>5569</v>
      </c>
      <c r="O293" s="3" t="s">
        <v>1275</v>
      </c>
      <c r="P293" s="3" t="s">
        <v>102</v>
      </c>
      <c r="Q293" s="3" t="s">
        <v>283</v>
      </c>
      <c r="R293" s="3" t="s">
        <v>868</v>
      </c>
      <c r="S293" s="3" t="s">
        <v>919</v>
      </c>
      <c r="T293" s="3" t="s">
        <v>953</v>
      </c>
      <c r="U293" s="3" t="s">
        <v>284</v>
      </c>
      <c r="V293" s="3" t="s">
        <v>954</v>
      </c>
      <c r="W293" s="3" t="s">
        <v>1423</v>
      </c>
      <c r="X293" s="3" t="s">
        <v>243</v>
      </c>
      <c r="Y293" s="3"/>
      <c r="Z293" s="3"/>
      <c r="AA293" s="3" t="s">
        <v>109</v>
      </c>
      <c r="AB293" s="3" t="s">
        <v>2145</v>
      </c>
      <c r="AC293" s="3" t="s">
        <v>1813</v>
      </c>
      <c r="AD293" s="3" t="s">
        <v>1075</v>
      </c>
      <c r="AE293" s="3" t="s">
        <v>392</v>
      </c>
      <c r="AF293" s="3" t="s">
        <v>1382</v>
      </c>
      <c r="AG293" s="3" t="s">
        <v>376</v>
      </c>
      <c r="AH293" s="3" t="s">
        <v>375</v>
      </c>
      <c r="AI293" s="3"/>
      <c r="AJ293" s="3" t="s">
        <v>0</v>
      </c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4"/>
    </row>
    <row r="294" spans="1:51" x14ac:dyDescent="0.25">
      <c r="A294" s="2" t="s">
        <v>5570</v>
      </c>
      <c r="B294" s="11" t="s">
        <v>496</v>
      </c>
      <c r="C294" s="3">
        <v>1</v>
      </c>
      <c r="D294" s="3" t="s">
        <v>660</v>
      </c>
      <c r="E294" s="3" t="s">
        <v>4</v>
      </c>
      <c r="F294" s="3" t="s">
        <v>2090</v>
      </c>
      <c r="G294" s="3"/>
      <c r="H294" s="3" t="s">
        <v>416</v>
      </c>
      <c r="I294" s="3" t="s">
        <v>2866</v>
      </c>
      <c r="J294" s="3" t="s">
        <v>3407</v>
      </c>
      <c r="K294" s="3" t="s">
        <v>4049</v>
      </c>
      <c r="L294" s="3" t="s">
        <v>1547</v>
      </c>
      <c r="M294" s="3" t="s">
        <v>5571</v>
      </c>
      <c r="N294" s="3" t="s">
        <v>2434</v>
      </c>
      <c r="O294" s="3" t="s">
        <v>4851</v>
      </c>
      <c r="P294" s="3" t="s">
        <v>135</v>
      </c>
      <c r="Q294" s="3" t="s">
        <v>225</v>
      </c>
      <c r="R294" s="3" t="s">
        <v>904</v>
      </c>
      <c r="S294" s="3" t="s">
        <v>265</v>
      </c>
      <c r="T294" s="3" t="s">
        <v>265</v>
      </c>
      <c r="U294" s="3" t="s">
        <v>206</v>
      </c>
      <c r="V294" s="3" t="s">
        <v>226</v>
      </c>
      <c r="W294" s="3" t="s">
        <v>228</v>
      </c>
      <c r="X294" s="3" t="s">
        <v>273</v>
      </c>
      <c r="Y294" s="3" t="s">
        <v>3941</v>
      </c>
      <c r="Z294" s="3" t="s">
        <v>4079</v>
      </c>
      <c r="AA294" s="3" t="s">
        <v>298</v>
      </c>
      <c r="AB294" s="3" t="s">
        <v>376</v>
      </c>
      <c r="AC294" s="3" t="s">
        <v>1306</v>
      </c>
      <c r="AD294" s="3" t="s">
        <v>358</v>
      </c>
      <c r="AE294" s="3" t="s">
        <v>2063</v>
      </c>
      <c r="AF294" s="3" t="s">
        <v>4021</v>
      </c>
      <c r="AG294" s="3" t="s">
        <v>372</v>
      </c>
      <c r="AH294" s="3" t="s">
        <v>1401</v>
      </c>
      <c r="AI294" s="3"/>
      <c r="AJ294" s="3" t="s">
        <v>2762</v>
      </c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4"/>
    </row>
    <row r="295" spans="1:51" x14ac:dyDescent="0.25">
      <c r="A295" s="2" t="s">
        <v>5570</v>
      </c>
      <c r="B295" s="11" t="s">
        <v>496</v>
      </c>
      <c r="C295" s="3">
        <v>2</v>
      </c>
      <c r="D295" s="3" t="s">
        <v>684</v>
      </c>
      <c r="E295" s="3" t="s">
        <v>2090</v>
      </c>
      <c r="F295" s="3" t="s">
        <v>781</v>
      </c>
      <c r="G295" s="3"/>
      <c r="H295" s="3" t="s">
        <v>570</v>
      </c>
      <c r="I295" s="3" t="s">
        <v>2725</v>
      </c>
      <c r="J295" s="3" t="s">
        <v>1722</v>
      </c>
      <c r="K295" s="3" t="s">
        <v>5572</v>
      </c>
      <c r="L295" s="3" t="s">
        <v>766</v>
      </c>
      <c r="M295" s="3" t="s">
        <v>5573</v>
      </c>
      <c r="N295" s="3" t="s">
        <v>2246</v>
      </c>
      <c r="O295" s="3" t="s">
        <v>1962</v>
      </c>
      <c r="P295" s="3" t="s">
        <v>518</v>
      </c>
      <c r="Q295" s="3" t="s">
        <v>506</v>
      </c>
      <c r="R295" s="3" t="s">
        <v>228</v>
      </c>
      <c r="S295" s="3"/>
      <c r="T295" s="3" t="s">
        <v>904</v>
      </c>
      <c r="U295" s="3" t="s">
        <v>205</v>
      </c>
      <c r="V295" s="3" t="s">
        <v>205</v>
      </c>
      <c r="W295" s="3" t="s">
        <v>1716</v>
      </c>
      <c r="X295" s="3" t="s">
        <v>646</v>
      </c>
      <c r="Y295" s="3" t="s">
        <v>2982</v>
      </c>
      <c r="Z295" s="3" t="s">
        <v>805</v>
      </c>
      <c r="AA295" s="3" t="s">
        <v>928</v>
      </c>
      <c r="AB295" s="3" t="s">
        <v>742</v>
      </c>
      <c r="AC295" s="3" t="s">
        <v>1248</v>
      </c>
      <c r="AD295" s="3" t="s">
        <v>1209</v>
      </c>
      <c r="AE295" s="3" t="s">
        <v>2682</v>
      </c>
      <c r="AF295" s="3" t="s">
        <v>799</v>
      </c>
      <c r="AG295" s="3" t="s">
        <v>440</v>
      </c>
      <c r="AH295" s="3" t="s">
        <v>58</v>
      </c>
      <c r="AI295" s="3"/>
      <c r="AJ295" s="3" t="s">
        <v>3065</v>
      </c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4"/>
    </row>
    <row r="296" spans="1:51" x14ac:dyDescent="0.25">
      <c r="A296" s="2" t="s">
        <v>5570</v>
      </c>
      <c r="B296" s="11" t="s">
        <v>496</v>
      </c>
      <c r="C296" s="3">
        <v>3</v>
      </c>
      <c r="D296" s="3" t="s">
        <v>290</v>
      </c>
      <c r="E296" s="3" t="s">
        <v>781</v>
      </c>
      <c r="F296" s="3" t="s">
        <v>162</v>
      </c>
      <c r="G296" s="3"/>
      <c r="H296" s="3" t="s">
        <v>13</v>
      </c>
      <c r="I296" s="3" t="s">
        <v>2940</v>
      </c>
      <c r="J296" s="3" t="s">
        <v>20</v>
      </c>
      <c r="K296" s="3" t="s">
        <v>2247</v>
      </c>
      <c r="L296" s="3" t="s">
        <v>2543</v>
      </c>
      <c r="M296" s="3" t="s">
        <v>3488</v>
      </c>
      <c r="N296" s="3" t="s">
        <v>5209</v>
      </c>
      <c r="O296" s="3" t="s">
        <v>5574</v>
      </c>
      <c r="P296" s="3" t="s">
        <v>14</v>
      </c>
      <c r="Q296" s="3" t="s">
        <v>506</v>
      </c>
      <c r="R296" s="3" t="s">
        <v>954</v>
      </c>
      <c r="S296" s="3" t="s">
        <v>885</v>
      </c>
      <c r="T296" s="3" t="s">
        <v>953</v>
      </c>
      <c r="U296" s="3" t="s">
        <v>249</v>
      </c>
      <c r="V296" s="3" t="s">
        <v>266</v>
      </c>
      <c r="W296" s="3" t="s">
        <v>1130</v>
      </c>
      <c r="X296" s="3" t="s">
        <v>458</v>
      </c>
      <c r="Y296" s="3" t="s">
        <v>694</v>
      </c>
      <c r="Z296" s="3" t="s">
        <v>1288</v>
      </c>
      <c r="AA296" s="3" t="s">
        <v>26</v>
      </c>
      <c r="AB296" s="3" t="s">
        <v>1557</v>
      </c>
      <c r="AC296" s="3" t="s">
        <v>28</v>
      </c>
      <c r="AD296" s="3" t="s">
        <v>1831</v>
      </c>
      <c r="AE296" s="3" t="s">
        <v>985</v>
      </c>
      <c r="AF296" s="3" t="s">
        <v>1794</v>
      </c>
      <c r="AG296" s="3" t="s">
        <v>440</v>
      </c>
      <c r="AH296" s="3" t="s">
        <v>87</v>
      </c>
      <c r="AI296" s="3"/>
      <c r="AJ296" s="3" t="s">
        <v>683</v>
      </c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4"/>
    </row>
    <row r="297" spans="1:51" x14ac:dyDescent="0.25">
      <c r="A297" s="2" t="s">
        <v>5570</v>
      </c>
      <c r="B297" s="11" t="s">
        <v>496</v>
      </c>
      <c r="C297" s="3">
        <v>4</v>
      </c>
      <c r="D297" s="3" t="s">
        <v>302</v>
      </c>
      <c r="E297" s="3" t="s">
        <v>162</v>
      </c>
      <c r="F297" s="3" t="s">
        <v>4824</v>
      </c>
      <c r="G297" s="3"/>
      <c r="H297" s="3" t="s">
        <v>2379</v>
      </c>
      <c r="I297" s="3" t="s">
        <v>2036</v>
      </c>
      <c r="J297" s="3" t="s">
        <v>693</v>
      </c>
      <c r="K297" s="3" t="s">
        <v>3325</v>
      </c>
      <c r="L297" s="3" t="s">
        <v>5272</v>
      </c>
      <c r="M297" s="3" t="s">
        <v>2580</v>
      </c>
      <c r="N297" s="3" t="s">
        <v>2655</v>
      </c>
      <c r="O297" s="3" t="s">
        <v>2731</v>
      </c>
      <c r="P297" s="3" t="s">
        <v>254</v>
      </c>
      <c r="Q297" s="3" t="s">
        <v>506</v>
      </c>
      <c r="R297" s="3" t="s">
        <v>868</v>
      </c>
      <c r="S297" s="3" t="s">
        <v>886</v>
      </c>
      <c r="T297" s="3" t="s">
        <v>1423</v>
      </c>
      <c r="U297" s="3" t="s">
        <v>265</v>
      </c>
      <c r="V297" s="3" t="s">
        <v>1728</v>
      </c>
      <c r="W297" s="3" t="s">
        <v>919</v>
      </c>
      <c r="X297" s="3" t="s">
        <v>270</v>
      </c>
      <c r="Y297" s="3" t="s">
        <v>2419</v>
      </c>
      <c r="Z297" s="3" t="s">
        <v>1928</v>
      </c>
      <c r="AA297" s="3" t="s">
        <v>274</v>
      </c>
      <c r="AB297" s="3" t="s">
        <v>967</v>
      </c>
      <c r="AC297" s="3" t="s">
        <v>887</v>
      </c>
      <c r="AD297" s="3" t="s">
        <v>1857</v>
      </c>
      <c r="AE297" s="3" t="s">
        <v>2025</v>
      </c>
      <c r="AF297" s="3" t="s">
        <v>1794</v>
      </c>
      <c r="AG297" s="3" t="s">
        <v>440</v>
      </c>
      <c r="AH297" s="3" t="s">
        <v>87</v>
      </c>
      <c r="AI297" s="3"/>
      <c r="AJ297" s="3" t="s">
        <v>878</v>
      </c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4"/>
    </row>
    <row r="298" spans="1:51" x14ac:dyDescent="0.25">
      <c r="A298" s="2" t="s">
        <v>5570</v>
      </c>
      <c r="B298" s="11" t="s">
        <v>496</v>
      </c>
      <c r="C298" s="3">
        <v>5</v>
      </c>
      <c r="D298" s="3" t="s">
        <v>477</v>
      </c>
      <c r="E298" s="3" t="s">
        <v>4824</v>
      </c>
      <c r="F298" s="3" t="s">
        <v>3388</v>
      </c>
      <c r="G298" s="3"/>
      <c r="H298" s="3" t="s">
        <v>1609</v>
      </c>
      <c r="I298" s="3" t="s">
        <v>2843</v>
      </c>
      <c r="J298" s="3" t="s">
        <v>52</v>
      </c>
      <c r="K298" s="3" t="s">
        <v>3390</v>
      </c>
      <c r="L298" s="3" t="s">
        <v>733</v>
      </c>
      <c r="M298" s="3" t="s">
        <v>5575</v>
      </c>
      <c r="N298" s="3" t="s">
        <v>3947</v>
      </c>
      <c r="O298" s="3" t="s">
        <v>685</v>
      </c>
      <c r="P298" s="3" t="s">
        <v>1615</v>
      </c>
      <c r="Q298" s="3" t="s">
        <v>506</v>
      </c>
      <c r="R298" s="3" t="s">
        <v>885</v>
      </c>
      <c r="S298" s="3" t="s">
        <v>868</v>
      </c>
      <c r="T298" s="3" t="s">
        <v>953</v>
      </c>
      <c r="U298" s="3" t="s">
        <v>266</v>
      </c>
      <c r="V298" s="3" t="s">
        <v>284</v>
      </c>
      <c r="W298" s="3" t="s">
        <v>953</v>
      </c>
      <c r="X298" s="3" t="s">
        <v>108</v>
      </c>
      <c r="Y298" s="3"/>
      <c r="Z298" s="3"/>
      <c r="AA298" s="3" t="s">
        <v>26</v>
      </c>
      <c r="AB298" s="3" t="s">
        <v>307</v>
      </c>
      <c r="AC298" s="3" t="s">
        <v>424</v>
      </c>
      <c r="AD298" s="3" t="s">
        <v>3303</v>
      </c>
      <c r="AE298" s="3" t="s">
        <v>1136</v>
      </c>
      <c r="AF298" s="3" t="s">
        <v>1794</v>
      </c>
      <c r="AG298" s="3" t="s">
        <v>400</v>
      </c>
      <c r="AH298" s="3" t="s">
        <v>87</v>
      </c>
      <c r="AI298" s="3"/>
      <c r="AJ298" s="3" t="s">
        <v>2182</v>
      </c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4"/>
    </row>
    <row r="299" spans="1:51" x14ac:dyDescent="0.25">
      <c r="A299" s="2" t="s">
        <v>5570</v>
      </c>
      <c r="B299" s="11" t="s">
        <v>496</v>
      </c>
      <c r="C299" s="3">
        <v>6</v>
      </c>
      <c r="D299" s="3" t="s">
        <v>484</v>
      </c>
      <c r="E299" s="3" t="s">
        <v>3388</v>
      </c>
      <c r="F299" s="3" t="s">
        <v>3292</v>
      </c>
      <c r="G299" s="3"/>
      <c r="H299" s="3" t="s">
        <v>592</v>
      </c>
      <c r="I299" s="3" t="s">
        <v>1868</v>
      </c>
      <c r="J299" s="3" t="s">
        <v>414</v>
      </c>
      <c r="K299" s="3" t="s">
        <v>5576</v>
      </c>
      <c r="L299" s="3" t="s">
        <v>1901</v>
      </c>
      <c r="M299" s="3" t="s">
        <v>1674</v>
      </c>
      <c r="N299" s="3" t="s">
        <v>2784</v>
      </c>
      <c r="O299" s="3" t="s">
        <v>3375</v>
      </c>
      <c r="P299" s="3" t="s">
        <v>1027</v>
      </c>
      <c r="Q299" s="3" t="s">
        <v>506</v>
      </c>
      <c r="R299" s="3" t="s">
        <v>868</v>
      </c>
      <c r="S299" s="3" t="s">
        <v>1130</v>
      </c>
      <c r="T299" s="3" t="s">
        <v>1423</v>
      </c>
      <c r="U299" s="3" t="s">
        <v>266</v>
      </c>
      <c r="V299" s="3" t="s">
        <v>284</v>
      </c>
      <c r="W299" s="3" t="s">
        <v>919</v>
      </c>
      <c r="X299" s="3" t="s">
        <v>270</v>
      </c>
      <c r="Y299" s="3"/>
      <c r="Z299" s="3"/>
      <c r="AA299" s="3" t="s">
        <v>26</v>
      </c>
      <c r="AB299" s="3" t="s">
        <v>800</v>
      </c>
      <c r="AC299" s="3" t="s">
        <v>220</v>
      </c>
      <c r="AD299" s="3" t="s">
        <v>2992</v>
      </c>
      <c r="AE299" s="3" t="s">
        <v>1576</v>
      </c>
      <c r="AF299" s="3" t="s">
        <v>2691</v>
      </c>
      <c r="AG299" s="3" t="s">
        <v>372</v>
      </c>
      <c r="AH299" s="3" t="s">
        <v>454</v>
      </c>
      <c r="AI299" s="3"/>
      <c r="AJ299" s="3" t="s">
        <v>492</v>
      </c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4"/>
    </row>
    <row r="300" spans="1:51" x14ac:dyDescent="0.25">
      <c r="A300" s="2" t="s">
        <v>5570</v>
      </c>
      <c r="B300" s="11" t="s">
        <v>496</v>
      </c>
      <c r="C300" s="3">
        <v>7</v>
      </c>
      <c r="D300" s="3" t="s">
        <v>601</v>
      </c>
      <c r="E300" s="3" t="s">
        <v>3292</v>
      </c>
      <c r="F300" s="3" t="s">
        <v>750</v>
      </c>
      <c r="G300" s="3"/>
      <c r="H300" s="3" t="s">
        <v>798</v>
      </c>
      <c r="I300" s="3" t="s">
        <v>700</v>
      </c>
      <c r="J300" s="3" t="s">
        <v>3870</v>
      </c>
      <c r="K300" s="3" t="s">
        <v>3791</v>
      </c>
      <c r="L300" s="3" t="s">
        <v>517</v>
      </c>
      <c r="M300" s="3" t="s">
        <v>5577</v>
      </c>
      <c r="N300" s="3" t="s">
        <v>5436</v>
      </c>
      <c r="O300" s="3" t="s">
        <v>958</v>
      </c>
      <c r="P300" s="3" t="s">
        <v>92</v>
      </c>
      <c r="Q300" s="3" t="s">
        <v>506</v>
      </c>
      <c r="R300" s="3" t="s">
        <v>953</v>
      </c>
      <c r="S300" s="3" t="s">
        <v>1843</v>
      </c>
      <c r="T300" s="3" t="s">
        <v>1829</v>
      </c>
      <c r="U300" s="3" t="s">
        <v>266</v>
      </c>
      <c r="V300" s="3" t="s">
        <v>1728</v>
      </c>
      <c r="W300" s="3" t="s">
        <v>1130</v>
      </c>
      <c r="X300" s="3" t="s">
        <v>112</v>
      </c>
      <c r="Y300" s="3"/>
      <c r="Z300" s="3"/>
      <c r="AA300" s="3" t="s">
        <v>26</v>
      </c>
      <c r="AB300" s="3" t="s">
        <v>2183</v>
      </c>
      <c r="AC300" s="3" t="s">
        <v>1585</v>
      </c>
      <c r="AD300" s="3" t="s">
        <v>729</v>
      </c>
      <c r="AE300" s="3" t="s">
        <v>571</v>
      </c>
      <c r="AF300" s="3" t="s">
        <v>4021</v>
      </c>
      <c r="AG300" s="3" t="s">
        <v>836</v>
      </c>
      <c r="AH300" s="3" t="s">
        <v>87</v>
      </c>
      <c r="AI300" s="3"/>
      <c r="AJ300" s="3" t="s">
        <v>5051</v>
      </c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4"/>
    </row>
    <row r="301" spans="1:51" x14ac:dyDescent="0.25">
      <c r="A301" s="2" t="s">
        <v>5570</v>
      </c>
      <c r="B301" s="11" t="s">
        <v>496</v>
      </c>
      <c r="C301" s="3">
        <v>8</v>
      </c>
      <c r="D301" s="3" t="s">
        <v>616</v>
      </c>
      <c r="E301" s="3" t="s">
        <v>750</v>
      </c>
      <c r="F301" s="3" t="s">
        <v>3121</v>
      </c>
      <c r="G301" s="3"/>
      <c r="H301" s="3" t="s">
        <v>966</v>
      </c>
      <c r="I301" s="3" t="s">
        <v>1789</v>
      </c>
      <c r="J301" s="3" t="s">
        <v>135</v>
      </c>
      <c r="K301" s="3" t="s">
        <v>2356</v>
      </c>
      <c r="L301" s="3" t="s">
        <v>4819</v>
      </c>
      <c r="M301" s="3" t="s">
        <v>5125</v>
      </c>
      <c r="N301" s="3" t="s">
        <v>5287</v>
      </c>
      <c r="O301" s="3" t="s">
        <v>1148</v>
      </c>
      <c r="P301" s="3" t="s">
        <v>940</v>
      </c>
      <c r="Q301" s="3" t="s">
        <v>283</v>
      </c>
      <c r="R301" s="3" t="s">
        <v>1428</v>
      </c>
      <c r="S301" s="3" t="s">
        <v>1829</v>
      </c>
      <c r="T301" s="3" t="s">
        <v>3654</v>
      </c>
      <c r="U301" s="3" t="s">
        <v>266</v>
      </c>
      <c r="V301" s="3" t="s">
        <v>284</v>
      </c>
      <c r="W301" s="3" t="s">
        <v>1423</v>
      </c>
      <c r="X301" s="3" t="s">
        <v>112</v>
      </c>
      <c r="Y301" s="3"/>
      <c r="Z301" s="3"/>
      <c r="AA301" s="3" t="s">
        <v>332</v>
      </c>
      <c r="AB301" s="3" t="s">
        <v>544</v>
      </c>
      <c r="AC301" s="3" t="s">
        <v>115</v>
      </c>
      <c r="AD301" s="3" t="s">
        <v>1074</v>
      </c>
      <c r="AE301" s="3" t="s">
        <v>516</v>
      </c>
      <c r="AF301" s="3" t="s">
        <v>609</v>
      </c>
      <c r="AG301" s="3" t="s">
        <v>110</v>
      </c>
      <c r="AH301" s="3" t="s">
        <v>87</v>
      </c>
      <c r="AI301" s="3"/>
      <c r="AJ301" s="3" t="s">
        <v>2962</v>
      </c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4"/>
    </row>
    <row r="302" spans="1:51" x14ac:dyDescent="0.25">
      <c r="A302" s="2" t="s">
        <v>5570</v>
      </c>
      <c r="B302" s="11" t="s">
        <v>496</v>
      </c>
      <c r="C302" s="3">
        <v>9</v>
      </c>
      <c r="D302" s="3" t="s">
        <v>634</v>
      </c>
      <c r="E302" s="3" t="s">
        <v>3121</v>
      </c>
      <c r="F302" s="3"/>
      <c r="G302" s="3"/>
      <c r="H302" s="3" t="s">
        <v>903</v>
      </c>
      <c r="I302" s="3" t="s">
        <v>5578</v>
      </c>
      <c r="J302" s="3" t="s">
        <v>2595</v>
      </c>
      <c r="K302" s="3" t="s">
        <v>5579</v>
      </c>
      <c r="L302" s="3" t="s">
        <v>3426</v>
      </c>
      <c r="M302" s="3" t="s">
        <v>5580</v>
      </c>
      <c r="N302" s="3" t="s">
        <v>969</v>
      </c>
      <c r="O302" s="3" t="s">
        <v>307</v>
      </c>
      <c r="P302" s="3" t="s">
        <v>1011</v>
      </c>
      <c r="Q302" s="3" t="s">
        <v>79</v>
      </c>
      <c r="R302" s="3" t="s">
        <v>1428</v>
      </c>
      <c r="S302" s="3" t="s">
        <v>1829</v>
      </c>
      <c r="T302" s="3" t="s">
        <v>1428</v>
      </c>
      <c r="U302" s="3" t="s">
        <v>284</v>
      </c>
      <c r="V302" s="3" t="s">
        <v>284</v>
      </c>
      <c r="W302" s="3" t="s">
        <v>249</v>
      </c>
      <c r="X302" s="3" t="s">
        <v>108</v>
      </c>
      <c r="Y302" s="3"/>
      <c r="Z302" s="3"/>
      <c r="AA302" s="3" t="s">
        <v>332</v>
      </c>
      <c r="AB302" s="3" t="s">
        <v>321</v>
      </c>
      <c r="AC302" s="3" t="s">
        <v>78</v>
      </c>
      <c r="AD302" s="3" t="s">
        <v>1914</v>
      </c>
      <c r="AE302" s="3" t="s">
        <v>962</v>
      </c>
      <c r="AF302" s="3" t="s">
        <v>1794</v>
      </c>
      <c r="AG302" s="3" t="s">
        <v>617</v>
      </c>
      <c r="AH302" s="3" t="s">
        <v>83</v>
      </c>
      <c r="AI302" s="3"/>
      <c r="AJ302" s="3" t="s">
        <v>3500</v>
      </c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4"/>
    </row>
    <row r="303" spans="1:51" x14ac:dyDescent="0.25">
      <c r="A303" s="2" t="s">
        <v>5581</v>
      </c>
      <c r="B303" s="11" t="s">
        <v>496</v>
      </c>
      <c r="C303" s="3">
        <v>1</v>
      </c>
      <c r="D303" s="3" t="s">
        <v>660</v>
      </c>
      <c r="E303" s="3" t="s">
        <v>4</v>
      </c>
      <c r="F303" s="3" t="s">
        <v>2090</v>
      </c>
      <c r="G303" s="3"/>
      <c r="H303" s="3" t="s">
        <v>108</v>
      </c>
      <c r="I303" s="3" t="s">
        <v>243</v>
      </c>
      <c r="J303" s="3" t="s">
        <v>458</v>
      </c>
      <c r="K303" s="3" t="s">
        <v>153</v>
      </c>
      <c r="L303" s="3" t="s">
        <v>1755</v>
      </c>
      <c r="M303" s="3" t="s">
        <v>4584</v>
      </c>
      <c r="N303" s="3" t="s">
        <v>5582</v>
      </c>
      <c r="O303" s="3" t="s">
        <v>5583</v>
      </c>
      <c r="P303" s="3"/>
      <c r="Q303" s="3" t="s">
        <v>283</v>
      </c>
      <c r="R303" s="3" t="s">
        <v>249</v>
      </c>
      <c r="S303" s="3"/>
      <c r="T303" s="3"/>
      <c r="U303" s="3" t="s">
        <v>472</v>
      </c>
      <c r="V303" s="3"/>
      <c r="W303" s="3"/>
      <c r="X303" s="3" t="s">
        <v>976</v>
      </c>
      <c r="Y303" s="3" t="s">
        <v>674</v>
      </c>
      <c r="Z303" s="3" t="s">
        <v>5506</v>
      </c>
      <c r="AA303" s="3" t="s">
        <v>307</v>
      </c>
      <c r="AB303" s="3" t="s">
        <v>1290</v>
      </c>
      <c r="AC303" s="3" t="s">
        <v>154</v>
      </c>
      <c r="AD303" s="3" t="s">
        <v>2687</v>
      </c>
      <c r="AE303" s="3" t="s">
        <v>3939</v>
      </c>
      <c r="AF303" s="3" t="s">
        <v>371</v>
      </c>
      <c r="AG303" s="3" t="s">
        <v>400</v>
      </c>
      <c r="AH303" s="3" t="s">
        <v>27</v>
      </c>
      <c r="AI303" s="3" t="s">
        <v>298</v>
      </c>
      <c r="AJ303" s="3" t="s">
        <v>5305</v>
      </c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4"/>
    </row>
    <row r="304" spans="1:51" x14ac:dyDescent="0.25">
      <c r="A304" s="2" t="s">
        <v>5581</v>
      </c>
      <c r="B304" s="11" t="s">
        <v>496</v>
      </c>
      <c r="C304" s="3">
        <v>2</v>
      </c>
      <c r="D304" s="3" t="s">
        <v>684</v>
      </c>
      <c r="E304" s="3" t="s">
        <v>2090</v>
      </c>
      <c r="F304" s="3" t="s">
        <v>288</v>
      </c>
      <c r="G304" s="3"/>
      <c r="H304" s="3" t="s">
        <v>182</v>
      </c>
      <c r="I304" s="3" t="s">
        <v>165</v>
      </c>
      <c r="J304" s="3" t="s">
        <v>55</v>
      </c>
      <c r="K304" s="3" t="s">
        <v>771</v>
      </c>
      <c r="L304" s="3" t="s">
        <v>5584</v>
      </c>
      <c r="M304" s="3" t="s">
        <v>4108</v>
      </c>
      <c r="N304" s="3" t="s">
        <v>5585</v>
      </c>
      <c r="O304" s="3" t="s">
        <v>1084</v>
      </c>
      <c r="P304" s="3"/>
      <c r="Q304" s="3" t="s">
        <v>283</v>
      </c>
      <c r="R304" s="3" t="s">
        <v>1716</v>
      </c>
      <c r="S304" s="3"/>
      <c r="T304" s="3"/>
      <c r="U304" s="3" t="s">
        <v>328</v>
      </c>
      <c r="V304" s="3"/>
      <c r="W304" s="3"/>
      <c r="X304" s="3" t="s">
        <v>395</v>
      </c>
      <c r="Y304" s="3" t="s">
        <v>3212</v>
      </c>
      <c r="Z304" s="3" t="s">
        <v>5586</v>
      </c>
      <c r="AA304" s="3" t="s">
        <v>426</v>
      </c>
      <c r="AB304" s="3" t="s">
        <v>310</v>
      </c>
      <c r="AC304" s="3" t="s">
        <v>270</v>
      </c>
      <c r="AD304" s="3" t="s">
        <v>417</v>
      </c>
      <c r="AE304" s="3" t="s">
        <v>1833</v>
      </c>
      <c r="AF304" s="3" t="s">
        <v>2402</v>
      </c>
      <c r="AG304" s="3" t="s">
        <v>88</v>
      </c>
      <c r="AH304" s="3" t="s">
        <v>83</v>
      </c>
      <c r="AI304" s="3" t="s">
        <v>1107</v>
      </c>
      <c r="AJ304" s="3" t="s">
        <v>5413</v>
      </c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4"/>
    </row>
    <row r="305" spans="1:51" x14ac:dyDescent="0.25">
      <c r="A305" s="2" t="s">
        <v>5581</v>
      </c>
      <c r="B305" s="11" t="s">
        <v>496</v>
      </c>
      <c r="C305" s="3">
        <v>3</v>
      </c>
      <c r="D305" s="3" t="s">
        <v>290</v>
      </c>
      <c r="E305" s="3" t="s">
        <v>288</v>
      </c>
      <c r="F305" s="3" t="s">
        <v>998</v>
      </c>
      <c r="G305" s="3"/>
      <c r="H305" s="3" t="s">
        <v>38</v>
      </c>
      <c r="I305" s="3" t="s">
        <v>165</v>
      </c>
      <c r="J305" s="3" t="s">
        <v>61</v>
      </c>
      <c r="K305" s="3" t="s">
        <v>5587</v>
      </c>
      <c r="L305" s="3" t="s">
        <v>1098</v>
      </c>
      <c r="M305" s="3" t="s">
        <v>4384</v>
      </c>
      <c r="N305" s="3" t="s">
        <v>3891</v>
      </c>
      <c r="O305" s="3" t="s">
        <v>2459</v>
      </c>
      <c r="P305" s="3"/>
      <c r="Q305" s="3" t="s">
        <v>506</v>
      </c>
      <c r="R305" s="3" t="s">
        <v>1716</v>
      </c>
      <c r="S305" s="3"/>
      <c r="T305" s="3"/>
      <c r="U305" s="3" t="s">
        <v>208</v>
      </c>
      <c r="V305" s="3"/>
      <c r="W305" s="3"/>
      <c r="X305" s="3" t="s">
        <v>318</v>
      </c>
      <c r="Y305" s="3" t="s">
        <v>4220</v>
      </c>
      <c r="Z305" s="3" t="s">
        <v>726</v>
      </c>
      <c r="AA305" s="3" t="s">
        <v>31</v>
      </c>
      <c r="AB305" s="3" t="s">
        <v>1374</v>
      </c>
      <c r="AC305" s="3" t="s">
        <v>270</v>
      </c>
      <c r="AD305" s="3" t="s">
        <v>872</v>
      </c>
      <c r="AE305" s="3" t="s">
        <v>2731</v>
      </c>
      <c r="AF305" s="3" t="s">
        <v>576</v>
      </c>
      <c r="AG305" s="3" t="s">
        <v>478</v>
      </c>
      <c r="AH305" s="3" t="s">
        <v>111</v>
      </c>
      <c r="AI305" s="3" t="s">
        <v>1087</v>
      </c>
      <c r="AJ305" s="3" t="s">
        <v>633</v>
      </c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4"/>
    </row>
    <row r="306" spans="1:51" x14ac:dyDescent="0.25">
      <c r="A306" s="2" t="s">
        <v>5581</v>
      </c>
      <c r="B306" s="11" t="s">
        <v>496</v>
      </c>
      <c r="C306" s="3">
        <v>4</v>
      </c>
      <c r="D306" s="3" t="s">
        <v>302</v>
      </c>
      <c r="E306" s="3" t="s">
        <v>998</v>
      </c>
      <c r="F306" s="3" t="s">
        <v>3388</v>
      </c>
      <c r="G306" s="3"/>
      <c r="H306" s="3" t="s">
        <v>38</v>
      </c>
      <c r="I306" s="3" t="s">
        <v>291</v>
      </c>
      <c r="J306" s="3" t="s">
        <v>1028</v>
      </c>
      <c r="K306" s="3" t="s">
        <v>2163</v>
      </c>
      <c r="L306" s="3" t="s">
        <v>3384</v>
      </c>
      <c r="M306" s="3" t="s">
        <v>5575</v>
      </c>
      <c r="N306" s="3" t="s">
        <v>2495</v>
      </c>
      <c r="O306" s="3" t="s">
        <v>2402</v>
      </c>
      <c r="P306" s="3"/>
      <c r="Q306" s="3" t="s">
        <v>506</v>
      </c>
      <c r="R306" s="3" t="s">
        <v>904</v>
      </c>
      <c r="S306" s="3"/>
      <c r="T306" s="3"/>
      <c r="U306" s="3" t="s">
        <v>297</v>
      </c>
      <c r="V306" s="3"/>
      <c r="W306" s="3"/>
      <c r="X306" s="3" t="s">
        <v>446</v>
      </c>
      <c r="Y306" s="3" t="s">
        <v>2532</v>
      </c>
      <c r="Z306" s="3" t="s">
        <v>2554</v>
      </c>
      <c r="AA306" s="3" t="s">
        <v>938</v>
      </c>
      <c r="AB306" s="3" t="s">
        <v>1290</v>
      </c>
      <c r="AC306" s="3" t="s">
        <v>375</v>
      </c>
      <c r="AD306" s="3" t="s">
        <v>1025</v>
      </c>
      <c r="AE306" s="3" t="s">
        <v>351</v>
      </c>
      <c r="AF306" s="3" t="s">
        <v>956</v>
      </c>
      <c r="AG306" s="3" t="s">
        <v>478</v>
      </c>
      <c r="AH306" s="3" t="s">
        <v>111</v>
      </c>
      <c r="AI306" s="3" t="s">
        <v>190</v>
      </c>
      <c r="AJ306" s="3" t="s">
        <v>3401</v>
      </c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4"/>
    </row>
    <row r="307" spans="1:51" x14ac:dyDescent="0.25">
      <c r="A307" s="2" t="s">
        <v>5581</v>
      </c>
      <c r="B307" s="11" t="s">
        <v>496</v>
      </c>
      <c r="C307" s="3">
        <v>5</v>
      </c>
      <c r="D307" s="3" t="s">
        <v>3744</v>
      </c>
      <c r="E307" s="3" t="s">
        <v>3388</v>
      </c>
      <c r="F307" s="3" t="s">
        <v>276</v>
      </c>
      <c r="G307" s="3"/>
      <c r="H307" s="3" t="s">
        <v>252</v>
      </c>
      <c r="I307" s="3" t="s">
        <v>1992</v>
      </c>
      <c r="J307" s="3" t="s">
        <v>4825</v>
      </c>
      <c r="K307" s="3" t="s">
        <v>5588</v>
      </c>
      <c r="L307" s="3" t="s">
        <v>632</v>
      </c>
      <c r="M307" s="3" t="s">
        <v>4953</v>
      </c>
      <c r="N307" s="3" t="s">
        <v>2250</v>
      </c>
      <c r="O307" s="3" t="s">
        <v>96</v>
      </c>
      <c r="P307" s="3"/>
      <c r="Q307" s="3" t="s">
        <v>79</v>
      </c>
      <c r="R307" s="3" t="s">
        <v>1728</v>
      </c>
      <c r="S307" s="3"/>
      <c r="T307" s="3"/>
      <c r="U307" s="3" t="s">
        <v>188</v>
      </c>
      <c r="V307" s="3"/>
      <c r="W307" s="3"/>
      <c r="X307" s="3" t="s">
        <v>83</v>
      </c>
      <c r="Y307" s="3"/>
      <c r="Z307" s="3"/>
      <c r="AA307" s="3" t="s">
        <v>426</v>
      </c>
      <c r="AB307" s="3" t="s">
        <v>1346</v>
      </c>
      <c r="AC307" s="3" t="s">
        <v>270</v>
      </c>
      <c r="AD307" s="3" t="s">
        <v>2705</v>
      </c>
      <c r="AE307" s="3" t="s">
        <v>3833</v>
      </c>
      <c r="AF307" s="3" t="s">
        <v>1362</v>
      </c>
      <c r="AG307" s="3" t="s">
        <v>446</v>
      </c>
      <c r="AH307" s="3" t="s">
        <v>111</v>
      </c>
      <c r="AI307" s="3" t="s">
        <v>23</v>
      </c>
      <c r="AJ307" s="3" t="s">
        <v>5389</v>
      </c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4"/>
    </row>
    <row r="308" spans="1:51" x14ac:dyDescent="0.25">
      <c r="A308" s="2" t="s">
        <v>5589</v>
      </c>
      <c r="B308" s="11" t="s">
        <v>496</v>
      </c>
      <c r="C308" s="3">
        <v>1</v>
      </c>
      <c r="D308" s="3" t="s">
        <v>660</v>
      </c>
      <c r="E308" s="3" t="s">
        <v>4</v>
      </c>
      <c r="F308" s="3" t="s">
        <v>1621</v>
      </c>
      <c r="G308" s="3"/>
      <c r="H308" s="3" t="s">
        <v>38</v>
      </c>
      <c r="I308" s="3" t="s">
        <v>155</v>
      </c>
      <c r="J308" s="3" t="s">
        <v>59</v>
      </c>
      <c r="K308" s="3" t="s">
        <v>5590</v>
      </c>
      <c r="L308" s="3" t="s">
        <v>4586</v>
      </c>
      <c r="M308" s="3" t="s">
        <v>5591</v>
      </c>
      <c r="N308" s="3" t="s">
        <v>5592</v>
      </c>
      <c r="O308" s="3" t="s">
        <v>2158</v>
      </c>
      <c r="P308" s="3"/>
      <c r="Q308" s="3" t="s">
        <v>506</v>
      </c>
      <c r="R308" s="3" t="s">
        <v>227</v>
      </c>
      <c r="S308" s="3"/>
      <c r="T308" s="3"/>
      <c r="U308" s="3" t="s">
        <v>328</v>
      </c>
      <c r="V308" s="3"/>
      <c r="W308" s="3"/>
      <c r="X308" s="3" t="s">
        <v>440</v>
      </c>
      <c r="Y308" s="3" t="s">
        <v>2593</v>
      </c>
      <c r="Z308" s="3" t="s">
        <v>2478</v>
      </c>
      <c r="AA308" s="3" t="s">
        <v>473</v>
      </c>
      <c r="AB308" s="3"/>
      <c r="AC308" s="3" t="s">
        <v>55</v>
      </c>
      <c r="AD308" s="3" t="s">
        <v>452</v>
      </c>
      <c r="AE308" s="3" t="s">
        <v>652</v>
      </c>
      <c r="AF308" s="3" t="s">
        <v>1468</v>
      </c>
      <c r="AG308" s="3" t="s">
        <v>446</v>
      </c>
      <c r="AH308" s="3" t="s">
        <v>83</v>
      </c>
      <c r="AI308" s="3" t="s">
        <v>1800</v>
      </c>
      <c r="AJ308" s="3" t="s">
        <v>3868</v>
      </c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4"/>
    </row>
    <row r="309" spans="1:51" x14ac:dyDescent="0.25">
      <c r="A309" s="2" t="s">
        <v>5589</v>
      </c>
      <c r="B309" s="11" t="s">
        <v>496</v>
      </c>
      <c r="C309" s="3">
        <v>2</v>
      </c>
      <c r="D309" s="3" t="s">
        <v>684</v>
      </c>
      <c r="E309" s="3" t="s">
        <v>1621</v>
      </c>
      <c r="F309" s="3" t="s">
        <v>275</v>
      </c>
      <c r="G309" s="3"/>
      <c r="H309" s="3" t="s">
        <v>38</v>
      </c>
      <c r="I309" s="3" t="s">
        <v>270</v>
      </c>
      <c r="J309" s="3" t="s">
        <v>966</v>
      </c>
      <c r="K309" s="3" t="s">
        <v>1474</v>
      </c>
      <c r="L309" s="3" t="s">
        <v>4681</v>
      </c>
      <c r="M309" s="3" t="s">
        <v>4478</v>
      </c>
      <c r="N309" s="3" t="s">
        <v>5593</v>
      </c>
      <c r="O309" s="3" t="s">
        <v>3324</v>
      </c>
      <c r="P309" s="3"/>
      <c r="Q309" s="3" t="s">
        <v>225</v>
      </c>
      <c r="R309" s="3" t="s">
        <v>904</v>
      </c>
      <c r="S309" s="3"/>
      <c r="T309" s="3"/>
      <c r="U309" s="3" t="s">
        <v>170</v>
      </c>
      <c r="V309" s="3"/>
      <c r="W309" s="3"/>
      <c r="X309" s="3" t="s">
        <v>887</v>
      </c>
      <c r="Y309" s="3" t="s">
        <v>3499</v>
      </c>
      <c r="Z309" s="3" t="s">
        <v>1137</v>
      </c>
      <c r="AA309" s="3" t="s">
        <v>271</v>
      </c>
      <c r="AB309" s="3" t="s">
        <v>1366</v>
      </c>
      <c r="AC309" s="3" t="s">
        <v>235</v>
      </c>
      <c r="AD309" s="3" t="s">
        <v>3113</v>
      </c>
      <c r="AE309" s="3" t="s">
        <v>2682</v>
      </c>
      <c r="AF309" s="3" t="s">
        <v>4047</v>
      </c>
      <c r="AG309" s="3" t="s">
        <v>27</v>
      </c>
      <c r="AH309" s="3" t="s">
        <v>61</v>
      </c>
      <c r="AI309" s="3" t="s">
        <v>1800</v>
      </c>
      <c r="AJ309" s="3" t="s">
        <v>137</v>
      </c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4"/>
    </row>
    <row r="310" spans="1:51" x14ac:dyDescent="0.25">
      <c r="A310" s="2" t="s">
        <v>5589</v>
      </c>
      <c r="B310" s="11" t="s">
        <v>496</v>
      </c>
      <c r="C310" s="3">
        <v>3</v>
      </c>
      <c r="D310" s="3" t="s">
        <v>290</v>
      </c>
      <c r="E310" s="3" t="s">
        <v>275</v>
      </c>
      <c r="F310" s="3" t="s">
        <v>554</v>
      </c>
      <c r="G310" s="3"/>
      <c r="H310" s="3" t="s">
        <v>38</v>
      </c>
      <c r="I310" s="3" t="s">
        <v>55</v>
      </c>
      <c r="J310" s="3" t="s">
        <v>110</v>
      </c>
      <c r="K310" s="3" t="s">
        <v>2529</v>
      </c>
      <c r="L310" s="3" t="s">
        <v>5594</v>
      </c>
      <c r="M310" s="3" t="s">
        <v>5595</v>
      </c>
      <c r="N310" s="3" t="s">
        <v>2784</v>
      </c>
      <c r="O310" s="3" t="s">
        <v>4159</v>
      </c>
      <c r="P310" s="3"/>
      <c r="Q310" s="3" t="s">
        <v>225</v>
      </c>
      <c r="R310" s="3" t="s">
        <v>954</v>
      </c>
      <c r="S310" s="3"/>
      <c r="T310" s="3"/>
      <c r="U310" s="3" t="s">
        <v>206</v>
      </c>
      <c r="V310" s="3"/>
      <c r="W310" s="3"/>
      <c r="X310" s="3" t="s">
        <v>446</v>
      </c>
      <c r="Y310" s="3" t="s">
        <v>2314</v>
      </c>
      <c r="Z310" s="3" t="s">
        <v>4016</v>
      </c>
      <c r="AA310" s="3" t="s">
        <v>415</v>
      </c>
      <c r="AB310" s="3" t="s">
        <v>1340</v>
      </c>
      <c r="AC310" s="3" t="s">
        <v>458</v>
      </c>
      <c r="AD310" s="3" t="s">
        <v>452</v>
      </c>
      <c r="AE310" s="3" t="s">
        <v>2654</v>
      </c>
      <c r="AF310" s="3" t="s">
        <v>1623</v>
      </c>
      <c r="AG310" s="3" t="s">
        <v>27</v>
      </c>
      <c r="AH310" s="3" t="s">
        <v>61</v>
      </c>
      <c r="AI310" s="3"/>
      <c r="AJ310" s="3" t="s">
        <v>4657</v>
      </c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4"/>
    </row>
    <row r="311" spans="1:51" x14ac:dyDescent="0.25">
      <c r="A311" s="2" t="s">
        <v>5589</v>
      </c>
      <c r="B311" s="11" t="s">
        <v>496</v>
      </c>
      <c r="C311" s="3">
        <v>4</v>
      </c>
      <c r="D311" s="3" t="s">
        <v>302</v>
      </c>
      <c r="E311" s="3" t="s">
        <v>554</v>
      </c>
      <c r="F311" s="3" t="s">
        <v>2085</v>
      </c>
      <c r="G311" s="3"/>
      <c r="H311" s="3" t="s">
        <v>23</v>
      </c>
      <c r="I311" s="3" t="s">
        <v>791</v>
      </c>
      <c r="J311" s="3" t="s">
        <v>55</v>
      </c>
      <c r="K311" s="3" t="s">
        <v>823</v>
      </c>
      <c r="L311" s="3" t="s">
        <v>2222</v>
      </c>
      <c r="M311" s="3" t="s">
        <v>3729</v>
      </c>
      <c r="N311" s="3" t="s">
        <v>5596</v>
      </c>
      <c r="O311" s="3" t="s">
        <v>2796</v>
      </c>
      <c r="P311" s="3"/>
      <c r="Q311" s="3" t="s">
        <v>283</v>
      </c>
      <c r="R311" s="3" t="s">
        <v>869</v>
      </c>
      <c r="S311" s="3"/>
      <c r="T311" s="3"/>
      <c r="U311" s="3" t="s">
        <v>463</v>
      </c>
      <c r="V311" s="3"/>
      <c r="W311" s="3"/>
      <c r="X311" s="3" t="s">
        <v>372</v>
      </c>
      <c r="Y311" s="3" t="s">
        <v>4085</v>
      </c>
      <c r="Z311" s="3" t="s">
        <v>3269</v>
      </c>
      <c r="AA311" s="3" t="s">
        <v>1040</v>
      </c>
      <c r="AB311" s="3" t="s">
        <v>1597</v>
      </c>
      <c r="AC311" s="3" t="s">
        <v>318</v>
      </c>
      <c r="AD311" s="3" t="s">
        <v>402</v>
      </c>
      <c r="AE311" s="3" t="s">
        <v>2990</v>
      </c>
      <c r="AF311" s="3" t="s">
        <v>1059</v>
      </c>
      <c r="AG311" s="3" t="s">
        <v>220</v>
      </c>
      <c r="AH311" s="3" t="s">
        <v>61</v>
      </c>
      <c r="AI311" s="3"/>
      <c r="AJ311" s="3" t="s">
        <v>600</v>
      </c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4"/>
    </row>
    <row r="312" spans="1:51" x14ac:dyDescent="0.25">
      <c r="A312" s="2" t="s">
        <v>5589</v>
      </c>
      <c r="B312" s="11" t="s">
        <v>496</v>
      </c>
      <c r="C312" s="3">
        <v>5</v>
      </c>
      <c r="D312" s="3" t="s">
        <v>477</v>
      </c>
      <c r="E312" s="3" t="s">
        <v>2085</v>
      </c>
      <c r="F312" s="3" t="s">
        <v>289</v>
      </c>
      <c r="G312" s="3"/>
      <c r="H312" s="3" t="s">
        <v>38</v>
      </c>
      <c r="I312" s="3" t="s">
        <v>83</v>
      </c>
      <c r="J312" s="3" t="s">
        <v>988</v>
      </c>
      <c r="K312" s="3" t="s">
        <v>1725</v>
      </c>
      <c r="L312" s="3" t="s">
        <v>4061</v>
      </c>
      <c r="M312" s="3" t="s">
        <v>5597</v>
      </c>
      <c r="N312" s="3" t="s">
        <v>3115</v>
      </c>
      <c r="O312" s="3" t="s">
        <v>1556</v>
      </c>
      <c r="P312" s="3"/>
      <c r="Q312" s="3" t="s">
        <v>506</v>
      </c>
      <c r="R312" s="3" t="s">
        <v>1130</v>
      </c>
      <c r="S312" s="3"/>
      <c r="T312" s="3"/>
      <c r="U312" s="3" t="s">
        <v>1716</v>
      </c>
      <c r="V312" s="3"/>
      <c r="W312" s="3"/>
      <c r="X312" s="3" t="s">
        <v>87</v>
      </c>
      <c r="Y312" s="3"/>
      <c r="Z312" s="3"/>
      <c r="AA312" s="3" t="s">
        <v>406</v>
      </c>
      <c r="AB312" s="3" t="s">
        <v>1329</v>
      </c>
      <c r="AC312" s="3" t="s">
        <v>321</v>
      </c>
      <c r="AD312" s="3" t="s">
        <v>3273</v>
      </c>
      <c r="AE312" s="3" t="s">
        <v>237</v>
      </c>
      <c r="AF312" s="3" t="s">
        <v>211</v>
      </c>
      <c r="AG312" s="3" t="s">
        <v>2737</v>
      </c>
      <c r="AH312" s="3" t="s">
        <v>155</v>
      </c>
      <c r="AI312" s="3"/>
      <c r="AJ312" s="3" t="s">
        <v>137</v>
      </c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4"/>
    </row>
    <row r="313" spans="1:51" x14ac:dyDescent="0.25">
      <c r="A313" s="2" t="s">
        <v>5589</v>
      </c>
      <c r="B313" s="11" t="s">
        <v>496</v>
      </c>
      <c r="C313" s="3">
        <v>6</v>
      </c>
      <c r="D313" s="3" t="s">
        <v>484</v>
      </c>
      <c r="E313" s="3" t="s">
        <v>289</v>
      </c>
      <c r="F313" s="3" t="s">
        <v>137</v>
      </c>
      <c r="G313" s="3"/>
      <c r="H313" s="3" t="s">
        <v>38</v>
      </c>
      <c r="I313" s="3" t="s">
        <v>111</v>
      </c>
      <c r="J313" s="3" t="s">
        <v>1306</v>
      </c>
      <c r="K313" s="3" t="s">
        <v>303</v>
      </c>
      <c r="L313" s="3" t="s">
        <v>2490</v>
      </c>
      <c r="M313" s="3" t="s">
        <v>5598</v>
      </c>
      <c r="N313" s="3" t="s">
        <v>528</v>
      </c>
      <c r="O313" s="3" t="s">
        <v>2078</v>
      </c>
      <c r="P313" s="3"/>
      <c r="Q313" s="3" t="s">
        <v>506</v>
      </c>
      <c r="R313" s="3" t="s">
        <v>868</v>
      </c>
      <c r="S313" s="3"/>
      <c r="T313" s="3"/>
      <c r="U313" s="3" t="s">
        <v>227</v>
      </c>
      <c r="V313" s="3"/>
      <c r="W313" s="3"/>
      <c r="X313" s="3" t="s">
        <v>446</v>
      </c>
      <c r="Y313" s="3"/>
      <c r="Z313" s="3"/>
      <c r="AA313" s="3" t="s">
        <v>962</v>
      </c>
      <c r="AB313" s="3" t="s">
        <v>1366</v>
      </c>
      <c r="AC313" s="3" t="s">
        <v>154</v>
      </c>
      <c r="AD313" s="3" t="s">
        <v>474</v>
      </c>
      <c r="AE313" s="3" t="s">
        <v>931</v>
      </c>
      <c r="AF313" s="3" t="s">
        <v>609</v>
      </c>
      <c r="AG313" s="3" t="s">
        <v>826</v>
      </c>
      <c r="AH313" s="3" t="s">
        <v>155</v>
      </c>
      <c r="AI313" s="3"/>
      <c r="AJ313" s="3" t="s">
        <v>3354</v>
      </c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4"/>
    </row>
    <row r="314" spans="1:51" x14ac:dyDescent="0.25">
      <c r="A314" s="2" t="s">
        <v>6912</v>
      </c>
      <c r="B314" s="11" t="s">
        <v>496</v>
      </c>
      <c r="C314" s="3">
        <v>1</v>
      </c>
      <c r="D314" s="3" t="s">
        <v>6913</v>
      </c>
      <c r="E314" s="3" t="s">
        <v>4</v>
      </c>
      <c r="F314" s="3" t="s">
        <v>39</v>
      </c>
      <c r="G314" s="3"/>
      <c r="H314" s="3" t="s">
        <v>518</v>
      </c>
      <c r="I314" s="3" t="s">
        <v>518</v>
      </c>
      <c r="J314" s="3" t="s">
        <v>518</v>
      </c>
      <c r="K314" s="3" t="s">
        <v>518</v>
      </c>
      <c r="L314" s="3" t="s">
        <v>518</v>
      </c>
      <c r="M314" s="3" t="s">
        <v>1119</v>
      </c>
      <c r="N314" s="3" t="s">
        <v>6914</v>
      </c>
      <c r="O314" s="3" t="s">
        <v>1119</v>
      </c>
      <c r="P314" s="3"/>
      <c r="Q314" s="3" t="s">
        <v>283</v>
      </c>
      <c r="R314" s="3" t="s">
        <v>5</v>
      </c>
      <c r="S314" s="3" t="s">
        <v>269</v>
      </c>
      <c r="T314" s="3" t="s">
        <v>269</v>
      </c>
      <c r="U314" s="3" t="s">
        <v>269</v>
      </c>
      <c r="V314" s="3" t="s">
        <v>269</v>
      </c>
      <c r="W314" s="3" t="s">
        <v>269</v>
      </c>
      <c r="X314" s="3" t="s">
        <v>497</v>
      </c>
      <c r="Y314" s="3" t="s">
        <v>1127</v>
      </c>
      <c r="Z314" s="3" t="s">
        <v>310</v>
      </c>
      <c r="AA314" s="3" t="s">
        <v>1290</v>
      </c>
      <c r="AB314" s="3" t="s">
        <v>859</v>
      </c>
      <c r="AC314" s="3" t="s">
        <v>310</v>
      </c>
      <c r="AD314" s="3" t="s">
        <v>1081</v>
      </c>
      <c r="AE314" s="3" t="s">
        <v>310</v>
      </c>
      <c r="AF314" s="3" t="s">
        <v>310</v>
      </c>
      <c r="AG314" s="3" t="s">
        <v>310</v>
      </c>
      <c r="AH314" s="3" t="s">
        <v>310</v>
      </c>
      <c r="AI314" s="3" t="s">
        <v>310</v>
      </c>
      <c r="AJ314" s="3" t="s">
        <v>39</v>
      </c>
      <c r="AK314" s="3" t="s">
        <v>1319</v>
      </c>
      <c r="AL314" s="3" t="s">
        <v>1319</v>
      </c>
      <c r="AM314" s="3" t="s">
        <v>1319</v>
      </c>
      <c r="AN314" s="3" t="s">
        <v>1319</v>
      </c>
      <c r="AO314" s="3" t="s">
        <v>3</v>
      </c>
      <c r="AP314" s="3" t="s">
        <v>38</v>
      </c>
      <c r="AQ314" s="3"/>
      <c r="AR314" s="3"/>
      <c r="AS314" s="3"/>
      <c r="AT314" s="3"/>
      <c r="AU314" s="3"/>
      <c r="AV314" s="3"/>
      <c r="AW314" s="3"/>
      <c r="AX314" s="3"/>
      <c r="AY314" s="4"/>
    </row>
    <row r="315" spans="1:51" x14ac:dyDescent="0.25">
      <c r="A315" s="2" t="s">
        <v>6912</v>
      </c>
      <c r="B315" s="11" t="s">
        <v>496</v>
      </c>
      <c r="C315" s="3">
        <v>2</v>
      </c>
      <c r="D315" s="3" t="s">
        <v>6915</v>
      </c>
      <c r="E315" s="3" t="s">
        <v>39</v>
      </c>
      <c r="F315" s="3" t="s">
        <v>404</v>
      </c>
      <c r="G315" s="3"/>
      <c r="H315" s="3" t="s">
        <v>518</v>
      </c>
      <c r="I315" s="3" t="s">
        <v>518</v>
      </c>
      <c r="J315" s="3" t="s">
        <v>518</v>
      </c>
      <c r="K315" s="3" t="s">
        <v>518</v>
      </c>
      <c r="L315" s="3" t="s">
        <v>518</v>
      </c>
      <c r="M315" s="3" t="s">
        <v>1119</v>
      </c>
      <c r="N315" s="3" t="s">
        <v>1943</v>
      </c>
      <c r="O315" s="3" t="s">
        <v>1115</v>
      </c>
      <c r="P315" s="3"/>
      <c r="Q315" s="3" t="s">
        <v>354</v>
      </c>
      <c r="R315" s="3" t="s">
        <v>269</v>
      </c>
      <c r="S315" s="3" t="s">
        <v>269</v>
      </c>
      <c r="T315" s="3" t="s">
        <v>269</v>
      </c>
      <c r="U315" s="3" t="s">
        <v>226</v>
      </c>
      <c r="V315" s="3" t="s">
        <v>226</v>
      </c>
      <c r="W315" s="3" t="s">
        <v>226</v>
      </c>
      <c r="X315" s="3" t="s">
        <v>497</v>
      </c>
      <c r="Y315" s="3" t="s">
        <v>1127</v>
      </c>
      <c r="Z315" s="3" t="s">
        <v>310</v>
      </c>
      <c r="AA315" s="3" t="s">
        <v>1290</v>
      </c>
      <c r="AB315" s="3" t="s">
        <v>859</v>
      </c>
      <c r="AC315" s="3" t="s">
        <v>310</v>
      </c>
      <c r="AD315" s="3" t="s">
        <v>1081</v>
      </c>
      <c r="AE315" s="3" t="s">
        <v>310</v>
      </c>
      <c r="AF315" s="3" t="s">
        <v>310</v>
      </c>
      <c r="AG315" s="3" t="s">
        <v>310</v>
      </c>
      <c r="AH315" s="3" t="s">
        <v>310</v>
      </c>
      <c r="AI315" s="3" t="s">
        <v>310</v>
      </c>
      <c r="AJ315" s="3" t="s">
        <v>39</v>
      </c>
      <c r="AK315" s="3" t="s">
        <v>1319</v>
      </c>
      <c r="AL315" s="3" t="s">
        <v>1319</v>
      </c>
      <c r="AM315" s="3" t="s">
        <v>1319</v>
      </c>
      <c r="AN315" s="3" t="s">
        <v>1319</v>
      </c>
      <c r="AO315" s="3" t="s">
        <v>0</v>
      </c>
      <c r="AP315" s="3" t="s">
        <v>38</v>
      </c>
      <c r="AQ315" s="3"/>
      <c r="AR315" s="3"/>
      <c r="AS315" s="3"/>
      <c r="AT315" s="3"/>
      <c r="AU315" s="3"/>
      <c r="AV315" s="3"/>
      <c r="AW315" s="3"/>
      <c r="AX315" s="3"/>
      <c r="AY315" s="4"/>
    </row>
    <row r="316" spans="1:51" x14ac:dyDescent="0.25">
      <c r="A316" s="2" t="s">
        <v>6912</v>
      </c>
      <c r="B316" s="11" t="s">
        <v>496</v>
      </c>
      <c r="C316" s="3">
        <v>3</v>
      </c>
      <c r="D316" s="3" t="s">
        <v>3087</v>
      </c>
      <c r="E316" s="3" t="s">
        <v>404</v>
      </c>
      <c r="F316" s="3" t="s">
        <v>999</v>
      </c>
      <c r="G316" s="3"/>
      <c r="H316" s="3" t="s">
        <v>14</v>
      </c>
      <c r="I316" s="3" t="s">
        <v>14</v>
      </c>
      <c r="J316" s="3" t="s">
        <v>14</v>
      </c>
      <c r="K316" s="3" t="s">
        <v>14</v>
      </c>
      <c r="L316" s="3" t="s">
        <v>14</v>
      </c>
      <c r="M316" s="3" t="s">
        <v>929</v>
      </c>
      <c r="N316" s="3" t="s">
        <v>533</v>
      </c>
      <c r="O316" s="3" t="s">
        <v>1943</v>
      </c>
      <c r="P316" s="3"/>
      <c r="Q316" s="3" t="s">
        <v>6</v>
      </c>
      <c r="R316" s="3" t="s">
        <v>328</v>
      </c>
      <c r="S316" s="3" t="s">
        <v>328</v>
      </c>
      <c r="T316" s="3" t="s">
        <v>328</v>
      </c>
      <c r="U316" s="3" t="s">
        <v>170</v>
      </c>
      <c r="V316" s="3" t="s">
        <v>297</v>
      </c>
      <c r="W316" s="3" t="s">
        <v>328</v>
      </c>
      <c r="X316" s="3" t="s">
        <v>1127</v>
      </c>
      <c r="Y316" s="3" t="s">
        <v>1127</v>
      </c>
      <c r="Z316" s="3" t="s">
        <v>497</v>
      </c>
      <c r="AA316" s="3" t="s">
        <v>1290</v>
      </c>
      <c r="AB316" s="3" t="s">
        <v>39</v>
      </c>
      <c r="AC316" s="3" t="s">
        <v>310</v>
      </c>
      <c r="AD316" s="3" t="s">
        <v>1081</v>
      </c>
      <c r="AE316" s="3" t="s">
        <v>310</v>
      </c>
      <c r="AF316" s="3" t="s">
        <v>310</v>
      </c>
      <c r="AG316" s="3" t="s">
        <v>310</v>
      </c>
      <c r="AH316" s="3" t="s">
        <v>310</v>
      </c>
      <c r="AI316" s="3" t="s">
        <v>310</v>
      </c>
      <c r="AJ316" s="3" t="s">
        <v>39</v>
      </c>
      <c r="AK316" s="3" t="s">
        <v>1319</v>
      </c>
      <c r="AL316" s="3" t="s">
        <v>1319</v>
      </c>
      <c r="AM316" s="3" t="s">
        <v>1319</v>
      </c>
      <c r="AN316" s="3" t="s">
        <v>1319</v>
      </c>
      <c r="AO316" s="3" t="s">
        <v>0</v>
      </c>
      <c r="AP316" s="3" t="s">
        <v>38</v>
      </c>
      <c r="AQ316" s="3"/>
      <c r="AR316" s="3"/>
      <c r="AS316" s="3"/>
      <c r="AT316" s="3"/>
      <c r="AU316" s="3"/>
      <c r="AV316" s="3"/>
      <c r="AW316" s="3"/>
      <c r="AX316" s="3"/>
      <c r="AY316" s="4"/>
    </row>
    <row r="317" spans="1:51" x14ac:dyDescent="0.25">
      <c r="A317" s="2" t="s">
        <v>4824</v>
      </c>
      <c r="B317" s="11" t="s">
        <v>496</v>
      </c>
      <c r="C317" s="3">
        <v>1</v>
      </c>
      <c r="D317" s="3" t="s">
        <v>660</v>
      </c>
      <c r="E317" s="3" t="s">
        <v>4</v>
      </c>
      <c r="F317" s="3" t="s">
        <v>492</v>
      </c>
      <c r="G317" s="3"/>
      <c r="H317" s="3" t="s">
        <v>166</v>
      </c>
      <c r="I317" s="3" t="s">
        <v>4354</v>
      </c>
      <c r="J317" s="3" t="s">
        <v>4406</v>
      </c>
      <c r="K317" s="3" t="s">
        <v>558</v>
      </c>
      <c r="L317" s="3" t="s">
        <v>2958</v>
      </c>
      <c r="M317" s="3" t="s">
        <v>3216</v>
      </c>
      <c r="N317" s="3" t="s">
        <v>5571</v>
      </c>
      <c r="O317" s="3" t="s">
        <v>1752</v>
      </c>
      <c r="P317" s="3" t="s">
        <v>823</v>
      </c>
      <c r="Q317" s="3" t="s">
        <v>225</v>
      </c>
      <c r="R317" s="3" t="s">
        <v>284</v>
      </c>
      <c r="S317" s="3" t="s">
        <v>954</v>
      </c>
      <c r="T317" s="3" t="s">
        <v>954</v>
      </c>
      <c r="U317" s="3" t="s">
        <v>904</v>
      </c>
      <c r="V317" s="3" t="s">
        <v>249</v>
      </c>
      <c r="W317" s="3" t="s">
        <v>954</v>
      </c>
      <c r="X317" s="3" t="s">
        <v>1907</v>
      </c>
      <c r="Y317" s="3" t="s">
        <v>1511</v>
      </c>
      <c r="Z317" s="3" t="s">
        <v>51</v>
      </c>
      <c r="AA317" s="3" t="s">
        <v>379</v>
      </c>
      <c r="AB317" s="3" t="s">
        <v>1472</v>
      </c>
      <c r="AC317" s="3" t="s">
        <v>57</v>
      </c>
      <c r="AD317" s="3" t="s">
        <v>7056</v>
      </c>
      <c r="AE317" s="3" t="s">
        <v>1629</v>
      </c>
      <c r="AF317" s="3" t="s">
        <v>2786</v>
      </c>
      <c r="AG317" s="3" t="s">
        <v>183</v>
      </c>
      <c r="AH317" s="3" t="s">
        <v>365</v>
      </c>
      <c r="AI317" s="3" t="s">
        <v>4</v>
      </c>
      <c r="AJ317" s="3" t="s">
        <v>7403</v>
      </c>
      <c r="AK317" s="3" t="s">
        <v>1580</v>
      </c>
      <c r="AL317" s="3" t="s">
        <v>2534</v>
      </c>
      <c r="AM317" s="3" t="s">
        <v>1750</v>
      </c>
      <c r="AN317" s="3" t="s">
        <v>757</v>
      </c>
      <c r="AO317" s="3" t="s">
        <v>5725</v>
      </c>
      <c r="AP317" s="3" t="s">
        <v>38</v>
      </c>
      <c r="AQ317" s="3"/>
      <c r="AR317" s="3"/>
      <c r="AS317" s="3"/>
      <c r="AT317" s="3"/>
      <c r="AU317" s="3"/>
      <c r="AV317" s="3"/>
      <c r="AW317" s="3"/>
      <c r="AX317" s="3"/>
      <c r="AY317" s="4"/>
    </row>
    <row r="318" spans="1:51" x14ac:dyDescent="0.25">
      <c r="A318" s="2" t="s">
        <v>4824</v>
      </c>
      <c r="B318" s="11" t="s">
        <v>496</v>
      </c>
      <c r="C318" s="3">
        <v>2</v>
      </c>
      <c r="D318" s="3" t="s">
        <v>684</v>
      </c>
      <c r="E318" s="3" t="s">
        <v>492</v>
      </c>
      <c r="F318" s="3" t="s">
        <v>781</v>
      </c>
      <c r="G318" s="3"/>
      <c r="H318" s="3" t="s">
        <v>815</v>
      </c>
      <c r="I318" s="3" t="s">
        <v>821</v>
      </c>
      <c r="J318" s="3" t="s">
        <v>785</v>
      </c>
      <c r="K318" s="3" t="s">
        <v>2511</v>
      </c>
      <c r="L318" s="3" t="s">
        <v>7404</v>
      </c>
      <c r="M318" s="3" t="s">
        <v>7405</v>
      </c>
      <c r="N318" s="3" t="s">
        <v>5108</v>
      </c>
      <c r="O318" s="3" t="s">
        <v>3476</v>
      </c>
      <c r="P318" s="3" t="s">
        <v>1040</v>
      </c>
      <c r="Q318" s="3" t="s">
        <v>225</v>
      </c>
      <c r="R318" s="3" t="s">
        <v>869</v>
      </c>
      <c r="S318" s="3" t="s">
        <v>885</v>
      </c>
      <c r="T318" s="3" t="s">
        <v>885</v>
      </c>
      <c r="U318" s="3" t="s">
        <v>249</v>
      </c>
      <c r="V318" s="3" t="s">
        <v>266</v>
      </c>
      <c r="W318" s="3" t="s">
        <v>954</v>
      </c>
      <c r="X318" s="3" t="s">
        <v>292</v>
      </c>
      <c r="Y318" s="3" t="s">
        <v>3550</v>
      </c>
      <c r="Z318" s="3" t="s">
        <v>119</v>
      </c>
      <c r="AA318" s="3" t="s">
        <v>184</v>
      </c>
      <c r="AB318" s="3" t="s">
        <v>1374</v>
      </c>
      <c r="AC318" s="3" t="s">
        <v>415</v>
      </c>
      <c r="AD318" s="3" t="s">
        <v>67</v>
      </c>
      <c r="AE318" s="3" t="s">
        <v>6305</v>
      </c>
      <c r="AF318" s="3" t="s">
        <v>5439</v>
      </c>
      <c r="AG318" s="3" t="s">
        <v>454</v>
      </c>
      <c r="AH318" s="3" t="s">
        <v>454</v>
      </c>
      <c r="AI318" s="3" t="s">
        <v>4</v>
      </c>
      <c r="AJ318" s="3" t="s">
        <v>7406</v>
      </c>
      <c r="AK318" s="3" t="s">
        <v>7407</v>
      </c>
      <c r="AL318" s="3" t="s">
        <v>2627</v>
      </c>
      <c r="AM318" s="3" t="s">
        <v>4797</v>
      </c>
      <c r="AN318" s="3" t="s">
        <v>1955</v>
      </c>
      <c r="AO318" s="3" t="s">
        <v>5093</v>
      </c>
      <c r="AP318" s="3" t="s">
        <v>38</v>
      </c>
      <c r="AQ318" s="3"/>
      <c r="AR318" s="3"/>
      <c r="AS318" s="3"/>
      <c r="AT318" s="3"/>
      <c r="AU318" s="3"/>
      <c r="AV318" s="3"/>
      <c r="AW318" s="3"/>
      <c r="AX318" s="3"/>
      <c r="AY318" s="4"/>
    </row>
    <row r="319" spans="1:51" x14ac:dyDescent="0.25">
      <c r="A319" s="2" t="s">
        <v>4824</v>
      </c>
      <c r="B319" s="11" t="s">
        <v>496</v>
      </c>
      <c r="C319" s="3">
        <v>3</v>
      </c>
      <c r="D319" s="3" t="s">
        <v>702</v>
      </c>
      <c r="E319" s="3" t="s">
        <v>781</v>
      </c>
      <c r="F319" s="3" t="s">
        <v>554</v>
      </c>
      <c r="G319" s="3"/>
      <c r="H319" s="3" t="s">
        <v>332</v>
      </c>
      <c r="I319" s="3" t="s">
        <v>300</v>
      </c>
      <c r="J319" s="3" t="s">
        <v>1004</v>
      </c>
      <c r="K319" s="3" t="s">
        <v>7408</v>
      </c>
      <c r="L319" s="3" t="s">
        <v>3033</v>
      </c>
      <c r="M319" s="3" t="s">
        <v>4051</v>
      </c>
      <c r="N319" s="3" t="s">
        <v>723</v>
      </c>
      <c r="O319" s="3" t="s">
        <v>3939</v>
      </c>
      <c r="P319" s="3" t="s">
        <v>512</v>
      </c>
      <c r="Q319" s="3" t="s">
        <v>506</v>
      </c>
      <c r="R319" s="3" t="s">
        <v>885</v>
      </c>
      <c r="S319" s="3" t="s">
        <v>885</v>
      </c>
      <c r="T319" s="3" t="s">
        <v>886</v>
      </c>
      <c r="U319" s="3" t="s">
        <v>284</v>
      </c>
      <c r="V319" s="3" t="s">
        <v>284</v>
      </c>
      <c r="W319" s="3" t="s">
        <v>869</v>
      </c>
      <c r="X319" s="3" t="s">
        <v>111</v>
      </c>
      <c r="Y319" s="3" t="s">
        <v>4220</v>
      </c>
      <c r="Z319" s="3" t="s">
        <v>2379</v>
      </c>
      <c r="AA319" s="3" t="s">
        <v>271</v>
      </c>
      <c r="AB319" s="3" t="s">
        <v>3349</v>
      </c>
      <c r="AC319" s="3" t="s">
        <v>2183</v>
      </c>
      <c r="AD319" s="3" t="s">
        <v>4381</v>
      </c>
      <c r="AE319" s="3" t="s">
        <v>4017</v>
      </c>
      <c r="AF319" s="3" t="s">
        <v>1374</v>
      </c>
      <c r="AG319" s="3" t="s">
        <v>391</v>
      </c>
      <c r="AH319" s="3" t="s">
        <v>183</v>
      </c>
      <c r="AI319" s="3" t="s">
        <v>4</v>
      </c>
      <c r="AJ319" s="3" t="s">
        <v>3864</v>
      </c>
      <c r="AK319" s="3" t="s">
        <v>7409</v>
      </c>
      <c r="AL319" s="3" t="s">
        <v>2578</v>
      </c>
      <c r="AM319" s="3" t="s">
        <v>176</v>
      </c>
      <c r="AN319" s="3" t="s">
        <v>547</v>
      </c>
      <c r="AO319" s="3" t="s">
        <v>7041</v>
      </c>
      <c r="AP319" s="3"/>
      <c r="AQ319" s="3"/>
      <c r="AR319" s="3"/>
      <c r="AS319" s="3"/>
      <c r="AT319" s="3"/>
      <c r="AU319" s="3"/>
      <c r="AV319" s="3"/>
      <c r="AW319" s="3"/>
      <c r="AX319" s="3"/>
      <c r="AY319" s="4"/>
    </row>
    <row r="320" spans="1:51" x14ac:dyDescent="0.25">
      <c r="A320" s="2" t="s">
        <v>4824</v>
      </c>
      <c r="B320" s="11" t="s">
        <v>496</v>
      </c>
      <c r="C320" s="3">
        <v>4</v>
      </c>
      <c r="D320" s="3" t="s">
        <v>2422</v>
      </c>
      <c r="E320" s="3" t="s">
        <v>554</v>
      </c>
      <c r="F320" s="3" t="s">
        <v>828</v>
      </c>
      <c r="G320" s="3"/>
      <c r="H320" s="3" t="s">
        <v>1503</v>
      </c>
      <c r="I320" s="3" t="s">
        <v>3879</v>
      </c>
      <c r="J320" s="3" t="s">
        <v>143</v>
      </c>
      <c r="K320" s="3" t="s">
        <v>3149</v>
      </c>
      <c r="L320" s="3" t="s">
        <v>7410</v>
      </c>
      <c r="M320" s="3" t="s">
        <v>6280</v>
      </c>
      <c r="N320" s="3" t="s">
        <v>7411</v>
      </c>
      <c r="O320" s="3" t="s">
        <v>5990</v>
      </c>
      <c r="P320" s="3" t="s">
        <v>152</v>
      </c>
      <c r="Q320" s="3" t="s">
        <v>506</v>
      </c>
      <c r="R320" s="3" t="s">
        <v>885</v>
      </c>
      <c r="S320" s="3" t="s">
        <v>886</v>
      </c>
      <c r="T320" s="3" t="s">
        <v>919</v>
      </c>
      <c r="U320" s="3" t="s">
        <v>954</v>
      </c>
      <c r="V320" s="3" t="s">
        <v>954</v>
      </c>
      <c r="W320" s="3" t="s">
        <v>885</v>
      </c>
      <c r="X320" s="3" t="s">
        <v>291</v>
      </c>
      <c r="Y320" s="3" t="s">
        <v>2326</v>
      </c>
      <c r="Z320" s="3" t="s">
        <v>568</v>
      </c>
      <c r="AA320" s="3" t="s">
        <v>1087</v>
      </c>
      <c r="AB320" s="3" t="s">
        <v>1435</v>
      </c>
      <c r="AC320" s="3" t="s">
        <v>401</v>
      </c>
      <c r="AD320" s="3" t="s">
        <v>2577</v>
      </c>
      <c r="AE320" s="3" t="s">
        <v>1406</v>
      </c>
      <c r="AF320" s="3" t="s">
        <v>307</v>
      </c>
      <c r="AG320" s="3" t="s">
        <v>58</v>
      </c>
      <c r="AH320" s="3" t="s">
        <v>83</v>
      </c>
      <c r="AI320" s="3" t="s">
        <v>4</v>
      </c>
      <c r="AJ320" s="3" t="s">
        <v>839</v>
      </c>
      <c r="AK320" s="3" t="s">
        <v>6043</v>
      </c>
      <c r="AL320" s="3" t="s">
        <v>2549</v>
      </c>
      <c r="AM320" s="3" t="s">
        <v>2070</v>
      </c>
      <c r="AN320" s="3" t="s">
        <v>1237</v>
      </c>
      <c r="AO320" s="3" t="s">
        <v>701</v>
      </c>
      <c r="AP320" s="3" t="s">
        <v>38</v>
      </c>
      <c r="AQ320" s="3"/>
      <c r="AR320" s="3"/>
      <c r="AS320" s="3"/>
      <c r="AT320" s="3"/>
      <c r="AU320" s="3"/>
      <c r="AV320" s="3"/>
      <c r="AW320" s="3"/>
      <c r="AX320" s="3"/>
      <c r="AY320" s="4"/>
    </row>
    <row r="321" spans="1:51" x14ac:dyDescent="0.25">
      <c r="A321" s="2" t="s">
        <v>4824</v>
      </c>
      <c r="B321" s="11" t="s">
        <v>496</v>
      </c>
      <c r="C321" s="3">
        <v>5</v>
      </c>
      <c r="D321" s="3" t="s">
        <v>1946</v>
      </c>
      <c r="E321" s="3" t="s">
        <v>828</v>
      </c>
      <c r="F321" s="3" t="s">
        <v>1216</v>
      </c>
      <c r="G321" s="3"/>
      <c r="H321" s="3" t="s">
        <v>1120</v>
      </c>
      <c r="I321" s="3" t="s">
        <v>4118</v>
      </c>
      <c r="J321" s="3" t="s">
        <v>4502</v>
      </c>
      <c r="K321" s="3" t="s">
        <v>4740</v>
      </c>
      <c r="L321" s="3" t="s">
        <v>6177</v>
      </c>
      <c r="M321" s="3" t="s">
        <v>7412</v>
      </c>
      <c r="N321" s="3" t="s">
        <v>7220</v>
      </c>
      <c r="O321" s="3" t="s">
        <v>543</v>
      </c>
      <c r="P321" s="3" t="s">
        <v>4052</v>
      </c>
      <c r="Q321" s="3" t="s">
        <v>506</v>
      </c>
      <c r="R321" s="3" t="s">
        <v>886</v>
      </c>
      <c r="S321" s="3" t="s">
        <v>919</v>
      </c>
      <c r="T321" s="3" t="s">
        <v>953</v>
      </c>
      <c r="U321" s="3" t="s">
        <v>285</v>
      </c>
      <c r="V321" s="3" t="s">
        <v>285</v>
      </c>
      <c r="W321" s="3" t="s">
        <v>868</v>
      </c>
      <c r="X321" s="3" t="s">
        <v>243</v>
      </c>
      <c r="Y321" s="3"/>
      <c r="Z321" s="3"/>
      <c r="AA321" s="3" t="s">
        <v>86</v>
      </c>
      <c r="AB321" s="3" t="s">
        <v>249</v>
      </c>
      <c r="AC321" s="3" t="s">
        <v>271</v>
      </c>
      <c r="AD321" s="3" t="s">
        <v>2950</v>
      </c>
      <c r="AE321" s="3" t="s">
        <v>919</v>
      </c>
      <c r="AF321" s="3" t="s">
        <v>1340</v>
      </c>
      <c r="AG321" s="3" t="s">
        <v>391</v>
      </c>
      <c r="AH321" s="3" t="s">
        <v>375</v>
      </c>
      <c r="AI321" s="3" t="s">
        <v>4</v>
      </c>
      <c r="AJ321" s="3" t="s">
        <v>3918</v>
      </c>
      <c r="AK321" s="3" t="s">
        <v>7306</v>
      </c>
      <c r="AL321" s="3" t="s">
        <v>3795</v>
      </c>
      <c r="AM321" s="3" t="s">
        <v>2812</v>
      </c>
      <c r="AN321" s="3" t="s">
        <v>86</v>
      </c>
      <c r="AO321" s="3" t="s">
        <v>1230</v>
      </c>
      <c r="AP321" s="3" t="s">
        <v>38</v>
      </c>
      <c r="AQ321" s="3"/>
      <c r="AR321" s="3"/>
      <c r="AS321" s="3"/>
      <c r="AT321" s="3"/>
      <c r="AU321" s="3"/>
      <c r="AV321" s="3"/>
      <c r="AW321" s="3"/>
      <c r="AX321" s="3"/>
      <c r="AY321" s="4"/>
    </row>
    <row r="322" spans="1:51" x14ac:dyDescent="0.25">
      <c r="A322" s="2" t="s">
        <v>4824</v>
      </c>
      <c r="B322" s="11" t="s">
        <v>496</v>
      </c>
      <c r="C322" s="3">
        <v>6</v>
      </c>
      <c r="D322" s="3" t="s">
        <v>7413</v>
      </c>
      <c r="E322" s="3" t="s">
        <v>1216</v>
      </c>
      <c r="F322" s="3" t="s">
        <v>586</v>
      </c>
      <c r="G322" s="3"/>
      <c r="H322" s="3" t="s">
        <v>421</v>
      </c>
      <c r="I322" s="3" t="s">
        <v>631</v>
      </c>
      <c r="J322" s="3" t="s">
        <v>36</v>
      </c>
      <c r="K322" s="3" t="s">
        <v>296</v>
      </c>
      <c r="L322" s="3" t="s">
        <v>5695</v>
      </c>
      <c r="M322" s="3" t="s">
        <v>5378</v>
      </c>
      <c r="N322" s="3" t="s">
        <v>6581</v>
      </c>
      <c r="O322" s="3" t="s">
        <v>3686</v>
      </c>
      <c r="P322" s="3" t="s">
        <v>48</v>
      </c>
      <c r="Q322" s="3" t="s">
        <v>225</v>
      </c>
      <c r="R322" s="3" t="s">
        <v>868</v>
      </c>
      <c r="S322" s="3" t="s">
        <v>886</v>
      </c>
      <c r="T322" s="3" t="s">
        <v>953</v>
      </c>
      <c r="U322" s="3" t="s">
        <v>285</v>
      </c>
      <c r="V322" s="3" t="s">
        <v>285</v>
      </c>
      <c r="W322" s="3" t="s">
        <v>868</v>
      </c>
      <c r="X322" s="3" t="s">
        <v>270</v>
      </c>
      <c r="Y322" s="3"/>
      <c r="Z322" s="3"/>
      <c r="AA322" s="3" t="s">
        <v>66</v>
      </c>
      <c r="AB322" s="3" t="s">
        <v>226</v>
      </c>
      <c r="AC322" s="3" t="s">
        <v>2077</v>
      </c>
      <c r="AD322" s="3" t="s">
        <v>4960</v>
      </c>
      <c r="AE322" s="3" t="s">
        <v>3733</v>
      </c>
      <c r="AF322" s="3" t="s">
        <v>1340</v>
      </c>
      <c r="AG322" s="3" t="s">
        <v>1497</v>
      </c>
      <c r="AH322" s="3" t="s">
        <v>58</v>
      </c>
      <c r="AI322" s="3" t="s">
        <v>4</v>
      </c>
      <c r="AJ322" s="3" t="s">
        <v>258</v>
      </c>
      <c r="AK322" s="3" t="s">
        <v>7414</v>
      </c>
      <c r="AL322" s="3" t="s">
        <v>2557</v>
      </c>
      <c r="AM322" s="3" t="s">
        <v>2933</v>
      </c>
      <c r="AN322" s="3" t="s">
        <v>898</v>
      </c>
      <c r="AO322" s="3" t="s">
        <v>3683</v>
      </c>
      <c r="AP322" s="3" t="s">
        <v>38</v>
      </c>
      <c r="AQ322" s="3"/>
      <c r="AR322" s="3"/>
      <c r="AS322" s="3"/>
      <c r="AT322" s="3"/>
      <c r="AU322" s="3"/>
      <c r="AV322" s="3"/>
      <c r="AW322" s="3"/>
      <c r="AX322" s="3"/>
      <c r="AY322" s="4"/>
    </row>
    <row r="323" spans="1:51" x14ac:dyDescent="0.25">
      <c r="A323" s="2" t="s">
        <v>4824</v>
      </c>
      <c r="B323" s="11" t="s">
        <v>496</v>
      </c>
      <c r="C323" s="3">
        <v>7</v>
      </c>
      <c r="D323" s="3" t="s">
        <v>7415</v>
      </c>
      <c r="E323" s="3" t="s">
        <v>586</v>
      </c>
      <c r="F323" s="3"/>
      <c r="G323" s="3"/>
      <c r="H323" s="3" t="s">
        <v>646</v>
      </c>
      <c r="I323" s="3" t="s">
        <v>172</v>
      </c>
      <c r="J323" s="3" t="s">
        <v>57</v>
      </c>
      <c r="K323" s="3" t="s">
        <v>133</v>
      </c>
      <c r="L323" s="3" t="s">
        <v>1037</v>
      </c>
      <c r="M323" s="3" t="s">
        <v>1994</v>
      </c>
      <c r="N323" s="3" t="s">
        <v>7416</v>
      </c>
      <c r="O323" s="3" t="s">
        <v>5847</v>
      </c>
      <c r="P323" s="3" t="s">
        <v>1769</v>
      </c>
      <c r="Q323" s="3" t="s">
        <v>283</v>
      </c>
      <c r="R323" s="3" t="s">
        <v>886</v>
      </c>
      <c r="S323" s="3" t="s">
        <v>1130</v>
      </c>
      <c r="T323" s="3" t="s">
        <v>1423</v>
      </c>
      <c r="U323" s="3" t="s">
        <v>285</v>
      </c>
      <c r="V323" s="3" t="s">
        <v>285</v>
      </c>
      <c r="W323" s="3" t="s">
        <v>869</v>
      </c>
      <c r="X323" s="3" t="s">
        <v>270</v>
      </c>
      <c r="Y323" s="3"/>
      <c r="Z323" s="3"/>
      <c r="AA323" s="3" t="s">
        <v>274</v>
      </c>
      <c r="AB323" s="3" t="s">
        <v>230</v>
      </c>
      <c r="AC323" s="3" t="s">
        <v>743</v>
      </c>
      <c r="AD323" s="3" t="s">
        <v>4424</v>
      </c>
      <c r="AE323" s="3" t="s">
        <v>3144</v>
      </c>
      <c r="AF323" s="3" t="s">
        <v>1590</v>
      </c>
      <c r="AG323" s="3" t="s">
        <v>1497</v>
      </c>
      <c r="AH323" s="3" t="s">
        <v>58</v>
      </c>
      <c r="AI323" s="3" t="s">
        <v>4</v>
      </c>
      <c r="AJ323" s="3" t="s">
        <v>878</v>
      </c>
      <c r="AK323" s="3" t="s">
        <v>1386</v>
      </c>
      <c r="AL323" s="3" t="s">
        <v>2549</v>
      </c>
      <c r="AM323" s="3" t="s">
        <v>4908</v>
      </c>
      <c r="AN323" s="3" t="s">
        <v>772</v>
      </c>
      <c r="AO323" s="3" t="s">
        <v>5725</v>
      </c>
      <c r="AP323" s="3" t="s">
        <v>38</v>
      </c>
      <c r="AQ323" s="3"/>
      <c r="AR323" s="3"/>
      <c r="AS323" s="3"/>
      <c r="AT323" s="3"/>
      <c r="AU323" s="3"/>
      <c r="AV323" s="3"/>
      <c r="AW323" s="3"/>
      <c r="AX323" s="3"/>
      <c r="AY323" s="4"/>
    </row>
    <row r="324" spans="1:51" x14ac:dyDescent="0.25">
      <c r="A324" s="2" t="s">
        <v>181</v>
      </c>
      <c r="B324" s="11" t="s">
        <v>69</v>
      </c>
      <c r="C324" s="3">
        <v>1</v>
      </c>
      <c r="D324" s="3" t="s">
        <v>660</v>
      </c>
      <c r="E324" s="3" t="s">
        <v>4</v>
      </c>
      <c r="F324" s="3" t="s">
        <v>240</v>
      </c>
      <c r="G324" s="3"/>
      <c r="H324" s="3" t="s">
        <v>220</v>
      </c>
      <c r="I324" s="3" t="s">
        <v>1004</v>
      </c>
      <c r="J324" s="3" t="s">
        <v>1005</v>
      </c>
      <c r="K324" s="3" t="s">
        <v>1006</v>
      </c>
      <c r="L324" s="3" t="s">
        <v>1007</v>
      </c>
      <c r="M324" s="3" t="s">
        <v>1008</v>
      </c>
      <c r="N324" s="3" t="s">
        <v>1009</v>
      </c>
      <c r="O324" s="3" t="s">
        <v>1010</v>
      </c>
      <c r="P324" s="3" t="s">
        <v>1011</v>
      </c>
      <c r="Q324" s="3" t="s">
        <v>148</v>
      </c>
      <c r="R324" s="3" t="s">
        <v>1012</v>
      </c>
      <c r="S324" s="3" t="s">
        <v>1013</v>
      </c>
      <c r="T324" s="3" t="s">
        <v>1013</v>
      </c>
      <c r="U324" s="3" t="s">
        <v>21</v>
      </c>
      <c r="V324" s="3" t="s">
        <v>211</v>
      </c>
      <c r="W324" s="3" t="s">
        <v>237</v>
      </c>
      <c r="X324" s="3" t="s">
        <v>190</v>
      </c>
      <c r="Y324" s="3" t="s">
        <v>1014</v>
      </c>
      <c r="Z324" s="3" t="s">
        <v>1015</v>
      </c>
      <c r="AA324" s="3" t="s">
        <v>379</v>
      </c>
      <c r="AB324" s="3"/>
      <c r="AC324" s="3" t="s">
        <v>4</v>
      </c>
      <c r="AD324" s="3" t="s">
        <v>1016</v>
      </c>
      <c r="AE324" s="3" t="s">
        <v>788</v>
      </c>
      <c r="AF324" s="3" t="s">
        <v>1017</v>
      </c>
      <c r="AG324" s="3" t="s">
        <v>391</v>
      </c>
      <c r="AH324" s="3" t="s">
        <v>165</v>
      </c>
      <c r="AI324" s="3" t="s">
        <v>211</v>
      </c>
      <c r="AJ324" s="3" t="s">
        <v>0</v>
      </c>
      <c r="AK324" s="3" t="s">
        <v>1018</v>
      </c>
      <c r="AL324" s="3" t="s">
        <v>90</v>
      </c>
      <c r="AM324" s="3" t="s">
        <v>1019</v>
      </c>
      <c r="AN324" s="3" t="s">
        <v>406</v>
      </c>
      <c r="AO324" s="3" t="s">
        <v>1020</v>
      </c>
      <c r="AP324" s="3" t="s">
        <v>38</v>
      </c>
      <c r="AQ324" s="3"/>
      <c r="AR324" s="3"/>
      <c r="AS324" s="3"/>
      <c r="AT324" s="3"/>
      <c r="AU324" s="3"/>
      <c r="AV324" s="3"/>
      <c r="AW324" s="3"/>
      <c r="AX324" s="3"/>
      <c r="AY324" s="4"/>
    </row>
    <row r="325" spans="1:51" x14ac:dyDescent="0.25">
      <c r="A325" s="2" t="s">
        <v>181</v>
      </c>
      <c r="B325" s="11" t="s">
        <v>69</v>
      </c>
      <c r="C325" s="3">
        <v>2</v>
      </c>
      <c r="D325" s="3" t="s">
        <v>684</v>
      </c>
      <c r="E325" s="3" t="s">
        <v>240</v>
      </c>
      <c r="F325" s="3" t="s">
        <v>1021</v>
      </c>
      <c r="G325" s="3"/>
      <c r="H325" s="3" t="s">
        <v>736</v>
      </c>
      <c r="I325" s="3" t="s">
        <v>672</v>
      </c>
      <c r="J325" s="3" t="s">
        <v>1022</v>
      </c>
      <c r="K325" s="3" t="s">
        <v>1023</v>
      </c>
      <c r="L325" s="3" t="s">
        <v>531</v>
      </c>
      <c r="M325" s="3" t="s">
        <v>1024</v>
      </c>
      <c r="N325" s="3" t="s">
        <v>1025</v>
      </c>
      <c r="O325" s="3" t="s">
        <v>1026</v>
      </c>
      <c r="P325" s="3" t="s">
        <v>292</v>
      </c>
      <c r="Q325" s="3" t="s">
        <v>148</v>
      </c>
      <c r="R325" s="3" t="s">
        <v>107</v>
      </c>
      <c r="S325" s="3" t="s">
        <v>862</v>
      </c>
      <c r="T325" s="3" t="s">
        <v>862</v>
      </c>
      <c r="U325" s="3" t="s">
        <v>211</v>
      </c>
      <c r="V325" s="3" t="s">
        <v>1027</v>
      </c>
      <c r="W325" s="3" t="s">
        <v>22</v>
      </c>
      <c r="X325" s="3" t="s">
        <v>1028</v>
      </c>
      <c r="Y325" s="3" t="s">
        <v>1029</v>
      </c>
      <c r="Z325" s="3" t="s">
        <v>1030</v>
      </c>
      <c r="AA325" s="3" t="s">
        <v>379</v>
      </c>
      <c r="AB325" s="3"/>
      <c r="AC325" s="3" t="s">
        <v>4</v>
      </c>
      <c r="AD325" s="3" t="s">
        <v>1031</v>
      </c>
      <c r="AE325" s="3" t="s">
        <v>166</v>
      </c>
      <c r="AF325" s="3" t="s">
        <v>412</v>
      </c>
      <c r="AG325" s="3" t="s">
        <v>993</v>
      </c>
      <c r="AH325" s="3" t="s">
        <v>30</v>
      </c>
      <c r="AI325" s="3" t="s">
        <v>54</v>
      </c>
      <c r="AJ325" s="3" t="s">
        <v>5</v>
      </c>
      <c r="AK325" s="3" t="s">
        <v>1032</v>
      </c>
      <c r="AL325" s="3" t="s">
        <v>550</v>
      </c>
      <c r="AM325" s="3" t="s">
        <v>1033</v>
      </c>
      <c r="AN325" s="3" t="s">
        <v>473</v>
      </c>
      <c r="AO325" s="3" t="s">
        <v>951</v>
      </c>
      <c r="AP325" s="3" t="s">
        <v>38</v>
      </c>
      <c r="AQ325" s="3"/>
      <c r="AR325" s="3"/>
      <c r="AS325" s="3"/>
      <c r="AT325" s="3"/>
      <c r="AU325" s="3"/>
      <c r="AV325" s="3"/>
      <c r="AW325" s="3"/>
      <c r="AX325" s="3"/>
      <c r="AY325" s="4"/>
    </row>
    <row r="326" spans="1:51" x14ac:dyDescent="0.25">
      <c r="A326" s="2" t="s">
        <v>181</v>
      </c>
      <c r="B326" s="11" t="s">
        <v>69</v>
      </c>
      <c r="C326" s="3">
        <v>3</v>
      </c>
      <c r="D326" s="3" t="s">
        <v>95</v>
      </c>
      <c r="E326" s="3" t="s">
        <v>1021</v>
      </c>
      <c r="F326" s="3" t="s">
        <v>275</v>
      </c>
      <c r="G326" s="3"/>
      <c r="H326" s="3" t="s">
        <v>166</v>
      </c>
      <c r="I326" s="3" t="s">
        <v>393</v>
      </c>
      <c r="J326" s="3" t="s">
        <v>1034</v>
      </c>
      <c r="K326" s="3" t="s">
        <v>1035</v>
      </c>
      <c r="L326" s="3" t="s">
        <v>720</v>
      </c>
      <c r="M326" s="3" t="s">
        <v>1036</v>
      </c>
      <c r="N326" s="3" t="s">
        <v>1037</v>
      </c>
      <c r="O326" s="3" t="s">
        <v>1038</v>
      </c>
      <c r="P326" s="3" t="s">
        <v>1011</v>
      </c>
      <c r="Q326" s="3" t="s">
        <v>148</v>
      </c>
      <c r="R326" s="3" t="s">
        <v>106</v>
      </c>
      <c r="S326" s="3" t="s">
        <v>1027</v>
      </c>
      <c r="T326" s="3" t="s">
        <v>1027</v>
      </c>
      <c r="U326" s="3" t="s">
        <v>20</v>
      </c>
      <c r="V326" s="3" t="s">
        <v>82</v>
      </c>
      <c r="W326" s="3" t="s">
        <v>8</v>
      </c>
      <c r="X326" s="3" t="s">
        <v>791</v>
      </c>
      <c r="Y326" s="3" t="s">
        <v>712</v>
      </c>
      <c r="Z326" s="3" t="s">
        <v>1039</v>
      </c>
      <c r="AA326" s="3" t="s">
        <v>1040</v>
      </c>
      <c r="AB326" s="3"/>
      <c r="AC326" s="3" t="s">
        <v>4</v>
      </c>
      <c r="AD326" s="3" t="s">
        <v>1041</v>
      </c>
      <c r="AE326" s="3" t="s">
        <v>1040</v>
      </c>
      <c r="AF326" s="3" t="s">
        <v>1017</v>
      </c>
      <c r="AG326" s="3" t="s">
        <v>87</v>
      </c>
      <c r="AH326" s="3" t="s">
        <v>30</v>
      </c>
      <c r="AI326" s="3" t="s">
        <v>20</v>
      </c>
      <c r="AJ326" s="3" t="s">
        <v>32</v>
      </c>
      <c r="AK326" s="3" t="s">
        <v>1042</v>
      </c>
      <c r="AL326" s="3" t="s">
        <v>550</v>
      </c>
      <c r="AM326" s="3" t="s">
        <v>1043</v>
      </c>
      <c r="AN326" s="3" t="s">
        <v>92</v>
      </c>
      <c r="AO326" s="3" t="s">
        <v>45</v>
      </c>
      <c r="AP326" s="3" t="s">
        <v>38</v>
      </c>
      <c r="AQ326" s="3"/>
      <c r="AR326" s="3"/>
      <c r="AS326" s="3"/>
      <c r="AT326" s="3"/>
      <c r="AU326" s="3"/>
      <c r="AV326" s="3"/>
      <c r="AW326" s="3"/>
      <c r="AX326" s="3"/>
      <c r="AY326" s="4"/>
    </row>
    <row r="327" spans="1:51" x14ac:dyDescent="0.25">
      <c r="A327" s="2" t="s">
        <v>181</v>
      </c>
      <c r="B327" s="11" t="s">
        <v>69</v>
      </c>
      <c r="C327" s="3">
        <v>4</v>
      </c>
      <c r="D327" s="3" t="s">
        <v>118</v>
      </c>
      <c r="E327" s="3" t="s">
        <v>275</v>
      </c>
      <c r="F327" s="3" t="s">
        <v>1044</v>
      </c>
      <c r="G327" s="3"/>
      <c r="H327" s="3" t="s">
        <v>788</v>
      </c>
      <c r="I327" s="3" t="s">
        <v>441</v>
      </c>
      <c r="J327" s="3" t="s">
        <v>1045</v>
      </c>
      <c r="K327" s="3" t="s">
        <v>1046</v>
      </c>
      <c r="L327" s="3" t="s">
        <v>1047</v>
      </c>
      <c r="M327" s="3" t="s">
        <v>1048</v>
      </c>
      <c r="N327" s="3" t="s">
        <v>1049</v>
      </c>
      <c r="O327" s="3" t="s">
        <v>1050</v>
      </c>
      <c r="P327" s="3" t="s">
        <v>209</v>
      </c>
      <c r="Q327" s="3" t="s">
        <v>148</v>
      </c>
      <c r="R327" s="3" t="s">
        <v>106</v>
      </c>
      <c r="S327" s="3" t="s">
        <v>22</v>
      </c>
      <c r="T327" s="3" t="s">
        <v>105</v>
      </c>
      <c r="U327" s="3" t="s">
        <v>1012</v>
      </c>
      <c r="V327" s="3" t="s">
        <v>1012</v>
      </c>
      <c r="W327" s="3" t="s">
        <v>107</v>
      </c>
      <c r="X327" s="3" t="s">
        <v>278</v>
      </c>
      <c r="Y327" s="3" t="s">
        <v>1051</v>
      </c>
      <c r="Z327" s="3" t="s">
        <v>1052</v>
      </c>
      <c r="AA327" s="3" t="s">
        <v>547</v>
      </c>
      <c r="AB327" s="3"/>
      <c r="AC327" s="3" t="s">
        <v>4</v>
      </c>
      <c r="AD327" s="3" t="s">
        <v>299</v>
      </c>
      <c r="AE327" s="3" t="s">
        <v>568</v>
      </c>
      <c r="AF327" s="3" t="s">
        <v>1053</v>
      </c>
      <c r="AG327" s="3" t="s">
        <v>87</v>
      </c>
      <c r="AH327" s="3" t="s">
        <v>165</v>
      </c>
      <c r="AI327" s="3" t="s">
        <v>211</v>
      </c>
      <c r="AJ327" s="3" t="s">
        <v>62</v>
      </c>
      <c r="AK327" s="3" t="s">
        <v>1042</v>
      </c>
      <c r="AL327" s="3" t="s">
        <v>550</v>
      </c>
      <c r="AM327" s="3" t="s">
        <v>1054</v>
      </c>
      <c r="AN327" s="3" t="s">
        <v>346</v>
      </c>
      <c r="AO327" s="3" t="s">
        <v>1055</v>
      </c>
      <c r="AP327" s="3" t="s">
        <v>38</v>
      </c>
      <c r="AQ327" s="3"/>
      <c r="AR327" s="3"/>
      <c r="AS327" s="3"/>
      <c r="AT327" s="3"/>
      <c r="AU327" s="3"/>
      <c r="AV327" s="3"/>
      <c r="AW327" s="3"/>
      <c r="AX327" s="3"/>
      <c r="AY327" s="4"/>
    </row>
    <row r="328" spans="1:51" x14ac:dyDescent="0.25">
      <c r="A328" s="2" t="s">
        <v>181</v>
      </c>
      <c r="B328" s="11" t="s">
        <v>69</v>
      </c>
      <c r="C328" s="3">
        <v>5</v>
      </c>
      <c r="D328" s="3" t="s">
        <v>138</v>
      </c>
      <c r="E328" s="3" t="s">
        <v>1044</v>
      </c>
      <c r="F328" s="3" t="s">
        <v>1056</v>
      </c>
      <c r="G328" s="3"/>
      <c r="H328" s="3" t="s">
        <v>415</v>
      </c>
      <c r="I328" s="3" t="s">
        <v>322</v>
      </c>
      <c r="J328" s="3" t="s">
        <v>1057</v>
      </c>
      <c r="K328" s="3" t="s">
        <v>1058</v>
      </c>
      <c r="L328" s="3" t="s">
        <v>1059</v>
      </c>
      <c r="M328" s="3" t="s">
        <v>1060</v>
      </c>
      <c r="N328" s="3" t="s">
        <v>1061</v>
      </c>
      <c r="O328" s="3" t="s">
        <v>1062</v>
      </c>
      <c r="P328" s="3" t="s">
        <v>1063</v>
      </c>
      <c r="Q328" s="3" t="s">
        <v>1064</v>
      </c>
      <c r="R328" s="3" t="s">
        <v>17</v>
      </c>
      <c r="S328" s="3" t="s">
        <v>107</v>
      </c>
      <c r="T328" s="3" t="s">
        <v>102</v>
      </c>
      <c r="U328" s="3" t="s">
        <v>1065</v>
      </c>
      <c r="V328" s="3" t="s">
        <v>1065</v>
      </c>
      <c r="W328" s="3" t="s">
        <v>51</v>
      </c>
      <c r="X328" s="3" t="s">
        <v>61</v>
      </c>
      <c r="Y328" s="3"/>
      <c r="Z328" s="3"/>
      <c r="AA328" s="3" t="s">
        <v>962</v>
      </c>
      <c r="AB328" s="3"/>
      <c r="AC328" s="3" t="s">
        <v>4</v>
      </c>
      <c r="AD328" s="3" t="s">
        <v>749</v>
      </c>
      <c r="AE328" s="3" t="s">
        <v>1066</v>
      </c>
      <c r="AF328" s="3" t="s">
        <v>1067</v>
      </c>
      <c r="AG328" s="3" t="s">
        <v>993</v>
      </c>
      <c r="AH328" s="3" t="s">
        <v>235</v>
      </c>
      <c r="AI328" s="3" t="s">
        <v>821</v>
      </c>
      <c r="AJ328" s="3" t="s">
        <v>32</v>
      </c>
      <c r="AK328" s="3" t="s">
        <v>1068</v>
      </c>
      <c r="AL328" s="3" t="s">
        <v>90</v>
      </c>
      <c r="AM328" s="3" t="s">
        <v>1069</v>
      </c>
      <c r="AN328" s="3" t="s">
        <v>307</v>
      </c>
      <c r="AO328" s="3" t="s">
        <v>1070</v>
      </c>
      <c r="AP328" s="3" t="s">
        <v>38</v>
      </c>
      <c r="AQ328" s="3"/>
      <c r="AR328" s="3"/>
      <c r="AS328" s="3"/>
      <c r="AT328" s="3"/>
      <c r="AU328" s="3"/>
      <c r="AV328" s="3"/>
      <c r="AW328" s="3"/>
      <c r="AX328" s="3"/>
      <c r="AY328" s="4"/>
    </row>
    <row r="329" spans="1:51" x14ac:dyDescent="0.25">
      <c r="A329" s="2" t="s">
        <v>181</v>
      </c>
      <c r="B329" s="11" t="s">
        <v>69</v>
      </c>
      <c r="C329" s="3">
        <v>6</v>
      </c>
      <c r="D329" s="3" t="s">
        <v>1072</v>
      </c>
      <c r="E329" s="3" t="s">
        <v>1056</v>
      </c>
      <c r="F329" s="3" t="s">
        <v>1071</v>
      </c>
      <c r="G329" s="3"/>
      <c r="H329" s="3" t="s">
        <v>185</v>
      </c>
      <c r="I329" s="3" t="s">
        <v>1073</v>
      </c>
      <c r="J329" s="3" t="s">
        <v>1074</v>
      </c>
      <c r="K329" s="3" t="s">
        <v>282</v>
      </c>
      <c r="L329" s="3" t="s">
        <v>1075</v>
      </c>
      <c r="M329" s="3" t="s">
        <v>1076</v>
      </c>
      <c r="N329" s="3" t="s">
        <v>1077</v>
      </c>
      <c r="O329" s="3" t="s">
        <v>1078</v>
      </c>
      <c r="P329" s="3" t="s">
        <v>473</v>
      </c>
      <c r="Q329" s="3" t="s">
        <v>148</v>
      </c>
      <c r="R329" s="3" t="s">
        <v>105</v>
      </c>
      <c r="S329" s="3" t="s">
        <v>107</v>
      </c>
      <c r="T329" s="3" t="s">
        <v>107</v>
      </c>
      <c r="U329" s="3" t="s">
        <v>128</v>
      </c>
      <c r="V329" s="3" t="s">
        <v>128</v>
      </c>
      <c r="W329" s="3" t="s">
        <v>149</v>
      </c>
      <c r="X329" s="3" t="s">
        <v>155</v>
      </c>
      <c r="Y329" s="3"/>
      <c r="Z329" s="3"/>
      <c r="AA329" s="3" t="s">
        <v>357</v>
      </c>
      <c r="AB329" s="3"/>
      <c r="AC329" s="3" t="s">
        <v>4</v>
      </c>
      <c r="AD329" s="3" t="s">
        <v>1079</v>
      </c>
      <c r="AE329" s="3" t="s">
        <v>959</v>
      </c>
      <c r="AF329" s="3" t="s">
        <v>152</v>
      </c>
      <c r="AG329" s="3" t="s">
        <v>446</v>
      </c>
      <c r="AH329" s="3" t="s">
        <v>278</v>
      </c>
      <c r="AI329" s="3" t="s">
        <v>1080</v>
      </c>
      <c r="AJ329" s="3" t="s">
        <v>1081</v>
      </c>
      <c r="AK329" s="3" t="s">
        <v>1082</v>
      </c>
      <c r="AL329" s="3" t="s">
        <v>90</v>
      </c>
      <c r="AM329" s="3" t="s">
        <v>1083</v>
      </c>
      <c r="AN329" s="3" t="s">
        <v>406</v>
      </c>
      <c r="AO329" s="3" t="s">
        <v>1084</v>
      </c>
      <c r="AP329" s="3" t="s">
        <v>38</v>
      </c>
      <c r="AQ329" s="3"/>
      <c r="AR329" s="3"/>
      <c r="AS329" s="3"/>
      <c r="AT329" s="3"/>
      <c r="AU329" s="3"/>
      <c r="AV329" s="3"/>
      <c r="AW329" s="3"/>
      <c r="AX329" s="3"/>
      <c r="AY329" s="4"/>
    </row>
    <row r="330" spans="1:51" x14ac:dyDescent="0.25">
      <c r="A330" s="2" t="s">
        <v>181</v>
      </c>
      <c r="B330" s="11" t="s">
        <v>69</v>
      </c>
      <c r="C330" s="3">
        <v>7</v>
      </c>
      <c r="D330" s="3" t="s">
        <v>1086</v>
      </c>
      <c r="E330" s="3" t="s">
        <v>1071</v>
      </c>
      <c r="F330" s="3" t="s">
        <v>1085</v>
      </c>
      <c r="G330" s="3"/>
      <c r="H330" s="3" t="s">
        <v>1087</v>
      </c>
      <c r="I330" s="3" t="s">
        <v>1088</v>
      </c>
      <c r="J330" s="3" t="s">
        <v>1089</v>
      </c>
      <c r="K330" s="3" t="s">
        <v>1090</v>
      </c>
      <c r="L330" s="3" t="s">
        <v>1091</v>
      </c>
      <c r="M330" s="3" t="s">
        <v>1092</v>
      </c>
      <c r="N330" s="3" t="s">
        <v>1093</v>
      </c>
      <c r="O330" s="3" t="s">
        <v>1094</v>
      </c>
      <c r="P330" s="3" t="s">
        <v>547</v>
      </c>
      <c r="Q330" s="3" t="s">
        <v>148</v>
      </c>
      <c r="R330" s="3" t="s">
        <v>17</v>
      </c>
      <c r="S330" s="3" t="s">
        <v>80</v>
      </c>
      <c r="T330" s="3" t="s">
        <v>106</v>
      </c>
      <c r="U330" s="3" t="s">
        <v>105</v>
      </c>
      <c r="V330" s="3" t="s">
        <v>106</v>
      </c>
      <c r="W330" s="3" t="s">
        <v>105</v>
      </c>
      <c r="X330" s="3" t="s">
        <v>108</v>
      </c>
      <c r="Y330" s="3"/>
      <c r="Z330" s="3"/>
      <c r="AA330" s="3" t="s">
        <v>727</v>
      </c>
      <c r="AB330" s="3"/>
      <c r="AC330" s="3" t="s">
        <v>4</v>
      </c>
      <c r="AD330" s="3" t="s">
        <v>1095</v>
      </c>
      <c r="AE330" s="3" t="s">
        <v>1096</v>
      </c>
      <c r="AF330" s="3" t="s">
        <v>547</v>
      </c>
      <c r="AG330" s="3" t="s">
        <v>335</v>
      </c>
      <c r="AH330" s="3" t="s">
        <v>55</v>
      </c>
      <c r="AI330" s="3" t="s">
        <v>587</v>
      </c>
      <c r="AJ330" s="3" t="s">
        <v>32</v>
      </c>
      <c r="AK330" s="3" t="s">
        <v>1097</v>
      </c>
      <c r="AL330" s="3" t="s">
        <v>90</v>
      </c>
      <c r="AM330" s="3" t="s">
        <v>1098</v>
      </c>
      <c r="AN330" s="3" t="s">
        <v>332</v>
      </c>
      <c r="AO330" s="3" t="s">
        <v>1099</v>
      </c>
      <c r="AP330" s="3" t="s">
        <v>38</v>
      </c>
      <c r="AQ330" s="3"/>
      <c r="AR330" s="3"/>
      <c r="AS330" s="3"/>
      <c r="AT330" s="3"/>
      <c r="AU330" s="3"/>
      <c r="AV330" s="3"/>
      <c r="AW330" s="3"/>
      <c r="AX330" s="3"/>
      <c r="AY330" s="4"/>
    </row>
    <row r="331" spans="1:51" x14ac:dyDescent="0.25">
      <c r="A331" s="2" t="s">
        <v>1100</v>
      </c>
      <c r="B331" s="11" t="s">
        <v>69</v>
      </c>
      <c r="C331" s="3">
        <v>1</v>
      </c>
      <c r="D331" s="3" t="s">
        <v>660</v>
      </c>
      <c r="E331" s="3" t="s">
        <v>4</v>
      </c>
      <c r="F331" s="3" t="s">
        <v>39</v>
      </c>
      <c r="G331" s="3"/>
      <c r="H331" s="3" t="s">
        <v>556</v>
      </c>
      <c r="I331" s="3" t="s">
        <v>556</v>
      </c>
      <c r="J331" s="3" t="s">
        <v>1101</v>
      </c>
      <c r="K331" s="3" t="s">
        <v>1102</v>
      </c>
      <c r="L331" s="3" t="s">
        <v>693</v>
      </c>
      <c r="M331" s="3" t="s">
        <v>641</v>
      </c>
      <c r="N331" s="3" t="s">
        <v>1103</v>
      </c>
      <c r="O331" s="3" t="s">
        <v>1104</v>
      </c>
      <c r="P331" s="3" t="s">
        <v>4</v>
      </c>
      <c r="Q331" s="3" t="s">
        <v>1064</v>
      </c>
      <c r="R331" s="3" t="s">
        <v>1012</v>
      </c>
      <c r="S331" s="3" t="s">
        <v>80</v>
      </c>
      <c r="T331" s="3" t="s">
        <v>673</v>
      </c>
      <c r="U331" s="3" t="s">
        <v>1105</v>
      </c>
      <c r="V331" s="3" t="s">
        <v>1106</v>
      </c>
      <c r="W331" s="3" t="s">
        <v>211</v>
      </c>
      <c r="X331" s="3" t="s">
        <v>1107</v>
      </c>
      <c r="Y331" s="3" t="s">
        <v>155</v>
      </c>
      <c r="Z331" s="3" t="s">
        <v>1108</v>
      </c>
      <c r="AA331" s="3" t="s">
        <v>346</v>
      </c>
      <c r="AB331" s="3"/>
      <c r="AC331" s="3" t="s">
        <v>1109</v>
      </c>
      <c r="AD331" s="3" t="s">
        <v>1110</v>
      </c>
      <c r="AE331" s="3" t="s">
        <v>1027</v>
      </c>
      <c r="AF331" s="3" t="s">
        <v>1011</v>
      </c>
      <c r="AG331" s="3" t="s">
        <v>1011</v>
      </c>
      <c r="AH331" s="3" t="s">
        <v>165</v>
      </c>
      <c r="AI331" s="3" t="s">
        <v>1012</v>
      </c>
      <c r="AJ331" s="3" t="s">
        <v>230</v>
      </c>
      <c r="AK331" s="3"/>
      <c r="AL331" s="3"/>
      <c r="AM331" s="3"/>
      <c r="AN331" s="3"/>
      <c r="AO331" s="3" t="s">
        <v>1111</v>
      </c>
      <c r="AP331" s="3" t="s">
        <v>38</v>
      </c>
      <c r="AQ331" s="3"/>
      <c r="AR331" s="3"/>
      <c r="AS331" s="3"/>
      <c r="AT331" s="3"/>
      <c r="AU331" s="3"/>
      <c r="AV331" s="3"/>
      <c r="AW331" s="3"/>
      <c r="AX331" s="3"/>
      <c r="AY331" s="4"/>
    </row>
    <row r="332" spans="1:51" x14ac:dyDescent="0.25">
      <c r="A332" s="2" t="s">
        <v>1100</v>
      </c>
      <c r="B332" s="11" t="s">
        <v>69</v>
      </c>
      <c r="C332" s="3">
        <v>2</v>
      </c>
      <c r="D332" s="3" t="s">
        <v>684</v>
      </c>
      <c r="E332" s="3" t="s">
        <v>39</v>
      </c>
      <c r="F332" s="3" t="s">
        <v>878</v>
      </c>
      <c r="G332" s="3"/>
      <c r="H332" s="3" t="s">
        <v>154</v>
      </c>
      <c r="I332" s="3" t="s">
        <v>14</v>
      </c>
      <c r="J332" s="3" t="s">
        <v>1112</v>
      </c>
      <c r="K332" s="3" t="s">
        <v>1113</v>
      </c>
      <c r="L332" s="3" t="s">
        <v>359</v>
      </c>
      <c r="M332" s="3" t="s">
        <v>641</v>
      </c>
      <c r="N332" s="3" t="s">
        <v>1114</v>
      </c>
      <c r="O332" s="3" t="s">
        <v>1115</v>
      </c>
      <c r="P332" s="3" t="s">
        <v>4</v>
      </c>
      <c r="Q332" s="3" t="s">
        <v>1064</v>
      </c>
      <c r="R332" s="3" t="s">
        <v>51</v>
      </c>
      <c r="S332" s="3" t="s">
        <v>19</v>
      </c>
      <c r="T332" s="3" t="s">
        <v>475</v>
      </c>
      <c r="U332" s="3" t="s">
        <v>862</v>
      </c>
      <c r="V332" s="3" t="s">
        <v>211</v>
      </c>
      <c r="W332" s="3" t="s">
        <v>22</v>
      </c>
      <c r="X332" s="3" t="s">
        <v>1116</v>
      </c>
      <c r="Y332" s="3" t="s">
        <v>165</v>
      </c>
      <c r="Z332" s="3" t="s">
        <v>1117</v>
      </c>
      <c r="AA332" s="3" t="s">
        <v>357</v>
      </c>
      <c r="AB332" s="3"/>
      <c r="AC332" s="3" t="s">
        <v>1118</v>
      </c>
      <c r="AD332" s="3" t="s">
        <v>1119</v>
      </c>
      <c r="AE332" s="3" t="s">
        <v>334</v>
      </c>
      <c r="AF332" s="3" t="s">
        <v>587</v>
      </c>
      <c r="AG332" s="3" t="s">
        <v>1011</v>
      </c>
      <c r="AH332" s="3" t="s">
        <v>30</v>
      </c>
      <c r="AI332" s="3" t="s">
        <v>1120</v>
      </c>
      <c r="AJ332" s="3" t="s">
        <v>1121</v>
      </c>
      <c r="AK332" s="3"/>
      <c r="AL332" s="3"/>
      <c r="AM332" s="3"/>
      <c r="AN332" s="3"/>
      <c r="AO332" s="3" t="s">
        <v>1122</v>
      </c>
      <c r="AP332" s="3" t="s">
        <v>38</v>
      </c>
      <c r="AQ332" s="3"/>
      <c r="AR332" s="3"/>
      <c r="AS332" s="3"/>
      <c r="AT332" s="3"/>
      <c r="AU332" s="3"/>
      <c r="AV332" s="3"/>
      <c r="AW332" s="3"/>
      <c r="AX332" s="3"/>
      <c r="AY332" s="4"/>
    </row>
    <row r="333" spans="1:51" x14ac:dyDescent="0.25">
      <c r="A333" s="2" t="s">
        <v>1100</v>
      </c>
      <c r="B333" s="11" t="s">
        <v>69</v>
      </c>
      <c r="C333" s="3">
        <v>3</v>
      </c>
      <c r="D333" s="3" t="s">
        <v>290</v>
      </c>
      <c r="E333" s="3" t="s">
        <v>878</v>
      </c>
      <c r="F333" s="3" t="s">
        <v>554</v>
      </c>
      <c r="G333" s="3"/>
      <c r="H333" s="3" t="s">
        <v>556</v>
      </c>
      <c r="I333" s="3" t="s">
        <v>967</v>
      </c>
      <c r="J333" s="3" t="s">
        <v>639</v>
      </c>
      <c r="K333" s="3" t="s">
        <v>1123</v>
      </c>
      <c r="L333" s="3" t="s">
        <v>1124</v>
      </c>
      <c r="M333" s="3" t="s">
        <v>1125</v>
      </c>
      <c r="N333" s="3" t="s">
        <v>408</v>
      </c>
      <c r="O333" s="3" t="s">
        <v>1126</v>
      </c>
      <c r="P333" s="3" t="s">
        <v>4</v>
      </c>
      <c r="Q333" s="3" t="s">
        <v>1064</v>
      </c>
      <c r="R333" s="3" t="s">
        <v>359</v>
      </c>
      <c r="S333" s="3" t="s">
        <v>380</v>
      </c>
      <c r="T333" s="3" t="s">
        <v>177</v>
      </c>
      <c r="U333" s="3" t="s">
        <v>105</v>
      </c>
      <c r="V333" s="3" t="s">
        <v>149</v>
      </c>
      <c r="W333" s="3" t="s">
        <v>52</v>
      </c>
      <c r="X333" s="3" t="s">
        <v>438</v>
      </c>
      <c r="Y333" s="3" t="s">
        <v>30</v>
      </c>
      <c r="Z333" s="3" t="s">
        <v>1110</v>
      </c>
      <c r="AA333" s="3" t="s">
        <v>251</v>
      </c>
      <c r="AB333" s="3" t="s">
        <v>1127</v>
      </c>
      <c r="AC333" s="3" t="s">
        <v>1128</v>
      </c>
      <c r="AD333" s="3" t="s">
        <v>1129</v>
      </c>
      <c r="AE333" s="3" t="s">
        <v>671</v>
      </c>
      <c r="AF333" s="3" t="s">
        <v>255</v>
      </c>
      <c r="AG333" s="3" t="s">
        <v>518</v>
      </c>
      <c r="AH333" s="3" t="s">
        <v>30</v>
      </c>
      <c r="AI333" s="3" t="s">
        <v>110</v>
      </c>
      <c r="AJ333" s="3" t="s">
        <v>1130</v>
      </c>
      <c r="AK333" s="3"/>
      <c r="AL333" s="3"/>
      <c r="AM333" s="3"/>
      <c r="AN333" s="3"/>
      <c r="AO333" s="3" t="s">
        <v>1131</v>
      </c>
      <c r="AP333" s="3" t="s">
        <v>38</v>
      </c>
      <c r="AQ333" s="3"/>
      <c r="AR333" s="3"/>
      <c r="AS333" s="3"/>
      <c r="AT333" s="3"/>
      <c r="AU333" s="3"/>
      <c r="AV333" s="3"/>
      <c r="AW333" s="3"/>
      <c r="AX333" s="3"/>
      <c r="AY333" s="4"/>
    </row>
    <row r="334" spans="1:51" x14ac:dyDescent="0.25">
      <c r="A334" s="2" t="s">
        <v>1100</v>
      </c>
      <c r="B334" s="11" t="s">
        <v>69</v>
      </c>
      <c r="C334" s="3">
        <v>4</v>
      </c>
      <c r="D334" s="3" t="s">
        <v>302</v>
      </c>
      <c r="E334" s="3" t="s">
        <v>554</v>
      </c>
      <c r="F334" s="3" t="s">
        <v>1132</v>
      </c>
      <c r="G334" s="3"/>
      <c r="H334" s="3" t="s">
        <v>518</v>
      </c>
      <c r="I334" s="3" t="s">
        <v>547</v>
      </c>
      <c r="J334" s="3" t="s">
        <v>1133</v>
      </c>
      <c r="K334" s="3" t="s">
        <v>693</v>
      </c>
      <c r="L334" s="3" t="s">
        <v>359</v>
      </c>
      <c r="M334" s="3" t="s">
        <v>1134</v>
      </c>
      <c r="N334" s="3" t="s">
        <v>1135</v>
      </c>
      <c r="O334" s="3" t="s">
        <v>1126</v>
      </c>
      <c r="P334" s="3" t="s">
        <v>4</v>
      </c>
      <c r="Q334" s="3" t="s">
        <v>354</v>
      </c>
      <c r="R334" s="3" t="s">
        <v>1136</v>
      </c>
      <c r="S334" s="3" t="s">
        <v>392</v>
      </c>
      <c r="T334" s="3" t="s">
        <v>195</v>
      </c>
      <c r="U334" s="3" t="s">
        <v>149</v>
      </c>
      <c r="V334" s="3" t="s">
        <v>18</v>
      </c>
      <c r="W334" s="3" t="s">
        <v>1065</v>
      </c>
      <c r="X334" s="3" t="s">
        <v>375</v>
      </c>
      <c r="Y334" s="3" t="s">
        <v>29</v>
      </c>
      <c r="Z334" s="3" t="s">
        <v>1137</v>
      </c>
      <c r="AA334" s="3" t="s">
        <v>86</v>
      </c>
      <c r="AB334" s="3" t="s">
        <v>1138</v>
      </c>
      <c r="AC334" s="3" t="s">
        <v>1139</v>
      </c>
      <c r="AD334" s="3" t="s">
        <v>1140</v>
      </c>
      <c r="AE334" s="3" t="s">
        <v>1141</v>
      </c>
      <c r="AF334" s="3" t="s">
        <v>406</v>
      </c>
      <c r="AG334" s="3" t="s">
        <v>796</v>
      </c>
      <c r="AH334" s="3" t="s">
        <v>182</v>
      </c>
      <c r="AI334" s="3" t="s">
        <v>1063</v>
      </c>
      <c r="AJ334" s="3" t="s">
        <v>227</v>
      </c>
      <c r="AK334" s="3"/>
      <c r="AL334" s="3"/>
      <c r="AM334" s="3"/>
      <c r="AN334" s="3"/>
      <c r="AO334" s="3" t="s">
        <v>1142</v>
      </c>
      <c r="AP334" s="3" t="s">
        <v>38</v>
      </c>
      <c r="AQ334" s="3"/>
      <c r="AR334" s="3"/>
      <c r="AS334" s="3"/>
      <c r="AT334" s="3"/>
      <c r="AU334" s="3"/>
      <c r="AV334" s="3"/>
      <c r="AW334" s="3"/>
      <c r="AX334" s="3"/>
      <c r="AY334" s="4"/>
    </row>
    <row r="335" spans="1:51" x14ac:dyDescent="0.25">
      <c r="A335" s="2" t="s">
        <v>1100</v>
      </c>
      <c r="B335" s="11" t="s">
        <v>69</v>
      </c>
      <c r="C335" s="3">
        <v>5</v>
      </c>
      <c r="D335" s="3" t="s">
        <v>477</v>
      </c>
      <c r="E335" s="3" t="s">
        <v>1132</v>
      </c>
      <c r="F335" s="3" t="s">
        <v>1143</v>
      </c>
      <c r="G335" s="3"/>
      <c r="H335" s="3" t="s">
        <v>418</v>
      </c>
      <c r="I335" s="3" t="s">
        <v>1144</v>
      </c>
      <c r="J335" s="3" t="s">
        <v>332</v>
      </c>
      <c r="K335" s="3" t="s">
        <v>102</v>
      </c>
      <c r="L335" s="3" t="s">
        <v>392</v>
      </c>
      <c r="M335" s="3" t="s">
        <v>1145</v>
      </c>
      <c r="N335" s="3" t="s">
        <v>1146</v>
      </c>
      <c r="O335" s="3" t="s">
        <v>1147</v>
      </c>
      <c r="P335" s="3" t="s">
        <v>4</v>
      </c>
      <c r="Q335" s="3" t="s">
        <v>354</v>
      </c>
      <c r="R335" s="3" t="s">
        <v>1148</v>
      </c>
      <c r="S335" s="3" t="s">
        <v>975</v>
      </c>
      <c r="T335" s="3" t="s">
        <v>195</v>
      </c>
      <c r="U335" s="3" t="s">
        <v>102</v>
      </c>
      <c r="V335" s="3" t="s">
        <v>107</v>
      </c>
      <c r="W335" s="3" t="s">
        <v>106</v>
      </c>
      <c r="X335" s="3" t="s">
        <v>270</v>
      </c>
      <c r="Y335" s="3" t="s">
        <v>29</v>
      </c>
      <c r="Z335" s="3" t="s">
        <v>1149</v>
      </c>
      <c r="AA335" s="3" t="s">
        <v>86</v>
      </c>
      <c r="AB335" s="3" t="s">
        <v>1138</v>
      </c>
      <c r="AC335" s="3" t="s">
        <v>1150</v>
      </c>
      <c r="AD335" s="3" t="s">
        <v>9</v>
      </c>
      <c r="AE335" s="3" t="s">
        <v>1151</v>
      </c>
      <c r="AF335" s="3" t="s">
        <v>129</v>
      </c>
      <c r="AG335" s="3" t="s">
        <v>742</v>
      </c>
      <c r="AH335" s="3" t="s">
        <v>182</v>
      </c>
      <c r="AI335" s="3" t="s">
        <v>348</v>
      </c>
      <c r="AJ335" s="3" t="s">
        <v>1130</v>
      </c>
      <c r="AK335" s="3"/>
      <c r="AL335" s="3"/>
      <c r="AM335" s="3"/>
      <c r="AN335" s="3"/>
      <c r="AO335" s="3" t="s">
        <v>1152</v>
      </c>
      <c r="AP335" s="3" t="s">
        <v>38</v>
      </c>
      <c r="AQ335" s="3"/>
      <c r="AR335" s="3"/>
      <c r="AS335" s="3"/>
      <c r="AT335" s="3"/>
      <c r="AU335" s="3"/>
      <c r="AV335" s="3"/>
      <c r="AW335" s="3"/>
      <c r="AX335" s="3"/>
      <c r="AY335" s="4"/>
    </row>
    <row r="336" spans="1:51" x14ac:dyDescent="0.25">
      <c r="A336" s="2" t="s">
        <v>1100</v>
      </c>
      <c r="B336" s="11" t="s">
        <v>69</v>
      </c>
      <c r="C336" s="3">
        <v>6</v>
      </c>
      <c r="D336" s="3" t="s">
        <v>484</v>
      </c>
      <c r="E336" s="3" t="s">
        <v>1143</v>
      </c>
      <c r="F336" s="3" t="s">
        <v>1153</v>
      </c>
      <c r="G336" s="3"/>
      <c r="H336" s="3" t="s">
        <v>321</v>
      </c>
      <c r="I336" s="3" t="s">
        <v>307</v>
      </c>
      <c r="J336" s="3" t="s">
        <v>151</v>
      </c>
      <c r="K336" s="3" t="s">
        <v>1154</v>
      </c>
      <c r="L336" s="3" t="s">
        <v>1155</v>
      </c>
      <c r="M336" s="3" t="s">
        <v>1156</v>
      </c>
      <c r="N336" s="3" t="s">
        <v>1157</v>
      </c>
      <c r="O336" s="3" t="s">
        <v>1158</v>
      </c>
      <c r="P336" s="3" t="s">
        <v>4</v>
      </c>
      <c r="Q336" s="3" t="s">
        <v>225</v>
      </c>
      <c r="R336" s="3" t="s">
        <v>214</v>
      </c>
      <c r="S336" s="3" t="s">
        <v>652</v>
      </c>
      <c r="T336" s="3" t="s">
        <v>578</v>
      </c>
      <c r="U336" s="3" t="s">
        <v>82</v>
      </c>
      <c r="V336" s="3" t="s">
        <v>54</v>
      </c>
      <c r="W336" s="3" t="s">
        <v>102</v>
      </c>
      <c r="X336" s="3" t="s">
        <v>155</v>
      </c>
      <c r="Y336" s="3" t="s">
        <v>60</v>
      </c>
      <c r="Z336" s="3" t="s">
        <v>1159</v>
      </c>
      <c r="AA336" s="3" t="s">
        <v>175</v>
      </c>
      <c r="AB336" s="3" t="s">
        <v>1138</v>
      </c>
      <c r="AC336" s="3" t="s">
        <v>1160</v>
      </c>
      <c r="AD336" s="3" t="s">
        <v>1161</v>
      </c>
      <c r="AE336" s="3" t="s">
        <v>1162</v>
      </c>
      <c r="AF336" s="3" t="s">
        <v>395</v>
      </c>
      <c r="AG336" s="3" t="s">
        <v>1063</v>
      </c>
      <c r="AH336" s="3" t="s">
        <v>30</v>
      </c>
      <c r="AI336" s="3" t="s">
        <v>1163</v>
      </c>
      <c r="AJ336" s="3" t="s">
        <v>1130</v>
      </c>
      <c r="AK336" s="3"/>
      <c r="AL336" s="3"/>
      <c r="AM336" s="3"/>
      <c r="AN336" s="3"/>
      <c r="AO336" s="3" t="s">
        <v>1164</v>
      </c>
      <c r="AP336" s="3" t="s">
        <v>38</v>
      </c>
      <c r="AQ336" s="3"/>
      <c r="AR336" s="3"/>
      <c r="AS336" s="3"/>
      <c r="AT336" s="3"/>
      <c r="AU336" s="3"/>
      <c r="AV336" s="3"/>
      <c r="AW336" s="3"/>
      <c r="AX336" s="3"/>
      <c r="AY336" s="4"/>
    </row>
    <row r="337" spans="1:51" x14ac:dyDescent="0.25">
      <c r="A337" s="2" t="s">
        <v>1100</v>
      </c>
      <c r="B337" s="11" t="s">
        <v>69</v>
      </c>
      <c r="C337" s="3">
        <v>7</v>
      </c>
      <c r="D337" s="3" t="s">
        <v>601</v>
      </c>
      <c r="E337" s="3" t="s">
        <v>1153</v>
      </c>
      <c r="F337" s="3" t="s">
        <v>495</v>
      </c>
      <c r="G337" s="3"/>
      <c r="H337" s="3" t="s">
        <v>190</v>
      </c>
      <c r="I337" s="3" t="s">
        <v>397</v>
      </c>
      <c r="J337" s="3" t="s">
        <v>1165</v>
      </c>
      <c r="K337" s="3" t="s">
        <v>1166</v>
      </c>
      <c r="L337" s="3" t="s">
        <v>195</v>
      </c>
      <c r="M337" s="3" t="s">
        <v>1167</v>
      </c>
      <c r="N337" s="3" t="s">
        <v>1168</v>
      </c>
      <c r="O337" s="3" t="s">
        <v>564</v>
      </c>
      <c r="P337" s="3" t="s">
        <v>4</v>
      </c>
      <c r="Q337" s="3" t="s">
        <v>506</v>
      </c>
      <c r="R337" s="3" t="s">
        <v>1169</v>
      </c>
      <c r="S337" s="3" t="s">
        <v>1148</v>
      </c>
      <c r="T337" s="3" t="s">
        <v>652</v>
      </c>
      <c r="U337" s="3" t="s">
        <v>54</v>
      </c>
      <c r="V337" s="3" t="s">
        <v>8</v>
      </c>
      <c r="W337" s="3" t="s">
        <v>107</v>
      </c>
      <c r="X337" s="3" t="s">
        <v>155</v>
      </c>
      <c r="Y337" s="3" t="s">
        <v>60</v>
      </c>
      <c r="Z337" s="3" t="s">
        <v>1170</v>
      </c>
      <c r="AA337" s="3" t="s">
        <v>274</v>
      </c>
      <c r="AB337" s="3" t="s">
        <v>1138</v>
      </c>
      <c r="AC337" s="3" t="s">
        <v>24</v>
      </c>
      <c r="AD337" s="3" t="s">
        <v>1171</v>
      </c>
      <c r="AE337" s="3" t="s">
        <v>359</v>
      </c>
      <c r="AF337" s="3" t="s">
        <v>742</v>
      </c>
      <c r="AG337" s="3" t="s">
        <v>509</v>
      </c>
      <c r="AH337" s="3" t="s">
        <v>30</v>
      </c>
      <c r="AI337" s="3" t="s">
        <v>1011</v>
      </c>
      <c r="AJ337" s="3" t="s">
        <v>1172</v>
      </c>
      <c r="AK337" s="3"/>
      <c r="AL337" s="3"/>
      <c r="AM337" s="3"/>
      <c r="AN337" s="3"/>
      <c r="AO337" s="3" t="s">
        <v>1173</v>
      </c>
      <c r="AP337" s="3" t="s">
        <v>38</v>
      </c>
      <c r="AQ337" s="3"/>
      <c r="AR337" s="3"/>
      <c r="AS337" s="3"/>
      <c r="AT337" s="3"/>
      <c r="AU337" s="3"/>
      <c r="AV337" s="3"/>
      <c r="AW337" s="3"/>
      <c r="AX337" s="3"/>
      <c r="AY337" s="4"/>
    </row>
    <row r="338" spans="1:51" x14ac:dyDescent="0.25">
      <c r="A338" s="2" t="s">
        <v>1100</v>
      </c>
      <c r="B338" s="11" t="s">
        <v>69</v>
      </c>
      <c r="C338" s="3">
        <v>8</v>
      </c>
      <c r="D338" s="3" t="s">
        <v>616</v>
      </c>
      <c r="E338" s="3" t="s">
        <v>495</v>
      </c>
      <c r="F338" s="3"/>
      <c r="G338" s="3"/>
      <c r="H338" s="3" t="s">
        <v>321</v>
      </c>
      <c r="I338" s="3" t="s">
        <v>414</v>
      </c>
      <c r="J338" s="3" t="s">
        <v>1174</v>
      </c>
      <c r="K338" s="3" t="s">
        <v>1175</v>
      </c>
      <c r="L338" s="3" t="s">
        <v>1176</v>
      </c>
      <c r="M338" s="3" t="s">
        <v>1177</v>
      </c>
      <c r="N338" s="3" t="s">
        <v>1178</v>
      </c>
      <c r="O338" s="3" t="s">
        <v>890</v>
      </c>
      <c r="P338" s="3" t="s">
        <v>4</v>
      </c>
      <c r="Q338" s="3" t="s">
        <v>506</v>
      </c>
      <c r="R338" s="3" t="s">
        <v>1179</v>
      </c>
      <c r="S338" s="3" t="s">
        <v>214</v>
      </c>
      <c r="T338" s="3" t="s">
        <v>1180</v>
      </c>
      <c r="U338" s="3" t="s">
        <v>211</v>
      </c>
      <c r="V338" s="3" t="s">
        <v>20</v>
      </c>
      <c r="W338" s="3" t="s">
        <v>1012</v>
      </c>
      <c r="X338" s="3" t="s">
        <v>112</v>
      </c>
      <c r="Y338" s="3" t="s">
        <v>38</v>
      </c>
      <c r="Z338" s="3" t="s">
        <v>1181</v>
      </c>
      <c r="AA338" s="3" t="s">
        <v>401</v>
      </c>
      <c r="AB338" s="3" t="s">
        <v>1138</v>
      </c>
      <c r="AC338" s="3" t="s">
        <v>1182</v>
      </c>
      <c r="AD338" s="3" t="s">
        <v>103</v>
      </c>
      <c r="AE338" s="3" t="s">
        <v>359</v>
      </c>
      <c r="AF338" s="3" t="s">
        <v>966</v>
      </c>
      <c r="AG338" s="3" t="s">
        <v>321</v>
      </c>
      <c r="AH338" s="3" t="s">
        <v>30</v>
      </c>
      <c r="AI338" s="3" t="s">
        <v>1011</v>
      </c>
      <c r="AJ338" s="3" t="s">
        <v>1183</v>
      </c>
      <c r="AK338" s="3"/>
      <c r="AL338" s="3"/>
      <c r="AM338" s="3"/>
      <c r="AN338" s="3"/>
      <c r="AO338" s="3" t="s">
        <v>1184</v>
      </c>
      <c r="AP338" s="3" t="s">
        <v>38</v>
      </c>
      <c r="AQ338" s="3"/>
      <c r="AR338" s="3"/>
      <c r="AS338" s="3"/>
      <c r="AT338" s="3"/>
      <c r="AU338" s="3"/>
      <c r="AV338" s="3"/>
      <c r="AW338" s="3"/>
      <c r="AX338" s="3"/>
      <c r="AY338" s="4"/>
    </row>
    <row r="339" spans="1:51" x14ac:dyDescent="0.25">
      <c r="A339" s="2" t="s">
        <v>1185</v>
      </c>
      <c r="B339" s="11" t="s">
        <v>69</v>
      </c>
      <c r="C339" s="3">
        <v>1</v>
      </c>
      <c r="D339" s="3" t="s">
        <v>660</v>
      </c>
      <c r="E339" s="3" t="s">
        <v>4</v>
      </c>
      <c r="F339" s="3" t="s">
        <v>39</v>
      </c>
      <c r="G339" s="3"/>
      <c r="H339" s="3" t="s">
        <v>183</v>
      </c>
      <c r="I339" s="3" t="s">
        <v>967</v>
      </c>
      <c r="J339" s="3" t="s">
        <v>518</v>
      </c>
      <c r="K339" s="3" t="s">
        <v>1065</v>
      </c>
      <c r="L339" s="3" t="s">
        <v>1186</v>
      </c>
      <c r="M339" s="3" t="s">
        <v>1113</v>
      </c>
      <c r="N339" s="3" t="s">
        <v>1187</v>
      </c>
      <c r="O339" s="3" t="s">
        <v>1115</v>
      </c>
      <c r="P339" s="3" t="s">
        <v>4</v>
      </c>
      <c r="Q339" s="3" t="s">
        <v>1064</v>
      </c>
      <c r="R339" s="3" t="s">
        <v>672</v>
      </c>
      <c r="S339" s="3" t="s">
        <v>50</v>
      </c>
      <c r="T339" s="3" t="s">
        <v>475</v>
      </c>
      <c r="U339" s="3" t="s">
        <v>107</v>
      </c>
      <c r="V339" s="3" t="s">
        <v>80</v>
      </c>
      <c r="W339" s="3" t="s">
        <v>128</v>
      </c>
      <c r="X339" s="3" t="s">
        <v>1188</v>
      </c>
      <c r="Y339" s="3" t="s">
        <v>335</v>
      </c>
      <c r="Z339" s="3" t="s">
        <v>1189</v>
      </c>
      <c r="AA339" s="3" t="s">
        <v>92</v>
      </c>
      <c r="AB339" s="3" t="s">
        <v>518</v>
      </c>
      <c r="AC339" s="3" t="s">
        <v>1190</v>
      </c>
      <c r="AD339" s="3" t="s">
        <v>1191</v>
      </c>
      <c r="AE339" s="3" t="s">
        <v>564</v>
      </c>
      <c r="AF339" s="3" t="s">
        <v>329</v>
      </c>
      <c r="AG339" s="3" t="s">
        <v>28</v>
      </c>
      <c r="AH339" s="3" t="s">
        <v>458</v>
      </c>
      <c r="AI339" s="3" t="s">
        <v>1065</v>
      </c>
      <c r="AJ339" s="3" t="s">
        <v>1192</v>
      </c>
      <c r="AK339" s="3"/>
      <c r="AL339" s="3"/>
      <c r="AM339" s="3"/>
      <c r="AN339" s="3"/>
      <c r="AO339" s="3" t="s">
        <v>1193</v>
      </c>
      <c r="AP339" s="3" t="s">
        <v>38</v>
      </c>
      <c r="AQ339" s="3"/>
      <c r="AR339" s="3"/>
      <c r="AS339" s="3"/>
      <c r="AT339" s="3"/>
      <c r="AU339" s="3"/>
      <c r="AV339" s="3"/>
      <c r="AW339" s="3"/>
      <c r="AX339" s="3"/>
      <c r="AY339" s="4"/>
    </row>
    <row r="340" spans="1:51" x14ac:dyDescent="0.25">
      <c r="A340" s="2" t="s">
        <v>1185</v>
      </c>
      <c r="B340" s="11" t="s">
        <v>69</v>
      </c>
      <c r="C340" s="3">
        <v>2</v>
      </c>
      <c r="D340" s="3" t="s">
        <v>290</v>
      </c>
      <c r="E340" s="3" t="s">
        <v>39</v>
      </c>
      <c r="F340" s="3" t="s">
        <v>781</v>
      </c>
      <c r="G340" s="3"/>
      <c r="H340" s="3" t="s">
        <v>38</v>
      </c>
      <c r="I340" s="3" t="s">
        <v>183</v>
      </c>
      <c r="J340" s="3" t="s">
        <v>446</v>
      </c>
      <c r="K340" s="3" t="s">
        <v>14</v>
      </c>
      <c r="L340" s="3" t="s">
        <v>8</v>
      </c>
      <c r="M340" s="3" t="s">
        <v>579</v>
      </c>
      <c r="N340" s="3" t="s">
        <v>1194</v>
      </c>
      <c r="O340" s="3" t="s">
        <v>1104</v>
      </c>
      <c r="P340" s="3" t="s">
        <v>4</v>
      </c>
      <c r="Q340" s="3" t="s">
        <v>354</v>
      </c>
      <c r="R340" s="3" t="s">
        <v>371</v>
      </c>
      <c r="S340" s="3" t="s">
        <v>508</v>
      </c>
      <c r="T340" s="3" t="s">
        <v>475</v>
      </c>
      <c r="U340" s="3" t="s">
        <v>106</v>
      </c>
      <c r="V340" s="3" t="s">
        <v>105</v>
      </c>
      <c r="W340" s="3" t="s">
        <v>17</v>
      </c>
      <c r="X340" s="3" t="s">
        <v>736</v>
      </c>
      <c r="Y340" s="3" t="s">
        <v>155</v>
      </c>
      <c r="Z340" s="3" t="s">
        <v>1195</v>
      </c>
      <c r="AA340" s="3" t="s">
        <v>426</v>
      </c>
      <c r="AB340" s="3" t="s">
        <v>1011</v>
      </c>
      <c r="AC340" s="3" t="s">
        <v>1196</v>
      </c>
      <c r="AD340" s="3" t="s">
        <v>895</v>
      </c>
      <c r="AE340" s="3" t="s">
        <v>1119</v>
      </c>
      <c r="AF340" s="3" t="s">
        <v>360</v>
      </c>
      <c r="AG340" s="3" t="s">
        <v>400</v>
      </c>
      <c r="AH340" s="3" t="s">
        <v>28</v>
      </c>
      <c r="AI340" s="3" t="s">
        <v>14</v>
      </c>
      <c r="AJ340" s="3" t="s">
        <v>1197</v>
      </c>
      <c r="AK340" s="3"/>
      <c r="AL340" s="3"/>
      <c r="AM340" s="3"/>
      <c r="AN340" s="3"/>
      <c r="AO340" s="3" t="s">
        <v>1198</v>
      </c>
      <c r="AP340" s="3" t="s">
        <v>38</v>
      </c>
      <c r="AQ340" s="3"/>
      <c r="AR340" s="3"/>
      <c r="AS340" s="3"/>
      <c r="AT340" s="3"/>
      <c r="AU340" s="3"/>
      <c r="AV340" s="3"/>
      <c r="AW340" s="3"/>
      <c r="AX340" s="3"/>
      <c r="AY340" s="4"/>
    </row>
    <row r="341" spans="1:51" x14ac:dyDescent="0.25">
      <c r="A341" s="2" t="s">
        <v>1185</v>
      </c>
      <c r="B341" s="11" t="s">
        <v>69</v>
      </c>
      <c r="C341" s="3">
        <v>3</v>
      </c>
      <c r="D341" s="3" t="s">
        <v>302</v>
      </c>
      <c r="E341" s="3" t="s">
        <v>781</v>
      </c>
      <c r="F341" s="3" t="s">
        <v>999</v>
      </c>
      <c r="G341" s="3"/>
      <c r="H341" s="3" t="s">
        <v>38</v>
      </c>
      <c r="I341" s="3" t="s">
        <v>38</v>
      </c>
      <c r="J341" s="3" t="s">
        <v>183</v>
      </c>
      <c r="K341" s="3" t="s">
        <v>1199</v>
      </c>
      <c r="L341" s="3" t="s">
        <v>1200</v>
      </c>
      <c r="M341" s="3" t="s">
        <v>1201</v>
      </c>
      <c r="N341" s="3" t="s">
        <v>1202</v>
      </c>
      <c r="O341" s="3" t="s">
        <v>890</v>
      </c>
      <c r="P341" s="3" t="s">
        <v>4</v>
      </c>
      <c r="Q341" s="3" t="s">
        <v>283</v>
      </c>
      <c r="R341" s="3" t="s">
        <v>1169</v>
      </c>
      <c r="S341" s="3" t="s">
        <v>1179</v>
      </c>
      <c r="T341" s="3" t="s">
        <v>1203</v>
      </c>
      <c r="U341" s="3" t="s">
        <v>52</v>
      </c>
      <c r="V341" s="3" t="s">
        <v>672</v>
      </c>
      <c r="W341" s="3" t="s">
        <v>669</v>
      </c>
      <c r="X341" s="3" t="s">
        <v>87</v>
      </c>
      <c r="Y341" s="3" t="s">
        <v>112</v>
      </c>
      <c r="Z341" s="3" t="s">
        <v>361</v>
      </c>
      <c r="AA341" s="3" t="s">
        <v>1204</v>
      </c>
      <c r="AB341" s="3" t="s">
        <v>1011</v>
      </c>
      <c r="AC341" s="3" t="s">
        <v>1205</v>
      </c>
      <c r="AD341" s="3" t="s">
        <v>1206</v>
      </c>
      <c r="AE341" s="3" t="s">
        <v>102</v>
      </c>
      <c r="AF341" s="3" t="s">
        <v>329</v>
      </c>
      <c r="AG341" s="3" t="s">
        <v>454</v>
      </c>
      <c r="AH341" s="3" t="s">
        <v>111</v>
      </c>
      <c r="AI341" s="3" t="s">
        <v>391</v>
      </c>
      <c r="AJ341" s="3" t="s">
        <v>1207</v>
      </c>
      <c r="AK341" s="3"/>
      <c r="AL341" s="3"/>
      <c r="AM341" s="3"/>
      <c r="AN341" s="3"/>
      <c r="AO341" s="3" t="s">
        <v>1208</v>
      </c>
      <c r="AP341" s="3" t="s">
        <v>38</v>
      </c>
      <c r="AQ341" s="3"/>
      <c r="AR341" s="3"/>
      <c r="AS341" s="3"/>
      <c r="AT341" s="3"/>
      <c r="AU341" s="3"/>
      <c r="AV341" s="3"/>
      <c r="AW341" s="3"/>
      <c r="AX341" s="3"/>
      <c r="AY341" s="4"/>
    </row>
    <row r="342" spans="1:51" x14ac:dyDescent="0.25">
      <c r="A342" s="2" t="s">
        <v>1185</v>
      </c>
      <c r="B342" s="11" t="s">
        <v>69</v>
      </c>
      <c r="C342" s="3">
        <v>4</v>
      </c>
      <c r="D342" s="3" t="s">
        <v>477</v>
      </c>
      <c r="E342" s="3" t="s">
        <v>999</v>
      </c>
      <c r="F342" s="3" t="s">
        <v>828</v>
      </c>
      <c r="G342" s="3"/>
      <c r="H342" s="3" t="s">
        <v>38</v>
      </c>
      <c r="I342" s="3" t="s">
        <v>154</v>
      </c>
      <c r="J342" s="3" t="s">
        <v>800</v>
      </c>
      <c r="K342" s="3" t="s">
        <v>1104</v>
      </c>
      <c r="L342" s="3" t="s">
        <v>1209</v>
      </c>
      <c r="M342" s="3" t="s">
        <v>1210</v>
      </c>
      <c r="N342" s="3" t="s">
        <v>1211</v>
      </c>
      <c r="O342" s="3" t="s">
        <v>488</v>
      </c>
      <c r="P342" s="3" t="s">
        <v>4</v>
      </c>
      <c r="Q342" s="3" t="s">
        <v>225</v>
      </c>
      <c r="R342" s="3" t="s">
        <v>453</v>
      </c>
      <c r="S342" s="3" t="s">
        <v>1169</v>
      </c>
      <c r="T342" s="3" t="s">
        <v>1148</v>
      </c>
      <c r="U342" s="3" t="s">
        <v>105</v>
      </c>
      <c r="V342" s="3" t="s">
        <v>128</v>
      </c>
      <c r="W342" s="3" t="s">
        <v>18</v>
      </c>
      <c r="X342" s="3" t="s">
        <v>183</v>
      </c>
      <c r="Y342" s="3" t="s">
        <v>182</v>
      </c>
      <c r="Z342" s="3" t="s">
        <v>104</v>
      </c>
      <c r="AA342" s="3" t="s">
        <v>437</v>
      </c>
      <c r="AB342" s="3" t="s">
        <v>321</v>
      </c>
      <c r="AC342" s="3" t="s">
        <v>1212</v>
      </c>
      <c r="AD342" s="3" t="s">
        <v>1213</v>
      </c>
      <c r="AE342" s="3" t="s">
        <v>1027</v>
      </c>
      <c r="AF342" s="3" t="s">
        <v>1028</v>
      </c>
      <c r="AG342" s="3" t="s">
        <v>434</v>
      </c>
      <c r="AH342" s="3" t="s">
        <v>182</v>
      </c>
      <c r="AI342" s="3" t="s">
        <v>396</v>
      </c>
      <c r="AJ342" s="3" t="s">
        <v>1214</v>
      </c>
      <c r="AK342" s="3"/>
      <c r="AL342" s="3"/>
      <c r="AM342" s="3"/>
      <c r="AN342" s="3"/>
      <c r="AO342" s="3" t="s">
        <v>1215</v>
      </c>
      <c r="AP342" s="3" t="s">
        <v>38</v>
      </c>
      <c r="AQ342" s="3"/>
      <c r="AR342" s="3"/>
      <c r="AS342" s="3"/>
      <c r="AT342" s="3"/>
      <c r="AU342" s="3"/>
      <c r="AV342" s="3"/>
      <c r="AW342" s="3"/>
      <c r="AX342" s="3"/>
      <c r="AY342" s="4"/>
    </row>
    <row r="343" spans="1:51" x14ac:dyDescent="0.25">
      <c r="A343" s="2" t="s">
        <v>1185</v>
      </c>
      <c r="B343" s="11" t="s">
        <v>69</v>
      </c>
      <c r="C343" s="3">
        <v>5</v>
      </c>
      <c r="D343" s="3" t="s">
        <v>484</v>
      </c>
      <c r="E343" s="3" t="s">
        <v>828</v>
      </c>
      <c r="F343" s="3" t="s">
        <v>1216</v>
      </c>
      <c r="G343" s="3"/>
      <c r="H343" s="3" t="s">
        <v>38</v>
      </c>
      <c r="I343" s="3" t="s">
        <v>154</v>
      </c>
      <c r="J343" s="3" t="s">
        <v>1174</v>
      </c>
      <c r="K343" s="3" t="s">
        <v>1068</v>
      </c>
      <c r="L343" s="3" t="s">
        <v>670</v>
      </c>
      <c r="M343" s="3" t="s">
        <v>1217</v>
      </c>
      <c r="N343" s="3" t="s">
        <v>1114</v>
      </c>
      <c r="O343" s="3" t="s">
        <v>1065</v>
      </c>
      <c r="P343" s="3" t="s">
        <v>4</v>
      </c>
      <c r="Q343" s="3" t="s">
        <v>506</v>
      </c>
      <c r="R343" s="3" t="s">
        <v>1148</v>
      </c>
      <c r="S343" s="3" t="s">
        <v>1203</v>
      </c>
      <c r="T343" s="3" t="s">
        <v>380</v>
      </c>
      <c r="U343" s="3" t="s">
        <v>17</v>
      </c>
      <c r="V343" s="3" t="s">
        <v>18</v>
      </c>
      <c r="W343" s="3" t="s">
        <v>51</v>
      </c>
      <c r="X343" s="3" t="s">
        <v>270</v>
      </c>
      <c r="Y343" s="3" t="s">
        <v>182</v>
      </c>
      <c r="Z343" s="3" t="s">
        <v>387</v>
      </c>
      <c r="AA343" s="3" t="s">
        <v>255</v>
      </c>
      <c r="AB343" s="3" t="s">
        <v>321</v>
      </c>
      <c r="AC343" s="3" t="s">
        <v>1218</v>
      </c>
      <c r="AD343" s="3" t="s">
        <v>1219</v>
      </c>
      <c r="AE343" s="3" t="s">
        <v>348</v>
      </c>
      <c r="AF343" s="3" t="s">
        <v>742</v>
      </c>
      <c r="AG343" s="3" t="s">
        <v>424</v>
      </c>
      <c r="AH343" s="3" t="s">
        <v>112</v>
      </c>
      <c r="AI343" s="3" t="s">
        <v>4</v>
      </c>
      <c r="AJ343" s="3" t="s">
        <v>1220</v>
      </c>
      <c r="AK343" s="3"/>
      <c r="AL343" s="3"/>
      <c r="AM343" s="3"/>
      <c r="AN343" s="3"/>
      <c r="AO343" s="3" t="s">
        <v>1221</v>
      </c>
      <c r="AP343" s="3" t="s">
        <v>38</v>
      </c>
      <c r="AQ343" s="3"/>
      <c r="AR343" s="3"/>
      <c r="AS343" s="3"/>
      <c r="AT343" s="3"/>
      <c r="AU343" s="3"/>
      <c r="AV343" s="3"/>
      <c r="AW343" s="3"/>
      <c r="AX343" s="3"/>
      <c r="AY343" s="4"/>
    </row>
    <row r="344" spans="1:51" x14ac:dyDescent="0.25">
      <c r="A344" s="2" t="s">
        <v>1185</v>
      </c>
      <c r="B344" s="11" t="s">
        <v>69</v>
      </c>
      <c r="C344" s="3">
        <v>6</v>
      </c>
      <c r="D344" s="3" t="s">
        <v>763</v>
      </c>
      <c r="E344" s="3" t="s">
        <v>1216</v>
      </c>
      <c r="F344" s="3" t="s">
        <v>1153</v>
      </c>
      <c r="G344" s="3"/>
      <c r="H344" s="3" t="s">
        <v>321</v>
      </c>
      <c r="I344" s="3" t="s">
        <v>321</v>
      </c>
      <c r="J344" s="3" t="s">
        <v>446</v>
      </c>
      <c r="K344" s="3" t="s">
        <v>31</v>
      </c>
      <c r="L344" s="3" t="s">
        <v>1120</v>
      </c>
      <c r="M344" s="3" t="s">
        <v>693</v>
      </c>
      <c r="N344" s="3" t="s">
        <v>1222</v>
      </c>
      <c r="O344" s="3" t="s">
        <v>1115</v>
      </c>
      <c r="P344" s="3" t="s">
        <v>4</v>
      </c>
      <c r="Q344" s="3" t="s">
        <v>354</v>
      </c>
      <c r="R344" s="3" t="s">
        <v>1179</v>
      </c>
      <c r="S344" s="3" t="s">
        <v>214</v>
      </c>
      <c r="T344" s="3" t="s">
        <v>652</v>
      </c>
      <c r="U344" s="3" t="s">
        <v>669</v>
      </c>
      <c r="V344" s="3" t="s">
        <v>19</v>
      </c>
      <c r="W344" s="3" t="s">
        <v>730</v>
      </c>
      <c r="X344" s="3" t="s">
        <v>446</v>
      </c>
      <c r="Y344" s="3" t="s">
        <v>165</v>
      </c>
      <c r="Z344" s="3" t="s">
        <v>1106</v>
      </c>
      <c r="AA344" s="3" t="s">
        <v>799</v>
      </c>
      <c r="AB344" s="3" t="s">
        <v>153</v>
      </c>
      <c r="AC344" s="3" t="s">
        <v>1223</v>
      </c>
      <c r="AD344" s="3" t="s">
        <v>1224</v>
      </c>
      <c r="AE344" s="3" t="s">
        <v>1225</v>
      </c>
      <c r="AF344" s="3" t="s">
        <v>357</v>
      </c>
      <c r="AG344" s="3" t="s">
        <v>427</v>
      </c>
      <c r="AH344" s="3" t="s">
        <v>243</v>
      </c>
      <c r="AI344" s="3" t="s">
        <v>153</v>
      </c>
      <c r="AJ344" s="3" t="s">
        <v>1226</v>
      </c>
      <c r="AK344" s="3"/>
      <c r="AL344" s="3"/>
      <c r="AM344" s="3"/>
      <c r="AN344" s="3"/>
      <c r="AO344" s="3" t="s">
        <v>1227</v>
      </c>
      <c r="AP344" s="3" t="s">
        <v>38</v>
      </c>
      <c r="AQ344" s="3"/>
      <c r="AR344" s="3"/>
      <c r="AS344" s="3"/>
      <c r="AT344" s="3"/>
      <c r="AU344" s="3"/>
      <c r="AV344" s="3"/>
      <c r="AW344" s="3"/>
      <c r="AX344" s="3"/>
      <c r="AY344" s="4"/>
    </row>
    <row r="345" spans="1:51" x14ac:dyDescent="0.25">
      <c r="A345" s="2" t="s">
        <v>1185</v>
      </c>
      <c r="B345" s="11" t="s">
        <v>69</v>
      </c>
      <c r="C345" s="3">
        <v>7</v>
      </c>
      <c r="D345" s="3" t="s">
        <v>945</v>
      </c>
      <c r="E345" s="3" t="s">
        <v>1153</v>
      </c>
      <c r="F345" s="3" t="s">
        <v>385</v>
      </c>
      <c r="G345" s="3"/>
      <c r="H345" s="3" t="s">
        <v>418</v>
      </c>
      <c r="I345" s="3" t="s">
        <v>1011</v>
      </c>
      <c r="J345" s="3" t="s">
        <v>836</v>
      </c>
      <c r="K345" s="3" t="s">
        <v>116</v>
      </c>
      <c r="L345" s="3" t="s">
        <v>49</v>
      </c>
      <c r="M345" s="3" t="s">
        <v>1113</v>
      </c>
      <c r="N345" s="3" t="s">
        <v>1187</v>
      </c>
      <c r="O345" s="3" t="s">
        <v>1115</v>
      </c>
      <c r="P345" s="3" t="s">
        <v>4</v>
      </c>
      <c r="Q345" s="3" t="s">
        <v>1064</v>
      </c>
      <c r="R345" s="3" t="s">
        <v>1180</v>
      </c>
      <c r="S345" s="3" t="s">
        <v>380</v>
      </c>
      <c r="T345" s="3" t="s">
        <v>488</v>
      </c>
      <c r="U345" s="3" t="s">
        <v>1228</v>
      </c>
      <c r="V345" s="3" t="s">
        <v>453</v>
      </c>
      <c r="W345" s="3" t="s">
        <v>652</v>
      </c>
      <c r="X345" s="3" t="s">
        <v>391</v>
      </c>
      <c r="Y345" s="3" t="s">
        <v>108</v>
      </c>
      <c r="Z345" s="3" t="s">
        <v>784</v>
      </c>
      <c r="AA345" s="3" t="s">
        <v>437</v>
      </c>
      <c r="AB345" s="3" t="s">
        <v>518</v>
      </c>
      <c r="AC345" s="3" t="s">
        <v>1229</v>
      </c>
      <c r="AD345" s="3" t="s">
        <v>1176</v>
      </c>
      <c r="AE345" s="3" t="s">
        <v>890</v>
      </c>
      <c r="AF345" s="3" t="s">
        <v>190</v>
      </c>
      <c r="AG345" s="3" t="s">
        <v>966</v>
      </c>
      <c r="AH345" s="3" t="s">
        <v>291</v>
      </c>
      <c r="AI345" s="3" t="s">
        <v>4</v>
      </c>
      <c r="AJ345" s="3" t="s">
        <v>1230</v>
      </c>
      <c r="AK345" s="3"/>
      <c r="AL345" s="3"/>
      <c r="AM345" s="3"/>
      <c r="AN345" s="3"/>
      <c r="AO345" s="3" t="s">
        <v>1231</v>
      </c>
      <c r="AP345" s="3" t="s">
        <v>38</v>
      </c>
      <c r="AQ345" s="3"/>
      <c r="AR345" s="3"/>
      <c r="AS345" s="3"/>
      <c r="AT345" s="3"/>
      <c r="AU345" s="3"/>
      <c r="AV345" s="3"/>
      <c r="AW345" s="3"/>
      <c r="AX345" s="3"/>
      <c r="AY345" s="4"/>
    </row>
    <row r="346" spans="1:51" x14ac:dyDescent="0.25">
      <c r="A346" s="2" t="s">
        <v>1185</v>
      </c>
      <c r="B346" s="11" t="s">
        <v>69</v>
      </c>
      <c r="C346" s="3">
        <v>8</v>
      </c>
      <c r="D346" s="3" t="s">
        <v>1003</v>
      </c>
      <c r="E346" s="3" t="s">
        <v>385</v>
      </c>
      <c r="F346" s="3"/>
      <c r="G346" s="3"/>
      <c r="H346" s="3" t="s">
        <v>183</v>
      </c>
      <c r="I346" s="3" t="s">
        <v>1232</v>
      </c>
      <c r="J346" s="3" t="s">
        <v>154</v>
      </c>
      <c r="K346" s="3" t="s">
        <v>334</v>
      </c>
      <c r="L346" s="3" t="s">
        <v>31</v>
      </c>
      <c r="M346" s="3" t="s">
        <v>578</v>
      </c>
      <c r="N346" s="3" t="s">
        <v>1233</v>
      </c>
      <c r="O346" s="3" t="s">
        <v>1234</v>
      </c>
      <c r="P346" s="3" t="s">
        <v>4</v>
      </c>
      <c r="Q346" s="3" t="s">
        <v>283</v>
      </c>
      <c r="R346" s="3" t="s">
        <v>652</v>
      </c>
      <c r="S346" s="3" t="s">
        <v>392</v>
      </c>
      <c r="T346" s="3" t="s">
        <v>1235</v>
      </c>
      <c r="U346" s="3" t="s">
        <v>453</v>
      </c>
      <c r="V346" s="3" t="s">
        <v>1169</v>
      </c>
      <c r="W346" s="3" t="s">
        <v>1180</v>
      </c>
      <c r="X346" s="3" t="s">
        <v>375</v>
      </c>
      <c r="Y346" s="3" t="s">
        <v>165</v>
      </c>
      <c r="Z346" s="3" t="s">
        <v>1236</v>
      </c>
      <c r="AA346" s="3" t="s">
        <v>1237</v>
      </c>
      <c r="AB346" s="3" t="s">
        <v>518</v>
      </c>
      <c r="AC346" s="3" t="s">
        <v>1238</v>
      </c>
      <c r="AD346" s="3" t="s">
        <v>1075</v>
      </c>
      <c r="AE346" s="3" t="s">
        <v>1065</v>
      </c>
      <c r="AF346" s="3" t="s">
        <v>422</v>
      </c>
      <c r="AG346" s="3" t="s">
        <v>329</v>
      </c>
      <c r="AH346" s="3" t="s">
        <v>112</v>
      </c>
      <c r="AI346" s="3" t="s">
        <v>4</v>
      </c>
      <c r="AJ346" s="3" t="s">
        <v>1230</v>
      </c>
      <c r="AK346" s="3"/>
      <c r="AL346" s="3"/>
      <c r="AM346" s="3"/>
      <c r="AN346" s="3"/>
      <c r="AO346" s="3" t="s">
        <v>1231</v>
      </c>
      <c r="AP346" s="3" t="s">
        <v>38</v>
      </c>
      <c r="AQ346" s="3"/>
      <c r="AR346" s="3"/>
      <c r="AS346" s="3"/>
      <c r="AT346" s="3"/>
      <c r="AU346" s="3"/>
      <c r="AV346" s="3"/>
      <c r="AW346" s="3"/>
      <c r="AX346" s="3"/>
      <c r="AY346" s="4"/>
    </row>
    <row r="347" spans="1:51" x14ac:dyDescent="0.25">
      <c r="A347" s="2" t="s">
        <v>1239</v>
      </c>
      <c r="B347" s="11" t="s">
        <v>69</v>
      </c>
      <c r="C347" s="3">
        <v>1</v>
      </c>
      <c r="D347" s="3" t="s">
        <v>660</v>
      </c>
      <c r="E347" s="3" t="s">
        <v>4</v>
      </c>
      <c r="F347" s="3" t="s">
        <v>373</v>
      </c>
      <c r="G347" s="3"/>
      <c r="H347" s="3" t="s">
        <v>154</v>
      </c>
      <c r="I347" s="3" t="s">
        <v>151</v>
      </c>
      <c r="J347" s="3" t="s">
        <v>1240</v>
      </c>
      <c r="K347" s="3" t="s">
        <v>1241</v>
      </c>
      <c r="L347" s="3" t="s">
        <v>508</v>
      </c>
      <c r="M347" s="3" t="s">
        <v>1217</v>
      </c>
      <c r="N347" s="3" t="s">
        <v>1242</v>
      </c>
      <c r="O347" s="3" t="s">
        <v>1243</v>
      </c>
      <c r="P347" s="3" t="s">
        <v>4</v>
      </c>
      <c r="Q347" s="3" t="s">
        <v>506</v>
      </c>
      <c r="R347" s="3" t="s">
        <v>693</v>
      </c>
      <c r="S347" s="3" t="s">
        <v>52</v>
      </c>
      <c r="T347" s="3" t="s">
        <v>729</v>
      </c>
      <c r="U347" s="3" t="s">
        <v>1027</v>
      </c>
      <c r="V347" s="3" t="s">
        <v>20</v>
      </c>
      <c r="W347" s="3" t="s">
        <v>8</v>
      </c>
      <c r="X347" s="3" t="s">
        <v>1096</v>
      </c>
      <c r="Y347" s="3" t="s">
        <v>87</v>
      </c>
      <c r="Z347" s="3" t="s">
        <v>1244</v>
      </c>
      <c r="AA347" s="3" t="s">
        <v>271</v>
      </c>
      <c r="AB347" s="3" t="s">
        <v>1127</v>
      </c>
      <c r="AC347" s="3" t="s">
        <v>1245</v>
      </c>
      <c r="AD347" s="3" t="s">
        <v>1246</v>
      </c>
      <c r="AE347" s="3" t="s">
        <v>1247</v>
      </c>
      <c r="AF347" s="3" t="s">
        <v>190</v>
      </c>
      <c r="AG347" s="3" t="s">
        <v>1248</v>
      </c>
      <c r="AH347" s="3" t="s">
        <v>155</v>
      </c>
      <c r="AI347" s="3" t="s">
        <v>357</v>
      </c>
      <c r="AJ347" s="3" t="s">
        <v>1249</v>
      </c>
      <c r="AK347" s="3"/>
      <c r="AL347" s="3"/>
      <c r="AM347" s="3"/>
      <c r="AN347" s="3"/>
      <c r="AO347" s="3" t="s">
        <v>1250</v>
      </c>
      <c r="AP347" s="3" t="s">
        <v>38</v>
      </c>
      <c r="AQ347" s="3"/>
      <c r="AR347" s="3"/>
      <c r="AS347" s="3"/>
      <c r="AT347" s="3"/>
      <c r="AU347" s="3"/>
      <c r="AV347" s="3"/>
      <c r="AW347" s="3"/>
      <c r="AX347" s="3"/>
      <c r="AY347" s="4"/>
    </row>
    <row r="348" spans="1:51" x14ac:dyDescent="0.25">
      <c r="A348" s="2" t="s">
        <v>1239</v>
      </c>
      <c r="B348" s="11" t="s">
        <v>69</v>
      </c>
      <c r="C348" s="3">
        <v>2</v>
      </c>
      <c r="D348" s="3" t="s">
        <v>684</v>
      </c>
      <c r="E348" s="3" t="s">
        <v>373</v>
      </c>
      <c r="F348" s="3" t="s">
        <v>627</v>
      </c>
      <c r="G348" s="3"/>
      <c r="H348" s="3" t="s">
        <v>382</v>
      </c>
      <c r="I348" s="3" t="s">
        <v>1027</v>
      </c>
      <c r="J348" s="3" t="s">
        <v>1251</v>
      </c>
      <c r="K348" s="3" t="s">
        <v>1252</v>
      </c>
      <c r="L348" s="3" t="s">
        <v>52</v>
      </c>
      <c r="M348" s="3" t="s">
        <v>1253</v>
      </c>
      <c r="N348" s="3" t="s">
        <v>1242</v>
      </c>
      <c r="O348" s="3" t="s">
        <v>890</v>
      </c>
      <c r="P348" s="3" t="s">
        <v>4</v>
      </c>
      <c r="Q348" s="3" t="s">
        <v>506</v>
      </c>
      <c r="R348" s="3" t="s">
        <v>693</v>
      </c>
      <c r="S348" s="3" t="s">
        <v>669</v>
      </c>
      <c r="T348" s="3" t="s">
        <v>371</v>
      </c>
      <c r="U348" s="3" t="s">
        <v>151</v>
      </c>
      <c r="V348" s="3" t="s">
        <v>76</v>
      </c>
      <c r="W348" s="3" t="s">
        <v>1013</v>
      </c>
      <c r="X348" s="3" t="s">
        <v>938</v>
      </c>
      <c r="Y348" s="3" t="s">
        <v>270</v>
      </c>
      <c r="Z348" s="3" t="s">
        <v>1140</v>
      </c>
      <c r="AA348" s="3" t="s">
        <v>437</v>
      </c>
      <c r="AB348" s="3"/>
      <c r="AC348" s="3" t="s">
        <v>1128</v>
      </c>
      <c r="AD348" s="3" t="s">
        <v>741</v>
      </c>
      <c r="AE348" s="3" t="s">
        <v>334</v>
      </c>
      <c r="AF348" s="3" t="s">
        <v>446</v>
      </c>
      <c r="AG348" s="3" t="s">
        <v>458</v>
      </c>
      <c r="AH348" s="3" t="s">
        <v>29</v>
      </c>
      <c r="AI348" s="3" t="s">
        <v>396</v>
      </c>
      <c r="AJ348" s="3" t="s">
        <v>227</v>
      </c>
      <c r="AK348" s="3"/>
      <c r="AL348" s="3"/>
      <c r="AM348" s="3"/>
      <c r="AN348" s="3"/>
      <c r="AO348" s="3" t="s">
        <v>1254</v>
      </c>
      <c r="AP348" s="3" t="s">
        <v>38</v>
      </c>
      <c r="AQ348" s="3"/>
      <c r="AR348" s="3"/>
      <c r="AS348" s="3"/>
      <c r="AT348" s="3"/>
      <c r="AU348" s="3"/>
      <c r="AV348" s="3"/>
      <c r="AW348" s="3"/>
      <c r="AX348" s="3"/>
      <c r="AY348" s="4"/>
    </row>
    <row r="349" spans="1:51" x14ac:dyDescent="0.25">
      <c r="A349" s="2" t="s">
        <v>1239</v>
      </c>
      <c r="B349" s="11" t="s">
        <v>69</v>
      </c>
      <c r="C349" s="3">
        <v>3</v>
      </c>
      <c r="D349" s="3" t="s">
        <v>290</v>
      </c>
      <c r="E349" s="3" t="s">
        <v>627</v>
      </c>
      <c r="F349" s="3" t="s">
        <v>1255</v>
      </c>
      <c r="G349" s="3"/>
      <c r="H349" s="3" t="s">
        <v>446</v>
      </c>
      <c r="I349" s="3" t="s">
        <v>106</v>
      </c>
      <c r="J349" s="3" t="s">
        <v>1256</v>
      </c>
      <c r="K349" s="3" t="s">
        <v>1257</v>
      </c>
      <c r="L349" s="3" t="s">
        <v>22</v>
      </c>
      <c r="M349" s="3" t="s">
        <v>1258</v>
      </c>
      <c r="N349" s="3" t="s">
        <v>1259</v>
      </c>
      <c r="O349" s="3" t="s">
        <v>518</v>
      </c>
      <c r="P349" s="3" t="s">
        <v>4</v>
      </c>
      <c r="Q349" s="3" t="s">
        <v>16</v>
      </c>
      <c r="R349" s="3" t="s">
        <v>19</v>
      </c>
      <c r="S349" s="3" t="s">
        <v>1260</v>
      </c>
      <c r="T349" s="3" t="s">
        <v>359</v>
      </c>
      <c r="U349" s="3" t="s">
        <v>76</v>
      </c>
      <c r="V349" s="3" t="s">
        <v>81</v>
      </c>
      <c r="W349" s="3" t="s">
        <v>862</v>
      </c>
      <c r="X349" s="3" t="s">
        <v>200</v>
      </c>
      <c r="Y349" s="3" t="s">
        <v>165</v>
      </c>
      <c r="Z349" s="3" t="s">
        <v>693</v>
      </c>
      <c r="AA349" s="3" t="s">
        <v>587</v>
      </c>
      <c r="AB349" s="3"/>
      <c r="AC349" s="3" t="s">
        <v>1261</v>
      </c>
      <c r="AD349" s="3" t="s">
        <v>1262</v>
      </c>
      <c r="AE349" s="3" t="s">
        <v>625</v>
      </c>
      <c r="AF349" s="3" t="s">
        <v>1028</v>
      </c>
      <c r="AG349" s="3" t="s">
        <v>446</v>
      </c>
      <c r="AH349" s="3" t="s">
        <v>29</v>
      </c>
      <c r="AI349" s="3" t="s">
        <v>391</v>
      </c>
      <c r="AJ349" s="3" t="s">
        <v>1263</v>
      </c>
      <c r="AK349" s="3"/>
      <c r="AL349" s="3"/>
      <c r="AM349" s="3"/>
      <c r="AN349" s="3"/>
      <c r="AO349" s="3" t="s">
        <v>1264</v>
      </c>
      <c r="AP349" s="3" t="s">
        <v>38</v>
      </c>
      <c r="AQ349" s="3"/>
      <c r="AR349" s="3"/>
      <c r="AS349" s="3"/>
      <c r="AT349" s="3"/>
      <c r="AU349" s="3"/>
      <c r="AV349" s="3"/>
      <c r="AW349" s="3"/>
      <c r="AX349" s="3"/>
      <c r="AY349" s="4"/>
    </row>
    <row r="350" spans="1:51" x14ac:dyDescent="0.25">
      <c r="A350" s="2" t="s">
        <v>1239</v>
      </c>
      <c r="B350" s="11" t="s">
        <v>69</v>
      </c>
      <c r="C350" s="3">
        <v>4</v>
      </c>
      <c r="D350" s="3" t="s">
        <v>302</v>
      </c>
      <c r="E350" s="3" t="s">
        <v>1255</v>
      </c>
      <c r="F350" s="3" t="s">
        <v>1265</v>
      </c>
      <c r="G350" s="3"/>
      <c r="H350" s="3" t="s">
        <v>38</v>
      </c>
      <c r="I350" s="3" t="s">
        <v>376</v>
      </c>
      <c r="J350" s="3" t="s">
        <v>1266</v>
      </c>
      <c r="K350" s="3" t="s">
        <v>1267</v>
      </c>
      <c r="L350" s="3" t="s">
        <v>924</v>
      </c>
      <c r="M350" s="3" t="s">
        <v>1268</v>
      </c>
      <c r="N350" s="3" t="s">
        <v>1259</v>
      </c>
      <c r="O350" s="3" t="s">
        <v>1011</v>
      </c>
      <c r="P350" s="3" t="s">
        <v>4</v>
      </c>
      <c r="Q350" s="3" t="s">
        <v>16</v>
      </c>
      <c r="R350" s="3" t="s">
        <v>508</v>
      </c>
      <c r="S350" s="3" t="s">
        <v>730</v>
      </c>
      <c r="T350" s="3" t="s">
        <v>1260</v>
      </c>
      <c r="U350" s="3" t="s">
        <v>1269</v>
      </c>
      <c r="V350" s="3" t="s">
        <v>974</v>
      </c>
      <c r="W350" s="3" t="s">
        <v>1106</v>
      </c>
      <c r="X350" s="3" t="s">
        <v>165</v>
      </c>
      <c r="Y350" s="3" t="s">
        <v>182</v>
      </c>
      <c r="Z350" s="3" t="s">
        <v>184</v>
      </c>
      <c r="AA350" s="3" t="s">
        <v>1232</v>
      </c>
      <c r="AB350" s="3" t="s">
        <v>1127</v>
      </c>
      <c r="AC350" s="3" t="s">
        <v>1270</v>
      </c>
      <c r="AD350" s="3" t="s">
        <v>499</v>
      </c>
      <c r="AE350" s="3" t="s">
        <v>940</v>
      </c>
      <c r="AF350" s="3" t="s">
        <v>424</v>
      </c>
      <c r="AG350" s="3" t="s">
        <v>365</v>
      </c>
      <c r="AH350" s="3" t="s">
        <v>182</v>
      </c>
      <c r="AI350" s="3" t="s">
        <v>396</v>
      </c>
      <c r="AJ350" s="3" t="s">
        <v>1271</v>
      </c>
      <c r="AK350" s="3"/>
      <c r="AL350" s="3"/>
      <c r="AM350" s="3"/>
      <c r="AN350" s="3"/>
      <c r="AO350" s="3" t="s">
        <v>1272</v>
      </c>
      <c r="AP350" s="3" t="s">
        <v>38</v>
      </c>
      <c r="AQ350" s="3"/>
      <c r="AR350" s="3"/>
      <c r="AS350" s="3"/>
      <c r="AT350" s="3"/>
      <c r="AU350" s="3"/>
      <c r="AV350" s="3"/>
      <c r="AW350" s="3"/>
      <c r="AX350" s="3"/>
      <c r="AY350" s="4"/>
    </row>
    <row r="351" spans="1:51" x14ac:dyDescent="0.25">
      <c r="A351" s="2" t="s">
        <v>1239</v>
      </c>
      <c r="B351" s="11" t="s">
        <v>69</v>
      </c>
      <c r="C351" s="3">
        <v>5</v>
      </c>
      <c r="D351" s="3" t="s">
        <v>763</v>
      </c>
      <c r="E351" s="3" t="s">
        <v>1265</v>
      </c>
      <c r="F351" s="3" t="s">
        <v>467</v>
      </c>
      <c r="G351" s="3"/>
      <c r="H351" s="3" t="s">
        <v>38</v>
      </c>
      <c r="I351" s="3" t="s">
        <v>418</v>
      </c>
      <c r="J351" s="3" t="s">
        <v>1273</v>
      </c>
      <c r="K351" s="3" t="s">
        <v>1274</v>
      </c>
      <c r="L351" s="3" t="s">
        <v>544</v>
      </c>
      <c r="M351" s="3" t="s">
        <v>1177</v>
      </c>
      <c r="N351" s="3" t="s">
        <v>1275</v>
      </c>
      <c r="O351" s="3" t="s">
        <v>1276</v>
      </c>
      <c r="P351" s="3" t="s">
        <v>4</v>
      </c>
      <c r="Q351" s="3" t="s">
        <v>506</v>
      </c>
      <c r="R351" s="3" t="s">
        <v>670</v>
      </c>
      <c r="S351" s="3" t="s">
        <v>729</v>
      </c>
      <c r="T351" s="3" t="s">
        <v>527</v>
      </c>
      <c r="U351" s="3" t="s">
        <v>300</v>
      </c>
      <c r="V351" s="3" t="s">
        <v>1269</v>
      </c>
      <c r="W351" s="3" t="s">
        <v>1106</v>
      </c>
      <c r="X351" s="3" t="s">
        <v>391</v>
      </c>
      <c r="Y351" s="3" t="s">
        <v>165</v>
      </c>
      <c r="Z351" s="3" t="s">
        <v>1277</v>
      </c>
      <c r="AA351" s="3" t="s">
        <v>346</v>
      </c>
      <c r="AB351" s="3" t="s">
        <v>1138</v>
      </c>
      <c r="AC351" s="3" t="s">
        <v>1278</v>
      </c>
      <c r="AD351" s="3" t="s">
        <v>1279</v>
      </c>
      <c r="AE351" s="3" t="s">
        <v>19</v>
      </c>
      <c r="AF351" s="3" t="s">
        <v>897</v>
      </c>
      <c r="AG351" s="3" t="s">
        <v>27</v>
      </c>
      <c r="AH351" s="3" t="s">
        <v>112</v>
      </c>
      <c r="AI351" s="3" t="s">
        <v>518</v>
      </c>
      <c r="AJ351" s="3" t="s">
        <v>1280</v>
      </c>
      <c r="AK351" s="3"/>
      <c r="AL351" s="3"/>
      <c r="AM351" s="3"/>
      <c r="AN351" s="3"/>
      <c r="AO351" s="3" t="s">
        <v>1281</v>
      </c>
      <c r="AP351" s="3" t="s">
        <v>38</v>
      </c>
      <c r="AQ351" s="3"/>
      <c r="AR351" s="3"/>
      <c r="AS351" s="3"/>
      <c r="AT351" s="3"/>
      <c r="AU351" s="3"/>
      <c r="AV351" s="3"/>
      <c r="AW351" s="3"/>
      <c r="AX351" s="3"/>
      <c r="AY351" s="4"/>
    </row>
    <row r="352" spans="1:51" x14ac:dyDescent="0.25">
      <c r="A352" s="2" t="s">
        <v>1239</v>
      </c>
      <c r="B352" s="11" t="s">
        <v>69</v>
      </c>
      <c r="C352" s="3">
        <v>6</v>
      </c>
      <c r="D352" s="3" t="s">
        <v>1283</v>
      </c>
      <c r="E352" s="3" t="s">
        <v>467</v>
      </c>
      <c r="F352" s="3" t="s">
        <v>1282</v>
      </c>
      <c r="G352" s="3"/>
      <c r="H352" s="3" t="s">
        <v>31</v>
      </c>
      <c r="I352" s="3" t="s">
        <v>518</v>
      </c>
      <c r="J352" s="3" t="s">
        <v>1284</v>
      </c>
      <c r="K352" s="3" t="s">
        <v>639</v>
      </c>
      <c r="L352" s="3" t="s">
        <v>1011</v>
      </c>
      <c r="M352" s="3" t="s">
        <v>1285</v>
      </c>
      <c r="N352" s="3" t="s">
        <v>1286</v>
      </c>
      <c r="O352" s="3" t="s">
        <v>1287</v>
      </c>
      <c r="P352" s="3" t="s">
        <v>4</v>
      </c>
      <c r="Q352" s="3" t="s">
        <v>6</v>
      </c>
      <c r="R352" s="3" t="s">
        <v>1065</v>
      </c>
      <c r="S352" s="3" t="s">
        <v>671</v>
      </c>
      <c r="T352" s="3" t="s">
        <v>1288</v>
      </c>
      <c r="U352" s="3" t="s">
        <v>1289</v>
      </c>
      <c r="V352" s="3" t="s">
        <v>414</v>
      </c>
      <c r="W352" s="3" t="s">
        <v>300</v>
      </c>
      <c r="X352" s="3" t="s">
        <v>87</v>
      </c>
      <c r="Y352" s="3" t="s">
        <v>291</v>
      </c>
      <c r="Z352" s="3" t="s">
        <v>1080</v>
      </c>
      <c r="AA352" s="3" t="s">
        <v>115</v>
      </c>
      <c r="AB352" s="3" t="s">
        <v>1290</v>
      </c>
      <c r="AC352" s="3" t="s">
        <v>1160</v>
      </c>
      <c r="AD352" s="3" t="s">
        <v>1291</v>
      </c>
      <c r="AE352" s="3" t="s">
        <v>1030</v>
      </c>
      <c r="AF352" s="3" t="s">
        <v>1292</v>
      </c>
      <c r="AG352" s="3" t="s">
        <v>1028</v>
      </c>
      <c r="AH352" s="3" t="s">
        <v>235</v>
      </c>
      <c r="AI352" s="3" t="s">
        <v>531</v>
      </c>
      <c r="AJ352" s="3" t="s">
        <v>1130</v>
      </c>
      <c r="AK352" s="3"/>
      <c r="AL352" s="3"/>
      <c r="AM352" s="3"/>
      <c r="AN352" s="3"/>
      <c r="AO352" s="3" t="s">
        <v>1293</v>
      </c>
      <c r="AP352" s="3" t="s">
        <v>38</v>
      </c>
      <c r="AQ352" s="3"/>
      <c r="AR352" s="3"/>
      <c r="AS352" s="3"/>
      <c r="AT352" s="3"/>
      <c r="AU352" s="3"/>
      <c r="AV352" s="3"/>
      <c r="AW352" s="3"/>
      <c r="AX352" s="3"/>
      <c r="AY352" s="4"/>
    </row>
    <row r="353" spans="1:51" x14ac:dyDescent="0.25">
      <c r="A353" s="2" t="s">
        <v>1239</v>
      </c>
      <c r="B353" s="11" t="s">
        <v>69</v>
      </c>
      <c r="C353" s="3">
        <v>7</v>
      </c>
      <c r="D353" s="3" t="s">
        <v>945</v>
      </c>
      <c r="E353" s="3" t="s">
        <v>1282</v>
      </c>
      <c r="F353" s="3" t="s">
        <v>1294</v>
      </c>
      <c r="G353" s="3"/>
      <c r="H353" s="3" t="s">
        <v>38</v>
      </c>
      <c r="I353" s="3" t="s">
        <v>153</v>
      </c>
      <c r="J353" s="3" t="s">
        <v>1295</v>
      </c>
      <c r="K353" s="3" t="s">
        <v>1296</v>
      </c>
      <c r="L353" s="3" t="s">
        <v>392</v>
      </c>
      <c r="M353" s="3" t="s">
        <v>1297</v>
      </c>
      <c r="N353" s="3" t="s">
        <v>792</v>
      </c>
      <c r="O353" s="3" t="s">
        <v>890</v>
      </c>
      <c r="P353" s="3" t="s">
        <v>4</v>
      </c>
      <c r="Q353" s="3" t="s">
        <v>506</v>
      </c>
      <c r="R353" s="3" t="s">
        <v>730</v>
      </c>
      <c r="S353" s="3" t="s">
        <v>475</v>
      </c>
      <c r="T353" s="3" t="s">
        <v>1288</v>
      </c>
      <c r="U353" s="3" t="s">
        <v>8</v>
      </c>
      <c r="V353" s="3" t="s">
        <v>940</v>
      </c>
      <c r="W353" s="3" t="s">
        <v>393</v>
      </c>
      <c r="X353" s="3" t="s">
        <v>375</v>
      </c>
      <c r="Y353" s="3" t="s">
        <v>182</v>
      </c>
      <c r="Z353" s="3" t="s">
        <v>1188</v>
      </c>
      <c r="AA353" s="3" t="s">
        <v>357</v>
      </c>
      <c r="AB353" s="3" t="s">
        <v>1127</v>
      </c>
      <c r="AC353" s="3" t="s">
        <v>344</v>
      </c>
      <c r="AD353" s="3" t="s">
        <v>845</v>
      </c>
      <c r="AE353" s="3" t="s">
        <v>14</v>
      </c>
      <c r="AF353" s="3" t="s">
        <v>129</v>
      </c>
      <c r="AG353" s="3" t="s">
        <v>318</v>
      </c>
      <c r="AH353" s="3" t="s">
        <v>30</v>
      </c>
      <c r="AI353" s="3" t="s">
        <v>391</v>
      </c>
      <c r="AJ353" s="3" t="s">
        <v>1298</v>
      </c>
      <c r="AK353" s="3"/>
      <c r="AL353" s="3"/>
      <c r="AM353" s="3"/>
      <c r="AN353" s="3"/>
      <c r="AO353" s="3" t="s">
        <v>1299</v>
      </c>
      <c r="AP353" s="3" t="s">
        <v>38</v>
      </c>
      <c r="AQ353" s="3"/>
      <c r="AR353" s="3"/>
      <c r="AS353" s="3"/>
      <c r="AT353" s="3"/>
      <c r="AU353" s="3"/>
      <c r="AV353" s="3"/>
      <c r="AW353" s="3"/>
      <c r="AX353" s="3"/>
      <c r="AY353" s="4"/>
    </row>
    <row r="354" spans="1:51" x14ac:dyDescent="0.25">
      <c r="A354" s="2" t="s">
        <v>1239</v>
      </c>
      <c r="B354" s="11" t="s">
        <v>69</v>
      </c>
      <c r="C354" s="3">
        <v>8</v>
      </c>
      <c r="D354" s="3" t="s">
        <v>965</v>
      </c>
      <c r="E354" s="3" t="s">
        <v>1294</v>
      </c>
      <c r="F354" s="3" t="s">
        <v>1300</v>
      </c>
      <c r="G354" s="3"/>
      <c r="H354" s="3" t="s">
        <v>547</v>
      </c>
      <c r="I354" s="3" t="s">
        <v>1012</v>
      </c>
      <c r="J354" s="3" t="s">
        <v>1301</v>
      </c>
      <c r="K354" s="3" t="s">
        <v>575</v>
      </c>
      <c r="L354" s="3" t="s">
        <v>1065</v>
      </c>
      <c r="M354" s="3" t="s">
        <v>1217</v>
      </c>
      <c r="N354" s="3" t="s">
        <v>1302</v>
      </c>
      <c r="O354" s="3" t="s">
        <v>1161</v>
      </c>
      <c r="P354" s="3" t="s">
        <v>4</v>
      </c>
      <c r="Q354" s="3" t="s">
        <v>506</v>
      </c>
      <c r="R354" s="3" t="s">
        <v>1180</v>
      </c>
      <c r="S354" s="3" t="s">
        <v>371</v>
      </c>
      <c r="T354" s="3" t="s">
        <v>475</v>
      </c>
      <c r="U354" s="3" t="s">
        <v>21</v>
      </c>
      <c r="V354" s="3" t="s">
        <v>211</v>
      </c>
      <c r="W354" s="3" t="s">
        <v>54</v>
      </c>
      <c r="X354" s="3" t="s">
        <v>252</v>
      </c>
      <c r="Y354" s="3" t="s">
        <v>112</v>
      </c>
      <c r="Z354" s="3" t="s">
        <v>994</v>
      </c>
      <c r="AA354" s="3" t="s">
        <v>175</v>
      </c>
      <c r="AB354" s="3"/>
      <c r="AC354" s="3" t="s">
        <v>1303</v>
      </c>
      <c r="AD354" s="3" t="s">
        <v>1304</v>
      </c>
      <c r="AE354" s="3" t="s">
        <v>1305</v>
      </c>
      <c r="AF354" s="3" t="s">
        <v>1306</v>
      </c>
      <c r="AG354" s="3" t="s">
        <v>58</v>
      </c>
      <c r="AH354" s="3" t="s">
        <v>30</v>
      </c>
      <c r="AI354" s="3" t="s">
        <v>391</v>
      </c>
      <c r="AJ354" s="3" t="s">
        <v>1307</v>
      </c>
      <c r="AK354" s="3"/>
      <c r="AL354" s="3"/>
      <c r="AM354" s="3"/>
      <c r="AN354" s="3"/>
      <c r="AO354" s="3" t="s">
        <v>1308</v>
      </c>
      <c r="AP354" s="3" t="s">
        <v>38</v>
      </c>
      <c r="AQ354" s="3"/>
      <c r="AR354" s="3"/>
      <c r="AS354" s="3"/>
      <c r="AT354" s="3"/>
      <c r="AU354" s="3"/>
      <c r="AV354" s="3"/>
      <c r="AW354" s="3"/>
      <c r="AX354" s="3"/>
      <c r="AY354" s="4"/>
    </row>
    <row r="355" spans="1:51" x14ac:dyDescent="0.25">
      <c r="A355" s="2" t="s">
        <v>1239</v>
      </c>
      <c r="B355" s="11" t="s">
        <v>69</v>
      </c>
      <c r="C355" s="3">
        <v>9</v>
      </c>
      <c r="D355" s="3" t="s">
        <v>1309</v>
      </c>
      <c r="E355" s="3" t="s">
        <v>1300</v>
      </c>
      <c r="F355" s="3"/>
      <c r="G355" s="3"/>
      <c r="H355" s="3" t="s">
        <v>639</v>
      </c>
      <c r="I355" s="3" t="s">
        <v>1027</v>
      </c>
      <c r="J355" s="3" t="s">
        <v>1296</v>
      </c>
      <c r="K355" s="3" t="s">
        <v>1310</v>
      </c>
      <c r="L355" s="3" t="s">
        <v>359</v>
      </c>
      <c r="M355" s="3" t="s">
        <v>1311</v>
      </c>
      <c r="N355" s="3" t="s">
        <v>1286</v>
      </c>
      <c r="O355" s="3" t="s">
        <v>1234</v>
      </c>
      <c r="P355" s="3" t="s">
        <v>1312</v>
      </c>
      <c r="Q355" s="3" t="s">
        <v>506</v>
      </c>
      <c r="R355" s="3" t="s">
        <v>729</v>
      </c>
      <c r="S355" s="3" t="s">
        <v>508</v>
      </c>
      <c r="T355" s="3" t="s">
        <v>730</v>
      </c>
      <c r="U355" s="3" t="s">
        <v>76</v>
      </c>
      <c r="V355" s="3" t="s">
        <v>81</v>
      </c>
      <c r="W355" s="3" t="s">
        <v>1027</v>
      </c>
      <c r="X355" s="3" t="s">
        <v>235</v>
      </c>
      <c r="Y355" s="3" t="s">
        <v>112</v>
      </c>
      <c r="Z355" s="3" t="s">
        <v>1313</v>
      </c>
      <c r="AA355" s="3" t="s">
        <v>631</v>
      </c>
      <c r="AB355" s="3" t="s">
        <v>1127</v>
      </c>
      <c r="AC355" s="3" t="s">
        <v>1314</v>
      </c>
      <c r="AD355" s="3" t="s">
        <v>1315</v>
      </c>
      <c r="AE355" s="3" t="s">
        <v>414</v>
      </c>
      <c r="AF355" s="3" t="s">
        <v>742</v>
      </c>
      <c r="AG355" s="3" t="s">
        <v>200</v>
      </c>
      <c r="AH355" s="3" t="s">
        <v>182</v>
      </c>
      <c r="AI355" s="3" t="s">
        <v>321</v>
      </c>
      <c r="AJ355" s="3" t="s">
        <v>1316</v>
      </c>
      <c r="AK355" s="3"/>
      <c r="AL355" s="3"/>
      <c r="AM355" s="3"/>
      <c r="AN355" s="3"/>
      <c r="AO355" s="3" t="s">
        <v>1317</v>
      </c>
      <c r="AP355" s="3" t="s">
        <v>38</v>
      </c>
      <c r="AQ355" s="3"/>
      <c r="AR355" s="3"/>
      <c r="AS355" s="3"/>
      <c r="AT355" s="3"/>
      <c r="AU355" s="3"/>
      <c r="AV355" s="3"/>
      <c r="AW355" s="3"/>
      <c r="AX355" s="3"/>
      <c r="AY355" s="4"/>
    </row>
    <row r="356" spans="1:51" x14ac:dyDescent="0.25">
      <c r="A356" s="2" t="s">
        <v>3903</v>
      </c>
      <c r="B356" s="11" t="s">
        <v>69</v>
      </c>
      <c r="C356" s="3">
        <v>1</v>
      </c>
      <c r="D356" s="3" t="s">
        <v>6</v>
      </c>
      <c r="E356" s="3" t="s">
        <v>4</v>
      </c>
      <c r="F356" s="3" t="s">
        <v>1081</v>
      </c>
      <c r="G356" s="3"/>
      <c r="H356" s="3" t="s">
        <v>595</v>
      </c>
      <c r="I356" s="3" t="s">
        <v>1526</v>
      </c>
      <c r="J356" s="3" t="s">
        <v>346</v>
      </c>
      <c r="K356" s="3" t="s">
        <v>85</v>
      </c>
      <c r="L356" s="3" t="s">
        <v>1633</v>
      </c>
      <c r="M356" s="3" t="s">
        <v>1161</v>
      </c>
      <c r="N356" s="3" t="s">
        <v>1397</v>
      </c>
      <c r="O356" s="3" t="s">
        <v>4156</v>
      </c>
      <c r="P356" s="3"/>
      <c r="Q356" s="3" t="s">
        <v>6</v>
      </c>
      <c r="R356" s="3" t="s">
        <v>1012</v>
      </c>
      <c r="S356" s="3" t="s">
        <v>105</v>
      </c>
      <c r="T356" s="3" t="s">
        <v>51</v>
      </c>
      <c r="U356" s="3" t="s">
        <v>974</v>
      </c>
      <c r="V356" s="3" t="s">
        <v>1106</v>
      </c>
      <c r="W356" s="3" t="s">
        <v>1013</v>
      </c>
      <c r="X356" s="3" t="s">
        <v>4157</v>
      </c>
      <c r="Y356" s="3" t="s">
        <v>4158</v>
      </c>
      <c r="Z356" s="3" t="s">
        <v>4159</v>
      </c>
      <c r="AA356" s="3" t="s">
        <v>26</v>
      </c>
      <c r="AB356" s="3" t="s">
        <v>1011</v>
      </c>
      <c r="AC356" s="3" t="s">
        <v>3648</v>
      </c>
      <c r="AD356" s="3" t="s">
        <v>533</v>
      </c>
      <c r="AE356" s="3" t="s">
        <v>4160</v>
      </c>
      <c r="AF356" s="3" t="s">
        <v>1801</v>
      </c>
      <c r="AG356" s="3" t="s">
        <v>111</v>
      </c>
      <c r="AH356" s="3" t="s">
        <v>252</v>
      </c>
      <c r="AI356" s="3" t="s">
        <v>475</v>
      </c>
      <c r="AJ356" s="3" t="s">
        <v>793</v>
      </c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4"/>
    </row>
    <row r="357" spans="1:51" x14ac:dyDescent="0.25">
      <c r="A357" s="2" t="s">
        <v>3903</v>
      </c>
      <c r="B357" s="11" t="s">
        <v>69</v>
      </c>
      <c r="C357" s="3">
        <v>2</v>
      </c>
      <c r="D357" s="3" t="s">
        <v>95</v>
      </c>
      <c r="E357" s="3" t="s">
        <v>1081</v>
      </c>
      <c r="F357" s="3" t="s">
        <v>373</v>
      </c>
      <c r="G357" s="3"/>
      <c r="H357" s="3" t="s">
        <v>172</v>
      </c>
      <c r="I357" s="3" t="s">
        <v>2113</v>
      </c>
      <c r="J357" s="3" t="s">
        <v>28</v>
      </c>
      <c r="K357" s="3" t="s">
        <v>440</v>
      </c>
      <c r="L357" s="3" t="s">
        <v>156</v>
      </c>
      <c r="M357" s="3" t="s">
        <v>1905</v>
      </c>
      <c r="N357" s="3" t="s">
        <v>4161</v>
      </c>
      <c r="O357" s="3" t="s">
        <v>3956</v>
      </c>
      <c r="P357" s="3"/>
      <c r="Q357" s="3" t="s">
        <v>169</v>
      </c>
      <c r="R357" s="3" t="s">
        <v>1065</v>
      </c>
      <c r="S357" s="3" t="s">
        <v>1961</v>
      </c>
      <c r="T357" s="3" t="s">
        <v>1148</v>
      </c>
      <c r="U357" s="3" t="s">
        <v>211</v>
      </c>
      <c r="V357" s="3" t="s">
        <v>20</v>
      </c>
      <c r="W357" s="3" t="s">
        <v>940</v>
      </c>
      <c r="X357" s="3" t="s">
        <v>4162</v>
      </c>
      <c r="Y357" s="3" t="s">
        <v>3386</v>
      </c>
      <c r="Z357" s="3" t="s">
        <v>4163</v>
      </c>
      <c r="AA357" s="3" t="s">
        <v>244</v>
      </c>
      <c r="AB357" s="3" t="s">
        <v>518</v>
      </c>
      <c r="AC357" s="3" t="s">
        <v>210</v>
      </c>
      <c r="AD357" s="3" t="s">
        <v>3413</v>
      </c>
      <c r="AE357" s="3" t="s">
        <v>2842</v>
      </c>
      <c r="AF357" s="3" t="s">
        <v>681</v>
      </c>
      <c r="AG357" s="3" t="s">
        <v>391</v>
      </c>
      <c r="AH357" s="3" t="s">
        <v>108</v>
      </c>
      <c r="AI357" s="3" t="s">
        <v>80</v>
      </c>
      <c r="AJ357" s="3" t="s">
        <v>497</v>
      </c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4"/>
    </row>
    <row r="358" spans="1:51" x14ac:dyDescent="0.25">
      <c r="A358" s="2" t="s">
        <v>3903</v>
      </c>
      <c r="B358" s="11" t="s">
        <v>69</v>
      </c>
      <c r="C358" s="3">
        <v>3</v>
      </c>
      <c r="D358" s="3" t="s">
        <v>118</v>
      </c>
      <c r="E358" s="3" t="s">
        <v>373</v>
      </c>
      <c r="F358" s="3" t="s">
        <v>1044</v>
      </c>
      <c r="G358" s="3"/>
      <c r="H358" s="3" t="s">
        <v>1401</v>
      </c>
      <c r="I358" s="3" t="s">
        <v>59</v>
      </c>
      <c r="J358" s="3" t="s">
        <v>438</v>
      </c>
      <c r="K358" s="3" t="s">
        <v>808</v>
      </c>
      <c r="L358" s="3" t="s">
        <v>1622</v>
      </c>
      <c r="M358" s="3" t="s">
        <v>1325</v>
      </c>
      <c r="N358" s="3" t="s">
        <v>4164</v>
      </c>
      <c r="O358" s="3" t="s">
        <v>1194</v>
      </c>
      <c r="P358" s="3"/>
      <c r="Q358" s="3" t="s">
        <v>6</v>
      </c>
      <c r="R358" s="3" t="s">
        <v>507</v>
      </c>
      <c r="S358" s="3" t="s">
        <v>652</v>
      </c>
      <c r="T358" s="3" t="s">
        <v>195</v>
      </c>
      <c r="U358" s="3" t="s">
        <v>672</v>
      </c>
      <c r="V358" s="3" t="s">
        <v>672</v>
      </c>
      <c r="W358" s="3" t="s">
        <v>673</v>
      </c>
      <c r="X358" s="3" t="s">
        <v>4165</v>
      </c>
      <c r="Y358" s="3" t="s">
        <v>4166</v>
      </c>
      <c r="Z358" s="3" t="s">
        <v>2017</v>
      </c>
      <c r="AA358" s="3" t="s">
        <v>823</v>
      </c>
      <c r="AB358" s="3" t="s">
        <v>556</v>
      </c>
      <c r="AC358" s="3" t="s">
        <v>3053</v>
      </c>
      <c r="AD358" s="3" t="s">
        <v>4167</v>
      </c>
      <c r="AE358" s="3" t="s">
        <v>1962</v>
      </c>
      <c r="AF358" s="3" t="s">
        <v>568</v>
      </c>
      <c r="AG358" s="3" t="s">
        <v>478</v>
      </c>
      <c r="AH358" s="3" t="s">
        <v>108</v>
      </c>
      <c r="AI358" s="3" t="s">
        <v>1259</v>
      </c>
      <c r="AJ358" s="3" t="s">
        <v>131</v>
      </c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4"/>
    </row>
    <row r="359" spans="1:51" x14ac:dyDescent="0.25">
      <c r="A359" s="2" t="s">
        <v>3903</v>
      </c>
      <c r="B359" s="11" t="s">
        <v>69</v>
      </c>
      <c r="C359" s="3">
        <v>4</v>
      </c>
      <c r="D359" s="3" t="s">
        <v>277</v>
      </c>
      <c r="E359" s="3" t="s">
        <v>1044</v>
      </c>
      <c r="F359" s="3" t="s">
        <v>1216</v>
      </c>
      <c r="G359" s="3"/>
      <c r="H359" s="3" t="s">
        <v>1401</v>
      </c>
      <c r="I359" s="3" t="s">
        <v>59</v>
      </c>
      <c r="J359" s="3" t="s">
        <v>154</v>
      </c>
      <c r="K359" s="3" t="s">
        <v>2404</v>
      </c>
      <c r="L359" s="3" t="s">
        <v>3003</v>
      </c>
      <c r="M359" s="3" t="s">
        <v>1852</v>
      </c>
      <c r="N359" s="3" t="s">
        <v>204</v>
      </c>
      <c r="O359" s="3" t="s">
        <v>4168</v>
      </c>
      <c r="P359" s="3"/>
      <c r="Q359" s="3" t="s">
        <v>169</v>
      </c>
      <c r="R359" s="3" t="s">
        <v>1179</v>
      </c>
      <c r="S359" s="3" t="s">
        <v>177</v>
      </c>
      <c r="T359" s="3" t="s">
        <v>195</v>
      </c>
      <c r="U359" s="3" t="s">
        <v>383</v>
      </c>
      <c r="V359" s="3" t="s">
        <v>51</v>
      </c>
      <c r="W359" s="3" t="s">
        <v>672</v>
      </c>
      <c r="X359" s="3" t="s">
        <v>4169</v>
      </c>
      <c r="Y359" s="3" t="s">
        <v>2266</v>
      </c>
      <c r="Z359" s="3" t="s">
        <v>107</v>
      </c>
      <c r="AA359" s="3" t="s">
        <v>36</v>
      </c>
      <c r="AB359" s="3" t="s">
        <v>307</v>
      </c>
      <c r="AC359" s="3" t="s">
        <v>3495</v>
      </c>
      <c r="AD359" s="3" t="s">
        <v>863</v>
      </c>
      <c r="AE359" s="3" t="s">
        <v>4170</v>
      </c>
      <c r="AF359" s="3" t="s">
        <v>1133</v>
      </c>
      <c r="AG359" s="3" t="s">
        <v>400</v>
      </c>
      <c r="AH359" s="3" t="s">
        <v>112</v>
      </c>
      <c r="AI359" s="3" t="s">
        <v>1663</v>
      </c>
      <c r="AJ359" s="3" t="s">
        <v>5</v>
      </c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4"/>
    </row>
    <row r="360" spans="1:51" x14ac:dyDescent="0.25">
      <c r="A360" s="2" t="s">
        <v>3903</v>
      </c>
      <c r="B360" s="11" t="s">
        <v>69</v>
      </c>
      <c r="C360" s="3">
        <v>5</v>
      </c>
      <c r="D360" s="3" t="s">
        <v>980</v>
      </c>
      <c r="E360" s="3" t="s">
        <v>1216</v>
      </c>
      <c r="F360" s="3"/>
      <c r="G360" s="3"/>
      <c r="H360" s="3" t="s">
        <v>446</v>
      </c>
      <c r="I360" s="3" t="s">
        <v>59</v>
      </c>
      <c r="J360" s="3" t="s">
        <v>88</v>
      </c>
      <c r="K360" s="3" t="s">
        <v>962</v>
      </c>
      <c r="L360" s="3" t="s">
        <v>4171</v>
      </c>
      <c r="M360" s="3" t="s">
        <v>1583</v>
      </c>
      <c r="N360" s="3" t="s">
        <v>4172</v>
      </c>
      <c r="O360" s="3" t="s">
        <v>4173</v>
      </c>
      <c r="P360" s="3"/>
      <c r="Q360" s="3" t="s">
        <v>354</v>
      </c>
      <c r="R360" s="3" t="s">
        <v>453</v>
      </c>
      <c r="S360" s="3" t="s">
        <v>392</v>
      </c>
      <c r="T360" s="3" t="s">
        <v>1235</v>
      </c>
      <c r="U360" s="3" t="s">
        <v>80</v>
      </c>
      <c r="V360" s="3" t="s">
        <v>393</v>
      </c>
      <c r="W360" s="3" t="s">
        <v>149</v>
      </c>
      <c r="X360" s="3" t="s">
        <v>4174</v>
      </c>
      <c r="Y360" s="3" t="s">
        <v>1729</v>
      </c>
      <c r="Z360" s="3" t="s">
        <v>1534</v>
      </c>
      <c r="AA360" s="3" t="s">
        <v>135</v>
      </c>
      <c r="AB360" s="3" t="s">
        <v>967</v>
      </c>
      <c r="AC360" s="3" t="s">
        <v>4175</v>
      </c>
      <c r="AD360" s="3" t="s">
        <v>2086</v>
      </c>
      <c r="AE360" s="3" t="s">
        <v>2577</v>
      </c>
      <c r="AF360" s="3" t="s">
        <v>1782</v>
      </c>
      <c r="AG360" s="3" t="s">
        <v>1063</v>
      </c>
      <c r="AH360" s="3" t="s">
        <v>182</v>
      </c>
      <c r="AI360" s="3" t="s">
        <v>518</v>
      </c>
      <c r="AJ360" s="3" t="s">
        <v>839</v>
      </c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4"/>
    </row>
    <row r="361" spans="1:51" x14ac:dyDescent="0.25">
      <c r="A361" s="2" t="s">
        <v>4176</v>
      </c>
      <c r="B361" s="11" t="s">
        <v>69</v>
      </c>
      <c r="C361" s="3">
        <v>1</v>
      </c>
      <c r="D361" s="3" t="s">
        <v>660</v>
      </c>
      <c r="E361" s="3" t="s">
        <v>4</v>
      </c>
      <c r="F361" s="3" t="s">
        <v>659</v>
      </c>
      <c r="G361" s="3"/>
      <c r="H361" s="3" t="s">
        <v>166</v>
      </c>
      <c r="I361" s="3" t="s">
        <v>827</v>
      </c>
      <c r="J361" s="3" t="s">
        <v>2082</v>
      </c>
      <c r="K361" s="3" t="s">
        <v>1987</v>
      </c>
      <c r="L361" s="3" t="s">
        <v>1823</v>
      </c>
      <c r="M361" s="3" t="s">
        <v>4177</v>
      </c>
      <c r="N361" s="3" t="s">
        <v>756</v>
      </c>
      <c r="O361" s="3" t="s">
        <v>2832</v>
      </c>
      <c r="P361" s="3"/>
      <c r="Q361" s="3" t="s">
        <v>79</v>
      </c>
      <c r="R361" s="3" t="s">
        <v>82</v>
      </c>
      <c r="S361" s="3" t="s">
        <v>393</v>
      </c>
      <c r="T361" s="3" t="s">
        <v>149</v>
      </c>
      <c r="U361" s="3" t="s">
        <v>923</v>
      </c>
      <c r="V361" s="3" t="s">
        <v>921</v>
      </c>
      <c r="W361" s="3" t="s">
        <v>414</v>
      </c>
      <c r="X361" s="3" t="s">
        <v>4178</v>
      </c>
      <c r="Y361" s="3" t="s">
        <v>4179</v>
      </c>
      <c r="Z361" s="3" t="s">
        <v>3674</v>
      </c>
      <c r="AA361" s="3" t="s">
        <v>743</v>
      </c>
      <c r="AB361" s="3" t="s">
        <v>376</v>
      </c>
      <c r="AC361" s="3" t="s">
        <v>2982</v>
      </c>
      <c r="AD361" s="3" t="s">
        <v>2758</v>
      </c>
      <c r="AE361" s="3" t="s">
        <v>379</v>
      </c>
      <c r="AF361" s="3" t="s">
        <v>518</v>
      </c>
      <c r="AG361" s="3" t="s">
        <v>182</v>
      </c>
      <c r="AH361" s="3" t="s">
        <v>1270</v>
      </c>
      <c r="AI361" s="3" t="s">
        <v>1027</v>
      </c>
      <c r="AJ361" s="3" t="s">
        <v>783</v>
      </c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4"/>
    </row>
    <row r="362" spans="1:51" x14ac:dyDescent="0.25">
      <c r="A362" s="2" t="s">
        <v>4176</v>
      </c>
      <c r="B362" s="11" t="s">
        <v>69</v>
      </c>
      <c r="C362" s="3">
        <v>2</v>
      </c>
      <c r="D362" s="3" t="s">
        <v>684</v>
      </c>
      <c r="E362" s="3" t="s">
        <v>659</v>
      </c>
      <c r="F362" s="3" t="s">
        <v>198</v>
      </c>
      <c r="G362" s="3"/>
      <c r="H362" s="3" t="s">
        <v>808</v>
      </c>
      <c r="I362" s="3" t="s">
        <v>2922</v>
      </c>
      <c r="J362" s="3" t="s">
        <v>4180</v>
      </c>
      <c r="K362" s="3" t="s">
        <v>4181</v>
      </c>
      <c r="L362" s="3" t="s">
        <v>2992</v>
      </c>
      <c r="M362" s="3" t="s">
        <v>4182</v>
      </c>
      <c r="N362" s="3" t="s">
        <v>237</v>
      </c>
      <c r="O362" s="3" t="s">
        <v>2141</v>
      </c>
      <c r="P362" s="3"/>
      <c r="Q362" s="3" t="s">
        <v>79</v>
      </c>
      <c r="R362" s="3" t="s">
        <v>940</v>
      </c>
      <c r="S362" s="3" t="s">
        <v>940</v>
      </c>
      <c r="T362" s="3" t="s">
        <v>17</v>
      </c>
      <c r="U362" s="3" t="s">
        <v>639</v>
      </c>
      <c r="V362" s="3" t="s">
        <v>921</v>
      </c>
      <c r="W362" s="3" t="s">
        <v>414</v>
      </c>
      <c r="X362" s="3" t="s">
        <v>4183</v>
      </c>
      <c r="Y362" s="3" t="s">
        <v>4184</v>
      </c>
      <c r="Z362" s="3" t="s">
        <v>1978</v>
      </c>
      <c r="AA362" s="3" t="s">
        <v>437</v>
      </c>
      <c r="AB362" s="3" t="s">
        <v>376</v>
      </c>
      <c r="AC362" s="3" t="s">
        <v>344</v>
      </c>
      <c r="AD362" s="3" t="s">
        <v>1235</v>
      </c>
      <c r="AE362" s="3" t="s">
        <v>426</v>
      </c>
      <c r="AF362" s="3" t="s">
        <v>518</v>
      </c>
      <c r="AG362" s="3" t="s">
        <v>235</v>
      </c>
      <c r="AH362" s="3" t="s">
        <v>84</v>
      </c>
      <c r="AI362" s="3" t="s">
        <v>22</v>
      </c>
      <c r="AJ362" s="3" t="s">
        <v>258</v>
      </c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4"/>
    </row>
    <row r="363" spans="1:51" x14ac:dyDescent="0.25">
      <c r="A363" s="2" t="s">
        <v>4176</v>
      </c>
      <c r="B363" s="11" t="s">
        <v>69</v>
      </c>
      <c r="C363" s="3">
        <v>3</v>
      </c>
      <c r="D363" s="3" t="s">
        <v>2915</v>
      </c>
      <c r="E363" s="3" t="s">
        <v>198</v>
      </c>
      <c r="F363" s="3" t="s">
        <v>581</v>
      </c>
      <c r="G363" s="3"/>
      <c r="H363" s="3" t="s">
        <v>183</v>
      </c>
      <c r="I363" s="3" t="s">
        <v>1812</v>
      </c>
      <c r="J363" s="3" t="s">
        <v>2675</v>
      </c>
      <c r="K363" s="3" t="s">
        <v>4185</v>
      </c>
      <c r="L363" s="3" t="s">
        <v>3827</v>
      </c>
      <c r="M363" s="3" t="s">
        <v>4186</v>
      </c>
      <c r="N363" s="3" t="s">
        <v>392</v>
      </c>
      <c r="O363" s="3" t="s">
        <v>1161</v>
      </c>
      <c r="P363" s="3"/>
      <c r="Q363" s="3" t="s">
        <v>506</v>
      </c>
      <c r="R363" s="3" t="s">
        <v>940</v>
      </c>
      <c r="S363" s="3" t="s">
        <v>1012</v>
      </c>
      <c r="T363" s="3" t="s">
        <v>18</v>
      </c>
      <c r="U363" s="3" t="s">
        <v>923</v>
      </c>
      <c r="V363" s="3" t="s">
        <v>921</v>
      </c>
      <c r="W363" s="3" t="s">
        <v>414</v>
      </c>
      <c r="X363" s="3" t="s">
        <v>4187</v>
      </c>
      <c r="Y363" s="3" t="s">
        <v>694</v>
      </c>
      <c r="Z363" s="3" t="s">
        <v>2821</v>
      </c>
      <c r="AA363" s="3" t="s">
        <v>346</v>
      </c>
      <c r="AB363" s="3" t="s">
        <v>836</v>
      </c>
      <c r="AC363" s="3" t="s">
        <v>4188</v>
      </c>
      <c r="AD363" s="3" t="s">
        <v>1180</v>
      </c>
      <c r="AE363" s="3" t="s">
        <v>1535</v>
      </c>
      <c r="AF363" s="3" t="s">
        <v>1916</v>
      </c>
      <c r="AG363" s="3" t="s">
        <v>235</v>
      </c>
      <c r="AH363" s="3" t="s">
        <v>4189</v>
      </c>
      <c r="AI363" s="3" t="s">
        <v>800</v>
      </c>
      <c r="AJ363" s="3" t="s">
        <v>5</v>
      </c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4"/>
    </row>
    <row r="364" spans="1:51" x14ac:dyDescent="0.25">
      <c r="A364" s="2" t="s">
        <v>4176</v>
      </c>
      <c r="B364" s="11" t="s">
        <v>69</v>
      </c>
      <c r="C364" s="3">
        <v>4</v>
      </c>
      <c r="D364" s="3" t="s">
        <v>277</v>
      </c>
      <c r="E364" s="3" t="s">
        <v>581</v>
      </c>
      <c r="F364" s="3" t="s">
        <v>94</v>
      </c>
      <c r="G364" s="3"/>
      <c r="H364" s="3" t="s">
        <v>446</v>
      </c>
      <c r="I364" s="3" t="s">
        <v>624</v>
      </c>
      <c r="J364" s="3" t="s">
        <v>4190</v>
      </c>
      <c r="K364" s="3" t="s">
        <v>4191</v>
      </c>
      <c r="L364" s="3" t="s">
        <v>96</v>
      </c>
      <c r="M364" s="3" t="s">
        <v>4192</v>
      </c>
      <c r="N364" s="3" t="s">
        <v>744</v>
      </c>
      <c r="O364" s="3" t="s">
        <v>974</v>
      </c>
      <c r="P364" s="3"/>
      <c r="Q364" s="3" t="s">
        <v>16</v>
      </c>
      <c r="R364" s="3" t="s">
        <v>393</v>
      </c>
      <c r="S364" s="3" t="s">
        <v>17</v>
      </c>
      <c r="T364" s="3" t="s">
        <v>671</v>
      </c>
      <c r="U364" s="3" t="s">
        <v>921</v>
      </c>
      <c r="V364" s="3" t="s">
        <v>348</v>
      </c>
      <c r="W364" s="3" t="s">
        <v>1269</v>
      </c>
      <c r="X364" s="3" t="s">
        <v>4193</v>
      </c>
      <c r="Y364" s="3" t="s">
        <v>56</v>
      </c>
      <c r="Z364" s="3" t="s">
        <v>3471</v>
      </c>
      <c r="AA364" s="3" t="s">
        <v>1622</v>
      </c>
      <c r="AB364" s="3" t="s">
        <v>1011</v>
      </c>
      <c r="AC364" s="3" t="s">
        <v>1261</v>
      </c>
      <c r="AD364" s="3" t="s">
        <v>2866</v>
      </c>
      <c r="AE364" s="3" t="s">
        <v>424</v>
      </c>
      <c r="AF364" s="3" t="s">
        <v>1459</v>
      </c>
      <c r="AG364" s="3" t="s">
        <v>165</v>
      </c>
      <c r="AH364" s="3" t="s">
        <v>3776</v>
      </c>
      <c r="AI364" s="3" t="s">
        <v>1259</v>
      </c>
      <c r="AJ364" s="3" t="s">
        <v>5</v>
      </c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4"/>
    </row>
    <row r="365" spans="1:51" x14ac:dyDescent="0.25">
      <c r="A365" s="2" t="s">
        <v>4176</v>
      </c>
      <c r="B365" s="11" t="s">
        <v>69</v>
      </c>
      <c r="C365" s="3">
        <v>5</v>
      </c>
      <c r="D365" s="3" t="s">
        <v>290</v>
      </c>
      <c r="E365" s="3" t="s">
        <v>94</v>
      </c>
      <c r="F365" s="3" t="s">
        <v>1915</v>
      </c>
      <c r="G365" s="3"/>
      <c r="H365" s="3" t="s">
        <v>440</v>
      </c>
      <c r="I365" s="3" t="s">
        <v>2843</v>
      </c>
      <c r="J365" s="3" t="s">
        <v>4194</v>
      </c>
      <c r="K365" s="3" t="s">
        <v>746</v>
      </c>
      <c r="L365" s="3" t="s">
        <v>626</v>
      </c>
      <c r="M365" s="3" t="s">
        <v>4195</v>
      </c>
      <c r="N365" s="3" t="s">
        <v>1259</v>
      </c>
      <c r="O365" s="3" t="s">
        <v>2061</v>
      </c>
      <c r="P365" s="3"/>
      <c r="Q365" s="3" t="s">
        <v>16</v>
      </c>
      <c r="R365" s="3" t="s">
        <v>393</v>
      </c>
      <c r="S365" s="3" t="s">
        <v>1065</v>
      </c>
      <c r="T365" s="3" t="s">
        <v>669</v>
      </c>
      <c r="U365" s="3" t="s">
        <v>921</v>
      </c>
      <c r="V365" s="3" t="s">
        <v>348</v>
      </c>
      <c r="W365" s="3" t="s">
        <v>974</v>
      </c>
      <c r="X365" s="3" t="s">
        <v>3499</v>
      </c>
      <c r="Y365" s="3" t="s">
        <v>1150</v>
      </c>
      <c r="Z365" s="3" t="s">
        <v>2895</v>
      </c>
      <c r="AA365" s="3" t="s">
        <v>587</v>
      </c>
      <c r="AB365" s="3" t="s">
        <v>376</v>
      </c>
      <c r="AC365" s="3" t="s">
        <v>1261</v>
      </c>
      <c r="AD365" s="3" t="s">
        <v>3048</v>
      </c>
      <c r="AE365" s="3" t="s">
        <v>617</v>
      </c>
      <c r="AF365" s="3" t="s">
        <v>547</v>
      </c>
      <c r="AG365" s="3" t="s">
        <v>155</v>
      </c>
      <c r="AH365" s="3" t="s">
        <v>1160</v>
      </c>
      <c r="AI365" s="3" t="s">
        <v>518</v>
      </c>
      <c r="AJ365" s="3" t="s">
        <v>1847</v>
      </c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4"/>
    </row>
    <row r="366" spans="1:51" x14ac:dyDescent="0.25">
      <c r="A366" s="2" t="s">
        <v>4176</v>
      </c>
      <c r="B366" s="11" t="s">
        <v>69</v>
      </c>
      <c r="C366" s="3">
        <v>6</v>
      </c>
      <c r="D366" s="3" t="s">
        <v>302</v>
      </c>
      <c r="E366" s="3" t="s">
        <v>1915</v>
      </c>
      <c r="F366" s="3"/>
      <c r="G366" s="3"/>
      <c r="H366" s="3" t="s">
        <v>602</v>
      </c>
      <c r="I366" s="3" t="s">
        <v>4196</v>
      </c>
      <c r="J366" s="3" t="s">
        <v>4197</v>
      </c>
      <c r="K366" s="3" t="s">
        <v>4198</v>
      </c>
      <c r="L366" s="3" t="s">
        <v>57</v>
      </c>
      <c r="M366" s="3" t="s">
        <v>4199</v>
      </c>
      <c r="N366" s="3" t="s">
        <v>307</v>
      </c>
      <c r="O366" s="3" t="s">
        <v>842</v>
      </c>
      <c r="P366" s="3"/>
      <c r="Q366" s="3" t="s">
        <v>16</v>
      </c>
      <c r="R366" s="3" t="s">
        <v>128</v>
      </c>
      <c r="S366" s="3" t="s">
        <v>18</v>
      </c>
      <c r="T366" s="3" t="s">
        <v>50</v>
      </c>
      <c r="U366" s="3" t="s">
        <v>348</v>
      </c>
      <c r="V366" s="3" t="s">
        <v>414</v>
      </c>
      <c r="W366" s="3" t="s">
        <v>1105</v>
      </c>
      <c r="X366" s="3" t="s">
        <v>1029</v>
      </c>
      <c r="Y366" s="3" t="s">
        <v>2205</v>
      </c>
      <c r="Z366" s="3" t="s">
        <v>418</v>
      </c>
      <c r="AA366" s="3" t="s">
        <v>78</v>
      </c>
      <c r="AB366" s="3" t="s">
        <v>2737</v>
      </c>
      <c r="AC366" s="3" t="s">
        <v>2540</v>
      </c>
      <c r="AD366" s="3" t="s">
        <v>2462</v>
      </c>
      <c r="AE366" s="3" t="s">
        <v>418</v>
      </c>
      <c r="AF366" s="3" t="s">
        <v>1992</v>
      </c>
      <c r="AG366" s="3" t="s">
        <v>165</v>
      </c>
      <c r="AH366" s="3" t="s">
        <v>955</v>
      </c>
      <c r="AI366" s="3" t="s">
        <v>31</v>
      </c>
      <c r="AJ366" s="3" t="s">
        <v>2156</v>
      </c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4"/>
    </row>
    <row r="367" spans="1:51" x14ac:dyDescent="0.25">
      <c r="A367" s="2" t="s">
        <v>4200</v>
      </c>
      <c r="B367" s="11" t="s">
        <v>69</v>
      </c>
      <c r="C367" s="3">
        <v>1</v>
      </c>
      <c r="D367" s="3" t="s">
        <v>660</v>
      </c>
      <c r="E367" s="3" t="s">
        <v>4</v>
      </c>
      <c r="F367" s="3" t="s">
        <v>659</v>
      </c>
      <c r="G367" s="3"/>
      <c r="H367" s="3" t="s">
        <v>1467</v>
      </c>
      <c r="I367" s="3" t="s">
        <v>1488</v>
      </c>
      <c r="J367" s="3" t="s">
        <v>366</v>
      </c>
      <c r="K367" s="3" t="s">
        <v>580</v>
      </c>
      <c r="L367" s="3" t="s">
        <v>3126</v>
      </c>
      <c r="M367" s="3" t="s">
        <v>4064</v>
      </c>
      <c r="N367" s="3" t="s">
        <v>4201</v>
      </c>
      <c r="O367" s="3" t="s">
        <v>4202</v>
      </c>
      <c r="P367" s="3" t="s">
        <v>1916</v>
      </c>
      <c r="Q367" s="3" t="s">
        <v>283</v>
      </c>
      <c r="R367" s="3" t="s">
        <v>226</v>
      </c>
      <c r="S367" s="3" t="s">
        <v>226</v>
      </c>
      <c r="T367" s="3" t="s">
        <v>1716</v>
      </c>
      <c r="U367" s="3" t="s">
        <v>231</v>
      </c>
      <c r="V367" s="3" t="s">
        <v>231</v>
      </c>
      <c r="W367" s="3" t="s">
        <v>250</v>
      </c>
      <c r="X367" s="3" t="s">
        <v>1459</v>
      </c>
      <c r="Y367" s="3" t="s">
        <v>4203</v>
      </c>
      <c r="Z367" s="3" t="s">
        <v>640</v>
      </c>
      <c r="AA367" s="3" t="s">
        <v>512</v>
      </c>
      <c r="AB367" s="3"/>
      <c r="AC367" s="3" t="s">
        <v>23</v>
      </c>
      <c r="AD367" s="3" t="s">
        <v>3133</v>
      </c>
      <c r="AE367" s="3" t="s">
        <v>64</v>
      </c>
      <c r="AF367" s="3" t="s">
        <v>196</v>
      </c>
      <c r="AG367" s="3" t="s">
        <v>27</v>
      </c>
      <c r="AH367" s="3" t="s">
        <v>183</v>
      </c>
      <c r="AI367" s="3" t="s">
        <v>3024</v>
      </c>
      <c r="AJ367" s="3" t="s">
        <v>373</v>
      </c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4"/>
    </row>
    <row r="368" spans="1:51" x14ac:dyDescent="0.25">
      <c r="A368" s="2" t="s">
        <v>4200</v>
      </c>
      <c r="B368" s="11" t="s">
        <v>69</v>
      </c>
      <c r="C368" s="3">
        <v>2</v>
      </c>
      <c r="D368" s="3" t="s">
        <v>684</v>
      </c>
      <c r="E368" s="3" t="s">
        <v>659</v>
      </c>
      <c r="F368" s="3" t="s">
        <v>1021</v>
      </c>
      <c r="G368" s="3"/>
      <c r="H368" s="3" t="s">
        <v>238</v>
      </c>
      <c r="I368" s="3" t="s">
        <v>2720</v>
      </c>
      <c r="J368" s="3" t="s">
        <v>1800</v>
      </c>
      <c r="K368" s="3" t="s">
        <v>1622</v>
      </c>
      <c r="L368" s="3" t="s">
        <v>987</v>
      </c>
      <c r="M368" s="3" t="s">
        <v>866</v>
      </c>
      <c r="N368" s="3" t="s">
        <v>4204</v>
      </c>
      <c r="O368" s="3" t="s">
        <v>4205</v>
      </c>
      <c r="P368" s="3" t="s">
        <v>3125</v>
      </c>
      <c r="Q368" s="3" t="s">
        <v>283</v>
      </c>
      <c r="R368" s="3" t="s">
        <v>463</v>
      </c>
      <c r="S368" s="3" t="s">
        <v>463</v>
      </c>
      <c r="T368" s="3" t="s">
        <v>904</v>
      </c>
      <c r="U368" s="3" t="s">
        <v>208</v>
      </c>
      <c r="V368" s="3" t="s">
        <v>231</v>
      </c>
      <c r="W368" s="3" t="s">
        <v>328</v>
      </c>
      <c r="X368" s="3" t="s">
        <v>421</v>
      </c>
      <c r="Y368" s="3" t="s">
        <v>210</v>
      </c>
      <c r="Z368" s="3" t="s">
        <v>4206</v>
      </c>
      <c r="AA368" s="3" t="s">
        <v>184</v>
      </c>
      <c r="AB368" s="3"/>
      <c r="AC368" s="3" t="s">
        <v>270</v>
      </c>
      <c r="AD368" s="3" t="s">
        <v>2357</v>
      </c>
      <c r="AE368" s="3" t="s">
        <v>3801</v>
      </c>
      <c r="AF368" s="3" t="s">
        <v>193</v>
      </c>
      <c r="AG368" s="3" t="s">
        <v>478</v>
      </c>
      <c r="AH368" s="3" t="s">
        <v>61</v>
      </c>
      <c r="AI368" s="3" t="s">
        <v>2950</v>
      </c>
      <c r="AJ368" s="3" t="s">
        <v>258</v>
      </c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4"/>
    </row>
    <row r="369" spans="1:51" x14ac:dyDescent="0.25">
      <c r="A369" s="2" t="s">
        <v>4200</v>
      </c>
      <c r="B369" s="11" t="s">
        <v>69</v>
      </c>
      <c r="C369" s="3">
        <v>3</v>
      </c>
      <c r="D369" s="3" t="s">
        <v>290</v>
      </c>
      <c r="E369" s="3" t="s">
        <v>1021</v>
      </c>
      <c r="F369" s="3" t="s">
        <v>554</v>
      </c>
      <c r="G369" s="3"/>
      <c r="H369" s="3" t="s">
        <v>38</v>
      </c>
      <c r="I369" s="3" t="s">
        <v>243</v>
      </c>
      <c r="J369" s="3" t="s">
        <v>291</v>
      </c>
      <c r="K369" s="3" t="s">
        <v>646</v>
      </c>
      <c r="L369" s="3" t="s">
        <v>3036</v>
      </c>
      <c r="M369" s="3" t="s">
        <v>4095</v>
      </c>
      <c r="N369" s="3" t="s">
        <v>4207</v>
      </c>
      <c r="O369" s="3" t="s">
        <v>4208</v>
      </c>
      <c r="P369" s="3"/>
      <c r="Q369" s="3" t="s">
        <v>283</v>
      </c>
      <c r="R369" s="3" t="s">
        <v>228</v>
      </c>
      <c r="S369" s="3" t="s">
        <v>904</v>
      </c>
      <c r="T369" s="3" t="s">
        <v>249</v>
      </c>
      <c r="U369" s="3" t="s">
        <v>297</v>
      </c>
      <c r="V369" s="3" t="s">
        <v>297</v>
      </c>
      <c r="W369" s="3" t="s">
        <v>170</v>
      </c>
      <c r="X369" s="3" t="s">
        <v>458</v>
      </c>
      <c r="Y369" s="3" t="s">
        <v>973</v>
      </c>
      <c r="Z369" s="3" t="s">
        <v>128</v>
      </c>
      <c r="AA369" s="3" t="s">
        <v>772</v>
      </c>
      <c r="AB369" s="3"/>
      <c r="AC369" s="3" t="s">
        <v>112</v>
      </c>
      <c r="AD369" s="3" t="s">
        <v>4209</v>
      </c>
      <c r="AE369" s="3" t="s">
        <v>53</v>
      </c>
      <c r="AF369" s="3" t="s">
        <v>215</v>
      </c>
      <c r="AG369" s="3" t="s">
        <v>154</v>
      </c>
      <c r="AH369" s="3" t="s">
        <v>83</v>
      </c>
      <c r="AI369" s="3" t="s">
        <v>1992</v>
      </c>
      <c r="AJ369" s="3" t="s">
        <v>258</v>
      </c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4"/>
    </row>
    <row r="370" spans="1:51" x14ac:dyDescent="0.25">
      <c r="A370" s="2" t="s">
        <v>4200</v>
      </c>
      <c r="B370" s="11" t="s">
        <v>69</v>
      </c>
      <c r="C370" s="3">
        <v>4</v>
      </c>
      <c r="D370" s="3" t="s">
        <v>302</v>
      </c>
      <c r="E370" s="3" t="s">
        <v>554</v>
      </c>
      <c r="F370" s="3" t="s">
        <v>828</v>
      </c>
      <c r="G370" s="3"/>
      <c r="H370" s="3" t="s">
        <v>291</v>
      </c>
      <c r="I370" s="3" t="s">
        <v>646</v>
      </c>
      <c r="J370" s="3" t="s">
        <v>2697</v>
      </c>
      <c r="K370" s="3" t="s">
        <v>1468</v>
      </c>
      <c r="L370" s="3" t="s">
        <v>2048</v>
      </c>
      <c r="M370" s="3" t="s">
        <v>3471</v>
      </c>
      <c r="N370" s="3" t="s">
        <v>4210</v>
      </c>
      <c r="O370" s="3" t="s">
        <v>1310</v>
      </c>
      <c r="P370" s="3"/>
      <c r="Q370" s="3" t="s">
        <v>283</v>
      </c>
      <c r="R370" s="3" t="s">
        <v>228</v>
      </c>
      <c r="S370" s="3" t="s">
        <v>904</v>
      </c>
      <c r="T370" s="3" t="s">
        <v>265</v>
      </c>
      <c r="U370" s="3" t="s">
        <v>170</v>
      </c>
      <c r="V370" s="3" t="s">
        <v>170</v>
      </c>
      <c r="W370" s="3" t="s">
        <v>188</v>
      </c>
      <c r="X370" s="3" t="s">
        <v>791</v>
      </c>
      <c r="Y370" s="3" t="s">
        <v>1950</v>
      </c>
      <c r="Z370" s="3" t="s">
        <v>2533</v>
      </c>
      <c r="AA370" s="3" t="s">
        <v>512</v>
      </c>
      <c r="AB370" s="3"/>
      <c r="AC370" s="3" t="s">
        <v>243</v>
      </c>
      <c r="AD370" s="3" t="s">
        <v>1967</v>
      </c>
      <c r="AE370" s="3" t="s">
        <v>3801</v>
      </c>
      <c r="AF370" s="3" t="s">
        <v>196</v>
      </c>
      <c r="AG370" s="3" t="s">
        <v>292</v>
      </c>
      <c r="AH370" s="3" t="s">
        <v>183</v>
      </c>
      <c r="AI370" s="3" t="s">
        <v>109</v>
      </c>
      <c r="AJ370" s="3" t="s">
        <v>162</v>
      </c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4"/>
    </row>
    <row r="371" spans="1:51" x14ac:dyDescent="0.25">
      <c r="A371" s="2" t="s">
        <v>4200</v>
      </c>
      <c r="B371" s="11" t="s">
        <v>69</v>
      </c>
      <c r="C371" s="3">
        <v>5</v>
      </c>
      <c r="D371" s="3" t="s">
        <v>477</v>
      </c>
      <c r="E371" s="3" t="s">
        <v>828</v>
      </c>
      <c r="F371" s="3" t="s">
        <v>94</v>
      </c>
      <c r="G371" s="3"/>
      <c r="H371" s="3" t="s">
        <v>446</v>
      </c>
      <c r="I371" s="3" t="s">
        <v>1743</v>
      </c>
      <c r="J371" s="3" t="s">
        <v>530</v>
      </c>
      <c r="K371" s="3" t="s">
        <v>825</v>
      </c>
      <c r="L371" s="3" t="s">
        <v>2590</v>
      </c>
      <c r="M371" s="3" t="s">
        <v>1166</v>
      </c>
      <c r="N371" s="3" t="s">
        <v>2116</v>
      </c>
      <c r="O371" s="3" t="s">
        <v>3727</v>
      </c>
      <c r="P371" s="3"/>
      <c r="Q371" s="3" t="s">
        <v>225</v>
      </c>
      <c r="R371" s="3" t="s">
        <v>249</v>
      </c>
      <c r="S371" s="3" t="s">
        <v>249</v>
      </c>
      <c r="T371" s="3" t="s">
        <v>266</v>
      </c>
      <c r="U371" s="3" t="s">
        <v>170</v>
      </c>
      <c r="V371" s="3" t="s">
        <v>188</v>
      </c>
      <c r="W371" s="3" t="s">
        <v>268</v>
      </c>
      <c r="X371" s="3" t="s">
        <v>183</v>
      </c>
      <c r="Y371" s="3"/>
      <c r="Z371" s="3"/>
      <c r="AA371" s="3" t="s">
        <v>962</v>
      </c>
      <c r="AB371" s="3"/>
      <c r="AC371" s="3" t="s">
        <v>291</v>
      </c>
      <c r="AD371" s="3" t="s">
        <v>3953</v>
      </c>
      <c r="AE371" s="3" t="s">
        <v>3239</v>
      </c>
      <c r="AF371" s="3" t="s">
        <v>178</v>
      </c>
      <c r="AG371" s="3" t="s">
        <v>183</v>
      </c>
      <c r="AH371" s="3" t="s">
        <v>83</v>
      </c>
      <c r="AI371" s="3" t="s">
        <v>1992</v>
      </c>
      <c r="AJ371" s="3" t="s">
        <v>581</v>
      </c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4"/>
    </row>
    <row r="372" spans="1:51" x14ac:dyDescent="0.25">
      <c r="A372" s="2" t="s">
        <v>4658</v>
      </c>
      <c r="B372" s="11" t="s">
        <v>69</v>
      </c>
      <c r="C372" s="3">
        <v>1</v>
      </c>
      <c r="D372" s="3" t="s">
        <v>6</v>
      </c>
      <c r="E372" s="3" t="s">
        <v>4</v>
      </c>
      <c r="F372" s="3" t="s">
        <v>1081</v>
      </c>
      <c r="G372" s="3"/>
      <c r="H372" s="3" t="s">
        <v>38</v>
      </c>
      <c r="I372" s="3" t="s">
        <v>393</v>
      </c>
      <c r="J372" s="3" t="s">
        <v>2805</v>
      </c>
      <c r="K372" s="3" t="s">
        <v>1101</v>
      </c>
      <c r="L372" s="3" t="s">
        <v>3866</v>
      </c>
      <c r="M372" s="3" t="s">
        <v>1301</v>
      </c>
      <c r="N372" s="3" t="s">
        <v>2051</v>
      </c>
      <c r="O372" s="3" t="s">
        <v>6376</v>
      </c>
      <c r="P372" s="3"/>
      <c r="Q372" s="3" t="s">
        <v>1064</v>
      </c>
      <c r="R372" s="3" t="s">
        <v>672</v>
      </c>
      <c r="S372" s="3" t="s">
        <v>50</v>
      </c>
      <c r="T372" s="3" t="s">
        <v>1260</v>
      </c>
      <c r="U372" s="3" t="s">
        <v>8</v>
      </c>
      <c r="V372" s="3" t="s">
        <v>150</v>
      </c>
      <c r="W372" s="3" t="s">
        <v>105</v>
      </c>
      <c r="X372" s="3" t="s">
        <v>6377</v>
      </c>
      <c r="Y372" s="3" t="s">
        <v>6011</v>
      </c>
      <c r="Z372" s="3" t="s">
        <v>6378</v>
      </c>
      <c r="AA372" s="3" t="s">
        <v>772</v>
      </c>
      <c r="AB372" s="3" t="s">
        <v>307</v>
      </c>
      <c r="AC372" s="3" t="s">
        <v>318</v>
      </c>
      <c r="AD372" s="3" t="s">
        <v>2826</v>
      </c>
      <c r="AE372" s="3" t="s">
        <v>6379</v>
      </c>
      <c r="AF372" s="3" t="s">
        <v>156</v>
      </c>
      <c r="AG372" s="3" t="s">
        <v>87</v>
      </c>
      <c r="AH372" s="3" t="s">
        <v>87</v>
      </c>
      <c r="AI372" s="3" t="s">
        <v>1513</v>
      </c>
      <c r="AJ372" s="3" t="s">
        <v>404</v>
      </c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4"/>
    </row>
    <row r="373" spans="1:51" x14ac:dyDescent="0.25">
      <c r="A373" s="2" t="s">
        <v>4658</v>
      </c>
      <c r="B373" s="11" t="s">
        <v>69</v>
      </c>
      <c r="C373" s="3">
        <v>2</v>
      </c>
      <c r="D373" s="3" t="s">
        <v>69</v>
      </c>
      <c r="E373" s="3" t="s">
        <v>1081</v>
      </c>
      <c r="F373" s="3" t="s">
        <v>783</v>
      </c>
      <c r="G373" s="3"/>
      <c r="H373" s="3" t="s">
        <v>38</v>
      </c>
      <c r="I373" s="3" t="s">
        <v>190</v>
      </c>
      <c r="J373" s="3" t="s">
        <v>215</v>
      </c>
      <c r="K373" s="3" t="s">
        <v>2734</v>
      </c>
      <c r="L373" s="3" t="s">
        <v>2026</v>
      </c>
      <c r="M373" s="3" t="s">
        <v>1243</v>
      </c>
      <c r="N373" s="3" t="s">
        <v>4400</v>
      </c>
      <c r="O373" s="3" t="s">
        <v>1443</v>
      </c>
      <c r="P373" s="3"/>
      <c r="Q373" s="3" t="s">
        <v>169</v>
      </c>
      <c r="R373" s="3" t="s">
        <v>80</v>
      </c>
      <c r="S373" s="3" t="s">
        <v>50</v>
      </c>
      <c r="T373" s="3" t="s">
        <v>19</v>
      </c>
      <c r="U373" s="3" t="s">
        <v>334</v>
      </c>
      <c r="V373" s="3" t="s">
        <v>151</v>
      </c>
      <c r="W373" s="3" t="s">
        <v>21</v>
      </c>
      <c r="X373" s="3" t="s">
        <v>6380</v>
      </c>
      <c r="Y373" s="3" t="s">
        <v>425</v>
      </c>
      <c r="Z373" s="3" t="s">
        <v>985</v>
      </c>
      <c r="AA373" s="3" t="s">
        <v>928</v>
      </c>
      <c r="AB373" s="3" t="s">
        <v>396</v>
      </c>
      <c r="AC373" s="3" t="s">
        <v>61</v>
      </c>
      <c r="AD373" s="3" t="s">
        <v>6381</v>
      </c>
      <c r="AE373" s="3" t="s">
        <v>520</v>
      </c>
      <c r="AF373" s="3" t="s">
        <v>2462</v>
      </c>
      <c r="AG373" s="3" t="s">
        <v>243</v>
      </c>
      <c r="AH373" s="3" t="s">
        <v>55</v>
      </c>
      <c r="AI373" s="3" t="s">
        <v>1437</v>
      </c>
      <c r="AJ373" s="3" t="s">
        <v>404</v>
      </c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4"/>
    </row>
    <row r="374" spans="1:51" x14ac:dyDescent="0.25">
      <c r="A374" s="2" t="s">
        <v>4658</v>
      </c>
      <c r="B374" s="11" t="s">
        <v>69</v>
      </c>
      <c r="C374" s="3">
        <v>3</v>
      </c>
      <c r="D374" s="3" t="s">
        <v>2915</v>
      </c>
      <c r="E374" s="3" t="s">
        <v>783</v>
      </c>
      <c r="F374" s="3" t="s">
        <v>198</v>
      </c>
      <c r="G374" s="3"/>
      <c r="H374" s="3" t="s">
        <v>61</v>
      </c>
      <c r="I374" s="3" t="s">
        <v>26</v>
      </c>
      <c r="J374" s="3" t="s">
        <v>1414</v>
      </c>
      <c r="K374" s="3" t="s">
        <v>453</v>
      </c>
      <c r="L374" s="3" t="s">
        <v>1826</v>
      </c>
      <c r="M374" s="3" t="s">
        <v>1449</v>
      </c>
      <c r="N374" s="3" t="s">
        <v>2548</v>
      </c>
      <c r="O374" s="3" t="s">
        <v>4401</v>
      </c>
      <c r="P374" s="3"/>
      <c r="Q374" s="3" t="s">
        <v>1064</v>
      </c>
      <c r="R374" s="3" t="s">
        <v>150</v>
      </c>
      <c r="S374" s="3" t="s">
        <v>671</v>
      </c>
      <c r="T374" s="3" t="s">
        <v>669</v>
      </c>
      <c r="U374" s="3" t="s">
        <v>300</v>
      </c>
      <c r="V374" s="3" t="s">
        <v>1269</v>
      </c>
      <c r="W374" s="3" t="s">
        <v>151</v>
      </c>
      <c r="X374" s="3" t="s">
        <v>5100</v>
      </c>
      <c r="Y374" s="3" t="s">
        <v>1139</v>
      </c>
      <c r="Z374" s="3" t="s">
        <v>3209</v>
      </c>
      <c r="AA374" s="3" t="s">
        <v>928</v>
      </c>
      <c r="AB374" s="3" t="s">
        <v>31</v>
      </c>
      <c r="AC374" s="3" t="s">
        <v>888</v>
      </c>
      <c r="AD374" s="3" t="s">
        <v>6382</v>
      </c>
      <c r="AE374" s="3" t="s">
        <v>704</v>
      </c>
      <c r="AF374" s="3" t="s">
        <v>3179</v>
      </c>
      <c r="AG374" s="3" t="s">
        <v>270</v>
      </c>
      <c r="AH374" s="3" t="s">
        <v>252</v>
      </c>
      <c r="AI374" s="3" t="s">
        <v>1761</v>
      </c>
      <c r="AJ374" s="3" t="s">
        <v>404</v>
      </c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4"/>
    </row>
    <row r="375" spans="1:51" x14ac:dyDescent="0.25">
      <c r="A375" s="2" t="s">
        <v>4658</v>
      </c>
      <c r="B375" s="11" t="s">
        <v>69</v>
      </c>
      <c r="C375" s="3">
        <v>4</v>
      </c>
      <c r="D375" s="3" t="s">
        <v>6383</v>
      </c>
      <c r="E375" s="3" t="s">
        <v>198</v>
      </c>
      <c r="F375" s="3" t="s">
        <v>627</v>
      </c>
      <c r="G375" s="3"/>
      <c r="H375" s="3" t="s">
        <v>751</v>
      </c>
      <c r="I375" s="3" t="s">
        <v>686</v>
      </c>
      <c r="J375" s="3" t="s">
        <v>3416</v>
      </c>
      <c r="K375" s="3" t="s">
        <v>5278</v>
      </c>
      <c r="L375" s="3" t="s">
        <v>3968</v>
      </c>
      <c r="M375" s="3" t="s">
        <v>4393</v>
      </c>
      <c r="N375" s="3" t="s">
        <v>1025</v>
      </c>
      <c r="O375" s="3" t="s">
        <v>520</v>
      </c>
      <c r="P375" s="3"/>
      <c r="Q375" s="3" t="s">
        <v>506</v>
      </c>
      <c r="R375" s="3" t="s">
        <v>105</v>
      </c>
      <c r="S375" s="3" t="s">
        <v>673</v>
      </c>
      <c r="T375" s="3" t="s">
        <v>729</v>
      </c>
      <c r="U375" s="3" t="s">
        <v>334</v>
      </c>
      <c r="V375" s="3" t="s">
        <v>81</v>
      </c>
      <c r="W375" s="3" t="s">
        <v>21</v>
      </c>
      <c r="X375" s="3" t="s">
        <v>4940</v>
      </c>
      <c r="Y375" s="3" t="s">
        <v>973</v>
      </c>
      <c r="Z375" s="3" t="s">
        <v>403</v>
      </c>
      <c r="AA375" s="3" t="s">
        <v>26</v>
      </c>
      <c r="AB375" s="3" t="s">
        <v>190</v>
      </c>
      <c r="AC375" s="3" t="s">
        <v>210</v>
      </c>
      <c r="AD375" s="3" t="s">
        <v>2174</v>
      </c>
      <c r="AE375" s="3" t="s">
        <v>237</v>
      </c>
      <c r="AF375" s="3" t="s">
        <v>2805</v>
      </c>
      <c r="AG375" s="3" t="s">
        <v>235</v>
      </c>
      <c r="AH375" s="3" t="s">
        <v>3212</v>
      </c>
      <c r="AI375" s="3" t="s">
        <v>153</v>
      </c>
      <c r="AJ375" s="3" t="s">
        <v>4114</v>
      </c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4"/>
    </row>
    <row r="376" spans="1:51" x14ac:dyDescent="0.25">
      <c r="A376" s="2" t="s">
        <v>4658</v>
      </c>
      <c r="B376" s="11" t="s">
        <v>69</v>
      </c>
      <c r="C376" s="3">
        <v>5</v>
      </c>
      <c r="D376" s="3" t="s">
        <v>4663</v>
      </c>
      <c r="E376" s="3" t="s">
        <v>627</v>
      </c>
      <c r="F376" s="3" t="s">
        <v>2309</v>
      </c>
      <c r="G376" s="3"/>
      <c r="H376" s="3" t="s">
        <v>391</v>
      </c>
      <c r="I376" s="3" t="s">
        <v>5414</v>
      </c>
      <c r="J376" s="3" t="s">
        <v>2834</v>
      </c>
      <c r="K376" s="3" t="s">
        <v>120</v>
      </c>
      <c r="L376" s="3" t="s">
        <v>838</v>
      </c>
      <c r="M376" s="3" t="s">
        <v>1104</v>
      </c>
      <c r="N376" s="3" t="s">
        <v>3213</v>
      </c>
      <c r="O376" s="3" t="s">
        <v>4401</v>
      </c>
      <c r="P376" s="3"/>
      <c r="Q376" s="3" t="s">
        <v>1064</v>
      </c>
      <c r="R376" s="3" t="s">
        <v>102</v>
      </c>
      <c r="S376" s="3" t="s">
        <v>693</v>
      </c>
      <c r="T376" s="3" t="s">
        <v>669</v>
      </c>
      <c r="U376" s="3" t="s">
        <v>1305</v>
      </c>
      <c r="V376" s="3" t="s">
        <v>1269</v>
      </c>
      <c r="W376" s="3" t="s">
        <v>151</v>
      </c>
      <c r="X376" s="3" t="s">
        <v>5196</v>
      </c>
      <c r="Y376" s="3" t="s">
        <v>806</v>
      </c>
      <c r="Z376" s="3" t="s">
        <v>4047</v>
      </c>
      <c r="AA376" s="3" t="s">
        <v>298</v>
      </c>
      <c r="AB376" s="3" t="s">
        <v>556</v>
      </c>
      <c r="AC376" s="3" t="s">
        <v>4421</v>
      </c>
      <c r="AD376" s="3" t="s">
        <v>4090</v>
      </c>
      <c r="AE376" s="3" t="s">
        <v>116</v>
      </c>
      <c r="AF376" s="3" t="s">
        <v>2061</v>
      </c>
      <c r="AG376" s="3" t="s">
        <v>111</v>
      </c>
      <c r="AH376" s="3" t="s">
        <v>235</v>
      </c>
      <c r="AI376" s="3" t="s">
        <v>2712</v>
      </c>
      <c r="AJ376" s="3" t="s">
        <v>999</v>
      </c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4"/>
    </row>
    <row r="377" spans="1:51" x14ac:dyDescent="0.25">
      <c r="A377" s="2" t="s">
        <v>4658</v>
      </c>
      <c r="B377" s="11" t="s">
        <v>69</v>
      </c>
      <c r="C377" s="3">
        <v>6</v>
      </c>
      <c r="D377" s="3" t="s">
        <v>6384</v>
      </c>
      <c r="E377" s="3" t="s">
        <v>2309</v>
      </c>
      <c r="F377" s="3" t="s">
        <v>197</v>
      </c>
      <c r="G377" s="3"/>
      <c r="H377" s="3" t="s">
        <v>454</v>
      </c>
      <c r="I377" s="3" t="s">
        <v>372</v>
      </c>
      <c r="J377" s="3" t="s">
        <v>1543</v>
      </c>
      <c r="K377" s="3" t="s">
        <v>50</v>
      </c>
      <c r="L377" s="3" t="s">
        <v>558</v>
      </c>
      <c r="M377" s="3" t="s">
        <v>1174</v>
      </c>
      <c r="N377" s="3" t="s">
        <v>1389</v>
      </c>
      <c r="O377" s="3" t="s">
        <v>2606</v>
      </c>
      <c r="P377" s="3"/>
      <c r="Q377" s="3" t="s">
        <v>6</v>
      </c>
      <c r="R377" s="3" t="s">
        <v>80</v>
      </c>
      <c r="S377" s="3" t="s">
        <v>671</v>
      </c>
      <c r="T377" s="3" t="s">
        <v>19</v>
      </c>
      <c r="U377" s="3" t="s">
        <v>334</v>
      </c>
      <c r="V377" s="3" t="s">
        <v>151</v>
      </c>
      <c r="W377" s="3" t="s">
        <v>21</v>
      </c>
      <c r="X377" s="3" t="s">
        <v>6385</v>
      </c>
      <c r="Y377" s="3" t="s">
        <v>1938</v>
      </c>
      <c r="Z377" s="3" t="s">
        <v>5527</v>
      </c>
      <c r="AA377" s="3" t="s">
        <v>193</v>
      </c>
      <c r="AB377" s="3" t="s">
        <v>1144</v>
      </c>
      <c r="AC377" s="3" t="s">
        <v>2239</v>
      </c>
      <c r="AD377" s="3" t="s">
        <v>6386</v>
      </c>
      <c r="AE377" s="3" t="s">
        <v>402</v>
      </c>
      <c r="AF377" s="3" t="s">
        <v>184</v>
      </c>
      <c r="AG377" s="3" t="s">
        <v>1382</v>
      </c>
      <c r="AH377" s="3" t="s">
        <v>61</v>
      </c>
      <c r="AI377" s="3" t="s">
        <v>1761</v>
      </c>
      <c r="AJ377" s="3" t="s">
        <v>32</v>
      </c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4"/>
    </row>
    <row r="378" spans="1:51" x14ac:dyDescent="0.25">
      <c r="A378" s="2" t="s">
        <v>4658</v>
      </c>
      <c r="B378" s="11" t="s">
        <v>69</v>
      </c>
      <c r="C378" s="3">
        <v>7</v>
      </c>
      <c r="D378" s="3" t="s">
        <v>6387</v>
      </c>
      <c r="E378" s="3" t="s">
        <v>197</v>
      </c>
      <c r="F378" s="3" t="s">
        <v>3011</v>
      </c>
      <c r="G378" s="3"/>
      <c r="H378" s="3" t="s">
        <v>454</v>
      </c>
      <c r="I378" s="3" t="s">
        <v>1382</v>
      </c>
      <c r="J378" s="3" t="s">
        <v>1543</v>
      </c>
      <c r="K378" s="3" t="s">
        <v>3680</v>
      </c>
      <c r="L378" s="3" t="s">
        <v>1853</v>
      </c>
      <c r="M378" s="3" t="s">
        <v>1494</v>
      </c>
      <c r="N378" s="3" t="s">
        <v>2054</v>
      </c>
      <c r="O378" s="3" t="s">
        <v>4401</v>
      </c>
      <c r="P378" s="3"/>
      <c r="Q378" s="3" t="s">
        <v>1064</v>
      </c>
      <c r="R378" s="3" t="s">
        <v>17</v>
      </c>
      <c r="S378" s="3" t="s">
        <v>669</v>
      </c>
      <c r="T378" s="3" t="s">
        <v>371</v>
      </c>
      <c r="U378" s="3" t="s">
        <v>81</v>
      </c>
      <c r="V378" s="3" t="s">
        <v>1013</v>
      </c>
      <c r="W378" s="3" t="s">
        <v>20</v>
      </c>
      <c r="X378" s="3" t="s">
        <v>6388</v>
      </c>
      <c r="Y378" s="3" t="s">
        <v>1988</v>
      </c>
      <c r="Z378" s="3" t="s">
        <v>2137</v>
      </c>
      <c r="AA378" s="3" t="s">
        <v>251</v>
      </c>
      <c r="AB378" s="3" t="s">
        <v>307</v>
      </c>
      <c r="AC378" s="3" t="s">
        <v>4759</v>
      </c>
      <c r="AD378" s="3" t="s">
        <v>1835</v>
      </c>
      <c r="AE378" s="3" t="s">
        <v>1209</v>
      </c>
      <c r="AF378" s="3" t="s">
        <v>66</v>
      </c>
      <c r="AG378" s="3" t="s">
        <v>155</v>
      </c>
      <c r="AH378" s="3" t="s">
        <v>291</v>
      </c>
      <c r="AI378" s="3" t="s">
        <v>1040</v>
      </c>
      <c r="AJ378" s="3" t="s">
        <v>62</v>
      </c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4"/>
    </row>
    <row r="379" spans="1:51" x14ac:dyDescent="0.25">
      <c r="A379" s="2" t="s">
        <v>4658</v>
      </c>
      <c r="B379" s="11" t="s">
        <v>69</v>
      </c>
      <c r="C379" s="3">
        <v>8</v>
      </c>
      <c r="D379" s="3" t="s">
        <v>4652</v>
      </c>
      <c r="E379" s="3" t="s">
        <v>3011</v>
      </c>
      <c r="F379" s="3" t="s">
        <v>1143</v>
      </c>
      <c r="G379" s="3"/>
      <c r="H379" s="3" t="s">
        <v>165</v>
      </c>
      <c r="I379" s="3" t="s">
        <v>458</v>
      </c>
      <c r="J379" s="3" t="s">
        <v>1513</v>
      </c>
      <c r="K379" s="3" t="s">
        <v>1084</v>
      </c>
      <c r="L379" s="3" t="s">
        <v>2180</v>
      </c>
      <c r="M379" s="3" t="s">
        <v>1699</v>
      </c>
      <c r="N379" s="3" t="s">
        <v>5170</v>
      </c>
      <c r="O379" s="3" t="s">
        <v>4419</v>
      </c>
      <c r="P379" s="3"/>
      <c r="Q379" s="3" t="s">
        <v>1064</v>
      </c>
      <c r="R379" s="3" t="s">
        <v>149</v>
      </c>
      <c r="S379" s="3" t="s">
        <v>19</v>
      </c>
      <c r="T379" s="3" t="s">
        <v>1260</v>
      </c>
      <c r="U379" s="3" t="s">
        <v>76</v>
      </c>
      <c r="V379" s="3" t="s">
        <v>53</v>
      </c>
      <c r="W379" s="3" t="s">
        <v>21</v>
      </c>
      <c r="X379" s="3" t="s">
        <v>2903</v>
      </c>
      <c r="Y379" s="3" t="s">
        <v>694</v>
      </c>
      <c r="Z379" s="3" t="s">
        <v>2725</v>
      </c>
      <c r="AA379" s="3" t="s">
        <v>1107</v>
      </c>
      <c r="AB379" s="3" t="s">
        <v>518</v>
      </c>
      <c r="AC379" s="3" t="s">
        <v>2333</v>
      </c>
      <c r="AD379" s="3" t="s">
        <v>2298</v>
      </c>
      <c r="AE379" s="3" t="s">
        <v>777</v>
      </c>
      <c r="AF379" s="3" t="s">
        <v>426</v>
      </c>
      <c r="AG379" s="3" t="s">
        <v>61</v>
      </c>
      <c r="AH379" s="3" t="s">
        <v>291</v>
      </c>
      <c r="AI379" s="3" t="s">
        <v>61</v>
      </c>
      <c r="AJ379" s="3" t="s">
        <v>62</v>
      </c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4"/>
    </row>
    <row r="380" spans="1:51" x14ac:dyDescent="0.25">
      <c r="A380" s="2" t="s">
        <v>4658</v>
      </c>
      <c r="B380" s="11" t="s">
        <v>69</v>
      </c>
      <c r="C380" s="3">
        <v>9</v>
      </c>
      <c r="D380" s="3" t="s">
        <v>3736</v>
      </c>
      <c r="E380" s="3" t="s">
        <v>1143</v>
      </c>
      <c r="F380" s="3" t="s">
        <v>1265</v>
      </c>
      <c r="G380" s="3"/>
      <c r="H380" s="3" t="s">
        <v>993</v>
      </c>
      <c r="I380" s="3" t="s">
        <v>427</v>
      </c>
      <c r="J380" s="3" t="s">
        <v>3175</v>
      </c>
      <c r="K380" s="3" t="s">
        <v>5343</v>
      </c>
      <c r="L380" s="3" t="s">
        <v>6382</v>
      </c>
      <c r="M380" s="3" t="s">
        <v>6280</v>
      </c>
      <c r="N380" s="3" t="s">
        <v>4787</v>
      </c>
      <c r="O380" s="3" t="s">
        <v>3591</v>
      </c>
      <c r="P380" s="3"/>
      <c r="Q380" s="3" t="s">
        <v>148</v>
      </c>
      <c r="R380" s="3" t="s">
        <v>1065</v>
      </c>
      <c r="S380" s="3" t="s">
        <v>19</v>
      </c>
      <c r="T380" s="3" t="s">
        <v>508</v>
      </c>
      <c r="U380" s="3" t="s">
        <v>1106</v>
      </c>
      <c r="V380" s="3" t="s">
        <v>81</v>
      </c>
      <c r="W380" s="3" t="s">
        <v>21</v>
      </c>
      <c r="X380" s="3" t="s">
        <v>2062</v>
      </c>
      <c r="Y380" s="3" t="s">
        <v>4188</v>
      </c>
      <c r="Z380" s="3" t="s">
        <v>2066</v>
      </c>
      <c r="AA380" s="3" t="s">
        <v>713</v>
      </c>
      <c r="AB380" s="3" t="s">
        <v>556</v>
      </c>
      <c r="AC380" s="3" t="s">
        <v>4759</v>
      </c>
      <c r="AD380" s="3" t="s">
        <v>2028</v>
      </c>
      <c r="AE380" s="3" t="s">
        <v>1137</v>
      </c>
      <c r="AF380" s="3" t="s">
        <v>1743</v>
      </c>
      <c r="AG380" s="3" t="s">
        <v>111</v>
      </c>
      <c r="AH380" s="3" t="s">
        <v>165</v>
      </c>
      <c r="AI380" s="3" t="s">
        <v>617</v>
      </c>
      <c r="AJ380" s="3" t="s">
        <v>181</v>
      </c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4"/>
    </row>
    <row r="381" spans="1:51" x14ac:dyDescent="0.25">
      <c r="A381" s="2" t="s">
        <v>4658</v>
      </c>
      <c r="B381" s="11" t="s">
        <v>69</v>
      </c>
      <c r="C381" s="3">
        <v>10</v>
      </c>
      <c r="D381" s="3" t="s">
        <v>4648</v>
      </c>
      <c r="E381" s="3" t="s">
        <v>1265</v>
      </c>
      <c r="F381" s="3"/>
      <c r="G381" s="3"/>
      <c r="H381" s="3" t="s">
        <v>446</v>
      </c>
      <c r="I381" s="3" t="s">
        <v>235</v>
      </c>
      <c r="J381" s="3" t="s">
        <v>897</v>
      </c>
      <c r="K381" s="3" t="s">
        <v>3447</v>
      </c>
      <c r="L381" s="3" t="s">
        <v>5399</v>
      </c>
      <c r="M381" s="3" t="s">
        <v>1959</v>
      </c>
      <c r="N381" s="3" t="s">
        <v>1776</v>
      </c>
      <c r="O381" s="3" t="s">
        <v>2115</v>
      </c>
      <c r="P381" s="3"/>
      <c r="Q381" s="3" t="s">
        <v>148</v>
      </c>
      <c r="R381" s="3" t="s">
        <v>149</v>
      </c>
      <c r="S381" s="3" t="s">
        <v>729</v>
      </c>
      <c r="T381" s="3" t="s">
        <v>1961</v>
      </c>
      <c r="U381" s="3" t="s">
        <v>1106</v>
      </c>
      <c r="V381" s="3" t="s">
        <v>76</v>
      </c>
      <c r="W381" s="3" t="s">
        <v>862</v>
      </c>
      <c r="X381" s="3" t="s">
        <v>4193</v>
      </c>
      <c r="Y381" s="3" t="s">
        <v>1795</v>
      </c>
      <c r="Z381" s="3" t="s">
        <v>414</v>
      </c>
      <c r="AA381" s="3" t="s">
        <v>66</v>
      </c>
      <c r="AB381" s="3" t="s">
        <v>1144</v>
      </c>
      <c r="AC381" s="3" t="s">
        <v>2466</v>
      </c>
      <c r="AD381" s="3" t="s">
        <v>2921</v>
      </c>
      <c r="AE381" s="3" t="s">
        <v>308</v>
      </c>
      <c r="AF381" s="3" t="s">
        <v>547</v>
      </c>
      <c r="AG381" s="3" t="s">
        <v>252</v>
      </c>
      <c r="AH381" s="3" t="s">
        <v>291</v>
      </c>
      <c r="AI381" s="3" t="s">
        <v>1011</v>
      </c>
      <c r="AJ381" s="3" t="s">
        <v>810</v>
      </c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4"/>
    </row>
    <row r="382" spans="1:51" x14ac:dyDescent="0.25">
      <c r="A382" s="2" t="s">
        <v>4660</v>
      </c>
      <c r="B382" s="11" t="s">
        <v>69</v>
      </c>
      <c r="C382" s="3">
        <v>1</v>
      </c>
      <c r="D382" s="3" t="s">
        <v>660</v>
      </c>
      <c r="E382" s="3" t="s">
        <v>4</v>
      </c>
      <c r="F382" s="3" t="s">
        <v>2072</v>
      </c>
      <c r="G382" s="3"/>
      <c r="H382" s="3" t="s">
        <v>83</v>
      </c>
      <c r="I382" s="3" t="s">
        <v>36</v>
      </c>
      <c r="J382" s="3" t="s">
        <v>3291</v>
      </c>
      <c r="K382" s="3" t="s">
        <v>6389</v>
      </c>
      <c r="L382" s="3" t="s">
        <v>1825</v>
      </c>
      <c r="M382" s="3" t="s">
        <v>4393</v>
      </c>
      <c r="N382" s="3" t="s">
        <v>80</v>
      </c>
      <c r="O382" s="3" t="s">
        <v>4092</v>
      </c>
      <c r="P382" s="3"/>
      <c r="Q382" s="3" t="s">
        <v>148</v>
      </c>
      <c r="R382" s="3" t="s">
        <v>149</v>
      </c>
      <c r="S382" s="3" t="s">
        <v>18</v>
      </c>
      <c r="T382" s="3" t="s">
        <v>672</v>
      </c>
      <c r="U382" s="3" t="s">
        <v>21</v>
      </c>
      <c r="V382" s="3" t="s">
        <v>1027</v>
      </c>
      <c r="W382" s="3" t="s">
        <v>54</v>
      </c>
      <c r="X382" s="3" t="s">
        <v>6390</v>
      </c>
      <c r="Y382" s="3" t="s">
        <v>2643</v>
      </c>
      <c r="Z382" s="3" t="s">
        <v>3773</v>
      </c>
      <c r="AA382" s="3" t="s">
        <v>406</v>
      </c>
      <c r="AB382" s="3" t="s">
        <v>1144</v>
      </c>
      <c r="AC382" s="3" t="s">
        <v>2730</v>
      </c>
      <c r="AD382" s="3" t="s">
        <v>4764</v>
      </c>
      <c r="AE382" s="3" t="s">
        <v>720</v>
      </c>
      <c r="AF382" s="3" t="s">
        <v>547</v>
      </c>
      <c r="AG382" s="3" t="s">
        <v>4179</v>
      </c>
      <c r="AH382" s="3" t="s">
        <v>4320</v>
      </c>
      <c r="AI382" s="3" t="s">
        <v>1663</v>
      </c>
      <c r="AJ382" s="3" t="s">
        <v>258</v>
      </c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4"/>
    </row>
    <row r="383" spans="1:51" x14ac:dyDescent="0.25">
      <c r="A383" s="2" t="s">
        <v>4660</v>
      </c>
      <c r="B383" s="11" t="s">
        <v>69</v>
      </c>
      <c r="C383" s="3">
        <v>2</v>
      </c>
      <c r="D383" s="3" t="s">
        <v>684</v>
      </c>
      <c r="E383" s="3" t="s">
        <v>2072</v>
      </c>
      <c r="F383" s="3" t="s">
        <v>2630</v>
      </c>
      <c r="G383" s="3"/>
      <c r="H383" s="3" t="s">
        <v>235</v>
      </c>
      <c r="I383" s="3" t="s">
        <v>772</v>
      </c>
      <c r="J383" s="3" t="s">
        <v>3694</v>
      </c>
      <c r="K383" s="3" t="s">
        <v>6391</v>
      </c>
      <c r="L383" s="3" t="s">
        <v>4505</v>
      </c>
      <c r="M383" s="3" t="s">
        <v>6392</v>
      </c>
      <c r="N383" s="3" t="s">
        <v>756</v>
      </c>
      <c r="O383" s="3" t="s">
        <v>1140</v>
      </c>
      <c r="P383" s="3"/>
      <c r="Q383" s="3" t="s">
        <v>506</v>
      </c>
      <c r="R383" s="3" t="s">
        <v>128</v>
      </c>
      <c r="S383" s="3" t="s">
        <v>18</v>
      </c>
      <c r="T383" s="3" t="s">
        <v>669</v>
      </c>
      <c r="U383" s="3" t="s">
        <v>1106</v>
      </c>
      <c r="V383" s="3" t="s">
        <v>81</v>
      </c>
      <c r="W383" s="3" t="s">
        <v>21</v>
      </c>
      <c r="X383" s="3" t="s">
        <v>6393</v>
      </c>
      <c r="Y383" s="3" t="s">
        <v>2919</v>
      </c>
      <c r="Z383" s="3" t="s">
        <v>195</v>
      </c>
      <c r="AA383" s="3" t="s">
        <v>473</v>
      </c>
      <c r="AB383" s="3" t="s">
        <v>190</v>
      </c>
      <c r="AC383" s="3" t="s">
        <v>2052</v>
      </c>
      <c r="AD383" s="3" t="s">
        <v>3865</v>
      </c>
      <c r="AE383" s="3" t="s">
        <v>20</v>
      </c>
      <c r="AF383" s="3" t="s">
        <v>1992</v>
      </c>
      <c r="AG383" s="3" t="s">
        <v>108</v>
      </c>
      <c r="AH383" s="3" t="s">
        <v>4188</v>
      </c>
      <c r="AI383" s="3" t="s">
        <v>967</v>
      </c>
      <c r="AJ383" s="3" t="s">
        <v>839</v>
      </c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4"/>
    </row>
    <row r="384" spans="1:51" x14ac:dyDescent="0.25">
      <c r="A384" s="2" t="s">
        <v>4660</v>
      </c>
      <c r="B384" s="11" t="s">
        <v>69</v>
      </c>
      <c r="C384" s="3">
        <v>3</v>
      </c>
      <c r="D384" s="3" t="s">
        <v>6383</v>
      </c>
      <c r="E384" s="3" t="s">
        <v>2630</v>
      </c>
      <c r="F384" s="3" t="s">
        <v>3448</v>
      </c>
      <c r="G384" s="3"/>
      <c r="H384" s="3" t="s">
        <v>38</v>
      </c>
      <c r="I384" s="3" t="s">
        <v>278</v>
      </c>
      <c r="J384" s="3" t="s">
        <v>1989</v>
      </c>
      <c r="K384" s="3" t="s">
        <v>6394</v>
      </c>
      <c r="L384" s="3" t="s">
        <v>4588</v>
      </c>
      <c r="M384" s="3" t="s">
        <v>6395</v>
      </c>
      <c r="N384" s="3" t="s">
        <v>1112</v>
      </c>
      <c r="O384" s="3" t="s">
        <v>2317</v>
      </c>
      <c r="P384" s="3"/>
      <c r="Q384" s="3" t="s">
        <v>506</v>
      </c>
      <c r="R384" s="3" t="s">
        <v>17</v>
      </c>
      <c r="S384" s="3" t="s">
        <v>50</v>
      </c>
      <c r="T384" s="3" t="s">
        <v>729</v>
      </c>
      <c r="U384" s="3" t="s">
        <v>1106</v>
      </c>
      <c r="V384" s="3" t="s">
        <v>81</v>
      </c>
      <c r="W384" s="3" t="s">
        <v>1013</v>
      </c>
      <c r="X384" s="3" t="s">
        <v>2164</v>
      </c>
      <c r="Y384" s="3" t="s">
        <v>905</v>
      </c>
      <c r="Z384" s="3" t="s">
        <v>21</v>
      </c>
      <c r="AA384" s="3" t="s">
        <v>415</v>
      </c>
      <c r="AB384" s="3" t="s">
        <v>1232</v>
      </c>
      <c r="AC384" s="3" t="s">
        <v>3900</v>
      </c>
      <c r="AD384" s="3" t="s">
        <v>4782</v>
      </c>
      <c r="AE384" s="3" t="s">
        <v>1269</v>
      </c>
      <c r="AF384" s="3" t="s">
        <v>547</v>
      </c>
      <c r="AG384" s="3" t="s">
        <v>243</v>
      </c>
      <c r="AH384" s="3" t="s">
        <v>1029</v>
      </c>
      <c r="AI384" s="3" t="s">
        <v>418</v>
      </c>
      <c r="AJ384" s="3" t="s">
        <v>217</v>
      </c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4"/>
    </row>
    <row r="385" spans="1:51" x14ac:dyDescent="0.25">
      <c r="A385" s="2" t="s">
        <v>4660</v>
      </c>
      <c r="B385" s="11" t="s">
        <v>69</v>
      </c>
      <c r="C385" s="3">
        <v>4</v>
      </c>
      <c r="D385" s="3" t="s">
        <v>4663</v>
      </c>
      <c r="E385" s="3" t="s">
        <v>3448</v>
      </c>
      <c r="F385" s="3" t="s">
        <v>197</v>
      </c>
      <c r="G385" s="3"/>
      <c r="H385" s="3" t="s">
        <v>278</v>
      </c>
      <c r="I385" s="3" t="s">
        <v>509</v>
      </c>
      <c r="J385" s="3" t="s">
        <v>1585</v>
      </c>
      <c r="K385" s="3" t="s">
        <v>1633</v>
      </c>
      <c r="L385" s="3" t="s">
        <v>2832</v>
      </c>
      <c r="M385" s="3" t="s">
        <v>1243</v>
      </c>
      <c r="N385" s="3" t="s">
        <v>1301</v>
      </c>
      <c r="O385" s="3" t="s">
        <v>3956</v>
      </c>
      <c r="P385" s="3"/>
      <c r="Q385" s="3" t="s">
        <v>6</v>
      </c>
      <c r="R385" s="3" t="s">
        <v>82</v>
      </c>
      <c r="S385" s="3" t="s">
        <v>1065</v>
      </c>
      <c r="T385" s="3" t="s">
        <v>51</v>
      </c>
      <c r="U385" s="3" t="s">
        <v>639</v>
      </c>
      <c r="V385" s="3" t="s">
        <v>959</v>
      </c>
      <c r="W385" s="3" t="s">
        <v>958</v>
      </c>
      <c r="X385" s="3" t="s">
        <v>6396</v>
      </c>
      <c r="Y385" s="3" t="s">
        <v>4402</v>
      </c>
      <c r="Z385" s="3" t="s">
        <v>2904</v>
      </c>
      <c r="AA385" s="3" t="s">
        <v>274</v>
      </c>
      <c r="AB385" s="3" t="s">
        <v>836</v>
      </c>
      <c r="AC385" s="3" t="s">
        <v>3212</v>
      </c>
      <c r="AD385" s="3" t="s">
        <v>882</v>
      </c>
      <c r="AE385" s="3" t="s">
        <v>3680</v>
      </c>
      <c r="AF385" s="3" t="s">
        <v>1663</v>
      </c>
      <c r="AG385" s="3" t="s">
        <v>111</v>
      </c>
      <c r="AH385" s="3" t="s">
        <v>4290</v>
      </c>
      <c r="AI385" s="3" t="s">
        <v>756</v>
      </c>
      <c r="AJ385" s="3" t="s">
        <v>2962</v>
      </c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4"/>
    </row>
    <row r="386" spans="1:51" x14ac:dyDescent="0.25">
      <c r="A386" s="2" t="s">
        <v>4660</v>
      </c>
      <c r="B386" s="11" t="s">
        <v>69</v>
      </c>
      <c r="C386" s="3">
        <v>5</v>
      </c>
      <c r="D386" s="3" t="s">
        <v>6387</v>
      </c>
      <c r="E386" s="3" t="s">
        <v>197</v>
      </c>
      <c r="F386" s="3" t="s">
        <v>3388</v>
      </c>
      <c r="G386" s="3"/>
      <c r="H386" s="3" t="s">
        <v>78</v>
      </c>
      <c r="I386" s="3" t="s">
        <v>773</v>
      </c>
      <c r="J386" s="3" t="s">
        <v>580</v>
      </c>
      <c r="K386" s="3" t="s">
        <v>2362</v>
      </c>
      <c r="L386" s="3" t="s">
        <v>22</v>
      </c>
      <c r="M386" s="3" t="s">
        <v>3104</v>
      </c>
      <c r="N386" s="3" t="s">
        <v>2809</v>
      </c>
      <c r="O386" s="3" t="s">
        <v>3956</v>
      </c>
      <c r="P386" s="3"/>
      <c r="Q386" s="3" t="s">
        <v>6</v>
      </c>
      <c r="R386" s="3" t="s">
        <v>102</v>
      </c>
      <c r="S386" s="3" t="s">
        <v>80</v>
      </c>
      <c r="T386" s="3" t="s">
        <v>17</v>
      </c>
      <c r="U386" s="3" t="s">
        <v>254</v>
      </c>
      <c r="V386" s="3" t="s">
        <v>959</v>
      </c>
      <c r="W386" s="3" t="s">
        <v>958</v>
      </c>
      <c r="X386" s="3" t="s">
        <v>6397</v>
      </c>
      <c r="Y386" s="3" t="s">
        <v>4402</v>
      </c>
      <c r="Z386" s="3" t="s">
        <v>3026</v>
      </c>
      <c r="AA386" s="3" t="s">
        <v>406</v>
      </c>
      <c r="AB386" s="3" t="s">
        <v>625</v>
      </c>
      <c r="AC386" s="3" t="s">
        <v>674</v>
      </c>
      <c r="AD386" s="3" t="s">
        <v>2520</v>
      </c>
      <c r="AE386" s="3" t="s">
        <v>2789</v>
      </c>
      <c r="AF386" s="3" t="s">
        <v>1955</v>
      </c>
      <c r="AG386" s="3" t="s">
        <v>1116</v>
      </c>
      <c r="AH386" s="3" t="s">
        <v>973</v>
      </c>
      <c r="AI386" s="3" t="s">
        <v>1101</v>
      </c>
      <c r="AJ386" s="3" t="s">
        <v>301</v>
      </c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4"/>
    </row>
    <row r="387" spans="1:51" x14ac:dyDescent="0.25">
      <c r="A387" s="2" t="s">
        <v>4660</v>
      </c>
      <c r="B387" s="11" t="s">
        <v>69</v>
      </c>
      <c r="C387" s="3">
        <v>6</v>
      </c>
      <c r="D387" s="3" t="s">
        <v>4652</v>
      </c>
      <c r="E387" s="3" t="s">
        <v>3388</v>
      </c>
      <c r="F387" s="3" t="s">
        <v>94</v>
      </c>
      <c r="G387" s="3"/>
      <c r="H387" s="3" t="s">
        <v>23</v>
      </c>
      <c r="I387" s="3" t="s">
        <v>27</v>
      </c>
      <c r="J387" s="3" t="s">
        <v>798</v>
      </c>
      <c r="K387" s="3" t="s">
        <v>397</v>
      </c>
      <c r="L387" s="3" t="s">
        <v>936</v>
      </c>
      <c r="M387" s="3" t="s">
        <v>3297</v>
      </c>
      <c r="N387" s="3" t="s">
        <v>1301</v>
      </c>
      <c r="O387" s="3" t="s">
        <v>1670</v>
      </c>
      <c r="P387" s="3"/>
      <c r="Q387" s="3" t="s">
        <v>6</v>
      </c>
      <c r="R387" s="3" t="s">
        <v>21</v>
      </c>
      <c r="S387" s="3" t="s">
        <v>102</v>
      </c>
      <c r="T387" s="3" t="s">
        <v>82</v>
      </c>
      <c r="U387" s="3" t="s">
        <v>1348</v>
      </c>
      <c r="V387" s="3" t="s">
        <v>800</v>
      </c>
      <c r="W387" s="3" t="s">
        <v>921</v>
      </c>
      <c r="X387" s="3" t="s">
        <v>5100</v>
      </c>
      <c r="Y387" s="3" t="s">
        <v>4863</v>
      </c>
      <c r="Z387" s="3" t="s">
        <v>1983</v>
      </c>
      <c r="AA387" s="3" t="s">
        <v>928</v>
      </c>
      <c r="AB387" s="3" t="s">
        <v>382</v>
      </c>
      <c r="AC387" s="3" t="s">
        <v>3287</v>
      </c>
      <c r="AD387" s="3" t="s">
        <v>2238</v>
      </c>
      <c r="AE387" s="3" t="s">
        <v>3664</v>
      </c>
      <c r="AF387" s="3" t="s">
        <v>1450</v>
      </c>
      <c r="AG387" s="3" t="s">
        <v>183</v>
      </c>
      <c r="AH387" s="3" t="s">
        <v>4290</v>
      </c>
      <c r="AI387" s="3" t="s">
        <v>126</v>
      </c>
      <c r="AJ387" s="3" t="s">
        <v>1021</v>
      </c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4"/>
    </row>
    <row r="388" spans="1:51" x14ac:dyDescent="0.25">
      <c r="A388" s="2" t="s">
        <v>4660</v>
      </c>
      <c r="B388" s="11" t="s">
        <v>69</v>
      </c>
      <c r="C388" s="3">
        <v>7</v>
      </c>
      <c r="D388" s="3" t="s">
        <v>5889</v>
      </c>
      <c r="E388" s="3" t="s">
        <v>94</v>
      </c>
      <c r="F388" s="3" t="s">
        <v>2995</v>
      </c>
      <c r="G388" s="3"/>
      <c r="H388" s="3" t="s">
        <v>108</v>
      </c>
      <c r="I388" s="3" t="s">
        <v>509</v>
      </c>
      <c r="J388" s="3" t="s">
        <v>1627</v>
      </c>
      <c r="K388" s="3" t="s">
        <v>629</v>
      </c>
      <c r="L388" s="3" t="s">
        <v>3644</v>
      </c>
      <c r="M388" s="3" t="s">
        <v>1399</v>
      </c>
      <c r="N388" s="3" t="s">
        <v>3416</v>
      </c>
      <c r="O388" s="3" t="s">
        <v>2505</v>
      </c>
      <c r="P388" s="3"/>
      <c r="Q388" s="3" t="s">
        <v>6</v>
      </c>
      <c r="R388" s="3" t="s">
        <v>21</v>
      </c>
      <c r="S388" s="3" t="s">
        <v>105</v>
      </c>
      <c r="T388" s="3" t="s">
        <v>1065</v>
      </c>
      <c r="U388" s="3" t="s">
        <v>1120</v>
      </c>
      <c r="V388" s="3" t="s">
        <v>968</v>
      </c>
      <c r="W388" s="3" t="s">
        <v>921</v>
      </c>
      <c r="X388" s="3" t="s">
        <v>6398</v>
      </c>
      <c r="Y388" s="3" t="s">
        <v>2652</v>
      </c>
      <c r="Z388" s="3" t="s">
        <v>54</v>
      </c>
      <c r="AA388" s="3" t="s">
        <v>727</v>
      </c>
      <c r="AB388" s="3" t="s">
        <v>1144</v>
      </c>
      <c r="AC388" s="3" t="s">
        <v>973</v>
      </c>
      <c r="AD388" s="3" t="s">
        <v>5396</v>
      </c>
      <c r="AE388" s="3" t="s">
        <v>3273</v>
      </c>
      <c r="AF388" s="3" t="s">
        <v>397</v>
      </c>
      <c r="AG388" s="3" t="s">
        <v>1017</v>
      </c>
      <c r="AH388" s="3" t="s">
        <v>2652</v>
      </c>
      <c r="AI388" s="3" t="s">
        <v>2146</v>
      </c>
      <c r="AJ388" s="3" t="s">
        <v>1081</v>
      </c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4"/>
    </row>
    <row r="389" spans="1:51" x14ac:dyDescent="0.25">
      <c r="A389" s="2" t="s">
        <v>4660</v>
      </c>
      <c r="B389" s="11" t="s">
        <v>69</v>
      </c>
      <c r="C389" s="3">
        <v>8</v>
      </c>
      <c r="D389" s="3" t="s">
        <v>5808</v>
      </c>
      <c r="E389" s="3" t="s">
        <v>2995</v>
      </c>
      <c r="F389" s="3"/>
      <c r="G389" s="3"/>
      <c r="H389" s="3" t="s">
        <v>38</v>
      </c>
      <c r="I389" s="3" t="s">
        <v>182</v>
      </c>
      <c r="J389" s="3" t="s">
        <v>335</v>
      </c>
      <c r="K389" s="3" t="s">
        <v>2472</v>
      </c>
      <c r="L389" s="3" t="s">
        <v>2497</v>
      </c>
      <c r="M389" s="3" t="s">
        <v>669</v>
      </c>
      <c r="N389" s="3" t="s">
        <v>6350</v>
      </c>
      <c r="O389" s="3" t="s">
        <v>6399</v>
      </c>
      <c r="P389" s="3"/>
      <c r="Q389" s="3" t="s">
        <v>169</v>
      </c>
      <c r="R389" s="3" t="s">
        <v>862</v>
      </c>
      <c r="S389" s="3" t="s">
        <v>128</v>
      </c>
      <c r="T389" s="3" t="s">
        <v>18</v>
      </c>
      <c r="U389" s="3" t="s">
        <v>544</v>
      </c>
      <c r="V389" s="3" t="s">
        <v>254</v>
      </c>
      <c r="W389" s="3" t="s">
        <v>959</v>
      </c>
      <c r="X389" s="3" t="s">
        <v>2164</v>
      </c>
      <c r="Y389" s="3" t="s">
        <v>1182</v>
      </c>
      <c r="Z389" s="3" t="s">
        <v>1914</v>
      </c>
      <c r="AA389" s="3" t="s">
        <v>152</v>
      </c>
      <c r="AB389" s="3" t="s">
        <v>836</v>
      </c>
      <c r="AC389" s="3" t="s">
        <v>2342</v>
      </c>
      <c r="AD389" s="3" t="s">
        <v>1463</v>
      </c>
      <c r="AE389" s="3" t="s">
        <v>6400</v>
      </c>
      <c r="AF389" s="3" t="s">
        <v>1080</v>
      </c>
      <c r="AG389" s="3" t="s">
        <v>59</v>
      </c>
      <c r="AH389" s="3" t="s">
        <v>2601</v>
      </c>
      <c r="AI389" s="3" t="s">
        <v>475</v>
      </c>
      <c r="AJ389" s="3" t="s">
        <v>1847</v>
      </c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4"/>
    </row>
    <row r="390" spans="1:51" x14ac:dyDescent="0.25">
      <c r="A390" s="2" t="s">
        <v>3906</v>
      </c>
      <c r="B390" s="11" t="s">
        <v>69</v>
      </c>
      <c r="C390" s="3">
        <v>1</v>
      </c>
      <c r="D390" s="3" t="s">
        <v>6</v>
      </c>
      <c r="E390" s="3" t="s">
        <v>4</v>
      </c>
      <c r="F390" s="3" t="s">
        <v>1081</v>
      </c>
      <c r="G390" s="3"/>
      <c r="H390" s="3" t="s">
        <v>291</v>
      </c>
      <c r="I390" s="3" t="s">
        <v>292</v>
      </c>
      <c r="J390" s="3" t="s">
        <v>1622</v>
      </c>
      <c r="K390" s="3" t="s">
        <v>779</v>
      </c>
      <c r="L390" s="3" t="s">
        <v>1133</v>
      </c>
      <c r="M390" s="3" t="s">
        <v>669</v>
      </c>
      <c r="N390" s="3" t="s">
        <v>6401</v>
      </c>
      <c r="O390" s="3" t="s">
        <v>5927</v>
      </c>
      <c r="P390" s="3" t="s">
        <v>755</v>
      </c>
      <c r="Q390" s="3" t="s">
        <v>6</v>
      </c>
      <c r="R390" s="3" t="s">
        <v>269</v>
      </c>
      <c r="S390" s="3" t="s">
        <v>269</v>
      </c>
      <c r="T390" s="3" t="s">
        <v>227</v>
      </c>
      <c r="U390" s="3" t="s">
        <v>231</v>
      </c>
      <c r="V390" s="3" t="s">
        <v>231</v>
      </c>
      <c r="W390" s="3" t="s">
        <v>297</v>
      </c>
      <c r="X390" s="3" t="s">
        <v>764</v>
      </c>
      <c r="Y390" s="3" t="s">
        <v>6402</v>
      </c>
      <c r="Z390" s="3" t="s">
        <v>1163</v>
      </c>
      <c r="AA390" s="3" t="s">
        <v>92</v>
      </c>
      <c r="AB390" s="3"/>
      <c r="AC390" s="3" t="s">
        <v>434</v>
      </c>
      <c r="AD390" s="3" t="s">
        <v>6403</v>
      </c>
      <c r="AE390" s="3" t="s">
        <v>5351</v>
      </c>
      <c r="AF390" s="3" t="s">
        <v>393</v>
      </c>
      <c r="AG390" s="3" t="s">
        <v>154</v>
      </c>
      <c r="AH390" s="3" t="s">
        <v>421</v>
      </c>
      <c r="AI390" s="3" t="s">
        <v>1873</v>
      </c>
      <c r="AJ390" s="3" t="s">
        <v>5807</v>
      </c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4"/>
    </row>
    <row r="391" spans="1:51" x14ac:dyDescent="0.25">
      <c r="A391" s="2" t="s">
        <v>3906</v>
      </c>
      <c r="B391" s="11" t="s">
        <v>69</v>
      </c>
      <c r="C391" s="3">
        <v>2</v>
      </c>
      <c r="D391" s="3" t="s">
        <v>290</v>
      </c>
      <c r="E391" s="3" t="s">
        <v>1081</v>
      </c>
      <c r="F391" s="3" t="s">
        <v>658</v>
      </c>
      <c r="G391" s="3"/>
      <c r="H391" s="3" t="s">
        <v>29</v>
      </c>
      <c r="I391" s="3" t="s">
        <v>318</v>
      </c>
      <c r="J391" s="3" t="s">
        <v>360</v>
      </c>
      <c r="K391" s="3" t="s">
        <v>2447</v>
      </c>
      <c r="L391" s="3" t="s">
        <v>166</v>
      </c>
      <c r="M391" s="3" t="s">
        <v>2698</v>
      </c>
      <c r="N391" s="3" t="s">
        <v>6404</v>
      </c>
      <c r="O391" s="3" t="s">
        <v>6405</v>
      </c>
      <c r="P391" s="3"/>
      <c r="Q391" s="3" t="s">
        <v>169</v>
      </c>
      <c r="R391" s="3" t="s">
        <v>297</v>
      </c>
      <c r="S391" s="3" t="s">
        <v>250</v>
      </c>
      <c r="T391" s="3" t="s">
        <v>269</v>
      </c>
      <c r="U391" s="3" t="s">
        <v>171</v>
      </c>
      <c r="V391" s="3" t="s">
        <v>171</v>
      </c>
      <c r="W391" s="3" t="s">
        <v>411</v>
      </c>
      <c r="X391" s="3" t="s">
        <v>478</v>
      </c>
      <c r="Y391" s="3" t="s">
        <v>3963</v>
      </c>
      <c r="Z391" s="3" t="s">
        <v>1188</v>
      </c>
      <c r="AA391" s="3" t="s">
        <v>298</v>
      </c>
      <c r="AB391" s="3"/>
      <c r="AC391" s="3" t="s">
        <v>993</v>
      </c>
      <c r="AD391" s="3" t="s">
        <v>699</v>
      </c>
      <c r="AE391" s="3" t="s">
        <v>1088</v>
      </c>
      <c r="AF391" s="3" t="s">
        <v>2137</v>
      </c>
      <c r="AG391" s="3" t="s">
        <v>321</v>
      </c>
      <c r="AH391" s="3" t="s">
        <v>27</v>
      </c>
      <c r="AI391" s="3" t="s">
        <v>430</v>
      </c>
      <c r="AJ391" s="3" t="s">
        <v>3999</v>
      </c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4"/>
    </row>
    <row r="392" spans="1:51" x14ac:dyDescent="0.25">
      <c r="A392" s="2" t="s">
        <v>3906</v>
      </c>
      <c r="B392" s="11" t="s">
        <v>69</v>
      </c>
      <c r="C392" s="3">
        <v>3</v>
      </c>
      <c r="D392" s="3" t="s">
        <v>302</v>
      </c>
      <c r="E392" s="3" t="s">
        <v>658</v>
      </c>
      <c r="F392" s="3" t="s">
        <v>338</v>
      </c>
      <c r="G392" s="3"/>
      <c r="H392" s="3" t="s">
        <v>38</v>
      </c>
      <c r="I392" s="3" t="s">
        <v>55</v>
      </c>
      <c r="J392" s="3" t="s">
        <v>458</v>
      </c>
      <c r="K392" s="3" t="s">
        <v>329</v>
      </c>
      <c r="L392" s="3" t="s">
        <v>2354</v>
      </c>
      <c r="M392" s="3" t="s">
        <v>2963</v>
      </c>
      <c r="N392" s="3" t="s">
        <v>6406</v>
      </c>
      <c r="O392" s="3" t="s">
        <v>925</v>
      </c>
      <c r="P392" s="3"/>
      <c r="Q392" s="3" t="s">
        <v>354</v>
      </c>
      <c r="R392" s="3" t="s">
        <v>269</v>
      </c>
      <c r="S392" s="3" t="s">
        <v>472</v>
      </c>
      <c r="T392" s="3" t="s">
        <v>463</v>
      </c>
      <c r="U392" s="3" t="s">
        <v>411</v>
      </c>
      <c r="V392" s="3" t="s">
        <v>411</v>
      </c>
      <c r="W392" s="3" t="s">
        <v>433</v>
      </c>
      <c r="X392" s="3" t="s">
        <v>446</v>
      </c>
      <c r="Y392" s="3" t="s">
        <v>1139</v>
      </c>
      <c r="Z392" s="3" t="s">
        <v>639</v>
      </c>
      <c r="AA392" s="3" t="s">
        <v>928</v>
      </c>
      <c r="AB392" s="3"/>
      <c r="AC392" s="3" t="s">
        <v>252</v>
      </c>
      <c r="AD392" s="3" t="s">
        <v>319</v>
      </c>
      <c r="AE392" s="3" t="s">
        <v>2938</v>
      </c>
      <c r="AF392" s="3" t="s">
        <v>403</v>
      </c>
      <c r="AG392" s="3" t="s">
        <v>220</v>
      </c>
      <c r="AH392" s="3" t="s">
        <v>1401</v>
      </c>
      <c r="AI392" s="3" t="s">
        <v>3358</v>
      </c>
      <c r="AJ392" s="3" t="s">
        <v>495</v>
      </c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4"/>
    </row>
    <row r="393" spans="1:51" x14ac:dyDescent="0.25">
      <c r="A393" s="2" t="s">
        <v>3906</v>
      </c>
      <c r="B393" s="11" t="s">
        <v>69</v>
      </c>
      <c r="C393" s="3">
        <v>4</v>
      </c>
      <c r="D393" s="3" t="s">
        <v>477</v>
      </c>
      <c r="E393" s="3" t="s">
        <v>338</v>
      </c>
      <c r="F393" s="3" t="s">
        <v>1000</v>
      </c>
      <c r="G393" s="3"/>
      <c r="H393" s="3" t="s">
        <v>60</v>
      </c>
      <c r="I393" s="3" t="s">
        <v>220</v>
      </c>
      <c r="J393" s="3" t="s">
        <v>109</v>
      </c>
      <c r="K393" s="3" t="s">
        <v>718</v>
      </c>
      <c r="L393" s="3" t="s">
        <v>544</v>
      </c>
      <c r="M393" s="3" t="s">
        <v>1091</v>
      </c>
      <c r="N393" s="3" t="s">
        <v>5010</v>
      </c>
      <c r="O393" s="3" t="s">
        <v>4893</v>
      </c>
      <c r="P393" s="3"/>
      <c r="Q393" s="3" t="s">
        <v>169</v>
      </c>
      <c r="R393" s="3" t="s">
        <v>170</v>
      </c>
      <c r="S393" s="3" t="s">
        <v>188</v>
      </c>
      <c r="T393" s="3" t="s">
        <v>267</v>
      </c>
      <c r="U393" s="3" t="s">
        <v>1412</v>
      </c>
      <c r="V393" s="3" t="s">
        <v>1412</v>
      </c>
      <c r="W393" s="3" t="s">
        <v>411</v>
      </c>
      <c r="X393" s="3" t="s">
        <v>28</v>
      </c>
      <c r="Y393" s="3" t="s">
        <v>4863</v>
      </c>
      <c r="Z393" s="3" t="s">
        <v>1722</v>
      </c>
      <c r="AA393" s="3" t="s">
        <v>727</v>
      </c>
      <c r="AB393" s="3"/>
      <c r="AC393" s="3" t="s">
        <v>335</v>
      </c>
      <c r="AD393" s="3" t="s">
        <v>1463</v>
      </c>
      <c r="AE393" s="3" t="s">
        <v>77</v>
      </c>
      <c r="AF393" s="3" t="s">
        <v>2922</v>
      </c>
      <c r="AG393" s="3" t="s">
        <v>422</v>
      </c>
      <c r="AH393" s="3" t="s">
        <v>335</v>
      </c>
      <c r="AI393" s="3" t="s">
        <v>958</v>
      </c>
      <c r="AJ393" s="3" t="s">
        <v>828</v>
      </c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4"/>
    </row>
    <row r="394" spans="1:51" x14ac:dyDescent="0.25">
      <c r="A394" s="2" t="s">
        <v>3906</v>
      </c>
      <c r="B394" s="11" t="s">
        <v>69</v>
      </c>
      <c r="C394" s="3">
        <v>5</v>
      </c>
      <c r="D394" s="3" t="s">
        <v>484</v>
      </c>
      <c r="E394" s="3" t="s">
        <v>1000</v>
      </c>
      <c r="F394" s="3" t="s">
        <v>1132</v>
      </c>
      <c r="G394" s="3"/>
      <c r="H394" s="3" t="s">
        <v>60</v>
      </c>
      <c r="I394" s="3" t="s">
        <v>1401</v>
      </c>
      <c r="J394" s="3" t="s">
        <v>646</v>
      </c>
      <c r="K394" s="3" t="s">
        <v>412</v>
      </c>
      <c r="L394" s="3" t="s">
        <v>962</v>
      </c>
      <c r="M394" s="3" t="s">
        <v>852</v>
      </c>
      <c r="N394" s="3" t="s">
        <v>3027</v>
      </c>
      <c r="O394" s="3" t="s">
        <v>767</v>
      </c>
      <c r="P394" s="3"/>
      <c r="Q394" s="3" t="s">
        <v>169</v>
      </c>
      <c r="R394" s="3" t="s">
        <v>269</v>
      </c>
      <c r="S394" s="3" t="s">
        <v>472</v>
      </c>
      <c r="T394" s="3" t="s">
        <v>463</v>
      </c>
      <c r="U394" s="3" t="s">
        <v>189</v>
      </c>
      <c r="V394" s="3" t="s">
        <v>189</v>
      </c>
      <c r="W394" s="3" t="s">
        <v>433</v>
      </c>
      <c r="X394" s="3" t="s">
        <v>1401</v>
      </c>
      <c r="Y394" s="3"/>
      <c r="Z394" s="3"/>
      <c r="AA394" s="3" t="s">
        <v>193</v>
      </c>
      <c r="AB394" s="3"/>
      <c r="AC394" s="3" t="s">
        <v>602</v>
      </c>
      <c r="AD394" s="3" t="s">
        <v>2263</v>
      </c>
      <c r="AE394" s="3" t="s">
        <v>3080</v>
      </c>
      <c r="AF394" s="3" t="s">
        <v>393</v>
      </c>
      <c r="AG394" s="3" t="s">
        <v>1144</v>
      </c>
      <c r="AH394" s="3" t="s">
        <v>87</v>
      </c>
      <c r="AI394" s="3" t="s">
        <v>1096</v>
      </c>
      <c r="AJ394" s="3" t="s">
        <v>581</v>
      </c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4"/>
    </row>
    <row r="395" spans="1:51" x14ac:dyDescent="0.25">
      <c r="A395" s="2" t="s">
        <v>3906</v>
      </c>
      <c r="B395" s="11" t="s">
        <v>69</v>
      </c>
      <c r="C395" s="3">
        <v>6</v>
      </c>
      <c r="D395" s="3" t="s">
        <v>601</v>
      </c>
      <c r="E395" s="3" t="s">
        <v>1132</v>
      </c>
      <c r="F395" s="3" t="s">
        <v>1216</v>
      </c>
      <c r="G395" s="3"/>
      <c r="H395" s="3" t="s">
        <v>38</v>
      </c>
      <c r="I395" s="3" t="s">
        <v>190</v>
      </c>
      <c r="J395" s="3" t="s">
        <v>1204</v>
      </c>
      <c r="K395" s="3" t="s">
        <v>376</v>
      </c>
      <c r="L395" s="3" t="s">
        <v>1768</v>
      </c>
      <c r="M395" s="3" t="s">
        <v>1488</v>
      </c>
      <c r="N395" s="3" t="s">
        <v>6407</v>
      </c>
      <c r="O395" s="3" t="s">
        <v>6218</v>
      </c>
      <c r="P395" s="3"/>
      <c r="Q395" s="3" t="s">
        <v>169</v>
      </c>
      <c r="R395" s="3" t="s">
        <v>269</v>
      </c>
      <c r="S395" s="3" t="s">
        <v>472</v>
      </c>
      <c r="T395" s="3" t="s">
        <v>1716</v>
      </c>
      <c r="U395" s="3" t="s">
        <v>433</v>
      </c>
      <c r="V395" s="3" t="s">
        <v>433</v>
      </c>
      <c r="W395" s="3" t="s">
        <v>229</v>
      </c>
      <c r="X395" s="3" t="s">
        <v>23</v>
      </c>
      <c r="Y395" s="3"/>
      <c r="Z395" s="3"/>
      <c r="AA395" s="3" t="s">
        <v>962</v>
      </c>
      <c r="AB395" s="3"/>
      <c r="AC395" s="3" t="s">
        <v>321</v>
      </c>
      <c r="AD395" s="3" t="s">
        <v>3476</v>
      </c>
      <c r="AE395" s="3" t="s">
        <v>1276</v>
      </c>
      <c r="AF395" s="3" t="s">
        <v>393</v>
      </c>
      <c r="AG395" s="3" t="s">
        <v>799</v>
      </c>
      <c r="AH395" s="3" t="s">
        <v>55</v>
      </c>
      <c r="AI395" s="3" t="s">
        <v>2451</v>
      </c>
      <c r="AJ395" s="3" t="s">
        <v>162</v>
      </c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4"/>
    </row>
    <row r="396" spans="1:51" x14ac:dyDescent="0.25">
      <c r="A396" s="2" t="s">
        <v>3906</v>
      </c>
      <c r="B396" s="11" t="s">
        <v>69</v>
      </c>
      <c r="C396" s="3">
        <v>7</v>
      </c>
      <c r="D396" s="3" t="s">
        <v>616</v>
      </c>
      <c r="E396" s="3" t="s">
        <v>1216</v>
      </c>
      <c r="F396" s="3"/>
      <c r="G396" s="3"/>
      <c r="H396" s="3" t="s">
        <v>38</v>
      </c>
      <c r="I396" s="3" t="s">
        <v>454</v>
      </c>
      <c r="J396" s="3" t="s">
        <v>966</v>
      </c>
      <c r="K396" s="3" t="s">
        <v>395</v>
      </c>
      <c r="L396" s="3" t="s">
        <v>829</v>
      </c>
      <c r="M396" s="3" t="s">
        <v>1749</v>
      </c>
      <c r="N396" s="3" t="s">
        <v>6408</v>
      </c>
      <c r="O396" s="3" t="s">
        <v>6352</v>
      </c>
      <c r="P396" s="3"/>
      <c r="Q396" s="3" t="s">
        <v>6</v>
      </c>
      <c r="R396" s="3" t="s">
        <v>205</v>
      </c>
      <c r="S396" s="3" t="s">
        <v>206</v>
      </c>
      <c r="T396" s="3" t="s">
        <v>1717</v>
      </c>
      <c r="U396" s="3" t="s">
        <v>230</v>
      </c>
      <c r="V396" s="3" t="s">
        <v>230</v>
      </c>
      <c r="W396" s="3" t="s">
        <v>208</v>
      </c>
      <c r="X396" s="3" t="s">
        <v>1401</v>
      </c>
      <c r="Y396" s="3"/>
      <c r="Z396" s="3"/>
      <c r="AA396" s="3" t="s">
        <v>1133</v>
      </c>
      <c r="AB396" s="3"/>
      <c r="AC396" s="3" t="s">
        <v>1011</v>
      </c>
      <c r="AD396" s="3" t="s">
        <v>3382</v>
      </c>
      <c r="AE396" s="3" t="s">
        <v>3070</v>
      </c>
      <c r="AF396" s="3" t="s">
        <v>1288</v>
      </c>
      <c r="AG396" s="3" t="s">
        <v>1107</v>
      </c>
      <c r="AH396" s="3" t="s">
        <v>183</v>
      </c>
      <c r="AI396" s="3" t="s">
        <v>2451</v>
      </c>
      <c r="AJ396" s="3" t="s">
        <v>828</v>
      </c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4"/>
    </row>
    <row r="397" spans="1:51" x14ac:dyDescent="0.25">
      <c r="A397" s="2" t="s">
        <v>4668</v>
      </c>
      <c r="B397" s="11" t="s">
        <v>69</v>
      </c>
      <c r="C397" s="3">
        <v>1</v>
      </c>
      <c r="D397" s="3" t="s">
        <v>6</v>
      </c>
      <c r="E397" s="3" t="s">
        <v>4</v>
      </c>
      <c r="F397" s="3" t="s">
        <v>492</v>
      </c>
      <c r="G397" s="3"/>
      <c r="H397" s="3" t="s">
        <v>182</v>
      </c>
      <c r="I397" s="3" t="s">
        <v>287</v>
      </c>
      <c r="J397" s="3" t="s">
        <v>822</v>
      </c>
      <c r="K397" s="3" t="s">
        <v>2742</v>
      </c>
      <c r="L397" s="3" t="s">
        <v>6409</v>
      </c>
      <c r="M397" s="3" t="s">
        <v>6410</v>
      </c>
      <c r="N397" s="3" t="s">
        <v>5616</v>
      </c>
      <c r="O397" s="3" t="s">
        <v>2768</v>
      </c>
      <c r="P397" s="3" t="s">
        <v>791</v>
      </c>
      <c r="Q397" s="3" t="s">
        <v>1064</v>
      </c>
      <c r="R397" s="3" t="s">
        <v>1717</v>
      </c>
      <c r="S397" s="3" t="s">
        <v>1717</v>
      </c>
      <c r="T397" s="3" t="s">
        <v>904</v>
      </c>
      <c r="U397" s="3" t="s">
        <v>188</v>
      </c>
      <c r="V397" s="3" t="s">
        <v>188</v>
      </c>
      <c r="W397" s="3" t="s">
        <v>269</v>
      </c>
      <c r="X397" s="3" t="s">
        <v>130</v>
      </c>
      <c r="Y397" s="3" t="s">
        <v>5762</v>
      </c>
      <c r="Z397" s="3" t="s">
        <v>2354</v>
      </c>
      <c r="AA397" s="3" t="s">
        <v>109</v>
      </c>
      <c r="AB397" s="3"/>
      <c r="AC397" s="3" t="s">
        <v>966</v>
      </c>
      <c r="AD397" s="3" t="s">
        <v>699</v>
      </c>
      <c r="AE397" s="3" t="s">
        <v>3049</v>
      </c>
      <c r="AF397" s="3" t="s">
        <v>2137</v>
      </c>
      <c r="AG397" s="3" t="s">
        <v>478</v>
      </c>
      <c r="AH397" s="3" t="s">
        <v>427</v>
      </c>
      <c r="AI397" s="3" t="s">
        <v>1743</v>
      </c>
      <c r="AJ397" s="3" t="s">
        <v>873</v>
      </c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4"/>
    </row>
    <row r="398" spans="1:51" x14ac:dyDescent="0.25">
      <c r="A398" s="2" t="s">
        <v>4668</v>
      </c>
      <c r="B398" s="11" t="s">
        <v>69</v>
      </c>
      <c r="C398" s="3">
        <v>2</v>
      </c>
      <c r="D398" s="3" t="s">
        <v>290</v>
      </c>
      <c r="E398" s="3" t="s">
        <v>492</v>
      </c>
      <c r="F398" s="3" t="s">
        <v>782</v>
      </c>
      <c r="G398" s="3"/>
      <c r="H398" s="3" t="s">
        <v>29</v>
      </c>
      <c r="I398" s="3" t="s">
        <v>318</v>
      </c>
      <c r="J398" s="3" t="s">
        <v>391</v>
      </c>
      <c r="K398" s="3" t="s">
        <v>4557</v>
      </c>
      <c r="L398" s="3" t="s">
        <v>5898</v>
      </c>
      <c r="M398" s="3" t="s">
        <v>4761</v>
      </c>
      <c r="N398" s="3" t="s">
        <v>6411</v>
      </c>
      <c r="O398" s="3" t="s">
        <v>2465</v>
      </c>
      <c r="P398" s="3" t="s">
        <v>1011</v>
      </c>
      <c r="Q398" s="3" t="s">
        <v>225</v>
      </c>
      <c r="R398" s="3" t="s">
        <v>228</v>
      </c>
      <c r="S398" s="3" t="s">
        <v>228</v>
      </c>
      <c r="T398" s="3" t="s">
        <v>265</v>
      </c>
      <c r="U398" s="3" t="s">
        <v>297</v>
      </c>
      <c r="V398" s="3" t="s">
        <v>250</v>
      </c>
      <c r="W398" s="3" t="s">
        <v>268</v>
      </c>
      <c r="X398" s="3" t="s">
        <v>111</v>
      </c>
      <c r="Y398" s="3" t="s">
        <v>1997</v>
      </c>
      <c r="Z398" s="3" t="s">
        <v>3583</v>
      </c>
      <c r="AA398" s="3" t="s">
        <v>332</v>
      </c>
      <c r="AB398" s="3"/>
      <c r="AC398" s="3" t="s">
        <v>235</v>
      </c>
      <c r="AD398" s="3" t="s">
        <v>474</v>
      </c>
      <c r="AE398" s="3" t="s">
        <v>543</v>
      </c>
      <c r="AF398" s="3" t="s">
        <v>196</v>
      </c>
      <c r="AG398" s="3" t="s">
        <v>154</v>
      </c>
      <c r="AH398" s="3" t="s">
        <v>58</v>
      </c>
      <c r="AI398" s="3" t="s">
        <v>315</v>
      </c>
      <c r="AJ398" s="3" t="s">
        <v>4155</v>
      </c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4"/>
    </row>
    <row r="399" spans="1:51" x14ac:dyDescent="0.25">
      <c r="A399" s="2" t="s">
        <v>4668</v>
      </c>
      <c r="B399" s="11" t="s">
        <v>69</v>
      </c>
      <c r="C399" s="3">
        <v>3</v>
      </c>
      <c r="D399" s="3" t="s">
        <v>302</v>
      </c>
      <c r="E399" s="3" t="s">
        <v>782</v>
      </c>
      <c r="F399" s="3" t="s">
        <v>349</v>
      </c>
      <c r="G399" s="3"/>
      <c r="H399" s="3" t="s">
        <v>38</v>
      </c>
      <c r="I399" s="3" t="s">
        <v>454</v>
      </c>
      <c r="J399" s="3" t="s">
        <v>829</v>
      </c>
      <c r="K399" s="3" t="s">
        <v>6412</v>
      </c>
      <c r="L399" s="3" t="s">
        <v>6413</v>
      </c>
      <c r="M399" s="3" t="s">
        <v>6414</v>
      </c>
      <c r="N399" s="3" t="s">
        <v>481</v>
      </c>
      <c r="O399" s="3" t="s">
        <v>2614</v>
      </c>
      <c r="P399" s="3" t="s">
        <v>458</v>
      </c>
      <c r="Q399" s="3" t="s">
        <v>506</v>
      </c>
      <c r="R399" s="3" t="s">
        <v>228</v>
      </c>
      <c r="S399" s="3" t="s">
        <v>904</v>
      </c>
      <c r="T399" s="3" t="s">
        <v>266</v>
      </c>
      <c r="U399" s="3" t="s">
        <v>250</v>
      </c>
      <c r="V399" s="3" t="s">
        <v>250</v>
      </c>
      <c r="W399" s="3" t="s">
        <v>188</v>
      </c>
      <c r="X399" s="3" t="s">
        <v>112</v>
      </c>
      <c r="Y399" s="3" t="s">
        <v>1278</v>
      </c>
      <c r="Z399" s="3"/>
      <c r="AA399" s="3" t="s">
        <v>406</v>
      </c>
      <c r="AB399" s="3"/>
      <c r="AC399" s="3" t="s">
        <v>111</v>
      </c>
      <c r="AD399" s="3" t="s">
        <v>4314</v>
      </c>
      <c r="AE399" s="3" t="s">
        <v>2271</v>
      </c>
      <c r="AF399" s="3" t="s">
        <v>178</v>
      </c>
      <c r="AG399" s="3" t="s">
        <v>446</v>
      </c>
      <c r="AH399" s="3" t="s">
        <v>183</v>
      </c>
      <c r="AI399" s="3" t="s">
        <v>822</v>
      </c>
      <c r="AJ399" s="3" t="s">
        <v>3794</v>
      </c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4"/>
    </row>
    <row r="400" spans="1:51" x14ac:dyDescent="0.25">
      <c r="A400" s="2" t="s">
        <v>4668</v>
      </c>
      <c r="B400" s="11" t="s">
        <v>69</v>
      </c>
      <c r="C400" s="3">
        <v>4</v>
      </c>
      <c r="D400" s="3" t="s">
        <v>477</v>
      </c>
      <c r="E400" s="3" t="s">
        <v>349</v>
      </c>
      <c r="F400" s="3" t="s">
        <v>493</v>
      </c>
      <c r="G400" s="3"/>
      <c r="H400" s="3" t="s">
        <v>38</v>
      </c>
      <c r="I400" s="3" t="s">
        <v>183</v>
      </c>
      <c r="J400" s="3" t="s">
        <v>28</v>
      </c>
      <c r="K400" s="3" t="s">
        <v>3540</v>
      </c>
      <c r="L400" s="3" t="s">
        <v>6415</v>
      </c>
      <c r="M400" s="3" t="s">
        <v>6299</v>
      </c>
      <c r="N400" s="3" t="s">
        <v>2352</v>
      </c>
      <c r="O400" s="3" t="s">
        <v>5578</v>
      </c>
      <c r="P400" s="3" t="s">
        <v>770</v>
      </c>
      <c r="Q400" s="3" t="s">
        <v>225</v>
      </c>
      <c r="R400" s="3" t="s">
        <v>228</v>
      </c>
      <c r="S400" s="3" t="s">
        <v>228</v>
      </c>
      <c r="T400" s="3" t="s">
        <v>266</v>
      </c>
      <c r="U400" s="3" t="s">
        <v>250</v>
      </c>
      <c r="V400" s="3" t="s">
        <v>250</v>
      </c>
      <c r="W400" s="3" t="s">
        <v>188</v>
      </c>
      <c r="X400" s="3" t="s">
        <v>243</v>
      </c>
      <c r="Y400" s="3" t="s">
        <v>4140</v>
      </c>
      <c r="Z400" s="3" t="s">
        <v>14</v>
      </c>
      <c r="AA400" s="3" t="s">
        <v>379</v>
      </c>
      <c r="AB400" s="3"/>
      <c r="AC400" s="3" t="s">
        <v>23</v>
      </c>
      <c r="AD400" s="3" t="s">
        <v>872</v>
      </c>
      <c r="AE400" s="3" t="s">
        <v>4782</v>
      </c>
      <c r="AF400" s="3" t="s">
        <v>178</v>
      </c>
      <c r="AG400" s="3" t="s">
        <v>273</v>
      </c>
      <c r="AH400" s="3" t="s">
        <v>183</v>
      </c>
      <c r="AI400" s="3" t="s">
        <v>755</v>
      </c>
      <c r="AJ400" s="3" t="s">
        <v>3505</v>
      </c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4"/>
    </row>
    <row r="401" spans="1:51" x14ac:dyDescent="0.25">
      <c r="A401" s="2" t="s">
        <v>4668</v>
      </c>
      <c r="B401" s="11" t="s">
        <v>69</v>
      </c>
      <c r="C401" s="3">
        <v>5</v>
      </c>
      <c r="D401" s="3" t="s">
        <v>484</v>
      </c>
      <c r="E401" s="3" t="s">
        <v>493</v>
      </c>
      <c r="F401" s="3" t="s">
        <v>1153</v>
      </c>
      <c r="G401" s="3"/>
      <c r="H401" s="3" t="s">
        <v>38</v>
      </c>
      <c r="I401" s="3" t="s">
        <v>375</v>
      </c>
      <c r="J401" s="3" t="s">
        <v>993</v>
      </c>
      <c r="K401" s="3" t="s">
        <v>1116</v>
      </c>
      <c r="L401" s="3" t="s">
        <v>90</v>
      </c>
      <c r="M401" s="3" t="s">
        <v>1826</v>
      </c>
      <c r="N401" s="3" t="s">
        <v>6416</v>
      </c>
      <c r="O401" s="3" t="s">
        <v>2251</v>
      </c>
      <c r="P401" s="3"/>
      <c r="Q401" s="3" t="s">
        <v>354</v>
      </c>
      <c r="R401" s="3" t="s">
        <v>284</v>
      </c>
      <c r="S401" s="3" t="s">
        <v>904</v>
      </c>
      <c r="T401" s="3" t="s">
        <v>885</v>
      </c>
      <c r="U401" s="3" t="s">
        <v>269</v>
      </c>
      <c r="V401" s="3" t="s">
        <v>472</v>
      </c>
      <c r="W401" s="3" t="s">
        <v>205</v>
      </c>
      <c r="X401" s="3" t="s">
        <v>270</v>
      </c>
      <c r="Y401" s="3"/>
      <c r="Z401" s="3"/>
      <c r="AA401" s="3" t="s">
        <v>512</v>
      </c>
      <c r="AB401" s="3"/>
      <c r="AC401" s="3" t="s">
        <v>321</v>
      </c>
      <c r="AD401" s="3" t="s">
        <v>2357</v>
      </c>
      <c r="AE401" s="3" t="s">
        <v>3756</v>
      </c>
      <c r="AF401" s="3" t="s">
        <v>381</v>
      </c>
      <c r="AG401" s="3" t="s">
        <v>587</v>
      </c>
      <c r="AH401" s="3" t="s">
        <v>83</v>
      </c>
      <c r="AI401" s="3" t="s">
        <v>2448</v>
      </c>
      <c r="AJ401" s="3" t="s">
        <v>3639</v>
      </c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4"/>
    </row>
    <row r="402" spans="1:51" x14ac:dyDescent="0.25">
      <c r="A402" s="2" t="s">
        <v>4668</v>
      </c>
      <c r="B402" s="11" t="s">
        <v>69</v>
      </c>
      <c r="C402" s="3">
        <v>6</v>
      </c>
      <c r="D402" s="3" t="s">
        <v>601</v>
      </c>
      <c r="E402" s="3" t="s">
        <v>1153</v>
      </c>
      <c r="F402" s="3" t="s">
        <v>495</v>
      </c>
      <c r="G402" s="3"/>
      <c r="H402" s="3" t="s">
        <v>61</v>
      </c>
      <c r="I402" s="3" t="s">
        <v>27</v>
      </c>
      <c r="J402" s="3" t="s">
        <v>646</v>
      </c>
      <c r="K402" s="3" t="s">
        <v>1704</v>
      </c>
      <c r="L402" s="3" t="s">
        <v>2528</v>
      </c>
      <c r="M402" s="3" t="s">
        <v>619</v>
      </c>
      <c r="N402" s="3" t="s">
        <v>6417</v>
      </c>
      <c r="O402" s="3" t="s">
        <v>4760</v>
      </c>
      <c r="P402" s="3"/>
      <c r="Q402" s="3" t="s">
        <v>354</v>
      </c>
      <c r="R402" s="3" t="s">
        <v>869</v>
      </c>
      <c r="S402" s="3" t="s">
        <v>885</v>
      </c>
      <c r="T402" s="3" t="s">
        <v>886</v>
      </c>
      <c r="U402" s="3" t="s">
        <v>1423</v>
      </c>
      <c r="V402" s="3" t="s">
        <v>227</v>
      </c>
      <c r="W402" s="3" t="s">
        <v>227</v>
      </c>
      <c r="X402" s="3" t="s">
        <v>278</v>
      </c>
      <c r="Y402" s="3"/>
      <c r="Z402" s="3"/>
      <c r="AA402" s="3" t="s">
        <v>86</v>
      </c>
      <c r="AB402" s="3" t="s">
        <v>4291</v>
      </c>
      <c r="AC402" s="3" t="s">
        <v>1011</v>
      </c>
      <c r="AD402" s="3" t="s">
        <v>2687</v>
      </c>
      <c r="AE402" s="3" t="s">
        <v>3158</v>
      </c>
      <c r="AF402" s="3" t="s">
        <v>1288</v>
      </c>
      <c r="AG402" s="3" t="s">
        <v>26</v>
      </c>
      <c r="AH402" s="3" t="s">
        <v>61</v>
      </c>
      <c r="AI402" s="3" t="s">
        <v>446</v>
      </c>
      <c r="AJ402" s="3" t="s">
        <v>873</v>
      </c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4"/>
    </row>
    <row r="403" spans="1:51" x14ac:dyDescent="0.25">
      <c r="A403" s="2" t="s">
        <v>4668</v>
      </c>
      <c r="B403" s="11" t="s">
        <v>69</v>
      </c>
      <c r="C403" s="3">
        <v>7</v>
      </c>
      <c r="D403" s="3" t="s">
        <v>616</v>
      </c>
      <c r="E403" s="3" t="s">
        <v>495</v>
      </c>
      <c r="F403" s="3"/>
      <c r="G403" s="3"/>
      <c r="H403" s="3" t="s">
        <v>155</v>
      </c>
      <c r="I403" s="3" t="s">
        <v>292</v>
      </c>
      <c r="J403" s="3" t="s">
        <v>646</v>
      </c>
      <c r="K403" s="3" t="s">
        <v>718</v>
      </c>
      <c r="L403" s="3" t="s">
        <v>1407</v>
      </c>
      <c r="M403" s="3" t="s">
        <v>2931</v>
      </c>
      <c r="N403" s="3" t="s">
        <v>3928</v>
      </c>
      <c r="O403" s="3" t="s">
        <v>3789</v>
      </c>
      <c r="P403" s="3" t="s">
        <v>850</v>
      </c>
      <c r="Q403" s="3" t="s">
        <v>354</v>
      </c>
      <c r="R403" s="3" t="s">
        <v>885</v>
      </c>
      <c r="S403" s="3" t="s">
        <v>868</v>
      </c>
      <c r="T403" s="3" t="s">
        <v>1130</v>
      </c>
      <c r="U403" s="3" t="s">
        <v>1716</v>
      </c>
      <c r="V403" s="3" t="s">
        <v>1717</v>
      </c>
      <c r="W403" s="3" t="s">
        <v>1717</v>
      </c>
      <c r="X403" s="3" t="s">
        <v>61</v>
      </c>
      <c r="Y403" s="3"/>
      <c r="Z403" s="3"/>
      <c r="AA403" s="3" t="s">
        <v>175</v>
      </c>
      <c r="AB403" s="3" t="s">
        <v>3040</v>
      </c>
      <c r="AC403" s="3" t="s">
        <v>1011</v>
      </c>
      <c r="AD403" s="3" t="s">
        <v>194</v>
      </c>
      <c r="AE403" s="3" t="s">
        <v>2682</v>
      </c>
      <c r="AF403" s="3" t="s">
        <v>1288</v>
      </c>
      <c r="AG403" s="3" t="s">
        <v>332</v>
      </c>
      <c r="AH403" s="3" t="s">
        <v>61</v>
      </c>
      <c r="AI403" s="3"/>
      <c r="AJ403" s="3" t="s">
        <v>3552</v>
      </c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4"/>
    </row>
    <row r="404" spans="1:51" x14ac:dyDescent="0.25">
      <c r="A404" s="2" t="s">
        <v>373</v>
      </c>
      <c r="B404" s="11" t="s">
        <v>1318</v>
      </c>
      <c r="C404" s="3">
        <v>1</v>
      </c>
      <c r="D404" s="3" t="s">
        <v>6</v>
      </c>
      <c r="E404" s="3" t="s">
        <v>4</v>
      </c>
      <c r="F404" s="3" t="s">
        <v>1319</v>
      </c>
      <c r="G404" s="3"/>
      <c r="H404" s="3" t="s">
        <v>1259</v>
      </c>
      <c r="I404" s="3" t="s">
        <v>1012</v>
      </c>
      <c r="J404" s="3" t="s">
        <v>1320</v>
      </c>
      <c r="K404" s="3" t="s">
        <v>1321</v>
      </c>
      <c r="L404" s="3" t="s">
        <v>1124</v>
      </c>
      <c r="M404" s="3" t="s">
        <v>1322</v>
      </c>
      <c r="N404" s="3" t="s">
        <v>974</v>
      </c>
      <c r="O404" s="3" t="s">
        <v>670</v>
      </c>
      <c r="P404" s="3" t="s">
        <v>1323</v>
      </c>
      <c r="Q404" s="3" t="s">
        <v>16</v>
      </c>
      <c r="R404" s="3" t="s">
        <v>229</v>
      </c>
      <c r="S404" s="3" t="s">
        <v>409</v>
      </c>
      <c r="T404" s="3" t="s">
        <v>268</v>
      </c>
      <c r="U404" s="3" t="s">
        <v>229</v>
      </c>
      <c r="V404" s="3" t="s">
        <v>1324</v>
      </c>
      <c r="W404" s="3" t="s">
        <v>208</v>
      </c>
      <c r="X404" s="3"/>
      <c r="Y404" s="3"/>
      <c r="Z404" s="3"/>
      <c r="AA404" s="3" t="s">
        <v>473</v>
      </c>
      <c r="AB404" s="3"/>
      <c r="AC404" s="3"/>
      <c r="AD404" s="3" t="s">
        <v>1325</v>
      </c>
      <c r="AE404" s="3" t="s">
        <v>478</v>
      </c>
      <c r="AF404" s="3" t="s">
        <v>154</v>
      </c>
      <c r="AG404" s="3" t="s">
        <v>182</v>
      </c>
      <c r="AH404" s="3" t="s">
        <v>112</v>
      </c>
      <c r="AI404" s="3" t="s">
        <v>813</v>
      </c>
      <c r="AJ404" s="3"/>
      <c r="AK404" s="3" t="s">
        <v>1326</v>
      </c>
      <c r="AL404" s="3" t="s">
        <v>1327</v>
      </c>
      <c r="AM404" s="3" t="s">
        <v>1328</v>
      </c>
      <c r="AN404" s="3" t="s">
        <v>1329</v>
      </c>
      <c r="AO404" s="3" t="s">
        <v>1330</v>
      </c>
      <c r="AP404" s="3"/>
      <c r="AQ404" s="3"/>
      <c r="AR404" s="3"/>
      <c r="AS404" s="3"/>
      <c r="AT404" s="3"/>
      <c r="AU404" s="3"/>
      <c r="AV404" s="3"/>
      <c r="AW404" s="3"/>
      <c r="AX404" s="3"/>
      <c r="AY404" s="4"/>
    </row>
    <row r="405" spans="1:51" x14ac:dyDescent="0.25">
      <c r="A405" s="2" t="s">
        <v>373</v>
      </c>
      <c r="B405" s="11" t="s">
        <v>1318</v>
      </c>
      <c r="C405" s="3">
        <v>2</v>
      </c>
      <c r="D405" s="3" t="s">
        <v>1331</v>
      </c>
      <c r="E405" s="3" t="s">
        <v>1319</v>
      </c>
      <c r="F405" s="3" t="s">
        <v>658</v>
      </c>
      <c r="G405" s="3"/>
      <c r="H405" s="3" t="s">
        <v>153</v>
      </c>
      <c r="I405" s="3" t="s">
        <v>49</v>
      </c>
      <c r="J405" s="3" t="s">
        <v>871</v>
      </c>
      <c r="K405" s="3" t="s">
        <v>1332</v>
      </c>
      <c r="L405" s="3" t="s">
        <v>1333</v>
      </c>
      <c r="M405" s="3" t="s">
        <v>1334</v>
      </c>
      <c r="N405" s="3" t="s">
        <v>670</v>
      </c>
      <c r="O405" s="3" t="s">
        <v>1335</v>
      </c>
      <c r="P405" s="3" t="s">
        <v>1121</v>
      </c>
      <c r="Q405" s="3" t="s">
        <v>506</v>
      </c>
      <c r="R405" s="3" t="s">
        <v>207</v>
      </c>
      <c r="S405" s="3" t="s">
        <v>433</v>
      </c>
      <c r="T405" s="3" t="s">
        <v>328</v>
      </c>
      <c r="U405" s="3" t="s">
        <v>189</v>
      </c>
      <c r="V405" s="3" t="s">
        <v>189</v>
      </c>
      <c r="W405" s="3" t="s">
        <v>230</v>
      </c>
      <c r="X405" s="3"/>
      <c r="Y405" s="3"/>
      <c r="Z405" s="3"/>
      <c r="AA405" s="3" t="s">
        <v>406</v>
      </c>
      <c r="AB405" s="3"/>
      <c r="AC405" s="3"/>
      <c r="AD405" s="3" t="s">
        <v>1336</v>
      </c>
      <c r="AE405" s="3" t="s">
        <v>28</v>
      </c>
      <c r="AF405" s="3" t="s">
        <v>87</v>
      </c>
      <c r="AG405" s="3" t="s">
        <v>112</v>
      </c>
      <c r="AH405" s="3" t="s">
        <v>182</v>
      </c>
      <c r="AI405" s="3" t="s">
        <v>880</v>
      </c>
      <c r="AJ405" s="3"/>
      <c r="AK405" s="3" t="s">
        <v>1337</v>
      </c>
      <c r="AL405" s="3" t="s">
        <v>1338</v>
      </c>
      <c r="AM405" s="3" t="s">
        <v>1339</v>
      </c>
      <c r="AN405" s="3" t="s">
        <v>1340</v>
      </c>
      <c r="AO405" s="3" t="s">
        <v>1341</v>
      </c>
      <c r="AP405" s="3"/>
      <c r="AQ405" s="3"/>
      <c r="AR405" s="3"/>
      <c r="AS405" s="3"/>
      <c r="AT405" s="3"/>
      <c r="AU405" s="3"/>
      <c r="AV405" s="3"/>
      <c r="AW405" s="3"/>
      <c r="AX405" s="3"/>
      <c r="AY405" s="4"/>
    </row>
    <row r="406" spans="1:51" x14ac:dyDescent="0.25">
      <c r="A406" s="2" t="s">
        <v>373</v>
      </c>
      <c r="B406" s="11" t="s">
        <v>1318</v>
      </c>
      <c r="C406" s="3">
        <v>3</v>
      </c>
      <c r="D406" s="3" t="s">
        <v>1343</v>
      </c>
      <c r="E406" s="3" t="s">
        <v>658</v>
      </c>
      <c r="F406" s="3" t="s">
        <v>1342</v>
      </c>
      <c r="G406" s="3"/>
      <c r="H406" s="3" t="s">
        <v>151</v>
      </c>
      <c r="I406" s="3" t="s">
        <v>151</v>
      </c>
      <c r="J406" s="3" t="s">
        <v>1178</v>
      </c>
      <c r="K406" s="3" t="s">
        <v>1344</v>
      </c>
      <c r="L406" s="3" t="s">
        <v>77</v>
      </c>
      <c r="M406" s="3" t="s">
        <v>1345</v>
      </c>
      <c r="N406" s="3" t="s">
        <v>38</v>
      </c>
      <c r="O406" s="3" t="s">
        <v>38</v>
      </c>
      <c r="P406" s="3" t="s">
        <v>1346</v>
      </c>
      <c r="Q406" s="3"/>
      <c r="R406" s="3" t="s">
        <v>207</v>
      </c>
      <c r="S406" s="3" t="s">
        <v>229</v>
      </c>
      <c r="T406" s="3" t="s">
        <v>231</v>
      </c>
      <c r="U406" s="3" t="s">
        <v>189</v>
      </c>
      <c r="V406" s="3" t="s">
        <v>189</v>
      </c>
      <c r="W406" s="3" t="s">
        <v>229</v>
      </c>
      <c r="X406" s="3"/>
      <c r="Y406" s="3"/>
      <c r="Z406" s="3"/>
      <c r="AA406" s="3" t="s">
        <v>928</v>
      </c>
      <c r="AB406" s="3"/>
      <c r="AC406" s="3"/>
      <c r="AD406" s="3" t="s">
        <v>816</v>
      </c>
      <c r="AE406" s="3" t="s">
        <v>1347</v>
      </c>
      <c r="AF406" s="3" t="s">
        <v>375</v>
      </c>
      <c r="AG406" s="3" t="s">
        <v>182</v>
      </c>
      <c r="AH406" s="3" t="s">
        <v>30</v>
      </c>
      <c r="AI406" s="3" t="s">
        <v>1348</v>
      </c>
      <c r="AJ406" s="3"/>
      <c r="AK406" s="3" t="s">
        <v>89</v>
      </c>
      <c r="AL406" s="3" t="s">
        <v>1349</v>
      </c>
      <c r="AM406" s="3" t="s">
        <v>1350</v>
      </c>
      <c r="AN406" s="3" t="s">
        <v>1340</v>
      </c>
      <c r="AO406" s="3" t="s">
        <v>1351</v>
      </c>
      <c r="AP406" s="3"/>
      <c r="AQ406" s="3"/>
      <c r="AR406" s="3"/>
      <c r="AS406" s="3"/>
      <c r="AT406" s="3"/>
      <c r="AU406" s="3"/>
      <c r="AV406" s="3"/>
      <c r="AW406" s="3"/>
      <c r="AX406" s="3"/>
      <c r="AY406" s="4"/>
    </row>
    <row r="407" spans="1:51" x14ac:dyDescent="0.25">
      <c r="A407" s="2" t="s">
        <v>373</v>
      </c>
      <c r="B407" s="11" t="s">
        <v>1318</v>
      </c>
      <c r="C407" s="3">
        <v>4</v>
      </c>
      <c r="D407" s="3" t="s">
        <v>219</v>
      </c>
      <c r="E407" s="3" t="s">
        <v>1342</v>
      </c>
      <c r="F407" s="3" t="s">
        <v>1352</v>
      </c>
      <c r="G407" s="3"/>
      <c r="H407" s="3" t="s">
        <v>153</v>
      </c>
      <c r="I407" s="3" t="s">
        <v>974</v>
      </c>
      <c r="J407" s="3" t="s">
        <v>1276</v>
      </c>
      <c r="K407" s="3" t="s">
        <v>1353</v>
      </c>
      <c r="L407" s="3" t="s">
        <v>1354</v>
      </c>
      <c r="M407" s="3" t="s">
        <v>1355</v>
      </c>
      <c r="N407" s="3" t="s">
        <v>578</v>
      </c>
      <c r="O407" s="3" t="s">
        <v>1240</v>
      </c>
      <c r="P407" s="3" t="s">
        <v>1127</v>
      </c>
      <c r="Q407" s="3" t="s">
        <v>148</v>
      </c>
      <c r="R407" s="3" t="s">
        <v>409</v>
      </c>
      <c r="S407" s="3" t="s">
        <v>208</v>
      </c>
      <c r="T407" s="3" t="s">
        <v>297</v>
      </c>
      <c r="U407" s="3" t="s">
        <v>207</v>
      </c>
      <c r="V407" s="3" t="s">
        <v>411</v>
      </c>
      <c r="W407" s="3" t="s">
        <v>230</v>
      </c>
      <c r="X407" s="3"/>
      <c r="Y407" s="3"/>
      <c r="Z407" s="3"/>
      <c r="AA407" s="3" t="s">
        <v>357</v>
      </c>
      <c r="AB407" s="3"/>
      <c r="AC407" s="3"/>
      <c r="AD407" s="3" t="s">
        <v>70</v>
      </c>
      <c r="AE407" s="3" t="s">
        <v>27</v>
      </c>
      <c r="AF407" s="3" t="s">
        <v>28</v>
      </c>
      <c r="AG407" s="3" t="s">
        <v>182</v>
      </c>
      <c r="AH407" s="3" t="s">
        <v>30</v>
      </c>
      <c r="AI407" s="3" t="s">
        <v>1163</v>
      </c>
      <c r="AJ407" s="3"/>
      <c r="AK407" s="3" t="s">
        <v>1344</v>
      </c>
      <c r="AL407" s="3" t="s">
        <v>1349</v>
      </c>
      <c r="AM407" s="3" t="s">
        <v>1356</v>
      </c>
      <c r="AN407" s="3" t="s">
        <v>1329</v>
      </c>
      <c r="AO407" s="3" t="s">
        <v>1357</v>
      </c>
      <c r="AP407" s="3"/>
      <c r="AQ407" s="3"/>
      <c r="AR407" s="3"/>
      <c r="AS407" s="3"/>
      <c r="AT407" s="3"/>
      <c r="AU407" s="3"/>
      <c r="AV407" s="3"/>
      <c r="AW407" s="3"/>
      <c r="AX407" s="3"/>
      <c r="AY407" s="4"/>
    </row>
    <row r="408" spans="1:51" x14ac:dyDescent="0.25">
      <c r="A408" s="2" t="s">
        <v>373</v>
      </c>
      <c r="B408" s="11" t="s">
        <v>1318</v>
      </c>
      <c r="C408" s="3">
        <v>5</v>
      </c>
      <c r="D408" s="3" t="s">
        <v>95</v>
      </c>
      <c r="E408" s="3" t="s">
        <v>1352</v>
      </c>
      <c r="F408" s="3" t="s">
        <v>1000</v>
      </c>
      <c r="G408" s="3"/>
      <c r="H408" s="3" t="s">
        <v>215</v>
      </c>
      <c r="I408" s="3" t="s">
        <v>81</v>
      </c>
      <c r="J408" s="3" t="s">
        <v>1025</v>
      </c>
      <c r="K408" s="3" t="s">
        <v>1358</v>
      </c>
      <c r="L408" s="3" t="s">
        <v>771</v>
      </c>
      <c r="M408" s="3" t="s">
        <v>1359</v>
      </c>
      <c r="N408" s="3" t="s">
        <v>756</v>
      </c>
      <c r="O408" s="3" t="s">
        <v>1360</v>
      </c>
      <c r="P408" s="3" t="s">
        <v>1361</v>
      </c>
      <c r="Q408" s="3" t="s">
        <v>148</v>
      </c>
      <c r="R408" s="3" t="s">
        <v>297</v>
      </c>
      <c r="S408" s="3" t="s">
        <v>409</v>
      </c>
      <c r="T408" s="3" t="s">
        <v>267</v>
      </c>
      <c r="U408" s="3" t="s">
        <v>207</v>
      </c>
      <c r="V408" s="3" t="s">
        <v>1324</v>
      </c>
      <c r="W408" s="3" t="s">
        <v>208</v>
      </c>
      <c r="X408" s="3"/>
      <c r="Y408" s="3"/>
      <c r="Z408" s="3"/>
      <c r="AA408" s="3" t="s">
        <v>26</v>
      </c>
      <c r="AB408" s="3"/>
      <c r="AC408" s="3"/>
      <c r="AD408" s="3" t="s">
        <v>1259</v>
      </c>
      <c r="AE408" s="3" t="s">
        <v>391</v>
      </c>
      <c r="AF408" s="3" t="s">
        <v>438</v>
      </c>
      <c r="AG408" s="3" t="s">
        <v>30</v>
      </c>
      <c r="AH408" s="3" t="s">
        <v>182</v>
      </c>
      <c r="AI408" s="3" t="s">
        <v>1362</v>
      </c>
      <c r="AJ408" s="3"/>
      <c r="AK408" s="3" t="s">
        <v>1363</v>
      </c>
      <c r="AL408" s="3" t="s">
        <v>1364</v>
      </c>
      <c r="AM408" s="3" t="s">
        <v>1365</v>
      </c>
      <c r="AN408" s="3" t="s">
        <v>1366</v>
      </c>
      <c r="AO408" s="3" t="s">
        <v>1367</v>
      </c>
      <c r="AP408" s="3"/>
      <c r="AQ408" s="3"/>
      <c r="AR408" s="3"/>
      <c r="AS408" s="3"/>
      <c r="AT408" s="3"/>
      <c r="AU408" s="3"/>
      <c r="AV408" s="3"/>
      <c r="AW408" s="3"/>
      <c r="AX408" s="3"/>
      <c r="AY408" s="4"/>
    </row>
    <row r="409" spans="1:51" x14ac:dyDescent="0.25">
      <c r="A409" s="2" t="s">
        <v>373</v>
      </c>
      <c r="B409" s="11" t="s">
        <v>1318</v>
      </c>
      <c r="C409" s="3">
        <v>6</v>
      </c>
      <c r="D409" s="3" t="s">
        <v>118</v>
      </c>
      <c r="E409" s="3" t="s">
        <v>1000</v>
      </c>
      <c r="F409" s="3" t="s">
        <v>586</v>
      </c>
      <c r="G409" s="3"/>
      <c r="H409" s="3" t="s">
        <v>1120</v>
      </c>
      <c r="I409" s="3" t="s">
        <v>80</v>
      </c>
      <c r="J409" s="3" t="s">
        <v>871</v>
      </c>
      <c r="K409" s="3" t="s">
        <v>1125</v>
      </c>
      <c r="L409" s="3" t="s">
        <v>392</v>
      </c>
      <c r="M409" s="3" t="s">
        <v>1368</v>
      </c>
      <c r="N409" s="3" t="s">
        <v>488</v>
      </c>
      <c r="O409" s="3" t="s">
        <v>1369</v>
      </c>
      <c r="P409" s="3" t="s">
        <v>1370</v>
      </c>
      <c r="Q409" s="3" t="s">
        <v>148</v>
      </c>
      <c r="R409" s="3" t="s">
        <v>170</v>
      </c>
      <c r="S409" s="3" t="s">
        <v>230</v>
      </c>
      <c r="T409" s="3" t="s">
        <v>170</v>
      </c>
      <c r="U409" s="3" t="s">
        <v>207</v>
      </c>
      <c r="V409" s="3" t="s">
        <v>189</v>
      </c>
      <c r="W409" s="3" t="s">
        <v>230</v>
      </c>
      <c r="X409" s="3"/>
      <c r="Y409" s="3"/>
      <c r="Z409" s="3"/>
      <c r="AA409" s="3" t="s">
        <v>66</v>
      </c>
      <c r="AB409" s="3"/>
      <c r="AC409" s="3"/>
      <c r="AD409" s="3" t="s">
        <v>1371</v>
      </c>
      <c r="AE409" s="3" t="s">
        <v>58</v>
      </c>
      <c r="AF409" s="3" t="s">
        <v>424</v>
      </c>
      <c r="AG409" s="3" t="s">
        <v>30</v>
      </c>
      <c r="AH409" s="3" t="s">
        <v>30</v>
      </c>
      <c r="AI409" s="3" t="s">
        <v>807</v>
      </c>
      <c r="AJ409" s="3"/>
      <c r="AK409" s="3" t="s">
        <v>1372</v>
      </c>
      <c r="AL409" s="3" t="s">
        <v>1172</v>
      </c>
      <c r="AM409" s="3" t="s">
        <v>1373</v>
      </c>
      <c r="AN409" s="3" t="s">
        <v>1374</v>
      </c>
      <c r="AO409" s="3" t="s">
        <v>1375</v>
      </c>
      <c r="AP409" s="3"/>
      <c r="AQ409" s="3"/>
      <c r="AR409" s="3"/>
      <c r="AS409" s="3"/>
      <c r="AT409" s="3"/>
      <c r="AU409" s="3"/>
      <c r="AV409" s="3"/>
      <c r="AW409" s="3"/>
      <c r="AX409" s="3"/>
      <c r="AY409" s="4"/>
    </row>
    <row r="410" spans="1:51" x14ac:dyDescent="0.25">
      <c r="A410" s="2" t="s">
        <v>373</v>
      </c>
      <c r="B410" s="11" t="s">
        <v>1318</v>
      </c>
      <c r="C410" s="3">
        <v>7</v>
      </c>
      <c r="D410" s="3" t="s">
        <v>138</v>
      </c>
      <c r="E410" s="3" t="s">
        <v>586</v>
      </c>
      <c r="F410" s="3" t="s">
        <v>137</v>
      </c>
      <c r="G410" s="3"/>
      <c r="H410" s="3" t="s">
        <v>14</v>
      </c>
      <c r="I410" s="3" t="s">
        <v>1012</v>
      </c>
      <c r="J410" s="3" t="s">
        <v>1376</v>
      </c>
      <c r="K410" s="3" t="s">
        <v>1377</v>
      </c>
      <c r="L410" s="3" t="s">
        <v>1378</v>
      </c>
      <c r="M410" s="3" t="s">
        <v>1379</v>
      </c>
      <c r="N410" s="3" t="s">
        <v>578</v>
      </c>
      <c r="O410" s="3" t="s">
        <v>1380</v>
      </c>
      <c r="P410" s="3" t="s">
        <v>1370</v>
      </c>
      <c r="Q410" s="3" t="s">
        <v>148</v>
      </c>
      <c r="R410" s="3" t="s">
        <v>328</v>
      </c>
      <c r="S410" s="3" t="s">
        <v>229</v>
      </c>
      <c r="T410" s="3" t="s">
        <v>297</v>
      </c>
      <c r="U410" s="3" t="s">
        <v>433</v>
      </c>
      <c r="V410" s="3" t="s">
        <v>189</v>
      </c>
      <c r="W410" s="3" t="s">
        <v>230</v>
      </c>
      <c r="X410" s="3"/>
      <c r="Y410" s="3"/>
      <c r="Z410" s="3"/>
      <c r="AA410" s="3" t="s">
        <v>512</v>
      </c>
      <c r="AB410" s="3"/>
      <c r="AC410" s="3"/>
      <c r="AD410" s="3" t="s">
        <v>1381</v>
      </c>
      <c r="AE410" s="3" t="s">
        <v>1382</v>
      </c>
      <c r="AF410" s="3" t="s">
        <v>1383</v>
      </c>
      <c r="AG410" s="3" t="s">
        <v>112</v>
      </c>
      <c r="AH410" s="3" t="s">
        <v>30</v>
      </c>
      <c r="AI410" s="3" t="s">
        <v>57</v>
      </c>
      <c r="AJ410" s="3"/>
      <c r="AK410" s="3" t="s">
        <v>1384</v>
      </c>
      <c r="AL410" s="3" t="s">
        <v>1385</v>
      </c>
      <c r="AM410" s="3" t="s">
        <v>1386</v>
      </c>
      <c r="AN410" s="3" t="s">
        <v>1290</v>
      </c>
      <c r="AO410" s="3" t="s">
        <v>1387</v>
      </c>
      <c r="AP410" s="3"/>
      <c r="AQ410" s="3"/>
      <c r="AR410" s="3"/>
      <c r="AS410" s="3"/>
      <c r="AT410" s="3"/>
      <c r="AU410" s="3"/>
      <c r="AV410" s="3"/>
      <c r="AW410" s="3"/>
      <c r="AX410" s="3"/>
      <c r="AY410" s="4"/>
    </row>
    <row r="411" spans="1:51" x14ac:dyDescent="0.25">
      <c r="A411" s="2" t="s">
        <v>373</v>
      </c>
      <c r="B411" s="11" t="s">
        <v>1318</v>
      </c>
      <c r="C411" s="3">
        <v>8</v>
      </c>
      <c r="D411" s="3" t="s">
        <v>1072</v>
      </c>
      <c r="E411" s="3" t="s">
        <v>137</v>
      </c>
      <c r="F411" s="3" t="s">
        <v>1388</v>
      </c>
      <c r="G411" s="3"/>
      <c r="H411" s="3" t="s">
        <v>556</v>
      </c>
      <c r="I411" s="3" t="s">
        <v>8</v>
      </c>
      <c r="J411" s="3" t="s">
        <v>884</v>
      </c>
      <c r="K411" s="3" t="s">
        <v>1389</v>
      </c>
      <c r="L411" s="3" t="s">
        <v>545</v>
      </c>
      <c r="M411" s="3" t="s">
        <v>1390</v>
      </c>
      <c r="N411" s="3" t="s">
        <v>530</v>
      </c>
      <c r="O411" s="3" t="s">
        <v>1391</v>
      </c>
      <c r="P411" s="3" t="s">
        <v>1392</v>
      </c>
      <c r="Q411" s="3" t="s">
        <v>148</v>
      </c>
      <c r="R411" s="3" t="s">
        <v>297</v>
      </c>
      <c r="S411" s="3" t="s">
        <v>230</v>
      </c>
      <c r="T411" s="3" t="s">
        <v>188</v>
      </c>
      <c r="U411" s="3" t="s">
        <v>433</v>
      </c>
      <c r="V411" s="3" t="s">
        <v>411</v>
      </c>
      <c r="W411" s="3" t="s">
        <v>409</v>
      </c>
      <c r="X411" s="3"/>
      <c r="Y411" s="3"/>
      <c r="Z411" s="3"/>
      <c r="AA411" s="3" t="s">
        <v>437</v>
      </c>
      <c r="AB411" s="3"/>
      <c r="AC411" s="3"/>
      <c r="AD411" s="3" t="s">
        <v>1087</v>
      </c>
      <c r="AE411" s="3" t="s">
        <v>993</v>
      </c>
      <c r="AF411" s="3" t="s">
        <v>646</v>
      </c>
      <c r="AG411" s="3" t="s">
        <v>112</v>
      </c>
      <c r="AH411" s="3" t="s">
        <v>30</v>
      </c>
      <c r="AI411" s="3" t="s">
        <v>1144</v>
      </c>
      <c r="AJ411" s="3"/>
      <c r="AK411" s="3" t="s">
        <v>1393</v>
      </c>
      <c r="AL411" s="3" t="s">
        <v>1394</v>
      </c>
      <c r="AM411" s="3" t="s">
        <v>1395</v>
      </c>
      <c r="AN411" s="3" t="s">
        <v>1374</v>
      </c>
      <c r="AO411" s="3" t="s">
        <v>1396</v>
      </c>
      <c r="AP411" s="3"/>
      <c r="AQ411" s="3"/>
      <c r="AR411" s="3"/>
      <c r="AS411" s="3"/>
      <c r="AT411" s="3"/>
      <c r="AU411" s="3"/>
      <c r="AV411" s="3"/>
      <c r="AW411" s="3"/>
      <c r="AX411" s="3"/>
      <c r="AY411" s="4"/>
    </row>
    <row r="412" spans="1:51" x14ac:dyDescent="0.25">
      <c r="A412" s="2" t="s">
        <v>373</v>
      </c>
      <c r="B412" s="11" t="s">
        <v>1318</v>
      </c>
      <c r="C412" s="3">
        <v>9</v>
      </c>
      <c r="D412" s="3" t="s">
        <v>1086</v>
      </c>
      <c r="E412" s="3" t="s">
        <v>1388</v>
      </c>
      <c r="F412" s="3" t="s">
        <v>483</v>
      </c>
      <c r="G412" s="3"/>
      <c r="H412" s="3" t="s">
        <v>967</v>
      </c>
      <c r="I412" s="3" t="s">
        <v>8</v>
      </c>
      <c r="J412" s="3" t="s">
        <v>884</v>
      </c>
      <c r="K412" s="3" t="s">
        <v>1397</v>
      </c>
      <c r="L412" s="3" t="s">
        <v>1165</v>
      </c>
      <c r="M412" s="3" t="s">
        <v>1398</v>
      </c>
      <c r="N412" s="3" t="s">
        <v>392</v>
      </c>
      <c r="O412" s="3" t="s">
        <v>1399</v>
      </c>
      <c r="P412" s="3" t="s">
        <v>1361</v>
      </c>
      <c r="Q412" s="3" t="s">
        <v>148</v>
      </c>
      <c r="R412" s="3" t="s">
        <v>250</v>
      </c>
      <c r="S412" s="3" t="s">
        <v>229</v>
      </c>
      <c r="T412" s="3" t="s">
        <v>250</v>
      </c>
      <c r="U412" s="3" t="s">
        <v>433</v>
      </c>
      <c r="V412" s="3" t="s">
        <v>1324</v>
      </c>
      <c r="W412" s="3" t="s">
        <v>409</v>
      </c>
      <c r="X412" s="3"/>
      <c r="Y412" s="3"/>
      <c r="Z412" s="3"/>
      <c r="AA412" s="3" t="s">
        <v>109</v>
      </c>
      <c r="AB412" s="3"/>
      <c r="AC412" s="3"/>
      <c r="AD412" s="3" t="s">
        <v>1400</v>
      </c>
      <c r="AE412" s="3" t="s">
        <v>454</v>
      </c>
      <c r="AF412" s="3" t="s">
        <v>88</v>
      </c>
      <c r="AG412" s="3" t="s">
        <v>1401</v>
      </c>
      <c r="AH412" s="3" t="s">
        <v>30</v>
      </c>
      <c r="AI412" s="3" t="s">
        <v>555</v>
      </c>
      <c r="AJ412" s="3"/>
      <c r="AK412" s="3" t="s">
        <v>1402</v>
      </c>
      <c r="AL412" s="3" t="s">
        <v>919</v>
      </c>
      <c r="AM412" s="3" t="s">
        <v>1403</v>
      </c>
      <c r="AN412" s="3" t="s">
        <v>1374</v>
      </c>
      <c r="AO412" s="3" t="s">
        <v>1404</v>
      </c>
      <c r="AP412" s="3"/>
      <c r="AQ412" s="3"/>
      <c r="AR412" s="3"/>
      <c r="AS412" s="3"/>
      <c r="AT412" s="3"/>
      <c r="AU412" s="3"/>
      <c r="AV412" s="3"/>
      <c r="AW412" s="3"/>
      <c r="AX412" s="3"/>
      <c r="AY412" s="4"/>
    </row>
    <row r="413" spans="1:51" x14ac:dyDescent="0.25">
      <c r="A413" s="2" t="s">
        <v>1405</v>
      </c>
      <c r="B413" s="11" t="s">
        <v>1318</v>
      </c>
      <c r="C413" s="3">
        <v>1</v>
      </c>
      <c r="D413" s="3" t="s">
        <v>660</v>
      </c>
      <c r="E413" s="3" t="s">
        <v>4</v>
      </c>
      <c r="F413" s="3" t="s">
        <v>0</v>
      </c>
      <c r="G413" s="3"/>
      <c r="H413" s="3" t="s">
        <v>1288</v>
      </c>
      <c r="I413" s="3" t="s">
        <v>1176</v>
      </c>
      <c r="J413" s="3" t="s">
        <v>1406</v>
      </c>
      <c r="K413" s="3" t="s">
        <v>1407</v>
      </c>
      <c r="L413" s="3" t="s">
        <v>1165</v>
      </c>
      <c r="M413" s="3" t="s">
        <v>1408</v>
      </c>
      <c r="N413" s="3" t="s">
        <v>1409</v>
      </c>
      <c r="O413" s="3" t="s">
        <v>1410</v>
      </c>
      <c r="P413" s="3" t="s">
        <v>1346</v>
      </c>
      <c r="Q413" s="3" t="s">
        <v>1411</v>
      </c>
      <c r="R413" s="3" t="s">
        <v>1324</v>
      </c>
      <c r="S413" s="3" t="s">
        <v>411</v>
      </c>
      <c r="T413" s="3" t="s">
        <v>230</v>
      </c>
      <c r="U413" s="3" t="s">
        <v>411</v>
      </c>
      <c r="V413" s="3" t="s">
        <v>1412</v>
      </c>
      <c r="W413" s="3" t="s">
        <v>433</v>
      </c>
      <c r="X413" s="3"/>
      <c r="Y413" s="3"/>
      <c r="Z413" s="3"/>
      <c r="AA413" s="3" t="s">
        <v>307</v>
      </c>
      <c r="AB413" s="3"/>
      <c r="AC413" s="3"/>
      <c r="AD413" s="3" t="s">
        <v>1413</v>
      </c>
      <c r="AE413" s="3" t="s">
        <v>509</v>
      </c>
      <c r="AF413" s="3" t="s">
        <v>59</v>
      </c>
      <c r="AG413" s="3" t="s">
        <v>182</v>
      </c>
      <c r="AH413" s="3" t="s">
        <v>23</v>
      </c>
      <c r="AI413" s="3" t="s">
        <v>1414</v>
      </c>
      <c r="AJ413" s="3"/>
      <c r="AK413" s="3" t="s">
        <v>1415</v>
      </c>
      <c r="AL413" s="3" t="s">
        <v>285</v>
      </c>
      <c r="AM413" s="3" t="s">
        <v>1416</v>
      </c>
      <c r="AN413" s="3" t="s">
        <v>1290</v>
      </c>
      <c r="AO413" s="3" t="s">
        <v>1417</v>
      </c>
      <c r="AP413" s="3"/>
      <c r="AQ413" s="3"/>
      <c r="AR413" s="3"/>
      <c r="AS413" s="3"/>
      <c r="AT413" s="3"/>
      <c r="AU413" s="3"/>
      <c r="AV413" s="3"/>
      <c r="AW413" s="3"/>
      <c r="AX413" s="3"/>
      <c r="AY413" s="4"/>
    </row>
    <row r="414" spans="1:51" x14ac:dyDescent="0.25">
      <c r="A414" s="2" t="s">
        <v>1405</v>
      </c>
      <c r="B414" s="11" t="s">
        <v>1318</v>
      </c>
      <c r="C414" s="3">
        <v>2</v>
      </c>
      <c r="D414" s="3" t="s">
        <v>684</v>
      </c>
      <c r="E414" s="3" t="s">
        <v>0</v>
      </c>
      <c r="F414" s="3" t="s">
        <v>783</v>
      </c>
      <c r="G414" s="3"/>
      <c r="H414" s="3" t="s">
        <v>1409</v>
      </c>
      <c r="I414" s="3" t="s">
        <v>1335</v>
      </c>
      <c r="J414" s="3" t="s">
        <v>1112</v>
      </c>
      <c r="K414" s="3" t="s">
        <v>1418</v>
      </c>
      <c r="L414" s="3" t="s">
        <v>475</v>
      </c>
      <c r="M414" s="3" t="s">
        <v>1419</v>
      </c>
      <c r="N414" s="3" t="s">
        <v>371</v>
      </c>
      <c r="O414" s="3" t="s">
        <v>1267</v>
      </c>
      <c r="P414" s="3" t="s">
        <v>1420</v>
      </c>
      <c r="Q414" s="3" t="s">
        <v>1411</v>
      </c>
      <c r="R414" s="3" t="s">
        <v>1324</v>
      </c>
      <c r="S414" s="3" t="s">
        <v>411</v>
      </c>
      <c r="T414" s="3" t="s">
        <v>1324</v>
      </c>
      <c r="U414" s="3" t="s">
        <v>189</v>
      </c>
      <c r="V414" s="3" t="s">
        <v>410</v>
      </c>
      <c r="W414" s="3" t="s">
        <v>207</v>
      </c>
      <c r="X414" s="3"/>
      <c r="Y414" s="3"/>
      <c r="Z414" s="3"/>
      <c r="AA414" s="3" t="s">
        <v>332</v>
      </c>
      <c r="AB414" s="3"/>
      <c r="AC414" s="3"/>
      <c r="AD414" s="3" t="s">
        <v>670</v>
      </c>
      <c r="AE414" s="3" t="s">
        <v>278</v>
      </c>
      <c r="AF414" s="3" t="s">
        <v>454</v>
      </c>
      <c r="AG414" s="3" t="s">
        <v>30</v>
      </c>
      <c r="AH414" s="3" t="s">
        <v>108</v>
      </c>
      <c r="AI414" s="3" t="s">
        <v>149</v>
      </c>
      <c r="AJ414" s="3"/>
      <c r="AK414" s="3" t="s">
        <v>1421</v>
      </c>
      <c r="AL414" s="3" t="s">
        <v>226</v>
      </c>
      <c r="AM414" s="3" t="s">
        <v>1422</v>
      </c>
      <c r="AN414" s="3" t="s">
        <v>1374</v>
      </c>
      <c r="AO414" s="3" t="s">
        <v>1423</v>
      </c>
      <c r="AP414" s="3"/>
      <c r="AQ414" s="3"/>
      <c r="AR414" s="3"/>
      <c r="AS414" s="3"/>
      <c r="AT414" s="3"/>
      <c r="AU414" s="3"/>
      <c r="AV414" s="3"/>
      <c r="AW414" s="3"/>
      <c r="AX414" s="3"/>
      <c r="AY414" s="4"/>
    </row>
    <row r="415" spans="1:51" x14ac:dyDescent="0.25">
      <c r="A415" s="2" t="s">
        <v>1405</v>
      </c>
      <c r="B415" s="11" t="s">
        <v>1318</v>
      </c>
      <c r="C415" s="3">
        <v>3</v>
      </c>
      <c r="D415" s="3" t="s">
        <v>339</v>
      </c>
      <c r="E415" s="3" t="s">
        <v>783</v>
      </c>
      <c r="F415" s="3" t="s">
        <v>1424</v>
      </c>
      <c r="G415" s="3"/>
      <c r="H415" s="3" t="s">
        <v>453</v>
      </c>
      <c r="I415" s="3" t="s">
        <v>1276</v>
      </c>
      <c r="J415" s="3" t="s">
        <v>529</v>
      </c>
      <c r="K415" s="3" t="s">
        <v>1155</v>
      </c>
      <c r="L415" s="3" t="s">
        <v>670</v>
      </c>
      <c r="M415" s="3" t="s">
        <v>1210</v>
      </c>
      <c r="N415" s="3" t="s">
        <v>1065</v>
      </c>
      <c r="O415" s="3" t="s">
        <v>1146</v>
      </c>
      <c r="P415" s="3" t="s">
        <v>269</v>
      </c>
      <c r="Q415" s="3" t="s">
        <v>6</v>
      </c>
      <c r="R415" s="3" t="s">
        <v>189</v>
      </c>
      <c r="S415" s="3" t="s">
        <v>1324</v>
      </c>
      <c r="T415" s="3" t="s">
        <v>433</v>
      </c>
      <c r="U415" s="3" t="s">
        <v>411</v>
      </c>
      <c r="V415" s="3" t="s">
        <v>410</v>
      </c>
      <c r="W415" s="3" t="s">
        <v>207</v>
      </c>
      <c r="X415" s="3"/>
      <c r="Y415" s="3"/>
      <c r="Z415" s="3"/>
      <c r="AA415" s="3" t="s">
        <v>184</v>
      </c>
      <c r="AB415" s="3"/>
      <c r="AC415" s="3"/>
      <c r="AD415" s="3" t="s">
        <v>1219</v>
      </c>
      <c r="AE415" s="3" t="s">
        <v>87</v>
      </c>
      <c r="AF415" s="3" t="s">
        <v>375</v>
      </c>
      <c r="AG415" s="3" t="s">
        <v>30</v>
      </c>
      <c r="AH415" s="3" t="s">
        <v>112</v>
      </c>
      <c r="AI415" s="3" t="s">
        <v>336</v>
      </c>
      <c r="AJ415" s="3"/>
      <c r="AK415" s="3" t="s">
        <v>1425</v>
      </c>
      <c r="AL415" s="3" t="s">
        <v>463</v>
      </c>
      <c r="AM415" s="3" t="s">
        <v>1426</v>
      </c>
      <c r="AN415" s="3" t="s">
        <v>1427</v>
      </c>
      <c r="AO415" s="3" t="s">
        <v>1428</v>
      </c>
      <c r="AP415" s="3"/>
      <c r="AQ415" s="3"/>
      <c r="AR415" s="3"/>
      <c r="AS415" s="3"/>
      <c r="AT415" s="3"/>
      <c r="AU415" s="3"/>
      <c r="AV415" s="3"/>
      <c r="AW415" s="3"/>
      <c r="AX415" s="3"/>
      <c r="AY415" s="4"/>
    </row>
    <row r="416" spans="1:51" x14ac:dyDescent="0.25">
      <c r="A416" s="2" t="s">
        <v>1405</v>
      </c>
      <c r="B416" s="11" t="s">
        <v>1318</v>
      </c>
      <c r="C416" s="3">
        <v>4</v>
      </c>
      <c r="D416" s="3" t="s">
        <v>219</v>
      </c>
      <c r="E416" s="3" t="s">
        <v>1424</v>
      </c>
      <c r="F416" s="3" t="s">
        <v>218</v>
      </c>
      <c r="G416" s="3"/>
      <c r="H416" s="3" t="s">
        <v>771</v>
      </c>
      <c r="I416" s="3" t="s">
        <v>1333</v>
      </c>
      <c r="J416" s="3" t="s">
        <v>693</v>
      </c>
      <c r="K416" s="3" t="s">
        <v>1288</v>
      </c>
      <c r="L416" s="3" t="s">
        <v>49</v>
      </c>
      <c r="M416" s="3" t="s">
        <v>1429</v>
      </c>
      <c r="N416" s="3" t="s">
        <v>392</v>
      </c>
      <c r="O416" s="3" t="s">
        <v>1430</v>
      </c>
      <c r="P416" s="3" t="s">
        <v>1366</v>
      </c>
      <c r="Q416" s="3" t="s">
        <v>6</v>
      </c>
      <c r="R416" s="3" t="s">
        <v>433</v>
      </c>
      <c r="S416" s="3" t="s">
        <v>411</v>
      </c>
      <c r="T416" s="3" t="s">
        <v>1324</v>
      </c>
      <c r="U416" s="3" t="s">
        <v>1324</v>
      </c>
      <c r="V416" s="3" t="s">
        <v>171</v>
      </c>
      <c r="W416" s="3" t="s">
        <v>433</v>
      </c>
      <c r="X416" s="3"/>
      <c r="Y416" s="3"/>
      <c r="Z416" s="3"/>
      <c r="AA416" s="3" t="s">
        <v>307</v>
      </c>
      <c r="AB416" s="3"/>
      <c r="AC416" s="3"/>
      <c r="AD416" s="3" t="s">
        <v>1431</v>
      </c>
      <c r="AE416" s="3" t="s">
        <v>993</v>
      </c>
      <c r="AF416" s="3" t="s">
        <v>155</v>
      </c>
      <c r="AG416" s="3" t="s">
        <v>30</v>
      </c>
      <c r="AH416" s="3" t="s">
        <v>182</v>
      </c>
      <c r="AI416" s="3" t="s">
        <v>1432</v>
      </c>
      <c r="AJ416" s="3"/>
      <c r="AK416" s="3" t="s">
        <v>1433</v>
      </c>
      <c r="AL416" s="3" t="s">
        <v>343</v>
      </c>
      <c r="AM416" s="3" t="s">
        <v>1434</v>
      </c>
      <c r="AN416" s="3" t="s">
        <v>1290</v>
      </c>
      <c r="AO416" s="3" t="s">
        <v>1435</v>
      </c>
      <c r="AP416" s="3"/>
      <c r="AQ416" s="3"/>
      <c r="AR416" s="3"/>
      <c r="AS416" s="3"/>
      <c r="AT416" s="3"/>
      <c r="AU416" s="3"/>
      <c r="AV416" s="3"/>
      <c r="AW416" s="3"/>
      <c r="AX416" s="3"/>
      <c r="AY416" s="4"/>
    </row>
    <row r="417" spans="1:51" x14ac:dyDescent="0.25">
      <c r="A417" s="2" t="s">
        <v>1405</v>
      </c>
      <c r="B417" s="11" t="s">
        <v>1318</v>
      </c>
      <c r="C417" s="3">
        <v>5</v>
      </c>
      <c r="D417" s="3" t="s">
        <v>95</v>
      </c>
      <c r="E417" s="3" t="s">
        <v>218</v>
      </c>
      <c r="F417" s="3" t="s">
        <v>1255</v>
      </c>
      <c r="G417" s="3"/>
      <c r="H417" s="3" t="s">
        <v>670</v>
      </c>
      <c r="I417" s="3" t="s">
        <v>1276</v>
      </c>
      <c r="J417" s="3" t="s">
        <v>693</v>
      </c>
      <c r="K417" s="3" t="s">
        <v>508</v>
      </c>
      <c r="L417" s="3" t="s">
        <v>414</v>
      </c>
      <c r="M417" s="3" t="s">
        <v>1251</v>
      </c>
      <c r="N417" s="3" t="s">
        <v>756</v>
      </c>
      <c r="O417" s="3" t="s">
        <v>1436</v>
      </c>
      <c r="P417" s="3" t="s">
        <v>1121</v>
      </c>
      <c r="Q417" s="3" t="s">
        <v>6</v>
      </c>
      <c r="R417" s="3" t="s">
        <v>433</v>
      </c>
      <c r="S417" s="3" t="s">
        <v>1324</v>
      </c>
      <c r="T417" s="3" t="s">
        <v>1324</v>
      </c>
      <c r="U417" s="3" t="s">
        <v>411</v>
      </c>
      <c r="V417" s="3" t="s">
        <v>171</v>
      </c>
      <c r="W417" s="3" t="s">
        <v>433</v>
      </c>
      <c r="X417" s="3"/>
      <c r="Y417" s="3"/>
      <c r="Z417" s="3"/>
      <c r="AA417" s="3" t="s">
        <v>307</v>
      </c>
      <c r="AB417" s="3"/>
      <c r="AC417" s="3"/>
      <c r="AD417" s="3" t="s">
        <v>1437</v>
      </c>
      <c r="AE417" s="3" t="s">
        <v>391</v>
      </c>
      <c r="AF417" s="3" t="s">
        <v>335</v>
      </c>
      <c r="AG417" s="3" t="s">
        <v>182</v>
      </c>
      <c r="AH417" s="3" t="s">
        <v>108</v>
      </c>
      <c r="AI417" s="3" t="s">
        <v>1438</v>
      </c>
      <c r="AJ417" s="3"/>
      <c r="AK417" s="3" t="s">
        <v>1439</v>
      </c>
      <c r="AL417" s="3" t="s">
        <v>206</v>
      </c>
      <c r="AM417" s="3" t="s">
        <v>1440</v>
      </c>
      <c r="AN417" s="3" t="s">
        <v>1290</v>
      </c>
      <c r="AO417" s="3" t="s">
        <v>1441</v>
      </c>
      <c r="AP417" s="3"/>
      <c r="AQ417" s="3"/>
      <c r="AR417" s="3"/>
      <c r="AS417" s="3"/>
      <c r="AT417" s="3"/>
      <c r="AU417" s="3"/>
      <c r="AV417" s="3"/>
      <c r="AW417" s="3"/>
      <c r="AX417" s="3"/>
      <c r="AY417" s="4"/>
    </row>
    <row r="418" spans="1:51" x14ac:dyDescent="0.25">
      <c r="A418" s="2" t="s">
        <v>1405</v>
      </c>
      <c r="B418" s="11" t="s">
        <v>1318</v>
      </c>
      <c r="C418" s="3">
        <v>6</v>
      </c>
      <c r="D418" s="3" t="s">
        <v>118</v>
      </c>
      <c r="E418" s="3" t="s">
        <v>1255</v>
      </c>
      <c r="F418" s="3" t="s">
        <v>1442</v>
      </c>
      <c r="G418" s="3"/>
      <c r="H418" s="3" t="s">
        <v>50</v>
      </c>
      <c r="I418" s="3" t="s">
        <v>1176</v>
      </c>
      <c r="J418" s="3" t="s">
        <v>488</v>
      </c>
      <c r="K418" s="3" t="s">
        <v>545</v>
      </c>
      <c r="L418" s="3" t="s">
        <v>414</v>
      </c>
      <c r="M418" s="3" t="s">
        <v>1443</v>
      </c>
      <c r="N418" s="3" t="s">
        <v>1444</v>
      </c>
      <c r="O418" s="3" t="s">
        <v>1445</v>
      </c>
      <c r="P418" s="3" t="s">
        <v>1346</v>
      </c>
      <c r="Q418" s="3" t="s">
        <v>6</v>
      </c>
      <c r="R418" s="3" t="s">
        <v>229</v>
      </c>
      <c r="S418" s="3" t="s">
        <v>433</v>
      </c>
      <c r="T418" s="3" t="s">
        <v>328</v>
      </c>
      <c r="U418" s="3" t="s">
        <v>1324</v>
      </c>
      <c r="V418" s="3" t="s">
        <v>171</v>
      </c>
      <c r="W418" s="3" t="s">
        <v>230</v>
      </c>
      <c r="X418" s="3"/>
      <c r="Y418" s="3"/>
      <c r="Z418" s="3"/>
      <c r="AA418" s="3" t="s">
        <v>1040</v>
      </c>
      <c r="AB418" s="3"/>
      <c r="AC418" s="3"/>
      <c r="AD418" s="3" t="s">
        <v>14</v>
      </c>
      <c r="AE418" s="3" t="s">
        <v>458</v>
      </c>
      <c r="AF418" s="3" t="s">
        <v>252</v>
      </c>
      <c r="AG418" s="3" t="s">
        <v>30</v>
      </c>
      <c r="AH418" s="3" t="s">
        <v>30</v>
      </c>
      <c r="AI418" s="3" t="s">
        <v>153</v>
      </c>
      <c r="AJ418" s="3"/>
      <c r="AK418" s="3" t="s">
        <v>1433</v>
      </c>
      <c r="AL418" s="3" t="s">
        <v>206</v>
      </c>
      <c r="AM418" s="3" t="s">
        <v>1446</v>
      </c>
      <c r="AN418" s="3" t="s">
        <v>1427</v>
      </c>
      <c r="AO418" s="3" t="s">
        <v>1447</v>
      </c>
      <c r="AP418" s="3"/>
      <c r="AQ418" s="3"/>
      <c r="AR418" s="3"/>
      <c r="AS418" s="3"/>
      <c r="AT418" s="3"/>
      <c r="AU418" s="3"/>
      <c r="AV418" s="3"/>
      <c r="AW418" s="3"/>
      <c r="AX418" s="3"/>
      <c r="AY418" s="4"/>
    </row>
    <row r="419" spans="1:51" x14ac:dyDescent="0.25">
      <c r="A419" s="2" t="s">
        <v>1405</v>
      </c>
      <c r="B419" s="11" t="s">
        <v>1318</v>
      </c>
      <c r="C419" s="3">
        <v>7</v>
      </c>
      <c r="D419" s="3" t="s">
        <v>277</v>
      </c>
      <c r="E419" s="3" t="s">
        <v>1442</v>
      </c>
      <c r="F419" s="3" t="s">
        <v>309</v>
      </c>
      <c r="G419" s="3"/>
      <c r="H419" s="3" t="s">
        <v>608</v>
      </c>
      <c r="I419" s="3" t="s">
        <v>877</v>
      </c>
      <c r="J419" s="3" t="s">
        <v>392</v>
      </c>
      <c r="K419" s="3" t="s">
        <v>529</v>
      </c>
      <c r="L419" s="3" t="s">
        <v>300</v>
      </c>
      <c r="M419" s="3" t="s">
        <v>1448</v>
      </c>
      <c r="N419" s="3" t="s">
        <v>1449</v>
      </c>
      <c r="O419" s="3" t="s">
        <v>1240</v>
      </c>
      <c r="P419" s="3" t="s">
        <v>1127</v>
      </c>
      <c r="Q419" s="3" t="s">
        <v>1064</v>
      </c>
      <c r="R419" s="3" t="s">
        <v>230</v>
      </c>
      <c r="S419" s="3" t="s">
        <v>229</v>
      </c>
      <c r="T419" s="3" t="s">
        <v>297</v>
      </c>
      <c r="U419" s="3" t="s">
        <v>1324</v>
      </c>
      <c r="V419" s="3" t="s">
        <v>171</v>
      </c>
      <c r="W419" s="3" t="s">
        <v>230</v>
      </c>
      <c r="X419" s="3"/>
      <c r="Y419" s="3"/>
      <c r="Z419" s="3"/>
      <c r="AA419" s="3" t="s">
        <v>92</v>
      </c>
      <c r="AB419" s="3"/>
      <c r="AC419" s="3"/>
      <c r="AD419" s="3" t="s">
        <v>367</v>
      </c>
      <c r="AE419" s="3" t="s">
        <v>375</v>
      </c>
      <c r="AF419" s="3" t="s">
        <v>88</v>
      </c>
      <c r="AG419" s="3" t="s">
        <v>30</v>
      </c>
      <c r="AH419" s="3" t="s">
        <v>30</v>
      </c>
      <c r="AI419" s="3" t="s">
        <v>1450</v>
      </c>
      <c r="AJ419" s="3"/>
      <c r="AK419" s="3" t="s">
        <v>1451</v>
      </c>
      <c r="AL419" s="3" t="s">
        <v>343</v>
      </c>
      <c r="AM419" s="3" t="s">
        <v>1452</v>
      </c>
      <c r="AN419" s="3" t="s">
        <v>1453</v>
      </c>
      <c r="AO419" s="3" t="s">
        <v>1454</v>
      </c>
      <c r="AP419" s="3"/>
      <c r="AQ419" s="3"/>
      <c r="AR419" s="3"/>
      <c r="AS419" s="3"/>
      <c r="AT419" s="3"/>
      <c r="AU419" s="3"/>
      <c r="AV419" s="3"/>
      <c r="AW419" s="3"/>
      <c r="AX419" s="3"/>
      <c r="AY419" s="4"/>
    </row>
    <row r="420" spans="1:51" x14ac:dyDescent="0.25">
      <c r="A420" s="2" t="s">
        <v>1405</v>
      </c>
      <c r="B420" s="11" t="s">
        <v>1318</v>
      </c>
      <c r="C420" s="3">
        <v>8</v>
      </c>
      <c r="D420" s="3" t="s">
        <v>980</v>
      </c>
      <c r="E420" s="3" t="s">
        <v>309</v>
      </c>
      <c r="F420" s="3" t="s">
        <v>1455</v>
      </c>
      <c r="G420" s="3"/>
      <c r="H420" s="3" t="s">
        <v>913</v>
      </c>
      <c r="I420" s="3" t="s">
        <v>1456</v>
      </c>
      <c r="J420" s="3" t="s">
        <v>380</v>
      </c>
      <c r="K420" s="3" t="s">
        <v>488</v>
      </c>
      <c r="L420" s="3" t="s">
        <v>1012</v>
      </c>
      <c r="M420" s="3" t="s">
        <v>1457</v>
      </c>
      <c r="N420" s="3" t="s">
        <v>1458</v>
      </c>
      <c r="O420" s="3" t="s">
        <v>1090</v>
      </c>
      <c r="P420" s="3" t="s">
        <v>1361</v>
      </c>
      <c r="Q420" s="3" t="s">
        <v>225</v>
      </c>
      <c r="R420" s="3" t="s">
        <v>409</v>
      </c>
      <c r="S420" s="3" t="s">
        <v>230</v>
      </c>
      <c r="T420" s="3" t="s">
        <v>297</v>
      </c>
      <c r="U420" s="3" t="s">
        <v>1324</v>
      </c>
      <c r="V420" s="3" t="s">
        <v>1412</v>
      </c>
      <c r="W420" s="3" t="s">
        <v>208</v>
      </c>
      <c r="X420" s="3"/>
      <c r="Y420" s="3"/>
      <c r="Z420" s="3"/>
      <c r="AA420" s="3" t="s">
        <v>184</v>
      </c>
      <c r="AB420" s="3"/>
      <c r="AC420" s="3"/>
      <c r="AD420" s="3" t="s">
        <v>85</v>
      </c>
      <c r="AE420" s="3" t="s">
        <v>278</v>
      </c>
      <c r="AF420" s="3" t="s">
        <v>446</v>
      </c>
      <c r="AG420" s="3" t="s">
        <v>30</v>
      </c>
      <c r="AH420" s="3" t="s">
        <v>182</v>
      </c>
      <c r="AI420" s="3" t="s">
        <v>1459</v>
      </c>
      <c r="AJ420" s="3"/>
      <c r="AK420" s="3" t="s">
        <v>1175</v>
      </c>
      <c r="AL420" s="3" t="s">
        <v>285</v>
      </c>
      <c r="AM420" s="3" t="s">
        <v>1460</v>
      </c>
      <c r="AN420" s="3" t="s">
        <v>1461</v>
      </c>
      <c r="AO420" s="3" t="s">
        <v>1462</v>
      </c>
      <c r="AP420" s="3"/>
      <c r="AQ420" s="3"/>
      <c r="AR420" s="3"/>
      <c r="AS420" s="3"/>
      <c r="AT420" s="3"/>
      <c r="AU420" s="3"/>
      <c r="AV420" s="3"/>
      <c r="AW420" s="3"/>
      <c r="AX420" s="3"/>
      <c r="AY420" s="4"/>
    </row>
    <row r="421" spans="1:51" x14ac:dyDescent="0.25">
      <c r="A421" s="2" t="s">
        <v>1424</v>
      </c>
      <c r="B421" s="11" t="s">
        <v>1318</v>
      </c>
      <c r="C421" s="3">
        <v>1</v>
      </c>
      <c r="D421" s="3" t="s">
        <v>6</v>
      </c>
      <c r="E421" s="3" t="s">
        <v>4</v>
      </c>
      <c r="F421" s="3" t="s">
        <v>658</v>
      </c>
      <c r="G421" s="3"/>
      <c r="H421" s="3" t="s">
        <v>1155</v>
      </c>
      <c r="I421" s="3" t="s">
        <v>1463</v>
      </c>
      <c r="J421" s="3" t="s">
        <v>1464</v>
      </c>
      <c r="K421" s="3" t="s">
        <v>1465</v>
      </c>
      <c r="L421" s="3" t="s">
        <v>453</v>
      </c>
      <c r="M421" s="3" t="s">
        <v>1466</v>
      </c>
      <c r="N421" s="3" t="s">
        <v>913</v>
      </c>
      <c r="O421" s="3" t="s">
        <v>1161</v>
      </c>
      <c r="P421" s="3" t="s">
        <v>1461</v>
      </c>
      <c r="Q421" s="3" t="s">
        <v>506</v>
      </c>
      <c r="R421" s="3" t="s">
        <v>411</v>
      </c>
      <c r="S421" s="3" t="s">
        <v>207</v>
      </c>
      <c r="T421" s="3" t="s">
        <v>409</v>
      </c>
      <c r="U421" s="3" t="s">
        <v>1324</v>
      </c>
      <c r="V421" s="3" t="s">
        <v>189</v>
      </c>
      <c r="W421" s="3" t="s">
        <v>230</v>
      </c>
      <c r="X421" s="3"/>
      <c r="Y421" s="3"/>
      <c r="Z421" s="3"/>
      <c r="AA421" s="3" t="s">
        <v>1467</v>
      </c>
      <c r="AB421" s="3"/>
      <c r="AC421" s="3"/>
      <c r="AD421" s="3" t="s">
        <v>1468</v>
      </c>
      <c r="AE421" s="3" t="s">
        <v>28</v>
      </c>
      <c r="AF421" s="3" t="s">
        <v>427</v>
      </c>
      <c r="AG421" s="3" t="s">
        <v>108</v>
      </c>
      <c r="AH421" s="3" t="s">
        <v>182</v>
      </c>
      <c r="AI421" s="3" t="s">
        <v>1469</v>
      </c>
      <c r="AJ421" s="3"/>
      <c r="AK421" s="3" t="s">
        <v>1042</v>
      </c>
      <c r="AL421" s="3" t="s">
        <v>1470</v>
      </c>
      <c r="AM421" s="3" t="s">
        <v>1471</v>
      </c>
      <c r="AN421" s="3" t="s">
        <v>1472</v>
      </c>
      <c r="AO421" s="3" t="s">
        <v>1473</v>
      </c>
      <c r="AP421" s="3"/>
      <c r="AQ421" s="3"/>
      <c r="AR421" s="3"/>
      <c r="AS421" s="3"/>
      <c r="AT421" s="3"/>
      <c r="AU421" s="3"/>
      <c r="AV421" s="3"/>
      <c r="AW421" s="3"/>
      <c r="AX421" s="3"/>
      <c r="AY421" s="4"/>
    </row>
    <row r="422" spans="1:51" x14ac:dyDescent="0.25">
      <c r="A422" s="2" t="s">
        <v>1424</v>
      </c>
      <c r="B422" s="11" t="s">
        <v>1318</v>
      </c>
      <c r="C422" s="3">
        <v>2</v>
      </c>
      <c r="D422" s="3" t="s">
        <v>95</v>
      </c>
      <c r="E422" s="3" t="s">
        <v>658</v>
      </c>
      <c r="F422" s="3" t="s">
        <v>554</v>
      </c>
      <c r="G422" s="3"/>
      <c r="H422" s="3" t="s">
        <v>128</v>
      </c>
      <c r="I422" s="3" t="s">
        <v>1474</v>
      </c>
      <c r="J422" s="3" t="s">
        <v>1475</v>
      </c>
      <c r="K422" s="3" t="s">
        <v>1464</v>
      </c>
      <c r="L422" s="3" t="s">
        <v>693</v>
      </c>
      <c r="M422" s="3" t="s">
        <v>1476</v>
      </c>
      <c r="N422" s="3" t="s">
        <v>1101</v>
      </c>
      <c r="O422" s="3" t="s">
        <v>1477</v>
      </c>
      <c r="P422" s="3" t="s">
        <v>1453</v>
      </c>
      <c r="Q422" s="3" t="s">
        <v>1411</v>
      </c>
      <c r="R422" s="3" t="s">
        <v>229</v>
      </c>
      <c r="S422" s="3" t="s">
        <v>433</v>
      </c>
      <c r="T422" s="3" t="s">
        <v>208</v>
      </c>
      <c r="U422" s="3" t="s">
        <v>207</v>
      </c>
      <c r="V422" s="3" t="s">
        <v>1412</v>
      </c>
      <c r="W422" s="3" t="s">
        <v>229</v>
      </c>
      <c r="X422" s="3"/>
      <c r="Y422" s="3"/>
      <c r="Z422" s="3"/>
      <c r="AA422" s="3" t="s">
        <v>512</v>
      </c>
      <c r="AB422" s="3"/>
      <c r="AC422" s="3"/>
      <c r="AD422" s="3" t="s">
        <v>1478</v>
      </c>
      <c r="AE422" s="3" t="s">
        <v>58</v>
      </c>
      <c r="AF422" s="3" t="s">
        <v>617</v>
      </c>
      <c r="AG422" s="3" t="s">
        <v>243</v>
      </c>
      <c r="AH422" s="3" t="s">
        <v>30</v>
      </c>
      <c r="AI422" s="3" t="s">
        <v>80</v>
      </c>
      <c r="AJ422" s="3"/>
      <c r="AK422" s="3" t="s">
        <v>1479</v>
      </c>
      <c r="AL422" s="3" t="s">
        <v>1480</v>
      </c>
      <c r="AM422" s="3" t="s">
        <v>1481</v>
      </c>
      <c r="AN422" s="3" t="s">
        <v>1290</v>
      </c>
      <c r="AO422" s="3" t="s">
        <v>1482</v>
      </c>
      <c r="AP422" s="3"/>
      <c r="AQ422" s="3"/>
      <c r="AR422" s="3"/>
      <c r="AS422" s="3"/>
      <c r="AT422" s="3"/>
      <c r="AU422" s="3"/>
      <c r="AV422" s="3"/>
      <c r="AW422" s="3"/>
      <c r="AX422" s="3"/>
      <c r="AY422" s="4"/>
    </row>
    <row r="423" spans="1:51" x14ac:dyDescent="0.25">
      <c r="A423" s="2" t="s">
        <v>1424</v>
      </c>
      <c r="B423" s="11" t="s">
        <v>1318</v>
      </c>
      <c r="C423" s="3">
        <v>3</v>
      </c>
      <c r="D423" s="3" t="s">
        <v>118</v>
      </c>
      <c r="E423" s="3" t="s">
        <v>554</v>
      </c>
      <c r="F423" s="3" t="s">
        <v>1216</v>
      </c>
      <c r="G423" s="3"/>
      <c r="H423" s="3" t="s">
        <v>8</v>
      </c>
      <c r="I423" s="3" t="s">
        <v>1276</v>
      </c>
      <c r="J423" s="3" t="s">
        <v>1179</v>
      </c>
      <c r="K423" s="3" t="s">
        <v>720</v>
      </c>
      <c r="L423" s="3" t="s">
        <v>348</v>
      </c>
      <c r="M423" s="3" t="s">
        <v>1483</v>
      </c>
      <c r="N423" s="3" t="s">
        <v>475</v>
      </c>
      <c r="O423" s="3" t="s">
        <v>1436</v>
      </c>
      <c r="P423" s="3" t="s">
        <v>1370</v>
      </c>
      <c r="Q423" s="3" t="s">
        <v>6</v>
      </c>
      <c r="R423" s="3" t="s">
        <v>207</v>
      </c>
      <c r="S423" s="3" t="s">
        <v>409</v>
      </c>
      <c r="T423" s="3" t="s">
        <v>231</v>
      </c>
      <c r="U423" s="3" t="s">
        <v>229</v>
      </c>
      <c r="V423" s="3" t="s">
        <v>1412</v>
      </c>
      <c r="W423" s="3" t="s">
        <v>229</v>
      </c>
      <c r="X423" s="3"/>
      <c r="Y423" s="3"/>
      <c r="Z423" s="3"/>
      <c r="AA423" s="3" t="s">
        <v>594</v>
      </c>
      <c r="AB423" s="3"/>
      <c r="AC423" s="3"/>
      <c r="AD423" s="3" t="s">
        <v>1004</v>
      </c>
      <c r="AE423" s="3" t="s">
        <v>791</v>
      </c>
      <c r="AF423" s="3" t="s">
        <v>412</v>
      </c>
      <c r="AG423" s="3" t="s">
        <v>108</v>
      </c>
      <c r="AH423" s="3" t="s">
        <v>60</v>
      </c>
      <c r="AI423" s="3" t="s">
        <v>670</v>
      </c>
      <c r="AJ423" s="3"/>
      <c r="AK423" s="3" t="s">
        <v>1062</v>
      </c>
      <c r="AL423" s="3" t="s">
        <v>1484</v>
      </c>
      <c r="AM423" s="3" t="s">
        <v>1485</v>
      </c>
      <c r="AN423" s="3" t="s">
        <v>1453</v>
      </c>
      <c r="AO423" s="3" t="s">
        <v>1172</v>
      </c>
      <c r="AP423" s="3"/>
      <c r="AQ423" s="3"/>
      <c r="AR423" s="3"/>
      <c r="AS423" s="3"/>
      <c r="AT423" s="3"/>
      <c r="AU423" s="3"/>
      <c r="AV423" s="3"/>
      <c r="AW423" s="3"/>
      <c r="AX423" s="3"/>
      <c r="AY423" s="4"/>
    </row>
    <row r="424" spans="1:51" x14ac:dyDescent="0.25">
      <c r="A424" s="2" t="s">
        <v>1424</v>
      </c>
      <c r="B424" s="11" t="s">
        <v>1318</v>
      </c>
      <c r="C424" s="3">
        <v>4</v>
      </c>
      <c r="D424" s="3" t="s">
        <v>138</v>
      </c>
      <c r="E424" s="3" t="s">
        <v>1216</v>
      </c>
      <c r="F424" s="3" t="s">
        <v>137</v>
      </c>
      <c r="G424" s="3"/>
      <c r="H424" s="3" t="s">
        <v>151</v>
      </c>
      <c r="I424" s="3" t="s">
        <v>320</v>
      </c>
      <c r="J424" s="3" t="s">
        <v>1012</v>
      </c>
      <c r="K424" s="3" t="s">
        <v>19</v>
      </c>
      <c r="L424" s="3" t="s">
        <v>254</v>
      </c>
      <c r="M424" s="3" t="s">
        <v>1486</v>
      </c>
      <c r="N424" s="3" t="s">
        <v>1252</v>
      </c>
      <c r="O424" s="3" t="s">
        <v>1487</v>
      </c>
      <c r="P424" s="3" t="s">
        <v>1361</v>
      </c>
      <c r="Q424" s="3" t="s">
        <v>6</v>
      </c>
      <c r="R424" s="3" t="s">
        <v>189</v>
      </c>
      <c r="S424" s="3" t="s">
        <v>231</v>
      </c>
      <c r="T424" s="3" t="s">
        <v>297</v>
      </c>
      <c r="U424" s="3" t="s">
        <v>229</v>
      </c>
      <c r="V424" s="3" t="s">
        <v>1412</v>
      </c>
      <c r="W424" s="3" t="s">
        <v>230</v>
      </c>
      <c r="X424" s="3"/>
      <c r="Y424" s="3"/>
      <c r="Z424" s="3"/>
      <c r="AA424" s="3" t="s">
        <v>928</v>
      </c>
      <c r="AB424" s="3"/>
      <c r="AC424" s="3"/>
      <c r="AD424" s="3" t="s">
        <v>1488</v>
      </c>
      <c r="AE424" s="3" t="s">
        <v>235</v>
      </c>
      <c r="AF424" s="3" t="s">
        <v>1383</v>
      </c>
      <c r="AG424" s="3" t="s">
        <v>108</v>
      </c>
      <c r="AH424" s="3" t="s">
        <v>60</v>
      </c>
      <c r="AI424" s="3" t="s">
        <v>1489</v>
      </c>
      <c r="AJ424" s="3"/>
      <c r="AK424" s="3" t="s">
        <v>1490</v>
      </c>
      <c r="AL424" s="3" t="s">
        <v>1454</v>
      </c>
      <c r="AM424" s="3" t="s">
        <v>1491</v>
      </c>
      <c r="AN424" s="3" t="s">
        <v>1453</v>
      </c>
      <c r="AO424" s="3" t="s">
        <v>1492</v>
      </c>
      <c r="AP424" s="3"/>
      <c r="AQ424" s="3"/>
      <c r="AR424" s="3"/>
      <c r="AS424" s="3"/>
      <c r="AT424" s="3"/>
      <c r="AU424" s="3"/>
      <c r="AV424" s="3"/>
      <c r="AW424" s="3"/>
      <c r="AX424" s="3"/>
      <c r="AY424" s="4"/>
    </row>
    <row r="425" spans="1:51" x14ac:dyDescent="0.25">
      <c r="A425" s="2" t="s">
        <v>1424</v>
      </c>
      <c r="B425" s="11" t="s">
        <v>1318</v>
      </c>
      <c r="C425" s="3">
        <v>5</v>
      </c>
      <c r="D425" s="3" t="s">
        <v>1072</v>
      </c>
      <c r="E425" s="3" t="s">
        <v>137</v>
      </c>
      <c r="F425" s="3" t="s">
        <v>1493</v>
      </c>
      <c r="G425" s="3"/>
      <c r="H425" s="3" t="s">
        <v>128</v>
      </c>
      <c r="I425" s="3" t="s">
        <v>771</v>
      </c>
      <c r="J425" s="3" t="s">
        <v>1012</v>
      </c>
      <c r="K425" s="3" t="s">
        <v>1065</v>
      </c>
      <c r="L425" s="3" t="s">
        <v>414</v>
      </c>
      <c r="M425" s="3" t="s">
        <v>1494</v>
      </c>
      <c r="N425" s="3" t="s">
        <v>1495</v>
      </c>
      <c r="O425" s="3" t="s">
        <v>1496</v>
      </c>
      <c r="P425" s="3" t="s">
        <v>1497</v>
      </c>
      <c r="Q425" s="3" t="s">
        <v>6</v>
      </c>
      <c r="R425" s="3" t="s">
        <v>230</v>
      </c>
      <c r="S425" s="3" t="s">
        <v>328</v>
      </c>
      <c r="T425" s="3" t="s">
        <v>297</v>
      </c>
      <c r="U425" s="3" t="s">
        <v>207</v>
      </c>
      <c r="V425" s="3" t="s">
        <v>1412</v>
      </c>
      <c r="W425" s="3" t="s">
        <v>230</v>
      </c>
      <c r="X425" s="3"/>
      <c r="Y425" s="3"/>
      <c r="Z425" s="3"/>
      <c r="AA425" s="3" t="s">
        <v>357</v>
      </c>
      <c r="AB425" s="3"/>
      <c r="AC425" s="3"/>
      <c r="AD425" s="3" t="s">
        <v>974</v>
      </c>
      <c r="AE425" s="3" t="s">
        <v>375</v>
      </c>
      <c r="AF425" s="3" t="s">
        <v>321</v>
      </c>
      <c r="AG425" s="3" t="s">
        <v>58</v>
      </c>
      <c r="AH425" s="3" t="s">
        <v>29</v>
      </c>
      <c r="AI425" s="3" t="s">
        <v>852</v>
      </c>
      <c r="AJ425" s="3"/>
      <c r="AK425" s="3" t="s">
        <v>716</v>
      </c>
      <c r="AL425" s="3" t="s">
        <v>1498</v>
      </c>
      <c r="AM425" s="3" t="s">
        <v>1499</v>
      </c>
      <c r="AN425" s="3" t="s">
        <v>1453</v>
      </c>
      <c r="AO425" s="3" t="s">
        <v>1500</v>
      </c>
      <c r="AP425" s="3"/>
      <c r="AQ425" s="3"/>
      <c r="AR425" s="3"/>
      <c r="AS425" s="3"/>
      <c r="AT425" s="3"/>
      <c r="AU425" s="3"/>
      <c r="AV425" s="3"/>
      <c r="AW425" s="3"/>
      <c r="AX425" s="3"/>
      <c r="AY425" s="4"/>
    </row>
    <row r="426" spans="1:51" x14ac:dyDescent="0.25">
      <c r="A426" s="2" t="s">
        <v>1424</v>
      </c>
      <c r="B426" s="11" t="s">
        <v>1318</v>
      </c>
      <c r="C426" s="3">
        <v>6</v>
      </c>
      <c r="D426" s="3" t="s">
        <v>1086</v>
      </c>
      <c r="E426" s="3" t="s">
        <v>1493</v>
      </c>
      <c r="F426" s="3" t="s">
        <v>1501</v>
      </c>
      <c r="G426" s="3"/>
      <c r="H426" s="3" t="s">
        <v>102</v>
      </c>
      <c r="I426" s="3" t="s">
        <v>1176</v>
      </c>
      <c r="J426" s="3" t="s">
        <v>50</v>
      </c>
      <c r="K426" s="3" t="s">
        <v>392</v>
      </c>
      <c r="L426" s="3" t="s">
        <v>974</v>
      </c>
      <c r="M426" s="3" t="s">
        <v>1477</v>
      </c>
      <c r="N426" s="3" t="s">
        <v>1502</v>
      </c>
      <c r="O426" s="3" t="s">
        <v>1483</v>
      </c>
      <c r="P426" s="3" t="s">
        <v>1392</v>
      </c>
      <c r="Q426" s="3" t="s">
        <v>1064</v>
      </c>
      <c r="R426" s="3" t="s">
        <v>231</v>
      </c>
      <c r="S426" s="3" t="s">
        <v>231</v>
      </c>
      <c r="T426" s="3" t="s">
        <v>250</v>
      </c>
      <c r="U426" s="3" t="s">
        <v>207</v>
      </c>
      <c r="V426" s="3" t="s">
        <v>189</v>
      </c>
      <c r="W426" s="3" t="s">
        <v>230</v>
      </c>
      <c r="X426" s="3"/>
      <c r="Y426" s="3"/>
      <c r="Z426" s="3"/>
      <c r="AA426" s="3" t="s">
        <v>274</v>
      </c>
      <c r="AB426" s="3"/>
      <c r="AC426" s="3"/>
      <c r="AD426" s="3" t="s">
        <v>921</v>
      </c>
      <c r="AE426" s="3" t="s">
        <v>58</v>
      </c>
      <c r="AF426" s="3" t="s">
        <v>28</v>
      </c>
      <c r="AG426" s="3" t="s">
        <v>183</v>
      </c>
      <c r="AH426" s="3" t="s">
        <v>29</v>
      </c>
      <c r="AI426" s="3" t="s">
        <v>1503</v>
      </c>
      <c r="AJ426" s="3"/>
      <c r="AK426" s="3" t="s">
        <v>865</v>
      </c>
      <c r="AL426" s="3" t="s">
        <v>1504</v>
      </c>
      <c r="AM426" s="3" t="s">
        <v>1505</v>
      </c>
      <c r="AN426" s="3" t="s">
        <v>1427</v>
      </c>
      <c r="AO426" s="3" t="s">
        <v>1263</v>
      </c>
      <c r="AP426" s="3"/>
      <c r="AQ426" s="3"/>
      <c r="AR426" s="3"/>
      <c r="AS426" s="3"/>
      <c r="AT426" s="3"/>
      <c r="AU426" s="3"/>
      <c r="AV426" s="3"/>
      <c r="AW426" s="3"/>
      <c r="AX426" s="3"/>
      <c r="AY426" s="4"/>
    </row>
    <row r="427" spans="1:51" x14ac:dyDescent="0.25">
      <c r="A427" s="2" t="s">
        <v>1424</v>
      </c>
      <c r="B427" s="11" t="s">
        <v>1318</v>
      </c>
      <c r="C427" s="3">
        <v>7</v>
      </c>
      <c r="D427" s="3" t="s">
        <v>1507</v>
      </c>
      <c r="E427" s="3" t="s">
        <v>1501</v>
      </c>
      <c r="F427" s="3" t="s">
        <v>1506</v>
      </c>
      <c r="G427" s="3"/>
      <c r="H427" s="3" t="s">
        <v>1179</v>
      </c>
      <c r="I427" s="3" t="s">
        <v>1508</v>
      </c>
      <c r="J427" s="3" t="s">
        <v>359</v>
      </c>
      <c r="K427" s="3" t="s">
        <v>177</v>
      </c>
      <c r="L427" s="3" t="s">
        <v>17</v>
      </c>
      <c r="M427" s="3" t="s">
        <v>1267</v>
      </c>
      <c r="N427" s="3" t="s">
        <v>1509</v>
      </c>
      <c r="O427" s="3" t="s">
        <v>1510</v>
      </c>
      <c r="P427" s="3" t="s">
        <v>1511</v>
      </c>
      <c r="Q427" s="3" t="s">
        <v>225</v>
      </c>
      <c r="R427" s="3" t="s">
        <v>208</v>
      </c>
      <c r="S427" s="3" t="s">
        <v>297</v>
      </c>
      <c r="T427" s="3" t="s">
        <v>231</v>
      </c>
      <c r="U427" s="3" t="s">
        <v>229</v>
      </c>
      <c r="V427" s="3" t="s">
        <v>189</v>
      </c>
      <c r="W427" s="3" t="s">
        <v>230</v>
      </c>
      <c r="X427" s="3"/>
      <c r="Y427" s="3"/>
      <c r="Z427" s="3"/>
      <c r="AA427" s="3" t="s">
        <v>307</v>
      </c>
      <c r="AB427" s="3"/>
      <c r="AC427" s="3"/>
      <c r="AD427" s="3" t="s">
        <v>1512</v>
      </c>
      <c r="AE427" s="3" t="s">
        <v>87</v>
      </c>
      <c r="AF427" s="3" t="s">
        <v>28</v>
      </c>
      <c r="AG427" s="3" t="s">
        <v>183</v>
      </c>
      <c r="AH427" s="3" t="s">
        <v>29</v>
      </c>
      <c r="AI427" s="3" t="s">
        <v>1513</v>
      </c>
      <c r="AJ427" s="3"/>
      <c r="AK427" s="3" t="s">
        <v>1514</v>
      </c>
      <c r="AL427" s="3" t="s">
        <v>1504</v>
      </c>
      <c r="AM427" s="3" t="s">
        <v>1462</v>
      </c>
      <c r="AN427" s="3" t="s">
        <v>1374</v>
      </c>
      <c r="AO427" s="3" t="s">
        <v>1515</v>
      </c>
      <c r="AP427" s="3"/>
      <c r="AQ427" s="3"/>
      <c r="AR427" s="3"/>
      <c r="AS427" s="3"/>
      <c r="AT427" s="3"/>
      <c r="AU427" s="3"/>
      <c r="AV427" s="3"/>
      <c r="AW427" s="3"/>
      <c r="AX427" s="3"/>
      <c r="AY427" s="4"/>
    </row>
    <row r="428" spans="1:51" x14ac:dyDescent="0.25">
      <c r="A428" s="2" t="s">
        <v>1424</v>
      </c>
      <c r="B428" s="11" t="s">
        <v>1318</v>
      </c>
      <c r="C428" s="3">
        <v>8</v>
      </c>
      <c r="D428" s="3" t="s">
        <v>1517</v>
      </c>
      <c r="E428" s="3" t="s">
        <v>1506</v>
      </c>
      <c r="F428" s="3" t="s">
        <v>1516</v>
      </c>
      <c r="G428" s="3"/>
      <c r="H428" s="3" t="s">
        <v>1288</v>
      </c>
      <c r="I428" s="3" t="s">
        <v>1474</v>
      </c>
      <c r="J428" s="3" t="s">
        <v>392</v>
      </c>
      <c r="K428" s="3" t="s">
        <v>1112</v>
      </c>
      <c r="L428" s="3" t="s">
        <v>593</v>
      </c>
      <c r="M428" s="3" t="s">
        <v>1518</v>
      </c>
      <c r="N428" s="3" t="s">
        <v>1358</v>
      </c>
      <c r="O428" s="3" t="s">
        <v>1519</v>
      </c>
      <c r="P428" s="3" t="s">
        <v>4</v>
      </c>
      <c r="Q428" s="3" t="s">
        <v>225</v>
      </c>
      <c r="R428" s="3" t="s">
        <v>229</v>
      </c>
      <c r="S428" s="3" t="s">
        <v>231</v>
      </c>
      <c r="T428" s="3" t="s">
        <v>409</v>
      </c>
      <c r="U428" s="3" t="s">
        <v>229</v>
      </c>
      <c r="V428" s="3" t="s">
        <v>1412</v>
      </c>
      <c r="W428" s="3" t="s">
        <v>230</v>
      </c>
      <c r="X428" s="3"/>
      <c r="Y428" s="3"/>
      <c r="Z428" s="3"/>
      <c r="AA428" s="3" t="s">
        <v>437</v>
      </c>
      <c r="AB428" s="3"/>
      <c r="AC428" s="3"/>
      <c r="AD428" s="3" t="s">
        <v>1262</v>
      </c>
      <c r="AE428" s="3" t="s">
        <v>993</v>
      </c>
      <c r="AF428" s="3" t="s">
        <v>55</v>
      </c>
      <c r="AG428" s="3" t="s">
        <v>183</v>
      </c>
      <c r="AH428" s="3" t="s">
        <v>29</v>
      </c>
      <c r="AI428" s="3" t="s">
        <v>212</v>
      </c>
      <c r="AJ428" s="3"/>
      <c r="AK428" s="3" t="s">
        <v>1520</v>
      </c>
      <c r="AL428" s="3" t="s">
        <v>1521</v>
      </c>
      <c r="AM428" s="3" t="s">
        <v>1522</v>
      </c>
      <c r="AN428" s="3" t="s">
        <v>1374</v>
      </c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4"/>
    </row>
    <row r="429" spans="1:51" x14ac:dyDescent="0.25">
      <c r="A429" s="2" t="s">
        <v>1424</v>
      </c>
      <c r="B429" s="11" t="s">
        <v>1318</v>
      </c>
      <c r="C429" s="3">
        <v>9</v>
      </c>
      <c r="D429" s="3" t="s">
        <v>980</v>
      </c>
      <c r="E429" s="3" t="s">
        <v>1516</v>
      </c>
      <c r="F429" s="3" t="s">
        <v>1523</v>
      </c>
      <c r="G429" s="3"/>
      <c r="H429" s="3" t="s">
        <v>1243</v>
      </c>
      <c r="I429" s="3" t="s">
        <v>479</v>
      </c>
      <c r="J429" s="3" t="s">
        <v>106</v>
      </c>
      <c r="K429" s="3" t="s">
        <v>475</v>
      </c>
      <c r="L429" s="3" t="s">
        <v>1288</v>
      </c>
      <c r="M429" s="3" t="s">
        <v>1524</v>
      </c>
      <c r="N429" s="3" t="s">
        <v>1525</v>
      </c>
      <c r="O429" s="3" t="s">
        <v>564</v>
      </c>
      <c r="P429" s="3" t="s">
        <v>1138</v>
      </c>
      <c r="Q429" s="3" t="s">
        <v>225</v>
      </c>
      <c r="R429" s="3" t="s">
        <v>229</v>
      </c>
      <c r="S429" s="3" t="s">
        <v>231</v>
      </c>
      <c r="T429" s="3" t="s">
        <v>409</v>
      </c>
      <c r="U429" s="3" t="s">
        <v>229</v>
      </c>
      <c r="V429" s="3" t="s">
        <v>1412</v>
      </c>
      <c r="W429" s="3" t="s">
        <v>230</v>
      </c>
      <c r="X429" s="3"/>
      <c r="Y429" s="3"/>
      <c r="Z429" s="3"/>
      <c r="AA429" s="3" t="s">
        <v>625</v>
      </c>
      <c r="AB429" s="3"/>
      <c r="AC429" s="3"/>
      <c r="AD429" s="3" t="s">
        <v>1526</v>
      </c>
      <c r="AE429" s="3"/>
      <c r="AF429" s="3"/>
      <c r="AG429" s="3" t="s">
        <v>111</v>
      </c>
      <c r="AH429" s="3" t="s">
        <v>29</v>
      </c>
      <c r="AI429" s="3"/>
      <c r="AJ429" s="3"/>
      <c r="AK429" s="3" t="s">
        <v>1527</v>
      </c>
      <c r="AL429" s="3" t="s">
        <v>1172</v>
      </c>
      <c r="AM429" s="3" t="s">
        <v>1528</v>
      </c>
      <c r="AN429" s="3" t="s">
        <v>1340</v>
      </c>
      <c r="AO429" s="3" t="s">
        <v>1529</v>
      </c>
      <c r="AP429" s="3"/>
      <c r="AQ429" s="3"/>
      <c r="AR429" s="3"/>
      <c r="AS429" s="3"/>
      <c r="AT429" s="3"/>
      <c r="AU429" s="3"/>
      <c r="AV429" s="3"/>
      <c r="AW429" s="3"/>
      <c r="AX429" s="3"/>
      <c r="AY429" s="4"/>
    </row>
    <row r="430" spans="1:51" x14ac:dyDescent="0.25">
      <c r="A430" s="2" t="s">
        <v>878</v>
      </c>
      <c r="B430" s="11" t="s">
        <v>1318</v>
      </c>
      <c r="C430" s="3">
        <v>1</v>
      </c>
      <c r="D430" s="3" t="s">
        <v>660</v>
      </c>
      <c r="E430" s="3" t="s">
        <v>4</v>
      </c>
      <c r="F430" s="3" t="s">
        <v>1081</v>
      </c>
      <c r="G430" s="3"/>
      <c r="H430" s="3" t="s">
        <v>80</v>
      </c>
      <c r="I430" s="3" t="s">
        <v>1530</v>
      </c>
      <c r="J430" s="3" t="s">
        <v>722</v>
      </c>
      <c r="K430" s="3" t="s">
        <v>1104</v>
      </c>
      <c r="L430" s="3" t="s">
        <v>1531</v>
      </c>
      <c r="M430" s="3" t="s">
        <v>1532</v>
      </c>
      <c r="N430" s="3" t="s">
        <v>1533</v>
      </c>
      <c r="O430" s="3" t="s">
        <v>475</v>
      </c>
      <c r="P430" s="3" t="s">
        <v>229</v>
      </c>
      <c r="Q430" s="3" t="s">
        <v>79</v>
      </c>
      <c r="R430" s="3" t="s">
        <v>267</v>
      </c>
      <c r="S430" s="3" t="s">
        <v>472</v>
      </c>
      <c r="T430" s="3" t="s">
        <v>227</v>
      </c>
      <c r="U430" s="3" t="s">
        <v>188</v>
      </c>
      <c r="V430" s="3" t="s">
        <v>250</v>
      </c>
      <c r="W430" s="3" t="s">
        <v>472</v>
      </c>
      <c r="X430" s="3"/>
      <c r="Y430" s="3"/>
      <c r="Z430" s="3"/>
      <c r="AA430" s="3" t="s">
        <v>357</v>
      </c>
      <c r="AB430" s="3"/>
      <c r="AC430" s="3"/>
      <c r="AD430" s="3" t="s">
        <v>608</v>
      </c>
      <c r="AE430" s="3" t="s">
        <v>1534</v>
      </c>
      <c r="AF430" s="3" t="s">
        <v>1535</v>
      </c>
      <c r="AG430" s="3" t="s">
        <v>83</v>
      </c>
      <c r="AH430" s="3" t="s">
        <v>61</v>
      </c>
      <c r="AI430" s="3" t="s">
        <v>1536</v>
      </c>
      <c r="AJ430" s="3"/>
      <c r="AK430" s="3" t="s">
        <v>1537</v>
      </c>
      <c r="AL430" s="3" t="s">
        <v>1492</v>
      </c>
      <c r="AM430" s="3" t="s">
        <v>1538</v>
      </c>
      <c r="AN430" s="3" t="s">
        <v>1329</v>
      </c>
      <c r="AO430" s="3" t="s">
        <v>1539</v>
      </c>
      <c r="AP430" s="3"/>
      <c r="AQ430" s="3"/>
      <c r="AR430" s="3"/>
      <c r="AS430" s="3"/>
      <c r="AT430" s="3"/>
      <c r="AU430" s="3"/>
      <c r="AV430" s="3"/>
      <c r="AW430" s="3"/>
      <c r="AX430" s="3"/>
      <c r="AY430" s="4"/>
    </row>
    <row r="431" spans="1:51" x14ac:dyDescent="0.25">
      <c r="A431" s="2" t="s">
        <v>878</v>
      </c>
      <c r="B431" s="11" t="s">
        <v>1318</v>
      </c>
      <c r="C431" s="3">
        <v>2</v>
      </c>
      <c r="D431" s="3" t="s">
        <v>684</v>
      </c>
      <c r="E431" s="3" t="s">
        <v>1081</v>
      </c>
      <c r="F431" s="3" t="s">
        <v>373</v>
      </c>
      <c r="G431" s="3"/>
      <c r="H431" s="3" t="s">
        <v>1165</v>
      </c>
      <c r="I431" s="3" t="s">
        <v>1540</v>
      </c>
      <c r="J431" s="3" t="s">
        <v>1456</v>
      </c>
      <c r="K431" s="3" t="s">
        <v>1541</v>
      </c>
      <c r="L431" s="3" t="s">
        <v>1119</v>
      </c>
      <c r="M431" s="3" t="s">
        <v>1542</v>
      </c>
      <c r="N431" s="3" t="s">
        <v>38</v>
      </c>
      <c r="O431" s="3" t="s">
        <v>508</v>
      </c>
      <c r="P431" s="3" t="s">
        <v>409</v>
      </c>
      <c r="Q431" s="3"/>
      <c r="R431" s="3"/>
      <c r="S431" s="3"/>
      <c r="T431" s="3"/>
      <c r="U431" s="3"/>
      <c r="V431" s="3" t="s">
        <v>229</v>
      </c>
      <c r="W431" s="3"/>
      <c r="X431" s="3"/>
      <c r="Y431" s="3"/>
      <c r="Z431" s="3"/>
      <c r="AA431" s="3" t="s">
        <v>332</v>
      </c>
      <c r="AB431" s="3"/>
      <c r="AC431" s="3"/>
      <c r="AD431" s="3" t="s">
        <v>991</v>
      </c>
      <c r="AE431" s="3" t="s">
        <v>1543</v>
      </c>
      <c r="AF431" s="3" t="s">
        <v>788</v>
      </c>
      <c r="AG431" s="3" t="s">
        <v>55</v>
      </c>
      <c r="AH431" s="3" t="s">
        <v>182</v>
      </c>
      <c r="AI431" s="3" t="s">
        <v>26</v>
      </c>
      <c r="AJ431" s="3"/>
      <c r="AK431" s="3" t="s">
        <v>1544</v>
      </c>
      <c r="AL431" s="3" t="s">
        <v>1394</v>
      </c>
      <c r="AM431" s="3" t="s">
        <v>1545</v>
      </c>
      <c r="AN431" s="3" t="s">
        <v>1340</v>
      </c>
      <c r="AO431" s="3" t="s">
        <v>1546</v>
      </c>
      <c r="AP431" s="3"/>
      <c r="AQ431" s="3"/>
      <c r="AR431" s="3"/>
      <c r="AS431" s="3"/>
      <c r="AT431" s="3"/>
      <c r="AU431" s="3"/>
      <c r="AV431" s="3"/>
      <c r="AW431" s="3"/>
      <c r="AX431" s="3"/>
      <c r="AY431" s="4"/>
    </row>
    <row r="432" spans="1:51" x14ac:dyDescent="0.25">
      <c r="A432" s="2" t="s">
        <v>878</v>
      </c>
      <c r="B432" s="11" t="s">
        <v>1318</v>
      </c>
      <c r="C432" s="3">
        <v>3</v>
      </c>
      <c r="D432" s="3" t="s">
        <v>339</v>
      </c>
      <c r="E432" s="3" t="s">
        <v>373</v>
      </c>
      <c r="F432" s="3" t="s">
        <v>782</v>
      </c>
      <c r="G432" s="3"/>
      <c r="H432" s="3" t="s">
        <v>488</v>
      </c>
      <c r="I432" s="3" t="s">
        <v>864</v>
      </c>
      <c r="J432" s="3" t="s">
        <v>1547</v>
      </c>
      <c r="K432" s="3" t="s">
        <v>1548</v>
      </c>
      <c r="L432" s="3" t="s">
        <v>1378</v>
      </c>
      <c r="M432" s="3" t="s">
        <v>1549</v>
      </c>
      <c r="N432" s="3" t="s">
        <v>38</v>
      </c>
      <c r="O432" s="3" t="s">
        <v>488</v>
      </c>
      <c r="P432" s="3" t="s">
        <v>231</v>
      </c>
      <c r="Q432" s="3"/>
      <c r="R432" s="3"/>
      <c r="S432" s="3"/>
      <c r="T432" s="3"/>
      <c r="U432" s="3"/>
      <c r="V432" s="3" t="s">
        <v>410</v>
      </c>
      <c r="W432" s="3"/>
      <c r="X432" s="3"/>
      <c r="Y432" s="3"/>
      <c r="Z432" s="3"/>
      <c r="AA432" s="3" t="s">
        <v>332</v>
      </c>
      <c r="AB432" s="3"/>
      <c r="AC432" s="3"/>
      <c r="AD432" s="3" t="s">
        <v>547</v>
      </c>
      <c r="AE432" s="3" t="s">
        <v>321</v>
      </c>
      <c r="AF432" s="3" t="s">
        <v>646</v>
      </c>
      <c r="AG432" s="3" t="s">
        <v>55</v>
      </c>
      <c r="AH432" s="3" t="s">
        <v>182</v>
      </c>
      <c r="AI432" s="3" t="s">
        <v>59</v>
      </c>
      <c r="AJ432" s="3"/>
      <c r="AK432" s="3" t="s">
        <v>1550</v>
      </c>
      <c r="AL432" s="3" t="s">
        <v>1551</v>
      </c>
      <c r="AM432" s="3" t="s">
        <v>1552</v>
      </c>
      <c r="AN432" s="3" t="s">
        <v>1453</v>
      </c>
      <c r="AO432" s="3" t="s">
        <v>1553</v>
      </c>
      <c r="AP432" s="3"/>
      <c r="AQ432" s="3"/>
      <c r="AR432" s="3"/>
      <c r="AS432" s="3"/>
      <c r="AT432" s="3"/>
      <c r="AU432" s="3"/>
      <c r="AV432" s="3"/>
      <c r="AW432" s="3"/>
      <c r="AX432" s="3"/>
      <c r="AY432" s="4"/>
    </row>
    <row r="433" spans="1:51" x14ac:dyDescent="0.25">
      <c r="A433" s="2" t="s">
        <v>878</v>
      </c>
      <c r="B433" s="11" t="s">
        <v>1318</v>
      </c>
      <c r="C433" s="3">
        <v>4</v>
      </c>
      <c r="D433" s="3" t="s">
        <v>219</v>
      </c>
      <c r="E433" s="3" t="s">
        <v>782</v>
      </c>
      <c r="F433" s="3" t="s">
        <v>896</v>
      </c>
      <c r="G433" s="3"/>
      <c r="H433" s="3" t="s">
        <v>1554</v>
      </c>
      <c r="I433" s="3" t="s">
        <v>1354</v>
      </c>
      <c r="J433" s="3" t="s">
        <v>488</v>
      </c>
      <c r="K433" s="3" t="s">
        <v>1101</v>
      </c>
      <c r="L433" s="3" t="s">
        <v>488</v>
      </c>
      <c r="M433" s="3" t="s">
        <v>1555</v>
      </c>
      <c r="N433" s="3" t="s">
        <v>38</v>
      </c>
      <c r="O433" s="3" t="s">
        <v>1187</v>
      </c>
      <c r="P433" s="3" t="s">
        <v>205</v>
      </c>
      <c r="Q433" s="3"/>
      <c r="R433" s="3" t="s">
        <v>231</v>
      </c>
      <c r="S433" s="3" t="s">
        <v>250</v>
      </c>
      <c r="T433" s="3" t="s">
        <v>269</v>
      </c>
      <c r="U433" s="3" t="s">
        <v>230</v>
      </c>
      <c r="V433" s="3" t="s">
        <v>229</v>
      </c>
      <c r="W433" s="3" t="s">
        <v>231</v>
      </c>
      <c r="X433" s="3"/>
      <c r="Y433" s="3"/>
      <c r="Z433" s="3"/>
      <c r="AA433" s="3" t="s">
        <v>928</v>
      </c>
      <c r="AB433" s="3"/>
      <c r="AC433" s="3"/>
      <c r="AD433" s="3" t="s">
        <v>1556</v>
      </c>
      <c r="AE433" s="3" t="s">
        <v>1557</v>
      </c>
      <c r="AF433" s="3" t="s">
        <v>856</v>
      </c>
      <c r="AG433" s="3" t="s">
        <v>360</v>
      </c>
      <c r="AH433" s="3" t="s">
        <v>155</v>
      </c>
      <c r="AI433" s="3" t="s">
        <v>1558</v>
      </c>
      <c r="AJ433" s="3"/>
      <c r="AK433" s="3" t="s">
        <v>1559</v>
      </c>
      <c r="AL433" s="3" t="s">
        <v>1560</v>
      </c>
      <c r="AM433" s="3" t="s">
        <v>1561</v>
      </c>
      <c r="AN433" s="3" t="s">
        <v>1329</v>
      </c>
      <c r="AO433" s="3" t="s">
        <v>1562</v>
      </c>
      <c r="AP433" s="3"/>
      <c r="AQ433" s="3"/>
      <c r="AR433" s="3"/>
      <c r="AS433" s="3"/>
      <c r="AT433" s="3"/>
      <c r="AU433" s="3"/>
      <c r="AV433" s="3"/>
      <c r="AW433" s="3"/>
      <c r="AX433" s="3"/>
      <c r="AY433" s="4"/>
    </row>
    <row r="434" spans="1:51" x14ac:dyDescent="0.25">
      <c r="A434" s="2" t="s">
        <v>878</v>
      </c>
      <c r="B434" s="11" t="s">
        <v>1318</v>
      </c>
      <c r="C434" s="3">
        <v>5</v>
      </c>
      <c r="D434" s="3" t="s">
        <v>95</v>
      </c>
      <c r="E434" s="3" t="s">
        <v>896</v>
      </c>
      <c r="F434" s="3" t="s">
        <v>1563</v>
      </c>
      <c r="G434" s="3"/>
      <c r="H434" s="3" t="s">
        <v>19</v>
      </c>
      <c r="I434" s="3" t="s">
        <v>1288</v>
      </c>
      <c r="J434" s="3" t="s">
        <v>348</v>
      </c>
      <c r="K434" s="3" t="s">
        <v>1027</v>
      </c>
      <c r="L434" s="3" t="s">
        <v>21</v>
      </c>
      <c r="M434" s="3" t="s">
        <v>1564</v>
      </c>
      <c r="N434" s="3" t="s">
        <v>1565</v>
      </c>
      <c r="O434" s="3" t="s">
        <v>1566</v>
      </c>
      <c r="P434" s="3" t="s">
        <v>411</v>
      </c>
      <c r="Q434" s="3" t="s">
        <v>6</v>
      </c>
      <c r="R434" s="3" t="s">
        <v>207</v>
      </c>
      <c r="S434" s="3" t="s">
        <v>409</v>
      </c>
      <c r="T434" s="3" t="s">
        <v>328</v>
      </c>
      <c r="U434" s="3" t="s">
        <v>433</v>
      </c>
      <c r="V434" s="3" t="s">
        <v>410</v>
      </c>
      <c r="W434" s="3" t="s">
        <v>433</v>
      </c>
      <c r="X434" s="3"/>
      <c r="Y434" s="3"/>
      <c r="Z434" s="3"/>
      <c r="AA434" s="3" t="s">
        <v>307</v>
      </c>
      <c r="AB434" s="3"/>
      <c r="AC434" s="3"/>
      <c r="AD434" s="3" t="s">
        <v>1567</v>
      </c>
      <c r="AE434" s="3" t="s">
        <v>537</v>
      </c>
      <c r="AF434" s="3" t="s">
        <v>1381</v>
      </c>
      <c r="AG434" s="3" t="s">
        <v>273</v>
      </c>
      <c r="AH434" s="3" t="s">
        <v>165</v>
      </c>
      <c r="AI434" s="3" t="s">
        <v>1568</v>
      </c>
      <c r="AJ434" s="3"/>
      <c r="AK434" s="3" t="s">
        <v>1569</v>
      </c>
      <c r="AL434" s="3" t="s">
        <v>1570</v>
      </c>
      <c r="AM434" s="3" t="s">
        <v>1571</v>
      </c>
      <c r="AN434" s="3" t="s">
        <v>1453</v>
      </c>
      <c r="AO434" s="3" t="s">
        <v>1572</v>
      </c>
      <c r="AP434" s="3"/>
      <c r="AQ434" s="3"/>
      <c r="AR434" s="3"/>
      <c r="AS434" s="3"/>
      <c r="AT434" s="3"/>
      <c r="AU434" s="3"/>
      <c r="AV434" s="3"/>
      <c r="AW434" s="3"/>
      <c r="AX434" s="3"/>
      <c r="AY434" s="4"/>
    </row>
    <row r="435" spans="1:51" x14ac:dyDescent="0.25">
      <c r="A435" s="2" t="s">
        <v>878</v>
      </c>
      <c r="B435" s="11" t="s">
        <v>1318</v>
      </c>
      <c r="C435" s="3">
        <v>6</v>
      </c>
      <c r="D435" s="3" t="s">
        <v>118</v>
      </c>
      <c r="E435" s="3" t="s">
        <v>1563</v>
      </c>
      <c r="F435" s="3" t="s">
        <v>1300</v>
      </c>
      <c r="G435" s="3"/>
      <c r="H435" s="3" t="s">
        <v>1012</v>
      </c>
      <c r="I435" s="3" t="s">
        <v>578</v>
      </c>
      <c r="J435" s="3" t="s">
        <v>151</v>
      </c>
      <c r="K435" s="3" t="s">
        <v>1165</v>
      </c>
      <c r="L435" s="3" t="s">
        <v>380</v>
      </c>
      <c r="M435" s="3" t="s">
        <v>1573</v>
      </c>
      <c r="N435" s="3" t="s">
        <v>1243</v>
      </c>
      <c r="O435" s="3" t="s">
        <v>1574</v>
      </c>
      <c r="P435" s="3" t="s">
        <v>1374</v>
      </c>
      <c r="Q435" s="3" t="s">
        <v>6</v>
      </c>
      <c r="R435" s="3" t="s">
        <v>207</v>
      </c>
      <c r="S435" s="3" t="s">
        <v>411</v>
      </c>
      <c r="T435" s="3" t="s">
        <v>231</v>
      </c>
      <c r="U435" s="3" t="s">
        <v>411</v>
      </c>
      <c r="V435" s="3" t="s">
        <v>1575</v>
      </c>
      <c r="W435" s="3" t="s">
        <v>1324</v>
      </c>
      <c r="X435" s="3"/>
      <c r="Y435" s="3"/>
      <c r="Z435" s="3"/>
      <c r="AA435" s="3" t="s">
        <v>109</v>
      </c>
      <c r="AB435" s="3"/>
      <c r="AC435" s="3"/>
      <c r="AD435" s="3" t="s">
        <v>320</v>
      </c>
      <c r="AE435" s="3" t="s">
        <v>938</v>
      </c>
      <c r="AF435" s="3" t="s">
        <v>437</v>
      </c>
      <c r="AG435" s="3" t="s">
        <v>256</v>
      </c>
      <c r="AH435" s="3" t="s">
        <v>165</v>
      </c>
      <c r="AI435" s="3" t="s">
        <v>1576</v>
      </c>
      <c r="AJ435" s="3"/>
      <c r="AK435" s="3" t="s">
        <v>1577</v>
      </c>
      <c r="AL435" s="3" t="s">
        <v>1578</v>
      </c>
      <c r="AM435" s="3" t="s">
        <v>1579</v>
      </c>
      <c r="AN435" s="3" t="s">
        <v>1329</v>
      </c>
      <c r="AO435" s="3" t="s">
        <v>1580</v>
      </c>
      <c r="AP435" s="3"/>
      <c r="AQ435" s="3"/>
      <c r="AR435" s="3"/>
      <c r="AS435" s="3"/>
      <c r="AT435" s="3"/>
      <c r="AU435" s="3"/>
      <c r="AV435" s="3"/>
      <c r="AW435" s="3"/>
      <c r="AX435" s="3"/>
      <c r="AY435" s="4"/>
    </row>
    <row r="436" spans="1:51" x14ac:dyDescent="0.25">
      <c r="A436" s="2" t="s">
        <v>878</v>
      </c>
      <c r="B436" s="11" t="s">
        <v>1318</v>
      </c>
      <c r="C436" s="3">
        <v>7</v>
      </c>
      <c r="D436" s="3" t="s">
        <v>138</v>
      </c>
      <c r="E436" s="3" t="s">
        <v>1300</v>
      </c>
      <c r="F436" s="3" t="s">
        <v>1581</v>
      </c>
      <c r="G436" s="3"/>
      <c r="H436" s="3" t="s">
        <v>529</v>
      </c>
      <c r="I436" s="3" t="s">
        <v>1582</v>
      </c>
      <c r="J436" s="3" t="s">
        <v>639</v>
      </c>
      <c r="K436" s="3" t="s">
        <v>195</v>
      </c>
      <c r="L436" s="3" t="s">
        <v>52</v>
      </c>
      <c r="M436" s="3" t="s">
        <v>1477</v>
      </c>
      <c r="N436" s="3" t="s">
        <v>1583</v>
      </c>
      <c r="O436" s="3" t="s">
        <v>1135</v>
      </c>
      <c r="P436" s="3" t="s">
        <v>1324</v>
      </c>
      <c r="Q436" s="3" t="s">
        <v>6</v>
      </c>
      <c r="R436" s="3" t="s">
        <v>230</v>
      </c>
      <c r="S436" s="3" t="s">
        <v>230</v>
      </c>
      <c r="T436" s="3" t="s">
        <v>188</v>
      </c>
      <c r="U436" s="3" t="s">
        <v>189</v>
      </c>
      <c r="V436" s="3" t="s">
        <v>1575</v>
      </c>
      <c r="W436" s="3" t="s">
        <v>433</v>
      </c>
      <c r="X436" s="3"/>
      <c r="Y436" s="3"/>
      <c r="Z436" s="3"/>
      <c r="AA436" s="3" t="s">
        <v>274</v>
      </c>
      <c r="AB436" s="3"/>
      <c r="AC436" s="3"/>
      <c r="AD436" s="3" t="s">
        <v>1584</v>
      </c>
      <c r="AE436" s="3" t="s">
        <v>826</v>
      </c>
      <c r="AF436" s="3" t="s">
        <v>1585</v>
      </c>
      <c r="AG436" s="3" t="s">
        <v>256</v>
      </c>
      <c r="AH436" s="3" t="s">
        <v>182</v>
      </c>
      <c r="AI436" s="3" t="s">
        <v>1586</v>
      </c>
      <c r="AJ436" s="3"/>
      <c r="AK436" s="3" t="s">
        <v>1587</v>
      </c>
      <c r="AL436" s="3" t="s">
        <v>1588</v>
      </c>
      <c r="AM436" s="3" t="s">
        <v>1589</v>
      </c>
      <c r="AN436" s="3" t="s">
        <v>1590</v>
      </c>
      <c r="AO436" s="3" t="s">
        <v>1591</v>
      </c>
      <c r="AP436" s="3"/>
      <c r="AQ436" s="3"/>
      <c r="AR436" s="3"/>
      <c r="AS436" s="3"/>
      <c r="AT436" s="3"/>
      <c r="AU436" s="3"/>
      <c r="AV436" s="3"/>
      <c r="AW436" s="3"/>
      <c r="AX436" s="3"/>
      <c r="AY436" s="4"/>
    </row>
    <row r="437" spans="1:51" x14ac:dyDescent="0.25">
      <c r="A437" s="2" t="s">
        <v>878</v>
      </c>
      <c r="B437" s="11" t="s">
        <v>1318</v>
      </c>
      <c r="C437" s="3">
        <v>8</v>
      </c>
      <c r="D437" s="3" t="s">
        <v>1072</v>
      </c>
      <c r="E437" s="3" t="s">
        <v>1581</v>
      </c>
      <c r="F437" s="3" t="s">
        <v>483</v>
      </c>
      <c r="G437" s="3"/>
      <c r="H437" s="3" t="s">
        <v>1012</v>
      </c>
      <c r="I437" s="3" t="s">
        <v>578</v>
      </c>
      <c r="J437" s="3" t="s">
        <v>974</v>
      </c>
      <c r="K437" s="3" t="s">
        <v>1151</v>
      </c>
      <c r="L437" s="3" t="s">
        <v>1378</v>
      </c>
      <c r="M437" s="3" t="s">
        <v>1592</v>
      </c>
      <c r="N437" s="3" t="s">
        <v>1286</v>
      </c>
      <c r="O437" s="3" t="s">
        <v>1166</v>
      </c>
      <c r="P437" s="3" t="s">
        <v>1575</v>
      </c>
      <c r="Q437" s="3" t="s">
        <v>1064</v>
      </c>
      <c r="R437" s="3" t="s">
        <v>231</v>
      </c>
      <c r="S437" s="3" t="s">
        <v>231</v>
      </c>
      <c r="T437" s="3" t="s">
        <v>343</v>
      </c>
      <c r="U437" s="3" t="s">
        <v>411</v>
      </c>
      <c r="V437" s="3" t="s">
        <v>171</v>
      </c>
      <c r="W437" s="3" t="s">
        <v>433</v>
      </c>
      <c r="X437" s="3"/>
      <c r="Y437" s="3"/>
      <c r="Z437" s="3"/>
      <c r="AA437" s="3" t="s">
        <v>406</v>
      </c>
      <c r="AB437" s="3"/>
      <c r="AC437" s="3"/>
      <c r="AD437" s="3" t="s">
        <v>1593</v>
      </c>
      <c r="AE437" s="3" t="s">
        <v>1594</v>
      </c>
      <c r="AF437" s="3" t="s">
        <v>346</v>
      </c>
      <c r="AG437" s="3" t="s">
        <v>1011</v>
      </c>
      <c r="AH437" s="3" t="s">
        <v>55</v>
      </c>
      <c r="AI437" s="3" t="s">
        <v>543</v>
      </c>
      <c r="AJ437" s="3"/>
      <c r="AK437" s="3" t="s">
        <v>1595</v>
      </c>
      <c r="AL437" s="3" t="s">
        <v>1578</v>
      </c>
      <c r="AM437" s="3" t="s">
        <v>1596</v>
      </c>
      <c r="AN437" s="3" t="s">
        <v>1597</v>
      </c>
      <c r="AO437" s="3" t="s">
        <v>1598</v>
      </c>
      <c r="AP437" s="3"/>
      <c r="AQ437" s="3"/>
      <c r="AR437" s="3"/>
      <c r="AS437" s="3"/>
      <c r="AT437" s="3"/>
      <c r="AU437" s="3"/>
      <c r="AV437" s="3"/>
      <c r="AW437" s="3"/>
      <c r="AX437" s="3"/>
      <c r="AY437" s="4"/>
    </row>
    <row r="438" spans="1:51" x14ac:dyDescent="0.25">
      <c r="A438" s="2" t="s">
        <v>878</v>
      </c>
      <c r="B438" s="11" t="s">
        <v>1318</v>
      </c>
      <c r="C438" s="3">
        <v>9</v>
      </c>
      <c r="D438" s="3" t="s">
        <v>980</v>
      </c>
      <c r="E438" s="3" t="s">
        <v>483</v>
      </c>
      <c r="F438" s="3" t="s">
        <v>1455</v>
      </c>
      <c r="G438" s="3"/>
      <c r="H438" s="3" t="s">
        <v>1155</v>
      </c>
      <c r="I438" s="3" t="s">
        <v>890</v>
      </c>
      <c r="J438" s="3" t="s">
        <v>414</v>
      </c>
      <c r="K438" s="3" t="s">
        <v>1288</v>
      </c>
      <c r="L438" s="3" t="s">
        <v>1508</v>
      </c>
      <c r="M438" s="3" t="s">
        <v>1599</v>
      </c>
      <c r="N438" s="3" t="s">
        <v>1600</v>
      </c>
      <c r="O438" s="3" t="s">
        <v>1582</v>
      </c>
      <c r="P438" s="3" t="s">
        <v>411</v>
      </c>
      <c r="Q438" s="3" t="s">
        <v>225</v>
      </c>
      <c r="R438" s="3" t="s">
        <v>207</v>
      </c>
      <c r="S438" s="3" t="s">
        <v>230</v>
      </c>
      <c r="T438" s="3" t="s">
        <v>231</v>
      </c>
      <c r="U438" s="3" t="s">
        <v>411</v>
      </c>
      <c r="V438" s="3" t="s">
        <v>171</v>
      </c>
      <c r="W438" s="3" t="s">
        <v>433</v>
      </c>
      <c r="X438" s="3"/>
      <c r="Y438" s="3"/>
      <c r="Z438" s="3"/>
      <c r="AA438" s="3" t="s">
        <v>346</v>
      </c>
      <c r="AB438" s="3"/>
      <c r="AC438" s="3"/>
      <c r="AD438" s="3" t="s">
        <v>106</v>
      </c>
      <c r="AE438" s="3" t="s">
        <v>130</v>
      </c>
      <c r="AF438" s="3" t="s">
        <v>418</v>
      </c>
      <c r="AG438" s="3" t="s">
        <v>220</v>
      </c>
      <c r="AH438" s="3" t="s">
        <v>55</v>
      </c>
      <c r="AI438" s="3" t="s">
        <v>1601</v>
      </c>
      <c r="AJ438" s="3"/>
      <c r="AK438" s="3" t="s">
        <v>1602</v>
      </c>
      <c r="AL438" s="3" t="s">
        <v>868</v>
      </c>
      <c r="AM438" s="3" t="s">
        <v>1603</v>
      </c>
      <c r="AN438" s="3" t="s">
        <v>1590</v>
      </c>
      <c r="AO438" s="3" t="s">
        <v>1604</v>
      </c>
      <c r="AP438" s="3" t="s">
        <v>38</v>
      </c>
      <c r="AQ438" s="3"/>
      <c r="AR438" s="3"/>
      <c r="AS438" s="3"/>
      <c r="AT438" s="3"/>
      <c r="AU438" s="3"/>
      <c r="AV438" s="3"/>
      <c r="AW438" s="3"/>
      <c r="AX438" s="3"/>
      <c r="AY438" s="4"/>
    </row>
    <row r="439" spans="1:51" x14ac:dyDescent="0.25">
      <c r="A439" s="2" t="s">
        <v>878</v>
      </c>
      <c r="B439" s="11" t="s">
        <v>1318</v>
      </c>
      <c r="C439" s="3">
        <v>10</v>
      </c>
      <c r="D439" s="3" t="s">
        <v>1605</v>
      </c>
      <c r="E439" s="3"/>
      <c r="F439" s="3"/>
      <c r="G439" s="3"/>
      <c r="H439" s="3" t="s">
        <v>38</v>
      </c>
      <c r="I439" s="3" t="s">
        <v>38</v>
      </c>
      <c r="J439" s="3" t="s">
        <v>38</v>
      </c>
      <c r="K439" s="3" t="s">
        <v>38</v>
      </c>
      <c r="L439" s="3" t="s">
        <v>38</v>
      </c>
      <c r="M439" s="3" t="s">
        <v>38</v>
      </c>
      <c r="N439" s="3" t="s">
        <v>38</v>
      </c>
      <c r="O439" s="3" t="s">
        <v>38</v>
      </c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 t="s">
        <v>38</v>
      </c>
      <c r="AQ439" s="3"/>
      <c r="AR439" s="3"/>
      <c r="AS439" s="3"/>
      <c r="AT439" s="3"/>
      <c r="AU439" s="3"/>
      <c r="AV439" s="3"/>
      <c r="AW439" s="3"/>
      <c r="AX439" s="3"/>
      <c r="AY439" s="4"/>
    </row>
    <row r="440" spans="1:51" x14ac:dyDescent="0.25">
      <c r="A440" s="2" t="s">
        <v>683</v>
      </c>
      <c r="B440" s="11" t="s">
        <v>1606</v>
      </c>
      <c r="C440" s="3">
        <v>1</v>
      </c>
      <c r="D440" s="3" t="s">
        <v>1607</v>
      </c>
      <c r="E440" s="3" t="s">
        <v>4</v>
      </c>
      <c r="F440" s="3" t="s">
        <v>1319</v>
      </c>
      <c r="G440" s="3"/>
      <c r="H440" s="3" t="s">
        <v>537</v>
      </c>
      <c r="I440" s="3" t="s">
        <v>1608</v>
      </c>
      <c r="J440" s="3" t="s">
        <v>386</v>
      </c>
      <c r="K440" s="3" t="s">
        <v>1609</v>
      </c>
      <c r="L440" s="3" t="s">
        <v>1610</v>
      </c>
      <c r="M440" s="3" t="s">
        <v>1611</v>
      </c>
      <c r="N440" s="3" t="s">
        <v>1612</v>
      </c>
      <c r="O440" s="3" t="s">
        <v>1613</v>
      </c>
      <c r="P440" s="3" t="s">
        <v>518</v>
      </c>
      <c r="Q440" s="3" t="s">
        <v>354</v>
      </c>
      <c r="R440" s="3" t="s">
        <v>177</v>
      </c>
      <c r="S440" s="3"/>
      <c r="T440" s="3" t="s">
        <v>975</v>
      </c>
      <c r="U440" s="3" t="s">
        <v>507</v>
      </c>
      <c r="V440" s="3"/>
      <c r="W440" s="3" t="s">
        <v>177</v>
      </c>
      <c r="X440" s="3" t="s">
        <v>85</v>
      </c>
      <c r="Y440" s="3" t="s">
        <v>1614</v>
      </c>
      <c r="Z440" s="3" t="s">
        <v>1615</v>
      </c>
      <c r="AA440" s="3" t="s">
        <v>418</v>
      </c>
      <c r="AB440" s="3" t="s">
        <v>1616</v>
      </c>
      <c r="AC440" s="3" t="s">
        <v>967</v>
      </c>
      <c r="AD440" s="3" t="s">
        <v>1617</v>
      </c>
      <c r="AE440" s="3"/>
      <c r="AF440" s="3"/>
      <c r="AG440" s="3"/>
      <c r="AH440" s="3"/>
      <c r="AI440" s="3"/>
      <c r="AJ440" s="3" t="s">
        <v>896</v>
      </c>
      <c r="AK440" s="3" t="s">
        <v>1618</v>
      </c>
      <c r="AL440" s="3" t="s">
        <v>455</v>
      </c>
      <c r="AM440" s="3" t="s">
        <v>15</v>
      </c>
      <c r="AN440" s="3" t="s">
        <v>1619</v>
      </c>
      <c r="AO440" s="3" t="s">
        <v>1620</v>
      </c>
      <c r="AP440" s="3" t="s">
        <v>38</v>
      </c>
      <c r="AQ440" s="3"/>
      <c r="AR440" s="3"/>
      <c r="AS440" s="3"/>
      <c r="AT440" s="3"/>
      <c r="AU440" s="3"/>
      <c r="AV440" s="3"/>
      <c r="AW440" s="3"/>
      <c r="AX440" s="3"/>
      <c r="AY440" s="4"/>
    </row>
    <row r="441" spans="1:51" x14ac:dyDescent="0.25">
      <c r="A441" s="2" t="s">
        <v>683</v>
      </c>
      <c r="B441" s="11" t="s">
        <v>1606</v>
      </c>
      <c r="C441" s="3">
        <v>2</v>
      </c>
      <c r="D441" s="3" t="s">
        <v>1607</v>
      </c>
      <c r="E441" s="3" t="s">
        <v>1319</v>
      </c>
      <c r="F441" s="3" t="s">
        <v>1621</v>
      </c>
      <c r="G441" s="3"/>
      <c r="H441" s="3" t="s">
        <v>547</v>
      </c>
      <c r="I441" s="3" t="s">
        <v>1262</v>
      </c>
      <c r="J441" s="3" t="s">
        <v>1622</v>
      </c>
      <c r="K441" s="3" t="s">
        <v>1557</v>
      </c>
      <c r="L441" s="3" t="s">
        <v>1623</v>
      </c>
      <c r="M441" s="3" t="s">
        <v>1624</v>
      </c>
      <c r="N441" s="3" t="s">
        <v>697</v>
      </c>
      <c r="O441" s="3" t="s">
        <v>1625</v>
      </c>
      <c r="P441" s="3" t="s">
        <v>1626</v>
      </c>
      <c r="Q441" s="3" t="s">
        <v>6</v>
      </c>
      <c r="R441" s="3" t="s">
        <v>531</v>
      </c>
      <c r="S441" s="3"/>
      <c r="T441" s="3" t="s">
        <v>195</v>
      </c>
      <c r="U441" s="3" t="s">
        <v>380</v>
      </c>
      <c r="V441" s="3"/>
      <c r="W441" s="3" t="s">
        <v>1235</v>
      </c>
      <c r="X441" s="3" t="s">
        <v>1627</v>
      </c>
      <c r="Y441" s="3" t="s">
        <v>1628</v>
      </c>
      <c r="Z441" s="3" t="s">
        <v>350</v>
      </c>
      <c r="AA441" s="3" t="s">
        <v>808</v>
      </c>
      <c r="AB441" s="3" t="s">
        <v>1629</v>
      </c>
      <c r="AC441" s="3" t="s">
        <v>31</v>
      </c>
      <c r="AD441" s="3" t="s">
        <v>1630</v>
      </c>
      <c r="AE441" s="3"/>
      <c r="AF441" s="3"/>
      <c r="AG441" s="3"/>
      <c r="AH441" s="3"/>
      <c r="AI441" s="3"/>
      <c r="AJ441" s="3" t="s">
        <v>181</v>
      </c>
      <c r="AK441" s="3" t="s">
        <v>1631</v>
      </c>
      <c r="AL441" s="3" t="s">
        <v>86</v>
      </c>
      <c r="AM441" s="3" t="s">
        <v>1585</v>
      </c>
      <c r="AN441" s="3" t="s">
        <v>1632</v>
      </c>
      <c r="AO441" s="3" t="s">
        <v>1244</v>
      </c>
      <c r="AP441" s="3" t="s">
        <v>38</v>
      </c>
      <c r="AQ441" s="3"/>
      <c r="AR441" s="3"/>
      <c r="AS441" s="3"/>
      <c r="AT441" s="3"/>
      <c r="AU441" s="3"/>
      <c r="AV441" s="3"/>
      <c r="AW441" s="3"/>
      <c r="AX441" s="3"/>
      <c r="AY441" s="4"/>
    </row>
    <row r="442" spans="1:51" x14ac:dyDescent="0.25">
      <c r="A442" s="2" t="s">
        <v>683</v>
      </c>
      <c r="B442" s="11" t="s">
        <v>1606</v>
      </c>
      <c r="C442" s="3">
        <v>3</v>
      </c>
      <c r="D442" s="3" t="s">
        <v>302</v>
      </c>
      <c r="E442" s="3" t="s">
        <v>1621</v>
      </c>
      <c r="F442" s="3" t="s">
        <v>373</v>
      </c>
      <c r="G442" s="3"/>
      <c r="H442" s="3" t="s">
        <v>718</v>
      </c>
      <c r="I442" s="3" t="s">
        <v>1040</v>
      </c>
      <c r="J442" s="3" t="s">
        <v>421</v>
      </c>
      <c r="K442" s="3" t="s">
        <v>631</v>
      </c>
      <c r="L442" s="3" t="s">
        <v>1633</v>
      </c>
      <c r="M442" s="3" t="s">
        <v>558</v>
      </c>
      <c r="N442" s="3" t="s">
        <v>1634</v>
      </c>
      <c r="O442" s="3" t="s">
        <v>221</v>
      </c>
      <c r="P442" s="3" t="s">
        <v>1635</v>
      </c>
      <c r="Q442" s="3" t="s">
        <v>354</v>
      </c>
      <c r="R442" s="3" t="s">
        <v>975</v>
      </c>
      <c r="S442" s="3"/>
      <c r="T442" s="3" t="s">
        <v>531</v>
      </c>
      <c r="U442" s="3" t="s">
        <v>392</v>
      </c>
      <c r="V442" s="3"/>
      <c r="W442" s="3" t="s">
        <v>1235</v>
      </c>
      <c r="X442" s="3" t="s">
        <v>1636</v>
      </c>
      <c r="Y442" s="3" t="s">
        <v>1212</v>
      </c>
      <c r="Z442" s="3" t="s">
        <v>128</v>
      </c>
      <c r="AA442" s="3" t="s">
        <v>360</v>
      </c>
      <c r="AB442" s="3" t="s">
        <v>1637</v>
      </c>
      <c r="AC442" s="3" t="s">
        <v>1013</v>
      </c>
      <c r="AD442" s="3" t="s">
        <v>1638</v>
      </c>
      <c r="AE442" s="3"/>
      <c r="AF442" s="3"/>
      <c r="AG442" s="3"/>
      <c r="AH442" s="3"/>
      <c r="AI442" s="3"/>
      <c r="AJ442" s="3" t="s">
        <v>288</v>
      </c>
      <c r="AK442" s="3" t="s">
        <v>1639</v>
      </c>
      <c r="AL442" s="3" t="s">
        <v>257</v>
      </c>
      <c r="AM442" s="3" t="s">
        <v>995</v>
      </c>
      <c r="AN442" s="3" t="s">
        <v>1640</v>
      </c>
      <c r="AO442" s="3" t="s">
        <v>871</v>
      </c>
      <c r="AP442" s="3" t="s">
        <v>38</v>
      </c>
      <c r="AQ442" s="3"/>
      <c r="AR442" s="3"/>
      <c r="AS442" s="3"/>
      <c r="AT442" s="3"/>
      <c r="AU442" s="3"/>
      <c r="AV442" s="3"/>
      <c r="AW442" s="3"/>
      <c r="AX442" s="3"/>
      <c r="AY442" s="4"/>
    </row>
    <row r="443" spans="1:51" x14ac:dyDescent="0.25">
      <c r="A443" s="2" t="s">
        <v>683</v>
      </c>
      <c r="B443" s="11" t="s">
        <v>1606</v>
      </c>
      <c r="C443" s="3">
        <v>4</v>
      </c>
      <c r="D443" s="3" t="s">
        <v>477</v>
      </c>
      <c r="E443" s="3" t="s">
        <v>373</v>
      </c>
      <c r="F443" s="3" t="s">
        <v>858</v>
      </c>
      <c r="G443" s="3"/>
      <c r="H443" s="3" t="s">
        <v>278</v>
      </c>
      <c r="I443" s="3" t="s">
        <v>427</v>
      </c>
      <c r="J443" s="3" t="s">
        <v>887</v>
      </c>
      <c r="K443" s="3" t="s">
        <v>1641</v>
      </c>
      <c r="L443" s="3" t="s">
        <v>1642</v>
      </c>
      <c r="M443" s="3" t="s">
        <v>1643</v>
      </c>
      <c r="N443" s="3" t="s">
        <v>1644</v>
      </c>
      <c r="O443" s="3" t="s">
        <v>1645</v>
      </c>
      <c r="P443" s="3" t="s">
        <v>38</v>
      </c>
      <c r="Q443" s="3" t="s">
        <v>283</v>
      </c>
      <c r="R443" s="3" t="s">
        <v>195</v>
      </c>
      <c r="S443" s="3"/>
      <c r="T443" s="3" t="s">
        <v>975</v>
      </c>
      <c r="U443" s="3" t="s">
        <v>453</v>
      </c>
      <c r="V443" s="3"/>
      <c r="W443" s="3" t="s">
        <v>1179</v>
      </c>
      <c r="X443" s="3" t="s">
        <v>594</v>
      </c>
      <c r="Y443" s="3" t="s">
        <v>1646</v>
      </c>
      <c r="Z443" s="3" t="s">
        <v>1647</v>
      </c>
      <c r="AA443" s="3" t="s">
        <v>292</v>
      </c>
      <c r="AB443" s="3" t="s">
        <v>742</v>
      </c>
      <c r="AC443" s="3" t="s">
        <v>1013</v>
      </c>
      <c r="AD443" s="3" t="s">
        <v>778</v>
      </c>
      <c r="AE443" s="3"/>
      <c r="AF443" s="3"/>
      <c r="AG443" s="3"/>
      <c r="AH443" s="3"/>
      <c r="AI443" s="3"/>
      <c r="AJ443" s="3" t="s">
        <v>1648</v>
      </c>
      <c r="AK443" s="3" t="s">
        <v>1649</v>
      </c>
      <c r="AL443" s="3" t="s">
        <v>755</v>
      </c>
      <c r="AM443" s="3" t="s">
        <v>1459</v>
      </c>
      <c r="AN443" s="3" t="s">
        <v>1650</v>
      </c>
      <c r="AO443" s="3" t="s">
        <v>1123</v>
      </c>
      <c r="AP443" s="3" t="s">
        <v>38</v>
      </c>
      <c r="AQ443" s="3"/>
      <c r="AR443" s="3"/>
      <c r="AS443" s="3"/>
      <c r="AT443" s="3"/>
      <c r="AU443" s="3"/>
      <c r="AV443" s="3"/>
      <c r="AW443" s="3"/>
      <c r="AX443" s="3"/>
      <c r="AY443" s="4"/>
    </row>
    <row r="444" spans="1:51" x14ac:dyDescent="0.25">
      <c r="A444" s="2" t="s">
        <v>683</v>
      </c>
      <c r="B444" s="11" t="s">
        <v>1606</v>
      </c>
      <c r="C444" s="3">
        <v>5</v>
      </c>
      <c r="D444" s="3" t="s">
        <v>484</v>
      </c>
      <c r="E444" s="3" t="s">
        <v>858</v>
      </c>
      <c r="F444" s="3" t="s">
        <v>68</v>
      </c>
      <c r="G444" s="3"/>
      <c r="H444" s="3" t="s">
        <v>478</v>
      </c>
      <c r="I444" s="3" t="s">
        <v>427</v>
      </c>
      <c r="J444" s="3" t="s">
        <v>318</v>
      </c>
      <c r="K444" s="3" t="s">
        <v>135</v>
      </c>
      <c r="L444" s="3" t="s">
        <v>1651</v>
      </c>
      <c r="M444" s="3" t="s">
        <v>1652</v>
      </c>
      <c r="N444" s="3" t="s">
        <v>1653</v>
      </c>
      <c r="O444" s="3" t="s">
        <v>1654</v>
      </c>
      <c r="P444" s="3" t="s">
        <v>1655</v>
      </c>
      <c r="Q444" s="3" t="s">
        <v>354</v>
      </c>
      <c r="R444" s="3" t="s">
        <v>578</v>
      </c>
      <c r="S444" s="3"/>
      <c r="T444" s="3" t="s">
        <v>488</v>
      </c>
      <c r="U444" s="3" t="s">
        <v>359</v>
      </c>
      <c r="V444" s="3"/>
      <c r="W444" s="3" t="s">
        <v>177</v>
      </c>
      <c r="X444" s="3" t="s">
        <v>1656</v>
      </c>
      <c r="Y444" s="3"/>
      <c r="Z444" s="3"/>
      <c r="AA444" s="3" t="s">
        <v>427</v>
      </c>
      <c r="AB444" s="3" t="s">
        <v>1657</v>
      </c>
      <c r="AC444" s="3" t="s">
        <v>106</v>
      </c>
      <c r="AD444" s="3" t="s">
        <v>1658</v>
      </c>
      <c r="AE444" s="3"/>
      <c r="AF444" s="3"/>
      <c r="AG444" s="3"/>
      <c r="AH444" s="3"/>
      <c r="AI444" s="3"/>
      <c r="AJ444" s="3" t="s">
        <v>32</v>
      </c>
      <c r="AK444" s="3" t="s">
        <v>1659</v>
      </c>
      <c r="AL444" s="3" t="s">
        <v>755</v>
      </c>
      <c r="AM444" s="3" t="s">
        <v>993</v>
      </c>
      <c r="AN444" s="3" t="s">
        <v>1660</v>
      </c>
      <c r="AO444" s="3" t="s">
        <v>1661</v>
      </c>
      <c r="AP444" s="3" t="s">
        <v>38</v>
      </c>
      <c r="AQ444" s="3"/>
      <c r="AR444" s="3"/>
      <c r="AS444" s="3"/>
      <c r="AT444" s="3"/>
      <c r="AU444" s="3"/>
      <c r="AV444" s="3"/>
      <c r="AW444" s="3"/>
      <c r="AX444" s="3"/>
      <c r="AY444" s="4"/>
    </row>
    <row r="445" spans="1:51" x14ac:dyDescent="0.25">
      <c r="A445" s="2" t="s">
        <v>683</v>
      </c>
      <c r="B445" s="11" t="s">
        <v>1606</v>
      </c>
      <c r="C445" s="3">
        <v>6</v>
      </c>
      <c r="D445" s="3" t="s">
        <v>763</v>
      </c>
      <c r="E445" s="3" t="s">
        <v>68</v>
      </c>
      <c r="F445" s="3" t="s">
        <v>1662</v>
      </c>
      <c r="G445" s="3"/>
      <c r="H445" s="3" t="s">
        <v>1663</v>
      </c>
      <c r="I445" s="3" t="s">
        <v>880</v>
      </c>
      <c r="J445" s="3" t="s">
        <v>26</v>
      </c>
      <c r="K445" s="3" t="s">
        <v>923</v>
      </c>
      <c r="L445" s="3" t="s">
        <v>1664</v>
      </c>
      <c r="M445" s="3" t="s">
        <v>1665</v>
      </c>
      <c r="N445" s="3" t="s">
        <v>1666</v>
      </c>
      <c r="O445" s="3" t="s">
        <v>1667</v>
      </c>
      <c r="P445" s="3" t="s">
        <v>669</v>
      </c>
      <c r="Q445" s="3" t="s">
        <v>1064</v>
      </c>
      <c r="R445" s="3" t="s">
        <v>177</v>
      </c>
      <c r="S445" s="3"/>
      <c r="T445" s="3" t="s">
        <v>531</v>
      </c>
      <c r="U445" s="3" t="s">
        <v>392</v>
      </c>
      <c r="V445" s="3"/>
      <c r="W445" s="3" t="s">
        <v>507</v>
      </c>
      <c r="X445" s="3" t="s">
        <v>755</v>
      </c>
      <c r="Y445" s="3"/>
      <c r="Z445" s="3"/>
      <c r="AA445" s="3" t="s">
        <v>424</v>
      </c>
      <c r="AB445" s="3" t="s">
        <v>1668</v>
      </c>
      <c r="AC445" s="3" t="s">
        <v>1259</v>
      </c>
      <c r="AD445" s="3" t="s">
        <v>1669</v>
      </c>
      <c r="AE445" s="3"/>
      <c r="AF445" s="3"/>
      <c r="AG445" s="3"/>
      <c r="AH445" s="3"/>
      <c r="AI445" s="3"/>
      <c r="AJ445" s="3" t="s">
        <v>810</v>
      </c>
      <c r="AK445" s="3" t="s">
        <v>1670</v>
      </c>
      <c r="AL445" s="3" t="s">
        <v>824</v>
      </c>
      <c r="AM445" s="3" t="s">
        <v>928</v>
      </c>
      <c r="AN445" s="3" t="s">
        <v>1671</v>
      </c>
      <c r="AO445" s="3" t="s">
        <v>1672</v>
      </c>
      <c r="AP445" s="3" t="s">
        <v>38</v>
      </c>
      <c r="AQ445" s="3"/>
      <c r="AR445" s="3"/>
      <c r="AS445" s="3"/>
      <c r="AT445" s="3"/>
      <c r="AU445" s="3"/>
      <c r="AV445" s="3"/>
      <c r="AW445" s="3"/>
      <c r="AX445" s="3"/>
      <c r="AY445" s="4"/>
    </row>
    <row r="446" spans="1:51" x14ac:dyDescent="0.25">
      <c r="A446" s="2" t="s">
        <v>683</v>
      </c>
      <c r="B446" s="11" t="s">
        <v>1606</v>
      </c>
      <c r="C446" s="3">
        <v>7</v>
      </c>
      <c r="D446" s="3" t="s">
        <v>945</v>
      </c>
      <c r="E446" s="3" t="s">
        <v>1662</v>
      </c>
      <c r="F446" s="3" t="s">
        <v>1255</v>
      </c>
      <c r="G446" s="3"/>
      <c r="H446" s="3" t="s">
        <v>580</v>
      </c>
      <c r="I446" s="3" t="s">
        <v>1096</v>
      </c>
      <c r="J446" s="3" t="s">
        <v>406</v>
      </c>
      <c r="K446" s="3" t="s">
        <v>1438</v>
      </c>
      <c r="L446" s="3" t="s">
        <v>308</v>
      </c>
      <c r="M446" s="3" t="s">
        <v>1673</v>
      </c>
      <c r="N446" s="3" t="s">
        <v>1674</v>
      </c>
      <c r="O446" s="3" t="s">
        <v>1675</v>
      </c>
      <c r="P446" s="3" t="s">
        <v>286</v>
      </c>
      <c r="Q446" s="3" t="s">
        <v>283</v>
      </c>
      <c r="R446" s="3" t="s">
        <v>195</v>
      </c>
      <c r="S446" s="3"/>
      <c r="T446" s="3" t="s">
        <v>1676</v>
      </c>
      <c r="U446" s="3" t="s">
        <v>392</v>
      </c>
      <c r="V446" s="3"/>
      <c r="W446" s="3" t="s">
        <v>380</v>
      </c>
      <c r="X446" s="3" t="s">
        <v>815</v>
      </c>
      <c r="Y446" s="3"/>
      <c r="Z446" s="3"/>
      <c r="AA446" s="3" t="s">
        <v>887</v>
      </c>
      <c r="AB446" s="3" t="s">
        <v>1677</v>
      </c>
      <c r="AC446" s="3" t="s">
        <v>237</v>
      </c>
      <c r="AD446" s="3" t="s">
        <v>1199</v>
      </c>
      <c r="AE446" s="3"/>
      <c r="AF446" s="3"/>
      <c r="AG446" s="3"/>
      <c r="AH446" s="3"/>
      <c r="AI446" s="3"/>
      <c r="AJ446" s="3" t="s">
        <v>1081</v>
      </c>
      <c r="AK446" s="3" t="s">
        <v>1678</v>
      </c>
      <c r="AL446" s="3" t="s">
        <v>755</v>
      </c>
      <c r="AM446" s="3" t="s">
        <v>1513</v>
      </c>
      <c r="AN446" s="3" t="s">
        <v>1679</v>
      </c>
      <c r="AO446" s="3" t="s">
        <v>1680</v>
      </c>
      <c r="AP446" s="3" t="s">
        <v>38</v>
      </c>
      <c r="AQ446" s="3"/>
      <c r="AR446" s="3"/>
      <c r="AS446" s="3"/>
      <c r="AT446" s="3"/>
      <c r="AU446" s="3"/>
      <c r="AV446" s="3"/>
      <c r="AW446" s="3"/>
      <c r="AX446" s="3"/>
      <c r="AY446" s="4"/>
    </row>
    <row r="447" spans="1:51" x14ac:dyDescent="0.25">
      <c r="A447" s="2" t="s">
        <v>683</v>
      </c>
      <c r="B447" s="11" t="s">
        <v>1606</v>
      </c>
      <c r="C447" s="3">
        <v>8</v>
      </c>
      <c r="D447" s="3" t="s">
        <v>1003</v>
      </c>
      <c r="E447" s="3" t="s">
        <v>1255</v>
      </c>
      <c r="F447" s="3" t="s">
        <v>1681</v>
      </c>
      <c r="G447" s="3"/>
      <c r="H447" s="3" t="s">
        <v>1437</v>
      </c>
      <c r="I447" s="3" t="s">
        <v>619</v>
      </c>
      <c r="J447" s="3" t="s">
        <v>1163</v>
      </c>
      <c r="K447" s="3" t="s">
        <v>790</v>
      </c>
      <c r="L447" s="3" t="s">
        <v>1682</v>
      </c>
      <c r="M447" s="3" t="s">
        <v>1683</v>
      </c>
      <c r="N447" s="3" t="s">
        <v>1267</v>
      </c>
      <c r="O447" s="3" t="s">
        <v>1684</v>
      </c>
      <c r="P447" s="3" t="s">
        <v>1685</v>
      </c>
      <c r="Q447" s="3" t="s">
        <v>1064</v>
      </c>
      <c r="R447" s="3" t="s">
        <v>507</v>
      </c>
      <c r="S447" s="3"/>
      <c r="T447" s="3" t="s">
        <v>380</v>
      </c>
      <c r="U447" s="3" t="s">
        <v>1179</v>
      </c>
      <c r="V447" s="3"/>
      <c r="W447" s="3" t="s">
        <v>1148</v>
      </c>
      <c r="X447" s="3" t="s">
        <v>386</v>
      </c>
      <c r="Y447" s="3"/>
      <c r="Z447" s="3"/>
      <c r="AA447" s="3" t="s">
        <v>292</v>
      </c>
      <c r="AB447" s="3" t="s">
        <v>1686</v>
      </c>
      <c r="AC447" s="3" t="s">
        <v>8</v>
      </c>
      <c r="AD447" s="3" t="s">
        <v>1672</v>
      </c>
      <c r="AE447" s="3"/>
      <c r="AF447" s="3"/>
      <c r="AG447" s="3"/>
      <c r="AH447" s="3"/>
      <c r="AI447" s="3"/>
      <c r="AJ447" s="3" t="s">
        <v>810</v>
      </c>
      <c r="AK447" s="3" t="s">
        <v>1687</v>
      </c>
      <c r="AL447" s="3" t="s">
        <v>257</v>
      </c>
      <c r="AM447" s="3" t="s">
        <v>1120</v>
      </c>
      <c r="AN447" s="3" t="s">
        <v>1688</v>
      </c>
      <c r="AO447" s="3" t="s">
        <v>833</v>
      </c>
      <c r="AP447" s="3" t="s">
        <v>38</v>
      </c>
      <c r="AQ447" s="3"/>
      <c r="AR447" s="3"/>
      <c r="AS447" s="3"/>
      <c r="AT447" s="3"/>
      <c r="AU447" s="3"/>
      <c r="AV447" s="3"/>
      <c r="AW447" s="3"/>
      <c r="AX447" s="3"/>
      <c r="AY447" s="4"/>
    </row>
    <row r="448" spans="1:51" x14ac:dyDescent="0.25">
      <c r="A448" s="2" t="s">
        <v>683</v>
      </c>
      <c r="B448" s="11" t="s">
        <v>1606</v>
      </c>
      <c r="C448" s="3">
        <v>9</v>
      </c>
      <c r="D448" s="3" t="s">
        <v>1309</v>
      </c>
      <c r="E448" s="3" t="s">
        <v>1681</v>
      </c>
      <c r="F448" s="3" t="s">
        <v>1071</v>
      </c>
      <c r="G448" s="3"/>
      <c r="H448" s="3" t="s">
        <v>321</v>
      </c>
      <c r="I448" s="3" t="s">
        <v>772</v>
      </c>
      <c r="J448" s="3" t="s">
        <v>938</v>
      </c>
      <c r="K448" s="3" t="s">
        <v>619</v>
      </c>
      <c r="L448" s="3" t="s">
        <v>1689</v>
      </c>
      <c r="M448" s="3" t="s">
        <v>1690</v>
      </c>
      <c r="N448" s="3" t="s">
        <v>1691</v>
      </c>
      <c r="O448" s="3" t="s">
        <v>1692</v>
      </c>
      <c r="P448" s="3" t="s">
        <v>736</v>
      </c>
      <c r="Q448" s="3" t="s">
        <v>225</v>
      </c>
      <c r="R448" s="3" t="s">
        <v>1148</v>
      </c>
      <c r="S448" s="3"/>
      <c r="T448" s="3" t="s">
        <v>507</v>
      </c>
      <c r="U448" s="3" t="s">
        <v>1179</v>
      </c>
      <c r="V448" s="3"/>
      <c r="W448" s="3" t="s">
        <v>1203</v>
      </c>
      <c r="X448" s="3" t="s">
        <v>1535</v>
      </c>
      <c r="Y448" s="3"/>
      <c r="Z448" s="3"/>
      <c r="AA448" s="3" t="s">
        <v>1383</v>
      </c>
      <c r="AB448" s="3" t="s">
        <v>1693</v>
      </c>
      <c r="AC448" s="3" t="s">
        <v>102</v>
      </c>
      <c r="AD448" s="3" t="s">
        <v>1694</v>
      </c>
      <c r="AE448" s="3"/>
      <c r="AF448" s="3"/>
      <c r="AG448" s="3"/>
      <c r="AH448" s="3"/>
      <c r="AI448" s="3"/>
      <c r="AJ448" s="3" t="s">
        <v>1081</v>
      </c>
      <c r="AK448" s="3" t="s">
        <v>1695</v>
      </c>
      <c r="AL448" s="3" t="s">
        <v>755</v>
      </c>
      <c r="AM448" s="3" t="s">
        <v>962</v>
      </c>
      <c r="AN448" s="3" t="s">
        <v>1696</v>
      </c>
      <c r="AO448" s="3" t="s">
        <v>1697</v>
      </c>
      <c r="AP448" s="3" t="s">
        <v>38</v>
      </c>
      <c r="AQ448" s="3"/>
      <c r="AR448" s="3"/>
      <c r="AS448" s="3"/>
      <c r="AT448" s="3"/>
      <c r="AU448" s="3"/>
      <c r="AV448" s="3"/>
      <c r="AW448" s="3"/>
      <c r="AX448" s="3"/>
      <c r="AY448" s="4"/>
    </row>
    <row r="449" spans="1:51" x14ac:dyDescent="0.25">
      <c r="A449" s="2" t="s">
        <v>338</v>
      </c>
      <c r="B449" s="11" t="s">
        <v>1606</v>
      </c>
      <c r="C449" s="3">
        <v>1</v>
      </c>
      <c r="D449" s="3" t="s">
        <v>6</v>
      </c>
      <c r="E449" s="3" t="s">
        <v>4</v>
      </c>
      <c r="F449" s="3" t="s">
        <v>492</v>
      </c>
      <c r="G449" s="3"/>
      <c r="H449" s="3" t="s">
        <v>1641</v>
      </c>
      <c r="I449" s="3" t="s">
        <v>14</v>
      </c>
      <c r="J449" s="3" t="s">
        <v>1698</v>
      </c>
      <c r="K449" s="3" t="s">
        <v>1699</v>
      </c>
      <c r="L449" s="3" t="s">
        <v>1700</v>
      </c>
      <c r="M449" s="3" t="s">
        <v>1701</v>
      </c>
      <c r="N449" s="3" t="s">
        <v>1702</v>
      </c>
      <c r="O449" s="3" t="s">
        <v>1703</v>
      </c>
      <c r="P449" s="3" t="s">
        <v>1704</v>
      </c>
      <c r="Q449" s="3" t="s">
        <v>506</v>
      </c>
      <c r="R449" s="3" t="s">
        <v>205</v>
      </c>
      <c r="S449" s="3" t="s">
        <v>226</v>
      </c>
      <c r="T449" s="3" t="s">
        <v>226</v>
      </c>
      <c r="U449" s="3" t="s">
        <v>231</v>
      </c>
      <c r="V449" s="3" t="s">
        <v>328</v>
      </c>
      <c r="W449" s="3" t="s">
        <v>170</v>
      </c>
      <c r="X449" s="3" t="s">
        <v>318</v>
      </c>
      <c r="Y449" s="3" t="s">
        <v>1014</v>
      </c>
      <c r="Z449" s="3" t="s">
        <v>1705</v>
      </c>
      <c r="AA449" s="3" t="s">
        <v>401</v>
      </c>
      <c r="AB449" s="3" t="s">
        <v>1706</v>
      </c>
      <c r="AC449" s="3" t="s">
        <v>183</v>
      </c>
      <c r="AD449" s="3" t="s">
        <v>698</v>
      </c>
      <c r="AE449" s="3" t="s">
        <v>1707</v>
      </c>
      <c r="AF449" s="3" t="s">
        <v>348</v>
      </c>
      <c r="AG449" s="3" t="s">
        <v>291</v>
      </c>
      <c r="AH449" s="3" t="s">
        <v>61</v>
      </c>
      <c r="AI449" s="3" t="s">
        <v>1513</v>
      </c>
      <c r="AJ449" s="3" t="s">
        <v>1708</v>
      </c>
      <c r="AK449" s="3" t="s">
        <v>1709</v>
      </c>
      <c r="AL449" s="3" t="s">
        <v>1710</v>
      </c>
      <c r="AM449" s="3" t="s">
        <v>1711</v>
      </c>
      <c r="AN449" s="3" t="s">
        <v>1467</v>
      </c>
      <c r="AO449" s="3" t="s">
        <v>1712</v>
      </c>
      <c r="AP449" s="3" t="s">
        <v>38</v>
      </c>
      <c r="AQ449" s="3"/>
      <c r="AR449" s="3"/>
      <c r="AS449" s="3"/>
      <c r="AT449" s="3"/>
      <c r="AU449" s="3"/>
      <c r="AV449" s="3"/>
      <c r="AW449" s="3"/>
      <c r="AX449" s="3"/>
      <c r="AY449" s="4"/>
    </row>
    <row r="450" spans="1:51" x14ac:dyDescent="0.25">
      <c r="A450" s="2" t="s">
        <v>338</v>
      </c>
      <c r="B450" s="11" t="s">
        <v>1606</v>
      </c>
      <c r="C450" s="3">
        <v>2</v>
      </c>
      <c r="D450" s="3" t="s">
        <v>980</v>
      </c>
      <c r="E450" s="3" t="s">
        <v>492</v>
      </c>
      <c r="F450" s="3" t="s">
        <v>891</v>
      </c>
      <c r="G450" s="3"/>
      <c r="H450" s="3" t="s">
        <v>1292</v>
      </c>
      <c r="I450" s="3" t="s">
        <v>800</v>
      </c>
      <c r="J450" s="3" t="s">
        <v>1713</v>
      </c>
      <c r="K450" s="3" t="s">
        <v>1520</v>
      </c>
      <c r="L450" s="3" t="s">
        <v>325</v>
      </c>
      <c r="M450" s="3" t="s">
        <v>1714</v>
      </c>
      <c r="N450" s="3" t="s">
        <v>1715</v>
      </c>
      <c r="O450" s="3" t="s">
        <v>922</v>
      </c>
      <c r="P450" s="3" t="s">
        <v>66</v>
      </c>
      <c r="Q450" s="3" t="s">
        <v>79</v>
      </c>
      <c r="R450" s="3" t="s">
        <v>463</v>
      </c>
      <c r="S450" s="3" t="s">
        <v>1716</v>
      </c>
      <c r="T450" s="3" t="s">
        <v>1717</v>
      </c>
      <c r="U450" s="3" t="s">
        <v>231</v>
      </c>
      <c r="V450" s="3" t="s">
        <v>328</v>
      </c>
      <c r="W450" s="3" t="s">
        <v>188</v>
      </c>
      <c r="X450" s="3" t="s">
        <v>61</v>
      </c>
      <c r="Y450" s="3" t="s">
        <v>990</v>
      </c>
      <c r="Z450" s="3" t="s">
        <v>1718</v>
      </c>
      <c r="AA450" s="3" t="s">
        <v>184</v>
      </c>
      <c r="AB450" s="3" t="s">
        <v>229</v>
      </c>
      <c r="AC450" s="3" t="s">
        <v>61</v>
      </c>
      <c r="AD450" s="3" t="s">
        <v>562</v>
      </c>
      <c r="AE450" s="3" t="s">
        <v>744</v>
      </c>
      <c r="AF450" s="3" t="s">
        <v>14</v>
      </c>
      <c r="AG450" s="3" t="s">
        <v>111</v>
      </c>
      <c r="AH450" s="3" t="s">
        <v>61</v>
      </c>
      <c r="AI450" s="3" t="s">
        <v>1133</v>
      </c>
      <c r="AJ450" s="3" t="s">
        <v>301</v>
      </c>
      <c r="AK450" s="3" t="s">
        <v>900</v>
      </c>
      <c r="AL450" s="3" t="s">
        <v>1285</v>
      </c>
      <c r="AM450" s="3" t="s">
        <v>1719</v>
      </c>
      <c r="AN450" s="3" t="s">
        <v>1467</v>
      </c>
      <c r="AO450" s="3" t="s">
        <v>1720</v>
      </c>
      <c r="AP450" s="3" t="s">
        <v>38</v>
      </c>
      <c r="AQ450" s="3"/>
      <c r="AR450" s="3"/>
      <c r="AS450" s="3"/>
      <c r="AT450" s="3"/>
      <c r="AU450" s="3"/>
      <c r="AV450" s="3"/>
      <c r="AW450" s="3"/>
      <c r="AX450" s="3"/>
      <c r="AY450" s="4"/>
    </row>
    <row r="451" spans="1:51" x14ac:dyDescent="0.25">
      <c r="A451" s="2" t="s">
        <v>338</v>
      </c>
      <c r="B451" s="11" t="s">
        <v>1606</v>
      </c>
      <c r="C451" s="3">
        <v>3</v>
      </c>
      <c r="D451" s="3" t="s">
        <v>1721</v>
      </c>
      <c r="E451" s="3" t="s">
        <v>891</v>
      </c>
      <c r="F451" s="3" t="s">
        <v>1662</v>
      </c>
      <c r="G451" s="3"/>
      <c r="H451" s="3" t="s">
        <v>274</v>
      </c>
      <c r="I451" s="3" t="s">
        <v>1503</v>
      </c>
      <c r="J451" s="3" t="s">
        <v>1722</v>
      </c>
      <c r="K451" s="3" t="s">
        <v>657</v>
      </c>
      <c r="L451" s="3" t="s">
        <v>1723</v>
      </c>
      <c r="M451" s="3" t="s">
        <v>1724</v>
      </c>
      <c r="N451" s="3" t="s">
        <v>1725</v>
      </c>
      <c r="O451" s="3" t="s">
        <v>1726</v>
      </c>
      <c r="P451" s="3" t="s">
        <v>1727</v>
      </c>
      <c r="Q451" s="3" t="s">
        <v>225</v>
      </c>
      <c r="R451" s="3" t="s">
        <v>266</v>
      </c>
      <c r="S451" s="3" t="s">
        <v>266</v>
      </c>
      <c r="T451" s="3" t="s">
        <v>1728</v>
      </c>
      <c r="U451" s="3" t="s">
        <v>268</v>
      </c>
      <c r="V451" s="3" t="s">
        <v>267</v>
      </c>
      <c r="W451" s="3" t="s">
        <v>472</v>
      </c>
      <c r="X451" s="3" t="s">
        <v>88</v>
      </c>
      <c r="Y451" s="3" t="s">
        <v>1729</v>
      </c>
      <c r="Z451" s="3" t="s">
        <v>1610</v>
      </c>
      <c r="AA451" s="3" t="s">
        <v>512</v>
      </c>
      <c r="AB451" s="3" t="s">
        <v>227</v>
      </c>
      <c r="AC451" s="3" t="s">
        <v>59</v>
      </c>
      <c r="AD451" s="3" t="s">
        <v>1730</v>
      </c>
      <c r="AE451" s="3" t="s">
        <v>1731</v>
      </c>
      <c r="AF451" s="3" t="s">
        <v>1732</v>
      </c>
      <c r="AG451" s="3" t="s">
        <v>1641</v>
      </c>
      <c r="AH451" s="3" t="s">
        <v>155</v>
      </c>
      <c r="AI451" s="3" t="s">
        <v>190</v>
      </c>
      <c r="AJ451" s="3" t="s">
        <v>240</v>
      </c>
      <c r="AK451" s="3" t="s">
        <v>1733</v>
      </c>
      <c r="AL451" s="3" t="s">
        <v>195</v>
      </c>
      <c r="AM451" s="3" t="s">
        <v>1734</v>
      </c>
      <c r="AN451" s="3" t="s">
        <v>518</v>
      </c>
      <c r="AO451" s="3" t="s">
        <v>1735</v>
      </c>
      <c r="AP451" s="3" t="s">
        <v>38</v>
      </c>
      <c r="AQ451" s="3"/>
      <c r="AR451" s="3"/>
      <c r="AS451" s="3"/>
      <c r="AT451" s="3"/>
      <c r="AU451" s="3"/>
      <c r="AV451" s="3"/>
      <c r="AW451" s="3"/>
      <c r="AX451" s="3"/>
      <c r="AY451" s="4"/>
    </row>
    <row r="452" spans="1:51" x14ac:dyDescent="0.25">
      <c r="A452" s="2" t="s">
        <v>338</v>
      </c>
      <c r="B452" s="11" t="s">
        <v>1606</v>
      </c>
      <c r="C452" s="3">
        <v>4</v>
      </c>
      <c r="D452" s="3" t="s">
        <v>1003</v>
      </c>
      <c r="E452" s="3" t="s">
        <v>1662</v>
      </c>
      <c r="F452" s="3" t="s">
        <v>1736</v>
      </c>
      <c r="G452" s="3"/>
      <c r="H452" s="3" t="s">
        <v>200</v>
      </c>
      <c r="I452" s="3" t="s">
        <v>1627</v>
      </c>
      <c r="J452" s="3" t="s">
        <v>1737</v>
      </c>
      <c r="K452" s="3" t="s">
        <v>1738</v>
      </c>
      <c r="L452" s="3" t="s">
        <v>1739</v>
      </c>
      <c r="M452" s="3" t="s">
        <v>1740</v>
      </c>
      <c r="N452" s="3" t="s">
        <v>1741</v>
      </c>
      <c r="O452" s="3" t="s">
        <v>1742</v>
      </c>
      <c r="P452" s="3" t="s">
        <v>923</v>
      </c>
      <c r="Q452" s="3" t="s">
        <v>1064</v>
      </c>
      <c r="R452" s="3" t="s">
        <v>886</v>
      </c>
      <c r="S452" s="3" t="s">
        <v>953</v>
      </c>
      <c r="T452" s="3" t="s">
        <v>919</v>
      </c>
      <c r="U452" s="3" t="s">
        <v>904</v>
      </c>
      <c r="V452" s="3" t="s">
        <v>265</v>
      </c>
      <c r="W452" s="3" t="s">
        <v>1728</v>
      </c>
      <c r="X452" s="3" t="s">
        <v>252</v>
      </c>
      <c r="Y452" s="3" t="s">
        <v>712</v>
      </c>
      <c r="Z452" s="3" t="s">
        <v>380</v>
      </c>
      <c r="AA452" s="3" t="s">
        <v>1608</v>
      </c>
      <c r="AB452" s="3" t="s">
        <v>1728</v>
      </c>
      <c r="AC452" s="3" t="s">
        <v>424</v>
      </c>
      <c r="AD452" s="3" t="s">
        <v>864</v>
      </c>
      <c r="AE452" s="3" t="s">
        <v>1079</v>
      </c>
      <c r="AF452" s="3" t="s">
        <v>1378</v>
      </c>
      <c r="AG452" s="3" t="s">
        <v>1743</v>
      </c>
      <c r="AH452" s="3" t="s">
        <v>61</v>
      </c>
      <c r="AI452" s="3"/>
      <c r="AJ452" s="3" t="s">
        <v>859</v>
      </c>
      <c r="AK452" s="3" t="s">
        <v>1744</v>
      </c>
      <c r="AL452" s="3" t="s">
        <v>1745</v>
      </c>
      <c r="AM452" s="3" t="s">
        <v>1746</v>
      </c>
      <c r="AN452" s="3" t="s">
        <v>1747</v>
      </c>
      <c r="AO452" s="3" t="s">
        <v>1465</v>
      </c>
      <c r="AP452" s="3" t="s">
        <v>38</v>
      </c>
      <c r="AQ452" s="3"/>
      <c r="AR452" s="3"/>
      <c r="AS452" s="3"/>
      <c r="AT452" s="3"/>
      <c r="AU452" s="3"/>
      <c r="AV452" s="3"/>
      <c r="AW452" s="3"/>
      <c r="AX452" s="3"/>
      <c r="AY452" s="4"/>
    </row>
    <row r="453" spans="1:51" x14ac:dyDescent="0.25">
      <c r="A453" s="2" t="s">
        <v>338</v>
      </c>
      <c r="B453" s="11" t="s">
        <v>1606</v>
      </c>
      <c r="C453" s="3">
        <v>5</v>
      </c>
      <c r="D453" s="3" t="s">
        <v>1309</v>
      </c>
      <c r="E453" s="3" t="s">
        <v>1736</v>
      </c>
      <c r="F453" s="3" t="s">
        <v>1748</v>
      </c>
      <c r="G453" s="3"/>
      <c r="H453" s="3" t="s">
        <v>220</v>
      </c>
      <c r="I453" s="3" t="s">
        <v>110</v>
      </c>
      <c r="J453" s="3" t="s">
        <v>1749</v>
      </c>
      <c r="K453" s="3" t="s">
        <v>722</v>
      </c>
      <c r="L453" s="3" t="s">
        <v>1750</v>
      </c>
      <c r="M453" s="3" t="s">
        <v>1751</v>
      </c>
      <c r="N453" s="3" t="s">
        <v>1752</v>
      </c>
      <c r="O453" s="3" t="s">
        <v>1753</v>
      </c>
      <c r="P453" s="3" t="s">
        <v>1277</v>
      </c>
      <c r="Q453" s="3" t="s">
        <v>1064</v>
      </c>
      <c r="R453" s="3" t="s">
        <v>919</v>
      </c>
      <c r="S453" s="3" t="s">
        <v>1423</v>
      </c>
      <c r="T453" s="3" t="s">
        <v>1423</v>
      </c>
      <c r="U453" s="3" t="s">
        <v>265</v>
      </c>
      <c r="V453" s="3" t="s">
        <v>1728</v>
      </c>
      <c r="W453" s="3" t="s">
        <v>284</v>
      </c>
      <c r="X453" s="3" t="s">
        <v>243</v>
      </c>
      <c r="Y453" s="3" t="s">
        <v>24</v>
      </c>
      <c r="Z453" s="3" t="s">
        <v>1065</v>
      </c>
      <c r="AA453" s="3" t="s">
        <v>898</v>
      </c>
      <c r="AB453" s="3" t="s">
        <v>954</v>
      </c>
      <c r="AC453" s="3" t="s">
        <v>27</v>
      </c>
      <c r="AD453" s="3" t="s">
        <v>1754</v>
      </c>
      <c r="AE453" s="3" t="s">
        <v>1755</v>
      </c>
      <c r="AF453" s="3" t="s">
        <v>1756</v>
      </c>
      <c r="AG453" s="3" t="s">
        <v>31</v>
      </c>
      <c r="AH453" s="3" t="s">
        <v>235</v>
      </c>
      <c r="AI453" s="3"/>
      <c r="AJ453" s="3" t="s">
        <v>240</v>
      </c>
      <c r="AK453" s="3" t="s">
        <v>1757</v>
      </c>
      <c r="AL453" s="3" t="s">
        <v>1745</v>
      </c>
      <c r="AM453" s="3" t="s">
        <v>1758</v>
      </c>
      <c r="AN453" s="3" t="s">
        <v>1747</v>
      </c>
      <c r="AO453" s="3" t="s">
        <v>1759</v>
      </c>
      <c r="AP453" s="3" t="s">
        <v>38</v>
      </c>
      <c r="AQ453" s="3"/>
      <c r="AR453" s="3"/>
      <c r="AS453" s="3"/>
      <c r="AT453" s="3"/>
      <c r="AU453" s="3"/>
      <c r="AV453" s="3"/>
      <c r="AW453" s="3"/>
      <c r="AX453" s="3"/>
      <c r="AY453" s="4"/>
    </row>
    <row r="454" spans="1:51" x14ac:dyDescent="0.25">
      <c r="A454" s="2" t="s">
        <v>338</v>
      </c>
      <c r="B454" s="11" t="s">
        <v>1606</v>
      </c>
      <c r="C454" s="3">
        <v>6</v>
      </c>
      <c r="D454" s="3" t="s">
        <v>1760</v>
      </c>
      <c r="E454" s="3" t="s">
        <v>1748</v>
      </c>
      <c r="F454" s="3"/>
      <c r="G454" s="3"/>
      <c r="H454" s="3" t="s">
        <v>434</v>
      </c>
      <c r="I454" s="3" t="s">
        <v>1585</v>
      </c>
      <c r="J454" s="3" t="s">
        <v>1761</v>
      </c>
      <c r="K454" s="3" t="s">
        <v>1762</v>
      </c>
      <c r="L454" s="3" t="s">
        <v>1763</v>
      </c>
      <c r="M454" s="3" t="s">
        <v>1764</v>
      </c>
      <c r="N454" s="3" t="s">
        <v>1765</v>
      </c>
      <c r="O454" s="3" t="s">
        <v>1098</v>
      </c>
      <c r="P454" s="3" t="s">
        <v>1766</v>
      </c>
      <c r="Q454" s="3" t="s">
        <v>1064</v>
      </c>
      <c r="R454" s="3" t="s">
        <v>919</v>
      </c>
      <c r="S454" s="3" t="s">
        <v>1428</v>
      </c>
      <c r="T454" s="3" t="s">
        <v>1428</v>
      </c>
      <c r="U454" s="3" t="s">
        <v>266</v>
      </c>
      <c r="V454" s="3" t="s">
        <v>1728</v>
      </c>
      <c r="W454" s="3" t="s">
        <v>285</v>
      </c>
      <c r="X454" s="3" t="s">
        <v>108</v>
      </c>
      <c r="Y454" s="3" t="s">
        <v>920</v>
      </c>
      <c r="Z454" s="3" t="s">
        <v>1767</v>
      </c>
      <c r="AA454" s="3" t="s">
        <v>1768</v>
      </c>
      <c r="AB454" s="3" t="s">
        <v>285</v>
      </c>
      <c r="AC454" s="3" t="s">
        <v>88</v>
      </c>
      <c r="AD454" s="3" t="s">
        <v>1039</v>
      </c>
      <c r="AE454" s="3" t="s">
        <v>1769</v>
      </c>
      <c r="AF454" s="3" t="s">
        <v>975</v>
      </c>
      <c r="AG454" s="3" t="s">
        <v>1204</v>
      </c>
      <c r="AH454" s="3" t="s">
        <v>111</v>
      </c>
      <c r="AI454" s="3"/>
      <c r="AJ454" s="3" t="s">
        <v>1081</v>
      </c>
      <c r="AK454" s="3" t="s">
        <v>1770</v>
      </c>
      <c r="AL454" s="3" t="s">
        <v>1771</v>
      </c>
      <c r="AM454" s="3" t="s">
        <v>1772</v>
      </c>
      <c r="AN454" s="3" t="s">
        <v>1513</v>
      </c>
      <c r="AO454" s="3" t="s">
        <v>1320</v>
      </c>
      <c r="AP454" s="3" t="s">
        <v>38</v>
      </c>
      <c r="AQ454" s="3"/>
      <c r="AR454" s="3"/>
      <c r="AS454" s="3"/>
      <c r="AT454" s="3"/>
      <c r="AU454" s="3"/>
      <c r="AV454" s="3"/>
      <c r="AW454" s="3"/>
      <c r="AX454" s="3"/>
      <c r="AY454" s="4"/>
    </row>
    <row r="455" spans="1:51" x14ac:dyDescent="0.25">
      <c r="A455" s="2" t="s">
        <v>1773</v>
      </c>
      <c r="B455" s="11" t="s">
        <v>1606</v>
      </c>
      <c r="C455" s="3">
        <v>1</v>
      </c>
      <c r="D455" s="3" t="s">
        <v>660</v>
      </c>
      <c r="E455" s="3" t="s">
        <v>4</v>
      </c>
      <c r="F455" s="3" t="s">
        <v>659</v>
      </c>
      <c r="G455" s="3"/>
      <c r="H455" s="3" t="s">
        <v>552</v>
      </c>
      <c r="I455" s="3" t="s">
        <v>1536</v>
      </c>
      <c r="J455" s="3" t="s">
        <v>856</v>
      </c>
      <c r="K455" s="3" t="s">
        <v>538</v>
      </c>
      <c r="L455" s="3" t="s">
        <v>1774</v>
      </c>
      <c r="M455" s="3" t="s">
        <v>1775</v>
      </c>
      <c r="N455" s="3" t="s">
        <v>1518</v>
      </c>
      <c r="O455" s="3" t="s">
        <v>1776</v>
      </c>
      <c r="P455" s="3" t="s">
        <v>727</v>
      </c>
      <c r="Q455" s="3" t="s">
        <v>225</v>
      </c>
      <c r="R455" s="3" t="s">
        <v>885</v>
      </c>
      <c r="S455" s="3" t="s">
        <v>885</v>
      </c>
      <c r="T455" s="3" t="s">
        <v>885</v>
      </c>
      <c r="U455" s="3" t="s">
        <v>206</v>
      </c>
      <c r="V455" s="3" t="s">
        <v>226</v>
      </c>
      <c r="W455" s="3" t="s">
        <v>226</v>
      </c>
      <c r="X455" s="3" t="s">
        <v>1656</v>
      </c>
      <c r="Y455" s="3" t="s">
        <v>1777</v>
      </c>
      <c r="Z455" s="3" t="s">
        <v>640</v>
      </c>
      <c r="AA455" s="3" t="s">
        <v>135</v>
      </c>
      <c r="AB455" s="3">
        <v>1</v>
      </c>
      <c r="AC455" s="3" t="s">
        <v>365</v>
      </c>
      <c r="AD455" s="3" t="s">
        <v>1779</v>
      </c>
      <c r="AE455" s="3" t="s">
        <v>1565</v>
      </c>
      <c r="AF455" s="3" t="s">
        <v>1469</v>
      </c>
      <c r="AG455" s="3" t="s">
        <v>190</v>
      </c>
      <c r="AH455" s="3" t="s">
        <v>454</v>
      </c>
      <c r="AI455" s="3" t="s">
        <v>292</v>
      </c>
      <c r="AJ455" s="3" t="s">
        <v>891</v>
      </c>
      <c r="AK455" s="3" t="s">
        <v>1780</v>
      </c>
      <c r="AL455" s="3" t="s">
        <v>550</v>
      </c>
      <c r="AM455" s="3" t="s">
        <v>1781</v>
      </c>
      <c r="AN455" s="3" t="s">
        <v>807</v>
      </c>
      <c r="AO455" s="3" t="s">
        <v>1243</v>
      </c>
      <c r="AP455" s="3" t="s">
        <v>38</v>
      </c>
      <c r="AQ455" s="3"/>
      <c r="AR455" s="3"/>
      <c r="AS455" s="3"/>
      <c r="AT455" s="3"/>
      <c r="AU455" s="3"/>
      <c r="AV455" s="3"/>
      <c r="AW455" s="3"/>
      <c r="AX455" s="3"/>
      <c r="AY455" s="4"/>
    </row>
    <row r="456" spans="1:51" x14ac:dyDescent="0.25">
      <c r="A456" s="2" t="s">
        <v>1773</v>
      </c>
      <c r="B456" s="11" t="s">
        <v>1606</v>
      </c>
      <c r="C456" s="3">
        <v>2</v>
      </c>
      <c r="D456" s="3" t="s">
        <v>684</v>
      </c>
      <c r="E456" s="3" t="s">
        <v>659</v>
      </c>
      <c r="F456" s="3" t="s">
        <v>658</v>
      </c>
      <c r="G456" s="3"/>
      <c r="H456" s="3" t="s">
        <v>1782</v>
      </c>
      <c r="I456" s="3" t="s">
        <v>1362</v>
      </c>
      <c r="J456" s="3" t="s">
        <v>856</v>
      </c>
      <c r="K456" s="3" t="s">
        <v>143</v>
      </c>
      <c r="L456" s="3" t="s">
        <v>1682</v>
      </c>
      <c r="M456" s="3" t="s">
        <v>1783</v>
      </c>
      <c r="N456" s="3" t="s">
        <v>1784</v>
      </c>
      <c r="O456" s="3" t="s">
        <v>1785</v>
      </c>
      <c r="P456" s="3" t="s">
        <v>193</v>
      </c>
      <c r="Q456" s="3" t="s">
        <v>225</v>
      </c>
      <c r="R456" s="3" t="s">
        <v>886</v>
      </c>
      <c r="S456" s="3" t="s">
        <v>1130</v>
      </c>
      <c r="T456" s="3" t="s">
        <v>919</v>
      </c>
      <c r="U456" s="3" t="s">
        <v>1716</v>
      </c>
      <c r="V456" s="3" t="s">
        <v>1717</v>
      </c>
      <c r="W456" s="3" t="s">
        <v>228</v>
      </c>
      <c r="X456" s="3" t="s">
        <v>742</v>
      </c>
      <c r="Y456" s="3" t="s">
        <v>435</v>
      </c>
      <c r="Z456" s="3" t="s">
        <v>703</v>
      </c>
      <c r="AA456" s="3" t="s">
        <v>426</v>
      </c>
      <c r="AB456" s="3" t="s">
        <v>1121</v>
      </c>
      <c r="AC456" s="3" t="s">
        <v>382</v>
      </c>
      <c r="AD456" s="3" t="s">
        <v>1786</v>
      </c>
      <c r="AE456" s="3" t="s">
        <v>1582</v>
      </c>
      <c r="AF456" s="3" t="s">
        <v>991</v>
      </c>
      <c r="AG456" s="3" t="s">
        <v>360</v>
      </c>
      <c r="AH456" s="3" t="s">
        <v>183</v>
      </c>
      <c r="AI456" s="3" t="s">
        <v>38</v>
      </c>
      <c r="AJ456" s="3" t="s">
        <v>654</v>
      </c>
      <c r="AK456" s="3" t="s">
        <v>1062</v>
      </c>
      <c r="AL456" s="3" t="s">
        <v>90</v>
      </c>
      <c r="AM456" s="3" t="s">
        <v>1787</v>
      </c>
      <c r="AN456" s="3" t="s">
        <v>595</v>
      </c>
      <c r="AO456" s="3" t="s">
        <v>1788</v>
      </c>
      <c r="AP456" s="3" t="s">
        <v>38</v>
      </c>
      <c r="AQ456" s="3"/>
      <c r="AR456" s="3"/>
      <c r="AS456" s="3"/>
      <c r="AT456" s="3"/>
      <c r="AU456" s="3"/>
      <c r="AV456" s="3"/>
      <c r="AW456" s="3"/>
      <c r="AX456" s="3"/>
      <c r="AY456" s="4"/>
    </row>
    <row r="457" spans="1:51" x14ac:dyDescent="0.25">
      <c r="A457" s="2" t="s">
        <v>1773</v>
      </c>
      <c r="B457" s="11" t="s">
        <v>1606</v>
      </c>
      <c r="C457" s="3">
        <v>3</v>
      </c>
      <c r="D457" s="3" t="s">
        <v>702</v>
      </c>
      <c r="E457" s="3" t="s">
        <v>658</v>
      </c>
      <c r="F457" s="3" t="s">
        <v>373</v>
      </c>
      <c r="G457" s="3"/>
      <c r="H457" s="3" t="s">
        <v>424</v>
      </c>
      <c r="I457" s="3" t="s">
        <v>421</v>
      </c>
      <c r="J457" s="3" t="s">
        <v>1789</v>
      </c>
      <c r="K457" s="3" t="s">
        <v>1510</v>
      </c>
      <c r="L457" s="3" t="s">
        <v>1790</v>
      </c>
      <c r="M457" s="3" t="s">
        <v>1791</v>
      </c>
      <c r="N457" s="3" t="s">
        <v>1792</v>
      </c>
      <c r="O457" s="3" t="s">
        <v>1793</v>
      </c>
      <c r="P457" s="3" t="s">
        <v>1794</v>
      </c>
      <c r="Q457" s="3" t="s">
        <v>225</v>
      </c>
      <c r="R457" s="3" t="s">
        <v>886</v>
      </c>
      <c r="S457" s="3" t="s">
        <v>886</v>
      </c>
      <c r="T457" s="3" t="s">
        <v>919</v>
      </c>
      <c r="U457" s="3" t="s">
        <v>228</v>
      </c>
      <c r="V457" s="3" t="s">
        <v>904</v>
      </c>
      <c r="W457" s="3" t="s">
        <v>266</v>
      </c>
      <c r="X457" s="3" t="s">
        <v>446</v>
      </c>
      <c r="Y457" s="3" t="s">
        <v>1795</v>
      </c>
      <c r="Z457" s="3" t="s">
        <v>1796</v>
      </c>
      <c r="AA457" s="3" t="s">
        <v>92</v>
      </c>
      <c r="AB457" s="3" t="s">
        <v>1290</v>
      </c>
      <c r="AC457" s="3" t="s">
        <v>400</v>
      </c>
      <c r="AD457" s="3" t="s">
        <v>1797</v>
      </c>
      <c r="AE457" s="3" t="s">
        <v>1165</v>
      </c>
      <c r="AF457" s="3" t="s">
        <v>1469</v>
      </c>
      <c r="AG457" s="3" t="s">
        <v>427</v>
      </c>
      <c r="AH457" s="3" t="s">
        <v>83</v>
      </c>
      <c r="AI457" s="3" t="s">
        <v>38</v>
      </c>
      <c r="AJ457" s="3" t="s">
        <v>683</v>
      </c>
      <c r="AK457" s="3" t="s">
        <v>1798</v>
      </c>
      <c r="AL457" s="3" t="s">
        <v>34</v>
      </c>
      <c r="AM457" s="3" t="s">
        <v>1799</v>
      </c>
      <c r="AN457" s="3" t="s">
        <v>244</v>
      </c>
      <c r="AO457" s="3" t="s">
        <v>1243</v>
      </c>
      <c r="AP457" s="3" t="s">
        <v>38</v>
      </c>
      <c r="AQ457" s="3"/>
      <c r="AR457" s="3"/>
      <c r="AS457" s="3"/>
      <c r="AT457" s="3"/>
      <c r="AU457" s="3"/>
      <c r="AV457" s="3"/>
      <c r="AW457" s="3"/>
      <c r="AX457" s="3"/>
      <c r="AY457" s="4"/>
    </row>
    <row r="458" spans="1:51" x14ac:dyDescent="0.25">
      <c r="A458" s="2" t="s">
        <v>1773</v>
      </c>
      <c r="B458" s="11" t="s">
        <v>1606</v>
      </c>
      <c r="C458" s="3">
        <v>4</v>
      </c>
      <c r="D458" s="3" t="s">
        <v>290</v>
      </c>
      <c r="E458" s="3" t="s">
        <v>373</v>
      </c>
      <c r="F458" s="3" t="s">
        <v>781</v>
      </c>
      <c r="G458" s="3"/>
      <c r="H458" s="3" t="s">
        <v>200</v>
      </c>
      <c r="I458" s="3" t="s">
        <v>1800</v>
      </c>
      <c r="J458" s="3" t="s">
        <v>1801</v>
      </c>
      <c r="K458" s="3" t="s">
        <v>1802</v>
      </c>
      <c r="L458" s="3" t="s">
        <v>1803</v>
      </c>
      <c r="M458" s="3" t="s">
        <v>186</v>
      </c>
      <c r="N458" s="3" t="s">
        <v>1804</v>
      </c>
      <c r="O458" s="3" t="s">
        <v>1805</v>
      </c>
      <c r="P458" s="3" t="s">
        <v>437</v>
      </c>
      <c r="Q458" s="3" t="s">
        <v>225</v>
      </c>
      <c r="R458" s="3" t="s">
        <v>1428</v>
      </c>
      <c r="S458" s="3" t="s">
        <v>1428</v>
      </c>
      <c r="T458" s="3" t="s">
        <v>1428</v>
      </c>
      <c r="U458" s="3" t="s">
        <v>249</v>
      </c>
      <c r="V458" s="3" t="s">
        <v>249</v>
      </c>
      <c r="W458" s="3" t="s">
        <v>1728</v>
      </c>
      <c r="X458" s="3" t="s">
        <v>111</v>
      </c>
      <c r="Y458" s="3" t="s">
        <v>955</v>
      </c>
      <c r="Z458" s="3" t="s">
        <v>1806</v>
      </c>
      <c r="AA458" s="3" t="s">
        <v>271</v>
      </c>
      <c r="AB458" s="3" t="s">
        <v>1461</v>
      </c>
      <c r="AC458" s="3" t="s">
        <v>273</v>
      </c>
      <c r="AD458" s="3" t="s">
        <v>1807</v>
      </c>
      <c r="AE458" s="3" t="s">
        <v>128</v>
      </c>
      <c r="AF458" s="3" t="s">
        <v>1663</v>
      </c>
      <c r="AG458" s="3" t="s">
        <v>418</v>
      </c>
      <c r="AH458" s="3" t="s">
        <v>61</v>
      </c>
      <c r="AI458" s="3" t="s">
        <v>38</v>
      </c>
      <c r="AJ458" s="3" t="s">
        <v>1621</v>
      </c>
      <c r="AK458" s="3" t="s">
        <v>1808</v>
      </c>
      <c r="AL458" s="3" t="s">
        <v>34</v>
      </c>
      <c r="AM458" s="3" t="s">
        <v>1809</v>
      </c>
      <c r="AN458" s="3" t="s">
        <v>631</v>
      </c>
      <c r="AO458" s="3" t="s">
        <v>1680</v>
      </c>
      <c r="AP458" s="3" t="s">
        <v>38</v>
      </c>
      <c r="AQ458" s="3"/>
      <c r="AR458" s="3"/>
      <c r="AS458" s="3"/>
      <c r="AT458" s="3"/>
      <c r="AU458" s="3"/>
      <c r="AV458" s="3"/>
      <c r="AW458" s="3"/>
      <c r="AX458" s="3"/>
      <c r="AY458" s="4"/>
    </row>
    <row r="459" spans="1:51" x14ac:dyDescent="0.25">
      <c r="A459" s="2" t="s">
        <v>1773</v>
      </c>
      <c r="B459" s="11" t="s">
        <v>1606</v>
      </c>
      <c r="C459" s="3">
        <v>5</v>
      </c>
      <c r="D459" s="3" t="s">
        <v>302</v>
      </c>
      <c r="E459" s="3" t="s">
        <v>781</v>
      </c>
      <c r="F459" s="3" t="s">
        <v>1810</v>
      </c>
      <c r="G459" s="3"/>
      <c r="H459" s="3" t="s">
        <v>1811</v>
      </c>
      <c r="I459" s="3" t="s">
        <v>1812</v>
      </c>
      <c r="J459" s="3" t="s">
        <v>1813</v>
      </c>
      <c r="K459" s="3" t="s">
        <v>1814</v>
      </c>
      <c r="L459" s="3" t="s">
        <v>917</v>
      </c>
      <c r="M459" s="3" t="s">
        <v>1815</v>
      </c>
      <c r="N459" s="3" t="s">
        <v>1816</v>
      </c>
      <c r="O459" s="3" t="s">
        <v>1817</v>
      </c>
      <c r="P459" s="3" t="s">
        <v>1513</v>
      </c>
      <c r="Q459" s="3" t="s">
        <v>283</v>
      </c>
      <c r="R459" s="3" t="s">
        <v>1818</v>
      </c>
      <c r="S459" s="3" t="s">
        <v>1818</v>
      </c>
      <c r="T459" s="3" t="s">
        <v>1819</v>
      </c>
      <c r="U459" s="3" t="s">
        <v>249</v>
      </c>
      <c r="V459" s="3" t="s">
        <v>265</v>
      </c>
      <c r="W459" s="3" t="s">
        <v>1728</v>
      </c>
      <c r="X459" s="3" t="s">
        <v>87</v>
      </c>
      <c r="Y459" s="3"/>
      <c r="Z459" s="3"/>
      <c r="AA459" s="3" t="s">
        <v>109</v>
      </c>
      <c r="AB459" s="3" t="s">
        <v>1374</v>
      </c>
      <c r="AC459" s="3" t="s">
        <v>396</v>
      </c>
      <c r="AD459" s="3" t="s">
        <v>1155</v>
      </c>
      <c r="AE459" s="3" t="s">
        <v>22</v>
      </c>
      <c r="AF459" s="3" t="s">
        <v>348</v>
      </c>
      <c r="AG459" s="3" t="s">
        <v>991</v>
      </c>
      <c r="AH459" s="3" t="s">
        <v>83</v>
      </c>
      <c r="AI459" s="3" t="s">
        <v>38</v>
      </c>
      <c r="AJ459" s="3" t="s">
        <v>1820</v>
      </c>
      <c r="AK459" s="3" t="s">
        <v>1821</v>
      </c>
      <c r="AL459" s="3" t="s">
        <v>90</v>
      </c>
      <c r="AM459" s="3" t="s">
        <v>1822</v>
      </c>
      <c r="AN459" s="3" t="s">
        <v>244</v>
      </c>
      <c r="AO459" s="3" t="s">
        <v>1154</v>
      </c>
      <c r="AP459" s="3" t="s">
        <v>38</v>
      </c>
      <c r="AQ459" s="3"/>
      <c r="AR459" s="3"/>
      <c r="AS459" s="3"/>
      <c r="AT459" s="3"/>
      <c r="AU459" s="3"/>
      <c r="AV459" s="3"/>
      <c r="AW459" s="3"/>
      <c r="AX459" s="3"/>
      <c r="AY459" s="4"/>
    </row>
    <row r="460" spans="1:51" x14ac:dyDescent="0.25">
      <c r="A460" s="2" t="s">
        <v>1773</v>
      </c>
      <c r="B460" s="11" t="s">
        <v>1606</v>
      </c>
      <c r="C460" s="3">
        <v>6</v>
      </c>
      <c r="D460" s="3" t="s">
        <v>477</v>
      </c>
      <c r="E460" s="3" t="s">
        <v>1810</v>
      </c>
      <c r="F460" s="3" t="s">
        <v>218</v>
      </c>
      <c r="G460" s="3"/>
      <c r="H460" s="3" t="s">
        <v>403</v>
      </c>
      <c r="I460" s="3" t="s">
        <v>1823</v>
      </c>
      <c r="J460" s="3" t="s">
        <v>1824</v>
      </c>
      <c r="K460" s="3" t="s">
        <v>1825</v>
      </c>
      <c r="L460" s="3" t="s">
        <v>1826</v>
      </c>
      <c r="M460" s="3" t="s">
        <v>1827</v>
      </c>
      <c r="N460" s="3" t="s">
        <v>1828</v>
      </c>
      <c r="O460" s="3" t="s">
        <v>147</v>
      </c>
      <c r="P460" s="3" t="s">
        <v>1727</v>
      </c>
      <c r="Q460" s="3" t="s">
        <v>225</v>
      </c>
      <c r="R460" s="3" t="s">
        <v>1829</v>
      </c>
      <c r="S460" s="3" t="s">
        <v>1829</v>
      </c>
      <c r="T460" s="3" t="s">
        <v>1830</v>
      </c>
      <c r="U460" s="3" t="s">
        <v>284</v>
      </c>
      <c r="V460" s="3" t="s">
        <v>284</v>
      </c>
      <c r="W460" s="3" t="s">
        <v>284</v>
      </c>
      <c r="X460" s="3" t="s">
        <v>252</v>
      </c>
      <c r="Y460" s="3"/>
      <c r="Z460" s="3"/>
      <c r="AA460" s="3" t="s">
        <v>772</v>
      </c>
      <c r="AB460" s="3" t="s">
        <v>1346</v>
      </c>
      <c r="AC460" s="3" t="s">
        <v>415</v>
      </c>
      <c r="AD460" s="3" t="s">
        <v>1831</v>
      </c>
      <c r="AE460" s="3" t="s">
        <v>49</v>
      </c>
      <c r="AF460" s="3" t="s">
        <v>1259</v>
      </c>
      <c r="AG460" s="3" t="s">
        <v>1325</v>
      </c>
      <c r="AH460" s="3" t="s">
        <v>270</v>
      </c>
      <c r="AI460" s="3" t="s">
        <v>38</v>
      </c>
      <c r="AJ460" s="3" t="s">
        <v>839</v>
      </c>
      <c r="AK460" s="3" t="s">
        <v>1832</v>
      </c>
      <c r="AL460" s="3" t="s">
        <v>1833</v>
      </c>
      <c r="AM460" s="3" t="s">
        <v>1834</v>
      </c>
      <c r="AN460" s="3" t="s">
        <v>244</v>
      </c>
      <c r="AO460" s="3" t="s">
        <v>1835</v>
      </c>
      <c r="AP460" s="3" t="s">
        <v>38</v>
      </c>
      <c r="AQ460" s="3"/>
      <c r="AR460" s="3"/>
      <c r="AS460" s="3"/>
      <c r="AT460" s="3"/>
      <c r="AU460" s="3"/>
      <c r="AV460" s="3"/>
      <c r="AW460" s="3"/>
      <c r="AX460" s="3"/>
      <c r="AY460" s="4"/>
    </row>
    <row r="461" spans="1:51" x14ac:dyDescent="0.25">
      <c r="A461" s="2" t="s">
        <v>1773</v>
      </c>
      <c r="B461" s="11" t="s">
        <v>1606</v>
      </c>
      <c r="C461" s="3">
        <v>7</v>
      </c>
      <c r="D461" s="3" t="s">
        <v>484</v>
      </c>
      <c r="E461" s="3" t="s">
        <v>218</v>
      </c>
      <c r="F461" s="3" t="s">
        <v>1836</v>
      </c>
      <c r="G461" s="3"/>
      <c r="H461" s="3" t="s">
        <v>1837</v>
      </c>
      <c r="I461" s="3" t="s">
        <v>1838</v>
      </c>
      <c r="J461" s="3" t="s">
        <v>1489</v>
      </c>
      <c r="K461" s="3" t="s">
        <v>705</v>
      </c>
      <c r="L461" s="3" t="s">
        <v>1839</v>
      </c>
      <c r="M461" s="3" t="s">
        <v>811</v>
      </c>
      <c r="N461" s="3" t="s">
        <v>1840</v>
      </c>
      <c r="O461" s="3" t="s">
        <v>1841</v>
      </c>
      <c r="P461" s="3" t="s">
        <v>1842</v>
      </c>
      <c r="Q461" s="3" t="s">
        <v>225</v>
      </c>
      <c r="R461" s="3" t="s">
        <v>1428</v>
      </c>
      <c r="S461" s="3" t="s">
        <v>1818</v>
      </c>
      <c r="T461" s="3" t="s">
        <v>1843</v>
      </c>
      <c r="U461" s="3" t="s">
        <v>266</v>
      </c>
      <c r="V461" s="3" t="s">
        <v>1728</v>
      </c>
      <c r="W461" s="3" t="s">
        <v>1728</v>
      </c>
      <c r="X461" s="3" t="s">
        <v>270</v>
      </c>
      <c r="Y461" s="3"/>
      <c r="Z461" s="3"/>
      <c r="AA461" s="3" t="s">
        <v>332</v>
      </c>
      <c r="AB461" s="3"/>
      <c r="AC461" s="3" t="s">
        <v>185</v>
      </c>
      <c r="AD461" s="3" t="s">
        <v>1845</v>
      </c>
      <c r="AE461" s="3" t="s">
        <v>1284</v>
      </c>
      <c r="AF461" s="3" t="s">
        <v>14</v>
      </c>
      <c r="AG461" s="3" t="s">
        <v>1846</v>
      </c>
      <c r="AH461" s="3" t="s">
        <v>291</v>
      </c>
      <c r="AI461" s="3" t="s">
        <v>38</v>
      </c>
      <c r="AJ461" s="3" t="s">
        <v>1847</v>
      </c>
      <c r="AK461" s="3" t="s">
        <v>1848</v>
      </c>
      <c r="AL461" s="3" t="s">
        <v>550</v>
      </c>
      <c r="AM461" s="3" t="s">
        <v>1849</v>
      </c>
      <c r="AN461" s="3" t="s">
        <v>928</v>
      </c>
      <c r="AO461" s="3" t="s">
        <v>1547</v>
      </c>
      <c r="AP461" s="3" t="s">
        <v>38</v>
      </c>
      <c r="AQ461" s="3"/>
      <c r="AR461" s="3"/>
      <c r="AS461" s="3"/>
      <c r="AT461" s="3"/>
      <c r="AU461" s="3"/>
      <c r="AV461" s="3"/>
      <c r="AW461" s="3"/>
      <c r="AX461" s="3"/>
      <c r="AY461" s="4"/>
    </row>
    <row r="462" spans="1:51" x14ac:dyDescent="0.25">
      <c r="A462" s="2" t="s">
        <v>1773</v>
      </c>
      <c r="B462" s="11" t="s">
        <v>1606</v>
      </c>
      <c r="C462" s="3">
        <v>8</v>
      </c>
      <c r="D462" s="3" t="s">
        <v>601</v>
      </c>
      <c r="E462" s="3" t="s">
        <v>1836</v>
      </c>
      <c r="F462" s="3" t="s">
        <v>1216</v>
      </c>
      <c r="G462" s="3"/>
      <c r="H462" s="3" t="s">
        <v>1850</v>
      </c>
      <c r="I462" s="3" t="s">
        <v>1851</v>
      </c>
      <c r="J462" s="3" t="s">
        <v>392</v>
      </c>
      <c r="K462" s="3" t="s">
        <v>1852</v>
      </c>
      <c r="L462" s="3" t="s">
        <v>1853</v>
      </c>
      <c r="M462" s="3" t="s">
        <v>1854</v>
      </c>
      <c r="N462" s="3" t="s">
        <v>1815</v>
      </c>
      <c r="O462" s="3" t="s">
        <v>1855</v>
      </c>
      <c r="P462" s="3" t="s">
        <v>1065</v>
      </c>
      <c r="Q462" s="3" t="s">
        <v>506</v>
      </c>
      <c r="R462" s="3" t="s">
        <v>265</v>
      </c>
      <c r="S462" s="3" t="s">
        <v>265</v>
      </c>
      <c r="T462" s="3" t="s">
        <v>284</v>
      </c>
      <c r="U462" s="3" t="s">
        <v>250</v>
      </c>
      <c r="V462" s="3" t="s">
        <v>188</v>
      </c>
      <c r="W462" s="3" t="s">
        <v>343</v>
      </c>
      <c r="X462" s="3">
        <v>0.05</v>
      </c>
      <c r="Y462" s="3"/>
      <c r="Z462" s="3"/>
      <c r="AA462" s="3" t="s">
        <v>772</v>
      </c>
      <c r="AB462" s="3"/>
      <c r="AC462" s="3" t="s">
        <v>1622</v>
      </c>
      <c r="AD462" s="3" t="s">
        <v>1857</v>
      </c>
      <c r="AE462" s="3" t="s">
        <v>1284</v>
      </c>
      <c r="AF462" s="3" t="s">
        <v>1259</v>
      </c>
      <c r="AG462" s="3" t="s">
        <v>85</v>
      </c>
      <c r="AH462" s="3" t="s">
        <v>243</v>
      </c>
      <c r="AI462" s="3" t="s">
        <v>38</v>
      </c>
      <c r="AJ462" s="3" t="s">
        <v>1847</v>
      </c>
      <c r="AK462" s="3" t="s">
        <v>1858</v>
      </c>
      <c r="AL462" s="3" t="s">
        <v>1833</v>
      </c>
      <c r="AM462" s="3" t="s">
        <v>1859</v>
      </c>
      <c r="AN462" s="3" t="s">
        <v>185</v>
      </c>
      <c r="AO462" s="3" t="s">
        <v>1860</v>
      </c>
      <c r="AP462" s="3" t="s">
        <v>38</v>
      </c>
      <c r="AQ462" s="3"/>
      <c r="AR462" s="3"/>
      <c r="AS462" s="3"/>
      <c r="AT462" s="3"/>
      <c r="AU462" s="3"/>
      <c r="AV462" s="3"/>
      <c r="AW462" s="3"/>
      <c r="AX462" s="3"/>
      <c r="AY462" s="4"/>
    </row>
    <row r="463" spans="1:51" x14ac:dyDescent="0.25">
      <c r="A463" s="2" t="s">
        <v>1773</v>
      </c>
      <c r="B463" s="11" t="s">
        <v>1606</v>
      </c>
      <c r="C463" s="3">
        <v>9</v>
      </c>
      <c r="D463" s="3" t="s">
        <v>616</v>
      </c>
      <c r="E463" s="3" t="s">
        <v>1216</v>
      </c>
      <c r="F463" s="3" t="s">
        <v>586</v>
      </c>
      <c r="G463" s="3"/>
      <c r="H463" s="3" t="s">
        <v>1861</v>
      </c>
      <c r="I463" s="3" t="s">
        <v>1862</v>
      </c>
      <c r="J463" s="3" t="s">
        <v>1756</v>
      </c>
      <c r="K463" s="3" t="s">
        <v>1863</v>
      </c>
      <c r="L463" s="3" t="s">
        <v>1864</v>
      </c>
      <c r="M463" s="3" t="s">
        <v>1865</v>
      </c>
      <c r="N463" s="3" t="s">
        <v>533</v>
      </c>
      <c r="O463" s="3" t="s">
        <v>1866</v>
      </c>
      <c r="P463" s="3" t="s">
        <v>1867</v>
      </c>
      <c r="Q463" s="3" t="s">
        <v>506</v>
      </c>
      <c r="R463" s="3" t="s">
        <v>266</v>
      </c>
      <c r="S463" s="3" t="s">
        <v>266</v>
      </c>
      <c r="T463" s="3" t="s">
        <v>266</v>
      </c>
      <c r="U463" s="3" t="s">
        <v>328</v>
      </c>
      <c r="V463" s="3" t="s">
        <v>231</v>
      </c>
      <c r="W463" s="3" t="s">
        <v>250</v>
      </c>
      <c r="X463" s="3">
        <v>0.05</v>
      </c>
      <c r="Y463" s="3"/>
      <c r="Z463" s="3"/>
      <c r="AA463" s="3" t="s">
        <v>401</v>
      </c>
      <c r="AB463" s="3"/>
      <c r="AC463" s="3" t="s">
        <v>798</v>
      </c>
      <c r="AD463" s="3" t="s">
        <v>1868</v>
      </c>
      <c r="AE463" s="3" t="s">
        <v>967</v>
      </c>
      <c r="AF463" s="3" t="s">
        <v>14</v>
      </c>
      <c r="AG463" s="3" t="s">
        <v>365</v>
      </c>
      <c r="AH463" s="3" t="s">
        <v>155</v>
      </c>
      <c r="AI463" s="3" t="s">
        <v>38</v>
      </c>
      <c r="AJ463" s="3" t="s">
        <v>62</v>
      </c>
      <c r="AK463" s="3" t="s">
        <v>1869</v>
      </c>
      <c r="AL463" s="3" t="s">
        <v>550</v>
      </c>
      <c r="AM463" s="3" t="s">
        <v>1870</v>
      </c>
      <c r="AN463" s="3" t="s">
        <v>244</v>
      </c>
      <c r="AO463" s="3" t="s">
        <v>1871</v>
      </c>
      <c r="AP463" s="3" t="s">
        <v>38</v>
      </c>
      <c r="AQ463" s="3"/>
      <c r="AR463" s="3"/>
      <c r="AS463" s="3"/>
      <c r="AT463" s="3"/>
      <c r="AU463" s="3"/>
      <c r="AV463" s="3"/>
      <c r="AW463" s="3"/>
      <c r="AX463" s="3"/>
      <c r="AY463" s="4"/>
    </row>
    <row r="464" spans="1:51" x14ac:dyDescent="0.25">
      <c r="A464" s="2" t="s">
        <v>1773</v>
      </c>
      <c r="B464" s="11" t="s">
        <v>1606</v>
      </c>
      <c r="C464" s="3">
        <v>10</v>
      </c>
      <c r="D464" s="3" t="s">
        <v>634</v>
      </c>
      <c r="E464" s="3" t="s">
        <v>586</v>
      </c>
      <c r="F464" s="3"/>
      <c r="G464" s="3"/>
      <c r="H464" s="3" t="s">
        <v>1449</v>
      </c>
      <c r="I464" s="3" t="s">
        <v>970</v>
      </c>
      <c r="J464" s="3" t="s">
        <v>1872</v>
      </c>
      <c r="K464" s="3" t="s">
        <v>1010</v>
      </c>
      <c r="L464" s="3" t="s">
        <v>1873</v>
      </c>
      <c r="M464" s="3" t="s">
        <v>1874</v>
      </c>
      <c r="N464" s="3" t="s">
        <v>1875</v>
      </c>
      <c r="O464" s="3" t="s">
        <v>757</v>
      </c>
      <c r="P464" s="3" t="s">
        <v>1876</v>
      </c>
      <c r="Q464" s="3" t="s">
        <v>16</v>
      </c>
      <c r="R464" s="3" t="s">
        <v>284</v>
      </c>
      <c r="S464" s="3" t="s">
        <v>284</v>
      </c>
      <c r="T464" s="3" t="s">
        <v>954</v>
      </c>
      <c r="U464" s="3" t="s">
        <v>269</v>
      </c>
      <c r="V464" s="3" t="s">
        <v>269</v>
      </c>
      <c r="W464" s="3" t="s">
        <v>472</v>
      </c>
      <c r="X464" s="3">
        <v>0.05</v>
      </c>
      <c r="Y464" s="3"/>
      <c r="Z464" s="3"/>
      <c r="AA464" s="3" t="s">
        <v>346</v>
      </c>
      <c r="AB464" s="3"/>
      <c r="AC464" s="3" t="s">
        <v>83</v>
      </c>
      <c r="AD464" s="3" t="s">
        <v>1877</v>
      </c>
      <c r="AE464" s="3" t="s">
        <v>1144</v>
      </c>
      <c r="AF464" s="3" t="s">
        <v>556</v>
      </c>
      <c r="AG464" s="3" t="s">
        <v>61</v>
      </c>
      <c r="AH464" s="3" t="s">
        <v>270</v>
      </c>
      <c r="AI464" s="3" t="s">
        <v>38</v>
      </c>
      <c r="AJ464" s="3" t="s">
        <v>996</v>
      </c>
      <c r="AK464" s="3" t="s">
        <v>1878</v>
      </c>
      <c r="AL464" s="3" t="s">
        <v>1879</v>
      </c>
      <c r="AM464" s="3" t="s">
        <v>1880</v>
      </c>
      <c r="AN464" s="3" t="s">
        <v>1467</v>
      </c>
      <c r="AO464" s="3" t="s">
        <v>1788</v>
      </c>
      <c r="AP464" s="3" t="s">
        <v>38</v>
      </c>
      <c r="AQ464" s="3"/>
      <c r="AR464" s="3"/>
      <c r="AS464" s="3"/>
      <c r="AT464" s="3"/>
      <c r="AU464" s="3"/>
      <c r="AV464" s="3"/>
      <c r="AW464" s="3"/>
      <c r="AX464" s="3"/>
      <c r="AY464" s="4"/>
    </row>
    <row r="465" spans="1:51" x14ac:dyDescent="0.25">
      <c r="A465" s="2" t="s">
        <v>1881</v>
      </c>
      <c r="B465" s="11" t="s">
        <v>1606</v>
      </c>
      <c r="C465" s="3">
        <v>1</v>
      </c>
      <c r="D465" s="3" t="s">
        <v>660</v>
      </c>
      <c r="E465" s="3" t="s">
        <v>4</v>
      </c>
      <c r="F465" s="3" t="s">
        <v>1820</v>
      </c>
      <c r="G465" s="3"/>
      <c r="H465" s="3" t="s">
        <v>1608</v>
      </c>
      <c r="I465" s="3" t="s">
        <v>13</v>
      </c>
      <c r="J465" s="3" t="s">
        <v>1771</v>
      </c>
      <c r="K465" s="3" t="s">
        <v>221</v>
      </c>
      <c r="L465" s="3" t="s">
        <v>1882</v>
      </c>
      <c r="M465" s="3" t="s">
        <v>1883</v>
      </c>
      <c r="N465" s="3" t="s">
        <v>248</v>
      </c>
      <c r="O465" s="3" t="s">
        <v>1884</v>
      </c>
      <c r="P465" s="3" t="s">
        <v>958</v>
      </c>
      <c r="Q465" s="3" t="s">
        <v>148</v>
      </c>
      <c r="R465" s="3" t="s">
        <v>206</v>
      </c>
      <c r="S465" s="3" t="s">
        <v>206</v>
      </c>
      <c r="T465" s="3" t="s">
        <v>1717</v>
      </c>
      <c r="U465" s="3" t="s">
        <v>1885</v>
      </c>
      <c r="V465" s="3" t="s">
        <v>409</v>
      </c>
      <c r="W465" s="3" t="s">
        <v>297</v>
      </c>
      <c r="X465" s="3" t="s">
        <v>897</v>
      </c>
      <c r="Y465" s="3" t="s">
        <v>1886</v>
      </c>
      <c r="Z465" s="3" t="s">
        <v>1887</v>
      </c>
      <c r="AA465" s="3" t="s">
        <v>274</v>
      </c>
      <c r="AB465" s="3"/>
      <c r="AC465" s="3" t="s">
        <v>55</v>
      </c>
      <c r="AD465" s="3" t="s">
        <v>1888</v>
      </c>
      <c r="AE465" s="3" t="s">
        <v>1889</v>
      </c>
      <c r="AF465" s="3" t="s">
        <v>329</v>
      </c>
      <c r="AG465" s="3" t="s">
        <v>155</v>
      </c>
      <c r="AH465" s="3" t="s">
        <v>291</v>
      </c>
      <c r="AI465" s="3" t="s">
        <v>939</v>
      </c>
      <c r="AJ465" s="3" t="s">
        <v>181</v>
      </c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4"/>
    </row>
    <row r="466" spans="1:51" x14ac:dyDescent="0.25">
      <c r="A466" s="2" t="s">
        <v>1881</v>
      </c>
      <c r="B466" s="11" t="s">
        <v>1606</v>
      </c>
      <c r="C466" s="3">
        <v>2</v>
      </c>
      <c r="D466" s="3" t="s">
        <v>684</v>
      </c>
      <c r="E466" s="3" t="s">
        <v>1820</v>
      </c>
      <c r="F466" s="3" t="s">
        <v>217</v>
      </c>
      <c r="G466" s="3"/>
      <c r="H466" s="3" t="s">
        <v>1116</v>
      </c>
      <c r="I466" s="3" t="s">
        <v>1801</v>
      </c>
      <c r="J466" s="3" t="s">
        <v>1305</v>
      </c>
      <c r="K466" s="3" t="s">
        <v>325</v>
      </c>
      <c r="L466" s="3" t="s">
        <v>1890</v>
      </c>
      <c r="M466" s="3" t="s">
        <v>1891</v>
      </c>
      <c r="N466" s="3" t="s">
        <v>1892</v>
      </c>
      <c r="O466" s="3" t="s">
        <v>1893</v>
      </c>
      <c r="P466" s="3" t="s">
        <v>587</v>
      </c>
      <c r="Q466" s="3" t="s">
        <v>148</v>
      </c>
      <c r="R466" s="3" t="s">
        <v>343</v>
      </c>
      <c r="S466" s="3" t="s">
        <v>343</v>
      </c>
      <c r="T466" s="3" t="s">
        <v>463</v>
      </c>
      <c r="U466" s="3" t="s">
        <v>229</v>
      </c>
      <c r="V466" s="3" t="s">
        <v>207</v>
      </c>
      <c r="W466" s="3" t="s">
        <v>208</v>
      </c>
      <c r="X466" s="3" t="s">
        <v>808</v>
      </c>
      <c r="Y466" s="3" t="s">
        <v>355</v>
      </c>
      <c r="Z466" s="3" t="s">
        <v>1894</v>
      </c>
      <c r="AA466" s="3" t="s">
        <v>415</v>
      </c>
      <c r="AB466" s="3"/>
      <c r="AC466" s="3" t="s">
        <v>165</v>
      </c>
      <c r="AD466" s="3" t="s">
        <v>1075</v>
      </c>
      <c r="AE466" s="3" t="s">
        <v>185</v>
      </c>
      <c r="AF466" s="3" t="s">
        <v>155</v>
      </c>
      <c r="AG466" s="3" t="s">
        <v>182</v>
      </c>
      <c r="AH466" s="3" t="s">
        <v>165</v>
      </c>
      <c r="AI466" s="3" t="s">
        <v>126</v>
      </c>
      <c r="AJ466" s="3" t="s">
        <v>810</v>
      </c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4"/>
    </row>
    <row r="467" spans="1:51" x14ac:dyDescent="0.25">
      <c r="A467" s="2" t="s">
        <v>1881</v>
      </c>
      <c r="B467" s="11" t="s">
        <v>1606</v>
      </c>
      <c r="C467" s="3">
        <v>3</v>
      </c>
      <c r="D467" s="3" t="s">
        <v>69</v>
      </c>
      <c r="E467" s="3" t="s">
        <v>217</v>
      </c>
      <c r="F467" s="3" t="s">
        <v>429</v>
      </c>
      <c r="G467" s="3"/>
      <c r="H467" s="3" t="s">
        <v>175</v>
      </c>
      <c r="I467" s="3" t="s">
        <v>718</v>
      </c>
      <c r="J467" s="3" t="s">
        <v>70</v>
      </c>
      <c r="K467" s="3" t="s">
        <v>1486</v>
      </c>
      <c r="L467" s="3" t="s">
        <v>1895</v>
      </c>
      <c r="M467" s="3" t="s">
        <v>1896</v>
      </c>
      <c r="N467" s="3" t="s">
        <v>1897</v>
      </c>
      <c r="O467" s="3" t="s">
        <v>1898</v>
      </c>
      <c r="P467" s="3" t="s">
        <v>1899</v>
      </c>
      <c r="Q467" s="3" t="s">
        <v>148</v>
      </c>
      <c r="R467" s="3" t="s">
        <v>206</v>
      </c>
      <c r="S467" s="3" t="s">
        <v>206</v>
      </c>
      <c r="T467" s="3" t="s">
        <v>1717</v>
      </c>
      <c r="U467" s="3" t="s">
        <v>207</v>
      </c>
      <c r="V467" s="3" t="s">
        <v>207</v>
      </c>
      <c r="W467" s="3" t="s">
        <v>231</v>
      </c>
      <c r="X467" s="3" t="s">
        <v>509</v>
      </c>
      <c r="Y467" s="3" t="s">
        <v>1900</v>
      </c>
      <c r="Z467" s="3" t="s">
        <v>453</v>
      </c>
      <c r="AA467" s="3" t="s">
        <v>109</v>
      </c>
      <c r="AB467" s="3"/>
      <c r="AC467" s="3" t="s">
        <v>30</v>
      </c>
      <c r="AD467" s="3" t="s">
        <v>1626</v>
      </c>
      <c r="AE467" s="3" t="s">
        <v>1656</v>
      </c>
      <c r="AF467" s="3" t="s">
        <v>155</v>
      </c>
      <c r="AG467" s="3" t="s">
        <v>182</v>
      </c>
      <c r="AH467" s="3" t="s">
        <v>165</v>
      </c>
      <c r="AI467" s="3" t="s">
        <v>939</v>
      </c>
      <c r="AJ467" s="3" t="s">
        <v>3</v>
      </c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4"/>
    </row>
    <row r="468" spans="1:51" x14ac:dyDescent="0.25">
      <c r="A468" s="2" t="s">
        <v>1881</v>
      </c>
      <c r="B468" s="11" t="s">
        <v>1606</v>
      </c>
      <c r="C468" s="3">
        <v>4</v>
      </c>
      <c r="D468" s="3" t="s">
        <v>95</v>
      </c>
      <c r="E468" s="3" t="s">
        <v>429</v>
      </c>
      <c r="F468" s="3" t="s">
        <v>349</v>
      </c>
      <c r="G468" s="3"/>
      <c r="H468" s="3" t="s">
        <v>401</v>
      </c>
      <c r="I468" s="3" t="s">
        <v>807</v>
      </c>
      <c r="J468" s="3" t="s">
        <v>1503</v>
      </c>
      <c r="K468" s="3" t="s">
        <v>1901</v>
      </c>
      <c r="L468" s="3" t="s">
        <v>1174</v>
      </c>
      <c r="M468" s="3" t="s">
        <v>1902</v>
      </c>
      <c r="N468" s="3" t="s">
        <v>1903</v>
      </c>
      <c r="O468" s="3" t="s">
        <v>1904</v>
      </c>
      <c r="P468" s="3" t="s">
        <v>1905</v>
      </c>
      <c r="Q468" s="3" t="s">
        <v>148</v>
      </c>
      <c r="R468" s="3" t="s">
        <v>1716</v>
      </c>
      <c r="S468" s="3" t="s">
        <v>1717</v>
      </c>
      <c r="T468" s="3" t="s">
        <v>228</v>
      </c>
      <c r="U468" s="3" t="s">
        <v>328</v>
      </c>
      <c r="V468" s="3" t="s">
        <v>207</v>
      </c>
      <c r="W468" s="3" t="s">
        <v>297</v>
      </c>
      <c r="X468" s="3" t="s">
        <v>454</v>
      </c>
      <c r="Y468" s="3" t="s">
        <v>694</v>
      </c>
      <c r="Z468" s="3" t="s">
        <v>1906</v>
      </c>
      <c r="AA468" s="3" t="s">
        <v>307</v>
      </c>
      <c r="AB468" s="3"/>
      <c r="AC468" s="3" t="s">
        <v>30</v>
      </c>
      <c r="AD468" s="3" t="s">
        <v>1845</v>
      </c>
      <c r="AE468" s="3" t="s">
        <v>1907</v>
      </c>
      <c r="AF468" s="3" t="s">
        <v>155</v>
      </c>
      <c r="AG468" s="3" t="s">
        <v>165</v>
      </c>
      <c r="AH468" s="3" t="s">
        <v>165</v>
      </c>
      <c r="AI468" s="3" t="s">
        <v>1013</v>
      </c>
      <c r="AJ468" s="3" t="s">
        <v>3</v>
      </c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4"/>
    </row>
    <row r="469" spans="1:51" x14ac:dyDescent="0.25">
      <c r="A469" s="2" t="s">
        <v>1881</v>
      </c>
      <c r="B469" s="11" t="s">
        <v>1606</v>
      </c>
      <c r="C469" s="3">
        <v>5</v>
      </c>
      <c r="D469" s="3" t="s">
        <v>118</v>
      </c>
      <c r="E469" s="3" t="s">
        <v>349</v>
      </c>
      <c r="F469" s="3" t="s">
        <v>1681</v>
      </c>
      <c r="G469" s="3"/>
      <c r="H469" s="3" t="s">
        <v>1237</v>
      </c>
      <c r="I469" s="3" t="s">
        <v>962</v>
      </c>
      <c r="J469" s="3" t="s">
        <v>15</v>
      </c>
      <c r="K469" s="3" t="s">
        <v>1908</v>
      </c>
      <c r="L469" s="3" t="s">
        <v>1643</v>
      </c>
      <c r="M469" s="3" t="s">
        <v>1909</v>
      </c>
      <c r="N469" s="3" t="s">
        <v>1910</v>
      </c>
      <c r="O469" s="3" t="s">
        <v>1911</v>
      </c>
      <c r="P469" s="3" t="s">
        <v>1912</v>
      </c>
      <c r="Q469" s="3" t="s">
        <v>6</v>
      </c>
      <c r="R469" s="3" t="s">
        <v>226</v>
      </c>
      <c r="S469" s="3" t="s">
        <v>226</v>
      </c>
      <c r="T469" s="3" t="s">
        <v>228</v>
      </c>
      <c r="U469" s="3" t="s">
        <v>328</v>
      </c>
      <c r="V469" s="3" t="s">
        <v>231</v>
      </c>
      <c r="W469" s="3" t="s">
        <v>250</v>
      </c>
      <c r="X469" s="3" t="s">
        <v>278</v>
      </c>
      <c r="Y469" s="3"/>
      <c r="Z469" s="3"/>
      <c r="AA469" s="3" t="s">
        <v>473</v>
      </c>
      <c r="AB469" s="3"/>
      <c r="AC469" s="3" t="s">
        <v>165</v>
      </c>
      <c r="AD469" s="3" t="s">
        <v>1913</v>
      </c>
      <c r="AE469" s="3" t="s">
        <v>1914</v>
      </c>
      <c r="AF469" s="3" t="s">
        <v>155</v>
      </c>
      <c r="AG469" s="3" t="s">
        <v>291</v>
      </c>
      <c r="AH469" s="3" t="s">
        <v>291</v>
      </c>
      <c r="AI469" s="3" t="s">
        <v>1066</v>
      </c>
      <c r="AJ469" s="3" t="s">
        <v>0</v>
      </c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4"/>
    </row>
    <row r="470" spans="1:51" x14ac:dyDescent="0.25">
      <c r="A470" s="2" t="s">
        <v>1881</v>
      </c>
      <c r="B470" s="11" t="s">
        <v>1606</v>
      </c>
      <c r="C470" s="3">
        <v>6</v>
      </c>
      <c r="D470" s="3" t="s">
        <v>138</v>
      </c>
      <c r="E470" s="3" t="s">
        <v>1681</v>
      </c>
      <c r="F470" s="3" t="s">
        <v>1915</v>
      </c>
      <c r="G470" s="3"/>
      <c r="H470" s="3" t="s">
        <v>66</v>
      </c>
      <c r="I470" s="3" t="s">
        <v>1916</v>
      </c>
      <c r="J470" s="3" t="s">
        <v>239</v>
      </c>
      <c r="K470" s="3" t="s">
        <v>1917</v>
      </c>
      <c r="L470" s="3" t="s">
        <v>1918</v>
      </c>
      <c r="M470" s="3" t="s">
        <v>1919</v>
      </c>
      <c r="N470" s="3" t="s">
        <v>1920</v>
      </c>
      <c r="O470" s="3" t="s">
        <v>1921</v>
      </c>
      <c r="P470" s="3" t="s">
        <v>1027</v>
      </c>
      <c r="Q470" s="3" t="s">
        <v>1064</v>
      </c>
      <c r="R470" s="3" t="s">
        <v>228</v>
      </c>
      <c r="S470" s="3" t="s">
        <v>228</v>
      </c>
      <c r="T470" s="3" t="s">
        <v>266</v>
      </c>
      <c r="U470" s="3" t="s">
        <v>170</v>
      </c>
      <c r="V470" s="3" t="s">
        <v>328</v>
      </c>
      <c r="W470" s="3" t="s">
        <v>343</v>
      </c>
      <c r="X470" s="3" t="s">
        <v>252</v>
      </c>
      <c r="Y470" s="3"/>
      <c r="Z470" s="3"/>
      <c r="AA470" s="3" t="s">
        <v>332</v>
      </c>
      <c r="AB470" s="3"/>
      <c r="AC470" s="3" t="s">
        <v>30</v>
      </c>
      <c r="AD470" s="3" t="s">
        <v>392</v>
      </c>
      <c r="AE470" s="3" t="s">
        <v>345</v>
      </c>
      <c r="AF470" s="3" t="s">
        <v>155</v>
      </c>
      <c r="AG470" s="3" t="s">
        <v>155</v>
      </c>
      <c r="AH470" s="3" t="s">
        <v>291</v>
      </c>
      <c r="AI470" s="3" t="s">
        <v>348</v>
      </c>
      <c r="AJ470" s="3" t="s">
        <v>310</v>
      </c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4"/>
    </row>
    <row r="471" spans="1:51" x14ac:dyDescent="0.25">
      <c r="A471" s="2" t="s">
        <v>1881</v>
      </c>
      <c r="B471" s="11" t="s">
        <v>1606</v>
      </c>
      <c r="C471" s="3">
        <v>7</v>
      </c>
      <c r="D471" s="3" t="s">
        <v>1072</v>
      </c>
      <c r="E471" s="3" t="s">
        <v>1915</v>
      </c>
      <c r="F471" s="3"/>
      <c r="G471" s="3"/>
      <c r="H471" s="3" t="s">
        <v>78</v>
      </c>
      <c r="I471" s="3" t="s">
        <v>85</v>
      </c>
      <c r="J471" s="3" t="s">
        <v>1922</v>
      </c>
      <c r="K471" s="3" t="s">
        <v>1923</v>
      </c>
      <c r="L471" s="3" t="s">
        <v>1924</v>
      </c>
      <c r="M471" s="3" t="s">
        <v>1925</v>
      </c>
      <c r="N471" s="3" t="s">
        <v>1926</v>
      </c>
      <c r="O471" s="3" t="s">
        <v>1927</v>
      </c>
      <c r="P471" s="3" t="s">
        <v>1928</v>
      </c>
      <c r="Q471" s="3" t="s">
        <v>1064</v>
      </c>
      <c r="R471" s="3" t="s">
        <v>228</v>
      </c>
      <c r="S471" s="3" t="s">
        <v>904</v>
      </c>
      <c r="T471" s="3" t="s">
        <v>284</v>
      </c>
      <c r="U471" s="3" t="s">
        <v>268</v>
      </c>
      <c r="V471" s="3" t="s">
        <v>268</v>
      </c>
      <c r="W471" s="3" t="s">
        <v>269</v>
      </c>
      <c r="X471" s="3" t="s">
        <v>243</v>
      </c>
      <c r="Y471" s="3"/>
      <c r="Z471" s="3"/>
      <c r="AA471" s="3" t="s">
        <v>727</v>
      </c>
      <c r="AB471" s="3"/>
      <c r="AC471" s="3" t="s">
        <v>182</v>
      </c>
      <c r="AD471" s="3" t="s">
        <v>1929</v>
      </c>
      <c r="AE471" s="3" t="s">
        <v>1914</v>
      </c>
      <c r="AF471" s="3" t="s">
        <v>155</v>
      </c>
      <c r="AG471" s="3" t="s">
        <v>291</v>
      </c>
      <c r="AH471" s="3" t="s">
        <v>291</v>
      </c>
      <c r="AI471" s="3" t="s">
        <v>1930</v>
      </c>
      <c r="AJ471" s="3" t="s">
        <v>5</v>
      </c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4"/>
    </row>
    <row r="472" spans="1:51" x14ac:dyDescent="0.25">
      <c r="A472" s="2" t="s">
        <v>2703</v>
      </c>
      <c r="B472" s="11" t="s">
        <v>1606</v>
      </c>
      <c r="C472" s="3">
        <v>1</v>
      </c>
      <c r="D472" s="3" t="s">
        <v>6</v>
      </c>
      <c r="E472" s="3" t="s">
        <v>4</v>
      </c>
      <c r="F472" s="3" t="s">
        <v>492</v>
      </c>
      <c r="G472" s="3"/>
      <c r="H472" s="3" t="s">
        <v>28</v>
      </c>
      <c r="I472" s="3" t="s">
        <v>1289</v>
      </c>
      <c r="J472" s="3" t="s">
        <v>632</v>
      </c>
      <c r="K472" s="3" t="s">
        <v>4211</v>
      </c>
      <c r="L472" s="3" t="s">
        <v>4212</v>
      </c>
      <c r="M472" s="3" t="s">
        <v>4213</v>
      </c>
      <c r="N472" s="3" t="s">
        <v>3726</v>
      </c>
      <c r="O472" s="3" t="s">
        <v>1702</v>
      </c>
      <c r="P472" s="3" t="s">
        <v>1382</v>
      </c>
      <c r="Q472" s="3" t="s">
        <v>506</v>
      </c>
      <c r="R472" s="3" t="s">
        <v>269</v>
      </c>
      <c r="S472" s="3" t="s">
        <v>269</v>
      </c>
      <c r="T472" s="3" t="s">
        <v>343</v>
      </c>
      <c r="U472" s="3" t="s">
        <v>411</v>
      </c>
      <c r="V472" s="3" t="s">
        <v>411</v>
      </c>
      <c r="W472" s="3" t="s">
        <v>229</v>
      </c>
      <c r="X472" s="3" t="s">
        <v>509</v>
      </c>
      <c r="Y472" s="3" t="s">
        <v>3060</v>
      </c>
      <c r="Z472" s="3" t="s">
        <v>2459</v>
      </c>
      <c r="AA472" s="3" t="s">
        <v>928</v>
      </c>
      <c r="AB472" s="3"/>
      <c r="AC472" s="3" t="s">
        <v>165</v>
      </c>
      <c r="AD472" s="3" t="s">
        <v>685</v>
      </c>
      <c r="AE472" s="3" t="s">
        <v>183</v>
      </c>
      <c r="AF472" s="3" t="s">
        <v>329</v>
      </c>
      <c r="AG472" s="3" t="s">
        <v>2315</v>
      </c>
      <c r="AH472" s="3" t="s">
        <v>165</v>
      </c>
      <c r="AI472" s="3" t="s">
        <v>939</v>
      </c>
      <c r="AJ472" s="3" t="s">
        <v>1081</v>
      </c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4"/>
    </row>
    <row r="473" spans="1:51" x14ac:dyDescent="0.25">
      <c r="A473" s="2" t="s">
        <v>2703</v>
      </c>
      <c r="B473" s="11" t="s">
        <v>1606</v>
      </c>
      <c r="C473" s="3">
        <v>2</v>
      </c>
      <c r="D473" s="3" t="s">
        <v>69</v>
      </c>
      <c r="E473" s="3" t="s">
        <v>492</v>
      </c>
      <c r="F473" s="3" t="s">
        <v>373</v>
      </c>
      <c r="G473" s="3"/>
      <c r="H473" s="3" t="s">
        <v>788</v>
      </c>
      <c r="I473" s="3" t="s">
        <v>2142</v>
      </c>
      <c r="J473" s="3" t="s">
        <v>2437</v>
      </c>
      <c r="K473" s="3" t="s">
        <v>4214</v>
      </c>
      <c r="L473" s="3" t="s">
        <v>4215</v>
      </c>
      <c r="M473" s="3" t="s">
        <v>4216</v>
      </c>
      <c r="N473" s="3" t="s">
        <v>3653</v>
      </c>
      <c r="O473" s="3" t="s">
        <v>1724</v>
      </c>
      <c r="P473" s="3" t="s">
        <v>2472</v>
      </c>
      <c r="Q473" s="3" t="s">
        <v>1064</v>
      </c>
      <c r="R473" s="3" t="s">
        <v>170</v>
      </c>
      <c r="S473" s="3" t="s">
        <v>188</v>
      </c>
      <c r="T473" s="3" t="s">
        <v>269</v>
      </c>
      <c r="U473" s="3" t="s">
        <v>433</v>
      </c>
      <c r="V473" s="3" t="s">
        <v>207</v>
      </c>
      <c r="W473" s="3" t="s">
        <v>230</v>
      </c>
      <c r="X473" s="3" t="s">
        <v>478</v>
      </c>
      <c r="Y473" s="3" t="s">
        <v>3060</v>
      </c>
      <c r="Z473" s="3" t="s">
        <v>3543</v>
      </c>
      <c r="AA473" s="3" t="s">
        <v>109</v>
      </c>
      <c r="AB473" s="3"/>
      <c r="AC473" s="3" t="s">
        <v>182</v>
      </c>
      <c r="AD473" s="3" t="s">
        <v>145</v>
      </c>
      <c r="AE473" s="3" t="s">
        <v>155</v>
      </c>
      <c r="AF473" s="3" t="s">
        <v>155</v>
      </c>
      <c r="AG473" s="3" t="s">
        <v>165</v>
      </c>
      <c r="AH473" s="3" t="s">
        <v>182</v>
      </c>
      <c r="AI473" s="3" t="s">
        <v>1838</v>
      </c>
      <c r="AJ473" s="3" t="s">
        <v>2090</v>
      </c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4"/>
    </row>
    <row r="474" spans="1:51" x14ac:dyDescent="0.25">
      <c r="A474" s="2" t="s">
        <v>2703</v>
      </c>
      <c r="B474" s="11" t="s">
        <v>1606</v>
      </c>
      <c r="C474" s="3">
        <v>3</v>
      </c>
      <c r="D474" s="3" t="s">
        <v>95</v>
      </c>
      <c r="E474" s="3" t="s">
        <v>373</v>
      </c>
      <c r="F474" s="3" t="s">
        <v>2891</v>
      </c>
      <c r="G474" s="3"/>
      <c r="H474" s="3" t="s">
        <v>396</v>
      </c>
      <c r="I474" s="3" t="s">
        <v>2160</v>
      </c>
      <c r="J474" s="3" t="s">
        <v>2822</v>
      </c>
      <c r="K474" s="3" t="s">
        <v>4217</v>
      </c>
      <c r="L474" s="3" t="s">
        <v>3202</v>
      </c>
      <c r="M474" s="3" t="s">
        <v>4218</v>
      </c>
      <c r="N474" s="3" t="s">
        <v>2527</v>
      </c>
      <c r="O474" s="3" t="s">
        <v>4219</v>
      </c>
      <c r="P474" s="3" t="s">
        <v>488</v>
      </c>
      <c r="Q474" s="3" t="s">
        <v>148</v>
      </c>
      <c r="R474" s="3" t="s">
        <v>269</v>
      </c>
      <c r="S474" s="3" t="s">
        <v>472</v>
      </c>
      <c r="T474" s="3" t="s">
        <v>343</v>
      </c>
      <c r="U474" s="3" t="s">
        <v>433</v>
      </c>
      <c r="V474" s="3" t="s">
        <v>207</v>
      </c>
      <c r="W474" s="3" t="s">
        <v>229</v>
      </c>
      <c r="X474" s="3" t="s">
        <v>976</v>
      </c>
      <c r="Y474" s="3" t="s">
        <v>4220</v>
      </c>
      <c r="Z474" s="3" t="s">
        <v>1899</v>
      </c>
      <c r="AA474" s="3" t="s">
        <v>823</v>
      </c>
      <c r="AB474" s="3"/>
      <c r="AC474" s="3" t="s">
        <v>30</v>
      </c>
      <c r="AD474" s="3" t="s">
        <v>3431</v>
      </c>
      <c r="AE474" s="3" t="s">
        <v>1028</v>
      </c>
      <c r="AF474" s="3" t="s">
        <v>155</v>
      </c>
      <c r="AG474" s="3" t="s">
        <v>165</v>
      </c>
      <c r="AH474" s="3" t="s">
        <v>182</v>
      </c>
      <c r="AI474" s="3" t="s">
        <v>2937</v>
      </c>
      <c r="AJ474" s="3" t="s">
        <v>0</v>
      </c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4"/>
    </row>
    <row r="475" spans="1:51" x14ac:dyDescent="0.25">
      <c r="A475" s="2" t="s">
        <v>2703</v>
      </c>
      <c r="B475" s="11" t="s">
        <v>1606</v>
      </c>
      <c r="C475" s="3">
        <v>4</v>
      </c>
      <c r="D475" s="3" t="s">
        <v>118</v>
      </c>
      <c r="E475" s="3" t="s">
        <v>2891</v>
      </c>
      <c r="F475" s="3" t="s">
        <v>1001</v>
      </c>
      <c r="G475" s="3"/>
      <c r="H475" s="3" t="s">
        <v>1248</v>
      </c>
      <c r="I475" s="3" t="s">
        <v>594</v>
      </c>
      <c r="J475" s="3" t="s">
        <v>465</v>
      </c>
      <c r="K475" s="3" t="s">
        <v>2425</v>
      </c>
      <c r="L475" s="3" t="s">
        <v>2789</v>
      </c>
      <c r="M475" s="3" t="s">
        <v>4221</v>
      </c>
      <c r="N475" s="3" t="s">
        <v>3022</v>
      </c>
      <c r="O475" s="3" t="s">
        <v>4222</v>
      </c>
      <c r="P475" s="3" t="s">
        <v>512</v>
      </c>
      <c r="Q475" s="3" t="s">
        <v>1064</v>
      </c>
      <c r="R475" s="3" t="s">
        <v>205</v>
      </c>
      <c r="S475" s="3" t="s">
        <v>205</v>
      </c>
      <c r="T475" s="3" t="s">
        <v>206</v>
      </c>
      <c r="U475" s="3" t="s">
        <v>433</v>
      </c>
      <c r="V475" s="3" t="s">
        <v>207</v>
      </c>
      <c r="W475" s="3" t="s">
        <v>230</v>
      </c>
      <c r="X475" s="3" t="s">
        <v>155</v>
      </c>
      <c r="Y475" s="3" t="s">
        <v>4188</v>
      </c>
      <c r="Z475" s="3" t="s">
        <v>153</v>
      </c>
      <c r="AA475" s="3"/>
      <c r="AB475" s="3"/>
      <c r="AC475" s="3" t="s">
        <v>30</v>
      </c>
      <c r="AD475" s="3" t="s">
        <v>2945</v>
      </c>
      <c r="AE475" s="3" t="s">
        <v>172</v>
      </c>
      <c r="AF475" s="3" t="s">
        <v>255</v>
      </c>
      <c r="AG475" s="3" t="s">
        <v>155</v>
      </c>
      <c r="AH475" s="3" t="s">
        <v>182</v>
      </c>
      <c r="AI475" s="3" t="s">
        <v>1066</v>
      </c>
      <c r="AJ475" s="3" t="s">
        <v>3</v>
      </c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4"/>
    </row>
    <row r="476" spans="1:51" x14ac:dyDescent="0.25">
      <c r="A476" s="2" t="s">
        <v>2703</v>
      </c>
      <c r="B476" s="11" t="s">
        <v>1606</v>
      </c>
      <c r="C476" s="3">
        <v>5</v>
      </c>
      <c r="D476" s="3" t="s">
        <v>2395</v>
      </c>
      <c r="E476" s="3" t="s">
        <v>1001</v>
      </c>
      <c r="F476" s="3" t="s">
        <v>1071</v>
      </c>
      <c r="G476" s="3"/>
      <c r="H476" s="3" t="s">
        <v>278</v>
      </c>
      <c r="I476" s="3" t="s">
        <v>360</v>
      </c>
      <c r="J476" s="3" t="s">
        <v>613</v>
      </c>
      <c r="K476" s="3" t="s">
        <v>2079</v>
      </c>
      <c r="L476" s="3" t="s">
        <v>4223</v>
      </c>
      <c r="M476" s="3" t="s">
        <v>3052</v>
      </c>
      <c r="N476" s="3" t="s">
        <v>1032</v>
      </c>
      <c r="O476" s="3" t="s">
        <v>4224</v>
      </c>
      <c r="P476" s="3" t="s">
        <v>61</v>
      </c>
      <c r="Q476" s="3" t="s">
        <v>1064</v>
      </c>
      <c r="R476" s="3" t="s">
        <v>463</v>
      </c>
      <c r="S476" s="3" t="s">
        <v>463</v>
      </c>
      <c r="T476" s="3" t="s">
        <v>1716</v>
      </c>
      <c r="U476" s="3" t="s">
        <v>250</v>
      </c>
      <c r="V476" s="3" t="s">
        <v>250</v>
      </c>
      <c r="W476" s="3" t="s">
        <v>188</v>
      </c>
      <c r="X476" s="3" t="s">
        <v>270</v>
      </c>
      <c r="Y476" s="3"/>
      <c r="Z476" s="3"/>
      <c r="AA476" s="3"/>
      <c r="AB476" s="3"/>
      <c r="AC476" s="3" t="s">
        <v>30</v>
      </c>
      <c r="AD476" s="3" t="s">
        <v>370</v>
      </c>
      <c r="AE476" s="3" t="s">
        <v>1914</v>
      </c>
      <c r="AF476" s="3" t="s">
        <v>1165</v>
      </c>
      <c r="AG476" s="3" t="s">
        <v>55</v>
      </c>
      <c r="AH476" s="3" t="s">
        <v>291</v>
      </c>
      <c r="AI476" s="3" t="s">
        <v>193</v>
      </c>
      <c r="AJ476" s="3" t="s">
        <v>3</v>
      </c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4"/>
    </row>
    <row r="477" spans="1:51" x14ac:dyDescent="0.25">
      <c r="A477" s="2" t="s">
        <v>4225</v>
      </c>
      <c r="B477" s="11" t="s">
        <v>1606</v>
      </c>
      <c r="C477" s="3">
        <v>1</v>
      </c>
      <c r="D477" s="3" t="s">
        <v>660</v>
      </c>
      <c r="E477" s="3" t="s">
        <v>4</v>
      </c>
      <c r="F477" s="3" t="s">
        <v>659</v>
      </c>
      <c r="G477" s="3"/>
      <c r="H477" s="3" t="s">
        <v>842</v>
      </c>
      <c r="I477" s="3" t="s">
        <v>2404</v>
      </c>
      <c r="J477" s="3" t="s">
        <v>962</v>
      </c>
      <c r="K477" s="3" t="s">
        <v>3303</v>
      </c>
      <c r="L477" s="3" t="s">
        <v>852</v>
      </c>
      <c r="M477" s="3" t="s">
        <v>1682</v>
      </c>
      <c r="N477" s="3" t="s">
        <v>4226</v>
      </c>
      <c r="O477" s="3" t="s">
        <v>4227</v>
      </c>
      <c r="P477" s="3" t="s">
        <v>2404</v>
      </c>
      <c r="Q477" s="3" t="s">
        <v>169</v>
      </c>
      <c r="R477" s="3" t="s">
        <v>904</v>
      </c>
      <c r="S477" s="3" t="s">
        <v>904</v>
      </c>
      <c r="T477" s="3" t="s">
        <v>1728</v>
      </c>
      <c r="U477" s="3" t="s">
        <v>206</v>
      </c>
      <c r="V477" s="3" t="s">
        <v>206</v>
      </c>
      <c r="W477" s="3" t="s">
        <v>228</v>
      </c>
      <c r="X477" s="3" t="s">
        <v>1794</v>
      </c>
      <c r="Y477" s="3" t="s">
        <v>4228</v>
      </c>
      <c r="Z477" s="3" t="s">
        <v>2895</v>
      </c>
      <c r="AA477" s="3" t="s">
        <v>379</v>
      </c>
      <c r="AB477" s="3" t="s">
        <v>1374</v>
      </c>
      <c r="AC477" s="3" t="s">
        <v>391</v>
      </c>
      <c r="AD477" s="3" t="s">
        <v>2768</v>
      </c>
      <c r="AE477" s="3" t="s">
        <v>2131</v>
      </c>
      <c r="AF477" s="3" t="s">
        <v>3464</v>
      </c>
      <c r="AG477" s="3" t="s">
        <v>1401</v>
      </c>
      <c r="AH477" s="3" t="s">
        <v>31</v>
      </c>
      <c r="AI477" s="3" t="s">
        <v>2937</v>
      </c>
      <c r="AJ477" s="3" t="s">
        <v>4229</v>
      </c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4"/>
    </row>
    <row r="478" spans="1:51" x14ac:dyDescent="0.25">
      <c r="A478" s="2" t="s">
        <v>4225</v>
      </c>
      <c r="B478" s="11" t="s">
        <v>1606</v>
      </c>
      <c r="C478" s="3">
        <v>2</v>
      </c>
      <c r="D478" s="3" t="s">
        <v>684</v>
      </c>
      <c r="E478" s="3" t="s">
        <v>659</v>
      </c>
      <c r="F478" s="3" t="s">
        <v>288</v>
      </c>
      <c r="G478" s="3"/>
      <c r="H478" s="3" t="s">
        <v>184</v>
      </c>
      <c r="I478" s="3" t="s">
        <v>1801</v>
      </c>
      <c r="J478" s="3" t="s">
        <v>713</v>
      </c>
      <c r="K478" s="3" t="s">
        <v>2379</v>
      </c>
      <c r="L478" s="3" t="s">
        <v>860</v>
      </c>
      <c r="M478" s="3" t="s">
        <v>802</v>
      </c>
      <c r="N478" s="3" t="s">
        <v>1509</v>
      </c>
      <c r="O478" s="3" t="s">
        <v>4230</v>
      </c>
      <c r="P478" s="3" t="s">
        <v>2257</v>
      </c>
      <c r="Q478" s="3" t="s">
        <v>169</v>
      </c>
      <c r="R478" s="3" t="s">
        <v>463</v>
      </c>
      <c r="S478" s="3" t="s">
        <v>463</v>
      </c>
      <c r="T478" s="3" t="s">
        <v>265</v>
      </c>
      <c r="U478" s="3" t="s">
        <v>269</v>
      </c>
      <c r="V478" s="3" t="s">
        <v>269</v>
      </c>
      <c r="W478" s="3" t="s">
        <v>227</v>
      </c>
      <c r="X478" s="3" t="s">
        <v>2335</v>
      </c>
      <c r="Y478" s="3" t="s">
        <v>4231</v>
      </c>
      <c r="Z478" s="3" t="s">
        <v>1979</v>
      </c>
      <c r="AA478" s="3" t="s">
        <v>379</v>
      </c>
      <c r="AB478" s="3" t="s">
        <v>1374</v>
      </c>
      <c r="AC478" s="3" t="s">
        <v>87</v>
      </c>
      <c r="AD478" s="3" t="s">
        <v>2776</v>
      </c>
      <c r="AE478" s="3" t="s">
        <v>3146</v>
      </c>
      <c r="AF478" s="3" t="s">
        <v>393</v>
      </c>
      <c r="AG478" s="3" t="s">
        <v>335</v>
      </c>
      <c r="AH478" s="3" t="s">
        <v>897</v>
      </c>
      <c r="AI478" s="3" t="s">
        <v>2336</v>
      </c>
      <c r="AJ478" s="3" t="s">
        <v>4229</v>
      </c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4"/>
    </row>
    <row r="479" spans="1:51" x14ac:dyDescent="0.25">
      <c r="A479" s="2" t="s">
        <v>4225</v>
      </c>
      <c r="B479" s="11" t="s">
        <v>1606</v>
      </c>
      <c r="C479" s="3">
        <v>3</v>
      </c>
      <c r="D479" s="3" t="s">
        <v>290</v>
      </c>
      <c r="E479" s="3" t="s">
        <v>288</v>
      </c>
      <c r="F479" s="3" t="s">
        <v>782</v>
      </c>
      <c r="G479" s="3"/>
      <c r="H479" s="3" t="s">
        <v>391</v>
      </c>
      <c r="I479" s="3" t="s">
        <v>209</v>
      </c>
      <c r="J479" s="3" t="s">
        <v>1543</v>
      </c>
      <c r="K479" s="3" t="s">
        <v>2016</v>
      </c>
      <c r="L479" s="3" t="s">
        <v>938</v>
      </c>
      <c r="M479" s="3" t="s">
        <v>1978</v>
      </c>
      <c r="N479" s="3" t="s">
        <v>3071</v>
      </c>
      <c r="O479" s="3" t="s">
        <v>2772</v>
      </c>
      <c r="P479" s="3" t="s">
        <v>26</v>
      </c>
      <c r="Q479" s="3" t="s">
        <v>169</v>
      </c>
      <c r="R479" s="3" t="s">
        <v>228</v>
      </c>
      <c r="S479" s="3" t="s">
        <v>228</v>
      </c>
      <c r="T479" s="3" t="s">
        <v>265</v>
      </c>
      <c r="U479" s="3" t="s">
        <v>269</v>
      </c>
      <c r="V479" s="3" t="s">
        <v>472</v>
      </c>
      <c r="W479" s="3" t="s">
        <v>206</v>
      </c>
      <c r="X479" s="3" t="s">
        <v>292</v>
      </c>
      <c r="Y479" s="3" t="s">
        <v>3419</v>
      </c>
      <c r="Z479" s="3" t="s">
        <v>1120</v>
      </c>
      <c r="AA479" s="3" t="s">
        <v>175</v>
      </c>
      <c r="AB479" s="3" t="s">
        <v>1290</v>
      </c>
      <c r="AC479" s="3" t="s">
        <v>458</v>
      </c>
      <c r="AD479" s="3" t="s">
        <v>176</v>
      </c>
      <c r="AE479" s="3" t="s">
        <v>1376</v>
      </c>
      <c r="AF479" s="3" t="s">
        <v>393</v>
      </c>
      <c r="AG479" s="3" t="s">
        <v>400</v>
      </c>
      <c r="AH479" s="3" t="s">
        <v>2296</v>
      </c>
      <c r="AI479" s="3" t="s">
        <v>2019</v>
      </c>
      <c r="AJ479" s="3" t="s">
        <v>2085</v>
      </c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4"/>
    </row>
    <row r="480" spans="1:51" x14ac:dyDescent="0.25">
      <c r="A480" s="2" t="s">
        <v>4225</v>
      </c>
      <c r="B480" s="11" t="s">
        <v>1606</v>
      </c>
      <c r="C480" s="3">
        <v>4</v>
      </c>
      <c r="D480" s="3" t="s">
        <v>302</v>
      </c>
      <c r="E480" s="3" t="s">
        <v>782</v>
      </c>
      <c r="F480" s="3" t="s">
        <v>457</v>
      </c>
      <c r="G480" s="3"/>
      <c r="H480" s="3" t="s">
        <v>736</v>
      </c>
      <c r="I480" s="3" t="s">
        <v>422</v>
      </c>
      <c r="J480" s="3" t="s">
        <v>238</v>
      </c>
      <c r="K480" s="3" t="s">
        <v>1899</v>
      </c>
      <c r="L480" s="3" t="s">
        <v>54</v>
      </c>
      <c r="M480" s="3" t="s">
        <v>3066</v>
      </c>
      <c r="N480" s="3" t="s">
        <v>4232</v>
      </c>
      <c r="O480" s="3" t="s">
        <v>4161</v>
      </c>
      <c r="P480" s="3" t="s">
        <v>1011</v>
      </c>
      <c r="Q480" s="3" t="s">
        <v>169</v>
      </c>
      <c r="R480" s="3" t="s">
        <v>1728</v>
      </c>
      <c r="S480" s="3" t="s">
        <v>266</v>
      </c>
      <c r="T480" s="3" t="s">
        <v>869</v>
      </c>
      <c r="U480" s="3" t="s">
        <v>205</v>
      </c>
      <c r="V480" s="3" t="s">
        <v>205</v>
      </c>
      <c r="W480" s="3" t="s">
        <v>226</v>
      </c>
      <c r="X480" s="3" t="s">
        <v>87</v>
      </c>
      <c r="Y480" s="3" t="s">
        <v>3834</v>
      </c>
      <c r="Z480" s="3" t="s">
        <v>547</v>
      </c>
      <c r="AA480" s="3" t="s">
        <v>962</v>
      </c>
      <c r="AB480" s="3" t="s">
        <v>1461</v>
      </c>
      <c r="AC480" s="3" t="s">
        <v>88</v>
      </c>
      <c r="AD480" s="3" t="s">
        <v>2575</v>
      </c>
      <c r="AE480" s="3" t="s">
        <v>2141</v>
      </c>
      <c r="AF480" s="3" t="s">
        <v>403</v>
      </c>
      <c r="AG480" s="3" t="s">
        <v>400</v>
      </c>
      <c r="AH480" s="3" t="s">
        <v>1401</v>
      </c>
      <c r="AI480" s="3" t="s">
        <v>1846</v>
      </c>
      <c r="AJ480" s="3" t="s">
        <v>447</v>
      </c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4"/>
    </row>
    <row r="481" spans="1:51" x14ac:dyDescent="0.25">
      <c r="A481" s="2" t="s">
        <v>4225</v>
      </c>
      <c r="B481" s="11" t="s">
        <v>1606</v>
      </c>
      <c r="C481" s="3">
        <v>5</v>
      </c>
      <c r="D481" s="3" t="s">
        <v>3744</v>
      </c>
      <c r="E481" s="3" t="s">
        <v>457</v>
      </c>
      <c r="F481" s="3" t="s">
        <v>1153</v>
      </c>
      <c r="G481" s="3"/>
      <c r="H481" s="3" t="s">
        <v>3961</v>
      </c>
      <c r="I481" s="3" t="s">
        <v>2812</v>
      </c>
      <c r="J481" s="3" t="s">
        <v>2622</v>
      </c>
      <c r="K481" s="3" t="s">
        <v>202</v>
      </c>
      <c r="L481" s="3" t="s">
        <v>1916</v>
      </c>
      <c r="M481" s="3" t="s">
        <v>4233</v>
      </c>
      <c r="N481" s="3" t="s">
        <v>4234</v>
      </c>
      <c r="O481" s="3" t="s">
        <v>4235</v>
      </c>
      <c r="P481" s="3" t="s">
        <v>924</v>
      </c>
      <c r="Q481" s="3" t="s">
        <v>506</v>
      </c>
      <c r="R481" s="3" t="s">
        <v>1728</v>
      </c>
      <c r="S481" s="3" t="s">
        <v>1728</v>
      </c>
      <c r="T481" s="3" t="s">
        <v>285</v>
      </c>
      <c r="U481" s="3" t="s">
        <v>206</v>
      </c>
      <c r="V481" s="3" t="s">
        <v>206</v>
      </c>
      <c r="W481" s="3" t="s">
        <v>227</v>
      </c>
      <c r="X481" s="3" t="s">
        <v>235</v>
      </c>
      <c r="Y481" s="3"/>
      <c r="Z481" s="3"/>
      <c r="AA481" s="3" t="s">
        <v>193</v>
      </c>
      <c r="AB481" s="3"/>
      <c r="AC481" s="3" t="s">
        <v>83</v>
      </c>
      <c r="AD481" s="3" t="s">
        <v>1101</v>
      </c>
      <c r="AE481" s="3" t="s">
        <v>8</v>
      </c>
      <c r="AF481" s="3" t="s">
        <v>255</v>
      </c>
      <c r="AG481" s="3" t="s">
        <v>88</v>
      </c>
      <c r="AH481" s="3" t="s">
        <v>335</v>
      </c>
      <c r="AI481" s="3" t="s">
        <v>185</v>
      </c>
      <c r="AJ481" s="3" t="s">
        <v>4236</v>
      </c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4"/>
    </row>
    <row r="482" spans="1:51" x14ac:dyDescent="0.25">
      <c r="A482" s="2" t="s">
        <v>4225</v>
      </c>
      <c r="B482" s="11" t="s">
        <v>1606</v>
      </c>
      <c r="C482" s="3">
        <v>6</v>
      </c>
      <c r="D482" s="3" t="s">
        <v>3428</v>
      </c>
      <c r="E482" s="3" t="s">
        <v>1153</v>
      </c>
      <c r="F482" s="3"/>
      <c r="G482" s="3"/>
      <c r="H482" s="3" t="s">
        <v>473</v>
      </c>
      <c r="I482" s="3" t="s">
        <v>3806</v>
      </c>
      <c r="J482" s="3" t="s">
        <v>599</v>
      </c>
      <c r="K482" s="3" t="s">
        <v>3091</v>
      </c>
      <c r="L482" s="3" t="s">
        <v>576</v>
      </c>
      <c r="M482" s="3" t="s">
        <v>4237</v>
      </c>
      <c r="N482" s="3" t="s">
        <v>4238</v>
      </c>
      <c r="O482" s="3" t="s">
        <v>4239</v>
      </c>
      <c r="P482" s="3" t="s">
        <v>518</v>
      </c>
      <c r="Q482" s="3" t="s">
        <v>1064</v>
      </c>
      <c r="R482" s="3" t="s">
        <v>249</v>
      </c>
      <c r="S482" s="3" t="s">
        <v>249</v>
      </c>
      <c r="T482" s="3" t="s">
        <v>265</v>
      </c>
      <c r="U482" s="3" t="s">
        <v>269</v>
      </c>
      <c r="V482" s="3" t="s">
        <v>472</v>
      </c>
      <c r="W482" s="3" t="s">
        <v>206</v>
      </c>
      <c r="X482" s="3" t="s">
        <v>270</v>
      </c>
      <c r="Y482" s="3"/>
      <c r="Z482" s="3"/>
      <c r="AA482" s="3" t="s">
        <v>251</v>
      </c>
      <c r="AB482" s="3"/>
      <c r="AC482" s="3" t="s">
        <v>111</v>
      </c>
      <c r="AD482" s="3" t="s">
        <v>299</v>
      </c>
      <c r="AE482" s="3" t="s">
        <v>334</v>
      </c>
      <c r="AF482" s="3" t="s">
        <v>238</v>
      </c>
      <c r="AG482" s="3" t="s">
        <v>446</v>
      </c>
      <c r="AH482" s="3" t="s">
        <v>58</v>
      </c>
      <c r="AI482" s="3" t="s">
        <v>185</v>
      </c>
      <c r="AJ482" s="3" t="s">
        <v>3910</v>
      </c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4"/>
    </row>
    <row r="483" spans="1:51" x14ac:dyDescent="0.25">
      <c r="A483" s="2" t="s">
        <v>4240</v>
      </c>
      <c r="B483" s="11" t="s">
        <v>1606</v>
      </c>
      <c r="C483" s="3">
        <v>1</v>
      </c>
      <c r="D483" s="3" t="s">
        <v>6</v>
      </c>
      <c r="E483" s="3" t="s">
        <v>4</v>
      </c>
      <c r="F483" s="3" t="s">
        <v>2630</v>
      </c>
      <c r="G483" s="3"/>
      <c r="H483" s="3" t="s">
        <v>1174</v>
      </c>
      <c r="I483" s="3" t="s">
        <v>4241</v>
      </c>
      <c r="J483" s="3" t="s">
        <v>3341</v>
      </c>
      <c r="K483" s="3" t="s">
        <v>2084</v>
      </c>
      <c r="L483" s="3" t="s">
        <v>1992</v>
      </c>
      <c r="M483" s="3" t="s">
        <v>4242</v>
      </c>
      <c r="N483" s="3" t="s">
        <v>1057</v>
      </c>
      <c r="O483" s="3" t="s">
        <v>1767</v>
      </c>
      <c r="P483" s="3" t="s">
        <v>864</v>
      </c>
      <c r="Q483" s="3" t="s">
        <v>79</v>
      </c>
      <c r="R483" s="3" t="s">
        <v>227</v>
      </c>
      <c r="S483" s="3" t="s">
        <v>463</v>
      </c>
      <c r="T483" s="3" t="s">
        <v>228</v>
      </c>
      <c r="U483" s="3" t="s">
        <v>268</v>
      </c>
      <c r="V483" s="3" t="s">
        <v>268</v>
      </c>
      <c r="W483" s="3" t="s">
        <v>267</v>
      </c>
      <c r="X483" s="3" t="s">
        <v>1907</v>
      </c>
      <c r="Y483" s="3" t="s">
        <v>425</v>
      </c>
      <c r="Z483" s="3" t="s">
        <v>1088</v>
      </c>
      <c r="AA483" s="3" t="s">
        <v>437</v>
      </c>
      <c r="AB483" s="3"/>
      <c r="AC483" s="3" t="s">
        <v>252</v>
      </c>
      <c r="AD483" s="3" t="s">
        <v>3953</v>
      </c>
      <c r="AE483" s="3" t="s">
        <v>693</v>
      </c>
      <c r="AF483" s="3" t="s">
        <v>238</v>
      </c>
      <c r="AG483" s="3" t="s">
        <v>27</v>
      </c>
      <c r="AH483" s="3" t="s">
        <v>382</v>
      </c>
      <c r="AI483" s="3" t="s">
        <v>1262</v>
      </c>
      <c r="AJ483" s="3" t="s">
        <v>3600</v>
      </c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4"/>
    </row>
    <row r="484" spans="1:51" x14ac:dyDescent="0.25">
      <c r="A484" s="2" t="s">
        <v>4240</v>
      </c>
      <c r="B484" s="11" t="s">
        <v>1606</v>
      </c>
      <c r="C484" s="3">
        <v>2</v>
      </c>
      <c r="D484" s="3" t="s">
        <v>290</v>
      </c>
      <c r="E484" s="3" t="s">
        <v>2630</v>
      </c>
      <c r="F484" s="3" t="s">
        <v>1810</v>
      </c>
      <c r="G484" s="3"/>
      <c r="H484" s="3" t="s">
        <v>3749</v>
      </c>
      <c r="I484" s="3" t="s">
        <v>1358</v>
      </c>
      <c r="J484" s="3" t="s">
        <v>4243</v>
      </c>
      <c r="K484" s="3" t="s">
        <v>2590</v>
      </c>
      <c r="L484" s="3" t="s">
        <v>1087</v>
      </c>
      <c r="M484" s="3" t="s">
        <v>4244</v>
      </c>
      <c r="N484" s="3" t="s">
        <v>4152</v>
      </c>
      <c r="O484" s="3" t="s">
        <v>2649</v>
      </c>
      <c r="P484" s="3" t="s">
        <v>3271</v>
      </c>
      <c r="Q484" s="3" t="s">
        <v>6</v>
      </c>
      <c r="R484" s="3" t="s">
        <v>249</v>
      </c>
      <c r="S484" s="3" t="s">
        <v>249</v>
      </c>
      <c r="T484" s="3" t="s">
        <v>265</v>
      </c>
      <c r="U484" s="3" t="s">
        <v>188</v>
      </c>
      <c r="V484" s="3" t="s">
        <v>188</v>
      </c>
      <c r="W484" s="3" t="s">
        <v>267</v>
      </c>
      <c r="X484" s="3" t="s">
        <v>270</v>
      </c>
      <c r="Y484" s="3" t="s">
        <v>510</v>
      </c>
      <c r="Z484" s="3" t="s">
        <v>744</v>
      </c>
      <c r="AA484" s="3" t="s">
        <v>271</v>
      </c>
      <c r="AB484" s="3"/>
      <c r="AC484" s="3" t="s">
        <v>243</v>
      </c>
      <c r="AD484" s="3" t="s">
        <v>1887</v>
      </c>
      <c r="AE484" s="3" t="s">
        <v>924</v>
      </c>
      <c r="AF484" s="3" t="s">
        <v>1382</v>
      </c>
      <c r="AG484" s="3" t="s">
        <v>446</v>
      </c>
      <c r="AH484" s="3" t="s">
        <v>446</v>
      </c>
      <c r="AI484" s="3" t="s">
        <v>185</v>
      </c>
      <c r="AJ484" s="3" t="s">
        <v>4245</v>
      </c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4"/>
    </row>
    <row r="485" spans="1:51" x14ac:dyDescent="0.25">
      <c r="A485" s="2" t="s">
        <v>4240</v>
      </c>
      <c r="B485" s="11" t="s">
        <v>1606</v>
      </c>
      <c r="C485" s="3">
        <v>3</v>
      </c>
      <c r="D485" s="3" t="s">
        <v>302</v>
      </c>
      <c r="E485" s="3" t="s">
        <v>1810</v>
      </c>
      <c r="F485" s="3" t="s">
        <v>1000</v>
      </c>
      <c r="G485" s="3"/>
      <c r="H485" s="3" t="s">
        <v>2271</v>
      </c>
      <c r="I485" s="3" t="s">
        <v>519</v>
      </c>
      <c r="J485" s="3" t="s">
        <v>524</v>
      </c>
      <c r="K485" s="3" t="s">
        <v>688</v>
      </c>
      <c r="L485" s="3" t="s">
        <v>2807</v>
      </c>
      <c r="M485" s="3" t="s">
        <v>4246</v>
      </c>
      <c r="N485" s="3" t="s">
        <v>4247</v>
      </c>
      <c r="O485" s="3" t="s">
        <v>1333</v>
      </c>
      <c r="P485" s="3" t="s">
        <v>1013</v>
      </c>
      <c r="Q485" s="3" t="s">
        <v>506</v>
      </c>
      <c r="R485" s="3" t="s">
        <v>904</v>
      </c>
      <c r="S485" s="3" t="s">
        <v>904</v>
      </c>
      <c r="T485" s="3" t="s">
        <v>249</v>
      </c>
      <c r="U485" s="3" t="s">
        <v>297</v>
      </c>
      <c r="V485" s="3" t="s">
        <v>250</v>
      </c>
      <c r="W485" s="3" t="s">
        <v>268</v>
      </c>
      <c r="X485" s="3" t="s">
        <v>111</v>
      </c>
      <c r="Y485" s="3" t="s">
        <v>2205</v>
      </c>
      <c r="Z485" s="3" t="s">
        <v>2294</v>
      </c>
      <c r="AA485" s="3" t="s">
        <v>1040</v>
      </c>
      <c r="AB485" s="3"/>
      <c r="AC485" s="3" t="s">
        <v>270</v>
      </c>
      <c r="AD485" s="3" t="s">
        <v>1887</v>
      </c>
      <c r="AE485" s="3" t="s">
        <v>1663</v>
      </c>
      <c r="AF485" s="3" t="s">
        <v>1382</v>
      </c>
      <c r="AG485" s="3" t="s">
        <v>1401</v>
      </c>
      <c r="AH485" s="3" t="s">
        <v>454</v>
      </c>
      <c r="AI485" s="3" t="s">
        <v>156</v>
      </c>
      <c r="AJ485" s="3" t="s">
        <v>275</v>
      </c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4"/>
    </row>
    <row r="486" spans="1:51" x14ac:dyDescent="0.25">
      <c r="A486" s="2" t="s">
        <v>4240</v>
      </c>
      <c r="B486" s="11" t="s">
        <v>1606</v>
      </c>
      <c r="C486" s="3">
        <v>4</v>
      </c>
      <c r="D486" s="3" t="s">
        <v>477</v>
      </c>
      <c r="E486" s="3" t="s">
        <v>1000</v>
      </c>
      <c r="F486" s="3" t="s">
        <v>457</v>
      </c>
      <c r="G486" s="3"/>
      <c r="H486" s="3" t="s">
        <v>709</v>
      </c>
      <c r="I486" s="3" t="s">
        <v>2560</v>
      </c>
      <c r="J486" s="3" t="s">
        <v>4248</v>
      </c>
      <c r="K486" s="3" t="s">
        <v>4249</v>
      </c>
      <c r="L486" s="3" t="s">
        <v>234</v>
      </c>
      <c r="M486" s="3" t="s">
        <v>4250</v>
      </c>
      <c r="N486" s="3" t="s">
        <v>4251</v>
      </c>
      <c r="O486" s="3" t="s">
        <v>1414</v>
      </c>
      <c r="P486" s="3" t="s">
        <v>921</v>
      </c>
      <c r="Q486" s="3" t="s">
        <v>506</v>
      </c>
      <c r="R486" s="3" t="s">
        <v>228</v>
      </c>
      <c r="S486" s="3" t="s">
        <v>904</v>
      </c>
      <c r="T486" s="3" t="s">
        <v>249</v>
      </c>
      <c r="U486" s="3" t="s">
        <v>250</v>
      </c>
      <c r="V486" s="3" t="s">
        <v>250</v>
      </c>
      <c r="W486" s="3" t="s">
        <v>188</v>
      </c>
      <c r="X486" s="3" t="s">
        <v>111</v>
      </c>
      <c r="Y486" s="3" t="s">
        <v>3017</v>
      </c>
      <c r="Z486" s="3" t="s">
        <v>2194</v>
      </c>
      <c r="AA486" s="3" t="s">
        <v>78</v>
      </c>
      <c r="AB486" s="3"/>
      <c r="AC486" s="3" t="s">
        <v>291</v>
      </c>
      <c r="AD486" s="3" t="s">
        <v>1626</v>
      </c>
      <c r="AE486" s="3" t="s">
        <v>959</v>
      </c>
      <c r="AF486" s="3" t="s">
        <v>329</v>
      </c>
      <c r="AG486" s="3" t="s">
        <v>478</v>
      </c>
      <c r="AH486" s="3" t="s">
        <v>183</v>
      </c>
      <c r="AI486" s="3" t="s">
        <v>1262</v>
      </c>
      <c r="AJ486" s="3" t="s">
        <v>275</v>
      </c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4"/>
    </row>
    <row r="487" spans="1:51" x14ac:dyDescent="0.25">
      <c r="A487" s="2" t="s">
        <v>4240</v>
      </c>
      <c r="B487" s="11" t="s">
        <v>1606</v>
      </c>
      <c r="C487" s="3">
        <v>5</v>
      </c>
      <c r="D487" s="3" t="s">
        <v>484</v>
      </c>
      <c r="E487" s="3" t="s">
        <v>457</v>
      </c>
      <c r="F487" s="3" t="s">
        <v>745</v>
      </c>
      <c r="G487" s="3"/>
      <c r="H487" s="3" t="s">
        <v>182</v>
      </c>
      <c r="I487" s="3" t="s">
        <v>243</v>
      </c>
      <c r="J487" s="3" t="s">
        <v>278</v>
      </c>
      <c r="K487" s="3" t="s">
        <v>193</v>
      </c>
      <c r="L487" s="3" t="s">
        <v>1956</v>
      </c>
      <c r="M487" s="3" t="s">
        <v>2932</v>
      </c>
      <c r="N487" s="3" t="s">
        <v>4252</v>
      </c>
      <c r="O487" s="3" t="s">
        <v>2070</v>
      </c>
      <c r="P487" s="3"/>
      <c r="Q487" s="3" t="s">
        <v>283</v>
      </c>
      <c r="R487" s="3" t="s">
        <v>1717</v>
      </c>
      <c r="S487" s="3" t="s">
        <v>228</v>
      </c>
      <c r="T487" s="3" t="s">
        <v>228</v>
      </c>
      <c r="U487" s="3" t="s">
        <v>328</v>
      </c>
      <c r="V487" s="3" t="s">
        <v>328</v>
      </c>
      <c r="W487" s="3" t="s">
        <v>170</v>
      </c>
      <c r="X487" s="3" t="s">
        <v>318</v>
      </c>
      <c r="Y487" s="3"/>
      <c r="Z487" s="3"/>
      <c r="AA487" s="3" t="s">
        <v>115</v>
      </c>
      <c r="AB487" s="3"/>
      <c r="AC487" s="3" t="s">
        <v>183</v>
      </c>
      <c r="AD487" s="3" t="s">
        <v>1779</v>
      </c>
      <c r="AE487" s="3" t="s">
        <v>771</v>
      </c>
      <c r="AF487" s="3" t="s">
        <v>381</v>
      </c>
      <c r="AG487" s="3" t="s">
        <v>478</v>
      </c>
      <c r="AH487" s="3" t="s">
        <v>61</v>
      </c>
      <c r="AI487" s="3" t="s">
        <v>1842</v>
      </c>
      <c r="AJ487" s="3" t="s">
        <v>490</v>
      </c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4"/>
    </row>
    <row r="488" spans="1:51" x14ac:dyDescent="0.25">
      <c r="A488" s="2" t="s">
        <v>4253</v>
      </c>
      <c r="B488" s="11" t="s">
        <v>1606</v>
      </c>
      <c r="C488" s="3">
        <v>1</v>
      </c>
      <c r="D488" s="3" t="s">
        <v>6</v>
      </c>
      <c r="E488" s="3" t="s">
        <v>4</v>
      </c>
      <c r="F488" s="3" t="s">
        <v>373</v>
      </c>
      <c r="G488" s="3"/>
      <c r="H488" s="3" t="s">
        <v>42</v>
      </c>
      <c r="I488" s="3" t="s">
        <v>3599</v>
      </c>
      <c r="J488" s="3" t="s">
        <v>4254</v>
      </c>
      <c r="K488" s="3" t="s">
        <v>4255</v>
      </c>
      <c r="L488" s="3" t="s">
        <v>1162</v>
      </c>
      <c r="M488" s="3" t="s">
        <v>4256</v>
      </c>
      <c r="N488" s="3" t="s">
        <v>2522</v>
      </c>
      <c r="O488" s="3" t="s">
        <v>2387</v>
      </c>
      <c r="P488" s="3" t="s">
        <v>2640</v>
      </c>
      <c r="Q488" s="3" t="s">
        <v>506</v>
      </c>
      <c r="R488" s="3" t="s">
        <v>250</v>
      </c>
      <c r="S488" s="3" t="s">
        <v>250</v>
      </c>
      <c r="T488" s="3" t="s">
        <v>206</v>
      </c>
      <c r="U488" s="3" t="s">
        <v>1324</v>
      </c>
      <c r="V488" s="3" t="s">
        <v>1324</v>
      </c>
      <c r="W488" s="3" t="s">
        <v>206</v>
      </c>
      <c r="X488" s="3" t="s">
        <v>434</v>
      </c>
      <c r="Y488" s="3" t="s">
        <v>2118</v>
      </c>
      <c r="Z488" s="3" t="s">
        <v>4257</v>
      </c>
      <c r="AA488" s="3" t="s">
        <v>271</v>
      </c>
      <c r="AB488" s="3"/>
      <c r="AC488" s="3" t="s">
        <v>243</v>
      </c>
      <c r="AD488" s="3" t="s">
        <v>917</v>
      </c>
      <c r="AE488" s="3" t="s">
        <v>547</v>
      </c>
      <c r="AF488" s="3" t="s">
        <v>255</v>
      </c>
      <c r="AG488" s="3" t="s">
        <v>446</v>
      </c>
      <c r="AH488" s="3" t="s">
        <v>183</v>
      </c>
      <c r="AI488" s="3" t="s">
        <v>3767</v>
      </c>
      <c r="AJ488" s="3" t="s">
        <v>1000</v>
      </c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4"/>
    </row>
    <row r="489" spans="1:51" x14ac:dyDescent="0.25">
      <c r="A489" s="2" t="s">
        <v>4253</v>
      </c>
      <c r="B489" s="11" t="s">
        <v>1606</v>
      </c>
      <c r="C489" s="3">
        <v>2</v>
      </c>
      <c r="D489" s="3" t="s">
        <v>290</v>
      </c>
      <c r="E489" s="3" t="s">
        <v>373</v>
      </c>
      <c r="F489" s="3" t="s">
        <v>3312</v>
      </c>
      <c r="G489" s="3"/>
      <c r="H489" s="3" t="s">
        <v>599</v>
      </c>
      <c r="I489" s="3" t="s">
        <v>123</v>
      </c>
      <c r="J489" s="3" t="s">
        <v>449</v>
      </c>
      <c r="K489" s="3" t="s">
        <v>3856</v>
      </c>
      <c r="L489" s="3" t="s">
        <v>1868</v>
      </c>
      <c r="M489" s="3" t="s">
        <v>4258</v>
      </c>
      <c r="N489" s="3" t="s">
        <v>2719</v>
      </c>
      <c r="O489" s="3" t="s">
        <v>3464</v>
      </c>
      <c r="P489" s="3" t="s">
        <v>890</v>
      </c>
      <c r="Q489" s="3" t="s">
        <v>506</v>
      </c>
      <c r="R489" s="3" t="s">
        <v>170</v>
      </c>
      <c r="S489" s="3" t="s">
        <v>188</v>
      </c>
      <c r="T489" s="3" t="s">
        <v>226</v>
      </c>
      <c r="U489" s="3" t="s">
        <v>411</v>
      </c>
      <c r="V489" s="3" t="s">
        <v>411</v>
      </c>
      <c r="W489" s="3" t="s">
        <v>269</v>
      </c>
      <c r="X489" s="3" t="s">
        <v>112</v>
      </c>
      <c r="Y489" s="3" t="s">
        <v>563</v>
      </c>
      <c r="Z489" s="3"/>
      <c r="AA489" s="3" t="s">
        <v>406</v>
      </c>
      <c r="AB489" s="3"/>
      <c r="AC489" s="3" t="s">
        <v>291</v>
      </c>
      <c r="AD489" s="3" t="s">
        <v>3284</v>
      </c>
      <c r="AE489" s="3" t="s">
        <v>183</v>
      </c>
      <c r="AF489" s="3" t="s">
        <v>155</v>
      </c>
      <c r="AG489" s="3" t="s">
        <v>400</v>
      </c>
      <c r="AH489" s="3" t="s">
        <v>454</v>
      </c>
      <c r="AI489" s="3" t="s">
        <v>178</v>
      </c>
      <c r="AJ489" s="3" t="s">
        <v>3918</v>
      </c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4"/>
    </row>
    <row r="490" spans="1:51" x14ac:dyDescent="0.25">
      <c r="A490" s="2" t="s">
        <v>4253</v>
      </c>
      <c r="B490" s="11" t="s">
        <v>1606</v>
      </c>
      <c r="C490" s="3">
        <v>3</v>
      </c>
      <c r="D490" s="3" t="s">
        <v>302</v>
      </c>
      <c r="E490" s="3" t="s">
        <v>3312</v>
      </c>
      <c r="F490" s="3" t="s">
        <v>3362</v>
      </c>
      <c r="G490" s="3"/>
      <c r="H490" s="3" t="s">
        <v>1868</v>
      </c>
      <c r="I490" s="3" t="s">
        <v>3342</v>
      </c>
      <c r="J490" s="3" t="s">
        <v>2863</v>
      </c>
      <c r="K490" s="3" t="s">
        <v>2723</v>
      </c>
      <c r="L490" s="3" t="s">
        <v>1934</v>
      </c>
      <c r="M490" s="3" t="s">
        <v>4259</v>
      </c>
      <c r="N490" s="3" t="s">
        <v>4260</v>
      </c>
      <c r="O490" s="3" t="s">
        <v>361</v>
      </c>
      <c r="P490" s="3" t="s">
        <v>196</v>
      </c>
      <c r="Q490" s="3" t="s">
        <v>506</v>
      </c>
      <c r="R490" s="3" t="s">
        <v>269</v>
      </c>
      <c r="S490" s="3" t="s">
        <v>269</v>
      </c>
      <c r="T490" s="3" t="s">
        <v>227</v>
      </c>
      <c r="U490" s="3" t="s">
        <v>433</v>
      </c>
      <c r="V490" s="3" t="s">
        <v>189</v>
      </c>
      <c r="W490" s="3" t="s">
        <v>463</v>
      </c>
      <c r="X490" s="3" t="s">
        <v>112</v>
      </c>
      <c r="Y490" s="3" t="s">
        <v>24</v>
      </c>
      <c r="Z490" s="3"/>
      <c r="AA490" s="3" t="s">
        <v>437</v>
      </c>
      <c r="AB490" s="3"/>
      <c r="AC490" s="3" t="s">
        <v>108</v>
      </c>
      <c r="AD490" s="3" t="s">
        <v>3284</v>
      </c>
      <c r="AE490" s="3" t="s">
        <v>446</v>
      </c>
      <c r="AF490" s="3" t="s">
        <v>155</v>
      </c>
      <c r="AG490" s="3" t="s">
        <v>88</v>
      </c>
      <c r="AH490" s="3" t="s">
        <v>446</v>
      </c>
      <c r="AI490" s="3" t="s">
        <v>1262</v>
      </c>
      <c r="AJ490" s="3" t="s">
        <v>2962</v>
      </c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4"/>
    </row>
    <row r="491" spans="1:51" x14ac:dyDescent="0.25">
      <c r="A491" s="2" t="s">
        <v>4253</v>
      </c>
      <c r="B491" s="11" t="s">
        <v>1606</v>
      </c>
      <c r="C491" s="3">
        <v>4</v>
      </c>
      <c r="D491" s="3" t="s">
        <v>477</v>
      </c>
      <c r="E491" s="3" t="s">
        <v>3362</v>
      </c>
      <c r="F491" s="3" t="s">
        <v>1000</v>
      </c>
      <c r="G491" s="3"/>
      <c r="H491" s="3" t="s">
        <v>607</v>
      </c>
      <c r="I491" s="3" t="s">
        <v>4261</v>
      </c>
      <c r="J491" s="3" t="s">
        <v>4262</v>
      </c>
      <c r="K491" s="3" t="s">
        <v>3191</v>
      </c>
      <c r="L491" s="3" t="s">
        <v>18</v>
      </c>
      <c r="M491" s="3" t="s">
        <v>4263</v>
      </c>
      <c r="N491" s="3" t="s">
        <v>1685</v>
      </c>
      <c r="O491" s="3" t="s">
        <v>796</v>
      </c>
      <c r="P491" s="3" t="s">
        <v>564</v>
      </c>
      <c r="Q491" s="3" t="s">
        <v>79</v>
      </c>
      <c r="R491" s="3" t="s">
        <v>205</v>
      </c>
      <c r="S491" s="3" t="s">
        <v>205</v>
      </c>
      <c r="T491" s="3" t="s">
        <v>463</v>
      </c>
      <c r="U491" s="3" t="s">
        <v>411</v>
      </c>
      <c r="V491" s="3" t="s">
        <v>411</v>
      </c>
      <c r="W491" s="3" t="s">
        <v>463</v>
      </c>
      <c r="X491" s="3" t="s">
        <v>112</v>
      </c>
      <c r="Y491" s="3" t="s">
        <v>84</v>
      </c>
      <c r="Z491" s="3"/>
      <c r="AA491" s="3" t="s">
        <v>406</v>
      </c>
      <c r="AB491" s="3"/>
      <c r="AC491" s="3" t="s">
        <v>108</v>
      </c>
      <c r="AD491" s="3" t="s">
        <v>1914</v>
      </c>
      <c r="AE491" s="3" t="s">
        <v>190</v>
      </c>
      <c r="AF491" s="3" t="s">
        <v>155</v>
      </c>
      <c r="AG491" s="3" t="s">
        <v>27</v>
      </c>
      <c r="AH491" s="3" t="s">
        <v>335</v>
      </c>
      <c r="AI491" s="3" t="s">
        <v>156</v>
      </c>
      <c r="AJ491" s="3" t="s">
        <v>2962</v>
      </c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4"/>
    </row>
    <row r="492" spans="1:51" x14ac:dyDescent="0.25">
      <c r="A492" s="2" t="s">
        <v>4253</v>
      </c>
      <c r="B492" s="11" t="s">
        <v>1606</v>
      </c>
      <c r="C492" s="3">
        <v>5</v>
      </c>
      <c r="D492" s="3" t="s">
        <v>484</v>
      </c>
      <c r="E492" s="3" t="s">
        <v>1000</v>
      </c>
      <c r="F492" s="3" t="s">
        <v>1216</v>
      </c>
      <c r="G492" s="3"/>
      <c r="H492" s="3" t="s">
        <v>4264</v>
      </c>
      <c r="I492" s="3" t="s">
        <v>4265</v>
      </c>
      <c r="J492" s="3" t="s">
        <v>531</v>
      </c>
      <c r="K492" s="3" t="s">
        <v>3478</v>
      </c>
      <c r="L492" s="3" t="s">
        <v>166</v>
      </c>
      <c r="M492" s="3" t="s">
        <v>4266</v>
      </c>
      <c r="N492" s="3" t="s">
        <v>2307</v>
      </c>
      <c r="O492" s="3" t="s">
        <v>796</v>
      </c>
      <c r="P492" s="3" t="s">
        <v>4267</v>
      </c>
      <c r="Q492" s="3" t="s">
        <v>16</v>
      </c>
      <c r="R492" s="3" t="s">
        <v>226</v>
      </c>
      <c r="S492" s="3" t="s">
        <v>226</v>
      </c>
      <c r="T492" s="3" t="s">
        <v>1716</v>
      </c>
      <c r="U492" s="3" t="s">
        <v>230</v>
      </c>
      <c r="V492" s="3" t="s">
        <v>230</v>
      </c>
      <c r="W492" s="3" t="s">
        <v>269</v>
      </c>
      <c r="X492" s="3" t="s">
        <v>112</v>
      </c>
      <c r="Y492" s="3"/>
      <c r="Z492" s="3"/>
      <c r="AA492" s="3"/>
      <c r="AB492" s="3"/>
      <c r="AC492" s="3" t="s">
        <v>243</v>
      </c>
      <c r="AD492" s="3" t="s">
        <v>367</v>
      </c>
      <c r="AE492" s="3" t="s">
        <v>446</v>
      </c>
      <c r="AF492" s="3" t="s">
        <v>155</v>
      </c>
      <c r="AG492" s="3" t="s">
        <v>154</v>
      </c>
      <c r="AH492" s="3" t="s">
        <v>183</v>
      </c>
      <c r="AI492" s="3" t="s">
        <v>26</v>
      </c>
      <c r="AJ492" s="3" t="s">
        <v>217</v>
      </c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4"/>
    </row>
    <row r="493" spans="1:51" x14ac:dyDescent="0.25">
      <c r="A493" s="2" t="s">
        <v>4253</v>
      </c>
      <c r="B493" s="11" t="s">
        <v>1606</v>
      </c>
      <c r="C493" s="3">
        <v>6</v>
      </c>
      <c r="D493" s="3" t="s">
        <v>601</v>
      </c>
      <c r="E493" s="3" t="s">
        <v>1216</v>
      </c>
      <c r="F493" s="3"/>
      <c r="G493" s="3"/>
      <c r="H493" s="3" t="s">
        <v>4268</v>
      </c>
      <c r="I493" s="3" t="s">
        <v>4269</v>
      </c>
      <c r="J493" s="3" t="s">
        <v>3981</v>
      </c>
      <c r="K493" s="3" t="s">
        <v>3686</v>
      </c>
      <c r="L493" s="3" t="s">
        <v>879</v>
      </c>
      <c r="M493" s="3" t="s">
        <v>4270</v>
      </c>
      <c r="N493" s="3" t="s">
        <v>1225</v>
      </c>
      <c r="O493" s="3" t="s">
        <v>1259</v>
      </c>
      <c r="P493" s="3" t="s">
        <v>716</v>
      </c>
      <c r="Q493" s="3" t="s">
        <v>79</v>
      </c>
      <c r="R493" s="3" t="s">
        <v>1717</v>
      </c>
      <c r="S493" s="3" t="s">
        <v>228</v>
      </c>
      <c r="T493" s="3" t="s">
        <v>228</v>
      </c>
      <c r="U493" s="3" t="s">
        <v>188</v>
      </c>
      <c r="V493" s="3" t="s">
        <v>188</v>
      </c>
      <c r="W493" s="3" t="s">
        <v>463</v>
      </c>
      <c r="X493" s="3" t="s">
        <v>112</v>
      </c>
      <c r="Y493" s="3"/>
      <c r="Z493" s="3"/>
      <c r="AA493" s="3"/>
      <c r="AB493" s="3"/>
      <c r="AC493" s="3" t="s">
        <v>335</v>
      </c>
      <c r="AD493" s="3" t="s">
        <v>1914</v>
      </c>
      <c r="AE493" s="3" t="s">
        <v>154</v>
      </c>
      <c r="AF493" s="3" t="s">
        <v>155</v>
      </c>
      <c r="AG493" s="3" t="s">
        <v>427</v>
      </c>
      <c r="AH493" s="3" t="s">
        <v>183</v>
      </c>
      <c r="AI493" s="3" t="s">
        <v>1262</v>
      </c>
      <c r="AJ493" s="3" t="s">
        <v>198</v>
      </c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4"/>
    </row>
    <row r="494" spans="1:51" x14ac:dyDescent="0.25">
      <c r="A494" s="2" t="s">
        <v>4271</v>
      </c>
      <c r="B494" s="11" t="s">
        <v>1606</v>
      </c>
      <c r="C494" s="3">
        <v>1</v>
      </c>
      <c r="D494" s="3"/>
      <c r="E494" s="3" t="s">
        <v>4</v>
      </c>
      <c r="F494" s="3" t="s">
        <v>2182</v>
      </c>
      <c r="G494" s="3"/>
      <c r="H494" s="3" t="s">
        <v>681</v>
      </c>
      <c r="I494" s="3" t="s">
        <v>1136</v>
      </c>
      <c r="J494" s="3" t="s">
        <v>1951</v>
      </c>
      <c r="K494" s="3" t="s">
        <v>4272</v>
      </c>
      <c r="L494" s="3" t="s">
        <v>720</v>
      </c>
      <c r="M494" s="3" t="s">
        <v>2360</v>
      </c>
      <c r="N494" s="3" t="s">
        <v>2716</v>
      </c>
      <c r="O494" s="3" t="s">
        <v>4273</v>
      </c>
      <c r="P494" s="3" t="s">
        <v>2406</v>
      </c>
      <c r="Q494" s="3" t="s">
        <v>1064</v>
      </c>
      <c r="R494" s="3" t="s">
        <v>267</v>
      </c>
      <c r="S494" s="3" t="s">
        <v>206</v>
      </c>
      <c r="T494" s="3" t="s">
        <v>228</v>
      </c>
      <c r="U494" s="3" t="s">
        <v>297</v>
      </c>
      <c r="V494" s="3" t="s">
        <v>170</v>
      </c>
      <c r="W494" s="3" t="s">
        <v>170</v>
      </c>
      <c r="X494" s="3" t="s">
        <v>321</v>
      </c>
      <c r="Y494" s="3" t="s">
        <v>4274</v>
      </c>
      <c r="Z494" s="3" t="s">
        <v>2528</v>
      </c>
      <c r="AA494" s="3" t="s">
        <v>772</v>
      </c>
      <c r="AB494" s="3"/>
      <c r="AC494" s="3" t="s">
        <v>602</v>
      </c>
      <c r="AD494" s="3" t="s">
        <v>4038</v>
      </c>
      <c r="AE494" s="3" t="s">
        <v>453</v>
      </c>
      <c r="AF494" s="3" t="s">
        <v>381</v>
      </c>
      <c r="AG494" s="3" t="s">
        <v>110</v>
      </c>
      <c r="AH494" s="3" t="s">
        <v>273</v>
      </c>
      <c r="AI494" s="3" t="s">
        <v>2336</v>
      </c>
      <c r="AJ494" s="3" t="s">
        <v>775</v>
      </c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4"/>
    </row>
    <row r="495" spans="1:51" x14ac:dyDescent="0.25">
      <c r="A495" s="2" t="s">
        <v>4271</v>
      </c>
      <c r="B495" s="11" t="s">
        <v>1606</v>
      </c>
      <c r="C495" s="3">
        <v>2</v>
      </c>
      <c r="D495" s="3"/>
      <c r="E495" s="3" t="s">
        <v>2182</v>
      </c>
      <c r="F495" s="3" t="s">
        <v>782</v>
      </c>
      <c r="G495" s="3"/>
      <c r="H495" s="3" t="s">
        <v>400</v>
      </c>
      <c r="I495" s="3" t="s">
        <v>257</v>
      </c>
      <c r="J495" s="3" t="s">
        <v>1188</v>
      </c>
      <c r="K495" s="3" t="s">
        <v>333</v>
      </c>
      <c r="L495" s="3" t="s">
        <v>4275</v>
      </c>
      <c r="M495" s="3" t="s">
        <v>3482</v>
      </c>
      <c r="N495" s="3" t="s">
        <v>4276</v>
      </c>
      <c r="O495" s="3" t="s">
        <v>4277</v>
      </c>
      <c r="P495" s="3" t="s">
        <v>1067</v>
      </c>
      <c r="Q495" s="3" t="s">
        <v>6</v>
      </c>
      <c r="R495" s="3" t="s">
        <v>266</v>
      </c>
      <c r="S495" s="3" t="s">
        <v>886</v>
      </c>
      <c r="T495" s="3" t="s">
        <v>885</v>
      </c>
      <c r="U495" s="3" t="s">
        <v>206</v>
      </c>
      <c r="V495" s="3" t="s">
        <v>226</v>
      </c>
      <c r="W495" s="3" t="s">
        <v>227</v>
      </c>
      <c r="X495" s="3" t="s">
        <v>278</v>
      </c>
      <c r="Y495" s="3" t="s">
        <v>2118</v>
      </c>
      <c r="Z495" s="3" t="s">
        <v>1362</v>
      </c>
      <c r="AA495" s="3" t="s">
        <v>26</v>
      </c>
      <c r="AB495" s="3"/>
      <c r="AC495" s="3" t="s">
        <v>2077</v>
      </c>
      <c r="AD495" s="3" t="s">
        <v>3490</v>
      </c>
      <c r="AE495" s="3" t="s">
        <v>214</v>
      </c>
      <c r="AF495" s="3" t="s">
        <v>381</v>
      </c>
      <c r="AG495" s="3" t="s">
        <v>1120</v>
      </c>
      <c r="AH495" s="3" t="s">
        <v>829</v>
      </c>
      <c r="AI495" s="3" t="s">
        <v>967</v>
      </c>
      <c r="AJ495" s="3" t="s">
        <v>873</v>
      </c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4"/>
    </row>
    <row r="496" spans="1:51" x14ac:dyDescent="0.25">
      <c r="A496" s="2" t="s">
        <v>4271</v>
      </c>
      <c r="B496" s="11" t="s">
        <v>1606</v>
      </c>
      <c r="C496" s="3">
        <v>3</v>
      </c>
      <c r="D496" s="3"/>
      <c r="E496" s="3" t="s">
        <v>782</v>
      </c>
      <c r="F496" s="3" t="s">
        <v>218</v>
      </c>
      <c r="G496" s="3"/>
      <c r="H496" s="3" t="s">
        <v>3020</v>
      </c>
      <c r="I496" s="3" t="s">
        <v>1928</v>
      </c>
      <c r="J496" s="3" t="s">
        <v>140</v>
      </c>
      <c r="K496" s="3" t="s">
        <v>2371</v>
      </c>
      <c r="L496" s="3" t="s">
        <v>3228</v>
      </c>
      <c r="M496" s="3" t="s">
        <v>4278</v>
      </c>
      <c r="N496" s="3" t="s">
        <v>4279</v>
      </c>
      <c r="O496" s="3" t="s">
        <v>4280</v>
      </c>
      <c r="P496" s="3" t="s">
        <v>348</v>
      </c>
      <c r="Q496" s="3" t="s">
        <v>1064</v>
      </c>
      <c r="R496" s="3" t="s">
        <v>1423</v>
      </c>
      <c r="S496" s="3" t="s">
        <v>1819</v>
      </c>
      <c r="T496" s="3" t="s">
        <v>3663</v>
      </c>
      <c r="U496" s="3" t="s">
        <v>265</v>
      </c>
      <c r="V496" s="3" t="s">
        <v>266</v>
      </c>
      <c r="W496" s="3" t="s">
        <v>954</v>
      </c>
      <c r="X496" s="3" t="s">
        <v>382</v>
      </c>
      <c r="Y496" s="3" t="s">
        <v>2652</v>
      </c>
      <c r="Z496" s="3" t="s">
        <v>686</v>
      </c>
      <c r="AA496" s="3" t="s">
        <v>928</v>
      </c>
      <c r="AB496" s="3" t="s">
        <v>110</v>
      </c>
      <c r="AC496" s="3" t="s">
        <v>727</v>
      </c>
      <c r="AD496" s="3" t="s">
        <v>3814</v>
      </c>
      <c r="AE496" s="3" t="s">
        <v>1136</v>
      </c>
      <c r="AF496" s="3" t="s">
        <v>193</v>
      </c>
      <c r="AG496" s="3" t="s">
        <v>1065</v>
      </c>
      <c r="AH496" s="3" t="s">
        <v>88</v>
      </c>
      <c r="AI496" s="3"/>
      <c r="AJ496" s="3" t="s">
        <v>1085</v>
      </c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4"/>
    </row>
    <row r="497" spans="1:51" x14ac:dyDescent="0.25">
      <c r="A497" s="2" t="s">
        <v>4271</v>
      </c>
      <c r="B497" s="11" t="s">
        <v>1606</v>
      </c>
      <c r="C497" s="3">
        <v>4</v>
      </c>
      <c r="D497" s="3"/>
      <c r="E497" s="3" t="s">
        <v>218</v>
      </c>
      <c r="F497" s="3" t="s">
        <v>1255</v>
      </c>
      <c r="G497" s="3"/>
      <c r="H497" s="3" t="s">
        <v>321</v>
      </c>
      <c r="I497" s="3" t="s">
        <v>556</v>
      </c>
      <c r="J497" s="3" t="s">
        <v>1105</v>
      </c>
      <c r="K497" s="3" t="s">
        <v>3817</v>
      </c>
      <c r="L497" s="3" t="s">
        <v>1850</v>
      </c>
      <c r="M497" s="3" t="s">
        <v>2665</v>
      </c>
      <c r="N497" s="3" t="s">
        <v>4281</v>
      </c>
      <c r="O497" s="3" t="s">
        <v>4282</v>
      </c>
      <c r="P497" s="3" t="s">
        <v>860</v>
      </c>
      <c r="Q497" s="3" t="s">
        <v>225</v>
      </c>
      <c r="R497" s="3" t="s">
        <v>1818</v>
      </c>
      <c r="S497" s="3" t="s">
        <v>3654</v>
      </c>
      <c r="T497" s="3" t="s">
        <v>3681</v>
      </c>
      <c r="U497" s="3" t="s">
        <v>904</v>
      </c>
      <c r="V497" s="3" t="s">
        <v>265</v>
      </c>
      <c r="W497" s="3" t="s">
        <v>266</v>
      </c>
      <c r="X497" s="3" t="s">
        <v>112</v>
      </c>
      <c r="Y497" s="3" t="s">
        <v>2314</v>
      </c>
      <c r="Z497" s="3"/>
      <c r="AA497" s="3" t="s">
        <v>36</v>
      </c>
      <c r="AB497" s="3" t="s">
        <v>110</v>
      </c>
      <c r="AC497" s="3" t="s">
        <v>415</v>
      </c>
      <c r="AD497" s="3" t="s">
        <v>2905</v>
      </c>
      <c r="AE497" s="3" t="s">
        <v>49</v>
      </c>
      <c r="AF497" s="3" t="s">
        <v>255</v>
      </c>
      <c r="AG497" s="3" t="s">
        <v>80</v>
      </c>
      <c r="AH497" s="3" t="s">
        <v>183</v>
      </c>
      <c r="AI497" s="3"/>
      <c r="AJ497" s="3" t="s">
        <v>1185</v>
      </c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4"/>
    </row>
    <row r="498" spans="1:51" x14ac:dyDescent="0.25">
      <c r="A498" s="2" t="s">
        <v>4271</v>
      </c>
      <c r="B498" s="11" t="s">
        <v>1606</v>
      </c>
      <c r="C498" s="3">
        <v>5</v>
      </c>
      <c r="D498" s="3"/>
      <c r="E498" s="3" t="s">
        <v>1255</v>
      </c>
      <c r="F498" s="3"/>
      <c r="G498" s="3"/>
      <c r="H498" s="3" t="s">
        <v>446</v>
      </c>
      <c r="I498" s="3" t="s">
        <v>1204</v>
      </c>
      <c r="J498" s="3" t="s">
        <v>2404</v>
      </c>
      <c r="K498" s="3" t="s">
        <v>2417</v>
      </c>
      <c r="L498" s="3" t="s">
        <v>758</v>
      </c>
      <c r="M498" s="3" t="s">
        <v>4283</v>
      </c>
      <c r="N498" s="3" t="s">
        <v>73</v>
      </c>
      <c r="O498" s="3" t="s">
        <v>4284</v>
      </c>
      <c r="P498" s="3" t="s">
        <v>396</v>
      </c>
      <c r="Q498" s="3" t="s">
        <v>1064</v>
      </c>
      <c r="R498" s="3" t="s">
        <v>1818</v>
      </c>
      <c r="S498" s="3" t="s">
        <v>1829</v>
      </c>
      <c r="T498" s="3" t="s">
        <v>3655</v>
      </c>
      <c r="U498" s="3" t="s">
        <v>1717</v>
      </c>
      <c r="V498" s="3" t="s">
        <v>228</v>
      </c>
      <c r="W498" s="3" t="s">
        <v>904</v>
      </c>
      <c r="X498" s="3" t="s">
        <v>112</v>
      </c>
      <c r="Y498" s="3"/>
      <c r="Z498" s="3"/>
      <c r="AA498" s="3" t="s">
        <v>1585</v>
      </c>
      <c r="AB498" s="3" t="s">
        <v>1585</v>
      </c>
      <c r="AC498" s="3" t="s">
        <v>437</v>
      </c>
      <c r="AD498" s="3" t="s">
        <v>482</v>
      </c>
      <c r="AE498" s="3" t="s">
        <v>959</v>
      </c>
      <c r="AF498" s="3" t="s">
        <v>255</v>
      </c>
      <c r="AG498" s="3" t="s">
        <v>670</v>
      </c>
      <c r="AH498" s="3" t="s">
        <v>55</v>
      </c>
      <c r="AI498" s="3"/>
      <c r="AJ498" s="3" t="s">
        <v>1662</v>
      </c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4"/>
    </row>
    <row r="499" spans="1:51" x14ac:dyDescent="0.25">
      <c r="A499" s="2" t="s">
        <v>4245</v>
      </c>
      <c r="B499" s="11" t="s">
        <v>1606</v>
      </c>
      <c r="C499" s="3">
        <v>1</v>
      </c>
      <c r="D499" s="3" t="s">
        <v>6</v>
      </c>
      <c r="E499" s="3" t="s">
        <v>4</v>
      </c>
      <c r="F499" s="3" t="s">
        <v>492</v>
      </c>
      <c r="G499" s="3"/>
      <c r="H499" s="3" t="s">
        <v>38</v>
      </c>
      <c r="I499" s="3" t="s">
        <v>38</v>
      </c>
      <c r="J499" s="3" t="s">
        <v>38</v>
      </c>
      <c r="K499" s="3" t="s">
        <v>38</v>
      </c>
      <c r="L499" s="3" t="s">
        <v>38</v>
      </c>
      <c r="M499" s="3" t="s">
        <v>1363</v>
      </c>
      <c r="N499" s="3" t="s">
        <v>4285</v>
      </c>
      <c r="O499" s="3" t="s">
        <v>1354</v>
      </c>
      <c r="P499" s="3" t="s">
        <v>115</v>
      </c>
      <c r="Q499" s="3" t="s">
        <v>283</v>
      </c>
      <c r="R499" s="3" t="s">
        <v>265</v>
      </c>
      <c r="S499" s="3" t="s">
        <v>266</v>
      </c>
      <c r="T499" s="3" t="s">
        <v>266</v>
      </c>
      <c r="U499" s="3" t="s">
        <v>269</v>
      </c>
      <c r="V499" s="3" t="s">
        <v>269</v>
      </c>
      <c r="W499" s="3" t="s">
        <v>249</v>
      </c>
      <c r="X499" s="3" t="s">
        <v>329</v>
      </c>
      <c r="Y499" s="3" t="s">
        <v>2164</v>
      </c>
      <c r="Z499" s="3" t="s">
        <v>1899</v>
      </c>
      <c r="AA499" s="3" t="s">
        <v>386</v>
      </c>
      <c r="AB499" s="3"/>
      <c r="AC499" s="3" t="s">
        <v>87</v>
      </c>
      <c r="AD499" s="3" t="s">
        <v>194</v>
      </c>
      <c r="AE499" s="3" t="s">
        <v>1582</v>
      </c>
      <c r="AF499" s="3" t="s">
        <v>2432</v>
      </c>
      <c r="AG499" s="3" t="s">
        <v>478</v>
      </c>
      <c r="AH499" s="3" t="s">
        <v>190</v>
      </c>
      <c r="AI499" s="3" t="s">
        <v>2866</v>
      </c>
      <c r="AJ499" s="3" t="s">
        <v>775</v>
      </c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4"/>
    </row>
    <row r="500" spans="1:51" x14ac:dyDescent="0.25">
      <c r="A500" s="2" t="s">
        <v>4245</v>
      </c>
      <c r="B500" s="11" t="s">
        <v>1606</v>
      </c>
      <c r="C500" s="3">
        <v>2</v>
      </c>
      <c r="D500" s="3" t="s">
        <v>290</v>
      </c>
      <c r="E500" s="3" t="s">
        <v>492</v>
      </c>
      <c r="F500" s="3" t="s">
        <v>2637</v>
      </c>
      <c r="G500" s="3"/>
      <c r="H500" s="3"/>
      <c r="I500" s="3"/>
      <c r="J500" s="3"/>
      <c r="K500" s="3"/>
      <c r="L500" s="3"/>
      <c r="M500" s="3" t="s">
        <v>3579</v>
      </c>
      <c r="N500" s="3" t="s">
        <v>4286</v>
      </c>
      <c r="O500" s="3" t="s">
        <v>4287</v>
      </c>
      <c r="P500" s="3" t="s">
        <v>454</v>
      </c>
      <c r="Q500" s="3" t="s">
        <v>354</v>
      </c>
      <c r="R500" s="3" t="s">
        <v>206</v>
      </c>
      <c r="S500" s="3" t="s">
        <v>206</v>
      </c>
      <c r="T500" s="3" t="s">
        <v>1716</v>
      </c>
      <c r="U500" s="3" t="s">
        <v>328</v>
      </c>
      <c r="V500" s="3" t="s">
        <v>328</v>
      </c>
      <c r="W500" s="3" t="s">
        <v>205</v>
      </c>
      <c r="X500" s="3" t="s">
        <v>27</v>
      </c>
      <c r="Y500" s="3" t="s">
        <v>2062</v>
      </c>
      <c r="Z500" s="3" t="s">
        <v>626</v>
      </c>
      <c r="AA500" s="3" t="s">
        <v>255</v>
      </c>
      <c r="AB500" s="3"/>
      <c r="AC500" s="3" t="s">
        <v>55</v>
      </c>
      <c r="AD500" s="3" t="s">
        <v>3365</v>
      </c>
      <c r="AE500" s="3" t="s">
        <v>1333</v>
      </c>
      <c r="AF500" s="3" t="s">
        <v>178</v>
      </c>
      <c r="AG500" s="3" t="s">
        <v>27</v>
      </c>
      <c r="AH500" s="3" t="s">
        <v>58</v>
      </c>
      <c r="AI500" s="3" t="s">
        <v>1823</v>
      </c>
      <c r="AJ500" s="3" t="s">
        <v>891</v>
      </c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4"/>
    </row>
    <row r="501" spans="1:51" x14ac:dyDescent="0.25">
      <c r="A501" s="2" t="s">
        <v>4245</v>
      </c>
      <c r="B501" s="11" t="s">
        <v>1606</v>
      </c>
      <c r="C501" s="3">
        <v>3</v>
      </c>
      <c r="D501" s="3" t="s">
        <v>302</v>
      </c>
      <c r="E501" s="3" t="s">
        <v>2637</v>
      </c>
      <c r="F501" s="3" t="s">
        <v>68</v>
      </c>
      <c r="G501" s="3"/>
      <c r="H501" s="3"/>
      <c r="I501" s="3"/>
      <c r="J501" s="3"/>
      <c r="K501" s="3"/>
      <c r="L501" s="3"/>
      <c r="M501" s="3" t="s">
        <v>135</v>
      </c>
      <c r="N501" s="3" t="s">
        <v>4288</v>
      </c>
      <c r="O501" s="3" t="s">
        <v>4289</v>
      </c>
      <c r="P501" s="3" t="s">
        <v>966</v>
      </c>
      <c r="Q501" s="3" t="s">
        <v>354</v>
      </c>
      <c r="R501" s="3" t="s">
        <v>343</v>
      </c>
      <c r="S501" s="3" t="s">
        <v>205</v>
      </c>
      <c r="T501" s="3" t="s">
        <v>228</v>
      </c>
      <c r="U501" s="3" t="s">
        <v>208</v>
      </c>
      <c r="V501" s="3" t="s">
        <v>231</v>
      </c>
      <c r="W501" s="3" t="s">
        <v>231</v>
      </c>
      <c r="X501" s="3" t="s">
        <v>23</v>
      </c>
      <c r="Y501" s="3" t="s">
        <v>4290</v>
      </c>
      <c r="Z501" s="3" t="s">
        <v>4291</v>
      </c>
      <c r="AA501" s="3" t="s">
        <v>587</v>
      </c>
      <c r="AB501" s="3"/>
      <c r="AC501" s="3" t="s">
        <v>798</v>
      </c>
      <c r="AD501" s="3" t="s">
        <v>417</v>
      </c>
      <c r="AE501" s="3" t="s">
        <v>545</v>
      </c>
      <c r="AF501" s="3" t="s">
        <v>193</v>
      </c>
      <c r="AG501" s="3" t="s">
        <v>154</v>
      </c>
      <c r="AH501" s="3" t="s">
        <v>183</v>
      </c>
      <c r="AI501" s="3" t="s">
        <v>4292</v>
      </c>
      <c r="AJ501" s="3" t="s">
        <v>683</v>
      </c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4"/>
    </row>
    <row r="502" spans="1:51" x14ac:dyDescent="0.25">
      <c r="A502" s="2" t="s">
        <v>4245</v>
      </c>
      <c r="B502" s="11" t="s">
        <v>1606</v>
      </c>
      <c r="C502" s="3">
        <v>4</v>
      </c>
      <c r="D502" s="3" t="s">
        <v>477</v>
      </c>
      <c r="E502" s="3" t="s">
        <v>68</v>
      </c>
      <c r="F502" s="3" t="s">
        <v>1662</v>
      </c>
      <c r="G502" s="3"/>
      <c r="H502" s="3"/>
      <c r="I502" s="3"/>
      <c r="J502" s="3"/>
      <c r="K502" s="3"/>
      <c r="L502" s="3"/>
      <c r="M502" s="3" t="s">
        <v>273</v>
      </c>
      <c r="N502" s="3" t="s">
        <v>4293</v>
      </c>
      <c r="O502" s="3" t="s">
        <v>4294</v>
      </c>
      <c r="P502" s="3"/>
      <c r="Q502" s="3" t="s">
        <v>283</v>
      </c>
      <c r="R502" s="3" t="s">
        <v>226</v>
      </c>
      <c r="S502" s="3" t="s">
        <v>226</v>
      </c>
      <c r="T502" s="3" t="s">
        <v>226</v>
      </c>
      <c r="U502" s="3" t="s">
        <v>250</v>
      </c>
      <c r="V502" s="3" t="s">
        <v>250</v>
      </c>
      <c r="W502" s="3" t="s">
        <v>250</v>
      </c>
      <c r="X502" s="3" t="s">
        <v>235</v>
      </c>
      <c r="Y502" s="3" t="s">
        <v>694</v>
      </c>
      <c r="Z502" s="3" t="s">
        <v>924</v>
      </c>
      <c r="AA502" s="3" t="s">
        <v>110</v>
      </c>
      <c r="AB502" s="3"/>
      <c r="AC502" s="3" t="s">
        <v>478</v>
      </c>
      <c r="AD502" s="3" t="s">
        <v>402</v>
      </c>
      <c r="AE502" s="3" t="s">
        <v>1186</v>
      </c>
      <c r="AF502" s="3" t="s">
        <v>255</v>
      </c>
      <c r="AG502" s="3" t="s">
        <v>292</v>
      </c>
      <c r="AH502" s="3" t="s">
        <v>454</v>
      </c>
      <c r="AI502" s="3" t="s">
        <v>19</v>
      </c>
      <c r="AJ502" s="3" t="s">
        <v>683</v>
      </c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4"/>
    </row>
    <row r="503" spans="1:51" x14ac:dyDescent="0.25">
      <c r="A503" s="2" t="s">
        <v>4245</v>
      </c>
      <c r="B503" s="11" t="s">
        <v>1606</v>
      </c>
      <c r="C503" s="3">
        <v>5</v>
      </c>
      <c r="D503" s="3" t="s">
        <v>484</v>
      </c>
      <c r="E503" s="3" t="s">
        <v>1662</v>
      </c>
      <c r="F503" s="3" t="s">
        <v>1265</v>
      </c>
      <c r="G503" s="3"/>
      <c r="H503" s="3"/>
      <c r="I503" s="3"/>
      <c r="J503" s="3"/>
      <c r="K503" s="3"/>
      <c r="L503" s="3"/>
      <c r="M503" s="3" t="s">
        <v>23</v>
      </c>
      <c r="N503" s="3" t="s">
        <v>4295</v>
      </c>
      <c r="O503" s="3" t="s">
        <v>3899</v>
      </c>
      <c r="P503" s="3"/>
      <c r="Q503" s="3" t="s">
        <v>354</v>
      </c>
      <c r="R503" s="3" t="s">
        <v>206</v>
      </c>
      <c r="S503" s="3" t="s">
        <v>206</v>
      </c>
      <c r="T503" s="3" t="s">
        <v>904</v>
      </c>
      <c r="U503" s="3" t="s">
        <v>231</v>
      </c>
      <c r="V503" s="3" t="s">
        <v>328</v>
      </c>
      <c r="W503" s="3" t="s">
        <v>328</v>
      </c>
      <c r="X503" s="3" t="s">
        <v>391</v>
      </c>
      <c r="Y503" s="3"/>
      <c r="Z503" s="3"/>
      <c r="AA503" s="3" t="s">
        <v>1627</v>
      </c>
      <c r="AB503" s="3"/>
      <c r="AC503" s="3" t="s">
        <v>154</v>
      </c>
      <c r="AD503" s="3" t="s">
        <v>2687</v>
      </c>
      <c r="AE503" s="3" t="s">
        <v>1276</v>
      </c>
      <c r="AF503" s="3" t="s">
        <v>193</v>
      </c>
      <c r="AG503" s="3" t="s">
        <v>395</v>
      </c>
      <c r="AH503" s="3" t="s">
        <v>58</v>
      </c>
      <c r="AI503" s="3" t="s">
        <v>4296</v>
      </c>
      <c r="AJ503" s="3" t="s">
        <v>2979</v>
      </c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4"/>
    </row>
    <row r="504" spans="1:51" x14ac:dyDescent="0.25">
      <c r="A504" s="2" t="s">
        <v>4245</v>
      </c>
      <c r="B504" s="11" t="s">
        <v>1606</v>
      </c>
      <c r="C504" s="3">
        <v>6</v>
      </c>
      <c r="D504" s="3" t="s">
        <v>763</v>
      </c>
      <c r="E504" s="3" t="s">
        <v>1265</v>
      </c>
      <c r="F504" s="3"/>
      <c r="G504" s="3"/>
      <c r="H504" s="3"/>
      <c r="I504" s="3"/>
      <c r="J504" s="3"/>
      <c r="K504" s="3"/>
      <c r="L504" s="3"/>
      <c r="M504" s="3" t="s">
        <v>271</v>
      </c>
      <c r="N504" s="3" t="s">
        <v>4297</v>
      </c>
      <c r="O504" s="3" t="s">
        <v>4298</v>
      </c>
      <c r="P504" s="3"/>
      <c r="Q504" s="3" t="s">
        <v>354</v>
      </c>
      <c r="R504" s="3" t="s">
        <v>227</v>
      </c>
      <c r="S504" s="3" t="s">
        <v>227</v>
      </c>
      <c r="T504" s="3" t="s">
        <v>265</v>
      </c>
      <c r="U504" s="3" t="s">
        <v>297</v>
      </c>
      <c r="V504" s="3" t="s">
        <v>297</v>
      </c>
      <c r="W504" s="3" t="s">
        <v>250</v>
      </c>
      <c r="X504" s="3" t="s">
        <v>966</v>
      </c>
      <c r="Y504" s="3"/>
      <c r="Z504" s="3"/>
      <c r="AA504" s="3" t="s">
        <v>1204</v>
      </c>
      <c r="AB504" s="3"/>
      <c r="AC504" s="3" t="s">
        <v>88</v>
      </c>
      <c r="AD504" s="3" t="s">
        <v>2263</v>
      </c>
      <c r="AE504" s="3" t="s">
        <v>1376</v>
      </c>
      <c r="AF504" s="3" t="s">
        <v>178</v>
      </c>
      <c r="AG504" s="3" t="s">
        <v>256</v>
      </c>
      <c r="AH504" s="3" t="s">
        <v>454</v>
      </c>
      <c r="AI504" s="3" t="s">
        <v>906</v>
      </c>
      <c r="AJ504" s="3" t="s">
        <v>839</v>
      </c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4"/>
    </row>
    <row r="505" spans="1:51" x14ac:dyDescent="0.25">
      <c r="A505" s="2" t="s">
        <v>5</v>
      </c>
      <c r="B505" s="11" t="s">
        <v>1606</v>
      </c>
      <c r="C505" s="3">
        <v>1</v>
      </c>
      <c r="D505" s="3" t="s">
        <v>6</v>
      </c>
      <c r="E505" s="3" t="s">
        <v>4</v>
      </c>
      <c r="F505" s="3" t="s">
        <v>658</v>
      </c>
      <c r="G505" s="3"/>
      <c r="H505" s="3" t="s">
        <v>1144</v>
      </c>
      <c r="I505" s="3" t="s">
        <v>2353</v>
      </c>
      <c r="J505" s="3" t="s">
        <v>2437</v>
      </c>
      <c r="K505" s="3" t="s">
        <v>5518</v>
      </c>
      <c r="L505" s="3" t="s">
        <v>2882</v>
      </c>
      <c r="M505" s="3" t="s">
        <v>5602</v>
      </c>
      <c r="N505" s="3" t="s">
        <v>3756</v>
      </c>
      <c r="O505" s="3" t="s">
        <v>1103</v>
      </c>
      <c r="P505" s="3" t="s">
        <v>376</v>
      </c>
      <c r="Q505" s="3" t="s">
        <v>148</v>
      </c>
      <c r="R505" s="3" t="s">
        <v>21</v>
      </c>
      <c r="S505" s="3" t="s">
        <v>53</v>
      </c>
      <c r="T505" s="3" t="s">
        <v>8</v>
      </c>
      <c r="U505" s="3" t="s">
        <v>1269</v>
      </c>
      <c r="V505" s="3" t="s">
        <v>974</v>
      </c>
      <c r="W505" s="3" t="s">
        <v>1013</v>
      </c>
      <c r="X505" s="3" t="s">
        <v>1401</v>
      </c>
      <c r="Y505" s="3" t="s">
        <v>1029</v>
      </c>
      <c r="Z505" s="3" t="s">
        <v>1409</v>
      </c>
      <c r="AA505" s="3" t="s">
        <v>5603</v>
      </c>
      <c r="AB505" s="3"/>
      <c r="AC505" s="3" t="s">
        <v>4</v>
      </c>
      <c r="AD505" s="3" t="s">
        <v>1855</v>
      </c>
      <c r="AE505" s="3" t="s">
        <v>238</v>
      </c>
      <c r="AF505" s="3" t="s">
        <v>1248</v>
      </c>
      <c r="AG505" s="3" t="s">
        <v>108</v>
      </c>
      <c r="AH505" s="3" t="s">
        <v>29</v>
      </c>
      <c r="AI505" s="3" t="s">
        <v>5604</v>
      </c>
      <c r="AJ505" s="3" t="s">
        <v>1081</v>
      </c>
      <c r="AK505" s="3" t="s">
        <v>5605</v>
      </c>
      <c r="AL505" s="3" t="s">
        <v>34</v>
      </c>
      <c r="AM505" s="3" t="s">
        <v>4894</v>
      </c>
      <c r="AN505" s="3" t="s">
        <v>332</v>
      </c>
      <c r="AO505" s="3" t="s">
        <v>909</v>
      </c>
      <c r="AP505" s="3" t="s">
        <v>38</v>
      </c>
      <c r="AQ505" s="3"/>
      <c r="AR505" s="3"/>
      <c r="AS505" s="3"/>
      <c r="AT505" s="3"/>
      <c r="AU505" s="3"/>
      <c r="AV505" s="3"/>
      <c r="AW505" s="3"/>
      <c r="AX505" s="3"/>
      <c r="AY505" s="4"/>
    </row>
    <row r="506" spans="1:51" x14ac:dyDescent="0.25">
      <c r="A506" s="2" t="s">
        <v>5</v>
      </c>
      <c r="B506" s="11" t="s">
        <v>1606</v>
      </c>
      <c r="C506" s="3">
        <v>2</v>
      </c>
      <c r="D506" s="3" t="s">
        <v>95</v>
      </c>
      <c r="E506" s="3" t="s">
        <v>658</v>
      </c>
      <c r="F506" s="3" t="s">
        <v>1000</v>
      </c>
      <c r="G506" s="3"/>
      <c r="H506" s="3" t="s">
        <v>360</v>
      </c>
      <c r="I506" s="3" t="s">
        <v>4757</v>
      </c>
      <c r="J506" s="3" t="s">
        <v>1178</v>
      </c>
      <c r="K506" s="3" t="s">
        <v>4261</v>
      </c>
      <c r="L506" s="3" t="s">
        <v>4031</v>
      </c>
      <c r="M506" s="3" t="s">
        <v>5606</v>
      </c>
      <c r="N506" s="3" t="s">
        <v>3187</v>
      </c>
      <c r="O506" s="3" t="s">
        <v>716</v>
      </c>
      <c r="P506" s="3" t="s">
        <v>1063</v>
      </c>
      <c r="Q506" s="3" t="s">
        <v>1411</v>
      </c>
      <c r="R506" s="3" t="s">
        <v>131</v>
      </c>
      <c r="S506" s="3" t="s">
        <v>81</v>
      </c>
      <c r="T506" s="3" t="s">
        <v>131</v>
      </c>
      <c r="U506" s="3" t="s">
        <v>1105</v>
      </c>
      <c r="V506" s="3" t="s">
        <v>974</v>
      </c>
      <c r="W506" s="3" t="s">
        <v>862</v>
      </c>
      <c r="X506" s="3" t="s">
        <v>55</v>
      </c>
      <c r="Y506" s="3" t="s">
        <v>4081</v>
      </c>
      <c r="Z506" s="3" t="s">
        <v>1247</v>
      </c>
      <c r="AA506" s="3" t="s">
        <v>938</v>
      </c>
      <c r="AB506" s="3"/>
      <c r="AC506" s="3" t="s">
        <v>4</v>
      </c>
      <c r="AD506" s="3" t="s">
        <v>1983</v>
      </c>
      <c r="AE506" s="3" t="s">
        <v>1204</v>
      </c>
      <c r="AF506" s="3" t="s">
        <v>424</v>
      </c>
      <c r="AG506" s="3" t="s">
        <v>165</v>
      </c>
      <c r="AH506" s="3">
        <v>0.01</v>
      </c>
      <c r="AI506" s="3" t="s">
        <v>1877</v>
      </c>
      <c r="AJ506" s="3" t="s">
        <v>1081</v>
      </c>
      <c r="AK506" s="3" t="s">
        <v>1344</v>
      </c>
      <c r="AL506" s="3" t="s">
        <v>34</v>
      </c>
      <c r="AM506" s="3" t="s">
        <v>4990</v>
      </c>
      <c r="AN506" s="3" t="s">
        <v>109</v>
      </c>
      <c r="AO506" s="3" t="s">
        <v>3252</v>
      </c>
      <c r="AP506" s="3" t="s">
        <v>38</v>
      </c>
      <c r="AQ506" s="3"/>
      <c r="AR506" s="3"/>
      <c r="AS506" s="3"/>
      <c r="AT506" s="3"/>
      <c r="AU506" s="3"/>
      <c r="AV506" s="3"/>
      <c r="AW506" s="3"/>
      <c r="AX506" s="3"/>
      <c r="AY506" s="4"/>
    </row>
    <row r="507" spans="1:51" x14ac:dyDescent="0.25">
      <c r="A507" s="2" t="s">
        <v>5</v>
      </c>
      <c r="B507" s="11" t="s">
        <v>1606</v>
      </c>
      <c r="C507" s="3">
        <v>3</v>
      </c>
      <c r="D507" s="3" t="s">
        <v>118</v>
      </c>
      <c r="E507" s="3" t="s">
        <v>1000</v>
      </c>
      <c r="F507" s="3" t="s">
        <v>276</v>
      </c>
      <c r="G507" s="3"/>
      <c r="H507" s="3" t="s">
        <v>3020</v>
      </c>
      <c r="I507" s="3" t="s">
        <v>2432</v>
      </c>
      <c r="J507" s="3" t="s">
        <v>3773</v>
      </c>
      <c r="K507" s="3" t="s">
        <v>5607</v>
      </c>
      <c r="L507" s="3" t="s">
        <v>687</v>
      </c>
      <c r="M507" s="3" t="s">
        <v>4744</v>
      </c>
      <c r="N507" s="3" t="s">
        <v>2997</v>
      </c>
      <c r="O507" s="3" t="s">
        <v>2972</v>
      </c>
      <c r="P507" s="3" t="s">
        <v>1543</v>
      </c>
      <c r="Q507" s="3" t="s">
        <v>1411</v>
      </c>
      <c r="R507" s="3" t="s">
        <v>107</v>
      </c>
      <c r="S507" s="3" t="s">
        <v>1013</v>
      </c>
      <c r="T507" s="3" t="s">
        <v>237</v>
      </c>
      <c r="U507" s="3" t="s">
        <v>1269</v>
      </c>
      <c r="V507" s="3" t="s">
        <v>974</v>
      </c>
      <c r="W507" s="3" t="s">
        <v>862</v>
      </c>
      <c r="X507" s="3" t="s">
        <v>111</v>
      </c>
      <c r="Y507" s="3" t="s">
        <v>1150</v>
      </c>
      <c r="Z507" s="3" t="s">
        <v>3366</v>
      </c>
      <c r="AA507" s="3" t="s">
        <v>406</v>
      </c>
      <c r="AB507" s="3"/>
      <c r="AC507" s="3" t="s">
        <v>4</v>
      </c>
      <c r="AD507" s="3" t="s">
        <v>149</v>
      </c>
      <c r="AE507" s="3" t="s">
        <v>1992</v>
      </c>
      <c r="AF507" s="3" t="s">
        <v>400</v>
      </c>
      <c r="AG507" s="3" t="s">
        <v>165</v>
      </c>
      <c r="AH507" s="3" t="s">
        <v>60</v>
      </c>
      <c r="AI507" s="3" t="s">
        <v>816</v>
      </c>
      <c r="AJ507" s="3" t="s">
        <v>62</v>
      </c>
      <c r="AK507" s="3" t="s">
        <v>1613</v>
      </c>
      <c r="AL507" s="3" t="s">
        <v>64</v>
      </c>
      <c r="AM507" s="3" t="s">
        <v>65</v>
      </c>
      <c r="AN507" s="3" t="s">
        <v>379</v>
      </c>
      <c r="AO507" s="3" t="s">
        <v>1140</v>
      </c>
      <c r="AP507" s="3" t="s">
        <v>38</v>
      </c>
      <c r="AQ507" s="3"/>
      <c r="AR507" s="3"/>
      <c r="AS507" s="3"/>
      <c r="AT507" s="3"/>
      <c r="AU507" s="3"/>
      <c r="AV507" s="3"/>
      <c r="AW507" s="3"/>
      <c r="AX507" s="3"/>
      <c r="AY507" s="4"/>
    </row>
    <row r="508" spans="1:51" x14ac:dyDescent="0.25">
      <c r="A508" s="2" t="s">
        <v>5</v>
      </c>
      <c r="B508" s="11" t="s">
        <v>1606</v>
      </c>
      <c r="C508" s="3">
        <v>4</v>
      </c>
      <c r="D508" s="3" t="s">
        <v>138</v>
      </c>
      <c r="E508" s="3" t="s">
        <v>276</v>
      </c>
      <c r="F508" s="3" t="s">
        <v>3505</v>
      </c>
      <c r="G508" s="3"/>
      <c r="H508" s="3" t="s">
        <v>422</v>
      </c>
      <c r="I508" s="3" t="s">
        <v>367</v>
      </c>
      <c r="J508" s="3" t="s">
        <v>499</v>
      </c>
      <c r="K508" s="3" t="s">
        <v>4712</v>
      </c>
      <c r="L508" s="3" t="s">
        <v>2487</v>
      </c>
      <c r="M508" s="3" t="s">
        <v>5608</v>
      </c>
      <c r="N508" s="3" t="s">
        <v>1034</v>
      </c>
      <c r="O508" s="3" t="s">
        <v>3885</v>
      </c>
      <c r="P508" s="3" t="s">
        <v>1232</v>
      </c>
      <c r="Q508" s="3" t="s">
        <v>1411</v>
      </c>
      <c r="R508" s="3" t="s">
        <v>107</v>
      </c>
      <c r="S508" s="3" t="s">
        <v>211</v>
      </c>
      <c r="T508" s="3" t="s">
        <v>102</v>
      </c>
      <c r="U508" s="3" t="s">
        <v>300</v>
      </c>
      <c r="V508" s="3" t="s">
        <v>1269</v>
      </c>
      <c r="W508" s="3" t="s">
        <v>1013</v>
      </c>
      <c r="X508" s="3" t="s">
        <v>270</v>
      </c>
      <c r="Y508" s="3" t="s">
        <v>712</v>
      </c>
      <c r="Z508" s="3" t="s">
        <v>102</v>
      </c>
      <c r="AA508" s="3" t="s">
        <v>437</v>
      </c>
      <c r="AB508" s="3"/>
      <c r="AC508" s="3" t="s">
        <v>4</v>
      </c>
      <c r="AD508" s="3" t="s">
        <v>149</v>
      </c>
      <c r="AE508" s="3" t="s">
        <v>1992</v>
      </c>
      <c r="AF508" s="3" t="s">
        <v>509</v>
      </c>
      <c r="AG508" s="3" t="s">
        <v>165</v>
      </c>
      <c r="AH508" s="3" t="s">
        <v>60</v>
      </c>
      <c r="AI508" s="3" t="s">
        <v>816</v>
      </c>
      <c r="AJ508" s="3" t="s">
        <v>32</v>
      </c>
      <c r="AK508" s="3" t="s">
        <v>132</v>
      </c>
      <c r="AL508" s="3" t="s">
        <v>703</v>
      </c>
      <c r="AM508" s="3" t="s">
        <v>5609</v>
      </c>
      <c r="AN508" s="3" t="s">
        <v>66</v>
      </c>
      <c r="AO508" s="3" t="s">
        <v>2661</v>
      </c>
      <c r="AP508" s="3" t="s">
        <v>38</v>
      </c>
      <c r="AQ508" s="3"/>
      <c r="AR508" s="3"/>
      <c r="AS508" s="3"/>
      <c r="AT508" s="3"/>
      <c r="AU508" s="3"/>
      <c r="AV508" s="3"/>
      <c r="AW508" s="3"/>
      <c r="AX508" s="3"/>
      <c r="AY508" s="4"/>
    </row>
    <row r="509" spans="1:51" x14ac:dyDescent="0.25">
      <c r="A509" s="2" t="s">
        <v>5</v>
      </c>
      <c r="B509" s="11" t="s">
        <v>1606</v>
      </c>
      <c r="C509" s="3">
        <v>5</v>
      </c>
      <c r="D509" s="3" t="s">
        <v>1072</v>
      </c>
      <c r="E509" s="3" t="s">
        <v>3505</v>
      </c>
      <c r="F509" s="3" t="s">
        <v>5601</v>
      </c>
      <c r="G509" s="3"/>
      <c r="H509" s="3" t="s">
        <v>995</v>
      </c>
      <c r="I509" s="3" t="s">
        <v>2895</v>
      </c>
      <c r="J509" s="3" t="s">
        <v>1169</v>
      </c>
      <c r="K509" s="3" t="s">
        <v>2232</v>
      </c>
      <c r="L509" s="3" t="s">
        <v>4448</v>
      </c>
      <c r="M509" s="3" t="s">
        <v>5610</v>
      </c>
      <c r="N509" s="3" t="s">
        <v>522</v>
      </c>
      <c r="O509" s="3" t="s">
        <v>1742</v>
      </c>
      <c r="P509" s="3" t="s">
        <v>2183</v>
      </c>
      <c r="Q509" s="3" t="s">
        <v>1411</v>
      </c>
      <c r="R509" s="3" t="s">
        <v>150</v>
      </c>
      <c r="S509" s="3" t="s">
        <v>20</v>
      </c>
      <c r="T509" s="3" t="s">
        <v>237</v>
      </c>
      <c r="U509" s="3" t="s">
        <v>300</v>
      </c>
      <c r="V509" s="3" t="s">
        <v>1269</v>
      </c>
      <c r="W509" s="3" t="s">
        <v>1013</v>
      </c>
      <c r="X509" s="3" t="s">
        <v>108</v>
      </c>
      <c r="Y509" s="3"/>
      <c r="Z509" s="3"/>
      <c r="AA509" s="3" t="s">
        <v>713</v>
      </c>
      <c r="AB509" s="3"/>
      <c r="AC509" s="3" t="s">
        <v>4</v>
      </c>
      <c r="AD509" s="3" t="s">
        <v>2742</v>
      </c>
      <c r="AE509" s="3" t="s">
        <v>85</v>
      </c>
      <c r="AF509" s="3" t="s">
        <v>1017</v>
      </c>
      <c r="AG509" s="3" t="s">
        <v>165</v>
      </c>
      <c r="AH509" s="3" t="s">
        <v>60</v>
      </c>
      <c r="AI509" s="3" t="s">
        <v>2142</v>
      </c>
      <c r="AJ509" s="3" t="s">
        <v>1847</v>
      </c>
      <c r="AK509" s="3" t="s">
        <v>2135</v>
      </c>
      <c r="AL509" s="3" t="s">
        <v>64</v>
      </c>
      <c r="AM509" s="3" t="s">
        <v>5611</v>
      </c>
      <c r="AN509" s="3" t="s">
        <v>274</v>
      </c>
      <c r="AO509" s="3" t="s">
        <v>2661</v>
      </c>
      <c r="AP509" s="3" t="s">
        <v>38</v>
      </c>
      <c r="AQ509" s="3"/>
      <c r="AR509" s="3"/>
      <c r="AS509" s="3"/>
      <c r="AT509" s="3"/>
      <c r="AU509" s="3"/>
      <c r="AV509" s="3"/>
      <c r="AW509" s="3"/>
      <c r="AX509" s="3"/>
      <c r="AY509" s="4"/>
    </row>
    <row r="510" spans="1:51" x14ac:dyDescent="0.25">
      <c r="A510" s="2" t="s">
        <v>5</v>
      </c>
      <c r="B510" s="11" t="s">
        <v>1606</v>
      </c>
      <c r="C510" s="3">
        <v>6</v>
      </c>
      <c r="D510" s="3" t="s">
        <v>1086</v>
      </c>
      <c r="E510" s="3" t="s">
        <v>5601</v>
      </c>
      <c r="F510" s="3" t="s">
        <v>5612</v>
      </c>
      <c r="G510" s="3"/>
      <c r="H510" s="3" t="s">
        <v>1028</v>
      </c>
      <c r="I510" s="3" t="s">
        <v>2451</v>
      </c>
      <c r="J510" s="3" t="s">
        <v>1652</v>
      </c>
      <c r="K510" s="3" t="s">
        <v>4583</v>
      </c>
      <c r="L510" s="3" t="s">
        <v>2298</v>
      </c>
      <c r="M510" s="3" t="s">
        <v>5613</v>
      </c>
      <c r="N510" s="3" t="s">
        <v>597</v>
      </c>
      <c r="O510" s="3" t="s">
        <v>5614</v>
      </c>
      <c r="P510" s="3" t="s">
        <v>2404</v>
      </c>
      <c r="Q510" s="3" t="s">
        <v>1411</v>
      </c>
      <c r="R510" s="3" t="s">
        <v>128</v>
      </c>
      <c r="S510" s="3" t="s">
        <v>22</v>
      </c>
      <c r="T510" s="3" t="s">
        <v>237</v>
      </c>
      <c r="U510" s="3" t="s">
        <v>1305</v>
      </c>
      <c r="V510" s="3" t="s">
        <v>300</v>
      </c>
      <c r="W510" s="3" t="s">
        <v>81</v>
      </c>
      <c r="X510" s="3" t="s">
        <v>112</v>
      </c>
      <c r="Y510" s="3"/>
      <c r="Z510" s="3"/>
      <c r="AA510" s="3" t="s">
        <v>401</v>
      </c>
      <c r="AB510" s="3"/>
      <c r="AC510" s="3" t="s">
        <v>4</v>
      </c>
      <c r="AD510" s="3" t="s">
        <v>3478</v>
      </c>
      <c r="AE510" s="3" t="s">
        <v>135</v>
      </c>
      <c r="AF510" s="3" t="s">
        <v>808</v>
      </c>
      <c r="AG510" s="3" t="s">
        <v>291</v>
      </c>
      <c r="AH510" s="3" t="s">
        <v>29</v>
      </c>
      <c r="AI510" s="3" t="s">
        <v>3040</v>
      </c>
      <c r="AJ510" s="3" t="s">
        <v>0</v>
      </c>
      <c r="AK510" s="3" t="s">
        <v>641</v>
      </c>
      <c r="AL510" s="3" t="s">
        <v>703</v>
      </c>
      <c r="AM510" s="3" t="s">
        <v>4889</v>
      </c>
      <c r="AN510" s="3" t="s">
        <v>1040</v>
      </c>
      <c r="AO510" s="3" t="s">
        <v>2913</v>
      </c>
      <c r="AP510" s="3" t="s">
        <v>38</v>
      </c>
      <c r="AQ510" s="3"/>
      <c r="AR510" s="3"/>
      <c r="AS510" s="3"/>
      <c r="AT510" s="3"/>
      <c r="AU510" s="3"/>
      <c r="AV510" s="3"/>
      <c r="AW510" s="3"/>
      <c r="AX510" s="3"/>
      <c r="AY510" s="4"/>
    </row>
    <row r="511" spans="1:51" x14ac:dyDescent="0.25">
      <c r="A511" s="2" t="s">
        <v>5</v>
      </c>
      <c r="B511" s="11" t="s">
        <v>1606</v>
      </c>
      <c r="C511" s="3">
        <v>7</v>
      </c>
      <c r="D511" s="3" t="s">
        <v>1507</v>
      </c>
      <c r="E511" s="3" t="s">
        <v>5612</v>
      </c>
      <c r="F511" s="3" t="s">
        <v>4692</v>
      </c>
      <c r="G511" s="3"/>
      <c r="H511" s="3" t="s">
        <v>2183</v>
      </c>
      <c r="I511" s="3" t="s">
        <v>1979</v>
      </c>
      <c r="J511" s="3" t="s">
        <v>5586</v>
      </c>
      <c r="K511" s="3" t="s">
        <v>2771</v>
      </c>
      <c r="L511" s="3" t="s">
        <v>93</v>
      </c>
      <c r="M511" s="3" t="s">
        <v>5615</v>
      </c>
      <c r="N511" s="3" t="s">
        <v>2916</v>
      </c>
      <c r="O511" s="3" t="s">
        <v>918</v>
      </c>
      <c r="P511" s="3" t="s">
        <v>193</v>
      </c>
      <c r="Q511" s="3" t="s">
        <v>148</v>
      </c>
      <c r="R511" s="3" t="s">
        <v>107</v>
      </c>
      <c r="S511" s="3" t="s">
        <v>22</v>
      </c>
      <c r="T511" s="3" t="s">
        <v>8</v>
      </c>
      <c r="U511" s="3" t="s">
        <v>334</v>
      </c>
      <c r="V511" s="3" t="s">
        <v>151</v>
      </c>
      <c r="W511" s="3" t="s">
        <v>53</v>
      </c>
      <c r="X511" s="3" t="s">
        <v>112</v>
      </c>
      <c r="Y511" s="3"/>
      <c r="Z511" s="3"/>
      <c r="AA511" s="3" t="s">
        <v>109</v>
      </c>
      <c r="AB511" s="3"/>
      <c r="AC511" s="3" t="s">
        <v>4</v>
      </c>
      <c r="AD511" s="3" t="s">
        <v>1727</v>
      </c>
      <c r="AE511" s="3" t="s">
        <v>1204</v>
      </c>
      <c r="AF511" s="3" t="s">
        <v>509</v>
      </c>
      <c r="AG511" s="3" t="s">
        <v>165</v>
      </c>
      <c r="AH511" s="3" t="s">
        <v>30</v>
      </c>
      <c r="AI511" s="3" t="s">
        <v>544</v>
      </c>
      <c r="AJ511" s="3" t="s">
        <v>0</v>
      </c>
      <c r="AK511" s="3" t="s">
        <v>5616</v>
      </c>
      <c r="AL511" s="3" t="s">
        <v>34</v>
      </c>
      <c r="AM511" s="3" t="s">
        <v>5617</v>
      </c>
      <c r="AN511" s="3" t="s">
        <v>357</v>
      </c>
      <c r="AO511" s="3" t="s">
        <v>5618</v>
      </c>
      <c r="AP511" s="3" t="s">
        <v>38</v>
      </c>
      <c r="AQ511" s="3"/>
      <c r="AR511" s="3"/>
      <c r="AS511" s="3"/>
      <c r="AT511" s="3"/>
      <c r="AU511" s="3"/>
      <c r="AV511" s="3"/>
      <c r="AW511" s="3"/>
      <c r="AX511" s="3"/>
      <c r="AY511" s="4"/>
    </row>
    <row r="512" spans="1:51" x14ac:dyDescent="0.25">
      <c r="A512" s="2" t="s">
        <v>5</v>
      </c>
      <c r="B512" s="11" t="s">
        <v>1606</v>
      </c>
      <c r="C512" s="3">
        <v>8</v>
      </c>
      <c r="D512" s="3" t="s">
        <v>1517</v>
      </c>
      <c r="E512" s="3" t="s">
        <v>4692</v>
      </c>
      <c r="F512" s="3" t="s">
        <v>5619</v>
      </c>
      <c r="G512" s="3"/>
      <c r="H512" s="3" t="s">
        <v>110</v>
      </c>
      <c r="I512" s="3" t="s">
        <v>2404</v>
      </c>
      <c r="J512" s="3" t="s">
        <v>3806</v>
      </c>
      <c r="K512" s="3" t="s">
        <v>5620</v>
      </c>
      <c r="L512" s="3" t="s">
        <v>661</v>
      </c>
      <c r="M512" s="3" t="s">
        <v>5621</v>
      </c>
      <c r="N512" s="3" t="s">
        <v>3680</v>
      </c>
      <c r="O512" s="3" t="s">
        <v>5622</v>
      </c>
      <c r="P512" s="3" t="s">
        <v>613</v>
      </c>
      <c r="Q512" s="3" t="s">
        <v>148</v>
      </c>
      <c r="R512" s="3" t="s">
        <v>80</v>
      </c>
      <c r="S512" s="3" t="s">
        <v>22</v>
      </c>
      <c r="T512" s="3" t="s">
        <v>22</v>
      </c>
      <c r="U512" s="3" t="s">
        <v>1289</v>
      </c>
      <c r="V512" s="3" t="s">
        <v>300</v>
      </c>
      <c r="W512" s="3" t="s">
        <v>81</v>
      </c>
      <c r="X512" s="3" t="s">
        <v>112</v>
      </c>
      <c r="Y512" s="3"/>
      <c r="Z512" s="3"/>
      <c r="AA512" s="3" t="s">
        <v>772</v>
      </c>
      <c r="AB512" s="3"/>
      <c r="AC512" s="3" t="s">
        <v>4</v>
      </c>
      <c r="AD512" s="3" t="s">
        <v>3024</v>
      </c>
      <c r="AE512" s="3" t="s">
        <v>1992</v>
      </c>
      <c r="AF512" s="3" t="s">
        <v>400</v>
      </c>
      <c r="AG512" s="3" t="s">
        <v>291</v>
      </c>
      <c r="AH512" s="3" t="s">
        <v>30</v>
      </c>
      <c r="AI512" s="3" t="s">
        <v>1259</v>
      </c>
      <c r="AJ512" s="3" t="s">
        <v>5</v>
      </c>
      <c r="AK512" s="3" t="s">
        <v>2135</v>
      </c>
      <c r="AL512" s="3" t="s">
        <v>516</v>
      </c>
      <c r="AM512" s="3" t="s">
        <v>5623</v>
      </c>
      <c r="AN512" s="3" t="s">
        <v>772</v>
      </c>
      <c r="AO512" s="3" t="s">
        <v>1839</v>
      </c>
      <c r="AP512" s="3" t="s">
        <v>38</v>
      </c>
      <c r="AQ512" s="3"/>
      <c r="AR512" s="3"/>
      <c r="AS512" s="3"/>
      <c r="AT512" s="3"/>
      <c r="AU512" s="3"/>
      <c r="AV512" s="3"/>
      <c r="AW512" s="3"/>
      <c r="AX512" s="3"/>
      <c r="AY512" s="4"/>
    </row>
    <row r="513" spans="1:51" x14ac:dyDescent="0.25">
      <c r="A513" s="2" t="s">
        <v>5</v>
      </c>
      <c r="B513" s="11" t="s">
        <v>1606</v>
      </c>
      <c r="C513" s="3">
        <v>9</v>
      </c>
      <c r="D513" s="3" t="s">
        <v>5624</v>
      </c>
      <c r="E513" s="3" t="s">
        <v>5619</v>
      </c>
      <c r="F513" s="3" t="s">
        <v>4653</v>
      </c>
      <c r="G513" s="3"/>
      <c r="H513" s="3" t="s">
        <v>57</v>
      </c>
      <c r="I513" s="3" t="s">
        <v>2698</v>
      </c>
      <c r="J513" s="3" t="s">
        <v>5586</v>
      </c>
      <c r="K513" s="3" t="s">
        <v>4365</v>
      </c>
      <c r="L513" s="3" t="s">
        <v>2320</v>
      </c>
      <c r="M513" s="3" t="s">
        <v>4435</v>
      </c>
      <c r="N513" s="3" t="s">
        <v>2334</v>
      </c>
      <c r="O513" s="3" t="s">
        <v>4289</v>
      </c>
      <c r="P513" s="3" t="s">
        <v>2221</v>
      </c>
      <c r="Q513" s="3" t="s">
        <v>148</v>
      </c>
      <c r="R513" s="3" t="s">
        <v>128</v>
      </c>
      <c r="S513" s="3" t="s">
        <v>150</v>
      </c>
      <c r="T513" s="3" t="s">
        <v>102</v>
      </c>
      <c r="U513" s="3" t="s">
        <v>1136</v>
      </c>
      <c r="V513" s="3" t="s">
        <v>300</v>
      </c>
      <c r="W513" s="3" t="s">
        <v>81</v>
      </c>
      <c r="X513" s="3" t="s">
        <v>112</v>
      </c>
      <c r="Y513" s="3"/>
      <c r="Z513" s="3"/>
      <c r="AA513" s="3" t="s">
        <v>357</v>
      </c>
      <c r="AB513" s="3"/>
      <c r="AC513" s="3" t="s">
        <v>4</v>
      </c>
      <c r="AD513" s="3" t="s">
        <v>1655</v>
      </c>
      <c r="AE513" s="3" t="s">
        <v>376</v>
      </c>
      <c r="AF513" s="3" t="s">
        <v>28</v>
      </c>
      <c r="AG513" s="3" t="s">
        <v>112</v>
      </c>
      <c r="AH513" s="3" t="s">
        <v>30</v>
      </c>
      <c r="AI513" s="3" t="s">
        <v>2479</v>
      </c>
      <c r="AJ513" s="3" t="s">
        <v>3</v>
      </c>
      <c r="AK513" s="3" t="s">
        <v>5162</v>
      </c>
      <c r="AL513" s="3" t="s">
        <v>34</v>
      </c>
      <c r="AM513" s="3" t="s">
        <v>5625</v>
      </c>
      <c r="AN513" s="3" t="s">
        <v>332</v>
      </c>
      <c r="AO513" s="3" t="s">
        <v>978</v>
      </c>
      <c r="AP513" s="3" t="s">
        <v>38</v>
      </c>
      <c r="AQ513" s="3"/>
      <c r="AR513" s="3"/>
      <c r="AS513" s="3"/>
      <c r="AT513" s="3"/>
      <c r="AU513" s="3"/>
      <c r="AV513" s="3"/>
      <c r="AW513" s="3"/>
      <c r="AX513" s="3"/>
      <c r="AY513" s="4"/>
    </row>
    <row r="514" spans="1:51" x14ac:dyDescent="0.25">
      <c r="A514" s="2" t="s">
        <v>5</v>
      </c>
      <c r="B514" s="11" t="s">
        <v>1606</v>
      </c>
      <c r="C514" s="3">
        <v>10</v>
      </c>
      <c r="D514" s="3" t="s">
        <v>980</v>
      </c>
      <c r="E514" s="3" t="s">
        <v>4653</v>
      </c>
      <c r="F514" s="3" t="s">
        <v>5626</v>
      </c>
      <c r="G514" s="3"/>
      <c r="H514" s="3" t="s">
        <v>3024</v>
      </c>
      <c r="I514" s="3" t="s">
        <v>414</v>
      </c>
      <c r="J514" s="3" t="s">
        <v>4747</v>
      </c>
      <c r="K514" s="3" t="s">
        <v>3033</v>
      </c>
      <c r="L514" s="3" t="s">
        <v>439</v>
      </c>
      <c r="M514" s="3" t="s">
        <v>5627</v>
      </c>
      <c r="N514" s="3" t="s">
        <v>5302</v>
      </c>
      <c r="O514" s="3" t="s">
        <v>5019</v>
      </c>
      <c r="P514" s="3" t="s">
        <v>5628</v>
      </c>
      <c r="Q514" s="3" t="s">
        <v>148</v>
      </c>
      <c r="R514" s="3"/>
      <c r="S514" s="3"/>
      <c r="T514" s="3" t="s">
        <v>102</v>
      </c>
      <c r="U514" s="3"/>
      <c r="V514" s="3"/>
      <c r="W514" s="3" t="s">
        <v>53</v>
      </c>
      <c r="X514" s="3" t="s">
        <v>112</v>
      </c>
      <c r="Y514" s="3"/>
      <c r="Z514" s="3"/>
      <c r="AA514" s="3"/>
      <c r="AB514" s="3"/>
      <c r="AC514" s="3" t="s">
        <v>4</v>
      </c>
      <c r="AD514" s="3" t="s">
        <v>4079</v>
      </c>
      <c r="AE514" s="3" t="s">
        <v>1040</v>
      </c>
      <c r="AF514" s="3" t="s">
        <v>509</v>
      </c>
      <c r="AG514" s="3" t="s">
        <v>155</v>
      </c>
      <c r="AH514" s="3" t="s">
        <v>112</v>
      </c>
      <c r="AI514" s="3" t="s">
        <v>994</v>
      </c>
      <c r="AJ514" s="3" t="s">
        <v>0</v>
      </c>
      <c r="AK514" s="3" t="s">
        <v>3174</v>
      </c>
      <c r="AL514" s="3" t="s">
        <v>1833</v>
      </c>
      <c r="AM514" s="3" t="s">
        <v>2828</v>
      </c>
      <c r="AN514" s="3" t="s">
        <v>298</v>
      </c>
      <c r="AO514" s="3" t="s">
        <v>3055</v>
      </c>
      <c r="AP514" s="3" t="s">
        <v>38</v>
      </c>
      <c r="AQ514" s="3"/>
      <c r="AR514" s="3"/>
      <c r="AS514" s="3"/>
      <c r="AT514" s="3"/>
      <c r="AU514" s="3"/>
      <c r="AV514" s="3"/>
      <c r="AW514" s="3"/>
      <c r="AX514" s="3"/>
      <c r="AY514" s="4"/>
    </row>
    <row r="515" spans="1:51" x14ac:dyDescent="0.25">
      <c r="A515" s="2" t="s">
        <v>5629</v>
      </c>
      <c r="B515" s="11" t="s">
        <v>1606</v>
      </c>
      <c r="C515" s="3">
        <v>1</v>
      </c>
      <c r="D515" s="3" t="s">
        <v>6</v>
      </c>
      <c r="E515" s="3" t="s">
        <v>4</v>
      </c>
      <c r="F515" s="3" t="s">
        <v>1847</v>
      </c>
      <c r="G515" s="3"/>
      <c r="H515" s="3" t="s">
        <v>995</v>
      </c>
      <c r="I515" s="3" t="s">
        <v>4354</v>
      </c>
      <c r="J515" s="3" t="s">
        <v>3346</v>
      </c>
      <c r="K515" s="3" t="s">
        <v>2558</v>
      </c>
      <c r="L515" s="3" t="s">
        <v>1209</v>
      </c>
      <c r="M515" s="3" t="s">
        <v>5283</v>
      </c>
      <c r="N515" s="3" t="s">
        <v>5630</v>
      </c>
      <c r="O515" s="3" t="s">
        <v>5631</v>
      </c>
      <c r="P515" s="3" t="s">
        <v>387</v>
      </c>
      <c r="Q515" s="3" t="s">
        <v>148</v>
      </c>
      <c r="R515" s="3" t="s">
        <v>268</v>
      </c>
      <c r="S515" s="3" t="s">
        <v>268</v>
      </c>
      <c r="T515" s="3" t="s">
        <v>2644</v>
      </c>
      <c r="U515" s="3" t="s">
        <v>433</v>
      </c>
      <c r="V515" s="3" t="s">
        <v>433</v>
      </c>
      <c r="W515" s="3" t="s">
        <v>229</v>
      </c>
      <c r="X515" s="3" t="s">
        <v>421</v>
      </c>
      <c r="Y515" s="3" t="s">
        <v>5632</v>
      </c>
      <c r="Z515" s="3" t="s">
        <v>3767</v>
      </c>
      <c r="AA515" s="3" t="s">
        <v>115</v>
      </c>
      <c r="AB515" s="3"/>
      <c r="AC515" s="3" t="s">
        <v>243</v>
      </c>
      <c r="AD515" s="3" t="s">
        <v>662</v>
      </c>
      <c r="AE515" s="3" t="s">
        <v>426</v>
      </c>
      <c r="AF515" s="3" t="s">
        <v>329</v>
      </c>
      <c r="AG515" s="3" t="s">
        <v>291</v>
      </c>
      <c r="AH515" s="3" t="s">
        <v>335</v>
      </c>
      <c r="AI515" s="3" t="s">
        <v>3375</v>
      </c>
      <c r="AJ515" s="3" t="s">
        <v>181</v>
      </c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4"/>
    </row>
    <row r="516" spans="1:51" x14ac:dyDescent="0.25">
      <c r="A516" s="2" t="s">
        <v>5629</v>
      </c>
      <c r="B516" s="11" t="s">
        <v>1606</v>
      </c>
      <c r="C516" s="3">
        <v>2</v>
      </c>
      <c r="D516" s="3" t="s">
        <v>339</v>
      </c>
      <c r="E516" s="3" t="s">
        <v>1847</v>
      </c>
      <c r="F516" s="3" t="s">
        <v>2037</v>
      </c>
      <c r="G516" s="3"/>
      <c r="H516" s="3" t="s">
        <v>829</v>
      </c>
      <c r="I516" s="3" t="s">
        <v>924</v>
      </c>
      <c r="J516" s="3" t="s">
        <v>1378</v>
      </c>
      <c r="K516" s="3" t="s">
        <v>5633</v>
      </c>
      <c r="L516" s="3" t="s">
        <v>2154</v>
      </c>
      <c r="M516" s="3" t="s">
        <v>5634</v>
      </c>
      <c r="N516" s="3" t="s">
        <v>1849</v>
      </c>
      <c r="O516" s="3" t="s">
        <v>721</v>
      </c>
      <c r="P516" s="3" t="s">
        <v>1306</v>
      </c>
      <c r="Q516" s="3" t="s">
        <v>506</v>
      </c>
      <c r="R516" s="3" t="s">
        <v>343</v>
      </c>
      <c r="S516" s="3" t="s">
        <v>343</v>
      </c>
      <c r="T516" s="3" t="s">
        <v>206</v>
      </c>
      <c r="U516" s="3" t="s">
        <v>433</v>
      </c>
      <c r="V516" s="3" t="s">
        <v>433</v>
      </c>
      <c r="W516" s="3" t="s">
        <v>229</v>
      </c>
      <c r="X516" s="3" t="s">
        <v>365</v>
      </c>
      <c r="Y516" s="3" t="s">
        <v>1977</v>
      </c>
      <c r="Z516" s="3" t="s">
        <v>3740</v>
      </c>
      <c r="AA516" s="3" t="s">
        <v>406</v>
      </c>
      <c r="AB516" s="3"/>
      <c r="AC516" s="3" t="s">
        <v>30</v>
      </c>
      <c r="AD516" s="3" t="s">
        <v>64</v>
      </c>
      <c r="AE516" s="3" t="s">
        <v>1028</v>
      </c>
      <c r="AF516" s="3" t="s">
        <v>155</v>
      </c>
      <c r="AG516" s="3" t="s">
        <v>165</v>
      </c>
      <c r="AH516" s="3" t="s">
        <v>291</v>
      </c>
      <c r="AI516" s="3" t="s">
        <v>126</v>
      </c>
      <c r="AJ516" s="3" t="s">
        <v>5</v>
      </c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4"/>
    </row>
    <row r="517" spans="1:51" x14ac:dyDescent="0.25">
      <c r="A517" s="2" t="s">
        <v>5629</v>
      </c>
      <c r="B517" s="11" t="s">
        <v>1606</v>
      </c>
      <c r="C517" s="3">
        <v>3</v>
      </c>
      <c r="D517" s="3" t="s">
        <v>95</v>
      </c>
      <c r="E517" s="3" t="s">
        <v>2037</v>
      </c>
      <c r="F517" s="3" t="s">
        <v>891</v>
      </c>
      <c r="G517" s="3"/>
      <c r="H517" s="3" t="s">
        <v>58</v>
      </c>
      <c r="I517" s="3" t="s">
        <v>594</v>
      </c>
      <c r="J517" s="3" t="s">
        <v>82</v>
      </c>
      <c r="K517" s="3" t="s">
        <v>2480</v>
      </c>
      <c r="L517" s="3" t="s">
        <v>4584</v>
      </c>
      <c r="M517" s="3" t="s">
        <v>5635</v>
      </c>
      <c r="N517" s="3" t="s">
        <v>2377</v>
      </c>
      <c r="O517" s="3" t="s">
        <v>3530</v>
      </c>
      <c r="P517" s="3" t="s">
        <v>1232</v>
      </c>
      <c r="Q517" s="3" t="s">
        <v>1064</v>
      </c>
      <c r="R517" s="3" t="s">
        <v>205</v>
      </c>
      <c r="S517" s="3" t="s">
        <v>205</v>
      </c>
      <c r="T517" s="3" t="s">
        <v>226</v>
      </c>
      <c r="U517" s="3" t="s">
        <v>207</v>
      </c>
      <c r="V517" s="3" t="s">
        <v>207</v>
      </c>
      <c r="W517" s="3" t="s">
        <v>230</v>
      </c>
      <c r="X517" s="3" t="s">
        <v>318</v>
      </c>
      <c r="Y517" s="3" t="s">
        <v>1988</v>
      </c>
      <c r="Z517" s="3" t="s">
        <v>3228</v>
      </c>
      <c r="AA517" s="3" t="s">
        <v>115</v>
      </c>
      <c r="AB517" s="3"/>
      <c r="AC517" s="3" t="s">
        <v>30</v>
      </c>
      <c r="AD517" s="3" t="s">
        <v>1626</v>
      </c>
      <c r="AE517" s="3" t="s">
        <v>1028</v>
      </c>
      <c r="AF517" s="3" t="s">
        <v>155</v>
      </c>
      <c r="AG517" s="3" t="s">
        <v>87</v>
      </c>
      <c r="AH517" s="3" t="s">
        <v>165</v>
      </c>
      <c r="AI517" s="3" t="s">
        <v>2336</v>
      </c>
      <c r="AJ517" s="3" t="s">
        <v>62</v>
      </c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4"/>
    </row>
    <row r="518" spans="1:51" x14ac:dyDescent="0.25">
      <c r="A518" s="2" t="s">
        <v>5629</v>
      </c>
      <c r="B518" s="11" t="s">
        <v>1606</v>
      </c>
      <c r="C518" s="3">
        <v>4</v>
      </c>
      <c r="D518" s="3" t="s">
        <v>118</v>
      </c>
      <c r="E518" s="3" t="s">
        <v>891</v>
      </c>
      <c r="F518" s="3" t="s">
        <v>2662</v>
      </c>
      <c r="G518" s="3"/>
      <c r="H518" s="3" t="s">
        <v>808</v>
      </c>
      <c r="I518" s="3" t="s">
        <v>1543</v>
      </c>
      <c r="J518" s="3" t="s">
        <v>2895</v>
      </c>
      <c r="K518" s="3" t="s">
        <v>3341</v>
      </c>
      <c r="L518" s="3" t="s">
        <v>1409</v>
      </c>
      <c r="M518" s="3" t="s">
        <v>3916</v>
      </c>
      <c r="N518" s="3" t="s">
        <v>5636</v>
      </c>
      <c r="O518" s="3" t="s">
        <v>2253</v>
      </c>
      <c r="P518" s="3" t="s">
        <v>396</v>
      </c>
      <c r="Q518" s="3" t="s">
        <v>1064</v>
      </c>
      <c r="R518" s="3" t="s">
        <v>472</v>
      </c>
      <c r="S518" s="3" t="s">
        <v>472</v>
      </c>
      <c r="T518" s="3" t="s">
        <v>343</v>
      </c>
      <c r="U518" s="3" t="s">
        <v>207</v>
      </c>
      <c r="V518" s="3" t="s">
        <v>229</v>
      </c>
      <c r="W518" s="3" t="s">
        <v>409</v>
      </c>
      <c r="X518" s="3" t="s">
        <v>23</v>
      </c>
      <c r="Y518" s="3" t="s">
        <v>2314</v>
      </c>
      <c r="Z518" s="3" t="s">
        <v>1027</v>
      </c>
      <c r="AA518" s="3" t="s">
        <v>271</v>
      </c>
      <c r="AB518" s="3"/>
      <c r="AC518" s="3" t="s">
        <v>165</v>
      </c>
      <c r="AD518" s="3" t="s">
        <v>2783</v>
      </c>
      <c r="AE518" s="3" t="s">
        <v>1028</v>
      </c>
      <c r="AF518" s="3" t="s">
        <v>1382</v>
      </c>
      <c r="AG518" s="3" t="s">
        <v>291</v>
      </c>
      <c r="AH518" s="3" t="s">
        <v>182</v>
      </c>
      <c r="AI518" s="3" t="s">
        <v>1857</v>
      </c>
      <c r="AJ518" s="3" t="s">
        <v>62</v>
      </c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4"/>
    </row>
    <row r="519" spans="1:51" x14ac:dyDescent="0.25">
      <c r="A519" s="2" t="s">
        <v>5629</v>
      </c>
      <c r="B519" s="11" t="s">
        <v>1606</v>
      </c>
      <c r="C519" s="3">
        <v>5</v>
      </c>
      <c r="D519" s="3" t="s">
        <v>138</v>
      </c>
      <c r="E519" s="3" t="s">
        <v>2662</v>
      </c>
      <c r="F519" s="3" t="s">
        <v>2995</v>
      </c>
      <c r="G519" s="3"/>
      <c r="H519" s="3" t="s">
        <v>58</v>
      </c>
      <c r="I519" s="3" t="s">
        <v>292</v>
      </c>
      <c r="J519" s="3" t="s">
        <v>1116</v>
      </c>
      <c r="K519" s="3" t="s">
        <v>4153</v>
      </c>
      <c r="L519" s="3" t="s">
        <v>2817</v>
      </c>
      <c r="M519" s="3" t="s">
        <v>5637</v>
      </c>
      <c r="N519" s="3" t="s">
        <v>3524</v>
      </c>
      <c r="O519" s="3" t="s">
        <v>2557</v>
      </c>
      <c r="P519" s="3"/>
      <c r="Q519" s="3" t="s">
        <v>225</v>
      </c>
      <c r="R519" s="3" t="s">
        <v>206</v>
      </c>
      <c r="S519" s="3" t="s">
        <v>206</v>
      </c>
      <c r="T519" s="3" t="s">
        <v>227</v>
      </c>
      <c r="U519" s="3" t="s">
        <v>208</v>
      </c>
      <c r="V519" s="3" t="s">
        <v>208</v>
      </c>
      <c r="W519" s="3" t="s">
        <v>231</v>
      </c>
      <c r="X519" s="3" t="s">
        <v>61</v>
      </c>
      <c r="Y519" s="3"/>
      <c r="Z519" s="3"/>
      <c r="AA519" s="3" t="s">
        <v>271</v>
      </c>
      <c r="AB519" s="3"/>
      <c r="AC519" s="3" t="s">
        <v>112</v>
      </c>
      <c r="AD519" s="3" t="s">
        <v>3431</v>
      </c>
      <c r="AE519" s="3" t="s">
        <v>183</v>
      </c>
      <c r="AF519" s="3" t="s">
        <v>329</v>
      </c>
      <c r="AG519" s="3" t="s">
        <v>291</v>
      </c>
      <c r="AH519" s="3" t="s">
        <v>182</v>
      </c>
      <c r="AI519" s="3" t="s">
        <v>991</v>
      </c>
      <c r="AJ519" s="3" t="s">
        <v>0</v>
      </c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4"/>
    </row>
    <row r="520" spans="1:51" x14ac:dyDescent="0.25">
      <c r="A520" s="2" t="s">
        <v>5629</v>
      </c>
      <c r="B520" s="11" t="s">
        <v>1606</v>
      </c>
      <c r="C520" s="3">
        <v>6</v>
      </c>
      <c r="D520" s="3" t="s">
        <v>277</v>
      </c>
      <c r="E520" s="3" t="s">
        <v>2995</v>
      </c>
      <c r="F520" s="3" t="s">
        <v>1282</v>
      </c>
      <c r="G520" s="3"/>
      <c r="H520" s="3" t="s">
        <v>190</v>
      </c>
      <c r="I520" s="3" t="s">
        <v>7</v>
      </c>
      <c r="J520" s="3" t="s">
        <v>838</v>
      </c>
      <c r="K520" s="3" t="s">
        <v>5638</v>
      </c>
      <c r="L520" s="3" t="s">
        <v>2079</v>
      </c>
      <c r="M520" s="3" t="s">
        <v>5639</v>
      </c>
      <c r="N520" s="3" t="s">
        <v>3307</v>
      </c>
      <c r="O520" s="3" t="s">
        <v>2659</v>
      </c>
      <c r="P520" s="3" t="s">
        <v>256</v>
      </c>
      <c r="Q520" s="3" t="s">
        <v>506</v>
      </c>
      <c r="R520" s="3" t="s">
        <v>463</v>
      </c>
      <c r="S520" s="3" t="s">
        <v>463</v>
      </c>
      <c r="T520" s="3" t="s">
        <v>1717</v>
      </c>
      <c r="U520" s="3" t="s">
        <v>328</v>
      </c>
      <c r="V520" s="3" t="s">
        <v>328</v>
      </c>
      <c r="W520" s="3" t="s">
        <v>297</v>
      </c>
      <c r="X520" s="3" t="s">
        <v>375</v>
      </c>
      <c r="Y520" s="3"/>
      <c r="Z520" s="3"/>
      <c r="AA520" s="3" t="s">
        <v>346</v>
      </c>
      <c r="AB520" s="3"/>
      <c r="AC520" s="3" t="s">
        <v>30</v>
      </c>
      <c r="AD520" s="3" t="s">
        <v>816</v>
      </c>
      <c r="AE520" s="3" t="s">
        <v>155</v>
      </c>
      <c r="AF520" s="3" t="s">
        <v>329</v>
      </c>
      <c r="AG520" s="3" t="s">
        <v>165</v>
      </c>
      <c r="AH520" s="3" t="s">
        <v>165</v>
      </c>
      <c r="AI520" s="3" t="s">
        <v>1846</v>
      </c>
      <c r="AJ520" s="3" t="s">
        <v>131</v>
      </c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4"/>
    </row>
    <row r="521" spans="1:51" x14ac:dyDescent="0.25">
      <c r="A521" s="2" t="s">
        <v>5629</v>
      </c>
      <c r="B521" s="11" t="s">
        <v>1606</v>
      </c>
      <c r="C521" s="3">
        <v>7</v>
      </c>
      <c r="D521" s="3" t="s">
        <v>4655</v>
      </c>
      <c r="E521" s="3" t="s">
        <v>1282</v>
      </c>
      <c r="F521" s="3"/>
      <c r="G521" s="3"/>
      <c r="H521" s="3" t="s">
        <v>5484</v>
      </c>
      <c r="I521" s="3" t="s">
        <v>5640</v>
      </c>
      <c r="J521" s="3" t="s">
        <v>749</v>
      </c>
      <c r="K521" s="3" t="s">
        <v>195</v>
      </c>
      <c r="L521" s="3" t="s">
        <v>152</v>
      </c>
      <c r="M521" s="3" t="s">
        <v>5641</v>
      </c>
      <c r="N521" s="3" t="s">
        <v>952</v>
      </c>
      <c r="O521" s="3" t="s">
        <v>813</v>
      </c>
      <c r="P521" s="3" t="s">
        <v>5396</v>
      </c>
      <c r="Q521" s="3" t="s">
        <v>16</v>
      </c>
      <c r="R521" s="3" t="s">
        <v>1717</v>
      </c>
      <c r="S521" s="3" t="s">
        <v>228</v>
      </c>
      <c r="T521" s="3" t="s">
        <v>904</v>
      </c>
      <c r="U521" s="3" t="s">
        <v>250</v>
      </c>
      <c r="V521" s="3" t="s">
        <v>250</v>
      </c>
      <c r="W521" s="3" t="s">
        <v>170</v>
      </c>
      <c r="X521" s="3" t="s">
        <v>112</v>
      </c>
      <c r="Y521" s="3"/>
      <c r="Z521" s="3"/>
      <c r="AA521" s="3"/>
      <c r="AB521" s="3"/>
      <c r="AC521" s="3" t="s">
        <v>182</v>
      </c>
      <c r="AD521" s="3" t="s">
        <v>631</v>
      </c>
      <c r="AE521" s="3" t="s">
        <v>183</v>
      </c>
      <c r="AF521" s="3">
        <v>0.21</v>
      </c>
      <c r="AG521" s="3" t="s">
        <v>165</v>
      </c>
      <c r="AH521" s="3" t="s">
        <v>291</v>
      </c>
      <c r="AI521" s="3" t="s">
        <v>1087</v>
      </c>
      <c r="AJ521" s="3" t="s">
        <v>810</v>
      </c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4"/>
    </row>
    <row r="522" spans="1:51" x14ac:dyDescent="0.25">
      <c r="A522" s="2" t="s">
        <v>483</v>
      </c>
      <c r="B522" s="11" t="s">
        <v>1606</v>
      </c>
      <c r="C522" s="3">
        <v>1</v>
      </c>
      <c r="D522" s="3" t="s">
        <v>660</v>
      </c>
      <c r="E522" s="3" t="s">
        <v>4</v>
      </c>
      <c r="F522" s="3" t="s">
        <v>1081</v>
      </c>
      <c r="G522" s="3"/>
      <c r="H522" s="3" t="s">
        <v>1289</v>
      </c>
      <c r="I522" s="3" t="s">
        <v>513</v>
      </c>
      <c r="J522" s="3" t="s">
        <v>1140</v>
      </c>
      <c r="K522" s="3" t="s">
        <v>5643</v>
      </c>
      <c r="L522" s="3" t="s">
        <v>3149</v>
      </c>
      <c r="M522" s="3" t="s">
        <v>4826</v>
      </c>
      <c r="N522" s="3" t="s">
        <v>2705</v>
      </c>
      <c r="O522" s="3" t="s">
        <v>4964</v>
      </c>
      <c r="P522" s="3" t="s">
        <v>19</v>
      </c>
      <c r="Q522" s="3" t="s">
        <v>79</v>
      </c>
      <c r="R522" s="3" t="s">
        <v>463</v>
      </c>
      <c r="S522" s="3" t="s">
        <v>463</v>
      </c>
      <c r="T522" s="3" t="s">
        <v>904</v>
      </c>
      <c r="U522" s="3" t="s">
        <v>206</v>
      </c>
      <c r="V522" s="3" t="s">
        <v>226</v>
      </c>
      <c r="W522" s="3" t="s">
        <v>206</v>
      </c>
      <c r="X522" s="3" t="s">
        <v>87</v>
      </c>
      <c r="Y522" s="3" t="s">
        <v>3656</v>
      </c>
      <c r="Z522" s="3" t="s">
        <v>1277</v>
      </c>
      <c r="AA522" s="3" t="s">
        <v>274</v>
      </c>
      <c r="AB522" s="3"/>
      <c r="AC522" s="3" t="s">
        <v>1011</v>
      </c>
      <c r="AD522" s="3" t="s">
        <v>4796</v>
      </c>
      <c r="AE522" s="3" t="s">
        <v>14</v>
      </c>
      <c r="AF522" s="3" t="s">
        <v>1382</v>
      </c>
      <c r="AG522" s="3" t="s">
        <v>61</v>
      </c>
      <c r="AH522" s="3" t="s">
        <v>440</v>
      </c>
      <c r="AI522" s="3" t="s">
        <v>307</v>
      </c>
      <c r="AJ522" s="3" t="s">
        <v>5612</v>
      </c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4"/>
    </row>
    <row r="523" spans="1:51" x14ac:dyDescent="0.25">
      <c r="A523" s="2" t="s">
        <v>483</v>
      </c>
      <c r="B523" s="11" t="s">
        <v>1606</v>
      </c>
      <c r="C523" s="3">
        <v>2</v>
      </c>
      <c r="D523" s="3" t="s">
        <v>684</v>
      </c>
      <c r="E523" s="3" t="s">
        <v>1081</v>
      </c>
      <c r="F523" s="3" t="s">
        <v>658</v>
      </c>
      <c r="G523" s="3"/>
      <c r="H523" s="3" t="s">
        <v>1096</v>
      </c>
      <c r="I523" s="3" t="s">
        <v>692</v>
      </c>
      <c r="J523" s="3" t="s">
        <v>1025</v>
      </c>
      <c r="K523" s="3" t="s">
        <v>892</v>
      </c>
      <c r="L523" s="3" t="s">
        <v>564</v>
      </c>
      <c r="M523" s="3" t="s">
        <v>5644</v>
      </c>
      <c r="N523" s="3" t="s">
        <v>2654</v>
      </c>
      <c r="O523" s="3" t="s">
        <v>5645</v>
      </c>
      <c r="P523" s="3" t="s">
        <v>3478</v>
      </c>
      <c r="Q523" s="3" t="s">
        <v>506</v>
      </c>
      <c r="R523" s="3" t="s">
        <v>227</v>
      </c>
      <c r="S523" s="3" t="s">
        <v>226</v>
      </c>
      <c r="T523" s="3" t="s">
        <v>904</v>
      </c>
      <c r="U523" s="3" t="s">
        <v>269</v>
      </c>
      <c r="V523" s="3" t="s">
        <v>269</v>
      </c>
      <c r="W523" s="3" t="s">
        <v>206</v>
      </c>
      <c r="X523" s="3" t="s">
        <v>28</v>
      </c>
      <c r="Y523" s="3" t="s">
        <v>3656</v>
      </c>
      <c r="Z523" s="3" t="s">
        <v>351</v>
      </c>
      <c r="AA523" s="3" t="s">
        <v>357</v>
      </c>
      <c r="AB523" s="3"/>
      <c r="AC523" s="3" t="s">
        <v>602</v>
      </c>
      <c r="AD523" s="3" t="s">
        <v>4348</v>
      </c>
      <c r="AE523" s="3" t="s">
        <v>1120</v>
      </c>
      <c r="AF523" s="3" t="s">
        <v>1382</v>
      </c>
      <c r="AG523" s="3" t="s">
        <v>155</v>
      </c>
      <c r="AH523" s="3" t="s">
        <v>478</v>
      </c>
      <c r="AI523" s="3" t="s">
        <v>185</v>
      </c>
      <c r="AJ523" s="3" t="s">
        <v>5612</v>
      </c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4"/>
    </row>
    <row r="524" spans="1:51" x14ac:dyDescent="0.25">
      <c r="A524" s="2" t="s">
        <v>483</v>
      </c>
      <c r="B524" s="11" t="s">
        <v>1606</v>
      </c>
      <c r="C524" s="3">
        <v>3</v>
      </c>
      <c r="D524" s="3" t="s">
        <v>702</v>
      </c>
      <c r="E524" s="3" t="s">
        <v>658</v>
      </c>
      <c r="F524" s="3" t="s">
        <v>338</v>
      </c>
      <c r="G524" s="3"/>
      <c r="H524" s="3" t="s">
        <v>14</v>
      </c>
      <c r="I524" s="3" t="s">
        <v>2255</v>
      </c>
      <c r="J524" s="3" t="s">
        <v>3971</v>
      </c>
      <c r="K524" s="3" t="s">
        <v>3899</v>
      </c>
      <c r="L524" s="3" t="s">
        <v>1890</v>
      </c>
      <c r="M524" s="3" t="s">
        <v>5646</v>
      </c>
      <c r="N524" s="3" t="s">
        <v>5189</v>
      </c>
      <c r="O524" s="3" t="s">
        <v>5647</v>
      </c>
      <c r="P524" s="3" t="s">
        <v>357</v>
      </c>
      <c r="Q524" s="3" t="s">
        <v>148</v>
      </c>
      <c r="R524" s="3" t="s">
        <v>206</v>
      </c>
      <c r="S524" s="3" t="s">
        <v>206</v>
      </c>
      <c r="T524" s="3" t="s">
        <v>904</v>
      </c>
      <c r="U524" s="3" t="s">
        <v>268</v>
      </c>
      <c r="V524" s="3" t="s">
        <v>268</v>
      </c>
      <c r="W524" s="3" t="s">
        <v>472</v>
      </c>
      <c r="X524" s="3" t="s">
        <v>252</v>
      </c>
      <c r="Y524" s="3" t="s">
        <v>4081</v>
      </c>
      <c r="Z524" s="3" t="s">
        <v>4016</v>
      </c>
      <c r="AA524" s="3" t="s">
        <v>613</v>
      </c>
      <c r="AB524" s="3"/>
      <c r="AC524" s="3" t="s">
        <v>183</v>
      </c>
      <c r="AD524" s="3" t="s">
        <v>351</v>
      </c>
      <c r="AE524" s="3" t="s">
        <v>1284</v>
      </c>
      <c r="AF524" s="3" t="s">
        <v>1382</v>
      </c>
      <c r="AG524" s="3" t="s">
        <v>291</v>
      </c>
      <c r="AH524" s="3" t="s">
        <v>88</v>
      </c>
      <c r="AI524" s="3" t="s">
        <v>178</v>
      </c>
      <c r="AJ524" s="3" t="s">
        <v>428</v>
      </c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4"/>
    </row>
    <row r="525" spans="1:51" x14ac:dyDescent="0.25">
      <c r="A525" s="2" t="s">
        <v>483</v>
      </c>
      <c r="B525" s="11" t="s">
        <v>1606</v>
      </c>
      <c r="C525" s="3">
        <v>4</v>
      </c>
      <c r="D525" s="3" t="s">
        <v>339</v>
      </c>
      <c r="E525" s="3" t="s">
        <v>338</v>
      </c>
      <c r="F525" s="3" t="s">
        <v>554</v>
      </c>
      <c r="G525" s="3"/>
      <c r="H525" s="3" t="s">
        <v>361</v>
      </c>
      <c r="I525" s="3" t="s">
        <v>1615</v>
      </c>
      <c r="J525" s="3" t="s">
        <v>1845</v>
      </c>
      <c r="K525" s="3" t="s">
        <v>5543</v>
      </c>
      <c r="L525" s="3" t="s">
        <v>5648</v>
      </c>
      <c r="M525" s="3" t="s">
        <v>5649</v>
      </c>
      <c r="N525" s="3" t="s">
        <v>1079</v>
      </c>
      <c r="O525" s="3" t="s">
        <v>3446</v>
      </c>
      <c r="P525" s="3" t="s">
        <v>5338</v>
      </c>
      <c r="Q525" s="3" t="s">
        <v>148</v>
      </c>
      <c r="R525" s="3" t="s">
        <v>226</v>
      </c>
      <c r="S525" s="3" t="s">
        <v>226</v>
      </c>
      <c r="T525" s="3" t="s">
        <v>904</v>
      </c>
      <c r="U525" s="3" t="s">
        <v>250</v>
      </c>
      <c r="V525" s="3" t="s">
        <v>297</v>
      </c>
      <c r="W525" s="3" t="s">
        <v>188</v>
      </c>
      <c r="X525" s="3" t="s">
        <v>270</v>
      </c>
      <c r="Y525" s="3" t="s">
        <v>937</v>
      </c>
      <c r="Z525" s="3" t="s">
        <v>830</v>
      </c>
      <c r="AA525" s="3" t="s">
        <v>251</v>
      </c>
      <c r="AB525" s="3"/>
      <c r="AC525" s="3" t="s">
        <v>391</v>
      </c>
      <c r="AD525" s="3" t="s">
        <v>4592</v>
      </c>
      <c r="AE525" s="3" t="s">
        <v>153</v>
      </c>
      <c r="AF525" s="3"/>
      <c r="AG525" s="3" t="s">
        <v>155</v>
      </c>
      <c r="AH525" s="3" t="s">
        <v>446</v>
      </c>
      <c r="AI525" s="3" t="s">
        <v>1846</v>
      </c>
      <c r="AJ525" s="3" t="s">
        <v>677</v>
      </c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4"/>
    </row>
    <row r="526" spans="1:51" x14ac:dyDescent="0.25">
      <c r="A526" s="2" t="s">
        <v>483</v>
      </c>
      <c r="B526" s="11" t="s">
        <v>1606</v>
      </c>
      <c r="C526" s="3">
        <v>5</v>
      </c>
      <c r="D526" s="3" t="s">
        <v>219</v>
      </c>
      <c r="E526" s="3" t="s">
        <v>554</v>
      </c>
      <c r="F526" s="3" t="s">
        <v>1216</v>
      </c>
      <c r="G526" s="3"/>
      <c r="H526" s="3" t="s">
        <v>2391</v>
      </c>
      <c r="I526" s="3" t="s">
        <v>1615</v>
      </c>
      <c r="J526" s="3" t="s">
        <v>667</v>
      </c>
      <c r="K526" s="3" t="s">
        <v>3677</v>
      </c>
      <c r="L526" s="3" t="s">
        <v>1630</v>
      </c>
      <c r="M526" s="3" t="s">
        <v>5650</v>
      </c>
      <c r="N526" s="3" t="s">
        <v>1723</v>
      </c>
      <c r="O526" s="3" t="s">
        <v>5651</v>
      </c>
      <c r="P526" s="3" t="s">
        <v>4223</v>
      </c>
      <c r="Q526" s="3" t="s">
        <v>148</v>
      </c>
      <c r="R526" s="3" t="s">
        <v>206</v>
      </c>
      <c r="S526" s="3" t="s">
        <v>226</v>
      </c>
      <c r="T526" s="3" t="s">
        <v>904</v>
      </c>
      <c r="U526" s="3" t="s">
        <v>297</v>
      </c>
      <c r="V526" s="3" t="s">
        <v>250</v>
      </c>
      <c r="W526" s="3" t="s">
        <v>268</v>
      </c>
      <c r="X526" s="3" t="s">
        <v>112</v>
      </c>
      <c r="Y526" s="3"/>
      <c r="Z526" s="3"/>
      <c r="AA526" s="3" t="s">
        <v>332</v>
      </c>
      <c r="AB526" s="3"/>
      <c r="AC526" s="3" t="s">
        <v>252</v>
      </c>
      <c r="AD526" s="3" t="s">
        <v>2036</v>
      </c>
      <c r="AE526" s="3" t="s">
        <v>556</v>
      </c>
      <c r="AF526" s="3"/>
      <c r="AG526" s="3" t="s">
        <v>291</v>
      </c>
      <c r="AH526" s="3" t="s">
        <v>446</v>
      </c>
      <c r="AI526" s="3" t="s">
        <v>1262</v>
      </c>
      <c r="AJ526" s="3" t="s">
        <v>4666</v>
      </c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4"/>
    </row>
    <row r="527" spans="1:51" x14ac:dyDescent="0.25">
      <c r="A527" s="2" t="s">
        <v>483</v>
      </c>
      <c r="B527" s="11" t="s">
        <v>1606</v>
      </c>
      <c r="C527" s="3">
        <v>6</v>
      </c>
      <c r="D527" s="3" t="s">
        <v>95</v>
      </c>
      <c r="E527" s="3" t="s">
        <v>1216</v>
      </c>
      <c r="F527" s="3" t="s">
        <v>117</v>
      </c>
      <c r="G527" s="3"/>
      <c r="H527" s="3" t="s">
        <v>361</v>
      </c>
      <c r="I527" s="3" t="s">
        <v>2233</v>
      </c>
      <c r="J527" s="3" t="s">
        <v>5652</v>
      </c>
      <c r="K527" s="3" t="s">
        <v>2587</v>
      </c>
      <c r="L527" s="3" t="s">
        <v>5653</v>
      </c>
      <c r="M527" s="3" t="s">
        <v>5654</v>
      </c>
      <c r="N527" s="3" t="s">
        <v>4519</v>
      </c>
      <c r="O527" s="3" t="s">
        <v>5655</v>
      </c>
      <c r="P527" s="3" t="s">
        <v>2159</v>
      </c>
      <c r="Q527" s="3" t="s">
        <v>1411</v>
      </c>
      <c r="R527" s="3" t="s">
        <v>206</v>
      </c>
      <c r="S527" s="3" t="s">
        <v>206</v>
      </c>
      <c r="T527" s="3" t="s">
        <v>904</v>
      </c>
      <c r="U527" s="3" t="s">
        <v>297</v>
      </c>
      <c r="V527" s="3" t="s">
        <v>297</v>
      </c>
      <c r="W527" s="3" t="s">
        <v>188</v>
      </c>
      <c r="X527" s="3" t="s">
        <v>182</v>
      </c>
      <c r="Y527" s="3"/>
      <c r="Z527" s="3"/>
      <c r="AA527" s="3" t="s">
        <v>772</v>
      </c>
      <c r="AB527" s="3"/>
      <c r="AC527" s="3" t="s">
        <v>61</v>
      </c>
      <c r="AD527" s="3" t="s">
        <v>1857</v>
      </c>
      <c r="AE527" s="3" t="s">
        <v>397</v>
      </c>
      <c r="AF527" s="3" t="s">
        <v>1382</v>
      </c>
      <c r="AG527" s="3" t="s">
        <v>155</v>
      </c>
      <c r="AH527" s="3" t="s">
        <v>440</v>
      </c>
      <c r="AI527" s="3" t="s">
        <v>178</v>
      </c>
      <c r="AJ527" s="3" t="s">
        <v>2630</v>
      </c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4"/>
    </row>
    <row r="528" spans="1:51" x14ac:dyDescent="0.25">
      <c r="A528" s="2" t="s">
        <v>483</v>
      </c>
      <c r="B528" s="11" t="s">
        <v>1606</v>
      </c>
      <c r="C528" s="3">
        <v>7</v>
      </c>
      <c r="D528" s="3" t="s">
        <v>118</v>
      </c>
      <c r="E528" s="3" t="s">
        <v>117</v>
      </c>
      <c r="F528" s="3"/>
      <c r="G528" s="3"/>
      <c r="H528" s="3" t="s">
        <v>2600</v>
      </c>
      <c r="I528" s="3" t="s">
        <v>388</v>
      </c>
      <c r="J528" s="3" t="s">
        <v>2385</v>
      </c>
      <c r="K528" s="3" t="s">
        <v>553</v>
      </c>
      <c r="L528" s="3" t="s">
        <v>4050</v>
      </c>
      <c r="M528" s="3" t="s">
        <v>5656</v>
      </c>
      <c r="N528" s="3" t="s">
        <v>2900</v>
      </c>
      <c r="O528" s="3" t="s">
        <v>5657</v>
      </c>
      <c r="P528" s="3" t="s">
        <v>871</v>
      </c>
      <c r="Q528" s="3" t="s">
        <v>1411</v>
      </c>
      <c r="R528" s="3" t="s">
        <v>206</v>
      </c>
      <c r="S528" s="3" t="s">
        <v>206</v>
      </c>
      <c r="T528" s="3" t="s">
        <v>228</v>
      </c>
      <c r="U528" s="3" t="s">
        <v>328</v>
      </c>
      <c r="V528" s="3" t="s">
        <v>328</v>
      </c>
      <c r="W528" s="3" t="s">
        <v>170</v>
      </c>
      <c r="X528" s="3" t="s">
        <v>165</v>
      </c>
      <c r="Y528" s="3"/>
      <c r="Z528" s="3"/>
      <c r="AA528" s="3" t="s">
        <v>36</v>
      </c>
      <c r="AB528" s="3"/>
      <c r="AC528" s="3"/>
      <c r="AD528" s="3" t="s">
        <v>1857</v>
      </c>
      <c r="AE528" s="3" t="s">
        <v>307</v>
      </c>
      <c r="AF528" s="3"/>
      <c r="AG528" s="3" t="s">
        <v>291</v>
      </c>
      <c r="AH528" s="3" t="s">
        <v>427</v>
      </c>
      <c r="AI528" s="3" t="s">
        <v>178</v>
      </c>
      <c r="AJ528" s="3" t="s">
        <v>240</v>
      </c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4"/>
    </row>
    <row r="529" spans="1:51" x14ac:dyDescent="0.25">
      <c r="A529" s="2" t="s">
        <v>5658</v>
      </c>
      <c r="B529" s="11" t="s">
        <v>1606</v>
      </c>
      <c r="C529" s="3">
        <v>1</v>
      </c>
      <c r="D529" s="3" t="s">
        <v>660</v>
      </c>
      <c r="E529" s="3" t="s">
        <v>4</v>
      </c>
      <c r="F529" s="3" t="s">
        <v>0</v>
      </c>
      <c r="G529" s="3"/>
      <c r="H529" s="3" t="s">
        <v>38</v>
      </c>
      <c r="I529" s="3"/>
      <c r="J529" s="3"/>
      <c r="K529" s="3"/>
      <c r="L529" s="3"/>
      <c r="M529" s="3" t="s">
        <v>5356</v>
      </c>
      <c r="N529" s="3" t="s">
        <v>5659</v>
      </c>
      <c r="O529" s="3" t="s">
        <v>5660</v>
      </c>
      <c r="P529" s="3" t="s">
        <v>821</v>
      </c>
      <c r="Q529" s="3" t="s">
        <v>354</v>
      </c>
      <c r="R529" s="3" t="s">
        <v>265</v>
      </c>
      <c r="S529" s="3" t="s">
        <v>265</v>
      </c>
      <c r="T529" s="3" t="s">
        <v>284</v>
      </c>
      <c r="U529" s="3" t="s">
        <v>1717</v>
      </c>
      <c r="V529" s="3" t="s">
        <v>1717</v>
      </c>
      <c r="W529" s="3" t="s">
        <v>904</v>
      </c>
      <c r="X529" s="3" t="s">
        <v>1794</v>
      </c>
      <c r="Y529" s="3" t="s">
        <v>5661</v>
      </c>
      <c r="Z529" s="3" t="s">
        <v>967</v>
      </c>
      <c r="AA529" s="3" t="s">
        <v>376</v>
      </c>
      <c r="AB529" s="3" t="s">
        <v>5662</v>
      </c>
      <c r="AC529" s="3" t="s">
        <v>518</v>
      </c>
      <c r="AD529" s="3" t="s">
        <v>2768</v>
      </c>
      <c r="AE529" s="3"/>
      <c r="AF529" s="3"/>
      <c r="AG529" s="3"/>
      <c r="AH529" s="3"/>
      <c r="AI529" s="3"/>
      <c r="AJ529" s="3" t="s">
        <v>492</v>
      </c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4"/>
    </row>
    <row r="530" spans="1:51" x14ac:dyDescent="0.25">
      <c r="A530" s="2" t="s">
        <v>5658</v>
      </c>
      <c r="B530" s="11" t="s">
        <v>1606</v>
      </c>
      <c r="C530" s="3">
        <v>2</v>
      </c>
      <c r="D530" s="3" t="s">
        <v>684</v>
      </c>
      <c r="E530" s="3" t="s">
        <v>0</v>
      </c>
      <c r="F530" s="3" t="s">
        <v>1820</v>
      </c>
      <c r="G530" s="3"/>
      <c r="H530" s="3" t="s">
        <v>38</v>
      </c>
      <c r="I530" s="3"/>
      <c r="J530" s="3"/>
      <c r="K530" s="3"/>
      <c r="L530" s="3"/>
      <c r="M530" s="3" t="s">
        <v>367</v>
      </c>
      <c r="N530" s="3" t="s">
        <v>5663</v>
      </c>
      <c r="O530" s="3" t="s">
        <v>5664</v>
      </c>
      <c r="P530" s="3" t="s">
        <v>2720</v>
      </c>
      <c r="Q530" s="3" t="s">
        <v>354</v>
      </c>
      <c r="R530" s="3" t="s">
        <v>954</v>
      </c>
      <c r="S530" s="3" t="s">
        <v>954</v>
      </c>
      <c r="T530" s="3" t="s">
        <v>868</v>
      </c>
      <c r="U530" s="3" t="s">
        <v>228</v>
      </c>
      <c r="V530" s="3" t="s">
        <v>228</v>
      </c>
      <c r="W530" s="3" t="s">
        <v>265</v>
      </c>
      <c r="X530" s="3" t="s">
        <v>1306</v>
      </c>
      <c r="Y530" s="3" t="s">
        <v>5665</v>
      </c>
      <c r="Z530" s="3" t="s">
        <v>544</v>
      </c>
      <c r="AA530" s="3" t="s">
        <v>238</v>
      </c>
      <c r="AB530" s="3" t="s">
        <v>2083</v>
      </c>
      <c r="AC530" s="3" t="s">
        <v>1383</v>
      </c>
      <c r="AD530" s="3" t="s">
        <v>4901</v>
      </c>
      <c r="AE530" s="3"/>
      <c r="AF530" s="3"/>
      <c r="AG530" s="3"/>
      <c r="AH530" s="3"/>
      <c r="AI530" s="3"/>
      <c r="AJ530" s="3" t="s">
        <v>658</v>
      </c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4"/>
    </row>
    <row r="531" spans="1:51" x14ac:dyDescent="0.25">
      <c r="A531" s="2" t="s">
        <v>5658</v>
      </c>
      <c r="B531" s="11" t="s">
        <v>1606</v>
      </c>
      <c r="C531" s="3">
        <v>3</v>
      </c>
      <c r="D531" s="3" t="s">
        <v>5666</v>
      </c>
      <c r="E531" s="3" t="s">
        <v>1820</v>
      </c>
      <c r="F531" s="3" t="s">
        <v>2037</v>
      </c>
      <c r="G531" s="3"/>
      <c r="H531" s="3" t="s">
        <v>38</v>
      </c>
      <c r="I531" s="3"/>
      <c r="J531" s="3"/>
      <c r="K531" s="3"/>
      <c r="L531" s="3"/>
      <c r="M531" s="3" t="s">
        <v>5281</v>
      </c>
      <c r="N531" s="3" t="s">
        <v>5667</v>
      </c>
      <c r="O531" s="3" t="s">
        <v>3486</v>
      </c>
      <c r="P531" s="3"/>
      <c r="Q531" s="3" t="s">
        <v>283</v>
      </c>
      <c r="R531" s="3" t="s">
        <v>954</v>
      </c>
      <c r="S531" s="3" t="s">
        <v>869</v>
      </c>
      <c r="T531" s="3" t="s">
        <v>886</v>
      </c>
      <c r="U531" s="3" t="s">
        <v>904</v>
      </c>
      <c r="V531" s="3" t="s">
        <v>904</v>
      </c>
      <c r="W531" s="3" t="s">
        <v>266</v>
      </c>
      <c r="X531" s="3" t="s">
        <v>438</v>
      </c>
      <c r="Y531" s="3" t="s">
        <v>5017</v>
      </c>
      <c r="Z531" s="3" t="s">
        <v>254</v>
      </c>
      <c r="AA531" s="3" t="s">
        <v>1237</v>
      </c>
      <c r="AB531" s="3" t="s">
        <v>250</v>
      </c>
      <c r="AC531" s="3" t="s">
        <v>154</v>
      </c>
      <c r="AD531" s="3" t="s">
        <v>402</v>
      </c>
      <c r="AE531" s="3"/>
      <c r="AF531" s="3"/>
      <c r="AG531" s="3"/>
      <c r="AH531" s="3"/>
      <c r="AI531" s="3"/>
      <c r="AJ531" s="3" t="s">
        <v>3906</v>
      </c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4"/>
    </row>
    <row r="532" spans="1:51" x14ac:dyDescent="0.25">
      <c r="A532" s="2" t="s">
        <v>5658</v>
      </c>
      <c r="B532" s="11" t="s">
        <v>1606</v>
      </c>
      <c r="C532" s="3">
        <v>4</v>
      </c>
      <c r="D532" s="3" t="s">
        <v>95</v>
      </c>
      <c r="E532" s="3" t="s">
        <v>2037</v>
      </c>
      <c r="F532" s="3" t="s">
        <v>627</v>
      </c>
      <c r="G532" s="3"/>
      <c r="H532" s="3" t="s">
        <v>30</v>
      </c>
      <c r="I532" s="3" t="s">
        <v>182</v>
      </c>
      <c r="J532" s="3" t="s">
        <v>29</v>
      </c>
      <c r="K532" s="3" t="s">
        <v>182</v>
      </c>
      <c r="L532" s="3" t="s">
        <v>111</v>
      </c>
      <c r="M532" s="3" t="s">
        <v>993</v>
      </c>
      <c r="N532" s="3" t="s">
        <v>5394</v>
      </c>
      <c r="O532" s="3" t="s">
        <v>5668</v>
      </c>
      <c r="P532" s="3"/>
      <c r="Q532" s="3" t="s">
        <v>354</v>
      </c>
      <c r="R532" s="3" t="s">
        <v>285</v>
      </c>
      <c r="S532" s="3" t="s">
        <v>285</v>
      </c>
      <c r="T532" s="3" t="s">
        <v>869</v>
      </c>
      <c r="U532" s="3" t="s">
        <v>1717</v>
      </c>
      <c r="V532" s="3" t="s">
        <v>1717</v>
      </c>
      <c r="W532" s="3" t="s">
        <v>265</v>
      </c>
      <c r="X532" s="3" t="s">
        <v>509</v>
      </c>
      <c r="Y532" s="3" t="s">
        <v>5669</v>
      </c>
      <c r="Z532" s="3" t="s">
        <v>47</v>
      </c>
      <c r="AA532" s="3" t="s">
        <v>799</v>
      </c>
      <c r="AB532" s="3"/>
      <c r="AC532" s="3" t="s">
        <v>1011</v>
      </c>
      <c r="AD532" s="3" t="s">
        <v>2263</v>
      </c>
      <c r="AE532" s="3"/>
      <c r="AF532" s="3"/>
      <c r="AG532" s="3"/>
      <c r="AH532" s="3"/>
      <c r="AI532" s="3"/>
      <c r="AJ532" s="3" t="s">
        <v>3906</v>
      </c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4"/>
    </row>
    <row r="533" spans="1:51" x14ac:dyDescent="0.25">
      <c r="A533" s="2" t="s">
        <v>5658</v>
      </c>
      <c r="B533" s="11" t="s">
        <v>1606</v>
      </c>
      <c r="C533" s="3">
        <v>5</v>
      </c>
      <c r="D533" s="3" t="s">
        <v>118</v>
      </c>
      <c r="E533" s="3" t="s">
        <v>627</v>
      </c>
      <c r="F533" s="3" t="s">
        <v>2979</v>
      </c>
      <c r="G533" s="3"/>
      <c r="H533" s="3" t="s">
        <v>30</v>
      </c>
      <c r="I533" s="3" t="s">
        <v>23</v>
      </c>
      <c r="J533" s="3" t="s">
        <v>183</v>
      </c>
      <c r="K533" s="3" t="s">
        <v>1028</v>
      </c>
      <c r="L533" s="3" t="s">
        <v>3040</v>
      </c>
      <c r="M533" s="3" t="s">
        <v>1655</v>
      </c>
      <c r="N533" s="3" t="s">
        <v>5670</v>
      </c>
      <c r="O533" s="3" t="s">
        <v>5671</v>
      </c>
      <c r="P533" s="3"/>
      <c r="Q533" s="3" t="s">
        <v>354</v>
      </c>
      <c r="R533" s="3" t="s">
        <v>1717</v>
      </c>
      <c r="S533" s="3" t="s">
        <v>1717</v>
      </c>
      <c r="T533" s="3" t="s">
        <v>1717</v>
      </c>
      <c r="U533" s="3" t="s">
        <v>472</v>
      </c>
      <c r="V533" s="3" t="s">
        <v>343</v>
      </c>
      <c r="W533" s="3" t="s">
        <v>343</v>
      </c>
      <c r="X533" s="3" t="s">
        <v>391</v>
      </c>
      <c r="Y533" s="3"/>
      <c r="Z533" s="3"/>
      <c r="AA533" s="3" t="s">
        <v>135</v>
      </c>
      <c r="AB533" s="3"/>
      <c r="AC533" s="3" t="s">
        <v>153</v>
      </c>
      <c r="AD533" s="3" t="s">
        <v>4038</v>
      </c>
      <c r="AE533" s="3"/>
      <c r="AF533" s="3"/>
      <c r="AG533" s="3"/>
      <c r="AH533" s="3"/>
      <c r="AI533" s="3"/>
      <c r="AJ533" s="3" t="s">
        <v>3906</v>
      </c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4"/>
    </row>
    <row r="534" spans="1:51" x14ac:dyDescent="0.25">
      <c r="A534" s="2" t="s">
        <v>5658</v>
      </c>
      <c r="B534" s="11" t="s">
        <v>1606</v>
      </c>
      <c r="C534" s="3">
        <v>6</v>
      </c>
      <c r="D534" s="3" t="s">
        <v>290</v>
      </c>
      <c r="E534" s="3" t="s">
        <v>2979</v>
      </c>
      <c r="F534" s="3" t="s">
        <v>1216</v>
      </c>
      <c r="G534" s="3"/>
      <c r="H534" s="3" t="s">
        <v>38</v>
      </c>
      <c r="I534" s="3" t="s">
        <v>182</v>
      </c>
      <c r="J534" s="3" t="s">
        <v>30</v>
      </c>
      <c r="K534" s="3" t="s">
        <v>243</v>
      </c>
      <c r="L534" s="3" t="s">
        <v>108</v>
      </c>
      <c r="M534" s="3" t="s">
        <v>23</v>
      </c>
      <c r="N534" s="3" t="s">
        <v>5672</v>
      </c>
      <c r="O534" s="3" t="s">
        <v>2655</v>
      </c>
      <c r="P534" s="3"/>
      <c r="Q534" s="3" t="s">
        <v>354</v>
      </c>
      <c r="R534" s="3" t="s">
        <v>228</v>
      </c>
      <c r="S534" s="3" t="s">
        <v>228</v>
      </c>
      <c r="T534" s="3" t="s">
        <v>904</v>
      </c>
      <c r="U534" s="3" t="s">
        <v>343</v>
      </c>
      <c r="V534" s="3" t="s">
        <v>343</v>
      </c>
      <c r="W534" s="3" t="s">
        <v>206</v>
      </c>
      <c r="X534" s="3" t="s">
        <v>478</v>
      </c>
      <c r="Y534" s="3"/>
      <c r="Z534" s="3"/>
      <c r="AA534" s="3" t="s">
        <v>78</v>
      </c>
      <c r="AB534" s="3" t="s">
        <v>1453</v>
      </c>
      <c r="AC534" s="3" t="s">
        <v>1916</v>
      </c>
      <c r="AD534" s="3" t="s">
        <v>402</v>
      </c>
      <c r="AE534" s="3"/>
      <c r="AF534" s="3"/>
      <c r="AG534" s="3"/>
      <c r="AH534" s="3"/>
      <c r="AI534" s="3"/>
      <c r="AJ534" s="3" t="s">
        <v>3906</v>
      </c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4"/>
    </row>
    <row r="535" spans="1:51" x14ac:dyDescent="0.25">
      <c r="A535" s="2" t="s">
        <v>5658</v>
      </c>
      <c r="B535" s="11" t="s">
        <v>1606</v>
      </c>
      <c r="C535" s="3">
        <v>7</v>
      </c>
      <c r="D535" s="3" t="s">
        <v>302</v>
      </c>
      <c r="E535" s="3" t="s">
        <v>1216</v>
      </c>
      <c r="F535" s="3" t="s">
        <v>1915</v>
      </c>
      <c r="G535" s="3"/>
      <c r="H535" s="3" t="s">
        <v>270</v>
      </c>
      <c r="I535" s="3" t="s">
        <v>375</v>
      </c>
      <c r="J535" s="3" t="s">
        <v>1401</v>
      </c>
      <c r="K535" s="3" t="s">
        <v>976</v>
      </c>
      <c r="L535" s="3" t="s">
        <v>273</v>
      </c>
      <c r="M535" s="3" t="s">
        <v>387</v>
      </c>
      <c r="N535" s="3" t="s">
        <v>3627</v>
      </c>
      <c r="O535" s="3" t="s">
        <v>4471</v>
      </c>
      <c r="P535" s="3"/>
      <c r="Q535" s="3" t="s">
        <v>283</v>
      </c>
      <c r="R535" s="3" t="s">
        <v>904</v>
      </c>
      <c r="S535" s="3" t="s">
        <v>249</v>
      </c>
      <c r="T535" s="3" t="s">
        <v>266</v>
      </c>
      <c r="U535" s="3" t="s">
        <v>463</v>
      </c>
      <c r="V535" s="3" t="s">
        <v>463</v>
      </c>
      <c r="W535" s="3" t="s">
        <v>463</v>
      </c>
      <c r="X535" s="3" t="s">
        <v>1063</v>
      </c>
      <c r="Y535" s="3"/>
      <c r="Z535" s="3"/>
      <c r="AA535" s="3" t="s">
        <v>1789</v>
      </c>
      <c r="AB535" s="3" t="s">
        <v>3657</v>
      </c>
      <c r="AC535" s="3" t="s">
        <v>518</v>
      </c>
      <c r="AD535" s="3" t="s">
        <v>417</v>
      </c>
      <c r="AE535" s="3"/>
      <c r="AF535" s="3"/>
      <c r="AG535" s="3"/>
      <c r="AH535" s="3"/>
      <c r="AI535" s="3"/>
      <c r="AJ535" s="3" t="s">
        <v>548</v>
      </c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4"/>
    </row>
    <row r="536" spans="1:51" x14ac:dyDescent="0.25">
      <c r="A536" s="2" t="s">
        <v>5658</v>
      </c>
      <c r="B536" s="11" t="s">
        <v>1606</v>
      </c>
      <c r="C536" s="3">
        <v>8</v>
      </c>
      <c r="D536" s="3" t="s">
        <v>477</v>
      </c>
      <c r="E536" s="3" t="s">
        <v>1915</v>
      </c>
      <c r="F536" s="3" t="s">
        <v>1085</v>
      </c>
      <c r="G536" s="3"/>
      <c r="H536" s="3" t="s">
        <v>235</v>
      </c>
      <c r="I536" s="3" t="s">
        <v>454</v>
      </c>
      <c r="J536" s="3" t="s">
        <v>291</v>
      </c>
      <c r="K536" s="3" t="s">
        <v>155</v>
      </c>
      <c r="L536" s="3" t="s">
        <v>108</v>
      </c>
      <c r="M536" s="3" t="s">
        <v>273</v>
      </c>
      <c r="N536" s="3" t="s">
        <v>5673</v>
      </c>
      <c r="O536" s="3" t="s">
        <v>3232</v>
      </c>
      <c r="P536" s="3"/>
      <c r="Q536" s="3" t="s">
        <v>354</v>
      </c>
      <c r="R536" s="3" t="s">
        <v>266</v>
      </c>
      <c r="S536" s="3" t="s">
        <v>1728</v>
      </c>
      <c r="T536" s="3" t="s">
        <v>284</v>
      </c>
      <c r="U536" s="3" t="s">
        <v>463</v>
      </c>
      <c r="V536" s="3" t="s">
        <v>1716</v>
      </c>
      <c r="W536" s="3" t="s">
        <v>228</v>
      </c>
      <c r="X536" s="3" t="s">
        <v>395</v>
      </c>
      <c r="Y536" s="3"/>
      <c r="Z536" s="3"/>
      <c r="AA536" s="3" t="s">
        <v>815</v>
      </c>
      <c r="AB536" s="3" t="s">
        <v>2786</v>
      </c>
      <c r="AC536" s="3" t="s">
        <v>1040</v>
      </c>
      <c r="AD536" s="3" t="s">
        <v>2263</v>
      </c>
      <c r="AE536" s="3"/>
      <c r="AF536" s="3"/>
      <c r="AG536" s="3"/>
      <c r="AH536" s="3"/>
      <c r="AI536" s="3"/>
      <c r="AJ536" s="3" t="s">
        <v>3072</v>
      </c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4"/>
    </row>
    <row r="537" spans="1:51" x14ac:dyDescent="0.25">
      <c r="A537" s="2" t="s">
        <v>5658</v>
      </c>
      <c r="B537" s="11" t="s">
        <v>1606</v>
      </c>
      <c r="C537" s="3">
        <v>9</v>
      </c>
      <c r="D537" s="3" t="s">
        <v>5674</v>
      </c>
      <c r="E537" s="3" t="s">
        <v>1085</v>
      </c>
      <c r="F537" s="3"/>
      <c r="G537" s="3"/>
      <c r="H537" s="3" t="s">
        <v>38</v>
      </c>
      <c r="I537" s="3"/>
      <c r="J537" s="3"/>
      <c r="K537" s="3"/>
      <c r="L537" s="3"/>
      <c r="M537" s="3" t="s">
        <v>3968</v>
      </c>
      <c r="N537" s="3" t="s">
        <v>5675</v>
      </c>
      <c r="O537" s="3" t="s">
        <v>4784</v>
      </c>
      <c r="P537" s="3"/>
      <c r="Q537" s="3" t="s">
        <v>283</v>
      </c>
      <c r="R537" s="3" t="s">
        <v>266</v>
      </c>
      <c r="S537" s="3" t="s">
        <v>266</v>
      </c>
      <c r="T537" s="3" t="s">
        <v>1728</v>
      </c>
      <c r="U537" s="3" t="s">
        <v>228</v>
      </c>
      <c r="V537" s="3" t="s">
        <v>228</v>
      </c>
      <c r="W537" s="3" t="s">
        <v>249</v>
      </c>
      <c r="X537" s="3" t="s">
        <v>238</v>
      </c>
      <c r="Y537" s="3"/>
      <c r="Z537" s="3"/>
      <c r="AA537" s="3" t="s">
        <v>2113</v>
      </c>
      <c r="AB537" s="3" t="s">
        <v>2219</v>
      </c>
      <c r="AC537" s="3" t="s">
        <v>512</v>
      </c>
      <c r="AD537" s="3" t="s">
        <v>127</v>
      </c>
      <c r="AE537" s="3"/>
      <c r="AF537" s="3"/>
      <c r="AG537" s="3"/>
      <c r="AH537" s="3"/>
      <c r="AI537" s="3"/>
      <c r="AJ537" s="3" t="s">
        <v>2630</v>
      </c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4"/>
    </row>
    <row r="538" spans="1:51" x14ac:dyDescent="0.25">
      <c r="A538" s="2" t="s">
        <v>5676</v>
      </c>
      <c r="B538" s="11" t="s">
        <v>1606</v>
      </c>
      <c r="C538" s="3">
        <v>1</v>
      </c>
      <c r="D538" s="3"/>
      <c r="E538" s="3" t="s">
        <v>4</v>
      </c>
      <c r="F538" s="3" t="s">
        <v>659</v>
      </c>
      <c r="G538" s="3"/>
      <c r="H538" s="3" t="s">
        <v>2420</v>
      </c>
      <c r="I538" s="3" t="s">
        <v>2209</v>
      </c>
      <c r="J538" s="3" t="s">
        <v>1137</v>
      </c>
      <c r="K538" s="3" t="s">
        <v>2243</v>
      </c>
      <c r="L538" s="3" t="s">
        <v>45</v>
      </c>
      <c r="M538" s="3" t="s">
        <v>5677</v>
      </c>
      <c r="N538" s="3" t="s">
        <v>3717</v>
      </c>
      <c r="O538" s="3" t="s">
        <v>5678</v>
      </c>
      <c r="P538" s="3" t="s">
        <v>3984</v>
      </c>
      <c r="Q538" s="3" t="s">
        <v>506</v>
      </c>
      <c r="R538" s="3" t="s">
        <v>268</v>
      </c>
      <c r="S538" s="3" t="s">
        <v>268</v>
      </c>
      <c r="T538" s="3" t="s">
        <v>205</v>
      </c>
      <c r="U538" s="3" t="s">
        <v>229</v>
      </c>
      <c r="V538" s="3" t="s">
        <v>230</v>
      </c>
      <c r="W538" s="3" t="s">
        <v>297</v>
      </c>
      <c r="X538" s="3" t="s">
        <v>826</v>
      </c>
      <c r="Y538" s="3" t="s">
        <v>4306</v>
      </c>
      <c r="Z538" s="3" t="s">
        <v>2487</v>
      </c>
      <c r="AA538" s="3" t="s">
        <v>274</v>
      </c>
      <c r="AB538" s="3"/>
      <c r="AC538" s="3" t="s">
        <v>154</v>
      </c>
      <c r="AD538" s="3" t="s">
        <v>5189</v>
      </c>
      <c r="AE538" s="3" t="s">
        <v>700</v>
      </c>
      <c r="AF538" s="3" t="s">
        <v>799</v>
      </c>
      <c r="AG538" s="3" t="s">
        <v>440</v>
      </c>
      <c r="AH538" s="3" t="s">
        <v>478</v>
      </c>
      <c r="AI538" s="3" t="s">
        <v>1488</v>
      </c>
      <c r="AJ538" s="3" t="s">
        <v>2037</v>
      </c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4"/>
    </row>
    <row r="539" spans="1:51" x14ac:dyDescent="0.25">
      <c r="A539" s="2" t="s">
        <v>5676</v>
      </c>
      <c r="B539" s="11" t="s">
        <v>1606</v>
      </c>
      <c r="C539" s="3">
        <v>2</v>
      </c>
      <c r="D539" s="3"/>
      <c r="E539" s="3" t="s">
        <v>659</v>
      </c>
      <c r="F539" s="3" t="s">
        <v>2696</v>
      </c>
      <c r="G539" s="3"/>
      <c r="H539" s="3" t="s">
        <v>791</v>
      </c>
      <c r="I539" s="3" t="s">
        <v>396</v>
      </c>
      <c r="J539" s="3" t="s">
        <v>1040</v>
      </c>
      <c r="K539" s="3" t="s">
        <v>565</v>
      </c>
      <c r="L539" s="3" t="s">
        <v>5618</v>
      </c>
      <c r="M539" s="3" t="s">
        <v>2558</v>
      </c>
      <c r="N539" s="3" t="s">
        <v>5679</v>
      </c>
      <c r="O539" s="3" t="s">
        <v>2434</v>
      </c>
      <c r="P539" s="3"/>
      <c r="Q539" s="3" t="s">
        <v>1064</v>
      </c>
      <c r="R539" s="3" t="s">
        <v>188</v>
      </c>
      <c r="S539" s="3" t="s">
        <v>268</v>
      </c>
      <c r="T539" s="3" t="s">
        <v>205</v>
      </c>
      <c r="U539" s="3" t="s">
        <v>1324</v>
      </c>
      <c r="V539" s="3" t="s">
        <v>433</v>
      </c>
      <c r="W539" s="3" t="s">
        <v>268</v>
      </c>
      <c r="X539" s="3" t="s">
        <v>256</v>
      </c>
      <c r="Y539" s="3" t="s">
        <v>4306</v>
      </c>
      <c r="Z539" s="3" t="s">
        <v>1713</v>
      </c>
      <c r="AA539" s="3" t="s">
        <v>1040</v>
      </c>
      <c r="AB539" s="3"/>
      <c r="AC539" s="3" t="s">
        <v>55</v>
      </c>
      <c r="AD539" s="3" t="s">
        <v>1984</v>
      </c>
      <c r="AE539" s="3" t="s">
        <v>2451</v>
      </c>
      <c r="AF539" s="3" t="s">
        <v>823</v>
      </c>
      <c r="AG539" s="3" t="s">
        <v>400</v>
      </c>
      <c r="AH539" s="3" t="s">
        <v>111</v>
      </c>
      <c r="AI539" s="3" t="s">
        <v>2288</v>
      </c>
      <c r="AJ539" s="3" t="s">
        <v>32</v>
      </c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4"/>
    </row>
    <row r="540" spans="1:51" x14ac:dyDescent="0.25">
      <c r="A540" s="2" t="s">
        <v>5676</v>
      </c>
      <c r="B540" s="11" t="s">
        <v>1606</v>
      </c>
      <c r="C540" s="3">
        <v>3</v>
      </c>
      <c r="D540" s="3"/>
      <c r="E540" s="3" t="s">
        <v>2696</v>
      </c>
      <c r="F540" s="3" t="s">
        <v>162</v>
      </c>
      <c r="G540" s="3"/>
      <c r="H540" s="3" t="s">
        <v>38</v>
      </c>
      <c r="I540" s="3" t="s">
        <v>38</v>
      </c>
      <c r="J540" s="3"/>
      <c r="K540" s="3"/>
      <c r="L540" s="3"/>
      <c r="M540" s="3" t="s">
        <v>4676</v>
      </c>
      <c r="N540" s="3" t="s">
        <v>892</v>
      </c>
      <c r="O540" s="3" t="s">
        <v>5500</v>
      </c>
      <c r="P540" s="3"/>
      <c r="Q540" s="3" t="s">
        <v>225</v>
      </c>
      <c r="R540" s="3" t="s">
        <v>268</v>
      </c>
      <c r="S540" s="3" t="s">
        <v>268</v>
      </c>
      <c r="T540" s="3" t="s">
        <v>206</v>
      </c>
      <c r="U540" s="3" t="s">
        <v>1324</v>
      </c>
      <c r="V540" s="3" t="s">
        <v>1324</v>
      </c>
      <c r="W540" s="3" t="s">
        <v>207</v>
      </c>
      <c r="X540" s="3" t="s">
        <v>791</v>
      </c>
      <c r="Y540" s="3" t="s">
        <v>4220</v>
      </c>
      <c r="Z540" s="3" t="s">
        <v>499</v>
      </c>
      <c r="AA540" s="3" t="s">
        <v>255</v>
      </c>
      <c r="AB540" s="3"/>
      <c r="AC540" s="3" t="s">
        <v>112</v>
      </c>
      <c r="AD540" s="3" t="s">
        <v>2945</v>
      </c>
      <c r="AE540" s="3" t="s">
        <v>824</v>
      </c>
      <c r="AF540" s="3" t="s">
        <v>799</v>
      </c>
      <c r="AG540" s="3" t="s">
        <v>154</v>
      </c>
      <c r="AH540" s="3" t="s">
        <v>155</v>
      </c>
      <c r="AI540" s="3" t="s">
        <v>3175</v>
      </c>
      <c r="AJ540" s="3" t="s">
        <v>2090</v>
      </c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4"/>
    </row>
    <row r="541" spans="1:51" x14ac:dyDescent="0.25">
      <c r="A541" s="2" t="s">
        <v>5676</v>
      </c>
      <c r="B541" s="11" t="s">
        <v>1606</v>
      </c>
      <c r="C541" s="3">
        <v>4</v>
      </c>
      <c r="D541" s="3"/>
      <c r="E541" s="3" t="s">
        <v>162</v>
      </c>
      <c r="F541" s="3" t="s">
        <v>1000</v>
      </c>
      <c r="G541" s="3"/>
      <c r="H541" s="3" t="s">
        <v>38</v>
      </c>
      <c r="I541" s="3" t="s">
        <v>38</v>
      </c>
      <c r="J541" s="3"/>
      <c r="K541" s="3"/>
      <c r="L541" s="3"/>
      <c r="M541" s="3" t="s">
        <v>5680</v>
      </c>
      <c r="N541" s="3" t="s">
        <v>5610</v>
      </c>
      <c r="O541" s="3" t="s">
        <v>2526</v>
      </c>
      <c r="P541" s="3"/>
      <c r="Q541" s="3" t="s">
        <v>225</v>
      </c>
      <c r="R541" s="3" t="s">
        <v>267</v>
      </c>
      <c r="S541" s="3" t="s">
        <v>269</v>
      </c>
      <c r="T541" s="3" t="s">
        <v>227</v>
      </c>
      <c r="U541" s="3" t="s">
        <v>433</v>
      </c>
      <c r="V541" s="3" t="s">
        <v>433</v>
      </c>
      <c r="W541" s="3" t="s">
        <v>230</v>
      </c>
      <c r="X541" s="3" t="s">
        <v>335</v>
      </c>
      <c r="Y541" s="3" t="s">
        <v>4220</v>
      </c>
      <c r="Z541" s="3" t="s">
        <v>1845</v>
      </c>
      <c r="AA541" s="3" t="s">
        <v>386</v>
      </c>
      <c r="AB541" s="3"/>
      <c r="AC541" s="3" t="s">
        <v>30</v>
      </c>
      <c r="AD541" s="3" t="s">
        <v>1888</v>
      </c>
      <c r="AE541" s="3" t="s">
        <v>386</v>
      </c>
      <c r="AF541" s="3" t="s">
        <v>3236</v>
      </c>
      <c r="AG541" s="3" t="s">
        <v>154</v>
      </c>
      <c r="AH541" s="3" t="s">
        <v>155</v>
      </c>
      <c r="AI541" s="3" t="s">
        <v>1488</v>
      </c>
      <c r="AJ541" s="3" t="s">
        <v>5</v>
      </c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4"/>
    </row>
    <row r="542" spans="1:51" x14ac:dyDescent="0.25">
      <c r="A542" s="2" t="s">
        <v>5676</v>
      </c>
      <c r="B542" s="11" t="s">
        <v>1606</v>
      </c>
      <c r="C542" s="3">
        <v>5</v>
      </c>
      <c r="D542" s="3"/>
      <c r="E542" s="3" t="s">
        <v>1000</v>
      </c>
      <c r="F542" s="3" t="s">
        <v>3011</v>
      </c>
      <c r="G542" s="3"/>
      <c r="H542" s="3" t="s">
        <v>38</v>
      </c>
      <c r="I542" s="3" t="s">
        <v>38</v>
      </c>
      <c r="J542" s="3"/>
      <c r="K542" s="3"/>
      <c r="L542" s="3"/>
      <c r="M542" s="3" t="s">
        <v>5681</v>
      </c>
      <c r="N542" s="3" t="s">
        <v>5608</v>
      </c>
      <c r="O542" s="3" t="s">
        <v>2933</v>
      </c>
      <c r="P542" s="3"/>
      <c r="Q542" s="3" t="s">
        <v>283</v>
      </c>
      <c r="R542" s="3" t="s">
        <v>269</v>
      </c>
      <c r="S542" s="3" t="s">
        <v>472</v>
      </c>
      <c r="T542" s="3" t="s">
        <v>227</v>
      </c>
      <c r="U542" s="3" t="s">
        <v>230</v>
      </c>
      <c r="V542" s="3" t="s">
        <v>409</v>
      </c>
      <c r="W542" s="3" t="s">
        <v>231</v>
      </c>
      <c r="X542" s="3" t="s">
        <v>391</v>
      </c>
      <c r="Y542" s="3"/>
      <c r="Z542" s="3"/>
      <c r="AA542" s="3" t="s">
        <v>1237</v>
      </c>
      <c r="AB542" s="3"/>
      <c r="AC542" s="3" t="s">
        <v>30</v>
      </c>
      <c r="AD542" s="3" t="s">
        <v>1888</v>
      </c>
      <c r="AE542" s="3" t="s">
        <v>166</v>
      </c>
      <c r="AF542" s="3" t="s">
        <v>1437</v>
      </c>
      <c r="AG542" s="3" t="s">
        <v>27</v>
      </c>
      <c r="AH542" s="3" t="s">
        <v>155</v>
      </c>
      <c r="AI542" s="3" t="s">
        <v>3175</v>
      </c>
      <c r="AJ542" s="3" t="s">
        <v>32</v>
      </c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4"/>
    </row>
    <row r="543" spans="1:51" x14ac:dyDescent="0.25">
      <c r="A543" s="2" t="s">
        <v>5676</v>
      </c>
      <c r="B543" s="11" t="s">
        <v>1606</v>
      </c>
      <c r="C543" s="3">
        <v>6</v>
      </c>
      <c r="D543" s="3"/>
      <c r="E543" s="3" t="s">
        <v>3011</v>
      </c>
      <c r="F543" s="3" t="s">
        <v>1216</v>
      </c>
      <c r="G543" s="3"/>
      <c r="H543" s="3" t="s">
        <v>38</v>
      </c>
      <c r="I543" s="3" t="s">
        <v>38</v>
      </c>
      <c r="J543" s="3"/>
      <c r="K543" s="3"/>
      <c r="L543" s="3"/>
      <c r="M543" s="3" t="s">
        <v>2039</v>
      </c>
      <c r="N543" s="3" t="s">
        <v>5682</v>
      </c>
      <c r="O543" s="3" t="s">
        <v>3261</v>
      </c>
      <c r="P543" s="3"/>
      <c r="Q543" s="3" t="s">
        <v>225</v>
      </c>
      <c r="R543" s="3" t="s">
        <v>269</v>
      </c>
      <c r="S543" s="3" t="s">
        <v>472</v>
      </c>
      <c r="T543" s="3" t="s">
        <v>1716</v>
      </c>
      <c r="U543" s="3" t="s">
        <v>229</v>
      </c>
      <c r="V543" s="3" t="s">
        <v>229</v>
      </c>
      <c r="W543" s="3" t="s">
        <v>409</v>
      </c>
      <c r="X543" s="3" t="s">
        <v>273</v>
      </c>
      <c r="Y543" s="3"/>
      <c r="Z543" s="3"/>
      <c r="AA543" s="3" t="s">
        <v>594</v>
      </c>
      <c r="AB543" s="3"/>
      <c r="AC543" s="3" t="s">
        <v>182</v>
      </c>
      <c r="AD543" s="3" t="s">
        <v>213</v>
      </c>
      <c r="AE543" s="3" t="s">
        <v>844</v>
      </c>
      <c r="AF543" s="3" t="s">
        <v>1983</v>
      </c>
      <c r="AG543" s="3" t="s">
        <v>440</v>
      </c>
      <c r="AH543" s="3" t="s">
        <v>61</v>
      </c>
      <c r="AI543" s="3" t="s">
        <v>2165</v>
      </c>
      <c r="AJ543" s="3" t="s">
        <v>32</v>
      </c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4"/>
    </row>
    <row r="544" spans="1:51" x14ac:dyDescent="0.25">
      <c r="A544" s="2" t="s">
        <v>5676</v>
      </c>
      <c r="B544" s="11" t="s">
        <v>1606</v>
      </c>
      <c r="C544" s="3">
        <v>7</v>
      </c>
      <c r="D544" s="3"/>
      <c r="E544" s="3" t="s">
        <v>1216</v>
      </c>
      <c r="F544" s="3" t="s">
        <v>586</v>
      </c>
      <c r="G544" s="3"/>
      <c r="H544" s="3" t="s">
        <v>38</v>
      </c>
      <c r="I544" s="3" t="s">
        <v>38</v>
      </c>
      <c r="J544" s="3"/>
      <c r="K544" s="3"/>
      <c r="L544" s="3"/>
      <c r="M544" s="3" t="s">
        <v>5683</v>
      </c>
      <c r="N544" s="3" t="s">
        <v>5684</v>
      </c>
      <c r="O544" s="3" t="s">
        <v>2437</v>
      </c>
      <c r="P544" s="3"/>
      <c r="Q544" s="3" t="s">
        <v>506</v>
      </c>
      <c r="R544" s="3" t="s">
        <v>463</v>
      </c>
      <c r="S544" s="3" t="s">
        <v>1716</v>
      </c>
      <c r="T544" s="3" t="s">
        <v>249</v>
      </c>
      <c r="U544" s="3" t="s">
        <v>328</v>
      </c>
      <c r="V544" s="3" t="s">
        <v>328</v>
      </c>
      <c r="W544" s="3" t="s">
        <v>250</v>
      </c>
      <c r="X544" s="3" t="s">
        <v>243</v>
      </c>
      <c r="Y544" s="3"/>
      <c r="Z544" s="3"/>
      <c r="AA544" s="3" t="s">
        <v>332</v>
      </c>
      <c r="AB544" s="3"/>
      <c r="AC544" s="3" t="s">
        <v>165</v>
      </c>
      <c r="AD544" s="3" t="s">
        <v>1845</v>
      </c>
      <c r="AE544" s="3" t="s">
        <v>602</v>
      </c>
      <c r="AF544" s="3" t="s">
        <v>4021</v>
      </c>
      <c r="AG544" s="3" t="s">
        <v>440</v>
      </c>
      <c r="AH544" s="3" t="s">
        <v>291</v>
      </c>
      <c r="AI544" s="3" t="s">
        <v>367</v>
      </c>
      <c r="AJ544" s="3" t="s">
        <v>492</v>
      </c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4"/>
    </row>
    <row r="545" spans="1:51" x14ac:dyDescent="0.25">
      <c r="A545" s="2" t="s">
        <v>5676</v>
      </c>
      <c r="B545" s="11" t="s">
        <v>1606</v>
      </c>
      <c r="C545" s="3">
        <v>8</v>
      </c>
      <c r="D545" s="3"/>
      <c r="E545" s="3" t="s">
        <v>586</v>
      </c>
      <c r="F545" s="3" t="s">
        <v>3162</v>
      </c>
      <c r="G545" s="3"/>
      <c r="H545" s="3" t="s">
        <v>38</v>
      </c>
      <c r="I545" s="3" t="s">
        <v>38</v>
      </c>
      <c r="J545" s="3"/>
      <c r="K545" s="3" t="s">
        <v>38</v>
      </c>
      <c r="L545" s="3" t="s">
        <v>38</v>
      </c>
      <c r="M545" s="3" t="s">
        <v>5685</v>
      </c>
      <c r="N545" s="3" t="s">
        <v>3390</v>
      </c>
      <c r="O545" s="3" t="s">
        <v>2154</v>
      </c>
      <c r="P545" s="3" t="s">
        <v>4022</v>
      </c>
      <c r="Q545" s="3" t="s">
        <v>506</v>
      </c>
      <c r="R545" s="3" t="s">
        <v>463</v>
      </c>
      <c r="S545" s="3" t="s">
        <v>1716</v>
      </c>
      <c r="T545" s="3" t="s">
        <v>249</v>
      </c>
      <c r="U545" s="3" t="s">
        <v>231</v>
      </c>
      <c r="V545" s="3" t="s">
        <v>231</v>
      </c>
      <c r="W545" s="3" t="s">
        <v>250</v>
      </c>
      <c r="X545" s="3" t="s">
        <v>155</v>
      </c>
      <c r="Y545" s="3"/>
      <c r="Z545" s="3"/>
      <c r="AA545" s="3" t="s">
        <v>401</v>
      </c>
      <c r="AB545" s="3"/>
      <c r="AC545" s="3" t="s">
        <v>30</v>
      </c>
      <c r="AD545" s="3" t="s">
        <v>371</v>
      </c>
      <c r="AE545" s="3" t="s">
        <v>788</v>
      </c>
      <c r="AF545" s="3" t="s">
        <v>4021</v>
      </c>
      <c r="AG545" s="3" t="s">
        <v>478</v>
      </c>
      <c r="AH545" s="3" t="s">
        <v>291</v>
      </c>
      <c r="AI545" s="3" t="s">
        <v>367</v>
      </c>
      <c r="AJ545" s="3" t="s">
        <v>839</v>
      </c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4"/>
    </row>
    <row r="546" spans="1:51" x14ac:dyDescent="0.25">
      <c r="A546" s="2" t="s">
        <v>5676</v>
      </c>
      <c r="B546" s="11" t="s">
        <v>1606</v>
      </c>
      <c r="C546" s="3">
        <v>9</v>
      </c>
      <c r="D546" s="3"/>
      <c r="E546" s="3" t="s">
        <v>3162</v>
      </c>
      <c r="F546" s="3"/>
      <c r="G546" s="3"/>
      <c r="H546" s="3" t="s">
        <v>38</v>
      </c>
      <c r="I546" s="3" t="s">
        <v>38</v>
      </c>
      <c r="J546" s="3" t="s">
        <v>38</v>
      </c>
      <c r="K546" s="3" t="s">
        <v>38</v>
      </c>
      <c r="L546" s="3" t="s">
        <v>38</v>
      </c>
      <c r="M546" s="3" t="s">
        <v>5686</v>
      </c>
      <c r="N546" s="3" t="s">
        <v>2141</v>
      </c>
      <c r="O546" s="3" t="s">
        <v>2866</v>
      </c>
      <c r="P546" s="3" t="s">
        <v>1119</v>
      </c>
      <c r="Q546" s="3" t="s">
        <v>79</v>
      </c>
      <c r="R546" s="3" t="s">
        <v>1716</v>
      </c>
      <c r="S546" s="3" t="s">
        <v>228</v>
      </c>
      <c r="T546" s="3" t="s">
        <v>904</v>
      </c>
      <c r="U546" s="3" t="s">
        <v>328</v>
      </c>
      <c r="V546" s="3" t="s">
        <v>328</v>
      </c>
      <c r="W546" s="3" t="s">
        <v>170</v>
      </c>
      <c r="X546" s="3" t="s">
        <v>112</v>
      </c>
      <c r="Y546" s="3"/>
      <c r="Z546" s="3"/>
      <c r="AA546" s="3" t="s">
        <v>625</v>
      </c>
      <c r="AB546" s="3"/>
      <c r="AC546" s="3" t="s">
        <v>30</v>
      </c>
      <c r="AD546" s="3" t="s">
        <v>2914</v>
      </c>
      <c r="AE546" s="3" t="s">
        <v>736</v>
      </c>
      <c r="AF546" s="3" t="s">
        <v>799</v>
      </c>
      <c r="AG546" s="3" t="s">
        <v>88</v>
      </c>
      <c r="AH546" s="3" t="s">
        <v>291</v>
      </c>
      <c r="AI546" s="3" t="s">
        <v>7</v>
      </c>
      <c r="AJ546" s="3" t="s">
        <v>240</v>
      </c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4"/>
    </row>
    <row r="547" spans="1:51" x14ac:dyDescent="0.25">
      <c r="A547" s="2" t="s">
        <v>5687</v>
      </c>
      <c r="B547" s="11" t="s">
        <v>1606</v>
      </c>
      <c r="C547" s="3">
        <v>1</v>
      </c>
      <c r="D547" s="3"/>
      <c r="E547" s="3" t="s">
        <v>4</v>
      </c>
      <c r="F547" s="3" t="s">
        <v>793</v>
      </c>
      <c r="G547" s="3"/>
      <c r="H547" s="3" t="s">
        <v>335</v>
      </c>
      <c r="I547" s="3" t="s">
        <v>1557</v>
      </c>
      <c r="J547" s="3" t="s">
        <v>2498</v>
      </c>
      <c r="K547" s="3" t="s">
        <v>3326</v>
      </c>
      <c r="L547" s="3" t="s">
        <v>2370</v>
      </c>
      <c r="M547" s="3" t="s">
        <v>4194</v>
      </c>
      <c r="N547" s="3" t="s">
        <v>142</v>
      </c>
      <c r="O547" s="3" t="s">
        <v>4298</v>
      </c>
      <c r="P547" s="3"/>
      <c r="Q547" s="3" t="s">
        <v>1064</v>
      </c>
      <c r="R547" s="3" t="s">
        <v>328</v>
      </c>
      <c r="S547" s="3" t="s">
        <v>250</v>
      </c>
      <c r="T547" s="3" t="s">
        <v>269</v>
      </c>
      <c r="U547" s="3" t="s">
        <v>411</v>
      </c>
      <c r="V547" s="3" t="s">
        <v>1324</v>
      </c>
      <c r="W547" s="3" t="s">
        <v>207</v>
      </c>
      <c r="X547" s="3" t="s">
        <v>1535</v>
      </c>
      <c r="Y547" s="3" t="s">
        <v>3900</v>
      </c>
      <c r="Z547" s="3" t="s">
        <v>3289</v>
      </c>
      <c r="AA547" s="3" t="s">
        <v>332</v>
      </c>
      <c r="AB547" s="3"/>
      <c r="AC547" s="3" t="s">
        <v>270</v>
      </c>
      <c r="AD547" s="3" t="s">
        <v>872</v>
      </c>
      <c r="AE547" s="3" t="s">
        <v>2406</v>
      </c>
      <c r="AF547" s="3" t="s">
        <v>808</v>
      </c>
      <c r="AG547" s="3" t="s">
        <v>1401</v>
      </c>
      <c r="AH547" s="3" t="s">
        <v>154</v>
      </c>
      <c r="AI547" s="3" t="s">
        <v>543</v>
      </c>
      <c r="AJ547" s="3" t="s">
        <v>2156</v>
      </c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4"/>
    </row>
    <row r="548" spans="1:51" x14ac:dyDescent="0.25">
      <c r="A548" s="2" t="s">
        <v>5687</v>
      </c>
      <c r="B548" s="11" t="s">
        <v>1606</v>
      </c>
      <c r="C548" s="3">
        <v>2</v>
      </c>
      <c r="D548" s="3"/>
      <c r="E548" s="3" t="s">
        <v>793</v>
      </c>
      <c r="F548" s="3" t="s">
        <v>404</v>
      </c>
      <c r="G548" s="3"/>
      <c r="H548" s="3" t="s">
        <v>155</v>
      </c>
      <c r="I548" s="3" t="s">
        <v>1450</v>
      </c>
      <c r="J548" s="3" t="s">
        <v>817</v>
      </c>
      <c r="K548" s="3" t="s">
        <v>5249</v>
      </c>
      <c r="L548" s="3" t="s">
        <v>1200</v>
      </c>
      <c r="M548" s="3" t="s">
        <v>2818</v>
      </c>
      <c r="N548" s="3" t="s">
        <v>4787</v>
      </c>
      <c r="O548" s="3" t="s">
        <v>5688</v>
      </c>
      <c r="P548" s="3"/>
      <c r="Q548" s="3" t="s">
        <v>6</v>
      </c>
      <c r="R548" s="3" t="s">
        <v>250</v>
      </c>
      <c r="S548" s="3" t="s">
        <v>250</v>
      </c>
      <c r="T548" s="3" t="s">
        <v>170</v>
      </c>
      <c r="U548" s="3" t="s">
        <v>410</v>
      </c>
      <c r="V548" s="3" t="s">
        <v>1412</v>
      </c>
      <c r="W548" s="3" t="s">
        <v>411</v>
      </c>
      <c r="X548" s="3" t="s">
        <v>190</v>
      </c>
      <c r="Y548" s="3" t="s">
        <v>1014</v>
      </c>
      <c r="Z548" s="3" t="s">
        <v>1015</v>
      </c>
      <c r="AA548" s="3" t="s">
        <v>274</v>
      </c>
      <c r="AB548" s="3"/>
      <c r="AC548" s="3" t="s">
        <v>270</v>
      </c>
      <c r="AD548" s="3" t="s">
        <v>143</v>
      </c>
      <c r="AE548" s="3" t="s">
        <v>850</v>
      </c>
      <c r="AF548" s="3" t="s">
        <v>808</v>
      </c>
      <c r="AG548" s="3" t="s">
        <v>88</v>
      </c>
      <c r="AH548" s="3" t="s">
        <v>155</v>
      </c>
      <c r="AI548" s="3" t="s">
        <v>1745</v>
      </c>
      <c r="AJ548" s="3" t="s">
        <v>5</v>
      </c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4"/>
    </row>
    <row r="549" spans="1:51" x14ac:dyDescent="0.25">
      <c r="A549" s="2" t="s">
        <v>5687</v>
      </c>
      <c r="B549" s="11" t="s">
        <v>1606</v>
      </c>
      <c r="C549" s="3">
        <v>3</v>
      </c>
      <c r="D549" s="3"/>
      <c r="E549" s="3" t="s">
        <v>404</v>
      </c>
      <c r="F549" s="3" t="s">
        <v>3448</v>
      </c>
      <c r="G549" s="3"/>
      <c r="H549" s="3" t="s">
        <v>822</v>
      </c>
      <c r="I549" s="3" t="s">
        <v>1968</v>
      </c>
      <c r="J549" s="3" t="s">
        <v>1219</v>
      </c>
      <c r="K549" s="3" t="s">
        <v>3036</v>
      </c>
      <c r="L549" s="3" t="s">
        <v>583</v>
      </c>
      <c r="M549" s="3" t="s">
        <v>5465</v>
      </c>
      <c r="N549" s="3" t="s">
        <v>142</v>
      </c>
      <c r="O549" s="3" t="s">
        <v>4395</v>
      </c>
      <c r="P549" s="3"/>
      <c r="Q549" s="3" t="s">
        <v>1064</v>
      </c>
      <c r="R549" s="3" t="s">
        <v>188</v>
      </c>
      <c r="S549" s="3" t="s">
        <v>268</v>
      </c>
      <c r="T549" s="3" t="s">
        <v>267</v>
      </c>
      <c r="U549" s="3" t="s">
        <v>189</v>
      </c>
      <c r="V549" s="3" t="s">
        <v>411</v>
      </c>
      <c r="W549" s="3" t="s">
        <v>433</v>
      </c>
      <c r="X549" s="3" t="s">
        <v>434</v>
      </c>
      <c r="Y549" s="3" t="s">
        <v>4188</v>
      </c>
      <c r="Z549" s="3" t="s">
        <v>5689</v>
      </c>
      <c r="AA549" s="3" t="s">
        <v>109</v>
      </c>
      <c r="AB549" s="3"/>
      <c r="AC549" s="3" t="s">
        <v>182</v>
      </c>
      <c r="AD549" s="3" t="s">
        <v>299</v>
      </c>
      <c r="AE549" s="3" t="s">
        <v>595</v>
      </c>
      <c r="AF549" s="3" t="s">
        <v>1382</v>
      </c>
      <c r="AG549" s="3" t="s">
        <v>454</v>
      </c>
      <c r="AH549" s="3" t="s">
        <v>165</v>
      </c>
      <c r="AI549" s="3" t="s">
        <v>3649</v>
      </c>
      <c r="AJ549" s="3" t="s">
        <v>5</v>
      </c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4"/>
    </row>
    <row r="550" spans="1:51" x14ac:dyDescent="0.25">
      <c r="A550" s="2" t="s">
        <v>5687</v>
      </c>
      <c r="B550" s="11" t="s">
        <v>1606</v>
      </c>
      <c r="C550" s="3">
        <v>4</v>
      </c>
      <c r="D550" s="3"/>
      <c r="E550" s="3" t="s">
        <v>3448</v>
      </c>
      <c r="F550" s="3" t="s">
        <v>3292</v>
      </c>
      <c r="G550" s="3"/>
      <c r="H550" s="3" t="s">
        <v>1899</v>
      </c>
      <c r="I550" s="3" t="s">
        <v>1906</v>
      </c>
      <c r="J550" s="3" t="s">
        <v>1807</v>
      </c>
      <c r="K550" s="3" t="s">
        <v>5690</v>
      </c>
      <c r="L550" s="3" t="s">
        <v>1839</v>
      </c>
      <c r="M550" s="3" t="s">
        <v>4377</v>
      </c>
      <c r="N550" s="3" t="s">
        <v>1108</v>
      </c>
      <c r="O550" s="3" t="s">
        <v>5691</v>
      </c>
      <c r="P550" s="3" t="s">
        <v>380</v>
      </c>
      <c r="Q550" s="3" t="s">
        <v>148</v>
      </c>
      <c r="R550" s="3" t="s">
        <v>267</v>
      </c>
      <c r="S550" s="3" t="s">
        <v>269</v>
      </c>
      <c r="T550" s="3" t="s">
        <v>472</v>
      </c>
      <c r="U550" s="3" t="s">
        <v>433</v>
      </c>
      <c r="V550" s="3" t="s">
        <v>433</v>
      </c>
      <c r="W550" s="3" t="s">
        <v>229</v>
      </c>
      <c r="X550" s="3" t="s">
        <v>23</v>
      </c>
      <c r="Y550" s="3" t="s">
        <v>2540</v>
      </c>
      <c r="Z550" s="3" t="s">
        <v>1837</v>
      </c>
      <c r="AA550" s="3" t="s">
        <v>772</v>
      </c>
      <c r="AB550" s="3"/>
      <c r="AC550" s="3" t="s">
        <v>270</v>
      </c>
      <c r="AD550" s="3" t="s">
        <v>4348</v>
      </c>
      <c r="AE550" s="3" t="s">
        <v>788</v>
      </c>
      <c r="AF550" s="3" t="s">
        <v>1382</v>
      </c>
      <c r="AG550" s="3" t="s">
        <v>335</v>
      </c>
      <c r="AH550" s="3" t="s">
        <v>291</v>
      </c>
      <c r="AI550" s="3" t="s">
        <v>1488</v>
      </c>
      <c r="AJ550" s="3" t="s">
        <v>1081</v>
      </c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4"/>
    </row>
    <row r="551" spans="1:51" x14ac:dyDescent="0.25">
      <c r="A551" s="2" t="s">
        <v>5687</v>
      </c>
      <c r="B551" s="11" t="s">
        <v>1606</v>
      </c>
      <c r="C551" s="3">
        <v>5</v>
      </c>
      <c r="D551" s="3"/>
      <c r="E551" s="3" t="s">
        <v>3292</v>
      </c>
      <c r="F551" s="3" t="s">
        <v>5692</v>
      </c>
      <c r="G551" s="3"/>
      <c r="H551" s="3"/>
      <c r="I551" s="3"/>
      <c r="J551" s="3"/>
      <c r="K551" s="3"/>
      <c r="L551" s="3"/>
      <c r="M551" s="3" t="s">
        <v>5693</v>
      </c>
      <c r="N551" s="3" t="s">
        <v>1407</v>
      </c>
      <c r="O551" s="3" t="s">
        <v>2670</v>
      </c>
      <c r="P551" s="3" t="s">
        <v>5358</v>
      </c>
      <c r="Q551" s="3" t="s">
        <v>506</v>
      </c>
      <c r="R551" s="3" t="s">
        <v>267</v>
      </c>
      <c r="S551" s="3" t="s">
        <v>269</v>
      </c>
      <c r="T551" s="3" t="s">
        <v>205</v>
      </c>
      <c r="U551" s="3" t="s">
        <v>411</v>
      </c>
      <c r="V551" s="3" t="s">
        <v>1324</v>
      </c>
      <c r="W551" s="3" t="s">
        <v>207</v>
      </c>
      <c r="X551" s="3" t="s">
        <v>111</v>
      </c>
      <c r="Y551" s="3"/>
      <c r="Z551" s="3"/>
      <c r="AA551" s="3" t="s">
        <v>66</v>
      </c>
      <c r="AB551" s="3"/>
      <c r="AC551" s="3" t="s">
        <v>291</v>
      </c>
      <c r="AD551" s="3" t="s">
        <v>2850</v>
      </c>
      <c r="AE551" s="3" t="s">
        <v>736</v>
      </c>
      <c r="AF551" s="3" t="s">
        <v>1382</v>
      </c>
      <c r="AG551" s="3" t="s">
        <v>88</v>
      </c>
      <c r="AH551" s="3" t="s">
        <v>291</v>
      </c>
      <c r="AI551" s="3" t="s">
        <v>1933</v>
      </c>
      <c r="AJ551" s="3" t="s">
        <v>62</v>
      </c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4"/>
    </row>
    <row r="552" spans="1:51" x14ac:dyDescent="0.25">
      <c r="A552" s="2" t="s">
        <v>5687</v>
      </c>
      <c r="B552" s="11" t="s">
        <v>1606</v>
      </c>
      <c r="C552" s="3">
        <v>6</v>
      </c>
      <c r="D552" s="3"/>
      <c r="E552" s="3" t="s">
        <v>5692</v>
      </c>
      <c r="F552" s="3" t="s">
        <v>586</v>
      </c>
      <c r="G552" s="3"/>
      <c r="H552" s="3"/>
      <c r="I552" s="3"/>
      <c r="J552" s="3"/>
      <c r="K552" s="3"/>
      <c r="L552" s="3"/>
      <c r="M552" s="3" t="s">
        <v>5694</v>
      </c>
      <c r="N552" s="3" t="s">
        <v>5695</v>
      </c>
      <c r="O552" s="3" t="s">
        <v>3258</v>
      </c>
      <c r="P552" s="3"/>
      <c r="Q552" s="3" t="s">
        <v>148</v>
      </c>
      <c r="R552" s="3" t="s">
        <v>267</v>
      </c>
      <c r="S552" s="3" t="s">
        <v>472</v>
      </c>
      <c r="T552" s="3" t="s">
        <v>206</v>
      </c>
      <c r="U552" s="3" t="s">
        <v>208</v>
      </c>
      <c r="V552" s="3" t="s">
        <v>208</v>
      </c>
      <c r="W552" s="3" t="s">
        <v>328</v>
      </c>
      <c r="X552" s="3" t="s">
        <v>335</v>
      </c>
      <c r="Y552" s="3"/>
      <c r="Z552" s="3"/>
      <c r="AA552" s="3" t="s">
        <v>307</v>
      </c>
      <c r="AB552" s="3"/>
      <c r="AC552" s="3" t="s">
        <v>30</v>
      </c>
      <c r="AD552" s="3" t="s">
        <v>347</v>
      </c>
      <c r="AE552" s="3" t="s">
        <v>764</v>
      </c>
      <c r="AF552" s="3" t="s">
        <v>799</v>
      </c>
      <c r="AG552" s="3" t="s">
        <v>88</v>
      </c>
      <c r="AH552" s="3" t="s">
        <v>291</v>
      </c>
      <c r="AI552" s="3" t="s">
        <v>1745</v>
      </c>
      <c r="AJ552" s="3" t="s">
        <v>839</v>
      </c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4"/>
    </row>
    <row r="553" spans="1:51" x14ac:dyDescent="0.25">
      <c r="A553" s="2" t="s">
        <v>5687</v>
      </c>
      <c r="B553" s="11" t="s">
        <v>1606</v>
      </c>
      <c r="C553" s="3">
        <v>7</v>
      </c>
      <c r="D553" s="3"/>
      <c r="E553" s="3" t="s">
        <v>586</v>
      </c>
      <c r="F553" s="3" t="s">
        <v>3396</v>
      </c>
      <c r="G553" s="3"/>
      <c r="H553" s="3"/>
      <c r="I553" s="3"/>
      <c r="J553" s="3"/>
      <c r="K553" s="3"/>
      <c r="L553" s="3"/>
      <c r="M553" s="3" t="s">
        <v>5696</v>
      </c>
      <c r="N553" s="3" t="s">
        <v>5697</v>
      </c>
      <c r="O553" s="3" t="s">
        <v>306</v>
      </c>
      <c r="P553" s="3" t="s">
        <v>4050</v>
      </c>
      <c r="Q553" s="3" t="s">
        <v>506</v>
      </c>
      <c r="R553" s="3" t="s">
        <v>206</v>
      </c>
      <c r="S553" s="3" t="s">
        <v>205</v>
      </c>
      <c r="T553" s="3" t="s">
        <v>226</v>
      </c>
      <c r="U553" s="3" t="s">
        <v>328</v>
      </c>
      <c r="V553" s="3" t="s">
        <v>328</v>
      </c>
      <c r="W553" s="3" t="s">
        <v>297</v>
      </c>
      <c r="X553" s="3" t="s">
        <v>252</v>
      </c>
      <c r="Y553" s="3"/>
      <c r="Z553" s="3"/>
      <c r="AA553" s="3" t="s">
        <v>92</v>
      </c>
      <c r="AB553" s="3"/>
      <c r="AC553" s="3" t="s">
        <v>182</v>
      </c>
      <c r="AD553" s="3" t="s">
        <v>2914</v>
      </c>
      <c r="AE553" s="3" t="s">
        <v>602</v>
      </c>
      <c r="AF553" s="3" t="s">
        <v>1794</v>
      </c>
      <c r="AG553" s="3" t="s">
        <v>88</v>
      </c>
      <c r="AH553" s="3" t="s">
        <v>165</v>
      </c>
      <c r="AI553" s="3" t="s">
        <v>1824</v>
      </c>
      <c r="AJ553" s="3" t="s">
        <v>2072</v>
      </c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4"/>
    </row>
    <row r="554" spans="1:51" x14ac:dyDescent="0.25">
      <c r="A554" s="2" t="s">
        <v>5687</v>
      </c>
      <c r="B554" s="11" t="s">
        <v>1606</v>
      </c>
      <c r="C554" s="3">
        <v>8</v>
      </c>
      <c r="D554" s="3"/>
      <c r="E554" s="3" t="s">
        <v>3396</v>
      </c>
      <c r="F554" s="3" t="s">
        <v>1071</v>
      </c>
      <c r="G554" s="3"/>
      <c r="H554" s="3"/>
      <c r="I554" s="3"/>
      <c r="J554" s="3"/>
      <c r="K554" s="3"/>
      <c r="L554" s="3"/>
      <c r="M554" s="3" t="s">
        <v>5698</v>
      </c>
      <c r="N554" s="3" t="s">
        <v>2380</v>
      </c>
      <c r="O554" s="3" t="s">
        <v>1004</v>
      </c>
      <c r="P554" s="3" t="s">
        <v>5040</v>
      </c>
      <c r="Q554" s="3" t="s">
        <v>506</v>
      </c>
      <c r="R554" s="3" t="s">
        <v>206</v>
      </c>
      <c r="S554" s="3" t="s">
        <v>206</v>
      </c>
      <c r="T554" s="3" t="s">
        <v>227</v>
      </c>
      <c r="U554" s="3" t="s">
        <v>231</v>
      </c>
      <c r="V554" s="3" t="s">
        <v>231</v>
      </c>
      <c r="W554" s="3" t="s">
        <v>297</v>
      </c>
      <c r="X554" s="3" t="s">
        <v>112</v>
      </c>
      <c r="Y554" s="3"/>
      <c r="Z554" s="3"/>
      <c r="AA554" s="3" t="s">
        <v>437</v>
      </c>
      <c r="AB554" s="3"/>
      <c r="AC554" s="3" t="s">
        <v>30</v>
      </c>
      <c r="AD554" s="3" t="s">
        <v>3303</v>
      </c>
      <c r="AE554" s="3" t="s">
        <v>1028</v>
      </c>
      <c r="AF554" s="3" t="s">
        <v>808</v>
      </c>
      <c r="AG554" s="3" t="s">
        <v>454</v>
      </c>
      <c r="AH554" s="3" t="s">
        <v>165</v>
      </c>
      <c r="AI554" s="3" t="s">
        <v>1188</v>
      </c>
      <c r="AJ554" s="3" t="s">
        <v>839</v>
      </c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4"/>
    </row>
    <row r="555" spans="1:51" x14ac:dyDescent="0.25">
      <c r="A555" s="2" t="s">
        <v>5687</v>
      </c>
      <c r="B555" s="11" t="s">
        <v>1606</v>
      </c>
      <c r="C555" s="3">
        <v>9</v>
      </c>
      <c r="D555" s="3"/>
      <c r="E555" s="3" t="s">
        <v>1071</v>
      </c>
      <c r="F555" s="3" t="s">
        <v>633</v>
      </c>
      <c r="G555" s="3"/>
      <c r="H555" s="3"/>
      <c r="I555" s="3"/>
      <c r="J555" s="3"/>
      <c r="K555" s="3"/>
      <c r="L555" s="3"/>
      <c r="M555" s="3" t="s">
        <v>5699</v>
      </c>
      <c r="N555" s="3" t="s">
        <v>1750</v>
      </c>
      <c r="O555" s="3" t="s">
        <v>531</v>
      </c>
      <c r="P555" s="3" t="s">
        <v>256</v>
      </c>
      <c r="Q555" s="3" t="s">
        <v>506</v>
      </c>
      <c r="R555" s="3" t="s">
        <v>205</v>
      </c>
      <c r="S555" s="3" t="s">
        <v>206</v>
      </c>
      <c r="T555" s="3" t="s">
        <v>226</v>
      </c>
      <c r="U555" s="3" t="s">
        <v>409</v>
      </c>
      <c r="V555" s="3" t="s">
        <v>208</v>
      </c>
      <c r="W555" s="3" t="s">
        <v>297</v>
      </c>
      <c r="X555" s="3">
        <v>0.05</v>
      </c>
      <c r="Y555" s="3"/>
      <c r="Z555" s="3"/>
      <c r="AA555" s="3" t="s">
        <v>1237</v>
      </c>
      <c r="AB555" s="3"/>
      <c r="AC555" s="3" t="s">
        <v>30</v>
      </c>
      <c r="AD555" s="3" t="s">
        <v>1857</v>
      </c>
      <c r="AE555" s="3" t="s">
        <v>130</v>
      </c>
      <c r="AF555" s="3" t="s">
        <v>799</v>
      </c>
      <c r="AG555" s="3" t="s">
        <v>446</v>
      </c>
      <c r="AH555" s="3" t="s">
        <v>165</v>
      </c>
      <c r="AI555" s="3" t="s">
        <v>800</v>
      </c>
      <c r="AJ555" s="3" t="s">
        <v>2072</v>
      </c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4"/>
    </row>
    <row r="556" spans="1:51" x14ac:dyDescent="0.25">
      <c r="A556" s="2" t="s">
        <v>5687</v>
      </c>
      <c r="B556" s="11" t="s">
        <v>1606</v>
      </c>
      <c r="C556" s="3">
        <v>10</v>
      </c>
      <c r="D556" s="3"/>
      <c r="E556" s="3" t="s">
        <v>633</v>
      </c>
      <c r="F556" s="3" t="s">
        <v>137</v>
      </c>
      <c r="G556" s="3"/>
      <c r="H556" s="3"/>
      <c r="I556" s="3"/>
      <c r="J556" s="3"/>
      <c r="K556" s="3" t="s">
        <v>38</v>
      </c>
      <c r="L556" s="3" t="s">
        <v>38</v>
      </c>
      <c r="M556" s="3" t="s">
        <v>5700</v>
      </c>
      <c r="N556" s="3" t="s">
        <v>3770</v>
      </c>
      <c r="O556" s="3" t="s">
        <v>2478</v>
      </c>
      <c r="P556" s="3" t="s">
        <v>829</v>
      </c>
      <c r="Q556" s="3" t="s">
        <v>506</v>
      </c>
      <c r="R556" s="3" t="s">
        <v>205</v>
      </c>
      <c r="S556" s="3" t="s">
        <v>206</v>
      </c>
      <c r="T556" s="3" t="s">
        <v>1717</v>
      </c>
      <c r="U556" s="3" t="s">
        <v>409</v>
      </c>
      <c r="V556" s="3" t="s">
        <v>231</v>
      </c>
      <c r="W556" s="3" t="s">
        <v>250</v>
      </c>
      <c r="X556" s="3">
        <v>0.05</v>
      </c>
      <c r="Y556" s="3"/>
      <c r="Z556" s="3"/>
      <c r="AA556" s="3" t="s">
        <v>255</v>
      </c>
      <c r="AB556" s="3"/>
      <c r="AC556" s="3" t="s">
        <v>29</v>
      </c>
      <c r="AD556" s="3" t="s">
        <v>371</v>
      </c>
      <c r="AE556" s="3" t="s">
        <v>166</v>
      </c>
      <c r="AF556" s="3" t="s">
        <v>799</v>
      </c>
      <c r="AG556" s="3" t="s">
        <v>1401</v>
      </c>
      <c r="AH556" s="3" t="s">
        <v>165</v>
      </c>
      <c r="AI556" s="3" t="s">
        <v>4072</v>
      </c>
      <c r="AJ556" s="3" t="s">
        <v>240</v>
      </c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4"/>
    </row>
    <row r="557" spans="1:51" x14ac:dyDescent="0.25">
      <c r="A557" s="2" t="s">
        <v>5701</v>
      </c>
      <c r="B557" s="11" t="s">
        <v>1606</v>
      </c>
      <c r="C557" s="3">
        <v>1</v>
      </c>
      <c r="D557" s="3"/>
      <c r="E557" s="3" t="s">
        <v>4</v>
      </c>
      <c r="F557" s="3" t="s">
        <v>62</v>
      </c>
      <c r="G557" s="3"/>
      <c r="H557" s="3" t="s">
        <v>713</v>
      </c>
      <c r="I557" s="3" t="s">
        <v>2432</v>
      </c>
      <c r="J557" s="3" t="s">
        <v>653</v>
      </c>
      <c r="K557" s="3" t="s">
        <v>2449</v>
      </c>
      <c r="L557" s="3" t="s">
        <v>3098</v>
      </c>
      <c r="M557" s="3" t="s">
        <v>2278</v>
      </c>
      <c r="N557" s="3" t="s">
        <v>5702</v>
      </c>
      <c r="O557" s="3" t="s">
        <v>5703</v>
      </c>
      <c r="P557" s="3"/>
      <c r="Q557" s="3" t="s">
        <v>1064</v>
      </c>
      <c r="R557" s="3" t="s">
        <v>297</v>
      </c>
      <c r="S557" s="3" t="s">
        <v>170</v>
      </c>
      <c r="T557" s="3" t="s">
        <v>472</v>
      </c>
      <c r="U557" s="3" t="s">
        <v>433</v>
      </c>
      <c r="V557" s="3" t="s">
        <v>433</v>
      </c>
      <c r="W557" s="3" t="s">
        <v>207</v>
      </c>
      <c r="X557" s="3" t="s">
        <v>85</v>
      </c>
      <c r="Y557" s="3" t="s">
        <v>3609</v>
      </c>
      <c r="Z557" s="3" t="s">
        <v>2890</v>
      </c>
      <c r="AA557" s="3" t="s">
        <v>713</v>
      </c>
      <c r="AB557" s="3"/>
      <c r="AC557" s="3" t="s">
        <v>993</v>
      </c>
      <c r="AD557" s="3" t="s">
        <v>3634</v>
      </c>
      <c r="AE557" s="3" t="s">
        <v>4152</v>
      </c>
      <c r="AF557" s="3" t="s">
        <v>609</v>
      </c>
      <c r="AG557" s="3" t="s">
        <v>400</v>
      </c>
      <c r="AH557" s="3" t="s">
        <v>292</v>
      </c>
      <c r="AI557" s="3" t="s">
        <v>4314</v>
      </c>
      <c r="AJ557" s="3" t="s">
        <v>3019</v>
      </c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4"/>
    </row>
    <row r="558" spans="1:51" x14ac:dyDescent="0.25">
      <c r="A558" s="2" t="s">
        <v>5701</v>
      </c>
      <c r="B558" s="11" t="s">
        <v>1606</v>
      </c>
      <c r="C558" s="3">
        <v>2</v>
      </c>
      <c r="D558" s="3"/>
      <c r="E558" s="3" t="s">
        <v>62</v>
      </c>
      <c r="F558" s="3" t="s">
        <v>39</v>
      </c>
      <c r="G558" s="3"/>
      <c r="H558" s="3"/>
      <c r="I558" s="3"/>
      <c r="J558" s="3"/>
      <c r="K558" s="3"/>
      <c r="L558" s="3"/>
      <c r="M558" s="3" t="s">
        <v>5243</v>
      </c>
      <c r="N558" s="3" t="s">
        <v>1667</v>
      </c>
      <c r="O558" s="3" t="s">
        <v>5704</v>
      </c>
      <c r="P558" s="3"/>
      <c r="Q558" s="3" t="s">
        <v>6</v>
      </c>
      <c r="R558" s="3" t="s">
        <v>188</v>
      </c>
      <c r="S558" s="3" t="s">
        <v>268</v>
      </c>
      <c r="T558" s="3" t="s">
        <v>205</v>
      </c>
      <c r="U558" s="3" t="s">
        <v>229</v>
      </c>
      <c r="V558" s="3" t="s">
        <v>230</v>
      </c>
      <c r="W558" s="3" t="s">
        <v>208</v>
      </c>
      <c r="X558" s="3" t="s">
        <v>826</v>
      </c>
      <c r="Y558" s="3" t="s">
        <v>4421</v>
      </c>
      <c r="Z558" s="3" t="s">
        <v>1088</v>
      </c>
      <c r="AA558" s="3" t="s">
        <v>298</v>
      </c>
      <c r="AB558" s="3"/>
      <c r="AC558" s="3" t="s">
        <v>235</v>
      </c>
      <c r="AD558" s="3" t="s">
        <v>5705</v>
      </c>
      <c r="AE558" s="3" t="s">
        <v>2008</v>
      </c>
      <c r="AF558" s="3" t="s">
        <v>3462</v>
      </c>
      <c r="AG558" s="3" t="s">
        <v>154</v>
      </c>
      <c r="AH558" s="3" t="s">
        <v>58</v>
      </c>
      <c r="AI558" s="3" t="s">
        <v>4729</v>
      </c>
      <c r="AJ558" s="3" t="s">
        <v>810</v>
      </c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4"/>
    </row>
    <row r="559" spans="1:51" x14ac:dyDescent="0.25">
      <c r="A559" s="2" t="s">
        <v>5701</v>
      </c>
      <c r="B559" s="11" t="s">
        <v>1606</v>
      </c>
      <c r="C559" s="3">
        <v>3</v>
      </c>
      <c r="D559" s="3"/>
      <c r="E559" s="3" t="s">
        <v>39</v>
      </c>
      <c r="F559" s="3" t="s">
        <v>404</v>
      </c>
      <c r="G559" s="3"/>
      <c r="H559" s="3"/>
      <c r="I559" s="3"/>
      <c r="J559" s="3"/>
      <c r="K559" s="3"/>
      <c r="L559" s="3"/>
      <c r="M559" s="3" t="s">
        <v>4104</v>
      </c>
      <c r="N559" s="3" t="s">
        <v>3861</v>
      </c>
      <c r="O559" s="3" t="s">
        <v>5706</v>
      </c>
      <c r="P559" s="3"/>
      <c r="Q559" s="3" t="s">
        <v>1064</v>
      </c>
      <c r="R559" s="3" t="s">
        <v>343</v>
      </c>
      <c r="S559" s="3" t="s">
        <v>206</v>
      </c>
      <c r="T559" s="3" t="s">
        <v>463</v>
      </c>
      <c r="U559" s="3" t="s">
        <v>208</v>
      </c>
      <c r="V559" s="3" t="s">
        <v>231</v>
      </c>
      <c r="W559" s="3" t="s">
        <v>297</v>
      </c>
      <c r="X559" s="3" t="s">
        <v>509</v>
      </c>
      <c r="Y559" s="3" t="s">
        <v>2652</v>
      </c>
      <c r="Z559" s="3" t="s">
        <v>608</v>
      </c>
      <c r="AA559" s="3" t="s">
        <v>1040</v>
      </c>
      <c r="AB559" s="3"/>
      <c r="AC559" s="3" t="s">
        <v>155</v>
      </c>
      <c r="AD559" s="3" t="s">
        <v>402</v>
      </c>
      <c r="AE559" s="3" t="s">
        <v>3833</v>
      </c>
      <c r="AF559" s="3" t="s">
        <v>3462</v>
      </c>
      <c r="AG559" s="3" t="s">
        <v>478</v>
      </c>
      <c r="AH559" s="3" t="s">
        <v>83</v>
      </c>
      <c r="AI559" s="3" t="s">
        <v>1727</v>
      </c>
      <c r="AJ559" s="3" t="s">
        <v>240</v>
      </c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4"/>
    </row>
    <row r="560" spans="1:51" x14ac:dyDescent="0.25">
      <c r="A560" s="2" t="s">
        <v>5701</v>
      </c>
      <c r="B560" s="11" t="s">
        <v>1606</v>
      </c>
      <c r="C560" s="3">
        <v>4</v>
      </c>
      <c r="D560" s="3"/>
      <c r="E560" s="3" t="s">
        <v>404</v>
      </c>
      <c r="F560" s="3" t="s">
        <v>1000</v>
      </c>
      <c r="G560" s="3"/>
      <c r="H560" s="3"/>
      <c r="I560" s="3"/>
      <c r="J560" s="3"/>
      <c r="K560" s="3"/>
      <c r="L560" s="3"/>
      <c r="M560" s="3" t="s">
        <v>5707</v>
      </c>
      <c r="N560" s="3" t="s">
        <v>4613</v>
      </c>
      <c r="O560" s="3" t="s">
        <v>5708</v>
      </c>
      <c r="P560" s="3"/>
      <c r="Q560" s="3" t="s">
        <v>1064</v>
      </c>
      <c r="R560" s="3" t="s">
        <v>463</v>
      </c>
      <c r="S560" s="3" t="s">
        <v>1717</v>
      </c>
      <c r="T560" s="3" t="s">
        <v>265</v>
      </c>
      <c r="U560" s="3" t="s">
        <v>297</v>
      </c>
      <c r="V560" s="3" t="s">
        <v>297</v>
      </c>
      <c r="W560" s="3" t="s">
        <v>268</v>
      </c>
      <c r="X560" s="3" t="s">
        <v>887</v>
      </c>
      <c r="Y560" s="3" t="s">
        <v>3656</v>
      </c>
      <c r="Z560" s="3" t="s">
        <v>827</v>
      </c>
      <c r="AA560" s="3" t="s">
        <v>357</v>
      </c>
      <c r="AB560" s="3"/>
      <c r="AC560" s="3" t="s">
        <v>291</v>
      </c>
      <c r="AD560" s="3" t="s">
        <v>1463</v>
      </c>
      <c r="AE560" s="3" t="s">
        <v>19</v>
      </c>
      <c r="AF560" s="3" t="s">
        <v>2370</v>
      </c>
      <c r="AG560" s="3" t="s">
        <v>88</v>
      </c>
      <c r="AH560" s="3" t="s">
        <v>111</v>
      </c>
      <c r="AI560" s="3" t="s">
        <v>936</v>
      </c>
      <c r="AJ560" s="3" t="s">
        <v>839</v>
      </c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4"/>
    </row>
    <row r="561" spans="1:51" x14ac:dyDescent="0.25">
      <c r="A561" s="2" t="s">
        <v>5701</v>
      </c>
      <c r="B561" s="11" t="s">
        <v>1606</v>
      </c>
      <c r="C561" s="3">
        <v>5</v>
      </c>
      <c r="D561" s="3"/>
      <c r="E561" s="3" t="s">
        <v>1000</v>
      </c>
      <c r="F561" s="3" t="s">
        <v>94</v>
      </c>
      <c r="G561" s="3"/>
      <c r="H561" s="3"/>
      <c r="I561" s="3"/>
      <c r="J561" s="3"/>
      <c r="K561" s="3"/>
      <c r="L561" s="3"/>
      <c r="M561" s="3" t="s">
        <v>5709</v>
      </c>
      <c r="N561" s="3" t="s">
        <v>536</v>
      </c>
      <c r="O561" s="3" t="s">
        <v>5710</v>
      </c>
      <c r="P561" s="3"/>
      <c r="Q561" s="3" t="s">
        <v>506</v>
      </c>
      <c r="R561" s="3" t="s">
        <v>1716</v>
      </c>
      <c r="S561" s="3" t="s">
        <v>1717</v>
      </c>
      <c r="T561" s="3" t="s">
        <v>249</v>
      </c>
      <c r="U561" s="3" t="s">
        <v>328</v>
      </c>
      <c r="V561" s="3" t="s">
        <v>328</v>
      </c>
      <c r="W561" s="3" t="s">
        <v>188</v>
      </c>
      <c r="X561" s="3" t="s">
        <v>111</v>
      </c>
      <c r="Y561" s="3"/>
      <c r="Z561" s="3"/>
      <c r="AA561" s="3" t="s">
        <v>743</v>
      </c>
      <c r="AB561" s="3"/>
      <c r="AC561" s="3" t="s">
        <v>155</v>
      </c>
      <c r="AD561" s="3" t="s">
        <v>439</v>
      </c>
      <c r="AE561" s="3" t="s">
        <v>580</v>
      </c>
      <c r="AF561" s="3" t="s">
        <v>2990</v>
      </c>
      <c r="AG561" s="3" t="s">
        <v>427</v>
      </c>
      <c r="AH561" s="3" t="s">
        <v>291</v>
      </c>
      <c r="AI561" s="3" t="s">
        <v>1824</v>
      </c>
      <c r="AJ561" s="3" t="s">
        <v>859</v>
      </c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4"/>
    </row>
    <row r="562" spans="1:51" x14ac:dyDescent="0.25">
      <c r="A562" s="2" t="s">
        <v>5701</v>
      </c>
      <c r="B562" s="11" t="s">
        <v>1606</v>
      </c>
      <c r="C562" s="3">
        <v>6</v>
      </c>
      <c r="D562" s="3"/>
      <c r="E562" s="3" t="s">
        <v>94</v>
      </c>
      <c r="F562" s="3" t="s">
        <v>750</v>
      </c>
      <c r="G562" s="3"/>
      <c r="H562" s="3"/>
      <c r="I562" s="3"/>
      <c r="J562" s="3"/>
      <c r="K562" s="3"/>
      <c r="L562" s="3"/>
      <c r="M562" s="3" t="s">
        <v>2350</v>
      </c>
      <c r="N562" s="3" t="s">
        <v>5711</v>
      </c>
      <c r="O562" s="3" t="s">
        <v>5712</v>
      </c>
      <c r="P562" s="3"/>
      <c r="Q562" s="3" t="s">
        <v>6</v>
      </c>
      <c r="R562" s="3" t="s">
        <v>226</v>
      </c>
      <c r="S562" s="3" t="s">
        <v>1716</v>
      </c>
      <c r="T562" s="3" t="s">
        <v>904</v>
      </c>
      <c r="U562" s="3" t="s">
        <v>231</v>
      </c>
      <c r="V562" s="3" t="s">
        <v>231</v>
      </c>
      <c r="W562" s="3" t="s">
        <v>170</v>
      </c>
      <c r="X562" s="3" t="s">
        <v>995</v>
      </c>
      <c r="Y562" s="3"/>
      <c r="Z562" s="3"/>
      <c r="AA562" s="3" t="s">
        <v>251</v>
      </c>
      <c r="AB562" s="3"/>
      <c r="AC562" s="3" t="s">
        <v>291</v>
      </c>
      <c r="AD562" s="3" t="s">
        <v>2263</v>
      </c>
      <c r="AE562" s="3" t="s">
        <v>513</v>
      </c>
      <c r="AF562" s="3" t="s">
        <v>774</v>
      </c>
      <c r="AG562" s="3" t="s">
        <v>427</v>
      </c>
      <c r="AH562" s="3" t="s">
        <v>83</v>
      </c>
      <c r="AI562" s="3" t="s">
        <v>3649</v>
      </c>
      <c r="AJ562" s="3" t="s">
        <v>839</v>
      </c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4"/>
    </row>
    <row r="563" spans="1:51" x14ac:dyDescent="0.25">
      <c r="A563" s="2" t="s">
        <v>5701</v>
      </c>
      <c r="B563" s="11" t="s">
        <v>1606</v>
      </c>
      <c r="C563" s="3">
        <v>7</v>
      </c>
      <c r="D563" s="3"/>
      <c r="E563" s="3" t="s">
        <v>750</v>
      </c>
      <c r="F563" s="3" t="s">
        <v>1185</v>
      </c>
      <c r="G563" s="3"/>
      <c r="H563" s="3"/>
      <c r="I563" s="3"/>
      <c r="J563" s="3"/>
      <c r="K563" s="3"/>
      <c r="L563" s="3"/>
      <c r="M563" s="3" t="s">
        <v>5713</v>
      </c>
      <c r="N563" s="3" t="s">
        <v>4977</v>
      </c>
      <c r="O563" s="3" t="s">
        <v>5714</v>
      </c>
      <c r="P563" s="3"/>
      <c r="Q563" s="3" t="s">
        <v>1064</v>
      </c>
      <c r="R563" s="3" t="s">
        <v>226</v>
      </c>
      <c r="S563" s="3" t="s">
        <v>1716</v>
      </c>
      <c r="T563" s="3" t="s">
        <v>265</v>
      </c>
      <c r="U563" s="3" t="s">
        <v>328</v>
      </c>
      <c r="V563" s="3" t="s">
        <v>328</v>
      </c>
      <c r="W563" s="3" t="s">
        <v>188</v>
      </c>
      <c r="X563" s="3" t="s">
        <v>190</v>
      </c>
      <c r="Y563" s="3"/>
      <c r="Z563" s="3"/>
      <c r="AA563" s="3" t="s">
        <v>772</v>
      </c>
      <c r="AB563" s="3"/>
      <c r="AC563" s="3" t="s">
        <v>165</v>
      </c>
      <c r="AD563" s="3" t="s">
        <v>194</v>
      </c>
      <c r="AE563" s="3" t="s">
        <v>1013</v>
      </c>
      <c r="AF563" s="3" t="s">
        <v>3547</v>
      </c>
      <c r="AG563" s="3" t="s">
        <v>427</v>
      </c>
      <c r="AH563" s="3" t="s">
        <v>155</v>
      </c>
      <c r="AI563" s="3" t="s">
        <v>3175</v>
      </c>
      <c r="AJ563" s="3" t="s">
        <v>2072</v>
      </c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4"/>
    </row>
    <row r="564" spans="1:51" x14ac:dyDescent="0.25">
      <c r="A564" s="2" t="s">
        <v>5701</v>
      </c>
      <c r="B564" s="11" t="s">
        <v>1606</v>
      </c>
      <c r="C564" s="3">
        <v>8</v>
      </c>
      <c r="D564" s="3"/>
      <c r="E564" s="3" t="s">
        <v>1185</v>
      </c>
      <c r="F564" s="3" t="s">
        <v>137</v>
      </c>
      <c r="G564" s="3"/>
      <c r="H564" s="3"/>
      <c r="I564" s="3"/>
      <c r="J564" s="3"/>
      <c r="K564" s="3"/>
      <c r="L564" s="3"/>
      <c r="M564" s="3" t="s">
        <v>5715</v>
      </c>
      <c r="N564" s="3" t="s">
        <v>4050</v>
      </c>
      <c r="O564" s="3" t="s">
        <v>3237</v>
      </c>
      <c r="P564" s="3"/>
      <c r="Q564" s="3" t="s">
        <v>148</v>
      </c>
      <c r="R564" s="3" t="s">
        <v>206</v>
      </c>
      <c r="S564" s="3" t="s">
        <v>463</v>
      </c>
      <c r="T564" s="3" t="s">
        <v>249</v>
      </c>
      <c r="U564" s="3" t="s">
        <v>208</v>
      </c>
      <c r="V564" s="3" t="s">
        <v>231</v>
      </c>
      <c r="W564" s="3" t="s">
        <v>250</v>
      </c>
      <c r="X564" s="3" t="s">
        <v>438</v>
      </c>
      <c r="Y564" s="3"/>
      <c r="Z564" s="3"/>
      <c r="AA564" s="3" t="s">
        <v>772</v>
      </c>
      <c r="AB564" s="3"/>
      <c r="AC564" s="3" t="s">
        <v>291</v>
      </c>
      <c r="AD564" s="3" t="s">
        <v>452</v>
      </c>
      <c r="AE564" s="3" t="s">
        <v>907</v>
      </c>
      <c r="AF564" s="3" t="s">
        <v>4852</v>
      </c>
      <c r="AG564" s="3" t="s">
        <v>154</v>
      </c>
      <c r="AH564" s="3" t="s">
        <v>61</v>
      </c>
      <c r="AI564" s="3" t="s">
        <v>2479</v>
      </c>
      <c r="AJ564" s="3" t="s">
        <v>1081</v>
      </c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4"/>
    </row>
    <row r="565" spans="1:51" x14ac:dyDescent="0.25">
      <c r="A565" s="2" t="s">
        <v>5701</v>
      </c>
      <c r="B565" s="11" t="s">
        <v>1606</v>
      </c>
      <c r="C565" s="3">
        <v>9</v>
      </c>
      <c r="D565" s="3"/>
      <c r="E565" s="3" t="s">
        <v>137</v>
      </c>
      <c r="F565" s="3" t="s">
        <v>4661</v>
      </c>
      <c r="G565" s="3"/>
      <c r="H565" s="3"/>
      <c r="I565" s="3"/>
      <c r="J565" s="3"/>
      <c r="K565" s="3"/>
      <c r="L565" s="3"/>
      <c r="M565" s="3" t="s">
        <v>5716</v>
      </c>
      <c r="N565" s="3" t="s">
        <v>5293</v>
      </c>
      <c r="O565" s="3" t="s">
        <v>1031</v>
      </c>
      <c r="P565" s="3" t="s">
        <v>570</v>
      </c>
      <c r="Q565" s="3" t="s">
        <v>79</v>
      </c>
      <c r="R565" s="3" t="s">
        <v>206</v>
      </c>
      <c r="S565" s="3" t="s">
        <v>227</v>
      </c>
      <c r="T565" s="3" t="s">
        <v>904</v>
      </c>
      <c r="U565" s="3" t="s">
        <v>409</v>
      </c>
      <c r="V565" s="3" t="s">
        <v>208</v>
      </c>
      <c r="W565" s="3" t="s">
        <v>297</v>
      </c>
      <c r="X565" s="3" t="s">
        <v>291</v>
      </c>
      <c r="Y565" s="3"/>
      <c r="Z565" s="3"/>
      <c r="AA565" s="3" t="s">
        <v>26</v>
      </c>
      <c r="AB565" s="3"/>
      <c r="AC565" s="3" t="s">
        <v>61</v>
      </c>
      <c r="AD565" s="3" t="s">
        <v>96</v>
      </c>
      <c r="AE565" s="3" t="s">
        <v>764</v>
      </c>
      <c r="AF565" s="3" t="s">
        <v>4021</v>
      </c>
      <c r="AG565" s="3" t="s">
        <v>27</v>
      </c>
      <c r="AH565" s="3" t="s">
        <v>291</v>
      </c>
      <c r="AI565" s="3" t="s">
        <v>193</v>
      </c>
      <c r="AJ565" s="3" t="s">
        <v>32</v>
      </c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4"/>
    </row>
    <row r="566" spans="1:51" x14ac:dyDescent="0.25">
      <c r="A566" s="2" t="s">
        <v>5717</v>
      </c>
      <c r="B566" s="11" t="s">
        <v>1606</v>
      </c>
      <c r="C566" s="3">
        <v>1</v>
      </c>
      <c r="D566" s="3" t="s">
        <v>6</v>
      </c>
      <c r="E566" s="3" t="s">
        <v>4</v>
      </c>
      <c r="F566" s="3" t="s">
        <v>39</v>
      </c>
      <c r="G566" s="3"/>
      <c r="H566" s="3" t="s">
        <v>346</v>
      </c>
      <c r="I566" s="3" t="s">
        <v>2497</v>
      </c>
      <c r="J566" s="3" t="s">
        <v>107</v>
      </c>
      <c r="K566" s="3" t="s">
        <v>2356</v>
      </c>
      <c r="L566" s="3" t="s">
        <v>2834</v>
      </c>
      <c r="M566" s="3" t="s">
        <v>4104</v>
      </c>
      <c r="N566" s="3" t="s">
        <v>5425</v>
      </c>
      <c r="O566" s="3" t="s">
        <v>5718</v>
      </c>
      <c r="P566" s="3" t="s">
        <v>518</v>
      </c>
      <c r="Q566" s="3" t="s">
        <v>6</v>
      </c>
      <c r="R566" s="3" t="s">
        <v>188</v>
      </c>
      <c r="S566" s="3"/>
      <c r="T566" s="3"/>
      <c r="U566" s="3" t="s">
        <v>433</v>
      </c>
      <c r="V566" s="3"/>
      <c r="W566" s="3"/>
      <c r="X566" s="3" t="s">
        <v>1622</v>
      </c>
      <c r="Y566" s="3" t="s">
        <v>191</v>
      </c>
      <c r="Z566" s="3" t="s">
        <v>4615</v>
      </c>
      <c r="AA566" s="3" t="s">
        <v>307</v>
      </c>
      <c r="AB566" s="3"/>
      <c r="AC566" s="3" t="s">
        <v>111</v>
      </c>
      <c r="AD566" s="3" t="s">
        <v>1074</v>
      </c>
      <c r="AE566" s="3" t="s">
        <v>844</v>
      </c>
      <c r="AF566" s="3" t="s">
        <v>799</v>
      </c>
      <c r="AG566" s="3" t="s">
        <v>440</v>
      </c>
      <c r="AH566" s="3" t="s">
        <v>427</v>
      </c>
      <c r="AI566" s="3" t="s">
        <v>4457</v>
      </c>
      <c r="AJ566" s="3" t="s">
        <v>1621</v>
      </c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4"/>
    </row>
    <row r="567" spans="1:51" x14ac:dyDescent="0.25">
      <c r="A567" s="2" t="s">
        <v>5717</v>
      </c>
      <c r="B567" s="11" t="s">
        <v>1606</v>
      </c>
      <c r="C567" s="3">
        <v>2</v>
      </c>
      <c r="D567" s="3" t="s">
        <v>290</v>
      </c>
      <c r="E567" s="3" t="s">
        <v>39</v>
      </c>
      <c r="F567" s="3" t="s">
        <v>997</v>
      </c>
      <c r="G567" s="3"/>
      <c r="H567" s="3"/>
      <c r="I567" s="3"/>
      <c r="J567" s="3"/>
      <c r="K567" s="3"/>
      <c r="L567" s="3"/>
      <c r="M567" s="3" t="s">
        <v>5719</v>
      </c>
      <c r="N567" s="3" t="s">
        <v>4620</v>
      </c>
      <c r="O567" s="3" t="s">
        <v>5193</v>
      </c>
      <c r="P567" s="3"/>
      <c r="Q567" s="3" t="s">
        <v>1064</v>
      </c>
      <c r="R567" s="3" t="s">
        <v>267</v>
      </c>
      <c r="S567" s="3"/>
      <c r="T567" s="3"/>
      <c r="U567" s="3" t="s">
        <v>207</v>
      </c>
      <c r="V567" s="3"/>
      <c r="W567" s="3"/>
      <c r="X567" s="3" t="s">
        <v>372</v>
      </c>
      <c r="Y567" s="3" t="s">
        <v>2982</v>
      </c>
      <c r="Z567" s="3" t="s">
        <v>1315</v>
      </c>
      <c r="AA567" s="3" t="s">
        <v>386</v>
      </c>
      <c r="AB567" s="3"/>
      <c r="AC567" s="3" t="s">
        <v>30</v>
      </c>
      <c r="AD567" s="3" t="s">
        <v>3953</v>
      </c>
      <c r="AE567" s="3" t="s">
        <v>788</v>
      </c>
      <c r="AF567" s="3" t="s">
        <v>155</v>
      </c>
      <c r="AG567" s="3" t="s">
        <v>154</v>
      </c>
      <c r="AH567" s="3" t="s">
        <v>155</v>
      </c>
      <c r="AI567" s="3" t="s">
        <v>77</v>
      </c>
      <c r="AJ567" s="3" t="s">
        <v>258</v>
      </c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4"/>
    </row>
    <row r="568" spans="1:51" x14ac:dyDescent="0.25">
      <c r="A568" s="2" t="s">
        <v>5717</v>
      </c>
      <c r="B568" s="11" t="s">
        <v>1606</v>
      </c>
      <c r="C568" s="3">
        <v>3</v>
      </c>
      <c r="D568" s="3" t="s">
        <v>302</v>
      </c>
      <c r="E568" s="3" t="s">
        <v>997</v>
      </c>
      <c r="F568" s="3" t="s">
        <v>998</v>
      </c>
      <c r="G568" s="3"/>
      <c r="H568" s="3"/>
      <c r="I568" s="3"/>
      <c r="J568" s="3"/>
      <c r="K568" s="3"/>
      <c r="L568" s="3"/>
      <c r="M568" s="3" t="s">
        <v>3211</v>
      </c>
      <c r="N568" s="3" t="s">
        <v>1272</v>
      </c>
      <c r="O568" s="3" t="s">
        <v>2129</v>
      </c>
      <c r="P568" s="3"/>
      <c r="Q568" s="3" t="s">
        <v>1064</v>
      </c>
      <c r="R568" s="3" t="s">
        <v>269</v>
      </c>
      <c r="S568" s="3"/>
      <c r="T568" s="3"/>
      <c r="U568" s="3" t="s">
        <v>229</v>
      </c>
      <c r="V568" s="3"/>
      <c r="W568" s="3"/>
      <c r="X568" s="3" t="s">
        <v>478</v>
      </c>
      <c r="Y568" s="3" t="s">
        <v>4306</v>
      </c>
      <c r="Z568" s="3" t="s">
        <v>1488</v>
      </c>
      <c r="AA568" s="3" t="s">
        <v>78</v>
      </c>
      <c r="AB568" s="3"/>
      <c r="AC568" s="3" t="s">
        <v>30</v>
      </c>
      <c r="AD568" s="3" t="s">
        <v>4209</v>
      </c>
      <c r="AE568" s="3" t="s">
        <v>130</v>
      </c>
      <c r="AF568" s="3" t="s">
        <v>1382</v>
      </c>
      <c r="AG568" s="3" t="s">
        <v>440</v>
      </c>
      <c r="AH568" s="3" t="s">
        <v>155</v>
      </c>
      <c r="AI568" s="3" t="s">
        <v>1047</v>
      </c>
      <c r="AJ568" s="3" t="s">
        <v>683</v>
      </c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4"/>
    </row>
    <row r="569" spans="1:51" x14ac:dyDescent="0.25">
      <c r="A569" s="2" t="s">
        <v>5717</v>
      </c>
      <c r="B569" s="11" t="s">
        <v>1606</v>
      </c>
      <c r="C569" s="3">
        <v>4</v>
      </c>
      <c r="D569" s="3" t="s">
        <v>477</v>
      </c>
      <c r="E569" s="3" t="s">
        <v>998</v>
      </c>
      <c r="F569" s="3" t="s">
        <v>3268</v>
      </c>
      <c r="G569" s="3"/>
      <c r="H569" s="3"/>
      <c r="I569" s="3"/>
      <c r="J569" s="3"/>
      <c r="K569" s="3"/>
      <c r="L569" s="3"/>
      <c r="M569" s="3" t="s">
        <v>1384</v>
      </c>
      <c r="N569" s="3" t="s">
        <v>1389</v>
      </c>
      <c r="O569" s="3" t="s">
        <v>5590</v>
      </c>
      <c r="P569" s="3" t="s">
        <v>836</v>
      </c>
      <c r="Q569" s="3" t="s">
        <v>225</v>
      </c>
      <c r="R569" s="3" t="s">
        <v>269</v>
      </c>
      <c r="S569" s="3"/>
      <c r="T569" s="3"/>
      <c r="U569" s="3" t="s">
        <v>229</v>
      </c>
      <c r="V569" s="3"/>
      <c r="W569" s="3"/>
      <c r="X569" s="3" t="s">
        <v>318</v>
      </c>
      <c r="Y569" s="3" t="s">
        <v>3060</v>
      </c>
      <c r="Z569" s="3" t="s">
        <v>609</v>
      </c>
      <c r="AA569" s="3" t="s">
        <v>255</v>
      </c>
      <c r="AB569" s="3"/>
      <c r="AC569" s="3" t="s">
        <v>30</v>
      </c>
      <c r="AD569" s="3" t="s">
        <v>392</v>
      </c>
      <c r="AE569" s="3" t="s">
        <v>788</v>
      </c>
      <c r="AF569" s="3" t="s">
        <v>808</v>
      </c>
      <c r="AG569" s="3" t="s">
        <v>154</v>
      </c>
      <c r="AH569" s="3" t="s">
        <v>155</v>
      </c>
      <c r="AI569" s="3" t="s">
        <v>1488</v>
      </c>
      <c r="AJ569" s="3" t="s">
        <v>62</v>
      </c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4"/>
    </row>
    <row r="570" spans="1:51" x14ac:dyDescent="0.25">
      <c r="A570" s="2" t="s">
        <v>5717</v>
      </c>
      <c r="B570" s="11" t="s">
        <v>1606</v>
      </c>
      <c r="C570" s="3">
        <v>5</v>
      </c>
      <c r="D570" s="3" t="s">
        <v>484</v>
      </c>
      <c r="E570" s="3" t="s">
        <v>3268</v>
      </c>
      <c r="F570" s="3" t="s">
        <v>1255</v>
      </c>
      <c r="G570" s="3"/>
      <c r="H570" s="3"/>
      <c r="I570" s="3"/>
      <c r="J570" s="3"/>
      <c r="K570" s="3"/>
      <c r="L570" s="3"/>
      <c r="M570" s="3" t="s">
        <v>5720</v>
      </c>
      <c r="N570" s="3" t="s">
        <v>3591</v>
      </c>
      <c r="O570" s="3" t="s">
        <v>5721</v>
      </c>
      <c r="P570" s="3"/>
      <c r="Q570" s="3" t="s">
        <v>506</v>
      </c>
      <c r="R570" s="3" t="s">
        <v>206</v>
      </c>
      <c r="S570" s="3"/>
      <c r="T570" s="3"/>
      <c r="U570" s="3" t="s">
        <v>250</v>
      </c>
      <c r="V570" s="3"/>
      <c r="W570" s="3"/>
      <c r="X570" s="3" t="s">
        <v>291</v>
      </c>
      <c r="Y570" s="3"/>
      <c r="Z570" s="3"/>
      <c r="AA570" s="3" t="s">
        <v>799</v>
      </c>
      <c r="AB570" s="3"/>
      <c r="AC570" s="3" t="s">
        <v>29</v>
      </c>
      <c r="AD570" s="3" t="s">
        <v>3833</v>
      </c>
      <c r="AE570" s="3" t="s">
        <v>1028</v>
      </c>
      <c r="AF570" s="3" t="s">
        <v>1794</v>
      </c>
      <c r="AG570" s="3" t="s">
        <v>27</v>
      </c>
      <c r="AH570" s="3" t="s">
        <v>155</v>
      </c>
      <c r="AI570" s="3" t="s">
        <v>2479</v>
      </c>
      <c r="AJ570" s="3" t="s">
        <v>1081</v>
      </c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4"/>
    </row>
    <row r="571" spans="1:51" x14ac:dyDescent="0.25">
      <c r="A571" s="2" t="s">
        <v>5717</v>
      </c>
      <c r="B571" s="11" t="s">
        <v>1606</v>
      </c>
      <c r="C571" s="3">
        <v>6</v>
      </c>
      <c r="D571" s="3" t="s">
        <v>601</v>
      </c>
      <c r="E571" s="3" t="s">
        <v>1255</v>
      </c>
      <c r="F571" s="3" t="s">
        <v>117</v>
      </c>
      <c r="G571" s="3"/>
      <c r="H571" s="3"/>
      <c r="I571" s="3"/>
      <c r="J571" s="3"/>
      <c r="K571" s="3"/>
      <c r="L571" s="3"/>
      <c r="M571" s="3" t="s">
        <v>5722</v>
      </c>
      <c r="N571" s="3" t="s">
        <v>5301</v>
      </c>
      <c r="O571" s="3" t="s">
        <v>679</v>
      </c>
      <c r="P571" s="3" t="s">
        <v>166</v>
      </c>
      <c r="Q571" s="3" t="s">
        <v>506</v>
      </c>
      <c r="R571" s="3" t="s">
        <v>463</v>
      </c>
      <c r="S571" s="3"/>
      <c r="T571" s="3"/>
      <c r="U571" s="3" t="s">
        <v>188</v>
      </c>
      <c r="V571" s="3"/>
      <c r="W571" s="3"/>
      <c r="X571" s="3" t="s">
        <v>165</v>
      </c>
      <c r="Y571" s="3"/>
      <c r="Z571" s="3"/>
      <c r="AA571" s="3" t="s">
        <v>755</v>
      </c>
      <c r="AB571" s="3"/>
      <c r="AC571" s="3" t="s">
        <v>30</v>
      </c>
      <c r="AD571" s="3" t="s">
        <v>1857</v>
      </c>
      <c r="AE571" s="3" t="s">
        <v>788</v>
      </c>
      <c r="AF571" s="3" t="s">
        <v>799</v>
      </c>
      <c r="AG571" s="3" t="s">
        <v>427</v>
      </c>
      <c r="AH571" s="3" t="s">
        <v>155</v>
      </c>
      <c r="AI571" s="3" t="s">
        <v>367</v>
      </c>
      <c r="AJ571" s="3" t="s">
        <v>810</v>
      </c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4"/>
    </row>
    <row r="572" spans="1:51" x14ac:dyDescent="0.25">
      <c r="A572" s="2" t="s">
        <v>5717</v>
      </c>
      <c r="B572" s="11" t="s">
        <v>1606</v>
      </c>
      <c r="C572" s="3">
        <v>7</v>
      </c>
      <c r="D572" s="3" t="s">
        <v>763</v>
      </c>
      <c r="E572" s="3" t="s">
        <v>117</v>
      </c>
      <c r="F572" s="3" t="s">
        <v>745</v>
      </c>
      <c r="G572" s="3"/>
      <c r="H572" s="3"/>
      <c r="I572" s="3"/>
      <c r="J572" s="3"/>
      <c r="K572" s="3"/>
      <c r="L572" s="3"/>
      <c r="M572" s="3" t="s">
        <v>5723</v>
      </c>
      <c r="N572" s="3" t="s">
        <v>3146</v>
      </c>
      <c r="O572" s="3" t="s">
        <v>1905</v>
      </c>
      <c r="P572" s="3"/>
      <c r="Q572" s="3" t="s">
        <v>79</v>
      </c>
      <c r="R572" s="3" t="s">
        <v>226</v>
      </c>
      <c r="S572" s="3"/>
      <c r="T572" s="3"/>
      <c r="U572" s="3" t="s">
        <v>328</v>
      </c>
      <c r="V572" s="3"/>
      <c r="W572" s="3"/>
      <c r="X572" s="3" t="s">
        <v>111</v>
      </c>
      <c r="Y572" s="3"/>
      <c r="Z572" s="3"/>
      <c r="AA572" s="3" t="s">
        <v>110</v>
      </c>
      <c r="AB572" s="3"/>
      <c r="AC572" s="3" t="s">
        <v>30</v>
      </c>
      <c r="AD572" s="3" t="s">
        <v>741</v>
      </c>
      <c r="AE572" s="3" t="s">
        <v>788</v>
      </c>
      <c r="AF572" s="3" t="s">
        <v>1259</v>
      </c>
      <c r="AG572" s="3" t="s">
        <v>154</v>
      </c>
      <c r="AH572" s="3" t="s">
        <v>61</v>
      </c>
      <c r="AI572" s="3" t="s">
        <v>367</v>
      </c>
      <c r="AJ572" s="3" t="s">
        <v>181</v>
      </c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4"/>
    </row>
    <row r="573" spans="1:51" x14ac:dyDescent="0.25">
      <c r="A573" s="2" t="s">
        <v>5717</v>
      </c>
      <c r="B573" s="11" t="s">
        <v>1606</v>
      </c>
      <c r="C573" s="3">
        <v>8</v>
      </c>
      <c r="D573" s="3" t="s">
        <v>1003</v>
      </c>
      <c r="E573" s="3" t="s">
        <v>745</v>
      </c>
      <c r="F573" s="3" t="s">
        <v>1881</v>
      </c>
      <c r="G573" s="3"/>
      <c r="H573" s="3"/>
      <c r="I573" s="3"/>
      <c r="J573" s="3"/>
      <c r="K573" s="3"/>
      <c r="L573" s="3"/>
      <c r="M573" s="3" t="s">
        <v>5724</v>
      </c>
      <c r="N573" s="3" t="s">
        <v>5725</v>
      </c>
      <c r="O573" s="3" t="s">
        <v>388</v>
      </c>
      <c r="P573" s="3" t="s">
        <v>1011</v>
      </c>
      <c r="Q573" s="3" t="s">
        <v>79</v>
      </c>
      <c r="R573" s="3" t="s">
        <v>463</v>
      </c>
      <c r="S573" s="3"/>
      <c r="T573" s="3"/>
      <c r="U573" s="3" t="s">
        <v>297</v>
      </c>
      <c r="V573" s="3"/>
      <c r="W573" s="3"/>
      <c r="X573" s="3" t="s">
        <v>112</v>
      </c>
      <c r="Y573" s="3"/>
      <c r="Z573" s="3"/>
      <c r="AA573" s="3" t="s">
        <v>1992</v>
      </c>
      <c r="AB573" s="3"/>
      <c r="AC573" s="3" t="s">
        <v>182</v>
      </c>
      <c r="AD573" s="3" t="s">
        <v>848</v>
      </c>
      <c r="AE573" s="3" t="s">
        <v>438</v>
      </c>
      <c r="AF573" s="3" t="s">
        <v>4021</v>
      </c>
      <c r="AG573" s="3" t="s">
        <v>154</v>
      </c>
      <c r="AH573" s="3" t="s">
        <v>61</v>
      </c>
      <c r="AI573" s="3" t="s">
        <v>967</v>
      </c>
      <c r="AJ573" s="3" t="s">
        <v>1081</v>
      </c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4"/>
    </row>
    <row r="574" spans="1:51" x14ac:dyDescent="0.25">
      <c r="A574" s="2" t="s">
        <v>5717</v>
      </c>
      <c r="B574" s="11" t="s">
        <v>1606</v>
      </c>
      <c r="C574" s="3">
        <v>9</v>
      </c>
      <c r="D574" s="3" t="s">
        <v>1309</v>
      </c>
      <c r="E574" s="3" t="s">
        <v>1881</v>
      </c>
      <c r="F574" s="3" t="s">
        <v>715</v>
      </c>
      <c r="G574" s="3"/>
      <c r="H574" s="3"/>
      <c r="I574" s="3"/>
      <c r="J574" s="3"/>
      <c r="K574" s="3"/>
      <c r="L574" s="3"/>
      <c r="M574" s="3" t="s">
        <v>5726</v>
      </c>
      <c r="N574" s="3" t="s">
        <v>2222</v>
      </c>
      <c r="O574" s="3" t="s">
        <v>345</v>
      </c>
      <c r="P574" s="3" t="s">
        <v>382</v>
      </c>
      <c r="Q574" s="3" t="s">
        <v>79</v>
      </c>
      <c r="R574" s="3" t="s">
        <v>1717</v>
      </c>
      <c r="S574" s="3"/>
      <c r="T574" s="3"/>
      <c r="U574" s="3" t="s">
        <v>250</v>
      </c>
      <c r="V574" s="3"/>
      <c r="W574" s="3"/>
      <c r="X574" s="3"/>
      <c r="Y574" s="3"/>
      <c r="Z574" s="3"/>
      <c r="AA574" s="3" t="s">
        <v>255</v>
      </c>
      <c r="AB574" s="3"/>
      <c r="AC574" s="3" t="s">
        <v>165</v>
      </c>
      <c r="AD574" s="3" t="s">
        <v>441</v>
      </c>
      <c r="AE574" s="3" t="s">
        <v>791</v>
      </c>
      <c r="AF574" s="3" t="s">
        <v>807</v>
      </c>
      <c r="AG574" s="3" t="s">
        <v>292</v>
      </c>
      <c r="AH574" s="3" t="s">
        <v>61</v>
      </c>
      <c r="AI574" s="3" t="s">
        <v>1737</v>
      </c>
      <c r="AJ574" s="3" t="s">
        <v>2072</v>
      </c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4"/>
    </row>
    <row r="575" spans="1:51" x14ac:dyDescent="0.25">
      <c r="A575" s="2" t="s">
        <v>5727</v>
      </c>
      <c r="B575" s="11" t="s">
        <v>1606</v>
      </c>
      <c r="C575" s="3">
        <v>1</v>
      </c>
      <c r="D575" s="3" t="s">
        <v>660</v>
      </c>
      <c r="E575" s="3" t="s">
        <v>4</v>
      </c>
      <c r="F575" s="3" t="s">
        <v>659</v>
      </c>
      <c r="G575" s="3"/>
      <c r="H575" s="3" t="s">
        <v>356</v>
      </c>
      <c r="I575" s="3" t="s">
        <v>5728</v>
      </c>
      <c r="J575" s="3" t="s">
        <v>5729</v>
      </c>
      <c r="K575" s="3" t="s">
        <v>5730</v>
      </c>
      <c r="L575" s="3" t="s">
        <v>2699</v>
      </c>
      <c r="M575" s="3" t="s">
        <v>5731</v>
      </c>
      <c r="N575" s="3" t="s">
        <v>2041</v>
      </c>
      <c r="O575" s="3" t="s">
        <v>2211</v>
      </c>
      <c r="P575" s="3" t="s">
        <v>921</v>
      </c>
      <c r="Q575" s="3" t="s">
        <v>148</v>
      </c>
      <c r="R575" s="3" t="s">
        <v>188</v>
      </c>
      <c r="S575" s="3"/>
      <c r="T575" s="3"/>
      <c r="U575" s="3" t="s">
        <v>229</v>
      </c>
      <c r="V575" s="3"/>
      <c r="W575" s="3"/>
      <c r="X575" s="3" t="s">
        <v>1907</v>
      </c>
      <c r="Y575" s="3" t="s">
        <v>2256</v>
      </c>
      <c r="Z575" s="3" t="s">
        <v>1754</v>
      </c>
      <c r="AA575" s="3" t="s">
        <v>772</v>
      </c>
      <c r="AB575" s="3"/>
      <c r="AC575" s="3" t="s">
        <v>88</v>
      </c>
      <c r="AD575" s="3" t="s">
        <v>308</v>
      </c>
      <c r="AE575" s="3" t="s">
        <v>595</v>
      </c>
      <c r="AF575" s="3" t="s">
        <v>799</v>
      </c>
      <c r="AG575" s="3" t="s">
        <v>292</v>
      </c>
      <c r="AH575" s="3" t="s">
        <v>440</v>
      </c>
      <c r="AI575" s="3" t="s">
        <v>2006</v>
      </c>
      <c r="AJ575" s="3" t="s">
        <v>240</v>
      </c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4"/>
    </row>
    <row r="576" spans="1:51" x14ac:dyDescent="0.25">
      <c r="A576" s="2" t="s">
        <v>5727</v>
      </c>
      <c r="B576" s="11" t="s">
        <v>1606</v>
      </c>
      <c r="C576" s="3">
        <v>2</v>
      </c>
      <c r="D576" s="3" t="s">
        <v>684</v>
      </c>
      <c r="E576" s="3" t="s">
        <v>659</v>
      </c>
      <c r="F576" s="3" t="s">
        <v>783</v>
      </c>
      <c r="G576" s="3"/>
      <c r="H576" s="3" t="s">
        <v>1813</v>
      </c>
      <c r="I576" s="3" t="s">
        <v>2843</v>
      </c>
      <c r="J576" s="3" t="s">
        <v>5356</v>
      </c>
      <c r="K576" s="3" t="s">
        <v>3262</v>
      </c>
      <c r="L576" s="3" t="s">
        <v>2334</v>
      </c>
      <c r="M576" s="3" t="s">
        <v>5732</v>
      </c>
      <c r="N576" s="3" t="s">
        <v>1620</v>
      </c>
      <c r="O576" s="3" t="s">
        <v>5647</v>
      </c>
      <c r="P576" s="3" t="s">
        <v>796</v>
      </c>
      <c r="Q576" s="3" t="s">
        <v>148</v>
      </c>
      <c r="R576" s="3" t="s">
        <v>297</v>
      </c>
      <c r="S576" s="3"/>
      <c r="T576" s="3"/>
      <c r="U576" s="3" t="s">
        <v>411</v>
      </c>
      <c r="V576" s="3"/>
      <c r="W576" s="3"/>
      <c r="X576" s="3" t="s">
        <v>3020</v>
      </c>
      <c r="Y576" s="3" t="s">
        <v>4306</v>
      </c>
      <c r="Z576" s="3" t="s">
        <v>5733</v>
      </c>
      <c r="AA576" s="3" t="s">
        <v>109</v>
      </c>
      <c r="AB576" s="3"/>
      <c r="AC576" s="3" t="s">
        <v>335</v>
      </c>
      <c r="AD576" s="3" t="s">
        <v>299</v>
      </c>
      <c r="AE576" s="3" t="s">
        <v>130</v>
      </c>
      <c r="AF576" s="3" t="s">
        <v>808</v>
      </c>
      <c r="AG576" s="3" t="s">
        <v>292</v>
      </c>
      <c r="AH576" s="3" t="s">
        <v>454</v>
      </c>
      <c r="AI576" s="3" t="s">
        <v>513</v>
      </c>
      <c r="AJ576" s="3" t="s">
        <v>839</v>
      </c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4"/>
    </row>
    <row r="577" spans="1:51" x14ac:dyDescent="0.25">
      <c r="A577" s="2" t="s">
        <v>5727</v>
      </c>
      <c r="B577" s="11" t="s">
        <v>1606</v>
      </c>
      <c r="C577" s="3">
        <v>3</v>
      </c>
      <c r="D577" s="3" t="s">
        <v>2157</v>
      </c>
      <c r="E577" s="3" t="s">
        <v>783</v>
      </c>
      <c r="F577" s="3" t="s">
        <v>404</v>
      </c>
      <c r="G577" s="3"/>
      <c r="H577" s="3" t="s">
        <v>1027</v>
      </c>
      <c r="I577" s="3" t="s">
        <v>394</v>
      </c>
      <c r="J577" s="3" t="s">
        <v>2827</v>
      </c>
      <c r="K577" s="3" t="s">
        <v>5734</v>
      </c>
      <c r="L577" s="3" t="s">
        <v>5281</v>
      </c>
      <c r="M577" s="3" t="s">
        <v>5735</v>
      </c>
      <c r="N577" s="3" t="s">
        <v>4247</v>
      </c>
      <c r="O577" s="3" t="s">
        <v>2558</v>
      </c>
      <c r="P577" s="3" t="s">
        <v>2983</v>
      </c>
      <c r="Q577" s="3" t="s">
        <v>148</v>
      </c>
      <c r="R577" s="3" t="s">
        <v>267</v>
      </c>
      <c r="S577" s="3"/>
      <c r="T577" s="3"/>
      <c r="U577" s="3" t="s">
        <v>433</v>
      </c>
      <c r="V577" s="3"/>
      <c r="W577" s="3"/>
      <c r="X577" s="3" t="s">
        <v>329</v>
      </c>
      <c r="Y577" s="3" t="s">
        <v>1988</v>
      </c>
      <c r="Z577" s="3" t="s">
        <v>2547</v>
      </c>
      <c r="AA577" s="3" t="s">
        <v>401</v>
      </c>
      <c r="AB577" s="3"/>
      <c r="AC577" s="3" t="s">
        <v>252</v>
      </c>
      <c r="AD577" s="3" t="s">
        <v>741</v>
      </c>
      <c r="AE577" s="3" t="s">
        <v>1028</v>
      </c>
      <c r="AF577" s="3" t="s">
        <v>155</v>
      </c>
      <c r="AG577" s="3" t="s">
        <v>292</v>
      </c>
      <c r="AH577" s="3" t="s">
        <v>155</v>
      </c>
      <c r="AI577" s="3" t="s">
        <v>513</v>
      </c>
      <c r="AJ577" s="3" t="s">
        <v>839</v>
      </c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4"/>
    </row>
    <row r="578" spans="1:51" x14ac:dyDescent="0.25">
      <c r="A578" s="2" t="s">
        <v>5727</v>
      </c>
      <c r="B578" s="11" t="s">
        <v>1606</v>
      </c>
      <c r="C578" s="3">
        <v>4</v>
      </c>
      <c r="D578" s="3" t="s">
        <v>290</v>
      </c>
      <c r="E578" s="3" t="s">
        <v>404</v>
      </c>
      <c r="F578" s="3" t="s">
        <v>3019</v>
      </c>
      <c r="G578" s="3"/>
      <c r="H578" s="3"/>
      <c r="I578" s="3" t="s">
        <v>38</v>
      </c>
      <c r="J578" s="3"/>
      <c r="K578" s="3"/>
      <c r="L578" s="3"/>
      <c r="M578" s="3" t="s">
        <v>5736</v>
      </c>
      <c r="N578" s="3" t="s">
        <v>701</v>
      </c>
      <c r="O578" s="3" t="s">
        <v>3075</v>
      </c>
      <c r="P578" s="3" t="s">
        <v>2839</v>
      </c>
      <c r="Q578" s="3" t="s">
        <v>506</v>
      </c>
      <c r="R578" s="3" t="s">
        <v>205</v>
      </c>
      <c r="S578" s="3"/>
      <c r="T578" s="3"/>
      <c r="U578" s="3" t="s">
        <v>231</v>
      </c>
      <c r="V578" s="3"/>
      <c r="W578" s="3"/>
      <c r="X578" s="3" t="s">
        <v>87</v>
      </c>
      <c r="Y578" s="3" t="s">
        <v>3452</v>
      </c>
      <c r="Z578" s="3" t="s">
        <v>1875</v>
      </c>
      <c r="AA578" s="3" t="s">
        <v>406</v>
      </c>
      <c r="AB578" s="3"/>
      <c r="AC578" s="3" t="s">
        <v>112</v>
      </c>
      <c r="AD578" s="3" t="s">
        <v>47</v>
      </c>
      <c r="AE578" s="3" t="s">
        <v>155</v>
      </c>
      <c r="AF578" s="3" t="s">
        <v>155</v>
      </c>
      <c r="AG578" s="3" t="s">
        <v>154</v>
      </c>
      <c r="AH578" s="3" t="s">
        <v>291</v>
      </c>
      <c r="AI578" s="3" t="s">
        <v>800</v>
      </c>
      <c r="AJ578" s="3" t="s">
        <v>32</v>
      </c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4"/>
    </row>
    <row r="579" spans="1:51" x14ac:dyDescent="0.25">
      <c r="A579" s="2" t="s">
        <v>5727</v>
      </c>
      <c r="B579" s="11" t="s">
        <v>1606</v>
      </c>
      <c r="C579" s="3">
        <v>5</v>
      </c>
      <c r="D579" s="3" t="s">
        <v>302</v>
      </c>
      <c r="E579" s="3" t="s">
        <v>3019</v>
      </c>
      <c r="F579" s="3" t="s">
        <v>1132</v>
      </c>
      <c r="G579" s="3"/>
      <c r="H579" s="3"/>
      <c r="I579" s="3"/>
      <c r="J579" s="3"/>
      <c r="K579" s="3"/>
      <c r="L579" s="3"/>
      <c r="M579" s="3" t="s">
        <v>5737</v>
      </c>
      <c r="N579" s="3" t="s">
        <v>747</v>
      </c>
      <c r="O579" s="3" t="s">
        <v>1922</v>
      </c>
      <c r="P579" s="3" t="s">
        <v>1081</v>
      </c>
      <c r="Q579" s="3" t="s">
        <v>79</v>
      </c>
      <c r="R579" s="3" t="s">
        <v>205</v>
      </c>
      <c r="S579" s="3"/>
      <c r="T579" s="3"/>
      <c r="U579" s="3" t="s">
        <v>231</v>
      </c>
      <c r="V579" s="3"/>
      <c r="W579" s="3"/>
      <c r="X579" s="3" t="s">
        <v>83</v>
      </c>
      <c r="Y579" s="3"/>
      <c r="Z579" s="3"/>
      <c r="AA579" s="3" t="s">
        <v>625</v>
      </c>
      <c r="AB579" s="3"/>
      <c r="AC579" s="3" t="s">
        <v>108</v>
      </c>
      <c r="AD579" s="3" t="s">
        <v>1325</v>
      </c>
      <c r="AE579" s="3" t="s">
        <v>155</v>
      </c>
      <c r="AF579" s="3" t="s">
        <v>155</v>
      </c>
      <c r="AG579" s="3" t="s">
        <v>427</v>
      </c>
      <c r="AH579" s="3" t="s">
        <v>155</v>
      </c>
      <c r="AI579" s="3" t="s">
        <v>2479</v>
      </c>
      <c r="AJ579" s="3" t="s">
        <v>62</v>
      </c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4"/>
    </row>
    <row r="580" spans="1:51" x14ac:dyDescent="0.25">
      <c r="A580" s="2" t="s">
        <v>5727</v>
      </c>
      <c r="B580" s="11" t="s">
        <v>1606</v>
      </c>
      <c r="C580" s="3">
        <v>6</v>
      </c>
      <c r="D580" s="3" t="s">
        <v>477</v>
      </c>
      <c r="E580" s="3" t="s">
        <v>1132</v>
      </c>
      <c r="F580" s="3" t="s">
        <v>493</v>
      </c>
      <c r="G580" s="3"/>
      <c r="H580" s="3"/>
      <c r="I580" s="3"/>
      <c r="J580" s="3"/>
      <c r="K580" s="3"/>
      <c r="L580" s="3"/>
      <c r="M580" s="3" t="s">
        <v>5738</v>
      </c>
      <c r="N580" s="3" t="s">
        <v>4807</v>
      </c>
      <c r="O580" s="3" t="s">
        <v>418</v>
      </c>
      <c r="P580" s="3" t="s">
        <v>992</v>
      </c>
      <c r="Q580" s="3" t="s">
        <v>79</v>
      </c>
      <c r="R580" s="3" t="s">
        <v>472</v>
      </c>
      <c r="S580" s="3"/>
      <c r="T580" s="3"/>
      <c r="U580" s="3" t="s">
        <v>208</v>
      </c>
      <c r="V580" s="3"/>
      <c r="W580" s="3"/>
      <c r="X580" s="3" t="s">
        <v>111</v>
      </c>
      <c r="Y580" s="3"/>
      <c r="Z580" s="3"/>
      <c r="AA580" s="3" t="s">
        <v>743</v>
      </c>
      <c r="AB580" s="3"/>
      <c r="AC580" s="3" t="s">
        <v>155</v>
      </c>
      <c r="AD580" s="3" t="s">
        <v>2294</v>
      </c>
      <c r="AE580" s="3" t="s">
        <v>155</v>
      </c>
      <c r="AF580" s="3" t="s">
        <v>155</v>
      </c>
      <c r="AG580" s="3" t="s">
        <v>478</v>
      </c>
      <c r="AH580" s="3" t="s">
        <v>155</v>
      </c>
      <c r="AI580" s="3" t="s">
        <v>367</v>
      </c>
      <c r="AJ580" s="3" t="s">
        <v>2072</v>
      </c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4"/>
    </row>
    <row r="581" spans="1:51" x14ac:dyDescent="0.25">
      <c r="A581" s="2" t="s">
        <v>5727</v>
      </c>
      <c r="B581" s="11" t="s">
        <v>1606</v>
      </c>
      <c r="C581" s="3">
        <v>7</v>
      </c>
      <c r="D581" s="3" t="s">
        <v>484</v>
      </c>
      <c r="E581" s="3" t="s">
        <v>493</v>
      </c>
      <c r="F581" s="3" t="s">
        <v>495</v>
      </c>
      <c r="G581" s="3"/>
      <c r="H581" s="3"/>
      <c r="I581" s="3"/>
      <c r="J581" s="3"/>
      <c r="K581" s="3"/>
      <c r="L581" s="3"/>
      <c r="M581" s="3" t="s">
        <v>5739</v>
      </c>
      <c r="N581" s="3" t="s">
        <v>5004</v>
      </c>
      <c r="O581" s="3" t="s">
        <v>1371</v>
      </c>
      <c r="P581" s="3" t="s">
        <v>1124</v>
      </c>
      <c r="Q581" s="3" t="s">
        <v>79</v>
      </c>
      <c r="R581" s="3" t="s">
        <v>472</v>
      </c>
      <c r="S581" s="3"/>
      <c r="T581" s="3"/>
      <c r="U581" s="3" t="s">
        <v>208</v>
      </c>
      <c r="V581" s="3"/>
      <c r="W581" s="3"/>
      <c r="X581" s="3" t="s">
        <v>270</v>
      </c>
      <c r="Y581" s="3"/>
      <c r="Z581" s="3"/>
      <c r="AA581" s="3" t="s">
        <v>115</v>
      </c>
      <c r="AB581" s="3"/>
      <c r="AC581" s="3" t="s">
        <v>270</v>
      </c>
      <c r="AD581" s="3" t="s">
        <v>1914</v>
      </c>
      <c r="AE581" s="3" t="s">
        <v>183</v>
      </c>
      <c r="AF581" s="3" t="s">
        <v>788</v>
      </c>
      <c r="AG581" s="3" t="s">
        <v>400</v>
      </c>
      <c r="AH581" s="3" t="s">
        <v>61</v>
      </c>
      <c r="AI581" s="3" t="s">
        <v>367</v>
      </c>
      <c r="AJ581" s="3" t="s">
        <v>181</v>
      </c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4"/>
    </row>
    <row r="582" spans="1:51" x14ac:dyDescent="0.25">
      <c r="A582" s="2" t="s">
        <v>5727</v>
      </c>
      <c r="B582" s="11" t="s">
        <v>1606</v>
      </c>
      <c r="C582" s="3">
        <v>8</v>
      </c>
      <c r="D582" s="3" t="s">
        <v>601</v>
      </c>
      <c r="E582" s="3" t="s">
        <v>495</v>
      </c>
      <c r="F582" s="3" t="s">
        <v>1881</v>
      </c>
      <c r="G582" s="3"/>
      <c r="H582" s="3"/>
      <c r="I582" s="3"/>
      <c r="J582" s="3"/>
      <c r="K582" s="3"/>
      <c r="L582" s="3"/>
      <c r="M582" s="3" t="s">
        <v>5740</v>
      </c>
      <c r="N582" s="3" t="s">
        <v>1805</v>
      </c>
      <c r="O582" s="3" t="s">
        <v>518</v>
      </c>
      <c r="P582" s="3" t="s">
        <v>382</v>
      </c>
      <c r="Q582" s="3" t="s">
        <v>16</v>
      </c>
      <c r="R582" s="3" t="s">
        <v>226</v>
      </c>
      <c r="S582" s="3"/>
      <c r="T582" s="3"/>
      <c r="U582" s="3" t="s">
        <v>250</v>
      </c>
      <c r="V582" s="3"/>
      <c r="W582" s="3"/>
      <c r="X582" s="3" t="s">
        <v>270</v>
      </c>
      <c r="Y582" s="3"/>
      <c r="Z582" s="3"/>
      <c r="AA582" s="3" t="s">
        <v>57</v>
      </c>
      <c r="AB582" s="3"/>
      <c r="AC582" s="3" t="s">
        <v>291</v>
      </c>
      <c r="AD582" s="3" t="s">
        <v>1842</v>
      </c>
      <c r="AE582" s="3" t="s">
        <v>788</v>
      </c>
      <c r="AF582" s="3" t="s">
        <v>823</v>
      </c>
      <c r="AG582" s="3" t="s">
        <v>400</v>
      </c>
      <c r="AH582" s="3" t="s">
        <v>111</v>
      </c>
      <c r="AI582" s="3" t="s">
        <v>193</v>
      </c>
      <c r="AJ582" s="3" t="s">
        <v>492</v>
      </c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4"/>
    </row>
    <row r="583" spans="1:51" x14ac:dyDescent="0.25">
      <c r="A583" s="2" t="s">
        <v>5727</v>
      </c>
      <c r="B583" s="11" t="s">
        <v>1606</v>
      </c>
      <c r="C583" s="3">
        <v>9</v>
      </c>
      <c r="D583" s="3" t="s">
        <v>616</v>
      </c>
      <c r="E583" s="3" t="s">
        <v>1881</v>
      </c>
      <c r="F583" s="3" t="s">
        <v>4661</v>
      </c>
      <c r="G583" s="3"/>
      <c r="H583" s="3"/>
      <c r="I583" s="3"/>
      <c r="J583" s="3"/>
      <c r="K583" s="3"/>
      <c r="L583" s="3"/>
      <c r="M583" s="3" t="s">
        <v>5741</v>
      </c>
      <c r="N583" s="3" t="s">
        <v>54</v>
      </c>
      <c r="O583" s="3" t="s">
        <v>898</v>
      </c>
      <c r="P583" s="3" t="s">
        <v>2555</v>
      </c>
      <c r="Q583" s="3" t="s">
        <v>16</v>
      </c>
      <c r="R583" s="3" t="s">
        <v>226</v>
      </c>
      <c r="S583" s="3"/>
      <c r="T583" s="3"/>
      <c r="U583" s="3" t="s">
        <v>170</v>
      </c>
      <c r="V583" s="3"/>
      <c r="W583" s="3"/>
      <c r="X583" s="3" t="s">
        <v>165</v>
      </c>
      <c r="Y583" s="3"/>
      <c r="Z583" s="3"/>
      <c r="AA583" s="3"/>
      <c r="AB583" s="3"/>
      <c r="AC583" s="3" t="s">
        <v>112</v>
      </c>
      <c r="AD583" s="3" t="s">
        <v>2169</v>
      </c>
      <c r="AE583" s="3" t="s">
        <v>386</v>
      </c>
      <c r="AF583" s="3" t="s">
        <v>1536</v>
      </c>
      <c r="AG583" s="3" t="s">
        <v>154</v>
      </c>
      <c r="AH583" s="3" t="s">
        <v>111</v>
      </c>
      <c r="AI583" s="3" t="s">
        <v>367</v>
      </c>
      <c r="AJ583" s="3" t="s">
        <v>683</v>
      </c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4"/>
    </row>
    <row r="584" spans="1:51" x14ac:dyDescent="0.25">
      <c r="A584" s="2" t="s">
        <v>5742</v>
      </c>
      <c r="B584" s="11" t="s">
        <v>1606</v>
      </c>
      <c r="C584" s="3">
        <v>1</v>
      </c>
      <c r="D584" s="3" t="s">
        <v>660</v>
      </c>
      <c r="E584" s="3" t="s">
        <v>4</v>
      </c>
      <c r="F584" s="3" t="s">
        <v>1081</v>
      </c>
      <c r="G584" s="3"/>
      <c r="H584" s="3" t="s">
        <v>440</v>
      </c>
      <c r="I584" s="3" t="s">
        <v>1801</v>
      </c>
      <c r="J584" s="3" t="s">
        <v>1663</v>
      </c>
      <c r="K584" s="3" t="s">
        <v>667</v>
      </c>
      <c r="L584" s="3" t="s">
        <v>359</v>
      </c>
      <c r="M584" s="3" t="s">
        <v>5697</v>
      </c>
      <c r="N584" s="3" t="s">
        <v>5743</v>
      </c>
      <c r="O584" s="3" t="s">
        <v>2269</v>
      </c>
      <c r="P584" s="3"/>
      <c r="Q584" s="3" t="s">
        <v>169</v>
      </c>
      <c r="R584" s="3" t="s">
        <v>250</v>
      </c>
      <c r="S584" s="3"/>
      <c r="T584" s="3"/>
      <c r="U584" s="3" t="s">
        <v>411</v>
      </c>
      <c r="V584" s="3"/>
      <c r="W584" s="3"/>
      <c r="X584" s="3" t="s">
        <v>152</v>
      </c>
      <c r="Y584" s="3" t="s">
        <v>1128</v>
      </c>
      <c r="Z584" s="3" t="s">
        <v>4262</v>
      </c>
      <c r="AA584" s="3" t="s">
        <v>625</v>
      </c>
      <c r="AB584" s="3"/>
      <c r="AC584" s="3" t="s">
        <v>458</v>
      </c>
      <c r="AD584" s="3" t="s">
        <v>3908</v>
      </c>
      <c r="AE584" s="3" t="s">
        <v>907</v>
      </c>
      <c r="AF584" s="3" t="s">
        <v>3462</v>
      </c>
      <c r="AG584" s="3" t="s">
        <v>292</v>
      </c>
      <c r="AH584" s="3" t="s">
        <v>154</v>
      </c>
      <c r="AI584" s="3" t="s">
        <v>4457</v>
      </c>
      <c r="AJ584" s="3" t="s">
        <v>258</v>
      </c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4"/>
    </row>
    <row r="585" spans="1:51" x14ac:dyDescent="0.25">
      <c r="A585" s="2" t="s">
        <v>5742</v>
      </c>
      <c r="B585" s="11" t="s">
        <v>1606</v>
      </c>
      <c r="C585" s="3">
        <v>2</v>
      </c>
      <c r="D585" s="3" t="s">
        <v>684</v>
      </c>
      <c r="E585" s="3" t="s">
        <v>1081</v>
      </c>
      <c r="F585" s="3" t="s">
        <v>1621</v>
      </c>
      <c r="G585" s="3"/>
      <c r="H585" s="3" t="s">
        <v>88</v>
      </c>
      <c r="I585" s="3" t="s">
        <v>850</v>
      </c>
      <c r="J585" s="3" t="s">
        <v>592</v>
      </c>
      <c r="K585" s="3" t="s">
        <v>2770</v>
      </c>
      <c r="L585" s="3" t="s">
        <v>2724</v>
      </c>
      <c r="M585" s="3" t="s">
        <v>5744</v>
      </c>
      <c r="N585" s="3" t="s">
        <v>5703</v>
      </c>
      <c r="O585" s="3" t="s">
        <v>5745</v>
      </c>
      <c r="P585" s="3"/>
      <c r="Q585" s="3" t="s">
        <v>6</v>
      </c>
      <c r="R585" s="3" t="s">
        <v>297</v>
      </c>
      <c r="S585" s="3"/>
      <c r="T585" s="3"/>
      <c r="U585" s="3" t="s">
        <v>411</v>
      </c>
      <c r="V585" s="3"/>
      <c r="W585" s="3"/>
      <c r="X585" s="3" t="s">
        <v>185</v>
      </c>
      <c r="Y585" s="3" t="s">
        <v>4094</v>
      </c>
      <c r="Z585" s="3" t="s">
        <v>2298</v>
      </c>
      <c r="AA585" s="3" t="s">
        <v>1040</v>
      </c>
      <c r="AB585" s="3"/>
      <c r="AC585" s="3" t="s">
        <v>335</v>
      </c>
      <c r="AD585" s="3" t="s">
        <v>3486</v>
      </c>
      <c r="AE585" s="3" t="s">
        <v>907</v>
      </c>
      <c r="AF585" s="3" t="s">
        <v>2402</v>
      </c>
      <c r="AG585" s="3" t="s">
        <v>440</v>
      </c>
      <c r="AH585" s="3" t="s">
        <v>478</v>
      </c>
      <c r="AI585" s="3" t="s">
        <v>4467</v>
      </c>
      <c r="AJ585" s="3" t="s">
        <v>181</v>
      </c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4"/>
    </row>
    <row r="586" spans="1:51" x14ac:dyDescent="0.25">
      <c r="A586" s="2" t="s">
        <v>5742</v>
      </c>
      <c r="B586" s="11" t="s">
        <v>1606</v>
      </c>
      <c r="C586" s="3">
        <v>3</v>
      </c>
      <c r="D586" s="3" t="s">
        <v>69</v>
      </c>
      <c r="E586" s="3" t="s">
        <v>1621</v>
      </c>
      <c r="F586" s="3" t="s">
        <v>997</v>
      </c>
      <c r="G586" s="3"/>
      <c r="H586" s="3" t="s">
        <v>844</v>
      </c>
      <c r="I586" s="3" t="s">
        <v>1012</v>
      </c>
      <c r="J586" s="3" t="s">
        <v>844</v>
      </c>
      <c r="K586" s="3" t="s">
        <v>1722</v>
      </c>
      <c r="L586" s="3" t="s">
        <v>2040</v>
      </c>
      <c r="M586" s="3" t="s">
        <v>4405</v>
      </c>
      <c r="N586" s="3" t="s">
        <v>5746</v>
      </c>
      <c r="O586" s="3" t="s">
        <v>5747</v>
      </c>
      <c r="P586" s="3"/>
      <c r="Q586" s="3" t="s">
        <v>6</v>
      </c>
      <c r="R586" s="3" t="s">
        <v>1717</v>
      </c>
      <c r="S586" s="3"/>
      <c r="T586" s="3"/>
      <c r="U586" s="3" t="s">
        <v>229</v>
      </c>
      <c r="V586" s="3"/>
      <c r="W586" s="3"/>
      <c r="X586" s="3" t="s">
        <v>2448</v>
      </c>
      <c r="Y586" s="3" t="s">
        <v>435</v>
      </c>
      <c r="Z586" s="3" t="s">
        <v>1805</v>
      </c>
      <c r="AA586" s="3" t="s">
        <v>86</v>
      </c>
      <c r="AB586" s="3"/>
      <c r="AC586" s="3" t="s">
        <v>235</v>
      </c>
      <c r="AD586" s="3" t="s">
        <v>4502</v>
      </c>
      <c r="AE586" s="3" t="s">
        <v>700</v>
      </c>
      <c r="AF586" s="3" t="s">
        <v>2402</v>
      </c>
      <c r="AG586" s="3" t="s">
        <v>292</v>
      </c>
      <c r="AH586" s="3" t="s">
        <v>87</v>
      </c>
      <c r="AI586" s="3" t="s">
        <v>2288</v>
      </c>
      <c r="AJ586" s="3" t="s">
        <v>2090</v>
      </c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4"/>
    </row>
    <row r="587" spans="1:51" x14ac:dyDescent="0.25">
      <c r="A587" s="2" t="s">
        <v>5742</v>
      </c>
      <c r="B587" s="11" t="s">
        <v>1606</v>
      </c>
      <c r="C587" s="3">
        <v>4</v>
      </c>
      <c r="D587" s="3" t="s">
        <v>95</v>
      </c>
      <c r="E587" s="3" t="s">
        <v>997</v>
      </c>
      <c r="F587" s="3" t="s">
        <v>999</v>
      </c>
      <c r="G587" s="3"/>
      <c r="H587" s="3" t="s">
        <v>1906</v>
      </c>
      <c r="I587" s="3" t="s">
        <v>3579</v>
      </c>
      <c r="J587" s="3" t="s">
        <v>743</v>
      </c>
      <c r="K587" s="3" t="s">
        <v>728</v>
      </c>
      <c r="L587" s="3" t="s">
        <v>1489</v>
      </c>
      <c r="M587" s="3" t="s">
        <v>3793</v>
      </c>
      <c r="N587" s="3" t="s">
        <v>5748</v>
      </c>
      <c r="O587" s="3" t="s">
        <v>2941</v>
      </c>
      <c r="P587" s="3"/>
      <c r="Q587" s="3" t="s">
        <v>6</v>
      </c>
      <c r="R587" s="3" t="s">
        <v>472</v>
      </c>
      <c r="S587" s="3"/>
      <c r="T587" s="3"/>
      <c r="U587" s="3" t="s">
        <v>409</v>
      </c>
      <c r="V587" s="3"/>
      <c r="W587" s="3"/>
      <c r="X587" s="3" t="s">
        <v>287</v>
      </c>
      <c r="Y587" s="3" t="s">
        <v>2936</v>
      </c>
      <c r="Z587" s="3" t="s">
        <v>2467</v>
      </c>
      <c r="AA587" s="3" t="s">
        <v>928</v>
      </c>
      <c r="AB587" s="3"/>
      <c r="AC587" s="3" t="s">
        <v>165</v>
      </c>
      <c r="AD587" s="3" t="s">
        <v>4171</v>
      </c>
      <c r="AE587" s="3" t="s">
        <v>772</v>
      </c>
      <c r="AF587" s="3" t="s">
        <v>371</v>
      </c>
      <c r="AG587" s="3" t="s">
        <v>372</v>
      </c>
      <c r="AH587" s="3" t="s">
        <v>83</v>
      </c>
      <c r="AI587" s="3" t="s">
        <v>1745</v>
      </c>
      <c r="AJ587" s="3" t="s">
        <v>810</v>
      </c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4"/>
    </row>
    <row r="588" spans="1:51" x14ac:dyDescent="0.25">
      <c r="A588" s="2" t="s">
        <v>5742</v>
      </c>
      <c r="B588" s="11" t="s">
        <v>1606</v>
      </c>
      <c r="C588" s="3">
        <v>5</v>
      </c>
      <c r="D588" s="3" t="s">
        <v>118</v>
      </c>
      <c r="E588" s="3" t="s">
        <v>999</v>
      </c>
      <c r="F588" s="3" t="s">
        <v>447</v>
      </c>
      <c r="G588" s="3"/>
      <c r="H588" s="3" t="s">
        <v>418</v>
      </c>
      <c r="I588" s="3" t="s">
        <v>2170</v>
      </c>
      <c r="J588" s="3" t="s">
        <v>1080</v>
      </c>
      <c r="K588" s="3" t="s">
        <v>3971</v>
      </c>
      <c r="L588" s="3" t="s">
        <v>150</v>
      </c>
      <c r="M588" s="3" t="s">
        <v>2561</v>
      </c>
      <c r="N588" s="3" t="s">
        <v>5749</v>
      </c>
      <c r="O588" s="3" t="s">
        <v>4539</v>
      </c>
      <c r="P588" s="3"/>
      <c r="Q588" s="3" t="s">
        <v>6</v>
      </c>
      <c r="R588" s="3" t="s">
        <v>206</v>
      </c>
      <c r="S588" s="3"/>
      <c r="T588" s="3"/>
      <c r="U588" s="3" t="s">
        <v>328</v>
      </c>
      <c r="V588" s="3"/>
      <c r="W588" s="3"/>
      <c r="X588" s="3" t="s">
        <v>329</v>
      </c>
      <c r="Y588" s="3"/>
      <c r="Z588" s="3"/>
      <c r="AA588" s="3" t="s">
        <v>512</v>
      </c>
      <c r="AB588" s="3"/>
      <c r="AC588" s="3" t="s">
        <v>112</v>
      </c>
      <c r="AD588" s="3" t="s">
        <v>4456</v>
      </c>
      <c r="AE588" s="3" t="s">
        <v>130</v>
      </c>
      <c r="AF588" s="3" t="s">
        <v>216</v>
      </c>
      <c r="AG588" s="3" t="s">
        <v>154</v>
      </c>
      <c r="AH588" s="3" t="s">
        <v>61</v>
      </c>
      <c r="AI588" s="3" t="s">
        <v>1260</v>
      </c>
      <c r="AJ588" s="3" t="s">
        <v>1081</v>
      </c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4"/>
    </row>
    <row r="589" spans="1:51" x14ac:dyDescent="0.25">
      <c r="A589" s="2" t="s">
        <v>5742</v>
      </c>
      <c r="B589" s="11" t="s">
        <v>1606</v>
      </c>
      <c r="C589" s="3">
        <v>6</v>
      </c>
      <c r="D589" s="3" t="s">
        <v>290</v>
      </c>
      <c r="E589" s="3" t="s">
        <v>447</v>
      </c>
      <c r="F589" s="3" t="s">
        <v>337</v>
      </c>
      <c r="G589" s="3"/>
      <c r="H589" s="3" t="s">
        <v>2119</v>
      </c>
      <c r="I589" s="3" t="s">
        <v>2491</v>
      </c>
      <c r="J589" s="3" t="s">
        <v>618</v>
      </c>
      <c r="K589" s="3" t="s">
        <v>1168</v>
      </c>
      <c r="L589" s="3" t="s">
        <v>720</v>
      </c>
      <c r="M589" s="3" t="s">
        <v>5750</v>
      </c>
      <c r="N589" s="3" t="s">
        <v>5500</v>
      </c>
      <c r="O589" s="3" t="s">
        <v>2837</v>
      </c>
      <c r="P589" s="3" t="s">
        <v>537</v>
      </c>
      <c r="Q589" s="3" t="s">
        <v>1064</v>
      </c>
      <c r="R589" s="3" t="s">
        <v>206</v>
      </c>
      <c r="S589" s="3"/>
      <c r="T589" s="3"/>
      <c r="U589" s="3" t="s">
        <v>328</v>
      </c>
      <c r="V589" s="3"/>
      <c r="W589" s="3"/>
      <c r="X589" s="3" t="s">
        <v>509</v>
      </c>
      <c r="Y589" s="3"/>
      <c r="Z589" s="3"/>
      <c r="AA589" s="3" t="s">
        <v>274</v>
      </c>
      <c r="AB589" s="3"/>
      <c r="AC589" s="3" t="s">
        <v>165</v>
      </c>
      <c r="AD589" s="3" t="s">
        <v>4890</v>
      </c>
      <c r="AE589" s="3" t="s">
        <v>788</v>
      </c>
      <c r="AF589" s="3" t="s">
        <v>956</v>
      </c>
      <c r="AG589" s="3" t="s">
        <v>321</v>
      </c>
      <c r="AH589" s="3" t="s">
        <v>61</v>
      </c>
      <c r="AI589" s="3" t="s">
        <v>1105</v>
      </c>
      <c r="AJ589" s="3" t="s">
        <v>810</v>
      </c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4"/>
    </row>
    <row r="590" spans="1:51" x14ac:dyDescent="0.25">
      <c r="A590" s="2" t="s">
        <v>5742</v>
      </c>
      <c r="B590" s="11" t="s">
        <v>1606</v>
      </c>
      <c r="C590" s="3">
        <v>7</v>
      </c>
      <c r="D590" s="3" t="s">
        <v>302</v>
      </c>
      <c r="E590" s="3" t="s">
        <v>337</v>
      </c>
      <c r="F590" s="3" t="s">
        <v>5692</v>
      </c>
      <c r="G590" s="3"/>
      <c r="H590" s="3" t="s">
        <v>4358</v>
      </c>
      <c r="I590" s="3" t="s">
        <v>5399</v>
      </c>
      <c r="J590" s="3" t="s">
        <v>2036</v>
      </c>
      <c r="K590" s="3" t="s">
        <v>5576</v>
      </c>
      <c r="L590" s="3" t="s">
        <v>2938</v>
      </c>
      <c r="M590" s="3" t="s">
        <v>5751</v>
      </c>
      <c r="N590" s="3" t="s">
        <v>5752</v>
      </c>
      <c r="O590" s="3" t="s">
        <v>2594</v>
      </c>
      <c r="P590" s="3" t="s">
        <v>3115</v>
      </c>
      <c r="Q590" s="3" t="s">
        <v>148</v>
      </c>
      <c r="R590" s="3" t="s">
        <v>227</v>
      </c>
      <c r="S590" s="3"/>
      <c r="T590" s="3"/>
      <c r="U590" s="3" t="s">
        <v>297</v>
      </c>
      <c r="V590" s="3"/>
      <c r="W590" s="3"/>
      <c r="X590" s="3" t="s">
        <v>509</v>
      </c>
      <c r="Y590" s="3"/>
      <c r="Z590" s="3"/>
      <c r="AA590" s="3" t="s">
        <v>36</v>
      </c>
      <c r="AB590" s="3"/>
      <c r="AC590" s="3" t="s">
        <v>165</v>
      </c>
      <c r="AD590" s="3" t="s">
        <v>5753</v>
      </c>
      <c r="AE590" s="3" t="s">
        <v>602</v>
      </c>
      <c r="AF590" s="3" t="s">
        <v>1536</v>
      </c>
      <c r="AG590" s="3" t="s">
        <v>154</v>
      </c>
      <c r="AH590" s="3" t="s">
        <v>155</v>
      </c>
      <c r="AI590" s="3" t="s">
        <v>4072</v>
      </c>
      <c r="AJ590" s="3" t="s">
        <v>810</v>
      </c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4"/>
    </row>
    <row r="591" spans="1:51" x14ac:dyDescent="0.25">
      <c r="A591" s="2" t="s">
        <v>5742</v>
      </c>
      <c r="B591" s="11" t="s">
        <v>1606</v>
      </c>
      <c r="C591" s="3">
        <v>8</v>
      </c>
      <c r="D591" s="3" t="s">
        <v>3744</v>
      </c>
      <c r="E591" s="3" t="s">
        <v>5692</v>
      </c>
      <c r="F591" s="3" t="s">
        <v>4656</v>
      </c>
      <c r="G591" s="3"/>
      <c r="H591" s="3" t="s">
        <v>5527</v>
      </c>
      <c r="I591" s="3" t="s">
        <v>2035</v>
      </c>
      <c r="J591" s="3" t="s">
        <v>3829</v>
      </c>
      <c r="K591" s="3" t="s">
        <v>4459</v>
      </c>
      <c r="L591" s="3" t="s">
        <v>2834</v>
      </c>
      <c r="M591" s="3" t="s">
        <v>5754</v>
      </c>
      <c r="N591" s="3" t="s">
        <v>3114</v>
      </c>
      <c r="O591" s="3" t="s">
        <v>5755</v>
      </c>
      <c r="P591" s="3" t="s">
        <v>181</v>
      </c>
      <c r="Q591" s="3" t="s">
        <v>506</v>
      </c>
      <c r="R591" s="3" t="s">
        <v>227</v>
      </c>
      <c r="S591" s="3"/>
      <c r="T591" s="3"/>
      <c r="U591" s="3" t="s">
        <v>328</v>
      </c>
      <c r="V591" s="3"/>
      <c r="W591" s="3"/>
      <c r="X591" s="3" t="s">
        <v>391</v>
      </c>
      <c r="Y591" s="3"/>
      <c r="Z591" s="3"/>
      <c r="AA591" s="3" t="s">
        <v>274</v>
      </c>
      <c r="AB591" s="3"/>
      <c r="AC591" s="3" t="s">
        <v>291</v>
      </c>
      <c r="AD591" s="3" t="s">
        <v>2249</v>
      </c>
      <c r="AE591" s="3" t="s">
        <v>602</v>
      </c>
      <c r="AF591" s="3" t="s">
        <v>1536</v>
      </c>
      <c r="AG591" s="3" t="s">
        <v>27</v>
      </c>
      <c r="AH591" s="3" t="s">
        <v>61</v>
      </c>
      <c r="AI591" s="3" t="s">
        <v>1432</v>
      </c>
      <c r="AJ591" s="3" t="s">
        <v>810</v>
      </c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4"/>
    </row>
    <row r="592" spans="1:51" x14ac:dyDescent="0.25">
      <c r="A592" s="2" t="s">
        <v>5742</v>
      </c>
      <c r="B592" s="11" t="s">
        <v>1606</v>
      </c>
      <c r="C592" s="3">
        <v>9</v>
      </c>
      <c r="D592" s="3" t="s">
        <v>3428</v>
      </c>
      <c r="E592" s="3" t="s">
        <v>4656</v>
      </c>
      <c r="F592" s="3" t="s">
        <v>1071</v>
      </c>
      <c r="G592" s="3"/>
      <c r="H592" s="3" t="s">
        <v>3167</v>
      </c>
      <c r="I592" s="3" t="s">
        <v>2804</v>
      </c>
      <c r="J592" s="3" t="s">
        <v>5409</v>
      </c>
      <c r="K592" s="3" t="s">
        <v>5651</v>
      </c>
      <c r="L592" s="3" t="s">
        <v>3895</v>
      </c>
      <c r="M592" s="3" t="s">
        <v>5756</v>
      </c>
      <c r="N592" s="3" t="s">
        <v>4206</v>
      </c>
      <c r="O592" s="3" t="s">
        <v>418</v>
      </c>
      <c r="P592" s="3" t="s">
        <v>131</v>
      </c>
      <c r="Q592" s="3" t="s">
        <v>16</v>
      </c>
      <c r="R592" s="3" t="s">
        <v>227</v>
      </c>
      <c r="S592" s="3"/>
      <c r="T592" s="3"/>
      <c r="U592" s="3" t="s">
        <v>231</v>
      </c>
      <c r="V592" s="3"/>
      <c r="W592" s="3"/>
      <c r="X592" s="3" t="s">
        <v>270</v>
      </c>
      <c r="Y592" s="3"/>
      <c r="Z592" s="3"/>
      <c r="AA592" s="3" t="s">
        <v>743</v>
      </c>
      <c r="AB592" s="3"/>
      <c r="AC592" s="3" t="s">
        <v>165</v>
      </c>
      <c r="AD592" s="3" t="s">
        <v>668</v>
      </c>
      <c r="AE592" s="3" t="s">
        <v>736</v>
      </c>
      <c r="AF592" s="3" t="s">
        <v>714</v>
      </c>
      <c r="AG592" s="3" t="s">
        <v>446</v>
      </c>
      <c r="AH592" s="3" t="s">
        <v>155</v>
      </c>
      <c r="AI592" s="3" t="s">
        <v>31</v>
      </c>
      <c r="AJ592" s="3" t="s">
        <v>240</v>
      </c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4"/>
    </row>
    <row r="593" spans="1:51" x14ac:dyDescent="0.25">
      <c r="A593" s="2" t="s">
        <v>2223</v>
      </c>
      <c r="B593" s="11" t="s">
        <v>1606</v>
      </c>
      <c r="C593" s="3">
        <v>1</v>
      </c>
      <c r="D593" s="3" t="s">
        <v>660</v>
      </c>
      <c r="E593" s="3" t="s">
        <v>4</v>
      </c>
      <c r="F593" s="3" t="s">
        <v>62</v>
      </c>
      <c r="G593" s="3"/>
      <c r="H593" s="3" t="s">
        <v>478</v>
      </c>
      <c r="I593" s="3" t="s">
        <v>386</v>
      </c>
      <c r="J593" s="3" t="s">
        <v>595</v>
      </c>
      <c r="K593" s="3" t="s">
        <v>1906</v>
      </c>
      <c r="L593" s="3" t="s">
        <v>670</v>
      </c>
      <c r="M593" s="3" t="s">
        <v>5757</v>
      </c>
      <c r="N593" s="3" t="s">
        <v>3318</v>
      </c>
      <c r="O593" s="3" t="s">
        <v>5758</v>
      </c>
      <c r="P593" s="3"/>
      <c r="Q593" s="3" t="s">
        <v>354</v>
      </c>
      <c r="R593" s="3" t="s">
        <v>268</v>
      </c>
      <c r="S593" s="3"/>
      <c r="T593" s="3"/>
      <c r="U593" s="3" t="s">
        <v>229</v>
      </c>
      <c r="V593" s="3"/>
      <c r="W593" s="3"/>
      <c r="X593" s="3" t="s">
        <v>366</v>
      </c>
      <c r="Y593" s="3" t="s">
        <v>5759</v>
      </c>
      <c r="Z593" s="3" t="s">
        <v>3945</v>
      </c>
      <c r="AA593" s="3" t="s">
        <v>799</v>
      </c>
      <c r="AB593" s="3"/>
      <c r="AC593" s="3" t="s">
        <v>446</v>
      </c>
      <c r="AD593" s="3" t="s">
        <v>5760</v>
      </c>
      <c r="AE593" s="3" t="s">
        <v>5761</v>
      </c>
      <c r="AF593" s="3" t="s">
        <v>2635</v>
      </c>
      <c r="AG593" s="3" t="s">
        <v>27</v>
      </c>
      <c r="AH593" s="3" t="s">
        <v>190</v>
      </c>
      <c r="AI593" s="3" t="s">
        <v>2795</v>
      </c>
      <c r="AJ593" s="3" t="s">
        <v>4645</v>
      </c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4"/>
    </row>
    <row r="594" spans="1:51" x14ac:dyDescent="0.25">
      <c r="A594" s="2" t="s">
        <v>2223</v>
      </c>
      <c r="B594" s="11" t="s">
        <v>1606</v>
      </c>
      <c r="C594" s="3">
        <v>2</v>
      </c>
      <c r="D594" s="3" t="s">
        <v>684</v>
      </c>
      <c r="E594" s="3" t="s">
        <v>62</v>
      </c>
      <c r="F594" s="3" t="s">
        <v>793</v>
      </c>
      <c r="G594" s="3"/>
      <c r="H594" s="3" t="s">
        <v>27</v>
      </c>
      <c r="I594" s="3" t="s">
        <v>518</v>
      </c>
      <c r="J594" s="3" t="s">
        <v>1846</v>
      </c>
      <c r="K594" s="3" t="s">
        <v>1413</v>
      </c>
      <c r="L594" s="3" t="s">
        <v>695</v>
      </c>
      <c r="M594" s="3" t="s">
        <v>2584</v>
      </c>
      <c r="N594" s="3" t="s">
        <v>4641</v>
      </c>
      <c r="O594" s="3" t="s">
        <v>5445</v>
      </c>
      <c r="P594" s="3"/>
      <c r="Q594" s="3" t="s">
        <v>1064</v>
      </c>
      <c r="R594" s="3" t="s">
        <v>472</v>
      </c>
      <c r="S594" s="3"/>
      <c r="T594" s="3"/>
      <c r="U594" s="3" t="s">
        <v>230</v>
      </c>
      <c r="V594" s="3"/>
      <c r="W594" s="3"/>
      <c r="X594" s="3" t="s">
        <v>310</v>
      </c>
      <c r="Y594" s="3" t="s">
        <v>5762</v>
      </c>
      <c r="Z594" s="3" t="s">
        <v>419</v>
      </c>
      <c r="AA594" s="3" t="s">
        <v>1237</v>
      </c>
      <c r="AB594" s="3"/>
      <c r="AC594" s="3" t="s">
        <v>278</v>
      </c>
      <c r="AD594" s="3" t="s">
        <v>3807</v>
      </c>
      <c r="AE594" s="3" t="s">
        <v>3848</v>
      </c>
      <c r="AF594" s="3" t="s">
        <v>371</v>
      </c>
      <c r="AG594" s="3" t="s">
        <v>446</v>
      </c>
      <c r="AH594" s="3" t="s">
        <v>87</v>
      </c>
      <c r="AI594" s="3" t="s">
        <v>5356</v>
      </c>
      <c r="AJ594" s="3" t="s">
        <v>337</v>
      </c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4"/>
    </row>
    <row r="595" spans="1:51" x14ac:dyDescent="0.25">
      <c r="A595" s="2" t="s">
        <v>2223</v>
      </c>
      <c r="B595" s="11" t="s">
        <v>1606</v>
      </c>
      <c r="C595" s="3">
        <v>3</v>
      </c>
      <c r="D595" s="3" t="s">
        <v>702</v>
      </c>
      <c r="E595" s="3" t="s">
        <v>793</v>
      </c>
      <c r="F595" s="3" t="s">
        <v>404</v>
      </c>
      <c r="G595" s="3"/>
      <c r="H595" s="3" t="s">
        <v>273</v>
      </c>
      <c r="I595" s="3" t="s">
        <v>238</v>
      </c>
      <c r="J595" s="3" t="s">
        <v>1743</v>
      </c>
      <c r="K595" s="3" t="s">
        <v>21</v>
      </c>
      <c r="L595" s="3" t="s">
        <v>2940</v>
      </c>
      <c r="M595" s="3" t="s">
        <v>1895</v>
      </c>
      <c r="N595" s="3" t="s">
        <v>5763</v>
      </c>
      <c r="O595" s="3" t="s">
        <v>5764</v>
      </c>
      <c r="P595" s="3"/>
      <c r="Q595" s="3" t="s">
        <v>169</v>
      </c>
      <c r="R595" s="3" t="s">
        <v>297</v>
      </c>
      <c r="S595" s="3"/>
      <c r="T595" s="3"/>
      <c r="U595" s="3" t="s">
        <v>171</v>
      </c>
      <c r="V595" s="3"/>
      <c r="W595" s="3"/>
      <c r="X595" s="3" t="s">
        <v>185</v>
      </c>
      <c r="Y595" s="3" t="s">
        <v>3609</v>
      </c>
      <c r="Z595" s="3" t="s">
        <v>1015</v>
      </c>
      <c r="AA595" s="3" t="s">
        <v>1237</v>
      </c>
      <c r="AB595" s="3"/>
      <c r="AC595" s="3" t="s">
        <v>270</v>
      </c>
      <c r="AD595" s="3" t="s">
        <v>3807</v>
      </c>
      <c r="AE595" s="3" t="s">
        <v>237</v>
      </c>
      <c r="AF595" s="3" t="s">
        <v>609</v>
      </c>
      <c r="AG595" s="3" t="s">
        <v>27</v>
      </c>
      <c r="AH595" s="3" t="s">
        <v>83</v>
      </c>
      <c r="AI595" s="3" t="s">
        <v>3471</v>
      </c>
      <c r="AJ595" s="3" t="s">
        <v>288</v>
      </c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4"/>
    </row>
    <row r="596" spans="1:51" x14ac:dyDescent="0.25">
      <c r="A596" s="2" t="s">
        <v>2223</v>
      </c>
      <c r="B596" s="11" t="s">
        <v>1606</v>
      </c>
      <c r="C596" s="3">
        <v>4</v>
      </c>
      <c r="D596" s="3" t="s">
        <v>5765</v>
      </c>
      <c r="E596" s="3" t="s">
        <v>404</v>
      </c>
      <c r="F596" s="3" t="s">
        <v>68</v>
      </c>
      <c r="G596" s="3"/>
      <c r="H596" s="3" t="s">
        <v>38</v>
      </c>
      <c r="I596" s="3" t="s">
        <v>291</v>
      </c>
      <c r="J596" s="3" t="s">
        <v>243</v>
      </c>
      <c r="K596" s="3" t="s">
        <v>2932</v>
      </c>
      <c r="L596" s="3" t="s">
        <v>4719</v>
      </c>
      <c r="M596" s="3" t="s">
        <v>1982</v>
      </c>
      <c r="N596" s="3" t="s">
        <v>5446</v>
      </c>
      <c r="O596" s="3" t="s">
        <v>5766</v>
      </c>
      <c r="P596" s="3"/>
      <c r="Q596" s="3" t="s">
        <v>283</v>
      </c>
      <c r="R596" s="3" t="s">
        <v>170</v>
      </c>
      <c r="S596" s="3"/>
      <c r="T596" s="3"/>
      <c r="U596" s="3" t="s">
        <v>410</v>
      </c>
      <c r="V596" s="3"/>
      <c r="W596" s="3"/>
      <c r="X596" s="3" t="s">
        <v>329</v>
      </c>
      <c r="Y596" s="3" t="s">
        <v>2118</v>
      </c>
      <c r="Z596" s="3" t="s">
        <v>2449</v>
      </c>
      <c r="AA596" s="3" t="s">
        <v>587</v>
      </c>
      <c r="AB596" s="3"/>
      <c r="AC596" s="3" t="s">
        <v>155</v>
      </c>
      <c r="AD596" s="3" t="s">
        <v>4764</v>
      </c>
      <c r="AE596" s="3" t="s">
        <v>772</v>
      </c>
      <c r="AF596" s="3" t="s">
        <v>1536</v>
      </c>
      <c r="AG596" s="3" t="s">
        <v>154</v>
      </c>
      <c r="AH596" s="3" t="s">
        <v>291</v>
      </c>
      <c r="AI596" s="3" t="s">
        <v>2288</v>
      </c>
      <c r="AJ596" s="3" t="s">
        <v>2962</v>
      </c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4"/>
    </row>
    <row r="597" spans="1:51" x14ac:dyDescent="0.25">
      <c r="A597" s="2" t="s">
        <v>2223</v>
      </c>
      <c r="B597" s="11" t="s">
        <v>1606</v>
      </c>
      <c r="C597" s="3">
        <v>5</v>
      </c>
      <c r="D597" s="3" t="s">
        <v>5767</v>
      </c>
      <c r="E597" s="3" t="s">
        <v>68</v>
      </c>
      <c r="F597" s="3" t="s">
        <v>2662</v>
      </c>
      <c r="G597" s="3"/>
      <c r="H597" s="3" t="s">
        <v>291</v>
      </c>
      <c r="I597" s="3" t="s">
        <v>791</v>
      </c>
      <c r="J597" s="3" t="s">
        <v>292</v>
      </c>
      <c r="K597" s="3" t="s">
        <v>2107</v>
      </c>
      <c r="L597" s="3" t="s">
        <v>3056</v>
      </c>
      <c r="M597" s="3" t="s">
        <v>4788</v>
      </c>
      <c r="N597" s="3" t="s">
        <v>4132</v>
      </c>
      <c r="O597" s="3" t="s">
        <v>5768</v>
      </c>
      <c r="P597" s="3"/>
      <c r="Q597" s="3" t="s">
        <v>283</v>
      </c>
      <c r="R597" s="3" t="s">
        <v>268</v>
      </c>
      <c r="S597" s="3"/>
      <c r="T597" s="3"/>
      <c r="U597" s="3" t="s">
        <v>189</v>
      </c>
      <c r="V597" s="3"/>
      <c r="W597" s="3"/>
      <c r="X597" s="3" t="s">
        <v>602</v>
      </c>
      <c r="Y597" s="3"/>
      <c r="Z597" s="3"/>
      <c r="AA597" s="3" t="s">
        <v>396</v>
      </c>
      <c r="AB597" s="3"/>
      <c r="AC597" s="3" t="s">
        <v>243</v>
      </c>
      <c r="AD597" s="3" t="s">
        <v>5769</v>
      </c>
      <c r="AE597" s="3" t="s">
        <v>36</v>
      </c>
      <c r="AF597" s="3" t="s">
        <v>216</v>
      </c>
      <c r="AG597" s="3" t="s">
        <v>88</v>
      </c>
      <c r="AH597" s="3" t="s">
        <v>155</v>
      </c>
      <c r="AI597" s="3" t="s">
        <v>3080</v>
      </c>
      <c r="AJ597" s="3" t="s">
        <v>181</v>
      </c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4"/>
    </row>
    <row r="598" spans="1:51" x14ac:dyDescent="0.25">
      <c r="A598" s="2" t="s">
        <v>2223</v>
      </c>
      <c r="B598" s="11" t="s">
        <v>1606</v>
      </c>
      <c r="C598" s="3">
        <v>6</v>
      </c>
      <c r="D598" s="3" t="s">
        <v>763</v>
      </c>
      <c r="E598" s="3" t="s">
        <v>2662</v>
      </c>
      <c r="F598" s="3" t="s">
        <v>1216</v>
      </c>
      <c r="G598" s="3"/>
      <c r="H598" s="3" t="s">
        <v>400</v>
      </c>
      <c r="I598" s="3" t="s">
        <v>570</v>
      </c>
      <c r="J598" s="3" t="s">
        <v>713</v>
      </c>
      <c r="K598" s="3" t="s">
        <v>345</v>
      </c>
      <c r="L598" s="3" t="s">
        <v>1934</v>
      </c>
      <c r="M598" s="3" t="s">
        <v>2931</v>
      </c>
      <c r="N598" s="3" t="s">
        <v>4463</v>
      </c>
      <c r="O598" s="3" t="s">
        <v>769</v>
      </c>
      <c r="P598" s="3"/>
      <c r="Q598" s="3" t="s">
        <v>283</v>
      </c>
      <c r="R598" s="3" t="s">
        <v>188</v>
      </c>
      <c r="S598" s="3"/>
      <c r="T598" s="3"/>
      <c r="U598" s="3" t="s">
        <v>410</v>
      </c>
      <c r="V598" s="3"/>
      <c r="W598" s="3"/>
      <c r="X598" s="3" t="s">
        <v>412</v>
      </c>
      <c r="Y598" s="3"/>
      <c r="Z598" s="3"/>
      <c r="AA598" s="3" t="s">
        <v>1237</v>
      </c>
      <c r="AB598" s="3"/>
      <c r="AC598" s="3" t="s">
        <v>108</v>
      </c>
      <c r="AD598" s="3" t="s">
        <v>2687</v>
      </c>
      <c r="AE598" s="3" t="s">
        <v>85</v>
      </c>
      <c r="AF598" s="3" t="s">
        <v>475</v>
      </c>
      <c r="AG598" s="3" t="s">
        <v>372</v>
      </c>
      <c r="AH598" s="3" t="s">
        <v>61</v>
      </c>
      <c r="AI598" s="3" t="s">
        <v>2091</v>
      </c>
      <c r="AJ598" s="3" t="s">
        <v>1424</v>
      </c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4"/>
    </row>
    <row r="599" spans="1:51" x14ac:dyDescent="0.25">
      <c r="A599" s="2" t="s">
        <v>2223</v>
      </c>
      <c r="B599" s="11" t="s">
        <v>1606</v>
      </c>
      <c r="C599" s="3">
        <v>7</v>
      </c>
      <c r="D599" s="3" t="s">
        <v>1003</v>
      </c>
      <c r="E599" s="3" t="s">
        <v>1216</v>
      </c>
      <c r="F599" s="3" t="s">
        <v>586</v>
      </c>
      <c r="G599" s="3"/>
      <c r="H599" s="3" t="s">
        <v>30</v>
      </c>
      <c r="I599" s="3" t="s">
        <v>61</v>
      </c>
      <c r="J599" s="3" t="s">
        <v>252</v>
      </c>
      <c r="K599" s="3" t="s">
        <v>1088</v>
      </c>
      <c r="L599" s="3" t="s">
        <v>5770</v>
      </c>
      <c r="M599" s="3" t="s">
        <v>5771</v>
      </c>
      <c r="N599" s="3" t="s">
        <v>5772</v>
      </c>
      <c r="O599" s="3" t="s">
        <v>2602</v>
      </c>
      <c r="P599" s="3"/>
      <c r="Q599" s="3" t="s">
        <v>283</v>
      </c>
      <c r="R599" s="3" t="s">
        <v>188</v>
      </c>
      <c r="S599" s="3"/>
      <c r="T599" s="3"/>
      <c r="U599" s="3" t="s">
        <v>1412</v>
      </c>
      <c r="V599" s="3"/>
      <c r="W599" s="3"/>
      <c r="X599" s="3" t="s">
        <v>59</v>
      </c>
      <c r="Y599" s="3"/>
      <c r="Z599" s="3"/>
      <c r="AA599" s="3" t="s">
        <v>815</v>
      </c>
      <c r="AB599" s="3"/>
      <c r="AC599" s="3" t="s">
        <v>291</v>
      </c>
      <c r="AD599" s="3" t="s">
        <v>2487</v>
      </c>
      <c r="AE599" s="3" t="s">
        <v>764</v>
      </c>
      <c r="AF599" s="3" t="s">
        <v>1437</v>
      </c>
      <c r="AG599" s="3" t="s">
        <v>154</v>
      </c>
      <c r="AH599" s="3" t="s">
        <v>291</v>
      </c>
      <c r="AI599" s="3" t="s">
        <v>3865</v>
      </c>
      <c r="AJ599" s="3" t="s">
        <v>217</v>
      </c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4"/>
    </row>
    <row r="600" spans="1:51" x14ac:dyDescent="0.25">
      <c r="A600" s="2" t="s">
        <v>2223</v>
      </c>
      <c r="B600" s="11" t="s">
        <v>1606</v>
      </c>
      <c r="C600" s="3">
        <v>8</v>
      </c>
      <c r="D600" s="3" t="s">
        <v>1309</v>
      </c>
      <c r="E600" s="3" t="s">
        <v>586</v>
      </c>
      <c r="F600" s="3" t="s">
        <v>117</v>
      </c>
      <c r="G600" s="3"/>
      <c r="H600" s="3" t="s">
        <v>38</v>
      </c>
      <c r="I600" s="3" t="s">
        <v>243</v>
      </c>
      <c r="J600" s="3" t="s">
        <v>366</v>
      </c>
      <c r="K600" s="3" t="s">
        <v>1679</v>
      </c>
      <c r="L600" s="3" t="s">
        <v>2809</v>
      </c>
      <c r="M600" s="3" t="s">
        <v>5773</v>
      </c>
      <c r="N600" s="3" t="s">
        <v>5023</v>
      </c>
      <c r="O600" s="3" t="s">
        <v>3046</v>
      </c>
      <c r="P600" s="3"/>
      <c r="Q600" s="3" t="s">
        <v>506</v>
      </c>
      <c r="R600" s="3" t="s">
        <v>188</v>
      </c>
      <c r="S600" s="3"/>
      <c r="T600" s="3"/>
      <c r="U600" s="3" t="s">
        <v>1412</v>
      </c>
      <c r="V600" s="3"/>
      <c r="W600" s="3"/>
      <c r="X600" s="3" t="s">
        <v>993</v>
      </c>
      <c r="Y600" s="3"/>
      <c r="Z600" s="3"/>
      <c r="AA600" s="3" t="s">
        <v>110</v>
      </c>
      <c r="AB600" s="3"/>
      <c r="AC600" s="3" t="s">
        <v>243</v>
      </c>
      <c r="AD600" s="3" t="s">
        <v>593</v>
      </c>
      <c r="AE600" s="3" t="s">
        <v>438</v>
      </c>
      <c r="AF600" s="3" t="s">
        <v>842</v>
      </c>
      <c r="AG600" s="3" t="s">
        <v>478</v>
      </c>
      <c r="AH600" s="3" t="s">
        <v>155</v>
      </c>
      <c r="AI600" s="3" t="s">
        <v>393</v>
      </c>
      <c r="AJ600" s="3" t="s">
        <v>162</v>
      </c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4"/>
    </row>
    <row r="601" spans="1:51" x14ac:dyDescent="0.25">
      <c r="A601" s="2" t="s">
        <v>2223</v>
      </c>
      <c r="B601" s="11" t="s">
        <v>1606</v>
      </c>
      <c r="C601" s="3">
        <v>9</v>
      </c>
      <c r="D601" s="3" t="s">
        <v>1760</v>
      </c>
      <c r="E601" s="3" t="s">
        <v>117</v>
      </c>
      <c r="F601" s="3" t="s">
        <v>745</v>
      </c>
      <c r="G601" s="3"/>
      <c r="H601" s="3" t="s">
        <v>111</v>
      </c>
      <c r="I601" s="3" t="s">
        <v>291</v>
      </c>
      <c r="J601" s="3" t="s">
        <v>836</v>
      </c>
      <c r="K601" s="3" t="s">
        <v>575</v>
      </c>
      <c r="L601" s="3" t="s">
        <v>3650</v>
      </c>
      <c r="M601" s="3" t="s">
        <v>5367</v>
      </c>
      <c r="N601" s="3" t="s">
        <v>5774</v>
      </c>
      <c r="O601" s="3" t="s">
        <v>452</v>
      </c>
      <c r="P601" s="3"/>
      <c r="Q601" s="3" t="s">
        <v>225</v>
      </c>
      <c r="R601" s="3" t="s">
        <v>297</v>
      </c>
      <c r="S601" s="3"/>
      <c r="T601" s="3"/>
      <c r="U601" s="3" t="s">
        <v>3224</v>
      </c>
      <c r="V601" s="3"/>
      <c r="W601" s="3"/>
      <c r="X601" s="3" t="s">
        <v>887</v>
      </c>
      <c r="Y601" s="3"/>
      <c r="Z601" s="3"/>
      <c r="AA601" s="3" t="s">
        <v>315</v>
      </c>
      <c r="AB601" s="3"/>
      <c r="AC601" s="3" t="s">
        <v>108</v>
      </c>
      <c r="AD601" s="3" t="s">
        <v>607</v>
      </c>
      <c r="AE601" s="3" t="s">
        <v>1028</v>
      </c>
      <c r="AF601" s="3" t="s">
        <v>799</v>
      </c>
      <c r="AG601" s="3" t="s">
        <v>478</v>
      </c>
      <c r="AH601" s="3" t="s">
        <v>291</v>
      </c>
      <c r="AI601" s="3" t="s">
        <v>1378</v>
      </c>
      <c r="AJ601" s="3" t="s">
        <v>891</v>
      </c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4"/>
    </row>
    <row r="602" spans="1:51" x14ac:dyDescent="0.25">
      <c r="A602" s="2" t="s">
        <v>2223</v>
      </c>
      <c r="B602" s="11" t="s">
        <v>1606</v>
      </c>
      <c r="C602" s="3">
        <v>10</v>
      </c>
      <c r="D602" s="3" t="s">
        <v>5775</v>
      </c>
      <c r="E602" s="3" t="s">
        <v>745</v>
      </c>
      <c r="F602" s="3" t="s">
        <v>3401</v>
      </c>
      <c r="G602" s="3"/>
      <c r="H602" s="3" t="s">
        <v>791</v>
      </c>
      <c r="I602" s="3" t="s">
        <v>798</v>
      </c>
      <c r="J602" s="3" t="s">
        <v>400</v>
      </c>
      <c r="K602" s="3" t="s">
        <v>4257</v>
      </c>
      <c r="L602" s="3" t="s">
        <v>5776</v>
      </c>
      <c r="M602" s="3" t="s">
        <v>5777</v>
      </c>
      <c r="N602" s="3" t="s">
        <v>5778</v>
      </c>
      <c r="O602" s="3" t="s">
        <v>4595</v>
      </c>
      <c r="P602" s="3"/>
      <c r="Q602" s="3" t="s">
        <v>283</v>
      </c>
      <c r="R602" s="3" t="s">
        <v>328</v>
      </c>
      <c r="S602" s="3"/>
      <c r="T602" s="3"/>
      <c r="U602" s="3" t="s">
        <v>5430</v>
      </c>
      <c r="V602" s="3"/>
      <c r="W602" s="3"/>
      <c r="X602" s="3" t="s">
        <v>287</v>
      </c>
      <c r="Y602" s="3"/>
      <c r="Z602" s="3"/>
      <c r="AA602" s="3" t="s">
        <v>166</v>
      </c>
      <c r="AB602" s="3"/>
      <c r="AC602" s="3" t="s">
        <v>108</v>
      </c>
      <c r="AD602" s="3" t="s">
        <v>5779</v>
      </c>
      <c r="AE602" s="3" t="s">
        <v>788</v>
      </c>
      <c r="AF602" s="3" t="s">
        <v>5780</v>
      </c>
      <c r="AG602" s="3" t="s">
        <v>400</v>
      </c>
      <c r="AH602" s="3" t="s">
        <v>291</v>
      </c>
      <c r="AI602" s="3" t="s">
        <v>4160</v>
      </c>
      <c r="AJ602" s="3" t="s">
        <v>3019</v>
      </c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4"/>
    </row>
    <row r="603" spans="1:51" x14ac:dyDescent="0.25">
      <c r="A603" s="2" t="s">
        <v>5464</v>
      </c>
      <c r="B603" s="11" t="s">
        <v>1606</v>
      </c>
      <c r="C603" s="3">
        <v>1</v>
      </c>
      <c r="D603" s="3" t="s">
        <v>660</v>
      </c>
      <c r="E603" s="3" t="s">
        <v>4</v>
      </c>
      <c r="F603" s="3" t="s">
        <v>1621</v>
      </c>
      <c r="G603" s="3"/>
      <c r="H603" s="3" t="s">
        <v>1204</v>
      </c>
      <c r="I603" s="3" t="s">
        <v>2233</v>
      </c>
      <c r="J603" s="3" t="s">
        <v>388</v>
      </c>
      <c r="K603" s="3" t="s">
        <v>4888</v>
      </c>
      <c r="L603" s="3" t="s">
        <v>1712</v>
      </c>
      <c r="M603" s="3" t="s">
        <v>3564</v>
      </c>
      <c r="N603" s="3" t="s">
        <v>3328</v>
      </c>
      <c r="O603" s="3" t="s">
        <v>5358</v>
      </c>
      <c r="P603" s="3" t="s">
        <v>1800</v>
      </c>
      <c r="Q603" s="3" t="s">
        <v>225</v>
      </c>
      <c r="R603" s="3" t="s">
        <v>5</v>
      </c>
      <c r="S603" s="3"/>
      <c r="T603" s="3"/>
      <c r="U603" s="3" t="s">
        <v>231</v>
      </c>
      <c r="V603" s="3"/>
      <c r="W603" s="3"/>
      <c r="X603" s="3" t="s">
        <v>310</v>
      </c>
      <c r="Y603" s="3" t="s">
        <v>4603</v>
      </c>
      <c r="Z603" s="3" t="s">
        <v>599</v>
      </c>
      <c r="AA603" s="3" t="s">
        <v>271</v>
      </c>
      <c r="AB603" s="3"/>
      <c r="AC603" s="3" t="s">
        <v>1743</v>
      </c>
      <c r="AD603" s="3" t="s">
        <v>3943</v>
      </c>
      <c r="AE603" s="3" t="s">
        <v>34</v>
      </c>
      <c r="AF603" s="3" t="s">
        <v>4021</v>
      </c>
      <c r="AG603" s="3" t="s">
        <v>154</v>
      </c>
      <c r="AH603" s="3" t="s">
        <v>382</v>
      </c>
      <c r="AI603" s="3" t="s">
        <v>80</v>
      </c>
      <c r="AJ603" s="3" t="s">
        <v>1455</v>
      </c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4"/>
    </row>
    <row r="604" spans="1:51" x14ac:dyDescent="0.25">
      <c r="A604" s="2" t="s">
        <v>5464</v>
      </c>
      <c r="B604" s="11" t="s">
        <v>1606</v>
      </c>
      <c r="C604" s="3">
        <v>2</v>
      </c>
      <c r="D604" s="3" t="s">
        <v>684</v>
      </c>
      <c r="E604" s="3" t="s">
        <v>1621</v>
      </c>
      <c r="F604" s="3" t="s">
        <v>1405</v>
      </c>
      <c r="G604" s="3"/>
      <c r="H604" s="3" t="s">
        <v>1955</v>
      </c>
      <c r="I604" s="3" t="s">
        <v>2698</v>
      </c>
      <c r="J604" s="3" t="s">
        <v>1534</v>
      </c>
      <c r="K604" s="3" t="s">
        <v>3684</v>
      </c>
      <c r="L604" s="3" t="s">
        <v>2318</v>
      </c>
      <c r="M604" s="3" t="s">
        <v>5781</v>
      </c>
      <c r="N604" s="3" t="s">
        <v>5782</v>
      </c>
      <c r="O604" s="3" t="s">
        <v>2575</v>
      </c>
      <c r="P604" s="3" t="s">
        <v>1951</v>
      </c>
      <c r="Q604" s="3" t="s">
        <v>225</v>
      </c>
      <c r="R604" s="3" t="s">
        <v>205</v>
      </c>
      <c r="S604" s="3"/>
      <c r="T604" s="3"/>
      <c r="U604" s="3" t="s">
        <v>328</v>
      </c>
      <c r="V604" s="3"/>
      <c r="W604" s="3"/>
      <c r="X604" s="3" t="s">
        <v>251</v>
      </c>
      <c r="Y604" s="3" t="s">
        <v>870</v>
      </c>
      <c r="Z604" s="3" t="s">
        <v>765</v>
      </c>
      <c r="AA604" s="3" t="s">
        <v>938</v>
      </c>
      <c r="AB604" s="3"/>
      <c r="AC604" s="3" t="s">
        <v>1383</v>
      </c>
      <c r="AD604" s="3" t="s">
        <v>194</v>
      </c>
      <c r="AE604" s="3" t="s">
        <v>3080</v>
      </c>
      <c r="AF604" s="3" t="s">
        <v>2691</v>
      </c>
      <c r="AG604" s="3" t="s">
        <v>440</v>
      </c>
      <c r="AH604" s="3" t="s">
        <v>335</v>
      </c>
      <c r="AI604" s="3" t="s">
        <v>2937</v>
      </c>
      <c r="AJ604" s="3" t="s">
        <v>3182</v>
      </c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4"/>
    </row>
    <row r="605" spans="1:51" x14ac:dyDescent="0.25">
      <c r="A605" s="2" t="s">
        <v>5464</v>
      </c>
      <c r="B605" s="11" t="s">
        <v>1606</v>
      </c>
      <c r="C605" s="3">
        <v>3</v>
      </c>
      <c r="D605" s="3" t="s">
        <v>290</v>
      </c>
      <c r="E605" s="3" t="s">
        <v>1405</v>
      </c>
      <c r="F605" s="3" t="s">
        <v>3268</v>
      </c>
      <c r="G605" s="3"/>
      <c r="H605" s="3" t="s">
        <v>2113</v>
      </c>
      <c r="I605" s="3" t="s">
        <v>571</v>
      </c>
      <c r="J605" s="3" t="s">
        <v>1875</v>
      </c>
      <c r="K605" s="3" t="s">
        <v>2538</v>
      </c>
      <c r="L605" s="3" t="s">
        <v>5783</v>
      </c>
      <c r="M605" s="3" t="s">
        <v>3612</v>
      </c>
      <c r="N605" s="3" t="s">
        <v>3245</v>
      </c>
      <c r="O605" s="3" t="s">
        <v>1866</v>
      </c>
      <c r="P605" s="3" t="s">
        <v>418</v>
      </c>
      <c r="Q605" s="3" t="s">
        <v>506</v>
      </c>
      <c r="R605" s="3" t="s">
        <v>226</v>
      </c>
      <c r="S605" s="3"/>
      <c r="T605" s="3"/>
      <c r="U605" s="3" t="s">
        <v>229</v>
      </c>
      <c r="V605" s="3"/>
      <c r="W605" s="3"/>
      <c r="X605" s="3" t="s">
        <v>83</v>
      </c>
      <c r="Y605" s="3" t="s">
        <v>955</v>
      </c>
      <c r="Z605" s="3" t="s">
        <v>4975</v>
      </c>
      <c r="AA605" s="3" t="s">
        <v>1636</v>
      </c>
      <c r="AB605" s="3"/>
      <c r="AC605" s="3" t="s">
        <v>454</v>
      </c>
      <c r="AD605" s="3" t="s">
        <v>2914</v>
      </c>
      <c r="AE605" s="3" t="s">
        <v>85</v>
      </c>
      <c r="AF605" s="3" t="s">
        <v>1794</v>
      </c>
      <c r="AG605" s="3" t="s">
        <v>154</v>
      </c>
      <c r="AH605" s="3" t="s">
        <v>58</v>
      </c>
      <c r="AI605" s="3" t="s">
        <v>1087</v>
      </c>
      <c r="AJ605" s="3" t="s">
        <v>839</v>
      </c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4"/>
    </row>
    <row r="606" spans="1:51" x14ac:dyDescent="0.25">
      <c r="A606" s="2" t="s">
        <v>5464</v>
      </c>
      <c r="B606" s="11" t="s">
        <v>1606</v>
      </c>
      <c r="C606" s="3">
        <v>4</v>
      </c>
      <c r="D606" s="3" t="s">
        <v>302</v>
      </c>
      <c r="E606" s="3" t="s">
        <v>3268</v>
      </c>
      <c r="F606" s="3" t="s">
        <v>337</v>
      </c>
      <c r="G606" s="3"/>
      <c r="H606" s="3" t="s">
        <v>458</v>
      </c>
      <c r="I606" s="3" t="s">
        <v>78</v>
      </c>
      <c r="J606" s="3" t="s">
        <v>104</v>
      </c>
      <c r="K606" s="3" t="s">
        <v>1726</v>
      </c>
      <c r="L606" s="3" t="s">
        <v>5066</v>
      </c>
      <c r="M606" s="3" t="s">
        <v>5784</v>
      </c>
      <c r="N606" s="3" t="s">
        <v>2848</v>
      </c>
      <c r="O606" s="3" t="s">
        <v>958</v>
      </c>
      <c r="P606" s="3" t="s">
        <v>824</v>
      </c>
      <c r="Q606" s="3" t="s">
        <v>506</v>
      </c>
      <c r="R606" s="3" t="s">
        <v>5</v>
      </c>
      <c r="S606" s="3"/>
      <c r="T606" s="3"/>
      <c r="U606" s="3" t="s">
        <v>411</v>
      </c>
      <c r="V606" s="3"/>
      <c r="W606" s="3"/>
      <c r="X606" s="3" t="s">
        <v>87</v>
      </c>
      <c r="Y606" s="3" t="s">
        <v>1150</v>
      </c>
      <c r="Z606" s="3" t="s">
        <v>1119</v>
      </c>
      <c r="AA606" s="3" t="s">
        <v>799</v>
      </c>
      <c r="AB606" s="3"/>
      <c r="AC606" s="3" t="s">
        <v>993</v>
      </c>
      <c r="AD606" s="3" t="s">
        <v>668</v>
      </c>
      <c r="AE606" s="3" t="s">
        <v>772</v>
      </c>
      <c r="AF606" s="3" t="s">
        <v>799</v>
      </c>
      <c r="AG606" s="3" t="s">
        <v>154</v>
      </c>
      <c r="AH606" s="3" t="s">
        <v>61</v>
      </c>
      <c r="AI606" s="3" t="s">
        <v>1259</v>
      </c>
      <c r="AJ606" s="3" t="s">
        <v>839</v>
      </c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4"/>
    </row>
    <row r="607" spans="1:51" x14ac:dyDescent="0.25">
      <c r="A607" s="2" t="s">
        <v>5464</v>
      </c>
      <c r="B607" s="11" t="s">
        <v>1606</v>
      </c>
      <c r="C607" s="3">
        <v>5</v>
      </c>
      <c r="D607" s="3" t="s">
        <v>477</v>
      </c>
      <c r="E607" s="3" t="s">
        <v>337</v>
      </c>
      <c r="F607" s="3" t="s">
        <v>493</v>
      </c>
      <c r="G607" s="3"/>
      <c r="H607" s="3" t="s">
        <v>2410</v>
      </c>
      <c r="I607" s="3" t="s">
        <v>1178</v>
      </c>
      <c r="J607" s="3" t="s">
        <v>2288</v>
      </c>
      <c r="K607" s="3" t="s">
        <v>680</v>
      </c>
      <c r="L607" s="3" t="s">
        <v>2873</v>
      </c>
      <c r="M607" s="3" t="s">
        <v>5785</v>
      </c>
      <c r="N607" s="3" t="s">
        <v>819</v>
      </c>
      <c r="O607" s="3" t="s">
        <v>2066</v>
      </c>
      <c r="P607" s="3" t="s">
        <v>1462</v>
      </c>
      <c r="Q607" s="3" t="s">
        <v>506</v>
      </c>
      <c r="R607" s="3" t="s">
        <v>472</v>
      </c>
      <c r="S607" s="3"/>
      <c r="T607" s="3"/>
      <c r="U607" s="3" t="s">
        <v>1412</v>
      </c>
      <c r="V607" s="3"/>
      <c r="W607" s="3"/>
      <c r="X607" s="3" t="s">
        <v>61</v>
      </c>
      <c r="Y607" s="3"/>
      <c r="Z607" s="3"/>
      <c r="AA607" s="3" t="s">
        <v>1204</v>
      </c>
      <c r="AB607" s="3" t="s">
        <v>4</v>
      </c>
      <c r="AC607" s="3" t="s">
        <v>446</v>
      </c>
      <c r="AD607" s="3" t="s">
        <v>3239</v>
      </c>
      <c r="AE607" s="3" t="s">
        <v>386</v>
      </c>
      <c r="AF607" s="3" t="s">
        <v>799</v>
      </c>
      <c r="AG607" s="3" t="s">
        <v>88</v>
      </c>
      <c r="AH607" s="3" t="s">
        <v>165</v>
      </c>
      <c r="AI607" s="3" t="s">
        <v>1262</v>
      </c>
      <c r="AJ607" s="3" t="s">
        <v>492</v>
      </c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4"/>
    </row>
    <row r="608" spans="1:51" x14ac:dyDescent="0.25">
      <c r="A608" s="2" t="s">
        <v>5464</v>
      </c>
      <c r="B608" s="11" t="s">
        <v>1606</v>
      </c>
      <c r="C608" s="3">
        <v>6</v>
      </c>
      <c r="D608" s="3" t="s">
        <v>763</v>
      </c>
      <c r="E608" s="3" t="s">
        <v>493</v>
      </c>
      <c r="F608" s="3" t="s">
        <v>276</v>
      </c>
      <c r="G608" s="3"/>
      <c r="H608" s="3" t="s">
        <v>30</v>
      </c>
      <c r="I608" s="3" t="s">
        <v>1401</v>
      </c>
      <c r="J608" s="3" t="s">
        <v>2686</v>
      </c>
      <c r="K608" s="3" t="s">
        <v>350</v>
      </c>
      <c r="L608" s="3" t="s">
        <v>5786</v>
      </c>
      <c r="M608" s="3" t="s">
        <v>3784</v>
      </c>
      <c r="N608" s="3" t="s">
        <v>3709</v>
      </c>
      <c r="O608" s="3" t="s">
        <v>5787</v>
      </c>
      <c r="P608" s="3"/>
      <c r="Q608" s="3" t="s">
        <v>354</v>
      </c>
      <c r="R608" s="3" t="s">
        <v>170</v>
      </c>
      <c r="S608" s="3"/>
      <c r="T608" s="3"/>
      <c r="U608" s="3" t="s">
        <v>189</v>
      </c>
      <c r="V608" s="3"/>
      <c r="W608" s="3"/>
      <c r="X608" s="3" t="s">
        <v>1292</v>
      </c>
      <c r="Y608" s="3"/>
      <c r="Z608" s="3"/>
      <c r="AA608" s="3" t="s">
        <v>1743</v>
      </c>
      <c r="AB608" s="3" t="s">
        <v>4</v>
      </c>
      <c r="AC608" s="3" t="s">
        <v>88</v>
      </c>
      <c r="AD608" s="3" t="s">
        <v>319</v>
      </c>
      <c r="AE608" s="3" t="s">
        <v>443</v>
      </c>
      <c r="AF608" s="3" t="s">
        <v>216</v>
      </c>
      <c r="AG608" s="3" t="s">
        <v>154</v>
      </c>
      <c r="AH608" s="3" t="s">
        <v>83</v>
      </c>
      <c r="AI608" s="3" t="s">
        <v>4573</v>
      </c>
      <c r="AJ608" s="3" t="s">
        <v>258</v>
      </c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4"/>
    </row>
    <row r="609" spans="1:51" x14ac:dyDescent="0.25">
      <c r="A609" s="2" t="s">
        <v>5464</v>
      </c>
      <c r="B609" s="11" t="s">
        <v>1606</v>
      </c>
      <c r="C609" s="3">
        <v>7</v>
      </c>
      <c r="D609" s="3" t="s">
        <v>1003</v>
      </c>
      <c r="E609" s="3" t="s">
        <v>276</v>
      </c>
      <c r="F609" s="3" t="s">
        <v>633</v>
      </c>
      <c r="G609" s="3"/>
      <c r="H609" s="3" t="s">
        <v>165</v>
      </c>
      <c r="I609" s="3" t="s">
        <v>335</v>
      </c>
      <c r="J609" s="3" t="s">
        <v>602</v>
      </c>
      <c r="K609" s="3" t="s">
        <v>4796</v>
      </c>
      <c r="L609" s="3" t="s">
        <v>462</v>
      </c>
      <c r="M609" s="3" t="s">
        <v>5788</v>
      </c>
      <c r="N609" s="3" t="s">
        <v>5107</v>
      </c>
      <c r="O609" s="3" t="s">
        <v>5789</v>
      </c>
      <c r="P609" s="3"/>
      <c r="Q609" s="3" t="s">
        <v>283</v>
      </c>
      <c r="R609" s="3" t="s">
        <v>267</v>
      </c>
      <c r="S609" s="3"/>
      <c r="T609" s="3"/>
      <c r="U609" s="3" t="s">
        <v>1324</v>
      </c>
      <c r="V609" s="3"/>
      <c r="W609" s="3"/>
      <c r="X609" s="3" t="s">
        <v>59</v>
      </c>
      <c r="Y609" s="3"/>
      <c r="Z609" s="3"/>
      <c r="AA609" s="3" t="s">
        <v>743</v>
      </c>
      <c r="AB609" s="3" t="s">
        <v>4</v>
      </c>
      <c r="AC609" s="3" t="s">
        <v>58</v>
      </c>
      <c r="AD609" s="3" t="s">
        <v>308</v>
      </c>
      <c r="AE609" s="3" t="s">
        <v>595</v>
      </c>
      <c r="AF609" s="3" t="s">
        <v>823</v>
      </c>
      <c r="AG609" s="3" t="s">
        <v>335</v>
      </c>
      <c r="AH609" s="3" t="s">
        <v>165</v>
      </c>
      <c r="AI609" s="3" t="s">
        <v>3649</v>
      </c>
      <c r="AJ609" s="3" t="s">
        <v>810</v>
      </c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4"/>
    </row>
    <row r="610" spans="1:51" x14ac:dyDescent="0.25">
      <c r="A610" s="2" t="s">
        <v>5464</v>
      </c>
      <c r="B610" s="11" t="s">
        <v>1606</v>
      </c>
      <c r="C610" s="3">
        <v>8</v>
      </c>
      <c r="D610" s="3" t="s">
        <v>1309</v>
      </c>
      <c r="E610" s="3" t="s">
        <v>633</v>
      </c>
      <c r="F610" s="3"/>
      <c r="G610" s="3"/>
      <c r="H610" s="3" t="s">
        <v>238</v>
      </c>
      <c r="I610" s="3" t="s">
        <v>110</v>
      </c>
      <c r="J610" s="3" t="s">
        <v>234</v>
      </c>
      <c r="K610" s="3" t="s">
        <v>1715</v>
      </c>
      <c r="L610" s="3" t="s">
        <v>5521</v>
      </c>
      <c r="M610" s="3" t="s">
        <v>5790</v>
      </c>
      <c r="N610" s="3" t="s">
        <v>5791</v>
      </c>
      <c r="O610" s="3" t="s">
        <v>2977</v>
      </c>
      <c r="P610" s="3"/>
      <c r="Q610" s="3" t="s">
        <v>225</v>
      </c>
      <c r="R610" s="3" t="s">
        <v>343</v>
      </c>
      <c r="S610" s="3"/>
      <c r="T610" s="3"/>
      <c r="U610" s="3" t="s">
        <v>1324</v>
      </c>
      <c r="V610" s="3"/>
      <c r="W610" s="3"/>
      <c r="X610" s="3" t="s">
        <v>391</v>
      </c>
      <c r="Y610" s="3"/>
      <c r="Z610" s="3"/>
      <c r="AA610" s="3" t="s">
        <v>426</v>
      </c>
      <c r="AB610" s="3" t="s">
        <v>4</v>
      </c>
      <c r="AC610" s="3" t="s">
        <v>270</v>
      </c>
      <c r="AD610" s="3" t="s">
        <v>5792</v>
      </c>
      <c r="AE610" s="3" t="s">
        <v>85</v>
      </c>
      <c r="AF610" s="3" t="s">
        <v>799</v>
      </c>
      <c r="AG610" s="3" t="s">
        <v>154</v>
      </c>
      <c r="AH610" s="3" t="s">
        <v>291</v>
      </c>
      <c r="AI610" s="3" t="s">
        <v>4072</v>
      </c>
      <c r="AJ610" s="3" t="s">
        <v>810</v>
      </c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4"/>
    </row>
    <row r="611" spans="1:51" x14ac:dyDescent="0.25">
      <c r="A611" s="2" t="s">
        <v>5793</v>
      </c>
      <c r="B611" s="11" t="s">
        <v>1606</v>
      </c>
      <c r="C611" s="3">
        <v>1</v>
      </c>
      <c r="D611" s="3" t="s">
        <v>660</v>
      </c>
      <c r="E611" s="3" t="s">
        <v>4</v>
      </c>
      <c r="F611" s="3" t="s">
        <v>659</v>
      </c>
      <c r="G611" s="3"/>
      <c r="H611" s="3" t="s">
        <v>235</v>
      </c>
      <c r="I611" s="3" t="s">
        <v>1585</v>
      </c>
      <c r="J611" s="3" t="s">
        <v>2712</v>
      </c>
      <c r="K611" s="3" t="s">
        <v>1078</v>
      </c>
      <c r="L611" s="3" t="s">
        <v>2809</v>
      </c>
      <c r="M611" s="3" t="s">
        <v>5794</v>
      </c>
      <c r="N611" s="3" t="s">
        <v>5795</v>
      </c>
      <c r="O611" s="3" t="s">
        <v>4404</v>
      </c>
      <c r="P611" s="3"/>
      <c r="Q611" s="3" t="s">
        <v>506</v>
      </c>
      <c r="R611" s="3" t="s">
        <v>267</v>
      </c>
      <c r="S611" s="3"/>
      <c r="T611" s="3"/>
      <c r="U611" s="3" t="s">
        <v>328</v>
      </c>
      <c r="V611" s="3"/>
      <c r="W611" s="3"/>
      <c r="X611" s="3" t="s">
        <v>836</v>
      </c>
      <c r="Y611" s="3" t="s">
        <v>3892</v>
      </c>
      <c r="Z611" s="3" t="s">
        <v>5586</v>
      </c>
      <c r="AA611" s="3" t="s">
        <v>2183</v>
      </c>
      <c r="AB611" s="3" t="s">
        <v>4</v>
      </c>
      <c r="AC611" s="3" t="s">
        <v>3048</v>
      </c>
      <c r="AD611" s="3" t="s">
        <v>1567</v>
      </c>
      <c r="AE611" s="3" t="s">
        <v>237</v>
      </c>
      <c r="AF611" s="3" t="s">
        <v>799</v>
      </c>
      <c r="AG611" s="3" t="s">
        <v>190</v>
      </c>
      <c r="AH611" s="3" t="s">
        <v>440</v>
      </c>
      <c r="AI611" s="3" t="s">
        <v>800</v>
      </c>
      <c r="AJ611" s="3" t="s">
        <v>5600</v>
      </c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4"/>
    </row>
    <row r="612" spans="1:51" x14ac:dyDescent="0.25">
      <c r="A612" s="2" t="s">
        <v>5793</v>
      </c>
      <c r="B612" s="11" t="s">
        <v>1606</v>
      </c>
      <c r="C612" s="3">
        <v>2</v>
      </c>
      <c r="D612" s="3" t="s">
        <v>684</v>
      </c>
      <c r="E612" s="3" t="s">
        <v>659</v>
      </c>
      <c r="F612" s="3" t="s">
        <v>217</v>
      </c>
      <c r="G612" s="3"/>
      <c r="H612" s="3" t="s">
        <v>235</v>
      </c>
      <c r="I612" s="3" t="s">
        <v>1811</v>
      </c>
      <c r="J612" s="3" t="s">
        <v>70</v>
      </c>
      <c r="K612" s="3" t="s">
        <v>1726</v>
      </c>
      <c r="L612" s="3" t="s">
        <v>5796</v>
      </c>
      <c r="M612" s="3" t="s">
        <v>5797</v>
      </c>
      <c r="N612" s="3" t="s">
        <v>795</v>
      </c>
      <c r="O612" s="3" t="s">
        <v>3379</v>
      </c>
      <c r="P612" s="3" t="s">
        <v>897</v>
      </c>
      <c r="Q612" s="3" t="s">
        <v>506</v>
      </c>
      <c r="R612" s="3" t="s">
        <v>343</v>
      </c>
      <c r="S612" s="3"/>
      <c r="T612" s="3"/>
      <c r="U612" s="3" t="s">
        <v>297</v>
      </c>
      <c r="V612" s="3"/>
      <c r="W612" s="3"/>
      <c r="X612" s="3" t="s">
        <v>421</v>
      </c>
      <c r="Y612" s="3" t="s">
        <v>4120</v>
      </c>
      <c r="Z612" s="3" t="s">
        <v>504</v>
      </c>
      <c r="AA612" s="3" t="s">
        <v>437</v>
      </c>
      <c r="AB612" s="3" t="s">
        <v>4</v>
      </c>
      <c r="AC612" s="3" t="s">
        <v>310</v>
      </c>
      <c r="AD612" s="3" t="s">
        <v>2589</v>
      </c>
      <c r="AE612" s="3" t="s">
        <v>2963</v>
      </c>
      <c r="AF612" s="3" t="s">
        <v>823</v>
      </c>
      <c r="AG612" s="3" t="s">
        <v>273</v>
      </c>
      <c r="AH612" s="3" t="s">
        <v>87</v>
      </c>
      <c r="AI612" s="3" t="s">
        <v>367</v>
      </c>
      <c r="AJ612" s="3" t="s">
        <v>3370</v>
      </c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4"/>
    </row>
    <row r="613" spans="1:51" x14ac:dyDescent="0.25">
      <c r="A613" s="2" t="s">
        <v>5793</v>
      </c>
      <c r="B613" s="11" t="s">
        <v>1606</v>
      </c>
      <c r="C613" s="3">
        <v>3</v>
      </c>
      <c r="D613" s="3" t="s">
        <v>290</v>
      </c>
      <c r="E613" s="3" t="s">
        <v>217</v>
      </c>
      <c r="F613" s="3" t="s">
        <v>782</v>
      </c>
      <c r="G613" s="3"/>
      <c r="H613" s="3" t="s">
        <v>38</v>
      </c>
      <c r="I613" s="3" t="s">
        <v>112</v>
      </c>
      <c r="J613" s="3" t="s">
        <v>791</v>
      </c>
      <c r="K613" s="3" t="s">
        <v>4310</v>
      </c>
      <c r="L613" s="3" t="s">
        <v>3248</v>
      </c>
      <c r="M613" s="3" t="s">
        <v>5798</v>
      </c>
      <c r="N613" s="3" t="s">
        <v>2886</v>
      </c>
      <c r="O613" s="3" t="s">
        <v>2107</v>
      </c>
      <c r="P613" s="3"/>
      <c r="Q613" s="3" t="s">
        <v>506</v>
      </c>
      <c r="R613" s="3" t="s">
        <v>206</v>
      </c>
      <c r="S613" s="3"/>
      <c r="T613" s="3"/>
      <c r="U613" s="3" t="s">
        <v>231</v>
      </c>
      <c r="V613" s="3"/>
      <c r="W613" s="3"/>
      <c r="X613" s="3" t="s">
        <v>27</v>
      </c>
      <c r="Y613" s="3" t="s">
        <v>2532</v>
      </c>
      <c r="Z613" s="3" t="s">
        <v>2449</v>
      </c>
      <c r="AA613" s="3" t="s">
        <v>57</v>
      </c>
      <c r="AB613" s="3" t="s">
        <v>4</v>
      </c>
      <c r="AC613" s="3" t="s">
        <v>412</v>
      </c>
      <c r="AD613" s="3" t="s">
        <v>64</v>
      </c>
      <c r="AE613" s="3" t="s">
        <v>104</v>
      </c>
      <c r="AF613" s="3" t="s">
        <v>808</v>
      </c>
      <c r="AG613" s="3" t="s">
        <v>220</v>
      </c>
      <c r="AH613" s="3" t="s">
        <v>61</v>
      </c>
      <c r="AI613" s="3" t="s">
        <v>367</v>
      </c>
      <c r="AJ613" s="3" t="s">
        <v>878</v>
      </c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4"/>
    </row>
    <row r="614" spans="1:51" x14ac:dyDescent="0.25">
      <c r="A614" s="2" t="s">
        <v>5793</v>
      </c>
      <c r="B614" s="11" t="s">
        <v>1606</v>
      </c>
      <c r="C614" s="3">
        <v>4</v>
      </c>
      <c r="D614" s="3" t="s">
        <v>302</v>
      </c>
      <c r="E614" s="3" t="s">
        <v>782</v>
      </c>
      <c r="F614" s="3" t="s">
        <v>1000</v>
      </c>
      <c r="G614" s="3"/>
      <c r="H614" s="3" t="s">
        <v>60</v>
      </c>
      <c r="I614" s="3" t="s">
        <v>434</v>
      </c>
      <c r="J614" s="3" t="s">
        <v>1371</v>
      </c>
      <c r="K614" s="3" t="s">
        <v>3331</v>
      </c>
      <c r="L614" s="3" t="s">
        <v>4819</v>
      </c>
      <c r="M614" s="3" t="s">
        <v>5799</v>
      </c>
      <c r="N614" s="3" t="s">
        <v>2892</v>
      </c>
      <c r="O614" s="3" t="s">
        <v>2057</v>
      </c>
      <c r="P614" s="3"/>
      <c r="Q614" s="3" t="s">
        <v>506</v>
      </c>
      <c r="R614" s="3" t="s">
        <v>343</v>
      </c>
      <c r="S614" s="3"/>
      <c r="T614" s="3"/>
      <c r="U614" s="3" t="s">
        <v>433</v>
      </c>
      <c r="V614" s="3"/>
      <c r="W614" s="3"/>
      <c r="X614" s="3" t="s">
        <v>400</v>
      </c>
      <c r="Y614" s="3" t="s">
        <v>2466</v>
      </c>
      <c r="Z614" s="3" t="s">
        <v>741</v>
      </c>
      <c r="AA614" s="3" t="s">
        <v>1237</v>
      </c>
      <c r="AB614" s="3" t="s">
        <v>4</v>
      </c>
      <c r="AC614" s="3" t="s">
        <v>509</v>
      </c>
      <c r="AD614" s="3" t="s">
        <v>1075</v>
      </c>
      <c r="AE614" s="3" t="s">
        <v>773</v>
      </c>
      <c r="AF614" s="3" t="s">
        <v>808</v>
      </c>
      <c r="AG614" s="3" t="s">
        <v>273</v>
      </c>
      <c r="AH614" s="3" t="s">
        <v>61</v>
      </c>
      <c r="AI614" s="3" t="s">
        <v>3269</v>
      </c>
      <c r="AJ614" s="3" t="s">
        <v>878</v>
      </c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4"/>
    </row>
    <row r="615" spans="1:51" x14ac:dyDescent="0.25">
      <c r="A615" s="2" t="s">
        <v>5793</v>
      </c>
      <c r="B615" s="11" t="s">
        <v>1606</v>
      </c>
      <c r="C615" s="3">
        <v>5</v>
      </c>
      <c r="D615" s="3" t="s">
        <v>477</v>
      </c>
      <c r="E615" s="3" t="s">
        <v>1000</v>
      </c>
      <c r="F615" s="3" t="s">
        <v>5692</v>
      </c>
      <c r="G615" s="3"/>
      <c r="H615" s="3" t="s">
        <v>38</v>
      </c>
      <c r="I615" s="3" t="s">
        <v>55</v>
      </c>
      <c r="J615" s="3" t="s">
        <v>1543</v>
      </c>
      <c r="K615" s="3" t="s">
        <v>1244</v>
      </c>
      <c r="L615" s="3" t="s">
        <v>5800</v>
      </c>
      <c r="M615" s="3" t="s">
        <v>5465</v>
      </c>
      <c r="N615" s="3" t="s">
        <v>738</v>
      </c>
      <c r="O615" s="3" t="s">
        <v>3512</v>
      </c>
      <c r="P615" s="3"/>
      <c r="Q615" s="3" t="s">
        <v>225</v>
      </c>
      <c r="R615" s="3" t="s">
        <v>463</v>
      </c>
      <c r="S615" s="3"/>
      <c r="T615" s="3"/>
      <c r="U615" s="3" t="s">
        <v>230</v>
      </c>
      <c r="V615" s="3"/>
      <c r="W615" s="3"/>
      <c r="X615" s="3" t="s">
        <v>440</v>
      </c>
      <c r="Y615" s="3"/>
      <c r="Z615" s="3"/>
      <c r="AA615" s="3" t="s">
        <v>437</v>
      </c>
      <c r="AB615" s="3" t="s">
        <v>4</v>
      </c>
      <c r="AC615" s="3" t="s">
        <v>58</v>
      </c>
      <c r="AD615" s="3" t="s">
        <v>2397</v>
      </c>
      <c r="AE615" s="3" t="s">
        <v>21</v>
      </c>
      <c r="AF615" s="3" t="s">
        <v>799</v>
      </c>
      <c r="AG615" s="3" t="s">
        <v>497</v>
      </c>
      <c r="AH615" s="3" t="s">
        <v>61</v>
      </c>
      <c r="AI615" s="3" t="s">
        <v>3269</v>
      </c>
      <c r="AJ615" s="3" t="s">
        <v>1621</v>
      </c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4"/>
    </row>
    <row r="616" spans="1:51" x14ac:dyDescent="0.25">
      <c r="A616" s="2" t="s">
        <v>5793</v>
      </c>
      <c r="B616" s="11" t="s">
        <v>1606</v>
      </c>
      <c r="C616" s="3">
        <v>6</v>
      </c>
      <c r="D616" s="3" t="s">
        <v>484</v>
      </c>
      <c r="E616" s="3" t="s">
        <v>5692</v>
      </c>
      <c r="F616" s="3" t="s">
        <v>586</v>
      </c>
      <c r="G616" s="3"/>
      <c r="H616" s="3" t="s">
        <v>38</v>
      </c>
      <c r="I616" s="3" t="s">
        <v>646</v>
      </c>
      <c r="J616" s="3" t="s">
        <v>70</v>
      </c>
      <c r="K616" s="3" t="s">
        <v>2281</v>
      </c>
      <c r="L616" s="3" t="s">
        <v>4807</v>
      </c>
      <c r="M616" s="3" t="s">
        <v>5801</v>
      </c>
      <c r="N616" s="3" t="s">
        <v>5802</v>
      </c>
      <c r="O616" s="3" t="s">
        <v>5803</v>
      </c>
      <c r="P616" s="3"/>
      <c r="Q616" s="3" t="s">
        <v>225</v>
      </c>
      <c r="R616" s="3" t="s">
        <v>463</v>
      </c>
      <c r="S616" s="3"/>
      <c r="T616" s="3"/>
      <c r="U616" s="3" t="s">
        <v>229</v>
      </c>
      <c r="V616" s="3"/>
      <c r="W616" s="3"/>
      <c r="X616" s="3" t="s">
        <v>478</v>
      </c>
      <c r="Y616" s="3"/>
      <c r="Z616" s="3"/>
      <c r="AA616" s="3" t="s">
        <v>85</v>
      </c>
      <c r="AB616" s="3" t="s">
        <v>4</v>
      </c>
      <c r="AC616" s="3" t="s">
        <v>278</v>
      </c>
      <c r="AD616" s="3" t="s">
        <v>2397</v>
      </c>
      <c r="AE616" s="3" t="s">
        <v>2420</v>
      </c>
      <c r="AF616" s="3" t="s">
        <v>823</v>
      </c>
      <c r="AG616" s="3" t="s">
        <v>826</v>
      </c>
      <c r="AH616" s="3" t="s">
        <v>155</v>
      </c>
      <c r="AI616" s="3" t="s">
        <v>1824</v>
      </c>
      <c r="AJ616" s="3" t="s">
        <v>1621</v>
      </c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4"/>
    </row>
    <row r="617" spans="1:51" x14ac:dyDescent="0.25">
      <c r="A617" s="2" t="s">
        <v>5793</v>
      </c>
      <c r="B617" s="11" t="s">
        <v>1606</v>
      </c>
      <c r="C617" s="3">
        <v>7</v>
      </c>
      <c r="D617" s="3" t="s">
        <v>601</v>
      </c>
      <c r="E617" s="3" t="s">
        <v>586</v>
      </c>
      <c r="F617" s="3" t="s">
        <v>2093</v>
      </c>
      <c r="G617" s="3"/>
      <c r="H617" s="3" t="s">
        <v>30</v>
      </c>
      <c r="I617" s="3" t="s">
        <v>31</v>
      </c>
      <c r="J617" s="3" t="s">
        <v>4223</v>
      </c>
      <c r="K617" s="3" t="s">
        <v>1959</v>
      </c>
      <c r="L617" s="3" t="s">
        <v>3667</v>
      </c>
      <c r="M617" s="3" t="s">
        <v>5804</v>
      </c>
      <c r="N617" s="3" t="s">
        <v>4363</v>
      </c>
      <c r="O617" s="3" t="s">
        <v>2322</v>
      </c>
      <c r="P617" s="3"/>
      <c r="Q617" s="3" t="s">
        <v>79</v>
      </c>
      <c r="R617" s="3" t="s">
        <v>227</v>
      </c>
      <c r="S617" s="3"/>
      <c r="T617" s="3"/>
      <c r="U617" s="3" t="s">
        <v>230</v>
      </c>
      <c r="V617" s="3"/>
      <c r="W617" s="3"/>
      <c r="X617" s="3" t="s">
        <v>155</v>
      </c>
      <c r="Y617" s="3"/>
      <c r="Z617" s="3"/>
      <c r="AA617" s="3" t="s">
        <v>357</v>
      </c>
      <c r="AB617" s="3" t="s">
        <v>4</v>
      </c>
      <c r="AC617" s="3" t="s">
        <v>278</v>
      </c>
      <c r="AD617" s="3" t="s">
        <v>3284</v>
      </c>
      <c r="AE617" s="3" t="s">
        <v>824</v>
      </c>
      <c r="AF617" s="3" t="s">
        <v>808</v>
      </c>
      <c r="AG617" s="3" t="s">
        <v>440</v>
      </c>
      <c r="AH617" s="3" t="s">
        <v>165</v>
      </c>
      <c r="AI617" s="3" t="s">
        <v>193</v>
      </c>
      <c r="AJ617" s="3" t="s">
        <v>1621</v>
      </c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4"/>
    </row>
    <row r="618" spans="1:51" x14ac:dyDescent="0.25">
      <c r="A618" s="2" t="s">
        <v>5793</v>
      </c>
      <c r="B618" s="11" t="s">
        <v>1606</v>
      </c>
      <c r="C618" s="3">
        <v>8</v>
      </c>
      <c r="D618" s="3" t="s">
        <v>616</v>
      </c>
      <c r="E618" s="3" t="s">
        <v>2093</v>
      </c>
      <c r="F618" s="3" t="s">
        <v>745</v>
      </c>
      <c r="G618" s="3"/>
      <c r="H618" s="3" t="s">
        <v>29</v>
      </c>
      <c r="I618" s="3" t="s">
        <v>318</v>
      </c>
      <c r="J618" s="3" t="s">
        <v>1768</v>
      </c>
      <c r="K618" s="3" t="s">
        <v>1754</v>
      </c>
      <c r="L618" s="3" t="s">
        <v>3847</v>
      </c>
      <c r="M618" s="3" t="s">
        <v>5805</v>
      </c>
      <c r="N618" s="3" t="s">
        <v>3197</v>
      </c>
      <c r="O618" s="3" t="s">
        <v>3960</v>
      </c>
      <c r="P618" s="3"/>
      <c r="Q618" s="3" t="s">
        <v>225</v>
      </c>
      <c r="R618" s="3" t="s">
        <v>343</v>
      </c>
      <c r="S618" s="3"/>
      <c r="T618" s="3"/>
      <c r="U618" s="3" t="s">
        <v>1412</v>
      </c>
      <c r="V618" s="3"/>
      <c r="W618" s="3"/>
      <c r="X618" s="3" t="s">
        <v>454</v>
      </c>
      <c r="Y618" s="3"/>
      <c r="Z618" s="3"/>
      <c r="AA618" s="3" t="s">
        <v>271</v>
      </c>
      <c r="AB618" s="3" t="s">
        <v>4</v>
      </c>
      <c r="AC618" s="3" t="s">
        <v>58</v>
      </c>
      <c r="AD618" s="3" t="s">
        <v>308</v>
      </c>
      <c r="AE618" s="3" t="s">
        <v>36</v>
      </c>
      <c r="AF618" s="3" t="s">
        <v>4021</v>
      </c>
      <c r="AG618" s="3" t="s">
        <v>421</v>
      </c>
      <c r="AH618" s="3" t="s">
        <v>165</v>
      </c>
      <c r="AI618" s="3" t="s">
        <v>2132</v>
      </c>
      <c r="AJ618" s="3" t="s">
        <v>810</v>
      </c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4"/>
    </row>
    <row r="619" spans="1:51" x14ac:dyDescent="0.25">
      <c r="A619" s="2" t="s">
        <v>1216</v>
      </c>
      <c r="B619" s="11" t="s">
        <v>1931</v>
      </c>
      <c r="C619" s="3">
        <v>1</v>
      </c>
      <c r="D619" s="3" t="s">
        <v>1932</v>
      </c>
      <c r="E619" s="3" t="s">
        <v>4</v>
      </c>
      <c r="F619" s="3" t="s">
        <v>1021</v>
      </c>
      <c r="G619" s="3"/>
      <c r="H619" s="3" t="s">
        <v>418</v>
      </c>
      <c r="I619" s="3" t="s">
        <v>255</v>
      </c>
      <c r="J619" s="3" t="s">
        <v>287</v>
      </c>
      <c r="K619" s="3" t="s">
        <v>826</v>
      </c>
      <c r="L619" s="3" t="s">
        <v>1933</v>
      </c>
      <c r="M619" s="3" t="s">
        <v>1934</v>
      </c>
      <c r="N619" s="3" t="s">
        <v>1935</v>
      </c>
      <c r="O619" s="3" t="s">
        <v>1936</v>
      </c>
      <c r="P619" s="3" t="s">
        <v>229</v>
      </c>
      <c r="Q619" s="3" t="s">
        <v>6</v>
      </c>
      <c r="R619" s="3" t="s">
        <v>150</v>
      </c>
      <c r="S619" s="3" t="s">
        <v>671</v>
      </c>
      <c r="T619" s="3" t="s">
        <v>1260</v>
      </c>
      <c r="U619" s="3" t="s">
        <v>414</v>
      </c>
      <c r="V619" s="3" t="s">
        <v>1105</v>
      </c>
      <c r="W619" s="3" t="s">
        <v>53</v>
      </c>
      <c r="X619" s="3" t="s">
        <v>1937</v>
      </c>
      <c r="Y619" s="3" t="s">
        <v>1938</v>
      </c>
      <c r="Z619" s="3" t="s">
        <v>1939</v>
      </c>
      <c r="AA619" s="3" t="s">
        <v>85</v>
      </c>
      <c r="AB619" s="3" t="s">
        <v>14</v>
      </c>
      <c r="AC619" s="3" t="s">
        <v>291</v>
      </c>
      <c r="AD619" s="3" t="s">
        <v>523</v>
      </c>
      <c r="AE619" s="3" t="s">
        <v>1940</v>
      </c>
      <c r="AF619" s="3" t="s">
        <v>692</v>
      </c>
      <c r="AG619" s="3" t="s">
        <v>382</v>
      </c>
      <c r="AH619" s="3" t="s">
        <v>58</v>
      </c>
      <c r="AI619" s="3" t="s">
        <v>371</v>
      </c>
      <c r="AJ619" s="3" t="s">
        <v>373</v>
      </c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4"/>
    </row>
    <row r="620" spans="1:51" x14ac:dyDescent="0.25">
      <c r="A620" s="2" t="s">
        <v>1216</v>
      </c>
      <c r="B620" s="11" t="s">
        <v>1931</v>
      </c>
      <c r="C620" s="3">
        <v>2</v>
      </c>
      <c r="D620" s="3" t="s">
        <v>684</v>
      </c>
      <c r="E620" s="3" t="s">
        <v>659</v>
      </c>
      <c r="F620" s="3" t="s">
        <v>1708</v>
      </c>
      <c r="G620" s="3"/>
      <c r="H620" s="3" t="s">
        <v>1450</v>
      </c>
      <c r="I620" s="3" t="s">
        <v>1941</v>
      </c>
      <c r="J620" s="3" t="s">
        <v>321</v>
      </c>
      <c r="K620" s="3" t="s">
        <v>382</v>
      </c>
      <c r="L620" s="3" t="s">
        <v>1013</v>
      </c>
      <c r="M620" s="3" t="s">
        <v>1276</v>
      </c>
      <c r="N620" s="3" t="s">
        <v>1942</v>
      </c>
      <c r="O620" s="3" t="s">
        <v>1943</v>
      </c>
      <c r="P620" s="3" t="s">
        <v>231</v>
      </c>
      <c r="Q620" s="3" t="s">
        <v>6</v>
      </c>
      <c r="R620" s="3" t="s">
        <v>102</v>
      </c>
      <c r="S620" s="3" t="s">
        <v>371</v>
      </c>
      <c r="T620" s="3" t="s">
        <v>214</v>
      </c>
      <c r="U620" s="3" t="s">
        <v>1136</v>
      </c>
      <c r="V620" s="3" t="s">
        <v>974</v>
      </c>
      <c r="W620" s="3" t="s">
        <v>53</v>
      </c>
      <c r="X620" s="3" t="s">
        <v>1944</v>
      </c>
      <c r="Y620" s="3" t="s">
        <v>1945</v>
      </c>
      <c r="Z620" s="3" t="s">
        <v>903</v>
      </c>
      <c r="AA620" s="3" t="s">
        <v>36</v>
      </c>
      <c r="AB620" s="3" t="s">
        <v>518</v>
      </c>
      <c r="AC620" s="3" t="s">
        <v>291</v>
      </c>
      <c r="AD620" s="3" t="s">
        <v>564</v>
      </c>
      <c r="AE620" s="3" t="s">
        <v>771</v>
      </c>
      <c r="AF620" s="3" t="s">
        <v>1013</v>
      </c>
      <c r="AG620" s="3" t="s">
        <v>1053</v>
      </c>
      <c r="AH620" s="3" t="s">
        <v>155</v>
      </c>
      <c r="AI620" s="3" t="s">
        <v>1576</v>
      </c>
      <c r="AJ620" s="3" t="s">
        <v>492</v>
      </c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4"/>
    </row>
    <row r="621" spans="1:51" x14ac:dyDescent="0.25">
      <c r="A621" s="2" t="s">
        <v>1216</v>
      </c>
      <c r="B621" s="11" t="s">
        <v>1931</v>
      </c>
      <c r="C621" s="3">
        <v>3</v>
      </c>
      <c r="D621" s="3" t="s">
        <v>1946</v>
      </c>
      <c r="E621" s="3" t="s">
        <v>68</v>
      </c>
      <c r="F621" s="3" t="s">
        <v>349</v>
      </c>
      <c r="G621" s="3"/>
      <c r="H621" s="3" t="s">
        <v>1011</v>
      </c>
      <c r="I621" s="3" t="s">
        <v>135</v>
      </c>
      <c r="J621" s="3" t="s">
        <v>372</v>
      </c>
      <c r="K621" s="3" t="s">
        <v>382</v>
      </c>
      <c r="L621" s="3" t="s">
        <v>71</v>
      </c>
      <c r="M621" s="3" t="s">
        <v>1947</v>
      </c>
      <c r="N621" s="3" t="s">
        <v>1948</v>
      </c>
      <c r="O621" s="3" t="s">
        <v>1943</v>
      </c>
      <c r="P621" s="3" t="s">
        <v>1420</v>
      </c>
      <c r="Q621" s="3" t="s">
        <v>6</v>
      </c>
      <c r="R621" s="3" t="s">
        <v>670</v>
      </c>
      <c r="S621" s="3" t="s">
        <v>1180</v>
      </c>
      <c r="T621" s="3" t="s">
        <v>195</v>
      </c>
      <c r="U621" s="3" t="s">
        <v>1013</v>
      </c>
      <c r="V621" s="3" t="s">
        <v>1027</v>
      </c>
      <c r="W621" s="3" t="s">
        <v>940</v>
      </c>
      <c r="X621" s="3" t="s">
        <v>1949</v>
      </c>
      <c r="Y621" s="3" t="s">
        <v>1950</v>
      </c>
      <c r="Z621" s="3" t="s">
        <v>22</v>
      </c>
      <c r="AA621" s="3" t="s">
        <v>631</v>
      </c>
      <c r="AB621" s="3" t="s">
        <v>14</v>
      </c>
      <c r="AC621" s="3" t="s">
        <v>270</v>
      </c>
      <c r="AD621" s="3" t="s">
        <v>179</v>
      </c>
      <c r="AE621" s="3" t="s">
        <v>577</v>
      </c>
      <c r="AF621" s="3" t="s">
        <v>1951</v>
      </c>
      <c r="AG621" s="3" t="s">
        <v>1011</v>
      </c>
      <c r="AH621" s="3" t="s">
        <v>155</v>
      </c>
      <c r="AI621" s="3" t="s">
        <v>4</v>
      </c>
      <c r="AJ621" s="3" t="s">
        <v>404</v>
      </c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4"/>
    </row>
    <row r="622" spans="1:51" x14ac:dyDescent="0.25">
      <c r="A622" s="2" t="s">
        <v>1216</v>
      </c>
      <c r="B622" s="11" t="s">
        <v>1931</v>
      </c>
      <c r="C622" s="3">
        <v>4</v>
      </c>
      <c r="D622" s="3" t="s">
        <v>763</v>
      </c>
      <c r="E622" s="3" t="s">
        <v>349</v>
      </c>
      <c r="F622" s="3" t="s">
        <v>493</v>
      </c>
      <c r="G622" s="3"/>
      <c r="H622" s="3" t="s">
        <v>382</v>
      </c>
      <c r="I622" s="3" t="s">
        <v>190</v>
      </c>
      <c r="J622" s="3" t="s">
        <v>1232</v>
      </c>
      <c r="K622" s="3" t="s">
        <v>38</v>
      </c>
      <c r="L622" s="3" t="s">
        <v>1288</v>
      </c>
      <c r="M622" s="3" t="s">
        <v>1124</v>
      </c>
      <c r="N622" s="3" t="s">
        <v>1952</v>
      </c>
      <c r="O622" s="3" t="s">
        <v>1953</v>
      </c>
      <c r="P622" s="3" t="s">
        <v>1340</v>
      </c>
      <c r="Q622" s="3" t="s">
        <v>6</v>
      </c>
      <c r="R622" s="3" t="s">
        <v>177</v>
      </c>
      <c r="S622" s="3" t="s">
        <v>577</v>
      </c>
      <c r="T622" s="3" t="s">
        <v>562</v>
      </c>
      <c r="U622" s="3" t="s">
        <v>17</v>
      </c>
      <c r="V622" s="3" t="s">
        <v>1065</v>
      </c>
      <c r="W622" s="3" t="s">
        <v>50</v>
      </c>
      <c r="X622" s="3" t="s">
        <v>1777</v>
      </c>
      <c r="Y622" s="3" t="s">
        <v>1950</v>
      </c>
      <c r="Z622" s="3" t="s">
        <v>1512</v>
      </c>
      <c r="AA622" s="3" t="s">
        <v>1133</v>
      </c>
      <c r="AB622" s="3" t="s">
        <v>254</v>
      </c>
      <c r="AC622" s="3" t="s">
        <v>1382</v>
      </c>
      <c r="AD622" s="3" t="s">
        <v>533</v>
      </c>
      <c r="AE622" s="3" t="s">
        <v>1145</v>
      </c>
      <c r="AF622" s="3" t="s">
        <v>1954</v>
      </c>
      <c r="AG622" s="3" t="s">
        <v>426</v>
      </c>
      <c r="AH622" s="3" t="s">
        <v>111</v>
      </c>
      <c r="AI622" s="3"/>
      <c r="AJ622" s="3" t="s">
        <v>373</v>
      </c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4"/>
    </row>
    <row r="623" spans="1:51" x14ac:dyDescent="0.25">
      <c r="A623" s="2" t="s">
        <v>1216</v>
      </c>
      <c r="B623" s="11" t="s">
        <v>1931</v>
      </c>
      <c r="C623" s="3">
        <v>5</v>
      </c>
      <c r="D623" s="3" t="s">
        <v>1003</v>
      </c>
      <c r="E623" s="3" t="s">
        <v>493</v>
      </c>
      <c r="F623" s="3"/>
      <c r="G623" s="3"/>
      <c r="H623" s="3" t="s">
        <v>1955</v>
      </c>
      <c r="I623" s="3" t="s">
        <v>1232</v>
      </c>
      <c r="J623" s="3" t="s">
        <v>808</v>
      </c>
      <c r="K623" s="3" t="s">
        <v>1259</v>
      </c>
      <c r="L623" s="3" t="s">
        <v>1956</v>
      </c>
      <c r="M623" s="3" t="s">
        <v>1957</v>
      </c>
      <c r="N623" s="3" t="s">
        <v>1958</v>
      </c>
      <c r="O623" s="3" t="s">
        <v>1959</v>
      </c>
      <c r="P623" s="3" t="s">
        <v>297</v>
      </c>
      <c r="Q623" s="3" t="s">
        <v>6</v>
      </c>
      <c r="R623" s="3" t="s">
        <v>488</v>
      </c>
      <c r="S623" s="3" t="s">
        <v>640</v>
      </c>
      <c r="T623" s="3" t="s">
        <v>1960</v>
      </c>
      <c r="U623" s="3" t="s">
        <v>1961</v>
      </c>
      <c r="V623" s="3" t="s">
        <v>1260</v>
      </c>
      <c r="W623" s="3" t="s">
        <v>1203</v>
      </c>
      <c r="X623" s="3" t="s">
        <v>1270</v>
      </c>
      <c r="Y623" s="3" t="s">
        <v>694</v>
      </c>
      <c r="Z623" s="3" t="s">
        <v>1414</v>
      </c>
      <c r="AA623" s="3" t="s">
        <v>346</v>
      </c>
      <c r="AB623" s="3" t="s">
        <v>334</v>
      </c>
      <c r="AC623" s="3" t="s">
        <v>58</v>
      </c>
      <c r="AD623" s="3" t="s">
        <v>1962</v>
      </c>
      <c r="AE623" s="3" t="s">
        <v>380</v>
      </c>
      <c r="AF623" s="3" t="s">
        <v>1065</v>
      </c>
      <c r="AG623" s="3" t="s">
        <v>446</v>
      </c>
      <c r="AH623" s="3" t="s">
        <v>155</v>
      </c>
      <c r="AI623" s="3" t="s">
        <v>4</v>
      </c>
      <c r="AJ623" s="3" t="s">
        <v>1081</v>
      </c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4"/>
    </row>
    <row r="624" spans="1:51" x14ac:dyDescent="0.25">
      <c r="A624" s="2" t="s">
        <v>1847</v>
      </c>
      <c r="B624" s="11" t="s">
        <v>1931</v>
      </c>
      <c r="C624" s="3">
        <v>1</v>
      </c>
      <c r="D624" s="3" t="s">
        <v>6</v>
      </c>
      <c r="E624" s="3" t="s">
        <v>4</v>
      </c>
      <c r="F624" s="3" t="s">
        <v>839</v>
      </c>
      <c r="G624" s="3"/>
      <c r="H624" s="3" t="s">
        <v>278</v>
      </c>
      <c r="I624" s="3" t="s">
        <v>454</v>
      </c>
      <c r="J624" s="3" t="s">
        <v>897</v>
      </c>
      <c r="K624" s="3" t="s">
        <v>957</v>
      </c>
      <c r="L624" s="3" t="s">
        <v>1882</v>
      </c>
      <c r="M624" s="3" t="s">
        <v>1963</v>
      </c>
      <c r="N624" s="3" t="s">
        <v>1964</v>
      </c>
      <c r="O624" s="3" t="s">
        <v>1965</v>
      </c>
      <c r="P624" s="3" t="s">
        <v>220</v>
      </c>
      <c r="Q624" s="3" t="s">
        <v>225</v>
      </c>
      <c r="R624" s="3" t="s">
        <v>8</v>
      </c>
      <c r="S624" s="3" t="s">
        <v>22</v>
      </c>
      <c r="T624" s="3" t="s">
        <v>106</v>
      </c>
      <c r="U624" s="3" t="s">
        <v>1105</v>
      </c>
      <c r="V624" s="3" t="s">
        <v>334</v>
      </c>
      <c r="W624" s="3" t="s">
        <v>1013</v>
      </c>
      <c r="X624" s="3" t="s">
        <v>995</v>
      </c>
      <c r="Y624" s="3" t="s">
        <v>1966</v>
      </c>
      <c r="Z624" s="3" t="s">
        <v>593</v>
      </c>
      <c r="AA624" s="3" t="s">
        <v>512</v>
      </c>
      <c r="AB624" s="3"/>
      <c r="AC624" s="3" t="s">
        <v>4</v>
      </c>
      <c r="AD624" s="3" t="s">
        <v>1967</v>
      </c>
      <c r="AE624" s="3" t="s">
        <v>1968</v>
      </c>
      <c r="AF624" s="3" t="s">
        <v>906</v>
      </c>
      <c r="AG624" s="3" t="s">
        <v>55</v>
      </c>
      <c r="AH624" s="3" t="s">
        <v>252</v>
      </c>
      <c r="AI624" s="3" t="s">
        <v>1969</v>
      </c>
      <c r="AJ624" s="3" t="s">
        <v>32</v>
      </c>
      <c r="AK624" s="3" t="s">
        <v>1970</v>
      </c>
      <c r="AL624" s="3" t="s">
        <v>133</v>
      </c>
      <c r="AM624" s="3" t="s">
        <v>1971</v>
      </c>
      <c r="AN624" s="3" t="s">
        <v>215</v>
      </c>
      <c r="AO624" s="3" t="s">
        <v>1972</v>
      </c>
      <c r="AP624" s="3" t="s">
        <v>38</v>
      </c>
      <c r="AQ624" s="3"/>
      <c r="AR624" s="3"/>
      <c r="AS624" s="3"/>
      <c r="AT624" s="3"/>
      <c r="AU624" s="3"/>
      <c r="AV624" s="3"/>
      <c r="AW624" s="3"/>
      <c r="AX624" s="3"/>
      <c r="AY624" s="4"/>
    </row>
    <row r="625" spans="1:51" x14ac:dyDescent="0.25">
      <c r="A625" s="2" t="s">
        <v>1847</v>
      </c>
      <c r="B625" s="11" t="s">
        <v>1931</v>
      </c>
      <c r="C625" s="3">
        <v>2</v>
      </c>
      <c r="D625" s="3" t="s">
        <v>95</v>
      </c>
      <c r="E625" s="3" t="s">
        <v>839</v>
      </c>
      <c r="F625" s="3" t="s">
        <v>1708</v>
      </c>
      <c r="G625" s="3"/>
      <c r="H625" s="3" t="s">
        <v>108</v>
      </c>
      <c r="I625" s="3" t="s">
        <v>278</v>
      </c>
      <c r="J625" s="3" t="s">
        <v>360</v>
      </c>
      <c r="K625" s="3" t="s">
        <v>1195</v>
      </c>
      <c r="L625" s="3" t="s">
        <v>1973</v>
      </c>
      <c r="M625" s="3" t="s">
        <v>1974</v>
      </c>
      <c r="N625" s="3" t="s">
        <v>1975</v>
      </c>
      <c r="O625" s="3" t="s">
        <v>1976</v>
      </c>
      <c r="P625" s="3" t="s">
        <v>1248</v>
      </c>
      <c r="Q625" s="3" t="s">
        <v>6</v>
      </c>
      <c r="R625" s="3" t="s">
        <v>102</v>
      </c>
      <c r="S625" s="3" t="s">
        <v>940</v>
      </c>
      <c r="T625" s="3" t="s">
        <v>80</v>
      </c>
      <c r="U625" s="3" t="s">
        <v>414</v>
      </c>
      <c r="V625" s="3" t="s">
        <v>300</v>
      </c>
      <c r="W625" s="3" t="s">
        <v>151</v>
      </c>
      <c r="X625" s="3" t="s">
        <v>28</v>
      </c>
      <c r="Y625" s="3" t="s">
        <v>1977</v>
      </c>
      <c r="Z625" s="3" t="s">
        <v>1978</v>
      </c>
      <c r="AA625" s="3" t="s">
        <v>928</v>
      </c>
      <c r="AB625" s="3"/>
      <c r="AC625" s="3" t="s">
        <v>4</v>
      </c>
      <c r="AD625" s="3" t="s">
        <v>1680</v>
      </c>
      <c r="AE625" s="3" t="s">
        <v>1979</v>
      </c>
      <c r="AF625" s="3" t="s">
        <v>1609</v>
      </c>
      <c r="AG625" s="3" t="s">
        <v>88</v>
      </c>
      <c r="AH625" s="3" t="s">
        <v>291</v>
      </c>
      <c r="AI625" s="3" t="s">
        <v>1980</v>
      </c>
      <c r="AJ625" s="3" t="s">
        <v>0</v>
      </c>
      <c r="AK625" s="3" t="s">
        <v>1981</v>
      </c>
      <c r="AL625" s="3" t="s">
        <v>703</v>
      </c>
      <c r="AM625" s="3" t="s">
        <v>1982</v>
      </c>
      <c r="AN625" s="3" t="s">
        <v>618</v>
      </c>
      <c r="AO625" s="3" t="s">
        <v>469</v>
      </c>
      <c r="AP625" s="3" t="s">
        <v>38</v>
      </c>
      <c r="AQ625" s="3"/>
      <c r="AR625" s="3"/>
      <c r="AS625" s="3"/>
      <c r="AT625" s="3"/>
      <c r="AU625" s="3"/>
      <c r="AV625" s="3"/>
      <c r="AW625" s="3"/>
      <c r="AX625" s="3"/>
      <c r="AY625" s="4"/>
    </row>
    <row r="626" spans="1:51" x14ac:dyDescent="0.25">
      <c r="A626" s="2" t="s">
        <v>1847</v>
      </c>
      <c r="B626" s="11" t="s">
        <v>1931</v>
      </c>
      <c r="C626" s="3">
        <v>3</v>
      </c>
      <c r="D626" s="3" t="s">
        <v>118</v>
      </c>
      <c r="E626" s="3" t="s">
        <v>1708</v>
      </c>
      <c r="F626" s="3" t="s">
        <v>997</v>
      </c>
      <c r="G626" s="3"/>
      <c r="H626" s="3" t="s">
        <v>454</v>
      </c>
      <c r="I626" s="3" t="s">
        <v>1248</v>
      </c>
      <c r="J626" s="3" t="s">
        <v>897</v>
      </c>
      <c r="K626" s="3" t="s">
        <v>1983</v>
      </c>
      <c r="L626" s="3" t="s">
        <v>1984</v>
      </c>
      <c r="M626" s="3" t="s">
        <v>1985</v>
      </c>
      <c r="N626" s="3" t="s">
        <v>1986</v>
      </c>
      <c r="O626" s="3" t="s">
        <v>1987</v>
      </c>
      <c r="P626" s="3" t="s">
        <v>887</v>
      </c>
      <c r="Q626" s="3" t="s">
        <v>6</v>
      </c>
      <c r="R626" s="3" t="s">
        <v>106</v>
      </c>
      <c r="S626" s="3" t="s">
        <v>393</v>
      </c>
      <c r="T626" s="3" t="s">
        <v>128</v>
      </c>
      <c r="U626" s="3" t="s">
        <v>1289</v>
      </c>
      <c r="V626" s="3" t="s">
        <v>1305</v>
      </c>
      <c r="W626" s="3" t="s">
        <v>76</v>
      </c>
      <c r="X626" s="3" t="s">
        <v>375</v>
      </c>
      <c r="Y626" s="3" t="s">
        <v>1988</v>
      </c>
      <c r="Z626" s="3" t="s">
        <v>1989</v>
      </c>
      <c r="AA626" s="3" t="s">
        <v>357</v>
      </c>
      <c r="AB626" s="3"/>
      <c r="AC626" s="3" t="s">
        <v>4</v>
      </c>
      <c r="AD626" s="3" t="s">
        <v>179</v>
      </c>
      <c r="AE626" s="3" t="s">
        <v>580</v>
      </c>
      <c r="AF626" s="3" t="s">
        <v>47</v>
      </c>
      <c r="AG626" s="3" t="s">
        <v>427</v>
      </c>
      <c r="AH626" s="3" t="s">
        <v>30</v>
      </c>
      <c r="AI626" s="3" t="s">
        <v>126</v>
      </c>
      <c r="AJ626" s="3" t="s">
        <v>131</v>
      </c>
      <c r="AK626" s="3" t="s">
        <v>1990</v>
      </c>
      <c r="AL626" s="3" t="s">
        <v>1833</v>
      </c>
      <c r="AM626" s="3" t="s">
        <v>1991</v>
      </c>
      <c r="AN626" s="3" t="s">
        <v>681</v>
      </c>
      <c r="AO626" s="3" t="s">
        <v>969</v>
      </c>
      <c r="AP626" s="3" t="s">
        <v>38</v>
      </c>
      <c r="AQ626" s="3"/>
      <c r="AR626" s="3"/>
      <c r="AS626" s="3"/>
      <c r="AT626" s="3"/>
      <c r="AU626" s="3"/>
      <c r="AV626" s="3"/>
      <c r="AW626" s="3"/>
      <c r="AX626" s="3"/>
      <c r="AY626" s="4"/>
    </row>
    <row r="627" spans="1:51" x14ac:dyDescent="0.25">
      <c r="A627" s="2" t="s">
        <v>1847</v>
      </c>
      <c r="B627" s="11" t="s">
        <v>1931</v>
      </c>
      <c r="C627" s="3">
        <v>4</v>
      </c>
      <c r="D627" s="3" t="s">
        <v>138</v>
      </c>
      <c r="E627" s="3" t="s">
        <v>997</v>
      </c>
      <c r="F627" s="3" t="s">
        <v>782</v>
      </c>
      <c r="G627" s="3"/>
      <c r="H627" s="3" t="s">
        <v>1907</v>
      </c>
      <c r="I627" s="3" t="s">
        <v>1992</v>
      </c>
      <c r="J627" s="3" t="s">
        <v>78</v>
      </c>
      <c r="K627" s="3" t="s">
        <v>1993</v>
      </c>
      <c r="L627" s="3" t="s">
        <v>872</v>
      </c>
      <c r="M627" s="3" t="s">
        <v>1994</v>
      </c>
      <c r="N627" s="3" t="s">
        <v>1995</v>
      </c>
      <c r="O627" s="3" t="s">
        <v>1996</v>
      </c>
      <c r="P627" s="3" t="s">
        <v>391</v>
      </c>
      <c r="Q627" s="3" t="s">
        <v>1064</v>
      </c>
      <c r="R627" s="3" t="s">
        <v>106</v>
      </c>
      <c r="S627" s="3" t="s">
        <v>105</v>
      </c>
      <c r="T627" s="3" t="s">
        <v>475</v>
      </c>
      <c r="U627" s="3" t="s">
        <v>414</v>
      </c>
      <c r="V627" s="3" t="s">
        <v>300</v>
      </c>
      <c r="W627" s="3" t="s">
        <v>81</v>
      </c>
      <c r="X627" s="3" t="s">
        <v>252</v>
      </c>
      <c r="Y627" s="3" t="s">
        <v>1997</v>
      </c>
      <c r="Z627" s="3" t="s">
        <v>1914</v>
      </c>
      <c r="AA627" s="3" t="s">
        <v>357</v>
      </c>
      <c r="AB627" s="3"/>
      <c r="AC627" s="3" t="s">
        <v>4</v>
      </c>
      <c r="AD627" s="3" t="s">
        <v>1176</v>
      </c>
      <c r="AE627" s="3" t="s">
        <v>1801</v>
      </c>
      <c r="AF627" s="3" t="s">
        <v>1998</v>
      </c>
      <c r="AG627" s="3" t="s">
        <v>292</v>
      </c>
      <c r="AH627" s="3" t="s">
        <v>29</v>
      </c>
      <c r="AI627" s="3" t="s">
        <v>1980</v>
      </c>
      <c r="AJ627" s="3" t="s">
        <v>0</v>
      </c>
      <c r="AK627" s="3" t="s">
        <v>1999</v>
      </c>
      <c r="AL627" s="3" t="s">
        <v>2000</v>
      </c>
      <c r="AM627" s="3" t="s">
        <v>2001</v>
      </c>
      <c r="AN627" s="3" t="s">
        <v>681</v>
      </c>
      <c r="AO627" s="3" t="s">
        <v>2002</v>
      </c>
      <c r="AP627" s="3" t="s">
        <v>38</v>
      </c>
      <c r="AQ627" s="3"/>
      <c r="AR627" s="3"/>
      <c r="AS627" s="3"/>
      <c r="AT627" s="3"/>
      <c r="AU627" s="3"/>
      <c r="AV627" s="3"/>
      <c r="AW627" s="3"/>
      <c r="AX627" s="3"/>
      <c r="AY627" s="4"/>
    </row>
    <row r="628" spans="1:51" x14ac:dyDescent="0.25">
      <c r="A628" s="2" t="s">
        <v>1847</v>
      </c>
      <c r="B628" s="11" t="s">
        <v>1931</v>
      </c>
      <c r="C628" s="3">
        <v>5</v>
      </c>
      <c r="D628" s="3" t="s">
        <v>1072</v>
      </c>
      <c r="E628" s="3" t="s">
        <v>782</v>
      </c>
      <c r="F628" s="3" t="s">
        <v>554</v>
      </c>
      <c r="G628" s="3"/>
      <c r="H628" s="3" t="s">
        <v>437</v>
      </c>
      <c r="I628" s="3" t="s">
        <v>1641</v>
      </c>
      <c r="J628" s="3" t="s">
        <v>255</v>
      </c>
      <c r="K628" s="3" t="s">
        <v>394</v>
      </c>
      <c r="L628" s="3" t="s">
        <v>2003</v>
      </c>
      <c r="M628" s="3" t="s">
        <v>2004</v>
      </c>
      <c r="N628" s="3" t="s">
        <v>1987</v>
      </c>
      <c r="O628" s="3" t="s">
        <v>2005</v>
      </c>
      <c r="P628" s="3" t="s">
        <v>2006</v>
      </c>
      <c r="Q628" s="3" t="s">
        <v>1064</v>
      </c>
      <c r="R628" s="3" t="s">
        <v>106</v>
      </c>
      <c r="S628" s="3" t="s">
        <v>17</v>
      </c>
      <c r="T628" s="3" t="s">
        <v>671</v>
      </c>
      <c r="U628" s="3" t="s">
        <v>414</v>
      </c>
      <c r="V628" s="3" t="s">
        <v>300</v>
      </c>
      <c r="W628" s="3" t="s">
        <v>81</v>
      </c>
      <c r="X628" s="3" t="s">
        <v>252</v>
      </c>
      <c r="Y628" s="3"/>
      <c r="Z628" s="3"/>
      <c r="AA628" s="3" t="s">
        <v>36</v>
      </c>
      <c r="AB628" s="3"/>
      <c r="AC628" s="3" t="s">
        <v>4</v>
      </c>
      <c r="AD628" s="3" t="s">
        <v>2007</v>
      </c>
      <c r="AE628" s="3" t="s">
        <v>13</v>
      </c>
      <c r="AF628" s="3" t="s">
        <v>958</v>
      </c>
      <c r="AG628" s="3" t="s">
        <v>273</v>
      </c>
      <c r="AH628" s="3" t="s">
        <v>29</v>
      </c>
      <c r="AI628" s="3" t="s">
        <v>2008</v>
      </c>
      <c r="AJ628" s="3" t="s">
        <v>131</v>
      </c>
      <c r="AK628" s="3" t="s">
        <v>2009</v>
      </c>
      <c r="AL628" s="3" t="s">
        <v>2000</v>
      </c>
      <c r="AM628" s="3" t="s">
        <v>2010</v>
      </c>
      <c r="AN628" s="3" t="s">
        <v>1594</v>
      </c>
      <c r="AO628" s="3" t="s">
        <v>2011</v>
      </c>
      <c r="AP628" s="3" t="s">
        <v>38</v>
      </c>
      <c r="AQ628" s="3"/>
      <c r="AR628" s="3"/>
      <c r="AS628" s="3"/>
      <c r="AT628" s="3"/>
      <c r="AU628" s="3"/>
      <c r="AV628" s="3"/>
      <c r="AW628" s="3"/>
      <c r="AX628" s="3"/>
      <c r="AY628" s="4"/>
    </row>
    <row r="629" spans="1:51" x14ac:dyDescent="0.25">
      <c r="A629" s="2" t="s">
        <v>1847</v>
      </c>
      <c r="B629" s="11" t="s">
        <v>1931</v>
      </c>
      <c r="C629" s="3">
        <v>6</v>
      </c>
      <c r="D629" s="3" t="s">
        <v>1086</v>
      </c>
      <c r="E629" s="3" t="s">
        <v>554</v>
      </c>
      <c r="F629" s="3" t="s">
        <v>2012</v>
      </c>
      <c r="G629" s="3"/>
      <c r="H629" s="3" t="s">
        <v>1383</v>
      </c>
      <c r="I629" s="3" t="s">
        <v>28</v>
      </c>
      <c r="J629" s="3" t="s">
        <v>256</v>
      </c>
      <c r="K629" s="3" t="s">
        <v>609</v>
      </c>
      <c r="L629" s="3" t="s">
        <v>1119</v>
      </c>
      <c r="M629" s="3" t="s">
        <v>2013</v>
      </c>
      <c r="N629" s="3" t="s">
        <v>2014</v>
      </c>
      <c r="O629" s="3" t="s">
        <v>2015</v>
      </c>
      <c r="P629" s="3" t="s">
        <v>2016</v>
      </c>
      <c r="Q629" s="3" t="s">
        <v>6</v>
      </c>
      <c r="R629" s="3" t="s">
        <v>17</v>
      </c>
      <c r="S629" s="3" t="s">
        <v>128</v>
      </c>
      <c r="T629" s="3" t="s">
        <v>1065</v>
      </c>
      <c r="U629" s="3" t="s">
        <v>334</v>
      </c>
      <c r="V629" s="3" t="s">
        <v>1106</v>
      </c>
      <c r="W629" s="3" t="s">
        <v>1027</v>
      </c>
      <c r="X629" s="3" t="s">
        <v>291</v>
      </c>
      <c r="Y629" s="3"/>
      <c r="Z629" s="3"/>
      <c r="AA629" s="3" t="s">
        <v>823</v>
      </c>
      <c r="AB629" s="3"/>
      <c r="AC629" s="3" t="s">
        <v>4</v>
      </c>
      <c r="AD629" s="3" t="s">
        <v>2013</v>
      </c>
      <c r="AE629" s="3" t="s">
        <v>2017</v>
      </c>
      <c r="AF629" s="3" t="s">
        <v>1956</v>
      </c>
      <c r="AG629" s="3" t="s">
        <v>190</v>
      </c>
      <c r="AH629" s="3">
        <v>0.01</v>
      </c>
      <c r="AI629" s="3" t="s">
        <v>2019</v>
      </c>
      <c r="AJ629" s="3" t="s">
        <v>1847</v>
      </c>
      <c r="AK629" s="3" t="s">
        <v>2020</v>
      </c>
      <c r="AL629" s="3" t="s">
        <v>90</v>
      </c>
      <c r="AM629" s="3" t="s">
        <v>551</v>
      </c>
      <c r="AN629" s="3" t="s">
        <v>1749</v>
      </c>
      <c r="AO629" s="3" t="s">
        <v>2021</v>
      </c>
      <c r="AP629" s="3" t="s">
        <v>38</v>
      </c>
      <c r="AQ629" s="3"/>
      <c r="AR629" s="3"/>
      <c r="AS629" s="3"/>
      <c r="AT629" s="3"/>
      <c r="AU629" s="3"/>
      <c r="AV629" s="3"/>
      <c r="AW629" s="3"/>
      <c r="AX629" s="3"/>
      <c r="AY629" s="4"/>
    </row>
    <row r="630" spans="1:51" x14ac:dyDescent="0.25">
      <c r="A630" s="2" t="s">
        <v>1847</v>
      </c>
      <c r="B630" s="11" t="s">
        <v>1931</v>
      </c>
      <c r="C630" s="3">
        <v>7</v>
      </c>
      <c r="D630" s="3" t="s">
        <v>1507</v>
      </c>
      <c r="E630" s="3" t="s">
        <v>2012</v>
      </c>
      <c r="F630" s="3" t="s">
        <v>1255</v>
      </c>
      <c r="G630" s="3"/>
      <c r="H630" s="3" t="s">
        <v>88</v>
      </c>
      <c r="I630" s="3" t="s">
        <v>88</v>
      </c>
      <c r="J630" s="3" t="s">
        <v>321</v>
      </c>
      <c r="K630" s="3" t="s">
        <v>1289</v>
      </c>
      <c r="L630" s="3" t="s">
        <v>1171</v>
      </c>
      <c r="M630" s="3" t="s">
        <v>1957</v>
      </c>
      <c r="N630" s="3" t="s">
        <v>2022</v>
      </c>
      <c r="O630" s="3" t="s">
        <v>2023</v>
      </c>
      <c r="P630" s="3" t="s">
        <v>1204</v>
      </c>
      <c r="Q630" s="3" t="s">
        <v>6</v>
      </c>
      <c r="R630" s="3" t="s">
        <v>1065</v>
      </c>
      <c r="S630" s="3" t="s">
        <v>51</v>
      </c>
      <c r="T630" s="3" t="s">
        <v>51</v>
      </c>
      <c r="U630" s="3" t="s">
        <v>54</v>
      </c>
      <c r="V630" s="3" t="s">
        <v>1012</v>
      </c>
      <c r="W630" s="3" t="s">
        <v>940</v>
      </c>
      <c r="X630" s="3" t="s">
        <v>112</v>
      </c>
      <c r="Y630" s="3"/>
      <c r="Z630" s="3"/>
      <c r="AA630" s="3" t="s">
        <v>1467</v>
      </c>
      <c r="AB630" s="3"/>
      <c r="AC630" s="3" t="s">
        <v>4</v>
      </c>
      <c r="AD630" s="3" t="s">
        <v>2024</v>
      </c>
      <c r="AE630" s="3" t="s">
        <v>2025</v>
      </c>
      <c r="AF630" s="3" t="s">
        <v>2026</v>
      </c>
      <c r="AG630" s="3" t="s">
        <v>256</v>
      </c>
      <c r="AH630" s="3">
        <v>0.01</v>
      </c>
      <c r="AI630" s="3" t="s">
        <v>1979</v>
      </c>
      <c r="AJ630" s="3" t="s">
        <v>62</v>
      </c>
      <c r="AK630" s="3" t="s">
        <v>2027</v>
      </c>
      <c r="AL630" s="3" t="s">
        <v>2028</v>
      </c>
      <c r="AM630" s="3" t="s">
        <v>551</v>
      </c>
      <c r="AN630" s="3" t="s">
        <v>1813</v>
      </c>
      <c r="AO630" s="3" t="s">
        <v>43</v>
      </c>
      <c r="AP630" s="3" t="s">
        <v>38</v>
      </c>
      <c r="AQ630" s="3"/>
      <c r="AR630" s="3"/>
      <c r="AS630" s="3"/>
      <c r="AT630" s="3"/>
      <c r="AU630" s="3"/>
      <c r="AV630" s="3"/>
      <c r="AW630" s="3"/>
      <c r="AX630" s="3"/>
      <c r="AY630" s="4"/>
    </row>
    <row r="631" spans="1:51" x14ac:dyDescent="0.25">
      <c r="A631" s="2" t="s">
        <v>162</v>
      </c>
      <c r="B631" s="11" t="s">
        <v>1931</v>
      </c>
      <c r="C631" s="3">
        <v>1</v>
      </c>
      <c r="D631" s="3" t="s">
        <v>660</v>
      </c>
      <c r="E631" s="3" t="s">
        <v>4</v>
      </c>
      <c r="F631" s="3" t="s">
        <v>1081</v>
      </c>
      <c r="G631" s="3"/>
      <c r="H631" s="3" t="s">
        <v>58</v>
      </c>
      <c r="I631" s="3" t="s">
        <v>742</v>
      </c>
      <c r="J631" s="3" t="s">
        <v>437</v>
      </c>
      <c r="K631" s="3" t="s">
        <v>685</v>
      </c>
      <c r="L631" s="3" t="s">
        <v>2029</v>
      </c>
      <c r="M631" s="3" t="s">
        <v>2030</v>
      </c>
      <c r="N631" s="3" t="s">
        <v>2031</v>
      </c>
      <c r="O631" s="3" t="s">
        <v>2032</v>
      </c>
      <c r="P631" s="3"/>
      <c r="Q631" s="3" t="s">
        <v>1064</v>
      </c>
      <c r="R631" s="3" t="s">
        <v>472</v>
      </c>
      <c r="S631" s="3" t="s">
        <v>472</v>
      </c>
      <c r="T631" s="3" t="s">
        <v>227</v>
      </c>
      <c r="U631" s="3" t="s">
        <v>409</v>
      </c>
      <c r="V631" s="3" t="s">
        <v>208</v>
      </c>
      <c r="W631" s="3" t="s">
        <v>188</v>
      </c>
      <c r="X631" s="3" t="s">
        <v>1535</v>
      </c>
      <c r="Y631" s="3" t="s">
        <v>2033</v>
      </c>
      <c r="Z631" s="3" t="s">
        <v>1894</v>
      </c>
      <c r="AA631" s="3" t="s">
        <v>307</v>
      </c>
      <c r="AB631" s="3"/>
      <c r="AC631" s="3" t="s">
        <v>375</v>
      </c>
      <c r="AD631" s="3" t="s">
        <v>2035</v>
      </c>
      <c r="AE631" s="3" t="s">
        <v>1409</v>
      </c>
      <c r="AF631" s="3" t="s">
        <v>518</v>
      </c>
      <c r="AG631" s="3" t="s">
        <v>61</v>
      </c>
      <c r="AH631" s="3" t="s">
        <v>111</v>
      </c>
      <c r="AI631" s="3" t="s">
        <v>2036</v>
      </c>
      <c r="AJ631" s="3" t="s">
        <v>2037</v>
      </c>
      <c r="AK631" s="3" t="s">
        <v>2038</v>
      </c>
      <c r="AL631" s="3" t="s">
        <v>1745</v>
      </c>
      <c r="AM631" s="3" t="s">
        <v>2039</v>
      </c>
      <c r="AN631" s="3" t="s">
        <v>613</v>
      </c>
      <c r="AO631" s="3" t="s">
        <v>585</v>
      </c>
      <c r="AP631" s="3" t="s">
        <v>38</v>
      </c>
      <c r="AQ631" s="3"/>
      <c r="AR631" s="3"/>
      <c r="AS631" s="3"/>
      <c r="AT631" s="3"/>
      <c r="AU631" s="3"/>
      <c r="AV631" s="3"/>
      <c r="AW631" s="3"/>
      <c r="AX631" s="3"/>
      <c r="AY631" s="4"/>
    </row>
    <row r="632" spans="1:51" x14ac:dyDescent="0.25">
      <c r="A632" s="2" t="s">
        <v>162</v>
      </c>
      <c r="B632" s="11" t="s">
        <v>1931</v>
      </c>
      <c r="C632" s="3">
        <v>2</v>
      </c>
      <c r="D632" s="3" t="s">
        <v>684</v>
      </c>
      <c r="E632" s="3" t="s">
        <v>1081</v>
      </c>
      <c r="F632" s="3" t="s">
        <v>1708</v>
      </c>
      <c r="G632" s="3"/>
      <c r="H632" s="3" t="s">
        <v>1401</v>
      </c>
      <c r="I632" s="3" t="s">
        <v>755</v>
      </c>
      <c r="J632" s="3" t="s">
        <v>473</v>
      </c>
      <c r="K632" s="3" t="s">
        <v>2040</v>
      </c>
      <c r="L632" s="3" t="s">
        <v>2041</v>
      </c>
      <c r="M632" s="3" t="s">
        <v>2042</v>
      </c>
      <c r="N632" s="3" t="s">
        <v>2043</v>
      </c>
      <c r="O632" s="3" t="s">
        <v>2044</v>
      </c>
      <c r="P632" s="3"/>
      <c r="Q632" s="3" t="s">
        <v>1064</v>
      </c>
      <c r="R632" s="3" t="s">
        <v>1716</v>
      </c>
      <c r="S632" s="3" t="s">
        <v>1716</v>
      </c>
      <c r="T632" s="3" t="s">
        <v>249</v>
      </c>
      <c r="U632" s="3" t="s">
        <v>328</v>
      </c>
      <c r="V632" s="3" t="s">
        <v>297</v>
      </c>
      <c r="W632" s="3" t="s">
        <v>268</v>
      </c>
      <c r="X632" s="3" t="s">
        <v>287</v>
      </c>
      <c r="Y632" s="3" t="s">
        <v>2045</v>
      </c>
      <c r="Z632" s="3" t="s">
        <v>729</v>
      </c>
      <c r="AA632" s="3" t="s">
        <v>274</v>
      </c>
      <c r="AB632" s="3"/>
      <c r="AC632" s="3" t="s">
        <v>61</v>
      </c>
      <c r="AD632" s="3" t="s">
        <v>116</v>
      </c>
      <c r="AE632" s="3" t="s">
        <v>1179</v>
      </c>
      <c r="AF632" s="3" t="s">
        <v>307</v>
      </c>
      <c r="AG632" s="3" t="s">
        <v>111</v>
      </c>
      <c r="AH632" s="3" t="s">
        <v>155</v>
      </c>
      <c r="AI632" s="3" t="s">
        <v>936</v>
      </c>
      <c r="AJ632" s="3" t="s">
        <v>240</v>
      </c>
      <c r="AK632" s="3" t="s">
        <v>2046</v>
      </c>
      <c r="AL632" s="3" t="s">
        <v>64</v>
      </c>
      <c r="AM632" s="3" t="s">
        <v>2047</v>
      </c>
      <c r="AN632" s="3" t="s">
        <v>175</v>
      </c>
      <c r="AO632" s="3" t="s">
        <v>1123</v>
      </c>
      <c r="AP632" s="3" t="s">
        <v>38</v>
      </c>
      <c r="AQ632" s="3"/>
      <c r="AR632" s="3"/>
      <c r="AS632" s="3"/>
      <c r="AT632" s="3"/>
      <c r="AU632" s="3"/>
      <c r="AV632" s="3"/>
      <c r="AW632" s="3"/>
      <c r="AX632" s="3"/>
      <c r="AY632" s="4"/>
    </row>
    <row r="633" spans="1:51" x14ac:dyDescent="0.25">
      <c r="A633" s="2" t="s">
        <v>162</v>
      </c>
      <c r="B633" s="11" t="s">
        <v>1931</v>
      </c>
      <c r="C633" s="3">
        <v>3</v>
      </c>
      <c r="D633" s="3" t="s">
        <v>702</v>
      </c>
      <c r="E633" s="3" t="s">
        <v>1708</v>
      </c>
      <c r="F633" s="3" t="s">
        <v>996</v>
      </c>
      <c r="G633" s="3"/>
      <c r="H633" s="3" t="s">
        <v>512</v>
      </c>
      <c r="I633" s="3" t="s">
        <v>751</v>
      </c>
      <c r="J633" s="3" t="s">
        <v>23</v>
      </c>
      <c r="K633" s="3" t="s">
        <v>856</v>
      </c>
      <c r="L633" s="3" t="s">
        <v>2048</v>
      </c>
      <c r="M633" s="3" t="s">
        <v>2049</v>
      </c>
      <c r="N633" s="3" t="s">
        <v>2050</v>
      </c>
      <c r="O633" s="3" t="s">
        <v>2051</v>
      </c>
      <c r="P633" s="3" t="s">
        <v>38</v>
      </c>
      <c r="Q633" s="3" t="s">
        <v>354</v>
      </c>
      <c r="R633" s="3" t="s">
        <v>1728</v>
      </c>
      <c r="S633" s="3" t="s">
        <v>284</v>
      </c>
      <c r="T633" s="3" t="s">
        <v>284</v>
      </c>
      <c r="U633" s="3" t="s">
        <v>206</v>
      </c>
      <c r="V633" s="3" t="s">
        <v>226</v>
      </c>
      <c r="W633" s="3" t="s">
        <v>463</v>
      </c>
      <c r="X633" s="3" t="s">
        <v>28</v>
      </c>
      <c r="Y633" s="3" t="s">
        <v>2052</v>
      </c>
      <c r="Z633" s="3" t="s">
        <v>1325</v>
      </c>
      <c r="AA633" s="3" t="s">
        <v>274</v>
      </c>
      <c r="AB633" s="3"/>
      <c r="AC633" s="3" t="s">
        <v>108</v>
      </c>
      <c r="AD633" s="3" t="s">
        <v>2053</v>
      </c>
      <c r="AE633" s="3" t="s">
        <v>529</v>
      </c>
      <c r="AF633" s="3" t="s">
        <v>307</v>
      </c>
      <c r="AG633" s="3" t="s">
        <v>183</v>
      </c>
      <c r="AH633" s="3" t="s">
        <v>291</v>
      </c>
      <c r="AI633" s="3" t="s">
        <v>156</v>
      </c>
      <c r="AJ633" s="3" t="s">
        <v>62</v>
      </c>
      <c r="AK633" s="3" t="s">
        <v>2054</v>
      </c>
      <c r="AL633" s="3" t="s">
        <v>2055</v>
      </c>
      <c r="AM633" s="3" t="s">
        <v>2056</v>
      </c>
      <c r="AN633" s="3" t="s">
        <v>415</v>
      </c>
      <c r="AO633" s="3" t="s">
        <v>2057</v>
      </c>
      <c r="AP633" s="3" t="s">
        <v>38</v>
      </c>
      <c r="AQ633" s="3"/>
      <c r="AR633" s="3"/>
      <c r="AS633" s="3"/>
      <c r="AT633" s="3"/>
      <c r="AU633" s="3"/>
      <c r="AV633" s="3"/>
      <c r="AW633" s="3"/>
      <c r="AX633" s="3"/>
      <c r="AY633" s="4"/>
    </row>
    <row r="634" spans="1:51" x14ac:dyDescent="0.25">
      <c r="A634" s="2" t="s">
        <v>162</v>
      </c>
      <c r="B634" s="11" t="s">
        <v>1931</v>
      </c>
      <c r="C634" s="3">
        <v>4</v>
      </c>
      <c r="D634" s="3" t="s">
        <v>290</v>
      </c>
      <c r="E634" s="3" t="s">
        <v>996</v>
      </c>
      <c r="F634" s="3" t="s">
        <v>1352</v>
      </c>
      <c r="G634" s="3"/>
      <c r="H634" s="3" t="s">
        <v>547</v>
      </c>
      <c r="I634" s="3" t="s">
        <v>897</v>
      </c>
      <c r="J634" s="3" t="s">
        <v>791</v>
      </c>
      <c r="K634" s="3" t="s">
        <v>958</v>
      </c>
      <c r="L634" s="3" t="s">
        <v>889</v>
      </c>
      <c r="M634" s="3" t="s">
        <v>2058</v>
      </c>
      <c r="N634" s="3" t="s">
        <v>2059</v>
      </c>
      <c r="O634" s="3" t="s">
        <v>2060</v>
      </c>
      <c r="P634" s="3" t="s">
        <v>2061</v>
      </c>
      <c r="Q634" s="3" t="s">
        <v>354</v>
      </c>
      <c r="R634" s="3" t="s">
        <v>868</v>
      </c>
      <c r="S634" s="3" t="s">
        <v>868</v>
      </c>
      <c r="T634" s="3" t="s">
        <v>868</v>
      </c>
      <c r="U634" s="3" t="s">
        <v>228</v>
      </c>
      <c r="V634" s="3" t="s">
        <v>249</v>
      </c>
      <c r="W634" s="3" t="s">
        <v>1728</v>
      </c>
      <c r="X634" s="3" t="s">
        <v>391</v>
      </c>
      <c r="Y634" s="3" t="s">
        <v>2062</v>
      </c>
      <c r="Z634" s="3" t="s">
        <v>757</v>
      </c>
      <c r="AA634" s="3" t="s">
        <v>274</v>
      </c>
      <c r="AB634" s="3"/>
      <c r="AC634" s="3" t="s">
        <v>55</v>
      </c>
      <c r="AD634" s="3" t="s">
        <v>2063</v>
      </c>
      <c r="AE634" s="3" t="s">
        <v>579</v>
      </c>
      <c r="AF634" s="3" t="s">
        <v>307</v>
      </c>
      <c r="AG634" s="3" t="s">
        <v>183</v>
      </c>
      <c r="AH634" s="3" t="s">
        <v>291</v>
      </c>
      <c r="AI634" s="3" t="s">
        <v>1401</v>
      </c>
      <c r="AJ634" s="3" t="s">
        <v>2064</v>
      </c>
      <c r="AK634" s="3" t="s">
        <v>2065</v>
      </c>
      <c r="AL634" s="3" t="s">
        <v>642</v>
      </c>
      <c r="AM634" s="3" t="s">
        <v>2047</v>
      </c>
      <c r="AN634" s="3" t="s">
        <v>406</v>
      </c>
      <c r="AO634" s="3" t="s">
        <v>1407</v>
      </c>
      <c r="AP634" s="3" t="s">
        <v>38</v>
      </c>
      <c r="AQ634" s="3"/>
      <c r="AR634" s="3"/>
      <c r="AS634" s="3"/>
      <c r="AT634" s="3"/>
      <c r="AU634" s="3"/>
      <c r="AV634" s="3"/>
      <c r="AW634" s="3"/>
      <c r="AX634" s="3"/>
      <c r="AY634" s="4"/>
    </row>
    <row r="635" spans="1:51" x14ac:dyDescent="0.25">
      <c r="A635" s="2" t="s">
        <v>162</v>
      </c>
      <c r="B635" s="11" t="s">
        <v>1931</v>
      </c>
      <c r="C635" s="3">
        <v>5</v>
      </c>
      <c r="D635" s="3" t="s">
        <v>302</v>
      </c>
      <c r="E635" s="3" t="s">
        <v>1352</v>
      </c>
      <c r="F635" s="3" t="s">
        <v>554</v>
      </c>
      <c r="G635" s="3"/>
      <c r="H635" s="3" t="s">
        <v>2066</v>
      </c>
      <c r="I635" s="3" t="s">
        <v>1313</v>
      </c>
      <c r="J635" s="3" t="s">
        <v>1907</v>
      </c>
      <c r="K635" s="3" t="s">
        <v>2067</v>
      </c>
      <c r="L635" s="3" t="s">
        <v>2011</v>
      </c>
      <c r="M635" s="3" t="s">
        <v>2068</v>
      </c>
      <c r="N635" s="3" t="s">
        <v>2069</v>
      </c>
      <c r="O635" s="3" t="s">
        <v>2070</v>
      </c>
      <c r="P635" s="3" t="s">
        <v>582</v>
      </c>
      <c r="Q635" s="3" t="s">
        <v>225</v>
      </c>
      <c r="R635" s="3" t="s">
        <v>919</v>
      </c>
      <c r="S635" s="3" t="s">
        <v>919</v>
      </c>
      <c r="T635" s="3" t="s">
        <v>953</v>
      </c>
      <c r="U635" s="3" t="s">
        <v>265</v>
      </c>
      <c r="V635" s="3" t="s">
        <v>1728</v>
      </c>
      <c r="W635" s="3" t="s">
        <v>919</v>
      </c>
      <c r="X635" s="3" t="s">
        <v>391</v>
      </c>
      <c r="Y635" s="3"/>
      <c r="Z635" s="3"/>
      <c r="AA635" s="3" t="s">
        <v>1768</v>
      </c>
      <c r="AB635" s="3" t="s">
        <v>2071</v>
      </c>
      <c r="AC635" s="3" t="s">
        <v>375</v>
      </c>
      <c r="AD635" s="3"/>
      <c r="AE635" s="3"/>
      <c r="AF635" s="3"/>
      <c r="AG635" s="3"/>
      <c r="AH635" s="3"/>
      <c r="AI635" s="3"/>
      <c r="AJ635" s="3" t="s">
        <v>2072</v>
      </c>
      <c r="AK635" s="3" t="s">
        <v>2073</v>
      </c>
      <c r="AL635" s="3" t="s">
        <v>642</v>
      </c>
      <c r="AM635" s="3" t="s">
        <v>2074</v>
      </c>
      <c r="AN635" s="3" t="s">
        <v>184</v>
      </c>
      <c r="AO635" s="3" t="s">
        <v>2075</v>
      </c>
      <c r="AP635" s="3" t="s">
        <v>38</v>
      </c>
      <c r="AQ635" s="3"/>
      <c r="AR635" s="3"/>
      <c r="AS635" s="3"/>
      <c r="AT635" s="3"/>
      <c r="AU635" s="3"/>
      <c r="AV635" s="3"/>
      <c r="AW635" s="3"/>
      <c r="AX635" s="3"/>
      <c r="AY635" s="4"/>
    </row>
    <row r="636" spans="1:51" x14ac:dyDescent="0.25">
      <c r="A636" s="2" t="s">
        <v>162</v>
      </c>
      <c r="B636" s="11" t="s">
        <v>1931</v>
      </c>
      <c r="C636" s="3">
        <v>6</v>
      </c>
      <c r="D636" s="3" t="s">
        <v>477</v>
      </c>
      <c r="E636" s="3" t="s">
        <v>554</v>
      </c>
      <c r="F636" s="3" t="s">
        <v>2076</v>
      </c>
      <c r="G636" s="3"/>
      <c r="H636" s="3" t="s">
        <v>220</v>
      </c>
      <c r="I636" s="3" t="s">
        <v>1382</v>
      </c>
      <c r="J636" s="3" t="s">
        <v>2077</v>
      </c>
      <c r="K636" s="3" t="s">
        <v>185</v>
      </c>
      <c r="L636" s="3" t="s">
        <v>2078</v>
      </c>
      <c r="M636" s="3" t="s">
        <v>2079</v>
      </c>
      <c r="N636" s="3" t="s">
        <v>2080</v>
      </c>
      <c r="O636" s="3" t="s">
        <v>2081</v>
      </c>
      <c r="P636" s="3" t="s">
        <v>2082</v>
      </c>
      <c r="Q636" s="3" t="s">
        <v>354</v>
      </c>
      <c r="R636" s="3" t="s">
        <v>1130</v>
      </c>
      <c r="S636" s="3" t="s">
        <v>1130</v>
      </c>
      <c r="T636" s="3" t="s">
        <v>1423</v>
      </c>
      <c r="U636" s="3" t="s">
        <v>265</v>
      </c>
      <c r="V636" s="3" t="s">
        <v>1728</v>
      </c>
      <c r="W636" s="3" t="s">
        <v>886</v>
      </c>
      <c r="X636" s="3" t="s">
        <v>23</v>
      </c>
      <c r="Y636" s="3"/>
      <c r="Z636" s="3"/>
      <c r="AA636" s="3" t="s">
        <v>928</v>
      </c>
      <c r="AB636" s="3" t="s">
        <v>2083</v>
      </c>
      <c r="AC636" s="3" t="s">
        <v>111</v>
      </c>
      <c r="AD636" s="3"/>
      <c r="AE636" s="3"/>
      <c r="AF636" s="3"/>
      <c r="AG636" s="3"/>
      <c r="AH636" s="3"/>
      <c r="AI636" s="3"/>
      <c r="AJ636" s="3" t="s">
        <v>240</v>
      </c>
      <c r="AK636" s="3" t="s">
        <v>1032</v>
      </c>
      <c r="AL636" s="3" t="s">
        <v>2055</v>
      </c>
      <c r="AM636" s="3" t="s">
        <v>606</v>
      </c>
      <c r="AN636" s="3" t="s">
        <v>307</v>
      </c>
      <c r="AO636" s="3" t="s">
        <v>2084</v>
      </c>
      <c r="AP636" s="3" t="s">
        <v>38</v>
      </c>
      <c r="AQ636" s="3"/>
      <c r="AR636" s="3"/>
      <c r="AS636" s="3"/>
      <c r="AT636" s="3"/>
      <c r="AU636" s="3"/>
      <c r="AV636" s="3"/>
      <c r="AW636" s="3"/>
      <c r="AX636" s="3"/>
      <c r="AY636" s="4"/>
    </row>
    <row r="637" spans="1:51" x14ac:dyDescent="0.25">
      <c r="A637" s="2" t="s">
        <v>162</v>
      </c>
      <c r="B637" s="11" t="s">
        <v>1931</v>
      </c>
      <c r="C637" s="3">
        <v>7</v>
      </c>
      <c r="D637" s="3" t="s">
        <v>484</v>
      </c>
      <c r="E637" s="3" t="s">
        <v>2076</v>
      </c>
      <c r="F637" s="3" t="s">
        <v>2085</v>
      </c>
      <c r="G637" s="3"/>
      <c r="H637" s="3" t="s">
        <v>129</v>
      </c>
      <c r="I637" s="3" t="s">
        <v>1789</v>
      </c>
      <c r="J637" s="3" t="s">
        <v>1063</v>
      </c>
      <c r="K637" s="3" t="s">
        <v>332</v>
      </c>
      <c r="L637" s="3" t="s">
        <v>893</v>
      </c>
      <c r="M637" s="3" t="s">
        <v>2086</v>
      </c>
      <c r="N637" s="3" t="s">
        <v>2087</v>
      </c>
      <c r="O637" s="3" t="s">
        <v>2088</v>
      </c>
      <c r="P637" s="3" t="s">
        <v>1123</v>
      </c>
      <c r="Q637" s="3" t="s">
        <v>283</v>
      </c>
      <c r="R637" s="3" t="s">
        <v>919</v>
      </c>
      <c r="S637" s="3" t="s">
        <v>919</v>
      </c>
      <c r="T637" s="3" t="s">
        <v>1428</v>
      </c>
      <c r="U637" s="3" t="s">
        <v>265</v>
      </c>
      <c r="V637" s="3" t="s">
        <v>1728</v>
      </c>
      <c r="W637" s="3" t="s">
        <v>1130</v>
      </c>
      <c r="X637" s="3" t="s">
        <v>278</v>
      </c>
      <c r="Y637" s="3"/>
      <c r="Z637" s="3"/>
      <c r="AA637" s="3"/>
      <c r="AB637" s="3" t="s">
        <v>2089</v>
      </c>
      <c r="AC637" s="3" t="s">
        <v>83</v>
      </c>
      <c r="AD637" s="3"/>
      <c r="AE637" s="3"/>
      <c r="AF637" s="3"/>
      <c r="AG637" s="3"/>
      <c r="AH637" s="3"/>
      <c r="AI637" s="3"/>
      <c r="AJ637" s="3" t="s">
        <v>2090</v>
      </c>
      <c r="AK637" s="3" t="s">
        <v>293</v>
      </c>
      <c r="AL637" s="3" t="s">
        <v>2091</v>
      </c>
      <c r="AM637" s="3" t="s">
        <v>2092</v>
      </c>
      <c r="AN637" s="3" t="s">
        <v>406</v>
      </c>
      <c r="AO637" s="3" t="s">
        <v>1025</v>
      </c>
      <c r="AP637" s="3" t="s">
        <v>38</v>
      </c>
      <c r="AQ637" s="3"/>
      <c r="AR637" s="3"/>
      <c r="AS637" s="3"/>
      <c r="AT637" s="3"/>
      <c r="AU637" s="3"/>
      <c r="AV637" s="3"/>
      <c r="AW637" s="3"/>
      <c r="AX637" s="3"/>
      <c r="AY637" s="4"/>
    </row>
    <row r="638" spans="1:51" x14ac:dyDescent="0.25">
      <c r="A638" s="2" t="s">
        <v>162</v>
      </c>
      <c r="B638" s="11" t="s">
        <v>1931</v>
      </c>
      <c r="C638" s="3">
        <v>8</v>
      </c>
      <c r="D638" s="3" t="s">
        <v>601</v>
      </c>
      <c r="E638" s="3" t="s">
        <v>2085</v>
      </c>
      <c r="F638" s="3" t="s">
        <v>2093</v>
      </c>
      <c r="G638" s="3"/>
      <c r="H638" s="3" t="s">
        <v>165</v>
      </c>
      <c r="I638" s="3" t="s">
        <v>154</v>
      </c>
      <c r="J638" s="3" t="s">
        <v>446</v>
      </c>
      <c r="K638" s="3" t="s">
        <v>1789</v>
      </c>
      <c r="L638" s="3" t="s">
        <v>2094</v>
      </c>
      <c r="M638" s="3" t="s">
        <v>2095</v>
      </c>
      <c r="N638" s="3" t="s">
        <v>2096</v>
      </c>
      <c r="O638" s="3" t="s">
        <v>2097</v>
      </c>
      <c r="P638" s="3" t="s">
        <v>2098</v>
      </c>
      <c r="Q638" s="3" t="s">
        <v>283</v>
      </c>
      <c r="R638" s="3" t="s">
        <v>1130</v>
      </c>
      <c r="S638" s="3" t="s">
        <v>1130</v>
      </c>
      <c r="T638" s="3" t="s">
        <v>1428</v>
      </c>
      <c r="U638" s="3" t="s">
        <v>249</v>
      </c>
      <c r="V638" s="3" t="s">
        <v>265</v>
      </c>
      <c r="W638" s="3" t="s">
        <v>886</v>
      </c>
      <c r="X638" s="3" t="s">
        <v>375</v>
      </c>
      <c r="Y638" s="3"/>
      <c r="Z638" s="3"/>
      <c r="AA638" s="3" t="s">
        <v>109</v>
      </c>
      <c r="AB638" s="3" t="s">
        <v>2071</v>
      </c>
      <c r="AC638" s="3" t="s">
        <v>235</v>
      </c>
      <c r="AD638" s="3"/>
      <c r="AE638" s="3"/>
      <c r="AF638" s="3"/>
      <c r="AG638" s="3"/>
      <c r="AH638" s="3"/>
      <c r="AI638" s="3"/>
      <c r="AJ638" s="3" t="s">
        <v>839</v>
      </c>
      <c r="AK638" s="3" t="s">
        <v>2099</v>
      </c>
      <c r="AL638" s="3" t="s">
        <v>2091</v>
      </c>
      <c r="AM638" s="3" t="s">
        <v>2100</v>
      </c>
      <c r="AN638" s="3" t="s">
        <v>379</v>
      </c>
      <c r="AO638" s="3" t="s">
        <v>890</v>
      </c>
      <c r="AP638" s="3" t="s">
        <v>38</v>
      </c>
      <c r="AQ638" s="3"/>
      <c r="AR638" s="3"/>
      <c r="AS638" s="3"/>
      <c r="AT638" s="3"/>
      <c r="AU638" s="3"/>
      <c r="AV638" s="3"/>
      <c r="AW638" s="3"/>
      <c r="AX638" s="3"/>
      <c r="AY638" s="4"/>
    </row>
    <row r="639" spans="1:51" x14ac:dyDescent="0.25">
      <c r="A639" s="2" t="s">
        <v>162</v>
      </c>
      <c r="B639" s="11" t="s">
        <v>1931</v>
      </c>
      <c r="C639" s="3">
        <v>9</v>
      </c>
      <c r="D639" s="3" t="s">
        <v>616</v>
      </c>
      <c r="E639" s="3" t="s">
        <v>2093</v>
      </c>
      <c r="F639" s="3"/>
      <c r="G639" s="3"/>
      <c r="H639" s="3" t="s">
        <v>23</v>
      </c>
      <c r="I639" s="3" t="s">
        <v>27</v>
      </c>
      <c r="J639" s="3" t="s">
        <v>454</v>
      </c>
      <c r="K639" s="3" t="s">
        <v>379</v>
      </c>
      <c r="L639" s="3" t="s">
        <v>668</v>
      </c>
      <c r="M639" s="3" t="s">
        <v>2000</v>
      </c>
      <c r="N639" s="3" t="s">
        <v>2101</v>
      </c>
      <c r="O639" s="3" t="s">
        <v>2102</v>
      </c>
      <c r="P639" s="3" t="s">
        <v>2103</v>
      </c>
      <c r="Q639" s="3" t="s">
        <v>283</v>
      </c>
      <c r="R639" s="3" t="s">
        <v>1130</v>
      </c>
      <c r="S639" s="3" t="s">
        <v>1130</v>
      </c>
      <c r="T639" s="3" t="s">
        <v>1423</v>
      </c>
      <c r="U639" s="3" t="s">
        <v>904</v>
      </c>
      <c r="V639" s="3" t="s">
        <v>249</v>
      </c>
      <c r="W639" s="3" t="s">
        <v>868</v>
      </c>
      <c r="X639" s="3" t="s">
        <v>235</v>
      </c>
      <c r="Y639" s="3"/>
      <c r="Z639" s="3"/>
      <c r="AA639" s="3" t="s">
        <v>307</v>
      </c>
      <c r="AB639" s="3" t="s">
        <v>472</v>
      </c>
      <c r="AC639" s="3" t="s">
        <v>111</v>
      </c>
      <c r="AD639" s="3"/>
      <c r="AE639" s="3"/>
      <c r="AF639" s="3"/>
      <c r="AG639" s="3"/>
      <c r="AH639" s="3"/>
      <c r="AI639" s="3"/>
      <c r="AJ639" s="3" t="s">
        <v>181</v>
      </c>
      <c r="AK639" s="3" t="s">
        <v>2099</v>
      </c>
      <c r="AL639" s="3" t="s">
        <v>2091</v>
      </c>
      <c r="AM639" s="3" t="s">
        <v>2104</v>
      </c>
      <c r="AN639" s="3" t="s">
        <v>85</v>
      </c>
      <c r="AO639" s="3" t="s">
        <v>2105</v>
      </c>
      <c r="AP639" s="3" t="s">
        <v>38</v>
      </c>
      <c r="AQ639" s="3"/>
      <c r="AR639" s="3"/>
      <c r="AS639" s="3"/>
      <c r="AT639" s="3"/>
      <c r="AU639" s="3"/>
      <c r="AV639" s="3"/>
      <c r="AW639" s="3"/>
      <c r="AX639" s="3"/>
      <c r="AY639" s="4"/>
    </row>
    <row r="640" spans="1:51" x14ac:dyDescent="0.25">
      <c r="A640" s="2" t="s">
        <v>363</v>
      </c>
      <c r="B640" s="11" t="s">
        <v>1931</v>
      </c>
      <c r="C640" s="3">
        <v>1</v>
      </c>
      <c r="D640" s="3" t="s">
        <v>2106</v>
      </c>
      <c r="E640" s="3" t="s">
        <v>4</v>
      </c>
      <c r="F640" s="3" t="s">
        <v>131</v>
      </c>
      <c r="G640" s="3"/>
      <c r="H640" s="3" t="s">
        <v>38</v>
      </c>
      <c r="I640" s="3" t="s">
        <v>38</v>
      </c>
      <c r="J640" s="3" t="s">
        <v>1431</v>
      </c>
      <c r="K640" s="3" t="s">
        <v>2107</v>
      </c>
      <c r="L640" s="3" t="s">
        <v>1275</v>
      </c>
      <c r="M640" s="3" t="s">
        <v>2108</v>
      </c>
      <c r="N640" s="3" t="s">
        <v>389</v>
      </c>
      <c r="O640" s="3" t="s">
        <v>2109</v>
      </c>
      <c r="P640" s="3" t="s">
        <v>2110</v>
      </c>
      <c r="Q640" s="3" t="s">
        <v>225</v>
      </c>
      <c r="R640" s="3" t="s">
        <v>19</v>
      </c>
      <c r="S640" s="3" t="s">
        <v>19</v>
      </c>
      <c r="T640" s="3" t="s">
        <v>371</v>
      </c>
      <c r="U640" s="3" t="s">
        <v>107</v>
      </c>
      <c r="V640" s="3" t="s">
        <v>393</v>
      </c>
      <c r="W640" s="3" t="s">
        <v>17</v>
      </c>
      <c r="X640" s="3" t="s">
        <v>2111</v>
      </c>
      <c r="Y640" s="3" t="s">
        <v>2112</v>
      </c>
      <c r="Z640" s="3"/>
      <c r="AA640" s="3" t="s">
        <v>57</v>
      </c>
      <c r="AB640" s="3" t="s">
        <v>14</v>
      </c>
      <c r="AC640" s="3" t="s">
        <v>2113</v>
      </c>
      <c r="AD640" s="3" t="s">
        <v>1257</v>
      </c>
      <c r="AE640" s="3" t="s">
        <v>1234</v>
      </c>
      <c r="AF640" s="3" t="s">
        <v>1889</v>
      </c>
      <c r="AG640" s="3" t="s">
        <v>897</v>
      </c>
      <c r="AH640" s="3" t="s">
        <v>1011</v>
      </c>
      <c r="AI640" s="3" t="s">
        <v>518</v>
      </c>
      <c r="AJ640" s="3" t="s">
        <v>492</v>
      </c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4"/>
    </row>
    <row r="641" spans="1:51" x14ac:dyDescent="0.25">
      <c r="A641" s="2" t="s">
        <v>363</v>
      </c>
      <c r="B641" s="11" t="s">
        <v>1931</v>
      </c>
      <c r="C641" s="3">
        <v>2</v>
      </c>
      <c r="D641" s="3" t="s">
        <v>684</v>
      </c>
      <c r="E641" s="3" t="s">
        <v>3</v>
      </c>
      <c r="F641" s="3" t="s">
        <v>1081</v>
      </c>
      <c r="G641" s="3"/>
      <c r="H641" s="3" t="s">
        <v>154</v>
      </c>
      <c r="I641" s="3" t="s">
        <v>183</v>
      </c>
      <c r="J641" s="3" t="s">
        <v>102</v>
      </c>
      <c r="K641" s="3" t="s">
        <v>38</v>
      </c>
      <c r="L641" s="3" t="s">
        <v>2114</v>
      </c>
      <c r="M641" s="3" t="s">
        <v>2115</v>
      </c>
      <c r="N641" s="3" t="s">
        <v>2116</v>
      </c>
      <c r="O641" s="3" t="s">
        <v>2117</v>
      </c>
      <c r="P641" s="3" t="s">
        <v>1374</v>
      </c>
      <c r="Q641" s="3" t="s">
        <v>1064</v>
      </c>
      <c r="R641" s="3" t="s">
        <v>1065</v>
      </c>
      <c r="S641" s="3" t="s">
        <v>1065</v>
      </c>
      <c r="T641" s="3" t="s">
        <v>19</v>
      </c>
      <c r="U641" s="3" t="s">
        <v>974</v>
      </c>
      <c r="V641" s="3" t="s">
        <v>151</v>
      </c>
      <c r="W641" s="3" t="s">
        <v>862</v>
      </c>
      <c r="X641" s="3" t="s">
        <v>1205</v>
      </c>
      <c r="Y641" s="3" t="s">
        <v>2118</v>
      </c>
      <c r="Z641" s="3"/>
      <c r="AA641" s="3" t="s">
        <v>85</v>
      </c>
      <c r="AB641" s="3" t="s">
        <v>2119</v>
      </c>
      <c r="AC641" s="3" t="s">
        <v>61</v>
      </c>
      <c r="AD641" s="3" t="s">
        <v>2120</v>
      </c>
      <c r="AE641" s="3" t="s">
        <v>1165</v>
      </c>
      <c r="AF641" s="3" t="s">
        <v>974</v>
      </c>
      <c r="AG641" s="3" t="s">
        <v>400</v>
      </c>
      <c r="AH641" s="3" t="s">
        <v>183</v>
      </c>
      <c r="AI641" s="3" t="s">
        <v>1119</v>
      </c>
      <c r="AJ641" s="3" t="s">
        <v>373</v>
      </c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4"/>
    </row>
    <row r="642" spans="1:51" x14ac:dyDescent="0.25">
      <c r="A642" s="2" t="s">
        <v>363</v>
      </c>
      <c r="B642" s="11" t="s">
        <v>1931</v>
      </c>
      <c r="C642" s="3">
        <v>3</v>
      </c>
      <c r="D642" s="3" t="s">
        <v>980</v>
      </c>
      <c r="E642" s="3" t="s">
        <v>658</v>
      </c>
      <c r="F642" s="3" t="s">
        <v>782</v>
      </c>
      <c r="G642" s="3"/>
      <c r="H642" s="3" t="s">
        <v>155</v>
      </c>
      <c r="I642" s="3" t="s">
        <v>182</v>
      </c>
      <c r="J642" s="3" t="s">
        <v>183</v>
      </c>
      <c r="K642" s="3" t="s">
        <v>2121</v>
      </c>
      <c r="L642" s="3" t="s">
        <v>1025</v>
      </c>
      <c r="M642" s="3" t="s">
        <v>1650</v>
      </c>
      <c r="N642" s="3" t="s">
        <v>1680</v>
      </c>
      <c r="O642" s="3" t="s">
        <v>1161</v>
      </c>
      <c r="P642" s="3" t="s">
        <v>2122</v>
      </c>
      <c r="Q642" s="3" t="s">
        <v>506</v>
      </c>
      <c r="R642" s="3" t="s">
        <v>669</v>
      </c>
      <c r="S642" s="3" t="s">
        <v>19</v>
      </c>
      <c r="T642" s="3" t="s">
        <v>19</v>
      </c>
      <c r="U642" s="3" t="s">
        <v>1269</v>
      </c>
      <c r="V642" s="3" t="s">
        <v>1106</v>
      </c>
      <c r="W642" s="3" t="s">
        <v>1013</v>
      </c>
      <c r="X642" s="3" t="s">
        <v>2123</v>
      </c>
      <c r="Y642" s="3" t="s">
        <v>1945</v>
      </c>
      <c r="Z642" s="3"/>
      <c r="AA642" s="3" t="s">
        <v>625</v>
      </c>
      <c r="AB642" s="3" t="s">
        <v>1011</v>
      </c>
      <c r="AC642" s="3" t="s">
        <v>155</v>
      </c>
      <c r="AD642" s="3" t="s">
        <v>2124</v>
      </c>
      <c r="AE642" s="3" t="s">
        <v>128</v>
      </c>
      <c r="AF642" s="3" t="s">
        <v>850</v>
      </c>
      <c r="AG642" s="3" t="s">
        <v>1401</v>
      </c>
      <c r="AH642" s="3" t="s">
        <v>291</v>
      </c>
      <c r="AI642" s="3" t="s">
        <v>359</v>
      </c>
      <c r="AJ642" s="3" t="s">
        <v>554</v>
      </c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4"/>
    </row>
    <row r="643" spans="1:51" x14ac:dyDescent="0.25">
      <c r="A643" s="2" t="s">
        <v>363</v>
      </c>
      <c r="B643" s="11" t="s">
        <v>1931</v>
      </c>
      <c r="C643" s="3">
        <v>4</v>
      </c>
      <c r="D643" s="3" t="s">
        <v>1721</v>
      </c>
      <c r="E643" s="3" t="s">
        <v>782</v>
      </c>
      <c r="F643" s="3" t="s">
        <v>1044</v>
      </c>
      <c r="G643" s="3"/>
      <c r="H643" s="3" t="s">
        <v>38</v>
      </c>
      <c r="I643" s="3" t="s">
        <v>155</v>
      </c>
      <c r="J643" s="3" t="s">
        <v>154</v>
      </c>
      <c r="K643" s="3" t="s">
        <v>544</v>
      </c>
      <c r="L643" s="3" t="s">
        <v>359</v>
      </c>
      <c r="M643" s="3" t="s">
        <v>1285</v>
      </c>
      <c r="N643" s="3" t="s">
        <v>2125</v>
      </c>
      <c r="O643" s="3" t="s">
        <v>2126</v>
      </c>
      <c r="P643" s="3" t="s">
        <v>229</v>
      </c>
      <c r="Q643" s="3" t="s">
        <v>6</v>
      </c>
      <c r="R643" s="3" t="s">
        <v>17</v>
      </c>
      <c r="S643" s="3" t="s">
        <v>669</v>
      </c>
      <c r="T643" s="3" t="s">
        <v>1961</v>
      </c>
      <c r="U643" s="3" t="s">
        <v>1305</v>
      </c>
      <c r="V643" s="3" t="s">
        <v>974</v>
      </c>
      <c r="W643" s="3" t="s">
        <v>76</v>
      </c>
      <c r="X643" s="3" t="s">
        <v>2127</v>
      </c>
      <c r="Y643" s="3" t="s">
        <v>2123</v>
      </c>
      <c r="Z643" s="3"/>
      <c r="AA643" s="3" t="s">
        <v>184</v>
      </c>
      <c r="AB643" s="3" t="s">
        <v>14</v>
      </c>
      <c r="AC643" s="3" t="s">
        <v>291</v>
      </c>
      <c r="AD643" s="3" t="s">
        <v>1252</v>
      </c>
      <c r="AE643" s="3" t="s">
        <v>1123</v>
      </c>
      <c r="AF643" s="3" t="s">
        <v>1877</v>
      </c>
      <c r="AG643" s="3" t="s">
        <v>446</v>
      </c>
      <c r="AH643" s="3" t="s">
        <v>61</v>
      </c>
      <c r="AI643" s="3" t="s">
        <v>1437</v>
      </c>
      <c r="AJ643" s="3" t="s">
        <v>404</v>
      </c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4"/>
    </row>
    <row r="644" spans="1:51" x14ac:dyDescent="0.25">
      <c r="A644" s="2" t="s">
        <v>363</v>
      </c>
      <c r="B644" s="11" t="s">
        <v>1931</v>
      </c>
      <c r="C644" s="3">
        <v>5</v>
      </c>
      <c r="D644" s="3" t="s">
        <v>1283</v>
      </c>
      <c r="E644" s="3" t="s">
        <v>1044</v>
      </c>
      <c r="F644" s="3" t="s">
        <v>1000</v>
      </c>
      <c r="G644" s="3"/>
      <c r="H644" s="3" t="s">
        <v>38</v>
      </c>
      <c r="I644" s="3" t="s">
        <v>155</v>
      </c>
      <c r="J644" s="3" t="s">
        <v>183</v>
      </c>
      <c r="K644" s="3" t="s">
        <v>1186</v>
      </c>
      <c r="L644" s="3" t="s">
        <v>2128</v>
      </c>
      <c r="M644" s="3" t="s">
        <v>2129</v>
      </c>
      <c r="N644" s="3" t="s">
        <v>2130</v>
      </c>
      <c r="O644" s="3" t="s">
        <v>1104</v>
      </c>
      <c r="P644" s="3" t="s">
        <v>229</v>
      </c>
      <c r="Q644" s="3" t="s">
        <v>1064</v>
      </c>
      <c r="R644" s="3" t="s">
        <v>18</v>
      </c>
      <c r="S644" s="3" t="s">
        <v>673</v>
      </c>
      <c r="T644" s="3" t="s">
        <v>177</v>
      </c>
      <c r="U644" s="3" t="s">
        <v>300</v>
      </c>
      <c r="V644" s="3" t="s">
        <v>81</v>
      </c>
      <c r="W644" s="3" t="s">
        <v>81</v>
      </c>
      <c r="X644" s="3" t="s">
        <v>1128</v>
      </c>
      <c r="Y644" s="3" t="s">
        <v>232</v>
      </c>
      <c r="Z644" s="3"/>
      <c r="AA644" s="3" t="s">
        <v>713</v>
      </c>
      <c r="AB644" s="3" t="s">
        <v>518</v>
      </c>
      <c r="AC644" s="3" t="s">
        <v>291</v>
      </c>
      <c r="AD644" s="3" t="s">
        <v>2131</v>
      </c>
      <c r="AE644" s="3" t="s">
        <v>1940</v>
      </c>
      <c r="AF644" s="3" t="s">
        <v>2132</v>
      </c>
      <c r="AG644" s="3" t="s">
        <v>27</v>
      </c>
      <c r="AH644" s="3" t="s">
        <v>61</v>
      </c>
      <c r="AI644" s="3" t="s">
        <v>1437</v>
      </c>
      <c r="AJ644" s="3" t="s">
        <v>373</v>
      </c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4"/>
    </row>
    <row r="645" spans="1:51" x14ac:dyDescent="0.25">
      <c r="A645" s="2" t="s">
        <v>363</v>
      </c>
      <c r="B645" s="11" t="s">
        <v>1931</v>
      </c>
      <c r="C645" s="3">
        <v>6</v>
      </c>
      <c r="D645" s="3" t="s">
        <v>2133</v>
      </c>
      <c r="E645" s="3" t="s">
        <v>1000</v>
      </c>
      <c r="F645" s="3" t="s">
        <v>94</v>
      </c>
      <c r="G645" s="3"/>
      <c r="H645" s="3" t="s">
        <v>165</v>
      </c>
      <c r="I645" s="3" t="s">
        <v>58</v>
      </c>
      <c r="J645" s="3" t="s">
        <v>382</v>
      </c>
      <c r="K645" s="3" t="s">
        <v>1232</v>
      </c>
      <c r="L645" s="3" t="s">
        <v>800</v>
      </c>
      <c r="M645" s="3" t="s">
        <v>17</v>
      </c>
      <c r="N645" s="3" t="s">
        <v>2134</v>
      </c>
      <c r="O645" s="3" t="s">
        <v>1166</v>
      </c>
      <c r="P645" s="3" t="s">
        <v>170</v>
      </c>
      <c r="Q645" s="3" t="s">
        <v>354</v>
      </c>
      <c r="R645" s="3" t="s">
        <v>18</v>
      </c>
      <c r="S645" s="3" t="s">
        <v>508</v>
      </c>
      <c r="T645" s="3" t="s">
        <v>508</v>
      </c>
      <c r="U645" s="3" t="s">
        <v>300</v>
      </c>
      <c r="V645" s="3" t="s">
        <v>334</v>
      </c>
      <c r="W645" s="3" t="s">
        <v>53</v>
      </c>
      <c r="X645" s="3" t="s">
        <v>870</v>
      </c>
      <c r="Y645" s="3" t="s">
        <v>232</v>
      </c>
      <c r="Z645" s="3"/>
      <c r="AA645" s="3" t="s">
        <v>184</v>
      </c>
      <c r="AB645" s="3" t="s">
        <v>14</v>
      </c>
      <c r="AC645" s="3" t="s">
        <v>270</v>
      </c>
      <c r="AD645" s="3" t="s">
        <v>369</v>
      </c>
      <c r="AE645" s="3" t="s">
        <v>1407</v>
      </c>
      <c r="AF645" s="3" t="s">
        <v>1431</v>
      </c>
      <c r="AG645" s="3" t="s">
        <v>27</v>
      </c>
      <c r="AH645" s="3" t="s">
        <v>155</v>
      </c>
      <c r="AI645" s="3" t="s">
        <v>475</v>
      </c>
      <c r="AJ645" s="3" t="s">
        <v>373</v>
      </c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4"/>
    </row>
    <row r="646" spans="1:51" x14ac:dyDescent="0.25">
      <c r="A646" s="2" t="s">
        <v>363</v>
      </c>
      <c r="B646" s="11" t="s">
        <v>1931</v>
      </c>
      <c r="C646" s="3">
        <v>7</v>
      </c>
      <c r="D646" s="3" t="s">
        <v>2133</v>
      </c>
      <c r="E646" s="3" t="s">
        <v>94</v>
      </c>
      <c r="F646" s="3" t="s">
        <v>493</v>
      </c>
      <c r="G646" s="3"/>
      <c r="H646" s="3" t="s">
        <v>38</v>
      </c>
      <c r="I646" s="3" t="s">
        <v>38</v>
      </c>
      <c r="J646" s="3" t="s">
        <v>183</v>
      </c>
      <c r="K646" s="3" t="s">
        <v>321</v>
      </c>
      <c r="L646" s="3" t="s">
        <v>154</v>
      </c>
      <c r="M646" s="3" t="s">
        <v>376</v>
      </c>
      <c r="N646" s="3" t="s">
        <v>2135</v>
      </c>
      <c r="O646" s="3" t="s">
        <v>2136</v>
      </c>
      <c r="P646" s="3" t="s">
        <v>231</v>
      </c>
      <c r="Q646" s="3" t="s">
        <v>169</v>
      </c>
      <c r="R646" s="3" t="s">
        <v>1065</v>
      </c>
      <c r="S646" s="3" t="s">
        <v>672</v>
      </c>
      <c r="T646" s="3" t="s">
        <v>730</v>
      </c>
      <c r="U646" s="3" t="s">
        <v>2137</v>
      </c>
      <c r="V646" s="3" t="s">
        <v>334</v>
      </c>
      <c r="W646" s="3" t="s">
        <v>1013</v>
      </c>
      <c r="X646" s="3" t="s">
        <v>2138</v>
      </c>
      <c r="Y646" s="3" t="s">
        <v>232</v>
      </c>
      <c r="Z646" s="3"/>
      <c r="AA646" s="3" t="s">
        <v>66</v>
      </c>
      <c r="AB646" s="3" t="s">
        <v>254</v>
      </c>
      <c r="AC646" s="3" t="s">
        <v>155</v>
      </c>
      <c r="AD646" s="3" t="s">
        <v>1115</v>
      </c>
      <c r="AE646" s="3" t="s">
        <v>722</v>
      </c>
      <c r="AF646" s="3" t="s">
        <v>151</v>
      </c>
      <c r="AG646" s="3" t="s">
        <v>440</v>
      </c>
      <c r="AH646" s="3" t="s">
        <v>273</v>
      </c>
      <c r="AI646" s="3" t="s">
        <v>2139</v>
      </c>
      <c r="AJ646" s="3" t="s">
        <v>373</v>
      </c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4"/>
    </row>
    <row r="647" spans="1:51" x14ac:dyDescent="0.25">
      <c r="A647" s="2" t="s">
        <v>363</v>
      </c>
      <c r="B647" s="11" t="s">
        <v>1931</v>
      </c>
      <c r="C647" s="3">
        <v>8</v>
      </c>
      <c r="D647" s="3" t="s">
        <v>2140</v>
      </c>
      <c r="E647" s="3" t="s">
        <v>493</v>
      </c>
      <c r="F647" s="3" t="s">
        <v>276</v>
      </c>
      <c r="G647" s="3"/>
      <c r="H647" s="3" t="s">
        <v>625</v>
      </c>
      <c r="I647" s="3" t="s">
        <v>897</v>
      </c>
      <c r="J647" s="3" t="s">
        <v>1801</v>
      </c>
      <c r="K647" s="3" t="s">
        <v>1120</v>
      </c>
      <c r="L647" s="3" t="s">
        <v>2141</v>
      </c>
      <c r="M647" s="3" t="s">
        <v>1730</v>
      </c>
      <c r="N647" s="3" t="s">
        <v>1574</v>
      </c>
      <c r="O647" s="3" t="s">
        <v>1115</v>
      </c>
      <c r="P647" s="3" t="s">
        <v>1121</v>
      </c>
      <c r="Q647" s="3" t="s">
        <v>1064</v>
      </c>
      <c r="R647" s="3" t="s">
        <v>671</v>
      </c>
      <c r="S647" s="3" t="s">
        <v>371</v>
      </c>
      <c r="T647" s="3" t="s">
        <v>1288</v>
      </c>
      <c r="U647" s="3" t="s">
        <v>1013</v>
      </c>
      <c r="V647" s="3" t="s">
        <v>1027</v>
      </c>
      <c r="W647" s="3" t="s">
        <v>8</v>
      </c>
      <c r="X647" s="3" t="s">
        <v>2123</v>
      </c>
      <c r="Y647" s="3" t="s">
        <v>1945</v>
      </c>
      <c r="Z647" s="3"/>
      <c r="AA647" s="3" t="s">
        <v>212</v>
      </c>
      <c r="AB647" s="3" t="s">
        <v>1011</v>
      </c>
      <c r="AC647" s="3" t="s">
        <v>61</v>
      </c>
      <c r="AD647" s="3" t="s">
        <v>485</v>
      </c>
      <c r="AE647" s="3" t="s">
        <v>1259</v>
      </c>
      <c r="AF647" s="3" t="s">
        <v>2142</v>
      </c>
      <c r="AG647" s="3" t="s">
        <v>458</v>
      </c>
      <c r="AH647" s="3" t="s">
        <v>165</v>
      </c>
      <c r="AI647" s="3" t="s">
        <v>1259</v>
      </c>
      <c r="AJ647" s="3" t="s">
        <v>492</v>
      </c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4"/>
    </row>
    <row r="648" spans="1:51" x14ac:dyDescent="0.25">
      <c r="A648" s="2" t="s">
        <v>363</v>
      </c>
      <c r="B648" s="11" t="s">
        <v>1931</v>
      </c>
      <c r="C648" s="3">
        <v>9</v>
      </c>
      <c r="D648" s="3" t="s">
        <v>138</v>
      </c>
      <c r="E648" s="3" t="s">
        <v>1748</v>
      </c>
      <c r="F648" s="3" t="s">
        <v>117</v>
      </c>
      <c r="G648" s="3"/>
      <c r="H648" s="3" t="s">
        <v>215</v>
      </c>
      <c r="I648" s="3" t="s">
        <v>547</v>
      </c>
      <c r="J648" s="3" t="s">
        <v>1011</v>
      </c>
      <c r="K648" s="3" t="s">
        <v>1641</v>
      </c>
      <c r="L648" s="3" t="s">
        <v>2143</v>
      </c>
      <c r="M648" s="3" t="s">
        <v>1246</v>
      </c>
      <c r="N648" s="3" t="s">
        <v>2144</v>
      </c>
      <c r="O648" s="3" t="s">
        <v>1936</v>
      </c>
      <c r="P648" s="3" t="s">
        <v>231</v>
      </c>
      <c r="Q648" s="3" t="s">
        <v>6</v>
      </c>
      <c r="R648" s="3" t="s">
        <v>729</v>
      </c>
      <c r="S648" s="3" t="s">
        <v>729</v>
      </c>
      <c r="T648" s="3" t="s">
        <v>1260</v>
      </c>
      <c r="U648" s="3" t="s">
        <v>1027</v>
      </c>
      <c r="V648" s="3" t="s">
        <v>22</v>
      </c>
      <c r="W648" s="3" t="s">
        <v>54</v>
      </c>
      <c r="X648" s="3" t="s">
        <v>2123</v>
      </c>
      <c r="Y648" s="3" t="s">
        <v>1945</v>
      </c>
      <c r="Z648" s="3"/>
      <c r="AA648" s="3" t="s">
        <v>547</v>
      </c>
      <c r="AB648" s="3" t="s">
        <v>518</v>
      </c>
      <c r="AC648" s="3" t="s">
        <v>270</v>
      </c>
      <c r="AD648" s="3" t="s">
        <v>2129</v>
      </c>
      <c r="AE648" s="3" t="s">
        <v>359</v>
      </c>
      <c r="AF648" s="3" t="s">
        <v>821</v>
      </c>
      <c r="AG648" s="3" t="s">
        <v>27</v>
      </c>
      <c r="AH648" s="3" t="s">
        <v>165</v>
      </c>
      <c r="AI648" s="3" t="s">
        <v>577</v>
      </c>
      <c r="AJ648" s="3" t="s">
        <v>492</v>
      </c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4"/>
    </row>
    <row r="649" spans="1:51" x14ac:dyDescent="0.25">
      <c r="A649" s="2" t="s">
        <v>4299</v>
      </c>
      <c r="B649" s="11" t="s">
        <v>1931</v>
      </c>
      <c r="C649" s="3">
        <v>1</v>
      </c>
      <c r="D649" s="3" t="s">
        <v>660</v>
      </c>
      <c r="E649" s="3" t="s">
        <v>4</v>
      </c>
      <c r="F649" s="3" t="s">
        <v>810</v>
      </c>
      <c r="G649" s="3"/>
      <c r="H649" s="3" t="s">
        <v>1459</v>
      </c>
      <c r="I649" s="3" t="s">
        <v>1907</v>
      </c>
      <c r="J649" s="3" t="s">
        <v>3109</v>
      </c>
      <c r="K649" s="3" t="s">
        <v>758</v>
      </c>
      <c r="L649" s="3" t="s">
        <v>4300</v>
      </c>
      <c r="M649" s="3" t="s">
        <v>4301</v>
      </c>
      <c r="N649" s="3" t="s">
        <v>4302</v>
      </c>
      <c r="O649" s="3" t="s">
        <v>1157</v>
      </c>
      <c r="P649" s="3"/>
      <c r="Q649" s="3" t="s">
        <v>6</v>
      </c>
      <c r="R649" s="3" t="s">
        <v>102</v>
      </c>
      <c r="S649" s="3" t="s">
        <v>106</v>
      </c>
      <c r="T649" s="3" t="s">
        <v>149</v>
      </c>
      <c r="U649" s="3" t="s">
        <v>334</v>
      </c>
      <c r="V649" s="3" t="s">
        <v>151</v>
      </c>
      <c r="W649" s="3" t="s">
        <v>1269</v>
      </c>
      <c r="X649" s="3" t="s">
        <v>1040</v>
      </c>
      <c r="Y649" s="3" t="s">
        <v>2767</v>
      </c>
      <c r="Z649" s="3" t="s">
        <v>3291</v>
      </c>
      <c r="AA649" s="3" t="s">
        <v>379</v>
      </c>
      <c r="AB649" s="3" t="s">
        <v>1011</v>
      </c>
      <c r="AC649" s="3" t="s">
        <v>58</v>
      </c>
      <c r="AD649" s="3" t="s">
        <v>597</v>
      </c>
      <c r="AE649" s="3" t="s">
        <v>4016</v>
      </c>
      <c r="AF649" s="3" t="s">
        <v>165</v>
      </c>
      <c r="AG649" s="3" t="s">
        <v>424</v>
      </c>
      <c r="AH649" s="3" t="s">
        <v>252</v>
      </c>
      <c r="AI649" s="3" t="s">
        <v>1027</v>
      </c>
      <c r="AJ649" s="3" t="s">
        <v>443</v>
      </c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4"/>
    </row>
    <row r="650" spans="1:51" x14ac:dyDescent="0.25">
      <c r="A650" s="2" t="s">
        <v>4299</v>
      </c>
      <c r="B650" s="11" t="s">
        <v>1931</v>
      </c>
      <c r="C650" s="3">
        <v>2</v>
      </c>
      <c r="D650" s="3" t="s">
        <v>684</v>
      </c>
      <c r="E650" s="3" t="s">
        <v>810</v>
      </c>
      <c r="F650" s="3" t="s">
        <v>2630</v>
      </c>
      <c r="G650" s="3"/>
      <c r="H650" s="3" t="s">
        <v>2975</v>
      </c>
      <c r="I650" s="3" t="s">
        <v>2462</v>
      </c>
      <c r="J650" s="3" t="s">
        <v>2763</v>
      </c>
      <c r="K650" s="3" t="s">
        <v>785</v>
      </c>
      <c r="L650" s="3" t="s">
        <v>1771</v>
      </c>
      <c r="M650" s="3" t="s">
        <v>4303</v>
      </c>
      <c r="N650" s="3" t="s">
        <v>1286</v>
      </c>
      <c r="O650" s="3" t="s">
        <v>1135</v>
      </c>
      <c r="P650" s="3" t="s">
        <v>478</v>
      </c>
      <c r="Q650" s="3" t="s">
        <v>6</v>
      </c>
      <c r="R650" s="3" t="s">
        <v>1027</v>
      </c>
      <c r="S650" s="3" t="s">
        <v>940</v>
      </c>
      <c r="T650" s="3" t="s">
        <v>105</v>
      </c>
      <c r="U650" s="3" t="s">
        <v>2763</v>
      </c>
      <c r="V650" s="3" t="s">
        <v>959</v>
      </c>
      <c r="W650" s="3" t="s">
        <v>1305</v>
      </c>
      <c r="X650" s="3" t="s">
        <v>1306</v>
      </c>
      <c r="Y650" s="3" t="s">
        <v>210</v>
      </c>
      <c r="Z650" s="3" t="s">
        <v>3435</v>
      </c>
      <c r="AA650" s="3" t="s">
        <v>109</v>
      </c>
      <c r="AB650" s="3" t="s">
        <v>287</v>
      </c>
      <c r="AC650" s="3" t="s">
        <v>112</v>
      </c>
      <c r="AD650" s="3" t="s">
        <v>4304</v>
      </c>
      <c r="AE650" s="3" t="s">
        <v>50</v>
      </c>
      <c r="AF650" s="3"/>
      <c r="AG650" s="3" t="s">
        <v>887</v>
      </c>
      <c r="AH650" s="3" t="s">
        <v>155</v>
      </c>
      <c r="AI650" s="3" t="s">
        <v>14</v>
      </c>
      <c r="AJ650" s="3" t="s">
        <v>1400</v>
      </c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4"/>
    </row>
    <row r="651" spans="1:51" x14ac:dyDescent="0.25">
      <c r="A651" s="2" t="s">
        <v>4299</v>
      </c>
      <c r="B651" s="11" t="s">
        <v>1931</v>
      </c>
      <c r="C651" s="3">
        <v>3</v>
      </c>
      <c r="D651" s="3" t="s">
        <v>95</v>
      </c>
      <c r="E651" s="3" t="s">
        <v>2630</v>
      </c>
      <c r="F651" s="3" t="s">
        <v>828</v>
      </c>
      <c r="G651" s="3"/>
      <c r="H651" s="3" t="s">
        <v>2160</v>
      </c>
      <c r="I651" s="3" t="s">
        <v>307</v>
      </c>
      <c r="J651" s="3" t="s">
        <v>714</v>
      </c>
      <c r="K651" s="3" t="s">
        <v>4305</v>
      </c>
      <c r="L651" s="3" t="s">
        <v>519</v>
      </c>
      <c r="M651" s="3" t="s">
        <v>1397</v>
      </c>
      <c r="N651" s="3" t="s">
        <v>4302</v>
      </c>
      <c r="O651" s="3" t="s">
        <v>1537</v>
      </c>
      <c r="P651" s="3" t="s">
        <v>397</v>
      </c>
      <c r="Q651" s="3" t="s">
        <v>1064</v>
      </c>
      <c r="R651" s="3" t="s">
        <v>22</v>
      </c>
      <c r="S651" s="3" t="s">
        <v>17</v>
      </c>
      <c r="T651" s="3" t="s">
        <v>671</v>
      </c>
      <c r="U651" s="3" t="s">
        <v>923</v>
      </c>
      <c r="V651" s="3" t="s">
        <v>959</v>
      </c>
      <c r="W651" s="3" t="s">
        <v>1305</v>
      </c>
      <c r="X651" s="3" t="s">
        <v>791</v>
      </c>
      <c r="Y651" s="3" t="s">
        <v>4306</v>
      </c>
      <c r="Z651" s="3" t="s">
        <v>867</v>
      </c>
      <c r="AA651" s="3" t="s">
        <v>547</v>
      </c>
      <c r="AB651" s="3" t="s">
        <v>376</v>
      </c>
      <c r="AC651" s="3" t="s">
        <v>60</v>
      </c>
      <c r="AD651" s="3" t="s">
        <v>2839</v>
      </c>
      <c r="AE651" s="3" t="s">
        <v>1065</v>
      </c>
      <c r="AF651" s="3"/>
      <c r="AG651" s="3" t="s">
        <v>424</v>
      </c>
      <c r="AH651" s="3" t="s">
        <v>61</v>
      </c>
      <c r="AI651" s="3" t="s">
        <v>348</v>
      </c>
      <c r="AJ651" s="3" t="s">
        <v>921</v>
      </c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4"/>
    </row>
    <row r="652" spans="1:51" x14ac:dyDescent="0.25">
      <c r="A652" s="2" t="s">
        <v>4299</v>
      </c>
      <c r="B652" s="11" t="s">
        <v>1931</v>
      </c>
      <c r="C652" s="3">
        <v>4</v>
      </c>
      <c r="D652" s="3" t="s">
        <v>118</v>
      </c>
      <c r="E652" s="3" t="s">
        <v>828</v>
      </c>
      <c r="F652" s="3" t="s">
        <v>586</v>
      </c>
      <c r="G652" s="3"/>
      <c r="H652" s="3" t="s">
        <v>2385</v>
      </c>
      <c r="I652" s="3" t="s">
        <v>238</v>
      </c>
      <c r="J652" s="3" t="s">
        <v>1400</v>
      </c>
      <c r="K652" s="3" t="s">
        <v>3767</v>
      </c>
      <c r="L652" s="3" t="s">
        <v>3094</v>
      </c>
      <c r="M652" s="3" t="s">
        <v>1994</v>
      </c>
      <c r="N652" s="3" t="s">
        <v>1286</v>
      </c>
      <c r="O652" s="3" t="s">
        <v>4307</v>
      </c>
      <c r="P652" s="3" t="s">
        <v>379</v>
      </c>
      <c r="Q652" s="3" t="s">
        <v>6</v>
      </c>
      <c r="R652" s="3" t="s">
        <v>1012</v>
      </c>
      <c r="S652" s="3" t="s">
        <v>106</v>
      </c>
      <c r="T652" s="3" t="s">
        <v>128</v>
      </c>
      <c r="U652" s="3" t="s">
        <v>383</v>
      </c>
      <c r="V652" s="3" t="s">
        <v>348</v>
      </c>
      <c r="W652" s="3" t="s">
        <v>1106</v>
      </c>
      <c r="X652" s="3" t="s">
        <v>375</v>
      </c>
      <c r="Y652" s="3" t="s">
        <v>4290</v>
      </c>
      <c r="Z652" s="3" t="s">
        <v>3125</v>
      </c>
      <c r="AA652" s="3" t="s">
        <v>1133</v>
      </c>
      <c r="AB652" s="3" t="s">
        <v>1232</v>
      </c>
      <c r="AC652" s="3" t="s">
        <v>29</v>
      </c>
      <c r="AD652" s="3" t="s">
        <v>2971</v>
      </c>
      <c r="AE652" s="3" t="s">
        <v>1065</v>
      </c>
      <c r="AF652" s="3"/>
      <c r="AG652" s="3" t="s">
        <v>438</v>
      </c>
      <c r="AH652" s="3" t="s">
        <v>270</v>
      </c>
      <c r="AI652" s="3" t="s">
        <v>672</v>
      </c>
      <c r="AJ652" s="3" t="s">
        <v>751</v>
      </c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4"/>
    </row>
    <row r="653" spans="1:51" x14ac:dyDescent="0.25">
      <c r="A653" s="2" t="s">
        <v>4299</v>
      </c>
      <c r="B653" s="11" t="s">
        <v>1931</v>
      </c>
      <c r="C653" s="3">
        <v>5</v>
      </c>
      <c r="D653" s="3" t="s">
        <v>2395</v>
      </c>
      <c r="E653" s="3" t="s">
        <v>586</v>
      </c>
      <c r="F653" s="3"/>
      <c r="G653" s="3"/>
      <c r="H653" s="3" t="s">
        <v>1623</v>
      </c>
      <c r="I653" s="3" t="s">
        <v>1811</v>
      </c>
      <c r="J653" s="3" t="s">
        <v>1053</v>
      </c>
      <c r="K653" s="3" t="s">
        <v>140</v>
      </c>
      <c r="L653" s="3" t="s">
        <v>2885</v>
      </c>
      <c r="M653" s="3" t="s">
        <v>4303</v>
      </c>
      <c r="N653" s="3" t="s">
        <v>1114</v>
      </c>
      <c r="O653" s="3" t="s">
        <v>2125</v>
      </c>
      <c r="P653" s="3" t="s">
        <v>1034</v>
      </c>
      <c r="Q653" s="3" t="s">
        <v>1064</v>
      </c>
      <c r="R653" s="3" t="s">
        <v>80</v>
      </c>
      <c r="S653" s="3" t="s">
        <v>105</v>
      </c>
      <c r="T653" s="3" t="s">
        <v>50</v>
      </c>
      <c r="U653" s="3" t="s">
        <v>923</v>
      </c>
      <c r="V653" s="3" t="s">
        <v>923</v>
      </c>
      <c r="W653" s="3" t="s">
        <v>1105</v>
      </c>
      <c r="X653" s="3" t="s">
        <v>182</v>
      </c>
      <c r="Y653" s="3" t="s">
        <v>1014</v>
      </c>
      <c r="Z653" s="3" t="s">
        <v>1011</v>
      </c>
      <c r="AA653" s="3" t="s">
        <v>727</v>
      </c>
      <c r="AB653" s="3" t="s">
        <v>1144</v>
      </c>
      <c r="AC653" s="3" t="s">
        <v>108</v>
      </c>
      <c r="AD653" s="3" t="s">
        <v>765</v>
      </c>
      <c r="AE653" s="3" t="s">
        <v>359</v>
      </c>
      <c r="AF653" s="3" t="s">
        <v>791</v>
      </c>
      <c r="AG653" s="3" t="s">
        <v>200</v>
      </c>
      <c r="AH653" s="3" t="s">
        <v>270</v>
      </c>
      <c r="AI653" s="3" t="s">
        <v>53</v>
      </c>
      <c r="AJ653" s="3" t="s">
        <v>386</v>
      </c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4"/>
    </row>
    <row r="654" spans="1:51" x14ac:dyDescent="0.25">
      <c r="A654" s="2" t="s">
        <v>442</v>
      </c>
      <c r="B654" s="11" t="s">
        <v>1931</v>
      </c>
      <c r="C654" s="3">
        <v>1</v>
      </c>
      <c r="D654" s="3" t="s">
        <v>660</v>
      </c>
      <c r="E654" s="3" t="s">
        <v>4</v>
      </c>
      <c r="F654" s="3" t="s">
        <v>1319</v>
      </c>
      <c r="G654" s="3"/>
      <c r="H654" s="3" t="s">
        <v>30</v>
      </c>
      <c r="I654" s="3" t="s">
        <v>365</v>
      </c>
      <c r="J654" s="3" t="s">
        <v>102</v>
      </c>
      <c r="K654" s="3" t="s">
        <v>1257</v>
      </c>
      <c r="L654" s="3" t="s">
        <v>25</v>
      </c>
      <c r="M654" s="3" t="s">
        <v>2545</v>
      </c>
      <c r="N654" s="3" t="s">
        <v>1103</v>
      </c>
      <c r="O654" s="3" t="s">
        <v>1286</v>
      </c>
      <c r="P654" s="3"/>
      <c r="Q654" s="3" t="s">
        <v>225</v>
      </c>
      <c r="R654" s="3"/>
      <c r="S654" s="3"/>
      <c r="T654" s="3"/>
      <c r="U654" s="3"/>
      <c r="V654" s="3"/>
      <c r="W654" s="3"/>
      <c r="X654" s="3"/>
      <c r="Y654" s="3"/>
      <c r="Z654" s="3"/>
      <c r="AA654" s="3" t="s">
        <v>379</v>
      </c>
      <c r="AB654" s="3"/>
      <c r="AC654" s="3" t="s">
        <v>292</v>
      </c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4"/>
    </row>
    <row r="655" spans="1:51" x14ac:dyDescent="0.25">
      <c r="A655" s="2" t="s">
        <v>442</v>
      </c>
      <c r="B655" s="11" t="s">
        <v>1931</v>
      </c>
      <c r="C655" s="3">
        <v>2</v>
      </c>
      <c r="D655" s="3" t="s">
        <v>684</v>
      </c>
      <c r="E655" s="3" t="s">
        <v>1319</v>
      </c>
      <c r="F655" s="3" t="s">
        <v>288</v>
      </c>
      <c r="G655" s="3"/>
      <c r="H655" s="3" t="s">
        <v>38</v>
      </c>
      <c r="I655" s="3" t="s">
        <v>438</v>
      </c>
      <c r="J655" s="3" t="s">
        <v>639</v>
      </c>
      <c r="K655" s="3" t="s">
        <v>3551</v>
      </c>
      <c r="L655" s="3" t="s">
        <v>3280</v>
      </c>
      <c r="M655" s="3" t="s">
        <v>2073</v>
      </c>
      <c r="N655" s="3" t="s">
        <v>408</v>
      </c>
      <c r="O655" s="3" t="s">
        <v>1114</v>
      </c>
      <c r="P655" s="3"/>
      <c r="Q655" s="3" t="s">
        <v>1064</v>
      </c>
      <c r="R655" s="3"/>
      <c r="S655" s="3"/>
      <c r="T655" s="3"/>
      <c r="U655" s="3"/>
      <c r="V655" s="3"/>
      <c r="W655" s="3"/>
      <c r="X655" s="3"/>
      <c r="Y655" s="3"/>
      <c r="Z655" s="3"/>
      <c r="AA655" s="3" t="s">
        <v>406</v>
      </c>
      <c r="AB655" s="3"/>
      <c r="AC655" s="3" t="s">
        <v>155</v>
      </c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4"/>
    </row>
    <row r="656" spans="1:51" x14ac:dyDescent="0.25">
      <c r="A656" s="2" t="s">
        <v>442</v>
      </c>
      <c r="B656" s="11" t="s">
        <v>1931</v>
      </c>
      <c r="C656" s="3">
        <v>3</v>
      </c>
      <c r="D656" s="3" t="s">
        <v>40</v>
      </c>
      <c r="E656" s="3" t="s">
        <v>288</v>
      </c>
      <c r="F656" s="3" t="s">
        <v>782</v>
      </c>
      <c r="G656" s="3"/>
      <c r="H656" s="3" t="s">
        <v>60</v>
      </c>
      <c r="I656" s="3" t="s">
        <v>318</v>
      </c>
      <c r="J656" s="3" t="s">
        <v>1846</v>
      </c>
      <c r="K656" s="3" t="s">
        <v>3131</v>
      </c>
      <c r="L656" s="3" t="s">
        <v>3105</v>
      </c>
      <c r="M656" s="3" t="s">
        <v>1042</v>
      </c>
      <c r="N656" s="3" t="s">
        <v>3752</v>
      </c>
      <c r="O656" s="3" t="s">
        <v>1103</v>
      </c>
      <c r="P656" s="3"/>
      <c r="Q656" s="3" t="s">
        <v>1064</v>
      </c>
      <c r="R656" s="3"/>
      <c r="S656" s="3"/>
      <c r="T656" s="3"/>
      <c r="U656" s="3"/>
      <c r="V656" s="3"/>
      <c r="W656" s="3"/>
      <c r="X656" s="3"/>
      <c r="Y656" s="3"/>
      <c r="Z656" s="3"/>
      <c r="AA656" s="3" t="s">
        <v>713</v>
      </c>
      <c r="AB656" s="3"/>
      <c r="AC656" s="3" t="s">
        <v>108</v>
      </c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4"/>
    </row>
    <row r="657" spans="1:51" x14ac:dyDescent="0.25">
      <c r="A657" s="2" t="s">
        <v>442</v>
      </c>
      <c r="B657" s="11" t="s">
        <v>1931</v>
      </c>
      <c r="C657" s="3">
        <v>4</v>
      </c>
      <c r="D657" s="3" t="s">
        <v>95</v>
      </c>
      <c r="E657" s="3" t="s">
        <v>782</v>
      </c>
      <c r="F657" s="3" t="s">
        <v>218</v>
      </c>
      <c r="G657" s="3"/>
      <c r="H657" s="3" t="s">
        <v>791</v>
      </c>
      <c r="I657" s="3" t="s">
        <v>190</v>
      </c>
      <c r="J657" s="3" t="s">
        <v>317</v>
      </c>
      <c r="K657" s="3" t="s">
        <v>4308</v>
      </c>
      <c r="L657" s="3" t="s">
        <v>2585</v>
      </c>
      <c r="M657" s="3" t="s">
        <v>1397</v>
      </c>
      <c r="N657" s="3" t="s">
        <v>1114</v>
      </c>
      <c r="O657" s="3" t="s">
        <v>1389</v>
      </c>
      <c r="P657" s="3" t="s">
        <v>968</v>
      </c>
      <c r="Q657" s="3" t="s">
        <v>1064</v>
      </c>
      <c r="R657" s="3"/>
      <c r="S657" s="3"/>
      <c r="T657" s="3"/>
      <c r="U657" s="3"/>
      <c r="V657" s="3"/>
      <c r="W657" s="3"/>
      <c r="X657" s="3"/>
      <c r="Y657" s="3"/>
      <c r="Z657" s="3"/>
      <c r="AA657" s="3" t="s">
        <v>357</v>
      </c>
      <c r="AB657" s="3"/>
      <c r="AC657" s="3" t="s">
        <v>108</v>
      </c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4"/>
    </row>
    <row r="658" spans="1:51" x14ac:dyDescent="0.25">
      <c r="A658" s="2" t="s">
        <v>442</v>
      </c>
      <c r="B658" s="11" t="s">
        <v>1931</v>
      </c>
      <c r="C658" s="3">
        <v>5</v>
      </c>
      <c r="D658" s="3" t="s">
        <v>118</v>
      </c>
      <c r="E658" s="3" t="s">
        <v>218</v>
      </c>
      <c r="F658" s="3" t="s">
        <v>94</v>
      </c>
      <c r="G658" s="3"/>
      <c r="H658" s="3" t="s">
        <v>440</v>
      </c>
      <c r="I658" s="3" t="s">
        <v>440</v>
      </c>
      <c r="J658" s="3" t="s">
        <v>924</v>
      </c>
      <c r="K658" s="3" t="s">
        <v>871</v>
      </c>
      <c r="L658" s="3" t="s">
        <v>3587</v>
      </c>
      <c r="M658" s="3" t="s">
        <v>4309</v>
      </c>
      <c r="N658" s="3" t="s">
        <v>1525</v>
      </c>
      <c r="O658" s="3" t="s">
        <v>2125</v>
      </c>
      <c r="P658" s="3" t="s">
        <v>4310</v>
      </c>
      <c r="Q658" s="3" t="s">
        <v>1064</v>
      </c>
      <c r="R658" s="3"/>
      <c r="S658" s="3"/>
      <c r="T658" s="3"/>
      <c r="U658" s="3"/>
      <c r="V658" s="3"/>
      <c r="W658" s="3"/>
      <c r="X658" s="3"/>
      <c r="Y658" s="3"/>
      <c r="Z658" s="3"/>
      <c r="AA658" s="3" t="s">
        <v>298</v>
      </c>
      <c r="AB658" s="3"/>
      <c r="AC658" s="3" t="s">
        <v>108</v>
      </c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4"/>
    </row>
    <row r="659" spans="1:51" x14ac:dyDescent="0.25">
      <c r="A659" s="2" t="s">
        <v>442</v>
      </c>
      <c r="B659" s="11" t="s">
        <v>1931</v>
      </c>
      <c r="C659" s="3">
        <v>6</v>
      </c>
      <c r="D659" s="3" t="s">
        <v>138</v>
      </c>
      <c r="E659" s="3" t="s">
        <v>94</v>
      </c>
      <c r="F659" s="3"/>
      <c r="G659" s="3"/>
      <c r="H659" s="3" t="s">
        <v>391</v>
      </c>
      <c r="I659" s="3" t="s">
        <v>426</v>
      </c>
      <c r="J659" s="3" t="s">
        <v>1348</v>
      </c>
      <c r="K659" s="3" t="s">
        <v>2310</v>
      </c>
      <c r="L659" s="3" t="s">
        <v>1102</v>
      </c>
      <c r="M659" s="3" t="s">
        <v>2116</v>
      </c>
      <c r="N659" s="3" t="s">
        <v>1103</v>
      </c>
      <c r="O659" s="3" t="s">
        <v>4302</v>
      </c>
      <c r="P659" s="3" t="s">
        <v>1961</v>
      </c>
      <c r="Q659" s="3" t="s">
        <v>1064</v>
      </c>
      <c r="R659" s="3"/>
      <c r="S659" s="3"/>
      <c r="T659" s="3"/>
      <c r="U659" s="3"/>
      <c r="V659" s="3"/>
      <c r="W659" s="3"/>
      <c r="X659" s="3"/>
      <c r="Y659" s="3"/>
      <c r="Z659" s="3"/>
      <c r="AA659" s="3" t="s">
        <v>1107</v>
      </c>
      <c r="AB659" s="3"/>
      <c r="AC659" s="3" t="s">
        <v>108</v>
      </c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4"/>
    </row>
    <row r="660" spans="1:51" x14ac:dyDescent="0.25">
      <c r="A660" s="2" t="s">
        <v>4311</v>
      </c>
      <c r="B660" s="11" t="s">
        <v>1931</v>
      </c>
      <c r="C660" s="3">
        <v>1</v>
      </c>
      <c r="D660" s="3" t="s">
        <v>660</v>
      </c>
      <c r="E660" s="3" t="s">
        <v>4</v>
      </c>
      <c r="F660" s="3" t="s">
        <v>839</v>
      </c>
      <c r="G660" s="3"/>
      <c r="H660" s="3" t="s">
        <v>155</v>
      </c>
      <c r="I660" s="3" t="s">
        <v>108</v>
      </c>
      <c r="J660" s="3" t="s">
        <v>938</v>
      </c>
      <c r="K660" s="3" t="s">
        <v>2976</v>
      </c>
      <c r="L660" s="3" t="s">
        <v>4312</v>
      </c>
      <c r="M660" s="3" t="s">
        <v>4313</v>
      </c>
      <c r="N660" s="3" t="s">
        <v>1103</v>
      </c>
      <c r="O660" s="3" t="s">
        <v>3686</v>
      </c>
      <c r="P660" s="3"/>
      <c r="Q660" s="3" t="s">
        <v>506</v>
      </c>
      <c r="R660" s="3" t="s">
        <v>1027</v>
      </c>
      <c r="S660" s="3"/>
      <c r="T660" s="3"/>
      <c r="U660" s="3" t="s">
        <v>300</v>
      </c>
      <c r="V660" s="3"/>
      <c r="W660" s="3"/>
      <c r="X660" s="3" t="s">
        <v>1011</v>
      </c>
      <c r="Y660" s="3" t="s">
        <v>2239</v>
      </c>
      <c r="Z660" s="3" t="s">
        <v>4314</v>
      </c>
      <c r="AA660" s="3" t="s">
        <v>743</v>
      </c>
      <c r="AB660" s="3" t="s">
        <v>190</v>
      </c>
      <c r="AC660" s="3" t="s">
        <v>61</v>
      </c>
      <c r="AD660" s="3" t="s">
        <v>957</v>
      </c>
      <c r="AE660" s="3" t="s">
        <v>2734</v>
      </c>
      <c r="AF660" s="3" t="s">
        <v>360</v>
      </c>
      <c r="AG660" s="3" t="s">
        <v>1401</v>
      </c>
      <c r="AH660" s="3" t="s">
        <v>112</v>
      </c>
      <c r="AI660" s="3" t="s">
        <v>1120</v>
      </c>
      <c r="AJ660" s="3" t="s">
        <v>2857</v>
      </c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4"/>
    </row>
    <row r="661" spans="1:51" x14ac:dyDescent="0.25">
      <c r="A661" s="2" t="s">
        <v>4311</v>
      </c>
      <c r="B661" s="11" t="s">
        <v>1931</v>
      </c>
      <c r="C661" s="3">
        <v>2</v>
      </c>
      <c r="D661" s="3" t="s">
        <v>684</v>
      </c>
      <c r="E661" s="3" t="s">
        <v>839</v>
      </c>
      <c r="F661" s="3" t="s">
        <v>658</v>
      </c>
      <c r="G661" s="3"/>
      <c r="H661" s="3" t="s">
        <v>1459</v>
      </c>
      <c r="I661" s="3" t="s">
        <v>270</v>
      </c>
      <c r="J661" s="3" t="s">
        <v>92</v>
      </c>
      <c r="K661" s="3" t="s">
        <v>3108</v>
      </c>
      <c r="L661" s="3" t="s">
        <v>4315</v>
      </c>
      <c r="M661" s="3" t="s">
        <v>4316</v>
      </c>
      <c r="N661" s="3" t="s">
        <v>1103</v>
      </c>
      <c r="O661" s="3" t="s">
        <v>1418</v>
      </c>
      <c r="P661" s="3"/>
      <c r="Q661" s="3" t="s">
        <v>506</v>
      </c>
      <c r="R661" s="3" t="s">
        <v>1012</v>
      </c>
      <c r="S661" s="3"/>
      <c r="T661" s="3"/>
      <c r="U661" s="3" t="s">
        <v>348</v>
      </c>
      <c r="V661" s="3"/>
      <c r="W661" s="3"/>
      <c r="X661" s="3" t="s">
        <v>200</v>
      </c>
      <c r="Y661" s="3" t="s">
        <v>3656</v>
      </c>
      <c r="Z661" s="3" t="s">
        <v>380</v>
      </c>
      <c r="AA661" s="3" t="s">
        <v>415</v>
      </c>
      <c r="AB661" s="3" t="s">
        <v>183</v>
      </c>
      <c r="AC661" s="3" t="s">
        <v>155</v>
      </c>
      <c r="AD661" s="3" t="s">
        <v>361</v>
      </c>
      <c r="AE661" s="3" t="s">
        <v>518</v>
      </c>
      <c r="AF661" s="3" t="s">
        <v>400</v>
      </c>
      <c r="AG661" s="3" t="s">
        <v>28</v>
      </c>
      <c r="AH661" s="3" t="s">
        <v>30</v>
      </c>
      <c r="AI661" s="3" t="s">
        <v>518</v>
      </c>
      <c r="AJ661" s="3" t="s">
        <v>4317</v>
      </c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4"/>
    </row>
    <row r="662" spans="1:51" x14ac:dyDescent="0.25">
      <c r="A662" s="2" t="s">
        <v>4311</v>
      </c>
      <c r="B662" s="11" t="s">
        <v>1931</v>
      </c>
      <c r="C662" s="3">
        <v>3</v>
      </c>
      <c r="D662" s="3" t="s">
        <v>2542</v>
      </c>
      <c r="E662" s="3" t="s">
        <v>658</v>
      </c>
      <c r="F662" s="3" t="s">
        <v>198</v>
      </c>
      <c r="G662" s="3"/>
      <c r="H662" s="3" t="s">
        <v>1771</v>
      </c>
      <c r="I662" s="3" t="s">
        <v>2113</v>
      </c>
      <c r="J662" s="3" t="s">
        <v>255</v>
      </c>
      <c r="K662" s="3" t="s">
        <v>2899</v>
      </c>
      <c r="L662" s="3" t="s">
        <v>3070</v>
      </c>
      <c r="M662" s="3" t="s">
        <v>4318</v>
      </c>
      <c r="N662" s="3" t="s">
        <v>4302</v>
      </c>
      <c r="O662" s="3" t="s">
        <v>408</v>
      </c>
      <c r="P662" s="3" t="s">
        <v>403</v>
      </c>
      <c r="Q662" s="3" t="s">
        <v>1064</v>
      </c>
      <c r="R662" s="3" t="s">
        <v>54</v>
      </c>
      <c r="S662" s="3"/>
      <c r="T662" s="3"/>
      <c r="U662" s="3" t="s">
        <v>639</v>
      </c>
      <c r="V662" s="3"/>
      <c r="W662" s="3"/>
      <c r="X662" s="3" t="s">
        <v>88</v>
      </c>
      <c r="Y662" s="3" t="s">
        <v>2936</v>
      </c>
      <c r="Z662" s="3" t="s">
        <v>974</v>
      </c>
      <c r="AA662" s="3" t="s">
        <v>175</v>
      </c>
      <c r="AB662" s="3" t="s">
        <v>446</v>
      </c>
      <c r="AC662" s="3" t="s">
        <v>112</v>
      </c>
      <c r="AD662" s="3" t="s">
        <v>1839</v>
      </c>
      <c r="AE662" s="3" t="s">
        <v>3228</v>
      </c>
      <c r="AF662" s="3" t="s">
        <v>28</v>
      </c>
      <c r="AG662" s="3" t="s">
        <v>27</v>
      </c>
      <c r="AH662" s="3" t="s">
        <v>112</v>
      </c>
      <c r="AI662" s="3" t="s">
        <v>672</v>
      </c>
      <c r="AJ662" s="3" t="s">
        <v>4319</v>
      </c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4"/>
    </row>
    <row r="663" spans="1:51" x14ac:dyDescent="0.25">
      <c r="A663" s="2" t="s">
        <v>4311</v>
      </c>
      <c r="B663" s="11" t="s">
        <v>1931</v>
      </c>
      <c r="C663" s="3">
        <v>4</v>
      </c>
      <c r="D663" s="3" t="s">
        <v>2550</v>
      </c>
      <c r="E663" s="3" t="s">
        <v>198</v>
      </c>
      <c r="F663" s="3" t="s">
        <v>349</v>
      </c>
      <c r="G663" s="3"/>
      <c r="H663" s="3" t="s">
        <v>513</v>
      </c>
      <c r="I663" s="3" t="s">
        <v>2686</v>
      </c>
      <c r="J663" s="3" t="s">
        <v>184</v>
      </c>
      <c r="K663" s="3" t="s">
        <v>3775</v>
      </c>
      <c r="L663" s="3" t="s">
        <v>2931</v>
      </c>
      <c r="M663" s="3" t="s">
        <v>204</v>
      </c>
      <c r="N663" s="3" t="s">
        <v>2660</v>
      </c>
      <c r="O663" s="3" t="s">
        <v>4302</v>
      </c>
      <c r="P663" s="3" t="s">
        <v>2265</v>
      </c>
      <c r="Q663" s="3" t="s">
        <v>1064</v>
      </c>
      <c r="R663" s="3" t="s">
        <v>19</v>
      </c>
      <c r="S663" s="3"/>
      <c r="T663" s="3"/>
      <c r="U663" s="3" t="s">
        <v>102</v>
      </c>
      <c r="V663" s="3"/>
      <c r="W663" s="3"/>
      <c r="X663" s="3" t="s">
        <v>183</v>
      </c>
      <c r="Y663" s="3" t="s">
        <v>4320</v>
      </c>
      <c r="Z663" s="3" t="s">
        <v>13</v>
      </c>
      <c r="AA663" s="3" t="s">
        <v>251</v>
      </c>
      <c r="AB663" s="3" t="s">
        <v>382</v>
      </c>
      <c r="AC663" s="3" t="s">
        <v>112</v>
      </c>
      <c r="AD663" s="3" t="s">
        <v>2577</v>
      </c>
      <c r="AE663" s="3" t="s">
        <v>359</v>
      </c>
      <c r="AF663" s="3" t="s">
        <v>509</v>
      </c>
      <c r="AG663" s="3" t="s">
        <v>27</v>
      </c>
      <c r="AH663" s="3" t="s">
        <v>182</v>
      </c>
      <c r="AI663" s="3" t="s">
        <v>518</v>
      </c>
      <c r="AJ663" s="3" t="s">
        <v>4321</v>
      </c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4"/>
    </row>
    <row r="664" spans="1:51" x14ac:dyDescent="0.25">
      <c r="A664" s="2" t="s">
        <v>4311</v>
      </c>
      <c r="B664" s="11" t="s">
        <v>1931</v>
      </c>
      <c r="C664" s="3">
        <v>5</v>
      </c>
      <c r="D664" s="3" t="s">
        <v>95</v>
      </c>
      <c r="E664" s="3" t="s">
        <v>349</v>
      </c>
      <c r="F664" s="3" t="s">
        <v>467</v>
      </c>
      <c r="G664" s="3"/>
      <c r="H664" s="3" t="s">
        <v>3895</v>
      </c>
      <c r="I664" s="3" t="s">
        <v>1992</v>
      </c>
      <c r="J664" s="3" t="s">
        <v>92</v>
      </c>
      <c r="K664" s="3" t="s">
        <v>4322</v>
      </c>
      <c r="L664" s="3" t="s">
        <v>747</v>
      </c>
      <c r="M664" s="3" t="s">
        <v>3339</v>
      </c>
      <c r="N664" s="3" t="s">
        <v>2660</v>
      </c>
      <c r="O664" s="3" t="s">
        <v>1242</v>
      </c>
      <c r="P664" s="3" t="s">
        <v>580</v>
      </c>
      <c r="Q664" s="3" t="s">
        <v>506</v>
      </c>
      <c r="R664" s="3" t="s">
        <v>195</v>
      </c>
      <c r="S664" s="3"/>
      <c r="T664" s="3"/>
      <c r="U664" s="3" t="s">
        <v>508</v>
      </c>
      <c r="V664" s="3"/>
      <c r="W664" s="3"/>
      <c r="X664" s="3" t="s">
        <v>243</v>
      </c>
      <c r="Y664" s="3" t="s">
        <v>1945</v>
      </c>
      <c r="Z664" s="3" t="s">
        <v>234</v>
      </c>
      <c r="AA664" s="3" t="s">
        <v>251</v>
      </c>
      <c r="AB664" s="3" t="s">
        <v>391</v>
      </c>
      <c r="AC664" s="3" t="s">
        <v>155</v>
      </c>
      <c r="AD664" s="3" t="s">
        <v>2040</v>
      </c>
      <c r="AE664" s="3" t="s">
        <v>348</v>
      </c>
      <c r="AF664" s="3" t="s">
        <v>335</v>
      </c>
      <c r="AG664" s="3" t="s">
        <v>458</v>
      </c>
      <c r="AH664" s="3" t="s">
        <v>30</v>
      </c>
      <c r="AI664" s="3"/>
      <c r="AJ664" s="3" t="s">
        <v>4323</v>
      </c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4"/>
    </row>
    <row r="665" spans="1:51" x14ac:dyDescent="0.25">
      <c r="A665" s="2" t="s">
        <v>4311</v>
      </c>
      <c r="B665" s="11" t="s">
        <v>1931</v>
      </c>
      <c r="C665" s="3">
        <v>6</v>
      </c>
      <c r="D665" s="3" t="s">
        <v>980</v>
      </c>
      <c r="E665" s="3" t="s">
        <v>467</v>
      </c>
      <c r="F665" s="3"/>
      <c r="G665" s="3"/>
      <c r="H665" s="3" t="s">
        <v>30</v>
      </c>
      <c r="I665" s="3" t="s">
        <v>270</v>
      </c>
      <c r="J665" s="3" t="s">
        <v>4324</v>
      </c>
      <c r="K665" s="3" t="s">
        <v>4325</v>
      </c>
      <c r="L665" s="3" t="s">
        <v>3243</v>
      </c>
      <c r="M665" s="3" t="s">
        <v>4326</v>
      </c>
      <c r="N665" s="3" t="s">
        <v>1242</v>
      </c>
      <c r="O665" s="3" t="s">
        <v>1165</v>
      </c>
      <c r="P665" s="3"/>
      <c r="Q665" s="3" t="s">
        <v>506</v>
      </c>
      <c r="R665" s="3" t="s">
        <v>578</v>
      </c>
      <c r="S665" s="3"/>
      <c r="T665" s="3"/>
      <c r="U665" s="3" t="s">
        <v>19</v>
      </c>
      <c r="V665" s="3"/>
      <c r="W665" s="3"/>
      <c r="X665" s="3" t="s">
        <v>252</v>
      </c>
      <c r="Y665" s="3" t="s">
        <v>2532</v>
      </c>
      <c r="Z665" s="3" t="s">
        <v>1914</v>
      </c>
      <c r="AA665" s="3" t="s">
        <v>823</v>
      </c>
      <c r="AB665" s="3" t="s">
        <v>61</v>
      </c>
      <c r="AC665" s="3" t="s">
        <v>155</v>
      </c>
      <c r="AD665" s="3" t="s">
        <v>254</v>
      </c>
      <c r="AE665" s="3" t="s">
        <v>153</v>
      </c>
      <c r="AF665" s="3" t="s">
        <v>28</v>
      </c>
      <c r="AG665" s="3" t="s">
        <v>446</v>
      </c>
      <c r="AH665" s="3" t="s">
        <v>30</v>
      </c>
      <c r="AI665" s="3"/>
      <c r="AJ665" s="3" t="s">
        <v>4327</v>
      </c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4"/>
    </row>
    <row r="666" spans="1:51" x14ac:dyDescent="0.25">
      <c r="A666" s="2" t="s">
        <v>4328</v>
      </c>
      <c r="B666" s="11" t="s">
        <v>1931</v>
      </c>
      <c r="C666" s="3">
        <v>1</v>
      </c>
      <c r="D666" s="3" t="s">
        <v>6</v>
      </c>
      <c r="E666" s="3" t="s">
        <v>4</v>
      </c>
      <c r="F666" s="3" t="s">
        <v>2090</v>
      </c>
      <c r="G666" s="3"/>
      <c r="H666" s="3" t="s">
        <v>112</v>
      </c>
      <c r="I666" s="3" t="s">
        <v>108</v>
      </c>
      <c r="J666" s="3" t="s">
        <v>87</v>
      </c>
      <c r="K666" s="3" t="s">
        <v>2883</v>
      </c>
      <c r="L666" s="3" t="s">
        <v>1145</v>
      </c>
      <c r="M666" s="3" t="s">
        <v>1776</v>
      </c>
      <c r="N666" s="3" t="s">
        <v>1157</v>
      </c>
      <c r="O666" s="3" t="s">
        <v>1537</v>
      </c>
      <c r="P666" s="3"/>
      <c r="Q666" s="3" t="s">
        <v>1064</v>
      </c>
      <c r="R666" s="3" t="s">
        <v>19</v>
      </c>
      <c r="S666" s="3"/>
      <c r="T666" s="3"/>
      <c r="U666" s="3" t="s">
        <v>107</v>
      </c>
      <c r="V666" s="3"/>
      <c r="W666" s="3"/>
      <c r="X666" s="3" t="s">
        <v>1812</v>
      </c>
      <c r="Y666" s="3" t="s">
        <v>2189</v>
      </c>
      <c r="Z666" s="3" t="s">
        <v>2930</v>
      </c>
      <c r="AA666" s="3" t="s">
        <v>1237</v>
      </c>
      <c r="AB666" s="3" t="s">
        <v>547</v>
      </c>
      <c r="AC666" s="3" t="s">
        <v>400</v>
      </c>
      <c r="AD666" s="3" t="s">
        <v>4329</v>
      </c>
      <c r="AE666" s="3" t="s">
        <v>4330</v>
      </c>
      <c r="AF666" s="3" t="s">
        <v>257</v>
      </c>
      <c r="AG666" s="3" t="s">
        <v>791</v>
      </c>
      <c r="AH666" s="3" t="s">
        <v>111</v>
      </c>
      <c r="AI666" s="3" t="s">
        <v>359</v>
      </c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4"/>
    </row>
    <row r="667" spans="1:51" x14ac:dyDescent="0.25">
      <c r="A667" s="2" t="s">
        <v>4328</v>
      </c>
      <c r="B667" s="11" t="s">
        <v>1931</v>
      </c>
      <c r="C667" s="3">
        <v>2</v>
      </c>
      <c r="D667" s="3" t="s">
        <v>290</v>
      </c>
      <c r="E667" s="3" t="s">
        <v>2090</v>
      </c>
      <c r="F667" s="3" t="s">
        <v>2637</v>
      </c>
      <c r="G667" s="3"/>
      <c r="H667" s="3" t="s">
        <v>38</v>
      </c>
      <c r="I667" s="3" t="s">
        <v>112</v>
      </c>
      <c r="J667" s="3" t="s">
        <v>993</v>
      </c>
      <c r="K667" s="3" t="s">
        <v>743</v>
      </c>
      <c r="L667" s="3" t="s">
        <v>1824</v>
      </c>
      <c r="M667" s="3" t="s">
        <v>80</v>
      </c>
      <c r="N667" s="3" t="s">
        <v>1187</v>
      </c>
      <c r="O667" s="3" t="s">
        <v>1135</v>
      </c>
      <c r="P667" s="3"/>
      <c r="Q667" s="3" t="s">
        <v>169</v>
      </c>
      <c r="R667" s="3" t="s">
        <v>1288</v>
      </c>
      <c r="S667" s="3"/>
      <c r="T667" s="3"/>
      <c r="U667" s="3" t="s">
        <v>393</v>
      </c>
      <c r="V667" s="3"/>
      <c r="W667" s="3"/>
      <c r="X667" s="3" t="s">
        <v>764</v>
      </c>
      <c r="Y667" s="3" t="s">
        <v>3830</v>
      </c>
      <c r="Z667" s="3" t="s">
        <v>3266</v>
      </c>
      <c r="AA667" s="3" t="s">
        <v>346</v>
      </c>
      <c r="AB667" s="3" t="s">
        <v>580</v>
      </c>
      <c r="AC667" s="3" t="s">
        <v>252</v>
      </c>
      <c r="AD667" s="3" t="s">
        <v>4331</v>
      </c>
      <c r="AE667" s="3" t="s">
        <v>1234</v>
      </c>
      <c r="AF667" s="3" t="s">
        <v>2448</v>
      </c>
      <c r="AG667" s="3" t="s">
        <v>88</v>
      </c>
      <c r="AH667" s="3" t="s">
        <v>165</v>
      </c>
      <c r="AI667" s="3" t="s">
        <v>639</v>
      </c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4"/>
    </row>
    <row r="668" spans="1:51" x14ac:dyDescent="0.25">
      <c r="A668" s="2" t="s">
        <v>4328</v>
      </c>
      <c r="B668" s="11" t="s">
        <v>1931</v>
      </c>
      <c r="C668" s="3">
        <v>3</v>
      </c>
      <c r="D668" s="3" t="s">
        <v>1721</v>
      </c>
      <c r="E668" s="3" t="s">
        <v>2637</v>
      </c>
      <c r="F668" s="3" t="s">
        <v>404</v>
      </c>
      <c r="G668" s="3"/>
      <c r="H668" s="3" t="s">
        <v>165</v>
      </c>
      <c r="I668" s="3" t="s">
        <v>375</v>
      </c>
      <c r="J668" s="3" t="s">
        <v>976</v>
      </c>
      <c r="K668" s="3" t="s">
        <v>2937</v>
      </c>
      <c r="L668" s="3" t="s">
        <v>771</v>
      </c>
      <c r="M668" s="3" t="s">
        <v>1456</v>
      </c>
      <c r="N668" s="3" t="s">
        <v>1135</v>
      </c>
      <c r="O668" s="3" t="s">
        <v>2125</v>
      </c>
      <c r="P668" s="3"/>
      <c r="Q668" s="3" t="s">
        <v>354</v>
      </c>
      <c r="R668" s="3" t="s">
        <v>359</v>
      </c>
      <c r="S668" s="3"/>
      <c r="T668" s="3"/>
      <c r="U668" s="3" t="s">
        <v>106</v>
      </c>
      <c r="V668" s="3"/>
      <c r="W668" s="3"/>
      <c r="X668" s="3" t="s">
        <v>376</v>
      </c>
      <c r="Y668" s="3" t="s">
        <v>2767</v>
      </c>
      <c r="Z668" s="3" t="s">
        <v>4332</v>
      </c>
      <c r="AA668" s="3" t="s">
        <v>379</v>
      </c>
      <c r="AB668" s="3" t="s">
        <v>14</v>
      </c>
      <c r="AC668" s="3" t="s">
        <v>1382</v>
      </c>
      <c r="AD668" s="3" t="s">
        <v>4333</v>
      </c>
      <c r="AE668" s="3" t="s">
        <v>3392</v>
      </c>
      <c r="AF668" s="3" t="s">
        <v>287</v>
      </c>
      <c r="AG668" s="3" t="s">
        <v>28</v>
      </c>
      <c r="AH668" s="3" t="s">
        <v>165</v>
      </c>
      <c r="AI668" s="3" t="s">
        <v>639</v>
      </c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4"/>
    </row>
    <row r="669" spans="1:51" x14ac:dyDescent="0.25">
      <c r="A669" s="2" t="s">
        <v>4328</v>
      </c>
      <c r="B669" s="11" t="s">
        <v>1931</v>
      </c>
      <c r="C669" s="3">
        <v>4</v>
      </c>
      <c r="D669" s="3" t="s">
        <v>1283</v>
      </c>
      <c r="E669" s="3" t="s">
        <v>404</v>
      </c>
      <c r="F669" s="3" t="s">
        <v>301</v>
      </c>
      <c r="G669" s="3"/>
      <c r="H669" s="3" t="s">
        <v>372</v>
      </c>
      <c r="I669" s="3" t="s">
        <v>27</v>
      </c>
      <c r="J669" s="3" t="s">
        <v>27</v>
      </c>
      <c r="K669" s="3" t="s">
        <v>646</v>
      </c>
      <c r="L669" s="3" t="s">
        <v>175</v>
      </c>
      <c r="M669" s="3" t="s">
        <v>800</v>
      </c>
      <c r="N669" s="3" t="s">
        <v>2408</v>
      </c>
      <c r="O669" s="3" t="s">
        <v>3541</v>
      </c>
      <c r="P669" s="3"/>
      <c r="Q669" s="3" t="s">
        <v>169</v>
      </c>
      <c r="R669" s="3" t="s">
        <v>530</v>
      </c>
      <c r="S669" s="3"/>
      <c r="T669" s="3"/>
      <c r="U669" s="3" t="s">
        <v>1771</v>
      </c>
      <c r="V669" s="3"/>
      <c r="W669" s="3"/>
      <c r="X669" s="3" t="s">
        <v>154</v>
      </c>
      <c r="Y669" s="3" t="s">
        <v>3892</v>
      </c>
      <c r="Z669" s="3" t="s">
        <v>3337</v>
      </c>
      <c r="AA669" s="3" t="s">
        <v>379</v>
      </c>
      <c r="AB669" s="3" t="s">
        <v>414</v>
      </c>
      <c r="AC669" s="3" t="s">
        <v>375</v>
      </c>
      <c r="AD669" s="3" t="s">
        <v>2393</v>
      </c>
      <c r="AE669" s="3" t="s">
        <v>1161</v>
      </c>
      <c r="AF669" s="3" t="s">
        <v>59</v>
      </c>
      <c r="AG669" s="3" t="s">
        <v>318</v>
      </c>
      <c r="AH669" s="3" t="s">
        <v>112</v>
      </c>
      <c r="AI669" s="3" t="s">
        <v>1232</v>
      </c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4"/>
    </row>
    <row r="670" spans="1:51" x14ac:dyDescent="0.25">
      <c r="A670" s="2" t="s">
        <v>4328</v>
      </c>
      <c r="B670" s="11" t="s">
        <v>1931</v>
      </c>
      <c r="C670" s="3">
        <v>5</v>
      </c>
      <c r="D670" s="3" t="s">
        <v>4334</v>
      </c>
      <c r="E670" s="3" t="s">
        <v>301</v>
      </c>
      <c r="F670" s="3" t="s">
        <v>493</v>
      </c>
      <c r="G670" s="3"/>
      <c r="H670" s="3" t="s">
        <v>454</v>
      </c>
      <c r="I670" s="3" t="s">
        <v>446</v>
      </c>
      <c r="J670" s="3" t="s">
        <v>1401</v>
      </c>
      <c r="K670" s="3" t="s">
        <v>183</v>
      </c>
      <c r="L670" s="3" t="s">
        <v>372</v>
      </c>
      <c r="M670" s="3" t="s">
        <v>307</v>
      </c>
      <c r="N670" s="3" t="s">
        <v>1187</v>
      </c>
      <c r="O670" s="3" t="s">
        <v>1187</v>
      </c>
      <c r="P670" s="3"/>
      <c r="Q670" s="3" t="s">
        <v>169</v>
      </c>
      <c r="R670" s="3" t="s">
        <v>530</v>
      </c>
      <c r="S670" s="3"/>
      <c r="T670" s="3"/>
      <c r="U670" s="3" t="s">
        <v>1288</v>
      </c>
      <c r="V670" s="3"/>
      <c r="W670" s="3"/>
      <c r="X670" s="3" t="s">
        <v>427</v>
      </c>
      <c r="Y670" s="3" t="s">
        <v>4335</v>
      </c>
      <c r="Z670" s="3" t="s">
        <v>49</v>
      </c>
      <c r="AA670" s="3" t="s">
        <v>66</v>
      </c>
      <c r="AB670" s="3" t="s">
        <v>639</v>
      </c>
      <c r="AC670" s="3" t="s">
        <v>252</v>
      </c>
      <c r="AD670" s="3" t="s">
        <v>4243</v>
      </c>
      <c r="AE670" s="3" t="s">
        <v>1554</v>
      </c>
      <c r="AF670" s="3" t="s">
        <v>798</v>
      </c>
      <c r="AG670" s="3" t="s">
        <v>200</v>
      </c>
      <c r="AH670" s="3" t="s">
        <v>112</v>
      </c>
      <c r="AI670" s="3" t="s">
        <v>625</v>
      </c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4"/>
    </row>
    <row r="671" spans="1:51" x14ac:dyDescent="0.25">
      <c r="A671" s="2" t="s">
        <v>4328</v>
      </c>
      <c r="B671" s="11" t="s">
        <v>1931</v>
      </c>
      <c r="C671" s="3">
        <v>6</v>
      </c>
      <c r="D671" s="3" t="s">
        <v>4336</v>
      </c>
      <c r="E671" s="3" t="s">
        <v>493</v>
      </c>
      <c r="F671" s="3"/>
      <c r="G671" s="3"/>
      <c r="H671" s="3" t="s">
        <v>321</v>
      </c>
      <c r="I671" s="3" t="s">
        <v>836</v>
      </c>
      <c r="J671" s="3" t="s">
        <v>31</v>
      </c>
      <c r="K671" s="3" t="s">
        <v>66</v>
      </c>
      <c r="L671" s="3" t="s">
        <v>822</v>
      </c>
      <c r="M671" s="3" t="s">
        <v>80</v>
      </c>
      <c r="N671" s="3" t="s">
        <v>3541</v>
      </c>
      <c r="O671" s="3" t="s">
        <v>4065</v>
      </c>
      <c r="P671" s="3"/>
      <c r="Q671" s="3" t="s">
        <v>169</v>
      </c>
      <c r="R671" s="3" t="s">
        <v>578</v>
      </c>
      <c r="S671" s="3"/>
      <c r="T671" s="3"/>
      <c r="U671" s="3" t="s">
        <v>508</v>
      </c>
      <c r="V671" s="3"/>
      <c r="W671" s="3"/>
      <c r="X671" s="3" t="s">
        <v>335</v>
      </c>
      <c r="Y671" s="3" t="s">
        <v>4337</v>
      </c>
      <c r="Z671" s="3" t="s">
        <v>618</v>
      </c>
      <c r="AA671" s="3" t="s">
        <v>332</v>
      </c>
      <c r="AB671" s="3" t="s">
        <v>800</v>
      </c>
      <c r="AC671" s="3" t="s">
        <v>83</v>
      </c>
      <c r="AD671" s="3" t="s">
        <v>2529</v>
      </c>
      <c r="AE671" s="3" t="s">
        <v>4338</v>
      </c>
      <c r="AF671" s="3" t="s">
        <v>1306</v>
      </c>
      <c r="AG671" s="3" t="s">
        <v>427</v>
      </c>
      <c r="AH671" s="3" t="s">
        <v>165</v>
      </c>
      <c r="AI671" s="3" t="s">
        <v>396</v>
      </c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4"/>
    </row>
    <row r="672" spans="1:51" x14ac:dyDescent="0.25">
      <c r="A672" s="2" t="s">
        <v>4236</v>
      </c>
      <c r="B672" s="11" t="s">
        <v>1931</v>
      </c>
      <c r="C672" s="3">
        <v>1</v>
      </c>
      <c r="D672" s="3" t="s">
        <v>6</v>
      </c>
      <c r="E672" s="3" t="s">
        <v>4</v>
      </c>
      <c r="F672" s="3" t="s">
        <v>659</v>
      </c>
      <c r="G672" s="3"/>
      <c r="H672" s="3" t="s">
        <v>1053</v>
      </c>
      <c r="I672" s="3" t="s">
        <v>437</v>
      </c>
      <c r="J672" s="3" t="s">
        <v>3283</v>
      </c>
      <c r="K672" s="3" t="s">
        <v>4339</v>
      </c>
      <c r="L672" s="3" t="s">
        <v>2053</v>
      </c>
      <c r="M672" s="3" t="s">
        <v>2499</v>
      </c>
      <c r="N672" s="3" t="s">
        <v>2657</v>
      </c>
      <c r="O672" s="3" t="s">
        <v>4340</v>
      </c>
      <c r="P672" s="3" t="s">
        <v>1663</v>
      </c>
      <c r="Q672" s="3" t="s">
        <v>1064</v>
      </c>
      <c r="R672" s="3" t="s">
        <v>268</v>
      </c>
      <c r="S672" s="3" t="s">
        <v>268</v>
      </c>
      <c r="T672" s="3" t="s">
        <v>268</v>
      </c>
      <c r="U672" s="3" t="s">
        <v>229</v>
      </c>
      <c r="V672" s="3" t="s">
        <v>207</v>
      </c>
      <c r="W672" s="3" t="s">
        <v>229</v>
      </c>
      <c r="X672" s="3" t="s">
        <v>829</v>
      </c>
      <c r="Y672" s="3" t="s">
        <v>270</v>
      </c>
      <c r="Z672" s="3" t="s">
        <v>2512</v>
      </c>
      <c r="AA672" s="3" t="s">
        <v>357</v>
      </c>
      <c r="AB672" s="3"/>
      <c r="AC672" s="3" t="s">
        <v>243</v>
      </c>
      <c r="AD672" s="3" t="s">
        <v>3953</v>
      </c>
      <c r="AE672" s="3" t="s">
        <v>438</v>
      </c>
      <c r="AF672" s="3" t="s">
        <v>1382</v>
      </c>
      <c r="AG672" s="3" t="s">
        <v>165</v>
      </c>
      <c r="AH672" s="3" t="s">
        <v>111</v>
      </c>
      <c r="AI672" s="3" t="s">
        <v>2485</v>
      </c>
      <c r="AJ672" s="3" t="s">
        <v>0</v>
      </c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4"/>
    </row>
    <row r="673" spans="1:51" x14ac:dyDescent="0.25">
      <c r="A673" s="2" t="s">
        <v>4236</v>
      </c>
      <c r="B673" s="11" t="s">
        <v>1931</v>
      </c>
      <c r="C673" s="3">
        <v>2</v>
      </c>
      <c r="D673" s="3" t="s">
        <v>95</v>
      </c>
      <c r="E673" s="3" t="s">
        <v>659</v>
      </c>
      <c r="F673" s="3" t="s">
        <v>658</v>
      </c>
      <c r="G673" s="3"/>
      <c r="H673" s="3" t="s">
        <v>1656</v>
      </c>
      <c r="I673" s="3" t="s">
        <v>422</v>
      </c>
      <c r="J673" s="3" t="s">
        <v>153</v>
      </c>
      <c r="K673" s="3" t="s">
        <v>4013</v>
      </c>
      <c r="L673" s="3" t="s">
        <v>1565</v>
      </c>
      <c r="M673" s="3" t="s">
        <v>3532</v>
      </c>
      <c r="N673" s="3" t="s">
        <v>1102</v>
      </c>
      <c r="O673" s="3" t="s">
        <v>4341</v>
      </c>
      <c r="P673" s="3" t="s">
        <v>153</v>
      </c>
      <c r="Q673" s="3" t="s">
        <v>1064</v>
      </c>
      <c r="R673" s="3" t="s">
        <v>297</v>
      </c>
      <c r="S673" s="3" t="s">
        <v>297</v>
      </c>
      <c r="T673" s="3" t="s">
        <v>297</v>
      </c>
      <c r="U673" s="3" t="s">
        <v>411</v>
      </c>
      <c r="V673" s="3" t="s">
        <v>411</v>
      </c>
      <c r="W673" s="3" t="s">
        <v>229</v>
      </c>
      <c r="X673" s="3" t="s">
        <v>424</v>
      </c>
      <c r="Y673" s="3" t="s">
        <v>165</v>
      </c>
      <c r="Z673" s="3" t="s">
        <v>127</v>
      </c>
      <c r="AA673" s="3" t="s">
        <v>26</v>
      </c>
      <c r="AB673" s="3"/>
      <c r="AC673" s="3" t="s">
        <v>61</v>
      </c>
      <c r="AD673" s="3" t="s">
        <v>351</v>
      </c>
      <c r="AE673" s="3" t="s">
        <v>155</v>
      </c>
      <c r="AF673" s="3" t="s">
        <v>155</v>
      </c>
      <c r="AG673" s="3" t="s">
        <v>182</v>
      </c>
      <c r="AH673" s="3" t="s">
        <v>182</v>
      </c>
      <c r="AI673" s="3" t="s">
        <v>1179</v>
      </c>
      <c r="AJ673" s="3" t="s">
        <v>1081</v>
      </c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4"/>
    </row>
    <row r="674" spans="1:51" x14ac:dyDescent="0.25">
      <c r="A674" s="2" t="s">
        <v>4236</v>
      </c>
      <c r="B674" s="11" t="s">
        <v>1931</v>
      </c>
      <c r="C674" s="3">
        <v>3</v>
      </c>
      <c r="D674" s="3" t="s">
        <v>2915</v>
      </c>
      <c r="E674" s="3" t="s">
        <v>658</v>
      </c>
      <c r="F674" s="3" t="s">
        <v>338</v>
      </c>
      <c r="G674" s="3"/>
      <c r="H674" s="3" t="s">
        <v>1011</v>
      </c>
      <c r="I674" s="3" t="s">
        <v>836</v>
      </c>
      <c r="J674" s="3" t="s">
        <v>618</v>
      </c>
      <c r="K674" s="3" t="s">
        <v>2011</v>
      </c>
      <c r="L674" s="3" t="s">
        <v>4342</v>
      </c>
      <c r="M674" s="3" t="s">
        <v>4343</v>
      </c>
      <c r="N674" s="3" t="s">
        <v>2657</v>
      </c>
      <c r="O674" s="3" t="s">
        <v>3257</v>
      </c>
      <c r="P674" s="3" t="s">
        <v>974</v>
      </c>
      <c r="Q674" s="3" t="s">
        <v>1064</v>
      </c>
      <c r="R674" s="3" t="s">
        <v>328</v>
      </c>
      <c r="S674" s="3" t="s">
        <v>328</v>
      </c>
      <c r="T674" s="3" t="s">
        <v>250</v>
      </c>
      <c r="U674" s="3" t="s">
        <v>1324</v>
      </c>
      <c r="V674" s="3" t="s">
        <v>1324</v>
      </c>
      <c r="W674" s="3" t="s">
        <v>229</v>
      </c>
      <c r="X674" s="3" t="s">
        <v>28</v>
      </c>
      <c r="Y674" s="3" t="s">
        <v>182</v>
      </c>
      <c r="Z674" s="3" t="s">
        <v>946</v>
      </c>
      <c r="AA674" s="3" t="s">
        <v>135</v>
      </c>
      <c r="AB674" s="3"/>
      <c r="AC674" s="3" t="s">
        <v>243</v>
      </c>
      <c r="AD674" s="3" t="s">
        <v>105</v>
      </c>
      <c r="AE674" s="3" t="s">
        <v>155</v>
      </c>
      <c r="AF674" s="3" t="s">
        <v>155</v>
      </c>
      <c r="AG674" s="3" t="s">
        <v>291</v>
      </c>
      <c r="AH674" s="3" t="s">
        <v>182</v>
      </c>
      <c r="AI674" s="3" t="s">
        <v>2271</v>
      </c>
      <c r="AJ674" s="3" t="s">
        <v>5</v>
      </c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4"/>
    </row>
    <row r="675" spans="1:51" x14ac:dyDescent="0.25">
      <c r="A675" s="2" t="s">
        <v>4236</v>
      </c>
      <c r="B675" s="11" t="s">
        <v>1931</v>
      </c>
      <c r="C675" s="3">
        <v>4</v>
      </c>
      <c r="D675" s="3" t="s">
        <v>138</v>
      </c>
      <c r="E675" s="3" t="s">
        <v>338</v>
      </c>
      <c r="F675" s="3" t="s">
        <v>999</v>
      </c>
      <c r="G675" s="3"/>
      <c r="H675" s="3" t="s">
        <v>798</v>
      </c>
      <c r="I675" s="3" t="s">
        <v>1543</v>
      </c>
      <c r="J675" s="3" t="s">
        <v>568</v>
      </c>
      <c r="K675" s="3" t="s">
        <v>4344</v>
      </c>
      <c r="L675" s="3" t="s">
        <v>4345</v>
      </c>
      <c r="M675" s="3" t="s">
        <v>4346</v>
      </c>
      <c r="N675" s="3" t="s">
        <v>4347</v>
      </c>
      <c r="O675" s="3" t="s">
        <v>1935</v>
      </c>
      <c r="P675" s="3" t="s">
        <v>991</v>
      </c>
      <c r="Q675" s="3" t="s">
        <v>1064</v>
      </c>
      <c r="R675" s="3" t="s">
        <v>328</v>
      </c>
      <c r="S675" s="3" t="s">
        <v>328</v>
      </c>
      <c r="T675" s="3" t="s">
        <v>297</v>
      </c>
      <c r="U675" s="3" t="s">
        <v>1324</v>
      </c>
      <c r="V675" s="3" t="s">
        <v>1324</v>
      </c>
      <c r="W675" s="3" t="s">
        <v>229</v>
      </c>
      <c r="X675" s="3" t="s">
        <v>318</v>
      </c>
      <c r="Y675" s="3" t="s">
        <v>165</v>
      </c>
      <c r="Z675" s="3" t="s">
        <v>331</v>
      </c>
      <c r="AA675" s="3" t="s">
        <v>1636</v>
      </c>
      <c r="AB675" s="3"/>
      <c r="AC675" s="3" t="s">
        <v>270</v>
      </c>
      <c r="AD675" s="3" t="s">
        <v>4348</v>
      </c>
      <c r="AE675" s="3" t="s">
        <v>155</v>
      </c>
      <c r="AF675" s="3" t="s">
        <v>155</v>
      </c>
      <c r="AG675" s="3" t="s">
        <v>182</v>
      </c>
      <c r="AH675" s="3" t="s">
        <v>182</v>
      </c>
      <c r="AI675" s="3" t="s">
        <v>2008</v>
      </c>
      <c r="AJ675" s="3" t="s">
        <v>1847</v>
      </c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4"/>
    </row>
    <row r="676" spans="1:51" x14ac:dyDescent="0.25">
      <c r="A676" s="2" t="s">
        <v>4236</v>
      </c>
      <c r="B676" s="11" t="s">
        <v>1931</v>
      </c>
      <c r="C676" s="3">
        <v>5</v>
      </c>
      <c r="D676" s="3" t="s">
        <v>2542</v>
      </c>
      <c r="E676" s="3" t="s">
        <v>999</v>
      </c>
      <c r="F676" s="3" t="s">
        <v>1132</v>
      </c>
      <c r="G676" s="3"/>
      <c r="H676" s="3" t="s">
        <v>887</v>
      </c>
      <c r="I676" s="3" t="s">
        <v>315</v>
      </c>
      <c r="J676" s="3" t="s">
        <v>570</v>
      </c>
      <c r="K676" s="3" t="s">
        <v>2523</v>
      </c>
      <c r="L676" s="3" t="s">
        <v>3149</v>
      </c>
      <c r="M676" s="3" t="s">
        <v>4349</v>
      </c>
      <c r="N676" s="3" t="s">
        <v>4350</v>
      </c>
      <c r="O676" s="3" t="s">
        <v>4351</v>
      </c>
      <c r="P676" s="3" t="s">
        <v>2160</v>
      </c>
      <c r="Q676" s="3" t="s">
        <v>6</v>
      </c>
      <c r="R676" s="3" t="s">
        <v>328</v>
      </c>
      <c r="S676" s="3" t="s">
        <v>328</v>
      </c>
      <c r="T676" s="3" t="s">
        <v>170</v>
      </c>
      <c r="U676" s="3" t="s">
        <v>411</v>
      </c>
      <c r="V676" s="3" t="s">
        <v>411</v>
      </c>
      <c r="W676" s="3" t="s">
        <v>229</v>
      </c>
      <c r="X676" s="3" t="s">
        <v>458</v>
      </c>
      <c r="Y676" s="3"/>
      <c r="Z676" s="3"/>
      <c r="AA676" s="3" t="s">
        <v>396</v>
      </c>
      <c r="AB676" s="3"/>
      <c r="AC676" s="3" t="s">
        <v>108</v>
      </c>
      <c r="AD676" s="3" t="s">
        <v>1857</v>
      </c>
      <c r="AE676" s="3" t="s">
        <v>183</v>
      </c>
      <c r="AF676" s="3" t="s">
        <v>155</v>
      </c>
      <c r="AG676" s="3" t="s">
        <v>182</v>
      </c>
      <c r="AH676" s="3" t="s">
        <v>182</v>
      </c>
      <c r="AI676" s="3" t="s">
        <v>2271</v>
      </c>
      <c r="AJ676" s="3" t="s">
        <v>5</v>
      </c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4"/>
    </row>
    <row r="677" spans="1:51" x14ac:dyDescent="0.25">
      <c r="A677" s="2" t="s">
        <v>4236</v>
      </c>
      <c r="B677" s="11" t="s">
        <v>1931</v>
      </c>
      <c r="C677" s="3">
        <v>6</v>
      </c>
      <c r="D677" s="3" t="s">
        <v>2550</v>
      </c>
      <c r="E677" s="3" t="s">
        <v>1132</v>
      </c>
      <c r="F677" s="3" t="s">
        <v>586</v>
      </c>
      <c r="G677" s="3"/>
      <c r="H677" s="3" t="s">
        <v>273</v>
      </c>
      <c r="I677" s="3" t="s">
        <v>2335</v>
      </c>
      <c r="J677" s="3" t="s">
        <v>823</v>
      </c>
      <c r="K677" s="3" t="s">
        <v>4352</v>
      </c>
      <c r="L677" s="3" t="s">
        <v>417</v>
      </c>
      <c r="M677" s="3" t="s">
        <v>4353</v>
      </c>
      <c r="N677" s="3" t="s">
        <v>2179</v>
      </c>
      <c r="O677" s="3" t="s">
        <v>1457</v>
      </c>
      <c r="P677" s="3" t="s">
        <v>4354</v>
      </c>
      <c r="Q677" s="3" t="s">
        <v>6</v>
      </c>
      <c r="R677" s="3" t="s">
        <v>170</v>
      </c>
      <c r="S677" s="3" t="s">
        <v>170</v>
      </c>
      <c r="T677" s="3" t="s">
        <v>188</v>
      </c>
      <c r="U677" s="3" t="s">
        <v>411</v>
      </c>
      <c r="V677" s="3" t="s">
        <v>411</v>
      </c>
      <c r="W677" s="3" t="s">
        <v>229</v>
      </c>
      <c r="X677" s="3" t="s">
        <v>454</v>
      </c>
      <c r="Y677" s="3"/>
      <c r="Z677" s="3"/>
      <c r="AA677" s="3" t="s">
        <v>57</v>
      </c>
      <c r="AB677" s="3"/>
      <c r="AC677" s="3" t="s">
        <v>112</v>
      </c>
      <c r="AD677" s="3" t="s">
        <v>2336</v>
      </c>
      <c r="AE677" s="3" t="s">
        <v>155</v>
      </c>
      <c r="AF677" s="3" t="s">
        <v>155</v>
      </c>
      <c r="AG677" s="3" t="s">
        <v>165</v>
      </c>
      <c r="AH677" s="3" t="s">
        <v>182</v>
      </c>
      <c r="AI677" s="3" t="s">
        <v>2271</v>
      </c>
      <c r="AJ677" s="3" t="s">
        <v>0</v>
      </c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4"/>
    </row>
    <row r="678" spans="1:51" x14ac:dyDescent="0.25">
      <c r="A678" s="2" t="s">
        <v>4355</v>
      </c>
      <c r="B678" s="11" t="s">
        <v>1931</v>
      </c>
      <c r="C678" s="3">
        <v>1</v>
      </c>
      <c r="D678" s="3" t="s">
        <v>6</v>
      </c>
      <c r="E678" s="3" t="s">
        <v>4</v>
      </c>
      <c r="F678" s="3" t="s">
        <v>240</v>
      </c>
      <c r="G678" s="3"/>
      <c r="H678" s="3" t="s">
        <v>82</v>
      </c>
      <c r="I678" s="3" t="s">
        <v>3896</v>
      </c>
      <c r="J678" s="3" t="s">
        <v>2533</v>
      </c>
      <c r="K678" s="3" t="s">
        <v>4356</v>
      </c>
      <c r="L678" s="3" t="s">
        <v>1624</v>
      </c>
      <c r="M678" s="3" t="s">
        <v>3194</v>
      </c>
      <c r="N678" s="3" t="s">
        <v>3660</v>
      </c>
      <c r="O678" s="3" t="s">
        <v>4357</v>
      </c>
      <c r="P678" s="3" t="s">
        <v>416</v>
      </c>
      <c r="Q678" s="3" t="s">
        <v>148</v>
      </c>
      <c r="R678" s="3" t="s">
        <v>343</v>
      </c>
      <c r="S678" s="3" t="s">
        <v>472</v>
      </c>
      <c r="T678" s="3" t="s">
        <v>343</v>
      </c>
      <c r="U678" s="3" t="s">
        <v>231</v>
      </c>
      <c r="V678" s="3" t="s">
        <v>208</v>
      </c>
      <c r="W678" s="3" t="s">
        <v>231</v>
      </c>
      <c r="X678" s="3" t="s">
        <v>2113</v>
      </c>
      <c r="Y678" s="3" t="s">
        <v>235</v>
      </c>
      <c r="Z678" s="3" t="s">
        <v>139</v>
      </c>
      <c r="AA678" s="3" t="s">
        <v>1992</v>
      </c>
      <c r="AB678" s="3"/>
      <c r="AC678" s="3" t="s">
        <v>478</v>
      </c>
      <c r="AD678" s="3" t="s">
        <v>3599</v>
      </c>
      <c r="AE678" s="3" t="s">
        <v>653</v>
      </c>
      <c r="AF678" s="3" t="s">
        <v>255</v>
      </c>
      <c r="AG678" s="3" t="s">
        <v>155</v>
      </c>
      <c r="AH678" s="3" t="s">
        <v>154</v>
      </c>
      <c r="AI678" s="3" t="s">
        <v>670</v>
      </c>
      <c r="AJ678" s="3" t="s">
        <v>384</v>
      </c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4"/>
    </row>
    <row r="679" spans="1:51" x14ac:dyDescent="0.25">
      <c r="A679" s="2" t="s">
        <v>4355</v>
      </c>
      <c r="B679" s="11" t="s">
        <v>1931</v>
      </c>
      <c r="C679" s="3">
        <v>2</v>
      </c>
      <c r="D679" s="3" t="s">
        <v>95</v>
      </c>
      <c r="E679" s="3" t="s">
        <v>240</v>
      </c>
      <c r="F679" s="3" t="s">
        <v>1708</v>
      </c>
      <c r="G679" s="3"/>
      <c r="H679" s="3" t="s">
        <v>3479</v>
      </c>
      <c r="I679" s="3" t="s">
        <v>2450</v>
      </c>
      <c r="J679" s="3" t="s">
        <v>4358</v>
      </c>
      <c r="K679" s="3" t="s">
        <v>2320</v>
      </c>
      <c r="L679" s="3" t="s">
        <v>1841</v>
      </c>
      <c r="M679" s="3" t="s">
        <v>4359</v>
      </c>
      <c r="N679" s="3" t="s">
        <v>4360</v>
      </c>
      <c r="O679" s="3" t="s">
        <v>4361</v>
      </c>
      <c r="P679" s="3" t="s">
        <v>587</v>
      </c>
      <c r="Q679" s="3" t="s">
        <v>148</v>
      </c>
      <c r="R679" s="3" t="s">
        <v>188</v>
      </c>
      <c r="S679" s="3" t="s">
        <v>188</v>
      </c>
      <c r="T679" s="3" t="s">
        <v>188</v>
      </c>
      <c r="U679" s="3" t="s">
        <v>207</v>
      </c>
      <c r="V679" s="3" t="s">
        <v>433</v>
      </c>
      <c r="W679" s="3" t="s">
        <v>207</v>
      </c>
      <c r="X679" s="3" t="s">
        <v>646</v>
      </c>
      <c r="Y679" s="3" t="s">
        <v>108</v>
      </c>
      <c r="Z679" s="3" t="s">
        <v>4362</v>
      </c>
      <c r="AA679" s="3" t="s">
        <v>135</v>
      </c>
      <c r="AB679" s="3"/>
      <c r="AC679" s="3" t="s">
        <v>28</v>
      </c>
      <c r="AD679" s="3" t="s">
        <v>917</v>
      </c>
      <c r="AE679" s="3" t="s">
        <v>1513</v>
      </c>
      <c r="AF679" s="3" t="s">
        <v>329</v>
      </c>
      <c r="AG679" s="3" t="s">
        <v>111</v>
      </c>
      <c r="AH679" s="3" t="s">
        <v>55</v>
      </c>
      <c r="AI679" s="3" t="s">
        <v>1698</v>
      </c>
      <c r="AJ679" s="3" t="s">
        <v>181</v>
      </c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4"/>
    </row>
    <row r="680" spans="1:51" x14ac:dyDescent="0.25">
      <c r="A680" s="2" t="s">
        <v>4355</v>
      </c>
      <c r="B680" s="11" t="s">
        <v>1931</v>
      </c>
      <c r="C680" s="3">
        <v>3</v>
      </c>
      <c r="D680" s="3" t="s">
        <v>118</v>
      </c>
      <c r="E680" s="3" t="s">
        <v>1708</v>
      </c>
      <c r="F680" s="3" t="s">
        <v>996</v>
      </c>
      <c r="G680" s="3"/>
      <c r="H680" s="3" t="s">
        <v>2644</v>
      </c>
      <c r="I680" s="3" t="s">
        <v>720</v>
      </c>
      <c r="J680" s="3" t="s">
        <v>1181</v>
      </c>
      <c r="K680" s="3" t="s">
        <v>4363</v>
      </c>
      <c r="L680" s="3" t="s">
        <v>2454</v>
      </c>
      <c r="M680" s="3" t="s">
        <v>4364</v>
      </c>
      <c r="N680" s="3" t="s">
        <v>3634</v>
      </c>
      <c r="O680" s="3" t="s">
        <v>4365</v>
      </c>
      <c r="P680" s="3" t="s">
        <v>4366</v>
      </c>
      <c r="Q680" s="3" t="s">
        <v>148</v>
      </c>
      <c r="R680" s="3" t="s">
        <v>226</v>
      </c>
      <c r="S680" s="3" t="s">
        <v>206</v>
      </c>
      <c r="T680" s="3" t="s">
        <v>226</v>
      </c>
      <c r="U680" s="3" t="s">
        <v>207</v>
      </c>
      <c r="V680" s="3" t="s">
        <v>433</v>
      </c>
      <c r="W680" s="3" t="s">
        <v>207</v>
      </c>
      <c r="X680" s="3" t="s">
        <v>446</v>
      </c>
      <c r="Y680" s="3" t="s">
        <v>112</v>
      </c>
      <c r="Z680" s="3" t="s">
        <v>4016</v>
      </c>
      <c r="AA680" s="3" t="s">
        <v>357</v>
      </c>
      <c r="AB680" s="3"/>
      <c r="AC680" s="3" t="s">
        <v>446</v>
      </c>
      <c r="AD680" s="3" t="s">
        <v>917</v>
      </c>
      <c r="AE680" s="3" t="s">
        <v>1889</v>
      </c>
      <c r="AF680" s="3" t="s">
        <v>329</v>
      </c>
      <c r="AG680" s="3" t="s">
        <v>83</v>
      </c>
      <c r="AH680" s="3" t="s">
        <v>454</v>
      </c>
      <c r="AI680" s="3" t="s">
        <v>2008</v>
      </c>
      <c r="AJ680" s="3" t="s">
        <v>5</v>
      </c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4"/>
    </row>
    <row r="681" spans="1:51" x14ac:dyDescent="0.25">
      <c r="A681" s="2" t="s">
        <v>4355</v>
      </c>
      <c r="B681" s="11" t="s">
        <v>1931</v>
      </c>
      <c r="C681" s="3">
        <v>4</v>
      </c>
      <c r="D681" s="3" t="s">
        <v>138</v>
      </c>
      <c r="E681" s="3" t="s">
        <v>996</v>
      </c>
      <c r="F681" s="3" t="s">
        <v>3127</v>
      </c>
      <c r="G681" s="3"/>
      <c r="H681" s="3" t="s">
        <v>4367</v>
      </c>
      <c r="I681" s="3" t="s">
        <v>1833</v>
      </c>
      <c r="J681" s="3" t="s">
        <v>19</v>
      </c>
      <c r="K681" s="3" t="s">
        <v>45</v>
      </c>
      <c r="L681" s="3" t="s">
        <v>4368</v>
      </c>
      <c r="M681" s="3" t="s">
        <v>2861</v>
      </c>
      <c r="N681" s="3" t="s">
        <v>4136</v>
      </c>
      <c r="O681" s="3" t="s">
        <v>949</v>
      </c>
      <c r="P681" s="3" t="s">
        <v>952</v>
      </c>
      <c r="Q681" s="3" t="s">
        <v>148</v>
      </c>
      <c r="R681" s="3" t="s">
        <v>463</v>
      </c>
      <c r="S681" s="3" t="s">
        <v>463</v>
      </c>
      <c r="T681" s="3" t="s">
        <v>463</v>
      </c>
      <c r="U681" s="3" t="s">
        <v>229</v>
      </c>
      <c r="V681" s="3" t="s">
        <v>207</v>
      </c>
      <c r="W681" s="3" t="s">
        <v>229</v>
      </c>
      <c r="X681" s="3" t="s">
        <v>183</v>
      </c>
      <c r="Y681" s="3" t="s">
        <v>112</v>
      </c>
      <c r="Z681" s="3" t="s">
        <v>1877</v>
      </c>
      <c r="AA681" s="3" t="s">
        <v>271</v>
      </c>
      <c r="AB681" s="3"/>
      <c r="AC681" s="3" t="s">
        <v>318</v>
      </c>
      <c r="AD681" s="3" t="s">
        <v>3953</v>
      </c>
      <c r="AE681" s="3" t="s">
        <v>3048</v>
      </c>
      <c r="AF681" s="3" t="s">
        <v>329</v>
      </c>
      <c r="AG681" s="3" t="s">
        <v>335</v>
      </c>
      <c r="AH681" s="3" t="s">
        <v>454</v>
      </c>
      <c r="AI681" s="3" t="s">
        <v>2937</v>
      </c>
      <c r="AJ681" s="3" t="s">
        <v>62</v>
      </c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4"/>
    </row>
    <row r="682" spans="1:51" x14ac:dyDescent="0.25">
      <c r="A682" s="2" t="s">
        <v>4355</v>
      </c>
      <c r="B682" s="11" t="s">
        <v>1931</v>
      </c>
      <c r="C682" s="3">
        <v>5</v>
      </c>
      <c r="D682" s="3" t="s">
        <v>1072</v>
      </c>
      <c r="E682" s="3" t="s">
        <v>586</v>
      </c>
      <c r="F682" s="3"/>
      <c r="G682" s="3"/>
      <c r="H682" s="3" t="s">
        <v>930</v>
      </c>
      <c r="I682" s="3" t="s">
        <v>2327</v>
      </c>
      <c r="J682" s="3" t="s">
        <v>202</v>
      </c>
      <c r="K682" s="3" t="s">
        <v>4369</v>
      </c>
      <c r="L682" s="3" t="s">
        <v>4370</v>
      </c>
      <c r="M682" s="3" t="s">
        <v>4371</v>
      </c>
      <c r="N682" s="3" t="s">
        <v>3558</v>
      </c>
      <c r="O682" s="3" t="s">
        <v>4372</v>
      </c>
      <c r="P682" s="3" t="s">
        <v>518</v>
      </c>
      <c r="Q682" s="3" t="s">
        <v>148</v>
      </c>
      <c r="R682" s="3" t="s">
        <v>228</v>
      </c>
      <c r="S682" s="3" t="s">
        <v>228</v>
      </c>
      <c r="T682" s="3" t="s">
        <v>228</v>
      </c>
      <c r="U682" s="3" t="s">
        <v>208</v>
      </c>
      <c r="V682" s="3" t="s">
        <v>409</v>
      </c>
      <c r="W682" s="3" t="s">
        <v>208</v>
      </c>
      <c r="X682" s="3" t="s">
        <v>252</v>
      </c>
      <c r="Y682" s="3"/>
      <c r="Z682" s="3"/>
      <c r="AA682" s="3" t="s">
        <v>66</v>
      </c>
      <c r="AB682" s="3"/>
      <c r="AC682" s="3" t="s">
        <v>165</v>
      </c>
      <c r="AD682" s="3" t="s">
        <v>308</v>
      </c>
      <c r="AE682" s="3" t="s">
        <v>2066</v>
      </c>
      <c r="AF682" s="3" t="s">
        <v>329</v>
      </c>
      <c r="AG682" s="3" t="s">
        <v>87</v>
      </c>
      <c r="AH682" s="3" t="s">
        <v>183</v>
      </c>
      <c r="AI682" s="3" t="s">
        <v>1066</v>
      </c>
      <c r="AJ682" s="3" t="s">
        <v>5</v>
      </c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4"/>
    </row>
    <row r="683" spans="1:51" x14ac:dyDescent="0.25">
      <c r="A683" s="2" t="s">
        <v>1681</v>
      </c>
      <c r="B683" s="11" t="s">
        <v>1931</v>
      </c>
      <c r="C683" s="3">
        <v>1</v>
      </c>
      <c r="D683" s="3" t="s">
        <v>660</v>
      </c>
      <c r="E683" s="3" t="s">
        <v>4</v>
      </c>
      <c r="F683" s="3" t="s">
        <v>492</v>
      </c>
      <c r="G683" s="3"/>
      <c r="H683" s="3" t="s">
        <v>2737</v>
      </c>
      <c r="I683" s="3" t="s">
        <v>692</v>
      </c>
      <c r="J683" s="3" t="s">
        <v>1391</v>
      </c>
      <c r="K683" s="3" t="s">
        <v>2360</v>
      </c>
      <c r="L683" s="3" t="s">
        <v>3167</v>
      </c>
      <c r="M683" s="3" t="s">
        <v>4373</v>
      </c>
      <c r="N683" s="3" t="s">
        <v>3062</v>
      </c>
      <c r="O683" s="3" t="s">
        <v>3591</v>
      </c>
      <c r="P683" s="3" t="s">
        <v>2110</v>
      </c>
      <c r="Q683" s="3" t="s">
        <v>148</v>
      </c>
      <c r="R683" s="3" t="s">
        <v>1065</v>
      </c>
      <c r="S683" s="3" t="s">
        <v>52</v>
      </c>
      <c r="T683" s="3" t="s">
        <v>19</v>
      </c>
      <c r="U683" s="3" t="s">
        <v>81</v>
      </c>
      <c r="V683" s="3" t="s">
        <v>211</v>
      </c>
      <c r="W683" s="3" t="s">
        <v>107</v>
      </c>
      <c r="X683" s="3" t="s">
        <v>1237</v>
      </c>
      <c r="Y683" s="3" t="s">
        <v>2151</v>
      </c>
      <c r="Z683" s="3" t="s">
        <v>4374</v>
      </c>
      <c r="AA683" s="3" t="s">
        <v>332</v>
      </c>
      <c r="AB683" s="3" t="s">
        <v>1011</v>
      </c>
      <c r="AC683" s="3" t="s">
        <v>391</v>
      </c>
      <c r="AD683" s="3" t="s">
        <v>4375</v>
      </c>
      <c r="AE683" s="3" t="s">
        <v>1027</v>
      </c>
      <c r="AF683" s="3" t="s">
        <v>1381</v>
      </c>
      <c r="AG683" s="3" t="s">
        <v>287</v>
      </c>
      <c r="AH683" s="3" t="s">
        <v>200</v>
      </c>
      <c r="AI683" s="3" t="s">
        <v>239</v>
      </c>
      <c r="AJ683" s="3" t="s">
        <v>373</v>
      </c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4"/>
    </row>
    <row r="684" spans="1:51" x14ac:dyDescent="0.25">
      <c r="A684" s="2" t="s">
        <v>1681</v>
      </c>
      <c r="B684" s="11" t="s">
        <v>1931</v>
      </c>
      <c r="C684" s="3">
        <v>2</v>
      </c>
      <c r="D684" s="3" t="s">
        <v>684</v>
      </c>
      <c r="E684" s="3" t="s">
        <v>492</v>
      </c>
      <c r="F684" s="3" t="s">
        <v>373</v>
      </c>
      <c r="G684" s="3"/>
      <c r="H684" s="3" t="s">
        <v>824</v>
      </c>
      <c r="I684" s="3" t="s">
        <v>1586</v>
      </c>
      <c r="J684" s="3" t="s">
        <v>4376</v>
      </c>
      <c r="K684" s="3" t="s">
        <v>4098</v>
      </c>
      <c r="L684" s="3" t="s">
        <v>183</v>
      </c>
      <c r="M684" s="3" t="s">
        <v>4377</v>
      </c>
      <c r="N684" s="3" t="s">
        <v>4378</v>
      </c>
      <c r="O684" s="3" t="s">
        <v>3636</v>
      </c>
      <c r="P684" s="3" t="s">
        <v>1392</v>
      </c>
      <c r="Q684" s="3" t="s">
        <v>148</v>
      </c>
      <c r="R684" s="3" t="s">
        <v>149</v>
      </c>
      <c r="S684" s="3" t="s">
        <v>1065</v>
      </c>
      <c r="T684" s="3" t="s">
        <v>693</v>
      </c>
      <c r="U684" s="3" t="s">
        <v>300</v>
      </c>
      <c r="V684" s="3" t="s">
        <v>334</v>
      </c>
      <c r="W684" s="3" t="s">
        <v>53</v>
      </c>
      <c r="X684" s="3" t="s">
        <v>28</v>
      </c>
      <c r="Y684" s="3" t="s">
        <v>3218</v>
      </c>
      <c r="Z684" s="3" t="s">
        <v>2194</v>
      </c>
      <c r="AA684" s="3" t="s">
        <v>251</v>
      </c>
      <c r="AB684" s="3" t="s">
        <v>625</v>
      </c>
      <c r="AC684" s="3" t="s">
        <v>270</v>
      </c>
      <c r="AD684" s="3" t="s">
        <v>264</v>
      </c>
      <c r="AE684" s="3" t="s">
        <v>348</v>
      </c>
      <c r="AF684" s="3" t="s">
        <v>518</v>
      </c>
      <c r="AG684" s="3" t="s">
        <v>418</v>
      </c>
      <c r="AH684" s="3" t="s">
        <v>446</v>
      </c>
      <c r="AI684" s="3" t="s">
        <v>1027</v>
      </c>
      <c r="AJ684" s="3" t="s">
        <v>373</v>
      </c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4"/>
    </row>
    <row r="685" spans="1:51" x14ac:dyDescent="0.25">
      <c r="A685" s="2" t="s">
        <v>1681</v>
      </c>
      <c r="B685" s="11" t="s">
        <v>1931</v>
      </c>
      <c r="C685" s="3">
        <v>3</v>
      </c>
      <c r="D685" s="3" t="s">
        <v>339</v>
      </c>
      <c r="E685" s="3" t="s">
        <v>373</v>
      </c>
      <c r="F685" s="3" t="s">
        <v>429</v>
      </c>
      <c r="G685" s="3"/>
      <c r="H685" s="3" t="s">
        <v>332</v>
      </c>
      <c r="I685" s="3" t="s">
        <v>1065</v>
      </c>
      <c r="J685" s="3" t="s">
        <v>4379</v>
      </c>
      <c r="K685" s="3" t="s">
        <v>1781</v>
      </c>
      <c r="L685" s="3" t="s">
        <v>837</v>
      </c>
      <c r="M685" s="3" t="s">
        <v>1659</v>
      </c>
      <c r="N685" s="3" t="s">
        <v>2284</v>
      </c>
      <c r="O685" s="3" t="s">
        <v>3636</v>
      </c>
      <c r="P685" s="3" t="s">
        <v>1427</v>
      </c>
      <c r="Q685" s="3" t="s">
        <v>148</v>
      </c>
      <c r="R685" s="3" t="s">
        <v>1065</v>
      </c>
      <c r="S685" s="3" t="s">
        <v>693</v>
      </c>
      <c r="T685" s="3" t="s">
        <v>19</v>
      </c>
      <c r="U685" s="3" t="s">
        <v>300</v>
      </c>
      <c r="V685" s="3" t="s">
        <v>1106</v>
      </c>
      <c r="W685" s="3" t="s">
        <v>53</v>
      </c>
      <c r="X685" s="3" t="s">
        <v>111</v>
      </c>
      <c r="Y685" s="3" t="s">
        <v>232</v>
      </c>
      <c r="Z685" s="3" t="s">
        <v>153</v>
      </c>
      <c r="AA685" s="3" t="s">
        <v>962</v>
      </c>
      <c r="AB685" s="3" t="s">
        <v>1011</v>
      </c>
      <c r="AC685" s="3" t="s">
        <v>112</v>
      </c>
      <c r="AD685" s="3" t="s">
        <v>545</v>
      </c>
      <c r="AE685" s="3" t="s">
        <v>974</v>
      </c>
      <c r="AF685" s="3" t="s">
        <v>556</v>
      </c>
      <c r="AG685" s="3" t="s">
        <v>395</v>
      </c>
      <c r="AH685" s="3" t="s">
        <v>61</v>
      </c>
      <c r="AI685" s="3" t="s">
        <v>426</v>
      </c>
      <c r="AJ685" s="3" t="s">
        <v>373</v>
      </c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4"/>
    </row>
    <row r="686" spans="1:51" x14ac:dyDescent="0.25">
      <c r="A686" s="2" t="s">
        <v>1681</v>
      </c>
      <c r="B686" s="11" t="s">
        <v>1931</v>
      </c>
      <c r="C686" s="3">
        <v>4</v>
      </c>
      <c r="D686" s="3" t="s">
        <v>219</v>
      </c>
      <c r="E686" s="3" t="s">
        <v>429</v>
      </c>
      <c r="F686" s="3" t="s">
        <v>2979</v>
      </c>
      <c r="G686" s="3"/>
      <c r="H686" s="3" t="s">
        <v>255</v>
      </c>
      <c r="I686" s="3" t="s">
        <v>3366</v>
      </c>
      <c r="J686" s="3" t="s">
        <v>2732</v>
      </c>
      <c r="K686" s="3" t="s">
        <v>761</v>
      </c>
      <c r="L686" s="3" t="s">
        <v>922</v>
      </c>
      <c r="M686" s="3" t="s">
        <v>3867</v>
      </c>
      <c r="N686" s="3" t="s">
        <v>4356</v>
      </c>
      <c r="O686" s="3" t="s">
        <v>4092</v>
      </c>
      <c r="P686" s="3" t="s">
        <v>3768</v>
      </c>
      <c r="Q686" s="3" t="s">
        <v>148</v>
      </c>
      <c r="R686" s="3" t="s">
        <v>672</v>
      </c>
      <c r="S686" s="3" t="s">
        <v>669</v>
      </c>
      <c r="T686" s="3" t="s">
        <v>669</v>
      </c>
      <c r="U686" s="3" t="s">
        <v>334</v>
      </c>
      <c r="V686" s="3" t="s">
        <v>1106</v>
      </c>
      <c r="W686" s="3" t="s">
        <v>53</v>
      </c>
      <c r="X686" s="3" t="s">
        <v>112</v>
      </c>
      <c r="Y686" s="3" t="s">
        <v>1945</v>
      </c>
      <c r="Z686" s="3" t="s">
        <v>555</v>
      </c>
      <c r="AA686" s="3" t="s">
        <v>36</v>
      </c>
      <c r="AB686" s="3" t="s">
        <v>1011</v>
      </c>
      <c r="AC686" s="3" t="s">
        <v>108</v>
      </c>
      <c r="AD686" s="3" t="s">
        <v>545</v>
      </c>
      <c r="AE686" s="3" t="s">
        <v>14</v>
      </c>
      <c r="AF686" s="3" t="s">
        <v>518</v>
      </c>
      <c r="AG686" s="3" t="s">
        <v>190</v>
      </c>
      <c r="AH686" s="3" t="s">
        <v>155</v>
      </c>
      <c r="AI686" s="3" t="s">
        <v>14</v>
      </c>
      <c r="AJ686" s="3" t="s">
        <v>658</v>
      </c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4"/>
    </row>
    <row r="687" spans="1:51" x14ac:dyDescent="0.25">
      <c r="A687" s="2" t="s">
        <v>1681</v>
      </c>
      <c r="B687" s="11" t="s">
        <v>1931</v>
      </c>
      <c r="C687" s="3">
        <v>5</v>
      </c>
      <c r="D687" s="3" t="s">
        <v>4380</v>
      </c>
      <c r="E687" s="3" t="s">
        <v>2979</v>
      </c>
      <c r="F687" s="3" t="s">
        <v>2085</v>
      </c>
      <c r="G687" s="3"/>
      <c r="H687" s="3" t="s">
        <v>2895</v>
      </c>
      <c r="I687" s="3" t="s">
        <v>544</v>
      </c>
      <c r="J687" s="3" t="s">
        <v>8</v>
      </c>
      <c r="K687" s="3" t="s">
        <v>128</v>
      </c>
      <c r="L687" s="3" t="s">
        <v>639</v>
      </c>
      <c r="M687" s="3" t="s">
        <v>2339</v>
      </c>
      <c r="N687" s="3" t="s">
        <v>2051</v>
      </c>
      <c r="O687" s="3" t="s">
        <v>2301</v>
      </c>
      <c r="P687" s="3" t="s">
        <v>249</v>
      </c>
      <c r="Q687" s="3" t="s">
        <v>6</v>
      </c>
      <c r="R687" s="3" t="s">
        <v>1065</v>
      </c>
      <c r="S687" s="3" t="s">
        <v>19</v>
      </c>
      <c r="T687" s="3" t="s">
        <v>371</v>
      </c>
      <c r="U687" s="3" t="s">
        <v>81</v>
      </c>
      <c r="V687" s="3" t="s">
        <v>862</v>
      </c>
      <c r="W687" s="3" t="s">
        <v>20</v>
      </c>
      <c r="X687" s="3" t="s">
        <v>108</v>
      </c>
      <c r="Y687" s="3" t="s">
        <v>1945</v>
      </c>
      <c r="Z687" s="3" t="s">
        <v>1204</v>
      </c>
      <c r="AA687" s="3" t="s">
        <v>251</v>
      </c>
      <c r="AB687" s="3" t="s">
        <v>625</v>
      </c>
      <c r="AC687" s="3" t="s">
        <v>108</v>
      </c>
      <c r="AD687" s="3" t="s">
        <v>929</v>
      </c>
      <c r="AE687" s="3" t="s">
        <v>453</v>
      </c>
      <c r="AF687" s="3" t="s">
        <v>1232</v>
      </c>
      <c r="AG687" s="3" t="s">
        <v>292</v>
      </c>
      <c r="AH687" s="3" t="s">
        <v>252</v>
      </c>
      <c r="AI687" s="3" t="s">
        <v>2146</v>
      </c>
      <c r="AJ687" s="3" t="s">
        <v>658</v>
      </c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4"/>
    </row>
    <row r="688" spans="1:51" x14ac:dyDescent="0.25">
      <c r="A688" s="2" t="s">
        <v>1681</v>
      </c>
      <c r="B688" s="11" t="s">
        <v>1931</v>
      </c>
      <c r="C688" s="3">
        <v>6</v>
      </c>
      <c r="D688" s="3" t="s">
        <v>277</v>
      </c>
      <c r="E688" s="3" t="s">
        <v>2085</v>
      </c>
      <c r="F688" s="3"/>
      <c r="G688" s="3"/>
      <c r="H688" s="3" t="s">
        <v>518</v>
      </c>
      <c r="I688" s="3" t="s">
        <v>544</v>
      </c>
      <c r="J688" s="3" t="s">
        <v>4381</v>
      </c>
      <c r="K688" s="3" t="s">
        <v>2117</v>
      </c>
      <c r="L688" s="3" t="s">
        <v>1140</v>
      </c>
      <c r="M688" s="3" t="s">
        <v>4382</v>
      </c>
      <c r="N688" s="3" t="s">
        <v>722</v>
      </c>
      <c r="O688" s="3" t="s">
        <v>3636</v>
      </c>
      <c r="P688" s="3" t="s">
        <v>3768</v>
      </c>
      <c r="Q688" s="3" t="s">
        <v>148</v>
      </c>
      <c r="R688" s="3" t="s">
        <v>670</v>
      </c>
      <c r="S688" s="3" t="s">
        <v>730</v>
      </c>
      <c r="T688" s="3" t="s">
        <v>1260</v>
      </c>
      <c r="U688" s="3" t="s">
        <v>211</v>
      </c>
      <c r="V688" s="3" t="s">
        <v>237</v>
      </c>
      <c r="W688" s="3" t="s">
        <v>8</v>
      </c>
      <c r="X688" s="3" t="s">
        <v>291</v>
      </c>
      <c r="Y688" s="3" t="s">
        <v>694</v>
      </c>
      <c r="Z688" s="3" t="s">
        <v>518</v>
      </c>
      <c r="AA688" s="3" t="s">
        <v>66</v>
      </c>
      <c r="AB688" s="3" t="s">
        <v>625</v>
      </c>
      <c r="AC688" s="3" t="s">
        <v>61</v>
      </c>
      <c r="AD688" s="3" t="s">
        <v>488</v>
      </c>
      <c r="AE688" s="3" t="s">
        <v>348</v>
      </c>
      <c r="AF688" s="3" t="s">
        <v>625</v>
      </c>
      <c r="AG688" s="3" t="s">
        <v>273</v>
      </c>
      <c r="AH688" s="3" t="s">
        <v>111</v>
      </c>
      <c r="AI688" s="3" t="s">
        <v>1144</v>
      </c>
      <c r="AJ688" s="3" t="s">
        <v>492</v>
      </c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4"/>
    </row>
    <row r="689" spans="1:51" x14ac:dyDescent="0.25">
      <c r="A689" s="2" t="s">
        <v>735</v>
      </c>
      <c r="B689" s="11" t="s">
        <v>1931</v>
      </c>
      <c r="C689" s="3">
        <v>1</v>
      </c>
      <c r="D689" s="3" t="s">
        <v>660</v>
      </c>
      <c r="E689" s="3" t="s">
        <v>4</v>
      </c>
      <c r="F689" s="3" t="s">
        <v>5</v>
      </c>
      <c r="G689" s="3"/>
      <c r="H689" s="3" t="s">
        <v>580</v>
      </c>
      <c r="I689" s="3" t="s">
        <v>2479</v>
      </c>
      <c r="J689" s="3" t="s">
        <v>823</v>
      </c>
      <c r="K689" s="3" t="s">
        <v>580</v>
      </c>
      <c r="L689" s="3" t="s">
        <v>2432</v>
      </c>
      <c r="M689" s="3" t="s">
        <v>1508</v>
      </c>
      <c r="N689" s="3" t="s">
        <v>1419</v>
      </c>
      <c r="O689" s="3" t="s">
        <v>1483</v>
      </c>
      <c r="P689" s="3" t="s">
        <v>3655</v>
      </c>
      <c r="Q689" s="3" t="s">
        <v>354</v>
      </c>
      <c r="R689" s="3" t="s">
        <v>669</v>
      </c>
      <c r="S689" s="3" t="s">
        <v>19</v>
      </c>
      <c r="T689" s="3" t="s">
        <v>508</v>
      </c>
      <c r="U689" s="3" t="s">
        <v>940</v>
      </c>
      <c r="V689" s="3" t="s">
        <v>80</v>
      </c>
      <c r="W689" s="3" t="s">
        <v>149</v>
      </c>
      <c r="X689" s="3" t="s">
        <v>727</v>
      </c>
      <c r="Y689" s="3" t="s">
        <v>2112</v>
      </c>
      <c r="Z689" s="3" t="s">
        <v>2968</v>
      </c>
      <c r="AA689" s="3" t="s">
        <v>1743</v>
      </c>
      <c r="AB689" s="3" t="s">
        <v>14</v>
      </c>
      <c r="AC689" s="3" t="s">
        <v>509</v>
      </c>
      <c r="AD689" s="3" t="s">
        <v>1564</v>
      </c>
      <c r="AE689" s="3" t="s">
        <v>564</v>
      </c>
      <c r="AF689" s="3" t="s">
        <v>518</v>
      </c>
      <c r="AG689" s="3" t="s">
        <v>190</v>
      </c>
      <c r="AH689" s="3" t="s">
        <v>440</v>
      </c>
      <c r="AI689" s="3" t="s">
        <v>1027</v>
      </c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4"/>
    </row>
    <row r="690" spans="1:51" x14ac:dyDescent="0.25">
      <c r="A690" s="2" t="s">
        <v>735</v>
      </c>
      <c r="B690" s="11" t="s">
        <v>1931</v>
      </c>
      <c r="C690" s="3">
        <v>2</v>
      </c>
      <c r="D690" s="3" t="s">
        <v>684</v>
      </c>
      <c r="E690" s="3" t="s">
        <v>5</v>
      </c>
      <c r="F690" s="3" t="s">
        <v>658</v>
      </c>
      <c r="G690" s="3"/>
      <c r="H690" s="3" t="s">
        <v>924</v>
      </c>
      <c r="I690" s="3" t="s">
        <v>1013</v>
      </c>
      <c r="J690" s="3" t="s">
        <v>928</v>
      </c>
      <c r="K690" s="3" t="s">
        <v>897</v>
      </c>
      <c r="L690" s="3" t="s">
        <v>755</v>
      </c>
      <c r="M690" s="3" t="s">
        <v>1209</v>
      </c>
      <c r="N690" s="3" t="s">
        <v>4383</v>
      </c>
      <c r="O690" s="3" t="s">
        <v>3956</v>
      </c>
      <c r="P690" s="3" t="s">
        <v>266</v>
      </c>
      <c r="Q690" s="3" t="s">
        <v>6</v>
      </c>
      <c r="R690" s="3" t="s">
        <v>19</v>
      </c>
      <c r="S690" s="3" t="s">
        <v>508</v>
      </c>
      <c r="T690" s="3" t="s">
        <v>1288</v>
      </c>
      <c r="U690" s="3" t="s">
        <v>21</v>
      </c>
      <c r="V690" s="3" t="s">
        <v>82</v>
      </c>
      <c r="W690" s="3" t="s">
        <v>102</v>
      </c>
      <c r="X690" s="3" t="s">
        <v>154</v>
      </c>
      <c r="Y690" s="3" t="s">
        <v>2118</v>
      </c>
      <c r="Z690" s="3" t="s">
        <v>903</v>
      </c>
      <c r="AA690" s="3" t="s">
        <v>1133</v>
      </c>
      <c r="AB690" s="3" t="s">
        <v>153</v>
      </c>
      <c r="AC690" s="3" t="s">
        <v>391</v>
      </c>
      <c r="AD690" s="3" t="s">
        <v>2131</v>
      </c>
      <c r="AE690" s="3" t="s">
        <v>116</v>
      </c>
      <c r="AF690" s="3" t="s">
        <v>14</v>
      </c>
      <c r="AG690" s="3" t="s">
        <v>2296</v>
      </c>
      <c r="AH690" s="3" t="s">
        <v>183</v>
      </c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4"/>
    </row>
    <row r="691" spans="1:51" x14ac:dyDescent="0.25">
      <c r="A691" s="2" t="s">
        <v>735</v>
      </c>
      <c r="B691" s="11" t="s">
        <v>1931</v>
      </c>
      <c r="C691" s="3">
        <v>3</v>
      </c>
      <c r="D691" s="3" t="s">
        <v>702</v>
      </c>
      <c r="E691" s="3" t="s">
        <v>658</v>
      </c>
      <c r="F691" s="3" t="s">
        <v>197</v>
      </c>
      <c r="G691" s="3"/>
      <c r="H691" s="3" t="s">
        <v>1292</v>
      </c>
      <c r="I691" s="3" t="s">
        <v>356</v>
      </c>
      <c r="J691" s="3" t="s">
        <v>418</v>
      </c>
      <c r="K691" s="3" t="s">
        <v>190</v>
      </c>
      <c r="L691" s="3" t="s">
        <v>190</v>
      </c>
      <c r="M691" s="3" t="s">
        <v>17</v>
      </c>
      <c r="N691" s="3" t="s">
        <v>3976</v>
      </c>
      <c r="O691" s="3" t="s">
        <v>4384</v>
      </c>
      <c r="P691" s="3" t="s">
        <v>3655</v>
      </c>
      <c r="Q691" s="3" t="s">
        <v>6</v>
      </c>
      <c r="R691" s="3" t="s">
        <v>1288</v>
      </c>
      <c r="S691" s="3" t="s">
        <v>507</v>
      </c>
      <c r="T691" s="3" t="s">
        <v>652</v>
      </c>
      <c r="U691" s="3" t="s">
        <v>940</v>
      </c>
      <c r="V691" s="3" t="s">
        <v>125</v>
      </c>
      <c r="W691" s="3" t="s">
        <v>128</v>
      </c>
      <c r="X691" s="3" t="s">
        <v>375</v>
      </c>
      <c r="Y691" s="3" t="s">
        <v>4179</v>
      </c>
      <c r="Z691" s="3" t="s">
        <v>7</v>
      </c>
      <c r="AA691" s="3" t="s">
        <v>518</v>
      </c>
      <c r="AB691" s="3" t="s">
        <v>153</v>
      </c>
      <c r="AC691" s="3" t="s">
        <v>318</v>
      </c>
      <c r="AD691" s="3" t="s">
        <v>4385</v>
      </c>
      <c r="AE691" s="3" t="s">
        <v>1225</v>
      </c>
      <c r="AF691" s="3" t="s">
        <v>2691</v>
      </c>
      <c r="AG691" s="3" t="s">
        <v>1133</v>
      </c>
      <c r="AH691" s="3" t="s">
        <v>61</v>
      </c>
      <c r="AI691" s="3" t="s">
        <v>182</v>
      </c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4"/>
    </row>
    <row r="692" spans="1:51" x14ac:dyDescent="0.25">
      <c r="A692" s="2" t="s">
        <v>735</v>
      </c>
      <c r="B692" s="11" t="s">
        <v>1931</v>
      </c>
      <c r="C692" s="3">
        <v>4</v>
      </c>
      <c r="D692" s="3" t="s">
        <v>2471</v>
      </c>
      <c r="E692" s="3" t="s">
        <v>197</v>
      </c>
      <c r="F692" s="3" t="s">
        <v>1002</v>
      </c>
      <c r="G692" s="3"/>
      <c r="H692" s="3" t="s">
        <v>1116</v>
      </c>
      <c r="I692" s="3" t="s">
        <v>556</v>
      </c>
      <c r="J692" s="3" t="s">
        <v>713</v>
      </c>
      <c r="K692" s="3" t="s">
        <v>38</v>
      </c>
      <c r="L692" s="3" t="s">
        <v>395</v>
      </c>
      <c r="M692" s="3" t="s">
        <v>1647</v>
      </c>
      <c r="N692" s="3" t="s">
        <v>4386</v>
      </c>
      <c r="O692" s="3" t="s">
        <v>4387</v>
      </c>
      <c r="P692" s="3" t="s">
        <v>1716</v>
      </c>
      <c r="Q692" s="3" t="s">
        <v>6</v>
      </c>
      <c r="R692" s="3" t="s">
        <v>652</v>
      </c>
      <c r="S692" s="3" t="s">
        <v>530</v>
      </c>
      <c r="T692" s="3" t="s">
        <v>1170</v>
      </c>
      <c r="U692" s="3" t="s">
        <v>693</v>
      </c>
      <c r="V692" s="3" t="s">
        <v>52</v>
      </c>
      <c r="W692" s="3" t="s">
        <v>52</v>
      </c>
      <c r="X692" s="3" t="s">
        <v>270</v>
      </c>
      <c r="Y692" s="3" t="s">
        <v>232</v>
      </c>
      <c r="Z692" s="3" t="s">
        <v>518</v>
      </c>
      <c r="AA692" s="3" t="s">
        <v>518</v>
      </c>
      <c r="AB692" s="3" t="s">
        <v>153</v>
      </c>
      <c r="AC692" s="3" t="s">
        <v>1401</v>
      </c>
      <c r="AD692" s="3" t="s">
        <v>4388</v>
      </c>
      <c r="AE692" s="3" t="s">
        <v>1209</v>
      </c>
      <c r="AF692" s="3" t="s">
        <v>2712</v>
      </c>
      <c r="AG692" s="3" t="s">
        <v>153</v>
      </c>
      <c r="AH692" s="3" t="s">
        <v>155</v>
      </c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4"/>
    </row>
    <row r="693" spans="1:51" x14ac:dyDescent="0.25">
      <c r="A693" s="2" t="s">
        <v>735</v>
      </c>
      <c r="B693" s="11" t="s">
        <v>1931</v>
      </c>
      <c r="C693" s="3">
        <v>5</v>
      </c>
      <c r="D693" s="3" t="s">
        <v>4389</v>
      </c>
      <c r="E693" s="3" t="s">
        <v>1002</v>
      </c>
      <c r="F693" s="3"/>
      <c r="G693" s="3"/>
      <c r="H693" s="3" t="s">
        <v>1136</v>
      </c>
      <c r="I693" s="3" t="s">
        <v>556</v>
      </c>
      <c r="J693" s="3" t="s">
        <v>587</v>
      </c>
      <c r="K693" s="3" t="s">
        <v>110</v>
      </c>
      <c r="L693" s="3" t="s">
        <v>418</v>
      </c>
      <c r="M693" s="3" t="s">
        <v>1409</v>
      </c>
      <c r="N693" s="3" t="s">
        <v>1486</v>
      </c>
      <c r="O693" s="3" t="s">
        <v>4390</v>
      </c>
      <c r="P693" s="3" t="s">
        <v>1716</v>
      </c>
      <c r="Q693" s="3" t="s">
        <v>6</v>
      </c>
      <c r="R693" s="3" t="s">
        <v>2478</v>
      </c>
      <c r="S693" s="3" t="s">
        <v>608</v>
      </c>
      <c r="T693" s="3" t="s">
        <v>1141</v>
      </c>
      <c r="U693" s="3" t="s">
        <v>371</v>
      </c>
      <c r="V693" s="3" t="s">
        <v>1288</v>
      </c>
      <c r="W693" s="3" t="s">
        <v>1179</v>
      </c>
      <c r="X693" s="3" t="s">
        <v>182</v>
      </c>
      <c r="Y693" s="3" t="s">
        <v>2256</v>
      </c>
      <c r="Z693" s="3" t="s">
        <v>414</v>
      </c>
      <c r="AA693" s="3" t="s">
        <v>152</v>
      </c>
      <c r="AB693" s="3" t="s">
        <v>593</v>
      </c>
      <c r="AC693" s="3" t="s">
        <v>372</v>
      </c>
      <c r="AD693" s="3" t="s">
        <v>1463</v>
      </c>
      <c r="AE693" s="3" t="s">
        <v>722</v>
      </c>
      <c r="AF693" s="3" t="s">
        <v>800</v>
      </c>
      <c r="AG693" s="3" t="s">
        <v>1262</v>
      </c>
      <c r="AH693" s="3" t="s">
        <v>55</v>
      </c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4"/>
    </row>
    <row r="694" spans="1:51" x14ac:dyDescent="0.25">
      <c r="A694" s="2" t="s">
        <v>3552</v>
      </c>
      <c r="B694" s="11" t="s">
        <v>1931</v>
      </c>
      <c r="C694" s="3">
        <v>1</v>
      </c>
      <c r="D694" s="3" t="s">
        <v>660</v>
      </c>
      <c r="E694" s="3" t="s">
        <v>4</v>
      </c>
      <c r="F694" s="3" t="s">
        <v>131</v>
      </c>
      <c r="G694" s="3"/>
      <c r="H694" s="3" t="s">
        <v>924</v>
      </c>
      <c r="I694" s="3" t="s">
        <v>345</v>
      </c>
      <c r="J694" s="3" t="s">
        <v>2008</v>
      </c>
      <c r="K694" s="3" t="s">
        <v>38</v>
      </c>
      <c r="L694" s="3" t="s">
        <v>421</v>
      </c>
      <c r="M694" s="3" t="s">
        <v>2582</v>
      </c>
      <c r="N694" s="3" t="s">
        <v>4391</v>
      </c>
      <c r="O694" s="3" t="s">
        <v>1959</v>
      </c>
      <c r="P694" s="3" t="s">
        <v>266</v>
      </c>
      <c r="Q694" s="3" t="s">
        <v>6</v>
      </c>
      <c r="R694" s="3" t="s">
        <v>106</v>
      </c>
      <c r="S694" s="3" t="s">
        <v>17</v>
      </c>
      <c r="T694" s="3" t="s">
        <v>18</v>
      </c>
      <c r="U694" s="3" t="s">
        <v>1269</v>
      </c>
      <c r="V694" s="3" t="s">
        <v>1105</v>
      </c>
      <c r="W694" s="3" t="s">
        <v>862</v>
      </c>
      <c r="X694" s="3" t="s">
        <v>613</v>
      </c>
      <c r="Y694" s="3" t="s">
        <v>191</v>
      </c>
      <c r="Z694" s="3" t="s">
        <v>2086</v>
      </c>
      <c r="AA694" s="3" t="s">
        <v>594</v>
      </c>
      <c r="AB694" s="3" t="s">
        <v>254</v>
      </c>
      <c r="AC694" s="3" t="s">
        <v>28</v>
      </c>
      <c r="AD694" s="3" t="s">
        <v>1389</v>
      </c>
      <c r="AE694" s="3" t="s">
        <v>1616</v>
      </c>
      <c r="AF694" s="3" t="s">
        <v>936</v>
      </c>
      <c r="AG694" s="3" t="s">
        <v>967</v>
      </c>
      <c r="AH694" s="3" t="s">
        <v>321</v>
      </c>
      <c r="AI694" s="3" t="s">
        <v>890</v>
      </c>
      <c r="AJ694" s="3" t="s">
        <v>1216</v>
      </c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4"/>
    </row>
    <row r="695" spans="1:51" x14ac:dyDescent="0.25">
      <c r="A695" s="2" t="s">
        <v>3552</v>
      </c>
      <c r="B695" s="11" t="s">
        <v>1931</v>
      </c>
      <c r="C695" s="3">
        <v>2</v>
      </c>
      <c r="D695" s="3" t="s">
        <v>684</v>
      </c>
      <c r="E695" s="3" t="s">
        <v>131</v>
      </c>
      <c r="F695" s="3" t="s">
        <v>258</v>
      </c>
      <c r="G695" s="3"/>
      <c r="H695" s="3" t="s">
        <v>154</v>
      </c>
      <c r="I695" s="3" t="s">
        <v>1292</v>
      </c>
      <c r="J695" s="3" t="s">
        <v>713</v>
      </c>
      <c r="K695" s="3" t="s">
        <v>928</v>
      </c>
      <c r="L695" s="3" t="s">
        <v>1011</v>
      </c>
      <c r="M695" s="3" t="s">
        <v>693</v>
      </c>
      <c r="N695" s="3" t="s">
        <v>4392</v>
      </c>
      <c r="O695" s="3" t="s">
        <v>4393</v>
      </c>
      <c r="P695" s="3" t="s">
        <v>231</v>
      </c>
      <c r="Q695" s="3" t="s">
        <v>6</v>
      </c>
      <c r="R695" s="3" t="s">
        <v>102</v>
      </c>
      <c r="S695" s="3" t="s">
        <v>128</v>
      </c>
      <c r="T695" s="3" t="s">
        <v>371</v>
      </c>
      <c r="U695" s="3" t="s">
        <v>383</v>
      </c>
      <c r="V695" s="3" t="s">
        <v>958</v>
      </c>
      <c r="W695" s="3" t="s">
        <v>334</v>
      </c>
      <c r="X695" s="3" t="s">
        <v>755</v>
      </c>
      <c r="Y695" s="3" t="s">
        <v>2123</v>
      </c>
      <c r="Z695" s="3" t="s">
        <v>910</v>
      </c>
      <c r="AA695" s="3" t="s">
        <v>772</v>
      </c>
      <c r="AB695" s="3" t="s">
        <v>254</v>
      </c>
      <c r="AC695" s="3" t="s">
        <v>28</v>
      </c>
      <c r="AD695" s="3" t="s">
        <v>2943</v>
      </c>
      <c r="AE695" s="3" t="s">
        <v>722</v>
      </c>
      <c r="AF695" s="3" t="s">
        <v>1989</v>
      </c>
      <c r="AG695" s="3" t="s">
        <v>967</v>
      </c>
      <c r="AH695" s="3" t="s">
        <v>321</v>
      </c>
      <c r="AI695" s="3" t="s">
        <v>1101</v>
      </c>
      <c r="AJ695" s="3" t="s">
        <v>782</v>
      </c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4"/>
    </row>
    <row r="696" spans="1:51" x14ac:dyDescent="0.25">
      <c r="A696" s="2" t="s">
        <v>3552</v>
      </c>
      <c r="B696" s="11" t="s">
        <v>1931</v>
      </c>
      <c r="C696" s="3">
        <v>3</v>
      </c>
      <c r="D696" s="3" t="s">
        <v>702</v>
      </c>
      <c r="E696" s="3" t="s">
        <v>258</v>
      </c>
      <c r="F696" s="3" t="s">
        <v>3019</v>
      </c>
      <c r="G696" s="3"/>
      <c r="H696" s="3" t="s">
        <v>321</v>
      </c>
      <c r="I696" s="3" t="s">
        <v>400</v>
      </c>
      <c r="J696" s="3" t="s">
        <v>400</v>
      </c>
      <c r="K696" s="3" t="s">
        <v>130</v>
      </c>
      <c r="L696" s="3" t="s">
        <v>418</v>
      </c>
      <c r="M696" s="3" t="s">
        <v>592</v>
      </c>
      <c r="N696" s="3" t="s">
        <v>3237</v>
      </c>
      <c r="O696" s="3" t="s">
        <v>4393</v>
      </c>
      <c r="P696" s="3" t="s">
        <v>227</v>
      </c>
      <c r="Q696" s="3" t="s">
        <v>6</v>
      </c>
      <c r="R696" s="3" t="s">
        <v>729</v>
      </c>
      <c r="S696" s="3" t="s">
        <v>453</v>
      </c>
      <c r="T696" s="3" t="s">
        <v>392</v>
      </c>
      <c r="U696" s="3" t="s">
        <v>1013</v>
      </c>
      <c r="V696" s="3" t="s">
        <v>1027</v>
      </c>
      <c r="W696" s="3" t="s">
        <v>150</v>
      </c>
      <c r="X696" s="3" t="s">
        <v>440</v>
      </c>
      <c r="Y696" s="3" t="s">
        <v>4188</v>
      </c>
      <c r="Z696" s="3" t="s">
        <v>1178</v>
      </c>
      <c r="AA696" s="3" t="s">
        <v>631</v>
      </c>
      <c r="AB696" s="3" t="s">
        <v>14</v>
      </c>
      <c r="AC696" s="3" t="s">
        <v>28</v>
      </c>
      <c r="AD696" s="3" t="s">
        <v>3146</v>
      </c>
      <c r="AE696" s="3" t="s">
        <v>1285</v>
      </c>
      <c r="AF696" s="3" t="s">
        <v>1877</v>
      </c>
      <c r="AG696" s="3" t="s">
        <v>556</v>
      </c>
      <c r="AH696" s="3" t="s">
        <v>808</v>
      </c>
      <c r="AI696" s="3" t="s">
        <v>1011</v>
      </c>
      <c r="AJ696" s="3" t="s">
        <v>658</v>
      </c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4"/>
    </row>
    <row r="697" spans="1:51" x14ac:dyDescent="0.25">
      <c r="A697" s="2" t="s">
        <v>3552</v>
      </c>
      <c r="B697" s="11" t="s">
        <v>1931</v>
      </c>
      <c r="C697" s="3">
        <v>4</v>
      </c>
      <c r="D697" s="3" t="s">
        <v>290</v>
      </c>
      <c r="E697" s="3" t="s">
        <v>3019</v>
      </c>
      <c r="F697" s="3" t="s">
        <v>94</v>
      </c>
      <c r="G697" s="3"/>
      <c r="H697" s="3" t="s">
        <v>1292</v>
      </c>
      <c r="I697" s="3" t="s">
        <v>184</v>
      </c>
      <c r="J697" s="3" t="s">
        <v>1934</v>
      </c>
      <c r="K697" s="3" t="s">
        <v>88</v>
      </c>
      <c r="L697" s="3" t="s">
        <v>443</v>
      </c>
      <c r="M697" s="3" t="s">
        <v>4394</v>
      </c>
      <c r="N697" s="3" t="s">
        <v>2892</v>
      </c>
      <c r="O697" s="3" t="s">
        <v>2126</v>
      </c>
      <c r="P697" s="3" t="s">
        <v>411</v>
      </c>
      <c r="Q697" s="3" t="s">
        <v>6</v>
      </c>
      <c r="R697" s="3" t="s">
        <v>1960</v>
      </c>
      <c r="S697" s="3" t="s">
        <v>1960</v>
      </c>
      <c r="T697" s="3" t="s">
        <v>1664</v>
      </c>
      <c r="U697" s="3" t="s">
        <v>19</v>
      </c>
      <c r="V697" s="3" t="s">
        <v>475</v>
      </c>
      <c r="W697" s="3" t="s">
        <v>1169</v>
      </c>
      <c r="X697" s="3" t="s">
        <v>112</v>
      </c>
      <c r="Y697" s="3" t="s">
        <v>1950</v>
      </c>
      <c r="Z697" s="3" t="s">
        <v>307</v>
      </c>
      <c r="AA697" s="3" t="s">
        <v>234</v>
      </c>
      <c r="AB697" s="3" t="s">
        <v>348</v>
      </c>
      <c r="AC697" s="3" t="s">
        <v>478</v>
      </c>
      <c r="AD697" s="3" t="s">
        <v>1418</v>
      </c>
      <c r="AE697" s="3" t="s">
        <v>128</v>
      </c>
      <c r="AF697" s="3" t="s">
        <v>1027</v>
      </c>
      <c r="AG697" s="3" t="s">
        <v>518</v>
      </c>
      <c r="AH697" s="3" t="s">
        <v>256</v>
      </c>
      <c r="AI697" s="3"/>
      <c r="AJ697" s="3" t="s">
        <v>658</v>
      </c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4"/>
    </row>
    <row r="698" spans="1:51" x14ac:dyDescent="0.25">
      <c r="A698" s="2" t="s">
        <v>3552</v>
      </c>
      <c r="B698" s="11" t="s">
        <v>1931</v>
      </c>
      <c r="C698" s="3">
        <v>5</v>
      </c>
      <c r="D698" s="3" t="s">
        <v>302</v>
      </c>
      <c r="E698" s="3" t="s">
        <v>94</v>
      </c>
      <c r="F698" s="3"/>
      <c r="G698" s="3"/>
      <c r="H698" s="3" t="s">
        <v>1284</v>
      </c>
      <c r="I698" s="3" t="s">
        <v>190</v>
      </c>
      <c r="J698" s="3" t="s">
        <v>376</v>
      </c>
      <c r="K698" s="3" t="s">
        <v>1376</v>
      </c>
      <c r="L698" s="3" t="s">
        <v>797</v>
      </c>
      <c r="M698" s="3" t="s">
        <v>4395</v>
      </c>
      <c r="N698" s="3" t="s">
        <v>2383</v>
      </c>
      <c r="O698" s="3" t="s">
        <v>1548</v>
      </c>
      <c r="P698" s="3" t="s">
        <v>411</v>
      </c>
      <c r="Q698" s="3" t="s">
        <v>1064</v>
      </c>
      <c r="R698" s="3" t="s">
        <v>640</v>
      </c>
      <c r="S698" s="3" t="s">
        <v>1165</v>
      </c>
      <c r="T698" s="3" t="s">
        <v>1354</v>
      </c>
      <c r="U698" s="3" t="s">
        <v>730</v>
      </c>
      <c r="V698" s="3" t="s">
        <v>1179</v>
      </c>
      <c r="W698" s="3" t="s">
        <v>195</v>
      </c>
      <c r="X698" s="3" t="s">
        <v>182</v>
      </c>
      <c r="Y698" s="3" t="s">
        <v>1270</v>
      </c>
      <c r="Z698" s="3" t="s">
        <v>271</v>
      </c>
      <c r="AA698" s="3" t="s">
        <v>1467</v>
      </c>
      <c r="AB698" s="3" t="s">
        <v>254</v>
      </c>
      <c r="AC698" s="3" t="s">
        <v>1401</v>
      </c>
      <c r="AD698" s="3" t="s">
        <v>3567</v>
      </c>
      <c r="AE698" s="3" t="s">
        <v>300</v>
      </c>
      <c r="AF698" s="3" t="s">
        <v>1027</v>
      </c>
      <c r="AG698" s="3" t="s">
        <v>595</v>
      </c>
      <c r="AH698" s="3" t="s">
        <v>190</v>
      </c>
      <c r="AI698" s="3"/>
      <c r="AJ698" s="3" t="s">
        <v>658</v>
      </c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4"/>
    </row>
    <row r="699" spans="1:51" x14ac:dyDescent="0.25">
      <c r="A699" s="2" t="s">
        <v>5692</v>
      </c>
      <c r="B699" s="11" t="s">
        <v>1931</v>
      </c>
      <c r="C699" s="3">
        <v>1</v>
      </c>
      <c r="D699" s="3" t="s">
        <v>6</v>
      </c>
      <c r="E699" s="3" t="s">
        <v>4</v>
      </c>
      <c r="F699" s="3" t="s">
        <v>2072</v>
      </c>
      <c r="G699" s="3"/>
      <c r="H699" s="3" t="s">
        <v>454</v>
      </c>
      <c r="I699" s="3" t="s">
        <v>215</v>
      </c>
      <c r="J699" s="3" t="s">
        <v>154</v>
      </c>
      <c r="K699" s="3" t="s">
        <v>1335</v>
      </c>
      <c r="L699" s="3" t="s">
        <v>5557</v>
      </c>
      <c r="M699" s="3" t="s">
        <v>5899</v>
      </c>
      <c r="N699" s="3" t="s">
        <v>6418</v>
      </c>
      <c r="O699" s="3" t="s">
        <v>1104</v>
      </c>
      <c r="P699" s="3" t="s">
        <v>38</v>
      </c>
      <c r="Q699" s="3" t="s">
        <v>1064</v>
      </c>
      <c r="R699" s="3" t="s">
        <v>149</v>
      </c>
      <c r="S699" s="3" t="s">
        <v>1065</v>
      </c>
      <c r="T699" s="3" t="s">
        <v>1961</v>
      </c>
      <c r="U699" s="3" t="s">
        <v>334</v>
      </c>
      <c r="V699" s="3" t="s">
        <v>76</v>
      </c>
      <c r="W699" s="3" t="s">
        <v>20</v>
      </c>
      <c r="X699" s="3" t="s">
        <v>6419</v>
      </c>
      <c r="Y699" s="3" t="s">
        <v>2118</v>
      </c>
      <c r="Z699" s="3" t="s">
        <v>1739</v>
      </c>
      <c r="AA699" s="3" t="s">
        <v>115</v>
      </c>
      <c r="AB699" s="3" t="s">
        <v>625</v>
      </c>
      <c r="AC699" s="3" t="s">
        <v>252</v>
      </c>
      <c r="AD699" s="3" t="s">
        <v>5293</v>
      </c>
      <c r="AE699" s="3" t="s">
        <v>22</v>
      </c>
      <c r="AF699" s="3" t="s">
        <v>3901</v>
      </c>
      <c r="AG699" s="3" t="s">
        <v>27</v>
      </c>
      <c r="AH699" s="3" t="s">
        <v>154</v>
      </c>
      <c r="AI699" s="3" t="s">
        <v>967</v>
      </c>
      <c r="AJ699" s="3" t="s">
        <v>658</v>
      </c>
      <c r="AK699" s="3"/>
      <c r="AL699" s="3"/>
      <c r="AM699" s="3"/>
      <c r="AN699" s="3"/>
      <c r="AO699" s="3"/>
      <c r="AP699" s="3" t="s">
        <v>38</v>
      </c>
      <c r="AQ699" s="3" t="s">
        <v>38</v>
      </c>
      <c r="AR699" s="3" t="s">
        <v>38</v>
      </c>
      <c r="AS699" s="3"/>
      <c r="AT699" s="3"/>
      <c r="AU699" s="3"/>
      <c r="AV699" s="3"/>
      <c r="AW699" s="3"/>
      <c r="AX699" s="3"/>
      <c r="AY699" s="4"/>
    </row>
    <row r="700" spans="1:51" x14ac:dyDescent="0.25">
      <c r="A700" s="2" t="s">
        <v>5692</v>
      </c>
      <c r="B700" s="11" t="s">
        <v>1931</v>
      </c>
      <c r="C700" s="3">
        <v>2</v>
      </c>
      <c r="D700" s="3" t="s">
        <v>69</v>
      </c>
      <c r="E700" s="3" t="s">
        <v>2072</v>
      </c>
      <c r="F700" s="3" t="s">
        <v>783</v>
      </c>
      <c r="G700" s="3"/>
      <c r="H700" s="3" t="s">
        <v>183</v>
      </c>
      <c r="I700" s="3" t="s">
        <v>321</v>
      </c>
      <c r="J700" s="3" t="s">
        <v>764</v>
      </c>
      <c r="K700" s="3" t="s">
        <v>90</v>
      </c>
      <c r="L700" s="3" t="s">
        <v>1302</v>
      </c>
      <c r="M700" s="3" t="s">
        <v>3504</v>
      </c>
      <c r="N700" s="3" t="s">
        <v>2129</v>
      </c>
      <c r="O700" s="3" t="s">
        <v>1126</v>
      </c>
      <c r="P700" s="3" t="s">
        <v>38</v>
      </c>
      <c r="Q700" s="3" t="s">
        <v>1064</v>
      </c>
      <c r="R700" s="3" t="s">
        <v>128</v>
      </c>
      <c r="S700" s="3" t="s">
        <v>18</v>
      </c>
      <c r="T700" s="3" t="s">
        <v>19</v>
      </c>
      <c r="U700" s="3" t="s">
        <v>414</v>
      </c>
      <c r="V700" s="3" t="s">
        <v>974</v>
      </c>
      <c r="W700" s="3" t="s">
        <v>81</v>
      </c>
      <c r="X700" s="3" t="s">
        <v>6420</v>
      </c>
      <c r="Y700" s="3" t="s">
        <v>4179</v>
      </c>
      <c r="Z700" s="3" t="s">
        <v>2145</v>
      </c>
      <c r="AA700" s="3" t="s">
        <v>85</v>
      </c>
      <c r="AB700" s="3" t="s">
        <v>625</v>
      </c>
      <c r="AC700" s="3" t="s">
        <v>270</v>
      </c>
      <c r="AD700" s="3" t="s">
        <v>1234</v>
      </c>
      <c r="AE700" s="3" t="s">
        <v>195</v>
      </c>
      <c r="AF700" s="3" t="s">
        <v>1136</v>
      </c>
      <c r="AG700" s="3" t="s">
        <v>335</v>
      </c>
      <c r="AH700" s="3" t="s">
        <v>155</v>
      </c>
      <c r="AI700" s="3" t="s">
        <v>3024</v>
      </c>
      <c r="AJ700" s="3" t="s">
        <v>658</v>
      </c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4"/>
    </row>
    <row r="701" spans="1:51" x14ac:dyDescent="0.25">
      <c r="A701" s="2" t="s">
        <v>5692</v>
      </c>
      <c r="B701" s="11" t="s">
        <v>1931</v>
      </c>
      <c r="C701" s="3">
        <v>3</v>
      </c>
      <c r="D701" s="3" t="s">
        <v>95</v>
      </c>
      <c r="E701" s="3" t="s">
        <v>783</v>
      </c>
      <c r="F701" s="3" t="s">
        <v>404</v>
      </c>
      <c r="G701" s="3"/>
      <c r="H701" s="3" t="s">
        <v>111</v>
      </c>
      <c r="I701" s="3" t="s">
        <v>154</v>
      </c>
      <c r="J701" s="3" t="s">
        <v>27</v>
      </c>
      <c r="K701" s="3" t="s">
        <v>1586</v>
      </c>
      <c r="L701" s="3" t="s">
        <v>4338</v>
      </c>
      <c r="M701" s="3" t="s">
        <v>4471</v>
      </c>
      <c r="N701" s="3" t="s">
        <v>3734</v>
      </c>
      <c r="O701" s="3" t="s">
        <v>2658</v>
      </c>
      <c r="P701" s="3" t="s">
        <v>38</v>
      </c>
      <c r="Q701" s="3" t="s">
        <v>6</v>
      </c>
      <c r="R701" s="3" t="s">
        <v>52</v>
      </c>
      <c r="S701" s="3" t="s">
        <v>670</v>
      </c>
      <c r="T701" s="3" t="s">
        <v>371</v>
      </c>
      <c r="U701" s="3" t="s">
        <v>300</v>
      </c>
      <c r="V701" s="3" t="s">
        <v>334</v>
      </c>
      <c r="W701" s="3" t="s">
        <v>53</v>
      </c>
      <c r="X701" s="3" t="s">
        <v>6421</v>
      </c>
      <c r="Y701" s="3" t="s">
        <v>232</v>
      </c>
      <c r="Z701" s="3" t="s">
        <v>359</v>
      </c>
      <c r="AA701" s="3" t="s">
        <v>1040</v>
      </c>
      <c r="AB701" s="3" t="s">
        <v>625</v>
      </c>
      <c r="AC701" s="3" t="s">
        <v>155</v>
      </c>
      <c r="AD701" s="3" t="s">
        <v>6422</v>
      </c>
      <c r="AE701" s="3" t="s">
        <v>52</v>
      </c>
      <c r="AF701" s="3" t="s">
        <v>974</v>
      </c>
      <c r="AG701" s="3" t="s">
        <v>83</v>
      </c>
      <c r="AH701" s="3" t="s">
        <v>421</v>
      </c>
      <c r="AI701" s="3" t="s">
        <v>579</v>
      </c>
      <c r="AJ701" s="3" t="s">
        <v>373</v>
      </c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4"/>
    </row>
    <row r="702" spans="1:51" x14ac:dyDescent="0.25">
      <c r="A702" s="2" t="s">
        <v>5692</v>
      </c>
      <c r="B702" s="11" t="s">
        <v>1931</v>
      </c>
      <c r="C702" s="3">
        <v>4</v>
      </c>
      <c r="D702" s="3" t="s">
        <v>118</v>
      </c>
      <c r="E702" s="3" t="s">
        <v>404</v>
      </c>
      <c r="F702" s="3" t="s">
        <v>162</v>
      </c>
      <c r="G702" s="3"/>
      <c r="H702" s="3" t="s">
        <v>27</v>
      </c>
      <c r="I702" s="3" t="s">
        <v>287</v>
      </c>
      <c r="J702" s="3" t="s">
        <v>321</v>
      </c>
      <c r="K702" s="3" t="s">
        <v>4254</v>
      </c>
      <c r="L702" s="3" t="s">
        <v>5388</v>
      </c>
      <c r="M702" s="3" t="s">
        <v>6423</v>
      </c>
      <c r="N702" s="3" t="s">
        <v>6424</v>
      </c>
      <c r="O702" s="3" t="s">
        <v>2117</v>
      </c>
      <c r="P702" s="3" t="s">
        <v>38</v>
      </c>
      <c r="Q702" s="3" t="s">
        <v>1064</v>
      </c>
      <c r="R702" s="3" t="s">
        <v>1065</v>
      </c>
      <c r="S702" s="3" t="s">
        <v>508</v>
      </c>
      <c r="T702" s="3" t="s">
        <v>508</v>
      </c>
      <c r="U702" s="3" t="s">
        <v>151</v>
      </c>
      <c r="V702" s="3" t="s">
        <v>53</v>
      </c>
      <c r="W702" s="3" t="s">
        <v>20</v>
      </c>
      <c r="X702" s="3" t="s">
        <v>2112</v>
      </c>
      <c r="Y702" s="3" t="s">
        <v>1945</v>
      </c>
      <c r="Z702" s="3" t="s">
        <v>348</v>
      </c>
      <c r="AA702" s="3" t="s">
        <v>829</v>
      </c>
      <c r="AB702" s="3" t="s">
        <v>625</v>
      </c>
      <c r="AC702" s="3" t="s">
        <v>291</v>
      </c>
      <c r="AD702" s="3" t="s">
        <v>2900</v>
      </c>
      <c r="AE702" s="3" t="s">
        <v>177</v>
      </c>
      <c r="AF702" s="3" t="s">
        <v>1027</v>
      </c>
      <c r="AG702" s="3" t="s">
        <v>278</v>
      </c>
      <c r="AH702" s="3" t="s">
        <v>382</v>
      </c>
      <c r="AI702" s="3" t="s">
        <v>38</v>
      </c>
      <c r="AJ702" s="3" t="s">
        <v>492</v>
      </c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4"/>
    </row>
    <row r="703" spans="1:51" x14ac:dyDescent="0.25">
      <c r="A703" s="2" t="s">
        <v>5692</v>
      </c>
      <c r="B703" s="11" t="s">
        <v>1931</v>
      </c>
      <c r="C703" s="3">
        <v>5</v>
      </c>
      <c r="D703" s="3" t="s">
        <v>138</v>
      </c>
      <c r="E703" s="3" t="s">
        <v>162</v>
      </c>
      <c r="F703" s="3" t="s">
        <v>828</v>
      </c>
      <c r="G703" s="3"/>
      <c r="H703" s="3" t="s">
        <v>454</v>
      </c>
      <c r="I703" s="3" t="s">
        <v>365</v>
      </c>
      <c r="J703" s="3" t="s">
        <v>395</v>
      </c>
      <c r="K703" s="3" t="s">
        <v>3000</v>
      </c>
      <c r="L703" s="3" t="s">
        <v>6425</v>
      </c>
      <c r="M703" s="3" t="s">
        <v>4477</v>
      </c>
      <c r="N703" s="3" t="s">
        <v>3138</v>
      </c>
      <c r="O703" s="3" t="s">
        <v>2117</v>
      </c>
      <c r="P703" s="3" t="s">
        <v>5439</v>
      </c>
      <c r="Q703" s="3" t="s">
        <v>1064</v>
      </c>
      <c r="R703" s="3" t="s">
        <v>508</v>
      </c>
      <c r="S703" s="3" t="s">
        <v>1260</v>
      </c>
      <c r="T703" s="3" t="s">
        <v>527</v>
      </c>
      <c r="U703" s="3" t="s">
        <v>862</v>
      </c>
      <c r="V703" s="3" t="s">
        <v>20</v>
      </c>
      <c r="W703" s="3" t="s">
        <v>54</v>
      </c>
      <c r="X703" s="3" t="s">
        <v>4421</v>
      </c>
      <c r="Y703" s="3" t="s">
        <v>1950</v>
      </c>
      <c r="Z703" s="3" t="s">
        <v>1663</v>
      </c>
      <c r="AA703" s="3" t="s">
        <v>357</v>
      </c>
      <c r="AB703" s="3" t="s">
        <v>625</v>
      </c>
      <c r="AC703" s="3" t="s">
        <v>61</v>
      </c>
      <c r="AD703" s="3" t="s">
        <v>2473</v>
      </c>
      <c r="AE703" s="3" t="s">
        <v>1101</v>
      </c>
      <c r="AF703" s="3" t="s">
        <v>4554</v>
      </c>
      <c r="AG703" s="3" t="s">
        <v>335</v>
      </c>
      <c r="AH703" s="3" t="s">
        <v>808</v>
      </c>
      <c r="AI703" s="3" t="s">
        <v>800</v>
      </c>
      <c r="AJ703" s="3" t="s">
        <v>554</v>
      </c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4"/>
    </row>
    <row r="704" spans="1:51" x14ac:dyDescent="0.25">
      <c r="A704" s="2" t="s">
        <v>5692</v>
      </c>
      <c r="B704" s="11" t="s">
        <v>1931</v>
      </c>
      <c r="C704" s="3">
        <v>6</v>
      </c>
      <c r="D704" s="3" t="s">
        <v>1072</v>
      </c>
      <c r="E704" s="3" t="s">
        <v>828</v>
      </c>
      <c r="F704" s="3" t="s">
        <v>493</v>
      </c>
      <c r="G704" s="3"/>
      <c r="H704" s="3" t="s">
        <v>155</v>
      </c>
      <c r="I704" s="3" t="s">
        <v>87</v>
      </c>
      <c r="J704" s="3" t="s">
        <v>1401</v>
      </c>
      <c r="K704" s="3" t="s">
        <v>2436</v>
      </c>
      <c r="L704" s="3" t="s">
        <v>248</v>
      </c>
      <c r="M704" s="3" t="s">
        <v>6426</v>
      </c>
      <c r="N704" s="3" t="s">
        <v>2241</v>
      </c>
      <c r="O704" s="3" t="s">
        <v>1548</v>
      </c>
      <c r="P704" s="3" t="s">
        <v>411</v>
      </c>
      <c r="Q704" s="3" t="s">
        <v>1064</v>
      </c>
      <c r="R704" s="3" t="s">
        <v>730</v>
      </c>
      <c r="S704" s="3" t="s">
        <v>507</v>
      </c>
      <c r="T704" s="3" t="s">
        <v>507</v>
      </c>
      <c r="U704" s="3" t="s">
        <v>862</v>
      </c>
      <c r="V704" s="3" t="s">
        <v>22</v>
      </c>
      <c r="W704" s="3" t="s">
        <v>150</v>
      </c>
      <c r="X704" s="3" t="s">
        <v>3250</v>
      </c>
      <c r="Y704" s="3" t="s">
        <v>1950</v>
      </c>
      <c r="Z704" s="3" t="s">
        <v>379</v>
      </c>
      <c r="AA704" s="3" t="s">
        <v>244</v>
      </c>
      <c r="AB704" s="3" t="s">
        <v>14</v>
      </c>
      <c r="AC704" s="3" t="s">
        <v>291</v>
      </c>
      <c r="AD704" s="3" t="s">
        <v>4342</v>
      </c>
      <c r="AE704" s="3" t="s">
        <v>2994</v>
      </c>
      <c r="AF704" s="3" t="s">
        <v>102</v>
      </c>
      <c r="AG704" s="3" t="s">
        <v>440</v>
      </c>
      <c r="AH704" s="3" t="s">
        <v>478</v>
      </c>
      <c r="AI704" s="3" t="s">
        <v>38</v>
      </c>
      <c r="AJ704" s="3" t="s">
        <v>373</v>
      </c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4"/>
    </row>
    <row r="705" spans="1:51" x14ac:dyDescent="0.25">
      <c r="A705" s="2" t="s">
        <v>5692</v>
      </c>
      <c r="B705" s="11" t="s">
        <v>1931</v>
      </c>
      <c r="C705" s="3">
        <v>7</v>
      </c>
      <c r="D705" s="3" t="s">
        <v>980</v>
      </c>
      <c r="E705" s="3" t="s">
        <v>493</v>
      </c>
      <c r="F705" s="3"/>
      <c r="G705" s="3"/>
      <c r="H705" s="3" t="s">
        <v>165</v>
      </c>
      <c r="I705" s="3" t="s">
        <v>182</v>
      </c>
      <c r="J705" s="3" t="s">
        <v>83</v>
      </c>
      <c r="K705" s="3" t="s">
        <v>38</v>
      </c>
      <c r="L705" s="3" t="s">
        <v>3893</v>
      </c>
      <c r="M705" s="3" t="s">
        <v>80</v>
      </c>
      <c r="N705" s="3" t="s">
        <v>1443</v>
      </c>
      <c r="O705" s="3" t="s">
        <v>1936</v>
      </c>
      <c r="P705" s="3" t="s">
        <v>1119</v>
      </c>
      <c r="Q705" s="3" t="s">
        <v>169</v>
      </c>
      <c r="R705" s="3" t="s">
        <v>730</v>
      </c>
      <c r="S705" s="3" t="s">
        <v>177</v>
      </c>
      <c r="T705" s="3" t="s">
        <v>177</v>
      </c>
      <c r="U705" s="3" t="s">
        <v>20</v>
      </c>
      <c r="V705" s="3" t="s">
        <v>22</v>
      </c>
      <c r="W705" s="3" t="s">
        <v>150</v>
      </c>
      <c r="X705" s="3" t="s">
        <v>4421</v>
      </c>
      <c r="Y705" s="3" t="s">
        <v>1950</v>
      </c>
      <c r="Z705" s="3" t="s">
        <v>1663</v>
      </c>
      <c r="AA705" s="3" t="s">
        <v>823</v>
      </c>
      <c r="AB705" s="3" t="s">
        <v>3349</v>
      </c>
      <c r="AC705" s="3" t="s">
        <v>270</v>
      </c>
      <c r="AD705" s="3" t="s">
        <v>6427</v>
      </c>
      <c r="AE705" s="3" t="s">
        <v>1730</v>
      </c>
      <c r="AF705" s="3" t="s">
        <v>300</v>
      </c>
      <c r="AG705" s="3" t="s">
        <v>418</v>
      </c>
      <c r="AH705" s="3" t="s">
        <v>376</v>
      </c>
      <c r="AI705" s="3" t="s">
        <v>38</v>
      </c>
      <c r="AJ705" s="3" t="s">
        <v>658</v>
      </c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4"/>
    </row>
    <row r="706" spans="1:51" x14ac:dyDescent="0.25">
      <c r="A706" s="2" t="s">
        <v>6428</v>
      </c>
      <c r="B706" s="11" t="s">
        <v>1931</v>
      </c>
      <c r="C706" s="3">
        <v>1</v>
      </c>
      <c r="D706" s="3" t="s">
        <v>660</v>
      </c>
      <c r="E706" s="3" t="s">
        <v>4</v>
      </c>
      <c r="F706" s="3" t="s">
        <v>659</v>
      </c>
      <c r="G706" s="3"/>
      <c r="H706" s="3" t="s">
        <v>2113</v>
      </c>
      <c r="I706" s="3" t="s">
        <v>391</v>
      </c>
      <c r="J706" s="3" t="s">
        <v>391</v>
      </c>
      <c r="K706" s="3" t="s">
        <v>215</v>
      </c>
      <c r="L706" s="3" t="s">
        <v>2648</v>
      </c>
      <c r="M706" s="3" t="s">
        <v>6429</v>
      </c>
      <c r="N706" s="3" t="s">
        <v>6218</v>
      </c>
      <c r="O706" s="3" t="s">
        <v>2125</v>
      </c>
      <c r="P706" s="3" t="s">
        <v>4</v>
      </c>
      <c r="Q706" s="3" t="s">
        <v>354</v>
      </c>
      <c r="R706" s="3" t="s">
        <v>507</v>
      </c>
      <c r="S706" s="3"/>
      <c r="T706" s="3"/>
      <c r="U706" s="3" t="s">
        <v>371</v>
      </c>
      <c r="V706" s="3"/>
      <c r="W706" s="3"/>
      <c r="X706" s="3" t="s">
        <v>6430</v>
      </c>
      <c r="Y706" s="3" t="s">
        <v>4895</v>
      </c>
      <c r="Z706" s="3" t="s">
        <v>5474</v>
      </c>
      <c r="AA706" s="3" t="s">
        <v>135</v>
      </c>
      <c r="AB706" s="3" t="s">
        <v>1284</v>
      </c>
      <c r="AC706" s="3" t="s">
        <v>292</v>
      </c>
      <c r="AD706" s="3" t="s">
        <v>6431</v>
      </c>
      <c r="AE706" s="3" t="s">
        <v>6432</v>
      </c>
      <c r="AF706" s="3" t="s">
        <v>1992</v>
      </c>
      <c r="AG706" s="3" t="s">
        <v>6433</v>
      </c>
      <c r="AH706" s="3" t="s">
        <v>3053</v>
      </c>
      <c r="AI706" s="3" t="s">
        <v>54</v>
      </c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4"/>
    </row>
    <row r="707" spans="1:51" x14ac:dyDescent="0.25">
      <c r="A707" s="2" t="s">
        <v>6428</v>
      </c>
      <c r="B707" s="11" t="s">
        <v>1931</v>
      </c>
      <c r="C707" s="3">
        <v>2</v>
      </c>
      <c r="D707" s="3" t="s">
        <v>684</v>
      </c>
      <c r="E707" s="3" t="s">
        <v>659</v>
      </c>
      <c r="F707" s="3" t="s">
        <v>2630</v>
      </c>
      <c r="G707" s="3"/>
      <c r="H707" s="3" t="s">
        <v>256</v>
      </c>
      <c r="I707" s="3" t="s">
        <v>183</v>
      </c>
      <c r="J707" s="3" t="s">
        <v>375</v>
      </c>
      <c r="K707" s="3" t="s">
        <v>544</v>
      </c>
      <c r="L707" s="3" t="s">
        <v>2107</v>
      </c>
      <c r="M707" s="3" t="s">
        <v>3405</v>
      </c>
      <c r="N707" s="3" t="s">
        <v>3084</v>
      </c>
      <c r="O707" s="3" t="s">
        <v>1135</v>
      </c>
      <c r="P707" s="3" t="s">
        <v>4</v>
      </c>
      <c r="Q707" s="3" t="s">
        <v>169</v>
      </c>
      <c r="R707" s="3" t="s">
        <v>1260</v>
      </c>
      <c r="S707" s="3"/>
      <c r="T707" s="3"/>
      <c r="U707" s="3" t="s">
        <v>393</v>
      </c>
      <c r="V707" s="3"/>
      <c r="W707" s="3"/>
      <c r="X707" s="3" t="s">
        <v>6434</v>
      </c>
      <c r="Y707" s="3" t="s">
        <v>3834</v>
      </c>
      <c r="Z707" s="3" t="s">
        <v>5689</v>
      </c>
      <c r="AA707" s="3" t="s">
        <v>184</v>
      </c>
      <c r="AB707" s="3" t="s">
        <v>556</v>
      </c>
      <c r="AC707" s="3" t="s">
        <v>55</v>
      </c>
      <c r="AD707" s="3" t="s">
        <v>2507</v>
      </c>
      <c r="AE707" s="3" t="s">
        <v>1510</v>
      </c>
      <c r="AF707" s="3" t="s">
        <v>1794</v>
      </c>
      <c r="AG707" s="3" t="s">
        <v>316</v>
      </c>
      <c r="AH707" s="3" t="s">
        <v>973</v>
      </c>
      <c r="AI707" s="3" t="s">
        <v>105</v>
      </c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4"/>
    </row>
    <row r="708" spans="1:51" x14ac:dyDescent="0.25">
      <c r="A708" s="2" t="s">
        <v>6428</v>
      </c>
      <c r="B708" s="11" t="s">
        <v>1931</v>
      </c>
      <c r="C708" s="3">
        <v>3</v>
      </c>
      <c r="D708" s="3" t="s">
        <v>702</v>
      </c>
      <c r="E708" s="3" t="s">
        <v>2630</v>
      </c>
      <c r="F708" s="3" t="s">
        <v>3312</v>
      </c>
      <c r="G708" s="3"/>
      <c r="H708" s="3" t="s">
        <v>360</v>
      </c>
      <c r="I708" s="3" t="s">
        <v>235</v>
      </c>
      <c r="J708" s="3" t="s">
        <v>108</v>
      </c>
      <c r="K708" s="3" t="s">
        <v>808</v>
      </c>
      <c r="L708" s="3" t="s">
        <v>2944</v>
      </c>
      <c r="M708" s="3" t="s">
        <v>393</v>
      </c>
      <c r="N708" s="3" t="s">
        <v>99</v>
      </c>
      <c r="O708" s="3" t="s">
        <v>2408</v>
      </c>
      <c r="P708" s="3" t="s">
        <v>4</v>
      </c>
      <c r="Q708" s="3" t="s">
        <v>169</v>
      </c>
      <c r="R708" s="3" t="s">
        <v>730</v>
      </c>
      <c r="S708" s="3"/>
      <c r="T708" s="3"/>
      <c r="U708" s="3" t="s">
        <v>102</v>
      </c>
      <c r="V708" s="3"/>
      <c r="W708" s="3"/>
      <c r="X708" s="3" t="s">
        <v>6435</v>
      </c>
      <c r="Y708" s="3" t="s">
        <v>1128</v>
      </c>
      <c r="Z708" s="3" t="s">
        <v>149</v>
      </c>
      <c r="AA708" s="3" t="s">
        <v>274</v>
      </c>
      <c r="AB708" s="3" t="s">
        <v>307</v>
      </c>
      <c r="AC708" s="3" t="s">
        <v>235</v>
      </c>
      <c r="AD708" s="3" t="s">
        <v>4694</v>
      </c>
      <c r="AE708" s="3" t="s">
        <v>2384</v>
      </c>
      <c r="AF708" s="3" t="s">
        <v>273</v>
      </c>
      <c r="AG708" s="3" t="s">
        <v>391</v>
      </c>
      <c r="AH708" s="3" t="s">
        <v>694</v>
      </c>
      <c r="AI708" s="3" t="s">
        <v>53</v>
      </c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4"/>
    </row>
    <row r="709" spans="1:51" x14ac:dyDescent="0.25">
      <c r="A709" s="2" t="s">
        <v>6428</v>
      </c>
      <c r="B709" s="11" t="s">
        <v>1931</v>
      </c>
      <c r="C709" s="3">
        <v>4</v>
      </c>
      <c r="D709" s="3" t="s">
        <v>290</v>
      </c>
      <c r="E709" s="3" t="s">
        <v>3312</v>
      </c>
      <c r="F709" s="3" t="s">
        <v>999</v>
      </c>
      <c r="G709" s="3"/>
      <c r="H709" s="3" t="s">
        <v>2017</v>
      </c>
      <c r="I709" s="3" t="s">
        <v>822</v>
      </c>
      <c r="J709" s="3" t="s">
        <v>434</v>
      </c>
      <c r="K709" s="3" t="s">
        <v>966</v>
      </c>
      <c r="L709" s="3" t="s">
        <v>2846</v>
      </c>
      <c r="M709" s="3" t="s">
        <v>6436</v>
      </c>
      <c r="N709" s="3" t="s">
        <v>6218</v>
      </c>
      <c r="O709" s="3" t="s">
        <v>3541</v>
      </c>
      <c r="P709" s="3" t="s">
        <v>1914</v>
      </c>
      <c r="Q709" s="3" t="s">
        <v>169</v>
      </c>
      <c r="R709" s="3" t="s">
        <v>488</v>
      </c>
      <c r="S709" s="3"/>
      <c r="T709" s="3"/>
      <c r="U709" s="3" t="s">
        <v>359</v>
      </c>
      <c r="V709" s="3"/>
      <c r="W709" s="3"/>
      <c r="X709" s="3" t="s">
        <v>6437</v>
      </c>
      <c r="Y709" s="3" t="s">
        <v>4117</v>
      </c>
      <c r="Z709" s="3" t="s">
        <v>3358</v>
      </c>
      <c r="AA709" s="3" t="s">
        <v>86</v>
      </c>
      <c r="AB709" s="3" t="s">
        <v>670</v>
      </c>
      <c r="AC709" s="3">
        <v>0.32</v>
      </c>
      <c r="AD709" s="3" t="s">
        <v>1474</v>
      </c>
      <c r="AE709" s="3" t="s">
        <v>1123</v>
      </c>
      <c r="AF709" s="3" t="s">
        <v>4</v>
      </c>
      <c r="AG709" s="3" t="s">
        <v>27</v>
      </c>
      <c r="AH709" s="3" t="s">
        <v>1014</v>
      </c>
      <c r="AI709" s="3" t="s">
        <v>4</v>
      </c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4"/>
    </row>
    <row r="710" spans="1:51" x14ac:dyDescent="0.25">
      <c r="A710" s="2" t="s">
        <v>6428</v>
      </c>
      <c r="B710" s="11" t="s">
        <v>1931</v>
      </c>
      <c r="C710" s="3">
        <v>5</v>
      </c>
      <c r="D710" s="3" t="s">
        <v>302</v>
      </c>
      <c r="E710" s="3" t="s">
        <v>999</v>
      </c>
      <c r="F710" s="3" t="s">
        <v>1255</v>
      </c>
      <c r="G710" s="3"/>
      <c r="H710" s="3" t="s">
        <v>175</v>
      </c>
      <c r="I710" s="3" t="s">
        <v>1248</v>
      </c>
      <c r="J710" s="3" t="s">
        <v>391</v>
      </c>
      <c r="K710" s="3" t="s">
        <v>434</v>
      </c>
      <c r="L710" s="3" t="s">
        <v>1558</v>
      </c>
      <c r="M710" s="3" t="s">
        <v>4324</v>
      </c>
      <c r="N710" s="3" t="s">
        <v>6438</v>
      </c>
      <c r="O710" s="3" t="s">
        <v>1135</v>
      </c>
      <c r="P710" s="3" t="s">
        <v>2472</v>
      </c>
      <c r="Q710" s="3" t="s">
        <v>169</v>
      </c>
      <c r="R710" s="3" t="s">
        <v>177</v>
      </c>
      <c r="S710" s="3"/>
      <c r="T710" s="3"/>
      <c r="U710" s="3" t="s">
        <v>1169</v>
      </c>
      <c r="V710" s="3"/>
      <c r="W710" s="3"/>
      <c r="X710" s="3" t="s">
        <v>6439</v>
      </c>
      <c r="Y710" s="3" t="s">
        <v>210</v>
      </c>
      <c r="Z710" s="3" t="s">
        <v>2379</v>
      </c>
      <c r="AA710" s="3" t="s">
        <v>962</v>
      </c>
      <c r="AB710" s="3" t="s">
        <v>2284</v>
      </c>
      <c r="AC710" s="3" t="s">
        <v>234</v>
      </c>
      <c r="AD710" s="3" t="s">
        <v>4095</v>
      </c>
      <c r="AE710" s="3" t="s">
        <v>1154</v>
      </c>
      <c r="AF710" s="3" t="s">
        <v>273</v>
      </c>
      <c r="AG710" s="3" t="s">
        <v>391</v>
      </c>
      <c r="AH710" s="3" t="s">
        <v>1261</v>
      </c>
      <c r="AI710" s="3" t="s">
        <v>4</v>
      </c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4"/>
    </row>
    <row r="711" spans="1:51" x14ac:dyDescent="0.25">
      <c r="A711" s="2" t="s">
        <v>6428</v>
      </c>
      <c r="B711" s="11" t="s">
        <v>1931</v>
      </c>
      <c r="C711" s="3">
        <v>6</v>
      </c>
      <c r="D711" s="3" t="s">
        <v>477</v>
      </c>
      <c r="E711" s="3" t="s">
        <v>1255</v>
      </c>
      <c r="F711" s="3" t="s">
        <v>586</v>
      </c>
      <c r="G711" s="3"/>
      <c r="H711" s="3" t="s">
        <v>395</v>
      </c>
      <c r="I711" s="3" t="s">
        <v>1028</v>
      </c>
      <c r="J711" s="3" t="s">
        <v>382</v>
      </c>
      <c r="K711" s="3" t="s">
        <v>129</v>
      </c>
      <c r="L711" s="3" t="s">
        <v>185</v>
      </c>
      <c r="M711" s="3" t="s">
        <v>151</v>
      </c>
      <c r="N711" s="3" t="s">
        <v>5746</v>
      </c>
      <c r="O711" s="3" t="s">
        <v>6153</v>
      </c>
      <c r="P711" s="3" t="s">
        <v>4</v>
      </c>
      <c r="Q711" s="3" t="s">
        <v>6</v>
      </c>
      <c r="R711" s="3" t="s">
        <v>1235</v>
      </c>
      <c r="S711" s="3"/>
      <c r="T711" s="3"/>
      <c r="U711" s="3" t="s">
        <v>359</v>
      </c>
      <c r="V711" s="3"/>
      <c r="W711" s="3"/>
      <c r="X711" s="3" t="s">
        <v>6440</v>
      </c>
      <c r="Y711" s="3" t="s">
        <v>1128</v>
      </c>
      <c r="Z711" s="3" t="s">
        <v>1916</v>
      </c>
      <c r="AA711" s="3" t="s">
        <v>175</v>
      </c>
      <c r="AB711" s="3" t="s">
        <v>153</v>
      </c>
      <c r="AC711" s="3" t="s">
        <v>321</v>
      </c>
      <c r="AD711" s="3" t="s">
        <v>2211</v>
      </c>
      <c r="AE711" s="3" t="s">
        <v>511</v>
      </c>
      <c r="AF711" s="3" t="s">
        <v>646</v>
      </c>
      <c r="AG711" s="3" t="s">
        <v>200</v>
      </c>
      <c r="AH711" s="3" t="s">
        <v>973</v>
      </c>
      <c r="AI711" s="3" t="s">
        <v>625</v>
      </c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4"/>
    </row>
    <row r="712" spans="1:51" x14ac:dyDescent="0.25">
      <c r="A712" s="2" t="s">
        <v>6428</v>
      </c>
      <c r="B712" s="11" t="s">
        <v>1931</v>
      </c>
      <c r="C712" s="3">
        <v>7</v>
      </c>
      <c r="D712" s="3" t="s">
        <v>484</v>
      </c>
      <c r="E712" s="3" t="s">
        <v>586</v>
      </c>
      <c r="F712" s="3" t="s">
        <v>385</v>
      </c>
      <c r="G712" s="3"/>
      <c r="H712" s="3" t="s">
        <v>357</v>
      </c>
      <c r="I712" s="3" t="s">
        <v>59</v>
      </c>
      <c r="J712" s="3" t="s">
        <v>23</v>
      </c>
      <c r="K712" s="3" t="s">
        <v>438</v>
      </c>
      <c r="L712" s="3" t="s">
        <v>512</v>
      </c>
      <c r="M712" s="3" t="s">
        <v>3888</v>
      </c>
      <c r="N712" s="3" t="s">
        <v>6441</v>
      </c>
      <c r="O712" s="3" t="s">
        <v>3541</v>
      </c>
      <c r="P712" s="3" t="s">
        <v>2600</v>
      </c>
      <c r="Q712" s="3" t="s">
        <v>169</v>
      </c>
      <c r="R712" s="3" t="s">
        <v>177</v>
      </c>
      <c r="S712" s="3"/>
      <c r="T712" s="3"/>
      <c r="U712" s="3" t="s">
        <v>359</v>
      </c>
      <c r="V712" s="3"/>
      <c r="W712" s="3"/>
      <c r="X712" s="3" t="s">
        <v>6442</v>
      </c>
      <c r="Y712" s="3" t="s">
        <v>210</v>
      </c>
      <c r="Z712" s="3" t="s">
        <v>1824</v>
      </c>
      <c r="AA712" s="3" t="s">
        <v>86</v>
      </c>
      <c r="AB712" s="3" t="s">
        <v>2284</v>
      </c>
      <c r="AC712" s="3" t="s">
        <v>418</v>
      </c>
      <c r="AD712" s="3" t="s">
        <v>5869</v>
      </c>
      <c r="AE712" s="3" t="s">
        <v>1234</v>
      </c>
      <c r="AF712" s="3" t="s">
        <v>509</v>
      </c>
      <c r="AG712" s="3" t="s">
        <v>791</v>
      </c>
      <c r="AH712" s="3" t="s">
        <v>4188</v>
      </c>
      <c r="AI712" s="3" t="s">
        <v>742</v>
      </c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4"/>
    </row>
    <row r="713" spans="1:51" x14ac:dyDescent="0.25">
      <c r="A713" s="2" t="s">
        <v>6428</v>
      </c>
      <c r="B713" s="11" t="s">
        <v>1931</v>
      </c>
      <c r="C713" s="3">
        <v>8</v>
      </c>
      <c r="D713" s="3" t="s">
        <v>1721</v>
      </c>
      <c r="E713" s="3" t="s">
        <v>385</v>
      </c>
      <c r="F713" s="3" t="s">
        <v>1071</v>
      </c>
      <c r="G713" s="3"/>
      <c r="H713" s="3" t="s">
        <v>155</v>
      </c>
      <c r="I713" s="3" t="s">
        <v>155</v>
      </c>
      <c r="J713" s="3" t="s">
        <v>270</v>
      </c>
      <c r="K713" s="3" t="s">
        <v>257</v>
      </c>
      <c r="L713" s="3" t="s">
        <v>4516</v>
      </c>
      <c r="M713" s="3" t="s">
        <v>2992</v>
      </c>
      <c r="N713" s="3" t="s">
        <v>5771</v>
      </c>
      <c r="O713" s="3" t="s">
        <v>6443</v>
      </c>
      <c r="P713" s="3" t="s">
        <v>4</v>
      </c>
      <c r="Q713" s="3" t="s">
        <v>6</v>
      </c>
      <c r="R713" s="3" t="s">
        <v>392</v>
      </c>
      <c r="S713" s="3"/>
      <c r="T713" s="3"/>
      <c r="U713" s="3" t="s">
        <v>1961</v>
      </c>
      <c r="V713" s="3"/>
      <c r="W713" s="3"/>
      <c r="X713" s="3" t="s">
        <v>3380</v>
      </c>
      <c r="Y713" s="3" t="s">
        <v>4010</v>
      </c>
      <c r="Z713" s="3" t="s">
        <v>518</v>
      </c>
      <c r="AA713" s="3" t="s">
        <v>212</v>
      </c>
      <c r="AB713" s="3" t="s">
        <v>1133</v>
      </c>
      <c r="AC713" s="3" t="s">
        <v>770</v>
      </c>
      <c r="AD713" s="3" t="s">
        <v>2252</v>
      </c>
      <c r="AE713" s="3" t="s">
        <v>1234</v>
      </c>
      <c r="AF713" s="3" t="s">
        <v>509</v>
      </c>
      <c r="AG713" s="3" t="s">
        <v>200</v>
      </c>
      <c r="AH713" s="3" t="s">
        <v>3656</v>
      </c>
      <c r="AI713" s="3" t="s">
        <v>418</v>
      </c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4"/>
    </row>
    <row r="714" spans="1:51" x14ac:dyDescent="0.25">
      <c r="A714" s="2" t="s">
        <v>6428</v>
      </c>
      <c r="B714" s="11" t="s">
        <v>1931</v>
      </c>
      <c r="C714" s="3">
        <v>9</v>
      </c>
      <c r="D714" s="3" t="s">
        <v>1283</v>
      </c>
      <c r="E714" s="3" t="s">
        <v>1071</v>
      </c>
      <c r="F714" s="3"/>
      <c r="G714" s="3"/>
      <c r="H714" s="3" t="s">
        <v>29</v>
      </c>
      <c r="I714" s="3" t="s">
        <v>30</v>
      </c>
      <c r="J714" s="3" t="s">
        <v>112</v>
      </c>
      <c r="K714" s="3" t="s">
        <v>1831</v>
      </c>
      <c r="L714" s="3" t="s">
        <v>6313</v>
      </c>
      <c r="M714" s="3" t="s">
        <v>5066</v>
      </c>
      <c r="N714" s="3" t="s">
        <v>6444</v>
      </c>
      <c r="O714" s="3" t="s">
        <v>4302</v>
      </c>
      <c r="P714" s="3" t="s">
        <v>4</v>
      </c>
      <c r="Q714" s="3" t="s">
        <v>1064</v>
      </c>
      <c r="R714" s="3" t="s">
        <v>177</v>
      </c>
      <c r="S714" s="3"/>
      <c r="T714" s="3"/>
      <c r="U714" s="3" t="s">
        <v>730</v>
      </c>
      <c r="V714" s="3"/>
      <c r="W714" s="3"/>
      <c r="X714" s="3" t="s">
        <v>3380</v>
      </c>
      <c r="Y714" s="3" t="s">
        <v>2342</v>
      </c>
      <c r="Z714" s="3" t="s">
        <v>968</v>
      </c>
      <c r="AA714" s="3" t="s">
        <v>928</v>
      </c>
      <c r="AB714" s="3" t="s">
        <v>31</v>
      </c>
      <c r="AC714" s="3" t="s">
        <v>1011</v>
      </c>
      <c r="AD714" s="3" t="s">
        <v>2911</v>
      </c>
      <c r="AE714" s="3" t="s">
        <v>1119</v>
      </c>
      <c r="AF714" s="3" t="s">
        <v>602</v>
      </c>
      <c r="AG714" s="3" t="s">
        <v>424</v>
      </c>
      <c r="AH714" s="3" t="s">
        <v>344</v>
      </c>
      <c r="AI714" s="3" t="s">
        <v>4</v>
      </c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4"/>
    </row>
    <row r="715" spans="1:51" x14ac:dyDescent="0.25">
      <c r="A715" s="2" t="s">
        <v>1021</v>
      </c>
      <c r="B715" s="11" t="s">
        <v>1064</v>
      </c>
      <c r="C715" s="3">
        <v>1</v>
      </c>
      <c r="D715" s="3" t="s">
        <v>6</v>
      </c>
      <c r="E715" s="3" t="s">
        <v>4</v>
      </c>
      <c r="F715" s="3" t="s">
        <v>1319</v>
      </c>
      <c r="G715" s="3"/>
      <c r="H715" s="3" t="s">
        <v>1095</v>
      </c>
      <c r="I715" s="3" t="s">
        <v>2145</v>
      </c>
      <c r="J715" s="3" t="s">
        <v>2146</v>
      </c>
      <c r="K715" s="3" t="s">
        <v>1171</v>
      </c>
      <c r="L715" s="3" t="s">
        <v>1796</v>
      </c>
      <c r="M715" s="3" t="s">
        <v>2147</v>
      </c>
      <c r="N715" s="3" t="s">
        <v>2148</v>
      </c>
      <c r="O715" s="3" t="s">
        <v>2149</v>
      </c>
      <c r="P715" s="3" t="s">
        <v>2150</v>
      </c>
      <c r="Q715" s="3" t="s">
        <v>6</v>
      </c>
      <c r="R715" s="3" t="s">
        <v>195</v>
      </c>
      <c r="S715" s="3" t="s">
        <v>1235</v>
      </c>
      <c r="T715" s="3" t="s">
        <v>640</v>
      </c>
      <c r="U715" s="3" t="s">
        <v>177</v>
      </c>
      <c r="V715" s="3" t="s">
        <v>177</v>
      </c>
      <c r="W715" s="3" t="s">
        <v>577</v>
      </c>
      <c r="X715" s="3" t="s">
        <v>406</v>
      </c>
      <c r="Y715" s="3" t="s">
        <v>2151</v>
      </c>
      <c r="Z715" s="3" t="s">
        <v>2152</v>
      </c>
      <c r="AA715" s="3" t="s">
        <v>1144</v>
      </c>
      <c r="AB715" s="3" t="s">
        <v>1693</v>
      </c>
      <c r="AC715" s="3" t="s">
        <v>556</v>
      </c>
      <c r="AD715" s="3" t="s">
        <v>2153</v>
      </c>
      <c r="AE715" s="3"/>
      <c r="AF715" s="3"/>
      <c r="AG715" s="3"/>
      <c r="AH715" s="3"/>
      <c r="AI715" s="3"/>
      <c r="AJ715" s="3" t="s">
        <v>310</v>
      </c>
      <c r="AK715" s="3" t="s">
        <v>864</v>
      </c>
      <c r="AL715" s="3" t="s">
        <v>192</v>
      </c>
      <c r="AM715" s="3" t="s">
        <v>2154</v>
      </c>
      <c r="AN715" s="3" t="s">
        <v>1262</v>
      </c>
      <c r="AO715" s="3" t="s">
        <v>2155</v>
      </c>
      <c r="AP715" s="3" t="s">
        <v>38</v>
      </c>
      <c r="AQ715" s="3"/>
      <c r="AR715" s="3"/>
      <c r="AS715" s="3"/>
      <c r="AT715" s="3"/>
      <c r="AU715" s="3"/>
      <c r="AV715" s="3"/>
      <c r="AW715" s="3"/>
      <c r="AX715" s="3"/>
      <c r="AY715" s="4"/>
    </row>
    <row r="716" spans="1:51" x14ac:dyDescent="0.25">
      <c r="A716" s="2" t="s">
        <v>1021</v>
      </c>
      <c r="B716" s="11" t="s">
        <v>1064</v>
      </c>
      <c r="C716" s="3">
        <v>2</v>
      </c>
      <c r="D716" s="3" t="s">
        <v>2157</v>
      </c>
      <c r="E716" s="3" t="s">
        <v>1319</v>
      </c>
      <c r="F716" s="3" t="s">
        <v>2156</v>
      </c>
      <c r="G716" s="3"/>
      <c r="H716" s="3" t="s">
        <v>2158</v>
      </c>
      <c r="I716" s="3" t="s">
        <v>2159</v>
      </c>
      <c r="J716" s="3" t="s">
        <v>2160</v>
      </c>
      <c r="K716" s="3" t="s">
        <v>133</v>
      </c>
      <c r="L716" s="3" t="s">
        <v>1873</v>
      </c>
      <c r="M716" s="3" t="s">
        <v>2161</v>
      </c>
      <c r="N716" s="3" t="s">
        <v>2162</v>
      </c>
      <c r="O716" s="3" t="s">
        <v>2163</v>
      </c>
      <c r="P716" s="3" t="s">
        <v>652</v>
      </c>
      <c r="Q716" s="3" t="s">
        <v>1064</v>
      </c>
      <c r="R716" s="3" t="s">
        <v>488</v>
      </c>
      <c r="S716" s="3" t="s">
        <v>530</v>
      </c>
      <c r="T716" s="3" t="s">
        <v>720</v>
      </c>
      <c r="U716" s="3" t="s">
        <v>177</v>
      </c>
      <c r="V716" s="3" t="s">
        <v>531</v>
      </c>
      <c r="W716" s="3" t="s">
        <v>1170</v>
      </c>
      <c r="X716" s="3" t="s">
        <v>1535</v>
      </c>
      <c r="Y716" s="3" t="s">
        <v>2164</v>
      </c>
      <c r="Z716" s="3" t="s">
        <v>2165</v>
      </c>
      <c r="AA716" s="3" t="s">
        <v>31</v>
      </c>
      <c r="AB716" s="3" t="s">
        <v>2166</v>
      </c>
      <c r="AC716" s="3" t="s">
        <v>988</v>
      </c>
      <c r="AD716" s="3" t="s">
        <v>2167</v>
      </c>
      <c r="AE716" s="3"/>
      <c r="AF716" s="3"/>
      <c r="AG716" s="3"/>
      <c r="AH716" s="3"/>
      <c r="AI716" s="3"/>
      <c r="AJ716" s="3" t="s">
        <v>3</v>
      </c>
      <c r="AK716" s="3" t="s">
        <v>2168</v>
      </c>
      <c r="AL716" s="3" t="s">
        <v>1534</v>
      </c>
      <c r="AM716" s="3" t="s">
        <v>2169</v>
      </c>
      <c r="AN716" s="3" t="s">
        <v>2170</v>
      </c>
      <c r="AO716" s="3" t="s">
        <v>2171</v>
      </c>
      <c r="AP716" s="3" t="s">
        <v>38</v>
      </c>
      <c r="AQ716" s="3"/>
      <c r="AR716" s="3"/>
      <c r="AS716" s="3"/>
      <c r="AT716" s="3"/>
      <c r="AU716" s="3"/>
      <c r="AV716" s="3"/>
      <c r="AW716" s="3"/>
      <c r="AX716" s="3"/>
      <c r="AY716" s="4"/>
    </row>
    <row r="717" spans="1:51" x14ac:dyDescent="0.25">
      <c r="A717" s="2" t="s">
        <v>1021</v>
      </c>
      <c r="B717" s="11" t="s">
        <v>1064</v>
      </c>
      <c r="C717" s="3">
        <v>3</v>
      </c>
      <c r="D717" s="3" t="s">
        <v>980</v>
      </c>
      <c r="E717" s="3" t="s">
        <v>2156</v>
      </c>
      <c r="F717" s="3" t="s">
        <v>276</v>
      </c>
      <c r="G717" s="3"/>
      <c r="H717" s="3" t="s">
        <v>2172</v>
      </c>
      <c r="I717" s="3" t="s">
        <v>2021</v>
      </c>
      <c r="J717" s="3" t="s">
        <v>2173</v>
      </c>
      <c r="K717" s="3" t="s">
        <v>2174</v>
      </c>
      <c r="L717" s="3" t="s">
        <v>1180</v>
      </c>
      <c r="M717" s="3" t="s">
        <v>2175</v>
      </c>
      <c r="N717" s="3" t="s">
        <v>2176</v>
      </c>
      <c r="O717" s="3" t="s">
        <v>2177</v>
      </c>
      <c r="P717" s="3" t="s">
        <v>827</v>
      </c>
      <c r="Q717" s="3" t="s">
        <v>148</v>
      </c>
      <c r="R717" s="3" t="s">
        <v>1170</v>
      </c>
      <c r="S717" s="3" t="s">
        <v>299</v>
      </c>
      <c r="T717" s="3" t="s">
        <v>1141</v>
      </c>
      <c r="U717" s="3" t="s">
        <v>1676</v>
      </c>
      <c r="V717" s="3" t="s">
        <v>1235</v>
      </c>
      <c r="W717" s="3" t="s">
        <v>1378</v>
      </c>
      <c r="X717" s="3" t="s">
        <v>23</v>
      </c>
      <c r="Y717" s="3" t="s">
        <v>905</v>
      </c>
      <c r="Z717" s="3" t="s">
        <v>805</v>
      </c>
      <c r="AA717" s="3" t="s">
        <v>823</v>
      </c>
      <c r="AB717" s="3" t="s">
        <v>2178</v>
      </c>
      <c r="AC717" s="3" t="s">
        <v>57</v>
      </c>
      <c r="AD717" s="3" t="s">
        <v>1713</v>
      </c>
      <c r="AE717" s="3"/>
      <c r="AF717" s="3"/>
      <c r="AG717" s="3"/>
      <c r="AH717" s="3"/>
      <c r="AI717" s="3"/>
      <c r="AJ717" s="3" t="s">
        <v>1319</v>
      </c>
      <c r="AK717" s="3" t="s">
        <v>2179</v>
      </c>
      <c r="AL717" s="3" t="s">
        <v>192</v>
      </c>
      <c r="AM717" s="3" t="s">
        <v>2180</v>
      </c>
      <c r="AN717" s="3" t="s">
        <v>2061</v>
      </c>
      <c r="AO717" s="3" t="s">
        <v>2181</v>
      </c>
      <c r="AP717" s="3" t="s">
        <v>38</v>
      </c>
      <c r="AQ717" s="3"/>
      <c r="AR717" s="3"/>
      <c r="AS717" s="3"/>
      <c r="AT717" s="3"/>
      <c r="AU717" s="3"/>
      <c r="AV717" s="3"/>
      <c r="AW717" s="3"/>
      <c r="AX717" s="3"/>
      <c r="AY717" s="4"/>
    </row>
    <row r="718" spans="1:51" x14ac:dyDescent="0.25">
      <c r="A718" s="2" t="s">
        <v>2182</v>
      </c>
      <c r="B718" s="11" t="s">
        <v>1064</v>
      </c>
      <c r="C718" s="3">
        <v>1</v>
      </c>
      <c r="D718" s="3" t="s">
        <v>6</v>
      </c>
      <c r="E718" s="3" t="s">
        <v>4</v>
      </c>
      <c r="F718" s="3" t="s">
        <v>32</v>
      </c>
      <c r="G718" s="3"/>
      <c r="H718" s="3" t="s">
        <v>2183</v>
      </c>
      <c r="I718" s="3" t="s">
        <v>1459</v>
      </c>
      <c r="J718" s="3" t="s">
        <v>807</v>
      </c>
      <c r="K718" s="3" t="s">
        <v>2184</v>
      </c>
      <c r="L718" s="3" t="s">
        <v>2185</v>
      </c>
      <c r="M718" s="3" t="s">
        <v>2186</v>
      </c>
      <c r="N718" s="3" t="s">
        <v>2187</v>
      </c>
      <c r="O718" s="3" t="s">
        <v>2188</v>
      </c>
      <c r="P718" s="3" t="s">
        <v>386</v>
      </c>
      <c r="Q718" s="3" t="s">
        <v>1064</v>
      </c>
      <c r="R718" s="3" t="s">
        <v>1235</v>
      </c>
      <c r="S718" s="3" t="s">
        <v>578</v>
      </c>
      <c r="T718" s="3" t="s">
        <v>529</v>
      </c>
      <c r="U718" s="3" t="s">
        <v>177</v>
      </c>
      <c r="V718" s="3" t="s">
        <v>392</v>
      </c>
      <c r="W718" s="3" t="s">
        <v>577</v>
      </c>
      <c r="X718" s="3" t="s">
        <v>1627</v>
      </c>
      <c r="Y718" s="3" t="s">
        <v>2189</v>
      </c>
      <c r="Z718" s="3" t="s">
        <v>127</v>
      </c>
      <c r="AA718" s="3" t="s">
        <v>625</v>
      </c>
      <c r="AB718" s="3" t="s">
        <v>653</v>
      </c>
      <c r="AC718" s="3" t="s">
        <v>175</v>
      </c>
      <c r="AD718" s="3" t="s">
        <v>682</v>
      </c>
      <c r="AE718" s="3"/>
      <c r="AF718" s="3"/>
      <c r="AG718" s="3"/>
      <c r="AH718" s="3"/>
      <c r="AI718" s="3"/>
      <c r="AJ718" s="3" t="s">
        <v>2190</v>
      </c>
      <c r="AK718" s="3" t="s">
        <v>2191</v>
      </c>
      <c r="AL718" s="3" t="s">
        <v>2192</v>
      </c>
      <c r="AM718" s="3" t="s">
        <v>2193</v>
      </c>
      <c r="AN718" s="3" t="s">
        <v>2016</v>
      </c>
      <c r="AO718" s="3" t="s">
        <v>1320</v>
      </c>
      <c r="AP718" s="3" t="s">
        <v>38</v>
      </c>
      <c r="AQ718" s="3"/>
      <c r="AR718" s="3"/>
      <c r="AS718" s="3"/>
      <c r="AT718" s="3"/>
      <c r="AU718" s="3"/>
      <c r="AV718" s="3"/>
      <c r="AW718" s="3"/>
      <c r="AX718" s="3"/>
      <c r="AY718" s="4"/>
    </row>
    <row r="719" spans="1:51" x14ac:dyDescent="0.25">
      <c r="A719" s="2" t="s">
        <v>2182</v>
      </c>
      <c r="B719" s="11" t="s">
        <v>1064</v>
      </c>
      <c r="C719" s="3">
        <v>2</v>
      </c>
      <c r="D719" s="3" t="s">
        <v>95</v>
      </c>
      <c r="E719" s="3" t="s">
        <v>32</v>
      </c>
      <c r="F719" s="3" t="s">
        <v>793</v>
      </c>
      <c r="G719" s="3"/>
      <c r="H719" s="3" t="s">
        <v>412</v>
      </c>
      <c r="I719" s="3" t="s">
        <v>1585</v>
      </c>
      <c r="J719" s="3" t="s">
        <v>172</v>
      </c>
      <c r="K719" s="3" t="s">
        <v>921</v>
      </c>
      <c r="L719" s="3" t="s">
        <v>2194</v>
      </c>
      <c r="M719" s="3" t="s">
        <v>2195</v>
      </c>
      <c r="N719" s="3" t="s">
        <v>2196</v>
      </c>
      <c r="O719" s="3" t="s">
        <v>2197</v>
      </c>
      <c r="P719" s="3" t="s">
        <v>401</v>
      </c>
      <c r="Q719" s="3" t="s">
        <v>6</v>
      </c>
      <c r="R719" s="3" t="s">
        <v>1676</v>
      </c>
      <c r="S719" s="3" t="s">
        <v>1676</v>
      </c>
      <c r="T719" s="3" t="s">
        <v>577</v>
      </c>
      <c r="U719" s="3" t="s">
        <v>507</v>
      </c>
      <c r="V719" s="3" t="s">
        <v>507</v>
      </c>
      <c r="W719" s="3" t="s">
        <v>488</v>
      </c>
      <c r="X719" s="3" t="s">
        <v>321</v>
      </c>
      <c r="Y719" s="3" t="s">
        <v>1977</v>
      </c>
      <c r="Z719" s="3" t="s">
        <v>1260</v>
      </c>
      <c r="AA719" s="3" t="s">
        <v>193</v>
      </c>
      <c r="AB719" s="3" t="s">
        <v>421</v>
      </c>
      <c r="AC719" s="3" t="s">
        <v>556</v>
      </c>
      <c r="AD719" s="3" t="s">
        <v>2198</v>
      </c>
      <c r="AE719" s="3"/>
      <c r="AF719" s="3"/>
      <c r="AG719" s="3"/>
      <c r="AH719" s="3"/>
      <c r="AI719" s="3"/>
      <c r="AJ719" s="3" t="s">
        <v>1736</v>
      </c>
      <c r="AK719" s="3" t="s">
        <v>2199</v>
      </c>
      <c r="AL719" s="3" t="s">
        <v>2192</v>
      </c>
      <c r="AM719" s="3" t="s">
        <v>2200</v>
      </c>
      <c r="AN719" s="3" t="s">
        <v>2016</v>
      </c>
      <c r="AO719" s="3" t="s">
        <v>2201</v>
      </c>
      <c r="AP719" s="3" t="s">
        <v>38</v>
      </c>
      <c r="AQ719" s="3"/>
      <c r="AR719" s="3"/>
      <c r="AS719" s="3"/>
      <c r="AT719" s="3"/>
      <c r="AU719" s="3"/>
      <c r="AV719" s="3"/>
      <c r="AW719" s="3"/>
      <c r="AX719" s="3"/>
      <c r="AY719" s="4"/>
    </row>
    <row r="720" spans="1:51" x14ac:dyDescent="0.25">
      <c r="A720" s="2" t="s">
        <v>2182</v>
      </c>
      <c r="B720" s="11" t="s">
        <v>1064</v>
      </c>
      <c r="C720" s="3">
        <v>3</v>
      </c>
      <c r="D720" s="3" t="s">
        <v>118</v>
      </c>
      <c r="E720" s="3" t="s">
        <v>793</v>
      </c>
      <c r="F720" s="3" t="s">
        <v>384</v>
      </c>
      <c r="G720" s="3"/>
      <c r="H720" s="3" t="s">
        <v>395</v>
      </c>
      <c r="I720" s="3" t="s">
        <v>1543</v>
      </c>
      <c r="J720" s="3" t="s">
        <v>788</v>
      </c>
      <c r="K720" s="3" t="s">
        <v>1188</v>
      </c>
      <c r="L720" s="3" t="s">
        <v>106</v>
      </c>
      <c r="M720" s="3" t="s">
        <v>2202</v>
      </c>
      <c r="N720" s="3" t="s">
        <v>2203</v>
      </c>
      <c r="O720" s="3" t="s">
        <v>2204</v>
      </c>
      <c r="P720" s="3" t="s">
        <v>386</v>
      </c>
      <c r="Q720" s="3" t="s">
        <v>6</v>
      </c>
      <c r="R720" s="3" t="s">
        <v>177</v>
      </c>
      <c r="S720" s="3" t="s">
        <v>578</v>
      </c>
      <c r="T720" s="3" t="s">
        <v>488</v>
      </c>
      <c r="U720" s="3" t="s">
        <v>392</v>
      </c>
      <c r="V720" s="3" t="s">
        <v>1203</v>
      </c>
      <c r="W720" s="3" t="s">
        <v>608</v>
      </c>
      <c r="X720" s="3" t="s">
        <v>391</v>
      </c>
      <c r="Y720" s="3" t="s">
        <v>2205</v>
      </c>
      <c r="Z720" s="3" t="s">
        <v>693</v>
      </c>
      <c r="AA720" s="3" t="s">
        <v>1467</v>
      </c>
      <c r="AB720" s="3" t="s">
        <v>234</v>
      </c>
      <c r="AC720" s="3" t="s">
        <v>106</v>
      </c>
      <c r="AD720" s="3" t="s">
        <v>2206</v>
      </c>
      <c r="AE720" s="3"/>
      <c r="AF720" s="3"/>
      <c r="AG720" s="3"/>
      <c r="AH720" s="3"/>
      <c r="AI720" s="3"/>
      <c r="AJ720" s="3" t="s">
        <v>466</v>
      </c>
      <c r="AK720" s="3" t="s">
        <v>2059</v>
      </c>
      <c r="AL720" s="3" t="s">
        <v>2192</v>
      </c>
      <c r="AM720" s="3" t="s">
        <v>500</v>
      </c>
      <c r="AN720" s="3" t="s">
        <v>856</v>
      </c>
      <c r="AO720" s="3" t="s">
        <v>2207</v>
      </c>
      <c r="AP720" s="3" t="s">
        <v>38</v>
      </c>
      <c r="AQ720" s="3"/>
      <c r="AR720" s="3"/>
      <c r="AS720" s="3"/>
      <c r="AT720" s="3"/>
      <c r="AU720" s="3"/>
      <c r="AV720" s="3"/>
      <c r="AW720" s="3"/>
      <c r="AX720" s="3"/>
      <c r="AY720" s="4"/>
    </row>
    <row r="721" spans="1:51" x14ac:dyDescent="0.25">
      <c r="A721" s="2" t="s">
        <v>2182</v>
      </c>
      <c r="B721" s="11" t="s">
        <v>1064</v>
      </c>
      <c r="C721" s="3">
        <v>4</v>
      </c>
      <c r="D721" s="3" t="s">
        <v>2208</v>
      </c>
      <c r="E721" s="3" t="s">
        <v>384</v>
      </c>
      <c r="F721" s="3" t="s">
        <v>554</v>
      </c>
      <c r="G721" s="3"/>
      <c r="H721" s="3" t="s">
        <v>154</v>
      </c>
      <c r="I721" s="3" t="s">
        <v>372</v>
      </c>
      <c r="J721" s="3" t="s">
        <v>130</v>
      </c>
      <c r="K721" s="3" t="s">
        <v>2209</v>
      </c>
      <c r="L721" s="3" t="s">
        <v>2210</v>
      </c>
      <c r="M721" s="3" t="s">
        <v>2211</v>
      </c>
      <c r="N721" s="3" t="s">
        <v>1068</v>
      </c>
      <c r="O721" s="3" t="s">
        <v>1744</v>
      </c>
      <c r="P721" s="3" t="s">
        <v>38</v>
      </c>
      <c r="Q721" s="3" t="s">
        <v>6</v>
      </c>
      <c r="R721" s="3" t="s">
        <v>177</v>
      </c>
      <c r="S721" s="3" t="s">
        <v>195</v>
      </c>
      <c r="T721" s="3" t="s">
        <v>1235</v>
      </c>
      <c r="U721" s="3" t="s">
        <v>392</v>
      </c>
      <c r="V721" s="3" t="s">
        <v>380</v>
      </c>
      <c r="W721" s="3" t="s">
        <v>272</v>
      </c>
      <c r="X721" s="3" t="s">
        <v>270</v>
      </c>
      <c r="Y721" s="3" t="s">
        <v>990</v>
      </c>
      <c r="Z721" s="3" t="s">
        <v>785</v>
      </c>
      <c r="AA721" s="3" t="s">
        <v>212</v>
      </c>
      <c r="AB721" s="3" t="s">
        <v>2212</v>
      </c>
      <c r="AC721" s="3" t="s">
        <v>1465</v>
      </c>
      <c r="AD721" s="3" t="s">
        <v>2213</v>
      </c>
      <c r="AE721" s="3"/>
      <c r="AF721" s="3"/>
      <c r="AG721" s="3"/>
      <c r="AH721" s="3"/>
      <c r="AI721" s="3"/>
      <c r="AJ721" s="3" t="s">
        <v>2214</v>
      </c>
      <c r="AK721" s="3" t="s">
        <v>2215</v>
      </c>
      <c r="AL721" s="3" t="s">
        <v>2192</v>
      </c>
      <c r="AM721" s="3" t="s">
        <v>2216</v>
      </c>
      <c r="AN721" s="3" t="s">
        <v>2119</v>
      </c>
      <c r="AO721" s="3" t="s">
        <v>2217</v>
      </c>
      <c r="AP721" s="3" t="s">
        <v>38</v>
      </c>
      <c r="AQ721" s="3"/>
      <c r="AR721" s="3"/>
      <c r="AS721" s="3"/>
      <c r="AT721" s="3"/>
      <c r="AU721" s="3"/>
      <c r="AV721" s="3"/>
      <c r="AW721" s="3"/>
      <c r="AX721" s="3"/>
      <c r="AY721" s="4"/>
    </row>
    <row r="722" spans="1:51" x14ac:dyDescent="0.25">
      <c r="A722" s="2" t="s">
        <v>2182</v>
      </c>
      <c r="B722" s="11" t="s">
        <v>1064</v>
      </c>
      <c r="C722" s="3">
        <v>5</v>
      </c>
      <c r="D722" s="3" t="s">
        <v>2218</v>
      </c>
      <c r="E722" s="3" t="s">
        <v>554</v>
      </c>
      <c r="F722" s="3" t="s">
        <v>94</v>
      </c>
      <c r="G722" s="3"/>
      <c r="H722" s="3" t="s">
        <v>1063</v>
      </c>
      <c r="I722" s="3" t="s">
        <v>31</v>
      </c>
      <c r="J722" s="3" t="s">
        <v>653</v>
      </c>
      <c r="K722" s="3" t="s">
        <v>2219</v>
      </c>
      <c r="L722" s="3" t="s">
        <v>689</v>
      </c>
      <c r="M722" s="3" t="s">
        <v>2220</v>
      </c>
      <c r="N722" s="3" t="s">
        <v>487</v>
      </c>
      <c r="O722" s="3" t="s">
        <v>341</v>
      </c>
      <c r="P722" s="3" t="s">
        <v>2221</v>
      </c>
      <c r="Q722" s="3" t="s">
        <v>1064</v>
      </c>
      <c r="R722" s="3" t="s">
        <v>177</v>
      </c>
      <c r="S722" s="3" t="s">
        <v>195</v>
      </c>
      <c r="T722" s="3" t="s">
        <v>195</v>
      </c>
      <c r="U722" s="3" t="s">
        <v>392</v>
      </c>
      <c r="V722" s="3" t="s">
        <v>1180</v>
      </c>
      <c r="W722" s="3" t="s">
        <v>608</v>
      </c>
      <c r="X722" s="3" t="s">
        <v>112</v>
      </c>
      <c r="Y722" s="3"/>
      <c r="Z722" s="3"/>
      <c r="AA722" s="3" t="s">
        <v>928</v>
      </c>
      <c r="AB722" s="3" t="s">
        <v>618</v>
      </c>
      <c r="AC722" s="3" t="s">
        <v>1531</v>
      </c>
      <c r="AD722" s="3" t="s">
        <v>2222</v>
      </c>
      <c r="AE722" s="3"/>
      <c r="AF722" s="3"/>
      <c r="AG722" s="3"/>
      <c r="AH722" s="3"/>
      <c r="AI722" s="3"/>
      <c r="AJ722" s="3" t="s">
        <v>2223</v>
      </c>
      <c r="AK722" s="3" t="s">
        <v>2224</v>
      </c>
      <c r="AL722" s="3" t="s">
        <v>2192</v>
      </c>
      <c r="AM722" s="3" t="s">
        <v>2225</v>
      </c>
      <c r="AN722" s="3" t="s">
        <v>153</v>
      </c>
      <c r="AO722" s="3" t="s">
        <v>2226</v>
      </c>
      <c r="AP722" s="3" t="s">
        <v>38</v>
      </c>
      <c r="AQ722" s="3"/>
      <c r="AR722" s="3"/>
      <c r="AS722" s="3"/>
      <c r="AT722" s="3"/>
      <c r="AU722" s="3"/>
      <c r="AV722" s="3"/>
      <c r="AW722" s="3"/>
      <c r="AX722" s="3"/>
      <c r="AY722" s="4"/>
    </row>
    <row r="723" spans="1:51" x14ac:dyDescent="0.25">
      <c r="A723" s="2" t="s">
        <v>2182</v>
      </c>
      <c r="B723" s="11" t="s">
        <v>1064</v>
      </c>
      <c r="C723" s="3">
        <v>6</v>
      </c>
      <c r="D723" s="3" t="s">
        <v>980</v>
      </c>
      <c r="E723" s="3" t="s">
        <v>94</v>
      </c>
      <c r="F723" s="3" t="s">
        <v>586</v>
      </c>
      <c r="G723" s="3"/>
      <c r="H723" s="3" t="s">
        <v>418</v>
      </c>
      <c r="I723" s="3" t="s">
        <v>1641</v>
      </c>
      <c r="J723" s="3" t="s">
        <v>426</v>
      </c>
      <c r="K723" s="3" t="s">
        <v>1652</v>
      </c>
      <c r="L723" s="3" t="s">
        <v>583</v>
      </c>
      <c r="M723" s="3" t="s">
        <v>2227</v>
      </c>
      <c r="N723" s="3" t="s">
        <v>2228</v>
      </c>
      <c r="O723" s="3" t="s">
        <v>2229</v>
      </c>
      <c r="P723" s="3" t="s">
        <v>315</v>
      </c>
      <c r="Q723" s="3" t="s">
        <v>6</v>
      </c>
      <c r="R723" s="3" t="s">
        <v>531</v>
      </c>
      <c r="S723" s="3" t="s">
        <v>1235</v>
      </c>
      <c r="T723" s="3" t="s">
        <v>195</v>
      </c>
      <c r="U723" s="3" t="s">
        <v>975</v>
      </c>
      <c r="V723" s="3" t="s">
        <v>380</v>
      </c>
      <c r="W723" s="3" t="s">
        <v>608</v>
      </c>
      <c r="X723" s="3" t="s">
        <v>112</v>
      </c>
      <c r="Y723" s="3"/>
      <c r="Z723" s="3"/>
      <c r="AA723" s="3" t="s">
        <v>631</v>
      </c>
      <c r="AB723" s="3" t="s">
        <v>713</v>
      </c>
      <c r="AC723" s="3" t="s">
        <v>575</v>
      </c>
      <c r="AD723" s="3" t="s">
        <v>1055</v>
      </c>
      <c r="AE723" s="3"/>
      <c r="AF723" s="3"/>
      <c r="AG723" s="3"/>
      <c r="AH723" s="3"/>
      <c r="AI723" s="3"/>
      <c r="AJ723" s="3" t="s">
        <v>2230</v>
      </c>
      <c r="AK723" s="3" t="s">
        <v>2231</v>
      </c>
      <c r="AL723" s="3" t="s">
        <v>603</v>
      </c>
      <c r="AM723" s="3" t="s">
        <v>2232</v>
      </c>
      <c r="AN723" s="3" t="s">
        <v>1362</v>
      </c>
      <c r="AO723" s="3" t="s">
        <v>1962</v>
      </c>
      <c r="AP723" s="3" t="s">
        <v>38</v>
      </c>
      <c r="AQ723" s="3"/>
      <c r="AR723" s="3"/>
      <c r="AS723" s="3"/>
      <c r="AT723" s="3"/>
      <c r="AU723" s="3"/>
      <c r="AV723" s="3"/>
      <c r="AW723" s="3"/>
      <c r="AX723" s="3"/>
      <c r="AY723" s="4"/>
    </row>
    <row r="724" spans="1:51" x14ac:dyDescent="0.25">
      <c r="A724" s="2" t="s">
        <v>288</v>
      </c>
      <c r="B724" s="11" t="s">
        <v>1064</v>
      </c>
      <c r="C724" s="3">
        <v>1</v>
      </c>
      <c r="D724" s="3" t="s">
        <v>6</v>
      </c>
      <c r="E724" s="3" t="s">
        <v>4</v>
      </c>
      <c r="F724" s="3" t="s">
        <v>32</v>
      </c>
      <c r="G724" s="3"/>
      <c r="H724" s="3" t="s">
        <v>2233</v>
      </c>
      <c r="I724" s="3" t="s">
        <v>537</v>
      </c>
      <c r="J724" s="3" t="s">
        <v>727</v>
      </c>
      <c r="K724" s="3" t="s">
        <v>2234</v>
      </c>
      <c r="L724" s="3" t="s">
        <v>2235</v>
      </c>
      <c r="M724" s="3" t="s">
        <v>2236</v>
      </c>
      <c r="N724" s="3" t="s">
        <v>2237</v>
      </c>
      <c r="O724" s="3" t="s">
        <v>2238</v>
      </c>
      <c r="P724" s="3" t="s">
        <v>1780</v>
      </c>
      <c r="Q724" s="3" t="s">
        <v>148</v>
      </c>
      <c r="R724" s="3" t="s">
        <v>1027</v>
      </c>
      <c r="S724" s="3" t="s">
        <v>237</v>
      </c>
      <c r="T724" s="3" t="s">
        <v>940</v>
      </c>
      <c r="U724" s="3" t="s">
        <v>1027</v>
      </c>
      <c r="V724" s="3" t="s">
        <v>211</v>
      </c>
      <c r="W724" s="3" t="s">
        <v>8</v>
      </c>
      <c r="X724" s="3" t="s">
        <v>273</v>
      </c>
      <c r="Y724" s="3" t="s">
        <v>2239</v>
      </c>
      <c r="Z724" s="3" t="s">
        <v>1969</v>
      </c>
      <c r="AA724" s="3" t="s">
        <v>512</v>
      </c>
      <c r="AB724" s="3" t="s">
        <v>4</v>
      </c>
      <c r="AC724" s="3" t="s">
        <v>816</v>
      </c>
      <c r="AD724" s="3" t="s">
        <v>2240</v>
      </c>
      <c r="AE724" s="3"/>
      <c r="AF724" s="3"/>
      <c r="AG724" s="3"/>
      <c r="AH724" s="3"/>
      <c r="AI724" s="3"/>
      <c r="AJ724" s="3" t="s">
        <v>878</v>
      </c>
      <c r="AK724" s="3" t="s">
        <v>2241</v>
      </c>
      <c r="AL724" s="3" t="s">
        <v>2242</v>
      </c>
      <c r="AM724" s="3" t="s">
        <v>2243</v>
      </c>
      <c r="AN724" s="3" t="s">
        <v>1313</v>
      </c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4"/>
    </row>
    <row r="725" spans="1:51" x14ac:dyDescent="0.25">
      <c r="A725" s="2" t="s">
        <v>288</v>
      </c>
      <c r="B725" s="11" t="s">
        <v>1064</v>
      </c>
      <c r="C725" s="3">
        <v>2</v>
      </c>
      <c r="D725" s="3" t="s">
        <v>95</v>
      </c>
      <c r="E725" s="3" t="s">
        <v>32</v>
      </c>
      <c r="F725" s="3" t="s">
        <v>859</v>
      </c>
      <c r="G725" s="3"/>
      <c r="H725" s="3" t="s">
        <v>770</v>
      </c>
      <c r="I725" s="3" t="s">
        <v>829</v>
      </c>
      <c r="J725" s="3" t="s">
        <v>209</v>
      </c>
      <c r="K725" s="3" t="s">
        <v>2244</v>
      </c>
      <c r="L725" s="3" t="s">
        <v>2245</v>
      </c>
      <c r="M725" s="3" t="s">
        <v>2246</v>
      </c>
      <c r="N725" s="3" t="s">
        <v>2247</v>
      </c>
      <c r="O725" s="3" t="s">
        <v>2248</v>
      </c>
      <c r="P725" s="3" t="s">
        <v>2249</v>
      </c>
      <c r="Q725" s="3" t="s">
        <v>6</v>
      </c>
      <c r="R725" s="3" t="s">
        <v>1105</v>
      </c>
      <c r="S725" s="3" t="s">
        <v>76</v>
      </c>
      <c r="T725" s="3" t="s">
        <v>81</v>
      </c>
      <c r="U725" s="3" t="s">
        <v>1269</v>
      </c>
      <c r="V725" s="3" t="s">
        <v>1269</v>
      </c>
      <c r="W725" s="3" t="s">
        <v>76</v>
      </c>
      <c r="X725" s="3" t="s">
        <v>736</v>
      </c>
      <c r="Y725" s="3" t="s">
        <v>1938</v>
      </c>
      <c r="Z725" s="3" t="s">
        <v>508</v>
      </c>
      <c r="AA725" s="3" t="s">
        <v>109</v>
      </c>
      <c r="AB725" s="3" t="s">
        <v>4</v>
      </c>
      <c r="AC725" s="3" t="s">
        <v>106</v>
      </c>
      <c r="AD725" s="3" t="s">
        <v>2250</v>
      </c>
      <c r="AE725" s="3"/>
      <c r="AF725" s="3"/>
      <c r="AG725" s="3"/>
      <c r="AH725" s="3"/>
      <c r="AI725" s="3"/>
      <c r="AJ725" s="3" t="s">
        <v>2156</v>
      </c>
      <c r="AK725" s="3" t="s">
        <v>1602</v>
      </c>
      <c r="AL725" s="3" t="s">
        <v>2244</v>
      </c>
      <c r="AM725" s="3" t="s">
        <v>2251</v>
      </c>
      <c r="AN725" s="3" t="s">
        <v>842</v>
      </c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4"/>
    </row>
    <row r="726" spans="1:51" x14ac:dyDescent="0.25">
      <c r="A726" s="2" t="s">
        <v>288</v>
      </c>
      <c r="B726" s="11" t="s">
        <v>1064</v>
      </c>
      <c r="C726" s="3">
        <v>3</v>
      </c>
      <c r="D726" s="3" t="s">
        <v>118</v>
      </c>
      <c r="E726" s="3" t="s">
        <v>859</v>
      </c>
      <c r="F726" s="3" t="s">
        <v>404</v>
      </c>
      <c r="G726" s="3"/>
      <c r="H726" s="3" t="s">
        <v>602</v>
      </c>
      <c r="I726" s="3" t="s">
        <v>736</v>
      </c>
      <c r="J726" s="3" t="s">
        <v>736</v>
      </c>
      <c r="K726" s="3" t="s">
        <v>1928</v>
      </c>
      <c r="L726" s="3" t="s">
        <v>2252</v>
      </c>
      <c r="M726" s="3" t="s">
        <v>2253</v>
      </c>
      <c r="N726" s="3" t="s">
        <v>2254</v>
      </c>
      <c r="O726" s="3" t="s">
        <v>2015</v>
      </c>
      <c r="P726" s="3" t="s">
        <v>2255</v>
      </c>
      <c r="Q726" s="3" t="s">
        <v>6</v>
      </c>
      <c r="R726" s="3" t="s">
        <v>1105</v>
      </c>
      <c r="S726" s="3" t="s">
        <v>76</v>
      </c>
      <c r="T726" s="3" t="s">
        <v>76</v>
      </c>
      <c r="U726" s="3" t="s">
        <v>1269</v>
      </c>
      <c r="V726" s="3" t="s">
        <v>974</v>
      </c>
      <c r="W726" s="3" t="s">
        <v>151</v>
      </c>
      <c r="X726" s="3" t="s">
        <v>1063</v>
      </c>
      <c r="Y726" s="3" t="s">
        <v>2256</v>
      </c>
      <c r="Z726" s="3" t="s">
        <v>2257</v>
      </c>
      <c r="AA726" s="3" t="s">
        <v>193</v>
      </c>
      <c r="AB726" s="3" t="s">
        <v>4</v>
      </c>
      <c r="AC726" s="3" t="s">
        <v>1962</v>
      </c>
      <c r="AD726" s="3" t="s">
        <v>2258</v>
      </c>
      <c r="AE726" s="3"/>
      <c r="AF726" s="3"/>
      <c r="AG726" s="3"/>
      <c r="AH726" s="3"/>
      <c r="AI726" s="3"/>
      <c r="AJ726" s="3" t="s">
        <v>181</v>
      </c>
      <c r="AK726" s="3" t="s">
        <v>2259</v>
      </c>
      <c r="AL726" s="3" t="s">
        <v>2244</v>
      </c>
      <c r="AM726" s="3" t="s">
        <v>2260</v>
      </c>
      <c r="AN726" s="3" t="s">
        <v>1782</v>
      </c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4"/>
    </row>
    <row r="727" spans="1:51" x14ac:dyDescent="0.25">
      <c r="A727" s="2" t="s">
        <v>288</v>
      </c>
      <c r="B727" s="11" t="s">
        <v>1064</v>
      </c>
      <c r="C727" s="3">
        <v>4</v>
      </c>
      <c r="D727" s="3" t="s">
        <v>138</v>
      </c>
      <c r="E727" s="3" t="s">
        <v>404</v>
      </c>
      <c r="F727" s="3" t="s">
        <v>999</v>
      </c>
      <c r="G727" s="3"/>
      <c r="H727" s="3" t="s">
        <v>400</v>
      </c>
      <c r="I727" s="3" t="s">
        <v>478</v>
      </c>
      <c r="J727" s="3" t="s">
        <v>1028</v>
      </c>
      <c r="K727" s="3" t="s">
        <v>2261</v>
      </c>
      <c r="L727" s="3" t="s">
        <v>2262</v>
      </c>
      <c r="M727" s="3" t="s">
        <v>2001</v>
      </c>
      <c r="N727" s="3" t="s">
        <v>2263</v>
      </c>
      <c r="O727" s="3" t="s">
        <v>2264</v>
      </c>
      <c r="P727" s="3" t="s">
        <v>2265</v>
      </c>
      <c r="Q727" s="3" t="s">
        <v>6</v>
      </c>
      <c r="R727" s="3" t="s">
        <v>1106</v>
      </c>
      <c r="S727" s="3" t="s">
        <v>151</v>
      </c>
      <c r="T727" s="3" t="s">
        <v>53</v>
      </c>
      <c r="U727" s="3" t="s">
        <v>974</v>
      </c>
      <c r="V727" s="3" t="s">
        <v>300</v>
      </c>
      <c r="W727" s="3" t="s">
        <v>76</v>
      </c>
      <c r="X727" s="3" t="s">
        <v>427</v>
      </c>
      <c r="Y727" s="3" t="s">
        <v>2266</v>
      </c>
      <c r="Z727" s="3" t="s">
        <v>2267</v>
      </c>
      <c r="AA727" s="3" t="s">
        <v>1467</v>
      </c>
      <c r="AB727" s="3" t="s">
        <v>4</v>
      </c>
      <c r="AC727" s="3" t="s">
        <v>1276</v>
      </c>
      <c r="AD727" s="3" t="s">
        <v>2268</v>
      </c>
      <c r="AE727" s="3"/>
      <c r="AF727" s="3"/>
      <c r="AG727" s="3"/>
      <c r="AH727" s="3"/>
      <c r="AI727" s="3"/>
      <c r="AJ727" s="3" t="s">
        <v>839</v>
      </c>
      <c r="AK727" s="3" t="s">
        <v>2269</v>
      </c>
      <c r="AL727" s="3" t="s">
        <v>2242</v>
      </c>
      <c r="AM727" s="3" t="s">
        <v>2270</v>
      </c>
      <c r="AN727" s="3" t="s">
        <v>1594</v>
      </c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4"/>
    </row>
    <row r="728" spans="1:51" x14ac:dyDescent="0.25">
      <c r="A728" s="2" t="s">
        <v>288</v>
      </c>
      <c r="B728" s="11" t="s">
        <v>1064</v>
      </c>
      <c r="C728" s="3">
        <v>5</v>
      </c>
      <c r="D728" s="3" t="s">
        <v>1072</v>
      </c>
      <c r="E728" s="3" t="s">
        <v>999</v>
      </c>
      <c r="F728" s="3" t="s">
        <v>828</v>
      </c>
      <c r="G728" s="3"/>
      <c r="H728" s="3" t="s">
        <v>1656</v>
      </c>
      <c r="I728" s="3" t="s">
        <v>382</v>
      </c>
      <c r="J728" s="3" t="s">
        <v>646</v>
      </c>
      <c r="K728" s="3" t="s">
        <v>2271</v>
      </c>
      <c r="L728" s="3" t="s">
        <v>2272</v>
      </c>
      <c r="M728" s="3" t="s">
        <v>2273</v>
      </c>
      <c r="N728" s="3" t="s">
        <v>2274</v>
      </c>
      <c r="O728" s="3" t="s">
        <v>2275</v>
      </c>
      <c r="P728" s="3" t="s">
        <v>380</v>
      </c>
      <c r="Q728" s="3" t="s">
        <v>1064</v>
      </c>
      <c r="R728" s="3" t="s">
        <v>76</v>
      </c>
      <c r="S728" s="3" t="s">
        <v>81</v>
      </c>
      <c r="T728" s="3" t="s">
        <v>1013</v>
      </c>
      <c r="U728" s="3" t="s">
        <v>334</v>
      </c>
      <c r="V728" s="3" t="s">
        <v>974</v>
      </c>
      <c r="W728" s="3" t="s">
        <v>81</v>
      </c>
      <c r="X728" s="3" t="s">
        <v>375</v>
      </c>
      <c r="Y728" s="3"/>
      <c r="Z728" s="3"/>
      <c r="AA728" s="3"/>
      <c r="AB728" s="3" t="s">
        <v>4</v>
      </c>
      <c r="AC728" s="3" t="s">
        <v>1475</v>
      </c>
      <c r="AD728" s="3" t="s">
        <v>717</v>
      </c>
      <c r="AE728" s="3"/>
      <c r="AF728" s="3"/>
      <c r="AG728" s="3"/>
      <c r="AH728" s="3"/>
      <c r="AI728" s="3"/>
      <c r="AJ728" s="3" t="s">
        <v>793</v>
      </c>
      <c r="AK728" s="3" t="s">
        <v>2277</v>
      </c>
      <c r="AL728" s="3" t="s">
        <v>2242</v>
      </c>
      <c r="AM728" s="3" t="s">
        <v>2278</v>
      </c>
      <c r="AN728" s="3" t="s">
        <v>842</v>
      </c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4"/>
    </row>
    <row r="729" spans="1:51" x14ac:dyDescent="0.25">
      <c r="A729" s="2" t="s">
        <v>288</v>
      </c>
      <c r="B729" s="11" t="s">
        <v>1064</v>
      </c>
      <c r="C729" s="3">
        <v>6</v>
      </c>
      <c r="D729" s="3" t="s">
        <v>980</v>
      </c>
      <c r="E729" s="3" t="s">
        <v>828</v>
      </c>
      <c r="F729" s="3" t="s">
        <v>1216</v>
      </c>
      <c r="G729" s="3"/>
      <c r="H729" s="3" t="s">
        <v>15</v>
      </c>
      <c r="I729" s="3" t="s">
        <v>681</v>
      </c>
      <c r="J729" s="3" t="s">
        <v>1800</v>
      </c>
      <c r="K729" s="3" t="s">
        <v>1045</v>
      </c>
      <c r="L729" s="3" t="s">
        <v>2279</v>
      </c>
      <c r="M729" s="3" t="s">
        <v>2280</v>
      </c>
      <c r="N729" s="3" t="s">
        <v>2281</v>
      </c>
      <c r="O729" s="3" t="s">
        <v>2282</v>
      </c>
      <c r="P729" s="3" t="s">
        <v>2283</v>
      </c>
      <c r="Q729" s="3" t="s">
        <v>148</v>
      </c>
      <c r="R729" s="3" t="s">
        <v>237</v>
      </c>
      <c r="S729" s="3" t="s">
        <v>82</v>
      </c>
      <c r="T729" s="3" t="s">
        <v>82</v>
      </c>
      <c r="U729" s="3" t="s">
        <v>862</v>
      </c>
      <c r="V729" s="3" t="s">
        <v>1013</v>
      </c>
      <c r="W729" s="3" t="s">
        <v>20</v>
      </c>
      <c r="X729" s="3" t="s">
        <v>165</v>
      </c>
      <c r="Y729" s="3"/>
      <c r="Z729" s="3"/>
      <c r="AA729" s="3" t="s">
        <v>1133</v>
      </c>
      <c r="AB729" s="3" t="s">
        <v>4</v>
      </c>
      <c r="AC729" s="3" t="s">
        <v>2284</v>
      </c>
      <c r="AD729" s="3" t="s">
        <v>347</v>
      </c>
      <c r="AE729" s="3"/>
      <c r="AF729" s="3"/>
      <c r="AG729" s="3"/>
      <c r="AH729" s="3"/>
      <c r="AI729" s="3"/>
      <c r="AJ729" s="3" t="s">
        <v>2156</v>
      </c>
      <c r="AK729" s="3" t="s">
        <v>2285</v>
      </c>
      <c r="AL729" s="3" t="s">
        <v>785</v>
      </c>
      <c r="AM729" s="3" t="s">
        <v>2286</v>
      </c>
      <c r="AN729" s="3" t="s">
        <v>1747</v>
      </c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4"/>
    </row>
    <row r="730" spans="1:51" x14ac:dyDescent="0.25">
      <c r="A730" s="2" t="s">
        <v>2287</v>
      </c>
      <c r="B730" s="11" t="s">
        <v>1064</v>
      </c>
      <c r="C730" s="3">
        <v>1</v>
      </c>
      <c r="D730" s="3" t="s">
        <v>6</v>
      </c>
      <c r="E730" s="3" t="s">
        <v>4</v>
      </c>
      <c r="F730" s="3" t="s">
        <v>659</v>
      </c>
      <c r="G730" s="3"/>
      <c r="H730" s="3" t="s">
        <v>83</v>
      </c>
      <c r="I730" s="3" t="s">
        <v>55</v>
      </c>
      <c r="J730" s="3" t="s">
        <v>988</v>
      </c>
      <c r="K730" s="3" t="s">
        <v>2288</v>
      </c>
      <c r="L730" s="3" t="s">
        <v>1045</v>
      </c>
      <c r="M730" s="3" t="s">
        <v>1168</v>
      </c>
      <c r="N730" s="3" t="s">
        <v>1600</v>
      </c>
      <c r="O730" s="3" t="s">
        <v>2289</v>
      </c>
      <c r="P730" s="3"/>
      <c r="Q730" s="3" t="s">
        <v>1064</v>
      </c>
      <c r="R730" s="3" t="s">
        <v>371</v>
      </c>
      <c r="S730" s="3" t="s">
        <v>371</v>
      </c>
      <c r="T730" s="3" t="s">
        <v>453</v>
      </c>
      <c r="U730" s="3" t="s">
        <v>51</v>
      </c>
      <c r="V730" s="3" t="s">
        <v>671</v>
      </c>
      <c r="W730" s="3" t="s">
        <v>19</v>
      </c>
      <c r="X730" s="3" t="s">
        <v>2290</v>
      </c>
      <c r="Y730" s="3" t="s">
        <v>2291</v>
      </c>
      <c r="Z730" s="3" t="s">
        <v>2292</v>
      </c>
      <c r="AA730" s="3" t="s">
        <v>512</v>
      </c>
      <c r="AB730" s="3" t="s">
        <v>836</v>
      </c>
      <c r="AC730" s="3" t="s">
        <v>962</v>
      </c>
      <c r="AD730" s="3" t="s">
        <v>1439</v>
      </c>
      <c r="AE730" s="3" t="s">
        <v>2293</v>
      </c>
      <c r="AF730" s="3" t="s">
        <v>2294</v>
      </c>
      <c r="AG730" s="3" t="s">
        <v>1011</v>
      </c>
      <c r="AH730" s="3" t="s">
        <v>458</v>
      </c>
      <c r="AI730" s="3" t="s">
        <v>2036</v>
      </c>
      <c r="AJ730" s="3" t="s">
        <v>2295</v>
      </c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4"/>
    </row>
    <row r="731" spans="1:51" x14ac:dyDescent="0.25">
      <c r="A731" s="2" t="s">
        <v>2287</v>
      </c>
      <c r="B731" s="11" t="s">
        <v>1064</v>
      </c>
      <c r="C731" s="3">
        <v>2</v>
      </c>
      <c r="D731" s="3" t="s">
        <v>339</v>
      </c>
      <c r="E731" s="3" t="s">
        <v>659</v>
      </c>
      <c r="F731" s="3" t="s">
        <v>1021</v>
      </c>
      <c r="G731" s="3"/>
      <c r="H731" s="3" t="s">
        <v>38</v>
      </c>
      <c r="I731" s="3" t="s">
        <v>235</v>
      </c>
      <c r="J731" s="3" t="s">
        <v>2296</v>
      </c>
      <c r="K731" s="3" t="s">
        <v>2297</v>
      </c>
      <c r="L731" s="3" t="s">
        <v>2298</v>
      </c>
      <c r="M731" s="3" t="s">
        <v>2299</v>
      </c>
      <c r="N731" s="3" t="s">
        <v>2300</v>
      </c>
      <c r="O731" s="3" t="s">
        <v>2301</v>
      </c>
      <c r="P731" s="3"/>
      <c r="Q731" s="3" t="s">
        <v>6</v>
      </c>
      <c r="R731" s="3" t="s">
        <v>237</v>
      </c>
      <c r="S731" s="3" t="s">
        <v>82</v>
      </c>
      <c r="T731" s="3" t="s">
        <v>106</v>
      </c>
      <c r="U731" s="3" t="s">
        <v>414</v>
      </c>
      <c r="V731" s="3" t="s">
        <v>1269</v>
      </c>
      <c r="W731" s="3" t="s">
        <v>151</v>
      </c>
      <c r="X731" s="3" t="s">
        <v>2302</v>
      </c>
      <c r="Y731" s="3" t="s">
        <v>2303</v>
      </c>
      <c r="Z731" s="3" t="s">
        <v>2304</v>
      </c>
      <c r="AA731" s="3" t="s">
        <v>36</v>
      </c>
      <c r="AB731" s="3" t="s">
        <v>1284</v>
      </c>
      <c r="AC731" s="3" t="s">
        <v>422</v>
      </c>
      <c r="AD731" s="3" t="s">
        <v>2305</v>
      </c>
      <c r="AE731" s="3" t="s">
        <v>2306</v>
      </c>
      <c r="AF731" s="3" t="s">
        <v>196</v>
      </c>
      <c r="AG731" s="3" t="s">
        <v>28</v>
      </c>
      <c r="AH731" s="3" t="s">
        <v>291</v>
      </c>
      <c r="AI731" s="3" t="s">
        <v>2307</v>
      </c>
      <c r="AJ731" s="3" t="s">
        <v>2308</v>
      </c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4"/>
    </row>
    <row r="732" spans="1:51" x14ac:dyDescent="0.25">
      <c r="A732" s="2" t="s">
        <v>2287</v>
      </c>
      <c r="B732" s="11" t="s">
        <v>1064</v>
      </c>
      <c r="C732" s="3">
        <v>3</v>
      </c>
      <c r="D732" s="3" t="s">
        <v>118</v>
      </c>
      <c r="E732" s="3" t="s">
        <v>1021</v>
      </c>
      <c r="F732" s="3" t="s">
        <v>2309</v>
      </c>
      <c r="G732" s="3"/>
      <c r="H732" s="3" t="s">
        <v>38</v>
      </c>
      <c r="I732" s="3" t="s">
        <v>155</v>
      </c>
      <c r="J732" s="3" t="s">
        <v>372</v>
      </c>
      <c r="K732" s="3" t="s">
        <v>756</v>
      </c>
      <c r="L732" s="3" t="s">
        <v>2310</v>
      </c>
      <c r="M732" s="3" t="s">
        <v>2311</v>
      </c>
      <c r="N732" s="3" t="s">
        <v>2293</v>
      </c>
      <c r="O732" s="3" t="s">
        <v>2312</v>
      </c>
      <c r="P732" s="3"/>
      <c r="Q732" s="3" t="s">
        <v>6</v>
      </c>
      <c r="R732" s="3" t="s">
        <v>105</v>
      </c>
      <c r="S732" s="3" t="s">
        <v>50</v>
      </c>
      <c r="T732" s="3" t="s">
        <v>475</v>
      </c>
      <c r="U732" s="3" t="s">
        <v>76</v>
      </c>
      <c r="V732" s="3" t="s">
        <v>53</v>
      </c>
      <c r="W732" s="3" t="s">
        <v>211</v>
      </c>
      <c r="X732" s="3" t="s">
        <v>2313</v>
      </c>
      <c r="Y732" s="3" t="s">
        <v>2314</v>
      </c>
      <c r="Z732" s="3" t="s">
        <v>2315</v>
      </c>
      <c r="AA732" s="3" t="s">
        <v>613</v>
      </c>
      <c r="AB732" s="3" t="s">
        <v>1011</v>
      </c>
      <c r="AC732" s="3" t="s">
        <v>1028</v>
      </c>
      <c r="AD732" s="3" t="s">
        <v>2316</v>
      </c>
      <c r="AE732" s="3" t="s">
        <v>2317</v>
      </c>
      <c r="AF732" s="3" t="s">
        <v>1768</v>
      </c>
      <c r="AG732" s="3" t="s">
        <v>1622</v>
      </c>
      <c r="AH732" s="3" t="s">
        <v>165</v>
      </c>
      <c r="AI732" s="3" t="s">
        <v>1503</v>
      </c>
      <c r="AJ732" s="3" t="s">
        <v>1597</v>
      </c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4"/>
    </row>
    <row r="733" spans="1:51" x14ac:dyDescent="0.25">
      <c r="A733" s="2" t="s">
        <v>2287</v>
      </c>
      <c r="B733" s="11" t="s">
        <v>1064</v>
      </c>
      <c r="C733" s="3">
        <v>4</v>
      </c>
      <c r="D733" s="3" t="s">
        <v>138</v>
      </c>
      <c r="E733" s="3" t="s">
        <v>2309</v>
      </c>
      <c r="F733" s="3" t="s">
        <v>828</v>
      </c>
      <c r="G733" s="3"/>
      <c r="H733" s="3" t="s">
        <v>38</v>
      </c>
      <c r="I733" s="3" t="s">
        <v>155</v>
      </c>
      <c r="J733" s="3" t="s">
        <v>360</v>
      </c>
      <c r="K733" s="3" t="s">
        <v>1960</v>
      </c>
      <c r="L733" s="3" t="s">
        <v>2318</v>
      </c>
      <c r="M733" s="3" t="s">
        <v>1399</v>
      </c>
      <c r="N733" s="3" t="s">
        <v>2051</v>
      </c>
      <c r="O733" s="3" t="s">
        <v>2135</v>
      </c>
      <c r="P733" s="3"/>
      <c r="Q733" s="3" t="s">
        <v>6</v>
      </c>
      <c r="R733" s="3" t="s">
        <v>102</v>
      </c>
      <c r="S733" s="3" t="s">
        <v>107</v>
      </c>
      <c r="T733" s="3" t="s">
        <v>672</v>
      </c>
      <c r="U733" s="3" t="s">
        <v>1305</v>
      </c>
      <c r="V733" s="3" t="s">
        <v>974</v>
      </c>
      <c r="W733" s="3" t="s">
        <v>151</v>
      </c>
      <c r="X733" s="3" t="s">
        <v>2319</v>
      </c>
      <c r="Y733" s="3" t="s">
        <v>1014</v>
      </c>
      <c r="Z733" s="3" t="s">
        <v>82</v>
      </c>
      <c r="AA733" s="3" t="s">
        <v>613</v>
      </c>
      <c r="AB733" s="3" t="s">
        <v>382</v>
      </c>
      <c r="AC733" s="3" t="s">
        <v>587</v>
      </c>
      <c r="AD733" s="3" t="s">
        <v>2320</v>
      </c>
      <c r="AE733" s="3" t="s">
        <v>2321</v>
      </c>
      <c r="AF733" s="3" t="s">
        <v>595</v>
      </c>
      <c r="AG733" s="3" t="s">
        <v>856</v>
      </c>
      <c r="AH733" s="3" t="s">
        <v>108</v>
      </c>
      <c r="AI733" s="3" t="s">
        <v>2322</v>
      </c>
      <c r="AJ733" s="3" t="s">
        <v>1427</v>
      </c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4"/>
    </row>
    <row r="734" spans="1:51" x14ac:dyDescent="0.25">
      <c r="A734" s="2" t="s">
        <v>2287</v>
      </c>
      <c r="B734" s="11" t="s">
        <v>1064</v>
      </c>
      <c r="C734" s="3">
        <v>5</v>
      </c>
      <c r="D734" s="3" t="s">
        <v>1072</v>
      </c>
      <c r="E734" s="3" t="s">
        <v>828</v>
      </c>
      <c r="F734" s="3"/>
      <c r="G734" s="3"/>
      <c r="H734" s="3" t="s">
        <v>38</v>
      </c>
      <c r="I734" s="3" t="s">
        <v>83</v>
      </c>
      <c r="J734" s="3" t="s">
        <v>2183</v>
      </c>
      <c r="K734" s="3" t="s">
        <v>2323</v>
      </c>
      <c r="L734" s="3" t="s">
        <v>2324</v>
      </c>
      <c r="M734" s="3" t="s">
        <v>2300</v>
      </c>
      <c r="N734" s="3" t="s">
        <v>2129</v>
      </c>
      <c r="O734" s="3" t="s">
        <v>1592</v>
      </c>
      <c r="P734" s="3"/>
      <c r="Q734" s="3" t="s">
        <v>1064</v>
      </c>
      <c r="R734" s="3" t="s">
        <v>673</v>
      </c>
      <c r="S734" s="3" t="s">
        <v>673</v>
      </c>
      <c r="T734" s="3" t="s">
        <v>1288</v>
      </c>
      <c r="U734" s="3" t="s">
        <v>1012</v>
      </c>
      <c r="V734" s="3" t="s">
        <v>107</v>
      </c>
      <c r="W734" s="3" t="s">
        <v>128</v>
      </c>
      <c r="X734" s="3" t="s">
        <v>2325</v>
      </c>
      <c r="Y734" s="3" t="s">
        <v>2326</v>
      </c>
      <c r="Z734" s="3" t="s">
        <v>453</v>
      </c>
      <c r="AA734" s="3" t="s">
        <v>1608</v>
      </c>
      <c r="AB734" s="3" t="s">
        <v>1011</v>
      </c>
      <c r="AC734" s="3" t="s">
        <v>1080</v>
      </c>
      <c r="AD734" s="3" t="s">
        <v>45</v>
      </c>
      <c r="AE734" s="3" t="s">
        <v>2327</v>
      </c>
      <c r="AF734" s="3" t="s">
        <v>796</v>
      </c>
      <c r="AG734" s="3" t="s">
        <v>49</v>
      </c>
      <c r="AH734" s="3" t="s">
        <v>165</v>
      </c>
      <c r="AI734" s="3" t="s">
        <v>348</v>
      </c>
      <c r="AJ734" s="3" t="s">
        <v>1412</v>
      </c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4"/>
    </row>
    <row r="735" spans="1:51" x14ac:dyDescent="0.25">
      <c r="A735" s="2" t="s">
        <v>3505</v>
      </c>
      <c r="B735" s="11" t="s">
        <v>1064</v>
      </c>
      <c r="C735" s="3">
        <v>1</v>
      </c>
      <c r="D735" s="3" t="s">
        <v>660</v>
      </c>
      <c r="E735" s="3" t="s">
        <v>4</v>
      </c>
      <c r="F735" s="3" t="s">
        <v>659</v>
      </c>
      <c r="G735" s="3"/>
      <c r="H735" s="3" t="s">
        <v>38</v>
      </c>
      <c r="I735" s="3" t="s">
        <v>38</v>
      </c>
      <c r="J735" s="3" t="s">
        <v>625</v>
      </c>
      <c r="K735" s="3" t="s">
        <v>1243</v>
      </c>
      <c r="L735" s="3" t="s">
        <v>857</v>
      </c>
      <c r="M735" s="3" t="s">
        <v>4396</v>
      </c>
      <c r="N735" s="3" t="s">
        <v>1525</v>
      </c>
      <c r="O735" s="3" t="s">
        <v>1483</v>
      </c>
      <c r="P735" s="3"/>
      <c r="Q735" s="3" t="s">
        <v>1064</v>
      </c>
      <c r="R735" s="3" t="s">
        <v>1169</v>
      </c>
      <c r="S735" s="3" t="s">
        <v>1169</v>
      </c>
      <c r="T735" s="3" t="s">
        <v>652</v>
      </c>
      <c r="U735" s="3" t="s">
        <v>729</v>
      </c>
      <c r="V735" s="3" t="s">
        <v>508</v>
      </c>
      <c r="W735" s="3" t="s">
        <v>527</v>
      </c>
      <c r="X735" s="3" t="s">
        <v>779</v>
      </c>
      <c r="Y735" s="3" t="s">
        <v>4397</v>
      </c>
      <c r="Z735" s="3" t="s">
        <v>2882</v>
      </c>
      <c r="AA735" s="3" t="s">
        <v>357</v>
      </c>
      <c r="AB735" s="3" t="s">
        <v>730</v>
      </c>
      <c r="AC735" s="3" t="s">
        <v>764</v>
      </c>
      <c r="AD735" s="3" t="s">
        <v>4398</v>
      </c>
      <c r="AE735" s="3" t="s">
        <v>4136</v>
      </c>
      <c r="AF735" s="3" t="s">
        <v>537</v>
      </c>
      <c r="AG735" s="3" t="s">
        <v>391</v>
      </c>
      <c r="AH735" s="3" t="s">
        <v>375</v>
      </c>
      <c r="AI735" s="3"/>
      <c r="AJ735" s="3" t="s">
        <v>4399</v>
      </c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4"/>
    </row>
    <row r="736" spans="1:51" x14ac:dyDescent="0.25">
      <c r="A736" s="2" t="s">
        <v>3505</v>
      </c>
      <c r="B736" s="11" t="s">
        <v>1064</v>
      </c>
      <c r="C736" s="3">
        <v>2</v>
      </c>
      <c r="D736" s="3" t="s">
        <v>684</v>
      </c>
      <c r="E736" s="3" t="s">
        <v>659</v>
      </c>
      <c r="F736" s="3" t="s">
        <v>781</v>
      </c>
      <c r="G736" s="3"/>
      <c r="H736" s="3" t="s">
        <v>38</v>
      </c>
      <c r="I736" s="3" t="s">
        <v>108</v>
      </c>
      <c r="J736" s="3" t="s">
        <v>1782</v>
      </c>
      <c r="K736" s="3" t="s">
        <v>3653</v>
      </c>
      <c r="L736" s="3" t="s">
        <v>3874</v>
      </c>
      <c r="M736" s="3" t="s">
        <v>4400</v>
      </c>
      <c r="N736" s="3" t="s">
        <v>1158</v>
      </c>
      <c r="O736" s="3" t="s">
        <v>4401</v>
      </c>
      <c r="P736" s="3"/>
      <c r="Q736" s="3" t="s">
        <v>1064</v>
      </c>
      <c r="R736" s="3" t="s">
        <v>177</v>
      </c>
      <c r="S736" s="3" t="s">
        <v>1676</v>
      </c>
      <c r="T736" s="3" t="s">
        <v>272</v>
      </c>
      <c r="U736" s="3" t="s">
        <v>527</v>
      </c>
      <c r="V736" s="3" t="s">
        <v>1169</v>
      </c>
      <c r="W736" s="3" t="s">
        <v>652</v>
      </c>
      <c r="X736" s="3" t="s">
        <v>1116</v>
      </c>
      <c r="Y736" s="3" t="s">
        <v>4402</v>
      </c>
      <c r="Z736" s="3" t="s">
        <v>2524</v>
      </c>
      <c r="AA736" s="3" t="s">
        <v>26</v>
      </c>
      <c r="AB736" s="3" t="s">
        <v>625</v>
      </c>
      <c r="AC736" s="3" t="s">
        <v>190</v>
      </c>
      <c r="AD736" s="3" t="s">
        <v>4260</v>
      </c>
      <c r="AE736" s="3" t="s">
        <v>402</v>
      </c>
      <c r="AF736" s="3" t="s">
        <v>86</v>
      </c>
      <c r="AG736" s="3" t="s">
        <v>61</v>
      </c>
      <c r="AH736" s="3" t="s">
        <v>108</v>
      </c>
      <c r="AI736" s="3"/>
      <c r="AJ736" s="3" t="s">
        <v>4403</v>
      </c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4"/>
    </row>
    <row r="737" spans="1:51" x14ac:dyDescent="0.25">
      <c r="A737" s="2" t="s">
        <v>3505</v>
      </c>
      <c r="B737" s="11" t="s">
        <v>1064</v>
      </c>
      <c r="C737" s="3">
        <v>3</v>
      </c>
      <c r="D737" s="3" t="s">
        <v>290</v>
      </c>
      <c r="E737" s="3" t="s">
        <v>781</v>
      </c>
      <c r="F737" s="3" t="s">
        <v>349</v>
      </c>
      <c r="G737" s="3"/>
      <c r="H737" s="3" t="s">
        <v>38</v>
      </c>
      <c r="I737" s="3" t="s">
        <v>155</v>
      </c>
      <c r="J737" s="3" t="s">
        <v>4111</v>
      </c>
      <c r="K737" s="3" t="s">
        <v>4404</v>
      </c>
      <c r="L737" s="3" t="s">
        <v>4405</v>
      </c>
      <c r="M737" s="3" t="s">
        <v>1858</v>
      </c>
      <c r="N737" s="3" t="s">
        <v>2141</v>
      </c>
      <c r="O737" s="3" t="s">
        <v>2775</v>
      </c>
      <c r="P737" s="3"/>
      <c r="Q737" s="3" t="s">
        <v>506</v>
      </c>
      <c r="R737" s="3" t="s">
        <v>195</v>
      </c>
      <c r="S737" s="3" t="s">
        <v>530</v>
      </c>
      <c r="T737" s="3" t="s">
        <v>593</v>
      </c>
      <c r="U737" s="3" t="s">
        <v>359</v>
      </c>
      <c r="V737" s="3" t="s">
        <v>1148</v>
      </c>
      <c r="W737" s="3" t="s">
        <v>1235</v>
      </c>
      <c r="X737" s="3" t="s">
        <v>438</v>
      </c>
      <c r="Y737" s="3" t="s">
        <v>3656</v>
      </c>
      <c r="Z737" s="3" t="s">
        <v>1929</v>
      </c>
      <c r="AA737" s="3" t="s">
        <v>928</v>
      </c>
      <c r="AB737" s="3" t="s">
        <v>577</v>
      </c>
      <c r="AC737" s="3" t="s">
        <v>88</v>
      </c>
      <c r="AD737" s="3" t="s">
        <v>780</v>
      </c>
      <c r="AE737" s="3" t="s">
        <v>2736</v>
      </c>
      <c r="AF737" s="3" t="s">
        <v>271</v>
      </c>
      <c r="AG737" s="3" t="s">
        <v>375</v>
      </c>
      <c r="AH737" s="3" t="s">
        <v>165</v>
      </c>
      <c r="AI737" s="3"/>
      <c r="AJ737" s="3" t="s">
        <v>4403</v>
      </c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4"/>
    </row>
    <row r="738" spans="1:51" x14ac:dyDescent="0.25">
      <c r="A738" s="2" t="s">
        <v>3505</v>
      </c>
      <c r="B738" s="11" t="s">
        <v>1064</v>
      </c>
      <c r="C738" s="3">
        <v>4</v>
      </c>
      <c r="D738" s="3" t="s">
        <v>302</v>
      </c>
      <c r="E738" s="3" t="s">
        <v>349</v>
      </c>
      <c r="F738" s="3" t="s">
        <v>1216</v>
      </c>
      <c r="G738" s="3"/>
      <c r="H738" s="3" t="s">
        <v>38</v>
      </c>
      <c r="I738" s="3" t="s">
        <v>165</v>
      </c>
      <c r="J738" s="3" t="s">
        <v>4406</v>
      </c>
      <c r="K738" s="3" t="s">
        <v>1267</v>
      </c>
      <c r="L738" s="3" t="s">
        <v>528</v>
      </c>
      <c r="M738" s="3" t="s">
        <v>4407</v>
      </c>
      <c r="N738" s="3" t="s">
        <v>2141</v>
      </c>
      <c r="O738" s="3" t="s">
        <v>1154</v>
      </c>
      <c r="P738" s="3"/>
      <c r="Q738" s="3" t="s">
        <v>506</v>
      </c>
      <c r="R738" s="3" t="s">
        <v>488</v>
      </c>
      <c r="S738" s="3" t="s">
        <v>2478</v>
      </c>
      <c r="T738" s="3" t="s">
        <v>1170</v>
      </c>
      <c r="U738" s="3" t="s">
        <v>453</v>
      </c>
      <c r="V738" s="3" t="s">
        <v>1203</v>
      </c>
      <c r="W738" s="3" t="s">
        <v>2478</v>
      </c>
      <c r="X738" s="3" t="s">
        <v>375</v>
      </c>
      <c r="Y738" s="3" t="s">
        <v>4099</v>
      </c>
      <c r="Z738" s="3" t="s">
        <v>475</v>
      </c>
      <c r="AA738" s="3" t="s">
        <v>401</v>
      </c>
      <c r="AB738" s="3" t="s">
        <v>1306</v>
      </c>
      <c r="AC738" s="3" t="s">
        <v>318</v>
      </c>
      <c r="AD738" s="3" t="s">
        <v>202</v>
      </c>
      <c r="AE738" s="3" t="s">
        <v>2478</v>
      </c>
      <c r="AF738" s="3" t="s">
        <v>292</v>
      </c>
      <c r="AG738" s="3" t="s">
        <v>438</v>
      </c>
      <c r="AH738" s="3" t="s">
        <v>112</v>
      </c>
      <c r="AI738" s="3"/>
      <c r="AJ738" s="3" t="s">
        <v>4408</v>
      </c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4"/>
    </row>
    <row r="739" spans="1:51" x14ac:dyDescent="0.25">
      <c r="A739" s="2" t="s">
        <v>3505</v>
      </c>
      <c r="B739" s="11" t="s">
        <v>1064</v>
      </c>
      <c r="C739" s="3">
        <v>5</v>
      </c>
      <c r="D739" s="3" t="s">
        <v>3744</v>
      </c>
      <c r="E739" s="3" t="s">
        <v>1216</v>
      </c>
      <c r="F739" s="3"/>
      <c r="G739" s="3"/>
      <c r="H739" s="3" t="s">
        <v>438</v>
      </c>
      <c r="I739" s="3" t="s">
        <v>55</v>
      </c>
      <c r="J739" s="3" t="s">
        <v>130</v>
      </c>
      <c r="K739" s="3" t="s">
        <v>4394</v>
      </c>
      <c r="L739" s="3" t="s">
        <v>451</v>
      </c>
      <c r="M739" s="3" t="s">
        <v>1267</v>
      </c>
      <c r="N739" s="3" t="s">
        <v>4409</v>
      </c>
      <c r="O739" s="3" t="s">
        <v>1525</v>
      </c>
      <c r="P739" s="3"/>
      <c r="Q739" s="3" t="s">
        <v>1064</v>
      </c>
      <c r="R739" s="3" t="s">
        <v>488</v>
      </c>
      <c r="S739" s="3" t="s">
        <v>530</v>
      </c>
      <c r="T739" s="3" t="s">
        <v>1170</v>
      </c>
      <c r="U739" s="3" t="s">
        <v>1228</v>
      </c>
      <c r="V739" s="3" t="s">
        <v>1203</v>
      </c>
      <c r="W739" s="3" t="s">
        <v>530</v>
      </c>
      <c r="X739" s="3" t="s">
        <v>458</v>
      </c>
      <c r="Y739" s="3" t="s">
        <v>4188</v>
      </c>
      <c r="Z739" s="3" t="s">
        <v>1203</v>
      </c>
      <c r="AA739" s="3" t="s">
        <v>274</v>
      </c>
      <c r="AB739" s="3" t="s">
        <v>518</v>
      </c>
      <c r="AC739" s="3" t="s">
        <v>454</v>
      </c>
      <c r="AD739" s="3" t="s">
        <v>1850</v>
      </c>
      <c r="AE739" s="3" t="s">
        <v>3066</v>
      </c>
      <c r="AF739" s="3" t="s">
        <v>386</v>
      </c>
      <c r="AG739" s="3" t="s">
        <v>458</v>
      </c>
      <c r="AH739" s="3" t="s">
        <v>108</v>
      </c>
      <c r="AI739" s="3"/>
      <c r="AJ739" s="3" t="s">
        <v>4410</v>
      </c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4"/>
    </row>
    <row r="740" spans="1:51" x14ac:dyDescent="0.25">
      <c r="A740" s="2" t="s">
        <v>4411</v>
      </c>
      <c r="B740" s="11" t="s">
        <v>1064</v>
      </c>
      <c r="C740" s="3">
        <v>1</v>
      </c>
      <c r="D740" s="3" t="s">
        <v>660</v>
      </c>
      <c r="E740" s="3" t="s">
        <v>4</v>
      </c>
      <c r="F740" s="3" t="s">
        <v>1081</v>
      </c>
      <c r="G740" s="3"/>
      <c r="H740" s="3" t="s">
        <v>38</v>
      </c>
      <c r="I740" s="3" t="s">
        <v>155</v>
      </c>
      <c r="J740" s="3" t="s">
        <v>83</v>
      </c>
      <c r="K740" s="3" t="s">
        <v>1543</v>
      </c>
      <c r="L740" s="3" t="s">
        <v>395</v>
      </c>
      <c r="M740" s="3" t="s">
        <v>1133</v>
      </c>
      <c r="N740" s="3" t="s">
        <v>1858</v>
      </c>
      <c r="O740" s="3" t="s">
        <v>1359</v>
      </c>
      <c r="P740" s="3"/>
      <c r="Q740" s="3" t="s">
        <v>6</v>
      </c>
      <c r="R740" s="3" t="s">
        <v>1676</v>
      </c>
      <c r="S740" s="3" t="s">
        <v>507</v>
      </c>
      <c r="T740" s="3" t="s">
        <v>195</v>
      </c>
      <c r="U740" s="3" t="s">
        <v>508</v>
      </c>
      <c r="V740" s="3" t="s">
        <v>475</v>
      </c>
      <c r="W740" s="3" t="s">
        <v>453</v>
      </c>
      <c r="X740" s="3" t="s">
        <v>49</v>
      </c>
      <c r="Y740" s="3" t="s">
        <v>4412</v>
      </c>
      <c r="Z740" s="3" t="s">
        <v>809</v>
      </c>
      <c r="AA740" s="3" t="s">
        <v>1040</v>
      </c>
      <c r="AB740" s="3" t="s">
        <v>1027</v>
      </c>
      <c r="AC740" s="3" t="s">
        <v>166</v>
      </c>
      <c r="AD740" s="3" t="s">
        <v>4413</v>
      </c>
      <c r="AE740" s="3" t="s">
        <v>560</v>
      </c>
      <c r="AF740" s="3" t="s">
        <v>1594</v>
      </c>
      <c r="AG740" s="3" t="s">
        <v>1063</v>
      </c>
      <c r="AH740" s="3" t="s">
        <v>154</v>
      </c>
      <c r="AI740" s="3"/>
      <c r="AJ740" s="3" t="s">
        <v>4414</v>
      </c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4"/>
    </row>
    <row r="741" spans="1:51" x14ac:dyDescent="0.25">
      <c r="A741" s="2" t="s">
        <v>4411</v>
      </c>
      <c r="B741" s="11" t="s">
        <v>1064</v>
      </c>
      <c r="C741" s="3">
        <v>2</v>
      </c>
      <c r="D741" s="3" t="s">
        <v>684</v>
      </c>
      <c r="E741" s="3" t="s">
        <v>1081</v>
      </c>
      <c r="F741" s="3" t="s">
        <v>658</v>
      </c>
      <c r="G741" s="3"/>
      <c r="H741" s="3" t="s">
        <v>38</v>
      </c>
      <c r="I741" s="3" t="s">
        <v>108</v>
      </c>
      <c r="J741" s="3" t="s">
        <v>375</v>
      </c>
      <c r="K741" s="3" t="s">
        <v>1053</v>
      </c>
      <c r="L741" s="3" t="s">
        <v>602</v>
      </c>
      <c r="M741" s="3" t="s">
        <v>1133</v>
      </c>
      <c r="N741" s="3" t="s">
        <v>1927</v>
      </c>
      <c r="O741" s="3" t="s">
        <v>4390</v>
      </c>
      <c r="P741" s="3"/>
      <c r="Q741" s="3" t="s">
        <v>6</v>
      </c>
      <c r="R741" s="3" t="s">
        <v>1179</v>
      </c>
      <c r="S741" s="3" t="s">
        <v>1179</v>
      </c>
      <c r="T741" s="3" t="s">
        <v>975</v>
      </c>
      <c r="U741" s="3" t="s">
        <v>19</v>
      </c>
      <c r="V741" s="3" t="s">
        <v>371</v>
      </c>
      <c r="W741" s="3" t="s">
        <v>1288</v>
      </c>
      <c r="X741" s="3" t="s">
        <v>36</v>
      </c>
      <c r="Y741" s="3" t="s">
        <v>4415</v>
      </c>
      <c r="Z741" s="3" t="s">
        <v>2327</v>
      </c>
      <c r="AA741" s="3" t="s">
        <v>298</v>
      </c>
      <c r="AB741" s="3" t="s">
        <v>625</v>
      </c>
      <c r="AC741" s="3" t="s">
        <v>366</v>
      </c>
      <c r="AD741" s="3" t="s">
        <v>4416</v>
      </c>
      <c r="AE741" s="3" t="s">
        <v>4417</v>
      </c>
      <c r="AF741" s="3" t="s">
        <v>1768</v>
      </c>
      <c r="AG741" s="3" t="s">
        <v>1811</v>
      </c>
      <c r="AH741" s="3" t="s">
        <v>55</v>
      </c>
      <c r="AI741" s="3"/>
      <c r="AJ741" s="3" t="s">
        <v>4418</v>
      </c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4"/>
    </row>
    <row r="742" spans="1:51" x14ac:dyDescent="0.25">
      <c r="A742" s="2" t="s">
        <v>4411</v>
      </c>
      <c r="B742" s="11" t="s">
        <v>1064</v>
      </c>
      <c r="C742" s="3">
        <v>3</v>
      </c>
      <c r="D742" s="3" t="s">
        <v>290</v>
      </c>
      <c r="E742" s="3" t="s">
        <v>658</v>
      </c>
      <c r="F742" s="3" t="s">
        <v>68</v>
      </c>
      <c r="G742" s="3"/>
      <c r="H742" s="3" t="s">
        <v>38</v>
      </c>
      <c r="I742" s="3" t="s">
        <v>270</v>
      </c>
      <c r="J742" s="3" t="s">
        <v>252</v>
      </c>
      <c r="K742" s="3" t="s">
        <v>129</v>
      </c>
      <c r="L742" s="3" t="s">
        <v>646</v>
      </c>
      <c r="M742" s="3" t="s">
        <v>307</v>
      </c>
      <c r="N742" s="3" t="s">
        <v>4419</v>
      </c>
      <c r="O742" s="3" t="s">
        <v>4420</v>
      </c>
      <c r="P742" s="3"/>
      <c r="Q742" s="3" t="s">
        <v>6</v>
      </c>
      <c r="R742" s="3" t="s">
        <v>578</v>
      </c>
      <c r="S742" s="3" t="s">
        <v>1676</v>
      </c>
      <c r="T742" s="3" t="s">
        <v>577</v>
      </c>
      <c r="U742" s="3" t="s">
        <v>475</v>
      </c>
      <c r="V742" s="3" t="s">
        <v>1169</v>
      </c>
      <c r="W742" s="3" t="s">
        <v>578</v>
      </c>
      <c r="X742" s="3" t="s">
        <v>329</v>
      </c>
      <c r="Y742" s="3" t="s">
        <v>4421</v>
      </c>
      <c r="Z742" s="3" t="s">
        <v>2836</v>
      </c>
      <c r="AA742" s="3" t="s">
        <v>185</v>
      </c>
      <c r="AB742" s="3" t="s">
        <v>359</v>
      </c>
      <c r="AC742" s="3" t="s">
        <v>412</v>
      </c>
      <c r="AD742" s="3" t="s">
        <v>4422</v>
      </c>
      <c r="AE742" s="3" t="s">
        <v>4423</v>
      </c>
      <c r="AF742" s="3" t="s">
        <v>1053</v>
      </c>
      <c r="AG742" s="3" t="s">
        <v>2212</v>
      </c>
      <c r="AH742" s="3" t="s">
        <v>291</v>
      </c>
      <c r="AI742" s="3"/>
      <c r="AJ742" s="3" t="s">
        <v>4424</v>
      </c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4"/>
    </row>
    <row r="743" spans="1:51" x14ac:dyDescent="0.25">
      <c r="A743" s="2" t="s">
        <v>4411</v>
      </c>
      <c r="B743" s="11" t="s">
        <v>1064</v>
      </c>
      <c r="C743" s="3">
        <v>4</v>
      </c>
      <c r="D743" s="3" t="s">
        <v>302</v>
      </c>
      <c r="E743" s="3" t="s">
        <v>68</v>
      </c>
      <c r="F743" s="3" t="s">
        <v>1000</v>
      </c>
      <c r="G743" s="3"/>
      <c r="H743" s="3" t="s">
        <v>38</v>
      </c>
      <c r="I743" s="3" t="s">
        <v>112</v>
      </c>
      <c r="J743" s="3" t="s">
        <v>270</v>
      </c>
      <c r="K743" s="3" t="s">
        <v>617</v>
      </c>
      <c r="L743" s="3" t="s">
        <v>372</v>
      </c>
      <c r="M743" s="3" t="s">
        <v>31</v>
      </c>
      <c r="N743" s="3" t="s">
        <v>1251</v>
      </c>
      <c r="O743" s="3" t="s">
        <v>4101</v>
      </c>
      <c r="P743" s="3"/>
      <c r="Q743" s="3" t="s">
        <v>6</v>
      </c>
      <c r="R743" s="3" t="s">
        <v>1676</v>
      </c>
      <c r="S743" s="3" t="s">
        <v>1235</v>
      </c>
      <c r="T743" s="3" t="s">
        <v>1960</v>
      </c>
      <c r="U743" s="3" t="s">
        <v>475</v>
      </c>
      <c r="V743" s="3" t="s">
        <v>527</v>
      </c>
      <c r="W743" s="3" t="s">
        <v>652</v>
      </c>
      <c r="X743" s="3" t="s">
        <v>434</v>
      </c>
      <c r="Y743" s="3" t="s">
        <v>2333</v>
      </c>
      <c r="Z743" s="3" t="s">
        <v>2644</v>
      </c>
      <c r="AA743" s="3" t="s">
        <v>718</v>
      </c>
      <c r="AB743" s="3" t="s">
        <v>2577</v>
      </c>
      <c r="AC743" s="3" t="s">
        <v>1011</v>
      </c>
      <c r="AD743" s="3" t="s">
        <v>4425</v>
      </c>
      <c r="AE743" s="3" t="s">
        <v>3621</v>
      </c>
      <c r="AF743" s="3" t="s">
        <v>376</v>
      </c>
      <c r="AG743" s="3" t="s">
        <v>907</v>
      </c>
      <c r="AH743" s="3" t="s">
        <v>108</v>
      </c>
      <c r="AI743" s="3"/>
      <c r="AJ743" s="3" t="s">
        <v>868</v>
      </c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4"/>
    </row>
    <row r="744" spans="1:51" x14ac:dyDescent="0.25">
      <c r="A744" s="2" t="s">
        <v>4411</v>
      </c>
      <c r="B744" s="11" t="s">
        <v>1064</v>
      </c>
      <c r="C744" s="3">
        <v>5</v>
      </c>
      <c r="D744" s="3" t="s">
        <v>2741</v>
      </c>
      <c r="E744" s="3" t="s">
        <v>1000</v>
      </c>
      <c r="F744" s="3"/>
      <c r="G744" s="3"/>
      <c r="H744" s="3" t="s">
        <v>1028</v>
      </c>
      <c r="I744" s="3" t="s">
        <v>183</v>
      </c>
      <c r="J744" s="3" t="s">
        <v>111</v>
      </c>
      <c r="K744" s="3" t="s">
        <v>1237</v>
      </c>
      <c r="L744" s="3" t="s">
        <v>836</v>
      </c>
      <c r="M744" s="3" t="s">
        <v>1259</v>
      </c>
      <c r="N744" s="3" t="s">
        <v>1125</v>
      </c>
      <c r="O744" s="3" t="s">
        <v>1287</v>
      </c>
      <c r="P744" s="3"/>
      <c r="Q744" s="3" t="s">
        <v>6</v>
      </c>
      <c r="R744" s="3" t="s">
        <v>392</v>
      </c>
      <c r="S744" s="3" t="s">
        <v>975</v>
      </c>
      <c r="T744" s="3" t="s">
        <v>608</v>
      </c>
      <c r="U744" s="3" t="s">
        <v>359</v>
      </c>
      <c r="V744" s="3" t="s">
        <v>1179</v>
      </c>
      <c r="W744" s="3" t="s">
        <v>578</v>
      </c>
      <c r="X744" s="3" t="s">
        <v>292</v>
      </c>
      <c r="Y744" s="3" t="s">
        <v>2266</v>
      </c>
      <c r="Z744" s="3" t="s">
        <v>1626</v>
      </c>
      <c r="AA744" s="3" t="s">
        <v>152</v>
      </c>
      <c r="AB744" s="3" t="s">
        <v>102</v>
      </c>
      <c r="AC744" s="3" t="s">
        <v>272</v>
      </c>
      <c r="AD744" s="3" t="s">
        <v>4426</v>
      </c>
      <c r="AE744" s="3" t="s">
        <v>1201</v>
      </c>
      <c r="AF744" s="3" t="s">
        <v>568</v>
      </c>
      <c r="AG744" s="3" t="s">
        <v>2094</v>
      </c>
      <c r="AH744" s="3" t="s">
        <v>291</v>
      </c>
      <c r="AI744" s="3"/>
      <c r="AJ744" s="3" t="s">
        <v>4427</v>
      </c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4"/>
    </row>
    <row r="745" spans="1:51" x14ac:dyDescent="0.25">
      <c r="A745" s="2" t="s">
        <v>3505</v>
      </c>
      <c r="B745" s="11" t="s">
        <v>1064</v>
      </c>
      <c r="C745" s="3">
        <v>1</v>
      </c>
      <c r="D745" s="3" t="s">
        <v>660</v>
      </c>
      <c r="E745" s="3" t="s">
        <v>4</v>
      </c>
      <c r="F745" s="3" t="s">
        <v>659</v>
      </c>
      <c r="G745" s="3"/>
      <c r="H745" s="3" t="s">
        <v>38</v>
      </c>
      <c r="I745" s="3" t="s">
        <v>38</v>
      </c>
      <c r="J745" s="3" t="s">
        <v>625</v>
      </c>
      <c r="K745" s="3" t="s">
        <v>1243</v>
      </c>
      <c r="L745" s="3" t="s">
        <v>857</v>
      </c>
      <c r="M745" s="3" t="s">
        <v>4396</v>
      </c>
      <c r="N745" s="3" t="s">
        <v>1525</v>
      </c>
      <c r="O745" s="3" t="s">
        <v>1483</v>
      </c>
      <c r="P745" s="3"/>
      <c r="Q745" s="3" t="s">
        <v>1064</v>
      </c>
      <c r="R745" s="3" t="s">
        <v>1169</v>
      </c>
      <c r="S745" s="3" t="s">
        <v>1169</v>
      </c>
      <c r="T745" s="3" t="s">
        <v>652</v>
      </c>
      <c r="U745" s="3" t="s">
        <v>729</v>
      </c>
      <c r="V745" s="3" t="s">
        <v>508</v>
      </c>
      <c r="W745" s="3" t="s">
        <v>527</v>
      </c>
      <c r="X745" s="3" t="s">
        <v>779</v>
      </c>
      <c r="Y745" s="3" t="s">
        <v>4397</v>
      </c>
      <c r="Z745" s="3" t="s">
        <v>2882</v>
      </c>
      <c r="AA745" s="3" t="s">
        <v>357</v>
      </c>
      <c r="AB745" s="3" t="s">
        <v>730</v>
      </c>
      <c r="AC745" s="3" t="s">
        <v>764</v>
      </c>
      <c r="AD745" s="3" t="s">
        <v>4398</v>
      </c>
      <c r="AE745" s="3" t="s">
        <v>4136</v>
      </c>
      <c r="AF745" s="3" t="s">
        <v>537</v>
      </c>
      <c r="AG745" s="3" t="s">
        <v>391</v>
      </c>
      <c r="AH745" s="3" t="s">
        <v>375</v>
      </c>
      <c r="AI745" s="3"/>
      <c r="AJ745" s="3" t="s">
        <v>4399</v>
      </c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4"/>
    </row>
    <row r="746" spans="1:51" x14ac:dyDescent="0.25">
      <c r="A746" s="2" t="s">
        <v>3505</v>
      </c>
      <c r="B746" s="11" t="s">
        <v>1064</v>
      </c>
      <c r="C746" s="3">
        <v>2</v>
      </c>
      <c r="D746" s="3" t="s">
        <v>684</v>
      </c>
      <c r="E746" s="3" t="s">
        <v>659</v>
      </c>
      <c r="F746" s="3" t="s">
        <v>781</v>
      </c>
      <c r="G746" s="3"/>
      <c r="H746" s="3" t="s">
        <v>38</v>
      </c>
      <c r="I746" s="3" t="s">
        <v>108</v>
      </c>
      <c r="J746" s="3" t="s">
        <v>1782</v>
      </c>
      <c r="K746" s="3" t="s">
        <v>3653</v>
      </c>
      <c r="L746" s="3" t="s">
        <v>3874</v>
      </c>
      <c r="M746" s="3" t="s">
        <v>4400</v>
      </c>
      <c r="N746" s="3" t="s">
        <v>1158</v>
      </c>
      <c r="O746" s="3" t="s">
        <v>4401</v>
      </c>
      <c r="P746" s="3"/>
      <c r="Q746" s="3" t="s">
        <v>1064</v>
      </c>
      <c r="R746" s="3" t="s">
        <v>177</v>
      </c>
      <c r="S746" s="3" t="s">
        <v>1676</v>
      </c>
      <c r="T746" s="3" t="s">
        <v>272</v>
      </c>
      <c r="U746" s="3" t="s">
        <v>527</v>
      </c>
      <c r="V746" s="3" t="s">
        <v>1169</v>
      </c>
      <c r="W746" s="3" t="s">
        <v>652</v>
      </c>
      <c r="X746" s="3" t="s">
        <v>1116</v>
      </c>
      <c r="Y746" s="3" t="s">
        <v>4402</v>
      </c>
      <c r="Z746" s="3" t="s">
        <v>2524</v>
      </c>
      <c r="AA746" s="3" t="s">
        <v>26</v>
      </c>
      <c r="AB746" s="3" t="s">
        <v>625</v>
      </c>
      <c r="AC746" s="3" t="s">
        <v>190</v>
      </c>
      <c r="AD746" s="3" t="s">
        <v>4260</v>
      </c>
      <c r="AE746" s="3" t="s">
        <v>402</v>
      </c>
      <c r="AF746" s="3" t="s">
        <v>86</v>
      </c>
      <c r="AG746" s="3" t="s">
        <v>61</v>
      </c>
      <c r="AH746" s="3" t="s">
        <v>108</v>
      </c>
      <c r="AI746" s="3"/>
      <c r="AJ746" s="3" t="s">
        <v>4403</v>
      </c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4"/>
    </row>
    <row r="747" spans="1:51" x14ac:dyDescent="0.25">
      <c r="A747" s="2" t="s">
        <v>3505</v>
      </c>
      <c r="B747" s="11" t="s">
        <v>1064</v>
      </c>
      <c r="C747" s="3">
        <v>3</v>
      </c>
      <c r="D747" s="3" t="s">
        <v>290</v>
      </c>
      <c r="E747" s="3" t="s">
        <v>781</v>
      </c>
      <c r="F747" s="3" t="s">
        <v>349</v>
      </c>
      <c r="G747" s="3"/>
      <c r="H747" s="3" t="s">
        <v>38</v>
      </c>
      <c r="I747" s="3" t="s">
        <v>155</v>
      </c>
      <c r="J747" s="3" t="s">
        <v>4111</v>
      </c>
      <c r="K747" s="3" t="s">
        <v>4404</v>
      </c>
      <c r="L747" s="3" t="s">
        <v>4405</v>
      </c>
      <c r="M747" s="3" t="s">
        <v>1858</v>
      </c>
      <c r="N747" s="3" t="s">
        <v>2141</v>
      </c>
      <c r="O747" s="3" t="s">
        <v>2775</v>
      </c>
      <c r="P747" s="3"/>
      <c r="Q747" s="3" t="s">
        <v>506</v>
      </c>
      <c r="R747" s="3" t="s">
        <v>195</v>
      </c>
      <c r="S747" s="3" t="s">
        <v>530</v>
      </c>
      <c r="T747" s="3" t="s">
        <v>593</v>
      </c>
      <c r="U747" s="3" t="s">
        <v>359</v>
      </c>
      <c r="V747" s="3" t="s">
        <v>1148</v>
      </c>
      <c r="W747" s="3" t="s">
        <v>1235</v>
      </c>
      <c r="X747" s="3" t="s">
        <v>438</v>
      </c>
      <c r="Y747" s="3" t="s">
        <v>3656</v>
      </c>
      <c r="Z747" s="3" t="s">
        <v>1929</v>
      </c>
      <c r="AA747" s="3" t="s">
        <v>928</v>
      </c>
      <c r="AB747" s="3" t="s">
        <v>577</v>
      </c>
      <c r="AC747" s="3" t="s">
        <v>88</v>
      </c>
      <c r="AD747" s="3" t="s">
        <v>780</v>
      </c>
      <c r="AE747" s="3" t="s">
        <v>2736</v>
      </c>
      <c r="AF747" s="3" t="s">
        <v>271</v>
      </c>
      <c r="AG747" s="3" t="s">
        <v>375</v>
      </c>
      <c r="AH747" s="3" t="s">
        <v>165</v>
      </c>
      <c r="AI747" s="3"/>
      <c r="AJ747" s="3" t="s">
        <v>4403</v>
      </c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4"/>
    </row>
    <row r="748" spans="1:51" x14ac:dyDescent="0.25">
      <c r="A748" s="2" t="s">
        <v>3505</v>
      </c>
      <c r="B748" s="11" t="s">
        <v>1064</v>
      </c>
      <c r="C748" s="3">
        <v>4</v>
      </c>
      <c r="D748" s="3" t="s">
        <v>302</v>
      </c>
      <c r="E748" s="3" t="s">
        <v>349</v>
      </c>
      <c r="F748" s="3" t="s">
        <v>1216</v>
      </c>
      <c r="G748" s="3"/>
      <c r="H748" s="3" t="s">
        <v>38</v>
      </c>
      <c r="I748" s="3" t="s">
        <v>165</v>
      </c>
      <c r="J748" s="3" t="s">
        <v>4406</v>
      </c>
      <c r="K748" s="3" t="s">
        <v>1267</v>
      </c>
      <c r="L748" s="3" t="s">
        <v>528</v>
      </c>
      <c r="M748" s="3" t="s">
        <v>4407</v>
      </c>
      <c r="N748" s="3" t="s">
        <v>2141</v>
      </c>
      <c r="O748" s="3" t="s">
        <v>1154</v>
      </c>
      <c r="P748" s="3"/>
      <c r="Q748" s="3" t="s">
        <v>506</v>
      </c>
      <c r="R748" s="3" t="s">
        <v>488</v>
      </c>
      <c r="S748" s="3" t="s">
        <v>2478</v>
      </c>
      <c r="T748" s="3" t="s">
        <v>1170</v>
      </c>
      <c r="U748" s="3" t="s">
        <v>453</v>
      </c>
      <c r="V748" s="3" t="s">
        <v>1203</v>
      </c>
      <c r="W748" s="3" t="s">
        <v>2478</v>
      </c>
      <c r="X748" s="3" t="s">
        <v>375</v>
      </c>
      <c r="Y748" s="3" t="s">
        <v>4099</v>
      </c>
      <c r="Z748" s="3" t="s">
        <v>475</v>
      </c>
      <c r="AA748" s="3" t="s">
        <v>401</v>
      </c>
      <c r="AB748" s="3" t="s">
        <v>1306</v>
      </c>
      <c r="AC748" s="3" t="s">
        <v>318</v>
      </c>
      <c r="AD748" s="3" t="s">
        <v>202</v>
      </c>
      <c r="AE748" s="3" t="s">
        <v>2478</v>
      </c>
      <c r="AF748" s="3" t="s">
        <v>292</v>
      </c>
      <c r="AG748" s="3" t="s">
        <v>438</v>
      </c>
      <c r="AH748" s="3" t="s">
        <v>112</v>
      </c>
      <c r="AI748" s="3"/>
      <c r="AJ748" s="3" t="s">
        <v>4408</v>
      </c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4"/>
    </row>
    <row r="749" spans="1:51" x14ac:dyDescent="0.25">
      <c r="A749" s="2" t="s">
        <v>3505</v>
      </c>
      <c r="B749" s="11" t="s">
        <v>1064</v>
      </c>
      <c r="C749" s="3">
        <v>5</v>
      </c>
      <c r="D749" s="3" t="s">
        <v>3744</v>
      </c>
      <c r="E749" s="3" t="s">
        <v>1216</v>
      </c>
      <c r="F749" s="3"/>
      <c r="G749" s="3"/>
      <c r="H749" s="3" t="s">
        <v>438</v>
      </c>
      <c r="I749" s="3" t="s">
        <v>55</v>
      </c>
      <c r="J749" s="3" t="s">
        <v>130</v>
      </c>
      <c r="K749" s="3" t="s">
        <v>4394</v>
      </c>
      <c r="L749" s="3" t="s">
        <v>451</v>
      </c>
      <c r="M749" s="3" t="s">
        <v>1267</v>
      </c>
      <c r="N749" s="3" t="s">
        <v>4409</v>
      </c>
      <c r="O749" s="3" t="s">
        <v>1525</v>
      </c>
      <c r="P749" s="3"/>
      <c r="Q749" s="3" t="s">
        <v>1064</v>
      </c>
      <c r="R749" s="3" t="s">
        <v>488</v>
      </c>
      <c r="S749" s="3" t="s">
        <v>530</v>
      </c>
      <c r="T749" s="3" t="s">
        <v>1170</v>
      </c>
      <c r="U749" s="3" t="s">
        <v>1228</v>
      </c>
      <c r="V749" s="3" t="s">
        <v>1203</v>
      </c>
      <c r="W749" s="3" t="s">
        <v>530</v>
      </c>
      <c r="X749" s="3" t="s">
        <v>458</v>
      </c>
      <c r="Y749" s="3" t="s">
        <v>4188</v>
      </c>
      <c r="Z749" s="3" t="s">
        <v>1203</v>
      </c>
      <c r="AA749" s="3" t="s">
        <v>274</v>
      </c>
      <c r="AB749" s="3" t="s">
        <v>518</v>
      </c>
      <c r="AC749" s="3" t="s">
        <v>454</v>
      </c>
      <c r="AD749" s="3" t="s">
        <v>1850</v>
      </c>
      <c r="AE749" s="3" t="s">
        <v>3066</v>
      </c>
      <c r="AF749" s="3" t="s">
        <v>386</v>
      </c>
      <c r="AG749" s="3" t="s">
        <v>458</v>
      </c>
      <c r="AH749" s="3" t="s">
        <v>108</v>
      </c>
      <c r="AI749" s="3"/>
      <c r="AJ749" s="3" t="s">
        <v>4410</v>
      </c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4"/>
    </row>
    <row r="750" spans="1:51" x14ac:dyDescent="0.25">
      <c r="A750" s="2" t="s">
        <v>6445</v>
      </c>
      <c r="B750" s="11" t="s">
        <v>1064</v>
      </c>
      <c r="C750" s="3">
        <v>1</v>
      </c>
      <c r="D750" s="3" t="s">
        <v>660</v>
      </c>
      <c r="E750" s="3" t="s">
        <v>4</v>
      </c>
      <c r="F750" s="3" t="s">
        <v>783</v>
      </c>
      <c r="G750" s="3"/>
      <c r="H750" s="3" t="s">
        <v>273</v>
      </c>
      <c r="I750" s="3" t="s">
        <v>1998</v>
      </c>
      <c r="J750" s="3" t="s">
        <v>1213</v>
      </c>
      <c r="K750" s="3" t="s">
        <v>6446</v>
      </c>
      <c r="L750" s="3" t="s">
        <v>940</v>
      </c>
      <c r="M750" s="3" t="s">
        <v>6447</v>
      </c>
      <c r="N750" s="3" t="s">
        <v>2283</v>
      </c>
      <c r="O750" s="3" t="s">
        <v>6448</v>
      </c>
      <c r="P750" s="3" t="s">
        <v>438</v>
      </c>
      <c r="Q750" s="3" t="s">
        <v>1411</v>
      </c>
      <c r="R750" s="3" t="s">
        <v>228</v>
      </c>
      <c r="S750" s="3"/>
      <c r="T750" s="3"/>
      <c r="U750" s="3" t="s">
        <v>343</v>
      </c>
      <c r="V750" s="3"/>
      <c r="W750" s="3"/>
      <c r="X750" s="3" t="s">
        <v>256</v>
      </c>
      <c r="Y750" s="3" t="s">
        <v>4421</v>
      </c>
      <c r="Z750" s="3" t="s">
        <v>1887</v>
      </c>
      <c r="AA750" s="3"/>
      <c r="AB750" s="3"/>
      <c r="AC750" s="3" t="s">
        <v>47</v>
      </c>
      <c r="AD750" s="3"/>
      <c r="AE750" s="3"/>
      <c r="AF750" s="3"/>
      <c r="AG750" s="3"/>
      <c r="AH750" s="3"/>
      <c r="AI750" s="3"/>
      <c r="AJ750" s="3" t="s">
        <v>627</v>
      </c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4"/>
    </row>
    <row r="751" spans="1:51" x14ac:dyDescent="0.25">
      <c r="A751" s="2" t="s">
        <v>6445</v>
      </c>
      <c r="B751" s="11" t="s">
        <v>1064</v>
      </c>
      <c r="C751" s="3">
        <v>2</v>
      </c>
      <c r="D751" s="3" t="s">
        <v>290</v>
      </c>
      <c r="E751" s="3" t="s">
        <v>783</v>
      </c>
      <c r="F751" s="3" t="s">
        <v>781</v>
      </c>
      <c r="G751" s="3"/>
      <c r="H751" s="3" t="s">
        <v>1794</v>
      </c>
      <c r="I751" s="3" t="s">
        <v>1503</v>
      </c>
      <c r="J751" s="3" t="s">
        <v>2724</v>
      </c>
      <c r="K751" s="3" t="s">
        <v>6449</v>
      </c>
      <c r="L751" s="3" t="s">
        <v>150</v>
      </c>
      <c r="M751" s="3" t="s">
        <v>2241</v>
      </c>
      <c r="N751" s="3" t="s">
        <v>3969</v>
      </c>
      <c r="O751" s="3" t="s">
        <v>4761</v>
      </c>
      <c r="P751" s="3" t="s">
        <v>4</v>
      </c>
      <c r="Q751" s="3" t="s">
        <v>1064</v>
      </c>
      <c r="R751" s="3" t="s">
        <v>206</v>
      </c>
      <c r="S751" s="3"/>
      <c r="T751" s="3"/>
      <c r="U751" s="3" t="s">
        <v>269</v>
      </c>
      <c r="V751" s="3"/>
      <c r="W751" s="3"/>
      <c r="X751" s="3" t="s">
        <v>993</v>
      </c>
      <c r="Y751" s="3" t="s">
        <v>2118</v>
      </c>
      <c r="Z751" s="3" t="s">
        <v>2691</v>
      </c>
      <c r="AA751" s="3"/>
      <c r="AB751" s="3"/>
      <c r="AC751" s="3" t="s">
        <v>1027</v>
      </c>
      <c r="AD751" s="3"/>
      <c r="AE751" s="3"/>
      <c r="AF751" s="3"/>
      <c r="AG751" s="3"/>
      <c r="AH751" s="3"/>
      <c r="AI751" s="3"/>
      <c r="AJ751" s="3" t="s">
        <v>492</v>
      </c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4"/>
    </row>
    <row r="752" spans="1:51" x14ac:dyDescent="0.25">
      <c r="A752" s="2" t="s">
        <v>6445</v>
      </c>
      <c r="B752" s="11" t="s">
        <v>1064</v>
      </c>
      <c r="C752" s="3">
        <v>3</v>
      </c>
      <c r="D752" s="3" t="s">
        <v>763</v>
      </c>
      <c r="E752" s="3" t="s">
        <v>781</v>
      </c>
      <c r="F752" s="3" t="s">
        <v>3362</v>
      </c>
      <c r="G752" s="3"/>
      <c r="H752" s="3" t="s">
        <v>395</v>
      </c>
      <c r="I752" s="3" t="s">
        <v>2895</v>
      </c>
      <c r="J752" s="3" t="s">
        <v>741</v>
      </c>
      <c r="K752" s="3" t="s">
        <v>3054</v>
      </c>
      <c r="L752" s="3" t="s">
        <v>831</v>
      </c>
      <c r="M752" s="3" t="s">
        <v>6117</v>
      </c>
      <c r="N752" s="3" t="s">
        <v>2389</v>
      </c>
      <c r="O752" s="3" t="s">
        <v>4641</v>
      </c>
      <c r="P752" s="3" t="s">
        <v>4</v>
      </c>
      <c r="Q752" s="3" t="s">
        <v>1064</v>
      </c>
      <c r="R752" s="3" t="s">
        <v>1716</v>
      </c>
      <c r="S752" s="3"/>
      <c r="T752" s="3"/>
      <c r="U752" s="3" t="s">
        <v>343</v>
      </c>
      <c r="V752" s="3"/>
      <c r="W752" s="3"/>
      <c r="X752" s="3" t="s">
        <v>478</v>
      </c>
      <c r="Y752" s="3" t="s">
        <v>2936</v>
      </c>
      <c r="Z752" s="3" t="s">
        <v>1905</v>
      </c>
      <c r="AA752" s="3"/>
      <c r="AB752" s="3"/>
      <c r="AC752" s="3" t="s">
        <v>2512</v>
      </c>
      <c r="AD752" s="3"/>
      <c r="AE752" s="3"/>
      <c r="AF752" s="3"/>
      <c r="AG752" s="3"/>
      <c r="AH752" s="3"/>
      <c r="AI752" s="3"/>
      <c r="AJ752" s="3" t="s">
        <v>1621</v>
      </c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4"/>
    </row>
    <row r="753" spans="1:51" x14ac:dyDescent="0.25">
      <c r="A753" s="2" t="s">
        <v>6445</v>
      </c>
      <c r="B753" s="11" t="s">
        <v>1064</v>
      </c>
      <c r="C753" s="3">
        <v>4</v>
      </c>
      <c r="D753" s="3" t="s">
        <v>1003</v>
      </c>
      <c r="E753" s="3" t="s">
        <v>3362</v>
      </c>
      <c r="F753" s="3" t="s">
        <v>218</v>
      </c>
      <c r="G753" s="3"/>
      <c r="H753" s="3" t="s">
        <v>509</v>
      </c>
      <c r="I753" s="3" t="s">
        <v>2472</v>
      </c>
      <c r="J753" s="3" t="s">
        <v>1814</v>
      </c>
      <c r="K753" s="3" t="s">
        <v>1274</v>
      </c>
      <c r="L753" s="3" t="s">
        <v>831</v>
      </c>
      <c r="M753" s="3" t="s">
        <v>33</v>
      </c>
      <c r="N753" s="3" t="s">
        <v>2625</v>
      </c>
      <c r="O753" s="3" t="s">
        <v>4795</v>
      </c>
      <c r="P753" s="3" t="s">
        <v>4</v>
      </c>
      <c r="Q753" s="3" t="s">
        <v>6</v>
      </c>
      <c r="R753" s="3" t="s">
        <v>904</v>
      </c>
      <c r="S753" s="3"/>
      <c r="T753" s="3"/>
      <c r="U753" s="3" t="s">
        <v>205</v>
      </c>
      <c r="V753" s="3"/>
      <c r="W753" s="3"/>
      <c r="X753" s="3" t="s">
        <v>278</v>
      </c>
      <c r="Y753" s="3" t="s">
        <v>2936</v>
      </c>
      <c r="Z753" s="3" t="s">
        <v>2061</v>
      </c>
      <c r="AA753" s="3"/>
      <c r="AB753" s="3"/>
      <c r="AC753" s="3" t="s">
        <v>1119</v>
      </c>
      <c r="AD753" s="3"/>
      <c r="AE753" s="3"/>
      <c r="AF753" s="3"/>
      <c r="AG753" s="3"/>
      <c r="AH753" s="3"/>
      <c r="AI753" s="3"/>
      <c r="AJ753" s="3" t="s">
        <v>181</v>
      </c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4"/>
    </row>
    <row r="754" spans="1:51" x14ac:dyDescent="0.25">
      <c r="A754" s="2" t="s">
        <v>6445</v>
      </c>
      <c r="B754" s="11" t="s">
        <v>1064</v>
      </c>
      <c r="C754" s="3">
        <v>5</v>
      </c>
      <c r="D754" s="3" t="s">
        <v>1309</v>
      </c>
      <c r="E754" s="3" t="s">
        <v>218</v>
      </c>
      <c r="F754" s="3" t="s">
        <v>1255</v>
      </c>
      <c r="G754" s="3"/>
      <c r="H754" s="3" t="s">
        <v>372</v>
      </c>
      <c r="I754" s="3" t="s">
        <v>580</v>
      </c>
      <c r="J754" s="3" t="s">
        <v>2209</v>
      </c>
      <c r="K754" s="3" t="s">
        <v>2957</v>
      </c>
      <c r="L754" s="3" t="s">
        <v>790</v>
      </c>
      <c r="M754" s="3" t="s">
        <v>960</v>
      </c>
      <c r="N754" s="3" t="s">
        <v>6450</v>
      </c>
      <c r="O754" s="3" t="s">
        <v>3309</v>
      </c>
      <c r="P754" s="3" t="s">
        <v>4</v>
      </c>
      <c r="Q754" s="3" t="s">
        <v>1064</v>
      </c>
      <c r="R754" s="3" t="s">
        <v>904</v>
      </c>
      <c r="S754" s="3"/>
      <c r="T754" s="3"/>
      <c r="U754" s="3" t="s">
        <v>226</v>
      </c>
      <c r="V754" s="3"/>
      <c r="W754" s="3"/>
      <c r="X754" s="3" t="s">
        <v>83</v>
      </c>
      <c r="Y754" s="3"/>
      <c r="Z754" s="3"/>
      <c r="AA754" s="3"/>
      <c r="AB754" s="3"/>
      <c r="AC754" s="3" t="s">
        <v>1209</v>
      </c>
      <c r="AD754" s="3"/>
      <c r="AE754" s="3"/>
      <c r="AF754" s="3"/>
      <c r="AG754" s="3"/>
      <c r="AH754" s="3"/>
      <c r="AI754" s="3"/>
      <c r="AJ754" s="3" t="s">
        <v>1621</v>
      </c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4"/>
    </row>
    <row r="755" spans="1:51" x14ac:dyDescent="0.25">
      <c r="A755" s="2" t="s">
        <v>6445</v>
      </c>
      <c r="B755" s="11" t="s">
        <v>1064</v>
      </c>
      <c r="C755" s="3">
        <v>6</v>
      </c>
      <c r="D755" s="3" t="s">
        <v>6451</v>
      </c>
      <c r="E755" s="3" t="s">
        <v>1255</v>
      </c>
      <c r="F755" s="3" t="s">
        <v>117</v>
      </c>
      <c r="G755" s="3"/>
      <c r="H755" s="3" t="s">
        <v>172</v>
      </c>
      <c r="I755" s="3" t="s">
        <v>102</v>
      </c>
      <c r="J755" s="3" t="s">
        <v>3143</v>
      </c>
      <c r="K755" s="3" t="s">
        <v>2873</v>
      </c>
      <c r="L755" s="3" t="s">
        <v>2600</v>
      </c>
      <c r="M755" s="3" t="s">
        <v>5353</v>
      </c>
      <c r="N755" s="3" t="s">
        <v>2465</v>
      </c>
      <c r="O755" s="3" t="s">
        <v>4589</v>
      </c>
      <c r="P755" s="3" t="s">
        <v>4</v>
      </c>
      <c r="Q755" s="3" t="s">
        <v>1064</v>
      </c>
      <c r="R755" s="3" t="s">
        <v>227</v>
      </c>
      <c r="S755" s="3"/>
      <c r="T755" s="3"/>
      <c r="U755" s="3" t="s">
        <v>269</v>
      </c>
      <c r="V755" s="3"/>
      <c r="W755" s="3"/>
      <c r="X755" s="3" t="s">
        <v>165</v>
      </c>
      <c r="Y755" s="3"/>
      <c r="Z755" s="3"/>
      <c r="AA755" s="3"/>
      <c r="AB755" s="3"/>
      <c r="AC755" s="3" t="s">
        <v>1119</v>
      </c>
      <c r="AD755" s="3"/>
      <c r="AE755" s="3"/>
      <c r="AF755" s="3"/>
      <c r="AG755" s="3"/>
      <c r="AH755" s="3"/>
      <c r="AI755" s="3"/>
      <c r="AJ755" s="3" t="s">
        <v>429</v>
      </c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4"/>
    </row>
    <row r="756" spans="1:51" x14ac:dyDescent="0.25">
      <c r="A756" s="2" t="s">
        <v>6452</v>
      </c>
      <c r="B756" s="11" t="s">
        <v>1064</v>
      </c>
      <c r="C756" s="3">
        <v>1</v>
      </c>
      <c r="D756" s="3" t="s">
        <v>660</v>
      </c>
      <c r="E756" s="3" t="s">
        <v>4</v>
      </c>
      <c r="F756" s="3" t="s">
        <v>2630</v>
      </c>
      <c r="G756" s="3"/>
      <c r="H756" s="3" t="s">
        <v>38</v>
      </c>
      <c r="I756" s="3" t="s">
        <v>278</v>
      </c>
      <c r="J756" s="3" t="s">
        <v>5880</v>
      </c>
      <c r="K756" s="3" t="s">
        <v>6453</v>
      </c>
      <c r="L756" s="3" t="s">
        <v>1761</v>
      </c>
      <c r="M756" s="3" t="s">
        <v>6454</v>
      </c>
      <c r="N756" s="3" t="s">
        <v>796</v>
      </c>
      <c r="O756" s="3" t="s">
        <v>537</v>
      </c>
      <c r="P756" s="3" t="s">
        <v>4</v>
      </c>
      <c r="Q756" s="3" t="s">
        <v>16</v>
      </c>
      <c r="R756" s="3" t="s">
        <v>328</v>
      </c>
      <c r="S756" s="3"/>
      <c r="T756" s="3"/>
      <c r="U756" s="3" t="s">
        <v>433</v>
      </c>
      <c r="V756" s="3"/>
      <c r="W756" s="3"/>
      <c r="X756" s="3" t="s">
        <v>376</v>
      </c>
      <c r="Y756" s="3" t="s">
        <v>2303</v>
      </c>
      <c r="Z756" s="3" t="s">
        <v>1796</v>
      </c>
      <c r="AA756" s="3"/>
      <c r="AB756" s="3" t="s">
        <v>4</v>
      </c>
      <c r="AC756" s="3" t="s">
        <v>751</v>
      </c>
      <c r="AD756" s="3" t="s">
        <v>272</v>
      </c>
      <c r="AE756" s="3"/>
      <c r="AF756" s="3"/>
      <c r="AG756" s="3"/>
      <c r="AH756" s="3"/>
      <c r="AI756" s="3"/>
      <c r="AJ756" s="3" t="s">
        <v>3903</v>
      </c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4"/>
    </row>
    <row r="757" spans="1:51" x14ac:dyDescent="0.25">
      <c r="A757" s="2" t="s">
        <v>6452</v>
      </c>
      <c r="B757" s="11" t="s">
        <v>1064</v>
      </c>
      <c r="C757" s="3">
        <v>2</v>
      </c>
      <c r="D757" s="3" t="s">
        <v>684</v>
      </c>
      <c r="E757" s="3" t="s">
        <v>2630</v>
      </c>
      <c r="F757" s="3" t="s">
        <v>781</v>
      </c>
      <c r="G757" s="3"/>
      <c r="H757" s="3" t="s">
        <v>38</v>
      </c>
      <c r="I757" s="3" t="s">
        <v>58</v>
      </c>
      <c r="J757" s="3" t="s">
        <v>2219</v>
      </c>
      <c r="K757" s="3" t="s">
        <v>6455</v>
      </c>
      <c r="L757" s="3" t="s">
        <v>274</v>
      </c>
      <c r="M757" s="3" t="s">
        <v>6456</v>
      </c>
      <c r="N757" s="3" t="s">
        <v>387</v>
      </c>
      <c r="O757" s="3" t="s">
        <v>406</v>
      </c>
      <c r="P757" s="3" t="s">
        <v>4</v>
      </c>
      <c r="Q757" s="3" t="s">
        <v>16</v>
      </c>
      <c r="R757" s="3" t="s">
        <v>409</v>
      </c>
      <c r="S757" s="3"/>
      <c r="T757" s="3"/>
      <c r="U757" s="3" t="s">
        <v>1412</v>
      </c>
      <c r="V757" s="3"/>
      <c r="W757" s="3"/>
      <c r="X757" s="3" t="s">
        <v>440</v>
      </c>
      <c r="Y757" s="3" t="s">
        <v>2118</v>
      </c>
      <c r="Z757" s="3" t="s">
        <v>3478</v>
      </c>
      <c r="AA757" s="3"/>
      <c r="AB757" s="3" t="s">
        <v>4</v>
      </c>
      <c r="AC757" s="3" t="s">
        <v>412</v>
      </c>
      <c r="AD757" s="3" t="s">
        <v>2914</v>
      </c>
      <c r="AE757" s="3"/>
      <c r="AF757" s="3"/>
      <c r="AG757" s="3"/>
      <c r="AH757" s="3"/>
      <c r="AI757" s="3"/>
      <c r="AJ757" s="3" t="s">
        <v>276</v>
      </c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4"/>
    </row>
    <row r="758" spans="1:51" x14ac:dyDescent="0.25">
      <c r="A758" s="2" t="s">
        <v>6452</v>
      </c>
      <c r="B758" s="11" t="s">
        <v>1064</v>
      </c>
      <c r="C758" s="3">
        <v>3</v>
      </c>
      <c r="D758" s="3" t="s">
        <v>290</v>
      </c>
      <c r="E758" s="3" t="s">
        <v>781</v>
      </c>
      <c r="F758" s="3" t="s">
        <v>999</v>
      </c>
      <c r="G758" s="3"/>
      <c r="H758" s="3" t="s">
        <v>38</v>
      </c>
      <c r="I758" s="3" t="s">
        <v>58</v>
      </c>
      <c r="J758" s="3" t="s">
        <v>3936</v>
      </c>
      <c r="K758" s="3" t="s">
        <v>6457</v>
      </c>
      <c r="L758" s="3" t="s">
        <v>594</v>
      </c>
      <c r="M758" s="3" t="s">
        <v>6458</v>
      </c>
      <c r="N758" s="3" t="s">
        <v>700</v>
      </c>
      <c r="O758" s="3" t="s">
        <v>1907</v>
      </c>
      <c r="P758" s="3" t="s">
        <v>4</v>
      </c>
      <c r="Q758" s="3" t="s">
        <v>16</v>
      </c>
      <c r="R758" s="3" t="s">
        <v>170</v>
      </c>
      <c r="S758" s="3"/>
      <c r="T758" s="3"/>
      <c r="U758" s="3" t="s">
        <v>230</v>
      </c>
      <c r="V758" s="3"/>
      <c r="W758" s="3"/>
      <c r="X758" s="3" t="s">
        <v>111</v>
      </c>
      <c r="Y758" s="3" t="s">
        <v>1795</v>
      </c>
      <c r="Z758" s="3" t="s">
        <v>1615</v>
      </c>
      <c r="AA758" s="3"/>
      <c r="AB758" s="3" t="s">
        <v>4</v>
      </c>
      <c r="AC758" s="3" t="s">
        <v>212</v>
      </c>
      <c r="AD758" s="3" t="s">
        <v>700</v>
      </c>
      <c r="AE758" s="3"/>
      <c r="AF758" s="3"/>
      <c r="AG758" s="3"/>
      <c r="AH758" s="3"/>
      <c r="AI758" s="3"/>
      <c r="AJ758" s="3" t="s">
        <v>735</v>
      </c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4"/>
    </row>
    <row r="759" spans="1:51" x14ac:dyDescent="0.25">
      <c r="A759" s="2" t="s">
        <v>6452</v>
      </c>
      <c r="B759" s="11" t="s">
        <v>1064</v>
      </c>
      <c r="C759" s="3">
        <v>4</v>
      </c>
      <c r="D759" s="3" t="s">
        <v>302</v>
      </c>
      <c r="E759" s="3" t="s">
        <v>999</v>
      </c>
      <c r="F759" s="3" t="s">
        <v>94</v>
      </c>
      <c r="G759" s="3"/>
      <c r="H759" s="3" t="s">
        <v>270</v>
      </c>
      <c r="I759" s="3" t="s">
        <v>190</v>
      </c>
      <c r="J759" s="3" t="s">
        <v>3874</v>
      </c>
      <c r="K759" s="3" t="s">
        <v>6459</v>
      </c>
      <c r="L759" s="3" t="s">
        <v>406</v>
      </c>
      <c r="M759" s="3" t="s">
        <v>6460</v>
      </c>
      <c r="N759" s="3" t="s">
        <v>2904</v>
      </c>
      <c r="O759" s="3" t="s">
        <v>1866</v>
      </c>
      <c r="P759" s="3" t="s">
        <v>2777</v>
      </c>
      <c r="Q759" s="3" t="s">
        <v>16</v>
      </c>
      <c r="R759" s="3" t="s">
        <v>885</v>
      </c>
      <c r="S759" s="3"/>
      <c r="T759" s="3"/>
      <c r="U759" s="3" t="s">
        <v>285</v>
      </c>
      <c r="V759" s="3"/>
      <c r="W759" s="3"/>
      <c r="X759" s="3" t="s">
        <v>270</v>
      </c>
      <c r="Y759" s="3" t="s">
        <v>1795</v>
      </c>
      <c r="Z759" s="3" t="s">
        <v>1922</v>
      </c>
      <c r="AA759" s="3"/>
      <c r="AB759" s="3" t="s">
        <v>284</v>
      </c>
      <c r="AC759" s="3" t="s">
        <v>3435</v>
      </c>
      <c r="AD759" s="3"/>
      <c r="AE759" s="3"/>
      <c r="AF759" s="3"/>
      <c r="AG759" s="3"/>
      <c r="AH759" s="3"/>
      <c r="AI759" s="3"/>
      <c r="AJ759" s="3" t="s">
        <v>4</v>
      </c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4"/>
    </row>
    <row r="760" spans="1:51" x14ac:dyDescent="0.25">
      <c r="A760" s="2" t="s">
        <v>6452</v>
      </c>
      <c r="B760" s="11" t="s">
        <v>1064</v>
      </c>
      <c r="C760" s="3">
        <v>5</v>
      </c>
      <c r="D760" s="3" t="s">
        <v>3586</v>
      </c>
      <c r="E760" s="3" t="s">
        <v>94</v>
      </c>
      <c r="F760" s="3" t="s">
        <v>586</v>
      </c>
      <c r="G760" s="3"/>
      <c r="H760" s="3" t="s">
        <v>38</v>
      </c>
      <c r="I760" s="3" t="s">
        <v>2555</v>
      </c>
      <c r="J760" s="3" t="s">
        <v>4948</v>
      </c>
      <c r="K760" s="3" t="s">
        <v>5503</v>
      </c>
      <c r="L760" s="3" t="s">
        <v>278</v>
      </c>
      <c r="M760" s="3" t="s">
        <v>6461</v>
      </c>
      <c r="N760" s="3" t="s">
        <v>897</v>
      </c>
      <c r="O760" s="3" t="s">
        <v>438</v>
      </c>
      <c r="P760" s="3" t="s">
        <v>4</v>
      </c>
      <c r="Q760" s="3" t="s">
        <v>16</v>
      </c>
      <c r="R760" s="3" t="s">
        <v>886</v>
      </c>
      <c r="S760" s="3"/>
      <c r="T760" s="3"/>
      <c r="U760" s="3" t="s">
        <v>886</v>
      </c>
      <c r="V760" s="3"/>
      <c r="W760" s="3"/>
      <c r="X760" s="3" t="s">
        <v>112</v>
      </c>
      <c r="Y760" s="3"/>
      <c r="Z760" s="3"/>
      <c r="AA760" s="3"/>
      <c r="AB760" s="3" t="s">
        <v>229</v>
      </c>
      <c r="AC760" s="3" t="s">
        <v>2506</v>
      </c>
      <c r="AD760" s="3"/>
      <c r="AE760" s="3"/>
      <c r="AF760" s="3"/>
      <c r="AG760" s="3"/>
      <c r="AH760" s="3"/>
      <c r="AI760" s="3"/>
      <c r="AJ760" s="3" t="s">
        <v>610</v>
      </c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4"/>
    </row>
    <row r="761" spans="1:51" x14ac:dyDescent="0.25">
      <c r="A761" s="2" t="s">
        <v>6452</v>
      </c>
      <c r="B761" s="11" t="s">
        <v>1064</v>
      </c>
      <c r="C761" s="3">
        <v>6</v>
      </c>
      <c r="D761" s="3" t="s">
        <v>3590</v>
      </c>
      <c r="E761" s="3" t="s">
        <v>586</v>
      </c>
      <c r="F761" s="3"/>
      <c r="G761" s="3"/>
      <c r="H761" s="3" t="s">
        <v>30</v>
      </c>
      <c r="I761" s="3" t="s">
        <v>1438</v>
      </c>
      <c r="J761" s="3" t="s">
        <v>5173</v>
      </c>
      <c r="K761" s="3" t="s">
        <v>6462</v>
      </c>
      <c r="L761" s="3" t="s">
        <v>200</v>
      </c>
      <c r="M761" s="3" t="s">
        <v>6463</v>
      </c>
      <c r="N761" s="3" t="s">
        <v>602</v>
      </c>
      <c r="O761" s="3" t="s">
        <v>438</v>
      </c>
      <c r="P761" s="3" t="s">
        <v>4</v>
      </c>
      <c r="Q761" s="3" t="s">
        <v>16</v>
      </c>
      <c r="R761" s="3" t="s">
        <v>886</v>
      </c>
      <c r="S761" s="3"/>
      <c r="T761" s="3"/>
      <c r="U761" s="3" t="s">
        <v>868</v>
      </c>
      <c r="V761" s="3"/>
      <c r="W761" s="3"/>
      <c r="X761" s="3" t="s">
        <v>291</v>
      </c>
      <c r="Y761" s="3"/>
      <c r="Z761" s="3"/>
      <c r="AA761" s="3"/>
      <c r="AB761" s="3" t="s">
        <v>1575</v>
      </c>
      <c r="AC761" s="3" t="s">
        <v>3036</v>
      </c>
      <c r="AD761" s="3"/>
      <c r="AE761" s="3"/>
      <c r="AF761" s="3"/>
      <c r="AG761" s="3"/>
      <c r="AH761" s="3"/>
      <c r="AI761" s="3"/>
      <c r="AJ761" s="3" t="s">
        <v>337</v>
      </c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4"/>
    </row>
    <row r="762" spans="1:51" x14ac:dyDescent="0.25">
      <c r="A762" s="2" t="s">
        <v>32</v>
      </c>
      <c r="B762" s="11" t="s">
        <v>2328</v>
      </c>
      <c r="C762" s="3">
        <v>1</v>
      </c>
      <c r="D762" s="3" t="s">
        <v>6</v>
      </c>
      <c r="E762" s="3" t="s">
        <v>4</v>
      </c>
      <c r="F762" s="3" t="s">
        <v>1081</v>
      </c>
      <c r="G762" s="3"/>
      <c r="H762" s="3" t="s">
        <v>291</v>
      </c>
      <c r="I762" s="3" t="s">
        <v>235</v>
      </c>
      <c r="J762" s="3" t="s">
        <v>993</v>
      </c>
      <c r="K762" s="3" t="s">
        <v>568</v>
      </c>
      <c r="L762" s="3" t="s">
        <v>2329</v>
      </c>
      <c r="M762" s="3" t="s">
        <v>2330</v>
      </c>
      <c r="N762" s="3" t="s">
        <v>2331</v>
      </c>
      <c r="O762" s="3" t="s">
        <v>2332</v>
      </c>
      <c r="P762" s="3" t="s">
        <v>887</v>
      </c>
      <c r="Q762" s="3" t="s">
        <v>225</v>
      </c>
      <c r="R762" s="3" t="s">
        <v>20</v>
      </c>
      <c r="S762" s="3" t="s">
        <v>1027</v>
      </c>
      <c r="T762" s="3" t="s">
        <v>940</v>
      </c>
      <c r="U762" s="3" t="s">
        <v>958</v>
      </c>
      <c r="V762" s="3" t="s">
        <v>1289</v>
      </c>
      <c r="W762" s="3" t="s">
        <v>151</v>
      </c>
      <c r="X762" s="3" t="s">
        <v>1800</v>
      </c>
      <c r="Y762" s="3" t="s">
        <v>2333</v>
      </c>
      <c r="Z762" s="3" t="s">
        <v>2334</v>
      </c>
      <c r="AA762" s="3" t="s">
        <v>473</v>
      </c>
      <c r="AB762" s="3"/>
      <c r="AC762" s="3"/>
      <c r="AD762" s="3" t="s">
        <v>562</v>
      </c>
      <c r="AE762" s="3" t="s">
        <v>1794</v>
      </c>
      <c r="AF762" s="3" t="s">
        <v>2335</v>
      </c>
      <c r="AG762" s="3" t="s">
        <v>1248</v>
      </c>
      <c r="AH762" s="3" t="s">
        <v>112</v>
      </c>
      <c r="AI762" s="3" t="s">
        <v>2336</v>
      </c>
      <c r="AJ762" s="3" t="s">
        <v>0</v>
      </c>
      <c r="AK762" s="3" t="s">
        <v>2337</v>
      </c>
      <c r="AL762" s="3" t="s">
        <v>2006</v>
      </c>
      <c r="AM762" s="3" t="s">
        <v>2338</v>
      </c>
      <c r="AN762" s="3" t="s">
        <v>156</v>
      </c>
      <c r="AO762" s="3" t="s">
        <v>664</v>
      </c>
      <c r="AP762" s="3" t="s">
        <v>38</v>
      </c>
      <c r="AQ762" s="3"/>
      <c r="AR762" s="3"/>
      <c r="AS762" s="3"/>
      <c r="AT762" s="3"/>
      <c r="AU762" s="3"/>
      <c r="AV762" s="3"/>
      <c r="AW762" s="3"/>
      <c r="AX762" s="3"/>
      <c r="AY762" s="4"/>
    </row>
    <row r="763" spans="1:51" x14ac:dyDescent="0.25">
      <c r="A763" s="2" t="s">
        <v>32</v>
      </c>
      <c r="B763" s="11" t="s">
        <v>2328</v>
      </c>
      <c r="C763" s="3">
        <v>2</v>
      </c>
      <c r="D763" s="3" t="s">
        <v>69</v>
      </c>
      <c r="E763" s="3" t="s">
        <v>1081</v>
      </c>
      <c r="F763" s="3" t="s">
        <v>373</v>
      </c>
      <c r="G763" s="3"/>
      <c r="H763" s="3" t="s">
        <v>270</v>
      </c>
      <c r="I763" s="3" t="s">
        <v>292</v>
      </c>
      <c r="J763" s="3" t="s">
        <v>646</v>
      </c>
      <c r="K763" s="3" t="s">
        <v>1362</v>
      </c>
      <c r="L763" s="3" t="s">
        <v>2339</v>
      </c>
      <c r="M763" s="3" t="s">
        <v>2282</v>
      </c>
      <c r="N763" s="3" t="s">
        <v>2340</v>
      </c>
      <c r="O763" s="3" t="s">
        <v>2341</v>
      </c>
      <c r="P763" s="3" t="s">
        <v>440</v>
      </c>
      <c r="Q763" s="3" t="s">
        <v>1064</v>
      </c>
      <c r="R763" s="3" t="s">
        <v>102</v>
      </c>
      <c r="S763" s="3" t="s">
        <v>102</v>
      </c>
      <c r="T763" s="3" t="s">
        <v>106</v>
      </c>
      <c r="U763" s="3" t="s">
        <v>1136</v>
      </c>
      <c r="V763" s="3" t="s">
        <v>414</v>
      </c>
      <c r="W763" s="3" t="s">
        <v>151</v>
      </c>
      <c r="X763" s="3" t="s">
        <v>440</v>
      </c>
      <c r="Y763" s="3" t="s">
        <v>2342</v>
      </c>
      <c r="Z763" s="3" t="s">
        <v>2343</v>
      </c>
      <c r="AA763" s="3" t="s">
        <v>271</v>
      </c>
      <c r="AB763" s="3"/>
      <c r="AC763" s="3"/>
      <c r="AD763" s="3" t="s">
        <v>2344</v>
      </c>
      <c r="AE763" s="3" t="s">
        <v>1811</v>
      </c>
      <c r="AF763" s="3" t="s">
        <v>1017</v>
      </c>
      <c r="AG763" s="3" t="s">
        <v>791</v>
      </c>
      <c r="AH763" s="3">
        <v>0.01</v>
      </c>
      <c r="AI763" s="3" t="s">
        <v>1969</v>
      </c>
      <c r="AJ763" s="3" t="s">
        <v>0</v>
      </c>
      <c r="AK763" s="3" t="s">
        <v>2345</v>
      </c>
      <c r="AL763" s="3" t="s">
        <v>2346</v>
      </c>
      <c r="AM763" s="3" t="s">
        <v>2347</v>
      </c>
      <c r="AN763" s="3" t="s">
        <v>1381</v>
      </c>
      <c r="AO763" s="3" t="s">
        <v>2348</v>
      </c>
      <c r="AP763" s="3" t="s">
        <v>38</v>
      </c>
      <c r="AQ763" s="3"/>
      <c r="AR763" s="3"/>
      <c r="AS763" s="3"/>
      <c r="AT763" s="3"/>
      <c r="AU763" s="3"/>
      <c r="AV763" s="3"/>
      <c r="AW763" s="3"/>
      <c r="AX763" s="3"/>
      <c r="AY763" s="4"/>
    </row>
    <row r="764" spans="1:51" x14ac:dyDescent="0.25">
      <c r="A764" s="2" t="s">
        <v>32</v>
      </c>
      <c r="B764" s="11" t="s">
        <v>2328</v>
      </c>
      <c r="C764" s="3">
        <v>3</v>
      </c>
      <c r="D764" s="3" t="s">
        <v>95</v>
      </c>
      <c r="E764" s="3" t="s">
        <v>373</v>
      </c>
      <c r="F764" s="3" t="s">
        <v>2309</v>
      </c>
      <c r="G764" s="3"/>
      <c r="H764" s="3" t="s">
        <v>175</v>
      </c>
      <c r="I764" s="3" t="s">
        <v>613</v>
      </c>
      <c r="J764" s="3" t="s">
        <v>988</v>
      </c>
      <c r="K764" s="3" t="s">
        <v>1998</v>
      </c>
      <c r="L764" s="3" t="s">
        <v>2349</v>
      </c>
      <c r="M764" s="3" t="s">
        <v>2350</v>
      </c>
      <c r="N764" s="3" t="s">
        <v>2351</v>
      </c>
      <c r="O764" s="3" t="s">
        <v>2352</v>
      </c>
      <c r="P764" s="3" t="s">
        <v>2353</v>
      </c>
      <c r="Q764" s="3" t="s">
        <v>1064</v>
      </c>
      <c r="R764" s="3" t="s">
        <v>149</v>
      </c>
      <c r="S764" s="3" t="s">
        <v>128</v>
      </c>
      <c r="T764" s="3" t="s">
        <v>105</v>
      </c>
      <c r="U764" s="3" t="s">
        <v>414</v>
      </c>
      <c r="V764" s="3" t="s">
        <v>1305</v>
      </c>
      <c r="W764" s="3" t="s">
        <v>81</v>
      </c>
      <c r="X764" s="3" t="s">
        <v>335</v>
      </c>
      <c r="Y764" s="3" t="s">
        <v>905</v>
      </c>
      <c r="Z764" s="3" t="s">
        <v>2354</v>
      </c>
      <c r="AA764" s="3" t="s">
        <v>66</v>
      </c>
      <c r="AB764" s="3"/>
      <c r="AC764" s="3"/>
      <c r="AD764" s="3" t="s">
        <v>777</v>
      </c>
      <c r="AE764" s="3" t="s">
        <v>27</v>
      </c>
      <c r="AF764" s="3" t="s">
        <v>2335</v>
      </c>
      <c r="AG764" s="3" t="s">
        <v>438</v>
      </c>
      <c r="AH764" s="3">
        <v>0.01</v>
      </c>
      <c r="AI764" s="3" t="s">
        <v>1969</v>
      </c>
      <c r="AJ764" s="3" t="s">
        <v>5</v>
      </c>
      <c r="AK764" s="3" t="s">
        <v>1487</v>
      </c>
      <c r="AL764" s="3" t="s">
        <v>2137</v>
      </c>
      <c r="AM764" s="3" t="s">
        <v>2355</v>
      </c>
      <c r="AN764" s="3" t="s">
        <v>1450</v>
      </c>
      <c r="AO764" s="3" t="s">
        <v>2356</v>
      </c>
      <c r="AP764" s="3" t="s">
        <v>38</v>
      </c>
      <c r="AQ764" s="3"/>
      <c r="AR764" s="3"/>
      <c r="AS764" s="3"/>
      <c r="AT764" s="3"/>
      <c r="AU764" s="3"/>
      <c r="AV764" s="3"/>
      <c r="AW764" s="3"/>
      <c r="AX764" s="3"/>
      <c r="AY764" s="4"/>
    </row>
    <row r="765" spans="1:51" x14ac:dyDescent="0.25">
      <c r="A765" s="2" t="s">
        <v>32</v>
      </c>
      <c r="B765" s="11" t="s">
        <v>2328</v>
      </c>
      <c r="C765" s="3">
        <v>4</v>
      </c>
      <c r="D765" s="3" t="s">
        <v>118</v>
      </c>
      <c r="E765" s="3" t="s">
        <v>2309</v>
      </c>
      <c r="F765" s="3" t="s">
        <v>349</v>
      </c>
      <c r="G765" s="3"/>
      <c r="H765" s="3" t="s">
        <v>1027</v>
      </c>
      <c r="I765" s="3" t="s">
        <v>1782</v>
      </c>
      <c r="J765" s="3" t="s">
        <v>824</v>
      </c>
      <c r="K765" s="3" t="s">
        <v>2098</v>
      </c>
      <c r="L765" s="3" t="s">
        <v>2357</v>
      </c>
      <c r="M765" s="3" t="s">
        <v>2358</v>
      </c>
      <c r="N765" s="3" t="s">
        <v>2359</v>
      </c>
      <c r="O765" s="3" t="s">
        <v>2360</v>
      </c>
      <c r="P765" s="3" t="s">
        <v>2361</v>
      </c>
      <c r="Q765" s="3" t="s">
        <v>1064</v>
      </c>
      <c r="R765" s="3" t="s">
        <v>80</v>
      </c>
      <c r="S765" s="3" t="s">
        <v>1012</v>
      </c>
      <c r="T765" s="3" t="s">
        <v>50</v>
      </c>
      <c r="U765" s="3" t="s">
        <v>1269</v>
      </c>
      <c r="V765" s="3" t="s">
        <v>974</v>
      </c>
      <c r="W765" s="3" t="s">
        <v>1013</v>
      </c>
      <c r="X765" s="3" t="s">
        <v>375</v>
      </c>
      <c r="Y765" s="3" t="s">
        <v>1795</v>
      </c>
      <c r="Z765" s="3" t="s">
        <v>86</v>
      </c>
      <c r="AA765" s="3" t="s">
        <v>86</v>
      </c>
      <c r="AB765" s="3"/>
      <c r="AC765" s="3"/>
      <c r="AD765" s="3"/>
      <c r="AE765" s="3"/>
      <c r="AF765" s="3" t="s">
        <v>437</v>
      </c>
      <c r="AG765" s="3" t="s">
        <v>59</v>
      </c>
      <c r="AH765" s="3" t="s">
        <v>60</v>
      </c>
      <c r="AI765" s="3" t="s">
        <v>2362</v>
      </c>
      <c r="AJ765" s="3" t="s">
        <v>5</v>
      </c>
      <c r="AK765" s="3" t="s">
        <v>2363</v>
      </c>
      <c r="AL765" s="3" t="s">
        <v>2137</v>
      </c>
      <c r="AM765" s="3" t="s">
        <v>1683</v>
      </c>
      <c r="AN765" s="3" t="s">
        <v>1801</v>
      </c>
      <c r="AO765" s="3" t="s">
        <v>2364</v>
      </c>
      <c r="AP765" s="3" t="s">
        <v>38</v>
      </c>
      <c r="AQ765" s="3"/>
      <c r="AR765" s="3"/>
      <c r="AS765" s="3"/>
      <c r="AT765" s="3"/>
      <c r="AU765" s="3"/>
      <c r="AV765" s="3"/>
      <c r="AW765" s="3"/>
      <c r="AX765" s="3"/>
      <c r="AY765" s="4"/>
    </row>
    <row r="766" spans="1:51" x14ac:dyDescent="0.25">
      <c r="A766" s="2" t="s">
        <v>32</v>
      </c>
      <c r="B766" s="11" t="s">
        <v>2328</v>
      </c>
      <c r="C766" s="3">
        <v>5</v>
      </c>
      <c r="D766" s="3" t="s">
        <v>138</v>
      </c>
      <c r="E766" s="3" t="s">
        <v>349</v>
      </c>
      <c r="F766" s="3" t="s">
        <v>337</v>
      </c>
      <c r="G766" s="3"/>
      <c r="H766" s="3" t="s">
        <v>617</v>
      </c>
      <c r="I766" s="3" t="s">
        <v>273</v>
      </c>
      <c r="J766" s="3" t="s">
        <v>365</v>
      </c>
      <c r="K766" s="3" t="s">
        <v>346</v>
      </c>
      <c r="L766" s="3" t="s">
        <v>116</v>
      </c>
      <c r="M766" s="3" t="s">
        <v>2365</v>
      </c>
      <c r="N766" s="3" t="s">
        <v>2366</v>
      </c>
      <c r="O766" s="3" t="s">
        <v>2367</v>
      </c>
      <c r="P766" s="3" t="s">
        <v>59</v>
      </c>
      <c r="Q766" s="3" t="s">
        <v>6</v>
      </c>
      <c r="R766" s="3" t="s">
        <v>393</v>
      </c>
      <c r="S766" s="3" t="s">
        <v>693</v>
      </c>
      <c r="T766" s="3" t="s">
        <v>670</v>
      </c>
      <c r="U766" s="3" t="s">
        <v>300</v>
      </c>
      <c r="V766" s="3" t="s">
        <v>300</v>
      </c>
      <c r="W766" s="3" t="s">
        <v>81</v>
      </c>
      <c r="X766" s="3" t="s">
        <v>252</v>
      </c>
      <c r="Y766" s="3"/>
      <c r="Z766" s="3"/>
      <c r="AA766" s="3" t="s">
        <v>244</v>
      </c>
      <c r="AB766" s="3"/>
      <c r="AC766" s="3"/>
      <c r="AD766" s="3" t="s">
        <v>2368</v>
      </c>
      <c r="AE766" s="3" t="s">
        <v>174</v>
      </c>
      <c r="AF766" s="3" t="s">
        <v>1609</v>
      </c>
      <c r="AG766" s="3" t="s">
        <v>966</v>
      </c>
      <c r="AH766" s="3" t="s">
        <v>30</v>
      </c>
      <c r="AI766" s="3" t="s">
        <v>1179</v>
      </c>
      <c r="AJ766" s="3" t="s">
        <v>5</v>
      </c>
      <c r="AK766" s="3" t="s">
        <v>2224</v>
      </c>
      <c r="AL766" s="3" t="s">
        <v>1065</v>
      </c>
      <c r="AM766" s="3" t="s">
        <v>2369</v>
      </c>
      <c r="AN766" s="3" t="s">
        <v>1916</v>
      </c>
      <c r="AO766" s="3" t="s">
        <v>2370</v>
      </c>
      <c r="AP766" s="3" t="s">
        <v>38</v>
      </c>
      <c r="AQ766" s="3"/>
      <c r="AR766" s="3"/>
      <c r="AS766" s="3"/>
      <c r="AT766" s="3"/>
      <c r="AU766" s="3"/>
      <c r="AV766" s="3"/>
      <c r="AW766" s="3"/>
      <c r="AX766" s="3"/>
      <c r="AY766" s="4"/>
    </row>
    <row r="767" spans="1:51" x14ac:dyDescent="0.25">
      <c r="A767" s="2" t="s">
        <v>32</v>
      </c>
      <c r="B767" s="11" t="s">
        <v>2328</v>
      </c>
      <c r="C767" s="3">
        <v>6</v>
      </c>
      <c r="D767" s="3" t="s">
        <v>1072</v>
      </c>
      <c r="E767" s="3" t="s">
        <v>337</v>
      </c>
      <c r="F767" s="3" t="s">
        <v>276</v>
      </c>
      <c r="G767" s="3"/>
      <c r="H767" s="3" t="s">
        <v>154</v>
      </c>
      <c r="I767" s="3" t="s">
        <v>2296</v>
      </c>
      <c r="J767" s="3" t="s">
        <v>798</v>
      </c>
      <c r="K767" s="3" t="s">
        <v>185</v>
      </c>
      <c r="L767" s="3" t="s">
        <v>2371</v>
      </c>
      <c r="M767" s="3" t="s">
        <v>2372</v>
      </c>
      <c r="N767" s="3" t="s">
        <v>2373</v>
      </c>
      <c r="O767" s="3" t="s">
        <v>2374</v>
      </c>
      <c r="P767" s="3" t="s">
        <v>923</v>
      </c>
      <c r="Q767" s="3" t="s">
        <v>6</v>
      </c>
      <c r="R767" s="3" t="s">
        <v>82</v>
      </c>
      <c r="S767" s="3" t="s">
        <v>102</v>
      </c>
      <c r="T767" s="3" t="s">
        <v>105</v>
      </c>
      <c r="U767" s="3" t="s">
        <v>414</v>
      </c>
      <c r="V767" s="3" t="s">
        <v>414</v>
      </c>
      <c r="W767" s="3" t="s">
        <v>1106</v>
      </c>
      <c r="X767" s="3" t="s">
        <v>61</v>
      </c>
      <c r="Y767" s="3"/>
      <c r="Z767" s="3"/>
      <c r="AA767" s="3" t="s">
        <v>1107</v>
      </c>
      <c r="AB767" s="3"/>
      <c r="AC767" s="3"/>
      <c r="AD767" s="3" t="s">
        <v>2375</v>
      </c>
      <c r="AE767" s="3" t="s">
        <v>2017</v>
      </c>
      <c r="AF767" s="3" t="s">
        <v>805</v>
      </c>
      <c r="AG767" s="3" t="s">
        <v>273</v>
      </c>
      <c r="AH767" s="3" t="s">
        <v>270</v>
      </c>
      <c r="AI767" s="3" t="s">
        <v>2146</v>
      </c>
      <c r="AJ767" s="3" t="s">
        <v>62</v>
      </c>
      <c r="AK767" s="3" t="s">
        <v>2009</v>
      </c>
      <c r="AL767" s="3" t="s">
        <v>670</v>
      </c>
      <c r="AM767" s="3" t="s">
        <v>2369</v>
      </c>
      <c r="AN767" s="3" t="s">
        <v>1916</v>
      </c>
      <c r="AO767" s="3" t="s">
        <v>2298</v>
      </c>
      <c r="AP767" s="3" t="s">
        <v>38</v>
      </c>
      <c r="AQ767" s="3"/>
      <c r="AR767" s="3"/>
      <c r="AS767" s="3"/>
      <c r="AT767" s="3"/>
      <c r="AU767" s="3"/>
      <c r="AV767" s="3"/>
      <c r="AW767" s="3"/>
      <c r="AX767" s="3"/>
      <c r="AY767" s="4"/>
    </row>
    <row r="768" spans="1:51" x14ac:dyDescent="0.25">
      <c r="A768" s="2" t="s">
        <v>32</v>
      </c>
      <c r="B768" s="11" t="s">
        <v>2328</v>
      </c>
      <c r="C768" s="3">
        <v>7</v>
      </c>
      <c r="D768" s="3" t="s">
        <v>1086</v>
      </c>
      <c r="E768" s="3" t="s">
        <v>276</v>
      </c>
      <c r="F768" s="3" t="s">
        <v>495</v>
      </c>
      <c r="G768" s="3"/>
      <c r="H768" s="3" t="s">
        <v>190</v>
      </c>
      <c r="I768" s="3" t="s">
        <v>83</v>
      </c>
      <c r="J768" s="3" t="s">
        <v>183</v>
      </c>
      <c r="K768" s="3" t="s">
        <v>382</v>
      </c>
      <c r="L768" s="3" t="s">
        <v>2376</v>
      </c>
      <c r="M768" s="3" t="s">
        <v>2377</v>
      </c>
      <c r="N768" s="3" t="s">
        <v>1699</v>
      </c>
      <c r="O768" s="3" t="s">
        <v>2378</v>
      </c>
      <c r="P768" s="3" t="s">
        <v>2379</v>
      </c>
      <c r="Q768" s="3" t="s">
        <v>6</v>
      </c>
      <c r="R768" s="3" t="s">
        <v>1012</v>
      </c>
      <c r="S768" s="3" t="s">
        <v>80</v>
      </c>
      <c r="T768" s="3" t="s">
        <v>18</v>
      </c>
      <c r="U768" s="3" t="s">
        <v>1106</v>
      </c>
      <c r="V768" s="3" t="s">
        <v>334</v>
      </c>
      <c r="W768" s="3" t="s">
        <v>862</v>
      </c>
      <c r="X768" s="3" t="s">
        <v>270</v>
      </c>
      <c r="Y768" s="3"/>
      <c r="Z768" s="3"/>
      <c r="AA768" s="3" t="s">
        <v>631</v>
      </c>
      <c r="AB768" s="3"/>
      <c r="AC768" s="3"/>
      <c r="AD768" s="3" t="s">
        <v>2380</v>
      </c>
      <c r="AE768" s="3" t="s">
        <v>53</v>
      </c>
      <c r="AF768" s="3" t="s">
        <v>2381</v>
      </c>
      <c r="AG768" s="3" t="s">
        <v>798</v>
      </c>
      <c r="AH768" s="3" t="s">
        <v>55</v>
      </c>
      <c r="AI768" s="3" t="s">
        <v>1438</v>
      </c>
      <c r="AJ768" s="3" t="s">
        <v>5</v>
      </c>
      <c r="AK768" s="3" t="s">
        <v>2382</v>
      </c>
      <c r="AL768" s="3" t="s">
        <v>392</v>
      </c>
      <c r="AM768" s="3" t="s">
        <v>2383</v>
      </c>
      <c r="AN768" s="3" t="s">
        <v>1594</v>
      </c>
      <c r="AO768" s="3" t="s">
        <v>2384</v>
      </c>
      <c r="AP768" s="3" t="s">
        <v>38</v>
      </c>
      <c r="AQ768" s="3"/>
      <c r="AR768" s="3"/>
      <c r="AS768" s="3"/>
      <c r="AT768" s="3"/>
      <c r="AU768" s="3"/>
      <c r="AV768" s="3"/>
      <c r="AW768" s="3"/>
      <c r="AX768" s="3"/>
      <c r="AY768" s="4"/>
    </row>
    <row r="769" spans="1:51" x14ac:dyDescent="0.25">
      <c r="A769" s="2" t="s">
        <v>1081</v>
      </c>
      <c r="B769" s="11" t="s">
        <v>2328</v>
      </c>
      <c r="C769" s="3">
        <v>1</v>
      </c>
      <c r="D769" s="3" t="s">
        <v>6</v>
      </c>
      <c r="E769" s="3" t="s">
        <v>4</v>
      </c>
      <c r="F769" s="3" t="s">
        <v>492</v>
      </c>
      <c r="G769" s="3"/>
      <c r="H769" s="3" t="s">
        <v>2233</v>
      </c>
      <c r="I769" s="3" t="s">
        <v>743</v>
      </c>
      <c r="J769" s="3" t="s">
        <v>2385</v>
      </c>
      <c r="K769" s="3" t="s">
        <v>2386</v>
      </c>
      <c r="L769" s="3" t="s">
        <v>2387</v>
      </c>
      <c r="M769" s="3" t="s">
        <v>2388</v>
      </c>
      <c r="N769" s="3" t="s">
        <v>2389</v>
      </c>
      <c r="O769" s="3" t="s">
        <v>2390</v>
      </c>
      <c r="P769" s="3" t="s">
        <v>2391</v>
      </c>
      <c r="Q769" s="3" t="s">
        <v>1064</v>
      </c>
      <c r="R769" s="3" t="s">
        <v>21</v>
      </c>
      <c r="S769" s="3" t="s">
        <v>21</v>
      </c>
      <c r="T769" s="3" t="s">
        <v>22</v>
      </c>
      <c r="U769" s="3" t="s">
        <v>1305</v>
      </c>
      <c r="V769" s="3" t="s">
        <v>1305</v>
      </c>
      <c r="W769" s="3" t="s">
        <v>76</v>
      </c>
      <c r="X769" s="3" t="s">
        <v>379</v>
      </c>
      <c r="Y769" s="3" t="s">
        <v>2392</v>
      </c>
      <c r="Z769" s="3" t="s">
        <v>2210</v>
      </c>
      <c r="AA769" s="3" t="s">
        <v>1622</v>
      </c>
      <c r="AB769" s="3"/>
      <c r="AC769" s="3" t="s">
        <v>4</v>
      </c>
      <c r="AD769" s="3" t="s">
        <v>2393</v>
      </c>
      <c r="AE769" s="3" t="s">
        <v>58</v>
      </c>
      <c r="AF769" s="3" t="s">
        <v>108</v>
      </c>
      <c r="AG769" s="3" t="s">
        <v>1401</v>
      </c>
      <c r="AH769" s="3" t="s">
        <v>165</v>
      </c>
      <c r="AI769" s="3" t="s">
        <v>895</v>
      </c>
      <c r="AJ769" s="3" t="s">
        <v>62</v>
      </c>
      <c r="AK769" s="3" t="s">
        <v>2382</v>
      </c>
      <c r="AL769" s="3" t="s">
        <v>387</v>
      </c>
      <c r="AM769" s="3" t="s">
        <v>2394</v>
      </c>
      <c r="AN769" s="3" t="s">
        <v>570</v>
      </c>
      <c r="AO769" s="3" t="s">
        <v>944</v>
      </c>
      <c r="AP769" s="3" t="s">
        <v>38</v>
      </c>
      <c r="AQ769" s="3"/>
      <c r="AR769" s="3"/>
      <c r="AS769" s="3"/>
      <c r="AT769" s="3"/>
      <c r="AU769" s="3"/>
      <c r="AV769" s="3"/>
      <c r="AW769" s="3"/>
      <c r="AX769" s="3"/>
      <c r="AY769" s="4"/>
    </row>
    <row r="770" spans="1:51" x14ac:dyDescent="0.25">
      <c r="A770" s="2" t="s">
        <v>1081</v>
      </c>
      <c r="B770" s="11" t="s">
        <v>2328</v>
      </c>
      <c r="C770" s="3">
        <v>2</v>
      </c>
      <c r="D770" s="3" t="s">
        <v>2395</v>
      </c>
      <c r="E770" s="3" t="s">
        <v>492</v>
      </c>
      <c r="F770" s="3" t="s">
        <v>1708</v>
      </c>
      <c r="G770" s="3"/>
      <c r="H770" s="3" t="s">
        <v>938</v>
      </c>
      <c r="I770" s="3" t="s">
        <v>406</v>
      </c>
      <c r="J770" s="3" t="s">
        <v>20</v>
      </c>
      <c r="K770" s="3" t="s">
        <v>2396</v>
      </c>
      <c r="L770" s="3" t="s">
        <v>2397</v>
      </c>
      <c r="M770" s="3" t="s">
        <v>2398</v>
      </c>
      <c r="N770" s="3" t="s">
        <v>2399</v>
      </c>
      <c r="O770" s="3" t="s">
        <v>2400</v>
      </c>
      <c r="P770" s="3" t="s">
        <v>962</v>
      </c>
      <c r="Q770" s="3" t="s">
        <v>1064</v>
      </c>
      <c r="R770" s="3" t="s">
        <v>1012</v>
      </c>
      <c r="S770" s="3" t="s">
        <v>82</v>
      </c>
      <c r="T770" s="3" t="s">
        <v>693</v>
      </c>
      <c r="U770" s="3" t="s">
        <v>414</v>
      </c>
      <c r="V770" s="3" t="s">
        <v>1305</v>
      </c>
      <c r="W770" s="3" t="s">
        <v>81</v>
      </c>
      <c r="X770" s="3" t="s">
        <v>887</v>
      </c>
      <c r="Y770" s="3" t="s">
        <v>694</v>
      </c>
      <c r="Z770" s="3" t="s">
        <v>2401</v>
      </c>
      <c r="AA770" s="3" t="s">
        <v>426</v>
      </c>
      <c r="AB770" s="3"/>
      <c r="AC770" s="3" t="s">
        <v>4</v>
      </c>
      <c r="AD770" s="3" t="s">
        <v>2402</v>
      </c>
      <c r="AE770" s="3" t="s">
        <v>55</v>
      </c>
      <c r="AF770" s="3" t="s">
        <v>108</v>
      </c>
      <c r="AG770" s="3" t="s">
        <v>55</v>
      </c>
      <c r="AH770" s="3" t="s">
        <v>60</v>
      </c>
      <c r="AI770" s="3" t="s">
        <v>126</v>
      </c>
      <c r="AJ770" s="3" t="s">
        <v>62</v>
      </c>
      <c r="AK770" s="3" t="s">
        <v>2403</v>
      </c>
      <c r="AL770" s="3" t="s">
        <v>2404</v>
      </c>
      <c r="AM770" s="3" t="s">
        <v>977</v>
      </c>
      <c r="AN770" s="3" t="s">
        <v>152</v>
      </c>
      <c r="AO770" s="3" t="s">
        <v>682</v>
      </c>
      <c r="AP770" s="3" t="s">
        <v>38</v>
      </c>
      <c r="AQ770" s="3"/>
      <c r="AR770" s="3"/>
      <c r="AS770" s="3"/>
      <c r="AT770" s="3"/>
      <c r="AU770" s="3"/>
      <c r="AV770" s="3"/>
      <c r="AW770" s="3"/>
      <c r="AX770" s="3"/>
      <c r="AY770" s="4"/>
    </row>
    <row r="771" spans="1:51" x14ac:dyDescent="0.25">
      <c r="A771" s="2" t="s">
        <v>1081</v>
      </c>
      <c r="B771" s="11" t="s">
        <v>2328</v>
      </c>
      <c r="C771" s="3">
        <v>3</v>
      </c>
      <c r="D771" s="3" t="s">
        <v>2405</v>
      </c>
      <c r="E771" s="3" t="s">
        <v>1708</v>
      </c>
      <c r="F771" s="3" t="s">
        <v>1424</v>
      </c>
      <c r="G771" s="3"/>
      <c r="H771" s="3" t="s">
        <v>2048</v>
      </c>
      <c r="I771" s="3" t="s">
        <v>2406</v>
      </c>
      <c r="J771" s="3" t="s">
        <v>752</v>
      </c>
      <c r="K771" s="3" t="s">
        <v>2407</v>
      </c>
      <c r="L771" s="3" t="s">
        <v>1862</v>
      </c>
      <c r="M771" s="3" t="s">
        <v>2408</v>
      </c>
      <c r="N771" s="3" t="s">
        <v>1720</v>
      </c>
      <c r="O771" s="3" t="s">
        <v>2409</v>
      </c>
      <c r="P771" s="3" t="s">
        <v>2410</v>
      </c>
      <c r="Q771" s="3" t="s">
        <v>148</v>
      </c>
      <c r="R771" s="3" t="s">
        <v>940</v>
      </c>
      <c r="S771" s="3" t="s">
        <v>940</v>
      </c>
      <c r="T771" s="3" t="s">
        <v>150</v>
      </c>
      <c r="U771" s="3" t="s">
        <v>414</v>
      </c>
      <c r="V771" s="3" t="s">
        <v>1105</v>
      </c>
      <c r="W771" s="3" t="s">
        <v>53</v>
      </c>
      <c r="X771" s="3" t="s">
        <v>23</v>
      </c>
      <c r="Y771" s="3" t="s">
        <v>1261</v>
      </c>
      <c r="Z771" s="3" t="s">
        <v>1745</v>
      </c>
      <c r="AA771" s="3" t="s">
        <v>415</v>
      </c>
      <c r="AB771" s="3"/>
      <c r="AC771" s="3" t="s">
        <v>4</v>
      </c>
      <c r="AD771" s="3" t="s">
        <v>801</v>
      </c>
      <c r="AE771" s="3" t="s">
        <v>87</v>
      </c>
      <c r="AF771" s="3" t="s">
        <v>291</v>
      </c>
      <c r="AG771" s="3" t="s">
        <v>252</v>
      </c>
      <c r="AH771" s="3">
        <v>0.01</v>
      </c>
      <c r="AI771" s="3" t="s">
        <v>2354</v>
      </c>
      <c r="AJ771" s="3" t="s">
        <v>62</v>
      </c>
      <c r="AK771" s="3" t="s">
        <v>2411</v>
      </c>
      <c r="AL771" s="3" t="s">
        <v>2404</v>
      </c>
      <c r="AM771" s="3" t="s">
        <v>2412</v>
      </c>
      <c r="AN771" s="3" t="s">
        <v>1608</v>
      </c>
      <c r="AO771" s="3" t="s">
        <v>2413</v>
      </c>
      <c r="AP771" s="3" t="s">
        <v>38</v>
      </c>
      <c r="AQ771" s="3"/>
      <c r="AR771" s="3"/>
      <c r="AS771" s="3"/>
      <c r="AT771" s="3"/>
      <c r="AU771" s="3"/>
      <c r="AV771" s="3"/>
      <c r="AW771" s="3"/>
      <c r="AX771" s="3"/>
      <c r="AY771" s="4"/>
    </row>
    <row r="772" spans="1:51" x14ac:dyDescent="0.25">
      <c r="A772" s="2" t="s">
        <v>1081</v>
      </c>
      <c r="B772" s="11" t="s">
        <v>2328</v>
      </c>
      <c r="C772" s="3">
        <v>4</v>
      </c>
      <c r="D772" s="3" t="s">
        <v>2414</v>
      </c>
      <c r="E772" s="3" t="s">
        <v>1424</v>
      </c>
      <c r="F772" s="3" t="s">
        <v>349</v>
      </c>
      <c r="G772" s="3"/>
      <c r="H772" s="3" t="s">
        <v>2415</v>
      </c>
      <c r="I772" s="3" t="s">
        <v>1993</v>
      </c>
      <c r="J772" s="3" t="s">
        <v>482</v>
      </c>
      <c r="K772" s="3" t="s">
        <v>479</v>
      </c>
      <c r="L772" s="3" t="s">
        <v>1012</v>
      </c>
      <c r="M772" s="3" t="s">
        <v>2416</v>
      </c>
      <c r="N772" s="3" t="s">
        <v>2417</v>
      </c>
      <c r="O772" s="3" t="s">
        <v>1380</v>
      </c>
      <c r="P772" s="3" t="s">
        <v>2418</v>
      </c>
      <c r="Q772" s="3" t="s">
        <v>148</v>
      </c>
      <c r="R772" s="3" t="s">
        <v>102</v>
      </c>
      <c r="S772" s="3" t="s">
        <v>102</v>
      </c>
      <c r="T772" s="3" t="s">
        <v>107</v>
      </c>
      <c r="U772" s="3" t="s">
        <v>300</v>
      </c>
      <c r="V772" s="3" t="s">
        <v>1269</v>
      </c>
      <c r="W772" s="3" t="s">
        <v>1013</v>
      </c>
      <c r="X772" s="3" t="s">
        <v>278</v>
      </c>
      <c r="Y772" s="3" t="s">
        <v>2419</v>
      </c>
      <c r="Z772" s="3" t="s">
        <v>1141</v>
      </c>
      <c r="AA772" s="3" t="s">
        <v>727</v>
      </c>
      <c r="AB772" s="3"/>
      <c r="AC772" s="3" t="s">
        <v>4</v>
      </c>
      <c r="AD772" s="3" t="s">
        <v>2420</v>
      </c>
      <c r="AE772" s="3" t="s">
        <v>798</v>
      </c>
      <c r="AF772" s="3" t="s">
        <v>400</v>
      </c>
      <c r="AG772" s="3" t="s">
        <v>83</v>
      </c>
      <c r="AH772" s="3">
        <v>0.01</v>
      </c>
      <c r="AI772" s="3" t="s">
        <v>465</v>
      </c>
      <c r="AJ772" s="3" t="s">
        <v>5</v>
      </c>
      <c r="AK772" s="3" t="s">
        <v>2331</v>
      </c>
      <c r="AL772" s="3" t="s">
        <v>2404</v>
      </c>
      <c r="AM772" s="3" t="s">
        <v>2421</v>
      </c>
      <c r="AN772" s="3" t="s">
        <v>613</v>
      </c>
      <c r="AO772" s="3" t="s">
        <v>1957</v>
      </c>
      <c r="AP772" s="3" t="s">
        <v>38</v>
      </c>
      <c r="AQ772" s="3"/>
      <c r="AR772" s="3"/>
      <c r="AS772" s="3"/>
      <c r="AT772" s="3"/>
      <c r="AU772" s="3"/>
      <c r="AV772" s="3"/>
      <c r="AW772" s="3"/>
      <c r="AX772" s="3"/>
      <c r="AY772" s="4"/>
    </row>
    <row r="773" spans="1:51" x14ac:dyDescent="0.25">
      <c r="A773" s="2" t="s">
        <v>1081</v>
      </c>
      <c r="B773" s="11" t="s">
        <v>2328</v>
      </c>
      <c r="C773" s="3">
        <v>5</v>
      </c>
      <c r="D773" s="3" t="s">
        <v>2422</v>
      </c>
      <c r="E773" s="3" t="s">
        <v>349</v>
      </c>
      <c r="F773" s="3" t="s">
        <v>1216</v>
      </c>
      <c r="G773" s="3"/>
      <c r="H773" s="3" t="s">
        <v>963</v>
      </c>
      <c r="I773" s="3" t="s">
        <v>958</v>
      </c>
      <c r="J773" s="3" t="s">
        <v>1814</v>
      </c>
      <c r="K773" s="3" t="s">
        <v>2423</v>
      </c>
      <c r="L773" s="3" t="s">
        <v>1235</v>
      </c>
      <c r="M773" s="3" t="s">
        <v>2424</v>
      </c>
      <c r="N773" s="3" t="s">
        <v>2425</v>
      </c>
      <c r="O773" s="3" t="s">
        <v>2426</v>
      </c>
      <c r="P773" s="3" t="s">
        <v>2427</v>
      </c>
      <c r="Q773" s="3" t="s">
        <v>6</v>
      </c>
      <c r="R773" s="3"/>
      <c r="S773" s="3"/>
      <c r="T773" s="3" t="s">
        <v>1106</v>
      </c>
      <c r="U773" s="3"/>
      <c r="V773" s="3"/>
      <c r="W773" s="3" t="s">
        <v>334</v>
      </c>
      <c r="X773" s="3" t="s">
        <v>1401</v>
      </c>
      <c r="Y773" s="3"/>
      <c r="Z773" s="3"/>
      <c r="AA773" s="3"/>
      <c r="AB773" s="3"/>
      <c r="AC773" s="3" t="s">
        <v>4</v>
      </c>
      <c r="AD773" s="3" t="s">
        <v>2143</v>
      </c>
      <c r="AE773" s="3" t="s">
        <v>2296</v>
      </c>
      <c r="AF773" s="3" t="s">
        <v>808</v>
      </c>
      <c r="AG773" s="3" t="s">
        <v>83</v>
      </c>
      <c r="AH773" s="3">
        <v>0.01</v>
      </c>
      <c r="AI773" s="3" t="s">
        <v>49</v>
      </c>
      <c r="AJ773" s="3" t="s">
        <v>5</v>
      </c>
      <c r="AK773" s="3" t="s">
        <v>2382</v>
      </c>
      <c r="AL773" s="3" t="s">
        <v>2404</v>
      </c>
      <c r="AM773" s="3" t="s">
        <v>2065</v>
      </c>
      <c r="AN773" s="3" t="s">
        <v>1608</v>
      </c>
      <c r="AO773" s="3" t="s">
        <v>2298</v>
      </c>
      <c r="AP773" s="3" t="s">
        <v>38</v>
      </c>
      <c r="AQ773" s="3"/>
      <c r="AR773" s="3"/>
      <c r="AS773" s="3"/>
      <c r="AT773" s="3"/>
      <c r="AU773" s="3"/>
      <c r="AV773" s="3"/>
      <c r="AW773" s="3"/>
      <c r="AX773" s="3"/>
      <c r="AY773" s="4"/>
    </row>
    <row r="774" spans="1:51" x14ac:dyDescent="0.25">
      <c r="A774" s="2" t="s">
        <v>1081</v>
      </c>
      <c r="B774" s="11" t="s">
        <v>2328</v>
      </c>
      <c r="C774" s="3">
        <v>6</v>
      </c>
      <c r="D774" s="3" t="s">
        <v>1946</v>
      </c>
      <c r="E774" s="3" t="s">
        <v>1216</v>
      </c>
      <c r="F774" s="3" t="s">
        <v>276</v>
      </c>
      <c r="G774" s="3"/>
      <c r="H774" s="3" t="s">
        <v>21</v>
      </c>
      <c r="I774" s="3" t="s">
        <v>1080</v>
      </c>
      <c r="J774" s="3" t="s">
        <v>1576</v>
      </c>
      <c r="K774" s="3" t="s">
        <v>1643</v>
      </c>
      <c r="L774" s="3" t="s">
        <v>1140</v>
      </c>
      <c r="M774" s="3" t="s">
        <v>2428</v>
      </c>
      <c r="N774" s="3" t="s">
        <v>2429</v>
      </c>
      <c r="O774" s="3" t="s">
        <v>2430</v>
      </c>
      <c r="P774" s="3" t="s">
        <v>2431</v>
      </c>
      <c r="Q774" s="3" t="s">
        <v>1064</v>
      </c>
      <c r="R774" s="3"/>
      <c r="S774" s="3"/>
      <c r="T774" s="3" t="s">
        <v>21</v>
      </c>
      <c r="U774" s="3"/>
      <c r="V774" s="3"/>
      <c r="W774" s="3" t="s">
        <v>76</v>
      </c>
      <c r="X774" s="3" t="s">
        <v>243</v>
      </c>
      <c r="Y774" s="3"/>
      <c r="Z774" s="3"/>
      <c r="AA774" s="3"/>
      <c r="AB774" s="3"/>
      <c r="AC774" s="3" t="s">
        <v>4</v>
      </c>
      <c r="AD774" s="3" t="s">
        <v>414</v>
      </c>
      <c r="AE774" s="3" t="s">
        <v>382</v>
      </c>
      <c r="AF774" s="3" t="s">
        <v>59</v>
      </c>
      <c r="AG774" s="3" t="s">
        <v>252</v>
      </c>
      <c r="AH774" s="3">
        <v>0.01</v>
      </c>
      <c r="AI774" s="3" t="s">
        <v>2432</v>
      </c>
      <c r="AJ774" s="3" t="s">
        <v>131</v>
      </c>
      <c r="AK774" s="3" t="s">
        <v>2433</v>
      </c>
      <c r="AL774" s="3" t="s">
        <v>2404</v>
      </c>
      <c r="AM774" s="3" t="s">
        <v>2434</v>
      </c>
      <c r="AN774" s="3" t="s">
        <v>1133</v>
      </c>
      <c r="AO774" s="3" t="s">
        <v>1962</v>
      </c>
      <c r="AP774" s="3" t="s">
        <v>38</v>
      </c>
      <c r="AQ774" s="3"/>
      <c r="AR774" s="3"/>
      <c r="AS774" s="3"/>
      <c r="AT774" s="3"/>
      <c r="AU774" s="3"/>
      <c r="AV774" s="3"/>
      <c r="AW774" s="3"/>
      <c r="AX774" s="3"/>
      <c r="AY774" s="4"/>
    </row>
    <row r="775" spans="1:51" x14ac:dyDescent="0.25">
      <c r="A775" s="2" t="s">
        <v>1081</v>
      </c>
      <c r="B775" s="11" t="s">
        <v>2328</v>
      </c>
      <c r="C775" s="3">
        <v>7</v>
      </c>
      <c r="D775" s="3" t="s">
        <v>2435</v>
      </c>
      <c r="E775" s="3" t="s">
        <v>276</v>
      </c>
      <c r="F775" s="3" t="s">
        <v>385</v>
      </c>
      <c r="G775" s="3"/>
      <c r="H775" s="3" t="s">
        <v>1136</v>
      </c>
      <c r="I775" s="3" t="s">
        <v>1768</v>
      </c>
      <c r="J775" s="3" t="s">
        <v>2436</v>
      </c>
      <c r="K775" s="3" t="s">
        <v>2437</v>
      </c>
      <c r="L775" s="3" t="s">
        <v>2438</v>
      </c>
      <c r="M775" s="3" t="s">
        <v>2439</v>
      </c>
      <c r="N775" s="3" t="s">
        <v>224</v>
      </c>
      <c r="O775" s="3" t="s">
        <v>2440</v>
      </c>
      <c r="P775" s="3" t="s">
        <v>2441</v>
      </c>
      <c r="Q775" s="3" t="s">
        <v>6</v>
      </c>
      <c r="R775" s="3"/>
      <c r="S775" s="3"/>
      <c r="T775" s="3" t="s">
        <v>21</v>
      </c>
      <c r="U775" s="3"/>
      <c r="V775" s="3"/>
      <c r="W775" s="3" t="s">
        <v>81</v>
      </c>
      <c r="X775" s="3" t="s">
        <v>243</v>
      </c>
      <c r="Y775" s="3"/>
      <c r="Z775" s="3"/>
      <c r="AA775" s="3"/>
      <c r="AB775" s="3"/>
      <c r="AC775" s="3" t="s">
        <v>4</v>
      </c>
      <c r="AD775" s="3" t="s">
        <v>2322</v>
      </c>
      <c r="AE775" s="3" t="s">
        <v>382</v>
      </c>
      <c r="AF775" s="3" t="s">
        <v>509</v>
      </c>
      <c r="AG775" s="3" t="s">
        <v>111</v>
      </c>
      <c r="AH775" s="3">
        <v>0.01</v>
      </c>
      <c r="AI775" s="3" t="s">
        <v>991</v>
      </c>
      <c r="AJ775" s="3" t="s">
        <v>131</v>
      </c>
      <c r="AK775" s="3" t="s">
        <v>2442</v>
      </c>
      <c r="AL775" s="3" t="s">
        <v>2404</v>
      </c>
      <c r="AM775" s="3" t="s">
        <v>2443</v>
      </c>
      <c r="AN775" s="3" t="s">
        <v>185</v>
      </c>
      <c r="AO775" s="3" t="s">
        <v>1962</v>
      </c>
      <c r="AP775" s="3" t="s">
        <v>38</v>
      </c>
      <c r="AQ775" s="3"/>
      <c r="AR775" s="3"/>
      <c r="AS775" s="3"/>
      <c r="AT775" s="3"/>
      <c r="AU775" s="3"/>
      <c r="AV775" s="3"/>
      <c r="AW775" s="3"/>
      <c r="AX775" s="3"/>
      <c r="AY775" s="4"/>
    </row>
    <row r="776" spans="1:51" x14ac:dyDescent="0.25">
      <c r="A776" s="2" t="s">
        <v>810</v>
      </c>
      <c r="B776" s="11" t="s">
        <v>2328</v>
      </c>
      <c r="C776" s="3">
        <v>1</v>
      </c>
      <c r="D776" s="3" t="s">
        <v>660</v>
      </c>
      <c r="E776" s="3" t="s">
        <v>4</v>
      </c>
      <c r="F776" s="3" t="s">
        <v>3</v>
      </c>
      <c r="G776" s="3"/>
      <c r="H776" s="3" t="s">
        <v>270</v>
      </c>
      <c r="I776" s="3" t="s">
        <v>446</v>
      </c>
      <c r="J776" s="3" t="s">
        <v>58</v>
      </c>
      <c r="K776" s="3" t="s">
        <v>1437</v>
      </c>
      <c r="L776" s="3" t="s">
        <v>2444</v>
      </c>
      <c r="M776" s="3" t="s">
        <v>2445</v>
      </c>
      <c r="N776" s="3" t="s">
        <v>2446</v>
      </c>
      <c r="O776" s="3" t="s">
        <v>857</v>
      </c>
      <c r="P776" s="3" t="s">
        <v>2447</v>
      </c>
      <c r="Q776" s="3" t="s">
        <v>283</v>
      </c>
      <c r="R776" s="3" t="s">
        <v>105</v>
      </c>
      <c r="S776" s="3" t="s">
        <v>80</v>
      </c>
      <c r="T776" s="3" t="s">
        <v>105</v>
      </c>
      <c r="U776" s="3" t="s">
        <v>1012</v>
      </c>
      <c r="V776" s="3" t="s">
        <v>102</v>
      </c>
      <c r="W776" s="3" t="s">
        <v>393</v>
      </c>
      <c r="X776" s="3" t="s">
        <v>2448</v>
      </c>
      <c r="Y776" s="3" t="s">
        <v>1886</v>
      </c>
      <c r="Z776" s="3" t="s">
        <v>2449</v>
      </c>
      <c r="AA776" s="3" t="s">
        <v>184</v>
      </c>
      <c r="AB776" s="3"/>
      <c r="AC776" s="3" t="s">
        <v>4</v>
      </c>
      <c r="AD776" s="3" t="s">
        <v>2450</v>
      </c>
      <c r="AE776" s="3" t="s">
        <v>2451</v>
      </c>
      <c r="AF776" s="3" t="s">
        <v>836</v>
      </c>
      <c r="AG776" s="3" t="s">
        <v>155</v>
      </c>
      <c r="AH776" s="3" t="s">
        <v>87</v>
      </c>
      <c r="AI776" s="3" t="s">
        <v>126</v>
      </c>
      <c r="AJ776" s="3" t="s">
        <v>839</v>
      </c>
      <c r="AK776" s="3" t="s">
        <v>2452</v>
      </c>
      <c r="AL776" s="3" t="s">
        <v>1833</v>
      </c>
      <c r="AM776" s="3" t="s">
        <v>2453</v>
      </c>
      <c r="AN776" s="3" t="s">
        <v>1313</v>
      </c>
      <c r="AO776" s="3" t="s">
        <v>2454</v>
      </c>
      <c r="AP776" s="3" t="s">
        <v>38</v>
      </c>
      <c r="AQ776" s="3"/>
      <c r="AR776" s="3"/>
      <c r="AS776" s="3"/>
      <c r="AT776" s="3"/>
      <c r="AU776" s="3"/>
      <c r="AV776" s="3"/>
      <c r="AW776" s="3"/>
      <c r="AX776" s="3"/>
      <c r="AY776" s="4"/>
    </row>
    <row r="777" spans="1:51" x14ac:dyDescent="0.25">
      <c r="A777" s="2" t="s">
        <v>810</v>
      </c>
      <c r="B777" s="11" t="s">
        <v>2328</v>
      </c>
      <c r="C777" s="3">
        <v>2</v>
      </c>
      <c r="D777" s="3" t="s">
        <v>684</v>
      </c>
      <c r="E777" s="3" t="s">
        <v>3</v>
      </c>
      <c r="F777" s="3" t="s">
        <v>1081</v>
      </c>
      <c r="G777" s="3"/>
      <c r="H777" s="3" t="s">
        <v>446</v>
      </c>
      <c r="I777" s="3" t="s">
        <v>375</v>
      </c>
      <c r="J777" s="3" t="s">
        <v>375</v>
      </c>
      <c r="K777" s="3" t="s">
        <v>1188</v>
      </c>
      <c r="L777" s="3" t="s">
        <v>2455</v>
      </c>
      <c r="M777" s="3" t="s">
        <v>2456</v>
      </c>
      <c r="N777" s="3" t="s">
        <v>2457</v>
      </c>
      <c r="O777" s="3" t="s">
        <v>2458</v>
      </c>
      <c r="P777" s="3" t="s">
        <v>58</v>
      </c>
      <c r="Q777" s="3" t="s">
        <v>283</v>
      </c>
      <c r="R777" s="3" t="s">
        <v>237</v>
      </c>
      <c r="S777" s="3" t="s">
        <v>1027</v>
      </c>
      <c r="T777" s="3" t="s">
        <v>22</v>
      </c>
      <c r="U777" s="3" t="s">
        <v>1106</v>
      </c>
      <c r="V777" s="3" t="s">
        <v>1013</v>
      </c>
      <c r="W777" s="3" t="s">
        <v>211</v>
      </c>
      <c r="X777" s="3" t="s">
        <v>1383</v>
      </c>
      <c r="Y777" s="3" t="s">
        <v>2118</v>
      </c>
      <c r="Z777" s="3" t="s">
        <v>2459</v>
      </c>
      <c r="AA777" s="3" t="s">
        <v>512</v>
      </c>
      <c r="AB777" s="3"/>
      <c r="AC777" s="3" t="s">
        <v>4</v>
      </c>
      <c r="AD777" s="3" t="s">
        <v>1409</v>
      </c>
      <c r="AE777" s="3" t="s">
        <v>518</v>
      </c>
      <c r="AF777" s="3" t="s">
        <v>2113</v>
      </c>
      <c r="AG777" s="3" t="s">
        <v>270</v>
      </c>
      <c r="AH777" s="3" t="s">
        <v>291</v>
      </c>
      <c r="AI777" s="3" t="s">
        <v>1867</v>
      </c>
      <c r="AJ777" s="3" t="s">
        <v>1081</v>
      </c>
      <c r="AK777" s="3" t="s">
        <v>2460</v>
      </c>
      <c r="AL777" s="3" t="s">
        <v>90</v>
      </c>
      <c r="AM777" s="3" t="s">
        <v>2461</v>
      </c>
      <c r="AN777" s="3" t="s">
        <v>156</v>
      </c>
      <c r="AO777" s="3" t="s">
        <v>2185</v>
      </c>
      <c r="AP777" s="3" t="s">
        <v>38</v>
      </c>
      <c r="AQ777" s="3"/>
      <c r="AR777" s="3"/>
      <c r="AS777" s="3"/>
      <c r="AT777" s="3"/>
      <c r="AU777" s="3"/>
      <c r="AV777" s="3"/>
      <c r="AW777" s="3"/>
      <c r="AX777" s="3"/>
      <c r="AY777" s="4"/>
    </row>
    <row r="778" spans="1:51" x14ac:dyDescent="0.25">
      <c r="A778" s="2" t="s">
        <v>810</v>
      </c>
      <c r="B778" s="11" t="s">
        <v>2328</v>
      </c>
      <c r="C778" s="3">
        <v>3</v>
      </c>
      <c r="D778" s="3" t="s">
        <v>702</v>
      </c>
      <c r="E778" s="3" t="s">
        <v>1081</v>
      </c>
      <c r="F778" s="3" t="s">
        <v>783</v>
      </c>
      <c r="G778" s="3"/>
      <c r="H778" s="3" t="s">
        <v>438</v>
      </c>
      <c r="I778" s="3" t="s">
        <v>446</v>
      </c>
      <c r="J778" s="3" t="s">
        <v>83</v>
      </c>
      <c r="K778" s="3" t="s">
        <v>2462</v>
      </c>
      <c r="L778" s="3" t="s">
        <v>2004</v>
      </c>
      <c r="M778" s="3" t="s">
        <v>2463</v>
      </c>
      <c r="N778" s="3" t="s">
        <v>2464</v>
      </c>
      <c r="O778" s="3" t="s">
        <v>2465</v>
      </c>
      <c r="P778" s="3" t="s">
        <v>329</v>
      </c>
      <c r="Q778" s="3" t="s">
        <v>283</v>
      </c>
      <c r="R778" s="3" t="s">
        <v>237</v>
      </c>
      <c r="S778" s="3" t="s">
        <v>21</v>
      </c>
      <c r="T778" s="3" t="s">
        <v>237</v>
      </c>
      <c r="U778" s="3" t="s">
        <v>1269</v>
      </c>
      <c r="V778" s="3" t="s">
        <v>151</v>
      </c>
      <c r="W778" s="3" t="s">
        <v>1013</v>
      </c>
      <c r="X778" s="3" t="s">
        <v>27</v>
      </c>
      <c r="Y778" s="3" t="s">
        <v>2466</v>
      </c>
      <c r="Z778" s="3" t="s">
        <v>667</v>
      </c>
      <c r="AA778" s="3" t="s">
        <v>357</v>
      </c>
      <c r="AB778" s="3"/>
      <c r="AC778" s="3" t="s">
        <v>4</v>
      </c>
      <c r="AD778" s="3" t="s">
        <v>2467</v>
      </c>
      <c r="AE778" s="3" t="s">
        <v>184</v>
      </c>
      <c r="AF778" s="3" t="s">
        <v>2113</v>
      </c>
      <c r="AG778" s="3" t="s">
        <v>111</v>
      </c>
      <c r="AH778" s="3" t="s">
        <v>165</v>
      </c>
      <c r="AI778" s="3" t="s">
        <v>2468</v>
      </c>
      <c r="AJ778" s="3" t="s">
        <v>62</v>
      </c>
      <c r="AK778" s="3" t="s">
        <v>73</v>
      </c>
      <c r="AL778" s="3" t="s">
        <v>90</v>
      </c>
      <c r="AM778" s="3" t="s">
        <v>2469</v>
      </c>
      <c r="AN778" s="3" t="s">
        <v>397</v>
      </c>
      <c r="AO778" s="3" t="s">
        <v>2470</v>
      </c>
      <c r="AP778" s="3" t="s">
        <v>38</v>
      </c>
      <c r="AQ778" s="3"/>
      <c r="AR778" s="3"/>
      <c r="AS778" s="3"/>
      <c r="AT778" s="3"/>
      <c r="AU778" s="3"/>
      <c r="AV778" s="3"/>
      <c r="AW778" s="3"/>
      <c r="AX778" s="3"/>
      <c r="AY778" s="4"/>
    </row>
    <row r="779" spans="1:51" x14ac:dyDescent="0.25">
      <c r="A779" s="2" t="s">
        <v>810</v>
      </c>
      <c r="B779" s="11" t="s">
        <v>2328</v>
      </c>
      <c r="C779" s="3">
        <v>4</v>
      </c>
      <c r="D779" s="3" t="s">
        <v>2471</v>
      </c>
      <c r="E779" s="3" t="s">
        <v>783</v>
      </c>
      <c r="F779" s="3" t="s">
        <v>997</v>
      </c>
      <c r="G779" s="3"/>
      <c r="H779" s="3" t="s">
        <v>798</v>
      </c>
      <c r="I779" s="3" t="s">
        <v>1543</v>
      </c>
      <c r="J779" s="3" t="s">
        <v>424</v>
      </c>
      <c r="K779" s="3" t="s">
        <v>2472</v>
      </c>
      <c r="L779" s="3" t="s">
        <v>2473</v>
      </c>
      <c r="M779" s="3" t="s">
        <v>2474</v>
      </c>
      <c r="N779" s="3" t="s">
        <v>2475</v>
      </c>
      <c r="O779" s="3" t="s">
        <v>2476</v>
      </c>
      <c r="P779" s="3" t="s">
        <v>822</v>
      </c>
      <c r="Q779" s="3" t="s">
        <v>225</v>
      </c>
      <c r="R779" s="3" t="s">
        <v>22</v>
      </c>
      <c r="S779" s="3" t="s">
        <v>20</v>
      </c>
      <c r="T779" s="3" t="s">
        <v>82</v>
      </c>
      <c r="U779" s="3" t="s">
        <v>300</v>
      </c>
      <c r="V779" s="3" t="s">
        <v>76</v>
      </c>
      <c r="W779" s="3" t="s">
        <v>862</v>
      </c>
      <c r="X779" s="3" t="s">
        <v>458</v>
      </c>
      <c r="Y779" s="3" t="s">
        <v>1988</v>
      </c>
      <c r="Z779" s="3" t="s">
        <v>1304</v>
      </c>
      <c r="AA779" s="3" t="s">
        <v>512</v>
      </c>
      <c r="AB779" s="3"/>
      <c r="AC779" s="3" t="s">
        <v>4</v>
      </c>
      <c r="AD779" s="3" t="s">
        <v>2477</v>
      </c>
      <c r="AE779" s="3" t="s">
        <v>26</v>
      </c>
      <c r="AF779" s="3" t="s">
        <v>2335</v>
      </c>
      <c r="AG779" s="3" t="s">
        <v>55</v>
      </c>
      <c r="AH779" s="3" t="s">
        <v>30</v>
      </c>
      <c r="AI779" s="3" t="s">
        <v>2478</v>
      </c>
      <c r="AJ779" s="3" t="s">
        <v>32</v>
      </c>
      <c r="AK779" s="3" t="s">
        <v>1764</v>
      </c>
      <c r="AL779" s="3" t="s">
        <v>64</v>
      </c>
      <c r="AM779" s="3" t="s">
        <v>1859</v>
      </c>
      <c r="AN779" s="3" t="s">
        <v>1381</v>
      </c>
      <c r="AO779" s="3" t="s">
        <v>1658</v>
      </c>
      <c r="AP779" s="3" t="s">
        <v>38</v>
      </c>
      <c r="AQ779" s="3"/>
      <c r="AR779" s="3"/>
      <c r="AS779" s="3"/>
      <c r="AT779" s="3"/>
      <c r="AU779" s="3"/>
      <c r="AV779" s="3"/>
      <c r="AW779" s="3"/>
      <c r="AX779" s="3"/>
      <c r="AY779" s="4"/>
    </row>
    <row r="780" spans="1:51" x14ac:dyDescent="0.25">
      <c r="A780" s="2" t="s">
        <v>810</v>
      </c>
      <c r="B780" s="11" t="s">
        <v>2328</v>
      </c>
      <c r="C780" s="3">
        <v>5</v>
      </c>
      <c r="D780" s="3" t="s">
        <v>1331</v>
      </c>
      <c r="E780" s="3" t="s">
        <v>997</v>
      </c>
      <c r="F780" s="3" t="s">
        <v>162</v>
      </c>
      <c r="G780" s="3"/>
      <c r="H780" s="3" t="s">
        <v>1794</v>
      </c>
      <c r="I780" s="3" t="s">
        <v>625</v>
      </c>
      <c r="J780" s="3" t="s">
        <v>897</v>
      </c>
      <c r="K780" s="3" t="s">
        <v>2479</v>
      </c>
      <c r="L780" s="3" t="s">
        <v>2480</v>
      </c>
      <c r="M780" s="3" t="s">
        <v>2481</v>
      </c>
      <c r="N780" s="3" t="s">
        <v>2482</v>
      </c>
      <c r="O780" s="3" t="s">
        <v>2483</v>
      </c>
      <c r="P780" s="3" t="s">
        <v>2484</v>
      </c>
      <c r="Q780" s="3" t="s">
        <v>283</v>
      </c>
      <c r="R780" s="3" t="s">
        <v>80</v>
      </c>
      <c r="S780" s="3" t="s">
        <v>102</v>
      </c>
      <c r="T780" s="3" t="s">
        <v>52</v>
      </c>
      <c r="U780" s="3" t="s">
        <v>974</v>
      </c>
      <c r="V780" s="3" t="s">
        <v>76</v>
      </c>
      <c r="W780" s="3" t="s">
        <v>21</v>
      </c>
      <c r="X780" s="3" t="s">
        <v>278</v>
      </c>
      <c r="Y780" s="3"/>
      <c r="Z780" s="3"/>
      <c r="AA780" s="3" t="s">
        <v>298</v>
      </c>
      <c r="AB780" s="3"/>
      <c r="AC780" s="3" t="s">
        <v>4</v>
      </c>
      <c r="AD780" s="3" t="s">
        <v>2485</v>
      </c>
      <c r="AE780" s="3" t="s">
        <v>826</v>
      </c>
      <c r="AF780" s="3" t="s">
        <v>829</v>
      </c>
      <c r="AG780" s="3" t="s">
        <v>55</v>
      </c>
      <c r="AH780" s="3" t="s">
        <v>182</v>
      </c>
      <c r="AI780" s="3" t="s">
        <v>1867</v>
      </c>
      <c r="AJ780" s="3" t="s">
        <v>32</v>
      </c>
      <c r="AK780" s="3" t="s">
        <v>604</v>
      </c>
      <c r="AL780" s="3" t="s">
        <v>1745</v>
      </c>
      <c r="AM780" s="3" t="s">
        <v>2486</v>
      </c>
      <c r="AN780" s="3" t="s">
        <v>1513</v>
      </c>
      <c r="AO780" s="3" t="s">
        <v>2487</v>
      </c>
      <c r="AP780" s="3" t="s">
        <v>38</v>
      </c>
      <c r="AQ780" s="3"/>
      <c r="AR780" s="3"/>
      <c r="AS780" s="3"/>
      <c r="AT780" s="3"/>
      <c r="AU780" s="3"/>
      <c r="AV780" s="3"/>
      <c r="AW780" s="3"/>
      <c r="AX780" s="3"/>
      <c r="AY780" s="4"/>
    </row>
    <row r="781" spans="1:51" x14ac:dyDescent="0.25">
      <c r="A781" s="2" t="s">
        <v>810</v>
      </c>
      <c r="B781" s="11" t="s">
        <v>2328</v>
      </c>
      <c r="C781" s="3">
        <v>6</v>
      </c>
      <c r="D781" s="3" t="s">
        <v>1343</v>
      </c>
      <c r="E781" s="3" t="s">
        <v>162</v>
      </c>
      <c r="F781" s="3" t="s">
        <v>1773</v>
      </c>
      <c r="G781" s="3"/>
      <c r="H781" s="3" t="s">
        <v>617</v>
      </c>
      <c r="I781" s="3" t="s">
        <v>1543</v>
      </c>
      <c r="J781" s="3" t="s">
        <v>742</v>
      </c>
      <c r="K781" s="3" t="s">
        <v>2212</v>
      </c>
      <c r="L781" s="3" t="s">
        <v>2488</v>
      </c>
      <c r="M781" s="3" t="s">
        <v>481</v>
      </c>
      <c r="N781" s="3" t="s">
        <v>2489</v>
      </c>
      <c r="O781" s="3" t="s">
        <v>2490</v>
      </c>
      <c r="P781" s="3" t="s">
        <v>714</v>
      </c>
      <c r="Q781" s="3" t="s">
        <v>1064</v>
      </c>
      <c r="R781" s="3" t="s">
        <v>102</v>
      </c>
      <c r="S781" s="3" t="s">
        <v>151</v>
      </c>
      <c r="T781" s="3" t="s">
        <v>128</v>
      </c>
      <c r="U781" s="3" t="s">
        <v>334</v>
      </c>
      <c r="V781" s="3" t="s">
        <v>81</v>
      </c>
      <c r="W781" s="3" t="s">
        <v>1027</v>
      </c>
      <c r="X781" s="3" t="s">
        <v>55</v>
      </c>
      <c r="Y781" s="3"/>
      <c r="Z781" s="3"/>
      <c r="AA781" s="3" t="s">
        <v>175</v>
      </c>
      <c r="AB781" s="3"/>
      <c r="AC781" s="3" t="s">
        <v>4</v>
      </c>
      <c r="AD781" s="3" t="s">
        <v>2417</v>
      </c>
      <c r="AE781" s="3" t="s">
        <v>1262</v>
      </c>
      <c r="AF781" s="3" t="s">
        <v>547</v>
      </c>
      <c r="AG781" s="3" t="s">
        <v>220</v>
      </c>
      <c r="AH781" s="3" t="s">
        <v>111</v>
      </c>
      <c r="AI781" s="3" t="s">
        <v>2491</v>
      </c>
      <c r="AJ781" s="3" t="s">
        <v>810</v>
      </c>
      <c r="AK781" s="3" t="s">
        <v>2492</v>
      </c>
      <c r="AL781" s="3" t="s">
        <v>703</v>
      </c>
      <c r="AM781" s="3" t="s">
        <v>2493</v>
      </c>
      <c r="AN781" s="3" t="s">
        <v>618</v>
      </c>
      <c r="AO781" s="3" t="s">
        <v>67</v>
      </c>
      <c r="AP781" s="3" t="s">
        <v>38</v>
      </c>
      <c r="AQ781" s="3"/>
      <c r="AR781" s="3"/>
      <c r="AS781" s="3"/>
      <c r="AT781" s="3"/>
      <c r="AU781" s="3"/>
      <c r="AV781" s="3"/>
      <c r="AW781" s="3"/>
      <c r="AX781" s="3"/>
      <c r="AY781" s="4"/>
    </row>
    <row r="782" spans="1:51" x14ac:dyDescent="0.25">
      <c r="A782" s="2" t="s">
        <v>810</v>
      </c>
      <c r="B782" s="11" t="s">
        <v>2328</v>
      </c>
      <c r="C782" s="3">
        <v>7</v>
      </c>
      <c r="D782" s="3" t="s">
        <v>95</v>
      </c>
      <c r="E782" s="3" t="s">
        <v>1773</v>
      </c>
      <c r="F782" s="3" t="s">
        <v>447</v>
      </c>
      <c r="G782" s="3"/>
      <c r="H782" s="3" t="s">
        <v>1382</v>
      </c>
      <c r="I782" s="3" t="s">
        <v>993</v>
      </c>
      <c r="J782" s="3" t="s">
        <v>55</v>
      </c>
      <c r="K782" s="3" t="s">
        <v>465</v>
      </c>
      <c r="L782" s="3" t="s">
        <v>2494</v>
      </c>
      <c r="M782" s="3" t="s">
        <v>2495</v>
      </c>
      <c r="N782" s="3" t="s">
        <v>2496</v>
      </c>
      <c r="O782" s="3" t="s">
        <v>1780</v>
      </c>
      <c r="P782" s="3" t="s">
        <v>307</v>
      </c>
      <c r="Q782" s="3" t="s">
        <v>1064</v>
      </c>
      <c r="R782" s="3" t="s">
        <v>1012</v>
      </c>
      <c r="S782" s="3" t="s">
        <v>393</v>
      </c>
      <c r="T782" s="3" t="s">
        <v>52</v>
      </c>
      <c r="U782" s="3" t="s">
        <v>151</v>
      </c>
      <c r="V782" s="3" t="s">
        <v>1013</v>
      </c>
      <c r="W782" s="3" t="s">
        <v>237</v>
      </c>
      <c r="X782" s="3" t="s">
        <v>155</v>
      </c>
      <c r="Y782" s="3"/>
      <c r="Z782" s="3"/>
      <c r="AA782" s="3" t="s">
        <v>193</v>
      </c>
      <c r="AB782" s="3"/>
      <c r="AC782" s="3" t="s">
        <v>4</v>
      </c>
      <c r="AD782" s="3" t="s">
        <v>1030</v>
      </c>
      <c r="AE782" s="3" t="s">
        <v>2497</v>
      </c>
      <c r="AF782" s="3" t="s">
        <v>817</v>
      </c>
      <c r="AG782" s="3" t="s">
        <v>823</v>
      </c>
      <c r="AH782" s="3" t="s">
        <v>23</v>
      </c>
      <c r="AI782" s="3" t="s">
        <v>2498</v>
      </c>
      <c r="AJ782" s="3" t="s">
        <v>1081</v>
      </c>
      <c r="AK782" s="3" t="s">
        <v>2499</v>
      </c>
      <c r="AL782" s="3" t="s">
        <v>550</v>
      </c>
      <c r="AM782" s="3" t="s">
        <v>2500</v>
      </c>
      <c r="AN782" s="3" t="s">
        <v>1813</v>
      </c>
      <c r="AO782" s="3" t="s">
        <v>2425</v>
      </c>
      <c r="AP782" s="3" t="s">
        <v>38</v>
      </c>
      <c r="AQ782" s="3"/>
      <c r="AR782" s="3"/>
      <c r="AS782" s="3"/>
      <c r="AT782" s="3"/>
      <c r="AU782" s="3"/>
      <c r="AV782" s="3"/>
      <c r="AW782" s="3"/>
      <c r="AX782" s="3"/>
      <c r="AY782" s="4"/>
    </row>
    <row r="783" spans="1:51" x14ac:dyDescent="0.25">
      <c r="A783" s="2" t="s">
        <v>810</v>
      </c>
      <c r="B783" s="11" t="s">
        <v>2328</v>
      </c>
      <c r="C783" s="3">
        <v>8</v>
      </c>
      <c r="D783" s="3" t="s">
        <v>118</v>
      </c>
      <c r="E783" s="3" t="s">
        <v>447</v>
      </c>
      <c r="F783" s="3" t="s">
        <v>1748</v>
      </c>
      <c r="G783" s="3"/>
      <c r="H783" s="3" t="s">
        <v>112</v>
      </c>
      <c r="I783" s="3" t="s">
        <v>165</v>
      </c>
      <c r="J783" s="3" t="s">
        <v>291</v>
      </c>
      <c r="K783" s="3" t="s">
        <v>209</v>
      </c>
      <c r="L783" s="3" t="s">
        <v>2501</v>
      </c>
      <c r="M783" s="3" t="s">
        <v>2502</v>
      </c>
      <c r="N783" s="3" t="s">
        <v>1211</v>
      </c>
      <c r="O783" s="3" t="s">
        <v>2390</v>
      </c>
      <c r="P783" s="3" t="s">
        <v>129</v>
      </c>
      <c r="Q783" s="3" t="s">
        <v>354</v>
      </c>
      <c r="R783" s="3" t="s">
        <v>672</v>
      </c>
      <c r="S783" s="3" t="s">
        <v>80</v>
      </c>
      <c r="T783" s="3" t="s">
        <v>693</v>
      </c>
      <c r="U783" s="3" t="s">
        <v>102</v>
      </c>
      <c r="V783" s="3" t="s">
        <v>82</v>
      </c>
      <c r="W783" s="3" t="s">
        <v>17</v>
      </c>
      <c r="X783" s="3" t="s">
        <v>165</v>
      </c>
      <c r="Y783" s="3"/>
      <c r="Z783" s="3"/>
      <c r="AA783" s="3" t="s">
        <v>1133</v>
      </c>
      <c r="AB783" s="3"/>
      <c r="AC783" s="3" t="s">
        <v>4</v>
      </c>
      <c r="AD783" s="3" t="s">
        <v>2380</v>
      </c>
      <c r="AE783" s="3" t="s">
        <v>2503</v>
      </c>
      <c r="AF783" s="3" t="s">
        <v>805</v>
      </c>
      <c r="AG783" s="3" t="s">
        <v>1846</v>
      </c>
      <c r="AH783" s="3" t="s">
        <v>83</v>
      </c>
      <c r="AI783" s="3" t="s">
        <v>2504</v>
      </c>
      <c r="AJ783" s="3" t="s">
        <v>810</v>
      </c>
      <c r="AK783" s="3" t="s">
        <v>2505</v>
      </c>
      <c r="AL783" s="3" t="s">
        <v>642</v>
      </c>
      <c r="AM783" s="3" t="s">
        <v>2453</v>
      </c>
      <c r="AN783" s="3" t="s">
        <v>879</v>
      </c>
      <c r="AO783" s="3" t="s">
        <v>2506</v>
      </c>
      <c r="AP783" s="3" t="s">
        <v>38</v>
      </c>
      <c r="AQ783" s="3"/>
      <c r="AR783" s="3"/>
      <c r="AS783" s="3"/>
      <c r="AT783" s="3"/>
      <c r="AU783" s="3"/>
      <c r="AV783" s="3"/>
      <c r="AW783" s="3"/>
      <c r="AX783" s="3"/>
      <c r="AY783" s="4"/>
    </row>
    <row r="784" spans="1:51" x14ac:dyDescent="0.25">
      <c r="A784" s="2" t="s">
        <v>810</v>
      </c>
      <c r="B784" s="11" t="s">
        <v>2328</v>
      </c>
      <c r="C784" s="3">
        <v>9</v>
      </c>
      <c r="D784" s="3" t="s">
        <v>138</v>
      </c>
      <c r="E784" s="3" t="s">
        <v>1748</v>
      </c>
      <c r="F784" s="3" t="s">
        <v>117</v>
      </c>
      <c r="G784" s="3"/>
      <c r="H784" s="3" t="s">
        <v>182</v>
      </c>
      <c r="I784" s="3" t="s">
        <v>165</v>
      </c>
      <c r="J784" s="3" t="s">
        <v>108</v>
      </c>
      <c r="K784" s="3" t="s">
        <v>61</v>
      </c>
      <c r="L784" s="3" t="s">
        <v>2507</v>
      </c>
      <c r="M784" s="3" t="s">
        <v>2508</v>
      </c>
      <c r="N784" s="3" t="s">
        <v>2509</v>
      </c>
      <c r="O784" s="3" t="s">
        <v>2510</v>
      </c>
      <c r="P784" s="3"/>
      <c r="Q784" s="3" t="s">
        <v>1064</v>
      </c>
      <c r="R784" s="3" t="s">
        <v>102</v>
      </c>
      <c r="S784" s="3" t="s">
        <v>52</v>
      </c>
      <c r="T784" s="3" t="s">
        <v>1961</v>
      </c>
      <c r="U784" s="3" t="s">
        <v>237</v>
      </c>
      <c r="V784" s="3" t="s">
        <v>106</v>
      </c>
      <c r="W784" s="3" t="s">
        <v>150</v>
      </c>
      <c r="X784" s="3" t="s">
        <v>112</v>
      </c>
      <c r="Y784" s="3"/>
      <c r="Z784" s="3"/>
      <c r="AA784" s="3" t="s">
        <v>962</v>
      </c>
      <c r="AB784" s="3"/>
      <c r="AC784" s="3" t="s">
        <v>4</v>
      </c>
      <c r="AD784" s="3" t="s">
        <v>2511</v>
      </c>
      <c r="AE784" s="3" t="s">
        <v>348</v>
      </c>
      <c r="AF784" s="3" t="s">
        <v>2512</v>
      </c>
      <c r="AG784" s="3" t="s">
        <v>714</v>
      </c>
      <c r="AH784" s="3" t="s">
        <v>155</v>
      </c>
      <c r="AI784" s="3" t="s">
        <v>1789</v>
      </c>
      <c r="AJ784" s="3" t="s">
        <v>810</v>
      </c>
      <c r="AK784" s="3" t="s">
        <v>2513</v>
      </c>
      <c r="AL784" s="3" t="s">
        <v>642</v>
      </c>
      <c r="AM784" s="3" t="s">
        <v>2514</v>
      </c>
      <c r="AN784" s="3" t="s">
        <v>618</v>
      </c>
      <c r="AO784" s="3" t="s">
        <v>1682</v>
      </c>
      <c r="AP784" s="3" t="s">
        <v>38</v>
      </c>
      <c r="AQ784" s="3"/>
      <c r="AR784" s="3"/>
      <c r="AS784" s="3"/>
      <c r="AT784" s="3"/>
      <c r="AU784" s="3"/>
      <c r="AV784" s="3"/>
      <c r="AW784" s="3"/>
      <c r="AX784" s="3"/>
      <c r="AY784" s="4"/>
    </row>
    <row r="785" spans="1:51" x14ac:dyDescent="0.25">
      <c r="A785" s="2" t="s">
        <v>810</v>
      </c>
      <c r="B785" s="11" t="s">
        <v>2328</v>
      </c>
      <c r="C785" s="3">
        <v>10</v>
      </c>
      <c r="D785" s="3" t="s">
        <v>1072</v>
      </c>
      <c r="E785" s="3" t="s">
        <v>117</v>
      </c>
      <c r="F785" s="3" t="s">
        <v>745</v>
      </c>
      <c r="G785" s="3"/>
      <c r="H785" s="3" t="s">
        <v>291</v>
      </c>
      <c r="I785" s="3" t="s">
        <v>243</v>
      </c>
      <c r="J785" s="3" t="s">
        <v>270</v>
      </c>
      <c r="K785" s="3" t="s">
        <v>130</v>
      </c>
      <c r="L785" s="3" t="s">
        <v>2515</v>
      </c>
      <c r="M785" s="3" t="s">
        <v>2516</v>
      </c>
      <c r="N785" s="3" t="s">
        <v>2517</v>
      </c>
      <c r="O785" s="3" t="s">
        <v>2518</v>
      </c>
      <c r="P785" s="3"/>
      <c r="Q785" s="3" t="s">
        <v>1064</v>
      </c>
      <c r="R785" s="3" t="s">
        <v>19</v>
      </c>
      <c r="S785" s="3" t="s">
        <v>371</v>
      </c>
      <c r="T785" s="3" t="s">
        <v>475</v>
      </c>
      <c r="U785" s="3" t="s">
        <v>17</v>
      </c>
      <c r="V785" s="3" t="s">
        <v>1065</v>
      </c>
      <c r="W785" s="3" t="s">
        <v>672</v>
      </c>
      <c r="X785" s="3" t="s">
        <v>112</v>
      </c>
      <c r="Y785" s="3"/>
      <c r="Z785" s="3"/>
      <c r="AA785" s="3" t="s">
        <v>1107</v>
      </c>
      <c r="AB785" s="3"/>
      <c r="AC785" s="3" t="s">
        <v>4</v>
      </c>
      <c r="AD785" s="3" t="s">
        <v>2217</v>
      </c>
      <c r="AE785" s="3" t="s">
        <v>2432</v>
      </c>
      <c r="AF785" s="3" t="s">
        <v>805</v>
      </c>
      <c r="AG785" s="3" t="s">
        <v>178</v>
      </c>
      <c r="AH785" s="3" t="s">
        <v>108</v>
      </c>
      <c r="AI785" s="3" t="s">
        <v>115</v>
      </c>
      <c r="AJ785" s="3" t="s">
        <v>2090</v>
      </c>
      <c r="AK785" s="3" t="s">
        <v>2452</v>
      </c>
      <c r="AL785" s="3" t="s">
        <v>2028</v>
      </c>
      <c r="AM785" s="3" t="s">
        <v>2519</v>
      </c>
      <c r="AN785" s="3" t="s">
        <v>1557</v>
      </c>
      <c r="AO785" s="3" t="s">
        <v>1117</v>
      </c>
      <c r="AP785" s="3" t="s">
        <v>38</v>
      </c>
      <c r="AQ785" s="3"/>
      <c r="AR785" s="3"/>
      <c r="AS785" s="3"/>
      <c r="AT785" s="3"/>
      <c r="AU785" s="3"/>
      <c r="AV785" s="3"/>
      <c r="AW785" s="3"/>
      <c r="AX785" s="3"/>
      <c r="AY785" s="4"/>
    </row>
    <row r="786" spans="1:51" x14ac:dyDescent="0.25">
      <c r="A786" s="2" t="s">
        <v>1319</v>
      </c>
      <c r="B786" s="11" t="s">
        <v>2328</v>
      </c>
      <c r="C786" s="3">
        <v>1</v>
      </c>
      <c r="D786" s="3" t="s">
        <v>660</v>
      </c>
      <c r="E786" s="3" t="s">
        <v>4</v>
      </c>
      <c r="F786" s="3" t="s">
        <v>659</v>
      </c>
      <c r="G786" s="3"/>
      <c r="H786" s="3" t="s">
        <v>1382</v>
      </c>
      <c r="I786" s="3" t="s">
        <v>400</v>
      </c>
      <c r="J786" s="3" t="s">
        <v>465</v>
      </c>
      <c r="K786" s="3" t="s">
        <v>2520</v>
      </c>
      <c r="L786" s="3" t="s">
        <v>1399</v>
      </c>
      <c r="M786" s="3" t="s">
        <v>2521</v>
      </c>
      <c r="N786" s="3" t="s">
        <v>2522</v>
      </c>
      <c r="O786" s="3" t="s">
        <v>2523</v>
      </c>
      <c r="P786" s="3" t="s">
        <v>1382</v>
      </c>
      <c r="Q786" s="3" t="s">
        <v>506</v>
      </c>
      <c r="R786" s="3" t="s">
        <v>80</v>
      </c>
      <c r="S786" s="3" t="s">
        <v>80</v>
      </c>
      <c r="T786" s="3" t="s">
        <v>128</v>
      </c>
      <c r="U786" s="3" t="s">
        <v>150</v>
      </c>
      <c r="V786" s="3" t="s">
        <v>107</v>
      </c>
      <c r="W786" s="3" t="s">
        <v>18</v>
      </c>
      <c r="X786" s="3" t="s">
        <v>808</v>
      </c>
      <c r="Y786" s="3" t="s">
        <v>2266</v>
      </c>
      <c r="Z786" s="3" t="s">
        <v>2524</v>
      </c>
      <c r="AA786" s="3" t="s">
        <v>332</v>
      </c>
      <c r="AB786" s="3"/>
      <c r="AC786" s="3" t="s">
        <v>4</v>
      </c>
      <c r="AD786" s="3" t="s">
        <v>652</v>
      </c>
      <c r="AE786" s="3" t="s">
        <v>1914</v>
      </c>
      <c r="AF786" s="3" t="s">
        <v>78</v>
      </c>
      <c r="AG786" s="3" t="s">
        <v>235</v>
      </c>
      <c r="AH786" s="3" t="s">
        <v>61</v>
      </c>
      <c r="AI786" s="3" t="s">
        <v>356</v>
      </c>
      <c r="AJ786" s="3" t="s">
        <v>2072</v>
      </c>
      <c r="AK786" s="3" t="s">
        <v>2525</v>
      </c>
      <c r="AL786" s="3" t="s">
        <v>1879</v>
      </c>
      <c r="AM786" s="3" t="s">
        <v>2526</v>
      </c>
      <c r="AN786" s="3" t="s">
        <v>1450</v>
      </c>
      <c r="AO786" s="3" t="s">
        <v>2527</v>
      </c>
      <c r="AP786" s="3" t="s">
        <v>38</v>
      </c>
      <c r="AQ786" s="3"/>
      <c r="AR786" s="3"/>
      <c r="AS786" s="3"/>
      <c r="AT786" s="3"/>
      <c r="AU786" s="3"/>
      <c r="AV786" s="3"/>
      <c r="AW786" s="3"/>
      <c r="AX786" s="3"/>
      <c r="AY786" s="4"/>
    </row>
    <row r="787" spans="1:51" x14ac:dyDescent="0.25">
      <c r="A787" s="2" t="s">
        <v>1319</v>
      </c>
      <c r="B787" s="11" t="s">
        <v>2328</v>
      </c>
      <c r="C787" s="3">
        <v>2</v>
      </c>
      <c r="D787" s="3" t="s">
        <v>684</v>
      </c>
      <c r="E787" s="3" t="s">
        <v>659</v>
      </c>
      <c r="F787" s="3" t="s">
        <v>1708</v>
      </c>
      <c r="G787" s="3"/>
      <c r="H787" s="3" t="s">
        <v>29</v>
      </c>
      <c r="I787" s="3" t="s">
        <v>1248</v>
      </c>
      <c r="J787" s="3" t="s">
        <v>2528</v>
      </c>
      <c r="K787" s="3" t="s">
        <v>908</v>
      </c>
      <c r="L787" s="3" t="s">
        <v>2529</v>
      </c>
      <c r="M787" s="3" t="s">
        <v>2530</v>
      </c>
      <c r="N787" s="3" t="s">
        <v>2531</v>
      </c>
      <c r="O787" s="3" t="s">
        <v>479</v>
      </c>
      <c r="P787" s="3"/>
      <c r="Q787" s="3" t="s">
        <v>506</v>
      </c>
      <c r="R787" s="3" t="s">
        <v>80</v>
      </c>
      <c r="S787" s="3" t="s">
        <v>102</v>
      </c>
      <c r="T787" s="3" t="s">
        <v>106</v>
      </c>
      <c r="U787" s="3" t="s">
        <v>8</v>
      </c>
      <c r="V787" s="3" t="s">
        <v>150</v>
      </c>
      <c r="W787" s="3" t="s">
        <v>128</v>
      </c>
      <c r="X787" s="3" t="s">
        <v>200</v>
      </c>
      <c r="Y787" s="3" t="s">
        <v>2532</v>
      </c>
      <c r="Z787" s="3" t="s">
        <v>2533</v>
      </c>
      <c r="AA787" s="3" t="s">
        <v>415</v>
      </c>
      <c r="AB787" s="3"/>
      <c r="AC787" s="3" t="s">
        <v>4</v>
      </c>
      <c r="AD787" s="3" t="s">
        <v>2315</v>
      </c>
      <c r="AE787" s="3" t="s">
        <v>7</v>
      </c>
      <c r="AF787" s="3" t="s">
        <v>238</v>
      </c>
      <c r="AG787" s="3" t="s">
        <v>83</v>
      </c>
      <c r="AH787" s="3" t="s">
        <v>112</v>
      </c>
      <c r="AI787" s="3" t="s">
        <v>1262</v>
      </c>
      <c r="AJ787" s="3" t="s">
        <v>1847</v>
      </c>
      <c r="AK787" s="3" t="s">
        <v>2191</v>
      </c>
      <c r="AL787" s="3" t="s">
        <v>2534</v>
      </c>
      <c r="AM787" s="3" t="s">
        <v>2535</v>
      </c>
      <c r="AN787" s="3" t="s">
        <v>1087</v>
      </c>
      <c r="AO787" s="3" t="s">
        <v>2527</v>
      </c>
      <c r="AP787" s="3" t="s">
        <v>38</v>
      </c>
      <c r="AQ787" s="3"/>
      <c r="AR787" s="3"/>
      <c r="AS787" s="3"/>
      <c r="AT787" s="3"/>
      <c r="AU787" s="3"/>
      <c r="AV787" s="3"/>
      <c r="AW787" s="3"/>
      <c r="AX787" s="3"/>
      <c r="AY787" s="4"/>
    </row>
    <row r="788" spans="1:51" x14ac:dyDescent="0.25">
      <c r="A788" s="2" t="s">
        <v>1319</v>
      </c>
      <c r="B788" s="11" t="s">
        <v>2328</v>
      </c>
      <c r="C788" s="3">
        <v>3</v>
      </c>
      <c r="D788" s="3" t="s">
        <v>69</v>
      </c>
      <c r="E788" s="3" t="s">
        <v>1708</v>
      </c>
      <c r="F788" s="3" t="s">
        <v>404</v>
      </c>
      <c r="G788" s="3"/>
      <c r="H788" s="3" t="s">
        <v>29</v>
      </c>
      <c r="I788" s="3" t="s">
        <v>446</v>
      </c>
      <c r="J788" s="3" t="s">
        <v>215</v>
      </c>
      <c r="K788" s="3" t="s">
        <v>2536</v>
      </c>
      <c r="L788" s="3" t="s">
        <v>2372</v>
      </c>
      <c r="M788" s="3" t="s">
        <v>2537</v>
      </c>
      <c r="N788" s="3" t="s">
        <v>2538</v>
      </c>
      <c r="O788" s="3" t="s">
        <v>2539</v>
      </c>
      <c r="P788" s="3" t="s">
        <v>458</v>
      </c>
      <c r="Q788" s="3" t="s">
        <v>148</v>
      </c>
      <c r="R788" s="3" t="s">
        <v>80</v>
      </c>
      <c r="S788" s="3" t="s">
        <v>102</v>
      </c>
      <c r="T788" s="3" t="s">
        <v>106</v>
      </c>
      <c r="U788" s="3" t="s">
        <v>22</v>
      </c>
      <c r="V788" s="3" t="s">
        <v>54</v>
      </c>
      <c r="W788" s="3" t="s">
        <v>107</v>
      </c>
      <c r="X788" s="3" t="s">
        <v>335</v>
      </c>
      <c r="Y788" s="3" t="s">
        <v>2540</v>
      </c>
      <c r="Z788" s="3"/>
      <c r="AA788" s="3" t="s">
        <v>26</v>
      </c>
      <c r="AB788" s="3"/>
      <c r="AC788" s="3" t="s">
        <v>4</v>
      </c>
      <c r="AD788" s="3" t="s">
        <v>1642</v>
      </c>
      <c r="AE788" s="3" t="s">
        <v>1136</v>
      </c>
      <c r="AF788" s="3" t="s">
        <v>807</v>
      </c>
      <c r="AG788" s="3" t="s">
        <v>61</v>
      </c>
      <c r="AH788" s="3" t="s">
        <v>182</v>
      </c>
      <c r="AI788" s="3" t="s">
        <v>1438</v>
      </c>
      <c r="AJ788" s="3" t="s">
        <v>1081</v>
      </c>
      <c r="AK788" s="3" t="s">
        <v>641</v>
      </c>
      <c r="AL788" s="3" t="s">
        <v>704</v>
      </c>
      <c r="AM788" s="3" t="s">
        <v>2541</v>
      </c>
      <c r="AN788" s="3" t="s">
        <v>152</v>
      </c>
      <c r="AO788" s="3" t="s">
        <v>877</v>
      </c>
      <c r="AP788" s="3" t="s">
        <v>38</v>
      </c>
      <c r="AQ788" s="3"/>
      <c r="AR788" s="3"/>
      <c r="AS788" s="3"/>
      <c r="AT788" s="3"/>
      <c r="AU788" s="3"/>
      <c r="AV788" s="3"/>
      <c r="AW788" s="3"/>
      <c r="AX788" s="3"/>
      <c r="AY788" s="4"/>
    </row>
    <row r="789" spans="1:51" x14ac:dyDescent="0.25">
      <c r="A789" s="2" t="s">
        <v>1319</v>
      </c>
      <c r="B789" s="11" t="s">
        <v>2328</v>
      </c>
      <c r="C789" s="3">
        <v>4</v>
      </c>
      <c r="D789" s="3" t="s">
        <v>2542</v>
      </c>
      <c r="E789" s="3" t="s">
        <v>404</v>
      </c>
      <c r="F789" s="3" t="s">
        <v>1044</v>
      </c>
      <c r="G789" s="3"/>
      <c r="H789" s="3" t="s">
        <v>112</v>
      </c>
      <c r="I789" s="3" t="s">
        <v>58</v>
      </c>
      <c r="J789" s="3" t="s">
        <v>473</v>
      </c>
      <c r="K789" s="3" t="s">
        <v>2543</v>
      </c>
      <c r="L789" s="3" t="s">
        <v>2544</v>
      </c>
      <c r="M789" s="3" t="s">
        <v>2545</v>
      </c>
      <c r="N789" s="3" t="s">
        <v>2546</v>
      </c>
      <c r="O789" s="3" t="s">
        <v>584</v>
      </c>
      <c r="P789" s="3"/>
      <c r="Q789" s="3" t="s">
        <v>148</v>
      </c>
      <c r="R789" s="3" t="s">
        <v>1065</v>
      </c>
      <c r="S789" s="3" t="s">
        <v>149</v>
      </c>
      <c r="T789" s="3" t="s">
        <v>106</v>
      </c>
      <c r="U789" s="3" t="s">
        <v>105</v>
      </c>
      <c r="V789" s="3" t="s">
        <v>106</v>
      </c>
      <c r="W789" s="3" t="s">
        <v>18</v>
      </c>
      <c r="X789" s="3" t="s">
        <v>155</v>
      </c>
      <c r="Y789" s="3" t="s">
        <v>56</v>
      </c>
      <c r="Z789" s="3"/>
      <c r="AA789" s="3" t="s">
        <v>175</v>
      </c>
      <c r="AB789" s="3"/>
      <c r="AC789" s="3" t="s">
        <v>4</v>
      </c>
      <c r="AD789" s="3" t="s">
        <v>2547</v>
      </c>
      <c r="AE789" s="3" t="s">
        <v>1857</v>
      </c>
      <c r="AF789" s="3" t="s">
        <v>1968</v>
      </c>
      <c r="AG789" s="3" t="s">
        <v>55</v>
      </c>
      <c r="AH789" s="3" t="s">
        <v>182</v>
      </c>
      <c r="AI789" s="3" t="s">
        <v>580</v>
      </c>
      <c r="AJ789" s="3" t="s">
        <v>32</v>
      </c>
      <c r="AK789" s="3" t="s">
        <v>2548</v>
      </c>
      <c r="AL789" s="3" t="s">
        <v>2549</v>
      </c>
      <c r="AM789" s="3" t="s">
        <v>2415</v>
      </c>
      <c r="AN789" s="3" t="s">
        <v>568</v>
      </c>
      <c r="AO789" s="3" t="s">
        <v>1957</v>
      </c>
      <c r="AP789" s="3" t="s">
        <v>38</v>
      </c>
      <c r="AQ789" s="3"/>
      <c r="AR789" s="3"/>
      <c r="AS789" s="3"/>
      <c r="AT789" s="3"/>
      <c r="AU789" s="3"/>
      <c r="AV789" s="3"/>
      <c r="AW789" s="3"/>
      <c r="AX789" s="3"/>
      <c r="AY789" s="4"/>
    </row>
    <row r="790" spans="1:51" x14ac:dyDescent="0.25">
      <c r="A790" s="2" t="s">
        <v>1319</v>
      </c>
      <c r="B790" s="11" t="s">
        <v>2328</v>
      </c>
      <c r="C790" s="3">
        <v>5</v>
      </c>
      <c r="D790" s="3" t="s">
        <v>2550</v>
      </c>
      <c r="E790" s="3" t="s">
        <v>1044</v>
      </c>
      <c r="F790" s="3" t="s">
        <v>241</v>
      </c>
      <c r="G790" s="3"/>
      <c r="H790" s="3" t="s">
        <v>60</v>
      </c>
      <c r="I790" s="3" t="s">
        <v>335</v>
      </c>
      <c r="J790" s="3" t="s">
        <v>764</v>
      </c>
      <c r="K790" s="3" t="s">
        <v>2551</v>
      </c>
      <c r="L790" s="3" t="s">
        <v>1815</v>
      </c>
      <c r="M790" s="3" t="s">
        <v>2552</v>
      </c>
      <c r="N790" s="3" t="s">
        <v>2553</v>
      </c>
      <c r="O790" s="3" t="s">
        <v>2358</v>
      </c>
      <c r="P790" s="3"/>
      <c r="Q790" s="3" t="s">
        <v>1064</v>
      </c>
      <c r="R790" s="3" t="s">
        <v>672</v>
      </c>
      <c r="S790" s="3" t="s">
        <v>693</v>
      </c>
      <c r="T790" s="3" t="s">
        <v>671</v>
      </c>
      <c r="U790" s="3" t="s">
        <v>51</v>
      </c>
      <c r="V790" s="3" t="s">
        <v>1065</v>
      </c>
      <c r="W790" s="3" t="s">
        <v>693</v>
      </c>
      <c r="X790" s="3" t="s">
        <v>61</v>
      </c>
      <c r="Y790" s="3"/>
      <c r="Z790" s="3"/>
      <c r="AA790" s="3" t="s">
        <v>36</v>
      </c>
      <c r="AB790" s="3"/>
      <c r="AC790" s="3" t="s">
        <v>4</v>
      </c>
      <c r="AD790" s="3" t="s">
        <v>644</v>
      </c>
      <c r="AE790" s="3" t="s">
        <v>2554</v>
      </c>
      <c r="AF790" s="3" t="s">
        <v>2555</v>
      </c>
      <c r="AG790" s="3" t="s">
        <v>993</v>
      </c>
      <c r="AH790" s="3" t="s">
        <v>182</v>
      </c>
      <c r="AI790" s="3" t="s">
        <v>1812</v>
      </c>
      <c r="AJ790" s="3" t="s">
        <v>497</v>
      </c>
      <c r="AK790" s="3" t="s">
        <v>2556</v>
      </c>
      <c r="AL790" s="3" t="s">
        <v>2557</v>
      </c>
      <c r="AM790" s="3" t="s">
        <v>2558</v>
      </c>
      <c r="AN790" s="3" t="s">
        <v>212</v>
      </c>
      <c r="AO790" s="3" t="s">
        <v>2559</v>
      </c>
      <c r="AP790" s="3" t="s">
        <v>38</v>
      </c>
      <c r="AQ790" s="3"/>
      <c r="AR790" s="3"/>
      <c r="AS790" s="3"/>
      <c r="AT790" s="3"/>
      <c r="AU790" s="3"/>
      <c r="AV790" s="3"/>
      <c r="AW790" s="3"/>
      <c r="AX790" s="3"/>
      <c r="AY790" s="4"/>
    </row>
    <row r="791" spans="1:51" x14ac:dyDescent="0.25">
      <c r="A791" s="2" t="s">
        <v>1319</v>
      </c>
      <c r="B791" s="11" t="s">
        <v>2328</v>
      </c>
      <c r="C791" s="3">
        <v>6</v>
      </c>
      <c r="D791" s="3" t="s">
        <v>95</v>
      </c>
      <c r="E791" s="3" t="s">
        <v>241</v>
      </c>
      <c r="F791" s="3" t="s">
        <v>493</v>
      </c>
      <c r="G791" s="3"/>
      <c r="H791" s="3" t="s">
        <v>209</v>
      </c>
      <c r="I791" s="3" t="s">
        <v>1800</v>
      </c>
      <c r="J791" s="3" t="s">
        <v>537</v>
      </c>
      <c r="K791" s="3" t="s">
        <v>2560</v>
      </c>
      <c r="L791" s="3" t="s">
        <v>2561</v>
      </c>
      <c r="M791" s="3" t="s">
        <v>2562</v>
      </c>
      <c r="N791" s="3" t="s">
        <v>2563</v>
      </c>
      <c r="O791" s="3" t="s">
        <v>2564</v>
      </c>
      <c r="P791" s="3" t="s">
        <v>2143</v>
      </c>
      <c r="Q791" s="3" t="s">
        <v>225</v>
      </c>
      <c r="R791" s="3" t="s">
        <v>671</v>
      </c>
      <c r="S791" s="3" t="s">
        <v>693</v>
      </c>
      <c r="T791" s="3" t="s">
        <v>693</v>
      </c>
      <c r="U791" s="3" t="s">
        <v>1065</v>
      </c>
      <c r="V791" s="3" t="s">
        <v>17</v>
      </c>
      <c r="W791" s="3" t="s">
        <v>693</v>
      </c>
      <c r="X791" s="3" t="s">
        <v>61</v>
      </c>
      <c r="Y791" s="3"/>
      <c r="Z791" s="3"/>
      <c r="AA791" s="3" t="s">
        <v>244</v>
      </c>
      <c r="AB791" s="3"/>
      <c r="AC791" s="3" t="s">
        <v>4</v>
      </c>
      <c r="AD791" s="3" t="s">
        <v>686</v>
      </c>
      <c r="AE791" s="3" t="s">
        <v>1698</v>
      </c>
      <c r="AF791" s="3" t="s">
        <v>2565</v>
      </c>
      <c r="AG791" s="3" t="s">
        <v>87</v>
      </c>
      <c r="AH791" s="3" t="s">
        <v>165</v>
      </c>
      <c r="AI791" s="3" t="s">
        <v>807</v>
      </c>
      <c r="AJ791" s="3" t="s">
        <v>1081</v>
      </c>
      <c r="AK791" s="3" t="s">
        <v>2046</v>
      </c>
      <c r="AL791" s="3" t="s">
        <v>2557</v>
      </c>
      <c r="AM791" s="3" t="s">
        <v>2558</v>
      </c>
      <c r="AN791" s="3" t="s">
        <v>631</v>
      </c>
      <c r="AO791" s="3" t="s">
        <v>327</v>
      </c>
      <c r="AP791" s="3" t="s">
        <v>38</v>
      </c>
      <c r="AQ791" s="3"/>
      <c r="AR791" s="3"/>
      <c r="AS791" s="3"/>
      <c r="AT791" s="3"/>
      <c r="AU791" s="3"/>
      <c r="AV791" s="3"/>
      <c r="AW791" s="3"/>
      <c r="AX791" s="3"/>
      <c r="AY791" s="4"/>
    </row>
    <row r="792" spans="1:51" x14ac:dyDescent="0.25">
      <c r="A792" s="2" t="s">
        <v>1319</v>
      </c>
      <c r="B792" s="11" t="s">
        <v>2328</v>
      </c>
      <c r="C792" s="3">
        <v>7</v>
      </c>
      <c r="D792" s="3" t="s">
        <v>118</v>
      </c>
      <c r="E792" s="3" t="s">
        <v>493</v>
      </c>
      <c r="F792" s="3" t="s">
        <v>276</v>
      </c>
      <c r="G792" s="3"/>
      <c r="H792" s="3" t="s">
        <v>291</v>
      </c>
      <c r="I792" s="3" t="s">
        <v>391</v>
      </c>
      <c r="J792" s="3" t="s">
        <v>382</v>
      </c>
      <c r="K792" s="3" t="s">
        <v>1825</v>
      </c>
      <c r="L792" s="3" t="s">
        <v>2566</v>
      </c>
      <c r="M792" s="3" t="s">
        <v>1126</v>
      </c>
      <c r="N792" s="3" t="s">
        <v>2567</v>
      </c>
      <c r="O792" s="3" t="s">
        <v>2568</v>
      </c>
      <c r="P792" s="3"/>
      <c r="Q792" s="3" t="s">
        <v>225</v>
      </c>
      <c r="R792" s="3" t="s">
        <v>672</v>
      </c>
      <c r="S792" s="3" t="s">
        <v>672</v>
      </c>
      <c r="T792" s="3" t="s">
        <v>693</v>
      </c>
      <c r="U792" s="3" t="s">
        <v>106</v>
      </c>
      <c r="V792" s="3" t="s">
        <v>393</v>
      </c>
      <c r="W792" s="3" t="s">
        <v>18</v>
      </c>
      <c r="X792" s="3" t="s">
        <v>243</v>
      </c>
      <c r="Y792" s="3"/>
      <c r="Z792" s="3"/>
      <c r="AA792" s="3" t="s">
        <v>244</v>
      </c>
      <c r="AB792" s="3"/>
      <c r="AC792" s="3" t="s">
        <v>4</v>
      </c>
      <c r="AD792" s="3" t="s">
        <v>2569</v>
      </c>
      <c r="AE792" s="3" t="s">
        <v>529</v>
      </c>
      <c r="AF792" s="3" t="s">
        <v>784</v>
      </c>
      <c r="AG792" s="3" t="s">
        <v>446</v>
      </c>
      <c r="AH792" s="3" t="s">
        <v>108</v>
      </c>
      <c r="AI792" s="3" t="s">
        <v>406</v>
      </c>
      <c r="AJ792" s="3" t="s">
        <v>32</v>
      </c>
      <c r="AK792" s="3" t="s">
        <v>2570</v>
      </c>
      <c r="AL792" s="3" t="s">
        <v>358</v>
      </c>
      <c r="AM792" s="3" t="s">
        <v>894</v>
      </c>
      <c r="AN792" s="3" t="s">
        <v>568</v>
      </c>
      <c r="AO792" s="3" t="s">
        <v>2571</v>
      </c>
      <c r="AP792" s="3" t="s">
        <v>38</v>
      </c>
      <c r="AQ792" s="3"/>
      <c r="AR792" s="3"/>
      <c r="AS792" s="3"/>
      <c r="AT792" s="3"/>
      <c r="AU792" s="3"/>
      <c r="AV792" s="3"/>
      <c r="AW792" s="3"/>
      <c r="AX792" s="3"/>
      <c r="AY792" s="4"/>
    </row>
    <row r="793" spans="1:51" x14ac:dyDescent="0.25">
      <c r="A793" s="2" t="s">
        <v>1319</v>
      </c>
      <c r="B793" s="11" t="s">
        <v>2328</v>
      </c>
      <c r="C793" s="3">
        <v>8</v>
      </c>
      <c r="D793" s="3" t="s">
        <v>290</v>
      </c>
      <c r="E793" s="3" t="s">
        <v>276</v>
      </c>
      <c r="F793" s="3" t="s">
        <v>633</v>
      </c>
      <c r="G793" s="3"/>
      <c r="H793" s="3" t="s">
        <v>165</v>
      </c>
      <c r="I793" s="3" t="s">
        <v>243</v>
      </c>
      <c r="J793" s="3" t="s">
        <v>646</v>
      </c>
      <c r="K793" s="3" t="s">
        <v>2572</v>
      </c>
      <c r="L793" s="3" t="s">
        <v>2573</v>
      </c>
      <c r="M793" s="3" t="s">
        <v>2574</v>
      </c>
      <c r="N793" s="3" t="s">
        <v>2575</v>
      </c>
      <c r="O793" s="3" t="s">
        <v>2576</v>
      </c>
      <c r="P793" s="3"/>
      <c r="Q793" s="3" t="s">
        <v>506</v>
      </c>
      <c r="R793" s="3" t="s">
        <v>672</v>
      </c>
      <c r="S793" s="3" t="s">
        <v>672</v>
      </c>
      <c r="T793" s="3" t="s">
        <v>52</v>
      </c>
      <c r="U793" s="3" t="s">
        <v>1012</v>
      </c>
      <c r="V793" s="3" t="s">
        <v>1012</v>
      </c>
      <c r="W793" s="3" t="s">
        <v>128</v>
      </c>
      <c r="X793" s="3" t="s">
        <v>112</v>
      </c>
      <c r="Y793" s="3"/>
      <c r="Z793" s="3"/>
      <c r="AA793" s="3" t="s">
        <v>379</v>
      </c>
      <c r="AB793" s="3"/>
      <c r="AC793" s="3" t="s">
        <v>4</v>
      </c>
      <c r="AD793" s="3" t="s">
        <v>2577</v>
      </c>
      <c r="AE793" s="3" t="s">
        <v>693</v>
      </c>
      <c r="AF793" s="3" t="s">
        <v>153</v>
      </c>
      <c r="AG793" s="3" t="s">
        <v>111</v>
      </c>
      <c r="AH793" s="3" t="s">
        <v>291</v>
      </c>
      <c r="AI793" s="3" t="s">
        <v>422</v>
      </c>
      <c r="AJ793" s="3" t="s">
        <v>198</v>
      </c>
      <c r="AK793" s="3" t="s">
        <v>1770</v>
      </c>
      <c r="AL793" s="3" t="s">
        <v>2578</v>
      </c>
      <c r="AM793" s="3" t="s">
        <v>2579</v>
      </c>
      <c r="AN793" s="3" t="s">
        <v>570</v>
      </c>
      <c r="AO793" s="3" t="s">
        <v>2226</v>
      </c>
      <c r="AP793" s="3" t="s">
        <v>38</v>
      </c>
      <c r="AQ793" s="3"/>
      <c r="AR793" s="3"/>
      <c r="AS793" s="3"/>
      <c r="AT793" s="3"/>
      <c r="AU793" s="3"/>
      <c r="AV793" s="3"/>
      <c r="AW793" s="3"/>
      <c r="AX793" s="3"/>
      <c r="AY793" s="4"/>
    </row>
    <row r="794" spans="1:51" x14ac:dyDescent="0.25">
      <c r="A794" s="2" t="s">
        <v>1319</v>
      </c>
      <c r="B794" s="11" t="s">
        <v>2328</v>
      </c>
      <c r="C794" s="3">
        <v>9</v>
      </c>
      <c r="D794" s="3" t="s">
        <v>302</v>
      </c>
      <c r="E794" s="3" t="s">
        <v>633</v>
      </c>
      <c r="F794" s="3" t="s">
        <v>137</v>
      </c>
      <c r="G794" s="3"/>
      <c r="H794" s="3" t="s">
        <v>165</v>
      </c>
      <c r="I794" s="3" t="s">
        <v>112</v>
      </c>
      <c r="J794" s="3" t="s">
        <v>318</v>
      </c>
      <c r="K794" s="3" t="s">
        <v>1696</v>
      </c>
      <c r="L794" s="3" t="s">
        <v>293</v>
      </c>
      <c r="M794" s="3" t="s">
        <v>2580</v>
      </c>
      <c r="N794" s="3" t="s">
        <v>2581</v>
      </c>
      <c r="O794" s="3" t="s">
        <v>2582</v>
      </c>
      <c r="P794" s="3"/>
      <c r="Q794" s="3" t="s">
        <v>506</v>
      </c>
      <c r="R794" s="3" t="s">
        <v>673</v>
      </c>
      <c r="S794" s="3" t="s">
        <v>1961</v>
      </c>
      <c r="T794" s="3" t="s">
        <v>50</v>
      </c>
      <c r="U794" s="3" t="s">
        <v>940</v>
      </c>
      <c r="V794" s="3" t="s">
        <v>107</v>
      </c>
      <c r="W794" s="3" t="s">
        <v>106</v>
      </c>
      <c r="X794" s="3" t="s">
        <v>112</v>
      </c>
      <c r="Y794" s="3"/>
      <c r="Z794" s="3"/>
      <c r="AA794" s="3" t="s">
        <v>379</v>
      </c>
      <c r="AB794" s="3"/>
      <c r="AC794" s="3" t="s">
        <v>4</v>
      </c>
      <c r="AD794" s="3" t="s">
        <v>1354</v>
      </c>
      <c r="AE794" s="3" t="s">
        <v>2583</v>
      </c>
      <c r="AF794" s="3" t="s">
        <v>1998</v>
      </c>
      <c r="AG794" s="3" t="s">
        <v>111</v>
      </c>
      <c r="AH794" s="3" t="s">
        <v>108</v>
      </c>
      <c r="AI794" s="3" t="s">
        <v>897</v>
      </c>
      <c r="AJ794" s="3" t="s">
        <v>384</v>
      </c>
      <c r="AK794" s="3" t="s">
        <v>33</v>
      </c>
      <c r="AL794" s="3" t="s">
        <v>2578</v>
      </c>
      <c r="AM794" s="3" t="s">
        <v>2584</v>
      </c>
      <c r="AN794" s="3" t="s">
        <v>366</v>
      </c>
      <c r="AO794" s="3" t="s">
        <v>2585</v>
      </c>
      <c r="AP794" s="3" t="s">
        <v>38</v>
      </c>
      <c r="AQ794" s="3"/>
      <c r="AR794" s="3"/>
      <c r="AS794" s="3"/>
      <c r="AT794" s="3"/>
      <c r="AU794" s="3"/>
      <c r="AV794" s="3"/>
      <c r="AW794" s="3"/>
      <c r="AX794" s="3"/>
      <c r="AY794" s="4"/>
    </row>
    <row r="795" spans="1:51" x14ac:dyDescent="0.25">
      <c r="A795" s="2" t="s">
        <v>839</v>
      </c>
      <c r="B795" s="11" t="s">
        <v>2328</v>
      </c>
      <c r="C795" s="3">
        <v>1</v>
      </c>
      <c r="D795" s="3" t="s">
        <v>6</v>
      </c>
      <c r="E795" s="3" t="s">
        <v>4</v>
      </c>
      <c r="F795" s="3" t="s">
        <v>62</v>
      </c>
      <c r="G795" s="3"/>
      <c r="H795" s="3" t="s">
        <v>400</v>
      </c>
      <c r="I795" s="3" t="s">
        <v>375</v>
      </c>
      <c r="J795" s="3" t="s">
        <v>23</v>
      </c>
      <c r="K795" s="3" t="s">
        <v>1277</v>
      </c>
      <c r="L795" s="3" t="s">
        <v>2586</v>
      </c>
      <c r="M795" s="3" t="s">
        <v>2587</v>
      </c>
      <c r="N795" s="3" t="s">
        <v>2588</v>
      </c>
      <c r="O795" s="3" t="s">
        <v>1252</v>
      </c>
      <c r="P795" s="3" t="s">
        <v>962</v>
      </c>
      <c r="Q795" s="3" t="s">
        <v>283</v>
      </c>
      <c r="R795" s="3" t="s">
        <v>17</v>
      </c>
      <c r="S795" s="3" t="s">
        <v>672</v>
      </c>
      <c r="T795" s="3" t="s">
        <v>52</v>
      </c>
      <c r="U795" s="3" t="s">
        <v>105</v>
      </c>
      <c r="V795" s="3" t="s">
        <v>17</v>
      </c>
      <c r="W795" s="3" t="s">
        <v>693</v>
      </c>
      <c r="X795" s="3" t="s">
        <v>376</v>
      </c>
      <c r="Y795" s="3" t="s">
        <v>330</v>
      </c>
      <c r="Z795" s="3" t="s">
        <v>2589</v>
      </c>
      <c r="AA795" s="3" t="s">
        <v>184</v>
      </c>
      <c r="AB795" s="3"/>
      <c r="AC795" s="3" t="s">
        <v>458</v>
      </c>
      <c r="AD795" s="3" t="s">
        <v>2590</v>
      </c>
      <c r="AE795" s="3"/>
      <c r="AF795" s="3"/>
      <c r="AG795" s="3"/>
      <c r="AH795" s="3"/>
      <c r="AI795" s="3"/>
      <c r="AJ795" s="3" t="s">
        <v>2090</v>
      </c>
      <c r="AK795" s="3" t="s">
        <v>2312</v>
      </c>
      <c r="AL795" s="3" t="s">
        <v>90</v>
      </c>
      <c r="AM795" s="3" t="s">
        <v>2281</v>
      </c>
      <c r="AN795" s="3" t="s">
        <v>1889</v>
      </c>
      <c r="AO795" s="3" t="s">
        <v>2425</v>
      </c>
      <c r="AP795" s="3" t="s">
        <v>38</v>
      </c>
      <c r="AQ795" s="3"/>
      <c r="AR795" s="3"/>
      <c r="AS795" s="3"/>
      <c r="AT795" s="3"/>
      <c r="AU795" s="3"/>
      <c r="AV795" s="3"/>
      <c r="AW795" s="3"/>
      <c r="AX795" s="3"/>
      <c r="AY795" s="4"/>
    </row>
    <row r="796" spans="1:51" x14ac:dyDescent="0.25">
      <c r="A796" s="2" t="s">
        <v>839</v>
      </c>
      <c r="B796" s="11" t="s">
        <v>2328</v>
      </c>
      <c r="C796" s="3">
        <v>2</v>
      </c>
      <c r="D796" s="3" t="s">
        <v>339</v>
      </c>
      <c r="E796" s="3" t="s">
        <v>62</v>
      </c>
      <c r="F796" s="3" t="s">
        <v>2072</v>
      </c>
      <c r="G796" s="3"/>
      <c r="H796" s="3" t="s">
        <v>1459</v>
      </c>
      <c r="I796" s="3" t="s">
        <v>88</v>
      </c>
      <c r="J796" s="3" t="s">
        <v>391</v>
      </c>
      <c r="K796" s="3" t="s">
        <v>744</v>
      </c>
      <c r="L796" s="3" t="s">
        <v>2591</v>
      </c>
      <c r="M796" s="3" t="s">
        <v>682</v>
      </c>
      <c r="N796" s="3" t="s">
        <v>2592</v>
      </c>
      <c r="O796" s="3" t="s">
        <v>724</v>
      </c>
      <c r="P796" s="3" t="s">
        <v>1305</v>
      </c>
      <c r="Q796" s="3" t="s">
        <v>283</v>
      </c>
      <c r="R796" s="3" t="s">
        <v>17</v>
      </c>
      <c r="S796" s="3" t="s">
        <v>671</v>
      </c>
      <c r="T796" s="3" t="s">
        <v>671</v>
      </c>
      <c r="U796" s="3" t="s">
        <v>107</v>
      </c>
      <c r="V796" s="3" t="s">
        <v>17</v>
      </c>
      <c r="W796" s="3" t="s">
        <v>52</v>
      </c>
      <c r="X796" s="3" t="s">
        <v>887</v>
      </c>
      <c r="Y796" s="3" t="s">
        <v>2593</v>
      </c>
      <c r="Z796" s="3" t="s">
        <v>720</v>
      </c>
      <c r="AA796" s="3" t="s">
        <v>92</v>
      </c>
      <c r="AB796" s="3"/>
      <c r="AC796" s="3" t="s">
        <v>61</v>
      </c>
      <c r="AD796" s="3" t="s">
        <v>1839</v>
      </c>
      <c r="AE796" s="3"/>
      <c r="AF796" s="3"/>
      <c r="AG796" s="3"/>
      <c r="AH796" s="3"/>
      <c r="AI796" s="3"/>
      <c r="AJ796" s="3" t="s">
        <v>62</v>
      </c>
      <c r="AK796" s="3" t="s">
        <v>2337</v>
      </c>
      <c r="AL796" s="3" t="s">
        <v>550</v>
      </c>
      <c r="AM796" s="3" t="s">
        <v>2594</v>
      </c>
      <c r="AN796" s="3" t="s">
        <v>356</v>
      </c>
      <c r="AO796" s="3" t="s">
        <v>2595</v>
      </c>
      <c r="AP796" s="3" t="s">
        <v>38</v>
      </c>
      <c r="AQ796" s="3"/>
      <c r="AR796" s="3"/>
      <c r="AS796" s="3"/>
      <c r="AT796" s="3"/>
      <c r="AU796" s="3"/>
      <c r="AV796" s="3"/>
      <c r="AW796" s="3"/>
      <c r="AX796" s="3"/>
      <c r="AY796" s="4"/>
    </row>
    <row r="797" spans="1:51" x14ac:dyDescent="0.25">
      <c r="A797" s="2" t="s">
        <v>839</v>
      </c>
      <c r="B797" s="11" t="s">
        <v>2328</v>
      </c>
      <c r="C797" s="3">
        <v>3</v>
      </c>
      <c r="D797" s="3" t="s">
        <v>199</v>
      </c>
      <c r="E797" s="3" t="s">
        <v>2072</v>
      </c>
      <c r="F797" s="3" t="s">
        <v>1621</v>
      </c>
      <c r="G797" s="3"/>
      <c r="H797" s="3" t="s">
        <v>952</v>
      </c>
      <c r="I797" s="3" t="s">
        <v>135</v>
      </c>
      <c r="J797" s="3" t="s">
        <v>372</v>
      </c>
      <c r="K797" s="3" t="s">
        <v>254</v>
      </c>
      <c r="L797" s="3" t="s">
        <v>2596</v>
      </c>
      <c r="M797" s="3" t="s">
        <v>2597</v>
      </c>
      <c r="N797" s="3" t="s">
        <v>2598</v>
      </c>
      <c r="O797" s="3" t="s">
        <v>2599</v>
      </c>
      <c r="P797" s="3" t="s">
        <v>2600</v>
      </c>
      <c r="Q797" s="3" t="s">
        <v>354</v>
      </c>
      <c r="R797" s="3" t="s">
        <v>1065</v>
      </c>
      <c r="S797" s="3" t="s">
        <v>51</v>
      </c>
      <c r="T797" s="3" t="s">
        <v>19</v>
      </c>
      <c r="U797" s="3" t="s">
        <v>80</v>
      </c>
      <c r="V797" s="3" t="s">
        <v>105</v>
      </c>
      <c r="W797" s="3" t="s">
        <v>1065</v>
      </c>
      <c r="X797" s="3" t="s">
        <v>318</v>
      </c>
      <c r="Y797" s="3" t="s">
        <v>2601</v>
      </c>
      <c r="Z797" s="3" t="s">
        <v>2165</v>
      </c>
      <c r="AA797" s="3" t="s">
        <v>1040</v>
      </c>
      <c r="AB797" s="3"/>
      <c r="AC797" s="3" t="s">
        <v>291</v>
      </c>
      <c r="AD797" s="3" t="s">
        <v>2602</v>
      </c>
      <c r="AE797" s="3"/>
      <c r="AF797" s="3"/>
      <c r="AG797" s="3"/>
      <c r="AH797" s="3"/>
      <c r="AI797" s="3"/>
      <c r="AJ797" s="3" t="s">
        <v>131</v>
      </c>
      <c r="AK797" s="3" t="s">
        <v>794</v>
      </c>
      <c r="AL797" s="3" t="s">
        <v>2055</v>
      </c>
      <c r="AM797" s="3" t="s">
        <v>2603</v>
      </c>
      <c r="AN797" s="3" t="s">
        <v>1362</v>
      </c>
      <c r="AO797" s="3" t="s">
        <v>2283</v>
      </c>
      <c r="AP797" s="3" t="s">
        <v>38</v>
      </c>
      <c r="AQ797" s="3"/>
      <c r="AR797" s="3"/>
      <c r="AS797" s="3"/>
      <c r="AT797" s="3"/>
      <c r="AU797" s="3"/>
      <c r="AV797" s="3"/>
      <c r="AW797" s="3"/>
      <c r="AX797" s="3"/>
      <c r="AY797" s="4"/>
    </row>
    <row r="798" spans="1:51" x14ac:dyDescent="0.25">
      <c r="A798" s="2" t="s">
        <v>839</v>
      </c>
      <c r="B798" s="11" t="s">
        <v>2328</v>
      </c>
      <c r="C798" s="3">
        <v>4</v>
      </c>
      <c r="D798" s="3" t="s">
        <v>95</v>
      </c>
      <c r="E798" s="3" t="s">
        <v>1621</v>
      </c>
      <c r="F798" s="3" t="s">
        <v>373</v>
      </c>
      <c r="G798" s="3"/>
      <c r="H798" s="3" t="s">
        <v>1641</v>
      </c>
      <c r="I798" s="3" t="s">
        <v>1116</v>
      </c>
      <c r="J798" s="3" t="s">
        <v>434</v>
      </c>
      <c r="K798" s="3" t="s">
        <v>924</v>
      </c>
      <c r="L798" s="3" t="s">
        <v>1868</v>
      </c>
      <c r="M798" s="3" t="s">
        <v>2604</v>
      </c>
      <c r="N798" s="3" t="s">
        <v>2605</v>
      </c>
      <c r="O798" s="3" t="s">
        <v>2224</v>
      </c>
      <c r="P798" s="3" t="s">
        <v>736</v>
      </c>
      <c r="Q798" s="3" t="s">
        <v>169</v>
      </c>
      <c r="R798" s="3" t="s">
        <v>1065</v>
      </c>
      <c r="S798" s="3" t="s">
        <v>50</v>
      </c>
      <c r="T798" s="3" t="s">
        <v>50</v>
      </c>
      <c r="U798" s="3" t="s">
        <v>106</v>
      </c>
      <c r="V798" s="3" t="s">
        <v>149</v>
      </c>
      <c r="W798" s="3" t="s">
        <v>693</v>
      </c>
      <c r="X798" s="3" t="s">
        <v>23</v>
      </c>
      <c r="Y798" s="3" t="s">
        <v>1729</v>
      </c>
      <c r="Z798" s="3" t="s">
        <v>51</v>
      </c>
      <c r="AA798" s="3" t="s">
        <v>1608</v>
      </c>
      <c r="AB798" s="3"/>
      <c r="AC798" s="3" t="s">
        <v>165</v>
      </c>
      <c r="AD798" s="3" t="s">
        <v>2564</v>
      </c>
      <c r="AE798" s="3"/>
      <c r="AF798" s="3"/>
      <c r="AG798" s="3"/>
      <c r="AH798" s="3"/>
      <c r="AI798" s="3"/>
      <c r="AJ798" s="3" t="s">
        <v>0</v>
      </c>
      <c r="AK798" s="3" t="s">
        <v>2606</v>
      </c>
      <c r="AL798" s="3" t="s">
        <v>2607</v>
      </c>
      <c r="AM798" s="3" t="s">
        <v>2584</v>
      </c>
      <c r="AN798" s="3" t="s">
        <v>1761</v>
      </c>
      <c r="AO798" s="3" t="s">
        <v>2608</v>
      </c>
      <c r="AP798" s="3" t="s">
        <v>38</v>
      </c>
      <c r="AQ798" s="3"/>
      <c r="AR798" s="3"/>
      <c r="AS798" s="3"/>
      <c r="AT798" s="3"/>
      <c r="AU798" s="3"/>
      <c r="AV798" s="3"/>
      <c r="AW798" s="3"/>
      <c r="AX798" s="3"/>
      <c r="AY798" s="4"/>
    </row>
    <row r="799" spans="1:51" x14ac:dyDescent="0.25">
      <c r="A799" s="2" t="s">
        <v>839</v>
      </c>
      <c r="B799" s="11" t="s">
        <v>2328</v>
      </c>
      <c r="C799" s="3">
        <v>5</v>
      </c>
      <c r="D799" s="3" t="s">
        <v>118</v>
      </c>
      <c r="E799" s="3" t="s">
        <v>373</v>
      </c>
      <c r="F799" s="3" t="s">
        <v>998</v>
      </c>
      <c r="G799" s="3"/>
      <c r="H799" s="3" t="s">
        <v>440</v>
      </c>
      <c r="I799" s="3" t="s">
        <v>400</v>
      </c>
      <c r="J799" s="3" t="s">
        <v>318</v>
      </c>
      <c r="K799" s="3" t="s">
        <v>639</v>
      </c>
      <c r="L799" s="3" t="s">
        <v>1845</v>
      </c>
      <c r="M799" s="3" t="s">
        <v>1200</v>
      </c>
      <c r="N799" s="3" t="s">
        <v>2609</v>
      </c>
      <c r="O799" s="3" t="s">
        <v>2610</v>
      </c>
      <c r="P799" s="3" t="s">
        <v>271</v>
      </c>
      <c r="Q799" s="3" t="s">
        <v>354</v>
      </c>
      <c r="R799" s="3" t="s">
        <v>1288</v>
      </c>
      <c r="S799" s="3" t="s">
        <v>359</v>
      </c>
      <c r="T799" s="3" t="s">
        <v>475</v>
      </c>
      <c r="U799" s="3" t="s">
        <v>670</v>
      </c>
      <c r="V799" s="3" t="s">
        <v>729</v>
      </c>
      <c r="W799" s="3" t="s">
        <v>508</v>
      </c>
      <c r="X799" s="3" t="s">
        <v>252</v>
      </c>
      <c r="Y799" s="3"/>
      <c r="Z799" s="3"/>
      <c r="AA799" s="3" t="s">
        <v>1608</v>
      </c>
      <c r="AB799" s="3"/>
      <c r="AC799" s="3" t="s">
        <v>183</v>
      </c>
      <c r="AD799" s="3" t="s">
        <v>2611</v>
      </c>
      <c r="AE799" s="3"/>
      <c r="AF799" s="3"/>
      <c r="AG799" s="3"/>
      <c r="AH799" s="3"/>
      <c r="AI799" s="3"/>
      <c r="AJ799" s="3" t="s">
        <v>131</v>
      </c>
      <c r="AK799" s="3" t="s">
        <v>1671</v>
      </c>
      <c r="AL799" s="3" t="s">
        <v>642</v>
      </c>
      <c r="AM799" s="3" t="s">
        <v>2612</v>
      </c>
      <c r="AN799" s="3" t="s">
        <v>2119</v>
      </c>
      <c r="AO799" s="3" t="s">
        <v>2560</v>
      </c>
      <c r="AP799" s="3" t="s">
        <v>38</v>
      </c>
      <c r="AQ799" s="3"/>
      <c r="AR799" s="3"/>
      <c r="AS799" s="3"/>
      <c r="AT799" s="3"/>
      <c r="AU799" s="3"/>
      <c r="AV799" s="3"/>
      <c r="AW799" s="3"/>
      <c r="AX799" s="3"/>
      <c r="AY799" s="4"/>
    </row>
    <row r="800" spans="1:51" x14ac:dyDescent="0.25">
      <c r="A800" s="2" t="s">
        <v>839</v>
      </c>
      <c r="B800" s="11" t="s">
        <v>2328</v>
      </c>
      <c r="C800" s="3">
        <v>6</v>
      </c>
      <c r="D800" s="3" t="s">
        <v>138</v>
      </c>
      <c r="E800" s="3" t="s">
        <v>998</v>
      </c>
      <c r="F800" s="3" t="s">
        <v>1255</v>
      </c>
      <c r="G800" s="3"/>
      <c r="H800" s="3" t="s">
        <v>1116</v>
      </c>
      <c r="I800" s="3" t="s">
        <v>424</v>
      </c>
      <c r="J800" s="3" t="s">
        <v>791</v>
      </c>
      <c r="K800" s="3" t="s">
        <v>42</v>
      </c>
      <c r="L800" s="3" t="s">
        <v>2613</v>
      </c>
      <c r="M800" s="3" t="s">
        <v>2614</v>
      </c>
      <c r="N800" s="3" t="s">
        <v>2615</v>
      </c>
      <c r="O800" s="3" t="s">
        <v>2616</v>
      </c>
      <c r="P800" s="3" t="s">
        <v>1526</v>
      </c>
      <c r="Q800" s="3" t="s">
        <v>354</v>
      </c>
      <c r="R800" s="3" t="s">
        <v>578</v>
      </c>
      <c r="S800" s="3" t="s">
        <v>1235</v>
      </c>
      <c r="T800" s="3" t="s">
        <v>1756</v>
      </c>
      <c r="U800" s="3" t="s">
        <v>507</v>
      </c>
      <c r="V800" s="3" t="s">
        <v>392</v>
      </c>
      <c r="W800" s="3" t="s">
        <v>530</v>
      </c>
      <c r="X800" s="3" t="s">
        <v>243</v>
      </c>
      <c r="Y800" s="3"/>
      <c r="Z800" s="3"/>
      <c r="AA800" s="3" t="s">
        <v>631</v>
      </c>
      <c r="AB800" s="3"/>
      <c r="AC800" s="3" t="s">
        <v>1401</v>
      </c>
      <c r="AD800" s="3" t="s">
        <v>2617</v>
      </c>
      <c r="AE800" s="3"/>
      <c r="AF800" s="3"/>
      <c r="AG800" s="3"/>
      <c r="AH800" s="3"/>
      <c r="AI800" s="3"/>
      <c r="AJ800" s="3" t="s">
        <v>839</v>
      </c>
      <c r="AK800" s="3" t="s">
        <v>2618</v>
      </c>
      <c r="AL800" s="3" t="s">
        <v>2607</v>
      </c>
      <c r="AM800" s="3" t="s">
        <v>2070</v>
      </c>
      <c r="AN800" s="3" t="s">
        <v>856</v>
      </c>
      <c r="AO800" s="3" t="s">
        <v>2597</v>
      </c>
      <c r="AP800" s="3" t="s">
        <v>38</v>
      </c>
      <c r="AQ800" s="3"/>
      <c r="AR800" s="3"/>
      <c r="AS800" s="3"/>
      <c r="AT800" s="3"/>
      <c r="AU800" s="3"/>
      <c r="AV800" s="3"/>
      <c r="AW800" s="3"/>
      <c r="AX800" s="3"/>
      <c r="AY800" s="4"/>
    </row>
    <row r="801" spans="1:51" x14ac:dyDescent="0.25">
      <c r="A801" s="2" t="s">
        <v>839</v>
      </c>
      <c r="B801" s="11" t="s">
        <v>2328</v>
      </c>
      <c r="C801" s="3">
        <v>7</v>
      </c>
      <c r="D801" s="3" t="s">
        <v>1072</v>
      </c>
      <c r="E801" s="3" t="s">
        <v>1255</v>
      </c>
      <c r="F801" s="3" t="s">
        <v>1153</v>
      </c>
      <c r="G801" s="3"/>
      <c r="H801" s="3" t="s">
        <v>418</v>
      </c>
      <c r="I801" s="3" t="s">
        <v>28</v>
      </c>
      <c r="J801" s="3" t="s">
        <v>791</v>
      </c>
      <c r="K801" s="3" t="s">
        <v>2143</v>
      </c>
      <c r="L801" s="3" t="s">
        <v>711</v>
      </c>
      <c r="M801" s="3" t="s">
        <v>2619</v>
      </c>
      <c r="N801" s="3" t="s">
        <v>2620</v>
      </c>
      <c r="O801" s="3" t="s">
        <v>2383</v>
      </c>
      <c r="P801" s="3" t="s">
        <v>1766</v>
      </c>
      <c r="Q801" s="3" t="s">
        <v>354</v>
      </c>
      <c r="R801" s="3" t="s">
        <v>195</v>
      </c>
      <c r="S801" s="3" t="s">
        <v>1235</v>
      </c>
      <c r="T801" s="3" t="s">
        <v>1756</v>
      </c>
      <c r="U801" s="3" t="s">
        <v>507</v>
      </c>
      <c r="V801" s="3" t="s">
        <v>380</v>
      </c>
      <c r="W801" s="3" t="s">
        <v>195</v>
      </c>
      <c r="X801" s="3" t="s">
        <v>112</v>
      </c>
      <c r="Y801" s="3"/>
      <c r="Z801" s="3"/>
      <c r="AA801" s="3" t="s">
        <v>234</v>
      </c>
      <c r="AB801" s="3"/>
      <c r="AC801" s="3" t="s">
        <v>335</v>
      </c>
      <c r="AD801" s="3" t="s">
        <v>2621</v>
      </c>
      <c r="AE801" s="3"/>
      <c r="AF801" s="3"/>
      <c r="AG801" s="3"/>
      <c r="AH801" s="3"/>
      <c r="AI801" s="3"/>
      <c r="AJ801" s="3" t="s">
        <v>1342</v>
      </c>
      <c r="AK801" s="3" t="s">
        <v>1970</v>
      </c>
      <c r="AL801" s="3" t="s">
        <v>2091</v>
      </c>
      <c r="AM801" s="3" t="s">
        <v>2281</v>
      </c>
      <c r="AN801" s="3" t="s">
        <v>1313</v>
      </c>
      <c r="AO801" s="3" t="s">
        <v>1464</v>
      </c>
      <c r="AP801" s="3" t="s">
        <v>38</v>
      </c>
      <c r="AQ801" s="3"/>
      <c r="AR801" s="3"/>
      <c r="AS801" s="3"/>
      <c r="AT801" s="3"/>
      <c r="AU801" s="3"/>
      <c r="AV801" s="3"/>
      <c r="AW801" s="3"/>
      <c r="AX801" s="3"/>
      <c r="AY801" s="4"/>
    </row>
    <row r="802" spans="1:51" x14ac:dyDescent="0.25">
      <c r="A802" s="2" t="s">
        <v>839</v>
      </c>
      <c r="B802" s="11" t="s">
        <v>2328</v>
      </c>
      <c r="C802" s="3">
        <v>8</v>
      </c>
      <c r="D802" s="3" t="s">
        <v>1086</v>
      </c>
      <c r="E802" s="3" t="s">
        <v>1153</v>
      </c>
      <c r="F802" s="3" t="s">
        <v>117</v>
      </c>
      <c r="G802" s="3"/>
      <c r="H802" s="3" t="s">
        <v>27</v>
      </c>
      <c r="I802" s="3" t="s">
        <v>23</v>
      </c>
      <c r="J802" s="3" t="s">
        <v>23</v>
      </c>
      <c r="K802" s="3" t="s">
        <v>104</v>
      </c>
      <c r="L802" s="3" t="s">
        <v>2622</v>
      </c>
      <c r="M802" s="3" t="s">
        <v>978</v>
      </c>
      <c r="N802" s="3" t="s">
        <v>2623</v>
      </c>
      <c r="O802" s="3" t="s">
        <v>2624</v>
      </c>
      <c r="P802" s="3" t="s">
        <v>15</v>
      </c>
      <c r="Q802" s="3" t="s">
        <v>354</v>
      </c>
      <c r="R802" s="3" t="s">
        <v>1676</v>
      </c>
      <c r="S802" s="3" t="s">
        <v>1676</v>
      </c>
      <c r="T802" s="3" t="s">
        <v>488</v>
      </c>
      <c r="U802" s="3" t="s">
        <v>507</v>
      </c>
      <c r="V802" s="3" t="s">
        <v>1180</v>
      </c>
      <c r="W802" s="3" t="s">
        <v>975</v>
      </c>
      <c r="X802" s="3" t="s">
        <v>112</v>
      </c>
      <c r="Y802" s="3"/>
      <c r="Z802" s="3"/>
      <c r="AA802" s="3" t="s">
        <v>962</v>
      </c>
      <c r="AB802" s="3"/>
      <c r="AC802" s="3" t="s">
        <v>391</v>
      </c>
      <c r="AD802" s="3" t="s">
        <v>2625</v>
      </c>
      <c r="AE802" s="3"/>
      <c r="AF802" s="3"/>
      <c r="AG802" s="3"/>
      <c r="AH802" s="3"/>
      <c r="AI802" s="3"/>
      <c r="AJ802" s="3" t="s">
        <v>2626</v>
      </c>
      <c r="AK802" s="3" t="s">
        <v>2403</v>
      </c>
      <c r="AL802" s="3" t="s">
        <v>2627</v>
      </c>
      <c r="AM802" s="3" t="s">
        <v>2628</v>
      </c>
      <c r="AN802" s="3" t="s">
        <v>1761</v>
      </c>
      <c r="AO802" s="3" t="s">
        <v>2629</v>
      </c>
      <c r="AP802" s="3" t="s">
        <v>38</v>
      </c>
      <c r="AQ802" s="3"/>
      <c r="AR802" s="3"/>
      <c r="AS802" s="3"/>
      <c r="AT802" s="3"/>
      <c r="AU802" s="3"/>
      <c r="AV802" s="3"/>
      <c r="AW802" s="3"/>
      <c r="AX802" s="3"/>
      <c r="AY802" s="4"/>
    </row>
    <row r="803" spans="1:51" x14ac:dyDescent="0.25">
      <c r="A803" s="2" t="s">
        <v>659</v>
      </c>
      <c r="B803" s="11" t="s">
        <v>2328</v>
      </c>
      <c r="C803" s="3">
        <v>1</v>
      </c>
      <c r="D803" s="3" t="s">
        <v>660</v>
      </c>
      <c r="E803" s="3" t="s">
        <v>4</v>
      </c>
      <c r="F803" s="3" t="s">
        <v>1847</v>
      </c>
      <c r="G803" s="3"/>
      <c r="H803" s="3" t="s">
        <v>251</v>
      </c>
      <c r="I803" s="3" t="s">
        <v>1543</v>
      </c>
      <c r="J803" s="3" t="s">
        <v>897</v>
      </c>
      <c r="K803" s="3" t="s">
        <v>3289</v>
      </c>
      <c r="L803" s="3" t="s">
        <v>6916</v>
      </c>
      <c r="M803" s="3" t="s">
        <v>2337</v>
      </c>
      <c r="N803" s="3" t="s">
        <v>3293</v>
      </c>
      <c r="O803" s="3" t="s">
        <v>1962</v>
      </c>
      <c r="P803" s="3" t="s">
        <v>154</v>
      </c>
      <c r="Q803" s="3" t="s">
        <v>225</v>
      </c>
      <c r="R803" s="3" t="s">
        <v>1065</v>
      </c>
      <c r="S803" s="3" t="s">
        <v>52</v>
      </c>
      <c r="T803" s="3" t="s">
        <v>50</v>
      </c>
      <c r="U803" s="3" t="s">
        <v>105</v>
      </c>
      <c r="V803" s="3" t="s">
        <v>17</v>
      </c>
      <c r="W803" s="3" t="s">
        <v>52</v>
      </c>
      <c r="X803" s="3" t="s">
        <v>382</v>
      </c>
      <c r="Y803" s="3" t="s">
        <v>4174</v>
      </c>
      <c r="Z803" s="3" t="s">
        <v>2823</v>
      </c>
      <c r="AA803" s="3" t="s">
        <v>357</v>
      </c>
      <c r="AB803" s="3"/>
      <c r="AC803" s="3" t="s">
        <v>446</v>
      </c>
      <c r="AD803" s="3" t="s">
        <v>910</v>
      </c>
      <c r="AE803" s="3"/>
      <c r="AF803" s="3"/>
      <c r="AG803" s="3"/>
      <c r="AH803" s="3"/>
      <c r="AI803" s="3"/>
      <c r="AJ803" s="3" t="s">
        <v>5</v>
      </c>
      <c r="AK803" s="3" t="s">
        <v>3213</v>
      </c>
      <c r="AL803" s="3" t="s">
        <v>642</v>
      </c>
      <c r="AM803" s="3" t="s">
        <v>4331</v>
      </c>
      <c r="AN803" s="3" t="s">
        <v>967</v>
      </c>
      <c r="AO803" s="3" t="s">
        <v>2694</v>
      </c>
      <c r="AP803" s="3" t="s">
        <v>38</v>
      </c>
      <c r="AQ803" s="3" t="s">
        <v>38</v>
      </c>
      <c r="AR803" s="3" t="s">
        <v>38</v>
      </c>
      <c r="AS803" s="3"/>
      <c r="AT803" s="3"/>
      <c r="AU803" s="3"/>
      <c r="AV803" s="3"/>
      <c r="AW803" s="3"/>
      <c r="AX803" s="3"/>
      <c r="AY803" s="4"/>
    </row>
    <row r="804" spans="1:51" x14ac:dyDescent="0.25">
      <c r="A804" s="2" t="s">
        <v>659</v>
      </c>
      <c r="B804" s="11" t="s">
        <v>2328</v>
      </c>
      <c r="C804" s="3">
        <v>2</v>
      </c>
      <c r="D804" s="3" t="s">
        <v>684</v>
      </c>
      <c r="E804" s="3" t="s">
        <v>1847</v>
      </c>
      <c r="F804" s="3" t="s">
        <v>783</v>
      </c>
      <c r="G804" s="3"/>
      <c r="H804" s="3" t="s">
        <v>3020</v>
      </c>
      <c r="I804" s="3" t="s">
        <v>88</v>
      </c>
      <c r="J804" s="3" t="s">
        <v>391</v>
      </c>
      <c r="K804" s="3" t="s">
        <v>958</v>
      </c>
      <c r="L804" s="3" t="s">
        <v>695</v>
      </c>
      <c r="M804" s="3" t="s">
        <v>4171</v>
      </c>
      <c r="N804" s="3" t="s">
        <v>4981</v>
      </c>
      <c r="O804" s="3" t="s">
        <v>6917</v>
      </c>
      <c r="P804" s="3" t="s">
        <v>220</v>
      </c>
      <c r="Q804" s="3" t="s">
        <v>6</v>
      </c>
      <c r="R804" s="3" t="s">
        <v>1203</v>
      </c>
      <c r="S804" s="3" t="s">
        <v>392</v>
      </c>
      <c r="T804" s="3" t="s">
        <v>195</v>
      </c>
      <c r="U804" s="3" t="s">
        <v>1169</v>
      </c>
      <c r="V804" s="3" t="s">
        <v>1203</v>
      </c>
      <c r="W804" s="3" t="s">
        <v>507</v>
      </c>
      <c r="X804" s="3" t="s">
        <v>200</v>
      </c>
      <c r="Y804" s="3" t="s">
        <v>4220</v>
      </c>
      <c r="Z804" s="3" t="s">
        <v>504</v>
      </c>
      <c r="AA804" s="3" t="s">
        <v>613</v>
      </c>
      <c r="AB804" s="3" t="s">
        <v>966</v>
      </c>
      <c r="AC804" s="3" t="s">
        <v>438</v>
      </c>
      <c r="AD804" s="3" t="s">
        <v>6918</v>
      </c>
      <c r="AE804" s="3"/>
      <c r="AF804" s="3"/>
      <c r="AG804" s="3"/>
      <c r="AH804" s="3"/>
      <c r="AI804" s="3"/>
      <c r="AJ804" s="3" t="s">
        <v>5</v>
      </c>
      <c r="AK804" s="3" t="s">
        <v>6919</v>
      </c>
      <c r="AL804" s="3" t="s">
        <v>2627</v>
      </c>
      <c r="AM804" s="3" t="s">
        <v>4459</v>
      </c>
      <c r="AN804" s="3" t="s">
        <v>556</v>
      </c>
      <c r="AO804" s="3" t="s">
        <v>3686</v>
      </c>
      <c r="AP804" s="3" t="s">
        <v>38</v>
      </c>
      <c r="AQ804" s="3"/>
      <c r="AR804" s="3"/>
      <c r="AS804" s="3"/>
      <c r="AT804" s="3"/>
      <c r="AU804" s="3"/>
      <c r="AV804" s="3"/>
      <c r="AW804" s="3"/>
      <c r="AX804" s="3"/>
      <c r="AY804" s="4"/>
    </row>
    <row r="805" spans="1:51" x14ac:dyDescent="0.25">
      <c r="A805" s="2" t="s">
        <v>659</v>
      </c>
      <c r="B805" s="11" t="s">
        <v>2328</v>
      </c>
      <c r="C805" s="3">
        <v>3</v>
      </c>
      <c r="D805" s="3" t="s">
        <v>95</v>
      </c>
      <c r="E805" s="3" t="s">
        <v>783</v>
      </c>
      <c r="F805" s="3" t="s">
        <v>996</v>
      </c>
      <c r="G805" s="3"/>
      <c r="H805" s="3" t="s">
        <v>1382</v>
      </c>
      <c r="I805" s="3" t="s">
        <v>83</v>
      </c>
      <c r="J805" s="3" t="s">
        <v>243</v>
      </c>
      <c r="K805" s="3" t="s">
        <v>397</v>
      </c>
      <c r="L805" s="3" t="s">
        <v>831</v>
      </c>
      <c r="M805" s="3" t="s">
        <v>531</v>
      </c>
      <c r="N805" s="3" t="s">
        <v>6920</v>
      </c>
      <c r="O805" s="3" t="s">
        <v>6921</v>
      </c>
      <c r="P805" s="3" t="s">
        <v>2528</v>
      </c>
      <c r="Q805" s="3" t="s">
        <v>6</v>
      </c>
      <c r="R805" s="3" t="s">
        <v>272</v>
      </c>
      <c r="S805" s="3" t="s">
        <v>529</v>
      </c>
      <c r="T805" s="3" t="s">
        <v>532</v>
      </c>
      <c r="U805" s="3" t="s">
        <v>380</v>
      </c>
      <c r="V805" s="3" t="s">
        <v>380</v>
      </c>
      <c r="W805" s="3" t="s">
        <v>578</v>
      </c>
      <c r="X805" s="3" t="s">
        <v>375</v>
      </c>
      <c r="Y805" s="3" t="s">
        <v>3452</v>
      </c>
      <c r="Z805" s="3" t="s">
        <v>1027</v>
      </c>
      <c r="AA805" s="3" t="s">
        <v>193</v>
      </c>
      <c r="AB805" s="3" t="s">
        <v>382</v>
      </c>
      <c r="AC805" s="3" t="s">
        <v>190</v>
      </c>
      <c r="AD805" s="3" t="s">
        <v>3271</v>
      </c>
      <c r="AE805" s="3"/>
      <c r="AF805" s="3"/>
      <c r="AG805" s="3"/>
      <c r="AH805" s="3"/>
      <c r="AI805" s="3"/>
      <c r="AJ805" s="3" t="s">
        <v>810</v>
      </c>
      <c r="AK805" s="3" t="s">
        <v>6922</v>
      </c>
      <c r="AL805" s="3" t="s">
        <v>2627</v>
      </c>
      <c r="AM805" s="3" t="s">
        <v>4071</v>
      </c>
      <c r="AN805" s="3" t="s">
        <v>1782</v>
      </c>
      <c r="AO805" s="3" t="s">
        <v>2559</v>
      </c>
      <c r="AP805" s="3" t="s">
        <v>38</v>
      </c>
      <c r="AQ805" s="3"/>
      <c r="AR805" s="3"/>
      <c r="AS805" s="3"/>
      <c r="AT805" s="3"/>
      <c r="AU805" s="3"/>
      <c r="AV805" s="3"/>
      <c r="AW805" s="3"/>
      <c r="AX805" s="3"/>
      <c r="AY805" s="4"/>
    </row>
    <row r="806" spans="1:51" x14ac:dyDescent="0.25">
      <c r="A806" s="2" t="s">
        <v>659</v>
      </c>
      <c r="B806" s="11" t="s">
        <v>2328</v>
      </c>
      <c r="C806" s="3">
        <v>4</v>
      </c>
      <c r="D806" s="3" t="s">
        <v>118</v>
      </c>
      <c r="E806" s="3" t="s">
        <v>996</v>
      </c>
      <c r="F806" s="3" t="s">
        <v>301</v>
      </c>
      <c r="G806" s="3"/>
      <c r="H806" s="3" t="s">
        <v>1382</v>
      </c>
      <c r="I806" s="3" t="s">
        <v>270</v>
      </c>
      <c r="J806" s="3" t="s">
        <v>235</v>
      </c>
      <c r="K806" s="3" t="s">
        <v>2406</v>
      </c>
      <c r="L806" s="3" t="s">
        <v>1826</v>
      </c>
      <c r="M806" s="3" t="s">
        <v>3283</v>
      </c>
      <c r="N806" s="3" t="s">
        <v>2492</v>
      </c>
      <c r="O806" s="3" t="s">
        <v>5605</v>
      </c>
      <c r="P806" s="3" t="s">
        <v>1513</v>
      </c>
      <c r="Q806" s="3" t="s">
        <v>354</v>
      </c>
      <c r="R806" s="3" t="s">
        <v>1756</v>
      </c>
      <c r="S806" s="3" t="s">
        <v>530</v>
      </c>
      <c r="T806" s="3" t="s">
        <v>640</v>
      </c>
      <c r="U806" s="3" t="s">
        <v>507</v>
      </c>
      <c r="V806" s="3" t="s">
        <v>507</v>
      </c>
      <c r="W806" s="3" t="s">
        <v>975</v>
      </c>
      <c r="X806" s="3" t="s">
        <v>243</v>
      </c>
      <c r="Y806" s="3" t="s">
        <v>6923</v>
      </c>
      <c r="Z806" s="3" t="s">
        <v>47</v>
      </c>
      <c r="AA806" s="3" t="s">
        <v>823</v>
      </c>
      <c r="AB806" s="3" t="s">
        <v>332</v>
      </c>
      <c r="AC806" s="3" t="s">
        <v>365</v>
      </c>
      <c r="AD806" s="3" t="s">
        <v>4073</v>
      </c>
      <c r="AE806" s="3"/>
      <c r="AF806" s="3"/>
      <c r="AG806" s="3"/>
      <c r="AH806" s="3"/>
      <c r="AI806" s="3"/>
      <c r="AJ806" s="3" t="s">
        <v>32</v>
      </c>
      <c r="AK806" s="3" t="s">
        <v>6924</v>
      </c>
      <c r="AL806" s="3" t="s">
        <v>2534</v>
      </c>
      <c r="AM806" s="3" t="s">
        <v>4906</v>
      </c>
      <c r="AN806" s="3" t="s">
        <v>1513</v>
      </c>
      <c r="AO806" s="3" t="s">
        <v>3713</v>
      </c>
      <c r="AP806" s="3" t="s">
        <v>38</v>
      </c>
      <c r="AQ806" s="3"/>
      <c r="AR806" s="3"/>
      <c r="AS806" s="3"/>
      <c r="AT806" s="3"/>
      <c r="AU806" s="3"/>
      <c r="AV806" s="3"/>
      <c r="AW806" s="3"/>
      <c r="AX806" s="3"/>
      <c r="AY806" s="4"/>
    </row>
    <row r="807" spans="1:51" x14ac:dyDescent="0.25">
      <c r="A807" s="2" t="s">
        <v>659</v>
      </c>
      <c r="B807" s="11" t="s">
        <v>2328</v>
      </c>
      <c r="C807" s="3">
        <v>5</v>
      </c>
      <c r="D807" s="3" t="s">
        <v>138</v>
      </c>
      <c r="E807" s="3" t="s">
        <v>301</v>
      </c>
      <c r="F807" s="3" t="s">
        <v>2012</v>
      </c>
      <c r="G807" s="3"/>
      <c r="H807" s="3" t="s">
        <v>165</v>
      </c>
      <c r="I807" s="3" t="s">
        <v>30</v>
      </c>
      <c r="J807" s="3" t="s">
        <v>252</v>
      </c>
      <c r="K807" s="3" t="s">
        <v>741</v>
      </c>
      <c r="L807" s="3" t="s">
        <v>2210</v>
      </c>
      <c r="M807" s="3" t="s">
        <v>3146</v>
      </c>
      <c r="N807" s="3" t="s">
        <v>977</v>
      </c>
      <c r="O807" s="3" t="s">
        <v>6925</v>
      </c>
      <c r="P807" s="3"/>
      <c r="Q807" s="3" t="s">
        <v>6</v>
      </c>
      <c r="R807" s="3" t="s">
        <v>531</v>
      </c>
      <c r="S807" s="3" t="s">
        <v>578</v>
      </c>
      <c r="T807" s="3" t="s">
        <v>529</v>
      </c>
      <c r="U807" s="3" t="s">
        <v>453</v>
      </c>
      <c r="V807" s="3" t="s">
        <v>453</v>
      </c>
      <c r="W807" s="3" t="s">
        <v>214</v>
      </c>
      <c r="X807" s="3" t="s">
        <v>108</v>
      </c>
      <c r="Y807" s="3"/>
      <c r="Z807" s="3"/>
      <c r="AA807" s="3" t="s">
        <v>613</v>
      </c>
      <c r="AB807" s="3" t="s">
        <v>255</v>
      </c>
      <c r="AC807" s="3" t="s">
        <v>318</v>
      </c>
      <c r="AD807" s="3" t="s">
        <v>6926</v>
      </c>
      <c r="AE807" s="3"/>
      <c r="AF807" s="3"/>
      <c r="AG807" s="3"/>
      <c r="AH807" s="3"/>
      <c r="AI807" s="3"/>
      <c r="AJ807" s="3" t="s">
        <v>2090</v>
      </c>
      <c r="AK807" s="3" t="s">
        <v>2277</v>
      </c>
      <c r="AL807" s="3" t="s">
        <v>2627</v>
      </c>
      <c r="AM807" s="3" t="s">
        <v>4261</v>
      </c>
      <c r="AN807" s="3" t="s">
        <v>842</v>
      </c>
      <c r="AO807" s="3" t="s">
        <v>3643</v>
      </c>
      <c r="AP807" s="3" t="s">
        <v>38</v>
      </c>
      <c r="AQ807" s="3"/>
      <c r="AR807" s="3"/>
      <c r="AS807" s="3"/>
      <c r="AT807" s="3"/>
      <c r="AU807" s="3"/>
      <c r="AV807" s="3"/>
      <c r="AW807" s="3"/>
      <c r="AX807" s="3"/>
      <c r="AY807" s="4"/>
    </row>
    <row r="808" spans="1:51" x14ac:dyDescent="0.25">
      <c r="A808" s="2" t="s">
        <v>659</v>
      </c>
      <c r="B808" s="11" t="s">
        <v>2328</v>
      </c>
      <c r="C808" s="3">
        <v>6</v>
      </c>
      <c r="D808" s="3" t="s">
        <v>1072</v>
      </c>
      <c r="E808" s="3" t="s">
        <v>2012</v>
      </c>
      <c r="F808" s="3" t="s">
        <v>259</v>
      </c>
      <c r="G808" s="3"/>
      <c r="H808" s="3" t="s">
        <v>182</v>
      </c>
      <c r="I808" s="3" t="s">
        <v>30</v>
      </c>
      <c r="J808" s="3" t="s">
        <v>235</v>
      </c>
      <c r="K808" s="3" t="s">
        <v>299</v>
      </c>
      <c r="L808" s="3" t="s">
        <v>2851</v>
      </c>
      <c r="M808" s="3" t="s">
        <v>3845</v>
      </c>
      <c r="N808" s="3" t="s">
        <v>6927</v>
      </c>
      <c r="O808" s="3" t="s">
        <v>6928</v>
      </c>
      <c r="P808" s="3"/>
      <c r="Q808" s="3" t="s">
        <v>1064</v>
      </c>
      <c r="R808" s="3" t="s">
        <v>177</v>
      </c>
      <c r="S808" s="3" t="s">
        <v>1756</v>
      </c>
      <c r="T808" s="3" t="s">
        <v>529</v>
      </c>
      <c r="U808" s="3" t="s">
        <v>359</v>
      </c>
      <c r="V808" s="3" t="s">
        <v>359</v>
      </c>
      <c r="W808" s="3" t="s">
        <v>1148</v>
      </c>
      <c r="X808" s="3" t="s">
        <v>112</v>
      </c>
      <c r="Y808" s="3"/>
      <c r="Z808" s="3"/>
      <c r="AA808" s="3" t="s">
        <v>518</v>
      </c>
      <c r="AB808" s="3" t="s">
        <v>397</v>
      </c>
      <c r="AC808" s="3" t="s">
        <v>993</v>
      </c>
      <c r="AD808" s="3" t="s">
        <v>5278</v>
      </c>
      <c r="AE808" s="3"/>
      <c r="AF808" s="3"/>
      <c r="AG808" s="3"/>
      <c r="AH808" s="3"/>
      <c r="AI808" s="3"/>
      <c r="AJ808" s="3" t="s">
        <v>839</v>
      </c>
      <c r="AK808" s="3" t="s">
        <v>5868</v>
      </c>
      <c r="AL808" s="3" t="s">
        <v>2534</v>
      </c>
      <c r="AM808" s="3" t="s">
        <v>4906</v>
      </c>
      <c r="AN808" s="3" t="s">
        <v>1747</v>
      </c>
      <c r="AO808" s="3" t="s">
        <v>1680</v>
      </c>
      <c r="AP808" s="3" t="s">
        <v>38</v>
      </c>
      <c r="AQ808" s="3"/>
      <c r="AR808" s="3"/>
      <c r="AS808" s="3"/>
      <c r="AT808" s="3"/>
      <c r="AU808" s="3"/>
      <c r="AV808" s="3"/>
      <c r="AW808" s="3"/>
      <c r="AX808" s="3"/>
      <c r="AY808" s="4"/>
    </row>
    <row r="809" spans="1:51" x14ac:dyDescent="0.25">
      <c r="A809" s="2" t="s">
        <v>659</v>
      </c>
      <c r="B809" s="11" t="s">
        <v>2328</v>
      </c>
      <c r="C809" s="3">
        <v>7</v>
      </c>
      <c r="D809" s="3" t="s">
        <v>6929</v>
      </c>
      <c r="E809" s="3" t="s">
        <v>259</v>
      </c>
      <c r="F809" s="3" t="s">
        <v>586</v>
      </c>
      <c r="G809" s="3"/>
      <c r="H809" s="3" t="s">
        <v>182</v>
      </c>
      <c r="I809" s="3" t="s">
        <v>30</v>
      </c>
      <c r="J809" s="3" t="s">
        <v>791</v>
      </c>
      <c r="K809" s="3" t="s">
        <v>6930</v>
      </c>
      <c r="L809" s="3" t="s">
        <v>6685</v>
      </c>
      <c r="M809" s="3" t="s">
        <v>6931</v>
      </c>
      <c r="N809" s="3" t="s">
        <v>2611</v>
      </c>
      <c r="O809" s="3" t="s">
        <v>1984</v>
      </c>
      <c r="P809" s="3"/>
      <c r="Q809" s="3" t="s">
        <v>506</v>
      </c>
      <c r="R809" s="3" t="s">
        <v>392</v>
      </c>
      <c r="S809" s="3" t="s">
        <v>488</v>
      </c>
      <c r="T809" s="3" t="s">
        <v>195</v>
      </c>
      <c r="U809" s="3" t="s">
        <v>1288</v>
      </c>
      <c r="V809" s="3" t="s">
        <v>1288</v>
      </c>
      <c r="W809" s="3" t="s">
        <v>1169</v>
      </c>
      <c r="X809" s="3" t="s">
        <v>112</v>
      </c>
      <c r="Y809" s="3"/>
      <c r="Z809" s="3"/>
      <c r="AA809" s="3" t="s">
        <v>928</v>
      </c>
      <c r="AB809" s="3"/>
      <c r="AC809" s="3" t="s">
        <v>23</v>
      </c>
      <c r="AD809" s="3" t="s">
        <v>3645</v>
      </c>
      <c r="AE809" s="3"/>
      <c r="AF809" s="3"/>
      <c r="AG809" s="3"/>
      <c r="AH809" s="3"/>
      <c r="AI809" s="3"/>
      <c r="AJ809" s="3" t="s">
        <v>878</v>
      </c>
      <c r="AK809" s="3" t="s">
        <v>6932</v>
      </c>
      <c r="AL809" s="3" t="s">
        <v>704</v>
      </c>
      <c r="AM809" s="3" t="s">
        <v>2812</v>
      </c>
      <c r="AN809" s="3" t="s">
        <v>842</v>
      </c>
      <c r="AO809" s="3" t="s">
        <v>814</v>
      </c>
      <c r="AP809" s="3" t="s">
        <v>38</v>
      </c>
      <c r="AQ809" s="3"/>
      <c r="AR809" s="3"/>
      <c r="AS809" s="3"/>
      <c r="AT809" s="3"/>
      <c r="AU809" s="3"/>
      <c r="AV809" s="3"/>
      <c r="AW809" s="3"/>
      <c r="AX809" s="3"/>
      <c r="AY809" s="4"/>
    </row>
    <row r="810" spans="1:51" x14ac:dyDescent="0.25">
      <c r="A810" s="2" t="s">
        <v>659</v>
      </c>
      <c r="B810" s="11" t="s">
        <v>2328</v>
      </c>
      <c r="C810" s="3">
        <v>8</v>
      </c>
      <c r="D810" s="3" t="s">
        <v>980</v>
      </c>
      <c r="E810" s="3" t="s">
        <v>586</v>
      </c>
      <c r="F810" s="3" t="s">
        <v>495</v>
      </c>
      <c r="G810" s="3"/>
      <c r="H810" s="3" t="s">
        <v>165</v>
      </c>
      <c r="I810" s="3" t="s">
        <v>108</v>
      </c>
      <c r="J810" s="3" t="s">
        <v>129</v>
      </c>
      <c r="K810" s="3" t="s">
        <v>5585</v>
      </c>
      <c r="L810" s="3" t="s">
        <v>722</v>
      </c>
      <c r="M810" s="3" t="s">
        <v>6018</v>
      </c>
      <c r="N810" s="3" t="s">
        <v>3296</v>
      </c>
      <c r="O810" s="3" t="s">
        <v>2942</v>
      </c>
      <c r="P810" s="3"/>
      <c r="Q810" s="3" t="s">
        <v>506</v>
      </c>
      <c r="R810" s="3" t="s">
        <v>177</v>
      </c>
      <c r="S810" s="3" t="s">
        <v>1180</v>
      </c>
      <c r="T810" s="3" t="s">
        <v>975</v>
      </c>
      <c r="U810" s="3" t="s">
        <v>475</v>
      </c>
      <c r="V810" s="3" t="s">
        <v>1260</v>
      </c>
      <c r="W810" s="3" t="s">
        <v>359</v>
      </c>
      <c r="X810" s="3" t="s">
        <v>112</v>
      </c>
      <c r="Y810" s="3"/>
      <c r="Z810" s="3"/>
      <c r="AA810" s="3" t="s">
        <v>1040</v>
      </c>
      <c r="AB810" s="3" t="s">
        <v>278</v>
      </c>
      <c r="AC810" s="3" t="s">
        <v>1401</v>
      </c>
      <c r="AD810" s="3" t="s">
        <v>2078</v>
      </c>
      <c r="AE810" s="3"/>
      <c r="AF810" s="3"/>
      <c r="AG810" s="3"/>
      <c r="AH810" s="3"/>
      <c r="AI810" s="3"/>
      <c r="AJ810" s="3" t="s">
        <v>2182</v>
      </c>
      <c r="AK810" s="3" t="s">
        <v>3267</v>
      </c>
      <c r="AL810" s="3" t="s">
        <v>1879</v>
      </c>
      <c r="AM810" s="3" t="s">
        <v>5429</v>
      </c>
      <c r="AN810" s="3" t="s">
        <v>1594</v>
      </c>
      <c r="AO810" s="3" t="s">
        <v>4497</v>
      </c>
      <c r="AP810" s="3" t="s">
        <v>38</v>
      </c>
      <c r="AQ810" s="3"/>
      <c r="AR810" s="3"/>
      <c r="AS810" s="3"/>
      <c r="AT810" s="3"/>
      <c r="AU810" s="3"/>
      <c r="AV810" s="3"/>
      <c r="AW810" s="3"/>
      <c r="AX810" s="3"/>
      <c r="AY810" s="4"/>
    </row>
    <row r="811" spans="1:51" x14ac:dyDescent="0.25">
      <c r="A811" s="2" t="s">
        <v>2072</v>
      </c>
      <c r="B811" s="11" t="s">
        <v>2328</v>
      </c>
      <c r="C811" s="3">
        <v>1</v>
      </c>
      <c r="D811" s="3" t="s">
        <v>6</v>
      </c>
      <c r="E811" s="3" t="s">
        <v>4</v>
      </c>
      <c r="F811" s="3" t="s">
        <v>1847</v>
      </c>
      <c r="G811" s="3"/>
      <c r="H811" s="3" t="s">
        <v>375</v>
      </c>
      <c r="I811" s="3" t="s">
        <v>318</v>
      </c>
      <c r="J811" s="3" t="s">
        <v>4354</v>
      </c>
      <c r="K811" s="3" t="s">
        <v>1638</v>
      </c>
      <c r="L811" s="3" t="s">
        <v>3667</v>
      </c>
      <c r="M811" s="3" t="s">
        <v>6933</v>
      </c>
      <c r="N811" s="3" t="s">
        <v>4989</v>
      </c>
      <c r="O811" s="3" t="s">
        <v>3960</v>
      </c>
      <c r="P811" s="3"/>
      <c r="Q811" s="3" t="s">
        <v>225</v>
      </c>
      <c r="R811" s="3" t="s">
        <v>22</v>
      </c>
      <c r="S811" s="3" t="s">
        <v>237</v>
      </c>
      <c r="T811" s="3" t="s">
        <v>150</v>
      </c>
      <c r="U811" s="3" t="s">
        <v>237</v>
      </c>
      <c r="V811" s="3" t="s">
        <v>22</v>
      </c>
      <c r="W811" s="3" t="s">
        <v>1012</v>
      </c>
      <c r="X811" s="3" t="s">
        <v>836</v>
      </c>
      <c r="Y811" s="3" t="s">
        <v>888</v>
      </c>
      <c r="Z811" s="3" t="s">
        <v>2992</v>
      </c>
      <c r="AA811" s="3" t="s">
        <v>109</v>
      </c>
      <c r="AB811" s="3"/>
      <c r="AC811" s="3"/>
      <c r="AD811" s="3" t="s">
        <v>6934</v>
      </c>
      <c r="AE811" s="3"/>
      <c r="AF811" s="3"/>
      <c r="AG811" s="3"/>
      <c r="AH811" s="3"/>
      <c r="AI811" s="3"/>
      <c r="AJ811" s="3" t="s">
        <v>859</v>
      </c>
      <c r="AK811" s="3" t="s">
        <v>6935</v>
      </c>
      <c r="AL811" s="3" t="s">
        <v>120</v>
      </c>
      <c r="AM811" s="3" t="s">
        <v>4593</v>
      </c>
      <c r="AN811" s="3" t="s">
        <v>2016</v>
      </c>
      <c r="AO811" s="3" t="s">
        <v>327</v>
      </c>
      <c r="AP811" s="3" t="s">
        <v>38</v>
      </c>
      <c r="AQ811" s="3" t="s">
        <v>38</v>
      </c>
      <c r="AR811" s="3" t="s">
        <v>38</v>
      </c>
      <c r="AS811" s="3"/>
      <c r="AT811" s="3"/>
      <c r="AU811" s="3"/>
      <c r="AV811" s="3"/>
      <c r="AW811" s="3"/>
      <c r="AX811" s="3"/>
      <c r="AY811" s="4"/>
    </row>
    <row r="812" spans="1:51" x14ac:dyDescent="0.25">
      <c r="A812" s="2" t="s">
        <v>2072</v>
      </c>
      <c r="B812" s="11" t="s">
        <v>2328</v>
      </c>
      <c r="C812" s="3">
        <v>2</v>
      </c>
      <c r="D812" s="3" t="s">
        <v>339</v>
      </c>
      <c r="E812" s="3" t="s">
        <v>1847</v>
      </c>
      <c r="F812" s="3" t="s">
        <v>240</v>
      </c>
      <c r="G812" s="3"/>
      <c r="H812" s="3" t="s">
        <v>83</v>
      </c>
      <c r="I812" s="3" t="s">
        <v>1232</v>
      </c>
      <c r="J812" s="3" t="s">
        <v>671</v>
      </c>
      <c r="K812" s="3" t="s">
        <v>2320</v>
      </c>
      <c r="L812" s="3" t="s">
        <v>599</v>
      </c>
      <c r="M812" s="3" t="s">
        <v>4281</v>
      </c>
      <c r="N812" s="3" t="s">
        <v>6423</v>
      </c>
      <c r="O812" s="3" t="s">
        <v>3746</v>
      </c>
      <c r="P812" s="3" t="s">
        <v>822</v>
      </c>
      <c r="Q812" s="3" t="s">
        <v>225</v>
      </c>
      <c r="R812" s="3" t="s">
        <v>150</v>
      </c>
      <c r="S812" s="3" t="s">
        <v>150</v>
      </c>
      <c r="T812" s="3" t="s">
        <v>393</v>
      </c>
      <c r="U812" s="3" t="s">
        <v>20</v>
      </c>
      <c r="V812" s="3" t="s">
        <v>1012</v>
      </c>
      <c r="W812" s="3" t="s">
        <v>105</v>
      </c>
      <c r="X812" s="3" t="s">
        <v>391</v>
      </c>
      <c r="Y812" s="3" t="s">
        <v>1261</v>
      </c>
      <c r="Z812" s="3" t="s">
        <v>2945</v>
      </c>
      <c r="AA812" s="3" t="s">
        <v>86</v>
      </c>
      <c r="AB812" s="3"/>
      <c r="AC812" s="3"/>
      <c r="AD812" s="3" t="s">
        <v>872</v>
      </c>
      <c r="AE812" s="3"/>
      <c r="AF812" s="3"/>
      <c r="AG812" s="3"/>
      <c r="AH812" s="3"/>
      <c r="AI812" s="3"/>
      <c r="AJ812" s="3" t="s">
        <v>131</v>
      </c>
      <c r="AK812" s="3" t="s">
        <v>4944</v>
      </c>
      <c r="AL812" s="3" t="s">
        <v>158</v>
      </c>
      <c r="AM812" s="3" t="s">
        <v>2522</v>
      </c>
      <c r="AN812" s="3" t="s">
        <v>356</v>
      </c>
      <c r="AO812" s="3" t="s">
        <v>4803</v>
      </c>
      <c r="AP812" s="3" t="s">
        <v>38</v>
      </c>
      <c r="AQ812" s="3"/>
      <c r="AR812" s="3"/>
      <c r="AS812" s="3"/>
      <c r="AT812" s="3"/>
      <c r="AU812" s="3"/>
      <c r="AV812" s="3"/>
      <c r="AW812" s="3"/>
      <c r="AX812" s="3"/>
      <c r="AY812" s="4"/>
    </row>
    <row r="813" spans="1:51" x14ac:dyDescent="0.25">
      <c r="A813" s="2" t="s">
        <v>2072</v>
      </c>
      <c r="B813" s="11" t="s">
        <v>2328</v>
      </c>
      <c r="C813" s="3">
        <v>3</v>
      </c>
      <c r="D813" s="3" t="s">
        <v>95</v>
      </c>
      <c r="E813" s="3" t="s">
        <v>240</v>
      </c>
      <c r="F813" s="3" t="s">
        <v>1708</v>
      </c>
      <c r="G813" s="3"/>
      <c r="H813" s="3" t="s">
        <v>1011</v>
      </c>
      <c r="I813" s="3" t="s">
        <v>438</v>
      </c>
      <c r="J813" s="3" t="s">
        <v>930</v>
      </c>
      <c r="K813" s="3" t="s">
        <v>6936</v>
      </c>
      <c r="L813" s="3" t="s">
        <v>711</v>
      </c>
      <c r="M813" s="3" t="s">
        <v>3493</v>
      </c>
      <c r="N813" s="3" t="s">
        <v>4978</v>
      </c>
      <c r="O813" s="3" t="s">
        <v>4487</v>
      </c>
      <c r="P813" s="3" t="s">
        <v>798</v>
      </c>
      <c r="Q813" s="3" t="s">
        <v>6</v>
      </c>
      <c r="R813" s="3" t="s">
        <v>51</v>
      </c>
      <c r="S813" s="3" t="s">
        <v>51</v>
      </c>
      <c r="T813" s="3" t="s">
        <v>19</v>
      </c>
      <c r="U813" s="3" t="s">
        <v>393</v>
      </c>
      <c r="V813" s="3" t="s">
        <v>128</v>
      </c>
      <c r="W813" s="3" t="s">
        <v>51</v>
      </c>
      <c r="X813" s="3" t="s">
        <v>335</v>
      </c>
      <c r="Y813" s="3" t="s">
        <v>1261</v>
      </c>
      <c r="Z813" s="3" t="s">
        <v>562</v>
      </c>
      <c r="AA813" s="3" t="s">
        <v>1768</v>
      </c>
      <c r="AB813" s="3"/>
      <c r="AC813" s="3"/>
      <c r="AD813" s="3" t="s">
        <v>6937</v>
      </c>
      <c r="AE813" s="3"/>
      <c r="AF813" s="3"/>
      <c r="AG813" s="3"/>
      <c r="AH813" s="3"/>
      <c r="AI813" s="3"/>
      <c r="AJ813" s="3" t="s">
        <v>32</v>
      </c>
      <c r="AK813" s="3" t="s">
        <v>6938</v>
      </c>
      <c r="AL813" s="3" t="s">
        <v>2202</v>
      </c>
      <c r="AM813" s="3" t="s">
        <v>4856</v>
      </c>
      <c r="AN813" s="3" t="s">
        <v>215</v>
      </c>
      <c r="AO813" s="3" t="s">
        <v>2625</v>
      </c>
      <c r="AP813" s="3" t="s">
        <v>38</v>
      </c>
      <c r="AQ813" s="3"/>
      <c r="AR813" s="3"/>
      <c r="AS813" s="3"/>
      <c r="AT813" s="3"/>
      <c r="AU813" s="3"/>
      <c r="AV813" s="3"/>
      <c r="AW813" s="3"/>
      <c r="AX813" s="3"/>
      <c r="AY813" s="4"/>
    </row>
    <row r="814" spans="1:51" x14ac:dyDescent="0.25">
      <c r="A814" s="2" t="s">
        <v>2072</v>
      </c>
      <c r="B814" s="11" t="s">
        <v>2328</v>
      </c>
      <c r="C814" s="3">
        <v>4</v>
      </c>
      <c r="D814" s="3" t="s">
        <v>118</v>
      </c>
      <c r="E814" s="3" t="s">
        <v>1708</v>
      </c>
      <c r="F814" s="3" t="s">
        <v>782</v>
      </c>
      <c r="G814" s="3"/>
      <c r="H814" s="3" t="s">
        <v>764</v>
      </c>
      <c r="I814" s="3" t="s">
        <v>1992</v>
      </c>
      <c r="J814" s="3" t="s">
        <v>3239</v>
      </c>
      <c r="K814" s="3" t="s">
        <v>3742</v>
      </c>
      <c r="L814" s="3" t="s">
        <v>6486</v>
      </c>
      <c r="M814" s="3" t="s">
        <v>6939</v>
      </c>
      <c r="N814" s="3" t="s">
        <v>5690</v>
      </c>
      <c r="O814" s="3" t="s">
        <v>6898</v>
      </c>
      <c r="P814" s="3" t="s">
        <v>298</v>
      </c>
      <c r="Q814" s="3" t="s">
        <v>6</v>
      </c>
      <c r="R814" s="3" t="s">
        <v>1179</v>
      </c>
      <c r="S814" s="3" t="s">
        <v>1169</v>
      </c>
      <c r="T814" s="3" t="s">
        <v>1676</v>
      </c>
      <c r="U814" s="3" t="s">
        <v>1228</v>
      </c>
      <c r="V814" s="3" t="s">
        <v>1228</v>
      </c>
      <c r="W814" s="3" t="s">
        <v>1179</v>
      </c>
      <c r="X814" s="3" t="s">
        <v>454</v>
      </c>
      <c r="Y814" s="3" t="s">
        <v>2205</v>
      </c>
      <c r="Z814" s="3" t="s">
        <v>3571</v>
      </c>
      <c r="AA814" s="3" t="s">
        <v>1467</v>
      </c>
      <c r="AB814" s="3" t="s">
        <v>382</v>
      </c>
      <c r="AC814" s="3" t="s">
        <v>791</v>
      </c>
      <c r="AD814" s="3" t="s">
        <v>5358</v>
      </c>
      <c r="AE814" s="3"/>
      <c r="AF814" s="3"/>
      <c r="AG814" s="3"/>
      <c r="AH814" s="3"/>
      <c r="AI814" s="3"/>
      <c r="AJ814" s="3" t="s">
        <v>62</v>
      </c>
      <c r="AK814" s="3" t="s">
        <v>6940</v>
      </c>
      <c r="AL814" s="3" t="s">
        <v>64</v>
      </c>
      <c r="AM814" s="3" t="s">
        <v>3382</v>
      </c>
      <c r="AN814" s="3" t="s">
        <v>1381</v>
      </c>
      <c r="AO814" s="3" t="s">
        <v>4050</v>
      </c>
      <c r="AP814" s="3" t="s">
        <v>38</v>
      </c>
      <c r="AQ814" s="3"/>
      <c r="AR814" s="3"/>
      <c r="AS814" s="3"/>
      <c r="AT814" s="3"/>
      <c r="AU814" s="3"/>
      <c r="AV814" s="3"/>
      <c r="AW814" s="3"/>
      <c r="AX814" s="3"/>
      <c r="AY814" s="4"/>
    </row>
    <row r="815" spans="1:51" x14ac:dyDescent="0.25">
      <c r="A815" s="2" t="s">
        <v>2072</v>
      </c>
      <c r="B815" s="11" t="s">
        <v>2328</v>
      </c>
      <c r="C815" s="3">
        <v>5</v>
      </c>
      <c r="D815" s="3" t="s">
        <v>138</v>
      </c>
      <c r="E815" s="3" t="s">
        <v>782</v>
      </c>
      <c r="F815" s="3" t="s">
        <v>828</v>
      </c>
      <c r="G815" s="3"/>
      <c r="H815" s="3" t="s">
        <v>372</v>
      </c>
      <c r="I815" s="3" t="s">
        <v>742</v>
      </c>
      <c r="J815" s="3" t="s">
        <v>928</v>
      </c>
      <c r="K815" s="3" t="s">
        <v>393</v>
      </c>
      <c r="L815" s="3" t="s">
        <v>1906</v>
      </c>
      <c r="M815" s="3" t="s">
        <v>3829</v>
      </c>
      <c r="N815" s="3" t="s">
        <v>5774</v>
      </c>
      <c r="O815" s="3" t="s">
        <v>6941</v>
      </c>
      <c r="P815" s="3" t="s">
        <v>1382</v>
      </c>
      <c r="Q815" s="3" t="s">
        <v>6</v>
      </c>
      <c r="R815" s="3" t="s">
        <v>1148</v>
      </c>
      <c r="S815" s="3" t="s">
        <v>1169</v>
      </c>
      <c r="T815" s="3" t="s">
        <v>453</v>
      </c>
      <c r="U815" s="3" t="s">
        <v>1228</v>
      </c>
      <c r="V815" s="3" t="s">
        <v>453</v>
      </c>
      <c r="W815" s="3" t="s">
        <v>453</v>
      </c>
      <c r="X815" s="3" t="s">
        <v>61</v>
      </c>
      <c r="Y815" s="3"/>
      <c r="Z815" s="3"/>
      <c r="AA815" s="3" t="s">
        <v>613</v>
      </c>
      <c r="AB815" s="3" t="s">
        <v>791</v>
      </c>
      <c r="AC815" s="3" t="s">
        <v>252</v>
      </c>
      <c r="AD815" s="3" t="s">
        <v>123</v>
      </c>
      <c r="AE815" s="3"/>
      <c r="AF815" s="3"/>
      <c r="AG815" s="3"/>
      <c r="AH815" s="3"/>
      <c r="AI815" s="3"/>
      <c r="AJ815" s="3" t="s">
        <v>131</v>
      </c>
      <c r="AK815" s="3" t="s">
        <v>4772</v>
      </c>
      <c r="AL815" s="3" t="s">
        <v>642</v>
      </c>
      <c r="AM815" s="3" t="s">
        <v>2377</v>
      </c>
      <c r="AN815" s="3" t="s">
        <v>1400</v>
      </c>
      <c r="AO815" s="3" t="s">
        <v>1860</v>
      </c>
      <c r="AP815" s="3" t="s">
        <v>38</v>
      </c>
      <c r="AQ815" s="3"/>
      <c r="AR815" s="3"/>
      <c r="AS815" s="3"/>
      <c r="AT815" s="3"/>
      <c r="AU815" s="3"/>
      <c r="AV815" s="3"/>
      <c r="AW815" s="3"/>
      <c r="AX815" s="3"/>
      <c r="AY815" s="4"/>
    </row>
    <row r="816" spans="1:51" x14ac:dyDescent="0.25">
      <c r="A816" s="2" t="s">
        <v>2072</v>
      </c>
      <c r="B816" s="11" t="s">
        <v>2328</v>
      </c>
      <c r="C816" s="3">
        <v>6</v>
      </c>
      <c r="D816" s="3" t="s">
        <v>277</v>
      </c>
      <c r="E816" s="3" t="s">
        <v>828</v>
      </c>
      <c r="F816" s="3" t="s">
        <v>586</v>
      </c>
      <c r="G816" s="3"/>
      <c r="H816" s="3" t="s">
        <v>1401</v>
      </c>
      <c r="I816" s="3" t="s">
        <v>427</v>
      </c>
      <c r="J816" s="3" t="s">
        <v>92</v>
      </c>
      <c r="K816" s="3" t="s">
        <v>2235</v>
      </c>
      <c r="L816" s="3" t="s">
        <v>5020</v>
      </c>
      <c r="M816" s="3" t="s">
        <v>6942</v>
      </c>
      <c r="N816" s="3" t="s">
        <v>6204</v>
      </c>
      <c r="O816" s="3" t="s">
        <v>6943</v>
      </c>
      <c r="P816" s="3" t="s">
        <v>318</v>
      </c>
      <c r="Q816" s="3" t="s">
        <v>148</v>
      </c>
      <c r="R816" s="3" t="s">
        <v>1179</v>
      </c>
      <c r="S816" s="3" t="s">
        <v>1179</v>
      </c>
      <c r="T816" s="3" t="s">
        <v>1169</v>
      </c>
      <c r="U816" s="3" t="s">
        <v>1260</v>
      </c>
      <c r="V816" s="3" t="s">
        <v>527</v>
      </c>
      <c r="W816" s="3" t="s">
        <v>527</v>
      </c>
      <c r="X816" s="3" t="s">
        <v>108</v>
      </c>
      <c r="Y816" s="3"/>
      <c r="Z816" s="3"/>
      <c r="AA816" s="3" t="s">
        <v>1608</v>
      </c>
      <c r="AB816" s="3" t="s">
        <v>440</v>
      </c>
      <c r="AC816" s="3" t="s">
        <v>55</v>
      </c>
      <c r="AD816" s="3" t="s">
        <v>1108</v>
      </c>
      <c r="AE816" s="3"/>
      <c r="AF816" s="3"/>
      <c r="AG816" s="3"/>
      <c r="AH816" s="3"/>
      <c r="AI816" s="3"/>
      <c r="AJ816" s="3" t="s">
        <v>1847</v>
      </c>
      <c r="AK816" s="3" t="s">
        <v>6016</v>
      </c>
      <c r="AL816" s="3" t="s">
        <v>703</v>
      </c>
      <c r="AM816" s="3" t="s">
        <v>6944</v>
      </c>
      <c r="AN816" s="3" t="s">
        <v>416</v>
      </c>
      <c r="AO816" s="3" t="s">
        <v>6787</v>
      </c>
      <c r="AP816" s="3" t="s">
        <v>38</v>
      </c>
      <c r="AQ816" s="3"/>
      <c r="AR816" s="3"/>
      <c r="AS816" s="3"/>
      <c r="AT816" s="3"/>
      <c r="AU816" s="3"/>
      <c r="AV816" s="3"/>
      <c r="AW816" s="3"/>
      <c r="AX816" s="3"/>
      <c r="AY816" s="4"/>
    </row>
    <row r="817" spans="1:51" x14ac:dyDescent="0.25">
      <c r="A817" s="2" t="s">
        <v>2072</v>
      </c>
      <c r="B817" s="11" t="s">
        <v>2328</v>
      </c>
      <c r="C817" s="3">
        <v>7</v>
      </c>
      <c r="D817" s="3" t="s">
        <v>290</v>
      </c>
      <c r="E817" s="3" t="s">
        <v>586</v>
      </c>
      <c r="F817" s="3" t="s">
        <v>3639</v>
      </c>
      <c r="G817" s="3"/>
      <c r="H817" s="3" t="s">
        <v>391</v>
      </c>
      <c r="I817" s="3" t="s">
        <v>1782</v>
      </c>
      <c r="J817" s="3" t="s">
        <v>1124</v>
      </c>
      <c r="K817" s="3" t="s">
        <v>6945</v>
      </c>
      <c r="L817" s="3" t="s">
        <v>2086</v>
      </c>
      <c r="M817" s="3" t="s">
        <v>6946</v>
      </c>
      <c r="N817" s="3" t="s">
        <v>675</v>
      </c>
      <c r="O817" s="3" t="s">
        <v>5399</v>
      </c>
      <c r="P817" s="3" t="s">
        <v>255</v>
      </c>
      <c r="Q817" s="3" t="s">
        <v>506</v>
      </c>
      <c r="R817" s="3" t="s">
        <v>508</v>
      </c>
      <c r="S817" s="3" t="s">
        <v>730</v>
      </c>
      <c r="T817" s="3" t="s">
        <v>371</v>
      </c>
      <c r="U817" s="3" t="s">
        <v>17</v>
      </c>
      <c r="V817" s="3" t="s">
        <v>693</v>
      </c>
      <c r="W817" s="3" t="s">
        <v>50</v>
      </c>
      <c r="X817" s="3" t="s">
        <v>112</v>
      </c>
      <c r="Y817" s="3"/>
      <c r="Z817" s="3"/>
      <c r="AA817" s="3" t="s">
        <v>547</v>
      </c>
      <c r="AB817" s="3" t="s">
        <v>791</v>
      </c>
      <c r="AC817" s="3"/>
      <c r="AD817" s="3" t="s">
        <v>2159</v>
      </c>
      <c r="AE817" s="3"/>
      <c r="AF817" s="3"/>
      <c r="AG817" s="3"/>
      <c r="AH817" s="3"/>
      <c r="AI817" s="3"/>
      <c r="AJ817" s="3" t="s">
        <v>2182</v>
      </c>
      <c r="AK817" s="3" t="s">
        <v>4924</v>
      </c>
      <c r="AL817" s="3" t="s">
        <v>704</v>
      </c>
      <c r="AM817" s="3" t="s">
        <v>6947</v>
      </c>
      <c r="AN817" s="3" t="s">
        <v>879</v>
      </c>
      <c r="AO817" s="3" t="s">
        <v>93</v>
      </c>
      <c r="AP817" s="3" t="s">
        <v>38</v>
      </c>
      <c r="AQ817" s="3"/>
      <c r="AR817" s="3"/>
      <c r="AS817" s="3"/>
      <c r="AT817" s="3"/>
      <c r="AU817" s="3"/>
      <c r="AV817" s="3"/>
      <c r="AW817" s="3"/>
      <c r="AX817" s="3"/>
      <c r="AY817" s="4"/>
    </row>
    <row r="818" spans="1:51" x14ac:dyDescent="0.25">
      <c r="A818" s="2" t="s">
        <v>2072</v>
      </c>
      <c r="B818" s="11" t="s">
        <v>2328</v>
      </c>
      <c r="C818" s="3">
        <v>8</v>
      </c>
      <c r="D818" s="3" t="s">
        <v>290</v>
      </c>
      <c r="E818" s="3" t="s">
        <v>3362</v>
      </c>
      <c r="F818" s="3" t="s">
        <v>3401</v>
      </c>
      <c r="G818" s="3"/>
      <c r="H818" s="3" t="s">
        <v>243</v>
      </c>
      <c r="I818" s="3" t="s">
        <v>437</v>
      </c>
      <c r="J818" s="3" t="s">
        <v>2227</v>
      </c>
      <c r="K818" s="3" t="s">
        <v>1634</v>
      </c>
      <c r="L818" s="3" t="s">
        <v>214</v>
      </c>
      <c r="M818" s="3" t="s">
        <v>6127</v>
      </c>
      <c r="N818" s="3" t="s">
        <v>2503</v>
      </c>
      <c r="O818" s="3" t="s">
        <v>1200</v>
      </c>
      <c r="P818" s="3" t="s">
        <v>375</v>
      </c>
      <c r="Q818" s="3"/>
      <c r="R818" s="3" t="s">
        <v>1288</v>
      </c>
      <c r="S818" s="3" t="s">
        <v>1288</v>
      </c>
      <c r="T818" s="3" t="s">
        <v>1288</v>
      </c>
      <c r="U818" s="3" t="s">
        <v>1065</v>
      </c>
      <c r="V818" s="3" t="s">
        <v>52</v>
      </c>
      <c r="W818" s="3" t="s">
        <v>669</v>
      </c>
      <c r="X818" s="3" t="s">
        <v>112</v>
      </c>
      <c r="Y818" s="3"/>
      <c r="Z818" s="3"/>
      <c r="AA818" s="3" t="s">
        <v>713</v>
      </c>
      <c r="AB818" s="3" t="s">
        <v>440</v>
      </c>
      <c r="AC818" s="3"/>
      <c r="AD818" s="3" t="s">
        <v>703</v>
      </c>
      <c r="AE818" s="3"/>
      <c r="AF818" s="3"/>
      <c r="AG818" s="3"/>
      <c r="AH818" s="3"/>
      <c r="AI818" s="3"/>
      <c r="AJ818" s="3" t="s">
        <v>384</v>
      </c>
      <c r="AK818" s="3" t="s">
        <v>6948</v>
      </c>
      <c r="AL818" s="3" t="s">
        <v>704</v>
      </c>
      <c r="AM818" s="3" t="s">
        <v>5335</v>
      </c>
      <c r="AN818" s="3" t="s">
        <v>757</v>
      </c>
      <c r="AO818" s="3" t="s">
        <v>2619</v>
      </c>
      <c r="AP818" s="3" t="s">
        <v>38</v>
      </c>
      <c r="AQ818" s="3" t="s">
        <v>38</v>
      </c>
      <c r="AR818" s="3" t="s">
        <v>38</v>
      </c>
      <c r="AS818" s="3"/>
      <c r="AT818" s="3"/>
      <c r="AU818" s="3"/>
      <c r="AV818" s="3"/>
      <c r="AW818" s="3"/>
      <c r="AX818" s="3"/>
      <c r="AY818" s="4"/>
    </row>
    <row r="819" spans="1:51" x14ac:dyDescent="0.25">
      <c r="A819" s="2" t="s">
        <v>793</v>
      </c>
      <c r="B819" s="11" t="s">
        <v>2328</v>
      </c>
      <c r="C819" s="3">
        <v>1</v>
      </c>
      <c r="D819" s="3" t="s">
        <v>6</v>
      </c>
      <c r="E819" s="3" t="s">
        <v>4</v>
      </c>
      <c r="F819" s="3" t="s">
        <v>131</v>
      </c>
      <c r="G819" s="3"/>
      <c r="H819" s="3" t="s">
        <v>1382</v>
      </c>
      <c r="I819" s="3" t="s">
        <v>200</v>
      </c>
      <c r="J819" s="3" t="s">
        <v>646</v>
      </c>
      <c r="K819" s="3" t="s">
        <v>4832</v>
      </c>
      <c r="L819" s="3" t="s">
        <v>6949</v>
      </c>
      <c r="M819" s="3" t="s">
        <v>3461</v>
      </c>
      <c r="N819" s="3" t="s">
        <v>5826</v>
      </c>
      <c r="O819" s="3" t="s">
        <v>4769</v>
      </c>
      <c r="P819" s="3" t="s">
        <v>2209</v>
      </c>
      <c r="Q819" s="3" t="s">
        <v>506</v>
      </c>
      <c r="R819" s="3" t="s">
        <v>105</v>
      </c>
      <c r="S819" s="3" t="s">
        <v>237</v>
      </c>
      <c r="T819" s="3" t="s">
        <v>22</v>
      </c>
      <c r="U819" s="3" t="s">
        <v>102</v>
      </c>
      <c r="V819" s="3" t="s">
        <v>107</v>
      </c>
      <c r="W819" s="3" t="s">
        <v>393</v>
      </c>
      <c r="X819" s="3" t="s">
        <v>826</v>
      </c>
      <c r="Y819" s="3" t="s">
        <v>1966</v>
      </c>
      <c r="Z819" s="3" t="s">
        <v>2832</v>
      </c>
      <c r="AA819" s="3" t="s">
        <v>307</v>
      </c>
      <c r="AB819" s="3"/>
      <c r="AC819" s="3" t="s">
        <v>1811</v>
      </c>
      <c r="AD819" s="3" t="s">
        <v>2909</v>
      </c>
      <c r="AE819" s="3" t="s">
        <v>836</v>
      </c>
      <c r="AF819" s="3" t="s">
        <v>1382</v>
      </c>
      <c r="AG819" s="3" t="s">
        <v>360</v>
      </c>
      <c r="AH819" s="3" t="s">
        <v>454</v>
      </c>
      <c r="AI819" s="3" t="s">
        <v>156</v>
      </c>
      <c r="AJ819" s="3" t="s">
        <v>2156</v>
      </c>
      <c r="AK819" s="3" t="s">
        <v>2446</v>
      </c>
      <c r="AL819" s="3" t="s">
        <v>2346</v>
      </c>
      <c r="AM819" s="3" t="s">
        <v>6549</v>
      </c>
      <c r="AN819" s="3" t="s">
        <v>3358</v>
      </c>
      <c r="AO819" s="3" t="s">
        <v>4437</v>
      </c>
      <c r="AP819" s="3" t="s">
        <v>38</v>
      </c>
      <c r="AQ819" s="3"/>
      <c r="AR819" s="3"/>
      <c r="AS819" s="3"/>
      <c r="AT819" s="3"/>
      <c r="AU819" s="3"/>
      <c r="AV819" s="3"/>
      <c r="AW819" s="3"/>
      <c r="AX819" s="3"/>
      <c r="AY819" s="4"/>
    </row>
    <row r="820" spans="1:51" x14ac:dyDescent="0.25">
      <c r="A820" s="2" t="s">
        <v>793</v>
      </c>
      <c r="B820" s="11" t="s">
        <v>2328</v>
      </c>
      <c r="C820" s="3">
        <v>2</v>
      </c>
      <c r="D820" s="3" t="s">
        <v>339</v>
      </c>
      <c r="E820" s="3" t="s">
        <v>131</v>
      </c>
      <c r="F820" s="3" t="s">
        <v>810</v>
      </c>
      <c r="G820" s="3"/>
      <c r="H820" s="3" t="s">
        <v>291</v>
      </c>
      <c r="I820" s="3" t="s">
        <v>291</v>
      </c>
      <c r="J820" s="3" t="s">
        <v>454</v>
      </c>
      <c r="K820" s="3" t="s">
        <v>1110</v>
      </c>
      <c r="L820" s="3" t="s">
        <v>2847</v>
      </c>
      <c r="M820" s="3" t="s">
        <v>3461</v>
      </c>
      <c r="N820" s="3" t="s">
        <v>4566</v>
      </c>
      <c r="O820" s="3" t="s">
        <v>465</v>
      </c>
      <c r="P820" s="3" t="s">
        <v>396</v>
      </c>
      <c r="Q820" s="3" t="s">
        <v>506</v>
      </c>
      <c r="R820" s="3" t="s">
        <v>106</v>
      </c>
      <c r="S820" s="3" t="s">
        <v>693</v>
      </c>
      <c r="T820" s="3" t="s">
        <v>149</v>
      </c>
      <c r="U820" s="3" t="s">
        <v>80</v>
      </c>
      <c r="V820" s="3" t="s">
        <v>393</v>
      </c>
      <c r="W820" s="3" t="s">
        <v>149</v>
      </c>
      <c r="X820" s="3" t="s">
        <v>791</v>
      </c>
      <c r="Y820" s="3" t="s">
        <v>1729</v>
      </c>
      <c r="Z820" s="3" t="s">
        <v>1913</v>
      </c>
      <c r="AA820" s="3" t="s">
        <v>379</v>
      </c>
      <c r="AB820" s="3"/>
      <c r="AC820" s="3" t="s">
        <v>1656</v>
      </c>
      <c r="AD820" s="3" t="s">
        <v>153</v>
      </c>
      <c r="AE820" s="3" t="s">
        <v>154</v>
      </c>
      <c r="AF820" s="3" t="s">
        <v>1382</v>
      </c>
      <c r="AG820" s="3" t="s">
        <v>256</v>
      </c>
      <c r="AH820" s="3" t="s">
        <v>291</v>
      </c>
      <c r="AI820" s="3" t="s">
        <v>755</v>
      </c>
      <c r="AJ820" s="3" t="s">
        <v>810</v>
      </c>
      <c r="AK820" s="3" t="s">
        <v>6950</v>
      </c>
      <c r="AL820" s="3" t="s">
        <v>2346</v>
      </c>
      <c r="AM820" s="3" t="s">
        <v>3762</v>
      </c>
      <c r="AN820" s="3" t="s">
        <v>2379</v>
      </c>
      <c r="AO820" s="3" t="s">
        <v>3280</v>
      </c>
      <c r="AP820" s="3" t="s">
        <v>38</v>
      </c>
      <c r="AQ820" s="3"/>
      <c r="AR820" s="3"/>
      <c r="AS820" s="3"/>
      <c r="AT820" s="3"/>
      <c r="AU820" s="3"/>
      <c r="AV820" s="3"/>
      <c r="AW820" s="3"/>
      <c r="AX820" s="3"/>
      <c r="AY820" s="4"/>
    </row>
    <row r="821" spans="1:51" x14ac:dyDescent="0.25">
      <c r="A821" s="2" t="s">
        <v>793</v>
      </c>
      <c r="B821" s="11" t="s">
        <v>2328</v>
      </c>
      <c r="C821" s="3">
        <v>3</v>
      </c>
      <c r="D821" s="3" t="s">
        <v>95</v>
      </c>
      <c r="E821" s="3" t="s">
        <v>810</v>
      </c>
      <c r="F821" s="3" t="s">
        <v>181</v>
      </c>
      <c r="G821" s="3"/>
      <c r="H821" s="3" t="s">
        <v>23</v>
      </c>
      <c r="I821" s="3" t="s">
        <v>235</v>
      </c>
      <c r="J821" s="3" t="s">
        <v>391</v>
      </c>
      <c r="K821" s="3" t="s">
        <v>1260</v>
      </c>
      <c r="L821" s="3" t="s">
        <v>517</v>
      </c>
      <c r="M821" s="3" t="s">
        <v>3521</v>
      </c>
      <c r="N821" s="3" t="s">
        <v>6951</v>
      </c>
      <c r="O821" s="3" t="s">
        <v>3043</v>
      </c>
      <c r="P821" s="3" t="s">
        <v>826</v>
      </c>
      <c r="Q821" s="3" t="s">
        <v>225</v>
      </c>
      <c r="R821" s="3" t="s">
        <v>1179</v>
      </c>
      <c r="S821" s="3" t="s">
        <v>380</v>
      </c>
      <c r="T821" s="3" t="s">
        <v>177</v>
      </c>
      <c r="U821" s="3" t="s">
        <v>453</v>
      </c>
      <c r="V821" s="3" t="s">
        <v>453</v>
      </c>
      <c r="W821" s="3" t="s">
        <v>1179</v>
      </c>
      <c r="X821" s="3" t="s">
        <v>478</v>
      </c>
      <c r="Y821" s="3" t="s">
        <v>1988</v>
      </c>
      <c r="Z821" s="3" t="s">
        <v>4782</v>
      </c>
      <c r="AA821" s="3" t="s">
        <v>234</v>
      </c>
      <c r="AB821" s="3" t="s">
        <v>440</v>
      </c>
      <c r="AC821" s="3" t="s">
        <v>962</v>
      </c>
      <c r="AD821" s="3" t="s">
        <v>5721</v>
      </c>
      <c r="AE821" s="3" t="s">
        <v>418</v>
      </c>
      <c r="AF821" s="3" t="s">
        <v>1382</v>
      </c>
      <c r="AG821" s="3" t="s">
        <v>274</v>
      </c>
      <c r="AH821" s="3" t="s">
        <v>155</v>
      </c>
      <c r="AI821" s="3" t="s">
        <v>799</v>
      </c>
      <c r="AJ821" s="3" t="s">
        <v>659</v>
      </c>
      <c r="AK821" s="3" t="s">
        <v>6952</v>
      </c>
      <c r="AL821" s="3" t="s">
        <v>2055</v>
      </c>
      <c r="AM821" s="3" t="s">
        <v>6953</v>
      </c>
      <c r="AN821" s="3" t="s">
        <v>185</v>
      </c>
      <c r="AO821" s="3" t="s">
        <v>2167</v>
      </c>
      <c r="AP821" s="3" t="s">
        <v>38</v>
      </c>
      <c r="AQ821" s="3"/>
      <c r="AR821" s="3"/>
      <c r="AS821" s="3"/>
      <c r="AT821" s="3"/>
      <c r="AU821" s="3"/>
      <c r="AV821" s="3"/>
      <c r="AW821" s="3"/>
      <c r="AX821" s="3"/>
      <c r="AY821" s="4"/>
    </row>
    <row r="822" spans="1:51" x14ac:dyDescent="0.25">
      <c r="A822" s="2" t="s">
        <v>793</v>
      </c>
      <c r="B822" s="11" t="s">
        <v>2328</v>
      </c>
      <c r="C822" s="3">
        <v>4</v>
      </c>
      <c r="D822" s="3" t="s">
        <v>118</v>
      </c>
      <c r="E822" s="3" t="s">
        <v>181</v>
      </c>
      <c r="F822" s="3" t="s">
        <v>658</v>
      </c>
      <c r="G822" s="3"/>
      <c r="H822" s="3" t="s">
        <v>375</v>
      </c>
      <c r="I822" s="3" t="s">
        <v>278</v>
      </c>
      <c r="J822" s="3" t="s">
        <v>391</v>
      </c>
      <c r="K822" s="3" t="s">
        <v>331</v>
      </c>
      <c r="L822" s="3" t="s">
        <v>2474</v>
      </c>
      <c r="M822" s="3" t="s">
        <v>948</v>
      </c>
      <c r="N822" s="3" t="s">
        <v>1032</v>
      </c>
      <c r="O822" s="3" t="s">
        <v>6523</v>
      </c>
      <c r="P822" s="3" t="s">
        <v>1535</v>
      </c>
      <c r="Q822" s="3" t="s">
        <v>1064</v>
      </c>
      <c r="R822" s="3" t="s">
        <v>380</v>
      </c>
      <c r="S822" s="3" t="s">
        <v>578</v>
      </c>
      <c r="T822" s="3" t="s">
        <v>1676</v>
      </c>
      <c r="U822" s="3" t="s">
        <v>507</v>
      </c>
      <c r="V822" s="3" t="s">
        <v>214</v>
      </c>
      <c r="W822" s="3" t="s">
        <v>1203</v>
      </c>
      <c r="X822" s="3" t="s">
        <v>335</v>
      </c>
      <c r="Y822" s="3" t="s">
        <v>2205</v>
      </c>
      <c r="Z822" s="3" t="s">
        <v>1771</v>
      </c>
      <c r="AA822" s="3" t="s">
        <v>234</v>
      </c>
      <c r="AB822" s="3" t="s">
        <v>966</v>
      </c>
      <c r="AC822" s="3" t="s">
        <v>185</v>
      </c>
      <c r="AD822" s="3" t="s">
        <v>4496</v>
      </c>
      <c r="AE822" s="3" t="s">
        <v>382</v>
      </c>
      <c r="AF822" s="3" t="s">
        <v>1382</v>
      </c>
      <c r="AG822" s="3" t="s">
        <v>1133</v>
      </c>
      <c r="AH822" s="3" t="s">
        <v>291</v>
      </c>
      <c r="AI822" s="3" t="s">
        <v>418</v>
      </c>
      <c r="AJ822" s="3" t="s">
        <v>2090</v>
      </c>
      <c r="AK822" s="3" t="s">
        <v>6954</v>
      </c>
      <c r="AL822" s="3" t="s">
        <v>286</v>
      </c>
      <c r="AM822" s="3" t="s">
        <v>5730</v>
      </c>
      <c r="AN822" s="3" t="s">
        <v>757</v>
      </c>
      <c r="AO822" s="3" t="s">
        <v>734</v>
      </c>
      <c r="AP822" s="3" t="s">
        <v>38</v>
      </c>
      <c r="AQ822" s="3"/>
      <c r="AR822" s="3"/>
      <c r="AS822" s="3"/>
      <c r="AT822" s="3"/>
      <c r="AU822" s="3"/>
      <c r="AV822" s="3"/>
      <c r="AW822" s="3"/>
      <c r="AX822" s="3"/>
      <c r="AY822" s="4"/>
    </row>
    <row r="823" spans="1:51" x14ac:dyDescent="0.25">
      <c r="A823" s="2" t="s">
        <v>793</v>
      </c>
      <c r="B823" s="11" t="s">
        <v>2328</v>
      </c>
      <c r="C823" s="3">
        <v>5</v>
      </c>
      <c r="D823" s="3" t="s">
        <v>138</v>
      </c>
      <c r="E823" s="3" t="s">
        <v>658</v>
      </c>
      <c r="F823" s="3" t="s">
        <v>3544</v>
      </c>
      <c r="G823" s="3"/>
      <c r="H823" s="3" t="s">
        <v>243</v>
      </c>
      <c r="I823" s="3" t="s">
        <v>291</v>
      </c>
      <c r="J823" s="3" t="s">
        <v>252</v>
      </c>
      <c r="K823" s="3" t="s">
        <v>4557</v>
      </c>
      <c r="L823" s="3" t="s">
        <v>6955</v>
      </c>
      <c r="M823" s="3" t="s">
        <v>3192</v>
      </c>
      <c r="N823" s="3" t="s">
        <v>6956</v>
      </c>
      <c r="O823" s="3" t="s">
        <v>2719</v>
      </c>
      <c r="P823" s="3"/>
      <c r="Q823" s="3" t="s">
        <v>225</v>
      </c>
      <c r="R823" s="3" t="s">
        <v>488</v>
      </c>
      <c r="S823" s="3" t="s">
        <v>529</v>
      </c>
      <c r="T823" s="3" t="s">
        <v>529</v>
      </c>
      <c r="U823" s="3" t="s">
        <v>578</v>
      </c>
      <c r="V823" s="3" t="s">
        <v>578</v>
      </c>
      <c r="W823" s="3" t="s">
        <v>1676</v>
      </c>
      <c r="X823" s="3" t="s">
        <v>243</v>
      </c>
      <c r="Y823" s="3"/>
      <c r="Z823" s="3"/>
      <c r="AA823" s="3" t="s">
        <v>613</v>
      </c>
      <c r="AB823" s="3" t="s">
        <v>440</v>
      </c>
      <c r="AC823" s="3" t="s">
        <v>1292</v>
      </c>
      <c r="AD823" s="3" t="s">
        <v>2798</v>
      </c>
      <c r="AE823" s="3" t="s">
        <v>321</v>
      </c>
      <c r="AF823" s="3"/>
      <c r="AG823" s="3" t="s">
        <v>547</v>
      </c>
      <c r="AH823" s="3" t="s">
        <v>291</v>
      </c>
      <c r="AI823" s="3" t="s">
        <v>273</v>
      </c>
      <c r="AJ823" s="3" t="s">
        <v>2090</v>
      </c>
      <c r="AK823" s="3" t="s">
        <v>1970</v>
      </c>
      <c r="AL823" s="3" t="s">
        <v>875</v>
      </c>
      <c r="AM823" s="3" t="s">
        <v>2804</v>
      </c>
      <c r="AN823" s="3" t="s">
        <v>1749</v>
      </c>
      <c r="AO823" s="3" t="s">
        <v>327</v>
      </c>
      <c r="AP823" s="3" t="s">
        <v>38</v>
      </c>
      <c r="AQ823" s="3"/>
      <c r="AR823" s="3"/>
      <c r="AS823" s="3"/>
      <c r="AT823" s="3"/>
      <c r="AU823" s="3"/>
      <c r="AV823" s="3"/>
      <c r="AW823" s="3"/>
      <c r="AX823" s="3"/>
      <c r="AY823" s="4"/>
    </row>
    <row r="824" spans="1:51" x14ac:dyDescent="0.25">
      <c r="A824" s="2" t="s">
        <v>793</v>
      </c>
      <c r="B824" s="11" t="s">
        <v>2328</v>
      </c>
      <c r="C824" s="3">
        <v>6</v>
      </c>
      <c r="D824" s="3" t="s">
        <v>1072</v>
      </c>
      <c r="E824" s="3" t="s">
        <v>3544</v>
      </c>
      <c r="F824" s="3" t="s">
        <v>197</v>
      </c>
      <c r="G824" s="3"/>
      <c r="H824" s="3" t="s">
        <v>270</v>
      </c>
      <c r="I824" s="3" t="s">
        <v>270</v>
      </c>
      <c r="J824" s="3" t="s">
        <v>55</v>
      </c>
      <c r="K824" s="3" t="s">
        <v>1626</v>
      </c>
      <c r="L824" s="3" t="s">
        <v>6957</v>
      </c>
      <c r="M824" s="3" t="s">
        <v>4126</v>
      </c>
      <c r="N824" s="3" t="s">
        <v>2373</v>
      </c>
      <c r="O824" s="3" t="s">
        <v>5985</v>
      </c>
      <c r="P824" s="3" t="s">
        <v>1116</v>
      </c>
      <c r="Q824" s="3"/>
      <c r="R824" s="3" t="s">
        <v>593</v>
      </c>
      <c r="S824" s="3" t="s">
        <v>593</v>
      </c>
      <c r="T824" s="3" t="s">
        <v>577</v>
      </c>
      <c r="U824" s="3" t="s">
        <v>272</v>
      </c>
      <c r="V824" s="3" t="s">
        <v>640</v>
      </c>
      <c r="W824" s="3" t="s">
        <v>272</v>
      </c>
      <c r="X824" s="3" t="s">
        <v>112</v>
      </c>
      <c r="Y824" s="3"/>
      <c r="Z824" s="3"/>
      <c r="AA824" s="3" t="s">
        <v>212</v>
      </c>
      <c r="AB824" s="3" t="s">
        <v>966</v>
      </c>
      <c r="AC824" s="3" t="s">
        <v>1992</v>
      </c>
      <c r="AD824" s="3" t="s">
        <v>4457</v>
      </c>
      <c r="AE824" s="3" t="s">
        <v>321</v>
      </c>
      <c r="AF824" s="3"/>
      <c r="AG824" s="3" t="s">
        <v>185</v>
      </c>
      <c r="AH824" s="3" t="s">
        <v>155</v>
      </c>
      <c r="AI824" s="3" t="s">
        <v>1401</v>
      </c>
      <c r="AJ824" s="3" t="s">
        <v>2156</v>
      </c>
      <c r="AK824" s="3" t="s">
        <v>6932</v>
      </c>
      <c r="AL824" s="3" t="s">
        <v>286</v>
      </c>
      <c r="AM824" s="3" t="s">
        <v>6841</v>
      </c>
      <c r="AN824" s="3" t="s">
        <v>618</v>
      </c>
      <c r="AO824" s="3" t="s">
        <v>4885</v>
      </c>
      <c r="AP824" s="3" t="s">
        <v>38</v>
      </c>
      <c r="AQ824" s="3"/>
      <c r="AR824" s="3"/>
      <c r="AS824" s="3"/>
      <c r="AT824" s="3"/>
      <c r="AU824" s="3"/>
      <c r="AV824" s="3"/>
      <c r="AW824" s="3"/>
      <c r="AX824" s="3"/>
      <c r="AY824" s="4"/>
    </row>
    <row r="825" spans="1:51" x14ac:dyDescent="0.25">
      <c r="A825" s="2" t="s">
        <v>793</v>
      </c>
      <c r="B825" s="11" t="s">
        <v>2328</v>
      </c>
      <c r="C825" s="3">
        <v>7</v>
      </c>
      <c r="D825" s="3" t="s">
        <v>1086</v>
      </c>
      <c r="E825" s="3" t="s">
        <v>197</v>
      </c>
      <c r="F825" s="3" t="s">
        <v>94</v>
      </c>
      <c r="G825" s="3"/>
      <c r="H825" s="3" t="s">
        <v>165</v>
      </c>
      <c r="I825" s="3" t="s">
        <v>182</v>
      </c>
      <c r="J825" s="3" t="s">
        <v>155</v>
      </c>
      <c r="K825" s="3" t="s">
        <v>609</v>
      </c>
      <c r="L825" s="3" t="s">
        <v>4892</v>
      </c>
      <c r="M825" s="3" t="s">
        <v>4676</v>
      </c>
      <c r="N825" s="3" t="s">
        <v>2289</v>
      </c>
      <c r="O825" s="3" t="s">
        <v>2200</v>
      </c>
      <c r="P825" s="3" t="s">
        <v>422</v>
      </c>
      <c r="Q825" s="3" t="s">
        <v>225</v>
      </c>
      <c r="R825" s="3" t="s">
        <v>579</v>
      </c>
      <c r="S825" s="3" t="s">
        <v>593</v>
      </c>
      <c r="T825" s="3" t="s">
        <v>1378</v>
      </c>
      <c r="U825" s="3" t="s">
        <v>608</v>
      </c>
      <c r="V825" s="3" t="s">
        <v>640</v>
      </c>
      <c r="W825" s="3" t="s">
        <v>640</v>
      </c>
      <c r="X825" s="3" t="s">
        <v>112</v>
      </c>
      <c r="Y825" s="3"/>
      <c r="Z825" s="3"/>
      <c r="AA825" s="3" t="s">
        <v>823</v>
      </c>
      <c r="AB825" s="3" t="s">
        <v>966</v>
      </c>
      <c r="AC825" s="3" t="s">
        <v>1535</v>
      </c>
      <c r="AD825" s="3" t="s">
        <v>695</v>
      </c>
      <c r="AE825" s="3" t="s">
        <v>321</v>
      </c>
      <c r="AF825" s="3"/>
      <c r="AG825" s="3" t="s">
        <v>185</v>
      </c>
      <c r="AH825" s="3" t="s">
        <v>291</v>
      </c>
      <c r="AI825" s="3" t="s">
        <v>273</v>
      </c>
      <c r="AJ825" s="3" t="s">
        <v>181</v>
      </c>
      <c r="AK825" s="3" t="s">
        <v>6958</v>
      </c>
      <c r="AL825" s="3" t="s">
        <v>286</v>
      </c>
      <c r="AM825" s="3" t="s">
        <v>5936</v>
      </c>
      <c r="AN825" s="3" t="s">
        <v>416</v>
      </c>
      <c r="AO825" s="3" t="s">
        <v>93</v>
      </c>
      <c r="AP825" s="3" t="s">
        <v>38</v>
      </c>
      <c r="AQ825" s="3"/>
      <c r="AR825" s="3"/>
      <c r="AS825" s="3"/>
      <c r="AT825" s="3"/>
      <c r="AU825" s="3"/>
      <c r="AV825" s="3"/>
      <c r="AW825" s="3"/>
      <c r="AX825" s="3"/>
      <c r="AY825" s="4"/>
    </row>
    <row r="826" spans="1:51" x14ac:dyDescent="0.25">
      <c r="A826" s="2" t="s">
        <v>859</v>
      </c>
      <c r="B826" s="11" t="s">
        <v>2328</v>
      </c>
      <c r="C826" s="3">
        <v>1</v>
      </c>
      <c r="D826" s="3" t="s">
        <v>660</v>
      </c>
      <c r="E826" s="3" t="s">
        <v>4</v>
      </c>
      <c r="F826" s="3" t="s">
        <v>131</v>
      </c>
      <c r="G826" s="3"/>
      <c r="H826" s="3" t="s">
        <v>713</v>
      </c>
      <c r="I826" s="3" t="s">
        <v>115</v>
      </c>
      <c r="J826" s="3" t="s">
        <v>317</v>
      </c>
      <c r="K826" s="3" t="s">
        <v>6109</v>
      </c>
      <c r="L826" s="3" t="s">
        <v>4704</v>
      </c>
      <c r="M826" s="3" t="s">
        <v>5797</v>
      </c>
      <c r="N826" s="3" t="s">
        <v>3416</v>
      </c>
      <c r="O826" s="3" t="s">
        <v>685</v>
      </c>
      <c r="P826" s="3" t="s">
        <v>2614</v>
      </c>
      <c r="Q826" s="3" t="s">
        <v>506</v>
      </c>
      <c r="R826" s="3" t="s">
        <v>82</v>
      </c>
      <c r="S826" s="3" t="s">
        <v>22</v>
      </c>
      <c r="T826" s="3" t="s">
        <v>237</v>
      </c>
      <c r="U826" s="3" t="s">
        <v>862</v>
      </c>
      <c r="V826" s="3" t="s">
        <v>76</v>
      </c>
      <c r="W826" s="3" t="s">
        <v>20</v>
      </c>
      <c r="X826" s="3" t="s">
        <v>287</v>
      </c>
      <c r="Y826" s="3" t="s">
        <v>2652</v>
      </c>
      <c r="Z826" s="3" t="s">
        <v>1385</v>
      </c>
      <c r="AA826" s="3" t="s">
        <v>386</v>
      </c>
      <c r="AB826" s="3" t="s">
        <v>4</v>
      </c>
      <c r="AC826" s="3" t="s">
        <v>4</v>
      </c>
      <c r="AD826" s="3" t="s">
        <v>17</v>
      </c>
      <c r="AE826" s="3" t="s">
        <v>829</v>
      </c>
      <c r="AF826" s="3" t="s">
        <v>509</v>
      </c>
      <c r="AG826" s="3" t="s">
        <v>61</v>
      </c>
      <c r="AH826" s="3" t="s">
        <v>30</v>
      </c>
      <c r="AI826" s="3" t="s">
        <v>150</v>
      </c>
      <c r="AJ826" s="3" t="s">
        <v>999</v>
      </c>
      <c r="AK826" s="3" t="s">
        <v>1451</v>
      </c>
      <c r="AL826" s="3" t="s">
        <v>1228</v>
      </c>
      <c r="AM826" s="3" t="s">
        <v>4153</v>
      </c>
      <c r="AN826" s="3" t="s">
        <v>1107</v>
      </c>
      <c r="AO826" s="3" t="s">
        <v>4095</v>
      </c>
      <c r="AP826" s="3" t="s">
        <v>38</v>
      </c>
      <c r="AQ826" s="3"/>
      <c r="AR826" s="3"/>
      <c r="AS826" s="3"/>
      <c r="AT826" s="3"/>
      <c r="AU826" s="3"/>
      <c r="AV826" s="3"/>
      <c r="AW826" s="3"/>
      <c r="AX826" s="3"/>
      <c r="AY826" s="4"/>
    </row>
    <row r="827" spans="1:51" x14ac:dyDescent="0.25">
      <c r="A827" s="2" t="s">
        <v>859</v>
      </c>
      <c r="B827" s="11" t="s">
        <v>2328</v>
      </c>
      <c r="C827" s="3">
        <v>2</v>
      </c>
      <c r="D827" s="3" t="s">
        <v>684</v>
      </c>
      <c r="E827" s="3" t="s">
        <v>131</v>
      </c>
      <c r="F827" s="3" t="s">
        <v>659</v>
      </c>
      <c r="G827" s="3"/>
      <c r="H827" s="3" t="s">
        <v>396</v>
      </c>
      <c r="I827" s="3" t="s">
        <v>78</v>
      </c>
      <c r="J827" s="3" t="s">
        <v>2725</v>
      </c>
      <c r="K827" s="3" t="s">
        <v>2102</v>
      </c>
      <c r="L827" s="3" t="s">
        <v>6959</v>
      </c>
      <c r="M827" s="3" t="s">
        <v>6960</v>
      </c>
      <c r="N827" s="3" t="s">
        <v>1958</v>
      </c>
      <c r="O827" s="3" t="s">
        <v>1179</v>
      </c>
      <c r="P827" s="3" t="s">
        <v>6961</v>
      </c>
      <c r="Q827" s="3" t="s">
        <v>506</v>
      </c>
      <c r="R827" s="3" t="s">
        <v>20</v>
      </c>
      <c r="S827" s="3" t="s">
        <v>8</v>
      </c>
      <c r="T827" s="3" t="s">
        <v>81</v>
      </c>
      <c r="U827" s="3" t="s">
        <v>1106</v>
      </c>
      <c r="V827" s="3" t="s">
        <v>20</v>
      </c>
      <c r="W827" s="3" t="s">
        <v>220</v>
      </c>
      <c r="X827" s="3" t="s">
        <v>220</v>
      </c>
      <c r="Y827" s="3" t="s">
        <v>973</v>
      </c>
      <c r="Z827" s="3" t="s">
        <v>1298</v>
      </c>
      <c r="AA827" s="3" t="s">
        <v>1916</v>
      </c>
      <c r="AB827" s="3" t="s">
        <v>4</v>
      </c>
      <c r="AC827" s="3" t="s">
        <v>4</v>
      </c>
      <c r="AD827" s="3" t="s">
        <v>2261</v>
      </c>
      <c r="AE827" s="3" t="s">
        <v>440</v>
      </c>
      <c r="AF827" s="3" t="s">
        <v>27</v>
      </c>
      <c r="AG827" s="3" t="s">
        <v>235</v>
      </c>
      <c r="AH827" s="3" t="s">
        <v>29</v>
      </c>
      <c r="AI827" s="3" t="s">
        <v>2354</v>
      </c>
      <c r="AJ827" s="3" t="s">
        <v>2072</v>
      </c>
      <c r="AK827" s="3" t="s">
        <v>4264</v>
      </c>
      <c r="AL827" s="3" t="s">
        <v>1228</v>
      </c>
      <c r="AM827" s="3" t="s">
        <v>4933</v>
      </c>
      <c r="AN827" s="3" t="s">
        <v>234</v>
      </c>
      <c r="AO827" s="3" t="s">
        <v>3189</v>
      </c>
      <c r="AP827" s="3" t="s">
        <v>38</v>
      </c>
      <c r="AQ827" s="3"/>
      <c r="AR827" s="3"/>
      <c r="AS827" s="3"/>
      <c r="AT827" s="3"/>
      <c r="AU827" s="3"/>
      <c r="AV827" s="3"/>
      <c r="AW827" s="3"/>
      <c r="AX827" s="3"/>
      <c r="AY827" s="4"/>
    </row>
    <row r="828" spans="1:51" x14ac:dyDescent="0.25">
      <c r="A828" s="2" t="s">
        <v>859</v>
      </c>
      <c r="B828" s="11" t="s">
        <v>2328</v>
      </c>
      <c r="C828" s="3">
        <v>3</v>
      </c>
      <c r="D828" s="3" t="s">
        <v>95</v>
      </c>
      <c r="E828" s="3" t="s">
        <v>659</v>
      </c>
      <c r="F828" s="3" t="s">
        <v>3312</v>
      </c>
      <c r="G828" s="3"/>
      <c r="H828" s="3" t="s">
        <v>4047</v>
      </c>
      <c r="I828" s="3" t="s">
        <v>383</v>
      </c>
      <c r="J828" s="3" t="s">
        <v>1905</v>
      </c>
      <c r="K828" s="3" t="s">
        <v>2621</v>
      </c>
      <c r="L828" s="3" t="s">
        <v>4443</v>
      </c>
      <c r="M828" s="3" t="s">
        <v>6962</v>
      </c>
      <c r="N828" s="3" t="s">
        <v>6864</v>
      </c>
      <c r="O828" s="3" t="s">
        <v>529</v>
      </c>
      <c r="P828" s="3" t="s">
        <v>6963</v>
      </c>
      <c r="Q828" s="3" t="s">
        <v>506</v>
      </c>
      <c r="R828" s="3" t="s">
        <v>128</v>
      </c>
      <c r="S828" s="3" t="s">
        <v>150</v>
      </c>
      <c r="T828" s="3" t="s">
        <v>1105</v>
      </c>
      <c r="U828" s="3" t="s">
        <v>128</v>
      </c>
      <c r="V828" s="3" t="s">
        <v>81</v>
      </c>
      <c r="W828" s="3" t="s">
        <v>54</v>
      </c>
      <c r="X828" s="3" t="s">
        <v>458</v>
      </c>
      <c r="Y828" s="3" t="s">
        <v>937</v>
      </c>
      <c r="Z828" s="3" t="s">
        <v>1435</v>
      </c>
      <c r="AA828" s="3" t="s">
        <v>681</v>
      </c>
      <c r="AB828" s="3" t="s">
        <v>4</v>
      </c>
      <c r="AC828" s="3" t="s">
        <v>4</v>
      </c>
      <c r="AD828" s="3" t="s">
        <v>2436</v>
      </c>
      <c r="AE828" s="3" t="s">
        <v>446</v>
      </c>
      <c r="AF828" s="3" t="s">
        <v>993</v>
      </c>
      <c r="AG828" s="3" t="s">
        <v>111</v>
      </c>
      <c r="AH828" s="3" t="s">
        <v>60</v>
      </c>
      <c r="AI828" s="3" t="s">
        <v>2019</v>
      </c>
      <c r="AJ828" s="3" t="s">
        <v>2090</v>
      </c>
      <c r="AK828" s="3" t="s">
        <v>1443</v>
      </c>
      <c r="AL828" s="3" t="s">
        <v>2381</v>
      </c>
      <c r="AM828" s="3" t="s">
        <v>3232</v>
      </c>
      <c r="AN828" s="3" t="s">
        <v>823</v>
      </c>
      <c r="AO828" s="3" t="s">
        <v>1779</v>
      </c>
      <c r="AP828" s="3" t="s">
        <v>38</v>
      </c>
      <c r="AQ828" s="3"/>
      <c r="AR828" s="3"/>
      <c r="AS828" s="3"/>
      <c r="AT828" s="3"/>
      <c r="AU828" s="3"/>
      <c r="AV828" s="3"/>
      <c r="AW828" s="3"/>
      <c r="AX828" s="3"/>
      <c r="AY828" s="4"/>
    </row>
    <row r="829" spans="1:51" x14ac:dyDescent="0.25">
      <c r="A829" s="2" t="s">
        <v>859</v>
      </c>
      <c r="B829" s="11" t="s">
        <v>2328</v>
      </c>
      <c r="C829" s="3">
        <v>4</v>
      </c>
      <c r="D829" s="3" t="s">
        <v>118</v>
      </c>
      <c r="E829" s="3" t="s">
        <v>3312</v>
      </c>
      <c r="F829" s="3" t="s">
        <v>554</v>
      </c>
      <c r="G829" s="3"/>
      <c r="H829" s="3" t="s">
        <v>817</v>
      </c>
      <c r="I829" s="3" t="s">
        <v>1663</v>
      </c>
      <c r="J829" s="3" t="s">
        <v>2640</v>
      </c>
      <c r="K829" s="3" t="s">
        <v>2288</v>
      </c>
      <c r="L829" s="3" t="s">
        <v>439</v>
      </c>
      <c r="M829" s="3" t="s">
        <v>6964</v>
      </c>
      <c r="N829" s="3" t="s">
        <v>6965</v>
      </c>
      <c r="O829" s="3" t="s">
        <v>6966</v>
      </c>
      <c r="P829" s="3" t="s">
        <v>3787</v>
      </c>
      <c r="Q829" s="3" t="s">
        <v>1064</v>
      </c>
      <c r="R829" s="3" t="s">
        <v>105</v>
      </c>
      <c r="S829" s="3" t="s">
        <v>1012</v>
      </c>
      <c r="T829" s="3" t="s">
        <v>8</v>
      </c>
      <c r="U829" s="3" t="s">
        <v>151</v>
      </c>
      <c r="V829" s="3" t="s">
        <v>974</v>
      </c>
      <c r="W829" s="3" t="s">
        <v>211</v>
      </c>
      <c r="X829" s="3" t="s">
        <v>375</v>
      </c>
      <c r="Y829" s="3" t="s">
        <v>712</v>
      </c>
      <c r="Z829" s="3" t="s">
        <v>953</v>
      </c>
      <c r="AA829" s="3" t="s">
        <v>109</v>
      </c>
      <c r="AB829" s="3" t="s">
        <v>4</v>
      </c>
      <c r="AC829" s="3" t="s">
        <v>4</v>
      </c>
      <c r="AD829" s="3" t="s">
        <v>3462</v>
      </c>
      <c r="AE829" s="3" t="s">
        <v>788</v>
      </c>
      <c r="AF829" s="3" t="s">
        <v>438</v>
      </c>
      <c r="AG829" s="3" t="s">
        <v>111</v>
      </c>
      <c r="AH829" s="3" t="s">
        <v>60</v>
      </c>
      <c r="AI829" s="3" t="s">
        <v>2173</v>
      </c>
      <c r="AJ829" s="3" t="s">
        <v>1847</v>
      </c>
      <c r="AK829" s="3" t="s">
        <v>4478</v>
      </c>
      <c r="AL829" s="3" t="s">
        <v>1727</v>
      </c>
      <c r="AM829" s="3" t="s">
        <v>5108</v>
      </c>
      <c r="AN829" s="3" t="s">
        <v>1442</v>
      </c>
      <c r="AO829" s="3" t="s">
        <v>4498</v>
      </c>
      <c r="AP829" s="3" t="s">
        <v>38</v>
      </c>
      <c r="AQ829" s="3"/>
      <c r="AR829" s="3"/>
      <c r="AS829" s="3"/>
      <c r="AT829" s="3"/>
      <c r="AU829" s="3"/>
      <c r="AV829" s="3"/>
      <c r="AW829" s="3"/>
      <c r="AX829" s="3"/>
      <c r="AY829" s="4"/>
    </row>
    <row r="830" spans="1:51" x14ac:dyDescent="0.25">
      <c r="A830" s="2" t="s">
        <v>859</v>
      </c>
      <c r="B830" s="11" t="s">
        <v>2328</v>
      </c>
      <c r="C830" s="3">
        <v>5</v>
      </c>
      <c r="D830" s="3" t="s">
        <v>138</v>
      </c>
      <c r="E830" s="3" t="s">
        <v>554</v>
      </c>
      <c r="F830" s="3" t="s">
        <v>828</v>
      </c>
      <c r="G830" s="3"/>
      <c r="H830" s="3" t="s">
        <v>3543</v>
      </c>
      <c r="I830" s="3" t="s">
        <v>592</v>
      </c>
      <c r="J830" s="3" t="s">
        <v>4021</v>
      </c>
      <c r="K830" s="3" t="s">
        <v>2635</v>
      </c>
      <c r="L830" s="3" t="s">
        <v>1140</v>
      </c>
      <c r="M830" s="3" t="s">
        <v>6967</v>
      </c>
      <c r="N830" s="3" t="s">
        <v>2188</v>
      </c>
      <c r="O830" s="3" t="s">
        <v>1019</v>
      </c>
      <c r="P830" s="3" t="s">
        <v>6268</v>
      </c>
      <c r="Q830" s="3" t="s">
        <v>1064</v>
      </c>
      <c r="R830" s="3" t="s">
        <v>17</v>
      </c>
      <c r="S830" s="3" t="s">
        <v>8</v>
      </c>
      <c r="T830" s="3" t="s">
        <v>8</v>
      </c>
      <c r="U830" s="3" t="s">
        <v>76</v>
      </c>
      <c r="V830" s="3" t="s">
        <v>974</v>
      </c>
      <c r="W830" s="3" t="s">
        <v>211</v>
      </c>
      <c r="X830" s="3" t="s">
        <v>252</v>
      </c>
      <c r="Y830" s="3"/>
      <c r="Z830" s="3"/>
      <c r="AA830" s="3" t="s">
        <v>1107</v>
      </c>
      <c r="AB830" s="3" t="s">
        <v>4</v>
      </c>
      <c r="AC830" s="3" t="s">
        <v>4</v>
      </c>
      <c r="AD830" s="3" t="s">
        <v>992</v>
      </c>
      <c r="AE830" s="3" t="s">
        <v>1794</v>
      </c>
      <c r="AF830" s="3" t="s">
        <v>372</v>
      </c>
      <c r="AG830" s="3" t="s">
        <v>61</v>
      </c>
      <c r="AH830" s="3" t="s">
        <v>60</v>
      </c>
      <c r="AI830" s="3" t="s">
        <v>475</v>
      </c>
      <c r="AJ830" s="3" t="s">
        <v>1847</v>
      </c>
      <c r="AK830" s="3" t="s">
        <v>6968</v>
      </c>
      <c r="AL830" s="3" t="s">
        <v>1727</v>
      </c>
      <c r="AM830" s="3" t="s">
        <v>6969</v>
      </c>
      <c r="AN830" s="3" t="s">
        <v>234</v>
      </c>
      <c r="AO830" s="3" t="s">
        <v>5407</v>
      </c>
      <c r="AP830" s="3" t="s">
        <v>38</v>
      </c>
      <c r="AQ830" s="3"/>
      <c r="AR830" s="3"/>
      <c r="AS830" s="3"/>
      <c r="AT830" s="3"/>
      <c r="AU830" s="3"/>
      <c r="AV830" s="3"/>
      <c r="AW830" s="3"/>
      <c r="AX830" s="3"/>
      <c r="AY830" s="4"/>
    </row>
    <row r="831" spans="1:51" x14ac:dyDescent="0.25">
      <c r="A831" s="2" t="s">
        <v>859</v>
      </c>
      <c r="B831" s="11" t="s">
        <v>2328</v>
      </c>
      <c r="C831" s="3">
        <v>6</v>
      </c>
      <c r="D831" s="3" t="s">
        <v>1072</v>
      </c>
      <c r="E831" s="3" t="s">
        <v>828</v>
      </c>
      <c r="F831" s="3" t="s">
        <v>1153</v>
      </c>
      <c r="G831" s="3"/>
      <c r="H831" s="3" t="s">
        <v>1489</v>
      </c>
      <c r="I831" s="3" t="s">
        <v>465</v>
      </c>
      <c r="J831" s="3" t="s">
        <v>2212</v>
      </c>
      <c r="K831" s="3" t="s">
        <v>499</v>
      </c>
      <c r="L831" s="3" t="s">
        <v>67</v>
      </c>
      <c r="M831" s="3" t="s">
        <v>2366</v>
      </c>
      <c r="N831" s="3" t="s">
        <v>5823</v>
      </c>
      <c r="O831" s="3" t="s">
        <v>6970</v>
      </c>
      <c r="P831" s="3" t="s">
        <v>1469</v>
      </c>
      <c r="Q831" s="3" t="s">
        <v>1064</v>
      </c>
      <c r="R831" s="3" t="s">
        <v>106</v>
      </c>
      <c r="S831" s="3" t="s">
        <v>8</v>
      </c>
      <c r="T831" s="3" t="s">
        <v>940</v>
      </c>
      <c r="U831" s="3" t="s">
        <v>76</v>
      </c>
      <c r="V831" s="3" t="s">
        <v>1269</v>
      </c>
      <c r="W831" s="3" t="s">
        <v>862</v>
      </c>
      <c r="X831" s="3" t="s">
        <v>108</v>
      </c>
      <c r="Y831" s="3"/>
      <c r="Z831" s="3"/>
      <c r="AA831" s="3" t="s">
        <v>298</v>
      </c>
      <c r="AB831" s="3" t="s">
        <v>4</v>
      </c>
      <c r="AC831" s="3" t="s">
        <v>4</v>
      </c>
      <c r="AD831" s="3" t="s">
        <v>3462</v>
      </c>
      <c r="AE831" s="3" t="s">
        <v>1622</v>
      </c>
      <c r="AF831" s="3" t="s">
        <v>1017</v>
      </c>
      <c r="AG831" s="3" t="s">
        <v>83</v>
      </c>
      <c r="AH831" s="3" t="s">
        <v>60</v>
      </c>
      <c r="AI831" s="3" t="s">
        <v>3366</v>
      </c>
      <c r="AJ831" s="3" t="s">
        <v>32</v>
      </c>
      <c r="AK831" s="3" t="s">
        <v>5801</v>
      </c>
      <c r="AL831" s="3" t="s">
        <v>150</v>
      </c>
      <c r="AM831" s="3" t="s">
        <v>1548</v>
      </c>
      <c r="AN831" s="3" t="s">
        <v>152</v>
      </c>
      <c r="AO831" s="3" t="s">
        <v>895</v>
      </c>
      <c r="AP831" s="3" t="s">
        <v>38</v>
      </c>
      <c r="AQ831" s="3"/>
      <c r="AR831" s="3"/>
      <c r="AS831" s="3"/>
      <c r="AT831" s="3"/>
      <c r="AU831" s="3"/>
      <c r="AV831" s="3"/>
      <c r="AW831" s="3"/>
      <c r="AX831" s="3"/>
      <c r="AY831" s="4"/>
    </row>
    <row r="832" spans="1:51" x14ac:dyDescent="0.25">
      <c r="A832" s="2" t="s">
        <v>859</v>
      </c>
      <c r="B832" s="11" t="s">
        <v>2328</v>
      </c>
      <c r="C832" s="3">
        <v>7</v>
      </c>
      <c r="D832" s="3" t="s">
        <v>1086</v>
      </c>
      <c r="E832" s="3" t="s">
        <v>1153</v>
      </c>
      <c r="F832" s="3" t="s">
        <v>3999</v>
      </c>
      <c r="G832" s="3"/>
      <c r="H832" s="3" t="s">
        <v>376</v>
      </c>
      <c r="I832" s="3" t="s">
        <v>473</v>
      </c>
      <c r="J832" s="3" t="s">
        <v>1743</v>
      </c>
      <c r="K832" s="3" t="s">
        <v>1315</v>
      </c>
      <c r="L832" s="3" t="s">
        <v>1926</v>
      </c>
      <c r="M832" s="3" t="s">
        <v>6449</v>
      </c>
      <c r="N832" s="3" t="s">
        <v>2428</v>
      </c>
      <c r="O832" s="3" t="s">
        <v>3504</v>
      </c>
      <c r="P832" s="3" t="s">
        <v>1907</v>
      </c>
      <c r="Q832" s="3" t="s">
        <v>1064</v>
      </c>
      <c r="R832" s="3" t="s">
        <v>128</v>
      </c>
      <c r="S832" s="3" t="s">
        <v>1012</v>
      </c>
      <c r="T832" s="3" t="s">
        <v>150</v>
      </c>
      <c r="U832" s="3" t="s">
        <v>151</v>
      </c>
      <c r="V832" s="3" t="s">
        <v>300</v>
      </c>
      <c r="W832" s="3" t="s">
        <v>862</v>
      </c>
      <c r="X832" s="3" t="s">
        <v>108</v>
      </c>
      <c r="Y832" s="3"/>
      <c r="Z832" s="3"/>
      <c r="AA832" s="3" t="s">
        <v>175</v>
      </c>
      <c r="AB832" s="3" t="s">
        <v>4</v>
      </c>
      <c r="AC832" s="3" t="s">
        <v>4</v>
      </c>
      <c r="AD832" s="3" t="s">
        <v>3945</v>
      </c>
      <c r="AE832" s="3" t="s">
        <v>346</v>
      </c>
      <c r="AF832" s="3" t="s">
        <v>1116</v>
      </c>
      <c r="AG832" s="3" t="s">
        <v>83</v>
      </c>
      <c r="AH832" s="3" t="s">
        <v>60</v>
      </c>
      <c r="AI832" s="3" t="s">
        <v>1954</v>
      </c>
      <c r="AJ832" s="3" t="s">
        <v>32</v>
      </c>
      <c r="AK832" s="3" t="s">
        <v>1612</v>
      </c>
      <c r="AL832" s="3" t="s">
        <v>351</v>
      </c>
      <c r="AM832" s="3" t="s">
        <v>914</v>
      </c>
      <c r="AN832" s="3" t="s">
        <v>152</v>
      </c>
      <c r="AO832" s="3" t="s">
        <v>5482</v>
      </c>
      <c r="AP832" s="3" t="s">
        <v>38</v>
      </c>
      <c r="AQ832" s="3"/>
      <c r="AR832" s="3"/>
      <c r="AS832" s="3"/>
      <c r="AT832" s="3"/>
      <c r="AU832" s="3"/>
      <c r="AV832" s="3"/>
      <c r="AW832" s="3"/>
      <c r="AX832" s="3"/>
      <c r="AY832" s="4"/>
    </row>
    <row r="833" spans="1:51" x14ac:dyDescent="0.25">
      <c r="A833" s="2" t="s">
        <v>1621</v>
      </c>
      <c r="B833" s="11" t="s">
        <v>2328</v>
      </c>
      <c r="C833" s="3">
        <v>1</v>
      </c>
      <c r="D833" s="3" t="s">
        <v>660</v>
      </c>
      <c r="E833" s="3" t="s">
        <v>4</v>
      </c>
      <c r="F833" s="3" t="s">
        <v>1081</v>
      </c>
      <c r="G833" s="3"/>
      <c r="H833" s="3" t="s">
        <v>243</v>
      </c>
      <c r="I833" s="3" t="s">
        <v>235</v>
      </c>
      <c r="J833" s="3" t="s">
        <v>252</v>
      </c>
      <c r="K833" s="3" t="s">
        <v>130</v>
      </c>
      <c r="L833" s="3" t="s">
        <v>1989</v>
      </c>
      <c r="M833" s="3" t="s">
        <v>3801</v>
      </c>
      <c r="N833" s="3" t="s">
        <v>6971</v>
      </c>
      <c r="O833" s="3" t="s">
        <v>6972</v>
      </c>
      <c r="P833" s="3" t="s">
        <v>273</v>
      </c>
      <c r="Q833" s="3" t="s">
        <v>354</v>
      </c>
      <c r="R833" s="3" t="s">
        <v>1012</v>
      </c>
      <c r="S833" s="3" t="s">
        <v>8</v>
      </c>
      <c r="T833" s="3" t="s">
        <v>22</v>
      </c>
      <c r="U833" s="3" t="s">
        <v>150</v>
      </c>
      <c r="V833" s="3" t="s">
        <v>80</v>
      </c>
      <c r="W833" s="3" t="s">
        <v>106</v>
      </c>
      <c r="X833" s="3" t="s">
        <v>1180</v>
      </c>
      <c r="Y833" s="3" t="s">
        <v>5099</v>
      </c>
      <c r="Z833" s="3" t="s">
        <v>4793</v>
      </c>
      <c r="AA833" s="3" t="s">
        <v>307</v>
      </c>
      <c r="AB833" s="3"/>
      <c r="AC833" s="3" t="s">
        <v>1813</v>
      </c>
      <c r="AD833" s="3" t="s">
        <v>6236</v>
      </c>
      <c r="AE833" s="3" t="s">
        <v>488</v>
      </c>
      <c r="AF833" s="3" t="s">
        <v>2649</v>
      </c>
      <c r="AG833" s="3" t="s">
        <v>220</v>
      </c>
      <c r="AH833" s="3" t="s">
        <v>335</v>
      </c>
      <c r="AI833" s="3" t="s">
        <v>529</v>
      </c>
      <c r="AJ833" s="3" t="s">
        <v>810</v>
      </c>
      <c r="AK833" s="3" t="s">
        <v>3585</v>
      </c>
      <c r="AL833" s="3" t="s">
        <v>2202</v>
      </c>
      <c r="AM833" s="3" t="s">
        <v>979</v>
      </c>
      <c r="AN833" s="3" t="s">
        <v>681</v>
      </c>
      <c r="AO833" s="3"/>
      <c r="AP833" s="3" t="s">
        <v>38</v>
      </c>
      <c r="AQ833" s="3"/>
      <c r="AR833" s="3"/>
      <c r="AS833" s="3"/>
      <c r="AT833" s="3"/>
      <c r="AU833" s="3"/>
      <c r="AV833" s="3"/>
      <c r="AW833" s="3"/>
      <c r="AX833" s="3"/>
      <c r="AY833" s="4"/>
    </row>
    <row r="834" spans="1:51" x14ac:dyDescent="0.25">
      <c r="A834" s="2" t="s">
        <v>1621</v>
      </c>
      <c r="B834" s="11" t="s">
        <v>2328</v>
      </c>
      <c r="C834" s="3">
        <v>2</v>
      </c>
      <c r="D834" s="3" t="s">
        <v>684</v>
      </c>
      <c r="E834" s="3" t="s">
        <v>1081</v>
      </c>
      <c r="F834" s="3" t="s">
        <v>373</v>
      </c>
      <c r="G834" s="3"/>
      <c r="H834" s="3" t="s">
        <v>446</v>
      </c>
      <c r="I834" s="3" t="s">
        <v>375</v>
      </c>
      <c r="J834" s="3" t="s">
        <v>235</v>
      </c>
      <c r="K834" s="3" t="s">
        <v>1383</v>
      </c>
      <c r="L834" s="3" t="s">
        <v>2294</v>
      </c>
      <c r="M834" s="3" t="s">
        <v>151</v>
      </c>
      <c r="N834" s="3" t="s">
        <v>6973</v>
      </c>
      <c r="O834" s="3" t="s">
        <v>6974</v>
      </c>
      <c r="P834" s="3" t="s">
        <v>365</v>
      </c>
      <c r="Q834" s="3" t="s">
        <v>169</v>
      </c>
      <c r="R834" s="3" t="s">
        <v>82</v>
      </c>
      <c r="S834" s="3" t="s">
        <v>1027</v>
      </c>
      <c r="T834" s="3" t="s">
        <v>237</v>
      </c>
      <c r="U834" s="3" t="s">
        <v>81</v>
      </c>
      <c r="V834" s="3" t="s">
        <v>21</v>
      </c>
      <c r="W834" s="3" t="s">
        <v>237</v>
      </c>
      <c r="X834" s="3" t="s">
        <v>395</v>
      </c>
      <c r="Y834" s="3" t="s">
        <v>3287</v>
      </c>
      <c r="Z834" s="3" t="s">
        <v>726</v>
      </c>
      <c r="AA834" s="3" t="s">
        <v>379</v>
      </c>
      <c r="AB834" s="3"/>
      <c r="AC834" s="3"/>
      <c r="AD834" s="3" t="s">
        <v>2748</v>
      </c>
      <c r="AE834" s="3" t="s">
        <v>102</v>
      </c>
      <c r="AF834" s="3" t="s">
        <v>1576</v>
      </c>
      <c r="AG834" s="3" t="s">
        <v>829</v>
      </c>
      <c r="AH834" s="3" t="s">
        <v>61</v>
      </c>
      <c r="AI834" s="3" t="s">
        <v>1203</v>
      </c>
      <c r="AJ834" s="3" t="s">
        <v>810</v>
      </c>
      <c r="AK834" s="3" t="s">
        <v>4482</v>
      </c>
      <c r="AL834" s="3" t="s">
        <v>4496</v>
      </c>
      <c r="AM834" s="3" t="s">
        <v>4058</v>
      </c>
      <c r="AN834" s="3" t="s">
        <v>1916</v>
      </c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4"/>
    </row>
    <row r="835" spans="1:51" x14ac:dyDescent="0.25">
      <c r="A835" s="2" t="s">
        <v>1621</v>
      </c>
      <c r="B835" s="11" t="s">
        <v>2328</v>
      </c>
      <c r="C835" s="3">
        <v>3</v>
      </c>
      <c r="D835" s="3" t="s">
        <v>980</v>
      </c>
      <c r="E835" s="3" t="s">
        <v>373</v>
      </c>
      <c r="F835" s="3" t="s">
        <v>2662</v>
      </c>
      <c r="G835" s="3"/>
      <c r="H835" s="3" t="s">
        <v>55</v>
      </c>
      <c r="I835" s="3" t="s">
        <v>235</v>
      </c>
      <c r="J835" s="3" t="s">
        <v>155</v>
      </c>
      <c r="K835" s="3" t="s">
        <v>391</v>
      </c>
      <c r="L835" s="3" t="s">
        <v>772</v>
      </c>
      <c r="M835" s="3" t="s">
        <v>387</v>
      </c>
      <c r="N835" s="3" t="s">
        <v>4597</v>
      </c>
      <c r="O835" s="3" t="s">
        <v>6975</v>
      </c>
      <c r="P835" s="3" t="s">
        <v>372</v>
      </c>
      <c r="Q835" s="3" t="s">
        <v>6</v>
      </c>
      <c r="R835" s="3" t="s">
        <v>1012</v>
      </c>
      <c r="S835" s="3" t="s">
        <v>80</v>
      </c>
      <c r="T835" s="3" t="s">
        <v>105</v>
      </c>
      <c r="U835" s="3" t="s">
        <v>20</v>
      </c>
      <c r="V835" s="3" t="s">
        <v>8</v>
      </c>
      <c r="W835" s="3" t="s">
        <v>150</v>
      </c>
      <c r="X835" s="3" t="s">
        <v>87</v>
      </c>
      <c r="Y835" s="3" t="s">
        <v>2601</v>
      </c>
      <c r="Z835" s="3" t="s">
        <v>4554</v>
      </c>
      <c r="AA835" s="3" t="s">
        <v>962</v>
      </c>
      <c r="AB835" s="3"/>
      <c r="AC835" s="3"/>
      <c r="AD835" s="3" t="s">
        <v>4180</v>
      </c>
      <c r="AE835" s="3" t="s">
        <v>1136</v>
      </c>
      <c r="AF835" s="3" t="s">
        <v>6976</v>
      </c>
      <c r="AG835" s="3" t="s">
        <v>1144</v>
      </c>
      <c r="AH835" s="3" t="s">
        <v>291</v>
      </c>
      <c r="AI835" s="3" t="s">
        <v>2955</v>
      </c>
      <c r="AJ835" s="3" t="s">
        <v>2090</v>
      </c>
      <c r="AK835" s="3" t="s">
        <v>5507</v>
      </c>
      <c r="AL835" s="3" t="s">
        <v>875</v>
      </c>
      <c r="AM835" s="3" t="s">
        <v>6977</v>
      </c>
      <c r="AN835" s="3" t="s">
        <v>618</v>
      </c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4"/>
    </row>
    <row r="836" spans="1:51" x14ac:dyDescent="0.25">
      <c r="A836" s="2" t="s">
        <v>39</v>
      </c>
      <c r="B836" s="11" t="s">
        <v>2328</v>
      </c>
      <c r="C836" s="3">
        <v>1</v>
      </c>
      <c r="D836" s="3" t="s">
        <v>164</v>
      </c>
      <c r="E836" s="3" t="s">
        <v>4</v>
      </c>
      <c r="F836" s="3" t="s">
        <v>1081</v>
      </c>
      <c r="G836" s="3"/>
      <c r="H836" s="3" t="s">
        <v>243</v>
      </c>
      <c r="I836" s="3" t="s">
        <v>437</v>
      </c>
      <c r="J836" s="3" t="s">
        <v>6378</v>
      </c>
      <c r="K836" s="3" t="s">
        <v>6978</v>
      </c>
      <c r="L836" s="3" t="s">
        <v>1963</v>
      </c>
      <c r="M836" s="3" t="s">
        <v>6979</v>
      </c>
      <c r="N836" s="3" t="s">
        <v>3478</v>
      </c>
      <c r="O836" s="3" t="s">
        <v>15</v>
      </c>
      <c r="P836" s="3" t="s">
        <v>1248</v>
      </c>
      <c r="Q836" s="3" t="s">
        <v>16</v>
      </c>
      <c r="R836" s="3" t="s">
        <v>21</v>
      </c>
      <c r="S836" s="3" t="s">
        <v>81</v>
      </c>
      <c r="T836" s="3" t="s">
        <v>1013</v>
      </c>
      <c r="U836" s="3" t="s">
        <v>334</v>
      </c>
      <c r="V836" s="3" t="s">
        <v>1106</v>
      </c>
      <c r="W836" s="3" t="s">
        <v>211</v>
      </c>
      <c r="X836" s="3" t="s">
        <v>87</v>
      </c>
      <c r="Y836" s="3" t="s">
        <v>1278</v>
      </c>
      <c r="Z836" s="3" t="s">
        <v>1831</v>
      </c>
      <c r="AA836" s="3" t="s">
        <v>406</v>
      </c>
      <c r="AB836" s="3"/>
      <c r="AC836" s="3"/>
      <c r="AD836" s="3" t="s">
        <v>595</v>
      </c>
      <c r="AE836" s="3" t="s">
        <v>321</v>
      </c>
      <c r="AF836" s="3" t="s">
        <v>190</v>
      </c>
      <c r="AG836" s="3" t="s">
        <v>61</v>
      </c>
      <c r="AH836" s="3" t="s">
        <v>155</v>
      </c>
      <c r="AI836" s="3" t="s">
        <v>1608</v>
      </c>
      <c r="AJ836" s="3" t="s">
        <v>654</v>
      </c>
      <c r="AK836" s="3" t="s">
        <v>6974</v>
      </c>
      <c r="AL836" s="3" t="s">
        <v>2265</v>
      </c>
      <c r="AM836" s="3" t="s">
        <v>2566</v>
      </c>
      <c r="AN836" s="3" t="s">
        <v>2805</v>
      </c>
      <c r="AO836" s="3" t="s">
        <v>884</v>
      </c>
      <c r="AP836" s="3" t="s">
        <v>38</v>
      </c>
      <c r="AQ836" s="3"/>
      <c r="AR836" s="3"/>
      <c r="AS836" s="3"/>
      <c r="AT836" s="3"/>
      <c r="AU836" s="3"/>
      <c r="AV836" s="3"/>
      <c r="AW836" s="3"/>
      <c r="AX836" s="3"/>
      <c r="AY836" s="4"/>
    </row>
    <row r="837" spans="1:51" x14ac:dyDescent="0.25">
      <c r="A837" s="2" t="s">
        <v>39</v>
      </c>
      <c r="B837" s="11" t="s">
        <v>2328</v>
      </c>
      <c r="C837" s="3">
        <v>2</v>
      </c>
      <c r="D837" s="3" t="s">
        <v>2157</v>
      </c>
      <c r="E837" s="3" t="s">
        <v>1081</v>
      </c>
      <c r="F837" s="3" t="s">
        <v>1810</v>
      </c>
      <c r="G837" s="3"/>
      <c r="H837" s="3" t="s">
        <v>108</v>
      </c>
      <c r="I837" s="3" t="s">
        <v>1636</v>
      </c>
      <c r="J837" s="3" t="s">
        <v>4573</v>
      </c>
      <c r="K837" s="3" t="s">
        <v>5304</v>
      </c>
      <c r="L837" s="3" t="s">
        <v>5885</v>
      </c>
      <c r="M837" s="3" t="s">
        <v>6980</v>
      </c>
      <c r="N837" s="3" t="s">
        <v>2233</v>
      </c>
      <c r="O837" s="3" t="s">
        <v>2103</v>
      </c>
      <c r="P837" s="3" t="s">
        <v>38</v>
      </c>
      <c r="Q837" s="3"/>
      <c r="R837" s="3" t="s">
        <v>862</v>
      </c>
      <c r="S837" s="3" t="s">
        <v>334</v>
      </c>
      <c r="T837" s="3" t="s">
        <v>151</v>
      </c>
      <c r="U837" s="3" t="s">
        <v>300</v>
      </c>
      <c r="V837" s="3" t="s">
        <v>974</v>
      </c>
      <c r="W837" s="3" t="s">
        <v>1013</v>
      </c>
      <c r="X837" s="3" t="s">
        <v>243</v>
      </c>
      <c r="Y837" s="3" t="s">
        <v>3776</v>
      </c>
      <c r="Z837" s="3" t="s">
        <v>545</v>
      </c>
      <c r="AA837" s="3" t="s">
        <v>406</v>
      </c>
      <c r="AB837" s="3"/>
      <c r="AC837" s="3"/>
      <c r="AD837" s="3" t="s">
        <v>547</v>
      </c>
      <c r="AE837" s="3" t="s">
        <v>335</v>
      </c>
      <c r="AF837" s="3" t="s">
        <v>200</v>
      </c>
      <c r="AG837" s="3" t="s">
        <v>83</v>
      </c>
      <c r="AH837" s="3" t="s">
        <v>182</v>
      </c>
      <c r="AI837" s="3" t="s">
        <v>1641</v>
      </c>
      <c r="AJ837" s="3" t="s">
        <v>384</v>
      </c>
      <c r="AK837" s="3" t="s">
        <v>1157</v>
      </c>
      <c r="AL837" s="3" t="s">
        <v>777</v>
      </c>
      <c r="AM837" s="3" t="s">
        <v>1114</v>
      </c>
      <c r="AN837" s="3" t="s">
        <v>1107</v>
      </c>
      <c r="AO837" s="3" t="s">
        <v>1145</v>
      </c>
      <c r="AP837" s="3" t="s">
        <v>38</v>
      </c>
      <c r="AQ837" s="3"/>
      <c r="AR837" s="3"/>
      <c r="AS837" s="3"/>
      <c r="AT837" s="3"/>
      <c r="AU837" s="3"/>
      <c r="AV837" s="3"/>
      <c r="AW837" s="3"/>
      <c r="AX837" s="3"/>
      <c r="AY837" s="4"/>
    </row>
    <row r="838" spans="1:51" x14ac:dyDescent="0.25">
      <c r="A838" s="2" t="s">
        <v>39</v>
      </c>
      <c r="B838" s="11" t="s">
        <v>2328</v>
      </c>
      <c r="C838" s="3">
        <v>3</v>
      </c>
      <c r="D838" s="3" t="s">
        <v>290</v>
      </c>
      <c r="E838" s="3" t="s">
        <v>1810</v>
      </c>
      <c r="F838" s="3" t="s">
        <v>1132</v>
      </c>
      <c r="G838" s="3"/>
      <c r="H838" s="3" t="s">
        <v>155</v>
      </c>
      <c r="I838" s="3" t="s">
        <v>473</v>
      </c>
      <c r="J838" s="3" t="s">
        <v>4254</v>
      </c>
      <c r="K838" s="3" t="s">
        <v>6981</v>
      </c>
      <c r="L838" s="3" t="s">
        <v>6982</v>
      </c>
      <c r="M838" s="3" t="s">
        <v>6983</v>
      </c>
      <c r="N838" s="3" t="s">
        <v>4354</v>
      </c>
      <c r="O838" s="3" t="s">
        <v>958</v>
      </c>
      <c r="P838" s="3" t="s">
        <v>38</v>
      </c>
      <c r="Q838" s="3" t="s">
        <v>16</v>
      </c>
      <c r="R838" s="3" t="s">
        <v>102</v>
      </c>
      <c r="S838" s="3" t="s">
        <v>940</v>
      </c>
      <c r="T838" s="3" t="s">
        <v>8</v>
      </c>
      <c r="U838" s="3" t="s">
        <v>76</v>
      </c>
      <c r="V838" s="3" t="s">
        <v>81</v>
      </c>
      <c r="W838" s="3" t="s">
        <v>22</v>
      </c>
      <c r="X838" s="3" t="s">
        <v>108</v>
      </c>
      <c r="Y838" s="3" t="s">
        <v>546</v>
      </c>
      <c r="Z838" s="3" t="s">
        <v>1333</v>
      </c>
      <c r="AA838" s="3" t="s">
        <v>184</v>
      </c>
      <c r="AB838" s="3"/>
      <c r="AC838" s="3"/>
      <c r="AD838" s="3" t="s">
        <v>938</v>
      </c>
      <c r="AE838" s="3" t="s">
        <v>154</v>
      </c>
      <c r="AF838" s="3" t="s">
        <v>292</v>
      </c>
      <c r="AG838" s="3" t="s">
        <v>375</v>
      </c>
      <c r="AH838" s="3" t="s">
        <v>182</v>
      </c>
      <c r="AI838" s="3" t="s">
        <v>421</v>
      </c>
      <c r="AJ838" s="3" t="s">
        <v>39</v>
      </c>
      <c r="AK838" s="3" t="s">
        <v>2059</v>
      </c>
      <c r="AL838" s="3" t="s">
        <v>679</v>
      </c>
      <c r="AM838" s="3" t="s">
        <v>5447</v>
      </c>
      <c r="AN838" s="3" t="s">
        <v>718</v>
      </c>
      <c r="AO838" s="3" t="s">
        <v>3713</v>
      </c>
      <c r="AP838" s="3" t="s">
        <v>38</v>
      </c>
      <c r="AQ838" s="3"/>
      <c r="AR838" s="3"/>
      <c r="AS838" s="3"/>
      <c r="AT838" s="3"/>
      <c r="AU838" s="3"/>
      <c r="AV838" s="3"/>
      <c r="AW838" s="3"/>
      <c r="AX838" s="3"/>
      <c r="AY838" s="4"/>
    </row>
    <row r="839" spans="1:51" x14ac:dyDescent="0.25">
      <c r="A839" s="2" t="s">
        <v>39</v>
      </c>
      <c r="B839" s="11" t="s">
        <v>2328</v>
      </c>
      <c r="C839" s="3">
        <v>4</v>
      </c>
      <c r="D839" s="3" t="s">
        <v>302</v>
      </c>
      <c r="E839" s="3" t="s">
        <v>1132</v>
      </c>
      <c r="F839" s="3" t="s">
        <v>633</v>
      </c>
      <c r="G839" s="3"/>
      <c r="H839" s="3" t="s">
        <v>155</v>
      </c>
      <c r="I839" s="3" t="s">
        <v>700</v>
      </c>
      <c r="J839" s="3" t="s">
        <v>3253</v>
      </c>
      <c r="K839" s="3" t="s">
        <v>6984</v>
      </c>
      <c r="L839" s="3" t="s">
        <v>5493</v>
      </c>
      <c r="M839" s="3" t="s">
        <v>6566</v>
      </c>
      <c r="N839" s="3" t="s">
        <v>3179</v>
      </c>
      <c r="O839" s="3" t="s">
        <v>3209</v>
      </c>
      <c r="P839" s="3" t="s">
        <v>38</v>
      </c>
      <c r="Q839" s="3" t="s">
        <v>16</v>
      </c>
      <c r="R839" s="3" t="s">
        <v>128</v>
      </c>
      <c r="S839" s="3" t="s">
        <v>107</v>
      </c>
      <c r="T839" s="3" t="s">
        <v>940</v>
      </c>
      <c r="U839" s="3" t="s">
        <v>76</v>
      </c>
      <c r="V839" s="3" t="s">
        <v>1013</v>
      </c>
      <c r="W839" s="3" t="s">
        <v>22</v>
      </c>
      <c r="X839" s="3" t="s">
        <v>112</v>
      </c>
      <c r="Y839" s="3" t="s">
        <v>546</v>
      </c>
      <c r="Z839" s="3"/>
      <c r="AA839" s="3" t="s">
        <v>271</v>
      </c>
      <c r="AB839" s="3"/>
      <c r="AC839" s="3"/>
      <c r="AD839" s="3" t="s">
        <v>757</v>
      </c>
      <c r="AE839" s="3" t="s">
        <v>273</v>
      </c>
      <c r="AF839" s="3" t="s">
        <v>617</v>
      </c>
      <c r="AG839" s="3" t="s">
        <v>270</v>
      </c>
      <c r="AH839" s="3" t="s">
        <v>30</v>
      </c>
      <c r="AI839" s="3" t="s">
        <v>764</v>
      </c>
      <c r="AJ839" s="3" t="s">
        <v>859</v>
      </c>
      <c r="AK839" s="3" t="s">
        <v>1751</v>
      </c>
      <c r="AL839" s="3" t="s">
        <v>777</v>
      </c>
      <c r="AM839" s="3" t="s">
        <v>5131</v>
      </c>
      <c r="AN839" s="3" t="s">
        <v>6985</v>
      </c>
      <c r="AO839" s="3" t="s">
        <v>926</v>
      </c>
      <c r="AP839" s="3" t="s">
        <v>38</v>
      </c>
      <c r="AQ839" s="3"/>
      <c r="AR839" s="3"/>
      <c r="AS839" s="3"/>
      <c r="AT839" s="3"/>
      <c r="AU839" s="3"/>
      <c r="AV839" s="3"/>
      <c r="AW839" s="3"/>
      <c r="AX839" s="3"/>
      <c r="AY839" s="4"/>
    </row>
    <row r="840" spans="1:51" x14ac:dyDescent="0.25">
      <c r="A840" s="2" t="s">
        <v>39</v>
      </c>
      <c r="B840" s="11" t="s">
        <v>2328</v>
      </c>
      <c r="C840" s="3">
        <v>5</v>
      </c>
      <c r="D840" s="3" t="s">
        <v>477</v>
      </c>
      <c r="E840" s="3" t="s">
        <v>633</v>
      </c>
      <c r="F840" s="3" t="s">
        <v>4236</v>
      </c>
      <c r="G840" s="3"/>
      <c r="H840" s="3" t="s">
        <v>165</v>
      </c>
      <c r="I840" s="3" t="s">
        <v>718</v>
      </c>
      <c r="J840" s="3" t="s">
        <v>5480</v>
      </c>
      <c r="K840" s="3" t="s">
        <v>6986</v>
      </c>
      <c r="L840" s="3" t="s">
        <v>3964</v>
      </c>
      <c r="M840" s="3" t="s">
        <v>6987</v>
      </c>
      <c r="N840" s="3" t="s">
        <v>2447</v>
      </c>
      <c r="O840" s="3" t="s">
        <v>826</v>
      </c>
      <c r="P840" s="3" t="s">
        <v>38</v>
      </c>
      <c r="Q840" s="3" t="s">
        <v>16</v>
      </c>
      <c r="R840" s="3" t="s">
        <v>17</v>
      </c>
      <c r="S840" s="3" t="s">
        <v>1012</v>
      </c>
      <c r="T840" s="3" t="s">
        <v>150</v>
      </c>
      <c r="U840" s="3" t="s">
        <v>21</v>
      </c>
      <c r="V840" s="3" t="s">
        <v>211</v>
      </c>
      <c r="W840" s="3" t="s">
        <v>107</v>
      </c>
      <c r="X840" s="3" t="s">
        <v>112</v>
      </c>
      <c r="Y840" s="3"/>
      <c r="Z840" s="3"/>
      <c r="AA840" s="3" t="s">
        <v>1040</v>
      </c>
      <c r="AB840" s="3"/>
      <c r="AC840" s="3"/>
      <c r="AD840" s="3" t="s">
        <v>646</v>
      </c>
      <c r="AE840" s="3" t="s">
        <v>83</v>
      </c>
      <c r="AF840" s="3" t="s">
        <v>23</v>
      </c>
      <c r="AG840" s="3" t="s">
        <v>270</v>
      </c>
      <c r="AH840" s="3" t="s">
        <v>29</v>
      </c>
      <c r="AI840" s="3" t="s">
        <v>446</v>
      </c>
      <c r="AJ840" s="3" t="s">
        <v>2962</v>
      </c>
      <c r="AK840" s="3" t="s">
        <v>6988</v>
      </c>
      <c r="AL840" s="3" t="s">
        <v>3062</v>
      </c>
      <c r="AM840" s="3" t="s">
        <v>2984</v>
      </c>
      <c r="AN840" s="3" t="s">
        <v>185</v>
      </c>
      <c r="AO840" s="3" t="s">
        <v>3196</v>
      </c>
      <c r="AP840" s="3" t="s">
        <v>38</v>
      </c>
      <c r="AQ840" s="3"/>
      <c r="AR840" s="3"/>
      <c r="AS840" s="3"/>
      <c r="AT840" s="3"/>
      <c r="AU840" s="3"/>
      <c r="AV840" s="3"/>
      <c r="AW840" s="3"/>
      <c r="AX840" s="3"/>
      <c r="AY840" s="4"/>
    </row>
    <row r="841" spans="1:51" x14ac:dyDescent="0.25">
      <c r="A841" s="2" t="s">
        <v>490</v>
      </c>
      <c r="B841" s="11" t="s">
        <v>2328</v>
      </c>
      <c r="C841" s="3">
        <v>1</v>
      </c>
      <c r="D841" s="3" t="s">
        <v>6</v>
      </c>
      <c r="E841" s="3" t="s">
        <v>4</v>
      </c>
      <c r="F841" s="3" t="s">
        <v>783</v>
      </c>
      <c r="G841" s="3"/>
      <c r="H841" s="3" t="s">
        <v>2016</v>
      </c>
      <c r="I841" s="3" t="s">
        <v>1707</v>
      </c>
      <c r="J841" s="3" t="s">
        <v>931</v>
      </c>
      <c r="K841" s="3" t="s">
        <v>3062</v>
      </c>
      <c r="L841" s="3" t="s">
        <v>4031</v>
      </c>
      <c r="M841" s="3" t="s">
        <v>1821</v>
      </c>
      <c r="N841" s="3" t="s">
        <v>5374</v>
      </c>
      <c r="O841" s="3" t="s">
        <v>1019</v>
      </c>
      <c r="P841" s="3" t="s">
        <v>3333</v>
      </c>
      <c r="Q841" s="3" t="s">
        <v>1064</v>
      </c>
      <c r="R841" s="3" t="s">
        <v>228</v>
      </c>
      <c r="S841" s="3" t="s">
        <v>228</v>
      </c>
      <c r="T841" s="3" t="s">
        <v>285</v>
      </c>
      <c r="U841" s="3" t="s">
        <v>250</v>
      </c>
      <c r="V841" s="3" t="s">
        <v>250</v>
      </c>
      <c r="W841" s="3" t="s">
        <v>268</v>
      </c>
      <c r="X841" s="3" t="s">
        <v>751</v>
      </c>
      <c r="Y841" s="3" t="s">
        <v>3495</v>
      </c>
      <c r="Z841" s="3" t="s">
        <v>5102</v>
      </c>
      <c r="AA841" s="3" t="s">
        <v>251</v>
      </c>
      <c r="AB841" s="3"/>
      <c r="AC841" s="3" t="s">
        <v>55</v>
      </c>
      <c r="AD841" s="3" t="s">
        <v>3365</v>
      </c>
      <c r="AE841" s="3" t="s">
        <v>2990</v>
      </c>
      <c r="AF841" s="3" t="s">
        <v>1877</v>
      </c>
      <c r="AG841" s="3" t="s">
        <v>291</v>
      </c>
      <c r="AH841" s="3" t="s">
        <v>130</v>
      </c>
      <c r="AI841" s="3" t="s">
        <v>80</v>
      </c>
      <c r="AJ841" s="3" t="s">
        <v>39</v>
      </c>
      <c r="AK841" s="3" t="s">
        <v>2616</v>
      </c>
      <c r="AL841" s="3" t="s">
        <v>4388</v>
      </c>
      <c r="AM841" s="3" t="s">
        <v>3874</v>
      </c>
      <c r="AN841" s="3" t="s">
        <v>135</v>
      </c>
      <c r="AO841" s="3" t="s">
        <v>6422</v>
      </c>
      <c r="AP841" s="3" t="s">
        <v>38</v>
      </c>
      <c r="AQ841" s="3"/>
      <c r="AR841" s="3"/>
      <c r="AS841" s="3"/>
      <c r="AT841" s="3"/>
      <c r="AU841" s="3"/>
      <c r="AV841" s="3"/>
      <c r="AW841" s="3"/>
      <c r="AX841" s="3"/>
      <c r="AY841" s="4"/>
    </row>
    <row r="842" spans="1:51" x14ac:dyDescent="0.25">
      <c r="A842" s="2" t="s">
        <v>490</v>
      </c>
      <c r="B842" s="11" t="s">
        <v>2328</v>
      </c>
      <c r="C842" s="3">
        <v>2</v>
      </c>
      <c r="D842" s="3" t="s">
        <v>2915</v>
      </c>
      <c r="E842" s="3" t="s">
        <v>783</v>
      </c>
      <c r="F842" s="3" t="s">
        <v>858</v>
      </c>
      <c r="G842" s="3"/>
      <c r="H842" s="3" t="s">
        <v>48</v>
      </c>
      <c r="I842" s="3" t="s">
        <v>987</v>
      </c>
      <c r="J842" s="3" t="s">
        <v>331</v>
      </c>
      <c r="K842" s="3" t="s">
        <v>5415</v>
      </c>
      <c r="L842" s="3" t="s">
        <v>771</v>
      </c>
      <c r="M842" s="3" t="s">
        <v>6989</v>
      </c>
      <c r="N842" s="3" t="s">
        <v>6576</v>
      </c>
      <c r="O842" s="3" t="s">
        <v>1859</v>
      </c>
      <c r="P842" s="3" t="s">
        <v>2436</v>
      </c>
      <c r="Q842" s="3" t="s">
        <v>1064</v>
      </c>
      <c r="R842" s="3" t="s">
        <v>463</v>
      </c>
      <c r="S842" s="3" t="s">
        <v>1716</v>
      </c>
      <c r="T842" s="3" t="s">
        <v>249</v>
      </c>
      <c r="U842" s="3" t="s">
        <v>231</v>
      </c>
      <c r="V842" s="3" t="s">
        <v>250</v>
      </c>
      <c r="W842" s="3" t="s">
        <v>170</v>
      </c>
      <c r="X842" s="3" t="s">
        <v>154</v>
      </c>
      <c r="Y842" s="3" t="s">
        <v>3218</v>
      </c>
      <c r="Z842" s="3" t="s">
        <v>2512</v>
      </c>
      <c r="AA842" s="3" t="s">
        <v>406</v>
      </c>
      <c r="AB842" s="3"/>
      <c r="AC842" s="3" t="s">
        <v>155</v>
      </c>
      <c r="AD842" s="3" t="s">
        <v>5396</v>
      </c>
      <c r="AE842" s="3" t="s">
        <v>347</v>
      </c>
      <c r="AF842" s="3" t="s">
        <v>361</v>
      </c>
      <c r="AG842" s="3" t="s">
        <v>165</v>
      </c>
      <c r="AH842" s="3" t="s">
        <v>395</v>
      </c>
      <c r="AI842" s="3" t="s">
        <v>2937</v>
      </c>
      <c r="AJ842" s="3" t="s">
        <v>1820</v>
      </c>
      <c r="AK842" s="3" t="s">
        <v>6990</v>
      </c>
      <c r="AL842" s="3" t="s">
        <v>5342</v>
      </c>
      <c r="AM842" s="3" t="s">
        <v>6357</v>
      </c>
      <c r="AN842" s="3" t="s">
        <v>3065</v>
      </c>
      <c r="AO842" s="3" t="s">
        <v>3787</v>
      </c>
      <c r="AP842" s="3" t="s">
        <v>38</v>
      </c>
      <c r="AQ842" s="3"/>
      <c r="AR842" s="3"/>
      <c r="AS842" s="3"/>
      <c r="AT842" s="3"/>
      <c r="AU842" s="3"/>
      <c r="AV842" s="3"/>
      <c r="AW842" s="3"/>
      <c r="AX842" s="3"/>
      <c r="AY842" s="4"/>
    </row>
    <row r="843" spans="1:51" x14ac:dyDescent="0.25">
      <c r="A843" s="2" t="s">
        <v>490</v>
      </c>
      <c r="B843" s="11" t="s">
        <v>2328</v>
      </c>
      <c r="C843" s="3">
        <v>3</v>
      </c>
      <c r="D843" s="3" t="s">
        <v>477</v>
      </c>
      <c r="E843" s="3" t="s">
        <v>858</v>
      </c>
      <c r="F843" s="3" t="s">
        <v>3448</v>
      </c>
      <c r="G843" s="3"/>
      <c r="H843" s="3" t="s">
        <v>1336</v>
      </c>
      <c r="I843" s="3" t="s">
        <v>3064</v>
      </c>
      <c r="J843" s="3" t="s">
        <v>202</v>
      </c>
      <c r="K843" s="3" t="s">
        <v>2384</v>
      </c>
      <c r="L843" s="3" t="s">
        <v>3369</v>
      </c>
      <c r="M843" s="3" t="s">
        <v>2259</v>
      </c>
      <c r="N843" s="3" t="s">
        <v>5297</v>
      </c>
      <c r="O843" s="3" t="s">
        <v>769</v>
      </c>
      <c r="P843" s="3" t="s">
        <v>867</v>
      </c>
      <c r="Q843" s="3" t="s">
        <v>225</v>
      </c>
      <c r="R843" s="3" t="s">
        <v>463</v>
      </c>
      <c r="S843" s="3" t="s">
        <v>463</v>
      </c>
      <c r="T843" s="3" t="s">
        <v>904</v>
      </c>
      <c r="U843" s="3" t="s">
        <v>231</v>
      </c>
      <c r="V843" s="3" t="s">
        <v>231</v>
      </c>
      <c r="W843" s="3" t="s">
        <v>328</v>
      </c>
      <c r="X843" s="3" t="s">
        <v>391</v>
      </c>
      <c r="Y843" s="3" t="s">
        <v>905</v>
      </c>
      <c r="Z843" s="3" t="s">
        <v>1887</v>
      </c>
      <c r="AA843" s="3" t="s">
        <v>66</v>
      </c>
      <c r="AB843" s="3"/>
      <c r="AC843" s="3" t="s">
        <v>108</v>
      </c>
      <c r="AD843" s="3" t="s">
        <v>1661</v>
      </c>
      <c r="AE843" s="3" t="s">
        <v>1119</v>
      </c>
      <c r="AF843" s="3" t="s">
        <v>237</v>
      </c>
      <c r="AG843" s="3" t="s">
        <v>155</v>
      </c>
      <c r="AH843" s="3" t="s">
        <v>440</v>
      </c>
      <c r="AI843" s="3" t="s">
        <v>2866</v>
      </c>
      <c r="AJ843" s="3" t="s">
        <v>240</v>
      </c>
      <c r="AK843" s="3" t="s">
        <v>4877</v>
      </c>
      <c r="AL843" s="3" t="s">
        <v>1224</v>
      </c>
      <c r="AM843" s="3" t="s">
        <v>2415</v>
      </c>
      <c r="AN843" s="3" t="s">
        <v>379</v>
      </c>
      <c r="AO843" s="3" t="s">
        <v>1463</v>
      </c>
      <c r="AP843" s="3" t="s">
        <v>38</v>
      </c>
      <c r="AQ843" s="3"/>
      <c r="AR843" s="3"/>
      <c r="AS843" s="3"/>
      <c r="AT843" s="3"/>
      <c r="AU843" s="3"/>
      <c r="AV843" s="3"/>
      <c r="AW843" s="3"/>
      <c r="AX843" s="3"/>
      <c r="AY843" s="4"/>
    </row>
    <row r="844" spans="1:51" x14ac:dyDescent="0.25">
      <c r="A844" s="2" t="s">
        <v>490</v>
      </c>
      <c r="B844" s="11" t="s">
        <v>2328</v>
      </c>
      <c r="C844" s="3">
        <v>4</v>
      </c>
      <c r="D844" s="3" t="s">
        <v>302</v>
      </c>
      <c r="E844" s="3" t="s">
        <v>3448</v>
      </c>
      <c r="F844" s="3" t="s">
        <v>1000</v>
      </c>
      <c r="G844" s="3"/>
      <c r="H844" s="3" t="s">
        <v>1119</v>
      </c>
      <c r="I844" s="3" t="s">
        <v>1882</v>
      </c>
      <c r="J844" s="3" t="s">
        <v>6172</v>
      </c>
      <c r="K844" s="3" t="s">
        <v>1510</v>
      </c>
      <c r="L844" s="3" t="s">
        <v>1961</v>
      </c>
      <c r="M844" s="3" t="s">
        <v>6991</v>
      </c>
      <c r="N844" s="3" t="s">
        <v>4513</v>
      </c>
      <c r="O844" s="3" t="s">
        <v>6992</v>
      </c>
      <c r="P844" s="3" t="s">
        <v>1679</v>
      </c>
      <c r="Q844" s="3" t="s">
        <v>506</v>
      </c>
      <c r="R844" s="3" t="s">
        <v>1717</v>
      </c>
      <c r="S844" s="3" t="s">
        <v>1717</v>
      </c>
      <c r="T844" s="3" t="s">
        <v>266</v>
      </c>
      <c r="U844" s="3" t="s">
        <v>231</v>
      </c>
      <c r="V844" s="3" t="s">
        <v>231</v>
      </c>
      <c r="W844" s="3" t="s">
        <v>231</v>
      </c>
      <c r="X844" s="3" t="s">
        <v>111</v>
      </c>
      <c r="Y844" s="3" t="s">
        <v>955</v>
      </c>
      <c r="Z844" s="3" t="s">
        <v>1806</v>
      </c>
      <c r="AA844" s="3" t="s">
        <v>36</v>
      </c>
      <c r="AB844" s="3"/>
      <c r="AC844" s="3" t="s">
        <v>112</v>
      </c>
      <c r="AD844" s="3" t="s">
        <v>3781</v>
      </c>
      <c r="AE844" s="3" t="s">
        <v>1610</v>
      </c>
      <c r="AF844" s="3" t="s">
        <v>2255</v>
      </c>
      <c r="AG844" s="3" t="s">
        <v>291</v>
      </c>
      <c r="AH844" s="3" t="s">
        <v>454</v>
      </c>
      <c r="AI844" s="3" t="s">
        <v>2497</v>
      </c>
      <c r="AJ844" s="3" t="s">
        <v>240</v>
      </c>
      <c r="AK844" s="3" t="s">
        <v>4376</v>
      </c>
      <c r="AL844" s="3" t="s">
        <v>5342</v>
      </c>
      <c r="AM844" s="3" t="s">
        <v>2561</v>
      </c>
      <c r="AN844" s="3" t="s">
        <v>1237</v>
      </c>
      <c r="AO844" s="3" t="s">
        <v>4635</v>
      </c>
      <c r="AP844" s="3" t="s">
        <v>38</v>
      </c>
      <c r="AQ844" s="3"/>
      <c r="AR844" s="3"/>
      <c r="AS844" s="3"/>
      <c r="AT844" s="3"/>
      <c r="AU844" s="3"/>
      <c r="AV844" s="3"/>
      <c r="AW844" s="3"/>
      <c r="AX844" s="3"/>
      <c r="AY844" s="4"/>
    </row>
    <row r="845" spans="1:51" x14ac:dyDescent="0.25">
      <c r="A845" s="2" t="s">
        <v>490</v>
      </c>
      <c r="B845" s="11" t="s">
        <v>2328</v>
      </c>
      <c r="C845" s="3">
        <v>5</v>
      </c>
      <c r="D845" s="3" t="s">
        <v>477</v>
      </c>
      <c r="E845" s="3" t="s">
        <v>1000</v>
      </c>
      <c r="F845" s="3" t="s">
        <v>447</v>
      </c>
      <c r="G845" s="3"/>
      <c r="H845" s="3" t="s">
        <v>861</v>
      </c>
      <c r="I845" s="3" t="s">
        <v>4825</v>
      </c>
      <c r="J845" s="3" t="s">
        <v>3355</v>
      </c>
      <c r="K845" s="3" t="s">
        <v>5528</v>
      </c>
      <c r="L845" s="3" t="s">
        <v>2859</v>
      </c>
      <c r="M845" s="3" t="s">
        <v>6993</v>
      </c>
      <c r="N845" s="3" t="s">
        <v>3033</v>
      </c>
      <c r="O845" s="3" t="s">
        <v>984</v>
      </c>
      <c r="P845" s="3" t="s">
        <v>1954</v>
      </c>
      <c r="Q845" s="3" t="s">
        <v>506</v>
      </c>
      <c r="R845" s="3" t="s">
        <v>1716</v>
      </c>
      <c r="S845" s="3" t="s">
        <v>1717</v>
      </c>
      <c r="T845" s="3" t="s">
        <v>1728</v>
      </c>
      <c r="U845" s="3" t="s">
        <v>229</v>
      </c>
      <c r="V845" s="3" t="s">
        <v>230</v>
      </c>
      <c r="W845" s="3" t="s">
        <v>409</v>
      </c>
      <c r="X845" s="3" t="s">
        <v>165</v>
      </c>
      <c r="Y845" s="3"/>
      <c r="Z845" s="3"/>
      <c r="AA845" s="3" t="s">
        <v>772</v>
      </c>
      <c r="AB845" s="3"/>
      <c r="AC845" s="3" t="s">
        <v>108</v>
      </c>
      <c r="AD845" s="3" t="s">
        <v>4333</v>
      </c>
      <c r="AE845" s="3" t="s">
        <v>4209</v>
      </c>
      <c r="AF845" s="3" t="s">
        <v>4941</v>
      </c>
      <c r="AG845" s="3" t="s">
        <v>165</v>
      </c>
      <c r="AH845" s="3" t="s">
        <v>183</v>
      </c>
      <c r="AI845" s="3" t="s">
        <v>3358</v>
      </c>
      <c r="AJ845" s="3" t="s">
        <v>240</v>
      </c>
      <c r="AK845" s="3" t="s">
        <v>6994</v>
      </c>
      <c r="AL845" s="3" t="s">
        <v>3781</v>
      </c>
      <c r="AM845" s="3" t="s">
        <v>2688</v>
      </c>
      <c r="AN845" s="3" t="s">
        <v>823</v>
      </c>
      <c r="AO845" s="3" t="s">
        <v>2785</v>
      </c>
      <c r="AP845" s="3" t="s">
        <v>38</v>
      </c>
      <c r="AQ845" s="3"/>
      <c r="AR845" s="3"/>
      <c r="AS845" s="3"/>
      <c r="AT845" s="3"/>
      <c r="AU845" s="3"/>
      <c r="AV845" s="3"/>
      <c r="AW845" s="3"/>
      <c r="AX845" s="3"/>
      <c r="AY845" s="4"/>
    </row>
    <row r="846" spans="1:51" x14ac:dyDescent="0.25">
      <c r="A846" s="2" t="s">
        <v>490</v>
      </c>
      <c r="B846" s="11" t="s">
        <v>2328</v>
      </c>
      <c r="C846" s="3">
        <v>6</v>
      </c>
      <c r="D846" s="3" t="s">
        <v>484</v>
      </c>
      <c r="E846" s="3" t="s">
        <v>337</v>
      </c>
      <c r="F846" s="3" t="s">
        <v>586</v>
      </c>
      <c r="G846" s="3"/>
      <c r="H846" s="3" t="s">
        <v>2451</v>
      </c>
      <c r="I846" s="3" t="s">
        <v>940</v>
      </c>
      <c r="J846" s="3" t="s">
        <v>2698</v>
      </c>
      <c r="K846" s="3" t="s">
        <v>4362</v>
      </c>
      <c r="L846" s="3" t="s">
        <v>6995</v>
      </c>
      <c r="M846" s="3" t="s">
        <v>5377</v>
      </c>
      <c r="N846" s="3" t="s">
        <v>2149</v>
      </c>
      <c r="O846" s="3" t="s">
        <v>5450</v>
      </c>
      <c r="P846" s="3" t="s">
        <v>727</v>
      </c>
      <c r="Q846" s="3" t="s">
        <v>225</v>
      </c>
      <c r="R846" s="3" t="s">
        <v>463</v>
      </c>
      <c r="S846" s="3" t="s">
        <v>228</v>
      </c>
      <c r="T846" s="3" t="s">
        <v>1728</v>
      </c>
      <c r="U846" s="3" t="s">
        <v>229</v>
      </c>
      <c r="V846" s="3" t="s">
        <v>229</v>
      </c>
      <c r="W846" s="3" t="s">
        <v>230</v>
      </c>
      <c r="X846" s="3" t="s">
        <v>165</v>
      </c>
      <c r="Y846" s="3"/>
      <c r="Z846" s="3"/>
      <c r="AA846" s="3" t="s">
        <v>175</v>
      </c>
      <c r="AB846" s="3"/>
      <c r="AC846" s="3" t="s">
        <v>165</v>
      </c>
      <c r="AD846" s="3" t="s">
        <v>2495</v>
      </c>
      <c r="AE846" s="3" t="s">
        <v>2970</v>
      </c>
      <c r="AF846" s="3" t="s">
        <v>2255</v>
      </c>
      <c r="AG846" s="3" t="s">
        <v>155</v>
      </c>
      <c r="AH846" s="3" t="s">
        <v>183</v>
      </c>
      <c r="AI846" s="3" t="s">
        <v>1930</v>
      </c>
      <c r="AJ846" s="3" t="s">
        <v>181</v>
      </c>
      <c r="AK846" s="3" t="s">
        <v>6996</v>
      </c>
      <c r="AL846" s="3" t="s">
        <v>3670</v>
      </c>
      <c r="AM846" s="3" t="s">
        <v>2595</v>
      </c>
      <c r="AN846" s="3" t="s">
        <v>568</v>
      </c>
      <c r="AO846" s="3" t="s">
        <v>4392</v>
      </c>
      <c r="AP846" s="3" t="s">
        <v>38</v>
      </c>
      <c r="AQ846" s="3"/>
      <c r="AR846" s="3"/>
      <c r="AS846" s="3"/>
      <c r="AT846" s="3"/>
      <c r="AU846" s="3"/>
      <c r="AV846" s="3"/>
      <c r="AW846" s="3"/>
      <c r="AX846" s="3"/>
      <c r="AY846" s="4"/>
    </row>
    <row r="847" spans="1:51" x14ac:dyDescent="0.25">
      <c r="A847" s="2" t="s">
        <v>490</v>
      </c>
      <c r="B847" s="11" t="s">
        <v>2328</v>
      </c>
      <c r="C847" s="3">
        <v>7</v>
      </c>
      <c r="D847" s="3" t="s">
        <v>6997</v>
      </c>
      <c r="E847" s="3" t="s">
        <v>586</v>
      </c>
      <c r="F847" s="3" t="s">
        <v>3999</v>
      </c>
      <c r="G847" s="3"/>
      <c r="H847" s="3" t="s">
        <v>1974</v>
      </c>
      <c r="I847" s="3" t="s">
        <v>549</v>
      </c>
      <c r="J847" s="3" t="s">
        <v>4588</v>
      </c>
      <c r="K847" s="3" t="s">
        <v>394</v>
      </c>
      <c r="L847" s="3" t="s">
        <v>631</v>
      </c>
      <c r="M847" s="3" t="s">
        <v>6998</v>
      </c>
      <c r="N847" s="3" t="s">
        <v>4332</v>
      </c>
      <c r="O847" s="3" t="s">
        <v>2379</v>
      </c>
      <c r="P847" s="3" t="s">
        <v>1015</v>
      </c>
      <c r="Q847" s="3" t="s">
        <v>16</v>
      </c>
      <c r="R847" s="3" t="s">
        <v>227</v>
      </c>
      <c r="S847" s="3" t="s">
        <v>249</v>
      </c>
      <c r="T847" s="3" t="s">
        <v>265</v>
      </c>
      <c r="U847" s="3" t="s">
        <v>433</v>
      </c>
      <c r="V847" s="3" t="s">
        <v>409</v>
      </c>
      <c r="W847" s="3" t="s">
        <v>208</v>
      </c>
      <c r="X847" s="3" t="s">
        <v>112</v>
      </c>
      <c r="Y847" s="3"/>
      <c r="Z847" s="3"/>
      <c r="AA847" s="3"/>
      <c r="AB847" s="3"/>
      <c r="AC847" s="3" t="s">
        <v>112</v>
      </c>
      <c r="AD847" s="3" t="s">
        <v>2397</v>
      </c>
      <c r="AE847" s="3" t="s">
        <v>931</v>
      </c>
      <c r="AF847" s="3" t="s">
        <v>1120</v>
      </c>
      <c r="AG847" s="3" t="s">
        <v>291</v>
      </c>
      <c r="AH847" s="3" t="s">
        <v>155</v>
      </c>
      <c r="AI847" s="3" t="s">
        <v>26</v>
      </c>
      <c r="AJ847" s="3" t="s">
        <v>4155</v>
      </c>
      <c r="AK847" s="3" t="s">
        <v>4543</v>
      </c>
      <c r="AL847" s="3" t="s">
        <v>3453</v>
      </c>
      <c r="AM847" s="3" t="s">
        <v>4851</v>
      </c>
      <c r="AN847" s="3" t="s">
        <v>234</v>
      </c>
      <c r="AO847" s="3" t="s">
        <v>1010</v>
      </c>
      <c r="AP847" s="3" t="s">
        <v>38</v>
      </c>
      <c r="AQ847" s="3"/>
      <c r="AR847" s="3"/>
      <c r="AS847" s="3"/>
      <c r="AT847" s="3"/>
      <c r="AU847" s="3"/>
      <c r="AV847" s="3"/>
      <c r="AW847" s="3"/>
      <c r="AX847" s="3"/>
      <c r="AY847" s="4"/>
    </row>
    <row r="848" spans="1:51" x14ac:dyDescent="0.25">
      <c r="A848" s="2" t="s">
        <v>490</v>
      </c>
      <c r="B848" s="11" t="s">
        <v>2328</v>
      </c>
      <c r="C848" s="3">
        <v>8</v>
      </c>
      <c r="D848" s="3" t="s">
        <v>6999</v>
      </c>
      <c r="E848" s="3" t="s">
        <v>3999</v>
      </c>
      <c r="F848" s="3" t="s">
        <v>745</v>
      </c>
      <c r="G848" s="3"/>
      <c r="H848" s="3" t="s">
        <v>1814</v>
      </c>
      <c r="I848" s="3" t="s">
        <v>5557</v>
      </c>
      <c r="J848" s="3" t="s">
        <v>500</v>
      </c>
      <c r="K848" s="3" t="s">
        <v>5783</v>
      </c>
      <c r="L848" s="3" t="s">
        <v>805</v>
      </c>
      <c r="M848" s="3" t="s">
        <v>7000</v>
      </c>
      <c r="N848" s="3" t="s">
        <v>4212</v>
      </c>
      <c r="O848" s="3" t="s">
        <v>1269</v>
      </c>
      <c r="P848" s="3" t="s">
        <v>13</v>
      </c>
      <c r="Q848" s="3" t="s">
        <v>79</v>
      </c>
      <c r="R848" s="3" t="s">
        <v>228</v>
      </c>
      <c r="S848" s="3" t="s">
        <v>249</v>
      </c>
      <c r="T848" s="3" t="s">
        <v>249</v>
      </c>
      <c r="U848" s="3" t="s">
        <v>207</v>
      </c>
      <c r="V848" s="3" t="s">
        <v>409</v>
      </c>
      <c r="W848" s="3" t="s">
        <v>231</v>
      </c>
      <c r="X848" s="3" t="s">
        <v>112</v>
      </c>
      <c r="Y848" s="3"/>
      <c r="Z848" s="3"/>
      <c r="AA848" s="3" t="s">
        <v>332</v>
      </c>
      <c r="AB848" s="3"/>
      <c r="AC848" s="3" t="s">
        <v>112</v>
      </c>
      <c r="AD848" s="3" t="s">
        <v>3909</v>
      </c>
      <c r="AE848" s="3" t="s">
        <v>3000</v>
      </c>
      <c r="AF848" s="3" t="s">
        <v>361</v>
      </c>
      <c r="AG848" s="3" t="s">
        <v>291</v>
      </c>
      <c r="AH848" s="3" t="s">
        <v>111</v>
      </c>
      <c r="AI848" s="3" t="s">
        <v>967</v>
      </c>
      <c r="AJ848" s="3" t="s">
        <v>117</v>
      </c>
      <c r="AK848" s="3" t="s">
        <v>1050</v>
      </c>
      <c r="AL848" s="3" t="s">
        <v>1224</v>
      </c>
      <c r="AM848" s="3" t="s">
        <v>2310</v>
      </c>
      <c r="AN848" s="3" t="s">
        <v>879</v>
      </c>
      <c r="AO848" s="3" t="s">
        <v>2473</v>
      </c>
      <c r="AP848" s="3" t="s">
        <v>38</v>
      </c>
      <c r="AQ848" s="3"/>
      <c r="AR848" s="3"/>
      <c r="AS848" s="3"/>
      <c r="AT848" s="3"/>
      <c r="AU848" s="3"/>
      <c r="AV848" s="3"/>
      <c r="AW848" s="3"/>
      <c r="AX848" s="3"/>
      <c r="AY848" s="4"/>
    </row>
    <row r="849" spans="1:51" x14ac:dyDescent="0.25">
      <c r="A849" s="2" t="s">
        <v>490</v>
      </c>
      <c r="B849" s="11" t="s">
        <v>2328</v>
      </c>
      <c r="C849" s="3">
        <v>9</v>
      </c>
      <c r="D849" s="3" t="s">
        <v>3760</v>
      </c>
      <c r="E849" s="3" t="s">
        <v>745</v>
      </c>
      <c r="F849" s="3" t="s">
        <v>3401</v>
      </c>
      <c r="G849" s="3"/>
      <c r="H849" s="3" t="s">
        <v>2036</v>
      </c>
      <c r="I849" s="3" t="s">
        <v>578</v>
      </c>
      <c r="J849" s="3" t="s">
        <v>4152</v>
      </c>
      <c r="K849" s="3" t="s">
        <v>532</v>
      </c>
      <c r="L849" s="3" t="s">
        <v>4615</v>
      </c>
      <c r="M849" s="3" t="s">
        <v>5512</v>
      </c>
      <c r="N849" s="3" t="s">
        <v>7001</v>
      </c>
      <c r="O849" s="3" t="s">
        <v>2930</v>
      </c>
      <c r="P849" s="3" t="s">
        <v>3167</v>
      </c>
      <c r="Q849" s="3" t="s">
        <v>225</v>
      </c>
      <c r="R849" s="3" t="s">
        <v>227</v>
      </c>
      <c r="S849" s="3" t="s">
        <v>463</v>
      </c>
      <c r="T849" s="3" t="s">
        <v>463</v>
      </c>
      <c r="U849" s="3" t="s">
        <v>1324</v>
      </c>
      <c r="V849" s="3" t="s">
        <v>207</v>
      </c>
      <c r="W849" s="3" t="s">
        <v>207</v>
      </c>
      <c r="X849" s="3" t="s">
        <v>165</v>
      </c>
      <c r="Y849" s="3"/>
      <c r="Z849" s="3"/>
      <c r="AA849" s="3" t="s">
        <v>298</v>
      </c>
      <c r="AB849" s="3"/>
      <c r="AC849" s="3" t="s">
        <v>165</v>
      </c>
      <c r="AD849" s="3" t="s">
        <v>4211</v>
      </c>
      <c r="AE849" s="3" t="s">
        <v>2306</v>
      </c>
      <c r="AF849" s="3" t="s">
        <v>1913</v>
      </c>
      <c r="AG849" s="3" t="s">
        <v>61</v>
      </c>
      <c r="AH849" s="3" t="s">
        <v>83</v>
      </c>
      <c r="AI849" s="3" t="s">
        <v>967</v>
      </c>
      <c r="AJ849" s="3" t="s">
        <v>4667</v>
      </c>
      <c r="AK849" s="3" t="s">
        <v>7002</v>
      </c>
      <c r="AL849" s="3" t="s">
        <v>3781</v>
      </c>
      <c r="AM849" s="3" t="s">
        <v>3114</v>
      </c>
      <c r="AN849" s="3" t="s">
        <v>856</v>
      </c>
      <c r="AO849" s="3" t="s">
        <v>5425</v>
      </c>
      <c r="AP849" s="3" t="s">
        <v>38</v>
      </c>
      <c r="AQ849" s="3"/>
      <c r="AR849" s="3"/>
      <c r="AS849" s="3"/>
      <c r="AT849" s="3"/>
      <c r="AU849" s="3"/>
      <c r="AV849" s="3"/>
      <c r="AW849" s="3"/>
      <c r="AX849" s="3"/>
      <c r="AY849" s="4"/>
    </row>
    <row r="850" spans="1:51" x14ac:dyDescent="0.25">
      <c r="A850" s="2" t="s">
        <v>490</v>
      </c>
      <c r="B850" s="11" t="s">
        <v>2328</v>
      </c>
      <c r="C850" s="3">
        <v>10</v>
      </c>
      <c r="D850" s="3" t="s">
        <v>6529</v>
      </c>
      <c r="E850" s="3" t="s">
        <v>3401</v>
      </c>
      <c r="F850" s="3"/>
      <c r="G850" s="3"/>
      <c r="H850" s="3" t="s">
        <v>4499</v>
      </c>
      <c r="I850" s="3" t="s">
        <v>353</v>
      </c>
      <c r="J850" s="3" t="s">
        <v>6400</v>
      </c>
      <c r="K850" s="3" t="s">
        <v>1887</v>
      </c>
      <c r="L850" s="3" t="s">
        <v>681</v>
      </c>
      <c r="M850" s="3" t="s">
        <v>7003</v>
      </c>
      <c r="N850" s="3" t="s">
        <v>1565</v>
      </c>
      <c r="O850" s="3" t="s">
        <v>907</v>
      </c>
      <c r="P850" s="3" t="s">
        <v>1046</v>
      </c>
      <c r="Q850" s="3"/>
      <c r="R850" s="3" t="s">
        <v>1716</v>
      </c>
      <c r="S850" s="3" t="s">
        <v>1716</v>
      </c>
      <c r="T850" s="3" t="s">
        <v>1716</v>
      </c>
      <c r="U850" s="3" t="s">
        <v>229</v>
      </c>
      <c r="V850" s="3" t="s">
        <v>409</v>
      </c>
      <c r="W850" s="3" t="s">
        <v>231</v>
      </c>
      <c r="X850" s="3" t="s">
        <v>112</v>
      </c>
      <c r="Y850" s="3"/>
      <c r="Z850" s="3"/>
      <c r="AA850" s="3"/>
      <c r="AB850" s="3"/>
      <c r="AC850" s="3" t="s">
        <v>182</v>
      </c>
      <c r="AD850" s="3" t="s">
        <v>2217</v>
      </c>
      <c r="AE850" s="3" t="s">
        <v>488</v>
      </c>
      <c r="AF850" s="3" t="s">
        <v>2255</v>
      </c>
      <c r="AG850" s="3" t="s">
        <v>155</v>
      </c>
      <c r="AH850" s="3" t="s">
        <v>155</v>
      </c>
      <c r="AI850" s="3" t="s">
        <v>1087</v>
      </c>
      <c r="AJ850" s="3" t="s">
        <v>615</v>
      </c>
      <c r="AK850" s="3" t="s">
        <v>1301</v>
      </c>
      <c r="AL850" s="3" t="s">
        <v>1965</v>
      </c>
      <c r="AM850" s="3" t="s">
        <v>3939</v>
      </c>
      <c r="AN850" s="3" t="s">
        <v>1040</v>
      </c>
      <c r="AO850" s="3" t="s">
        <v>2473</v>
      </c>
      <c r="AP850" s="3" t="s">
        <v>38</v>
      </c>
      <c r="AQ850" s="3"/>
      <c r="AR850" s="3"/>
      <c r="AS850" s="3"/>
      <c r="AT850" s="3"/>
      <c r="AU850" s="3"/>
      <c r="AV850" s="3"/>
      <c r="AW850" s="3"/>
      <c r="AX850" s="3"/>
      <c r="AY850" s="4"/>
    </row>
    <row r="851" spans="1:51" x14ac:dyDescent="0.25">
      <c r="A851" s="2" t="s">
        <v>1143</v>
      </c>
      <c r="B851" s="11" t="s">
        <v>2328</v>
      </c>
      <c r="C851" s="3">
        <v>1</v>
      </c>
      <c r="D851" s="3" t="s">
        <v>6</v>
      </c>
      <c r="E851" s="3" t="s">
        <v>4</v>
      </c>
      <c r="F851" s="3" t="s">
        <v>492</v>
      </c>
      <c r="G851" s="3"/>
      <c r="H851" s="3" t="s">
        <v>1401</v>
      </c>
      <c r="I851" s="3" t="s">
        <v>55</v>
      </c>
      <c r="J851" s="3" t="s">
        <v>993</v>
      </c>
      <c r="K851" s="3" t="s">
        <v>568</v>
      </c>
      <c r="L851" s="3" t="s">
        <v>50</v>
      </c>
      <c r="M851" s="3" t="s">
        <v>1079</v>
      </c>
      <c r="N851" s="3" t="s">
        <v>7004</v>
      </c>
      <c r="O851" s="3" t="s">
        <v>7005</v>
      </c>
      <c r="P851" s="3" t="s">
        <v>897</v>
      </c>
      <c r="Q851" s="3" t="s">
        <v>6</v>
      </c>
      <c r="R851" s="3" t="s">
        <v>328</v>
      </c>
      <c r="S851" s="3" t="s">
        <v>328</v>
      </c>
      <c r="T851" s="3" t="s">
        <v>328</v>
      </c>
      <c r="U851" s="3" t="s">
        <v>1575</v>
      </c>
      <c r="V851" s="3" t="s">
        <v>1575</v>
      </c>
      <c r="W851" s="3" t="s">
        <v>1575</v>
      </c>
      <c r="X851" s="3" t="s">
        <v>1011</v>
      </c>
      <c r="Y851" s="3" t="s">
        <v>2151</v>
      </c>
      <c r="Z851" s="3" t="s">
        <v>2143</v>
      </c>
      <c r="AA851" s="3" t="s">
        <v>271</v>
      </c>
      <c r="AB851" s="3"/>
      <c r="AC851" s="3" t="s">
        <v>83</v>
      </c>
      <c r="AD851" s="3" t="s">
        <v>2329</v>
      </c>
      <c r="AE851" s="3" t="s">
        <v>1663</v>
      </c>
      <c r="AF851" s="3" t="s">
        <v>1259</v>
      </c>
      <c r="AG851" s="3" t="s">
        <v>365</v>
      </c>
      <c r="AH851" s="3" t="s">
        <v>427</v>
      </c>
      <c r="AI851" s="3" t="s">
        <v>4090</v>
      </c>
      <c r="AJ851" s="3" t="s">
        <v>301</v>
      </c>
      <c r="AK851" s="3"/>
      <c r="AL851" s="3"/>
      <c r="AM851" s="3"/>
      <c r="AN851" s="3"/>
      <c r="AO851" s="3"/>
      <c r="AP851" s="3" t="s">
        <v>38</v>
      </c>
      <c r="AQ851" s="3"/>
      <c r="AR851" s="3"/>
      <c r="AS851" s="3"/>
      <c r="AT851" s="3"/>
      <c r="AU851" s="3"/>
      <c r="AV851" s="3"/>
      <c r="AW851" s="3"/>
      <c r="AX851" s="3"/>
      <c r="AY851" s="4"/>
    </row>
    <row r="852" spans="1:51" x14ac:dyDescent="0.25">
      <c r="A852" s="2" t="s">
        <v>1143</v>
      </c>
      <c r="B852" s="11" t="s">
        <v>2328</v>
      </c>
      <c r="C852" s="3">
        <v>2</v>
      </c>
      <c r="D852" s="3" t="s">
        <v>1331</v>
      </c>
      <c r="E852" s="3" t="s">
        <v>492</v>
      </c>
      <c r="F852" s="3" t="s">
        <v>658</v>
      </c>
      <c r="G852" s="3"/>
      <c r="H852" s="3" t="s">
        <v>58</v>
      </c>
      <c r="I852" s="3" t="s">
        <v>375</v>
      </c>
      <c r="J852" s="3" t="s">
        <v>278</v>
      </c>
      <c r="K852" s="3" t="s">
        <v>796</v>
      </c>
      <c r="L852" s="3" t="s">
        <v>120</v>
      </c>
      <c r="M852" s="3" t="s">
        <v>1406</v>
      </c>
      <c r="N852" s="3" t="s">
        <v>4542</v>
      </c>
      <c r="O852" s="3" t="s">
        <v>7006</v>
      </c>
      <c r="P852" s="3" t="s">
        <v>421</v>
      </c>
      <c r="Q852" s="3" t="s">
        <v>6</v>
      </c>
      <c r="R852" s="3" t="s">
        <v>250</v>
      </c>
      <c r="S852" s="3" t="s">
        <v>297</v>
      </c>
      <c r="T852" s="3" t="s">
        <v>297</v>
      </c>
      <c r="U852" s="3" t="s">
        <v>5430</v>
      </c>
      <c r="V852" s="3" t="s">
        <v>5430</v>
      </c>
      <c r="W852" s="3" t="s">
        <v>3234</v>
      </c>
      <c r="X852" s="3" t="s">
        <v>372</v>
      </c>
      <c r="Y852" s="3" t="s">
        <v>3474</v>
      </c>
      <c r="Z852" s="3" t="s">
        <v>3337</v>
      </c>
      <c r="AA852" s="3" t="s">
        <v>426</v>
      </c>
      <c r="AB852" s="3"/>
      <c r="AC852" s="3" t="s">
        <v>108</v>
      </c>
      <c r="AD852" s="3" t="s">
        <v>2311</v>
      </c>
      <c r="AE852" s="3" t="s">
        <v>397</v>
      </c>
      <c r="AF852" s="3" t="s">
        <v>1259</v>
      </c>
      <c r="AG852" s="3" t="s">
        <v>256</v>
      </c>
      <c r="AH852" s="3" t="s">
        <v>87</v>
      </c>
      <c r="AI852" s="3" t="s">
        <v>5085</v>
      </c>
      <c r="AJ852" s="3" t="s">
        <v>492</v>
      </c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4"/>
    </row>
    <row r="853" spans="1:51" x14ac:dyDescent="0.25">
      <c r="A853" s="2" t="s">
        <v>1143</v>
      </c>
      <c r="B853" s="11" t="s">
        <v>2328</v>
      </c>
      <c r="C853" s="3">
        <v>3</v>
      </c>
      <c r="D853" s="3" t="s">
        <v>1343</v>
      </c>
      <c r="E853" s="3" t="s">
        <v>658</v>
      </c>
      <c r="F853" s="3" t="s">
        <v>373</v>
      </c>
      <c r="G853" s="3"/>
      <c r="H853" s="3" t="s">
        <v>112</v>
      </c>
      <c r="I853" s="3" t="s">
        <v>270</v>
      </c>
      <c r="J853" s="3" t="s">
        <v>61</v>
      </c>
      <c r="K853" s="3" t="s">
        <v>2472</v>
      </c>
      <c r="L853" s="3" t="s">
        <v>2910</v>
      </c>
      <c r="M853" s="3" t="s">
        <v>1616</v>
      </c>
      <c r="N853" s="3" t="s">
        <v>6114</v>
      </c>
      <c r="O853" s="3" t="s">
        <v>6499</v>
      </c>
      <c r="P853" s="3" t="s">
        <v>755</v>
      </c>
      <c r="Q853" s="3" t="s">
        <v>6</v>
      </c>
      <c r="R853" s="3" t="s">
        <v>188</v>
      </c>
      <c r="S853" s="3" t="s">
        <v>188</v>
      </c>
      <c r="T853" s="3" t="s">
        <v>188</v>
      </c>
      <c r="U853" s="3" t="s">
        <v>3234</v>
      </c>
      <c r="V853" s="3" t="s">
        <v>3234</v>
      </c>
      <c r="W853" s="3" t="s">
        <v>3234</v>
      </c>
      <c r="X853" s="3" t="s">
        <v>27</v>
      </c>
      <c r="Y853" s="3" t="s">
        <v>4447</v>
      </c>
      <c r="Z853" s="3" t="s">
        <v>1889</v>
      </c>
      <c r="AA853" s="3" t="s">
        <v>92</v>
      </c>
      <c r="AB853" s="3"/>
      <c r="AC853" s="3" t="s">
        <v>108</v>
      </c>
      <c r="AD853" s="3" t="s">
        <v>6937</v>
      </c>
      <c r="AE853" s="3" t="s">
        <v>257</v>
      </c>
      <c r="AF853" s="3" t="s">
        <v>1846</v>
      </c>
      <c r="AG853" s="3" t="s">
        <v>1800</v>
      </c>
      <c r="AH853" s="3" t="s">
        <v>61</v>
      </c>
      <c r="AI853" s="3" t="s">
        <v>1145</v>
      </c>
      <c r="AJ853" s="3" t="s">
        <v>1820</v>
      </c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4"/>
    </row>
    <row r="854" spans="1:51" x14ac:dyDescent="0.25">
      <c r="A854" s="2" t="s">
        <v>1143</v>
      </c>
      <c r="B854" s="11" t="s">
        <v>2328</v>
      </c>
      <c r="C854" s="3">
        <v>4</v>
      </c>
      <c r="D854" s="3" t="s">
        <v>5395</v>
      </c>
      <c r="E854" s="3" t="s">
        <v>373</v>
      </c>
      <c r="F854" s="3" t="s">
        <v>858</v>
      </c>
      <c r="G854" s="3"/>
      <c r="H854" s="3" t="s">
        <v>235</v>
      </c>
      <c r="I854" s="3" t="s">
        <v>270</v>
      </c>
      <c r="J854" s="3" t="s">
        <v>55</v>
      </c>
      <c r="K854" s="3" t="s">
        <v>1846</v>
      </c>
      <c r="L854" s="3" t="s">
        <v>3471</v>
      </c>
      <c r="M854" s="3" t="s">
        <v>4350</v>
      </c>
      <c r="N854" s="3" t="s">
        <v>1859</v>
      </c>
      <c r="O854" s="3" t="s">
        <v>7007</v>
      </c>
      <c r="P854" s="3" t="s">
        <v>255</v>
      </c>
      <c r="Q854" s="3" t="s">
        <v>6</v>
      </c>
      <c r="R854" s="3" t="s">
        <v>269</v>
      </c>
      <c r="S854" s="3" t="s">
        <v>267</v>
      </c>
      <c r="T854" s="3" t="s">
        <v>267</v>
      </c>
      <c r="U854" s="3" t="s">
        <v>410</v>
      </c>
      <c r="V854" s="3" t="s">
        <v>171</v>
      </c>
      <c r="W854" s="3" t="s">
        <v>171</v>
      </c>
      <c r="X854" s="3" t="s">
        <v>458</v>
      </c>
      <c r="Y854" s="3" t="s">
        <v>425</v>
      </c>
      <c r="Z854" s="3" t="s">
        <v>1557</v>
      </c>
      <c r="AA854" s="3" t="s">
        <v>547</v>
      </c>
      <c r="AB854" s="3"/>
      <c r="AC854" s="3" t="s">
        <v>155</v>
      </c>
      <c r="AD854" s="3" t="s">
        <v>319</v>
      </c>
      <c r="AE854" s="3" t="s">
        <v>1812</v>
      </c>
      <c r="AF854" s="3" t="s">
        <v>1262</v>
      </c>
      <c r="AG854" s="3" t="s">
        <v>307</v>
      </c>
      <c r="AH854" s="3" t="s">
        <v>155</v>
      </c>
      <c r="AI854" s="3" t="s">
        <v>687</v>
      </c>
      <c r="AJ854" s="3" t="s">
        <v>240</v>
      </c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4"/>
    </row>
    <row r="855" spans="1:51" x14ac:dyDescent="0.25">
      <c r="A855" s="2" t="s">
        <v>1143</v>
      </c>
      <c r="B855" s="11" t="s">
        <v>2328</v>
      </c>
      <c r="C855" s="3">
        <v>5</v>
      </c>
      <c r="D855" s="3" t="s">
        <v>199</v>
      </c>
      <c r="E855" s="3" t="s">
        <v>858</v>
      </c>
      <c r="F855" s="3" t="s">
        <v>1810</v>
      </c>
      <c r="G855" s="3"/>
      <c r="H855" s="3" t="s">
        <v>58</v>
      </c>
      <c r="I855" s="3" t="s">
        <v>235</v>
      </c>
      <c r="J855" s="3" t="s">
        <v>375</v>
      </c>
      <c r="K855" s="3" t="s">
        <v>393</v>
      </c>
      <c r="L855" s="3" t="s">
        <v>5647</v>
      </c>
      <c r="M855" s="3" t="s">
        <v>5195</v>
      </c>
      <c r="N855" s="3" t="s">
        <v>7008</v>
      </c>
      <c r="O855" s="3" t="s">
        <v>3002</v>
      </c>
      <c r="P855" s="3" t="s">
        <v>1116</v>
      </c>
      <c r="Q855" s="3" t="s">
        <v>1064</v>
      </c>
      <c r="R855" s="3" t="s">
        <v>266</v>
      </c>
      <c r="S855" s="3" t="s">
        <v>266</v>
      </c>
      <c r="T855" s="3" t="s">
        <v>266</v>
      </c>
      <c r="U855" s="3" t="s">
        <v>297</v>
      </c>
      <c r="V855" s="3" t="s">
        <v>297</v>
      </c>
      <c r="W855" s="3" t="s">
        <v>297</v>
      </c>
      <c r="X855" s="3" t="s">
        <v>278</v>
      </c>
      <c r="Y855" s="3"/>
      <c r="Z855" s="3"/>
      <c r="AA855" s="3" t="s">
        <v>298</v>
      </c>
      <c r="AB855" s="3"/>
      <c r="AC855" s="3" t="s">
        <v>183</v>
      </c>
      <c r="AD855" s="3" t="s">
        <v>2141</v>
      </c>
      <c r="AE855" s="3" t="s">
        <v>3901</v>
      </c>
      <c r="AF855" s="3" t="s">
        <v>1262</v>
      </c>
      <c r="AG855" s="3" t="s">
        <v>967</v>
      </c>
      <c r="AH855" s="3" t="s">
        <v>155</v>
      </c>
      <c r="AI855" s="3" t="s">
        <v>3358</v>
      </c>
      <c r="AJ855" s="3" t="s">
        <v>810</v>
      </c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4"/>
    </row>
    <row r="856" spans="1:51" x14ac:dyDescent="0.25">
      <c r="A856" s="2" t="s">
        <v>1143</v>
      </c>
      <c r="B856" s="11" t="s">
        <v>2328</v>
      </c>
      <c r="C856" s="3">
        <v>6</v>
      </c>
      <c r="D856" s="3" t="s">
        <v>242</v>
      </c>
      <c r="E856" s="3" t="s">
        <v>1810</v>
      </c>
      <c r="F856" s="3" t="s">
        <v>3804</v>
      </c>
      <c r="G856" s="3"/>
      <c r="H856" s="3" t="s">
        <v>108</v>
      </c>
      <c r="I856" s="3" t="s">
        <v>291</v>
      </c>
      <c r="J856" s="3" t="s">
        <v>291</v>
      </c>
      <c r="K856" s="3" t="s">
        <v>2385</v>
      </c>
      <c r="L856" s="3" t="s">
        <v>4546</v>
      </c>
      <c r="M856" s="3" t="s">
        <v>7009</v>
      </c>
      <c r="N856" s="3" t="s">
        <v>7010</v>
      </c>
      <c r="O856" s="3" t="s">
        <v>2818</v>
      </c>
      <c r="P856" s="3" t="s">
        <v>426</v>
      </c>
      <c r="Q856" s="3" t="s">
        <v>1064</v>
      </c>
      <c r="R856" s="3" t="s">
        <v>919</v>
      </c>
      <c r="S856" s="3" t="s">
        <v>919</v>
      </c>
      <c r="T856" s="3" t="s">
        <v>953</v>
      </c>
      <c r="U856" s="3" t="s">
        <v>226</v>
      </c>
      <c r="V856" s="3" t="s">
        <v>206</v>
      </c>
      <c r="W856" s="3" t="s">
        <v>206</v>
      </c>
      <c r="X856" s="3" t="s">
        <v>155</v>
      </c>
      <c r="Y856" s="3"/>
      <c r="Z856" s="3"/>
      <c r="AA856" s="3" t="s">
        <v>547</v>
      </c>
      <c r="AB856" s="3" t="s">
        <v>1346</v>
      </c>
      <c r="AC856" s="3" t="s">
        <v>183</v>
      </c>
      <c r="AD856" s="3" t="s">
        <v>3120</v>
      </c>
      <c r="AE856" s="3" t="s">
        <v>1105</v>
      </c>
      <c r="AF856" s="3" t="s">
        <v>1259</v>
      </c>
      <c r="AG856" s="3" t="s">
        <v>4021</v>
      </c>
      <c r="AH856" s="3" t="s">
        <v>155</v>
      </c>
      <c r="AI856" s="3"/>
      <c r="AJ856" s="3" t="s">
        <v>62</v>
      </c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4"/>
    </row>
    <row r="857" spans="1:51" x14ac:dyDescent="0.25">
      <c r="A857" s="2" t="s">
        <v>1143</v>
      </c>
      <c r="B857" s="11" t="s">
        <v>2328</v>
      </c>
      <c r="C857" s="3">
        <v>7</v>
      </c>
      <c r="D857" s="3" t="s">
        <v>260</v>
      </c>
      <c r="E857" s="3" t="s">
        <v>3804</v>
      </c>
      <c r="F857" s="3" t="s">
        <v>493</v>
      </c>
      <c r="G857" s="3"/>
      <c r="H857" s="3" t="s">
        <v>165</v>
      </c>
      <c r="I857" s="3" t="s">
        <v>61</v>
      </c>
      <c r="J857" s="3" t="s">
        <v>235</v>
      </c>
      <c r="K857" s="3" t="s">
        <v>790</v>
      </c>
      <c r="L857" s="3" t="s">
        <v>6217</v>
      </c>
      <c r="M857" s="3" t="s">
        <v>3447</v>
      </c>
      <c r="N857" s="3" t="s">
        <v>3259</v>
      </c>
      <c r="O857" s="3" t="s">
        <v>7011</v>
      </c>
      <c r="P857" s="3" t="s">
        <v>512</v>
      </c>
      <c r="Q857" s="3" t="s">
        <v>1064</v>
      </c>
      <c r="R857" s="3" t="s">
        <v>919</v>
      </c>
      <c r="S857" s="3" t="s">
        <v>919</v>
      </c>
      <c r="T857" s="3" t="s">
        <v>919</v>
      </c>
      <c r="U857" s="3" t="s">
        <v>227</v>
      </c>
      <c r="V857" s="3" t="s">
        <v>227</v>
      </c>
      <c r="W857" s="3" t="s">
        <v>227</v>
      </c>
      <c r="X857" s="3" t="s">
        <v>61</v>
      </c>
      <c r="Y857" s="3"/>
      <c r="Z857" s="3"/>
      <c r="AA857" s="3" t="s">
        <v>962</v>
      </c>
      <c r="AB857" s="3" t="s">
        <v>1138</v>
      </c>
      <c r="AC857" s="3" t="s">
        <v>446</v>
      </c>
      <c r="AD857" s="3" t="s">
        <v>2226</v>
      </c>
      <c r="AE857" s="3" t="s">
        <v>3930</v>
      </c>
      <c r="AF857" s="3" t="s">
        <v>2271</v>
      </c>
      <c r="AG857" s="3" t="s">
        <v>1663</v>
      </c>
      <c r="AH857" s="3" t="s">
        <v>155</v>
      </c>
      <c r="AI857" s="3"/>
      <c r="AJ857" s="3" t="s">
        <v>3</v>
      </c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4"/>
    </row>
    <row r="858" spans="1:51" x14ac:dyDescent="0.25">
      <c r="A858" s="2" t="s">
        <v>1143</v>
      </c>
      <c r="B858" s="11" t="s">
        <v>2328</v>
      </c>
      <c r="C858" s="3">
        <v>8</v>
      </c>
      <c r="D858" s="3" t="s">
        <v>3069</v>
      </c>
      <c r="E858" s="3" t="s">
        <v>493</v>
      </c>
      <c r="F858" s="3" t="s">
        <v>495</v>
      </c>
      <c r="G858" s="3"/>
      <c r="H858" s="3" t="s">
        <v>60</v>
      </c>
      <c r="I858" s="3" t="s">
        <v>270</v>
      </c>
      <c r="J858" s="3" t="s">
        <v>252</v>
      </c>
      <c r="K858" s="3" t="s">
        <v>4964</v>
      </c>
      <c r="L858" s="3" t="s">
        <v>1520</v>
      </c>
      <c r="M858" s="3" t="s">
        <v>4728</v>
      </c>
      <c r="N858" s="3" t="s">
        <v>3721</v>
      </c>
      <c r="O858" s="3" t="s">
        <v>6338</v>
      </c>
      <c r="P858" s="3" t="s">
        <v>2183</v>
      </c>
      <c r="Q858" s="3" t="s">
        <v>148</v>
      </c>
      <c r="R858" s="3" t="s">
        <v>919</v>
      </c>
      <c r="S858" s="3" t="s">
        <v>919</v>
      </c>
      <c r="T858" s="3" t="s">
        <v>919</v>
      </c>
      <c r="U858" s="3" t="s">
        <v>226</v>
      </c>
      <c r="V858" s="3" t="s">
        <v>226</v>
      </c>
      <c r="W858" s="3" t="s">
        <v>226</v>
      </c>
      <c r="X858" s="3" t="s">
        <v>165</v>
      </c>
      <c r="Y858" s="3"/>
      <c r="Z858" s="3"/>
      <c r="AA858" s="3"/>
      <c r="AB858" s="3"/>
      <c r="AC858" s="3" t="s">
        <v>155</v>
      </c>
      <c r="AD858" s="3" t="s">
        <v>662</v>
      </c>
      <c r="AE858" s="3" t="s">
        <v>1136</v>
      </c>
      <c r="AF858" s="3" t="s">
        <v>974</v>
      </c>
      <c r="AG858" s="3" t="s">
        <v>2142</v>
      </c>
      <c r="AH858" s="3" t="s">
        <v>270</v>
      </c>
      <c r="AI858" s="3"/>
      <c r="AJ858" s="3" t="s">
        <v>1081</v>
      </c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4"/>
    </row>
    <row r="859" spans="1:51" x14ac:dyDescent="0.25">
      <c r="A859" s="2" t="s">
        <v>1143</v>
      </c>
      <c r="B859" s="11" t="s">
        <v>2328</v>
      </c>
      <c r="C859" s="3">
        <v>9</v>
      </c>
      <c r="D859" s="3" t="s">
        <v>980</v>
      </c>
      <c r="E859" s="3" t="s">
        <v>495</v>
      </c>
      <c r="F859" s="3"/>
      <c r="G859" s="3"/>
      <c r="H859" s="3" t="s">
        <v>182</v>
      </c>
      <c r="I859" s="3" t="s">
        <v>30</v>
      </c>
      <c r="J859" s="3" t="s">
        <v>966</v>
      </c>
      <c r="K859" s="3" t="s">
        <v>7012</v>
      </c>
      <c r="L859" s="3" t="s">
        <v>6151</v>
      </c>
      <c r="M859" s="3" t="s">
        <v>7013</v>
      </c>
      <c r="N859" s="3" t="s">
        <v>1179</v>
      </c>
      <c r="O859" s="3" t="s">
        <v>5711</v>
      </c>
      <c r="P859" s="3" t="s">
        <v>38</v>
      </c>
      <c r="Q859" s="3" t="s">
        <v>148</v>
      </c>
      <c r="R859" s="3" t="s">
        <v>885</v>
      </c>
      <c r="S859" s="3" t="s">
        <v>885</v>
      </c>
      <c r="T859" s="3" t="s">
        <v>885</v>
      </c>
      <c r="U859" s="3" t="s">
        <v>206</v>
      </c>
      <c r="V859" s="3" t="s">
        <v>226</v>
      </c>
      <c r="W859" s="3" t="s">
        <v>226</v>
      </c>
      <c r="X859" s="3" t="s">
        <v>165</v>
      </c>
      <c r="Y859" s="3"/>
      <c r="Z859" s="3"/>
      <c r="AA859" s="3" t="s">
        <v>772</v>
      </c>
      <c r="AB859" s="3"/>
      <c r="AC859" s="3" t="s">
        <v>55</v>
      </c>
      <c r="AD859" s="3" t="s">
        <v>2067</v>
      </c>
      <c r="AE859" s="3" t="s">
        <v>639</v>
      </c>
      <c r="AF859" s="3" t="s">
        <v>1013</v>
      </c>
      <c r="AG859" s="3" t="s">
        <v>755</v>
      </c>
      <c r="AH859" s="3" t="s">
        <v>270</v>
      </c>
      <c r="AI859" s="3" t="s">
        <v>440</v>
      </c>
      <c r="AJ859" s="3" t="s">
        <v>1847</v>
      </c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4"/>
    </row>
    <row r="860" spans="1:51" x14ac:dyDescent="0.25">
      <c r="A860" s="2" t="s">
        <v>1002</v>
      </c>
      <c r="B860" s="11" t="s">
        <v>2328</v>
      </c>
      <c r="C860" s="3">
        <v>1</v>
      </c>
      <c r="D860" s="3" t="s">
        <v>164</v>
      </c>
      <c r="E860" s="3" t="s">
        <v>4</v>
      </c>
      <c r="F860" s="3" t="s">
        <v>62</v>
      </c>
      <c r="G860" s="3"/>
      <c r="H860" s="3" t="s">
        <v>27</v>
      </c>
      <c r="I860" s="3" t="s">
        <v>458</v>
      </c>
      <c r="J860" s="3" t="s">
        <v>427</v>
      </c>
      <c r="K860" s="3" t="s">
        <v>962</v>
      </c>
      <c r="L860" s="3" t="s">
        <v>4291</v>
      </c>
      <c r="M860" s="3" t="s">
        <v>1906</v>
      </c>
      <c r="N860" s="3" t="s">
        <v>2407</v>
      </c>
      <c r="O860" s="3" t="s">
        <v>7014</v>
      </c>
      <c r="P860" s="3" t="s">
        <v>26</v>
      </c>
      <c r="Q860" s="3" t="s">
        <v>6</v>
      </c>
      <c r="R860" s="3" t="s">
        <v>250</v>
      </c>
      <c r="S860" s="3" t="s">
        <v>250</v>
      </c>
      <c r="T860" s="3" t="s">
        <v>250</v>
      </c>
      <c r="U860" s="3" t="s">
        <v>1324</v>
      </c>
      <c r="V860" s="3" t="s">
        <v>411</v>
      </c>
      <c r="W860" s="3" t="s">
        <v>411</v>
      </c>
      <c r="X860" s="3" t="s">
        <v>422</v>
      </c>
      <c r="Y860" s="3" t="s">
        <v>5049</v>
      </c>
      <c r="Z860" s="3" t="s">
        <v>107</v>
      </c>
      <c r="AA860" s="3" t="s">
        <v>26</v>
      </c>
      <c r="AB860" s="3"/>
      <c r="AC860" s="3" t="s">
        <v>165</v>
      </c>
      <c r="AD860" s="3" t="s">
        <v>3789</v>
      </c>
      <c r="AE860" s="3" t="s">
        <v>106</v>
      </c>
      <c r="AF860" s="3" t="s">
        <v>1112</v>
      </c>
      <c r="AG860" s="3" t="s">
        <v>318</v>
      </c>
      <c r="AH860" s="3" t="s">
        <v>190</v>
      </c>
      <c r="AI860" s="3" t="s">
        <v>2387</v>
      </c>
      <c r="AJ860" s="3" t="s">
        <v>3448</v>
      </c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4"/>
    </row>
    <row r="861" spans="1:51" x14ac:dyDescent="0.25">
      <c r="A861" s="2" t="s">
        <v>1002</v>
      </c>
      <c r="B861" s="11" t="s">
        <v>2328</v>
      </c>
      <c r="C861" s="3">
        <v>2</v>
      </c>
      <c r="D861" s="3" t="s">
        <v>339</v>
      </c>
      <c r="E861" s="3" t="s">
        <v>62</v>
      </c>
      <c r="F861" s="3" t="s">
        <v>39</v>
      </c>
      <c r="G861" s="3"/>
      <c r="H861" s="3" t="s">
        <v>252</v>
      </c>
      <c r="I861" s="3" t="s">
        <v>155</v>
      </c>
      <c r="J861" s="3" t="s">
        <v>887</v>
      </c>
      <c r="K861" s="3" t="s">
        <v>175</v>
      </c>
      <c r="L861" s="3" t="s">
        <v>1930</v>
      </c>
      <c r="M861" s="3" t="s">
        <v>805</v>
      </c>
      <c r="N861" s="3" t="s">
        <v>1477</v>
      </c>
      <c r="O861" s="3" t="s">
        <v>3695</v>
      </c>
      <c r="P861" s="3" t="s">
        <v>1998</v>
      </c>
      <c r="Q861" s="3" t="s">
        <v>6</v>
      </c>
      <c r="R861" s="3" t="s">
        <v>208</v>
      </c>
      <c r="S861" s="3" t="s">
        <v>409</v>
      </c>
      <c r="T861" s="3" t="s">
        <v>409</v>
      </c>
      <c r="U861" s="3" t="s">
        <v>410</v>
      </c>
      <c r="V861" s="3" t="s">
        <v>171</v>
      </c>
      <c r="W861" s="3" t="s">
        <v>171</v>
      </c>
      <c r="X861" s="3" t="s">
        <v>329</v>
      </c>
      <c r="Y861" s="3" t="s">
        <v>2738</v>
      </c>
      <c r="Z861" s="3" t="s">
        <v>174</v>
      </c>
      <c r="AA861" s="3" t="s">
        <v>547</v>
      </c>
      <c r="AB861" s="3"/>
      <c r="AC861" s="3" t="s">
        <v>165</v>
      </c>
      <c r="AD861" s="3" t="s">
        <v>5317</v>
      </c>
      <c r="AE861" s="3" t="s">
        <v>4554</v>
      </c>
      <c r="AF861" s="3" t="s">
        <v>2485</v>
      </c>
      <c r="AG861" s="3" t="s">
        <v>318</v>
      </c>
      <c r="AH861" s="3" t="s">
        <v>278</v>
      </c>
      <c r="AI861" s="3" t="s">
        <v>479</v>
      </c>
      <c r="AJ861" s="3" t="s">
        <v>878</v>
      </c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4"/>
    </row>
    <row r="862" spans="1:51" x14ac:dyDescent="0.25">
      <c r="A862" s="2" t="s">
        <v>1002</v>
      </c>
      <c r="B862" s="11" t="s">
        <v>2328</v>
      </c>
      <c r="C862" s="3">
        <v>3</v>
      </c>
      <c r="D862" s="3" t="s">
        <v>980</v>
      </c>
      <c r="E862" s="3" t="s">
        <v>39</v>
      </c>
      <c r="F862" s="3" t="s">
        <v>3127</v>
      </c>
      <c r="G862" s="3"/>
      <c r="H862" s="3" t="s">
        <v>446</v>
      </c>
      <c r="I862" s="3" t="s">
        <v>111</v>
      </c>
      <c r="J862" s="3" t="s">
        <v>154</v>
      </c>
      <c r="K862" s="3" t="s">
        <v>78</v>
      </c>
      <c r="L862" s="3" t="s">
        <v>367</v>
      </c>
      <c r="M862" s="3" t="s">
        <v>1488</v>
      </c>
      <c r="N862" s="3" t="s">
        <v>4908</v>
      </c>
      <c r="O862" s="3" t="s">
        <v>7015</v>
      </c>
      <c r="P862" s="3" t="s">
        <v>518</v>
      </c>
      <c r="Q862" s="3" t="s">
        <v>6</v>
      </c>
      <c r="R862" s="3" t="s">
        <v>188</v>
      </c>
      <c r="S862" s="3" t="s">
        <v>188</v>
      </c>
      <c r="T862" s="3" t="s">
        <v>188</v>
      </c>
      <c r="U862" s="3" t="s">
        <v>229</v>
      </c>
      <c r="V862" s="3" t="s">
        <v>207</v>
      </c>
      <c r="W862" s="3" t="s">
        <v>207</v>
      </c>
      <c r="X862" s="3" t="s">
        <v>335</v>
      </c>
      <c r="Y862" s="3" t="s">
        <v>3495</v>
      </c>
      <c r="Z862" s="3" t="s">
        <v>356</v>
      </c>
      <c r="AA862" s="3" t="s">
        <v>185</v>
      </c>
      <c r="AB862" s="3"/>
      <c r="AC862" s="3" t="s">
        <v>108</v>
      </c>
      <c r="AD862" s="3" t="s">
        <v>2769</v>
      </c>
      <c r="AE862" s="3" t="s">
        <v>7016</v>
      </c>
      <c r="AF862" s="3" t="s">
        <v>1178</v>
      </c>
      <c r="AG862" s="3" t="s">
        <v>826</v>
      </c>
      <c r="AH862" s="3" t="s">
        <v>252</v>
      </c>
      <c r="AI862" s="3" t="s">
        <v>2485</v>
      </c>
      <c r="AJ862" s="3" t="s">
        <v>181</v>
      </c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4"/>
    </row>
    <row r="863" spans="1:51" x14ac:dyDescent="0.25">
      <c r="A863" s="2" t="s">
        <v>1002</v>
      </c>
      <c r="B863" s="11" t="s">
        <v>2328</v>
      </c>
      <c r="C863" s="3">
        <v>4</v>
      </c>
      <c r="D863" s="3" t="s">
        <v>494</v>
      </c>
      <c r="E863" s="3" t="s">
        <v>3127</v>
      </c>
      <c r="F863" s="3" t="s">
        <v>1143</v>
      </c>
      <c r="G863" s="3"/>
      <c r="H863" s="3" t="s">
        <v>509</v>
      </c>
      <c r="I863" s="3" t="s">
        <v>791</v>
      </c>
      <c r="J863" s="3" t="s">
        <v>335</v>
      </c>
      <c r="K863" s="3" t="s">
        <v>130</v>
      </c>
      <c r="L863" s="3" t="s">
        <v>552</v>
      </c>
      <c r="M863" s="3" t="s">
        <v>388</v>
      </c>
      <c r="N863" s="3" t="s">
        <v>4092</v>
      </c>
      <c r="O863" s="3" t="s">
        <v>4536</v>
      </c>
      <c r="P863" s="3" t="s">
        <v>2447</v>
      </c>
      <c r="Q863" s="3" t="s">
        <v>6</v>
      </c>
      <c r="R863" s="3" t="s">
        <v>904</v>
      </c>
      <c r="S863" s="3" t="s">
        <v>249</v>
      </c>
      <c r="T863" s="3" t="s">
        <v>249</v>
      </c>
      <c r="U863" s="3" t="s">
        <v>343</v>
      </c>
      <c r="V863" s="3" t="s">
        <v>343</v>
      </c>
      <c r="W863" s="3" t="s">
        <v>343</v>
      </c>
      <c r="X863" s="3" t="s">
        <v>83</v>
      </c>
      <c r="Y863" s="3" t="s">
        <v>3060</v>
      </c>
      <c r="Z863" s="3" t="s">
        <v>153</v>
      </c>
      <c r="AA863" s="3" t="s">
        <v>631</v>
      </c>
      <c r="AB863" s="3" t="s">
        <v>1366</v>
      </c>
      <c r="AC863" s="3" t="s">
        <v>270</v>
      </c>
      <c r="AD863" s="3" t="s">
        <v>5214</v>
      </c>
      <c r="AE863" s="3" t="s">
        <v>1075</v>
      </c>
      <c r="AF863" s="3" t="s">
        <v>1246</v>
      </c>
      <c r="AG863" s="3" t="s">
        <v>401</v>
      </c>
      <c r="AH863" s="3" t="s">
        <v>235</v>
      </c>
      <c r="AI863" s="3" t="s">
        <v>156</v>
      </c>
      <c r="AJ863" s="3" t="s">
        <v>492</v>
      </c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4"/>
    </row>
    <row r="864" spans="1:51" x14ac:dyDescent="0.25">
      <c r="A864" s="2" t="s">
        <v>1002</v>
      </c>
      <c r="B864" s="11" t="s">
        <v>2328</v>
      </c>
      <c r="C864" s="3">
        <v>5</v>
      </c>
      <c r="D864" s="3" t="s">
        <v>290</v>
      </c>
      <c r="E864" s="3" t="s">
        <v>1143</v>
      </c>
      <c r="F864" s="3" t="s">
        <v>1915</v>
      </c>
      <c r="G864" s="3"/>
      <c r="H864" s="3" t="s">
        <v>434</v>
      </c>
      <c r="I864" s="3" t="s">
        <v>278</v>
      </c>
      <c r="J864" s="3" t="s">
        <v>791</v>
      </c>
      <c r="K864" s="3" t="s">
        <v>2113</v>
      </c>
      <c r="L864" s="3" t="s">
        <v>547</v>
      </c>
      <c r="M864" s="3" t="s">
        <v>2432</v>
      </c>
      <c r="N864" s="3" t="s">
        <v>6890</v>
      </c>
      <c r="O864" s="3" t="s">
        <v>7017</v>
      </c>
      <c r="P864" s="3" t="s">
        <v>1459</v>
      </c>
      <c r="Q864" s="3" t="s">
        <v>6</v>
      </c>
      <c r="R864" s="3" t="s">
        <v>1728</v>
      </c>
      <c r="S864" s="3" t="s">
        <v>1728</v>
      </c>
      <c r="T864" s="3" t="s">
        <v>1728</v>
      </c>
      <c r="U864" s="3" t="s">
        <v>226</v>
      </c>
      <c r="V864" s="3" t="s">
        <v>227</v>
      </c>
      <c r="W864" s="3" t="s">
        <v>226</v>
      </c>
      <c r="X864" s="3" t="s">
        <v>243</v>
      </c>
      <c r="Y864" s="3"/>
      <c r="Z864" s="3"/>
      <c r="AA864" s="3" t="s">
        <v>1467</v>
      </c>
      <c r="AB864" s="3" t="s">
        <v>1329</v>
      </c>
      <c r="AC864" s="3" t="s">
        <v>252</v>
      </c>
      <c r="AD864" s="3" t="s">
        <v>4058</v>
      </c>
      <c r="AE864" s="3" t="s">
        <v>577</v>
      </c>
      <c r="AF864" s="3" t="s">
        <v>3252</v>
      </c>
      <c r="AG864" s="3" t="s">
        <v>967</v>
      </c>
      <c r="AH864" s="3" t="s">
        <v>235</v>
      </c>
      <c r="AI864" s="3" t="s">
        <v>307</v>
      </c>
      <c r="AJ864" s="3" t="s">
        <v>1081</v>
      </c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4"/>
    </row>
    <row r="865" spans="1:51" x14ac:dyDescent="0.25">
      <c r="A865" s="2" t="s">
        <v>1002</v>
      </c>
      <c r="B865" s="11" t="s">
        <v>2328</v>
      </c>
      <c r="C865" s="3">
        <v>6</v>
      </c>
      <c r="D865" s="3" t="s">
        <v>302</v>
      </c>
      <c r="E865" s="3" t="s">
        <v>1915</v>
      </c>
      <c r="F865" s="3" t="s">
        <v>633</v>
      </c>
      <c r="G865" s="3"/>
      <c r="H865" s="3" t="s">
        <v>887</v>
      </c>
      <c r="I865" s="3" t="s">
        <v>1248</v>
      </c>
      <c r="J865" s="3" t="s">
        <v>509</v>
      </c>
      <c r="K865" s="3" t="s">
        <v>66</v>
      </c>
      <c r="L865" s="3" t="s">
        <v>958</v>
      </c>
      <c r="M865" s="3" t="s">
        <v>3333</v>
      </c>
      <c r="N865" s="3" t="s">
        <v>5440</v>
      </c>
      <c r="O865" s="3" t="s">
        <v>7018</v>
      </c>
      <c r="P865" s="3" t="s">
        <v>1585</v>
      </c>
      <c r="Q865" s="3" t="s">
        <v>6</v>
      </c>
      <c r="R865" s="3" t="s">
        <v>266</v>
      </c>
      <c r="S865" s="3" t="s">
        <v>266</v>
      </c>
      <c r="T865" s="3" t="s">
        <v>266</v>
      </c>
      <c r="U865" s="3" t="s">
        <v>227</v>
      </c>
      <c r="V865" s="3" t="s">
        <v>226</v>
      </c>
      <c r="W865" s="3" t="s">
        <v>226</v>
      </c>
      <c r="X865" s="3" t="s">
        <v>108</v>
      </c>
      <c r="Y865" s="3"/>
      <c r="Z865" s="3"/>
      <c r="AA865" s="3" t="s">
        <v>1608</v>
      </c>
      <c r="AB865" s="3" t="s">
        <v>1374</v>
      </c>
      <c r="AC865" s="3" t="s">
        <v>235</v>
      </c>
      <c r="AD865" s="3" t="s">
        <v>2566</v>
      </c>
      <c r="AE865" s="3" t="s">
        <v>1873</v>
      </c>
      <c r="AF865" s="3" t="s">
        <v>2661</v>
      </c>
      <c r="AG865" s="3" t="s">
        <v>156</v>
      </c>
      <c r="AH865" s="3" t="s">
        <v>155</v>
      </c>
      <c r="AI865" s="3" t="s">
        <v>556</v>
      </c>
      <c r="AJ865" s="3" t="s">
        <v>32</v>
      </c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4"/>
    </row>
    <row r="866" spans="1:51" x14ac:dyDescent="0.25">
      <c r="A866" s="2" t="s">
        <v>1002</v>
      </c>
      <c r="B866" s="11" t="s">
        <v>2328</v>
      </c>
      <c r="C866" s="3">
        <v>7</v>
      </c>
      <c r="D866" s="3" t="s">
        <v>477</v>
      </c>
      <c r="E866" s="3" t="s">
        <v>633</v>
      </c>
      <c r="F866" s="3"/>
      <c r="G866" s="3"/>
      <c r="H866" s="3" t="s">
        <v>458</v>
      </c>
      <c r="I866" s="3" t="s">
        <v>391</v>
      </c>
      <c r="J866" s="3" t="s">
        <v>365</v>
      </c>
      <c r="K866" s="3" t="s">
        <v>1107</v>
      </c>
      <c r="L866" s="3" t="s">
        <v>2017</v>
      </c>
      <c r="M866" s="3" t="s">
        <v>488</v>
      </c>
      <c r="N866" s="3" t="s">
        <v>3492</v>
      </c>
      <c r="O866" s="3" t="s">
        <v>5955</v>
      </c>
      <c r="P866" s="3" t="s">
        <v>1743</v>
      </c>
      <c r="Q866" s="3" t="s">
        <v>6</v>
      </c>
      <c r="R866" s="3" t="s">
        <v>266</v>
      </c>
      <c r="S866" s="3" t="s">
        <v>266</v>
      </c>
      <c r="T866" s="3" t="s">
        <v>1728</v>
      </c>
      <c r="U866" s="3" t="s">
        <v>226</v>
      </c>
      <c r="V866" s="3" t="s">
        <v>206</v>
      </c>
      <c r="W866" s="3" t="s">
        <v>226</v>
      </c>
      <c r="X866" s="3" t="s">
        <v>108</v>
      </c>
      <c r="Y866" s="3"/>
      <c r="Z866" s="3"/>
      <c r="AA866" s="3" t="s">
        <v>1608</v>
      </c>
      <c r="AB866" s="3" t="s">
        <v>1461</v>
      </c>
      <c r="AC866" s="3" t="s">
        <v>155</v>
      </c>
      <c r="AD866" s="3" t="s">
        <v>2219</v>
      </c>
      <c r="AE866" s="3" t="s">
        <v>1989</v>
      </c>
      <c r="AF866" s="3" t="s">
        <v>126</v>
      </c>
      <c r="AG866" s="3" t="s">
        <v>518</v>
      </c>
      <c r="AH866" s="3" t="s">
        <v>291</v>
      </c>
      <c r="AI866" s="3" t="s">
        <v>1801</v>
      </c>
      <c r="AJ866" s="3" t="s">
        <v>1847</v>
      </c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4"/>
    </row>
    <row r="867" spans="1:51" x14ac:dyDescent="0.25">
      <c r="A867" s="2" t="s">
        <v>259</v>
      </c>
      <c r="B867" s="11" t="s">
        <v>2328</v>
      </c>
      <c r="C867" s="3">
        <v>1</v>
      </c>
      <c r="D867" s="3" t="s">
        <v>6</v>
      </c>
      <c r="E867" s="3" t="s">
        <v>4</v>
      </c>
      <c r="F867" s="3" t="s">
        <v>39</v>
      </c>
      <c r="G867" s="3"/>
      <c r="H867" s="3" t="s">
        <v>1401</v>
      </c>
      <c r="I867" s="3" t="s">
        <v>58</v>
      </c>
      <c r="J867" s="3" t="s">
        <v>111</v>
      </c>
      <c r="K867" s="3" t="s">
        <v>318</v>
      </c>
      <c r="L867" s="3" t="s">
        <v>2335</v>
      </c>
      <c r="M867" s="3" t="s">
        <v>518</v>
      </c>
      <c r="N867" s="3" t="s">
        <v>5972</v>
      </c>
      <c r="O867" s="3" t="s">
        <v>7019</v>
      </c>
      <c r="P867" s="3" t="s">
        <v>1040</v>
      </c>
      <c r="Q867" s="3" t="s">
        <v>169</v>
      </c>
      <c r="R867" s="3" t="s">
        <v>269</v>
      </c>
      <c r="S867" s="3" t="s">
        <v>269</v>
      </c>
      <c r="T867" s="3" t="s">
        <v>269</v>
      </c>
      <c r="U867" s="3" t="s">
        <v>208</v>
      </c>
      <c r="V867" s="3" t="s">
        <v>409</v>
      </c>
      <c r="W867" s="3" t="s">
        <v>409</v>
      </c>
      <c r="X867" s="3" t="s">
        <v>808</v>
      </c>
      <c r="Y867" s="3" t="s">
        <v>3834</v>
      </c>
      <c r="Z867" s="3" t="s">
        <v>801</v>
      </c>
      <c r="AA867" s="3" t="s">
        <v>928</v>
      </c>
      <c r="AB867" s="3"/>
      <c r="AC867" s="3" t="s">
        <v>278</v>
      </c>
      <c r="AD867" s="3" t="s">
        <v>3123</v>
      </c>
      <c r="AE867" s="3" t="s">
        <v>3540</v>
      </c>
      <c r="AF867" s="3" t="s">
        <v>4890</v>
      </c>
      <c r="AG867" s="3" t="s">
        <v>87</v>
      </c>
      <c r="AH867" s="3" t="s">
        <v>478</v>
      </c>
      <c r="AI867" s="3" t="s">
        <v>2336</v>
      </c>
      <c r="AJ867" s="3" t="s">
        <v>627</v>
      </c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4"/>
    </row>
    <row r="868" spans="1:51" x14ac:dyDescent="0.25">
      <c r="A868" s="2" t="s">
        <v>259</v>
      </c>
      <c r="B868" s="11" t="s">
        <v>2328</v>
      </c>
      <c r="C868" s="3">
        <v>2</v>
      </c>
      <c r="D868" s="3" t="s">
        <v>339</v>
      </c>
      <c r="E868" s="3" t="s">
        <v>39</v>
      </c>
      <c r="F868" s="3" t="s">
        <v>999</v>
      </c>
      <c r="G868" s="3"/>
      <c r="H868" s="3" t="s">
        <v>438</v>
      </c>
      <c r="I868" s="3" t="s">
        <v>318</v>
      </c>
      <c r="J868" s="3" t="s">
        <v>391</v>
      </c>
      <c r="K868" s="3" t="s">
        <v>154</v>
      </c>
      <c r="L868" s="3" t="s">
        <v>2737</v>
      </c>
      <c r="M868" s="3" t="s">
        <v>3125</v>
      </c>
      <c r="N868" s="3" t="s">
        <v>1986</v>
      </c>
      <c r="O868" s="3" t="s">
        <v>7020</v>
      </c>
      <c r="P868" s="3" t="s">
        <v>518</v>
      </c>
      <c r="Q868" s="3" t="s">
        <v>6</v>
      </c>
      <c r="R868" s="3" t="s">
        <v>226</v>
      </c>
      <c r="S868" s="3" t="s">
        <v>226</v>
      </c>
      <c r="T868" s="3" t="s">
        <v>226</v>
      </c>
      <c r="U868" s="3" t="s">
        <v>250</v>
      </c>
      <c r="V868" s="3" t="s">
        <v>250</v>
      </c>
      <c r="W868" s="3" t="s">
        <v>250</v>
      </c>
      <c r="X868" s="3" t="s">
        <v>183</v>
      </c>
      <c r="Y868" s="3" t="s">
        <v>1900</v>
      </c>
      <c r="Z868" s="3" t="s">
        <v>2895</v>
      </c>
      <c r="AA868" s="3" t="s">
        <v>185</v>
      </c>
      <c r="AB868" s="3"/>
      <c r="AC868" s="3" t="s">
        <v>108</v>
      </c>
      <c r="AD868" s="3" t="s">
        <v>3052</v>
      </c>
      <c r="AE868" s="3" t="s">
        <v>1124</v>
      </c>
      <c r="AF868" s="3" t="s">
        <v>5293</v>
      </c>
      <c r="AG868" s="3" t="s">
        <v>83</v>
      </c>
      <c r="AH868" s="3" t="s">
        <v>111</v>
      </c>
      <c r="AI868" s="3" t="s">
        <v>1930</v>
      </c>
      <c r="AJ868" s="3" t="s">
        <v>839</v>
      </c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4"/>
    </row>
    <row r="869" spans="1:51" x14ac:dyDescent="0.25">
      <c r="A869" s="2" t="s">
        <v>259</v>
      </c>
      <c r="B869" s="11" t="s">
        <v>2328</v>
      </c>
      <c r="C869" s="3">
        <v>3</v>
      </c>
      <c r="D869" s="3" t="s">
        <v>2157</v>
      </c>
      <c r="E869" s="3" t="s">
        <v>999</v>
      </c>
      <c r="F869" s="3" t="s">
        <v>828</v>
      </c>
      <c r="G869" s="3"/>
      <c r="H869" s="3" t="s">
        <v>321</v>
      </c>
      <c r="I869" s="3" t="s">
        <v>438</v>
      </c>
      <c r="J869" s="3" t="s">
        <v>458</v>
      </c>
      <c r="K869" s="3" t="s">
        <v>220</v>
      </c>
      <c r="L869" s="3" t="s">
        <v>1622</v>
      </c>
      <c r="M869" s="3" t="s">
        <v>2712</v>
      </c>
      <c r="N869" s="3" t="s">
        <v>4952</v>
      </c>
      <c r="O869" s="3" t="s">
        <v>7021</v>
      </c>
      <c r="P869" s="3" t="s">
        <v>395</v>
      </c>
      <c r="Q869" s="3" t="s">
        <v>6</v>
      </c>
      <c r="R869" s="3" t="s">
        <v>904</v>
      </c>
      <c r="S869" s="3" t="s">
        <v>904</v>
      </c>
      <c r="T869" s="3" t="s">
        <v>904</v>
      </c>
      <c r="U869" s="3" t="s">
        <v>269</v>
      </c>
      <c r="V869" s="3" t="s">
        <v>472</v>
      </c>
      <c r="W869" s="3" t="s">
        <v>269</v>
      </c>
      <c r="X869" s="3" t="s">
        <v>375</v>
      </c>
      <c r="Y869" s="3" t="s">
        <v>3941</v>
      </c>
      <c r="Z869" s="3" t="s">
        <v>799</v>
      </c>
      <c r="AA869" s="3" t="s">
        <v>1087</v>
      </c>
      <c r="AB869" s="3" t="s">
        <v>1290</v>
      </c>
      <c r="AC869" s="3" t="s">
        <v>270</v>
      </c>
      <c r="AD869" s="3" t="s">
        <v>7022</v>
      </c>
      <c r="AE869" s="3" t="s">
        <v>2067</v>
      </c>
      <c r="AF869" s="3" t="s">
        <v>1110</v>
      </c>
      <c r="AG869" s="3" t="s">
        <v>335</v>
      </c>
      <c r="AH869" s="3" t="s">
        <v>83</v>
      </c>
      <c r="AI869" s="3" t="s">
        <v>1262</v>
      </c>
      <c r="AJ869" s="3" t="s">
        <v>839</v>
      </c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4"/>
    </row>
    <row r="870" spans="1:51" x14ac:dyDescent="0.25">
      <c r="A870" s="2" t="s">
        <v>259</v>
      </c>
      <c r="B870" s="11" t="s">
        <v>2328</v>
      </c>
      <c r="C870" s="3">
        <v>4</v>
      </c>
      <c r="D870" s="3" t="s">
        <v>290</v>
      </c>
      <c r="E870" s="3" t="s">
        <v>828</v>
      </c>
      <c r="F870" s="3" t="s">
        <v>117</v>
      </c>
      <c r="G870" s="3"/>
      <c r="H870" s="3" t="s">
        <v>87</v>
      </c>
      <c r="I870" s="3" t="s">
        <v>438</v>
      </c>
      <c r="J870" s="3" t="s">
        <v>446</v>
      </c>
      <c r="K870" s="3" t="s">
        <v>736</v>
      </c>
      <c r="L870" s="3" t="s">
        <v>166</v>
      </c>
      <c r="M870" s="3" t="s">
        <v>2451</v>
      </c>
      <c r="N870" s="3" t="s">
        <v>5162</v>
      </c>
      <c r="O870" s="3" t="s">
        <v>7023</v>
      </c>
      <c r="P870" s="3" t="s">
        <v>617</v>
      </c>
      <c r="Q870" s="3" t="s">
        <v>6</v>
      </c>
      <c r="R870" s="3" t="s">
        <v>285</v>
      </c>
      <c r="S870" s="3" t="s">
        <v>285</v>
      </c>
      <c r="T870" s="3" t="s">
        <v>954</v>
      </c>
      <c r="U870" s="3" t="s">
        <v>1716</v>
      </c>
      <c r="V870" s="3" t="s">
        <v>463</v>
      </c>
      <c r="W870" s="3" t="s">
        <v>1716</v>
      </c>
      <c r="X870" s="3" t="s">
        <v>83</v>
      </c>
      <c r="Y870" s="3" t="s">
        <v>2123</v>
      </c>
      <c r="Z870" s="3" t="s">
        <v>1133</v>
      </c>
      <c r="AA870" s="3" t="s">
        <v>1107</v>
      </c>
      <c r="AB870" s="3" t="s">
        <v>1590</v>
      </c>
      <c r="AC870" s="3" t="s">
        <v>458</v>
      </c>
      <c r="AD870" s="3" t="s">
        <v>2516</v>
      </c>
      <c r="AE870" s="3" t="s">
        <v>4496</v>
      </c>
      <c r="AF870" s="3" t="s">
        <v>1110</v>
      </c>
      <c r="AG870" s="3" t="s">
        <v>88</v>
      </c>
      <c r="AH870" s="3" t="s">
        <v>111</v>
      </c>
      <c r="AI870" s="3" t="s">
        <v>273</v>
      </c>
      <c r="AJ870" s="3" t="s">
        <v>2090</v>
      </c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4"/>
    </row>
    <row r="871" spans="1:51" x14ac:dyDescent="0.25">
      <c r="A871" s="2" t="s">
        <v>259</v>
      </c>
      <c r="B871" s="11" t="s">
        <v>2328</v>
      </c>
      <c r="C871" s="3">
        <v>5</v>
      </c>
      <c r="D871" s="3" t="s">
        <v>302</v>
      </c>
      <c r="E871" s="3" t="s">
        <v>117</v>
      </c>
      <c r="F871" s="3"/>
      <c r="G871" s="3"/>
      <c r="H871" s="3" t="s">
        <v>798</v>
      </c>
      <c r="I871" s="3" t="s">
        <v>808</v>
      </c>
      <c r="J871" s="3" t="s">
        <v>220</v>
      </c>
      <c r="K871" s="3" t="s">
        <v>1641</v>
      </c>
      <c r="L871" s="3" t="s">
        <v>3571</v>
      </c>
      <c r="M871" s="3" t="s">
        <v>347</v>
      </c>
      <c r="N871" s="3" t="s">
        <v>5551</v>
      </c>
      <c r="O871" s="3" t="s">
        <v>1496</v>
      </c>
      <c r="P871" s="3" t="s">
        <v>552</v>
      </c>
      <c r="Q871" s="3" t="s">
        <v>169</v>
      </c>
      <c r="R871" s="3" t="s">
        <v>885</v>
      </c>
      <c r="S871" s="3" t="s">
        <v>885</v>
      </c>
      <c r="T871" s="3" t="s">
        <v>885</v>
      </c>
      <c r="U871" s="3" t="s">
        <v>228</v>
      </c>
      <c r="V871" s="3" t="s">
        <v>228</v>
      </c>
      <c r="W871" s="3" t="s">
        <v>228</v>
      </c>
      <c r="X871" s="3" t="s">
        <v>243</v>
      </c>
      <c r="Y871" s="3"/>
      <c r="Z871" s="3"/>
      <c r="AA871" s="3" t="s">
        <v>807</v>
      </c>
      <c r="AB871" s="3" t="s">
        <v>230</v>
      </c>
      <c r="AC871" s="3" t="s">
        <v>335</v>
      </c>
      <c r="AD871" s="3" t="s">
        <v>5402</v>
      </c>
      <c r="AE871" s="3" t="s">
        <v>1826</v>
      </c>
      <c r="AF871" s="3" t="s">
        <v>3202</v>
      </c>
      <c r="AG871" s="3" t="s">
        <v>440</v>
      </c>
      <c r="AH871" s="3" t="s">
        <v>83</v>
      </c>
      <c r="AI871" s="3"/>
      <c r="AJ871" s="3" t="s">
        <v>1621</v>
      </c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4"/>
    </row>
    <row r="872" spans="1:51" x14ac:dyDescent="0.25">
      <c r="A872" s="2" t="s">
        <v>2672</v>
      </c>
      <c r="B872" s="11" t="s">
        <v>2328</v>
      </c>
      <c r="C872" s="3">
        <v>1</v>
      </c>
      <c r="D872" s="3" t="s">
        <v>164</v>
      </c>
      <c r="E872" s="3" t="s">
        <v>4</v>
      </c>
      <c r="F872" s="3" t="s">
        <v>839</v>
      </c>
      <c r="G872" s="3"/>
      <c r="H872" s="3" t="s">
        <v>243</v>
      </c>
      <c r="I872" s="3" t="s">
        <v>278</v>
      </c>
      <c r="J872" s="3" t="s">
        <v>509</v>
      </c>
      <c r="K872" s="3" t="s">
        <v>1762</v>
      </c>
      <c r="L872" s="3" t="s">
        <v>572</v>
      </c>
      <c r="M872" s="3" t="s">
        <v>4988</v>
      </c>
      <c r="N872" s="3" t="s">
        <v>7024</v>
      </c>
      <c r="O872" s="3" t="s">
        <v>1354</v>
      </c>
      <c r="P872" s="3" t="s">
        <v>518</v>
      </c>
      <c r="Q872" s="3" t="s">
        <v>225</v>
      </c>
      <c r="R872" s="3" t="s">
        <v>297</v>
      </c>
      <c r="S872" s="3" t="s">
        <v>297</v>
      </c>
      <c r="T872" s="3" t="s">
        <v>297</v>
      </c>
      <c r="U872" s="3" t="s">
        <v>1324</v>
      </c>
      <c r="V872" s="3" t="s">
        <v>1324</v>
      </c>
      <c r="W872" s="3" t="s">
        <v>1324</v>
      </c>
      <c r="X872" s="3" t="s">
        <v>220</v>
      </c>
      <c r="Y872" s="3" t="s">
        <v>2138</v>
      </c>
      <c r="Z872" s="3" t="s">
        <v>1824</v>
      </c>
      <c r="AA872" s="3" t="s">
        <v>307</v>
      </c>
      <c r="AB872" s="3"/>
      <c r="AC872" s="3" t="s">
        <v>966</v>
      </c>
      <c r="AD872" s="3" t="s">
        <v>128</v>
      </c>
      <c r="AE872" s="3" t="s">
        <v>518</v>
      </c>
      <c r="AF872" s="3" t="s">
        <v>220</v>
      </c>
      <c r="AG872" s="3" t="s">
        <v>61</v>
      </c>
      <c r="AH872" s="3" t="s">
        <v>83</v>
      </c>
      <c r="AI872" s="3" t="s">
        <v>1503</v>
      </c>
      <c r="AJ872" s="3" t="s">
        <v>373</v>
      </c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4"/>
    </row>
    <row r="873" spans="1:51" x14ac:dyDescent="0.25">
      <c r="A873" s="2" t="s">
        <v>2672</v>
      </c>
      <c r="B873" s="11" t="s">
        <v>2328</v>
      </c>
      <c r="C873" s="3">
        <v>2</v>
      </c>
      <c r="D873" s="3" t="s">
        <v>6593</v>
      </c>
      <c r="E873" s="3" t="s">
        <v>839</v>
      </c>
      <c r="F873" s="3" t="s">
        <v>1424</v>
      </c>
      <c r="G873" s="3"/>
      <c r="H873" s="3" t="s">
        <v>29</v>
      </c>
      <c r="I873" s="3" t="s">
        <v>155</v>
      </c>
      <c r="J873" s="3" t="s">
        <v>646</v>
      </c>
      <c r="K873" s="3" t="s">
        <v>3591</v>
      </c>
      <c r="L873" s="3" t="s">
        <v>6890</v>
      </c>
      <c r="M873" s="3" t="s">
        <v>4937</v>
      </c>
      <c r="N873" s="3" t="s">
        <v>3640</v>
      </c>
      <c r="O873" s="3" t="s">
        <v>5474</v>
      </c>
      <c r="P873" s="3" t="s">
        <v>1236</v>
      </c>
      <c r="Q873" s="3" t="s">
        <v>225</v>
      </c>
      <c r="R873" s="3" t="s">
        <v>230</v>
      </c>
      <c r="S873" s="3" t="s">
        <v>230</v>
      </c>
      <c r="T873" s="3" t="s">
        <v>230</v>
      </c>
      <c r="U873" s="3" t="s">
        <v>410</v>
      </c>
      <c r="V873" s="3" t="s">
        <v>171</v>
      </c>
      <c r="W873" s="3" t="s">
        <v>410</v>
      </c>
      <c r="X873" s="3" t="s">
        <v>83</v>
      </c>
      <c r="Y873" s="3" t="s">
        <v>355</v>
      </c>
      <c r="Z873" s="3" t="s">
        <v>36</v>
      </c>
      <c r="AA873" s="3" t="s">
        <v>109</v>
      </c>
      <c r="AB873" s="3"/>
      <c r="AC873" s="3" t="s">
        <v>291</v>
      </c>
      <c r="AD873" s="3" t="s">
        <v>331</v>
      </c>
      <c r="AE873" s="3" t="s">
        <v>1040</v>
      </c>
      <c r="AF873" s="3" t="s">
        <v>278</v>
      </c>
      <c r="AG873" s="3" t="s">
        <v>291</v>
      </c>
      <c r="AH873" s="3" t="s">
        <v>291</v>
      </c>
      <c r="AI873" s="3" t="s">
        <v>1930</v>
      </c>
      <c r="AJ873" s="3" t="s">
        <v>810</v>
      </c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4"/>
    </row>
    <row r="874" spans="1:51" x14ac:dyDescent="0.25">
      <c r="A874" s="2" t="s">
        <v>2672</v>
      </c>
      <c r="B874" s="11" t="s">
        <v>2328</v>
      </c>
      <c r="C874" s="3">
        <v>3</v>
      </c>
      <c r="D874" s="3" t="s">
        <v>6594</v>
      </c>
      <c r="E874" s="3" t="s">
        <v>1424</v>
      </c>
      <c r="F874" s="3" t="s">
        <v>1773</v>
      </c>
      <c r="G874" s="3"/>
      <c r="H874" s="3" t="s">
        <v>458</v>
      </c>
      <c r="I874" s="3" t="s">
        <v>83</v>
      </c>
      <c r="J874" s="3" t="s">
        <v>252</v>
      </c>
      <c r="K874" s="3" t="s">
        <v>3754</v>
      </c>
      <c r="L874" s="3" t="s">
        <v>6802</v>
      </c>
      <c r="M874" s="3" t="s">
        <v>7025</v>
      </c>
      <c r="N874" s="3" t="s">
        <v>6118</v>
      </c>
      <c r="O874" s="3" t="s">
        <v>1449</v>
      </c>
      <c r="P874" s="3" t="s">
        <v>1259</v>
      </c>
      <c r="Q874" s="3" t="s">
        <v>225</v>
      </c>
      <c r="R874" s="3" t="s">
        <v>409</v>
      </c>
      <c r="S874" s="3" t="s">
        <v>409</v>
      </c>
      <c r="T874" s="3" t="s">
        <v>409</v>
      </c>
      <c r="U874" s="3" t="s">
        <v>171</v>
      </c>
      <c r="V874" s="3" t="s">
        <v>171</v>
      </c>
      <c r="W874" s="3" t="s">
        <v>171</v>
      </c>
      <c r="X874" s="3" t="s">
        <v>235</v>
      </c>
      <c r="Y874" s="3" t="s">
        <v>2062</v>
      </c>
      <c r="Z874" s="3" t="s">
        <v>988</v>
      </c>
      <c r="AA874" s="3" t="s">
        <v>274</v>
      </c>
      <c r="AB874" s="3"/>
      <c r="AC874" s="3" t="s">
        <v>112</v>
      </c>
      <c r="AD874" s="3" t="s">
        <v>1169</v>
      </c>
      <c r="AE874" s="3" t="s">
        <v>332</v>
      </c>
      <c r="AF874" s="3" t="s">
        <v>278</v>
      </c>
      <c r="AG874" s="3" t="s">
        <v>111</v>
      </c>
      <c r="AH874" s="3" t="s">
        <v>165</v>
      </c>
      <c r="AI874" s="3" t="s">
        <v>2937</v>
      </c>
      <c r="AJ874" s="3" t="s">
        <v>131</v>
      </c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4"/>
    </row>
    <row r="875" spans="1:51" x14ac:dyDescent="0.25">
      <c r="A875" s="2" t="s">
        <v>2672</v>
      </c>
      <c r="B875" s="11" t="s">
        <v>2328</v>
      </c>
      <c r="C875" s="3">
        <v>4</v>
      </c>
      <c r="D875" s="3" t="s">
        <v>242</v>
      </c>
      <c r="E875" s="3" t="s">
        <v>1773</v>
      </c>
      <c r="F875" s="3" t="s">
        <v>2076</v>
      </c>
      <c r="G875" s="3"/>
      <c r="H875" s="3" t="s">
        <v>1382</v>
      </c>
      <c r="I875" s="3" t="s">
        <v>1087</v>
      </c>
      <c r="J875" s="3" t="s">
        <v>898</v>
      </c>
      <c r="K875" s="3" t="s">
        <v>6275</v>
      </c>
      <c r="L875" s="3" t="s">
        <v>2310</v>
      </c>
      <c r="M875" s="3" t="s">
        <v>3416</v>
      </c>
      <c r="N875" s="3" t="s">
        <v>2681</v>
      </c>
      <c r="O875" s="3" t="s">
        <v>2756</v>
      </c>
      <c r="P875" s="3" t="s">
        <v>3342</v>
      </c>
      <c r="Q875" s="3" t="s">
        <v>1064</v>
      </c>
      <c r="R875" s="3" t="s">
        <v>231</v>
      </c>
      <c r="S875" s="3" t="s">
        <v>231</v>
      </c>
      <c r="T875" s="3" t="s">
        <v>231</v>
      </c>
      <c r="U875" s="3" t="s">
        <v>1412</v>
      </c>
      <c r="V875" s="3" t="s">
        <v>1412</v>
      </c>
      <c r="W875" s="3" t="s">
        <v>1412</v>
      </c>
      <c r="X875" s="3" t="s">
        <v>155</v>
      </c>
      <c r="Y875" s="3" t="s">
        <v>2936</v>
      </c>
      <c r="Z875" s="3" t="s">
        <v>755</v>
      </c>
      <c r="AA875" s="3" t="s">
        <v>66</v>
      </c>
      <c r="AB875" s="3"/>
      <c r="AC875" s="3" t="s">
        <v>30</v>
      </c>
      <c r="AD875" s="3" t="s">
        <v>1710</v>
      </c>
      <c r="AE875" s="3" t="s">
        <v>928</v>
      </c>
      <c r="AF875" s="3" t="s">
        <v>278</v>
      </c>
      <c r="AG875" s="3" t="s">
        <v>183</v>
      </c>
      <c r="AH875" s="3" t="s">
        <v>165</v>
      </c>
      <c r="AI875" s="3" t="s">
        <v>2307</v>
      </c>
      <c r="AJ875" s="3" t="s">
        <v>5</v>
      </c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4"/>
    </row>
    <row r="876" spans="1:51" x14ac:dyDescent="0.25">
      <c r="A876" s="2" t="s">
        <v>2672</v>
      </c>
      <c r="B876" s="11" t="s">
        <v>2328</v>
      </c>
      <c r="C876" s="3">
        <v>5</v>
      </c>
      <c r="D876" s="3" t="s">
        <v>260</v>
      </c>
      <c r="E876" s="3" t="s">
        <v>2076</v>
      </c>
      <c r="F876" s="3" t="s">
        <v>374</v>
      </c>
      <c r="G876" s="3"/>
      <c r="H876" s="3" t="s">
        <v>23</v>
      </c>
      <c r="I876" s="3" t="s">
        <v>1383</v>
      </c>
      <c r="J876" s="3" t="s">
        <v>1794</v>
      </c>
      <c r="K876" s="3" t="s">
        <v>1713</v>
      </c>
      <c r="L876" s="3" t="s">
        <v>116</v>
      </c>
      <c r="M876" s="3" t="s">
        <v>7026</v>
      </c>
      <c r="N876" s="3" t="s">
        <v>3191</v>
      </c>
      <c r="O876" s="3" t="s">
        <v>4529</v>
      </c>
      <c r="P876" s="3" t="s">
        <v>2451</v>
      </c>
      <c r="Q876" s="3" t="s">
        <v>6</v>
      </c>
      <c r="R876" s="3" t="s">
        <v>208</v>
      </c>
      <c r="S876" s="3" t="s">
        <v>231</v>
      </c>
      <c r="T876" s="3" t="s">
        <v>231</v>
      </c>
      <c r="U876" s="3" t="s">
        <v>1412</v>
      </c>
      <c r="V876" s="3" t="s">
        <v>1412</v>
      </c>
      <c r="W876" s="3" t="s">
        <v>1412</v>
      </c>
      <c r="X876" s="3" t="s">
        <v>235</v>
      </c>
      <c r="Y876" s="3" t="s">
        <v>4</v>
      </c>
      <c r="Z876" s="3"/>
      <c r="AA876" s="3" t="s">
        <v>36</v>
      </c>
      <c r="AB876" s="3"/>
      <c r="AC876" s="3" t="s">
        <v>30</v>
      </c>
      <c r="AD876" s="3" t="s">
        <v>913</v>
      </c>
      <c r="AE876" s="3" t="s">
        <v>379</v>
      </c>
      <c r="AF876" s="3" t="s">
        <v>360</v>
      </c>
      <c r="AG876" s="3" t="s">
        <v>454</v>
      </c>
      <c r="AH876" s="3" t="s">
        <v>165</v>
      </c>
      <c r="AI876" s="3" t="s">
        <v>2485</v>
      </c>
      <c r="AJ876" s="3" t="s">
        <v>5</v>
      </c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4"/>
    </row>
    <row r="877" spans="1:51" x14ac:dyDescent="0.25">
      <c r="A877" s="2" t="s">
        <v>2672</v>
      </c>
      <c r="B877" s="11" t="s">
        <v>2328</v>
      </c>
      <c r="C877" s="3">
        <v>6</v>
      </c>
      <c r="D877" s="3" t="s">
        <v>3069</v>
      </c>
      <c r="E877" s="3" t="s">
        <v>374</v>
      </c>
      <c r="F877" s="3"/>
      <c r="G877" s="3"/>
      <c r="H877" s="3" t="s">
        <v>458</v>
      </c>
      <c r="I877" s="3" t="s">
        <v>329</v>
      </c>
      <c r="J877" s="3" t="s">
        <v>2335</v>
      </c>
      <c r="K877" s="3" t="s">
        <v>3740</v>
      </c>
      <c r="L877" s="3" t="s">
        <v>296</v>
      </c>
      <c r="M877" s="3" t="s">
        <v>5292</v>
      </c>
      <c r="N877" s="3" t="s">
        <v>1697</v>
      </c>
      <c r="O877" s="3" t="s">
        <v>5379</v>
      </c>
      <c r="P877" s="3" t="s">
        <v>1582</v>
      </c>
      <c r="Q877" s="3" t="s">
        <v>6</v>
      </c>
      <c r="R877" s="3" t="s">
        <v>231</v>
      </c>
      <c r="S877" s="3" t="s">
        <v>231</v>
      </c>
      <c r="T877" s="3" t="s">
        <v>231</v>
      </c>
      <c r="U877" s="3" t="s">
        <v>1412</v>
      </c>
      <c r="V877" s="3" t="s">
        <v>1412</v>
      </c>
      <c r="W877" s="3" t="s">
        <v>1412</v>
      </c>
      <c r="X877" s="3" t="s">
        <v>270</v>
      </c>
      <c r="Y877" s="3"/>
      <c r="Z877" s="3"/>
      <c r="AA877" s="3" t="s">
        <v>1133</v>
      </c>
      <c r="AB877" s="3"/>
      <c r="AC877" s="3" t="s">
        <v>30</v>
      </c>
      <c r="AD877" s="3" t="s">
        <v>1178</v>
      </c>
      <c r="AE877" s="3" t="s">
        <v>1133</v>
      </c>
      <c r="AF877" s="3" t="s">
        <v>2335</v>
      </c>
      <c r="AG877" s="3" t="s">
        <v>446</v>
      </c>
      <c r="AH877" s="3" t="s">
        <v>165</v>
      </c>
      <c r="AI877" s="3" t="s">
        <v>488</v>
      </c>
      <c r="AJ877" s="3" t="s">
        <v>62</v>
      </c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4"/>
    </row>
    <row r="878" spans="1:51" x14ac:dyDescent="0.25">
      <c r="A878" s="2" t="s">
        <v>3639</v>
      </c>
      <c r="B878" s="11" t="s">
        <v>2328</v>
      </c>
      <c r="C878" s="3">
        <v>1</v>
      </c>
      <c r="D878" s="3" t="s">
        <v>164</v>
      </c>
      <c r="E878" s="3" t="s">
        <v>4</v>
      </c>
      <c r="F878" s="3" t="s">
        <v>131</v>
      </c>
      <c r="G878" s="3"/>
      <c r="H878" s="3" t="s">
        <v>446</v>
      </c>
      <c r="I878" s="3" t="s">
        <v>397</v>
      </c>
      <c r="J878" s="3" t="s">
        <v>334</v>
      </c>
      <c r="K878" s="3" t="s">
        <v>519</v>
      </c>
      <c r="L878" s="3" t="s">
        <v>1333</v>
      </c>
      <c r="M878" s="3" t="s">
        <v>4303</v>
      </c>
      <c r="N878" s="3" t="s">
        <v>3541</v>
      </c>
      <c r="O878" s="3" t="s">
        <v>792</v>
      </c>
      <c r="P878" s="3" t="s">
        <v>2110</v>
      </c>
      <c r="Q878" s="3" t="s">
        <v>225</v>
      </c>
      <c r="R878" s="3" t="s">
        <v>672</v>
      </c>
      <c r="S878" s="3" t="s">
        <v>1065</v>
      </c>
      <c r="T878" s="3" t="s">
        <v>671</v>
      </c>
      <c r="U878" s="3" t="s">
        <v>393</v>
      </c>
      <c r="V878" s="3" t="s">
        <v>393</v>
      </c>
      <c r="W878" s="3" t="s">
        <v>393</v>
      </c>
      <c r="X878" s="3" t="s">
        <v>1512</v>
      </c>
      <c r="Y878" s="3" t="s">
        <v>391</v>
      </c>
      <c r="Z878" s="3" t="s">
        <v>2875</v>
      </c>
      <c r="AA878" s="3" t="s">
        <v>109</v>
      </c>
      <c r="AB878" s="3" t="s">
        <v>625</v>
      </c>
      <c r="AC878" s="3" t="s">
        <v>1190</v>
      </c>
      <c r="AD878" s="3" t="s">
        <v>3712</v>
      </c>
      <c r="AE878" s="3" t="s">
        <v>857</v>
      </c>
      <c r="AF878" s="3" t="s">
        <v>602</v>
      </c>
      <c r="AG878" s="3" t="s">
        <v>798</v>
      </c>
      <c r="AH878" s="3" t="s">
        <v>966</v>
      </c>
      <c r="AI878" s="3" t="s">
        <v>1179</v>
      </c>
      <c r="AJ878" s="3" t="s">
        <v>1435</v>
      </c>
      <c r="AK878" s="3"/>
      <c r="AL878" s="3"/>
      <c r="AM878" s="3"/>
      <c r="AN878" s="3"/>
      <c r="AO878" s="3" t="s">
        <v>7027</v>
      </c>
      <c r="AP878" s="3" t="s">
        <v>38</v>
      </c>
      <c r="AQ878" s="3"/>
      <c r="AR878" s="3"/>
      <c r="AS878" s="3"/>
      <c r="AT878" s="3"/>
      <c r="AU878" s="3"/>
      <c r="AV878" s="3"/>
      <c r="AW878" s="3"/>
      <c r="AX878" s="3"/>
      <c r="AY878" s="4"/>
    </row>
    <row r="879" spans="1:51" x14ac:dyDescent="0.25">
      <c r="A879" s="2" t="s">
        <v>3639</v>
      </c>
      <c r="B879" s="11" t="s">
        <v>2328</v>
      </c>
      <c r="C879" s="3">
        <v>2</v>
      </c>
      <c r="D879" s="3" t="s">
        <v>339</v>
      </c>
      <c r="E879" s="3" t="s">
        <v>131</v>
      </c>
      <c r="F879" s="3" t="s">
        <v>39</v>
      </c>
      <c r="G879" s="3"/>
      <c r="H879" s="3" t="s">
        <v>321</v>
      </c>
      <c r="I879" s="3" t="s">
        <v>518</v>
      </c>
      <c r="J879" s="3" t="s">
        <v>237</v>
      </c>
      <c r="K879" s="3" t="s">
        <v>2284</v>
      </c>
      <c r="L879" s="3" t="s">
        <v>1582</v>
      </c>
      <c r="M879" s="3" t="s">
        <v>4303</v>
      </c>
      <c r="N879" s="3" t="s">
        <v>3541</v>
      </c>
      <c r="O879" s="3" t="s">
        <v>792</v>
      </c>
      <c r="P879" s="3" t="s">
        <v>4</v>
      </c>
      <c r="Q879" s="3" t="s">
        <v>225</v>
      </c>
      <c r="R879" s="3" t="s">
        <v>671</v>
      </c>
      <c r="S879" s="3" t="s">
        <v>693</v>
      </c>
      <c r="T879" s="3" t="s">
        <v>693</v>
      </c>
      <c r="U879" s="3" t="s">
        <v>22</v>
      </c>
      <c r="V879" s="3" t="s">
        <v>940</v>
      </c>
      <c r="W879" s="3" t="s">
        <v>150</v>
      </c>
      <c r="X879" s="3" t="s">
        <v>938</v>
      </c>
      <c r="Y879" s="3" t="s">
        <v>235</v>
      </c>
      <c r="Z879" s="3" t="s">
        <v>5328</v>
      </c>
      <c r="AA879" s="3" t="s">
        <v>274</v>
      </c>
      <c r="AB879" s="3" t="s">
        <v>518</v>
      </c>
      <c r="AC879" s="3" t="s">
        <v>6788</v>
      </c>
      <c r="AD879" s="3" t="s">
        <v>1094</v>
      </c>
      <c r="AE879" s="3" t="s">
        <v>1161</v>
      </c>
      <c r="AF879" s="3" t="s">
        <v>329</v>
      </c>
      <c r="AG879" s="3" t="s">
        <v>360</v>
      </c>
      <c r="AH879" s="3" t="s">
        <v>23</v>
      </c>
      <c r="AI879" s="3" t="s">
        <v>80</v>
      </c>
      <c r="AJ879" s="3" t="s">
        <v>1428</v>
      </c>
      <c r="AK879" s="3"/>
      <c r="AL879" s="3"/>
      <c r="AM879" s="3"/>
      <c r="AN879" s="3"/>
      <c r="AO879" s="3" t="s">
        <v>7028</v>
      </c>
      <c r="AP879" s="3" t="s">
        <v>38</v>
      </c>
      <c r="AQ879" s="3"/>
      <c r="AR879" s="3"/>
      <c r="AS879" s="3"/>
      <c r="AT879" s="3"/>
      <c r="AU879" s="3"/>
      <c r="AV879" s="3"/>
      <c r="AW879" s="3"/>
      <c r="AX879" s="3"/>
      <c r="AY879" s="4"/>
    </row>
    <row r="880" spans="1:51" x14ac:dyDescent="0.25">
      <c r="A880" s="2" t="s">
        <v>3639</v>
      </c>
      <c r="B880" s="11" t="s">
        <v>2328</v>
      </c>
      <c r="C880" s="3">
        <v>3</v>
      </c>
      <c r="D880" s="3" t="s">
        <v>242</v>
      </c>
      <c r="E880" s="3" t="s">
        <v>39</v>
      </c>
      <c r="F880" s="3" t="s">
        <v>373</v>
      </c>
      <c r="G880" s="3"/>
      <c r="H880" s="3" t="s">
        <v>424</v>
      </c>
      <c r="I880" s="3" t="s">
        <v>1467</v>
      </c>
      <c r="J880" s="3" t="s">
        <v>151</v>
      </c>
      <c r="K880" s="3" t="s">
        <v>890</v>
      </c>
      <c r="L880" s="3" t="s">
        <v>2478</v>
      </c>
      <c r="M880" s="3" t="s">
        <v>5440</v>
      </c>
      <c r="N880" s="3" t="s">
        <v>1389</v>
      </c>
      <c r="O880" s="3" t="s">
        <v>1537</v>
      </c>
      <c r="P880" s="3" t="s">
        <v>4</v>
      </c>
      <c r="Q880" s="3"/>
      <c r="R880" s="3" t="s">
        <v>693</v>
      </c>
      <c r="S880" s="3" t="s">
        <v>672</v>
      </c>
      <c r="T880" s="3" t="s">
        <v>669</v>
      </c>
      <c r="U880" s="3" t="s">
        <v>1027</v>
      </c>
      <c r="V880" s="3" t="s">
        <v>82</v>
      </c>
      <c r="W880" s="3" t="s">
        <v>54</v>
      </c>
      <c r="X880" s="3" t="s">
        <v>2113</v>
      </c>
      <c r="Y880" s="3" t="s">
        <v>165</v>
      </c>
      <c r="Z880" s="3" t="s">
        <v>569</v>
      </c>
      <c r="AA880" s="3" t="s">
        <v>298</v>
      </c>
      <c r="AB880" s="3" t="s">
        <v>625</v>
      </c>
      <c r="AC880" s="3" t="s">
        <v>4603</v>
      </c>
      <c r="AD880" s="3" t="s">
        <v>6256</v>
      </c>
      <c r="AE880" s="3" t="s">
        <v>890</v>
      </c>
      <c r="AF880" s="3" t="s">
        <v>808</v>
      </c>
      <c r="AG880" s="3" t="s">
        <v>836</v>
      </c>
      <c r="AH880" s="3" t="s">
        <v>1382</v>
      </c>
      <c r="AI880" s="3" t="s">
        <v>1065</v>
      </c>
      <c r="AJ880" s="3" t="s">
        <v>3234</v>
      </c>
      <c r="AK880" s="3"/>
      <c r="AL880" s="3"/>
      <c r="AM880" s="3"/>
      <c r="AN880" s="3"/>
      <c r="AO880" s="3" t="s">
        <v>5569</v>
      </c>
      <c r="AP880" s="3" t="s">
        <v>38</v>
      </c>
      <c r="AQ880" s="3"/>
      <c r="AR880" s="3"/>
      <c r="AS880" s="3"/>
      <c r="AT880" s="3"/>
      <c r="AU880" s="3"/>
      <c r="AV880" s="3"/>
      <c r="AW880" s="3"/>
      <c r="AX880" s="3"/>
      <c r="AY880" s="4"/>
    </row>
    <row r="881" spans="1:51" x14ac:dyDescent="0.25">
      <c r="A881" s="2" t="s">
        <v>3639</v>
      </c>
      <c r="B881" s="11" t="s">
        <v>2328</v>
      </c>
      <c r="C881" s="3">
        <v>4</v>
      </c>
      <c r="D881" s="3" t="s">
        <v>260</v>
      </c>
      <c r="E881" s="3" t="s">
        <v>373</v>
      </c>
      <c r="F881" s="3" t="s">
        <v>999</v>
      </c>
      <c r="G881" s="3"/>
      <c r="H881" s="3" t="s">
        <v>995</v>
      </c>
      <c r="I881" s="3" t="s">
        <v>397</v>
      </c>
      <c r="J881" s="3" t="s">
        <v>974</v>
      </c>
      <c r="K881" s="3" t="s">
        <v>4122</v>
      </c>
      <c r="L881" s="3" t="s">
        <v>1276</v>
      </c>
      <c r="M881" s="3" t="s">
        <v>4303</v>
      </c>
      <c r="N881" s="3" t="s">
        <v>408</v>
      </c>
      <c r="O881" s="3" t="s">
        <v>1389</v>
      </c>
      <c r="P881" s="3" t="s">
        <v>4</v>
      </c>
      <c r="Q881" s="3" t="s">
        <v>1064</v>
      </c>
      <c r="R881" s="3" t="s">
        <v>50</v>
      </c>
      <c r="S881" s="3" t="s">
        <v>50</v>
      </c>
      <c r="T881" s="3" t="s">
        <v>669</v>
      </c>
      <c r="U881" s="3" t="s">
        <v>862</v>
      </c>
      <c r="V881" s="3" t="s">
        <v>862</v>
      </c>
      <c r="W881" s="3" t="s">
        <v>82</v>
      </c>
      <c r="X881" s="3" t="s">
        <v>400</v>
      </c>
      <c r="Y881" s="3" t="s">
        <v>112</v>
      </c>
      <c r="Z881" s="3" t="s">
        <v>195</v>
      </c>
      <c r="AA881" s="3" t="s">
        <v>823</v>
      </c>
      <c r="AB881" s="3" t="s">
        <v>396</v>
      </c>
      <c r="AC881" s="3" t="s">
        <v>1139</v>
      </c>
      <c r="AD881" s="3" t="s">
        <v>3849</v>
      </c>
      <c r="AE881" s="3" t="s">
        <v>913</v>
      </c>
      <c r="AF881" s="3" t="s">
        <v>824</v>
      </c>
      <c r="AG881" s="3" t="s">
        <v>1011</v>
      </c>
      <c r="AH881" s="3" t="s">
        <v>375</v>
      </c>
      <c r="AI881" s="3" t="s">
        <v>1065</v>
      </c>
      <c r="AJ881" s="3" t="s">
        <v>409</v>
      </c>
      <c r="AK881" s="3"/>
      <c r="AL881" s="3"/>
      <c r="AM881" s="3"/>
      <c r="AN881" s="3"/>
      <c r="AO881" s="3" t="s">
        <v>7029</v>
      </c>
      <c r="AP881" s="3" t="s">
        <v>38</v>
      </c>
      <c r="AQ881" s="3"/>
      <c r="AR881" s="3"/>
      <c r="AS881" s="3"/>
      <c r="AT881" s="3"/>
      <c r="AU881" s="3"/>
      <c r="AV881" s="3"/>
      <c r="AW881" s="3"/>
      <c r="AX881" s="3"/>
      <c r="AY881" s="4"/>
    </row>
    <row r="882" spans="1:51" x14ac:dyDescent="0.25">
      <c r="A882" s="2" t="s">
        <v>3639</v>
      </c>
      <c r="B882" s="11" t="s">
        <v>2328</v>
      </c>
      <c r="C882" s="3">
        <v>5</v>
      </c>
      <c r="D882" s="3" t="s">
        <v>3069</v>
      </c>
      <c r="E882" s="3" t="s">
        <v>999</v>
      </c>
      <c r="F882" s="3"/>
      <c r="G882" s="3"/>
      <c r="H882" s="3" t="s">
        <v>154</v>
      </c>
      <c r="I882" s="3" t="s">
        <v>1144</v>
      </c>
      <c r="J882" s="3" t="s">
        <v>49</v>
      </c>
      <c r="K882" s="3" t="s">
        <v>1418</v>
      </c>
      <c r="L882" s="3" t="s">
        <v>1288</v>
      </c>
      <c r="M882" s="3" t="s">
        <v>5490</v>
      </c>
      <c r="N882" s="3" t="s">
        <v>1389</v>
      </c>
      <c r="O882" s="3" t="s">
        <v>2125</v>
      </c>
      <c r="P882" s="3" t="s">
        <v>5082</v>
      </c>
      <c r="Q882" s="3" t="s">
        <v>1064</v>
      </c>
      <c r="R882" s="3" t="s">
        <v>1065</v>
      </c>
      <c r="S882" s="3" t="s">
        <v>50</v>
      </c>
      <c r="T882" s="3" t="s">
        <v>670</v>
      </c>
      <c r="U882" s="3" t="s">
        <v>1013</v>
      </c>
      <c r="V882" s="3" t="s">
        <v>53</v>
      </c>
      <c r="W882" s="3" t="s">
        <v>211</v>
      </c>
      <c r="X882" s="3" t="s">
        <v>88</v>
      </c>
      <c r="Y882" s="3" t="s">
        <v>182</v>
      </c>
      <c r="Z882" s="3" t="s">
        <v>4292</v>
      </c>
      <c r="AA882" s="3" t="s">
        <v>727</v>
      </c>
      <c r="AB882" s="3" t="s">
        <v>1027</v>
      </c>
      <c r="AC882" s="3" t="s">
        <v>4117</v>
      </c>
      <c r="AD882" s="3" t="s">
        <v>5457</v>
      </c>
      <c r="AE882" s="3" t="s">
        <v>722</v>
      </c>
      <c r="AF882" s="3" t="s">
        <v>31</v>
      </c>
      <c r="AG882" s="3" t="s">
        <v>625</v>
      </c>
      <c r="AH882" s="3" t="s">
        <v>83</v>
      </c>
      <c r="AI882" s="3" t="s">
        <v>81</v>
      </c>
      <c r="AJ882" s="3" t="s">
        <v>2604</v>
      </c>
      <c r="AK882" s="3"/>
      <c r="AL882" s="3"/>
      <c r="AM882" s="3"/>
      <c r="AN882" s="3"/>
      <c r="AO882" s="3" t="s">
        <v>7030</v>
      </c>
      <c r="AP882" s="3" t="s">
        <v>38</v>
      </c>
      <c r="AQ882" s="3"/>
      <c r="AR882" s="3"/>
      <c r="AS882" s="3"/>
      <c r="AT882" s="3"/>
      <c r="AU882" s="3"/>
      <c r="AV882" s="3"/>
      <c r="AW882" s="3"/>
      <c r="AX882" s="3"/>
      <c r="AY882" s="4"/>
    </row>
    <row r="883" spans="1:51" x14ac:dyDescent="0.25">
      <c r="A883" s="2" t="s">
        <v>3589</v>
      </c>
      <c r="B883" s="11" t="s">
        <v>2328</v>
      </c>
      <c r="C883" s="3">
        <v>1</v>
      </c>
      <c r="D883" s="3" t="s">
        <v>660</v>
      </c>
      <c r="E883" s="3" t="s">
        <v>4</v>
      </c>
      <c r="F883" s="3" t="s">
        <v>659</v>
      </c>
      <c r="G883" s="3"/>
      <c r="H883" s="3" t="s">
        <v>518</v>
      </c>
      <c r="I883" s="3" t="s">
        <v>673</v>
      </c>
      <c r="J883" s="3" t="s">
        <v>334</v>
      </c>
      <c r="K883" s="3" t="s">
        <v>3062</v>
      </c>
      <c r="L883" s="3" t="s">
        <v>729</v>
      </c>
      <c r="M883" s="3" t="s">
        <v>4303</v>
      </c>
      <c r="N883" s="3" t="s">
        <v>1157</v>
      </c>
      <c r="O883" s="3" t="s">
        <v>4302</v>
      </c>
      <c r="P883" s="3" t="s">
        <v>3657</v>
      </c>
      <c r="Q883" s="3" t="s">
        <v>1064</v>
      </c>
      <c r="R883" s="3" t="s">
        <v>105</v>
      </c>
      <c r="S883" s="3" t="s">
        <v>149</v>
      </c>
      <c r="T883" s="3" t="s">
        <v>673</v>
      </c>
      <c r="U883" s="3" t="s">
        <v>76</v>
      </c>
      <c r="V883" s="3" t="s">
        <v>862</v>
      </c>
      <c r="W883" s="3" t="s">
        <v>237</v>
      </c>
      <c r="X883" s="3" t="s">
        <v>1889</v>
      </c>
      <c r="Y883" s="3" t="s">
        <v>375</v>
      </c>
      <c r="Z883" s="3" t="s">
        <v>4783</v>
      </c>
      <c r="AA883" s="3" t="s">
        <v>332</v>
      </c>
      <c r="AB883" s="3" t="s">
        <v>518</v>
      </c>
      <c r="AC883" s="3" t="s">
        <v>5049</v>
      </c>
      <c r="AD883" s="3" t="s">
        <v>3449</v>
      </c>
      <c r="AE883" s="3" t="s">
        <v>5398</v>
      </c>
      <c r="AF883" s="3" t="s">
        <v>1348</v>
      </c>
      <c r="AG883" s="3" t="s">
        <v>1063</v>
      </c>
      <c r="AH883" s="3" t="s">
        <v>55</v>
      </c>
      <c r="AI883" s="3" t="s">
        <v>1025</v>
      </c>
      <c r="AJ883" s="3" t="s">
        <v>1492</v>
      </c>
      <c r="AK883" s="3"/>
      <c r="AL883" s="3"/>
      <c r="AM883" s="3"/>
      <c r="AN883" s="3"/>
      <c r="AO883" s="3" t="s">
        <v>2722</v>
      </c>
      <c r="AP883" s="3" t="s">
        <v>38</v>
      </c>
      <c r="AQ883" s="3" t="s">
        <v>38</v>
      </c>
      <c r="AR883" s="3" t="s">
        <v>38</v>
      </c>
      <c r="AS883" s="3"/>
      <c r="AT883" s="3"/>
      <c r="AU883" s="3"/>
      <c r="AV883" s="3"/>
      <c r="AW883" s="3"/>
      <c r="AX883" s="3"/>
      <c r="AY883" s="4"/>
    </row>
    <row r="884" spans="1:51" x14ac:dyDescent="0.25">
      <c r="A884" s="2" t="s">
        <v>3589</v>
      </c>
      <c r="B884" s="11" t="s">
        <v>2328</v>
      </c>
      <c r="C884" s="3">
        <v>2</v>
      </c>
      <c r="D884" s="3" t="s">
        <v>684</v>
      </c>
      <c r="E884" s="3" t="s">
        <v>659</v>
      </c>
      <c r="F884" s="3" t="s">
        <v>658</v>
      </c>
      <c r="G884" s="3"/>
      <c r="H884" s="3" t="s">
        <v>625</v>
      </c>
      <c r="I884" s="3" t="s">
        <v>348</v>
      </c>
      <c r="J884" s="3" t="s">
        <v>1288</v>
      </c>
      <c r="K884" s="3" t="s">
        <v>578</v>
      </c>
      <c r="L884" s="3" t="s">
        <v>22</v>
      </c>
      <c r="M884" s="3" t="s">
        <v>5490</v>
      </c>
      <c r="N884" s="3" t="s">
        <v>792</v>
      </c>
      <c r="O884" s="3" t="s">
        <v>1187</v>
      </c>
      <c r="P884" s="3" t="s">
        <v>4</v>
      </c>
      <c r="Q884" s="3" t="s">
        <v>6</v>
      </c>
      <c r="R884" s="3" t="s">
        <v>150</v>
      </c>
      <c r="S884" s="3" t="s">
        <v>1065</v>
      </c>
      <c r="T884" s="3" t="s">
        <v>669</v>
      </c>
      <c r="U884" s="3" t="s">
        <v>414</v>
      </c>
      <c r="V884" s="3" t="s">
        <v>1269</v>
      </c>
      <c r="W884" s="3" t="s">
        <v>76</v>
      </c>
      <c r="X884" s="3" t="s">
        <v>2448</v>
      </c>
      <c r="Y884" s="3" t="s">
        <v>108</v>
      </c>
      <c r="Z884" s="3" t="s">
        <v>2438</v>
      </c>
      <c r="AA884" s="3" t="s">
        <v>36</v>
      </c>
      <c r="AB884" s="3" t="s">
        <v>518</v>
      </c>
      <c r="AC884" s="3" t="s">
        <v>2540</v>
      </c>
      <c r="AD884" s="3" t="s">
        <v>1734</v>
      </c>
      <c r="AE884" s="3" t="s">
        <v>2384</v>
      </c>
      <c r="AF884" s="3" t="s">
        <v>196</v>
      </c>
      <c r="AG884" s="3" t="s">
        <v>617</v>
      </c>
      <c r="AH884" s="3" t="s">
        <v>83</v>
      </c>
      <c r="AI884" s="3" t="s">
        <v>1940</v>
      </c>
      <c r="AJ884" s="3" t="s">
        <v>189</v>
      </c>
      <c r="AK884" s="3"/>
      <c r="AL884" s="3"/>
      <c r="AM884" s="3"/>
      <c r="AN884" s="3"/>
      <c r="AO884" s="3" t="s">
        <v>7031</v>
      </c>
      <c r="AP884" s="3" t="s">
        <v>38</v>
      </c>
      <c r="AQ884" s="3"/>
      <c r="AR884" s="3"/>
      <c r="AS884" s="3"/>
      <c r="AT884" s="3"/>
      <c r="AU884" s="3"/>
      <c r="AV884" s="3"/>
      <c r="AW884" s="3"/>
      <c r="AX884" s="3"/>
      <c r="AY884" s="4"/>
    </row>
    <row r="885" spans="1:51" x14ac:dyDescent="0.25">
      <c r="A885" s="2" t="s">
        <v>3589</v>
      </c>
      <c r="B885" s="11" t="s">
        <v>2328</v>
      </c>
      <c r="C885" s="3">
        <v>3</v>
      </c>
      <c r="D885" s="3" t="s">
        <v>702</v>
      </c>
      <c r="E885" s="3" t="s">
        <v>658</v>
      </c>
      <c r="F885" s="3" t="s">
        <v>3544</v>
      </c>
      <c r="G885" s="3"/>
      <c r="H885" s="3" t="s">
        <v>1144</v>
      </c>
      <c r="I885" s="3" t="s">
        <v>31</v>
      </c>
      <c r="J885" s="3" t="s">
        <v>153</v>
      </c>
      <c r="K885" s="3" t="s">
        <v>4209</v>
      </c>
      <c r="L885" s="3" t="s">
        <v>393</v>
      </c>
      <c r="M885" s="3" t="s">
        <v>1776</v>
      </c>
      <c r="N885" s="3" t="s">
        <v>1537</v>
      </c>
      <c r="O885" s="3" t="s">
        <v>1157</v>
      </c>
      <c r="P885" s="3" t="s">
        <v>4</v>
      </c>
      <c r="Q885" s="3" t="s">
        <v>6</v>
      </c>
      <c r="R885" s="3" t="s">
        <v>107</v>
      </c>
      <c r="S885" s="3" t="s">
        <v>669</v>
      </c>
      <c r="T885" s="3" t="s">
        <v>371</v>
      </c>
      <c r="U885" s="3" t="s">
        <v>300</v>
      </c>
      <c r="V885" s="3" t="s">
        <v>1105</v>
      </c>
      <c r="W885" s="3" t="s">
        <v>81</v>
      </c>
      <c r="X885" s="3" t="s">
        <v>1383</v>
      </c>
      <c r="Y885" s="3" t="s">
        <v>108</v>
      </c>
      <c r="Z885" s="3" t="s">
        <v>2832</v>
      </c>
      <c r="AA885" s="3" t="s">
        <v>1107</v>
      </c>
      <c r="AB885" s="3" t="s">
        <v>625</v>
      </c>
      <c r="AC885" s="3" t="s">
        <v>1139</v>
      </c>
      <c r="AD885" s="3" t="s">
        <v>4727</v>
      </c>
      <c r="AE885" s="3" t="s">
        <v>2384</v>
      </c>
      <c r="AF885" s="3" t="s">
        <v>1899</v>
      </c>
      <c r="AG885" s="3" t="s">
        <v>602</v>
      </c>
      <c r="AH885" s="3" t="s">
        <v>278</v>
      </c>
      <c r="AI885" s="3" t="s">
        <v>529</v>
      </c>
      <c r="AJ885" s="3" t="s">
        <v>7032</v>
      </c>
      <c r="AK885" s="3"/>
      <c r="AL885" s="3"/>
      <c r="AM885" s="3"/>
      <c r="AN885" s="3"/>
      <c r="AO885" s="3" t="s">
        <v>7033</v>
      </c>
      <c r="AP885" s="3" t="s">
        <v>38</v>
      </c>
      <c r="AQ885" s="3"/>
      <c r="AR885" s="3"/>
      <c r="AS885" s="3"/>
      <c r="AT885" s="3"/>
      <c r="AU885" s="3"/>
      <c r="AV885" s="3"/>
      <c r="AW885" s="3"/>
      <c r="AX885" s="3"/>
      <c r="AY885" s="4"/>
    </row>
    <row r="886" spans="1:51" x14ac:dyDescent="0.25">
      <c r="A886" s="2" t="s">
        <v>3589</v>
      </c>
      <c r="B886" s="11" t="s">
        <v>2328</v>
      </c>
      <c r="C886" s="3">
        <v>4</v>
      </c>
      <c r="D886" s="3" t="s">
        <v>2471</v>
      </c>
      <c r="E886" s="3" t="s">
        <v>3544</v>
      </c>
      <c r="F886" s="3" t="s">
        <v>3127</v>
      </c>
      <c r="G886" s="3"/>
      <c r="H886" s="3" t="s">
        <v>273</v>
      </c>
      <c r="I886" s="3" t="s">
        <v>625</v>
      </c>
      <c r="J886" s="3" t="s">
        <v>215</v>
      </c>
      <c r="K886" s="3" t="s">
        <v>1275</v>
      </c>
      <c r="L886" s="3" t="s">
        <v>1710</v>
      </c>
      <c r="M886" s="3" t="s">
        <v>2293</v>
      </c>
      <c r="N886" s="3" t="s">
        <v>4302</v>
      </c>
      <c r="O886" s="3" t="s">
        <v>1135</v>
      </c>
      <c r="P886" s="3" t="s">
        <v>4</v>
      </c>
      <c r="Q886" s="3" t="s">
        <v>6</v>
      </c>
      <c r="R886" s="3" t="s">
        <v>149</v>
      </c>
      <c r="S886" s="3" t="s">
        <v>50</v>
      </c>
      <c r="T886" s="3" t="s">
        <v>1288</v>
      </c>
      <c r="U886" s="3" t="s">
        <v>334</v>
      </c>
      <c r="V886" s="3" t="s">
        <v>334</v>
      </c>
      <c r="W886" s="3" t="s">
        <v>862</v>
      </c>
      <c r="X886" s="3" t="s">
        <v>400</v>
      </c>
      <c r="Y886" s="3" t="s">
        <v>112</v>
      </c>
      <c r="Z886" s="3" t="s">
        <v>2307</v>
      </c>
      <c r="AA886" s="3" t="s">
        <v>1107</v>
      </c>
      <c r="AB886" s="3" t="s">
        <v>153</v>
      </c>
      <c r="AC886" s="3" t="s">
        <v>4117</v>
      </c>
      <c r="AD886" s="3" t="s">
        <v>5388</v>
      </c>
      <c r="AE886" s="3" t="s">
        <v>4448</v>
      </c>
      <c r="AF886" s="3" t="s">
        <v>1348</v>
      </c>
      <c r="AG886" s="3" t="s">
        <v>1704</v>
      </c>
      <c r="AH886" s="3" t="s">
        <v>252</v>
      </c>
      <c r="AI886" s="3" t="s">
        <v>52</v>
      </c>
      <c r="AJ886" s="3" t="s">
        <v>7034</v>
      </c>
      <c r="AK886" s="3"/>
      <c r="AL886" s="3"/>
      <c r="AM886" s="3"/>
      <c r="AN886" s="3"/>
      <c r="AO886" s="3" t="s">
        <v>7035</v>
      </c>
      <c r="AP886" s="3" t="s">
        <v>38</v>
      </c>
      <c r="AQ886" s="3"/>
      <c r="AR886" s="3"/>
      <c r="AS886" s="3"/>
      <c r="AT886" s="3"/>
      <c r="AU886" s="3"/>
      <c r="AV886" s="3"/>
      <c r="AW886" s="3"/>
      <c r="AX886" s="3"/>
      <c r="AY886" s="4"/>
    </row>
    <row r="887" spans="1:51" x14ac:dyDescent="0.25">
      <c r="A887" s="2" t="s">
        <v>3589</v>
      </c>
      <c r="B887" s="11" t="s">
        <v>2328</v>
      </c>
      <c r="C887" s="3">
        <v>5</v>
      </c>
      <c r="D887" s="3" t="s">
        <v>290</v>
      </c>
      <c r="E887" s="3" t="s">
        <v>3127</v>
      </c>
      <c r="F887" s="3" t="s">
        <v>1132</v>
      </c>
      <c r="G887" s="3"/>
      <c r="H887" s="3" t="s">
        <v>307</v>
      </c>
      <c r="I887" s="3" t="s">
        <v>816</v>
      </c>
      <c r="J887" s="3" t="s">
        <v>106</v>
      </c>
      <c r="K887" s="3" t="s">
        <v>2928</v>
      </c>
      <c r="L887" s="3" t="s">
        <v>578</v>
      </c>
      <c r="M887" s="3" t="s">
        <v>4396</v>
      </c>
      <c r="N887" s="3" t="s">
        <v>2125</v>
      </c>
      <c r="O887" s="3" t="s">
        <v>4302</v>
      </c>
      <c r="P887" s="3" t="s">
        <v>1366</v>
      </c>
      <c r="Q887" s="3" t="s">
        <v>1064</v>
      </c>
      <c r="R887" s="3" t="s">
        <v>50</v>
      </c>
      <c r="S887" s="3" t="s">
        <v>475</v>
      </c>
      <c r="T887" s="3" t="s">
        <v>527</v>
      </c>
      <c r="U887" s="3" t="s">
        <v>151</v>
      </c>
      <c r="V887" s="3" t="s">
        <v>1013</v>
      </c>
      <c r="W887" s="3" t="s">
        <v>237</v>
      </c>
      <c r="X887" s="3" t="s">
        <v>993</v>
      </c>
      <c r="Y887" s="3" t="s">
        <v>182</v>
      </c>
      <c r="Z887" s="3" t="s">
        <v>4257</v>
      </c>
      <c r="AA887" s="3" t="s">
        <v>631</v>
      </c>
      <c r="AB887" s="3" t="s">
        <v>518</v>
      </c>
      <c r="AC887" s="3" t="s">
        <v>4603</v>
      </c>
      <c r="AD887" s="3" t="s">
        <v>4476</v>
      </c>
      <c r="AE887" s="3" t="s">
        <v>1533</v>
      </c>
      <c r="AF887" s="3" t="s">
        <v>1866</v>
      </c>
      <c r="AG887" s="3" t="s">
        <v>412</v>
      </c>
      <c r="AH887" s="3" t="s">
        <v>83</v>
      </c>
      <c r="AI887" s="3" t="s">
        <v>348</v>
      </c>
      <c r="AJ887" s="3" t="s">
        <v>6341</v>
      </c>
      <c r="AK887" s="3"/>
      <c r="AL887" s="3"/>
      <c r="AM887" s="3"/>
      <c r="AN887" s="3"/>
      <c r="AO887" s="3" t="s">
        <v>7036</v>
      </c>
      <c r="AP887" s="3" t="s">
        <v>38</v>
      </c>
      <c r="AQ887" s="3"/>
      <c r="AR887" s="3"/>
      <c r="AS887" s="3"/>
      <c r="AT887" s="3"/>
      <c r="AU887" s="3"/>
      <c r="AV887" s="3"/>
      <c r="AW887" s="3"/>
      <c r="AX887" s="3"/>
      <c r="AY887" s="4"/>
    </row>
    <row r="888" spans="1:51" x14ac:dyDescent="0.25">
      <c r="A888" s="2" t="s">
        <v>3589</v>
      </c>
      <c r="B888" s="11" t="s">
        <v>2328</v>
      </c>
      <c r="C888" s="3">
        <v>6</v>
      </c>
      <c r="D888" s="3" t="s">
        <v>3736</v>
      </c>
      <c r="E888" s="3" t="s">
        <v>1132</v>
      </c>
      <c r="F888" s="3"/>
      <c r="G888" s="3"/>
      <c r="H888" s="3" t="s">
        <v>1155</v>
      </c>
      <c r="I888" s="3" t="s">
        <v>2293</v>
      </c>
      <c r="J888" s="3" t="s">
        <v>1241</v>
      </c>
      <c r="K888" s="3" t="s">
        <v>177</v>
      </c>
      <c r="L888" s="3" t="s">
        <v>1406</v>
      </c>
      <c r="M888" s="3" t="s">
        <v>7037</v>
      </c>
      <c r="N888" s="3" t="s">
        <v>22</v>
      </c>
      <c r="O888" s="3" t="s">
        <v>3686</v>
      </c>
      <c r="P888" s="3" t="s">
        <v>1829</v>
      </c>
      <c r="Q888" s="3" t="s">
        <v>506</v>
      </c>
      <c r="R888" s="3" t="s">
        <v>672</v>
      </c>
      <c r="S888" s="3" t="s">
        <v>730</v>
      </c>
      <c r="T888" s="3" t="s">
        <v>359</v>
      </c>
      <c r="U888" s="3" t="s">
        <v>81</v>
      </c>
      <c r="V888" s="3" t="s">
        <v>862</v>
      </c>
      <c r="W888" s="3" t="s">
        <v>82</v>
      </c>
      <c r="X888" s="3" t="s">
        <v>200</v>
      </c>
      <c r="Y888" s="3" t="s">
        <v>112</v>
      </c>
      <c r="Z888" s="3" t="s">
        <v>1867</v>
      </c>
      <c r="AA888" s="3" t="s">
        <v>631</v>
      </c>
      <c r="AB888" s="3" t="s">
        <v>625</v>
      </c>
      <c r="AC888" s="3" t="s">
        <v>7038</v>
      </c>
      <c r="AD888" s="3" t="s">
        <v>2625</v>
      </c>
      <c r="AE888" s="3" t="s">
        <v>947</v>
      </c>
      <c r="AF888" s="3" t="s">
        <v>1513</v>
      </c>
      <c r="AG888" s="3" t="s">
        <v>1383</v>
      </c>
      <c r="AH888" s="3" t="s">
        <v>182</v>
      </c>
      <c r="AI888" s="3" t="s">
        <v>2712</v>
      </c>
      <c r="AJ888" s="3" t="s">
        <v>7039</v>
      </c>
      <c r="AK888" s="3"/>
      <c r="AL888" s="3"/>
      <c r="AM888" s="3"/>
      <c r="AN888" s="3"/>
      <c r="AO888" s="3" t="s">
        <v>7040</v>
      </c>
      <c r="AP888" s="3" t="s">
        <v>38</v>
      </c>
      <c r="AQ888" s="3"/>
      <c r="AR888" s="3"/>
      <c r="AS888" s="3"/>
      <c r="AT888" s="3"/>
      <c r="AU888" s="3"/>
      <c r="AV888" s="3"/>
      <c r="AW888" s="3"/>
      <c r="AX888" s="3"/>
      <c r="AY888" s="4"/>
    </row>
    <row r="889" spans="1:51" x14ac:dyDescent="0.25">
      <c r="A889" s="2" t="s">
        <v>289</v>
      </c>
      <c r="B889" s="11" t="s">
        <v>2328</v>
      </c>
      <c r="C889" s="3">
        <v>1</v>
      </c>
      <c r="D889" s="3" t="s">
        <v>164</v>
      </c>
      <c r="E889" s="3" t="s">
        <v>4</v>
      </c>
      <c r="F889" s="3" t="s">
        <v>1081</v>
      </c>
      <c r="G889" s="3"/>
      <c r="H889" s="3" t="s">
        <v>1378</v>
      </c>
      <c r="I889" s="3" t="s">
        <v>1144</v>
      </c>
      <c r="J889" s="3" t="s">
        <v>418</v>
      </c>
      <c r="K889" s="3" t="s">
        <v>1065</v>
      </c>
      <c r="L889" s="3" t="s">
        <v>1540</v>
      </c>
      <c r="M889" s="3" t="s">
        <v>4396</v>
      </c>
      <c r="N889" s="3" t="s">
        <v>1135</v>
      </c>
      <c r="O889" s="3" t="s">
        <v>1302</v>
      </c>
      <c r="P889" s="3" t="s">
        <v>1356</v>
      </c>
      <c r="Q889" s="3" t="s">
        <v>225</v>
      </c>
      <c r="R889" s="3" t="s">
        <v>22</v>
      </c>
      <c r="S889" s="3" t="s">
        <v>150</v>
      </c>
      <c r="T889" s="3" t="s">
        <v>106</v>
      </c>
      <c r="U889" s="3" t="s">
        <v>974</v>
      </c>
      <c r="V889" s="3" t="s">
        <v>1105</v>
      </c>
      <c r="W889" s="3" t="s">
        <v>76</v>
      </c>
      <c r="X889" s="3" t="s">
        <v>512</v>
      </c>
      <c r="Y889" s="3" t="s">
        <v>111</v>
      </c>
      <c r="Z889" s="3" t="s">
        <v>1475</v>
      </c>
      <c r="AA889" s="3" t="s">
        <v>1040</v>
      </c>
      <c r="AB889" s="3" t="s">
        <v>321</v>
      </c>
      <c r="AC889" s="3" t="s">
        <v>3834</v>
      </c>
      <c r="AD889" s="3" t="s">
        <v>698</v>
      </c>
      <c r="AE889" s="3" t="s">
        <v>1027</v>
      </c>
      <c r="AF889" s="3" t="s">
        <v>1011</v>
      </c>
      <c r="AG889" s="3" t="s">
        <v>321</v>
      </c>
      <c r="AH889" s="3" t="s">
        <v>1729</v>
      </c>
      <c r="AI889" s="3" t="s">
        <v>1065</v>
      </c>
      <c r="AJ889" s="3" t="s">
        <v>7041</v>
      </c>
      <c r="AK889" s="3"/>
      <c r="AL889" s="3"/>
      <c r="AM889" s="3"/>
      <c r="AN889" s="3"/>
      <c r="AO889" s="3" t="s">
        <v>7042</v>
      </c>
      <c r="AP889" s="3" t="s">
        <v>38</v>
      </c>
      <c r="AQ889" s="3"/>
      <c r="AR889" s="3"/>
      <c r="AS889" s="3"/>
      <c r="AT889" s="3"/>
      <c r="AU889" s="3"/>
      <c r="AV889" s="3"/>
      <c r="AW889" s="3"/>
      <c r="AX889" s="3"/>
      <c r="AY889" s="4"/>
    </row>
    <row r="890" spans="1:51" x14ac:dyDescent="0.25">
      <c r="A890" s="2" t="s">
        <v>289</v>
      </c>
      <c r="B890" s="11" t="s">
        <v>2328</v>
      </c>
      <c r="C890" s="3">
        <v>2</v>
      </c>
      <c r="D890" s="3" t="s">
        <v>660</v>
      </c>
      <c r="E890" s="3" t="s">
        <v>1081</v>
      </c>
      <c r="F890" s="3" t="s">
        <v>181</v>
      </c>
      <c r="G890" s="3"/>
      <c r="H890" s="3" t="s">
        <v>397</v>
      </c>
      <c r="I890" s="3" t="s">
        <v>376</v>
      </c>
      <c r="J890" s="3" t="s">
        <v>836</v>
      </c>
      <c r="K890" s="3" t="s">
        <v>4079</v>
      </c>
      <c r="L890" s="3" t="s">
        <v>857</v>
      </c>
      <c r="M890" s="3" t="s">
        <v>5490</v>
      </c>
      <c r="N890" s="3" t="s">
        <v>7043</v>
      </c>
      <c r="O890" s="3" t="s">
        <v>1242</v>
      </c>
      <c r="P890" s="3" t="s">
        <v>1456</v>
      </c>
      <c r="Q890" s="3" t="s">
        <v>283</v>
      </c>
      <c r="R890" s="3" t="s">
        <v>80</v>
      </c>
      <c r="S890" s="3" t="s">
        <v>80</v>
      </c>
      <c r="T890" s="3" t="s">
        <v>18</v>
      </c>
      <c r="U890" s="3" t="s">
        <v>334</v>
      </c>
      <c r="V890" s="3" t="s">
        <v>974</v>
      </c>
      <c r="W890" s="3" t="s">
        <v>81</v>
      </c>
      <c r="X890" s="3" t="s">
        <v>329</v>
      </c>
      <c r="Y890" s="3" t="s">
        <v>108</v>
      </c>
      <c r="Z890" s="3" t="s">
        <v>4111</v>
      </c>
      <c r="AA890" s="3" t="s">
        <v>713</v>
      </c>
      <c r="AB890" s="3" t="s">
        <v>321</v>
      </c>
      <c r="AC890" s="3" t="s">
        <v>2419</v>
      </c>
      <c r="AD890" s="3" t="s">
        <v>1209</v>
      </c>
      <c r="AE890" s="3" t="s">
        <v>81</v>
      </c>
      <c r="AF890" s="3" t="s">
        <v>1011</v>
      </c>
      <c r="AG890" s="3" t="s">
        <v>382</v>
      </c>
      <c r="AH890" s="3" t="s">
        <v>1150</v>
      </c>
      <c r="AI890" s="3" t="s">
        <v>1027</v>
      </c>
      <c r="AJ890" s="3" t="s">
        <v>170</v>
      </c>
      <c r="AK890" s="3"/>
      <c r="AL890" s="3"/>
      <c r="AM890" s="3"/>
      <c r="AN890" s="3"/>
      <c r="AO890" s="3" t="s">
        <v>7044</v>
      </c>
      <c r="AP890" s="3" t="s">
        <v>38</v>
      </c>
      <c r="AQ890" s="3"/>
      <c r="AR890" s="3"/>
      <c r="AS890" s="3"/>
      <c r="AT890" s="3"/>
      <c r="AU890" s="3"/>
      <c r="AV890" s="3"/>
      <c r="AW890" s="3"/>
      <c r="AX890" s="3"/>
      <c r="AY890" s="4"/>
    </row>
    <row r="891" spans="1:51" x14ac:dyDescent="0.25">
      <c r="A891" s="2" t="s">
        <v>289</v>
      </c>
      <c r="B891" s="11" t="s">
        <v>2328</v>
      </c>
      <c r="C891" s="3">
        <v>3</v>
      </c>
      <c r="D891" s="3" t="s">
        <v>339</v>
      </c>
      <c r="E891" s="3" t="s">
        <v>181</v>
      </c>
      <c r="F891" s="3" t="s">
        <v>1021</v>
      </c>
      <c r="G891" s="3"/>
      <c r="H891" s="3" t="s">
        <v>77</v>
      </c>
      <c r="I891" s="3" t="s">
        <v>418</v>
      </c>
      <c r="J891" s="3" t="s">
        <v>742</v>
      </c>
      <c r="K891" s="3" t="s">
        <v>974</v>
      </c>
      <c r="L891" s="3" t="s">
        <v>4502</v>
      </c>
      <c r="M891" s="3" t="s">
        <v>1397</v>
      </c>
      <c r="N891" s="3" t="s">
        <v>1537</v>
      </c>
      <c r="O891" s="3" t="s">
        <v>4302</v>
      </c>
      <c r="P891" s="3" t="s">
        <v>5430</v>
      </c>
      <c r="Q891" s="3" t="s">
        <v>1064</v>
      </c>
      <c r="R891" s="3" t="s">
        <v>393</v>
      </c>
      <c r="S891" s="3" t="s">
        <v>393</v>
      </c>
      <c r="T891" s="3" t="s">
        <v>17</v>
      </c>
      <c r="U891" s="3" t="s">
        <v>1105</v>
      </c>
      <c r="V891" s="3" t="s">
        <v>974</v>
      </c>
      <c r="W891" s="3" t="s">
        <v>151</v>
      </c>
      <c r="X891" s="3" t="s">
        <v>1028</v>
      </c>
      <c r="Y891" s="3" t="s">
        <v>108</v>
      </c>
      <c r="Z891" s="3" t="s">
        <v>371</v>
      </c>
      <c r="AA891" s="3" t="s">
        <v>1204</v>
      </c>
      <c r="AB891" s="3" t="s">
        <v>321</v>
      </c>
      <c r="AC891" s="3" t="s">
        <v>3776</v>
      </c>
      <c r="AD891" s="3" t="s">
        <v>1276</v>
      </c>
      <c r="AE891" s="3" t="s">
        <v>1013</v>
      </c>
      <c r="AF891" s="3" t="s">
        <v>1011</v>
      </c>
      <c r="AG891" s="3" t="s">
        <v>382</v>
      </c>
      <c r="AH891" s="3" t="s">
        <v>1051</v>
      </c>
      <c r="AI891" s="3" t="s">
        <v>1027</v>
      </c>
      <c r="AJ891" s="3" t="s">
        <v>3234</v>
      </c>
      <c r="AK891" s="3"/>
      <c r="AL891" s="3"/>
      <c r="AM891" s="3"/>
      <c r="AN891" s="3"/>
      <c r="AO891" s="3" t="s">
        <v>7045</v>
      </c>
      <c r="AP891" s="3" t="s">
        <v>38</v>
      </c>
      <c r="AQ891" s="3"/>
      <c r="AR891" s="3"/>
      <c r="AS891" s="3"/>
      <c r="AT891" s="3"/>
      <c r="AU891" s="3"/>
      <c r="AV891" s="3"/>
      <c r="AW891" s="3"/>
      <c r="AX891" s="3"/>
      <c r="AY891" s="4"/>
    </row>
    <row r="892" spans="1:51" x14ac:dyDescent="0.25">
      <c r="A892" s="2" t="s">
        <v>289</v>
      </c>
      <c r="B892" s="11" t="s">
        <v>2328</v>
      </c>
      <c r="C892" s="3">
        <v>4</v>
      </c>
      <c r="D892" s="3" t="s">
        <v>2542</v>
      </c>
      <c r="E892" s="3" t="s">
        <v>1021</v>
      </c>
      <c r="F892" s="3" t="s">
        <v>404</v>
      </c>
      <c r="G892" s="3"/>
      <c r="H892" s="3" t="s">
        <v>1120</v>
      </c>
      <c r="I892" s="3" t="s">
        <v>625</v>
      </c>
      <c r="J892" s="3" t="s">
        <v>836</v>
      </c>
      <c r="K892" s="3" t="s">
        <v>1027</v>
      </c>
      <c r="L892" s="3" t="s">
        <v>722</v>
      </c>
      <c r="M892" s="3" t="s">
        <v>5490</v>
      </c>
      <c r="N892" s="3" t="s">
        <v>1389</v>
      </c>
      <c r="O892" s="3" t="s">
        <v>2125</v>
      </c>
      <c r="P892" s="3" t="s">
        <v>1263</v>
      </c>
      <c r="Q892" s="3" t="s">
        <v>1064</v>
      </c>
      <c r="R892" s="3" t="s">
        <v>393</v>
      </c>
      <c r="S892" s="3" t="s">
        <v>107</v>
      </c>
      <c r="T892" s="3" t="s">
        <v>149</v>
      </c>
      <c r="U892" s="3" t="s">
        <v>958</v>
      </c>
      <c r="V892" s="3" t="s">
        <v>348</v>
      </c>
      <c r="W892" s="3" t="s">
        <v>1269</v>
      </c>
      <c r="X892" s="3" t="s">
        <v>440</v>
      </c>
      <c r="Y892" s="3" t="s">
        <v>108</v>
      </c>
      <c r="Z892" s="3" t="s">
        <v>1586</v>
      </c>
      <c r="AA892" s="3" t="s">
        <v>92</v>
      </c>
      <c r="AB892" s="3" t="s">
        <v>321</v>
      </c>
      <c r="AC892" s="3" t="s">
        <v>24</v>
      </c>
      <c r="AD892" s="3" t="s">
        <v>1225</v>
      </c>
      <c r="AE892" s="3" t="s">
        <v>254</v>
      </c>
      <c r="AF892" s="3" t="s">
        <v>1011</v>
      </c>
      <c r="AG892" s="3" t="s">
        <v>321</v>
      </c>
      <c r="AH892" s="3" t="s">
        <v>24</v>
      </c>
      <c r="AI892" s="3" t="s">
        <v>475</v>
      </c>
      <c r="AJ892" s="3" t="s">
        <v>409</v>
      </c>
      <c r="AK892" s="3"/>
      <c r="AL892" s="3"/>
      <c r="AM892" s="3"/>
      <c r="AN892" s="3"/>
      <c r="AO892" s="3" t="s">
        <v>7046</v>
      </c>
      <c r="AP892" s="3" t="s">
        <v>38</v>
      </c>
      <c r="AQ892" s="3"/>
      <c r="AR892" s="3"/>
      <c r="AS892" s="3"/>
      <c r="AT892" s="3"/>
      <c r="AU892" s="3"/>
      <c r="AV892" s="3"/>
      <c r="AW892" s="3"/>
      <c r="AX892" s="3"/>
      <c r="AY892" s="4"/>
    </row>
    <row r="893" spans="1:51" x14ac:dyDescent="0.25">
      <c r="A893" s="2" t="s">
        <v>289</v>
      </c>
      <c r="B893" s="11" t="s">
        <v>2328</v>
      </c>
      <c r="C893" s="3">
        <v>5</v>
      </c>
      <c r="D893" s="3" t="s">
        <v>2550</v>
      </c>
      <c r="E893" s="3" t="s">
        <v>404</v>
      </c>
      <c r="F893" s="3" t="s">
        <v>68</v>
      </c>
      <c r="G893" s="3"/>
      <c r="H893" s="3" t="s">
        <v>1259</v>
      </c>
      <c r="I893" s="3" t="s">
        <v>31</v>
      </c>
      <c r="J893" s="3" t="s">
        <v>995</v>
      </c>
      <c r="K893" s="3" t="s">
        <v>974</v>
      </c>
      <c r="L893" s="3" t="s">
        <v>4803</v>
      </c>
      <c r="M893" s="3" t="s">
        <v>2293</v>
      </c>
      <c r="N893" s="3" t="s">
        <v>3541</v>
      </c>
      <c r="O893" s="3" t="s">
        <v>1114</v>
      </c>
      <c r="P893" s="3" t="s">
        <v>7047</v>
      </c>
      <c r="Q893" s="3" t="s">
        <v>1064</v>
      </c>
      <c r="R893" s="3" t="s">
        <v>107</v>
      </c>
      <c r="S893" s="3" t="s">
        <v>393</v>
      </c>
      <c r="T893" s="3" t="s">
        <v>149</v>
      </c>
      <c r="U893" s="3" t="s">
        <v>639</v>
      </c>
      <c r="V893" s="3" t="s">
        <v>959</v>
      </c>
      <c r="W893" s="3" t="s">
        <v>1136</v>
      </c>
      <c r="X893" s="3" t="s">
        <v>438</v>
      </c>
      <c r="Y893" s="3" t="s">
        <v>165</v>
      </c>
      <c r="Z893" s="3" t="s">
        <v>52</v>
      </c>
      <c r="AA893" s="3" t="s">
        <v>1040</v>
      </c>
      <c r="AB893" s="3" t="s">
        <v>321</v>
      </c>
      <c r="AC893" s="3" t="s">
        <v>1051</v>
      </c>
      <c r="AD893" s="3" t="s">
        <v>1101</v>
      </c>
      <c r="AE893" s="3" t="s">
        <v>254</v>
      </c>
      <c r="AF893" s="3" t="s">
        <v>1011</v>
      </c>
      <c r="AG893" s="3" t="s">
        <v>190</v>
      </c>
      <c r="AH893" s="3" t="s">
        <v>1160</v>
      </c>
      <c r="AI893" s="3" t="s">
        <v>151</v>
      </c>
      <c r="AJ893" s="3" t="s">
        <v>189</v>
      </c>
      <c r="AK893" s="3"/>
      <c r="AL893" s="3"/>
      <c r="AM893" s="3"/>
      <c r="AN893" s="3"/>
      <c r="AO893" s="3" t="s">
        <v>5448</v>
      </c>
      <c r="AP893" s="3" t="s">
        <v>38</v>
      </c>
      <c r="AQ893" s="3"/>
      <c r="AR893" s="3"/>
      <c r="AS893" s="3"/>
      <c r="AT893" s="3"/>
      <c r="AU893" s="3"/>
      <c r="AV893" s="3"/>
      <c r="AW893" s="3"/>
      <c r="AX893" s="3"/>
      <c r="AY893" s="4"/>
    </row>
    <row r="894" spans="1:51" x14ac:dyDescent="0.25">
      <c r="A894" s="2" t="s">
        <v>289</v>
      </c>
      <c r="B894" s="11" t="s">
        <v>2328</v>
      </c>
      <c r="C894" s="3">
        <v>6</v>
      </c>
      <c r="D894" s="3" t="s">
        <v>3638</v>
      </c>
      <c r="E894" s="3" t="s">
        <v>68</v>
      </c>
      <c r="F894" s="3"/>
      <c r="G894" s="3"/>
      <c r="H894" s="3" t="s">
        <v>967</v>
      </c>
      <c r="I894" s="3" t="s">
        <v>307</v>
      </c>
      <c r="J894" s="3" t="s">
        <v>1011</v>
      </c>
      <c r="K894" s="3" t="s">
        <v>800</v>
      </c>
      <c r="L894" s="3" t="s">
        <v>1418</v>
      </c>
      <c r="M894" s="3" t="s">
        <v>1994</v>
      </c>
      <c r="N894" s="3" t="s">
        <v>3541</v>
      </c>
      <c r="O894" s="3" t="s">
        <v>408</v>
      </c>
      <c r="P894" s="3" t="s">
        <v>7048</v>
      </c>
      <c r="Q894" s="3" t="s">
        <v>1064</v>
      </c>
      <c r="R894" s="3" t="s">
        <v>80</v>
      </c>
      <c r="S894" s="3" t="s">
        <v>149</v>
      </c>
      <c r="T894" s="3" t="s">
        <v>671</v>
      </c>
      <c r="U894" s="3" t="s">
        <v>639</v>
      </c>
      <c r="V894" s="3" t="s">
        <v>921</v>
      </c>
      <c r="W894" s="3" t="s">
        <v>414</v>
      </c>
      <c r="X894" s="3" t="s">
        <v>23</v>
      </c>
      <c r="Y894" s="3" t="s">
        <v>112</v>
      </c>
      <c r="Z894" s="3" t="s">
        <v>744</v>
      </c>
      <c r="AA894" s="3"/>
      <c r="AB894" s="3" t="s">
        <v>1011</v>
      </c>
      <c r="AC894" s="3" t="s">
        <v>7050</v>
      </c>
      <c r="AD894" s="3" t="s">
        <v>320</v>
      </c>
      <c r="AE894" s="3" t="s">
        <v>959</v>
      </c>
      <c r="AF894" s="3" t="s">
        <v>1011</v>
      </c>
      <c r="AG894" s="3" t="s">
        <v>190</v>
      </c>
      <c r="AH894" s="3" t="s">
        <v>24</v>
      </c>
      <c r="AI894" s="3" t="s">
        <v>151</v>
      </c>
      <c r="AJ894" s="3" t="s">
        <v>5662</v>
      </c>
      <c r="AK894" s="3"/>
      <c r="AL894" s="3"/>
      <c r="AM894" s="3"/>
      <c r="AN894" s="3"/>
      <c r="AO894" s="3" t="s">
        <v>6542</v>
      </c>
      <c r="AP894" s="3" t="s">
        <v>38</v>
      </c>
      <c r="AQ894" s="3"/>
      <c r="AR894" s="3"/>
      <c r="AS894" s="3"/>
      <c r="AT894" s="3"/>
      <c r="AU894" s="3"/>
      <c r="AV894" s="3"/>
      <c r="AW894" s="3"/>
      <c r="AX894" s="3"/>
      <c r="AY894" s="4"/>
    </row>
    <row r="895" spans="1:51" x14ac:dyDescent="0.25">
      <c r="A895" s="2" t="s">
        <v>7051</v>
      </c>
      <c r="B895" s="11" t="s">
        <v>2328</v>
      </c>
      <c r="C895" s="3">
        <v>1</v>
      </c>
      <c r="D895" s="3" t="s">
        <v>164</v>
      </c>
      <c r="E895" s="3" t="s">
        <v>4</v>
      </c>
      <c r="F895" s="3" t="s">
        <v>1847</v>
      </c>
      <c r="G895" s="3"/>
      <c r="H895" s="3" t="s">
        <v>38</v>
      </c>
      <c r="I895" s="3" t="s">
        <v>391</v>
      </c>
      <c r="J895" s="3" t="s">
        <v>440</v>
      </c>
      <c r="K895" s="3" t="s">
        <v>315</v>
      </c>
      <c r="L895" s="3" t="s">
        <v>3284</v>
      </c>
      <c r="M895" s="3" t="s">
        <v>80</v>
      </c>
      <c r="N895" s="3" t="s">
        <v>5955</v>
      </c>
      <c r="O895" s="3" t="s">
        <v>1114</v>
      </c>
      <c r="P895" s="3" t="s">
        <v>4</v>
      </c>
      <c r="Q895" s="3" t="s">
        <v>354</v>
      </c>
      <c r="R895" s="3" t="s">
        <v>672</v>
      </c>
      <c r="S895" s="3" t="s">
        <v>50</v>
      </c>
      <c r="T895" s="3" t="s">
        <v>19</v>
      </c>
      <c r="U895" s="3" t="s">
        <v>237</v>
      </c>
      <c r="V895" s="3" t="s">
        <v>82</v>
      </c>
      <c r="W895" s="3" t="s">
        <v>150</v>
      </c>
      <c r="X895" s="3" t="s">
        <v>1262</v>
      </c>
      <c r="Y895" s="3" t="s">
        <v>183</v>
      </c>
      <c r="Z895" s="3" t="s">
        <v>1645</v>
      </c>
      <c r="AA895" s="3" t="s">
        <v>625</v>
      </c>
      <c r="AB895" s="3" t="s">
        <v>14</v>
      </c>
      <c r="AC895" s="3" t="s">
        <v>2266</v>
      </c>
      <c r="AD895" s="3" t="s">
        <v>7052</v>
      </c>
      <c r="AE895" s="3" t="s">
        <v>1158</v>
      </c>
      <c r="AF895" s="3" t="s">
        <v>518</v>
      </c>
      <c r="AG895" s="3" t="s">
        <v>966</v>
      </c>
      <c r="AH895" s="3" t="s">
        <v>111</v>
      </c>
      <c r="AI895" s="3" t="s">
        <v>237</v>
      </c>
      <c r="AJ895" s="3" t="s">
        <v>5200</v>
      </c>
      <c r="AK895" s="3"/>
      <c r="AL895" s="3"/>
      <c r="AM895" s="3"/>
      <c r="AN895" s="3"/>
      <c r="AO895" s="3" t="s">
        <v>5258</v>
      </c>
      <c r="AP895" s="3" t="s">
        <v>38</v>
      </c>
      <c r="AQ895" s="3"/>
      <c r="AR895" s="3"/>
      <c r="AS895" s="3"/>
      <c r="AT895" s="3"/>
      <c r="AU895" s="3"/>
      <c r="AV895" s="3"/>
      <c r="AW895" s="3"/>
      <c r="AX895" s="3"/>
      <c r="AY895" s="4"/>
    </row>
    <row r="896" spans="1:51" x14ac:dyDescent="0.25">
      <c r="A896" s="2" t="s">
        <v>7051</v>
      </c>
      <c r="B896" s="11" t="s">
        <v>2328</v>
      </c>
      <c r="C896" s="3">
        <v>2</v>
      </c>
      <c r="D896" s="3" t="s">
        <v>660</v>
      </c>
      <c r="E896" s="3" t="s">
        <v>1847</v>
      </c>
      <c r="F896" s="3" t="s">
        <v>783</v>
      </c>
      <c r="G896" s="3"/>
      <c r="H896" s="3" t="s">
        <v>155</v>
      </c>
      <c r="I896" s="3" t="s">
        <v>182</v>
      </c>
      <c r="J896" s="3" t="s">
        <v>183</v>
      </c>
      <c r="K896" s="3" t="s">
        <v>418</v>
      </c>
      <c r="L896" s="3" t="s">
        <v>3125</v>
      </c>
      <c r="M896" s="3" t="s">
        <v>1615</v>
      </c>
      <c r="N896" s="3" t="s">
        <v>14</v>
      </c>
      <c r="O896" s="3" t="s">
        <v>408</v>
      </c>
      <c r="P896" s="3" t="s">
        <v>4</v>
      </c>
      <c r="Q896" s="3"/>
      <c r="R896" s="3" t="s">
        <v>693</v>
      </c>
      <c r="S896" s="3" t="s">
        <v>673</v>
      </c>
      <c r="T896" s="3" t="s">
        <v>19</v>
      </c>
      <c r="U896" s="3" t="s">
        <v>76</v>
      </c>
      <c r="V896" s="3" t="s">
        <v>1013</v>
      </c>
      <c r="W896" s="3" t="s">
        <v>20</v>
      </c>
      <c r="X896" s="3" t="s">
        <v>426</v>
      </c>
      <c r="Y896" s="3" t="s">
        <v>111</v>
      </c>
      <c r="Z896" s="3" t="s">
        <v>3866</v>
      </c>
      <c r="AA896" s="3" t="s">
        <v>437</v>
      </c>
      <c r="AB896" s="3" t="s">
        <v>1163</v>
      </c>
      <c r="AC896" s="3" t="s">
        <v>2692</v>
      </c>
      <c r="AD896" s="3" t="s">
        <v>4731</v>
      </c>
      <c r="AE896" s="3" t="s">
        <v>3229</v>
      </c>
      <c r="AF896" s="3" t="s">
        <v>518</v>
      </c>
      <c r="AG896" s="3" t="s">
        <v>59</v>
      </c>
      <c r="AH896" s="3" t="s">
        <v>165</v>
      </c>
      <c r="AI896" s="3" t="s">
        <v>3303</v>
      </c>
      <c r="AJ896" s="3" t="s">
        <v>1166</v>
      </c>
      <c r="AK896" s="3"/>
      <c r="AL896" s="3"/>
      <c r="AM896" s="3"/>
      <c r="AN896" s="3"/>
      <c r="AO896" s="3" t="s">
        <v>7053</v>
      </c>
      <c r="AP896" s="3" t="s">
        <v>38</v>
      </c>
      <c r="AQ896" s="3"/>
      <c r="AR896" s="3"/>
      <c r="AS896" s="3"/>
      <c r="AT896" s="3"/>
      <c r="AU896" s="3"/>
      <c r="AV896" s="3"/>
      <c r="AW896" s="3"/>
      <c r="AX896" s="3"/>
      <c r="AY896" s="4"/>
    </row>
    <row r="897" spans="1:51" x14ac:dyDescent="0.25">
      <c r="A897" s="2" t="s">
        <v>7051</v>
      </c>
      <c r="B897" s="11" t="s">
        <v>2328</v>
      </c>
      <c r="C897" s="3">
        <v>3</v>
      </c>
      <c r="D897" s="3" t="s">
        <v>339</v>
      </c>
      <c r="E897" s="3" t="s">
        <v>783</v>
      </c>
      <c r="F897" s="3" t="s">
        <v>1352</v>
      </c>
      <c r="G897" s="3"/>
      <c r="H897" s="3" t="s">
        <v>112</v>
      </c>
      <c r="I897" s="3" t="s">
        <v>182</v>
      </c>
      <c r="J897" s="3" t="s">
        <v>55</v>
      </c>
      <c r="K897" s="3" t="s">
        <v>1013</v>
      </c>
      <c r="L897" s="3" t="s">
        <v>931</v>
      </c>
      <c r="M897" s="3" t="s">
        <v>1025</v>
      </c>
      <c r="N897" s="3" t="s">
        <v>408</v>
      </c>
      <c r="O897" s="3" t="s">
        <v>1389</v>
      </c>
      <c r="P897" s="3" t="s">
        <v>4</v>
      </c>
      <c r="Q897" s="3"/>
      <c r="R897" s="3" t="s">
        <v>1065</v>
      </c>
      <c r="S897" s="3" t="s">
        <v>50</v>
      </c>
      <c r="T897" s="3" t="s">
        <v>729</v>
      </c>
      <c r="U897" s="3" t="s">
        <v>1105</v>
      </c>
      <c r="V897" s="3" t="s">
        <v>151</v>
      </c>
      <c r="W897" s="3" t="s">
        <v>21</v>
      </c>
      <c r="X897" s="3" t="s">
        <v>2448</v>
      </c>
      <c r="Y897" s="3" t="s">
        <v>270</v>
      </c>
      <c r="Z897" s="3" t="s">
        <v>2297</v>
      </c>
      <c r="AA897" s="3" t="s">
        <v>274</v>
      </c>
      <c r="AB897" s="3" t="s">
        <v>254</v>
      </c>
      <c r="AC897" s="3" t="s">
        <v>7038</v>
      </c>
      <c r="AD897" s="3" t="s">
        <v>3176</v>
      </c>
      <c r="AE897" s="3" t="s">
        <v>564</v>
      </c>
      <c r="AF897" s="3" t="s">
        <v>1467</v>
      </c>
      <c r="AG897" s="3" t="s">
        <v>1383</v>
      </c>
      <c r="AH897" s="3" t="s">
        <v>182</v>
      </c>
      <c r="AI897" s="3" t="s">
        <v>1136</v>
      </c>
      <c r="AJ897" s="3" t="s">
        <v>4011</v>
      </c>
      <c r="AK897" s="3"/>
      <c r="AL897" s="3"/>
      <c r="AM897" s="3"/>
      <c r="AN897" s="3"/>
      <c r="AO897" s="3" t="s">
        <v>7054</v>
      </c>
      <c r="AP897" s="3" t="s">
        <v>38</v>
      </c>
      <c r="AQ897" s="3"/>
      <c r="AR897" s="3"/>
      <c r="AS897" s="3"/>
      <c r="AT897" s="3"/>
      <c r="AU897" s="3"/>
      <c r="AV897" s="3"/>
      <c r="AW897" s="3"/>
      <c r="AX897" s="3"/>
      <c r="AY897" s="4"/>
    </row>
    <row r="898" spans="1:51" x14ac:dyDescent="0.25">
      <c r="A898" s="2" t="s">
        <v>7051</v>
      </c>
      <c r="B898" s="11" t="s">
        <v>2328</v>
      </c>
      <c r="C898" s="3">
        <v>4</v>
      </c>
      <c r="D898" s="3" t="s">
        <v>290</v>
      </c>
      <c r="E898" s="3" t="s">
        <v>1352</v>
      </c>
      <c r="F898" s="3" t="s">
        <v>490</v>
      </c>
      <c r="G898" s="3"/>
      <c r="H898" s="3" t="s">
        <v>38</v>
      </c>
      <c r="I898" s="3" t="s">
        <v>182</v>
      </c>
      <c r="J898" s="3" t="s">
        <v>1063</v>
      </c>
      <c r="K898" s="3" t="s">
        <v>2274</v>
      </c>
      <c r="L898" s="3" t="s">
        <v>4234</v>
      </c>
      <c r="M898" s="3" t="s">
        <v>1487</v>
      </c>
      <c r="N898" s="3" t="s">
        <v>1103</v>
      </c>
      <c r="O898" s="3" t="s">
        <v>1302</v>
      </c>
      <c r="P898" s="3" t="s">
        <v>4</v>
      </c>
      <c r="Q898" s="3" t="s">
        <v>225</v>
      </c>
      <c r="R898" s="3" t="s">
        <v>672</v>
      </c>
      <c r="S898" s="3" t="s">
        <v>670</v>
      </c>
      <c r="T898" s="3" t="s">
        <v>371</v>
      </c>
      <c r="U898" s="3" t="s">
        <v>1106</v>
      </c>
      <c r="V898" s="3" t="s">
        <v>76</v>
      </c>
      <c r="W898" s="3" t="s">
        <v>936</v>
      </c>
      <c r="X898" s="3" t="s">
        <v>509</v>
      </c>
      <c r="Y898" s="3" t="s">
        <v>165</v>
      </c>
      <c r="Z898" s="3" t="s">
        <v>394</v>
      </c>
      <c r="AA898" s="3" t="s">
        <v>713</v>
      </c>
      <c r="AB898" s="3" t="s">
        <v>357</v>
      </c>
      <c r="AC898" s="3" t="s">
        <v>5053</v>
      </c>
      <c r="AD898" s="3" t="s">
        <v>7055</v>
      </c>
      <c r="AE898" s="3" t="s">
        <v>1243</v>
      </c>
      <c r="AF898" s="3" t="s">
        <v>1467</v>
      </c>
      <c r="AG898" s="3" t="s">
        <v>751</v>
      </c>
      <c r="AH898" s="3" t="s">
        <v>112</v>
      </c>
      <c r="AI898" s="3" t="s">
        <v>976</v>
      </c>
      <c r="AJ898" s="3" t="s">
        <v>7056</v>
      </c>
      <c r="AK898" s="3"/>
      <c r="AL898" s="3"/>
      <c r="AM898" s="3"/>
      <c r="AN898" s="3"/>
      <c r="AO898" s="3" t="s">
        <v>5948</v>
      </c>
      <c r="AP898" s="3" t="s">
        <v>38</v>
      </c>
      <c r="AQ898" s="3"/>
      <c r="AR898" s="3"/>
      <c r="AS898" s="3"/>
      <c r="AT898" s="3"/>
      <c r="AU898" s="3"/>
      <c r="AV898" s="3"/>
      <c r="AW898" s="3"/>
      <c r="AX898" s="3"/>
      <c r="AY898" s="4"/>
    </row>
    <row r="899" spans="1:51" x14ac:dyDescent="0.25">
      <c r="A899" s="2" t="s">
        <v>7051</v>
      </c>
      <c r="B899" s="11" t="s">
        <v>2328</v>
      </c>
      <c r="C899" s="3">
        <v>5</v>
      </c>
      <c r="D899" s="3" t="s">
        <v>302</v>
      </c>
      <c r="E899" s="3" t="s">
        <v>490</v>
      </c>
      <c r="F899" s="3"/>
      <c r="G899" s="3"/>
      <c r="H899" s="3" t="s">
        <v>38</v>
      </c>
      <c r="I899" s="3" t="s">
        <v>183</v>
      </c>
      <c r="J899" s="3" t="s">
        <v>779</v>
      </c>
      <c r="K899" s="3" t="s">
        <v>1740</v>
      </c>
      <c r="L899" s="3" t="s">
        <v>1407</v>
      </c>
      <c r="M899" s="3" t="s">
        <v>4313</v>
      </c>
      <c r="N899" s="3" t="s">
        <v>1114</v>
      </c>
      <c r="O899" s="3" t="s">
        <v>1199</v>
      </c>
      <c r="P899" s="3" t="s">
        <v>4</v>
      </c>
      <c r="Q899" s="3" t="s">
        <v>506</v>
      </c>
      <c r="R899" s="3" t="s">
        <v>693</v>
      </c>
      <c r="S899" s="3" t="s">
        <v>19</v>
      </c>
      <c r="T899" s="3" t="s">
        <v>508</v>
      </c>
      <c r="U899" s="3" t="s">
        <v>1105</v>
      </c>
      <c r="V899" s="3" t="s">
        <v>151</v>
      </c>
      <c r="W899" s="3" t="s">
        <v>862</v>
      </c>
      <c r="X899" s="3" t="s">
        <v>1028</v>
      </c>
      <c r="Y899" s="3" t="s">
        <v>165</v>
      </c>
      <c r="Z899" s="3" t="s">
        <v>1867</v>
      </c>
      <c r="AA899" s="3" t="s">
        <v>379</v>
      </c>
      <c r="AB899" s="3" t="s">
        <v>357</v>
      </c>
      <c r="AC899" s="3" t="s">
        <v>4117</v>
      </c>
      <c r="AD899" s="3" t="s">
        <v>2041</v>
      </c>
      <c r="AE899" s="3" t="s">
        <v>1123</v>
      </c>
      <c r="AF899" s="3" t="s">
        <v>836</v>
      </c>
      <c r="AG899" s="3" t="s">
        <v>382</v>
      </c>
      <c r="AH899" s="3" t="s">
        <v>182</v>
      </c>
      <c r="AI899" s="3" t="s">
        <v>625</v>
      </c>
      <c r="AJ899" s="3" t="s">
        <v>1482</v>
      </c>
      <c r="AK899" s="3"/>
      <c r="AL899" s="3"/>
      <c r="AM899" s="3"/>
      <c r="AN899" s="3"/>
      <c r="AO899" s="3" t="s">
        <v>7057</v>
      </c>
      <c r="AP899" s="3" t="s">
        <v>38</v>
      </c>
      <c r="AQ899" s="3"/>
      <c r="AR899" s="3"/>
      <c r="AS899" s="3"/>
      <c r="AT899" s="3"/>
      <c r="AU899" s="3"/>
      <c r="AV899" s="3"/>
      <c r="AW899" s="3"/>
      <c r="AX899" s="3"/>
      <c r="AY899" s="4"/>
    </row>
    <row r="900" spans="1:51" x14ac:dyDescent="0.25">
      <c r="A900" s="2" t="s">
        <v>495</v>
      </c>
      <c r="B900" s="11" t="s">
        <v>2328</v>
      </c>
      <c r="C900" s="3">
        <v>1</v>
      </c>
      <c r="D900" s="3" t="s">
        <v>6</v>
      </c>
      <c r="E900" s="3" t="s">
        <v>4</v>
      </c>
      <c r="F900" s="3" t="s">
        <v>373</v>
      </c>
      <c r="G900" s="3"/>
      <c r="H900" s="3" t="s">
        <v>1663</v>
      </c>
      <c r="I900" s="3" t="s">
        <v>154</v>
      </c>
      <c r="J900" s="3" t="s">
        <v>836</v>
      </c>
      <c r="K900" s="3" t="s">
        <v>1011</v>
      </c>
      <c r="L900" s="3" t="s">
        <v>334</v>
      </c>
      <c r="M900" s="3" t="s">
        <v>1112</v>
      </c>
      <c r="N900" s="3" t="s">
        <v>792</v>
      </c>
      <c r="O900" s="3" t="s">
        <v>5955</v>
      </c>
      <c r="P900" s="3" t="s">
        <v>1351</v>
      </c>
      <c r="Q900" s="3" t="s">
        <v>6</v>
      </c>
      <c r="R900" s="3" t="s">
        <v>81</v>
      </c>
      <c r="S900" s="3" t="s">
        <v>1106</v>
      </c>
      <c r="T900" s="3" t="s">
        <v>1013</v>
      </c>
      <c r="U900" s="3" t="s">
        <v>254</v>
      </c>
      <c r="V900" s="3" t="s">
        <v>968</v>
      </c>
      <c r="W900" s="3" t="s">
        <v>959</v>
      </c>
      <c r="X900" s="3" t="s">
        <v>770</v>
      </c>
      <c r="Y900" s="3" t="s">
        <v>4166</v>
      </c>
      <c r="Z900" s="3" t="s">
        <v>1119</v>
      </c>
      <c r="AA900" s="3" t="s">
        <v>772</v>
      </c>
      <c r="AB900" s="3" t="s">
        <v>1011</v>
      </c>
      <c r="AC900" s="3" t="s">
        <v>7058</v>
      </c>
      <c r="AD900" s="3" t="s">
        <v>1985</v>
      </c>
      <c r="AE900" s="3" t="s">
        <v>580</v>
      </c>
      <c r="AF900" s="3" t="s">
        <v>315</v>
      </c>
      <c r="AG900" s="3" t="s">
        <v>2077</v>
      </c>
      <c r="AH900" s="3" t="s">
        <v>112</v>
      </c>
      <c r="AI900" s="3" t="s">
        <v>1658</v>
      </c>
      <c r="AJ900" s="3" t="s">
        <v>343</v>
      </c>
      <c r="AK900" s="3"/>
      <c r="AL900" s="3"/>
      <c r="AM900" s="3"/>
      <c r="AN900" s="3"/>
      <c r="AO900" s="3" t="s">
        <v>5539</v>
      </c>
      <c r="AP900" s="3" t="s">
        <v>38</v>
      </c>
      <c r="AQ900" s="3"/>
      <c r="AR900" s="3"/>
      <c r="AS900" s="3"/>
      <c r="AT900" s="3"/>
      <c r="AU900" s="3"/>
      <c r="AV900" s="3"/>
      <c r="AW900" s="3"/>
      <c r="AX900" s="3"/>
      <c r="AY900" s="4"/>
    </row>
    <row r="901" spans="1:51" x14ac:dyDescent="0.25">
      <c r="A901" s="2" t="s">
        <v>495</v>
      </c>
      <c r="B901" s="11" t="s">
        <v>2328</v>
      </c>
      <c r="C901" s="3">
        <v>2</v>
      </c>
      <c r="D901" s="3" t="s">
        <v>242</v>
      </c>
      <c r="E901" s="3" t="s">
        <v>373</v>
      </c>
      <c r="F901" s="3" t="s">
        <v>3019</v>
      </c>
      <c r="G901" s="3"/>
      <c r="H901" s="3" t="s">
        <v>547</v>
      </c>
      <c r="I901" s="3" t="s">
        <v>321</v>
      </c>
      <c r="J901" s="3" t="s">
        <v>1144</v>
      </c>
      <c r="K901" s="3" t="s">
        <v>1133</v>
      </c>
      <c r="L901" s="3" t="s">
        <v>52</v>
      </c>
      <c r="M901" s="3" t="s">
        <v>1025</v>
      </c>
      <c r="N901" s="3" t="s">
        <v>1537</v>
      </c>
      <c r="O901" s="3" t="s">
        <v>4065</v>
      </c>
      <c r="P901" s="3" t="s">
        <v>7059</v>
      </c>
      <c r="Q901" s="3" t="s">
        <v>6</v>
      </c>
      <c r="R901" s="3" t="s">
        <v>862</v>
      </c>
      <c r="S901" s="3" t="s">
        <v>76</v>
      </c>
      <c r="T901" s="3" t="s">
        <v>53</v>
      </c>
      <c r="U901" s="3" t="s">
        <v>1136</v>
      </c>
      <c r="V901" s="3" t="s">
        <v>1136</v>
      </c>
      <c r="W901" s="3" t="s">
        <v>414</v>
      </c>
      <c r="X901" s="3" t="s">
        <v>360</v>
      </c>
      <c r="Y901" s="3" t="s">
        <v>1977</v>
      </c>
      <c r="Z901" s="3" t="s">
        <v>726</v>
      </c>
      <c r="AA901" s="3" t="s">
        <v>1107</v>
      </c>
      <c r="AB901" s="3" t="s">
        <v>1011</v>
      </c>
      <c r="AC901" s="3" t="s">
        <v>7060</v>
      </c>
      <c r="AD901" s="3" t="s">
        <v>1754</v>
      </c>
      <c r="AE901" s="3" t="s">
        <v>348</v>
      </c>
      <c r="AF901" s="3" t="s">
        <v>1636</v>
      </c>
      <c r="AG901" s="3" t="s">
        <v>212</v>
      </c>
      <c r="AH901" s="3" t="s">
        <v>182</v>
      </c>
      <c r="AI901" s="3" t="s">
        <v>1225</v>
      </c>
      <c r="AJ901" s="3" t="s">
        <v>1716</v>
      </c>
      <c r="AK901" s="3"/>
      <c r="AL901" s="3"/>
      <c r="AM901" s="3"/>
      <c r="AN901" s="3"/>
      <c r="AO901" s="3" t="s">
        <v>2505</v>
      </c>
      <c r="AP901" s="3" t="s">
        <v>38</v>
      </c>
      <c r="AQ901" s="3"/>
      <c r="AR901" s="3"/>
      <c r="AS901" s="3"/>
      <c r="AT901" s="3"/>
      <c r="AU901" s="3"/>
      <c r="AV901" s="3"/>
      <c r="AW901" s="3"/>
      <c r="AX901" s="3"/>
      <c r="AY901" s="4"/>
    </row>
    <row r="902" spans="1:51" x14ac:dyDescent="0.25">
      <c r="A902" s="2" t="s">
        <v>495</v>
      </c>
      <c r="B902" s="11" t="s">
        <v>2328</v>
      </c>
      <c r="C902" s="3">
        <v>3</v>
      </c>
      <c r="D902" s="3" t="s">
        <v>260</v>
      </c>
      <c r="E902" s="3" t="s">
        <v>3019</v>
      </c>
      <c r="F902" s="3" t="s">
        <v>1736</v>
      </c>
      <c r="G902" s="3"/>
      <c r="H902" s="3" t="s">
        <v>824</v>
      </c>
      <c r="I902" s="3" t="s">
        <v>183</v>
      </c>
      <c r="J902" s="3" t="s">
        <v>391</v>
      </c>
      <c r="K902" s="3" t="s">
        <v>1011</v>
      </c>
      <c r="L902" s="3" t="s">
        <v>626</v>
      </c>
      <c r="M902" s="3" t="s">
        <v>80</v>
      </c>
      <c r="N902" s="3" t="s">
        <v>1302</v>
      </c>
      <c r="O902" s="3" t="s">
        <v>7061</v>
      </c>
      <c r="P902" s="3" t="s">
        <v>1138</v>
      </c>
      <c r="Q902" s="3" t="s">
        <v>6</v>
      </c>
      <c r="R902" s="3" t="s">
        <v>151</v>
      </c>
      <c r="S902" s="3" t="s">
        <v>1106</v>
      </c>
      <c r="T902" s="3" t="s">
        <v>81</v>
      </c>
      <c r="U902" s="3" t="s">
        <v>1136</v>
      </c>
      <c r="V902" s="3" t="s">
        <v>958</v>
      </c>
      <c r="W902" s="3" t="s">
        <v>414</v>
      </c>
      <c r="X902" s="3" t="s">
        <v>887</v>
      </c>
      <c r="Y902" s="3" t="s">
        <v>2333</v>
      </c>
      <c r="Z902" s="3" t="s">
        <v>508</v>
      </c>
      <c r="AA902" s="3" t="s">
        <v>537</v>
      </c>
      <c r="AB902" s="3" t="s">
        <v>625</v>
      </c>
      <c r="AC902" s="3" t="s">
        <v>7062</v>
      </c>
      <c r="AD902" s="3" t="s">
        <v>1554</v>
      </c>
      <c r="AE902" s="3" t="s">
        <v>959</v>
      </c>
      <c r="AF902" s="3" t="s">
        <v>332</v>
      </c>
      <c r="AG902" s="3" t="s">
        <v>1163</v>
      </c>
      <c r="AH902" s="3" t="s">
        <v>165</v>
      </c>
      <c r="AI902" s="3" t="s">
        <v>538</v>
      </c>
      <c r="AJ902" s="3" t="s">
        <v>1885</v>
      </c>
      <c r="AK902" s="3"/>
      <c r="AL902" s="3"/>
      <c r="AM902" s="3"/>
      <c r="AN902" s="3"/>
      <c r="AO902" s="3" t="s">
        <v>4512</v>
      </c>
      <c r="AP902" s="3" t="s">
        <v>38</v>
      </c>
      <c r="AQ902" s="3"/>
      <c r="AR902" s="3"/>
      <c r="AS902" s="3"/>
      <c r="AT902" s="3"/>
      <c r="AU902" s="3"/>
      <c r="AV902" s="3"/>
      <c r="AW902" s="3"/>
      <c r="AX902" s="3"/>
      <c r="AY902" s="4"/>
    </row>
    <row r="903" spans="1:51" x14ac:dyDescent="0.25">
      <c r="A903" s="2" t="s">
        <v>495</v>
      </c>
      <c r="B903" s="11" t="s">
        <v>2328</v>
      </c>
      <c r="C903" s="3">
        <v>4</v>
      </c>
      <c r="D903" s="3" t="s">
        <v>3069</v>
      </c>
      <c r="E903" s="3" t="s">
        <v>1736</v>
      </c>
      <c r="F903" s="3"/>
      <c r="G903" s="3"/>
      <c r="H903" s="3" t="s">
        <v>38</v>
      </c>
      <c r="I903" s="3" t="s">
        <v>183</v>
      </c>
      <c r="J903" s="3" t="s">
        <v>382</v>
      </c>
      <c r="K903" s="3" t="s">
        <v>453</v>
      </c>
      <c r="L903" s="3" t="s">
        <v>307</v>
      </c>
      <c r="M903" s="3" t="s">
        <v>1112</v>
      </c>
      <c r="N903" s="3" t="s">
        <v>1114</v>
      </c>
      <c r="O903" s="3" t="s">
        <v>6153</v>
      </c>
      <c r="P903" s="3" t="s">
        <v>4</v>
      </c>
      <c r="Q903" s="3" t="s">
        <v>6</v>
      </c>
      <c r="R903" s="3" t="s">
        <v>151</v>
      </c>
      <c r="S903" s="3" t="s">
        <v>300</v>
      </c>
      <c r="T903" s="3" t="s">
        <v>334</v>
      </c>
      <c r="U903" s="3" t="s">
        <v>959</v>
      </c>
      <c r="V903" s="3" t="s">
        <v>959</v>
      </c>
      <c r="W903" s="3" t="s">
        <v>348</v>
      </c>
      <c r="X903" s="3" t="s">
        <v>23</v>
      </c>
      <c r="Y903" s="3" t="s">
        <v>888</v>
      </c>
      <c r="Z903" s="3" t="s">
        <v>1262</v>
      </c>
      <c r="AA903" s="3" t="s">
        <v>552</v>
      </c>
      <c r="AB903" s="3" t="s">
        <v>1011</v>
      </c>
      <c r="AC903" s="3" t="s">
        <v>7063</v>
      </c>
      <c r="AD903" s="3" t="s">
        <v>4208</v>
      </c>
      <c r="AE903" s="3" t="s">
        <v>1136</v>
      </c>
      <c r="AF903" s="3" t="s">
        <v>356</v>
      </c>
      <c r="AG903" s="3" t="s">
        <v>4021</v>
      </c>
      <c r="AH903" s="3" t="s">
        <v>291</v>
      </c>
      <c r="AI903" s="3" t="s">
        <v>1978</v>
      </c>
      <c r="AJ903" s="3" t="s">
        <v>3234</v>
      </c>
      <c r="AK903" s="3"/>
      <c r="AL903" s="3"/>
      <c r="AM903" s="3"/>
      <c r="AN903" s="3"/>
      <c r="AO903" s="3" t="s">
        <v>5210</v>
      </c>
      <c r="AP903" s="3" t="s">
        <v>38</v>
      </c>
      <c r="AQ903" s="3"/>
      <c r="AR903" s="3"/>
      <c r="AS903" s="3"/>
      <c r="AT903" s="3"/>
      <c r="AU903" s="3"/>
      <c r="AV903" s="3"/>
      <c r="AW903" s="3"/>
      <c r="AX903" s="3"/>
      <c r="AY903" s="4"/>
    </row>
    <row r="904" spans="1:51" x14ac:dyDescent="0.25">
      <c r="A904" s="2" t="s">
        <v>3910</v>
      </c>
      <c r="B904" s="11" t="s">
        <v>2328</v>
      </c>
      <c r="C904" s="3">
        <v>1</v>
      </c>
      <c r="D904" s="3" t="s">
        <v>164</v>
      </c>
      <c r="E904" s="3" t="s">
        <v>4</v>
      </c>
      <c r="F904" s="3" t="s">
        <v>5</v>
      </c>
      <c r="G904" s="3"/>
      <c r="H904" s="3" t="s">
        <v>38</v>
      </c>
      <c r="I904" s="3" t="s">
        <v>418</v>
      </c>
      <c r="J904" s="3" t="s">
        <v>376</v>
      </c>
      <c r="K904" s="3" t="s">
        <v>1144</v>
      </c>
      <c r="L904" s="3" t="s">
        <v>332</v>
      </c>
      <c r="M904" s="3" t="s">
        <v>1013</v>
      </c>
      <c r="N904" s="3" t="s">
        <v>1259</v>
      </c>
      <c r="O904" s="3" t="s">
        <v>5033</v>
      </c>
      <c r="P904" s="3" t="s">
        <v>4</v>
      </c>
      <c r="Q904" s="3" t="s">
        <v>6</v>
      </c>
      <c r="R904" s="3" t="s">
        <v>2025</v>
      </c>
      <c r="S904" s="3" t="s">
        <v>268</v>
      </c>
      <c r="T904" s="3" t="s">
        <v>671</v>
      </c>
      <c r="U904" s="3" t="s">
        <v>862</v>
      </c>
      <c r="V904" s="3" t="s">
        <v>211</v>
      </c>
      <c r="W904" s="3" t="s">
        <v>8</v>
      </c>
      <c r="X904" s="3" t="s">
        <v>1096</v>
      </c>
      <c r="Y904" s="3" t="s">
        <v>87</v>
      </c>
      <c r="Z904" s="3" t="s">
        <v>5392</v>
      </c>
      <c r="AA904" s="3" t="s">
        <v>357</v>
      </c>
      <c r="AB904" s="3" t="s">
        <v>153</v>
      </c>
      <c r="AC904" s="3" t="s">
        <v>4860</v>
      </c>
      <c r="AD904" s="3" t="s">
        <v>5550</v>
      </c>
      <c r="AE904" s="3" t="s">
        <v>1104</v>
      </c>
      <c r="AF904" s="3" t="s">
        <v>518</v>
      </c>
      <c r="AG904" s="3" t="s">
        <v>434</v>
      </c>
      <c r="AH904" s="3" t="s">
        <v>335</v>
      </c>
      <c r="AI904" s="3" t="s">
        <v>1041</v>
      </c>
      <c r="AJ904" s="3" t="s">
        <v>2089</v>
      </c>
      <c r="AK904" s="3"/>
      <c r="AL904" s="3"/>
      <c r="AM904" s="3"/>
      <c r="AN904" s="3"/>
      <c r="AO904" s="3" t="s">
        <v>5061</v>
      </c>
      <c r="AP904" s="3" t="s">
        <v>38</v>
      </c>
      <c r="AQ904" s="3"/>
      <c r="AR904" s="3"/>
      <c r="AS904" s="3"/>
      <c r="AT904" s="3"/>
      <c r="AU904" s="3"/>
      <c r="AV904" s="3"/>
      <c r="AW904" s="3"/>
      <c r="AX904" s="3"/>
      <c r="AY904" s="4"/>
    </row>
    <row r="905" spans="1:51" x14ac:dyDescent="0.25">
      <c r="A905" s="2" t="s">
        <v>3910</v>
      </c>
      <c r="B905" s="11" t="s">
        <v>2328</v>
      </c>
      <c r="C905" s="3">
        <v>2</v>
      </c>
      <c r="D905" s="3" t="s">
        <v>6</v>
      </c>
      <c r="E905" s="3" t="s">
        <v>5</v>
      </c>
      <c r="F905" s="3" t="s">
        <v>627</v>
      </c>
      <c r="G905" s="3"/>
      <c r="H905" s="3" t="s">
        <v>38</v>
      </c>
      <c r="I905" s="3" t="s">
        <v>1144</v>
      </c>
      <c r="J905" s="3" t="s">
        <v>836</v>
      </c>
      <c r="K905" s="3" t="s">
        <v>1284</v>
      </c>
      <c r="L905" s="3" t="s">
        <v>518</v>
      </c>
      <c r="M905" s="3" t="s">
        <v>475</v>
      </c>
      <c r="N905" s="3" t="s">
        <v>792</v>
      </c>
      <c r="O905" s="3" t="s">
        <v>4420</v>
      </c>
      <c r="P905" s="3" t="s">
        <v>4</v>
      </c>
      <c r="Q905" s="3" t="s">
        <v>6</v>
      </c>
      <c r="R905" s="3" t="s">
        <v>17</v>
      </c>
      <c r="S905" s="3" t="s">
        <v>672</v>
      </c>
      <c r="T905" s="3" t="s">
        <v>475</v>
      </c>
      <c r="U905" s="3" t="s">
        <v>211</v>
      </c>
      <c r="V905" s="3" t="s">
        <v>1027</v>
      </c>
      <c r="W905" s="3" t="s">
        <v>54</v>
      </c>
      <c r="X905" s="3" t="s">
        <v>1306</v>
      </c>
      <c r="Y905" s="3" t="s">
        <v>182</v>
      </c>
      <c r="Z905" s="3" t="s">
        <v>2219</v>
      </c>
      <c r="AA905" s="3" t="s">
        <v>1133</v>
      </c>
      <c r="AB905" s="3" t="s">
        <v>357</v>
      </c>
      <c r="AC905" s="3" t="s">
        <v>7038</v>
      </c>
      <c r="AD905" s="3" t="s">
        <v>5631</v>
      </c>
      <c r="AE905" s="3" t="s">
        <v>4338</v>
      </c>
      <c r="AF905" s="3" t="s">
        <v>518</v>
      </c>
      <c r="AG905" s="3" t="s">
        <v>129</v>
      </c>
      <c r="AH905" s="3" t="s">
        <v>243</v>
      </c>
      <c r="AI905" s="3" t="s">
        <v>383</v>
      </c>
      <c r="AJ905" s="3" t="s">
        <v>1280</v>
      </c>
      <c r="AK905" s="3"/>
      <c r="AL905" s="3"/>
      <c r="AM905" s="3"/>
      <c r="AN905" s="3"/>
      <c r="AO905" s="3" t="s">
        <v>7064</v>
      </c>
      <c r="AP905" s="3" t="s">
        <v>38</v>
      </c>
      <c r="AQ905" s="3"/>
      <c r="AR905" s="3"/>
      <c r="AS905" s="3"/>
      <c r="AT905" s="3"/>
      <c r="AU905" s="3"/>
      <c r="AV905" s="3"/>
      <c r="AW905" s="3"/>
      <c r="AX905" s="3"/>
      <c r="AY905" s="4"/>
    </row>
    <row r="906" spans="1:51" x14ac:dyDescent="0.25">
      <c r="A906" s="2" t="s">
        <v>3910</v>
      </c>
      <c r="B906" s="11" t="s">
        <v>2328</v>
      </c>
      <c r="C906" s="3">
        <v>3</v>
      </c>
      <c r="D906" s="3" t="s">
        <v>339</v>
      </c>
      <c r="E906" s="3" t="s">
        <v>627</v>
      </c>
      <c r="F906" s="3" t="s">
        <v>3068</v>
      </c>
      <c r="G906" s="3"/>
      <c r="H906" s="3" t="s">
        <v>1144</v>
      </c>
      <c r="I906" s="3" t="s">
        <v>1120</v>
      </c>
      <c r="J906" s="3" t="s">
        <v>518</v>
      </c>
      <c r="K906" s="3" t="s">
        <v>31</v>
      </c>
      <c r="L906" s="3" t="s">
        <v>418</v>
      </c>
      <c r="M906" s="3" t="s">
        <v>579</v>
      </c>
      <c r="N906" s="3" t="s">
        <v>4302</v>
      </c>
      <c r="O906" s="3" t="s">
        <v>5033</v>
      </c>
      <c r="P906" s="3" t="s">
        <v>4</v>
      </c>
      <c r="Q906" s="3" t="s">
        <v>6</v>
      </c>
      <c r="R906" s="3" t="s">
        <v>729</v>
      </c>
      <c r="S906" s="3" t="s">
        <v>1260</v>
      </c>
      <c r="T906" s="3" t="s">
        <v>1148</v>
      </c>
      <c r="U906" s="3" t="s">
        <v>107</v>
      </c>
      <c r="V906" s="3" t="s">
        <v>80</v>
      </c>
      <c r="W906" s="3" t="s">
        <v>128</v>
      </c>
      <c r="X906" s="3" t="s">
        <v>329</v>
      </c>
      <c r="Y906" s="3" t="s">
        <v>29</v>
      </c>
      <c r="Z906" s="3" t="s">
        <v>5335</v>
      </c>
      <c r="AA906" s="3" t="s">
        <v>152</v>
      </c>
      <c r="AB906" s="3" t="s">
        <v>357</v>
      </c>
      <c r="AC906" s="3" t="s">
        <v>1190</v>
      </c>
      <c r="AD906" s="3" t="s">
        <v>1302</v>
      </c>
      <c r="AE906" s="3" t="s">
        <v>929</v>
      </c>
      <c r="AF906" s="3" t="s">
        <v>518</v>
      </c>
      <c r="AG906" s="3" t="s">
        <v>755</v>
      </c>
      <c r="AH906" s="3" t="s">
        <v>291</v>
      </c>
      <c r="AI906" s="3" t="s">
        <v>1459</v>
      </c>
      <c r="AJ906" s="3" t="s">
        <v>230</v>
      </c>
      <c r="AK906" s="3"/>
      <c r="AL906" s="3"/>
      <c r="AM906" s="3"/>
      <c r="AN906" s="3"/>
      <c r="AO906" s="3" t="s">
        <v>7065</v>
      </c>
      <c r="AP906" s="3" t="s">
        <v>38</v>
      </c>
      <c r="AQ906" s="3"/>
      <c r="AR906" s="3"/>
      <c r="AS906" s="3"/>
      <c r="AT906" s="3"/>
      <c r="AU906" s="3"/>
      <c r="AV906" s="3"/>
      <c r="AW906" s="3"/>
      <c r="AX906" s="3"/>
      <c r="AY906" s="4"/>
    </row>
    <row r="907" spans="1:51" x14ac:dyDescent="0.25">
      <c r="A907" s="2" t="s">
        <v>3910</v>
      </c>
      <c r="B907" s="11" t="s">
        <v>2328</v>
      </c>
      <c r="C907" s="3">
        <v>4</v>
      </c>
      <c r="D907" s="3" t="s">
        <v>242</v>
      </c>
      <c r="E907" s="3" t="s">
        <v>3068</v>
      </c>
      <c r="F907" s="3" t="s">
        <v>1255</v>
      </c>
      <c r="G907" s="3"/>
      <c r="H907" s="3" t="s">
        <v>321</v>
      </c>
      <c r="I907" s="3" t="s">
        <v>1120</v>
      </c>
      <c r="J907" s="3" t="s">
        <v>307</v>
      </c>
      <c r="K907" s="3" t="s">
        <v>376</v>
      </c>
      <c r="L907" s="3" t="s">
        <v>382</v>
      </c>
      <c r="M907" s="3" t="s">
        <v>475</v>
      </c>
      <c r="N907" s="3" t="s">
        <v>1114</v>
      </c>
      <c r="O907" s="3" t="s">
        <v>5033</v>
      </c>
      <c r="P907" s="3" t="s">
        <v>4</v>
      </c>
      <c r="Q907" s="3" t="s">
        <v>6</v>
      </c>
      <c r="R907" s="3" t="s">
        <v>359</v>
      </c>
      <c r="S907" s="3" t="s">
        <v>1179</v>
      </c>
      <c r="T907" s="3" t="s">
        <v>177</v>
      </c>
      <c r="U907" s="3" t="s">
        <v>51</v>
      </c>
      <c r="V907" s="3" t="s">
        <v>18</v>
      </c>
      <c r="W907" s="3" t="s">
        <v>51</v>
      </c>
      <c r="X907" s="3" t="s">
        <v>458</v>
      </c>
      <c r="Y907" s="3" t="s">
        <v>29</v>
      </c>
      <c r="Z907" s="3" t="s">
        <v>4960</v>
      </c>
      <c r="AA907" s="3" t="s">
        <v>1608</v>
      </c>
      <c r="AB907" s="3" t="s">
        <v>396</v>
      </c>
      <c r="AC907" s="3" t="s">
        <v>7066</v>
      </c>
      <c r="AD907" s="3" t="s">
        <v>1942</v>
      </c>
      <c r="AE907" s="3" t="s">
        <v>864</v>
      </c>
      <c r="AF907" s="3" t="s">
        <v>518</v>
      </c>
      <c r="AG907" s="3" t="s">
        <v>2895</v>
      </c>
      <c r="AH907" s="3" t="s">
        <v>270</v>
      </c>
      <c r="AI907" s="3" t="s">
        <v>437</v>
      </c>
      <c r="AJ907" s="3" t="s">
        <v>1271</v>
      </c>
      <c r="AK907" s="3"/>
      <c r="AL907" s="3"/>
      <c r="AM907" s="3"/>
      <c r="AN907" s="3"/>
      <c r="AO907" s="3" t="s">
        <v>7064</v>
      </c>
      <c r="AP907" s="3" t="s">
        <v>38</v>
      </c>
      <c r="AQ907" s="3"/>
      <c r="AR907" s="3"/>
      <c r="AS907" s="3"/>
      <c r="AT907" s="3"/>
      <c r="AU907" s="3"/>
      <c r="AV907" s="3"/>
      <c r="AW907" s="3"/>
      <c r="AX907" s="3"/>
      <c r="AY907" s="4"/>
    </row>
    <row r="908" spans="1:51" x14ac:dyDescent="0.25">
      <c r="A908" s="2" t="s">
        <v>3910</v>
      </c>
      <c r="B908" s="11" t="s">
        <v>2328</v>
      </c>
      <c r="C908" s="3">
        <v>5</v>
      </c>
      <c r="D908" s="3" t="s">
        <v>260</v>
      </c>
      <c r="E908" s="3" t="s">
        <v>1255</v>
      </c>
      <c r="F908" s="3"/>
      <c r="G908" s="3"/>
      <c r="H908" s="3" t="s">
        <v>1144</v>
      </c>
      <c r="I908" s="3" t="s">
        <v>1663</v>
      </c>
      <c r="J908" s="3" t="s">
        <v>307</v>
      </c>
      <c r="K908" s="3" t="s">
        <v>332</v>
      </c>
      <c r="L908" s="3" t="s">
        <v>625</v>
      </c>
      <c r="M908" s="3" t="s">
        <v>579</v>
      </c>
      <c r="N908" s="3" t="s">
        <v>1103</v>
      </c>
      <c r="O908" s="3" t="s">
        <v>1943</v>
      </c>
      <c r="P908" s="3" t="s">
        <v>4</v>
      </c>
      <c r="Q908" s="3" t="s">
        <v>6</v>
      </c>
      <c r="R908" s="3" t="s">
        <v>1180</v>
      </c>
      <c r="S908" s="3" t="s">
        <v>1676</v>
      </c>
      <c r="T908" s="3" t="s">
        <v>577</v>
      </c>
      <c r="U908" s="3" t="s">
        <v>1179</v>
      </c>
      <c r="V908" s="3" t="s">
        <v>1961</v>
      </c>
      <c r="W908" s="3" t="s">
        <v>1179</v>
      </c>
      <c r="X908" s="3" t="s">
        <v>200</v>
      </c>
      <c r="Y908" s="3" t="s">
        <v>30</v>
      </c>
      <c r="Z908" s="3" t="s">
        <v>2323</v>
      </c>
      <c r="AA908" s="3" t="s">
        <v>1608</v>
      </c>
      <c r="AB908" s="3" t="s">
        <v>1027</v>
      </c>
      <c r="AC908" s="3" t="s">
        <v>1190</v>
      </c>
      <c r="AD908" s="3" t="s">
        <v>841</v>
      </c>
      <c r="AE908" s="3" t="s">
        <v>1234</v>
      </c>
      <c r="AF908" s="3" t="s">
        <v>518</v>
      </c>
      <c r="AG908" s="3" t="s">
        <v>815</v>
      </c>
      <c r="AH908" s="3" t="s">
        <v>252</v>
      </c>
      <c r="AI908" s="3" t="s">
        <v>1012</v>
      </c>
      <c r="AJ908" s="3" t="s">
        <v>1130</v>
      </c>
      <c r="AK908" s="3"/>
      <c r="AL908" s="3"/>
      <c r="AM908" s="3"/>
      <c r="AN908" s="3"/>
      <c r="AO908" s="3" t="s">
        <v>7067</v>
      </c>
      <c r="AP908" s="3" t="s">
        <v>38</v>
      </c>
      <c r="AQ908" s="3"/>
      <c r="AR908" s="3"/>
      <c r="AS908" s="3"/>
      <c r="AT908" s="3"/>
      <c r="AU908" s="3"/>
      <c r="AV908" s="3"/>
      <c r="AW908" s="3"/>
      <c r="AX908" s="3"/>
      <c r="AY908" s="4"/>
    </row>
    <row r="909" spans="1:51" x14ac:dyDescent="0.25">
      <c r="A909" s="2" t="s">
        <v>7080</v>
      </c>
      <c r="B909" s="11" t="s">
        <v>2328</v>
      </c>
      <c r="C909" s="3">
        <v>1</v>
      </c>
      <c r="D909" s="3" t="s">
        <v>164</v>
      </c>
      <c r="E909" s="3" t="s">
        <v>4</v>
      </c>
      <c r="F909" s="3" t="s">
        <v>793</v>
      </c>
      <c r="G909" s="3"/>
      <c r="H909" s="3" t="s">
        <v>1313</v>
      </c>
      <c r="I909" s="3" t="s">
        <v>552</v>
      </c>
      <c r="J909" s="3" t="s">
        <v>822</v>
      </c>
      <c r="K909" s="3" t="s">
        <v>2733</v>
      </c>
      <c r="L909" s="3" t="s">
        <v>3950</v>
      </c>
      <c r="M909" s="3" t="s">
        <v>3277</v>
      </c>
      <c r="N909" s="3" t="s">
        <v>7081</v>
      </c>
      <c r="O909" s="3" t="s">
        <v>1154</v>
      </c>
      <c r="P909" s="3" t="s">
        <v>4</v>
      </c>
      <c r="Q909" s="3" t="s">
        <v>283</v>
      </c>
      <c r="R909" s="3" t="s">
        <v>128</v>
      </c>
      <c r="S909" s="3" t="s">
        <v>51</v>
      </c>
      <c r="T909" s="3" t="s">
        <v>1288</v>
      </c>
      <c r="U909" s="3" t="s">
        <v>974</v>
      </c>
      <c r="V909" s="3" t="s">
        <v>151</v>
      </c>
      <c r="W909" s="3" t="s">
        <v>21</v>
      </c>
      <c r="X909" s="3" t="s">
        <v>6603</v>
      </c>
      <c r="Y909" s="3" t="s">
        <v>2123</v>
      </c>
      <c r="Z909" s="3" t="s">
        <v>1015</v>
      </c>
      <c r="AA909" s="3" t="s">
        <v>109</v>
      </c>
      <c r="AB909" s="3" t="s">
        <v>497</v>
      </c>
      <c r="AC909" s="3"/>
      <c r="AD909" s="3" t="s">
        <v>2284</v>
      </c>
      <c r="AE909" s="3" t="s">
        <v>1124</v>
      </c>
      <c r="AF909" s="3" t="s">
        <v>1646</v>
      </c>
      <c r="AG909" s="3" t="s">
        <v>210</v>
      </c>
      <c r="AH909" s="3" t="s">
        <v>5143</v>
      </c>
      <c r="AI909" s="3" t="s">
        <v>2528</v>
      </c>
      <c r="AJ909" s="3" t="s">
        <v>2602</v>
      </c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4"/>
    </row>
    <row r="910" spans="1:51" x14ac:dyDescent="0.25">
      <c r="A910" s="2" t="s">
        <v>7080</v>
      </c>
      <c r="B910" s="11" t="s">
        <v>2328</v>
      </c>
      <c r="C910" s="3">
        <v>2</v>
      </c>
      <c r="D910" s="3" t="s">
        <v>242</v>
      </c>
      <c r="E910" s="3" t="s">
        <v>793</v>
      </c>
      <c r="F910" s="3" t="s">
        <v>781</v>
      </c>
      <c r="G910" s="3"/>
      <c r="H910" s="3" t="s">
        <v>458</v>
      </c>
      <c r="I910" s="3" t="s">
        <v>27</v>
      </c>
      <c r="J910" s="3" t="s">
        <v>154</v>
      </c>
      <c r="K910" s="3" t="s">
        <v>135</v>
      </c>
      <c r="L910" s="3" t="s">
        <v>4324</v>
      </c>
      <c r="M910" s="3" t="s">
        <v>4729</v>
      </c>
      <c r="N910" s="3" t="s">
        <v>7082</v>
      </c>
      <c r="O910" s="3" t="s">
        <v>4156</v>
      </c>
      <c r="P910" s="3" t="s">
        <v>4</v>
      </c>
      <c r="Q910" s="3" t="s">
        <v>169</v>
      </c>
      <c r="R910" s="3" t="s">
        <v>102</v>
      </c>
      <c r="S910" s="3" t="s">
        <v>673</v>
      </c>
      <c r="T910" s="3" t="s">
        <v>1169</v>
      </c>
      <c r="U910" s="3" t="s">
        <v>1305</v>
      </c>
      <c r="V910" s="3" t="s">
        <v>974</v>
      </c>
      <c r="W910" s="3" t="s">
        <v>53</v>
      </c>
      <c r="X910" s="3" t="s">
        <v>6733</v>
      </c>
      <c r="Y910" s="3" t="s">
        <v>3287</v>
      </c>
      <c r="Z910" s="3" t="s">
        <v>1354</v>
      </c>
      <c r="AA910" s="3" t="s">
        <v>244</v>
      </c>
      <c r="AB910" s="3" t="s">
        <v>625</v>
      </c>
      <c r="AC910" s="3"/>
      <c r="AD910" s="3" t="s">
        <v>3188</v>
      </c>
      <c r="AE910" s="3" t="s">
        <v>839</v>
      </c>
      <c r="AF910" s="3" t="s">
        <v>3886</v>
      </c>
      <c r="AG910" s="3" t="s">
        <v>4193</v>
      </c>
      <c r="AH910" s="3" t="s">
        <v>5055</v>
      </c>
      <c r="AI910" s="3" t="s">
        <v>320</v>
      </c>
      <c r="AJ910" s="3" t="s">
        <v>2225</v>
      </c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4"/>
    </row>
    <row r="911" spans="1:51" x14ac:dyDescent="0.25">
      <c r="A911" s="2" t="s">
        <v>7080</v>
      </c>
      <c r="B911" s="11" t="s">
        <v>2328</v>
      </c>
      <c r="C911" s="3">
        <v>3</v>
      </c>
      <c r="D911" s="3" t="s">
        <v>260</v>
      </c>
      <c r="E911" s="3" t="s">
        <v>781</v>
      </c>
      <c r="F911" s="3" t="s">
        <v>68</v>
      </c>
      <c r="G911" s="3"/>
      <c r="H911" s="3" t="s">
        <v>38</v>
      </c>
      <c r="I911" s="3" t="s">
        <v>440</v>
      </c>
      <c r="J911" s="3" t="s">
        <v>458</v>
      </c>
      <c r="K911" s="3" t="s">
        <v>2379</v>
      </c>
      <c r="L911" s="3" t="s">
        <v>4206</v>
      </c>
      <c r="M911" s="3" t="s">
        <v>4122</v>
      </c>
      <c r="N911" s="3" t="s">
        <v>2236</v>
      </c>
      <c r="O911" s="3" t="s">
        <v>7083</v>
      </c>
      <c r="P911" s="3" t="s">
        <v>4</v>
      </c>
      <c r="Q911" s="3" t="s">
        <v>354</v>
      </c>
      <c r="R911" s="3" t="s">
        <v>508</v>
      </c>
      <c r="S911" s="3" t="s">
        <v>475</v>
      </c>
      <c r="T911" s="3" t="s">
        <v>1203</v>
      </c>
      <c r="U911" s="3" t="s">
        <v>8</v>
      </c>
      <c r="V911" s="3" t="s">
        <v>107</v>
      </c>
      <c r="W911" s="3" t="s">
        <v>106</v>
      </c>
      <c r="X911" s="3" t="s">
        <v>2806</v>
      </c>
      <c r="Y911" s="3" t="s">
        <v>2652</v>
      </c>
      <c r="Z911" s="3" t="s">
        <v>2503</v>
      </c>
      <c r="AA911" s="3" t="s">
        <v>185</v>
      </c>
      <c r="AB911" s="3" t="s">
        <v>310</v>
      </c>
      <c r="AC911" s="3"/>
      <c r="AD911" s="3" t="s">
        <v>5820</v>
      </c>
      <c r="AE911" s="3" t="s">
        <v>1616</v>
      </c>
      <c r="AF911" s="3" t="s">
        <v>1128</v>
      </c>
      <c r="AG911" s="3" t="s">
        <v>3238</v>
      </c>
      <c r="AH911" s="3" t="s">
        <v>4274</v>
      </c>
      <c r="AI911" s="3" t="s">
        <v>106</v>
      </c>
      <c r="AJ911" s="3" t="s">
        <v>492</v>
      </c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4"/>
    </row>
    <row r="912" spans="1:51" x14ac:dyDescent="0.25">
      <c r="A912" s="2" t="s">
        <v>7080</v>
      </c>
      <c r="B912" s="11" t="s">
        <v>2328</v>
      </c>
      <c r="C912" s="3">
        <v>4</v>
      </c>
      <c r="D912" s="3" t="s">
        <v>3069</v>
      </c>
      <c r="E912" s="3" t="s">
        <v>68</v>
      </c>
      <c r="F912" s="3" t="s">
        <v>1000</v>
      </c>
      <c r="G912" s="3"/>
      <c r="H912" s="3" t="s">
        <v>38</v>
      </c>
      <c r="I912" s="3" t="s">
        <v>112</v>
      </c>
      <c r="J912" s="3" t="s">
        <v>155</v>
      </c>
      <c r="K912" s="3" t="s">
        <v>3064</v>
      </c>
      <c r="L912" s="3" t="s">
        <v>501</v>
      </c>
      <c r="M912" s="3" t="s">
        <v>2838</v>
      </c>
      <c r="N912" s="3" t="s">
        <v>2810</v>
      </c>
      <c r="O912" s="3" t="s">
        <v>1201</v>
      </c>
      <c r="P912" s="3" t="s">
        <v>4</v>
      </c>
      <c r="Q912" s="3" t="s">
        <v>1064</v>
      </c>
      <c r="R912" s="3" t="s">
        <v>730</v>
      </c>
      <c r="S912" s="3" t="s">
        <v>507</v>
      </c>
      <c r="T912" s="3" t="s">
        <v>380</v>
      </c>
      <c r="U912" s="3" t="s">
        <v>21</v>
      </c>
      <c r="V912" s="3" t="s">
        <v>237</v>
      </c>
      <c r="W912" s="3" t="s">
        <v>1012</v>
      </c>
      <c r="X912" s="3" t="s">
        <v>3519</v>
      </c>
      <c r="Y912" s="3" t="s">
        <v>3250</v>
      </c>
      <c r="Z912" s="3" t="s">
        <v>958</v>
      </c>
      <c r="AA912" s="3" t="s">
        <v>1107</v>
      </c>
      <c r="AB912" s="3" t="s">
        <v>625</v>
      </c>
      <c r="AC912" s="3"/>
      <c r="AD912" s="3" t="s">
        <v>2425</v>
      </c>
      <c r="AE912" s="3" t="s">
        <v>449</v>
      </c>
      <c r="AF912" s="3" t="s">
        <v>355</v>
      </c>
      <c r="AG912" s="3" t="s">
        <v>5762</v>
      </c>
      <c r="AH912" s="3" t="s">
        <v>2392</v>
      </c>
      <c r="AI912" s="3" t="s">
        <v>3269</v>
      </c>
      <c r="AJ912" s="3" t="s">
        <v>5771</v>
      </c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4"/>
    </row>
    <row r="913" spans="1:51" x14ac:dyDescent="0.25">
      <c r="A913" s="2" t="s">
        <v>7080</v>
      </c>
      <c r="B913" s="11" t="s">
        <v>2328</v>
      </c>
      <c r="C913" s="3">
        <v>5</v>
      </c>
      <c r="D913" s="3" t="s">
        <v>5491</v>
      </c>
      <c r="E913" s="3" t="s">
        <v>1000</v>
      </c>
      <c r="F913" s="3" t="s">
        <v>1748</v>
      </c>
      <c r="G913" s="3"/>
      <c r="H913" s="3" t="s">
        <v>38</v>
      </c>
      <c r="I913" s="3" t="s">
        <v>38</v>
      </c>
      <c r="J913" s="3" t="s">
        <v>38</v>
      </c>
      <c r="K913" s="3" t="s">
        <v>1409</v>
      </c>
      <c r="L913" s="3" t="s">
        <v>5992</v>
      </c>
      <c r="M913" s="3" t="s">
        <v>6948</v>
      </c>
      <c r="N913" s="3" t="s">
        <v>3434</v>
      </c>
      <c r="O913" s="3" t="s">
        <v>1090</v>
      </c>
      <c r="P913" s="3" t="s">
        <v>4</v>
      </c>
      <c r="Q913" s="3" t="s">
        <v>225</v>
      </c>
      <c r="R913" s="3" t="s">
        <v>729</v>
      </c>
      <c r="S913" s="3" t="s">
        <v>652</v>
      </c>
      <c r="T913" s="3" t="s">
        <v>652</v>
      </c>
      <c r="U913" s="3" t="s">
        <v>1269</v>
      </c>
      <c r="V913" s="3" t="s">
        <v>1027</v>
      </c>
      <c r="W913" s="3" t="s">
        <v>8</v>
      </c>
      <c r="X913" s="3" t="s">
        <v>4759</v>
      </c>
      <c r="Y913" s="3" t="s">
        <v>4140</v>
      </c>
      <c r="Z913" s="3" t="s">
        <v>1812</v>
      </c>
      <c r="AA913" s="3" t="s">
        <v>631</v>
      </c>
      <c r="AB913" s="3" t="s">
        <v>625</v>
      </c>
      <c r="AC913" s="3"/>
      <c r="AD913" s="3" t="s">
        <v>248</v>
      </c>
      <c r="AE913" s="3" t="s">
        <v>1081</v>
      </c>
      <c r="AF913" s="3" t="s">
        <v>3212</v>
      </c>
      <c r="AG913" s="3" t="s">
        <v>5762</v>
      </c>
      <c r="AH913" s="3" t="s">
        <v>1128</v>
      </c>
      <c r="AI913" s="3" t="s">
        <v>1013</v>
      </c>
      <c r="AJ913" s="3" t="s">
        <v>1600</v>
      </c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4"/>
    </row>
    <row r="914" spans="1:51" x14ac:dyDescent="0.25">
      <c r="A914" s="2" t="s">
        <v>7080</v>
      </c>
      <c r="B914" s="11" t="s">
        <v>2328</v>
      </c>
      <c r="C914" s="3">
        <v>6</v>
      </c>
      <c r="D914" s="3" t="s">
        <v>980</v>
      </c>
      <c r="E914" s="3" t="s">
        <v>1748</v>
      </c>
      <c r="F914" s="3"/>
      <c r="G914" s="3"/>
      <c r="H914" s="3" t="s">
        <v>38</v>
      </c>
      <c r="I914" s="3" t="s">
        <v>291</v>
      </c>
      <c r="J914" s="3" t="s">
        <v>243</v>
      </c>
      <c r="K914" s="3" t="s">
        <v>1789</v>
      </c>
      <c r="L914" s="3" t="s">
        <v>1962</v>
      </c>
      <c r="M914" s="3" t="s">
        <v>5678</v>
      </c>
      <c r="N914" s="3" t="s">
        <v>7084</v>
      </c>
      <c r="O914" s="3" t="s">
        <v>5631</v>
      </c>
      <c r="P914" s="3" t="s">
        <v>4</v>
      </c>
      <c r="Q914" s="3" t="s">
        <v>283</v>
      </c>
      <c r="R914" s="3" t="s">
        <v>19</v>
      </c>
      <c r="S914" s="3" t="s">
        <v>1180</v>
      </c>
      <c r="T914" s="3" t="s">
        <v>380</v>
      </c>
      <c r="U914" s="3" t="s">
        <v>76</v>
      </c>
      <c r="V914" s="3" t="s">
        <v>862</v>
      </c>
      <c r="W914" s="3" t="s">
        <v>237</v>
      </c>
      <c r="X914" s="3" t="s">
        <v>3060</v>
      </c>
      <c r="Y914" s="3" t="s">
        <v>2326</v>
      </c>
      <c r="Z914" s="3" t="s">
        <v>1040</v>
      </c>
      <c r="AA914" s="3" t="s">
        <v>193</v>
      </c>
      <c r="AB914" s="3" t="s">
        <v>153</v>
      </c>
      <c r="AC914" s="3"/>
      <c r="AD914" s="3" t="s">
        <v>6578</v>
      </c>
      <c r="AE914" s="3" t="s">
        <v>1474</v>
      </c>
      <c r="AF914" s="3" t="s">
        <v>3053</v>
      </c>
      <c r="AG914" s="3" t="s">
        <v>4618</v>
      </c>
      <c r="AH914" s="3" t="s">
        <v>4335</v>
      </c>
      <c r="AI914" s="3" t="s">
        <v>940</v>
      </c>
      <c r="AJ914" s="3" t="s">
        <v>960</v>
      </c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4"/>
    </row>
    <row r="915" spans="1:51" x14ac:dyDescent="0.25">
      <c r="A915" s="2" t="s">
        <v>7085</v>
      </c>
      <c r="B915" s="11" t="s">
        <v>2328</v>
      </c>
      <c r="C915" s="3">
        <v>1</v>
      </c>
      <c r="D915" s="3" t="s">
        <v>164</v>
      </c>
      <c r="E915" s="3" t="s">
        <v>4</v>
      </c>
      <c r="F915" s="3" t="s">
        <v>1081</v>
      </c>
      <c r="G915" s="3"/>
      <c r="H915" s="3" t="s">
        <v>38</v>
      </c>
      <c r="I915" s="3" t="s">
        <v>243</v>
      </c>
      <c r="J915" s="3" t="s">
        <v>61</v>
      </c>
      <c r="K915" s="3" t="s">
        <v>788</v>
      </c>
      <c r="L915" s="3" t="s">
        <v>1468</v>
      </c>
      <c r="M915" s="3" t="s">
        <v>1623</v>
      </c>
      <c r="N915" s="3" t="s">
        <v>7086</v>
      </c>
      <c r="O915" s="3" t="s">
        <v>5195</v>
      </c>
      <c r="P915" s="3" t="s">
        <v>4</v>
      </c>
      <c r="Q915" s="3" t="s">
        <v>354</v>
      </c>
      <c r="R915" s="3" t="s">
        <v>211</v>
      </c>
      <c r="S915" s="3" t="s">
        <v>21</v>
      </c>
      <c r="T915" s="3" t="s">
        <v>106</v>
      </c>
      <c r="U915" s="3" t="s">
        <v>254</v>
      </c>
      <c r="V915" s="3" t="s">
        <v>639</v>
      </c>
      <c r="W915" s="3" t="s">
        <v>958</v>
      </c>
      <c r="X915" s="3" t="s">
        <v>5133</v>
      </c>
      <c r="Y915" s="3" t="s">
        <v>3287</v>
      </c>
      <c r="Z915" s="3" t="s">
        <v>1845</v>
      </c>
      <c r="AA915" s="3" t="s">
        <v>772</v>
      </c>
      <c r="AB915" s="3" t="s">
        <v>497</v>
      </c>
      <c r="AC915" s="3"/>
      <c r="AD915" s="3" t="s">
        <v>2086</v>
      </c>
      <c r="AE915" s="3" t="s">
        <v>195</v>
      </c>
      <c r="AF915" s="3" t="s">
        <v>2062</v>
      </c>
      <c r="AG915" s="3" t="s">
        <v>7087</v>
      </c>
      <c r="AH915" s="3" t="s">
        <v>1128</v>
      </c>
      <c r="AI915" s="3" t="s">
        <v>527</v>
      </c>
      <c r="AJ915" s="3" t="s">
        <v>3572</v>
      </c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4"/>
    </row>
    <row r="916" spans="1:51" x14ac:dyDescent="0.25">
      <c r="A916" s="2" t="s">
        <v>7085</v>
      </c>
      <c r="B916" s="11" t="s">
        <v>2328</v>
      </c>
      <c r="C916" s="3">
        <v>2</v>
      </c>
      <c r="D916" s="3" t="s">
        <v>40</v>
      </c>
      <c r="E916" s="3" t="s">
        <v>1081</v>
      </c>
      <c r="F916" s="3" t="s">
        <v>2037</v>
      </c>
      <c r="G916" s="3"/>
      <c r="H916" s="3" t="s">
        <v>252</v>
      </c>
      <c r="I916" s="3" t="s">
        <v>58</v>
      </c>
      <c r="J916" s="3" t="s">
        <v>83</v>
      </c>
      <c r="K916" s="3" t="s">
        <v>887</v>
      </c>
      <c r="L916" s="3" t="s">
        <v>796</v>
      </c>
      <c r="M916" s="3" t="s">
        <v>653</v>
      </c>
      <c r="N916" s="3" t="s">
        <v>7088</v>
      </c>
      <c r="O916" s="3" t="s">
        <v>3813</v>
      </c>
      <c r="P916" s="3" t="s">
        <v>4</v>
      </c>
      <c r="Q916" s="3" t="s">
        <v>169</v>
      </c>
      <c r="R916" s="3" t="s">
        <v>20</v>
      </c>
      <c r="S916" s="3" t="s">
        <v>82</v>
      </c>
      <c r="T916" s="3" t="s">
        <v>105</v>
      </c>
      <c r="U916" s="3" t="s">
        <v>639</v>
      </c>
      <c r="V916" s="3" t="s">
        <v>921</v>
      </c>
      <c r="W916" s="3" t="s">
        <v>1136</v>
      </c>
      <c r="X916" s="3" t="s">
        <v>6776</v>
      </c>
      <c r="Y916" s="3" t="s">
        <v>3499</v>
      </c>
      <c r="Z916" s="3" t="s">
        <v>667</v>
      </c>
      <c r="AA916" s="3" t="s">
        <v>234</v>
      </c>
      <c r="AB916" s="3" t="s">
        <v>625</v>
      </c>
      <c r="AC916" s="3"/>
      <c r="AD916" s="3" t="s">
        <v>2473</v>
      </c>
      <c r="AE916" s="3" t="s">
        <v>299</v>
      </c>
      <c r="AF916" s="3" t="s">
        <v>3212</v>
      </c>
      <c r="AG916" s="3" t="s">
        <v>7089</v>
      </c>
      <c r="AH916" s="3" t="s">
        <v>2342</v>
      </c>
      <c r="AI916" s="3" t="s">
        <v>4461</v>
      </c>
      <c r="AJ916" s="3" t="s">
        <v>1070</v>
      </c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4"/>
    </row>
    <row r="917" spans="1:51" x14ac:dyDescent="0.25">
      <c r="A917" s="2" t="s">
        <v>7085</v>
      </c>
      <c r="B917" s="11" t="s">
        <v>2328</v>
      </c>
      <c r="C917" s="3">
        <v>3</v>
      </c>
      <c r="D917" s="3" t="s">
        <v>242</v>
      </c>
      <c r="E917" s="3" t="s">
        <v>2037</v>
      </c>
      <c r="F917" s="3" t="s">
        <v>782</v>
      </c>
      <c r="G917" s="3"/>
      <c r="H917" s="3" t="s">
        <v>38</v>
      </c>
      <c r="I917" s="3" t="s">
        <v>278</v>
      </c>
      <c r="J917" s="3" t="s">
        <v>270</v>
      </c>
      <c r="K917" s="3" t="s">
        <v>27</v>
      </c>
      <c r="L917" s="3" t="s">
        <v>366</v>
      </c>
      <c r="M917" s="3" t="s">
        <v>1766</v>
      </c>
      <c r="N917" s="3" t="s">
        <v>7090</v>
      </c>
      <c r="O917" s="3" t="s">
        <v>1487</v>
      </c>
      <c r="P917" s="3" t="s">
        <v>4</v>
      </c>
      <c r="Q917" s="3" t="s">
        <v>169</v>
      </c>
      <c r="R917" s="3" t="s">
        <v>52</v>
      </c>
      <c r="S917" s="3" t="s">
        <v>672</v>
      </c>
      <c r="T917" s="3" t="s">
        <v>730</v>
      </c>
      <c r="U917" s="3" t="s">
        <v>1027</v>
      </c>
      <c r="V917" s="3" t="s">
        <v>22</v>
      </c>
      <c r="W917" s="3" t="s">
        <v>150</v>
      </c>
      <c r="X917" s="3" t="s">
        <v>6146</v>
      </c>
      <c r="Y917" s="3" t="s">
        <v>2266</v>
      </c>
      <c r="Z917" s="3" t="s">
        <v>443</v>
      </c>
      <c r="AA917" s="3" t="s">
        <v>1467</v>
      </c>
      <c r="AB917" s="3" t="s">
        <v>310</v>
      </c>
      <c r="AC917" s="3"/>
      <c r="AD917" s="3" t="s">
        <v>3509</v>
      </c>
      <c r="AE917" s="3" t="s">
        <v>810</v>
      </c>
      <c r="AF917" s="3" t="s">
        <v>2936</v>
      </c>
      <c r="AG917" s="3" t="s">
        <v>7091</v>
      </c>
      <c r="AH917" s="3" t="s">
        <v>2919</v>
      </c>
      <c r="AI917" s="3" t="s">
        <v>4467</v>
      </c>
      <c r="AJ917" s="3" t="s">
        <v>1996</v>
      </c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4"/>
    </row>
    <row r="918" spans="1:51" x14ac:dyDescent="0.25">
      <c r="A918" s="2" t="s">
        <v>7085</v>
      </c>
      <c r="B918" s="11" t="s">
        <v>2328</v>
      </c>
      <c r="C918" s="3">
        <v>4</v>
      </c>
      <c r="D918" s="3" t="s">
        <v>260</v>
      </c>
      <c r="E918" s="3" t="s">
        <v>782</v>
      </c>
      <c r="F918" s="3" t="s">
        <v>94</v>
      </c>
      <c r="G918" s="3"/>
      <c r="H918" s="3" t="s">
        <v>38</v>
      </c>
      <c r="I918" s="3" t="s">
        <v>38</v>
      </c>
      <c r="J918" s="3" t="s">
        <v>38</v>
      </c>
      <c r="K918" s="3" t="s">
        <v>154</v>
      </c>
      <c r="L918" s="3" t="s">
        <v>587</v>
      </c>
      <c r="M918" s="3" t="s">
        <v>26</v>
      </c>
      <c r="N918" s="3" t="s">
        <v>7092</v>
      </c>
      <c r="O918" s="3" t="s">
        <v>3853</v>
      </c>
      <c r="P918" s="3" t="s">
        <v>4</v>
      </c>
      <c r="Q918" s="3" t="s">
        <v>169</v>
      </c>
      <c r="R918" s="3" t="s">
        <v>730</v>
      </c>
      <c r="S918" s="3" t="s">
        <v>1260</v>
      </c>
      <c r="T918" s="3" t="s">
        <v>1169</v>
      </c>
      <c r="U918" s="3" t="s">
        <v>51</v>
      </c>
      <c r="V918" s="3" t="s">
        <v>671</v>
      </c>
      <c r="W918" s="3" t="s">
        <v>671</v>
      </c>
      <c r="X918" s="3" t="s">
        <v>5005</v>
      </c>
      <c r="Y918" s="3" t="s">
        <v>694</v>
      </c>
      <c r="Z918" s="3" t="s">
        <v>1951</v>
      </c>
      <c r="AA918" s="3" t="s">
        <v>1608</v>
      </c>
      <c r="AB918" s="3" t="s">
        <v>153</v>
      </c>
      <c r="AC918" s="3"/>
      <c r="AD918" s="3" t="s">
        <v>1310</v>
      </c>
      <c r="AE918" s="3" t="s">
        <v>2284</v>
      </c>
      <c r="AF918" s="3" t="s">
        <v>3656</v>
      </c>
      <c r="AG918" s="3" t="s">
        <v>7093</v>
      </c>
      <c r="AH918" s="3" t="s">
        <v>2982</v>
      </c>
      <c r="AI918" s="3" t="s">
        <v>2937</v>
      </c>
      <c r="AJ918" s="3" t="s">
        <v>7094</v>
      </c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4"/>
    </row>
    <row r="919" spans="1:51" x14ac:dyDescent="0.25">
      <c r="A919" s="2" t="s">
        <v>7085</v>
      </c>
      <c r="B919" s="11" t="s">
        <v>2328</v>
      </c>
      <c r="C919" s="3">
        <v>5</v>
      </c>
      <c r="D919" s="3" t="s">
        <v>980</v>
      </c>
      <c r="E919" s="3" t="s">
        <v>94</v>
      </c>
      <c r="F919" s="3"/>
      <c r="G919" s="3"/>
      <c r="H919" s="3" t="s">
        <v>38</v>
      </c>
      <c r="I919" s="3" t="s">
        <v>38</v>
      </c>
      <c r="J919" s="3" t="s">
        <v>38</v>
      </c>
      <c r="K919" s="3" t="s">
        <v>278</v>
      </c>
      <c r="L919" s="3" t="s">
        <v>166</v>
      </c>
      <c r="M919" s="3" t="s">
        <v>1636</v>
      </c>
      <c r="N919" s="3" t="s">
        <v>3582</v>
      </c>
      <c r="O919" s="3" t="s">
        <v>6399</v>
      </c>
      <c r="P919" s="3" t="s">
        <v>4</v>
      </c>
      <c r="Q919" s="3" t="s">
        <v>169</v>
      </c>
      <c r="R919" s="3" t="s">
        <v>1179</v>
      </c>
      <c r="S919" s="3" t="s">
        <v>1169</v>
      </c>
      <c r="T919" s="3" t="s">
        <v>214</v>
      </c>
      <c r="U919" s="3" t="s">
        <v>52</v>
      </c>
      <c r="V919" s="3" t="s">
        <v>672</v>
      </c>
      <c r="W919" s="3" t="s">
        <v>670</v>
      </c>
      <c r="X919" s="3" t="s">
        <v>3386</v>
      </c>
      <c r="Y919" s="3" t="s">
        <v>1150</v>
      </c>
      <c r="Z919" s="3" t="s">
        <v>1468</v>
      </c>
      <c r="AA919" s="3" t="s">
        <v>518</v>
      </c>
      <c r="AB919" s="3" t="s">
        <v>153</v>
      </c>
      <c r="AC919" s="3"/>
      <c r="AD919" s="3" t="s">
        <v>766</v>
      </c>
      <c r="AE919" s="3" t="s">
        <v>1025</v>
      </c>
      <c r="AF919" s="3" t="s">
        <v>510</v>
      </c>
      <c r="AG919" s="3" t="s">
        <v>7095</v>
      </c>
      <c r="AH919" s="3" t="s">
        <v>3287</v>
      </c>
      <c r="AI919" s="3" t="s">
        <v>1027</v>
      </c>
      <c r="AJ919" s="3" t="s">
        <v>7096</v>
      </c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4"/>
    </row>
    <row r="920" spans="1:51" x14ac:dyDescent="0.25">
      <c r="A920" s="2" t="s">
        <v>7097</v>
      </c>
      <c r="B920" s="11" t="s">
        <v>2328</v>
      </c>
      <c r="C920" s="3">
        <v>1</v>
      </c>
      <c r="D920" s="3" t="s">
        <v>164</v>
      </c>
      <c r="E920" s="3" t="s">
        <v>4</v>
      </c>
      <c r="F920" s="3" t="s">
        <v>491</v>
      </c>
      <c r="G920" s="3"/>
      <c r="H920" s="3" t="s">
        <v>243</v>
      </c>
      <c r="I920" s="3" t="s">
        <v>38</v>
      </c>
      <c r="J920" s="3" t="s">
        <v>291</v>
      </c>
      <c r="K920" s="3" t="s">
        <v>1401</v>
      </c>
      <c r="L920" s="3" t="s">
        <v>1371</v>
      </c>
      <c r="M920" s="3" t="s">
        <v>544</v>
      </c>
      <c r="N920" s="3" t="s">
        <v>1936</v>
      </c>
      <c r="O920" s="3" t="s">
        <v>1509</v>
      </c>
      <c r="P920" s="3" t="s">
        <v>4</v>
      </c>
      <c r="Q920" s="3" t="s">
        <v>169</v>
      </c>
      <c r="R920" s="3" t="s">
        <v>82</v>
      </c>
      <c r="S920" s="3" t="s">
        <v>22</v>
      </c>
      <c r="T920" s="3" t="s">
        <v>149</v>
      </c>
      <c r="U920" s="3" t="s">
        <v>49</v>
      </c>
      <c r="V920" s="3" t="s">
        <v>383</v>
      </c>
      <c r="W920" s="3" t="s">
        <v>1305</v>
      </c>
      <c r="X920" s="3" t="s">
        <v>7098</v>
      </c>
      <c r="Y920" s="3" t="s">
        <v>4193</v>
      </c>
      <c r="Z920" s="3" t="s">
        <v>3369</v>
      </c>
      <c r="AA920" s="3" t="s">
        <v>274</v>
      </c>
      <c r="AB920" s="3" t="s">
        <v>625</v>
      </c>
      <c r="AC920" s="3"/>
      <c r="AD920" s="3" t="s">
        <v>2826</v>
      </c>
      <c r="AE920" s="3" t="s">
        <v>1025</v>
      </c>
      <c r="AF920" s="3" t="s">
        <v>7099</v>
      </c>
      <c r="AG920" s="3" t="s">
        <v>4879</v>
      </c>
      <c r="AH920" s="3" t="s">
        <v>4895</v>
      </c>
      <c r="AI920" s="3" t="s">
        <v>2141</v>
      </c>
      <c r="AJ920" s="3" t="s">
        <v>5488</v>
      </c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4"/>
    </row>
    <row r="921" spans="1:51" x14ac:dyDescent="0.25">
      <c r="A921" s="2" t="s">
        <v>7097</v>
      </c>
      <c r="B921" s="11" t="s">
        <v>2328</v>
      </c>
      <c r="C921" s="3">
        <v>2</v>
      </c>
      <c r="D921" s="3" t="s">
        <v>40</v>
      </c>
      <c r="E921" s="3" t="s">
        <v>491</v>
      </c>
      <c r="F921" s="3" t="s">
        <v>658</v>
      </c>
      <c r="G921" s="3"/>
      <c r="H921" s="3" t="s">
        <v>38</v>
      </c>
      <c r="I921" s="3" t="s">
        <v>111</v>
      </c>
      <c r="J921" s="3" t="s">
        <v>291</v>
      </c>
      <c r="K921" s="3" t="s">
        <v>391</v>
      </c>
      <c r="L921" s="3" t="s">
        <v>257</v>
      </c>
      <c r="M921" s="3" t="s">
        <v>1761</v>
      </c>
      <c r="N921" s="3" t="s">
        <v>6954</v>
      </c>
      <c r="O921" s="3" t="s">
        <v>7100</v>
      </c>
      <c r="P921" s="3" t="s">
        <v>4</v>
      </c>
      <c r="Q921" s="3" t="s">
        <v>169</v>
      </c>
      <c r="R921" s="3" t="s">
        <v>21</v>
      </c>
      <c r="S921" s="3" t="s">
        <v>393</v>
      </c>
      <c r="T921" s="3" t="s">
        <v>50</v>
      </c>
      <c r="U921" s="3" t="s">
        <v>3269</v>
      </c>
      <c r="V921" s="3" t="s">
        <v>1348</v>
      </c>
      <c r="W921" s="3" t="s">
        <v>921</v>
      </c>
      <c r="X921" s="3" t="s">
        <v>5059</v>
      </c>
      <c r="Y921" s="3" t="s">
        <v>2466</v>
      </c>
      <c r="Z921" s="3" t="s">
        <v>3540</v>
      </c>
      <c r="AA921" s="3" t="s">
        <v>823</v>
      </c>
      <c r="AB921" s="3" t="s">
        <v>625</v>
      </c>
      <c r="AC921" s="3"/>
      <c r="AD921" s="3" t="s">
        <v>3749</v>
      </c>
      <c r="AE921" s="3" t="s">
        <v>1319</v>
      </c>
      <c r="AF921" s="3" t="s">
        <v>5143</v>
      </c>
      <c r="AG921" s="3" t="s">
        <v>7101</v>
      </c>
      <c r="AH921" s="3" t="s">
        <v>2767</v>
      </c>
      <c r="AI921" s="3" t="s">
        <v>1406</v>
      </c>
      <c r="AJ921" s="3" t="s">
        <v>222</v>
      </c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4"/>
    </row>
    <row r="922" spans="1:51" x14ac:dyDescent="0.25">
      <c r="A922" s="2" t="s">
        <v>7097</v>
      </c>
      <c r="B922" s="11" t="s">
        <v>2328</v>
      </c>
      <c r="C922" s="3">
        <v>3</v>
      </c>
      <c r="D922" s="3" t="s">
        <v>242</v>
      </c>
      <c r="E922" s="3" t="s">
        <v>658</v>
      </c>
      <c r="F922" s="3" t="s">
        <v>891</v>
      </c>
      <c r="G922" s="3"/>
      <c r="H922" s="3" t="s">
        <v>38</v>
      </c>
      <c r="I922" s="3" t="s">
        <v>38</v>
      </c>
      <c r="J922" s="3" t="s">
        <v>30</v>
      </c>
      <c r="K922" s="3" t="s">
        <v>61</v>
      </c>
      <c r="L922" s="3" t="s">
        <v>512</v>
      </c>
      <c r="M922" s="3" t="s">
        <v>962</v>
      </c>
      <c r="N922" s="3" t="s">
        <v>6932</v>
      </c>
      <c r="O922" s="3" t="s">
        <v>1430</v>
      </c>
      <c r="P922" s="3" t="s">
        <v>4</v>
      </c>
      <c r="Q922" s="3" t="s">
        <v>169</v>
      </c>
      <c r="R922" s="3" t="s">
        <v>102</v>
      </c>
      <c r="S922" s="3" t="s">
        <v>50</v>
      </c>
      <c r="T922" s="3" t="s">
        <v>527</v>
      </c>
      <c r="U922" s="3" t="s">
        <v>1289</v>
      </c>
      <c r="V922" s="3" t="s">
        <v>300</v>
      </c>
      <c r="W922" s="3" t="s">
        <v>151</v>
      </c>
      <c r="X922" s="3" t="s">
        <v>7102</v>
      </c>
      <c r="Y922" s="3" t="s">
        <v>1988</v>
      </c>
      <c r="Z922" s="3" t="s">
        <v>4206</v>
      </c>
      <c r="AA922" s="3" t="s">
        <v>310</v>
      </c>
      <c r="AB922" s="3" t="s">
        <v>310</v>
      </c>
      <c r="AC922" s="3"/>
      <c r="AD922" s="3" t="s">
        <v>6723</v>
      </c>
      <c r="AE922" s="3" t="s">
        <v>1418</v>
      </c>
      <c r="AF922" s="3" t="s">
        <v>7103</v>
      </c>
      <c r="AG922" s="3" t="s">
        <v>7104</v>
      </c>
      <c r="AH922" s="3" t="s">
        <v>3361</v>
      </c>
      <c r="AI922" s="3" t="s">
        <v>50</v>
      </c>
      <c r="AJ922" s="3" t="s">
        <v>222</v>
      </c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4"/>
    </row>
    <row r="923" spans="1:51" x14ac:dyDescent="0.25">
      <c r="A923" s="2" t="s">
        <v>7097</v>
      </c>
      <c r="B923" s="11" t="s">
        <v>2328</v>
      </c>
      <c r="C923" s="3">
        <v>4</v>
      </c>
      <c r="D923" s="3" t="s">
        <v>242</v>
      </c>
      <c r="E923" s="3" t="s">
        <v>891</v>
      </c>
      <c r="F923" s="3" t="s">
        <v>218</v>
      </c>
      <c r="G923" s="3"/>
      <c r="H923" s="3" t="s">
        <v>38</v>
      </c>
      <c r="I923" s="3" t="s">
        <v>38</v>
      </c>
      <c r="J923" s="3" t="s">
        <v>38</v>
      </c>
      <c r="K923" s="3" t="s">
        <v>155</v>
      </c>
      <c r="L923" s="3" t="s">
        <v>109</v>
      </c>
      <c r="M923" s="3" t="s">
        <v>928</v>
      </c>
      <c r="N923" s="3" t="s">
        <v>4983</v>
      </c>
      <c r="O923" s="3" t="s">
        <v>2136</v>
      </c>
      <c r="P923" s="3" t="s">
        <v>4</v>
      </c>
      <c r="Q923" s="3" t="s">
        <v>169</v>
      </c>
      <c r="R923" s="3" t="s">
        <v>149</v>
      </c>
      <c r="S923" s="3" t="s">
        <v>729</v>
      </c>
      <c r="T923" s="3" t="s">
        <v>1148</v>
      </c>
      <c r="U923" s="3" t="s">
        <v>334</v>
      </c>
      <c r="V923" s="3" t="s">
        <v>151</v>
      </c>
      <c r="W923" s="3" t="s">
        <v>211</v>
      </c>
      <c r="X923" s="3" t="s">
        <v>7105</v>
      </c>
      <c r="Y923" s="3" t="s">
        <v>2593</v>
      </c>
      <c r="Z923" s="3" t="s">
        <v>253</v>
      </c>
      <c r="AA923" s="3" t="s">
        <v>310</v>
      </c>
      <c r="AB923" s="3" t="s">
        <v>153</v>
      </c>
      <c r="AC923" s="3"/>
      <c r="AD923" s="3" t="s">
        <v>3341</v>
      </c>
      <c r="AE923" s="3" t="s">
        <v>4339</v>
      </c>
      <c r="AF923" s="3" t="s">
        <v>7106</v>
      </c>
      <c r="AG923" s="3" t="s">
        <v>7107</v>
      </c>
      <c r="AH923" s="3" t="s">
        <v>4203</v>
      </c>
      <c r="AI923" s="3" t="s">
        <v>348</v>
      </c>
      <c r="AJ923" s="3" t="s">
        <v>5897</v>
      </c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4"/>
    </row>
    <row r="924" spans="1:51" x14ac:dyDescent="0.25">
      <c r="A924" s="2" t="s">
        <v>7097</v>
      </c>
      <c r="B924" s="11" t="s">
        <v>2328</v>
      </c>
      <c r="C924" s="3">
        <v>5</v>
      </c>
      <c r="D924" s="3" t="s">
        <v>3069</v>
      </c>
      <c r="E924" s="3" t="s">
        <v>218</v>
      </c>
      <c r="F924" s="3"/>
      <c r="G924" s="3"/>
      <c r="H924" s="3" t="s">
        <v>38</v>
      </c>
      <c r="I924" s="3" t="s">
        <v>38</v>
      </c>
      <c r="J924" s="3" t="s">
        <v>38</v>
      </c>
      <c r="K924" s="3" t="s">
        <v>155</v>
      </c>
      <c r="L924" s="3" t="s">
        <v>382</v>
      </c>
      <c r="M924" s="3" t="s">
        <v>418</v>
      </c>
      <c r="N924" s="3" t="s">
        <v>1537</v>
      </c>
      <c r="O924" s="3" t="s">
        <v>1953</v>
      </c>
      <c r="P924" s="3" t="s">
        <v>4</v>
      </c>
      <c r="Q924" s="3" t="s">
        <v>6</v>
      </c>
      <c r="R924" s="3" t="s">
        <v>730</v>
      </c>
      <c r="S924" s="3" t="s">
        <v>1180</v>
      </c>
      <c r="T924" s="3" t="s">
        <v>488</v>
      </c>
      <c r="U924" s="3" t="s">
        <v>940</v>
      </c>
      <c r="V924" s="3" t="s">
        <v>19</v>
      </c>
      <c r="W924" s="3" t="s">
        <v>128</v>
      </c>
      <c r="X924" s="3" t="s">
        <v>4872</v>
      </c>
      <c r="Y924" s="3" t="s">
        <v>2601</v>
      </c>
      <c r="Z924" s="3" t="s">
        <v>2242</v>
      </c>
      <c r="AA924" s="3" t="s">
        <v>310</v>
      </c>
      <c r="AB924" s="3" t="s">
        <v>497</v>
      </c>
      <c r="AC924" s="3"/>
      <c r="AD924" s="3" t="s">
        <v>651</v>
      </c>
      <c r="AE924" s="3" t="s">
        <v>3004</v>
      </c>
      <c r="AF924" s="3" t="s">
        <v>7108</v>
      </c>
      <c r="AG924" s="3" t="s">
        <v>7109</v>
      </c>
      <c r="AH924" s="3" t="s">
        <v>2239</v>
      </c>
      <c r="AI924" s="3" t="s">
        <v>670</v>
      </c>
      <c r="AJ924" s="3" t="s">
        <v>198</v>
      </c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4"/>
    </row>
    <row r="925" spans="1:51" x14ac:dyDescent="0.25">
      <c r="A925" s="2" t="s">
        <v>3182</v>
      </c>
      <c r="B925" s="11" t="s">
        <v>2328</v>
      </c>
      <c r="C925" s="3">
        <v>1</v>
      </c>
      <c r="D925" s="3" t="s">
        <v>164</v>
      </c>
      <c r="E925" s="3" t="s">
        <v>4</v>
      </c>
      <c r="F925" s="3" t="s">
        <v>1847</v>
      </c>
      <c r="G925" s="3"/>
      <c r="H925" s="3" t="s">
        <v>87</v>
      </c>
      <c r="I925" s="3" t="s">
        <v>1800</v>
      </c>
      <c r="J925" s="3" t="s">
        <v>1907</v>
      </c>
      <c r="K925" s="3" t="s">
        <v>50</v>
      </c>
      <c r="L925" s="3" t="s">
        <v>1720</v>
      </c>
      <c r="M925" s="3" t="s">
        <v>792</v>
      </c>
      <c r="N925" s="3" t="s">
        <v>7388</v>
      </c>
      <c r="O925" s="3" t="s">
        <v>2306</v>
      </c>
      <c r="P925" s="3" t="s">
        <v>4</v>
      </c>
      <c r="Q925" s="3" t="s">
        <v>283</v>
      </c>
      <c r="R925" s="3" t="s">
        <v>250</v>
      </c>
      <c r="S925" s="3" t="s">
        <v>297</v>
      </c>
      <c r="T925" s="3" t="s">
        <v>297</v>
      </c>
      <c r="U925" s="3" t="s">
        <v>1324</v>
      </c>
      <c r="V925" s="3" t="s">
        <v>1324</v>
      </c>
      <c r="W925" s="3" t="s">
        <v>1324</v>
      </c>
      <c r="X925" s="3" t="s">
        <v>1641</v>
      </c>
      <c r="Y925" s="3" t="s">
        <v>173</v>
      </c>
      <c r="Z925" s="3" t="s">
        <v>3175</v>
      </c>
      <c r="AA925" s="3" t="s">
        <v>938</v>
      </c>
      <c r="AB925" s="3"/>
      <c r="AC925" s="3" t="s">
        <v>1028</v>
      </c>
      <c r="AD925" s="3" t="s">
        <v>1730</v>
      </c>
      <c r="AE925" s="3" t="s">
        <v>3119</v>
      </c>
      <c r="AF925" s="3" t="s">
        <v>3767</v>
      </c>
      <c r="AG925" s="3" t="s">
        <v>235</v>
      </c>
      <c r="AH925" s="3" t="s">
        <v>190</v>
      </c>
      <c r="AI925" s="3" t="s">
        <v>3375</v>
      </c>
      <c r="AJ925" s="3" t="s">
        <v>627</v>
      </c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4"/>
    </row>
    <row r="926" spans="1:51" x14ac:dyDescent="0.25">
      <c r="A926" s="2" t="s">
        <v>3182</v>
      </c>
      <c r="B926" s="11" t="s">
        <v>2328</v>
      </c>
      <c r="C926" s="3">
        <v>2</v>
      </c>
      <c r="D926" s="3" t="s">
        <v>339</v>
      </c>
      <c r="E926" s="3" t="s">
        <v>1847</v>
      </c>
      <c r="F926" s="3" t="s">
        <v>1820</v>
      </c>
      <c r="G926" s="3"/>
      <c r="H926" s="3" t="s">
        <v>83</v>
      </c>
      <c r="I926" s="3" t="s">
        <v>183</v>
      </c>
      <c r="J926" s="3" t="s">
        <v>278</v>
      </c>
      <c r="K926" s="3" t="s">
        <v>743</v>
      </c>
      <c r="L926" s="3" t="s">
        <v>1967</v>
      </c>
      <c r="M926" s="3" t="s">
        <v>4171</v>
      </c>
      <c r="N926" s="3" t="s">
        <v>7389</v>
      </c>
      <c r="O926" s="3" t="s">
        <v>2801</v>
      </c>
      <c r="P926" s="3" t="s">
        <v>372</v>
      </c>
      <c r="Q926" s="3" t="s">
        <v>283</v>
      </c>
      <c r="R926" s="3" t="s">
        <v>227</v>
      </c>
      <c r="S926" s="3" t="s">
        <v>226</v>
      </c>
      <c r="T926" s="3" t="s">
        <v>227</v>
      </c>
      <c r="U926" s="3" t="s">
        <v>250</v>
      </c>
      <c r="V926" s="3" t="s">
        <v>250</v>
      </c>
      <c r="W926" s="3" t="s">
        <v>250</v>
      </c>
      <c r="X926" s="3" t="s">
        <v>360</v>
      </c>
      <c r="Y926" s="3" t="s">
        <v>4306</v>
      </c>
      <c r="Z926" s="3" t="s">
        <v>1652</v>
      </c>
      <c r="AA926" s="3" t="s">
        <v>594</v>
      </c>
      <c r="AB926" s="3"/>
      <c r="AC926" s="3" t="s">
        <v>454</v>
      </c>
      <c r="AD926" s="3" t="s">
        <v>2049</v>
      </c>
      <c r="AE926" s="3" t="s">
        <v>3479</v>
      </c>
      <c r="AF926" s="3" t="s">
        <v>206</v>
      </c>
      <c r="AG926" s="3" t="s">
        <v>83</v>
      </c>
      <c r="AH926" s="3" t="s">
        <v>375</v>
      </c>
      <c r="AI926" s="3" t="s">
        <v>837</v>
      </c>
      <c r="AJ926" s="3" t="s">
        <v>891</v>
      </c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4"/>
    </row>
    <row r="927" spans="1:51" x14ac:dyDescent="0.25">
      <c r="A927" s="2" t="s">
        <v>3182</v>
      </c>
      <c r="B927" s="11" t="s">
        <v>2328</v>
      </c>
      <c r="C927" s="3">
        <v>3</v>
      </c>
      <c r="D927" s="3" t="s">
        <v>199</v>
      </c>
      <c r="E927" s="3" t="s">
        <v>1820</v>
      </c>
      <c r="F927" s="3" t="s">
        <v>658</v>
      </c>
      <c r="G927" s="3"/>
      <c r="H927" s="3" t="s">
        <v>55</v>
      </c>
      <c r="I927" s="3" t="s">
        <v>252</v>
      </c>
      <c r="J927" s="3" t="s">
        <v>278</v>
      </c>
      <c r="K927" s="3" t="s">
        <v>5414</v>
      </c>
      <c r="L927" s="3" t="s">
        <v>2977</v>
      </c>
      <c r="M927" s="3" t="s">
        <v>2822</v>
      </c>
      <c r="N927" s="3" t="s">
        <v>7390</v>
      </c>
      <c r="O927" s="3" t="s">
        <v>5409</v>
      </c>
      <c r="P927" s="3" t="s">
        <v>400</v>
      </c>
      <c r="Q927" s="3" t="s">
        <v>283</v>
      </c>
      <c r="R927" s="3" t="s">
        <v>343</v>
      </c>
      <c r="S927" s="3" t="s">
        <v>472</v>
      </c>
      <c r="T927" s="3" t="s">
        <v>343</v>
      </c>
      <c r="U927" s="3" t="s">
        <v>231</v>
      </c>
      <c r="V927" s="3" t="s">
        <v>231</v>
      </c>
      <c r="W927" s="3" t="s">
        <v>208</v>
      </c>
      <c r="X927" s="3" t="s">
        <v>154</v>
      </c>
      <c r="Y927" s="3" t="s">
        <v>1729</v>
      </c>
      <c r="Z927" s="3" t="s">
        <v>1805</v>
      </c>
      <c r="AA927" s="3" t="s">
        <v>625</v>
      </c>
      <c r="AB927" s="3"/>
      <c r="AC927" s="3" t="s">
        <v>83</v>
      </c>
      <c r="AD927" s="3" t="s">
        <v>2226</v>
      </c>
      <c r="AE927" s="3" t="s">
        <v>237</v>
      </c>
      <c r="AF927" s="3" t="s">
        <v>2362</v>
      </c>
      <c r="AG927" s="3" t="s">
        <v>83</v>
      </c>
      <c r="AH927" s="3" t="s">
        <v>252</v>
      </c>
      <c r="AI927" s="3" t="s">
        <v>1259</v>
      </c>
      <c r="AJ927" s="3" t="s">
        <v>810</v>
      </c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4"/>
    </row>
    <row r="928" spans="1:51" x14ac:dyDescent="0.25">
      <c r="A928" s="2" t="s">
        <v>3182</v>
      </c>
      <c r="B928" s="11" t="s">
        <v>2328</v>
      </c>
      <c r="C928" s="3">
        <v>4</v>
      </c>
      <c r="D928" s="3" t="s">
        <v>2542</v>
      </c>
      <c r="E928" s="3" t="s">
        <v>658</v>
      </c>
      <c r="F928" s="3" t="s">
        <v>404</v>
      </c>
      <c r="G928" s="3"/>
      <c r="H928" s="3" t="s">
        <v>822</v>
      </c>
      <c r="I928" s="3" t="s">
        <v>27</v>
      </c>
      <c r="J928" s="3" t="s">
        <v>375</v>
      </c>
      <c r="K928" s="3" t="s">
        <v>255</v>
      </c>
      <c r="L928" s="3" t="s">
        <v>2240</v>
      </c>
      <c r="M928" s="3" t="s">
        <v>4928</v>
      </c>
      <c r="N928" s="3" t="s">
        <v>7391</v>
      </c>
      <c r="O928" s="3" t="s">
        <v>1893</v>
      </c>
      <c r="P928" s="3" t="s">
        <v>274</v>
      </c>
      <c r="Q928" s="3" t="s">
        <v>354</v>
      </c>
      <c r="R928" s="3" t="s">
        <v>205</v>
      </c>
      <c r="S928" s="3" t="s">
        <v>343</v>
      </c>
      <c r="T928" s="3" t="s">
        <v>205</v>
      </c>
      <c r="U928" s="3" t="s">
        <v>231</v>
      </c>
      <c r="V928" s="3" t="s">
        <v>231</v>
      </c>
      <c r="W928" s="3" t="s">
        <v>231</v>
      </c>
      <c r="X928" s="3" t="s">
        <v>1497</v>
      </c>
      <c r="Y928" s="3" t="s">
        <v>1261</v>
      </c>
      <c r="Z928" s="3" t="s">
        <v>629</v>
      </c>
      <c r="AA928" s="3" t="s">
        <v>357</v>
      </c>
      <c r="AB928" s="3"/>
      <c r="AC928" s="3" t="s">
        <v>291</v>
      </c>
      <c r="AD928" s="3" t="s">
        <v>2873</v>
      </c>
      <c r="AE928" s="3" t="s">
        <v>2478</v>
      </c>
      <c r="AF928" s="3" t="s">
        <v>1112</v>
      </c>
      <c r="AG928" s="3" t="s">
        <v>55</v>
      </c>
      <c r="AH928" s="3" t="s">
        <v>23</v>
      </c>
      <c r="AI928" s="3" t="s">
        <v>1259</v>
      </c>
      <c r="AJ928" s="3" t="s">
        <v>2090</v>
      </c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4"/>
    </row>
    <row r="929" spans="1:51" x14ac:dyDescent="0.25">
      <c r="A929" s="2" t="s">
        <v>3182</v>
      </c>
      <c r="B929" s="11" t="s">
        <v>2328</v>
      </c>
      <c r="C929" s="3">
        <v>5</v>
      </c>
      <c r="D929" s="3" t="s">
        <v>2550</v>
      </c>
      <c r="E929" s="3" t="s">
        <v>404</v>
      </c>
      <c r="F929" s="3" t="s">
        <v>554</v>
      </c>
      <c r="G929" s="3"/>
      <c r="H929" s="3" t="s">
        <v>38</v>
      </c>
      <c r="I929" s="3" t="s">
        <v>155</v>
      </c>
      <c r="J929" s="3" t="s">
        <v>993</v>
      </c>
      <c r="K929" s="3" t="s">
        <v>31</v>
      </c>
      <c r="L929" s="3" t="s">
        <v>2524</v>
      </c>
      <c r="M929" s="3" t="s">
        <v>2890</v>
      </c>
      <c r="N929" s="3" t="s">
        <v>7392</v>
      </c>
      <c r="O929" s="3" t="s">
        <v>6760</v>
      </c>
      <c r="P929" s="3" t="s">
        <v>822</v>
      </c>
      <c r="Q929" s="3" t="s">
        <v>354</v>
      </c>
      <c r="R929" s="3" t="s">
        <v>227</v>
      </c>
      <c r="S929" s="3" t="s">
        <v>226</v>
      </c>
      <c r="T929" s="3" t="s">
        <v>227</v>
      </c>
      <c r="U929" s="3" t="s">
        <v>250</v>
      </c>
      <c r="V929" s="3" t="s">
        <v>250</v>
      </c>
      <c r="W929" s="3" t="s">
        <v>250</v>
      </c>
      <c r="X929" s="3" t="s">
        <v>454</v>
      </c>
      <c r="Y929" s="3"/>
      <c r="Z929" s="3"/>
      <c r="AA929" s="3" t="s">
        <v>193</v>
      </c>
      <c r="AB929" s="3"/>
      <c r="AC929" s="3" t="s">
        <v>108</v>
      </c>
      <c r="AD929" s="3" t="s">
        <v>7393</v>
      </c>
      <c r="AE929" s="3" t="s">
        <v>1075</v>
      </c>
      <c r="AF929" s="3" t="s">
        <v>2078</v>
      </c>
      <c r="AG929" s="3" t="s">
        <v>55</v>
      </c>
      <c r="AH929" s="3" t="s">
        <v>55</v>
      </c>
      <c r="AI929" s="3" t="s">
        <v>967</v>
      </c>
      <c r="AJ929" s="3" t="s">
        <v>240</v>
      </c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4"/>
    </row>
    <row r="930" spans="1:51" x14ac:dyDescent="0.25">
      <c r="A930" s="2" t="s">
        <v>3182</v>
      </c>
      <c r="B930" s="11" t="s">
        <v>2328</v>
      </c>
      <c r="C930" s="3">
        <v>6</v>
      </c>
      <c r="D930" s="3" t="s">
        <v>3638</v>
      </c>
      <c r="E930" s="3" t="s">
        <v>554</v>
      </c>
      <c r="F930" s="3" t="s">
        <v>1216</v>
      </c>
      <c r="G930" s="3"/>
      <c r="H930" s="3" t="s">
        <v>2296</v>
      </c>
      <c r="I930" s="3" t="s">
        <v>887</v>
      </c>
      <c r="J930" s="3" t="s">
        <v>440</v>
      </c>
      <c r="K930" s="3" t="s">
        <v>799</v>
      </c>
      <c r="L930" s="3" t="s">
        <v>758</v>
      </c>
      <c r="M930" s="3" t="s">
        <v>2029</v>
      </c>
      <c r="N930" s="3" t="s">
        <v>5290</v>
      </c>
      <c r="O930" s="3" t="s">
        <v>6814</v>
      </c>
      <c r="P930" s="3" t="s">
        <v>4</v>
      </c>
      <c r="Q930" s="3" t="s">
        <v>354</v>
      </c>
      <c r="R930" s="3" t="s">
        <v>1717</v>
      </c>
      <c r="S930" s="3" t="s">
        <v>1716</v>
      </c>
      <c r="T930" s="3" t="s">
        <v>1716</v>
      </c>
      <c r="U930" s="3" t="s">
        <v>268</v>
      </c>
      <c r="V930" s="3" t="s">
        <v>267</v>
      </c>
      <c r="W930" s="3" t="s">
        <v>267</v>
      </c>
      <c r="X930" s="3" t="s">
        <v>23</v>
      </c>
      <c r="Y930" s="3"/>
      <c r="Z930" s="3"/>
      <c r="AA930" s="3" t="s">
        <v>727</v>
      </c>
      <c r="AB930" s="3"/>
      <c r="AC930" s="3" t="s">
        <v>165</v>
      </c>
      <c r="AD930" s="3" t="s">
        <v>6937</v>
      </c>
      <c r="AE930" s="3" t="s">
        <v>1141</v>
      </c>
      <c r="AF930" s="3" t="s">
        <v>4461</v>
      </c>
      <c r="AG930" s="3" t="s">
        <v>183</v>
      </c>
      <c r="AH930" s="3" t="s">
        <v>55</v>
      </c>
      <c r="AI930" s="3" t="s">
        <v>3239</v>
      </c>
      <c r="AJ930" s="3" t="s">
        <v>2090</v>
      </c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4"/>
    </row>
    <row r="931" spans="1:51" x14ac:dyDescent="0.25">
      <c r="A931" s="2" t="s">
        <v>3182</v>
      </c>
      <c r="B931" s="11" t="s">
        <v>2328</v>
      </c>
      <c r="C931" s="3">
        <v>7</v>
      </c>
      <c r="D931" s="3" t="s">
        <v>4949</v>
      </c>
      <c r="E931" s="3" t="s">
        <v>1216</v>
      </c>
      <c r="F931" s="3"/>
      <c r="G931" s="3"/>
      <c r="H931" s="3" t="s">
        <v>38</v>
      </c>
      <c r="I931" s="3" t="s">
        <v>165</v>
      </c>
      <c r="J931" s="3" t="s">
        <v>252</v>
      </c>
      <c r="K931" s="3" t="s">
        <v>742</v>
      </c>
      <c r="L931" s="3" t="s">
        <v>6177</v>
      </c>
      <c r="M931" s="3" t="s">
        <v>1624</v>
      </c>
      <c r="N931" s="3" t="s">
        <v>7394</v>
      </c>
      <c r="O931" s="3" t="s">
        <v>4777</v>
      </c>
      <c r="P931" s="3" t="s">
        <v>4</v>
      </c>
      <c r="Q931" s="3" t="s">
        <v>283</v>
      </c>
      <c r="R931" s="3" t="s">
        <v>227</v>
      </c>
      <c r="S931" s="3" t="s">
        <v>226</v>
      </c>
      <c r="T931" s="3" t="s">
        <v>226</v>
      </c>
      <c r="U931" s="3" t="s">
        <v>250</v>
      </c>
      <c r="V931" s="3" t="s">
        <v>250</v>
      </c>
      <c r="W931" s="3" t="s">
        <v>250</v>
      </c>
      <c r="X931" s="3" t="s">
        <v>83</v>
      </c>
      <c r="Y931" s="3"/>
      <c r="Z931" s="3"/>
      <c r="AA931" s="3" t="s">
        <v>175</v>
      </c>
      <c r="AB931" s="3"/>
      <c r="AC931" s="3" t="s">
        <v>446</v>
      </c>
      <c r="AD931" s="3" t="s">
        <v>3696</v>
      </c>
      <c r="AE931" s="3" t="s">
        <v>3972</v>
      </c>
      <c r="AF931" s="3" t="s">
        <v>1112</v>
      </c>
      <c r="AG931" s="3" t="s">
        <v>55</v>
      </c>
      <c r="AH931" s="3" t="s">
        <v>111</v>
      </c>
      <c r="AI931" s="3" t="s">
        <v>156</v>
      </c>
      <c r="AJ931" s="3" t="s">
        <v>2072</v>
      </c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4"/>
    </row>
    <row r="932" spans="1:51" x14ac:dyDescent="0.25">
      <c r="A932" s="2" t="s">
        <v>2630</v>
      </c>
      <c r="B932" s="11" t="s">
        <v>2631</v>
      </c>
      <c r="C932" s="3">
        <v>1</v>
      </c>
      <c r="D932" s="3" t="s">
        <v>6</v>
      </c>
      <c r="E932" s="3" t="s">
        <v>4</v>
      </c>
      <c r="F932" s="3" t="s">
        <v>1081</v>
      </c>
      <c r="G932" s="3"/>
      <c r="H932" s="3" t="s">
        <v>23</v>
      </c>
      <c r="I932" s="3" t="s">
        <v>83</v>
      </c>
      <c r="J932" s="3" t="s">
        <v>83</v>
      </c>
      <c r="K932" s="3" t="s">
        <v>1063</v>
      </c>
      <c r="L932" s="3" t="s">
        <v>1432</v>
      </c>
      <c r="M932" s="3" t="s">
        <v>1488</v>
      </c>
      <c r="N932" s="3" t="s">
        <v>2632</v>
      </c>
      <c r="O932" s="3" t="s">
        <v>2633</v>
      </c>
      <c r="P932" s="3" t="s">
        <v>512</v>
      </c>
      <c r="Q932" s="3" t="s">
        <v>6</v>
      </c>
      <c r="R932" s="3" t="s">
        <v>1179</v>
      </c>
      <c r="S932" s="3" t="s">
        <v>1148</v>
      </c>
      <c r="T932" s="3" t="s">
        <v>507</v>
      </c>
      <c r="U932" s="3" t="s">
        <v>475</v>
      </c>
      <c r="V932" s="3" t="s">
        <v>508</v>
      </c>
      <c r="W932" s="3" t="s">
        <v>475</v>
      </c>
      <c r="X932" s="3" t="s">
        <v>1116</v>
      </c>
      <c r="Y932" s="3" t="s">
        <v>2634</v>
      </c>
      <c r="Z932" s="3" t="s">
        <v>2635</v>
      </c>
      <c r="AA932" s="3" t="s">
        <v>547</v>
      </c>
      <c r="AB932" s="3" t="s">
        <v>976</v>
      </c>
      <c r="AC932" s="3" t="s">
        <v>2103</v>
      </c>
      <c r="AD932" s="3" t="s">
        <v>2636</v>
      </c>
      <c r="AE932" s="3"/>
      <c r="AF932" s="3"/>
      <c r="AG932" s="3"/>
      <c r="AH932" s="3"/>
      <c r="AI932" s="3"/>
      <c r="AJ932" s="3" t="s">
        <v>2637</v>
      </c>
      <c r="AK932" s="3" t="s">
        <v>2638</v>
      </c>
      <c r="AL932" s="3" t="s">
        <v>603</v>
      </c>
      <c r="AM932" s="3" t="s">
        <v>2639</v>
      </c>
      <c r="AN932" s="3" t="s">
        <v>366</v>
      </c>
      <c r="AO932" s="3" t="s">
        <v>1738</v>
      </c>
      <c r="AP932" s="3" t="s">
        <v>38</v>
      </c>
      <c r="AQ932" s="3"/>
      <c r="AR932" s="3"/>
      <c r="AS932" s="3"/>
      <c r="AT932" s="3"/>
      <c r="AU932" s="3"/>
      <c r="AV932" s="3"/>
      <c r="AW932" s="3"/>
      <c r="AX932" s="3"/>
      <c r="AY932" s="4"/>
    </row>
    <row r="933" spans="1:51" x14ac:dyDescent="0.25">
      <c r="A933" s="2" t="s">
        <v>2630</v>
      </c>
      <c r="B933" s="11" t="s">
        <v>2631</v>
      </c>
      <c r="C933" s="3">
        <v>2</v>
      </c>
      <c r="D933" s="3" t="s">
        <v>69</v>
      </c>
      <c r="E933" s="3" t="s">
        <v>1081</v>
      </c>
      <c r="F933" s="3" t="s">
        <v>258</v>
      </c>
      <c r="G933" s="3"/>
      <c r="H933" s="3" t="s">
        <v>111</v>
      </c>
      <c r="I933" s="3" t="s">
        <v>61</v>
      </c>
      <c r="J933" s="3" t="s">
        <v>111</v>
      </c>
      <c r="K933" s="3" t="s">
        <v>966</v>
      </c>
      <c r="L933" s="3" t="s">
        <v>2640</v>
      </c>
      <c r="M933" s="3" t="s">
        <v>1289</v>
      </c>
      <c r="N933" s="3" t="s">
        <v>2641</v>
      </c>
      <c r="O933" s="3" t="s">
        <v>2642</v>
      </c>
      <c r="P933" s="3" t="s">
        <v>256</v>
      </c>
      <c r="Q933" s="3" t="s">
        <v>6</v>
      </c>
      <c r="R933" s="3" t="s">
        <v>392</v>
      </c>
      <c r="S933" s="3" t="s">
        <v>214</v>
      </c>
      <c r="T933" s="3" t="s">
        <v>531</v>
      </c>
      <c r="U933" s="3" t="s">
        <v>453</v>
      </c>
      <c r="V933" s="3" t="s">
        <v>527</v>
      </c>
      <c r="W933" s="3" t="s">
        <v>527</v>
      </c>
      <c r="X933" s="3" t="s">
        <v>995</v>
      </c>
      <c r="Y933" s="3" t="s">
        <v>2643</v>
      </c>
      <c r="Z933" s="3" t="s">
        <v>2644</v>
      </c>
      <c r="AA933" s="3" t="s">
        <v>234</v>
      </c>
      <c r="AB933" s="3" t="s">
        <v>1535</v>
      </c>
      <c r="AC933" s="3" t="s">
        <v>359</v>
      </c>
      <c r="AD933" s="3" t="s">
        <v>2645</v>
      </c>
      <c r="AE933" s="3"/>
      <c r="AF933" s="3"/>
      <c r="AG933" s="3"/>
      <c r="AH933" s="3"/>
      <c r="AI933" s="3"/>
      <c r="AJ933" s="3" t="s">
        <v>683</v>
      </c>
      <c r="AK933" s="3" t="s">
        <v>2646</v>
      </c>
      <c r="AL933" s="3" t="s">
        <v>603</v>
      </c>
      <c r="AM933" s="3" t="s">
        <v>2647</v>
      </c>
      <c r="AN933" s="3" t="s">
        <v>879</v>
      </c>
      <c r="AO933" s="3" t="s">
        <v>2648</v>
      </c>
      <c r="AP933" s="3" t="s">
        <v>38</v>
      </c>
      <c r="AQ933" s="3"/>
      <c r="AR933" s="3"/>
      <c r="AS933" s="3"/>
      <c r="AT933" s="3"/>
      <c r="AU933" s="3"/>
      <c r="AV933" s="3"/>
      <c r="AW933" s="3"/>
      <c r="AX933" s="3"/>
      <c r="AY933" s="4"/>
    </row>
    <row r="934" spans="1:51" x14ac:dyDescent="0.25">
      <c r="A934" s="2" t="s">
        <v>2630</v>
      </c>
      <c r="B934" s="11" t="s">
        <v>2631</v>
      </c>
      <c r="C934" s="3">
        <v>3</v>
      </c>
      <c r="D934" s="3" t="s">
        <v>95</v>
      </c>
      <c r="E934" s="3" t="s">
        <v>258</v>
      </c>
      <c r="F934" s="3" t="s">
        <v>429</v>
      </c>
      <c r="G934" s="3"/>
      <c r="H934" s="3" t="s">
        <v>155</v>
      </c>
      <c r="I934" s="3" t="s">
        <v>243</v>
      </c>
      <c r="J934" s="3" t="s">
        <v>165</v>
      </c>
      <c r="K934" s="3" t="s">
        <v>200</v>
      </c>
      <c r="L934" s="3" t="s">
        <v>2221</v>
      </c>
      <c r="M934" s="3" t="s">
        <v>2649</v>
      </c>
      <c r="N934" s="3" t="s">
        <v>2650</v>
      </c>
      <c r="O934" s="3" t="s">
        <v>2651</v>
      </c>
      <c r="P934" s="3" t="s">
        <v>372</v>
      </c>
      <c r="Q934" s="3" t="s">
        <v>6</v>
      </c>
      <c r="R934" s="3" t="s">
        <v>214</v>
      </c>
      <c r="S934" s="3" t="s">
        <v>1179</v>
      </c>
      <c r="T934" s="3" t="s">
        <v>214</v>
      </c>
      <c r="U934" s="3" t="s">
        <v>359</v>
      </c>
      <c r="V934" s="3" t="s">
        <v>359</v>
      </c>
      <c r="W934" s="3" t="s">
        <v>508</v>
      </c>
      <c r="X934" s="3" t="s">
        <v>88</v>
      </c>
      <c r="Y934" s="3" t="s">
        <v>2652</v>
      </c>
      <c r="Z934" s="3" t="s">
        <v>2271</v>
      </c>
      <c r="AA934" s="3" t="s">
        <v>234</v>
      </c>
      <c r="AB934" s="3" t="s">
        <v>824</v>
      </c>
      <c r="AC934" s="3" t="s">
        <v>737</v>
      </c>
      <c r="AD934" s="3" t="s">
        <v>2198</v>
      </c>
      <c r="AE934" s="3"/>
      <c r="AF934" s="3"/>
      <c r="AG934" s="3"/>
      <c r="AH934" s="3"/>
      <c r="AI934" s="3"/>
      <c r="AJ934" s="3" t="s">
        <v>1342</v>
      </c>
      <c r="AK934" s="3" t="s">
        <v>2653</v>
      </c>
      <c r="AL934" s="3" t="s">
        <v>2654</v>
      </c>
      <c r="AM934" s="3" t="s">
        <v>2655</v>
      </c>
      <c r="AN934" s="3" t="s">
        <v>1813</v>
      </c>
      <c r="AO934" s="3" t="s">
        <v>1474</v>
      </c>
      <c r="AP934" s="3" t="s">
        <v>38</v>
      </c>
      <c r="AQ934" s="3"/>
      <c r="AR934" s="3"/>
      <c r="AS934" s="3"/>
      <c r="AT934" s="3"/>
      <c r="AU934" s="3"/>
      <c r="AV934" s="3"/>
      <c r="AW934" s="3"/>
      <c r="AX934" s="3"/>
      <c r="AY934" s="4"/>
    </row>
    <row r="935" spans="1:51" x14ac:dyDescent="0.25">
      <c r="A935" s="2" t="s">
        <v>2630</v>
      </c>
      <c r="B935" s="11" t="s">
        <v>2631</v>
      </c>
      <c r="C935" s="3">
        <v>4</v>
      </c>
      <c r="D935" s="3" t="s">
        <v>118</v>
      </c>
      <c r="E935" s="3" t="s">
        <v>429</v>
      </c>
      <c r="F935" s="3" t="s">
        <v>554</v>
      </c>
      <c r="G935" s="3"/>
      <c r="H935" s="3" t="s">
        <v>29</v>
      </c>
      <c r="I935" s="3" t="s">
        <v>252</v>
      </c>
      <c r="J935" s="3" t="s">
        <v>87</v>
      </c>
      <c r="K935" s="3" t="s">
        <v>602</v>
      </c>
      <c r="L935" s="3" t="s">
        <v>1315</v>
      </c>
      <c r="M935" s="3" t="s">
        <v>1007</v>
      </c>
      <c r="N935" s="3" t="s">
        <v>304</v>
      </c>
      <c r="O935" s="3" t="s">
        <v>2656</v>
      </c>
      <c r="P935" s="3" t="s">
        <v>38</v>
      </c>
      <c r="Q935" s="3" t="s">
        <v>6</v>
      </c>
      <c r="R935" s="3" t="s">
        <v>150</v>
      </c>
      <c r="S935" s="3" t="s">
        <v>107</v>
      </c>
      <c r="T935" s="3" t="s">
        <v>106</v>
      </c>
      <c r="U935" s="3" t="s">
        <v>940</v>
      </c>
      <c r="V935" s="3" t="s">
        <v>8</v>
      </c>
      <c r="W935" s="3" t="s">
        <v>1012</v>
      </c>
      <c r="X935" s="3" t="s">
        <v>111</v>
      </c>
      <c r="Y935" s="3" t="s">
        <v>1270</v>
      </c>
      <c r="Z935" s="3" t="s">
        <v>1027</v>
      </c>
      <c r="AA935" s="3" t="s">
        <v>631</v>
      </c>
      <c r="AB935" s="3" t="s">
        <v>751</v>
      </c>
      <c r="AC935" s="3" t="s">
        <v>1209</v>
      </c>
      <c r="AD935" s="3" t="s">
        <v>2657</v>
      </c>
      <c r="AE935" s="3"/>
      <c r="AF935" s="3"/>
      <c r="AG935" s="3"/>
      <c r="AH935" s="3"/>
      <c r="AI935" s="3"/>
      <c r="AJ935" s="3" t="s">
        <v>2630</v>
      </c>
      <c r="AK935" s="3" t="s">
        <v>2658</v>
      </c>
      <c r="AL935" s="3" t="s">
        <v>2659</v>
      </c>
      <c r="AM935" s="3" t="s">
        <v>2660</v>
      </c>
      <c r="AN935" s="3" t="s">
        <v>1087</v>
      </c>
      <c r="AO935" s="3" t="s">
        <v>2661</v>
      </c>
      <c r="AP935" s="3" t="s">
        <v>38</v>
      </c>
      <c r="AQ935" s="3"/>
      <c r="AR935" s="3"/>
      <c r="AS935" s="3"/>
      <c r="AT935" s="3"/>
      <c r="AU935" s="3"/>
      <c r="AV935" s="3"/>
      <c r="AW935" s="3"/>
      <c r="AX935" s="3"/>
      <c r="AY935" s="4"/>
    </row>
    <row r="936" spans="1:51" x14ac:dyDescent="0.25">
      <c r="A936" s="2" t="s">
        <v>2630</v>
      </c>
      <c r="B936" s="11" t="s">
        <v>2631</v>
      </c>
      <c r="C936" s="3">
        <v>5</v>
      </c>
      <c r="D936" s="3" t="s">
        <v>138</v>
      </c>
      <c r="E936" s="3" t="s">
        <v>554</v>
      </c>
      <c r="F936" s="3" t="s">
        <v>2662</v>
      </c>
      <c r="G936" s="3"/>
      <c r="H936" s="3" t="s">
        <v>165</v>
      </c>
      <c r="I936" s="3" t="s">
        <v>270</v>
      </c>
      <c r="J936" s="3" t="s">
        <v>270</v>
      </c>
      <c r="K936" s="3" t="s">
        <v>27</v>
      </c>
      <c r="L936" s="3" t="s">
        <v>2137</v>
      </c>
      <c r="M936" s="3" t="s">
        <v>2160</v>
      </c>
      <c r="N936" s="3" t="s">
        <v>2663</v>
      </c>
      <c r="O936" s="3" t="s">
        <v>2664</v>
      </c>
      <c r="P936" s="3" t="s">
        <v>38</v>
      </c>
      <c r="Q936" s="3" t="s">
        <v>169</v>
      </c>
      <c r="R936" s="3" t="s">
        <v>1012</v>
      </c>
      <c r="S936" s="3" t="s">
        <v>102</v>
      </c>
      <c r="T936" s="3" t="s">
        <v>8</v>
      </c>
      <c r="U936" s="3" t="s">
        <v>211</v>
      </c>
      <c r="V936" s="3" t="s">
        <v>1027</v>
      </c>
      <c r="W936" s="3" t="s">
        <v>22</v>
      </c>
      <c r="X936" s="3" t="s">
        <v>243</v>
      </c>
      <c r="Y936" s="3"/>
      <c r="Z936" s="3"/>
      <c r="AA936" s="3" t="s">
        <v>1768</v>
      </c>
      <c r="AB936" s="3" t="s">
        <v>454</v>
      </c>
      <c r="AC936" s="3" t="s">
        <v>214</v>
      </c>
      <c r="AD936" s="3" t="s">
        <v>1672</v>
      </c>
      <c r="AE936" s="3"/>
      <c r="AF936" s="3"/>
      <c r="AG936" s="3"/>
      <c r="AH936" s="3"/>
      <c r="AI936" s="3"/>
      <c r="AJ936" s="3" t="s">
        <v>39</v>
      </c>
      <c r="AK936" s="3" t="s">
        <v>2665</v>
      </c>
      <c r="AL936" s="3" t="s">
        <v>2145</v>
      </c>
      <c r="AM936" s="3" t="s">
        <v>2666</v>
      </c>
      <c r="AN936" s="3" t="s">
        <v>397</v>
      </c>
      <c r="AO936" s="3" t="s">
        <v>749</v>
      </c>
      <c r="AP936" s="3" t="s">
        <v>38</v>
      </c>
      <c r="AQ936" s="3"/>
      <c r="AR936" s="3"/>
      <c r="AS936" s="3"/>
      <c r="AT936" s="3"/>
      <c r="AU936" s="3"/>
      <c r="AV936" s="3"/>
      <c r="AW936" s="3"/>
      <c r="AX936" s="3"/>
      <c r="AY936" s="4"/>
    </row>
    <row r="937" spans="1:51" x14ac:dyDescent="0.25">
      <c r="A937" s="2" t="s">
        <v>2630</v>
      </c>
      <c r="B937" s="11" t="s">
        <v>2631</v>
      </c>
      <c r="C937" s="3">
        <v>6</v>
      </c>
      <c r="D937" s="3" t="s">
        <v>1072</v>
      </c>
      <c r="E937" s="3" t="s">
        <v>2662</v>
      </c>
      <c r="F937" s="3" t="s">
        <v>2667</v>
      </c>
      <c r="G937" s="3"/>
      <c r="H937" s="3" t="s">
        <v>270</v>
      </c>
      <c r="I937" s="3" t="s">
        <v>446</v>
      </c>
      <c r="J937" s="3" t="s">
        <v>335</v>
      </c>
      <c r="K937" s="3" t="s">
        <v>2077</v>
      </c>
      <c r="L937" s="3" t="s">
        <v>730</v>
      </c>
      <c r="M937" s="3" t="s">
        <v>1041</v>
      </c>
      <c r="N937" s="3" t="s">
        <v>2668</v>
      </c>
      <c r="O937" s="3" t="s">
        <v>2669</v>
      </c>
      <c r="P937" s="3" t="s">
        <v>38</v>
      </c>
      <c r="Q937" s="3" t="s">
        <v>354</v>
      </c>
      <c r="R937" s="3" t="s">
        <v>1065</v>
      </c>
      <c r="S937" s="3" t="s">
        <v>1065</v>
      </c>
      <c r="T937" s="3" t="s">
        <v>17</v>
      </c>
      <c r="U937" s="3" t="s">
        <v>80</v>
      </c>
      <c r="V937" s="3" t="s">
        <v>107</v>
      </c>
      <c r="W937" s="3" t="s">
        <v>128</v>
      </c>
      <c r="X937" s="3" t="s">
        <v>165</v>
      </c>
      <c r="Y937" s="3"/>
      <c r="Z937" s="3"/>
      <c r="AA937" s="3" t="s">
        <v>518</v>
      </c>
      <c r="AB937" s="3"/>
      <c r="AC937" s="3" t="s">
        <v>1165</v>
      </c>
      <c r="AD937" s="3" t="s">
        <v>984</v>
      </c>
      <c r="AE937" s="3"/>
      <c r="AF937" s="3"/>
      <c r="AG937" s="3"/>
      <c r="AH937" s="3"/>
      <c r="AI937" s="3"/>
      <c r="AJ937" s="3" t="s">
        <v>429</v>
      </c>
      <c r="AK937" s="3" t="s">
        <v>1744</v>
      </c>
      <c r="AL937" s="3" t="s">
        <v>2670</v>
      </c>
      <c r="AM937" s="3" t="s">
        <v>280</v>
      </c>
      <c r="AN937" s="3" t="s">
        <v>1087</v>
      </c>
      <c r="AO937" s="3" t="s">
        <v>2671</v>
      </c>
      <c r="AP937" s="3" t="s">
        <v>38</v>
      </c>
      <c r="AQ937" s="3"/>
      <c r="AR937" s="3"/>
      <c r="AS937" s="3"/>
      <c r="AT937" s="3"/>
      <c r="AU937" s="3"/>
      <c r="AV937" s="3"/>
      <c r="AW937" s="3"/>
      <c r="AX937" s="3"/>
      <c r="AY937" s="4"/>
    </row>
    <row r="938" spans="1:51" x14ac:dyDescent="0.25">
      <c r="A938" s="2" t="s">
        <v>2630</v>
      </c>
      <c r="B938" s="11" t="s">
        <v>2631</v>
      </c>
      <c r="C938" s="3">
        <v>7</v>
      </c>
      <c r="D938" s="3" t="s">
        <v>290</v>
      </c>
      <c r="E938" s="3" t="s">
        <v>2667</v>
      </c>
      <c r="F938" s="3" t="s">
        <v>2672</v>
      </c>
      <c r="G938" s="3"/>
      <c r="H938" s="3" t="s">
        <v>165</v>
      </c>
      <c r="I938" s="3" t="s">
        <v>243</v>
      </c>
      <c r="J938" s="3" t="s">
        <v>182</v>
      </c>
      <c r="K938" s="3" t="s">
        <v>646</v>
      </c>
      <c r="L938" s="3" t="s">
        <v>444</v>
      </c>
      <c r="M938" s="3" t="s">
        <v>801</v>
      </c>
      <c r="N938" s="3" t="s">
        <v>2673</v>
      </c>
      <c r="O938" s="3" t="s">
        <v>2674</v>
      </c>
      <c r="P938" s="3" t="s">
        <v>38</v>
      </c>
      <c r="Q938" s="3" t="s">
        <v>6</v>
      </c>
      <c r="R938" s="3" t="s">
        <v>1288</v>
      </c>
      <c r="S938" s="3" t="s">
        <v>508</v>
      </c>
      <c r="T938" s="3" t="s">
        <v>371</v>
      </c>
      <c r="U938" s="3" t="s">
        <v>371</v>
      </c>
      <c r="V938" s="3" t="s">
        <v>729</v>
      </c>
      <c r="W938" s="3" t="s">
        <v>371</v>
      </c>
      <c r="X938" s="3" t="s">
        <v>165</v>
      </c>
      <c r="Y938" s="3"/>
      <c r="Z938" s="3"/>
      <c r="AA938" s="3" t="s">
        <v>1608</v>
      </c>
      <c r="AB938" s="3" t="s">
        <v>1063</v>
      </c>
      <c r="AC938" s="3" t="s">
        <v>1112</v>
      </c>
      <c r="AD938" s="3" t="s">
        <v>2675</v>
      </c>
      <c r="AE938" s="3"/>
      <c r="AF938" s="3"/>
      <c r="AG938" s="3"/>
      <c r="AH938" s="3"/>
      <c r="AI938" s="3"/>
      <c r="AJ938" s="3" t="s">
        <v>996</v>
      </c>
      <c r="AK938" s="3" t="s">
        <v>2676</v>
      </c>
      <c r="AL938" s="3" t="s">
        <v>1756</v>
      </c>
      <c r="AM938" s="3" t="s">
        <v>2677</v>
      </c>
      <c r="AN938" s="3" t="s">
        <v>1381</v>
      </c>
      <c r="AO938" s="3" t="s">
        <v>687</v>
      </c>
      <c r="AP938" s="3" t="s">
        <v>38</v>
      </c>
      <c r="AQ938" s="3"/>
      <c r="AR938" s="3"/>
      <c r="AS938" s="3"/>
      <c r="AT938" s="3"/>
      <c r="AU938" s="3"/>
      <c r="AV938" s="3"/>
      <c r="AW938" s="3"/>
      <c r="AX938" s="3"/>
      <c r="AY938" s="4"/>
    </row>
    <row r="939" spans="1:51" x14ac:dyDescent="0.25">
      <c r="A939" s="2" t="s">
        <v>2630</v>
      </c>
      <c r="B939" s="11" t="s">
        <v>2631</v>
      </c>
      <c r="C939" s="3">
        <v>8</v>
      </c>
      <c r="D939" s="3" t="s">
        <v>302</v>
      </c>
      <c r="E939" s="3" t="s">
        <v>2672</v>
      </c>
      <c r="F939" s="3" t="s">
        <v>1915</v>
      </c>
      <c r="G939" s="3"/>
      <c r="H939" s="3" t="s">
        <v>182</v>
      </c>
      <c r="I939" s="3" t="s">
        <v>270</v>
      </c>
      <c r="J939" s="3" t="s">
        <v>183</v>
      </c>
      <c r="K939" s="3" t="s">
        <v>1053</v>
      </c>
      <c r="L939" s="3" t="s">
        <v>921</v>
      </c>
      <c r="M939" s="3" t="s">
        <v>82</v>
      </c>
      <c r="N939" s="3" t="s">
        <v>2678</v>
      </c>
      <c r="O939" s="3" t="s">
        <v>2679</v>
      </c>
      <c r="P939" s="3" t="s">
        <v>764</v>
      </c>
      <c r="Q939" s="3" t="s">
        <v>6</v>
      </c>
      <c r="R939" s="3" t="s">
        <v>1169</v>
      </c>
      <c r="S939" s="3" t="s">
        <v>359</v>
      </c>
      <c r="T939" s="3" t="s">
        <v>1288</v>
      </c>
      <c r="U939" s="3" t="s">
        <v>475</v>
      </c>
      <c r="V939" s="3" t="s">
        <v>508</v>
      </c>
      <c r="W939" s="3" t="s">
        <v>475</v>
      </c>
      <c r="X939" s="3" t="s">
        <v>165</v>
      </c>
      <c r="Y939" s="3"/>
      <c r="Z939" s="3"/>
      <c r="AA939" s="3" t="s">
        <v>631</v>
      </c>
      <c r="AB939" s="3" t="s">
        <v>836</v>
      </c>
      <c r="AC939" s="3" t="s">
        <v>214</v>
      </c>
      <c r="AD939" s="3" t="s">
        <v>2680</v>
      </c>
      <c r="AE939" s="3"/>
      <c r="AF939" s="3"/>
      <c r="AG939" s="3"/>
      <c r="AH939" s="3"/>
      <c r="AI939" s="3"/>
      <c r="AJ939" s="3" t="s">
        <v>198</v>
      </c>
      <c r="AK939" s="3" t="s">
        <v>2513</v>
      </c>
      <c r="AL939" s="3" t="s">
        <v>603</v>
      </c>
      <c r="AM939" s="3" t="s">
        <v>2681</v>
      </c>
      <c r="AN939" s="3" t="s">
        <v>556</v>
      </c>
      <c r="AO939" s="3" t="s">
        <v>558</v>
      </c>
      <c r="AP939" s="3" t="s">
        <v>38</v>
      </c>
      <c r="AQ939" s="3"/>
      <c r="AR939" s="3"/>
      <c r="AS939" s="3"/>
      <c r="AT939" s="3"/>
      <c r="AU939" s="3"/>
      <c r="AV939" s="3"/>
      <c r="AW939" s="3"/>
      <c r="AX939" s="3"/>
      <c r="AY939" s="4"/>
    </row>
    <row r="940" spans="1:51" x14ac:dyDescent="0.25">
      <c r="A940" s="2" t="s">
        <v>1708</v>
      </c>
      <c r="B940" s="11" t="s">
        <v>2631</v>
      </c>
      <c r="C940" s="3">
        <v>1</v>
      </c>
      <c r="D940" s="3" t="s">
        <v>660</v>
      </c>
      <c r="E940" s="3" t="s">
        <v>4</v>
      </c>
      <c r="F940" s="3" t="s">
        <v>62</v>
      </c>
      <c r="G940" s="3"/>
      <c r="H940" s="3" t="s">
        <v>400</v>
      </c>
      <c r="I940" s="3" t="s">
        <v>321</v>
      </c>
      <c r="J940" s="3" t="s">
        <v>28</v>
      </c>
      <c r="K940" s="3" t="s">
        <v>555</v>
      </c>
      <c r="L940" s="3" t="s">
        <v>2596</v>
      </c>
      <c r="M940" s="3" t="s">
        <v>2682</v>
      </c>
      <c r="N940" s="3" t="s">
        <v>2683</v>
      </c>
      <c r="O940" s="3" t="s">
        <v>91</v>
      </c>
      <c r="P940" s="3" t="s">
        <v>172</v>
      </c>
      <c r="Q940" s="3" t="s">
        <v>354</v>
      </c>
      <c r="R940" s="3" t="s">
        <v>488</v>
      </c>
      <c r="S940" s="3" t="s">
        <v>195</v>
      </c>
      <c r="T940" s="3" t="s">
        <v>608</v>
      </c>
      <c r="U940" s="3" t="s">
        <v>975</v>
      </c>
      <c r="V940" s="3" t="s">
        <v>392</v>
      </c>
      <c r="W940" s="3" t="s">
        <v>2478</v>
      </c>
      <c r="X940" s="3" t="s">
        <v>1641</v>
      </c>
      <c r="Y940" s="3" t="s">
        <v>2684</v>
      </c>
      <c r="Z940" s="3" t="s">
        <v>2685</v>
      </c>
      <c r="AA940" s="3" t="s">
        <v>2686</v>
      </c>
      <c r="AB940" s="3" t="s">
        <v>1522</v>
      </c>
      <c r="AC940" s="3" t="s">
        <v>995</v>
      </c>
      <c r="AD940" s="3" t="s">
        <v>2386</v>
      </c>
      <c r="AE940" s="3"/>
      <c r="AF940" s="3"/>
      <c r="AG940" s="3"/>
      <c r="AH940" s="3"/>
      <c r="AI940" s="3"/>
      <c r="AJ940" s="3" t="s">
        <v>240</v>
      </c>
      <c r="AK940" s="3" t="s">
        <v>549</v>
      </c>
      <c r="AL940" s="3" t="s">
        <v>785</v>
      </c>
      <c r="AM940" s="3" t="s">
        <v>2687</v>
      </c>
      <c r="AN940" s="3" t="s">
        <v>850</v>
      </c>
      <c r="AO940" s="3" t="s">
        <v>2688</v>
      </c>
      <c r="AP940" s="3" t="s">
        <v>38</v>
      </c>
      <c r="AQ940" s="3"/>
      <c r="AR940" s="3"/>
      <c r="AS940" s="3"/>
      <c r="AT940" s="3"/>
      <c r="AU940" s="3"/>
      <c r="AV940" s="3"/>
      <c r="AW940" s="3"/>
      <c r="AX940" s="3"/>
      <c r="AY940" s="4"/>
    </row>
    <row r="941" spans="1:51" x14ac:dyDescent="0.25">
      <c r="A941" s="2" t="s">
        <v>1708</v>
      </c>
      <c r="B941" s="11" t="s">
        <v>2631</v>
      </c>
      <c r="C941" s="3">
        <v>2</v>
      </c>
      <c r="D941" s="3" t="s">
        <v>684</v>
      </c>
      <c r="E941" s="3" t="s">
        <v>62</v>
      </c>
      <c r="F941" s="3" t="s">
        <v>492</v>
      </c>
      <c r="G941" s="3"/>
      <c r="H941" s="3" t="s">
        <v>788</v>
      </c>
      <c r="I941" s="3" t="s">
        <v>1306</v>
      </c>
      <c r="J941" s="3" t="s">
        <v>59</v>
      </c>
      <c r="K941" s="3" t="s">
        <v>172</v>
      </c>
      <c r="L941" s="3" t="s">
        <v>994</v>
      </c>
      <c r="M941" s="3" t="s">
        <v>2315</v>
      </c>
      <c r="N941" s="3" t="s">
        <v>2689</v>
      </c>
      <c r="O941" s="3" t="s">
        <v>2690</v>
      </c>
      <c r="P941" s="3" t="s">
        <v>2691</v>
      </c>
      <c r="Q941" s="3" t="s">
        <v>169</v>
      </c>
      <c r="R941" s="3" t="s">
        <v>1756</v>
      </c>
      <c r="S941" s="3" t="s">
        <v>530</v>
      </c>
      <c r="T941" s="3" t="s">
        <v>577</v>
      </c>
      <c r="U941" s="3" t="s">
        <v>652</v>
      </c>
      <c r="V941" s="3" t="s">
        <v>380</v>
      </c>
      <c r="W941" s="3" t="s">
        <v>529</v>
      </c>
      <c r="X941" s="3" t="s">
        <v>826</v>
      </c>
      <c r="Y941" s="3" t="s">
        <v>2692</v>
      </c>
      <c r="Z941" s="3" t="s">
        <v>2346</v>
      </c>
      <c r="AA941" s="3" t="s">
        <v>2183</v>
      </c>
      <c r="AB941" s="3" t="s">
        <v>2693</v>
      </c>
      <c r="AC941" s="3" t="s">
        <v>646</v>
      </c>
      <c r="AD941" s="3" t="s">
        <v>2694</v>
      </c>
      <c r="AE941" s="3"/>
      <c r="AF941" s="3"/>
      <c r="AG941" s="3"/>
      <c r="AH941" s="3"/>
      <c r="AI941" s="3"/>
      <c r="AJ941" s="3" t="s">
        <v>2156</v>
      </c>
      <c r="AK941" s="3" t="s">
        <v>1157</v>
      </c>
      <c r="AL941" s="3" t="s">
        <v>785</v>
      </c>
      <c r="AM941" s="3" t="s">
        <v>2695</v>
      </c>
      <c r="AN941" s="3" t="s">
        <v>1846</v>
      </c>
      <c r="AO941" s="3" t="s">
        <v>2211</v>
      </c>
      <c r="AP941" s="3" t="s">
        <v>38</v>
      </c>
      <c r="AQ941" s="3"/>
      <c r="AR941" s="3"/>
      <c r="AS941" s="3"/>
      <c r="AT941" s="3"/>
      <c r="AU941" s="3"/>
      <c r="AV941" s="3"/>
      <c r="AW941" s="3"/>
      <c r="AX941" s="3"/>
      <c r="AY941" s="4"/>
    </row>
    <row r="942" spans="1:51" x14ac:dyDescent="0.25">
      <c r="A942" s="2" t="s">
        <v>1708</v>
      </c>
      <c r="B942" s="11" t="s">
        <v>2631</v>
      </c>
      <c r="C942" s="3">
        <v>3</v>
      </c>
      <c r="D942" s="3" t="s">
        <v>95</v>
      </c>
      <c r="E942" s="3" t="s">
        <v>492</v>
      </c>
      <c r="F942" s="3" t="s">
        <v>2696</v>
      </c>
      <c r="G942" s="3"/>
      <c r="H942" s="3" t="s">
        <v>1747</v>
      </c>
      <c r="I942" s="3" t="s">
        <v>2697</v>
      </c>
      <c r="J942" s="3" t="s">
        <v>406</v>
      </c>
      <c r="K942" s="3" t="s">
        <v>2698</v>
      </c>
      <c r="L942" s="3" t="s">
        <v>367</v>
      </c>
      <c r="M942" s="3" t="s">
        <v>2699</v>
      </c>
      <c r="N942" s="3" t="s">
        <v>2700</v>
      </c>
      <c r="O942" s="3" t="s">
        <v>2701</v>
      </c>
      <c r="P942" s="3" t="s">
        <v>1059</v>
      </c>
      <c r="Q942" s="3" t="s">
        <v>6</v>
      </c>
      <c r="R942" s="3" t="s">
        <v>1235</v>
      </c>
      <c r="S942" s="3" t="s">
        <v>975</v>
      </c>
      <c r="T942" s="3" t="s">
        <v>530</v>
      </c>
      <c r="U942" s="3" t="s">
        <v>1148</v>
      </c>
      <c r="V942" s="3" t="s">
        <v>1179</v>
      </c>
      <c r="W942" s="3" t="s">
        <v>177</v>
      </c>
      <c r="X942" s="3" t="s">
        <v>995</v>
      </c>
      <c r="Y942" s="3" t="s">
        <v>1278</v>
      </c>
      <c r="Z942" s="3" t="s">
        <v>2406</v>
      </c>
      <c r="AA942" s="3" t="s">
        <v>547</v>
      </c>
      <c r="AB942" s="3" t="s">
        <v>507</v>
      </c>
      <c r="AC942" s="3" t="s">
        <v>1383</v>
      </c>
      <c r="AD942" s="3" t="s">
        <v>2702</v>
      </c>
      <c r="AE942" s="3"/>
      <c r="AF942" s="3"/>
      <c r="AG942" s="3"/>
      <c r="AH942" s="3"/>
      <c r="AI942" s="3"/>
      <c r="AJ942" s="3" t="s">
        <v>2703</v>
      </c>
      <c r="AK942" s="3" t="s">
        <v>2704</v>
      </c>
      <c r="AL942" s="3" t="s">
        <v>2705</v>
      </c>
      <c r="AM942" s="3" t="s">
        <v>2706</v>
      </c>
      <c r="AN942" s="3" t="s">
        <v>1284</v>
      </c>
      <c r="AO942" s="3" t="s">
        <v>1776</v>
      </c>
      <c r="AP942" s="3" t="s">
        <v>38</v>
      </c>
      <c r="AQ942" s="3"/>
      <c r="AR942" s="3"/>
      <c r="AS942" s="3"/>
      <c r="AT942" s="3"/>
      <c r="AU942" s="3"/>
      <c r="AV942" s="3"/>
      <c r="AW942" s="3"/>
      <c r="AX942" s="3"/>
      <c r="AY942" s="4"/>
    </row>
    <row r="943" spans="1:51" x14ac:dyDescent="0.25">
      <c r="A943" s="2" t="s">
        <v>1708</v>
      </c>
      <c r="B943" s="11" t="s">
        <v>2631</v>
      </c>
      <c r="C943" s="3">
        <v>4</v>
      </c>
      <c r="D943" s="3" t="s">
        <v>118</v>
      </c>
      <c r="E943" s="3" t="s">
        <v>2637</v>
      </c>
      <c r="F943" s="3" t="s">
        <v>627</v>
      </c>
      <c r="G943" s="3"/>
      <c r="H943" s="3" t="s">
        <v>1087</v>
      </c>
      <c r="I943" s="3" t="s">
        <v>397</v>
      </c>
      <c r="J943" s="3" t="s">
        <v>401</v>
      </c>
      <c r="K943" s="3" t="s">
        <v>1526</v>
      </c>
      <c r="L943" s="3" t="s">
        <v>2707</v>
      </c>
      <c r="M943" s="3" t="s">
        <v>2095</v>
      </c>
      <c r="N943" s="3" t="s">
        <v>2708</v>
      </c>
      <c r="O943" s="3" t="s">
        <v>934</v>
      </c>
      <c r="P943" s="3" t="s">
        <v>2709</v>
      </c>
      <c r="Q943" s="3" t="s">
        <v>6</v>
      </c>
      <c r="R943" s="3" t="s">
        <v>488</v>
      </c>
      <c r="S943" s="3" t="s">
        <v>529</v>
      </c>
      <c r="T943" s="3" t="s">
        <v>577</v>
      </c>
      <c r="U943" s="3" t="s">
        <v>507</v>
      </c>
      <c r="V943" s="3" t="s">
        <v>214</v>
      </c>
      <c r="W943" s="3" t="s">
        <v>195</v>
      </c>
      <c r="X943" s="3" t="s">
        <v>2296</v>
      </c>
      <c r="Y943" s="3" t="s">
        <v>1278</v>
      </c>
      <c r="Z943" s="3" t="s">
        <v>14</v>
      </c>
      <c r="AA943" s="3" t="s">
        <v>823</v>
      </c>
      <c r="AB943" s="3" t="s">
        <v>728</v>
      </c>
      <c r="AC943" s="3" t="s">
        <v>400</v>
      </c>
      <c r="AD943" s="3" t="s">
        <v>2710</v>
      </c>
      <c r="AE943" s="3"/>
      <c r="AF943" s="3"/>
      <c r="AG943" s="3"/>
      <c r="AH943" s="3"/>
      <c r="AI943" s="3"/>
      <c r="AJ943" s="3" t="s">
        <v>137</v>
      </c>
      <c r="AK943" s="3" t="s">
        <v>2191</v>
      </c>
      <c r="AL943" s="3" t="s">
        <v>1756</v>
      </c>
      <c r="AM943" s="3" t="s">
        <v>2473</v>
      </c>
      <c r="AN943" s="3" t="s">
        <v>1284</v>
      </c>
      <c r="AO943" s="3" t="s">
        <v>2711</v>
      </c>
      <c r="AP943" s="3" t="s">
        <v>38</v>
      </c>
      <c r="AQ943" s="3"/>
      <c r="AR943" s="3"/>
      <c r="AS943" s="3"/>
      <c r="AT943" s="3"/>
      <c r="AU943" s="3"/>
      <c r="AV943" s="3"/>
      <c r="AW943" s="3"/>
      <c r="AX943" s="3"/>
      <c r="AY943" s="4"/>
    </row>
    <row r="944" spans="1:51" x14ac:dyDescent="0.25">
      <c r="A944" s="2" t="s">
        <v>1708</v>
      </c>
      <c r="B944" s="11" t="s">
        <v>2631</v>
      </c>
      <c r="C944" s="3">
        <v>5</v>
      </c>
      <c r="D944" s="3" t="s">
        <v>138</v>
      </c>
      <c r="E944" s="3" t="s">
        <v>627</v>
      </c>
      <c r="F944" s="3" t="s">
        <v>554</v>
      </c>
      <c r="G944" s="3"/>
      <c r="H944" s="3" t="s">
        <v>2712</v>
      </c>
      <c r="I944" s="3" t="s">
        <v>2119</v>
      </c>
      <c r="J944" s="3" t="s">
        <v>401</v>
      </c>
      <c r="K944" s="3" t="s">
        <v>1663</v>
      </c>
      <c r="L944" s="3" t="s">
        <v>924</v>
      </c>
      <c r="M944" s="3" t="s">
        <v>1418</v>
      </c>
      <c r="N944" s="3" t="s">
        <v>2713</v>
      </c>
      <c r="O944" s="3" t="s">
        <v>2714</v>
      </c>
      <c r="P944" s="3" t="s">
        <v>2715</v>
      </c>
      <c r="Q944" s="3" t="s">
        <v>6</v>
      </c>
      <c r="R944" s="3" t="s">
        <v>1235</v>
      </c>
      <c r="S944" s="3" t="s">
        <v>195</v>
      </c>
      <c r="T944" s="3" t="s">
        <v>272</v>
      </c>
      <c r="U944" s="3" t="s">
        <v>507</v>
      </c>
      <c r="V944" s="3" t="s">
        <v>1179</v>
      </c>
      <c r="W944" s="3" t="s">
        <v>578</v>
      </c>
      <c r="X944" s="3" t="s">
        <v>190</v>
      </c>
      <c r="Y944" s="3"/>
      <c r="Z944" s="3"/>
      <c r="AA944" s="3" t="s">
        <v>357</v>
      </c>
      <c r="AB944" s="3" t="s">
        <v>414</v>
      </c>
      <c r="AC944" s="3" t="s">
        <v>736</v>
      </c>
      <c r="AD944" s="3" t="s">
        <v>2716</v>
      </c>
      <c r="AE944" s="3"/>
      <c r="AF944" s="3"/>
      <c r="AG944" s="3"/>
      <c r="AH944" s="3"/>
      <c r="AI944" s="3"/>
      <c r="AJ944" s="3" t="s">
        <v>2717</v>
      </c>
      <c r="AK944" s="3" t="s">
        <v>1744</v>
      </c>
      <c r="AL944" s="3" t="s">
        <v>1756</v>
      </c>
      <c r="AM944" s="3" t="s">
        <v>2718</v>
      </c>
      <c r="AN944" s="3" t="s">
        <v>1236</v>
      </c>
      <c r="AO944" s="3" t="s">
        <v>2719</v>
      </c>
      <c r="AP944" s="3" t="s">
        <v>38</v>
      </c>
      <c r="AQ944" s="3"/>
      <c r="AR944" s="3"/>
      <c r="AS944" s="3"/>
      <c r="AT944" s="3"/>
      <c r="AU944" s="3"/>
      <c r="AV944" s="3"/>
      <c r="AW944" s="3"/>
      <c r="AX944" s="3"/>
      <c r="AY944" s="4"/>
    </row>
    <row r="945" spans="1:51" x14ac:dyDescent="0.25">
      <c r="A945" s="2" t="s">
        <v>1708</v>
      </c>
      <c r="B945" s="11" t="s">
        <v>2631</v>
      </c>
      <c r="C945" s="3">
        <v>6</v>
      </c>
      <c r="D945" s="3" t="s">
        <v>1072</v>
      </c>
      <c r="E945" s="3" t="s">
        <v>554</v>
      </c>
      <c r="F945" s="3" t="s">
        <v>828</v>
      </c>
      <c r="G945" s="3"/>
      <c r="H945" s="3" t="s">
        <v>556</v>
      </c>
      <c r="I945" s="3" t="s">
        <v>2720</v>
      </c>
      <c r="J945" s="3" t="s">
        <v>115</v>
      </c>
      <c r="K945" s="3" t="s">
        <v>239</v>
      </c>
      <c r="L945" s="3" t="s">
        <v>2221</v>
      </c>
      <c r="M945" s="3" t="s">
        <v>2105</v>
      </c>
      <c r="N945" s="3" t="s">
        <v>2721</v>
      </c>
      <c r="O945" s="3" t="s">
        <v>2722</v>
      </c>
      <c r="P945" s="3" t="s">
        <v>1899</v>
      </c>
      <c r="Q945" s="3" t="s">
        <v>6</v>
      </c>
      <c r="R945" s="3" t="s">
        <v>488</v>
      </c>
      <c r="S945" s="3" t="s">
        <v>195</v>
      </c>
      <c r="T945" s="3" t="s">
        <v>608</v>
      </c>
      <c r="U945" s="3" t="s">
        <v>1180</v>
      </c>
      <c r="V945" s="3" t="s">
        <v>380</v>
      </c>
      <c r="W945" s="3" t="s">
        <v>195</v>
      </c>
      <c r="X945" s="3" t="s">
        <v>509</v>
      </c>
      <c r="Y945" s="3"/>
      <c r="Z945" s="3"/>
      <c r="AA945" s="3" t="s">
        <v>175</v>
      </c>
      <c r="AB945" s="3" t="s">
        <v>668</v>
      </c>
      <c r="AC945" s="3" t="s">
        <v>382</v>
      </c>
      <c r="AD945" s="3" t="s">
        <v>2723</v>
      </c>
      <c r="AE945" s="3"/>
      <c r="AF945" s="3"/>
      <c r="AG945" s="3"/>
      <c r="AH945" s="3"/>
      <c r="AI945" s="3"/>
      <c r="AJ945" s="3" t="s">
        <v>456</v>
      </c>
      <c r="AK945" s="3" t="s">
        <v>1451</v>
      </c>
      <c r="AL945" s="3" t="s">
        <v>507</v>
      </c>
      <c r="AM945" s="3" t="s">
        <v>224</v>
      </c>
      <c r="AN945" s="3" t="s">
        <v>2472</v>
      </c>
      <c r="AO945" s="3" t="s">
        <v>2299</v>
      </c>
      <c r="AP945" s="3" t="s">
        <v>38</v>
      </c>
      <c r="AQ945" s="3"/>
      <c r="AR945" s="3"/>
      <c r="AS945" s="3"/>
      <c r="AT945" s="3"/>
      <c r="AU945" s="3"/>
      <c r="AV945" s="3"/>
      <c r="AW945" s="3"/>
      <c r="AX945" s="3"/>
      <c r="AY945" s="4"/>
    </row>
    <row r="946" spans="1:51" x14ac:dyDescent="0.25">
      <c r="A946" s="2" t="s">
        <v>217</v>
      </c>
      <c r="B946" s="11" t="s">
        <v>2631</v>
      </c>
      <c r="C946" s="3">
        <v>1</v>
      </c>
      <c r="D946" s="3" t="s">
        <v>6</v>
      </c>
      <c r="E946" s="3" t="s">
        <v>4</v>
      </c>
      <c r="F946" s="3" t="s">
        <v>131</v>
      </c>
      <c r="G946" s="3"/>
      <c r="H946" s="3" t="s">
        <v>921</v>
      </c>
      <c r="I946" s="3" t="s">
        <v>2724</v>
      </c>
      <c r="J946" s="3" t="s">
        <v>2725</v>
      </c>
      <c r="K946" s="3" t="s">
        <v>1705</v>
      </c>
      <c r="L946" s="3" t="s">
        <v>1159</v>
      </c>
      <c r="M946" s="3" t="s">
        <v>2726</v>
      </c>
      <c r="N946" s="3" t="s">
        <v>2727</v>
      </c>
      <c r="O946" s="3" t="s">
        <v>2728</v>
      </c>
      <c r="P946" s="3" t="s">
        <v>2729</v>
      </c>
      <c r="Q946" s="3" t="s">
        <v>1064</v>
      </c>
      <c r="R946" s="3" t="s">
        <v>530</v>
      </c>
      <c r="S946" s="3" t="s">
        <v>195</v>
      </c>
      <c r="T946" s="3" t="s">
        <v>608</v>
      </c>
      <c r="U946" s="3" t="s">
        <v>392</v>
      </c>
      <c r="V946" s="3" t="s">
        <v>380</v>
      </c>
      <c r="W946" s="3" t="s">
        <v>488</v>
      </c>
      <c r="X946" s="3" t="s">
        <v>376</v>
      </c>
      <c r="Y946" s="3" t="s">
        <v>2730</v>
      </c>
      <c r="Z946" s="3" t="s">
        <v>2731</v>
      </c>
      <c r="AA946" s="3" t="s">
        <v>437</v>
      </c>
      <c r="AB946" s="3" t="s">
        <v>1596</v>
      </c>
      <c r="AC946" s="3" t="s">
        <v>376</v>
      </c>
      <c r="AD946" s="3" t="s">
        <v>2732</v>
      </c>
      <c r="AE946" s="3"/>
      <c r="AF946" s="3"/>
      <c r="AG946" s="3"/>
      <c r="AH946" s="3"/>
      <c r="AI946" s="3"/>
      <c r="AJ946" s="3" t="s">
        <v>2072</v>
      </c>
      <c r="AK946" s="3" t="s">
        <v>2618</v>
      </c>
      <c r="AL946" s="3" t="s">
        <v>2242</v>
      </c>
      <c r="AM946" s="3" t="s">
        <v>2611</v>
      </c>
      <c r="AN946" s="3" t="s">
        <v>367</v>
      </c>
      <c r="AO946" s="3" t="s">
        <v>1920</v>
      </c>
      <c r="AP946" s="3" t="s">
        <v>38</v>
      </c>
      <c r="AQ946" s="3"/>
      <c r="AR946" s="3"/>
      <c r="AS946" s="3"/>
      <c r="AT946" s="3"/>
      <c r="AU946" s="3"/>
      <c r="AV946" s="3"/>
      <c r="AW946" s="3"/>
      <c r="AX946" s="3"/>
      <c r="AY946" s="4"/>
    </row>
    <row r="947" spans="1:51" x14ac:dyDescent="0.25">
      <c r="A947" s="2" t="s">
        <v>217</v>
      </c>
      <c r="B947" s="11" t="s">
        <v>2631</v>
      </c>
      <c r="C947" s="3">
        <v>2</v>
      </c>
      <c r="D947" s="3" t="s">
        <v>2157</v>
      </c>
      <c r="E947" s="3" t="s">
        <v>131</v>
      </c>
      <c r="F947" s="3" t="s">
        <v>240</v>
      </c>
      <c r="G947" s="3"/>
      <c r="H947" s="3" t="s">
        <v>2733</v>
      </c>
      <c r="I947" s="3" t="s">
        <v>1012</v>
      </c>
      <c r="J947" s="3" t="s">
        <v>2734</v>
      </c>
      <c r="K947" s="3" t="s">
        <v>1978</v>
      </c>
      <c r="L947" s="3" t="s">
        <v>801</v>
      </c>
      <c r="M947" s="3" t="s">
        <v>2232</v>
      </c>
      <c r="N947" s="3" t="s">
        <v>2735</v>
      </c>
      <c r="O947" s="3" t="s">
        <v>122</v>
      </c>
      <c r="P947" s="3" t="s">
        <v>2736</v>
      </c>
      <c r="Q947" s="3" t="s">
        <v>6</v>
      </c>
      <c r="R947" s="3" t="s">
        <v>530</v>
      </c>
      <c r="S947" s="3" t="s">
        <v>2478</v>
      </c>
      <c r="T947" s="3" t="s">
        <v>577</v>
      </c>
      <c r="U947" s="3" t="s">
        <v>392</v>
      </c>
      <c r="V947" s="3" t="s">
        <v>652</v>
      </c>
      <c r="W947" s="3" t="s">
        <v>2478</v>
      </c>
      <c r="X947" s="3" t="s">
        <v>2737</v>
      </c>
      <c r="Y947" s="3" t="s">
        <v>2738</v>
      </c>
      <c r="Z947" s="3" t="s">
        <v>2165</v>
      </c>
      <c r="AA947" s="3" t="s">
        <v>135</v>
      </c>
      <c r="AB947" s="3" t="s">
        <v>2739</v>
      </c>
      <c r="AC947" s="3" t="s">
        <v>273</v>
      </c>
      <c r="AD947" s="3" t="s">
        <v>2740</v>
      </c>
      <c r="AE947" s="3"/>
      <c r="AF947" s="3"/>
      <c r="AG947" s="3"/>
      <c r="AH947" s="3"/>
      <c r="AI947" s="3"/>
      <c r="AJ947" s="3" t="s">
        <v>1319</v>
      </c>
      <c r="AK947" s="3" t="s">
        <v>1808</v>
      </c>
      <c r="AL947" s="3" t="s">
        <v>785</v>
      </c>
      <c r="AM947" s="3" t="s">
        <v>2611</v>
      </c>
      <c r="AN947" s="3" t="s">
        <v>1163</v>
      </c>
      <c r="AO947" s="3" t="s">
        <v>2176</v>
      </c>
      <c r="AP947" s="3" t="s">
        <v>38</v>
      </c>
      <c r="AQ947" s="3"/>
      <c r="AR947" s="3"/>
      <c r="AS947" s="3"/>
      <c r="AT947" s="3"/>
      <c r="AU947" s="3"/>
      <c r="AV947" s="3"/>
      <c r="AW947" s="3"/>
      <c r="AX947" s="3"/>
      <c r="AY947" s="4"/>
    </row>
    <row r="948" spans="1:51" x14ac:dyDescent="0.25">
      <c r="A948" s="2" t="s">
        <v>217</v>
      </c>
      <c r="B948" s="11" t="s">
        <v>2631</v>
      </c>
      <c r="C948" s="3">
        <v>3</v>
      </c>
      <c r="D948" s="3" t="s">
        <v>2741</v>
      </c>
      <c r="E948" s="3" t="s">
        <v>240</v>
      </c>
      <c r="F948" s="3" t="s">
        <v>288</v>
      </c>
      <c r="G948" s="3"/>
      <c r="H948" s="3" t="s">
        <v>2742</v>
      </c>
      <c r="I948" s="3" t="s">
        <v>1489</v>
      </c>
      <c r="J948" s="3" t="s">
        <v>1998</v>
      </c>
      <c r="K948" s="3" t="s">
        <v>817</v>
      </c>
      <c r="L948" s="3" t="s">
        <v>801</v>
      </c>
      <c r="M948" s="3" t="s">
        <v>2743</v>
      </c>
      <c r="N948" s="3" t="s">
        <v>1098</v>
      </c>
      <c r="O948" s="3" t="s">
        <v>2744</v>
      </c>
      <c r="P948" s="3" t="s">
        <v>2687</v>
      </c>
      <c r="Q948" s="3" t="s">
        <v>6</v>
      </c>
      <c r="R948" s="3" t="s">
        <v>488</v>
      </c>
      <c r="S948" s="3" t="s">
        <v>195</v>
      </c>
      <c r="T948" s="3" t="s">
        <v>640</v>
      </c>
      <c r="U948" s="3" t="s">
        <v>392</v>
      </c>
      <c r="V948" s="3" t="s">
        <v>392</v>
      </c>
      <c r="W948" s="3" t="s">
        <v>529</v>
      </c>
      <c r="X948" s="3" t="s">
        <v>829</v>
      </c>
      <c r="Y948" s="3" t="s">
        <v>1777</v>
      </c>
      <c r="Z948" s="3" t="s">
        <v>1837</v>
      </c>
      <c r="AA948" s="3" t="s">
        <v>426</v>
      </c>
      <c r="AB948" s="3" t="s">
        <v>2745</v>
      </c>
      <c r="AC948" s="3" t="s">
        <v>376</v>
      </c>
      <c r="AD948" s="3" t="s">
        <v>2746</v>
      </c>
      <c r="AE948" s="3"/>
      <c r="AF948" s="3"/>
      <c r="AG948" s="3"/>
      <c r="AH948" s="3"/>
      <c r="AI948" s="3"/>
      <c r="AJ948" s="3" t="s">
        <v>5</v>
      </c>
      <c r="AK948" s="3" t="s">
        <v>2747</v>
      </c>
      <c r="AL948" s="3" t="s">
        <v>1304</v>
      </c>
      <c r="AM948" s="3" t="s">
        <v>2748</v>
      </c>
      <c r="AN948" s="3" t="s">
        <v>1889</v>
      </c>
      <c r="AO948" s="3" t="s">
        <v>2272</v>
      </c>
      <c r="AP948" s="3" t="s">
        <v>38</v>
      </c>
      <c r="AQ948" s="3"/>
      <c r="AR948" s="3"/>
      <c r="AS948" s="3"/>
      <c r="AT948" s="3"/>
      <c r="AU948" s="3"/>
      <c r="AV948" s="3"/>
      <c r="AW948" s="3"/>
      <c r="AX948" s="3"/>
      <c r="AY948" s="4"/>
    </row>
    <row r="949" spans="1:51" x14ac:dyDescent="0.25">
      <c r="A949" s="2" t="s">
        <v>217</v>
      </c>
      <c r="B949" s="11" t="s">
        <v>2631</v>
      </c>
      <c r="C949" s="3">
        <v>4</v>
      </c>
      <c r="D949" s="3" t="s">
        <v>2749</v>
      </c>
      <c r="E949" s="3" t="s">
        <v>288</v>
      </c>
      <c r="F949" s="3" t="s">
        <v>782</v>
      </c>
      <c r="G949" s="3"/>
      <c r="H949" s="3" t="s">
        <v>924</v>
      </c>
      <c r="I949" s="3" t="s">
        <v>2640</v>
      </c>
      <c r="J949" s="3" t="s">
        <v>556</v>
      </c>
      <c r="K949" s="3" t="s">
        <v>2750</v>
      </c>
      <c r="L949" s="3" t="s">
        <v>1978</v>
      </c>
      <c r="M949" s="3" t="s">
        <v>2748</v>
      </c>
      <c r="N949" s="3" t="s">
        <v>2751</v>
      </c>
      <c r="O949" s="3" t="s">
        <v>2752</v>
      </c>
      <c r="P949" s="3" t="s">
        <v>1474</v>
      </c>
      <c r="Q949" s="3" t="s">
        <v>6</v>
      </c>
      <c r="R949" s="3" t="s">
        <v>530</v>
      </c>
      <c r="S949" s="3" t="s">
        <v>1756</v>
      </c>
      <c r="T949" s="3" t="s">
        <v>577</v>
      </c>
      <c r="U949" s="3" t="s">
        <v>392</v>
      </c>
      <c r="V949" s="3" t="s">
        <v>177</v>
      </c>
      <c r="W949" s="3" t="s">
        <v>1170</v>
      </c>
      <c r="X949" s="3" t="s">
        <v>27</v>
      </c>
      <c r="Y949" s="3" t="s">
        <v>2314</v>
      </c>
      <c r="Z949" s="3" t="s">
        <v>1247</v>
      </c>
      <c r="AA949" s="3" t="s">
        <v>1992</v>
      </c>
      <c r="AB949" s="3" t="s">
        <v>2753</v>
      </c>
      <c r="AC949" s="3" t="s">
        <v>2183</v>
      </c>
      <c r="AD949" s="3" t="s">
        <v>889</v>
      </c>
      <c r="AE949" s="3"/>
      <c r="AF949" s="3"/>
      <c r="AG949" s="3"/>
      <c r="AH949" s="3"/>
      <c r="AI949" s="3"/>
      <c r="AJ949" s="3" t="s">
        <v>3</v>
      </c>
      <c r="AK949" s="3" t="s">
        <v>1772</v>
      </c>
      <c r="AL949" s="3" t="s">
        <v>1914</v>
      </c>
      <c r="AM949" s="3" t="s">
        <v>969</v>
      </c>
      <c r="AN949" s="3" t="s">
        <v>1846</v>
      </c>
      <c r="AO949" s="3" t="s">
        <v>2754</v>
      </c>
      <c r="AP949" s="3" t="s">
        <v>38</v>
      </c>
      <c r="AQ949" s="3"/>
      <c r="AR949" s="3"/>
      <c r="AS949" s="3"/>
      <c r="AT949" s="3"/>
      <c r="AU949" s="3"/>
      <c r="AV949" s="3"/>
      <c r="AW949" s="3"/>
      <c r="AX949" s="3"/>
      <c r="AY949" s="4"/>
    </row>
    <row r="950" spans="1:51" x14ac:dyDescent="0.25">
      <c r="A950" s="2" t="s">
        <v>217</v>
      </c>
      <c r="B950" s="11" t="s">
        <v>2631</v>
      </c>
      <c r="C950" s="3">
        <v>5</v>
      </c>
      <c r="D950" s="3" t="s">
        <v>2755</v>
      </c>
      <c r="E950" s="3" t="s">
        <v>782</v>
      </c>
      <c r="F950" s="3" t="s">
        <v>554</v>
      </c>
      <c r="G950" s="3"/>
      <c r="H950" s="3" t="s">
        <v>1269</v>
      </c>
      <c r="I950" s="3" t="s">
        <v>1868</v>
      </c>
      <c r="J950" s="3" t="s">
        <v>48</v>
      </c>
      <c r="K950" s="3" t="s">
        <v>957</v>
      </c>
      <c r="L950" s="3" t="s">
        <v>985</v>
      </c>
      <c r="M950" s="3" t="s">
        <v>1809</v>
      </c>
      <c r="N950" s="3" t="s">
        <v>2756</v>
      </c>
      <c r="O950" s="3" t="s">
        <v>2735</v>
      </c>
      <c r="P950" s="3" t="s">
        <v>2578</v>
      </c>
      <c r="Q950" s="3" t="s">
        <v>1064</v>
      </c>
      <c r="R950" s="3" t="s">
        <v>488</v>
      </c>
      <c r="S950" s="3" t="s">
        <v>488</v>
      </c>
      <c r="T950" s="3" t="s">
        <v>640</v>
      </c>
      <c r="U950" s="3" t="s">
        <v>177</v>
      </c>
      <c r="V950" s="3" t="s">
        <v>177</v>
      </c>
      <c r="W950" s="3" t="s">
        <v>756</v>
      </c>
      <c r="X950" s="3" t="s">
        <v>1382</v>
      </c>
      <c r="Y950" s="3"/>
      <c r="Z950" s="3"/>
      <c r="AA950" s="3" t="s">
        <v>1743</v>
      </c>
      <c r="AB950" s="3" t="s">
        <v>2757</v>
      </c>
      <c r="AC950" s="3" t="s">
        <v>1747</v>
      </c>
      <c r="AD950" s="3" t="s">
        <v>2758</v>
      </c>
      <c r="AE950" s="3"/>
      <c r="AF950" s="3"/>
      <c r="AG950" s="3"/>
      <c r="AH950" s="3"/>
      <c r="AI950" s="3"/>
      <c r="AJ950" s="3" t="s">
        <v>0</v>
      </c>
      <c r="AK950" s="3" t="s">
        <v>2759</v>
      </c>
      <c r="AL950" s="3" t="s">
        <v>1534</v>
      </c>
      <c r="AM950" s="3" t="s">
        <v>2760</v>
      </c>
      <c r="AN950" s="3" t="s">
        <v>1766</v>
      </c>
      <c r="AO950" s="3" t="s">
        <v>2761</v>
      </c>
      <c r="AP950" s="3" t="s">
        <v>38</v>
      </c>
      <c r="AQ950" s="3"/>
      <c r="AR950" s="3"/>
      <c r="AS950" s="3"/>
      <c r="AT950" s="3"/>
      <c r="AU950" s="3"/>
      <c r="AV950" s="3"/>
      <c r="AW950" s="3"/>
      <c r="AX950" s="3"/>
      <c r="AY950" s="4"/>
    </row>
    <row r="951" spans="1:51" x14ac:dyDescent="0.25">
      <c r="A951" s="2" t="s">
        <v>2762</v>
      </c>
      <c r="B951" s="11" t="s">
        <v>2631</v>
      </c>
      <c r="C951" s="3">
        <v>1</v>
      </c>
      <c r="D951" s="3" t="s">
        <v>660</v>
      </c>
      <c r="E951" s="3" t="s">
        <v>4</v>
      </c>
      <c r="F951" s="3" t="s">
        <v>240</v>
      </c>
      <c r="G951" s="3"/>
      <c r="H951" s="3" t="s">
        <v>568</v>
      </c>
      <c r="I951" s="3" t="s">
        <v>907</v>
      </c>
      <c r="J951" s="3" t="s">
        <v>2763</v>
      </c>
      <c r="K951" s="3" t="s">
        <v>2242</v>
      </c>
      <c r="L951" s="3" t="s">
        <v>54</v>
      </c>
      <c r="M951" s="3" t="s">
        <v>2764</v>
      </c>
      <c r="N951" s="3" t="s">
        <v>2765</v>
      </c>
      <c r="O951" s="3" t="s">
        <v>2766</v>
      </c>
      <c r="P951" s="3" t="s">
        <v>709</v>
      </c>
      <c r="Q951" s="3" t="s">
        <v>6</v>
      </c>
      <c r="R951" s="3" t="s">
        <v>1728</v>
      </c>
      <c r="S951" s="3" t="s">
        <v>284</v>
      </c>
      <c r="T951" s="3" t="s">
        <v>284</v>
      </c>
      <c r="U951" s="3" t="s">
        <v>463</v>
      </c>
      <c r="V951" s="3" t="s">
        <v>227</v>
      </c>
      <c r="W951" s="3" t="s">
        <v>227</v>
      </c>
      <c r="X951" s="3" t="s">
        <v>836</v>
      </c>
      <c r="Y951" s="3" t="s">
        <v>2767</v>
      </c>
      <c r="Z951" s="3" t="s">
        <v>127</v>
      </c>
      <c r="AA951" s="3" t="s">
        <v>512</v>
      </c>
      <c r="AB951" s="3" t="s">
        <v>1590</v>
      </c>
      <c r="AC951" s="3" t="s">
        <v>2110</v>
      </c>
      <c r="AD951" s="3" t="s">
        <v>2768</v>
      </c>
      <c r="AE951" s="3" t="s">
        <v>2769</v>
      </c>
      <c r="AF951" s="3" t="s">
        <v>512</v>
      </c>
      <c r="AG951" s="3" t="s">
        <v>422</v>
      </c>
      <c r="AH951" s="3" t="s">
        <v>291</v>
      </c>
      <c r="AI951" s="3" t="s">
        <v>755</v>
      </c>
      <c r="AJ951" s="3" t="s">
        <v>996</v>
      </c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4"/>
    </row>
    <row r="952" spans="1:51" x14ac:dyDescent="0.25">
      <c r="A952" s="2" t="s">
        <v>2762</v>
      </c>
      <c r="B952" s="11" t="s">
        <v>2631</v>
      </c>
      <c r="C952" s="3">
        <v>2</v>
      </c>
      <c r="D952" s="3" t="s">
        <v>684</v>
      </c>
      <c r="E952" s="3" t="s">
        <v>240</v>
      </c>
      <c r="F952" s="3" t="s">
        <v>782</v>
      </c>
      <c r="G952" s="3"/>
      <c r="H952" s="3" t="s">
        <v>1133</v>
      </c>
      <c r="I952" s="3" t="s">
        <v>13</v>
      </c>
      <c r="J952" s="3" t="s">
        <v>1371</v>
      </c>
      <c r="K952" s="3" t="s">
        <v>97</v>
      </c>
      <c r="L952" s="3" t="s">
        <v>2770</v>
      </c>
      <c r="M952" s="3" t="s">
        <v>2399</v>
      </c>
      <c r="N952" s="3" t="s">
        <v>2771</v>
      </c>
      <c r="O952" s="3" t="s">
        <v>2772</v>
      </c>
      <c r="P952" s="3" t="s">
        <v>127</v>
      </c>
      <c r="Q952" s="3" t="s">
        <v>6</v>
      </c>
      <c r="R952" s="3" t="s">
        <v>284</v>
      </c>
      <c r="S952" s="3" t="s">
        <v>284</v>
      </c>
      <c r="T952" s="3" t="s">
        <v>1728</v>
      </c>
      <c r="U952" s="3" t="s">
        <v>1716</v>
      </c>
      <c r="V952" s="3" t="s">
        <v>1716</v>
      </c>
      <c r="W952" s="3" t="s">
        <v>463</v>
      </c>
      <c r="X952" s="3" t="s">
        <v>321</v>
      </c>
      <c r="Y952" s="3" t="s">
        <v>2773</v>
      </c>
      <c r="Z952" s="3" t="s">
        <v>1887</v>
      </c>
      <c r="AA952" s="3" t="s">
        <v>718</v>
      </c>
      <c r="AB952" s="3" t="s">
        <v>2774</v>
      </c>
      <c r="AC952" s="3" t="s">
        <v>1262</v>
      </c>
      <c r="AD952" s="3" t="s">
        <v>2775</v>
      </c>
      <c r="AE952" s="3" t="s">
        <v>2299</v>
      </c>
      <c r="AF952" s="3" t="s">
        <v>512</v>
      </c>
      <c r="AG952" s="3" t="s">
        <v>1259</v>
      </c>
      <c r="AH952" s="3" t="s">
        <v>291</v>
      </c>
      <c r="AI952" s="3" t="s">
        <v>764</v>
      </c>
      <c r="AJ952" s="3" t="s">
        <v>258</v>
      </c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4"/>
    </row>
    <row r="953" spans="1:51" x14ac:dyDescent="0.25">
      <c r="A953" s="2" t="s">
        <v>2762</v>
      </c>
      <c r="B953" s="11" t="s">
        <v>2631</v>
      </c>
      <c r="C953" s="3">
        <v>3</v>
      </c>
      <c r="D953" s="3" t="s">
        <v>702</v>
      </c>
      <c r="E953" s="3" t="s">
        <v>782</v>
      </c>
      <c r="F953" s="3" t="s">
        <v>349</v>
      </c>
      <c r="G953" s="3"/>
      <c r="H953" s="3" t="s">
        <v>1801</v>
      </c>
      <c r="I953" s="3" t="s">
        <v>2555</v>
      </c>
      <c r="J953" s="3" t="s">
        <v>153</v>
      </c>
      <c r="K953" s="3" t="s">
        <v>443</v>
      </c>
      <c r="L953" s="3" t="s">
        <v>1767</v>
      </c>
      <c r="M953" s="3" t="s">
        <v>721</v>
      </c>
      <c r="N953" s="3" t="s">
        <v>2776</v>
      </c>
      <c r="O953" s="3" t="s">
        <v>2408</v>
      </c>
      <c r="P953" s="3" t="s">
        <v>436</v>
      </c>
      <c r="Q953" s="3" t="s">
        <v>6</v>
      </c>
      <c r="R953" s="3" t="s">
        <v>954</v>
      </c>
      <c r="S953" s="3" t="s">
        <v>285</v>
      </c>
      <c r="T953" s="3" t="s">
        <v>954</v>
      </c>
      <c r="U953" s="3" t="s">
        <v>228</v>
      </c>
      <c r="V953" s="3" t="s">
        <v>1717</v>
      </c>
      <c r="W953" s="3" t="s">
        <v>228</v>
      </c>
      <c r="X953" s="3" t="s">
        <v>27</v>
      </c>
      <c r="Y953" s="3" t="s">
        <v>2593</v>
      </c>
      <c r="Z953" s="3" t="s">
        <v>2512</v>
      </c>
      <c r="AA953" s="3" t="s">
        <v>552</v>
      </c>
      <c r="AB953" s="3" t="s">
        <v>2777</v>
      </c>
      <c r="AC953" s="3" t="s">
        <v>1954</v>
      </c>
      <c r="AD953" s="3"/>
      <c r="AE953" s="3"/>
      <c r="AF953" s="3"/>
      <c r="AG953" s="3"/>
      <c r="AH953" s="3"/>
      <c r="AI953" s="3"/>
      <c r="AJ953" s="3" t="s">
        <v>1021</v>
      </c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4"/>
    </row>
    <row r="954" spans="1:51" x14ac:dyDescent="0.25">
      <c r="A954" s="2" t="s">
        <v>2762</v>
      </c>
      <c r="B954" s="11" t="s">
        <v>2631</v>
      </c>
      <c r="C954" s="3">
        <v>4</v>
      </c>
      <c r="D954" s="3" t="s">
        <v>2471</v>
      </c>
      <c r="E954" s="3" t="s">
        <v>349</v>
      </c>
      <c r="F954" s="3" t="s">
        <v>1255</v>
      </c>
      <c r="G954" s="3"/>
      <c r="H954" s="3" t="s">
        <v>1040</v>
      </c>
      <c r="I954" s="3" t="s">
        <v>153</v>
      </c>
      <c r="J954" s="3" t="s">
        <v>568</v>
      </c>
      <c r="K954" s="3" t="s">
        <v>1866</v>
      </c>
      <c r="L954" s="3" t="s">
        <v>8</v>
      </c>
      <c r="M954" s="3" t="s">
        <v>2778</v>
      </c>
      <c r="N954" s="3" t="s">
        <v>2779</v>
      </c>
      <c r="O954" s="3" t="s">
        <v>2780</v>
      </c>
      <c r="P954" s="3" t="s">
        <v>36</v>
      </c>
      <c r="Q954" s="3" t="s">
        <v>6</v>
      </c>
      <c r="R954" s="3" t="s">
        <v>285</v>
      </c>
      <c r="S954" s="3" t="s">
        <v>869</v>
      </c>
      <c r="T954" s="3" t="s">
        <v>954</v>
      </c>
      <c r="U954" s="3" t="s">
        <v>1717</v>
      </c>
      <c r="V954" s="3" t="s">
        <v>1717</v>
      </c>
      <c r="W954" s="3" t="s">
        <v>1716</v>
      </c>
      <c r="X954" s="3" t="s">
        <v>23</v>
      </c>
      <c r="Y954" s="3" t="s">
        <v>1729</v>
      </c>
      <c r="Z954" s="3" t="s">
        <v>51</v>
      </c>
      <c r="AA954" s="3" t="s">
        <v>518</v>
      </c>
      <c r="AB954" s="3" t="s">
        <v>1420</v>
      </c>
      <c r="AC954" s="3" t="s">
        <v>1027</v>
      </c>
      <c r="AD954" s="3"/>
      <c r="AE954" s="3"/>
      <c r="AF954" s="3"/>
      <c r="AG954" s="3"/>
      <c r="AH954" s="3"/>
      <c r="AI954" s="3"/>
      <c r="AJ954" s="3" t="s">
        <v>1424</v>
      </c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4"/>
    </row>
    <row r="955" spans="1:51" x14ac:dyDescent="0.25">
      <c r="A955" s="2" t="s">
        <v>2762</v>
      </c>
      <c r="B955" s="11" t="s">
        <v>2631</v>
      </c>
      <c r="C955" s="3">
        <v>5</v>
      </c>
      <c r="D955" s="3" t="s">
        <v>2781</v>
      </c>
      <c r="E955" s="3" t="s">
        <v>1255</v>
      </c>
      <c r="F955" s="3" t="s">
        <v>495</v>
      </c>
      <c r="G955" s="3"/>
      <c r="H955" s="3" t="s">
        <v>1159</v>
      </c>
      <c r="I955" s="3" t="s">
        <v>2782</v>
      </c>
      <c r="J955" s="3" t="s">
        <v>785</v>
      </c>
      <c r="K955" s="3" t="s">
        <v>177</v>
      </c>
      <c r="L955" s="3" t="s">
        <v>2783</v>
      </c>
      <c r="M955" s="3" t="s">
        <v>1479</v>
      </c>
      <c r="N955" s="3" t="s">
        <v>621</v>
      </c>
      <c r="O955" s="3" t="s">
        <v>2784</v>
      </c>
      <c r="P955" s="3" t="s">
        <v>2785</v>
      </c>
      <c r="Q955" s="3" t="s">
        <v>1064</v>
      </c>
      <c r="R955" s="3" t="s">
        <v>284</v>
      </c>
      <c r="S955" s="3" t="s">
        <v>284</v>
      </c>
      <c r="T955" s="3" t="s">
        <v>284</v>
      </c>
      <c r="U955" s="3" t="s">
        <v>1717</v>
      </c>
      <c r="V955" s="3" t="s">
        <v>1717</v>
      </c>
      <c r="W955" s="3" t="s">
        <v>1717</v>
      </c>
      <c r="X955" s="3" t="s">
        <v>182</v>
      </c>
      <c r="Y955" s="3"/>
      <c r="Z955" s="3"/>
      <c r="AA955" s="3" t="s">
        <v>185</v>
      </c>
      <c r="AB955" s="3" t="s">
        <v>2786</v>
      </c>
      <c r="AC955" s="3" t="s">
        <v>127</v>
      </c>
      <c r="AD955" s="3"/>
      <c r="AE955" s="3"/>
      <c r="AF955" s="3"/>
      <c r="AG955" s="3"/>
      <c r="AH955" s="3"/>
      <c r="AI955" s="3"/>
      <c r="AJ955" s="3" t="s">
        <v>240</v>
      </c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4"/>
    </row>
    <row r="956" spans="1:51" x14ac:dyDescent="0.25">
      <c r="A956" s="2" t="s">
        <v>2762</v>
      </c>
      <c r="B956" s="11" t="s">
        <v>2631</v>
      </c>
      <c r="C956" s="3">
        <v>6</v>
      </c>
      <c r="D956" s="3" t="s">
        <v>2787</v>
      </c>
      <c r="E956" s="3" t="s">
        <v>495</v>
      </c>
      <c r="F956" s="3"/>
      <c r="G956" s="3"/>
      <c r="H956" s="3" t="s">
        <v>2698</v>
      </c>
      <c r="I956" s="3" t="s">
        <v>930</v>
      </c>
      <c r="J956" s="3" t="s">
        <v>779</v>
      </c>
      <c r="K956" s="3" t="s">
        <v>383</v>
      </c>
      <c r="L956" s="3" t="s">
        <v>2788</v>
      </c>
      <c r="M956" s="3" t="s">
        <v>2789</v>
      </c>
      <c r="N956" s="3" t="s">
        <v>2790</v>
      </c>
      <c r="O956" s="3" t="s">
        <v>2791</v>
      </c>
      <c r="P956" s="3" t="s">
        <v>2792</v>
      </c>
      <c r="Q956" s="3" t="s">
        <v>6</v>
      </c>
      <c r="R956" s="3" t="s">
        <v>869</v>
      </c>
      <c r="S956" s="3" t="s">
        <v>954</v>
      </c>
      <c r="T956" s="3" t="s">
        <v>954</v>
      </c>
      <c r="U956" s="3" t="s">
        <v>228</v>
      </c>
      <c r="V956" s="3" t="s">
        <v>228</v>
      </c>
      <c r="W956" s="3" t="s">
        <v>228</v>
      </c>
      <c r="X956" s="3" t="s">
        <v>182</v>
      </c>
      <c r="Y956" s="3"/>
      <c r="Z956" s="3"/>
      <c r="AA956" s="3" t="s">
        <v>1107</v>
      </c>
      <c r="AB956" s="3" t="s">
        <v>1492</v>
      </c>
      <c r="AC956" s="3" t="s">
        <v>2255</v>
      </c>
      <c r="AD956" s="3"/>
      <c r="AE956" s="3"/>
      <c r="AF956" s="3"/>
      <c r="AG956" s="3"/>
      <c r="AH956" s="3"/>
      <c r="AI956" s="3"/>
      <c r="AJ956" s="3" t="s">
        <v>810</v>
      </c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4"/>
    </row>
    <row r="957" spans="1:51" x14ac:dyDescent="0.25">
      <c r="A957" s="2" t="s">
        <v>873</v>
      </c>
      <c r="B957" s="11" t="s">
        <v>2631</v>
      </c>
      <c r="C957" s="3">
        <v>1</v>
      </c>
      <c r="D957" s="3" t="s">
        <v>660</v>
      </c>
      <c r="E957" s="3" t="s">
        <v>4</v>
      </c>
      <c r="F957" s="3" t="s">
        <v>2090</v>
      </c>
      <c r="G957" s="3"/>
      <c r="H957" s="3" t="s">
        <v>1761</v>
      </c>
      <c r="I957" s="3" t="s">
        <v>576</v>
      </c>
      <c r="J957" s="3" t="s">
        <v>3464</v>
      </c>
      <c r="K957" s="3" t="s">
        <v>2094</v>
      </c>
      <c r="L957" s="3" t="s">
        <v>2654</v>
      </c>
      <c r="M957" s="3" t="s">
        <v>2599</v>
      </c>
      <c r="N957" s="3" t="s">
        <v>4514</v>
      </c>
      <c r="O957" s="3" t="s">
        <v>7068</v>
      </c>
      <c r="P957" s="3" t="s">
        <v>685</v>
      </c>
      <c r="Q957" s="3" t="s">
        <v>6</v>
      </c>
      <c r="R957" s="3" t="s">
        <v>171</v>
      </c>
      <c r="S957" s="3" t="s">
        <v>410</v>
      </c>
      <c r="T957" s="3" t="s">
        <v>1412</v>
      </c>
      <c r="U957" s="3" t="s">
        <v>5430</v>
      </c>
      <c r="V957" s="3" t="s">
        <v>5430</v>
      </c>
      <c r="W957" s="3" t="s">
        <v>3224</v>
      </c>
      <c r="X957" s="3" t="s">
        <v>321</v>
      </c>
      <c r="Y957" s="3" t="s">
        <v>4433</v>
      </c>
      <c r="Z957" s="3" t="s">
        <v>639</v>
      </c>
      <c r="AA957" s="3" t="s">
        <v>1743</v>
      </c>
      <c r="AB957" s="3"/>
      <c r="AC957" s="3" t="s">
        <v>1269</v>
      </c>
      <c r="AD957" s="3" t="s">
        <v>2067</v>
      </c>
      <c r="AE957" s="3" t="s">
        <v>1232</v>
      </c>
      <c r="AF957" s="3" t="s">
        <v>418</v>
      </c>
      <c r="AG957" s="3" t="s">
        <v>291</v>
      </c>
      <c r="AH957" s="3" t="s">
        <v>55</v>
      </c>
      <c r="AI957" s="3" t="s">
        <v>579</v>
      </c>
      <c r="AJ957" s="3" t="s">
        <v>131</v>
      </c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4"/>
    </row>
    <row r="958" spans="1:51" x14ac:dyDescent="0.25">
      <c r="A958" s="2" t="s">
        <v>873</v>
      </c>
      <c r="B958" s="11" t="s">
        <v>2631</v>
      </c>
      <c r="C958" s="3">
        <v>2</v>
      </c>
      <c r="D958" s="3" t="s">
        <v>684</v>
      </c>
      <c r="E958" s="3" t="s">
        <v>2090</v>
      </c>
      <c r="F958" s="3" t="s">
        <v>658</v>
      </c>
      <c r="G958" s="3"/>
      <c r="H958" s="3" t="s">
        <v>4366</v>
      </c>
      <c r="I958" s="3" t="s">
        <v>5527</v>
      </c>
      <c r="J958" s="3" t="s">
        <v>1149</v>
      </c>
      <c r="K958" s="3" t="s">
        <v>1186</v>
      </c>
      <c r="L958" s="3" t="s">
        <v>392</v>
      </c>
      <c r="M958" s="3" t="s">
        <v>2155</v>
      </c>
      <c r="N958" s="3" t="s">
        <v>6527</v>
      </c>
      <c r="O958" s="3" t="s">
        <v>1804</v>
      </c>
      <c r="P958" s="3" t="s">
        <v>2832</v>
      </c>
      <c r="Q958" s="3" t="s">
        <v>6</v>
      </c>
      <c r="R958" s="3" t="s">
        <v>171</v>
      </c>
      <c r="S958" s="3" t="s">
        <v>171</v>
      </c>
      <c r="T958" s="3" t="s">
        <v>171</v>
      </c>
      <c r="U958" s="3" t="s">
        <v>5430</v>
      </c>
      <c r="V958" s="3" t="s">
        <v>5430</v>
      </c>
      <c r="W958" s="3" t="s">
        <v>3224</v>
      </c>
      <c r="X958" s="3" t="s">
        <v>287</v>
      </c>
      <c r="Y958" s="3" t="s">
        <v>3631</v>
      </c>
      <c r="Z958" s="3" t="s">
        <v>237</v>
      </c>
      <c r="AA958" s="3" t="s">
        <v>625</v>
      </c>
      <c r="AB958" s="3"/>
      <c r="AC958" s="3" t="s">
        <v>3040</v>
      </c>
      <c r="AD958" s="3" t="s">
        <v>2905</v>
      </c>
      <c r="AE958" s="3" t="s">
        <v>1011</v>
      </c>
      <c r="AF958" s="3" t="s">
        <v>1144</v>
      </c>
      <c r="AG958" s="3" t="s">
        <v>165</v>
      </c>
      <c r="AH958" s="3" t="s">
        <v>183</v>
      </c>
      <c r="AI958" s="3" t="s">
        <v>7069</v>
      </c>
      <c r="AJ958" s="3" t="s">
        <v>258</v>
      </c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4"/>
    </row>
    <row r="959" spans="1:51" x14ac:dyDescent="0.25">
      <c r="A959" s="2" t="s">
        <v>873</v>
      </c>
      <c r="B959" s="11" t="s">
        <v>2631</v>
      </c>
      <c r="C959" s="3">
        <v>3</v>
      </c>
      <c r="D959" s="3" t="s">
        <v>2915</v>
      </c>
      <c r="E959" s="3" t="s">
        <v>658</v>
      </c>
      <c r="F959" s="3" t="s">
        <v>996</v>
      </c>
      <c r="G959" s="3"/>
      <c r="H959" s="3" t="s">
        <v>7</v>
      </c>
      <c r="I959" s="3" t="s">
        <v>1106</v>
      </c>
      <c r="J959" s="3" t="s">
        <v>1013</v>
      </c>
      <c r="K959" s="3" t="s">
        <v>2906</v>
      </c>
      <c r="L959" s="3" t="s">
        <v>3266</v>
      </c>
      <c r="M959" s="3" t="s">
        <v>3807</v>
      </c>
      <c r="N959" s="3" t="s">
        <v>853</v>
      </c>
      <c r="O959" s="3" t="s">
        <v>7070</v>
      </c>
      <c r="P959" s="3" t="s">
        <v>149</v>
      </c>
      <c r="Q959" s="3" t="s">
        <v>6</v>
      </c>
      <c r="R959" s="3" t="s">
        <v>3234</v>
      </c>
      <c r="S959" s="3" t="s">
        <v>3234</v>
      </c>
      <c r="T959" s="3" t="s">
        <v>3224</v>
      </c>
      <c r="U959" s="3" t="s">
        <v>5430</v>
      </c>
      <c r="V959" s="3" t="s">
        <v>5430</v>
      </c>
      <c r="W959" s="3" t="s">
        <v>1575</v>
      </c>
      <c r="X959" s="3" t="s">
        <v>440</v>
      </c>
      <c r="Y959" s="3" t="s">
        <v>3834</v>
      </c>
      <c r="Z959" s="3" t="s">
        <v>1609</v>
      </c>
      <c r="AA959" s="3" t="s">
        <v>379</v>
      </c>
      <c r="AB959" s="3"/>
      <c r="AC959" s="3" t="s">
        <v>639</v>
      </c>
      <c r="AD959" s="3" t="s">
        <v>2067</v>
      </c>
      <c r="AE959" s="3" t="s">
        <v>836</v>
      </c>
      <c r="AF959" s="3" t="s">
        <v>418</v>
      </c>
      <c r="AG959" s="3" t="s">
        <v>165</v>
      </c>
      <c r="AH959" s="3" t="s">
        <v>454</v>
      </c>
      <c r="AI959" s="3" t="s">
        <v>2485</v>
      </c>
      <c r="AJ959" s="3" t="s">
        <v>839</v>
      </c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4"/>
    </row>
    <row r="960" spans="1:51" x14ac:dyDescent="0.25">
      <c r="A960" s="2" t="s">
        <v>873</v>
      </c>
      <c r="B960" s="11" t="s">
        <v>2631</v>
      </c>
      <c r="C960" s="3">
        <v>4</v>
      </c>
      <c r="D960" s="3" t="s">
        <v>277</v>
      </c>
      <c r="E960" s="3" t="s">
        <v>996</v>
      </c>
      <c r="F960" s="3" t="s">
        <v>3019</v>
      </c>
      <c r="G960" s="3"/>
      <c r="H960" s="3" t="s">
        <v>653</v>
      </c>
      <c r="I960" s="3" t="s">
        <v>2346</v>
      </c>
      <c r="J960" s="3" t="s">
        <v>647</v>
      </c>
      <c r="K960" s="3" t="s">
        <v>1556</v>
      </c>
      <c r="L960" s="3" t="s">
        <v>4729</v>
      </c>
      <c r="M960" s="3" t="s">
        <v>3416</v>
      </c>
      <c r="N960" s="3" t="s">
        <v>5788</v>
      </c>
      <c r="O960" s="3" t="s">
        <v>7071</v>
      </c>
      <c r="P960" s="3" t="s">
        <v>3167</v>
      </c>
      <c r="Q960" s="3"/>
      <c r="R960" s="3" t="s">
        <v>3234</v>
      </c>
      <c r="S960" s="3" t="s">
        <v>3234</v>
      </c>
      <c r="T960" s="3" t="s">
        <v>1575</v>
      </c>
      <c r="U960" s="3" t="s">
        <v>5430</v>
      </c>
      <c r="V960" s="3" t="s">
        <v>5430</v>
      </c>
      <c r="W960" s="3" t="s">
        <v>171</v>
      </c>
      <c r="X960" s="3" t="s">
        <v>27</v>
      </c>
      <c r="Y960" s="3" t="s">
        <v>3900</v>
      </c>
      <c r="Z960" s="3" t="s">
        <v>6147</v>
      </c>
      <c r="AA960" s="3" t="s">
        <v>184</v>
      </c>
      <c r="AB960" s="3"/>
      <c r="AC960" s="3" t="s">
        <v>3048</v>
      </c>
      <c r="AD960" s="3" t="s">
        <v>3801</v>
      </c>
      <c r="AE960" s="3" t="s">
        <v>376</v>
      </c>
      <c r="AF960" s="3" t="s">
        <v>154</v>
      </c>
      <c r="AG960" s="3" t="s">
        <v>291</v>
      </c>
      <c r="AH960" s="3" t="s">
        <v>154</v>
      </c>
      <c r="AI960" s="3" t="s">
        <v>488</v>
      </c>
      <c r="AJ960" s="3" t="s">
        <v>839</v>
      </c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4"/>
    </row>
    <row r="961" spans="1:51" x14ac:dyDescent="0.25">
      <c r="A961" s="2" t="s">
        <v>873</v>
      </c>
      <c r="B961" s="11" t="s">
        <v>2631</v>
      </c>
      <c r="C961" s="3">
        <v>5</v>
      </c>
      <c r="D961" s="3" t="s">
        <v>290</v>
      </c>
      <c r="E961" s="3" t="s">
        <v>3019</v>
      </c>
      <c r="F961" s="3" t="s">
        <v>493</v>
      </c>
      <c r="G961" s="3"/>
      <c r="H961" s="3" t="s">
        <v>348</v>
      </c>
      <c r="I961" s="3" t="s">
        <v>2770</v>
      </c>
      <c r="J961" s="3" t="s">
        <v>3239</v>
      </c>
      <c r="K961" s="3" t="s">
        <v>6486</v>
      </c>
      <c r="L961" s="3" t="s">
        <v>1833</v>
      </c>
      <c r="M961" s="3" t="s">
        <v>2510</v>
      </c>
      <c r="N961" s="3" t="s">
        <v>6411</v>
      </c>
      <c r="O961" s="3" t="s">
        <v>2455</v>
      </c>
      <c r="P961" s="3" t="s">
        <v>4769</v>
      </c>
      <c r="Q961" s="3" t="s">
        <v>225</v>
      </c>
      <c r="R961" s="3" t="s">
        <v>2777</v>
      </c>
      <c r="S961" s="3" t="s">
        <v>2777</v>
      </c>
      <c r="T961" s="3" t="s">
        <v>5430</v>
      </c>
      <c r="U961" s="3" t="s">
        <v>2777</v>
      </c>
      <c r="V961" s="3" t="s">
        <v>3768</v>
      </c>
      <c r="W961" s="3" t="s">
        <v>3224</v>
      </c>
      <c r="X961" s="3" t="s">
        <v>1401</v>
      </c>
      <c r="Y961" s="3"/>
      <c r="Z961" s="3"/>
      <c r="AA961" s="3" t="s">
        <v>594</v>
      </c>
      <c r="AB961" s="3"/>
      <c r="AC961" s="3" t="s">
        <v>773</v>
      </c>
      <c r="AD961" s="3" t="s">
        <v>308</v>
      </c>
      <c r="AE961" s="3" t="s">
        <v>1011</v>
      </c>
      <c r="AF961" s="3" t="s">
        <v>154</v>
      </c>
      <c r="AG961" s="3" t="s">
        <v>165</v>
      </c>
      <c r="AH961" s="3" t="s">
        <v>427</v>
      </c>
      <c r="AI961" s="3" t="s">
        <v>488</v>
      </c>
      <c r="AJ961" s="3" t="s">
        <v>839</v>
      </c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4"/>
    </row>
    <row r="962" spans="1:51" x14ac:dyDescent="0.25">
      <c r="A962" s="2" t="s">
        <v>873</v>
      </c>
      <c r="B962" s="11" t="s">
        <v>2631</v>
      </c>
      <c r="C962" s="3">
        <v>6</v>
      </c>
      <c r="D962" s="3" t="s">
        <v>302</v>
      </c>
      <c r="E962" s="3" t="s">
        <v>493</v>
      </c>
      <c r="F962" s="3" t="s">
        <v>495</v>
      </c>
      <c r="G962" s="3"/>
      <c r="H962" s="3" t="s">
        <v>1683</v>
      </c>
      <c r="I962" s="3" t="s">
        <v>17</v>
      </c>
      <c r="J962" s="3" t="s">
        <v>1954</v>
      </c>
      <c r="K962" s="3" t="s">
        <v>808</v>
      </c>
      <c r="L962" s="3" t="s">
        <v>2145</v>
      </c>
      <c r="M962" s="3" t="s">
        <v>2273</v>
      </c>
      <c r="N962" s="3" t="s">
        <v>1583</v>
      </c>
      <c r="O962" s="3" t="s">
        <v>6064</v>
      </c>
      <c r="P962" s="3" t="s">
        <v>1027</v>
      </c>
      <c r="Q962" s="3"/>
      <c r="R962" s="3" t="s">
        <v>3224</v>
      </c>
      <c r="S962" s="3" t="s">
        <v>3234</v>
      </c>
      <c r="T962" s="3" t="s">
        <v>171</v>
      </c>
      <c r="U962" s="3" t="s">
        <v>3768</v>
      </c>
      <c r="V962" s="3" t="s">
        <v>3768</v>
      </c>
      <c r="W962" s="3" t="s">
        <v>3224</v>
      </c>
      <c r="X962" s="3" t="s">
        <v>1401</v>
      </c>
      <c r="Y962" s="3"/>
      <c r="Z962" s="3"/>
      <c r="AA962" s="3" t="s">
        <v>85</v>
      </c>
      <c r="AB962" s="3"/>
      <c r="AC962" s="3" t="s">
        <v>174</v>
      </c>
      <c r="AD962" s="3" t="s">
        <v>2916</v>
      </c>
      <c r="AE962" s="3" t="s">
        <v>1144</v>
      </c>
      <c r="AF962" s="3" t="s">
        <v>154</v>
      </c>
      <c r="AG962" s="3" t="s">
        <v>165</v>
      </c>
      <c r="AH962" s="3" t="s">
        <v>190</v>
      </c>
      <c r="AI962" s="3" t="s">
        <v>3740</v>
      </c>
      <c r="AJ962" s="3" t="s">
        <v>839</v>
      </c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4"/>
    </row>
    <row r="963" spans="1:51" x14ac:dyDescent="0.25">
      <c r="A963" s="2" t="s">
        <v>615</v>
      </c>
      <c r="B963" s="11" t="s">
        <v>2631</v>
      </c>
      <c r="C963" s="3">
        <v>1</v>
      </c>
      <c r="D963" s="3" t="s">
        <v>660</v>
      </c>
      <c r="E963" s="3" t="s">
        <v>4</v>
      </c>
      <c r="F963" s="3" t="s">
        <v>1820</v>
      </c>
      <c r="G963" s="3"/>
      <c r="H963" s="3" t="s">
        <v>2707</v>
      </c>
      <c r="I963" s="3" t="s">
        <v>4457</v>
      </c>
      <c r="J963" s="3" t="s">
        <v>2990</v>
      </c>
      <c r="K963" s="3" t="s">
        <v>2370</v>
      </c>
      <c r="L963" s="3" t="s">
        <v>593</v>
      </c>
      <c r="M963" s="3" t="s">
        <v>7072</v>
      </c>
      <c r="N963" s="3" t="s">
        <v>1204</v>
      </c>
      <c r="O963" s="3" t="s">
        <v>7073</v>
      </c>
      <c r="P963" s="3" t="s">
        <v>1067</v>
      </c>
      <c r="Q963" s="3" t="s">
        <v>1411</v>
      </c>
      <c r="R963" s="3" t="s">
        <v>208</v>
      </c>
      <c r="S963" s="3" t="s">
        <v>409</v>
      </c>
      <c r="T963" s="3" t="s">
        <v>409</v>
      </c>
      <c r="U963" s="3" t="s">
        <v>229</v>
      </c>
      <c r="V963" s="3" t="s">
        <v>207</v>
      </c>
      <c r="W963" s="3" t="s">
        <v>207</v>
      </c>
      <c r="X963" s="3" t="s">
        <v>382</v>
      </c>
      <c r="Y963" s="3" t="s">
        <v>1128</v>
      </c>
      <c r="Z963" s="3" t="s">
        <v>672</v>
      </c>
      <c r="AA963" s="3" t="s">
        <v>36</v>
      </c>
      <c r="AB963" s="3"/>
      <c r="AC963" s="3" t="s">
        <v>1106</v>
      </c>
      <c r="AD963" s="3" t="s">
        <v>474</v>
      </c>
      <c r="AE963" s="3" t="s">
        <v>177</v>
      </c>
      <c r="AF963" s="3" t="s">
        <v>348</v>
      </c>
      <c r="AG963" s="3" t="s">
        <v>446</v>
      </c>
      <c r="AH963" s="3" t="s">
        <v>658</v>
      </c>
      <c r="AI963" s="3" t="s">
        <v>1401</v>
      </c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4"/>
    </row>
    <row r="964" spans="1:51" x14ac:dyDescent="0.25">
      <c r="A964" s="2" t="s">
        <v>615</v>
      </c>
      <c r="B964" s="11" t="s">
        <v>2631</v>
      </c>
      <c r="C964" s="3">
        <v>2</v>
      </c>
      <c r="D964" s="3" t="s">
        <v>684</v>
      </c>
      <c r="E964" s="3" t="s">
        <v>1820</v>
      </c>
      <c r="F964" s="3" t="s">
        <v>1021</v>
      </c>
      <c r="G964" s="3"/>
      <c r="H964" s="3" t="s">
        <v>153</v>
      </c>
      <c r="I964" s="3" t="s">
        <v>2484</v>
      </c>
      <c r="J964" s="3" t="s">
        <v>2307</v>
      </c>
      <c r="K964" s="3" t="s">
        <v>1110</v>
      </c>
      <c r="L964" s="3" t="s">
        <v>545</v>
      </c>
      <c r="M964" s="3" t="s">
        <v>7074</v>
      </c>
      <c r="N964" s="3" t="s">
        <v>2332</v>
      </c>
      <c r="O964" s="3" t="s">
        <v>7075</v>
      </c>
      <c r="P964" s="3" t="s">
        <v>576</v>
      </c>
      <c r="Q964" s="3" t="s">
        <v>1064</v>
      </c>
      <c r="R964" s="3" t="s">
        <v>409</v>
      </c>
      <c r="S964" s="3" t="s">
        <v>409</v>
      </c>
      <c r="T964" s="3" t="s">
        <v>409</v>
      </c>
      <c r="U964" s="3" t="s">
        <v>411</v>
      </c>
      <c r="V964" s="3" t="s">
        <v>411</v>
      </c>
      <c r="W964" s="3" t="s">
        <v>1324</v>
      </c>
      <c r="X964" s="3" t="s">
        <v>736</v>
      </c>
      <c r="Y964" s="3" t="s">
        <v>888</v>
      </c>
      <c r="Z964" s="3" t="s">
        <v>729</v>
      </c>
      <c r="AA964" s="3" t="s">
        <v>1133</v>
      </c>
      <c r="AB964" s="3"/>
      <c r="AC964" s="3" t="s">
        <v>751</v>
      </c>
      <c r="AD964" s="3" t="s">
        <v>213</v>
      </c>
      <c r="AE964" s="3" t="s">
        <v>577</v>
      </c>
      <c r="AF964" s="3" t="s">
        <v>2036</v>
      </c>
      <c r="AG964" s="3" t="s">
        <v>155</v>
      </c>
      <c r="AH964" s="3" t="s">
        <v>240</v>
      </c>
      <c r="AI964" s="3" t="s">
        <v>454</v>
      </c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4"/>
    </row>
    <row r="965" spans="1:51" x14ac:dyDescent="0.25">
      <c r="A965" s="2" t="s">
        <v>615</v>
      </c>
      <c r="B965" s="11" t="s">
        <v>2631</v>
      </c>
      <c r="C965" s="3">
        <v>3</v>
      </c>
      <c r="D965" s="3" t="s">
        <v>40</v>
      </c>
      <c r="E965" s="3" t="s">
        <v>1021</v>
      </c>
      <c r="F965" s="3" t="s">
        <v>338</v>
      </c>
      <c r="G965" s="3"/>
      <c r="H965" s="3" t="s">
        <v>317</v>
      </c>
      <c r="I965" s="3" t="s">
        <v>3462</v>
      </c>
      <c r="J965" s="3" t="s">
        <v>2449</v>
      </c>
      <c r="K965" s="3" t="s">
        <v>3226</v>
      </c>
      <c r="L965" s="3" t="s">
        <v>4584</v>
      </c>
      <c r="M965" s="3" t="s">
        <v>6919</v>
      </c>
      <c r="N965" s="3" t="s">
        <v>2675</v>
      </c>
      <c r="O965" s="3" t="s">
        <v>7076</v>
      </c>
      <c r="P965" s="3" t="s">
        <v>14</v>
      </c>
      <c r="Q965" s="3" t="s">
        <v>1064</v>
      </c>
      <c r="R965" s="3" t="s">
        <v>231</v>
      </c>
      <c r="S965" s="3" t="s">
        <v>328</v>
      </c>
      <c r="T965" s="3" t="s">
        <v>328</v>
      </c>
      <c r="U965" s="3" t="s">
        <v>207</v>
      </c>
      <c r="V965" s="3" t="s">
        <v>207</v>
      </c>
      <c r="W965" s="3" t="s">
        <v>207</v>
      </c>
      <c r="X965" s="3" t="s">
        <v>27</v>
      </c>
      <c r="Y965" s="3" t="s">
        <v>1139</v>
      </c>
      <c r="Z965" s="3" t="s">
        <v>2729</v>
      </c>
      <c r="AA965" s="3" t="s">
        <v>1467</v>
      </c>
      <c r="AB965" s="3"/>
      <c r="AC965" s="3" t="s">
        <v>1401</v>
      </c>
      <c r="AD965" s="3" t="s">
        <v>482</v>
      </c>
      <c r="AE965" s="3" t="s">
        <v>488</v>
      </c>
      <c r="AF965" s="3" t="s">
        <v>2019</v>
      </c>
      <c r="AG965" s="3" t="s">
        <v>155</v>
      </c>
      <c r="AH965" s="3" t="s">
        <v>810</v>
      </c>
      <c r="AI965" s="3" t="s">
        <v>87</v>
      </c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4"/>
    </row>
    <row r="966" spans="1:51" x14ac:dyDescent="0.25">
      <c r="A966" s="2" t="s">
        <v>615</v>
      </c>
      <c r="B966" s="11" t="s">
        <v>2631</v>
      </c>
      <c r="C966" s="3">
        <v>4</v>
      </c>
      <c r="D966" s="3" t="s">
        <v>69</v>
      </c>
      <c r="E966" s="3" t="s">
        <v>338</v>
      </c>
      <c r="F966" s="3" t="s">
        <v>554</v>
      </c>
      <c r="G966" s="3"/>
      <c r="H966" s="3" t="s">
        <v>3583</v>
      </c>
      <c r="I966" s="3" t="s">
        <v>3972</v>
      </c>
      <c r="J966" s="3" t="s">
        <v>676</v>
      </c>
      <c r="K966" s="3" t="s">
        <v>2487</v>
      </c>
      <c r="L966" s="3" t="s">
        <v>3865</v>
      </c>
      <c r="M966" s="3" t="s">
        <v>4150</v>
      </c>
      <c r="N966" s="3" t="s">
        <v>6360</v>
      </c>
      <c r="O966" s="3" t="s">
        <v>5357</v>
      </c>
      <c r="P966" s="3" t="s">
        <v>3901</v>
      </c>
      <c r="Q966" s="3"/>
      <c r="R966" s="3" t="s">
        <v>268</v>
      </c>
      <c r="S966" s="3" t="s">
        <v>188</v>
      </c>
      <c r="T966" s="3" t="s">
        <v>188</v>
      </c>
      <c r="U966" s="3" t="s">
        <v>230</v>
      </c>
      <c r="V966" s="3" t="s">
        <v>230</v>
      </c>
      <c r="W966" s="3" t="s">
        <v>208</v>
      </c>
      <c r="X966" s="3" t="s">
        <v>458</v>
      </c>
      <c r="Y966" s="3" t="s">
        <v>4845</v>
      </c>
      <c r="Z966" s="3" t="s">
        <v>153</v>
      </c>
      <c r="AA966" s="3" t="s">
        <v>631</v>
      </c>
      <c r="AB966" s="3"/>
      <c r="AC966" s="3" t="s">
        <v>155</v>
      </c>
      <c r="AD966" s="3" t="s">
        <v>662</v>
      </c>
      <c r="AE966" s="3" t="s">
        <v>488</v>
      </c>
      <c r="AF966" s="3" t="s">
        <v>348</v>
      </c>
      <c r="AG966" s="3" t="s">
        <v>61</v>
      </c>
      <c r="AH966" s="3" t="s">
        <v>240</v>
      </c>
      <c r="AI966" s="3" t="s">
        <v>83</v>
      </c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4"/>
    </row>
    <row r="967" spans="1:51" x14ac:dyDescent="0.25">
      <c r="A967" s="2" t="s">
        <v>615</v>
      </c>
      <c r="B967" s="11" t="s">
        <v>2631</v>
      </c>
      <c r="C967" s="3">
        <v>5</v>
      </c>
      <c r="D967" s="3" t="s">
        <v>95</v>
      </c>
      <c r="E967" s="3" t="s">
        <v>554</v>
      </c>
      <c r="F967" s="3" t="s">
        <v>1132</v>
      </c>
      <c r="G967" s="3"/>
      <c r="H967" s="3" t="s">
        <v>580</v>
      </c>
      <c r="I967" s="3" t="s">
        <v>2261</v>
      </c>
      <c r="J967" s="3" t="s">
        <v>1027</v>
      </c>
      <c r="K967" s="3" t="s">
        <v>77</v>
      </c>
      <c r="L967" s="3" t="s">
        <v>177</v>
      </c>
      <c r="M967" s="3" t="s">
        <v>2409</v>
      </c>
      <c r="N967" s="3" t="s">
        <v>4476</v>
      </c>
      <c r="O967" s="3" t="s">
        <v>5551</v>
      </c>
      <c r="P967" s="3" t="s">
        <v>7077</v>
      </c>
      <c r="Q967" s="3" t="s">
        <v>6</v>
      </c>
      <c r="R967" s="3" t="s">
        <v>226</v>
      </c>
      <c r="S967" s="3" t="s">
        <v>206</v>
      </c>
      <c r="T967" s="3" t="s">
        <v>206</v>
      </c>
      <c r="U967" s="3" t="s">
        <v>267</v>
      </c>
      <c r="V967" s="3" t="s">
        <v>170</v>
      </c>
      <c r="W967" s="3" t="s">
        <v>268</v>
      </c>
      <c r="X967" s="3" t="s">
        <v>183</v>
      </c>
      <c r="Y967" s="3"/>
      <c r="Z967" s="3"/>
      <c r="AA967" s="3" t="s">
        <v>1133</v>
      </c>
      <c r="AB967" s="3"/>
      <c r="AC967" s="3" t="s">
        <v>61</v>
      </c>
      <c r="AD967" s="3" t="s">
        <v>474</v>
      </c>
      <c r="AE967" s="3" t="s">
        <v>593</v>
      </c>
      <c r="AF967" s="3" t="s">
        <v>1259</v>
      </c>
      <c r="AG967" s="3" t="s">
        <v>111</v>
      </c>
      <c r="AH967" s="3" t="s">
        <v>181</v>
      </c>
      <c r="AI967" s="3" t="s">
        <v>87</v>
      </c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4"/>
    </row>
    <row r="968" spans="1:51" x14ac:dyDescent="0.25">
      <c r="A968" s="2" t="s">
        <v>615</v>
      </c>
      <c r="B968" s="11" t="s">
        <v>2631</v>
      </c>
      <c r="C968" s="3">
        <v>6</v>
      </c>
      <c r="D968" s="3" t="s">
        <v>118</v>
      </c>
      <c r="E968" s="3" t="s">
        <v>1132</v>
      </c>
      <c r="F968" s="3" t="s">
        <v>493</v>
      </c>
      <c r="G968" s="3"/>
      <c r="H968" s="3" t="s">
        <v>594</v>
      </c>
      <c r="I968" s="3" t="s">
        <v>3579</v>
      </c>
      <c r="J968" s="3" t="s">
        <v>317</v>
      </c>
      <c r="K968" s="3" t="s">
        <v>4987</v>
      </c>
      <c r="L968" s="3" t="s">
        <v>1861</v>
      </c>
      <c r="M968" s="3" t="s">
        <v>4569</v>
      </c>
      <c r="N968" s="3" t="s">
        <v>4202</v>
      </c>
      <c r="O968" s="3" t="s">
        <v>7078</v>
      </c>
      <c r="P968" s="3" t="s">
        <v>416</v>
      </c>
      <c r="Q968" s="3" t="s">
        <v>6</v>
      </c>
      <c r="R968" s="3" t="s">
        <v>1717</v>
      </c>
      <c r="S968" s="3" t="s">
        <v>1717</v>
      </c>
      <c r="T968" s="3" t="s">
        <v>1717</v>
      </c>
      <c r="U968" s="3" t="s">
        <v>269</v>
      </c>
      <c r="V968" s="3" t="s">
        <v>269</v>
      </c>
      <c r="W968" s="3" t="s">
        <v>472</v>
      </c>
      <c r="X968" s="3" t="s">
        <v>235</v>
      </c>
      <c r="Y968" s="3"/>
      <c r="Z968" s="3"/>
      <c r="AA968" s="3" t="s">
        <v>212</v>
      </c>
      <c r="AB968" s="3"/>
      <c r="AC968" s="3" t="s">
        <v>270</v>
      </c>
      <c r="AD968" s="3" t="s">
        <v>3719</v>
      </c>
      <c r="AE968" s="3" t="s">
        <v>1124</v>
      </c>
      <c r="AF968" s="3" t="s">
        <v>307</v>
      </c>
      <c r="AG968" s="3" t="s">
        <v>111</v>
      </c>
      <c r="AH968" s="3" t="s">
        <v>839</v>
      </c>
      <c r="AI968" s="3" t="s">
        <v>58</v>
      </c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4"/>
    </row>
    <row r="969" spans="1:51" x14ac:dyDescent="0.25">
      <c r="A969" s="2" t="s">
        <v>615</v>
      </c>
      <c r="B969" s="11" t="s">
        <v>2631</v>
      </c>
      <c r="C969" s="3">
        <v>7</v>
      </c>
      <c r="D969" s="3" t="s">
        <v>138</v>
      </c>
      <c r="E969" s="3" t="s">
        <v>493</v>
      </c>
      <c r="F969" s="3" t="s">
        <v>385</v>
      </c>
      <c r="G969" s="3"/>
      <c r="H969" s="3" t="s">
        <v>4021</v>
      </c>
      <c r="I969" s="3" t="s">
        <v>1269</v>
      </c>
      <c r="J969" s="3" t="s">
        <v>930</v>
      </c>
      <c r="K969" s="3" t="s">
        <v>5189</v>
      </c>
      <c r="L969" s="3" t="s">
        <v>177</v>
      </c>
      <c r="M969" s="3" t="s">
        <v>5860</v>
      </c>
      <c r="N969" s="3" t="s">
        <v>3387</v>
      </c>
      <c r="O969" s="3" t="s">
        <v>2264</v>
      </c>
      <c r="P969" s="3" t="s">
        <v>2497</v>
      </c>
      <c r="Q969" s="3" t="s">
        <v>6</v>
      </c>
      <c r="R969" s="3" t="s">
        <v>904</v>
      </c>
      <c r="S969" s="3" t="s">
        <v>904</v>
      </c>
      <c r="T969" s="3" t="s">
        <v>904</v>
      </c>
      <c r="U969" s="3" t="s">
        <v>227</v>
      </c>
      <c r="V969" s="3" t="s">
        <v>227</v>
      </c>
      <c r="W969" s="3" t="s">
        <v>269</v>
      </c>
      <c r="X969" s="3" t="s">
        <v>155</v>
      </c>
      <c r="Y969" s="3"/>
      <c r="Z969" s="3"/>
      <c r="AA969" s="3" t="s">
        <v>244</v>
      </c>
      <c r="AB969" s="3" t="s">
        <v>1290</v>
      </c>
      <c r="AC969" s="3" t="s">
        <v>278</v>
      </c>
      <c r="AD969" s="3" t="s">
        <v>452</v>
      </c>
      <c r="AE969" s="3" t="s">
        <v>1101</v>
      </c>
      <c r="AF969" s="3" t="s">
        <v>273</v>
      </c>
      <c r="AG969" s="3" t="s">
        <v>111</v>
      </c>
      <c r="AH969" s="3" t="s">
        <v>1820</v>
      </c>
      <c r="AI969" s="3" t="s">
        <v>454</v>
      </c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4"/>
    </row>
    <row r="970" spans="1:51" x14ac:dyDescent="0.25">
      <c r="A970" s="2" t="s">
        <v>615</v>
      </c>
      <c r="B970" s="11" t="s">
        <v>2631</v>
      </c>
      <c r="C970" s="3">
        <v>8</v>
      </c>
      <c r="D970" s="3" t="s">
        <v>1072</v>
      </c>
      <c r="E970" s="3" t="s">
        <v>385</v>
      </c>
      <c r="F970" s="3"/>
      <c r="G970" s="3"/>
      <c r="H970" s="3" t="s">
        <v>4324</v>
      </c>
      <c r="I970" s="3" t="s">
        <v>3462</v>
      </c>
      <c r="J970" s="3" t="s">
        <v>2255</v>
      </c>
      <c r="K970" s="3" t="s">
        <v>2834</v>
      </c>
      <c r="L970" s="3" t="s">
        <v>1814</v>
      </c>
      <c r="M970" s="3" t="s">
        <v>1791</v>
      </c>
      <c r="N970" s="3" t="s">
        <v>3111</v>
      </c>
      <c r="O970" s="3" t="s">
        <v>2374</v>
      </c>
      <c r="P970" s="3" t="s">
        <v>2839</v>
      </c>
      <c r="Q970" s="3" t="s">
        <v>6</v>
      </c>
      <c r="R970" s="3" t="s">
        <v>265</v>
      </c>
      <c r="S970" s="3" t="s">
        <v>265</v>
      </c>
      <c r="T970" s="3" t="s">
        <v>265</v>
      </c>
      <c r="U970" s="3" t="s">
        <v>463</v>
      </c>
      <c r="V970" s="3" t="s">
        <v>463</v>
      </c>
      <c r="W970" s="3" t="s">
        <v>228</v>
      </c>
      <c r="X970" s="3" t="s">
        <v>182</v>
      </c>
      <c r="Y970" s="3"/>
      <c r="Z970" s="3"/>
      <c r="AA970" s="3" t="s">
        <v>185</v>
      </c>
      <c r="AB970" s="3" t="s">
        <v>7079</v>
      </c>
      <c r="AC970" s="3" t="s">
        <v>335</v>
      </c>
      <c r="AD970" s="3"/>
      <c r="AE970" s="3" t="s">
        <v>698</v>
      </c>
      <c r="AF970" s="3"/>
      <c r="AG970" s="3"/>
      <c r="AH970" s="3" t="s">
        <v>240</v>
      </c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4"/>
    </row>
    <row r="971" spans="1:51" x14ac:dyDescent="0.25">
      <c r="A971" s="2" t="s">
        <v>1294</v>
      </c>
      <c r="B971" s="11" t="s">
        <v>2631</v>
      </c>
      <c r="C971" s="3">
        <v>1</v>
      </c>
      <c r="D971" s="3" t="s">
        <v>6</v>
      </c>
      <c r="E971" s="3" t="s">
        <v>4</v>
      </c>
      <c r="F971" s="3" t="s">
        <v>859</v>
      </c>
      <c r="G971" s="3"/>
      <c r="H971" s="3" t="s">
        <v>256</v>
      </c>
      <c r="I971" s="3" t="s">
        <v>718</v>
      </c>
      <c r="J971" s="3" t="s">
        <v>2404</v>
      </c>
      <c r="K971" s="3" t="s">
        <v>2267</v>
      </c>
      <c r="L971" s="3" t="s">
        <v>3822</v>
      </c>
      <c r="M971" s="3" t="s">
        <v>3353</v>
      </c>
      <c r="N971" s="3" t="s">
        <v>7110</v>
      </c>
      <c r="O971" s="3" t="s">
        <v>2457</v>
      </c>
      <c r="P971" s="3" t="s">
        <v>145</v>
      </c>
      <c r="Q971" s="3" t="s">
        <v>6</v>
      </c>
      <c r="R971" s="3" t="s">
        <v>1716</v>
      </c>
      <c r="S971" s="3" t="s">
        <v>1716</v>
      </c>
      <c r="T971" s="3" t="s">
        <v>1716</v>
      </c>
      <c r="U971" s="3" t="s">
        <v>188</v>
      </c>
      <c r="V971" s="3" t="s">
        <v>268</v>
      </c>
      <c r="W971" s="3" t="s">
        <v>268</v>
      </c>
      <c r="X971" s="3" t="s">
        <v>1704</v>
      </c>
      <c r="Y971" s="3" t="s">
        <v>4029</v>
      </c>
      <c r="Z971" s="3" t="s">
        <v>2132</v>
      </c>
      <c r="AA971" s="3" t="s">
        <v>962</v>
      </c>
      <c r="AB971" s="3"/>
      <c r="AC971" s="3" t="s">
        <v>962</v>
      </c>
      <c r="AD971" s="3" t="s">
        <v>2483</v>
      </c>
      <c r="AE971" s="3" t="s">
        <v>1209</v>
      </c>
      <c r="AF971" s="3" t="s">
        <v>800</v>
      </c>
      <c r="AG971" s="3" t="s">
        <v>478</v>
      </c>
      <c r="AH971" s="3" t="s">
        <v>446</v>
      </c>
      <c r="AI971" s="3" t="s">
        <v>936</v>
      </c>
      <c r="AJ971" s="3" t="s">
        <v>373</v>
      </c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4"/>
    </row>
    <row r="972" spans="1:51" x14ac:dyDescent="0.25">
      <c r="A972" s="2" t="s">
        <v>1294</v>
      </c>
      <c r="B972" s="11" t="s">
        <v>2631</v>
      </c>
      <c r="C972" s="3">
        <v>2</v>
      </c>
      <c r="D972" s="3" t="s">
        <v>95</v>
      </c>
      <c r="E972" s="3" t="s">
        <v>859</v>
      </c>
      <c r="F972" s="3" t="s">
        <v>3918</v>
      </c>
      <c r="G972" s="3"/>
      <c r="H972" s="3" t="s">
        <v>1028</v>
      </c>
      <c r="I972" s="3" t="s">
        <v>822</v>
      </c>
      <c r="J972" s="3" t="s">
        <v>110</v>
      </c>
      <c r="K972" s="3" t="s">
        <v>1120</v>
      </c>
      <c r="L972" s="3" t="s">
        <v>3870</v>
      </c>
      <c r="M972" s="3" t="s">
        <v>2321</v>
      </c>
      <c r="N972" s="3" t="s">
        <v>7111</v>
      </c>
      <c r="O972" s="3" t="s">
        <v>7112</v>
      </c>
      <c r="P972" s="3" t="s">
        <v>923</v>
      </c>
      <c r="Q972" s="3" t="s">
        <v>6</v>
      </c>
      <c r="R972" s="3" t="s">
        <v>269</v>
      </c>
      <c r="S972" s="3" t="s">
        <v>269</v>
      </c>
      <c r="T972" s="3" t="s">
        <v>269</v>
      </c>
      <c r="U972" s="3" t="s">
        <v>409</v>
      </c>
      <c r="V972" s="3" t="s">
        <v>409</v>
      </c>
      <c r="W972" s="3" t="s">
        <v>231</v>
      </c>
      <c r="X972" s="3" t="s">
        <v>424</v>
      </c>
      <c r="Y972" s="3" t="s">
        <v>3834</v>
      </c>
      <c r="Z972" s="3" t="s">
        <v>710</v>
      </c>
      <c r="AA972" s="3" t="s">
        <v>718</v>
      </c>
      <c r="AB972" s="3"/>
      <c r="AC972" s="3" t="s">
        <v>1998</v>
      </c>
      <c r="AD972" s="3"/>
      <c r="AE972" s="3"/>
      <c r="AF972" s="3"/>
      <c r="AG972" s="3"/>
      <c r="AH972" s="3"/>
      <c r="AI972" s="3"/>
      <c r="AJ972" s="3" t="s">
        <v>2630</v>
      </c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4"/>
    </row>
    <row r="973" spans="1:51" x14ac:dyDescent="0.25">
      <c r="A973" s="2" t="s">
        <v>1294</v>
      </c>
      <c r="B973" s="11" t="s">
        <v>2631</v>
      </c>
      <c r="C973" s="3">
        <v>3</v>
      </c>
      <c r="D973" s="3" t="s">
        <v>118</v>
      </c>
      <c r="E973" s="3" t="s">
        <v>3918</v>
      </c>
      <c r="F973" s="3" t="s">
        <v>999</v>
      </c>
      <c r="G973" s="3"/>
      <c r="H973" s="3" t="s">
        <v>897</v>
      </c>
      <c r="I973" s="3" t="s">
        <v>1627</v>
      </c>
      <c r="J973" s="3" t="s">
        <v>1622</v>
      </c>
      <c r="K973" s="3" t="s">
        <v>5414</v>
      </c>
      <c r="L973" s="3" t="s">
        <v>710</v>
      </c>
      <c r="M973" s="3" t="s">
        <v>1279</v>
      </c>
      <c r="N973" s="3" t="s">
        <v>5803</v>
      </c>
      <c r="O973" s="3" t="s">
        <v>7113</v>
      </c>
      <c r="P973" s="3" t="s">
        <v>2712</v>
      </c>
      <c r="Q973" s="3" t="s">
        <v>6</v>
      </c>
      <c r="R973" s="3" t="s">
        <v>463</v>
      </c>
      <c r="S973" s="3" t="s">
        <v>1716</v>
      </c>
      <c r="T973" s="3" t="s">
        <v>1716</v>
      </c>
      <c r="U973" s="3" t="s">
        <v>269</v>
      </c>
      <c r="V973" s="3" t="s">
        <v>269</v>
      </c>
      <c r="W973" s="3" t="s">
        <v>269</v>
      </c>
      <c r="X973" s="3" t="s">
        <v>318</v>
      </c>
      <c r="Y973" s="3" t="s">
        <v>3834</v>
      </c>
      <c r="Z973" s="3" t="s">
        <v>1284</v>
      </c>
      <c r="AA973" s="3" t="s">
        <v>1107</v>
      </c>
      <c r="AB973" s="3"/>
      <c r="AC973" s="3" t="s">
        <v>921</v>
      </c>
      <c r="AD973" s="3"/>
      <c r="AE973" s="3"/>
      <c r="AF973" s="3"/>
      <c r="AG973" s="3"/>
      <c r="AH973" s="3"/>
      <c r="AI973" s="3"/>
      <c r="AJ973" s="3" t="s">
        <v>2037</v>
      </c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4"/>
    </row>
    <row r="974" spans="1:51" x14ac:dyDescent="0.25">
      <c r="A974" s="2" t="s">
        <v>1294</v>
      </c>
      <c r="B974" s="11" t="s">
        <v>2631</v>
      </c>
      <c r="C974" s="3">
        <v>4</v>
      </c>
      <c r="D974" s="3" t="s">
        <v>138</v>
      </c>
      <c r="E974" s="3" t="s">
        <v>999</v>
      </c>
      <c r="F974" s="3" t="s">
        <v>3954</v>
      </c>
      <c r="G974" s="3"/>
      <c r="H974" s="3" t="s">
        <v>183</v>
      </c>
      <c r="I974" s="3" t="s">
        <v>1017</v>
      </c>
      <c r="J974" s="3" t="s">
        <v>1704</v>
      </c>
      <c r="K974" s="3" t="s">
        <v>367</v>
      </c>
      <c r="L974" s="3" t="s">
        <v>1737</v>
      </c>
      <c r="M974" s="3" t="s">
        <v>5102</v>
      </c>
      <c r="N974" s="3" t="s">
        <v>1910</v>
      </c>
      <c r="O974" s="3" t="s">
        <v>7114</v>
      </c>
      <c r="P974" s="3" t="s">
        <v>959</v>
      </c>
      <c r="Q974" s="3" t="s">
        <v>6</v>
      </c>
      <c r="R974" s="3" t="s">
        <v>1716</v>
      </c>
      <c r="S974" s="3" t="s">
        <v>1716</v>
      </c>
      <c r="T974" s="3" t="s">
        <v>1717</v>
      </c>
      <c r="U974" s="3" t="s">
        <v>472</v>
      </c>
      <c r="V974" s="3" t="s">
        <v>472</v>
      </c>
      <c r="W974" s="3" t="s">
        <v>343</v>
      </c>
      <c r="X974" s="3" t="s">
        <v>87</v>
      </c>
      <c r="Y974" s="3" t="s">
        <v>4845</v>
      </c>
      <c r="Z974" s="3" t="s">
        <v>2697</v>
      </c>
      <c r="AA974" s="3" t="s">
        <v>234</v>
      </c>
      <c r="AB974" s="3"/>
      <c r="AC974" s="3" t="s">
        <v>672</v>
      </c>
      <c r="AD974" s="3"/>
      <c r="AE974" s="3"/>
      <c r="AF974" s="3"/>
      <c r="AG974" s="3"/>
      <c r="AH974" s="3"/>
      <c r="AI974" s="3"/>
      <c r="AJ974" s="3" t="s">
        <v>683</v>
      </c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4"/>
    </row>
    <row r="975" spans="1:51" x14ac:dyDescent="0.25">
      <c r="A975" s="2" t="s">
        <v>1294</v>
      </c>
      <c r="B975" s="11" t="s">
        <v>2631</v>
      </c>
      <c r="C975" s="3">
        <v>5</v>
      </c>
      <c r="D975" s="3" t="s">
        <v>1072</v>
      </c>
      <c r="E975" s="3" t="s">
        <v>3954</v>
      </c>
      <c r="F975" s="3" t="s">
        <v>467</v>
      </c>
      <c r="G975" s="3"/>
      <c r="H975" s="3" t="s">
        <v>88</v>
      </c>
      <c r="I975" s="3" t="s">
        <v>1063</v>
      </c>
      <c r="J975" s="3" t="s">
        <v>617</v>
      </c>
      <c r="K975" s="3" t="s">
        <v>193</v>
      </c>
      <c r="L975" s="3" t="s">
        <v>1371</v>
      </c>
      <c r="M975" s="3" t="s">
        <v>1181</v>
      </c>
      <c r="N975" s="3" t="s">
        <v>3809</v>
      </c>
      <c r="O975" s="3" t="s">
        <v>7115</v>
      </c>
      <c r="P975" s="3" t="s">
        <v>47</v>
      </c>
      <c r="Q975" s="3" t="s">
        <v>6</v>
      </c>
      <c r="R975" s="3" t="s">
        <v>1717</v>
      </c>
      <c r="S975" s="3" t="s">
        <v>228</v>
      </c>
      <c r="T975" s="3" t="s">
        <v>228</v>
      </c>
      <c r="U975" s="3" t="s">
        <v>205</v>
      </c>
      <c r="V975" s="3" t="s">
        <v>206</v>
      </c>
      <c r="W975" s="3" t="s">
        <v>206</v>
      </c>
      <c r="X975" s="3" t="s">
        <v>375</v>
      </c>
      <c r="Y975" s="3"/>
      <c r="Z975" s="3"/>
      <c r="AA975" s="3" t="s">
        <v>718</v>
      </c>
      <c r="AB975" s="3"/>
      <c r="AC975" s="3" t="s">
        <v>107</v>
      </c>
      <c r="AD975" s="3"/>
      <c r="AE975" s="3"/>
      <c r="AF975" s="3"/>
      <c r="AG975" s="3"/>
      <c r="AH975" s="3"/>
      <c r="AI975" s="3"/>
      <c r="AJ975" s="3" t="s">
        <v>1021</v>
      </c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4"/>
    </row>
    <row r="976" spans="1:51" x14ac:dyDescent="0.25">
      <c r="A976" s="2" t="s">
        <v>1294</v>
      </c>
      <c r="B976" s="11" t="s">
        <v>2631</v>
      </c>
      <c r="C976" s="3">
        <v>6</v>
      </c>
      <c r="D976" s="3" t="s">
        <v>4655</v>
      </c>
      <c r="E976" s="3" t="s">
        <v>467</v>
      </c>
      <c r="F976" s="3"/>
      <c r="G976" s="3"/>
      <c r="H976" s="3" t="s">
        <v>1383</v>
      </c>
      <c r="I976" s="3" t="s">
        <v>788</v>
      </c>
      <c r="J976" s="3" t="s">
        <v>1028</v>
      </c>
      <c r="K976" s="3" t="s">
        <v>718</v>
      </c>
      <c r="L976" s="3" t="s">
        <v>2854</v>
      </c>
      <c r="M976" s="3" t="s">
        <v>1148</v>
      </c>
      <c r="N976" s="3" t="s">
        <v>4944</v>
      </c>
      <c r="O976" s="3" t="s">
        <v>7116</v>
      </c>
      <c r="P976" s="3" t="s">
        <v>96</v>
      </c>
      <c r="Q976" s="3" t="s">
        <v>169</v>
      </c>
      <c r="R976" s="3" t="s">
        <v>249</v>
      </c>
      <c r="S976" s="3" t="s">
        <v>265</v>
      </c>
      <c r="T976" s="3" t="s">
        <v>266</v>
      </c>
      <c r="U976" s="3" t="s">
        <v>205</v>
      </c>
      <c r="V976" s="3" t="s">
        <v>205</v>
      </c>
      <c r="W976" s="3" t="s">
        <v>205</v>
      </c>
      <c r="X976" s="3" t="s">
        <v>165</v>
      </c>
      <c r="Y976" s="3"/>
      <c r="Z976" s="3"/>
      <c r="AA976" s="3" t="s">
        <v>518</v>
      </c>
      <c r="AB976" s="3" t="s">
        <v>3234</v>
      </c>
      <c r="AC976" s="3" t="s">
        <v>1468</v>
      </c>
      <c r="AD976" s="3"/>
      <c r="AE976" s="3"/>
      <c r="AF976" s="3"/>
      <c r="AG976" s="3"/>
      <c r="AH976" s="3"/>
      <c r="AI976" s="3"/>
      <c r="AJ976" s="3" t="s">
        <v>839</v>
      </c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4"/>
    </row>
    <row r="977" spans="1:51" x14ac:dyDescent="0.25">
      <c r="A977" s="2" t="s">
        <v>137</v>
      </c>
      <c r="B977" s="11" t="s">
        <v>2631</v>
      </c>
      <c r="C977" s="3">
        <v>1</v>
      </c>
      <c r="D977" s="3" t="s">
        <v>6</v>
      </c>
      <c r="E977" s="3" t="s">
        <v>4</v>
      </c>
      <c r="F977" s="3" t="s">
        <v>659</v>
      </c>
      <c r="G977" s="3"/>
      <c r="H977" s="3" t="s">
        <v>1016</v>
      </c>
      <c r="I977" s="3" t="s">
        <v>3264</v>
      </c>
      <c r="J977" s="3" t="s">
        <v>4163</v>
      </c>
      <c r="K977" s="3" t="s">
        <v>3961</v>
      </c>
      <c r="L977" s="3" t="s">
        <v>4292</v>
      </c>
      <c r="M977" s="3" t="s">
        <v>7117</v>
      </c>
      <c r="N977" s="3" t="s">
        <v>3902</v>
      </c>
      <c r="O977" s="3" t="s">
        <v>142</v>
      </c>
      <c r="P977" s="3" t="s">
        <v>2423</v>
      </c>
      <c r="Q977" s="3" t="s">
        <v>148</v>
      </c>
      <c r="R977" s="3" t="s">
        <v>265</v>
      </c>
      <c r="S977" s="3"/>
      <c r="T977" s="3"/>
      <c r="U977" s="3" t="s">
        <v>269</v>
      </c>
      <c r="V977" s="3"/>
      <c r="W977" s="3"/>
      <c r="X977" s="3" t="s">
        <v>478</v>
      </c>
      <c r="Y977" s="3" t="s">
        <v>165</v>
      </c>
      <c r="Z977" s="3" t="s">
        <v>120</v>
      </c>
      <c r="AA977" s="3" t="s">
        <v>401</v>
      </c>
      <c r="AB977" s="3"/>
      <c r="AC977" s="3" t="s">
        <v>55</v>
      </c>
      <c r="AD977" s="3" t="s">
        <v>195</v>
      </c>
      <c r="AE977" s="3" t="s">
        <v>1489</v>
      </c>
      <c r="AF977" s="3" t="s">
        <v>1382</v>
      </c>
      <c r="AG977" s="3" t="s">
        <v>165</v>
      </c>
      <c r="AH977" s="3" t="s">
        <v>83</v>
      </c>
      <c r="AI977" s="3" t="s">
        <v>178</v>
      </c>
      <c r="AJ977" s="3" t="s">
        <v>3268</v>
      </c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4"/>
    </row>
    <row r="978" spans="1:51" x14ac:dyDescent="0.25">
      <c r="A978" s="2" t="s">
        <v>137</v>
      </c>
      <c r="B978" s="11" t="s">
        <v>2631</v>
      </c>
      <c r="C978" s="3">
        <v>2</v>
      </c>
      <c r="D978" s="3" t="s">
        <v>242</v>
      </c>
      <c r="E978" s="3" t="s">
        <v>659</v>
      </c>
      <c r="F978" s="3" t="s">
        <v>1021</v>
      </c>
      <c r="G978" s="3"/>
      <c r="H978" s="3" t="s">
        <v>1178</v>
      </c>
      <c r="I978" s="3" t="s">
        <v>3036</v>
      </c>
      <c r="J978" s="3" t="s">
        <v>394</v>
      </c>
      <c r="K978" s="3" t="s">
        <v>116</v>
      </c>
      <c r="L978" s="3" t="s">
        <v>452</v>
      </c>
      <c r="M978" s="3" t="s">
        <v>7118</v>
      </c>
      <c r="N978" s="3" t="s">
        <v>1533</v>
      </c>
      <c r="O978" s="3" t="s">
        <v>7119</v>
      </c>
      <c r="P978" s="3" t="s">
        <v>2143</v>
      </c>
      <c r="Q978" s="3" t="s">
        <v>148</v>
      </c>
      <c r="R978" s="3" t="s">
        <v>904</v>
      </c>
      <c r="S978" s="3"/>
      <c r="T978" s="3"/>
      <c r="U978" s="3" t="s">
        <v>472</v>
      </c>
      <c r="V978" s="3"/>
      <c r="W978" s="3"/>
      <c r="X978" s="3" t="s">
        <v>993</v>
      </c>
      <c r="Y978" s="3" t="s">
        <v>108</v>
      </c>
      <c r="Z978" s="3" t="s">
        <v>4354</v>
      </c>
      <c r="AA978" s="3" t="s">
        <v>1636</v>
      </c>
      <c r="AB978" s="3"/>
      <c r="AC978" s="3" t="s">
        <v>115</v>
      </c>
      <c r="AD978" s="3" t="s">
        <v>2945</v>
      </c>
      <c r="AE978" s="3" t="s">
        <v>4757</v>
      </c>
      <c r="AF978" s="3" t="s">
        <v>1382</v>
      </c>
      <c r="AG978" s="3" t="s">
        <v>291</v>
      </c>
      <c r="AH978" s="3" t="s">
        <v>55</v>
      </c>
      <c r="AI978" s="3" t="s">
        <v>178</v>
      </c>
      <c r="AJ978" s="3" t="s">
        <v>3182</v>
      </c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4"/>
    </row>
    <row r="979" spans="1:51" x14ac:dyDescent="0.25">
      <c r="A979" s="2" t="s">
        <v>137</v>
      </c>
      <c r="B979" s="11" t="s">
        <v>2631</v>
      </c>
      <c r="C979" s="3">
        <v>3</v>
      </c>
      <c r="D979" s="3" t="s">
        <v>260</v>
      </c>
      <c r="E979" s="3" t="s">
        <v>1021</v>
      </c>
      <c r="F979" s="3" t="s">
        <v>338</v>
      </c>
      <c r="G979" s="3"/>
      <c r="H979" s="3" t="s">
        <v>1616</v>
      </c>
      <c r="I979" s="3" t="s">
        <v>3765</v>
      </c>
      <c r="J979" s="3" t="s">
        <v>2794</v>
      </c>
      <c r="K979" s="3" t="s">
        <v>3964</v>
      </c>
      <c r="L979" s="3" t="s">
        <v>3571</v>
      </c>
      <c r="M979" s="3" t="s">
        <v>7120</v>
      </c>
      <c r="N979" s="3" t="s">
        <v>2334</v>
      </c>
      <c r="O979" s="3" t="s">
        <v>561</v>
      </c>
      <c r="P979" s="3" t="s">
        <v>3981</v>
      </c>
      <c r="Q979" s="3"/>
      <c r="R979" s="3" t="s">
        <v>463</v>
      </c>
      <c r="S979" s="3"/>
      <c r="T979" s="3"/>
      <c r="U979" s="3" t="s">
        <v>269</v>
      </c>
      <c r="V979" s="3"/>
      <c r="W979" s="3"/>
      <c r="X979" s="3" t="s">
        <v>200</v>
      </c>
      <c r="Y979" s="3" t="s">
        <v>165</v>
      </c>
      <c r="Z979" s="3" t="s">
        <v>1906</v>
      </c>
      <c r="AA979" s="3" t="s">
        <v>1907</v>
      </c>
      <c r="AB979" s="3"/>
      <c r="AC979" s="3" t="s">
        <v>107</v>
      </c>
      <c r="AD979" s="3" t="s">
        <v>253</v>
      </c>
      <c r="AE979" s="3"/>
      <c r="AF979" s="3"/>
      <c r="AG979" s="3"/>
      <c r="AH979" s="3"/>
      <c r="AI979" s="3"/>
      <c r="AJ979" s="3" t="s">
        <v>3065</v>
      </c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4"/>
    </row>
    <row r="980" spans="1:51" x14ac:dyDescent="0.25">
      <c r="A980" s="2" t="s">
        <v>137</v>
      </c>
      <c r="B980" s="11" t="s">
        <v>2631</v>
      </c>
      <c r="C980" s="3">
        <v>4</v>
      </c>
      <c r="D980" s="3" t="s">
        <v>7121</v>
      </c>
      <c r="E980" s="3" t="s">
        <v>338</v>
      </c>
      <c r="F980" s="3" t="s">
        <v>1810</v>
      </c>
      <c r="G980" s="3"/>
      <c r="H980" s="3" t="s">
        <v>1957</v>
      </c>
      <c r="I980" s="3" t="s">
        <v>4986</v>
      </c>
      <c r="J980" s="3" t="s">
        <v>530</v>
      </c>
      <c r="K980" s="3" t="s">
        <v>4764</v>
      </c>
      <c r="L980" s="3" t="s">
        <v>6200</v>
      </c>
      <c r="M980" s="3" t="s">
        <v>7122</v>
      </c>
      <c r="N980" s="3" t="s">
        <v>2502</v>
      </c>
      <c r="O980" s="3" t="s">
        <v>503</v>
      </c>
      <c r="P980" s="3" t="s">
        <v>2317</v>
      </c>
      <c r="Q980" s="3" t="s">
        <v>148</v>
      </c>
      <c r="R980" s="3" t="s">
        <v>226</v>
      </c>
      <c r="S980" s="3"/>
      <c r="T980" s="3"/>
      <c r="U980" s="3" t="s">
        <v>269</v>
      </c>
      <c r="V980" s="3"/>
      <c r="W980" s="3"/>
      <c r="X980" s="3" t="s">
        <v>424</v>
      </c>
      <c r="Y980" s="3" t="s">
        <v>291</v>
      </c>
      <c r="Z980" s="3" t="s">
        <v>2940</v>
      </c>
      <c r="AA980" s="3" t="s">
        <v>298</v>
      </c>
      <c r="AB980" s="3"/>
      <c r="AC980" s="3" t="s">
        <v>2255</v>
      </c>
      <c r="AD980" s="3" t="s">
        <v>1075</v>
      </c>
      <c r="AE980" s="3" t="s">
        <v>3239</v>
      </c>
      <c r="AF980" s="3" t="s">
        <v>155</v>
      </c>
      <c r="AG980" s="3" t="s">
        <v>291</v>
      </c>
      <c r="AH980" s="3" t="s">
        <v>87</v>
      </c>
      <c r="AI980" s="3" t="s">
        <v>967</v>
      </c>
      <c r="AJ980" s="3" t="s">
        <v>873</v>
      </c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4"/>
    </row>
    <row r="981" spans="1:51" x14ac:dyDescent="0.25">
      <c r="A981" s="2" t="s">
        <v>137</v>
      </c>
      <c r="B981" s="11" t="s">
        <v>2631</v>
      </c>
      <c r="C981" s="3">
        <v>5</v>
      </c>
      <c r="D981" s="3" t="s">
        <v>6221</v>
      </c>
      <c r="E981" s="3" t="s">
        <v>1810</v>
      </c>
      <c r="F981" s="3" t="s">
        <v>241</v>
      </c>
      <c r="G981" s="3"/>
      <c r="H981" s="3" t="s">
        <v>4023</v>
      </c>
      <c r="I981" s="3" t="s">
        <v>5078</v>
      </c>
      <c r="J981" s="3" t="s">
        <v>2927</v>
      </c>
      <c r="K981" s="3" t="s">
        <v>664</v>
      </c>
      <c r="L981" s="3" t="s">
        <v>1868</v>
      </c>
      <c r="M981" s="3" t="s">
        <v>1678</v>
      </c>
      <c r="N981" s="3" t="s">
        <v>6532</v>
      </c>
      <c r="O981" s="3" t="s">
        <v>5078</v>
      </c>
      <c r="P981" s="3" t="s">
        <v>1178</v>
      </c>
      <c r="Q981" s="3" t="s">
        <v>506</v>
      </c>
      <c r="R981" s="3" t="s">
        <v>1716</v>
      </c>
      <c r="S981" s="3"/>
      <c r="T981" s="3"/>
      <c r="U981" s="3" t="s">
        <v>343</v>
      </c>
      <c r="V981" s="3"/>
      <c r="W981" s="3"/>
      <c r="X981" s="3" t="s">
        <v>88</v>
      </c>
      <c r="Y981" s="3"/>
      <c r="Z981" s="3"/>
      <c r="AA981" s="3" t="s">
        <v>332</v>
      </c>
      <c r="AB981" s="3"/>
      <c r="AC981" s="3" t="s">
        <v>153</v>
      </c>
      <c r="AD981" s="3" t="s">
        <v>1956</v>
      </c>
      <c r="AE981" s="3" t="s">
        <v>1106</v>
      </c>
      <c r="AF981" s="3" t="s">
        <v>155</v>
      </c>
      <c r="AG981" s="3" t="s">
        <v>165</v>
      </c>
      <c r="AH981" s="3" t="s">
        <v>83</v>
      </c>
      <c r="AI981" s="3" t="s">
        <v>185</v>
      </c>
      <c r="AJ981" s="3" t="s">
        <v>68</v>
      </c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4"/>
    </row>
    <row r="982" spans="1:51" x14ac:dyDescent="0.25">
      <c r="A982" s="2" t="s">
        <v>137</v>
      </c>
      <c r="B982" s="11" t="s">
        <v>2631</v>
      </c>
      <c r="C982" s="3">
        <v>6</v>
      </c>
      <c r="D982" s="3" t="s">
        <v>6222</v>
      </c>
      <c r="E982" s="3" t="s">
        <v>241</v>
      </c>
      <c r="F982" s="3" t="s">
        <v>1915</v>
      </c>
      <c r="G982" s="3"/>
      <c r="H982" s="3" t="s">
        <v>4457</v>
      </c>
      <c r="I982" s="3" t="s">
        <v>1892</v>
      </c>
      <c r="J982" s="3" t="s">
        <v>875</v>
      </c>
      <c r="K982" s="3" t="s">
        <v>1672</v>
      </c>
      <c r="L982" s="3" t="s">
        <v>545</v>
      </c>
      <c r="M982" s="3" t="s">
        <v>3528</v>
      </c>
      <c r="N982" s="3" t="s">
        <v>2321</v>
      </c>
      <c r="O982" s="3" t="s">
        <v>899</v>
      </c>
      <c r="P982" s="3" t="s">
        <v>1243</v>
      </c>
      <c r="Q982" s="3" t="s">
        <v>148</v>
      </c>
      <c r="R982" s="3" t="s">
        <v>1716</v>
      </c>
      <c r="S982" s="3"/>
      <c r="T982" s="3"/>
      <c r="U982" s="3" t="s">
        <v>205</v>
      </c>
      <c r="V982" s="3"/>
      <c r="W982" s="3"/>
      <c r="X982" s="3" t="s">
        <v>23</v>
      </c>
      <c r="Y982" s="3"/>
      <c r="Z982" s="3"/>
      <c r="AA982" s="3"/>
      <c r="AB982" s="3"/>
      <c r="AC982" s="3" t="s">
        <v>727</v>
      </c>
      <c r="AD982" s="3" t="s">
        <v>253</v>
      </c>
      <c r="AE982" s="3" t="s">
        <v>2904</v>
      </c>
      <c r="AF982" s="3" t="s">
        <v>155</v>
      </c>
      <c r="AG982" s="3" t="s">
        <v>182</v>
      </c>
      <c r="AH982" s="3" t="s">
        <v>111</v>
      </c>
      <c r="AI982" s="3" t="s">
        <v>1262</v>
      </c>
      <c r="AJ982" s="3" t="s">
        <v>896</v>
      </c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4"/>
    </row>
    <row r="983" spans="1:51" x14ac:dyDescent="0.25">
      <c r="A983" s="2" t="s">
        <v>137</v>
      </c>
      <c r="B983" s="11" t="s">
        <v>2631</v>
      </c>
      <c r="C983" s="3">
        <v>7</v>
      </c>
      <c r="D983" s="3" t="s">
        <v>7123</v>
      </c>
      <c r="E983" s="3" t="s">
        <v>1915</v>
      </c>
      <c r="F983" s="3" t="s">
        <v>1071</v>
      </c>
      <c r="G983" s="3"/>
      <c r="H983" s="3" t="s">
        <v>320</v>
      </c>
      <c r="I983" s="3" t="s">
        <v>6004</v>
      </c>
      <c r="J983" s="3" t="s">
        <v>2501</v>
      </c>
      <c r="K983" s="3" t="s">
        <v>3687</v>
      </c>
      <c r="L983" s="3" t="s">
        <v>4775</v>
      </c>
      <c r="M983" s="3" t="s">
        <v>7124</v>
      </c>
      <c r="N983" s="3" t="s">
        <v>2622</v>
      </c>
      <c r="O983" s="3" t="s">
        <v>3472</v>
      </c>
      <c r="P983" s="3" t="s">
        <v>1101</v>
      </c>
      <c r="Q983" s="3" t="s">
        <v>148</v>
      </c>
      <c r="R983" s="3" t="s">
        <v>904</v>
      </c>
      <c r="S983" s="3"/>
      <c r="T983" s="3"/>
      <c r="U983" s="3" t="s">
        <v>205</v>
      </c>
      <c r="V983" s="3"/>
      <c r="W983" s="3"/>
      <c r="X983" s="3" t="s">
        <v>335</v>
      </c>
      <c r="Y983" s="3"/>
      <c r="Z983" s="3"/>
      <c r="AA983" s="3" t="s">
        <v>332</v>
      </c>
      <c r="AB983" s="3"/>
      <c r="AC983" s="3" t="s">
        <v>220</v>
      </c>
      <c r="AD983" s="3" t="s">
        <v>236</v>
      </c>
      <c r="AE983" s="3" t="s">
        <v>82</v>
      </c>
      <c r="AF983" s="3" t="s">
        <v>155</v>
      </c>
      <c r="AG983" s="3" t="s">
        <v>182</v>
      </c>
      <c r="AH983" s="3" t="s">
        <v>61</v>
      </c>
      <c r="AI983" s="3" t="s">
        <v>799</v>
      </c>
      <c r="AJ983" s="3" t="s">
        <v>4114</v>
      </c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4"/>
    </row>
    <row r="984" spans="1:51" x14ac:dyDescent="0.25">
      <c r="A984" s="2" t="s">
        <v>137</v>
      </c>
      <c r="B984" s="11" t="s">
        <v>2631</v>
      </c>
      <c r="C984" s="3">
        <v>8</v>
      </c>
      <c r="D984" s="3" t="s">
        <v>7125</v>
      </c>
      <c r="E984" s="3" t="s">
        <v>1071</v>
      </c>
      <c r="F984" s="3"/>
      <c r="G984" s="3"/>
      <c r="H984" s="3" t="s">
        <v>4111</v>
      </c>
      <c r="I984" s="3" t="s">
        <v>7126</v>
      </c>
      <c r="J984" s="3" t="s">
        <v>308</v>
      </c>
      <c r="K984" s="3" t="s">
        <v>4687</v>
      </c>
      <c r="L984" s="3" t="s">
        <v>3085</v>
      </c>
      <c r="M984" s="3" t="s">
        <v>4724</v>
      </c>
      <c r="N984" s="3" t="s">
        <v>2454</v>
      </c>
      <c r="O984" s="3" t="s">
        <v>1884</v>
      </c>
      <c r="P984" s="3" t="s">
        <v>578</v>
      </c>
      <c r="Q984" s="3" t="s">
        <v>148</v>
      </c>
      <c r="R984" s="3" t="s">
        <v>266</v>
      </c>
      <c r="S984" s="3"/>
      <c r="T984" s="3"/>
      <c r="U984" s="3" t="s">
        <v>226</v>
      </c>
      <c r="V984" s="3"/>
      <c r="W984" s="3"/>
      <c r="X984" s="3" t="s">
        <v>446</v>
      </c>
      <c r="Y984" s="3"/>
      <c r="Z984" s="3"/>
      <c r="AA984" s="3" t="s">
        <v>379</v>
      </c>
      <c r="AB984" s="3"/>
      <c r="AC984" s="3" t="s">
        <v>183</v>
      </c>
      <c r="AD984" s="3" t="s">
        <v>1956</v>
      </c>
      <c r="AE984" s="3"/>
      <c r="AF984" s="3"/>
      <c r="AG984" s="3"/>
      <c r="AH984" s="3"/>
      <c r="AI984" s="3"/>
      <c r="AJ984" s="3" t="s">
        <v>998</v>
      </c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4"/>
    </row>
    <row r="985" spans="1:51" x14ac:dyDescent="0.25">
      <c r="A985" s="2" t="s">
        <v>7127</v>
      </c>
      <c r="B985" s="11" t="s">
        <v>2631</v>
      </c>
      <c r="C985" s="3">
        <v>1</v>
      </c>
      <c r="D985" s="3" t="s">
        <v>660</v>
      </c>
      <c r="E985" s="3" t="s">
        <v>4</v>
      </c>
      <c r="F985" s="3" t="s">
        <v>131</v>
      </c>
      <c r="G985" s="3"/>
      <c r="H985" s="3" t="s">
        <v>270</v>
      </c>
      <c r="I985" s="3" t="s">
        <v>270</v>
      </c>
      <c r="J985" s="3" t="s">
        <v>165</v>
      </c>
      <c r="K985" s="3" t="s">
        <v>993</v>
      </c>
      <c r="L985" s="3" t="s">
        <v>798</v>
      </c>
      <c r="M985" s="3" t="s">
        <v>166</v>
      </c>
      <c r="N985" s="3" t="s">
        <v>7128</v>
      </c>
      <c r="O985" s="3" t="s">
        <v>3323</v>
      </c>
      <c r="P985" s="3"/>
      <c r="Q985" s="3" t="s">
        <v>169</v>
      </c>
      <c r="R985" s="3" t="s">
        <v>228</v>
      </c>
      <c r="S985" s="3" t="s">
        <v>249</v>
      </c>
      <c r="T985" s="3" t="s">
        <v>1728</v>
      </c>
      <c r="U985" s="3" t="s">
        <v>1717</v>
      </c>
      <c r="V985" s="3" t="s">
        <v>228</v>
      </c>
      <c r="W985" s="3" t="s">
        <v>228</v>
      </c>
      <c r="X985" s="3" t="s">
        <v>412</v>
      </c>
      <c r="Y985" s="3" t="s">
        <v>3991</v>
      </c>
      <c r="Z985" s="3" t="s">
        <v>2451</v>
      </c>
      <c r="AA985" s="3" t="s">
        <v>386</v>
      </c>
      <c r="AB985" s="3"/>
      <c r="AC985" s="3" t="s">
        <v>518</v>
      </c>
      <c r="AD985" s="3" t="s">
        <v>3486</v>
      </c>
      <c r="AE985" s="3"/>
      <c r="AF985" s="3"/>
      <c r="AG985" s="3"/>
      <c r="AH985" s="3"/>
      <c r="AI985" s="3"/>
      <c r="AJ985" s="3" t="s">
        <v>4650</v>
      </c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4"/>
    </row>
    <row r="986" spans="1:51" x14ac:dyDescent="0.25">
      <c r="A986" s="2" t="s">
        <v>7127</v>
      </c>
      <c r="B986" s="11" t="s">
        <v>2631</v>
      </c>
      <c r="C986" s="3">
        <v>2</v>
      </c>
      <c r="D986" s="3" t="s">
        <v>684</v>
      </c>
      <c r="E986" s="3" t="s">
        <v>131</v>
      </c>
      <c r="F986" s="3" t="s">
        <v>492</v>
      </c>
      <c r="G986" s="3"/>
      <c r="H986" s="3" t="s">
        <v>38</v>
      </c>
      <c r="I986" s="3" t="s">
        <v>60</v>
      </c>
      <c r="J986" s="3" t="s">
        <v>29</v>
      </c>
      <c r="K986" s="3" t="s">
        <v>112</v>
      </c>
      <c r="L986" s="3" t="s">
        <v>335</v>
      </c>
      <c r="M986" s="3" t="s">
        <v>27</v>
      </c>
      <c r="N986" s="3" t="s">
        <v>3032</v>
      </c>
      <c r="O986" s="3" t="s">
        <v>2069</v>
      </c>
      <c r="P986" s="3" t="s">
        <v>321</v>
      </c>
      <c r="Q986" s="3" t="s">
        <v>169</v>
      </c>
      <c r="R986" s="3" t="s">
        <v>228</v>
      </c>
      <c r="S986" s="3" t="s">
        <v>228</v>
      </c>
      <c r="T986" s="3" t="s">
        <v>265</v>
      </c>
      <c r="U986" s="3" t="s">
        <v>1717</v>
      </c>
      <c r="V986" s="3" t="s">
        <v>1717</v>
      </c>
      <c r="W986" s="3" t="s">
        <v>228</v>
      </c>
      <c r="X986" s="3" t="s">
        <v>646</v>
      </c>
      <c r="Y986" s="3" t="s">
        <v>5538</v>
      </c>
      <c r="Z986" s="3" t="s">
        <v>3119</v>
      </c>
      <c r="AA986" s="3" t="s">
        <v>713</v>
      </c>
      <c r="AB986" s="3"/>
      <c r="AC986" s="3" t="s">
        <v>5527</v>
      </c>
      <c r="AD986" s="3" t="s">
        <v>194</v>
      </c>
      <c r="AE986" s="3"/>
      <c r="AF986" s="3"/>
      <c r="AG986" s="3"/>
      <c r="AH986" s="3"/>
      <c r="AI986" s="3"/>
      <c r="AJ986" s="3" t="s">
        <v>2214</v>
      </c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4"/>
    </row>
    <row r="987" spans="1:51" x14ac:dyDescent="0.25">
      <c r="A987" s="2" t="s">
        <v>7127</v>
      </c>
      <c r="B987" s="11" t="s">
        <v>2631</v>
      </c>
      <c r="C987" s="3">
        <v>3</v>
      </c>
      <c r="D987" s="3" t="s">
        <v>95</v>
      </c>
      <c r="E987" s="3" t="s">
        <v>492</v>
      </c>
      <c r="F987" s="3" t="s">
        <v>781</v>
      </c>
      <c r="G987" s="3"/>
      <c r="H987" s="3" t="s">
        <v>38</v>
      </c>
      <c r="I987" s="3" t="s">
        <v>60</v>
      </c>
      <c r="J987" s="3" t="s">
        <v>60</v>
      </c>
      <c r="K987" s="3" t="s">
        <v>182</v>
      </c>
      <c r="L987" s="3" t="s">
        <v>83</v>
      </c>
      <c r="M987" s="3" t="s">
        <v>87</v>
      </c>
      <c r="N987" s="3" t="s">
        <v>5064</v>
      </c>
      <c r="O987" s="3" t="s">
        <v>3037</v>
      </c>
      <c r="P987" s="3" t="s">
        <v>153</v>
      </c>
      <c r="Q987" s="3" t="s">
        <v>169</v>
      </c>
      <c r="R987" s="3" t="s">
        <v>249</v>
      </c>
      <c r="S987" s="3" t="s">
        <v>249</v>
      </c>
      <c r="T987" s="3" t="s">
        <v>266</v>
      </c>
      <c r="U987" s="3" t="s">
        <v>228</v>
      </c>
      <c r="V987" s="3" t="s">
        <v>1717</v>
      </c>
      <c r="W987" s="3" t="s">
        <v>265</v>
      </c>
      <c r="X987" s="3" t="s">
        <v>28</v>
      </c>
      <c r="Y987" s="3" t="s">
        <v>2643</v>
      </c>
      <c r="Z987" s="3" t="s">
        <v>1761</v>
      </c>
      <c r="AA987" s="3" t="s">
        <v>274</v>
      </c>
      <c r="AB987" s="3"/>
      <c r="AC987" s="3" t="s">
        <v>672</v>
      </c>
      <c r="AD987" s="3" t="s">
        <v>3113</v>
      </c>
      <c r="AE987" s="3"/>
      <c r="AF987" s="3"/>
      <c r="AG987" s="3"/>
      <c r="AH987" s="3"/>
      <c r="AI987" s="3"/>
      <c r="AJ987" s="3" t="s">
        <v>2896</v>
      </c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4"/>
    </row>
    <row r="988" spans="1:51" x14ac:dyDescent="0.25">
      <c r="A988" s="2" t="s">
        <v>7127</v>
      </c>
      <c r="B988" s="11" t="s">
        <v>2631</v>
      </c>
      <c r="C988" s="3">
        <v>4</v>
      </c>
      <c r="D988" s="3" t="s">
        <v>118</v>
      </c>
      <c r="E988" s="3" t="s">
        <v>781</v>
      </c>
      <c r="F988" s="3" t="s">
        <v>782</v>
      </c>
      <c r="G988" s="3"/>
      <c r="H988" s="3" t="s">
        <v>38</v>
      </c>
      <c r="I988" s="3" t="s">
        <v>30</v>
      </c>
      <c r="J988" s="3" t="s">
        <v>29</v>
      </c>
      <c r="K988" s="3" t="s">
        <v>112</v>
      </c>
      <c r="L988" s="3" t="s">
        <v>318</v>
      </c>
      <c r="M988" s="3" t="s">
        <v>434</v>
      </c>
      <c r="N988" s="3" t="s">
        <v>6905</v>
      </c>
      <c r="O988" s="3" t="s">
        <v>5997</v>
      </c>
      <c r="P988" s="3" t="s">
        <v>348</v>
      </c>
      <c r="Q988" s="3" t="s">
        <v>169</v>
      </c>
      <c r="R988" s="3" t="s">
        <v>228</v>
      </c>
      <c r="S988" s="3" t="s">
        <v>904</v>
      </c>
      <c r="T988" s="3" t="s">
        <v>266</v>
      </c>
      <c r="U988" s="3" t="s">
        <v>228</v>
      </c>
      <c r="V988" s="3" t="s">
        <v>228</v>
      </c>
      <c r="W988" s="3" t="s">
        <v>249</v>
      </c>
      <c r="X988" s="3" t="s">
        <v>478</v>
      </c>
      <c r="Y988" s="3" t="s">
        <v>2303</v>
      </c>
      <c r="Z988" s="3" t="s">
        <v>1941</v>
      </c>
      <c r="AA988" s="3" t="s">
        <v>109</v>
      </c>
      <c r="AB988" s="3"/>
      <c r="AC988" s="3" t="s">
        <v>488</v>
      </c>
      <c r="AD988" s="3" t="s">
        <v>213</v>
      </c>
      <c r="AE988" s="3"/>
      <c r="AF988" s="3"/>
      <c r="AG988" s="3"/>
      <c r="AH988" s="3"/>
      <c r="AI988" s="3"/>
      <c r="AJ988" s="3" t="s">
        <v>2896</v>
      </c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4"/>
    </row>
    <row r="989" spans="1:51" x14ac:dyDescent="0.25">
      <c r="A989" s="2" t="s">
        <v>7127</v>
      </c>
      <c r="B989" s="11" t="s">
        <v>2631</v>
      </c>
      <c r="C989" s="3">
        <v>5</v>
      </c>
      <c r="D989" s="3" t="s">
        <v>138</v>
      </c>
      <c r="E989" s="3" t="s">
        <v>782</v>
      </c>
      <c r="F989" s="3" t="s">
        <v>828</v>
      </c>
      <c r="G989" s="3"/>
      <c r="H989" s="3" t="s">
        <v>270</v>
      </c>
      <c r="I989" s="3" t="s">
        <v>165</v>
      </c>
      <c r="J989" s="3" t="s">
        <v>30</v>
      </c>
      <c r="K989" s="3" t="s">
        <v>165</v>
      </c>
      <c r="L989" s="3" t="s">
        <v>375</v>
      </c>
      <c r="M989" s="3" t="s">
        <v>434</v>
      </c>
      <c r="N989" s="3" t="s">
        <v>7129</v>
      </c>
      <c r="O989" s="3" t="s">
        <v>3928</v>
      </c>
      <c r="P989" s="3" t="s">
        <v>153</v>
      </c>
      <c r="Q989" s="3" t="s">
        <v>169</v>
      </c>
      <c r="R989" s="3" t="s">
        <v>265</v>
      </c>
      <c r="S989" s="3" t="s">
        <v>249</v>
      </c>
      <c r="T989" s="3" t="s">
        <v>1728</v>
      </c>
      <c r="U989" s="3" t="s">
        <v>463</v>
      </c>
      <c r="V989" s="3" t="s">
        <v>463</v>
      </c>
      <c r="W989" s="3" t="s">
        <v>249</v>
      </c>
      <c r="X989" s="3" t="s">
        <v>458</v>
      </c>
      <c r="Y989" s="3"/>
      <c r="Z989" s="3"/>
      <c r="AA989" s="3" t="s">
        <v>401</v>
      </c>
      <c r="AB989" s="3"/>
      <c r="AC989" s="3" t="s">
        <v>3239</v>
      </c>
      <c r="AD989" s="3" t="s">
        <v>1074</v>
      </c>
      <c r="AE989" s="3"/>
      <c r="AF989" s="3"/>
      <c r="AG989" s="3"/>
      <c r="AH989" s="3"/>
      <c r="AI989" s="3"/>
      <c r="AJ989" s="3" t="s">
        <v>428</v>
      </c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4"/>
    </row>
    <row r="990" spans="1:51" x14ac:dyDescent="0.25">
      <c r="A990" s="2" t="s">
        <v>7127</v>
      </c>
      <c r="B990" s="11" t="s">
        <v>2631</v>
      </c>
      <c r="C990" s="3">
        <v>6</v>
      </c>
      <c r="D990" s="3" t="s">
        <v>1072</v>
      </c>
      <c r="E990" s="3" t="s">
        <v>828</v>
      </c>
      <c r="F990" s="3" t="s">
        <v>1143</v>
      </c>
      <c r="G990" s="3"/>
      <c r="H990" s="3" t="s">
        <v>60</v>
      </c>
      <c r="I990" s="3" t="s">
        <v>165</v>
      </c>
      <c r="J990" s="3" t="s">
        <v>83</v>
      </c>
      <c r="K990" s="3" t="s">
        <v>966</v>
      </c>
      <c r="L990" s="3" t="s">
        <v>1144</v>
      </c>
      <c r="M990" s="3" t="s">
        <v>518</v>
      </c>
      <c r="N990" s="3" t="s">
        <v>5331</v>
      </c>
      <c r="O990" s="3" t="s">
        <v>4009</v>
      </c>
      <c r="P990" s="3" t="s">
        <v>2895</v>
      </c>
      <c r="Q990" s="3" t="s">
        <v>169</v>
      </c>
      <c r="R990" s="3" t="s">
        <v>265</v>
      </c>
      <c r="S990" s="3" t="s">
        <v>266</v>
      </c>
      <c r="T990" s="3" t="s">
        <v>284</v>
      </c>
      <c r="U990" s="3" t="s">
        <v>228</v>
      </c>
      <c r="V990" s="3" t="s">
        <v>228</v>
      </c>
      <c r="W990" s="3" t="s">
        <v>1728</v>
      </c>
      <c r="X990" s="3" t="s">
        <v>278</v>
      </c>
      <c r="Y990" s="3"/>
      <c r="Z990" s="3"/>
      <c r="AA990" s="3" t="s">
        <v>512</v>
      </c>
      <c r="AB990" s="3"/>
      <c r="AC990" s="3" t="s">
        <v>1027</v>
      </c>
      <c r="AD990" s="3" t="s">
        <v>452</v>
      </c>
      <c r="AE990" s="3"/>
      <c r="AF990" s="3"/>
      <c r="AG990" s="3"/>
      <c r="AH990" s="3"/>
      <c r="AI990" s="3"/>
      <c r="AJ990" s="3" t="s">
        <v>4253</v>
      </c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4"/>
    </row>
    <row r="991" spans="1:51" x14ac:dyDescent="0.25">
      <c r="A991" s="2" t="s">
        <v>7127</v>
      </c>
      <c r="B991" s="11" t="s">
        <v>2631</v>
      </c>
      <c r="C991" s="3">
        <v>7</v>
      </c>
      <c r="D991" s="3" t="s">
        <v>1086</v>
      </c>
      <c r="E991" s="3" t="s">
        <v>1143</v>
      </c>
      <c r="F991" s="3"/>
      <c r="G991" s="3"/>
      <c r="H991" s="3" t="s">
        <v>29</v>
      </c>
      <c r="I991" s="3" t="s">
        <v>155</v>
      </c>
      <c r="J991" s="3" t="s">
        <v>200</v>
      </c>
      <c r="K991" s="3" t="s">
        <v>1622</v>
      </c>
      <c r="L991" s="3" t="s">
        <v>547</v>
      </c>
      <c r="M991" s="3" t="s">
        <v>1866</v>
      </c>
      <c r="N991" s="3" t="s">
        <v>1625</v>
      </c>
      <c r="O991" s="3" t="s">
        <v>5045</v>
      </c>
      <c r="P991" s="3" t="s">
        <v>625</v>
      </c>
      <c r="Q991" s="3"/>
      <c r="R991" s="3" t="s">
        <v>249</v>
      </c>
      <c r="S991" s="3" t="s">
        <v>249</v>
      </c>
      <c r="T991" s="3" t="s">
        <v>284</v>
      </c>
      <c r="U991" s="3" t="s">
        <v>228</v>
      </c>
      <c r="V991" s="3" t="s">
        <v>1717</v>
      </c>
      <c r="W991" s="3" t="s">
        <v>1728</v>
      </c>
      <c r="X991" s="3" t="s">
        <v>278</v>
      </c>
      <c r="Y991" s="3"/>
      <c r="Z991" s="3"/>
      <c r="AA991" s="3" t="s">
        <v>109</v>
      </c>
      <c r="AB991" s="3"/>
      <c r="AC991" s="3" t="s">
        <v>174</v>
      </c>
      <c r="AD991" s="3" t="s">
        <v>474</v>
      </c>
      <c r="AE991" s="3"/>
      <c r="AF991" s="3"/>
      <c r="AG991" s="3"/>
      <c r="AH991" s="3"/>
      <c r="AI991" s="3"/>
      <c r="AJ991" s="3" t="s">
        <v>1455</v>
      </c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4"/>
    </row>
    <row r="992" spans="1:51" x14ac:dyDescent="0.25">
      <c r="A992" s="2" t="s">
        <v>4070</v>
      </c>
      <c r="B992" s="11" t="s">
        <v>2631</v>
      </c>
      <c r="C992" s="3">
        <v>1</v>
      </c>
      <c r="D992" s="3" t="s">
        <v>95</v>
      </c>
      <c r="E992" s="3" t="s">
        <v>4</v>
      </c>
      <c r="F992" s="3" t="s">
        <v>131</v>
      </c>
      <c r="G992" s="3"/>
      <c r="H992" s="3" t="s">
        <v>38</v>
      </c>
      <c r="I992" s="3" t="s">
        <v>1382</v>
      </c>
      <c r="J992" s="3" t="s">
        <v>829</v>
      </c>
      <c r="K992" s="3" t="s">
        <v>779</v>
      </c>
      <c r="L992" s="3" t="s">
        <v>880</v>
      </c>
      <c r="M992" s="3" t="s">
        <v>2512</v>
      </c>
      <c r="N992" s="3" t="s">
        <v>2203</v>
      </c>
      <c r="O992" s="3" t="s">
        <v>5366</v>
      </c>
      <c r="P992" s="3" t="s">
        <v>1120</v>
      </c>
      <c r="Q992" s="3" t="s">
        <v>6</v>
      </c>
      <c r="R992" s="3" t="s">
        <v>1728</v>
      </c>
      <c r="S992" s="3" t="s">
        <v>1728</v>
      </c>
      <c r="T992" s="3" t="s">
        <v>285</v>
      </c>
      <c r="U992" s="3" t="s">
        <v>904</v>
      </c>
      <c r="V992" s="3" t="s">
        <v>904</v>
      </c>
      <c r="W992" s="3" t="s">
        <v>284</v>
      </c>
      <c r="X992" s="3" t="s">
        <v>478</v>
      </c>
      <c r="Y992" s="3" t="s">
        <v>2643</v>
      </c>
      <c r="Z992" s="3" t="s">
        <v>1889</v>
      </c>
      <c r="AA992" s="3" t="s">
        <v>1040</v>
      </c>
      <c r="AB992" s="3" t="s">
        <v>1597</v>
      </c>
      <c r="AC992" s="3" t="s">
        <v>850</v>
      </c>
      <c r="AD992" s="3" t="s">
        <v>3104</v>
      </c>
      <c r="AE992" s="3"/>
      <c r="AF992" s="3"/>
      <c r="AG992" s="3"/>
      <c r="AH992" s="3"/>
      <c r="AI992" s="3"/>
      <c r="AJ992" s="3" t="s">
        <v>5742</v>
      </c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4"/>
    </row>
    <row r="993" spans="1:51" x14ac:dyDescent="0.25">
      <c r="A993" s="2" t="s">
        <v>4070</v>
      </c>
      <c r="B993" s="11" t="s">
        <v>2631</v>
      </c>
      <c r="C993" s="3">
        <v>2</v>
      </c>
      <c r="D993" s="3" t="s">
        <v>118</v>
      </c>
      <c r="E993" s="3" t="s">
        <v>131</v>
      </c>
      <c r="F993" s="3" t="s">
        <v>793</v>
      </c>
      <c r="G993" s="3"/>
      <c r="H993" s="3" t="s">
        <v>38</v>
      </c>
      <c r="I993" s="3" t="s">
        <v>108</v>
      </c>
      <c r="J993" s="3" t="s">
        <v>252</v>
      </c>
      <c r="K993" s="3" t="s">
        <v>966</v>
      </c>
      <c r="L993" s="3" t="s">
        <v>966</v>
      </c>
      <c r="M993" s="3" t="s">
        <v>587</v>
      </c>
      <c r="N993" s="3" t="s">
        <v>1098</v>
      </c>
      <c r="O993" s="3" t="s">
        <v>5918</v>
      </c>
      <c r="P993" s="3" t="s">
        <v>14</v>
      </c>
      <c r="Q993" s="3"/>
      <c r="R993" s="3" t="s">
        <v>249</v>
      </c>
      <c r="S993" s="3" t="s">
        <v>249</v>
      </c>
      <c r="T993" s="3" t="s">
        <v>1728</v>
      </c>
      <c r="U993" s="3" t="s">
        <v>228</v>
      </c>
      <c r="V993" s="3" t="s">
        <v>228</v>
      </c>
      <c r="W993" s="3" t="s">
        <v>265</v>
      </c>
      <c r="X993" s="3" t="s">
        <v>200</v>
      </c>
      <c r="Y993" s="3" t="s">
        <v>5538</v>
      </c>
      <c r="Z993" s="3" t="s">
        <v>1080</v>
      </c>
      <c r="AA993" s="3" t="s">
        <v>962</v>
      </c>
      <c r="AB993" s="3" t="s">
        <v>1590</v>
      </c>
      <c r="AC993" s="3" t="s">
        <v>1119</v>
      </c>
      <c r="AD993" s="3" t="s">
        <v>2088</v>
      </c>
      <c r="AE993" s="3"/>
      <c r="AF993" s="3"/>
      <c r="AG993" s="3"/>
      <c r="AH993" s="3"/>
      <c r="AI993" s="3"/>
      <c r="AJ993" s="3" t="s">
        <v>3439</v>
      </c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4"/>
    </row>
    <row r="994" spans="1:51" x14ac:dyDescent="0.25">
      <c r="A994" s="2" t="s">
        <v>4070</v>
      </c>
      <c r="B994" s="11" t="s">
        <v>2631</v>
      </c>
      <c r="C994" s="3">
        <v>3</v>
      </c>
      <c r="D994" s="3" t="s">
        <v>138</v>
      </c>
      <c r="E994" s="3" t="s">
        <v>793</v>
      </c>
      <c r="F994" s="3" t="s">
        <v>404</v>
      </c>
      <c r="G994" s="3"/>
      <c r="H994" s="3" t="s">
        <v>182</v>
      </c>
      <c r="I994" s="3" t="s">
        <v>155</v>
      </c>
      <c r="J994" s="3" t="s">
        <v>111</v>
      </c>
      <c r="K994" s="3" t="s">
        <v>887</v>
      </c>
      <c r="L994" s="3" t="s">
        <v>318</v>
      </c>
      <c r="M994" s="3" t="s">
        <v>1800</v>
      </c>
      <c r="N994" s="3" t="s">
        <v>7130</v>
      </c>
      <c r="O994" s="3" t="s">
        <v>7131</v>
      </c>
      <c r="P994" s="3" t="s">
        <v>153</v>
      </c>
      <c r="Q994" s="3" t="s">
        <v>6</v>
      </c>
      <c r="R994" s="3" t="s">
        <v>266</v>
      </c>
      <c r="S994" s="3" t="s">
        <v>266</v>
      </c>
      <c r="T994" s="3" t="s">
        <v>1728</v>
      </c>
      <c r="U994" s="3" t="s">
        <v>904</v>
      </c>
      <c r="V994" s="3" t="s">
        <v>904</v>
      </c>
      <c r="W994" s="3" t="s">
        <v>265</v>
      </c>
      <c r="X994" s="3" t="s">
        <v>446</v>
      </c>
      <c r="Y994" s="3" t="s">
        <v>2643</v>
      </c>
      <c r="Z994" s="3" t="s">
        <v>568</v>
      </c>
      <c r="AA994" s="3" t="s">
        <v>512</v>
      </c>
      <c r="AB994" s="3" t="s">
        <v>1374</v>
      </c>
      <c r="AC994" s="3" t="s">
        <v>348</v>
      </c>
      <c r="AD994" s="3" t="s">
        <v>2879</v>
      </c>
      <c r="AE994" s="3"/>
      <c r="AF994" s="3"/>
      <c r="AG994" s="3"/>
      <c r="AH994" s="3"/>
      <c r="AI994" s="3"/>
      <c r="AJ994" s="3" t="s">
        <v>3072</v>
      </c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4"/>
    </row>
    <row r="995" spans="1:51" x14ac:dyDescent="0.25">
      <c r="A995" s="2" t="s">
        <v>4070</v>
      </c>
      <c r="B995" s="11" t="s">
        <v>2631</v>
      </c>
      <c r="C995" s="3">
        <v>4</v>
      </c>
      <c r="D995" s="3" t="s">
        <v>1072</v>
      </c>
      <c r="E995" s="3" t="s">
        <v>404</v>
      </c>
      <c r="F995" s="3" t="s">
        <v>999</v>
      </c>
      <c r="G995" s="3"/>
      <c r="H995" s="3" t="s">
        <v>112</v>
      </c>
      <c r="I995" s="3" t="s">
        <v>270</v>
      </c>
      <c r="J995" s="3" t="s">
        <v>108</v>
      </c>
      <c r="K995" s="3" t="s">
        <v>58</v>
      </c>
      <c r="L995" s="3" t="s">
        <v>335</v>
      </c>
      <c r="M995" s="3" t="s">
        <v>742</v>
      </c>
      <c r="N995" s="3" t="s">
        <v>7132</v>
      </c>
      <c r="O995" s="3" t="s">
        <v>7133</v>
      </c>
      <c r="P995" s="3" t="s">
        <v>1259</v>
      </c>
      <c r="Q995" s="3" t="s">
        <v>6</v>
      </c>
      <c r="R995" s="3" t="s">
        <v>228</v>
      </c>
      <c r="S995" s="3" t="s">
        <v>1717</v>
      </c>
      <c r="T995" s="3" t="s">
        <v>228</v>
      </c>
      <c r="U995" s="3" t="s">
        <v>463</v>
      </c>
      <c r="V995" s="3" t="s">
        <v>463</v>
      </c>
      <c r="W995" s="3" t="s">
        <v>1717</v>
      </c>
      <c r="X995" s="3" t="s">
        <v>27</v>
      </c>
      <c r="Y995" s="3" t="s">
        <v>3834</v>
      </c>
      <c r="Z995" s="3" t="s">
        <v>994</v>
      </c>
      <c r="AA995" s="3" t="s">
        <v>298</v>
      </c>
      <c r="AB995" s="3" t="s">
        <v>1374</v>
      </c>
      <c r="AC995" s="3" t="s">
        <v>153</v>
      </c>
      <c r="AD995" s="3" t="s">
        <v>194</v>
      </c>
      <c r="AE995" s="3"/>
      <c r="AF995" s="3"/>
      <c r="AG995" s="3"/>
      <c r="AH995" s="3"/>
      <c r="AI995" s="3"/>
      <c r="AJ995" s="3" t="s">
        <v>5867</v>
      </c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4"/>
    </row>
    <row r="996" spans="1:51" x14ac:dyDescent="0.25">
      <c r="A996" s="2" t="s">
        <v>4070</v>
      </c>
      <c r="B996" s="11" t="s">
        <v>2631</v>
      </c>
      <c r="C996" s="3">
        <v>5</v>
      </c>
      <c r="D996" s="3" t="s">
        <v>290</v>
      </c>
      <c r="E996" s="3" t="s">
        <v>999</v>
      </c>
      <c r="F996" s="3" t="s">
        <v>828</v>
      </c>
      <c r="G996" s="3"/>
      <c r="H996" s="3" t="s">
        <v>321</v>
      </c>
      <c r="I996" s="3" t="s">
        <v>1907</v>
      </c>
      <c r="J996" s="3" t="s">
        <v>379</v>
      </c>
      <c r="K996" s="3" t="s">
        <v>3531</v>
      </c>
      <c r="L996" s="3" t="s">
        <v>18</v>
      </c>
      <c r="M996" s="3" t="s">
        <v>7134</v>
      </c>
      <c r="N996" s="3" t="s">
        <v>3911</v>
      </c>
      <c r="O996" s="3" t="s">
        <v>7135</v>
      </c>
      <c r="P996" s="3" t="s">
        <v>1163</v>
      </c>
      <c r="Q996" s="3" t="s">
        <v>6</v>
      </c>
      <c r="R996" s="3" t="s">
        <v>228</v>
      </c>
      <c r="S996" s="3" t="s">
        <v>228</v>
      </c>
      <c r="T996" s="3" t="s">
        <v>869</v>
      </c>
      <c r="U996" s="3" t="s">
        <v>228</v>
      </c>
      <c r="V996" s="3" t="s">
        <v>1717</v>
      </c>
      <c r="W996" s="3" t="s">
        <v>228</v>
      </c>
      <c r="X996" s="3" t="s">
        <v>318</v>
      </c>
      <c r="Y996" s="3"/>
      <c r="Z996" s="3"/>
      <c r="AA996" s="3" t="s">
        <v>36</v>
      </c>
      <c r="AB996" s="3" t="s">
        <v>1346</v>
      </c>
      <c r="AC996" s="3" t="s">
        <v>772</v>
      </c>
      <c r="AD996" s="3" t="s">
        <v>358</v>
      </c>
      <c r="AE996" s="3"/>
      <c r="AF996" s="3"/>
      <c r="AG996" s="3"/>
      <c r="AH996" s="3"/>
      <c r="AI996" s="3"/>
      <c r="AJ996" s="3" t="s">
        <v>3794</v>
      </c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4"/>
    </row>
    <row r="997" spans="1:51" x14ac:dyDescent="0.25">
      <c r="A997" s="2" t="s">
        <v>4070</v>
      </c>
      <c r="B997" s="11" t="s">
        <v>2631</v>
      </c>
      <c r="C997" s="3">
        <v>6</v>
      </c>
      <c r="D997" s="3" t="s">
        <v>302</v>
      </c>
      <c r="E997" s="3" t="s">
        <v>828</v>
      </c>
      <c r="F997" s="3"/>
      <c r="G997" s="3"/>
      <c r="H997" s="3" t="s">
        <v>165</v>
      </c>
      <c r="I997" s="3" t="s">
        <v>434</v>
      </c>
      <c r="J997" s="3" t="s">
        <v>1383</v>
      </c>
      <c r="K997" s="3" t="s">
        <v>3297</v>
      </c>
      <c r="L997" s="3" t="s">
        <v>2173</v>
      </c>
      <c r="M997" s="3" t="s">
        <v>1762</v>
      </c>
      <c r="N997" s="3" t="s">
        <v>3920</v>
      </c>
      <c r="O997" s="3" t="s">
        <v>7136</v>
      </c>
      <c r="P997" s="3" t="s">
        <v>1067</v>
      </c>
      <c r="Q997" s="3" t="s">
        <v>169</v>
      </c>
      <c r="R997" s="3" t="s">
        <v>266</v>
      </c>
      <c r="S997" s="3" t="s">
        <v>266</v>
      </c>
      <c r="T997" s="3" t="s">
        <v>885</v>
      </c>
      <c r="U997" s="3" t="s">
        <v>228</v>
      </c>
      <c r="V997" s="3" t="s">
        <v>904</v>
      </c>
      <c r="W997" s="3" t="s">
        <v>266</v>
      </c>
      <c r="X997" s="3" t="s">
        <v>235</v>
      </c>
      <c r="Y997" s="3"/>
      <c r="Z997" s="3"/>
      <c r="AA997" s="3" t="s">
        <v>234</v>
      </c>
      <c r="AB997" s="3" t="s">
        <v>1138</v>
      </c>
      <c r="AC997" s="3" t="s">
        <v>1585</v>
      </c>
      <c r="AD997" s="3" t="s">
        <v>662</v>
      </c>
      <c r="AE997" s="3"/>
      <c r="AF997" s="3"/>
      <c r="AG997" s="3"/>
      <c r="AH997" s="3"/>
      <c r="AI997" s="3"/>
      <c r="AJ997" s="3" t="s">
        <v>3370</v>
      </c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4"/>
    </row>
    <row r="998" spans="1:51" x14ac:dyDescent="0.25">
      <c r="A998" s="2" t="s">
        <v>677</v>
      </c>
      <c r="B998" s="11" t="s">
        <v>2631</v>
      </c>
      <c r="C998" s="3">
        <v>1</v>
      </c>
      <c r="D998" s="3" t="s">
        <v>660</v>
      </c>
      <c r="E998" s="3" t="s">
        <v>4</v>
      </c>
      <c r="F998" s="3" t="s">
        <v>5</v>
      </c>
      <c r="G998" s="3"/>
      <c r="H998" s="3" t="s">
        <v>38</v>
      </c>
      <c r="I998" s="3" t="s">
        <v>38</v>
      </c>
      <c r="J998" s="3" t="s">
        <v>38</v>
      </c>
      <c r="K998" s="3" t="s">
        <v>38</v>
      </c>
      <c r="L998" s="3" t="s">
        <v>29</v>
      </c>
      <c r="M998" s="3" t="s">
        <v>29</v>
      </c>
      <c r="N998" s="3" t="s">
        <v>1527</v>
      </c>
      <c r="O998" s="3" t="s">
        <v>7137</v>
      </c>
      <c r="P998" s="3" t="s">
        <v>617</v>
      </c>
      <c r="Q998" s="3" t="s">
        <v>6</v>
      </c>
      <c r="R998" s="3" t="s">
        <v>249</v>
      </c>
      <c r="S998" s="3" t="s">
        <v>265</v>
      </c>
      <c r="T998" s="3" t="s">
        <v>284</v>
      </c>
      <c r="U998" s="3" t="s">
        <v>1717</v>
      </c>
      <c r="V998" s="3" t="s">
        <v>1717</v>
      </c>
      <c r="W998" s="3" t="s">
        <v>228</v>
      </c>
      <c r="X998" s="3" t="s">
        <v>1383</v>
      </c>
      <c r="Y998" s="3" t="s">
        <v>5255</v>
      </c>
      <c r="Z998" s="3" t="s">
        <v>15</v>
      </c>
      <c r="AA998" s="3" t="s">
        <v>78</v>
      </c>
      <c r="AB998" s="3" t="s">
        <v>5184</v>
      </c>
      <c r="AC998" s="3" t="s">
        <v>400</v>
      </c>
      <c r="AD998" s="3" t="s">
        <v>1074</v>
      </c>
      <c r="AE998" s="3"/>
      <c r="AF998" s="3"/>
      <c r="AG998" s="3"/>
      <c r="AH998" s="3"/>
      <c r="AI998" s="3"/>
      <c r="AJ998" s="3" t="s">
        <v>483</v>
      </c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4"/>
    </row>
    <row r="999" spans="1:51" x14ac:dyDescent="0.25">
      <c r="A999" s="2" t="s">
        <v>677</v>
      </c>
      <c r="B999" s="11" t="s">
        <v>2631</v>
      </c>
      <c r="C999" s="3">
        <v>2</v>
      </c>
      <c r="D999" s="3" t="s">
        <v>684</v>
      </c>
      <c r="E999" s="3" t="s">
        <v>5</v>
      </c>
      <c r="F999" s="3" t="s">
        <v>39</v>
      </c>
      <c r="G999" s="3"/>
      <c r="H999" s="3" t="s">
        <v>38</v>
      </c>
      <c r="I999" s="3" t="s">
        <v>38</v>
      </c>
      <c r="J999" s="3" t="s">
        <v>38</v>
      </c>
      <c r="K999" s="3" t="s">
        <v>38</v>
      </c>
      <c r="L999" s="3" t="s">
        <v>29</v>
      </c>
      <c r="M999" s="3" t="s">
        <v>29</v>
      </c>
      <c r="N999" s="3" t="s">
        <v>7138</v>
      </c>
      <c r="O999" s="3" t="s">
        <v>6192</v>
      </c>
      <c r="P999" s="3" t="s">
        <v>1585</v>
      </c>
      <c r="Q999" s="3" t="s">
        <v>354</v>
      </c>
      <c r="R999" s="3" t="s">
        <v>249</v>
      </c>
      <c r="S999" s="3" t="s">
        <v>249</v>
      </c>
      <c r="T999" s="3" t="s">
        <v>1728</v>
      </c>
      <c r="U999" s="3" t="s">
        <v>1716</v>
      </c>
      <c r="V999" s="3" t="s">
        <v>1716</v>
      </c>
      <c r="W999" s="3" t="s">
        <v>249</v>
      </c>
      <c r="X999" s="3" t="s">
        <v>329</v>
      </c>
      <c r="Y999" s="3" t="s">
        <v>6722</v>
      </c>
      <c r="Z999" s="3" t="s">
        <v>2555</v>
      </c>
      <c r="AA999" s="3" t="s">
        <v>92</v>
      </c>
      <c r="AB999" s="3" t="s">
        <v>2786</v>
      </c>
      <c r="AC999" s="3" t="s">
        <v>1585</v>
      </c>
      <c r="AD999" s="3" t="s">
        <v>194</v>
      </c>
      <c r="AE999" s="3"/>
      <c r="AF999" s="3"/>
      <c r="AG999" s="3"/>
      <c r="AH999" s="3"/>
      <c r="AI999" s="3"/>
      <c r="AJ999" s="3" t="s">
        <v>7139</v>
      </c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4"/>
    </row>
    <row r="1000" spans="1:51" x14ac:dyDescent="0.25">
      <c r="A1000" s="2" t="s">
        <v>677</v>
      </c>
      <c r="B1000" s="11" t="s">
        <v>2631</v>
      </c>
      <c r="C1000" s="3">
        <v>3</v>
      </c>
      <c r="D1000" s="3" t="s">
        <v>95</v>
      </c>
      <c r="E1000" s="3" t="s">
        <v>39</v>
      </c>
      <c r="F1000" s="3" t="s">
        <v>997</v>
      </c>
      <c r="G1000" s="3"/>
      <c r="H1000" s="3" t="s">
        <v>38</v>
      </c>
      <c r="I1000" s="3" t="s">
        <v>38</v>
      </c>
      <c r="J1000" s="3" t="s">
        <v>38</v>
      </c>
      <c r="K1000" s="3" t="s">
        <v>38</v>
      </c>
      <c r="L1000" s="3" t="s">
        <v>29</v>
      </c>
      <c r="M1000" s="3" t="s">
        <v>29</v>
      </c>
      <c r="N1000" s="3" t="s">
        <v>7140</v>
      </c>
      <c r="O1000" s="3" t="s">
        <v>6139</v>
      </c>
      <c r="P1000" s="3" t="s">
        <v>421</v>
      </c>
      <c r="Q1000" s="3" t="s">
        <v>169</v>
      </c>
      <c r="R1000" s="3" t="s">
        <v>265</v>
      </c>
      <c r="S1000" s="3" t="s">
        <v>265</v>
      </c>
      <c r="T1000" s="3" t="s">
        <v>285</v>
      </c>
      <c r="U1000" s="3" t="s">
        <v>228</v>
      </c>
      <c r="V1000" s="3" t="s">
        <v>228</v>
      </c>
      <c r="W1000" s="3" t="s">
        <v>266</v>
      </c>
      <c r="X1000" s="3" t="s">
        <v>292</v>
      </c>
      <c r="Y1000" s="3" t="s">
        <v>3625</v>
      </c>
      <c r="Z1000" s="3" t="s">
        <v>2472</v>
      </c>
      <c r="AA1000" s="3" t="s">
        <v>135</v>
      </c>
      <c r="AB1000" s="3" t="s">
        <v>3657</v>
      </c>
      <c r="AC1000" s="3" t="s">
        <v>1269</v>
      </c>
      <c r="AD1000" s="3" t="s">
        <v>1779</v>
      </c>
      <c r="AE1000" s="3"/>
      <c r="AF1000" s="3"/>
      <c r="AG1000" s="3"/>
      <c r="AH1000" s="3"/>
      <c r="AI1000" s="3"/>
      <c r="AJ1000" s="3" t="s">
        <v>4141</v>
      </c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4"/>
    </row>
    <row r="1001" spans="1:51" x14ac:dyDescent="0.25">
      <c r="A1001" s="2" t="s">
        <v>677</v>
      </c>
      <c r="B1001" s="11" t="s">
        <v>2631</v>
      </c>
      <c r="C1001" s="3">
        <v>4</v>
      </c>
      <c r="D1001" s="3" t="s">
        <v>118</v>
      </c>
      <c r="E1001" s="3" t="s">
        <v>997</v>
      </c>
      <c r="F1001" s="3" t="s">
        <v>1810</v>
      </c>
      <c r="G1001" s="3"/>
      <c r="H1001" s="3" t="s">
        <v>112</v>
      </c>
      <c r="I1001" s="3" t="s">
        <v>278</v>
      </c>
      <c r="J1001" s="3" t="s">
        <v>993</v>
      </c>
      <c r="K1001" s="3" t="s">
        <v>1789</v>
      </c>
      <c r="L1001" s="3" t="s">
        <v>822</v>
      </c>
      <c r="M1001" s="3" t="s">
        <v>367</v>
      </c>
      <c r="N1001" s="3" t="s">
        <v>7141</v>
      </c>
      <c r="O1001" s="3" t="s">
        <v>4947</v>
      </c>
      <c r="P1001" s="3" t="s">
        <v>1067</v>
      </c>
      <c r="Q1001" s="3" t="s">
        <v>169</v>
      </c>
      <c r="R1001" s="3" t="s">
        <v>228</v>
      </c>
      <c r="S1001" s="3" t="s">
        <v>904</v>
      </c>
      <c r="T1001" s="3" t="s">
        <v>284</v>
      </c>
      <c r="U1001" s="3" t="s">
        <v>205</v>
      </c>
      <c r="V1001" s="3" t="s">
        <v>205</v>
      </c>
      <c r="W1001" s="3" t="s">
        <v>228</v>
      </c>
      <c r="X1001" s="3" t="s">
        <v>360</v>
      </c>
      <c r="Y1001" s="3" t="s">
        <v>3609</v>
      </c>
      <c r="Z1001" s="3" t="s">
        <v>906</v>
      </c>
      <c r="AA1001" s="3" t="s">
        <v>357</v>
      </c>
      <c r="AB1001" s="3" t="s">
        <v>1121</v>
      </c>
      <c r="AC1001" s="3" t="s">
        <v>3048</v>
      </c>
      <c r="AD1001" s="3" t="s">
        <v>3365</v>
      </c>
      <c r="AE1001" s="3"/>
      <c r="AF1001" s="3"/>
      <c r="AG1001" s="3"/>
      <c r="AH1001" s="3"/>
      <c r="AI1001" s="3"/>
      <c r="AJ1001" s="3" t="s">
        <v>337</v>
      </c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4"/>
    </row>
    <row r="1002" spans="1:51" x14ac:dyDescent="0.25">
      <c r="A1002" s="2" t="s">
        <v>677</v>
      </c>
      <c r="B1002" s="11" t="s">
        <v>2631</v>
      </c>
      <c r="C1002" s="3">
        <v>5</v>
      </c>
      <c r="D1002" s="3" t="s">
        <v>138</v>
      </c>
      <c r="E1002" s="3" t="s">
        <v>1810</v>
      </c>
      <c r="F1002" s="3" t="s">
        <v>1255</v>
      </c>
      <c r="G1002" s="3"/>
      <c r="H1002" s="3" t="s">
        <v>29</v>
      </c>
      <c r="I1002" s="3" t="s">
        <v>291</v>
      </c>
      <c r="J1002" s="3" t="s">
        <v>235</v>
      </c>
      <c r="K1002" s="3" t="s">
        <v>1116</v>
      </c>
      <c r="L1002" s="3" t="s">
        <v>2447</v>
      </c>
      <c r="M1002" s="3" t="s">
        <v>552</v>
      </c>
      <c r="N1002" s="3" t="s">
        <v>7142</v>
      </c>
      <c r="O1002" s="3" t="s">
        <v>5162</v>
      </c>
      <c r="P1002" s="3" t="s">
        <v>239</v>
      </c>
      <c r="Q1002" s="3" t="s">
        <v>354</v>
      </c>
      <c r="R1002" s="3" t="s">
        <v>284</v>
      </c>
      <c r="S1002" s="3" t="s">
        <v>284</v>
      </c>
      <c r="T1002" s="3" t="s">
        <v>285</v>
      </c>
      <c r="U1002" s="3" t="s">
        <v>904</v>
      </c>
      <c r="V1002" s="3" t="s">
        <v>904</v>
      </c>
      <c r="W1002" s="3" t="s">
        <v>284</v>
      </c>
      <c r="X1002" s="3" t="s">
        <v>791</v>
      </c>
      <c r="Y1002" s="3"/>
      <c r="Z1002" s="3"/>
      <c r="AA1002" s="3" t="s">
        <v>184</v>
      </c>
      <c r="AB1002" s="3" t="s">
        <v>1453</v>
      </c>
      <c r="AC1002" s="3" t="s">
        <v>348</v>
      </c>
      <c r="AD1002" s="3" t="s">
        <v>213</v>
      </c>
      <c r="AE1002" s="3"/>
      <c r="AF1002" s="3"/>
      <c r="AG1002" s="3"/>
      <c r="AH1002" s="3"/>
      <c r="AI1002" s="3"/>
      <c r="AJ1002" s="3" t="s">
        <v>2230</v>
      </c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4"/>
    </row>
    <row r="1003" spans="1:51" x14ac:dyDescent="0.25">
      <c r="A1003" s="2" t="s">
        <v>677</v>
      </c>
      <c r="B1003" s="11" t="s">
        <v>2631</v>
      </c>
      <c r="C1003" s="3">
        <v>6</v>
      </c>
      <c r="D1003" s="3" t="s">
        <v>1072</v>
      </c>
      <c r="E1003" s="3" t="s">
        <v>1255</v>
      </c>
      <c r="F1003" s="3"/>
      <c r="G1003" s="3"/>
      <c r="H1003" s="3" t="s">
        <v>38</v>
      </c>
      <c r="I1003" s="3" t="s">
        <v>270</v>
      </c>
      <c r="J1003" s="3" t="s">
        <v>382</v>
      </c>
      <c r="K1003" s="3" t="s">
        <v>1664</v>
      </c>
      <c r="L1003" s="3" t="s">
        <v>2823</v>
      </c>
      <c r="M1003" s="3" t="s">
        <v>4578</v>
      </c>
      <c r="N1003" s="3" t="s">
        <v>4772</v>
      </c>
      <c r="O1003" s="3" t="s">
        <v>2610</v>
      </c>
      <c r="P1003" s="3" t="s">
        <v>178</v>
      </c>
      <c r="Q1003" s="3" t="s">
        <v>354</v>
      </c>
      <c r="R1003" s="3" t="s">
        <v>265</v>
      </c>
      <c r="S1003" s="3" t="s">
        <v>265</v>
      </c>
      <c r="T1003" s="3" t="s">
        <v>869</v>
      </c>
      <c r="U1003" s="3" t="s">
        <v>1716</v>
      </c>
      <c r="V1003" s="3" t="s">
        <v>1717</v>
      </c>
      <c r="W1003" s="3" t="s">
        <v>265</v>
      </c>
      <c r="X1003" s="3" t="s">
        <v>252</v>
      </c>
      <c r="Y1003" s="3"/>
      <c r="Z1003" s="3"/>
      <c r="AA1003" s="3" t="s">
        <v>823</v>
      </c>
      <c r="AB1003" s="3"/>
      <c r="AC1003" s="3" t="s">
        <v>47</v>
      </c>
      <c r="AD1003" s="3" t="s">
        <v>3599</v>
      </c>
      <c r="AE1003" s="3"/>
      <c r="AF1003" s="3"/>
      <c r="AG1003" s="3"/>
      <c r="AH1003" s="3"/>
      <c r="AI1003" s="3"/>
      <c r="AJ1003" s="3" t="s">
        <v>7139</v>
      </c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4"/>
    </row>
    <row r="1004" spans="1:51" x14ac:dyDescent="0.25">
      <c r="A1004" s="2" t="s">
        <v>7143</v>
      </c>
      <c r="B1004" s="11" t="s">
        <v>2631</v>
      </c>
      <c r="C1004" s="3">
        <v>1</v>
      </c>
      <c r="D1004" s="3" t="s">
        <v>6</v>
      </c>
      <c r="E1004" s="3" t="s">
        <v>4</v>
      </c>
      <c r="F1004" s="3" t="s">
        <v>1319</v>
      </c>
      <c r="G1004" s="3"/>
      <c r="H1004" s="3" t="s">
        <v>639</v>
      </c>
      <c r="I1004" s="3" t="s">
        <v>469</v>
      </c>
      <c r="J1004" s="3" t="s">
        <v>2002</v>
      </c>
      <c r="K1004" s="3" t="s">
        <v>4084</v>
      </c>
      <c r="L1004" s="3" t="s">
        <v>6934</v>
      </c>
      <c r="M1004" s="3" t="s">
        <v>7144</v>
      </c>
      <c r="N1004" s="3" t="s">
        <v>2131</v>
      </c>
      <c r="O1004" s="3" t="s">
        <v>77</v>
      </c>
      <c r="P1004" s="3" t="s">
        <v>421</v>
      </c>
      <c r="Q1004" s="3" t="s">
        <v>506</v>
      </c>
      <c r="R1004" s="3" t="s">
        <v>227</v>
      </c>
      <c r="S1004" s="3"/>
      <c r="T1004" s="3"/>
      <c r="U1004" s="3" t="s">
        <v>472</v>
      </c>
      <c r="V1004" s="3"/>
      <c r="W1004" s="3"/>
      <c r="X1004" s="3" t="s">
        <v>321</v>
      </c>
      <c r="Y1004" s="3" t="s">
        <v>4184</v>
      </c>
      <c r="Z1004" s="3" t="s">
        <v>1073</v>
      </c>
      <c r="AA1004" s="3" t="s">
        <v>928</v>
      </c>
      <c r="AB1004" s="3"/>
      <c r="AC1004" s="3" t="s">
        <v>736</v>
      </c>
      <c r="AD1004" s="3" t="s">
        <v>18</v>
      </c>
      <c r="AE1004" s="3" t="s">
        <v>1259</v>
      </c>
      <c r="AF1004" s="3" t="s">
        <v>155</v>
      </c>
      <c r="AG1004" s="3" t="s">
        <v>154</v>
      </c>
      <c r="AH1004" s="3" t="s">
        <v>335</v>
      </c>
      <c r="AI1004" s="3" t="s">
        <v>307</v>
      </c>
      <c r="AJ1004" s="3" t="s">
        <v>492</v>
      </c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4"/>
    </row>
    <row r="1005" spans="1:51" x14ac:dyDescent="0.25">
      <c r="A1005" s="2" t="s">
        <v>7143</v>
      </c>
      <c r="B1005" s="11" t="s">
        <v>2631</v>
      </c>
      <c r="C1005" s="3">
        <v>2</v>
      </c>
      <c r="D1005" s="3" t="s">
        <v>339</v>
      </c>
      <c r="E1005" s="3" t="s">
        <v>1319</v>
      </c>
      <c r="F1005" s="3" t="s">
        <v>2156</v>
      </c>
      <c r="G1005" s="3"/>
      <c r="H1005" s="3" t="s">
        <v>2498</v>
      </c>
      <c r="I1005" s="3" t="s">
        <v>1779</v>
      </c>
      <c r="J1005" s="3" t="s">
        <v>6177</v>
      </c>
      <c r="K1005" s="3" t="s">
        <v>4523</v>
      </c>
      <c r="L1005" s="3" t="s">
        <v>765</v>
      </c>
      <c r="M1005" s="3" t="s">
        <v>1678</v>
      </c>
      <c r="N1005" s="3" t="s">
        <v>5355</v>
      </c>
      <c r="O1005" s="3" t="s">
        <v>4461</v>
      </c>
      <c r="P1005" s="3" t="s">
        <v>446</v>
      </c>
      <c r="Q1005" s="3" t="s">
        <v>506</v>
      </c>
      <c r="R1005" s="3" t="s">
        <v>227</v>
      </c>
      <c r="S1005" s="3"/>
      <c r="T1005" s="3"/>
      <c r="U1005" s="3" t="s">
        <v>267</v>
      </c>
      <c r="V1005" s="3"/>
      <c r="W1005" s="3"/>
      <c r="X1005" s="3" t="s">
        <v>458</v>
      </c>
      <c r="Y1005" s="3" t="s">
        <v>3656</v>
      </c>
      <c r="Z1005" s="3" t="s">
        <v>4257</v>
      </c>
      <c r="AA1005" s="3" t="s">
        <v>234</v>
      </c>
      <c r="AB1005" s="3"/>
      <c r="AC1005" s="3" t="s">
        <v>446</v>
      </c>
      <c r="AD1005" s="3" t="s">
        <v>383</v>
      </c>
      <c r="AE1005" s="3" t="s">
        <v>307</v>
      </c>
      <c r="AF1005" s="3" t="s">
        <v>155</v>
      </c>
      <c r="AG1005" s="3" t="s">
        <v>154</v>
      </c>
      <c r="AH1005" s="3" t="s">
        <v>87</v>
      </c>
      <c r="AI1005" s="3" t="s">
        <v>307</v>
      </c>
      <c r="AJ1005" s="3" t="s">
        <v>839</v>
      </c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4"/>
    </row>
    <row r="1006" spans="1:51" x14ac:dyDescent="0.25">
      <c r="A1006" s="2" t="s">
        <v>7143</v>
      </c>
      <c r="B1006" s="11" t="s">
        <v>2631</v>
      </c>
      <c r="C1006" s="3">
        <v>3</v>
      </c>
      <c r="D1006" s="3" t="s">
        <v>219</v>
      </c>
      <c r="E1006" s="3" t="s">
        <v>2156</v>
      </c>
      <c r="F1006" s="3" t="s">
        <v>404</v>
      </c>
      <c r="G1006" s="3"/>
      <c r="H1006" s="3" t="s">
        <v>1277</v>
      </c>
      <c r="I1006" s="3" t="s">
        <v>4159</v>
      </c>
      <c r="J1006" s="3" t="s">
        <v>2075</v>
      </c>
      <c r="K1006" s="3" t="s">
        <v>2162</v>
      </c>
      <c r="L1006" s="3" t="s">
        <v>1797</v>
      </c>
      <c r="M1006" s="3" t="s">
        <v>7145</v>
      </c>
      <c r="N1006" s="3" t="s">
        <v>2316</v>
      </c>
      <c r="O1006" s="3" t="s">
        <v>7126</v>
      </c>
      <c r="P1006" s="3" t="s">
        <v>321</v>
      </c>
      <c r="Q1006" s="3" t="s">
        <v>506</v>
      </c>
      <c r="R1006" s="3" t="s">
        <v>226</v>
      </c>
      <c r="S1006" s="3"/>
      <c r="T1006" s="3"/>
      <c r="U1006" s="3" t="s">
        <v>170</v>
      </c>
      <c r="V1006" s="3"/>
      <c r="W1006" s="3"/>
      <c r="X1006" s="3" t="s">
        <v>252</v>
      </c>
      <c r="Y1006" s="3" t="s">
        <v>1150</v>
      </c>
      <c r="Z1006" s="3" t="s">
        <v>2554</v>
      </c>
      <c r="AA1006" s="3" t="s">
        <v>631</v>
      </c>
      <c r="AB1006" s="3"/>
      <c r="AC1006" s="3" t="s">
        <v>270</v>
      </c>
      <c r="AD1006" s="3" t="s">
        <v>1914</v>
      </c>
      <c r="AE1006" s="3" t="s">
        <v>376</v>
      </c>
      <c r="AF1006" s="3" t="s">
        <v>155</v>
      </c>
      <c r="AG1006" s="3" t="s">
        <v>154</v>
      </c>
      <c r="AH1006" s="3" t="s">
        <v>58</v>
      </c>
      <c r="AI1006" s="3" t="s">
        <v>928</v>
      </c>
      <c r="AJ1006" s="3" t="s">
        <v>0</v>
      </c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4"/>
    </row>
    <row r="1007" spans="1:51" x14ac:dyDescent="0.25">
      <c r="A1007" s="2" t="s">
        <v>7143</v>
      </c>
      <c r="B1007" s="11" t="s">
        <v>2631</v>
      </c>
      <c r="C1007" s="3">
        <v>4</v>
      </c>
      <c r="D1007" s="3" t="s">
        <v>2542</v>
      </c>
      <c r="E1007" s="3" t="s">
        <v>404</v>
      </c>
      <c r="F1007" s="3" t="s">
        <v>1044</v>
      </c>
      <c r="G1007" s="3"/>
      <c r="H1007" s="3" t="s">
        <v>3358</v>
      </c>
      <c r="I1007" s="3" t="s">
        <v>2758</v>
      </c>
      <c r="J1007" s="3" t="s">
        <v>2938</v>
      </c>
      <c r="K1007" s="3" t="s">
        <v>4809</v>
      </c>
      <c r="L1007" s="3" t="s">
        <v>3120</v>
      </c>
      <c r="M1007" s="3" t="s">
        <v>5442</v>
      </c>
      <c r="N1007" s="3" t="s">
        <v>4851</v>
      </c>
      <c r="O1007" s="3" t="s">
        <v>3416</v>
      </c>
      <c r="P1007" s="3" t="s">
        <v>784</v>
      </c>
      <c r="Q1007" s="3" t="s">
        <v>148</v>
      </c>
      <c r="R1007" s="3" t="s">
        <v>268</v>
      </c>
      <c r="S1007" s="3"/>
      <c r="T1007" s="3"/>
      <c r="U1007" s="3" t="s">
        <v>229</v>
      </c>
      <c r="V1007" s="3"/>
      <c r="W1007" s="3"/>
      <c r="X1007" s="3" t="s">
        <v>375</v>
      </c>
      <c r="Y1007" s="3" t="s">
        <v>4140</v>
      </c>
      <c r="Z1007" s="3" t="s">
        <v>3649</v>
      </c>
      <c r="AA1007" s="3" t="s">
        <v>251</v>
      </c>
      <c r="AB1007" s="3"/>
      <c r="AC1007" s="3" t="s">
        <v>235</v>
      </c>
      <c r="AD1007" s="3" t="s">
        <v>3431</v>
      </c>
      <c r="AE1007" s="3" t="s">
        <v>332</v>
      </c>
      <c r="AF1007" s="3" t="s">
        <v>155</v>
      </c>
      <c r="AG1007" s="3" t="s">
        <v>27</v>
      </c>
      <c r="AH1007" s="3" t="s">
        <v>291</v>
      </c>
      <c r="AI1007" s="3" t="s">
        <v>1503</v>
      </c>
      <c r="AJ1007" s="3" t="s">
        <v>810</v>
      </c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4"/>
    </row>
    <row r="1008" spans="1:51" x14ac:dyDescent="0.25">
      <c r="A1008" s="2" t="s">
        <v>7143</v>
      </c>
      <c r="B1008" s="11" t="s">
        <v>2631</v>
      </c>
      <c r="C1008" s="3">
        <v>5</v>
      </c>
      <c r="D1008" s="3" t="s">
        <v>2550</v>
      </c>
      <c r="E1008" s="3" t="s">
        <v>1044</v>
      </c>
      <c r="F1008" s="3" t="s">
        <v>94</v>
      </c>
      <c r="G1008" s="3"/>
      <c r="H1008" s="3" t="s">
        <v>1813</v>
      </c>
      <c r="I1008" s="3" t="s">
        <v>3167</v>
      </c>
      <c r="J1008" s="3" t="s">
        <v>1159</v>
      </c>
      <c r="K1008" s="3" t="s">
        <v>4095</v>
      </c>
      <c r="L1008" s="3" t="s">
        <v>2971</v>
      </c>
      <c r="M1008" s="3" t="s">
        <v>2489</v>
      </c>
      <c r="N1008" s="3" t="s">
        <v>1908</v>
      </c>
      <c r="O1008" s="3" t="s">
        <v>2520</v>
      </c>
      <c r="P1008" s="3" t="s">
        <v>2143</v>
      </c>
      <c r="Q1008" s="3" t="s">
        <v>148</v>
      </c>
      <c r="R1008" s="3" t="s">
        <v>170</v>
      </c>
      <c r="S1008" s="3"/>
      <c r="T1008" s="3"/>
      <c r="U1008" s="3" t="s">
        <v>207</v>
      </c>
      <c r="V1008" s="3"/>
      <c r="W1008" s="3"/>
      <c r="X1008" s="3" t="s">
        <v>182</v>
      </c>
      <c r="Y1008" s="3"/>
      <c r="Z1008" s="3"/>
      <c r="AA1008" s="3" t="s">
        <v>274</v>
      </c>
      <c r="AB1008" s="3"/>
      <c r="AC1008" s="3" t="s">
        <v>291</v>
      </c>
      <c r="AD1008" s="3" t="s">
        <v>790</v>
      </c>
      <c r="AE1008" s="3" t="s">
        <v>1011</v>
      </c>
      <c r="AF1008" s="3" t="s">
        <v>155</v>
      </c>
      <c r="AG1008" s="3" t="s">
        <v>88</v>
      </c>
      <c r="AH1008" s="3" t="s">
        <v>155</v>
      </c>
      <c r="AI1008" s="3" t="s">
        <v>1325</v>
      </c>
      <c r="AJ1008" s="3" t="s">
        <v>62</v>
      </c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4"/>
    </row>
    <row r="1009" spans="1:51" x14ac:dyDescent="0.25">
      <c r="A1009" s="2" t="s">
        <v>7143</v>
      </c>
      <c r="B1009" s="11" t="s">
        <v>2631</v>
      </c>
      <c r="C1009" s="3">
        <v>6</v>
      </c>
      <c r="D1009" s="3" t="s">
        <v>3638</v>
      </c>
      <c r="E1009" s="3" t="s">
        <v>94</v>
      </c>
      <c r="F1009" s="3" t="s">
        <v>1265</v>
      </c>
      <c r="G1009" s="3"/>
      <c r="H1009" s="3" t="s">
        <v>4769</v>
      </c>
      <c r="I1009" s="3" t="s">
        <v>351</v>
      </c>
      <c r="J1009" s="3" t="s">
        <v>1961</v>
      </c>
      <c r="K1009" s="3" t="s">
        <v>2283</v>
      </c>
      <c r="L1009" s="3" t="s">
        <v>2898</v>
      </c>
      <c r="M1009" s="3" t="s">
        <v>5114</v>
      </c>
      <c r="N1009" s="3" t="s">
        <v>4994</v>
      </c>
      <c r="O1009" s="3" t="s">
        <v>4372</v>
      </c>
      <c r="P1009" s="3" t="s">
        <v>1065</v>
      </c>
      <c r="Q1009" s="3" t="s">
        <v>148</v>
      </c>
      <c r="R1009" s="3" t="s">
        <v>230</v>
      </c>
      <c r="S1009" s="3"/>
      <c r="T1009" s="3"/>
      <c r="U1009" s="3" t="s">
        <v>1575</v>
      </c>
      <c r="V1009" s="3"/>
      <c r="W1009" s="3"/>
      <c r="X1009" s="3" t="s">
        <v>243</v>
      </c>
      <c r="Y1009" s="3"/>
      <c r="Z1009" s="3"/>
      <c r="AA1009" s="3" t="s">
        <v>274</v>
      </c>
      <c r="AB1009" s="3"/>
      <c r="AC1009" s="3" t="s">
        <v>61</v>
      </c>
      <c r="AD1009" s="3" t="s">
        <v>441</v>
      </c>
      <c r="AE1009" s="3" t="s">
        <v>321</v>
      </c>
      <c r="AF1009" s="3" t="s">
        <v>155</v>
      </c>
      <c r="AG1009" s="3" t="s">
        <v>88</v>
      </c>
      <c r="AH1009" s="3" t="s">
        <v>155</v>
      </c>
      <c r="AI1009" s="3" t="s">
        <v>1120</v>
      </c>
      <c r="AJ1009" s="3" t="s">
        <v>5</v>
      </c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4"/>
    </row>
    <row r="1010" spans="1:51" x14ac:dyDescent="0.25">
      <c r="A1010" s="2" t="s">
        <v>7143</v>
      </c>
      <c r="B1010" s="11" t="s">
        <v>2631</v>
      </c>
      <c r="C1010" s="3">
        <v>7</v>
      </c>
      <c r="D1010" s="3" t="s">
        <v>4949</v>
      </c>
      <c r="E1010" s="3" t="s">
        <v>1265</v>
      </c>
      <c r="F1010" s="3" t="s">
        <v>1071</v>
      </c>
      <c r="G1010" s="3"/>
      <c r="H1010" s="3" t="s">
        <v>903</v>
      </c>
      <c r="I1010" s="3" t="s">
        <v>2267</v>
      </c>
      <c r="J1010" s="3" t="s">
        <v>985</v>
      </c>
      <c r="K1010" s="3" t="s">
        <v>2167</v>
      </c>
      <c r="L1010" s="3" t="s">
        <v>2833</v>
      </c>
      <c r="M1010" s="3" t="s">
        <v>6950</v>
      </c>
      <c r="N1010" s="3" t="s">
        <v>4442</v>
      </c>
      <c r="O1010" s="3" t="s">
        <v>1781</v>
      </c>
      <c r="P1010" s="3" t="s">
        <v>879</v>
      </c>
      <c r="Q1010" s="3" t="s">
        <v>148</v>
      </c>
      <c r="R1010" s="3" t="s">
        <v>433</v>
      </c>
      <c r="S1010" s="3"/>
      <c r="T1010" s="3"/>
      <c r="U1010" s="3" t="s">
        <v>1412</v>
      </c>
      <c r="V1010" s="3"/>
      <c r="W1010" s="3"/>
      <c r="X1010" s="3" t="s">
        <v>108</v>
      </c>
      <c r="Y1010" s="3"/>
      <c r="Z1010" s="3"/>
      <c r="AA1010" s="3" t="s">
        <v>1087</v>
      </c>
      <c r="AB1010" s="3"/>
      <c r="AC1010" s="3" t="s">
        <v>235</v>
      </c>
      <c r="AD1010" s="3" t="s">
        <v>1655</v>
      </c>
      <c r="AE1010" s="3" t="s">
        <v>183</v>
      </c>
      <c r="AF1010" s="3" t="s">
        <v>155</v>
      </c>
      <c r="AG1010" s="3" t="s">
        <v>88</v>
      </c>
      <c r="AH1010" s="3" t="s">
        <v>111</v>
      </c>
      <c r="AI1010" s="3" t="s">
        <v>1348</v>
      </c>
      <c r="AJ1010" s="3" t="s">
        <v>839</v>
      </c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4"/>
    </row>
    <row r="1011" spans="1:51" x14ac:dyDescent="0.25">
      <c r="A1011" s="2" t="s">
        <v>7143</v>
      </c>
      <c r="B1011" s="11" t="s">
        <v>2631</v>
      </c>
      <c r="C1011" s="3">
        <v>8</v>
      </c>
      <c r="D1011" s="3" t="s">
        <v>95</v>
      </c>
      <c r="E1011" s="3" t="s">
        <v>1071</v>
      </c>
      <c r="F1011" s="3"/>
      <c r="G1011" s="3"/>
      <c r="H1011" s="3" t="s">
        <v>931</v>
      </c>
      <c r="I1011" s="3" t="s">
        <v>5527</v>
      </c>
      <c r="J1011" s="3" t="s">
        <v>1007</v>
      </c>
      <c r="K1011" s="3" t="s">
        <v>3847</v>
      </c>
      <c r="L1011" s="3" t="s">
        <v>664</v>
      </c>
      <c r="M1011" s="3" t="s">
        <v>7146</v>
      </c>
      <c r="N1011" s="3" t="s">
        <v>5684</v>
      </c>
      <c r="O1011" s="3" t="s">
        <v>7147</v>
      </c>
      <c r="P1011" s="3" t="s">
        <v>2782</v>
      </c>
      <c r="Q1011" s="3" t="s">
        <v>148</v>
      </c>
      <c r="R1011" s="3" t="s">
        <v>433</v>
      </c>
      <c r="S1011" s="3"/>
      <c r="T1011" s="3"/>
      <c r="U1011" s="3" t="s">
        <v>3234</v>
      </c>
      <c r="V1011" s="3"/>
      <c r="W1011" s="3"/>
      <c r="X1011" s="3" t="s">
        <v>30</v>
      </c>
      <c r="Y1011" s="3"/>
      <c r="Z1011" s="3"/>
      <c r="AA1011" s="3" t="s">
        <v>518</v>
      </c>
      <c r="AB1011" s="3"/>
      <c r="AC1011" s="3" t="s">
        <v>243</v>
      </c>
      <c r="AD1011" s="3" t="s">
        <v>1842</v>
      </c>
      <c r="AE1011" s="3" t="s">
        <v>155</v>
      </c>
      <c r="AF1011" s="3" t="s">
        <v>155</v>
      </c>
      <c r="AG1011" s="3" t="s">
        <v>1401</v>
      </c>
      <c r="AH1011" s="3" t="s">
        <v>111</v>
      </c>
      <c r="AI1011" s="3" t="s">
        <v>1899</v>
      </c>
      <c r="AJ1011" s="3" t="s">
        <v>810</v>
      </c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4"/>
    </row>
    <row r="1012" spans="1:51" x14ac:dyDescent="0.25">
      <c r="A1012" s="2" t="s">
        <v>7148</v>
      </c>
      <c r="B1012" s="11" t="s">
        <v>2631</v>
      </c>
      <c r="C1012" s="3">
        <v>1</v>
      </c>
      <c r="D1012" s="3" t="s">
        <v>6</v>
      </c>
      <c r="E1012" s="3" t="s">
        <v>4</v>
      </c>
      <c r="F1012" s="3" t="s">
        <v>3312</v>
      </c>
      <c r="G1012" s="3"/>
      <c r="H1012" s="3" t="s">
        <v>3229</v>
      </c>
      <c r="I1012" s="3" t="s">
        <v>2086</v>
      </c>
      <c r="J1012" s="3" t="s">
        <v>253</v>
      </c>
      <c r="K1012" s="3" t="s">
        <v>2306</v>
      </c>
      <c r="L1012" s="3" t="s">
        <v>4212</v>
      </c>
      <c r="M1012" s="3" t="s">
        <v>7149</v>
      </c>
      <c r="N1012" s="3" t="s">
        <v>3392</v>
      </c>
      <c r="O1012" s="3" t="s">
        <v>3540</v>
      </c>
      <c r="P1012" s="3" t="s">
        <v>7150</v>
      </c>
      <c r="Q1012" s="3" t="s">
        <v>506</v>
      </c>
      <c r="R1012" s="3" t="s">
        <v>328</v>
      </c>
      <c r="S1012" s="3"/>
      <c r="T1012" s="3"/>
      <c r="U1012" s="3" t="s">
        <v>207</v>
      </c>
      <c r="V1012" s="3"/>
      <c r="W1012" s="3"/>
      <c r="X1012" s="3" t="s">
        <v>966</v>
      </c>
      <c r="Y1012" s="3" t="s">
        <v>4402</v>
      </c>
      <c r="Z1012" s="3" t="s">
        <v>2271</v>
      </c>
      <c r="AA1012" s="3"/>
      <c r="AB1012" s="3"/>
      <c r="AC1012" s="3" t="s">
        <v>400</v>
      </c>
      <c r="AD1012" s="3" t="s">
        <v>4348</v>
      </c>
      <c r="AE1012" s="3" t="s">
        <v>2895</v>
      </c>
      <c r="AF1012" s="3" t="s">
        <v>155</v>
      </c>
      <c r="AG1012" s="3" t="s">
        <v>1401</v>
      </c>
      <c r="AH1012" s="3" t="s">
        <v>61</v>
      </c>
      <c r="AI1012" s="3" t="s">
        <v>1259</v>
      </c>
      <c r="AJ1012" s="3" t="s">
        <v>2182</v>
      </c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4"/>
    </row>
    <row r="1013" spans="1:51" x14ac:dyDescent="0.25">
      <c r="A1013" s="2" t="s">
        <v>7148</v>
      </c>
      <c r="B1013" s="11" t="s">
        <v>2631</v>
      </c>
      <c r="C1013" s="3">
        <v>2</v>
      </c>
      <c r="D1013" s="3" t="s">
        <v>339</v>
      </c>
      <c r="E1013" s="3" t="s">
        <v>3312</v>
      </c>
      <c r="F1013" s="3" t="s">
        <v>218</v>
      </c>
      <c r="G1013" s="3"/>
      <c r="H1013" s="3" t="s">
        <v>802</v>
      </c>
      <c r="I1013" s="3" t="s">
        <v>1805</v>
      </c>
      <c r="J1013" s="3" t="s">
        <v>579</v>
      </c>
      <c r="K1013" s="3" t="s">
        <v>7151</v>
      </c>
      <c r="L1013" s="3" t="s">
        <v>4807</v>
      </c>
      <c r="M1013" s="3" t="s">
        <v>5582</v>
      </c>
      <c r="N1013" s="3" t="s">
        <v>6426</v>
      </c>
      <c r="O1013" s="3" t="s">
        <v>1694</v>
      </c>
      <c r="P1013" s="3" t="s">
        <v>7152</v>
      </c>
      <c r="Q1013" s="3" t="s">
        <v>506</v>
      </c>
      <c r="R1013" s="3" t="s">
        <v>328</v>
      </c>
      <c r="S1013" s="3"/>
      <c r="T1013" s="3"/>
      <c r="U1013" s="3" t="s">
        <v>1324</v>
      </c>
      <c r="V1013" s="3"/>
      <c r="W1013" s="3"/>
      <c r="X1013" s="3" t="s">
        <v>400</v>
      </c>
      <c r="Y1013" s="3" t="s">
        <v>344</v>
      </c>
      <c r="Z1013" s="3" t="s">
        <v>1956</v>
      </c>
      <c r="AA1013" s="3"/>
      <c r="AB1013" s="3"/>
      <c r="AC1013" s="3" t="s">
        <v>58</v>
      </c>
      <c r="AD1013" s="3" t="s">
        <v>3239</v>
      </c>
      <c r="AE1013" s="3" t="s">
        <v>1232</v>
      </c>
      <c r="AF1013" s="3" t="s">
        <v>155</v>
      </c>
      <c r="AG1013" s="3" t="s">
        <v>27</v>
      </c>
      <c r="AH1013" s="3" t="s">
        <v>291</v>
      </c>
      <c r="AI1013" s="3" t="s">
        <v>1968</v>
      </c>
      <c r="AJ1013" s="3" t="s">
        <v>878</v>
      </c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4"/>
    </row>
    <row r="1014" spans="1:51" x14ac:dyDescent="0.25">
      <c r="A1014" s="2" t="s">
        <v>7148</v>
      </c>
      <c r="B1014" s="11" t="s">
        <v>2631</v>
      </c>
      <c r="C1014" s="3">
        <v>3</v>
      </c>
      <c r="D1014" s="3" t="s">
        <v>219</v>
      </c>
      <c r="E1014" s="3" t="s">
        <v>218</v>
      </c>
      <c r="F1014" s="3" t="s">
        <v>828</v>
      </c>
      <c r="G1014" s="3"/>
      <c r="H1014" s="3" t="s">
        <v>831</v>
      </c>
      <c r="I1014" s="3" t="s">
        <v>2327</v>
      </c>
      <c r="J1014" s="3" t="s">
        <v>720</v>
      </c>
      <c r="K1014" s="3" t="s">
        <v>1077</v>
      </c>
      <c r="L1014" s="3" t="s">
        <v>3131</v>
      </c>
      <c r="M1014" s="3" t="s">
        <v>7153</v>
      </c>
      <c r="N1014" s="3" t="s">
        <v>3468</v>
      </c>
      <c r="O1014" s="3" t="s">
        <v>1910</v>
      </c>
      <c r="P1014" s="3" t="s">
        <v>6917</v>
      </c>
      <c r="Q1014" s="3" t="s">
        <v>506</v>
      </c>
      <c r="R1014" s="3" t="s">
        <v>229</v>
      </c>
      <c r="S1014" s="3"/>
      <c r="T1014" s="3"/>
      <c r="U1014" s="3" t="s">
        <v>1412</v>
      </c>
      <c r="V1014" s="3"/>
      <c r="W1014" s="3"/>
      <c r="X1014" s="3" t="s">
        <v>278</v>
      </c>
      <c r="Y1014" s="3" t="s">
        <v>1795</v>
      </c>
      <c r="Z1014" s="3" t="s">
        <v>1905</v>
      </c>
      <c r="AA1014" s="3" t="s">
        <v>152</v>
      </c>
      <c r="AB1014" s="3"/>
      <c r="AC1014" s="3" t="s">
        <v>993</v>
      </c>
      <c r="AD1014" s="3" t="s">
        <v>441</v>
      </c>
      <c r="AE1014" s="3" t="s">
        <v>1011</v>
      </c>
      <c r="AF1014" s="3" t="s">
        <v>155</v>
      </c>
      <c r="AG1014" s="3" t="s">
        <v>58</v>
      </c>
      <c r="AH1014" s="3" t="s">
        <v>61</v>
      </c>
      <c r="AI1014" s="3" t="s">
        <v>2707</v>
      </c>
      <c r="AJ1014" s="3" t="s">
        <v>181</v>
      </c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4"/>
    </row>
    <row r="1015" spans="1:51" x14ac:dyDescent="0.25">
      <c r="A1015" s="2" t="s">
        <v>7148</v>
      </c>
      <c r="B1015" s="11" t="s">
        <v>2631</v>
      </c>
      <c r="C1015" s="3">
        <v>4</v>
      </c>
      <c r="D1015" s="3" t="s">
        <v>2542</v>
      </c>
      <c r="E1015" s="3" t="s">
        <v>828</v>
      </c>
      <c r="F1015" s="3" t="s">
        <v>3065</v>
      </c>
      <c r="G1015" s="3"/>
      <c r="H1015" s="3" t="s">
        <v>1489</v>
      </c>
      <c r="I1015" s="3" t="s">
        <v>4769</v>
      </c>
      <c r="J1015" s="3" t="s">
        <v>317</v>
      </c>
      <c r="K1015" s="3" t="s">
        <v>717</v>
      </c>
      <c r="L1015" s="3" t="s">
        <v>1957</v>
      </c>
      <c r="M1015" s="3" t="s">
        <v>2199</v>
      </c>
      <c r="N1015" s="3" t="s">
        <v>4028</v>
      </c>
      <c r="O1015" s="3" t="s">
        <v>731</v>
      </c>
      <c r="P1015" s="3" t="s">
        <v>3680</v>
      </c>
      <c r="Q1015" s="3" t="s">
        <v>1064</v>
      </c>
      <c r="R1015" s="3" t="s">
        <v>433</v>
      </c>
      <c r="S1015" s="3"/>
      <c r="T1015" s="3"/>
      <c r="U1015" s="3" t="s">
        <v>171</v>
      </c>
      <c r="V1015" s="3"/>
      <c r="W1015" s="3"/>
      <c r="X1015" s="3" t="s">
        <v>27</v>
      </c>
      <c r="Y1015" s="3" t="s">
        <v>4179</v>
      </c>
      <c r="Z1015" s="3" t="s">
        <v>3478</v>
      </c>
      <c r="AA1015" s="3" t="s">
        <v>36</v>
      </c>
      <c r="AB1015" s="3"/>
      <c r="AC1015" s="3" t="s">
        <v>391</v>
      </c>
      <c r="AD1015" s="3" t="s">
        <v>464</v>
      </c>
      <c r="AE1015" s="3" t="s">
        <v>556</v>
      </c>
      <c r="AF1015" s="3" t="s">
        <v>155</v>
      </c>
      <c r="AG1015" s="3" t="s">
        <v>1401</v>
      </c>
      <c r="AH1015" s="3" t="s">
        <v>83</v>
      </c>
      <c r="AI1015" s="3" t="s">
        <v>1586</v>
      </c>
      <c r="AJ1015" s="3" t="s">
        <v>32</v>
      </c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4"/>
    </row>
    <row r="1016" spans="1:51" x14ac:dyDescent="0.25">
      <c r="A1016" s="2" t="s">
        <v>7148</v>
      </c>
      <c r="B1016" s="11" t="s">
        <v>2631</v>
      </c>
      <c r="C1016" s="3">
        <v>5</v>
      </c>
      <c r="D1016" s="3" t="s">
        <v>2550</v>
      </c>
      <c r="E1016" s="3" t="s">
        <v>3065</v>
      </c>
      <c r="F1016" s="3" t="s">
        <v>1300</v>
      </c>
      <c r="G1016" s="3"/>
      <c r="H1016" s="3" t="s">
        <v>752</v>
      </c>
      <c r="I1016" s="3" t="s">
        <v>1980</v>
      </c>
      <c r="J1016" s="3" t="s">
        <v>1489</v>
      </c>
      <c r="K1016" s="3" t="s">
        <v>3369</v>
      </c>
      <c r="L1016" s="3" t="s">
        <v>1124</v>
      </c>
      <c r="M1016" s="3" t="s">
        <v>5008</v>
      </c>
      <c r="N1016" s="3" t="s">
        <v>4212</v>
      </c>
      <c r="O1016" s="3" t="s">
        <v>6601</v>
      </c>
      <c r="P1016" s="3" t="s">
        <v>3604</v>
      </c>
      <c r="Q1016" s="3" t="s">
        <v>6</v>
      </c>
      <c r="R1016" s="3" t="s">
        <v>411</v>
      </c>
      <c r="S1016" s="3"/>
      <c r="T1016" s="3"/>
      <c r="U1016" s="3" t="s">
        <v>1575</v>
      </c>
      <c r="V1016" s="3"/>
      <c r="W1016" s="3"/>
      <c r="X1016" s="3" t="s">
        <v>791</v>
      </c>
      <c r="Y1016" s="3"/>
      <c r="Z1016" s="3"/>
      <c r="AA1016" s="3" t="s">
        <v>86</v>
      </c>
      <c r="AB1016" s="3"/>
      <c r="AC1016" s="3" t="s">
        <v>321</v>
      </c>
      <c r="AD1016" s="3" t="s">
        <v>308</v>
      </c>
      <c r="AE1016" s="3" t="s">
        <v>215</v>
      </c>
      <c r="AF1016" s="3" t="s">
        <v>155</v>
      </c>
      <c r="AG1016" s="3" t="s">
        <v>88</v>
      </c>
      <c r="AH1016" s="3" t="s">
        <v>454</v>
      </c>
      <c r="AI1016" s="3" t="s">
        <v>2336</v>
      </c>
      <c r="AJ1016" s="3" t="s">
        <v>5</v>
      </c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4"/>
    </row>
    <row r="1017" spans="1:51" x14ac:dyDescent="0.25">
      <c r="A1017" s="2" t="s">
        <v>7148</v>
      </c>
      <c r="B1017" s="11" t="s">
        <v>2631</v>
      </c>
      <c r="C1017" s="3">
        <v>6</v>
      </c>
      <c r="D1017" s="3" t="s">
        <v>3638</v>
      </c>
      <c r="E1017" s="3" t="s">
        <v>1300</v>
      </c>
      <c r="F1017" s="3"/>
      <c r="G1017" s="3"/>
      <c r="H1017" s="3" t="s">
        <v>2327</v>
      </c>
      <c r="I1017" s="3" t="s">
        <v>3935</v>
      </c>
      <c r="J1017" s="3" t="s">
        <v>609</v>
      </c>
      <c r="K1017" s="3" t="s">
        <v>4087</v>
      </c>
      <c r="L1017" s="3" t="s">
        <v>686</v>
      </c>
      <c r="M1017" s="3" t="s">
        <v>7154</v>
      </c>
      <c r="N1017" s="3" t="s">
        <v>6236</v>
      </c>
      <c r="O1017" s="3" t="s">
        <v>6689</v>
      </c>
      <c r="P1017" s="3" t="s">
        <v>3043</v>
      </c>
      <c r="Q1017" s="3" t="s">
        <v>148</v>
      </c>
      <c r="R1017" s="3" t="s">
        <v>1412</v>
      </c>
      <c r="S1017" s="3"/>
      <c r="T1017" s="3"/>
      <c r="U1017" s="3" t="s">
        <v>1575</v>
      </c>
      <c r="V1017" s="3"/>
      <c r="W1017" s="3"/>
      <c r="X1017" s="3" t="s">
        <v>23</v>
      </c>
      <c r="Y1017" s="3"/>
      <c r="Z1017" s="3"/>
      <c r="AA1017" s="3" t="s">
        <v>595</v>
      </c>
      <c r="AB1017" s="3"/>
      <c r="AC1017" s="3" t="s">
        <v>440</v>
      </c>
      <c r="AD1017" s="3" t="s">
        <v>1857</v>
      </c>
      <c r="AE1017" s="3" t="s">
        <v>418</v>
      </c>
      <c r="AF1017" s="3" t="s">
        <v>155</v>
      </c>
      <c r="AG1017" s="3" t="s">
        <v>88</v>
      </c>
      <c r="AH1017" s="3" t="s">
        <v>183</v>
      </c>
      <c r="AI1017" s="3" t="s">
        <v>2019</v>
      </c>
      <c r="AJ1017" s="3" t="s">
        <v>3</v>
      </c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4"/>
    </row>
    <row r="1018" spans="1:51" x14ac:dyDescent="0.25">
      <c r="A1018" s="2" t="s">
        <v>323</v>
      </c>
      <c r="B1018" s="11" t="s">
        <v>2631</v>
      </c>
      <c r="C1018" s="3">
        <v>1</v>
      </c>
      <c r="D1018" s="3" t="s">
        <v>660</v>
      </c>
      <c r="E1018" s="3" t="s">
        <v>4</v>
      </c>
      <c r="F1018" s="3" t="s">
        <v>32</v>
      </c>
      <c r="G1018" s="3"/>
      <c r="H1018" s="3" t="s">
        <v>38</v>
      </c>
      <c r="I1018" s="3" t="s">
        <v>38</v>
      </c>
      <c r="J1018" s="3" t="s">
        <v>38</v>
      </c>
      <c r="K1018" s="3" t="s">
        <v>38</v>
      </c>
      <c r="L1018" s="3" t="s">
        <v>38</v>
      </c>
      <c r="M1018" s="3" t="s">
        <v>38</v>
      </c>
      <c r="N1018" s="3" t="s">
        <v>4770</v>
      </c>
      <c r="O1018" s="3" t="s">
        <v>4033</v>
      </c>
      <c r="P1018" s="3"/>
      <c r="Q1018" s="3" t="s">
        <v>169</v>
      </c>
      <c r="R1018" s="3" t="s">
        <v>284</v>
      </c>
      <c r="S1018" s="3"/>
      <c r="T1018" s="3"/>
      <c r="U1018" s="3" t="s">
        <v>228</v>
      </c>
      <c r="V1018" s="3"/>
      <c r="W1018" s="3"/>
      <c r="X1018" s="3" t="s">
        <v>751</v>
      </c>
      <c r="Y1018" s="3" t="s">
        <v>4144</v>
      </c>
      <c r="Z1018" s="3" t="s">
        <v>2420</v>
      </c>
      <c r="AA1018" s="3" t="s">
        <v>512</v>
      </c>
      <c r="AB1018" s="3" t="s">
        <v>2404</v>
      </c>
      <c r="AC1018" s="3" t="s">
        <v>220</v>
      </c>
      <c r="AD1018" s="3" t="s">
        <v>2687</v>
      </c>
      <c r="AE1018" s="3" t="s">
        <v>4046</v>
      </c>
      <c r="AF1018" s="3" t="s">
        <v>215</v>
      </c>
      <c r="AG1018" s="3" t="s">
        <v>321</v>
      </c>
      <c r="AH1018" s="3" t="s">
        <v>292</v>
      </c>
      <c r="AI1018" s="3"/>
      <c r="AJ1018" s="3" t="s">
        <v>600</v>
      </c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4"/>
    </row>
    <row r="1019" spans="1:51" x14ac:dyDescent="0.25">
      <c r="A1019" s="2" t="s">
        <v>323</v>
      </c>
      <c r="B1019" s="11" t="s">
        <v>2631</v>
      </c>
      <c r="C1019" s="3">
        <v>2</v>
      </c>
      <c r="D1019" s="3" t="s">
        <v>684</v>
      </c>
      <c r="E1019" s="3" t="s">
        <v>32</v>
      </c>
      <c r="F1019" s="3" t="s">
        <v>288</v>
      </c>
      <c r="G1019" s="3"/>
      <c r="H1019" s="3" t="s">
        <v>38</v>
      </c>
      <c r="I1019" s="3" t="s">
        <v>38</v>
      </c>
      <c r="J1019" s="3" t="s">
        <v>38</v>
      </c>
      <c r="K1019" s="3" t="s">
        <v>38</v>
      </c>
      <c r="L1019" s="3" t="s">
        <v>38</v>
      </c>
      <c r="M1019" s="3" t="s">
        <v>38</v>
      </c>
      <c r="N1019" s="3" t="s">
        <v>7155</v>
      </c>
      <c r="O1019" s="3" t="s">
        <v>3487</v>
      </c>
      <c r="P1019" s="3"/>
      <c r="Q1019" s="3" t="s">
        <v>169</v>
      </c>
      <c r="R1019" s="3" t="s">
        <v>285</v>
      </c>
      <c r="S1019" s="3"/>
      <c r="T1019" s="3"/>
      <c r="U1019" s="3" t="s">
        <v>249</v>
      </c>
      <c r="V1019" s="3"/>
      <c r="W1019" s="3"/>
      <c r="X1019" s="3" t="s">
        <v>3020</v>
      </c>
      <c r="Y1019" s="3" t="s">
        <v>6214</v>
      </c>
      <c r="Z1019" s="3" t="s">
        <v>816</v>
      </c>
      <c r="AA1019" s="3" t="s">
        <v>473</v>
      </c>
      <c r="AB1019" s="3" t="s">
        <v>2691</v>
      </c>
      <c r="AC1019" s="3" t="s">
        <v>251</v>
      </c>
      <c r="AD1019" s="3" t="s">
        <v>176</v>
      </c>
      <c r="AE1019" s="3" t="s">
        <v>1302</v>
      </c>
      <c r="AF1019" s="3" t="s">
        <v>178</v>
      </c>
      <c r="AG1019" s="3" t="s">
        <v>287</v>
      </c>
      <c r="AH1019" s="3" t="s">
        <v>321</v>
      </c>
      <c r="AI1019" s="3"/>
      <c r="AJ1019" s="3" t="s">
        <v>374</v>
      </c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4"/>
    </row>
    <row r="1020" spans="1:51" x14ac:dyDescent="0.25">
      <c r="A1020" s="2" t="s">
        <v>323</v>
      </c>
      <c r="B1020" s="11" t="s">
        <v>2631</v>
      </c>
      <c r="C1020" s="3">
        <v>3</v>
      </c>
      <c r="D1020" s="3" t="s">
        <v>702</v>
      </c>
      <c r="E1020" s="3" t="s">
        <v>288</v>
      </c>
      <c r="F1020" s="3" t="s">
        <v>362</v>
      </c>
      <c r="G1020" s="3"/>
      <c r="H1020" s="3" t="s">
        <v>38</v>
      </c>
      <c r="I1020" s="3" t="s">
        <v>38</v>
      </c>
      <c r="J1020" s="3" t="s">
        <v>38</v>
      </c>
      <c r="K1020" s="3" t="s">
        <v>38</v>
      </c>
      <c r="L1020" s="3" t="s">
        <v>38</v>
      </c>
      <c r="M1020" s="3" t="s">
        <v>38</v>
      </c>
      <c r="N1020" s="3" t="s">
        <v>4921</v>
      </c>
      <c r="O1020" s="3" t="s">
        <v>7156</v>
      </c>
      <c r="P1020" s="3"/>
      <c r="Q1020" s="3" t="s">
        <v>169</v>
      </c>
      <c r="R1020" s="3" t="s">
        <v>285</v>
      </c>
      <c r="S1020" s="3"/>
      <c r="T1020" s="3"/>
      <c r="U1020" s="3" t="s">
        <v>265</v>
      </c>
      <c r="V1020" s="3"/>
      <c r="W1020" s="3"/>
      <c r="X1020" s="3" t="s">
        <v>238</v>
      </c>
      <c r="Y1020" s="3" t="s">
        <v>4618</v>
      </c>
      <c r="Z1020" s="3" t="s">
        <v>2103</v>
      </c>
      <c r="AA1020" s="3" t="s">
        <v>184</v>
      </c>
      <c r="AB1020" s="3" t="s">
        <v>2866</v>
      </c>
      <c r="AC1020" s="3" t="s">
        <v>1998</v>
      </c>
      <c r="AD1020" s="3" t="s">
        <v>176</v>
      </c>
      <c r="AE1020" s="3" t="s">
        <v>2211</v>
      </c>
      <c r="AF1020" s="3" t="s">
        <v>215</v>
      </c>
      <c r="AG1020" s="3" t="s">
        <v>376</v>
      </c>
      <c r="AH1020" s="3" t="s">
        <v>400</v>
      </c>
      <c r="AI1020" s="3"/>
      <c r="AJ1020" s="3" t="s">
        <v>4056</v>
      </c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4"/>
    </row>
    <row r="1021" spans="1:51" x14ac:dyDescent="0.25">
      <c r="A1021" s="2" t="s">
        <v>323</v>
      </c>
      <c r="B1021" s="11" t="s">
        <v>2631</v>
      </c>
      <c r="C1021" s="3">
        <v>4</v>
      </c>
      <c r="D1021" s="3" t="s">
        <v>980</v>
      </c>
      <c r="E1021" s="3" t="s">
        <v>362</v>
      </c>
      <c r="F1021" s="3" t="s">
        <v>2891</v>
      </c>
      <c r="G1021" s="3"/>
      <c r="H1021" s="3" t="s">
        <v>38</v>
      </c>
      <c r="I1021" s="3" t="s">
        <v>38</v>
      </c>
      <c r="J1021" s="3" t="s">
        <v>38</v>
      </c>
      <c r="K1021" s="3" t="s">
        <v>38</v>
      </c>
      <c r="L1021" s="3" t="s">
        <v>38</v>
      </c>
      <c r="M1021" s="3" t="s">
        <v>38</v>
      </c>
      <c r="N1021" s="3" t="s">
        <v>7157</v>
      </c>
      <c r="O1021" s="3" t="s">
        <v>7158</v>
      </c>
      <c r="P1021" s="3"/>
      <c r="Q1021" s="3" t="s">
        <v>354</v>
      </c>
      <c r="R1021" s="3" t="s">
        <v>285</v>
      </c>
      <c r="S1021" s="3"/>
      <c r="T1021" s="3"/>
      <c r="U1021" s="3" t="s">
        <v>265</v>
      </c>
      <c r="V1021" s="3"/>
      <c r="W1021" s="3"/>
      <c r="X1021" s="3" t="s">
        <v>897</v>
      </c>
      <c r="Y1021" s="3" t="s">
        <v>5665</v>
      </c>
      <c r="Z1021" s="3" t="s">
        <v>959</v>
      </c>
      <c r="AA1021" s="3" t="s">
        <v>743</v>
      </c>
      <c r="AB1021" s="3" t="s">
        <v>974</v>
      </c>
      <c r="AC1021" s="3" t="s">
        <v>1437</v>
      </c>
      <c r="AD1021" s="3" t="s">
        <v>3365</v>
      </c>
      <c r="AE1021" s="3" t="s">
        <v>2962</v>
      </c>
      <c r="AF1021" s="3" t="s">
        <v>255</v>
      </c>
      <c r="AG1021" s="3" t="s">
        <v>836</v>
      </c>
      <c r="AH1021" s="3" t="s">
        <v>154</v>
      </c>
      <c r="AI1021" s="3"/>
      <c r="AJ1021" s="3" t="s">
        <v>1300</v>
      </c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4"/>
    </row>
    <row r="1022" spans="1:51" x14ac:dyDescent="0.25">
      <c r="A1022" s="2" t="s">
        <v>323</v>
      </c>
      <c r="B1022" s="11" t="s">
        <v>2631</v>
      </c>
      <c r="C1022" s="3">
        <v>5</v>
      </c>
      <c r="D1022" s="3" t="s">
        <v>763</v>
      </c>
      <c r="E1022" s="3" t="s">
        <v>2891</v>
      </c>
      <c r="F1022" s="3" t="s">
        <v>586</v>
      </c>
      <c r="G1022" s="3"/>
      <c r="H1022" s="3" t="s">
        <v>791</v>
      </c>
      <c r="I1022" s="3" t="s">
        <v>376</v>
      </c>
      <c r="J1022" s="3" t="s">
        <v>1656</v>
      </c>
      <c r="K1022" s="3" t="s">
        <v>844</v>
      </c>
      <c r="L1022" s="3" t="s">
        <v>594</v>
      </c>
      <c r="M1022" s="3" t="s">
        <v>3366</v>
      </c>
      <c r="N1022" s="3" t="s">
        <v>4489</v>
      </c>
      <c r="O1022" s="3" t="s">
        <v>7159</v>
      </c>
      <c r="P1022" s="3"/>
      <c r="Q1022" s="3" t="s">
        <v>169</v>
      </c>
      <c r="R1022" s="3" t="s">
        <v>1728</v>
      </c>
      <c r="S1022" s="3"/>
      <c r="T1022" s="3"/>
      <c r="U1022" s="3" t="s">
        <v>904</v>
      </c>
      <c r="V1022" s="3"/>
      <c r="W1022" s="3"/>
      <c r="X1022" s="3" t="s">
        <v>1794</v>
      </c>
      <c r="Y1022" s="3"/>
      <c r="Z1022" s="3"/>
      <c r="AA1022" s="3" t="s">
        <v>625</v>
      </c>
      <c r="AB1022" s="3" t="s">
        <v>307</v>
      </c>
      <c r="AC1022" s="3" t="s">
        <v>76</v>
      </c>
      <c r="AD1022" s="3" t="s">
        <v>819</v>
      </c>
      <c r="AE1022" s="3" t="s">
        <v>1286</v>
      </c>
      <c r="AF1022" s="3" t="s">
        <v>215</v>
      </c>
      <c r="AG1022" s="3" t="s">
        <v>897</v>
      </c>
      <c r="AH1022" s="3" t="s">
        <v>154</v>
      </c>
      <c r="AI1022" s="3"/>
      <c r="AJ1022" s="3" t="s">
        <v>3516</v>
      </c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4"/>
    </row>
    <row r="1023" spans="1:51" x14ac:dyDescent="0.25">
      <c r="A1023" s="2" t="s">
        <v>323</v>
      </c>
      <c r="B1023" s="11" t="s">
        <v>2631</v>
      </c>
      <c r="C1023" s="3">
        <v>6</v>
      </c>
      <c r="D1023" s="3" t="s">
        <v>1003</v>
      </c>
      <c r="E1023" s="3" t="s">
        <v>586</v>
      </c>
      <c r="F1023" s="3"/>
      <c r="G1023" s="3"/>
      <c r="H1023" s="3" t="s">
        <v>29</v>
      </c>
      <c r="I1023" s="3" t="s">
        <v>372</v>
      </c>
      <c r="J1023" s="3" t="s">
        <v>1622</v>
      </c>
      <c r="K1023" s="3" t="s">
        <v>1284</v>
      </c>
      <c r="L1023" s="3" t="s">
        <v>555</v>
      </c>
      <c r="M1023" s="3" t="s">
        <v>2498</v>
      </c>
      <c r="N1023" s="3" t="s">
        <v>6968</v>
      </c>
      <c r="O1023" s="3" t="s">
        <v>7160</v>
      </c>
      <c r="P1023" s="3"/>
      <c r="Q1023" s="3" t="s">
        <v>6</v>
      </c>
      <c r="R1023" s="3" t="s">
        <v>265</v>
      </c>
      <c r="S1023" s="3"/>
      <c r="T1023" s="3"/>
      <c r="U1023" s="3" t="s">
        <v>1716</v>
      </c>
      <c r="V1023" s="3"/>
      <c r="W1023" s="3"/>
      <c r="X1023" s="3" t="s">
        <v>28</v>
      </c>
      <c r="Y1023" s="3"/>
      <c r="Z1023" s="3"/>
      <c r="AA1023" s="3" t="s">
        <v>234</v>
      </c>
      <c r="AB1023" s="3" t="s">
        <v>5102</v>
      </c>
      <c r="AC1023" s="3" t="s">
        <v>1105</v>
      </c>
      <c r="AD1023" s="3" t="s">
        <v>1463</v>
      </c>
      <c r="AE1023" s="3" t="s">
        <v>1583</v>
      </c>
      <c r="AF1023" s="3" t="s">
        <v>193</v>
      </c>
      <c r="AG1023" s="3" t="s">
        <v>788</v>
      </c>
      <c r="AH1023" s="3" t="s">
        <v>446</v>
      </c>
      <c r="AI1023" s="3"/>
      <c r="AJ1023" s="3" t="s">
        <v>1773</v>
      </c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4"/>
    </row>
    <row r="1024" spans="1:51" x14ac:dyDescent="0.25">
      <c r="A1024" s="2" t="s">
        <v>7161</v>
      </c>
      <c r="B1024" s="11" t="s">
        <v>2631</v>
      </c>
      <c r="C1024" s="3">
        <v>1</v>
      </c>
      <c r="D1024" s="3" t="s">
        <v>660</v>
      </c>
      <c r="E1024" s="3" t="s">
        <v>4</v>
      </c>
      <c r="F1024" s="3" t="s">
        <v>1081</v>
      </c>
      <c r="G1024" s="3"/>
      <c r="H1024" s="3" t="s">
        <v>38</v>
      </c>
      <c r="I1024" s="3" t="s">
        <v>155</v>
      </c>
      <c r="J1024" s="3" t="s">
        <v>458</v>
      </c>
      <c r="K1024" s="3" t="s">
        <v>1594</v>
      </c>
      <c r="L1024" s="3" t="s">
        <v>1979</v>
      </c>
      <c r="M1024" s="3" t="s">
        <v>4778</v>
      </c>
      <c r="N1024" s="3" t="s">
        <v>7162</v>
      </c>
      <c r="O1024" s="3" t="s">
        <v>7163</v>
      </c>
      <c r="P1024" s="3"/>
      <c r="Q1024" s="3" t="s">
        <v>169</v>
      </c>
      <c r="R1024" s="3" t="s">
        <v>1717</v>
      </c>
      <c r="S1024" s="3"/>
      <c r="T1024" s="3"/>
      <c r="U1024" s="3" t="s">
        <v>269</v>
      </c>
      <c r="V1024" s="3"/>
      <c r="W1024" s="3"/>
      <c r="X1024" s="3" t="s">
        <v>172</v>
      </c>
      <c r="Y1024" s="3" t="s">
        <v>6442</v>
      </c>
      <c r="Z1024" s="3" t="s">
        <v>1922</v>
      </c>
      <c r="AA1024" s="3" t="s">
        <v>473</v>
      </c>
      <c r="AB1024" s="3"/>
      <c r="AC1024" s="3" t="s">
        <v>321</v>
      </c>
      <c r="AD1024" s="3" t="s">
        <v>3735</v>
      </c>
      <c r="AE1024" s="3" t="s">
        <v>4046</v>
      </c>
      <c r="AF1024" s="3" t="s">
        <v>238</v>
      </c>
      <c r="AG1024" s="3" t="s">
        <v>335</v>
      </c>
      <c r="AH1024" s="3" t="s">
        <v>478</v>
      </c>
      <c r="AI1024" s="3" t="s">
        <v>1066</v>
      </c>
      <c r="AJ1024" s="3" t="s">
        <v>548</v>
      </c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4"/>
    </row>
    <row r="1025" spans="1:51" x14ac:dyDescent="0.25">
      <c r="A1025" s="2" t="s">
        <v>7161</v>
      </c>
      <c r="B1025" s="11" t="s">
        <v>2631</v>
      </c>
      <c r="C1025" s="3">
        <v>2</v>
      </c>
      <c r="D1025" s="3" t="s">
        <v>684</v>
      </c>
      <c r="E1025" s="3" t="s">
        <v>1081</v>
      </c>
      <c r="F1025" s="3" t="s">
        <v>1342</v>
      </c>
      <c r="G1025" s="3"/>
      <c r="H1025" s="3" t="s">
        <v>38</v>
      </c>
      <c r="I1025" s="3" t="s">
        <v>182</v>
      </c>
      <c r="J1025" s="3" t="s">
        <v>252</v>
      </c>
      <c r="K1025" s="3" t="s">
        <v>757</v>
      </c>
      <c r="L1025" s="3" t="s">
        <v>2170</v>
      </c>
      <c r="M1025" s="3" t="s">
        <v>336</v>
      </c>
      <c r="N1025" s="3" t="s">
        <v>3630</v>
      </c>
      <c r="O1025" s="3" t="s">
        <v>4998</v>
      </c>
      <c r="P1025" s="3"/>
      <c r="Q1025" s="3" t="s">
        <v>169</v>
      </c>
      <c r="R1025" s="3" t="s">
        <v>472</v>
      </c>
      <c r="S1025" s="3"/>
      <c r="T1025" s="3"/>
      <c r="U1025" s="3" t="s">
        <v>208</v>
      </c>
      <c r="V1025" s="3"/>
      <c r="W1025" s="3"/>
      <c r="X1025" s="3" t="s">
        <v>329</v>
      </c>
      <c r="Y1025" s="3" t="s">
        <v>3538</v>
      </c>
      <c r="Z1025" s="3" t="s">
        <v>592</v>
      </c>
      <c r="AA1025" s="3" t="s">
        <v>109</v>
      </c>
      <c r="AB1025" s="3"/>
      <c r="AC1025" s="3" t="s">
        <v>55</v>
      </c>
      <c r="AD1025" s="3" t="s">
        <v>319</v>
      </c>
      <c r="AE1025" s="3" t="s">
        <v>1335</v>
      </c>
      <c r="AF1025" s="3" t="s">
        <v>1382</v>
      </c>
      <c r="AG1025" s="3" t="s">
        <v>27</v>
      </c>
      <c r="AH1025" s="3" t="s">
        <v>83</v>
      </c>
      <c r="AI1025" s="3" t="s">
        <v>1012</v>
      </c>
      <c r="AJ1025" s="3" t="s">
        <v>3903</v>
      </c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4"/>
    </row>
    <row r="1026" spans="1:51" x14ac:dyDescent="0.25">
      <c r="A1026" s="2" t="s">
        <v>7161</v>
      </c>
      <c r="B1026" s="11" t="s">
        <v>2631</v>
      </c>
      <c r="C1026" s="3">
        <v>3</v>
      </c>
      <c r="D1026" s="3" t="s">
        <v>40</v>
      </c>
      <c r="E1026" s="3" t="s">
        <v>1342</v>
      </c>
      <c r="F1026" s="3" t="s">
        <v>1662</v>
      </c>
      <c r="G1026" s="3"/>
      <c r="H1026" s="3" t="s">
        <v>30</v>
      </c>
      <c r="I1026" s="3" t="s">
        <v>318</v>
      </c>
      <c r="J1026" s="3" t="s">
        <v>2113</v>
      </c>
      <c r="K1026" s="3" t="s">
        <v>513</v>
      </c>
      <c r="L1026" s="3" t="s">
        <v>1304</v>
      </c>
      <c r="M1026" s="3" t="s">
        <v>2438</v>
      </c>
      <c r="N1026" s="3" t="s">
        <v>7164</v>
      </c>
      <c r="O1026" s="3" t="s">
        <v>7165</v>
      </c>
      <c r="P1026" s="3"/>
      <c r="Q1026" s="3" t="s">
        <v>169</v>
      </c>
      <c r="R1026" s="3" t="s">
        <v>1717</v>
      </c>
      <c r="S1026" s="3"/>
      <c r="T1026" s="3"/>
      <c r="U1026" s="3" t="s">
        <v>188</v>
      </c>
      <c r="V1026" s="3"/>
      <c r="W1026" s="3"/>
      <c r="X1026" s="3" t="s">
        <v>220</v>
      </c>
      <c r="Y1026" s="3" t="s">
        <v>1218</v>
      </c>
      <c r="Z1026" s="3" t="s">
        <v>3284</v>
      </c>
      <c r="AA1026" s="3" t="s">
        <v>274</v>
      </c>
      <c r="AB1026" s="3"/>
      <c r="AC1026" s="3" t="s">
        <v>1248</v>
      </c>
      <c r="AD1026" s="3" t="s">
        <v>358</v>
      </c>
      <c r="AE1026" s="3" t="s">
        <v>1582</v>
      </c>
      <c r="AF1026" s="3" t="s">
        <v>1382</v>
      </c>
      <c r="AG1026" s="3" t="s">
        <v>400</v>
      </c>
      <c r="AH1026" s="3" t="s">
        <v>83</v>
      </c>
      <c r="AI1026" s="3" t="s">
        <v>1846</v>
      </c>
      <c r="AJ1026" s="3" t="s">
        <v>3516</v>
      </c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4"/>
    </row>
    <row r="1027" spans="1:51" x14ac:dyDescent="0.25">
      <c r="A1027" s="2" t="s">
        <v>7161</v>
      </c>
      <c r="B1027" s="11" t="s">
        <v>2631</v>
      </c>
      <c r="C1027" s="3">
        <v>4</v>
      </c>
      <c r="D1027" s="3" t="s">
        <v>2915</v>
      </c>
      <c r="E1027" s="3" t="s">
        <v>1662</v>
      </c>
      <c r="F1027" s="3" t="s">
        <v>117</v>
      </c>
      <c r="G1027" s="3"/>
      <c r="H1027" s="3" t="s">
        <v>38</v>
      </c>
      <c r="I1027" s="3" t="s">
        <v>182</v>
      </c>
      <c r="J1027" s="3" t="s">
        <v>29</v>
      </c>
      <c r="K1027" s="3" t="s">
        <v>427</v>
      </c>
      <c r="L1027" s="3" t="s">
        <v>2016</v>
      </c>
      <c r="M1027" s="3" t="s">
        <v>2504</v>
      </c>
      <c r="N1027" s="3" t="s">
        <v>4458</v>
      </c>
      <c r="O1027" s="3" t="s">
        <v>3309</v>
      </c>
      <c r="P1027" s="3" t="s">
        <v>1284</v>
      </c>
      <c r="Q1027" s="3" t="s">
        <v>354</v>
      </c>
      <c r="R1027" s="3" t="s">
        <v>885</v>
      </c>
      <c r="S1027" s="3"/>
      <c r="T1027" s="3"/>
      <c r="U1027" s="3" t="s">
        <v>228</v>
      </c>
      <c r="V1027" s="3"/>
      <c r="W1027" s="3"/>
      <c r="X1027" s="3" t="s">
        <v>318</v>
      </c>
      <c r="Y1027" s="3" t="s">
        <v>4166</v>
      </c>
      <c r="Z1027" s="3" t="s">
        <v>1526</v>
      </c>
      <c r="AA1027" s="3" t="s">
        <v>357</v>
      </c>
      <c r="AB1027" s="3" t="s">
        <v>397</v>
      </c>
      <c r="AC1027" s="3" t="s">
        <v>27</v>
      </c>
      <c r="AD1027" s="3" t="s">
        <v>474</v>
      </c>
      <c r="AE1027" s="3" t="s">
        <v>1407</v>
      </c>
      <c r="AF1027" s="3" t="s">
        <v>1382</v>
      </c>
      <c r="AG1027" s="3" t="s">
        <v>88</v>
      </c>
      <c r="AH1027" s="3" t="s">
        <v>83</v>
      </c>
      <c r="AI1027" s="3"/>
      <c r="AJ1027" s="3" t="s">
        <v>859</v>
      </c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4"/>
    </row>
    <row r="1028" spans="1:51" x14ac:dyDescent="0.25">
      <c r="A1028" s="2" t="s">
        <v>7161</v>
      </c>
      <c r="B1028" s="11" t="s">
        <v>2631</v>
      </c>
      <c r="C1028" s="3">
        <v>5</v>
      </c>
      <c r="D1028" s="3" t="s">
        <v>118</v>
      </c>
      <c r="E1028" s="3" t="s">
        <v>117</v>
      </c>
      <c r="F1028" s="3"/>
      <c r="G1028" s="3"/>
      <c r="H1028" s="3" t="s">
        <v>788</v>
      </c>
      <c r="I1028" s="3" t="s">
        <v>1794</v>
      </c>
      <c r="J1028" s="3" t="s">
        <v>434</v>
      </c>
      <c r="K1028" s="3" t="s">
        <v>47</v>
      </c>
      <c r="L1028" s="3" t="s">
        <v>4292</v>
      </c>
      <c r="M1028" s="3" t="s">
        <v>539</v>
      </c>
      <c r="N1028" s="3" t="s">
        <v>6771</v>
      </c>
      <c r="O1028" s="3" t="s">
        <v>6518</v>
      </c>
      <c r="P1028" s="3" t="s">
        <v>906</v>
      </c>
      <c r="Q1028" s="3" t="s">
        <v>354</v>
      </c>
      <c r="R1028" s="3" t="s">
        <v>868</v>
      </c>
      <c r="S1028" s="3"/>
      <c r="T1028" s="3"/>
      <c r="U1028" s="3" t="s">
        <v>228</v>
      </c>
      <c r="V1028" s="3"/>
      <c r="W1028" s="3"/>
      <c r="X1028" s="3" t="s">
        <v>458</v>
      </c>
      <c r="Y1028" s="3"/>
      <c r="Z1028" s="3"/>
      <c r="AA1028" s="3" t="s">
        <v>184</v>
      </c>
      <c r="AB1028" s="3" t="s">
        <v>608</v>
      </c>
      <c r="AC1028" s="3" t="s">
        <v>28</v>
      </c>
      <c r="AD1028" s="3" t="s">
        <v>3953</v>
      </c>
      <c r="AE1028" s="3" t="s">
        <v>1200</v>
      </c>
      <c r="AF1028" s="3" t="s">
        <v>1382</v>
      </c>
      <c r="AG1028" s="3" t="s">
        <v>154</v>
      </c>
      <c r="AH1028" s="3" t="s">
        <v>111</v>
      </c>
      <c r="AI1028" s="3"/>
      <c r="AJ1028" s="3" t="s">
        <v>217</v>
      </c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4"/>
    </row>
    <row r="1029" spans="1:51" x14ac:dyDescent="0.25">
      <c r="A1029" s="2" t="s">
        <v>7166</v>
      </c>
      <c r="B1029" s="11" t="s">
        <v>2631</v>
      </c>
      <c r="C1029" s="3">
        <v>1</v>
      </c>
      <c r="D1029" s="3" t="s">
        <v>660</v>
      </c>
      <c r="E1029" s="3" t="s">
        <v>4</v>
      </c>
      <c r="F1029" s="3" t="s">
        <v>839</v>
      </c>
      <c r="G1029" s="3"/>
      <c r="H1029" s="3" t="s">
        <v>360</v>
      </c>
      <c r="I1029" s="3" t="s">
        <v>824</v>
      </c>
      <c r="J1029" s="3" t="s">
        <v>966</v>
      </c>
      <c r="K1029" s="3" t="s">
        <v>2404</v>
      </c>
      <c r="L1029" s="3" t="s">
        <v>921</v>
      </c>
      <c r="M1029" s="3" t="s">
        <v>2827</v>
      </c>
      <c r="N1029" s="3" t="s">
        <v>7167</v>
      </c>
      <c r="O1029" s="3" t="s">
        <v>7168</v>
      </c>
      <c r="P1029" s="3"/>
      <c r="Q1029" s="3" t="s">
        <v>354</v>
      </c>
      <c r="R1029" s="3" t="s">
        <v>954</v>
      </c>
      <c r="S1029" s="3"/>
      <c r="T1029" s="3"/>
      <c r="U1029" s="3" t="s">
        <v>904</v>
      </c>
      <c r="V1029" s="3"/>
      <c r="W1029" s="3"/>
      <c r="X1029" s="3" t="s">
        <v>2448</v>
      </c>
      <c r="Y1029" s="3" t="s">
        <v>7169</v>
      </c>
      <c r="Z1029" s="3" t="s">
        <v>907</v>
      </c>
      <c r="AA1029" s="3" t="s">
        <v>743</v>
      </c>
      <c r="AB1029" s="3" t="s">
        <v>544</v>
      </c>
      <c r="AC1029" s="3" t="s">
        <v>365</v>
      </c>
      <c r="AD1029" s="3" t="s">
        <v>3476</v>
      </c>
      <c r="AE1029" s="3"/>
      <c r="AF1029" s="3"/>
      <c r="AG1029" s="3" t="s">
        <v>446</v>
      </c>
      <c r="AH1029" s="3" t="s">
        <v>321</v>
      </c>
      <c r="AI1029" s="3"/>
      <c r="AJ1029" s="3" t="s">
        <v>1748</v>
      </c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4"/>
    </row>
    <row r="1030" spans="1:51" x14ac:dyDescent="0.25">
      <c r="A1030" s="2" t="s">
        <v>7166</v>
      </c>
      <c r="B1030" s="11" t="s">
        <v>2631</v>
      </c>
      <c r="C1030" s="3">
        <v>2</v>
      </c>
      <c r="D1030" s="3" t="s">
        <v>684</v>
      </c>
      <c r="E1030" s="3" t="s">
        <v>839</v>
      </c>
      <c r="F1030" s="3" t="s">
        <v>1021</v>
      </c>
      <c r="G1030" s="3"/>
      <c r="H1030" s="3" t="s">
        <v>60</v>
      </c>
      <c r="I1030" s="3" t="s">
        <v>29</v>
      </c>
      <c r="J1030" s="3" t="s">
        <v>29</v>
      </c>
      <c r="K1030" s="3" t="s">
        <v>424</v>
      </c>
      <c r="L1030" s="3" t="s">
        <v>1737</v>
      </c>
      <c r="M1030" s="3" t="s">
        <v>714</v>
      </c>
      <c r="N1030" s="3" t="s">
        <v>7170</v>
      </c>
      <c r="O1030" s="3" t="s">
        <v>7171</v>
      </c>
      <c r="P1030" s="3"/>
      <c r="Q1030" s="3" t="s">
        <v>354</v>
      </c>
      <c r="R1030" s="3" t="s">
        <v>869</v>
      </c>
      <c r="S1030" s="3"/>
      <c r="T1030" s="3"/>
      <c r="U1030" s="3" t="s">
        <v>904</v>
      </c>
      <c r="V1030" s="3"/>
      <c r="W1030" s="3"/>
      <c r="X1030" s="3" t="s">
        <v>829</v>
      </c>
      <c r="Y1030" s="3" t="s">
        <v>6783</v>
      </c>
      <c r="Z1030" s="3" t="s">
        <v>2640</v>
      </c>
      <c r="AA1030" s="3" t="s">
        <v>743</v>
      </c>
      <c r="AB1030" s="3" t="s">
        <v>22</v>
      </c>
      <c r="AC1030" s="3" t="s">
        <v>1306</v>
      </c>
      <c r="AD1030" s="3" t="s">
        <v>194</v>
      </c>
      <c r="AE1030" s="3"/>
      <c r="AF1030" s="3"/>
      <c r="AG1030" s="3" t="s">
        <v>88</v>
      </c>
      <c r="AH1030" s="3" t="s">
        <v>446</v>
      </c>
      <c r="AI1030" s="3"/>
      <c r="AJ1030" s="3" t="s">
        <v>878</v>
      </c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4"/>
    </row>
    <row r="1031" spans="1:51" x14ac:dyDescent="0.25">
      <c r="A1031" s="2" t="s">
        <v>7166</v>
      </c>
      <c r="B1031" s="11" t="s">
        <v>2631</v>
      </c>
      <c r="C1031" s="3">
        <v>3</v>
      </c>
      <c r="D1031" s="3" t="s">
        <v>2915</v>
      </c>
      <c r="E1031" s="3" t="s">
        <v>1021</v>
      </c>
      <c r="F1031" s="3" t="s">
        <v>301</v>
      </c>
      <c r="G1031" s="3"/>
      <c r="H1031" s="3" t="s">
        <v>38</v>
      </c>
      <c r="I1031" s="3" t="s">
        <v>112</v>
      </c>
      <c r="J1031" s="3" t="s">
        <v>165</v>
      </c>
      <c r="K1031" s="3" t="s">
        <v>1080</v>
      </c>
      <c r="L1031" s="3" t="s">
        <v>2154</v>
      </c>
      <c r="M1031" s="3" t="s">
        <v>2523</v>
      </c>
      <c r="N1031" s="3" t="s">
        <v>6541</v>
      </c>
      <c r="O1031" s="3" t="s">
        <v>4570</v>
      </c>
      <c r="P1031" s="3"/>
      <c r="Q1031" s="3" t="s">
        <v>354</v>
      </c>
      <c r="R1031" s="3" t="s">
        <v>869</v>
      </c>
      <c r="S1031" s="3"/>
      <c r="T1031" s="3"/>
      <c r="U1031" s="3" t="s">
        <v>904</v>
      </c>
      <c r="V1031" s="3"/>
      <c r="W1031" s="3"/>
      <c r="X1031" s="3" t="s">
        <v>887</v>
      </c>
      <c r="Y1031" s="3" t="s">
        <v>1966</v>
      </c>
      <c r="Z1031" s="3" t="s">
        <v>639</v>
      </c>
      <c r="AA1031" s="3" t="s">
        <v>135</v>
      </c>
      <c r="AB1031" s="3" t="s">
        <v>1556</v>
      </c>
      <c r="AC1031" s="3" t="s">
        <v>1232</v>
      </c>
      <c r="AD1031" s="3" t="s">
        <v>3003</v>
      </c>
      <c r="AE1031" s="3"/>
      <c r="AF1031" s="3"/>
      <c r="AG1031" s="3" t="s">
        <v>27</v>
      </c>
      <c r="AH1031" s="3" t="s">
        <v>83</v>
      </c>
      <c r="AI1031" s="3"/>
      <c r="AJ1031" s="3" t="s">
        <v>5</v>
      </c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4"/>
    </row>
    <row r="1032" spans="1:51" x14ac:dyDescent="0.25">
      <c r="A1032" s="2" t="s">
        <v>7166</v>
      </c>
      <c r="B1032" s="11" t="s">
        <v>2631</v>
      </c>
      <c r="C1032" s="3">
        <v>4</v>
      </c>
      <c r="D1032" s="3" t="s">
        <v>763</v>
      </c>
      <c r="E1032" s="3" t="s">
        <v>301</v>
      </c>
      <c r="F1032" s="3" t="s">
        <v>1216</v>
      </c>
      <c r="G1032" s="3"/>
      <c r="H1032" s="3" t="s">
        <v>235</v>
      </c>
      <c r="I1032" s="3" t="s">
        <v>278</v>
      </c>
      <c r="J1032" s="3" t="s">
        <v>278</v>
      </c>
      <c r="K1032" s="3" t="s">
        <v>3020</v>
      </c>
      <c r="L1032" s="3" t="s">
        <v>193</v>
      </c>
      <c r="M1032" s="3" t="s">
        <v>465</v>
      </c>
      <c r="N1032" s="3" t="s">
        <v>7172</v>
      </c>
      <c r="O1032" s="3" t="s">
        <v>5367</v>
      </c>
      <c r="P1032" s="3" t="s">
        <v>104</v>
      </c>
      <c r="Q1032" s="3" t="s">
        <v>169</v>
      </c>
      <c r="R1032" s="3" t="s">
        <v>869</v>
      </c>
      <c r="S1032" s="3"/>
      <c r="T1032" s="3"/>
      <c r="U1032" s="3" t="s">
        <v>1717</v>
      </c>
      <c r="V1032" s="3"/>
      <c r="W1032" s="3"/>
      <c r="X1032" s="3" t="s">
        <v>509</v>
      </c>
      <c r="Y1032" s="3" t="s">
        <v>4447</v>
      </c>
      <c r="Z1032" s="3" t="s">
        <v>1336</v>
      </c>
      <c r="AA1032" s="3" t="s">
        <v>332</v>
      </c>
      <c r="AB1032" s="3" t="s">
        <v>1305</v>
      </c>
      <c r="AC1032" s="3" t="s">
        <v>602</v>
      </c>
      <c r="AD1032" s="3" t="s">
        <v>3113</v>
      </c>
      <c r="AE1032" s="3"/>
      <c r="AF1032" s="3"/>
      <c r="AG1032" s="3" t="s">
        <v>220</v>
      </c>
      <c r="AH1032" s="3" t="s">
        <v>55</v>
      </c>
      <c r="AI1032" s="3"/>
      <c r="AJ1032" s="3" t="s">
        <v>3906</v>
      </c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4"/>
    </row>
    <row r="1033" spans="1:51" x14ac:dyDescent="0.25">
      <c r="A1033" s="2" t="s">
        <v>7166</v>
      </c>
      <c r="B1033" s="11" t="s">
        <v>2631</v>
      </c>
      <c r="C1033" s="3">
        <v>5</v>
      </c>
      <c r="D1033" s="3" t="s">
        <v>4813</v>
      </c>
      <c r="E1033" s="3" t="s">
        <v>1216</v>
      </c>
      <c r="F1033" s="3" t="s">
        <v>276</v>
      </c>
      <c r="G1033" s="3"/>
      <c r="H1033" s="3" t="s">
        <v>440</v>
      </c>
      <c r="I1033" s="3" t="s">
        <v>1248</v>
      </c>
      <c r="J1033" s="3" t="s">
        <v>83</v>
      </c>
      <c r="K1033" s="3" t="s">
        <v>2183</v>
      </c>
      <c r="L1033" s="3" t="s">
        <v>613</v>
      </c>
      <c r="M1033" s="3" t="s">
        <v>2132</v>
      </c>
      <c r="N1033" s="3" t="s">
        <v>4961</v>
      </c>
      <c r="O1033" s="3" t="s">
        <v>5340</v>
      </c>
      <c r="P1033" s="3" t="s">
        <v>831</v>
      </c>
      <c r="Q1033" s="3" t="s">
        <v>169</v>
      </c>
      <c r="R1033" s="3" t="s">
        <v>869</v>
      </c>
      <c r="S1033" s="3"/>
      <c r="T1033" s="3"/>
      <c r="U1033" s="3" t="s">
        <v>904</v>
      </c>
      <c r="V1033" s="3"/>
      <c r="W1033" s="3"/>
      <c r="X1033" s="3" t="s">
        <v>478</v>
      </c>
      <c r="Y1033" s="3"/>
      <c r="Z1033" s="3"/>
      <c r="AA1033" s="3" t="s">
        <v>379</v>
      </c>
      <c r="AB1033" s="3" t="s">
        <v>80</v>
      </c>
      <c r="AC1033" s="3" t="s">
        <v>897</v>
      </c>
      <c r="AD1033" s="3" t="s">
        <v>2905</v>
      </c>
      <c r="AE1033" s="3"/>
      <c r="AF1033" s="3"/>
      <c r="AG1033" s="3" t="s">
        <v>372</v>
      </c>
      <c r="AH1033" s="3" t="s">
        <v>55</v>
      </c>
      <c r="AI1033" s="3"/>
      <c r="AJ1033" s="3" t="s">
        <v>828</v>
      </c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4"/>
    </row>
    <row r="1034" spans="1:51" x14ac:dyDescent="0.25">
      <c r="A1034" s="2" t="s">
        <v>7166</v>
      </c>
      <c r="B1034" s="11" t="s">
        <v>2631</v>
      </c>
      <c r="C1034" s="3">
        <v>6</v>
      </c>
      <c r="D1034" s="3" t="s">
        <v>1003</v>
      </c>
      <c r="E1034" s="3" t="s">
        <v>276</v>
      </c>
      <c r="F1034" s="3" t="s">
        <v>633</v>
      </c>
      <c r="G1034" s="3"/>
      <c r="H1034" s="3" t="s">
        <v>791</v>
      </c>
      <c r="I1034" s="3" t="s">
        <v>791</v>
      </c>
      <c r="J1034" s="3" t="s">
        <v>1382</v>
      </c>
      <c r="K1034" s="3" t="s">
        <v>1894</v>
      </c>
      <c r="L1034" s="3" t="s">
        <v>1165</v>
      </c>
      <c r="M1034" s="3" t="s">
        <v>3781</v>
      </c>
      <c r="N1034" s="3" t="s">
        <v>7173</v>
      </c>
      <c r="O1034" s="3" t="s">
        <v>6223</v>
      </c>
      <c r="P1034" s="3" t="s">
        <v>844</v>
      </c>
      <c r="Q1034" s="3" t="s">
        <v>354</v>
      </c>
      <c r="R1034" s="3" t="s">
        <v>868</v>
      </c>
      <c r="S1034" s="3"/>
      <c r="T1034" s="3"/>
      <c r="U1034" s="3" t="s">
        <v>249</v>
      </c>
      <c r="V1034" s="3"/>
      <c r="W1034" s="3"/>
      <c r="X1034" s="3" t="s">
        <v>454</v>
      </c>
      <c r="Y1034" s="3"/>
      <c r="Z1034" s="3"/>
      <c r="AA1034" s="3" t="s">
        <v>109</v>
      </c>
      <c r="AB1034" s="3" t="s">
        <v>1276</v>
      </c>
      <c r="AC1034" s="3" t="s">
        <v>412</v>
      </c>
      <c r="AD1034" s="3" t="s">
        <v>272</v>
      </c>
      <c r="AE1034" s="3"/>
      <c r="AF1034" s="3"/>
      <c r="AG1034" s="3" t="s">
        <v>440</v>
      </c>
      <c r="AH1034" s="3" t="s">
        <v>83</v>
      </c>
      <c r="AI1034" s="3"/>
      <c r="AJ1034" s="3" t="s">
        <v>5</v>
      </c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4"/>
    </row>
    <row r="1035" spans="1:51" x14ac:dyDescent="0.25">
      <c r="A1035" s="2" t="s">
        <v>7166</v>
      </c>
      <c r="B1035" s="11" t="s">
        <v>2631</v>
      </c>
      <c r="C1035" s="3">
        <v>7</v>
      </c>
      <c r="D1035" s="3" t="s">
        <v>1309</v>
      </c>
      <c r="E1035" s="3" t="s">
        <v>633</v>
      </c>
      <c r="F1035" s="3"/>
      <c r="G1035" s="3"/>
      <c r="H1035" s="3" t="s">
        <v>55</v>
      </c>
      <c r="I1035" s="3" t="s">
        <v>1248</v>
      </c>
      <c r="J1035" s="3" t="s">
        <v>27</v>
      </c>
      <c r="K1035" s="3" t="s">
        <v>4079</v>
      </c>
      <c r="L1035" s="3" t="s">
        <v>1407</v>
      </c>
      <c r="M1035" s="3" t="s">
        <v>638</v>
      </c>
      <c r="N1035" s="3" t="s">
        <v>6040</v>
      </c>
      <c r="O1035" s="3" t="s">
        <v>5385</v>
      </c>
      <c r="P1035" s="3" t="s">
        <v>2472</v>
      </c>
      <c r="Q1035" s="3" t="s">
        <v>283</v>
      </c>
      <c r="R1035" s="3" t="s">
        <v>886</v>
      </c>
      <c r="S1035" s="3"/>
      <c r="T1035" s="3"/>
      <c r="U1035" s="3" t="s">
        <v>265</v>
      </c>
      <c r="V1035" s="3"/>
      <c r="W1035" s="3"/>
      <c r="X1035" s="3" t="s">
        <v>454</v>
      </c>
      <c r="Y1035" s="3"/>
      <c r="Z1035" s="3"/>
      <c r="AA1035" s="3" t="s">
        <v>512</v>
      </c>
      <c r="AB1035" s="3" t="s">
        <v>5197</v>
      </c>
      <c r="AC1035" s="3" t="s">
        <v>1017</v>
      </c>
      <c r="AD1035" s="3" t="s">
        <v>2945</v>
      </c>
      <c r="AE1035" s="3"/>
      <c r="AF1035" s="3"/>
      <c r="AG1035" s="3" t="s">
        <v>321</v>
      </c>
      <c r="AH1035" s="3" t="s">
        <v>83</v>
      </c>
      <c r="AI1035" s="3"/>
      <c r="AJ1035" s="3" t="s">
        <v>5</v>
      </c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4"/>
    </row>
    <row r="1036" spans="1:51" x14ac:dyDescent="0.25">
      <c r="A1036" s="2" t="s">
        <v>492</v>
      </c>
      <c r="B1036" s="11" t="s">
        <v>2793</v>
      </c>
      <c r="C1036" s="3">
        <v>1</v>
      </c>
      <c r="D1036" s="3" t="s">
        <v>660</v>
      </c>
      <c r="E1036" s="3" t="s">
        <v>4</v>
      </c>
      <c r="F1036" s="3" t="s">
        <v>3</v>
      </c>
      <c r="G1036" s="3"/>
      <c r="H1036" s="3" t="s">
        <v>861</v>
      </c>
      <c r="I1036" s="3" t="s">
        <v>1170</v>
      </c>
      <c r="J1036" s="3" t="s">
        <v>331</v>
      </c>
      <c r="K1036" s="3" t="s">
        <v>2794</v>
      </c>
      <c r="L1036" s="3" t="s">
        <v>2795</v>
      </c>
      <c r="M1036" s="3" t="s">
        <v>134</v>
      </c>
      <c r="N1036" s="3" t="s">
        <v>2398</v>
      </c>
      <c r="O1036" s="3" t="s">
        <v>2796</v>
      </c>
      <c r="P1036" s="3" t="s">
        <v>409</v>
      </c>
      <c r="Q1036" s="3" t="s">
        <v>225</v>
      </c>
      <c r="R1036" s="3" t="s">
        <v>21</v>
      </c>
      <c r="S1036" s="3" t="s">
        <v>21</v>
      </c>
      <c r="T1036" s="3" t="s">
        <v>237</v>
      </c>
      <c r="U1036" s="3" t="s">
        <v>1013</v>
      </c>
      <c r="V1036" s="3" t="s">
        <v>21</v>
      </c>
      <c r="W1036" s="3" t="s">
        <v>237</v>
      </c>
      <c r="X1036" s="3" t="s">
        <v>2233</v>
      </c>
      <c r="Y1036" s="3" t="s">
        <v>2797</v>
      </c>
      <c r="Z1036" s="3" t="s">
        <v>2798</v>
      </c>
      <c r="AA1036" s="3" t="s">
        <v>166</v>
      </c>
      <c r="AB1036" s="3"/>
      <c r="AC1036" s="3" t="s">
        <v>4</v>
      </c>
      <c r="AD1036" s="3" t="s">
        <v>2799</v>
      </c>
      <c r="AE1036" s="3" t="s">
        <v>14</v>
      </c>
      <c r="AF1036" s="3" t="s">
        <v>2712</v>
      </c>
      <c r="AG1036" s="3" t="s">
        <v>360</v>
      </c>
      <c r="AH1036" s="3" t="s">
        <v>255</v>
      </c>
      <c r="AI1036" s="3" t="s">
        <v>792</v>
      </c>
      <c r="AJ1036" s="3" t="s">
        <v>828</v>
      </c>
      <c r="AK1036" s="3" t="s">
        <v>1573</v>
      </c>
      <c r="AL1036" s="3" t="s">
        <v>703</v>
      </c>
      <c r="AM1036" s="3" t="s">
        <v>1772</v>
      </c>
      <c r="AN1036" s="3" t="s">
        <v>193</v>
      </c>
      <c r="AO1036" s="3" t="s">
        <v>2800</v>
      </c>
      <c r="AP1036" s="3" t="s">
        <v>38</v>
      </c>
      <c r="AQ1036" s="3"/>
      <c r="AR1036" s="3"/>
      <c r="AS1036" s="3"/>
      <c r="AT1036" s="3"/>
      <c r="AU1036" s="3"/>
      <c r="AV1036" s="3"/>
      <c r="AW1036" s="3"/>
      <c r="AX1036" s="3"/>
      <c r="AY1036" s="4"/>
    </row>
    <row r="1037" spans="1:51" x14ac:dyDescent="0.25">
      <c r="A1037" s="2" t="s">
        <v>492</v>
      </c>
      <c r="B1037" s="11" t="s">
        <v>2793</v>
      </c>
      <c r="C1037" s="3">
        <v>2</v>
      </c>
      <c r="D1037" s="3" t="s">
        <v>684</v>
      </c>
      <c r="E1037" s="3" t="s">
        <v>3</v>
      </c>
      <c r="F1037" s="3" t="s">
        <v>839</v>
      </c>
      <c r="G1037" s="3"/>
      <c r="H1037" s="3" t="s">
        <v>1727</v>
      </c>
      <c r="I1037" s="3" t="s">
        <v>2212</v>
      </c>
      <c r="J1037" s="3" t="s">
        <v>2801</v>
      </c>
      <c r="K1037" s="3" t="s">
        <v>557</v>
      </c>
      <c r="L1037" s="3" t="s">
        <v>1873</v>
      </c>
      <c r="M1037" s="3" t="s">
        <v>2802</v>
      </c>
      <c r="N1037" s="3" t="s">
        <v>2803</v>
      </c>
      <c r="O1037" s="3" t="s">
        <v>2804</v>
      </c>
      <c r="P1037" s="3" t="s">
        <v>2805</v>
      </c>
      <c r="Q1037" s="3" t="s">
        <v>225</v>
      </c>
      <c r="R1037" s="3" t="s">
        <v>1013</v>
      </c>
      <c r="S1037" s="3" t="s">
        <v>151</v>
      </c>
      <c r="T1037" s="3" t="s">
        <v>81</v>
      </c>
      <c r="U1037" s="3" t="s">
        <v>81</v>
      </c>
      <c r="V1037" s="3" t="s">
        <v>862</v>
      </c>
      <c r="W1037" s="3" t="s">
        <v>102</v>
      </c>
      <c r="X1037" s="3" t="s">
        <v>2221</v>
      </c>
      <c r="Y1037" s="3" t="s">
        <v>2806</v>
      </c>
      <c r="Z1037" s="3" t="s">
        <v>2807</v>
      </c>
      <c r="AA1037" s="3" t="s">
        <v>396</v>
      </c>
      <c r="AB1037" s="3"/>
      <c r="AC1037" s="3" t="s">
        <v>4</v>
      </c>
      <c r="AD1037" s="3" t="s">
        <v>2808</v>
      </c>
      <c r="AE1037" s="3" t="s">
        <v>307</v>
      </c>
      <c r="AF1037" s="3" t="s">
        <v>1526</v>
      </c>
      <c r="AG1037" s="3" t="s">
        <v>292</v>
      </c>
      <c r="AH1037" s="3" t="s">
        <v>1401</v>
      </c>
      <c r="AI1037" s="3" t="s">
        <v>2809</v>
      </c>
      <c r="AJ1037" s="3" t="s">
        <v>2072</v>
      </c>
      <c r="AK1037" s="3" t="s">
        <v>2810</v>
      </c>
      <c r="AL1037" s="3" t="s">
        <v>34</v>
      </c>
      <c r="AM1037" s="3" t="s">
        <v>2811</v>
      </c>
      <c r="AN1037" s="3" t="s">
        <v>332</v>
      </c>
      <c r="AO1037" s="3" t="s">
        <v>2812</v>
      </c>
      <c r="AP1037" s="3" t="s">
        <v>38</v>
      </c>
      <c r="AQ1037" s="3"/>
      <c r="AR1037" s="3"/>
      <c r="AS1037" s="3"/>
      <c r="AT1037" s="3"/>
      <c r="AU1037" s="3"/>
      <c r="AV1037" s="3"/>
      <c r="AW1037" s="3"/>
      <c r="AX1037" s="3"/>
      <c r="AY1037" s="4"/>
    </row>
    <row r="1038" spans="1:51" x14ac:dyDescent="0.25">
      <c r="A1038" s="2" t="s">
        <v>492</v>
      </c>
      <c r="B1038" s="11" t="s">
        <v>2793</v>
      </c>
      <c r="C1038" s="3">
        <v>3</v>
      </c>
      <c r="D1038" s="3" t="s">
        <v>702</v>
      </c>
      <c r="E1038" s="3" t="s">
        <v>839</v>
      </c>
      <c r="F1038" s="3" t="s">
        <v>217</v>
      </c>
      <c r="G1038" s="3"/>
      <c r="H1038" s="3" t="s">
        <v>2813</v>
      </c>
      <c r="I1038" s="3" t="s">
        <v>2172</v>
      </c>
      <c r="J1038" s="3" t="s">
        <v>371</v>
      </c>
      <c r="K1038" s="3" t="s">
        <v>2782</v>
      </c>
      <c r="L1038" s="3" t="s">
        <v>1855</v>
      </c>
      <c r="M1038" s="3" t="s">
        <v>2814</v>
      </c>
      <c r="N1038" s="3" t="s">
        <v>2815</v>
      </c>
      <c r="O1038" s="3" t="s">
        <v>2816</v>
      </c>
      <c r="P1038" s="3" t="s">
        <v>2509</v>
      </c>
      <c r="Q1038" s="3" t="s">
        <v>506</v>
      </c>
      <c r="R1038" s="3" t="s">
        <v>940</v>
      </c>
      <c r="S1038" s="3" t="s">
        <v>8</v>
      </c>
      <c r="T1038" s="3" t="s">
        <v>102</v>
      </c>
      <c r="U1038" s="3" t="s">
        <v>21</v>
      </c>
      <c r="V1038" s="3" t="s">
        <v>1027</v>
      </c>
      <c r="W1038" s="3" t="s">
        <v>54</v>
      </c>
      <c r="X1038" s="3" t="s">
        <v>85</v>
      </c>
      <c r="Y1038" s="3" t="s">
        <v>2634</v>
      </c>
      <c r="Z1038" s="3" t="s">
        <v>2501</v>
      </c>
      <c r="AA1038" s="3" t="s">
        <v>1627</v>
      </c>
      <c r="AB1038" s="3"/>
      <c r="AC1038" s="3" t="s">
        <v>4</v>
      </c>
      <c r="AD1038" s="3" t="s">
        <v>2817</v>
      </c>
      <c r="AE1038" s="3" t="s">
        <v>31</v>
      </c>
      <c r="AF1038" s="3" t="s">
        <v>1313</v>
      </c>
      <c r="AG1038" s="3" t="s">
        <v>446</v>
      </c>
      <c r="AH1038" s="3" t="s">
        <v>335</v>
      </c>
      <c r="AI1038" s="3" t="s">
        <v>1145</v>
      </c>
      <c r="AJ1038" s="3" t="s">
        <v>404</v>
      </c>
      <c r="AK1038" s="3" t="s">
        <v>2818</v>
      </c>
      <c r="AL1038" s="3" t="s">
        <v>34</v>
      </c>
      <c r="AM1038" s="3" t="s">
        <v>2819</v>
      </c>
      <c r="AN1038" s="3" t="s">
        <v>512</v>
      </c>
      <c r="AO1038" s="3" t="s">
        <v>2399</v>
      </c>
      <c r="AP1038" s="3" t="s">
        <v>38</v>
      </c>
      <c r="AQ1038" s="3"/>
      <c r="AR1038" s="3"/>
      <c r="AS1038" s="3"/>
      <c r="AT1038" s="3"/>
      <c r="AU1038" s="3"/>
      <c r="AV1038" s="3"/>
      <c r="AW1038" s="3"/>
      <c r="AX1038" s="3"/>
      <c r="AY1038" s="4"/>
    </row>
    <row r="1039" spans="1:51" x14ac:dyDescent="0.25">
      <c r="A1039" s="2" t="s">
        <v>492</v>
      </c>
      <c r="B1039" s="11" t="s">
        <v>2793</v>
      </c>
      <c r="C1039" s="3">
        <v>4</v>
      </c>
      <c r="D1039" s="3" t="s">
        <v>290</v>
      </c>
      <c r="E1039" s="3" t="s">
        <v>217</v>
      </c>
      <c r="F1039" s="3" t="s">
        <v>654</v>
      </c>
      <c r="G1039" s="3"/>
      <c r="H1039" s="3" t="s">
        <v>2820</v>
      </c>
      <c r="I1039" s="3" t="s">
        <v>2167</v>
      </c>
      <c r="J1039" s="3" t="s">
        <v>2821</v>
      </c>
      <c r="K1039" s="3" t="s">
        <v>2822</v>
      </c>
      <c r="L1039" s="3" t="s">
        <v>2823</v>
      </c>
      <c r="M1039" s="3" t="s">
        <v>2824</v>
      </c>
      <c r="N1039" s="3" t="s">
        <v>2825</v>
      </c>
      <c r="O1039" s="3" t="s">
        <v>1873</v>
      </c>
      <c r="P1039" s="3" t="s">
        <v>2826</v>
      </c>
      <c r="Q1039" s="3" t="s">
        <v>506</v>
      </c>
      <c r="R1039" s="3" t="s">
        <v>22</v>
      </c>
      <c r="S1039" s="3" t="s">
        <v>1013</v>
      </c>
      <c r="T1039" s="3" t="s">
        <v>237</v>
      </c>
      <c r="U1039" s="3" t="s">
        <v>940</v>
      </c>
      <c r="V1039" s="3" t="s">
        <v>54</v>
      </c>
      <c r="W1039" s="3" t="s">
        <v>102</v>
      </c>
      <c r="X1039" s="3" t="s">
        <v>617</v>
      </c>
      <c r="Y1039" s="3" t="s">
        <v>232</v>
      </c>
      <c r="Z1039" s="3" t="s">
        <v>1593</v>
      </c>
      <c r="AA1039" s="3" t="s">
        <v>1743</v>
      </c>
      <c r="AB1039" s="3"/>
      <c r="AC1039" s="3" t="s">
        <v>4</v>
      </c>
      <c r="AD1039" s="3" t="s">
        <v>2827</v>
      </c>
      <c r="AE1039" s="3" t="s">
        <v>190</v>
      </c>
      <c r="AF1039" s="3" t="s">
        <v>2113</v>
      </c>
      <c r="AG1039" s="3" t="s">
        <v>58</v>
      </c>
      <c r="AH1039" s="3" t="s">
        <v>252</v>
      </c>
      <c r="AI1039" s="3" t="s">
        <v>579</v>
      </c>
      <c r="AJ1039" s="3" t="s">
        <v>759</v>
      </c>
      <c r="AK1039" s="3" t="s">
        <v>1360</v>
      </c>
      <c r="AL1039" s="3" t="s">
        <v>90</v>
      </c>
      <c r="AM1039" s="3" t="s">
        <v>2828</v>
      </c>
      <c r="AN1039" s="3" t="s">
        <v>400</v>
      </c>
      <c r="AO1039" s="3" t="s">
        <v>2829</v>
      </c>
      <c r="AP1039" s="3" t="s">
        <v>38</v>
      </c>
      <c r="AQ1039" s="3"/>
      <c r="AR1039" s="3"/>
      <c r="AS1039" s="3"/>
      <c r="AT1039" s="3"/>
      <c r="AU1039" s="3"/>
      <c r="AV1039" s="3"/>
      <c r="AW1039" s="3"/>
      <c r="AX1039" s="3"/>
      <c r="AY1039" s="4"/>
    </row>
    <row r="1040" spans="1:51" x14ac:dyDescent="0.25">
      <c r="A1040" s="2" t="s">
        <v>492</v>
      </c>
      <c r="B1040" s="11" t="s">
        <v>2793</v>
      </c>
      <c r="C1040" s="3">
        <v>5</v>
      </c>
      <c r="D1040" s="3" t="s">
        <v>302</v>
      </c>
      <c r="E1040" s="3" t="s">
        <v>654</v>
      </c>
      <c r="F1040" s="3" t="s">
        <v>2830</v>
      </c>
      <c r="G1040" s="3"/>
      <c r="H1040" s="3" t="s">
        <v>469</v>
      </c>
      <c r="I1040" s="3" t="s">
        <v>2831</v>
      </c>
      <c r="J1040" s="3" t="s">
        <v>2832</v>
      </c>
      <c r="K1040" s="3" t="s">
        <v>2833</v>
      </c>
      <c r="L1040" s="3" t="s">
        <v>2834</v>
      </c>
      <c r="M1040" s="3" t="s">
        <v>2835</v>
      </c>
      <c r="N1040" s="3" t="s">
        <v>2415</v>
      </c>
      <c r="O1040" s="3" t="s">
        <v>2306</v>
      </c>
      <c r="P1040" s="3" t="s">
        <v>1102</v>
      </c>
      <c r="Q1040" s="3" t="s">
        <v>506</v>
      </c>
      <c r="R1040" s="3" t="s">
        <v>8</v>
      </c>
      <c r="S1040" s="3" t="s">
        <v>76</v>
      </c>
      <c r="T1040" s="3" t="s">
        <v>21</v>
      </c>
      <c r="U1040" s="3" t="s">
        <v>1027</v>
      </c>
      <c r="V1040" s="3" t="s">
        <v>211</v>
      </c>
      <c r="W1040" s="3" t="s">
        <v>54</v>
      </c>
      <c r="X1040" s="3" t="s">
        <v>318</v>
      </c>
      <c r="Y1040" s="3"/>
      <c r="Z1040" s="3"/>
      <c r="AA1040" s="3" t="s">
        <v>415</v>
      </c>
      <c r="AB1040" s="3"/>
      <c r="AC1040" s="3" t="s">
        <v>4</v>
      </c>
      <c r="AD1040" s="3" t="s">
        <v>2192</v>
      </c>
      <c r="AE1040" s="3" t="s">
        <v>273</v>
      </c>
      <c r="AF1040" s="3" t="s">
        <v>1017</v>
      </c>
      <c r="AG1040" s="3" t="s">
        <v>23</v>
      </c>
      <c r="AH1040" s="3" t="s">
        <v>1401</v>
      </c>
      <c r="AI1040" s="3" t="s">
        <v>2836</v>
      </c>
      <c r="AJ1040" s="3" t="s">
        <v>2090</v>
      </c>
      <c r="AK1040" s="3" t="s">
        <v>2837</v>
      </c>
      <c r="AL1040" s="3" t="s">
        <v>120</v>
      </c>
      <c r="AM1040" s="3" t="s">
        <v>2838</v>
      </c>
      <c r="AN1040" s="3" t="s">
        <v>271</v>
      </c>
      <c r="AO1040" s="3" t="s">
        <v>2839</v>
      </c>
      <c r="AP1040" s="3" t="s">
        <v>38</v>
      </c>
      <c r="AQ1040" s="3"/>
      <c r="AR1040" s="3"/>
      <c r="AS1040" s="3"/>
      <c r="AT1040" s="3"/>
      <c r="AU1040" s="3"/>
      <c r="AV1040" s="3"/>
      <c r="AW1040" s="3"/>
      <c r="AX1040" s="3"/>
      <c r="AY1040" s="4"/>
    </row>
    <row r="1041" spans="1:51" x14ac:dyDescent="0.25">
      <c r="A1041" s="2" t="s">
        <v>492</v>
      </c>
      <c r="B1041" s="11" t="s">
        <v>2793</v>
      </c>
      <c r="C1041" s="3">
        <v>6</v>
      </c>
      <c r="D1041" s="3" t="s">
        <v>477</v>
      </c>
      <c r="E1041" s="3" t="s">
        <v>2830</v>
      </c>
      <c r="F1041" s="3" t="s">
        <v>1185</v>
      </c>
      <c r="G1041" s="3"/>
      <c r="H1041" s="3" t="s">
        <v>2840</v>
      </c>
      <c r="I1041" s="3" t="s">
        <v>2841</v>
      </c>
      <c r="J1041" s="3" t="s">
        <v>1584</v>
      </c>
      <c r="K1041" s="3" t="s">
        <v>2842</v>
      </c>
      <c r="L1041" s="3" t="s">
        <v>2843</v>
      </c>
      <c r="M1041" s="3" t="s">
        <v>2844</v>
      </c>
      <c r="N1041" s="3" t="s">
        <v>2487</v>
      </c>
      <c r="O1041" s="3" t="s">
        <v>2622</v>
      </c>
      <c r="P1041" s="3" t="s">
        <v>910</v>
      </c>
      <c r="Q1041" s="3" t="s">
        <v>79</v>
      </c>
      <c r="R1041" s="3" t="s">
        <v>1012</v>
      </c>
      <c r="S1041" s="3" t="s">
        <v>862</v>
      </c>
      <c r="T1041" s="3" t="s">
        <v>21</v>
      </c>
      <c r="U1041" s="3" t="s">
        <v>21</v>
      </c>
      <c r="V1041" s="3" t="s">
        <v>211</v>
      </c>
      <c r="W1041" s="3" t="s">
        <v>22</v>
      </c>
      <c r="X1041" s="3" t="s">
        <v>252</v>
      </c>
      <c r="Y1041" s="3"/>
      <c r="Z1041" s="3"/>
      <c r="AA1041" s="3" t="s">
        <v>109</v>
      </c>
      <c r="AB1041" s="3"/>
      <c r="AC1041" s="3" t="s">
        <v>4</v>
      </c>
      <c r="AD1041" s="3" t="s">
        <v>2845</v>
      </c>
      <c r="AE1041" s="3" t="s">
        <v>360</v>
      </c>
      <c r="AF1041" s="3" t="s">
        <v>59</v>
      </c>
      <c r="AG1041" s="3" t="s">
        <v>993</v>
      </c>
      <c r="AH1041" s="3" t="s">
        <v>200</v>
      </c>
      <c r="AI1041" s="3" t="s">
        <v>2846</v>
      </c>
      <c r="AJ1041" s="3" t="s">
        <v>2090</v>
      </c>
      <c r="AK1041" s="3" t="s">
        <v>2847</v>
      </c>
      <c r="AL1041" s="3" t="s">
        <v>861</v>
      </c>
      <c r="AM1041" s="3" t="s">
        <v>2848</v>
      </c>
      <c r="AN1041" s="3" t="s">
        <v>625</v>
      </c>
      <c r="AO1041" s="3" t="s">
        <v>100</v>
      </c>
      <c r="AP1041" s="3" t="s">
        <v>38</v>
      </c>
      <c r="AQ1041" s="3"/>
      <c r="AR1041" s="3"/>
      <c r="AS1041" s="3"/>
      <c r="AT1041" s="3"/>
      <c r="AU1041" s="3"/>
      <c r="AV1041" s="3"/>
      <c r="AW1041" s="3"/>
      <c r="AX1041" s="3"/>
      <c r="AY1041" s="4"/>
    </row>
    <row r="1042" spans="1:51" x14ac:dyDescent="0.25">
      <c r="A1042" s="2" t="s">
        <v>2849</v>
      </c>
      <c r="B1042" s="11" t="s">
        <v>2793</v>
      </c>
      <c r="C1042" s="3">
        <v>1</v>
      </c>
      <c r="D1042" s="3" t="s">
        <v>6</v>
      </c>
      <c r="E1042" s="3" t="s">
        <v>4</v>
      </c>
      <c r="F1042" s="3" t="s">
        <v>1081</v>
      </c>
      <c r="G1042" s="3"/>
      <c r="H1042" s="3" t="s">
        <v>27</v>
      </c>
      <c r="I1042" s="3" t="s">
        <v>271</v>
      </c>
      <c r="J1042" s="3" t="s">
        <v>166</v>
      </c>
      <c r="K1042" s="3" t="s">
        <v>2850</v>
      </c>
      <c r="L1042" s="3" t="s">
        <v>2851</v>
      </c>
      <c r="M1042" s="3" t="s">
        <v>651</v>
      </c>
      <c r="N1042" s="3" t="s">
        <v>2852</v>
      </c>
      <c r="O1042" s="3" t="s">
        <v>1776</v>
      </c>
      <c r="P1042" s="3"/>
      <c r="Q1042" s="3" t="s">
        <v>283</v>
      </c>
      <c r="R1042" s="3" t="s">
        <v>265</v>
      </c>
      <c r="S1042" s="3" t="s">
        <v>266</v>
      </c>
      <c r="T1042" s="3" t="s">
        <v>266</v>
      </c>
      <c r="U1042" s="3" t="s">
        <v>228</v>
      </c>
      <c r="V1042" s="3" t="s">
        <v>228</v>
      </c>
      <c r="W1042" s="3" t="s">
        <v>228</v>
      </c>
      <c r="X1042" s="3" t="s">
        <v>1232</v>
      </c>
      <c r="Y1042" s="3" t="s">
        <v>2853</v>
      </c>
      <c r="Z1042" s="3" t="s">
        <v>2707</v>
      </c>
      <c r="AA1042" s="3" t="s">
        <v>1204</v>
      </c>
      <c r="AB1042" s="3" t="s">
        <v>1597</v>
      </c>
      <c r="AC1042" s="3" t="s">
        <v>1813</v>
      </c>
      <c r="AD1042" s="3" t="s">
        <v>1463</v>
      </c>
      <c r="AE1042" s="3" t="s">
        <v>1199</v>
      </c>
      <c r="AF1042" s="3" t="s">
        <v>2854</v>
      </c>
      <c r="AG1042" s="3" t="s">
        <v>418</v>
      </c>
      <c r="AH1042" s="3" t="s">
        <v>376</v>
      </c>
      <c r="AI1042" s="3" t="s">
        <v>755</v>
      </c>
      <c r="AJ1042" s="3" t="s">
        <v>2855</v>
      </c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4"/>
    </row>
    <row r="1043" spans="1:51" x14ac:dyDescent="0.25">
      <c r="A1043" s="2" t="s">
        <v>2849</v>
      </c>
      <c r="B1043" s="11" t="s">
        <v>2793</v>
      </c>
      <c r="C1043" s="3">
        <v>2</v>
      </c>
      <c r="D1043" s="3" t="s">
        <v>290</v>
      </c>
      <c r="E1043" s="3" t="s">
        <v>1081</v>
      </c>
      <c r="F1043" s="3" t="s">
        <v>2156</v>
      </c>
      <c r="G1043" s="3"/>
      <c r="H1043" s="3" t="s">
        <v>29</v>
      </c>
      <c r="I1043" s="3" t="s">
        <v>235</v>
      </c>
      <c r="J1043" s="3" t="s">
        <v>375</v>
      </c>
      <c r="K1043" s="3" t="s">
        <v>2832</v>
      </c>
      <c r="L1043" s="3" t="s">
        <v>1630</v>
      </c>
      <c r="M1043" s="3" t="s">
        <v>2856</v>
      </c>
      <c r="N1043" s="3" t="s">
        <v>2857</v>
      </c>
      <c r="O1043" s="3" t="s">
        <v>780</v>
      </c>
      <c r="P1043" s="3"/>
      <c r="Q1043" s="3" t="s">
        <v>283</v>
      </c>
      <c r="R1043" s="3" t="s">
        <v>869</v>
      </c>
      <c r="S1043" s="3" t="s">
        <v>954</v>
      </c>
      <c r="T1043" s="3" t="s">
        <v>885</v>
      </c>
      <c r="U1043" s="3" t="s">
        <v>1716</v>
      </c>
      <c r="V1043" s="3" t="s">
        <v>1716</v>
      </c>
      <c r="W1043" s="3" t="s">
        <v>1716</v>
      </c>
      <c r="X1043" s="3" t="s">
        <v>23</v>
      </c>
      <c r="Y1043" s="3" t="s">
        <v>1938</v>
      </c>
      <c r="Z1043" s="3" t="s">
        <v>2170</v>
      </c>
      <c r="AA1043" s="3" t="s">
        <v>92</v>
      </c>
      <c r="AB1043" s="3" t="s">
        <v>1138</v>
      </c>
      <c r="AC1043" s="3" t="s">
        <v>594</v>
      </c>
      <c r="AD1043" s="3" t="s">
        <v>308</v>
      </c>
      <c r="AE1043" s="3" t="s">
        <v>359</v>
      </c>
      <c r="AF1043" s="3" t="s">
        <v>897</v>
      </c>
      <c r="AG1043" s="3" t="s">
        <v>1144</v>
      </c>
      <c r="AH1043" s="3" t="s">
        <v>111</v>
      </c>
      <c r="AI1043" s="3" t="s">
        <v>755</v>
      </c>
      <c r="AJ1043" s="3" t="s">
        <v>2858</v>
      </c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4"/>
    </row>
    <row r="1044" spans="1:51" x14ac:dyDescent="0.25">
      <c r="A1044" s="2" t="s">
        <v>2849</v>
      </c>
      <c r="B1044" s="11" t="s">
        <v>2793</v>
      </c>
      <c r="C1044" s="3">
        <v>3</v>
      </c>
      <c r="D1044" s="3" t="s">
        <v>302</v>
      </c>
      <c r="E1044" s="3" t="s">
        <v>2156</v>
      </c>
      <c r="F1044" s="3" t="s">
        <v>373</v>
      </c>
      <c r="G1044" s="3"/>
      <c r="H1044" s="3" t="s">
        <v>60</v>
      </c>
      <c r="I1044" s="3" t="s">
        <v>270</v>
      </c>
      <c r="J1044" s="3" t="s">
        <v>1116</v>
      </c>
      <c r="K1044" s="3" t="s">
        <v>2859</v>
      </c>
      <c r="L1044" s="3" t="s">
        <v>2860</v>
      </c>
      <c r="M1044" s="3" t="s">
        <v>2345</v>
      </c>
      <c r="N1044" s="3" t="s">
        <v>2861</v>
      </c>
      <c r="O1044" s="3" t="s">
        <v>174</v>
      </c>
      <c r="P1044" s="3"/>
      <c r="Q1044" s="3" t="s">
        <v>506</v>
      </c>
      <c r="R1044" s="3" t="s">
        <v>954</v>
      </c>
      <c r="S1044" s="3" t="s">
        <v>285</v>
      </c>
      <c r="T1044" s="3" t="s">
        <v>885</v>
      </c>
      <c r="U1044" s="3" t="s">
        <v>206</v>
      </c>
      <c r="V1044" s="3" t="s">
        <v>206</v>
      </c>
      <c r="W1044" s="3" t="s">
        <v>227</v>
      </c>
      <c r="X1044" s="3" t="s">
        <v>87</v>
      </c>
      <c r="Y1044" s="3" t="s">
        <v>2540</v>
      </c>
      <c r="Z1044" s="3" t="s">
        <v>126</v>
      </c>
      <c r="AA1044" s="3" t="s">
        <v>1907</v>
      </c>
      <c r="AB1044" s="3" t="s">
        <v>1138</v>
      </c>
      <c r="AC1044" s="3" t="s">
        <v>808</v>
      </c>
      <c r="AD1044" s="3" t="s">
        <v>1887</v>
      </c>
      <c r="AE1044" s="3" t="s">
        <v>348</v>
      </c>
      <c r="AF1044" s="3" t="s">
        <v>400</v>
      </c>
      <c r="AG1044" s="3" t="s">
        <v>829</v>
      </c>
      <c r="AH1044" s="3" t="s">
        <v>61</v>
      </c>
      <c r="AI1044" s="3" t="s">
        <v>26</v>
      </c>
      <c r="AJ1044" s="3" t="s">
        <v>2862</v>
      </c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4"/>
    </row>
    <row r="1045" spans="1:51" x14ac:dyDescent="0.25">
      <c r="A1045" s="2" t="s">
        <v>2849</v>
      </c>
      <c r="B1045" s="11" t="s">
        <v>2793</v>
      </c>
      <c r="C1045" s="3">
        <v>4</v>
      </c>
      <c r="D1045" s="3" t="s">
        <v>477</v>
      </c>
      <c r="E1045" s="3" t="s">
        <v>373</v>
      </c>
      <c r="F1045" s="3" t="s">
        <v>68</v>
      </c>
      <c r="G1045" s="3"/>
      <c r="H1045" s="3" t="s">
        <v>38</v>
      </c>
      <c r="I1045" s="3" t="s">
        <v>30</v>
      </c>
      <c r="J1045" s="3" t="s">
        <v>155</v>
      </c>
      <c r="K1045" s="3" t="s">
        <v>675</v>
      </c>
      <c r="L1045" s="3" t="s">
        <v>2863</v>
      </c>
      <c r="M1045" s="3" t="s">
        <v>2864</v>
      </c>
      <c r="N1045" s="3" t="s">
        <v>2865</v>
      </c>
      <c r="O1045" s="3" t="s">
        <v>366</v>
      </c>
      <c r="P1045" s="3"/>
      <c r="Q1045" s="3" t="s">
        <v>283</v>
      </c>
      <c r="R1045" s="3" t="s">
        <v>284</v>
      </c>
      <c r="S1045" s="3" t="s">
        <v>284</v>
      </c>
      <c r="T1045" s="3" t="s">
        <v>954</v>
      </c>
      <c r="U1045" s="3" t="s">
        <v>472</v>
      </c>
      <c r="V1045" s="3" t="s">
        <v>472</v>
      </c>
      <c r="W1045" s="3" t="s">
        <v>343</v>
      </c>
      <c r="X1045" s="3" t="s">
        <v>165</v>
      </c>
      <c r="Y1045" s="3" t="s">
        <v>2205</v>
      </c>
      <c r="Z1045" s="3" t="s">
        <v>255</v>
      </c>
      <c r="AA1045" s="3" t="s">
        <v>1907</v>
      </c>
      <c r="AB1045" s="3"/>
      <c r="AC1045" s="3" t="s">
        <v>154</v>
      </c>
      <c r="AD1045" s="3" t="s">
        <v>1857</v>
      </c>
      <c r="AE1045" s="3" t="s">
        <v>639</v>
      </c>
      <c r="AF1045" s="3" t="s">
        <v>400</v>
      </c>
      <c r="AG1045" s="3" t="s">
        <v>321</v>
      </c>
      <c r="AH1045" s="3" t="s">
        <v>155</v>
      </c>
      <c r="AI1045" s="3" t="s">
        <v>1087</v>
      </c>
      <c r="AJ1045" s="3" t="s">
        <v>2862</v>
      </c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4"/>
    </row>
    <row r="1046" spans="1:51" x14ac:dyDescent="0.25">
      <c r="A1046" s="2" t="s">
        <v>2849</v>
      </c>
      <c r="B1046" s="11" t="s">
        <v>2793</v>
      </c>
      <c r="C1046" s="3">
        <v>5</v>
      </c>
      <c r="D1046" s="3" t="s">
        <v>763</v>
      </c>
      <c r="E1046" s="3" t="s">
        <v>68</v>
      </c>
      <c r="F1046" s="3" t="s">
        <v>828</v>
      </c>
      <c r="G1046" s="3"/>
      <c r="H1046" s="3" t="s">
        <v>273</v>
      </c>
      <c r="I1046" s="3" t="s">
        <v>2866</v>
      </c>
      <c r="J1046" s="3" t="s">
        <v>1868</v>
      </c>
      <c r="K1046" s="3" t="s">
        <v>2349</v>
      </c>
      <c r="L1046" s="3" t="s">
        <v>1045</v>
      </c>
      <c r="M1046" s="3" t="s">
        <v>1520</v>
      </c>
      <c r="N1046" s="3" t="s">
        <v>2867</v>
      </c>
      <c r="O1046" s="3" t="s">
        <v>2764</v>
      </c>
      <c r="P1046" s="3"/>
      <c r="Q1046" s="3" t="s">
        <v>225</v>
      </c>
      <c r="R1046" s="3" t="s">
        <v>228</v>
      </c>
      <c r="S1046" s="3" t="s">
        <v>904</v>
      </c>
      <c r="T1046" s="3" t="s">
        <v>265</v>
      </c>
      <c r="U1046" s="3" t="s">
        <v>269</v>
      </c>
      <c r="V1046" s="3" t="s">
        <v>269</v>
      </c>
      <c r="W1046" s="3" t="s">
        <v>472</v>
      </c>
      <c r="X1046" s="3" t="s">
        <v>454</v>
      </c>
      <c r="Y1046" s="3"/>
      <c r="Z1046" s="3"/>
      <c r="AA1046" s="3" t="s">
        <v>799</v>
      </c>
      <c r="AB1046" s="3"/>
      <c r="AC1046" s="3" t="s">
        <v>446</v>
      </c>
      <c r="AD1046" s="3" t="s">
        <v>2361</v>
      </c>
      <c r="AE1046" s="3" t="s">
        <v>1186</v>
      </c>
      <c r="AF1046" s="3" t="s">
        <v>1259</v>
      </c>
      <c r="AG1046" s="3" t="s">
        <v>321</v>
      </c>
      <c r="AH1046" s="3" t="s">
        <v>183</v>
      </c>
      <c r="AI1046" s="3" t="s">
        <v>991</v>
      </c>
      <c r="AJ1046" s="3" t="s">
        <v>2868</v>
      </c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4"/>
    </row>
    <row r="1047" spans="1:51" x14ac:dyDescent="0.25">
      <c r="A1047" s="2" t="s">
        <v>2849</v>
      </c>
      <c r="B1047" s="11" t="s">
        <v>2793</v>
      </c>
      <c r="C1047" s="3">
        <v>6</v>
      </c>
      <c r="D1047" s="3" t="s">
        <v>1003</v>
      </c>
      <c r="E1047" s="3" t="s">
        <v>828</v>
      </c>
      <c r="F1047" s="3" t="s">
        <v>1143</v>
      </c>
      <c r="G1047" s="3"/>
      <c r="H1047" s="3" t="s">
        <v>286</v>
      </c>
      <c r="I1047" s="3" t="s">
        <v>2312</v>
      </c>
      <c r="J1047" s="3" t="s">
        <v>2869</v>
      </c>
      <c r="K1047" s="3" t="s">
        <v>2501</v>
      </c>
      <c r="L1047" s="3" t="s">
        <v>92</v>
      </c>
      <c r="M1047" s="3" t="s">
        <v>2870</v>
      </c>
      <c r="N1047" s="3" t="s">
        <v>1080</v>
      </c>
      <c r="O1047" s="3" t="s">
        <v>129</v>
      </c>
      <c r="P1047" s="3" t="s">
        <v>438</v>
      </c>
      <c r="Q1047" s="3" t="s">
        <v>16</v>
      </c>
      <c r="R1047" s="3" t="s">
        <v>284</v>
      </c>
      <c r="S1047" s="3" t="s">
        <v>284</v>
      </c>
      <c r="T1047" s="3" t="s">
        <v>1728</v>
      </c>
      <c r="U1047" s="3" t="s">
        <v>269</v>
      </c>
      <c r="V1047" s="3" t="s">
        <v>269</v>
      </c>
      <c r="W1047" s="3" t="s">
        <v>205</v>
      </c>
      <c r="X1047" s="3" t="s">
        <v>112</v>
      </c>
      <c r="Y1047" s="3"/>
      <c r="Z1047" s="3"/>
      <c r="AA1047" s="3"/>
      <c r="AB1047" s="3"/>
      <c r="AC1047" s="3" t="s">
        <v>108</v>
      </c>
      <c r="AD1047" s="3" t="s">
        <v>1842</v>
      </c>
      <c r="AE1047" s="3" t="s">
        <v>1133</v>
      </c>
      <c r="AF1047" s="3" t="s">
        <v>1144</v>
      </c>
      <c r="AG1047" s="3" t="s">
        <v>83</v>
      </c>
      <c r="AH1047" s="3" t="s">
        <v>83</v>
      </c>
      <c r="AI1047" s="3" t="s">
        <v>755</v>
      </c>
      <c r="AJ1047" s="3" t="s">
        <v>2871</v>
      </c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4"/>
    </row>
    <row r="1048" spans="1:51" x14ac:dyDescent="0.25">
      <c r="A1048" s="2" t="s">
        <v>2849</v>
      </c>
      <c r="B1048" s="11" t="s">
        <v>2793</v>
      </c>
      <c r="C1048" s="3">
        <v>7</v>
      </c>
      <c r="D1048" s="3" t="s">
        <v>945</v>
      </c>
      <c r="E1048" s="3" t="s">
        <v>1143</v>
      </c>
      <c r="F1048" s="3" t="s">
        <v>586</v>
      </c>
      <c r="G1048" s="3"/>
      <c r="H1048" s="3" t="s">
        <v>237</v>
      </c>
      <c r="I1048" s="3" t="s">
        <v>1934</v>
      </c>
      <c r="J1048" s="3" t="s">
        <v>1837</v>
      </c>
      <c r="K1048" s="3" t="s">
        <v>2872</v>
      </c>
      <c r="L1048" s="3" t="s">
        <v>2873</v>
      </c>
      <c r="M1048" s="3" t="s">
        <v>2874</v>
      </c>
      <c r="N1048" s="3" t="s">
        <v>1734</v>
      </c>
      <c r="O1048" s="3" t="s">
        <v>2875</v>
      </c>
      <c r="P1048" s="3" t="s">
        <v>1992</v>
      </c>
      <c r="Q1048" s="3" t="s">
        <v>506</v>
      </c>
      <c r="R1048" s="3" t="s">
        <v>265</v>
      </c>
      <c r="S1048" s="3" t="s">
        <v>265</v>
      </c>
      <c r="T1048" s="3" t="s">
        <v>266</v>
      </c>
      <c r="U1048" s="3" t="s">
        <v>267</v>
      </c>
      <c r="V1048" s="3" t="s">
        <v>267</v>
      </c>
      <c r="W1048" s="3" t="s">
        <v>343</v>
      </c>
      <c r="X1048" s="3" t="s">
        <v>1382</v>
      </c>
      <c r="Y1048" s="3"/>
      <c r="Z1048" s="3"/>
      <c r="AA1048" s="3" t="s">
        <v>66</v>
      </c>
      <c r="AB1048" s="3"/>
      <c r="AC1048" s="3" t="s">
        <v>375</v>
      </c>
      <c r="AD1048" s="3" t="s">
        <v>2876</v>
      </c>
      <c r="AE1048" s="3" t="s">
        <v>128</v>
      </c>
      <c r="AF1048" s="3" t="s">
        <v>396</v>
      </c>
      <c r="AG1048" s="3" t="s">
        <v>183</v>
      </c>
      <c r="AH1048" s="3" t="s">
        <v>55</v>
      </c>
      <c r="AI1048" s="3" t="s">
        <v>178</v>
      </c>
      <c r="AJ1048" s="3" t="s">
        <v>2877</v>
      </c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4"/>
    </row>
    <row r="1049" spans="1:51" x14ac:dyDescent="0.25">
      <c r="A1049" s="2" t="s">
        <v>2849</v>
      </c>
      <c r="B1049" s="11" t="s">
        <v>2793</v>
      </c>
      <c r="C1049" s="3">
        <v>8</v>
      </c>
      <c r="D1049" s="3" t="s">
        <v>1309</v>
      </c>
      <c r="E1049" s="3" t="s">
        <v>586</v>
      </c>
      <c r="F1049" s="3"/>
      <c r="G1049" s="3"/>
      <c r="H1049" s="3" t="s">
        <v>1707</v>
      </c>
      <c r="I1049" s="3" t="s">
        <v>699</v>
      </c>
      <c r="J1049" s="3" t="s">
        <v>2878</v>
      </c>
      <c r="K1049" s="3" t="s">
        <v>2879</v>
      </c>
      <c r="L1049" s="3" t="s">
        <v>1774</v>
      </c>
      <c r="M1049" s="3" t="s">
        <v>950</v>
      </c>
      <c r="N1049" s="3" t="s">
        <v>1918</v>
      </c>
      <c r="O1049" s="3" t="s">
        <v>790</v>
      </c>
      <c r="P1049" s="3" t="s">
        <v>412</v>
      </c>
      <c r="Q1049" s="3" t="s">
        <v>79</v>
      </c>
      <c r="R1049" s="3" t="s">
        <v>249</v>
      </c>
      <c r="S1049" s="3" t="s">
        <v>265</v>
      </c>
      <c r="T1049" s="3" t="s">
        <v>266</v>
      </c>
      <c r="U1049" s="3" t="s">
        <v>268</v>
      </c>
      <c r="V1049" s="3" t="s">
        <v>268</v>
      </c>
      <c r="W1049" s="3" t="s">
        <v>472</v>
      </c>
      <c r="X1049" s="3" t="s">
        <v>243</v>
      </c>
      <c r="Y1049" s="3"/>
      <c r="Z1049" s="3"/>
      <c r="AA1049" s="3"/>
      <c r="AB1049" s="3"/>
      <c r="AC1049" s="3" t="s">
        <v>61</v>
      </c>
      <c r="AD1049" s="3" t="s">
        <v>351</v>
      </c>
      <c r="AE1049" s="3" t="s">
        <v>959</v>
      </c>
      <c r="AF1049" s="3" t="s">
        <v>897</v>
      </c>
      <c r="AG1049" s="3" t="s">
        <v>55</v>
      </c>
      <c r="AH1049" s="3" t="s">
        <v>55</v>
      </c>
      <c r="AI1049" s="3" t="s">
        <v>178</v>
      </c>
      <c r="AJ1049" s="3" t="s">
        <v>775</v>
      </c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4"/>
    </row>
    <row r="1050" spans="1:51" x14ac:dyDescent="0.25">
      <c r="A1050" s="2" t="s">
        <v>2855</v>
      </c>
      <c r="B1050" s="11" t="s">
        <v>2793</v>
      </c>
      <c r="C1050" s="3">
        <v>1</v>
      </c>
      <c r="D1050" s="3" t="s">
        <v>6</v>
      </c>
      <c r="E1050" s="3" t="s">
        <v>4</v>
      </c>
      <c r="F1050" s="3" t="s">
        <v>373</v>
      </c>
      <c r="G1050" s="3"/>
      <c r="H1050" s="3" t="s">
        <v>2880</v>
      </c>
      <c r="I1050" s="3" t="s">
        <v>2881</v>
      </c>
      <c r="J1050" s="3" t="s">
        <v>2882</v>
      </c>
      <c r="K1050" s="3" t="s">
        <v>1162</v>
      </c>
      <c r="L1050" s="3" t="s">
        <v>2883</v>
      </c>
      <c r="M1050" s="3" t="s">
        <v>2884</v>
      </c>
      <c r="N1050" s="3" t="s">
        <v>2885</v>
      </c>
      <c r="O1050" s="3" t="s">
        <v>967</v>
      </c>
      <c r="P1050" s="3"/>
      <c r="Q1050" s="3" t="s">
        <v>79</v>
      </c>
      <c r="R1050" s="3" t="s">
        <v>1717</v>
      </c>
      <c r="S1050" s="3" t="s">
        <v>1717</v>
      </c>
      <c r="T1050" s="3" t="s">
        <v>249</v>
      </c>
      <c r="U1050" s="3" t="s">
        <v>267</v>
      </c>
      <c r="V1050" s="3" t="s">
        <v>269</v>
      </c>
      <c r="W1050" s="3" t="s">
        <v>343</v>
      </c>
      <c r="X1050" s="3" t="s">
        <v>365</v>
      </c>
      <c r="Y1050" s="3" t="s">
        <v>1777</v>
      </c>
      <c r="Z1050" s="3" t="s">
        <v>211</v>
      </c>
      <c r="AA1050" s="3" t="s">
        <v>473</v>
      </c>
      <c r="AB1050" s="3"/>
      <c r="AC1050" s="3" t="s">
        <v>321</v>
      </c>
      <c r="AD1050" s="3" t="s">
        <v>1626</v>
      </c>
      <c r="AE1050" s="3" t="s">
        <v>800</v>
      </c>
      <c r="AF1050" s="3" t="s">
        <v>1382</v>
      </c>
      <c r="AG1050" s="3" t="s">
        <v>155</v>
      </c>
      <c r="AH1050" s="3" t="s">
        <v>382</v>
      </c>
      <c r="AI1050" s="3" t="s">
        <v>967</v>
      </c>
      <c r="AJ1050" s="3" t="s">
        <v>1736</v>
      </c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4"/>
    </row>
    <row r="1051" spans="1:51" x14ac:dyDescent="0.25">
      <c r="A1051" s="2" t="s">
        <v>2855</v>
      </c>
      <c r="B1051" s="11" t="s">
        <v>2793</v>
      </c>
      <c r="C1051" s="3">
        <v>2</v>
      </c>
      <c r="D1051" s="3" t="s">
        <v>290</v>
      </c>
      <c r="E1051" s="3" t="s">
        <v>373</v>
      </c>
      <c r="F1051" s="3" t="s">
        <v>94</v>
      </c>
      <c r="G1051" s="3"/>
      <c r="H1051" s="3" t="s">
        <v>2840</v>
      </c>
      <c r="I1051" s="3" t="s">
        <v>2886</v>
      </c>
      <c r="J1051" s="3" t="s">
        <v>1155</v>
      </c>
      <c r="K1051" s="3" t="s">
        <v>2887</v>
      </c>
      <c r="L1051" s="3" t="s">
        <v>2888</v>
      </c>
      <c r="M1051" s="3" t="s">
        <v>2889</v>
      </c>
      <c r="N1051" s="3" t="s">
        <v>2890</v>
      </c>
      <c r="O1051" s="3" t="s">
        <v>670</v>
      </c>
      <c r="P1051" s="3"/>
      <c r="Q1051" s="3" t="s">
        <v>79</v>
      </c>
      <c r="R1051" s="3" t="s">
        <v>228</v>
      </c>
      <c r="S1051" s="3" t="s">
        <v>228</v>
      </c>
      <c r="T1051" s="3" t="s">
        <v>249</v>
      </c>
      <c r="U1051" s="3" t="s">
        <v>268</v>
      </c>
      <c r="V1051" s="3" t="s">
        <v>268</v>
      </c>
      <c r="W1051" s="3" t="s">
        <v>472</v>
      </c>
      <c r="X1051" s="3" t="s">
        <v>112</v>
      </c>
      <c r="Y1051" s="3" t="s">
        <v>920</v>
      </c>
      <c r="Z1051" s="3"/>
      <c r="AA1051" s="3" t="s">
        <v>298</v>
      </c>
      <c r="AB1051" s="3"/>
      <c r="AC1051" s="3" t="s">
        <v>375</v>
      </c>
      <c r="AD1051" s="3" t="s">
        <v>1842</v>
      </c>
      <c r="AE1051" s="3" t="s">
        <v>332</v>
      </c>
      <c r="AF1051" s="3" t="s">
        <v>1382</v>
      </c>
      <c r="AG1051" s="3" t="s">
        <v>155</v>
      </c>
      <c r="AH1051" s="3" t="s">
        <v>88</v>
      </c>
      <c r="AI1051" s="3" t="s">
        <v>26</v>
      </c>
      <c r="AJ1051" s="3" t="s">
        <v>2891</v>
      </c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4"/>
    </row>
    <row r="1052" spans="1:51" x14ac:dyDescent="0.25">
      <c r="A1052" s="2" t="s">
        <v>2855</v>
      </c>
      <c r="B1052" s="11" t="s">
        <v>2793</v>
      </c>
      <c r="C1052" s="3">
        <v>3</v>
      </c>
      <c r="D1052" s="3" t="s">
        <v>302</v>
      </c>
      <c r="E1052" s="3" t="s">
        <v>94</v>
      </c>
      <c r="F1052" s="3"/>
      <c r="G1052" s="3"/>
      <c r="H1052" s="3" t="s">
        <v>353</v>
      </c>
      <c r="I1052" s="3" t="s">
        <v>2892</v>
      </c>
      <c r="J1052" s="3" t="s">
        <v>2827</v>
      </c>
      <c r="K1052" s="3" t="s">
        <v>2271</v>
      </c>
      <c r="L1052" s="3" t="s">
        <v>547</v>
      </c>
      <c r="M1052" s="3" t="s">
        <v>2893</v>
      </c>
      <c r="N1052" s="3" t="s">
        <v>2894</v>
      </c>
      <c r="O1052" s="3" t="s">
        <v>2731</v>
      </c>
      <c r="P1052" s="3"/>
      <c r="Q1052" s="3" t="s">
        <v>79</v>
      </c>
      <c r="R1052" s="3" t="s">
        <v>1716</v>
      </c>
      <c r="S1052" s="3" t="s">
        <v>1716</v>
      </c>
      <c r="T1052" s="3" t="s">
        <v>265</v>
      </c>
      <c r="U1052" s="3" t="s">
        <v>409</v>
      </c>
      <c r="V1052" s="3" t="s">
        <v>208</v>
      </c>
      <c r="W1052" s="3" t="s">
        <v>170</v>
      </c>
      <c r="X1052" s="3" t="s">
        <v>112</v>
      </c>
      <c r="Y1052" s="3" t="s">
        <v>955</v>
      </c>
      <c r="Z1052" s="3"/>
      <c r="AA1052" s="3" t="s">
        <v>86</v>
      </c>
      <c r="AB1052" s="3"/>
      <c r="AC1052" s="3" t="s">
        <v>235</v>
      </c>
      <c r="AD1052" s="3" t="s">
        <v>272</v>
      </c>
      <c r="AE1052" s="3" t="s">
        <v>2895</v>
      </c>
      <c r="AF1052" s="3" t="s">
        <v>329</v>
      </c>
      <c r="AG1052" s="3" t="s">
        <v>111</v>
      </c>
      <c r="AH1052" s="3" t="s">
        <v>372</v>
      </c>
      <c r="AI1052" s="3" t="s">
        <v>991</v>
      </c>
      <c r="AJ1052" s="3" t="s">
        <v>2896</v>
      </c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4"/>
    </row>
    <row r="1053" spans="1:51" x14ac:dyDescent="0.25">
      <c r="A1053" s="2" t="s">
        <v>2897</v>
      </c>
      <c r="B1053" s="11" t="s">
        <v>2793</v>
      </c>
      <c r="C1053" s="3">
        <v>1</v>
      </c>
      <c r="D1053" s="3" t="s">
        <v>6</v>
      </c>
      <c r="E1053" s="3" t="s">
        <v>4</v>
      </c>
      <c r="F1053" s="3" t="s">
        <v>240</v>
      </c>
      <c r="G1053" s="3"/>
      <c r="H1053" s="3" t="s">
        <v>2898</v>
      </c>
      <c r="I1053" s="3" t="s">
        <v>2899</v>
      </c>
      <c r="J1053" s="3" t="s">
        <v>642</v>
      </c>
      <c r="K1053" s="3" t="s">
        <v>2900</v>
      </c>
      <c r="L1053" s="3" t="s">
        <v>158</v>
      </c>
      <c r="M1053" s="3" t="s">
        <v>2901</v>
      </c>
      <c r="N1053" s="3" t="s">
        <v>1225</v>
      </c>
      <c r="O1053" s="3" t="s">
        <v>2902</v>
      </c>
      <c r="P1053" s="3" t="s">
        <v>2354</v>
      </c>
      <c r="Q1053" s="3" t="s">
        <v>148</v>
      </c>
      <c r="R1053" s="3" t="s">
        <v>297</v>
      </c>
      <c r="S1053" s="3" t="s">
        <v>297</v>
      </c>
      <c r="T1053" s="3" t="s">
        <v>269</v>
      </c>
      <c r="U1053" s="3" t="s">
        <v>1324</v>
      </c>
      <c r="V1053" s="3" t="s">
        <v>1324</v>
      </c>
      <c r="W1053" s="3" t="s">
        <v>409</v>
      </c>
      <c r="X1053" s="3" t="s">
        <v>788</v>
      </c>
      <c r="Y1053" s="3" t="s">
        <v>2903</v>
      </c>
      <c r="Z1053" s="3" t="s">
        <v>2904</v>
      </c>
      <c r="AA1053" s="3" t="s">
        <v>1040</v>
      </c>
      <c r="AB1053" s="3"/>
      <c r="AC1053" s="3" t="s">
        <v>321</v>
      </c>
      <c r="AD1053" s="3" t="s">
        <v>2905</v>
      </c>
      <c r="AE1053" s="3" t="s">
        <v>1284</v>
      </c>
      <c r="AF1053" s="3" t="s">
        <v>329</v>
      </c>
      <c r="AG1053" s="3" t="s">
        <v>61</v>
      </c>
      <c r="AH1053" s="3" t="s">
        <v>446</v>
      </c>
      <c r="AI1053" s="3" t="s">
        <v>1698</v>
      </c>
      <c r="AJ1053" s="3" t="s">
        <v>891</v>
      </c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4"/>
    </row>
    <row r="1054" spans="1:51" x14ac:dyDescent="0.25">
      <c r="A1054" s="2" t="s">
        <v>2897</v>
      </c>
      <c r="B1054" s="11" t="s">
        <v>2793</v>
      </c>
      <c r="C1054" s="3">
        <v>2</v>
      </c>
      <c r="D1054" s="3" t="s">
        <v>339</v>
      </c>
      <c r="E1054" s="3" t="s">
        <v>240</v>
      </c>
      <c r="F1054" s="3" t="s">
        <v>404</v>
      </c>
      <c r="G1054" s="3"/>
      <c r="H1054" s="3" t="s">
        <v>2173</v>
      </c>
      <c r="I1054" s="3" t="s">
        <v>2502</v>
      </c>
      <c r="J1054" s="3" t="s">
        <v>2906</v>
      </c>
      <c r="K1054" s="3" t="s">
        <v>2364</v>
      </c>
      <c r="L1054" s="3" t="s">
        <v>505</v>
      </c>
      <c r="M1054" s="3" t="s">
        <v>2907</v>
      </c>
      <c r="N1054" s="3" t="s">
        <v>1110</v>
      </c>
      <c r="O1054" s="3" t="s">
        <v>2908</v>
      </c>
      <c r="P1054" s="3" t="s">
        <v>2909</v>
      </c>
      <c r="Q1054" s="3" t="s">
        <v>1411</v>
      </c>
      <c r="R1054" s="3" t="s">
        <v>297</v>
      </c>
      <c r="S1054" s="3" t="s">
        <v>250</v>
      </c>
      <c r="T1054" s="3" t="s">
        <v>269</v>
      </c>
      <c r="U1054" s="3" t="s">
        <v>1412</v>
      </c>
      <c r="V1054" s="3" t="s">
        <v>189</v>
      </c>
      <c r="W1054" s="3" t="s">
        <v>207</v>
      </c>
      <c r="X1054" s="3" t="s">
        <v>438</v>
      </c>
      <c r="Y1054" s="3" t="s">
        <v>2123</v>
      </c>
      <c r="Z1054" s="3" t="s">
        <v>2503</v>
      </c>
      <c r="AA1054" s="3" t="s">
        <v>512</v>
      </c>
      <c r="AB1054" s="3"/>
      <c r="AC1054" s="3" t="s">
        <v>55</v>
      </c>
      <c r="AD1054" s="3" t="s">
        <v>464</v>
      </c>
      <c r="AE1054" s="3" t="s">
        <v>518</v>
      </c>
      <c r="AF1054" s="3" t="s">
        <v>1382</v>
      </c>
      <c r="AG1054" s="3" t="s">
        <v>182</v>
      </c>
      <c r="AH1054" s="3" t="s">
        <v>111</v>
      </c>
      <c r="AI1054" s="3" t="s">
        <v>2008</v>
      </c>
      <c r="AJ1054" s="3" t="s">
        <v>839</v>
      </c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4"/>
    </row>
    <row r="1055" spans="1:51" x14ac:dyDescent="0.25">
      <c r="A1055" s="2" t="s">
        <v>2897</v>
      </c>
      <c r="B1055" s="11" t="s">
        <v>2793</v>
      </c>
      <c r="C1055" s="3">
        <v>3</v>
      </c>
      <c r="D1055" s="3" t="s">
        <v>219</v>
      </c>
      <c r="E1055" s="3" t="s">
        <v>404</v>
      </c>
      <c r="F1055" s="3" t="s">
        <v>68</v>
      </c>
      <c r="G1055" s="3"/>
      <c r="H1055" s="3" t="s">
        <v>693</v>
      </c>
      <c r="I1055" s="3" t="s">
        <v>2910</v>
      </c>
      <c r="J1055" s="3" t="s">
        <v>579</v>
      </c>
      <c r="K1055" s="3" t="s">
        <v>2911</v>
      </c>
      <c r="L1055" s="3" t="s">
        <v>805</v>
      </c>
      <c r="M1055" s="3" t="s">
        <v>2912</v>
      </c>
      <c r="N1055" s="3" t="s">
        <v>2913</v>
      </c>
      <c r="O1055" s="3" t="s">
        <v>2043</v>
      </c>
      <c r="P1055" s="3" t="s">
        <v>216</v>
      </c>
      <c r="Q1055" s="3" t="s">
        <v>6</v>
      </c>
      <c r="R1055" s="3" t="s">
        <v>328</v>
      </c>
      <c r="S1055" s="3" t="s">
        <v>328</v>
      </c>
      <c r="T1055" s="3" t="s">
        <v>170</v>
      </c>
      <c r="U1055" s="3" t="s">
        <v>171</v>
      </c>
      <c r="V1055" s="3" t="s">
        <v>410</v>
      </c>
      <c r="W1055" s="3" t="s">
        <v>1324</v>
      </c>
      <c r="X1055" s="3" t="s">
        <v>27</v>
      </c>
      <c r="Y1055" s="3" t="s">
        <v>1900</v>
      </c>
      <c r="Z1055" s="3" t="s">
        <v>2914</v>
      </c>
      <c r="AA1055" s="3" t="s">
        <v>115</v>
      </c>
      <c r="AB1055" s="3"/>
      <c r="AC1055" s="3" t="s">
        <v>155</v>
      </c>
      <c r="AD1055" s="3" t="s">
        <v>1075</v>
      </c>
      <c r="AE1055" s="3" t="s">
        <v>1144</v>
      </c>
      <c r="AF1055" s="3"/>
      <c r="AG1055" s="3" t="s">
        <v>454</v>
      </c>
      <c r="AH1055" s="3" t="s">
        <v>111</v>
      </c>
      <c r="AI1055" s="3" t="s">
        <v>1698</v>
      </c>
      <c r="AJ1055" s="3" t="s">
        <v>1081</v>
      </c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4"/>
    </row>
    <row r="1056" spans="1:51" x14ac:dyDescent="0.25">
      <c r="A1056" s="2" t="s">
        <v>2897</v>
      </c>
      <c r="B1056" s="11" t="s">
        <v>2793</v>
      </c>
      <c r="C1056" s="3">
        <v>4</v>
      </c>
      <c r="D1056" s="3" t="s">
        <v>2915</v>
      </c>
      <c r="E1056" s="3" t="s">
        <v>68</v>
      </c>
      <c r="F1056" s="3" t="s">
        <v>828</v>
      </c>
      <c r="G1056" s="3"/>
      <c r="H1056" s="3" t="s">
        <v>693</v>
      </c>
      <c r="I1056" s="3" t="s">
        <v>2916</v>
      </c>
      <c r="J1056" s="3" t="s">
        <v>741</v>
      </c>
      <c r="K1056" s="3" t="s">
        <v>2048</v>
      </c>
      <c r="L1056" s="3" t="s">
        <v>2750</v>
      </c>
      <c r="M1056" s="3" t="s">
        <v>2917</v>
      </c>
      <c r="N1056" s="3" t="s">
        <v>1034</v>
      </c>
      <c r="O1056" s="3" t="s">
        <v>2918</v>
      </c>
      <c r="P1056" s="3" t="s">
        <v>2491</v>
      </c>
      <c r="Q1056" s="3" t="s">
        <v>6</v>
      </c>
      <c r="R1056" s="3" t="s">
        <v>409</v>
      </c>
      <c r="S1056" s="3" t="s">
        <v>231</v>
      </c>
      <c r="T1056" s="3" t="s">
        <v>297</v>
      </c>
      <c r="U1056" s="3" t="s">
        <v>1575</v>
      </c>
      <c r="V1056" s="3" t="s">
        <v>171</v>
      </c>
      <c r="W1056" s="3" t="s">
        <v>1324</v>
      </c>
      <c r="X1056" s="3" t="s">
        <v>458</v>
      </c>
      <c r="Y1056" s="3" t="s">
        <v>2919</v>
      </c>
      <c r="Z1056" s="3" t="s">
        <v>53</v>
      </c>
      <c r="AA1056" s="3" t="s">
        <v>437</v>
      </c>
      <c r="AB1056" s="3"/>
      <c r="AC1056" s="3" t="s">
        <v>112</v>
      </c>
      <c r="AD1056" s="3" t="s">
        <v>2920</v>
      </c>
      <c r="AE1056" s="3" t="s">
        <v>154</v>
      </c>
      <c r="AF1056" s="3"/>
      <c r="AG1056" s="3" t="s">
        <v>335</v>
      </c>
      <c r="AH1056" s="3" t="s">
        <v>61</v>
      </c>
      <c r="AI1056" s="3" t="s">
        <v>2307</v>
      </c>
      <c r="AJ1056" s="3" t="s">
        <v>1081</v>
      </c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4"/>
    </row>
    <row r="1057" spans="1:51" x14ac:dyDescent="0.25">
      <c r="A1057" s="2" t="s">
        <v>2897</v>
      </c>
      <c r="B1057" s="11" t="s">
        <v>2793</v>
      </c>
      <c r="C1057" s="3">
        <v>5</v>
      </c>
      <c r="D1057" s="3" t="s">
        <v>980</v>
      </c>
      <c r="E1057" s="3" t="s">
        <v>828</v>
      </c>
      <c r="F1057" s="3"/>
      <c r="G1057" s="3"/>
      <c r="H1057" s="3" t="s">
        <v>419</v>
      </c>
      <c r="I1057" s="3" t="s">
        <v>524</v>
      </c>
      <c r="J1057" s="3" t="s">
        <v>2478</v>
      </c>
      <c r="K1057" s="3" t="s">
        <v>2921</v>
      </c>
      <c r="L1057" s="3" t="s">
        <v>2922</v>
      </c>
      <c r="M1057" s="3" t="s">
        <v>2923</v>
      </c>
      <c r="N1057" s="3" t="s">
        <v>1583</v>
      </c>
      <c r="O1057" s="3" t="s">
        <v>2924</v>
      </c>
      <c r="P1057" s="3" t="s">
        <v>2512</v>
      </c>
      <c r="Q1057" s="3" t="s">
        <v>148</v>
      </c>
      <c r="R1057" s="3" t="s">
        <v>409</v>
      </c>
      <c r="S1057" s="3" t="s">
        <v>409</v>
      </c>
      <c r="T1057" s="3" t="s">
        <v>328</v>
      </c>
      <c r="U1057" s="3" t="s">
        <v>410</v>
      </c>
      <c r="V1057" s="3" t="s">
        <v>410</v>
      </c>
      <c r="W1057" s="3" t="s">
        <v>411</v>
      </c>
      <c r="X1057" s="3" t="s">
        <v>252</v>
      </c>
      <c r="Y1057" s="3"/>
      <c r="Z1057" s="3"/>
      <c r="AA1057" s="3" t="s">
        <v>115</v>
      </c>
      <c r="AB1057" s="3"/>
      <c r="AC1057" s="3" t="s">
        <v>112</v>
      </c>
      <c r="AD1057" s="3" t="s">
        <v>1956</v>
      </c>
      <c r="AE1057" s="3" t="s">
        <v>321</v>
      </c>
      <c r="AF1057" s="3"/>
      <c r="AG1057" s="3" t="s">
        <v>446</v>
      </c>
      <c r="AH1057" s="3" t="s">
        <v>61</v>
      </c>
      <c r="AI1057" s="3" t="s">
        <v>1867</v>
      </c>
      <c r="AJ1057" s="3" t="s">
        <v>810</v>
      </c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4"/>
    </row>
    <row r="1058" spans="1:51" x14ac:dyDescent="0.25">
      <c r="A1058" s="2" t="s">
        <v>2925</v>
      </c>
      <c r="B1058" s="11" t="s">
        <v>2793</v>
      </c>
      <c r="C1058" s="3">
        <v>1</v>
      </c>
      <c r="D1058" s="3" t="s">
        <v>164</v>
      </c>
      <c r="E1058" s="3" t="s">
        <v>4</v>
      </c>
      <c r="F1058" s="3" t="s">
        <v>1081</v>
      </c>
      <c r="G1058" s="3"/>
      <c r="H1058" s="3" t="s">
        <v>2524</v>
      </c>
      <c r="I1058" s="3" t="s">
        <v>2926</v>
      </c>
      <c r="J1058" s="3" t="s">
        <v>2927</v>
      </c>
      <c r="K1058" s="3" t="s">
        <v>2928</v>
      </c>
      <c r="L1058" s="3" t="s">
        <v>359</v>
      </c>
      <c r="M1058" s="3" t="s">
        <v>2929</v>
      </c>
      <c r="N1058" s="3" t="s">
        <v>2930</v>
      </c>
      <c r="O1058" s="3" t="s">
        <v>2931</v>
      </c>
      <c r="P1058" s="3" t="s">
        <v>1899</v>
      </c>
      <c r="Q1058" s="3" t="s">
        <v>506</v>
      </c>
      <c r="R1058" s="3" t="s">
        <v>250</v>
      </c>
      <c r="S1058" s="3" t="s">
        <v>170</v>
      </c>
      <c r="T1058" s="3" t="s">
        <v>267</v>
      </c>
      <c r="U1058" s="3" t="s">
        <v>229</v>
      </c>
      <c r="V1058" s="3" t="s">
        <v>230</v>
      </c>
      <c r="W1058" s="3" t="s">
        <v>409</v>
      </c>
      <c r="X1058" s="3" t="s">
        <v>1306</v>
      </c>
      <c r="Y1058" s="3" t="s">
        <v>2303</v>
      </c>
      <c r="Z1058" s="3" t="s">
        <v>237</v>
      </c>
      <c r="AA1058" s="3" t="s">
        <v>401</v>
      </c>
      <c r="AB1058" s="3"/>
      <c r="AC1058" s="3" t="s">
        <v>318</v>
      </c>
      <c r="AD1058" s="3" t="s">
        <v>593</v>
      </c>
      <c r="AE1058" s="3" t="s">
        <v>967</v>
      </c>
      <c r="AF1058" s="3" t="s">
        <v>329</v>
      </c>
      <c r="AG1058" s="3" t="s">
        <v>335</v>
      </c>
      <c r="AH1058" s="3" t="s">
        <v>440</v>
      </c>
      <c r="AI1058" s="3" t="s">
        <v>1066</v>
      </c>
      <c r="AJ1058" s="3" t="s">
        <v>198</v>
      </c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4"/>
    </row>
    <row r="1059" spans="1:51" x14ac:dyDescent="0.25">
      <c r="A1059" s="2" t="s">
        <v>2925</v>
      </c>
      <c r="B1059" s="11" t="s">
        <v>2793</v>
      </c>
      <c r="C1059" s="3">
        <v>2</v>
      </c>
      <c r="D1059" s="3" t="s">
        <v>339</v>
      </c>
      <c r="E1059" s="3" t="s">
        <v>1081</v>
      </c>
      <c r="F1059" s="3" t="s">
        <v>1021</v>
      </c>
      <c r="G1059" s="3"/>
      <c r="H1059" s="3" t="s">
        <v>2932</v>
      </c>
      <c r="I1059" s="3" t="s">
        <v>2933</v>
      </c>
      <c r="J1059" s="3" t="s">
        <v>2894</v>
      </c>
      <c r="K1059" s="3" t="s">
        <v>2921</v>
      </c>
      <c r="L1059" s="3" t="s">
        <v>508</v>
      </c>
      <c r="M1059" s="3" t="s">
        <v>2934</v>
      </c>
      <c r="N1059" s="3" t="s">
        <v>1762</v>
      </c>
      <c r="O1059" s="3" t="s">
        <v>2935</v>
      </c>
      <c r="P1059" s="3" t="s">
        <v>898</v>
      </c>
      <c r="Q1059" s="3" t="s">
        <v>148</v>
      </c>
      <c r="R1059" s="3" t="s">
        <v>328</v>
      </c>
      <c r="S1059" s="3" t="s">
        <v>328</v>
      </c>
      <c r="T1059" s="3" t="s">
        <v>268</v>
      </c>
      <c r="U1059" s="3" t="s">
        <v>171</v>
      </c>
      <c r="V1059" s="3" t="s">
        <v>410</v>
      </c>
      <c r="W1059" s="3" t="s">
        <v>1324</v>
      </c>
      <c r="X1059" s="3" t="s">
        <v>154</v>
      </c>
      <c r="Y1059" s="3" t="s">
        <v>2936</v>
      </c>
      <c r="Z1059" s="3" t="s">
        <v>1727</v>
      </c>
      <c r="AA1059" s="3" t="s">
        <v>109</v>
      </c>
      <c r="AB1059" s="3"/>
      <c r="AC1059" s="3" t="s">
        <v>111</v>
      </c>
      <c r="AD1059" s="3" t="s">
        <v>1887</v>
      </c>
      <c r="AE1059" s="3" t="s">
        <v>190</v>
      </c>
      <c r="AF1059" s="3"/>
      <c r="AG1059" s="3" t="s">
        <v>58</v>
      </c>
      <c r="AH1059" s="3" t="s">
        <v>154</v>
      </c>
      <c r="AI1059" s="3" t="s">
        <v>2937</v>
      </c>
      <c r="AJ1059" s="3" t="s">
        <v>181</v>
      </c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4"/>
    </row>
    <row r="1060" spans="1:51" x14ac:dyDescent="0.25">
      <c r="A1060" s="2" t="s">
        <v>2925</v>
      </c>
      <c r="B1060" s="11" t="s">
        <v>2793</v>
      </c>
      <c r="C1060" s="3">
        <v>3</v>
      </c>
      <c r="D1060" s="3" t="s">
        <v>242</v>
      </c>
      <c r="E1060" s="3" t="s">
        <v>1021</v>
      </c>
      <c r="F1060" s="3" t="s">
        <v>2309</v>
      </c>
      <c r="G1060" s="3"/>
      <c r="H1060" s="3" t="s">
        <v>2067</v>
      </c>
      <c r="I1060" s="3" t="s">
        <v>2621</v>
      </c>
      <c r="J1060" s="3" t="s">
        <v>2938</v>
      </c>
      <c r="K1060" s="3" t="s">
        <v>2939</v>
      </c>
      <c r="L1060" s="3" t="s">
        <v>2940</v>
      </c>
      <c r="M1060" s="3" t="s">
        <v>2941</v>
      </c>
      <c r="N1060" s="3" t="s">
        <v>2942</v>
      </c>
      <c r="O1060" s="3" t="s">
        <v>2943</v>
      </c>
      <c r="P1060" s="3" t="s">
        <v>2327</v>
      </c>
      <c r="Q1060" s="3" t="s">
        <v>148</v>
      </c>
      <c r="R1060" s="3" t="s">
        <v>231</v>
      </c>
      <c r="S1060" s="3" t="s">
        <v>231</v>
      </c>
      <c r="T1060" s="3" t="s">
        <v>188</v>
      </c>
      <c r="U1060" s="3" t="s">
        <v>410</v>
      </c>
      <c r="V1060" s="3" t="s">
        <v>410</v>
      </c>
      <c r="W1060" s="3" t="s">
        <v>1324</v>
      </c>
      <c r="X1060" s="3" t="s">
        <v>454</v>
      </c>
      <c r="Y1060" s="3" t="s">
        <v>2919</v>
      </c>
      <c r="Z1060" s="3" t="s">
        <v>2944</v>
      </c>
      <c r="AA1060" s="3" t="s">
        <v>26</v>
      </c>
      <c r="AB1060" s="3"/>
      <c r="AC1060" s="3" t="s">
        <v>243</v>
      </c>
      <c r="AD1060" s="3" t="s">
        <v>2945</v>
      </c>
      <c r="AE1060" s="3" t="s">
        <v>382</v>
      </c>
      <c r="AF1060" s="3"/>
      <c r="AG1060" s="3" t="s">
        <v>58</v>
      </c>
      <c r="AH1060" s="3" t="s">
        <v>27</v>
      </c>
      <c r="AI1060" s="3" t="s">
        <v>670</v>
      </c>
      <c r="AJ1060" s="3" t="s">
        <v>62</v>
      </c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4"/>
    </row>
    <row r="1061" spans="1:51" x14ac:dyDescent="0.25">
      <c r="A1061" s="2" t="s">
        <v>2925</v>
      </c>
      <c r="B1061" s="11" t="s">
        <v>2793</v>
      </c>
      <c r="C1061" s="3">
        <v>4</v>
      </c>
      <c r="D1061" s="3" t="s">
        <v>260</v>
      </c>
      <c r="E1061" s="3" t="s">
        <v>2309</v>
      </c>
      <c r="F1061" s="3" t="s">
        <v>1255</v>
      </c>
      <c r="G1061" s="3"/>
      <c r="H1061" s="3" t="s">
        <v>2946</v>
      </c>
      <c r="I1061" s="3" t="s">
        <v>2947</v>
      </c>
      <c r="J1061" s="3" t="s">
        <v>2315</v>
      </c>
      <c r="K1061" s="3" t="s">
        <v>392</v>
      </c>
      <c r="L1061" s="3" t="s">
        <v>710</v>
      </c>
      <c r="M1061" s="3" t="s">
        <v>2690</v>
      </c>
      <c r="N1061" s="3" t="s">
        <v>2948</v>
      </c>
      <c r="O1061" s="3" t="s">
        <v>2949</v>
      </c>
      <c r="P1061" s="3" t="s">
        <v>2257</v>
      </c>
      <c r="Q1061" s="3" t="s">
        <v>1064</v>
      </c>
      <c r="R1061" s="3" t="s">
        <v>409</v>
      </c>
      <c r="S1061" s="3" t="s">
        <v>409</v>
      </c>
      <c r="T1061" s="3" t="s">
        <v>297</v>
      </c>
      <c r="U1061" s="3" t="s">
        <v>1575</v>
      </c>
      <c r="V1061" s="3" t="s">
        <v>1575</v>
      </c>
      <c r="W1061" s="3" t="s">
        <v>411</v>
      </c>
      <c r="X1061" s="3" t="s">
        <v>243</v>
      </c>
      <c r="Y1061" s="3" t="s">
        <v>1029</v>
      </c>
      <c r="Z1061" s="3" t="s">
        <v>1889</v>
      </c>
      <c r="AA1061" s="3" t="s">
        <v>594</v>
      </c>
      <c r="AB1061" s="3"/>
      <c r="AC1061" s="3" t="s">
        <v>165</v>
      </c>
      <c r="AD1061" s="3" t="s">
        <v>1075</v>
      </c>
      <c r="AE1061" s="3" t="s">
        <v>382</v>
      </c>
      <c r="AF1061" s="3"/>
      <c r="AG1061" s="3" t="s">
        <v>1401</v>
      </c>
      <c r="AH1061" s="3" t="s">
        <v>61</v>
      </c>
      <c r="AI1061" s="3" t="s">
        <v>2950</v>
      </c>
      <c r="AJ1061" s="3" t="s">
        <v>5</v>
      </c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4"/>
    </row>
    <row r="1062" spans="1:51" x14ac:dyDescent="0.25">
      <c r="A1062" s="2" t="s">
        <v>2925</v>
      </c>
      <c r="B1062" s="11" t="s">
        <v>2793</v>
      </c>
      <c r="C1062" s="3">
        <v>5</v>
      </c>
      <c r="D1062" s="3" t="s">
        <v>980</v>
      </c>
      <c r="E1062" s="3" t="s">
        <v>1255</v>
      </c>
      <c r="F1062" s="3"/>
      <c r="G1062" s="3"/>
      <c r="H1062" s="3" t="s">
        <v>2951</v>
      </c>
      <c r="I1062" s="3" t="s">
        <v>2785</v>
      </c>
      <c r="J1062" s="3" t="s">
        <v>127</v>
      </c>
      <c r="K1062" s="3" t="s">
        <v>2524</v>
      </c>
      <c r="L1062" s="3" t="s">
        <v>940</v>
      </c>
      <c r="M1062" s="3" t="s">
        <v>2952</v>
      </c>
      <c r="N1062" s="3" t="s">
        <v>1863</v>
      </c>
      <c r="O1062" s="3" t="s">
        <v>2953</v>
      </c>
      <c r="P1062" s="3" t="s">
        <v>599</v>
      </c>
      <c r="Q1062" s="3" t="s">
        <v>148</v>
      </c>
      <c r="R1062" s="3" t="s">
        <v>328</v>
      </c>
      <c r="S1062" s="3" t="s">
        <v>328</v>
      </c>
      <c r="T1062" s="3" t="s">
        <v>269</v>
      </c>
      <c r="U1062" s="3" t="s">
        <v>171</v>
      </c>
      <c r="V1062" s="3" t="s">
        <v>410</v>
      </c>
      <c r="W1062" s="3" t="s">
        <v>411</v>
      </c>
      <c r="X1062" s="3" t="s">
        <v>112</v>
      </c>
      <c r="Y1062" s="3"/>
      <c r="Z1062" s="3"/>
      <c r="AA1062" s="3" t="s">
        <v>1743</v>
      </c>
      <c r="AB1062" s="3"/>
      <c r="AC1062" s="3" t="s">
        <v>243</v>
      </c>
      <c r="AD1062" s="3" t="s">
        <v>1845</v>
      </c>
      <c r="AE1062" s="3" t="s">
        <v>190</v>
      </c>
      <c r="AF1062" s="3"/>
      <c r="AG1062" s="3" t="s">
        <v>27</v>
      </c>
      <c r="AH1062" s="3" t="s">
        <v>335</v>
      </c>
      <c r="AI1062" s="3" t="s">
        <v>1857</v>
      </c>
      <c r="AJ1062" s="3" t="s">
        <v>1820</v>
      </c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4"/>
    </row>
    <row r="1063" spans="1:51" x14ac:dyDescent="0.25">
      <c r="A1063" s="2" t="s">
        <v>828</v>
      </c>
      <c r="B1063" s="11" t="s">
        <v>2954</v>
      </c>
      <c r="C1063" s="3">
        <v>1</v>
      </c>
      <c r="D1063" s="3" t="s">
        <v>660</v>
      </c>
      <c r="E1063" s="3" t="s">
        <v>4</v>
      </c>
      <c r="F1063" s="3" t="s">
        <v>1081</v>
      </c>
      <c r="G1063" s="3"/>
      <c r="H1063" s="3" t="s">
        <v>755</v>
      </c>
      <c r="I1063" s="3" t="s">
        <v>879</v>
      </c>
      <c r="J1063" s="3" t="s">
        <v>36</v>
      </c>
      <c r="K1063" s="3" t="s">
        <v>2423</v>
      </c>
      <c r="L1063" s="3" t="s">
        <v>2955</v>
      </c>
      <c r="M1063" s="3" t="s">
        <v>979</v>
      </c>
      <c r="N1063" s="3" t="s">
        <v>2956</v>
      </c>
      <c r="O1063" s="3" t="s">
        <v>2957</v>
      </c>
      <c r="P1063" s="3" t="s">
        <v>238</v>
      </c>
      <c r="Q1063" s="3" t="s">
        <v>283</v>
      </c>
      <c r="R1063" s="3" t="s">
        <v>954</v>
      </c>
      <c r="S1063" s="3" t="s">
        <v>285</v>
      </c>
      <c r="T1063" s="3" t="s">
        <v>885</v>
      </c>
      <c r="U1063" s="3" t="s">
        <v>1716</v>
      </c>
      <c r="V1063" s="3" t="s">
        <v>1717</v>
      </c>
      <c r="W1063" s="3" t="s">
        <v>284</v>
      </c>
      <c r="X1063" s="3" t="s">
        <v>1204</v>
      </c>
      <c r="Y1063" s="3" t="s">
        <v>2392</v>
      </c>
      <c r="Z1063" s="3" t="s">
        <v>2063</v>
      </c>
      <c r="AA1063" s="3" t="s">
        <v>1636</v>
      </c>
      <c r="AB1063" s="3" t="s">
        <v>171</v>
      </c>
      <c r="AC1063" s="3" t="s">
        <v>115</v>
      </c>
      <c r="AD1063" s="3" t="s">
        <v>2958</v>
      </c>
      <c r="AE1063" s="3" t="s">
        <v>133</v>
      </c>
      <c r="AF1063" s="3" t="s">
        <v>416</v>
      </c>
      <c r="AG1063" s="3" t="s">
        <v>155</v>
      </c>
      <c r="AH1063" s="3" t="s">
        <v>1383</v>
      </c>
      <c r="AI1063" s="3"/>
      <c r="AJ1063" s="3" t="s">
        <v>2959</v>
      </c>
      <c r="AK1063" s="3" t="s">
        <v>2301</v>
      </c>
      <c r="AL1063" s="3" t="s">
        <v>1260</v>
      </c>
      <c r="AM1063" s="3" t="s">
        <v>2960</v>
      </c>
      <c r="AN1063" s="3" t="s">
        <v>1236</v>
      </c>
      <c r="AO1063" s="3" t="s">
        <v>2961</v>
      </c>
      <c r="AP1063" s="3" t="s">
        <v>38</v>
      </c>
      <c r="AQ1063" s="3"/>
      <c r="AR1063" s="3"/>
      <c r="AS1063" s="3"/>
      <c r="AT1063" s="3"/>
      <c r="AU1063" s="3"/>
      <c r="AV1063" s="3"/>
      <c r="AW1063" s="3"/>
      <c r="AX1063" s="3"/>
      <c r="AY1063" s="4"/>
    </row>
    <row r="1064" spans="1:51" x14ac:dyDescent="0.25">
      <c r="A1064" s="2" t="s">
        <v>828</v>
      </c>
      <c r="B1064" s="11" t="s">
        <v>2954</v>
      </c>
      <c r="C1064" s="3">
        <v>2</v>
      </c>
      <c r="D1064" s="3" t="s">
        <v>684</v>
      </c>
      <c r="E1064" s="3" t="s">
        <v>1081</v>
      </c>
      <c r="F1064" s="3" t="s">
        <v>2962</v>
      </c>
      <c r="G1064" s="3"/>
      <c r="H1064" s="3" t="s">
        <v>837</v>
      </c>
      <c r="I1064" s="3" t="s">
        <v>2963</v>
      </c>
      <c r="J1064" s="3" t="s">
        <v>2098</v>
      </c>
      <c r="K1064" s="3" t="s">
        <v>2964</v>
      </c>
      <c r="L1064" s="3" t="s">
        <v>516</v>
      </c>
      <c r="M1064" s="3" t="s">
        <v>2965</v>
      </c>
      <c r="N1064" s="3" t="s">
        <v>2966</v>
      </c>
      <c r="O1064" s="3" t="s">
        <v>2967</v>
      </c>
      <c r="P1064" s="3" t="s">
        <v>2968</v>
      </c>
      <c r="Q1064" s="3" t="s">
        <v>225</v>
      </c>
      <c r="R1064" s="3" t="s">
        <v>285</v>
      </c>
      <c r="S1064" s="3" t="s">
        <v>954</v>
      </c>
      <c r="T1064" s="3" t="s">
        <v>868</v>
      </c>
      <c r="U1064" s="3" t="s">
        <v>1717</v>
      </c>
      <c r="V1064" s="3" t="s">
        <v>1717</v>
      </c>
      <c r="W1064" s="3" t="s">
        <v>266</v>
      </c>
      <c r="X1064" s="3" t="s">
        <v>238</v>
      </c>
      <c r="Y1064" s="3" t="s">
        <v>2969</v>
      </c>
      <c r="Z1064" s="3" t="s">
        <v>1651</v>
      </c>
      <c r="AA1064" s="3" t="s">
        <v>406</v>
      </c>
      <c r="AB1064" s="3"/>
      <c r="AC1064" s="3" t="s">
        <v>478</v>
      </c>
      <c r="AD1064" s="3" t="s">
        <v>2970</v>
      </c>
      <c r="AE1064" s="3" t="s">
        <v>2971</v>
      </c>
      <c r="AF1064" s="3" t="s">
        <v>416</v>
      </c>
      <c r="AG1064" s="3" t="s">
        <v>155</v>
      </c>
      <c r="AH1064" s="3" t="s">
        <v>183</v>
      </c>
      <c r="AI1064" s="3" t="s">
        <v>822</v>
      </c>
      <c r="AJ1064" s="3" t="s">
        <v>428</v>
      </c>
      <c r="AK1064" s="3" t="s">
        <v>2972</v>
      </c>
      <c r="AL1064" s="3" t="s">
        <v>1213</v>
      </c>
      <c r="AM1064" s="3" t="s">
        <v>2973</v>
      </c>
      <c r="AN1064" s="3" t="s">
        <v>152</v>
      </c>
      <c r="AO1064" s="3" t="s">
        <v>1508</v>
      </c>
      <c r="AP1064" s="3" t="s">
        <v>38</v>
      </c>
      <c r="AQ1064" s="3"/>
      <c r="AR1064" s="3"/>
      <c r="AS1064" s="3"/>
      <c r="AT1064" s="3"/>
      <c r="AU1064" s="3"/>
      <c r="AV1064" s="3"/>
      <c r="AW1064" s="3"/>
      <c r="AX1064" s="3"/>
      <c r="AY1064" s="4"/>
    </row>
    <row r="1065" spans="1:51" x14ac:dyDescent="0.25">
      <c r="A1065" s="2" t="s">
        <v>828</v>
      </c>
      <c r="B1065" s="11" t="s">
        <v>2954</v>
      </c>
      <c r="C1065" s="3">
        <v>3</v>
      </c>
      <c r="D1065" s="3" t="s">
        <v>290</v>
      </c>
      <c r="E1065" s="3" t="s">
        <v>2962</v>
      </c>
      <c r="F1065" s="3" t="s">
        <v>198</v>
      </c>
      <c r="G1065" s="3"/>
      <c r="H1065" s="3" t="s">
        <v>1040</v>
      </c>
      <c r="I1065" s="3" t="s">
        <v>1968</v>
      </c>
      <c r="J1065" s="3" t="s">
        <v>1737</v>
      </c>
      <c r="K1065" s="3" t="s">
        <v>2974</v>
      </c>
      <c r="L1065" s="3" t="s">
        <v>2975</v>
      </c>
      <c r="M1065" s="3" t="s">
        <v>2976</v>
      </c>
      <c r="N1065" s="3" t="s">
        <v>1574</v>
      </c>
      <c r="O1065" s="3" t="s">
        <v>2628</v>
      </c>
      <c r="P1065" s="3" t="s">
        <v>518</v>
      </c>
      <c r="Q1065" s="3" t="s">
        <v>225</v>
      </c>
      <c r="R1065" s="3" t="s">
        <v>265</v>
      </c>
      <c r="S1065" s="3" t="s">
        <v>266</v>
      </c>
      <c r="T1065" s="3" t="s">
        <v>284</v>
      </c>
      <c r="U1065" s="3" t="s">
        <v>226</v>
      </c>
      <c r="V1065" s="3" t="s">
        <v>226</v>
      </c>
      <c r="W1065" s="3" t="s">
        <v>228</v>
      </c>
      <c r="X1065" s="3" t="s">
        <v>27</v>
      </c>
      <c r="Y1065" s="3" t="s">
        <v>1128</v>
      </c>
      <c r="Z1065" s="3" t="s">
        <v>2528</v>
      </c>
      <c r="AA1065" s="3" t="s">
        <v>406</v>
      </c>
      <c r="AB1065" s="3"/>
      <c r="AC1065" s="3" t="s">
        <v>270</v>
      </c>
      <c r="AD1065" s="3" t="s">
        <v>1037</v>
      </c>
      <c r="AE1065" s="3" t="s">
        <v>347</v>
      </c>
      <c r="AF1065" s="3" t="s">
        <v>595</v>
      </c>
      <c r="AG1065" s="3" t="s">
        <v>243</v>
      </c>
      <c r="AH1065" s="3" t="s">
        <v>61</v>
      </c>
      <c r="AI1065" s="3" t="s">
        <v>366</v>
      </c>
      <c r="AJ1065" s="3" t="s">
        <v>2896</v>
      </c>
      <c r="AK1065" s="3" t="s">
        <v>2073</v>
      </c>
      <c r="AL1065" s="3" t="s">
        <v>2977</v>
      </c>
      <c r="AM1065" s="3" t="s">
        <v>2978</v>
      </c>
      <c r="AN1065" s="3" t="s">
        <v>244</v>
      </c>
      <c r="AO1065" s="3" t="s">
        <v>479</v>
      </c>
      <c r="AP1065" s="3" t="s">
        <v>38</v>
      </c>
      <c r="AQ1065" s="3"/>
      <c r="AR1065" s="3"/>
      <c r="AS1065" s="3"/>
      <c r="AT1065" s="3"/>
      <c r="AU1065" s="3"/>
      <c r="AV1065" s="3"/>
      <c r="AW1065" s="3"/>
      <c r="AX1065" s="3"/>
      <c r="AY1065" s="4"/>
    </row>
    <row r="1066" spans="1:51" x14ac:dyDescent="0.25">
      <c r="A1066" s="2" t="s">
        <v>828</v>
      </c>
      <c r="B1066" s="11" t="s">
        <v>2954</v>
      </c>
      <c r="C1066" s="3">
        <v>4</v>
      </c>
      <c r="D1066" s="3" t="s">
        <v>302</v>
      </c>
      <c r="E1066" s="3" t="s">
        <v>198</v>
      </c>
      <c r="F1066" s="3" t="s">
        <v>2979</v>
      </c>
      <c r="G1066" s="3"/>
      <c r="H1066" s="3" t="s">
        <v>23</v>
      </c>
      <c r="I1066" s="3" t="s">
        <v>434</v>
      </c>
      <c r="J1066" s="3" t="s">
        <v>154</v>
      </c>
      <c r="K1066" s="3" t="s">
        <v>2821</v>
      </c>
      <c r="L1066" s="3" t="s">
        <v>1669</v>
      </c>
      <c r="M1066" s="3" t="s">
        <v>2980</v>
      </c>
      <c r="N1066" s="3" t="s">
        <v>2981</v>
      </c>
      <c r="O1066" s="3" t="s">
        <v>721</v>
      </c>
      <c r="P1066" s="3" t="s">
        <v>1035</v>
      </c>
      <c r="Q1066" s="3" t="s">
        <v>283</v>
      </c>
      <c r="R1066" s="3" t="s">
        <v>1728</v>
      </c>
      <c r="S1066" s="3" t="s">
        <v>284</v>
      </c>
      <c r="T1066" s="3" t="s">
        <v>869</v>
      </c>
      <c r="U1066" s="3" t="s">
        <v>206</v>
      </c>
      <c r="V1066" s="3" t="s">
        <v>226</v>
      </c>
      <c r="W1066" s="3" t="s">
        <v>228</v>
      </c>
      <c r="X1066" s="3" t="s">
        <v>58</v>
      </c>
      <c r="Y1066" s="3" t="s">
        <v>2982</v>
      </c>
      <c r="Z1066" s="3" t="s">
        <v>1536</v>
      </c>
      <c r="AA1066" s="3" t="s">
        <v>332</v>
      </c>
      <c r="AB1066" s="3"/>
      <c r="AC1066" s="3" t="s">
        <v>1382</v>
      </c>
      <c r="AD1066" s="3" t="s">
        <v>2063</v>
      </c>
      <c r="AE1066" s="3" t="s">
        <v>2983</v>
      </c>
      <c r="AF1066" s="3" t="s">
        <v>416</v>
      </c>
      <c r="AG1066" s="3" t="s">
        <v>235</v>
      </c>
      <c r="AH1066" s="3" t="s">
        <v>61</v>
      </c>
      <c r="AI1066" s="3" t="s">
        <v>83</v>
      </c>
      <c r="AJ1066" s="3" t="s">
        <v>2214</v>
      </c>
      <c r="AK1066" s="3" t="s">
        <v>2351</v>
      </c>
      <c r="AL1066" s="3" t="s">
        <v>2028</v>
      </c>
      <c r="AM1066" s="3" t="s">
        <v>2984</v>
      </c>
      <c r="AN1066" s="3" t="s">
        <v>274</v>
      </c>
      <c r="AO1066" s="3" t="s">
        <v>2217</v>
      </c>
      <c r="AP1066" s="3" t="s">
        <v>38</v>
      </c>
      <c r="AQ1066" s="3"/>
      <c r="AR1066" s="3"/>
      <c r="AS1066" s="3"/>
      <c r="AT1066" s="3"/>
      <c r="AU1066" s="3"/>
      <c r="AV1066" s="3"/>
      <c r="AW1066" s="3"/>
      <c r="AX1066" s="3"/>
      <c r="AY1066" s="4"/>
    </row>
    <row r="1067" spans="1:51" x14ac:dyDescent="0.25">
      <c r="A1067" s="2" t="s">
        <v>828</v>
      </c>
      <c r="B1067" s="11" t="s">
        <v>2954</v>
      </c>
      <c r="C1067" s="3">
        <v>5</v>
      </c>
      <c r="D1067" s="3" t="s">
        <v>763</v>
      </c>
      <c r="E1067" s="3" t="s">
        <v>2979</v>
      </c>
      <c r="F1067" s="3" t="s">
        <v>1001</v>
      </c>
      <c r="G1067" s="3"/>
      <c r="H1067" s="3" t="s">
        <v>2985</v>
      </c>
      <c r="I1067" s="3" t="s">
        <v>2485</v>
      </c>
      <c r="J1067" s="3" t="s">
        <v>800</v>
      </c>
      <c r="K1067" s="3" t="s">
        <v>351</v>
      </c>
      <c r="L1067" s="3" t="s">
        <v>1162</v>
      </c>
      <c r="M1067" s="3" t="s">
        <v>2986</v>
      </c>
      <c r="N1067" s="3" t="s">
        <v>2987</v>
      </c>
      <c r="O1067" s="3" t="s">
        <v>2988</v>
      </c>
      <c r="P1067" s="3" t="s">
        <v>2989</v>
      </c>
      <c r="Q1067" s="3" t="s">
        <v>225</v>
      </c>
      <c r="R1067" s="3" t="s">
        <v>869</v>
      </c>
      <c r="S1067" s="3" t="s">
        <v>869</v>
      </c>
      <c r="T1067" s="3" t="s">
        <v>869</v>
      </c>
      <c r="U1067" s="3" t="s">
        <v>463</v>
      </c>
      <c r="V1067" s="3" t="s">
        <v>463</v>
      </c>
      <c r="W1067" s="3" t="s">
        <v>227</v>
      </c>
      <c r="X1067" s="3" t="s">
        <v>509</v>
      </c>
      <c r="Y1067" s="3"/>
      <c r="Z1067" s="3"/>
      <c r="AA1067" s="3"/>
      <c r="AB1067" s="3"/>
      <c r="AC1067" s="3" t="s">
        <v>55</v>
      </c>
      <c r="AD1067" s="3" t="s">
        <v>2413</v>
      </c>
      <c r="AE1067" s="3" t="s">
        <v>2990</v>
      </c>
      <c r="AF1067" s="3" t="s">
        <v>1120</v>
      </c>
      <c r="AG1067" s="3" t="s">
        <v>235</v>
      </c>
      <c r="AH1067" s="3" t="s">
        <v>111</v>
      </c>
      <c r="AI1067" s="3" t="s">
        <v>618</v>
      </c>
      <c r="AJ1067" s="3" t="s">
        <v>2991</v>
      </c>
      <c r="AK1067" s="3" t="s">
        <v>2054</v>
      </c>
      <c r="AL1067" s="3" t="s">
        <v>2992</v>
      </c>
      <c r="AM1067" s="3" t="s">
        <v>2993</v>
      </c>
      <c r="AN1067" s="3" t="s">
        <v>212</v>
      </c>
      <c r="AO1067" s="3" t="s">
        <v>2994</v>
      </c>
      <c r="AP1067" s="3" t="s">
        <v>38</v>
      </c>
      <c r="AQ1067" s="3"/>
      <c r="AR1067" s="3"/>
      <c r="AS1067" s="3"/>
      <c r="AT1067" s="3"/>
      <c r="AU1067" s="3"/>
      <c r="AV1067" s="3"/>
      <c r="AW1067" s="3"/>
      <c r="AX1067" s="3"/>
      <c r="AY1067" s="4"/>
    </row>
    <row r="1068" spans="1:51" x14ac:dyDescent="0.25">
      <c r="A1068" s="2" t="s">
        <v>828</v>
      </c>
      <c r="B1068" s="11" t="s">
        <v>2954</v>
      </c>
      <c r="C1068" s="3">
        <v>6</v>
      </c>
      <c r="D1068" s="3" t="s">
        <v>1003</v>
      </c>
      <c r="E1068" s="3" t="s">
        <v>1001</v>
      </c>
      <c r="F1068" s="3" t="s">
        <v>2995</v>
      </c>
      <c r="G1068" s="3"/>
      <c r="H1068" s="3" t="s">
        <v>2996</v>
      </c>
      <c r="I1068" s="3" t="s">
        <v>2997</v>
      </c>
      <c r="J1068" s="3" t="s">
        <v>862</v>
      </c>
      <c r="K1068" s="3" t="s">
        <v>1993</v>
      </c>
      <c r="L1068" s="3" t="s">
        <v>507</v>
      </c>
      <c r="M1068" s="3" t="s">
        <v>2998</v>
      </c>
      <c r="N1068" s="3" t="s">
        <v>1527</v>
      </c>
      <c r="O1068" s="3" t="s">
        <v>2999</v>
      </c>
      <c r="P1068" s="3" t="s">
        <v>1274</v>
      </c>
      <c r="Q1068" s="3" t="s">
        <v>225</v>
      </c>
      <c r="R1068" s="3" t="s">
        <v>954</v>
      </c>
      <c r="S1068" s="3" t="s">
        <v>954</v>
      </c>
      <c r="T1068" s="3" t="s">
        <v>954</v>
      </c>
      <c r="U1068" s="3" t="s">
        <v>463</v>
      </c>
      <c r="V1068" s="3" t="s">
        <v>463</v>
      </c>
      <c r="W1068" s="3" t="s">
        <v>463</v>
      </c>
      <c r="X1068" s="3" t="s">
        <v>391</v>
      </c>
      <c r="Y1068" s="3"/>
      <c r="Z1068" s="3"/>
      <c r="AA1068" s="3" t="s">
        <v>928</v>
      </c>
      <c r="AB1068" s="3"/>
      <c r="AC1068" s="3" t="s">
        <v>87</v>
      </c>
      <c r="AD1068" s="3" t="s">
        <v>2833</v>
      </c>
      <c r="AE1068" s="3" t="s">
        <v>3000</v>
      </c>
      <c r="AF1068" s="3" t="s">
        <v>178</v>
      </c>
      <c r="AG1068" s="3" t="s">
        <v>252</v>
      </c>
      <c r="AH1068" s="3" t="s">
        <v>55</v>
      </c>
      <c r="AI1068" s="3" t="s">
        <v>244</v>
      </c>
      <c r="AJ1068" s="3" t="s">
        <v>3001</v>
      </c>
      <c r="AK1068" s="3" t="s">
        <v>3002</v>
      </c>
      <c r="AL1068" s="3" t="s">
        <v>3003</v>
      </c>
      <c r="AM1068" s="3" t="s">
        <v>279</v>
      </c>
      <c r="AN1068" s="3" t="s">
        <v>175</v>
      </c>
      <c r="AO1068" s="3" t="s">
        <v>3004</v>
      </c>
      <c r="AP1068" s="3" t="s">
        <v>38</v>
      </c>
      <c r="AQ1068" s="3"/>
      <c r="AR1068" s="3"/>
      <c r="AS1068" s="3"/>
      <c r="AT1068" s="3"/>
      <c r="AU1068" s="3"/>
      <c r="AV1068" s="3"/>
      <c r="AW1068" s="3"/>
      <c r="AX1068" s="3"/>
      <c r="AY1068" s="4"/>
    </row>
    <row r="1069" spans="1:51" x14ac:dyDescent="0.25">
      <c r="A1069" s="2" t="s">
        <v>828</v>
      </c>
      <c r="B1069" s="11" t="s">
        <v>2954</v>
      </c>
      <c r="C1069" s="3">
        <v>7</v>
      </c>
      <c r="D1069" s="3" t="s">
        <v>1309</v>
      </c>
      <c r="E1069" s="3" t="s">
        <v>2995</v>
      </c>
      <c r="F1069" s="3"/>
      <c r="G1069" s="3"/>
      <c r="H1069" s="3" t="s">
        <v>3005</v>
      </c>
      <c r="I1069" s="3" t="s">
        <v>1796</v>
      </c>
      <c r="J1069" s="3" t="s">
        <v>1489</v>
      </c>
      <c r="K1069" s="3" t="s">
        <v>1961</v>
      </c>
      <c r="L1069" s="3" t="s">
        <v>2920</v>
      </c>
      <c r="M1069" s="3" t="s">
        <v>3006</v>
      </c>
      <c r="N1069" s="3" t="s">
        <v>3007</v>
      </c>
      <c r="O1069" s="3" t="s">
        <v>949</v>
      </c>
      <c r="P1069" s="3" t="s">
        <v>2339</v>
      </c>
      <c r="Q1069" s="3" t="s">
        <v>225</v>
      </c>
      <c r="R1069" s="3" t="s">
        <v>954</v>
      </c>
      <c r="S1069" s="3" t="s">
        <v>285</v>
      </c>
      <c r="T1069" s="3" t="s">
        <v>954</v>
      </c>
      <c r="U1069" s="3" t="s">
        <v>463</v>
      </c>
      <c r="V1069" s="3" t="s">
        <v>227</v>
      </c>
      <c r="W1069" s="3" t="s">
        <v>463</v>
      </c>
      <c r="X1069" s="3" t="s">
        <v>1382</v>
      </c>
      <c r="Y1069" s="3"/>
      <c r="Z1069" s="3"/>
      <c r="AA1069" s="3" t="s">
        <v>298</v>
      </c>
      <c r="AB1069" s="3"/>
      <c r="AC1069" s="3" t="s">
        <v>154</v>
      </c>
      <c r="AD1069" s="3" t="s">
        <v>2833</v>
      </c>
      <c r="AE1069" s="3" t="s">
        <v>3000</v>
      </c>
      <c r="AF1069" s="3" t="s">
        <v>178</v>
      </c>
      <c r="AG1069" s="3" t="s">
        <v>375</v>
      </c>
      <c r="AH1069" s="3" t="s">
        <v>83</v>
      </c>
      <c r="AI1069" s="3" t="s">
        <v>244</v>
      </c>
      <c r="AJ1069" s="3" t="s">
        <v>3008</v>
      </c>
      <c r="AK1069" s="3" t="s">
        <v>3009</v>
      </c>
      <c r="AL1069" s="3" t="s">
        <v>2172</v>
      </c>
      <c r="AM1069" s="3" t="s">
        <v>3010</v>
      </c>
      <c r="AN1069" s="3" t="s">
        <v>298</v>
      </c>
      <c r="AO1069" s="3" t="s">
        <v>2387</v>
      </c>
      <c r="AP1069" s="3" t="s">
        <v>38</v>
      </c>
      <c r="AQ1069" s="3"/>
      <c r="AR1069" s="3"/>
      <c r="AS1069" s="3"/>
      <c r="AT1069" s="3"/>
      <c r="AU1069" s="3"/>
      <c r="AV1069" s="3"/>
      <c r="AW1069" s="3"/>
      <c r="AX1069" s="3"/>
      <c r="AY1069" s="4"/>
    </row>
    <row r="1070" spans="1:51" x14ac:dyDescent="0.25">
      <c r="A1070" s="2" t="s">
        <v>3011</v>
      </c>
      <c r="B1070" s="11" t="s">
        <v>2954</v>
      </c>
      <c r="C1070" s="3">
        <v>1</v>
      </c>
      <c r="D1070" s="3" t="s">
        <v>6</v>
      </c>
      <c r="E1070" s="3" t="s">
        <v>4</v>
      </c>
      <c r="F1070" s="3" t="s">
        <v>793</v>
      </c>
      <c r="G1070" s="3"/>
      <c r="H1070" s="3" t="s">
        <v>1641</v>
      </c>
      <c r="I1070" s="3" t="s">
        <v>571</v>
      </c>
      <c r="J1070" s="3" t="s">
        <v>3012</v>
      </c>
      <c r="K1070" s="3" t="s">
        <v>3013</v>
      </c>
      <c r="L1070" s="3" t="s">
        <v>1882</v>
      </c>
      <c r="M1070" s="3" t="s">
        <v>3014</v>
      </c>
      <c r="N1070" s="3" t="s">
        <v>578</v>
      </c>
      <c r="O1070" s="3" t="s">
        <v>2334</v>
      </c>
      <c r="P1070" s="3" t="s">
        <v>1732</v>
      </c>
      <c r="Q1070" s="3" t="s">
        <v>506</v>
      </c>
      <c r="R1070" s="3" t="s">
        <v>285</v>
      </c>
      <c r="S1070" s="3" t="s">
        <v>285</v>
      </c>
      <c r="T1070" s="3" t="s">
        <v>285</v>
      </c>
      <c r="U1070" s="3" t="s">
        <v>265</v>
      </c>
      <c r="V1070" s="3" t="s">
        <v>266</v>
      </c>
      <c r="W1070" s="3" t="s">
        <v>1728</v>
      </c>
      <c r="X1070" s="3" t="s">
        <v>2447</v>
      </c>
      <c r="Y1070" s="3" t="s">
        <v>1977</v>
      </c>
      <c r="Z1070" s="3" t="s">
        <v>607</v>
      </c>
      <c r="AA1070" s="3" t="s">
        <v>1636</v>
      </c>
      <c r="AB1070" s="3" t="s">
        <v>1498</v>
      </c>
      <c r="AC1070" s="3" t="s">
        <v>529</v>
      </c>
      <c r="AD1070" s="3"/>
      <c r="AE1070" s="3"/>
      <c r="AF1070" s="3"/>
      <c r="AG1070" s="3"/>
      <c r="AH1070" s="3"/>
      <c r="AI1070" s="3"/>
      <c r="AJ1070" s="3" t="s">
        <v>2037</v>
      </c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4"/>
    </row>
    <row r="1071" spans="1:51" x14ac:dyDescent="0.25">
      <c r="A1071" s="2" t="s">
        <v>3011</v>
      </c>
      <c r="B1071" s="11" t="s">
        <v>2954</v>
      </c>
      <c r="C1071" s="3">
        <v>2</v>
      </c>
      <c r="D1071" s="3" t="s">
        <v>290</v>
      </c>
      <c r="E1071" s="3" t="s">
        <v>793</v>
      </c>
      <c r="F1071" s="3" t="s">
        <v>781</v>
      </c>
      <c r="G1071" s="3"/>
      <c r="H1071" s="3" t="s">
        <v>1053</v>
      </c>
      <c r="I1071" s="3" t="s">
        <v>1336</v>
      </c>
      <c r="J1071" s="3" t="s">
        <v>975</v>
      </c>
      <c r="K1071" s="3" t="s">
        <v>3015</v>
      </c>
      <c r="L1071" s="3" t="s">
        <v>769</v>
      </c>
      <c r="M1071" s="3" t="s">
        <v>3016</v>
      </c>
      <c r="N1071" s="3" t="s">
        <v>1745</v>
      </c>
      <c r="O1071" s="3" t="s">
        <v>987</v>
      </c>
      <c r="P1071" s="3" t="s">
        <v>2783</v>
      </c>
      <c r="Q1071" s="3" t="s">
        <v>79</v>
      </c>
      <c r="R1071" s="3" t="s">
        <v>1130</v>
      </c>
      <c r="S1071" s="3" t="s">
        <v>886</v>
      </c>
      <c r="T1071" s="3" t="s">
        <v>1423</v>
      </c>
      <c r="U1071" s="3" t="s">
        <v>266</v>
      </c>
      <c r="V1071" s="3" t="s">
        <v>1728</v>
      </c>
      <c r="W1071" s="3" t="s">
        <v>1728</v>
      </c>
      <c r="X1071" s="3" t="s">
        <v>55</v>
      </c>
      <c r="Y1071" s="3" t="s">
        <v>3017</v>
      </c>
      <c r="Z1071" s="3" t="s">
        <v>380</v>
      </c>
      <c r="AA1071" s="3" t="s">
        <v>78</v>
      </c>
      <c r="AB1071" s="3" t="s">
        <v>3018</v>
      </c>
      <c r="AC1071" s="3" t="s">
        <v>992</v>
      </c>
      <c r="AD1071" s="3"/>
      <c r="AE1071" s="3"/>
      <c r="AF1071" s="3"/>
      <c r="AG1071" s="3"/>
      <c r="AH1071" s="3"/>
      <c r="AI1071" s="3"/>
      <c r="AJ1071" s="3" t="s">
        <v>2156</v>
      </c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4"/>
    </row>
    <row r="1072" spans="1:51" x14ac:dyDescent="0.25">
      <c r="A1072" s="2" t="s">
        <v>3011</v>
      </c>
      <c r="B1072" s="11" t="s">
        <v>2954</v>
      </c>
      <c r="C1072" s="3">
        <v>3</v>
      </c>
      <c r="D1072" s="3" t="s">
        <v>302</v>
      </c>
      <c r="E1072" s="3" t="s">
        <v>781</v>
      </c>
      <c r="F1072" s="3" t="s">
        <v>3019</v>
      </c>
      <c r="G1072" s="3"/>
      <c r="H1072" s="3" t="s">
        <v>3020</v>
      </c>
      <c r="I1072" s="3" t="s">
        <v>348</v>
      </c>
      <c r="J1072" s="3" t="s">
        <v>2209</v>
      </c>
      <c r="K1072" s="3" t="s">
        <v>3021</v>
      </c>
      <c r="L1072" s="3" t="s">
        <v>3022</v>
      </c>
      <c r="M1072" s="3" t="s">
        <v>3023</v>
      </c>
      <c r="N1072" s="3" t="s">
        <v>816</v>
      </c>
      <c r="O1072" s="3" t="s">
        <v>801</v>
      </c>
      <c r="P1072" s="3" t="s">
        <v>3024</v>
      </c>
      <c r="Q1072" s="3" t="s">
        <v>16</v>
      </c>
      <c r="R1072" s="3" t="s">
        <v>919</v>
      </c>
      <c r="S1072" s="3" t="s">
        <v>886</v>
      </c>
      <c r="T1072" s="3" t="s">
        <v>1423</v>
      </c>
      <c r="U1072" s="3" t="s">
        <v>285</v>
      </c>
      <c r="V1072" s="3" t="s">
        <v>285</v>
      </c>
      <c r="W1072" s="3" t="s">
        <v>285</v>
      </c>
      <c r="X1072" s="3" t="s">
        <v>155</v>
      </c>
      <c r="Y1072" s="3" t="s">
        <v>955</v>
      </c>
      <c r="Z1072" s="3" t="s">
        <v>1954</v>
      </c>
      <c r="AA1072" s="3" t="s">
        <v>78</v>
      </c>
      <c r="AB1072" s="3" t="s">
        <v>3025</v>
      </c>
      <c r="AC1072" s="3" t="s">
        <v>695</v>
      </c>
      <c r="AD1072" s="3"/>
      <c r="AE1072" s="3"/>
      <c r="AF1072" s="3"/>
      <c r="AG1072" s="3"/>
      <c r="AH1072" s="3"/>
      <c r="AI1072" s="3"/>
      <c r="AJ1072" s="3" t="s">
        <v>859</v>
      </c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4"/>
    </row>
    <row r="1073" spans="1:51" x14ac:dyDescent="0.25">
      <c r="A1073" s="2" t="s">
        <v>3011</v>
      </c>
      <c r="B1073" s="11" t="s">
        <v>2954</v>
      </c>
      <c r="C1073" s="3">
        <v>4</v>
      </c>
      <c r="D1073" s="3" t="s">
        <v>477</v>
      </c>
      <c r="E1073" s="3" t="s">
        <v>3019</v>
      </c>
      <c r="F1073" s="3" t="s">
        <v>828</v>
      </c>
      <c r="G1073" s="3"/>
      <c r="H1073" s="3" t="s">
        <v>357</v>
      </c>
      <c r="I1073" s="3" t="s">
        <v>3026</v>
      </c>
      <c r="J1073" s="3" t="s">
        <v>531</v>
      </c>
      <c r="K1073" s="3" t="s">
        <v>3027</v>
      </c>
      <c r="L1073" s="3" t="s">
        <v>927</v>
      </c>
      <c r="M1073" s="3" t="s">
        <v>3028</v>
      </c>
      <c r="N1073" s="3" t="s">
        <v>209</v>
      </c>
      <c r="O1073" s="3" t="s">
        <v>1846</v>
      </c>
      <c r="P1073" s="3" t="s">
        <v>255</v>
      </c>
      <c r="Q1073" s="3" t="s">
        <v>16</v>
      </c>
      <c r="R1073" s="3" t="s">
        <v>1428</v>
      </c>
      <c r="S1073" s="3" t="s">
        <v>919</v>
      </c>
      <c r="T1073" s="3" t="s">
        <v>953</v>
      </c>
      <c r="U1073" s="3" t="s">
        <v>885</v>
      </c>
      <c r="V1073" s="3" t="s">
        <v>885</v>
      </c>
      <c r="W1073" s="3" t="s">
        <v>885</v>
      </c>
      <c r="X1073" s="3" t="s">
        <v>291</v>
      </c>
      <c r="Y1073" s="3"/>
      <c r="Z1073" s="3"/>
      <c r="AA1073" s="3"/>
      <c r="AB1073" s="3" t="s">
        <v>3029</v>
      </c>
      <c r="AC1073" s="3" t="s">
        <v>3030</v>
      </c>
      <c r="AD1073" s="3"/>
      <c r="AE1073" s="3"/>
      <c r="AF1073" s="3"/>
      <c r="AG1073" s="3"/>
      <c r="AH1073" s="3"/>
      <c r="AI1073" s="3"/>
      <c r="AJ1073" s="3" t="s">
        <v>1621</v>
      </c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4"/>
    </row>
    <row r="1074" spans="1:51" x14ac:dyDescent="0.25">
      <c r="A1074" s="2" t="s">
        <v>3011</v>
      </c>
      <c r="B1074" s="11" t="s">
        <v>2954</v>
      </c>
      <c r="C1074" s="3">
        <v>5</v>
      </c>
      <c r="D1074" s="3" t="s">
        <v>484</v>
      </c>
      <c r="E1074" s="3" t="s">
        <v>828</v>
      </c>
      <c r="F1074" s="3" t="s">
        <v>1001</v>
      </c>
      <c r="G1074" s="3"/>
      <c r="H1074" s="3" t="s">
        <v>1749</v>
      </c>
      <c r="I1074" s="3" t="s">
        <v>1796</v>
      </c>
      <c r="J1074" s="3" t="s">
        <v>3031</v>
      </c>
      <c r="K1074" s="3" t="s">
        <v>3032</v>
      </c>
      <c r="L1074" s="3" t="s">
        <v>3033</v>
      </c>
      <c r="M1074" s="3" t="s">
        <v>3034</v>
      </c>
      <c r="N1074" s="3" t="s">
        <v>751</v>
      </c>
      <c r="O1074" s="3" t="s">
        <v>2707</v>
      </c>
      <c r="P1074" s="3" t="s">
        <v>1582</v>
      </c>
      <c r="Q1074" s="3" t="s">
        <v>16</v>
      </c>
      <c r="R1074" s="3" t="s">
        <v>868</v>
      </c>
      <c r="S1074" s="3" t="s">
        <v>1423</v>
      </c>
      <c r="T1074" s="3" t="s">
        <v>1428</v>
      </c>
      <c r="U1074" s="3" t="s">
        <v>868</v>
      </c>
      <c r="V1074" s="3" t="s">
        <v>868</v>
      </c>
      <c r="W1074" s="3" t="s">
        <v>885</v>
      </c>
      <c r="X1074" s="3" t="s">
        <v>165</v>
      </c>
      <c r="Y1074" s="3"/>
      <c r="Z1074" s="3"/>
      <c r="AA1074" s="3"/>
      <c r="AB1074" s="3" t="s">
        <v>3035</v>
      </c>
      <c r="AC1074" s="3" t="s">
        <v>3036</v>
      </c>
      <c r="AD1074" s="3"/>
      <c r="AE1074" s="3"/>
      <c r="AF1074" s="3"/>
      <c r="AG1074" s="3"/>
      <c r="AH1074" s="3"/>
      <c r="AI1074" s="3"/>
      <c r="AJ1074" s="3" t="s">
        <v>859</v>
      </c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4"/>
    </row>
    <row r="1075" spans="1:51" x14ac:dyDescent="0.25">
      <c r="A1075" s="2" t="s">
        <v>3011</v>
      </c>
      <c r="B1075" s="11" t="s">
        <v>2954</v>
      </c>
      <c r="C1075" s="3">
        <v>6</v>
      </c>
      <c r="D1075" s="3" t="s">
        <v>601</v>
      </c>
      <c r="E1075" s="3" t="s">
        <v>1001</v>
      </c>
      <c r="F1075" s="3"/>
      <c r="G1075" s="3"/>
      <c r="H1075" s="3" t="s">
        <v>365</v>
      </c>
      <c r="I1075" s="3" t="s">
        <v>1292</v>
      </c>
      <c r="J1075" s="3" t="s">
        <v>109</v>
      </c>
      <c r="K1075" s="3" t="s">
        <v>3037</v>
      </c>
      <c r="L1075" s="3" t="s">
        <v>2505</v>
      </c>
      <c r="M1075" s="3" t="s">
        <v>3038</v>
      </c>
      <c r="N1075" s="3" t="s">
        <v>755</v>
      </c>
      <c r="O1075" s="3" t="s">
        <v>2565</v>
      </c>
      <c r="P1075" s="3" t="s">
        <v>193</v>
      </c>
      <c r="Q1075" s="3" t="s">
        <v>16</v>
      </c>
      <c r="R1075" s="3" t="s">
        <v>869</v>
      </c>
      <c r="S1075" s="3" t="s">
        <v>885</v>
      </c>
      <c r="T1075" s="3" t="s">
        <v>953</v>
      </c>
      <c r="U1075" s="3" t="s">
        <v>954</v>
      </c>
      <c r="V1075" s="3" t="s">
        <v>869</v>
      </c>
      <c r="W1075" s="3" t="s">
        <v>885</v>
      </c>
      <c r="X1075" s="3" t="s">
        <v>243</v>
      </c>
      <c r="Y1075" s="3"/>
      <c r="Z1075" s="3"/>
      <c r="AA1075" s="3"/>
      <c r="AB1075" s="3" t="s">
        <v>3039</v>
      </c>
      <c r="AC1075" s="3" t="s">
        <v>503</v>
      </c>
      <c r="AD1075" s="3"/>
      <c r="AE1075" s="3"/>
      <c r="AF1075" s="3"/>
      <c r="AG1075" s="3"/>
      <c r="AH1075" s="3"/>
      <c r="AI1075" s="3"/>
      <c r="AJ1075" s="3" t="s">
        <v>258</v>
      </c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4"/>
    </row>
    <row r="1076" spans="1:51" x14ac:dyDescent="0.25">
      <c r="A1076" s="2" t="s">
        <v>447</v>
      </c>
      <c r="B1076" s="11" t="s">
        <v>2954</v>
      </c>
      <c r="C1076" s="3">
        <v>1</v>
      </c>
      <c r="D1076" s="3" t="s">
        <v>660</v>
      </c>
      <c r="E1076" s="3" t="s">
        <v>4</v>
      </c>
      <c r="F1076" s="3" t="s">
        <v>810</v>
      </c>
      <c r="G1076" s="3"/>
      <c r="H1076" s="3" t="s">
        <v>166</v>
      </c>
      <c r="I1076" s="3" t="s">
        <v>850</v>
      </c>
      <c r="J1076" s="3" t="s">
        <v>3040</v>
      </c>
      <c r="K1076" s="3" t="s">
        <v>1825</v>
      </c>
      <c r="L1076" s="3" t="s">
        <v>722</v>
      </c>
      <c r="M1076" s="3" t="s">
        <v>3041</v>
      </c>
      <c r="N1076" s="3" t="s">
        <v>3042</v>
      </c>
      <c r="O1076" s="3" t="s">
        <v>3043</v>
      </c>
      <c r="P1076" s="3" t="s">
        <v>897</v>
      </c>
      <c r="Q1076" s="3" t="s">
        <v>225</v>
      </c>
      <c r="R1076" s="3" t="s">
        <v>1728</v>
      </c>
      <c r="S1076" s="3" t="s">
        <v>266</v>
      </c>
      <c r="T1076" s="3" t="s">
        <v>284</v>
      </c>
      <c r="U1076" s="3" t="s">
        <v>227</v>
      </c>
      <c r="V1076" s="3" t="s">
        <v>226</v>
      </c>
      <c r="W1076" s="3" t="s">
        <v>226</v>
      </c>
      <c r="X1076" s="3" t="s">
        <v>386</v>
      </c>
      <c r="Y1076" s="3" t="s">
        <v>3044</v>
      </c>
      <c r="Z1076" s="3" t="s">
        <v>1012</v>
      </c>
      <c r="AA1076" s="3" t="s">
        <v>437</v>
      </c>
      <c r="AB1076" s="3"/>
      <c r="AC1076" s="3" t="s">
        <v>1383</v>
      </c>
      <c r="AD1076" s="3" t="s">
        <v>2114</v>
      </c>
      <c r="AE1076" s="3" t="s">
        <v>553</v>
      </c>
      <c r="AF1076" s="3" t="s">
        <v>1013</v>
      </c>
      <c r="AG1076" s="3" t="s">
        <v>183</v>
      </c>
      <c r="AH1076" s="3" t="s">
        <v>256</v>
      </c>
      <c r="AI1076" s="3" t="s">
        <v>718</v>
      </c>
      <c r="AJ1076" s="3" t="s">
        <v>3045</v>
      </c>
      <c r="AK1076" s="3" t="s">
        <v>2130</v>
      </c>
      <c r="AL1076" s="3" t="s">
        <v>3046</v>
      </c>
      <c r="AM1076" s="3" t="s">
        <v>3047</v>
      </c>
      <c r="AN1076" s="3" t="s">
        <v>397</v>
      </c>
      <c r="AO1076" s="3" t="s">
        <v>1275</v>
      </c>
      <c r="AP1076" s="3" t="s">
        <v>38</v>
      </c>
      <c r="AQ1076" s="3"/>
      <c r="AR1076" s="3"/>
      <c r="AS1076" s="3"/>
      <c r="AT1076" s="3"/>
      <c r="AU1076" s="3"/>
      <c r="AV1076" s="3"/>
      <c r="AW1076" s="3"/>
      <c r="AX1076" s="3"/>
      <c r="AY1076" s="4"/>
    </row>
    <row r="1077" spans="1:51" x14ac:dyDescent="0.25">
      <c r="A1077" s="2" t="s">
        <v>447</v>
      </c>
      <c r="B1077" s="11" t="s">
        <v>2954</v>
      </c>
      <c r="C1077" s="3">
        <v>2</v>
      </c>
      <c r="D1077" s="3" t="s">
        <v>684</v>
      </c>
      <c r="E1077" s="3" t="s">
        <v>810</v>
      </c>
      <c r="F1077" s="3" t="s">
        <v>2630</v>
      </c>
      <c r="G1077" s="3"/>
      <c r="H1077" s="3" t="s">
        <v>315</v>
      </c>
      <c r="I1077" s="3" t="s">
        <v>681</v>
      </c>
      <c r="J1077" s="3" t="s">
        <v>3048</v>
      </c>
      <c r="K1077" s="3" t="s">
        <v>579</v>
      </c>
      <c r="L1077" s="3" t="s">
        <v>3049</v>
      </c>
      <c r="M1077" s="3" t="s">
        <v>3050</v>
      </c>
      <c r="N1077" s="3" t="s">
        <v>3051</v>
      </c>
      <c r="O1077" s="3" t="s">
        <v>3052</v>
      </c>
      <c r="P1077" s="3" t="s">
        <v>555</v>
      </c>
      <c r="Q1077" s="3" t="s">
        <v>225</v>
      </c>
      <c r="R1077" s="3" t="s">
        <v>954</v>
      </c>
      <c r="S1077" s="3" t="s">
        <v>285</v>
      </c>
      <c r="T1077" s="3" t="s">
        <v>285</v>
      </c>
      <c r="U1077" s="3" t="s">
        <v>269</v>
      </c>
      <c r="V1077" s="3" t="s">
        <v>269</v>
      </c>
      <c r="W1077" s="3" t="s">
        <v>343</v>
      </c>
      <c r="X1077" s="3" t="s">
        <v>372</v>
      </c>
      <c r="Y1077" s="3" t="s">
        <v>3053</v>
      </c>
      <c r="Z1077" s="3" t="s">
        <v>2600</v>
      </c>
      <c r="AA1077" s="3" t="s">
        <v>772</v>
      </c>
      <c r="AB1077" s="3"/>
      <c r="AC1077" s="3" t="s">
        <v>58</v>
      </c>
      <c r="AD1077" s="3" t="s">
        <v>1037</v>
      </c>
      <c r="AE1077" s="3" t="s">
        <v>2983</v>
      </c>
      <c r="AF1077" s="3" t="s">
        <v>3040</v>
      </c>
      <c r="AG1077" s="3" t="s">
        <v>23</v>
      </c>
      <c r="AH1077" s="3" t="s">
        <v>183</v>
      </c>
      <c r="AI1077" s="3" t="s">
        <v>238</v>
      </c>
      <c r="AJ1077" s="3" t="s">
        <v>276</v>
      </c>
      <c r="AK1077" s="3" t="s">
        <v>1832</v>
      </c>
      <c r="AL1077" s="3" t="s">
        <v>2107</v>
      </c>
      <c r="AM1077" s="3" t="s">
        <v>3054</v>
      </c>
      <c r="AN1077" s="3" t="s">
        <v>537</v>
      </c>
      <c r="AO1077" s="3" t="s">
        <v>3055</v>
      </c>
      <c r="AP1077" s="3" t="s">
        <v>38</v>
      </c>
      <c r="AQ1077" s="3"/>
      <c r="AR1077" s="3"/>
      <c r="AS1077" s="3"/>
      <c r="AT1077" s="3"/>
      <c r="AU1077" s="3"/>
      <c r="AV1077" s="3"/>
      <c r="AW1077" s="3"/>
      <c r="AX1077" s="3"/>
      <c r="AY1077" s="4"/>
    </row>
    <row r="1078" spans="1:51" x14ac:dyDescent="0.25">
      <c r="A1078" s="2" t="s">
        <v>447</v>
      </c>
      <c r="B1078" s="11" t="s">
        <v>2954</v>
      </c>
      <c r="C1078" s="3">
        <v>3</v>
      </c>
      <c r="D1078" s="3" t="s">
        <v>242</v>
      </c>
      <c r="E1078" s="3" t="s">
        <v>2630</v>
      </c>
      <c r="F1078" s="3" t="s">
        <v>858</v>
      </c>
      <c r="G1078" s="3"/>
      <c r="H1078" s="3" t="s">
        <v>220</v>
      </c>
      <c r="I1078" s="3" t="s">
        <v>376</v>
      </c>
      <c r="J1078" s="3" t="s">
        <v>1467</v>
      </c>
      <c r="K1078" s="3" t="s">
        <v>1378</v>
      </c>
      <c r="L1078" s="3" t="s">
        <v>3056</v>
      </c>
      <c r="M1078" s="3" t="s">
        <v>3057</v>
      </c>
      <c r="N1078" s="3" t="s">
        <v>3058</v>
      </c>
      <c r="O1078" s="3" t="s">
        <v>3059</v>
      </c>
      <c r="P1078" s="3" t="s">
        <v>256</v>
      </c>
      <c r="Q1078" s="3" t="s">
        <v>283</v>
      </c>
      <c r="R1078" s="3" t="s">
        <v>954</v>
      </c>
      <c r="S1078" s="3" t="s">
        <v>954</v>
      </c>
      <c r="T1078" s="3" t="s">
        <v>886</v>
      </c>
      <c r="U1078" s="3" t="s">
        <v>463</v>
      </c>
      <c r="V1078" s="3" t="s">
        <v>463</v>
      </c>
      <c r="W1078" s="3" t="s">
        <v>463</v>
      </c>
      <c r="X1078" s="3" t="s">
        <v>235</v>
      </c>
      <c r="Y1078" s="3" t="s">
        <v>3060</v>
      </c>
      <c r="Z1078" s="3" t="s">
        <v>552</v>
      </c>
      <c r="AA1078" s="3" t="s">
        <v>274</v>
      </c>
      <c r="AB1078" s="3"/>
      <c r="AC1078" s="3" t="s">
        <v>400</v>
      </c>
      <c r="AD1078" s="3" t="s">
        <v>1165</v>
      </c>
      <c r="AE1078" s="3" t="s">
        <v>1576</v>
      </c>
      <c r="AF1078" s="3" t="s">
        <v>26</v>
      </c>
      <c r="AG1078" s="3" t="s">
        <v>509</v>
      </c>
      <c r="AH1078" s="3" t="s">
        <v>111</v>
      </c>
      <c r="AI1078" s="3" t="s">
        <v>209</v>
      </c>
      <c r="AJ1078" s="3" t="s">
        <v>1001</v>
      </c>
      <c r="AK1078" s="3" t="s">
        <v>960</v>
      </c>
      <c r="AL1078" s="3" t="s">
        <v>2501</v>
      </c>
      <c r="AM1078" s="3" t="s">
        <v>3061</v>
      </c>
      <c r="AN1078" s="3" t="s">
        <v>823</v>
      </c>
      <c r="AO1078" s="3" t="s">
        <v>585</v>
      </c>
      <c r="AP1078" s="3" t="s">
        <v>38</v>
      </c>
      <c r="AQ1078" s="3"/>
      <c r="AR1078" s="3"/>
      <c r="AS1078" s="3"/>
      <c r="AT1078" s="3"/>
      <c r="AU1078" s="3"/>
      <c r="AV1078" s="3"/>
      <c r="AW1078" s="3"/>
      <c r="AX1078" s="3"/>
      <c r="AY1078" s="4"/>
    </row>
    <row r="1079" spans="1:51" x14ac:dyDescent="0.25">
      <c r="A1079" s="2" t="s">
        <v>447</v>
      </c>
      <c r="B1079" s="11" t="s">
        <v>2954</v>
      </c>
      <c r="C1079" s="3">
        <v>4</v>
      </c>
      <c r="D1079" s="3" t="s">
        <v>260</v>
      </c>
      <c r="E1079" s="3" t="s">
        <v>858</v>
      </c>
      <c r="F1079" s="3" t="s">
        <v>162</v>
      </c>
      <c r="G1079" s="3"/>
      <c r="H1079" s="3" t="s">
        <v>2077</v>
      </c>
      <c r="I1079" s="3" t="s">
        <v>1107</v>
      </c>
      <c r="J1079" s="3" t="s">
        <v>830</v>
      </c>
      <c r="K1079" s="3" t="s">
        <v>3062</v>
      </c>
      <c r="L1079" s="3" t="s">
        <v>867</v>
      </c>
      <c r="M1079" s="3" t="s">
        <v>3063</v>
      </c>
      <c r="N1079" s="3" t="s">
        <v>2623</v>
      </c>
      <c r="O1079" s="3" t="s">
        <v>2999</v>
      </c>
      <c r="P1079" s="3" t="s">
        <v>1615</v>
      </c>
      <c r="Q1079" s="3" t="s">
        <v>283</v>
      </c>
      <c r="R1079" s="3" t="s">
        <v>1423</v>
      </c>
      <c r="S1079" s="3" t="s">
        <v>953</v>
      </c>
      <c r="T1079" s="3" t="s">
        <v>919</v>
      </c>
      <c r="U1079" s="3" t="s">
        <v>228</v>
      </c>
      <c r="V1079" s="3" t="s">
        <v>904</v>
      </c>
      <c r="W1079" s="3" t="s">
        <v>228</v>
      </c>
      <c r="X1079" s="3" t="s">
        <v>235</v>
      </c>
      <c r="Y1079" s="3" t="s">
        <v>2919</v>
      </c>
      <c r="Z1079" s="3" t="s">
        <v>1813</v>
      </c>
      <c r="AA1079" s="3" t="s">
        <v>357</v>
      </c>
      <c r="AB1079" s="3"/>
      <c r="AC1079" s="3" t="s">
        <v>736</v>
      </c>
      <c r="AD1079" s="3" t="s">
        <v>3064</v>
      </c>
      <c r="AE1079" s="3" t="s">
        <v>498</v>
      </c>
      <c r="AF1079" s="3" t="s">
        <v>66</v>
      </c>
      <c r="AG1079" s="3" t="s">
        <v>1543</v>
      </c>
      <c r="AH1079" s="3" t="s">
        <v>111</v>
      </c>
      <c r="AI1079" s="3"/>
      <c r="AJ1079" s="3" t="s">
        <v>3065</v>
      </c>
      <c r="AK1079" s="3" t="s">
        <v>1410</v>
      </c>
      <c r="AL1079" s="3" t="s">
        <v>3066</v>
      </c>
      <c r="AM1079" s="3" t="s">
        <v>3067</v>
      </c>
      <c r="AN1079" s="3" t="s">
        <v>234</v>
      </c>
      <c r="AO1079" s="3" t="s">
        <v>1123</v>
      </c>
      <c r="AP1079" s="3" t="s">
        <v>38</v>
      </c>
      <c r="AQ1079" s="3"/>
      <c r="AR1079" s="3"/>
      <c r="AS1079" s="3"/>
      <c r="AT1079" s="3"/>
      <c r="AU1079" s="3"/>
      <c r="AV1079" s="3"/>
      <c r="AW1079" s="3"/>
      <c r="AX1079" s="3"/>
      <c r="AY1079" s="4"/>
    </row>
    <row r="1080" spans="1:51" x14ac:dyDescent="0.25">
      <c r="A1080" s="2" t="s">
        <v>447</v>
      </c>
      <c r="B1080" s="11" t="s">
        <v>2954</v>
      </c>
      <c r="C1080" s="3">
        <v>5</v>
      </c>
      <c r="D1080" s="3" t="s">
        <v>3069</v>
      </c>
      <c r="E1080" s="3" t="s">
        <v>162</v>
      </c>
      <c r="F1080" s="3" t="s">
        <v>3068</v>
      </c>
      <c r="G1080" s="3"/>
      <c r="H1080" s="3" t="s">
        <v>1144</v>
      </c>
      <c r="I1080" s="3" t="s">
        <v>2854</v>
      </c>
      <c r="J1080" s="3" t="s">
        <v>1219</v>
      </c>
      <c r="K1080" s="3" t="s">
        <v>3070</v>
      </c>
      <c r="L1080" s="3" t="s">
        <v>194</v>
      </c>
      <c r="M1080" s="3" t="s">
        <v>3071</v>
      </c>
      <c r="N1080" s="3" t="s">
        <v>2340</v>
      </c>
      <c r="O1080" s="3" t="s">
        <v>2380</v>
      </c>
      <c r="P1080" s="3" t="s">
        <v>587</v>
      </c>
      <c r="Q1080" s="3" t="s">
        <v>225</v>
      </c>
      <c r="R1080" s="3" t="s">
        <v>1428</v>
      </c>
      <c r="S1080" s="3" t="s">
        <v>1428</v>
      </c>
      <c r="T1080" s="3" t="s">
        <v>1829</v>
      </c>
      <c r="U1080" s="3" t="s">
        <v>249</v>
      </c>
      <c r="V1080" s="3" t="s">
        <v>249</v>
      </c>
      <c r="W1080" s="3" t="s">
        <v>249</v>
      </c>
      <c r="X1080" s="3" t="s">
        <v>270</v>
      </c>
      <c r="Y1080" s="3"/>
      <c r="Z1080" s="3"/>
      <c r="AA1080" s="3" t="s">
        <v>962</v>
      </c>
      <c r="AB1080" s="3"/>
      <c r="AC1080" s="3" t="s">
        <v>209</v>
      </c>
      <c r="AD1080" s="3" t="s">
        <v>2485</v>
      </c>
      <c r="AE1080" s="3" t="s">
        <v>1206</v>
      </c>
      <c r="AF1080" s="3" t="s">
        <v>1040</v>
      </c>
      <c r="AG1080" s="3" t="s">
        <v>555</v>
      </c>
      <c r="AH1080" s="3" t="s">
        <v>111</v>
      </c>
      <c r="AI1080" s="3"/>
      <c r="AJ1080" s="3" t="s">
        <v>3072</v>
      </c>
      <c r="AK1080" s="3" t="s">
        <v>3073</v>
      </c>
      <c r="AL1080" s="3" t="s">
        <v>947</v>
      </c>
      <c r="AM1080" s="3" t="s">
        <v>3074</v>
      </c>
      <c r="AN1080" s="3" t="s">
        <v>193</v>
      </c>
      <c r="AO1080" s="3" t="s">
        <v>2057</v>
      </c>
      <c r="AP1080" s="3" t="s">
        <v>38</v>
      </c>
      <c r="AQ1080" s="3"/>
      <c r="AR1080" s="3"/>
      <c r="AS1080" s="3"/>
      <c r="AT1080" s="3"/>
      <c r="AU1080" s="3"/>
      <c r="AV1080" s="3"/>
      <c r="AW1080" s="3"/>
      <c r="AX1080" s="3"/>
      <c r="AY1080" s="4"/>
    </row>
    <row r="1081" spans="1:51" x14ac:dyDescent="0.25">
      <c r="A1081" s="2" t="s">
        <v>447</v>
      </c>
      <c r="B1081" s="11" t="s">
        <v>2954</v>
      </c>
      <c r="C1081" s="3">
        <v>6</v>
      </c>
      <c r="D1081" s="3" t="s">
        <v>980</v>
      </c>
      <c r="E1081" s="3" t="s">
        <v>3068</v>
      </c>
      <c r="F1081" s="3" t="s">
        <v>735</v>
      </c>
      <c r="G1081" s="3"/>
      <c r="H1081" s="3" t="s">
        <v>2707</v>
      </c>
      <c r="I1081" s="3" t="s">
        <v>3075</v>
      </c>
      <c r="J1081" s="3" t="s">
        <v>2833</v>
      </c>
      <c r="K1081" s="3" t="s">
        <v>2412</v>
      </c>
      <c r="L1081" s="3" t="s">
        <v>3076</v>
      </c>
      <c r="M1081" s="3" t="s">
        <v>3077</v>
      </c>
      <c r="N1081" s="3" t="s">
        <v>2368</v>
      </c>
      <c r="O1081" s="3" t="s">
        <v>1983</v>
      </c>
      <c r="P1081" s="3" t="s">
        <v>292</v>
      </c>
      <c r="Q1081" s="3" t="s">
        <v>79</v>
      </c>
      <c r="R1081" s="3" t="s">
        <v>1428</v>
      </c>
      <c r="S1081" s="3" t="s">
        <v>1428</v>
      </c>
      <c r="T1081" s="3" t="s">
        <v>1428</v>
      </c>
      <c r="U1081" s="3" t="s">
        <v>265</v>
      </c>
      <c r="V1081" s="3" t="s">
        <v>249</v>
      </c>
      <c r="W1081" s="3" t="s">
        <v>265</v>
      </c>
      <c r="X1081" s="3" t="s">
        <v>112</v>
      </c>
      <c r="Y1081" s="3"/>
      <c r="Z1081" s="3"/>
      <c r="AA1081" s="3" t="s">
        <v>772</v>
      </c>
      <c r="AB1081" s="3"/>
      <c r="AC1081" s="3" t="s">
        <v>153</v>
      </c>
      <c r="AD1081" s="3" t="s">
        <v>2914</v>
      </c>
      <c r="AE1081" s="3" t="s">
        <v>880</v>
      </c>
      <c r="AF1081" s="3" t="s">
        <v>1040</v>
      </c>
      <c r="AG1081" s="3" t="s">
        <v>1232</v>
      </c>
      <c r="AH1081" s="3" t="s">
        <v>235</v>
      </c>
      <c r="AI1081" s="3"/>
      <c r="AJ1081" s="3" t="s">
        <v>428</v>
      </c>
      <c r="AK1081" s="3" t="s">
        <v>1548</v>
      </c>
      <c r="AL1081" s="3" t="s">
        <v>11</v>
      </c>
      <c r="AM1081" s="3" t="s">
        <v>2225</v>
      </c>
      <c r="AN1081" s="3" t="s">
        <v>184</v>
      </c>
      <c r="AO1081" s="3" t="s">
        <v>136</v>
      </c>
      <c r="AP1081" s="3" t="s">
        <v>38</v>
      </c>
      <c r="AQ1081" s="3"/>
      <c r="AR1081" s="3"/>
      <c r="AS1081" s="3"/>
      <c r="AT1081" s="3"/>
      <c r="AU1081" s="3"/>
      <c r="AV1081" s="3"/>
      <c r="AW1081" s="3"/>
      <c r="AX1081" s="3"/>
      <c r="AY1081" s="4"/>
    </row>
    <row r="1082" spans="1:51" x14ac:dyDescent="0.25">
      <c r="A1082" s="2" t="s">
        <v>447</v>
      </c>
      <c r="B1082" s="11" t="s">
        <v>2954</v>
      </c>
      <c r="C1082" s="3">
        <v>7</v>
      </c>
      <c r="D1082" s="3" t="s">
        <v>3079</v>
      </c>
      <c r="E1082" s="3" t="s">
        <v>735</v>
      </c>
      <c r="F1082" s="3" t="s">
        <v>3078</v>
      </c>
      <c r="G1082" s="3"/>
      <c r="H1082" s="3" t="s">
        <v>273</v>
      </c>
      <c r="I1082" s="3" t="s">
        <v>1737</v>
      </c>
      <c r="J1082" s="3" t="s">
        <v>3080</v>
      </c>
      <c r="K1082" s="3" t="s">
        <v>3081</v>
      </c>
      <c r="L1082" s="3" t="s">
        <v>3082</v>
      </c>
      <c r="M1082" s="3" t="s">
        <v>3083</v>
      </c>
      <c r="N1082" s="3" t="s">
        <v>3084</v>
      </c>
      <c r="O1082" s="3" t="s">
        <v>3085</v>
      </c>
      <c r="P1082" s="3" t="s">
        <v>255</v>
      </c>
      <c r="Q1082" s="3" t="s">
        <v>225</v>
      </c>
      <c r="R1082" s="3" t="s">
        <v>1428</v>
      </c>
      <c r="S1082" s="3" t="s">
        <v>1428</v>
      </c>
      <c r="T1082" s="3" t="s">
        <v>1818</v>
      </c>
      <c r="U1082" s="3" t="s">
        <v>228</v>
      </c>
      <c r="V1082" s="3" t="s">
        <v>1717</v>
      </c>
      <c r="W1082" s="3" t="s">
        <v>228</v>
      </c>
      <c r="X1082" s="3" t="s">
        <v>108</v>
      </c>
      <c r="Y1082" s="3"/>
      <c r="Z1082" s="3"/>
      <c r="AA1082" s="3" t="s">
        <v>1040</v>
      </c>
      <c r="AB1082" s="3"/>
      <c r="AC1082" s="3" t="s">
        <v>928</v>
      </c>
      <c r="AD1082" s="3" t="s">
        <v>1913</v>
      </c>
      <c r="AE1082" s="3" t="s">
        <v>216</v>
      </c>
      <c r="AF1082" s="3" t="s">
        <v>1087</v>
      </c>
      <c r="AG1082" s="3" t="s">
        <v>175</v>
      </c>
      <c r="AH1082" s="3" t="s">
        <v>61</v>
      </c>
      <c r="AI1082" s="3"/>
      <c r="AJ1082" s="3" t="s">
        <v>3086</v>
      </c>
      <c r="AK1082" s="3" t="s">
        <v>1042</v>
      </c>
      <c r="AL1082" s="3" t="s">
        <v>286</v>
      </c>
      <c r="AM1082" s="3" t="s">
        <v>2825</v>
      </c>
      <c r="AN1082" s="3" t="s">
        <v>631</v>
      </c>
      <c r="AO1082" s="3" t="s">
        <v>519</v>
      </c>
      <c r="AP1082" s="3" t="s">
        <v>38</v>
      </c>
      <c r="AQ1082" s="3"/>
      <c r="AR1082" s="3"/>
      <c r="AS1082" s="3"/>
      <c r="AT1082" s="3"/>
      <c r="AU1082" s="3"/>
      <c r="AV1082" s="3"/>
      <c r="AW1082" s="3"/>
      <c r="AX1082" s="3"/>
      <c r="AY1082" s="4"/>
    </row>
    <row r="1083" spans="1:51" x14ac:dyDescent="0.25">
      <c r="A1083" s="2" t="s">
        <v>447</v>
      </c>
      <c r="B1083" s="11" t="s">
        <v>2954</v>
      </c>
      <c r="C1083" s="3">
        <v>8</v>
      </c>
      <c r="D1083" s="3" t="s">
        <v>3087</v>
      </c>
      <c r="E1083" s="3" t="s">
        <v>3078</v>
      </c>
      <c r="F1083" s="3" t="s">
        <v>1085</v>
      </c>
      <c r="G1083" s="3"/>
      <c r="H1083" s="3" t="s">
        <v>3088</v>
      </c>
      <c r="I1083" s="3" t="s">
        <v>3089</v>
      </c>
      <c r="J1083" s="3" t="s">
        <v>1161</v>
      </c>
      <c r="K1083" s="3" t="s">
        <v>2725</v>
      </c>
      <c r="L1083" s="3" t="s">
        <v>346</v>
      </c>
      <c r="M1083" s="3" t="s">
        <v>3090</v>
      </c>
      <c r="N1083" s="3" t="s">
        <v>570</v>
      </c>
      <c r="O1083" s="3" t="s">
        <v>3091</v>
      </c>
      <c r="P1083" s="3" t="s">
        <v>672</v>
      </c>
      <c r="Q1083" s="3" t="s">
        <v>79</v>
      </c>
      <c r="R1083" s="3" t="s">
        <v>1829</v>
      </c>
      <c r="S1083" s="3" t="s">
        <v>1829</v>
      </c>
      <c r="T1083" s="3" t="s">
        <v>1819</v>
      </c>
      <c r="U1083" s="3" t="s">
        <v>1728</v>
      </c>
      <c r="V1083" s="3" t="s">
        <v>266</v>
      </c>
      <c r="W1083" s="3" t="s">
        <v>266</v>
      </c>
      <c r="X1083" s="3" t="s">
        <v>112</v>
      </c>
      <c r="Y1083" s="3"/>
      <c r="Z1083" s="3"/>
      <c r="AA1083" s="3" t="s">
        <v>1040</v>
      </c>
      <c r="AB1083" s="3"/>
      <c r="AC1083" s="3" t="s">
        <v>602</v>
      </c>
      <c r="AD1083" s="3" t="s">
        <v>2160</v>
      </c>
      <c r="AE1083" s="3" t="s">
        <v>1513</v>
      </c>
      <c r="AF1083" s="3" t="s">
        <v>26</v>
      </c>
      <c r="AG1083" s="3" t="s">
        <v>826</v>
      </c>
      <c r="AH1083" s="3" t="s">
        <v>111</v>
      </c>
      <c r="AI1083" s="3"/>
      <c r="AJ1083" s="3" t="s">
        <v>137</v>
      </c>
      <c r="AK1083" s="3" t="s">
        <v>2203</v>
      </c>
      <c r="AL1083" s="3" t="s">
        <v>1797</v>
      </c>
      <c r="AM1083" s="3" t="s">
        <v>3092</v>
      </c>
      <c r="AN1083" s="3" t="s">
        <v>298</v>
      </c>
      <c r="AO1083" s="3" t="s">
        <v>1161</v>
      </c>
      <c r="AP1083" s="3" t="s">
        <v>38</v>
      </c>
      <c r="AQ1083" s="3"/>
      <c r="AR1083" s="3"/>
      <c r="AS1083" s="3"/>
      <c r="AT1083" s="3"/>
      <c r="AU1083" s="3"/>
      <c r="AV1083" s="3"/>
      <c r="AW1083" s="3"/>
      <c r="AX1083" s="3"/>
      <c r="AY1083" s="4"/>
    </row>
    <row r="1084" spans="1:51" x14ac:dyDescent="0.25">
      <c r="A1084" s="2" t="s">
        <v>447</v>
      </c>
      <c r="B1084" s="11" t="s">
        <v>2954</v>
      </c>
      <c r="C1084" s="3">
        <v>9</v>
      </c>
      <c r="D1084" s="3" t="s">
        <v>3093</v>
      </c>
      <c r="E1084" s="3" t="s">
        <v>1085</v>
      </c>
      <c r="F1084" s="3"/>
      <c r="G1084" s="3"/>
      <c r="H1084" s="3" t="s">
        <v>427</v>
      </c>
      <c r="I1084" s="3" t="s">
        <v>1292</v>
      </c>
      <c r="J1084" s="3" t="s">
        <v>625</v>
      </c>
      <c r="K1084" s="3" t="s">
        <v>152</v>
      </c>
      <c r="L1084" s="3" t="s">
        <v>1951</v>
      </c>
      <c r="M1084" s="3" t="s">
        <v>3094</v>
      </c>
      <c r="N1084" s="3" t="s">
        <v>3095</v>
      </c>
      <c r="O1084" s="3" t="s">
        <v>3096</v>
      </c>
      <c r="P1084" s="3" t="s">
        <v>1144</v>
      </c>
      <c r="Q1084" s="3" t="s">
        <v>283</v>
      </c>
      <c r="R1084" s="3" t="s">
        <v>1423</v>
      </c>
      <c r="S1084" s="3" t="s">
        <v>953</v>
      </c>
      <c r="T1084" s="3" t="s">
        <v>1830</v>
      </c>
      <c r="U1084" s="3" t="s">
        <v>265</v>
      </c>
      <c r="V1084" s="3" t="s">
        <v>265</v>
      </c>
      <c r="W1084" s="3" t="s">
        <v>249</v>
      </c>
      <c r="X1084" s="3" t="s">
        <v>243</v>
      </c>
      <c r="Y1084" s="3"/>
      <c r="Z1084" s="3"/>
      <c r="AA1084" s="3" t="s">
        <v>274</v>
      </c>
      <c r="AB1084" s="3"/>
      <c r="AC1084" s="3" t="s">
        <v>3048</v>
      </c>
      <c r="AD1084" s="3" t="s">
        <v>474</v>
      </c>
      <c r="AE1084" s="3" t="s">
        <v>1304</v>
      </c>
      <c r="AF1084" s="3" t="s">
        <v>7</v>
      </c>
      <c r="AG1084" s="3" t="s">
        <v>1576</v>
      </c>
      <c r="AH1084" s="3" t="s">
        <v>111</v>
      </c>
      <c r="AI1084" s="3"/>
      <c r="AJ1084" s="3" t="s">
        <v>873</v>
      </c>
      <c r="AK1084" s="3" t="s">
        <v>3097</v>
      </c>
      <c r="AL1084" s="3" t="s">
        <v>3098</v>
      </c>
      <c r="AM1084" s="3" t="s">
        <v>2514</v>
      </c>
      <c r="AN1084" s="3" t="s">
        <v>962</v>
      </c>
      <c r="AO1084" s="3" t="s">
        <v>1094</v>
      </c>
      <c r="AP1084" s="3" t="s">
        <v>38</v>
      </c>
      <c r="AQ1084" s="3"/>
      <c r="AR1084" s="3"/>
      <c r="AS1084" s="3"/>
      <c r="AT1084" s="3"/>
      <c r="AU1084" s="3"/>
      <c r="AV1084" s="3"/>
      <c r="AW1084" s="3"/>
      <c r="AX1084" s="3"/>
      <c r="AY1084" s="4"/>
    </row>
    <row r="1085" spans="1:51" x14ac:dyDescent="0.25">
      <c r="A1085" s="2" t="s">
        <v>2667</v>
      </c>
      <c r="B1085" s="11" t="s">
        <v>2954</v>
      </c>
      <c r="C1085" s="3">
        <v>1</v>
      </c>
      <c r="D1085" s="3" t="s">
        <v>660</v>
      </c>
      <c r="E1085" s="3" t="s">
        <v>4</v>
      </c>
      <c r="F1085" s="3" t="s">
        <v>1319</v>
      </c>
      <c r="G1085" s="3"/>
      <c r="H1085" s="3" t="s">
        <v>212</v>
      </c>
      <c r="I1085" s="3" t="s">
        <v>54</v>
      </c>
      <c r="J1085" s="3" t="s">
        <v>3099</v>
      </c>
      <c r="K1085" s="3" t="s">
        <v>1112</v>
      </c>
      <c r="L1085" s="3" t="s">
        <v>1576</v>
      </c>
      <c r="M1085" s="3" t="s">
        <v>3100</v>
      </c>
      <c r="N1085" s="3" t="s">
        <v>3101</v>
      </c>
      <c r="O1085" s="3" t="s">
        <v>3102</v>
      </c>
      <c r="P1085" s="3" t="s">
        <v>923</v>
      </c>
      <c r="Q1085" s="3" t="s">
        <v>225</v>
      </c>
      <c r="R1085" s="3" t="s">
        <v>885</v>
      </c>
      <c r="S1085" s="3" t="s">
        <v>885</v>
      </c>
      <c r="T1085" s="3" t="s">
        <v>885</v>
      </c>
      <c r="U1085" s="3" t="s">
        <v>228</v>
      </c>
      <c r="V1085" s="3" t="s">
        <v>228</v>
      </c>
      <c r="W1085" s="3" t="s">
        <v>228</v>
      </c>
      <c r="X1085" s="3" t="s">
        <v>2448</v>
      </c>
      <c r="Y1085" s="3" t="s">
        <v>3103</v>
      </c>
      <c r="Z1085" s="3" t="s">
        <v>624</v>
      </c>
      <c r="AA1085" s="3" t="s">
        <v>594</v>
      </c>
      <c r="AB1085" s="3" t="s">
        <v>411</v>
      </c>
      <c r="AC1085" s="3" t="s">
        <v>154</v>
      </c>
      <c r="AD1085" s="3" t="s">
        <v>3104</v>
      </c>
      <c r="AE1085" s="3" t="s">
        <v>3105</v>
      </c>
      <c r="AF1085" s="3" t="s">
        <v>967</v>
      </c>
      <c r="AG1085" s="3" t="s">
        <v>83</v>
      </c>
      <c r="AH1085" s="3" t="s">
        <v>83</v>
      </c>
      <c r="AI1085" s="3"/>
      <c r="AJ1085" s="3" t="s">
        <v>3008</v>
      </c>
      <c r="AK1085" s="3" t="s">
        <v>3106</v>
      </c>
      <c r="AL1085" s="3" t="s">
        <v>3107</v>
      </c>
      <c r="AM1085" s="3" t="s">
        <v>3108</v>
      </c>
      <c r="AN1085" s="3" t="s">
        <v>1768</v>
      </c>
      <c r="AO1085" s="3" t="s">
        <v>884</v>
      </c>
      <c r="AP1085" s="3" t="s">
        <v>38</v>
      </c>
      <c r="AQ1085" s="3"/>
      <c r="AR1085" s="3"/>
      <c r="AS1085" s="3"/>
      <c r="AT1085" s="3"/>
      <c r="AU1085" s="3"/>
      <c r="AV1085" s="3"/>
      <c r="AW1085" s="3"/>
      <c r="AX1085" s="3"/>
      <c r="AY1085" s="4"/>
    </row>
    <row r="1086" spans="1:51" x14ac:dyDescent="0.25">
      <c r="A1086" s="2" t="s">
        <v>2667</v>
      </c>
      <c r="B1086" s="11" t="s">
        <v>2954</v>
      </c>
      <c r="C1086" s="3">
        <v>2</v>
      </c>
      <c r="D1086" s="3" t="s">
        <v>684</v>
      </c>
      <c r="E1086" s="3" t="s">
        <v>1319</v>
      </c>
      <c r="F1086" s="3" t="s">
        <v>181</v>
      </c>
      <c r="G1086" s="3"/>
      <c r="H1086" s="3" t="s">
        <v>422</v>
      </c>
      <c r="I1086" s="3" t="s">
        <v>3109</v>
      </c>
      <c r="J1086" s="3" t="s">
        <v>2644</v>
      </c>
      <c r="K1086" s="3" t="s">
        <v>1137</v>
      </c>
      <c r="L1086" s="3" t="s">
        <v>383</v>
      </c>
      <c r="M1086" s="3" t="s">
        <v>778</v>
      </c>
      <c r="N1086" s="3" t="s">
        <v>3110</v>
      </c>
      <c r="O1086" s="3" t="s">
        <v>3111</v>
      </c>
      <c r="P1086" s="3" t="s">
        <v>47</v>
      </c>
      <c r="Q1086" s="3" t="s">
        <v>283</v>
      </c>
      <c r="R1086" s="3" t="s">
        <v>868</v>
      </c>
      <c r="S1086" s="3" t="s">
        <v>886</v>
      </c>
      <c r="T1086" s="3" t="s">
        <v>886</v>
      </c>
      <c r="U1086" s="3" t="s">
        <v>904</v>
      </c>
      <c r="V1086" s="3" t="s">
        <v>249</v>
      </c>
      <c r="W1086" s="3" t="s">
        <v>249</v>
      </c>
      <c r="X1086" s="3" t="s">
        <v>1383</v>
      </c>
      <c r="Y1086" s="3" t="s">
        <v>870</v>
      </c>
      <c r="Z1086" s="3" t="s">
        <v>867</v>
      </c>
      <c r="AA1086" s="3" t="s">
        <v>1204</v>
      </c>
      <c r="AB1086" s="3" t="s">
        <v>3112</v>
      </c>
      <c r="AC1086" s="3" t="s">
        <v>154</v>
      </c>
      <c r="AD1086" s="3" t="s">
        <v>3113</v>
      </c>
      <c r="AE1086" s="3" t="s">
        <v>3114</v>
      </c>
      <c r="AF1086" s="3" t="s">
        <v>1087</v>
      </c>
      <c r="AG1086" s="3" t="s">
        <v>83</v>
      </c>
      <c r="AH1086" s="3" t="s">
        <v>252</v>
      </c>
      <c r="AI1086" s="3"/>
      <c r="AJ1086" s="3" t="s">
        <v>2214</v>
      </c>
      <c r="AK1086" s="3" t="s">
        <v>1742</v>
      </c>
      <c r="AL1086" s="3" t="s">
        <v>3098</v>
      </c>
      <c r="AM1086" s="3" t="s">
        <v>3115</v>
      </c>
      <c r="AN1086" s="3" t="s">
        <v>1467</v>
      </c>
      <c r="AO1086" s="3" t="s">
        <v>3116</v>
      </c>
      <c r="AP1086" s="3" t="s">
        <v>38</v>
      </c>
      <c r="AQ1086" s="3"/>
      <c r="AR1086" s="3"/>
      <c r="AS1086" s="3"/>
      <c r="AT1086" s="3"/>
      <c r="AU1086" s="3"/>
      <c r="AV1086" s="3"/>
      <c r="AW1086" s="3"/>
      <c r="AX1086" s="3"/>
      <c r="AY1086" s="4"/>
    </row>
    <row r="1087" spans="1:51" x14ac:dyDescent="0.25">
      <c r="A1087" s="2" t="s">
        <v>2667</v>
      </c>
      <c r="B1087" s="11" t="s">
        <v>2954</v>
      </c>
      <c r="C1087" s="3">
        <v>3</v>
      </c>
      <c r="D1087" s="3" t="s">
        <v>290</v>
      </c>
      <c r="E1087" s="3" t="s">
        <v>181</v>
      </c>
      <c r="F1087" s="3" t="s">
        <v>1424</v>
      </c>
      <c r="G1087" s="3"/>
      <c r="H1087" s="3" t="s">
        <v>58</v>
      </c>
      <c r="I1087" s="3" t="s">
        <v>458</v>
      </c>
      <c r="J1087" s="3" t="s">
        <v>478</v>
      </c>
      <c r="K1087" s="3" t="s">
        <v>2750</v>
      </c>
      <c r="L1087" s="3" t="s">
        <v>3117</v>
      </c>
      <c r="M1087" s="3" t="s">
        <v>3118</v>
      </c>
      <c r="N1087" s="3" t="s">
        <v>2121</v>
      </c>
      <c r="O1087" s="3" t="s">
        <v>872</v>
      </c>
      <c r="P1087" s="3" t="s">
        <v>808</v>
      </c>
      <c r="Q1087" s="3" t="s">
        <v>283</v>
      </c>
      <c r="R1087" s="3" t="s">
        <v>886</v>
      </c>
      <c r="S1087" s="3" t="s">
        <v>886</v>
      </c>
      <c r="T1087" s="3" t="s">
        <v>886</v>
      </c>
      <c r="U1087" s="3" t="s">
        <v>249</v>
      </c>
      <c r="V1087" s="3" t="s">
        <v>249</v>
      </c>
      <c r="W1087" s="3" t="s">
        <v>249</v>
      </c>
      <c r="X1087" s="3" t="s">
        <v>454</v>
      </c>
      <c r="Y1087" s="3" t="s">
        <v>2118</v>
      </c>
      <c r="Z1087" s="3" t="s">
        <v>3119</v>
      </c>
      <c r="AA1087" s="3" t="s">
        <v>1232</v>
      </c>
      <c r="AB1087" s="3" t="s">
        <v>1374</v>
      </c>
      <c r="AC1087" s="3" t="s">
        <v>154</v>
      </c>
      <c r="AD1087" s="3" t="s">
        <v>3120</v>
      </c>
      <c r="AE1087" s="3" t="s">
        <v>2321</v>
      </c>
      <c r="AF1087" s="3" t="s">
        <v>587</v>
      </c>
      <c r="AG1087" s="3" t="s">
        <v>454</v>
      </c>
      <c r="AH1087" s="3" t="s">
        <v>61</v>
      </c>
      <c r="AI1087" s="3"/>
      <c r="AJ1087" s="3" t="s">
        <v>3121</v>
      </c>
      <c r="AK1087" s="3" t="s">
        <v>3122</v>
      </c>
      <c r="AL1087" s="3" t="s">
        <v>2911</v>
      </c>
      <c r="AM1087" s="3" t="s">
        <v>3123</v>
      </c>
      <c r="AN1087" s="3" t="s">
        <v>234</v>
      </c>
      <c r="AO1087" s="3" t="s">
        <v>877</v>
      </c>
      <c r="AP1087" s="3" t="s">
        <v>38</v>
      </c>
      <c r="AQ1087" s="3"/>
      <c r="AR1087" s="3"/>
      <c r="AS1087" s="3"/>
      <c r="AT1087" s="3"/>
      <c r="AU1087" s="3"/>
      <c r="AV1087" s="3"/>
      <c r="AW1087" s="3"/>
      <c r="AX1087" s="3"/>
      <c r="AY1087" s="4"/>
    </row>
    <row r="1088" spans="1:51" x14ac:dyDescent="0.25">
      <c r="A1088" s="2" t="s">
        <v>2667</v>
      </c>
      <c r="B1088" s="11" t="s">
        <v>2954</v>
      </c>
      <c r="C1088" s="3">
        <v>4</v>
      </c>
      <c r="D1088" s="3" t="s">
        <v>302</v>
      </c>
      <c r="E1088" s="3" t="s">
        <v>1424</v>
      </c>
      <c r="F1088" s="3" t="s">
        <v>1352</v>
      </c>
      <c r="G1088" s="3"/>
      <c r="H1088" s="3" t="s">
        <v>1248</v>
      </c>
      <c r="I1088" s="3" t="s">
        <v>3020</v>
      </c>
      <c r="J1088" s="3" t="s">
        <v>988</v>
      </c>
      <c r="K1088" s="3" t="s">
        <v>465</v>
      </c>
      <c r="L1088" s="3" t="s">
        <v>1059</v>
      </c>
      <c r="M1088" s="3" t="s">
        <v>2576</v>
      </c>
      <c r="N1088" s="3" t="s">
        <v>3124</v>
      </c>
      <c r="O1088" s="3" t="s">
        <v>2628</v>
      </c>
      <c r="P1088" s="3" t="s">
        <v>3125</v>
      </c>
      <c r="Q1088" s="3" t="s">
        <v>283</v>
      </c>
      <c r="R1088" s="3" t="s">
        <v>886</v>
      </c>
      <c r="S1088" s="3" t="s">
        <v>886</v>
      </c>
      <c r="T1088" s="3" t="s">
        <v>1130</v>
      </c>
      <c r="U1088" s="3" t="s">
        <v>249</v>
      </c>
      <c r="V1088" s="3" t="s">
        <v>249</v>
      </c>
      <c r="W1088" s="3" t="s">
        <v>249</v>
      </c>
      <c r="X1088" s="3" t="s">
        <v>427</v>
      </c>
      <c r="Y1088" s="3" t="s">
        <v>2392</v>
      </c>
      <c r="Z1088" s="3" t="s">
        <v>1914</v>
      </c>
      <c r="AA1088" s="3" t="s">
        <v>1204</v>
      </c>
      <c r="AB1088" s="3" t="s">
        <v>1374</v>
      </c>
      <c r="AC1088" s="3" t="s">
        <v>478</v>
      </c>
      <c r="AD1088" s="3" t="s">
        <v>884</v>
      </c>
      <c r="AE1088" s="3" t="s">
        <v>895</v>
      </c>
      <c r="AF1088" s="3" t="s">
        <v>31</v>
      </c>
      <c r="AG1088" s="3" t="s">
        <v>28</v>
      </c>
      <c r="AH1088" s="3" t="s">
        <v>235</v>
      </c>
      <c r="AI1088" s="3"/>
      <c r="AJ1088" s="3" t="s">
        <v>137</v>
      </c>
      <c r="AK1088" s="3" t="s">
        <v>716</v>
      </c>
      <c r="AL1088" s="3" t="s">
        <v>3126</v>
      </c>
      <c r="AM1088" s="3" t="s">
        <v>3043</v>
      </c>
      <c r="AN1088" s="3" t="s">
        <v>212</v>
      </c>
      <c r="AO1088" s="3" t="s">
        <v>1456</v>
      </c>
      <c r="AP1088" s="3" t="s">
        <v>38</v>
      </c>
      <c r="AQ1088" s="3"/>
      <c r="AR1088" s="3"/>
      <c r="AS1088" s="3"/>
      <c r="AT1088" s="3"/>
      <c r="AU1088" s="3"/>
      <c r="AV1088" s="3"/>
      <c r="AW1088" s="3"/>
      <c r="AX1088" s="3"/>
      <c r="AY1088" s="4"/>
    </row>
    <row r="1089" spans="1:51" x14ac:dyDescent="0.25">
      <c r="A1089" s="2" t="s">
        <v>2667</v>
      </c>
      <c r="B1089" s="11" t="s">
        <v>2954</v>
      </c>
      <c r="C1089" s="3">
        <v>5</v>
      </c>
      <c r="D1089" s="3" t="s">
        <v>477</v>
      </c>
      <c r="E1089" s="3" t="s">
        <v>1352</v>
      </c>
      <c r="F1089" s="3" t="s">
        <v>3127</v>
      </c>
      <c r="G1089" s="3"/>
      <c r="H1089" s="3" t="s">
        <v>1011</v>
      </c>
      <c r="I1089" s="3" t="s">
        <v>547</v>
      </c>
      <c r="J1089" s="3" t="s">
        <v>388</v>
      </c>
      <c r="K1089" s="3" t="s">
        <v>1007</v>
      </c>
      <c r="L1089" s="3" t="s">
        <v>1195</v>
      </c>
      <c r="M1089" s="3" t="s">
        <v>3128</v>
      </c>
      <c r="N1089" s="3" t="s">
        <v>3129</v>
      </c>
      <c r="O1089" s="3" t="s">
        <v>3130</v>
      </c>
      <c r="P1089" s="3" t="s">
        <v>1163</v>
      </c>
      <c r="Q1089" s="3" t="s">
        <v>283</v>
      </c>
      <c r="R1089" s="3" t="s">
        <v>886</v>
      </c>
      <c r="S1089" s="3" t="s">
        <v>886</v>
      </c>
      <c r="T1089" s="3" t="s">
        <v>886</v>
      </c>
      <c r="U1089" s="3" t="s">
        <v>249</v>
      </c>
      <c r="V1089" s="3" t="s">
        <v>249</v>
      </c>
      <c r="W1089" s="3" t="s">
        <v>249</v>
      </c>
      <c r="X1089" s="3" t="s">
        <v>509</v>
      </c>
      <c r="Y1089" s="3"/>
      <c r="Z1089" s="3"/>
      <c r="AA1089" s="3" t="s">
        <v>799</v>
      </c>
      <c r="AB1089" s="3" t="s">
        <v>1597</v>
      </c>
      <c r="AC1089" s="3" t="s">
        <v>458</v>
      </c>
      <c r="AD1089" s="3" t="s">
        <v>1154</v>
      </c>
      <c r="AE1089" s="3" t="s">
        <v>3131</v>
      </c>
      <c r="AF1089" s="3" t="s">
        <v>426</v>
      </c>
      <c r="AG1089" s="3" t="s">
        <v>318</v>
      </c>
      <c r="AH1089" s="3" t="s">
        <v>235</v>
      </c>
      <c r="AI1089" s="3"/>
      <c r="AJ1089" s="3" t="s">
        <v>323</v>
      </c>
      <c r="AK1089" s="3" t="s">
        <v>3132</v>
      </c>
      <c r="AL1089" s="3" t="s">
        <v>3126</v>
      </c>
      <c r="AM1089" s="3" t="s">
        <v>1746</v>
      </c>
      <c r="AN1089" s="3" t="s">
        <v>823</v>
      </c>
      <c r="AO1089" s="3" t="s">
        <v>1243</v>
      </c>
      <c r="AP1089" s="3" t="s">
        <v>38</v>
      </c>
      <c r="AQ1089" s="3"/>
      <c r="AR1089" s="3"/>
      <c r="AS1089" s="3"/>
      <c r="AT1089" s="3"/>
      <c r="AU1089" s="3"/>
      <c r="AV1089" s="3"/>
      <c r="AW1089" s="3"/>
      <c r="AX1089" s="3"/>
      <c r="AY1089" s="4"/>
    </row>
    <row r="1090" spans="1:51" x14ac:dyDescent="0.25">
      <c r="A1090" s="2" t="s">
        <v>2667</v>
      </c>
      <c r="B1090" s="11" t="s">
        <v>2954</v>
      </c>
      <c r="C1090" s="3">
        <v>6</v>
      </c>
      <c r="D1090" s="3" t="s">
        <v>763</v>
      </c>
      <c r="E1090" s="3" t="s">
        <v>3127</v>
      </c>
      <c r="F1090" s="3" t="s">
        <v>1265</v>
      </c>
      <c r="G1090" s="3"/>
      <c r="H1090" s="3" t="s">
        <v>508</v>
      </c>
      <c r="I1090" s="3" t="s">
        <v>3133</v>
      </c>
      <c r="J1090" s="3" t="s">
        <v>774</v>
      </c>
      <c r="K1090" s="3" t="s">
        <v>3134</v>
      </c>
      <c r="L1090" s="3" t="s">
        <v>647</v>
      </c>
      <c r="M1090" s="3" t="s">
        <v>3135</v>
      </c>
      <c r="N1090" s="3" t="s">
        <v>1242</v>
      </c>
      <c r="O1090" s="3" t="s">
        <v>3136</v>
      </c>
      <c r="P1090" s="3" t="s">
        <v>698</v>
      </c>
      <c r="Q1090" s="3" t="s">
        <v>506</v>
      </c>
      <c r="R1090" s="3" t="s">
        <v>886</v>
      </c>
      <c r="S1090" s="3" t="s">
        <v>886</v>
      </c>
      <c r="T1090" s="3" t="s">
        <v>886</v>
      </c>
      <c r="U1090" s="3" t="s">
        <v>249</v>
      </c>
      <c r="V1090" s="3" t="s">
        <v>249</v>
      </c>
      <c r="W1090" s="3" t="s">
        <v>265</v>
      </c>
      <c r="X1090" s="3" t="s">
        <v>995</v>
      </c>
      <c r="Y1090" s="3"/>
      <c r="Z1090" s="3"/>
      <c r="AA1090" s="3"/>
      <c r="AB1090" s="3" t="s">
        <v>3137</v>
      </c>
      <c r="AC1090" s="3" t="s">
        <v>27</v>
      </c>
      <c r="AD1090" s="3"/>
      <c r="AE1090" s="3"/>
      <c r="AF1090" s="3"/>
      <c r="AG1090" s="3"/>
      <c r="AH1090" s="3"/>
      <c r="AI1090" s="3"/>
      <c r="AJ1090" s="3" t="s">
        <v>627</v>
      </c>
      <c r="AK1090" s="3" t="s">
        <v>3138</v>
      </c>
      <c r="AL1090" s="3" t="s">
        <v>158</v>
      </c>
      <c r="AM1090" s="3" t="s">
        <v>2522</v>
      </c>
      <c r="AN1090" s="3" t="s">
        <v>718</v>
      </c>
      <c r="AO1090" s="3" t="s">
        <v>3139</v>
      </c>
      <c r="AP1090" s="3" t="s">
        <v>38</v>
      </c>
      <c r="AQ1090" s="3"/>
      <c r="AR1090" s="3"/>
      <c r="AS1090" s="3"/>
      <c r="AT1090" s="3"/>
      <c r="AU1090" s="3"/>
      <c r="AV1090" s="3"/>
      <c r="AW1090" s="3"/>
      <c r="AX1090" s="3"/>
      <c r="AY1090" s="4"/>
    </row>
    <row r="1091" spans="1:51" x14ac:dyDescent="0.25">
      <c r="A1091" s="2" t="s">
        <v>2667</v>
      </c>
      <c r="B1091" s="11" t="s">
        <v>2954</v>
      </c>
      <c r="C1091" s="3">
        <v>7</v>
      </c>
      <c r="D1091" s="3" t="s">
        <v>945</v>
      </c>
      <c r="E1091" s="3" t="s">
        <v>1265</v>
      </c>
      <c r="F1091" s="3"/>
      <c r="G1091" s="3"/>
      <c r="H1091" s="3" t="s">
        <v>1013</v>
      </c>
      <c r="I1091" s="3" t="s">
        <v>1224</v>
      </c>
      <c r="J1091" s="3" t="s">
        <v>3140</v>
      </c>
      <c r="K1091" s="3" t="s">
        <v>3141</v>
      </c>
      <c r="L1091" s="3" t="s">
        <v>729</v>
      </c>
      <c r="M1091" s="3" t="s">
        <v>3142</v>
      </c>
      <c r="N1091" s="3" t="s">
        <v>2318</v>
      </c>
      <c r="O1091" s="3" t="s">
        <v>3143</v>
      </c>
      <c r="P1091" s="3" t="s">
        <v>802</v>
      </c>
      <c r="Q1091" s="3" t="s">
        <v>506</v>
      </c>
      <c r="R1091" s="3" t="s">
        <v>886</v>
      </c>
      <c r="S1091" s="3" t="s">
        <v>1130</v>
      </c>
      <c r="T1091" s="3" t="s">
        <v>919</v>
      </c>
      <c r="U1091" s="3" t="s">
        <v>228</v>
      </c>
      <c r="V1091" s="3" t="s">
        <v>249</v>
      </c>
      <c r="W1091" s="3" t="s">
        <v>265</v>
      </c>
      <c r="X1091" s="3" t="s">
        <v>446</v>
      </c>
      <c r="Y1091" s="3"/>
      <c r="Z1091" s="3"/>
      <c r="AA1091" s="3"/>
      <c r="AB1091" s="3" t="s">
        <v>3144</v>
      </c>
      <c r="AC1091" s="3" t="s">
        <v>27</v>
      </c>
      <c r="AD1091" s="3"/>
      <c r="AE1091" s="3"/>
      <c r="AF1091" s="3"/>
      <c r="AG1091" s="3"/>
      <c r="AH1091" s="3"/>
      <c r="AI1091" s="3"/>
      <c r="AJ1091" s="3"/>
      <c r="AK1091" s="3" t="s">
        <v>3145</v>
      </c>
      <c r="AL1091" s="3" t="s">
        <v>2028</v>
      </c>
      <c r="AM1091" s="3" t="s">
        <v>651</v>
      </c>
      <c r="AN1091" s="3" t="s">
        <v>193</v>
      </c>
      <c r="AO1091" s="3" t="s">
        <v>3146</v>
      </c>
      <c r="AP1091" s="3" t="s">
        <v>38</v>
      </c>
      <c r="AQ1091" s="3"/>
      <c r="AR1091" s="3"/>
      <c r="AS1091" s="3"/>
      <c r="AT1091" s="3"/>
      <c r="AU1091" s="3"/>
      <c r="AV1091" s="3"/>
      <c r="AW1091" s="3"/>
      <c r="AX1091" s="3"/>
      <c r="AY1091" s="4"/>
    </row>
    <row r="1092" spans="1:51" x14ac:dyDescent="0.25">
      <c r="A1092" s="2" t="s">
        <v>2076</v>
      </c>
      <c r="B1092" s="11" t="s">
        <v>2954</v>
      </c>
      <c r="C1092" s="3">
        <v>1</v>
      </c>
      <c r="D1092" s="3" t="s">
        <v>660</v>
      </c>
      <c r="E1092" s="3" t="s">
        <v>4</v>
      </c>
      <c r="F1092" s="3" t="s">
        <v>32</v>
      </c>
      <c r="G1092" s="3"/>
      <c r="H1092" s="3" t="s">
        <v>165</v>
      </c>
      <c r="I1092" s="3" t="s">
        <v>111</v>
      </c>
      <c r="J1092" s="3" t="s">
        <v>23</v>
      </c>
      <c r="K1092" s="3" t="s">
        <v>209</v>
      </c>
      <c r="L1092" s="3" t="s">
        <v>209</v>
      </c>
      <c r="M1092" s="3" t="s">
        <v>757</v>
      </c>
      <c r="N1092" s="3" t="s">
        <v>3147</v>
      </c>
      <c r="O1092" s="3" t="s">
        <v>2987</v>
      </c>
      <c r="P1092" s="3"/>
      <c r="Q1092" s="3" t="s">
        <v>169</v>
      </c>
      <c r="R1092" s="3" t="s">
        <v>1716</v>
      </c>
      <c r="S1092" s="3" t="s">
        <v>1716</v>
      </c>
      <c r="T1092" s="3" t="s">
        <v>1716</v>
      </c>
      <c r="U1092" s="3" t="s">
        <v>170</v>
      </c>
      <c r="V1092" s="3" t="s">
        <v>170</v>
      </c>
      <c r="W1092" s="3" t="s">
        <v>188</v>
      </c>
      <c r="X1092" s="3" t="s">
        <v>587</v>
      </c>
      <c r="Y1092" s="3" t="s">
        <v>3148</v>
      </c>
      <c r="Z1092" s="3" t="s">
        <v>2137</v>
      </c>
      <c r="AA1092" s="3" t="s">
        <v>2183</v>
      </c>
      <c r="AB1092" s="3"/>
      <c r="AC1092" s="3" t="s">
        <v>928</v>
      </c>
      <c r="AD1092" s="3" t="s">
        <v>2377</v>
      </c>
      <c r="AE1092" s="3" t="s">
        <v>3149</v>
      </c>
      <c r="AF1092" s="3" t="s">
        <v>1120</v>
      </c>
      <c r="AG1092" s="3" t="s">
        <v>1017</v>
      </c>
      <c r="AH1092" s="3" t="s">
        <v>83</v>
      </c>
      <c r="AI1092" s="3" t="s">
        <v>693</v>
      </c>
      <c r="AJ1092" s="3" t="s">
        <v>3150</v>
      </c>
      <c r="AK1092" s="3" t="s">
        <v>3151</v>
      </c>
      <c r="AL1092" s="3" t="s">
        <v>133</v>
      </c>
      <c r="AM1092" s="3" t="s">
        <v>3152</v>
      </c>
      <c r="AN1092" s="3" t="s">
        <v>807</v>
      </c>
      <c r="AO1092" s="3" t="s">
        <v>1456</v>
      </c>
      <c r="AP1092" s="3" t="s">
        <v>38</v>
      </c>
      <c r="AQ1092" s="3"/>
      <c r="AR1092" s="3"/>
      <c r="AS1092" s="3"/>
      <c r="AT1092" s="3"/>
      <c r="AU1092" s="3"/>
      <c r="AV1092" s="3"/>
      <c r="AW1092" s="3"/>
      <c r="AX1092" s="3"/>
      <c r="AY1092" s="4"/>
    </row>
    <row r="1093" spans="1:51" x14ac:dyDescent="0.25">
      <c r="A1093" s="2" t="s">
        <v>2076</v>
      </c>
      <c r="B1093" s="11" t="s">
        <v>2954</v>
      </c>
      <c r="C1093" s="3">
        <v>2</v>
      </c>
      <c r="D1093" s="3" t="s">
        <v>684</v>
      </c>
      <c r="E1093" s="3" t="s">
        <v>32</v>
      </c>
      <c r="F1093" s="3" t="s">
        <v>2156</v>
      </c>
      <c r="G1093" s="3"/>
      <c r="H1093" s="3" t="s">
        <v>252</v>
      </c>
      <c r="I1093" s="3" t="s">
        <v>291</v>
      </c>
      <c r="J1093" s="3" t="s">
        <v>252</v>
      </c>
      <c r="K1093" s="3" t="s">
        <v>788</v>
      </c>
      <c r="L1093" s="3" t="s">
        <v>2113</v>
      </c>
      <c r="M1093" s="3" t="s">
        <v>552</v>
      </c>
      <c r="N1093" s="3" t="s">
        <v>3153</v>
      </c>
      <c r="O1093" s="3" t="s">
        <v>3154</v>
      </c>
      <c r="P1093" s="3"/>
      <c r="Q1093" s="3" t="s">
        <v>354</v>
      </c>
      <c r="R1093" s="3" t="s">
        <v>228</v>
      </c>
      <c r="S1093" s="3" t="s">
        <v>228</v>
      </c>
      <c r="T1093" s="3" t="s">
        <v>228</v>
      </c>
      <c r="U1093" s="3" t="s">
        <v>269</v>
      </c>
      <c r="V1093" s="3" t="s">
        <v>269</v>
      </c>
      <c r="W1093" s="3" t="s">
        <v>472</v>
      </c>
      <c r="X1093" s="3" t="s">
        <v>2335</v>
      </c>
      <c r="Y1093" s="3" t="s">
        <v>3155</v>
      </c>
      <c r="Z1093" s="3" t="s">
        <v>192</v>
      </c>
      <c r="AA1093" s="3" t="s">
        <v>2183</v>
      </c>
      <c r="AB1093" s="3"/>
      <c r="AC1093" s="3" t="s">
        <v>415</v>
      </c>
      <c r="AD1093" s="3" t="s">
        <v>3156</v>
      </c>
      <c r="AE1093" s="3" t="s">
        <v>2306</v>
      </c>
      <c r="AF1093" s="3" t="s">
        <v>592</v>
      </c>
      <c r="AG1093" s="3" t="s">
        <v>418</v>
      </c>
      <c r="AH1093" s="3" t="s">
        <v>111</v>
      </c>
      <c r="AI1093" s="3" t="s">
        <v>42</v>
      </c>
      <c r="AJ1093" s="3" t="s">
        <v>117</v>
      </c>
      <c r="AK1093" s="3" t="s">
        <v>3157</v>
      </c>
      <c r="AL1093" s="3" t="s">
        <v>3158</v>
      </c>
      <c r="AM1093" s="3" t="s">
        <v>3159</v>
      </c>
      <c r="AN1093" s="3" t="s">
        <v>185</v>
      </c>
      <c r="AO1093" s="3" t="s">
        <v>1117</v>
      </c>
      <c r="AP1093" s="3" t="s">
        <v>38</v>
      </c>
      <c r="AQ1093" s="3"/>
      <c r="AR1093" s="3"/>
      <c r="AS1093" s="3"/>
      <c r="AT1093" s="3"/>
      <c r="AU1093" s="3"/>
      <c r="AV1093" s="3"/>
      <c r="AW1093" s="3"/>
      <c r="AX1093" s="3"/>
      <c r="AY1093" s="4"/>
    </row>
    <row r="1094" spans="1:51" x14ac:dyDescent="0.25">
      <c r="A1094" s="2" t="s">
        <v>2076</v>
      </c>
      <c r="B1094" s="11" t="s">
        <v>2954</v>
      </c>
      <c r="C1094" s="3">
        <v>3</v>
      </c>
      <c r="D1094" s="3" t="s">
        <v>290</v>
      </c>
      <c r="E1094" s="3" t="s">
        <v>2156</v>
      </c>
      <c r="F1094" s="3" t="s">
        <v>373</v>
      </c>
      <c r="G1094" s="3"/>
      <c r="H1094" s="3" t="s">
        <v>38</v>
      </c>
      <c r="I1094" s="3" t="s">
        <v>38</v>
      </c>
      <c r="J1094" s="3" t="s">
        <v>165</v>
      </c>
      <c r="K1094" s="3" t="s">
        <v>38</v>
      </c>
      <c r="L1094" s="3" t="s">
        <v>38</v>
      </c>
      <c r="M1094" s="3" t="s">
        <v>165</v>
      </c>
      <c r="N1094" s="3" t="s">
        <v>3160</v>
      </c>
      <c r="O1094" s="3" t="s">
        <v>3161</v>
      </c>
      <c r="P1094" s="3"/>
      <c r="Q1094" s="3" t="s">
        <v>169</v>
      </c>
      <c r="R1094" s="3" t="s">
        <v>463</v>
      </c>
      <c r="S1094" s="3" t="s">
        <v>463</v>
      </c>
      <c r="T1094" s="3" t="s">
        <v>1716</v>
      </c>
      <c r="U1094" s="3" t="s">
        <v>268</v>
      </c>
      <c r="V1094" s="3" t="s">
        <v>188</v>
      </c>
      <c r="W1094" s="3" t="s">
        <v>268</v>
      </c>
      <c r="X1094" s="3" t="s">
        <v>798</v>
      </c>
      <c r="Y1094" s="3" t="s">
        <v>2151</v>
      </c>
      <c r="Z1094" s="3" t="s">
        <v>70</v>
      </c>
      <c r="AA1094" s="3" t="s">
        <v>1232</v>
      </c>
      <c r="AB1094" s="3"/>
      <c r="AC1094" s="3" t="s">
        <v>713</v>
      </c>
      <c r="AD1094" s="3" t="s">
        <v>2764</v>
      </c>
      <c r="AE1094" s="3" t="s">
        <v>2736</v>
      </c>
      <c r="AF1094" s="3" t="s">
        <v>1877</v>
      </c>
      <c r="AG1094" s="3" t="s">
        <v>995</v>
      </c>
      <c r="AH1094" s="3" t="s">
        <v>235</v>
      </c>
      <c r="AI1094" s="3" t="s">
        <v>1868</v>
      </c>
      <c r="AJ1094" s="3" t="s">
        <v>3162</v>
      </c>
      <c r="AK1094" s="3" t="s">
        <v>2289</v>
      </c>
      <c r="AL1094" s="3" t="s">
        <v>1833</v>
      </c>
      <c r="AM1094" s="3" t="s">
        <v>2522</v>
      </c>
      <c r="AN1094" s="3" t="s">
        <v>1067</v>
      </c>
      <c r="AO1094" s="3" t="s">
        <v>479</v>
      </c>
      <c r="AP1094" s="3" t="s">
        <v>38</v>
      </c>
      <c r="AQ1094" s="3"/>
      <c r="AR1094" s="3"/>
      <c r="AS1094" s="3"/>
      <c r="AT1094" s="3"/>
      <c r="AU1094" s="3"/>
      <c r="AV1094" s="3"/>
      <c r="AW1094" s="3"/>
      <c r="AX1094" s="3"/>
      <c r="AY1094" s="4"/>
    </row>
    <row r="1095" spans="1:51" x14ac:dyDescent="0.25">
      <c r="A1095" s="2" t="s">
        <v>2076</v>
      </c>
      <c r="B1095" s="11" t="s">
        <v>2954</v>
      </c>
      <c r="C1095" s="3">
        <v>4</v>
      </c>
      <c r="D1095" s="3" t="s">
        <v>302</v>
      </c>
      <c r="E1095" s="3" t="s">
        <v>373</v>
      </c>
      <c r="F1095" s="3" t="s">
        <v>891</v>
      </c>
      <c r="G1095" s="3"/>
      <c r="H1095" s="3" t="s">
        <v>38</v>
      </c>
      <c r="I1095" s="3" t="s">
        <v>38</v>
      </c>
      <c r="J1095" s="3" t="s">
        <v>252</v>
      </c>
      <c r="K1095" s="3" t="s">
        <v>38</v>
      </c>
      <c r="L1095" s="3" t="s">
        <v>38</v>
      </c>
      <c r="M1095" s="3" t="s">
        <v>252</v>
      </c>
      <c r="N1095" s="3" t="s">
        <v>3163</v>
      </c>
      <c r="O1095" s="3" t="s">
        <v>3164</v>
      </c>
      <c r="P1095" s="3"/>
      <c r="Q1095" s="3" t="s">
        <v>354</v>
      </c>
      <c r="R1095" s="3" t="s">
        <v>268</v>
      </c>
      <c r="S1095" s="3" t="s">
        <v>268</v>
      </c>
      <c r="T1095" s="3" t="s">
        <v>343</v>
      </c>
      <c r="U1095" s="3" t="s">
        <v>230</v>
      </c>
      <c r="V1095" s="3" t="s">
        <v>230</v>
      </c>
      <c r="W1095" s="3" t="s">
        <v>230</v>
      </c>
      <c r="X1095" s="3" t="s">
        <v>424</v>
      </c>
      <c r="Y1095" s="3" t="s">
        <v>3165</v>
      </c>
      <c r="Z1095" s="3" t="s">
        <v>14</v>
      </c>
      <c r="AA1095" s="3" t="s">
        <v>1789</v>
      </c>
      <c r="AB1095" s="3"/>
      <c r="AC1095" s="3" t="s">
        <v>1766</v>
      </c>
      <c r="AD1095" s="3" t="s">
        <v>3166</v>
      </c>
      <c r="AE1095" s="3" t="s">
        <v>1141</v>
      </c>
      <c r="AF1095" s="3" t="s">
        <v>1120</v>
      </c>
      <c r="AG1095" s="3" t="s">
        <v>1053</v>
      </c>
      <c r="AH1095" s="3" t="s">
        <v>155</v>
      </c>
      <c r="AI1095" s="3" t="s">
        <v>3167</v>
      </c>
      <c r="AJ1095" s="3" t="s">
        <v>2672</v>
      </c>
      <c r="AK1095" s="3" t="s">
        <v>2289</v>
      </c>
      <c r="AL1095" s="3" t="s">
        <v>703</v>
      </c>
      <c r="AM1095" s="3" t="s">
        <v>3152</v>
      </c>
      <c r="AN1095" s="3" t="s">
        <v>257</v>
      </c>
      <c r="AO1095" s="3" t="s">
        <v>1376</v>
      </c>
      <c r="AP1095" s="3" t="s">
        <v>38</v>
      </c>
      <c r="AQ1095" s="3"/>
      <c r="AR1095" s="3"/>
      <c r="AS1095" s="3"/>
      <c r="AT1095" s="3"/>
      <c r="AU1095" s="3"/>
      <c r="AV1095" s="3"/>
      <c r="AW1095" s="3"/>
      <c r="AX1095" s="3"/>
      <c r="AY1095" s="4"/>
    </row>
    <row r="1096" spans="1:51" x14ac:dyDescent="0.25">
      <c r="A1096" s="2" t="s">
        <v>2076</v>
      </c>
      <c r="B1096" s="11" t="s">
        <v>2954</v>
      </c>
      <c r="C1096" s="3">
        <v>5</v>
      </c>
      <c r="D1096" s="3" t="s">
        <v>763</v>
      </c>
      <c r="E1096" s="3" t="s">
        <v>891</v>
      </c>
      <c r="F1096" s="3" t="s">
        <v>349</v>
      </c>
      <c r="G1096" s="3"/>
      <c r="H1096" s="3" t="s">
        <v>182</v>
      </c>
      <c r="I1096" s="3" t="s">
        <v>270</v>
      </c>
      <c r="J1096" s="3" t="s">
        <v>252</v>
      </c>
      <c r="K1096" s="3" t="s">
        <v>454</v>
      </c>
      <c r="L1096" s="3" t="s">
        <v>58</v>
      </c>
      <c r="M1096" s="3" t="s">
        <v>418</v>
      </c>
      <c r="N1096" s="3" t="s">
        <v>3168</v>
      </c>
      <c r="O1096" s="3" t="s">
        <v>3169</v>
      </c>
      <c r="P1096" s="3"/>
      <c r="Q1096" s="3" t="s">
        <v>169</v>
      </c>
      <c r="R1096" s="3" t="s">
        <v>409</v>
      </c>
      <c r="S1096" s="3" t="s">
        <v>409</v>
      </c>
      <c r="T1096" s="3" t="s">
        <v>297</v>
      </c>
      <c r="U1096" s="3" t="s">
        <v>1575</v>
      </c>
      <c r="V1096" s="3" t="s">
        <v>1575</v>
      </c>
      <c r="W1096" s="3" t="s">
        <v>171</v>
      </c>
      <c r="X1096" s="3" t="s">
        <v>798</v>
      </c>
      <c r="Y1096" s="3"/>
      <c r="Z1096" s="3"/>
      <c r="AA1096" s="3" t="s">
        <v>1789</v>
      </c>
      <c r="AB1096" s="3"/>
      <c r="AC1096" s="3" t="s">
        <v>1842</v>
      </c>
      <c r="AD1096" s="3"/>
      <c r="AE1096" s="3"/>
      <c r="AF1096" s="3"/>
      <c r="AG1096" s="3"/>
      <c r="AH1096" s="3"/>
      <c r="AI1096" s="3"/>
      <c r="AJ1096" s="3" t="s">
        <v>2064</v>
      </c>
      <c r="AK1096" s="3" t="s">
        <v>1695</v>
      </c>
      <c r="AL1096" s="3" t="s">
        <v>2346</v>
      </c>
      <c r="AM1096" s="3" t="s">
        <v>3170</v>
      </c>
      <c r="AN1096" s="3" t="s">
        <v>1594</v>
      </c>
      <c r="AO1096" s="3" t="s">
        <v>2185</v>
      </c>
      <c r="AP1096" s="3" t="s">
        <v>38</v>
      </c>
      <c r="AQ1096" s="3"/>
      <c r="AR1096" s="3"/>
      <c r="AS1096" s="3"/>
      <c r="AT1096" s="3"/>
      <c r="AU1096" s="3"/>
      <c r="AV1096" s="3"/>
      <c r="AW1096" s="3"/>
      <c r="AX1096" s="3"/>
      <c r="AY1096" s="4"/>
    </row>
    <row r="1097" spans="1:51" x14ac:dyDescent="0.25">
      <c r="A1097" s="2" t="s">
        <v>2076</v>
      </c>
      <c r="B1097" s="11" t="s">
        <v>2954</v>
      </c>
      <c r="C1097" s="3">
        <v>6</v>
      </c>
      <c r="D1097" s="3" t="s">
        <v>945</v>
      </c>
      <c r="E1097" s="3" t="s">
        <v>349</v>
      </c>
      <c r="F1097" s="3" t="s">
        <v>2667</v>
      </c>
      <c r="G1097" s="3"/>
      <c r="H1097" s="3" t="s">
        <v>252</v>
      </c>
      <c r="I1097" s="3" t="s">
        <v>183</v>
      </c>
      <c r="J1097" s="3" t="s">
        <v>278</v>
      </c>
      <c r="K1097" s="3" t="s">
        <v>791</v>
      </c>
      <c r="L1097" s="3" t="s">
        <v>335</v>
      </c>
      <c r="M1097" s="3" t="s">
        <v>988</v>
      </c>
      <c r="N1097" s="3" t="s">
        <v>3171</v>
      </c>
      <c r="O1097" s="3" t="s">
        <v>3172</v>
      </c>
      <c r="P1097" s="3"/>
      <c r="Q1097" s="3" t="s">
        <v>169</v>
      </c>
      <c r="R1097" s="3" t="s">
        <v>409</v>
      </c>
      <c r="S1097" s="3" t="s">
        <v>409</v>
      </c>
      <c r="T1097" s="3" t="s">
        <v>231</v>
      </c>
      <c r="U1097" s="3" t="s">
        <v>171</v>
      </c>
      <c r="V1097" s="3" t="s">
        <v>171</v>
      </c>
      <c r="W1097" s="3" t="s">
        <v>1412</v>
      </c>
      <c r="X1097" s="3" t="s">
        <v>1656</v>
      </c>
      <c r="Y1097" s="3"/>
      <c r="Z1097" s="3"/>
      <c r="AA1097" s="3" t="s">
        <v>1789</v>
      </c>
      <c r="AB1097" s="3"/>
      <c r="AC1097" s="3" t="s">
        <v>1305</v>
      </c>
      <c r="AD1097" s="3"/>
      <c r="AE1097" s="3"/>
      <c r="AF1097" s="3"/>
      <c r="AG1097" s="3"/>
      <c r="AH1097" s="3"/>
      <c r="AI1097" s="3"/>
      <c r="AJ1097" s="3" t="s">
        <v>3173</v>
      </c>
      <c r="AK1097" s="3" t="s">
        <v>3174</v>
      </c>
      <c r="AL1097" s="3" t="s">
        <v>3175</v>
      </c>
      <c r="AM1097" s="3" t="s">
        <v>3176</v>
      </c>
      <c r="AN1097" s="3" t="s">
        <v>1747</v>
      </c>
      <c r="AO1097" s="3" t="s">
        <v>1407</v>
      </c>
      <c r="AP1097" s="3" t="s">
        <v>38</v>
      </c>
      <c r="AQ1097" s="3"/>
      <c r="AR1097" s="3"/>
      <c r="AS1097" s="3"/>
      <c r="AT1097" s="3"/>
      <c r="AU1097" s="3"/>
      <c r="AV1097" s="3"/>
      <c r="AW1097" s="3"/>
      <c r="AX1097" s="3"/>
      <c r="AY1097" s="4"/>
    </row>
    <row r="1098" spans="1:51" x14ac:dyDescent="0.25">
      <c r="A1098" s="2" t="s">
        <v>2076</v>
      </c>
      <c r="B1098" s="11" t="s">
        <v>2954</v>
      </c>
      <c r="C1098" s="3">
        <v>7</v>
      </c>
      <c r="D1098" s="3" t="s">
        <v>1003</v>
      </c>
      <c r="E1098" s="3" t="s">
        <v>2667</v>
      </c>
      <c r="F1098" s="3" t="s">
        <v>2672</v>
      </c>
      <c r="G1098" s="3"/>
      <c r="H1098" s="3" t="s">
        <v>29</v>
      </c>
      <c r="I1098" s="3" t="s">
        <v>60</v>
      </c>
      <c r="J1098" s="3" t="s">
        <v>29</v>
      </c>
      <c r="K1098" s="3" t="s">
        <v>270</v>
      </c>
      <c r="L1098" s="3" t="s">
        <v>318</v>
      </c>
      <c r="M1098" s="3" t="s">
        <v>509</v>
      </c>
      <c r="N1098" s="3" t="s">
        <v>3177</v>
      </c>
      <c r="O1098" s="3" t="s">
        <v>3178</v>
      </c>
      <c r="P1098" s="3"/>
      <c r="Q1098" s="3" t="s">
        <v>354</v>
      </c>
      <c r="R1098" s="3" t="s">
        <v>250</v>
      </c>
      <c r="S1098" s="3" t="s">
        <v>250</v>
      </c>
      <c r="T1098" s="3" t="s">
        <v>188</v>
      </c>
      <c r="U1098" s="3" t="s">
        <v>433</v>
      </c>
      <c r="V1098" s="3" t="s">
        <v>433</v>
      </c>
      <c r="W1098" s="3" t="s">
        <v>207</v>
      </c>
      <c r="X1098" s="3" t="s">
        <v>1382</v>
      </c>
      <c r="Y1098" s="3"/>
      <c r="Z1098" s="3"/>
      <c r="AA1098" s="3" t="s">
        <v>799</v>
      </c>
      <c r="AB1098" s="3"/>
      <c r="AC1098" s="3" t="s">
        <v>1468</v>
      </c>
      <c r="AD1098" s="3"/>
      <c r="AE1098" s="3"/>
      <c r="AF1098" s="3"/>
      <c r="AG1098" s="3"/>
      <c r="AH1098" s="3"/>
      <c r="AI1098" s="3"/>
      <c r="AJ1098" s="3" t="s">
        <v>654</v>
      </c>
      <c r="AK1098" s="3" t="s">
        <v>1429</v>
      </c>
      <c r="AL1098" s="3" t="s">
        <v>2627</v>
      </c>
      <c r="AM1098" s="3" t="s">
        <v>501</v>
      </c>
      <c r="AN1098" s="3" t="s">
        <v>175</v>
      </c>
      <c r="AO1098" s="3" t="s">
        <v>2900</v>
      </c>
      <c r="AP1098" s="3" t="s">
        <v>38</v>
      </c>
      <c r="AQ1098" s="3"/>
      <c r="AR1098" s="3"/>
      <c r="AS1098" s="3"/>
      <c r="AT1098" s="3"/>
      <c r="AU1098" s="3"/>
      <c r="AV1098" s="3"/>
      <c r="AW1098" s="3"/>
      <c r="AX1098" s="3"/>
      <c r="AY1098" s="4"/>
    </row>
    <row r="1099" spans="1:51" x14ac:dyDescent="0.25">
      <c r="A1099" s="2" t="s">
        <v>2076</v>
      </c>
      <c r="B1099" s="11" t="s">
        <v>2954</v>
      </c>
      <c r="C1099" s="3">
        <v>8</v>
      </c>
      <c r="D1099" s="3" t="s">
        <v>1309</v>
      </c>
      <c r="E1099" s="3" t="s">
        <v>2672</v>
      </c>
      <c r="F1099" s="3"/>
      <c r="G1099" s="3"/>
      <c r="H1099" s="3" t="s">
        <v>291</v>
      </c>
      <c r="I1099" s="3" t="s">
        <v>111</v>
      </c>
      <c r="J1099" s="3" t="s">
        <v>55</v>
      </c>
      <c r="K1099" s="3" t="s">
        <v>3179</v>
      </c>
      <c r="L1099" s="3" t="s">
        <v>931</v>
      </c>
      <c r="M1099" s="3" t="s">
        <v>1406</v>
      </c>
      <c r="N1099" s="3" t="s">
        <v>3180</v>
      </c>
      <c r="O1099" s="3" t="s">
        <v>3181</v>
      </c>
      <c r="P1099" s="3"/>
      <c r="Q1099" s="3" t="s">
        <v>354</v>
      </c>
      <c r="R1099" s="3" t="s">
        <v>343</v>
      </c>
      <c r="S1099" s="3" t="s">
        <v>343</v>
      </c>
      <c r="T1099" s="3" t="s">
        <v>206</v>
      </c>
      <c r="U1099" s="3" t="s">
        <v>328</v>
      </c>
      <c r="V1099" s="3" t="s">
        <v>328</v>
      </c>
      <c r="W1099" s="3" t="s">
        <v>297</v>
      </c>
      <c r="X1099" s="3" t="s">
        <v>1382</v>
      </c>
      <c r="Y1099" s="3"/>
      <c r="Z1099" s="3"/>
      <c r="AA1099" s="3" t="s">
        <v>271</v>
      </c>
      <c r="AB1099" s="3"/>
      <c r="AC1099" s="3" t="s">
        <v>2255</v>
      </c>
      <c r="AD1099" s="3"/>
      <c r="AE1099" s="3"/>
      <c r="AF1099" s="3"/>
      <c r="AG1099" s="3"/>
      <c r="AH1099" s="3"/>
      <c r="AI1099" s="3"/>
      <c r="AJ1099" s="3" t="s">
        <v>3182</v>
      </c>
      <c r="AK1099" s="3" t="s">
        <v>1927</v>
      </c>
      <c r="AL1099" s="3" t="s">
        <v>2627</v>
      </c>
      <c r="AM1099" s="3" t="s">
        <v>2558</v>
      </c>
      <c r="AN1099" s="3" t="s">
        <v>727</v>
      </c>
      <c r="AO1099" s="3" t="s">
        <v>479</v>
      </c>
      <c r="AP1099" s="3" t="s">
        <v>38</v>
      </c>
      <c r="AQ1099" s="3"/>
      <c r="AR1099" s="3"/>
      <c r="AS1099" s="3"/>
      <c r="AT1099" s="3"/>
      <c r="AU1099" s="3"/>
      <c r="AV1099" s="3"/>
      <c r="AW1099" s="3"/>
      <c r="AX1099" s="3"/>
      <c r="AY1099" s="4"/>
    </row>
    <row r="1100" spans="1:51" x14ac:dyDescent="0.25">
      <c r="A1100" s="2" t="s">
        <v>1132</v>
      </c>
      <c r="B1100" s="11" t="s">
        <v>2954</v>
      </c>
      <c r="C1100" s="3">
        <v>1</v>
      </c>
      <c r="D1100" s="3" t="s">
        <v>6</v>
      </c>
      <c r="E1100" s="3" t="s">
        <v>4</v>
      </c>
      <c r="F1100" s="3" t="s">
        <v>1319</v>
      </c>
      <c r="G1100" s="3"/>
      <c r="H1100" s="3" t="s">
        <v>2937</v>
      </c>
      <c r="I1100" s="3" t="s">
        <v>3183</v>
      </c>
      <c r="J1100" s="3" t="s">
        <v>2932</v>
      </c>
      <c r="K1100" s="3" t="s">
        <v>3184</v>
      </c>
      <c r="L1100" s="3" t="s">
        <v>3185</v>
      </c>
      <c r="M1100" s="3" t="s">
        <v>3186</v>
      </c>
      <c r="N1100" s="3" t="s">
        <v>67</v>
      </c>
      <c r="O1100" s="3" t="s">
        <v>3187</v>
      </c>
      <c r="P1100" s="3" t="s">
        <v>2202</v>
      </c>
      <c r="Q1100" s="3" t="s">
        <v>506</v>
      </c>
      <c r="R1100" s="3" t="s">
        <v>285</v>
      </c>
      <c r="S1100" s="3" t="s">
        <v>954</v>
      </c>
      <c r="T1100" s="3" t="s">
        <v>954</v>
      </c>
      <c r="U1100" s="3" t="s">
        <v>904</v>
      </c>
      <c r="V1100" s="3" t="s">
        <v>249</v>
      </c>
      <c r="W1100" s="3" t="s">
        <v>265</v>
      </c>
      <c r="X1100" s="3" t="s">
        <v>83</v>
      </c>
      <c r="Y1100" s="3" t="s">
        <v>510</v>
      </c>
      <c r="Z1100" s="3" t="s">
        <v>2008</v>
      </c>
      <c r="AA1100" s="3" t="s">
        <v>1107</v>
      </c>
      <c r="AB1100" s="3" t="s">
        <v>297</v>
      </c>
      <c r="AC1100" s="3" t="s">
        <v>348</v>
      </c>
      <c r="AD1100" s="3"/>
      <c r="AE1100" s="3"/>
      <c r="AF1100" s="3"/>
      <c r="AG1100" s="3"/>
      <c r="AH1100" s="3"/>
      <c r="AI1100" s="3"/>
      <c r="AJ1100" s="3" t="s">
        <v>996</v>
      </c>
      <c r="AK1100" s="3" t="s">
        <v>114</v>
      </c>
      <c r="AL1100" s="3" t="s">
        <v>2627</v>
      </c>
      <c r="AM1100" s="3" t="s">
        <v>3188</v>
      </c>
      <c r="AN1100" s="3" t="s">
        <v>718</v>
      </c>
      <c r="AO1100" s="3" t="s">
        <v>3036</v>
      </c>
      <c r="AP1100" s="3" t="s">
        <v>38</v>
      </c>
      <c r="AQ1100" s="3"/>
      <c r="AR1100" s="3"/>
      <c r="AS1100" s="3"/>
      <c r="AT1100" s="3"/>
      <c r="AU1100" s="3"/>
      <c r="AV1100" s="3"/>
      <c r="AW1100" s="3"/>
      <c r="AX1100" s="3"/>
      <c r="AY1100" s="4"/>
    </row>
    <row r="1101" spans="1:51" x14ac:dyDescent="0.25">
      <c r="A1101" s="2" t="s">
        <v>1132</v>
      </c>
      <c r="B1101" s="11" t="s">
        <v>2954</v>
      </c>
      <c r="C1101" s="3">
        <v>2</v>
      </c>
      <c r="D1101" s="3" t="s">
        <v>95</v>
      </c>
      <c r="E1101" s="3" t="s">
        <v>1319</v>
      </c>
      <c r="F1101" s="3" t="s">
        <v>1342</v>
      </c>
      <c r="G1101" s="3"/>
      <c r="H1101" s="3" t="s">
        <v>3031</v>
      </c>
      <c r="I1101" s="3" t="s">
        <v>2911</v>
      </c>
      <c r="J1101" s="3" t="s">
        <v>838</v>
      </c>
      <c r="K1101" s="3" t="s">
        <v>2488</v>
      </c>
      <c r="L1101" s="3" t="s">
        <v>3189</v>
      </c>
      <c r="M1101" s="3" t="s">
        <v>3190</v>
      </c>
      <c r="N1101" s="3" t="s">
        <v>1242</v>
      </c>
      <c r="O1101" s="3" t="s">
        <v>314</v>
      </c>
      <c r="P1101" s="3" t="s">
        <v>3191</v>
      </c>
      <c r="Q1101" s="3" t="s">
        <v>506</v>
      </c>
      <c r="R1101" s="3" t="s">
        <v>284</v>
      </c>
      <c r="S1101" s="3" t="s">
        <v>285</v>
      </c>
      <c r="T1101" s="3" t="s">
        <v>285</v>
      </c>
      <c r="U1101" s="3" t="s">
        <v>228</v>
      </c>
      <c r="V1101" s="3" t="s">
        <v>228</v>
      </c>
      <c r="W1101" s="3" t="s">
        <v>228</v>
      </c>
      <c r="X1101" s="3" t="s">
        <v>108</v>
      </c>
      <c r="Y1101" s="3" t="s">
        <v>2419</v>
      </c>
      <c r="Z1101" s="3" t="s">
        <v>47</v>
      </c>
      <c r="AA1101" s="3" t="s">
        <v>244</v>
      </c>
      <c r="AB1101" s="3"/>
      <c r="AC1101" s="3" t="s">
        <v>1119</v>
      </c>
      <c r="AD1101" s="3"/>
      <c r="AE1101" s="3"/>
      <c r="AF1101" s="3"/>
      <c r="AG1101" s="3"/>
      <c r="AH1101" s="3"/>
      <c r="AI1101" s="3"/>
      <c r="AJ1101" s="3" t="s">
        <v>2072</v>
      </c>
      <c r="AK1101" s="3" t="s">
        <v>3192</v>
      </c>
      <c r="AL1101" s="3" t="s">
        <v>642</v>
      </c>
      <c r="AM1101" s="3" t="s">
        <v>2539</v>
      </c>
      <c r="AN1101" s="3" t="s">
        <v>1400</v>
      </c>
      <c r="AO1101" s="3" t="s">
        <v>1199</v>
      </c>
      <c r="AP1101" s="3" t="s">
        <v>38</v>
      </c>
      <c r="AQ1101" s="3"/>
      <c r="AR1101" s="3"/>
      <c r="AS1101" s="3"/>
      <c r="AT1101" s="3"/>
      <c r="AU1101" s="3"/>
      <c r="AV1101" s="3"/>
      <c r="AW1101" s="3"/>
      <c r="AX1101" s="3"/>
      <c r="AY1101" s="4"/>
    </row>
    <row r="1102" spans="1:51" x14ac:dyDescent="0.25">
      <c r="A1102" s="2" t="s">
        <v>1132</v>
      </c>
      <c r="B1102" s="11" t="s">
        <v>2954</v>
      </c>
      <c r="C1102" s="3">
        <v>3</v>
      </c>
      <c r="D1102" s="3" t="s">
        <v>118</v>
      </c>
      <c r="E1102" s="3" t="s">
        <v>1342</v>
      </c>
      <c r="F1102" s="3" t="s">
        <v>68</v>
      </c>
      <c r="G1102" s="3"/>
      <c r="H1102" s="3" t="s">
        <v>603</v>
      </c>
      <c r="I1102" s="3" t="s">
        <v>875</v>
      </c>
      <c r="J1102" s="3" t="s">
        <v>741</v>
      </c>
      <c r="K1102" s="3" t="s">
        <v>2930</v>
      </c>
      <c r="L1102" s="3" t="s">
        <v>3193</v>
      </c>
      <c r="M1102" s="3" t="s">
        <v>3194</v>
      </c>
      <c r="N1102" s="3" t="s">
        <v>142</v>
      </c>
      <c r="O1102" s="3" t="s">
        <v>45</v>
      </c>
      <c r="P1102" s="3" t="s">
        <v>2899</v>
      </c>
      <c r="Q1102" s="3" t="s">
        <v>506</v>
      </c>
      <c r="R1102" s="3" t="s">
        <v>285</v>
      </c>
      <c r="S1102" s="3" t="s">
        <v>954</v>
      </c>
      <c r="T1102" s="3" t="s">
        <v>285</v>
      </c>
      <c r="U1102" s="3" t="s">
        <v>904</v>
      </c>
      <c r="V1102" s="3" t="s">
        <v>228</v>
      </c>
      <c r="W1102" s="3" t="s">
        <v>228</v>
      </c>
      <c r="X1102" s="3">
        <v>0.05</v>
      </c>
      <c r="Y1102" s="3"/>
      <c r="Z1102" s="3"/>
      <c r="AA1102" s="3" t="s">
        <v>1608</v>
      </c>
      <c r="AB1102" s="3"/>
      <c r="AC1102" s="3" t="s">
        <v>1119</v>
      </c>
      <c r="AD1102" s="3"/>
      <c r="AE1102" s="3"/>
      <c r="AF1102" s="3"/>
      <c r="AG1102" s="3"/>
      <c r="AH1102" s="3"/>
      <c r="AI1102" s="3"/>
      <c r="AJ1102" s="3" t="s">
        <v>810</v>
      </c>
      <c r="AK1102" s="3" t="s">
        <v>3195</v>
      </c>
      <c r="AL1102" s="3" t="s">
        <v>1833</v>
      </c>
      <c r="AM1102" s="3" t="s">
        <v>2522</v>
      </c>
      <c r="AN1102" s="3" t="s">
        <v>1782</v>
      </c>
      <c r="AO1102" s="3" t="s">
        <v>2365</v>
      </c>
      <c r="AP1102" s="3" t="s">
        <v>38</v>
      </c>
      <c r="AQ1102" s="3"/>
      <c r="AR1102" s="3"/>
      <c r="AS1102" s="3"/>
      <c r="AT1102" s="3"/>
      <c r="AU1102" s="3"/>
      <c r="AV1102" s="3"/>
      <c r="AW1102" s="3"/>
      <c r="AX1102" s="3"/>
      <c r="AY1102" s="4"/>
    </row>
    <row r="1103" spans="1:51" x14ac:dyDescent="0.25">
      <c r="A1103" s="2" t="s">
        <v>1132</v>
      </c>
      <c r="B1103" s="11" t="s">
        <v>2954</v>
      </c>
      <c r="C1103" s="3">
        <v>4</v>
      </c>
      <c r="D1103" s="3" t="s">
        <v>980</v>
      </c>
      <c r="E1103" s="3" t="s">
        <v>68</v>
      </c>
      <c r="F1103" s="3" t="s">
        <v>3068</v>
      </c>
      <c r="G1103" s="3"/>
      <c r="H1103" s="3" t="s">
        <v>3196</v>
      </c>
      <c r="I1103" s="3" t="s">
        <v>3197</v>
      </c>
      <c r="J1103" s="3" t="s">
        <v>3198</v>
      </c>
      <c r="K1103" s="3" t="s">
        <v>3199</v>
      </c>
      <c r="L1103" s="3" t="s">
        <v>1469</v>
      </c>
      <c r="M1103" s="3" t="s">
        <v>3200</v>
      </c>
      <c r="N1103" s="3" t="s">
        <v>2066</v>
      </c>
      <c r="O1103" s="3" t="s">
        <v>728</v>
      </c>
      <c r="P1103" s="3" t="s">
        <v>956</v>
      </c>
      <c r="Q1103" s="3" t="s">
        <v>16</v>
      </c>
      <c r="R1103" s="3" t="s">
        <v>284</v>
      </c>
      <c r="S1103" s="3" t="s">
        <v>1728</v>
      </c>
      <c r="T1103" s="3" t="s">
        <v>1728</v>
      </c>
      <c r="U1103" s="3" t="s">
        <v>463</v>
      </c>
      <c r="V1103" s="3" t="s">
        <v>463</v>
      </c>
      <c r="W1103" s="3" t="s">
        <v>227</v>
      </c>
      <c r="X1103" s="3">
        <v>0.05</v>
      </c>
      <c r="Y1103" s="3"/>
      <c r="Z1103" s="3"/>
      <c r="AA1103" s="3" t="s">
        <v>66</v>
      </c>
      <c r="AB1103" s="3"/>
      <c r="AC1103" s="3" t="s">
        <v>928</v>
      </c>
      <c r="AD1103" s="3"/>
      <c r="AE1103" s="3"/>
      <c r="AF1103" s="3"/>
      <c r="AG1103" s="3"/>
      <c r="AH1103" s="3"/>
      <c r="AI1103" s="3"/>
      <c r="AJ1103" s="3" t="s">
        <v>2156</v>
      </c>
      <c r="AK1103" s="3"/>
      <c r="AL1103" s="3"/>
      <c r="AM1103" s="3"/>
      <c r="AN1103" s="3"/>
      <c r="AO1103" s="3"/>
      <c r="AP1103" s="3" t="s">
        <v>38</v>
      </c>
      <c r="AQ1103" s="3"/>
      <c r="AR1103" s="3"/>
      <c r="AS1103" s="3"/>
      <c r="AT1103" s="3"/>
      <c r="AU1103" s="3"/>
      <c r="AV1103" s="3"/>
      <c r="AW1103" s="3"/>
      <c r="AX1103" s="3"/>
      <c r="AY1103" s="4"/>
    </row>
    <row r="1104" spans="1:51" x14ac:dyDescent="0.25">
      <c r="A1104" s="2" t="s">
        <v>1132</v>
      </c>
      <c r="B1104" s="11" t="s">
        <v>2954</v>
      </c>
      <c r="C1104" s="3">
        <v>5</v>
      </c>
      <c r="D1104" s="3" t="s">
        <v>3201</v>
      </c>
      <c r="E1104" s="3" t="s">
        <v>3068</v>
      </c>
      <c r="F1104" s="3"/>
      <c r="G1104" s="3"/>
      <c r="H1104" s="3" t="s">
        <v>185</v>
      </c>
      <c r="I1104" s="3" t="s">
        <v>2750</v>
      </c>
      <c r="J1104" s="3" t="s">
        <v>1979</v>
      </c>
      <c r="K1104" s="3" t="s">
        <v>3202</v>
      </c>
      <c r="L1104" s="3" t="s">
        <v>1102</v>
      </c>
      <c r="M1104" s="3" t="s">
        <v>3203</v>
      </c>
      <c r="N1104" s="3" t="s">
        <v>3204</v>
      </c>
      <c r="O1104" s="3" t="s">
        <v>2775</v>
      </c>
      <c r="P1104" s="3" t="s">
        <v>3119</v>
      </c>
      <c r="Q1104" s="3" t="s">
        <v>1064</v>
      </c>
      <c r="R1104" s="3" t="s">
        <v>885</v>
      </c>
      <c r="S1104" s="3" t="s">
        <v>885</v>
      </c>
      <c r="T1104" s="3" t="s">
        <v>885</v>
      </c>
      <c r="U1104" s="3" t="s">
        <v>463</v>
      </c>
      <c r="V1104" s="3" t="s">
        <v>1716</v>
      </c>
      <c r="W1104" s="3" t="s">
        <v>463</v>
      </c>
      <c r="X1104" s="3">
        <v>0.05</v>
      </c>
      <c r="Y1104" s="3"/>
      <c r="Z1104" s="3"/>
      <c r="AA1104" s="3" t="s">
        <v>631</v>
      </c>
      <c r="AB1104" s="3" t="s">
        <v>1346</v>
      </c>
      <c r="AC1104" s="3" t="s">
        <v>713</v>
      </c>
      <c r="AD1104" s="3"/>
      <c r="AE1104" s="3"/>
      <c r="AF1104" s="3"/>
      <c r="AG1104" s="3"/>
      <c r="AH1104" s="3"/>
      <c r="AI1104" s="3"/>
      <c r="AJ1104" s="3" t="s">
        <v>181</v>
      </c>
      <c r="AK1104" s="3" t="s">
        <v>2046</v>
      </c>
      <c r="AL1104" s="3" t="s">
        <v>2055</v>
      </c>
      <c r="AM1104" s="3" t="s">
        <v>3205</v>
      </c>
      <c r="AN1104" s="3" t="s">
        <v>595</v>
      </c>
      <c r="AO1104" s="3" t="s">
        <v>666</v>
      </c>
      <c r="AP1104" s="3" t="s">
        <v>38</v>
      </c>
      <c r="AQ1104" s="3" t="s">
        <v>38</v>
      </c>
      <c r="AR1104" s="3"/>
      <c r="AS1104" s="3"/>
      <c r="AT1104" s="3"/>
      <c r="AU1104" s="3"/>
      <c r="AV1104" s="3"/>
      <c r="AW1104" s="3"/>
      <c r="AX1104" s="3"/>
      <c r="AY1104" s="4"/>
    </row>
    <row r="1105" spans="1:51" x14ac:dyDescent="0.25">
      <c r="A1105" s="2" t="s">
        <v>610</v>
      </c>
      <c r="B1105" s="11" t="s">
        <v>2954</v>
      </c>
      <c r="C1105" s="3">
        <v>1</v>
      </c>
      <c r="D1105" s="3" t="s">
        <v>6</v>
      </c>
      <c r="E1105" s="3" t="s">
        <v>4</v>
      </c>
      <c r="F1105" s="3" t="s">
        <v>2962</v>
      </c>
      <c r="G1105" s="3"/>
      <c r="H1105" s="3" t="s">
        <v>829</v>
      </c>
      <c r="I1105" s="3" t="s">
        <v>14</v>
      </c>
      <c r="J1105" s="3" t="s">
        <v>728</v>
      </c>
      <c r="K1105" s="3" t="s">
        <v>482</v>
      </c>
      <c r="L1105" s="3" t="s">
        <v>3206</v>
      </c>
      <c r="M1105" s="3" t="s">
        <v>3207</v>
      </c>
      <c r="N1105" s="3" t="s">
        <v>1054</v>
      </c>
      <c r="O1105" s="3" t="s">
        <v>3208</v>
      </c>
      <c r="P1105" s="3" t="s">
        <v>2077</v>
      </c>
      <c r="Q1105" s="3" t="s">
        <v>225</v>
      </c>
      <c r="R1105" s="3" t="s">
        <v>472</v>
      </c>
      <c r="S1105" s="3" t="s">
        <v>472</v>
      </c>
      <c r="T1105" s="3" t="s">
        <v>343</v>
      </c>
      <c r="U1105" s="3" t="s">
        <v>297</v>
      </c>
      <c r="V1105" s="3" t="s">
        <v>328</v>
      </c>
      <c r="W1105" s="3" t="s">
        <v>297</v>
      </c>
      <c r="X1105" s="3" t="s">
        <v>798</v>
      </c>
      <c r="Y1105" s="3" t="s">
        <v>3053</v>
      </c>
      <c r="Z1105" s="3" t="s">
        <v>3209</v>
      </c>
      <c r="AA1105" s="3" t="s">
        <v>26</v>
      </c>
      <c r="AB1105" s="3"/>
      <c r="AC1105" s="3" t="s">
        <v>318</v>
      </c>
      <c r="AD1105" s="3" t="s">
        <v>1124</v>
      </c>
      <c r="AE1105" s="3" t="s">
        <v>348</v>
      </c>
      <c r="AF1105" s="3" t="s">
        <v>416</v>
      </c>
      <c r="AG1105" s="3" t="s">
        <v>155</v>
      </c>
      <c r="AH1105" s="3" t="s">
        <v>58</v>
      </c>
      <c r="AI1105" s="3" t="s">
        <v>2895</v>
      </c>
      <c r="AJ1105" s="3" t="s">
        <v>2156</v>
      </c>
      <c r="AK1105" s="3" t="s">
        <v>1858</v>
      </c>
      <c r="AL1105" s="3" t="s">
        <v>805</v>
      </c>
      <c r="AM1105" s="3" t="s">
        <v>3210</v>
      </c>
      <c r="AN1105" s="3" t="s">
        <v>718</v>
      </c>
      <c r="AO1105" s="3" t="s">
        <v>3036</v>
      </c>
      <c r="AP1105" s="3" t="s">
        <v>38</v>
      </c>
      <c r="AQ1105" s="3"/>
      <c r="AR1105" s="3"/>
      <c r="AS1105" s="3"/>
      <c r="AT1105" s="3"/>
      <c r="AU1105" s="3"/>
      <c r="AV1105" s="3"/>
      <c r="AW1105" s="3"/>
      <c r="AX1105" s="3"/>
      <c r="AY1105" s="4"/>
    </row>
    <row r="1106" spans="1:51" x14ac:dyDescent="0.25">
      <c r="A1106" s="2" t="s">
        <v>610</v>
      </c>
      <c r="B1106" s="11" t="s">
        <v>2954</v>
      </c>
      <c r="C1106" s="3">
        <v>2</v>
      </c>
      <c r="D1106" s="3" t="s">
        <v>339</v>
      </c>
      <c r="E1106" s="3" t="s">
        <v>2962</v>
      </c>
      <c r="F1106" s="3" t="s">
        <v>1405</v>
      </c>
      <c r="G1106" s="3"/>
      <c r="H1106" s="3" t="s">
        <v>129</v>
      </c>
      <c r="I1106" s="3" t="s">
        <v>512</v>
      </c>
      <c r="J1106" s="3" t="s">
        <v>1513</v>
      </c>
      <c r="K1106" s="3" t="s">
        <v>2158</v>
      </c>
      <c r="L1106" s="3" t="s">
        <v>523</v>
      </c>
      <c r="M1106" s="3" t="s">
        <v>1679</v>
      </c>
      <c r="N1106" s="3" t="s">
        <v>1023</v>
      </c>
      <c r="O1106" s="3" t="s">
        <v>3211</v>
      </c>
      <c r="P1106" s="3" t="s">
        <v>382</v>
      </c>
      <c r="Q1106" s="3" t="s">
        <v>1064</v>
      </c>
      <c r="R1106" s="3" t="s">
        <v>297</v>
      </c>
      <c r="S1106" s="3" t="s">
        <v>297</v>
      </c>
      <c r="T1106" s="3" t="s">
        <v>269</v>
      </c>
      <c r="U1106" s="3" t="s">
        <v>433</v>
      </c>
      <c r="V1106" s="3" t="s">
        <v>1324</v>
      </c>
      <c r="W1106" s="3" t="s">
        <v>433</v>
      </c>
      <c r="X1106" s="3" t="s">
        <v>88</v>
      </c>
      <c r="Y1106" s="3" t="s">
        <v>3212</v>
      </c>
      <c r="Z1106" s="3" t="s">
        <v>348</v>
      </c>
      <c r="AA1106" s="3" t="s">
        <v>1040</v>
      </c>
      <c r="AB1106" s="3"/>
      <c r="AC1106" s="3" t="s">
        <v>55</v>
      </c>
      <c r="AD1106" s="3" t="s">
        <v>1833</v>
      </c>
      <c r="AE1106" s="3" t="s">
        <v>852</v>
      </c>
      <c r="AF1106" s="3" t="s">
        <v>595</v>
      </c>
      <c r="AG1106" s="3" t="s">
        <v>155</v>
      </c>
      <c r="AH1106" s="3" t="s">
        <v>61</v>
      </c>
      <c r="AI1106" s="3" t="s">
        <v>70</v>
      </c>
      <c r="AJ1106" s="3" t="s">
        <v>62</v>
      </c>
      <c r="AK1106" s="3" t="s">
        <v>3213</v>
      </c>
      <c r="AL1106" s="3" t="s">
        <v>158</v>
      </c>
      <c r="AM1106" s="3" t="s">
        <v>2881</v>
      </c>
      <c r="AN1106" s="3" t="s">
        <v>1467</v>
      </c>
      <c r="AO1106" s="3" t="s">
        <v>1754</v>
      </c>
      <c r="AP1106" s="3" t="s">
        <v>38</v>
      </c>
      <c r="AQ1106" s="3"/>
      <c r="AR1106" s="3"/>
      <c r="AS1106" s="3"/>
      <c r="AT1106" s="3"/>
      <c r="AU1106" s="3"/>
      <c r="AV1106" s="3"/>
      <c r="AW1106" s="3"/>
      <c r="AX1106" s="3"/>
      <c r="AY1106" s="4"/>
    </row>
    <row r="1107" spans="1:51" x14ac:dyDescent="0.25">
      <c r="A1107" s="2" t="s">
        <v>610</v>
      </c>
      <c r="B1107" s="11" t="s">
        <v>2954</v>
      </c>
      <c r="C1107" s="3">
        <v>3</v>
      </c>
      <c r="D1107" s="3" t="s">
        <v>219</v>
      </c>
      <c r="E1107" s="3" t="s">
        <v>1405</v>
      </c>
      <c r="F1107" s="3" t="s">
        <v>68</v>
      </c>
      <c r="G1107" s="3"/>
      <c r="H1107" s="3" t="s">
        <v>602</v>
      </c>
      <c r="I1107" s="3" t="s">
        <v>2335</v>
      </c>
      <c r="J1107" s="3" t="s">
        <v>743</v>
      </c>
      <c r="K1107" s="3" t="s">
        <v>2478</v>
      </c>
      <c r="L1107" s="3" t="s">
        <v>3214</v>
      </c>
      <c r="M1107" s="3" t="s">
        <v>3215</v>
      </c>
      <c r="N1107" s="3" t="s">
        <v>3216</v>
      </c>
      <c r="O1107" s="3" t="s">
        <v>3217</v>
      </c>
      <c r="P1107" s="3" t="s">
        <v>2098</v>
      </c>
      <c r="Q1107" s="3" t="s">
        <v>1064</v>
      </c>
      <c r="R1107" s="3" t="s">
        <v>231</v>
      </c>
      <c r="S1107" s="3" t="s">
        <v>231</v>
      </c>
      <c r="T1107" s="3" t="s">
        <v>297</v>
      </c>
      <c r="U1107" s="3" t="s">
        <v>411</v>
      </c>
      <c r="V1107" s="3" t="s">
        <v>1412</v>
      </c>
      <c r="W1107" s="3" t="s">
        <v>189</v>
      </c>
      <c r="X1107" s="3" t="s">
        <v>375</v>
      </c>
      <c r="Y1107" s="3" t="s">
        <v>3218</v>
      </c>
      <c r="Z1107" s="3" t="s">
        <v>2066</v>
      </c>
      <c r="AA1107" s="3" t="s">
        <v>962</v>
      </c>
      <c r="AB1107" s="3"/>
      <c r="AC1107" s="3" t="s">
        <v>235</v>
      </c>
      <c r="AD1107" s="3" t="s">
        <v>2078</v>
      </c>
      <c r="AE1107" s="3" t="s">
        <v>1096</v>
      </c>
      <c r="AF1107" s="3" t="s">
        <v>178</v>
      </c>
      <c r="AG1107" s="3" t="s">
        <v>291</v>
      </c>
      <c r="AH1107" s="3" t="s">
        <v>291</v>
      </c>
      <c r="AI1107" s="3" t="s">
        <v>1933</v>
      </c>
      <c r="AJ1107" s="3" t="s">
        <v>32</v>
      </c>
      <c r="AK1107" s="3" t="s">
        <v>1402</v>
      </c>
      <c r="AL1107" s="3" t="s">
        <v>64</v>
      </c>
      <c r="AM1107" s="3" t="s">
        <v>3219</v>
      </c>
      <c r="AN1107" s="3" t="s">
        <v>1107</v>
      </c>
      <c r="AO1107" s="3" t="s">
        <v>721</v>
      </c>
      <c r="AP1107" s="3" t="s">
        <v>38</v>
      </c>
      <c r="AQ1107" s="3"/>
      <c r="AR1107" s="3"/>
      <c r="AS1107" s="3"/>
      <c r="AT1107" s="3"/>
      <c r="AU1107" s="3"/>
      <c r="AV1107" s="3"/>
      <c r="AW1107" s="3"/>
      <c r="AX1107" s="3"/>
      <c r="AY1107" s="4"/>
    </row>
    <row r="1108" spans="1:51" x14ac:dyDescent="0.25">
      <c r="A1108" s="2" t="s">
        <v>610</v>
      </c>
      <c r="B1108" s="11" t="s">
        <v>2954</v>
      </c>
      <c r="C1108" s="3">
        <v>4</v>
      </c>
      <c r="D1108" s="3" t="s">
        <v>95</v>
      </c>
      <c r="E1108" s="3" t="s">
        <v>68</v>
      </c>
      <c r="F1108" s="3" t="s">
        <v>349</v>
      </c>
      <c r="G1108" s="3"/>
      <c r="H1108" s="3" t="s">
        <v>988</v>
      </c>
      <c r="I1108" s="3" t="s">
        <v>130</v>
      </c>
      <c r="J1108" s="3" t="s">
        <v>976</v>
      </c>
      <c r="K1108" s="3" t="s">
        <v>498</v>
      </c>
      <c r="L1108" s="3" t="s">
        <v>3220</v>
      </c>
      <c r="M1108" s="3" t="s">
        <v>3221</v>
      </c>
      <c r="N1108" s="3" t="s">
        <v>3222</v>
      </c>
      <c r="O1108" s="3" t="s">
        <v>3223</v>
      </c>
      <c r="P1108" s="3" t="s">
        <v>1536</v>
      </c>
      <c r="Q1108" s="3" t="s">
        <v>6</v>
      </c>
      <c r="R1108" s="3" t="s">
        <v>409</v>
      </c>
      <c r="S1108" s="3" t="s">
        <v>409</v>
      </c>
      <c r="T1108" s="3" t="s">
        <v>409</v>
      </c>
      <c r="U1108" s="3" t="s">
        <v>171</v>
      </c>
      <c r="V1108" s="3" t="s">
        <v>3224</v>
      </c>
      <c r="W1108" s="3" t="s">
        <v>171</v>
      </c>
      <c r="X1108" s="3" t="s">
        <v>252</v>
      </c>
      <c r="Y1108" s="3" t="s">
        <v>3225</v>
      </c>
      <c r="Z1108" s="3" t="s">
        <v>587</v>
      </c>
      <c r="AA1108" s="3" t="s">
        <v>298</v>
      </c>
      <c r="AB1108" s="3"/>
      <c r="AC1108" s="3" t="s">
        <v>83</v>
      </c>
      <c r="AD1108" s="3" t="s">
        <v>3226</v>
      </c>
      <c r="AE1108" s="3" t="s">
        <v>2098</v>
      </c>
      <c r="AF1108" s="3" t="s">
        <v>700</v>
      </c>
      <c r="AG1108" s="3" t="s">
        <v>291</v>
      </c>
      <c r="AH1108" s="3" t="s">
        <v>108</v>
      </c>
      <c r="AI1108" s="3" t="s">
        <v>2783</v>
      </c>
      <c r="AJ1108" s="3" t="s">
        <v>1847</v>
      </c>
      <c r="AK1108" s="3" t="s">
        <v>3213</v>
      </c>
      <c r="AL1108" s="3" t="s">
        <v>133</v>
      </c>
      <c r="AM1108" s="3" t="s">
        <v>3227</v>
      </c>
      <c r="AN1108" s="3" t="s">
        <v>613</v>
      </c>
      <c r="AO1108" s="3" t="s">
        <v>2320</v>
      </c>
      <c r="AP1108" s="3" t="s">
        <v>38</v>
      </c>
      <c r="AQ1108" s="3"/>
      <c r="AR1108" s="3"/>
      <c r="AS1108" s="3"/>
      <c r="AT1108" s="3"/>
      <c r="AU1108" s="3"/>
      <c r="AV1108" s="3"/>
      <c r="AW1108" s="3"/>
      <c r="AX1108" s="3"/>
      <c r="AY1108" s="4"/>
    </row>
    <row r="1109" spans="1:51" x14ac:dyDescent="0.25">
      <c r="A1109" s="2" t="s">
        <v>610</v>
      </c>
      <c r="B1109" s="11" t="s">
        <v>2954</v>
      </c>
      <c r="C1109" s="3">
        <v>5</v>
      </c>
      <c r="D1109" s="3" t="s">
        <v>118</v>
      </c>
      <c r="E1109" s="3" t="s">
        <v>349</v>
      </c>
      <c r="F1109" s="3" t="s">
        <v>1736</v>
      </c>
      <c r="G1109" s="3"/>
      <c r="H1109" s="3" t="s">
        <v>736</v>
      </c>
      <c r="I1109" s="3" t="s">
        <v>788</v>
      </c>
      <c r="J1109" s="3" t="s">
        <v>976</v>
      </c>
      <c r="K1109" s="3" t="s">
        <v>3228</v>
      </c>
      <c r="L1109" s="3" t="s">
        <v>2942</v>
      </c>
      <c r="M1109" s="3" t="s">
        <v>3229</v>
      </c>
      <c r="N1109" s="3" t="s">
        <v>1697</v>
      </c>
      <c r="O1109" s="3" t="s">
        <v>3230</v>
      </c>
      <c r="P1109" s="3" t="s">
        <v>1362</v>
      </c>
      <c r="Q1109" s="3" t="s">
        <v>6</v>
      </c>
      <c r="R1109" s="3" t="s">
        <v>230</v>
      </c>
      <c r="S1109" s="3" t="s">
        <v>230</v>
      </c>
      <c r="T1109" s="3" t="s">
        <v>230</v>
      </c>
      <c r="U1109" s="3" t="s">
        <v>3224</v>
      </c>
      <c r="V1109" s="3" t="s">
        <v>3224</v>
      </c>
      <c r="W1109" s="3" t="s">
        <v>1575</v>
      </c>
      <c r="X1109" s="3" t="s">
        <v>235</v>
      </c>
      <c r="Y1109" s="3"/>
      <c r="Z1109" s="3"/>
      <c r="AA1109" s="3" t="s">
        <v>552</v>
      </c>
      <c r="AB1109" s="3"/>
      <c r="AC1109" s="3" t="s">
        <v>1382</v>
      </c>
      <c r="AD1109" s="3" t="s">
        <v>1407</v>
      </c>
      <c r="AE1109" s="3" t="s">
        <v>7</v>
      </c>
      <c r="AF1109" s="3" t="s">
        <v>178</v>
      </c>
      <c r="AG1109" s="3" t="s">
        <v>155</v>
      </c>
      <c r="AH1109" s="3" t="s">
        <v>291</v>
      </c>
      <c r="AI1109" s="3" t="s">
        <v>1755</v>
      </c>
      <c r="AJ1109" s="3" t="s">
        <v>1847</v>
      </c>
      <c r="AK1109" s="3" t="s">
        <v>3231</v>
      </c>
      <c r="AL1109" s="3" t="s">
        <v>158</v>
      </c>
      <c r="AM1109" s="3" t="s">
        <v>340</v>
      </c>
      <c r="AN1109" s="3" t="s">
        <v>1467</v>
      </c>
      <c r="AO1109" s="3" t="s">
        <v>1154</v>
      </c>
      <c r="AP1109" s="3" t="s">
        <v>38</v>
      </c>
      <c r="AQ1109" s="3"/>
      <c r="AR1109" s="3"/>
      <c r="AS1109" s="3"/>
      <c r="AT1109" s="3"/>
      <c r="AU1109" s="3"/>
      <c r="AV1109" s="3"/>
      <c r="AW1109" s="3"/>
      <c r="AX1109" s="3"/>
      <c r="AY1109" s="4"/>
    </row>
    <row r="1110" spans="1:51" x14ac:dyDescent="0.25">
      <c r="A1110" s="2" t="s">
        <v>610</v>
      </c>
      <c r="B1110" s="11" t="s">
        <v>2954</v>
      </c>
      <c r="C1110" s="3">
        <v>6</v>
      </c>
      <c r="D1110" s="3" t="s">
        <v>138</v>
      </c>
      <c r="E1110" s="3" t="s">
        <v>1736</v>
      </c>
      <c r="F1110" s="3"/>
      <c r="G1110" s="3"/>
      <c r="H1110" s="3" t="s">
        <v>27</v>
      </c>
      <c r="I1110" s="3" t="s">
        <v>110</v>
      </c>
      <c r="J1110" s="3" t="s">
        <v>1743</v>
      </c>
      <c r="K1110" s="3" t="s">
        <v>2209</v>
      </c>
      <c r="L1110" s="3" t="s">
        <v>3158</v>
      </c>
      <c r="M1110" s="3" t="s">
        <v>2695</v>
      </c>
      <c r="N1110" s="3" t="s">
        <v>3232</v>
      </c>
      <c r="O1110" s="3" t="s">
        <v>3233</v>
      </c>
      <c r="P1110" s="3" t="s">
        <v>321</v>
      </c>
      <c r="Q1110" s="3" t="s">
        <v>6</v>
      </c>
      <c r="R1110" s="3" t="s">
        <v>229</v>
      </c>
      <c r="S1110" s="3" t="s">
        <v>229</v>
      </c>
      <c r="T1110" s="3" t="s">
        <v>229</v>
      </c>
      <c r="U1110" s="3" t="s">
        <v>3234</v>
      </c>
      <c r="V1110" s="3" t="s">
        <v>3234</v>
      </c>
      <c r="W1110" s="3" t="s">
        <v>3234</v>
      </c>
      <c r="X1110" s="3" t="s">
        <v>155</v>
      </c>
      <c r="Y1110" s="3"/>
      <c r="Z1110" s="3"/>
      <c r="AA1110" s="3" t="s">
        <v>332</v>
      </c>
      <c r="AB1110" s="3"/>
      <c r="AC1110" s="3" t="s">
        <v>87</v>
      </c>
      <c r="AD1110" s="3" t="s">
        <v>780</v>
      </c>
      <c r="AE1110" s="3" t="s">
        <v>2098</v>
      </c>
      <c r="AF1110" s="3" t="s">
        <v>416</v>
      </c>
      <c r="AG1110" s="3" t="s">
        <v>61</v>
      </c>
      <c r="AH1110" s="3" t="s">
        <v>155</v>
      </c>
      <c r="AI1110" s="3" t="s">
        <v>308</v>
      </c>
      <c r="AJ1110" s="3" t="s">
        <v>5</v>
      </c>
      <c r="AK1110" s="3" t="s">
        <v>3235</v>
      </c>
      <c r="AL1110" s="3" t="s">
        <v>703</v>
      </c>
      <c r="AM1110" s="3" t="s">
        <v>2978</v>
      </c>
      <c r="AN1110" s="3" t="s">
        <v>537</v>
      </c>
      <c r="AO1110" s="3" t="s">
        <v>2320</v>
      </c>
      <c r="AP1110" s="3" t="s">
        <v>38</v>
      </c>
      <c r="AQ1110" s="3"/>
      <c r="AR1110" s="3"/>
      <c r="AS1110" s="3"/>
      <c r="AT1110" s="3"/>
      <c r="AU1110" s="3"/>
      <c r="AV1110" s="3"/>
      <c r="AW1110" s="3"/>
      <c r="AX1110" s="3"/>
      <c r="AY1110" s="4"/>
    </row>
    <row r="1111" spans="1:51" x14ac:dyDescent="0.25">
      <c r="A1111" s="2" t="s">
        <v>241</v>
      </c>
      <c r="B1111" s="11" t="s">
        <v>2954</v>
      </c>
      <c r="C1111" s="3">
        <v>1</v>
      </c>
      <c r="D1111" s="3" t="s">
        <v>660</v>
      </c>
      <c r="E1111" s="3" t="s">
        <v>4</v>
      </c>
      <c r="F1111" s="3" t="s">
        <v>810</v>
      </c>
      <c r="G1111" s="3"/>
      <c r="H1111" s="3" t="s">
        <v>962</v>
      </c>
      <c r="I1111" s="3" t="s">
        <v>3236</v>
      </c>
      <c r="J1111" s="3" t="s">
        <v>1636</v>
      </c>
      <c r="K1111" s="3" t="s">
        <v>49</v>
      </c>
      <c r="L1111" s="3" t="s">
        <v>1682</v>
      </c>
      <c r="M1111" s="3" t="s">
        <v>3237</v>
      </c>
      <c r="N1111" s="3" t="s">
        <v>560</v>
      </c>
      <c r="O1111" s="3" t="s">
        <v>733</v>
      </c>
      <c r="P1111" s="3" t="s">
        <v>115</v>
      </c>
      <c r="Q1111" s="3" t="s">
        <v>283</v>
      </c>
      <c r="R1111" s="3" t="s">
        <v>285</v>
      </c>
      <c r="S1111" s="3" t="s">
        <v>954</v>
      </c>
      <c r="T1111" s="3" t="s">
        <v>954</v>
      </c>
      <c r="U1111" s="3" t="s">
        <v>1716</v>
      </c>
      <c r="V1111" s="3" t="s">
        <v>1716</v>
      </c>
      <c r="W1111" s="3" t="s">
        <v>1717</v>
      </c>
      <c r="X1111" s="3" t="s">
        <v>1704</v>
      </c>
      <c r="Y1111" s="3" t="s">
        <v>3238</v>
      </c>
      <c r="Z1111" s="3" t="s">
        <v>3239</v>
      </c>
      <c r="AA1111" s="3" t="s">
        <v>274</v>
      </c>
      <c r="AB1111" s="3" t="s">
        <v>1575</v>
      </c>
      <c r="AC1111" s="3" t="s">
        <v>829</v>
      </c>
      <c r="AD1111" s="3"/>
      <c r="AE1111" s="3"/>
      <c r="AF1111" s="3"/>
      <c r="AG1111" s="3"/>
      <c r="AH1111" s="3"/>
      <c r="AI1111" s="3"/>
      <c r="AJ1111" s="3" t="s">
        <v>3240</v>
      </c>
      <c r="AK1111" s="3" t="s">
        <v>3241</v>
      </c>
      <c r="AL1111" s="3" t="s">
        <v>90</v>
      </c>
      <c r="AM1111" s="3" t="s">
        <v>2237</v>
      </c>
      <c r="AN1111" s="3" t="s">
        <v>1067</v>
      </c>
      <c r="AO1111" s="3" t="s">
        <v>944</v>
      </c>
      <c r="AP1111" s="3" t="s">
        <v>38</v>
      </c>
      <c r="AQ1111" s="3"/>
      <c r="AR1111" s="3"/>
      <c r="AS1111" s="3"/>
      <c r="AT1111" s="3"/>
      <c r="AU1111" s="3"/>
      <c r="AV1111" s="3"/>
      <c r="AW1111" s="3"/>
      <c r="AX1111" s="3"/>
      <c r="AY1111" s="4"/>
    </row>
    <row r="1112" spans="1:51" x14ac:dyDescent="0.25">
      <c r="A1112" s="2" t="s">
        <v>241</v>
      </c>
      <c r="B1112" s="11" t="s">
        <v>2954</v>
      </c>
      <c r="C1112" s="3">
        <v>2</v>
      </c>
      <c r="D1112" s="3" t="s">
        <v>684</v>
      </c>
      <c r="E1112" s="3" t="s">
        <v>810</v>
      </c>
      <c r="F1112" s="3" t="s">
        <v>1708</v>
      </c>
      <c r="G1112" s="3"/>
      <c r="H1112" s="3" t="s">
        <v>3242</v>
      </c>
      <c r="I1112" s="3" t="s">
        <v>1774</v>
      </c>
      <c r="J1112" s="3" t="s">
        <v>1188</v>
      </c>
      <c r="K1112" s="3" t="s">
        <v>1978</v>
      </c>
      <c r="L1112" s="3" t="s">
        <v>3243</v>
      </c>
      <c r="M1112" s="3" t="s">
        <v>3244</v>
      </c>
      <c r="N1112" s="3" t="s">
        <v>2726</v>
      </c>
      <c r="O1112" s="3" t="s">
        <v>2079</v>
      </c>
      <c r="P1112" s="3" t="s">
        <v>1325</v>
      </c>
      <c r="Q1112" s="3" t="s">
        <v>506</v>
      </c>
      <c r="R1112" s="3" t="s">
        <v>885</v>
      </c>
      <c r="S1112" s="3" t="s">
        <v>885</v>
      </c>
      <c r="T1112" s="3" t="s">
        <v>885</v>
      </c>
      <c r="U1112" s="3" t="s">
        <v>249</v>
      </c>
      <c r="V1112" s="3" t="s">
        <v>249</v>
      </c>
      <c r="W1112" s="3" t="s">
        <v>266</v>
      </c>
      <c r="X1112" s="3" t="s">
        <v>993</v>
      </c>
      <c r="Y1112" s="3" t="s">
        <v>1977</v>
      </c>
      <c r="Z1112" s="3" t="s">
        <v>639</v>
      </c>
      <c r="AA1112" s="3" t="s">
        <v>307</v>
      </c>
      <c r="AB1112" s="3" t="s">
        <v>411</v>
      </c>
      <c r="AC1112" s="3" t="s">
        <v>400</v>
      </c>
      <c r="AD1112" s="3"/>
      <c r="AE1112" s="3"/>
      <c r="AF1112" s="3"/>
      <c r="AG1112" s="3"/>
      <c r="AH1112" s="3"/>
      <c r="AI1112" s="3"/>
      <c r="AJ1112" s="3" t="s">
        <v>404</v>
      </c>
      <c r="AK1112" s="3" t="s">
        <v>3245</v>
      </c>
      <c r="AL1112" s="3" t="s">
        <v>1047</v>
      </c>
      <c r="AM1112" s="3" t="s">
        <v>3246</v>
      </c>
      <c r="AN1112" s="3" t="s">
        <v>613</v>
      </c>
      <c r="AO1112" s="3" t="s">
        <v>929</v>
      </c>
      <c r="AP1112" s="3" t="s">
        <v>38</v>
      </c>
      <c r="AQ1112" s="3"/>
      <c r="AR1112" s="3"/>
      <c r="AS1112" s="3"/>
      <c r="AT1112" s="3"/>
      <c r="AU1112" s="3"/>
      <c r="AV1112" s="3"/>
      <c r="AW1112" s="3"/>
      <c r="AX1112" s="3"/>
      <c r="AY1112" s="4"/>
    </row>
    <row r="1113" spans="1:51" x14ac:dyDescent="0.25">
      <c r="A1113" s="2" t="s">
        <v>241</v>
      </c>
      <c r="B1113" s="11" t="s">
        <v>2954</v>
      </c>
      <c r="C1113" s="3">
        <v>3</v>
      </c>
      <c r="D1113" s="3" t="s">
        <v>2157</v>
      </c>
      <c r="E1113" s="3" t="s">
        <v>1708</v>
      </c>
      <c r="F1113" s="3" t="s">
        <v>781</v>
      </c>
      <c r="G1113" s="3"/>
      <c r="H1113" s="3" t="s">
        <v>653</v>
      </c>
      <c r="I1113" s="3" t="s">
        <v>796</v>
      </c>
      <c r="J1113" s="3" t="s">
        <v>625</v>
      </c>
      <c r="K1113" s="3" t="s">
        <v>3116</v>
      </c>
      <c r="L1113" s="3" t="s">
        <v>3247</v>
      </c>
      <c r="M1113" s="3" t="s">
        <v>3248</v>
      </c>
      <c r="N1113" s="3" t="s">
        <v>3249</v>
      </c>
      <c r="O1113" s="3" t="s">
        <v>717</v>
      </c>
      <c r="P1113" s="3" t="s">
        <v>1262</v>
      </c>
      <c r="Q1113" s="3" t="s">
        <v>225</v>
      </c>
      <c r="R1113" s="3" t="s">
        <v>954</v>
      </c>
      <c r="S1113" s="3" t="s">
        <v>954</v>
      </c>
      <c r="T1113" s="3" t="s">
        <v>954</v>
      </c>
      <c r="U1113" s="3" t="s">
        <v>265</v>
      </c>
      <c r="V1113" s="3" t="s">
        <v>265</v>
      </c>
      <c r="W1113" s="3" t="s">
        <v>1728</v>
      </c>
      <c r="X1113" s="3" t="s">
        <v>55</v>
      </c>
      <c r="Y1113" s="3" t="s">
        <v>3250</v>
      </c>
      <c r="Z1113" s="3" t="s">
        <v>924</v>
      </c>
      <c r="AA1113" s="3" t="s">
        <v>1636</v>
      </c>
      <c r="AB1113" s="3" t="s">
        <v>1597</v>
      </c>
      <c r="AC1113" s="3" t="s">
        <v>434</v>
      </c>
      <c r="AD1113" s="3"/>
      <c r="AE1113" s="3"/>
      <c r="AF1113" s="3"/>
      <c r="AG1113" s="3"/>
      <c r="AH1113" s="3"/>
      <c r="AI1113" s="3"/>
      <c r="AJ1113" s="3" t="s">
        <v>1001</v>
      </c>
      <c r="AK1113" s="3" t="s">
        <v>760</v>
      </c>
      <c r="AL1113" s="3" t="s">
        <v>2028</v>
      </c>
      <c r="AM1113" s="3" t="s">
        <v>3251</v>
      </c>
      <c r="AN1113" s="3" t="s">
        <v>152</v>
      </c>
      <c r="AO1113" s="3" t="s">
        <v>3252</v>
      </c>
      <c r="AP1113" s="3" t="s">
        <v>38</v>
      </c>
      <c r="AQ1113" s="3"/>
      <c r="AR1113" s="3"/>
      <c r="AS1113" s="3"/>
      <c r="AT1113" s="3"/>
      <c r="AU1113" s="3"/>
      <c r="AV1113" s="3"/>
      <c r="AW1113" s="3"/>
      <c r="AX1113" s="3"/>
      <c r="AY1113" s="4"/>
    </row>
    <row r="1114" spans="1:51" x14ac:dyDescent="0.25">
      <c r="A1114" s="2" t="s">
        <v>241</v>
      </c>
      <c r="B1114" s="11" t="s">
        <v>2954</v>
      </c>
      <c r="C1114" s="3">
        <v>4</v>
      </c>
      <c r="D1114" s="3" t="s">
        <v>290</v>
      </c>
      <c r="E1114" s="3" t="s">
        <v>781</v>
      </c>
      <c r="F1114" s="3" t="s">
        <v>338</v>
      </c>
      <c r="G1114" s="3"/>
      <c r="H1114" s="3" t="s">
        <v>3253</v>
      </c>
      <c r="I1114" s="3" t="s">
        <v>1624</v>
      </c>
      <c r="J1114" s="3" t="s">
        <v>1845</v>
      </c>
      <c r="K1114" s="3" t="s">
        <v>3254</v>
      </c>
      <c r="L1114" s="3" t="s">
        <v>3255</v>
      </c>
      <c r="M1114" s="3" t="s">
        <v>3256</v>
      </c>
      <c r="N1114" s="3" t="s">
        <v>2902</v>
      </c>
      <c r="O1114" s="3" t="s">
        <v>136</v>
      </c>
      <c r="P1114" s="3" t="s">
        <v>2257</v>
      </c>
      <c r="Q1114" s="3" t="s">
        <v>506</v>
      </c>
      <c r="R1114" s="3" t="s">
        <v>868</v>
      </c>
      <c r="S1114" s="3" t="s">
        <v>886</v>
      </c>
      <c r="T1114" s="3" t="s">
        <v>885</v>
      </c>
      <c r="U1114" s="3" t="s">
        <v>249</v>
      </c>
      <c r="V1114" s="3" t="s">
        <v>249</v>
      </c>
      <c r="W1114" s="3" t="s">
        <v>284</v>
      </c>
      <c r="X1114" s="3" t="s">
        <v>111</v>
      </c>
      <c r="Y1114" s="3" t="s">
        <v>232</v>
      </c>
      <c r="Z1114" s="3" t="s">
        <v>153</v>
      </c>
      <c r="AA1114" s="3" t="s">
        <v>135</v>
      </c>
      <c r="AB1114" s="3" t="s">
        <v>1706</v>
      </c>
      <c r="AC1114" s="3" t="s">
        <v>321</v>
      </c>
      <c r="AD1114" s="3"/>
      <c r="AE1114" s="3"/>
      <c r="AF1114" s="3"/>
      <c r="AG1114" s="3"/>
      <c r="AH1114" s="3"/>
      <c r="AI1114" s="3"/>
      <c r="AJ1114" s="3" t="s">
        <v>828</v>
      </c>
      <c r="AK1114" s="3" t="s">
        <v>3257</v>
      </c>
      <c r="AL1114" s="3" t="s">
        <v>642</v>
      </c>
      <c r="AM1114" s="3" t="s">
        <v>3258</v>
      </c>
      <c r="AN1114" s="3" t="s">
        <v>807</v>
      </c>
      <c r="AO1114" s="3" t="s">
        <v>1533</v>
      </c>
      <c r="AP1114" s="3" t="s">
        <v>38</v>
      </c>
      <c r="AQ1114" s="3"/>
      <c r="AR1114" s="3"/>
      <c r="AS1114" s="3"/>
      <c r="AT1114" s="3"/>
      <c r="AU1114" s="3"/>
      <c r="AV1114" s="3"/>
      <c r="AW1114" s="3"/>
      <c r="AX1114" s="3"/>
      <c r="AY1114" s="4"/>
    </row>
    <row r="1115" spans="1:51" x14ac:dyDescent="0.25">
      <c r="A1115" s="2" t="s">
        <v>241</v>
      </c>
      <c r="B1115" s="11" t="s">
        <v>2954</v>
      </c>
      <c r="C1115" s="3">
        <v>5</v>
      </c>
      <c r="D1115" s="3" t="s">
        <v>302</v>
      </c>
      <c r="E1115" s="3" t="s">
        <v>338</v>
      </c>
      <c r="F1115" s="3" t="s">
        <v>1810</v>
      </c>
      <c r="G1115" s="3"/>
      <c r="H1115" s="3" t="s">
        <v>2359</v>
      </c>
      <c r="I1115" s="3" t="s">
        <v>3259</v>
      </c>
      <c r="J1115" s="3" t="s">
        <v>2209</v>
      </c>
      <c r="K1115" s="3" t="s">
        <v>105</v>
      </c>
      <c r="L1115" s="3" t="s">
        <v>444</v>
      </c>
      <c r="M1115" s="3" t="s">
        <v>3260</v>
      </c>
      <c r="N1115" s="3" t="s">
        <v>2906</v>
      </c>
      <c r="O1115" s="3" t="s">
        <v>958</v>
      </c>
      <c r="P1115" s="3" t="s">
        <v>3261</v>
      </c>
      <c r="Q1115" s="3" t="s">
        <v>79</v>
      </c>
      <c r="R1115" s="3" t="s">
        <v>919</v>
      </c>
      <c r="S1115" s="3" t="s">
        <v>919</v>
      </c>
      <c r="T1115" s="3" t="s">
        <v>1130</v>
      </c>
      <c r="U1115" s="3" t="s">
        <v>1728</v>
      </c>
      <c r="V1115" s="3" t="s">
        <v>1728</v>
      </c>
      <c r="W1115" s="3" t="s">
        <v>1728</v>
      </c>
      <c r="X1115" s="3" t="s">
        <v>108</v>
      </c>
      <c r="Y1115" s="3"/>
      <c r="Z1115" s="3"/>
      <c r="AA1115" s="3"/>
      <c r="AB1115" s="3" t="s">
        <v>1366</v>
      </c>
      <c r="AC1115" s="3" t="s">
        <v>292</v>
      </c>
      <c r="AD1115" s="3"/>
      <c r="AE1115" s="3"/>
      <c r="AF1115" s="3"/>
      <c r="AG1115" s="3"/>
      <c r="AH1115" s="3"/>
      <c r="AI1115" s="3"/>
      <c r="AJ1115" s="3" t="s">
        <v>658</v>
      </c>
      <c r="AK1115" s="3" t="s">
        <v>3235</v>
      </c>
      <c r="AL1115" s="3" t="s">
        <v>2202</v>
      </c>
      <c r="AM1115" s="3" t="s">
        <v>3262</v>
      </c>
      <c r="AN1115" s="3" t="s">
        <v>518</v>
      </c>
      <c r="AO1115" s="3" t="s">
        <v>2576</v>
      </c>
      <c r="AP1115" s="3" t="s">
        <v>38</v>
      </c>
      <c r="AQ1115" s="3"/>
      <c r="AR1115" s="3"/>
      <c r="AS1115" s="3"/>
      <c r="AT1115" s="3"/>
      <c r="AU1115" s="3"/>
      <c r="AV1115" s="3"/>
      <c r="AW1115" s="3"/>
      <c r="AX1115" s="3"/>
      <c r="AY1115" s="4"/>
    </row>
    <row r="1116" spans="1:51" x14ac:dyDescent="0.25">
      <c r="A1116" s="2" t="s">
        <v>241</v>
      </c>
      <c r="B1116" s="11" t="s">
        <v>2954</v>
      </c>
      <c r="C1116" s="3">
        <v>6</v>
      </c>
      <c r="D1116" s="3" t="s">
        <v>477</v>
      </c>
      <c r="E1116" s="3" t="s">
        <v>1810</v>
      </c>
      <c r="F1116" s="3" t="s">
        <v>999</v>
      </c>
      <c r="G1116" s="3"/>
      <c r="H1116" s="3" t="s">
        <v>3263</v>
      </c>
      <c r="I1116" s="3" t="s">
        <v>1793</v>
      </c>
      <c r="J1116" s="3" t="s">
        <v>1767</v>
      </c>
      <c r="K1116" s="3" t="s">
        <v>347</v>
      </c>
      <c r="L1116" s="3" t="s">
        <v>3264</v>
      </c>
      <c r="M1116" s="3" t="s">
        <v>3265</v>
      </c>
      <c r="N1116" s="3" t="s">
        <v>909</v>
      </c>
      <c r="O1116" s="3" t="s">
        <v>3266</v>
      </c>
      <c r="P1116" s="3" t="s">
        <v>843</v>
      </c>
      <c r="Q1116" s="3" t="s">
        <v>79</v>
      </c>
      <c r="R1116" s="3" t="s">
        <v>886</v>
      </c>
      <c r="S1116" s="3" t="s">
        <v>886</v>
      </c>
      <c r="T1116" s="3" t="s">
        <v>886</v>
      </c>
      <c r="U1116" s="3" t="s">
        <v>249</v>
      </c>
      <c r="V1116" s="3" t="s">
        <v>249</v>
      </c>
      <c r="W1116" s="3" t="s">
        <v>904</v>
      </c>
      <c r="X1116" s="3" t="s">
        <v>61</v>
      </c>
      <c r="Y1116" s="3"/>
      <c r="Z1116" s="3"/>
      <c r="AA1116" s="3"/>
      <c r="AB1116" s="3" t="s">
        <v>1329</v>
      </c>
      <c r="AC1116" s="3" t="s">
        <v>1028</v>
      </c>
      <c r="AD1116" s="3"/>
      <c r="AE1116" s="3"/>
      <c r="AF1116" s="3"/>
      <c r="AG1116" s="3"/>
      <c r="AH1116" s="3"/>
      <c r="AI1116" s="3"/>
      <c r="AJ1116" s="3" t="s">
        <v>373</v>
      </c>
      <c r="AK1116" s="3" t="s">
        <v>3267</v>
      </c>
      <c r="AL1116" s="3" t="s">
        <v>1833</v>
      </c>
      <c r="AM1116" s="3" t="s">
        <v>3115</v>
      </c>
      <c r="AN1116" s="3" t="s">
        <v>879</v>
      </c>
      <c r="AO1116" s="3" t="s">
        <v>2387</v>
      </c>
      <c r="AP1116" s="3" t="s">
        <v>38</v>
      </c>
      <c r="AQ1116" s="3"/>
      <c r="AR1116" s="3"/>
      <c r="AS1116" s="3"/>
      <c r="AT1116" s="3"/>
      <c r="AU1116" s="3"/>
      <c r="AV1116" s="3"/>
      <c r="AW1116" s="3"/>
      <c r="AX1116" s="3"/>
      <c r="AY1116" s="4"/>
    </row>
    <row r="1117" spans="1:51" x14ac:dyDescent="0.25">
      <c r="A1117" s="2" t="s">
        <v>241</v>
      </c>
      <c r="B1117" s="11" t="s">
        <v>2954</v>
      </c>
      <c r="C1117" s="3">
        <v>7</v>
      </c>
      <c r="D1117" s="3" t="s">
        <v>763</v>
      </c>
      <c r="E1117" s="3" t="s">
        <v>999</v>
      </c>
      <c r="F1117" s="3" t="s">
        <v>3268</v>
      </c>
      <c r="G1117" s="3"/>
      <c r="H1117" s="3" t="s">
        <v>3269</v>
      </c>
      <c r="I1117" s="3" t="s">
        <v>516</v>
      </c>
      <c r="J1117" s="3" t="s">
        <v>2783</v>
      </c>
      <c r="K1117" s="3" t="s">
        <v>2529</v>
      </c>
      <c r="L1117" s="3" t="s">
        <v>2560</v>
      </c>
      <c r="M1117" s="3" t="s">
        <v>3270</v>
      </c>
      <c r="N1117" s="3" t="s">
        <v>3271</v>
      </c>
      <c r="O1117" s="3" t="s">
        <v>762</v>
      </c>
      <c r="P1117" s="3" t="s">
        <v>315</v>
      </c>
      <c r="Q1117" s="3" t="s">
        <v>506</v>
      </c>
      <c r="R1117" s="3" t="s">
        <v>868</v>
      </c>
      <c r="S1117" s="3" t="s">
        <v>886</v>
      </c>
      <c r="T1117" s="3" t="s">
        <v>886</v>
      </c>
      <c r="U1117" s="3" t="s">
        <v>249</v>
      </c>
      <c r="V1117" s="3" t="s">
        <v>249</v>
      </c>
      <c r="W1117" s="3" t="s">
        <v>249</v>
      </c>
      <c r="X1117" s="3" t="s">
        <v>183</v>
      </c>
      <c r="Y1117" s="3"/>
      <c r="Z1117" s="3"/>
      <c r="AA1117" s="3" t="s">
        <v>426</v>
      </c>
      <c r="AB1117" s="3" t="s">
        <v>1329</v>
      </c>
      <c r="AC1117" s="3" t="s">
        <v>2113</v>
      </c>
      <c r="AD1117" s="3"/>
      <c r="AE1117" s="3"/>
      <c r="AF1117" s="3"/>
      <c r="AG1117" s="3"/>
      <c r="AH1117" s="3"/>
      <c r="AI1117" s="3"/>
      <c r="AJ1117" s="3" t="s">
        <v>878</v>
      </c>
      <c r="AK1117" s="3" t="s">
        <v>3272</v>
      </c>
      <c r="AL1117" s="3" t="s">
        <v>703</v>
      </c>
      <c r="AM1117" s="3" t="s">
        <v>1781</v>
      </c>
      <c r="AN1117" s="3" t="s">
        <v>1749</v>
      </c>
      <c r="AO1117" s="3" t="s">
        <v>1022</v>
      </c>
      <c r="AP1117" s="3" t="s">
        <v>38</v>
      </c>
      <c r="AQ1117" s="3"/>
      <c r="AR1117" s="3"/>
      <c r="AS1117" s="3"/>
      <c r="AT1117" s="3"/>
      <c r="AU1117" s="3"/>
      <c r="AV1117" s="3"/>
      <c r="AW1117" s="3"/>
      <c r="AX1117" s="3"/>
      <c r="AY1117" s="4"/>
    </row>
    <row r="1118" spans="1:51" x14ac:dyDescent="0.25">
      <c r="A1118" s="2" t="s">
        <v>241</v>
      </c>
      <c r="B1118" s="11" t="s">
        <v>2954</v>
      </c>
      <c r="C1118" s="3">
        <v>8</v>
      </c>
      <c r="D1118" s="3" t="s">
        <v>945</v>
      </c>
      <c r="E1118" s="3" t="s">
        <v>3268</v>
      </c>
      <c r="F1118" s="3"/>
      <c r="G1118" s="3"/>
      <c r="H1118" s="3" t="s">
        <v>1382</v>
      </c>
      <c r="I1118" s="3" t="s">
        <v>993</v>
      </c>
      <c r="J1118" s="3" t="s">
        <v>1382</v>
      </c>
      <c r="K1118" s="3" t="s">
        <v>2335</v>
      </c>
      <c r="L1118" s="3" t="s">
        <v>3273</v>
      </c>
      <c r="M1118" s="3" t="s">
        <v>3274</v>
      </c>
      <c r="N1118" s="3" t="s">
        <v>3275</v>
      </c>
      <c r="O1118" s="3" t="s">
        <v>3276</v>
      </c>
      <c r="P1118" s="3" t="s">
        <v>2404</v>
      </c>
      <c r="Q1118" s="3" t="s">
        <v>354</v>
      </c>
      <c r="R1118" s="3" t="s">
        <v>885</v>
      </c>
      <c r="S1118" s="3" t="s">
        <v>869</v>
      </c>
      <c r="T1118" s="3" t="s">
        <v>869</v>
      </c>
      <c r="U1118" s="3" t="s">
        <v>228</v>
      </c>
      <c r="V1118" s="3" t="s">
        <v>228</v>
      </c>
      <c r="W1118" s="3" t="s">
        <v>228</v>
      </c>
      <c r="X1118" s="3" t="s">
        <v>335</v>
      </c>
      <c r="Y1118" s="3"/>
      <c r="Z1118" s="3"/>
      <c r="AA1118" s="3" t="s">
        <v>346</v>
      </c>
      <c r="AB1118" s="3" t="s">
        <v>409</v>
      </c>
      <c r="AC1118" s="3" t="s">
        <v>184</v>
      </c>
      <c r="AD1118" s="3"/>
      <c r="AE1118" s="3"/>
      <c r="AF1118" s="3"/>
      <c r="AG1118" s="3"/>
      <c r="AH1118" s="3"/>
      <c r="AI1118" s="3"/>
      <c r="AJ1118" s="3" t="s">
        <v>2672</v>
      </c>
      <c r="AK1118" s="3" t="s">
        <v>1445</v>
      </c>
      <c r="AL1118" s="3" t="s">
        <v>1833</v>
      </c>
      <c r="AM1118" s="3" t="s">
        <v>3277</v>
      </c>
      <c r="AN1118" s="3" t="s">
        <v>570</v>
      </c>
      <c r="AO1118" s="3" t="s">
        <v>93</v>
      </c>
      <c r="AP1118" s="3" t="s">
        <v>38</v>
      </c>
      <c r="AQ1118" s="3"/>
      <c r="AR1118" s="3"/>
      <c r="AS1118" s="3"/>
      <c r="AT1118" s="3"/>
      <c r="AU1118" s="3"/>
      <c r="AV1118" s="3"/>
      <c r="AW1118" s="3"/>
      <c r="AX1118" s="3"/>
      <c r="AY1118" s="4"/>
    </row>
    <row r="1119" spans="1:51" x14ac:dyDescent="0.25">
      <c r="A1119" s="2" t="s">
        <v>2012</v>
      </c>
      <c r="B1119" s="11" t="s">
        <v>2954</v>
      </c>
      <c r="C1119" s="3">
        <v>1</v>
      </c>
      <c r="D1119" s="3" t="s">
        <v>6</v>
      </c>
      <c r="E1119" s="3" t="s">
        <v>4</v>
      </c>
      <c r="F1119" s="3" t="s">
        <v>181</v>
      </c>
      <c r="G1119" s="3"/>
      <c r="H1119" s="3" t="s">
        <v>1053</v>
      </c>
      <c r="I1119" s="3" t="s">
        <v>976</v>
      </c>
      <c r="J1119" s="3" t="s">
        <v>329</v>
      </c>
      <c r="K1119" s="3" t="s">
        <v>2066</v>
      </c>
      <c r="L1119" s="3" t="s">
        <v>915</v>
      </c>
      <c r="M1119" s="3" t="s">
        <v>877</v>
      </c>
      <c r="N1119" s="3" t="s">
        <v>3278</v>
      </c>
      <c r="O1119" s="3" t="s">
        <v>311</v>
      </c>
      <c r="P1119" s="3" t="s">
        <v>365</v>
      </c>
      <c r="Q1119" s="3" t="s">
        <v>354</v>
      </c>
      <c r="R1119" s="3" t="s">
        <v>228</v>
      </c>
      <c r="S1119" s="3" t="s">
        <v>228</v>
      </c>
      <c r="T1119" s="3" t="s">
        <v>228</v>
      </c>
      <c r="U1119" s="3" t="s">
        <v>269</v>
      </c>
      <c r="V1119" s="3" t="s">
        <v>269</v>
      </c>
      <c r="W1119" s="3" t="s">
        <v>472</v>
      </c>
      <c r="X1119" s="3" t="s">
        <v>770</v>
      </c>
      <c r="Y1119" s="3" t="s">
        <v>3279</v>
      </c>
      <c r="Z1119" s="3" t="s">
        <v>3175</v>
      </c>
      <c r="AA1119" s="3" t="s">
        <v>743</v>
      </c>
      <c r="AB1119" s="3"/>
      <c r="AC1119" s="3" t="s">
        <v>27</v>
      </c>
      <c r="AD1119" s="3" t="s">
        <v>2657</v>
      </c>
      <c r="AE1119" s="3" t="s">
        <v>3116</v>
      </c>
      <c r="AF1119" s="3" t="s">
        <v>416</v>
      </c>
      <c r="AG1119" s="3" t="s">
        <v>83</v>
      </c>
      <c r="AH1119" s="3" t="s">
        <v>335</v>
      </c>
      <c r="AI1119" s="3" t="s">
        <v>1438</v>
      </c>
      <c r="AJ1119" s="3"/>
      <c r="AK1119" s="3" t="s">
        <v>2289</v>
      </c>
      <c r="AL1119" s="3" t="s">
        <v>2055</v>
      </c>
      <c r="AM1119" s="3" t="s">
        <v>2840</v>
      </c>
      <c r="AN1119" s="3" t="s">
        <v>193</v>
      </c>
      <c r="AO1119" s="3" t="s">
        <v>1123</v>
      </c>
      <c r="AP1119" s="3" t="s">
        <v>38</v>
      </c>
      <c r="AQ1119" s="3"/>
      <c r="AR1119" s="3"/>
      <c r="AS1119" s="3"/>
      <c r="AT1119" s="3"/>
      <c r="AU1119" s="3"/>
      <c r="AV1119" s="3"/>
      <c r="AW1119" s="3"/>
      <c r="AX1119" s="3"/>
      <c r="AY1119" s="4"/>
    </row>
    <row r="1120" spans="1:51" x14ac:dyDescent="0.25">
      <c r="A1120" s="2" t="s">
        <v>2012</v>
      </c>
      <c r="B1120" s="11" t="s">
        <v>2954</v>
      </c>
      <c r="C1120" s="3">
        <v>2</v>
      </c>
      <c r="D1120" s="3" t="s">
        <v>290</v>
      </c>
      <c r="E1120" s="3" t="s">
        <v>181</v>
      </c>
      <c r="F1120" s="3" t="s">
        <v>275</v>
      </c>
      <c r="G1120" s="3"/>
      <c r="H1120" s="3" t="s">
        <v>346</v>
      </c>
      <c r="I1120" s="3" t="s">
        <v>779</v>
      </c>
      <c r="J1120" s="3" t="s">
        <v>815</v>
      </c>
      <c r="K1120" s="3" t="s">
        <v>22</v>
      </c>
      <c r="L1120" s="3" t="s">
        <v>3280</v>
      </c>
      <c r="M1120" s="3" t="s">
        <v>3281</v>
      </c>
      <c r="N1120" s="3" t="s">
        <v>3282</v>
      </c>
      <c r="O1120" s="3" t="s">
        <v>280</v>
      </c>
      <c r="P1120" s="3" t="s">
        <v>2335</v>
      </c>
      <c r="Q1120" s="3" t="s">
        <v>1064</v>
      </c>
      <c r="R1120" s="3" t="s">
        <v>249</v>
      </c>
      <c r="S1120" s="3" t="s">
        <v>249</v>
      </c>
      <c r="T1120" s="3" t="s">
        <v>904</v>
      </c>
      <c r="U1120" s="3" t="s">
        <v>227</v>
      </c>
      <c r="V1120" s="3" t="s">
        <v>227</v>
      </c>
      <c r="W1120" s="3" t="s">
        <v>463</v>
      </c>
      <c r="X1120" s="3" t="s">
        <v>446</v>
      </c>
      <c r="Y1120" s="3" t="s">
        <v>2045</v>
      </c>
      <c r="Z1120" s="3" t="s">
        <v>779</v>
      </c>
      <c r="AA1120" s="3" t="s">
        <v>332</v>
      </c>
      <c r="AB1120" s="3"/>
      <c r="AC1120" s="3" t="s">
        <v>396</v>
      </c>
      <c r="AD1120" s="3" t="s">
        <v>2571</v>
      </c>
      <c r="AE1120" s="3" t="s">
        <v>90</v>
      </c>
      <c r="AF1120" s="3" t="s">
        <v>332</v>
      </c>
      <c r="AG1120" s="3" t="s">
        <v>446</v>
      </c>
      <c r="AH1120" s="3" t="s">
        <v>83</v>
      </c>
      <c r="AI1120" s="3" t="s">
        <v>552</v>
      </c>
      <c r="AJ1120" s="3" t="s">
        <v>429</v>
      </c>
      <c r="AK1120" s="3" t="s">
        <v>1175</v>
      </c>
      <c r="AL1120" s="3" t="s">
        <v>64</v>
      </c>
      <c r="AM1120" s="3" t="s">
        <v>3123</v>
      </c>
      <c r="AN1120" s="3" t="s">
        <v>257</v>
      </c>
      <c r="AO1120" s="3" t="s">
        <v>3283</v>
      </c>
      <c r="AP1120" s="3" t="s">
        <v>38</v>
      </c>
      <c r="AQ1120" s="3"/>
      <c r="AR1120" s="3"/>
      <c r="AS1120" s="3"/>
      <c r="AT1120" s="3"/>
      <c r="AU1120" s="3"/>
      <c r="AV1120" s="3"/>
      <c r="AW1120" s="3"/>
      <c r="AX1120" s="3"/>
      <c r="AY1120" s="4"/>
    </row>
    <row r="1121" spans="1:51" x14ac:dyDescent="0.25">
      <c r="A1121" s="2" t="s">
        <v>2012</v>
      </c>
      <c r="B1121" s="11" t="s">
        <v>2954</v>
      </c>
      <c r="C1121" s="3">
        <v>3</v>
      </c>
      <c r="D1121" s="3" t="s">
        <v>302</v>
      </c>
      <c r="E1121" s="3" t="s">
        <v>275</v>
      </c>
      <c r="F1121" s="3" t="s">
        <v>197</v>
      </c>
      <c r="G1121" s="3"/>
      <c r="H1121" s="3" t="s">
        <v>3179</v>
      </c>
      <c r="I1121" s="3" t="s">
        <v>3284</v>
      </c>
      <c r="J1121" s="3" t="s">
        <v>379</v>
      </c>
      <c r="K1121" s="3" t="s">
        <v>2026</v>
      </c>
      <c r="L1121" s="3" t="s">
        <v>1802</v>
      </c>
      <c r="M1121" s="3" t="s">
        <v>3285</v>
      </c>
      <c r="N1121" s="3" t="s">
        <v>3286</v>
      </c>
      <c r="O1121" s="3" t="s">
        <v>2225</v>
      </c>
      <c r="P1121" s="3" t="s">
        <v>1941</v>
      </c>
      <c r="Q1121" s="3" t="s">
        <v>225</v>
      </c>
      <c r="R1121" s="3" t="s">
        <v>285</v>
      </c>
      <c r="S1121" s="3" t="s">
        <v>954</v>
      </c>
      <c r="T1121" s="3" t="s">
        <v>954</v>
      </c>
      <c r="U1121" s="3" t="s">
        <v>954</v>
      </c>
      <c r="V1121" s="3" t="s">
        <v>228</v>
      </c>
      <c r="W1121" s="3" t="s">
        <v>228</v>
      </c>
      <c r="X1121" s="3" t="s">
        <v>23</v>
      </c>
      <c r="Y1121" s="3" t="s">
        <v>3287</v>
      </c>
      <c r="Z1121" s="3" t="s">
        <v>2212</v>
      </c>
      <c r="AA1121" s="3" t="s">
        <v>772</v>
      </c>
      <c r="AB1121" s="3" t="s">
        <v>2777</v>
      </c>
      <c r="AC1121" s="3" t="s">
        <v>424</v>
      </c>
      <c r="AD1121" s="3" t="s">
        <v>2067</v>
      </c>
      <c r="AE1121" s="3" t="s">
        <v>1378</v>
      </c>
      <c r="AF1121" s="3" t="s">
        <v>332</v>
      </c>
      <c r="AG1121" s="3" t="s">
        <v>1401</v>
      </c>
      <c r="AH1121" s="3" t="s">
        <v>252</v>
      </c>
      <c r="AI1121" s="3"/>
      <c r="AJ1121" s="3" t="s">
        <v>654</v>
      </c>
      <c r="AK1121" s="3" t="s">
        <v>3288</v>
      </c>
      <c r="AL1121" s="3" t="s">
        <v>3289</v>
      </c>
      <c r="AM1121" s="3" t="s">
        <v>3290</v>
      </c>
      <c r="AN1121" s="3" t="s">
        <v>898</v>
      </c>
      <c r="AO1121" s="3" t="s">
        <v>3291</v>
      </c>
      <c r="AP1121" s="3" t="s">
        <v>38</v>
      </c>
      <c r="AQ1121" s="3"/>
      <c r="AR1121" s="3"/>
      <c r="AS1121" s="3"/>
      <c r="AT1121" s="3"/>
      <c r="AU1121" s="3"/>
      <c r="AV1121" s="3"/>
      <c r="AW1121" s="3"/>
      <c r="AX1121" s="3"/>
      <c r="AY1121" s="4"/>
    </row>
    <row r="1122" spans="1:51" x14ac:dyDescent="0.25">
      <c r="A1122" s="2" t="s">
        <v>2012</v>
      </c>
      <c r="B1122" s="11" t="s">
        <v>2954</v>
      </c>
      <c r="C1122" s="3">
        <v>4</v>
      </c>
      <c r="D1122" s="3" t="s">
        <v>477</v>
      </c>
      <c r="E1122" s="3" t="s">
        <v>197</v>
      </c>
      <c r="F1122" s="3" t="s">
        <v>3292</v>
      </c>
      <c r="G1122" s="3"/>
      <c r="H1122" s="3" t="s">
        <v>2119</v>
      </c>
      <c r="I1122" s="3" t="s">
        <v>174</v>
      </c>
      <c r="J1122" s="3" t="s">
        <v>2098</v>
      </c>
      <c r="K1122" s="3" t="s">
        <v>2417</v>
      </c>
      <c r="L1122" s="3" t="s">
        <v>1444</v>
      </c>
      <c r="M1122" s="3" t="s">
        <v>3293</v>
      </c>
      <c r="N1122" s="3" t="s">
        <v>3294</v>
      </c>
      <c r="O1122" s="3" t="s">
        <v>2546</v>
      </c>
      <c r="P1122" s="3" t="s">
        <v>348</v>
      </c>
      <c r="Q1122" s="3" t="s">
        <v>225</v>
      </c>
      <c r="R1122" s="3" t="s">
        <v>885</v>
      </c>
      <c r="S1122" s="3" t="s">
        <v>885</v>
      </c>
      <c r="T1122" s="3" t="s">
        <v>885</v>
      </c>
      <c r="U1122" s="3" t="s">
        <v>249</v>
      </c>
      <c r="V1122" s="3" t="s">
        <v>265</v>
      </c>
      <c r="W1122" s="3" t="s">
        <v>249</v>
      </c>
      <c r="X1122" s="3" t="s">
        <v>183</v>
      </c>
      <c r="Y1122" s="3" t="s">
        <v>1303</v>
      </c>
      <c r="Z1122" s="3" t="s">
        <v>2061</v>
      </c>
      <c r="AA1122" s="3" t="s">
        <v>1040</v>
      </c>
      <c r="AB1122" s="3"/>
      <c r="AC1122" s="3" t="s">
        <v>318</v>
      </c>
      <c r="AD1122" s="3" t="s">
        <v>2946</v>
      </c>
      <c r="AE1122" s="3" t="s">
        <v>3295</v>
      </c>
      <c r="AF1122" s="3" t="s">
        <v>587</v>
      </c>
      <c r="AG1122" s="3" t="s">
        <v>791</v>
      </c>
      <c r="AH1122" s="3" t="s">
        <v>83</v>
      </c>
      <c r="AI1122" s="3"/>
      <c r="AJ1122" s="3" t="s">
        <v>2037</v>
      </c>
      <c r="AK1122" s="3" t="s">
        <v>1175</v>
      </c>
      <c r="AL1122" s="3" t="s">
        <v>2055</v>
      </c>
      <c r="AM1122" s="3" t="s">
        <v>3258</v>
      </c>
      <c r="AN1122" s="3" t="s">
        <v>1608</v>
      </c>
      <c r="AO1122" s="3" t="s">
        <v>3296</v>
      </c>
      <c r="AP1122" s="3" t="s">
        <v>38</v>
      </c>
      <c r="AQ1122" s="3"/>
      <c r="AR1122" s="3"/>
      <c r="AS1122" s="3"/>
      <c r="AT1122" s="3"/>
      <c r="AU1122" s="3"/>
      <c r="AV1122" s="3"/>
      <c r="AW1122" s="3"/>
      <c r="AX1122" s="3"/>
      <c r="AY1122" s="4"/>
    </row>
    <row r="1123" spans="1:51" x14ac:dyDescent="0.25">
      <c r="A1123" s="2" t="s">
        <v>2012</v>
      </c>
      <c r="B1123" s="11" t="s">
        <v>2954</v>
      </c>
      <c r="C1123" s="3">
        <v>5</v>
      </c>
      <c r="D1123" s="3" t="s">
        <v>484</v>
      </c>
      <c r="E1123" s="3" t="s">
        <v>3292</v>
      </c>
      <c r="F1123" s="3" t="s">
        <v>750</v>
      </c>
      <c r="G1123" s="3"/>
      <c r="H1123" s="3" t="s">
        <v>3297</v>
      </c>
      <c r="I1123" s="3" t="s">
        <v>3099</v>
      </c>
      <c r="J1123" s="3" t="s">
        <v>300</v>
      </c>
      <c r="K1123" s="3" t="s">
        <v>777</v>
      </c>
      <c r="L1123" s="3" t="s">
        <v>1759</v>
      </c>
      <c r="M1123" s="3" t="s">
        <v>3298</v>
      </c>
      <c r="N1123" s="3" t="s">
        <v>3299</v>
      </c>
      <c r="O1123" s="3" t="s">
        <v>3300</v>
      </c>
      <c r="P1123" s="3" t="s">
        <v>3301</v>
      </c>
      <c r="Q1123" s="3" t="s">
        <v>225</v>
      </c>
      <c r="R1123" s="3" t="s">
        <v>868</v>
      </c>
      <c r="S1123" s="3" t="s">
        <v>886</v>
      </c>
      <c r="T1123" s="3" t="s">
        <v>886</v>
      </c>
      <c r="U1123" s="3" t="s">
        <v>1728</v>
      </c>
      <c r="V1123" s="3" t="s">
        <v>1728</v>
      </c>
      <c r="W1123" s="3" t="s">
        <v>266</v>
      </c>
      <c r="X1123" s="3" t="s">
        <v>111</v>
      </c>
      <c r="Y1123" s="3"/>
      <c r="Z1123" s="3"/>
      <c r="AA1123" s="3" t="s">
        <v>823</v>
      </c>
      <c r="AB1123" s="3" t="s">
        <v>1597</v>
      </c>
      <c r="AC1123" s="3" t="s">
        <v>28</v>
      </c>
      <c r="AD1123" s="3" t="s">
        <v>2990</v>
      </c>
      <c r="AE1123" s="3" t="s">
        <v>2983</v>
      </c>
      <c r="AF1123" s="3" t="s">
        <v>332</v>
      </c>
      <c r="AG1123" s="3" t="s">
        <v>391</v>
      </c>
      <c r="AH1123" s="3" t="s">
        <v>83</v>
      </c>
      <c r="AI1123" s="3"/>
      <c r="AJ1123" s="3" t="s">
        <v>258</v>
      </c>
      <c r="AK1123" s="3" t="s">
        <v>1514</v>
      </c>
      <c r="AL1123" s="3" t="s">
        <v>34</v>
      </c>
      <c r="AM1123" s="3" t="s">
        <v>949</v>
      </c>
      <c r="AN1123" s="3" t="s">
        <v>537</v>
      </c>
      <c r="AO1123" s="3" t="s">
        <v>3302</v>
      </c>
      <c r="AP1123" s="3" t="s">
        <v>38</v>
      </c>
      <c r="AQ1123" s="3"/>
      <c r="AR1123" s="3"/>
      <c r="AS1123" s="3"/>
      <c r="AT1123" s="3"/>
      <c r="AU1123" s="3"/>
      <c r="AV1123" s="3"/>
      <c r="AW1123" s="3"/>
      <c r="AX1123" s="3"/>
      <c r="AY1123" s="4"/>
    </row>
    <row r="1124" spans="1:51" x14ac:dyDescent="0.25">
      <c r="A1124" s="2" t="s">
        <v>2012</v>
      </c>
      <c r="B1124" s="11" t="s">
        <v>2954</v>
      </c>
      <c r="C1124" s="3">
        <v>6</v>
      </c>
      <c r="D1124" s="3" t="s">
        <v>601</v>
      </c>
      <c r="E1124" s="3" t="s">
        <v>750</v>
      </c>
      <c r="F1124" s="3"/>
      <c r="G1124" s="3"/>
      <c r="H1124" s="3" t="s">
        <v>3303</v>
      </c>
      <c r="I1124" s="3" t="s">
        <v>1718</v>
      </c>
      <c r="J1124" s="3" t="s">
        <v>2137</v>
      </c>
      <c r="K1124" s="3" t="s">
        <v>3304</v>
      </c>
      <c r="L1124" s="3" t="s">
        <v>3305</v>
      </c>
      <c r="M1124" s="3" t="s">
        <v>3306</v>
      </c>
      <c r="N1124" s="3" t="s">
        <v>2553</v>
      </c>
      <c r="O1124" s="3" t="s">
        <v>724</v>
      </c>
      <c r="P1124" s="3" t="s">
        <v>3297</v>
      </c>
      <c r="Q1124" s="3" t="s">
        <v>225</v>
      </c>
      <c r="R1124" s="3" t="s">
        <v>886</v>
      </c>
      <c r="S1124" s="3" t="s">
        <v>886</v>
      </c>
      <c r="T1124" s="3" t="s">
        <v>868</v>
      </c>
      <c r="U1124" s="3" t="s">
        <v>265</v>
      </c>
      <c r="V1124" s="3" t="s">
        <v>266</v>
      </c>
      <c r="W1124" s="3" t="s">
        <v>266</v>
      </c>
      <c r="X1124" s="3" t="s">
        <v>61</v>
      </c>
      <c r="Y1124" s="3"/>
      <c r="Z1124" s="3"/>
      <c r="AA1124" s="3" t="s">
        <v>379</v>
      </c>
      <c r="AB1124" s="3" t="s">
        <v>1590</v>
      </c>
      <c r="AC1124" s="3" t="s">
        <v>434</v>
      </c>
      <c r="AD1124" s="3" t="s">
        <v>1888</v>
      </c>
      <c r="AE1124" s="3" t="s">
        <v>3031</v>
      </c>
      <c r="AF1124" s="3" t="s">
        <v>332</v>
      </c>
      <c r="AG1124" s="3" t="s">
        <v>1382</v>
      </c>
      <c r="AH1124" s="3" t="s">
        <v>252</v>
      </c>
      <c r="AI1124" s="3"/>
      <c r="AJ1124" s="3" t="s">
        <v>683</v>
      </c>
      <c r="AK1124" s="3" t="s">
        <v>1175</v>
      </c>
      <c r="AL1124" s="3" t="s">
        <v>2627</v>
      </c>
      <c r="AM1124" s="3" t="s">
        <v>3307</v>
      </c>
      <c r="AN1124" s="3" t="s">
        <v>244</v>
      </c>
      <c r="AO1124" s="3" t="s">
        <v>1407</v>
      </c>
      <c r="AP1124" s="3" t="s">
        <v>38</v>
      </c>
      <c r="AQ1124" s="3"/>
      <c r="AR1124" s="3"/>
      <c r="AS1124" s="3"/>
      <c r="AT1124" s="3"/>
      <c r="AU1124" s="3"/>
      <c r="AV1124" s="3"/>
      <c r="AW1124" s="3"/>
      <c r="AX1124" s="3"/>
      <c r="AY1124" s="4"/>
    </row>
    <row r="1125" spans="1:51" x14ac:dyDescent="0.25">
      <c r="A1125" s="2" t="s">
        <v>1265</v>
      </c>
      <c r="B1125" s="11" t="s">
        <v>2954</v>
      </c>
      <c r="C1125" s="3">
        <v>1</v>
      </c>
      <c r="D1125" s="3" t="s">
        <v>3308</v>
      </c>
      <c r="E1125" s="3" t="s">
        <v>4</v>
      </c>
      <c r="F1125" s="3" t="s">
        <v>783</v>
      </c>
      <c r="G1125" s="3"/>
      <c r="H1125" s="3" t="s">
        <v>59</v>
      </c>
      <c r="I1125" s="3" t="s">
        <v>87</v>
      </c>
      <c r="J1125" s="3" t="s">
        <v>154</v>
      </c>
      <c r="K1125" s="3" t="s">
        <v>271</v>
      </c>
      <c r="L1125" s="3" t="s">
        <v>2883</v>
      </c>
      <c r="M1125" s="3" t="s">
        <v>1179</v>
      </c>
      <c r="N1125" s="3" t="s">
        <v>3309</v>
      </c>
      <c r="O1125" s="3" t="s">
        <v>3310</v>
      </c>
      <c r="P1125" s="3" t="s">
        <v>36</v>
      </c>
      <c r="Q1125" s="3" t="s">
        <v>6</v>
      </c>
      <c r="R1125" s="3" t="s">
        <v>328</v>
      </c>
      <c r="S1125" s="3" t="s">
        <v>297</v>
      </c>
      <c r="T1125" s="3" t="s">
        <v>297</v>
      </c>
      <c r="U1125" s="3" t="s">
        <v>207</v>
      </c>
      <c r="V1125" s="3" t="s">
        <v>207</v>
      </c>
      <c r="W1125" s="3" t="s">
        <v>207</v>
      </c>
      <c r="X1125" s="3" t="s">
        <v>1116</v>
      </c>
      <c r="Y1125" s="3" t="s">
        <v>3311</v>
      </c>
      <c r="Z1125" s="3" t="s">
        <v>1277</v>
      </c>
      <c r="AA1125" s="3" t="s">
        <v>251</v>
      </c>
      <c r="AB1125" s="3"/>
      <c r="AC1125" s="3" t="s">
        <v>1119</v>
      </c>
      <c r="AD1125" s="3"/>
      <c r="AE1125" s="3"/>
      <c r="AF1125" s="3"/>
      <c r="AG1125" s="3"/>
      <c r="AH1125" s="3"/>
      <c r="AI1125" s="3"/>
      <c r="AJ1125" s="3" t="s">
        <v>581</v>
      </c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4"/>
    </row>
    <row r="1126" spans="1:51" x14ac:dyDescent="0.25">
      <c r="A1126" s="2" t="s">
        <v>1265</v>
      </c>
      <c r="B1126" s="11" t="s">
        <v>2954</v>
      </c>
      <c r="C1126" s="3">
        <v>2</v>
      </c>
      <c r="D1126" s="3" t="s">
        <v>3313</v>
      </c>
      <c r="E1126" s="3" t="s">
        <v>783</v>
      </c>
      <c r="F1126" s="3" t="s">
        <v>3312</v>
      </c>
      <c r="G1126" s="3"/>
      <c r="H1126" s="3" t="s">
        <v>993</v>
      </c>
      <c r="I1126" s="3" t="s">
        <v>1063</v>
      </c>
      <c r="J1126" s="3" t="s">
        <v>966</v>
      </c>
      <c r="K1126" s="3" t="s">
        <v>3314</v>
      </c>
      <c r="L1126" s="3" t="s">
        <v>147</v>
      </c>
      <c r="M1126" s="3" t="s">
        <v>176</v>
      </c>
      <c r="N1126" s="3" t="s">
        <v>3315</v>
      </c>
      <c r="O1126" s="3" t="s">
        <v>3316</v>
      </c>
      <c r="P1126" s="3" t="s">
        <v>129</v>
      </c>
      <c r="Q1126" s="3" t="s">
        <v>6</v>
      </c>
      <c r="R1126" s="3" t="s">
        <v>206</v>
      </c>
      <c r="S1126" s="3" t="s">
        <v>206</v>
      </c>
      <c r="T1126" s="3" t="s">
        <v>206</v>
      </c>
      <c r="U1126" s="3" t="s">
        <v>250</v>
      </c>
      <c r="V1126" s="3" t="s">
        <v>170</v>
      </c>
      <c r="W1126" s="3" t="s">
        <v>170</v>
      </c>
      <c r="X1126" s="3" t="s">
        <v>83</v>
      </c>
      <c r="Y1126" s="3" t="s">
        <v>2936</v>
      </c>
      <c r="Z1126" s="3" t="s">
        <v>257</v>
      </c>
      <c r="AA1126" s="3" t="s">
        <v>1107</v>
      </c>
      <c r="AB1126" s="3"/>
      <c r="AC1126" s="3" t="s">
        <v>2839</v>
      </c>
      <c r="AD1126" s="3"/>
      <c r="AE1126" s="3"/>
      <c r="AF1126" s="3"/>
      <c r="AG1126" s="3"/>
      <c r="AH1126" s="3"/>
      <c r="AI1126" s="3"/>
      <c r="AJ1126" s="3" t="s">
        <v>217</v>
      </c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4"/>
    </row>
    <row r="1127" spans="1:51" x14ac:dyDescent="0.25">
      <c r="A1127" s="2" t="s">
        <v>1265</v>
      </c>
      <c r="B1127" s="11" t="s">
        <v>2954</v>
      </c>
      <c r="C1127" s="3">
        <v>3</v>
      </c>
      <c r="D1127" s="3" t="s">
        <v>3317</v>
      </c>
      <c r="E1127" s="3" t="s">
        <v>3312</v>
      </c>
      <c r="F1127" s="3" t="s">
        <v>68</v>
      </c>
      <c r="G1127" s="3"/>
      <c r="H1127" s="3" t="s">
        <v>243</v>
      </c>
      <c r="I1127" s="3" t="s">
        <v>278</v>
      </c>
      <c r="J1127" s="3" t="s">
        <v>278</v>
      </c>
      <c r="K1127" s="3" t="s">
        <v>127</v>
      </c>
      <c r="L1127" s="3" t="s">
        <v>511</v>
      </c>
      <c r="M1127" s="3" t="s">
        <v>2495</v>
      </c>
      <c r="N1127" s="3" t="s">
        <v>612</v>
      </c>
      <c r="O1127" s="3" t="s">
        <v>3318</v>
      </c>
      <c r="P1127" s="3"/>
      <c r="Q1127" s="3" t="s">
        <v>6</v>
      </c>
      <c r="R1127" s="3" t="s">
        <v>463</v>
      </c>
      <c r="S1127" s="3" t="s">
        <v>463</v>
      </c>
      <c r="T1127" s="3" t="s">
        <v>463</v>
      </c>
      <c r="U1127" s="3" t="s">
        <v>269</v>
      </c>
      <c r="V1127" s="3" t="s">
        <v>269</v>
      </c>
      <c r="W1127" s="3" t="s">
        <v>269</v>
      </c>
      <c r="X1127" s="3" t="s">
        <v>111</v>
      </c>
      <c r="Y1127" s="3" t="s">
        <v>2118</v>
      </c>
      <c r="Z1127" s="3" t="s">
        <v>962</v>
      </c>
      <c r="AA1127" s="3" t="s">
        <v>631</v>
      </c>
      <c r="AB1127" s="3"/>
      <c r="AC1127" s="3" t="s">
        <v>3319</v>
      </c>
      <c r="AD1127" s="3"/>
      <c r="AE1127" s="3"/>
      <c r="AF1127" s="3"/>
      <c r="AG1127" s="3"/>
      <c r="AH1127" s="3"/>
      <c r="AI1127" s="3"/>
      <c r="AJ1127" s="3" t="s">
        <v>2182</v>
      </c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4"/>
    </row>
    <row r="1128" spans="1:51" x14ac:dyDescent="0.25">
      <c r="A1128" s="2" t="s">
        <v>1265</v>
      </c>
      <c r="B1128" s="11" t="s">
        <v>2954</v>
      </c>
      <c r="C1128" s="3">
        <v>4</v>
      </c>
      <c r="D1128" s="3" t="s">
        <v>3320</v>
      </c>
      <c r="E1128" s="3" t="s">
        <v>68</v>
      </c>
      <c r="F1128" s="3" t="s">
        <v>3268</v>
      </c>
      <c r="G1128" s="3"/>
      <c r="H1128" s="3" t="s">
        <v>993</v>
      </c>
      <c r="I1128" s="3" t="s">
        <v>993</v>
      </c>
      <c r="J1128" s="3" t="s">
        <v>318</v>
      </c>
      <c r="K1128" s="3" t="s">
        <v>1793</v>
      </c>
      <c r="L1128" s="3" t="s">
        <v>3321</v>
      </c>
      <c r="M1128" s="3" t="s">
        <v>3322</v>
      </c>
      <c r="N1128" s="3" t="s">
        <v>2568</v>
      </c>
      <c r="O1128" s="3" t="s">
        <v>3323</v>
      </c>
      <c r="P1128" s="3" t="s">
        <v>244</v>
      </c>
      <c r="Q1128" s="3" t="s">
        <v>6</v>
      </c>
      <c r="R1128" s="3" t="s">
        <v>904</v>
      </c>
      <c r="S1128" s="3" t="s">
        <v>249</v>
      </c>
      <c r="T1128" s="3" t="s">
        <v>249</v>
      </c>
      <c r="U1128" s="3" t="s">
        <v>226</v>
      </c>
      <c r="V1128" s="3" t="s">
        <v>226</v>
      </c>
      <c r="W1128" s="3" t="s">
        <v>226</v>
      </c>
      <c r="X1128" s="3" t="s">
        <v>235</v>
      </c>
      <c r="Y1128" s="3" t="s">
        <v>2919</v>
      </c>
      <c r="Z1128" s="3" t="s">
        <v>1813</v>
      </c>
      <c r="AA1128" s="3" t="s">
        <v>175</v>
      </c>
      <c r="AB1128" s="3" t="s">
        <v>1427</v>
      </c>
      <c r="AC1128" s="3" t="s">
        <v>3324</v>
      </c>
      <c r="AD1128" s="3"/>
      <c r="AE1128" s="3"/>
      <c r="AF1128" s="3"/>
      <c r="AG1128" s="3"/>
      <c r="AH1128" s="3"/>
      <c r="AI1128" s="3"/>
      <c r="AJ1128" s="3" t="s">
        <v>878</v>
      </c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4"/>
    </row>
    <row r="1129" spans="1:51" x14ac:dyDescent="0.25">
      <c r="A1129" s="2" t="s">
        <v>1265</v>
      </c>
      <c r="B1129" s="11" t="s">
        <v>2954</v>
      </c>
      <c r="C1129" s="3">
        <v>5</v>
      </c>
      <c r="D1129" s="3" t="s">
        <v>3320</v>
      </c>
      <c r="E1129" s="3" t="s">
        <v>3268</v>
      </c>
      <c r="F1129" s="3" t="s">
        <v>2012</v>
      </c>
      <c r="G1129" s="3"/>
      <c r="H1129" s="3" t="s">
        <v>1401</v>
      </c>
      <c r="I1129" s="3" t="s">
        <v>200</v>
      </c>
      <c r="J1129" s="3" t="s">
        <v>85</v>
      </c>
      <c r="K1129" s="3" t="s">
        <v>3325</v>
      </c>
      <c r="L1129" s="3" t="s">
        <v>545</v>
      </c>
      <c r="M1129" s="3" t="s">
        <v>2275</v>
      </c>
      <c r="N1129" s="3" t="s">
        <v>2216</v>
      </c>
      <c r="O1129" s="3" t="s">
        <v>89</v>
      </c>
      <c r="P1129" s="3" t="s">
        <v>1768</v>
      </c>
      <c r="Q1129" s="3" t="s">
        <v>1064</v>
      </c>
      <c r="R1129" s="3" t="s">
        <v>1728</v>
      </c>
      <c r="S1129" s="3" t="s">
        <v>1728</v>
      </c>
      <c r="T1129" s="3" t="s">
        <v>1728</v>
      </c>
      <c r="U1129" s="3" t="s">
        <v>228</v>
      </c>
      <c r="V1129" s="3" t="s">
        <v>228</v>
      </c>
      <c r="W1129" s="3" t="s">
        <v>228</v>
      </c>
      <c r="X1129" s="3" t="s">
        <v>61</v>
      </c>
      <c r="Y1129" s="3"/>
      <c r="Z1129" s="3"/>
      <c r="AA1129" s="3" t="s">
        <v>244</v>
      </c>
      <c r="AB1129" s="3" t="s">
        <v>1453</v>
      </c>
      <c r="AC1129" s="3" t="s">
        <v>1117</v>
      </c>
      <c r="AD1129" s="3"/>
      <c r="AE1129" s="3"/>
      <c r="AF1129" s="3"/>
      <c r="AG1129" s="3"/>
      <c r="AH1129" s="3"/>
      <c r="AI1129" s="3"/>
      <c r="AJ1129" s="3" t="s">
        <v>373</v>
      </c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4"/>
    </row>
    <row r="1130" spans="1:51" x14ac:dyDescent="0.25">
      <c r="A1130" s="2" t="s">
        <v>1265</v>
      </c>
      <c r="B1130" s="11" t="s">
        <v>2954</v>
      </c>
      <c r="C1130" s="3">
        <v>6</v>
      </c>
      <c r="D1130" s="3" t="s">
        <v>3320</v>
      </c>
      <c r="E1130" s="3" t="s">
        <v>2012</v>
      </c>
      <c r="F1130" s="3"/>
      <c r="G1130" s="3"/>
      <c r="H1130" s="3" t="s">
        <v>200</v>
      </c>
      <c r="I1130" s="3" t="s">
        <v>629</v>
      </c>
      <c r="J1130" s="3" t="s">
        <v>458</v>
      </c>
      <c r="K1130" s="3" t="s">
        <v>2346</v>
      </c>
      <c r="L1130" s="3" t="s">
        <v>3326</v>
      </c>
      <c r="M1130" s="3" t="s">
        <v>3327</v>
      </c>
      <c r="N1130" s="3" t="s">
        <v>2612</v>
      </c>
      <c r="O1130" s="3" t="s">
        <v>3328</v>
      </c>
      <c r="P1130" s="3" t="s">
        <v>1269</v>
      </c>
      <c r="Q1130" s="3" t="s">
        <v>6</v>
      </c>
      <c r="R1130" s="3" t="s">
        <v>285</v>
      </c>
      <c r="S1130" s="3" t="s">
        <v>285</v>
      </c>
      <c r="T1130" s="3" t="s">
        <v>285</v>
      </c>
      <c r="U1130" s="3" t="s">
        <v>904</v>
      </c>
      <c r="V1130" s="3" t="s">
        <v>904</v>
      </c>
      <c r="W1130" s="3" t="s">
        <v>904</v>
      </c>
      <c r="X1130" s="3" t="s">
        <v>243</v>
      </c>
      <c r="Y1130" s="3"/>
      <c r="Z1130" s="3"/>
      <c r="AA1130" s="3" t="s">
        <v>244</v>
      </c>
      <c r="AB1130" s="3" t="s">
        <v>1374</v>
      </c>
      <c r="AC1130" s="3" t="s">
        <v>2863</v>
      </c>
      <c r="AD1130" s="3"/>
      <c r="AE1130" s="3"/>
      <c r="AF1130" s="3"/>
      <c r="AG1130" s="3"/>
      <c r="AH1130" s="3"/>
      <c r="AI1130" s="3"/>
      <c r="AJ1130" s="3" t="s">
        <v>373</v>
      </c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4"/>
    </row>
    <row r="1131" spans="1:51" x14ac:dyDescent="0.25">
      <c r="A1131" s="2" t="s">
        <v>2626</v>
      </c>
      <c r="B1131" s="11" t="s">
        <v>2954</v>
      </c>
      <c r="C1131" s="3">
        <v>1</v>
      </c>
      <c r="D1131" s="3" t="s">
        <v>6</v>
      </c>
      <c r="E1131" s="3" t="s">
        <v>4</v>
      </c>
      <c r="F1131" s="3" t="s">
        <v>839</v>
      </c>
      <c r="G1131" s="3"/>
      <c r="H1131" s="3" t="s">
        <v>111</v>
      </c>
      <c r="I1131" s="3" t="s">
        <v>458</v>
      </c>
      <c r="J1131" s="3" t="s">
        <v>434</v>
      </c>
      <c r="K1131" s="3" t="s">
        <v>2409</v>
      </c>
      <c r="L1131" s="3" t="s">
        <v>1750</v>
      </c>
      <c r="M1131" s="3" t="s">
        <v>3329</v>
      </c>
      <c r="N1131" s="3" t="s">
        <v>3330</v>
      </c>
      <c r="O1131" s="3" t="s">
        <v>3331</v>
      </c>
      <c r="P1131" s="3" t="s">
        <v>1585</v>
      </c>
      <c r="Q1131" s="3" t="s">
        <v>148</v>
      </c>
      <c r="R1131" s="3" t="s">
        <v>472</v>
      </c>
      <c r="S1131" s="3" t="s">
        <v>343</v>
      </c>
      <c r="T1131" s="3" t="s">
        <v>343</v>
      </c>
      <c r="U1131" s="3" t="s">
        <v>250</v>
      </c>
      <c r="V1131" s="3" t="s">
        <v>250</v>
      </c>
      <c r="W1131" s="3" t="s">
        <v>250</v>
      </c>
      <c r="X1131" s="3" t="s">
        <v>382</v>
      </c>
      <c r="Y1131" s="3" t="s">
        <v>2643</v>
      </c>
      <c r="Z1131" s="3" t="s">
        <v>692</v>
      </c>
      <c r="AA1131" s="3" t="s">
        <v>379</v>
      </c>
      <c r="AB1131" s="3"/>
      <c r="AC1131" s="3" t="s">
        <v>3332</v>
      </c>
      <c r="AD1131" s="3"/>
      <c r="AE1131" s="3"/>
      <c r="AF1131" s="3"/>
      <c r="AG1131" s="3"/>
      <c r="AH1131" s="3"/>
      <c r="AI1131" s="3"/>
      <c r="AJ1131" s="3" t="s">
        <v>1708</v>
      </c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4"/>
    </row>
    <row r="1132" spans="1:51" x14ac:dyDescent="0.25">
      <c r="A1132" s="2" t="s">
        <v>2626</v>
      </c>
      <c r="B1132" s="11" t="s">
        <v>2954</v>
      </c>
      <c r="C1132" s="3">
        <v>2</v>
      </c>
      <c r="D1132" s="3" t="s">
        <v>684</v>
      </c>
      <c r="E1132" s="3" t="s">
        <v>839</v>
      </c>
      <c r="F1132" s="3" t="s">
        <v>39</v>
      </c>
      <c r="G1132" s="3"/>
      <c r="H1132" s="3" t="s">
        <v>278</v>
      </c>
      <c r="I1132" s="3" t="s">
        <v>458</v>
      </c>
      <c r="J1132" s="3" t="s">
        <v>59</v>
      </c>
      <c r="K1132" s="3" t="s">
        <v>3333</v>
      </c>
      <c r="L1132" s="3" t="s">
        <v>3334</v>
      </c>
      <c r="M1132" s="3" t="s">
        <v>3335</v>
      </c>
      <c r="N1132" s="3" t="s">
        <v>2785</v>
      </c>
      <c r="O1132" s="3" t="s">
        <v>3336</v>
      </c>
      <c r="P1132" s="3" t="s">
        <v>518</v>
      </c>
      <c r="Q1132" s="3" t="s">
        <v>148</v>
      </c>
      <c r="R1132" s="3" t="s">
        <v>206</v>
      </c>
      <c r="S1132" s="3" t="s">
        <v>206</v>
      </c>
      <c r="T1132" s="3" t="s">
        <v>206</v>
      </c>
      <c r="U1132" s="3" t="s">
        <v>267</v>
      </c>
      <c r="V1132" s="3" t="s">
        <v>267</v>
      </c>
      <c r="W1132" s="3" t="s">
        <v>267</v>
      </c>
      <c r="X1132" s="3" t="s">
        <v>458</v>
      </c>
      <c r="Y1132" s="3" t="s">
        <v>2982</v>
      </c>
      <c r="Z1132" s="3" t="s">
        <v>3337</v>
      </c>
      <c r="AA1132" s="3" t="s">
        <v>135</v>
      </c>
      <c r="AB1132" s="3"/>
      <c r="AC1132" s="3" t="s">
        <v>72</v>
      </c>
      <c r="AD1132" s="3"/>
      <c r="AE1132" s="3"/>
      <c r="AF1132" s="3"/>
      <c r="AG1132" s="3"/>
      <c r="AH1132" s="3"/>
      <c r="AI1132" s="3"/>
      <c r="AJ1132" s="3" t="s">
        <v>810</v>
      </c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4"/>
    </row>
    <row r="1133" spans="1:51" x14ac:dyDescent="0.25">
      <c r="A1133" s="2" t="s">
        <v>2626</v>
      </c>
      <c r="B1133" s="11" t="s">
        <v>2954</v>
      </c>
      <c r="C1133" s="3">
        <v>3</v>
      </c>
      <c r="D1133" s="3" t="s">
        <v>290</v>
      </c>
      <c r="E1133" s="3" t="s">
        <v>39</v>
      </c>
      <c r="F1133" s="3" t="s">
        <v>858</v>
      </c>
      <c r="G1133" s="3"/>
      <c r="H1133" s="3" t="s">
        <v>182</v>
      </c>
      <c r="I1133" s="3" t="s">
        <v>278</v>
      </c>
      <c r="J1133" s="3" t="s">
        <v>434</v>
      </c>
      <c r="K1133" s="3" t="s">
        <v>3338</v>
      </c>
      <c r="L1133" s="3" t="s">
        <v>3339</v>
      </c>
      <c r="M1133" s="3" t="s">
        <v>3340</v>
      </c>
      <c r="N1133" s="3" t="s">
        <v>3341</v>
      </c>
      <c r="O1133" s="3" t="s">
        <v>3342</v>
      </c>
      <c r="P1133" s="3" t="s">
        <v>594</v>
      </c>
      <c r="Q1133" s="3" t="s">
        <v>506</v>
      </c>
      <c r="R1133" s="3" t="s">
        <v>228</v>
      </c>
      <c r="S1133" s="3" t="s">
        <v>228</v>
      </c>
      <c r="T1133" s="3" t="s">
        <v>228</v>
      </c>
      <c r="U1133" s="3" t="s">
        <v>343</v>
      </c>
      <c r="V1133" s="3" t="s">
        <v>205</v>
      </c>
      <c r="W1133" s="3" t="s">
        <v>343</v>
      </c>
      <c r="X1133" s="3" t="s">
        <v>61</v>
      </c>
      <c r="Y1133" s="3" t="s">
        <v>1988</v>
      </c>
      <c r="Z1133" s="3" t="s">
        <v>1594</v>
      </c>
      <c r="AA1133" s="3" t="s">
        <v>426</v>
      </c>
      <c r="AB1133" s="3"/>
      <c r="AC1133" s="3" t="s">
        <v>2863</v>
      </c>
      <c r="AD1133" s="3"/>
      <c r="AE1133" s="3"/>
      <c r="AF1133" s="3"/>
      <c r="AG1133" s="3"/>
      <c r="AH1133" s="3"/>
      <c r="AI1133" s="3"/>
      <c r="AJ1133" s="3" t="s">
        <v>181</v>
      </c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4"/>
    </row>
    <row r="1134" spans="1:51" x14ac:dyDescent="0.25">
      <c r="A1134" s="2" t="s">
        <v>2626</v>
      </c>
      <c r="B1134" s="11" t="s">
        <v>2954</v>
      </c>
      <c r="C1134" s="3">
        <v>4</v>
      </c>
      <c r="D1134" s="3" t="s">
        <v>302</v>
      </c>
      <c r="E1134" s="3" t="s">
        <v>858</v>
      </c>
      <c r="F1134" s="3" t="s">
        <v>447</v>
      </c>
      <c r="G1134" s="3"/>
      <c r="H1134" s="3" t="s">
        <v>400</v>
      </c>
      <c r="I1134" s="3" t="s">
        <v>200</v>
      </c>
      <c r="J1134" s="3" t="s">
        <v>28</v>
      </c>
      <c r="K1134" s="3" t="s">
        <v>2970</v>
      </c>
      <c r="L1134" s="3" t="s">
        <v>3343</v>
      </c>
      <c r="M1134" s="3" t="s">
        <v>3344</v>
      </c>
      <c r="N1134" s="3" t="s">
        <v>3345</v>
      </c>
      <c r="O1134" s="3" t="s">
        <v>1895</v>
      </c>
      <c r="P1134" s="3" t="s">
        <v>3346</v>
      </c>
      <c r="Q1134" s="3" t="s">
        <v>506</v>
      </c>
      <c r="R1134" s="3" t="s">
        <v>285</v>
      </c>
      <c r="S1134" s="3" t="s">
        <v>285</v>
      </c>
      <c r="T1134" s="3" t="s">
        <v>285</v>
      </c>
      <c r="U1134" s="3" t="s">
        <v>249</v>
      </c>
      <c r="V1134" s="3" t="s">
        <v>265</v>
      </c>
      <c r="W1134" s="3" t="s">
        <v>249</v>
      </c>
      <c r="X1134" s="3" t="s">
        <v>291</v>
      </c>
      <c r="Y1134" s="3" t="s">
        <v>2326</v>
      </c>
      <c r="Z1134" s="3" t="s">
        <v>212</v>
      </c>
      <c r="AA1134" s="3" t="s">
        <v>271</v>
      </c>
      <c r="AB1134" s="3" t="s">
        <v>1885</v>
      </c>
      <c r="AC1134" s="3" t="s">
        <v>3319</v>
      </c>
      <c r="AD1134" s="3"/>
      <c r="AE1134" s="3"/>
      <c r="AF1134" s="3"/>
      <c r="AG1134" s="3"/>
      <c r="AH1134" s="3"/>
      <c r="AI1134" s="3"/>
      <c r="AJ1134" s="3" t="s">
        <v>1847</v>
      </c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4"/>
    </row>
    <row r="1135" spans="1:51" x14ac:dyDescent="0.25">
      <c r="A1135" s="2" t="s">
        <v>2626</v>
      </c>
      <c r="B1135" s="11" t="s">
        <v>2954</v>
      </c>
      <c r="C1135" s="3">
        <v>5</v>
      </c>
      <c r="D1135" s="3" t="s">
        <v>477</v>
      </c>
      <c r="E1135" s="3" t="s">
        <v>447</v>
      </c>
      <c r="F1135" s="3" t="s">
        <v>1153</v>
      </c>
      <c r="G1135" s="3"/>
      <c r="H1135" s="3" t="s">
        <v>372</v>
      </c>
      <c r="I1135" s="3" t="s">
        <v>438</v>
      </c>
      <c r="J1135" s="3" t="s">
        <v>446</v>
      </c>
      <c r="K1135" s="3" t="s">
        <v>1413</v>
      </c>
      <c r="L1135" s="3" t="s">
        <v>3347</v>
      </c>
      <c r="M1135" s="3" t="s">
        <v>3348</v>
      </c>
      <c r="N1135" s="3" t="s">
        <v>2399</v>
      </c>
      <c r="O1135" s="3" t="s">
        <v>978</v>
      </c>
      <c r="P1135" s="3" t="s">
        <v>1236</v>
      </c>
      <c r="Q1135" s="3" t="s">
        <v>506</v>
      </c>
      <c r="R1135" s="3" t="s">
        <v>869</v>
      </c>
      <c r="S1135" s="3" t="s">
        <v>869</v>
      </c>
      <c r="T1135" s="3" t="s">
        <v>869</v>
      </c>
      <c r="U1135" s="3" t="s">
        <v>265</v>
      </c>
      <c r="V1135" s="3" t="s">
        <v>266</v>
      </c>
      <c r="W1135" s="3" t="s">
        <v>266</v>
      </c>
      <c r="X1135" s="3" t="s">
        <v>108</v>
      </c>
      <c r="Y1135" s="3"/>
      <c r="Z1135" s="3"/>
      <c r="AA1135" s="3" t="s">
        <v>92</v>
      </c>
      <c r="AB1135" s="3" t="s">
        <v>3349</v>
      </c>
      <c r="AC1135" s="3" t="s">
        <v>2967</v>
      </c>
      <c r="AD1135" s="3"/>
      <c r="AE1135" s="3"/>
      <c r="AF1135" s="3"/>
      <c r="AG1135" s="3"/>
      <c r="AH1135" s="3"/>
      <c r="AI1135" s="3"/>
      <c r="AJ1135" s="3" t="s">
        <v>878</v>
      </c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4"/>
    </row>
    <row r="1136" spans="1:51" x14ac:dyDescent="0.25">
      <c r="A1136" s="2" t="s">
        <v>2626</v>
      </c>
      <c r="B1136" s="11" t="s">
        <v>2954</v>
      </c>
      <c r="C1136" s="3">
        <v>6</v>
      </c>
      <c r="D1136" s="3" t="s">
        <v>484</v>
      </c>
      <c r="E1136" s="3" t="s">
        <v>1153</v>
      </c>
      <c r="F1136" s="3"/>
      <c r="G1136" s="3"/>
      <c r="H1136" s="3" t="s">
        <v>391</v>
      </c>
      <c r="I1136" s="3" t="s">
        <v>154</v>
      </c>
      <c r="J1136" s="3" t="s">
        <v>458</v>
      </c>
      <c r="K1136" s="3" t="s">
        <v>3350</v>
      </c>
      <c r="L1136" s="3" t="s">
        <v>3351</v>
      </c>
      <c r="M1136" s="3" t="s">
        <v>3352</v>
      </c>
      <c r="N1136" s="3" t="s">
        <v>3353</v>
      </c>
      <c r="O1136" s="3" t="s">
        <v>3062</v>
      </c>
      <c r="P1136" s="3" t="s">
        <v>779</v>
      </c>
      <c r="Q1136" s="3" t="s">
        <v>506</v>
      </c>
      <c r="R1136" s="3" t="s">
        <v>1130</v>
      </c>
      <c r="S1136" s="3" t="s">
        <v>1130</v>
      </c>
      <c r="T1136" s="3" t="s">
        <v>1130</v>
      </c>
      <c r="U1136" s="3" t="s">
        <v>266</v>
      </c>
      <c r="V1136" s="3" t="s">
        <v>266</v>
      </c>
      <c r="W1136" s="3" t="s">
        <v>265</v>
      </c>
      <c r="X1136" s="3" t="s">
        <v>165</v>
      </c>
      <c r="Y1136" s="3"/>
      <c r="Z1136" s="3"/>
      <c r="AA1136" s="3" t="s">
        <v>401</v>
      </c>
      <c r="AB1136" s="3" t="s">
        <v>1597</v>
      </c>
      <c r="AC1136" s="3" t="s">
        <v>282</v>
      </c>
      <c r="AD1136" s="3"/>
      <c r="AE1136" s="3"/>
      <c r="AF1136" s="3"/>
      <c r="AG1136" s="3"/>
      <c r="AH1136" s="3"/>
      <c r="AI1136" s="3"/>
      <c r="AJ1136" s="3" t="s">
        <v>627</v>
      </c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4"/>
    </row>
    <row r="1137" spans="1:51" x14ac:dyDescent="0.25">
      <c r="A1137" s="2" t="s">
        <v>3354</v>
      </c>
      <c r="B1137" s="11" t="s">
        <v>2954</v>
      </c>
      <c r="C1137" s="3">
        <v>1</v>
      </c>
      <c r="D1137" s="3" t="s">
        <v>6</v>
      </c>
      <c r="E1137" s="3" t="s">
        <v>4</v>
      </c>
      <c r="F1137" s="3" t="s">
        <v>181</v>
      </c>
      <c r="G1137" s="3"/>
      <c r="H1137" s="3" t="s">
        <v>29</v>
      </c>
      <c r="I1137" s="3" t="s">
        <v>252</v>
      </c>
      <c r="J1137" s="3" t="s">
        <v>252</v>
      </c>
      <c r="K1137" s="3" t="s">
        <v>799</v>
      </c>
      <c r="L1137" s="3" t="s">
        <v>3355</v>
      </c>
      <c r="M1137" s="3" t="s">
        <v>3003</v>
      </c>
      <c r="N1137" s="3" t="s">
        <v>3356</v>
      </c>
      <c r="O1137" s="3" t="s">
        <v>1104</v>
      </c>
      <c r="P1137" s="3"/>
      <c r="Q1137" s="3" t="s">
        <v>354</v>
      </c>
      <c r="R1137" s="3" t="s">
        <v>249</v>
      </c>
      <c r="S1137" s="3"/>
      <c r="T1137" s="3"/>
      <c r="U1137" s="3" t="s">
        <v>343</v>
      </c>
      <c r="V1137" s="3"/>
      <c r="W1137" s="3"/>
      <c r="X1137" s="3" t="s">
        <v>209</v>
      </c>
      <c r="Y1137" s="3" t="s">
        <v>3357</v>
      </c>
      <c r="Z1137" s="3" t="s">
        <v>639</v>
      </c>
      <c r="AA1137" s="3" t="s">
        <v>426</v>
      </c>
      <c r="AB1137" s="3" t="s">
        <v>315</v>
      </c>
      <c r="AC1137" s="3" t="s">
        <v>278</v>
      </c>
      <c r="AD1137" s="3" t="s">
        <v>2879</v>
      </c>
      <c r="AE1137" s="3" t="s">
        <v>2185</v>
      </c>
      <c r="AF1137" s="3" t="s">
        <v>238</v>
      </c>
      <c r="AG1137" s="3" t="s">
        <v>61</v>
      </c>
      <c r="AH1137" s="3" t="s">
        <v>61</v>
      </c>
      <c r="AI1137" s="3" t="s">
        <v>3358</v>
      </c>
      <c r="AJ1137" s="3" t="s">
        <v>3359</v>
      </c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4"/>
    </row>
    <row r="1138" spans="1:51" x14ac:dyDescent="0.25">
      <c r="A1138" s="2" t="s">
        <v>3354</v>
      </c>
      <c r="B1138" s="11" t="s">
        <v>2954</v>
      </c>
      <c r="C1138" s="3">
        <v>2</v>
      </c>
      <c r="D1138" s="3" t="s">
        <v>290</v>
      </c>
      <c r="E1138" s="3" t="s">
        <v>181</v>
      </c>
      <c r="F1138" s="3" t="s">
        <v>1424</v>
      </c>
      <c r="G1138" s="3"/>
      <c r="H1138" s="3" t="s">
        <v>29</v>
      </c>
      <c r="I1138" s="3" t="s">
        <v>165</v>
      </c>
      <c r="J1138" s="3" t="s">
        <v>291</v>
      </c>
      <c r="K1138" s="3" t="s">
        <v>255</v>
      </c>
      <c r="L1138" s="3" t="s">
        <v>2029</v>
      </c>
      <c r="M1138" s="3" t="s">
        <v>2590</v>
      </c>
      <c r="N1138" s="3" t="s">
        <v>3360</v>
      </c>
      <c r="O1138" s="3" t="s">
        <v>2675</v>
      </c>
      <c r="P1138" s="3"/>
      <c r="Q1138" s="3" t="s">
        <v>283</v>
      </c>
      <c r="R1138" s="3" t="s">
        <v>205</v>
      </c>
      <c r="S1138" s="3"/>
      <c r="T1138" s="3"/>
      <c r="U1138" s="3" t="s">
        <v>433</v>
      </c>
      <c r="V1138" s="3"/>
      <c r="W1138" s="3"/>
      <c r="X1138" s="3" t="s">
        <v>458</v>
      </c>
      <c r="Y1138" s="3" t="s">
        <v>3361</v>
      </c>
      <c r="Z1138" s="3" t="s">
        <v>2451</v>
      </c>
      <c r="AA1138" s="3" t="s">
        <v>415</v>
      </c>
      <c r="AB1138" s="3"/>
      <c r="AC1138" s="3" t="s">
        <v>235</v>
      </c>
      <c r="AD1138" s="3" t="s">
        <v>2067</v>
      </c>
      <c r="AE1138" s="3" t="s">
        <v>1432</v>
      </c>
      <c r="AF1138" s="3" t="s">
        <v>329</v>
      </c>
      <c r="AG1138" s="3" t="s">
        <v>111</v>
      </c>
      <c r="AH1138" s="3" t="s">
        <v>155</v>
      </c>
      <c r="AI1138" s="3" t="s">
        <v>2937</v>
      </c>
      <c r="AJ1138" s="3" t="s">
        <v>2626</v>
      </c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4"/>
    </row>
    <row r="1139" spans="1:51" x14ac:dyDescent="0.25">
      <c r="A1139" s="2" t="s">
        <v>3354</v>
      </c>
      <c r="B1139" s="11" t="s">
        <v>2954</v>
      </c>
      <c r="C1139" s="3">
        <v>3</v>
      </c>
      <c r="D1139" s="3" t="s">
        <v>302</v>
      </c>
      <c r="E1139" s="3" t="s">
        <v>1424</v>
      </c>
      <c r="F1139" s="3" t="s">
        <v>3362</v>
      </c>
      <c r="G1139" s="3"/>
      <c r="H1139" s="3" t="s">
        <v>165</v>
      </c>
      <c r="I1139" s="3" t="s">
        <v>270</v>
      </c>
      <c r="J1139" s="3" t="s">
        <v>243</v>
      </c>
      <c r="K1139" s="3" t="s">
        <v>348</v>
      </c>
      <c r="L1139" s="3" t="s">
        <v>734</v>
      </c>
      <c r="M1139" s="3" t="s">
        <v>3363</v>
      </c>
      <c r="N1139" s="3" t="s">
        <v>3364</v>
      </c>
      <c r="O1139" s="3" t="s">
        <v>3365</v>
      </c>
      <c r="P1139" s="3"/>
      <c r="Q1139" s="3" t="s">
        <v>283</v>
      </c>
      <c r="R1139" s="3" t="s">
        <v>206</v>
      </c>
      <c r="S1139" s="3"/>
      <c r="T1139" s="3"/>
      <c r="U1139" s="3" t="s">
        <v>207</v>
      </c>
      <c r="V1139" s="3"/>
      <c r="W1139" s="3"/>
      <c r="X1139" s="3" t="s">
        <v>318</v>
      </c>
      <c r="Y1139" s="3" t="s">
        <v>1139</v>
      </c>
      <c r="Z1139" s="3" t="s">
        <v>744</v>
      </c>
      <c r="AA1139" s="3" t="s">
        <v>415</v>
      </c>
      <c r="AB1139" s="3"/>
      <c r="AC1139" s="3" t="s">
        <v>2113</v>
      </c>
      <c r="AD1139" s="3" t="s">
        <v>2397</v>
      </c>
      <c r="AE1139" s="3" t="s">
        <v>3366</v>
      </c>
      <c r="AF1139" s="3" t="s">
        <v>1382</v>
      </c>
      <c r="AG1139" s="3" t="s">
        <v>454</v>
      </c>
      <c r="AH1139" s="3" t="s">
        <v>155</v>
      </c>
      <c r="AI1139" s="3" t="s">
        <v>1842</v>
      </c>
      <c r="AJ1139" s="3" t="s">
        <v>1300</v>
      </c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4"/>
    </row>
    <row r="1140" spans="1:51" x14ac:dyDescent="0.25">
      <c r="A1140" s="2" t="s">
        <v>3354</v>
      </c>
      <c r="B1140" s="11" t="s">
        <v>2954</v>
      </c>
      <c r="C1140" s="3">
        <v>4</v>
      </c>
      <c r="D1140" s="3" t="s">
        <v>477</v>
      </c>
      <c r="E1140" s="3" t="s">
        <v>3362</v>
      </c>
      <c r="F1140" s="3" t="s">
        <v>759</v>
      </c>
      <c r="G1140" s="3"/>
      <c r="H1140" s="3" t="s">
        <v>29</v>
      </c>
      <c r="I1140" s="3" t="s">
        <v>165</v>
      </c>
      <c r="J1140" s="3" t="s">
        <v>165</v>
      </c>
      <c r="K1140" s="3" t="s">
        <v>2686</v>
      </c>
      <c r="L1140" s="3" t="s">
        <v>453</v>
      </c>
      <c r="M1140" s="3" t="s">
        <v>2152</v>
      </c>
      <c r="N1140" s="3" t="s">
        <v>3367</v>
      </c>
      <c r="O1140" s="3" t="s">
        <v>3368</v>
      </c>
      <c r="P1140" s="3"/>
      <c r="Q1140" s="3" t="s">
        <v>283</v>
      </c>
      <c r="R1140" s="3" t="s">
        <v>904</v>
      </c>
      <c r="S1140" s="3"/>
      <c r="T1140" s="3"/>
      <c r="U1140" s="3" t="s">
        <v>343</v>
      </c>
      <c r="V1140" s="3"/>
      <c r="W1140" s="3"/>
      <c r="X1140" s="3" t="s">
        <v>454</v>
      </c>
      <c r="Y1140" s="3" t="s">
        <v>1278</v>
      </c>
      <c r="Z1140" s="3" t="s">
        <v>1119</v>
      </c>
      <c r="AA1140" s="3" t="s">
        <v>1204</v>
      </c>
      <c r="AB1140" s="3" t="s">
        <v>315</v>
      </c>
      <c r="AC1140" s="3" t="s">
        <v>751</v>
      </c>
      <c r="AD1140" s="3" t="s">
        <v>2905</v>
      </c>
      <c r="AE1140" s="3" t="s">
        <v>3369</v>
      </c>
      <c r="AF1140" s="3" t="s">
        <v>1382</v>
      </c>
      <c r="AG1140" s="3" t="s">
        <v>292</v>
      </c>
      <c r="AH1140" s="3" t="s">
        <v>291</v>
      </c>
      <c r="AI1140" s="3" t="s">
        <v>1262</v>
      </c>
      <c r="AJ1140" s="3" t="s">
        <v>3370</v>
      </c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4"/>
    </row>
    <row r="1141" spans="1:51" x14ac:dyDescent="0.25">
      <c r="A1141" s="2" t="s">
        <v>3354</v>
      </c>
      <c r="B1141" s="11" t="s">
        <v>2954</v>
      </c>
      <c r="C1141" s="3">
        <v>5</v>
      </c>
      <c r="D1141" s="3" t="s">
        <v>3371</v>
      </c>
      <c r="E1141" s="3" t="s">
        <v>759</v>
      </c>
      <c r="F1141" s="3" t="s">
        <v>1153</v>
      </c>
      <c r="G1141" s="3"/>
      <c r="H1141" s="3" t="s">
        <v>993</v>
      </c>
      <c r="I1141" s="3" t="s">
        <v>424</v>
      </c>
      <c r="J1141" s="3" t="s">
        <v>23</v>
      </c>
      <c r="K1141" s="3" t="s">
        <v>962</v>
      </c>
      <c r="L1141" s="3" t="s">
        <v>3075</v>
      </c>
      <c r="M1141" s="3" t="s">
        <v>2003</v>
      </c>
      <c r="N1141" s="3" t="s">
        <v>3372</v>
      </c>
      <c r="O1141" s="3" t="s">
        <v>3373</v>
      </c>
      <c r="P1141" s="3" t="s">
        <v>2472</v>
      </c>
      <c r="Q1141" s="3" t="s">
        <v>283</v>
      </c>
      <c r="R1141" s="3" t="s">
        <v>954</v>
      </c>
      <c r="S1141" s="3"/>
      <c r="T1141" s="3"/>
      <c r="U1141" s="3" t="s">
        <v>228</v>
      </c>
      <c r="V1141" s="3"/>
      <c r="W1141" s="3"/>
      <c r="X1141" s="3" t="s">
        <v>454</v>
      </c>
      <c r="Y1141" s="3"/>
      <c r="Z1141" s="3"/>
      <c r="AA1141" s="3" t="s">
        <v>379</v>
      </c>
      <c r="AB1141" s="3" t="s">
        <v>727</v>
      </c>
      <c r="AC1141" s="3" t="s">
        <v>751</v>
      </c>
      <c r="AD1141" s="3" t="s">
        <v>2905</v>
      </c>
      <c r="AE1141" s="3" t="s">
        <v>2105</v>
      </c>
      <c r="AF1141" s="3" t="s">
        <v>329</v>
      </c>
      <c r="AG1141" s="3" t="s">
        <v>360</v>
      </c>
      <c r="AH1141" s="3" t="s">
        <v>291</v>
      </c>
      <c r="AI1141" s="3"/>
      <c r="AJ1141" s="3" t="s">
        <v>610</v>
      </c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4"/>
    </row>
    <row r="1142" spans="1:51" x14ac:dyDescent="0.25">
      <c r="A1142" s="2" t="s">
        <v>3354</v>
      </c>
      <c r="B1142" s="11" t="s">
        <v>2954</v>
      </c>
      <c r="C1142" s="3">
        <v>6</v>
      </c>
      <c r="D1142" s="3" t="s">
        <v>3374</v>
      </c>
      <c r="E1142" s="3" t="s">
        <v>1153</v>
      </c>
      <c r="F1142" s="3"/>
      <c r="G1142" s="3"/>
      <c r="H1142" s="3" t="s">
        <v>1028</v>
      </c>
      <c r="I1142" s="3" t="s">
        <v>130</v>
      </c>
      <c r="J1142" s="3" t="s">
        <v>751</v>
      </c>
      <c r="K1142" s="3" t="s">
        <v>3375</v>
      </c>
      <c r="L1142" s="3" t="s">
        <v>3376</v>
      </c>
      <c r="M1142" s="3" t="s">
        <v>341</v>
      </c>
      <c r="N1142" s="3" t="s">
        <v>3377</v>
      </c>
      <c r="O1142" s="3" t="s">
        <v>2967</v>
      </c>
      <c r="P1142" s="3" t="s">
        <v>1107</v>
      </c>
      <c r="Q1142" s="3" t="s">
        <v>225</v>
      </c>
      <c r="R1142" s="3" t="s">
        <v>954</v>
      </c>
      <c r="S1142" s="3"/>
      <c r="T1142" s="3"/>
      <c r="U1142" s="3" t="s">
        <v>1716</v>
      </c>
      <c r="V1142" s="3"/>
      <c r="W1142" s="3"/>
      <c r="X1142" s="3" t="s">
        <v>252</v>
      </c>
      <c r="Y1142" s="3"/>
      <c r="Z1142" s="3"/>
      <c r="AA1142" s="3" t="s">
        <v>26</v>
      </c>
      <c r="AB1142" s="3" t="s">
        <v>1811</v>
      </c>
      <c r="AC1142" s="3" t="s">
        <v>512</v>
      </c>
      <c r="AD1142" s="3" t="s">
        <v>2067</v>
      </c>
      <c r="AE1142" s="3" t="s">
        <v>603</v>
      </c>
      <c r="AF1142" s="3" t="s">
        <v>329</v>
      </c>
      <c r="AG1142" s="3" t="s">
        <v>382</v>
      </c>
      <c r="AH1142" s="3" t="s">
        <v>291</v>
      </c>
      <c r="AI1142" s="3" t="s">
        <v>273</v>
      </c>
      <c r="AJ1142" s="3" t="s">
        <v>627</v>
      </c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4"/>
    </row>
    <row r="1143" spans="1:51" x14ac:dyDescent="0.25">
      <c r="A1143" s="2" t="s">
        <v>3401</v>
      </c>
      <c r="B1143" s="11" t="s">
        <v>2954</v>
      </c>
      <c r="C1143" s="3">
        <v>1</v>
      </c>
      <c r="D1143" s="3" t="s">
        <v>660</v>
      </c>
      <c r="E1143" s="3" t="s">
        <v>4</v>
      </c>
      <c r="F1143" s="3" t="s">
        <v>1319</v>
      </c>
      <c r="G1143" s="3"/>
      <c r="H1143" s="3" t="s">
        <v>60</v>
      </c>
      <c r="I1143" s="3" t="s">
        <v>111</v>
      </c>
      <c r="J1143" s="3" t="s">
        <v>993</v>
      </c>
      <c r="K1143" s="3" t="s">
        <v>3175</v>
      </c>
      <c r="L1143" s="3" t="s">
        <v>3193</v>
      </c>
      <c r="M1143" s="3" t="s">
        <v>2030</v>
      </c>
      <c r="N1143" s="3" t="s">
        <v>7174</v>
      </c>
      <c r="O1143" s="3" t="s">
        <v>5301</v>
      </c>
      <c r="P1143" s="3"/>
      <c r="Q1143" s="3" t="s">
        <v>283</v>
      </c>
      <c r="R1143" s="3" t="s">
        <v>269</v>
      </c>
      <c r="S1143" s="3" t="s">
        <v>206</v>
      </c>
      <c r="T1143" s="3" t="s">
        <v>206</v>
      </c>
      <c r="U1143" s="3" t="s">
        <v>250</v>
      </c>
      <c r="V1143" s="3" t="s">
        <v>188</v>
      </c>
      <c r="W1143" s="3" t="s">
        <v>188</v>
      </c>
      <c r="X1143" s="3" t="s">
        <v>1656</v>
      </c>
      <c r="Y1143" s="3" t="s">
        <v>5762</v>
      </c>
      <c r="Z1143" s="3" t="s">
        <v>2103</v>
      </c>
      <c r="AA1143" s="3" t="s">
        <v>346</v>
      </c>
      <c r="AB1143" s="3"/>
      <c r="AC1143" s="3" t="s">
        <v>83</v>
      </c>
      <c r="AD1143" s="3" t="s">
        <v>3476</v>
      </c>
      <c r="AE1143" s="3" t="s">
        <v>6275</v>
      </c>
      <c r="AF1143" s="3" t="s">
        <v>193</v>
      </c>
      <c r="AG1143" s="3" t="s">
        <v>155</v>
      </c>
      <c r="AH1143" s="3" t="s">
        <v>61</v>
      </c>
      <c r="AI1143" s="3" t="s">
        <v>80</v>
      </c>
      <c r="AJ1143" s="3" t="s">
        <v>5692</v>
      </c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4"/>
    </row>
    <row r="1144" spans="1:51" x14ac:dyDescent="0.25">
      <c r="A1144" s="2" t="s">
        <v>3401</v>
      </c>
      <c r="B1144" s="11" t="s">
        <v>2954</v>
      </c>
      <c r="C1144" s="3">
        <v>2</v>
      </c>
      <c r="D1144" s="3" t="s">
        <v>684</v>
      </c>
      <c r="E1144" s="3" t="s">
        <v>1319</v>
      </c>
      <c r="F1144" s="3" t="s">
        <v>2037</v>
      </c>
      <c r="G1144" s="3"/>
      <c r="H1144" s="3" t="s">
        <v>29</v>
      </c>
      <c r="I1144" s="3" t="s">
        <v>291</v>
      </c>
      <c r="J1144" s="3" t="s">
        <v>61</v>
      </c>
      <c r="K1144" s="3" t="s">
        <v>1722</v>
      </c>
      <c r="L1144" s="3" t="s">
        <v>3117</v>
      </c>
      <c r="M1144" s="3" t="s">
        <v>279</v>
      </c>
      <c r="N1144" s="3" t="s">
        <v>7175</v>
      </c>
      <c r="O1144" s="3" t="s">
        <v>5220</v>
      </c>
      <c r="P1144" s="3"/>
      <c r="Q1144" s="3" t="s">
        <v>283</v>
      </c>
      <c r="R1144" s="3" t="s">
        <v>227</v>
      </c>
      <c r="S1144" s="3" t="s">
        <v>227</v>
      </c>
      <c r="T1144" s="3" t="s">
        <v>227</v>
      </c>
      <c r="U1144" s="3" t="s">
        <v>208</v>
      </c>
      <c r="V1144" s="3" t="s">
        <v>328</v>
      </c>
      <c r="W1144" s="3" t="s">
        <v>328</v>
      </c>
      <c r="X1144" s="3" t="s">
        <v>434</v>
      </c>
      <c r="Y1144" s="3" t="s">
        <v>3732</v>
      </c>
      <c r="Z1144" s="3" t="s">
        <v>3040</v>
      </c>
      <c r="AA1144" s="3" t="s">
        <v>184</v>
      </c>
      <c r="AB1144" s="3"/>
      <c r="AC1144" s="3" t="s">
        <v>291</v>
      </c>
      <c r="AD1144" s="3" t="s">
        <v>358</v>
      </c>
      <c r="AE1144" s="3" t="s">
        <v>1861</v>
      </c>
      <c r="AF1144" s="3" t="s">
        <v>255</v>
      </c>
      <c r="AG1144" s="3" t="s">
        <v>446</v>
      </c>
      <c r="AH1144" s="3" t="s">
        <v>61</v>
      </c>
      <c r="AI1144" s="3" t="s">
        <v>2937</v>
      </c>
      <c r="AJ1144" s="3" t="s">
        <v>891</v>
      </c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4"/>
    </row>
    <row r="1145" spans="1:51" x14ac:dyDescent="0.25">
      <c r="A1145" s="2" t="s">
        <v>3401</v>
      </c>
      <c r="B1145" s="11" t="s">
        <v>2954</v>
      </c>
      <c r="C1145" s="3">
        <v>3</v>
      </c>
      <c r="D1145" s="3" t="s">
        <v>290</v>
      </c>
      <c r="E1145" s="3" t="s">
        <v>2037</v>
      </c>
      <c r="F1145" s="3" t="s">
        <v>891</v>
      </c>
      <c r="G1145" s="3"/>
      <c r="H1145" s="3" t="s">
        <v>60</v>
      </c>
      <c r="I1145" s="3" t="s">
        <v>182</v>
      </c>
      <c r="J1145" s="3" t="s">
        <v>235</v>
      </c>
      <c r="K1145" s="3" t="s">
        <v>3901</v>
      </c>
      <c r="L1145" s="3" t="s">
        <v>564</v>
      </c>
      <c r="M1145" s="3" t="s">
        <v>4084</v>
      </c>
      <c r="N1145" s="3" t="s">
        <v>3339</v>
      </c>
      <c r="O1145" s="3" t="s">
        <v>2508</v>
      </c>
      <c r="P1145" s="3"/>
      <c r="Q1145" s="3" t="s">
        <v>283</v>
      </c>
      <c r="R1145" s="3" t="s">
        <v>343</v>
      </c>
      <c r="S1145" s="3" t="s">
        <v>227</v>
      </c>
      <c r="T1145" s="3" t="s">
        <v>226</v>
      </c>
      <c r="U1145" s="3" t="s">
        <v>229</v>
      </c>
      <c r="V1145" s="3" t="s">
        <v>409</v>
      </c>
      <c r="W1145" s="3" t="s">
        <v>409</v>
      </c>
      <c r="X1145" s="3" t="s">
        <v>278</v>
      </c>
      <c r="Y1145" s="3" t="s">
        <v>2266</v>
      </c>
      <c r="Z1145" s="3" t="s">
        <v>2462</v>
      </c>
      <c r="AA1145" s="3" t="s">
        <v>426</v>
      </c>
      <c r="AB1145" s="3"/>
      <c r="AC1145" s="3" t="s">
        <v>165</v>
      </c>
      <c r="AD1145" s="3" t="s">
        <v>482</v>
      </c>
      <c r="AE1145" s="3" t="s">
        <v>2512</v>
      </c>
      <c r="AF1145" s="3" t="s">
        <v>215</v>
      </c>
      <c r="AG1145" s="3" t="s">
        <v>155</v>
      </c>
      <c r="AH1145" s="3" t="s">
        <v>165</v>
      </c>
      <c r="AI1145" s="3" t="s">
        <v>1066</v>
      </c>
      <c r="AJ1145" s="3" t="s">
        <v>683</v>
      </c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4"/>
    </row>
    <row r="1146" spans="1:51" x14ac:dyDescent="0.25">
      <c r="A1146" s="2" t="s">
        <v>3401</v>
      </c>
      <c r="B1146" s="11" t="s">
        <v>2954</v>
      </c>
      <c r="C1146" s="3">
        <v>4</v>
      </c>
      <c r="D1146" s="3" t="s">
        <v>302</v>
      </c>
      <c r="E1146" s="3" t="s">
        <v>891</v>
      </c>
      <c r="F1146" s="3" t="s">
        <v>554</v>
      </c>
      <c r="G1146" s="3"/>
      <c r="H1146" s="3" t="s">
        <v>29</v>
      </c>
      <c r="I1146" s="3" t="s">
        <v>270</v>
      </c>
      <c r="J1146" s="3" t="s">
        <v>83</v>
      </c>
      <c r="K1146" s="3" t="s">
        <v>673</v>
      </c>
      <c r="L1146" s="3" t="s">
        <v>503</v>
      </c>
      <c r="M1146" s="3" t="s">
        <v>2418</v>
      </c>
      <c r="N1146" s="3" t="s">
        <v>7176</v>
      </c>
      <c r="O1146" s="3" t="s">
        <v>4964</v>
      </c>
      <c r="P1146" s="3"/>
      <c r="Q1146" s="3" t="s">
        <v>283</v>
      </c>
      <c r="R1146" s="3" t="s">
        <v>205</v>
      </c>
      <c r="S1146" s="3" t="s">
        <v>206</v>
      </c>
      <c r="T1146" s="3" t="s">
        <v>226</v>
      </c>
      <c r="U1146" s="3" t="s">
        <v>433</v>
      </c>
      <c r="V1146" s="3" t="s">
        <v>229</v>
      </c>
      <c r="W1146" s="3" t="s">
        <v>229</v>
      </c>
      <c r="X1146" s="3" t="s">
        <v>61</v>
      </c>
      <c r="Y1146" s="3" t="s">
        <v>1182</v>
      </c>
      <c r="Z1146" s="3" t="s">
        <v>2720</v>
      </c>
      <c r="AA1146" s="3" t="s">
        <v>426</v>
      </c>
      <c r="AB1146" s="3"/>
      <c r="AC1146" s="3" t="s">
        <v>112</v>
      </c>
      <c r="AD1146" s="3" t="s">
        <v>2397</v>
      </c>
      <c r="AE1146" s="3" t="s">
        <v>668</v>
      </c>
      <c r="AF1146" s="3" t="s">
        <v>193</v>
      </c>
      <c r="AG1146" s="3" t="s">
        <v>87</v>
      </c>
      <c r="AH1146" s="3" t="s">
        <v>155</v>
      </c>
      <c r="AI1146" s="3" t="s">
        <v>156</v>
      </c>
      <c r="AJ1146" s="3" t="s">
        <v>3918</v>
      </c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4"/>
    </row>
    <row r="1147" spans="1:51" x14ac:dyDescent="0.25">
      <c r="A1147" s="2" t="s">
        <v>3401</v>
      </c>
      <c r="B1147" s="11" t="s">
        <v>2954</v>
      </c>
      <c r="C1147" s="3">
        <v>5</v>
      </c>
      <c r="D1147" s="3" t="s">
        <v>477</v>
      </c>
      <c r="E1147" s="3" t="s">
        <v>554</v>
      </c>
      <c r="F1147" s="3" t="s">
        <v>94</v>
      </c>
      <c r="G1147" s="3"/>
      <c r="H1147" s="3" t="s">
        <v>30</v>
      </c>
      <c r="I1147" s="3" t="s">
        <v>375</v>
      </c>
      <c r="J1147" s="3" t="s">
        <v>993</v>
      </c>
      <c r="K1147" s="3" t="s">
        <v>1967</v>
      </c>
      <c r="L1147" s="3" t="s">
        <v>2545</v>
      </c>
      <c r="M1147" s="3" t="s">
        <v>6352</v>
      </c>
      <c r="N1147" s="3" t="s">
        <v>7177</v>
      </c>
      <c r="O1147" s="3" t="s">
        <v>51</v>
      </c>
      <c r="P1147" s="3"/>
      <c r="Q1147" s="3" t="s">
        <v>506</v>
      </c>
      <c r="R1147" s="3" t="s">
        <v>205</v>
      </c>
      <c r="S1147" s="3" t="s">
        <v>206</v>
      </c>
      <c r="T1147" s="3" t="s">
        <v>226</v>
      </c>
      <c r="U1147" s="3" t="s">
        <v>433</v>
      </c>
      <c r="V1147" s="3" t="s">
        <v>230</v>
      </c>
      <c r="W1147" s="3" t="s">
        <v>230</v>
      </c>
      <c r="X1147" s="3" t="s">
        <v>243</v>
      </c>
      <c r="Y1147" s="3"/>
      <c r="Z1147" s="3"/>
      <c r="AA1147" s="3" t="s">
        <v>625</v>
      </c>
      <c r="AB1147" s="3"/>
      <c r="AC1147" s="3" t="s">
        <v>182</v>
      </c>
      <c r="AD1147" s="3" t="s">
        <v>1929</v>
      </c>
      <c r="AE1147" s="3" t="s">
        <v>3284</v>
      </c>
      <c r="AF1147" s="3" t="s">
        <v>238</v>
      </c>
      <c r="AG1147" s="3" t="s">
        <v>155</v>
      </c>
      <c r="AH1147" s="3" t="s">
        <v>291</v>
      </c>
      <c r="AI1147" s="3" t="s">
        <v>3358</v>
      </c>
      <c r="AJ1147" s="3" t="s">
        <v>964</v>
      </c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4"/>
    </row>
    <row r="1148" spans="1:51" x14ac:dyDescent="0.25">
      <c r="A1148" s="2" t="s">
        <v>3401</v>
      </c>
      <c r="B1148" s="11" t="s">
        <v>2954</v>
      </c>
      <c r="C1148" s="3">
        <v>6</v>
      </c>
      <c r="D1148" s="3" t="s">
        <v>484</v>
      </c>
      <c r="E1148" s="3" t="s">
        <v>94</v>
      </c>
      <c r="F1148" s="3" t="s">
        <v>586</v>
      </c>
      <c r="G1148" s="3"/>
      <c r="H1148" s="3" t="s">
        <v>29</v>
      </c>
      <c r="I1148" s="3" t="s">
        <v>243</v>
      </c>
      <c r="J1148" s="3" t="s">
        <v>252</v>
      </c>
      <c r="K1148" s="3" t="s">
        <v>6192</v>
      </c>
      <c r="L1148" s="3" t="s">
        <v>3159</v>
      </c>
      <c r="M1148" s="3" t="s">
        <v>7178</v>
      </c>
      <c r="N1148" s="3" t="s">
        <v>4136</v>
      </c>
      <c r="O1148" s="3" t="s">
        <v>4584</v>
      </c>
      <c r="P1148" s="3"/>
      <c r="Q1148" s="3" t="s">
        <v>506</v>
      </c>
      <c r="R1148" s="3" t="s">
        <v>205</v>
      </c>
      <c r="S1148" s="3" t="s">
        <v>206</v>
      </c>
      <c r="T1148" s="3" t="s">
        <v>226</v>
      </c>
      <c r="U1148" s="3" t="s">
        <v>1324</v>
      </c>
      <c r="V1148" s="3" t="s">
        <v>207</v>
      </c>
      <c r="W1148" s="3" t="s">
        <v>207</v>
      </c>
      <c r="X1148" s="3" t="s">
        <v>61</v>
      </c>
      <c r="Y1148" s="3"/>
      <c r="Z1148" s="3"/>
      <c r="AA1148" s="3" t="s">
        <v>135</v>
      </c>
      <c r="AB1148" s="3"/>
      <c r="AC1148" s="3" t="s">
        <v>165</v>
      </c>
      <c r="AD1148" s="3" t="s">
        <v>474</v>
      </c>
      <c r="AE1148" s="3" t="s">
        <v>4941</v>
      </c>
      <c r="AF1148" s="3" t="s">
        <v>178</v>
      </c>
      <c r="AG1148" s="3" t="s">
        <v>155</v>
      </c>
      <c r="AH1148" s="3" t="s">
        <v>291</v>
      </c>
      <c r="AI1148" s="3" t="s">
        <v>2019</v>
      </c>
      <c r="AJ1148" s="3" t="s">
        <v>3019</v>
      </c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4"/>
    </row>
    <row r="1149" spans="1:51" x14ac:dyDescent="0.25">
      <c r="A1149" s="2" t="s">
        <v>3401</v>
      </c>
      <c r="B1149" s="11" t="s">
        <v>2954</v>
      </c>
      <c r="C1149" s="3">
        <v>7</v>
      </c>
      <c r="D1149" s="3" t="s">
        <v>601</v>
      </c>
      <c r="E1149" s="3" t="s">
        <v>586</v>
      </c>
      <c r="F1149" s="3" t="s">
        <v>117</v>
      </c>
      <c r="G1149" s="3"/>
      <c r="H1149" s="3" t="s">
        <v>112</v>
      </c>
      <c r="I1149" s="3" t="s">
        <v>365</v>
      </c>
      <c r="J1149" s="3" t="s">
        <v>334</v>
      </c>
      <c r="K1149" s="3" t="s">
        <v>5708</v>
      </c>
      <c r="L1149" s="3" t="s">
        <v>6977</v>
      </c>
      <c r="M1149" s="3" t="s">
        <v>431</v>
      </c>
      <c r="N1149" s="3" t="s">
        <v>487</v>
      </c>
      <c r="O1149" s="3" t="s">
        <v>1771</v>
      </c>
      <c r="P1149" s="3"/>
      <c r="Q1149" s="3" t="s">
        <v>506</v>
      </c>
      <c r="R1149" s="3" t="s">
        <v>343</v>
      </c>
      <c r="S1149" s="3" t="s">
        <v>226</v>
      </c>
      <c r="T1149" s="3" t="s">
        <v>226</v>
      </c>
      <c r="U1149" s="3" t="s">
        <v>1324</v>
      </c>
      <c r="V1149" s="3" t="s">
        <v>230</v>
      </c>
      <c r="W1149" s="3" t="s">
        <v>230</v>
      </c>
      <c r="X1149" s="3" t="s">
        <v>108</v>
      </c>
      <c r="Y1149" s="3"/>
      <c r="Z1149" s="3"/>
      <c r="AA1149" s="3" t="s">
        <v>85</v>
      </c>
      <c r="AB1149" s="3"/>
      <c r="AC1149" s="3" t="s">
        <v>165</v>
      </c>
      <c r="AD1149" s="3" t="s">
        <v>464</v>
      </c>
      <c r="AE1149" s="3" t="s">
        <v>2904</v>
      </c>
      <c r="AF1149" s="3" t="s">
        <v>255</v>
      </c>
      <c r="AG1149" s="3" t="s">
        <v>61</v>
      </c>
      <c r="AH1149" s="3" t="s">
        <v>291</v>
      </c>
      <c r="AI1149" s="3" t="s">
        <v>1503</v>
      </c>
      <c r="AJ1149" s="3" t="s">
        <v>276</v>
      </c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4"/>
    </row>
    <row r="1150" spans="1:51" x14ac:dyDescent="0.25">
      <c r="A1150" s="2" t="s">
        <v>3401</v>
      </c>
      <c r="B1150" s="11" t="s">
        <v>2954</v>
      </c>
      <c r="C1150" s="3">
        <v>8</v>
      </c>
      <c r="D1150" s="3" t="s">
        <v>616</v>
      </c>
      <c r="E1150" s="3" t="s">
        <v>117</v>
      </c>
      <c r="F1150" s="3"/>
      <c r="G1150" s="3"/>
      <c r="H1150" s="3" t="s">
        <v>155</v>
      </c>
      <c r="I1150" s="3" t="s">
        <v>1811</v>
      </c>
      <c r="J1150" s="3" t="s">
        <v>3358</v>
      </c>
      <c r="K1150" s="3" t="s">
        <v>778</v>
      </c>
      <c r="L1150" s="3" t="s">
        <v>5420</v>
      </c>
      <c r="M1150" s="3" t="s">
        <v>7128</v>
      </c>
      <c r="N1150" s="3" t="s">
        <v>4639</v>
      </c>
      <c r="O1150" s="3" t="s">
        <v>2075</v>
      </c>
      <c r="P1150" s="3"/>
      <c r="Q1150" s="3" t="s">
        <v>506</v>
      </c>
      <c r="R1150" s="3" t="s">
        <v>205</v>
      </c>
      <c r="S1150" s="3" t="s">
        <v>227</v>
      </c>
      <c r="T1150" s="3" t="s">
        <v>227</v>
      </c>
      <c r="U1150" s="3" t="s">
        <v>433</v>
      </c>
      <c r="V1150" s="3" t="s">
        <v>230</v>
      </c>
      <c r="W1150" s="3" t="s">
        <v>230</v>
      </c>
      <c r="X1150" s="3" t="s">
        <v>243</v>
      </c>
      <c r="Y1150" s="3"/>
      <c r="Z1150" s="3"/>
      <c r="AA1150" s="3" t="s">
        <v>332</v>
      </c>
      <c r="AB1150" s="3"/>
      <c r="AC1150" s="3" t="s">
        <v>291</v>
      </c>
      <c r="AD1150" s="3" t="s">
        <v>2067</v>
      </c>
      <c r="AE1150" s="3" t="s">
        <v>1106</v>
      </c>
      <c r="AF1150" s="3" t="s">
        <v>255</v>
      </c>
      <c r="AG1150" s="3" t="s">
        <v>291</v>
      </c>
      <c r="AH1150" s="3" t="s">
        <v>291</v>
      </c>
      <c r="AI1150" s="3" t="s">
        <v>1259</v>
      </c>
      <c r="AJ1150" s="3" t="s">
        <v>1153</v>
      </c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4"/>
    </row>
    <row r="1151" spans="1:51" x14ac:dyDescent="0.25">
      <c r="A1151" s="2" t="s">
        <v>4661</v>
      </c>
      <c r="B1151" s="11" t="s">
        <v>2954</v>
      </c>
      <c r="C1151" s="3">
        <v>1</v>
      </c>
      <c r="D1151" s="3" t="s">
        <v>6</v>
      </c>
      <c r="E1151" s="3" t="s">
        <v>4</v>
      </c>
      <c r="F1151" s="3" t="s">
        <v>659</v>
      </c>
      <c r="G1151" s="3"/>
      <c r="H1151" s="3" t="s">
        <v>1467</v>
      </c>
      <c r="I1151" s="3" t="s">
        <v>2720</v>
      </c>
      <c r="J1151" s="3" t="s">
        <v>66</v>
      </c>
      <c r="K1151" s="3" t="s">
        <v>569</v>
      </c>
      <c r="L1151" s="3" t="s">
        <v>3812</v>
      </c>
      <c r="M1151" s="3" t="s">
        <v>7179</v>
      </c>
      <c r="N1151" s="3" t="s">
        <v>4549</v>
      </c>
      <c r="O1151" s="3" t="s">
        <v>524</v>
      </c>
      <c r="P1151" s="3" t="s">
        <v>516</v>
      </c>
      <c r="Q1151" s="3" t="s">
        <v>225</v>
      </c>
      <c r="R1151" s="3" t="s">
        <v>1716</v>
      </c>
      <c r="S1151" s="3" t="s">
        <v>1716</v>
      </c>
      <c r="T1151" s="3" t="s">
        <v>228</v>
      </c>
      <c r="U1151" s="3" t="s">
        <v>267</v>
      </c>
      <c r="V1151" s="3" t="s">
        <v>267</v>
      </c>
      <c r="W1151" s="3" t="s">
        <v>343</v>
      </c>
      <c r="X1151" s="3" t="s">
        <v>1459</v>
      </c>
      <c r="Y1151" s="3" t="s">
        <v>3357</v>
      </c>
      <c r="Z1151" s="3" t="s">
        <v>1106</v>
      </c>
      <c r="AA1151" s="3" t="s">
        <v>115</v>
      </c>
      <c r="AB1151" s="3"/>
      <c r="AC1151" s="3" t="s">
        <v>509</v>
      </c>
      <c r="AD1151" s="3" t="s">
        <v>2748</v>
      </c>
      <c r="AE1151" s="3" t="s">
        <v>1333</v>
      </c>
      <c r="AF1151" s="3" t="s">
        <v>178</v>
      </c>
      <c r="AG1151" s="3" t="s">
        <v>155</v>
      </c>
      <c r="AH1151" s="3" t="s">
        <v>478</v>
      </c>
      <c r="AI1151" s="3" t="s">
        <v>2850</v>
      </c>
      <c r="AJ1151" s="3" t="s">
        <v>4710</v>
      </c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4"/>
    </row>
    <row r="1152" spans="1:51" x14ac:dyDescent="0.25">
      <c r="A1152" s="2" t="s">
        <v>4661</v>
      </c>
      <c r="B1152" s="11" t="s">
        <v>2954</v>
      </c>
      <c r="C1152" s="3">
        <v>2</v>
      </c>
      <c r="D1152" s="3" t="s">
        <v>290</v>
      </c>
      <c r="E1152" s="3" t="s">
        <v>659</v>
      </c>
      <c r="F1152" s="3" t="s">
        <v>1424</v>
      </c>
      <c r="G1152" s="3"/>
      <c r="H1152" s="3" t="s">
        <v>61</v>
      </c>
      <c r="I1152" s="3" t="s">
        <v>28</v>
      </c>
      <c r="J1152" s="3" t="s">
        <v>938</v>
      </c>
      <c r="K1152" s="3" t="s">
        <v>3111</v>
      </c>
      <c r="L1152" s="3" t="s">
        <v>6313</v>
      </c>
      <c r="M1152" s="3" t="s">
        <v>7180</v>
      </c>
      <c r="N1152" s="3" t="s">
        <v>7181</v>
      </c>
      <c r="O1152" s="3" t="s">
        <v>1547</v>
      </c>
      <c r="P1152" s="3" t="s">
        <v>836</v>
      </c>
      <c r="Q1152" s="3" t="s">
        <v>225</v>
      </c>
      <c r="R1152" s="3" t="s">
        <v>265</v>
      </c>
      <c r="S1152" s="3" t="s">
        <v>265</v>
      </c>
      <c r="T1152" s="3" t="s">
        <v>266</v>
      </c>
      <c r="U1152" s="3" t="s">
        <v>472</v>
      </c>
      <c r="V1152" s="3" t="s">
        <v>472</v>
      </c>
      <c r="W1152" s="3" t="s">
        <v>205</v>
      </c>
      <c r="X1152" s="3" t="s">
        <v>509</v>
      </c>
      <c r="Y1152" s="3" t="s">
        <v>4117</v>
      </c>
      <c r="Z1152" s="3" t="s">
        <v>1013</v>
      </c>
      <c r="AA1152" s="3" t="s">
        <v>379</v>
      </c>
      <c r="AB1152" s="3"/>
      <c r="AC1152" s="3" t="s">
        <v>58</v>
      </c>
      <c r="AD1152" s="3" t="s">
        <v>2905</v>
      </c>
      <c r="AE1152" s="3" t="s">
        <v>3346</v>
      </c>
      <c r="AF1152" s="3" t="s">
        <v>212</v>
      </c>
      <c r="AG1152" s="3" t="s">
        <v>61</v>
      </c>
      <c r="AH1152" s="3" t="s">
        <v>55</v>
      </c>
      <c r="AI1152" s="3" t="s">
        <v>779</v>
      </c>
      <c r="AJ1152" s="3" t="s">
        <v>1300</v>
      </c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4"/>
    </row>
    <row r="1153" spans="1:51" x14ac:dyDescent="0.25">
      <c r="A1153" s="2" t="s">
        <v>4661</v>
      </c>
      <c r="B1153" s="11" t="s">
        <v>2954</v>
      </c>
      <c r="C1153" s="3">
        <v>3</v>
      </c>
      <c r="D1153" s="3" t="s">
        <v>302</v>
      </c>
      <c r="E1153" s="3" t="s">
        <v>1424</v>
      </c>
      <c r="F1153" s="3" t="s">
        <v>1773</v>
      </c>
      <c r="G1153" s="3"/>
      <c r="H1153" s="3" t="s">
        <v>60</v>
      </c>
      <c r="I1153" s="3" t="s">
        <v>1382</v>
      </c>
      <c r="J1153" s="3" t="s">
        <v>512</v>
      </c>
      <c r="K1153" s="3" t="s">
        <v>5892</v>
      </c>
      <c r="L1153" s="3" t="s">
        <v>6706</v>
      </c>
      <c r="M1153" s="3" t="s">
        <v>4812</v>
      </c>
      <c r="N1153" s="3" t="s">
        <v>7182</v>
      </c>
      <c r="O1153" s="3" t="s">
        <v>6749</v>
      </c>
      <c r="P1153" s="3"/>
      <c r="Q1153" s="3" t="s">
        <v>225</v>
      </c>
      <c r="R1153" s="3" t="s">
        <v>266</v>
      </c>
      <c r="S1153" s="3" t="s">
        <v>266</v>
      </c>
      <c r="T1153" s="3" t="s">
        <v>1728</v>
      </c>
      <c r="U1153" s="3" t="s">
        <v>269</v>
      </c>
      <c r="V1153" s="3" t="s">
        <v>267</v>
      </c>
      <c r="W1153" s="3" t="s">
        <v>472</v>
      </c>
      <c r="X1153" s="3" t="s">
        <v>252</v>
      </c>
      <c r="Y1153" s="3" t="s">
        <v>2333</v>
      </c>
      <c r="Z1153" s="3" t="s">
        <v>1067</v>
      </c>
      <c r="AA1153" s="3" t="s">
        <v>26</v>
      </c>
      <c r="AB1153" s="3"/>
      <c r="AC1153" s="3" t="s">
        <v>61</v>
      </c>
      <c r="AD1153" s="3" t="s">
        <v>464</v>
      </c>
      <c r="AE1153" s="3" t="s">
        <v>1855</v>
      </c>
      <c r="AF1153" s="3" t="s">
        <v>238</v>
      </c>
      <c r="AG1153" s="3" t="s">
        <v>61</v>
      </c>
      <c r="AH1153" s="3" t="s">
        <v>83</v>
      </c>
      <c r="AI1153" s="3" t="s">
        <v>1955</v>
      </c>
      <c r="AJ1153" s="3" t="s">
        <v>258</v>
      </c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4"/>
    </row>
    <row r="1154" spans="1:51" x14ac:dyDescent="0.25">
      <c r="A1154" s="2" t="s">
        <v>4661</v>
      </c>
      <c r="B1154" s="11" t="s">
        <v>2954</v>
      </c>
      <c r="C1154" s="3">
        <v>4</v>
      </c>
      <c r="D1154" s="3" t="s">
        <v>477</v>
      </c>
      <c r="E1154" s="3" t="s">
        <v>1773</v>
      </c>
      <c r="F1154" s="3" t="s">
        <v>1836</v>
      </c>
      <c r="G1154" s="3"/>
      <c r="H1154" s="3" t="s">
        <v>38</v>
      </c>
      <c r="I1154" s="3" t="s">
        <v>512</v>
      </c>
      <c r="J1154" s="3" t="s">
        <v>116</v>
      </c>
      <c r="K1154" s="3" t="s">
        <v>7183</v>
      </c>
      <c r="L1154" s="3" t="s">
        <v>3498</v>
      </c>
      <c r="M1154" s="3" t="s">
        <v>4142</v>
      </c>
      <c r="N1154" s="3" t="s">
        <v>3064</v>
      </c>
      <c r="O1154" s="3" t="s">
        <v>2294</v>
      </c>
      <c r="P1154" s="3" t="s">
        <v>446</v>
      </c>
      <c r="Q1154" s="3" t="s">
        <v>16</v>
      </c>
      <c r="R1154" s="3" t="s">
        <v>1728</v>
      </c>
      <c r="S1154" s="3" t="s">
        <v>1728</v>
      </c>
      <c r="T1154" s="3" t="s">
        <v>266</v>
      </c>
      <c r="U1154" s="3" t="s">
        <v>472</v>
      </c>
      <c r="V1154" s="3" t="s">
        <v>472</v>
      </c>
      <c r="W1154" s="3" t="s">
        <v>343</v>
      </c>
      <c r="X1154" s="3" t="s">
        <v>108</v>
      </c>
      <c r="Y1154" s="3" t="s">
        <v>1270</v>
      </c>
      <c r="Z1154" s="3" t="s">
        <v>153</v>
      </c>
      <c r="AA1154" s="3" t="s">
        <v>251</v>
      </c>
      <c r="AB1154" s="3"/>
      <c r="AC1154" s="3" t="s">
        <v>108</v>
      </c>
      <c r="AD1154" s="3" t="s">
        <v>3284</v>
      </c>
      <c r="AE1154" s="3" t="s">
        <v>185</v>
      </c>
      <c r="AF1154" s="3" t="s">
        <v>238</v>
      </c>
      <c r="AG1154" s="3" t="s">
        <v>291</v>
      </c>
      <c r="AH1154" s="3" t="s">
        <v>111</v>
      </c>
      <c r="AI1154" s="3" t="s">
        <v>396</v>
      </c>
      <c r="AJ1154" s="3" t="s">
        <v>7184</v>
      </c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4"/>
    </row>
    <row r="1155" spans="1:51" x14ac:dyDescent="0.25">
      <c r="A1155" s="2" t="s">
        <v>4661</v>
      </c>
      <c r="B1155" s="11" t="s">
        <v>2954</v>
      </c>
      <c r="C1155" s="3">
        <v>5</v>
      </c>
      <c r="D1155" s="3" t="s">
        <v>484</v>
      </c>
      <c r="E1155" s="3" t="s">
        <v>1836</v>
      </c>
      <c r="F1155" s="3" t="s">
        <v>3552</v>
      </c>
      <c r="G1155" s="3"/>
      <c r="H1155" s="3" t="s">
        <v>60</v>
      </c>
      <c r="I1155" s="3" t="s">
        <v>291</v>
      </c>
      <c r="J1155" s="3" t="s">
        <v>292</v>
      </c>
      <c r="K1155" s="3" t="s">
        <v>2490</v>
      </c>
      <c r="L1155" s="3" t="s">
        <v>3592</v>
      </c>
      <c r="M1155" s="3" t="s">
        <v>7185</v>
      </c>
      <c r="N1155" s="3" t="s">
        <v>1665</v>
      </c>
      <c r="O1155" s="3" t="s">
        <v>921</v>
      </c>
      <c r="P1155" s="3"/>
      <c r="Q1155" s="3" t="s">
        <v>79</v>
      </c>
      <c r="R1155" s="3" t="s">
        <v>284</v>
      </c>
      <c r="S1155" s="3" t="s">
        <v>284</v>
      </c>
      <c r="T1155" s="3" t="s">
        <v>266</v>
      </c>
      <c r="U1155" s="3" t="s">
        <v>472</v>
      </c>
      <c r="V1155" s="3" t="s">
        <v>269</v>
      </c>
      <c r="W1155" s="3" t="s">
        <v>472</v>
      </c>
      <c r="X1155" s="3" t="s">
        <v>165</v>
      </c>
      <c r="Y1155" s="3"/>
      <c r="Z1155" s="3"/>
      <c r="AA1155" s="3" t="s">
        <v>415</v>
      </c>
      <c r="AB1155" s="3"/>
      <c r="AC1155" s="3" t="s">
        <v>108</v>
      </c>
      <c r="AD1155" s="3" t="s">
        <v>2385</v>
      </c>
      <c r="AE1155" s="3" t="s">
        <v>185</v>
      </c>
      <c r="AF1155" s="3" t="s">
        <v>238</v>
      </c>
      <c r="AG1155" s="3" t="s">
        <v>61</v>
      </c>
      <c r="AH1155" s="3" t="s">
        <v>111</v>
      </c>
      <c r="AI1155" s="3" t="s">
        <v>1040</v>
      </c>
      <c r="AJ1155" s="3" t="s">
        <v>4667</v>
      </c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4"/>
    </row>
    <row r="1156" spans="1:51" x14ac:dyDescent="0.25">
      <c r="A1156" s="2" t="s">
        <v>4661</v>
      </c>
      <c r="B1156" s="11" t="s">
        <v>2954</v>
      </c>
      <c r="C1156" s="3">
        <v>6</v>
      </c>
      <c r="D1156" s="3" t="s">
        <v>601</v>
      </c>
      <c r="E1156" s="3" t="s">
        <v>3552</v>
      </c>
      <c r="F1156" s="3" t="s">
        <v>1915</v>
      </c>
      <c r="G1156" s="3"/>
      <c r="H1156" s="3" t="s">
        <v>55</v>
      </c>
      <c r="I1156" s="3" t="s">
        <v>360</v>
      </c>
      <c r="J1156" s="3" t="s">
        <v>742</v>
      </c>
      <c r="K1156" s="3" t="s">
        <v>1877</v>
      </c>
      <c r="L1156" s="3" t="s">
        <v>3534</v>
      </c>
      <c r="M1156" s="3" t="s">
        <v>1241</v>
      </c>
      <c r="N1156" s="3" t="s">
        <v>6513</v>
      </c>
      <c r="O1156" s="3" t="s">
        <v>7186</v>
      </c>
      <c r="P1156" s="3" t="s">
        <v>887</v>
      </c>
      <c r="Q1156" s="3" t="s">
        <v>283</v>
      </c>
      <c r="R1156" s="3" t="s">
        <v>228</v>
      </c>
      <c r="S1156" s="3" t="s">
        <v>1717</v>
      </c>
      <c r="T1156" s="3" t="s">
        <v>266</v>
      </c>
      <c r="U1156" s="3" t="s">
        <v>297</v>
      </c>
      <c r="V1156" s="3" t="s">
        <v>297</v>
      </c>
      <c r="W1156" s="3" t="s">
        <v>170</v>
      </c>
      <c r="X1156" s="3" t="s">
        <v>391</v>
      </c>
      <c r="Y1156" s="3"/>
      <c r="Z1156" s="3"/>
      <c r="AA1156" s="3" t="s">
        <v>115</v>
      </c>
      <c r="AB1156" s="3"/>
      <c r="AC1156" s="3" t="s">
        <v>243</v>
      </c>
      <c r="AD1156" s="3" t="s">
        <v>1074</v>
      </c>
      <c r="AE1156" s="3" t="s">
        <v>133</v>
      </c>
      <c r="AF1156" s="3" t="s">
        <v>196</v>
      </c>
      <c r="AG1156" s="3" t="s">
        <v>55</v>
      </c>
      <c r="AH1156" s="3" t="s">
        <v>183</v>
      </c>
      <c r="AI1156" s="3" t="s">
        <v>3284</v>
      </c>
      <c r="AJ1156" s="3" t="s">
        <v>3086</v>
      </c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4"/>
    </row>
    <row r="1157" spans="1:51" x14ac:dyDescent="0.25">
      <c r="A1157" s="2" t="s">
        <v>4661</v>
      </c>
      <c r="B1157" s="11" t="s">
        <v>2954</v>
      </c>
      <c r="C1157" s="3">
        <v>7</v>
      </c>
      <c r="D1157" s="3" t="s">
        <v>616</v>
      </c>
      <c r="E1157" s="3" t="s">
        <v>1915</v>
      </c>
      <c r="F1157" s="3" t="s">
        <v>1100</v>
      </c>
      <c r="G1157" s="3"/>
      <c r="H1157" s="3" t="s">
        <v>887</v>
      </c>
      <c r="I1157" s="3" t="s">
        <v>798</v>
      </c>
      <c r="J1157" s="3" t="s">
        <v>421</v>
      </c>
      <c r="K1157" s="3" t="s">
        <v>2036</v>
      </c>
      <c r="L1157" s="3" t="s">
        <v>5270</v>
      </c>
      <c r="M1157" s="3" t="s">
        <v>3057</v>
      </c>
      <c r="N1157" s="3" t="s">
        <v>7187</v>
      </c>
      <c r="O1157" s="3" t="s">
        <v>7012</v>
      </c>
      <c r="P1157" s="3" t="s">
        <v>1011</v>
      </c>
      <c r="Q1157" s="3" t="s">
        <v>225</v>
      </c>
      <c r="R1157" s="3" t="s">
        <v>1716</v>
      </c>
      <c r="S1157" s="3" t="s">
        <v>463</v>
      </c>
      <c r="T1157" s="3" t="s">
        <v>228</v>
      </c>
      <c r="U1157" s="3" t="s">
        <v>328</v>
      </c>
      <c r="V1157" s="3" t="s">
        <v>297</v>
      </c>
      <c r="W1157" s="3" t="s">
        <v>170</v>
      </c>
      <c r="X1157" s="3" t="s">
        <v>23</v>
      </c>
      <c r="Y1157" s="3"/>
      <c r="Z1157" s="3"/>
      <c r="AA1157" s="3" t="s">
        <v>613</v>
      </c>
      <c r="AB1157" s="3"/>
      <c r="AC1157" s="3" t="s">
        <v>83</v>
      </c>
      <c r="AD1157" s="3" t="s">
        <v>3694</v>
      </c>
      <c r="AE1157" s="3" t="s">
        <v>3773</v>
      </c>
      <c r="AF1157" s="3" t="s">
        <v>381</v>
      </c>
      <c r="AG1157" s="3" t="s">
        <v>58</v>
      </c>
      <c r="AH1157" s="3" t="s">
        <v>87</v>
      </c>
      <c r="AI1157" s="3" t="s">
        <v>1615</v>
      </c>
      <c r="AJ1157" s="3" t="s">
        <v>197</v>
      </c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4"/>
    </row>
    <row r="1158" spans="1:51" x14ac:dyDescent="0.25">
      <c r="A1158" s="2" t="s">
        <v>4661</v>
      </c>
      <c r="B1158" s="11" t="s">
        <v>2954</v>
      </c>
      <c r="C1158" s="3">
        <v>8</v>
      </c>
      <c r="D1158" s="3" t="s">
        <v>634</v>
      </c>
      <c r="E1158" s="3" t="s">
        <v>1100</v>
      </c>
      <c r="F1158" s="3" t="s">
        <v>4105</v>
      </c>
      <c r="G1158" s="3"/>
      <c r="H1158" s="3" t="s">
        <v>3984</v>
      </c>
      <c r="I1158" s="3" t="s">
        <v>1469</v>
      </c>
      <c r="J1158" s="3" t="s">
        <v>1941</v>
      </c>
      <c r="K1158" s="3" t="s">
        <v>1745</v>
      </c>
      <c r="L1158" s="3" t="s">
        <v>6177</v>
      </c>
      <c r="M1158" s="3" t="s">
        <v>1486</v>
      </c>
      <c r="N1158" s="3" t="s">
        <v>7188</v>
      </c>
      <c r="O1158" s="3" t="s">
        <v>3170</v>
      </c>
      <c r="P1158" s="3" t="s">
        <v>7189</v>
      </c>
      <c r="Q1158" s="3" t="s">
        <v>1064</v>
      </c>
      <c r="R1158" s="3" t="s">
        <v>463</v>
      </c>
      <c r="S1158" s="3" t="s">
        <v>1716</v>
      </c>
      <c r="T1158" s="3" t="s">
        <v>228</v>
      </c>
      <c r="U1158" s="3" t="s">
        <v>250</v>
      </c>
      <c r="V1158" s="3" t="s">
        <v>250</v>
      </c>
      <c r="W1158" s="3" t="s">
        <v>188</v>
      </c>
      <c r="X1158" s="3" t="s">
        <v>87</v>
      </c>
      <c r="Y1158" s="3"/>
      <c r="Z1158" s="3"/>
      <c r="AA1158" s="3" t="s">
        <v>357</v>
      </c>
      <c r="AB1158" s="3"/>
      <c r="AC1158" s="3" t="s">
        <v>291</v>
      </c>
      <c r="AD1158" s="3" t="s">
        <v>2657</v>
      </c>
      <c r="AE1158" s="3" t="s">
        <v>3680</v>
      </c>
      <c r="AF1158" s="3" t="s">
        <v>3464</v>
      </c>
      <c r="AG1158" s="3" t="s">
        <v>183</v>
      </c>
      <c r="AH1158" s="3" t="s">
        <v>58</v>
      </c>
      <c r="AI1158" s="3" t="s">
        <v>867</v>
      </c>
      <c r="AJ1158" s="3" t="s">
        <v>217</v>
      </c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4"/>
    </row>
    <row r="1159" spans="1:51" x14ac:dyDescent="0.25">
      <c r="A1159" s="2" t="s">
        <v>4661</v>
      </c>
      <c r="B1159" s="11" t="s">
        <v>2954</v>
      </c>
      <c r="C1159" s="3">
        <v>9</v>
      </c>
      <c r="D1159" s="3" t="s">
        <v>6045</v>
      </c>
      <c r="E1159" s="3" t="s">
        <v>4105</v>
      </c>
      <c r="F1159" s="3"/>
      <c r="G1159" s="3"/>
      <c r="H1159" s="3" t="s">
        <v>383</v>
      </c>
      <c r="I1159" s="3" t="s">
        <v>174</v>
      </c>
      <c r="J1159" s="3" t="s">
        <v>2479</v>
      </c>
      <c r="K1159" s="3" t="s">
        <v>5102</v>
      </c>
      <c r="L1159" s="3" t="s">
        <v>5990</v>
      </c>
      <c r="M1159" s="3" t="s">
        <v>2976</v>
      </c>
      <c r="N1159" s="3" t="s">
        <v>7190</v>
      </c>
      <c r="O1159" s="3" t="s">
        <v>5529</v>
      </c>
      <c r="P1159" s="3" t="s">
        <v>1252</v>
      </c>
      <c r="Q1159" s="3" t="s">
        <v>1064</v>
      </c>
      <c r="R1159" s="3" t="s">
        <v>1717</v>
      </c>
      <c r="S1159" s="3" t="s">
        <v>463</v>
      </c>
      <c r="T1159" s="3" t="s">
        <v>904</v>
      </c>
      <c r="U1159" s="3" t="s">
        <v>297</v>
      </c>
      <c r="V1159" s="3" t="s">
        <v>297</v>
      </c>
      <c r="W1159" s="3" t="s">
        <v>170</v>
      </c>
      <c r="X1159" s="3" t="s">
        <v>278</v>
      </c>
      <c r="Y1159" s="3"/>
      <c r="Z1159" s="3"/>
      <c r="AA1159" s="3" t="s">
        <v>1040</v>
      </c>
      <c r="AB1159" s="3"/>
      <c r="AC1159" s="3" t="s">
        <v>291</v>
      </c>
      <c r="AD1159" s="3" t="s">
        <v>3387</v>
      </c>
      <c r="AE1159" s="3" t="s">
        <v>2011</v>
      </c>
      <c r="AF1159" s="3" t="s">
        <v>2922</v>
      </c>
      <c r="AG1159" s="3" t="s">
        <v>87</v>
      </c>
      <c r="AH1159" s="3" t="s">
        <v>87</v>
      </c>
      <c r="AI1159" s="3" t="s">
        <v>2846</v>
      </c>
      <c r="AJ1159" s="3" t="s">
        <v>181</v>
      </c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4"/>
    </row>
    <row r="1160" spans="1:51" x14ac:dyDescent="0.25">
      <c r="A1160" s="2" t="s">
        <v>4662</v>
      </c>
      <c r="B1160" s="11" t="s">
        <v>2954</v>
      </c>
      <c r="C1160" s="3">
        <v>1</v>
      </c>
      <c r="D1160" s="3" t="s">
        <v>6</v>
      </c>
      <c r="E1160" s="3" t="s">
        <v>4</v>
      </c>
      <c r="F1160" s="3" t="s">
        <v>2090</v>
      </c>
      <c r="G1160" s="3"/>
      <c r="H1160" s="3" t="s">
        <v>183</v>
      </c>
      <c r="I1160" s="3" t="s">
        <v>446</v>
      </c>
      <c r="J1160" s="3" t="s">
        <v>887</v>
      </c>
      <c r="K1160" s="3" t="s">
        <v>14</v>
      </c>
      <c r="L1160" s="3" t="s">
        <v>4059</v>
      </c>
      <c r="M1160" s="3" t="s">
        <v>1967</v>
      </c>
      <c r="N1160" s="3" t="s">
        <v>7191</v>
      </c>
      <c r="O1160" s="3" t="s">
        <v>2232</v>
      </c>
      <c r="P1160" s="3" t="s">
        <v>770</v>
      </c>
      <c r="Q1160" s="3" t="s">
        <v>283</v>
      </c>
      <c r="R1160" s="3" t="s">
        <v>1717</v>
      </c>
      <c r="S1160" s="3" t="s">
        <v>1716</v>
      </c>
      <c r="T1160" s="3" t="s">
        <v>1717</v>
      </c>
      <c r="U1160" s="3" t="s">
        <v>188</v>
      </c>
      <c r="V1160" s="3" t="s">
        <v>188</v>
      </c>
      <c r="W1160" s="3" t="s">
        <v>267</v>
      </c>
      <c r="X1160" s="3" t="s">
        <v>2447</v>
      </c>
      <c r="Y1160" s="3" t="s">
        <v>3538</v>
      </c>
      <c r="Z1160" s="3" t="s">
        <v>174</v>
      </c>
      <c r="AA1160" s="3" t="s">
        <v>625</v>
      </c>
      <c r="AB1160" s="3"/>
      <c r="AC1160" s="3" t="s">
        <v>23</v>
      </c>
      <c r="AD1160" s="3" t="s">
        <v>3291</v>
      </c>
      <c r="AE1160" s="3" t="s">
        <v>1406</v>
      </c>
      <c r="AF1160" s="3" t="s">
        <v>381</v>
      </c>
      <c r="AG1160" s="3" t="s">
        <v>61</v>
      </c>
      <c r="AH1160" s="3" t="s">
        <v>83</v>
      </c>
      <c r="AI1160" s="3" t="s">
        <v>1647</v>
      </c>
      <c r="AJ1160" s="3" t="s">
        <v>3906</v>
      </c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4"/>
    </row>
    <row r="1161" spans="1:51" x14ac:dyDescent="0.25">
      <c r="A1161" s="2" t="s">
        <v>4662</v>
      </c>
      <c r="B1161" s="11" t="s">
        <v>2954</v>
      </c>
      <c r="C1161" s="3">
        <v>2</v>
      </c>
      <c r="D1161" s="3" t="s">
        <v>290</v>
      </c>
      <c r="E1161" s="3" t="s">
        <v>2090</v>
      </c>
      <c r="F1161" s="3" t="s">
        <v>1021</v>
      </c>
      <c r="G1161" s="3"/>
      <c r="H1161" s="3" t="s">
        <v>182</v>
      </c>
      <c r="I1161" s="3" t="s">
        <v>28</v>
      </c>
      <c r="J1161" s="3" t="s">
        <v>287</v>
      </c>
      <c r="K1161" s="3" t="s">
        <v>415</v>
      </c>
      <c r="L1161" s="3" t="s">
        <v>928</v>
      </c>
      <c r="M1161" s="3" t="s">
        <v>2846</v>
      </c>
      <c r="N1161" s="3" t="s">
        <v>6548</v>
      </c>
      <c r="O1161" s="3" t="s">
        <v>6304</v>
      </c>
      <c r="P1161" s="3"/>
      <c r="Q1161" s="3" t="s">
        <v>354</v>
      </c>
      <c r="R1161" s="3" t="s">
        <v>205</v>
      </c>
      <c r="S1161" s="3" t="s">
        <v>343</v>
      </c>
      <c r="T1161" s="3" t="s">
        <v>228</v>
      </c>
      <c r="U1161" s="3" t="s">
        <v>409</v>
      </c>
      <c r="V1161" s="3" t="s">
        <v>230</v>
      </c>
      <c r="W1161" s="3" t="s">
        <v>328</v>
      </c>
      <c r="X1161" s="3" t="s">
        <v>318</v>
      </c>
      <c r="Y1161" s="3" t="s">
        <v>3834</v>
      </c>
      <c r="Z1161" s="3" t="s">
        <v>1284</v>
      </c>
      <c r="AA1161" s="3" t="s">
        <v>85</v>
      </c>
      <c r="AB1161" s="3"/>
      <c r="AC1161" s="3" t="s">
        <v>112</v>
      </c>
      <c r="AD1161" s="3" t="s">
        <v>194</v>
      </c>
      <c r="AE1161" s="3" t="s">
        <v>2985</v>
      </c>
      <c r="AF1161" s="3" t="s">
        <v>178</v>
      </c>
      <c r="AG1161" s="3" t="s">
        <v>83</v>
      </c>
      <c r="AH1161" s="3" t="s">
        <v>83</v>
      </c>
      <c r="AI1161" s="3" t="s">
        <v>1647</v>
      </c>
      <c r="AJ1161" s="3" t="s">
        <v>373</v>
      </c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4"/>
    </row>
    <row r="1162" spans="1:51" x14ac:dyDescent="0.25">
      <c r="A1162" s="2" t="s">
        <v>4662</v>
      </c>
      <c r="B1162" s="11" t="s">
        <v>2954</v>
      </c>
      <c r="C1162" s="3">
        <v>3</v>
      </c>
      <c r="D1162" s="3" t="s">
        <v>302</v>
      </c>
      <c r="E1162" s="3" t="s">
        <v>1021</v>
      </c>
      <c r="F1162" s="3" t="s">
        <v>384</v>
      </c>
      <c r="G1162" s="3"/>
      <c r="H1162" s="3" t="s">
        <v>165</v>
      </c>
      <c r="I1162" s="3" t="s">
        <v>335</v>
      </c>
      <c r="J1162" s="3" t="s">
        <v>372</v>
      </c>
      <c r="K1162" s="3" t="s">
        <v>1237</v>
      </c>
      <c r="L1162" s="3" t="s">
        <v>2698</v>
      </c>
      <c r="M1162" s="3" t="s">
        <v>8</v>
      </c>
      <c r="N1162" s="3" t="s">
        <v>7192</v>
      </c>
      <c r="O1162" s="3" t="s">
        <v>6961</v>
      </c>
      <c r="P1162" s="3"/>
      <c r="Q1162" s="3" t="s">
        <v>354</v>
      </c>
      <c r="R1162" s="3" t="s">
        <v>343</v>
      </c>
      <c r="S1162" s="3" t="s">
        <v>343</v>
      </c>
      <c r="T1162" s="3" t="s">
        <v>1717</v>
      </c>
      <c r="U1162" s="3" t="s">
        <v>433</v>
      </c>
      <c r="V1162" s="3" t="s">
        <v>207</v>
      </c>
      <c r="W1162" s="3" t="s">
        <v>409</v>
      </c>
      <c r="X1162" s="3" t="s">
        <v>791</v>
      </c>
      <c r="Y1162" s="3" t="s">
        <v>4402</v>
      </c>
      <c r="Z1162" s="3" t="s">
        <v>626</v>
      </c>
      <c r="AA1162" s="3" t="s">
        <v>406</v>
      </c>
      <c r="AB1162" s="3"/>
      <c r="AC1162" s="3" t="s">
        <v>112</v>
      </c>
      <c r="AD1162" s="3" t="s">
        <v>3781</v>
      </c>
      <c r="AE1162" s="3" t="s">
        <v>2682</v>
      </c>
      <c r="AF1162" s="3" t="s">
        <v>196</v>
      </c>
      <c r="AG1162" s="3" t="s">
        <v>27</v>
      </c>
      <c r="AH1162" s="3" t="s">
        <v>83</v>
      </c>
      <c r="AI1162" s="3" t="s">
        <v>8</v>
      </c>
      <c r="AJ1162" s="3" t="s">
        <v>683</v>
      </c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4"/>
    </row>
    <row r="1163" spans="1:51" x14ac:dyDescent="0.25">
      <c r="A1163" s="2" t="s">
        <v>4662</v>
      </c>
      <c r="B1163" s="11" t="s">
        <v>2954</v>
      </c>
      <c r="C1163" s="3">
        <v>4</v>
      </c>
      <c r="D1163" s="3" t="s">
        <v>7193</v>
      </c>
      <c r="E1163" s="3" t="s">
        <v>384</v>
      </c>
      <c r="F1163" s="3" t="s">
        <v>3127</v>
      </c>
      <c r="G1163" s="3"/>
      <c r="H1163" s="3" t="s">
        <v>993</v>
      </c>
      <c r="I1163" s="3" t="s">
        <v>292</v>
      </c>
      <c r="J1163" s="3" t="s">
        <v>440</v>
      </c>
      <c r="K1163" s="3" t="s">
        <v>1237</v>
      </c>
      <c r="L1163" s="3" t="s">
        <v>2565</v>
      </c>
      <c r="M1163" s="3" t="s">
        <v>2143</v>
      </c>
      <c r="N1163" s="3" t="s">
        <v>7194</v>
      </c>
      <c r="O1163" s="3" t="s">
        <v>4309</v>
      </c>
      <c r="P1163" s="3" t="s">
        <v>1641</v>
      </c>
      <c r="Q1163" s="3" t="s">
        <v>354</v>
      </c>
      <c r="R1163" s="3" t="s">
        <v>205</v>
      </c>
      <c r="S1163" s="3" t="s">
        <v>205</v>
      </c>
      <c r="T1163" s="3" t="s">
        <v>463</v>
      </c>
      <c r="U1163" s="3" t="s">
        <v>433</v>
      </c>
      <c r="V1163" s="3" t="s">
        <v>433</v>
      </c>
      <c r="W1163" s="3" t="s">
        <v>171</v>
      </c>
      <c r="X1163" s="3" t="s">
        <v>791</v>
      </c>
      <c r="Y1163" s="3" t="s">
        <v>3834</v>
      </c>
      <c r="Z1163" s="3" t="s">
        <v>1557</v>
      </c>
      <c r="AA1163" s="3" t="s">
        <v>135</v>
      </c>
      <c r="AB1163" s="3"/>
      <c r="AC1163" s="3" t="s">
        <v>165</v>
      </c>
      <c r="AD1163" s="3" t="s">
        <v>2879</v>
      </c>
      <c r="AE1163" s="3" t="s">
        <v>1713</v>
      </c>
      <c r="AF1163" s="3" t="s">
        <v>381</v>
      </c>
      <c r="AG1163" s="3" t="s">
        <v>183</v>
      </c>
      <c r="AH1163" s="3" t="s">
        <v>83</v>
      </c>
      <c r="AI1163" s="3" t="s">
        <v>1868</v>
      </c>
      <c r="AJ1163" s="3" t="s">
        <v>2182</v>
      </c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4"/>
    </row>
    <row r="1164" spans="1:51" x14ac:dyDescent="0.25">
      <c r="A1164" s="2" t="s">
        <v>4662</v>
      </c>
      <c r="B1164" s="11" t="s">
        <v>2954</v>
      </c>
      <c r="C1164" s="3">
        <v>5</v>
      </c>
      <c r="D1164" s="3" t="s">
        <v>3371</v>
      </c>
      <c r="E1164" s="3" t="s">
        <v>3127</v>
      </c>
      <c r="F1164" s="3" t="s">
        <v>447</v>
      </c>
      <c r="G1164" s="3"/>
      <c r="H1164" s="3" t="s">
        <v>375</v>
      </c>
      <c r="I1164" s="3" t="s">
        <v>28</v>
      </c>
      <c r="J1164" s="3" t="s">
        <v>1401</v>
      </c>
      <c r="K1164" s="3" t="s">
        <v>50</v>
      </c>
      <c r="L1164" s="3" t="s">
        <v>3765</v>
      </c>
      <c r="M1164" s="3" t="s">
        <v>2538</v>
      </c>
      <c r="N1164" s="3" t="s">
        <v>7195</v>
      </c>
      <c r="O1164" s="3" t="s">
        <v>4857</v>
      </c>
      <c r="P1164" s="3" t="s">
        <v>815</v>
      </c>
      <c r="Q1164" s="3" t="s">
        <v>1064</v>
      </c>
      <c r="R1164" s="3" t="s">
        <v>206</v>
      </c>
      <c r="S1164" s="3" t="s">
        <v>206</v>
      </c>
      <c r="T1164" s="3" t="s">
        <v>1717</v>
      </c>
      <c r="U1164" s="3" t="s">
        <v>230</v>
      </c>
      <c r="V1164" s="3" t="s">
        <v>230</v>
      </c>
      <c r="W1164" s="3" t="s">
        <v>231</v>
      </c>
      <c r="X1164" s="3" t="s">
        <v>88</v>
      </c>
      <c r="Y1164" s="3"/>
      <c r="Z1164" s="3"/>
      <c r="AA1164" s="3" t="s">
        <v>92</v>
      </c>
      <c r="AB1164" s="3"/>
      <c r="AC1164" s="3" t="s">
        <v>108</v>
      </c>
      <c r="AD1164" s="3" t="s">
        <v>194</v>
      </c>
      <c r="AE1164" s="3" t="s">
        <v>3773</v>
      </c>
      <c r="AF1164" s="3" t="s">
        <v>2137</v>
      </c>
      <c r="AG1164" s="3" t="s">
        <v>183</v>
      </c>
      <c r="AH1164" s="3" t="s">
        <v>83</v>
      </c>
      <c r="AI1164" s="3" t="s">
        <v>2846</v>
      </c>
      <c r="AJ1164" s="3" t="s">
        <v>3019</v>
      </c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4"/>
    </row>
    <row r="1165" spans="1:51" x14ac:dyDescent="0.25">
      <c r="A1165" s="2" t="s">
        <v>4662</v>
      </c>
      <c r="B1165" s="11" t="s">
        <v>2954</v>
      </c>
      <c r="C1165" s="3">
        <v>6</v>
      </c>
      <c r="D1165" s="3" t="s">
        <v>3374</v>
      </c>
      <c r="E1165" s="3" t="s">
        <v>447</v>
      </c>
      <c r="F1165" s="3" t="s">
        <v>3182</v>
      </c>
      <c r="G1165" s="3"/>
      <c r="H1165" s="3" t="s">
        <v>165</v>
      </c>
      <c r="I1165" s="3" t="s">
        <v>1382</v>
      </c>
      <c r="J1165" s="3" t="s">
        <v>375</v>
      </c>
      <c r="K1165" s="3" t="s">
        <v>1354</v>
      </c>
      <c r="L1165" s="3" t="s">
        <v>4089</v>
      </c>
      <c r="M1165" s="3" t="s">
        <v>5610</v>
      </c>
      <c r="N1165" s="3" t="s">
        <v>1691</v>
      </c>
      <c r="O1165" s="3" t="s">
        <v>1928</v>
      </c>
      <c r="P1165" s="3"/>
      <c r="Q1165" s="3" t="s">
        <v>506</v>
      </c>
      <c r="R1165" s="3" t="s">
        <v>227</v>
      </c>
      <c r="S1165" s="3" t="s">
        <v>227</v>
      </c>
      <c r="T1165" s="3" t="s">
        <v>1717</v>
      </c>
      <c r="U1165" s="3" t="s">
        <v>409</v>
      </c>
      <c r="V1165" s="3" t="s">
        <v>409</v>
      </c>
      <c r="W1165" s="3" t="s">
        <v>297</v>
      </c>
      <c r="X1165" s="3" t="s">
        <v>87</v>
      </c>
      <c r="Y1165" s="3"/>
      <c r="Z1165" s="3"/>
      <c r="AA1165" s="3" t="s">
        <v>1636</v>
      </c>
      <c r="AB1165" s="3"/>
      <c r="AC1165" s="3" t="s">
        <v>243</v>
      </c>
      <c r="AD1165" s="3" t="s">
        <v>464</v>
      </c>
      <c r="AE1165" s="3" t="s">
        <v>53</v>
      </c>
      <c r="AF1165" s="3" t="s">
        <v>215</v>
      </c>
      <c r="AG1165" s="3" t="s">
        <v>61</v>
      </c>
      <c r="AH1165" s="3" t="s">
        <v>155</v>
      </c>
      <c r="AI1165" s="3" t="s">
        <v>779</v>
      </c>
      <c r="AJ1165" s="3" t="s">
        <v>4656</v>
      </c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4"/>
    </row>
    <row r="1166" spans="1:51" x14ac:dyDescent="0.25">
      <c r="A1166" s="2" t="s">
        <v>4662</v>
      </c>
      <c r="B1166" s="11" t="s">
        <v>2954</v>
      </c>
      <c r="C1166" s="3">
        <v>7</v>
      </c>
      <c r="D1166" s="3" t="s">
        <v>7196</v>
      </c>
      <c r="E1166" s="3" t="s">
        <v>3182</v>
      </c>
      <c r="F1166" s="3"/>
      <c r="G1166" s="3"/>
      <c r="H1166" s="3" t="s">
        <v>112</v>
      </c>
      <c r="I1166" s="3" t="s">
        <v>111</v>
      </c>
      <c r="J1166" s="3" t="s">
        <v>55</v>
      </c>
      <c r="K1166" s="3" t="s">
        <v>382</v>
      </c>
      <c r="L1166" s="3" t="s">
        <v>1627</v>
      </c>
      <c r="M1166" s="3" t="s">
        <v>2061</v>
      </c>
      <c r="N1166" s="3" t="s">
        <v>7081</v>
      </c>
      <c r="O1166" s="3" t="s">
        <v>3084</v>
      </c>
      <c r="P1166" s="3"/>
      <c r="Q1166" s="3" t="s">
        <v>169</v>
      </c>
      <c r="R1166" s="3" t="s">
        <v>228</v>
      </c>
      <c r="S1166" s="3" t="s">
        <v>228</v>
      </c>
      <c r="T1166" s="3" t="s">
        <v>266</v>
      </c>
      <c r="U1166" s="3" t="s">
        <v>170</v>
      </c>
      <c r="V1166" s="3" t="s">
        <v>170</v>
      </c>
      <c r="W1166" s="3" t="s">
        <v>267</v>
      </c>
      <c r="X1166" s="3" t="s">
        <v>27</v>
      </c>
      <c r="Y1166" s="3"/>
      <c r="Z1166" s="3"/>
      <c r="AA1166" s="3" t="s">
        <v>271</v>
      </c>
      <c r="AB1166" s="3"/>
      <c r="AC1166" s="3" t="s">
        <v>270</v>
      </c>
      <c r="AD1166" s="3" t="s">
        <v>2687</v>
      </c>
      <c r="AE1166" s="3" t="s">
        <v>3202</v>
      </c>
      <c r="AF1166" s="3" t="s">
        <v>1016</v>
      </c>
      <c r="AG1166" s="3" t="s">
        <v>154</v>
      </c>
      <c r="AH1166" s="3" t="s">
        <v>83</v>
      </c>
      <c r="AI1166" s="3" t="s">
        <v>850</v>
      </c>
      <c r="AJ1166" s="3" t="s">
        <v>1736</v>
      </c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4"/>
    </row>
    <row r="1167" spans="1:51" x14ac:dyDescent="0.25">
      <c r="A1167" s="2" t="s">
        <v>7184</v>
      </c>
      <c r="B1167" s="11" t="s">
        <v>2954</v>
      </c>
      <c r="C1167" s="3">
        <v>1</v>
      </c>
      <c r="D1167" s="3" t="s">
        <v>660</v>
      </c>
      <c r="E1167" s="3" t="s">
        <v>4</v>
      </c>
      <c r="F1167" s="3" t="s">
        <v>659</v>
      </c>
      <c r="G1167" s="3"/>
      <c r="H1167" s="3" t="s">
        <v>30</v>
      </c>
      <c r="I1167" s="3" t="s">
        <v>1248</v>
      </c>
      <c r="J1167" s="3" t="s">
        <v>829</v>
      </c>
      <c r="K1167" s="3" t="s">
        <v>397</v>
      </c>
      <c r="L1167" s="3" t="s">
        <v>5586</v>
      </c>
      <c r="M1167" s="3" t="s">
        <v>3187</v>
      </c>
      <c r="N1167" s="3" t="s">
        <v>5290</v>
      </c>
      <c r="O1167" s="3" t="s">
        <v>5336</v>
      </c>
      <c r="P1167" s="3"/>
      <c r="Q1167" s="3" t="s">
        <v>169</v>
      </c>
      <c r="R1167" s="3" t="s">
        <v>1716</v>
      </c>
      <c r="S1167" s="3" t="s">
        <v>1717</v>
      </c>
      <c r="T1167" s="3" t="s">
        <v>1717</v>
      </c>
      <c r="U1167" s="3" t="s">
        <v>188</v>
      </c>
      <c r="V1167" s="3" t="s">
        <v>188</v>
      </c>
      <c r="W1167" s="3" t="s">
        <v>188</v>
      </c>
      <c r="X1167" s="3" t="s">
        <v>2335</v>
      </c>
      <c r="Y1167" s="3" t="s">
        <v>7197</v>
      </c>
      <c r="Z1167" s="3" t="s">
        <v>4757</v>
      </c>
      <c r="AA1167" s="3" t="s">
        <v>307</v>
      </c>
      <c r="AB1167" s="3"/>
      <c r="AC1167" s="3" t="s">
        <v>391</v>
      </c>
      <c r="AD1167" s="3" t="s">
        <v>3382</v>
      </c>
      <c r="AE1167" s="3" t="s">
        <v>2219</v>
      </c>
      <c r="AF1167" s="3" t="s">
        <v>381</v>
      </c>
      <c r="AG1167" s="3" t="s">
        <v>83</v>
      </c>
      <c r="AH1167" s="3" t="s">
        <v>1401</v>
      </c>
      <c r="AI1167" s="3" t="s">
        <v>2036</v>
      </c>
      <c r="AJ1167" s="3" t="s">
        <v>428</v>
      </c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4"/>
    </row>
    <row r="1168" spans="1:51" x14ac:dyDescent="0.25">
      <c r="A1168" s="2" t="s">
        <v>7184</v>
      </c>
      <c r="B1168" s="11" t="s">
        <v>2954</v>
      </c>
      <c r="C1168" s="3">
        <v>2</v>
      </c>
      <c r="D1168" s="3" t="s">
        <v>684</v>
      </c>
      <c r="E1168" s="3" t="s">
        <v>659</v>
      </c>
      <c r="F1168" s="3" t="s">
        <v>3918</v>
      </c>
      <c r="G1168" s="3"/>
      <c r="H1168" s="3" t="s">
        <v>38</v>
      </c>
      <c r="I1168" s="3" t="s">
        <v>88</v>
      </c>
      <c r="J1168" s="3" t="s">
        <v>807</v>
      </c>
      <c r="K1168" s="3" t="s">
        <v>3853</v>
      </c>
      <c r="L1168" s="3" t="s">
        <v>5847</v>
      </c>
      <c r="M1168" s="3" t="s">
        <v>7198</v>
      </c>
      <c r="N1168" s="3" t="s">
        <v>1761</v>
      </c>
      <c r="O1168" s="3" t="s">
        <v>4877</v>
      </c>
      <c r="P1168" s="3"/>
      <c r="Q1168" s="3" t="s">
        <v>148</v>
      </c>
      <c r="R1168" s="3" t="s">
        <v>904</v>
      </c>
      <c r="S1168" s="3" t="s">
        <v>249</v>
      </c>
      <c r="T1168" s="3" t="s">
        <v>249</v>
      </c>
      <c r="U1168" s="3" t="s">
        <v>170</v>
      </c>
      <c r="V1168" s="3" t="s">
        <v>188</v>
      </c>
      <c r="W1168" s="3" t="s">
        <v>188</v>
      </c>
      <c r="X1168" s="3" t="s">
        <v>438</v>
      </c>
      <c r="Y1168" s="3" t="s">
        <v>1777</v>
      </c>
      <c r="Z1168" s="3" t="s">
        <v>3901</v>
      </c>
      <c r="AA1168" s="3" t="s">
        <v>415</v>
      </c>
      <c r="AB1168" s="3"/>
      <c r="AC1168" s="3" t="s">
        <v>155</v>
      </c>
      <c r="AD1168" s="3" t="s">
        <v>2425</v>
      </c>
      <c r="AE1168" s="3" t="s">
        <v>4496</v>
      </c>
      <c r="AF1168" s="3" t="s">
        <v>178</v>
      </c>
      <c r="AG1168" s="3" t="s">
        <v>111</v>
      </c>
      <c r="AH1168" s="3" t="s">
        <v>55</v>
      </c>
      <c r="AI1168" s="3" t="s">
        <v>80</v>
      </c>
      <c r="AJ1168" s="3" t="s">
        <v>197</v>
      </c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4"/>
    </row>
    <row r="1169" spans="1:51" x14ac:dyDescent="0.25">
      <c r="A1169" s="2" t="s">
        <v>7184</v>
      </c>
      <c r="B1169" s="11" t="s">
        <v>2954</v>
      </c>
      <c r="C1169" s="3">
        <v>3</v>
      </c>
      <c r="D1169" s="3" t="s">
        <v>290</v>
      </c>
      <c r="E1169" s="3" t="s">
        <v>3918</v>
      </c>
      <c r="F1169" s="3" t="s">
        <v>1044</v>
      </c>
      <c r="G1169" s="3"/>
      <c r="H1169" s="3" t="s">
        <v>252</v>
      </c>
      <c r="I1169" s="3" t="s">
        <v>292</v>
      </c>
      <c r="J1169" s="3" t="s">
        <v>1063</v>
      </c>
      <c r="K1169" s="3" t="s">
        <v>1978</v>
      </c>
      <c r="L1169" s="3" t="s">
        <v>2165</v>
      </c>
      <c r="M1169" s="3" t="s">
        <v>439</v>
      </c>
      <c r="N1169" s="3" t="s">
        <v>7199</v>
      </c>
      <c r="O1169" s="3" t="s">
        <v>64</v>
      </c>
      <c r="P1169" s="3"/>
      <c r="Q1169" s="3" t="s">
        <v>283</v>
      </c>
      <c r="R1169" s="3" t="s">
        <v>228</v>
      </c>
      <c r="S1169" s="3" t="s">
        <v>228</v>
      </c>
      <c r="T1169" s="3" t="s">
        <v>249</v>
      </c>
      <c r="U1169" s="3" t="s">
        <v>250</v>
      </c>
      <c r="V1169" s="3" t="s">
        <v>170</v>
      </c>
      <c r="W1169" s="3" t="s">
        <v>170</v>
      </c>
      <c r="X1169" s="3" t="s">
        <v>270</v>
      </c>
      <c r="Y1169" s="3" t="s">
        <v>937</v>
      </c>
      <c r="Z1169" s="3" t="s">
        <v>830</v>
      </c>
      <c r="AA1169" s="3" t="s">
        <v>92</v>
      </c>
      <c r="AB1169" s="3"/>
      <c r="AC1169" s="3" t="s">
        <v>235</v>
      </c>
      <c r="AD1169" s="3" t="s">
        <v>464</v>
      </c>
      <c r="AE1169" s="3" t="s">
        <v>21</v>
      </c>
      <c r="AF1169" s="3" t="s">
        <v>329</v>
      </c>
      <c r="AG1169" s="3" t="s">
        <v>291</v>
      </c>
      <c r="AH1169" s="3" t="s">
        <v>61</v>
      </c>
      <c r="AI1169" s="3" t="s">
        <v>1259</v>
      </c>
      <c r="AJ1169" s="3" t="s">
        <v>2085</v>
      </c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4"/>
    </row>
    <row r="1170" spans="1:51" x14ac:dyDescent="0.25">
      <c r="A1170" s="2" t="s">
        <v>7184</v>
      </c>
      <c r="B1170" s="11" t="s">
        <v>2954</v>
      </c>
      <c r="C1170" s="3">
        <v>4</v>
      </c>
      <c r="D1170" s="3" t="s">
        <v>302</v>
      </c>
      <c r="E1170" s="3" t="s">
        <v>1044</v>
      </c>
      <c r="F1170" s="3" t="s">
        <v>241</v>
      </c>
      <c r="G1170" s="3"/>
      <c r="H1170" s="3" t="s">
        <v>38</v>
      </c>
      <c r="I1170" s="3" t="s">
        <v>61</v>
      </c>
      <c r="J1170" s="3" t="s">
        <v>1513</v>
      </c>
      <c r="K1170" s="3" t="s">
        <v>7200</v>
      </c>
      <c r="L1170" s="3" t="s">
        <v>1102</v>
      </c>
      <c r="M1170" s="3" t="s">
        <v>7201</v>
      </c>
      <c r="N1170" s="3" t="s">
        <v>3967</v>
      </c>
      <c r="O1170" s="3" t="s">
        <v>1105</v>
      </c>
      <c r="P1170" s="3"/>
      <c r="Q1170" s="3" t="s">
        <v>79</v>
      </c>
      <c r="R1170" s="3" t="s">
        <v>228</v>
      </c>
      <c r="S1170" s="3" t="s">
        <v>228</v>
      </c>
      <c r="T1170" s="3" t="s">
        <v>904</v>
      </c>
      <c r="U1170" s="3" t="s">
        <v>328</v>
      </c>
      <c r="V1170" s="3" t="s">
        <v>328</v>
      </c>
      <c r="W1170" s="3" t="s">
        <v>328</v>
      </c>
      <c r="X1170" s="3" t="s">
        <v>108</v>
      </c>
      <c r="Y1170" s="3" t="s">
        <v>990</v>
      </c>
      <c r="Z1170" s="3" t="s">
        <v>2103</v>
      </c>
      <c r="AA1170" s="3" t="s">
        <v>743</v>
      </c>
      <c r="AB1170" s="3"/>
      <c r="AC1170" s="3" t="s">
        <v>155</v>
      </c>
      <c r="AD1170" s="3" t="s">
        <v>3046</v>
      </c>
      <c r="AE1170" s="3" t="s">
        <v>80</v>
      </c>
      <c r="AF1170" s="3" t="s">
        <v>1382</v>
      </c>
      <c r="AG1170" s="3" t="s">
        <v>291</v>
      </c>
      <c r="AH1170" s="3" t="s">
        <v>155</v>
      </c>
      <c r="AI1170" s="3" t="s">
        <v>1503</v>
      </c>
      <c r="AJ1170" s="3" t="s">
        <v>2672</v>
      </c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4"/>
    </row>
    <row r="1171" spans="1:51" x14ac:dyDescent="0.25">
      <c r="A1171" s="2" t="s">
        <v>7184</v>
      </c>
      <c r="B1171" s="11" t="s">
        <v>2954</v>
      </c>
      <c r="C1171" s="3">
        <v>5</v>
      </c>
      <c r="D1171" s="3" t="s">
        <v>477</v>
      </c>
      <c r="E1171" s="3" t="s">
        <v>241</v>
      </c>
      <c r="F1171" s="3" t="s">
        <v>259</v>
      </c>
      <c r="G1171" s="3"/>
      <c r="H1171" s="3" t="s">
        <v>38</v>
      </c>
      <c r="I1171" s="3" t="s">
        <v>243</v>
      </c>
      <c r="J1171" s="3" t="s">
        <v>278</v>
      </c>
      <c r="K1171" s="3" t="s">
        <v>1627</v>
      </c>
      <c r="L1171" s="3" t="s">
        <v>1289</v>
      </c>
      <c r="M1171" s="3" t="s">
        <v>128</v>
      </c>
      <c r="N1171" s="3" t="s">
        <v>7202</v>
      </c>
      <c r="O1171" s="3" t="s">
        <v>2645</v>
      </c>
      <c r="P1171" s="3"/>
      <c r="Q1171" s="3" t="s">
        <v>283</v>
      </c>
      <c r="R1171" s="3" t="s">
        <v>904</v>
      </c>
      <c r="S1171" s="3" t="s">
        <v>228</v>
      </c>
      <c r="T1171" s="3" t="s">
        <v>904</v>
      </c>
      <c r="U1171" s="3" t="s">
        <v>231</v>
      </c>
      <c r="V1171" s="3" t="s">
        <v>231</v>
      </c>
      <c r="W1171" s="3" t="s">
        <v>231</v>
      </c>
      <c r="X1171" s="3" t="s">
        <v>278</v>
      </c>
      <c r="Y1171" s="3"/>
      <c r="Z1171" s="3"/>
      <c r="AA1171" s="3" t="s">
        <v>406</v>
      </c>
      <c r="AB1171" s="3"/>
      <c r="AC1171" s="3" t="s">
        <v>291</v>
      </c>
      <c r="AD1171" s="3" t="s">
        <v>194</v>
      </c>
      <c r="AE1171" s="3" t="s">
        <v>1119</v>
      </c>
      <c r="AF1171" s="3" t="s">
        <v>196</v>
      </c>
      <c r="AG1171" s="3" t="s">
        <v>155</v>
      </c>
      <c r="AH1171" s="3" t="s">
        <v>61</v>
      </c>
      <c r="AI1171" s="3" t="s">
        <v>348</v>
      </c>
      <c r="AJ1171" s="3" t="s">
        <v>2076</v>
      </c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4"/>
    </row>
    <row r="1172" spans="1:51" x14ac:dyDescent="0.25">
      <c r="A1172" s="2" t="s">
        <v>7184</v>
      </c>
      <c r="B1172" s="11" t="s">
        <v>2954</v>
      </c>
      <c r="C1172" s="3">
        <v>6</v>
      </c>
      <c r="D1172" s="3" t="s">
        <v>484</v>
      </c>
      <c r="E1172" s="3" t="s">
        <v>259</v>
      </c>
      <c r="F1172" s="3" t="s">
        <v>2762</v>
      </c>
      <c r="G1172" s="3"/>
      <c r="H1172" s="3" t="s">
        <v>165</v>
      </c>
      <c r="I1172" s="3" t="s">
        <v>446</v>
      </c>
      <c r="J1172" s="3" t="s">
        <v>791</v>
      </c>
      <c r="K1172" s="3" t="s">
        <v>930</v>
      </c>
      <c r="L1172" s="3" t="s">
        <v>6362</v>
      </c>
      <c r="M1172" s="3" t="s">
        <v>2097</v>
      </c>
      <c r="N1172" s="3" t="s">
        <v>7203</v>
      </c>
      <c r="O1172" s="3" t="s">
        <v>2993</v>
      </c>
      <c r="P1172" s="3"/>
      <c r="Q1172" s="3" t="s">
        <v>354</v>
      </c>
      <c r="R1172" s="3" t="s">
        <v>265</v>
      </c>
      <c r="S1172" s="3" t="s">
        <v>249</v>
      </c>
      <c r="T1172" s="3" t="s">
        <v>249</v>
      </c>
      <c r="U1172" s="3" t="s">
        <v>170</v>
      </c>
      <c r="V1172" s="3" t="s">
        <v>250</v>
      </c>
      <c r="W1172" s="3" t="s">
        <v>250</v>
      </c>
      <c r="X1172" s="3" t="s">
        <v>23</v>
      </c>
      <c r="Y1172" s="3"/>
      <c r="Z1172" s="3"/>
      <c r="AA1172" s="3" t="s">
        <v>184</v>
      </c>
      <c r="AB1172" s="3"/>
      <c r="AC1172" s="3" t="s">
        <v>243</v>
      </c>
      <c r="AD1172" s="3" t="s">
        <v>4038</v>
      </c>
      <c r="AE1172" s="3" t="s">
        <v>77</v>
      </c>
      <c r="AF1172" s="3" t="s">
        <v>196</v>
      </c>
      <c r="AG1172" s="3" t="s">
        <v>61</v>
      </c>
      <c r="AH1172" s="3" t="s">
        <v>61</v>
      </c>
      <c r="AI1172" s="3" t="s">
        <v>2019</v>
      </c>
      <c r="AJ1172" s="3" t="s">
        <v>2076</v>
      </c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4"/>
    </row>
    <row r="1173" spans="1:51" x14ac:dyDescent="0.25">
      <c r="A1173" s="2" t="s">
        <v>7184</v>
      </c>
      <c r="B1173" s="11" t="s">
        <v>2954</v>
      </c>
      <c r="C1173" s="3">
        <v>7</v>
      </c>
      <c r="D1173" s="3" t="s">
        <v>601</v>
      </c>
      <c r="E1173" s="3" t="s">
        <v>2762</v>
      </c>
      <c r="F1173" s="3"/>
      <c r="G1173" s="3"/>
      <c r="H1173" s="3" t="s">
        <v>165</v>
      </c>
      <c r="I1173" s="3" t="s">
        <v>993</v>
      </c>
      <c r="J1173" s="3" t="s">
        <v>791</v>
      </c>
      <c r="K1173" s="3" t="s">
        <v>422</v>
      </c>
      <c r="L1173" s="3" t="s">
        <v>967</v>
      </c>
      <c r="M1173" s="3" t="s">
        <v>348</v>
      </c>
      <c r="N1173" s="3" t="s">
        <v>7204</v>
      </c>
      <c r="O1173" s="3" t="s">
        <v>7205</v>
      </c>
      <c r="P1173" s="3"/>
      <c r="Q1173" s="3" t="s">
        <v>354</v>
      </c>
      <c r="R1173" s="3" t="s">
        <v>1728</v>
      </c>
      <c r="S1173" s="3" t="s">
        <v>266</v>
      </c>
      <c r="T1173" s="3" t="s">
        <v>1728</v>
      </c>
      <c r="U1173" s="3" t="s">
        <v>188</v>
      </c>
      <c r="V1173" s="3" t="s">
        <v>188</v>
      </c>
      <c r="W1173" s="3" t="s">
        <v>268</v>
      </c>
      <c r="X1173" s="3" t="s">
        <v>154</v>
      </c>
      <c r="Y1173" s="3"/>
      <c r="Z1173" s="3"/>
      <c r="AA1173" s="3" t="s">
        <v>473</v>
      </c>
      <c r="AB1173" s="3"/>
      <c r="AC1173" s="3" t="s">
        <v>155</v>
      </c>
      <c r="AD1173" s="3" t="s">
        <v>1463</v>
      </c>
      <c r="AE1173" s="3" t="s">
        <v>1376</v>
      </c>
      <c r="AF1173" s="3" t="s">
        <v>3464</v>
      </c>
      <c r="AG1173" s="3" t="s">
        <v>446</v>
      </c>
      <c r="AH1173" s="3" t="s">
        <v>111</v>
      </c>
      <c r="AI1173" s="3" t="s">
        <v>2019</v>
      </c>
      <c r="AJ1173" s="3" t="s">
        <v>828</v>
      </c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4"/>
    </row>
    <row r="1174" spans="1:51" x14ac:dyDescent="0.25">
      <c r="A1174" s="2" t="s">
        <v>2717</v>
      </c>
      <c r="B1174" s="11" t="s">
        <v>2954</v>
      </c>
      <c r="C1174" s="3">
        <v>1</v>
      </c>
      <c r="D1174" s="3" t="s">
        <v>660</v>
      </c>
      <c r="E1174" s="3" t="s">
        <v>4</v>
      </c>
      <c r="F1174" s="3" t="s">
        <v>1847</v>
      </c>
      <c r="G1174" s="3"/>
      <c r="H1174" s="3" t="s">
        <v>27</v>
      </c>
      <c r="I1174" s="3" t="s">
        <v>458</v>
      </c>
      <c r="J1174" s="3" t="s">
        <v>278</v>
      </c>
      <c r="K1174" s="3" t="s">
        <v>836</v>
      </c>
      <c r="L1174" s="3" t="s">
        <v>779</v>
      </c>
      <c r="M1174" s="3" t="s">
        <v>2137</v>
      </c>
      <c r="N1174" s="3" t="s">
        <v>7206</v>
      </c>
      <c r="O1174" s="3" t="s">
        <v>688</v>
      </c>
      <c r="P1174" s="3"/>
      <c r="Q1174" s="3" t="s">
        <v>354</v>
      </c>
      <c r="R1174" s="3" t="s">
        <v>1728</v>
      </c>
      <c r="S1174" s="3" t="s">
        <v>284</v>
      </c>
      <c r="T1174" s="3" t="s">
        <v>954</v>
      </c>
      <c r="U1174" s="3" t="s">
        <v>1716</v>
      </c>
      <c r="V1174" s="3" t="s">
        <v>1716</v>
      </c>
      <c r="W1174" s="3" t="s">
        <v>266</v>
      </c>
      <c r="X1174" s="3" t="s">
        <v>1656</v>
      </c>
      <c r="Y1174" s="3" t="s">
        <v>6146</v>
      </c>
      <c r="Z1174" s="3" t="s">
        <v>2707</v>
      </c>
      <c r="AA1174" s="3" t="s">
        <v>1535</v>
      </c>
      <c r="AB1174" s="3" t="s">
        <v>1236</v>
      </c>
      <c r="AC1174" s="3" t="s">
        <v>27</v>
      </c>
      <c r="AD1174" s="3" t="s">
        <v>194</v>
      </c>
      <c r="AE1174" s="3" t="s">
        <v>1070</v>
      </c>
      <c r="AF1174" s="3" t="s">
        <v>238</v>
      </c>
      <c r="AG1174" s="3" t="s">
        <v>155</v>
      </c>
      <c r="AH1174" s="3" t="s">
        <v>478</v>
      </c>
      <c r="AI1174" s="3" t="s">
        <v>808</v>
      </c>
      <c r="AJ1174" s="3" t="s">
        <v>3173</v>
      </c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4"/>
    </row>
    <row r="1175" spans="1:51" x14ac:dyDescent="0.25">
      <c r="A1175" s="2" t="s">
        <v>2717</v>
      </c>
      <c r="B1175" s="11" t="s">
        <v>2954</v>
      </c>
      <c r="C1175" s="3">
        <v>2</v>
      </c>
      <c r="D1175" s="3" t="s">
        <v>684</v>
      </c>
      <c r="E1175" s="3" t="s">
        <v>1847</v>
      </c>
      <c r="F1175" s="3" t="s">
        <v>683</v>
      </c>
      <c r="G1175" s="3"/>
      <c r="H1175" s="3" t="s">
        <v>887</v>
      </c>
      <c r="I1175" s="3" t="s">
        <v>808</v>
      </c>
      <c r="J1175" s="3" t="s">
        <v>478</v>
      </c>
      <c r="K1175" s="3" t="s">
        <v>1459</v>
      </c>
      <c r="L1175" s="3" t="s">
        <v>1526</v>
      </c>
      <c r="M1175" s="3" t="s">
        <v>2909</v>
      </c>
      <c r="N1175" s="3" t="s">
        <v>7207</v>
      </c>
      <c r="O1175" s="3" t="s">
        <v>523</v>
      </c>
      <c r="P1175" s="3"/>
      <c r="Q1175" s="3" t="s">
        <v>283</v>
      </c>
      <c r="R1175" s="3" t="s">
        <v>285</v>
      </c>
      <c r="S1175" s="3" t="s">
        <v>285</v>
      </c>
      <c r="T1175" s="3" t="s">
        <v>885</v>
      </c>
      <c r="U1175" s="3" t="s">
        <v>904</v>
      </c>
      <c r="V1175" s="3" t="s">
        <v>904</v>
      </c>
      <c r="W1175" s="3" t="s">
        <v>1728</v>
      </c>
      <c r="X1175" s="3" t="s">
        <v>742</v>
      </c>
      <c r="Y1175" s="3" t="s">
        <v>2319</v>
      </c>
      <c r="Z1175" s="3" t="s">
        <v>2233</v>
      </c>
      <c r="AA1175" s="3" t="s">
        <v>1992</v>
      </c>
      <c r="AB1175" s="3"/>
      <c r="AC1175" s="3" t="s">
        <v>318</v>
      </c>
      <c r="AD1175" s="3" t="s">
        <v>4038</v>
      </c>
      <c r="AE1175" s="3" t="s">
        <v>2671</v>
      </c>
      <c r="AF1175" s="3" t="s">
        <v>238</v>
      </c>
      <c r="AG1175" s="3" t="s">
        <v>155</v>
      </c>
      <c r="AH1175" s="3" t="s">
        <v>87</v>
      </c>
      <c r="AI1175" s="3" t="s">
        <v>2296</v>
      </c>
      <c r="AJ1175" s="3" t="s">
        <v>3545</v>
      </c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4"/>
    </row>
    <row r="1176" spans="1:51" x14ac:dyDescent="0.25">
      <c r="A1176" s="2" t="s">
        <v>2717</v>
      </c>
      <c r="B1176" s="11" t="s">
        <v>2954</v>
      </c>
      <c r="C1176" s="3">
        <v>3</v>
      </c>
      <c r="D1176" s="3" t="s">
        <v>702</v>
      </c>
      <c r="E1176" s="3" t="s">
        <v>683</v>
      </c>
      <c r="F1176" s="3" t="s">
        <v>275</v>
      </c>
      <c r="G1176" s="3"/>
      <c r="H1176" s="3" t="s">
        <v>155</v>
      </c>
      <c r="I1176" s="3" t="s">
        <v>28</v>
      </c>
      <c r="J1176" s="3" t="s">
        <v>1401</v>
      </c>
      <c r="K1176" s="3" t="s">
        <v>1262</v>
      </c>
      <c r="L1176" s="3" t="s">
        <v>1873</v>
      </c>
      <c r="M1176" s="3" t="s">
        <v>2659</v>
      </c>
      <c r="N1176" s="3" t="s">
        <v>4511</v>
      </c>
      <c r="O1176" s="3" t="s">
        <v>4740</v>
      </c>
      <c r="P1176" s="3"/>
      <c r="Q1176" s="3" t="s">
        <v>283</v>
      </c>
      <c r="R1176" s="3" t="s">
        <v>954</v>
      </c>
      <c r="S1176" s="3" t="s">
        <v>285</v>
      </c>
      <c r="T1176" s="3" t="s">
        <v>868</v>
      </c>
      <c r="U1176" s="3" t="s">
        <v>463</v>
      </c>
      <c r="V1176" s="3" t="s">
        <v>463</v>
      </c>
      <c r="W1176" s="3" t="s">
        <v>284</v>
      </c>
      <c r="X1176" s="3" t="s">
        <v>273</v>
      </c>
      <c r="Y1176" s="3" t="s">
        <v>3380</v>
      </c>
      <c r="Z1176" s="3" t="s">
        <v>2221</v>
      </c>
      <c r="AA1176" s="3" t="s">
        <v>625</v>
      </c>
      <c r="AB1176" s="3" t="s">
        <v>1636</v>
      </c>
      <c r="AC1176" s="3" t="s">
        <v>993</v>
      </c>
      <c r="AD1176" s="3" t="s">
        <v>213</v>
      </c>
      <c r="AE1176" s="3" t="s">
        <v>4503</v>
      </c>
      <c r="AF1176" s="3" t="s">
        <v>1382</v>
      </c>
      <c r="AG1176" s="3" t="s">
        <v>291</v>
      </c>
      <c r="AH1176" s="3" t="s">
        <v>183</v>
      </c>
      <c r="AI1176" s="3" t="s">
        <v>155</v>
      </c>
      <c r="AJ1176" s="3" t="s">
        <v>1736</v>
      </c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4"/>
    </row>
    <row r="1177" spans="1:51" x14ac:dyDescent="0.25">
      <c r="A1177" s="2" t="s">
        <v>2717</v>
      </c>
      <c r="B1177" s="11" t="s">
        <v>2954</v>
      </c>
      <c r="C1177" s="3">
        <v>4</v>
      </c>
      <c r="D1177" s="3" t="s">
        <v>2157</v>
      </c>
      <c r="E1177" s="3" t="s">
        <v>275</v>
      </c>
      <c r="F1177" s="3" t="s">
        <v>2662</v>
      </c>
      <c r="G1177" s="3"/>
      <c r="H1177" s="3" t="s">
        <v>83</v>
      </c>
      <c r="I1177" s="3" t="s">
        <v>183</v>
      </c>
      <c r="J1177" s="3" t="s">
        <v>27</v>
      </c>
      <c r="K1177" s="3" t="s">
        <v>1040</v>
      </c>
      <c r="L1177" s="3" t="s">
        <v>2322</v>
      </c>
      <c r="M1177" s="3" t="s">
        <v>5119</v>
      </c>
      <c r="N1177" s="3" t="s">
        <v>7208</v>
      </c>
      <c r="O1177" s="3" t="s">
        <v>2481</v>
      </c>
      <c r="P1177" s="3"/>
      <c r="Q1177" s="3" t="s">
        <v>354</v>
      </c>
      <c r="R1177" s="3" t="s">
        <v>249</v>
      </c>
      <c r="S1177" s="3" t="s">
        <v>265</v>
      </c>
      <c r="T1177" s="3" t="s">
        <v>285</v>
      </c>
      <c r="U1177" s="3" t="s">
        <v>205</v>
      </c>
      <c r="V1177" s="3" t="s">
        <v>205</v>
      </c>
      <c r="W1177" s="3" t="s">
        <v>266</v>
      </c>
      <c r="X1177" s="3" t="s">
        <v>798</v>
      </c>
      <c r="Y1177" s="3" t="s">
        <v>7209</v>
      </c>
      <c r="Z1177" s="3" t="s">
        <v>924</v>
      </c>
      <c r="AA1177" s="3" t="s">
        <v>473</v>
      </c>
      <c r="AB1177" s="3"/>
      <c r="AC1177" s="3" t="s">
        <v>235</v>
      </c>
      <c r="AD1177" s="3" t="s">
        <v>319</v>
      </c>
      <c r="AE1177" s="3" t="s">
        <v>2011</v>
      </c>
      <c r="AF1177" s="3" t="s">
        <v>1382</v>
      </c>
      <c r="AG1177" s="3" t="s">
        <v>291</v>
      </c>
      <c r="AH1177" s="3" t="s">
        <v>87</v>
      </c>
      <c r="AI1177" s="3" t="s">
        <v>1979</v>
      </c>
      <c r="AJ1177" s="3" t="s">
        <v>137</v>
      </c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4"/>
    </row>
    <row r="1178" spans="1:51" x14ac:dyDescent="0.25">
      <c r="A1178" s="2" t="s">
        <v>2717</v>
      </c>
      <c r="B1178" s="11" t="s">
        <v>2954</v>
      </c>
      <c r="C1178" s="3">
        <v>5</v>
      </c>
      <c r="D1178" s="3" t="s">
        <v>290</v>
      </c>
      <c r="E1178" s="3" t="s">
        <v>2662</v>
      </c>
      <c r="F1178" s="3" t="s">
        <v>1563</v>
      </c>
      <c r="G1178" s="3"/>
      <c r="H1178" s="3" t="s">
        <v>29</v>
      </c>
      <c r="I1178" s="3" t="s">
        <v>243</v>
      </c>
      <c r="J1178" s="3" t="s">
        <v>278</v>
      </c>
      <c r="K1178" s="3" t="s">
        <v>2644</v>
      </c>
      <c r="L1178" s="3" t="s">
        <v>6204</v>
      </c>
      <c r="M1178" s="3" t="s">
        <v>3115</v>
      </c>
      <c r="N1178" s="3" t="s">
        <v>7210</v>
      </c>
      <c r="O1178" s="3" t="s">
        <v>3183</v>
      </c>
      <c r="P1178" s="3"/>
      <c r="Q1178" s="3" t="s">
        <v>283</v>
      </c>
      <c r="R1178" s="3" t="s">
        <v>249</v>
      </c>
      <c r="S1178" s="3" t="s">
        <v>904</v>
      </c>
      <c r="T1178" s="3" t="s">
        <v>265</v>
      </c>
      <c r="U1178" s="3" t="s">
        <v>343</v>
      </c>
      <c r="V1178" s="3" t="s">
        <v>205</v>
      </c>
      <c r="W1178" s="3" t="s">
        <v>205</v>
      </c>
      <c r="X1178" s="3" t="s">
        <v>360</v>
      </c>
      <c r="Y1178" s="3"/>
      <c r="Z1178" s="3"/>
      <c r="AA1178" s="3" t="s">
        <v>2183</v>
      </c>
      <c r="AB1178" s="3"/>
      <c r="AC1178" s="3" t="s">
        <v>61</v>
      </c>
      <c r="AD1178" s="3" t="s">
        <v>474</v>
      </c>
      <c r="AE1178" s="3" t="s">
        <v>1119</v>
      </c>
      <c r="AF1178" s="3" t="s">
        <v>1382</v>
      </c>
      <c r="AG1178" s="3" t="s">
        <v>291</v>
      </c>
      <c r="AH1178" s="3" t="s">
        <v>55</v>
      </c>
      <c r="AI1178" s="3" t="s">
        <v>1438</v>
      </c>
      <c r="AJ1178" s="3" t="s">
        <v>466</v>
      </c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4"/>
    </row>
    <row r="1179" spans="1:51" x14ac:dyDescent="0.25">
      <c r="A1179" s="2" t="s">
        <v>2717</v>
      </c>
      <c r="B1179" s="11" t="s">
        <v>2954</v>
      </c>
      <c r="C1179" s="3">
        <v>6</v>
      </c>
      <c r="D1179" s="3" t="s">
        <v>302</v>
      </c>
      <c r="E1179" s="3" t="s">
        <v>1563</v>
      </c>
      <c r="F1179" s="3" t="s">
        <v>385</v>
      </c>
      <c r="G1179" s="3"/>
      <c r="H1179" s="3" t="s">
        <v>291</v>
      </c>
      <c r="I1179" s="3" t="s">
        <v>1401</v>
      </c>
      <c r="J1179" s="3" t="s">
        <v>440</v>
      </c>
      <c r="K1179" s="3" t="s">
        <v>626</v>
      </c>
      <c r="L1179" s="3" t="s">
        <v>4348</v>
      </c>
      <c r="M1179" s="3" t="s">
        <v>419</v>
      </c>
      <c r="N1179" s="3" t="s">
        <v>7211</v>
      </c>
      <c r="O1179" s="3" t="s">
        <v>1174</v>
      </c>
      <c r="P1179" s="3"/>
      <c r="Q1179" s="3" t="s">
        <v>283</v>
      </c>
      <c r="R1179" s="3" t="s">
        <v>249</v>
      </c>
      <c r="S1179" s="3" t="s">
        <v>249</v>
      </c>
      <c r="T1179" s="3" t="s">
        <v>266</v>
      </c>
      <c r="U1179" s="3" t="s">
        <v>343</v>
      </c>
      <c r="V1179" s="3" t="s">
        <v>205</v>
      </c>
      <c r="W1179" s="3" t="s">
        <v>205</v>
      </c>
      <c r="X1179" s="3" t="s">
        <v>190</v>
      </c>
      <c r="Y1179" s="3"/>
      <c r="Z1179" s="3"/>
      <c r="AA1179" s="3" t="s">
        <v>1789</v>
      </c>
      <c r="AB1179" s="3"/>
      <c r="AC1179" s="3" t="s">
        <v>155</v>
      </c>
      <c r="AD1179" s="3" t="s">
        <v>1779</v>
      </c>
      <c r="AE1179" s="3" t="s">
        <v>3085</v>
      </c>
      <c r="AF1179" s="3" t="s">
        <v>400</v>
      </c>
      <c r="AG1179" s="3" t="s">
        <v>155</v>
      </c>
      <c r="AH1179" s="3" t="s">
        <v>83</v>
      </c>
      <c r="AI1179" s="3" t="s">
        <v>1941</v>
      </c>
      <c r="AJ1179" s="3" t="s">
        <v>3354</v>
      </c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4"/>
    </row>
    <row r="1180" spans="1:51" x14ac:dyDescent="0.25">
      <c r="A1180" s="2" t="s">
        <v>2717</v>
      </c>
      <c r="B1180" s="11" t="s">
        <v>2954</v>
      </c>
      <c r="C1180" s="3">
        <v>7</v>
      </c>
      <c r="D1180" s="3" t="s">
        <v>477</v>
      </c>
      <c r="E1180" s="3" t="s">
        <v>385</v>
      </c>
      <c r="F1180" s="3"/>
      <c r="G1180" s="3"/>
      <c r="H1180" s="3" t="s">
        <v>155</v>
      </c>
      <c r="I1180" s="3" t="s">
        <v>28</v>
      </c>
      <c r="J1180" s="3" t="s">
        <v>28</v>
      </c>
      <c r="K1180" s="3" t="s">
        <v>379</v>
      </c>
      <c r="L1180" s="3" t="s">
        <v>1120</v>
      </c>
      <c r="M1180" s="3" t="s">
        <v>149</v>
      </c>
      <c r="N1180" s="3" t="s">
        <v>7212</v>
      </c>
      <c r="O1180" s="3" t="s">
        <v>7213</v>
      </c>
      <c r="P1180" s="3"/>
      <c r="Q1180" s="3" t="s">
        <v>283</v>
      </c>
      <c r="R1180" s="3" t="s">
        <v>265</v>
      </c>
      <c r="S1180" s="3" t="s">
        <v>265</v>
      </c>
      <c r="T1180" s="3" t="s">
        <v>266</v>
      </c>
      <c r="U1180" s="3" t="s">
        <v>205</v>
      </c>
      <c r="V1180" s="3" t="s">
        <v>205</v>
      </c>
      <c r="W1180" s="3" t="s">
        <v>206</v>
      </c>
      <c r="X1180" s="3" t="s">
        <v>736</v>
      </c>
      <c r="Y1180" s="3"/>
      <c r="Z1180" s="3"/>
      <c r="AA1180" s="3" t="s">
        <v>1636</v>
      </c>
      <c r="AB1180" s="3"/>
      <c r="AC1180" s="3" t="s">
        <v>235</v>
      </c>
      <c r="AD1180" s="3" t="s">
        <v>1779</v>
      </c>
      <c r="AE1180" s="3" t="s">
        <v>3085</v>
      </c>
      <c r="AF1180" s="3" t="s">
        <v>155</v>
      </c>
      <c r="AG1180" s="3" t="s">
        <v>155</v>
      </c>
      <c r="AH1180" s="3" t="s">
        <v>83</v>
      </c>
      <c r="AI1180" s="3" t="s">
        <v>1941</v>
      </c>
      <c r="AJ1180" s="3" t="s">
        <v>4667</v>
      </c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4"/>
    </row>
    <row r="1181" spans="1:51" x14ac:dyDescent="0.25">
      <c r="A1181" s="2" t="s">
        <v>4664</v>
      </c>
      <c r="B1181" s="11" t="s">
        <v>2954</v>
      </c>
      <c r="C1181" s="3">
        <v>1</v>
      </c>
      <c r="D1181" s="3" t="s">
        <v>7214</v>
      </c>
      <c r="E1181" s="3" t="s">
        <v>4</v>
      </c>
      <c r="F1181" s="3" t="s">
        <v>1319</v>
      </c>
      <c r="G1181" s="3"/>
      <c r="H1181" s="3" t="s">
        <v>416</v>
      </c>
      <c r="I1181" s="3" t="s">
        <v>1065</v>
      </c>
      <c r="J1181" s="3" t="s">
        <v>1431</v>
      </c>
      <c r="K1181" s="3" t="s">
        <v>3670</v>
      </c>
      <c r="L1181" s="3" t="s">
        <v>5249</v>
      </c>
      <c r="M1181" s="3" t="s">
        <v>6829</v>
      </c>
      <c r="N1181" s="3" t="s">
        <v>7215</v>
      </c>
      <c r="O1181" s="3" t="s">
        <v>7216</v>
      </c>
      <c r="P1181" s="3" t="s">
        <v>587</v>
      </c>
      <c r="Q1181" s="3" t="s">
        <v>225</v>
      </c>
      <c r="R1181" s="3" t="s">
        <v>268</v>
      </c>
      <c r="S1181" s="3" t="s">
        <v>188</v>
      </c>
      <c r="T1181" s="3" t="s">
        <v>206</v>
      </c>
      <c r="U1181" s="3" t="s">
        <v>207</v>
      </c>
      <c r="V1181" s="3" t="s">
        <v>207</v>
      </c>
      <c r="W1181" s="3" t="s">
        <v>207</v>
      </c>
      <c r="X1181" s="3" t="s">
        <v>427</v>
      </c>
      <c r="Y1181" s="3" t="s">
        <v>2936</v>
      </c>
      <c r="Z1181" s="3" t="s">
        <v>17</v>
      </c>
      <c r="AA1181" s="3" t="s">
        <v>109</v>
      </c>
      <c r="AB1181" s="3"/>
      <c r="AC1181" s="3" t="s">
        <v>291</v>
      </c>
      <c r="AD1181" s="3" t="s">
        <v>848</v>
      </c>
      <c r="AE1181" s="3" t="s">
        <v>1907</v>
      </c>
      <c r="AF1181" s="3" t="s">
        <v>1382</v>
      </c>
      <c r="AG1181" s="3" t="s">
        <v>165</v>
      </c>
      <c r="AH1181" s="3" t="s">
        <v>165</v>
      </c>
      <c r="AI1181" s="3" t="s">
        <v>1979</v>
      </c>
      <c r="AJ1181" s="3" t="s">
        <v>839</v>
      </c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4"/>
    </row>
    <row r="1182" spans="1:51" x14ac:dyDescent="0.25">
      <c r="A1182" s="2" t="s">
        <v>4664</v>
      </c>
      <c r="B1182" s="11" t="s">
        <v>2954</v>
      </c>
      <c r="C1182" s="3">
        <v>2</v>
      </c>
      <c r="D1182" s="3" t="s">
        <v>660</v>
      </c>
      <c r="E1182" s="3" t="s">
        <v>1319</v>
      </c>
      <c r="F1182" s="3" t="s">
        <v>783</v>
      </c>
      <c r="G1182" s="3"/>
      <c r="H1182" s="3" t="s">
        <v>387</v>
      </c>
      <c r="I1182" s="3" t="s">
        <v>527</v>
      </c>
      <c r="J1182" s="3" t="s">
        <v>2040</v>
      </c>
      <c r="K1182" s="3" t="s">
        <v>5249</v>
      </c>
      <c r="L1182" s="3" t="s">
        <v>5351</v>
      </c>
      <c r="M1182" s="3" t="s">
        <v>7217</v>
      </c>
      <c r="N1182" s="3" t="s">
        <v>2329</v>
      </c>
      <c r="O1182" s="3" t="s">
        <v>3149</v>
      </c>
      <c r="P1182" s="3" t="s">
        <v>298</v>
      </c>
      <c r="Q1182" s="3" t="s">
        <v>506</v>
      </c>
      <c r="R1182" s="3" t="s">
        <v>269</v>
      </c>
      <c r="S1182" s="3" t="s">
        <v>269</v>
      </c>
      <c r="T1182" s="3" t="s">
        <v>206</v>
      </c>
      <c r="U1182" s="3" t="s">
        <v>207</v>
      </c>
      <c r="V1182" s="3" t="s">
        <v>207</v>
      </c>
      <c r="W1182" s="3" t="s">
        <v>229</v>
      </c>
      <c r="X1182" s="3" t="s">
        <v>1401</v>
      </c>
      <c r="Y1182" s="3" t="s">
        <v>344</v>
      </c>
      <c r="Z1182" s="3" t="s">
        <v>667</v>
      </c>
      <c r="AA1182" s="3" t="s">
        <v>274</v>
      </c>
      <c r="AB1182" s="3"/>
      <c r="AC1182" s="3" t="s">
        <v>165</v>
      </c>
      <c r="AD1182" s="3" t="s">
        <v>2914</v>
      </c>
      <c r="AE1182" s="3" t="s">
        <v>129</v>
      </c>
      <c r="AF1182" s="3" t="s">
        <v>1382</v>
      </c>
      <c r="AG1182" s="3" t="s">
        <v>61</v>
      </c>
      <c r="AH1182" s="3" t="s">
        <v>291</v>
      </c>
      <c r="AI1182" s="3" t="s">
        <v>383</v>
      </c>
      <c r="AJ1182" s="3" t="s">
        <v>3</v>
      </c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4"/>
    </row>
    <row r="1183" spans="1:51" x14ac:dyDescent="0.25">
      <c r="A1183" s="2" t="s">
        <v>4664</v>
      </c>
      <c r="B1183" s="11" t="s">
        <v>2954</v>
      </c>
      <c r="C1183" s="3">
        <v>3</v>
      </c>
      <c r="D1183" s="3" t="s">
        <v>684</v>
      </c>
      <c r="E1183" s="3" t="s">
        <v>783</v>
      </c>
      <c r="F1183" s="3" t="s">
        <v>1342</v>
      </c>
      <c r="G1183" s="3"/>
      <c r="H1183" s="3" t="s">
        <v>3125</v>
      </c>
      <c r="I1183" s="3" t="s">
        <v>2006</v>
      </c>
      <c r="J1183" s="3" t="s">
        <v>444</v>
      </c>
      <c r="K1183" s="3" t="s">
        <v>3829</v>
      </c>
      <c r="L1183" s="3" t="s">
        <v>1672</v>
      </c>
      <c r="M1183" s="3" t="s">
        <v>6809</v>
      </c>
      <c r="N1183" s="3" t="s">
        <v>3422</v>
      </c>
      <c r="O1183" s="3" t="s">
        <v>7055</v>
      </c>
      <c r="P1183" s="3" t="s">
        <v>308</v>
      </c>
      <c r="Q1183" s="3" t="s">
        <v>225</v>
      </c>
      <c r="R1183" s="3" t="s">
        <v>269</v>
      </c>
      <c r="S1183" s="3" t="s">
        <v>269</v>
      </c>
      <c r="T1183" s="3" t="s">
        <v>343</v>
      </c>
      <c r="U1183" s="3" t="s">
        <v>433</v>
      </c>
      <c r="V1183" s="3" t="s">
        <v>433</v>
      </c>
      <c r="W1183" s="3" t="s">
        <v>409</v>
      </c>
      <c r="X1183" s="3" t="s">
        <v>87</v>
      </c>
      <c r="Y1183" s="3" t="s">
        <v>1997</v>
      </c>
      <c r="Z1183" s="3" t="s">
        <v>441</v>
      </c>
      <c r="AA1183" s="3" t="s">
        <v>1040</v>
      </c>
      <c r="AB1183" s="3"/>
      <c r="AC1183" s="3" t="s">
        <v>182</v>
      </c>
      <c r="AD1183" s="3" t="s">
        <v>2436</v>
      </c>
      <c r="AE1183" s="3" t="s">
        <v>736</v>
      </c>
      <c r="AF1183" s="3" t="s">
        <v>1382</v>
      </c>
      <c r="AG1183" s="3" t="s">
        <v>291</v>
      </c>
      <c r="AH1183" s="3" t="s">
        <v>165</v>
      </c>
      <c r="AI1183" s="3" t="s">
        <v>383</v>
      </c>
      <c r="AJ1183" s="3" t="s">
        <v>497</v>
      </c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4"/>
    </row>
    <row r="1184" spans="1:51" x14ac:dyDescent="0.25">
      <c r="A1184" s="2" t="s">
        <v>4664</v>
      </c>
      <c r="B1184" s="11" t="s">
        <v>2954</v>
      </c>
      <c r="C1184" s="3">
        <v>4</v>
      </c>
      <c r="D1184" s="3" t="s">
        <v>69</v>
      </c>
      <c r="E1184" s="3" t="s">
        <v>1342</v>
      </c>
      <c r="F1184" s="3" t="s">
        <v>3448</v>
      </c>
      <c r="G1184" s="3"/>
      <c r="H1184" s="3" t="s">
        <v>7218</v>
      </c>
      <c r="I1184" s="3" t="s">
        <v>2238</v>
      </c>
      <c r="J1184" s="3" t="s">
        <v>106</v>
      </c>
      <c r="K1184" s="3" t="s">
        <v>178</v>
      </c>
      <c r="L1184" s="3" t="s">
        <v>568</v>
      </c>
      <c r="M1184" s="3" t="s">
        <v>7219</v>
      </c>
      <c r="N1184" s="3" t="s">
        <v>1004</v>
      </c>
      <c r="O1184" s="3" t="s">
        <v>5543</v>
      </c>
      <c r="P1184" s="3" t="s">
        <v>4092</v>
      </c>
      <c r="Q1184" s="3" t="s">
        <v>148</v>
      </c>
      <c r="R1184" s="3" t="s">
        <v>267</v>
      </c>
      <c r="S1184" s="3" t="s">
        <v>267</v>
      </c>
      <c r="T1184" s="3" t="s">
        <v>269</v>
      </c>
      <c r="U1184" s="3" t="s">
        <v>207</v>
      </c>
      <c r="V1184" s="3" t="s">
        <v>207</v>
      </c>
      <c r="W1184" s="3" t="s">
        <v>230</v>
      </c>
      <c r="X1184" s="3" t="s">
        <v>278</v>
      </c>
      <c r="Y1184" s="3" t="s">
        <v>3656</v>
      </c>
      <c r="Z1184" s="3" t="s">
        <v>2763</v>
      </c>
      <c r="AA1184" s="3" t="s">
        <v>401</v>
      </c>
      <c r="AB1184" s="3"/>
      <c r="AC1184" s="3" t="s">
        <v>30</v>
      </c>
      <c r="AD1184" s="3" t="s">
        <v>1769</v>
      </c>
      <c r="AE1184" s="3" t="s">
        <v>602</v>
      </c>
      <c r="AF1184" s="3" t="s">
        <v>1382</v>
      </c>
      <c r="AG1184" s="3" t="s">
        <v>155</v>
      </c>
      <c r="AH1184" s="3" t="s">
        <v>165</v>
      </c>
      <c r="AI1184" s="3" t="s">
        <v>21</v>
      </c>
      <c r="AJ1184" s="3" t="s">
        <v>3</v>
      </c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4"/>
    </row>
    <row r="1185" spans="1:51" x14ac:dyDescent="0.25">
      <c r="A1185" s="2" t="s">
        <v>4664</v>
      </c>
      <c r="B1185" s="11" t="s">
        <v>2954</v>
      </c>
      <c r="C1185" s="3">
        <v>5</v>
      </c>
      <c r="D1185" s="3" t="s">
        <v>95</v>
      </c>
      <c r="E1185" s="3" t="s">
        <v>3448</v>
      </c>
      <c r="F1185" s="3" t="s">
        <v>3388</v>
      </c>
      <c r="G1185" s="3"/>
      <c r="H1185" s="3" t="s">
        <v>3226</v>
      </c>
      <c r="I1185" s="3" t="s">
        <v>5730</v>
      </c>
      <c r="J1185" s="3" t="s">
        <v>3884</v>
      </c>
      <c r="K1185" s="3" t="s">
        <v>817</v>
      </c>
      <c r="L1185" s="3" t="s">
        <v>5414</v>
      </c>
      <c r="M1185" s="3" t="s">
        <v>6039</v>
      </c>
      <c r="N1185" s="3" t="s">
        <v>7220</v>
      </c>
      <c r="O1185" s="3" t="s">
        <v>2281</v>
      </c>
      <c r="P1185" s="3" t="s">
        <v>1243</v>
      </c>
      <c r="Q1185" s="3" t="s">
        <v>148</v>
      </c>
      <c r="R1185" s="3" t="s">
        <v>188</v>
      </c>
      <c r="S1185" s="3" t="s">
        <v>188</v>
      </c>
      <c r="T1185" s="3" t="s">
        <v>268</v>
      </c>
      <c r="U1185" s="3" t="s">
        <v>1324</v>
      </c>
      <c r="V1185" s="3" t="s">
        <v>1324</v>
      </c>
      <c r="W1185" s="3" t="s">
        <v>207</v>
      </c>
      <c r="X1185" s="3" t="s">
        <v>108</v>
      </c>
      <c r="Y1185" s="3"/>
      <c r="Z1185" s="3"/>
      <c r="AA1185" s="3" t="s">
        <v>271</v>
      </c>
      <c r="AB1185" s="3"/>
      <c r="AC1185" s="3" t="s">
        <v>182</v>
      </c>
      <c r="AD1185" s="3" t="s">
        <v>1769</v>
      </c>
      <c r="AE1185" s="3" t="s">
        <v>154</v>
      </c>
      <c r="AF1185" s="3" t="s">
        <v>1382</v>
      </c>
      <c r="AG1185" s="3" t="s">
        <v>61</v>
      </c>
      <c r="AH1185" s="3" t="s">
        <v>291</v>
      </c>
      <c r="AI1185" s="3" t="s">
        <v>1873</v>
      </c>
      <c r="AJ1185" s="3" t="s">
        <v>3</v>
      </c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4"/>
    </row>
    <row r="1186" spans="1:51" x14ac:dyDescent="0.25">
      <c r="A1186" s="2" t="s">
        <v>4664</v>
      </c>
      <c r="B1186" s="11" t="s">
        <v>2954</v>
      </c>
      <c r="C1186" s="3">
        <v>6</v>
      </c>
      <c r="D1186" s="3" t="s">
        <v>118</v>
      </c>
      <c r="E1186" s="3" t="s">
        <v>3388</v>
      </c>
      <c r="F1186" s="3" t="s">
        <v>1143</v>
      </c>
      <c r="G1186" s="3"/>
      <c r="H1186" s="3" t="s">
        <v>151</v>
      </c>
      <c r="I1186" s="3" t="s">
        <v>5102</v>
      </c>
      <c r="J1186" s="3" t="s">
        <v>444</v>
      </c>
      <c r="K1186" s="3" t="s">
        <v>889</v>
      </c>
      <c r="L1186" s="3" t="s">
        <v>2527</v>
      </c>
      <c r="M1186" s="3" t="s">
        <v>5682</v>
      </c>
      <c r="N1186" s="3" t="s">
        <v>3010</v>
      </c>
      <c r="O1186" s="3" t="s">
        <v>7221</v>
      </c>
      <c r="P1186" s="3" t="s">
        <v>3690</v>
      </c>
      <c r="Q1186" s="3" t="s">
        <v>1064</v>
      </c>
      <c r="R1186" s="3" t="s">
        <v>188</v>
      </c>
      <c r="S1186" s="3" t="s">
        <v>170</v>
      </c>
      <c r="T1186" s="3" t="s">
        <v>188</v>
      </c>
      <c r="U1186" s="3" t="s">
        <v>1324</v>
      </c>
      <c r="V1186" s="3" t="s">
        <v>1324</v>
      </c>
      <c r="W1186" s="3" t="s">
        <v>207</v>
      </c>
      <c r="X1186" s="3" t="s">
        <v>61</v>
      </c>
      <c r="Y1186" s="3"/>
      <c r="Z1186" s="3"/>
      <c r="AA1186" s="3" t="s">
        <v>184</v>
      </c>
      <c r="AB1186" s="3"/>
      <c r="AC1186" s="3" t="s">
        <v>30</v>
      </c>
      <c r="AD1186" s="3" t="s">
        <v>5189</v>
      </c>
      <c r="AE1186" s="3" t="s">
        <v>154</v>
      </c>
      <c r="AF1186" s="3" t="s">
        <v>155</v>
      </c>
      <c r="AG1186" s="3" t="s">
        <v>61</v>
      </c>
      <c r="AH1186" s="3" t="s">
        <v>291</v>
      </c>
      <c r="AI1186" s="3" t="s">
        <v>1213</v>
      </c>
      <c r="AJ1186" s="3" t="s">
        <v>5</v>
      </c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4"/>
    </row>
    <row r="1187" spans="1:51" x14ac:dyDescent="0.25">
      <c r="A1187" s="2" t="s">
        <v>4664</v>
      </c>
      <c r="B1187" s="11" t="s">
        <v>2954</v>
      </c>
      <c r="C1187" s="3">
        <v>7</v>
      </c>
      <c r="D1187" s="3" t="s">
        <v>138</v>
      </c>
      <c r="E1187" s="3" t="s">
        <v>1143</v>
      </c>
      <c r="F1187" s="3" t="s">
        <v>495</v>
      </c>
      <c r="G1187" s="3"/>
      <c r="H1187" s="3" t="s">
        <v>2778</v>
      </c>
      <c r="I1187" s="3" t="s">
        <v>833</v>
      </c>
      <c r="J1187" s="3" t="s">
        <v>4448</v>
      </c>
      <c r="K1187" s="3" t="s">
        <v>805</v>
      </c>
      <c r="L1187" s="3" t="s">
        <v>3269</v>
      </c>
      <c r="M1187" s="3" t="s">
        <v>7222</v>
      </c>
      <c r="N1187" s="3" t="s">
        <v>2368</v>
      </c>
      <c r="O1187" s="3" t="s">
        <v>3847</v>
      </c>
      <c r="P1187" s="3" t="s">
        <v>7223</v>
      </c>
      <c r="Q1187" s="3" t="s">
        <v>506</v>
      </c>
      <c r="R1187" s="3" t="s">
        <v>268</v>
      </c>
      <c r="S1187" s="3" t="s">
        <v>188</v>
      </c>
      <c r="T1187" s="3" t="s">
        <v>268</v>
      </c>
      <c r="U1187" s="3" t="s">
        <v>433</v>
      </c>
      <c r="V1187" s="3" t="s">
        <v>1324</v>
      </c>
      <c r="W1187" s="3" t="s">
        <v>207</v>
      </c>
      <c r="X1187" s="3" t="s">
        <v>108</v>
      </c>
      <c r="Y1187" s="3"/>
      <c r="Z1187" s="3"/>
      <c r="AA1187" s="3" t="s">
        <v>713</v>
      </c>
      <c r="AB1187" s="3"/>
      <c r="AC1187" s="3" t="s">
        <v>30</v>
      </c>
      <c r="AD1187" s="3" t="s">
        <v>1845</v>
      </c>
      <c r="AE1187" s="3" t="s">
        <v>446</v>
      </c>
      <c r="AF1187" s="3" t="s">
        <v>1382</v>
      </c>
      <c r="AG1187" s="3" t="s">
        <v>58</v>
      </c>
      <c r="AH1187" s="3" t="s">
        <v>155</v>
      </c>
      <c r="AI1187" s="3" t="s">
        <v>1576</v>
      </c>
      <c r="AJ1187" s="3" t="s">
        <v>0</v>
      </c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4"/>
    </row>
    <row r="1188" spans="1:51" x14ac:dyDescent="0.25">
      <c r="A1188" s="2" t="s">
        <v>4664</v>
      </c>
      <c r="B1188" s="11" t="s">
        <v>2954</v>
      </c>
      <c r="C1188" s="3">
        <v>8</v>
      </c>
      <c r="D1188" s="3" t="s">
        <v>1072</v>
      </c>
      <c r="E1188" s="3" t="s">
        <v>495</v>
      </c>
      <c r="F1188" s="3" t="s">
        <v>1085</v>
      </c>
      <c r="G1188" s="3"/>
      <c r="H1188" s="3" t="s">
        <v>3273</v>
      </c>
      <c r="I1188" s="3" t="s">
        <v>766</v>
      </c>
      <c r="J1188" s="3" t="s">
        <v>5220</v>
      </c>
      <c r="K1188" s="3" t="s">
        <v>452</v>
      </c>
      <c r="L1188" s="3" t="s">
        <v>2503</v>
      </c>
      <c r="M1188" s="3" t="s">
        <v>7224</v>
      </c>
      <c r="N1188" s="3" t="s">
        <v>7225</v>
      </c>
      <c r="O1188" s="3" t="s">
        <v>889</v>
      </c>
      <c r="P1188" s="3" t="s">
        <v>7226</v>
      </c>
      <c r="Q1188" s="3" t="s">
        <v>506</v>
      </c>
      <c r="R1188" s="3" t="s">
        <v>231</v>
      </c>
      <c r="S1188" s="3" t="s">
        <v>328</v>
      </c>
      <c r="T1188" s="3" t="s">
        <v>170</v>
      </c>
      <c r="U1188" s="3" t="s">
        <v>411</v>
      </c>
      <c r="V1188" s="3" t="s">
        <v>411</v>
      </c>
      <c r="W1188" s="3" t="s">
        <v>207</v>
      </c>
      <c r="X1188" s="3" t="s">
        <v>112</v>
      </c>
      <c r="Y1188" s="3"/>
      <c r="Z1188" s="3"/>
      <c r="AA1188" s="3"/>
      <c r="AB1188" s="3"/>
      <c r="AC1188" s="3" t="s">
        <v>30</v>
      </c>
      <c r="AD1188" s="3" t="s">
        <v>741</v>
      </c>
      <c r="AE1188" s="3" t="s">
        <v>446</v>
      </c>
      <c r="AF1188" s="3" t="s">
        <v>1382</v>
      </c>
      <c r="AG1188" s="3" t="s">
        <v>61</v>
      </c>
      <c r="AH1188" s="3" t="s">
        <v>183</v>
      </c>
      <c r="AI1188" s="3" t="s">
        <v>4367</v>
      </c>
      <c r="AJ1188" s="3" t="s">
        <v>5</v>
      </c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4"/>
    </row>
    <row r="1189" spans="1:51" x14ac:dyDescent="0.25">
      <c r="A1189" s="2" t="s">
        <v>4664</v>
      </c>
      <c r="B1189" s="11" t="s">
        <v>2954</v>
      </c>
      <c r="C1189" s="3">
        <v>9</v>
      </c>
      <c r="D1189" s="3" t="s">
        <v>1086</v>
      </c>
      <c r="E1189" s="3" t="s">
        <v>1085</v>
      </c>
      <c r="F1189" s="3"/>
      <c r="G1189" s="3"/>
      <c r="H1189" s="3" t="s">
        <v>5516</v>
      </c>
      <c r="I1189" s="3" t="s">
        <v>7227</v>
      </c>
      <c r="J1189" s="3" t="s">
        <v>1039</v>
      </c>
      <c r="K1189" s="3" t="s">
        <v>3366</v>
      </c>
      <c r="L1189" s="3" t="s">
        <v>1400</v>
      </c>
      <c r="M1189" s="3" t="s">
        <v>6573</v>
      </c>
      <c r="N1189" s="3" t="s">
        <v>1616</v>
      </c>
      <c r="O1189" s="3" t="s">
        <v>3756</v>
      </c>
      <c r="P1189" s="3" t="s">
        <v>1013</v>
      </c>
      <c r="Q1189" s="3" t="s">
        <v>506</v>
      </c>
      <c r="R1189" s="3" t="s">
        <v>328</v>
      </c>
      <c r="S1189" s="3" t="s">
        <v>328</v>
      </c>
      <c r="T1189" s="3" t="s">
        <v>170</v>
      </c>
      <c r="U1189" s="3" t="s">
        <v>411</v>
      </c>
      <c r="V1189" s="3" t="s">
        <v>411</v>
      </c>
      <c r="W1189" s="3" t="s">
        <v>207</v>
      </c>
      <c r="X1189" s="3" t="s">
        <v>112</v>
      </c>
      <c r="Y1189" s="3"/>
      <c r="Z1189" s="3"/>
      <c r="AA1189" s="3"/>
      <c r="AB1189" s="3"/>
      <c r="AC1189" s="3" t="s">
        <v>30</v>
      </c>
      <c r="AD1189" s="3" t="s">
        <v>3239</v>
      </c>
      <c r="AE1189" s="3" t="s">
        <v>183</v>
      </c>
      <c r="AF1189" s="3" t="s">
        <v>1382</v>
      </c>
      <c r="AG1189" s="3" t="s">
        <v>61</v>
      </c>
      <c r="AH1189" s="3" t="s">
        <v>291</v>
      </c>
      <c r="AI1189" s="3" t="s">
        <v>21</v>
      </c>
      <c r="AJ1189" s="3" t="s">
        <v>0</v>
      </c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4"/>
    </row>
    <row r="1190" spans="1:51" x14ac:dyDescent="0.25">
      <c r="A1190" s="2" t="s">
        <v>715</v>
      </c>
      <c r="B1190" s="11" t="s">
        <v>2954</v>
      </c>
      <c r="C1190" s="3">
        <v>1</v>
      </c>
      <c r="D1190" s="3" t="s">
        <v>7214</v>
      </c>
      <c r="E1190" s="3" t="s">
        <v>4</v>
      </c>
      <c r="F1190" s="3" t="s">
        <v>1081</v>
      </c>
      <c r="G1190" s="3"/>
      <c r="H1190" s="3" t="s">
        <v>292</v>
      </c>
      <c r="I1190" s="3" t="s">
        <v>1248</v>
      </c>
      <c r="J1190" s="3" t="s">
        <v>791</v>
      </c>
      <c r="K1190" s="3" t="s">
        <v>1705</v>
      </c>
      <c r="L1190" s="3" t="s">
        <v>4926</v>
      </c>
      <c r="M1190" s="3" t="s">
        <v>5566</v>
      </c>
      <c r="N1190" s="3" t="s">
        <v>7228</v>
      </c>
      <c r="O1190" s="3" t="s">
        <v>4115</v>
      </c>
      <c r="P1190" s="3" t="s">
        <v>993</v>
      </c>
      <c r="Q1190" s="3" t="s">
        <v>354</v>
      </c>
      <c r="R1190" s="3" t="s">
        <v>205</v>
      </c>
      <c r="S1190" s="3" t="s">
        <v>343</v>
      </c>
      <c r="T1190" s="3" t="s">
        <v>206</v>
      </c>
      <c r="U1190" s="3" t="s">
        <v>231</v>
      </c>
      <c r="V1190" s="3" t="s">
        <v>328</v>
      </c>
      <c r="W1190" s="3" t="s">
        <v>170</v>
      </c>
      <c r="X1190" s="3" t="s">
        <v>822</v>
      </c>
      <c r="Y1190" s="3" t="s">
        <v>2325</v>
      </c>
      <c r="Z1190" s="3" t="s">
        <v>2904</v>
      </c>
      <c r="AA1190" s="3" t="s">
        <v>135</v>
      </c>
      <c r="AB1190" s="3"/>
      <c r="AC1190" s="3" t="s">
        <v>424</v>
      </c>
      <c r="AD1190" s="3" t="s">
        <v>819</v>
      </c>
      <c r="AE1190" s="3" t="s">
        <v>1030</v>
      </c>
      <c r="AF1190" s="3" t="s">
        <v>403</v>
      </c>
      <c r="AG1190" s="3" t="s">
        <v>83</v>
      </c>
      <c r="AH1190" s="3" t="s">
        <v>360</v>
      </c>
      <c r="AI1190" s="3" t="s">
        <v>120</v>
      </c>
      <c r="AJ1190" s="3" t="s">
        <v>2762</v>
      </c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4"/>
    </row>
    <row r="1191" spans="1:51" x14ac:dyDescent="0.25">
      <c r="A1191" s="2" t="s">
        <v>715</v>
      </c>
      <c r="B1191" s="11" t="s">
        <v>2954</v>
      </c>
      <c r="C1191" s="3">
        <v>2</v>
      </c>
      <c r="D1191" s="3" t="s">
        <v>290</v>
      </c>
      <c r="E1191" s="3" t="s">
        <v>1081</v>
      </c>
      <c r="F1191" s="3" t="s">
        <v>683</v>
      </c>
      <c r="G1191" s="3"/>
      <c r="H1191" s="3" t="s">
        <v>291</v>
      </c>
      <c r="I1191" s="3" t="s">
        <v>155</v>
      </c>
      <c r="J1191" s="3" t="s">
        <v>391</v>
      </c>
      <c r="K1191" s="3" t="s">
        <v>1400</v>
      </c>
      <c r="L1191" s="3" t="s">
        <v>4786</v>
      </c>
      <c r="M1191" s="3" t="s">
        <v>394</v>
      </c>
      <c r="N1191" s="3" t="s">
        <v>4083</v>
      </c>
      <c r="O1191" s="3" t="s">
        <v>2131</v>
      </c>
      <c r="P1191" s="3" t="s">
        <v>1284</v>
      </c>
      <c r="Q1191" s="3" t="s">
        <v>283</v>
      </c>
      <c r="R1191" s="3" t="s">
        <v>228</v>
      </c>
      <c r="S1191" s="3" t="s">
        <v>265</v>
      </c>
      <c r="T1191" s="3" t="s">
        <v>904</v>
      </c>
      <c r="U1191" s="3" t="s">
        <v>343</v>
      </c>
      <c r="V1191" s="3" t="s">
        <v>343</v>
      </c>
      <c r="W1191" s="3" t="s">
        <v>343</v>
      </c>
      <c r="X1191" s="3" t="s">
        <v>154</v>
      </c>
      <c r="Y1191" s="3" t="s">
        <v>2256</v>
      </c>
      <c r="Z1191" s="3" t="s">
        <v>2729</v>
      </c>
      <c r="AA1191" s="3" t="s">
        <v>271</v>
      </c>
      <c r="AB1191" s="3" t="s">
        <v>618</v>
      </c>
      <c r="AC1191" s="3" t="s">
        <v>646</v>
      </c>
      <c r="AD1191" s="3" t="s">
        <v>1463</v>
      </c>
      <c r="AE1191" s="3" t="s">
        <v>5886</v>
      </c>
      <c r="AF1191" s="3" t="s">
        <v>381</v>
      </c>
      <c r="AG1191" s="3" t="s">
        <v>446</v>
      </c>
      <c r="AH1191" s="3" t="s">
        <v>155</v>
      </c>
      <c r="AI1191" s="3"/>
      <c r="AJ1191" s="3" t="s">
        <v>384</v>
      </c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4"/>
    </row>
    <row r="1192" spans="1:51" x14ac:dyDescent="0.25">
      <c r="A1192" s="2" t="s">
        <v>715</v>
      </c>
      <c r="B1192" s="11" t="s">
        <v>2954</v>
      </c>
      <c r="C1192" s="3">
        <v>3</v>
      </c>
      <c r="D1192" s="3" t="s">
        <v>302</v>
      </c>
      <c r="E1192" s="3" t="s">
        <v>683</v>
      </c>
      <c r="F1192" s="3" t="s">
        <v>998</v>
      </c>
      <c r="G1192" s="3"/>
      <c r="H1192" s="3" t="s">
        <v>83</v>
      </c>
      <c r="I1192" s="3" t="s">
        <v>58</v>
      </c>
      <c r="J1192" s="3" t="s">
        <v>391</v>
      </c>
      <c r="K1192" s="3" t="s">
        <v>15</v>
      </c>
      <c r="L1192" s="3" t="s">
        <v>1855</v>
      </c>
      <c r="M1192" s="3" t="s">
        <v>1378</v>
      </c>
      <c r="N1192" s="3" t="s">
        <v>7229</v>
      </c>
      <c r="O1192" s="3" t="s">
        <v>5711</v>
      </c>
      <c r="P1192" s="3" t="s">
        <v>59</v>
      </c>
      <c r="Q1192" s="3" t="s">
        <v>354</v>
      </c>
      <c r="R1192" s="3" t="s">
        <v>285</v>
      </c>
      <c r="S1192" s="3" t="s">
        <v>954</v>
      </c>
      <c r="T1192" s="3" t="s">
        <v>285</v>
      </c>
      <c r="U1192" s="3" t="s">
        <v>227</v>
      </c>
      <c r="V1192" s="3" t="s">
        <v>227</v>
      </c>
      <c r="W1192" s="3" t="s">
        <v>463</v>
      </c>
      <c r="X1192" s="3" t="s">
        <v>318</v>
      </c>
      <c r="Y1192" s="3" t="s">
        <v>1139</v>
      </c>
      <c r="Z1192" s="3" t="s">
        <v>744</v>
      </c>
      <c r="AA1192" s="3" t="s">
        <v>2183</v>
      </c>
      <c r="AB1192" s="3" t="s">
        <v>850</v>
      </c>
      <c r="AC1192" s="3" t="s">
        <v>798</v>
      </c>
      <c r="AD1192" s="3" t="s">
        <v>194</v>
      </c>
      <c r="AE1192" s="3" t="s">
        <v>469</v>
      </c>
      <c r="AF1192" s="3" t="s">
        <v>196</v>
      </c>
      <c r="AG1192" s="3" t="s">
        <v>292</v>
      </c>
      <c r="AH1192" s="3" t="s">
        <v>291</v>
      </c>
      <c r="AI1192" s="3"/>
      <c r="AJ1192" s="3" t="s">
        <v>859</v>
      </c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4"/>
    </row>
    <row r="1193" spans="1:51" x14ac:dyDescent="0.25">
      <c r="A1193" s="2" t="s">
        <v>715</v>
      </c>
      <c r="B1193" s="11" t="s">
        <v>2954</v>
      </c>
      <c r="C1193" s="3">
        <v>4</v>
      </c>
      <c r="D1193" s="3" t="s">
        <v>477</v>
      </c>
      <c r="E1193" s="3" t="s">
        <v>998</v>
      </c>
      <c r="F1193" s="3" t="s">
        <v>218</v>
      </c>
      <c r="G1193" s="3"/>
      <c r="H1193" s="3" t="s">
        <v>112</v>
      </c>
      <c r="I1193" s="3" t="s">
        <v>375</v>
      </c>
      <c r="J1193" s="3" t="s">
        <v>335</v>
      </c>
      <c r="K1193" s="3" t="s">
        <v>1723</v>
      </c>
      <c r="L1193" s="3" t="s">
        <v>598</v>
      </c>
      <c r="M1193" s="3" t="s">
        <v>2285</v>
      </c>
      <c r="N1193" s="3" t="s">
        <v>1135</v>
      </c>
      <c r="O1193" s="3" t="s">
        <v>1119</v>
      </c>
      <c r="P1193" s="3"/>
      <c r="Q1193" s="3" t="s">
        <v>225</v>
      </c>
      <c r="R1193" s="3" t="s">
        <v>285</v>
      </c>
      <c r="S1193" s="3" t="s">
        <v>285</v>
      </c>
      <c r="T1193" s="3" t="s">
        <v>285</v>
      </c>
      <c r="U1193" s="3" t="s">
        <v>1717</v>
      </c>
      <c r="V1193" s="3" t="s">
        <v>1716</v>
      </c>
      <c r="W1193" s="3" t="s">
        <v>228</v>
      </c>
      <c r="X1193" s="3" t="s">
        <v>87</v>
      </c>
      <c r="Y1193" s="3" t="s">
        <v>2342</v>
      </c>
      <c r="Z1193" s="3" t="s">
        <v>921</v>
      </c>
      <c r="AA1193" s="3" t="s">
        <v>115</v>
      </c>
      <c r="AB1193" s="3" t="s">
        <v>727</v>
      </c>
      <c r="AC1193" s="3" t="s">
        <v>1656</v>
      </c>
      <c r="AD1193" s="3" t="s">
        <v>2571</v>
      </c>
      <c r="AE1193" s="3" t="s">
        <v>3091</v>
      </c>
      <c r="AF1193" s="3" t="s">
        <v>193</v>
      </c>
      <c r="AG1193" s="3" t="s">
        <v>292</v>
      </c>
      <c r="AH1193" s="3" t="s">
        <v>291</v>
      </c>
      <c r="AI1193" s="3"/>
      <c r="AJ1193" s="3" t="s">
        <v>217</v>
      </c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4"/>
    </row>
    <row r="1194" spans="1:51" x14ac:dyDescent="0.25">
      <c r="A1194" s="2" t="s">
        <v>715</v>
      </c>
      <c r="B1194" s="11" t="s">
        <v>2954</v>
      </c>
      <c r="C1194" s="3">
        <v>5</v>
      </c>
      <c r="D1194" s="3" t="s">
        <v>484</v>
      </c>
      <c r="E1194" s="3" t="s">
        <v>218</v>
      </c>
      <c r="F1194" s="3" t="s">
        <v>447</v>
      </c>
      <c r="G1194" s="3"/>
      <c r="H1194" s="3" t="s">
        <v>375</v>
      </c>
      <c r="I1194" s="3" t="s">
        <v>372</v>
      </c>
      <c r="J1194" s="3" t="s">
        <v>27</v>
      </c>
      <c r="K1194" s="3" t="s">
        <v>1063</v>
      </c>
      <c r="L1194" s="3" t="s">
        <v>646</v>
      </c>
      <c r="M1194" s="3" t="s">
        <v>1782</v>
      </c>
      <c r="N1194" s="3" t="s">
        <v>7230</v>
      </c>
      <c r="O1194" s="3" t="s">
        <v>2039</v>
      </c>
      <c r="P1194" s="3" t="s">
        <v>799</v>
      </c>
      <c r="Q1194" s="3" t="s">
        <v>354</v>
      </c>
      <c r="R1194" s="3" t="s">
        <v>1728</v>
      </c>
      <c r="S1194" s="3" t="s">
        <v>1728</v>
      </c>
      <c r="T1194" s="3" t="s">
        <v>1728</v>
      </c>
      <c r="U1194" s="3" t="s">
        <v>463</v>
      </c>
      <c r="V1194" s="3" t="s">
        <v>227</v>
      </c>
      <c r="W1194" s="3" t="s">
        <v>228</v>
      </c>
      <c r="X1194" s="3" t="s">
        <v>424</v>
      </c>
      <c r="Y1194" s="3"/>
      <c r="Z1194" s="3"/>
      <c r="AA1194" s="3" t="s">
        <v>1204</v>
      </c>
      <c r="AB1194" s="3" t="s">
        <v>1236</v>
      </c>
      <c r="AC1194" s="3" t="s">
        <v>2098</v>
      </c>
      <c r="AD1194" s="3" t="s">
        <v>1463</v>
      </c>
      <c r="AE1194" s="3" t="s">
        <v>4507</v>
      </c>
      <c r="AF1194" s="3" t="s">
        <v>2137</v>
      </c>
      <c r="AG1194" s="3" t="s">
        <v>421</v>
      </c>
      <c r="AH1194" s="3" t="s">
        <v>111</v>
      </c>
      <c r="AI1194" s="3"/>
      <c r="AJ1194" s="3" t="s">
        <v>384</v>
      </c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4"/>
    </row>
    <row r="1195" spans="1:51" x14ac:dyDescent="0.25">
      <c r="A1195" s="2" t="s">
        <v>715</v>
      </c>
      <c r="B1195" s="11" t="s">
        <v>2954</v>
      </c>
      <c r="C1195" s="3">
        <v>6</v>
      </c>
      <c r="D1195" s="3" t="s">
        <v>601</v>
      </c>
      <c r="E1195" s="3" t="s">
        <v>447</v>
      </c>
      <c r="F1195" s="3" t="s">
        <v>493</v>
      </c>
      <c r="G1195" s="3"/>
      <c r="H1195" s="3" t="s">
        <v>375</v>
      </c>
      <c r="I1195" s="3" t="s">
        <v>808</v>
      </c>
      <c r="J1195" s="3" t="s">
        <v>220</v>
      </c>
      <c r="K1195" s="3" t="s">
        <v>412</v>
      </c>
      <c r="L1195" s="3" t="s">
        <v>1028</v>
      </c>
      <c r="M1195" s="3" t="s">
        <v>2212</v>
      </c>
      <c r="N1195" s="3" t="s">
        <v>5472</v>
      </c>
      <c r="O1195" s="3" t="s">
        <v>3339</v>
      </c>
      <c r="P1195" s="3"/>
      <c r="Q1195" s="3" t="s">
        <v>169</v>
      </c>
      <c r="R1195" s="3" t="s">
        <v>904</v>
      </c>
      <c r="S1195" s="3" t="s">
        <v>249</v>
      </c>
      <c r="T1195" s="3" t="s">
        <v>249</v>
      </c>
      <c r="U1195" s="3" t="s">
        <v>205</v>
      </c>
      <c r="V1195" s="3" t="s">
        <v>343</v>
      </c>
      <c r="W1195" s="3" t="s">
        <v>463</v>
      </c>
      <c r="X1195" s="3" t="s">
        <v>427</v>
      </c>
      <c r="Y1195" s="3"/>
      <c r="Z1195" s="3"/>
      <c r="AA1195" s="3" t="s">
        <v>2846</v>
      </c>
      <c r="AB1195" s="3" t="s">
        <v>2170</v>
      </c>
      <c r="AC1195" s="3" t="s">
        <v>1766</v>
      </c>
      <c r="AD1195" s="3" t="s">
        <v>3387</v>
      </c>
      <c r="AE1195" s="3" t="s">
        <v>1077</v>
      </c>
      <c r="AF1195" s="3" t="s">
        <v>2922</v>
      </c>
      <c r="AG1195" s="3" t="s">
        <v>287</v>
      </c>
      <c r="AH1195" s="3" t="s">
        <v>155</v>
      </c>
      <c r="AI1195" s="3"/>
      <c r="AJ1195" s="3" t="s">
        <v>198</v>
      </c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4"/>
    </row>
    <row r="1196" spans="1:51" x14ac:dyDescent="0.25">
      <c r="A1196" s="2" t="s">
        <v>715</v>
      </c>
      <c r="B1196" s="11" t="s">
        <v>2954</v>
      </c>
      <c r="C1196" s="3">
        <v>7</v>
      </c>
      <c r="D1196" s="3" t="s">
        <v>616</v>
      </c>
      <c r="E1196" s="3" t="s">
        <v>493</v>
      </c>
      <c r="F1196" s="3"/>
      <c r="G1196" s="3"/>
      <c r="H1196" s="3" t="s">
        <v>87</v>
      </c>
      <c r="I1196" s="3" t="s">
        <v>183</v>
      </c>
      <c r="J1196" s="3" t="s">
        <v>1382</v>
      </c>
      <c r="K1196" s="3" t="s">
        <v>1017</v>
      </c>
      <c r="L1196" s="3" t="s">
        <v>1063</v>
      </c>
      <c r="M1196" s="3" t="s">
        <v>152</v>
      </c>
      <c r="N1196" s="3" t="s">
        <v>2568</v>
      </c>
      <c r="O1196" s="3" t="s">
        <v>6126</v>
      </c>
      <c r="P1196" s="3" t="s">
        <v>994</v>
      </c>
      <c r="Q1196" s="3" t="s">
        <v>6</v>
      </c>
      <c r="R1196" s="3" t="s">
        <v>1716</v>
      </c>
      <c r="S1196" s="3" t="s">
        <v>463</v>
      </c>
      <c r="T1196" s="3" t="s">
        <v>1716</v>
      </c>
      <c r="U1196" s="3" t="s">
        <v>188</v>
      </c>
      <c r="V1196" s="3" t="s">
        <v>188</v>
      </c>
      <c r="W1196" s="3" t="s">
        <v>269</v>
      </c>
      <c r="X1196" s="3" t="s">
        <v>829</v>
      </c>
      <c r="Y1196" s="3"/>
      <c r="Z1196" s="3"/>
      <c r="AA1196" s="3"/>
      <c r="AB1196" s="3"/>
      <c r="AC1196" s="3" t="s">
        <v>416</v>
      </c>
      <c r="AD1196" s="3" t="s">
        <v>3382</v>
      </c>
      <c r="AE1196" s="3" t="s">
        <v>6466</v>
      </c>
      <c r="AF1196" s="3" t="s">
        <v>394</v>
      </c>
      <c r="AG1196" s="3" t="s">
        <v>2447</v>
      </c>
      <c r="AH1196" s="3" t="s">
        <v>55</v>
      </c>
      <c r="AI1196" s="3" t="s">
        <v>401</v>
      </c>
      <c r="AJ1196" s="3" t="s">
        <v>384</v>
      </c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4"/>
    </row>
    <row r="1197" spans="1:51" x14ac:dyDescent="0.25">
      <c r="A1197" s="2" t="s">
        <v>4665</v>
      </c>
      <c r="B1197" s="11" t="s">
        <v>2954</v>
      </c>
      <c r="C1197" s="3">
        <v>1</v>
      </c>
      <c r="D1197" s="3" t="s">
        <v>6</v>
      </c>
      <c r="E1197" s="3" t="s">
        <v>4</v>
      </c>
      <c r="F1197" s="3" t="s">
        <v>492</v>
      </c>
      <c r="G1197" s="3"/>
      <c r="H1197" s="3" t="s">
        <v>60</v>
      </c>
      <c r="I1197" s="3" t="s">
        <v>270</v>
      </c>
      <c r="J1197" s="3" t="s">
        <v>278</v>
      </c>
      <c r="K1197" s="3" t="s">
        <v>631</v>
      </c>
      <c r="L1197" s="3" t="s">
        <v>2750</v>
      </c>
      <c r="M1197" s="3" t="s">
        <v>667</v>
      </c>
      <c r="N1197" s="3" t="s">
        <v>7231</v>
      </c>
      <c r="O1197" s="3" t="s">
        <v>7232</v>
      </c>
      <c r="P1197" s="3"/>
      <c r="Q1197" s="3" t="s">
        <v>169</v>
      </c>
      <c r="R1197" s="3" t="s">
        <v>1717</v>
      </c>
      <c r="S1197" s="3" t="s">
        <v>227</v>
      </c>
      <c r="T1197" s="3" t="s">
        <v>228</v>
      </c>
      <c r="U1197" s="3" t="s">
        <v>297</v>
      </c>
      <c r="V1197" s="3" t="s">
        <v>297</v>
      </c>
      <c r="W1197" s="3" t="s">
        <v>188</v>
      </c>
      <c r="X1197" s="3" t="s">
        <v>764</v>
      </c>
      <c r="Y1197" s="3" t="s">
        <v>7233</v>
      </c>
      <c r="Z1197" s="3" t="s">
        <v>49</v>
      </c>
      <c r="AA1197" s="3" t="s">
        <v>473</v>
      </c>
      <c r="AB1197" s="3"/>
      <c r="AC1197" s="3" t="s">
        <v>58</v>
      </c>
      <c r="AD1197" s="3" t="s">
        <v>2768</v>
      </c>
      <c r="AE1197" s="3" t="s">
        <v>3551</v>
      </c>
      <c r="AF1197" s="3" t="s">
        <v>3464</v>
      </c>
      <c r="AG1197" s="3" t="s">
        <v>27</v>
      </c>
      <c r="AH1197" s="3" t="s">
        <v>87</v>
      </c>
      <c r="AI1197" s="3" t="s">
        <v>527</v>
      </c>
      <c r="AJ1197" s="3" t="s">
        <v>3545</v>
      </c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4"/>
    </row>
    <row r="1198" spans="1:51" x14ac:dyDescent="0.25">
      <c r="A1198" s="2" t="s">
        <v>4665</v>
      </c>
      <c r="B1198" s="11" t="s">
        <v>2954</v>
      </c>
      <c r="C1198" s="3">
        <v>2</v>
      </c>
      <c r="D1198" s="3" t="s">
        <v>290</v>
      </c>
      <c r="E1198" s="3" t="s">
        <v>492</v>
      </c>
      <c r="F1198" s="3" t="s">
        <v>782</v>
      </c>
      <c r="G1198" s="3"/>
      <c r="H1198" s="3" t="s">
        <v>38</v>
      </c>
      <c r="I1198" s="3" t="s">
        <v>291</v>
      </c>
      <c r="J1198" s="3" t="s">
        <v>155</v>
      </c>
      <c r="K1198" s="3" t="s">
        <v>822</v>
      </c>
      <c r="L1198" s="3" t="s">
        <v>7234</v>
      </c>
      <c r="M1198" s="3" t="s">
        <v>5339</v>
      </c>
      <c r="N1198" s="3" t="s">
        <v>6230</v>
      </c>
      <c r="O1198" s="3" t="s">
        <v>621</v>
      </c>
      <c r="P1198" s="3"/>
      <c r="Q1198" s="3" t="s">
        <v>283</v>
      </c>
      <c r="R1198" s="3" t="s">
        <v>228</v>
      </c>
      <c r="S1198" s="3" t="s">
        <v>228</v>
      </c>
      <c r="T1198" s="3" t="s">
        <v>266</v>
      </c>
      <c r="U1198" s="3" t="s">
        <v>472</v>
      </c>
      <c r="V1198" s="3" t="s">
        <v>269</v>
      </c>
      <c r="W1198" s="3" t="s">
        <v>205</v>
      </c>
      <c r="X1198" s="3" t="s">
        <v>438</v>
      </c>
      <c r="Y1198" s="3" t="s">
        <v>2052</v>
      </c>
      <c r="Z1198" s="3" t="s">
        <v>830</v>
      </c>
      <c r="AA1198" s="3" t="s">
        <v>271</v>
      </c>
      <c r="AB1198" s="3" t="s">
        <v>2183</v>
      </c>
      <c r="AC1198" s="3" t="s">
        <v>426</v>
      </c>
      <c r="AD1198" s="3" t="s">
        <v>3133</v>
      </c>
      <c r="AE1198" s="3" t="s">
        <v>3085</v>
      </c>
      <c r="AF1198" s="3" t="s">
        <v>2432</v>
      </c>
      <c r="AG1198" s="3" t="s">
        <v>376</v>
      </c>
      <c r="AH1198" s="3" t="s">
        <v>155</v>
      </c>
      <c r="AI1198" s="3" t="s">
        <v>465</v>
      </c>
      <c r="AJ1198" s="3" t="s">
        <v>996</v>
      </c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4"/>
    </row>
    <row r="1199" spans="1:51" x14ac:dyDescent="0.25">
      <c r="A1199" s="2" t="s">
        <v>4665</v>
      </c>
      <c r="B1199" s="11" t="s">
        <v>2954</v>
      </c>
      <c r="C1199" s="3">
        <v>3</v>
      </c>
      <c r="D1199" s="3" t="s">
        <v>302</v>
      </c>
      <c r="E1199" s="3" t="s">
        <v>782</v>
      </c>
      <c r="F1199" s="3" t="s">
        <v>2662</v>
      </c>
      <c r="G1199" s="3"/>
      <c r="H1199" s="3" t="s">
        <v>112</v>
      </c>
      <c r="I1199" s="3" t="s">
        <v>252</v>
      </c>
      <c r="J1199" s="3" t="s">
        <v>55</v>
      </c>
      <c r="K1199" s="3" t="s">
        <v>1438</v>
      </c>
      <c r="L1199" s="3" t="s">
        <v>2247</v>
      </c>
      <c r="M1199" s="3" t="s">
        <v>1046</v>
      </c>
      <c r="N1199" s="3" t="s">
        <v>7235</v>
      </c>
      <c r="O1199" s="3" t="s">
        <v>5568</v>
      </c>
      <c r="P1199" s="3" t="s">
        <v>1053</v>
      </c>
      <c r="Q1199" s="3" t="s">
        <v>283</v>
      </c>
      <c r="R1199" s="3" t="s">
        <v>869</v>
      </c>
      <c r="S1199" s="3" t="s">
        <v>869</v>
      </c>
      <c r="T1199" s="3" t="s">
        <v>885</v>
      </c>
      <c r="U1199" s="3" t="s">
        <v>228</v>
      </c>
      <c r="V1199" s="3" t="s">
        <v>1717</v>
      </c>
      <c r="W1199" s="3" t="s">
        <v>1717</v>
      </c>
      <c r="X1199" s="3" t="s">
        <v>23</v>
      </c>
      <c r="Y1199" s="3" t="s">
        <v>1900</v>
      </c>
      <c r="Z1199" s="3" t="s">
        <v>47</v>
      </c>
      <c r="AA1199" s="3" t="s">
        <v>625</v>
      </c>
      <c r="AB1199" s="3" t="s">
        <v>315</v>
      </c>
      <c r="AC1199" s="3" t="s">
        <v>1371</v>
      </c>
      <c r="AD1199" s="3" t="s">
        <v>1074</v>
      </c>
      <c r="AE1199" s="3" t="s">
        <v>3719</v>
      </c>
      <c r="AF1199" s="3" t="s">
        <v>196</v>
      </c>
      <c r="AG1199" s="3" t="s">
        <v>31</v>
      </c>
      <c r="AH1199" s="3" t="s">
        <v>291</v>
      </c>
      <c r="AI1199" s="3" t="s">
        <v>27</v>
      </c>
      <c r="AJ1199" s="3" t="s">
        <v>2156</v>
      </c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4"/>
    </row>
    <row r="1200" spans="1:51" x14ac:dyDescent="0.25">
      <c r="A1200" s="2" t="s">
        <v>4665</v>
      </c>
      <c r="B1200" s="11" t="s">
        <v>2954</v>
      </c>
      <c r="C1200" s="3">
        <v>4</v>
      </c>
      <c r="D1200" s="3" t="s">
        <v>477</v>
      </c>
      <c r="E1200" s="3" t="s">
        <v>2662</v>
      </c>
      <c r="F1200" s="3" t="s">
        <v>3182</v>
      </c>
      <c r="G1200" s="3"/>
      <c r="H1200" s="3" t="s">
        <v>1401</v>
      </c>
      <c r="I1200" s="3" t="s">
        <v>1382</v>
      </c>
      <c r="J1200" s="3" t="s">
        <v>111</v>
      </c>
      <c r="K1200" s="3" t="s">
        <v>379</v>
      </c>
      <c r="L1200" s="3" t="s">
        <v>2145</v>
      </c>
      <c r="M1200" s="3" t="s">
        <v>264</v>
      </c>
      <c r="N1200" s="3" t="s">
        <v>7236</v>
      </c>
      <c r="O1200" s="3" t="s">
        <v>5085</v>
      </c>
      <c r="P1200" s="3" t="s">
        <v>842</v>
      </c>
      <c r="Q1200" s="3" t="s">
        <v>283</v>
      </c>
      <c r="R1200" s="3" t="s">
        <v>954</v>
      </c>
      <c r="S1200" s="3" t="s">
        <v>869</v>
      </c>
      <c r="T1200" s="3" t="s">
        <v>886</v>
      </c>
      <c r="U1200" s="3" t="s">
        <v>904</v>
      </c>
      <c r="V1200" s="3" t="s">
        <v>228</v>
      </c>
      <c r="W1200" s="3" t="s">
        <v>265</v>
      </c>
      <c r="X1200" s="3" t="s">
        <v>335</v>
      </c>
      <c r="Y1200" s="3" t="s">
        <v>4306</v>
      </c>
      <c r="Z1200" s="3" t="s">
        <v>571</v>
      </c>
      <c r="AA1200" s="3" t="s">
        <v>1237</v>
      </c>
      <c r="AB1200" s="3" t="s">
        <v>3358</v>
      </c>
      <c r="AC1200" s="3" t="s">
        <v>174</v>
      </c>
      <c r="AD1200" s="3" t="s">
        <v>2970</v>
      </c>
      <c r="AE1200" s="3" t="s">
        <v>6302</v>
      </c>
      <c r="AF1200" s="3" t="s">
        <v>2137</v>
      </c>
      <c r="AG1200" s="3" t="s">
        <v>1979</v>
      </c>
      <c r="AH1200" s="3" t="s">
        <v>291</v>
      </c>
      <c r="AI1200" s="3" t="s">
        <v>155</v>
      </c>
      <c r="AJ1200" s="3" t="s">
        <v>492</v>
      </c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4"/>
    </row>
    <row r="1201" spans="1:51" x14ac:dyDescent="0.25">
      <c r="A1201" s="2" t="s">
        <v>4665</v>
      </c>
      <c r="B1201" s="11" t="s">
        <v>2954</v>
      </c>
      <c r="C1201" s="3">
        <v>5</v>
      </c>
      <c r="D1201" s="3" t="s">
        <v>484</v>
      </c>
      <c r="E1201" s="3" t="s">
        <v>3182</v>
      </c>
      <c r="F1201" s="3" t="s">
        <v>3162</v>
      </c>
      <c r="G1201" s="3"/>
      <c r="H1201" s="3" t="s">
        <v>291</v>
      </c>
      <c r="I1201" s="3" t="s">
        <v>55</v>
      </c>
      <c r="J1201" s="3" t="s">
        <v>252</v>
      </c>
      <c r="K1201" s="3" t="s">
        <v>2697</v>
      </c>
      <c r="L1201" s="3" t="s">
        <v>2536</v>
      </c>
      <c r="M1201" s="3" t="s">
        <v>4285</v>
      </c>
      <c r="N1201" s="3" t="s">
        <v>4780</v>
      </c>
      <c r="O1201" s="3" t="s">
        <v>967</v>
      </c>
      <c r="P1201" s="3" t="s">
        <v>274</v>
      </c>
      <c r="Q1201" s="3" t="s">
        <v>506</v>
      </c>
      <c r="R1201" s="3" t="s">
        <v>885</v>
      </c>
      <c r="S1201" s="3" t="s">
        <v>885</v>
      </c>
      <c r="T1201" s="3" t="s">
        <v>868</v>
      </c>
      <c r="U1201" s="3" t="s">
        <v>904</v>
      </c>
      <c r="V1201" s="3" t="s">
        <v>904</v>
      </c>
      <c r="W1201" s="3" t="s">
        <v>284</v>
      </c>
      <c r="X1201" s="3" t="s">
        <v>243</v>
      </c>
      <c r="Y1201" s="3"/>
      <c r="Z1201" s="3"/>
      <c r="AA1201" s="3" t="s">
        <v>2183</v>
      </c>
      <c r="AB1201" s="3" t="s">
        <v>821</v>
      </c>
      <c r="AC1201" s="3" t="s">
        <v>443</v>
      </c>
      <c r="AD1201" s="3" t="s">
        <v>550</v>
      </c>
      <c r="AE1201" s="3" t="s">
        <v>703</v>
      </c>
      <c r="AF1201" s="3" t="s">
        <v>255</v>
      </c>
      <c r="AG1201" s="3" t="s">
        <v>426</v>
      </c>
      <c r="AH1201" s="3" t="s">
        <v>291</v>
      </c>
      <c r="AI1201" s="3" t="s">
        <v>155</v>
      </c>
      <c r="AJ1201" s="3" t="s">
        <v>492</v>
      </c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4"/>
    </row>
    <row r="1202" spans="1:51" x14ac:dyDescent="0.25">
      <c r="A1202" s="2" t="s">
        <v>4665</v>
      </c>
      <c r="B1202" s="11" t="s">
        <v>2954</v>
      </c>
      <c r="C1202" s="3">
        <v>6</v>
      </c>
      <c r="D1202" s="3" t="s">
        <v>601</v>
      </c>
      <c r="E1202" s="3" t="s">
        <v>3162</v>
      </c>
      <c r="F1202" s="3" t="s">
        <v>1071</v>
      </c>
      <c r="G1202" s="3"/>
      <c r="H1202" s="3" t="s">
        <v>243</v>
      </c>
      <c r="I1202" s="3" t="s">
        <v>83</v>
      </c>
      <c r="J1202" s="3" t="s">
        <v>235</v>
      </c>
      <c r="K1202" s="3" t="s">
        <v>209</v>
      </c>
      <c r="L1202" s="3" t="s">
        <v>6651</v>
      </c>
      <c r="M1202" s="3" t="s">
        <v>4304</v>
      </c>
      <c r="N1202" s="3" t="s">
        <v>7237</v>
      </c>
      <c r="O1202" s="3" t="s">
        <v>25</v>
      </c>
      <c r="P1202" s="3" t="s">
        <v>1133</v>
      </c>
      <c r="Q1202" s="3" t="s">
        <v>283</v>
      </c>
      <c r="R1202" s="3" t="s">
        <v>284</v>
      </c>
      <c r="S1202" s="3" t="s">
        <v>284</v>
      </c>
      <c r="T1202" s="3" t="s">
        <v>885</v>
      </c>
      <c r="U1202" s="3" t="s">
        <v>1716</v>
      </c>
      <c r="V1202" s="3" t="s">
        <v>463</v>
      </c>
      <c r="W1202" s="3" t="s">
        <v>266</v>
      </c>
      <c r="X1202" s="3" t="s">
        <v>23</v>
      </c>
      <c r="Y1202" s="3"/>
      <c r="Z1202" s="3"/>
      <c r="AA1202" s="3" t="s">
        <v>1627</v>
      </c>
      <c r="AB1202" s="3" t="s">
        <v>2725</v>
      </c>
      <c r="AC1202" s="3" t="s">
        <v>1954</v>
      </c>
      <c r="AD1202" s="3" t="s">
        <v>3426</v>
      </c>
      <c r="AE1202" s="3" t="s">
        <v>1567</v>
      </c>
      <c r="AF1202" s="3" t="s">
        <v>381</v>
      </c>
      <c r="AG1202" s="3" t="s">
        <v>2712</v>
      </c>
      <c r="AH1202" s="3" t="s">
        <v>291</v>
      </c>
      <c r="AI1202" s="3" t="s">
        <v>155</v>
      </c>
      <c r="AJ1202" s="3" t="s">
        <v>181</v>
      </c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4"/>
    </row>
    <row r="1203" spans="1:51" x14ac:dyDescent="0.25">
      <c r="A1203" s="2" t="s">
        <v>4665</v>
      </c>
      <c r="B1203" s="11" t="s">
        <v>2954</v>
      </c>
      <c r="C1203" s="3">
        <v>8</v>
      </c>
      <c r="D1203" s="3" t="s">
        <v>634</v>
      </c>
      <c r="E1203" s="3" t="s">
        <v>137</v>
      </c>
      <c r="F1203" s="3" t="s">
        <v>3903</v>
      </c>
      <c r="G1203" s="3"/>
      <c r="H1203" s="3" t="s">
        <v>155</v>
      </c>
      <c r="I1203" s="3" t="s">
        <v>55</v>
      </c>
      <c r="J1203" s="3" t="s">
        <v>155</v>
      </c>
      <c r="K1203" s="3" t="s">
        <v>1382</v>
      </c>
      <c r="L1203" s="3" t="s">
        <v>791</v>
      </c>
      <c r="M1203" s="3" t="s">
        <v>836</v>
      </c>
      <c r="N1203" s="3" t="s">
        <v>7238</v>
      </c>
      <c r="O1203" s="3" t="s">
        <v>7239</v>
      </c>
      <c r="P1203" s="3"/>
      <c r="Q1203" s="3"/>
      <c r="R1203" s="3" t="s">
        <v>1728</v>
      </c>
      <c r="S1203" s="3" t="s">
        <v>1728</v>
      </c>
      <c r="T1203" s="3" t="s">
        <v>869</v>
      </c>
      <c r="U1203" s="3" t="s">
        <v>1717</v>
      </c>
      <c r="V1203" s="3" t="s">
        <v>1717</v>
      </c>
      <c r="W1203" s="3" t="s">
        <v>265</v>
      </c>
      <c r="X1203" s="3" t="s">
        <v>200</v>
      </c>
      <c r="Y1203" s="3"/>
      <c r="Z1203" s="3"/>
      <c r="AA1203" s="3" t="s">
        <v>115</v>
      </c>
      <c r="AB1203" s="3" t="s">
        <v>618</v>
      </c>
      <c r="AC1203" s="3" t="s">
        <v>1203</v>
      </c>
      <c r="AD1203" s="3" t="s">
        <v>3104</v>
      </c>
      <c r="AE1203" s="3" t="s">
        <v>1852</v>
      </c>
      <c r="AF1203" s="3" t="s">
        <v>3971</v>
      </c>
      <c r="AG1203" s="3" t="s">
        <v>22</v>
      </c>
      <c r="AH1203" s="3" t="s">
        <v>155</v>
      </c>
      <c r="AI1203" s="3" t="s">
        <v>2170</v>
      </c>
      <c r="AJ1203" s="3" t="s">
        <v>362</v>
      </c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4"/>
    </row>
    <row r="1204" spans="1:51" x14ac:dyDescent="0.25">
      <c r="A1204" s="2" t="s">
        <v>4665</v>
      </c>
      <c r="B1204" s="11" t="s">
        <v>2954</v>
      </c>
      <c r="C1204" s="3">
        <v>7</v>
      </c>
      <c r="D1204" s="3" t="s">
        <v>616</v>
      </c>
      <c r="E1204" s="3" t="s">
        <v>1071</v>
      </c>
      <c r="F1204" s="3" t="s">
        <v>137</v>
      </c>
      <c r="G1204" s="3"/>
      <c r="H1204" s="3" t="s">
        <v>29</v>
      </c>
      <c r="I1204" s="3" t="s">
        <v>243</v>
      </c>
      <c r="J1204" s="3" t="s">
        <v>108</v>
      </c>
      <c r="K1204" s="3" t="s">
        <v>375</v>
      </c>
      <c r="L1204" s="3" t="s">
        <v>446</v>
      </c>
      <c r="M1204" s="3" t="s">
        <v>1063</v>
      </c>
      <c r="N1204" s="3" t="s">
        <v>7240</v>
      </c>
      <c r="O1204" s="3" t="s">
        <v>7241</v>
      </c>
      <c r="P1204" s="3" t="s">
        <v>438</v>
      </c>
      <c r="Q1204" s="3"/>
      <c r="R1204" s="3" t="s">
        <v>869</v>
      </c>
      <c r="S1204" s="3" t="s">
        <v>869</v>
      </c>
      <c r="T1204" s="3" t="s">
        <v>919</v>
      </c>
      <c r="U1204" s="3" t="s">
        <v>904</v>
      </c>
      <c r="V1204" s="3" t="s">
        <v>904</v>
      </c>
      <c r="W1204" s="3" t="s">
        <v>285</v>
      </c>
      <c r="X1204" s="3" t="s">
        <v>478</v>
      </c>
      <c r="Y1204" s="3"/>
      <c r="Z1204" s="3"/>
      <c r="AA1204" s="3" t="s">
        <v>799</v>
      </c>
      <c r="AB1204" s="3" t="s">
        <v>618</v>
      </c>
      <c r="AC1204" s="3" t="s">
        <v>2344</v>
      </c>
      <c r="AD1204" s="3" t="s">
        <v>402</v>
      </c>
      <c r="AE1204" s="3" t="s">
        <v>5558</v>
      </c>
      <c r="AF1204" s="3" t="s">
        <v>545</v>
      </c>
      <c r="AG1204" s="3" t="s">
        <v>2008</v>
      </c>
      <c r="AH1204" s="3" t="s">
        <v>291</v>
      </c>
      <c r="AI1204" s="3" t="s">
        <v>1381</v>
      </c>
      <c r="AJ1204" s="3" t="s">
        <v>3019</v>
      </c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4"/>
    </row>
    <row r="1205" spans="1:51" x14ac:dyDescent="0.25">
      <c r="A1205" s="2" t="s">
        <v>4665</v>
      </c>
      <c r="B1205" s="11" t="s">
        <v>2954</v>
      </c>
      <c r="C1205" s="3">
        <v>8</v>
      </c>
      <c r="D1205" s="3" t="s">
        <v>6045</v>
      </c>
      <c r="E1205" s="3" t="s">
        <v>3903</v>
      </c>
      <c r="F1205" s="3"/>
      <c r="G1205" s="3"/>
      <c r="H1205" s="3" t="s">
        <v>38</v>
      </c>
      <c r="I1205" s="3" t="s">
        <v>155</v>
      </c>
      <c r="J1205" s="3" t="s">
        <v>165</v>
      </c>
      <c r="K1205" s="3" t="s">
        <v>83</v>
      </c>
      <c r="L1205" s="3" t="s">
        <v>335</v>
      </c>
      <c r="M1205" s="3" t="s">
        <v>190</v>
      </c>
      <c r="N1205" s="3" t="s">
        <v>7242</v>
      </c>
      <c r="O1205" s="3" t="s">
        <v>7243</v>
      </c>
      <c r="P1205" s="3"/>
      <c r="Q1205" s="3" t="s">
        <v>283</v>
      </c>
      <c r="R1205" s="3" t="s">
        <v>284</v>
      </c>
      <c r="S1205" s="3" t="s">
        <v>1728</v>
      </c>
      <c r="T1205" s="3" t="s">
        <v>885</v>
      </c>
      <c r="U1205" s="3" t="s">
        <v>1716</v>
      </c>
      <c r="V1205" s="3" t="s">
        <v>1716</v>
      </c>
      <c r="W1205" s="3" t="s">
        <v>249</v>
      </c>
      <c r="X1205" s="3" t="s">
        <v>335</v>
      </c>
      <c r="Y1205" s="3"/>
      <c r="Z1205" s="3"/>
      <c r="AA1205" s="3" t="s">
        <v>386</v>
      </c>
      <c r="AB1205" s="3" t="s">
        <v>307</v>
      </c>
      <c r="AC1205" s="3" t="s">
        <v>1203</v>
      </c>
      <c r="AD1205" s="3" t="s">
        <v>402</v>
      </c>
      <c r="AE1205" s="3" t="s">
        <v>1045</v>
      </c>
      <c r="AF1205" s="3" t="s">
        <v>1913</v>
      </c>
      <c r="AG1205" s="3" t="s">
        <v>2362</v>
      </c>
      <c r="AH1205" s="3" t="s">
        <v>155</v>
      </c>
      <c r="AI1205" s="3" t="s">
        <v>813</v>
      </c>
      <c r="AJ1205" s="3" t="s">
        <v>627</v>
      </c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4"/>
    </row>
    <row r="1206" spans="1:51" x14ac:dyDescent="0.25">
      <c r="A1206" s="2" t="s">
        <v>4666</v>
      </c>
      <c r="B1206" s="11" t="s">
        <v>2954</v>
      </c>
      <c r="C1206" s="3">
        <v>1</v>
      </c>
      <c r="D1206" s="3" t="s">
        <v>6</v>
      </c>
      <c r="E1206" s="3" t="s">
        <v>4</v>
      </c>
      <c r="F1206" s="3" t="s">
        <v>1820</v>
      </c>
      <c r="G1206" s="3"/>
      <c r="H1206" s="3" t="s">
        <v>29</v>
      </c>
      <c r="I1206" s="3" t="s">
        <v>454</v>
      </c>
      <c r="J1206" s="3" t="s">
        <v>318</v>
      </c>
      <c r="K1206" s="3" t="s">
        <v>2686</v>
      </c>
      <c r="L1206" s="3" t="s">
        <v>1782</v>
      </c>
      <c r="M1206" s="3" t="s">
        <v>930</v>
      </c>
      <c r="N1206" s="3" t="s">
        <v>1959</v>
      </c>
      <c r="O1206" s="3" t="s">
        <v>7244</v>
      </c>
      <c r="P1206" s="3"/>
      <c r="Q1206" s="3" t="s">
        <v>169</v>
      </c>
      <c r="R1206" s="3" t="s">
        <v>249</v>
      </c>
      <c r="S1206" s="3" t="s">
        <v>249</v>
      </c>
      <c r="T1206" s="3" t="s">
        <v>266</v>
      </c>
      <c r="U1206" s="3" t="s">
        <v>343</v>
      </c>
      <c r="V1206" s="3" t="s">
        <v>1716</v>
      </c>
      <c r="W1206" s="3" t="s">
        <v>1716</v>
      </c>
      <c r="X1206" s="3" t="s">
        <v>2448</v>
      </c>
      <c r="Y1206" s="3" t="s">
        <v>6440</v>
      </c>
      <c r="Z1206" s="3" t="s">
        <v>4012</v>
      </c>
      <c r="AA1206" s="3" t="s">
        <v>271</v>
      </c>
      <c r="AB1206" s="3"/>
      <c r="AC1206" s="3" t="s">
        <v>335</v>
      </c>
      <c r="AD1206" s="3" t="s">
        <v>2263</v>
      </c>
      <c r="AE1206" s="3" t="s">
        <v>1025</v>
      </c>
      <c r="AF1206" s="3" t="s">
        <v>381</v>
      </c>
      <c r="AG1206" s="3" t="s">
        <v>88</v>
      </c>
      <c r="AH1206" s="3" t="s">
        <v>190</v>
      </c>
      <c r="AI1206" s="3" t="s">
        <v>1013</v>
      </c>
      <c r="AJ1206" s="3" t="s">
        <v>337</v>
      </c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4"/>
    </row>
    <row r="1207" spans="1:51" x14ac:dyDescent="0.25">
      <c r="A1207" s="2" t="s">
        <v>4666</v>
      </c>
      <c r="B1207" s="11" t="s">
        <v>2954</v>
      </c>
      <c r="C1207" s="3">
        <v>2</v>
      </c>
      <c r="D1207" s="3" t="s">
        <v>290</v>
      </c>
      <c r="E1207" s="3" t="s">
        <v>1820</v>
      </c>
      <c r="F1207" s="3" t="s">
        <v>1424</v>
      </c>
      <c r="G1207" s="3"/>
      <c r="H1207" s="3" t="s">
        <v>235</v>
      </c>
      <c r="I1207" s="3" t="s">
        <v>751</v>
      </c>
      <c r="J1207" s="3" t="s">
        <v>1383</v>
      </c>
      <c r="K1207" s="3" t="s">
        <v>401</v>
      </c>
      <c r="L1207" s="3" t="s">
        <v>773</v>
      </c>
      <c r="M1207" s="3" t="s">
        <v>3767</v>
      </c>
      <c r="N1207" s="3" t="s">
        <v>7238</v>
      </c>
      <c r="O1207" s="3" t="s">
        <v>7245</v>
      </c>
      <c r="P1207" s="3"/>
      <c r="Q1207" s="3" t="s">
        <v>169</v>
      </c>
      <c r="R1207" s="3" t="s">
        <v>206</v>
      </c>
      <c r="S1207" s="3" t="s">
        <v>206</v>
      </c>
      <c r="T1207" s="3" t="s">
        <v>227</v>
      </c>
      <c r="U1207" s="3" t="s">
        <v>230</v>
      </c>
      <c r="V1207" s="3" t="s">
        <v>297</v>
      </c>
      <c r="W1207" s="3" t="s">
        <v>297</v>
      </c>
      <c r="X1207" s="3" t="s">
        <v>887</v>
      </c>
      <c r="Y1207" s="3" t="s">
        <v>4447</v>
      </c>
      <c r="Z1207" s="3" t="s">
        <v>2432</v>
      </c>
      <c r="AA1207" s="3" t="s">
        <v>437</v>
      </c>
      <c r="AB1207" s="3"/>
      <c r="AC1207" s="3" t="s">
        <v>458</v>
      </c>
      <c r="AD1207" s="3" t="s">
        <v>213</v>
      </c>
      <c r="AE1207" s="3" t="s">
        <v>151</v>
      </c>
      <c r="AF1207" s="3" t="s">
        <v>196</v>
      </c>
      <c r="AG1207" s="3" t="s">
        <v>154</v>
      </c>
      <c r="AH1207" s="3" t="s">
        <v>87</v>
      </c>
      <c r="AI1207" s="3" t="s">
        <v>3767</v>
      </c>
      <c r="AJ1207" s="3" t="s">
        <v>240</v>
      </c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4"/>
    </row>
    <row r="1208" spans="1:51" x14ac:dyDescent="0.25">
      <c r="A1208" s="2" t="s">
        <v>4666</v>
      </c>
      <c r="B1208" s="11" t="s">
        <v>2954</v>
      </c>
      <c r="C1208" s="3">
        <v>3</v>
      </c>
      <c r="D1208" s="3" t="s">
        <v>302</v>
      </c>
      <c r="E1208" s="3" t="s">
        <v>1424</v>
      </c>
      <c r="F1208" s="3" t="s">
        <v>3448</v>
      </c>
      <c r="G1208" s="3"/>
      <c r="H1208" s="3" t="s">
        <v>182</v>
      </c>
      <c r="I1208" s="3" t="s">
        <v>887</v>
      </c>
      <c r="J1208" s="3" t="s">
        <v>1017</v>
      </c>
      <c r="K1208" s="3" t="s">
        <v>416</v>
      </c>
      <c r="L1208" s="3" t="s">
        <v>530</v>
      </c>
      <c r="M1208" s="3" t="s">
        <v>4575</v>
      </c>
      <c r="N1208" s="3" t="s">
        <v>7228</v>
      </c>
      <c r="O1208" s="3" t="s">
        <v>567</v>
      </c>
      <c r="P1208" s="3" t="s">
        <v>1749</v>
      </c>
      <c r="Q1208" s="3" t="s">
        <v>169</v>
      </c>
      <c r="R1208" s="3" t="s">
        <v>250</v>
      </c>
      <c r="S1208" s="3" t="s">
        <v>250</v>
      </c>
      <c r="T1208" s="3" t="s">
        <v>343</v>
      </c>
      <c r="U1208" s="3" t="s">
        <v>410</v>
      </c>
      <c r="V1208" s="3" t="s">
        <v>1324</v>
      </c>
      <c r="W1208" s="3" t="s">
        <v>1324</v>
      </c>
      <c r="X1208" s="3" t="s">
        <v>454</v>
      </c>
      <c r="Y1208" s="3" t="s">
        <v>4421</v>
      </c>
      <c r="Z1208" s="3" t="s">
        <v>779</v>
      </c>
      <c r="AA1208" s="3" t="s">
        <v>386</v>
      </c>
      <c r="AB1208" s="3"/>
      <c r="AC1208" s="3" t="s">
        <v>111</v>
      </c>
      <c r="AD1208" s="3" t="s">
        <v>4687</v>
      </c>
      <c r="AE1208" s="3" t="s">
        <v>547</v>
      </c>
      <c r="AF1208" s="3" t="s">
        <v>178</v>
      </c>
      <c r="AG1208" s="3" t="s">
        <v>372</v>
      </c>
      <c r="AH1208" s="3" t="s">
        <v>55</v>
      </c>
      <c r="AI1208" s="3" t="s">
        <v>2026</v>
      </c>
      <c r="AJ1208" s="3" t="s">
        <v>2037</v>
      </c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4"/>
    </row>
    <row r="1209" spans="1:51" x14ac:dyDescent="0.25">
      <c r="A1209" s="2" t="s">
        <v>4666</v>
      </c>
      <c r="B1209" s="11" t="s">
        <v>2954</v>
      </c>
      <c r="C1209" s="3">
        <v>4</v>
      </c>
      <c r="D1209" s="3" t="s">
        <v>2422</v>
      </c>
      <c r="E1209" s="3" t="s">
        <v>3448</v>
      </c>
      <c r="F1209" s="3" t="s">
        <v>3552</v>
      </c>
      <c r="G1209" s="3"/>
      <c r="H1209" s="3" t="s">
        <v>29</v>
      </c>
      <c r="I1209" s="3" t="s">
        <v>458</v>
      </c>
      <c r="J1209" s="3" t="s">
        <v>736</v>
      </c>
      <c r="K1209" s="3" t="s">
        <v>2565</v>
      </c>
      <c r="L1209" s="3" t="s">
        <v>2832</v>
      </c>
      <c r="M1209" s="3" t="s">
        <v>3273</v>
      </c>
      <c r="N1209" s="3" t="s">
        <v>4325</v>
      </c>
      <c r="O1209" s="3" t="s">
        <v>7246</v>
      </c>
      <c r="P1209" s="3" t="s">
        <v>153</v>
      </c>
      <c r="Q1209" s="3" t="s">
        <v>354</v>
      </c>
      <c r="R1209" s="3" t="s">
        <v>267</v>
      </c>
      <c r="S1209" s="3" t="s">
        <v>267</v>
      </c>
      <c r="T1209" s="3" t="s">
        <v>267</v>
      </c>
      <c r="U1209" s="3" t="s">
        <v>410</v>
      </c>
      <c r="V1209" s="3" t="s">
        <v>1324</v>
      </c>
      <c r="W1209" s="3" t="s">
        <v>1324</v>
      </c>
      <c r="X1209" s="3" t="s">
        <v>87</v>
      </c>
      <c r="Y1209" s="3" t="s">
        <v>1303</v>
      </c>
      <c r="Z1209" s="3" t="s">
        <v>4021</v>
      </c>
      <c r="AA1209" s="3" t="s">
        <v>86</v>
      </c>
      <c r="AB1209" s="3"/>
      <c r="AC1209" s="3" t="s">
        <v>83</v>
      </c>
      <c r="AD1209" s="3" t="s">
        <v>1680</v>
      </c>
      <c r="AE1209" s="3" t="s">
        <v>397</v>
      </c>
      <c r="AF1209" s="3" t="s">
        <v>3464</v>
      </c>
      <c r="AG1209" s="3" t="s">
        <v>360</v>
      </c>
      <c r="AH1209" s="3" t="s">
        <v>83</v>
      </c>
      <c r="AI1209" s="3" t="s">
        <v>1698</v>
      </c>
      <c r="AJ1209" s="3" t="s">
        <v>2072</v>
      </c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4"/>
    </row>
    <row r="1210" spans="1:51" x14ac:dyDescent="0.25">
      <c r="A1210" s="2" t="s">
        <v>4666</v>
      </c>
      <c r="B1210" s="11" t="s">
        <v>2954</v>
      </c>
      <c r="C1210" s="3">
        <v>5</v>
      </c>
      <c r="D1210" s="3" t="s">
        <v>1946</v>
      </c>
      <c r="E1210" s="3" t="s">
        <v>3552</v>
      </c>
      <c r="F1210" s="3" t="s">
        <v>495</v>
      </c>
      <c r="G1210" s="3"/>
      <c r="H1210" s="3" t="s">
        <v>29</v>
      </c>
      <c r="I1210" s="3" t="s">
        <v>28</v>
      </c>
      <c r="J1210" s="3" t="s">
        <v>646</v>
      </c>
      <c r="K1210" s="3" t="s">
        <v>135</v>
      </c>
      <c r="L1210" s="3" t="s">
        <v>1565</v>
      </c>
      <c r="M1210" s="3" t="s">
        <v>4462</v>
      </c>
      <c r="N1210" s="3" t="s">
        <v>7247</v>
      </c>
      <c r="O1210" s="3" t="s">
        <v>7248</v>
      </c>
      <c r="P1210" s="3"/>
      <c r="Q1210" s="3"/>
      <c r="R1210" s="3" t="s">
        <v>472</v>
      </c>
      <c r="S1210" s="3" t="s">
        <v>269</v>
      </c>
      <c r="T1210" s="3" t="s">
        <v>227</v>
      </c>
      <c r="U1210" s="3" t="s">
        <v>1324</v>
      </c>
      <c r="V1210" s="3" t="s">
        <v>433</v>
      </c>
      <c r="W1210" s="3" t="s">
        <v>433</v>
      </c>
      <c r="X1210" s="3" t="s">
        <v>252</v>
      </c>
      <c r="Y1210" s="3"/>
      <c r="Z1210" s="3"/>
      <c r="AA1210" s="3" t="s">
        <v>743</v>
      </c>
      <c r="AB1210" s="3"/>
      <c r="AC1210" s="3" t="s">
        <v>83</v>
      </c>
      <c r="AD1210" s="3" t="s">
        <v>1680</v>
      </c>
      <c r="AE1210" s="3" t="s">
        <v>153</v>
      </c>
      <c r="AF1210" s="3" t="s">
        <v>403</v>
      </c>
      <c r="AG1210" s="3" t="s">
        <v>382</v>
      </c>
      <c r="AH1210" s="3" t="s">
        <v>83</v>
      </c>
      <c r="AI1210" s="3" t="s">
        <v>2008</v>
      </c>
      <c r="AJ1210" s="3" t="s">
        <v>492</v>
      </c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4"/>
    </row>
    <row r="1211" spans="1:51" x14ac:dyDescent="0.25">
      <c r="A1211" s="2" t="s">
        <v>4666</v>
      </c>
      <c r="B1211" s="11" t="s">
        <v>2954</v>
      </c>
      <c r="C1211" s="3">
        <v>6</v>
      </c>
      <c r="D1211" s="3" t="s">
        <v>2435</v>
      </c>
      <c r="E1211" s="3" t="s">
        <v>495</v>
      </c>
      <c r="F1211" s="3"/>
      <c r="G1211" s="3"/>
      <c r="H1211" s="3" t="s">
        <v>29</v>
      </c>
      <c r="I1211" s="3" t="s">
        <v>27</v>
      </c>
      <c r="J1211" s="3" t="s">
        <v>400</v>
      </c>
      <c r="K1211" s="3" t="s">
        <v>1400</v>
      </c>
      <c r="L1211" s="3" t="s">
        <v>1647</v>
      </c>
      <c r="M1211" s="3" t="s">
        <v>640</v>
      </c>
      <c r="N1211" s="3" t="s">
        <v>7249</v>
      </c>
      <c r="O1211" s="3" t="s">
        <v>5116</v>
      </c>
      <c r="P1211" s="3"/>
      <c r="Q1211" s="3" t="s">
        <v>169</v>
      </c>
      <c r="R1211" s="3" t="s">
        <v>472</v>
      </c>
      <c r="S1211" s="3" t="s">
        <v>472</v>
      </c>
      <c r="T1211" s="3" t="s">
        <v>227</v>
      </c>
      <c r="U1211" s="3" t="s">
        <v>207</v>
      </c>
      <c r="V1211" s="3" t="s">
        <v>207</v>
      </c>
      <c r="W1211" s="3" t="s">
        <v>207</v>
      </c>
      <c r="X1211" s="3" t="s">
        <v>270</v>
      </c>
      <c r="Y1211" s="3"/>
      <c r="Z1211" s="3"/>
      <c r="AA1211" s="3"/>
      <c r="AB1211" s="3"/>
      <c r="AC1211" s="3" t="s">
        <v>278</v>
      </c>
      <c r="AD1211" s="3" t="s">
        <v>3113</v>
      </c>
      <c r="AE1211" s="3" t="s">
        <v>1663</v>
      </c>
      <c r="AF1211" s="3" t="s">
        <v>1288</v>
      </c>
      <c r="AG1211" s="3" t="s">
        <v>788</v>
      </c>
      <c r="AH1211" s="3" t="s">
        <v>111</v>
      </c>
      <c r="AI1211" s="3" t="s">
        <v>80</v>
      </c>
      <c r="AJ1211" s="3" t="s">
        <v>859</v>
      </c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4"/>
    </row>
    <row r="1212" spans="1:51" x14ac:dyDescent="0.25">
      <c r="A1212" s="2" t="s">
        <v>489</v>
      </c>
      <c r="B1212" s="11" t="s">
        <v>2954</v>
      </c>
      <c r="C1212" s="3">
        <v>1</v>
      </c>
      <c r="D1212" s="3" t="s">
        <v>6</v>
      </c>
      <c r="E1212" s="3" t="s">
        <v>4</v>
      </c>
      <c r="F1212" s="3" t="s">
        <v>2072</v>
      </c>
      <c r="G1212" s="3"/>
      <c r="H1212" s="3" t="s">
        <v>60</v>
      </c>
      <c r="I1212" s="3" t="s">
        <v>375</v>
      </c>
      <c r="J1212" s="3" t="s">
        <v>375</v>
      </c>
      <c r="K1212" s="3" t="s">
        <v>995</v>
      </c>
      <c r="L1212" s="3" t="s">
        <v>406</v>
      </c>
      <c r="M1212" s="3" t="s">
        <v>1922</v>
      </c>
      <c r="N1212" s="3" t="s">
        <v>5473</v>
      </c>
      <c r="O1212" s="3" t="s">
        <v>7250</v>
      </c>
      <c r="P1212" s="3"/>
      <c r="Q1212" s="3" t="s">
        <v>169</v>
      </c>
      <c r="R1212" s="3" t="s">
        <v>226</v>
      </c>
      <c r="S1212" s="3" t="s">
        <v>226</v>
      </c>
      <c r="T1212" s="3" t="s">
        <v>226</v>
      </c>
      <c r="U1212" s="3" t="s">
        <v>250</v>
      </c>
      <c r="V1212" s="3" t="s">
        <v>250</v>
      </c>
      <c r="W1212" s="3" t="s">
        <v>170</v>
      </c>
      <c r="X1212" s="3" t="s">
        <v>822</v>
      </c>
      <c r="Y1212" s="3" t="s">
        <v>7251</v>
      </c>
      <c r="Z1212" s="3" t="s">
        <v>924</v>
      </c>
      <c r="AA1212" s="3" t="s">
        <v>31</v>
      </c>
      <c r="AB1212" s="3"/>
      <c r="AC1212" s="3" t="s">
        <v>755</v>
      </c>
      <c r="AD1212" s="3" t="s">
        <v>3916</v>
      </c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4"/>
    </row>
    <row r="1213" spans="1:51" x14ac:dyDescent="0.25">
      <c r="A1213" s="2" t="s">
        <v>489</v>
      </c>
      <c r="B1213" s="11" t="s">
        <v>2954</v>
      </c>
      <c r="C1213" s="3">
        <v>2</v>
      </c>
      <c r="D1213" s="3" t="s">
        <v>290</v>
      </c>
      <c r="E1213" s="3" t="s">
        <v>2072</v>
      </c>
      <c r="F1213" s="3" t="s">
        <v>3918</v>
      </c>
      <c r="G1213" s="3"/>
      <c r="H1213" s="3" t="s">
        <v>38</v>
      </c>
      <c r="I1213" s="3" t="s">
        <v>291</v>
      </c>
      <c r="J1213" s="3" t="s">
        <v>111</v>
      </c>
      <c r="K1213" s="3" t="s">
        <v>995</v>
      </c>
      <c r="L1213" s="3" t="s">
        <v>406</v>
      </c>
      <c r="M1213" s="3" t="s">
        <v>1236</v>
      </c>
      <c r="N1213" s="3" t="s">
        <v>2867</v>
      </c>
      <c r="O1213" s="3" t="s">
        <v>4882</v>
      </c>
      <c r="P1213" s="3"/>
      <c r="Q1213" s="3" t="s">
        <v>169</v>
      </c>
      <c r="R1213" s="3" t="s">
        <v>208</v>
      </c>
      <c r="S1213" s="3" t="s">
        <v>208</v>
      </c>
      <c r="T1213" s="3" t="s">
        <v>328</v>
      </c>
      <c r="U1213" s="3" t="s">
        <v>171</v>
      </c>
      <c r="V1213" s="3" t="s">
        <v>171</v>
      </c>
      <c r="W1213" s="3" t="s">
        <v>189</v>
      </c>
      <c r="X1213" s="3" t="s">
        <v>1383</v>
      </c>
      <c r="Y1213" s="3" t="s">
        <v>3924</v>
      </c>
      <c r="Z1213" s="3" t="s">
        <v>4052</v>
      </c>
      <c r="AA1213" s="3" t="s">
        <v>1743</v>
      </c>
      <c r="AB1213" s="3"/>
      <c r="AC1213" s="3" t="s">
        <v>1998</v>
      </c>
      <c r="AD1213" s="3" t="s">
        <v>819</v>
      </c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4"/>
    </row>
    <row r="1214" spans="1:51" x14ac:dyDescent="0.25">
      <c r="A1214" s="2" t="s">
        <v>489</v>
      </c>
      <c r="B1214" s="11" t="s">
        <v>2954</v>
      </c>
      <c r="C1214" s="3">
        <v>3</v>
      </c>
      <c r="D1214" s="3" t="s">
        <v>302</v>
      </c>
      <c r="E1214" s="3" t="s">
        <v>3918</v>
      </c>
      <c r="F1214" s="3" t="s">
        <v>68</v>
      </c>
      <c r="G1214" s="3"/>
      <c r="H1214" s="3" t="s">
        <v>291</v>
      </c>
      <c r="I1214" s="3" t="s">
        <v>400</v>
      </c>
      <c r="J1214" s="3" t="s">
        <v>1017</v>
      </c>
      <c r="K1214" s="3" t="s">
        <v>1237</v>
      </c>
      <c r="L1214" s="3" t="s">
        <v>518</v>
      </c>
      <c r="M1214" s="3" t="s">
        <v>3555</v>
      </c>
      <c r="N1214" s="3" t="s">
        <v>3585</v>
      </c>
      <c r="O1214" s="3" t="s">
        <v>7252</v>
      </c>
      <c r="P1214" s="3" t="s">
        <v>518</v>
      </c>
      <c r="Q1214" s="3" t="s">
        <v>169</v>
      </c>
      <c r="R1214" s="3" t="s">
        <v>297</v>
      </c>
      <c r="S1214" s="3" t="s">
        <v>328</v>
      </c>
      <c r="T1214" s="3" t="s">
        <v>297</v>
      </c>
      <c r="U1214" s="3" t="s">
        <v>411</v>
      </c>
      <c r="V1214" s="3" t="s">
        <v>411</v>
      </c>
      <c r="W1214" s="3" t="s">
        <v>411</v>
      </c>
      <c r="X1214" s="3" t="s">
        <v>27</v>
      </c>
      <c r="Y1214" s="3" t="s">
        <v>1128</v>
      </c>
      <c r="Z1214" s="3" t="s">
        <v>2528</v>
      </c>
      <c r="AA1214" s="3" t="s">
        <v>1801</v>
      </c>
      <c r="AB1214" s="3"/>
      <c r="AC1214" s="3" t="s">
        <v>76</v>
      </c>
      <c r="AD1214" s="3" t="s">
        <v>4069</v>
      </c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4"/>
    </row>
    <row r="1215" spans="1:51" x14ac:dyDescent="0.25">
      <c r="A1215" s="2" t="s">
        <v>489</v>
      </c>
      <c r="B1215" s="11" t="s">
        <v>2954</v>
      </c>
      <c r="C1215" s="3">
        <v>4</v>
      </c>
      <c r="D1215" s="3" t="s">
        <v>2422</v>
      </c>
      <c r="E1215" s="3" t="s">
        <v>68</v>
      </c>
      <c r="F1215" s="3" t="s">
        <v>3011</v>
      </c>
      <c r="G1215" s="3"/>
      <c r="H1215" s="3" t="s">
        <v>60</v>
      </c>
      <c r="I1215" s="3" t="s">
        <v>252</v>
      </c>
      <c r="J1215" s="3" t="s">
        <v>55</v>
      </c>
      <c r="K1215" s="3" t="s">
        <v>400</v>
      </c>
      <c r="L1215" s="3" t="s">
        <v>1585</v>
      </c>
      <c r="M1215" s="3" t="s">
        <v>244</v>
      </c>
      <c r="N1215" s="3" t="s">
        <v>6958</v>
      </c>
      <c r="O1215" s="3" t="s">
        <v>7253</v>
      </c>
      <c r="P1215" s="3"/>
      <c r="Q1215" s="3" t="s">
        <v>169</v>
      </c>
      <c r="R1215" s="3" t="s">
        <v>170</v>
      </c>
      <c r="S1215" s="3" t="s">
        <v>170</v>
      </c>
      <c r="T1215" s="3" t="s">
        <v>170</v>
      </c>
      <c r="U1215" s="3" t="s">
        <v>433</v>
      </c>
      <c r="V1215" s="3" t="s">
        <v>433</v>
      </c>
      <c r="W1215" s="3" t="s">
        <v>433</v>
      </c>
      <c r="X1215" s="3" t="s">
        <v>87</v>
      </c>
      <c r="Y1215" s="3" t="s">
        <v>2123</v>
      </c>
      <c r="Z1215" s="3" t="s">
        <v>2472</v>
      </c>
      <c r="AA1215" s="3" t="s">
        <v>1789</v>
      </c>
      <c r="AB1215" s="3"/>
      <c r="AC1215" s="3" t="s">
        <v>2512</v>
      </c>
      <c r="AD1215" s="3" t="s">
        <v>1463</v>
      </c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4"/>
    </row>
    <row r="1216" spans="1:51" x14ac:dyDescent="0.25">
      <c r="A1216" s="2" t="s">
        <v>489</v>
      </c>
      <c r="B1216" s="11" t="s">
        <v>2954</v>
      </c>
      <c r="C1216" s="3">
        <v>5</v>
      </c>
      <c r="D1216" s="3" t="s">
        <v>1946</v>
      </c>
      <c r="E1216" s="3" t="s">
        <v>3011</v>
      </c>
      <c r="F1216" s="3" t="s">
        <v>3417</v>
      </c>
      <c r="G1216" s="3"/>
      <c r="H1216" s="3" t="s">
        <v>108</v>
      </c>
      <c r="I1216" s="3" t="s">
        <v>440</v>
      </c>
      <c r="J1216" s="3" t="s">
        <v>1383</v>
      </c>
      <c r="K1216" s="3" t="s">
        <v>594</v>
      </c>
      <c r="L1216" s="3" t="s">
        <v>6147</v>
      </c>
      <c r="M1216" s="3" t="s">
        <v>51</v>
      </c>
      <c r="N1216" s="3" t="s">
        <v>7254</v>
      </c>
      <c r="O1216" s="3" t="s">
        <v>6793</v>
      </c>
      <c r="P1216" s="3"/>
      <c r="Q1216" s="3" t="s">
        <v>169</v>
      </c>
      <c r="R1216" s="3" t="s">
        <v>170</v>
      </c>
      <c r="S1216" s="3" t="s">
        <v>170</v>
      </c>
      <c r="T1216" s="3" t="s">
        <v>188</v>
      </c>
      <c r="U1216" s="3" t="s">
        <v>433</v>
      </c>
      <c r="V1216" s="3" t="s">
        <v>1324</v>
      </c>
      <c r="W1216" s="3" t="s">
        <v>433</v>
      </c>
      <c r="X1216" s="3" t="s">
        <v>278</v>
      </c>
      <c r="Y1216" s="3"/>
      <c r="Z1216" s="3"/>
      <c r="AA1216" s="3" t="s">
        <v>1467</v>
      </c>
      <c r="AB1216" s="3"/>
      <c r="AC1216" s="3" t="s">
        <v>672</v>
      </c>
      <c r="AD1216" s="3" t="s">
        <v>2628</v>
      </c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4"/>
    </row>
    <row r="1217" spans="1:51" x14ac:dyDescent="0.25">
      <c r="A1217" s="2" t="s">
        <v>489</v>
      </c>
      <c r="B1217" s="11" t="s">
        <v>2954</v>
      </c>
      <c r="C1217" s="3">
        <v>6</v>
      </c>
      <c r="D1217" s="3" t="s">
        <v>2435</v>
      </c>
      <c r="E1217" s="3" t="s">
        <v>3417</v>
      </c>
      <c r="F1217" s="3"/>
      <c r="G1217" s="3"/>
      <c r="H1217" s="3" t="s">
        <v>61</v>
      </c>
      <c r="I1217" s="3" t="s">
        <v>190</v>
      </c>
      <c r="J1217" s="3" t="s">
        <v>329</v>
      </c>
      <c r="K1217" s="3" t="s">
        <v>1120</v>
      </c>
      <c r="L1217" s="3" t="s">
        <v>3754</v>
      </c>
      <c r="M1217" s="3" t="s">
        <v>3206</v>
      </c>
      <c r="N1217" s="3" t="s">
        <v>7255</v>
      </c>
      <c r="O1217" s="3" t="s">
        <v>536</v>
      </c>
      <c r="P1217" s="3"/>
      <c r="Q1217" s="3" t="s">
        <v>1064</v>
      </c>
      <c r="R1217" s="3" t="s">
        <v>267</v>
      </c>
      <c r="S1217" s="3" t="s">
        <v>267</v>
      </c>
      <c r="T1217" s="3" t="s">
        <v>267</v>
      </c>
      <c r="U1217" s="3" t="s">
        <v>230</v>
      </c>
      <c r="V1217" s="3" t="s">
        <v>230</v>
      </c>
      <c r="W1217" s="3" t="s">
        <v>230</v>
      </c>
      <c r="X1217" s="3" t="s">
        <v>270</v>
      </c>
      <c r="Y1217" s="3"/>
      <c r="Z1217" s="3"/>
      <c r="AA1217" s="3" t="s">
        <v>251</v>
      </c>
      <c r="AB1217" s="3"/>
      <c r="AC1217" s="3" t="s">
        <v>1956</v>
      </c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4"/>
    </row>
    <row r="1218" spans="1:51" x14ac:dyDescent="0.25">
      <c r="A1218" s="2" t="s">
        <v>4667</v>
      </c>
      <c r="B1218" s="11" t="s">
        <v>2954</v>
      </c>
      <c r="C1218" s="3">
        <v>1</v>
      </c>
      <c r="D1218" s="3" t="s">
        <v>6</v>
      </c>
      <c r="E1218" s="3" t="s">
        <v>4</v>
      </c>
      <c r="F1218" s="3" t="s">
        <v>1081</v>
      </c>
      <c r="G1218" s="3"/>
      <c r="H1218" s="3" t="s">
        <v>60</v>
      </c>
      <c r="I1218" s="3" t="s">
        <v>291</v>
      </c>
      <c r="J1218" s="3" t="s">
        <v>243</v>
      </c>
      <c r="K1218" s="3" t="s">
        <v>175</v>
      </c>
      <c r="L1218" s="3" t="s">
        <v>1413</v>
      </c>
      <c r="M1218" s="3" t="s">
        <v>550</v>
      </c>
      <c r="N1218" s="3" t="s">
        <v>7256</v>
      </c>
      <c r="O1218" s="3" t="s">
        <v>6424</v>
      </c>
      <c r="P1218" s="3"/>
      <c r="Q1218" s="3" t="s">
        <v>354</v>
      </c>
      <c r="R1218" s="3" t="s">
        <v>228</v>
      </c>
      <c r="S1218" s="3" t="s">
        <v>228</v>
      </c>
      <c r="T1218" s="3" t="s">
        <v>228</v>
      </c>
      <c r="U1218" s="3" t="s">
        <v>205</v>
      </c>
      <c r="V1218" s="3" t="s">
        <v>205</v>
      </c>
      <c r="W1218" s="3" t="s">
        <v>227</v>
      </c>
      <c r="X1218" s="3" t="s">
        <v>796</v>
      </c>
      <c r="Y1218" s="3" t="s">
        <v>2684</v>
      </c>
      <c r="Z1218" s="3" t="s">
        <v>1129</v>
      </c>
      <c r="AA1218" s="3" t="s">
        <v>92</v>
      </c>
      <c r="AB1218" s="3" t="s">
        <v>1597</v>
      </c>
      <c r="AC1218" s="3" t="s">
        <v>28</v>
      </c>
      <c r="AD1218" s="3" t="s">
        <v>1463</v>
      </c>
      <c r="AE1218" s="3" t="s">
        <v>1015</v>
      </c>
      <c r="AF1218" s="3" t="s">
        <v>2362</v>
      </c>
      <c r="AG1218" s="3" t="s">
        <v>183</v>
      </c>
      <c r="AH1218" s="3" t="s">
        <v>826</v>
      </c>
      <c r="AI1218" s="3" t="s">
        <v>465</v>
      </c>
      <c r="AJ1218" s="3" t="s">
        <v>2214</v>
      </c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4"/>
    </row>
    <row r="1219" spans="1:51" x14ac:dyDescent="0.25">
      <c r="A1219" s="2" t="s">
        <v>4667</v>
      </c>
      <c r="B1219" s="11" t="s">
        <v>2954</v>
      </c>
      <c r="C1219" s="3">
        <v>2</v>
      </c>
      <c r="D1219" s="3" t="s">
        <v>290</v>
      </c>
      <c r="E1219" s="3" t="s">
        <v>1081</v>
      </c>
      <c r="F1219" s="3" t="s">
        <v>1708</v>
      </c>
      <c r="G1219" s="3"/>
      <c r="H1219" s="3" t="s">
        <v>38</v>
      </c>
      <c r="I1219" s="3" t="s">
        <v>29</v>
      </c>
      <c r="J1219" s="3" t="s">
        <v>30</v>
      </c>
      <c r="K1219" s="3" t="s">
        <v>1284</v>
      </c>
      <c r="L1219" s="3" t="s">
        <v>1895</v>
      </c>
      <c r="M1219" s="3" t="s">
        <v>1061</v>
      </c>
      <c r="N1219" s="3" t="s">
        <v>7257</v>
      </c>
      <c r="O1219" s="3" t="s">
        <v>4777</v>
      </c>
      <c r="P1219" s="3"/>
      <c r="Q1219" s="3" t="s">
        <v>283</v>
      </c>
      <c r="R1219" s="3" t="s">
        <v>904</v>
      </c>
      <c r="S1219" s="3" t="s">
        <v>904</v>
      </c>
      <c r="T1219" s="3" t="s">
        <v>265</v>
      </c>
      <c r="U1219" s="3" t="s">
        <v>188</v>
      </c>
      <c r="V1219" s="3" t="s">
        <v>188</v>
      </c>
      <c r="W1219" s="3" t="s">
        <v>269</v>
      </c>
      <c r="X1219" s="3" t="s">
        <v>3020</v>
      </c>
      <c r="Y1219" s="3" t="s">
        <v>4337</v>
      </c>
      <c r="Z1219" s="3" t="s">
        <v>1091</v>
      </c>
      <c r="AA1219" s="3" t="s">
        <v>415</v>
      </c>
      <c r="AB1219" s="3" t="s">
        <v>1453</v>
      </c>
      <c r="AC1219" s="3" t="s">
        <v>454</v>
      </c>
      <c r="AD1219" s="3" t="s">
        <v>213</v>
      </c>
      <c r="AE1219" s="3" t="s">
        <v>6200</v>
      </c>
      <c r="AF1219" s="3" t="s">
        <v>2362</v>
      </c>
      <c r="AG1219" s="3" t="s">
        <v>1401</v>
      </c>
      <c r="AH1219" s="3" t="s">
        <v>87</v>
      </c>
      <c r="AI1219" s="3" t="s">
        <v>14</v>
      </c>
      <c r="AJ1219" s="3" t="s">
        <v>197</v>
      </c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4"/>
    </row>
    <row r="1220" spans="1:51" x14ac:dyDescent="0.25">
      <c r="A1220" s="2" t="s">
        <v>4667</v>
      </c>
      <c r="B1220" s="11" t="s">
        <v>2954</v>
      </c>
      <c r="C1220" s="3">
        <v>3</v>
      </c>
      <c r="D1220" s="3" t="s">
        <v>302</v>
      </c>
      <c r="E1220" s="3" t="s">
        <v>1708</v>
      </c>
      <c r="F1220" s="3" t="s">
        <v>996</v>
      </c>
      <c r="G1220" s="3"/>
      <c r="H1220" s="3" t="s">
        <v>60</v>
      </c>
      <c r="I1220" s="3" t="s">
        <v>112</v>
      </c>
      <c r="J1220" s="3" t="s">
        <v>243</v>
      </c>
      <c r="K1220" s="3" t="s">
        <v>351</v>
      </c>
      <c r="L1220" s="3" t="s">
        <v>2030</v>
      </c>
      <c r="M1220" s="3" t="s">
        <v>1700</v>
      </c>
      <c r="N1220" s="3" t="s">
        <v>7258</v>
      </c>
      <c r="O1220" s="3" t="s">
        <v>754</v>
      </c>
      <c r="P1220" s="3"/>
      <c r="Q1220" s="3" t="s">
        <v>225</v>
      </c>
      <c r="R1220" s="3" t="s">
        <v>265</v>
      </c>
      <c r="S1220" s="3" t="s">
        <v>265</v>
      </c>
      <c r="T1220" s="3" t="s">
        <v>266</v>
      </c>
      <c r="U1220" s="3" t="s">
        <v>343</v>
      </c>
      <c r="V1220" s="3" t="s">
        <v>343</v>
      </c>
      <c r="W1220" s="3" t="s">
        <v>343</v>
      </c>
      <c r="X1220" s="3" t="s">
        <v>59</v>
      </c>
      <c r="Y1220" s="3" t="s">
        <v>1303</v>
      </c>
      <c r="Z1220" s="3" t="s">
        <v>508</v>
      </c>
      <c r="AA1220" s="3" t="s">
        <v>115</v>
      </c>
      <c r="AB1220" s="3" t="s">
        <v>1374</v>
      </c>
      <c r="AC1220" s="3" t="s">
        <v>278</v>
      </c>
      <c r="AD1220" s="3" t="s">
        <v>7259</v>
      </c>
      <c r="AE1220" s="3" t="s">
        <v>741</v>
      </c>
      <c r="AF1220" s="3" t="s">
        <v>443</v>
      </c>
      <c r="AG1220" s="3" t="s">
        <v>183</v>
      </c>
      <c r="AH1220" s="3" t="s">
        <v>111</v>
      </c>
      <c r="AI1220" s="3" t="s">
        <v>813</v>
      </c>
      <c r="AJ1220" s="3" t="s">
        <v>627</v>
      </c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4"/>
    </row>
    <row r="1221" spans="1:51" x14ac:dyDescent="0.25">
      <c r="A1221" s="2" t="s">
        <v>4667</v>
      </c>
      <c r="B1221" s="11" t="s">
        <v>2954</v>
      </c>
      <c r="C1221" s="3">
        <v>4</v>
      </c>
      <c r="D1221" s="3" t="s">
        <v>477</v>
      </c>
      <c r="E1221" s="3" t="s">
        <v>996</v>
      </c>
      <c r="F1221" s="3" t="s">
        <v>349</v>
      </c>
      <c r="G1221" s="3"/>
      <c r="H1221" s="3" t="s">
        <v>60</v>
      </c>
      <c r="I1221" s="3" t="s">
        <v>30</v>
      </c>
      <c r="J1221" s="3" t="s">
        <v>3020</v>
      </c>
      <c r="K1221" s="3" t="s">
        <v>7069</v>
      </c>
      <c r="L1221" s="3" t="s">
        <v>3251</v>
      </c>
      <c r="M1221" s="3" t="s">
        <v>7260</v>
      </c>
      <c r="N1221" s="3" t="s">
        <v>5533</v>
      </c>
      <c r="O1221" s="3" t="s">
        <v>1923</v>
      </c>
      <c r="P1221" s="3"/>
      <c r="Q1221" s="3" t="s">
        <v>225</v>
      </c>
      <c r="R1221" s="3" t="s">
        <v>228</v>
      </c>
      <c r="S1221" s="3" t="s">
        <v>228</v>
      </c>
      <c r="T1221" s="3" t="s">
        <v>228</v>
      </c>
      <c r="U1221" s="3" t="s">
        <v>268</v>
      </c>
      <c r="V1221" s="3" t="s">
        <v>268</v>
      </c>
      <c r="W1221" s="3" t="s">
        <v>472</v>
      </c>
      <c r="X1221" s="3" t="s">
        <v>27</v>
      </c>
      <c r="Y1221" s="3" t="s">
        <v>1900</v>
      </c>
      <c r="Z1221" s="3" t="s">
        <v>2914</v>
      </c>
      <c r="AA1221" s="3" t="s">
        <v>799</v>
      </c>
      <c r="AB1221" s="3" t="s">
        <v>1290</v>
      </c>
      <c r="AC1221" s="3" t="s">
        <v>321</v>
      </c>
      <c r="AD1221" s="3" t="s">
        <v>2067</v>
      </c>
      <c r="AE1221" s="3" t="s">
        <v>1106</v>
      </c>
      <c r="AF1221" s="3" t="s">
        <v>178</v>
      </c>
      <c r="AG1221" s="3" t="s">
        <v>111</v>
      </c>
      <c r="AH1221" s="3" t="s">
        <v>55</v>
      </c>
      <c r="AI1221" s="3" t="s">
        <v>135</v>
      </c>
      <c r="AJ1221" s="3" t="s">
        <v>3545</v>
      </c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4"/>
    </row>
    <row r="1222" spans="1:51" x14ac:dyDescent="0.25">
      <c r="A1222" s="2" t="s">
        <v>4667</v>
      </c>
      <c r="B1222" s="11" t="s">
        <v>2954</v>
      </c>
      <c r="C1222" s="3">
        <v>5</v>
      </c>
      <c r="D1222" s="3" t="s">
        <v>484</v>
      </c>
      <c r="E1222" s="3" t="s">
        <v>349</v>
      </c>
      <c r="F1222" s="3" t="s">
        <v>1216</v>
      </c>
      <c r="G1222" s="3"/>
      <c r="H1222" s="3" t="s">
        <v>60</v>
      </c>
      <c r="I1222" s="3" t="s">
        <v>165</v>
      </c>
      <c r="J1222" s="3" t="s">
        <v>23</v>
      </c>
      <c r="K1222" s="3" t="s">
        <v>2882</v>
      </c>
      <c r="L1222" s="3" t="s">
        <v>3286</v>
      </c>
      <c r="M1222" s="3" t="s">
        <v>4920</v>
      </c>
      <c r="N1222" s="3" t="s">
        <v>6291</v>
      </c>
      <c r="O1222" s="3" t="s">
        <v>877</v>
      </c>
      <c r="P1222" s="3"/>
      <c r="Q1222" s="3" t="s">
        <v>225</v>
      </c>
      <c r="R1222" s="3" t="s">
        <v>228</v>
      </c>
      <c r="S1222" s="3" t="s">
        <v>228</v>
      </c>
      <c r="T1222" s="3" t="s">
        <v>228</v>
      </c>
      <c r="U1222" s="3" t="s">
        <v>267</v>
      </c>
      <c r="V1222" s="3" t="s">
        <v>267</v>
      </c>
      <c r="W1222" s="3" t="s">
        <v>472</v>
      </c>
      <c r="X1222" s="3" t="s">
        <v>318</v>
      </c>
      <c r="Y1222" s="3"/>
      <c r="Z1222" s="3"/>
      <c r="AA1222" s="3" t="s">
        <v>406</v>
      </c>
      <c r="AB1222" s="3" t="s">
        <v>1453</v>
      </c>
      <c r="AC1222" s="3" t="s">
        <v>154</v>
      </c>
      <c r="AD1222" s="3" t="s">
        <v>2067</v>
      </c>
      <c r="AE1222" s="3" t="s">
        <v>1106</v>
      </c>
      <c r="AF1222" s="3" t="s">
        <v>178</v>
      </c>
      <c r="AG1222" s="3" t="s">
        <v>58</v>
      </c>
      <c r="AH1222" s="3" t="s">
        <v>111</v>
      </c>
      <c r="AI1222" s="3" t="s">
        <v>1992</v>
      </c>
      <c r="AJ1222" s="3" t="s">
        <v>3545</v>
      </c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4"/>
    </row>
    <row r="1223" spans="1:51" x14ac:dyDescent="0.25">
      <c r="A1223" s="2" t="s">
        <v>4667</v>
      </c>
      <c r="B1223" s="11" t="s">
        <v>2954</v>
      </c>
      <c r="C1223" s="3">
        <v>6</v>
      </c>
      <c r="D1223" s="3" t="s">
        <v>763</v>
      </c>
      <c r="E1223" s="3" t="s">
        <v>1216</v>
      </c>
      <c r="F1223" s="3" t="s">
        <v>467</v>
      </c>
      <c r="G1223" s="3"/>
      <c r="H1223" s="3" t="s">
        <v>29</v>
      </c>
      <c r="I1223" s="3" t="s">
        <v>30</v>
      </c>
      <c r="J1223" s="3" t="s">
        <v>60</v>
      </c>
      <c r="K1223" s="3" t="s">
        <v>1656</v>
      </c>
      <c r="L1223" s="3" t="s">
        <v>2586</v>
      </c>
      <c r="M1223" s="3" t="s">
        <v>264</v>
      </c>
      <c r="N1223" s="3" t="s">
        <v>5732</v>
      </c>
      <c r="O1223" s="3" t="s">
        <v>1525</v>
      </c>
      <c r="P1223" s="3"/>
      <c r="Q1223" s="3" t="s">
        <v>354</v>
      </c>
      <c r="R1223" s="3" t="s">
        <v>265</v>
      </c>
      <c r="S1223" s="3" t="s">
        <v>904</v>
      </c>
      <c r="T1223" s="3" t="s">
        <v>265</v>
      </c>
      <c r="U1223" s="3" t="s">
        <v>188</v>
      </c>
      <c r="V1223" s="3" t="s">
        <v>188</v>
      </c>
      <c r="W1223" s="3" t="s">
        <v>205</v>
      </c>
      <c r="X1223" s="3" t="s">
        <v>329</v>
      </c>
      <c r="Y1223" s="3"/>
      <c r="Z1223" s="3"/>
      <c r="AA1223" s="3" t="s">
        <v>426</v>
      </c>
      <c r="AB1223" s="3" t="s">
        <v>1453</v>
      </c>
      <c r="AC1223" s="3" t="s">
        <v>111</v>
      </c>
      <c r="AD1223" s="3" t="s">
        <v>1779</v>
      </c>
      <c r="AE1223" s="3" t="s">
        <v>543</v>
      </c>
      <c r="AF1223" s="3" t="s">
        <v>393</v>
      </c>
      <c r="AG1223" s="3" t="s">
        <v>58</v>
      </c>
      <c r="AH1223" s="3" t="s">
        <v>61</v>
      </c>
      <c r="AI1223" s="3" t="s">
        <v>1040</v>
      </c>
      <c r="AJ1223" s="3" t="s">
        <v>554</v>
      </c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4"/>
    </row>
    <row r="1224" spans="1:51" x14ac:dyDescent="0.25">
      <c r="A1224" s="2" t="s">
        <v>4667</v>
      </c>
      <c r="B1224" s="11" t="s">
        <v>2954</v>
      </c>
      <c r="C1224" s="3">
        <v>7</v>
      </c>
      <c r="D1224" s="3" t="s">
        <v>945</v>
      </c>
      <c r="E1224" s="3" t="s">
        <v>467</v>
      </c>
      <c r="F1224" s="3"/>
      <c r="G1224" s="3"/>
      <c r="H1224" s="3" t="s">
        <v>38</v>
      </c>
      <c r="I1224" s="3" t="s">
        <v>30</v>
      </c>
      <c r="J1224" s="3" t="s">
        <v>30</v>
      </c>
      <c r="K1224" s="3" t="s">
        <v>751</v>
      </c>
      <c r="L1224" s="3" t="s">
        <v>139</v>
      </c>
      <c r="M1224" s="3" t="s">
        <v>505</v>
      </c>
      <c r="N1224" s="3" t="s">
        <v>4957</v>
      </c>
      <c r="O1224" s="3" t="s">
        <v>3123</v>
      </c>
      <c r="P1224" s="3"/>
      <c r="Q1224" s="3" t="s">
        <v>283</v>
      </c>
      <c r="R1224" s="3" t="s">
        <v>266</v>
      </c>
      <c r="S1224" s="3" t="s">
        <v>249</v>
      </c>
      <c r="T1224" s="3" t="s">
        <v>266</v>
      </c>
      <c r="U1224" s="3" t="s">
        <v>170</v>
      </c>
      <c r="V1224" s="3" t="s">
        <v>170</v>
      </c>
      <c r="W1224" s="3" t="s">
        <v>343</v>
      </c>
      <c r="X1224" s="3" t="s">
        <v>509</v>
      </c>
      <c r="Y1224" s="3"/>
      <c r="Z1224" s="3"/>
      <c r="AA1224" s="3" t="s">
        <v>184</v>
      </c>
      <c r="AB1224" s="3" t="s">
        <v>1590</v>
      </c>
      <c r="AC1224" s="3" t="s">
        <v>252</v>
      </c>
      <c r="AD1224" s="3" t="s">
        <v>358</v>
      </c>
      <c r="AE1224" s="3" t="s">
        <v>741</v>
      </c>
      <c r="AF1224" s="3" t="s">
        <v>403</v>
      </c>
      <c r="AG1224" s="3" t="s">
        <v>478</v>
      </c>
      <c r="AH1224" s="3" t="s">
        <v>111</v>
      </c>
      <c r="AI1224" s="3" t="s">
        <v>109</v>
      </c>
      <c r="AJ1224" s="3" t="s">
        <v>3019</v>
      </c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4"/>
    </row>
    <row r="1225" spans="1:51" x14ac:dyDescent="0.25">
      <c r="A1225" s="2" t="s">
        <v>5305</v>
      </c>
      <c r="B1225" s="11" t="s">
        <v>2954</v>
      </c>
      <c r="C1225" s="3">
        <v>1</v>
      </c>
      <c r="D1225" s="3" t="s">
        <v>660</v>
      </c>
      <c r="E1225" s="3" t="s">
        <v>4</v>
      </c>
      <c r="F1225" s="3" t="s">
        <v>0</v>
      </c>
      <c r="G1225" s="3"/>
      <c r="H1225" s="3" t="s">
        <v>38</v>
      </c>
      <c r="I1225" s="3" t="s">
        <v>29</v>
      </c>
      <c r="J1225" s="3" t="s">
        <v>60</v>
      </c>
      <c r="K1225" s="3" t="s">
        <v>270</v>
      </c>
      <c r="L1225" s="3" t="s">
        <v>87</v>
      </c>
      <c r="M1225" s="3" t="s">
        <v>27</v>
      </c>
      <c r="N1225" s="3" t="s">
        <v>6917</v>
      </c>
      <c r="O1225" s="3" t="s">
        <v>7261</v>
      </c>
      <c r="P1225" s="3"/>
      <c r="Q1225" s="3" t="s">
        <v>169</v>
      </c>
      <c r="R1225" s="3" t="s">
        <v>328</v>
      </c>
      <c r="S1225" s="3" t="s">
        <v>328</v>
      </c>
      <c r="T1225" s="3" t="s">
        <v>188</v>
      </c>
      <c r="U1225" s="3" t="s">
        <v>411</v>
      </c>
      <c r="V1225" s="3" t="s">
        <v>411</v>
      </c>
      <c r="W1225" s="3" t="s">
        <v>229</v>
      </c>
      <c r="X1225" s="3" t="s">
        <v>1800</v>
      </c>
      <c r="Y1225" s="3" t="s">
        <v>7262</v>
      </c>
      <c r="Z1225" s="3" t="s">
        <v>1601</v>
      </c>
      <c r="AA1225" s="3" t="s">
        <v>625</v>
      </c>
      <c r="AB1225" s="3"/>
      <c r="AC1225" s="3" t="s">
        <v>1204</v>
      </c>
      <c r="AD1225" s="3" t="s">
        <v>819</v>
      </c>
      <c r="AE1225" s="3" t="s">
        <v>54</v>
      </c>
      <c r="AF1225" s="3" t="s">
        <v>1913</v>
      </c>
      <c r="AG1225" s="3" t="s">
        <v>836</v>
      </c>
      <c r="AH1225" s="3" t="s">
        <v>58</v>
      </c>
      <c r="AI1225" s="3" t="s">
        <v>2938</v>
      </c>
      <c r="AJ1225" s="3" t="s">
        <v>3505</v>
      </c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4"/>
    </row>
    <row r="1226" spans="1:51" x14ac:dyDescent="0.25">
      <c r="A1226" s="2" t="s">
        <v>5305</v>
      </c>
      <c r="B1226" s="11" t="s">
        <v>2954</v>
      </c>
      <c r="C1226" s="3">
        <v>2</v>
      </c>
      <c r="D1226" s="3" t="s">
        <v>684</v>
      </c>
      <c r="E1226" s="3" t="s">
        <v>0</v>
      </c>
      <c r="F1226" s="3" t="s">
        <v>659</v>
      </c>
      <c r="G1226" s="3"/>
      <c r="H1226" s="3" t="s">
        <v>38</v>
      </c>
      <c r="I1226" s="3" t="s">
        <v>29</v>
      </c>
      <c r="J1226" s="3" t="s">
        <v>182</v>
      </c>
      <c r="K1226" s="3" t="s">
        <v>183</v>
      </c>
      <c r="L1226" s="3" t="s">
        <v>454</v>
      </c>
      <c r="M1226" s="3" t="s">
        <v>372</v>
      </c>
      <c r="N1226" s="3" t="s">
        <v>5492</v>
      </c>
      <c r="O1226" s="3" t="s">
        <v>7263</v>
      </c>
      <c r="P1226" s="3"/>
      <c r="Q1226" s="3" t="s">
        <v>169</v>
      </c>
      <c r="R1226" s="3" t="s">
        <v>297</v>
      </c>
      <c r="S1226" s="3" t="s">
        <v>297</v>
      </c>
      <c r="T1226" s="3" t="s">
        <v>1428</v>
      </c>
      <c r="U1226" s="3" t="s">
        <v>1324</v>
      </c>
      <c r="V1226" s="3" t="s">
        <v>411</v>
      </c>
      <c r="W1226" s="3" t="s">
        <v>207</v>
      </c>
      <c r="X1226" s="3" t="s">
        <v>751</v>
      </c>
      <c r="Y1226" s="3" t="s">
        <v>6722</v>
      </c>
      <c r="Z1226" s="3" t="s">
        <v>800</v>
      </c>
      <c r="AA1226" s="3" t="s">
        <v>307</v>
      </c>
      <c r="AB1226" s="3"/>
      <c r="AC1226" s="3" t="s">
        <v>166</v>
      </c>
      <c r="AD1226" s="3" t="s">
        <v>3476</v>
      </c>
      <c r="AE1226" s="3" t="s">
        <v>1489</v>
      </c>
      <c r="AF1226" s="3" t="s">
        <v>4516</v>
      </c>
      <c r="AG1226" s="3" t="s">
        <v>824</v>
      </c>
      <c r="AH1226" s="3" t="s">
        <v>83</v>
      </c>
      <c r="AI1226" s="3" t="s">
        <v>685</v>
      </c>
      <c r="AJ1226" s="3" t="s">
        <v>337</v>
      </c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4"/>
    </row>
    <row r="1227" spans="1:51" x14ac:dyDescent="0.25">
      <c r="A1227" s="2" t="s">
        <v>5305</v>
      </c>
      <c r="B1227" s="11" t="s">
        <v>2954</v>
      </c>
      <c r="C1227" s="3">
        <v>3</v>
      </c>
      <c r="D1227" s="3" t="s">
        <v>69</v>
      </c>
      <c r="E1227" s="3" t="s">
        <v>659</v>
      </c>
      <c r="F1227" s="3" t="s">
        <v>683</v>
      </c>
      <c r="G1227" s="3"/>
      <c r="H1227" s="3" t="s">
        <v>38</v>
      </c>
      <c r="I1227" s="3" t="s">
        <v>108</v>
      </c>
      <c r="J1227" s="3" t="s">
        <v>165</v>
      </c>
      <c r="K1227" s="3" t="s">
        <v>155</v>
      </c>
      <c r="L1227" s="3" t="s">
        <v>111</v>
      </c>
      <c r="M1227" s="3" t="s">
        <v>1248</v>
      </c>
      <c r="N1227" s="3" t="s">
        <v>7264</v>
      </c>
      <c r="O1227" s="3" t="s">
        <v>3174</v>
      </c>
      <c r="P1227" s="3"/>
      <c r="Q1227" s="3" t="s">
        <v>169</v>
      </c>
      <c r="R1227" s="3" t="s">
        <v>297</v>
      </c>
      <c r="S1227" s="3" t="s">
        <v>297</v>
      </c>
      <c r="T1227" s="3" t="s">
        <v>268</v>
      </c>
      <c r="U1227" s="3" t="s">
        <v>411</v>
      </c>
      <c r="V1227" s="3" t="s">
        <v>411</v>
      </c>
      <c r="W1227" s="3" t="s">
        <v>207</v>
      </c>
      <c r="X1227" s="3" t="s">
        <v>155</v>
      </c>
      <c r="Y1227" s="3" t="s">
        <v>4117</v>
      </c>
      <c r="Z1227" s="3" t="s">
        <v>1011</v>
      </c>
      <c r="AA1227" s="3" t="s">
        <v>386</v>
      </c>
      <c r="AB1227" s="3"/>
      <c r="AC1227" s="3" t="s">
        <v>415</v>
      </c>
      <c r="AD1227" s="3" t="s">
        <v>3476</v>
      </c>
      <c r="AE1227" s="3" t="s">
        <v>2836</v>
      </c>
      <c r="AF1227" s="3" t="s">
        <v>4516</v>
      </c>
      <c r="AG1227" s="3" t="s">
        <v>1144</v>
      </c>
      <c r="AH1227" s="3" t="s">
        <v>83</v>
      </c>
      <c r="AI1227" s="3" t="s">
        <v>1814</v>
      </c>
      <c r="AJ1227" s="3" t="s">
        <v>495</v>
      </c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4"/>
    </row>
    <row r="1228" spans="1:51" x14ac:dyDescent="0.25">
      <c r="A1228" s="2" t="s">
        <v>5305</v>
      </c>
      <c r="B1228" s="11" t="s">
        <v>2954</v>
      </c>
      <c r="C1228" s="3">
        <v>4</v>
      </c>
      <c r="D1228" s="3" t="s">
        <v>2395</v>
      </c>
      <c r="E1228" s="3" t="s">
        <v>683</v>
      </c>
      <c r="F1228" s="3" t="s">
        <v>782</v>
      </c>
      <c r="G1228" s="3"/>
      <c r="H1228" s="3" t="s">
        <v>30</v>
      </c>
      <c r="I1228" s="3" t="s">
        <v>256</v>
      </c>
      <c r="J1228" s="3" t="s">
        <v>808</v>
      </c>
      <c r="K1228" s="3" t="s">
        <v>602</v>
      </c>
      <c r="L1228" s="3" t="s">
        <v>372</v>
      </c>
      <c r="M1228" s="3" t="s">
        <v>1262</v>
      </c>
      <c r="N1228" s="3" t="s">
        <v>5634</v>
      </c>
      <c r="O1228" s="3" t="s">
        <v>1981</v>
      </c>
      <c r="P1228" s="3"/>
      <c r="Q1228" s="3" t="s">
        <v>169</v>
      </c>
      <c r="R1228" s="3" t="s">
        <v>231</v>
      </c>
      <c r="S1228" s="3" t="s">
        <v>231</v>
      </c>
      <c r="T1228" s="3" t="s">
        <v>170</v>
      </c>
      <c r="U1228" s="3" t="s">
        <v>1324</v>
      </c>
      <c r="V1228" s="3" t="s">
        <v>1324</v>
      </c>
      <c r="W1228" s="3" t="s">
        <v>433</v>
      </c>
      <c r="X1228" s="3" t="s">
        <v>270</v>
      </c>
      <c r="Y1228" s="3" t="s">
        <v>4184</v>
      </c>
      <c r="Z1228" s="3" t="s">
        <v>271</v>
      </c>
      <c r="AA1228" s="3" t="s">
        <v>274</v>
      </c>
      <c r="AB1228" s="3"/>
      <c r="AC1228" s="3" t="s">
        <v>1348</v>
      </c>
      <c r="AD1228" s="3" t="s">
        <v>3365</v>
      </c>
      <c r="AE1228" s="3" t="s">
        <v>47</v>
      </c>
      <c r="AF1228" s="3" t="s">
        <v>3972</v>
      </c>
      <c r="AG1228" s="3" t="s">
        <v>1663</v>
      </c>
      <c r="AH1228" s="3" t="s">
        <v>111</v>
      </c>
      <c r="AI1228" s="3" t="s">
        <v>125</v>
      </c>
      <c r="AJ1228" s="3" t="s">
        <v>2156</v>
      </c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4"/>
    </row>
    <row r="1229" spans="1:51" x14ac:dyDescent="0.25">
      <c r="A1229" s="2" t="s">
        <v>5305</v>
      </c>
      <c r="B1229" s="11" t="s">
        <v>2954</v>
      </c>
      <c r="C1229" s="3">
        <v>5</v>
      </c>
      <c r="D1229" s="3" t="s">
        <v>2405</v>
      </c>
      <c r="E1229" s="3" t="s">
        <v>782</v>
      </c>
      <c r="F1229" s="3" t="s">
        <v>2830</v>
      </c>
      <c r="G1229" s="3"/>
      <c r="H1229" s="3" t="s">
        <v>29</v>
      </c>
      <c r="I1229" s="3" t="s">
        <v>1382</v>
      </c>
      <c r="J1229" s="3" t="s">
        <v>83</v>
      </c>
      <c r="K1229" s="3" t="s">
        <v>458</v>
      </c>
      <c r="L1229" s="3" t="s">
        <v>154</v>
      </c>
      <c r="M1229" s="3" t="s">
        <v>1800</v>
      </c>
      <c r="N1229" s="3" t="s">
        <v>7265</v>
      </c>
      <c r="O1229" s="3" t="s">
        <v>5109</v>
      </c>
      <c r="P1229" s="3"/>
      <c r="Q1229" s="3" t="s">
        <v>169</v>
      </c>
      <c r="R1229" s="3" t="s">
        <v>409</v>
      </c>
      <c r="S1229" s="3" t="s">
        <v>409</v>
      </c>
      <c r="T1229" s="3" t="s">
        <v>250</v>
      </c>
      <c r="U1229" s="3" t="s">
        <v>410</v>
      </c>
      <c r="V1229" s="3" t="s">
        <v>410</v>
      </c>
      <c r="W1229" s="3" t="s">
        <v>411</v>
      </c>
      <c r="X1229" s="3" t="s">
        <v>155</v>
      </c>
      <c r="Y1229" s="3"/>
      <c r="Z1229" s="3"/>
      <c r="AA1229" s="3" t="s">
        <v>298</v>
      </c>
      <c r="AB1229" s="3"/>
      <c r="AC1229" s="3" t="s">
        <v>672</v>
      </c>
      <c r="AD1229" s="3" t="s">
        <v>417</v>
      </c>
      <c r="AE1229" s="3" t="s">
        <v>3048</v>
      </c>
      <c r="AF1229" s="3" t="s">
        <v>394</v>
      </c>
      <c r="AG1229" s="3" t="s">
        <v>821</v>
      </c>
      <c r="AH1229" s="3" t="s">
        <v>83</v>
      </c>
      <c r="AI1229" s="3" t="s">
        <v>4152</v>
      </c>
      <c r="AJ1229" s="3" t="s">
        <v>492</v>
      </c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4"/>
    </row>
    <row r="1230" spans="1:51" x14ac:dyDescent="0.25">
      <c r="A1230" s="2" t="s">
        <v>5305</v>
      </c>
      <c r="B1230" s="11" t="s">
        <v>2954</v>
      </c>
      <c r="C1230" s="3">
        <v>6</v>
      </c>
      <c r="D1230" s="3" t="s">
        <v>2405</v>
      </c>
      <c r="E1230" s="3" t="s">
        <v>2830</v>
      </c>
      <c r="F1230" s="3"/>
      <c r="G1230" s="3"/>
      <c r="H1230" s="3" t="s">
        <v>112</v>
      </c>
      <c r="I1230" s="3" t="s">
        <v>183</v>
      </c>
      <c r="J1230" s="3" t="s">
        <v>155</v>
      </c>
      <c r="K1230" s="3" t="s">
        <v>87</v>
      </c>
      <c r="L1230" s="3" t="s">
        <v>400</v>
      </c>
      <c r="M1230" s="3" t="s">
        <v>2448</v>
      </c>
      <c r="N1230" s="3" t="s">
        <v>6968</v>
      </c>
      <c r="O1230" s="3" t="s">
        <v>7266</v>
      </c>
      <c r="P1230" s="3"/>
      <c r="Q1230" s="3" t="s">
        <v>6</v>
      </c>
      <c r="R1230" s="3" t="s">
        <v>409</v>
      </c>
      <c r="S1230" s="3" t="s">
        <v>208</v>
      </c>
      <c r="T1230" s="3" t="s">
        <v>250</v>
      </c>
      <c r="U1230" s="3" t="s">
        <v>171</v>
      </c>
      <c r="V1230" s="3" t="s">
        <v>171</v>
      </c>
      <c r="W1230" s="3" t="s">
        <v>411</v>
      </c>
      <c r="X1230" s="3" t="s">
        <v>112</v>
      </c>
      <c r="Y1230" s="3"/>
      <c r="Z1230" s="3"/>
      <c r="AA1230" s="3" t="s">
        <v>86</v>
      </c>
      <c r="AB1230" s="3"/>
      <c r="AC1230" s="3" t="s">
        <v>1954</v>
      </c>
      <c r="AD1230" s="3" t="s">
        <v>1661</v>
      </c>
      <c r="AE1230" s="3" t="s">
        <v>626</v>
      </c>
      <c r="AF1230" s="3" t="s">
        <v>3972</v>
      </c>
      <c r="AG1230" s="3" t="s">
        <v>821</v>
      </c>
      <c r="AH1230" s="3" t="s">
        <v>83</v>
      </c>
      <c r="AI1230" s="3" t="s">
        <v>1873</v>
      </c>
      <c r="AJ1230" s="3" t="s">
        <v>492</v>
      </c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4"/>
    </row>
    <row r="1231" spans="1:51" x14ac:dyDescent="0.25">
      <c r="A1231" s="2" t="s">
        <v>3835</v>
      </c>
      <c r="B1231" s="11" t="s">
        <v>2954</v>
      </c>
      <c r="C1231" s="3">
        <v>1</v>
      </c>
      <c r="D1231" s="3" t="s">
        <v>660</v>
      </c>
      <c r="E1231" s="3" t="s">
        <v>4</v>
      </c>
      <c r="F1231" s="3" t="s">
        <v>1847</v>
      </c>
      <c r="G1231" s="3"/>
      <c r="H1231" s="3" t="s">
        <v>2379</v>
      </c>
      <c r="I1231" s="3" t="s">
        <v>5755</v>
      </c>
      <c r="J1231" s="3" t="s">
        <v>2233</v>
      </c>
      <c r="K1231" s="3" t="s">
        <v>6629</v>
      </c>
      <c r="L1231" s="3" t="s">
        <v>4956</v>
      </c>
      <c r="M1231" s="3" t="s">
        <v>7267</v>
      </c>
      <c r="N1231" s="3" t="s">
        <v>3476</v>
      </c>
      <c r="O1231" s="3" t="s">
        <v>917</v>
      </c>
      <c r="P1231" s="3" t="s">
        <v>2379</v>
      </c>
      <c r="Q1231" s="3" t="s">
        <v>506</v>
      </c>
      <c r="R1231" s="3" t="s">
        <v>463</v>
      </c>
      <c r="S1231" s="3" t="s">
        <v>463</v>
      </c>
      <c r="T1231" s="3" t="s">
        <v>1716</v>
      </c>
      <c r="U1231" s="3" t="s">
        <v>268</v>
      </c>
      <c r="V1231" s="3" t="s">
        <v>268</v>
      </c>
      <c r="W1231" s="3" t="s">
        <v>472</v>
      </c>
      <c r="X1231" s="3" t="s">
        <v>315</v>
      </c>
      <c r="Y1231" s="3" t="s">
        <v>2392</v>
      </c>
      <c r="Z1231" s="3" t="s">
        <v>4464</v>
      </c>
      <c r="AA1231" s="3" t="s">
        <v>379</v>
      </c>
      <c r="AB1231" s="3"/>
      <c r="AC1231" s="3" t="s">
        <v>321</v>
      </c>
      <c r="AD1231" s="3" t="s">
        <v>1165</v>
      </c>
      <c r="AE1231" s="3" t="s">
        <v>3239</v>
      </c>
      <c r="AF1231" s="3" t="s">
        <v>238</v>
      </c>
      <c r="AG1231" s="3" t="s">
        <v>291</v>
      </c>
      <c r="AH1231" s="3" t="s">
        <v>190</v>
      </c>
      <c r="AI1231" s="3" t="s">
        <v>822</v>
      </c>
      <c r="AJ1231" s="3" t="s">
        <v>2891</v>
      </c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4"/>
    </row>
    <row r="1232" spans="1:51" x14ac:dyDescent="0.25">
      <c r="A1232" s="2" t="s">
        <v>3835</v>
      </c>
      <c r="B1232" s="11" t="s">
        <v>2954</v>
      </c>
      <c r="C1232" s="3">
        <v>2</v>
      </c>
      <c r="D1232" s="3" t="s">
        <v>684</v>
      </c>
      <c r="E1232" s="3" t="s">
        <v>1847</v>
      </c>
      <c r="F1232" s="3" t="s">
        <v>859</v>
      </c>
      <c r="G1232" s="3"/>
      <c r="H1232" s="3" t="s">
        <v>2805</v>
      </c>
      <c r="I1232" s="3" t="s">
        <v>52</v>
      </c>
      <c r="J1232" s="3" t="s">
        <v>2244</v>
      </c>
      <c r="K1232" s="3" t="s">
        <v>1669</v>
      </c>
      <c r="L1232" s="3" t="s">
        <v>2573</v>
      </c>
      <c r="M1232" s="3" t="s">
        <v>6931</v>
      </c>
      <c r="N1232" s="3" t="s">
        <v>4333</v>
      </c>
      <c r="O1232" s="3" t="s">
        <v>569</v>
      </c>
      <c r="P1232" s="3" t="s">
        <v>1467</v>
      </c>
      <c r="Q1232" s="3" t="s">
        <v>506</v>
      </c>
      <c r="R1232" s="3" t="s">
        <v>226</v>
      </c>
      <c r="S1232" s="3" t="s">
        <v>226</v>
      </c>
      <c r="T1232" s="3" t="s">
        <v>463</v>
      </c>
      <c r="U1232" s="3" t="s">
        <v>268</v>
      </c>
      <c r="V1232" s="3" t="s">
        <v>267</v>
      </c>
      <c r="W1232" s="3" t="s">
        <v>269</v>
      </c>
      <c r="X1232" s="3" t="s">
        <v>59</v>
      </c>
      <c r="Y1232" s="3" t="s">
        <v>1777</v>
      </c>
      <c r="Z1232" s="3" t="s">
        <v>20</v>
      </c>
      <c r="AA1232" s="3" t="s">
        <v>184</v>
      </c>
      <c r="AB1232" s="3"/>
      <c r="AC1232" s="3" t="s">
        <v>55</v>
      </c>
      <c r="AD1232" s="3" t="s">
        <v>272</v>
      </c>
      <c r="AE1232" s="3" t="s">
        <v>816</v>
      </c>
      <c r="AF1232" s="3" t="s">
        <v>238</v>
      </c>
      <c r="AG1232" s="3" t="s">
        <v>291</v>
      </c>
      <c r="AH1232" s="3" t="s">
        <v>335</v>
      </c>
      <c r="AI1232" s="3" t="s">
        <v>755</v>
      </c>
      <c r="AJ1232" s="3" t="s">
        <v>373</v>
      </c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4"/>
    </row>
    <row r="1233" spans="1:51" x14ac:dyDescent="0.25">
      <c r="A1233" s="2" t="s">
        <v>3835</v>
      </c>
      <c r="B1233" s="11" t="s">
        <v>2954</v>
      </c>
      <c r="C1233" s="3">
        <v>3</v>
      </c>
      <c r="D1233" s="3" t="s">
        <v>95</v>
      </c>
      <c r="E1233" s="3" t="s">
        <v>859</v>
      </c>
      <c r="F1233" s="3" t="s">
        <v>1342</v>
      </c>
      <c r="G1233" s="3"/>
      <c r="H1233" s="3" t="s">
        <v>48</v>
      </c>
      <c r="I1233" s="3" t="s">
        <v>1176</v>
      </c>
      <c r="J1233" s="3" t="s">
        <v>2705</v>
      </c>
      <c r="K1233" s="3" t="s">
        <v>4465</v>
      </c>
      <c r="L1233" s="3" t="s">
        <v>5860</v>
      </c>
      <c r="M1233" s="3" t="s">
        <v>7268</v>
      </c>
      <c r="N1233" s="3" t="s">
        <v>43</v>
      </c>
      <c r="O1233" s="3" t="s">
        <v>4262</v>
      </c>
      <c r="P1233" s="3" t="s">
        <v>773</v>
      </c>
      <c r="Q1233" s="3" t="s">
        <v>506</v>
      </c>
      <c r="R1233" s="3" t="s">
        <v>227</v>
      </c>
      <c r="S1233" s="3" t="s">
        <v>463</v>
      </c>
      <c r="T1233" s="3" t="s">
        <v>228</v>
      </c>
      <c r="U1233" s="3" t="s">
        <v>188</v>
      </c>
      <c r="V1233" s="3" t="s">
        <v>188</v>
      </c>
      <c r="W1233" s="3" t="s">
        <v>269</v>
      </c>
      <c r="X1233" s="3" t="s">
        <v>27</v>
      </c>
      <c r="Y1233" s="3" t="s">
        <v>4179</v>
      </c>
      <c r="Z1233" s="3" t="s">
        <v>3478</v>
      </c>
      <c r="AA1233" s="3" t="s">
        <v>109</v>
      </c>
      <c r="AB1233" s="3"/>
      <c r="AC1233" s="3" t="s">
        <v>183</v>
      </c>
      <c r="AD1233" s="3" t="s">
        <v>652</v>
      </c>
      <c r="AE1233" s="3" t="s">
        <v>47</v>
      </c>
      <c r="AF1233" s="3" t="s">
        <v>329</v>
      </c>
      <c r="AG1233" s="3" t="s">
        <v>291</v>
      </c>
      <c r="AH1233" s="3" t="s">
        <v>61</v>
      </c>
      <c r="AI1233" s="3" t="s">
        <v>755</v>
      </c>
      <c r="AJ1233" s="3" t="s">
        <v>1621</v>
      </c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4"/>
    </row>
    <row r="1234" spans="1:51" x14ac:dyDescent="0.25">
      <c r="A1234" s="2" t="s">
        <v>3835</v>
      </c>
      <c r="B1234" s="11" t="s">
        <v>2954</v>
      </c>
      <c r="C1234" s="3">
        <v>4</v>
      </c>
      <c r="D1234" s="3" t="s">
        <v>118</v>
      </c>
      <c r="E1234" s="3" t="s">
        <v>1342</v>
      </c>
      <c r="F1234" s="3" t="s">
        <v>3019</v>
      </c>
      <c r="G1234" s="3"/>
      <c r="H1234" s="3" t="s">
        <v>237</v>
      </c>
      <c r="I1234" s="3" t="s">
        <v>1710</v>
      </c>
      <c r="J1234" s="3" t="s">
        <v>1913</v>
      </c>
      <c r="K1234" s="3" t="s">
        <v>6307</v>
      </c>
      <c r="L1234" s="3" t="s">
        <v>5385</v>
      </c>
      <c r="M1234" s="3" t="s">
        <v>7269</v>
      </c>
      <c r="N1234" s="3" t="s">
        <v>2885</v>
      </c>
      <c r="O1234" s="3" t="s">
        <v>732</v>
      </c>
      <c r="P1234" s="3" t="s">
        <v>604</v>
      </c>
      <c r="Q1234" s="3" t="s">
        <v>506</v>
      </c>
      <c r="R1234" s="3" t="s">
        <v>206</v>
      </c>
      <c r="S1234" s="3" t="s">
        <v>206</v>
      </c>
      <c r="T1234" s="3" t="s">
        <v>1717</v>
      </c>
      <c r="U1234" s="3" t="s">
        <v>297</v>
      </c>
      <c r="V1234" s="3" t="s">
        <v>297</v>
      </c>
      <c r="W1234" s="3" t="s">
        <v>267</v>
      </c>
      <c r="X1234" s="3" t="s">
        <v>111</v>
      </c>
      <c r="Y1234" s="3" t="s">
        <v>2601</v>
      </c>
      <c r="Z1234" s="3" t="s">
        <v>2504</v>
      </c>
      <c r="AA1234" s="3"/>
      <c r="AB1234" s="3"/>
      <c r="AC1234" s="3"/>
      <c r="AD1234" s="3" t="s">
        <v>1857</v>
      </c>
      <c r="AE1234" s="3" t="s">
        <v>653</v>
      </c>
      <c r="AF1234" s="3" t="s">
        <v>1382</v>
      </c>
      <c r="AG1234" s="3" t="s">
        <v>291</v>
      </c>
      <c r="AH1234" s="3" t="s">
        <v>61</v>
      </c>
      <c r="AI1234" s="3" t="s">
        <v>822</v>
      </c>
      <c r="AJ1234" s="3" t="s">
        <v>810</v>
      </c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4"/>
    </row>
    <row r="1235" spans="1:51" x14ac:dyDescent="0.25">
      <c r="A1235" s="2" t="s">
        <v>3835</v>
      </c>
      <c r="B1235" s="11" t="s">
        <v>2954</v>
      </c>
      <c r="C1235" s="3">
        <v>5</v>
      </c>
      <c r="D1235" s="3" t="s">
        <v>138</v>
      </c>
      <c r="E1235" s="3" t="s">
        <v>3019</v>
      </c>
      <c r="F1235" s="3" t="s">
        <v>2891</v>
      </c>
      <c r="G1235" s="3"/>
      <c r="H1235" s="3" t="s">
        <v>733</v>
      </c>
      <c r="I1235" s="3" t="s">
        <v>4049</v>
      </c>
      <c r="J1235" s="3" t="s">
        <v>2468</v>
      </c>
      <c r="K1235" s="3" t="s">
        <v>4209</v>
      </c>
      <c r="L1235" s="3" t="s">
        <v>1972</v>
      </c>
      <c r="M1235" s="3" t="s">
        <v>3142</v>
      </c>
      <c r="N1235" s="3" t="s">
        <v>7216</v>
      </c>
      <c r="O1235" s="3" t="s">
        <v>5755</v>
      </c>
      <c r="P1235" s="3" t="s">
        <v>1530</v>
      </c>
      <c r="Q1235" s="3" t="s">
        <v>506</v>
      </c>
      <c r="R1235" s="3" t="s">
        <v>226</v>
      </c>
      <c r="S1235" s="3" t="s">
        <v>227</v>
      </c>
      <c r="T1235" s="3" t="s">
        <v>1717</v>
      </c>
      <c r="U1235" s="3" t="s">
        <v>170</v>
      </c>
      <c r="V1235" s="3" t="s">
        <v>170</v>
      </c>
      <c r="W1235" s="3" t="s">
        <v>267</v>
      </c>
      <c r="X1235" s="3" t="s">
        <v>291</v>
      </c>
      <c r="Y1235" s="3"/>
      <c r="Z1235" s="3"/>
      <c r="AA1235" s="3"/>
      <c r="AB1235" s="3"/>
      <c r="AC1235" s="3" t="s">
        <v>375</v>
      </c>
      <c r="AD1235" s="3" t="s">
        <v>1814</v>
      </c>
      <c r="AE1235" s="3" t="s">
        <v>345</v>
      </c>
      <c r="AF1235" s="3" t="s">
        <v>155</v>
      </c>
      <c r="AG1235" s="3" t="s">
        <v>183</v>
      </c>
      <c r="AH1235" s="3" t="s">
        <v>61</v>
      </c>
      <c r="AI1235" s="3" t="s">
        <v>315</v>
      </c>
      <c r="AJ1235" s="3" t="s">
        <v>839</v>
      </c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4"/>
    </row>
    <row r="1236" spans="1:51" x14ac:dyDescent="0.25">
      <c r="A1236" s="2" t="s">
        <v>3835</v>
      </c>
      <c r="B1236" s="11" t="s">
        <v>2954</v>
      </c>
      <c r="C1236" s="3">
        <v>6</v>
      </c>
      <c r="D1236" s="3" t="s">
        <v>277</v>
      </c>
      <c r="E1236" s="3" t="s">
        <v>2891</v>
      </c>
      <c r="F1236" s="3" t="s">
        <v>1216</v>
      </c>
      <c r="G1236" s="3"/>
      <c r="H1236" s="3" t="s">
        <v>2315</v>
      </c>
      <c r="I1236" s="3" t="s">
        <v>4890</v>
      </c>
      <c r="J1236" s="3" t="s">
        <v>5102</v>
      </c>
      <c r="K1236" s="3" t="s">
        <v>2348</v>
      </c>
      <c r="L1236" s="3" t="s">
        <v>7270</v>
      </c>
      <c r="M1236" s="3" t="s">
        <v>7271</v>
      </c>
      <c r="N1236" s="3" t="s">
        <v>5450</v>
      </c>
      <c r="O1236" s="3" t="s">
        <v>3321</v>
      </c>
      <c r="P1236" s="3" t="s">
        <v>1887</v>
      </c>
      <c r="Q1236" s="3" t="s">
        <v>506</v>
      </c>
      <c r="R1236" s="3" t="s">
        <v>227</v>
      </c>
      <c r="S1236" s="3" t="s">
        <v>227</v>
      </c>
      <c r="T1236" s="3" t="s">
        <v>1717</v>
      </c>
      <c r="U1236" s="3" t="s">
        <v>250</v>
      </c>
      <c r="V1236" s="3" t="s">
        <v>170</v>
      </c>
      <c r="W1236" s="3" t="s">
        <v>267</v>
      </c>
      <c r="X1236" s="3" t="s">
        <v>291</v>
      </c>
      <c r="Y1236" s="3"/>
      <c r="Z1236" s="3"/>
      <c r="AA1236" s="3" t="s">
        <v>1992</v>
      </c>
      <c r="AB1236" s="3"/>
      <c r="AC1236" s="3" t="s">
        <v>61</v>
      </c>
      <c r="AD1236" s="3" t="s">
        <v>1137</v>
      </c>
      <c r="AE1236" s="3" t="s">
        <v>1432</v>
      </c>
      <c r="AF1236" s="3" t="s">
        <v>1382</v>
      </c>
      <c r="AG1236" s="3" t="s">
        <v>155</v>
      </c>
      <c r="AH1236" s="3" t="s">
        <v>61</v>
      </c>
      <c r="AI1236" s="3" t="s">
        <v>2448</v>
      </c>
      <c r="AJ1236" s="3" t="s">
        <v>240</v>
      </c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4"/>
    </row>
    <row r="1237" spans="1:51" x14ac:dyDescent="0.25">
      <c r="A1237" s="2" t="s">
        <v>3835</v>
      </c>
      <c r="B1237" s="11" t="s">
        <v>2954</v>
      </c>
      <c r="C1237" s="3">
        <v>7</v>
      </c>
      <c r="D1237" s="3" t="s">
        <v>290</v>
      </c>
      <c r="E1237" s="3" t="s">
        <v>1216</v>
      </c>
      <c r="F1237" s="3" t="s">
        <v>3162</v>
      </c>
      <c r="G1237" s="3"/>
      <c r="H1237" s="3" t="s">
        <v>2016</v>
      </c>
      <c r="I1237" s="3" t="s">
        <v>51</v>
      </c>
      <c r="J1237" s="3" t="s">
        <v>1304</v>
      </c>
      <c r="K1237" s="3" t="s">
        <v>1052</v>
      </c>
      <c r="L1237" s="3" t="s">
        <v>2369</v>
      </c>
      <c r="M1237" s="3" t="s">
        <v>7272</v>
      </c>
      <c r="N1237" s="3" t="s">
        <v>1291</v>
      </c>
      <c r="O1237" s="3" t="s">
        <v>7273</v>
      </c>
      <c r="P1237" s="3" t="s">
        <v>922</v>
      </c>
      <c r="Q1237" s="3" t="s">
        <v>506</v>
      </c>
      <c r="R1237" s="3" t="s">
        <v>227</v>
      </c>
      <c r="S1237" s="3" t="s">
        <v>227</v>
      </c>
      <c r="T1237" s="3" t="s">
        <v>1717</v>
      </c>
      <c r="U1237" s="3" t="s">
        <v>250</v>
      </c>
      <c r="V1237" s="3" t="s">
        <v>250</v>
      </c>
      <c r="W1237" s="3" t="s">
        <v>267</v>
      </c>
      <c r="X1237" s="3" t="s">
        <v>165</v>
      </c>
      <c r="Y1237" s="3"/>
      <c r="Z1237" s="3"/>
      <c r="AA1237" s="3" t="s">
        <v>332</v>
      </c>
      <c r="AB1237" s="3"/>
      <c r="AC1237" s="3" t="s">
        <v>235</v>
      </c>
      <c r="AD1237" s="3" t="s">
        <v>1626</v>
      </c>
      <c r="AE1237" s="3" t="s">
        <v>653</v>
      </c>
      <c r="AF1237" s="3" t="s">
        <v>238</v>
      </c>
      <c r="AG1237" s="3" t="s">
        <v>155</v>
      </c>
      <c r="AH1237" s="3" t="s">
        <v>61</v>
      </c>
      <c r="AI1237" s="3" t="s">
        <v>822</v>
      </c>
      <c r="AJ1237" s="3" t="s">
        <v>839</v>
      </c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4"/>
    </row>
    <row r="1238" spans="1:51" x14ac:dyDescent="0.25">
      <c r="A1238" s="2" t="s">
        <v>3835</v>
      </c>
      <c r="B1238" s="11" t="s">
        <v>2954</v>
      </c>
      <c r="C1238" s="3">
        <v>8</v>
      </c>
      <c r="D1238" s="3" t="s">
        <v>302</v>
      </c>
      <c r="E1238" s="3" t="s">
        <v>3162</v>
      </c>
      <c r="F1238" s="3" t="s">
        <v>745</v>
      </c>
      <c r="G1238" s="3"/>
      <c r="H1238" s="3" t="s">
        <v>1916</v>
      </c>
      <c r="I1238" s="3" t="s">
        <v>1722</v>
      </c>
      <c r="J1238" s="3" t="s">
        <v>2600</v>
      </c>
      <c r="K1238" s="3" t="s">
        <v>521</v>
      </c>
      <c r="L1238" s="3" t="s">
        <v>3157</v>
      </c>
      <c r="M1238" s="3" t="s">
        <v>7274</v>
      </c>
      <c r="N1238" s="3" t="s">
        <v>5073</v>
      </c>
      <c r="O1238" s="3" t="s">
        <v>4928</v>
      </c>
      <c r="P1238" s="3" t="s">
        <v>2379</v>
      </c>
      <c r="Q1238" s="3" t="s">
        <v>506</v>
      </c>
      <c r="R1238" s="3" t="s">
        <v>227</v>
      </c>
      <c r="S1238" s="3" t="s">
        <v>227</v>
      </c>
      <c r="T1238" s="3" t="s">
        <v>1717</v>
      </c>
      <c r="U1238" s="3" t="s">
        <v>170</v>
      </c>
      <c r="V1238" s="3" t="s">
        <v>170</v>
      </c>
      <c r="W1238" s="3" t="s">
        <v>269</v>
      </c>
      <c r="X1238" s="3" t="s">
        <v>165</v>
      </c>
      <c r="Y1238" s="3"/>
      <c r="Z1238" s="3"/>
      <c r="AA1238" s="3" t="s">
        <v>512</v>
      </c>
      <c r="AB1238" s="3"/>
      <c r="AC1238" s="3" t="s">
        <v>55</v>
      </c>
      <c r="AD1238" s="3" t="s">
        <v>236</v>
      </c>
      <c r="AE1238" s="3" t="s">
        <v>416</v>
      </c>
      <c r="AF1238" s="3" t="s">
        <v>255</v>
      </c>
      <c r="AG1238" s="3" t="s">
        <v>155</v>
      </c>
      <c r="AH1238" s="3" t="s">
        <v>55</v>
      </c>
      <c r="AI1238" s="3" t="s">
        <v>1704</v>
      </c>
      <c r="AJ1238" s="3" t="s">
        <v>2156</v>
      </c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4"/>
    </row>
    <row r="1239" spans="1:51" x14ac:dyDescent="0.25">
      <c r="A1239" s="2" t="s">
        <v>3835</v>
      </c>
      <c r="B1239" s="11" t="s">
        <v>2954</v>
      </c>
      <c r="C1239" s="3">
        <v>9</v>
      </c>
      <c r="D1239" s="3" t="s">
        <v>477</v>
      </c>
      <c r="E1239" s="3" t="s">
        <v>745</v>
      </c>
      <c r="F1239" s="3" t="s">
        <v>5389</v>
      </c>
      <c r="G1239" s="3"/>
      <c r="H1239" s="3" t="s">
        <v>2922</v>
      </c>
      <c r="I1239" s="3" t="s">
        <v>2955</v>
      </c>
      <c r="J1239" s="3" t="s">
        <v>1623</v>
      </c>
      <c r="K1239" s="3" t="s">
        <v>1738</v>
      </c>
      <c r="L1239" s="3" t="s">
        <v>7275</v>
      </c>
      <c r="M1239" s="3" t="s">
        <v>7276</v>
      </c>
      <c r="N1239" s="3" t="s">
        <v>699</v>
      </c>
      <c r="O1239" s="3" t="s">
        <v>1275</v>
      </c>
      <c r="P1239" s="3" t="s">
        <v>1912</v>
      </c>
      <c r="Q1239" s="3" t="s">
        <v>506</v>
      </c>
      <c r="R1239" s="3" t="s">
        <v>227</v>
      </c>
      <c r="S1239" s="3" t="s">
        <v>227</v>
      </c>
      <c r="T1239" s="3" t="s">
        <v>1717</v>
      </c>
      <c r="U1239" s="3" t="s">
        <v>170</v>
      </c>
      <c r="V1239" s="3" t="s">
        <v>170</v>
      </c>
      <c r="W1239" s="3" t="s">
        <v>267</v>
      </c>
      <c r="X1239" s="3" t="s">
        <v>112</v>
      </c>
      <c r="Y1239" s="3"/>
      <c r="Z1239" s="3"/>
      <c r="AA1239" s="3" t="s">
        <v>66</v>
      </c>
      <c r="AB1239" s="3"/>
      <c r="AC1239" s="3" t="s">
        <v>335</v>
      </c>
      <c r="AD1239" s="3" t="s">
        <v>2697</v>
      </c>
      <c r="AE1239" s="3" t="s">
        <v>1916</v>
      </c>
      <c r="AF1239" s="3" t="s">
        <v>193</v>
      </c>
      <c r="AG1239" s="3" t="s">
        <v>55</v>
      </c>
      <c r="AH1239" s="3" t="s">
        <v>83</v>
      </c>
      <c r="AI1239" s="3" t="s">
        <v>1017</v>
      </c>
      <c r="AJ1239" s="3" t="s">
        <v>2962</v>
      </c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4"/>
    </row>
    <row r="1240" spans="1:51" x14ac:dyDescent="0.25">
      <c r="A1240" s="2" t="s">
        <v>3835</v>
      </c>
      <c r="B1240" s="11" t="s">
        <v>2954</v>
      </c>
      <c r="C1240" s="3">
        <v>10</v>
      </c>
      <c r="D1240" s="3" t="s">
        <v>484</v>
      </c>
      <c r="E1240" s="3" t="s">
        <v>5389</v>
      </c>
      <c r="F1240" s="3"/>
      <c r="G1240" s="3"/>
      <c r="H1240" s="3" t="s">
        <v>703</v>
      </c>
      <c r="I1240" s="3" t="s">
        <v>1535</v>
      </c>
      <c r="J1240" s="3" t="s">
        <v>4505</v>
      </c>
      <c r="K1240" s="3" t="s">
        <v>3982</v>
      </c>
      <c r="L1240" s="3" t="s">
        <v>6523</v>
      </c>
      <c r="M1240" s="3" t="s">
        <v>7277</v>
      </c>
      <c r="N1240" s="3" t="s">
        <v>6995</v>
      </c>
      <c r="O1240" s="3" t="s">
        <v>698</v>
      </c>
      <c r="P1240" s="3" t="s">
        <v>3321</v>
      </c>
      <c r="Q1240" s="3" t="s">
        <v>506</v>
      </c>
      <c r="R1240" s="3" t="s">
        <v>228</v>
      </c>
      <c r="S1240" s="3" t="s">
        <v>228</v>
      </c>
      <c r="T1240" s="3" t="s">
        <v>904</v>
      </c>
      <c r="U1240" s="3" t="s">
        <v>170</v>
      </c>
      <c r="V1240" s="3" t="s">
        <v>188</v>
      </c>
      <c r="W1240" s="3" t="s">
        <v>267</v>
      </c>
      <c r="X1240" s="3" t="s">
        <v>165</v>
      </c>
      <c r="Y1240" s="3"/>
      <c r="Z1240" s="3"/>
      <c r="AA1240" s="3" t="s">
        <v>928</v>
      </c>
      <c r="AB1240" s="3"/>
      <c r="AC1240" s="3" t="s">
        <v>391</v>
      </c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4"/>
    </row>
    <row r="1241" spans="1:51" x14ac:dyDescent="0.25">
      <c r="A1241" s="2" t="s">
        <v>7278</v>
      </c>
      <c r="B1241" s="11" t="s">
        <v>2954</v>
      </c>
      <c r="C1241" s="3">
        <v>1</v>
      </c>
      <c r="D1241" s="3" t="s">
        <v>660</v>
      </c>
      <c r="E1241" s="3" t="s">
        <v>4</v>
      </c>
      <c r="F1241" s="3" t="s">
        <v>131</v>
      </c>
      <c r="G1241" s="3"/>
      <c r="H1241" s="3" t="s">
        <v>38</v>
      </c>
      <c r="I1241" s="3" t="s">
        <v>165</v>
      </c>
      <c r="J1241" s="3" t="s">
        <v>112</v>
      </c>
      <c r="K1241" s="3" t="s">
        <v>58</v>
      </c>
      <c r="L1241" s="3" t="s">
        <v>547</v>
      </c>
      <c r="M1241" s="3" t="s">
        <v>879</v>
      </c>
      <c r="N1241" s="3" t="s">
        <v>7279</v>
      </c>
      <c r="O1241" s="3" t="s">
        <v>431</v>
      </c>
      <c r="P1241" s="3"/>
      <c r="Q1241" s="3" t="s">
        <v>6</v>
      </c>
      <c r="R1241" s="3" t="s">
        <v>206</v>
      </c>
      <c r="S1241" s="3" t="s">
        <v>206</v>
      </c>
      <c r="T1241" s="3" t="s">
        <v>463</v>
      </c>
      <c r="U1241" s="3" t="s">
        <v>250</v>
      </c>
      <c r="V1241" s="3" t="s">
        <v>250</v>
      </c>
      <c r="W1241" s="3" t="s">
        <v>170</v>
      </c>
      <c r="X1241" s="3" t="s">
        <v>770</v>
      </c>
      <c r="Y1241" s="3" t="s">
        <v>7280</v>
      </c>
      <c r="Z1241" s="3" t="s">
        <v>357</v>
      </c>
      <c r="AA1241" s="3" t="s">
        <v>31</v>
      </c>
      <c r="AB1241" s="3"/>
      <c r="AC1241" s="3" t="s">
        <v>153</v>
      </c>
      <c r="AD1241" s="3" t="s">
        <v>6403</v>
      </c>
      <c r="AE1241" s="3" t="s">
        <v>4046</v>
      </c>
      <c r="AF1241" s="3" t="s">
        <v>2417</v>
      </c>
      <c r="AG1241" s="3" t="s">
        <v>1144</v>
      </c>
      <c r="AH1241" s="3" t="s">
        <v>421</v>
      </c>
      <c r="AI1241" s="3" t="s">
        <v>3680</v>
      </c>
      <c r="AJ1241" s="3" t="s">
        <v>4522</v>
      </c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4"/>
    </row>
    <row r="1242" spans="1:51" x14ac:dyDescent="0.25">
      <c r="A1242" s="2" t="s">
        <v>7278</v>
      </c>
      <c r="B1242" s="11" t="s">
        <v>2954</v>
      </c>
      <c r="C1242" s="3">
        <v>2</v>
      </c>
      <c r="D1242" s="3" t="s">
        <v>684</v>
      </c>
      <c r="E1242" s="3" t="s">
        <v>131</v>
      </c>
      <c r="F1242" s="3" t="s">
        <v>1820</v>
      </c>
      <c r="G1242" s="3"/>
      <c r="H1242" s="3" t="s">
        <v>38</v>
      </c>
      <c r="I1242" s="3" t="s">
        <v>38</v>
      </c>
      <c r="J1242" s="3" t="s">
        <v>155</v>
      </c>
      <c r="K1242" s="3" t="s">
        <v>112</v>
      </c>
      <c r="L1242" s="3" t="s">
        <v>2036</v>
      </c>
      <c r="M1242" s="3" t="s">
        <v>710</v>
      </c>
      <c r="N1242" s="3" t="s">
        <v>5645</v>
      </c>
      <c r="O1242" s="3" t="s">
        <v>7281</v>
      </c>
      <c r="P1242" s="3"/>
      <c r="Q1242" s="3" t="s">
        <v>6</v>
      </c>
      <c r="R1242" s="3" t="s">
        <v>170</v>
      </c>
      <c r="S1242" s="3" t="s">
        <v>170</v>
      </c>
      <c r="T1242" s="3" t="s">
        <v>472</v>
      </c>
      <c r="U1242" s="3" t="s">
        <v>189</v>
      </c>
      <c r="V1242" s="3" t="s">
        <v>189</v>
      </c>
      <c r="W1242" s="3" t="s">
        <v>1324</v>
      </c>
      <c r="X1242" s="3" t="s">
        <v>1116</v>
      </c>
      <c r="Y1242" s="3" t="s">
        <v>6011</v>
      </c>
      <c r="Z1242" s="3" t="s">
        <v>1722</v>
      </c>
      <c r="AA1242" s="3" t="s">
        <v>135</v>
      </c>
      <c r="AB1242" s="3"/>
      <c r="AC1242" s="3" t="s">
        <v>315</v>
      </c>
      <c r="AD1242" s="3" t="s">
        <v>819</v>
      </c>
      <c r="AE1242" s="3" t="s">
        <v>1124</v>
      </c>
      <c r="AF1242" s="3" t="s">
        <v>1913</v>
      </c>
      <c r="AG1242" s="3" t="s">
        <v>1641</v>
      </c>
      <c r="AH1242" s="3" t="s">
        <v>55</v>
      </c>
      <c r="AI1242" s="3" t="s">
        <v>3226</v>
      </c>
      <c r="AJ1242" s="3" t="s">
        <v>3019</v>
      </c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4"/>
    </row>
    <row r="1243" spans="1:51" x14ac:dyDescent="0.25">
      <c r="A1243" s="2" t="s">
        <v>7278</v>
      </c>
      <c r="B1243" s="11" t="s">
        <v>2954</v>
      </c>
      <c r="C1243" s="3">
        <v>3</v>
      </c>
      <c r="D1243" s="3" t="s">
        <v>339</v>
      </c>
      <c r="E1243" s="3" t="s">
        <v>1820</v>
      </c>
      <c r="F1243" s="3" t="s">
        <v>782</v>
      </c>
      <c r="G1243" s="3"/>
      <c r="H1243" s="3" t="s">
        <v>38</v>
      </c>
      <c r="I1243" s="3" t="s">
        <v>155</v>
      </c>
      <c r="J1243" s="3" t="s">
        <v>318</v>
      </c>
      <c r="K1243" s="3" t="s">
        <v>2296</v>
      </c>
      <c r="L1243" s="3" t="s">
        <v>1737</v>
      </c>
      <c r="M1243" s="3" t="s">
        <v>571</v>
      </c>
      <c r="N1243" s="3" t="s">
        <v>7282</v>
      </c>
      <c r="O1243" s="3" t="s">
        <v>4466</v>
      </c>
      <c r="P1243" s="3"/>
      <c r="Q1243" s="3" t="s">
        <v>6</v>
      </c>
      <c r="R1243" s="3" t="s">
        <v>328</v>
      </c>
      <c r="S1243" s="3" t="s">
        <v>328</v>
      </c>
      <c r="T1243" s="3" t="s">
        <v>268</v>
      </c>
      <c r="U1243" s="3" t="s">
        <v>410</v>
      </c>
      <c r="V1243" s="3" t="s">
        <v>410</v>
      </c>
      <c r="W1243" s="3" t="s">
        <v>411</v>
      </c>
      <c r="X1243" s="3" t="s">
        <v>1248</v>
      </c>
      <c r="Y1243" s="3" t="s">
        <v>330</v>
      </c>
      <c r="Z1243" s="3" t="s">
        <v>6147</v>
      </c>
      <c r="AA1243" s="3" t="s">
        <v>379</v>
      </c>
      <c r="AB1243" s="3"/>
      <c r="AC1243" s="3" t="s">
        <v>185</v>
      </c>
      <c r="AD1243" s="3" t="s">
        <v>319</v>
      </c>
      <c r="AE1243" s="3" t="s">
        <v>50</v>
      </c>
      <c r="AF1243" s="3" t="s">
        <v>2783</v>
      </c>
      <c r="AG1243" s="3" t="s">
        <v>255</v>
      </c>
      <c r="AH1243" s="3" t="s">
        <v>83</v>
      </c>
      <c r="AI1243" s="3" t="s">
        <v>3375</v>
      </c>
      <c r="AJ1243" s="3" t="s">
        <v>258</v>
      </c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4"/>
    </row>
    <row r="1244" spans="1:51" x14ac:dyDescent="0.25">
      <c r="A1244" s="2" t="s">
        <v>7278</v>
      </c>
      <c r="B1244" s="11" t="s">
        <v>2954</v>
      </c>
      <c r="C1244" s="3">
        <v>4</v>
      </c>
      <c r="D1244" s="3" t="s">
        <v>95</v>
      </c>
      <c r="E1244" s="3" t="s">
        <v>782</v>
      </c>
      <c r="F1244" s="3" t="s">
        <v>3545</v>
      </c>
      <c r="G1244" s="3"/>
      <c r="H1244" s="3" t="s">
        <v>38</v>
      </c>
      <c r="I1244" s="3" t="s">
        <v>88</v>
      </c>
      <c r="J1244" s="3" t="s">
        <v>966</v>
      </c>
      <c r="K1244" s="3" t="s">
        <v>555</v>
      </c>
      <c r="L1244" s="3" t="s">
        <v>555</v>
      </c>
      <c r="M1244" s="3" t="s">
        <v>784</v>
      </c>
      <c r="N1244" s="3" t="s">
        <v>4282</v>
      </c>
      <c r="O1244" s="3" t="s">
        <v>7283</v>
      </c>
      <c r="P1244" s="3"/>
      <c r="Q1244" s="3" t="s">
        <v>6</v>
      </c>
      <c r="R1244" s="3" t="s">
        <v>231</v>
      </c>
      <c r="S1244" s="3" t="s">
        <v>231</v>
      </c>
      <c r="T1244" s="3" t="s">
        <v>170</v>
      </c>
      <c r="U1244" s="3" t="s">
        <v>171</v>
      </c>
      <c r="V1244" s="3" t="s">
        <v>171</v>
      </c>
      <c r="W1244" s="3" t="s">
        <v>411</v>
      </c>
      <c r="X1244" s="3" t="s">
        <v>478</v>
      </c>
      <c r="Y1244" s="3" t="s">
        <v>4335</v>
      </c>
      <c r="Z1244" s="3" t="s">
        <v>2221</v>
      </c>
      <c r="AA1244" s="3" t="s">
        <v>184</v>
      </c>
      <c r="AB1244" s="3"/>
      <c r="AC1244" s="3" t="s">
        <v>153</v>
      </c>
      <c r="AD1244" s="3" t="s">
        <v>2687</v>
      </c>
      <c r="AE1244" s="3" t="s">
        <v>508</v>
      </c>
      <c r="AF1244" s="3" t="s">
        <v>1288</v>
      </c>
      <c r="AG1244" s="3" t="s">
        <v>799</v>
      </c>
      <c r="AH1244" s="3" t="s">
        <v>111</v>
      </c>
      <c r="AI1244" s="3" t="s">
        <v>4461</v>
      </c>
      <c r="AJ1244" s="3" t="s">
        <v>683</v>
      </c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4"/>
    </row>
    <row r="1245" spans="1:51" x14ac:dyDescent="0.25">
      <c r="A1245" s="2" t="s">
        <v>7278</v>
      </c>
      <c r="B1245" s="11" t="s">
        <v>2954</v>
      </c>
      <c r="C1245" s="3">
        <v>5</v>
      </c>
      <c r="D1245" s="3" t="s">
        <v>118</v>
      </c>
      <c r="E1245" s="3" t="s">
        <v>3545</v>
      </c>
      <c r="F1245" s="3" t="s">
        <v>1000</v>
      </c>
      <c r="G1245" s="3"/>
      <c r="H1245" s="3" t="s">
        <v>38</v>
      </c>
      <c r="I1245" s="3" t="s">
        <v>360</v>
      </c>
      <c r="J1245" s="3" t="s">
        <v>412</v>
      </c>
      <c r="K1245" s="3" t="s">
        <v>798</v>
      </c>
      <c r="L1245" s="3" t="s">
        <v>3649</v>
      </c>
      <c r="M1245" s="3" t="s">
        <v>380</v>
      </c>
      <c r="N1245" s="3" t="s">
        <v>3345</v>
      </c>
      <c r="O1245" s="3" t="s">
        <v>7284</v>
      </c>
      <c r="P1245" s="3"/>
      <c r="Q1245" s="3" t="s">
        <v>6</v>
      </c>
      <c r="R1245" s="3" t="s">
        <v>250</v>
      </c>
      <c r="S1245" s="3" t="s">
        <v>297</v>
      </c>
      <c r="T1245" s="3" t="s">
        <v>188</v>
      </c>
      <c r="U1245" s="3" t="s">
        <v>171</v>
      </c>
      <c r="V1245" s="3" t="s">
        <v>410</v>
      </c>
      <c r="W1245" s="3" t="s">
        <v>1324</v>
      </c>
      <c r="X1245" s="3" t="s">
        <v>59</v>
      </c>
      <c r="Y1245" s="3"/>
      <c r="Z1245" s="3"/>
      <c r="AA1245" s="3" t="s">
        <v>1040</v>
      </c>
      <c r="AB1245" s="3"/>
      <c r="AC1245" s="3" t="s">
        <v>185</v>
      </c>
      <c r="AD1245" s="3" t="s">
        <v>699</v>
      </c>
      <c r="AE1245" s="3" t="s">
        <v>508</v>
      </c>
      <c r="AF1245" s="3" t="s">
        <v>4516</v>
      </c>
      <c r="AG1245" s="3" t="s">
        <v>115</v>
      </c>
      <c r="AH1245" s="3" t="s">
        <v>111</v>
      </c>
      <c r="AI1245" s="3" t="s">
        <v>1047</v>
      </c>
      <c r="AJ1245" s="3" t="s">
        <v>683</v>
      </c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4"/>
    </row>
    <row r="1246" spans="1:51" x14ac:dyDescent="0.25">
      <c r="A1246" s="2" t="s">
        <v>7278</v>
      </c>
      <c r="B1246" s="11" t="s">
        <v>2954</v>
      </c>
      <c r="C1246" s="3">
        <v>6</v>
      </c>
      <c r="D1246" s="3" t="s">
        <v>4655</v>
      </c>
      <c r="E1246" s="3" t="s">
        <v>1000</v>
      </c>
      <c r="F1246" s="3"/>
      <c r="G1246" s="3"/>
      <c r="H1246" s="3" t="s">
        <v>29</v>
      </c>
      <c r="I1246" s="3" t="s">
        <v>30</v>
      </c>
      <c r="J1246" s="3" t="s">
        <v>182</v>
      </c>
      <c r="K1246" s="3" t="s">
        <v>454</v>
      </c>
      <c r="L1246" s="3" t="s">
        <v>813</v>
      </c>
      <c r="M1246" s="3" t="s">
        <v>178</v>
      </c>
      <c r="N1246" s="3" t="s">
        <v>2598</v>
      </c>
      <c r="O1246" s="3" t="s">
        <v>776</v>
      </c>
      <c r="P1246" s="3"/>
      <c r="Q1246" s="3" t="s">
        <v>169</v>
      </c>
      <c r="R1246" s="3" t="s">
        <v>226</v>
      </c>
      <c r="S1246" s="3" t="s">
        <v>206</v>
      </c>
      <c r="T1246" s="3" t="s">
        <v>463</v>
      </c>
      <c r="U1246" s="3" t="s">
        <v>208</v>
      </c>
      <c r="V1246" s="3" t="s">
        <v>208</v>
      </c>
      <c r="W1246" s="3" t="s">
        <v>208</v>
      </c>
      <c r="X1246" s="3" t="s">
        <v>235</v>
      </c>
      <c r="Y1246" s="3"/>
      <c r="Z1246" s="3"/>
      <c r="AA1246" s="3" t="s">
        <v>713</v>
      </c>
      <c r="AB1246" s="3"/>
      <c r="AC1246" s="3" t="s">
        <v>626</v>
      </c>
      <c r="AD1246" s="3" t="s">
        <v>3365</v>
      </c>
      <c r="AE1246" s="3" t="s">
        <v>529</v>
      </c>
      <c r="AF1246" s="3" t="s">
        <v>394</v>
      </c>
      <c r="AG1246" s="3" t="s">
        <v>823</v>
      </c>
      <c r="AH1246" s="3" t="s">
        <v>155</v>
      </c>
      <c r="AI1246" s="3" t="s">
        <v>1989</v>
      </c>
      <c r="AJ1246" s="3" t="s">
        <v>217</v>
      </c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4"/>
    </row>
    <row r="1247" spans="1:51" x14ac:dyDescent="0.25">
      <c r="A1247" s="2" t="s">
        <v>466</v>
      </c>
      <c r="B1247" s="11" t="s">
        <v>2954</v>
      </c>
      <c r="C1247" s="3">
        <v>1</v>
      </c>
      <c r="D1247" s="3" t="s">
        <v>6</v>
      </c>
      <c r="E1247" s="3" t="s">
        <v>4</v>
      </c>
      <c r="F1247" s="3" t="s">
        <v>659</v>
      </c>
      <c r="G1247" s="3"/>
      <c r="H1247" s="3" t="s">
        <v>38</v>
      </c>
      <c r="I1247" s="3" t="s">
        <v>61</v>
      </c>
      <c r="J1247" s="3" t="s">
        <v>1622</v>
      </c>
      <c r="K1247" s="3" t="s">
        <v>6114</v>
      </c>
      <c r="L1247" s="3" t="s">
        <v>1091</v>
      </c>
      <c r="M1247" s="3" t="s">
        <v>7082</v>
      </c>
      <c r="N1247" s="3" t="s">
        <v>6379</v>
      </c>
      <c r="O1247" s="3" t="s">
        <v>5782</v>
      </c>
      <c r="P1247" s="3"/>
      <c r="Q1247" s="3" t="s">
        <v>6</v>
      </c>
      <c r="R1247" s="3" t="s">
        <v>226</v>
      </c>
      <c r="S1247" s="3" t="s">
        <v>226</v>
      </c>
      <c r="T1247" s="3" t="s">
        <v>226</v>
      </c>
      <c r="U1247" s="3" t="s">
        <v>231</v>
      </c>
      <c r="V1247" s="3" t="s">
        <v>231</v>
      </c>
      <c r="W1247" s="3" t="s">
        <v>231</v>
      </c>
      <c r="X1247" s="3" t="s">
        <v>829</v>
      </c>
      <c r="Y1247" s="3" t="s">
        <v>5005</v>
      </c>
      <c r="Z1247" s="3" t="s">
        <v>334</v>
      </c>
      <c r="AA1247" s="3" t="s">
        <v>26</v>
      </c>
      <c r="AB1247" s="3"/>
      <c r="AC1247" s="3" t="s">
        <v>1382</v>
      </c>
      <c r="AD1247" s="3" t="s">
        <v>3476</v>
      </c>
      <c r="AE1247" s="3" t="s">
        <v>1276</v>
      </c>
      <c r="AF1247" s="3" t="s">
        <v>2432</v>
      </c>
      <c r="AG1247" s="3" t="s">
        <v>154</v>
      </c>
      <c r="AH1247" s="3" t="s">
        <v>111</v>
      </c>
      <c r="AI1247" s="3" t="s">
        <v>1179</v>
      </c>
      <c r="AJ1247" s="3" t="s">
        <v>2979</v>
      </c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4"/>
    </row>
    <row r="1248" spans="1:51" x14ac:dyDescent="0.25">
      <c r="A1248" s="2" t="s">
        <v>466</v>
      </c>
      <c r="B1248" s="11" t="s">
        <v>2954</v>
      </c>
      <c r="C1248" s="3">
        <v>2</v>
      </c>
      <c r="D1248" s="3" t="s">
        <v>290</v>
      </c>
      <c r="E1248" s="3" t="s">
        <v>659</v>
      </c>
      <c r="F1248" s="3" t="s">
        <v>1424</v>
      </c>
      <c r="G1248" s="3"/>
      <c r="H1248" s="3" t="s">
        <v>38</v>
      </c>
      <c r="I1248" s="3" t="s">
        <v>83</v>
      </c>
      <c r="J1248" s="3" t="s">
        <v>4012</v>
      </c>
      <c r="K1248" s="3" t="s">
        <v>7285</v>
      </c>
      <c r="L1248" s="3" t="s">
        <v>1872</v>
      </c>
      <c r="M1248" s="3" t="s">
        <v>7286</v>
      </c>
      <c r="N1248" s="3" t="s">
        <v>825</v>
      </c>
      <c r="O1248" s="3" t="s">
        <v>43</v>
      </c>
      <c r="P1248" s="3"/>
      <c r="Q1248" s="3" t="s">
        <v>506</v>
      </c>
      <c r="R1248" s="3" t="s">
        <v>284</v>
      </c>
      <c r="S1248" s="3" t="s">
        <v>285</v>
      </c>
      <c r="T1248" s="3" t="s">
        <v>285</v>
      </c>
      <c r="U1248" s="3" t="s">
        <v>269</v>
      </c>
      <c r="V1248" s="3" t="s">
        <v>269</v>
      </c>
      <c r="W1248" s="3" t="s">
        <v>269</v>
      </c>
      <c r="X1248" s="3" t="s">
        <v>252</v>
      </c>
      <c r="Y1248" s="3" t="s">
        <v>1729</v>
      </c>
      <c r="Z1248" s="3" t="s">
        <v>383</v>
      </c>
      <c r="AA1248" s="3" t="s">
        <v>85</v>
      </c>
      <c r="AB1248" s="3"/>
      <c r="AC1248" s="3" t="s">
        <v>391</v>
      </c>
      <c r="AD1248" s="3" t="s">
        <v>4592</v>
      </c>
      <c r="AE1248" s="3" t="s">
        <v>924</v>
      </c>
      <c r="AF1248" s="3" t="s">
        <v>238</v>
      </c>
      <c r="AG1248" s="3" t="s">
        <v>335</v>
      </c>
      <c r="AH1248" s="3" t="s">
        <v>61</v>
      </c>
      <c r="AI1248" s="3" t="s">
        <v>26</v>
      </c>
      <c r="AJ1248" s="3" t="s">
        <v>217</v>
      </c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4"/>
    </row>
    <row r="1249" spans="1:51" x14ac:dyDescent="0.25">
      <c r="A1249" s="2" t="s">
        <v>466</v>
      </c>
      <c r="B1249" s="11" t="s">
        <v>2954</v>
      </c>
      <c r="C1249" s="3">
        <v>3</v>
      </c>
      <c r="D1249" s="3" t="s">
        <v>302</v>
      </c>
      <c r="E1249" s="3" t="s">
        <v>1424</v>
      </c>
      <c r="F1249" s="3" t="s">
        <v>68</v>
      </c>
      <c r="G1249" s="3"/>
      <c r="H1249" s="3" t="s">
        <v>38</v>
      </c>
      <c r="I1249" s="3" t="s">
        <v>1382</v>
      </c>
      <c r="J1249" s="3" t="s">
        <v>3888</v>
      </c>
      <c r="K1249" s="3" t="s">
        <v>7287</v>
      </c>
      <c r="L1249" s="3" t="s">
        <v>5416</v>
      </c>
      <c r="M1249" s="3" t="s">
        <v>7288</v>
      </c>
      <c r="N1249" s="3" t="s">
        <v>3729</v>
      </c>
      <c r="O1249" s="3" t="s">
        <v>709</v>
      </c>
      <c r="P1249" s="3"/>
      <c r="Q1249" s="3" t="s">
        <v>506</v>
      </c>
      <c r="R1249" s="3" t="s">
        <v>1423</v>
      </c>
      <c r="S1249" s="3" t="s">
        <v>1423</v>
      </c>
      <c r="T1249" s="3" t="s">
        <v>1423</v>
      </c>
      <c r="U1249" s="3" t="s">
        <v>205</v>
      </c>
      <c r="V1249" s="3" t="s">
        <v>343</v>
      </c>
      <c r="W1249" s="3" t="s">
        <v>205</v>
      </c>
      <c r="X1249" s="3" t="s">
        <v>108</v>
      </c>
      <c r="Y1249" s="3" t="s">
        <v>920</v>
      </c>
      <c r="Z1249" s="3" t="s">
        <v>1767</v>
      </c>
      <c r="AA1249" s="3" t="s">
        <v>274</v>
      </c>
      <c r="AB1249" s="3"/>
      <c r="AC1249" s="3" t="s">
        <v>446</v>
      </c>
      <c r="AD1249" s="3" t="s">
        <v>2169</v>
      </c>
      <c r="AE1249" s="3" t="s">
        <v>1284</v>
      </c>
      <c r="AF1249" s="3" t="s">
        <v>238</v>
      </c>
      <c r="AG1249" s="3" t="s">
        <v>395</v>
      </c>
      <c r="AH1249" s="3" t="s">
        <v>155</v>
      </c>
      <c r="AI1249" s="3" t="s">
        <v>799</v>
      </c>
      <c r="AJ1249" s="3" t="s">
        <v>2182</v>
      </c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4"/>
    </row>
    <row r="1250" spans="1:51" x14ac:dyDescent="0.25">
      <c r="A1250" s="2" t="s">
        <v>466</v>
      </c>
      <c r="B1250" s="11" t="s">
        <v>2954</v>
      </c>
      <c r="C1250" s="3">
        <v>4</v>
      </c>
      <c r="D1250" s="3" t="s">
        <v>477</v>
      </c>
      <c r="E1250" s="3" t="s">
        <v>68</v>
      </c>
      <c r="F1250" s="3" t="s">
        <v>2662</v>
      </c>
      <c r="G1250" s="3"/>
      <c r="H1250" s="3" t="s">
        <v>38</v>
      </c>
      <c r="I1250" s="3" t="s">
        <v>183</v>
      </c>
      <c r="J1250" s="3" t="s">
        <v>127</v>
      </c>
      <c r="K1250" s="3" t="s">
        <v>7289</v>
      </c>
      <c r="L1250" s="3" t="s">
        <v>2297</v>
      </c>
      <c r="M1250" s="3" t="s">
        <v>7290</v>
      </c>
      <c r="N1250" s="3" t="s">
        <v>3366</v>
      </c>
      <c r="O1250" s="3" t="s">
        <v>112</v>
      </c>
      <c r="P1250" s="3"/>
      <c r="Q1250" s="3" t="s">
        <v>16</v>
      </c>
      <c r="R1250" s="3" t="s">
        <v>886</v>
      </c>
      <c r="S1250" s="3" t="s">
        <v>1130</v>
      </c>
      <c r="T1250" s="3" t="s">
        <v>1130</v>
      </c>
      <c r="U1250" s="3" t="s">
        <v>205</v>
      </c>
      <c r="V1250" s="3" t="s">
        <v>206</v>
      </c>
      <c r="W1250" s="3" t="s">
        <v>206</v>
      </c>
      <c r="X1250" s="3" t="s">
        <v>112</v>
      </c>
      <c r="Y1250" s="3" t="s">
        <v>694</v>
      </c>
      <c r="Z1250" s="3" t="s">
        <v>921</v>
      </c>
      <c r="AA1250" s="3" t="s">
        <v>473</v>
      </c>
      <c r="AB1250" s="3"/>
      <c r="AC1250" s="3" t="s">
        <v>183</v>
      </c>
      <c r="AD1250" s="3" t="s">
        <v>3930</v>
      </c>
      <c r="AE1250" s="3" t="s">
        <v>1232</v>
      </c>
      <c r="AF1250" s="3" t="s">
        <v>329</v>
      </c>
      <c r="AG1250" s="3" t="s">
        <v>335</v>
      </c>
      <c r="AH1250" s="3" t="s">
        <v>61</v>
      </c>
      <c r="AI1250" s="3" t="s">
        <v>422</v>
      </c>
      <c r="AJ1250" s="3" t="s">
        <v>782</v>
      </c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4"/>
    </row>
    <row r="1251" spans="1:51" x14ac:dyDescent="0.25">
      <c r="A1251" s="2" t="s">
        <v>466</v>
      </c>
      <c r="B1251" s="11" t="s">
        <v>2954</v>
      </c>
      <c r="C1251" s="3">
        <v>5</v>
      </c>
      <c r="D1251" s="3" t="s">
        <v>484</v>
      </c>
      <c r="E1251" s="3" t="s">
        <v>2662</v>
      </c>
      <c r="F1251" s="3"/>
      <c r="G1251" s="3"/>
      <c r="H1251" s="3" t="s">
        <v>38</v>
      </c>
      <c r="I1251" s="3" t="s">
        <v>83</v>
      </c>
      <c r="J1251" s="3" t="s">
        <v>862</v>
      </c>
      <c r="K1251" s="3" t="s">
        <v>7291</v>
      </c>
      <c r="L1251" s="3" t="s">
        <v>4975</v>
      </c>
      <c r="M1251" s="3" t="s">
        <v>7292</v>
      </c>
      <c r="N1251" s="3" t="s">
        <v>653</v>
      </c>
      <c r="O1251" s="3" t="s">
        <v>83</v>
      </c>
      <c r="P1251" s="3" t="s">
        <v>1133</v>
      </c>
      <c r="Q1251" s="3" t="s">
        <v>16</v>
      </c>
      <c r="R1251" s="3" t="s">
        <v>919</v>
      </c>
      <c r="S1251" s="3" t="s">
        <v>919</v>
      </c>
      <c r="T1251" s="3" t="s">
        <v>919</v>
      </c>
      <c r="U1251" s="3" t="s">
        <v>266</v>
      </c>
      <c r="V1251" s="3" t="s">
        <v>266</v>
      </c>
      <c r="W1251" s="3" t="s">
        <v>266</v>
      </c>
      <c r="X1251" s="3" t="s">
        <v>291</v>
      </c>
      <c r="Y1251" s="3"/>
      <c r="Z1251" s="3"/>
      <c r="AA1251" s="3" t="s">
        <v>92</v>
      </c>
      <c r="AB1251" s="3"/>
      <c r="AC1251" s="3" t="s">
        <v>458</v>
      </c>
      <c r="AD1251" s="3" t="s">
        <v>1348</v>
      </c>
      <c r="AE1251" s="3" t="s">
        <v>1144</v>
      </c>
      <c r="AF1251" s="3" t="s">
        <v>329</v>
      </c>
      <c r="AG1251" s="3" t="s">
        <v>454</v>
      </c>
      <c r="AH1251" s="3" t="s">
        <v>111</v>
      </c>
      <c r="AI1251" s="3" t="s">
        <v>1401</v>
      </c>
      <c r="AJ1251" s="3" t="s">
        <v>750</v>
      </c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4"/>
    </row>
    <row r="1252" spans="1:51" x14ac:dyDescent="0.25">
      <c r="A1252" s="2" t="s">
        <v>3931</v>
      </c>
      <c r="B1252" s="11" t="s">
        <v>2954</v>
      </c>
      <c r="C1252" s="3">
        <v>1</v>
      </c>
      <c r="D1252" s="3" t="s">
        <v>660</v>
      </c>
      <c r="E1252" s="3" t="s">
        <v>4</v>
      </c>
      <c r="F1252" s="3" t="s">
        <v>1319</v>
      </c>
      <c r="G1252" s="3"/>
      <c r="H1252" s="3" t="s">
        <v>976</v>
      </c>
      <c r="I1252" s="3" t="s">
        <v>78</v>
      </c>
      <c r="J1252" s="3" t="s">
        <v>1116</v>
      </c>
      <c r="K1252" s="3" t="s">
        <v>2404</v>
      </c>
      <c r="L1252" s="3" t="s">
        <v>1450</v>
      </c>
      <c r="M1252" s="3" t="s">
        <v>3381</v>
      </c>
      <c r="N1252" s="3" t="s">
        <v>7293</v>
      </c>
      <c r="O1252" s="3" t="s">
        <v>2770</v>
      </c>
      <c r="P1252" s="3" t="s">
        <v>1889</v>
      </c>
      <c r="Q1252" s="3" t="s">
        <v>4679</v>
      </c>
      <c r="R1252" s="3" t="s">
        <v>284</v>
      </c>
      <c r="S1252" s="3" t="s">
        <v>284</v>
      </c>
      <c r="T1252" s="3" t="s">
        <v>285</v>
      </c>
      <c r="U1252" s="3" t="s">
        <v>463</v>
      </c>
      <c r="V1252" s="3" t="s">
        <v>1716</v>
      </c>
      <c r="W1252" s="3" t="s">
        <v>227</v>
      </c>
      <c r="X1252" s="3" t="s">
        <v>1116</v>
      </c>
      <c r="Y1252" s="3" t="s">
        <v>173</v>
      </c>
      <c r="Z1252" s="3" t="s">
        <v>821</v>
      </c>
      <c r="AA1252" s="3" t="s">
        <v>193</v>
      </c>
      <c r="AB1252" s="3" t="s">
        <v>1885</v>
      </c>
      <c r="AC1252" s="3" t="s">
        <v>2113</v>
      </c>
      <c r="AD1252" s="3" t="s">
        <v>7294</v>
      </c>
      <c r="AE1252" s="3"/>
      <c r="AF1252" s="3"/>
      <c r="AG1252" s="3"/>
      <c r="AH1252" s="3"/>
      <c r="AI1252" s="3"/>
      <c r="AJ1252" s="3" t="s">
        <v>3019</v>
      </c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4"/>
    </row>
    <row r="1253" spans="1:51" x14ac:dyDescent="0.25">
      <c r="A1253" s="2" t="s">
        <v>3931</v>
      </c>
      <c r="B1253" s="11" t="s">
        <v>2954</v>
      </c>
      <c r="C1253" s="3">
        <v>2</v>
      </c>
      <c r="D1253" s="3" t="s">
        <v>6</v>
      </c>
      <c r="E1253" s="3" t="s">
        <v>1319</v>
      </c>
      <c r="F1253" s="3" t="s">
        <v>2637</v>
      </c>
      <c r="G1253" s="3"/>
      <c r="H1253" s="3" t="s">
        <v>1248</v>
      </c>
      <c r="I1253" s="3" t="s">
        <v>1116</v>
      </c>
      <c r="J1253" s="3" t="s">
        <v>1017</v>
      </c>
      <c r="K1253" s="3" t="s">
        <v>1761</v>
      </c>
      <c r="L1253" s="3" t="s">
        <v>1968</v>
      </c>
      <c r="M1253" s="3" t="s">
        <v>2257</v>
      </c>
      <c r="N1253" s="3" t="s">
        <v>7295</v>
      </c>
      <c r="O1253" s="3" t="s">
        <v>1647</v>
      </c>
      <c r="P1253" s="3" t="s">
        <v>421</v>
      </c>
      <c r="Q1253" s="3" t="s">
        <v>4679</v>
      </c>
      <c r="R1253" s="3" t="s">
        <v>1728</v>
      </c>
      <c r="S1253" s="3" t="s">
        <v>284</v>
      </c>
      <c r="T1253" s="3" t="s">
        <v>954</v>
      </c>
      <c r="U1253" s="3" t="s">
        <v>206</v>
      </c>
      <c r="V1253" s="3" t="s">
        <v>206</v>
      </c>
      <c r="W1253" s="3" t="s">
        <v>226</v>
      </c>
      <c r="X1253" s="3" t="s">
        <v>190</v>
      </c>
      <c r="Y1253" s="3" t="s">
        <v>674</v>
      </c>
      <c r="Z1253" s="3" t="s">
        <v>2322</v>
      </c>
      <c r="AA1253" s="3" t="s">
        <v>251</v>
      </c>
      <c r="AB1253" s="3" t="s">
        <v>3349</v>
      </c>
      <c r="AC1253" s="3" t="s">
        <v>154</v>
      </c>
      <c r="AD1253" s="3" t="s">
        <v>7294</v>
      </c>
      <c r="AE1253" s="3"/>
      <c r="AF1253" s="3"/>
      <c r="AG1253" s="3"/>
      <c r="AH1253" s="3"/>
      <c r="AI1253" s="3"/>
      <c r="AJ1253" s="3" t="s">
        <v>3918</v>
      </c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4"/>
    </row>
    <row r="1254" spans="1:51" x14ac:dyDescent="0.25">
      <c r="A1254" s="2" t="s">
        <v>3931</v>
      </c>
      <c r="B1254" s="11" t="s">
        <v>2954</v>
      </c>
      <c r="C1254" s="3">
        <v>3</v>
      </c>
      <c r="D1254" s="3" t="s">
        <v>290</v>
      </c>
      <c r="E1254" s="3" t="s">
        <v>2637</v>
      </c>
      <c r="F1254" s="3" t="s">
        <v>2309</v>
      </c>
      <c r="G1254" s="3"/>
      <c r="H1254" s="3" t="s">
        <v>88</v>
      </c>
      <c r="I1254" s="3" t="s">
        <v>23</v>
      </c>
      <c r="J1254" s="3" t="s">
        <v>391</v>
      </c>
      <c r="K1254" s="3" t="s">
        <v>255</v>
      </c>
      <c r="L1254" s="3" t="s">
        <v>924</v>
      </c>
      <c r="M1254" s="3" t="s">
        <v>940</v>
      </c>
      <c r="N1254" s="3" t="s">
        <v>7296</v>
      </c>
      <c r="O1254" s="3" t="s">
        <v>3942</v>
      </c>
      <c r="P1254" s="3" t="s">
        <v>321</v>
      </c>
      <c r="Q1254" s="3" t="s">
        <v>4679</v>
      </c>
      <c r="R1254" s="3" t="s">
        <v>885</v>
      </c>
      <c r="S1254" s="3" t="s">
        <v>885</v>
      </c>
      <c r="T1254" s="3" t="s">
        <v>885</v>
      </c>
      <c r="U1254" s="3" t="s">
        <v>228</v>
      </c>
      <c r="V1254" s="3" t="s">
        <v>228</v>
      </c>
      <c r="W1254" s="3" t="s">
        <v>1717</v>
      </c>
      <c r="X1254" s="3" t="s">
        <v>360</v>
      </c>
      <c r="Y1254" s="3" t="s">
        <v>4863</v>
      </c>
      <c r="Z1254" s="3" t="s">
        <v>3333</v>
      </c>
      <c r="AA1254" s="3" t="s">
        <v>86</v>
      </c>
      <c r="AB1254" s="3" t="s">
        <v>1412</v>
      </c>
      <c r="AC1254" s="3" t="s">
        <v>200</v>
      </c>
      <c r="AD1254" s="3" t="s">
        <v>6403</v>
      </c>
      <c r="AE1254" s="3"/>
      <c r="AF1254" s="3"/>
      <c r="AG1254" s="3"/>
      <c r="AH1254" s="3"/>
      <c r="AI1254" s="3"/>
      <c r="AJ1254" s="3" t="s">
        <v>996</v>
      </c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4"/>
    </row>
    <row r="1255" spans="1:51" x14ac:dyDescent="0.25">
      <c r="A1255" s="2" t="s">
        <v>3931</v>
      </c>
      <c r="B1255" s="11" t="s">
        <v>2954</v>
      </c>
      <c r="C1255" s="3">
        <v>4</v>
      </c>
      <c r="D1255" s="3" t="s">
        <v>302</v>
      </c>
      <c r="E1255" s="3" t="s">
        <v>2309</v>
      </c>
      <c r="F1255" s="3" t="s">
        <v>2662</v>
      </c>
      <c r="G1255" s="3"/>
      <c r="H1255" s="3" t="s">
        <v>166</v>
      </c>
      <c r="I1255" s="3" t="s">
        <v>2077</v>
      </c>
      <c r="J1255" s="3" t="s">
        <v>788</v>
      </c>
      <c r="K1255" s="3" t="s">
        <v>3109</v>
      </c>
      <c r="L1255" s="3" t="s">
        <v>1438</v>
      </c>
      <c r="M1255" s="3" t="s">
        <v>695</v>
      </c>
      <c r="N1255" s="3" t="s">
        <v>7297</v>
      </c>
      <c r="O1255" s="3" t="s">
        <v>848</v>
      </c>
      <c r="P1255" s="3" t="s">
        <v>14</v>
      </c>
      <c r="Q1255" s="3" t="s">
        <v>4679</v>
      </c>
      <c r="R1255" s="3" t="s">
        <v>885</v>
      </c>
      <c r="S1255" s="3" t="s">
        <v>885</v>
      </c>
      <c r="T1255" s="3" t="s">
        <v>886</v>
      </c>
      <c r="U1255" s="3" t="s">
        <v>228</v>
      </c>
      <c r="V1255" s="3" t="s">
        <v>228</v>
      </c>
      <c r="W1255" s="3" t="s">
        <v>1717</v>
      </c>
      <c r="X1255" s="3" t="s">
        <v>400</v>
      </c>
      <c r="Y1255" s="3" t="s">
        <v>2773</v>
      </c>
      <c r="Z1255" s="3" t="s">
        <v>2194</v>
      </c>
      <c r="AA1255" s="3" t="s">
        <v>547</v>
      </c>
      <c r="AB1255" s="3" t="s">
        <v>1021</v>
      </c>
      <c r="AC1255" s="3" t="s">
        <v>28</v>
      </c>
      <c r="AD1255" s="3" t="s">
        <v>6403</v>
      </c>
      <c r="AE1255" s="3"/>
      <c r="AF1255" s="3"/>
      <c r="AG1255" s="3"/>
      <c r="AH1255" s="3"/>
      <c r="AI1255" s="3"/>
      <c r="AJ1255" s="3" t="s">
        <v>373</v>
      </c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4"/>
    </row>
    <row r="1256" spans="1:51" x14ac:dyDescent="0.25">
      <c r="A1256" s="2" t="s">
        <v>3931</v>
      </c>
      <c r="B1256" s="11" t="s">
        <v>2954</v>
      </c>
      <c r="C1256" s="3">
        <v>5</v>
      </c>
      <c r="D1256" s="3" t="s">
        <v>477</v>
      </c>
      <c r="E1256" s="3" t="s">
        <v>2662</v>
      </c>
      <c r="F1256" s="3" t="s">
        <v>1255</v>
      </c>
      <c r="G1256" s="3"/>
      <c r="H1256" s="3" t="s">
        <v>1643</v>
      </c>
      <c r="I1256" s="3" t="s">
        <v>1169</v>
      </c>
      <c r="J1256" s="3" t="s">
        <v>618</v>
      </c>
      <c r="K1256" s="3" t="s">
        <v>2066</v>
      </c>
      <c r="L1256" s="3" t="s">
        <v>357</v>
      </c>
      <c r="M1256" s="3" t="s">
        <v>3258</v>
      </c>
      <c r="N1256" s="3" t="s">
        <v>7298</v>
      </c>
      <c r="O1256" s="3" t="s">
        <v>1877</v>
      </c>
      <c r="P1256" s="3" t="s">
        <v>6507</v>
      </c>
      <c r="Q1256" s="3" t="s">
        <v>283</v>
      </c>
      <c r="R1256" s="3" t="s">
        <v>868</v>
      </c>
      <c r="S1256" s="3" t="s">
        <v>868</v>
      </c>
      <c r="T1256" s="3" t="s">
        <v>885</v>
      </c>
      <c r="U1256" s="3" t="s">
        <v>228</v>
      </c>
      <c r="V1256" s="3" t="s">
        <v>904</v>
      </c>
      <c r="W1256" s="3" t="s">
        <v>904</v>
      </c>
      <c r="X1256" s="3" t="s">
        <v>458</v>
      </c>
      <c r="Y1256" s="3"/>
      <c r="Z1256" s="3"/>
      <c r="AA1256" s="3" t="s">
        <v>184</v>
      </c>
      <c r="AB1256" s="3" t="s">
        <v>885</v>
      </c>
      <c r="AC1256" s="3" t="s">
        <v>458</v>
      </c>
      <c r="AD1256" s="3" t="s">
        <v>3621</v>
      </c>
      <c r="AE1256" s="3"/>
      <c r="AF1256" s="3"/>
      <c r="AG1256" s="3"/>
      <c r="AH1256" s="3"/>
      <c r="AI1256" s="3"/>
      <c r="AJ1256" s="3" t="s">
        <v>2962</v>
      </c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4"/>
    </row>
    <row r="1257" spans="1:51" x14ac:dyDescent="0.25">
      <c r="A1257" s="2" t="s">
        <v>3931</v>
      </c>
      <c r="B1257" s="11" t="s">
        <v>2954</v>
      </c>
      <c r="C1257" s="3">
        <v>6</v>
      </c>
      <c r="D1257" s="3" t="s">
        <v>484</v>
      </c>
      <c r="E1257" s="3" t="s">
        <v>1255</v>
      </c>
      <c r="F1257" s="3"/>
      <c r="G1257" s="3"/>
      <c r="H1257" s="3" t="s">
        <v>2974</v>
      </c>
      <c r="I1257" s="3" t="s">
        <v>3369</v>
      </c>
      <c r="J1257" s="3" t="s">
        <v>1615</v>
      </c>
      <c r="K1257" s="3" t="s">
        <v>47</v>
      </c>
      <c r="L1257" s="3" t="s">
        <v>1259</v>
      </c>
      <c r="M1257" s="3" t="s">
        <v>4398</v>
      </c>
      <c r="N1257" s="3" t="s">
        <v>7299</v>
      </c>
      <c r="O1257" s="3" t="s">
        <v>381</v>
      </c>
      <c r="P1257" s="3" t="s">
        <v>1712</v>
      </c>
      <c r="Q1257" s="3" t="s">
        <v>283</v>
      </c>
      <c r="R1257" s="3" t="s">
        <v>885</v>
      </c>
      <c r="S1257" s="3" t="s">
        <v>886</v>
      </c>
      <c r="T1257" s="3" t="s">
        <v>919</v>
      </c>
      <c r="U1257" s="3" t="s">
        <v>249</v>
      </c>
      <c r="V1257" s="3" t="s">
        <v>249</v>
      </c>
      <c r="W1257" s="3" t="s">
        <v>249</v>
      </c>
      <c r="X1257" s="3" t="s">
        <v>458</v>
      </c>
      <c r="Y1257" s="3"/>
      <c r="Z1257" s="3"/>
      <c r="AA1257" s="3" t="s">
        <v>66</v>
      </c>
      <c r="AB1257" s="3" t="s">
        <v>904</v>
      </c>
      <c r="AC1257" s="3" t="s">
        <v>335</v>
      </c>
      <c r="AD1257" s="3" t="s">
        <v>7300</v>
      </c>
      <c r="AE1257" s="3"/>
      <c r="AF1257" s="3"/>
      <c r="AG1257" s="3"/>
      <c r="AH1257" s="3"/>
      <c r="AI1257" s="3"/>
      <c r="AJ1257" s="3" t="s">
        <v>2962</v>
      </c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4"/>
    </row>
    <row r="1258" spans="1:51" x14ac:dyDescent="0.25">
      <c r="A1258" s="2" t="s">
        <v>7301</v>
      </c>
      <c r="B1258" s="11" t="s">
        <v>2954</v>
      </c>
      <c r="C1258" s="3">
        <v>1</v>
      </c>
      <c r="D1258" s="3" t="s">
        <v>660</v>
      </c>
      <c r="E1258" s="3" t="s">
        <v>4</v>
      </c>
      <c r="F1258" s="3" t="s">
        <v>2090</v>
      </c>
      <c r="G1258" s="3"/>
      <c r="H1258" s="3" t="s">
        <v>2846</v>
      </c>
      <c r="I1258" s="3" t="s">
        <v>2459</v>
      </c>
      <c r="J1258" s="3" t="s">
        <v>119</v>
      </c>
      <c r="K1258" s="3" t="s">
        <v>308</v>
      </c>
      <c r="L1258" s="3" t="s">
        <v>6200</v>
      </c>
      <c r="M1258" s="3" t="s">
        <v>7302</v>
      </c>
      <c r="N1258" s="3" t="s">
        <v>3549</v>
      </c>
      <c r="O1258" s="3" t="s">
        <v>1475</v>
      </c>
      <c r="P1258" s="3" t="s">
        <v>975</v>
      </c>
      <c r="Q1258" s="3" t="s">
        <v>283</v>
      </c>
      <c r="R1258" s="3" t="s">
        <v>328</v>
      </c>
      <c r="S1258" s="3" t="s">
        <v>328</v>
      </c>
      <c r="T1258" s="3" t="s">
        <v>269</v>
      </c>
      <c r="U1258" s="3" t="s">
        <v>1324</v>
      </c>
      <c r="V1258" s="3" t="s">
        <v>1324</v>
      </c>
      <c r="W1258" s="3" t="s">
        <v>433</v>
      </c>
      <c r="X1258" s="3" t="s">
        <v>473</v>
      </c>
      <c r="Y1258" s="3" t="s">
        <v>5669</v>
      </c>
      <c r="Z1258" s="3" t="s">
        <v>1088</v>
      </c>
      <c r="AA1258" s="3" t="s">
        <v>415</v>
      </c>
      <c r="AB1258" s="3"/>
      <c r="AC1258" s="3" t="s">
        <v>458</v>
      </c>
      <c r="AD1258" s="3" t="s">
        <v>2067</v>
      </c>
      <c r="AE1258" s="3" t="s">
        <v>836</v>
      </c>
      <c r="AF1258" s="3" t="s">
        <v>329</v>
      </c>
      <c r="AG1258" s="3" t="s">
        <v>291</v>
      </c>
      <c r="AH1258" s="3" t="s">
        <v>155</v>
      </c>
      <c r="AI1258" s="3" t="s">
        <v>2729</v>
      </c>
      <c r="AJ1258" s="3" t="s">
        <v>288</v>
      </c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4"/>
    </row>
    <row r="1259" spans="1:51" x14ac:dyDescent="0.25">
      <c r="A1259" s="2" t="s">
        <v>7301</v>
      </c>
      <c r="B1259" s="11" t="s">
        <v>2954</v>
      </c>
      <c r="C1259" s="3">
        <v>2</v>
      </c>
      <c r="D1259" s="3" t="s">
        <v>684</v>
      </c>
      <c r="E1259" s="3" t="s">
        <v>2090</v>
      </c>
      <c r="F1259" s="3" t="s">
        <v>2037</v>
      </c>
      <c r="G1259" s="3"/>
      <c r="H1259" s="3" t="s">
        <v>1066</v>
      </c>
      <c r="I1259" s="3" t="s">
        <v>845</v>
      </c>
      <c r="J1259" s="3" t="s">
        <v>1432</v>
      </c>
      <c r="K1259" s="3" t="s">
        <v>394</v>
      </c>
      <c r="L1259" s="3" t="s">
        <v>3513</v>
      </c>
      <c r="M1259" s="3" t="s">
        <v>803</v>
      </c>
      <c r="N1259" s="3" t="s">
        <v>7303</v>
      </c>
      <c r="O1259" s="3" t="s">
        <v>1530</v>
      </c>
      <c r="P1259" s="3" t="s">
        <v>2761</v>
      </c>
      <c r="Q1259" s="3" t="s">
        <v>283</v>
      </c>
      <c r="R1259" s="3" t="s">
        <v>188</v>
      </c>
      <c r="S1259" s="3" t="s">
        <v>188</v>
      </c>
      <c r="T1259" s="3" t="s">
        <v>343</v>
      </c>
      <c r="U1259" s="3" t="s">
        <v>411</v>
      </c>
      <c r="V1259" s="3" t="s">
        <v>411</v>
      </c>
      <c r="W1259" s="3" t="s">
        <v>207</v>
      </c>
      <c r="X1259" s="3" t="s">
        <v>329</v>
      </c>
      <c r="Y1259" s="3" t="s">
        <v>3424</v>
      </c>
      <c r="Z1259" s="3" t="s">
        <v>577</v>
      </c>
      <c r="AA1259" s="3" t="s">
        <v>274</v>
      </c>
      <c r="AB1259" s="3"/>
      <c r="AC1259" s="3" t="s">
        <v>270</v>
      </c>
      <c r="AD1259" s="3" t="s">
        <v>371</v>
      </c>
      <c r="AE1259" s="3" t="s">
        <v>154</v>
      </c>
      <c r="AF1259" s="3" t="s">
        <v>155</v>
      </c>
      <c r="AG1259" s="3" t="s">
        <v>183</v>
      </c>
      <c r="AH1259" s="3" t="s">
        <v>182</v>
      </c>
      <c r="AI1259" s="3" t="s">
        <v>2379</v>
      </c>
      <c r="AJ1259" s="3" t="s">
        <v>1081</v>
      </c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4"/>
    </row>
    <row r="1260" spans="1:51" x14ac:dyDescent="0.25">
      <c r="A1260" s="2" t="s">
        <v>7301</v>
      </c>
      <c r="B1260" s="11" t="s">
        <v>2954</v>
      </c>
      <c r="C1260" s="3">
        <v>3</v>
      </c>
      <c r="D1260" s="3" t="s">
        <v>339</v>
      </c>
      <c r="E1260" s="3" t="s">
        <v>2037</v>
      </c>
      <c r="F1260" s="3" t="s">
        <v>1424</v>
      </c>
      <c r="G1260" s="3"/>
      <c r="H1260" s="3" t="s">
        <v>2644</v>
      </c>
      <c r="I1260" s="3" t="s">
        <v>1181</v>
      </c>
      <c r="J1260" s="3" t="s">
        <v>3175</v>
      </c>
      <c r="K1260" s="3" t="s">
        <v>516</v>
      </c>
      <c r="L1260" s="3" t="s">
        <v>593</v>
      </c>
      <c r="M1260" s="3" t="s">
        <v>5564</v>
      </c>
      <c r="N1260" s="3" t="s">
        <v>6601</v>
      </c>
      <c r="O1260" s="3" t="s">
        <v>797</v>
      </c>
      <c r="P1260" s="3" t="s">
        <v>4609</v>
      </c>
      <c r="Q1260" s="3" t="s">
        <v>225</v>
      </c>
      <c r="R1260" s="3" t="s">
        <v>267</v>
      </c>
      <c r="S1260" s="3" t="s">
        <v>267</v>
      </c>
      <c r="T1260" s="3" t="s">
        <v>226</v>
      </c>
      <c r="U1260" s="3" t="s">
        <v>411</v>
      </c>
      <c r="V1260" s="3" t="s">
        <v>1324</v>
      </c>
      <c r="W1260" s="3" t="s">
        <v>207</v>
      </c>
      <c r="X1260" s="3" t="s">
        <v>434</v>
      </c>
      <c r="Y1260" s="3" t="s">
        <v>3499</v>
      </c>
      <c r="Z1260" s="3" t="s">
        <v>4016</v>
      </c>
      <c r="AA1260" s="3" t="s">
        <v>406</v>
      </c>
      <c r="AB1260" s="3"/>
      <c r="AC1260" s="3" t="s">
        <v>112</v>
      </c>
      <c r="AD1260" s="3" t="s">
        <v>3855</v>
      </c>
      <c r="AE1260" s="3" t="s">
        <v>446</v>
      </c>
      <c r="AF1260" s="3" t="s">
        <v>155</v>
      </c>
      <c r="AG1260" s="3" t="s">
        <v>183</v>
      </c>
      <c r="AH1260" s="3" t="s">
        <v>182</v>
      </c>
      <c r="AI1260" s="3" t="s">
        <v>2379</v>
      </c>
      <c r="AJ1260" s="3" t="s">
        <v>62</v>
      </c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4"/>
    </row>
    <row r="1261" spans="1:51" x14ac:dyDescent="0.25">
      <c r="A1261" s="2" t="s">
        <v>7301</v>
      </c>
      <c r="B1261" s="11" t="s">
        <v>2954</v>
      </c>
      <c r="C1261" s="3">
        <v>4</v>
      </c>
      <c r="D1261" s="3" t="s">
        <v>219</v>
      </c>
      <c r="E1261" s="3" t="s">
        <v>1424</v>
      </c>
      <c r="F1261" s="3" t="s">
        <v>2309</v>
      </c>
      <c r="G1261" s="3"/>
      <c r="H1261" s="3" t="s">
        <v>455</v>
      </c>
      <c r="I1261" s="3" t="s">
        <v>192</v>
      </c>
      <c r="J1261" s="3" t="s">
        <v>3358</v>
      </c>
      <c r="K1261" s="3" t="s">
        <v>693</v>
      </c>
      <c r="L1261" s="3" t="s">
        <v>2794</v>
      </c>
      <c r="M1261" s="3" t="s">
        <v>7304</v>
      </c>
      <c r="N1261" s="3" t="s">
        <v>7305</v>
      </c>
      <c r="O1261" s="3" t="s">
        <v>4901</v>
      </c>
      <c r="P1261" s="3" t="s">
        <v>1948</v>
      </c>
      <c r="Q1261" s="3" t="s">
        <v>283</v>
      </c>
      <c r="R1261" s="3" t="s">
        <v>188</v>
      </c>
      <c r="S1261" s="3" t="s">
        <v>188</v>
      </c>
      <c r="T1261" s="3" t="s">
        <v>267</v>
      </c>
      <c r="U1261" s="3" t="s">
        <v>411</v>
      </c>
      <c r="V1261" s="3" t="s">
        <v>411</v>
      </c>
      <c r="W1261" s="3" t="s">
        <v>207</v>
      </c>
      <c r="X1261" s="3" t="s">
        <v>154</v>
      </c>
      <c r="Y1261" s="3" t="s">
        <v>2652</v>
      </c>
      <c r="Z1261" s="3" t="s">
        <v>1159</v>
      </c>
      <c r="AA1261" s="3" t="s">
        <v>251</v>
      </c>
      <c r="AB1261" s="3"/>
      <c r="AC1261" s="3" t="s">
        <v>165</v>
      </c>
      <c r="AD1261" s="3" t="s">
        <v>3801</v>
      </c>
      <c r="AE1261" s="3" t="s">
        <v>154</v>
      </c>
      <c r="AF1261" s="3" t="s">
        <v>155</v>
      </c>
      <c r="AG1261" s="3" t="s">
        <v>61</v>
      </c>
      <c r="AH1261" s="3" t="s">
        <v>182</v>
      </c>
      <c r="AI1261" s="3" t="s">
        <v>2763</v>
      </c>
      <c r="AJ1261" s="3" t="s">
        <v>62</v>
      </c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4"/>
    </row>
    <row r="1262" spans="1:51" x14ac:dyDescent="0.25">
      <c r="A1262" s="2" t="s">
        <v>7301</v>
      </c>
      <c r="B1262" s="11" t="s">
        <v>2954</v>
      </c>
      <c r="C1262" s="3">
        <v>5</v>
      </c>
      <c r="D1262" s="3" t="s">
        <v>95</v>
      </c>
      <c r="E1262" s="3" t="s">
        <v>2309</v>
      </c>
      <c r="F1262" s="3" t="s">
        <v>94</v>
      </c>
      <c r="G1262" s="3"/>
      <c r="H1262" s="3" t="s">
        <v>1899</v>
      </c>
      <c r="I1262" s="3" t="s">
        <v>994</v>
      </c>
      <c r="J1262" s="3" t="s">
        <v>631</v>
      </c>
      <c r="K1262" s="3" t="s">
        <v>1289</v>
      </c>
      <c r="L1262" s="3" t="s">
        <v>1065</v>
      </c>
      <c r="M1262" s="3" t="s">
        <v>3030</v>
      </c>
      <c r="N1262" s="3" t="s">
        <v>5240</v>
      </c>
      <c r="O1262" s="3" t="s">
        <v>740</v>
      </c>
      <c r="P1262" s="3" t="s">
        <v>1826</v>
      </c>
      <c r="Q1262" s="3" t="s">
        <v>354</v>
      </c>
      <c r="R1262" s="3" t="s">
        <v>250</v>
      </c>
      <c r="S1262" s="3" t="s">
        <v>250</v>
      </c>
      <c r="T1262" s="3" t="s">
        <v>250</v>
      </c>
      <c r="U1262" s="3" t="s">
        <v>189</v>
      </c>
      <c r="V1262" s="3" t="s">
        <v>189</v>
      </c>
      <c r="W1262" s="3" t="s">
        <v>433</v>
      </c>
      <c r="X1262" s="3" t="s">
        <v>23</v>
      </c>
      <c r="Y1262" s="3"/>
      <c r="Z1262" s="3"/>
      <c r="AA1262" s="3" t="s">
        <v>547</v>
      </c>
      <c r="AB1262" s="3"/>
      <c r="AC1262" s="3" t="s">
        <v>61</v>
      </c>
      <c r="AD1262" s="3" t="s">
        <v>1626</v>
      </c>
      <c r="AE1262" s="3" t="s">
        <v>183</v>
      </c>
      <c r="AF1262" s="3" t="s">
        <v>155</v>
      </c>
      <c r="AG1262" s="3" t="s">
        <v>291</v>
      </c>
      <c r="AH1262" s="3" t="s">
        <v>29</v>
      </c>
      <c r="AI1262" s="3" t="s">
        <v>336</v>
      </c>
      <c r="AJ1262" s="3" t="s">
        <v>0</v>
      </c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4"/>
    </row>
    <row r="1263" spans="1:51" x14ac:dyDescent="0.25">
      <c r="A1263" s="2" t="s">
        <v>7301</v>
      </c>
      <c r="B1263" s="11" t="s">
        <v>2954</v>
      </c>
      <c r="C1263" s="3">
        <v>6</v>
      </c>
      <c r="D1263" s="3" t="s">
        <v>118</v>
      </c>
      <c r="E1263" s="3" t="s">
        <v>94</v>
      </c>
      <c r="F1263" s="3"/>
      <c r="G1263" s="3"/>
      <c r="H1263" s="3" t="s">
        <v>444</v>
      </c>
      <c r="I1263" s="3" t="s">
        <v>151</v>
      </c>
      <c r="J1263" s="3" t="s">
        <v>2698</v>
      </c>
      <c r="K1263" s="3" t="s">
        <v>2914</v>
      </c>
      <c r="L1263" s="3" t="s">
        <v>6163</v>
      </c>
      <c r="M1263" s="3" t="s">
        <v>2415</v>
      </c>
      <c r="N1263" s="3" t="s">
        <v>33</v>
      </c>
      <c r="O1263" s="3" t="s">
        <v>3154</v>
      </c>
      <c r="P1263" s="3" t="s">
        <v>7306</v>
      </c>
      <c r="Q1263" s="3" t="s">
        <v>1064</v>
      </c>
      <c r="R1263" s="3" t="s">
        <v>188</v>
      </c>
      <c r="S1263" s="3" t="s">
        <v>188</v>
      </c>
      <c r="T1263" s="3" t="s">
        <v>472</v>
      </c>
      <c r="U1263" s="3" t="s">
        <v>189</v>
      </c>
      <c r="V1263" s="3" t="s">
        <v>189</v>
      </c>
      <c r="W1263" s="3" t="s">
        <v>433</v>
      </c>
      <c r="X1263" s="3" t="s">
        <v>446</v>
      </c>
      <c r="Y1263" s="3"/>
      <c r="Z1263" s="3"/>
      <c r="AA1263" s="3" t="s">
        <v>212</v>
      </c>
      <c r="AB1263" s="3"/>
      <c r="AC1263" s="3" t="s">
        <v>165</v>
      </c>
      <c r="AD1263" s="3" t="s">
        <v>1288</v>
      </c>
      <c r="AE1263" s="3" t="s">
        <v>183</v>
      </c>
      <c r="AF1263" s="3" t="s">
        <v>155</v>
      </c>
      <c r="AG1263" s="3" t="s">
        <v>83</v>
      </c>
      <c r="AH1263" s="3" t="s">
        <v>182</v>
      </c>
      <c r="AI1263" s="3" t="s">
        <v>958</v>
      </c>
      <c r="AJ1263" s="3" t="s">
        <v>497</v>
      </c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4"/>
    </row>
    <row r="1264" spans="1:51" x14ac:dyDescent="0.25">
      <c r="A1264" s="2" t="s">
        <v>7307</v>
      </c>
      <c r="B1264" s="11" t="s">
        <v>2954</v>
      </c>
      <c r="C1264" s="3">
        <v>1</v>
      </c>
      <c r="D1264" s="3" t="s">
        <v>660</v>
      </c>
      <c r="E1264" s="3" t="s">
        <v>4</v>
      </c>
      <c r="F1264" s="3" t="s">
        <v>492</v>
      </c>
      <c r="G1264" s="3"/>
      <c r="H1264" s="3" t="s">
        <v>38</v>
      </c>
      <c r="I1264" s="3" t="s">
        <v>60</v>
      </c>
      <c r="J1264" s="3" t="s">
        <v>30</v>
      </c>
      <c r="K1264" s="3" t="s">
        <v>967</v>
      </c>
      <c r="L1264" s="3" t="s">
        <v>1074</v>
      </c>
      <c r="M1264" s="3" t="s">
        <v>3548</v>
      </c>
      <c r="N1264" s="3" t="s">
        <v>1896</v>
      </c>
      <c r="O1264" s="3" t="s">
        <v>7308</v>
      </c>
      <c r="P1264" s="3"/>
      <c r="Q1264" s="3" t="s">
        <v>354</v>
      </c>
      <c r="R1264" s="3" t="s">
        <v>904</v>
      </c>
      <c r="S1264" s="3" t="s">
        <v>249</v>
      </c>
      <c r="T1264" s="3" t="s">
        <v>885</v>
      </c>
      <c r="U1264" s="3" t="s">
        <v>226</v>
      </c>
      <c r="V1264" s="3" t="s">
        <v>226</v>
      </c>
      <c r="W1264" s="3" t="s">
        <v>226</v>
      </c>
      <c r="X1264" s="3" t="s">
        <v>376</v>
      </c>
      <c r="Y1264" s="3" t="s">
        <v>6776</v>
      </c>
      <c r="Z1264" s="3" t="s">
        <v>850</v>
      </c>
      <c r="AA1264" s="3" t="s">
        <v>1636</v>
      </c>
      <c r="AB1264" s="3" t="s">
        <v>1374</v>
      </c>
      <c r="AC1264" s="3"/>
      <c r="AD1264" s="3" t="s">
        <v>819</v>
      </c>
      <c r="AE1264" s="3" t="s">
        <v>3146</v>
      </c>
      <c r="AF1264" s="3" t="s">
        <v>2432</v>
      </c>
      <c r="AG1264" s="3" t="s">
        <v>87</v>
      </c>
      <c r="AH1264" s="3" t="s">
        <v>83</v>
      </c>
      <c r="AI1264" s="3" t="s">
        <v>109</v>
      </c>
      <c r="AJ1264" s="3" t="s">
        <v>1736</v>
      </c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4"/>
    </row>
    <row r="1265" spans="1:51" x14ac:dyDescent="0.25">
      <c r="A1265" s="2" t="s">
        <v>7307</v>
      </c>
      <c r="B1265" s="11" t="s">
        <v>2954</v>
      </c>
      <c r="C1265" s="3">
        <v>2</v>
      </c>
      <c r="D1265" s="3" t="s">
        <v>684</v>
      </c>
      <c r="E1265" s="3" t="s">
        <v>492</v>
      </c>
      <c r="F1265" s="3" t="s">
        <v>781</v>
      </c>
      <c r="G1265" s="3"/>
      <c r="H1265" s="3" t="s">
        <v>38</v>
      </c>
      <c r="I1265" s="3" t="s">
        <v>29</v>
      </c>
      <c r="J1265" s="3" t="s">
        <v>29</v>
      </c>
      <c r="K1265" s="3" t="s">
        <v>2565</v>
      </c>
      <c r="L1265" s="3" t="s">
        <v>4699</v>
      </c>
      <c r="M1265" s="3" t="s">
        <v>4528</v>
      </c>
      <c r="N1265" s="3" t="s">
        <v>2574</v>
      </c>
      <c r="O1265" s="3" t="s">
        <v>6177</v>
      </c>
      <c r="P1265" s="3"/>
      <c r="Q1265" s="3" t="s">
        <v>283</v>
      </c>
      <c r="R1265" s="3" t="s">
        <v>249</v>
      </c>
      <c r="S1265" s="3" t="s">
        <v>249</v>
      </c>
      <c r="T1265" s="3" t="s">
        <v>885</v>
      </c>
      <c r="U1265" s="3" t="s">
        <v>269</v>
      </c>
      <c r="V1265" s="3" t="s">
        <v>269</v>
      </c>
      <c r="W1265" s="3" t="s">
        <v>269</v>
      </c>
      <c r="X1265" s="3" t="s">
        <v>887</v>
      </c>
      <c r="Y1265" s="3" t="s">
        <v>191</v>
      </c>
      <c r="Z1265" s="3" t="s">
        <v>70</v>
      </c>
      <c r="AA1265" s="3" t="s">
        <v>115</v>
      </c>
      <c r="AB1265" s="3" t="s">
        <v>1127</v>
      </c>
      <c r="AC1265" s="3"/>
      <c r="AD1265" s="3" t="s">
        <v>452</v>
      </c>
      <c r="AE1265" s="3" t="s">
        <v>578</v>
      </c>
      <c r="AF1265" s="3" t="s">
        <v>2016</v>
      </c>
      <c r="AG1265" s="3" t="s">
        <v>335</v>
      </c>
      <c r="AH1265" s="3" t="s">
        <v>155</v>
      </c>
      <c r="AI1265" s="3" t="s">
        <v>757</v>
      </c>
      <c r="AJ1265" s="3" t="s">
        <v>2182</v>
      </c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4"/>
    </row>
    <row r="1266" spans="1:51" x14ac:dyDescent="0.25">
      <c r="A1266" s="2" t="s">
        <v>7307</v>
      </c>
      <c r="B1266" s="11" t="s">
        <v>2954</v>
      </c>
      <c r="C1266" s="3">
        <v>3</v>
      </c>
      <c r="D1266" s="3" t="s">
        <v>290</v>
      </c>
      <c r="E1266" s="3" t="s">
        <v>781</v>
      </c>
      <c r="F1266" s="3" t="s">
        <v>999</v>
      </c>
      <c r="G1266" s="3"/>
      <c r="H1266" s="3" t="s">
        <v>60</v>
      </c>
      <c r="I1266" s="3" t="s">
        <v>375</v>
      </c>
      <c r="J1266" s="3" t="s">
        <v>61</v>
      </c>
      <c r="K1266" s="3" t="s">
        <v>256</v>
      </c>
      <c r="L1266" s="3" t="s">
        <v>320</v>
      </c>
      <c r="M1266" s="3" t="s">
        <v>4461</v>
      </c>
      <c r="N1266" s="3" t="s">
        <v>1644</v>
      </c>
      <c r="O1266" s="3" t="s">
        <v>5424</v>
      </c>
      <c r="P1266" s="3" t="s">
        <v>135</v>
      </c>
      <c r="Q1266" s="3" t="s">
        <v>283</v>
      </c>
      <c r="R1266" s="3" t="s">
        <v>869</v>
      </c>
      <c r="S1266" s="3" t="s">
        <v>869</v>
      </c>
      <c r="T1266" s="3" t="s">
        <v>919</v>
      </c>
      <c r="U1266" s="3" t="s">
        <v>227</v>
      </c>
      <c r="V1266" s="3" t="s">
        <v>227</v>
      </c>
      <c r="W1266" s="3" t="s">
        <v>227</v>
      </c>
      <c r="X1266" s="3" t="s">
        <v>252</v>
      </c>
      <c r="Y1266" s="3" t="s">
        <v>2919</v>
      </c>
      <c r="Z1266" s="3" t="s">
        <v>2016</v>
      </c>
      <c r="AA1266" s="3" t="s">
        <v>386</v>
      </c>
      <c r="AB1266" s="3" t="s">
        <v>1138</v>
      </c>
      <c r="AC1266" s="3"/>
      <c r="AD1266" s="3" t="s">
        <v>1009</v>
      </c>
      <c r="AE1266" s="3" t="s">
        <v>577</v>
      </c>
      <c r="AF1266" s="3" t="s">
        <v>329</v>
      </c>
      <c r="AG1266" s="3" t="s">
        <v>83</v>
      </c>
      <c r="AH1266" s="3" t="s">
        <v>155</v>
      </c>
      <c r="AI1266" s="3" t="s">
        <v>183</v>
      </c>
      <c r="AJ1266" s="3" t="s">
        <v>782</v>
      </c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4"/>
    </row>
    <row r="1267" spans="1:51" x14ac:dyDescent="0.25">
      <c r="A1267" s="2" t="s">
        <v>7307</v>
      </c>
      <c r="B1267" s="11" t="s">
        <v>2954</v>
      </c>
      <c r="C1267" s="3">
        <v>4</v>
      </c>
      <c r="D1267" s="3" t="s">
        <v>302</v>
      </c>
      <c r="E1267" s="3" t="s">
        <v>999</v>
      </c>
      <c r="F1267" s="3" t="s">
        <v>94</v>
      </c>
      <c r="G1267" s="3"/>
      <c r="H1267" s="3" t="s">
        <v>108</v>
      </c>
      <c r="I1267" s="3" t="s">
        <v>391</v>
      </c>
      <c r="J1267" s="3" t="s">
        <v>278</v>
      </c>
      <c r="K1267" s="3" t="s">
        <v>569</v>
      </c>
      <c r="L1267" s="3" t="s">
        <v>5571</v>
      </c>
      <c r="M1267" s="3" t="s">
        <v>7183</v>
      </c>
      <c r="N1267" s="3" t="s">
        <v>6277</v>
      </c>
      <c r="O1267" s="3" t="s">
        <v>669</v>
      </c>
      <c r="P1267" s="3" t="s">
        <v>321</v>
      </c>
      <c r="Q1267" s="3" t="s">
        <v>506</v>
      </c>
      <c r="R1267" s="3" t="s">
        <v>886</v>
      </c>
      <c r="S1267" s="3" t="s">
        <v>886</v>
      </c>
      <c r="T1267" s="3" t="s">
        <v>1428</v>
      </c>
      <c r="U1267" s="3" t="s">
        <v>249</v>
      </c>
      <c r="V1267" s="3" t="s">
        <v>249</v>
      </c>
      <c r="W1267" s="3" t="s">
        <v>285</v>
      </c>
      <c r="X1267" s="3" t="s">
        <v>243</v>
      </c>
      <c r="Y1267" s="3" t="s">
        <v>937</v>
      </c>
      <c r="Z1267" s="3" t="s">
        <v>924</v>
      </c>
      <c r="AA1267" s="3" t="s">
        <v>31</v>
      </c>
      <c r="AB1267" s="3" t="s">
        <v>3349</v>
      </c>
      <c r="AC1267" s="3"/>
      <c r="AD1267" s="3" t="s">
        <v>71</v>
      </c>
      <c r="AE1267" s="3" t="s">
        <v>475</v>
      </c>
      <c r="AF1267" s="3"/>
      <c r="AG1267" s="3" t="s">
        <v>61</v>
      </c>
      <c r="AH1267" s="3" t="s">
        <v>155</v>
      </c>
      <c r="AI1267" s="3"/>
      <c r="AJ1267" s="3" t="s">
        <v>683</v>
      </c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4"/>
    </row>
    <row r="1268" spans="1:51" x14ac:dyDescent="0.25">
      <c r="A1268" s="2" t="s">
        <v>7307</v>
      </c>
      <c r="B1268" s="11" t="s">
        <v>2954</v>
      </c>
      <c r="C1268" s="3">
        <v>5</v>
      </c>
      <c r="D1268" s="3" t="s">
        <v>477</v>
      </c>
      <c r="E1268" s="3" t="s">
        <v>94</v>
      </c>
      <c r="F1268" s="3" t="s">
        <v>1681</v>
      </c>
      <c r="G1268" s="3"/>
      <c r="H1268" s="3" t="s">
        <v>111</v>
      </c>
      <c r="I1268" s="3" t="s">
        <v>200</v>
      </c>
      <c r="J1268" s="3" t="s">
        <v>454</v>
      </c>
      <c r="K1268" s="3" t="s">
        <v>478</v>
      </c>
      <c r="L1268" s="3" t="s">
        <v>2946</v>
      </c>
      <c r="M1268" s="3" t="s">
        <v>98</v>
      </c>
      <c r="N1268" s="3" t="s">
        <v>5842</v>
      </c>
      <c r="O1268" s="3" t="s">
        <v>1540</v>
      </c>
      <c r="P1268" s="3" t="s">
        <v>14</v>
      </c>
      <c r="Q1268" s="3" t="s">
        <v>283</v>
      </c>
      <c r="R1268" s="3" t="s">
        <v>886</v>
      </c>
      <c r="S1268" s="3" t="s">
        <v>1130</v>
      </c>
      <c r="T1268" s="3" t="s">
        <v>953</v>
      </c>
      <c r="U1268" s="3" t="s">
        <v>266</v>
      </c>
      <c r="V1268" s="3" t="s">
        <v>266</v>
      </c>
      <c r="W1268" s="3" t="s">
        <v>954</v>
      </c>
      <c r="X1268" s="3" t="s">
        <v>375</v>
      </c>
      <c r="Y1268" s="3"/>
      <c r="Z1268" s="3"/>
      <c r="AA1268" s="3" t="s">
        <v>1237</v>
      </c>
      <c r="AB1268" s="3" t="s">
        <v>1885</v>
      </c>
      <c r="AC1268" s="3"/>
      <c r="AD1268" s="3" t="s">
        <v>3187</v>
      </c>
      <c r="AE1268" s="3" t="s">
        <v>777</v>
      </c>
      <c r="AF1268" s="3"/>
      <c r="AG1268" s="3" t="s">
        <v>183</v>
      </c>
      <c r="AH1268" s="3" t="s">
        <v>291</v>
      </c>
      <c r="AI1268" s="3"/>
      <c r="AJ1268" s="3" t="s">
        <v>258</v>
      </c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4"/>
    </row>
    <row r="1269" spans="1:51" x14ac:dyDescent="0.25">
      <c r="A1269" s="2" t="s">
        <v>7307</v>
      </c>
      <c r="B1269" s="11" t="s">
        <v>2954</v>
      </c>
      <c r="C1269" s="3">
        <v>6</v>
      </c>
      <c r="D1269" s="3" t="s">
        <v>484</v>
      </c>
      <c r="E1269" s="3" t="s">
        <v>1681</v>
      </c>
      <c r="F1269" s="3" t="s">
        <v>1153</v>
      </c>
      <c r="G1269" s="3"/>
      <c r="H1269" s="3" t="s">
        <v>87</v>
      </c>
      <c r="I1269" s="3" t="s">
        <v>59</v>
      </c>
      <c r="J1269" s="3" t="s">
        <v>391</v>
      </c>
      <c r="K1269" s="3" t="s">
        <v>129</v>
      </c>
      <c r="L1269" s="3" t="s">
        <v>5874</v>
      </c>
      <c r="M1269" s="3" t="s">
        <v>5364</v>
      </c>
      <c r="N1269" s="3" t="s">
        <v>7309</v>
      </c>
      <c r="O1269" s="3" t="s">
        <v>4206</v>
      </c>
      <c r="P1269" s="3" t="s">
        <v>436</v>
      </c>
      <c r="Q1269" s="3" t="s">
        <v>283</v>
      </c>
      <c r="R1269" s="3" t="s">
        <v>885</v>
      </c>
      <c r="S1269" s="3" t="s">
        <v>919</v>
      </c>
      <c r="T1269" s="3" t="s">
        <v>953</v>
      </c>
      <c r="U1269" s="3" t="s">
        <v>249</v>
      </c>
      <c r="V1269" s="3" t="s">
        <v>249</v>
      </c>
      <c r="W1269" s="3" t="s">
        <v>284</v>
      </c>
      <c r="X1269" s="3" t="s">
        <v>235</v>
      </c>
      <c r="Y1269" s="3"/>
      <c r="Z1269" s="3"/>
      <c r="AA1269" s="3" t="s">
        <v>1237</v>
      </c>
      <c r="AB1269" s="3" t="s">
        <v>3768</v>
      </c>
      <c r="AC1269" s="3"/>
      <c r="AD1269" s="3" t="s">
        <v>272</v>
      </c>
      <c r="AE1269" s="3" t="s">
        <v>608</v>
      </c>
      <c r="AF1269" s="3"/>
      <c r="AG1269" s="3" t="s">
        <v>61</v>
      </c>
      <c r="AH1269" s="3" t="s">
        <v>291</v>
      </c>
      <c r="AI1269" s="3"/>
      <c r="AJ1269" s="3" t="s">
        <v>240</v>
      </c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4"/>
    </row>
    <row r="1270" spans="1:51" x14ac:dyDescent="0.25">
      <c r="A1270" s="2" t="s">
        <v>7307</v>
      </c>
      <c r="B1270" s="11" t="s">
        <v>2954</v>
      </c>
      <c r="C1270" s="3">
        <v>7</v>
      </c>
      <c r="D1270" s="3" t="s">
        <v>601</v>
      </c>
      <c r="E1270" s="3" t="s">
        <v>1153</v>
      </c>
      <c r="F1270" s="3"/>
      <c r="G1270" s="3"/>
      <c r="H1270" s="3" t="s">
        <v>278</v>
      </c>
      <c r="I1270" s="3" t="s">
        <v>292</v>
      </c>
      <c r="J1270" s="3" t="s">
        <v>1382</v>
      </c>
      <c r="K1270" s="3" t="s">
        <v>770</v>
      </c>
      <c r="L1270" s="3" t="s">
        <v>1684</v>
      </c>
      <c r="M1270" s="3" t="s">
        <v>2001</v>
      </c>
      <c r="N1270" s="3" t="s">
        <v>486</v>
      </c>
      <c r="O1270" s="3" t="s">
        <v>3457</v>
      </c>
      <c r="P1270" s="3" t="s">
        <v>153</v>
      </c>
      <c r="Q1270" s="3" t="s">
        <v>283</v>
      </c>
      <c r="R1270" s="3" t="s">
        <v>1130</v>
      </c>
      <c r="S1270" s="3" t="s">
        <v>919</v>
      </c>
      <c r="T1270" s="3" t="s">
        <v>919</v>
      </c>
      <c r="U1270" s="3" t="s">
        <v>265</v>
      </c>
      <c r="V1270" s="3" t="s">
        <v>265</v>
      </c>
      <c r="W1270" s="3" t="s">
        <v>284</v>
      </c>
      <c r="X1270" s="3" t="s">
        <v>61</v>
      </c>
      <c r="Y1270" s="3"/>
      <c r="Z1270" s="3"/>
      <c r="AA1270" s="3" t="s">
        <v>1204</v>
      </c>
      <c r="AB1270" s="3" t="s">
        <v>5430</v>
      </c>
      <c r="AC1270" s="3"/>
      <c r="AD1270" s="3" t="s">
        <v>308</v>
      </c>
      <c r="AE1270" s="3" t="s">
        <v>1378</v>
      </c>
      <c r="AF1270" s="3"/>
      <c r="AG1270" s="3" t="s">
        <v>183</v>
      </c>
      <c r="AH1270" s="3" t="s">
        <v>83</v>
      </c>
      <c r="AI1270" s="3"/>
      <c r="AJ1270" s="3" t="s">
        <v>240</v>
      </c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4"/>
    </row>
    <row r="1271" spans="1:51" x14ac:dyDescent="0.25">
      <c r="A1271" s="2" t="s">
        <v>3925</v>
      </c>
      <c r="B1271" s="11" t="s">
        <v>2954</v>
      </c>
      <c r="C1271" s="3">
        <v>1</v>
      </c>
      <c r="D1271" s="3" t="s">
        <v>660</v>
      </c>
      <c r="E1271" s="3" t="s">
        <v>4</v>
      </c>
      <c r="F1271" s="3" t="s">
        <v>131</v>
      </c>
      <c r="G1271" s="3"/>
      <c r="H1271" s="3" t="s">
        <v>29</v>
      </c>
      <c r="I1271" s="3" t="s">
        <v>83</v>
      </c>
      <c r="J1271" s="3" t="s">
        <v>38</v>
      </c>
      <c r="K1271" s="3" t="s">
        <v>2479</v>
      </c>
      <c r="L1271" s="3" t="s">
        <v>25</v>
      </c>
      <c r="M1271" s="3" t="s">
        <v>6382</v>
      </c>
      <c r="N1271" s="3" t="s">
        <v>2367</v>
      </c>
      <c r="O1271" s="3" t="s">
        <v>7223</v>
      </c>
      <c r="P1271" s="3" t="s">
        <v>154</v>
      </c>
      <c r="Q1271" s="3" t="s">
        <v>354</v>
      </c>
      <c r="R1271" s="3" t="s">
        <v>269</v>
      </c>
      <c r="S1271" s="3" t="s">
        <v>269</v>
      </c>
      <c r="T1271" s="3" t="s">
        <v>226</v>
      </c>
      <c r="U1271" s="3" t="s">
        <v>208</v>
      </c>
      <c r="V1271" s="3" t="s">
        <v>231</v>
      </c>
      <c r="W1271" s="3" t="s">
        <v>250</v>
      </c>
      <c r="X1271" s="3" t="s">
        <v>2335</v>
      </c>
      <c r="Y1271" s="3" t="s">
        <v>2969</v>
      </c>
      <c r="Z1271" s="3" t="s">
        <v>334</v>
      </c>
      <c r="AA1271" s="3" t="s">
        <v>1743</v>
      </c>
      <c r="AB1271" s="3"/>
      <c r="AC1271" s="3" t="s">
        <v>58</v>
      </c>
      <c r="AD1271" s="3" t="s">
        <v>1463</v>
      </c>
      <c r="AE1271" s="3" t="s">
        <v>2075</v>
      </c>
      <c r="AF1271" s="3" t="s">
        <v>215</v>
      </c>
      <c r="AG1271" s="3" t="s">
        <v>83</v>
      </c>
      <c r="AH1271" s="3" t="s">
        <v>83</v>
      </c>
      <c r="AI1271" s="3" t="s">
        <v>6163</v>
      </c>
      <c r="AJ1271" s="3" t="s">
        <v>1294</v>
      </c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4"/>
    </row>
    <row r="1272" spans="1:51" x14ac:dyDescent="0.25">
      <c r="A1272" s="2" t="s">
        <v>3925</v>
      </c>
      <c r="B1272" s="11" t="s">
        <v>2954</v>
      </c>
      <c r="C1272" s="3">
        <v>2</v>
      </c>
      <c r="D1272" s="3" t="s">
        <v>684</v>
      </c>
      <c r="E1272" s="3" t="s">
        <v>131</v>
      </c>
      <c r="F1272" s="3" t="s">
        <v>683</v>
      </c>
      <c r="G1272" s="3"/>
      <c r="H1272" s="3" t="s">
        <v>60</v>
      </c>
      <c r="I1272" s="3" t="s">
        <v>270</v>
      </c>
      <c r="J1272" s="3" t="s">
        <v>993</v>
      </c>
      <c r="K1272" s="3" t="s">
        <v>772</v>
      </c>
      <c r="L1272" s="3" t="s">
        <v>2143</v>
      </c>
      <c r="M1272" s="3" t="s">
        <v>1626</v>
      </c>
      <c r="N1272" s="3" t="s">
        <v>7310</v>
      </c>
      <c r="O1272" s="3" t="s">
        <v>3195</v>
      </c>
      <c r="P1272" s="3"/>
      <c r="Q1272" s="3" t="s">
        <v>169</v>
      </c>
      <c r="R1272" s="3" t="s">
        <v>206</v>
      </c>
      <c r="S1272" s="3" t="s">
        <v>463</v>
      </c>
      <c r="T1272" s="3" t="s">
        <v>228</v>
      </c>
      <c r="U1272" s="3" t="s">
        <v>250</v>
      </c>
      <c r="V1272" s="3" t="s">
        <v>250</v>
      </c>
      <c r="W1272" s="3" t="s">
        <v>188</v>
      </c>
      <c r="X1272" s="3" t="s">
        <v>329</v>
      </c>
      <c r="Y1272" s="3" t="s">
        <v>3609</v>
      </c>
      <c r="Z1272" s="3" t="s">
        <v>1431</v>
      </c>
      <c r="AA1272" s="3" t="s">
        <v>473</v>
      </c>
      <c r="AB1272" s="3"/>
      <c r="AC1272" s="3" t="s">
        <v>375</v>
      </c>
      <c r="AD1272" s="3" t="s">
        <v>3387</v>
      </c>
      <c r="AE1272" s="3" t="s">
        <v>3004</v>
      </c>
      <c r="AF1272" s="3" t="s">
        <v>2432</v>
      </c>
      <c r="AG1272" s="3" t="s">
        <v>55</v>
      </c>
      <c r="AH1272" s="3" t="s">
        <v>55</v>
      </c>
      <c r="AI1272" s="3" t="s">
        <v>2777</v>
      </c>
      <c r="AJ1272" s="3" t="s">
        <v>3019</v>
      </c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4"/>
    </row>
    <row r="1273" spans="1:51" x14ac:dyDescent="0.25">
      <c r="A1273" s="2" t="s">
        <v>3925</v>
      </c>
      <c r="B1273" s="11" t="s">
        <v>2954</v>
      </c>
      <c r="C1273" s="3">
        <v>3</v>
      </c>
      <c r="D1273" s="3" t="s">
        <v>2422</v>
      </c>
      <c r="E1273" s="3" t="s">
        <v>683</v>
      </c>
      <c r="F1273" s="3" t="s">
        <v>429</v>
      </c>
      <c r="G1273" s="3"/>
      <c r="H1273" s="3" t="s">
        <v>38</v>
      </c>
      <c r="I1273" s="3" t="s">
        <v>61</v>
      </c>
      <c r="J1273" s="3" t="s">
        <v>400</v>
      </c>
      <c r="K1273" s="3" t="s">
        <v>473</v>
      </c>
      <c r="L1273" s="3" t="s">
        <v>718</v>
      </c>
      <c r="M1273" s="3" t="s">
        <v>956</v>
      </c>
      <c r="N1273" s="3" t="s">
        <v>2517</v>
      </c>
      <c r="O1273" s="3" t="s">
        <v>7311</v>
      </c>
      <c r="P1273" s="3"/>
      <c r="Q1273" s="3" t="s">
        <v>169</v>
      </c>
      <c r="R1273" s="3" t="s">
        <v>1716</v>
      </c>
      <c r="S1273" s="3">
        <v>8</v>
      </c>
      <c r="T1273" s="3" t="s">
        <v>249</v>
      </c>
      <c r="U1273" s="3" t="s">
        <v>328</v>
      </c>
      <c r="V1273" s="3" t="s">
        <v>297</v>
      </c>
      <c r="W1273" s="3" t="s">
        <v>170</v>
      </c>
      <c r="X1273" s="3" t="s">
        <v>400</v>
      </c>
      <c r="Y1273" s="3" t="s">
        <v>1966</v>
      </c>
      <c r="Z1273" s="3" t="s">
        <v>728</v>
      </c>
      <c r="AA1273" s="3" t="s">
        <v>415</v>
      </c>
      <c r="AB1273" s="3"/>
      <c r="AC1273" s="3" t="s">
        <v>108</v>
      </c>
      <c r="AD1273" s="3" t="s">
        <v>4071</v>
      </c>
      <c r="AE1273" s="3" t="s">
        <v>2384</v>
      </c>
      <c r="AF1273" s="3" t="s">
        <v>403</v>
      </c>
      <c r="AG1273" s="3" t="s">
        <v>183</v>
      </c>
      <c r="AH1273" s="3" t="s">
        <v>183</v>
      </c>
      <c r="AI1273" s="3" t="s">
        <v>1468</v>
      </c>
      <c r="AJ1273" s="3" t="s">
        <v>384</v>
      </c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4"/>
    </row>
    <row r="1274" spans="1:51" x14ac:dyDescent="0.25">
      <c r="A1274" s="2" t="s">
        <v>3925</v>
      </c>
      <c r="B1274" s="11" t="s">
        <v>2954</v>
      </c>
      <c r="C1274" s="3">
        <v>4</v>
      </c>
      <c r="D1274" s="3" t="s">
        <v>1946</v>
      </c>
      <c r="E1274" s="3" t="s">
        <v>429</v>
      </c>
      <c r="F1274" s="3" t="s">
        <v>896</v>
      </c>
      <c r="G1274" s="3"/>
      <c r="H1274" s="3" t="s">
        <v>38</v>
      </c>
      <c r="I1274" s="3" t="s">
        <v>29</v>
      </c>
      <c r="J1274" s="3" t="s">
        <v>243</v>
      </c>
      <c r="K1274" s="3" t="s">
        <v>791</v>
      </c>
      <c r="L1274" s="3" t="s">
        <v>478</v>
      </c>
      <c r="M1274" s="3" t="s">
        <v>418</v>
      </c>
      <c r="N1274" s="3" t="s">
        <v>7313</v>
      </c>
      <c r="O1274" s="3" t="s">
        <v>7314</v>
      </c>
      <c r="P1274" s="3"/>
      <c r="Q1274" s="3" t="s">
        <v>169</v>
      </c>
      <c r="R1274" s="3" t="s">
        <v>1716</v>
      </c>
      <c r="S1274" s="3" t="s">
        <v>1717</v>
      </c>
      <c r="T1274" s="3" t="s">
        <v>228</v>
      </c>
      <c r="U1274" s="3" t="s">
        <v>231</v>
      </c>
      <c r="V1274" s="3" t="s">
        <v>231</v>
      </c>
      <c r="W1274" s="3" t="s">
        <v>297</v>
      </c>
      <c r="X1274" s="3" t="s">
        <v>154</v>
      </c>
      <c r="Y1274" s="3" t="s">
        <v>330</v>
      </c>
      <c r="Z1274" s="3" t="s">
        <v>3284</v>
      </c>
      <c r="AA1274" s="3" t="s">
        <v>415</v>
      </c>
      <c r="AB1274" s="3"/>
      <c r="AC1274" s="3" t="s">
        <v>243</v>
      </c>
      <c r="AD1274" s="3" t="s">
        <v>1787</v>
      </c>
      <c r="AE1274" s="3" t="s">
        <v>1616</v>
      </c>
      <c r="AF1274" s="3" t="s">
        <v>403</v>
      </c>
      <c r="AG1274" s="3" t="s">
        <v>58</v>
      </c>
      <c r="AH1274" s="3" t="s">
        <v>83</v>
      </c>
      <c r="AI1274" s="3" t="s">
        <v>383</v>
      </c>
      <c r="AJ1274" s="3" t="s">
        <v>1424</v>
      </c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4"/>
    </row>
    <row r="1275" spans="1:51" x14ac:dyDescent="0.25">
      <c r="A1275" s="2" t="s">
        <v>3925</v>
      </c>
      <c r="B1275" s="11" t="s">
        <v>2954</v>
      </c>
      <c r="C1275" s="3">
        <v>5</v>
      </c>
      <c r="D1275" s="3" t="s">
        <v>2435</v>
      </c>
      <c r="E1275" s="3" t="s">
        <v>896</v>
      </c>
      <c r="F1275" s="3" t="s">
        <v>2076</v>
      </c>
      <c r="G1275" s="3"/>
      <c r="H1275" s="3" t="s">
        <v>38</v>
      </c>
      <c r="I1275" s="3" t="s">
        <v>108</v>
      </c>
      <c r="J1275" s="3" t="s">
        <v>155</v>
      </c>
      <c r="K1275" s="3" t="s">
        <v>646</v>
      </c>
      <c r="L1275" s="3" t="s">
        <v>1955</v>
      </c>
      <c r="M1275" s="3" t="s">
        <v>1846</v>
      </c>
      <c r="N1275" s="3" t="s">
        <v>7287</v>
      </c>
      <c r="O1275" s="3" t="s">
        <v>1537</v>
      </c>
      <c r="P1275" s="3"/>
      <c r="Q1275" s="3" t="s">
        <v>354</v>
      </c>
      <c r="R1275" s="3" t="s">
        <v>463</v>
      </c>
      <c r="S1275" s="3" t="s">
        <v>228</v>
      </c>
      <c r="T1275" s="3" t="s">
        <v>249</v>
      </c>
      <c r="U1275" s="3" t="s">
        <v>231</v>
      </c>
      <c r="V1275" s="3" t="s">
        <v>231</v>
      </c>
      <c r="W1275" s="3" t="s">
        <v>250</v>
      </c>
      <c r="X1275" s="3" t="s">
        <v>23</v>
      </c>
      <c r="Y1275" s="3"/>
      <c r="Z1275" s="3"/>
      <c r="AA1275" s="3" t="s">
        <v>271</v>
      </c>
      <c r="AB1275" s="3"/>
      <c r="AC1275" s="3" t="s">
        <v>2303</v>
      </c>
      <c r="AD1275" s="3" t="s">
        <v>3476</v>
      </c>
      <c r="AE1275" s="3" t="s">
        <v>4502</v>
      </c>
      <c r="AF1275" s="3" t="s">
        <v>1905</v>
      </c>
      <c r="AG1275" s="3" t="s">
        <v>454</v>
      </c>
      <c r="AH1275" s="3" t="s">
        <v>61</v>
      </c>
      <c r="AI1275" s="3" t="s">
        <v>2866</v>
      </c>
      <c r="AJ1275" s="3" t="s">
        <v>258</v>
      </c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4"/>
    </row>
    <row r="1276" spans="1:51" x14ac:dyDescent="0.25">
      <c r="A1276" s="2" t="s">
        <v>3925</v>
      </c>
      <c r="B1276" s="11" t="s">
        <v>2954</v>
      </c>
      <c r="C1276" s="3">
        <v>6</v>
      </c>
      <c r="D1276" s="3" t="s">
        <v>3371</v>
      </c>
      <c r="E1276" s="3" t="s">
        <v>2076</v>
      </c>
      <c r="F1276" s="3"/>
      <c r="G1276" s="3"/>
      <c r="H1276" s="3" t="s">
        <v>60</v>
      </c>
      <c r="I1276" s="3" t="s">
        <v>87</v>
      </c>
      <c r="J1276" s="3" t="s">
        <v>88</v>
      </c>
      <c r="K1276" s="3" t="s">
        <v>617</v>
      </c>
      <c r="L1276" s="3" t="s">
        <v>372</v>
      </c>
      <c r="M1276" s="3" t="s">
        <v>251</v>
      </c>
      <c r="N1276" s="3" t="s">
        <v>7315</v>
      </c>
      <c r="O1276" s="3" t="s">
        <v>4541</v>
      </c>
      <c r="P1276" s="3"/>
      <c r="Q1276" s="3" t="s">
        <v>169</v>
      </c>
      <c r="R1276" s="3" t="s">
        <v>228</v>
      </c>
      <c r="S1276" s="3" t="s">
        <v>1717</v>
      </c>
      <c r="T1276" s="3" t="s">
        <v>265</v>
      </c>
      <c r="U1276" s="3" t="s">
        <v>297</v>
      </c>
      <c r="V1276" s="3" t="s">
        <v>297</v>
      </c>
      <c r="W1276" s="3" t="s">
        <v>250</v>
      </c>
      <c r="X1276" s="3" t="s">
        <v>446</v>
      </c>
      <c r="Y1276" s="3"/>
      <c r="Z1276" s="3"/>
      <c r="AA1276" s="3" t="s">
        <v>415</v>
      </c>
      <c r="AB1276" s="3"/>
      <c r="AC1276" s="3" t="s">
        <v>4335</v>
      </c>
      <c r="AD1276" s="3" t="s">
        <v>3382</v>
      </c>
      <c r="AE1276" s="3" t="s">
        <v>2931</v>
      </c>
      <c r="AF1276" s="3" t="s">
        <v>2922</v>
      </c>
      <c r="AG1276" s="3" t="s">
        <v>454</v>
      </c>
      <c r="AH1276" s="3" t="s">
        <v>83</v>
      </c>
      <c r="AI1276" s="3" t="s">
        <v>936</v>
      </c>
      <c r="AJ1276" s="3" t="s">
        <v>288</v>
      </c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4"/>
    </row>
    <row r="1277" spans="1:51" x14ac:dyDescent="0.25">
      <c r="A1277" s="2" t="s">
        <v>7316</v>
      </c>
      <c r="B1277" s="11" t="s">
        <v>2954</v>
      </c>
      <c r="C1277" s="3">
        <v>1</v>
      </c>
      <c r="D1277" s="3" t="s">
        <v>660</v>
      </c>
      <c r="E1277" s="3" t="s">
        <v>4</v>
      </c>
      <c r="F1277" s="3" t="s">
        <v>658</v>
      </c>
      <c r="G1277" s="3"/>
      <c r="H1277" s="3" t="s">
        <v>1017</v>
      </c>
      <c r="I1277" s="3" t="s">
        <v>807</v>
      </c>
      <c r="J1277" s="3" t="s">
        <v>915</v>
      </c>
      <c r="K1277" s="3" t="s">
        <v>1099</v>
      </c>
      <c r="L1277" s="3" t="s">
        <v>5733</v>
      </c>
      <c r="M1277" s="3" t="s">
        <v>3197</v>
      </c>
      <c r="N1277" s="3" t="s">
        <v>4084</v>
      </c>
      <c r="O1277" s="3" t="s">
        <v>1251</v>
      </c>
      <c r="P1277" s="3" t="s">
        <v>416</v>
      </c>
      <c r="Q1277" s="3"/>
      <c r="R1277" s="3" t="s">
        <v>1728</v>
      </c>
      <c r="S1277" s="3" t="s">
        <v>1728</v>
      </c>
      <c r="T1277" s="3" t="s">
        <v>284</v>
      </c>
      <c r="U1277" s="3" t="s">
        <v>227</v>
      </c>
      <c r="V1277" s="3" t="s">
        <v>227</v>
      </c>
      <c r="W1277" s="3" t="s">
        <v>226</v>
      </c>
      <c r="X1277" s="3" t="s">
        <v>3020</v>
      </c>
      <c r="Y1277" s="3" t="s">
        <v>4274</v>
      </c>
      <c r="Z1277" s="3" t="s">
        <v>1586</v>
      </c>
      <c r="AA1277" s="3" t="s">
        <v>184</v>
      </c>
      <c r="AB1277" s="3" t="s">
        <v>5184</v>
      </c>
      <c r="AC1277" s="3" t="s">
        <v>318</v>
      </c>
      <c r="AD1277" s="3" t="s">
        <v>819</v>
      </c>
      <c r="AE1277" s="3" t="s">
        <v>4180</v>
      </c>
      <c r="AF1277" s="3" t="s">
        <v>178</v>
      </c>
      <c r="AG1277" s="3" t="s">
        <v>446</v>
      </c>
      <c r="AH1277" s="3" t="s">
        <v>440</v>
      </c>
      <c r="AI1277" s="3"/>
      <c r="AJ1277" s="3" t="s">
        <v>4508</v>
      </c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4"/>
    </row>
    <row r="1278" spans="1:51" x14ac:dyDescent="0.25">
      <c r="A1278" s="2" t="s">
        <v>7316</v>
      </c>
      <c r="B1278" s="11" t="s">
        <v>2954</v>
      </c>
      <c r="C1278" s="3">
        <v>2</v>
      </c>
      <c r="D1278" s="3" t="s">
        <v>684</v>
      </c>
      <c r="E1278" s="3" t="s">
        <v>658</v>
      </c>
      <c r="F1278" s="3" t="s">
        <v>3312</v>
      </c>
      <c r="G1278" s="3"/>
      <c r="H1278" s="3" t="s">
        <v>1133</v>
      </c>
      <c r="I1278" s="3" t="s">
        <v>394</v>
      </c>
      <c r="J1278" s="3" t="s">
        <v>3126</v>
      </c>
      <c r="K1278" s="3" t="s">
        <v>7317</v>
      </c>
      <c r="L1278" s="3" t="s">
        <v>51</v>
      </c>
      <c r="M1278" s="3" t="s">
        <v>5476</v>
      </c>
      <c r="N1278" s="3" t="s">
        <v>6632</v>
      </c>
      <c r="O1278" s="3" t="s">
        <v>3805</v>
      </c>
      <c r="P1278" s="3" t="s">
        <v>625</v>
      </c>
      <c r="Q1278" s="3" t="s">
        <v>1064</v>
      </c>
      <c r="R1278" s="3" t="s">
        <v>1728</v>
      </c>
      <c r="S1278" s="3" t="s">
        <v>266</v>
      </c>
      <c r="T1278" s="3" t="s">
        <v>284</v>
      </c>
      <c r="U1278" s="3" t="s">
        <v>226</v>
      </c>
      <c r="V1278" s="3" t="s">
        <v>226</v>
      </c>
      <c r="W1278" s="3" t="s">
        <v>463</v>
      </c>
      <c r="X1278" s="3" t="s">
        <v>1306</v>
      </c>
      <c r="Y1278" s="3" t="s">
        <v>4166</v>
      </c>
      <c r="Z1278" s="3" t="s">
        <v>1568</v>
      </c>
      <c r="AA1278" s="3" t="s">
        <v>298</v>
      </c>
      <c r="AB1278" s="3" t="s">
        <v>1461</v>
      </c>
      <c r="AC1278" s="3" t="s">
        <v>458</v>
      </c>
      <c r="AD1278" s="3" t="s">
        <v>3382</v>
      </c>
      <c r="AE1278" s="3" t="s">
        <v>5557</v>
      </c>
      <c r="AF1278" s="3" t="s">
        <v>255</v>
      </c>
      <c r="AG1278" s="3" t="s">
        <v>27</v>
      </c>
      <c r="AH1278" s="3" t="s">
        <v>27</v>
      </c>
      <c r="AI1278" s="3"/>
      <c r="AJ1278" s="3" t="s">
        <v>5570</v>
      </c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4"/>
    </row>
    <row r="1279" spans="1:51" x14ac:dyDescent="0.25">
      <c r="A1279" s="2" t="s">
        <v>7316</v>
      </c>
      <c r="B1279" s="11" t="s">
        <v>2954</v>
      </c>
      <c r="C1279" s="3">
        <v>3</v>
      </c>
      <c r="D1279" s="3" t="s">
        <v>95</v>
      </c>
      <c r="E1279" s="3" t="s">
        <v>3312</v>
      </c>
      <c r="F1279" s="3" t="s">
        <v>349</v>
      </c>
      <c r="G1279" s="3"/>
      <c r="H1279" s="3" t="s">
        <v>1087</v>
      </c>
      <c r="I1279" s="3" t="s">
        <v>4964</v>
      </c>
      <c r="J1279" s="3" t="s">
        <v>4794</v>
      </c>
      <c r="K1279" s="3" t="s">
        <v>1664</v>
      </c>
      <c r="L1279" s="3" t="s">
        <v>744</v>
      </c>
      <c r="M1279" s="3" t="s">
        <v>1935</v>
      </c>
      <c r="N1279" s="3" t="s">
        <v>7318</v>
      </c>
      <c r="O1279" s="3" t="s">
        <v>5944</v>
      </c>
      <c r="P1279" s="3" t="s">
        <v>416</v>
      </c>
      <c r="Q1279" s="3" t="s">
        <v>1064</v>
      </c>
      <c r="R1279" s="3" t="s">
        <v>1728</v>
      </c>
      <c r="S1279" s="3" t="s">
        <v>265</v>
      </c>
      <c r="T1279" s="3" t="s">
        <v>1728</v>
      </c>
      <c r="U1279" s="3" t="s">
        <v>343</v>
      </c>
      <c r="V1279" s="3" t="s">
        <v>205</v>
      </c>
      <c r="W1279" s="3" t="s">
        <v>226</v>
      </c>
      <c r="X1279" s="3" t="s">
        <v>292</v>
      </c>
      <c r="Y1279" s="3" t="s">
        <v>888</v>
      </c>
      <c r="Z1279" s="3" t="s">
        <v>609</v>
      </c>
      <c r="AA1279" s="3" t="s">
        <v>86</v>
      </c>
      <c r="AB1279" s="3" t="s">
        <v>1453</v>
      </c>
      <c r="AC1279" s="3" t="s">
        <v>454</v>
      </c>
      <c r="AD1279" s="3" t="s">
        <v>3735</v>
      </c>
      <c r="AE1279" s="3" t="s">
        <v>1776</v>
      </c>
      <c r="AF1279" s="3" t="s">
        <v>193</v>
      </c>
      <c r="AG1279" s="3" t="s">
        <v>88</v>
      </c>
      <c r="AH1279" s="3" t="s">
        <v>454</v>
      </c>
      <c r="AI1279" s="3"/>
      <c r="AJ1279" s="3" t="s">
        <v>793</v>
      </c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4"/>
    </row>
    <row r="1280" spans="1:51" x14ac:dyDescent="0.25">
      <c r="A1280" s="2" t="s">
        <v>7316</v>
      </c>
      <c r="B1280" s="11" t="s">
        <v>2954</v>
      </c>
      <c r="C1280" s="3">
        <v>4</v>
      </c>
      <c r="D1280" s="3" t="s">
        <v>118</v>
      </c>
      <c r="E1280" s="3" t="s">
        <v>349</v>
      </c>
      <c r="F1280" s="3" t="s">
        <v>94</v>
      </c>
      <c r="G1280" s="3"/>
      <c r="H1280" s="3" t="s">
        <v>257</v>
      </c>
      <c r="I1280" s="3" t="s">
        <v>4059</v>
      </c>
      <c r="J1280" s="3" t="s">
        <v>3483</v>
      </c>
      <c r="K1280" s="3" t="s">
        <v>3567</v>
      </c>
      <c r="L1280" s="3" t="s">
        <v>1906</v>
      </c>
      <c r="M1280" s="3" t="s">
        <v>5460</v>
      </c>
      <c r="N1280" s="3" t="s">
        <v>2657</v>
      </c>
      <c r="O1280" s="3" t="s">
        <v>7319</v>
      </c>
      <c r="P1280" s="3" t="s">
        <v>552</v>
      </c>
      <c r="Q1280" s="3" t="s">
        <v>148</v>
      </c>
      <c r="R1280" s="3" t="s">
        <v>266</v>
      </c>
      <c r="S1280" s="3" t="s">
        <v>266</v>
      </c>
      <c r="T1280" s="3" t="s">
        <v>1728</v>
      </c>
      <c r="U1280" s="3" t="s">
        <v>206</v>
      </c>
      <c r="V1280" s="3" t="s">
        <v>206</v>
      </c>
      <c r="W1280" s="3" t="s">
        <v>227</v>
      </c>
      <c r="X1280" s="3" t="s">
        <v>252</v>
      </c>
      <c r="Y1280" s="3" t="s">
        <v>2593</v>
      </c>
      <c r="Z1280" s="3" t="s">
        <v>1998</v>
      </c>
      <c r="AA1280" s="3" t="s">
        <v>36</v>
      </c>
      <c r="AB1280" s="3" t="s">
        <v>1374</v>
      </c>
      <c r="AC1280" s="3" t="s">
        <v>87</v>
      </c>
      <c r="AD1280" s="3" t="s">
        <v>3387</v>
      </c>
      <c r="AE1280" s="3" t="s">
        <v>3817</v>
      </c>
      <c r="AF1280" s="3" t="s">
        <v>594</v>
      </c>
      <c r="AG1280" s="3" t="s">
        <v>446</v>
      </c>
      <c r="AH1280" s="3" t="s">
        <v>58</v>
      </c>
      <c r="AI1280" s="3"/>
      <c r="AJ1280" s="3" t="s">
        <v>492</v>
      </c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4"/>
    </row>
    <row r="1281" spans="1:51" x14ac:dyDescent="0.25">
      <c r="A1281" s="2" t="s">
        <v>7316</v>
      </c>
      <c r="B1281" s="11" t="s">
        <v>2954</v>
      </c>
      <c r="C1281" s="3">
        <v>5</v>
      </c>
      <c r="D1281" s="3" t="s">
        <v>4655</v>
      </c>
      <c r="E1281" s="3" t="s">
        <v>94</v>
      </c>
      <c r="F1281" s="3" t="s">
        <v>1265</v>
      </c>
      <c r="G1281" s="3"/>
      <c r="H1281" s="3" t="s">
        <v>1488</v>
      </c>
      <c r="I1281" s="3" t="s">
        <v>2569</v>
      </c>
      <c r="J1281" s="3" t="s">
        <v>2785</v>
      </c>
      <c r="K1281" s="3" t="s">
        <v>709</v>
      </c>
      <c r="L1281" s="3" t="s">
        <v>2353</v>
      </c>
      <c r="M1281" s="3" t="s">
        <v>7320</v>
      </c>
      <c r="N1281" s="3" t="s">
        <v>1033</v>
      </c>
      <c r="O1281" s="3" t="s">
        <v>6697</v>
      </c>
      <c r="P1281" s="3" t="s">
        <v>2950</v>
      </c>
      <c r="Q1281" s="3" t="s">
        <v>506</v>
      </c>
      <c r="R1281" s="3" t="s">
        <v>868</v>
      </c>
      <c r="S1281" s="3" t="s">
        <v>919</v>
      </c>
      <c r="T1281" s="3" t="s">
        <v>919</v>
      </c>
      <c r="U1281" s="3" t="s">
        <v>1716</v>
      </c>
      <c r="V1281" s="3" t="s">
        <v>1717</v>
      </c>
      <c r="W1281" s="3" t="s">
        <v>904</v>
      </c>
      <c r="X1281" s="3" t="s">
        <v>112</v>
      </c>
      <c r="Y1281" s="3"/>
      <c r="Z1281" s="3"/>
      <c r="AA1281" s="3" t="s">
        <v>85</v>
      </c>
      <c r="AB1281" s="3" t="s">
        <v>7321</v>
      </c>
      <c r="AC1281" s="3" t="s">
        <v>391</v>
      </c>
      <c r="AD1281" s="3" t="s">
        <v>7259</v>
      </c>
      <c r="AE1281" s="3"/>
      <c r="AF1281" s="3"/>
      <c r="AG1281" s="3"/>
      <c r="AH1281" s="3"/>
      <c r="AI1281" s="3"/>
      <c r="AJ1281" s="3" t="s">
        <v>1319</v>
      </c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4"/>
    </row>
    <row r="1282" spans="1:51" x14ac:dyDescent="0.25">
      <c r="A1282" s="2" t="s">
        <v>7316</v>
      </c>
      <c r="B1282" s="11" t="s">
        <v>2954</v>
      </c>
      <c r="C1282" s="3">
        <v>6</v>
      </c>
      <c r="D1282" s="3" t="s">
        <v>3736</v>
      </c>
      <c r="E1282" s="3" t="s">
        <v>1265</v>
      </c>
      <c r="F1282" s="3" t="s">
        <v>615</v>
      </c>
      <c r="G1282" s="3"/>
      <c r="H1282" s="3" t="s">
        <v>1586</v>
      </c>
      <c r="I1282" s="3" t="s">
        <v>2284</v>
      </c>
      <c r="J1282" s="3" t="s">
        <v>5085</v>
      </c>
      <c r="K1282" s="3" t="s">
        <v>2932</v>
      </c>
      <c r="L1282" s="3" t="s">
        <v>4021</v>
      </c>
      <c r="M1282" s="3" t="s">
        <v>1816</v>
      </c>
      <c r="N1282" s="3" t="s">
        <v>1126</v>
      </c>
      <c r="O1282" s="3" t="s">
        <v>599</v>
      </c>
      <c r="P1282" s="3" t="s">
        <v>698</v>
      </c>
      <c r="Q1282" s="3"/>
      <c r="R1282" s="3" t="s">
        <v>885</v>
      </c>
      <c r="S1282" s="3" t="s">
        <v>1130</v>
      </c>
      <c r="T1282" s="3" t="s">
        <v>1130</v>
      </c>
      <c r="U1282" s="3" t="s">
        <v>1716</v>
      </c>
      <c r="V1282" s="3" t="s">
        <v>1716</v>
      </c>
      <c r="W1282" s="3" t="s">
        <v>228</v>
      </c>
      <c r="X1282" s="3" t="s">
        <v>112</v>
      </c>
      <c r="Y1282" s="3"/>
      <c r="Z1282" s="3"/>
      <c r="AA1282" s="3" t="s">
        <v>274</v>
      </c>
      <c r="AB1282" s="3" t="s">
        <v>1307</v>
      </c>
      <c r="AC1282" s="3" t="s">
        <v>458</v>
      </c>
      <c r="AD1282" s="3" t="s">
        <v>474</v>
      </c>
      <c r="AE1282" s="3"/>
      <c r="AF1282" s="3"/>
      <c r="AG1282" s="3"/>
      <c r="AH1282" s="3"/>
      <c r="AI1282" s="3"/>
      <c r="AJ1282" s="3" t="s">
        <v>32</v>
      </c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4"/>
    </row>
    <row r="1283" spans="1:51" x14ac:dyDescent="0.25">
      <c r="A1283" s="2" t="s">
        <v>7316</v>
      </c>
      <c r="B1283" s="11" t="s">
        <v>2954</v>
      </c>
      <c r="C1283" s="3">
        <v>7</v>
      </c>
      <c r="D1283" s="3" t="s">
        <v>3744</v>
      </c>
      <c r="E1283" s="3" t="s">
        <v>615</v>
      </c>
      <c r="F1283" s="3"/>
      <c r="G1283" s="3"/>
      <c r="H1283" s="3" t="s">
        <v>153</v>
      </c>
      <c r="I1283" s="3" t="s">
        <v>2964</v>
      </c>
      <c r="J1283" s="3" t="s">
        <v>3543</v>
      </c>
      <c r="K1283" s="3" t="s">
        <v>2554</v>
      </c>
      <c r="L1283" s="3" t="s">
        <v>571</v>
      </c>
      <c r="M1283" s="3" t="s">
        <v>2376</v>
      </c>
      <c r="N1283" s="3" t="s">
        <v>7322</v>
      </c>
      <c r="O1283" s="3" t="s">
        <v>1624</v>
      </c>
      <c r="P1283" s="3" t="s">
        <v>3407</v>
      </c>
      <c r="Q1283" s="3" t="s">
        <v>283</v>
      </c>
      <c r="R1283" s="3" t="s">
        <v>1130</v>
      </c>
      <c r="S1283" s="3" t="s">
        <v>1423</v>
      </c>
      <c r="T1283" s="3" t="s">
        <v>1423</v>
      </c>
      <c r="U1283" s="3" t="s">
        <v>265</v>
      </c>
      <c r="V1283" s="3" t="s">
        <v>266</v>
      </c>
      <c r="W1283" s="3" t="s">
        <v>284</v>
      </c>
      <c r="X1283" s="3" t="s">
        <v>243</v>
      </c>
      <c r="Y1283" s="3"/>
      <c r="Z1283" s="3"/>
      <c r="AA1283" s="3" t="s">
        <v>799</v>
      </c>
      <c r="AB1283" s="3" t="s">
        <v>7323</v>
      </c>
      <c r="AC1283" s="3" t="s">
        <v>154</v>
      </c>
      <c r="AD1283" s="3" t="s">
        <v>662</v>
      </c>
      <c r="AE1283" s="3"/>
      <c r="AF1283" s="3"/>
      <c r="AG1283" s="3"/>
      <c r="AH1283" s="3"/>
      <c r="AI1283" s="3"/>
      <c r="AJ1283" s="3" t="s">
        <v>793</v>
      </c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4"/>
    </row>
    <row r="1284" spans="1:51" x14ac:dyDescent="0.25">
      <c r="A1284" s="2" t="s">
        <v>7324</v>
      </c>
      <c r="B1284" s="11" t="s">
        <v>2954</v>
      </c>
      <c r="C1284" s="3">
        <v>1</v>
      </c>
      <c r="D1284" s="3" t="s">
        <v>7214</v>
      </c>
      <c r="E1284" s="3" t="s">
        <v>4</v>
      </c>
      <c r="F1284" s="3" t="s">
        <v>492</v>
      </c>
      <c r="G1284" s="3"/>
      <c r="H1284" s="3" t="s">
        <v>318</v>
      </c>
      <c r="I1284" s="3" t="s">
        <v>152</v>
      </c>
      <c r="J1284" s="3" t="s">
        <v>2173</v>
      </c>
      <c r="K1284" s="3" t="s">
        <v>7325</v>
      </c>
      <c r="L1284" s="3" t="s">
        <v>3136</v>
      </c>
      <c r="M1284" s="3" t="s">
        <v>7326</v>
      </c>
      <c r="N1284" s="3" t="s">
        <v>2776</v>
      </c>
      <c r="O1284" s="3" t="s">
        <v>705</v>
      </c>
      <c r="P1284" s="3" t="s">
        <v>446</v>
      </c>
      <c r="Q1284" s="3" t="s">
        <v>506</v>
      </c>
      <c r="R1284" s="3" t="s">
        <v>869</v>
      </c>
      <c r="S1284" s="3" t="s">
        <v>1130</v>
      </c>
      <c r="T1284" s="3" t="s">
        <v>1130</v>
      </c>
      <c r="U1284" s="3" t="s">
        <v>265</v>
      </c>
      <c r="V1284" s="3" t="s">
        <v>265</v>
      </c>
      <c r="W1284" s="3" t="s">
        <v>266</v>
      </c>
      <c r="X1284" s="3" t="s">
        <v>617</v>
      </c>
      <c r="Y1284" s="3" t="s">
        <v>3834</v>
      </c>
      <c r="Z1284" s="3" t="s">
        <v>17</v>
      </c>
      <c r="AA1284" s="3" t="s">
        <v>115</v>
      </c>
      <c r="AB1284" s="3" t="s">
        <v>3768</v>
      </c>
      <c r="AC1284" s="3" t="s">
        <v>1383</v>
      </c>
      <c r="AD1284" s="3" t="s">
        <v>474</v>
      </c>
      <c r="AE1284" s="3"/>
      <c r="AF1284" s="3"/>
      <c r="AG1284" s="3" t="s">
        <v>154</v>
      </c>
      <c r="AH1284" s="3" t="s">
        <v>58</v>
      </c>
      <c r="AI1284" s="3"/>
      <c r="AJ1284" s="3" t="s">
        <v>6595</v>
      </c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4"/>
    </row>
    <row r="1285" spans="1:51" x14ac:dyDescent="0.25">
      <c r="A1285" s="2" t="s">
        <v>7324</v>
      </c>
      <c r="B1285" s="11" t="s">
        <v>2954</v>
      </c>
      <c r="C1285" s="3">
        <v>2</v>
      </c>
      <c r="D1285" s="3" t="s">
        <v>290</v>
      </c>
      <c r="E1285" s="3" t="s">
        <v>492</v>
      </c>
      <c r="F1285" s="3" t="s">
        <v>683</v>
      </c>
      <c r="G1285" s="3"/>
      <c r="H1285" s="3" t="s">
        <v>108</v>
      </c>
      <c r="I1285" s="3" t="s">
        <v>372</v>
      </c>
      <c r="J1285" s="3" t="s">
        <v>1067</v>
      </c>
      <c r="K1285" s="3" t="s">
        <v>5319</v>
      </c>
      <c r="L1285" s="3" t="s">
        <v>1410</v>
      </c>
      <c r="M1285" s="3" t="s">
        <v>7327</v>
      </c>
      <c r="N1285" s="3" t="s">
        <v>4741</v>
      </c>
      <c r="O1285" s="3" t="s">
        <v>3740</v>
      </c>
      <c r="P1285" s="3"/>
      <c r="Q1285" s="3"/>
      <c r="R1285" s="3" t="s">
        <v>1130</v>
      </c>
      <c r="S1285" s="3" t="s">
        <v>1130</v>
      </c>
      <c r="T1285" s="3" t="s">
        <v>919</v>
      </c>
      <c r="U1285" s="3" t="s">
        <v>266</v>
      </c>
      <c r="V1285" s="3" t="s">
        <v>266</v>
      </c>
      <c r="W1285" s="3" t="s">
        <v>284</v>
      </c>
      <c r="X1285" s="3" t="s">
        <v>458</v>
      </c>
      <c r="Y1285" s="3" t="s">
        <v>2593</v>
      </c>
      <c r="Z1285" s="3" t="s">
        <v>322</v>
      </c>
      <c r="AA1285" s="3" t="s">
        <v>1204</v>
      </c>
      <c r="AB1285" s="3" t="s">
        <v>230</v>
      </c>
      <c r="AC1285" s="3" t="s">
        <v>993</v>
      </c>
      <c r="AD1285" s="3" t="s">
        <v>1626</v>
      </c>
      <c r="AE1285" s="3"/>
      <c r="AF1285" s="3"/>
      <c r="AG1285" s="3" t="s">
        <v>446</v>
      </c>
      <c r="AH1285" s="3" t="s">
        <v>111</v>
      </c>
      <c r="AI1285" s="3"/>
      <c r="AJ1285" s="3" t="s">
        <v>275</v>
      </c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4"/>
    </row>
    <row r="1286" spans="1:51" x14ac:dyDescent="0.25">
      <c r="A1286" s="2" t="s">
        <v>7324</v>
      </c>
      <c r="B1286" s="11" t="s">
        <v>2954</v>
      </c>
      <c r="C1286" s="3">
        <v>3</v>
      </c>
      <c r="D1286" s="3" t="s">
        <v>302</v>
      </c>
      <c r="E1286" s="3" t="s">
        <v>683</v>
      </c>
      <c r="F1286" s="3" t="s">
        <v>1342</v>
      </c>
      <c r="G1286" s="3"/>
      <c r="H1286" s="3" t="s">
        <v>23</v>
      </c>
      <c r="I1286" s="3" t="s">
        <v>440</v>
      </c>
      <c r="J1286" s="3" t="s">
        <v>2335</v>
      </c>
      <c r="K1286" s="3" t="s">
        <v>3185</v>
      </c>
      <c r="L1286" s="3" t="s">
        <v>5200</v>
      </c>
      <c r="M1286" s="3" t="s">
        <v>7130</v>
      </c>
      <c r="N1286" s="3" t="s">
        <v>7328</v>
      </c>
      <c r="O1286" s="3" t="s">
        <v>1354</v>
      </c>
      <c r="P1286" s="3" t="s">
        <v>646</v>
      </c>
      <c r="Q1286" s="3" t="s">
        <v>283</v>
      </c>
      <c r="R1286" s="3" t="s">
        <v>868</v>
      </c>
      <c r="S1286" s="3" t="s">
        <v>868</v>
      </c>
      <c r="T1286" s="3" t="s">
        <v>868</v>
      </c>
      <c r="U1286" s="3" t="s">
        <v>249</v>
      </c>
      <c r="V1286" s="3" t="s">
        <v>265</v>
      </c>
      <c r="W1286" s="3" t="s">
        <v>1728</v>
      </c>
      <c r="X1286" s="3" t="s">
        <v>434</v>
      </c>
      <c r="Y1286" s="3" t="s">
        <v>2333</v>
      </c>
      <c r="Z1286" s="3" t="s">
        <v>2315</v>
      </c>
      <c r="AA1286" s="3" t="s">
        <v>938</v>
      </c>
      <c r="AB1286" s="3" t="s">
        <v>268</v>
      </c>
      <c r="AC1286" s="3" t="s">
        <v>458</v>
      </c>
      <c r="AD1286" s="3" t="s">
        <v>464</v>
      </c>
      <c r="AE1286" s="3"/>
      <c r="AF1286" s="3"/>
      <c r="AG1286" s="3" t="s">
        <v>400</v>
      </c>
      <c r="AH1286" s="3" t="s">
        <v>61</v>
      </c>
      <c r="AI1286" s="3"/>
      <c r="AJ1286" s="3" t="s">
        <v>429</v>
      </c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4"/>
    </row>
    <row r="1287" spans="1:51" x14ac:dyDescent="0.25">
      <c r="A1287" s="2" t="s">
        <v>7324</v>
      </c>
      <c r="B1287" s="11" t="s">
        <v>2954</v>
      </c>
      <c r="C1287" s="3">
        <v>4</v>
      </c>
      <c r="D1287" s="3" t="s">
        <v>477</v>
      </c>
      <c r="E1287" s="3" t="s">
        <v>1342</v>
      </c>
      <c r="F1287" s="3" t="s">
        <v>68</v>
      </c>
      <c r="G1287" s="3"/>
      <c r="H1287" s="3" t="s">
        <v>112</v>
      </c>
      <c r="I1287" s="3" t="s">
        <v>252</v>
      </c>
      <c r="J1287" s="3" t="s">
        <v>83</v>
      </c>
      <c r="K1287" s="3" t="s">
        <v>1112</v>
      </c>
      <c r="L1287" s="3" t="s">
        <v>7329</v>
      </c>
      <c r="M1287" s="3" t="s">
        <v>3316</v>
      </c>
      <c r="N1287" s="3" t="s">
        <v>7330</v>
      </c>
      <c r="O1287" s="3" t="s">
        <v>2783</v>
      </c>
      <c r="P1287" s="3" t="s">
        <v>200</v>
      </c>
      <c r="Q1287" s="3" t="s">
        <v>506</v>
      </c>
      <c r="R1287" s="3" t="s">
        <v>1130</v>
      </c>
      <c r="S1287" s="3" t="s">
        <v>1130</v>
      </c>
      <c r="T1287" s="3" t="s">
        <v>1130</v>
      </c>
      <c r="U1287" s="3" t="s">
        <v>265</v>
      </c>
      <c r="V1287" s="3" t="s">
        <v>265</v>
      </c>
      <c r="W1287" s="3" t="s">
        <v>284</v>
      </c>
      <c r="X1287" s="3" t="s">
        <v>318</v>
      </c>
      <c r="Y1287" s="3" t="s">
        <v>1014</v>
      </c>
      <c r="Z1287" s="3" t="s">
        <v>1705</v>
      </c>
      <c r="AA1287" s="3" t="s">
        <v>386</v>
      </c>
      <c r="AB1287" s="3" t="s">
        <v>207</v>
      </c>
      <c r="AC1287" s="3" t="s">
        <v>391</v>
      </c>
      <c r="AD1287" s="3" t="s">
        <v>1075</v>
      </c>
      <c r="AE1287" s="3"/>
      <c r="AF1287" s="3"/>
      <c r="AG1287" s="3" t="s">
        <v>440</v>
      </c>
      <c r="AH1287" s="3" t="s">
        <v>61</v>
      </c>
      <c r="AI1287" s="3"/>
      <c r="AJ1287" s="3" t="s">
        <v>997</v>
      </c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4"/>
    </row>
    <row r="1288" spans="1:51" x14ac:dyDescent="0.25">
      <c r="A1288" s="2" t="s">
        <v>7324</v>
      </c>
      <c r="B1288" s="11" t="s">
        <v>2954</v>
      </c>
      <c r="C1288" s="3">
        <v>5</v>
      </c>
      <c r="D1288" s="3" t="s">
        <v>2422</v>
      </c>
      <c r="E1288" s="3" t="s">
        <v>68</v>
      </c>
      <c r="F1288" s="3" t="s">
        <v>2662</v>
      </c>
      <c r="G1288" s="3"/>
      <c r="H1288" s="3" t="s">
        <v>111</v>
      </c>
      <c r="I1288" s="3" t="s">
        <v>791</v>
      </c>
      <c r="J1288" s="3" t="s">
        <v>129</v>
      </c>
      <c r="K1288" s="3" t="s">
        <v>2267</v>
      </c>
      <c r="L1288" s="3" t="s">
        <v>7331</v>
      </c>
      <c r="M1288" s="3" t="s">
        <v>5388</v>
      </c>
      <c r="N1288" s="3" t="s">
        <v>7332</v>
      </c>
      <c r="O1288" s="3" t="s">
        <v>6749</v>
      </c>
      <c r="P1288" s="3" t="s">
        <v>424</v>
      </c>
      <c r="Q1288" s="3" t="s">
        <v>283</v>
      </c>
      <c r="R1288" s="3" t="s">
        <v>885</v>
      </c>
      <c r="S1288" s="3" t="s">
        <v>868</v>
      </c>
      <c r="T1288" s="3" t="s">
        <v>1130</v>
      </c>
      <c r="U1288" s="3" t="s">
        <v>249</v>
      </c>
      <c r="V1288" s="3" t="s">
        <v>265</v>
      </c>
      <c r="W1288" s="3" t="s">
        <v>285</v>
      </c>
      <c r="X1288" s="3" t="s">
        <v>424</v>
      </c>
      <c r="Y1288" s="3"/>
      <c r="Z1288" s="3"/>
      <c r="AA1288" s="3" t="s">
        <v>1992</v>
      </c>
      <c r="AB1288" s="3" t="s">
        <v>208</v>
      </c>
      <c r="AC1288" s="3" t="s">
        <v>1011</v>
      </c>
      <c r="AD1288" s="3" t="s">
        <v>662</v>
      </c>
      <c r="AE1288" s="3"/>
      <c r="AF1288" s="3"/>
      <c r="AG1288" s="3" t="s">
        <v>421</v>
      </c>
      <c r="AH1288" s="3" t="s">
        <v>155</v>
      </c>
      <c r="AI1288" s="3"/>
      <c r="AJ1288" s="3" t="s">
        <v>793</v>
      </c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4"/>
    </row>
    <row r="1289" spans="1:51" x14ac:dyDescent="0.25">
      <c r="A1289" s="2" t="s">
        <v>7324</v>
      </c>
      <c r="B1289" s="11" t="s">
        <v>2954</v>
      </c>
      <c r="C1289" s="3">
        <v>6</v>
      </c>
      <c r="D1289" s="3" t="s">
        <v>1946</v>
      </c>
      <c r="E1289" s="3" t="s">
        <v>2662</v>
      </c>
      <c r="F1289" s="3" t="s">
        <v>1563</v>
      </c>
      <c r="G1289" s="3"/>
      <c r="H1289" s="3" t="s">
        <v>318</v>
      </c>
      <c r="I1289" s="3" t="s">
        <v>4152</v>
      </c>
      <c r="J1289" s="3" t="s">
        <v>2758</v>
      </c>
      <c r="K1289" s="3" t="s">
        <v>481</v>
      </c>
      <c r="L1289" s="3" t="s">
        <v>1168</v>
      </c>
      <c r="M1289" s="3" t="s">
        <v>3344</v>
      </c>
      <c r="N1289" s="3" t="s">
        <v>1458</v>
      </c>
      <c r="O1289" s="3" t="s">
        <v>4152</v>
      </c>
      <c r="P1289" s="3" t="s">
        <v>488</v>
      </c>
      <c r="Q1289" s="3" t="s">
        <v>506</v>
      </c>
      <c r="R1289" s="3" t="s">
        <v>885</v>
      </c>
      <c r="S1289" s="3" t="s">
        <v>885</v>
      </c>
      <c r="T1289" s="3" t="s">
        <v>919</v>
      </c>
      <c r="U1289" s="3" t="s">
        <v>266</v>
      </c>
      <c r="V1289" s="3" t="s">
        <v>266</v>
      </c>
      <c r="W1289" s="3" t="s">
        <v>285</v>
      </c>
      <c r="X1289" s="3" t="s">
        <v>87</v>
      </c>
      <c r="Y1289" s="3"/>
      <c r="Z1289" s="3"/>
      <c r="AA1289" s="3" t="s">
        <v>78</v>
      </c>
      <c r="AB1289" s="3" t="s">
        <v>3224</v>
      </c>
      <c r="AC1289" s="3" t="s">
        <v>1656</v>
      </c>
      <c r="AD1289" s="3" t="s">
        <v>1626</v>
      </c>
      <c r="AE1289" s="3"/>
      <c r="AF1289" s="3"/>
      <c r="AG1289" s="3" t="s">
        <v>360</v>
      </c>
      <c r="AH1289" s="3" t="s">
        <v>61</v>
      </c>
      <c r="AI1289" s="3"/>
      <c r="AJ1289" s="3" t="s">
        <v>2182</v>
      </c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4"/>
    </row>
    <row r="1290" spans="1:51" x14ac:dyDescent="0.25">
      <c r="A1290" s="2" t="s">
        <v>7324</v>
      </c>
      <c r="B1290" s="11" t="s">
        <v>2954</v>
      </c>
      <c r="C1290" s="3">
        <v>7</v>
      </c>
      <c r="D1290" s="3" t="s">
        <v>484</v>
      </c>
      <c r="E1290" s="3" t="s">
        <v>1563</v>
      </c>
      <c r="F1290" s="3"/>
      <c r="G1290" s="3"/>
      <c r="H1290" s="3" t="s">
        <v>2355</v>
      </c>
      <c r="I1290" s="3" t="s">
        <v>3157</v>
      </c>
      <c r="J1290" s="3" t="s">
        <v>4300</v>
      </c>
      <c r="K1290" s="3" t="s">
        <v>1732</v>
      </c>
      <c r="L1290" s="3" t="s">
        <v>130</v>
      </c>
      <c r="M1290" s="3" t="s">
        <v>7333</v>
      </c>
      <c r="N1290" s="3" t="s">
        <v>668</v>
      </c>
      <c r="O1290" s="3" t="s">
        <v>406</v>
      </c>
      <c r="P1290" s="3" t="s">
        <v>6427</v>
      </c>
      <c r="Q1290" s="3"/>
      <c r="R1290" s="3" t="s">
        <v>1130</v>
      </c>
      <c r="S1290" s="3" t="s">
        <v>1130</v>
      </c>
      <c r="T1290" s="3" t="s">
        <v>919</v>
      </c>
      <c r="U1290" s="3" t="s">
        <v>284</v>
      </c>
      <c r="V1290" s="3" t="s">
        <v>284</v>
      </c>
      <c r="W1290" s="3" t="s">
        <v>954</v>
      </c>
      <c r="X1290" s="3" t="s">
        <v>112</v>
      </c>
      <c r="Y1290" s="3"/>
      <c r="Z1290" s="3"/>
      <c r="AA1290" s="3"/>
      <c r="AB1290" s="3" t="s">
        <v>1412</v>
      </c>
      <c r="AC1290" s="3" t="s">
        <v>154</v>
      </c>
      <c r="AD1290" s="3" t="s">
        <v>81</v>
      </c>
      <c r="AE1290" s="3"/>
      <c r="AF1290" s="3"/>
      <c r="AG1290" s="3" t="s">
        <v>154</v>
      </c>
      <c r="AH1290" s="3" t="s">
        <v>111</v>
      </c>
      <c r="AI1290" s="3"/>
      <c r="AJ1290" s="3" t="s">
        <v>492</v>
      </c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4"/>
    </row>
    <row r="1291" spans="1:51" x14ac:dyDescent="0.25">
      <c r="A1291" s="2" t="s">
        <v>6375</v>
      </c>
      <c r="B1291" s="11" t="s">
        <v>2954</v>
      </c>
      <c r="C1291" s="3">
        <v>1</v>
      </c>
      <c r="D1291" s="3" t="s">
        <v>660</v>
      </c>
      <c r="E1291" s="3" t="s">
        <v>4</v>
      </c>
      <c r="F1291" s="3" t="s">
        <v>2090</v>
      </c>
      <c r="G1291" s="3"/>
      <c r="H1291" s="3" t="s">
        <v>59</v>
      </c>
      <c r="I1291" s="3" t="s">
        <v>1017</v>
      </c>
      <c r="J1291" s="3" t="s">
        <v>808</v>
      </c>
      <c r="K1291" s="3" t="s">
        <v>1526</v>
      </c>
      <c r="L1291" s="3" t="s">
        <v>49</v>
      </c>
      <c r="M1291" s="3" t="s">
        <v>2152</v>
      </c>
      <c r="N1291" s="3" t="s">
        <v>7334</v>
      </c>
      <c r="O1291" s="3" t="s">
        <v>4482</v>
      </c>
      <c r="P1291" s="3" t="s">
        <v>1866</v>
      </c>
      <c r="Q1291" s="3" t="s">
        <v>169</v>
      </c>
      <c r="R1291" s="3" t="s">
        <v>1728</v>
      </c>
      <c r="S1291" s="3" t="s">
        <v>284</v>
      </c>
      <c r="T1291" s="3" t="s">
        <v>886</v>
      </c>
      <c r="U1291" s="3" t="s">
        <v>284</v>
      </c>
      <c r="V1291" s="3" t="s">
        <v>284</v>
      </c>
      <c r="W1291" s="3" t="s">
        <v>285</v>
      </c>
      <c r="X1291" s="3" t="s">
        <v>365</v>
      </c>
      <c r="Y1291" s="3" t="s">
        <v>3834</v>
      </c>
      <c r="Z1291" s="3" t="s">
        <v>1722</v>
      </c>
      <c r="AA1291" s="3" t="s">
        <v>193</v>
      </c>
      <c r="AB1291" s="3" t="s">
        <v>228</v>
      </c>
      <c r="AC1291" s="3" t="s">
        <v>478</v>
      </c>
      <c r="AD1291" s="3" t="s">
        <v>3735</v>
      </c>
      <c r="AE1291" s="3"/>
      <c r="AF1291" s="3"/>
      <c r="AG1291" s="3" t="s">
        <v>478</v>
      </c>
      <c r="AH1291" s="3" t="s">
        <v>58</v>
      </c>
      <c r="AI1291" s="3"/>
      <c r="AJ1291" s="3" t="s">
        <v>2076</v>
      </c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4"/>
    </row>
    <row r="1292" spans="1:51" x14ac:dyDescent="0.25">
      <c r="A1292" s="2" t="s">
        <v>6375</v>
      </c>
      <c r="B1292" s="11" t="s">
        <v>2954</v>
      </c>
      <c r="C1292" s="3">
        <v>2</v>
      </c>
      <c r="D1292" s="3" t="s">
        <v>684</v>
      </c>
      <c r="E1292" s="3" t="s">
        <v>2090</v>
      </c>
      <c r="F1292" s="3" t="s">
        <v>2630</v>
      </c>
      <c r="G1292" s="3"/>
      <c r="H1292" s="3" t="s">
        <v>321</v>
      </c>
      <c r="I1292" s="3" t="s">
        <v>1383</v>
      </c>
      <c r="J1292" s="3" t="s">
        <v>360</v>
      </c>
      <c r="K1292" s="3" t="s">
        <v>1737</v>
      </c>
      <c r="L1292" s="3" t="s">
        <v>958</v>
      </c>
      <c r="M1292" s="3" t="s">
        <v>2944</v>
      </c>
      <c r="N1292" s="3" t="s">
        <v>1430</v>
      </c>
      <c r="O1292" s="3" t="s">
        <v>3042</v>
      </c>
      <c r="P1292" s="3"/>
      <c r="Q1292" s="3" t="s">
        <v>354</v>
      </c>
      <c r="R1292" s="3" t="s">
        <v>885</v>
      </c>
      <c r="S1292" s="3" t="s">
        <v>885</v>
      </c>
      <c r="T1292" s="3" t="s">
        <v>919</v>
      </c>
      <c r="U1292" s="3" t="s">
        <v>266</v>
      </c>
      <c r="V1292" s="3" t="s">
        <v>266</v>
      </c>
      <c r="W1292" s="3" t="s">
        <v>284</v>
      </c>
      <c r="X1292" s="3" t="s">
        <v>190</v>
      </c>
      <c r="Y1292" s="3" t="s">
        <v>5538</v>
      </c>
      <c r="Z1292" s="3" t="s">
        <v>3579</v>
      </c>
      <c r="AA1292" s="3" t="s">
        <v>357</v>
      </c>
      <c r="AB1292" s="3" t="s">
        <v>1716</v>
      </c>
      <c r="AC1292" s="3" t="s">
        <v>321</v>
      </c>
      <c r="AD1292" s="3" t="s">
        <v>3735</v>
      </c>
      <c r="AE1292" s="3"/>
      <c r="AF1292" s="3"/>
      <c r="AG1292" s="3" t="s">
        <v>88</v>
      </c>
      <c r="AH1292" s="3" t="s">
        <v>58</v>
      </c>
      <c r="AI1292" s="3"/>
      <c r="AJ1292" s="3" t="s">
        <v>3292</v>
      </c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4"/>
    </row>
    <row r="1293" spans="1:51" x14ac:dyDescent="0.25">
      <c r="A1293" s="2" t="s">
        <v>6375</v>
      </c>
      <c r="B1293" s="11" t="s">
        <v>2954</v>
      </c>
      <c r="C1293" s="3">
        <v>3</v>
      </c>
      <c r="D1293" s="3" t="s">
        <v>702</v>
      </c>
      <c r="E1293" s="3" t="s">
        <v>2630</v>
      </c>
      <c r="F1293" s="3" t="s">
        <v>1352</v>
      </c>
      <c r="G1293" s="3"/>
      <c r="H1293" s="3" t="s">
        <v>1382</v>
      </c>
      <c r="I1293" s="3" t="s">
        <v>808</v>
      </c>
      <c r="J1293" s="3" t="s">
        <v>829</v>
      </c>
      <c r="K1293" s="3" t="s">
        <v>2565</v>
      </c>
      <c r="L1293" s="3" t="s">
        <v>3040</v>
      </c>
      <c r="M1293" s="3" t="s">
        <v>975</v>
      </c>
      <c r="N1293" s="3" t="s">
        <v>7335</v>
      </c>
      <c r="O1293" s="3" t="s">
        <v>7180</v>
      </c>
      <c r="P1293" s="3"/>
      <c r="Q1293" s="3" t="s">
        <v>354</v>
      </c>
      <c r="R1293" s="3" t="s">
        <v>885</v>
      </c>
      <c r="S1293" s="3" t="s">
        <v>868</v>
      </c>
      <c r="T1293" s="3" t="s">
        <v>953</v>
      </c>
      <c r="U1293" s="3" t="s">
        <v>904</v>
      </c>
      <c r="V1293" s="3" t="s">
        <v>904</v>
      </c>
      <c r="W1293" s="3" t="s">
        <v>284</v>
      </c>
      <c r="X1293" s="3" t="s">
        <v>427</v>
      </c>
      <c r="Y1293" s="3" t="s">
        <v>3165</v>
      </c>
      <c r="Z1293" s="3" t="s">
        <v>714</v>
      </c>
      <c r="AA1293" s="3" t="s">
        <v>379</v>
      </c>
      <c r="AB1293" s="3" t="s">
        <v>1423</v>
      </c>
      <c r="AC1293" s="3" t="s">
        <v>391</v>
      </c>
      <c r="AD1293" s="3" t="s">
        <v>1787</v>
      </c>
      <c r="AE1293" s="3"/>
      <c r="AF1293" s="3"/>
      <c r="AG1293" s="3" t="s">
        <v>478</v>
      </c>
      <c r="AH1293" s="3" t="s">
        <v>87</v>
      </c>
      <c r="AI1293" s="3"/>
      <c r="AJ1293" s="3" t="s">
        <v>4645</v>
      </c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4"/>
    </row>
    <row r="1294" spans="1:51" x14ac:dyDescent="0.25">
      <c r="A1294" s="2" t="s">
        <v>6375</v>
      </c>
      <c r="B1294" s="11" t="s">
        <v>2954</v>
      </c>
      <c r="C1294" s="3">
        <v>4</v>
      </c>
      <c r="D1294" s="3" t="s">
        <v>69</v>
      </c>
      <c r="E1294" s="3" t="s">
        <v>1352</v>
      </c>
      <c r="F1294" s="3" t="s">
        <v>828</v>
      </c>
      <c r="G1294" s="3"/>
      <c r="H1294" s="3" t="s">
        <v>736</v>
      </c>
      <c r="I1294" s="3" t="s">
        <v>617</v>
      </c>
      <c r="J1294" s="3" t="s">
        <v>329</v>
      </c>
      <c r="K1294" s="3" t="s">
        <v>1526</v>
      </c>
      <c r="L1294" s="3" t="s">
        <v>441</v>
      </c>
      <c r="M1294" s="3" t="s">
        <v>3075</v>
      </c>
      <c r="N1294" s="3" t="s">
        <v>6958</v>
      </c>
      <c r="O1294" s="3" t="s">
        <v>3813</v>
      </c>
      <c r="P1294" s="3" t="s">
        <v>836</v>
      </c>
      <c r="Q1294" s="3" t="s">
        <v>169</v>
      </c>
      <c r="R1294" s="3" t="s">
        <v>885</v>
      </c>
      <c r="S1294" s="3" t="s">
        <v>885</v>
      </c>
      <c r="T1294" s="3" t="s">
        <v>919</v>
      </c>
      <c r="U1294" s="3" t="s">
        <v>228</v>
      </c>
      <c r="V1294" s="3" t="s">
        <v>228</v>
      </c>
      <c r="W1294" s="3" t="s">
        <v>285</v>
      </c>
      <c r="X1294" s="3" t="s">
        <v>278</v>
      </c>
      <c r="Y1294" s="3" t="s">
        <v>2123</v>
      </c>
      <c r="Z1294" s="3" t="s">
        <v>1594</v>
      </c>
      <c r="AA1294" s="3" t="s">
        <v>185</v>
      </c>
      <c r="AB1294" s="3" t="s">
        <v>3655</v>
      </c>
      <c r="AC1294" s="3" t="s">
        <v>321</v>
      </c>
      <c r="AD1294" s="3" t="s">
        <v>4071</v>
      </c>
      <c r="AE1294" s="3"/>
      <c r="AF1294" s="3"/>
      <c r="AG1294" s="3" t="s">
        <v>360</v>
      </c>
      <c r="AH1294" s="3" t="s">
        <v>183</v>
      </c>
      <c r="AI1294" s="3"/>
      <c r="AJ1294" s="3" t="s">
        <v>62</v>
      </c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4"/>
    </row>
    <row r="1295" spans="1:51" x14ac:dyDescent="0.25">
      <c r="A1295" s="2" t="s">
        <v>6375</v>
      </c>
      <c r="B1295" s="11" t="s">
        <v>2954</v>
      </c>
      <c r="C1295" s="3">
        <v>5</v>
      </c>
      <c r="D1295" s="3" t="s">
        <v>2915</v>
      </c>
      <c r="E1295" s="3" t="s">
        <v>94</v>
      </c>
      <c r="F1295" s="3" t="s">
        <v>117</v>
      </c>
      <c r="G1295" s="3"/>
      <c r="H1295" s="3" t="s">
        <v>1028</v>
      </c>
      <c r="I1295" s="3" t="s">
        <v>287</v>
      </c>
      <c r="J1295" s="3" t="s">
        <v>329</v>
      </c>
      <c r="K1295" s="3" t="s">
        <v>1782</v>
      </c>
      <c r="L1295" s="3" t="s">
        <v>317</v>
      </c>
      <c r="M1295" s="3" t="s">
        <v>3266</v>
      </c>
      <c r="N1295" s="3" t="s">
        <v>261</v>
      </c>
      <c r="O1295" s="3" t="s">
        <v>7336</v>
      </c>
      <c r="P1295" s="3" t="s">
        <v>1053</v>
      </c>
      <c r="Q1295" s="3" t="s">
        <v>6</v>
      </c>
      <c r="R1295" s="3" t="s">
        <v>885</v>
      </c>
      <c r="S1295" s="3" t="s">
        <v>885</v>
      </c>
      <c r="T1295" s="3" t="s">
        <v>1423</v>
      </c>
      <c r="U1295" s="3" t="s">
        <v>228</v>
      </c>
      <c r="V1295" s="3" t="s">
        <v>228</v>
      </c>
      <c r="W1295" s="3" t="s">
        <v>284</v>
      </c>
      <c r="X1295" s="3" t="s">
        <v>235</v>
      </c>
      <c r="Y1295" s="3"/>
      <c r="Z1295" s="3"/>
      <c r="AA1295" s="3" t="s">
        <v>613</v>
      </c>
      <c r="AB1295" s="3" t="s">
        <v>3655</v>
      </c>
      <c r="AC1295" s="3" t="s">
        <v>751</v>
      </c>
      <c r="AD1295" s="3" t="s">
        <v>176</v>
      </c>
      <c r="AE1295" s="3"/>
      <c r="AF1295" s="3"/>
      <c r="AG1295" s="3" t="s">
        <v>897</v>
      </c>
      <c r="AH1295" s="3" t="s">
        <v>87</v>
      </c>
      <c r="AI1295" s="3"/>
      <c r="AJ1295" s="3" t="s">
        <v>659</v>
      </c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4"/>
    </row>
    <row r="1296" spans="1:51" x14ac:dyDescent="0.25">
      <c r="A1296" s="2" t="s">
        <v>3516</v>
      </c>
      <c r="B1296" s="11" t="s">
        <v>2954</v>
      </c>
      <c r="C1296" s="3">
        <v>1</v>
      </c>
      <c r="D1296" s="3" t="s">
        <v>6</v>
      </c>
      <c r="E1296" s="3" t="s">
        <v>4</v>
      </c>
      <c r="F1296" s="3" t="s">
        <v>1820</v>
      </c>
      <c r="G1296" s="3"/>
      <c r="H1296" s="3" t="s">
        <v>200</v>
      </c>
      <c r="I1296" s="3" t="s">
        <v>898</v>
      </c>
      <c r="J1296" s="3" t="s">
        <v>2420</v>
      </c>
      <c r="K1296" s="3" t="s">
        <v>2357</v>
      </c>
      <c r="L1296" s="3" t="s">
        <v>4465</v>
      </c>
      <c r="M1296" s="3" t="s">
        <v>7337</v>
      </c>
      <c r="N1296" s="3" t="s">
        <v>2989</v>
      </c>
      <c r="O1296" s="3" t="s">
        <v>3116</v>
      </c>
      <c r="P1296" s="3" t="s">
        <v>365</v>
      </c>
      <c r="Q1296" s="3" t="s">
        <v>225</v>
      </c>
      <c r="R1296" s="3" t="s">
        <v>885</v>
      </c>
      <c r="S1296" s="3" t="s">
        <v>885</v>
      </c>
      <c r="T1296" s="3" t="s">
        <v>953</v>
      </c>
      <c r="U1296" s="3" t="s">
        <v>249</v>
      </c>
      <c r="V1296" s="3" t="s">
        <v>266</v>
      </c>
      <c r="W1296" s="3" t="s">
        <v>285</v>
      </c>
      <c r="X1296" s="3" t="s">
        <v>1656</v>
      </c>
      <c r="Y1296" s="3" t="s">
        <v>5230</v>
      </c>
      <c r="Z1296" s="3" t="s">
        <v>3358</v>
      </c>
      <c r="AA1296" s="3" t="s">
        <v>426</v>
      </c>
      <c r="AB1296" s="3" t="s">
        <v>226</v>
      </c>
      <c r="AC1296" s="3" t="s">
        <v>1680</v>
      </c>
      <c r="AD1296" s="3"/>
      <c r="AE1296" s="3"/>
      <c r="AF1296" s="3"/>
      <c r="AG1296" s="3" t="s">
        <v>454</v>
      </c>
      <c r="AH1296" s="3" t="s">
        <v>88</v>
      </c>
      <c r="AI1296" s="3"/>
      <c r="AJ1296" s="3" t="s">
        <v>3804</v>
      </c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4"/>
    </row>
    <row r="1297" spans="1:51" x14ac:dyDescent="0.25">
      <c r="A1297" s="2" t="s">
        <v>3516</v>
      </c>
      <c r="B1297" s="11" t="s">
        <v>2954</v>
      </c>
      <c r="C1297" s="3">
        <v>2</v>
      </c>
      <c r="D1297" s="3" t="s">
        <v>290</v>
      </c>
      <c r="E1297" s="3" t="s">
        <v>1820</v>
      </c>
      <c r="F1297" s="3" t="s">
        <v>781</v>
      </c>
      <c r="G1297" s="3"/>
      <c r="H1297" s="3" t="s">
        <v>112</v>
      </c>
      <c r="I1297" s="3" t="s">
        <v>27</v>
      </c>
      <c r="J1297" s="3" t="s">
        <v>2447</v>
      </c>
      <c r="K1297" s="3" t="s">
        <v>1277</v>
      </c>
      <c r="L1297" s="3" t="s">
        <v>2501</v>
      </c>
      <c r="M1297" s="3" t="s">
        <v>1890</v>
      </c>
      <c r="N1297" s="3" t="s">
        <v>486</v>
      </c>
      <c r="O1297" s="3" t="s">
        <v>5705</v>
      </c>
      <c r="P1297" s="3" t="s">
        <v>321</v>
      </c>
      <c r="Q1297" s="3" t="s">
        <v>283</v>
      </c>
      <c r="R1297" s="3" t="s">
        <v>1130</v>
      </c>
      <c r="S1297" s="3" t="s">
        <v>919</v>
      </c>
      <c r="T1297" s="3" t="s">
        <v>1423</v>
      </c>
      <c r="U1297" s="3" t="s">
        <v>249</v>
      </c>
      <c r="V1297" s="3" t="s">
        <v>265</v>
      </c>
      <c r="W1297" s="3" t="s">
        <v>284</v>
      </c>
      <c r="X1297" s="3" t="s">
        <v>318</v>
      </c>
      <c r="Y1297" s="3" t="s">
        <v>4120</v>
      </c>
      <c r="Z1297" s="3" t="s">
        <v>1120</v>
      </c>
      <c r="AA1297" s="3" t="s">
        <v>31</v>
      </c>
      <c r="AB1297" s="3" t="s">
        <v>2083</v>
      </c>
      <c r="AC1297" s="3" t="s">
        <v>1075</v>
      </c>
      <c r="AD1297" s="3"/>
      <c r="AE1297" s="3"/>
      <c r="AF1297" s="3"/>
      <c r="AG1297" s="3" t="s">
        <v>446</v>
      </c>
      <c r="AH1297" s="3" t="s">
        <v>111</v>
      </c>
      <c r="AI1297" s="3"/>
      <c r="AJ1297" s="3" t="s">
        <v>1319</v>
      </c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4"/>
    </row>
    <row r="1298" spans="1:51" x14ac:dyDescent="0.25">
      <c r="A1298" s="2" t="s">
        <v>3516</v>
      </c>
      <c r="B1298" s="11" t="s">
        <v>2954</v>
      </c>
      <c r="C1298" s="3">
        <v>3</v>
      </c>
      <c r="D1298" s="3" t="s">
        <v>302</v>
      </c>
      <c r="E1298" s="3" t="s">
        <v>781</v>
      </c>
      <c r="F1298" s="3" t="s">
        <v>68</v>
      </c>
      <c r="G1298" s="3"/>
      <c r="H1298" s="3" t="s">
        <v>2335</v>
      </c>
      <c r="I1298" s="3" t="s">
        <v>923</v>
      </c>
      <c r="J1298" s="3" t="s">
        <v>125</v>
      </c>
      <c r="K1298" s="3" t="s">
        <v>2519</v>
      </c>
      <c r="L1298" s="3" t="s">
        <v>2632</v>
      </c>
      <c r="M1298" s="3" t="s">
        <v>7338</v>
      </c>
      <c r="N1298" s="3" t="s">
        <v>1115</v>
      </c>
      <c r="O1298" s="3" t="s">
        <v>214</v>
      </c>
      <c r="P1298" s="3" t="s">
        <v>220</v>
      </c>
      <c r="Q1298" s="3" t="s">
        <v>506</v>
      </c>
      <c r="R1298" s="3" t="s">
        <v>919</v>
      </c>
      <c r="S1298" s="3" t="s">
        <v>919</v>
      </c>
      <c r="T1298" s="3" t="s">
        <v>1428</v>
      </c>
      <c r="U1298" s="3" t="s">
        <v>904</v>
      </c>
      <c r="V1298" s="3" t="s">
        <v>249</v>
      </c>
      <c r="W1298" s="3" t="s">
        <v>285</v>
      </c>
      <c r="X1298" s="3" t="s">
        <v>454</v>
      </c>
      <c r="Y1298" s="3" t="s">
        <v>4220</v>
      </c>
      <c r="Z1298" s="3" t="s">
        <v>51</v>
      </c>
      <c r="AA1298" s="3" t="s">
        <v>426</v>
      </c>
      <c r="AB1298" s="3" t="s">
        <v>1423</v>
      </c>
      <c r="AC1298" s="3" t="s">
        <v>668</v>
      </c>
      <c r="AD1298" s="3"/>
      <c r="AE1298" s="3"/>
      <c r="AF1298" s="3"/>
      <c r="AG1298" s="3" t="s">
        <v>58</v>
      </c>
      <c r="AH1298" s="3" t="s">
        <v>83</v>
      </c>
      <c r="AI1298" s="3"/>
      <c r="AJ1298" s="3" t="s">
        <v>5</v>
      </c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4"/>
    </row>
    <row r="1299" spans="1:51" x14ac:dyDescent="0.25">
      <c r="A1299" s="2" t="s">
        <v>3516</v>
      </c>
      <c r="B1299" s="11" t="s">
        <v>2954</v>
      </c>
      <c r="C1299" s="3">
        <v>4</v>
      </c>
      <c r="D1299" s="3" t="s">
        <v>477</v>
      </c>
      <c r="E1299" s="3" t="s">
        <v>68</v>
      </c>
      <c r="F1299" s="3" t="s">
        <v>3388</v>
      </c>
      <c r="G1299" s="3"/>
      <c r="H1299" s="3" t="s">
        <v>736</v>
      </c>
      <c r="I1299" s="3" t="s">
        <v>880</v>
      </c>
      <c r="J1299" s="3" t="s">
        <v>3543</v>
      </c>
      <c r="K1299" s="3" t="s">
        <v>4388</v>
      </c>
      <c r="L1299" s="3" t="s">
        <v>2930</v>
      </c>
      <c r="M1299" s="3" t="s">
        <v>7339</v>
      </c>
      <c r="N1299" s="3" t="s">
        <v>2285</v>
      </c>
      <c r="O1299" s="3" t="s">
        <v>5733</v>
      </c>
      <c r="P1299" s="3" t="s">
        <v>391</v>
      </c>
      <c r="Q1299" s="3" t="s">
        <v>225</v>
      </c>
      <c r="R1299" s="3" t="s">
        <v>919</v>
      </c>
      <c r="S1299" s="3" t="s">
        <v>919</v>
      </c>
      <c r="T1299" s="3" t="s">
        <v>1428</v>
      </c>
      <c r="U1299" s="3" t="s">
        <v>265</v>
      </c>
      <c r="V1299" s="3" t="s">
        <v>265</v>
      </c>
      <c r="W1299" s="3" t="s">
        <v>284</v>
      </c>
      <c r="X1299" s="3" t="s">
        <v>458</v>
      </c>
      <c r="Y1299" s="3" t="s">
        <v>2333</v>
      </c>
      <c r="Z1299" s="3" t="s">
        <v>1877</v>
      </c>
      <c r="AA1299" s="3" t="s">
        <v>1237</v>
      </c>
      <c r="AB1299" s="3" t="s">
        <v>7340</v>
      </c>
      <c r="AC1299" s="3" t="s">
        <v>2169</v>
      </c>
      <c r="AD1299" s="3"/>
      <c r="AE1299" s="3"/>
      <c r="AF1299" s="3"/>
      <c r="AG1299" s="3" t="s">
        <v>335</v>
      </c>
      <c r="AH1299" s="3" t="s">
        <v>111</v>
      </c>
      <c r="AI1299" s="3"/>
      <c r="AJ1299" s="3" t="s">
        <v>5</v>
      </c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4"/>
    </row>
    <row r="1300" spans="1:51" x14ac:dyDescent="0.25">
      <c r="A1300" s="2" t="s">
        <v>3516</v>
      </c>
      <c r="B1300" s="11" t="s">
        <v>2954</v>
      </c>
      <c r="C1300" s="3">
        <v>5</v>
      </c>
      <c r="D1300" s="3" t="s">
        <v>484</v>
      </c>
      <c r="E1300" s="3" t="s">
        <v>3388</v>
      </c>
      <c r="F1300" s="3" t="s">
        <v>1216</v>
      </c>
      <c r="G1300" s="3"/>
      <c r="H1300" s="3" t="s">
        <v>424</v>
      </c>
      <c r="I1300" s="3" t="s">
        <v>1381</v>
      </c>
      <c r="J1300" s="3" t="s">
        <v>1980</v>
      </c>
      <c r="K1300" s="3" t="s">
        <v>7341</v>
      </c>
      <c r="L1300" s="3" t="s">
        <v>6450</v>
      </c>
      <c r="M1300" s="3" t="s">
        <v>7342</v>
      </c>
      <c r="N1300" s="3" t="s">
        <v>5341</v>
      </c>
      <c r="O1300" s="3" t="s">
        <v>2763</v>
      </c>
      <c r="P1300" s="3" t="s">
        <v>154</v>
      </c>
      <c r="Q1300" s="3" t="s">
        <v>506</v>
      </c>
      <c r="R1300" s="3" t="s">
        <v>1130</v>
      </c>
      <c r="S1300" s="3" t="s">
        <v>1130</v>
      </c>
      <c r="T1300" s="3" t="s">
        <v>1428</v>
      </c>
      <c r="U1300" s="3" t="s">
        <v>228</v>
      </c>
      <c r="V1300" s="3" t="s">
        <v>904</v>
      </c>
      <c r="W1300" s="3" t="s">
        <v>1728</v>
      </c>
      <c r="X1300" s="3" t="s">
        <v>454</v>
      </c>
      <c r="Y1300" s="3"/>
      <c r="Z1300" s="3"/>
      <c r="AA1300" s="3" t="s">
        <v>815</v>
      </c>
      <c r="AB1300" s="3" t="s">
        <v>1364</v>
      </c>
      <c r="AC1300" s="3" t="s">
        <v>149</v>
      </c>
      <c r="AD1300" s="3"/>
      <c r="AE1300" s="3"/>
      <c r="AF1300" s="3"/>
      <c r="AG1300" s="3" t="s">
        <v>400</v>
      </c>
      <c r="AH1300" s="3" t="s">
        <v>111</v>
      </c>
      <c r="AI1300" s="3"/>
      <c r="AJ1300" s="3" t="s">
        <v>5</v>
      </c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4"/>
    </row>
    <row r="1301" spans="1:51" x14ac:dyDescent="0.25">
      <c r="A1301" s="2" t="s">
        <v>3516</v>
      </c>
      <c r="B1301" s="11" t="s">
        <v>2954</v>
      </c>
      <c r="C1301" s="3">
        <v>6</v>
      </c>
      <c r="D1301" s="3" t="s">
        <v>302</v>
      </c>
      <c r="E1301" s="3" t="s">
        <v>3401</v>
      </c>
      <c r="F1301" s="3" t="s">
        <v>276</v>
      </c>
      <c r="G1301" s="3"/>
      <c r="H1301" s="3" t="s">
        <v>235</v>
      </c>
      <c r="I1301" s="3" t="s">
        <v>437</v>
      </c>
      <c r="J1301" s="3" t="s">
        <v>2944</v>
      </c>
      <c r="K1301" s="3" t="s">
        <v>3493</v>
      </c>
      <c r="L1301" s="3" t="s">
        <v>517</v>
      </c>
      <c r="M1301" s="3" t="s">
        <v>7343</v>
      </c>
      <c r="N1301" s="3" t="s">
        <v>5702</v>
      </c>
      <c r="O1301" s="3" t="s">
        <v>388</v>
      </c>
      <c r="P1301" s="3" t="s">
        <v>1144</v>
      </c>
      <c r="Q1301" s="3" t="s">
        <v>506</v>
      </c>
      <c r="R1301" s="3" t="s">
        <v>954</v>
      </c>
      <c r="S1301" s="3" t="s">
        <v>954</v>
      </c>
      <c r="T1301" s="3" t="s">
        <v>1130</v>
      </c>
      <c r="U1301" s="3" t="s">
        <v>249</v>
      </c>
      <c r="V1301" s="3" t="s">
        <v>265</v>
      </c>
      <c r="W1301" s="3" t="s">
        <v>1728</v>
      </c>
      <c r="X1301" s="3" t="s">
        <v>235</v>
      </c>
      <c r="Y1301" s="3"/>
      <c r="Z1301" s="3"/>
      <c r="AA1301" s="3" t="s">
        <v>1992</v>
      </c>
      <c r="AB1301" s="3" t="s">
        <v>7059</v>
      </c>
      <c r="AC1301" s="3" t="s">
        <v>149</v>
      </c>
      <c r="AD1301" s="3"/>
      <c r="AE1301" s="3"/>
      <c r="AF1301" s="3"/>
      <c r="AG1301" s="3" t="s">
        <v>190</v>
      </c>
      <c r="AH1301" s="3" t="s">
        <v>111</v>
      </c>
      <c r="AI1301" s="3"/>
      <c r="AJ1301" s="3" t="s">
        <v>32</v>
      </c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4"/>
    </row>
    <row r="1302" spans="1:51" x14ac:dyDescent="0.25">
      <c r="A1302" s="2" t="s">
        <v>3516</v>
      </c>
      <c r="B1302" s="11" t="s">
        <v>2954</v>
      </c>
      <c r="C1302" s="3">
        <v>7</v>
      </c>
      <c r="D1302" s="3" t="s">
        <v>616</v>
      </c>
      <c r="E1302" s="3" t="s">
        <v>276</v>
      </c>
      <c r="F1302" s="3"/>
      <c r="G1302" s="3"/>
      <c r="H1302" s="3" t="s">
        <v>1401</v>
      </c>
      <c r="I1302" s="3" t="s">
        <v>92</v>
      </c>
      <c r="J1302" s="3" t="s">
        <v>2750</v>
      </c>
      <c r="K1302" s="3" t="s">
        <v>1241</v>
      </c>
      <c r="L1302" s="3" t="s">
        <v>38</v>
      </c>
      <c r="M1302" s="3" t="s">
        <v>7344</v>
      </c>
      <c r="N1302" s="3" t="s">
        <v>2728</v>
      </c>
      <c r="O1302" s="3" t="s">
        <v>737</v>
      </c>
      <c r="P1302" s="3" t="s">
        <v>27</v>
      </c>
      <c r="Q1302" s="3" t="s">
        <v>506</v>
      </c>
      <c r="R1302" s="3" t="s">
        <v>266</v>
      </c>
      <c r="S1302" s="3" t="s">
        <v>266</v>
      </c>
      <c r="T1302" s="3" t="s">
        <v>886</v>
      </c>
      <c r="U1302" s="3" t="s">
        <v>265</v>
      </c>
      <c r="V1302" s="3" t="s">
        <v>265</v>
      </c>
      <c r="W1302" s="3" t="s">
        <v>954</v>
      </c>
      <c r="X1302" s="3" t="s">
        <v>87</v>
      </c>
      <c r="Y1302" s="3"/>
      <c r="Z1302" s="3"/>
      <c r="AA1302" s="3" t="s">
        <v>594</v>
      </c>
      <c r="AB1302" s="3" t="s">
        <v>3655</v>
      </c>
      <c r="AC1302" s="3" t="s">
        <v>1887</v>
      </c>
      <c r="AD1302" s="3"/>
      <c r="AE1302" s="3"/>
      <c r="AF1302" s="3"/>
      <c r="AG1302" s="3" t="s">
        <v>897</v>
      </c>
      <c r="AH1302" s="3" t="s">
        <v>61</v>
      </c>
      <c r="AI1302" s="3"/>
      <c r="AJ1302" s="3" t="s">
        <v>1081</v>
      </c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4"/>
    </row>
    <row r="1303" spans="1:51" x14ac:dyDescent="0.25">
      <c r="A1303" s="2" t="s">
        <v>7345</v>
      </c>
      <c r="B1303" s="11" t="s">
        <v>2954</v>
      </c>
      <c r="C1303" s="3">
        <v>1</v>
      </c>
      <c r="D1303" s="3" t="s">
        <v>660</v>
      </c>
      <c r="E1303" s="3" t="s">
        <v>4</v>
      </c>
      <c r="F1303" s="3" t="s">
        <v>659</v>
      </c>
      <c r="G1303" s="3"/>
      <c r="H1303" s="3" t="s">
        <v>317</v>
      </c>
      <c r="I1303" s="3" t="s">
        <v>76</v>
      </c>
      <c r="J1303" s="3" t="s">
        <v>861</v>
      </c>
      <c r="K1303" s="3" t="s">
        <v>4960</v>
      </c>
      <c r="L1303" s="3" t="s">
        <v>1209</v>
      </c>
      <c r="M1303" s="3" t="s">
        <v>7346</v>
      </c>
      <c r="N1303" s="3" t="s">
        <v>2818</v>
      </c>
      <c r="O1303" s="3" t="s">
        <v>2655</v>
      </c>
      <c r="P1303" s="3" t="s">
        <v>625</v>
      </c>
      <c r="Q1303" s="3" t="s">
        <v>1064</v>
      </c>
      <c r="R1303" s="3" t="s">
        <v>205</v>
      </c>
      <c r="S1303" s="3" t="s">
        <v>206</v>
      </c>
      <c r="T1303" s="3" t="s">
        <v>206</v>
      </c>
      <c r="U1303" s="3" t="s">
        <v>188</v>
      </c>
      <c r="V1303" s="3" t="s">
        <v>268</v>
      </c>
      <c r="W1303" s="3" t="s">
        <v>206</v>
      </c>
      <c r="X1303" s="3" t="s">
        <v>2296</v>
      </c>
      <c r="Y1303" s="3" t="s">
        <v>5632</v>
      </c>
      <c r="Z1303" s="3" t="s">
        <v>18</v>
      </c>
      <c r="AA1303" s="3" t="s">
        <v>135</v>
      </c>
      <c r="AB1303" s="3"/>
      <c r="AC1303" s="3" t="s">
        <v>23</v>
      </c>
      <c r="AD1303" s="3" t="s">
        <v>347</v>
      </c>
      <c r="AE1303" s="3" t="s">
        <v>348</v>
      </c>
      <c r="AF1303" s="3" t="s">
        <v>1382</v>
      </c>
      <c r="AG1303" s="3" t="s">
        <v>183</v>
      </c>
      <c r="AH1303" s="3" t="s">
        <v>427</v>
      </c>
      <c r="AI1303" s="3" t="s">
        <v>991</v>
      </c>
      <c r="AJ1303" s="3" t="s">
        <v>793</v>
      </c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4"/>
    </row>
    <row r="1304" spans="1:51" x14ac:dyDescent="0.25">
      <c r="A1304" s="2" t="s">
        <v>7345</v>
      </c>
      <c r="B1304" s="11" t="s">
        <v>2954</v>
      </c>
      <c r="C1304" s="3">
        <v>2</v>
      </c>
      <c r="D1304" s="3" t="s">
        <v>684</v>
      </c>
      <c r="E1304" s="3" t="s">
        <v>659</v>
      </c>
      <c r="F1304" s="3" t="s">
        <v>781</v>
      </c>
      <c r="G1304" s="3"/>
      <c r="H1304" s="3" t="s">
        <v>1954</v>
      </c>
      <c r="I1304" s="3" t="s">
        <v>747</v>
      </c>
      <c r="J1304" s="3" t="s">
        <v>272</v>
      </c>
      <c r="K1304" s="3" t="s">
        <v>2898</v>
      </c>
      <c r="L1304" s="3" t="s">
        <v>1151</v>
      </c>
      <c r="M1304" s="3" t="s">
        <v>7347</v>
      </c>
      <c r="N1304" s="3" t="s">
        <v>3421</v>
      </c>
      <c r="O1304" s="3" t="s">
        <v>6313</v>
      </c>
      <c r="P1304" s="3" t="s">
        <v>1011</v>
      </c>
      <c r="Q1304" s="3" t="s">
        <v>506</v>
      </c>
      <c r="R1304" s="3" t="s">
        <v>229</v>
      </c>
      <c r="S1304" s="3" t="s">
        <v>409</v>
      </c>
      <c r="T1304" s="3" t="s">
        <v>208</v>
      </c>
      <c r="U1304" s="3" t="s">
        <v>411</v>
      </c>
      <c r="V1304" s="3" t="s">
        <v>411</v>
      </c>
      <c r="W1304" s="3" t="s">
        <v>230</v>
      </c>
      <c r="X1304" s="3" t="s">
        <v>427</v>
      </c>
      <c r="Y1304" s="3" t="s">
        <v>355</v>
      </c>
      <c r="Z1304" s="3" t="s">
        <v>96</v>
      </c>
      <c r="AA1304" s="3" t="s">
        <v>473</v>
      </c>
      <c r="AB1304" s="3"/>
      <c r="AC1304" s="3" t="s">
        <v>155</v>
      </c>
      <c r="AD1304" s="3" t="s">
        <v>1831</v>
      </c>
      <c r="AE1304" s="3" t="s">
        <v>625</v>
      </c>
      <c r="AF1304" s="3"/>
      <c r="AG1304" s="3" t="s">
        <v>454</v>
      </c>
      <c r="AH1304" s="3" t="s">
        <v>454</v>
      </c>
      <c r="AI1304" s="3" t="s">
        <v>670</v>
      </c>
      <c r="AJ1304" s="3" t="s">
        <v>659</v>
      </c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4"/>
    </row>
    <row r="1305" spans="1:51" x14ac:dyDescent="0.25">
      <c r="A1305" s="2" t="s">
        <v>7345</v>
      </c>
      <c r="B1305" s="11" t="s">
        <v>2954</v>
      </c>
      <c r="C1305" s="3">
        <v>3</v>
      </c>
      <c r="D1305" s="3" t="s">
        <v>95</v>
      </c>
      <c r="E1305" s="3" t="s">
        <v>781</v>
      </c>
      <c r="F1305" s="3" t="s">
        <v>999</v>
      </c>
      <c r="G1305" s="3"/>
      <c r="H1305" s="3" t="s">
        <v>2194</v>
      </c>
      <c r="I1305" s="3" t="s">
        <v>2911</v>
      </c>
      <c r="J1305" s="3" t="s">
        <v>498</v>
      </c>
      <c r="K1305" s="3" t="s">
        <v>1178</v>
      </c>
      <c r="L1305" s="3" t="s">
        <v>1664</v>
      </c>
      <c r="M1305" s="3" t="s">
        <v>7348</v>
      </c>
      <c r="N1305" s="3" t="s">
        <v>1893</v>
      </c>
      <c r="O1305" s="3" t="s">
        <v>5590</v>
      </c>
      <c r="P1305" s="3" t="s">
        <v>518</v>
      </c>
      <c r="Q1305" s="3" t="s">
        <v>225</v>
      </c>
      <c r="R1305" s="3" t="s">
        <v>1324</v>
      </c>
      <c r="S1305" s="3" t="s">
        <v>409</v>
      </c>
      <c r="T1305" s="3" t="s">
        <v>328</v>
      </c>
      <c r="U1305" s="3" t="s">
        <v>207</v>
      </c>
      <c r="V1305" s="3" t="s">
        <v>207</v>
      </c>
      <c r="W1305" s="3" t="s">
        <v>208</v>
      </c>
      <c r="X1305" s="3" t="s">
        <v>318</v>
      </c>
      <c r="Y1305" s="3" t="s">
        <v>232</v>
      </c>
      <c r="Z1305" s="3" t="s">
        <v>331</v>
      </c>
      <c r="AA1305" s="3" t="s">
        <v>426</v>
      </c>
      <c r="AB1305" s="3"/>
      <c r="AC1305" s="3" t="s">
        <v>155</v>
      </c>
      <c r="AD1305" s="3" t="s">
        <v>1887</v>
      </c>
      <c r="AE1305" s="3" t="s">
        <v>307</v>
      </c>
      <c r="AF1305" s="3"/>
      <c r="AG1305" s="3" t="s">
        <v>335</v>
      </c>
      <c r="AH1305" s="3" t="s">
        <v>55</v>
      </c>
      <c r="AI1305" s="3" t="s">
        <v>936</v>
      </c>
      <c r="AJ1305" s="3" t="s">
        <v>659</v>
      </c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4"/>
    </row>
    <row r="1306" spans="1:51" x14ac:dyDescent="0.25">
      <c r="A1306" s="2" t="s">
        <v>7345</v>
      </c>
      <c r="B1306" s="11" t="s">
        <v>2954</v>
      </c>
      <c r="C1306" s="3">
        <v>4</v>
      </c>
      <c r="D1306" s="3" t="s">
        <v>118</v>
      </c>
      <c r="E1306" s="3" t="s">
        <v>999</v>
      </c>
      <c r="F1306" s="3" t="s">
        <v>1001</v>
      </c>
      <c r="G1306" s="3"/>
      <c r="H1306" s="3" t="s">
        <v>1877</v>
      </c>
      <c r="I1306" s="3" t="s">
        <v>1031</v>
      </c>
      <c r="J1306" s="3" t="s">
        <v>3895</v>
      </c>
      <c r="K1306" s="3" t="s">
        <v>1825</v>
      </c>
      <c r="L1306" s="3" t="s">
        <v>3199</v>
      </c>
      <c r="M1306" s="3" t="s">
        <v>7349</v>
      </c>
      <c r="N1306" s="3" t="s">
        <v>4705</v>
      </c>
      <c r="O1306" s="3" t="s">
        <v>325</v>
      </c>
      <c r="P1306" s="3" t="s">
        <v>150</v>
      </c>
      <c r="Q1306" s="3" t="s">
        <v>1064</v>
      </c>
      <c r="R1306" s="3" t="s">
        <v>230</v>
      </c>
      <c r="S1306" s="3" t="s">
        <v>409</v>
      </c>
      <c r="T1306" s="3" t="s">
        <v>208</v>
      </c>
      <c r="U1306" s="3" t="s">
        <v>410</v>
      </c>
      <c r="V1306" s="3" t="s">
        <v>411</v>
      </c>
      <c r="W1306" s="3" t="s">
        <v>409</v>
      </c>
      <c r="X1306" s="3" t="s">
        <v>278</v>
      </c>
      <c r="Y1306" s="3" t="s">
        <v>232</v>
      </c>
      <c r="Z1306" s="3" t="s">
        <v>4052</v>
      </c>
      <c r="AA1306" s="3" t="s">
        <v>379</v>
      </c>
      <c r="AB1306" s="3"/>
      <c r="AC1306" s="3" t="s">
        <v>111</v>
      </c>
      <c r="AD1306" s="3" t="s">
        <v>4592</v>
      </c>
      <c r="AE1306" s="3" t="s">
        <v>307</v>
      </c>
      <c r="AF1306" s="3"/>
      <c r="AG1306" s="3" t="s">
        <v>88</v>
      </c>
      <c r="AH1306" s="3" t="s">
        <v>61</v>
      </c>
      <c r="AI1306" s="3" t="s">
        <v>2866</v>
      </c>
      <c r="AJ1306" s="3" t="s">
        <v>258</v>
      </c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4"/>
    </row>
    <row r="1307" spans="1:51" x14ac:dyDescent="0.25">
      <c r="A1307" s="2" t="s">
        <v>7345</v>
      </c>
      <c r="B1307" s="11" t="s">
        <v>2954</v>
      </c>
      <c r="C1307" s="3">
        <v>5</v>
      </c>
      <c r="D1307" s="3" t="s">
        <v>138</v>
      </c>
      <c r="E1307" s="3" t="s">
        <v>1001</v>
      </c>
      <c r="F1307" s="3" t="s">
        <v>495</v>
      </c>
      <c r="G1307" s="3"/>
      <c r="H1307" s="3" t="s">
        <v>1857</v>
      </c>
      <c r="I1307" s="3" t="s">
        <v>1180</v>
      </c>
      <c r="J1307" s="3" t="s">
        <v>1727</v>
      </c>
      <c r="K1307" s="3" t="s">
        <v>1101</v>
      </c>
      <c r="L1307" s="3" t="s">
        <v>2417</v>
      </c>
      <c r="M1307" s="3" t="s">
        <v>3605</v>
      </c>
      <c r="N1307" s="3" t="s">
        <v>7350</v>
      </c>
      <c r="O1307" s="3" t="s">
        <v>325</v>
      </c>
      <c r="P1307" s="3" t="s">
        <v>1119</v>
      </c>
      <c r="Q1307" s="3" t="s">
        <v>1064</v>
      </c>
      <c r="R1307" s="3" t="s">
        <v>229</v>
      </c>
      <c r="S1307" s="3" t="s">
        <v>409</v>
      </c>
      <c r="T1307" s="3" t="s">
        <v>208</v>
      </c>
      <c r="U1307" s="3" t="s">
        <v>189</v>
      </c>
      <c r="V1307" s="3" t="s">
        <v>189</v>
      </c>
      <c r="W1307" s="3" t="s">
        <v>207</v>
      </c>
      <c r="X1307" s="3" t="s">
        <v>183</v>
      </c>
      <c r="Y1307" s="3"/>
      <c r="Z1307" s="3"/>
      <c r="AA1307" s="3" t="s">
        <v>415</v>
      </c>
      <c r="AB1307" s="3"/>
      <c r="AC1307" s="3" t="s">
        <v>434</v>
      </c>
      <c r="AD1307" s="3" t="s">
        <v>1626</v>
      </c>
      <c r="AE1307" s="3" t="s">
        <v>332</v>
      </c>
      <c r="AF1307" s="3"/>
      <c r="AG1307" s="3" t="s">
        <v>154</v>
      </c>
      <c r="AH1307" s="3" t="s">
        <v>155</v>
      </c>
      <c r="AI1307" s="3" t="s">
        <v>936</v>
      </c>
      <c r="AJ1307" s="3" t="s">
        <v>793</v>
      </c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4"/>
    </row>
    <row r="1308" spans="1:51" x14ac:dyDescent="0.25">
      <c r="A1308" s="2" t="s">
        <v>7345</v>
      </c>
      <c r="B1308" s="11" t="s">
        <v>2954</v>
      </c>
      <c r="C1308" s="3">
        <v>6</v>
      </c>
      <c r="D1308" s="3"/>
      <c r="E1308" s="3" t="s">
        <v>495</v>
      </c>
      <c r="F1308" s="3"/>
      <c r="G1308" s="3"/>
      <c r="H1308" s="3" t="s">
        <v>2049</v>
      </c>
      <c r="I1308" s="3" t="s">
        <v>1755</v>
      </c>
      <c r="J1308" s="3" t="s">
        <v>2600</v>
      </c>
      <c r="K1308" s="3" t="s">
        <v>2760</v>
      </c>
      <c r="L1308" s="3" t="s">
        <v>1165</v>
      </c>
      <c r="M1308" s="3" t="s">
        <v>7094</v>
      </c>
      <c r="N1308" s="3" t="s">
        <v>2070</v>
      </c>
      <c r="O1308" s="3" t="s">
        <v>4025</v>
      </c>
      <c r="P1308" s="3" t="s">
        <v>2937</v>
      </c>
      <c r="Q1308" s="3" t="s">
        <v>148</v>
      </c>
      <c r="R1308" s="3" t="s">
        <v>433</v>
      </c>
      <c r="S1308" s="3" t="s">
        <v>433</v>
      </c>
      <c r="T1308" s="3" t="s">
        <v>433</v>
      </c>
      <c r="U1308" s="3" t="s">
        <v>171</v>
      </c>
      <c r="V1308" s="3" t="s">
        <v>433</v>
      </c>
      <c r="W1308" s="3" t="s">
        <v>433</v>
      </c>
      <c r="X1308" s="3" t="s">
        <v>235</v>
      </c>
      <c r="Y1308" s="3"/>
      <c r="Z1308" s="3"/>
      <c r="AA1308" s="3"/>
      <c r="AB1308" s="3"/>
      <c r="AC1308" s="3" t="s">
        <v>1656</v>
      </c>
      <c r="AD1308" s="3" t="s">
        <v>2945</v>
      </c>
      <c r="AE1308" s="3" t="s">
        <v>153</v>
      </c>
      <c r="AF1308" s="3" t="s">
        <v>1382</v>
      </c>
      <c r="AG1308" s="3" t="s">
        <v>154</v>
      </c>
      <c r="AH1308" s="3" t="s">
        <v>111</v>
      </c>
      <c r="AI1308" s="3" t="s">
        <v>2937</v>
      </c>
      <c r="AJ1308" s="3" t="s">
        <v>659</v>
      </c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4"/>
    </row>
    <row r="1309" spans="1:51" x14ac:dyDescent="0.25">
      <c r="A1309" s="2" t="s">
        <v>7351</v>
      </c>
      <c r="B1309" s="11" t="s">
        <v>2954</v>
      </c>
      <c r="C1309" s="3">
        <v>1</v>
      </c>
      <c r="D1309" s="3" t="s">
        <v>660</v>
      </c>
      <c r="E1309" s="3" t="s">
        <v>4</v>
      </c>
      <c r="F1309" s="3" t="s">
        <v>39</v>
      </c>
      <c r="G1309" s="3"/>
      <c r="H1309" s="3" t="s">
        <v>30</v>
      </c>
      <c r="I1309" s="3" t="s">
        <v>372</v>
      </c>
      <c r="J1309" s="3" t="s">
        <v>2448</v>
      </c>
      <c r="K1309" s="3" t="s">
        <v>49</v>
      </c>
      <c r="L1309" s="3" t="s">
        <v>639</v>
      </c>
      <c r="M1309" s="3" t="s">
        <v>4987</v>
      </c>
      <c r="N1309" s="3" t="s">
        <v>7352</v>
      </c>
      <c r="O1309" s="3" t="s">
        <v>223</v>
      </c>
      <c r="P1309" s="3"/>
      <c r="Q1309" s="3" t="s">
        <v>169</v>
      </c>
      <c r="R1309" s="3" t="s">
        <v>904</v>
      </c>
      <c r="S1309" s="3" t="s">
        <v>904</v>
      </c>
      <c r="T1309" s="3" t="s">
        <v>249</v>
      </c>
      <c r="U1309" s="3" t="s">
        <v>205</v>
      </c>
      <c r="V1309" s="3" t="s">
        <v>206</v>
      </c>
      <c r="W1309" s="3" t="s">
        <v>206</v>
      </c>
      <c r="X1309" s="3" t="s">
        <v>421</v>
      </c>
      <c r="Y1309" s="3" t="s">
        <v>2319</v>
      </c>
      <c r="Z1309" s="3" t="s">
        <v>830</v>
      </c>
      <c r="AA1309" s="3" t="s">
        <v>727</v>
      </c>
      <c r="AB1309" s="3" t="s">
        <v>1290</v>
      </c>
      <c r="AC1309" s="3" t="s">
        <v>321</v>
      </c>
      <c r="AD1309" s="3" t="s">
        <v>4071</v>
      </c>
      <c r="AE1309" s="3" t="s">
        <v>2473</v>
      </c>
      <c r="AF1309" s="3" t="s">
        <v>215</v>
      </c>
      <c r="AG1309" s="3" t="s">
        <v>372</v>
      </c>
      <c r="AH1309" s="3" t="s">
        <v>27</v>
      </c>
      <c r="AI1309" s="3" t="s">
        <v>799</v>
      </c>
      <c r="AJ1309" s="3" t="s">
        <v>7353</v>
      </c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4"/>
    </row>
    <row r="1310" spans="1:51" x14ac:dyDescent="0.25">
      <c r="A1310" s="2" t="s">
        <v>7351</v>
      </c>
      <c r="B1310" s="11" t="s">
        <v>2954</v>
      </c>
      <c r="C1310" s="3">
        <v>2</v>
      </c>
      <c r="D1310" s="3" t="s">
        <v>684</v>
      </c>
      <c r="E1310" s="3" t="s">
        <v>39</v>
      </c>
      <c r="F1310" s="3" t="s">
        <v>997</v>
      </c>
      <c r="G1310" s="3"/>
      <c r="H1310" s="3" t="s">
        <v>836</v>
      </c>
      <c r="I1310" s="3" t="s">
        <v>1116</v>
      </c>
      <c r="J1310" s="3" t="s">
        <v>57</v>
      </c>
      <c r="K1310" s="3" t="s">
        <v>53</v>
      </c>
      <c r="L1310" s="3" t="s">
        <v>5652</v>
      </c>
      <c r="M1310" s="3" t="s">
        <v>2438</v>
      </c>
      <c r="N1310" s="3" t="s">
        <v>4599</v>
      </c>
      <c r="O1310" s="3" t="s">
        <v>7354</v>
      </c>
      <c r="P1310" s="3" t="s">
        <v>1053</v>
      </c>
      <c r="Q1310" s="3" t="s">
        <v>169</v>
      </c>
      <c r="R1310" s="3" t="s">
        <v>284</v>
      </c>
      <c r="S1310" s="3" t="s">
        <v>284</v>
      </c>
      <c r="T1310" s="3" t="s">
        <v>885</v>
      </c>
      <c r="U1310" s="3" t="s">
        <v>226</v>
      </c>
      <c r="V1310" s="3" t="s">
        <v>227</v>
      </c>
      <c r="W1310" s="3" t="s">
        <v>1717</v>
      </c>
      <c r="X1310" s="3" t="s">
        <v>27</v>
      </c>
      <c r="Y1310" s="3" t="s">
        <v>6585</v>
      </c>
      <c r="Z1310" s="3" t="s">
        <v>1889</v>
      </c>
      <c r="AA1310" s="3" t="s">
        <v>1107</v>
      </c>
      <c r="AB1310" s="3" t="s">
        <v>328</v>
      </c>
      <c r="AC1310" s="3" t="s">
        <v>798</v>
      </c>
      <c r="AD1310" s="3" t="s">
        <v>3551</v>
      </c>
      <c r="AE1310" s="3"/>
      <c r="AF1310" s="3"/>
      <c r="AG1310" s="3"/>
      <c r="AH1310" s="3"/>
      <c r="AI1310" s="3"/>
      <c r="AJ1310" s="3" t="s">
        <v>1143</v>
      </c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4"/>
    </row>
    <row r="1311" spans="1:51" x14ac:dyDescent="0.25">
      <c r="A1311" s="2" t="s">
        <v>7351</v>
      </c>
      <c r="B1311" s="11" t="s">
        <v>2954</v>
      </c>
      <c r="C1311" s="3">
        <v>3</v>
      </c>
      <c r="D1311" s="3" t="s">
        <v>2157</v>
      </c>
      <c r="E1311" s="3" t="s">
        <v>997</v>
      </c>
      <c r="F1311" s="3" t="s">
        <v>896</v>
      </c>
      <c r="G1311" s="3"/>
      <c r="H1311" s="3" t="s">
        <v>1622</v>
      </c>
      <c r="I1311" s="3" t="s">
        <v>594</v>
      </c>
      <c r="J1311" s="3" t="s">
        <v>415</v>
      </c>
      <c r="K1311" s="3" t="s">
        <v>3649</v>
      </c>
      <c r="L1311" s="3" t="s">
        <v>105</v>
      </c>
      <c r="M1311" s="3" t="s">
        <v>682</v>
      </c>
      <c r="N1311" s="3" t="s">
        <v>1135</v>
      </c>
      <c r="O1311" s="3" t="s">
        <v>1986</v>
      </c>
      <c r="P1311" s="3" t="s">
        <v>2678</v>
      </c>
      <c r="Q1311" s="3" t="s">
        <v>354</v>
      </c>
      <c r="R1311" s="3" t="s">
        <v>869</v>
      </c>
      <c r="S1311" s="3" t="s">
        <v>869</v>
      </c>
      <c r="T1311" s="3" t="s">
        <v>919</v>
      </c>
      <c r="U1311" s="3" t="s">
        <v>1717</v>
      </c>
      <c r="V1311" s="3" t="s">
        <v>1717</v>
      </c>
      <c r="W1311" s="3" t="s">
        <v>249</v>
      </c>
      <c r="X1311" s="3" t="s">
        <v>278</v>
      </c>
      <c r="Y1311" s="3" t="s">
        <v>4402</v>
      </c>
      <c r="Z1311" s="3" t="s">
        <v>1133</v>
      </c>
      <c r="AA1311" s="3" t="s">
        <v>185</v>
      </c>
      <c r="AB1311" s="3" t="s">
        <v>5148</v>
      </c>
      <c r="AC1311" s="3" t="s">
        <v>1383</v>
      </c>
      <c r="AD1311" s="3" t="s">
        <v>474</v>
      </c>
      <c r="AE1311" s="3"/>
      <c r="AF1311" s="3"/>
      <c r="AG1311" s="3"/>
      <c r="AH1311" s="3"/>
      <c r="AI1311" s="3"/>
      <c r="AJ1311" s="3" t="s">
        <v>793</v>
      </c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4"/>
    </row>
    <row r="1312" spans="1:51" x14ac:dyDescent="0.25">
      <c r="A1312" s="2" t="s">
        <v>7351</v>
      </c>
      <c r="B1312" s="11" t="s">
        <v>2954</v>
      </c>
      <c r="C1312" s="3">
        <v>4</v>
      </c>
      <c r="D1312" s="3" t="s">
        <v>2741</v>
      </c>
      <c r="E1312" s="3" t="s">
        <v>896</v>
      </c>
      <c r="F1312" s="3" t="s">
        <v>2667</v>
      </c>
      <c r="G1312" s="3"/>
      <c r="H1312" s="3" t="s">
        <v>382</v>
      </c>
      <c r="I1312" s="3" t="s">
        <v>1232</v>
      </c>
      <c r="J1312" s="3" t="s">
        <v>1362</v>
      </c>
      <c r="K1312" s="3" t="s">
        <v>504</v>
      </c>
      <c r="L1312" s="3" t="s">
        <v>737</v>
      </c>
      <c r="M1312" s="3" t="s">
        <v>3572</v>
      </c>
      <c r="N1312" s="3" t="s">
        <v>4789</v>
      </c>
      <c r="O1312" s="3" t="s">
        <v>3281</v>
      </c>
      <c r="P1312" s="3" t="s">
        <v>104</v>
      </c>
      <c r="Q1312" s="3" t="s">
        <v>1064</v>
      </c>
      <c r="R1312" s="3" t="s">
        <v>869</v>
      </c>
      <c r="S1312" s="3" t="s">
        <v>869</v>
      </c>
      <c r="T1312" s="3" t="s">
        <v>919</v>
      </c>
      <c r="U1312" s="3" t="s">
        <v>249</v>
      </c>
      <c r="V1312" s="3" t="s">
        <v>249</v>
      </c>
      <c r="W1312" s="3" t="s">
        <v>284</v>
      </c>
      <c r="X1312" s="3" t="s">
        <v>270</v>
      </c>
      <c r="Y1312" s="3" t="s">
        <v>435</v>
      </c>
      <c r="Z1312" s="3" t="s">
        <v>770</v>
      </c>
      <c r="AA1312" s="3" t="s">
        <v>727</v>
      </c>
      <c r="AB1312" s="3" t="s">
        <v>1307</v>
      </c>
      <c r="AC1312" s="3" t="s">
        <v>798</v>
      </c>
      <c r="AD1312" s="3" t="s">
        <v>272</v>
      </c>
      <c r="AE1312" s="3"/>
      <c r="AF1312" s="3"/>
      <c r="AG1312" s="3"/>
      <c r="AH1312" s="3"/>
      <c r="AI1312" s="3"/>
      <c r="AJ1312" s="3" t="s">
        <v>5</v>
      </c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4"/>
    </row>
    <row r="1313" spans="1:51" x14ac:dyDescent="0.25">
      <c r="A1313" s="2" t="s">
        <v>7351</v>
      </c>
      <c r="B1313" s="11" t="s">
        <v>2954</v>
      </c>
      <c r="C1313" s="3">
        <v>5</v>
      </c>
      <c r="D1313" s="3" t="s">
        <v>2749</v>
      </c>
      <c r="E1313" s="3" t="s">
        <v>2667</v>
      </c>
      <c r="F1313" s="3" t="s">
        <v>586</v>
      </c>
      <c r="G1313" s="3"/>
      <c r="H1313" s="3" t="s">
        <v>434</v>
      </c>
      <c r="I1313" s="3" t="s">
        <v>1536</v>
      </c>
      <c r="J1313" s="3" t="s">
        <v>4152</v>
      </c>
      <c r="K1313" s="3" t="s">
        <v>3765</v>
      </c>
      <c r="L1313" s="3" t="s">
        <v>3848</v>
      </c>
      <c r="M1313" s="3" t="s">
        <v>3703</v>
      </c>
      <c r="N1313" s="3" t="s">
        <v>5982</v>
      </c>
      <c r="O1313" s="3" t="s">
        <v>4251</v>
      </c>
      <c r="P1313" s="3" t="s">
        <v>672</v>
      </c>
      <c r="Q1313" s="3" t="s">
        <v>225</v>
      </c>
      <c r="R1313" s="3" t="s">
        <v>869</v>
      </c>
      <c r="S1313" s="3" t="s">
        <v>868</v>
      </c>
      <c r="T1313" s="3" t="s">
        <v>1130</v>
      </c>
      <c r="U1313" s="3" t="s">
        <v>266</v>
      </c>
      <c r="V1313" s="3" t="s">
        <v>266</v>
      </c>
      <c r="W1313" s="3" t="s">
        <v>284</v>
      </c>
      <c r="X1313" s="3" t="s">
        <v>270</v>
      </c>
      <c r="Y1313" s="3"/>
      <c r="Z1313" s="3"/>
      <c r="AA1313" s="3" t="s">
        <v>518</v>
      </c>
      <c r="AB1313" s="3" t="s">
        <v>7355</v>
      </c>
      <c r="AC1313" s="3" t="s">
        <v>1383</v>
      </c>
      <c r="AD1313" s="3" t="s">
        <v>1823</v>
      </c>
      <c r="AE1313" s="3"/>
      <c r="AF1313" s="3"/>
      <c r="AG1313" s="3"/>
      <c r="AH1313" s="3"/>
      <c r="AI1313" s="3"/>
      <c r="AJ1313" s="3" t="s">
        <v>5</v>
      </c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4"/>
    </row>
    <row r="1314" spans="1:51" x14ac:dyDescent="0.25">
      <c r="A1314" s="2" t="s">
        <v>7351</v>
      </c>
      <c r="B1314" s="11" t="s">
        <v>2954</v>
      </c>
      <c r="C1314" s="3">
        <v>6</v>
      </c>
      <c r="D1314" s="3" t="s">
        <v>2755</v>
      </c>
      <c r="E1314" s="3" t="s">
        <v>586</v>
      </c>
      <c r="F1314" s="3"/>
      <c r="G1314" s="3"/>
      <c r="H1314" s="3" t="s">
        <v>770</v>
      </c>
      <c r="I1314" s="3" t="s">
        <v>1087</v>
      </c>
      <c r="J1314" s="3" t="s">
        <v>4291</v>
      </c>
      <c r="K1314" s="3" t="s">
        <v>1039</v>
      </c>
      <c r="L1314" s="3" t="s">
        <v>464</v>
      </c>
      <c r="M1314" s="3" t="s">
        <v>7356</v>
      </c>
      <c r="N1314" s="3" t="s">
        <v>7357</v>
      </c>
      <c r="O1314" s="3" t="s">
        <v>3651</v>
      </c>
      <c r="P1314" s="3" t="s">
        <v>2216</v>
      </c>
      <c r="Q1314" s="3" t="s">
        <v>283</v>
      </c>
      <c r="R1314" s="3" t="s">
        <v>868</v>
      </c>
      <c r="S1314" s="3" t="s">
        <v>868</v>
      </c>
      <c r="T1314" s="3" t="s">
        <v>919</v>
      </c>
      <c r="U1314" s="3" t="s">
        <v>265</v>
      </c>
      <c r="V1314" s="3" t="s">
        <v>265</v>
      </c>
      <c r="W1314" s="3" t="s">
        <v>1728</v>
      </c>
      <c r="X1314" s="3" t="s">
        <v>111</v>
      </c>
      <c r="Y1314" s="3"/>
      <c r="Z1314" s="3"/>
      <c r="AA1314" s="3" t="s">
        <v>823</v>
      </c>
      <c r="AB1314" s="3" t="s">
        <v>7358</v>
      </c>
      <c r="AC1314" s="3" t="s">
        <v>329</v>
      </c>
      <c r="AD1314" s="3" t="s">
        <v>1626</v>
      </c>
      <c r="AE1314" s="3"/>
      <c r="AF1314" s="3"/>
      <c r="AG1314" s="3"/>
      <c r="AH1314" s="3"/>
      <c r="AI1314" s="3"/>
      <c r="AJ1314" s="3" t="s">
        <v>62</v>
      </c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4"/>
    </row>
    <row r="1315" spans="1:51" x14ac:dyDescent="0.25">
      <c r="A1315" s="2" t="s">
        <v>7359</v>
      </c>
      <c r="B1315" s="11" t="s">
        <v>2954</v>
      </c>
      <c r="C1315" s="3">
        <v>1</v>
      </c>
      <c r="D1315" s="3" t="s">
        <v>6</v>
      </c>
      <c r="E1315" s="3" t="s">
        <v>4</v>
      </c>
      <c r="F1315" s="3" t="s">
        <v>492</v>
      </c>
      <c r="G1315" s="3"/>
      <c r="H1315" s="3" t="s">
        <v>2964</v>
      </c>
      <c r="I1315" s="3" t="s">
        <v>5356</v>
      </c>
      <c r="J1315" s="3" t="s">
        <v>837</v>
      </c>
      <c r="K1315" s="3" t="s">
        <v>4729</v>
      </c>
      <c r="L1315" s="3" t="s">
        <v>3513</v>
      </c>
      <c r="M1315" s="3" t="s">
        <v>2147</v>
      </c>
      <c r="N1315" s="3" t="s">
        <v>6955</v>
      </c>
      <c r="O1315" s="3" t="s">
        <v>6359</v>
      </c>
      <c r="P1315" s="3" t="s">
        <v>930</v>
      </c>
      <c r="Q1315" s="3" t="s">
        <v>1064</v>
      </c>
      <c r="R1315" s="3" t="s">
        <v>269</v>
      </c>
      <c r="S1315" s="3" t="s">
        <v>269</v>
      </c>
      <c r="T1315" s="3" t="s">
        <v>472</v>
      </c>
      <c r="U1315" s="3" t="s">
        <v>328</v>
      </c>
      <c r="V1315" s="3" t="s">
        <v>328</v>
      </c>
      <c r="W1315" s="3" t="s">
        <v>269</v>
      </c>
      <c r="X1315" s="3" t="s">
        <v>360</v>
      </c>
      <c r="Y1315" s="3" t="s">
        <v>2256</v>
      </c>
      <c r="Z1315" s="3" t="s">
        <v>1983</v>
      </c>
      <c r="AA1315" s="3" t="s">
        <v>86</v>
      </c>
      <c r="AB1315" s="3"/>
      <c r="AC1315" s="3" t="s">
        <v>154</v>
      </c>
      <c r="AD1315" s="3" t="s">
        <v>2983</v>
      </c>
      <c r="AE1315" s="3" t="s">
        <v>1120</v>
      </c>
      <c r="AF1315" s="3" t="s">
        <v>155</v>
      </c>
      <c r="AG1315" s="3" t="s">
        <v>183</v>
      </c>
      <c r="AH1315" s="3" t="s">
        <v>365</v>
      </c>
      <c r="AI1315" s="3" t="s">
        <v>2497</v>
      </c>
      <c r="AJ1315" s="3" t="s">
        <v>32</v>
      </c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4"/>
    </row>
    <row r="1316" spans="1:51" x14ac:dyDescent="0.25">
      <c r="A1316" s="2" t="s">
        <v>7359</v>
      </c>
      <c r="B1316" s="11" t="s">
        <v>2954</v>
      </c>
      <c r="C1316" s="3">
        <v>2</v>
      </c>
      <c r="D1316" s="3" t="s">
        <v>95</v>
      </c>
      <c r="E1316" s="3" t="s">
        <v>492</v>
      </c>
      <c r="F1316" s="3" t="s">
        <v>891</v>
      </c>
      <c r="G1316" s="3"/>
      <c r="H1316" s="3" t="s">
        <v>2600</v>
      </c>
      <c r="I1316" s="3" t="s">
        <v>1203</v>
      </c>
      <c r="J1316" s="3" t="s">
        <v>609</v>
      </c>
      <c r="K1316" s="3" t="s">
        <v>2344</v>
      </c>
      <c r="L1316" s="3" t="s">
        <v>4747</v>
      </c>
      <c r="M1316" s="3" t="s">
        <v>4241</v>
      </c>
      <c r="N1316" s="3" t="s">
        <v>6113</v>
      </c>
      <c r="O1316" s="3" t="s">
        <v>2054</v>
      </c>
      <c r="P1316" s="3" t="s">
        <v>1262</v>
      </c>
      <c r="Q1316" s="3" t="s">
        <v>1064</v>
      </c>
      <c r="R1316" s="3" t="s">
        <v>250</v>
      </c>
      <c r="S1316" s="3" t="s">
        <v>250</v>
      </c>
      <c r="T1316" s="3" t="s">
        <v>206</v>
      </c>
      <c r="U1316" s="3" t="s">
        <v>1412</v>
      </c>
      <c r="V1316" s="3" t="s">
        <v>1412</v>
      </c>
      <c r="W1316" s="3" t="s">
        <v>207</v>
      </c>
      <c r="X1316" s="3" t="s">
        <v>454</v>
      </c>
      <c r="Y1316" s="3" t="s">
        <v>2118</v>
      </c>
      <c r="Z1316" s="3" t="s">
        <v>3119</v>
      </c>
      <c r="AA1316" s="3" t="s">
        <v>713</v>
      </c>
      <c r="AB1316" s="3"/>
      <c r="AC1316" s="3" t="s">
        <v>391</v>
      </c>
      <c r="AD1316" s="3" t="s">
        <v>2945</v>
      </c>
      <c r="AE1316" s="3" t="s">
        <v>307</v>
      </c>
      <c r="AF1316" s="3" t="s">
        <v>155</v>
      </c>
      <c r="AG1316" s="3" t="s">
        <v>58</v>
      </c>
      <c r="AH1316" s="3" t="s">
        <v>454</v>
      </c>
      <c r="AI1316" s="3" t="s">
        <v>80</v>
      </c>
      <c r="AJ1316" s="3" t="s">
        <v>1319</v>
      </c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4"/>
    </row>
    <row r="1317" spans="1:51" x14ac:dyDescent="0.25">
      <c r="A1317" s="2" t="s">
        <v>7359</v>
      </c>
      <c r="B1317" s="11" t="s">
        <v>2954</v>
      </c>
      <c r="C1317" s="3">
        <v>3</v>
      </c>
      <c r="D1317" s="3" t="s">
        <v>95</v>
      </c>
      <c r="E1317" s="3" t="s">
        <v>891</v>
      </c>
      <c r="F1317" s="3" t="s">
        <v>241</v>
      </c>
      <c r="G1317" s="3"/>
      <c r="H1317" s="3" t="s">
        <v>133</v>
      </c>
      <c r="I1317" s="3" t="s">
        <v>1159</v>
      </c>
      <c r="J1317" s="3" t="s">
        <v>2019</v>
      </c>
      <c r="K1317" s="3" t="s">
        <v>1004</v>
      </c>
      <c r="L1317" s="3" t="s">
        <v>508</v>
      </c>
      <c r="M1317" s="3" t="s">
        <v>5343</v>
      </c>
      <c r="N1317" s="3" t="s">
        <v>7360</v>
      </c>
      <c r="O1317" s="3" t="s">
        <v>606</v>
      </c>
      <c r="P1317" s="3" t="s">
        <v>3540</v>
      </c>
      <c r="Q1317" s="3" t="s">
        <v>1064</v>
      </c>
      <c r="R1317" s="3" t="s">
        <v>328</v>
      </c>
      <c r="S1317" s="3" t="s">
        <v>328</v>
      </c>
      <c r="T1317" s="3" t="s">
        <v>188</v>
      </c>
      <c r="U1317" s="3" t="s">
        <v>171</v>
      </c>
      <c r="V1317" s="3" t="s">
        <v>171</v>
      </c>
      <c r="W1317" s="3" t="s">
        <v>411</v>
      </c>
      <c r="X1317" s="3" t="s">
        <v>375</v>
      </c>
      <c r="Y1317" s="3" t="s">
        <v>2118</v>
      </c>
      <c r="Z1317" s="3" t="s">
        <v>1381</v>
      </c>
      <c r="AA1317" s="3" t="s">
        <v>135</v>
      </c>
      <c r="AB1317" s="3"/>
      <c r="AC1317" s="3" t="s">
        <v>87</v>
      </c>
      <c r="AD1317" s="3" t="s">
        <v>1626</v>
      </c>
      <c r="AE1317" s="3" t="s">
        <v>1011</v>
      </c>
      <c r="AF1317" s="3" t="s">
        <v>155</v>
      </c>
      <c r="AG1317" s="3" t="s">
        <v>58</v>
      </c>
      <c r="AH1317" s="3" t="s">
        <v>291</v>
      </c>
      <c r="AI1317" s="3" t="s">
        <v>2937</v>
      </c>
      <c r="AJ1317" s="3" t="s">
        <v>1081</v>
      </c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4"/>
    </row>
    <row r="1318" spans="1:51" x14ac:dyDescent="0.25">
      <c r="A1318" s="2" t="s">
        <v>7359</v>
      </c>
      <c r="B1318" s="11" t="s">
        <v>2954</v>
      </c>
      <c r="C1318" s="3">
        <v>4</v>
      </c>
      <c r="D1318" s="3" t="s">
        <v>138</v>
      </c>
      <c r="E1318" s="3" t="s">
        <v>241</v>
      </c>
      <c r="F1318" s="3" t="s">
        <v>586</v>
      </c>
      <c r="G1318" s="3"/>
      <c r="H1318" s="3" t="s">
        <v>149</v>
      </c>
      <c r="I1318" s="3" t="s">
        <v>2866</v>
      </c>
      <c r="J1318" s="3" t="s">
        <v>5414</v>
      </c>
      <c r="K1318" s="3" t="s">
        <v>126</v>
      </c>
      <c r="L1318" s="3" t="s">
        <v>729</v>
      </c>
      <c r="M1318" s="3" t="s">
        <v>7361</v>
      </c>
      <c r="N1318" s="3" t="s">
        <v>5657</v>
      </c>
      <c r="O1318" s="3" t="s">
        <v>5664</v>
      </c>
      <c r="P1318" s="3" t="s">
        <v>3128</v>
      </c>
      <c r="Q1318" s="3" t="s">
        <v>1064</v>
      </c>
      <c r="R1318" s="3" t="s">
        <v>231</v>
      </c>
      <c r="S1318" s="3" t="s">
        <v>231</v>
      </c>
      <c r="T1318" s="3" t="s">
        <v>268</v>
      </c>
      <c r="U1318" s="3" t="s">
        <v>1575</v>
      </c>
      <c r="V1318" s="3" t="s">
        <v>1575</v>
      </c>
      <c r="W1318" s="3" t="s">
        <v>189</v>
      </c>
      <c r="X1318" s="3" t="s">
        <v>270</v>
      </c>
      <c r="Y1318" s="3" t="s">
        <v>2118</v>
      </c>
      <c r="Z1318" s="3" t="s">
        <v>386</v>
      </c>
      <c r="AA1318" s="3" t="s">
        <v>594</v>
      </c>
      <c r="AB1318" s="3"/>
      <c r="AC1318" s="3" t="s">
        <v>183</v>
      </c>
      <c r="AD1318" s="3" t="s">
        <v>351</v>
      </c>
      <c r="AE1318" s="3" t="s">
        <v>1011</v>
      </c>
      <c r="AF1318" s="3" t="s">
        <v>155</v>
      </c>
      <c r="AG1318" s="3" t="s">
        <v>183</v>
      </c>
      <c r="AH1318" s="3" t="s">
        <v>291</v>
      </c>
      <c r="AI1318" s="3" t="s">
        <v>1989</v>
      </c>
      <c r="AJ1318" s="3" t="s">
        <v>2962</v>
      </c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4"/>
    </row>
    <row r="1319" spans="1:51" x14ac:dyDescent="0.25">
      <c r="A1319" s="2" t="s">
        <v>7359</v>
      </c>
      <c r="B1319" s="11" t="s">
        <v>2954</v>
      </c>
      <c r="C1319" s="3">
        <v>5</v>
      </c>
      <c r="D1319" s="3"/>
      <c r="E1319" s="3" t="s">
        <v>586</v>
      </c>
      <c r="F1319" s="3"/>
      <c r="G1319" s="3"/>
      <c r="H1319" s="3" t="s">
        <v>1586</v>
      </c>
      <c r="I1319" s="3" t="s">
        <v>2497</v>
      </c>
      <c r="J1319" s="3" t="s">
        <v>1663</v>
      </c>
      <c r="K1319" s="3" t="s">
        <v>1228</v>
      </c>
      <c r="L1319" s="3" t="s">
        <v>785</v>
      </c>
      <c r="M1319" s="3" t="s">
        <v>5382</v>
      </c>
      <c r="N1319" s="3" t="s">
        <v>6016</v>
      </c>
      <c r="O1319" s="3" t="s">
        <v>7362</v>
      </c>
      <c r="P1319" s="3" t="s">
        <v>6394</v>
      </c>
      <c r="Q1319" s="3" t="s">
        <v>1064</v>
      </c>
      <c r="R1319" s="3" t="s">
        <v>409</v>
      </c>
      <c r="S1319" s="3" t="s">
        <v>409</v>
      </c>
      <c r="T1319" s="3" t="s">
        <v>297</v>
      </c>
      <c r="U1319" s="3" t="s">
        <v>1575</v>
      </c>
      <c r="V1319" s="3" t="s">
        <v>1575</v>
      </c>
      <c r="W1319" s="3" t="s">
        <v>1412</v>
      </c>
      <c r="X1319" s="3" t="s">
        <v>252</v>
      </c>
      <c r="Y1319" s="3"/>
      <c r="Z1319" s="3"/>
      <c r="AA1319" s="3"/>
      <c r="AB1319" s="3"/>
      <c r="AC1319" s="3" t="s">
        <v>391</v>
      </c>
      <c r="AD1319" s="3" t="s">
        <v>351</v>
      </c>
      <c r="AE1319" s="3" t="s">
        <v>1011</v>
      </c>
      <c r="AF1319" s="3" t="s">
        <v>155</v>
      </c>
      <c r="AG1319" s="3" t="s">
        <v>454</v>
      </c>
      <c r="AH1319" s="3" t="s">
        <v>165</v>
      </c>
      <c r="AI1319" s="3" t="s">
        <v>106</v>
      </c>
      <c r="AJ1319" s="3" t="s">
        <v>2962</v>
      </c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4"/>
    </row>
    <row r="1320" spans="1:51" x14ac:dyDescent="0.25">
      <c r="A1320" s="2" t="s">
        <v>7353</v>
      </c>
      <c r="B1320" s="11" t="s">
        <v>2954</v>
      </c>
      <c r="C1320" s="3">
        <v>1</v>
      </c>
      <c r="D1320" s="3" t="s">
        <v>6</v>
      </c>
      <c r="E1320" s="3" t="s">
        <v>4</v>
      </c>
      <c r="F1320" s="3" t="s">
        <v>810</v>
      </c>
      <c r="G1320" s="3"/>
      <c r="H1320" s="3" t="s">
        <v>38</v>
      </c>
      <c r="I1320" s="3" t="s">
        <v>108</v>
      </c>
      <c r="J1320" s="3" t="s">
        <v>1248</v>
      </c>
      <c r="K1320" s="3" t="s">
        <v>4308</v>
      </c>
      <c r="L1320" s="3" t="s">
        <v>6424</v>
      </c>
      <c r="M1320" s="3" t="s">
        <v>6185</v>
      </c>
      <c r="N1320" s="3" t="s">
        <v>4277</v>
      </c>
      <c r="O1320" s="3" t="s">
        <v>1984</v>
      </c>
      <c r="P1320" s="3"/>
      <c r="Q1320" s="3" t="s">
        <v>225</v>
      </c>
      <c r="R1320" s="3" t="s">
        <v>228</v>
      </c>
      <c r="S1320" s="3" t="s">
        <v>228</v>
      </c>
      <c r="T1320" s="3" t="s">
        <v>284</v>
      </c>
      <c r="U1320" s="3" t="s">
        <v>205</v>
      </c>
      <c r="V1320" s="3" t="s">
        <v>205</v>
      </c>
      <c r="W1320" s="3" t="s">
        <v>206</v>
      </c>
      <c r="X1320" s="3" t="s">
        <v>798</v>
      </c>
      <c r="Y1320" s="3" t="s">
        <v>3834</v>
      </c>
      <c r="Z1320" s="3" t="s">
        <v>2940</v>
      </c>
      <c r="AA1320" s="3" t="s">
        <v>315</v>
      </c>
      <c r="AB1320" s="3"/>
      <c r="AC1320" s="3" t="s">
        <v>798</v>
      </c>
      <c r="AD1320" s="3" t="s">
        <v>5338</v>
      </c>
      <c r="AE1320" s="3" t="s">
        <v>1200</v>
      </c>
      <c r="AF1320" s="3" t="s">
        <v>1382</v>
      </c>
      <c r="AG1320" s="3" t="s">
        <v>241</v>
      </c>
      <c r="AH1320" s="3"/>
      <c r="AI1320" s="3" t="s">
        <v>454</v>
      </c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4"/>
    </row>
    <row r="1321" spans="1:51" x14ac:dyDescent="0.25">
      <c r="A1321" s="2" t="s">
        <v>7353</v>
      </c>
      <c r="B1321" s="11" t="s">
        <v>2954</v>
      </c>
      <c r="C1321" s="3">
        <v>2</v>
      </c>
      <c r="D1321" s="3" t="s">
        <v>980</v>
      </c>
      <c r="E1321" s="3" t="s">
        <v>810</v>
      </c>
      <c r="F1321" s="3" t="s">
        <v>2037</v>
      </c>
      <c r="G1321" s="3"/>
      <c r="H1321" s="3" t="s">
        <v>38</v>
      </c>
      <c r="I1321" s="3" t="s">
        <v>182</v>
      </c>
      <c r="J1321" s="3" t="s">
        <v>826</v>
      </c>
      <c r="K1321" s="3" t="s">
        <v>4281</v>
      </c>
      <c r="L1321" s="3" t="s">
        <v>2708</v>
      </c>
      <c r="M1321" s="3" t="s">
        <v>6372</v>
      </c>
      <c r="N1321" s="3" t="s">
        <v>5069</v>
      </c>
      <c r="O1321" s="3" t="s">
        <v>3254</v>
      </c>
      <c r="P1321" s="3"/>
      <c r="Q1321" s="3" t="s">
        <v>506</v>
      </c>
      <c r="R1321" s="3" t="s">
        <v>265</v>
      </c>
      <c r="S1321" s="3" t="s">
        <v>266</v>
      </c>
      <c r="T1321" s="3" t="s">
        <v>285</v>
      </c>
      <c r="U1321" s="3" t="s">
        <v>1716</v>
      </c>
      <c r="V1321" s="3" t="s">
        <v>1717</v>
      </c>
      <c r="W1321" s="3" t="s">
        <v>228</v>
      </c>
      <c r="X1321" s="3" t="s">
        <v>278</v>
      </c>
      <c r="Y1321" s="3" t="s">
        <v>973</v>
      </c>
      <c r="Z1321" s="3" t="s">
        <v>959</v>
      </c>
      <c r="AA1321" s="3" t="s">
        <v>386</v>
      </c>
      <c r="AB1321" s="3" t="s">
        <v>328</v>
      </c>
      <c r="AC1321" s="3" t="s">
        <v>154</v>
      </c>
      <c r="AD1321" s="3" t="s">
        <v>1929</v>
      </c>
      <c r="AE1321" s="3"/>
      <c r="AF1321" s="3"/>
      <c r="AG1321" s="3" t="s">
        <v>362</v>
      </c>
      <c r="AH1321" s="3"/>
      <c r="AI1321" s="3" t="s">
        <v>454</v>
      </c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4"/>
    </row>
    <row r="1322" spans="1:51" x14ac:dyDescent="0.25">
      <c r="A1322" s="2" t="s">
        <v>7353</v>
      </c>
      <c r="B1322" s="11" t="s">
        <v>2954</v>
      </c>
      <c r="C1322" s="3">
        <v>3</v>
      </c>
      <c r="D1322" s="3" t="s">
        <v>763</v>
      </c>
      <c r="E1322" s="3" t="s">
        <v>2037</v>
      </c>
      <c r="F1322" s="3" t="s">
        <v>384</v>
      </c>
      <c r="G1322" s="3"/>
      <c r="H1322" s="3" t="s">
        <v>243</v>
      </c>
      <c r="I1322" s="3" t="s">
        <v>375</v>
      </c>
      <c r="J1322" s="3" t="s">
        <v>478</v>
      </c>
      <c r="K1322" s="3" t="s">
        <v>2734</v>
      </c>
      <c r="L1322" s="3" t="s">
        <v>4257</v>
      </c>
      <c r="M1322" s="3" t="s">
        <v>3531</v>
      </c>
      <c r="N1322" s="3" t="s">
        <v>7363</v>
      </c>
      <c r="O1322" s="3" t="s">
        <v>7364</v>
      </c>
      <c r="P1322" s="3" t="s">
        <v>446</v>
      </c>
      <c r="Q1322" s="3" t="s">
        <v>283</v>
      </c>
      <c r="R1322" s="3" t="s">
        <v>284</v>
      </c>
      <c r="S1322" s="3" t="s">
        <v>284</v>
      </c>
      <c r="T1322" s="3" t="s">
        <v>869</v>
      </c>
      <c r="U1322" s="3" t="s">
        <v>904</v>
      </c>
      <c r="V1322" s="3" t="s">
        <v>904</v>
      </c>
      <c r="W1322" s="3" t="s">
        <v>249</v>
      </c>
      <c r="X1322" s="3" t="s">
        <v>424</v>
      </c>
      <c r="Y1322" s="3" t="s">
        <v>210</v>
      </c>
      <c r="Z1322" s="3" t="s">
        <v>216</v>
      </c>
      <c r="AA1322" s="3" t="s">
        <v>401</v>
      </c>
      <c r="AB1322" s="3" t="s">
        <v>207</v>
      </c>
      <c r="AC1322" s="3" t="s">
        <v>154</v>
      </c>
      <c r="AD1322" s="3" t="s">
        <v>474</v>
      </c>
      <c r="AE1322" s="3"/>
      <c r="AF1322" s="3"/>
      <c r="AG1322" s="3" t="s">
        <v>999</v>
      </c>
      <c r="AH1322" s="3"/>
      <c r="AI1322" s="3" t="s">
        <v>446</v>
      </c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4"/>
    </row>
    <row r="1323" spans="1:51" x14ac:dyDescent="0.25">
      <c r="A1323" s="2" t="s">
        <v>7353</v>
      </c>
      <c r="B1323" s="11" t="s">
        <v>2954</v>
      </c>
      <c r="C1323" s="3">
        <v>4</v>
      </c>
      <c r="D1323" s="3" t="s">
        <v>1003</v>
      </c>
      <c r="E1323" s="3" t="s">
        <v>384</v>
      </c>
      <c r="F1323" s="3" t="s">
        <v>2309</v>
      </c>
      <c r="G1323" s="3"/>
      <c r="H1323" s="3" t="s">
        <v>993</v>
      </c>
      <c r="I1323" s="3" t="s">
        <v>59</v>
      </c>
      <c r="J1323" s="3" t="s">
        <v>396</v>
      </c>
      <c r="K1323" s="3" t="s">
        <v>2635</v>
      </c>
      <c r="L1323" s="3" t="s">
        <v>544</v>
      </c>
      <c r="M1323" s="3" t="s">
        <v>5983</v>
      </c>
      <c r="N1323" s="3" t="s">
        <v>7365</v>
      </c>
      <c r="O1323" s="3" t="s">
        <v>520</v>
      </c>
      <c r="P1323" s="3" t="s">
        <v>1789</v>
      </c>
      <c r="Q1323" s="3" t="s">
        <v>283</v>
      </c>
      <c r="R1323" s="3" t="s">
        <v>954</v>
      </c>
      <c r="S1323" s="3" t="s">
        <v>954</v>
      </c>
      <c r="T1323" s="3" t="s">
        <v>868</v>
      </c>
      <c r="U1323" s="3" t="s">
        <v>228</v>
      </c>
      <c r="V1323" s="3" t="s">
        <v>904</v>
      </c>
      <c r="W1323" s="3" t="s">
        <v>265</v>
      </c>
      <c r="X1323" s="3" t="s">
        <v>509</v>
      </c>
      <c r="Y1323" s="3" t="s">
        <v>4117</v>
      </c>
      <c r="Z1323" s="3" t="s">
        <v>1013</v>
      </c>
      <c r="AA1323" s="3" t="s">
        <v>1237</v>
      </c>
      <c r="AB1323" s="3" t="s">
        <v>409</v>
      </c>
      <c r="AC1323" s="3" t="s">
        <v>318</v>
      </c>
      <c r="AD1323" s="3" t="s">
        <v>72</v>
      </c>
      <c r="AE1323" s="3"/>
      <c r="AF1323" s="3"/>
      <c r="AG1323" s="3" t="s">
        <v>1044</v>
      </c>
      <c r="AH1323" s="3"/>
      <c r="AI1323" s="3" t="s">
        <v>446</v>
      </c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4"/>
    </row>
    <row r="1324" spans="1:51" x14ac:dyDescent="0.25">
      <c r="A1324" s="2" t="s">
        <v>7353</v>
      </c>
      <c r="B1324" s="11" t="s">
        <v>2954</v>
      </c>
      <c r="C1324" s="3">
        <v>5</v>
      </c>
      <c r="D1324" s="3" t="s">
        <v>1309</v>
      </c>
      <c r="E1324" s="3" t="s">
        <v>2309</v>
      </c>
      <c r="F1324" s="3" t="s">
        <v>349</v>
      </c>
      <c r="G1324" s="3"/>
      <c r="H1324" s="3" t="s">
        <v>3236</v>
      </c>
      <c r="I1324" s="3" t="s">
        <v>7366</v>
      </c>
      <c r="J1324" s="3" t="s">
        <v>1623</v>
      </c>
      <c r="K1324" s="3" t="s">
        <v>151</v>
      </c>
      <c r="L1324" s="3" t="s">
        <v>383</v>
      </c>
      <c r="M1324" s="3" t="s">
        <v>981</v>
      </c>
      <c r="N1324" s="3" t="s">
        <v>7367</v>
      </c>
      <c r="O1324" s="3" t="s">
        <v>2011</v>
      </c>
      <c r="P1324" s="3" t="s">
        <v>2946</v>
      </c>
      <c r="Q1324" s="3" t="s">
        <v>283</v>
      </c>
      <c r="R1324" s="3" t="s">
        <v>869</v>
      </c>
      <c r="S1324" s="3" t="s">
        <v>869</v>
      </c>
      <c r="T1324" s="3" t="s">
        <v>868</v>
      </c>
      <c r="U1324" s="3" t="s">
        <v>904</v>
      </c>
      <c r="V1324" s="3" t="s">
        <v>904</v>
      </c>
      <c r="W1324" s="3" t="s">
        <v>266</v>
      </c>
      <c r="X1324" s="3" t="s">
        <v>27</v>
      </c>
      <c r="Y1324" s="3"/>
      <c r="Z1324" s="3"/>
      <c r="AA1324" s="3" t="s">
        <v>1237</v>
      </c>
      <c r="AB1324" s="3" t="s">
        <v>409</v>
      </c>
      <c r="AC1324" s="3" t="s">
        <v>458</v>
      </c>
      <c r="AD1324" s="3" t="s">
        <v>662</v>
      </c>
      <c r="AE1324" s="3"/>
      <c r="AF1324" s="3"/>
      <c r="AG1324" s="3" t="s">
        <v>3448</v>
      </c>
      <c r="AH1324" s="3"/>
      <c r="AI1324" s="3" t="s">
        <v>446</v>
      </c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4"/>
    </row>
    <row r="1325" spans="1:51" x14ac:dyDescent="0.25">
      <c r="A1325" s="2" t="s">
        <v>7353</v>
      </c>
      <c r="B1325" s="11" t="s">
        <v>2954</v>
      </c>
      <c r="C1325" s="3">
        <v>6</v>
      </c>
      <c r="D1325" s="3" t="s">
        <v>1760</v>
      </c>
      <c r="E1325" s="3" t="s">
        <v>349</v>
      </c>
      <c r="F1325" s="3" t="s">
        <v>1132</v>
      </c>
      <c r="G1325" s="3"/>
      <c r="H1325" s="3" t="s">
        <v>2878</v>
      </c>
      <c r="I1325" s="3" t="s">
        <v>6728</v>
      </c>
      <c r="J1325" s="3" t="s">
        <v>5040</v>
      </c>
      <c r="K1325" s="3" t="s">
        <v>780</v>
      </c>
      <c r="L1325" s="3" t="s">
        <v>424</v>
      </c>
      <c r="M1325" s="3" t="s">
        <v>7368</v>
      </c>
      <c r="N1325" s="3" t="s">
        <v>499</v>
      </c>
      <c r="O1325" s="3" t="s">
        <v>3125</v>
      </c>
      <c r="P1325" s="3" t="s">
        <v>2538</v>
      </c>
      <c r="Q1325" s="3" t="s">
        <v>16</v>
      </c>
      <c r="R1325" s="3" t="s">
        <v>868</v>
      </c>
      <c r="S1325" s="3" t="s">
        <v>886</v>
      </c>
      <c r="T1325" s="3" t="s">
        <v>1130</v>
      </c>
      <c r="U1325" s="3" t="s">
        <v>266</v>
      </c>
      <c r="V1325" s="3" t="s">
        <v>266</v>
      </c>
      <c r="W1325" s="3" t="s">
        <v>266</v>
      </c>
      <c r="X1325" s="3" t="s">
        <v>112</v>
      </c>
      <c r="Y1325" s="3"/>
      <c r="Z1325" s="3"/>
      <c r="AA1325" s="3"/>
      <c r="AB1325" s="3" t="s">
        <v>297</v>
      </c>
      <c r="AC1325" s="3" t="s">
        <v>87</v>
      </c>
      <c r="AD1325" s="3" t="s">
        <v>1626</v>
      </c>
      <c r="AE1325" s="3"/>
      <c r="AF1325" s="3"/>
      <c r="AG1325" s="3" t="s">
        <v>891</v>
      </c>
      <c r="AH1325" s="3"/>
      <c r="AI1325" s="3" t="s">
        <v>478</v>
      </c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4"/>
    </row>
    <row r="1326" spans="1:51" x14ac:dyDescent="0.25">
      <c r="A1326" s="2" t="s">
        <v>7353</v>
      </c>
      <c r="B1326" s="11" t="s">
        <v>2954</v>
      </c>
      <c r="C1326" s="3">
        <v>7</v>
      </c>
      <c r="D1326" s="3" t="s">
        <v>5775</v>
      </c>
      <c r="E1326" s="3" t="s">
        <v>1132</v>
      </c>
      <c r="F1326" s="3"/>
      <c r="G1326" s="3"/>
      <c r="H1326" s="3" t="s">
        <v>7259</v>
      </c>
      <c r="I1326" s="3" t="s">
        <v>1251</v>
      </c>
      <c r="J1326" s="3" t="s">
        <v>2453</v>
      </c>
      <c r="K1326" s="3" t="s">
        <v>2283</v>
      </c>
      <c r="L1326" s="3" t="s">
        <v>372</v>
      </c>
      <c r="M1326" s="3" t="s">
        <v>7369</v>
      </c>
      <c r="N1326" s="3" t="s">
        <v>848</v>
      </c>
      <c r="O1326" s="3" t="s">
        <v>967</v>
      </c>
      <c r="P1326" s="3" t="s">
        <v>1617</v>
      </c>
      <c r="Q1326" s="3" t="s">
        <v>16</v>
      </c>
      <c r="R1326" s="3" t="s">
        <v>1728</v>
      </c>
      <c r="S1326" s="3" t="s">
        <v>284</v>
      </c>
      <c r="T1326" s="3" t="s">
        <v>284</v>
      </c>
      <c r="U1326" s="3" t="s">
        <v>1717</v>
      </c>
      <c r="V1326" s="3" t="s">
        <v>885</v>
      </c>
      <c r="W1326" s="3" t="s">
        <v>228</v>
      </c>
      <c r="X1326" s="3" t="s">
        <v>112</v>
      </c>
      <c r="Y1326" s="3"/>
      <c r="Z1326" s="3"/>
      <c r="AA1326" s="3"/>
      <c r="AB1326" s="3" t="s">
        <v>230</v>
      </c>
      <c r="AC1326" s="3" t="s">
        <v>183</v>
      </c>
      <c r="AD1326" s="3" t="s">
        <v>1929</v>
      </c>
      <c r="AE1326" s="3"/>
      <c r="AF1326" s="3"/>
      <c r="AG1326" s="3" t="s">
        <v>997</v>
      </c>
      <c r="AH1326" s="3"/>
      <c r="AI1326" s="3" t="s">
        <v>27</v>
      </c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4"/>
    </row>
    <row r="1327" spans="1:51" x14ac:dyDescent="0.25">
      <c r="A1327" s="2" t="s">
        <v>7370</v>
      </c>
      <c r="B1327" s="11" t="s">
        <v>2954</v>
      </c>
      <c r="C1327" s="3">
        <v>1</v>
      </c>
      <c r="D1327" s="3" t="s">
        <v>660</v>
      </c>
      <c r="E1327" s="3" t="s">
        <v>4</v>
      </c>
      <c r="F1327" s="3" t="s">
        <v>1319</v>
      </c>
      <c r="G1327" s="3"/>
      <c r="H1327" s="3" t="s">
        <v>454</v>
      </c>
      <c r="I1327" s="3" t="s">
        <v>547</v>
      </c>
      <c r="J1327" s="3" t="s">
        <v>233</v>
      </c>
      <c r="K1327" s="3" t="s">
        <v>2821</v>
      </c>
      <c r="L1327" s="3" t="s">
        <v>4796</v>
      </c>
      <c r="M1327" s="3" t="s">
        <v>3812</v>
      </c>
      <c r="N1327" s="3" t="s">
        <v>7371</v>
      </c>
      <c r="O1327" s="3" t="s">
        <v>2501</v>
      </c>
      <c r="P1327" s="3" t="s">
        <v>209</v>
      </c>
      <c r="Q1327" s="3" t="s">
        <v>283</v>
      </c>
      <c r="R1327" s="3" t="s">
        <v>869</v>
      </c>
      <c r="S1327" s="3" t="s">
        <v>869</v>
      </c>
      <c r="T1327" s="3" t="s">
        <v>886</v>
      </c>
      <c r="U1327" s="3" t="s">
        <v>228</v>
      </c>
      <c r="V1327" s="3" t="s">
        <v>228</v>
      </c>
      <c r="W1327" s="3" t="s">
        <v>266</v>
      </c>
      <c r="X1327" s="3" t="s">
        <v>427</v>
      </c>
      <c r="Y1327" s="3" t="s">
        <v>1777</v>
      </c>
      <c r="Z1327" s="3" t="s">
        <v>48</v>
      </c>
      <c r="AA1327" s="3" t="s">
        <v>78</v>
      </c>
      <c r="AB1327" s="3" t="s">
        <v>2774</v>
      </c>
      <c r="AC1327" s="3" t="s">
        <v>87</v>
      </c>
      <c r="AD1327" s="3" t="s">
        <v>2905</v>
      </c>
      <c r="AE1327" s="3" t="s">
        <v>698</v>
      </c>
      <c r="AF1327" s="3"/>
      <c r="AG1327" s="3" t="s">
        <v>446</v>
      </c>
      <c r="AH1327" s="3" t="s">
        <v>155</v>
      </c>
      <c r="AI1327" s="3"/>
      <c r="AJ1327" s="3" t="s">
        <v>2891</v>
      </c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4"/>
    </row>
    <row r="1328" spans="1:51" x14ac:dyDescent="0.25">
      <c r="A1328" s="2" t="s">
        <v>7370</v>
      </c>
      <c r="B1328" s="11" t="s">
        <v>2954</v>
      </c>
      <c r="C1328" s="3">
        <v>2</v>
      </c>
      <c r="D1328" s="3" t="s">
        <v>290</v>
      </c>
      <c r="E1328" s="3" t="s">
        <v>783</v>
      </c>
      <c r="F1328" s="3" t="s">
        <v>404</v>
      </c>
      <c r="G1328" s="3"/>
      <c r="H1328" s="3" t="s">
        <v>30</v>
      </c>
      <c r="I1328" s="3" t="s">
        <v>61</v>
      </c>
      <c r="J1328" s="3" t="s">
        <v>23</v>
      </c>
      <c r="K1328" s="3" t="s">
        <v>1609</v>
      </c>
      <c r="L1328" s="3" t="s">
        <v>2401</v>
      </c>
      <c r="M1328" s="3" t="s">
        <v>248</v>
      </c>
      <c r="N1328" s="3" t="s">
        <v>7372</v>
      </c>
      <c r="O1328" s="3" t="s">
        <v>4809</v>
      </c>
      <c r="P1328" s="3" t="s">
        <v>458</v>
      </c>
      <c r="Q1328" s="3" t="s">
        <v>283</v>
      </c>
      <c r="R1328" s="3" t="s">
        <v>869</v>
      </c>
      <c r="S1328" s="3" t="s">
        <v>869</v>
      </c>
      <c r="T1328" s="3" t="s">
        <v>919</v>
      </c>
      <c r="U1328" s="3" t="s">
        <v>249</v>
      </c>
      <c r="V1328" s="3" t="s">
        <v>265</v>
      </c>
      <c r="W1328" s="3" t="s">
        <v>1728</v>
      </c>
      <c r="X1328" s="3" t="s">
        <v>1028</v>
      </c>
      <c r="Y1328" s="3" t="s">
        <v>674</v>
      </c>
      <c r="Z1328" s="3" t="s">
        <v>4072</v>
      </c>
      <c r="AA1328" s="3" t="s">
        <v>426</v>
      </c>
      <c r="AB1328" s="3" t="s">
        <v>3349</v>
      </c>
      <c r="AC1328" s="3" t="s">
        <v>1011</v>
      </c>
      <c r="AD1328" s="3" t="s">
        <v>482</v>
      </c>
      <c r="AE1328" s="3" t="s">
        <v>1530</v>
      </c>
      <c r="AF1328" s="3" t="s">
        <v>1382</v>
      </c>
      <c r="AG1328" s="3" t="s">
        <v>421</v>
      </c>
      <c r="AH1328" s="3" t="s">
        <v>291</v>
      </c>
      <c r="AI1328" s="3"/>
      <c r="AJ1328" s="3" t="s">
        <v>117</v>
      </c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4"/>
    </row>
    <row r="1329" spans="1:51" x14ac:dyDescent="0.25">
      <c r="A1329" s="2" t="s">
        <v>7370</v>
      </c>
      <c r="B1329" s="11" t="s">
        <v>2954</v>
      </c>
      <c r="C1329" s="3">
        <v>1</v>
      </c>
      <c r="D1329" s="3" t="s">
        <v>684</v>
      </c>
      <c r="E1329" s="3" t="s">
        <v>1319</v>
      </c>
      <c r="F1329" s="3" t="s">
        <v>783</v>
      </c>
      <c r="G1329" s="3"/>
      <c r="H1329" s="3" t="s">
        <v>38</v>
      </c>
      <c r="I1329" s="3" t="s">
        <v>200</v>
      </c>
      <c r="J1329" s="3" t="s">
        <v>1017</v>
      </c>
      <c r="K1329" s="3" t="s">
        <v>924</v>
      </c>
      <c r="L1329" s="3" t="s">
        <v>271</v>
      </c>
      <c r="M1329" s="3" t="s">
        <v>105</v>
      </c>
      <c r="N1329" s="3" t="s">
        <v>7373</v>
      </c>
      <c r="O1329" s="3" t="s">
        <v>3185</v>
      </c>
      <c r="P1329" s="3" t="s">
        <v>764</v>
      </c>
      <c r="Q1329" s="3" t="s">
        <v>283</v>
      </c>
      <c r="R1329" s="3" t="s">
        <v>885</v>
      </c>
      <c r="S1329" s="3" t="s">
        <v>885</v>
      </c>
      <c r="T1329" s="3" t="s">
        <v>886</v>
      </c>
      <c r="U1329" s="3" t="s">
        <v>228</v>
      </c>
      <c r="V1329" s="3" t="s">
        <v>904</v>
      </c>
      <c r="W1329" s="3" t="s">
        <v>284</v>
      </c>
      <c r="X1329" s="3" t="s">
        <v>365</v>
      </c>
      <c r="Y1329" s="3" t="s">
        <v>674</v>
      </c>
      <c r="Z1329" s="3" t="s">
        <v>1269</v>
      </c>
      <c r="AA1329" s="3" t="s">
        <v>1992</v>
      </c>
      <c r="AB1329" s="3" t="s">
        <v>5184</v>
      </c>
      <c r="AC1329" s="3" t="s">
        <v>183</v>
      </c>
      <c r="AD1329" s="3" t="s">
        <v>439</v>
      </c>
      <c r="AE1329" s="3" t="s">
        <v>1407</v>
      </c>
      <c r="AF1329" s="3" t="s">
        <v>1382</v>
      </c>
      <c r="AG1329" s="3" t="s">
        <v>27</v>
      </c>
      <c r="AH1329" s="3" t="s">
        <v>61</v>
      </c>
      <c r="AI1329" s="3"/>
      <c r="AJ1329" s="3" t="s">
        <v>363</v>
      </c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4"/>
    </row>
    <row r="1330" spans="1:51" x14ac:dyDescent="0.25">
      <c r="A1330" s="2" t="s">
        <v>7370</v>
      </c>
      <c r="B1330" s="11" t="s">
        <v>2954</v>
      </c>
      <c r="C1330" s="3">
        <v>2</v>
      </c>
      <c r="D1330" s="3" t="s">
        <v>2208</v>
      </c>
      <c r="E1330" s="3" t="s">
        <v>404</v>
      </c>
      <c r="F1330" s="3" t="s">
        <v>1810</v>
      </c>
      <c r="G1330" s="3"/>
      <c r="H1330" s="3" t="s">
        <v>60</v>
      </c>
      <c r="I1330" s="3" t="s">
        <v>235</v>
      </c>
      <c r="J1330" s="3" t="s">
        <v>375</v>
      </c>
      <c r="K1330" s="3" t="s">
        <v>595</v>
      </c>
      <c r="L1330" s="3" t="s">
        <v>6135</v>
      </c>
      <c r="M1330" s="3" t="s">
        <v>4379</v>
      </c>
      <c r="N1330" s="3" t="s">
        <v>7374</v>
      </c>
      <c r="O1330" s="3" t="s">
        <v>5516</v>
      </c>
      <c r="P1330" s="3"/>
      <c r="Q1330" s="3" t="s">
        <v>283</v>
      </c>
      <c r="R1330" s="3" t="s">
        <v>954</v>
      </c>
      <c r="S1330" s="3" t="s">
        <v>954</v>
      </c>
      <c r="T1330" s="3" t="s">
        <v>1130</v>
      </c>
      <c r="U1330" s="3" t="s">
        <v>265</v>
      </c>
      <c r="V1330" s="3" t="s">
        <v>249</v>
      </c>
      <c r="W1330" s="3" t="s">
        <v>284</v>
      </c>
      <c r="X1330" s="3" t="s">
        <v>424</v>
      </c>
      <c r="Y1330" s="3" t="s">
        <v>425</v>
      </c>
      <c r="Z1330" s="3" t="s">
        <v>383</v>
      </c>
      <c r="AA1330" s="3" t="s">
        <v>115</v>
      </c>
      <c r="AB1330" s="3" t="s">
        <v>1453</v>
      </c>
      <c r="AC1330" s="3" t="s">
        <v>47</v>
      </c>
      <c r="AD1330" s="3" t="s">
        <v>3599</v>
      </c>
      <c r="AE1330" s="3" t="s">
        <v>1582</v>
      </c>
      <c r="AF1330" s="3"/>
      <c r="AG1330" s="3" t="s">
        <v>110</v>
      </c>
      <c r="AH1330" s="3" t="s">
        <v>291</v>
      </c>
      <c r="AI1330" s="3"/>
      <c r="AJ1330" s="3" t="s">
        <v>1153</v>
      </c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4"/>
    </row>
    <row r="1331" spans="1:51" x14ac:dyDescent="0.25">
      <c r="A1331" s="2" t="s">
        <v>7370</v>
      </c>
      <c r="B1331" s="11" t="s">
        <v>2954</v>
      </c>
      <c r="C1331" s="3">
        <v>3</v>
      </c>
      <c r="D1331" s="3" t="s">
        <v>2218</v>
      </c>
      <c r="E1331" s="3" t="s">
        <v>1810</v>
      </c>
      <c r="F1331" s="3" t="s">
        <v>2891</v>
      </c>
      <c r="G1331" s="3"/>
      <c r="H1331" s="3" t="s">
        <v>360</v>
      </c>
      <c r="I1331" s="3" t="s">
        <v>1149</v>
      </c>
      <c r="J1331" s="3" t="s">
        <v>2983</v>
      </c>
      <c r="K1331" s="3" t="s">
        <v>2613</v>
      </c>
      <c r="L1331" s="3" t="s">
        <v>359</v>
      </c>
      <c r="M1331" s="3" t="s">
        <v>4280</v>
      </c>
      <c r="N1331" s="3" t="s">
        <v>3021</v>
      </c>
      <c r="O1331" s="3" t="s">
        <v>3936</v>
      </c>
      <c r="P1331" s="3"/>
      <c r="Q1331" s="3" t="s">
        <v>283</v>
      </c>
      <c r="R1331" s="3" t="s">
        <v>285</v>
      </c>
      <c r="S1331" s="3" t="s">
        <v>285</v>
      </c>
      <c r="T1331" s="3" t="s">
        <v>886</v>
      </c>
      <c r="U1331" s="3" t="s">
        <v>265</v>
      </c>
      <c r="V1331" s="3" t="s">
        <v>266</v>
      </c>
      <c r="W1331" s="3" t="s">
        <v>284</v>
      </c>
      <c r="X1331" s="3" t="s">
        <v>887</v>
      </c>
      <c r="Y1331" s="3"/>
      <c r="Z1331" s="3"/>
      <c r="AA1331" s="3" t="s">
        <v>85</v>
      </c>
      <c r="AB1331" s="3" t="s">
        <v>1374</v>
      </c>
      <c r="AC1331" s="3" t="s">
        <v>348</v>
      </c>
      <c r="AD1331" s="3" t="s">
        <v>662</v>
      </c>
      <c r="AE1331" s="3" t="s">
        <v>698</v>
      </c>
      <c r="AF1331" s="3" t="s">
        <v>1382</v>
      </c>
      <c r="AG1331" s="3" t="s">
        <v>1789</v>
      </c>
      <c r="AH1331" s="3" t="s">
        <v>291</v>
      </c>
      <c r="AI1331" s="3"/>
      <c r="AJ1331" s="3" t="s">
        <v>4645</v>
      </c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4"/>
    </row>
    <row r="1332" spans="1:51" x14ac:dyDescent="0.25">
      <c r="A1332" s="2" t="s">
        <v>7370</v>
      </c>
      <c r="B1332" s="11" t="s">
        <v>2954</v>
      </c>
      <c r="C1332" s="3">
        <v>4</v>
      </c>
      <c r="D1332" s="3" t="s">
        <v>302</v>
      </c>
      <c r="E1332" s="3" t="s">
        <v>2891</v>
      </c>
      <c r="F1332" s="3" t="s">
        <v>241</v>
      </c>
      <c r="G1332" s="3"/>
      <c r="H1332" s="3" t="s">
        <v>3337</v>
      </c>
      <c r="I1332" s="3" t="s">
        <v>1971</v>
      </c>
      <c r="J1332" s="3" t="s">
        <v>7375</v>
      </c>
      <c r="K1332" s="3" t="s">
        <v>1531</v>
      </c>
      <c r="L1332" s="3" t="s">
        <v>700</v>
      </c>
      <c r="M1332" s="3" t="s">
        <v>7376</v>
      </c>
      <c r="N1332" s="3" t="s">
        <v>3719</v>
      </c>
      <c r="O1332" s="3" t="s">
        <v>499</v>
      </c>
      <c r="P1332" s="3" t="s">
        <v>335</v>
      </c>
      <c r="Q1332" s="3" t="s">
        <v>79</v>
      </c>
      <c r="R1332" s="3" t="s">
        <v>284</v>
      </c>
      <c r="S1332" s="3" t="s">
        <v>285</v>
      </c>
      <c r="T1332" s="3" t="s">
        <v>885</v>
      </c>
      <c r="U1332" s="3" t="s">
        <v>265</v>
      </c>
      <c r="V1332" s="3" t="s">
        <v>265</v>
      </c>
      <c r="W1332" s="3" t="s">
        <v>285</v>
      </c>
      <c r="X1332" s="3" t="s">
        <v>252</v>
      </c>
      <c r="Y1332" s="3"/>
      <c r="Z1332" s="3"/>
      <c r="AA1332" s="3" t="s">
        <v>66</v>
      </c>
      <c r="AB1332" s="3"/>
      <c r="AC1332" s="3" t="s">
        <v>153</v>
      </c>
      <c r="AD1332" s="3" t="s">
        <v>4592</v>
      </c>
      <c r="AE1332" s="3" t="s">
        <v>19</v>
      </c>
      <c r="AF1332" s="3"/>
      <c r="AG1332" s="3" t="s">
        <v>395</v>
      </c>
      <c r="AH1332" s="3" t="s">
        <v>55</v>
      </c>
      <c r="AI1332" s="3"/>
      <c r="AJ1332" s="3" t="s">
        <v>3445</v>
      </c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4"/>
    </row>
    <row r="1333" spans="1:51" x14ac:dyDescent="0.25">
      <c r="A1333" s="2" t="s">
        <v>7370</v>
      </c>
      <c r="B1333" s="11" t="s">
        <v>2954</v>
      </c>
      <c r="C1333" s="3">
        <v>5</v>
      </c>
      <c r="D1333" s="3" t="s">
        <v>763</v>
      </c>
      <c r="E1333" s="3" t="s">
        <v>241</v>
      </c>
      <c r="F1333" s="3" t="s">
        <v>1143</v>
      </c>
      <c r="G1333" s="3"/>
      <c r="H1333" s="3" t="s">
        <v>360</v>
      </c>
      <c r="I1333" s="3" t="s">
        <v>443</v>
      </c>
      <c r="J1333" s="3" t="s">
        <v>3935</v>
      </c>
      <c r="K1333" s="3" t="s">
        <v>664</v>
      </c>
      <c r="L1333" s="3" t="s">
        <v>774</v>
      </c>
      <c r="M1333" s="3" t="s">
        <v>5067</v>
      </c>
      <c r="N1333" s="3" t="s">
        <v>6557</v>
      </c>
      <c r="O1333" s="3" t="s">
        <v>984</v>
      </c>
      <c r="P1333" s="3" t="s">
        <v>993</v>
      </c>
      <c r="Q1333" s="3" t="s">
        <v>225</v>
      </c>
      <c r="R1333" s="3" t="s">
        <v>284</v>
      </c>
      <c r="S1333" s="3" t="s">
        <v>285</v>
      </c>
      <c r="T1333" s="3" t="s">
        <v>885</v>
      </c>
      <c r="U1333" s="3" t="s">
        <v>249</v>
      </c>
      <c r="V1333" s="3" t="s">
        <v>249</v>
      </c>
      <c r="W1333" s="3" t="s">
        <v>284</v>
      </c>
      <c r="X1333" s="3" t="s">
        <v>438</v>
      </c>
      <c r="Y1333" s="3"/>
      <c r="Z1333" s="3"/>
      <c r="AA1333" s="3" t="s">
        <v>473</v>
      </c>
      <c r="AB1333" s="3"/>
      <c r="AC1333" s="3" t="s">
        <v>153</v>
      </c>
      <c r="AD1333" s="3" t="s">
        <v>2397</v>
      </c>
      <c r="AE1333" s="3" t="s">
        <v>1101</v>
      </c>
      <c r="AF1333" s="3" t="s">
        <v>329</v>
      </c>
      <c r="AG1333" s="3" t="s">
        <v>1543</v>
      </c>
      <c r="AH1333" s="3" t="s">
        <v>83</v>
      </c>
      <c r="AI1333" s="3"/>
      <c r="AJ1333" s="3" t="s">
        <v>3910</v>
      </c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4"/>
    </row>
    <row r="1334" spans="1:51" x14ac:dyDescent="0.25">
      <c r="A1334" s="2" t="s">
        <v>7370</v>
      </c>
      <c r="B1334" s="11" t="s">
        <v>2954</v>
      </c>
      <c r="C1334" s="3">
        <v>6</v>
      </c>
      <c r="D1334" s="3" t="s">
        <v>1003</v>
      </c>
      <c r="E1334" s="3" t="s">
        <v>1143</v>
      </c>
      <c r="F1334" s="3" t="s">
        <v>276</v>
      </c>
      <c r="G1334" s="3"/>
      <c r="H1334" s="3" t="s">
        <v>391</v>
      </c>
      <c r="I1334" s="3" t="s">
        <v>129</v>
      </c>
      <c r="J1334" s="3" t="s">
        <v>755</v>
      </c>
      <c r="K1334" s="3" t="s">
        <v>1066</v>
      </c>
      <c r="L1334" s="3" t="s">
        <v>2635</v>
      </c>
      <c r="M1334" s="3" t="s">
        <v>1850</v>
      </c>
      <c r="N1334" s="3" t="s">
        <v>7377</v>
      </c>
      <c r="O1334" s="3" t="s">
        <v>7378</v>
      </c>
      <c r="P1334" s="3" t="s">
        <v>555</v>
      </c>
      <c r="Q1334" s="3" t="s">
        <v>283</v>
      </c>
      <c r="R1334" s="3" t="s">
        <v>885</v>
      </c>
      <c r="S1334" s="3" t="s">
        <v>885</v>
      </c>
      <c r="T1334" s="3" t="s">
        <v>886</v>
      </c>
      <c r="U1334" s="3" t="s">
        <v>228</v>
      </c>
      <c r="V1334" s="3" t="s">
        <v>904</v>
      </c>
      <c r="W1334" s="3" t="s">
        <v>284</v>
      </c>
      <c r="X1334" s="3" t="s">
        <v>808</v>
      </c>
      <c r="Y1334" s="3"/>
      <c r="Z1334" s="3"/>
      <c r="AA1334" s="3" t="s">
        <v>625</v>
      </c>
      <c r="AB1334" s="3" t="s">
        <v>1340</v>
      </c>
      <c r="AC1334" s="3" t="s">
        <v>512</v>
      </c>
      <c r="AD1334" s="3" t="s">
        <v>194</v>
      </c>
      <c r="AE1334" s="3" t="s">
        <v>1547</v>
      </c>
      <c r="AF1334" s="3" t="s">
        <v>193</v>
      </c>
      <c r="AG1334" s="3" t="s">
        <v>826</v>
      </c>
      <c r="AH1334" s="3" t="s">
        <v>111</v>
      </c>
      <c r="AI1334" s="3"/>
      <c r="AJ1334" s="3" t="s">
        <v>3401</v>
      </c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4"/>
    </row>
    <row r="1335" spans="1:51" x14ac:dyDescent="0.25">
      <c r="A1335" s="2" t="s">
        <v>7370</v>
      </c>
      <c r="B1335" s="11" t="s">
        <v>2954</v>
      </c>
      <c r="C1335" s="3">
        <v>7</v>
      </c>
      <c r="D1335" s="3" t="s">
        <v>1309</v>
      </c>
      <c r="E1335" s="3" t="s">
        <v>276</v>
      </c>
      <c r="F1335" s="3" t="s">
        <v>1100</v>
      </c>
      <c r="G1335" s="3"/>
      <c r="H1335" s="3" t="s">
        <v>21</v>
      </c>
      <c r="I1335" s="3" t="s">
        <v>2002</v>
      </c>
      <c r="J1335" s="3" t="s">
        <v>4964</v>
      </c>
      <c r="K1335" s="3" t="s">
        <v>3644</v>
      </c>
      <c r="L1335" s="3" t="s">
        <v>1769</v>
      </c>
      <c r="M1335" s="3" t="s">
        <v>4596</v>
      </c>
      <c r="N1335" s="3" t="s">
        <v>3450</v>
      </c>
      <c r="O1335" s="3" t="s">
        <v>912</v>
      </c>
      <c r="P1335" s="3" t="s">
        <v>587</v>
      </c>
      <c r="Q1335" s="3" t="s">
        <v>225</v>
      </c>
      <c r="R1335" s="3" t="s">
        <v>1130</v>
      </c>
      <c r="S1335" s="3" t="s">
        <v>919</v>
      </c>
      <c r="T1335" s="3" t="s">
        <v>953</v>
      </c>
      <c r="U1335" s="3" t="s">
        <v>249</v>
      </c>
      <c r="V1335" s="3" t="s">
        <v>265</v>
      </c>
      <c r="W1335" s="3" t="s">
        <v>954</v>
      </c>
      <c r="X1335" s="3" t="s">
        <v>478</v>
      </c>
      <c r="Y1335" s="3"/>
      <c r="Z1335" s="3"/>
      <c r="AA1335" s="3" t="s">
        <v>406</v>
      </c>
      <c r="AB1335" s="3" t="s">
        <v>1340</v>
      </c>
      <c r="AC1335" s="3" t="s">
        <v>321</v>
      </c>
      <c r="AD1335" s="3" t="s">
        <v>2905</v>
      </c>
      <c r="AE1335" s="3" t="s">
        <v>890</v>
      </c>
      <c r="AF1335" s="3" t="s">
        <v>329</v>
      </c>
      <c r="AG1335" s="3" t="s">
        <v>273</v>
      </c>
      <c r="AH1335" s="3" t="s">
        <v>111</v>
      </c>
      <c r="AI1335" s="3"/>
      <c r="AJ1335" s="3" t="s">
        <v>241</v>
      </c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4"/>
    </row>
    <row r="1336" spans="1:51" x14ac:dyDescent="0.25">
      <c r="A1336" s="2" t="s">
        <v>7370</v>
      </c>
      <c r="B1336" s="11" t="s">
        <v>2954</v>
      </c>
      <c r="C1336" s="3">
        <v>8</v>
      </c>
      <c r="D1336" s="3" t="s">
        <v>1760</v>
      </c>
      <c r="E1336" s="3" t="s">
        <v>1100</v>
      </c>
      <c r="F1336" s="3"/>
      <c r="G1336" s="3"/>
      <c r="H1336" s="3" t="s">
        <v>3088</v>
      </c>
      <c r="I1336" s="3" t="s">
        <v>7379</v>
      </c>
      <c r="J1336" s="3" t="s">
        <v>7317</v>
      </c>
      <c r="K1336" s="3" t="s">
        <v>3833</v>
      </c>
      <c r="L1336" s="3" t="s">
        <v>2686</v>
      </c>
      <c r="M1336" s="3" t="s">
        <v>7380</v>
      </c>
      <c r="N1336" s="3" t="s">
        <v>1025</v>
      </c>
      <c r="O1336" s="3" t="s">
        <v>3046</v>
      </c>
      <c r="P1336" s="3" t="s">
        <v>4022</v>
      </c>
      <c r="Q1336" s="3" t="s">
        <v>79</v>
      </c>
      <c r="R1336" s="3" t="s">
        <v>285</v>
      </c>
      <c r="S1336" s="3" t="s">
        <v>285</v>
      </c>
      <c r="T1336" s="3" t="s">
        <v>285</v>
      </c>
      <c r="U1336" s="3" t="s">
        <v>226</v>
      </c>
      <c r="V1336" s="3" t="s">
        <v>226</v>
      </c>
      <c r="W1336" s="3" t="s">
        <v>226</v>
      </c>
      <c r="X1336" s="3" t="s">
        <v>270</v>
      </c>
      <c r="Y1336" s="3"/>
      <c r="Z1336" s="3"/>
      <c r="AA1336" s="3" t="s">
        <v>512</v>
      </c>
      <c r="AB1336" s="3"/>
      <c r="AC1336" s="3" t="s">
        <v>318</v>
      </c>
      <c r="AD1336" s="3" t="s">
        <v>1929</v>
      </c>
      <c r="AE1336" s="3" t="s">
        <v>177</v>
      </c>
      <c r="AF1336" s="3" t="s">
        <v>1382</v>
      </c>
      <c r="AG1336" s="3" t="s">
        <v>321</v>
      </c>
      <c r="AH1336" s="3" t="s">
        <v>55</v>
      </c>
      <c r="AI1336" s="3"/>
      <c r="AJ1336" s="3" t="s">
        <v>2717</v>
      </c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4"/>
    </row>
    <row r="1337" spans="1:51" x14ac:dyDescent="0.25">
      <c r="A1337" s="2" t="s">
        <v>456</v>
      </c>
      <c r="B1337" s="11" t="s">
        <v>2954</v>
      </c>
      <c r="C1337" s="3">
        <v>1</v>
      </c>
      <c r="D1337" s="3" t="s">
        <v>660</v>
      </c>
      <c r="E1337" s="3" t="s">
        <v>4</v>
      </c>
      <c r="F1337" s="3" t="s">
        <v>659</v>
      </c>
      <c r="G1337" s="3"/>
      <c r="H1337" s="3" t="s">
        <v>976</v>
      </c>
      <c r="I1337" s="3" t="s">
        <v>1144</v>
      </c>
      <c r="J1337" s="3" t="s">
        <v>129</v>
      </c>
      <c r="K1337" s="3" t="s">
        <v>714</v>
      </c>
      <c r="L1337" s="3" t="s">
        <v>1933</v>
      </c>
      <c r="M1337" s="3" t="s">
        <v>4209</v>
      </c>
      <c r="N1337" s="3" t="s">
        <v>4558</v>
      </c>
      <c r="O1337" s="3" t="s">
        <v>1397</v>
      </c>
      <c r="P1337" s="3" t="s">
        <v>2707</v>
      </c>
      <c r="Q1337" s="3" t="s">
        <v>354</v>
      </c>
      <c r="R1337" s="3" t="s">
        <v>249</v>
      </c>
      <c r="S1337" s="3" t="s">
        <v>228</v>
      </c>
      <c r="T1337" s="3" t="s">
        <v>285</v>
      </c>
      <c r="U1337" s="3" t="s">
        <v>206</v>
      </c>
      <c r="V1337" s="3" t="s">
        <v>205</v>
      </c>
      <c r="W1337" s="3" t="s">
        <v>227</v>
      </c>
      <c r="X1337" s="3" t="s">
        <v>421</v>
      </c>
      <c r="Y1337" s="3" t="s">
        <v>2692</v>
      </c>
      <c r="Z1337" s="3" t="s">
        <v>2600</v>
      </c>
      <c r="AA1337" s="3" t="s">
        <v>244</v>
      </c>
      <c r="AB1337" s="3"/>
      <c r="AC1337" s="3" t="s">
        <v>87</v>
      </c>
      <c r="AD1337" s="3" t="s">
        <v>3382</v>
      </c>
      <c r="AE1337" s="3" t="s">
        <v>1174</v>
      </c>
      <c r="AF1337" s="3" t="s">
        <v>3464</v>
      </c>
      <c r="AG1337" s="3" t="s">
        <v>427</v>
      </c>
      <c r="AH1337" s="3" t="s">
        <v>440</v>
      </c>
      <c r="AI1337" s="3" t="s">
        <v>1087</v>
      </c>
      <c r="AJ1337" s="3" t="s">
        <v>4236</v>
      </c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4"/>
    </row>
    <row r="1338" spans="1:51" x14ac:dyDescent="0.25">
      <c r="A1338" s="2" t="s">
        <v>456</v>
      </c>
      <c r="B1338" s="11" t="s">
        <v>2954</v>
      </c>
      <c r="C1338" s="3">
        <v>2</v>
      </c>
      <c r="D1338" s="3" t="s">
        <v>684</v>
      </c>
      <c r="E1338" s="3" t="s">
        <v>659</v>
      </c>
      <c r="F1338" s="3" t="s">
        <v>258</v>
      </c>
      <c r="G1338" s="3"/>
      <c r="H1338" s="3" t="s">
        <v>1011</v>
      </c>
      <c r="I1338" s="3" t="s">
        <v>406</v>
      </c>
      <c r="J1338" s="3" t="s">
        <v>1116</v>
      </c>
      <c r="K1338" s="3" t="s">
        <v>924</v>
      </c>
      <c r="L1338" s="3" t="s">
        <v>730</v>
      </c>
      <c r="M1338" s="3" t="s">
        <v>7381</v>
      </c>
      <c r="N1338" s="3" t="s">
        <v>7382</v>
      </c>
      <c r="O1338" s="3" t="s">
        <v>7383</v>
      </c>
      <c r="P1338" s="3" t="s">
        <v>254</v>
      </c>
      <c r="Q1338" s="3" t="s">
        <v>354</v>
      </c>
      <c r="R1338" s="3" t="s">
        <v>1728</v>
      </c>
      <c r="S1338" s="3" t="s">
        <v>1728</v>
      </c>
      <c r="T1338" s="3" t="s">
        <v>954</v>
      </c>
      <c r="U1338" s="3" t="s">
        <v>206</v>
      </c>
      <c r="V1338" s="3" t="s">
        <v>206</v>
      </c>
      <c r="W1338" s="3" t="s">
        <v>227</v>
      </c>
      <c r="X1338" s="3" t="s">
        <v>742</v>
      </c>
      <c r="Y1338" s="3" t="s">
        <v>7384</v>
      </c>
      <c r="Z1338" s="3" t="s">
        <v>444</v>
      </c>
      <c r="AA1338" s="3" t="s">
        <v>234</v>
      </c>
      <c r="AB1338" s="3"/>
      <c r="AC1338" s="3" t="s">
        <v>1248</v>
      </c>
      <c r="AD1338" s="3" t="s">
        <v>4071</v>
      </c>
      <c r="AE1338" s="3" t="s">
        <v>4360</v>
      </c>
      <c r="AF1338" s="3" t="s">
        <v>381</v>
      </c>
      <c r="AG1338" s="3" t="s">
        <v>321</v>
      </c>
      <c r="AH1338" s="3" t="s">
        <v>154</v>
      </c>
      <c r="AI1338" s="3" t="s">
        <v>156</v>
      </c>
      <c r="AJ1338" s="3" t="s">
        <v>3436</v>
      </c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4"/>
    </row>
    <row r="1339" spans="1:51" x14ac:dyDescent="0.25">
      <c r="A1339" s="2" t="s">
        <v>456</v>
      </c>
      <c r="B1339" s="11" t="s">
        <v>2954</v>
      </c>
      <c r="C1339" s="3">
        <v>3</v>
      </c>
      <c r="D1339" s="3" t="s">
        <v>290</v>
      </c>
      <c r="E1339" s="3" t="s">
        <v>258</v>
      </c>
      <c r="F1339" s="3" t="s">
        <v>781</v>
      </c>
      <c r="G1339" s="3"/>
      <c r="H1339" s="3" t="s">
        <v>631</v>
      </c>
      <c r="I1339" s="3" t="s">
        <v>1348</v>
      </c>
      <c r="J1339" s="3" t="s">
        <v>570</v>
      </c>
      <c r="K1339" s="3" t="s">
        <v>800</v>
      </c>
      <c r="L1339" s="3" t="s">
        <v>1228</v>
      </c>
      <c r="M1339" s="3" t="s">
        <v>1242</v>
      </c>
      <c r="N1339" s="3" t="s">
        <v>6700</v>
      </c>
      <c r="O1339" s="3" t="s">
        <v>5668</v>
      </c>
      <c r="P1339" s="3" t="s">
        <v>974</v>
      </c>
      <c r="Q1339" s="3" t="s">
        <v>354</v>
      </c>
      <c r="R1339" s="3" t="s">
        <v>285</v>
      </c>
      <c r="S1339" s="3" t="s">
        <v>285</v>
      </c>
      <c r="T1339" s="3" t="s">
        <v>885</v>
      </c>
      <c r="U1339" s="3" t="s">
        <v>227</v>
      </c>
      <c r="V1339" s="3" t="s">
        <v>227</v>
      </c>
      <c r="W1339" s="3" t="s">
        <v>463</v>
      </c>
      <c r="X1339" s="3" t="s">
        <v>365</v>
      </c>
      <c r="Y1339" s="3" t="s">
        <v>4447</v>
      </c>
      <c r="Z1339" s="3" t="s">
        <v>4366</v>
      </c>
      <c r="AA1339" s="3" t="s">
        <v>212</v>
      </c>
      <c r="AB1339" s="3"/>
      <c r="AC1339" s="3" t="s">
        <v>318</v>
      </c>
      <c r="AD1339" s="3" t="s">
        <v>3634</v>
      </c>
      <c r="AE1339" s="3" t="s">
        <v>1134</v>
      </c>
      <c r="AF1339" s="3" t="s">
        <v>381</v>
      </c>
      <c r="AG1339" s="3" t="s">
        <v>321</v>
      </c>
      <c r="AH1339" s="3" t="s">
        <v>1401</v>
      </c>
      <c r="AI1339" s="3" t="s">
        <v>764</v>
      </c>
      <c r="AJ1339" s="3" t="s">
        <v>5599</v>
      </c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4"/>
    </row>
    <row r="1340" spans="1:51" x14ac:dyDescent="0.25">
      <c r="A1340" s="2" t="s">
        <v>456</v>
      </c>
      <c r="B1340" s="11" t="s">
        <v>2954</v>
      </c>
      <c r="C1340" s="3">
        <v>4</v>
      </c>
      <c r="D1340" s="3" t="s">
        <v>302</v>
      </c>
      <c r="E1340" s="3" t="s">
        <v>781</v>
      </c>
      <c r="F1340" s="3" t="s">
        <v>1810</v>
      </c>
      <c r="G1340" s="3"/>
      <c r="H1340" s="3" t="s">
        <v>1531</v>
      </c>
      <c r="I1340" s="3" t="s">
        <v>2455</v>
      </c>
      <c r="J1340" s="3" t="s">
        <v>2397</v>
      </c>
      <c r="K1340" s="3" t="s">
        <v>1235</v>
      </c>
      <c r="L1340" s="3" t="s">
        <v>2404</v>
      </c>
      <c r="M1340" s="3" t="s">
        <v>7385</v>
      </c>
      <c r="N1340" s="3" t="s">
        <v>5779</v>
      </c>
      <c r="O1340" s="3" t="s">
        <v>5070</v>
      </c>
      <c r="P1340" s="3" t="s">
        <v>5557</v>
      </c>
      <c r="Q1340" s="3" t="s">
        <v>506</v>
      </c>
      <c r="R1340" s="3" t="s">
        <v>1728</v>
      </c>
      <c r="S1340" s="3" t="s">
        <v>284</v>
      </c>
      <c r="T1340" s="3" t="s">
        <v>284</v>
      </c>
      <c r="U1340" s="3" t="s">
        <v>226</v>
      </c>
      <c r="V1340" s="3" t="s">
        <v>226</v>
      </c>
      <c r="W1340" s="3" t="s">
        <v>1716</v>
      </c>
      <c r="X1340" s="3" t="s">
        <v>278</v>
      </c>
      <c r="Y1340" s="3" t="s">
        <v>4220</v>
      </c>
      <c r="Z1340" s="3" t="s">
        <v>361</v>
      </c>
      <c r="AA1340" s="3" t="s">
        <v>234</v>
      </c>
      <c r="AB1340" s="3"/>
      <c r="AC1340" s="3" t="s">
        <v>458</v>
      </c>
      <c r="AD1340" s="3" t="s">
        <v>2898</v>
      </c>
      <c r="AE1340" s="3" t="s">
        <v>771</v>
      </c>
      <c r="AF1340" s="3" t="s">
        <v>255</v>
      </c>
      <c r="AG1340" s="3" t="s">
        <v>440</v>
      </c>
      <c r="AH1340" s="3" t="s">
        <v>446</v>
      </c>
      <c r="AI1340" s="3" t="s">
        <v>1087</v>
      </c>
      <c r="AJ1340" s="3" t="s">
        <v>161</v>
      </c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4"/>
    </row>
    <row r="1341" spans="1:51" x14ac:dyDescent="0.25">
      <c r="A1341" s="2" t="s">
        <v>456</v>
      </c>
      <c r="B1341" s="11" t="s">
        <v>2954</v>
      </c>
      <c r="C1341" s="3">
        <v>5</v>
      </c>
      <c r="D1341" s="3" t="s">
        <v>477</v>
      </c>
      <c r="E1341" s="3" t="s">
        <v>1810</v>
      </c>
      <c r="F1341" s="3" t="s">
        <v>3804</v>
      </c>
      <c r="G1341" s="3"/>
      <c r="H1341" s="3" t="s">
        <v>395</v>
      </c>
      <c r="I1341" s="3" t="s">
        <v>1237</v>
      </c>
      <c r="J1341" s="3" t="s">
        <v>770</v>
      </c>
      <c r="K1341" s="3" t="s">
        <v>359</v>
      </c>
      <c r="L1341" s="3" t="s">
        <v>526</v>
      </c>
      <c r="M1341" s="3" t="s">
        <v>2515</v>
      </c>
      <c r="N1341" s="3" t="s">
        <v>7386</v>
      </c>
      <c r="O1341" s="3" t="s">
        <v>4704</v>
      </c>
      <c r="P1341" s="3" t="s">
        <v>315</v>
      </c>
      <c r="Q1341" s="3" t="s">
        <v>1064</v>
      </c>
      <c r="R1341" s="3" t="s">
        <v>266</v>
      </c>
      <c r="S1341" s="3" t="s">
        <v>266</v>
      </c>
      <c r="T1341" s="3" t="s">
        <v>885</v>
      </c>
      <c r="U1341" s="3" t="s">
        <v>205</v>
      </c>
      <c r="V1341" s="3" t="s">
        <v>206</v>
      </c>
      <c r="W1341" s="3" t="s">
        <v>463</v>
      </c>
      <c r="X1341" s="3" t="s">
        <v>87</v>
      </c>
      <c r="Y1341" s="3"/>
      <c r="Z1341" s="3"/>
      <c r="AA1341" s="3" t="s">
        <v>244</v>
      </c>
      <c r="AB1341" s="3"/>
      <c r="AC1341" s="3" t="s">
        <v>318</v>
      </c>
      <c r="AD1341" s="3" t="s">
        <v>3365</v>
      </c>
      <c r="AE1341" s="3" t="s">
        <v>3686</v>
      </c>
      <c r="AF1341" s="3" t="s">
        <v>215</v>
      </c>
      <c r="AG1341" s="3" t="s">
        <v>321</v>
      </c>
      <c r="AH1341" s="3" t="s">
        <v>1401</v>
      </c>
      <c r="AI1341" s="3" t="s">
        <v>26</v>
      </c>
      <c r="AJ1341" s="3" t="s">
        <v>3868</v>
      </c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4"/>
    </row>
    <row r="1342" spans="1:51" x14ac:dyDescent="0.25">
      <c r="A1342" s="2" t="s">
        <v>456</v>
      </c>
      <c r="B1342" s="11" t="s">
        <v>2954</v>
      </c>
      <c r="C1342" s="3">
        <v>6</v>
      </c>
      <c r="D1342" s="3" t="s">
        <v>484</v>
      </c>
      <c r="E1342" s="3" t="s">
        <v>3804</v>
      </c>
      <c r="F1342" s="3" t="s">
        <v>2995</v>
      </c>
      <c r="G1342" s="3"/>
      <c r="H1342" s="3" t="s">
        <v>190</v>
      </c>
      <c r="I1342" s="3" t="s">
        <v>1063</v>
      </c>
      <c r="J1342" s="3" t="s">
        <v>1067</v>
      </c>
      <c r="K1342" s="3" t="s">
        <v>3767</v>
      </c>
      <c r="L1342" s="3" t="s">
        <v>1713</v>
      </c>
      <c r="M1342" s="3" t="s">
        <v>5042</v>
      </c>
      <c r="N1342" s="3" t="s">
        <v>7387</v>
      </c>
      <c r="O1342" s="3" t="s">
        <v>5454</v>
      </c>
      <c r="P1342" s="3" t="s">
        <v>1704</v>
      </c>
      <c r="Q1342" s="3" t="s">
        <v>1064</v>
      </c>
      <c r="R1342" s="3" t="s">
        <v>249</v>
      </c>
      <c r="S1342" s="3" t="s">
        <v>265</v>
      </c>
      <c r="T1342" s="3" t="s">
        <v>284</v>
      </c>
      <c r="U1342" s="3" t="s">
        <v>206</v>
      </c>
      <c r="V1342" s="3" t="s">
        <v>206</v>
      </c>
      <c r="W1342" s="3" t="s">
        <v>463</v>
      </c>
      <c r="X1342" s="3" t="s">
        <v>454</v>
      </c>
      <c r="Y1342" s="3"/>
      <c r="Z1342" s="3"/>
      <c r="AA1342" s="3" t="s">
        <v>175</v>
      </c>
      <c r="AB1342" s="3"/>
      <c r="AC1342" s="3" t="s">
        <v>335</v>
      </c>
      <c r="AD1342" s="3" t="s">
        <v>3476</v>
      </c>
      <c r="AE1342" s="3" t="s">
        <v>1510</v>
      </c>
      <c r="AF1342" s="3" t="s">
        <v>196</v>
      </c>
      <c r="AG1342" s="3" t="s">
        <v>427</v>
      </c>
      <c r="AH1342" s="3" t="s">
        <v>27</v>
      </c>
      <c r="AI1342" s="3" t="s">
        <v>26</v>
      </c>
      <c r="AJ1342" s="3" t="s">
        <v>117</v>
      </c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4"/>
    </row>
    <row r="1343" spans="1:51" x14ac:dyDescent="0.25">
      <c r="A1343" s="2" t="s">
        <v>456</v>
      </c>
      <c r="B1343" s="11" t="s">
        <v>2954</v>
      </c>
      <c r="C1343" s="3">
        <v>7</v>
      </c>
      <c r="D1343" s="3" t="s">
        <v>484</v>
      </c>
      <c r="E1343" s="3" t="s">
        <v>2995</v>
      </c>
      <c r="F1343" s="3"/>
      <c r="G1343" s="3"/>
      <c r="H1343" s="3" t="s">
        <v>692</v>
      </c>
      <c r="I1343" s="3" t="s">
        <v>3333</v>
      </c>
      <c r="J1343" s="3" t="s">
        <v>1149</v>
      </c>
      <c r="K1343" s="3" t="s">
        <v>2576</v>
      </c>
      <c r="L1343" s="3" t="s">
        <v>642</v>
      </c>
      <c r="M1343" s="3" t="s">
        <v>6689</v>
      </c>
      <c r="N1343" s="3" t="s">
        <v>3106</v>
      </c>
      <c r="O1343" s="3" t="s">
        <v>5651</v>
      </c>
      <c r="P1343" s="3" t="s">
        <v>1794</v>
      </c>
      <c r="Q1343" s="3" t="s">
        <v>1064</v>
      </c>
      <c r="R1343" s="3" t="s">
        <v>285</v>
      </c>
      <c r="S1343" s="3" t="s">
        <v>285</v>
      </c>
      <c r="T1343" s="3" t="s">
        <v>885</v>
      </c>
      <c r="U1343" s="3" t="s">
        <v>226</v>
      </c>
      <c r="V1343" s="3" t="s">
        <v>227</v>
      </c>
      <c r="W1343" s="3" t="s">
        <v>1716</v>
      </c>
      <c r="X1343" s="3" t="s">
        <v>509</v>
      </c>
      <c r="Y1343" s="3"/>
      <c r="Z1343" s="3"/>
      <c r="AA1343" s="3" t="s">
        <v>1467</v>
      </c>
      <c r="AB1343" s="3"/>
      <c r="AC1343" s="3" t="s">
        <v>791</v>
      </c>
      <c r="AD1343" s="3" t="s">
        <v>439</v>
      </c>
      <c r="AE1343" s="3" t="s">
        <v>1209</v>
      </c>
      <c r="AF1343" s="3" t="s">
        <v>193</v>
      </c>
      <c r="AG1343" s="3" t="s">
        <v>427</v>
      </c>
      <c r="AH1343" s="3" t="s">
        <v>88</v>
      </c>
      <c r="AI1343" s="3" t="s">
        <v>185</v>
      </c>
      <c r="AJ1343" s="3" t="s">
        <v>1044</v>
      </c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4"/>
    </row>
    <row r="1344" spans="1:51" x14ac:dyDescent="0.25">
      <c r="A1344" s="2" t="s">
        <v>310</v>
      </c>
      <c r="B1344" s="11" t="s">
        <v>6464</v>
      </c>
      <c r="C1344" s="3">
        <v>1</v>
      </c>
      <c r="D1344" s="3" t="s">
        <v>660</v>
      </c>
      <c r="E1344" s="3" t="s">
        <v>4</v>
      </c>
      <c r="F1344" s="3" t="s">
        <v>658</v>
      </c>
      <c r="G1344" s="3"/>
      <c r="H1344" s="3" t="s">
        <v>798</v>
      </c>
      <c r="I1344" s="3" t="s">
        <v>821</v>
      </c>
      <c r="J1344" s="3" t="s">
        <v>4429</v>
      </c>
      <c r="K1344" s="3" t="s">
        <v>1834</v>
      </c>
      <c r="L1344" s="3" t="s">
        <v>2544</v>
      </c>
      <c r="M1344" s="3" t="s">
        <v>6465</v>
      </c>
      <c r="N1344" s="3" t="s">
        <v>1712</v>
      </c>
      <c r="O1344" s="3" t="s">
        <v>6466</v>
      </c>
      <c r="P1344" s="3" t="s">
        <v>4</v>
      </c>
      <c r="Q1344" s="3" t="s">
        <v>506</v>
      </c>
      <c r="R1344" s="3" t="s">
        <v>940</v>
      </c>
      <c r="S1344" s="3" t="s">
        <v>1105</v>
      </c>
      <c r="T1344" s="3" t="s">
        <v>82</v>
      </c>
      <c r="U1344" s="3" t="s">
        <v>300</v>
      </c>
      <c r="V1344" s="3" t="s">
        <v>1289</v>
      </c>
      <c r="W1344" s="3" t="s">
        <v>151</v>
      </c>
      <c r="X1344" s="3" t="s">
        <v>421</v>
      </c>
      <c r="Y1344" s="3" t="s">
        <v>973</v>
      </c>
      <c r="Z1344" s="3" t="s">
        <v>797</v>
      </c>
      <c r="AA1344" s="3" t="s">
        <v>625</v>
      </c>
      <c r="AB1344" s="3"/>
      <c r="AC1344" s="3" t="s">
        <v>4</v>
      </c>
      <c r="AD1344" s="3" t="s">
        <v>1905</v>
      </c>
      <c r="AE1344" s="3" t="s">
        <v>446</v>
      </c>
      <c r="AF1344" s="3" t="s">
        <v>111</v>
      </c>
      <c r="AG1344" s="3" t="s">
        <v>183</v>
      </c>
      <c r="AH1344" s="3" t="s">
        <v>29</v>
      </c>
      <c r="AI1344" s="3" t="s">
        <v>1027</v>
      </c>
      <c r="AJ1344" s="3" t="s">
        <v>1081</v>
      </c>
      <c r="AK1344" s="3" t="s">
        <v>6467</v>
      </c>
      <c r="AL1344" s="3" t="s">
        <v>518</v>
      </c>
      <c r="AM1344" s="3" t="s">
        <v>1463</v>
      </c>
      <c r="AN1344" s="3" t="s">
        <v>2866</v>
      </c>
      <c r="AO1344" s="3" t="s">
        <v>3302</v>
      </c>
      <c r="AP1344" s="3" t="s">
        <v>38</v>
      </c>
      <c r="AQ1344" s="3"/>
      <c r="AR1344" s="3"/>
      <c r="AS1344" s="3"/>
      <c r="AT1344" s="3"/>
      <c r="AU1344" s="3"/>
      <c r="AV1344" s="3"/>
      <c r="AW1344" s="3"/>
      <c r="AX1344" s="3"/>
      <c r="AY1344" s="4"/>
    </row>
    <row r="1345" spans="1:51" x14ac:dyDescent="0.25">
      <c r="A1345" s="2" t="s">
        <v>310</v>
      </c>
      <c r="B1345" s="11" t="s">
        <v>6464</v>
      </c>
      <c r="C1345" s="3">
        <v>2</v>
      </c>
      <c r="D1345" s="3" t="s">
        <v>684</v>
      </c>
      <c r="E1345" s="3" t="s">
        <v>658</v>
      </c>
      <c r="F1345" s="3" t="s">
        <v>373</v>
      </c>
      <c r="G1345" s="3"/>
      <c r="H1345" s="3" t="s">
        <v>238</v>
      </c>
      <c r="I1345" s="3" t="s">
        <v>149</v>
      </c>
      <c r="J1345" s="3" t="s">
        <v>4163</v>
      </c>
      <c r="K1345" s="3" t="s">
        <v>6468</v>
      </c>
      <c r="L1345" s="3" t="s">
        <v>2711</v>
      </c>
      <c r="M1345" s="3" t="s">
        <v>6469</v>
      </c>
      <c r="N1345" s="3" t="s">
        <v>2719</v>
      </c>
      <c r="O1345" s="3" t="s">
        <v>508</v>
      </c>
      <c r="P1345" s="3" t="s">
        <v>111</v>
      </c>
      <c r="Q1345" s="3" t="s">
        <v>506</v>
      </c>
      <c r="R1345" s="3" t="s">
        <v>82</v>
      </c>
      <c r="S1345" s="3" t="s">
        <v>862</v>
      </c>
      <c r="T1345" s="3" t="s">
        <v>106</v>
      </c>
      <c r="U1345" s="3" t="s">
        <v>300</v>
      </c>
      <c r="V1345" s="3" t="s">
        <v>300</v>
      </c>
      <c r="W1345" s="3" t="s">
        <v>1013</v>
      </c>
      <c r="X1345" s="3" t="s">
        <v>154</v>
      </c>
      <c r="Y1345" s="3" t="s">
        <v>1261</v>
      </c>
      <c r="Z1345" s="3" t="s">
        <v>698</v>
      </c>
      <c r="AA1345" s="3" t="s">
        <v>426</v>
      </c>
      <c r="AB1345" s="3"/>
      <c r="AC1345" s="3" t="s">
        <v>4</v>
      </c>
      <c r="AD1345" s="3" t="s">
        <v>1236</v>
      </c>
      <c r="AE1345" s="3" t="s">
        <v>83</v>
      </c>
      <c r="AF1345" s="3" t="s">
        <v>108</v>
      </c>
      <c r="AG1345" s="3" t="s">
        <v>155</v>
      </c>
      <c r="AH1345" s="3" t="s">
        <v>60</v>
      </c>
      <c r="AI1345" s="3" t="s">
        <v>1120</v>
      </c>
      <c r="AJ1345" s="3" t="s">
        <v>32</v>
      </c>
      <c r="AK1345" s="3" t="s">
        <v>6470</v>
      </c>
      <c r="AL1345" s="3" t="s">
        <v>2404</v>
      </c>
      <c r="AM1345" s="3" t="s">
        <v>961</v>
      </c>
      <c r="AN1345" s="3" t="s">
        <v>2691</v>
      </c>
      <c r="AO1345" s="3" t="s">
        <v>2105</v>
      </c>
      <c r="AP1345" s="3" t="s">
        <v>38</v>
      </c>
      <c r="AQ1345" s="3"/>
      <c r="AR1345" s="3"/>
      <c r="AS1345" s="3"/>
      <c r="AT1345" s="3"/>
      <c r="AU1345" s="3"/>
      <c r="AV1345" s="3"/>
      <c r="AW1345" s="3"/>
      <c r="AX1345" s="3"/>
      <c r="AY1345" s="4"/>
    </row>
    <row r="1346" spans="1:51" x14ac:dyDescent="0.25">
      <c r="A1346" s="2" t="s">
        <v>310</v>
      </c>
      <c r="B1346" s="11" t="s">
        <v>6464</v>
      </c>
      <c r="C1346" s="3">
        <v>3</v>
      </c>
      <c r="D1346" s="3" t="s">
        <v>1331</v>
      </c>
      <c r="E1346" s="3" t="s">
        <v>373</v>
      </c>
      <c r="F1346" s="3" t="s">
        <v>338</v>
      </c>
      <c r="G1346" s="3"/>
      <c r="H1346" s="3" t="s">
        <v>193</v>
      </c>
      <c r="I1346" s="3" t="s">
        <v>3099</v>
      </c>
      <c r="J1346" s="3" t="s">
        <v>6471</v>
      </c>
      <c r="K1346" s="3" t="s">
        <v>6114</v>
      </c>
      <c r="L1346" s="3" t="s">
        <v>6236</v>
      </c>
      <c r="M1346" s="3" t="s">
        <v>6472</v>
      </c>
      <c r="N1346" s="3" t="s">
        <v>4345</v>
      </c>
      <c r="O1346" s="3" t="s">
        <v>1305</v>
      </c>
      <c r="P1346" s="3" t="s">
        <v>458</v>
      </c>
      <c r="Q1346" s="3" t="s">
        <v>79</v>
      </c>
      <c r="R1346" s="3" t="s">
        <v>1012</v>
      </c>
      <c r="S1346" s="3" t="s">
        <v>8</v>
      </c>
      <c r="T1346" s="3" t="s">
        <v>17</v>
      </c>
      <c r="U1346" s="3" t="s">
        <v>974</v>
      </c>
      <c r="V1346" s="3" t="s">
        <v>974</v>
      </c>
      <c r="W1346" s="3" t="s">
        <v>211</v>
      </c>
      <c r="X1346" s="3" t="s">
        <v>55</v>
      </c>
      <c r="Y1346" s="3" t="s">
        <v>84</v>
      </c>
      <c r="Z1346" s="3"/>
      <c r="AA1346" s="3" t="s">
        <v>307</v>
      </c>
      <c r="AB1346" s="3"/>
      <c r="AC1346" s="3" t="s">
        <v>4</v>
      </c>
      <c r="AD1346" s="3" t="s">
        <v>938</v>
      </c>
      <c r="AE1346" s="3" t="s">
        <v>155</v>
      </c>
      <c r="AF1346" s="3" t="s">
        <v>108</v>
      </c>
      <c r="AG1346" s="3" t="s">
        <v>291</v>
      </c>
      <c r="AH1346" s="3" t="s">
        <v>60</v>
      </c>
      <c r="AI1346" s="3" t="s">
        <v>307</v>
      </c>
      <c r="AJ1346" s="3" t="s">
        <v>32</v>
      </c>
      <c r="AK1346" s="3" t="s">
        <v>6473</v>
      </c>
      <c r="AL1346" s="3" t="s">
        <v>15</v>
      </c>
      <c r="AM1346" s="3" t="s">
        <v>4315</v>
      </c>
      <c r="AN1346" s="3" t="s">
        <v>465</v>
      </c>
      <c r="AO1346" s="3" t="s">
        <v>5618</v>
      </c>
      <c r="AP1346" s="3" t="s">
        <v>38</v>
      </c>
      <c r="AQ1346" s="3"/>
      <c r="AR1346" s="3"/>
      <c r="AS1346" s="3"/>
      <c r="AT1346" s="3"/>
      <c r="AU1346" s="3"/>
      <c r="AV1346" s="3"/>
      <c r="AW1346" s="3"/>
      <c r="AX1346" s="3"/>
      <c r="AY1346" s="4"/>
    </row>
    <row r="1347" spans="1:51" x14ac:dyDescent="0.25">
      <c r="A1347" s="2" t="s">
        <v>310</v>
      </c>
      <c r="B1347" s="11" t="s">
        <v>6464</v>
      </c>
      <c r="C1347" s="3">
        <v>4</v>
      </c>
      <c r="D1347" s="3" t="s">
        <v>1343</v>
      </c>
      <c r="E1347" s="3" t="s">
        <v>338</v>
      </c>
      <c r="F1347" s="3" t="s">
        <v>554</v>
      </c>
      <c r="G1347" s="3"/>
      <c r="H1347" s="3" t="s">
        <v>547</v>
      </c>
      <c r="I1347" s="3" t="s">
        <v>3728</v>
      </c>
      <c r="J1347" s="3" t="s">
        <v>1088</v>
      </c>
      <c r="K1347" s="3" t="s">
        <v>6474</v>
      </c>
      <c r="L1347" s="3" t="s">
        <v>3986</v>
      </c>
      <c r="M1347" s="3" t="s">
        <v>4080</v>
      </c>
      <c r="N1347" s="3" t="s">
        <v>2873</v>
      </c>
      <c r="O1347" s="3" t="s">
        <v>3082</v>
      </c>
      <c r="P1347" s="3" t="s">
        <v>372</v>
      </c>
      <c r="Q1347" s="3" t="s">
        <v>506</v>
      </c>
      <c r="R1347" s="3" t="s">
        <v>107</v>
      </c>
      <c r="S1347" s="3" t="s">
        <v>237</v>
      </c>
      <c r="T1347" s="3" t="s">
        <v>51</v>
      </c>
      <c r="U1347" s="3" t="s">
        <v>348</v>
      </c>
      <c r="V1347" s="3" t="s">
        <v>348</v>
      </c>
      <c r="W1347" s="3" t="s">
        <v>76</v>
      </c>
      <c r="X1347" s="3" t="s">
        <v>108</v>
      </c>
      <c r="Y1347" s="3" t="s">
        <v>546</v>
      </c>
      <c r="Z1347" s="3"/>
      <c r="AA1347" s="3" t="s">
        <v>1608</v>
      </c>
      <c r="AB1347" s="3"/>
      <c r="AC1347" s="3" t="s">
        <v>4</v>
      </c>
      <c r="AD1347" s="3" t="s">
        <v>3583</v>
      </c>
      <c r="AE1347" s="3" t="s">
        <v>155</v>
      </c>
      <c r="AF1347" s="3" t="s">
        <v>108</v>
      </c>
      <c r="AG1347" s="3" t="s">
        <v>111</v>
      </c>
      <c r="AH1347" s="3" t="s">
        <v>60</v>
      </c>
      <c r="AI1347" s="3" t="s">
        <v>1284</v>
      </c>
      <c r="AJ1347" s="3" t="s">
        <v>5</v>
      </c>
      <c r="AK1347" s="3" t="s">
        <v>4139</v>
      </c>
      <c r="AL1347" s="3" t="s">
        <v>518</v>
      </c>
      <c r="AM1347" s="3" t="s">
        <v>5557</v>
      </c>
      <c r="AN1347" s="3" t="s">
        <v>2763</v>
      </c>
      <c r="AO1347" s="3" t="s">
        <v>5648</v>
      </c>
      <c r="AP1347" s="3" t="s">
        <v>38</v>
      </c>
      <c r="AQ1347" s="3"/>
      <c r="AR1347" s="3"/>
      <c r="AS1347" s="3"/>
      <c r="AT1347" s="3"/>
      <c r="AU1347" s="3"/>
      <c r="AV1347" s="3"/>
      <c r="AW1347" s="3"/>
      <c r="AX1347" s="3"/>
      <c r="AY1347" s="4"/>
    </row>
    <row r="1348" spans="1:51" x14ac:dyDescent="0.25">
      <c r="A1348" s="2" t="s">
        <v>310</v>
      </c>
      <c r="B1348" s="11" t="s">
        <v>6464</v>
      </c>
      <c r="C1348" s="3">
        <v>5</v>
      </c>
      <c r="D1348" s="3" t="s">
        <v>5395</v>
      </c>
      <c r="E1348" s="3" t="s">
        <v>554</v>
      </c>
      <c r="F1348" s="3" t="s">
        <v>828</v>
      </c>
      <c r="G1348" s="3"/>
      <c r="H1348" s="3" t="s">
        <v>412</v>
      </c>
      <c r="I1348" s="3" t="s">
        <v>444</v>
      </c>
      <c r="J1348" s="3" t="s">
        <v>464</v>
      </c>
      <c r="K1348" s="3" t="s">
        <v>533</v>
      </c>
      <c r="L1348" s="3" t="s">
        <v>3701</v>
      </c>
      <c r="M1348" s="3" t="s">
        <v>5254</v>
      </c>
      <c r="N1348" s="3" t="s">
        <v>2931</v>
      </c>
      <c r="O1348" s="3" t="s">
        <v>1684</v>
      </c>
      <c r="P1348" s="3" t="s">
        <v>220</v>
      </c>
      <c r="Q1348" s="3" t="s">
        <v>148</v>
      </c>
      <c r="R1348" s="3" t="s">
        <v>102</v>
      </c>
      <c r="S1348" s="3" t="s">
        <v>82</v>
      </c>
      <c r="T1348" s="3" t="s">
        <v>18</v>
      </c>
      <c r="U1348" s="3" t="s">
        <v>348</v>
      </c>
      <c r="V1348" s="3" t="s">
        <v>49</v>
      </c>
      <c r="W1348" s="3" t="s">
        <v>334</v>
      </c>
      <c r="X1348" s="3" t="s">
        <v>155</v>
      </c>
      <c r="Y1348" s="3"/>
      <c r="Z1348" s="3"/>
      <c r="AA1348" s="3" t="s">
        <v>36</v>
      </c>
      <c r="AB1348" s="3"/>
      <c r="AC1348" s="3" t="s">
        <v>4</v>
      </c>
      <c r="AD1348" s="3" t="s">
        <v>153</v>
      </c>
      <c r="AE1348" s="3" t="s">
        <v>83</v>
      </c>
      <c r="AF1348" s="3" t="s">
        <v>111</v>
      </c>
      <c r="AG1348" s="3" t="s">
        <v>55</v>
      </c>
      <c r="AH1348" s="3" t="s">
        <v>60</v>
      </c>
      <c r="AI1348" s="3" t="s">
        <v>2451</v>
      </c>
      <c r="AJ1348" s="3" t="s">
        <v>5</v>
      </c>
      <c r="AK1348" s="3" t="s">
        <v>4060</v>
      </c>
      <c r="AL1348" s="3" t="s">
        <v>2404</v>
      </c>
      <c r="AM1348" s="3" t="s">
        <v>5341</v>
      </c>
      <c r="AN1348" s="3" t="s">
        <v>15</v>
      </c>
      <c r="AO1348" s="3" t="s">
        <v>2582</v>
      </c>
      <c r="AP1348" s="3" t="s">
        <v>38</v>
      </c>
      <c r="AQ1348" s="3"/>
      <c r="AR1348" s="3"/>
      <c r="AS1348" s="3"/>
      <c r="AT1348" s="3"/>
      <c r="AU1348" s="3"/>
      <c r="AV1348" s="3"/>
      <c r="AW1348" s="3"/>
      <c r="AX1348" s="3"/>
      <c r="AY1348" s="4"/>
    </row>
    <row r="1349" spans="1:51" x14ac:dyDescent="0.25">
      <c r="A1349" s="2" t="s">
        <v>310</v>
      </c>
      <c r="B1349" s="11" t="s">
        <v>6464</v>
      </c>
      <c r="C1349" s="3">
        <v>6</v>
      </c>
      <c r="D1349" s="3" t="s">
        <v>219</v>
      </c>
      <c r="E1349" s="3" t="s">
        <v>828</v>
      </c>
      <c r="F1349" s="3" t="s">
        <v>1216</v>
      </c>
      <c r="G1349" s="3"/>
      <c r="H1349" s="3" t="s">
        <v>372</v>
      </c>
      <c r="I1349" s="3" t="s">
        <v>924</v>
      </c>
      <c r="J1349" s="3" t="s">
        <v>2257</v>
      </c>
      <c r="K1349" s="3" t="s">
        <v>5776</v>
      </c>
      <c r="L1349" s="3" t="s">
        <v>1788</v>
      </c>
      <c r="M1349" s="3" t="s">
        <v>5359</v>
      </c>
      <c r="N1349" s="3" t="s">
        <v>3664</v>
      </c>
      <c r="O1349" s="3" t="s">
        <v>5362</v>
      </c>
      <c r="P1349" s="3" t="s">
        <v>928</v>
      </c>
      <c r="Q1349" s="3" t="s">
        <v>1411</v>
      </c>
      <c r="R1349" s="3" t="s">
        <v>1012</v>
      </c>
      <c r="S1349" s="3" t="s">
        <v>54</v>
      </c>
      <c r="T1349" s="3" t="s">
        <v>8</v>
      </c>
      <c r="U1349" s="3" t="s">
        <v>959</v>
      </c>
      <c r="V1349" s="3" t="s">
        <v>49</v>
      </c>
      <c r="W1349" s="3" t="s">
        <v>1105</v>
      </c>
      <c r="X1349" s="3" t="s">
        <v>270</v>
      </c>
      <c r="Y1349" s="3"/>
      <c r="Z1349" s="3"/>
      <c r="AA1349" s="3" t="s">
        <v>727</v>
      </c>
      <c r="AB1349" s="3"/>
      <c r="AC1349" s="3" t="s">
        <v>4</v>
      </c>
      <c r="AD1349" s="3" t="s">
        <v>236</v>
      </c>
      <c r="AE1349" s="3" t="s">
        <v>220</v>
      </c>
      <c r="AF1349" s="3" t="s">
        <v>335</v>
      </c>
      <c r="AG1349" s="3" t="s">
        <v>183</v>
      </c>
      <c r="AH1349" s="3" t="s">
        <v>60</v>
      </c>
      <c r="AI1349" s="3" t="s">
        <v>693</v>
      </c>
      <c r="AJ1349" s="3" t="s">
        <v>5</v>
      </c>
      <c r="AK1349" s="3" t="s">
        <v>6475</v>
      </c>
      <c r="AL1349" s="3" t="s">
        <v>861</v>
      </c>
      <c r="AM1349" s="3" t="s">
        <v>706</v>
      </c>
      <c r="AN1349" s="3" t="s">
        <v>1747</v>
      </c>
      <c r="AO1349" s="3" t="s">
        <v>306</v>
      </c>
      <c r="AP1349" s="3" t="s">
        <v>38</v>
      </c>
      <c r="AQ1349" s="3"/>
      <c r="AR1349" s="3"/>
      <c r="AS1349" s="3"/>
      <c r="AT1349" s="3"/>
      <c r="AU1349" s="3"/>
      <c r="AV1349" s="3"/>
      <c r="AW1349" s="3"/>
      <c r="AX1349" s="3"/>
      <c r="AY1349" s="4"/>
    </row>
    <row r="1350" spans="1:51" x14ac:dyDescent="0.25">
      <c r="A1350" s="2" t="s">
        <v>310</v>
      </c>
      <c r="B1350" s="11" t="s">
        <v>6464</v>
      </c>
      <c r="C1350" s="3">
        <v>7</v>
      </c>
      <c r="D1350" s="3" t="s">
        <v>95</v>
      </c>
      <c r="E1350" s="3" t="s">
        <v>1216</v>
      </c>
      <c r="F1350" s="3" t="s">
        <v>276</v>
      </c>
      <c r="G1350" s="3"/>
      <c r="H1350" s="3" t="s">
        <v>421</v>
      </c>
      <c r="I1350" s="3" t="s">
        <v>1737</v>
      </c>
      <c r="J1350" s="3" t="s">
        <v>1989</v>
      </c>
      <c r="K1350" s="3" t="s">
        <v>3795</v>
      </c>
      <c r="L1350" s="3" t="s">
        <v>2942</v>
      </c>
      <c r="M1350" s="3" t="s">
        <v>3672</v>
      </c>
      <c r="N1350" s="3" t="s">
        <v>5769</v>
      </c>
      <c r="O1350" s="3" t="s">
        <v>2224</v>
      </c>
      <c r="P1350" s="3" t="s">
        <v>1601</v>
      </c>
      <c r="Q1350" s="3" t="s">
        <v>6</v>
      </c>
      <c r="R1350" s="3" t="s">
        <v>22</v>
      </c>
      <c r="S1350" s="3" t="s">
        <v>237</v>
      </c>
      <c r="T1350" s="3" t="s">
        <v>107</v>
      </c>
      <c r="U1350" s="3" t="s">
        <v>923</v>
      </c>
      <c r="V1350" s="3" t="s">
        <v>383</v>
      </c>
      <c r="W1350" s="3" t="s">
        <v>334</v>
      </c>
      <c r="X1350" s="3" t="s">
        <v>111</v>
      </c>
      <c r="Y1350" s="3"/>
      <c r="Z1350" s="3"/>
      <c r="AA1350" s="3" t="s">
        <v>772</v>
      </c>
      <c r="AB1350" s="3"/>
      <c r="AC1350" s="3" t="s">
        <v>4</v>
      </c>
      <c r="AD1350" s="3" t="s">
        <v>2863</v>
      </c>
      <c r="AE1350" s="3" t="s">
        <v>1292</v>
      </c>
      <c r="AF1350" s="3" t="s">
        <v>897</v>
      </c>
      <c r="AG1350" s="3" t="s">
        <v>454</v>
      </c>
      <c r="AH1350" s="3" t="s">
        <v>30</v>
      </c>
      <c r="AI1350" s="3" t="s">
        <v>1833</v>
      </c>
      <c r="AJ1350" s="3" t="s">
        <v>32</v>
      </c>
      <c r="AK1350" s="3" t="s">
        <v>6476</v>
      </c>
      <c r="AL1350" s="3" t="s">
        <v>158</v>
      </c>
      <c r="AM1350" s="3" t="s">
        <v>6477</v>
      </c>
      <c r="AN1350" s="3" t="s">
        <v>700</v>
      </c>
      <c r="AO1350" s="3" t="s">
        <v>2900</v>
      </c>
      <c r="AP1350" s="3" t="s">
        <v>38</v>
      </c>
      <c r="AQ1350" s="3"/>
      <c r="AR1350" s="3"/>
      <c r="AS1350" s="3"/>
      <c r="AT1350" s="3"/>
      <c r="AU1350" s="3"/>
      <c r="AV1350" s="3"/>
      <c r="AW1350" s="3"/>
      <c r="AX1350" s="3"/>
      <c r="AY1350" s="4"/>
    </row>
    <row r="1351" spans="1:51" x14ac:dyDescent="0.25">
      <c r="A1351" s="2" t="s">
        <v>310</v>
      </c>
      <c r="B1351" s="11" t="s">
        <v>6464</v>
      </c>
      <c r="C1351" s="3">
        <v>8</v>
      </c>
      <c r="D1351" s="3" t="s">
        <v>118</v>
      </c>
      <c r="E1351" s="3" t="s">
        <v>276</v>
      </c>
      <c r="F1351" s="3" t="s">
        <v>117</v>
      </c>
      <c r="G1351" s="3"/>
      <c r="H1351" s="3" t="s">
        <v>28</v>
      </c>
      <c r="I1351" s="3" t="s">
        <v>156</v>
      </c>
      <c r="J1351" s="3" t="s">
        <v>831</v>
      </c>
      <c r="K1351" s="3" t="s">
        <v>3136</v>
      </c>
      <c r="L1351" s="3" t="s">
        <v>3716</v>
      </c>
      <c r="M1351" s="3" t="s">
        <v>1986</v>
      </c>
      <c r="N1351" s="3" t="s">
        <v>929</v>
      </c>
      <c r="O1351" s="3" t="s">
        <v>6478</v>
      </c>
      <c r="P1351" s="3" t="s">
        <v>770</v>
      </c>
      <c r="Q1351" s="3" t="s">
        <v>6</v>
      </c>
      <c r="R1351" s="3" t="s">
        <v>8</v>
      </c>
      <c r="S1351" s="3" t="s">
        <v>1013</v>
      </c>
      <c r="T1351" s="3" t="s">
        <v>80</v>
      </c>
      <c r="U1351" s="3" t="s">
        <v>639</v>
      </c>
      <c r="V1351" s="3" t="s">
        <v>383</v>
      </c>
      <c r="W1351" s="3" t="s">
        <v>974</v>
      </c>
      <c r="X1351" s="3" t="s">
        <v>155</v>
      </c>
      <c r="Y1351" s="3"/>
      <c r="Z1351" s="3"/>
      <c r="AA1351" s="3" t="s">
        <v>86</v>
      </c>
      <c r="AB1351" s="3"/>
      <c r="AC1351" s="3" t="s">
        <v>4</v>
      </c>
      <c r="AD1351" s="3" t="s">
        <v>1279</v>
      </c>
      <c r="AE1351" s="3" t="s">
        <v>315</v>
      </c>
      <c r="AF1351" s="3" t="s">
        <v>2113</v>
      </c>
      <c r="AG1351" s="3" t="s">
        <v>1382</v>
      </c>
      <c r="AH1351" s="3" t="s">
        <v>60</v>
      </c>
      <c r="AI1351" s="3" t="s">
        <v>720</v>
      </c>
      <c r="AJ1351" s="3" t="s">
        <v>1847</v>
      </c>
      <c r="AK1351" s="3" t="s">
        <v>5467</v>
      </c>
      <c r="AL1351" s="3" t="s">
        <v>2091</v>
      </c>
      <c r="AM1351" s="3" t="s">
        <v>4570</v>
      </c>
      <c r="AN1351" s="3" t="s">
        <v>193</v>
      </c>
      <c r="AO1351" s="3" t="s">
        <v>1049</v>
      </c>
      <c r="AP1351" s="3" t="s">
        <v>38</v>
      </c>
      <c r="AQ1351" s="3"/>
      <c r="AR1351" s="3"/>
      <c r="AS1351" s="3"/>
      <c r="AT1351" s="3"/>
      <c r="AU1351" s="3"/>
      <c r="AV1351" s="3"/>
      <c r="AW1351" s="3"/>
      <c r="AX1351" s="3"/>
      <c r="AY1351" s="4"/>
    </row>
    <row r="1352" spans="1:51" x14ac:dyDescent="0.25">
      <c r="A1352" s="2" t="s">
        <v>310</v>
      </c>
      <c r="B1352" s="11" t="s">
        <v>6464</v>
      </c>
      <c r="C1352" s="3">
        <v>9</v>
      </c>
      <c r="D1352" s="3" t="s">
        <v>138</v>
      </c>
      <c r="E1352" s="3" t="s">
        <v>117</v>
      </c>
      <c r="F1352" s="3" t="s">
        <v>745</v>
      </c>
      <c r="G1352" s="3"/>
      <c r="H1352" s="3" t="s">
        <v>2296</v>
      </c>
      <c r="I1352" s="3" t="s">
        <v>2697</v>
      </c>
      <c r="J1352" s="3" t="s">
        <v>831</v>
      </c>
      <c r="K1352" s="3" t="s">
        <v>6479</v>
      </c>
      <c r="L1352" s="3" t="s">
        <v>1682</v>
      </c>
      <c r="M1352" s="3" t="s">
        <v>1724</v>
      </c>
      <c r="N1352" s="3" t="s">
        <v>3483</v>
      </c>
      <c r="O1352" s="3" t="s">
        <v>6368</v>
      </c>
      <c r="P1352" s="3" t="s">
        <v>3020</v>
      </c>
      <c r="Q1352" s="3" t="s">
        <v>6</v>
      </c>
      <c r="R1352" s="3" t="s">
        <v>82</v>
      </c>
      <c r="S1352" s="3" t="s">
        <v>21</v>
      </c>
      <c r="T1352" s="3" t="s">
        <v>102</v>
      </c>
      <c r="U1352" s="3" t="s">
        <v>383</v>
      </c>
      <c r="V1352" s="3" t="s">
        <v>49</v>
      </c>
      <c r="W1352" s="3" t="s">
        <v>1105</v>
      </c>
      <c r="X1352" s="3" t="s">
        <v>291</v>
      </c>
      <c r="Y1352" s="3"/>
      <c r="Z1352" s="3"/>
      <c r="AA1352" s="3" t="s">
        <v>727</v>
      </c>
      <c r="AB1352" s="3"/>
      <c r="AC1352" s="3" t="s">
        <v>4</v>
      </c>
      <c r="AD1352" s="3" t="s">
        <v>5786</v>
      </c>
      <c r="AE1352" s="3" t="s">
        <v>976</v>
      </c>
      <c r="AF1352" s="3" t="s">
        <v>372</v>
      </c>
      <c r="AG1352" s="3" t="s">
        <v>111</v>
      </c>
      <c r="AH1352" s="3" t="s">
        <v>60</v>
      </c>
      <c r="AI1352" s="3" t="s">
        <v>771</v>
      </c>
      <c r="AJ1352" s="3" t="s">
        <v>1847</v>
      </c>
      <c r="AK1352" s="3" t="s">
        <v>157</v>
      </c>
      <c r="AL1352" s="3" t="s">
        <v>5293</v>
      </c>
      <c r="AM1352" s="3" t="s">
        <v>5209</v>
      </c>
      <c r="AN1352" s="3" t="s">
        <v>772</v>
      </c>
      <c r="AO1352" s="3" t="s">
        <v>909</v>
      </c>
      <c r="AP1352" s="3" t="s">
        <v>38</v>
      </c>
      <c r="AQ1352" s="3"/>
      <c r="AR1352" s="3"/>
      <c r="AS1352" s="3"/>
      <c r="AT1352" s="3"/>
      <c r="AU1352" s="3"/>
      <c r="AV1352" s="3"/>
      <c r="AW1352" s="3"/>
      <c r="AX1352" s="3"/>
      <c r="AY1352" s="4"/>
    </row>
    <row r="1353" spans="1:51" x14ac:dyDescent="0.25">
      <c r="A1353" s="2" t="s">
        <v>310</v>
      </c>
      <c r="B1353" s="11" t="s">
        <v>6464</v>
      </c>
      <c r="C1353" s="3">
        <v>10</v>
      </c>
      <c r="D1353" s="3" t="s">
        <v>1072</v>
      </c>
      <c r="E1353" s="3" t="s">
        <v>745</v>
      </c>
      <c r="F1353" s="3" t="s">
        <v>137</v>
      </c>
      <c r="G1353" s="3"/>
      <c r="H1353" s="3" t="s">
        <v>88</v>
      </c>
      <c r="I1353" s="3" t="s">
        <v>1782</v>
      </c>
      <c r="J1353" s="3" t="s">
        <v>2194</v>
      </c>
      <c r="K1353" s="3" t="s">
        <v>3705</v>
      </c>
      <c r="L1353" s="3" t="s">
        <v>1084</v>
      </c>
      <c r="M1353" s="3" t="s">
        <v>6480</v>
      </c>
      <c r="N1353" s="3" t="s">
        <v>3242</v>
      </c>
      <c r="O1353" s="3" t="s">
        <v>1976</v>
      </c>
      <c r="P1353" s="3" t="s">
        <v>256</v>
      </c>
      <c r="Q1353" s="3" t="s">
        <v>6</v>
      </c>
      <c r="R1353" s="3" t="s">
        <v>940</v>
      </c>
      <c r="S1353" s="3" t="s">
        <v>20</v>
      </c>
      <c r="T1353" s="3" t="s">
        <v>102</v>
      </c>
      <c r="U1353" s="3" t="s">
        <v>348</v>
      </c>
      <c r="V1353" s="3" t="s">
        <v>49</v>
      </c>
      <c r="W1353" s="3" t="s">
        <v>334</v>
      </c>
      <c r="X1353" s="3" t="s">
        <v>108</v>
      </c>
      <c r="Y1353" s="3"/>
      <c r="Z1353" s="3"/>
      <c r="AA1353" s="3" t="s">
        <v>823</v>
      </c>
      <c r="AB1353" s="3"/>
      <c r="AC1353" s="3" t="s">
        <v>4</v>
      </c>
      <c r="AD1353" s="3" t="s">
        <v>4332</v>
      </c>
      <c r="AE1353" s="3" t="s">
        <v>2335</v>
      </c>
      <c r="AF1353" s="3" t="s">
        <v>28</v>
      </c>
      <c r="AG1353" s="3" t="s">
        <v>61</v>
      </c>
      <c r="AH1353" s="3" t="s">
        <v>60</v>
      </c>
      <c r="AI1353" s="3" t="s">
        <v>1676</v>
      </c>
      <c r="AJ1353" s="3">
        <v>8.6199999999999992</v>
      </c>
      <c r="AK1353" s="3" t="s">
        <v>1878</v>
      </c>
      <c r="AL1353" s="3" t="s">
        <v>704</v>
      </c>
      <c r="AM1353" s="3" t="s">
        <v>1023</v>
      </c>
      <c r="AN1353" s="3" t="s">
        <v>184</v>
      </c>
      <c r="AO1353" s="3" t="s">
        <v>1895</v>
      </c>
      <c r="AP1353" s="3" t="s">
        <v>38</v>
      </c>
      <c r="AQ1353" s="3"/>
      <c r="AR1353" s="3"/>
      <c r="AS1353" s="3"/>
      <c r="AT1353" s="3"/>
      <c r="AU1353" s="3"/>
      <c r="AV1353" s="3"/>
      <c r="AW1353" s="3"/>
      <c r="AX1353" s="3"/>
      <c r="AY1353" s="4"/>
    </row>
    <row r="1354" spans="1:51" x14ac:dyDescent="0.25">
      <c r="A1354" s="2" t="s">
        <v>1442</v>
      </c>
      <c r="B1354" s="11" t="s">
        <v>6464</v>
      </c>
      <c r="C1354" s="3">
        <v>1</v>
      </c>
      <c r="D1354" s="3" t="s">
        <v>660</v>
      </c>
      <c r="E1354" s="3" t="s">
        <v>4</v>
      </c>
      <c r="F1354" s="3" t="s">
        <v>859</v>
      </c>
      <c r="G1354" s="3"/>
      <c r="H1354" s="3" t="s">
        <v>424</v>
      </c>
      <c r="I1354" s="3" t="s">
        <v>1027</v>
      </c>
      <c r="J1354" s="3" t="s">
        <v>2195</v>
      </c>
      <c r="K1354" s="3" t="s">
        <v>4168</v>
      </c>
      <c r="L1354" s="3" t="s">
        <v>6482</v>
      </c>
      <c r="M1354" s="3" t="s">
        <v>6483</v>
      </c>
      <c r="N1354" s="3" t="s">
        <v>3295</v>
      </c>
      <c r="O1354" s="3" t="s">
        <v>2498</v>
      </c>
      <c r="P1354" s="3" t="s">
        <v>365</v>
      </c>
      <c r="Q1354" s="3" t="s">
        <v>79</v>
      </c>
      <c r="R1354" s="3" t="s">
        <v>231</v>
      </c>
      <c r="S1354" s="3"/>
      <c r="T1354" s="3"/>
      <c r="U1354" s="3" t="s">
        <v>1412</v>
      </c>
      <c r="V1354" s="3"/>
      <c r="W1354" s="3"/>
      <c r="X1354" s="3" t="s">
        <v>28</v>
      </c>
      <c r="Y1354" s="3" t="s">
        <v>2532</v>
      </c>
      <c r="Z1354" s="3" t="s">
        <v>1235</v>
      </c>
      <c r="AA1354" s="3" t="s">
        <v>184</v>
      </c>
      <c r="AB1354" s="3"/>
      <c r="AC1354" s="3" t="s">
        <v>61</v>
      </c>
      <c r="AD1354" s="3" t="s">
        <v>383</v>
      </c>
      <c r="AE1354" s="3" t="s">
        <v>613</v>
      </c>
      <c r="AF1354" s="3" t="s">
        <v>155</v>
      </c>
      <c r="AG1354" s="3" t="s">
        <v>165</v>
      </c>
      <c r="AH1354" s="3" t="s">
        <v>182</v>
      </c>
      <c r="AI1354" s="3" t="s">
        <v>1503</v>
      </c>
      <c r="AJ1354" s="3" t="s">
        <v>3</v>
      </c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4"/>
    </row>
    <row r="1355" spans="1:51" x14ac:dyDescent="0.25">
      <c r="A1355" s="2" t="s">
        <v>1442</v>
      </c>
      <c r="B1355" s="11" t="s">
        <v>6464</v>
      </c>
      <c r="C1355" s="3">
        <v>2</v>
      </c>
      <c r="D1355" s="3" t="s">
        <v>684</v>
      </c>
      <c r="E1355" s="3" t="s">
        <v>859</v>
      </c>
      <c r="F1355" s="3" t="s">
        <v>781</v>
      </c>
      <c r="G1355" s="3"/>
      <c r="H1355" s="3" t="s">
        <v>329</v>
      </c>
      <c r="I1355" s="3" t="s">
        <v>801</v>
      </c>
      <c r="J1355" s="3" t="s">
        <v>5004</v>
      </c>
      <c r="K1355" s="3" t="s">
        <v>6484</v>
      </c>
      <c r="L1355" s="3" t="s">
        <v>2812</v>
      </c>
      <c r="M1355" s="3" t="s">
        <v>6485</v>
      </c>
      <c r="N1355" s="3" t="s">
        <v>2172</v>
      </c>
      <c r="O1355" s="3" t="s">
        <v>2512</v>
      </c>
      <c r="P1355" s="3" t="s">
        <v>2296</v>
      </c>
      <c r="Q1355" s="3" t="s">
        <v>79</v>
      </c>
      <c r="R1355" s="3" t="s">
        <v>231</v>
      </c>
      <c r="S1355" s="3"/>
      <c r="T1355" s="3"/>
      <c r="U1355" s="3" t="s">
        <v>1412</v>
      </c>
      <c r="V1355" s="3"/>
      <c r="W1355" s="3"/>
      <c r="X1355" s="3" t="s">
        <v>87</v>
      </c>
      <c r="Y1355" s="3" t="s">
        <v>3017</v>
      </c>
      <c r="Z1355" s="3" t="s">
        <v>6486</v>
      </c>
      <c r="AA1355" s="3" t="s">
        <v>713</v>
      </c>
      <c r="AB1355" s="3"/>
      <c r="AC1355" s="3" t="s">
        <v>108</v>
      </c>
      <c r="AD1355" s="3" t="s">
        <v>3984</v>
      </c>
      <c r="AE1355" s="3" t="s">
        <v>287</v>
      </c>
      <c r="AF1355" s="3" t="s">
        <v>155</v>
      </c>
      <c r="AG1355" s="3" t="s">
        <v>291</v>
      </c>
      <c r="AH1355" s="3" t="s">
        <v>182</v>
      </c>
      <c r="AI1355" s="3" t="s">
        <v>1846</v>
      </c>
      <c r="AJ1355" s="3" t="s">
        <v>0</v>
      </c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4"/>
    </row>
    <row r="1356" spans="1:51" x14ac:dyDescent="0.25">
      <c r="A1356" s="2" t="s">
        <v>1442</v>
      </c>
      <c r="B1356" s="11" t="s">
        <v>6464</v>
      </c>
      <c r="C1356" s="3">
        <v>3</v>
      </c>
      <c r="D1356" s="3" t="s">
        <v>702</v>
      </c>
      <c r="E1356" s="3" t="s">
        <v>781</v>
      </c>
      <c r="F1356" s="3" t="s">
        <v>218</v>
      </c>
      <c r="G1356" s="3"/>
      <c r="H1356" s="3" t="s">
        <v>2737</v>
      </c>
      <c r="I1356" s="3" t="s">
        <v>145</v>
      </c>
      <c r="J1356" s="3" t="s">
        <v>2608</v>
      </c>
      <c r="K1356" s="3" t="s">
        <v>3122</v>
      </c>
      <c r="L1356" s="3" t="s">
        <v>1630</v>
      </c>
      <c r="M1356" s="3" t="s">
        <v>6487</v>
      </c>
      <c r="N1356" s="3" t="s">
        <v>2709</v>
      </c>
      <c r="O1356" s="3" t="s">
        <v>2836</v>
      </c>
      <c r="P1356" s="3" t="s">
        <v>28</v>
      </c>
      <c r="Q1356" s="3" t="s">
        <v>79</v>
      </c>
      <c r="R1356" s="3" t="s">
        <v>231</v>
      </c>
      <c r="S1356" s="3"/>
      <c r="T1356" s="3"/>
      <c r="U1356" s="3" t="s">
        <v>1412</v>
      </c>
      <c r="V1356" s="3"/>
      <c r="W1356" s="3"/>
      <c r="X1356" s="3" t="s">
        <v>61</v>
      </c>
      <c r="Y1356" s="3" t="s">
        <v>2419</v>
      </c>
      <c r="Z1356" s="3" t="s">
        <v>2914</v>
      </c>
      <c r="AA1356" s="3"/>
      <c r="AB1356" s="3"/>
      <c r="AC1356" s="3" t="s">
        <v>108</v>
      </c>
      <c r="AD1356" s="3" t="s">
        <v>2712</v>
      </c>
      <c r="AE1356" s="3" t="s">
        <v>1028</v>
      </c>
      <c r="AF1356" s="3" t="s">
        <v>155</v>
      </c>
      <c r="AG1356" s="3" t="s">
        <v>165</v>
      </c>
      <c r="AH1356" s="3" t="s">
        <v>182</v>
      </c>
      <c r="AI1356" s="3" t="s">
        <v>178</v>
      </c>
      <c r="AJ1356" s="3" t="s">
        <v>0</v>
      </c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4"/>
    </row>
    <row r="1357" spans="1:51" x14ac:dyDescent="0.25">
      <c r="A1357" s="2" t="s">
        <v>1442</v>
      </c>
      <c r="B1357" s="11" t="s">
        <v>6464</v>
      </c>
      <c r="C1357" s="3">
        <v>4</v>
      </c>
      <c r="D1357" s="3" t="s">
        <v>2157</v>
      </c>
      <c r="E1357" s="3" t="s">
        <v>218</v>
      </c>
      <c r="F1357" s="3" t="s">
        <v>828</v>
      </c>
      <c r="G1357" s="3"/>
      <c r="H1357" s="3" t="s">
        <v>287</v>
      </c>
      <c r="I1357" s="3" t="s">
        <v>1718</v>
      </c>
      <c r="J1357" s="3" t="s">
        <v>4503</v>
      </c>
      <c r="K1357" s="3" t="s">
        <v>6488</v>
      </c>
      <c r="L1357" s="3" t="s">
        <v>4444</v>
      </c>
      <c r="M1357" s="3" t="s">
        <v>5061</v>
      </c>
      <c r="N1357" s="3" t="s">
        <v>482</v>
      </c>
      <c r="O1357" s="3" t="s">
        <v>4999</v>
      </c>
      <c r="P1357" s="3" t="s">
        <v>27</v>
      </c>
      <c r="Q1357" s="3" t="s">
        <v>79</v>
      </c>
      <c r="R1357" s="3" t="s">
        <v>328</v>
      </c>
      <c r="S1357" s="3"/>
      <c r="T1357" s="3"/>
      <c r="U1357" s="3" t="s">
        <v>189</v>
      </c>
      <c r="V1357" s="3"/>
      <c r="W1357" s="3"/>
      <c r="X1357" s="3" t="s">
        <v>243</v>
      </c>
      <c r="Y1357" s="3" t="s">
        <v>1729</v>
      </c>
      <c r="Z1357" s="3" t="s">
        <v>1801</v>
      </c>
      <c r="AA1357" s="3" t="s">
        <v>713</v>
      </c>
      <c r="AB1357" s="3"/>
      <c r="AC1357" s="3" t="s">
        <v>30</v>
      </c>
      <c r="AD1357" s="3" t="s">
        <v>1313</v>
      </c>
      <c r="AE1357" s="3" t="s">
        <v>446</v>
      </c>
      <c r="AF1357" s="3" t="s">
        <v>155</v>
      </c>
      <c r="AG1357" s="3" t="s">
        <v>165</v>
      </c>
      <c r="AH1357" s="3" t="s">
        <v>182</v>
      </c>
      <c r="AI1357" s="3" t="s">
        <v>1846</v>
      </c>
      <c r="AJ1357" s="3" t="s">
        <v>0</v>
      </c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4"/>
    </row>
    <row r="1358" spans="1:51" x14ac:dyDescent="0.25">
      <c r="A1358" s="2" t="s">
        <v>1442</v>
      </c>
      <c r="B1358" s="11" t="s">
        <v>6464</v>
      </c>
      <c r="C1358" s="3">
        <v>5</v>
      </c>
      <c r="D1358" s="3" t="s">
        <v>290</v>
      </c>
      <c r="E1358" s="3" t="s">
        <v>828</v>
      </c>
      <c r="F1358" s="3" t="s">
        <v>5051</v>
      </c>
      <c r="G1358" s="3"/>
      <c r="H1358" s="3" t="s">
        <v>2113</v>
      </c>
      <c r="I1358" s="3" t="s">
        <v>8</v>
      </c>
      <c r="J1358" s="3" t="s">
        <v>1209</v>
      </c>
      <c r="K1358" s="3" t="s">
        <v>6489</v>
      </c>
      <c r="L1358" s="3" t="s">
        <v>5056</v>
      </c>
      <c r="M1358" s="3" t="s">
        <v>6490</v>
      </c>
      <c r="N1358" s="3" t="s">
        <v>1161</v>
      </c>
      <c r="O1358" s="3" t="s">
        <v>4729</v>
      </c>
      <c r="P1358" s="3" t="s">
        <v>27</v>
      </c>
      <c r="Q1358" s="3" t="s">
        <v>506</v>
      </c>
      <c r="R1358" s="3" t="s">
        <v>231</v>
      </c>
      <c r="S1358" s="3"/>
      <c r="T1358" s="3"/>
      <c r="U1358" s="3" t="s">
        <v>189</v>
      </c>
      <c r="V1358" s="3"/>
      <c r="W1358" s="3"/>
      <c r="X1358" s="3" t="s">
        <v>108</v>
      </c>
      <c r="Y1358" s="3"/>
      <c r="Z1358" s="3"/>
      <c r="AA1358" s="3" t="s">
        <v>85</v>
      </c>
      <c r="AB1358" s="3"/>
      <c r="AC1358" s="3" t="s">
        <v>182</v>
      </c>
      <c r="AD1358" s="3" t="s">
        <v>1513</v>
      </c>
      <c r="AE1358" s="3" t="s">
        <v>897</v>
      </c>
      <c r="AF1358" s="3" t="s">
        <v>155</v>
      </c>
      <c r="AG1358" s="3" t="s">
        <v>182</v>
      </c>
      <c r="AH1358" s="3" t="s">
        <v>29</v>
      </c>
      <c r="AI1358" s="3" t="s">
        <v>1503</v>
      </c>
      <c r="AJ1358" s="3" t="s">
        <v>497</v>
      </c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4"/>
    </row>
    <row r="1359" spans="1:51" x14ac:dyDescent="0.25">
      <c r="A1359" s="2" t="s">
        <v>1442</v>
      </c>
      <c r="B1359" s="11" t="s">
        <v>6464</v>
      </c>
      <c r="C1359" s="3">
        <v>6</v>
      </c>
      <c r="D1359" s="3" t="s">
        <v>302</v>
      </c>
      <c r="E1359" s="3" t="s">
        <v>5051</v>
      </c>
      <c r="F1359" s="3" t="s">
        <v>615</v>
      </c>
      <c r="G1359" s="3"/>
      <c r="H1359" s="3" t="s">
        <v>2113</v>
      </c>
      <c r="I1359" s="3" t="s">
        <v>1169</v>
      </c>
      <c r="J1359" s="3" t="s">
        <v>2470</v>
      </c>
      <c r="K1359" s="3" t="s">
        <v>6401</v>
      </c>
      <c r="L1359" s="3" t="s">
        <v>6491</v>
      </c>
      <c r="M1359" s="3" t="s">
        <v>6492</v>
      </c>
      <c r="N1359" s="3" t="s">
        <v>4494</v>
      </c>
      <c r="O1359" s="3" t="s">
        <v>4079</v>
      </c>
      <c r="P1359" s="3" t="s">
        <v>372</v>
      </c>
      <c r="Q1359" s="3" t="s">
        <v>79</v>
      </c>
      <c r="R1359" s="3" t="s">
        <v>188</v>
      </c>
      <c r="S1359" s="3"/>
      <c r="T1359" s="3"/>
      <c r="U1359" s="3" t="s">
        <v>189</v>
      </c>
      <c r="V1359" s="3"/>
      <c r="W1359" s="3"/>
      <c r="X1359" s="3" t="s">
        <v>112</v>
      </c>
      <c r="Y1359" s="3"/>
      <c r="Z1359" s="3"/>
      <c r="AA1359" s="3" t="s">
        <v>379</v>
      </c>
      <c r="AB1359" s="3"/>
      <c r="AC1359" s="3" t="s">
        <v>30</v>
      </c>
      <c r="AD1359" s="3" t="s">
        <v>700</v>
      </c>
      <c r="AE1359" s="3" t="s">
        <v>1116</v>
      </c>
      <c r="AF1359" s="3" t="s">
        <v>155</v>
      </c>
      <c r="AG1359" s="3" t="s">
        <v>182</v>
      </c>
      <c r="AH1359" s="3" t="s">
        <v>29</v>
      </c>
      <c r="AI1359" s="3" t="s">
        <v>185</v>
      </c>
      <c r="AJ1359" s="3" t="s">
        <v>3</v>
      </c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4"/>
    </row>
    <row r="1360" spans="1:51" x14ac:dyDescent="0.25">
      <c r="A1360" s="2" t="s">
        <v>1442</v>
      </c>
      <c r="B1360" s="11" t="s">
        <v>6464</v>
      </c>
      <c r="C1360" s="3">
        <v>7</v>
      </c>
      <c r="D1360" s="3" t="s">
        <v>477</v>
      </c>
      <c r="E1360" s="3" t="s">
        <v>615</v>
      </c>
      <c r="F1360" s="3"/>
      <c r="G1360" s="3"/>
      <c r="H1360" s="3" t="s">
        <v>822</v>
      </c>
      <c r="I1360" s="3" t="s">
        <v>3543</v>
      </c>
      <c r="J1360" s="3" t="s">
        <v>2736</v>
      </c>
      <c r="K1360" s="3" t="s">
        <v>2022</v>
      </c>
      <c r="L1360" s="3" t="s">
        <v>2636</v>
      </c>
      <c r="M1360" s="3" t="s">
        <v>6493</v>
      </c>
      <c r="N1360" s="3" t="s">
        <v>1872</v>
      </c>
      <c r="O1360" s="3" t="s">
        <v>2635</v>
      </c>
      <c r="P1360" s="3" t="s">
        <v>31</v>
      </c>
      <c r="Q1360" s="3" t="s">
        <v>79</v>
      </c>
      <c r="R1360" s="3" t="s">
        <v>250</v>
      </c>
      <c r="S1360" s="3"/>
      <c r="T1360" s="3"/>
      <c r="U1360" s="3" t="s">
        <v>411</v>
      </c>
      <c r="V1360" s="3"/>
      <c r="W1360" s="3"/>
      <c r="X1360" s="3" t="s">
        <v>112</v>
      </c>
      <c r="Y1360" s="3"/>
      <c r="Z1360" s="3"/>
      <c r="AA1360" s="3" t="s">
        <v>274</v>
      </c>
      <c r="AB1360" s="3"/>
      <c r="AC1360" s="3" t="s">
        <v>6494</v>
      </c>
      <c r="AD1360" s="3" t="s">
        <v>537</v>
      </c>
      <c r="AE1360" s="3" t="s">
        <v>1116</v>
      </c>
      <c r="AF1360" s="3" t="s">
        <v>155</v>
      </c>
      <c r="AG1360" s="3" t="s">
        <v>165</v>
      </c>
      <c r="AH1360" s="3" t="s">
        <v>29</v>
      </c>
      <c r="AI1360" s="3" t="s">
        <v>156</v>
      </c>
      <c r="AJ1360" s="3" t="s">
        <v>497</v>
      </c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4"/>
    </row>
    <row r="1361" spans="1:51" x14ac:dyDescent="0.25">
      <c r="A1361" s="2" t="s">
        <v>4645</v>
      </c>
      <c r="B1361" s="11" t="s">
        <v>6464</v>
      </c>
      <c r="C1361" s="3">
        <v>1</v>
      </c>
      <c r="D1361" s="3" t="s">
        <v>3782</v>
      </c>
      <c r="E1361" s="3" t="s">
        <v>4</v>
      </c>
      <c r="F1361" s="3" t="s">
        <v>810</v>
      </c>
      <c r="G1361" s="3"/>
      <c r="H1361" s="3" t="s">
        <v>1306</v>
      </c>
      <c r="I1361" s="3" t="s">
        <v>256</v>
      </c>
      <c r="J1361" s="3" t="s">
        <v>332</v>
      </c>
      <c r="K1361" s="3" t="s">
        <v>4367</v>
      </c>
      <c r="L1361" s="3" t="s">
        <v>578</v>
      </c>
      <c r="M1361" s="3" t="s">
        <v>2361</v>
      </c>
      <c r="N1361" s="3" t="s">
        <v>6495</v>
      </c>
      <c r="O1361" s="3" t="s">
        <v>6496</v>
      </c>
      <c r="P1361" s="3"/>
      <c r="Q1361" s="3" t="s">
        <v>6</v>
      </c>
      <c r="R1361" s="3" t="s">
        <v>228</v>
      </c>
      <c r="S1361" s="3"/>
      <c r="T1361" s="3"/>
      <c r="U1361" s="3" t="s">
        <v>269</v>
      </c>
      <c r="V1361" s="3"/>
      <c r="W1361" s="3"/>
      <c r="X1361" s="3" t="s">
        <v>1585</v>
      </c>
      <c r="Y1361" s="3" t="s">
        <v>791</v>
      </c>
      <c r="Z1361" s="3" t="s">
        <v>2432</v>
      </c>
      <c r="AA1361" s="3" t="s">
        <v>85</v>
      </c>
      <c r="AB1361" s="3" t="s">
        <v>1290</v>
      </c>
      <c r="AC1361" s="3" t="s">
        <v>292</v>
      </c>
      <c r="AD1361" s="3" t="s">
        <v>3562</v>
      </c>
      <c r="AE1361" s="3" t="s">
        <v>4073</v>
      </c>
      <c r="AF1361" s="3" t="s">
        <v>3583</v>
      </c>
      <c r="AG1361" s="3" t="s">
        <v>183</v>
      </c>
      <c r="AH1361" s="3" t="s">
        <v>292</v>
      </c>
      <c r="AI1361" s="3" t="s">
        <v>936</v>
      </c>
      <c r="AJ1361" s="3" t="s">
        <v>3626</v>
      </c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4"/>
    </row>
    <row r="1362" spans="1:51" x14ac:dyDescent="0.25">
      <c r="A1362" s="2" t="s">
        <v>4645</v>
      </c>
      <c r="B1362" s="11" t="s">
        <v>6464</v>
      </c>
      <c r="C1362" s="3">
        <v>2</v>
      </c>
      <c r="D1362" s="3" t="s">
        <v>2781</v>
      </c>
      <c r="E1362" s="3" t="s">
        <v>810</v>
      </c>
      <c r="F1362" s="3" t="s">
        <v>683</v>
      </c>
      <c r="G1362" s="3"/>
      <c r="H1362" s="3" t="s">
        <v>182</v>
      </c>
      <c r="I1362" s="3" t="s">
        <v>112</v>
      </c>
      <c r="J1362" s="3" t="s">
        <v>252</v>
      </c>
      <c r="K1362" s="3" t="s">
        <v>430</v>
      </c>
      <c r="L1362" s="3" t="s">
        <v>6497</v>
      </c>
      <c r="M1362" s="3" t="s">
        <v>3282</v>
      </c>
      <c r="N1362" s="3" t="s">
        <v>6498</v>
      </c>
      <c r="O1362" s="3" t="s">
        <v>3735</v>
      </c>
      <c r="P1362" s="3"/>
      <c r="Q1362" s="3" t="s">
        <v>225</v>
      </c>
      <c r="R1362" s="3" t="s">
        <v>265</v>
      </c>
      <c r="S1362" s="3"/>
      <c r="T1362" s="3"/>
      <c r="U1362" s="3" t="s">
        <v>205</v>
      </c>
      <c r="V1362" s="3"/>
      <c r="W1362" s="3"/>
      <c r="X1362" s="3" t="s">
        <v>27</v>
      </c>
      <c r="Y1362" s="3" t="s">
        <v>130</v>
      </c>
      <c r="Z1362" s="3" t="s">
        <v>4354</v>
      </c>
      <c r="AA1362" s="3" t="s">
        <v>66</v>
      </c>
      <c r="AB1362" s="3"/>
      <c r="AC1362" s="3" t="s">
        <v>335</v>
      </c>
      <c r="AD1362" s="3" t="s">
        <v>662</v>
      </c>
      <c r="AE1362" s="3" t="s">
        <v>771</v>
      </c>
      <c r="AF1362" s="3" t="s">
        <v>400</v>
      </c>
      <c r="AG1362" s="3" t="s">
        <v>155</v>
      </c>
      <c r="AH1362" s="3" t="s">
        <v>155</v>
      </c>
      <c r="AI1362" s="3" t="s">
        <v>967</v>
      </c>
      <c r="AJ1362" s="3" t="s">
        <v>4105</v>
      </c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4"/>
    </row>
    <row r="1363" spans="1:51" x14ac:dyDescent="0.25">
      <c r="A1363" s="2" t="s">
        <v>4645</v>
      </c>
      <c r="B1363" s="11" t="s">
        <v>6464</v>
      </c>
      <c r="C1363" s="3">
        <v>3</v>
      </c>
      <c r="D1363" s="3" t="s">
        <v>3736</v>
      </c>
      <c r="E1363" s="3" t="s">
        <v>683</v>
      </c>
      <c r="F1363" s="3" t="s">
        <v>996</v>
      </c>
      <c r="G1363" s="3"/>
      <c r="H1363" s="3" t="s">
        <v>61</v>
      </c>
      <c r="I1363" s="3" t="s">
        <v>1382</v>
      </c>
      <c r="J1363" s="3" t="s">
        <v>1468</v>
      </c>
      <c r="K1363" s="3" t="s">
        <v>2399</v>
      </c>
      <c r="L1363" s="3" t="s">
        <v>3215</v>
      </c>
      <c r="M1363" s="3" t="s">
        <v>6499</v>
      </c>
      <c r="N1363" s="3" t="s">
        <v>2186</v>
      </c>
      <c r="O1363" s="3" t="s">
        <v>2885</v>
      </c>
      <c r="P1363" s="3" t="s">
        <v>273</v>
      </c>
      <c r="Q1363" s="3" t="s">
        <v>506</v>
      </c>
      <c r="R1363" s="3" t="s">
        <v>885</v>
      </c>
      <c r="S1363" s="3"/>
      <c r="T1363" s="3"/>
      <c r="U1363" s="3" t="s">
        <v>228</v>
      </c>
      <c r="V1363" s="3"/>
      <c r="W1363" s="3"/>
      <c r="X1363" s="3" t="s">
        <v>111</v>
      </c>
      <c r="Y1363" s="3" t="s">
        <v>235</v>
      </c>
      <c r="Z1363" s="3" t="s">
        <v>826</v>
      </c>
      <c r="AA1363" s="3" t="s">
        <v>298</v>
      </c>
      <c r="AB1363" s="3"/>
      <c r="AC1363" s="3" t="s">
        <v>318</v>
      </c>
      <c r="AD1363" s="3" t="s">
        <v>1075</v>
      </c>
      <c r="AE1363" s="3" t="s">
        <v>5728</v>
      </c>
      <c r="AF1363" s="3" t="s">
        <v>155</v>
      </c>
      <c r="AG1363" s="3" t="s">
        <v>155</v>
      </c>
      <c r="AH1363" s="3" t="s">
        <v>291</v>
      </c>
      <c r="AI1363" s="3" t="s">
        <v>273</v>
      </c>
      <c r="AJ1363" s="3" t="s">
        <v>3794</v>
      </c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4"/>
    </row>
    <row r="1364" spans="1:51" x14ac:dyDescent="0.25">
      <c r="A1364" s="2" t="s">
        <v>4645</v>
      </c>
      <c r="B1364" s="11" t="s">
        <v>6464</v>
      </c>
      <c r="C1364" s="3">
        <v>4</v>
      </c>
      <c r="D1364" s="3" t="s">
        <v>4648</v>
      </c>
      <c r="E1364" s="3" t="s">
        <v>996</v>
      </c>
      <c r="F1364" s="3" t="s">
        <v>1773</v>
      </c>
      <c r="G1364" s="3"/>
      <c r="H1364" s="3" t="s">
        <v>38</v>
      </c>
      <c r="I1364" s="3" t="s">
        <v>318</v>
      </c>
      <c r="J1364" s="3" t="s">
        <v>2760</v>
      </c>
      <c r="K1364" s="3" t="s">
        <v>6500</v>
      </c>
      <c r="L1364" s="3" t="s">
        <v>2928</v>
      </c>
      <c r="M1364" s="3" t="s">
        <v>6501</v>
      </c>
      <c r="N1364" s="3" t="s">
        <v>150</v>
      </c>
      <c r="O1364" s="3" t="s">
        <v>4796</v>
      </c>
      <c r="P1364" s="3"/>
      <c r="Q1364" s="3" t="s">
        <v>16</v>
      </c>
      <c r="R1364" s="3" t="s">
        <v>1728</v>
      </c>
      <c r="S1364" s="3"/>
      <c r="T1364" s="3"/>
      <c r="U1364" s="3" t="s">
        <v>226</v>
      </c>
      <c r="V1364" s="3"/>
      <c r="W1364" s="3"/>
      <c r="X1364" s="3" t="s">
        <v>30</v>
      </c>
      <c r="Y1364" s="3" t="s">
        <v>108</v>
      </c>
      <c r="Z1364" s="3"/>
      <c r="AA1364" s="3"/>
      <c r="AB1364" s="3"/>
      <c r="AC1364" s="3" t="s">
        <v>61</v>
      </c>
      <c r="AD1364" s="3" t="s">
        <v>3407</v>
      </c>
      <c r="AE1364" s="3" t="s">
        <v>1737</v>
      </c>
      <c r="AF1364" s="3" t="s">
        <v>422</v>
      </c>
      <c r="AG1364" s="3" t="s">
        <v>165</v>
      </c>
      <c r="AH1364" s="3" t="s">
        <v>165</v>
      </c>
      <c r="AI1364" s="3" t="s">
        <v>422</v>
      </c>
      <c r="AJ1364" s="3" t="s">
        <v>3500</v>
      </c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4"/>
    </row>
    <row r="1365" spans="1:51" x14ac:dyDescent="0.25">
      <c r="A1365" s="2" t="s">
        <v>4645</v>
      </c>
      <c r="B1365" s="11" t="s">
        <v>6464</v>
      </c>
      <c r="C1365" s="3">
        <v>5</v>
      </c>
      <c r="D1365" s="3" t="s">
        <v>6502</v>
      </c>
      <c r="E1365" s="3" t="s">
        <v>1773</v>
      </c>
      <c r="F1365" s="3" t="s">
        <v>1000</v>
      </c>
      <c r="G1365" s="3"/>
      <c r="H1365" s="3" t="s">
        <v>182</v>
      </c>
      <c r="I1365" s="3" t="s">
        <v>38</v>
      </c>
      <c r="J1365" s="3" t="s">
        <v>995</v>
      </c>
      <c r="K1365" s="3" t="s">
        <v>518</v>
      </c>
      <c r="L1365" s="3" t="s">
        <v>985</v>
      </c>
      <c r="M1365" s="3" t="s">
        <v>1009</v>
      </c>
      <c r="N1365" s="3" t="s">
        <v>1430</v>
      </c>
      <c r="O1365" s="3" t="s">
        <v>4597</v>
      </c>
      <c r="P1365" s="3" t="s">
        <v>555</v>
      </c>
      <c r="Q1365" s="3" t="s">
        <v>354</v>
      </c>
      <c r="R1365" s="3" t="s">
        <v>285</v>
      </c>
      <c r="S1365" s="3"/>
      <c r="T1365" s="3"/>
      <c r="U1365" s="3" t="s">
        <v>1717</v>
      </c>
      <c r="V1365" s="3"/>
      <c r="W1365" s="3"/>
      <c r="X1365" s="3" t="s">
        <v>446</v>
      </c>
      <c r="Y1365" s="3"/>
      <c r="Z1365" s="3"/>
      <c r="AA1365" s="3"/>
      <c r="AB1365" s="3" t="s">
        <v>1461</v>
      </c>
      <c r="AC1365" s="3" t="s">
        <v>391</v>
      </c>
      <c r="AD1365" s="3" t="s">
        <v>4171</v>
      </c>
      <c r="AE1365" s="3" t="s">
        <v>4234</v>
      </c>
      <c r="AF1365" s="3" t="s">
        <v>155</v>
      </c>
      <c r="AG1365" s="3" t="s">
        <v>111</v>
      </c>
      <c r="AH1365" s="3" t="s">
        <v>61</v>
      </c>
      <c r="AI1365" s="3" t="s">
        <v>422</v>
      </c>
      <c r="AJ1365" s="3" t="s">
        <v>4130</v>
      </c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4"/>
    </row>
    <row r="1366" spans="1:51" x14ac:dyDescent="0.25">
      <c r="A1366" s="2" t="s">
        <v>4645</v>
      </c>
      <c r="B1366" s="11" t="s">
        <v>6464</v>
      </c>
      <c r="C1366" s="3">
        <v>6</v>
      </c>
      <c r="D1366" s="3" t="s">
        <v>6503</v>
      </c>
      <c r="E1366" s="3" t="s">
        <v>1000</v>
      </c>
      <c r="F1366" s="3" t="s">
        <v>2064</v>
      </c>
      <c r="G1366" s="3"/>
      <c r="H1366" s="3" t="s">
        <v>30</v>
      </c>
      <c r="I1366" s="3" t="s">
        <v>1382</v>
      </c>
      <c r="J1366" s="3" t="s">
        <v>375</v>
      </c>
      <c r="K1366" s="3" t="s">
        <v>1401</v>
      </c>
      <c r="L1366" s="3" t="s">
        <v>1627</v>
      </c>
      <c r="M1366" s="3" t="s">
        <v>397</v>
      </c>
      <c r="N1366" s="3" t="s">
        <v>6504</v>
      </c>
      <c r="O1366" s="3" t="s">
        <v>3197</v>
      </c>
      <c r="P1366" s="3" t="s">
        <v>3119</v>
      </c>
      <c r="Q1366" s="3" t="s">
        <v>169</v>
      </c>
      <c r="R1366" s="3" t="s">
        <v>869</v>
      </c>
      <c r="S1366" s="3"/>
      <c r="T1366" s="3"/>
      <c r="U1366" s="3" t="s">
        <v>1717</v>
      </c>
      <c r="V1366" s="3"/>
      <c r="W1366" s="3"/>
      <c r="X1366" s="3" t="s">
        <v>318</v>
      </c>
      <c r="Y1366" s="3"/>
      <c r="Z1366" s="3"/>
      <c r="AA1366" s="3"/>
      <c r="AB1366" s="3" t="s">
        <v>1597</v>
      </c>
      <c r="AC1366" s="3" t="s">
        <v>58</v>
      </c>
      <c r="AD1366" s="3" t="s">
        <v>194</v>
      </c>
      <c r="AE1366" s="3" t="s">
        <v>417</v>
      </c>
      <c r="AF1366" s="3" t="s">
        <v>155</v>
      </c>
      <c r="AG1366" s="3" t="s">
        <v>61</v>
      </c>
      <c r="AH1366" s="3" t="s">
        <v>111</v>
      </c>
      <c r="AI1366" s="3" t="s">
        <v>1401</v>
      </c>
      <c r="AJ1366" s="3" t="s">
        <v>5600</v>
      </c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4"/>
    </row>
    <row r="1367" spans="1:51" x14ac:dyDescent="0.25">
      <c r="A1367" s="2" t="s">
        <v>4645</v>
      </c>
      <c r="B1367" s="11" t="s">
        <v>6464</v>
      </c>
      <c r="C1367" s="3">
        <v>7</v>
      </c>
      <c r="D1367" s="3" t="s">
        <v>6505</v>
      </c>
      <c r="E1367" s="3" t="s">
        <v>2064</v>
      </c>
      <c r="F1367" s="3"/>
      <c r="G1367" s="3"/>
      <c r="H1367" s="3" t="s">
        <v>60</v>
      </c>
      <c r="I1367" s="3" t="s">
        <v>112</v>
      </c>
      <c r="J1367" s="3" t="s">
        <v>165</v>
      </c>
      <c r="K1367" s="3" t="s">
        <v>1401</v>
      </c>
      <c r="L1367" s="3" t="s">
        <v>555</v>
      </c>
      <c r="M1367" s="3" t="s">
        <v>135</v>
      </c>
      <c r="N1367" s="3" t="s">
        <v>4812</v>
      </c>
      <c r="O1367" s="3" t="s">
        <v>6506</v>
      </c>
      <c r="P1367" s="3" t="s">
        <v>1558</v>
      </c>
      <c r="Q1367" s="3" t="s">
        <v>6</v>
      </c>
      <c r="R1367" s="3" t="s">
        <v>869</v>
      </c>
      <c r="S1367" s="3"/>
      <c r="T1367" s="3"/>
      <c r="U1367" s="3" t="s">
        <v>1717</v>
      </c>
      <c r="V1367" s="3"/>
      <c r="W1367" s="3"/>
      <c r="X1367" s="3" t="s">
        <v>88</v>
      </c>
      <c r="Y1367" s="3"/>
      <c r="Z1367" s="3"/>
      <c r="AA1367" s="3"/>
      <c r="AB1367" s="3"/>
      <c r="AC1367" s="3" t="s">
        <v>1382</v>
      </c>
      <c r="AD1367" s="3" t="s">
        <v>3387</v>
      </c>
      <c r="AE1367" s="3" t="s">
        <v>5734</v>
      </c>
      <c r="AF1367" s="3" t="s">
        <v>440</v>
      </c>
      <c r="AG1367" s="3" t="s">
        <v>83</v>
      </c>
      <c r="AH1367" s="3" t="s">
        <v>83</v>
      </c>
      <c r="AI1367" s="3" t="s">
        <v>156</v>
      </c>
      <c r="AJ1367" s="3" t="s">
        <v>2896</v>
      </c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4"/>
    </row>
    <row r="1368" spans="1:51" x14ac:dyDescent="0.25">
      <c r="A1368" s="2" t="s">
        <v>633</v>
      </c>
      <c r="B1368" s="11" t="s">
        <v>6464</v>
      </c>
      <c r="C1368" s="3">
        <v>1</v>
      </c>
      <c r="D1368" s="3" t="s">
        <v>660</v>
      </c>
      <c r="E1368" s="3" t="s">
        <v>4</v>
      </c>
      <c r="F1368" s="3" t="s">
        <v>1621</v>
      </c>
      <c r="G1368" s="3"/>
      <c r="H1368" s="3" t="s">
        <v>440</v>
      </c>
      <c r="I1368" s="3" t="s">
        <v>1954</v>
      </c>
      <c r="J1368" s="3" t="s">
        <v>5721</v>
      </c>
      <c r="K1368" s="3" t="s">
        <v>4268</v>
      </c>
      <c r="L1368" s="3" t="s">
        <v>6507</v>
      </c>
      <c r="M1368" s="3" t="s">
        <v>6508</v>
      </c>
      <c r="N1368" s="3" t="s">
        <v>1680</v>
      </c>
      <c r="O1368" s="3" t="s">
        <v>1593</v>
      </c>
      <c r="P1368" s="3" t="s">
        <v>360</v>
      </c>
      <c r="Q1368" s="3" t="s">
        <v>506</v>
      </c>
      <c r="R1368" s="3" t="s">
        <v>433</v>
      </c>
      <c r="S1368" s="3" t="s">
        <v>433</v>
      </c>
      <c r="T1368" s="3" t="s">
        <v>231</v>
      </c>
      <c r="U1368" s="3" t="s">
        <v>410</v>
      </c>
      <c r="V1368" s="3" t="s">
        <v>410</v>
      </c>
      <c r="W1368" s="3" t="s">
        <v>411</v>
      </c>
      <c r="X1368" s="3" t="s">
        <v>646</v>
      </c>
      <c r="Y1368" s="3" t="s">
        <v>165</v>
      </c>
      <c r="Z1368" s="3" t="s">
        <v>2596</v>
      </c>
      <c r="AA1368" s="3" t="s">
        <v>85</v>
      </c>
      <c r="AB1368" s="3"/>
      <c r="AC1368" s="3" t="s">
        <v>791</v>
      </c>
      <c r="AD1368" s="3" t="s">
        <v>2843</v>
      </c>
      <c r="AE1368" s="3" t="s">
        <v>185</v>
      </c>
      <c r="AF1368" s="3" t="s">
        <v>440</v>
      </c>
      <c r="AG1368" s="3" t="s">
        <v>165</v>
      </c>
      <c r="AH1368" s="3" t="s">
        <v>165</v>
      </c>
      <c r="AI1368" s="3" t="s">
        <v>2036</v>
      </c>
      <c r="AJ1368" s="3" t="s">
        <v>240</v>
      </c>
      <c r="AK1368" s="3"/>
      <c r="AL1368" s="3"/>
      <c r="AM1368" s="3"/>
      <c r="AN1368" s="3"/>
      <c r="AO1368" s="3"/>
      <c r="AP1368" s="3"/>
      <c r="AQ1368" s="3" t="s">
        <v>38</v>
      </c>
      <c r="AR1368" s="3" t="s">
        <v>38</v>
      </c>
      <c r="AS1368" s="3"/>
      <c r="AT1368" s="3"/>
      <c r="AU1368" s="3"/>
      <c r="AV1368" s="3"/>
      <c r="AW1368" s="3"/>
      <c r="AX1368" s="3"/>
      <c r="AY1368" s="4"/>
    </row>
    <row r="1369" spans="1:51" x14ac:dyDescent="0.25">
      <c r="A1369" s="2" t="s">
        <v>633</v>
      </c>
      <c r="B1369" s="11" t="s">
        <v>6464</v>
      </c>
      <c r="C1369" s="3">
        <v>2</v>
      </c>
      <c r="D1369" s="3" t="s">
        <v>684</v>
      </c>
      <c r="E1369" s="3" t="s">
        <v>1621</v>
      </c>
      <c r="F1369" s="3" t="s">
        <v>2637</v>
      </c>
      <c r="G1369" s="3"/>
      <c r="H1369" s="3" t="s">
        <v>424</v>
      </c>
      <c r="I1369" s="3" t="s">
        <v>2850</v>
      </c>
      <c r="J1369" s="3" t="s">
        <v>2417</v>
      </c>
      <c r="K1369" s="3" t="s">
        <v>2198</v>
      </c>
      <c r="L1369" s="3" t="s">
        <v>2726</v>
      </c>
      <c r="M1369" s="3" t="s">
        <v>6509</v>
      </c>
      <c r="N1369" s="3" t="s">
        <v>4234</v>
      </c>
      <c r="O1369" s="3" t="s">
        <v>1738</v>
      </c>
      <c r="P1369" s="3" t="s">
        <v>1028</v>
      </c>
      <c r="Q1369" s="3" t="s">
        <v>506</v>
      </c>
      <c r="R1369" s="3" t="s">
        <v>1324</v>
      </c>
      <c r="S1369" s="3" t="s">
        <v>411</v>
      </c>
      <c r="T1369" s="3" t="s">
        <v>231</v>
      </c>
      <c r="U1369" s="3" t="s">
        <v>410</v>
      </c>
      <c r="V1369" s="3" t="s">
        <v>410</v>
      </c>
      <c r="W1369" s="3" t="s">
        <v>1324</v>
      </c>
      <c r="X1369" s="3" t="s">
        <v>458</v>
      </c>
      <c r="Y1369" s="3" t="s">
        <v>182</v>
      </c>
      <c r="Z1369" s="3" t="s">
        <v>3806</v>
      </c>
      <c r="AA1369" s="3" t="s">
        <v>298</v>
      </c>
      <c r="AB1369" s="3"/>
      <c r="AC1369" s="3" t="s">
        <v>424</v>
      </c>
      <c r="AD1369" s="3" t="s">
        <v>3431</v>
      </c>
      <c r="AE1369" s="3" t="s">
        <v>446</v>
      </c>
      <c r="AF1369" s="3" t="s">
        <v>440</v>
      </c>
      <c r="AG1369" s="3" t="s">
        <v>29</v>
      </c>
      <c r="AH1369" s="3" t="s">
        <v>29</v>
      </c>
      <c r="AI1369" s="3" t="s">
        <v>2937</v>
      </c>
      <c r="AJ1369" s="3" t="s">
        <v>810</v>
      </c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4"/>
    </row>
    <row r="1370" spans="1:51" x14ac:dyDescent="0.25">
      <c r="A1370" s="2" t="s">
        <v>633</v>
      </c>
      <c r="B1370" s="11" t="s">
        <v>6464</v>
      </c>
      <c r="C1370" s="3">
        <v>3</v>
      </c>
      <c r="D1370" s="3" t="s">
        <v>1331</v>
      </c>
      <c r="E1370" s="3" t="s">
        <v>2637</v>
      </c>
      <c r="F1370" s="3" t="s">
        <v>275</v>
      </c>
      <c r="G1370" s="3"/>
      <c r="H1370" s="3" t="s">
        <v>1704</v>
      </c>
      <c r="I1370" s="3" t="s">
        <v>8</v>
      </c>
      <c r="J1370" s="3" t="s">
        <v>5416</v>
      </c>
      <c r="K1370" s="3" t="s">
        <v>523</v>
      </c>
      <c r="L1370" s="3" t="s">
        <v>1380</v>
      </c>
      <c r="M1370" s="3" t="s">
        <v>6510</v>
      </c>
      <c r="N1370" s="3" t="s">
        <v>969</v>
      </c>
      <c r="O1370" s="3" t="s">
        <v>2608</v>
      </c>
      <c r="P1370" s="3" t="s">
        <v>190</v>
      </c>
      <c r="Q1370" s="3" t="s">
        <v>506</v>
      </c>
      <c r="R1370" s="3" t="s">
        <v>411</v>
      </c>
      <c r="S1370" s="3" t="s">
        <v>411</v>
      </c>
      <c r="T1370" s="3" t="s">
        <v>409</v>
      </c>
      <c r="U1370" s="3" t="s">
        <v>410</v>
      </c>
      <c r="V1370" s="3" t="s">
        <v>410</v>
      </c>
      <c r="W1370" s="3" t="s">
        <v>411</v>
      </c>
      <c r="X1370" s="3" t="s">
        <v>55</v>
      </c>
      <c r="Y1370" s="3" t="s">
        <v>30</v>
      </c>
      <c r="Z1370" s="3" t="s">
        <v>4152</v>
      </c>
      <c r="AA1370" s="3" t="s">
        <v>298</v>
      </c>
      <c r="AB1370" s="3"/>
      <c r="AC1370" s="3" t="s">
        <v>27</v>
      </c>
      <c r="AD1370" s="3" t="s">
        <v>1767</v>
      </c>
      <c r="AE1370" s="3" t="s">
        <v>1028</v>
      </c>
      <c r="AF1370" s="3" t="s">
        <v>440</v>
      </c>
      <c r="AG1370" s="3" t="s">
        <v>1066</v>
      </c>
      <c r="AH1370" s="3" t="s">
        <v>29</v>
      </c>
      <c r="AI1370" s="3" t="s">
        <v>1066</v>
      </c>
      <c r="AJ1370" s="3" t="s">
        <v>32</v>
      </c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4"/>
    </row>
    <row r="1371" spans="1:51" x14ac:dyDescent="0.25">
      <c r="A1371" s="2" t="s">
        <v>633</v>
      </c>
      <c r="B1371" s="11" t="s">
        <v>6464</v>
      </c>
      <c r="C1371" s="3">
        <v>4</v>
      </c>
      <c r="D1371" s="3" t="s">
        <v>1343</v>
      </c>
      <c r="E1371" s="3" t="s">
        <v>275</v>
      </c>
      <c r="F1371" s="3" t="s">
        <v>581</v>
      </c>
      <c r="G1371" s="3"/>
      <c r="H1371" s="3" t="s">
        <v>424</v>
      </c>
      <c r="I1371" s="3" t="s">
        <v>903</v>
      </c>
      <c r="J1371" s="3" t="s">
        <v>2821</v>
      </c>
      <c r="K1371" s="3" t="s">
        <v>4436</v>
      </c>
      <c r="L1371" s="3" t="s">
        <v>3596</v>
      </c>
      <c r="M1371" s="3" t="s">
        <v>5026</v>
      </c>
      <c r="N1371" s="3" t="s">
        <v>3036</v>
      </c>
      <c r="O1371" s="3" t="s">
        <v>944</v>
      </c>
      <c r="P1371" s="3" t="s">
        <v>427</v>
      </c>
      <c r="Q1371" s="3" t="s">
        <v>506</v>
      </c>
      <c r="R1371" s="3" t="s">
        <v>433</v>
      </c>
      <c r="S1371" s="3" t="s">
        <v>433</v>
      </c>
      <c r="T1371" s="3" t="s">
        <v>328</v>
      </c>
      <c r="U1371" s="3" t="s">
        <v>1412</v>
      </c>
      <c r="V1371" s="3" t="s">
        <v>1412</v>
      </c>
      <c r="W1371" s="3" t="s">
        <v>1324</v>
      </c>
      <c r="X1371" s="3" t="s">
        <v>270</v>
      </c>
      <c r="Y1371" s="3" t="s">
        <v>29</v>
      </c>
      <c r="Z1371" s="3" t="s">
        <v>790</v>
      </c>
      <c r="AA1371" s="3" t="s">
        <v>36</v>
      </c>
      <c r="AB1371" s="3"/>
      <c r="AC1371" s="3" t="s">
        <v>270</v>
      </c>
      <c r="AD1371" s="3" t="s">
        <v>216</v>
      </c>
      <c r="AE1371" s="3" t="s">
        <v>446</v>
      </c>
      <c r="AF1371" s="3" t="s">
        <v>440</v>
      </c>
      <c r="AG1371" s="3" t="s">
        <v>182</v>
      </c>
      <c r="AH1371" s="3" t="s">
        <v>824</v>
      </c>
      <c r="AI1371" s="3" t="s">
        <v>348</v>
      </c>
      <c r="AJ1371" s="3" t="s">
        <v>62</v>
      </c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4"/>
    </row>
    <row r="1372" spans="1:51" x14ac:dyDescent="0.25">
      <c r="A1372" s="2" t="s">
        <v>633</v>
      </c>
      <c r="B1372" s="11" t="s">
        <v>6464</v>
      </c>
      <c r="C1372" s="3">
        <v>5</v>
      </c>
      <c r="D1372" s="3" t="s">
        <v>95</v>
      </c>
      <c r="E1372" s="3" t="s">
        <v>581</v>
      </c>
      <c r="F1372" s="3" t="s">
        <v>3011</v>
      </c>
      <c r="G1372" s="3"/>
      <c r="H1372" s="3" t="s">
        <v>791</v>
      </c>
      <c r="I1372" s="3" t="s">
        <v>1534</v>
      </c>
      <c r="J1372" s="3" t="s">
        <v>737</v>
      </c>
      <c r="K1372" s="3" t="s">
        <v>6511</v>
      </c>
      <c r="L1372" s="3" t="s">
        <v>5539</v>
      </c>
      <c r="M1372" s="3" t="s">
        <v>5974</v>
      </c>
      <c r="N1372" s="3" t="s">
        <v>1788</v>
      </c>
      <c r="O1372" s="3" t="s">
        <v>6427</v>
      </c>
      <c r="P1372" s="3" t="s">
        <v>1017</v>
      </c>
      <c r="Q1372" s="3" t="s">
        <v>148</v>
      </c>
      <c r="R1372" s="3" t="s">
        <v>207</v>
      </c>
      <c r="S1372" s="3" t="s">
        <v>433</v>
      </c>
      <c r="T1372" s="3" t="s">
        <v>328</v>
      </c>
      <c r="U1372" s="3" t="s">
        <v>410</v>
      </c>
      <c r="V1372" s="3" t="s">
        <v>171</v>
      </c>
      <c r="W1372" s="3" t="s">
        <v>411</v>
      </c>
      <c r="X1372" s="3" t="s">
        <v>61</v>
      </c>
      <c r="Y1372" s="3"/>
      <c r="Z1372" s="3"/>
      <c r="AA1372" s="3" t="s">
        <v>193</v>
      </c>
      <c r="AB1372" s="3"/>
      <c r="AC1372" s="3" t="s">
        <v>155</v>
      </c>
      <c r="AD1372" s="3" t="s">
        <v>1576</v>
      </c>
      <c r="AE1372" s="3" t="s">
        <v>270</v>
      </c>
      <c r="AF1372" s="3" t="s">
        <v>155</v>
      </c>
      <c r="AG1372" s="3" t="s">
        <v>165</v>
      </c>
      <c r="AH1372" s="3" t="s">
        <v>29</v>
      </c>
      <c r="AI1372" s="3" t="s">
        <v>2008</v>
      </c>
      <c r="AJ1372" s="3" t="s">
        <v>5</v>
      </c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4"/>
    </row>
    <row r="1373" spans="1:51" x14ac:dyDescent="0.25">
      <c r="A1373" s="2" t="s">
        <v>633</v>
      </c>
      <c r="B1373" s="11" t="s">
        <v>6464</v>
      </c>
      <c r="C1373" s="3">
        <v>6</v>
      </c>
      <c r="D1373" s="3" t="s">
        <v>4663</v>
      </c>
      <c r="E1373" s="3" t="s">
        <v>3011</v>
      </c>
      <c r="F1373" s="3"/>
      <c r="G1373" s="3"/>
      <c r="H1373" s="3" t="s">
        <v>454</v>
      </c>
      <c r="I1373" s="3" t="s">
        <v>1248</v>
      </c>
      <c r="J1373" s="3" t="s">
        <v>190</v>
      </c>
      <c r="K1373" s="3" t="s">
        <v>346</v>
      </c>
      <c r="L1373" s="3" t="s">
        <v>5414</v>
      </c>
      <c r="M1373" s="3" t="s">
        <v>2888</v>
      </c>
      <c r="N1373" s="3" t="s">
        <v>2225</v>
      </c>
      <c r="O1373" s="3" t="s">
        <v>6512</v>
      </c>
      <c r="P1373" s="3" t="s">
        <v>555</v>
      </c>
      <c r="Q1373" s="3" t="s">
        <v>6</v>
      </c>
      <c r="R1373" s="3" t="s">
        <v>231</v>
      </c>
      <c r="S1373" s="3" t="s">
        <v>231</v>
      </c>
      <c r="T1373" s="3" t="s">
        <v>268</v>
      </c>
      <c r="U1373" s="3" t="s">
        <v>1575</v>
      </c>
      <c r="V1373" s="3" t="s">
        <v>3224</v>
      </c>
      <c r="W1373" s="3" t="s">
        <v>1412</v>
      </c>
      <c r="X1373" s="3" t="s">
        <v>30</v>
      </c>
      <c r="Y1373" s="3"/>
      <c r="Z1373" s="3"/>
      <c r="AA1373" s="3" t="s">
        <v>298</v>
      </c>
      <c r="AB1373" s="3"/>
      <c r="AC1373" s="3" t="s">
        <v>375</v>
      </c>
      <c r="AD1373" s="3" t="s">
        <v>2905</v>
      </c>
      <c r="AE1373" s="3" t="s">
        <v>962</v>
      </c>
      <c r="AF1373" s="3" t="s">
        <v>1087</v>
      </c>
      <c r="AG1373" s="3" t="s">
        <v>321</v>
      </c>
      <c r="AH1373" s="3" t="s">
        <v>61</v>
      </c>
      <c r="AI1373" s="3" t="s">
        <v>177</v>
      </c>
      <c r="AJ1373" s="3" t="s">
        <v>3</v>
      </c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4"/>
    </row>
    <row r="1374" spans="1:51" x14ac:dyDescent="0.25">
      <c r="A1374" s="2" t="s">
        <v>4748</v>
      </c>
      <c r="B1374" s="11" t="s">
        <v>6464</v>
      </c>
      <c r="C1374" s="3">
        <v>1</v>
      </c>
      <c r="D1374" s="3" t="s">
        <v>660</v>
      </c>
      <c r="E1374" s="3" t="s">
        <v>4</v>
      </c>
      <c r="F1374" s="3" t="s">
        <v>1847</v>
      </c>
      <c r="G1374" s="3"/>
      <c r="H1374" s="3" t="s">
        <v>1028</v>
      </c>
      <c r="I1374" s="3" t="s">
        <v>382</v>
      </c>
      <c r="J1374" s="3" t="s">
        <v>1800</v>
      </c>
      <c r="K1374" s="3" t="s">
        <v>3478</v>
      </c>
      <c r="L1374" s="3" t="s">
        <v>3346</v>
      </c>
      <c r="M1374" s="3" t="s">
        <v>5548</v>
      </c>
      <c r="N1374" s="3" t="s">
        <v>4990</v>
      </c>
      <c r="O1374" s="3" t="s">
        <v>6513</v>
      </c>
      <c r="P1374" s="3" t="s">
        <v>376</v>
      </c>
      <c r="Q1374" s="3" t="s">
        <v>6</v>
      </c>
      <c r="R1374" s="3" t="s">
        <v>869</v>
      </c>
      <c r="S1374" s="3"/>
      <c r="T1374" s="3"/>
      <c r="U1374" s="3" t="s">
        <v>1717</v>
      </c>
      <c r="V1374" s="3"/>
      <c r="W1374" s="3"/>
      <c r="X1374" s="3" t="s">
        <v>209</v>
      </c>
      <c r="Y1374" s="3" t="s">
        <v>1382</v>
      </c>
      <c r="Z1374" s="3" t="s">
        <v>317</v>
      </c>
      <c r="AA1374" s="3" t="s">
        <v>26</v>
      </c>
      <c r="AB1374" s="3" t="s">
        <v>1290</v>
      </c>
      <c r="AC1374" s="3" t="s">
        <v>209</v>
      </c>
      <c r="AD1374" s="3" t="s">
        <v>4071</v>
      </c>
      <c r="AE1374" s="3" t="s">
        <v>6514</v>
      </c>
      <c r="AF1374" s="3" t="s">
        <v>3358</v>
      </c>
      <c r="AG1374" s="3" t="s">
        <v>55</v>
      </c>
      <c r="AH1374" s="3" t="s">
        <v>1011</v>
      </c>
      <c r="AI1374" s="3" t="s">
        <v>2497</v>
      </c>
      <c r="AJ1374" s="3" t="s">
        <v>3065</v>
      </c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4"/>
    </row>
    <row r="1375" spans="1:51" x14ac:dyDescent="0.25">
      <c r="A1375" s="2" t="s">
        <v>4748</v>
      </c>
      <c r="B1375" s="11" t="s">
        <v>6464</v>
      </c>
      <c r="C1375" s="3">
        <v>2</v>
      </c>
      <c r="D1375" s="3" t="s">
        <v>684</v>
      </c>
      <c r="E1375" s="3" t="s">
        <v>1847</v>
      </c>
      <c r="F1375" s="3" t="s">
        <v>492</v>
      </c>
      <c r="G1375" s="3"/>
      <c r="H1375" s="3" t="s">
        <v>23</v>
      </c>
      <c r="I1375" s="3" t="s">
        <v>1401</v>
      </c>
      <c r="J1375" s="3" t="s">
        <v>440</v>
      </c>
      <c r="K1375" s="3" t="s">
        <v>1594</v>
      </c>
      <c r="L1375" s="3" t="s">
        <v>2008</v>
      </c>
      <c r="M1375" s="3" t="s">
        <v>6486</v>
      </c>
      <c r="N1375" s="3" t="s">
        <v>5671</v>
      </c>
      <c r="O1375" s="3" t="s">
        <v>6515</v>
      </c>
      <c r="P1375" s="3"/>
      <c r="Q1375" s="3" t="s">
        <v>6</v>
      </c>
      <c r="R1375" s="3" t="s">
        <v>869</v>
      </c>
      <c r="S1375" s="3"/>
      <c r="T1375" s="3"/>
      <c r="U1375" s="3" t="s">
        <v>1717</v>
      </c>
      <c r="V1375" s="3"/>
      <c r="W1375" s="3"/>
      <c r="X1375" s="3" t="s">
        <v>646</v>
      </c>
      <c r="Y1375" s="3" t="s">
        <v>83</v>
      </c>
      <c r="Z1375" s="3" t="s">
        <v>4291</v>
      </c>
      <c r="AA1375" s="3" t="s">
        <v>298</v>
      </c>
      <c r="AB1375" s="3" t="s">
        <v>1427</v>
      </c>
      <c r="AC1375" s="3" t="s">
        <v>434</v>
      </c>
      <c r="AD1375" s="3" t="s">
        <v>5457</v>
      </c>
      <c r="AE1375" s="3" t="s">
        <v>4507</v>
      </c>
      <c r="AF1375" s="3" t="s">
        <v>3358</v>
      </c>
      <c r="AG1375" s="3" t="s">
        <v>335</v>
      </c>
      <c r="AH1375" s="3" t="s">
        <v>395</v>
      </c>
      <c r="AI1375" s="3" t="s">
        <v>1846</v>
      </c>
      <c r="AJ1375" s="3" t="s">
        <v>859</v>
      </c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4"/>
    </row>
    <row r="1376" spans="1:51" x14ac:dyDescent="0.25">
      <c r="A1376" s="2" t="s">
        <v>4748</v>
      </c>
      <c r="B1376" s="11" t="s">
        <v>6464</v>
      </c>
      <c r="C1376" s="3">
        <v>3</v>
      </c>
      <c r="D1376" s="3" t="s">
        <v>2157</v>
      </c>
      <c r="E1376" s="3" t="s">
        <v>492</v>
      </c>
      <c r="F1376" s="3" t="s">
        <v>3918</v>
      </c>
      <c r="G1376" s="3"/>
      <c r="H1376" s="3" t="s">
        <v>61</v>
      </c>
      <c r="I1376" s="3" t="s">
        <v>83</v>
      </c>
      <c r="J1376" s="3" t="s">
        <v>1382</v>
      </c>
      <c r="K1376" s="3" t="s">
        <v>1053</v>
      </c>
      <c r="L1376" s="3" t="s">
        <v>348</v>
      </c>
      <c r="M1376" s="3" t="s">
        <v>2362</v>
      </c>
      <c r="N1376" s="3" t="s">
        <v>2500</v>
      </c>
      <c r="O1376" s="3" t="s">
        <v>6516</v>
      </c>
      <c r="P1376" s="3"/>
      <c r="Q1376" s="3" t="s">
        <v>6</v>
      </c>
      <c r="R1376" s="3" t="s">
        <v>869</v>
      </c>
      <c r="S1376" s="3"/>
      <c r="T1376" s="3"/>
      <c r="U1376" s="3" t="s">
        <v>1717</v>
      </c>
      <c r="V1376" s="3"/>
      <c r="W1376" s="3"/>
      <c r="X1376" s="3" t="s">
        <v>270</v>
      </c>
      <c r="Y1376" s="3" t="s">
        <v>291</v>
      </c>
      <c r="Z1376" s="3" t="s">
        <v>799</v>
      </c>
      <c r="AA1376" s="3" t="s">
        <v>613</v>
      </c>
      <c r="AB1376" s="3" t="s">
        <v>1374</v>
      </c>
      <c r="AC1376" s="3" t="s">
        <v>88</v>
      </c>
      <c r="AD1376" s="3" t="s">
        <v>2657</v>
      </c>
      <c r="AE1376" s="3" t="s">
        <v>2283</v>
      </c>
      <c r="AF1376" s="3" t="s">
        <v>3901</v>
      </c>
      <c r="AG1376" s="3" t="s">
        <v>321</v>
      </c>
      <c r="AH1376" s="3" t="s">
        <v>335</v>
      </c>
      <c r="AI1376" s="3" t="s">
        <v>422</v>
      </c>
      <c r="AJ1376" s="3" t="s">
        <v>793</v>
      </c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4"/>
    </row>
    <row r="1377" spans="1:51" x14ac:dyDescent="0.25">
      <c r="A1377" s="2" t="s">
        <v>4748</v>
      </c>
      <c r="B1377" s="11" t="s">
        <v>6464</v>
      </c>
      <c r="C1377" s="3">
        <v>4</v>
      </c>
      <c r="D1377" s="3" t="s">
        <v>2741</v>
      </c>
      <c r="E1377" s="3" t="s">
        <v>3918</v>
      </c>
      <c r="F1377" s="3" t="s">
        <v>490</v>
      </c>
      <c r="G1377" s="3"/>
      <c r="H1377" s="3" t="s">
        <v>426</v>
      </c>
      <c r="I1377" s="3" t="s">
        <v>1656</v>
      </c>
      <c r="J1377" s="3" t="s">
        <v>220</v>
      </c>
      <c r="K1377" s="3" t="s">
        <v>421</v>
      </c>
      <c r="L1377" s="3" t="s">
        <v>537</v>
      </c>
      <c r="M1377" s="3" t="s">
        <v>1586</v>
      </c>
      <c r="N1377" s="3" t="s">
        <v>5660</v>
      </c>
      <c r="O1377" s="3" t="s">
        <v>6517</v>
      </c>
      <c r="P1377" s="3" t="s">
        <v>2143</v>
      </c>
      <c r="Q1377" s="3" t="s">
        <v>6</v>
      </c>
      <c r="R1377" s="3" t="s">
        <v>954</v>
      </c>
      <c r="S1377" s="3"/>
      <c r="T1377" s="3"/>
      <c r="U1377" s="3" t="s">
        <v>1716</v>
      </c>
      <c r="V1377" s="3"/>
      <c r="W1377" s="3"/>
      <c r="X1377" s="3" t="s">
        <v>108</v>
      </c>
      <c r="Y1377" s="3" t="s">
        <v>112</v>
      </c>
      <c r="Z1377" s="3" t="s">
        <v>1992</v>
      </c>
      <c r="AA1377" s="3" t="s">
        <v>26</v>
      </c>
      <c r="AB1377" s="3" t="s">
        <v>868</v>
      </c>
      <c r="AC1377" s="3" t="s">
        <v>400</v>
      </c>
      <c r="AD1377" s="3"/>
      <c r="AE1377" s="3"/>
      <c r="AF1377" s="3"/>
      <c r="AG1377" s="3"/>
      <c r="AH1377" s="3"/>
      <c r="AI1377" s="3"/>
      <c r="AJ1377" s="3" t="s">
        <v>839</v>
      </c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4"/>
    </row>
    <row r="1378" spans="1:51" x14ac:dyDescent="0.25">
      <c r="A1378" s="2" t="s">
        <v>4748</v>
      </c>
      <c r="B1378" s="11" t="s">
        <v>6464</v>
      </c>
      <c r="C1378" s="3">
        <v>5</v>
      </c>
      <c r="D1378" s="3" t="s">
        <v>2749</v>
      </c>
      <c r="E1378" s="3" t="s">
        <v>490</v>
      </c>
      <c r="F1378" s="3" t="s">
        <v>2672</v>
      </c>
      <c r="G1378" s="3"/>
      <c r="H1378" s="3" t="s">
        <v>1232</v>
      </c>
      <c r="I1378" s="3" t="s">
        <v>1053</v>
      </c>
      <c r="J1378" s="3" t="s">
        <v>646</v>
      </c>
      <c r="K1378" s="3" t="s">
        <v>509</v>
      </c>
      <c r="L1378" s="3" t="s">
        <v>1782</v>
      </c>
      <c r="M1378" s="3" t="s">
        <v>102</v>
      </c>
      <c r="N1378" s="3" t="s">
        <v>2892</v>
      </c>
      <c r="O1378" s="3" t="s">
        <v>5855</v>
      </c>
      <c r="P1378" s="3" t="s">
        <v>1468</v>
      </c>
      <c r="Q1378" s="3" t="s">
        <v>6</v>
      </c>
      <c r="R1378" s="3" t="s">
        <v>869</v>
      </c>
      <c r="S1378" s="3"/>
      <c r="T1378" s="3"/>
      <c r="U1378" s="3" t="s">
        <v>1717</v>
      </c>
      <c r="V1378" s="3"/>
      <c r="W1378" s="3"/>
      <c r="X1378" s="3" t="s">
        <v>243</v>
      </c>
      <c r="Y1378" s="3"/>
      <c r="Z1378" s="3"/>
      <c r="AA1378" s="3" t="s">
        <v>175</v>
      </c>
      <c r="AB1378" s="3" t="s">
        <v>1728</v>
      </c>
      <c r="AC1378" s="3" t="s">
        <v>346</v>
      </c>
      <c r="AD1378" s="3"/>
      <c r="AE1378" s="3"/>
      <c r="AF1378" s="3"/>
      <c r="AG1378" s="3"/>
      <c r="AH1378" s="3"/>
      <c r="AI1378" s="3"/>
      <c r="AJ1378" s="3" t="s">
        <v>2093</v>
      </c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4"/>
    </row>
    <row r="1379" spans="1:51" x14ac:dyDescent="0.25">
      <c r="A1379" s="2" t="s">
        <v>4748</v>
      </c>
      <c r="B1379" s="11" t="s">
        <v>6464</v>
      </c>
      <c r="C1379" s="3">
        <v>6</v>
      </c>
      <c r="D1379" s="3" t="s">
        <v>2208</v>
      </c>
      <c r="E1379" s="3" t="s">
        <v>2672</v>
      </c>
      <c r="F1379" s="3" t="s">
        <v>374</v>
      </c>
      <c r="G1379" s="3"/>
      <c r="H1379" s="3" t="s">
        <v>2447</v>
      </c>
      <c r="I1379" s="3" t="s">
        <v>273</v>
      </c>
      <c r="J1379" s="3" t="s">
        <v>446</v>
      </c>
      <c r="K1379" s="3" t="s">
        <v>798</v>
      </c>
      <c r="L1379" s="3" t="s">
        <v>1469</v>
      </c>
      <c r="M1379" s="3" t="s">
        <v>3209</v>
      </c>
      <c r="N1379" s="3" t="s">
        <v>6518</v>
      </c>
      <c r="O1379" s="3" t="s">
        <v>5659</v>
      </c>
      <c r="P1379" s="3" t="s">
        <v>860</v>
      </c>
      <c r="Q1379" s="3" t="s">
        <v>6</v>
      </c>
      <c r="R1379" s="3" t="s">
        <v>869</v>
      </c>
      <c r="S1379" s="3"/>
      <c r="T1379" s="3"/>
      <c r="U1379" s="3" t="s">
        <v>1717</v>
      </c>
      <c r="V1379" s="3"/>
      <c r="W1379" s="3"/>
      <c r="X1379" s="3" t="s">
        <v>155</v>
      </c>
      <c r="Y1379" s="3"/>
      <c r="Z1379" s="3"/>
      <c r="AA1379" s="3" t="s">
        <v>251</v>
      </c>
      <c r="AB1379" s="3" t="s">
        <v>343</v>
      </c>
      <c r="AC1379" s="3" t="s">
        <v>2729</v>
      </c>
      <c r="AD1379" s="3"/>
      <c r="AE1379" s="3"/>
      <c r="AF1379" s="3"/>
      <c r="AG1379" s="3"/>
      <c r="AH1379" s="3"/>
      <c r="AI1379" s="3"/>
      <c r="AJ1379" s="3" t="s">
        <v>3839</v>
      </c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4"/>
    </row>
    <row r="1380" spans="1:51" x14ac:dyDescent="0.25">
      <c r="A1380" s="2" t="s">
        <v>4748</v>
      </c>
      <c r="B1380" s="11" t="s">
        <v>6464</v>
      </c>
      <c r="C1380" s="3">
        <v>7</v>
      </c>
      <c r="D1380" s="3" t="s">
        <v>2218</v>
      </c>
      <c r="E1380" s="3" t="s">
        <v>374</v>
      </c>
      <c r="F1380" s="3"/>
      <c r="G1380" s="3"/>
      <c r="H1380" s="3" t="s">
        <v>427</v>
      </c>
      <c r="I1380" s="3" t="s">
        <v>434</v>
      </c>
      <c r="J1380" s="3" t="s">
        <v>183</v>
      </c>
      <c r="K1380" s="3" t="s">
        <v>412</v>
      </c>
      <c r="L1380" s="3" t="s">
        <v>239</v>
      </c>
      <c r="M1380" s="3" t="s">
        <v>2354</v>
      </c>
      <c r="N1380" s="3" t="s">
        <v>3546</v>
      </c>
      <c r="O1380" s="3" t="s">
        <v>6519</v>
      </c>
      <c r="P1380" s="3"/>
      <c r="Q1380" s="3" t="s">
        <v>6</v>
      </c>
      <c r="R1380" s="3" t="s">
        <v>954</v>
      </c>
      <c r="S1380" s="3"/>
      <c r="T1380" s="3"/>
      <c r="U1380" s="3" t="s">
        <v>1716</v>
      </c>
      <c r="V1380" s="3"/>
      <c r="W1380" s="3"/>
      <c r="X1380" s="3" t="s">
        <v>243</v>
      </c>
      <c r="Y1380" s="3"/>
      <c r="Z1380" s="3"/>
      <c r="AA1380" s="3"/>
      <c r="AB1380" s="3" t="s">
        <v>463</v>
      </c>
      <c r="AC1380" s="3" t="s">
        <v>1027</v>
      </c>
      <c r="AD1380" s="3"/>
      <c r="AE1380" s="3"/>
      <c r="AF1380" s="3"/>
      <c r="AG1380" s="3"/>
      <c r="AH1380" s="3"/>
      <c r="AI1380" s="3"/>
      <c r="AJ1380" s="3" t="s">
        <v>137</v>
      </c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4"/>
    </row>
    <row r="1381" spans="1:51" x14ac:dyDescent="0.25">
      <c r="A1381" s="2" t="s">
        <v>3500</v>
      </c>
      <c r="B1381" s="11" t="s">
        <v>6464</v>
      </c>
      <c r="C1381" s="3">
        <v>1</v>
      </c>
      <c r="D1381" s="3" t="s">
        <v>164</v>
      </c>
      <c r="E1381" s="3" t="s">
        <v>4</v>
      </c>
      <c r="F1381" s="3" t="s">
        <v>810</v>
      </c>
      <c r="G1381" s="3"/>
      <c r="H1381" s="3" t="s">
        <v>736</v>
      </c>
      <c r="I1381" s="3" t="s">
        <v>2132</v>
      </c>
      <c r="J1381" s="3" t="s">
        <v>1593</v>
      </c>
      <c r="K1381" s="3" t="s">
        <v>9</v>
      </c>
      <c r="L1381" s="3" t="s">
        <v>2020</v>
      </c>
      <c r="M1381" s="3" t="s">
        <v>6520</v>
      </c>
      <c r="N1381" s="3" t="s">
        <v>2842</v>
      </c>
      <c r="O1381" s="3" t="s">
        <v>3462</v>
      </c>
      <c r="P1381" s="3" t="s">
        <v>1800</v>
      </c>
      <c r="Q1381" s="3" t="s">
        <v>79</v>
      </c>
      <c r="R1381" s="3" t="s">
        <v>472</v>
      </c>
      <c r="S1381" s="3"/>
      <c r="T1381" s="3"/>
      <c r="U1381" s="3" t="s">
        <v>208</v>
      </c>
      <c r="V1381" s="3"/>
      <c r="W1381" s="3"/>
      <c r="X1381" s="3" t="s">
        <v>318</v>
      </c>
      <c r="Y1381" s="3" t="s">
        <v>182</v>
      </c>
      <c r="Z1381" s="3" t="s">
        <v>578</v>
      </c>
      <c r="AA1381" s="3" t="s">
        <v>406</v>
      </c>
      <c r="AB1381" s="3"/>
      <c r="AC1381" s="3" t="s">
        <v>1011</v>
      </c>
      <c r="AD1381" s="3" t="s">
        <v>96</v>
      </c>
      <c r="AE1381" s="3" t="s">
        <v>1916</v>
      </c>
      <c r="AF1381" s="3" t="s">
        <v>440</v>
      </c>
      <c r="AG1381" s="3" t="s">
        <v>165</v>
      </c>
      <c r="AH1381" s="3" t="s">
        <v>454</v>
      </c>
      <c r="AI1381" s="3" t="s">
        <v>26</v>
      </c>
      <c r="AJ1381" s="3" t="s">
        <v>2156</v>
      </c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4"/>
    </row>
    <row r="1382" spans="1:51" x14ac:dyDescent="0.25">
      <c r="A1382" s="2" t="s">
        <v>3500</v>
      </c>
      <c r="B1382" s="11" t="s">
        <v>6464</v>
      </c>
      <c r="C1382" s="3">
        <v>2</v>
      </c>
      <c r="D1382" s="3" t="s">
        <v>660</v>
      </c>
      <c r="E1382" s="3" t="s">
        <v>810</v>
      </c>
      <c r="F1382" s="3" t="s">
        <v>1021</v>
      </c>
      <c r="G1382" s="3"/>
      <c r="H1382" s="3" t="s">
        <v>751</v>
      </c>
      <c r="I1382" s="3" t="s">
        <v>4769</v>
      </c>
      <c r="J1382" s="3" t="s">
        <v>3784</v>
      </c>
      <c r="K1382" s="3" t="s">
        <v>914</v>
      </c>
      <c r="L1382" s="3" t="s">
        <v>2153</v>
      </c>
      <c r="M1382" s="3" t="s">
        <v>6521</v>
      </c>
      <c r="N1382" s="3" t="s">
        <v>3107</v>
      </c>
      <c r="O1382" s="3" t="s">
        <v>2922</v>
      </c>
      <c r="P1382" s="3" t="s">
        <v>617</v>
      </c>
      <c r="Q1382" s="3" t="s">
        <v>79</v>
      </c>
      <c r="R1382" s="3" t="s">
        <v>188</v>
      </c>
      <c r="S1382" s="3"/>
      <c r="T1382" s="3"/>
      <c r="U1382" s="3" t="s">
        <v>207</v>
      </c>
      <c r="V1382" s="3"/>
      <c r="W1382" s="3"/>
      <c r="X1382" s="3" t="s">
        <v>252</v>
      </c>
      <c r="Y1382" s="3" t="s">
        <v>29</v>
      </c>
      <c r="Z1382" s="3" t="s">
        <v>3935</v>
      </c>
      <c r="AA1382" s="3"/>
      <c r="AB1382" s="3"/>
      <c r="AC1382" s="3" t="s">
        <v>791</v>
      </c>
      <c r="AD1382" s="3" t="s">
        <v>4757</v>
      </c>
      <c r="AE1382" s="3" t="s">
        <v>1656</v>
      </c>
      <c r="AF1382" s="3" t="s">
        <v>440</v>
      </c>
      <c r="AG1382" s="3" t="s">
        <v>291</v>
      </c>
      <c r="AH1382" s="3" t="s">
        <v>291</v>
      </c>
      <c r="AI1382" s="3" t="s">
        <v>178</v>
      </c>
      <c r="AJ1382" s="3" t="s">
        <v>810</v>
      </c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4"/>
    </row>
    <row r="1383" spans="1:51" x14ac:dyDescent="0.25">
      <c r="A1383" s="2" t="s">
        <v>3500</v>
      </c>
      <c r="B1383" s="11" t="s">
        <v>6464</v>
      </c>
      <c r="C1383" s="3">
        <v>3</v>
      </c>
      <c r="D1383" s="3" t="s">
        <v>290</v>
      </c>
      <c r="E1383" s="3" t="s">
        <v>1021</v>
      </c>
      <c r="F1383" s="3" t="s">
        <v>1810</v>
      </c>
      <c r="G1383" s="3"/>
      <c r="H1383" s="3" t="s">
        <v>2448</v>
      </c>
      <c r="I1383" s="3" t="s">
        <v>673</v>
      </c>
      <c r="J1383" s="3" t="s">
        <v>1939</v>
      </c>
      <c r="K1383" s="3" t="s">
        <v>1251</v>
      </c>
      <c r="L1383" s="3" t="s">
        <v>3330</v>
      </c>
      <c r="M1383" s="3" t="s">
        <v>6522</v>
      </c>
      <c r="N1383" s="3" t="s">
        <v>526</v>
      </c>
      <c r="O1383" s="3" t="s">
        <v>498</v>
      </c>
      <c r="P1383" s="3" t="s">
        <v>190</v>
      </c>
      <c r="Q1383" s="3" t="s">
        <v>79</v>
      </c>
      <c r="R1383" s="3" t="s">
        <v>268</v>
      </c>
      <c r="S1383" s="3"/>
      <c r="T1383" s="3"/>
      <c r="U1383" s="3" t="s">
        <v>207</v>
      </c>
      <c r="V1383" s="3"/>
      <c r="W1383" s="3"/>
      <c r="X1383" s="3" t="s">
        <v>243</v>
      </c>
      <c r="Y1383" s="3" t="s">
        <v>29</v>
      </c>
      <c r="Z1383" s="3" t="s">
        <v>2788</v>
      </c>
      <c r="AA1383" s="3"/>
      <c r="AB1383" s="3"/>
      <c r="AC1383" s="3" t="s">
        <v>434</v>
      </c>
      <c r="AD1383" s="3" t="s">
        <v>4354</v>
      </c>
      <c r="AE1383" s="3" t="s">
        <v>1585</v>
      </c>
      <c r="AF1383" s="3" t="s">
        <v>440</v>
      </c>
      <c r="AG1383" s="3" t="s">
        <v>165</v>
      </c>
      <c r="AH1383" s="3" t="s">
        <v>182</v>
      </c>
      <c r="AI1383" s="3" t="s">
        <v>185</v>
      </c>
      <c r="AJ1383" s="3" t="s">
        <v>32</v>
      </c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4"/>
    </row>
    <row r="1384" spans="1:51" x14ac:dyDescent="0.25">
      <c r="A1384" s="2" t="s">
        <v>3500</v>
      </c>
      <c r="B1384" s="11" t="s">
        <v>6464</v>
      </c>
      <c r="C1384" s="3">
        <v>4</v>
      </c>
      <c r="D1384" s="3" t="s">
        <v>302</v>
      </c>
      <c r="E1384" s="3" t="s">
        <v>2637</v>
      </c>
      <c r="F1384" s="3" t="s">
        <v>828</v>
      </c>
      <c r="G1384" s="3"/>
      <c r="H1384" s="3" t="s">
        <v>736</v>
      </c>
      <c r="I1384" s="3" t="s">
        <v>2025</v>
      </c>
      <c r="J1384" s="3" t="s">
        <v>3713</v>
      </c>
      <c r="K1384" s="3" t="s">
        <v>5795</v>
      </c>
      <c r="L1384" s="3" t="s">
        <v>6523</v>
      </c>
      <c r="M1384" s="3" t="s">
        <v>6524</v>
      </c>
      <c r="N1384" s="3" t="s">
        <v>2487</v>
      </c>
      <c r="O1384" s="3" t="s">
        <v>2922</v>
      </c>
      <c r="P1384" s="3" t="s">
        <v>829</v>
      </c>
      <c r="Q1384" s="3" t="s">
        <v>79</v>
      </c>
      <c r="R1384" s="3" t="s">
        <v>250</v>
      </c>
      <c r="S1384" s="3"/>
      <c r="T1384" s="3"/>
      <c r="U1384" s="3" t="s">
        <v>1324</v>
      </c>
      <c r="V1384" s="3"/>
      <c r="W1384" s="3"/>
      <c r="X1384" s="3" t="s">
        <v>108</v>
      </c>
      <c r="Y1384" s="3" t="s">
        <v>60</v>
      </c>
      <c r="Z1384" s="3" t="s">
        <v>3239</v>
      </c>
      <c r="AA1384" s="3"/>
      <c r="AB1384" s="3"/>
      <c r="AC1384" s="3" t="s">
        <v>1656</v>
      </c>
      <c r="AD1384" s="3" t="s">
        <v>1469</v>
      </c>
      <c r="AE1384" s="3" t="s">
        <v>736</v>
      </c>
      <c r="AF1384" s="3" t="s">
        <v>440</v>
      </c>
      <c r="AG1384" s="3" t="s">
        <v>182</v>
      </c>
      <c r="AH1384" s="3" t="s">
        <v>182</v>
      </c>
      <c r="AI1384" s="3" t="s">
        <v>26</v>
      </c>
      <c r="AJ1384" s="3" t="s">
        <v>62</v>
      </c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4"/>
    </row>
    <row r="1385" spans="1:51" x14ac:dyDescent="0.25">
      <c r="A1385" s="2" t="s">
        <v>3500</v>
      </c>
      <c r="B1385" s="11" t="s">
        <v>6464</v>
      </c>
      <c r="C1385" s="3">
        <v>5</v>
      </c>
      <c r="D1385" s="3" t="s">
        <v>3744</v>
      </c>
      <c r="E1385" s="3" t="s">
        <v>828</v>
      </c>
      <c r="F1385" s="3" t="s">
        <v>1132</v>
      </c>
      <c r="G1385" s="3"/>
      <c r="H1385" s="3" t="s">
        <v>736</v>
      </c>
      <c r="I1385" s="3" t="s">
        <v>3833</v>
      </c>
      <c r="J1385" s="3" t="s">
        <v>3296</v>
      </c>
      <c r="K1385" s="3" t="s">
        <v>4125</v>
      </c>
      <c r="L1385" s="3" t="s">
        <v>6369</v>
      </c>
      <c r="M1385" s="3" t="s">
        <v>5693</v>
      </c>
      <c r="N1385" s="3" t="s">
        <v>3055</v>
      </c>
      <c r="O1385" s="3" t="s">
        <v>4890</v>
      </c>
      <c r="P1385" s="3" t="s">
        <v>2883</v>
      </c>
      <c r="Q1385" s="3" t="s">
        <v>506</v>
      </c>
      <c r="R1385" s="3" t="s">
        <v>250</v>
      </c>
      <c r="S1385" s="3"/>
      <c r="T1385" s="3"/>
      <c r="U1385" s="3" t="s">
        <v>433</v>
      </c>
      <c r="V1385" s="3"/>
      <c r="W1385" s="3"/>
      <c r="X1385" s="3" t="s">
        <v>270</v>
      </c>
      <c r="Y1385" s="3"/>
      <c r="Z1385" s="3"/>
      <c r="AA1385" s="3" t="s">
        <v>401</v>
      </c>
      <c r="AB1385" s="3"/>
      <c r="AC1385" s="3"/>
      <c r="AD1385" s="3" t="s">
        <v>47</v>
      </c>
      <c r="AE1385" s="3" t="s">
        <v>602</v>
      </c>
      <c r="AF1385" s="3" t="s">
        <v>112</v>
      </c>
      <c r="AG1385" s="3" t="s">
        <v>291</v>
      </c>
      <c r="AH1385" s="3" t="s">
        <v>165</v>
      </c>
      <c r="AI1385" s="3" t="s">
        <v>1087</v>
      </c>
      <c r="AJ1385" s="3" t="s">
        <v>5</v>
      </c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4"/>
    </row>
    <row r="1386" spans="1:51" x14ac:dyDescent="0.25">
      <c r="A1386" s="2" t="s">
        <v>3500</v>
      </c>
      <c r="B1386" s="11" t="s">
        <v>6464</v>
      </c>
      <c r="C1386" s="3">
        <v>6</v>
      </c>
      <c r="D1386" s="3" t="s">
        <v>3428</v>
      </c>
      <c r="E1386" s="3" t="s">
        <v>1132</v>
      </c>
      <c r="F1386" s="3" t="s">
        <v>493</v>
      </c>
      <c r="G1386" s="3"/>
      <c r="H1386" s="3" t="s">
        <v>736</v>
      </c>
      <c r="I1386" s="3" t="s">
        <v>96</v>
      </c>
      <c r="J1386" s="3" t="s">
        <v>468</v>
      </c>
      <c r="K1386" s="3" t="s">
        <v>6525</v>
      </c>
      <c r="L1386" s="3" t="s">
        <v>5843</v>
      </c>
      <c r="M1386" s="3" t="s">
        <v>6526</v>
      </c>
      <c r="N1386" s="3" t="s">
        <v>519</v>
      </c>
      <c r="O1386" s="3" t="s">
        <v>475</v>
      </c>
      <c r="P1386" s="3" t="s">
        <v>625</v>
      </c>
      <c r="Q1386" s="3" t="s">
        <v>79</v>
      </c>
      <c r="R1386" s="3" t="s">
        <v>250</v>
      </c>
      <c r="S1386" s="3"/>
      <c r="T1386" s="3"/>
      <c r="U1386" s="3" t="s">
        <v>411</v>
      </c>
      <c r="V1386" s="3"/>
      <c r="W1386" s="3"/>
      <c r="X1386" s="3" t="s">
        <v>108</v>
      </c>
      <c r="Y1386" s="3"/>
      <c r="Z1386" s="3"/>
      <c r="AA1386" s="3" t="s">
        <v>743</v>
      </c>
      <c r="AB1386" s="3"/>
      <c r="AC1386" s="3" t="s">
        <v>438</v>
      </c>
      <c r="AD1386" s="3" t="s">
        <v>823</v>
      </c>
      <c r="AE1386" s="3" t="s">
        <v>602</v>
      </c>
      <c r="AF1386" s="3" t="s">
        <v>112</v>
      </c>
      <c r="AG1386" s="3" t="s">
        <v>165</v>
      </c>
      <c r="AH1386" s="3" t="s">
        <v>182</v>
      </c>
      <c r="AI1386" s="3" t="s">
        <v>156</v>
      </c>
      <c r="AJ1386" s="3" t="s">
        <v>62</v>
      </c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4"/>
    </row>
    <row r="1387" spans="1:51" x14ac:dyDescent="0.25">
      <c r="A1387" s="2" t="s">
        <v>3500</v>
      </c>
      <c r="B1387" s="11" t="s">
        <v>6464</v>
      </c>
      <c r="C1387" s="3">
        <v>7</v>
      </c>
      <c r="D1387" s="3" t="s">
        <v>3755</v>
      </c>
      <c r="E1387" s="3" t="s">
        <v>493</v>
      </c>
      <c r="F1387" s="3" t="s">
        <v>3417</v>
      </c>
      <c r="G1387" s="3"/>
      <c r="H1387" s="3" t="s">
        <v>412</v>
      </c>
      <c r="I1387" s="3" t="s">
        <v>437</v>
      </c>
      <c r="J1387" s="3" t="s">
        <v>42</v>
      </c>
      <c r="K1387" s="3" t="s">
        <v>4357</v>
      </c>
      <c r="L1387" s="3" t="s">
        <v>5967</v>
      </c>
      <c r="M1387" s="3" t="s">
        <v>6037</v>
      </c>
      <c r="N1387" s="3" t="s">
        <v>3667</v>
      </c>
      <c r="O1387" s="3" t="s">
        <v>2508</v>
      </c>
      <c r="P1387" s="3" t="s">
        <v>57</v>
      </c>
      <c r="Q1387" s="3" t="s">
        <v>148</v>
      </c>
      <c r="R1387" s="3" t="s">
        <v>188</v>
      </c>
      <c r="S1387" s="3"/>
      <c r="T1387" s="3"/>
      <c r="U1387" s="3" t="s">
        <v>207</v>
      </c>
      <c r="V1387" s="3"/>
      <c r="W1387" s="3"/>
      <c r="X1387" s="3" t="s">
        <v>252</v>
      </c>
      <c r="Y1387" s="3"/>
      <c r="Z1387" s="3"/>
      <c r="AA1387" s="3" t="s">
        <v>713</v>
      </c>
      <c r="AB1387" s="3"/>
      <c r="AC1387" s="3" t="s">
        <v>183</v>
      </c>
      <c r="AD1387" s="3" t="s">
        <v>1767</v>
      </c>
      <c r="AE1387" s="3" t="s">
        <v>1768</v>
      </c>
      <c r="AF1387" s="3" t="s">
        <v>112</v>
      </c>
      <c r="AG1387" s="3" t="s">
        <v>155</v>
      </c>
      <c r="AH1387" s="3" t="s">
        <v>165</v>
      </c>
      <c r="AI1387" s="3" t="s">
        <v>967</v>
      </c>
      <c r="AJ1387" s="3" t="s">
        <v>32</v>
      </c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4"/>
    </row>
    <row r="1388" spans="1:51" x14ac:dyDescent="0.25">
      <c r="A1388" s="2" t="s">
        <v>3500</v>
      </c>
      <c r="B1388" s="11" t="s">
        <v>6464</v>
      </c>
      <c r="C1388" s="3">
        <v>8</v>
      </c>
      <c r="D1388" s="3" t="s">
        <v>3760</v>
      </c>
      <c r="E1388" s="3" t="s">
        <v>3417</v>
      </c>
      <c r="F1388" s="3" t="s">
        <v>117</v>
      </c>
      <c r="G1388" s="3"/>
      <c r="H1388" s="3" t="s">
        <v>617</v>
      </c>
      <c r="I1388" s="3" t="s">
        <v>1381</v>
      </c>
      <c r="J1388" s="3" t="s">
        <v>2354</v>
      </c>
      <c r="K1388" s="3" t="s">
        <v>2587</v>
      </c>
      <c r="L1388" s="3" t="s">
        <v>6527</v>
      </c>
      <c r="M1388" s="3" t="s">
        <v>4067</v>
      </c>
      <c r="N1388" s="3" t="s">
        <v>6528</v>
      </c>
      <c r="O1388" s="3" t="s">
        <v>2778</v>
      </c>
      <c r="P1388" s="3" t="s">
        <v>386</v>
      </c>
      <c r="Q1388" s="3" t="s">
        <v>225</v>
      </c>
      <c r="R1388" s="3" t="s">
        <v>269</v>
      </c>
      <c r="S1388" s="3"/>
      <c r="T1388" s="3"/>
      <c r="U1388" s="3" t="s">
        <v>409</v>
      </c>
      <c r="V1388" s="3"/>
      <c r="W1388" s="3"/>
      <c r="X1388" s="3" t="s">
        <v>270</v>
      </c>
      <c r="Y1388" s="3"/>
      <c r="Z1388" s="3"/>
      <c r="AA1388" s="3" t="s">
        <v>415</v>
      </c>
      <c r="AB1388" s="3"/>
      <c r="AC1388" s="3" t="s">
        <v>154</v>
      </c>
      <c r="AD1388" s="3" t="s">
        <v>47</v>
      </c>
      <c r="AE1388" s="3" t="s">
        <v>1585</v>
      </c>
      <c r="AF1388" s="3" t="s">
        <v>112</v>
      </c>
      <c r="AG1388" s="3" t="s">
        <v>165</v>
      </c>
      <c r="AH1388" s="3" t="s">
        <v>165</v>
      </c>
      <c r="AI1388" s="3" t="s">
        <v>26</v>
      </c>
      <c r="AJ1388" s="3" t="s">
        <v>32</v>
      </c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4"/>
    </row>
    <row r="1389" spans="1:51" x14ac:dyDescent="0.25">
      <c r="A1389" s="2" t="s">
        <v>3500</v>
      </c>
      <c r="B1389" s="11" t="s">
        <v>6464</v>
      </c>
      <c r="C1389" s="3">
        <v>9</v>
      </c>
      <c r="D1389" s="3" t="s">
        <v>6529</v>
      </c>
      <c r="E1389" s="3" t="s">
        <v>117</v>
      </c>
      <c r="F1389" s="3"/>
      <c r="G1389" s="3"/>
      <c r="H1389" s="3" t="s">
        <v>1053</v>
      </c>
      <c r="I1389" s="3" t="s">
        <v>52</v>
      </c>
      <c r="J1389" s="3" t="s">
        <v>3829</v>
      </c>
      <c r="K1389" s="3" t="s">
        <v>6530</v>
      </c>
      <c r="L1389" s="3" t="s">
        <v>4971</v>
      </c>
      <c r="M1389" s="3" t="s">
        <v>6531</v>
      </c>
      <c r="N1389" s="3" t="s">
        <v>1209</v>
      </c>
      <c r="O1389" s="3" t="s">
        <v>1584</v>
      </c>
      <c r="P1389" s="3" t="s">
        <v>6532</v>
      </c>
      <c r="Q1389" s="3" t="s">
        <v>79</v>
      </c>
      <c r="R1389" s="3" t="s">
        <v>170</v>
      </c>
      <c r="S1389" s="3"/>
      <c r="T1389" s="3"/>
      <c r="U1389" s="3" t="s">
        <v>1324</v>
      </c>
      <c r="V1389" s="3"/>
      <c r="W1389" s="3"/>
      <c r="X1389" s="3" t="s">
        <v>87</v>
      </c>
      <c r="Y1389" s="3"/>
      <c r="Z1389" s="3"/>
      <c r="AA1389" s="3" t="s">
        <v>185</v>
      </c>
      <c r="AB1389" s="3"/>
      <c r="AC1389" s="3" t="s">
        <v>183</v>
      </c>
      <c r="AD1389" s="3" t="s">
        <v>347</v>
      </c>
      <c r="AE1389" s="3" t="s">
        <v>345</v>
      </c>
      <c r="AF1389" s="3" t="s">
        <v>440</v>
      </c>
      <c r="AG1389" s="3" t="s">
        <v>83</v>
      </c>
      <c r="AH1389" s="3" t="s">
        <v>291</v>
      </c>
      <c r="AI1389" s="3" t="s">
        <v>1259</v>
      </c>
      <c r="AJ1389" s="3" t="s">
        <v>32</v>
      </c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4"/>
    </row>
    <row r="1390" spans="1:51" x14ac:dyDescent="0.25">
      <c r="A1390" s="2" t="s">
        <v>3842</v>
      </c>
      <c r="B1390" s="11" t="s">
        <v>6464</v>
      </c>
      <c r="C1390" s="3">
        <v>1</v>
      </c>
      <c r="D1390" s="3" t="s">
        <v>660</v>
      </c>
      <c r="E1390" s="3" t="s">
        <v>4</v>
      </c>
      <c r="F1390" s="3" t="s">
        <v>839</v>
      </c>
      <c r="G1390" s="3"/>
      <c r="H1390" s="3" t="s">
        <v>412</v>
      </c>
      <c r="I1390" s="3" t="s">
        <v>3407</v>
      </c>
      <c r="J1390" s="3" t="s">
        <v>3091</v>
      </c>
      <c r="K1390" s="3" t="s">
        <v>2902</v>
      </c>
      <c r="L1390" s="3" t="s">
        <v>707</v>
      </c>
      <c r="M1390" s="3" t="s">
        <v>6533</v>
      </c>
      <c r="N1390" s="3" t="s">
        <v>1335</v>
      </c>
      <c r="O1390" s="3" t="s">
        <v>6534</v>
      </c>
      <c r="P1390" s="3" t="s">
        <v>3555</v>
      </c>
      <c r="Q1390" s="3" t="s">
        <v>148</v>
      </c>
      <c r="R1390" s="3" t="s">
        <v>231</v>
      </c>
      <c r="S1390" s="3"/>
      <c r="T1390" s="3"/>
      <c r="U1390" s="3" t="s">
        <v>1412</v>
      </c>
      <c r="V1390" s="3"/>
      <c r="W1390" s="3"/>
      <c r="X1390" s="3" t="s">
        <v>190</v>
      </c>
      <c r="Y1390" s="3" t="s">
        <v>112</v>
      </c>
      <c r="Z1390" s="3" t="s">
        <v>2699</v>
      </c>
      <c r="AA1390" s="3" t="s">
        <v>713</v>
      </c>
      <c r="AB1390" s="3"/>
      <c r="AC1390" s="3" t="s">
        <v>270</v>
      </c>
      <c r="AD1390" s="3" t="s">
        <v>2945</v>
      </c>
      <c r="AE1390" s="3" t="s">
        <v>1028</v>
      </c>
      <c r="AF1390" s="3" t="s">
        <v>897</v>
      </c>
      <c r="AG1390" s="3" t="s">
        <v>165</v>
      </c>
      <c r="AH1390" s="3" t="s">
        <v>165</v>
      </c>
      <c r="AI1390" s="3" t="s">
        <v>2362</v>
      </c>
      <c r="AJ1390" s="3" t="s">
        <v>32</v>
      </c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4"/>
    </row>
    <row r="1391" spans="1:51" x14ac:dyDescent="0.25">
      <c r="A1391" s="2" t="s">
        <v>3842</v>
      </c>
      <c r="B1391" s="11" t="s">
        <v>6464</v>
      </c>
      <c r="C1391" s="3">
        <v>2</v>
      </c>
      <c r="D1391" s="3" t="s">
        <v>684</v>
      </c>
      <c r="E1391" s="3" t="s">
        <v>839</v>
      </c>
      <c r="F1391" s="3" t="s">
        <v>2156</v>
      </c>
      <c r="G1391" s="3"/>
      <c r="H1391" s="3" t="s">
        <v>422</v>
      </c>
      <c r="I1391" s="3" t="s">
        <v>823</v>
      </c>
      <c r="J1391" s="3" t="s">
        <v>2271</v>
      </c>
      <c r="K1391" s="3" t="s">
        <v>5981</v>
      </c>
      <c r="L1391" s="3" t="s">
        <v>6535</v>
      </c>
      <c r="M1391" s="3" t="s">
        <v>6536</v>
      </c>
      <c r="N1391" s="3" t="s">
        <v>4039</v>
      </c>
      <c r="O1391" s="3" t="s">
        <v>5783</v>
      </c>
      <c r="P1391" s="3" t="s">
        <v>359</v>
      </c>
      <c r="Q1391" s="3" t="s">
        <v>148</v>
      </c>
      <c r="R1391" s="3" t="s">
        <v>328</v>
      </c>
      <c r="S1391" s="3"/>
      <c r="T1391" s="3"/>
      <c r="U1391" s="3" t="s">
        <v>189</v>
      </c>
      <c r="V1391" s="3"/>
      <c r="W1391" s="3"/>
      <c r="X1391" s="3" t="s">
        <v>424</v>
      </c>
      <c r="Y1391" s="3" t="s">
        <v>30</v>
      </c>
      <c r="Z1391" s="3" t="s">
        <v>877</v>
      </c>
      <c r="AA1391" s="3" t="s">
        <v>357</v>
      </c>
      <c r="AB1391" s="3"/>
      <c r="AC1391" s="3" t="s">
        <v>108</v>
      </c>
      <c r="AD1391" s="3" t="s">
        <v>1478</v>
      </c>
      <c r="AE1391" s="3" t="s">
        <v>1028</v>
      </c>
      <c r="AF1391" s="3" t="s">
        <v>155</v>
      </c>
      <c r="AG1391" s="3" t="s">
        <v>165</v>
      </c>
      <c r="AH1391" s="3" t="s">
        <v>182</v>
      </c>
      <c r="AI1391" s="3" t="s">
        <v>80</v>
      </c>
      <c r="AJ1391" s="3" t="s">
        <v>62</v>
      </c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4"/>
    </row>
    <row r="1392" spans="1:51" x14ac:dyDescent="0.25">
      <c r="A1392" s="2" t="s">
        <v>3842</v>
      </c>
      <c r="B1392" s="11" t="s">
        <v>6464</v>
      </c>
      <c r="C1392" s="3">
        <v>3</v>
      </c>
      <c r="D1392" s="3" t="s">
        <v>339</v>
      </c>
      <c r="E1392" s="3" t="s">
        <v>2156</v>
      </c>
      <c r="F1392" s="3" t="s">
        <v>1342</v>
      </c>
      <c r="G1392" s="3"/>
      <c r="H1392" s="3" t="s">
        <v>372</v>
      </c>
      <c r="I1392" s="3" t="s">
        <v>379</v>
      </c>
      <c r="J1392" s="3" t="s">
        <v>936</v>
      </c>
      <c r="K1392" s="3" t="s">
        <v>4969</v>
      </c>
      <c r="L1392" s="3" t="s">
        <v>6537</v>
      </c>
      <c r="M1392" s="3" t="s">
        <v>4711</v>
      </c>
      <c r="N1392" s="3" t="s">
        <v>3149</v>
      </c>
      <c r="O1392" s="3" t="s">
        <v>4102</v>
      </c>
      <c r="P1392" s="3" t="s">
        <v>4782</v>
      </c>
      <c r="Q1392" s="3" t="s">
        <v>148</v>
      </c>
      <c r="R1392" s="3" t="s">
        <v>170</v>
      </c>
      <c r="S1392" s="3"/>
      <c r="T1392" s="3"/>
      <c r="U1392" s="3" t="s">
        <v>433</v>
      </c>
      <c r="V1392" s="3"/>
      <c r="W1392" s="3"/>
      <c r="X1392" s="3" t="s">
        <v>791</v>
      </c>
      <c r="Y1392" s="3" t="s">
        <v>30</v>
      </c>
      <c r="Z1392" s="3" t="s">
        <v>3056</v>
      </c>
      <c r="AA1392" s="3" t="s">
        <v>26</v>
      </c>
      <c r="AB1392" s="3"/>
      <c r="AC1392" s="3" t="s">
        <v>182</v>
      </c>
      <c r="AD1392" s="3" t="s">
        <v>3431</v>
      </c>
      <c r="AE1392" s="3" t="s">
        <v>438</v>
      </c>
      <c r="AF1392" s="3" t="s">
        <v>155</v>
      </c>
      <c r="AG1392" s="3" t="s">
        <v>165</v>
      </c>
      <c r="AH1392" s="3" t="s">
        <v>182</v>
      </c>
      <c r="AI1392" s="3" t="s">
        <v>1066</v>
      </c>
      <c r="AJ1392" s="3" t="s">
        <v>62</v>
      </c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4"/>
    </row>
    <row r="1393" spans="1:51" x14ac:dyDescent="0.25">
      <c r="A1393" s="2" t="s">
        <v>3842</v>
      </c>
      <c r="B1393" s="11" t="s">
        <v>6464</v>
      </c>
      <c r="C1393" s="3">
        <v>4</v>
      </c>
      <c r="D1393" s="3" t="s">
        <v>219</v>
      </c>
      <c r="E1393" s="3" t="s">
        <v>1342</v>
      </c>
      <c r="F1393" s="3" t="s">
        <v>654</v>
      </c>
      <c r="G1393" s="3"/>
      <c r="H1393" s="3" t="s">
        <v>287</v>
      </c>
      <c r="I1393" s="3" t="s">
        <v>879</v>
      </c>
      <c r="J1393" s="3" t="s">
        <v>6163</v>
      </c>
      <c r="K1393" s="3" t="s">
        <v>3904</v>
      </c>
      <c r="L1393" s="3" t="s">
        <v>5776</v>
      </c>
      <c r="M1393" s="3" t="s">
        <v>6232</v>
      </c>
      <c r="N1393" s="3" t="s">
        <v>5355</v>
      </c>
      <c r="O1393" s="3" t="s">
        <v>1251</v>
      </c>
      <c r="P1393" s="3" t="s">
        <v>2084</v>
      </c>
      <c r="Q1393" s="3" t="s">
        <v>148</v>
      </c>
      <c r="R1393" s="3" t="s">
        <v>170</v>
      </c>
      <c r="S1393" s="3"/>
      <c r="T1393" s="3"/>
      <c r="U1393" s="3" t="s">
        <v>433</v>
      </c>
      <c r="V1393" s="3"/>
      <c r="W1393" s="3"/>
      <c r="X1393" s="3" t="s">
        <v>23</v>
      </c>
      <c r="Y1393" s="3" t="s">
        <v>30</v>
      </c>
      <c r="Z1393" s="3" t="s">
        <v>1732</v>
      </c>
      <c r="AA1393" s="3" t="s">
        <v>713</v>
      </c>
      <c r="AB1393" s="3"/>
      <c r="AC1393" s="3" t="s">
        <v>112</v>
      </c>
      <c r="AD1393" s="3" t="s">
        <v>3431</v>
      </c>
      <c r="AE1393" s="3" t="s">
        <v>1028</v>
      </c>
      <c r="AF1393" s="3" t="s">
        <v>155</v>
      </c>
      <c r="AG1393" s="3" t="s">
        <v>182</v>
      </c>
      <c r="AH1393" s="3" t="s">
        <v>182</v>
      </c>
      <c r="AI1393" s="3" t="s">
        <v>936</v>
      </c>
      <c r="AJ1393" s="3" t="s">
        <v>62</v>
      </c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4"/>
    </row>
    <row r="1394" spans="1:51" x14ac:dyDescent="0.25">
      <c r="A1394" s="2" t="s">
        <v>3842</v>
      </c>
      <c r="B1394" s="11" t="s">
        <v>6464</v>
      </c>
      <c r="C1394" s="3">
        <v>5</v>
      </c>
      <c r="D1394" s="3" t="s">
        <v>2542</v>
      </c>
      <c r="E1394" s="3" t="s">
        <v>654</v>
      </c>
      <c r="F1394" s="3" t="s">
        <v>94</v>
      </c>
      <c r="G1394" s="3"/>
      <c r="H1394" s="3" t="s">
        <v>1063</v>
      </c>
      <c r="I1394" s="3" t="s">
        <v>2686</v>
      </c>
      <c r="J1394" s="3" t="s">
        <v>2565</v>
      </c>
      <c r="K1394" s="3" t="s">
        <v>3338</v>
      </c>
      <c r="L1394" s="3" t="s">
        <v>2549</v>
      </c>
      <c r="M1394" s="3" t="s">
        <v>6538</v>
      </c>
      <c r="N1394" s="3" t="s">
        <v>2041</v>
      </c>
      <c r="O1394" s="3" t="s">
        <v>4371</v>
      </c>
      <c r="P1394" s="3" t="s">
        <v>6539</v>
      </c>
      <c r="Q1394" s="3" t="s">
        <v>6</v>
      </c>
      <c r="R1394" s="3" t="s">
        <v>250</v>
      </c>
      <c r="S1394" s="3"/>
      <c r="T1394" s="3"/>
      <c r="U1394" s="3" t="s">
        <v>1324</v>
      </c>
      <c r="V1394" s="3"/>
      <c r="W1394" s="3"/>
      <c r="X1394" s="3" t="s">
        <v>454</v>
      </c>
      <c r="Y1394" s="3"/>
      <c r="Z1394" s="3"/>
      <c r="AA1394" s="3"/>
      <c r="AB1394" s="3"/>
      <c r="AC1394" s="3" t="s">
        <v>291</v>
      </c>
      <c r="AD1394" s="3" t="s">
        <v>1913</v>
      </c>
      <c r="AE1394" s="3" t="s">
        <v>438</v>
      </c>
      <c r="AF1394" s="3" t="s">
        <v>155</v>
      </c>
      <c r="AG1394" s="3" t="s">
        <v>182</v>
      </c>
      <c r="AH1394" s="3" t="s">
        <v>182</v>
      </c>
      <c r="AI1394" s="3" t="s">
        <v>3767</v>
      </c>
      <c r="AJ1394" s="3" t="s">
        <v>62</v>
      </c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4"/>
    </row>
    <row r="1395" spans="1:51" x14ac:dyDescent="0.25">
      <c r="A1395" s="2" t="s">
        <v>3842</v>
      </c>
      <c r="B1395" s="11" t="s">
        <v>6464</v>
      </c>
      <c r="C1395" s="3">
        <v>6</v>
      </c>
      <c r="D1395" s="3" t="s">
        <v>2550</v>
      </c>
      <c r="E1395" s="3" t="s">
        <v>94</v>
      </c>
      <c r="F1395" s="3"/>
      <c r="G1395" s="3"/>
      <c r="H1395" s="3" t="s">
        <v>244</v>
      </c>
      <c r="I1395" s="3" t="s">
        <v>1558</v>
      </c>
      <c r="J1395" s="3" t="s">
        <v>70</v>
      </c>
      <c r="K1395" s="3" t="s">
        <v>2654</v>
      </c>
      <c r="L1395" s="3" t="s">
        <v>2007</v>
      </c>
      <c r="M1395" s="3" t="s">
        <v>4857</v>
      </c>
      <c r="N1395" s="3" t="s">
        <v>1939</v>
      </c>
      <c r="O1395" s="3" t="s">
        <v>2615</v>
      </c>
      <c r="P1395" s="3" t="s">
        <v>6405</v>
      </c>
      <c r="Q1395" s="3" t="s">
        <v>6</v>
      </c>
      <c r="R1395" s="3" t="s">
        <v>328</v>
      </c>
      <c r="S1395" s="3"/>
      <c r="T1395" s="3"/>
      <c r="U1395" s="3" t="s">
        <v>189</v>
      </c>
      <c r="V1395" s="3"/>
      <c r="W1395" s="3"/>
      <c r="X1395" s="3" t="s">
        <v>278</v>
      </c>
      <c r="Y1395" s="3"/>
      <c r="Z1395" s="3"/>
      <c r="AA1395" s="3"/>
      <c r="AB1395" s="3"/>
      <c r="AC1395" s="3" t="s">
        <v>287</v>
      </c>
      <c r="AD1395" s="3" t="s">
        <v>1913</v>
      </c>
      <c r="AE1395" s="3" t="s">
        <v>155</v>
      </c>
      <c r="AF1395" s="3" t="s">
        <v>155</v>
      </c>
      <c r="AG1395" s="3" t="s">
        <v>165</v>
      </c>
      <c r="AH1395" s="3" t="s">
        <v>165</v>
      </c>
      <c r="AI1395" s="3" t="s">
        <v>1179</v>
      </c>
      <c r="AJ1395" s="3" t="s">
        <v>5</v>
      </c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4"/>
    </row>
    <row r="1396" spans="1:51" x14ac:dyDescent="0.25">
      <c r="A1396" s="2" t="s">
        <v>6540</v>
      </c>
      <c r="B1396" s="11" t="s">
        <v>6464</v>
      </c>
      <c r="C1396" s="3">
        <v>1</v>
      </c>
      <c r="D1396" s="3" t="s">
        <v>164</v>
      </c>
      <c r="E1396" s="3" t="s">
        <v>4</v>
      </c>
      <c r="F1396" s="3" t="s">
        <v>2072</v>
      </c>
      <c r="G1396" s="3"/>
      <c r="H1396" s="3" t="s">
        <v>165</v>
      </c>
      <c r="I1396" s="3" t="s">
        <v>836</v>
      </c>
      <c r="J1396" s="3" t="s">
        <v>31</v>
      </c>
      <c r="K1396" s="3" t="s">
        <v>2682</v>
      </c>
      <c r="L1396" s="3" t="s">
        <v>2935</v>
      </c>
      <c r="M1396" s="3" t="s">
        <v>3449</v>
      </c>
      <c r="N1396" s="3" t="s">
        <v>5366</v>
      </c>
      <c r="O1396" s="3" t="s">
        <v>1642</v>
      </c>
      <c r="P1396" s="3" t="s">
        <v>4</v>
      </c>
      <c r="Q1396" s="3" t="s">
        <v>283</v>
      </c>
      <c r="R1396" s="3" t="s">
        <v>207</v>
      </c>
      <c r="S1396" s="3"/>
      <c r="T1396" s="3"/>
      <c r="U1396" s="3" t="s">
        <v>3224</v>
      </c>
      <c r="V1396" s="3"/>
      <c r="W1396" s="3"/>
      <c r="X1396" s="3" t="s">
        <v>836</v>
      </c>
      <c r="Y1396" s="3" t="s">
        <v>1938</v>
      </c>
      <c r="Z1396" s="3" t="s">
        <v>2234</v>
      </c>
      <c r="AA1396" s="3" t="s">
        <v>135</v>
      </c>
      <c r="AB1396" s="3" t="s">
        <v>4</v>
      </c>
      <c r="AC1396" s="3" t="s">
        <v>458</v>
      </c>
      <c r="AD1396" s="3" t="s">
        <v>2006</v>
      </c>
      <c r="AE1396" s="3" t="s">
        <v>602</v>
      </c>
      <c r="AF1396" s="3" t="s">
        <v>183</v>
      </c>
      <c r="AG1396" s="3" t="s">
        <v>1401</v>
      </c>
      <c r="AH1396" s="3" t="s">
        <v>182</v>
      </c>
      <c r="AI1396" s="3" t="s">
        <v>815</v>
      </c>
      <c r="AJ1396" s="3" t="s">
        <v>810</v>
      </c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4"/>
    </row>
    <row r="1397" spans="1:51" x14ac:dyDescent="0.25">
      <c r="A1397" s="2" t="s">
        <v>6540</v>
      </c>
      <c r="B1397" s="11" t="s">
        <v>6464</v>
      </c>
      <c r="C1397" s="3">
        <v>2</v>
      </c>
      <c r="D1397" s="3" t="s">
        <v>339</v>
      </c>
      <c r="E1397" s="3" t="s">
        <v>2072</v>
      </c>
      <c r="F1397" s="3" t="s">
        <v>2630</v>
      </c>
      <c r="G1397" s="3"/>
      <c r="H1397" s="3" t="s">
        <v>83</v>
      </c>
      <c r="I1397" s="3" t="s">
        <v>836</v>
      </c>
      <c r="J1397" s="3" t="s">
        <v>2077</v>
      </c>
      <c r="K1397" s="3" t="s">
        <v>2169</v>
      </c>
      <c r="L1397" s="3" t="s">
        <v>2458</v>
      </c>
      <c r="M1397" s="3" t="s">
        <v>5651</v>
      </c>
      <c r="N1397" s="3" t="s">
        <v>6541</v>
      </c>
      <c r="O1397" s="3" t="s">
        <v>4969</v>
      </c>
      <c r="P1397" s="3" t="s">
        <v>4</v>
      </c>
      <c r="Q1397" s="3" t="s">
        <v>283</v>
      </c>
      <c r="R1397" s="3" t="s">
        <v>208</v>
      </c>
      <c r="S1397" s="3"/>
      <c r="T1397" s="3"/>
      <c r="U1397" s="3" t="s">
        <v>1575</v>
      </c>
      <c r="V1397" s="3"/>
      <c r="W1397" s="3"/>
      <c r="X1397" s="3" t="s">
        <v>1028</v>
      </c>
      <c r="Y1397" s="3" t="s">
        <v>3218</v>
      </c>
      <c r="Z1397" s="3" t="s">
        <v>593</v>
      </c>
      <c r="AA1397" s="3" t="s">
        <v>346</v>
      </c>
      <c r="AB1397" s="3" t="s">
        <v>4</v>
      </c>
      <c r="AC1397" s="3" t="s">
        <v>252</v>
      </c>
      <c r="AD1397" s="3" t="s">
        <v>441</v>
      </c>
      <c r="AE1397" s="3" t="s">
        <v>438</v>
      </c>
      <c r="AF1397" s="3" t="s">
        <v>183</v>
      </c>
      <c r="AG1397" s="3" t="s">
        <v>1401</v>
      </c>
      <c r="AH1397" s="3" t="s">
        <v>29</v>
      </c>
      <c r="AI1397" s="3" t="s">
        <v>800</v>
      </c>
      <c r="AJ1397" s="3" t="s">
        <v>62</v>
      </c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4"/>
    </row>
    <row r="1398" spans="1:51" x14ac:dyDescent="0.25">
      <c r="A1398" s="2" t="s">
        <v>6540</v>
      </c>
      <c r="B1398" s="11" t="s">
        <v>6464</v>
      </c>
      <c r="C1398" s="3">
        <v>3</v>
      </c>
      <c r="D1398" s="3" t="s">
        <v>2542</v>
      </c>
      <c r="E1398" s="3" t="s">
        <v>2630</v>
      </c>
      <c r="F1398" s="3" t="s">
        <v>2309</v>
      </c>
      <c r="G1398" s="3"/>
      <c r="H1398" s="3" t="s">
        <v>55</v>
      </c>
      <c r="I1398" s="3" t="s">
        <v>602</v>
      </c>
      <c r="J1398" s="3" t="s">
        <v>829</v>
      </c>
      <c r="K1398" s="3" t="s">
        <v>455</v>
      </c>
      <c r="L1398" s="3" t="s">
        <v>4363</v>
      </c>
      <c r="M1398" s="3" t="s">
        <v>3305</v>
      </c>
      <c r="N1398" s="3" t="s">
        <v>3101</v>
      </c>
      <c r="O1398" s="3" t="s">
        <v>2754</v>
      </c>
      <c r="P1398" s="3" t="s">
        <v>4</v>
      </c>
      <c r="Q1398" s="3" t="s">
        <v>354</v>
      </c>
      <c r="R1398" s="3" t="s">
        <v>208</v>
      </c>
      <c r="S1398" s="3"/>
      <c r="T1398" s="3"/>
      <c r="U1398" s="3" t="s">
        <v>1575</v>
      </c>
      <c r="V1398" s="3"/>
      <c r="W1398" s="3"/>
      <c r="X1398" s="3" t="s">
        <v>87</v>
      </c>
      <c r="Y1398" s="3" t="s">
        <v>4179</v>
      </c>
      <c r="Z1398" s="3" t="s">
        <v>3337</v>
      </c>
      <c r="AA1398" s="3" t="s">
        <v>823</v>
      </c>
      <c r="AB1398" s="3" t="s">
        <v>4</v>
      </c>
      <c r="AC1398" s="3" t="s">
        <v>111</v>
      </c>
      <c r="AD1398" s="3" t="s">
        <v>4348</v>
      </c>
      <c r="AE1398" s="3" t="s">
        <v>438</v>
      </c>
      <c r="AF1398" s="3" t="s">
        <v>183</v>
      </c>
      <c r="AG1398" s="3" t="s">
        <v>154</v>
      </c>
      <c r="AH1398" s="3" t="s">
        <v>29</v>
      </c>
      <c r="AI1398" s="3" t="s">
        <v>1933</v>
      </c>
      <c r="AJ1398" s="3" t="s">
        <v>32</v>
      </c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4"/>
    </row>
    <row r="1399" spans="1:51" x14ac:dyDescent="0.25">
      <c r="A1399" s="2" t="s">
        <v>6540</v>
      </c>
      <c r="B1399" s="11" t="s">
        <v>6464</v>
      </c>
      <c r="C1399" s="3">
        <v>4</v>
      </c>
      <c r="D1399" s="3" t="s">
        <v>2550</v>
      </c>
      <c r="E1399" s="3" t="s">
        <v>2309</v>
      </c>
      <c r="F1399" s="3" t="s">
        <v>828</v>
      </c>
      <c r="G1399" s="3"/>
      <c r="H1399" s="3" t="s">
        <v>30</v>
      </c>
      <c r="I1399" s="3" t="s">
        <v>375</v>
      </c>
      <c r="J1399" s="3" t="s">
        <v>993</v>
      </c>
      <c r="K1399" s="3" t="s">
        <v>1801</v>
      </c>
      <c r="L1399" s="3" t="s">
        <v>2843</v>
      </c>
      <c r="M1399" s="3" t="s">
        <v>4375</v>
      </c>
      <c r="N1399" s="3" t="s">
        <v>4042</v>
      </c>
      <c r="O1399" s="3" t="s">
        <v>6542</v>
      </c>
      <c r="P1399" s="3" t="s">
        <v>4</v>
      </c>
      <c r="Q1399" s="3" t="s">
        <v>6</v>
      </c>
      <c r="R1399" s="3" t="s">
        <v>208</v>
      </c>
      <c r="S1399" s="3"/>
      <c r="T1399" s="3"/>
      <c r="U1399" s="3" t="s">
        <v>1575</v>
      </c>
      <c r="V1399" s="3"/>
      <c r="W1399" s="3"/>
      <c r="X1399" s="3" t="s">
        <v>278</v>
      </c>
      <c r="Y1399" s="3" t="s">
        <v>4179</v>
      </c>
      <c r="Z1399" s="3" t="s">
        <v>13</v>
      </c>
      <c r="AA1399" s="3" t="s">
        <v>175</v>
      </c>
      <c r="AB1399" s="3" t="s">
        <v>4</v>
      </c>
      <c r="AC1399" s="3" t="s">
        <v>23</v>
      </c>
      <c r="AD1399" s="3" t="s">
        <v>320</v>
      </c>
      <c r="AE1399" s="3" t="s">
        <v>736</v>
      </c>
      <c r="AF1399" s="3" t="s">
        <v>183</v>
      </c>
      <c r="AG1399" s="3" t="s">
        <v>321</v>
      </c>
      <c r="AH1399" s="3" t="s">
        <v>182</v>
      </c>
      <c r="AI1399" s="3" t="s">
        <v>5119</v>
      </c>
      <c r="AJ1399" s="3" t="s">
        <v>32</v>
      </c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4"/>
    </row>
    <row r="1400" spans="1:51" x14ac:dyDescent="0.25">
      <c r="A1400" s="2" t="s">
        <v>6540</v>
      </c>
      <c r="B1400" s="11" t="s">
        <v>6464</v>
      </c>
      <c r="C1400" s="3">
        <v>5</v>
      </c>
      <c r="D1400" s="3" t="s">
        <v>3638</v>
      </c>
      <c r="E1400" s="3" t="s">
        <v>828</v>
      </c>
      <c r="F1400" s="3" t="s">
        <v>495</v>
      </c>
      <c r="G1400" s="3"/>
      <c r="H1400" s="3" t="s">
        <v>108</v>
      </c>
      <c r="I1400" s="3" t="s">
        <v>23</v>
      </c>
      <c r="J1400" s="3" t="s">
        <v>252</v>
      </c>
      <c r="K1400" s="3" t="s">
        <v>3579</v>
      </c>
      <c r="L1400" s="3" t="s">
        <v>3935</v>
      </c>
      <c r="M1400" s="3" t="s">
        <v>1826</v>
      </c>
      <c r="N1400" s="3" t="s">
        <v>5611</v>
      </c>
      <c r="O1400" s="3" t="s">
        <v>6543</v>
      </c>
      <c r="P1400" s="3" t="s">
        <v>4</v>
      </c>
      <c r="Q1400" s="3" t="s">
        <v>6</v>
      </c>
      <c r="R1400" s="3" t="s">
        <v>131</v>
      </c>
      <c r="S1400" s="3"/>
      <c r="T1400" s="3"/>
      <c r="U1400" s="3" t="s">
        <v>3224</v>
      </c>
      <c r="V1400" s="3"/>
      <c r="W1400" s="3"/>
      <c r="X1400" s="3" t="s">
        <v>155</v>
      </c>
      <c r="Y1400" s="3"/>
      <c r="Z1400" s="3"/>
      <c r="AA1400" s="3" t="s">
        <v>193</v>
      </c>
      <c r="AB1400" s="3" t="s">
        <v>4</v>
      </c>
      <c r="AC1400" s="3" t="s">
        <v>23</v>
      </c>
      <c r="AD1400" s="3" t="s">
        <v>1888</v>
      </c>
      <c r="AE1400" s="3" t="s">
        <v>736</v>
      </c>
      <c r="AF1400" s="3" t="s">
        <v>183</v>
      </c>
      <c r="AG1400" s="3" t="s">
        <v>321</v>
      </c>
      <c r="AH1400" s="3" t="s">
        <v>29</v>
      </c>
      <c r="AI1400" s="3" t="s">
        <v>177</v>
      </c>
      <c r="AJ1400" s="3" t="s">
        <v>62</v>
      </c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4"/>
    </row>
    <row r="1401" spans="1:51" x14ac:dyDescent="0.25">
      <c r="A1401" s="2" t="s">
        <v>6544</v>
      </c>
      <c r="B1401" s="11" t="s">
        <v>6464</v>
      </c>
      <c r="C1401" s="3">
        <v>1</v>
      </c>
      <c r="D1401" s="3" t="s">
        <v>660</v>
      </c>
      <c r="E1401" s="3" t="s">
        <v>4</v>
      </c>
      <c r="F1401" s="3" t="s">
        <v>1081</v>
      </c>
      <c r="G1401" s="3"/>
      <c r="H1401" s="3" t="s">
        <v>154</v>
      </c>
      <c r="I1401" s="3" t="s">
        <v>336</v>
      </c>
      <c r="J1401" s="3" t="s">
        <v>734</v>
      </c>
      <c r="K1401" s="3" t="s">
        <v>4512</v>
      </c>
      <c r="L1401" s="3" t="s">
        <v>2578</v>
      </c>
      <c r="M1401" s="3" t="s">
        <v>6545</v>
      </c>
      <c r="N1401" s="3" t="s">
        <v>632</v>
      </c>
      <c r="O1401" s="3" t="s">
        <v>1469</v>
      </c>
      <c r="P1401" s="3" t="s">
        <v>4</v>
      </c>
      <c r="Q1401" s="3" t="s">
        <v>79</v>
      </c>
      <c r="R1401" s="3" t="s">
        <v>433</v>
      </c>
      <c r="S1401" s="3"/>
      <c r="T1401" s="3"/>
      <c r="U1401" s="3" t="s">
        <v>171</v>
      </c>
      <c r="V1401" s="3"/>
      <c r="W1401" s="3"/>
      <c r="X1401" s="3" t="s">
        <v>365</v>
      </c>
      <c r="Y1401" s="3" t="s">
        <v>2593</v>
      </c>
      <c r="Z1401" s="3" t="s">
        <v>1119</v>
      </c>
      <c r="AA1401" s="3" t="s">
        <v>135</v>
      </c>
      <c r="AB1401" s="3" t="s">
        <v>4</v>
      </c>
      <c r="AC1401" s="3" t="s">
        <v>938</v>
      </c>
      <c r="AD1401" s="3" t="s">
        <v>3407</v>
      </c>
      <c r="AE1401" s="3" t="s">
        <v>736</v>
      </c>
      <c r="AF1401" s="3" t="s">
        <v>183</v>
      </c>
      <c r="AG1401" s="3" t="s">
        <v>440</v>
      </c>
      <c r="AH1401" s="3" t="s">
        <v>55</v>
      </c>
      <c r="AI1401" s="3" t="s">
        <v>856</v>
      </c>
      <c r="AJ1401" s="3" t="s">
        <v>240</v>
      </c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4"/>
    </row>
    <row r="1402" spans="1:51" x14ac:dyDescent="0.25">
      <c r="A1402" s="2" t="s">
        <v>6544</v>
      </c>
      <c r="B1402" s="11" t="s">
        <v>6464</v>
      </c>
      <c r="C1402" s="3">
        <v>2</v>
      </c>
      <c r="D1402" s="3" t="s">
        <v>684</v>
      </c>
      <c r="E1402" s="3" t="s">
        <v>1081</v>
      </c>
      <c r="F1402" s="3" t="s">
        <v>781</v>
      </c>
      <c r="G1402" s="3"/>
      <c r="H1402" s="3" t="s">
        <v>1383</v>
      </c>
      <c r="I1402" s="3" t="s">
        <v>2019</v>
      </c>
      <c r="J1402" s="3" t="s">
        <v>2614</v>
      </c>
      <c r="K1402" s="3" t="s">
        <v>5511</v>
      </c>
      <c r="L1402" s="3" t="s">
        <v>419</v>
      </c>
      <c r="M1402" s="3" t="s">
        <v>6546</v>
      </c>
      <c r="N1402" s="3" t="s">
        <v>1140</v>
      </c>
      <c r="O1402" s="3" t="s">
        <v>1866</v>
      </c>
      <c r="P1402" s="3" t="s">
        <v>4</v>
      </c>
      <c r="Q1402" s="3" t="s">
        <v>79</v>
      </c>
      <c r="R1402" s="3" t="s">
        <v>250</v>
      </c>
      <c r="S1402" s="3"/>
      <c r="T1402" s="3"/>
      <c r="U1402" s="3" t="s">
        <v>1412</v>
      </c>
      <c r="V1402" s="3"/>
      <c r="W1402" s="3"/>
      <c r="X1402" s="3" t="s">
        <v>400</v>
      </c>
      <c r="Y1402" s="3" t="s">
        <v>2601</v>
      </c>
      <c r="Z1402" s="3" t="s">
        <v>5189</v>
      </c>
      <c r="AA1402" s="3" t="s">
        <v>1743</v>
      </c>
      <c r="AB1402" s="3" t="s">
        <v>4</v>
      </c>
      <c r="AC1402" s="3" t="s">
        <v>434</v>
      </c>
      <c r="AD1402" s="3" t="s">
        <v>2712</v>
      </c>
      <c r="AE1402" s="3" t="s">
        <v>736</v>
      </c>
      <c r="AF1402" s="3" t="s">
        <v>155</v>
      </c>
      <c r="AG1402" s="3" t="s">
        <v>400</v>
      </c>
      <c r="AH1402" s="3" t="s">
        <v>291</v>
      </c>
      <c r="AI1402" s="3" t="s">
        <v>332</v>
      </c>
      <c r="AJ1402" s="3" t="s">
        <v>1081</v>
      </c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4"/>
    </row>
    <row r="1403" spans="1:51" x14ac:dyDescent="0.25">
      <c r="A1403" s="2" t="s">
        <v>6544</v>
      </c>
      <c r="B1403" s="11" t="s">
        <v>6464</v>
      </c>
      <c r="C1403" s="3">
        <v>3</v>
      </c>
      <c r="D1403" s="3" t="s">
        <v>339</v>
      </c>
      <c r="E1403" s="3" t="s">
        <v>781</v>
      </c>
      <c r="F1403" s="3" t="s">
        <v>554</v>
      </c>
      <c r="G1403" s="3"/>
      <c r="H1403" s="3" t="s">
        <v>1144</v>
      </c>
      <c r="I1403" s="3" t="s">
        <v>3040</v>
      </c>
      <c r="J1403" s="3" t="s">
        <v>479</v>
      </c>
      <c r="K1403" s="3" t="s">
        <v>3282</v>
      </c>
      <c r="L1403" s="3" t="s">
        <v>3296</v>
      </c>
      <c r="M1403" s="3" t="s">
        <v>6547</v>
      </c>
      <c r="N1403" s="3" t="s">
        <v>4502</v>
      </c>
      <c r="O1403" s="3" t="s">
        <v>861</v>
      </c>
      <c r="P1403" s="3" t="s">
        <v>4</v>
      </c>
      <c r="Q1403" s="3" t="s">
        <v>79</v>
      </c>
      <c r="R1403" s="3" t="s">
        <v>328</v>
      </c>
      <c r="S1403" s="3"/>
      <c r="T1403" s="3"/>
      <c r="U1403" s="3" t="s">
        <v>411</v>
      </c>
      <c r="V1403" s="3"/>
      <c r="W1403" s="3"/>
      <c r="X1403" s="3" t="s">
        <v>993</v>
      </c>
      <c r="Y1403" s="3" t="s">
        <v>1795</v>
      </c>
      <c r="Z1403" s="3" t="s">
        <v>1993</v>
      </c>
      <c r="AA1403" s="3" t="s">
        <v>92</v>
      </c>
      <c r="AB1403" s="3" t="s">
        <v>4</v>
      </c>
      <c r="AC1403" s="3" t="s">
        <v>111</v>
      </c>
      <c r="AD1403" s="3" t="s">
        <v>613</v>
      </c>
      <c r="AE1403" s="3" t="s">
        <v>438</v>
      </c>
      <c r="AF1403" s="3" t="s">
        <v>155</v>
      </c>
      <c r="AG1403" s="3" t="s">
        <v>88</v>
      </c>
      <c r="AH1403" s="3" t="s">
        <v>29</v>
      </c>
      <c r="AI1403" s="3" t="s">
        <v>1627</v>
      </c>
      <c r="AJ1403" s="3" t="s">
        <v>1081</v>
      </c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4"/>
    </row>
    <row r="1404" spans="1:51" x14ac:dyDescent="0.25">
      <c r="A1404" s="2" t="s">
        <v>6544</v>
      </c>
      <c r="B1404" s="11" t="s">
        <v>6464</v>
      </c>
      <c r="C1404" s="3">
        <v>4</v>
      </c>
      <c r="D1404" s="3" t="s">
        <v>2542</v>
      </c>
      <c r="E1404" s="3" t="s">
        <v>554</v>
      </c>
      <c r="F1404" s="3" t="s">
        <v>1915</v>
      </c>
      <c r="G1404" s="3"/>
      <c r="H1404" s="3" t="s">
        <v>966</v>
      </c>
      <c r="I1404" s="3" t="s">
        <v>1438</v>
      </c>
      <c r="J1404" s="3" t="s">
        <v>2604</v>
      </c>
      <c r="K1404" s="3" t="s">
        <v>1577</v>
      </c>
      <c r="L1404" s="3" t="s">
        <v>3866</v>
      </c>
      <c r="M1404" s="3" t="s">
        <v>6548</v>
      </c>
      <c r="N1404" s="3" t="s">
        <v>4300</v>
      </c>
      <c r="O1404" s="3" t="s">
        <v>6549</v>
      </c>
      <c r="P1404" s="3" t="s">
        <v>4</v>
      </c>
      <c r="Q1404" s="3" t="s">
        <v>148</v>
      </c>
      <c r="R1404" s="3" t="s">
        <v>208</v>
      </c>
      <c r="S1404" s="3"/>
      <c r="T1404" s="3"/>
      <c r="U1404" s="3" t="s">
        <v>1575</v>
      </c>
      <c r="V1404" s="3"/>
      <c r="W1404" s="3"/>
      <c r="X1404" s="3" t="s">
        <v>270</v>
      </c>
      <c r="Y1404" s="3" t="s">
        <v>905</v>
      </c>
      <c r="Z1404" s="3" t="s">
        <v>592</v>
      </c>
      <c r="AA1404" s="3" t="s">
        <v>298</v>
      </c>
      <c r="AB1404" s="3" t="s">
        <v>4</v>
      </c>
      <c r="AC1404" s="3" t="s">
        <v>252</v>
      </c>
      <c r="AD1404" s="3" t="s">
        <v>2132</v>
      </c>
      <c r="AE1404" s="3" t="s">
        <v>736</v>
      </c>
      <c r="AF1404" s="3" t="s">
        <v>155</v>
      </c>
      <c r="AG1404" s="3" t="s">
        <v>478</v>
      </c>
      <c r="AH1404" s="3" t="s">
        <v>182</v>
      </c>
      <c r="AI1404" s="3" t="s">
        <v>367</v>
      </c>
      <c r="AJ1404" s="3" t="s">
        <v>32</v>
      </c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4"/>
    </row>
    <row r="1405" spans="1:51" x14ac:dyDescent="0.25">
      <c r="A1405" s="2" t="s">
        <v>6544</v>
      </c>
      <c r="B1405" s="11" t="s">
        <v>6464</v>
      </c>
      <c r="C1405" s="3">
        <v>5</v>
      </c>
      <c r="D1405" s="3" t="s">
        <v>2550</v>
      </c>
      <c r="E1405" s="3" t="s">
        <v>1915</v>
      </c>
      <c r="F1405" s="3" t="s">
        <v>1085</v>
      </c>
      <c r="G1405" s="3"/>
      <c r="H1405" s="3" t="s">
        <v>209</v>
      </c>
      <c r="I1405" s="3" t="s">
        <v>1846</v>
      </c>
      <c r="J1405" s="3" t="s">
        <v>2417</v>
      </c>
      <c r="K1405" s="3" t="s">
        <v>6550</v>
      </c>
      <c r="L1405" s="3" t="s">
        <v>347</v>
      </c>
      <c r="M1405" s="3" t="s">
        <v>5597</v>
      </c>
      <c r="N1405" s="3" t="s">
        <v>3324</v>
      </c>
      <c r="O1405" s="3" t="s">
        <v>3591</v>
      </c>
      <c r="P1405" s="3" t="s">
        <v>4</v>
      </c>
      <c r="Q1405" s="3" t="s">
        <v>148</v>
      </c>
      <c r="R1405" s="3" t="s">
        <v>231</v>
      </c>
      <c r="S1405" s="3"/>
      <c r="T1405" s="3"/>
      <c r="U1405" s="3" t="s">
        <v>1575</v>
      </c>
      <c r="V1405" s="3"/>
      <c r="W1405" s="3"/>
      <c r="X1405" s="3" t="s">
        <v>55</v>
      </c>
      <c r="Y1405" s="3"/>
      <c r="Z1405" s="3"/>
      <c r="AA1405" s="3" t="s">
        <v>962</v>
      </c>
      <c r="AB1405" s="3" t="s">
        <v>4</v>
      </c>
      <c r="AC1405" s="3" t="s">
        <v>155</v>
      </c>
      <c r="AD1405" s="3" t="s">
        <v>1914</v>
      </c>
      <c r="AE1405" s="3" t="s">
        <v>736</v>
      </c>
      <c r="AF1405" s="3" t="s">
        <v>155</v>
      </c>
      <c r="AG1405" s="3" t="s">
        <v>88</v>
      </c>
      <c r="AH1405" s="3" t="s">
        <v>182</v>
      </c>
      <c r="AI1405" s="3" t="s">
        <v>7</v>
      </c>
      <c r="AJ1405" s="3" t="s">
        <v>0</v>
      </c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4"/>
    </row>
    <row r="1406" spans="1:51" x14ac:dyDescent="0.25">
      <c r="A1406" s="2" t="s">
        <v>6551</v>
      </c>
      <c r="B1406" s="11" t="s">
        <v>6464</v>
      </c>
      <c r="C1406" s="3">
        <v>1</v>
      </c>
      <c r="D1406" s="3" t="s">
        <v>660</v>
      </c>
      <c r="E1406" s="3" t="s">
        <v>4</v>
      </c>
      <c r="F1406" s="3" t="s">
        <v>793</v>
      </c>
      <c r="G1406" s="3"/>
      <c r="H1406" s="3" t="s">
        <v>83</v>
      </c>
      <c r="I1406" s="3" t="s">
        <v>1998</v>
      </c>
      <c r="J1406" s="3" t="s">
        <v>5321</v>
      </c>
      <c r="K1406" s="3" t="s">
        <v>6310</v>
      </c>
      <c r="L1406" s="3" t="s">
        <v>1983</v>
      </c>
      <c r="M1406" s="3" t="s">
        <v>5966</v>
      </c>
      <c r="N1406" s="3" t="s">
        <v>4429</v>
      </c>
      <c r="O1406" s="3" t="s">
        <v>307</v>
      </c>
      <c r="P1406" s="3" t="s">
        <v>4</v>
      </c>
      <c r="Q1406" s="3" t="s">
        <v>16</v>
      </c>
      <c r="R1406" s="3" t="s">
        <v>433</v>
      </c>
      <c r="S1406" s="3"/>
      <c r="T1406" s="3"/>
      <c r="U1406" s="3" t="s">
        <v>171</v>
      </c>
      <c r="V1406" s="3"/>
      <c r="W1406" s="3"/>
      <c r="X1406" s="3" t="s">
        <v>28</v>
      </c>
      <c r="Y1406" s="3" t="s">
        <v>4220</v>
      </c>
      <c r="Z1406" s="3" t="s">
        <v>946</v>
      </c>
      <c r="AA1406" s="3" t="s">
        <v>346</v>
      </c>
      <c r="AB1406" s="3" t="s">
        <v>4</v>
      </c>
      <c r="AC1406" s="3" t="s">
        <v>427</v>
      </c>
      <c r="AD1406" s="3" t="s">
        <v>613</v>
      </c>
      <c r="AE1406" s="3" t="s">
        <v>438</v>
      </c>
      <c r="AF1406" s="3" t="s">
        <v>155</v>
      </c>
      <c r="AG1406" s="3" t="s">
        <v>58</v>
      </c>
      <c r="AH1406" s="3" t="s">
        <v>29</v>
      </c>
      <c r="AI1406" s="3" t="s">
        <v>1794</v>
      </c>
      <c r="AJ1406" s="3" t="s">
        <v>62</v>
      </c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4"/>
    </row>
    <row r="1407" spans="1:51" x14ac:dyDescent="0.25">
      <c r="A1407" s="2" t="s">
        <v>6551</v>
      </c>
      <c r="B1407" s="11" t="s">
        <v>6464</v>
      </c>
      <c r="C1407" s="3">
        <v>2</v>
      </c>
      <c r="D1407" s="3" t="s">
        <v>684</v>
      </c>
      <c r="E1407" s="3" t="s">
        <v>793</v>
      </c>
      <c r="F1407" s="3" t="s">
        <v>198</v>
      </c>
      <c r="G1407" s="3"/>
      <c r="H1407" s="3" t="s">
        <v>58</v>
      </c>
      <c r="I1407" s="3" t="s">
        <v>2555</v>
      </c>
      <c r="J1407" s="3" t="s">
        <v>6552</v>
      </c>
      <c r="K1407" s="3" t="s">
        <v>6553</v>
      </c>
      <c r="L1407" s="3" t="s">
        <v>3822</v>
      </c>
      <c r="M1407" s="3" t="s">
        <v>6554</v>
      </c>
      <c r="N1407" s="3" t="s">
        <v>1556</v>
      </c>
      <c r="O1407" s="3" t="s">
        <v>1144</v>
      </c>
      <c r="P1407" s="3" t="s">
        <v>4</v>
      </c>
      <c r="Q1407" s="3" t="s">
        <v>16</v>
      </c>
      <c r="R1407" s="3" t="s">
        <v>230</v>
      </c>
      <c r="S1407" s="3"/>
      <c r="T1407" s="3"/>
      <c r="U1407" s="3" t="s">
        <v>410</v>
      </c>
      <c r="V1407" s="3"/>
      <c r="W1407" s="3"/>
      <c r="X1407" s="3" t="s">
        <v>454</v>
      </c>
      <c r="Y1407" s="3" t="s">
        <v>510</v>
      </c>
      <c r="Z1407" s="3" t="s">
        <v>3064</v>
      </c>
      <c r="AA1407" s="3" t="s">
        <v>135</v>
      </c>
      <c r="AB1407" s="3" t="s">
        <v>4</v>
      </c>
      <c r="AC1407" s="3" t="s">
        <v>111</v>
      </c>
      <c r="AD1407" s="3" t="s">
        <v>315</v>
      </c>
      <c r="AE1407" s="3" t="s">
        <v>791</v>
      </c>
      <c r="AF1407" s="3" t="s">
        <v>155</v>
      </c>
      <c r="AG1407" s="3" t="s">
        <v>58</v>
      </c>
      <c r="AH1407" s="3" t="s">
        <v>29</v>
      </c>
      <c r="AI1407" s="3" t="s">
        <v>1028</v>
      </c>
      <c r="AJ1407" s="3" t="s">
        <v>32</v>
      </c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4"/>
    </row>
    <row r="1408" spans="1:51" x14ac:dyDescent="0.25">
      <c r="A1408" s="2" t="s">
        <v>6551</v>
      </c>
      <c r="B1408" s="11" t="s">
        <v>6464</v>
      </c>
      <c r="C1408" s="3">
        <v>3</v>
      </c>
      <c r="D1408" s="3" t="s">
        <v>1331</v>
      </c>
      <c r="E1408" s="3" t="s">
        <v>198</v>
      </c>
      <c r="F1408" s="3" t="s">
        <v>4824</v>
      </c>
      <c r="G1408" s="3"/>
      <c r="H1408" s="3" t="s">
        <v>111</v>
      </c>
      <c r="I1408" s="3" t="s">
        <v>844</v>
      </c>
      <c r="J1408" s="3" t="s">
        <v>5472</v>
      </c>
      <c r="K1408" s="3" t="s">
        <v>3097</v>
      </c>
      <c r="L1408" s="3" t="s">
        <v>4016</v>
      </c>
      <c r="M1408" s="3" t="s">
        <v>4500</v>
      </c>
      <c r="N1408" s="3" t="s">
        <v>3896</v>
      </c>
      <c r="O1408" s="3" t="s">
        <v>418</v>
      </c>
      <c r="P1408" s="3" t="s">
        <v>4</v>
      </c>
      <c r="Q1408" s="3" t="s">
        <v>16</v>
      </c>
      <c r="R1408" s="3" t="s">
        <v>328</v>
      </c>
      <c r="S1408" s="3"/>
      <c r="T1408" s="3"/>
      <c r="U1408" s="3" t="s">
        <v>1412</v>
      </c>
      <c r="V1408" s="3"/>
      <c r="W1408" s="3"/>
      <c r="X1408" s="3" t="s">
        <v>165</v>
      </c>
      <c r="Y1408" s="3" t="s">
        <v>1278</v>
      </c>
      <c r="Z1408" s="3" t="s">
        <v>681</v>
      </c>
      <c r="AA1408" s="3"/>
      <c r="AB1408" s="3"/>
      <c r="AC1408" s="3" t="s">
        <v>155</v>
      </c>
      <c r="AD1408" s="3" t="s">
        <v>602</v>
      </c>
      <c r="AE1408" s="3" t="s">
        <v>155</v>
      </c>
      <c r="AF1408" s="3" t="s">
        <v>155</v>
      </c>
      <c r="AG1408" s="3" t="s">
        <v>58</v>
      </c>
      <c r="AH1408" s="3" t="s">
        <v>29</v>
      </c>
      <c r="AI1408" s="3" t="s">
        <v>88</v>
      </c>
      <c r="AJ1408" s="3" t="s">
        <v>62</v>
      </c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4"/>
    </row>
    <row r="1409" spans="1:51" x14ac:dyDescent="0.25">
      <c r="A1409" s="2" t="s">
        <v>6551</v>
      </c>
      <c r="B1409" s="11" t="s">
        <v>6464</v>
      </c>
      <c r="C1409" s="3">
        <v>4</v>
      </c>
      <c r="D1409" s="3" t="s">
        <v>1343</v>
      </c>
      <c r="E1409" s="3" t="s">
        <v>4824</v>
      </c>
      <c r="F1409" s="3" t="s">
        <v>1216</v>
      </c>
      <c r="G1409" s="3"/>
      <c r="H1409" s="3" t="s">
        <v>278</v>
      </c>
      <c r="I1409" s="3" t="s">
        <v>15</v>
      </c>
      <c r="J1409" s="3" t="s">
        <v>6555</v>
      </c>
      <c r="K1409" s="3" t="s">
        <v>1397</v>
      </c>
      <c r="L1409" s="3" t="s">
        <v>1181</v>
      </c>
      <c r="M1409" s="3" t="s">
        <v>6556</v>
      </c>
      <c r="N1409" s="3" t="s">
        <v>2990</v>
      </c>
      <c r="O1409" s="3" t="s">
        <v>473</v>
      </c>
      <c r="P1409" s="3" t="s">
        <v>4</v>
      </c>
      <c r="Q1409" s="3" t="s">
        <v>16</v>
      </c>
      <c r="R1409" s="3" t="s">
        <v>188</v>
      </c>
      <c r="S1409" s="3"/>
      <c r="T1409" s="3"/>
      <c r="U1409" s="3" t="s">
        <v>189</v>
      </c>
      <c r="V1409" s="3"/>
      <c r="W1409" s="3"/>
      <c r="X1409" s="3" t="s">
        <v>165</v>
      </c>
      <c r="Y1409" s="3" t="s">
        <v>2540</v>
      </c>
      <c r="Z1409" s="3" t="s">
        <v>518</v>
      </c>
      <c r="AA1409" s="3"/>
      <c r="AB1409" s="3"/>
      <c r="AC1409" s="3" t="s">
        <v>112</v>
      </c>
      <c r="AD1409" s="3" t="s">
        <v>273</v>
      </c>
      <c r="AE1409" s="3" t="s">
        <v>183</v>
      </c>
      <c r="AF1409" s="3" t="s">
        <v>155</v>
      </c>
      <c r="AG1409" s="3" t="s">
        <v>446</v>
      </c>
      <c r="AH1409" s="3" t="s">
        <v>29</v>
      </c>
      <c r="AI1409" s="3" t="s">
        <v>375</v>
      </c>
      <c r="AJ1409" s="3" t="s">
        <v>0</v>
      </c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4"/>
    </row>
    <row r="1410" spans="1:51" x14ac:dyDescent="0.25">
      <c r="A1410" s="2" t="s">
        <v>6551</v>
      </c>
      <c r="B1410" s="11" t="s">
        <v>6464</v>
      </c>
      <c r="C1410" s="3">
        <v>5</v>
      </c>
      <c r="D1410" s="3" t="s">
        <v>5395</v>
      </c>
      <c r="E1410" s="3" t="s">
        <v>1216</v>
      </c>
      <c r="F1410" s="3" t="s">
        <v>117</v>
      </c>
      <c r="G1410" s="3"/>
      <c r="H1410" s="3" t="s">
        <v>1401</v>
      </c>
      <c r="I1410" s="3" t="s">
        <v>4021</v>
      </c>
      <c r="J1410" s="3" t="s">
        <v>6557</v>
      </c>
      <c r="K1410" s="3" t="s">
        <v>6558</v>
      </c>
      <c r="L1410" s="3" t="s">
        <v>1745</v>
      </c>
      <c r="M1410" s="3" t="s">
        <v>6559</v>
      </c>
      <c r="N1410" s="3" t="s">
        <v>2916</v>
      </c>
      <c r="O1410" s="3" t="s">
        <v>1144</v>
      </c>
      <c r="P1410" s="3" t="s">
        <v>497</v>
      </c>
      <c r="Q1410" s="3" t="s">
        <v>16</v>
      </c>
      <c r="R1410" s="3" t="s">
        <v>267</v>
      </c>
      <c r="S1410" s="3"/>
      <c r="T1410" s="3"/>
      <c r="U1410" s="3" t="s">
        <v>411</v>
      </c>
      <c r="V1410" s="3"/>
      <c r="W1410" s="3"/>
      <c r="X1410" s="3" t="s">
        <v>165</v>
      </c>
      <c r="Y1410" s="3"/>
      <c r="Z1410" s="3"/>
      <c r="AA1410" s="3" t="s">
        <v>473</v>
      </c>
      <c r="AB1410" s="3" t="s">
        <v>4</v>
      </c>
      <c r="AC1410" s="3" t="s">
        <v>278</v>
      </c>
      <c r="AD1410" s="3" t="s">
        <v>602</v>
      </c>
      <c r="AE1410" s="3" t="s">
        <v>791</v>
      </c>
      <c r="AF1410" s="3" t="s">
        <v>155</v>
      </c>
      <c r="AG1410" s="3" t="s">
        <v>58</v>
      </c>
      <c r="AH1410" s="3" t="s">
        <v>29</v>
      </c>
      <c r="AI1410" s="3" t="s">
        <v>375</v>
      </c>
      <c r="AJ1410" s="3" t="s">
        <v>32</v>
      </c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4"/>
    </row>
    <row r="1411" spans="1:51" x14ac:dyDescent="0.25">
      <c r="A1411" s="2" t="s">
        <v>6551</v>
      </c>
      <c r="B1411" s="11" t="s">
        <v>6464</v>
      </c>
      <c r="C1411" s="3">
        <v>6</v>
      </c>
      <c r="D1411" s="3" t="s">
        <v>199</v>
      </c>
      <c r="E1411" s="3" t="s">
        <v>117</v>
      </c>
      <c r="F1411" s="3" t="s">
        <v>3868</v>
      </c>
      <c r="G1411" s="3"/>
      <c r="H1411" s="3" t="s">
        <v>391</v>
      </c>
      <c r="I1411" s="3" t="s">
        <v>1594</v>
      </c>
      <c r="J1411" s="3" t="s">
        <v>4048</v>
      </c>
      <c r="K1411" s="3" t="s">
        <v>4013</v>
      </c>
      <c r="L1411" s="3" t="s">
        <v>1586</v>
      </c>
      <c r="M1411" s="3" t="s">
        <v>4968</v>
      </c>
      <c r="N1411" s="3" t="s">
        <v>2928</v>
      </c>
      <c r="O1411" s="3" t="s">
        <v>704</v>
      </c>
      <c r="P1411" s="3" t="s">
        <v>4</v>
      </c>
      <c r="Q1411" s="3" t="s">
        <v>506</v>
      </c>
      <c r="R1411" s="3" t="s">
        <v>208</v>
      </c>
      <c r="S1411" s="3"/>
      <c r="T1411" s="3"/>
      <c r="U1411" s="3" t="s">
        <v>3224</v>
      </c>
      <c r="V1411" s="3"/>
      <c r="W1411" s="3"/>
      <c r="X1411" s="3" t="s">
        <v>270</v>
      </c>
      <c r="Y1411" s="3"/>
      <c r="Z1411" s="3"/>
      <c r="AA1411" s="3" t="s">
        <v>631</v>
      </c>
      <c r="AB1411" s="3" t="s">
        <v>4</v>
      </c>
      <c r="AC1411" s="3" t="s">
        <v>165</v>
      </c>
      <c r="AD1411" s="3" t="s">
        <v>86</v>
      </c>
      <c r="AE1411" s="3" t="s">
        <v>791</v>
      </c>
      <c r="AF1411" s="3" t="s">
        <v>155</v>
      </c>
      <c r="AG1411" s="3" t="s">
        <v>446</v>
      </c>
      <c r="AH1411" s="3" t="s">
        <v>29</v>
      </c>
      <c r="AI1411" s="3" t="s">
        <v>2447</v>
      </c>
      <c r="AJ1411" s="3" t="s">
        <v>5</v>
      </c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4"/>
    </row>
    <row r="1412" spans="1:51" x14ac:dyDescent="0.25">
      <c r="A1412" s="2" t="s">
        <v>6551</v>
      </c>
      <c r="B1412" s="11" t="s">
        <v>6464</v>
      </c>
      <c r="C1412" s="3">
        <v>7</v>
      </c>
      <c r="D1412" s="3" t="s">
        <v>2542</v>
      </c>
      <c r="E1412" s="3" t="s">
        <v>3868</v>
      </c>
      <c r="F1412" s="3" t="s">
        <v>5389</v>
      </c>
      <c r="G1412" s="3"/>
      <c r="H1412" s="3" t="s">
        <v>235</v>
      </c>
      <c r="I1412" s="3" t="s">
        <v>681</v>
      </c>
      <c r="J1412" s="3" t="s">
        <v>6560</v>
      </c>
      <c r="K1412" s="3" t="s">
        <v>3562</v>
      </c>
      <c r="L1412" s="3" t="s">
        <v>2322</v>
      </c>
      <c r="M1412" s="3" t="s">
        <v>6561</v>
      </c>
      <c r="N1412" s="3" t="s">
        <v>64</v>
      </c>
      <c r="O1412" s="3" t="s">
        <v>5864</v>
      </c>
      <c r="P1412" s="3" t="s">
        <v>4</v>
      </c>
      <c r="Q1412" s="3" t="s">
        <v>148</v>
      </c>
      <c r="R1412" s="3" t="s">
        <v>208</v>
      </c>
      <c r="S1412" s="3"/>
      <c r="T1412" s="3"/>
      <c r="U1412" s="3" t="s">
        <v>5430</v>
      </c>
      <c r="V1412" s="3"/>
      <c r="W1412" s="3"/>
      <c r="X1412" s="3" t="s">
        <v>270</v>
      </c>
      <c r="Y1412" s="3"/>
      <c r="Z1412" s="3"/>
      <c r="AA1412" s="3" t="s">
        <v>193</v>
      </c>
      <c r="AB1412" s="3" t="s">
        <v>4</v>
      </c>
      <c r="AC1412" s="3" t="s">
        <v>112</v>
      </c>
      <c r="AD1412" s="3" t="s">
        <v>1877</v>
      </c>
      <c r="AE1412" s="3" t="s">
        <v>155</v>
      </c>
      <c r="AF1412" s="3" t="s">
        <v>155</v>
      </c>
      <c r="AG1412" s="3" t="s">
        <v>446</v>
      </c>
      <c r="AH1412" s="3" t="s">
        <v>29</v>
      </c>
      <c r="AI1412" s="3" t="s">
        <v>2479</v>
      </c>
      <c r="AJ1412" s="3" t="s">
        <v>1081</v>
      </c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4"/>
    </row>
    <row r="1413" spans="1:51" x14ac:dyDescent="0.25">
      <c r="A1413" s="2" t="s">
        <v>6551</v>
      </c>
      <c r="B1413" s="11" t="s">
        <v>6464</v>
      </c>
      <c r="C1413" s="3">
        <v>8</v>
      </c>
      <c r="D1413" s="3" t="s">
        <v>2550</v>
      </c>
      <c r="E1413" s="3" t="s">
        <v>5389</v>
      </c>
      <c r="F1413" s="3" t="s">
        <v>4661</v>
      </c>
      <c r="G1413" s="3"/>
      <c r="H1413" s="3" t="s">
        <v>278</v>
      </c>
      <c r="I1413" s="3" t="s">
        <v>595</v>
      </c>
      <c r="J1413" s="3" t="s">
        <v>2056</v>
      </c>
      <c r="K1413" s="3" t="s">
        <v>2332</v>
      </c>
      <c r="L1413" s="3" t="s">
        <v>76</v>
      </c>
      <c r="M1413" s="3" t="s">
        <v>6562</v>
      </c>
      <c r="N1413" s="3" t="s">
        <v>2724</v>
      </c>
      <c r="O1413" s="3" t="s">
        <v>5594</v>
      </c>
      <c r="P1413" s="3" t="s">
        <v>4</v>
      </c>
      <c r="Q1413" s="3" t="s">
        <v>148</v>
      </c>
      <c r="R1413" s="3" t="s">
        <v>409</v>
      </c>
      <c r="S1413" s="3"/>
      <c r="T1413" s="3"/>
      <c r="U1413" s="3" t="s">
        <v>5430</v>
      </c>
      <c r="V1413" s="3"/>
      <c r="W1413" s="3"/>
      <c r="X1413" s="3" t="s">
        <v>235</v>
      </c>
      <c r="Y1413" s="3"/>
      <c r="Z1413" s="3"/>
      <c r="AA1413" s="3" t="s">
        <v>36</v>
      </c>
      <c r="AB1413" s="3" t="s">
        <v>4</v>
      </c>
      <c r="AC1413" s="3" t="s">
        <v>108</v>
      </c>
      <c r="AD1413" s="3" t="s">
        <v>3930</v>
      </c>
      <c r="AE1413" s="3" t="s">
        <v>155</v>
      </c>
      <c r="AF1413" s="3" t="s">
        <v>155</v>
      </c>
      <c r="AG1413" s="3" t="s">
        <v>1401</v>
      </c>
      <c r="AH1413" s="3" t="s">
        <v>29</v>
      </c>
      <c r="AI1413" s="3" t="s">
        <v>1432</v>
      </c>
      <c r="AJ1413" s="3" t="s">
        <v>1081</v>
      </c>
      <c r="AK1413" s="3"/>
      <c r="AL1413" s="3"/>
      <c r="AM1413" s="3"/>
      <c r="AN1413" s="3"/>
      <c r="AO1413" s="3"/>
      <c r="AP1413" s="3"/>
      <c r="AQ1413" s="3"/>
      <c r="AR1413" s="3" t="s">
        <v>38</v>
      </c>
      <c r="AS1413" s="3"/>
      <c r="AT1413" s="3"/>
      <c r="AU1413" s="3"/>
      <c r="AV1413" s="3"/>
      <c r="AW1413" s="3"/>
      <c r="AX1413" s="3"/>
      <c r="AY1413" s="4"/>
    </row>
    <row r="1414" spans="1:51" x14ac:dyDescent="0.25">
      <c r="A1414" s="2" t="s">
        <v>6563</v>
      </c>
      <c r="B1414" s="11" t="s">
        <v>6464</v>
      </c>
      <c r="C1414" s="3">
        <v>1</v>
      </c>
      <c r="D1414" s="3" t="s">
        <v>660</v>
      </c>
      <c r="E1414" s="3" t="s">
        <v>4</v>
      </c>
      <c r="F1414" s="3" t="s">
        <v>1847</v>
      </c>
      <c r="G1414" s="3"/>
      <c r="H1414" s="3" t="s">
        <v>1543</v>
      </c>
      <c r="I1414" s="3" t="s">
        <v>6141</v>
      </c>
      <c r="J1414" s="3" t="s">
        <v>6564</v>
      </c>
      <c r="K1414" s="3" t="s">
        <v>4741</v>
      </c>
      <c r="L1414" s="3" t="s">
        <v>1705</v>
      </c>
      <c r="M1414" s="3" t="s">
        <v>6565</v>
      </c>
      <c r="N1414" s="3" t="s">
        <v>71</v>
      </c>
      <c r="O1414" s="3" t="s">
        <v>796</v>
      </c>
      <c r="P1414" s="3" t="s">
        <v>4</v>
      </c>
      <c r="Q1414" s="3" t="s">
        <v>16</v>
      </c>
      <c r="R1414" s="3" t="s">
        <v>229</v>
      </c>
      <c r="S1414" s="3"/>
      <c r="T1414" s="3"/>
      <c r="U1414" s="3" t="s">
        <v>410</v>
      </c>
      <c r="V1414" s="3"/>
      <c r="W1414" s="3"/>
      <c r="X1414" s="3" t="s">
        <v>190</v>
      </c>
      <c r="Y1414" s="3" t="s">
        <v>4179</v>
      </c>
      <c r="Z1414" s="3" t="s">
        <v>695</v>
      </c>
      <c r="AA1414" s="3"/>
      <c r="AB1414" s="3"/>
      <c r="AC1414" s="3" t="s">
        <v>555</v>
      </c>
      <c r="AD1414" s="3" t="s">
        <v>1503</v>
      </c>
      <c r="AE1414" s="3" t="s">
        <v>1028</v>
      </c>
      <c r="AF1414" s="3" t="s">
        <v>155</v>
      </c>
      <c r="AG1414" s="3" t="s">
        <v>335</v>
      </c>
      <c r="AH1414" s="3" t="s">
        <v>335</v>
      </c>
      <c r="AI1414" s="3" t="s">
        <v>257</v>
      </c>
      <c r="AJ1414" s="3" t="s">
        <v>1621</v>
      </c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4"/>
    </row>
    <row r="1415" spans="1:51" x14ac:dyDescent="0.25">
      <c r="A1415" s="2" t="s">
        <v>6563</v>
      </c>
      <c r="B1415" s="11" t="s">
        <v>6464</v>
      </c>
      <c r="C1415" s="3">
        <v>2</v>
      </c>
      <c r="D1415" s="3" t="s">
        <v>684</v>
      </c>
      <c r="E1415" s="3" t="s">
        <v>1847</v>
      </c>
      <c r="F1415" s="3" t="s">
        <v>2630</v>
      </c>
      <c r="G1415" s="3"/>
      <c r="H1415" s="3" t="s">
        <v>879</v>
      </c>
      <c r="I1415" s="3" t="s">
        <v>3711</v>
      </c>
      <c r="J1415" s="3" t="s">
        <v>5243</v>
      </c>
      <c r="K1415" s="3" t="s">
        <v>2305</v>
      </c>
      <c r="L1415" s="3" t="s">
        <v>1698</v>
      </c>
      <c r="M1415" s="3" t="s">
        <v>6566</v>
      </c>
      <c r="N1415" s="3" t="s">
        <v>5586</v>
      </c>
      <c r="O1415" s="3" t="s">
        <v>1144</v>
      </c>
      <c r="P1415" s="3" t="s">
        <v>4</v>
      </c>
      <c r="Q1415" s="3" t="s">
        <v>16</v>
      </c>
      <c r="R1415" s="3" t="s">
        <v>411</v>
      </c>
      <c r="S1415" s="3"/>
      <c r="T1415" s="3"/>
      <c r="U1415" s="3" t="s">
        <v>3234</v>
      </c>
      <c r="V1415" s="3"/>
      <c r="W1415" s="3"/>
      <c r="X1415" s="3" t="s">
        <v>27</v>
      </c>
      <c r="Y1415" s="3" t="s">
        <v>4220</v>
      </c>
      <c r="Z1415" s="3" t="s">
        <v>2654</v>
      </c>
      <c r="AA1415" s="3" t="s">
        <v>184</v>
      </c>
      <c r="AB1415" s="3" t="s">
        <v>4</v>
      </c>
      <c r="AC1415" s="3" t="s">
        <v>798</v>
      </c>
      <c r="AD1415" s="3" t="s">
        <v>613</v>
      </c>
      <c r="AE1415" s="3" t="s">
        <v>183</v>
      </c>
      <c r="AF1415" s="3" t="s">
        <v>155</v>
      </c>
      <c r="AG1415" s="3" t="s">
        <v>446</v>
      </c>
      <c r="AH1415" s="3" t="s">
        <v>61</v>
      </c>
      <c r="AI1415" s="3" t="s">
        <v>66</v>
      </c>
      <c r="AJ1415" s="3" t="s">
        <v>492</v>
      </c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4"/>
    </row>
    <row r="1416" spans="1:51" x14ac:dyDescent="0.25">
      <c r="A1416" s="2" t="s">
        <v>6563</v>
      </c>
      <c r="B1416" s="11" t="s">
        <v>6464</v>
      </c>
      <c r="C1416" s="3">
        <v>3</v>
      </c>
      <c r="D1416" s="3" t="s">
        <v>702</v>
      </c>
      <c r="E1416" s="3" t="s">
        <v>2630</v>
      </c>
      <c r="F1416" s="3" t="s">
        <v>162</v>
      </c>
      <c r="G1416" s="3"/>
      <c r="H1416" s="3" t="s">
        <v>772</v>
      </c>
      <c r="I1416" s="3" t="s">
        <v>6567</v>
      </c>
      <c r="J1416" s="3" t="s">
        <v>982</v>
      </c>
      <c r="K1416" s="3" t="s">
        <v>3710</v>
      </c>
      <c r="L1416" s="3" t="s">
        <v>505</v>
      </c>
      <c r="M1416" s="3" t="s">
        <v>6568</v>
      </c>
      <c r="N1416" s="3" t="s">
        <v>3266</v>
      </c>
      <c r="O1416" s="3" t="s">
        <v>518</v>
      </c>
      <c r="P1416" s="3" t="s">
        <v>4</v>
      </c>
      <c r="Q1416" s="3" t="s">
        <v>16</v>
      </c>
      <c r="R1416" s="3" t="s">
        <v>207</v>
      </c>
      <c r="S1416" s="3"/>
      <c r="T1416" s="3"/>
      <c r="U1416" s="3" t="s">
        <v>3224</v>
      </c>
      <c r="V1416" s="3"/>
      <c r="W1416" s="3"/>
      <c r="X1416" s="3" t="s">
        <v>458</v>
      </c>
      <c r="Y1416" s="3" t="s">
        <v>1261</v>
      </c>
      <c r="Z1416" s="3" t="s">
        <v>4059</v>
      </c>
      <c r="AA1416" s="3" t="s">
        <v>415</v>
      </c>
      <c r="AB1416" s="3" t="s">
        <v>4</v>
      </c>
      <c r="AC1416" s="3" t="s">
        <v>83</v>
      </c>
      <c r="AD1416" s="3" t="s">
        <v>386</v>
      </c>
      <c r="AE1416" s="3" t="s">
        <v>183</v>
      </c>
      <c r="AF1416" s="3" t="s">
        <v>155</v>
      </c>
      <c r="AG1416" s="3" t="s">
        <v>1401</v>
      </c>
      <c r="AH1416" s="3" t="s">
        <v>182</v>
      </c>
      <c r="AI1416" s="3" t="s">
        <v>1794</v>
      </c>
      <c r="AJ1416" s="3" t="s">
        <v>492</v>
      </c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4"/>
    </row>
    <row r="1417" spans="1:51" x14ac:dyDescent="0.25">
      <c r="A1417" s="2" t="s">
        <v>6563</v>
      </c>
      <c r="B1417" s="11" t="s">
        <v>6464</v>
      </c>
      <c r="C1417" s="3">
        <v>4</v>
      </c>
      <c r="D1417" s="3" t="s">
        <v>1331</v>
      </c>
      <c r="E1417" s="3" t="s">
        <v>162</v>
      </c>
      <c r="F1417" s="3" t="s">
        <v>301</v>
      </c>
      <c r="G1417" s="3"/>
      <c r="H1417" s="3" t="s">
        <v>415</v>
      </c>
      <c r="I1417" s="3" t="s">
        <v>3904</v>
      </c>
      <c r="J1417" s="3" t="s">
        <v>3976</v>
      </c>
      <c r="K1417" s="3" t="s">
        <v>5579</v>
      </c>
      <c r="L1417" s="3" t="s">
        <v>2974</v>
      </c>
      <c r="M1417" s="3" t="s">
        <v>6569</v>
      </c>
      <c r="N1417" s="3" t="s">
        <v>2048</v>
      </c>
      <c r="O1417" s="3" t="s">
        <v>1663</v>
      </c>
      <c r="P1417" s="3" t="s">
        <v>742</v>
      </c>
      <c r="Q1417" s="3" t="s">
        <v>16</v>
      </c>
      <c r="R1417" s="3" t="s">
        <v>208</v>
      </c>
      <c r="S1417" s="3"/>
      <c r="T1417" s="3"/>
      <c r="U1417" s="3" t="s">
        <v>1575</v>
      </c>
      <c r="V1417" s="3"/>
      <c r="W1417" s="3"/>
      <c r="X1417" s="3" t="s">
        <v>1382</v>
      </c>
      <c r="Y1417" s="3" t="s">
        <v>2326</v>
      </c>
      <c r="Z1417" s="3" t="s">
        <v>1855</v>
      </c>
      <c r="AA1417" s="3" t="s">
        <v>92</v>
      </c>
      <c r="AB1417" s="3" t="s">
        <v>4</v>
      </c>
      <c r="AC1417" s="3" t="s">
        <v>291</v>
      </c>
      <c r="AD1417" s="3" t="s">
        <v>386</v>
      </c>
      <c r="AE1417" s="3" t="s">
        <v>155</v>
      </c>
      <c r="AF1417" s="3" t="s">
        <v>155</v>
      </c>
      <c r="AG1417" s="3" t="s">
        <v>1401</v>
      </c>
      <c r="AH1417" s="3" t="s">
        <v>182</v>
      </c>
      <c r="AI1417" s="3" t="s">
        <v>1794</v>
      </c>
      <c r="AJ1417" s="3" t="s">
        <v>839</v>
      </c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4"/>
    </row>
    <row r="1418" spans="1:51" x14ac:dyDescent="0.25">
      <c r="A1418" s="2" t="s">
        <v>6563</v>
      </c>
      <c r="B1418" s="11" t="s">
        <v>6464</v>
      </c>
      <c r="C1418" s="3">
        <v>5</v>
      </c>
      <c r="D1418" s="3" t="s">
        <v>1343</v>
      </c>
      <c r="E1418" s="3" t="s">
        <v>301</v>
      </c>
      <c r="F1418" s="3" t="s">
        <v>2085</v>
      </c>
      <c r="G1418" s="3"/>
      <c r="H1418" s="3" t="s">
        <v>473</v>
      </c>
      <c r="I1418" s="3" t="s">
        <v>5744</v>
      </c>
      <c r="J1418" s="3" t="s">
        <v>4583</v>
      </c>
      <c r="K1418" s="3" t="s">
        <v>2624</v>
      </c>
      <c r="L1418" s="3" t="s">
        <v>2297</v>
      </c>
      <c r="M1418" s="3" t="s">
        <v>6570</v>
      </c>
      <c r="N1418" s="3" t="s">
        <v>4022</v>
      </c>
      <c r="O1418" s="3" t="s">
        <v>348</v>
      </c>
      <c r="P1418" s="3" t="s">
        <v>321</v>
      </c>
      <c r="Q1418" s="3" t="s">
        <v>16</v>
      </c>
      <c r="R1418" s="3" t="s">
        <v>328</v>
      </c>
      <c r="S1418" s="3"/>
      <c r="T1418" s="3"/>
      <c r="U1418" s="3" t="s">
        <v>1575</v>
      </c>
      <c r="V1418" s="3"/>
      <c r="W1418" s="3"/>
      <c r="X1418" s="3" t="s">
        <v>1382</v>
      </c>
      <c r="Y1418" s="3"/>
      <c r="Z1418" s="3"/>
      <c r="AA1418" s="3" t="s">
        <v>962</v>
      </c>
      <c r="AB1418" s="3" t="s">
        <v>4</v>
      </c>
      <c r="AC1418" s="3" t="s">
        <v>108</v>
      </c>
      <c r="AD1418" s="3" t="s">
        <v>346</v>
      </c>
      <c r="AE1418" s="3" t="s">
        <v>183</v>
      </c>
      <c r="AF1418" s="3" t="s">
        <v>155</v>
      </c>
      <c r="AG1418" s="3" t="s">
        <v>446</v>
      </c>
      <c r="AH1418" s="3" t="s">
        <v>182</v>
      </c>
      <c r="AI1418" s="3" t="s">
        <v>1794</v>
      </c>
      <c r="AJ1418" s="3" t="s">
        <v>1081</v>
      </c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4"/>
    </row>
    <row r="1419" spans="1:51" x14ac:dyDescent="0.25">
      <c r="A1419" s="2" t="s">
        <v>6563</v>
      </c>
      <c r="B1419" s="11" t="s">
        <v>6464</v>
      </c>
      <c r="C1419" s="3">
        <v>6</v>
      </c>
      <c r="D1419" s="3" t="s">
        <v>5395</v>
      </c>
      <c r="E1419" s="3" t="s">
        <v>2085</v>
      </c>
      <c r="F1419" s="3" t="s">
        <v>633</v>
      </c>
      <c r="G1419" s="3"/>
      <c r="H1419" s="3" t="s">
        <v>26</v>
      </c>
      <c r="I1419" s="3" t="s">
        <v>6571</v>
      </c>
      <c r="J1419" s="3" t="s">
        <v>533</v>
      </c>
      <c r="K1419" s="3" t="s">
        <v>541</v>
      </c>
      <c r="L1419" s="3" t="s">
        <v>1413</v>
      </c>
      <c r="M1419" s="3" t="s">
        <v>5966</v>
      </c>
      <c r="N1419" s="3" t="s">
        <v>1888</v>
      </c>
      <c r="O1419" s="3" t="s">
        <v>154</v>
      </c>
      <c r="P1419" s="3" t="s">
        <v>1053</v>
      </c>
      <c r="Q1419" s="3" t="s">
        <v>16</v>
      </c>
      <c r="R1419" s="3" t="s">
        <v>188</v>
      </c>
      <c r="S1419" s="3"/>
      <c r="T1419" s="3"/>
      <c r="U1419" s="3" t="s">
        <v>189</v>
      </c>
      <c r="V1419" s="3"/>
      <c r="W1419" s="3"/>
      <c r="X1419" s="3" t="s">
        <v>165</v>
      </c>
      <c r="Y1419" s="3"/>
      <c r="Z1419" s="3"/>
      <c r="AA1419" s="3"/>
      <c r="AB1419" s="3"/>
      <c r="AC1419" s="3" t="s">
        <v>112</v>
      </c>
      <c r="AD1419" s="3" t="s">
        <v>736</v>
      </c>
      <c r="AE1419" s="3" t="s">
        <v>791</v>
      </c>
      <c r="AF1419" s="3" t="s">
        <v>155</v>
      </c>
      <c r="AG1419" s="3" t="s">
        <v>55</v>
      </c>
      <c r="AH1419" s="3" t="s">
        <v>29</v>
      </c>
      <c r="AI1419" s="3" t="s">
        <v>400</v>
      </c>
      <c r="AJ1419" s="3" t="s">
        <v>810</v>
      </c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4"/>
    </row>
    <row r="1420" spans="1:51" x14ac:dyDescent="0.25">
      <c r="A1420" s="2" t="s">
        <v>6563</v>
      </c>
      <c r="B1420" s="11" t="s">
        <v>6464</v>
      </c>
      <c r="C1420" s="3">
        <v>7</v>
      </c>
      <c r="D1420" s="3" t="s">
        <v>4380</v>
      </c>
      <c r="E1420" s="3" t="s">
        <v>633</v>
      </c>
      <c r="F1420" s="3" t="s">
        <v>715</v>
      </c>
      <c r="G1420" s="3"/>
      <c r="H1420" s="3" t="s">
        <v>110</v>
      </c>
      <c r="I1420" s="3" t="s">
        <v>6572</v>
      </c>
      <c r="J1420" s="3" t="s">
        <v>1692</v>
      </c>
      <c r="K1420" s="3" t="s">
        <v>4614</v>
      </c>
      <c r="L1420" s="3" t="s">
        <v>2937</v>
      </c>
      <c r="M1420" s="3" t="s">
        <v>6573</v>
      </c>
      <c r="N1420" s="3" t="s">
        <v>516</v>
      </c>
      <c r="O1420" s="3" t="s">
        <v>3887</v>
      </c>
      <c r="P1420" s="3" t="s">
        <v>4</v>
      </c>
      <c r="Q1420" s="3" t="s">
        <v>506</v>
      </c>
      <c r="R1420" s="3" t="s">
        <v>231</v>
      </c>
      <c r="S1420" s="3"/>
      <c r="T1420" s="3"/>
      <c r="U1420" s="3" t="s">
        <v>3234</v>
      </c>
      <c r="V1420" s="3"/>
      <c r="W1420" s="3"/>
      <c r="X1420" s="3" t="s">
        <v>183</v>
      </c>
      <c r="Y1420" s="3"/>
      <c r="Z1420" s="3"/>
      <c r="AA1420" s="3" t="s">
        <v>6574</v>
      </c>
      <c r="AB1420" s="3" t="s">
        <v>4</v>
      </c>
      <c r="AC1420" s="3" t="s">
        <v>165</v>
      </c>
      <c r="AD1420" s="3" t="s">
        <v>2712</v>
      </c>
      <c r="AE1420" s="3" t="s">
        <v>1028</v>
      </c>
      <c r="AF1420" s="3" t="s">
        <v>155</v>
      </c>
      <c r="AG1420" s="3" t="s">
        <v>88</v>
      </c>
      <c r="AH1420" s="3" t="s">
        <v>182</v>
      </c>
      <c r="AI1420" s="3" t="s">
        <v>156</v>
      </c>
      <c r="AJ1420" s="3" t="s">
        <v>2090</v>
      </c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4"/>
    </row>
    <row r="1421" spans="1:51" x14ac:dyDescent="0.25">
      <c r="A1421" s="2" t="s">
        <v>6575</v>
      </c>
      <c r="B1421" s="11" t="s">
        <v>6464</v>
      </c>
      <c r="C1421" s="3">
        <v>1</v>
      </c>
      <c r="D1421" s="3" t="s">
        <v>6</v>
      </c>
      <c r="E1421" s="3" t="s">
        <v>4</v>
      </c>
      <c r="F1421" s="3" t="s">
        <v>1621</v>
      </c>
      <c r="G1421" s="3"/>
      <c r="H1421" s="3" t="s">
        <v>318</v>
      </c>
      <c r="I1421" s="3" t="s">
        <v>397</v>
      </c>
      <c r="J1421" s="3" t="s">
        <v>875</v>
      </c>
      <c r="K1421" s="3" t="s">
        <v>6576</v>
      </c>
      <c r="L1421" s="3" t="s">
        <v>1244</v>
      </c>
      <c r="M1421" s="3" t="s">
        <v>5107</v>
      </c>
      <c r="N1421" s="3" t="s">
        <v>2129</v>
      </c>
      <c r="O1421" s="3" t="s">
        <v>3848</v>
      </c>
      <c r="P1421" s="3" t="s">
        <v>4</v>
      </c>
      <c r="Q1421" s="3" t="s">
        <v>506</v>
      </c>
      <c r="R1421" s="3" t="s">
        <v>131</v>
      </c>
      <c r="S1421" s="3"/>
      <c r="T1421" s="3"/>
      <c r="U1421" s="3" t="s">
        <v>5430</v>
      </c>
      <c r="V1421" s="3"/>
      <c r="W1421" s="3"/>
      <c r="X1421" s="3" t="s">
        <v>376</v>
      </c>
      <c r="Y1421" s="3" t="s">
        <v>4863</v>
      </c>
      <c r="Z1421" s="3" t="s">
        <v>1474</v>
      </c>
      <c r="AA1421" s="3" t="s">
        <v>743</v>
      </c>
      <c r="AB1421" s="3" t="s">
        <v>4</v>
      </c>
      <c r="AC1421" s="3" t="s">
        <v>83</v>
      </c>
      <c r="AD1421" s="3" t="s">
        <v>2963</v>
      </c>
      <c r="AE1421" s="3" t="s">
        <v>736</v>
      </c>
      <c r="AF1421" s="3" t="s">
        <v>1382</v>
      </c>
      <c r="AG1421" s="3" t="s">
        <v>292</v>
      </c>
      <c r="AH1421" s="3" t="s">
        <v>165</v>
      </c>
      <c r="AI1421" s="3" t="s">
        <v>1842</v>
      </c>
      <c r="AJ1421" s="3" t="s">
        <v>492</v>
      </c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4"/>
    </row>
    <row r="1422" spans="1:51" x14ac:dyDescent="0.25">
      <c r="A1422" s="2" t="s">
        <v>6575</v>
      </c>
      <c r="B1422" s="11" t="s">
        <v>6464</v>
      </c>
      <c r="C1422" s="3">
        <v>2</v>
      </c>
      <c r="D1422" s="3" t="s">
        <v>1331</v>
      </c>
      <c r="E1422" s="3" t="s">
        <v>1621</v>
      </c>
      <c r="F1422" s="3" t="s">
        <v>3918</v>
      </c>
      <c r="G1422" s="3"/>
      <c r="H1422" s="3" t="s">
        <v>155</v>
      </c>
      <c r="I1422" s="3" t="s">
        <v>681</v>
      </c>
      <c r="J1422" s="3" t="s">
        <v>2992</v>
      </c>
      <c r="K1422" s="3" t="s">
        <v>5375</v>
      </c>
      <c r="L1422" s="3" t="s">
        <v>4764</v>
      </c>
      <c r="M1422" s="3" t="s">
        <v>6577</v>
      </c>
      <c r="N1422" s="3" t="s">
        <v>3581</v>
      </c>
      <c r="O1422" s="3" t="s">
        <v>3185</v>
      </c>
      <c r="P1422" s="3" t="s">
        <v>4</v>
      </c>
      <c r="Q1422" s="3" t="s">
        <v>225</v>
      </c>
      <c r="R1422" s="3" t="s">
        <v>231</v>
      </c>
      <c r="S1422" s="3"/>
      <c r="T1422" s="3"/>
      <c r="U1422" s="3" t="s">
        <v>3224</v>
      </c>
      <c r="V1422" s="3"/>
      <c r="W1422" s="3"/>
      <c r="X1422" s="3" t="s">
        <v>1248</v>
      </c>
      <c r="Y1422" s="3" t="s">
        <v>973</v>
      </c>
      <c r="Z1422" s="3" t="s">
        <v>507</v>
      </c>
      <c r="AA1422" s="3" t="s">
        <v>332</v>
      </c>
      <c r="AB1422" s="3" t="s">
        <v>4</v>
      </c>
      <c r="AC1422" s="3" t="s">
        <v>108</v>
      </c>
      <c r="AD1422" s="3" t="s">
        <v>2712</v>
      </c>
      <c r="AE1422" s="3" t="s">
        <v>602</v>
      </c>
      <c r="AF1422" s="3" t="s">
        <v>155</v>
      </c>
      <c r="AG1422" s="3" t="s">
        <v>88</v>
      </c>
      <c r="AH1422" s="3" t="s">
        <v>29</v>
      </c>
      <c r="AI1422" s="3" t="s">
        <v>1846</v>
      </c>
      <c r="AJ1422" s="3" t="s">
        <v>240</v>
      </c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4"/>
    </row>
    <row r="1423" spans="1:51" x14ac:dyDescent="0.25">
      <c r="A1423" s="2" t="s">
        <v>6575</v>
      </c>
      <c r="B1423" s="11" t="s">
        <v>6464</v>
      </c>
      <c r="C1423" s="3">
        <v>3</v>
      </c>
      <c r="D1423" s="3" t="s">
        <v>1343</v>
      </c>
      <c r="E1423" s="3" t="s">
        <v>3918</v>
      </c>
      <c r="F1423" s="3" t="s">
        <v>554</v>
      </c>
      <c r="G1423" s="3"/>
      <c r="H1423" s="3" t="s">
        <v>23</v>
      </c>
      <c r="I1423" s="3" t="s">
        <v>415</v>
      </c>
      <c r="J1423" s="3" t="s">
        <v>785</v>
      </c>
      <c r="K1423" s="3" t="s">
        <v>3957</v>
      </c>
      <c r="L1423" s="3" t="s">
        <v>664</v>
      </c>
      <c r="M1423" s="3" t="s">
        <v>918</v>
      </c>
      <c r="N1423" s="3" t="s">
        <v>3301</v>
      </c>
      <c r="O1423" s="3" t="s">
        <v>5493</v>
      </c>
      <c r="P1423" s="3" t="s">
        <v>4</v>
      </c>
      <c r="Q1423" s="3" t="s">
        <v>225</v>
      </c>
      <c r="R1423" s="3" t="s">
        <v>328</v>
      </c>
      <c r="S1423" s="3"/>
      <c r="T1423" s="3"/>
      <c r="U1423" s="3" t="s">
        <v>3234</v>
      </c>
      <c r="V1423" s="3"/>
      <c r="W1423" s="3"/>
      <c r="X1423" s="3" t="s">
        <v>23</v>
      </c>
      <c r="Y1423" s="3" t="s">
        <v>4188</v>
      </c>
      <c r="Z1423" s="3" t="s">
        <v>105</v>
      </c>
      <c r="AA1423" s="3" t="s">
        <v>938</v>
      </c>
      <c r="AB1423" s="3" t="s">
        <v>4</v>
      </c>
      <c r="AC1423" s="3" t="s">
        <v>108</v>
      </c>
      <c r="AD1423" s="3" t="s">
        <v>2712</v>
      </c>
      <c r="AE1423" s="3" t="s">
        <v>788</v>
      </c>
      <c r="AF1423" s="3" t="s">
        <v>155</v>
      </c>
      <c r="AG1423" s="3" t="s">
        <v>427</v>
      </c>
      <c r="AH1423" s="3" t="s">
        <v>29</v>
      </c>
      <c r="AI1423" s="3" t="s">
        <v>156</v>
      </c>
      <c r="AJ1423" s="3" t="s">
        <v>810</v>
      </c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4"/>
    </row>
    <row r="1424" spans="1:51" x14ac:dyDescent="0.25">
      <c r="A1424" s="2" t="s">
        <v>6575</v>
      </c>
      <c r="B1424" s="11" t="s">
        <v>6464</v>
      </c>
      <c r="C1424" s="3">
        <v>4</v>
      </c>
      <c r="D1424" s="3" t="s">
        <v>2542</v>
      </c>
      <c r="E1424" s="3" t="s">
        <v>554</v>
      </c>
      <c r="F1424" s="3" t="s">
        <v>4656</v>
      </c>
      <c r="G1424" s="3"/>
      <c r="H1424" s="3" t="s">
        <v>111</v>
      </c>
      <c r="I1424" s="3" t="s">
        <v>988</v>
      </c>
      <c r="J1424" s="3" t="s">
        <v>3407</v>
      </c>
      <c r="K1424" s="3" t="s">
        <v>1576</v>
      </c>
      <c r="L1424" s="3" t="s">
        <v>532</v>
      </c>
      <c r="M1424" s="3" t="s">
        <v>6578</v>
      </c>
      <c r="N1424" s="3" t="s">
        <v>6579</v>
      </c>
      <c r="O1424" s="3" t="s">
        <v>6580</v>
      </c>
      <c r="P1424" s="3" t="s">
        <v>4</v>
      </c>
      <c r="Q1424" s="3" t="s">
        <v>6</v>
      </c>
      <c r="R1424" s="3" t="s">
        <v>297</v>
      </c>
      <c r="S1424" s="3"/>
      <c r="T1424" s="3"/>
      <c r="U1424" s="3" t="s">
        <v>3234</v>
      </c>
      <c r="V1424" s="3"/>
      <c r="W1424" s="3"/>
      <c r="X1424" s="3" t="s">
        <v>55</v>
      </c>
      <c r="Y1424" s="3" t="s">
        <v>2205</v>
      </c>
      <c r="Z1424" s="3" t="s">
        <v>2137</v>
      </c>
      <c r="AA1424" s="3" t="s">
        <v>298</v>
      </c>
      <c r="AB1424" s="3" t="s">
        <v>4</v>
      </c>
      <c r="AC1424" s="3" t="s">
        <v>108</v>
      </c>
      <c r="AD1424" s="3" t="s">
        <v>371</v>
      </c>
      <c r="AE1424" s="3" t="s">
        <v>602</v>
      </c>
      <c r="AF1424" s="3" t="s">
        <v>1382</v>
      </c>
      <c r="AG1424" s="3" t="s">
        <v>154</v>
      </c>
      <c r="AH1424" s="3" t="s">
        <v>182</v>
      </c>
      <c r="AI1424" s="3" t="s">
        <v>1066</v>
      </c>
      <c r="AJ1424" s="3" t="s">
        <v>2090</v>
      </c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4"/>
    </row>
    <row r="1425" spans="1:51" x14ac:dyDescent="0.25">
      <c r="A1425" s="2" t="s">
        <v>6575</v>
      </c>
      <c r="B1425" s="11" t="s">
        <v>6464</v>
      </c>
      <c r="C1425" s="3">
        <v>5</v>
      </c>
      <c r="D1425" s="3" t="s">
        <v>2550</v>
      </c>
      <c r="E1425" s="3" t="s">
        <v>4656</v>
      </c>
      <c r="F1425" s="3" t="s">
        <v>1442</v>
      </c>
      <c r="G1425" s="3"/>
      <c r="H1425" s="3" t="s">
        <v>28</v>
      </c>
      <c r="I1425" s="3" t="s">
        <v>135</v>
      </c>
      <c r="J1425" s="3" t="s">
        <v>1979</v>
      </c>
      <c r="K1425" s="3" t="s">
        <v>3464</v>
      </c>
      <c r="L1425" s="3" t="s">
        <v>2459</v>
      </c>
      <c r="M1425" s="3" t="s">
        <v>721</v>
      </c>
      <c r="N1425" s="3" t="s">
        <v>2009</v>
      </c>
      <c r="O1425" s="3" t="s">
        <v>4760</v>
      </c>
      <c r="P1425" s="3" t="s">
        <v>4</v>
      </c>
      <c r="Q1425" s="3" t="s">
        <v>354</v>
      </c>
      <c r="R1425" s="3" t="s">
        <v>208</v>
      </c>
      <c r="S1425" s="3"/>
      <c r="T1425" s="3"/>
      <c r="U1425" s="3" t="s">
        <v>5430</v>
      </c>
      <c r="V1425" s="3"/>
      <c r="W1425" s="3"/>
      <c r="X1425" s="3" t="s">
        <v>278</v>
      </c>
      <c r="Y1425" s="3"/>
      <c r="Z1425" s="3"/>
      <c r="AA1425" s="3" t="s">
        <v>175</v>
      </c>
      <c r="AB1425" s="3" t="s">
        <v>4</v>
      </c>
      <c r="AC1425" s="3" t="s">
        <v>291</v>
      </c>
      <c r="AD1425" s="3" t="s">
        <v>371</v>
      </c>
      <c r="AE1425" s="3" t="s">
        <v>736</v>
      </c>
      <c r="AF1425" s="3" t="s">
        <v>1382</v>
      </c>
      <c r="AG1425" s="3" t="s">
        <v>365</v>
      </c>
      <c r="AH1425" s="3" t="s">
        <v>165</v>
      </c>
      <c r="AI1425" s="3" t="s">
        <v>1013</v>
      </c>
      <c r="AJ1425" s="3" t="s">
        <v>1081</v>
      </c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4"/>
    </row>
    <row r="1426" spans="1:51" x14ac:dyDescent="0.25">
      <c r="A1426" s="2" t="s">
        <v>6575</v>
      </c>
      <c r="B1426" s="11" t="s">
        <v>6464</v>
      </c>
      <c r="C1426" s="3">
        <v>6</v>
      </c>
      <c r="D1426" s="3" t="s">
        <v>3638</v>
      </c>
      <c r="E1426" s="3" t="s">
        <v>1442</v>
      </c>
      <c r="F1426" s="3" t="s">
        <v>715</v>
      </c>
      <c r="G1426" s="3"/>
      <c r="H1426" s="3" t="s">
        <v>424</v>
      </c>
      <c r="I1426" s="3" t="s">
        <v>1381</v>
      </c>
      <c r="J1426" s="3" t="s">
        <v>3583</v>
      </c>
      <c r="K1426" s="3" t="s">
        <v>53</v>
      </c>
      <c r="L1426" s="3" t="s">
        <v>383</v>
      </c>
      <c r="M1426" s="3" t="s">
        <v>2863</v>
      </c>
      <c r="N1426" s="3" t="s">
        <v>5997</v>
      </c>
      <c r="O1426" s="3" t="s">
        <v>6581</v>
      </c>
      <c r="P1426" s="3" t="s">
        <v>4</v>
      </c>
      <c r="Q1426" s="3" t="s">
        <v>354</v>
      </c>
      <c r="R1426" s="3" t="s">
        <v>231</v>
      </c>
      <c r="S1426" s="3"/>
      <c r="T1426" s="3"/>
      <c r="U1426" s="3" t="s">
        <v>5430</v>
      </c>
      <c r="V1426" s="3"/>
      <c r="W1426" s="3"/>
      <c r="X1426" s="3" t="s">
        <v>61</v>
      </c>
      <c r="Y1426" s="3"/>
      <c r="Z1426" s="3"/>
      <c r="AA1426" s="3" t="s">
        <v>613</v>
      </c>
      <c r="AB1426" s="3" t="s">
        <v>4</v>
      </c>
      <c r="AC1426" s="3" t="s">
        <v>155</v>
      </c>
      <c r="AD1426" s="3" t="s">
        <v>1823</v>
      </c>
      <c r="AE1426" s="3" t="s">
        <v>736</v>
      </c>
      <c r="AF1426" s="3" t="s">
        <v>155</v>
      </c>
      <c r="AG1426" s="3" t="s">
        <v>292</v>
      </c>
      <c r="AH1426" s="3" t="s">
        <v>61</v>
      </c>
      <c r="AI1426" s="3" t="s">
        <v>2937</v>
      </c>
      <c r="AJ1426" s="3" t="s">
        <v>2090</v>
      </c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4"/>
    </row>
    <row r="1427" spans="1:51" x14ac:dyDescent="0.25">
      <c r="A1427" s="2" t="s">
        <v>6582</v>
      </c>
      <c r="B1427" s="11" t="s">
        <v>6464</v>
      </c>
      <c r="C1427" s="3">
        <v>1</v>
      </c>
      <c r="D1427" s="3" t="s">
        <v>4649</v>
      </c>
      <c r="E1427" s="3" t="s">
        <v>4</v>
      </c>
      <c r="F1427" s="3" t="s">
        <v>62</v>
      </c>
      <c r="G1427" s="3"/>
      <c r="H1427" s="3" t="s">
        <v>30</v>
      </c>
      <c r="I1427" s="3" t="s">
        <v>291</v>
      </c>
      <c r="J1427" s="3" t="s">
        <v>235</v>
      </c>
      <c r="K1427" s="3" t="s">
        <v>200</v>
      </c>
      <c r="L1427" s="3" t="s">
        <v>59</v>
      </c>
      <c r="M1427" s="3" t="s">
        <v>315</v>
      </c>
      <c r="N1427" s="3" t="s">
        <v>2802</v>
      </c>
      <c r="O1427" s="3" t="s">
        <v>5799</v>
      </c>
      <c r="P1427" s="3" t="s">
        <v>4</v>
      </c>
      <c r="Q1427" s="3" t="s">
        <v>169</v>
      </c>
      <c r="R1427" s="3" t="s">
        <v>1324</v>
      </c>
      <c r="S1427" s="3"/>
      <c r="T1427" s="3"/>
      <c r="U1427" s="3" t="s">
        <v>0</v>
      </c>
      <c r="V1427" s="3"/>
      <c r="W1427" s="3"/>
      <c r="X1427" s="3" t="s">
        <v>310</v>
      </c>
      <c r="Y1427" s="3" t="s">
        <v>2291</v>
      </c>
      <c r="Z1427" s="3" t="s">
        <v>1993</v>
      </c>
      <c r="AA1427" s="3" t="s">
        <v>587</v>
      </c>
      <c r="AB1427" s="3" t="s">
        <v>4</v>
      </c>
      <c r="AC1427" s="3" t="s">
        <v>2061</v>
      </c>
      <c r="AD1427" s="3" t="s">
        <v>1026</v>
      </c>
      <c r="AE1427" s="3" t="s">
        <v>131</v>
      </c>
      <c r="AF1427" s="3" t="s">
        <v>1663</v>
      </c>
      <c r="AG1427" s="3" t="s">
        <v>829</v>
      </c>
      <c r="AH1427" s="3" t="s">
        <v>1116</v>
      </c>
      <c r="AI1427" s="3" t="s">
        <v>4369</v>
      </c>
      <c r="AJ1427" s="3" t="s">
        <v>137</v>
      </c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4"/>
    </row>
    <row r="1428" spans="1:51" x14ac:dyDescent="0.25">
      <c r="A1428" s="2" t="s">
        <v>6582</v>
      </c>
      <c r="B1428" s="11" t="s">
        <v>6464</v>
      </c>
      <c r="C1428" s="3">
        <v>2</v>
      </c>
      <c r="D1428" s="3" t="s">
        <v>5806</v>
      </c>
      <c r="E1428" s="3" t="s">
        <v>62</v>
      </c>
      <c r="F1428" s="3" t="s">
        <v>793</v>
      </c>
      <c r="G1428" s="3"/>
      <c r="H1428" s="3" t="s">
        <v>38</v>
      </c>
      <c r="I1428" s="3" t="s">
        <v>165</v>
      </c>
      <c r="J1428" s="3" t="s">
        <v>291</v>
      </c>
      <c r="K1428" s="3" t="s">
        <v>58</v>
      </c>
      <c r="L1428" s="3" t="s">
        <v>1401</v>
      </c>
      <c r="M1428" s="3" t="s">
        <v>382</v>
      </c>
      <c r="N1428" s="3" t="s">
        <v>4230</v>
      </c>
      <c r="O1428" s="3" t="s">
        <v>6583</v>
      </c>
      <c r="P1428" s="3" t="s">
        <v>4</v>
      </c>
      <c r="Q1428" s="3" t="s">
        <v>169</v>
      </c>
      <c r="R1428" s="3" t="s">
        <v>411</v>
      </c>
      <c r="S1428" s="3"/>
      <c r="T1428" s="3"/>
      <c r="U1428" s="3" t="s">
        <v>3234</v>
      </c>
      <c r="V1428" s="3"/>
      <c r="W1428" s="3"/>
      <c r="X1428" s="3" t="s">
        <v>115</v>
      </c>
      <c r="Y1428" s="3" t="s">
        <v>4883</v>
      </c>
      <c r="Z1428" s="3" t="s">
        <v>848</v>
      </c>
      <c r="AA1428" s="3" t="s">
        <v>743</v>
      </c>
      <c r="AB1428" s="3" t="s">
        <v>4</v>
      </c>
      <c r="AC1428" s="3" t="s">
        <v>826</v>
      </c>
      <c r="AD1428" s="3" t="s">
        <v>3345</v>
      </c>
      <c r="AE1428" s="3" t="s">
        <v>2420</v>
      </c>
      <c r="AF1428" s="3" t="s">
        <v>1080</v>
      </c>
      <c r="AG1428" s="3" t="s">
        <v>617</v>
      </c>
      <c r="AH1428" s="3" t="s">
        <v>400</v>
      </c>
      <c r="AI1428" s="3" t="s">
        <v>3252</v>
      </c>
      <c r="AJ1428" s="3" t="s">
        <v>581</v>
      </c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4"/>
    </row>
    <row r="1429" spans="1:51" x14ac:dyDescent="0.25">
      <c r="A1429" s="2" t="s">
        <v>6582</v>
      </c>
      <c r="B1429" s="11" t="s">
        <v>6464</v>
      </c>
      <c r="C1429" s="3">
        <v>3</v>
      </c>
      <c r="D1429" s="3" t="s">
        <v>6584</v>
      </c>
      <c r="E1429" s="3" t="s">
        <v>793</v>
      </c>
      <c r="F1429" s="3" t="s">
        <v>1342</v>
      </c>
      <c r="G1429" s="3"/>
      <c r="H1429" s="3" t="s">
        <v>38</v>
      </c>
      <c r="I1429" s="3" t="s">
        <v>55</v>
      </c>
      <c r="J1429" s="3" t="s">
        <v>252</v>
      </c>
      <c r="K1429" s="3" t="s">
        <v>391</v>
      </c>
      <c r="L1429" s="3" t="s">
        <v>23</v>
      </c>
      <c r="M1429" s="3" t="s">
        <v>129</v>
      </c>
      <c r="N1429" s="3" t="s">
        <v>4891</v>
      </c>
      <c r="O1429" s="3" t="s">
        <v>1828</v>
      </c>
      <c r="P1429" s="3" t="s">
        <v>4</v>
      </c>
      <c r="Q1429" s="3" t="s">
        <v>169</v>
      </c>
      <c r="R1429" s="3" t="s">
        <v>1324</v>
      </c>
      <c r="S1429" s="3"/>
      <c r="T1429" s="3"/>
      <c r="U1429" s="3" t="s">
        <v>3768</v>
      </c>
      <c r="V1429" s="3"/>
      <c r="W1429" s="3"/>
      <c r="X1429" s="3" t="s">
        <v>395</v>
      </c>
      <c r="Y1429" s="3" t="s">
        <v>6585</v>
      </c>
      <c r="Z1429" s="3" t="s">
        <v>131</v>
      </c>
      <c r="AA1429" s="3" t="s">
        <v>406</v>
      </c>
      <c r="AB1429" s="3" t="s">
        <v>4</v>
      </c>
      <c r="AC1429" s="3" t="s">
        <v>292</v>
      </c>
      <c r="AD1429" s="3" t="s">
        <v>6586</v>
      </c>
      <c r="AE1429" s="3" t="s">
        <v>36</v>
      </c>
      <c r="AF1429" s="3" t="s">
        <v>307</v>
      </c>
      <c r="AG1429" s="3" t="s">
        <v>321</v>
      </c>
      <c r="AH1429" s="3" t="s">
        <v>88</v>
      </c>
      <c r="AI1429" s="3" t="s">
        <v>4615</v>
      </c>
      <c r="AJ1429" s="3" t="s">
        <v>858</v>
      </c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4"/>
    </row>
    <row r="1430" spans="1:51" x14ac:dyDescent="0.25">
      <c r="A1430" s="2" t="s">
        <v>6582</v>
      </c>
      <c r="B1430" s="11" t="s">
        <v>6464</v>
      </c>
      <c r="C1430" s="3">
        <v>4</v>
      </c>
      <c r="D1430" s="3" t="s">
        <v>2395</v>
      </c>
      <c r="E1430" s="3" t="s">
        <v>1342</v>
      </c>
      <c r="F1430" s="3" t="s">
        <v>999</v>
      </c>
      <c r="G1430" s="3"/>
      <c r="H1430" s="3" t="s">
        <v>60</v>
      </c>
      <c r="I1430" s="3" t="s">
        <v>155</v>
      </c>
      <c r="J1430" s="3" t="s">
        <v>83</v>
      </c>
      <c r="K1430" s="3" t="s">
        <v>887</v>
      </c>
      <c r="L1430" s="3" t="s">
        <v>78</v>
      </c>
      <c r="M1430" s="3" t="s">
        <v>1813</v>
      </c>
      <c r="N1430" s="3" t="s">
        <v>4805</v>
      </c>
      <c r="O1430" s="3" t="s">
        <v>6587</v>
      </c>
      <c r="P1430" s="3" t="s">
        <v>4</v>
      </c>
      <c r="Q1430" s="3" t="s">
        <v>169</v>
      </c>
      <c r="R1430" s="3" t="s">
        <v>1324</v>
      </c>
      <c r="S1430" s="3"/>
      <c r="T1430" s="3"/>
      <c r="U1430" s="3" t="s">
        <v>3768</v>
      </c>
      <c r="V1430" s="3"/>
      <c r="W1430" s="3"/>
      <c r="X1430" s="3" t="s">
        <v>3020</v>
      </c>
      <c r="Y1430" s="3" t="s">
        <v>5208</v>
      </c>
      <c r="Z1430" s="3" t="s">
        <v>3167</v>
      </c>
      <c r="AA1430" s="3" t="s">
        <v>625</v>
      </c>
      <c r="AB1430" s="3" t="s">
        <v>4</v>
      </c>
      <c r="AC1430" s="3" t="s">
        <v>440</v>
      </c>
      <c r="AD1430" s="3" t="s">
        <v>3133</v>
      </c>
      <c r="AE1430" s="3" t="s">
        <v>779</v>
      </c>
      <c r="AF1430" s="3" t="s">
        <v>2895</v>
      </c>
      <c r="AG1430" s="3" t="s">
        <v>190</v>
      </c>
      <c r="AH1430" s="3" t="s">
        <v>88</v>
      </c>
      <c r="AI1430" s="3" t="s">
        <v>2661</v>
      </c>
      <c r="AJ1430" s="3" t="s">
        <v>878</v>
      </c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4"/>
    </row>
    <row r="1431" spans="1:51" x14ac:dyDescent="0.25">
      <c r="A1431" s="2" t="s">
        <v>6582</v>
      </c>
      <c r="B1431" s="11" t="s">
        <v>6464</v>
      </c>
      <c r="C1431" s="3">
        <v>5</v>
      </c>
      <c r="D1431" s="3" t="s">
        <v>2405</v>
      </c>
      <c r="E1431" s="3" t="s">
        <v>999</v>
      </c>
      <c r="F1431" s="3" t="s">
        <v>1255</v>
      </c>
      <c r="G1431" s="3"/>
      <c r="H1431" s="3" t="s">
        <v>38</v>
      </c>
      <c r="I1431" s="3" t="s">
        <v>235</v>
      </c>
      <c r="J1431" s="3" t="s">
        <v>454</v>
      </c>
      <c r="K1431" s="3" t="s">
        <v>372</v>
      </c>
      <c r="L1431" s="3" t="s">
        <v>438</v>
      </c>
      <c r="M1431" s="3" t="s">
        <v>1789</v>
      </c>
      <c r="N1431" s="3" t="s">
        <v>3191</v>
      </c>
      <c r="O1431" s="3" t="s">
        <v>6588</v>
      </c>
      <c r="P1431" s="3" t="s">
        <v>4</v>
      </c>
      <c r="Q1431" s="3" t="s">
        <v>6</v>
      </c>
      <c r="R1431" s="3" t="s">
        <v>189</v>
      </c>
      <c r="S1431" s="3"/>
      <c r="T1431" s="3"/>
      <c r="U1431" s="3" t="s">
        <v>3112</v>
      </c>
      <c r="V1431" s="3"/>
      <c r="W1431" s="3"/>
      <c r="X1431" s="3" t="s">
        <v>826</v>
      </c>
      <c r="Y1431" s="3"/>
      <c r="Z1431" s="3"/>
      <c r="AA1431" s="3" t="s">
        <v>346</v>
      </c>
      <c r="AB1431" s="3" t="s">
        <v>4</v>
      </c>
      <c r="AC1431" s="3" t="s">
        <v>154</v>
      </c>
      <c r="AD1431" s="3" t="s">
        <v>4061</v>
      </c>
      <c r="AE1431" s="3" t="s">
        <v>1979</v>
      </c>
      <c r="AF1431" s="3" t="s">
        <v>3125</v>
      </c>
      <c r="AG1431" s="3" t="s">
        <v>382</v>
      </c>
      <c r="AH1431" s="3" t="s">
        <v>454</v>
      </c>
      <c r="AI1431" s="3" t="s">
        <v>3759</v>
      </c>
      <c r="AJ1431" s="3" t="s">
        <v>429</v>
      </c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4"/>
    </row>
    <row r="1432" spans="1:51" x14ac:dyDescent="0.25">
      <c r="A1432" s="2" t="s">
        <v>6582</v>
      </c>
      <c r="B1432" s="11" t="s">
        <v>6464</v>
      </c>
      <c r="C1432" s="3">
        <v>6</v>
      </c>
      <c r="D1432" s="3" t="s">
        <v>763</v>
      </c>
      <c r="E1432" s="3" t="s">
        <v>1255</v>
      </c>
      <c r="F1432" s="3" t="s">
        <v>493</v>
      </c>
      <c r="G1432" s="3"/>
      <c r="H1432" s="3" t="s">
        <v>38</v>
      </c>
      <c r="I1432" s="3" t="s">
        <v>182</v>
      </c>
      <c r="J1432" s="3" t="s">
        <v>391</v>
      </c>
      <c r="K1432" s="3" t="s">
        <v>824</v>
      </c>
      <c r="L1432" s="3" t="s">
        <v>967</v>
      </c>
      <c r="M1432" s="3" t="s">
        <v>1336</v>
      </c>
      <c r="N1432" s="3" t="s">
        <v>3267</v>
      </c>
      <c r="O1432" s="3" t="s">
        <v>4319</v>
      </c>
      <c r="P1432" s="3" t="s">
        <v>4</v>
      </c>
      <c r="Q1432" s="3" t="s">
        <v>169</v>
      </c>
      <c r="R1432" s="3" t="s">
        <v>411</v>
      </c>
      <c r="S1432" s="3"/>
      <c r="T1432" s="3"/>
      <c r="U1432" s="3" t="s">
        <v>3768</v>
      </c>
      <c r="V1432" s="3"/>
      <c r="W1432" s="3"/>
      <c r="X1432" s="3" t="s">
        <v>185</v>
      </c>
      <c r="Y1432" s="3"/>
      <c r="Z1432" s="3"/>
      <c r="AA1432" s="3" t="s">
        <v>92</v>
      </c>
      <c r="AB1432" s="3" t="s">
        <v>4</v>
      </c>
      <c r="AC1432" s="3" t="s">
        <v>292</v>
      </c>
      <c r="AD1432" s="3" t="s">
        <v>6589</v>
      </c>
      <c r="AE1432" s="3" t="s">
        <v>1096</v>
      </c>
      <c r="AF1432" s="3" t="s">
        <v>547</v>
      </c>
      <c r="AG1432" s="3" t="s">
        <v>808</v>
      </c>
      <c r="AH1432" s="3" t="s">
        <v>55</v>
      </c>
      <c r="AI1432" s="3" t="s">
        <v>142</v>
      </c>
      <c r="AJ1432" s="3" t="s">
        <v>197</v>
      </c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4"/>
    </row>
    <row r="1433" spans="1:51" x14ac:dyDescent="0.25">
      <c r="A1433" s="2" t="s">
        <v>6582</v>
      </c>
      <c r="B1433" s="11" t="s">
        <v>6464</v>
      </c>
      <c r="C1433" s="3">
        <v>7</v>
      </c>
      <c r="D1433" s="3" t="s">
        <v>945</v>
      </c>
      <c r="E1433" s="3" t="s">
        <v>493</v>
      </c>
      <c r="F1433" s="3" t="s">
        <v>374</v>
      </c>
      <c r="G1433" s="3"/>
      <c r="H1433" s="3" t="s">
        <v>38</v>
      </c>
      <c r="I1433" s="3" t="s">
        <v>30</v>
      </c>
      <c r="J1433" s="3" t="s">
        <v>329</v>
      </c>
      <c r="K1433" s="3" t="s">
        <v>556</v>
      </c>
      <c r="L1433" s="3" t="s">
        <v>3479</v>
      </c>
      <c r="M1433" s="3" t="s">
        <v>505</v>
      </c>
      <c r="N1433" s="3" t="s">
        <v>6339</v>
      </c>
      <c r="O1433" s="3" t="s">
        <v>6590</v>
      </c>
      <c r="P1433" s="3" t="s">
        <v>4</v>
      </c>
      <c r="Q1433" s="3" t="s">
        <v>283</v>
      </c>
      <c r="R1433" s="3" t="s">
        <v>189</v>
      </c>
      <c r="S1433" s="3"/>
      <c r="T1433" s="3"/>
      <c r="U1433" s="3" t="s">
        <v>2777</v>
      </c>
      <c r="V1433" s="3"/>
      <c r="W1433" s="3"/>
      <c r="X1433" s="3" t="s">
        <v>87</v>
      </c>
      <c r="Y1433" s="3"/>
      <c r="Z1433" s="3"/>
      <c r="AA1433" s="3" t="s">
        <v>1107</v>
      </c>
      <c r="AB1433" s="3" t="s">
        <v>4</v>
      </c>
      <c r="AC1433" s="3" t="s">
        <v>335</v>
      </c>
      <c r="AD1433" s="3" t="s">
        <v>1842</v>
      </c>
      <c r="AE1433" s="3" t="s">
        <v>808</v>
      </c>
      <c r="AF1433" s="3" t="s">
        <v>28</v>
      </c>
      <c r="AG1433" s="3" t="s">
        <v>27</v>
      </c>
      <c r="AH1433" s="3" t="s">
        <v>165</v>
      </c>
      <c r="AI1433" s="3" t="s">
        <v>1846</v>
      </c>
      <c r="AJ1433" s="3" t="s">
        <v>878</v>
      </c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4"/>
    </row>
    <row r="1434" spans="1:51" x14ac:dyDescent="0.25">
      <c r="A1434" s="2" t="s">
        <v>6582</v>
      </c>
      <c r="B1434" s="11" t="s">
        <v>6464</v>
      </c>
      <c r="C1434" s="3">
        <v>8</v>
      </c>
      <c r="D1434" s="3" t="s">
        <v>6221</v>
      </c>
      <c r="E1434" s="3" t="s">
        <v>374</v>
      </c>
      <c r="F1434" s="3" t="s">
        <v>1071</v>
      </c>
      <c r="G1434" s="3"/>
      <c r="H1434" s="3" t="s">
        <v>38</v>
      </c>
      <c r="I1434" s="3" t="s">
        <v>29</v>
      </c>
      <c r="J1434" s="3" t="s">
        <v>375</v>
      </c>
      <c r="K1434" s="3" t="s">
        <v>329</v>
      </c>
      <c r="L1434" s="3" t="s">
        <v>397</v>
      </c>
      <c r="M1434" s="3" t="s">
        <v>2462</v>
      </c>
      <c r="N1434" s="3" t="s">
        <v>6591</v>
      </c>
      <c r="O1434" s="3" t="s">
        <v>794</v>
      </c>
      <c r="P1434" s="3" t="s">
        <v>4</v>
      </c>
      <c r="Q1434" s="3" t="s">
        <v>169</v>
      </c>
      <c r="R1434" s="3" t="s">
        <v>411</v>
      </c>
      <c r="S1434" s="3"/>
      <c r="T1434" s="3"/>
      <c r="U1434" s="3" t="s">
        <v>2777</v>
      </c>
      <c r="V1434" s="3"/>
      <c r="W1434" s="3"/>
      <c r="X1434" s="3" t="s">
        <v>83</v>
      </c>
      <c r="Y1434" s="3"/>
      <c r="Z1434" s="3"/>
      <c r="AA1434" s="3" t="s">
        <v>613</v>
      </c>
      <c r="AB1434" s="3" t="s">
        <v>4</v>
      </c>
      <c r="AC1434" s="3" t="s">
        <v>278</v>
      </c>
      <c r="AD1434" s="3" t="s">
        <v>6592</v>
      </c>
      <c r="AE1434" s="3" t="s">
        <v>166</v>
      </c>
      <c r="AF1434" s="3" t="s">
        <v>31</v>
      </c>
      <c r="AG1434" s="3" t="s">
        <v>154</v>
      </c>
      <c r="AH1434" s="3" t="s">
        <v>165</v>
      </c>
      <c r="AI1434" s="3" t="s">
        <v>2866</v>
      </c>
      <c r="AJ1434" s="3" t="s">
        <v>839</v>
      </c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4"/>
    </row>
    <row r="1435" spans="1:51" x14ac:dyDescent="0.25">
      <c r="A1435" s="2" t="s">
        <v>6582</v>
      </c>
      <c r="B1435" s="11" t="s">
        <v>6464</v>
      </c>
      <c r="C1435" s="3">
        <v>9</v>
      </c>
      <c r="D1435" s="3" t="s">
        <v>6222</v>
      </c>
      <c r="E1435" s="3" t="s">
        <v>1071</v>
      </c>
      <c r="F1435" s="3" t="s">
        <v>3401</v>
      </c>
      <c r="G1435" s="3"/>
      <c r="H1435" s="3" t="s">
        <v>155</v>
      </c>
      <c r="I1435" s="3" t="s">
        <v>30</v>
      </c>
      <c r="J1435" s="3" t="s">
        <v>108</v>
      </c>
      <c r="K1435" s="3" t="s">
        <v>335</v>
      </c>
      <c r="L1435" s="3" t="s">
        <v>57</v>
      </c>
      <c r="M1435" s="3" t="s">
        <v>251</v>
      </c>
      <c r="N1435" s="3" t="s">
        <v>2837</v>
      </c>
      <c r="O1435" s="3" t="s">
        <v>4256</v>
      </c>
      <c r="P1435" s="3" t="s">
        <v>4</v>
      </c>
      <c r="Q1435" s="3" t="s">
        <v>6</v>
      </c>
      <c r="R1435" s="3" t="s">
        <v>433</v>
      </c>
      <c r="S1435" s="3"/>
      <c r="T1435" s="3"/>
      <c r="U1435" s="3" t="s">
        <v>5430</v>
      </c>
      <c r="V1435" s="3"/>
      <c r="W1435" s="3"/>
      <c r="X1435" s="3" t="s">
        <v>278</v>
      </c>
      <c r="Y1435" s="3"/>
      <c r="Z1435" s="3"/>
      <c r="AA1435" s="3" t="s">
        <v>36</v>
      </c>
      <c r="AB1435" s="3" t="s">
        <v>4</v>
      </c>
      <c r="AC1435" s="3" t="s">
        <v>375</v>
      </c>
      <c r="AD1435" s="3" t="s">
        <v>3321</v>
      </c>
      <c r="AE1435" s="3" t="s">
        <v>166</v>
      </c>
      <c r="AF1435" s="3" t="s">
        <v>307</v>
      </c>
      <c r="AG1435" s="3" t="s">
        <v>154</v>
      </c>
      <c r="AH1435" s="3" t="s">
        <v>291</v>
      </c>
      <c r="AI1435" s="3" t="s">
        <v>1913</v>
      </c>
      <c r="AJ1435" s="3" t="s">
        <v>810</v>
      </c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4"/>
    </row>
    <row r="1436" spans="1:51" x14ac:dyDescent="0.25">
      <c r="A1436" s="2" t="s">
        <v>2995</v>
      </c>
      <c r="B1436" s="11" t="s">
        <v>4428</v>
      </c>
      <c r="C1436" s="3">
        <v>1</v>
      </c>
      <c r="D1436" s="3" t="s">
        <v>6</v>
      </c>
      <c r="E1436" s="3" t="s">
        <v>4</v>
      </c>
      <c r="F1436" s="3" t="s">
        <v>2156</v>
      </c>
      <c r="G1436" s="3"/>
      <c r="H1436" s="3" t="s">
        <v>192</v>
      </c>
      <c r="I1436" s="3" t="s">
        <v>4429</v>
      </c>
      <c r="J1436" s="3" t="s">
        <v>158</v>
      </c>
      <c r="K1436" s="3" t="s">
        <v>4430</v>
      </c>
      <c r="L1436" s="3" t="s">
        <v>3746</v>
      </c>
      <c r="M1436" s="3" t="s">
        <v>4431</v>
      </c>
      <c r="N1436" s="3" t="s">
        <v>4432</v>
      </c>
      <c r="O1436" s="3" t="s">
        <v>825</v>
      </c>
      <c r="P1436" s="3" t="s">
        <v>20</v>
      </c>
      <c r="Q1436" s="3" t="s">
        <v>506</v>
      </c>
      <c r="R1436" s="3" t="s">
        <v>284</v>
      </c>
      <c r="S1436" s="3" t="s">
        <v>284</v>
      </c>
      <c r="T1436" s="3" t="s">
        <v>284</v>
      </c>
      <c r="U1436" s="3" t="s">
        <v>227</v>
      </c>
      <c r="V1436" s="3" t="s">
        <v>463</v>
      </c>
      <c r="W1436" s="3" t="s">
        <v>227</v>
      </c>
      <c r="X1436" s="3" t="s">
        <v>808</v>
      </c>
      <c r="Y1436" s="3" t="s">
        <v>4433</v>
      </c>
      <c r="Z1436" s="3" t="s">
        <v>2788</v>
      </c>
      <c r="AA1436" s="3" t="s">
        <v>184</v>
      </c>
      <c r="AB1436" s="3"/>
      <c r="AC1436" s="3" t="s">
        <v>1401</v>
      </c>
      <c r="AD1436" s="3" t="s">
        <v>2317</v>
      </c>
      <c r="AE1436" s="3" t="s">
        <v>1378</v>
      </c>
      <c r="AF1436" s="3" t="s">
        <v>367</v>
      </c>
      <c r="AG1436" s="3" t="s">
        <v>291</v>
      </c>
      <c r="AH1436" s="3" t="s">
        <v>321</v>
      </c>
      <c r="AI1436" s="3" t="s">
        <v>111</v>
      </c>
      <c r="AJ1436" s="3" t="s">
        <v>4434</v>
      </c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4"/>
    </row>
    <row r="1437" spans="1:51" x14ac:dyDescent="0.25">
      <c r="A1437" s="2" t="s">
        <v>2995</v>
      </c>
      <c r="B1437" s="11" t="s">
        <v>4428</v>
      </c>
      <c r="C1437" s="3">
        <v>2</v>
      </c>
      <c r="D1437" s="3" t="s">
        <v>2157</v>
      </c>
      <c r="E1437" s="3" t="s">
        <v>2156</v>
      </c>
      <c r="F1437" s="3" t="s">
        <v>429</v>
      </c>
      <c r="G1437" s="3"/>
      <c r="H1437" s="3" t="s">
        <v>1159</v>
      </c>
      <c r="I1437" s="3" t="s">
        <v>3742</v>
      </c>
      <c r="J1437" s="3" t="s">
        <v>2327</v>
      </c>
      <c r="K1437" s="3" t="s">
        <v>1376</v>
      </c>
      <c r="L1437" s="3" t="s">
        <v>3826</v>
      </c>
      <c r="M1437" s="3" t="s">
        <v>4435</v>
      </c>
      <c r="N1437" s="3" t="s">
        <v>1723</v>
      </c>
      <c r="O1437" s="3" t="s">
        <v>4436</v>
      </c>
      <c r="P1437" s="3" t="s">
        <v>2160</v>
      </c>
      <c r="Q1437" s="3" t="s">
        <v>148</v>
      </c>
      <c r="R1437" s="3" t="s">
        <v>285</v>
      </c>
      <c r="S1437" s="3" t="s">
        <v>285</v>
      </c>
      <c r="T1437" s="3" t="s">
        <v>285</v>
      </c>
      <c r="U1437" s="3" t="s">
        <v>463</v>
      </c>
      <c r="V1437" s="3" t="s">
        <v>1716</v>
      </c>
      <c r="W1437" s="3" t="s">
        <v>463</v>
      </c>
      <c r="X1437" s="3" t="s">
        <v>61</v>
      </c>
      <c r="Y1437" s="3" t="s">
        <v>4320</v>
      </c>
      <c r="Z1437" s="3" t="s">
        <v>86</v>
      </c>
      <c r="AA1437" s="3" t="s">
        <v>298</v>
      </c>
      <c r="AB1437" s="3" t="s">
        <v>1121</v>
      </c>
      <c r="AC1437" s="3" t="s">
        <v>1011</v>
      </c>
      <c r="AD1437" s="3" t="s">
        <v>2970</v>
      </c>
      <c r="AE1437" s="3" t="s">
        <v>1180</v>
      </c>
      <c r="AF1437" s="3" t="s">
        <v>3435</v>
      </c>
      <c r="AG1437" s="3" t="s">
        <v>87</v>
      </c>
      <c r="AH1437" s="3" t="s">
        <v>376</v>
      </c>
      <c r="AI1437" s="3"/>
      <c r="AJ1437" s="3" t="s">
        <v>4114</v>
      </c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4"/>
    </row>
    <row r="1438" spans="1:51" x14ac:dyDescent="0.25">
      <c r="A1438" s="2" t="s">
        <v>2995</v>
      </c>
      <c r="B1438" s="11" t="s">
        <v>4428</v>
      </c>
      <c r="C1438" s="3">
        <v>3</v>
      </c>
      <c r="D1438" s="3" t="s">
        <v>290</v>
      </c>
      <c r="E1438" s="3" t="s">
        <v>429</v>
      </c>
      <c r="F1438" s="3" t="s">
        <v>1810</v>
      </c>
      <c r="G1438" s="3"/>
      <c r="H1438" s="3" t="s">
        <v>2904</v>
      </c>
      <c r="I1438" s="3" t="s">
        <v>2477</v>
      </c>
      <c r="J1438" s="3" t="s">
        <v>1041</v>
      </c>
      <c r="K1438" s="3" t="s">
        <v>4437</v>
      </c>
      <c r="L1438" s="3" t="s">
        <v>3220</v>
      </c>
      <c r="M1438" s="3" t="s">
        <v>4438</v>
      </c>
      <c r="N1438" s="3" t="s">
        <v>3949</v>
      </c>
      <c r="O1438" s="3" t="s">
        <v>2765</v>
      </c>
      <c r="P1438" s="3" t="s">
        <v>80</v>
      </c>
      <c r="Q1438" s="3" t="s">
        <v>148</v>
      </c>
      <c r="R1438" s="3" t="s">
        <v>885</v>
      </c>
      <c r="S1438" s="3" t="s">
        <v>885</v>
      </c>
      <c r="T1438" s="3" t="s">
        <v>885</v>
      </c>
      <c r="U1438" s="3" t="s">
        <v>228</v>
      </c>
      <c r="V1438" s="3" t="s">
        <v>228</v>
      </c>
      <c r="W1438" s="3" t="s">
        <v>228</v>
      </c>
      <c r="X1438" s="3" t="s">
        <v>243</v>
      </c>
      <c r="Y1438" s="3" t="s">
        <v>806</v>
      </c>
      <c r="Z1438" s="3" t="s">
        <v>1789</v>
      </c>
      <c r="AA1438" s="3" t="s">
        <v>185</v>
      </c>
      <c r="AB1438" s="3" t="s">
        <v>1461</v>
      </c>
      <c r="AC1438" s="3" t="s">
        <v>321</v>
      </c>
      <c r="AD1438" s="3" t="s">
        <v>3727</v>
      </c>
      <c r="AE1438" s="3" t="s">
        <v>453</v>
      </c>
      <c r="AF1438" s="3" t="s">
        <v>2659</v>
      </c>
      <c r="AG1438" s="3" t="s">
        <v>321</v>
      </c>
      <c r="AH1438" s="3" t="s">
        <v>346</v>
      </c>
      <c r="AI1438" s="3"/>
      <c r="AJ1438" s="3" t="s">
        <v>258</v>
      </c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4"/>
    </row>
    <row r="1439" spans="1:51" x14ac:dyDescent="0.25">
      <c r="A1439" s="2" t="s">
        <v>2995</v>
      </c>
      <c r="B1439" s="11" t="s">
        <v>4428</v>
      </c>
      <c r="C1439" s="3">
        <v>4</v>
      </c>
      <c r="D1439" s="3" t="s">
        <v>302</v>
      </c>
      <c r="E1439" s="3" t="s">
        <v>1810</v>
      </c>
      <c r="F1439" s="3"/>
      <c r="G1439" s="3"/>
      <c r="H1439" s="3" t="s">
        <v>1928</v>
      </c>
      <c r="I1439" s="3" t="s">
        <v>453</v>
      </c>
      <c r="J1439" s="3" t="s">
        <v>2914</v>
      </c>
      <c r="K1439" s="3" t="s">
        <v>4439</v>
      </c>
      <c r="L1439" s="3" t="s">
        <v>1807</v>
      </c>
      <c r="M1439" s="3" t="s">
        <v>2289</v>
      </c>
      <c r="N1439" s="3" t="s">
        <v>194</v>
      </c>
      <c r="O1439" s="3" t="s">
        <v>794</v>
      </c>
      <c r="P1439" s="3" t="s">
        <v>2561</v>
      </c>
      <c r="Q1439" s="3" t="s">
        <v>6</v>
      </c>
      <c r="R1439" s="3" t="s">
        <v>886</v>
      </c>
      <c r="S1439" s="3" t="s">
        <v>886</v>
      </c>
      <c r="T1439" s="3" t="s">
        <v>886</v>
      </c>
      <c r="U1439" s="3" t="s">
        <v>228</v>
      </c>
      <c r="V1439" s="3" t="s">
        <v>228</v>
      </c>
      <c r="W1439" s="3" t="s">
        <v>228</v>
      </c>
      <c r="X1439" s="3" t="s">
        <v>291</v>
      </c>
      <c r="Y1439" s="3" t="s">
        <v>1029</v>
      </c>
      <c r="Z1439" s="3" t="s">
        <v>856</v>
      </c>
      <c r="AA1439" s="3" t="s">
        <v>1467</v>
      </c>
      <c r="AB1439" s="3" t="s">
        <v>230</v>
      </c>
      <c r="AC1439" s="3" t="s">
        <v>808</v>
      </c>
      <c r="AD1439" s="3" t="s">
        <v>1274</v>
      </c>
      <c r="AE1439" s="3" t="s">
        <v>3945</v>
      </c>
      <c r="AF1439" s="3" t="s">
        <v>1464</v>
      </c>
      <c r="AG1439" s="3" t="s">
        <v>1237</v>
      </c>
      <c r="AH1439" s="3" t="s">
        <v>1608</v>
      </c>
      <c r="AI1439" s="3"/>
      <c r="AJ1439" s="3" t="s">
        <v>878</v>
      </c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4"/>
    </row>
    <row r="1440" spans="1:51" x14ac:dyDescent="0.25">
      <c r="A1440" s="2" t="s">
        <v>3417</v>
      </c>
      <c r="B1440" s="11" t="s">
        <v>4428</v>
      </c>
      <c r="C1440" s="3">
        <v>1</v>
      </c>
      <c r="D1440" s="3" t="s">
        <v>95</v>
      </c>
      <c r="E1440" s="3" t="s">
        <v>4</v>
      </c>
      <c r="F1440" s="3" t="s">
        <v>810</v>
      </c>
      <c r="G1440" s="3"/>
      <c r="H1440" s="3" t="s">
        <v>15</v>
      </c>
      <c r="I1440" s="3" t="s">
        <v>821</v>
      </c>
      <c r="J1440" s="3" t="s">
        <v>958</v>
      </c>
      <c r="K1440" s="3" t="s">
        <v>3208</v>
      </c>
      <c r="L1440" s="3" t="s">
        <v>4440</v>
      </c>
      <c r="M1440" s="3" t="s">
        <v>4441</v>
      </c>
      <c r="N1440" s="3" t="s">
        <v>4235</v>
      </c>
      <c r="O1440" s="3" t="s">
        <v>4398</v>
      </c>
      <c r="P1440" s="3" t="s">
        <v>2105</v>
      </c>
      <c r="Q1440" s="3" t="s">
        <v>148</v>
      </c>
      <c r="R1440" s="3" t="s">
        <v>228</v>
      </c>
      <c r="S1440" s="3" t="s">
        <v>228</v>
      </c>
      <c r="T1440" s="3" t="s">
        <v>228</v>
      </c>
      <c r="U1440" s="3" t="s">
        <v>269</v>
      </c>
      <c r="V1440" s="3" t="s">
        <v>269</v>
      </c>
      <c r="W1440" s="3" t="s">
        <v>269</v>
      </c>
      <c r="X1440" s="3" t="s">
        <v>829</v>
      </c>
      <c r="Y1440" s="3" t="s">
        <v>3609</v>
      </c>
      <c r="Z1440" s="3" t="s">
        <v>1989</v>
      </c>
      <c r="AA1440" s="3"/>
      <c r="AB1440" s="3"/>
      <c r="AC1440" s="3" t="s">
        <v>602</v>
      </c>
      <c r="AD1440" s="3" t="s">
        <v>4442</v>
      </c>
      <c r="AE1440" s="3" t="s">
        <v>1101</v>
      </c>
      <c r="AF1440" s="3" t="s">
        <v>3945</v>
      </c>
      <c r="AG1440" s="3" t="s">
        <v>183</v>
      </c>
      <c r="AH1440" s="3" t="s">
        <v>315</v>
      </c>
      <c r="AI1440" s="3" t="s">
        <v>3984</v>
      </c>
      <c r="AJ1440" s="3" t="s">
        <v>1455</v>
      </c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4"/>
    </row>
    <row r="1441" spans="1:51" x14ac:dyDescent="0.25">
      <c r="A1441" s="2" t="s">
        <v>3417</v>
      </c>
      <c r="B1441" s="11" t="s">
        <v>4428</v>
      </c>
      <c r="C1441" s="3">
        <v>2</v>
      </c>
      <c r="D1441" s="3" t="s">
        <v>118</v>
      </c>
      <c r="E1441" s="3" t="s">
        <v>810</v>
      </c>
      <c r="F1441" s="3" t="s">
        <v>859</v>
      </c>
      <c r="G1441" s="3"/>
      <c r="H1441" s="3" t="s">
        <v>1163</v>
      </c>
      <c r="I1441" s="3" t="s">
        <v>156</v>
      </c>
      <c r="J1441" s="3" t="s">
        <v>779</v>
      </c>
      <c r="K1441" s="3" t="s">
        <v>520</v>
      </c>
      <c r="L1441" s="3" t="s">
        <v>4086</v>
      </c>
      <c r="M1441" s="3" t="s">
        <v>2505</v>
      </c>
      <c r="N1441" s="3" t="s">
        <v>1510</v>
      </c>
      <c r="O1441" s="3" t="s">
        <v>2658</v>
      </c>
      <c r="P1441" s="3" t="s">
        <v>178</v>
      </c>
      <c r="Q1441" s="3" t="s">
        <v>6</v>
      </c>
      <c r="R1441" s="3" t="s">
        <v>228</v>
      </c>
      <c r="S1441" s="3" t="s">
        <v>228</v>
      </c>
      <c r="T1441" s="3" t="s">
        <v>228</v>
      </c>
      <c r="U1441" s="3" t="s">
        <v>472</v>
      </c>
      <c r="V1441" s="3" t="s">
        <v>269</v>
      </c>
      <c r="W1441" s="3" t="s">
        <v>269</v>
      </c>
      <c r="X1441" s="3" t="s">
        <v>1028</v>
      </c>
      <c r="Y1441" s="3" t="s">
        <v>4117</v>
      </c>
      <c r="Z1441" s="3" t="s">
        <v>1027</v>
      </c>
      <c r="AA1441" s="3" t="s">
        <v>135</v>
      </c>
      <c r="AB1441" s="3"/>
      <c r="AC1441" s="3" t="s">
        <v>1383</v>
      </c>
      <c r="AD1441" s="3" t="s">
        <v>4443</v>
      </c>
      <c r="AE1441" s="3" t="s">
        <v>1565</v>
      </c>
      <c r="AF1441" s="3" t="s">
        <v>308</v>
      </c>
      <c r="AG1441" s="3" t="s">
        <v>446</v>
      </c>
      <c r="AH1441" s="3" t="s">
        <v>1116</v>
      </c>
      <c r="AI1441" s="3" t="s">
        <v>1941</v>
      </c>
      <c r="AJ1441" s="3" t="s">
        <v>2696</v>
      </c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4"/>
    </row>
    <row r="1442" spans="1:51" x14ac:dyDescent="0.25">
      <c r="A1442" s="2" t="s">
        <v>3417</v>
      </c>
      <c r="B1442" s="11" t="s">
        <v>4428</v>
      </c>
      <c r="C1442" s="3">
        <v>3</v>
      </c>
      <c r="D1442" s="3" t="s">
        <v>138</v>
      </c>
      <c r="E1442" s="3" t="s">
        <v>859</v>
      </c>
      <c r="F1442" s="3" t="s">
        <v>217</v>
      </c>
      <c r="G1442" s="3"/>
      <c r="H1442" s="3" t="s">
        <v>166</v>
      </c>
      <c r="I1442" s="3" t="s">
        <v>26</v>
      </c>
      <c r="J1442" s="3" t="s">
        <v>1955</v>
      </c>
      <c r="K1442" s="3" t="s">
        <v>4444</v>
      </c>
      <c r="L1442" s="3" t="s">
        <v>992</v>
      </c>
      <c r="M1442" s="3" t="s">
        <v>4445</v>
      </c>
      <c r="N1442" s="3" t="s">
        <v>4049</v>
      </c>
      <c r="O1442" s="3" t="s">
        <v>4446</v>
      </c>
      <c r="P1442" s="3" t="s">
        <v>2712</v>
      </c>
      <c r="Q1442" s="3" t="s">
        <v>6</v>
      </c>
      <c r="R1442" s="3" t="s">
        <v>228</v>
      </c>
      <c r="S1442" s="3" t="s">
        <v>228</v>
      </c>
      <c r="T1442" s="3" t="s">
        <v>228</v>
      </c>
      <c r="U1442" s="3" t="s">
        <v>269</v>
      </c>
      <c r="V1442" s="3" t="s">
        <v>269</v>
      </c>
      <c r="W1442" s="3" t="s">
        <v>269</v>
      </c>
      <c r="X1442" s="3" t="s">
        <v>27</v>
      </c>
      <c r="Y1442" s="3" t="s">
        <v>4447</v>
      </c>
      <c r="Z1442" s="3" t="s">
        <v>1889</v>
      </c>
      <c r="AA1442" s="3" t="s">
        <v>244</v>
      </c>
      <c r="AB1442" s="3" t="s">
        <v>1366</v>
      </c>
      <c r="AC1442" s="3" t="s">
        <v>602</v>
      </c>
      <c r="AD1442" s="3" t="s">
        <v>2754</v>
      </c>
      <c r="AE1442" s="3" t="s">
        <v>4448</v>
      </c>
      <c r="AF1442" s="3" t="s">
        <v>1089</v>
      </c>
      <c r="AG1442" s="3" t="s">
        <v>454</v>
      </c>
      <c r="AH1442" s="3" t="s">
        <v>422</v>
      </c>
      <c r="AI1442" s="3" t="s">
        <v>396</v>
      </c>
      <c r="AJ1442" s="3" t="s">
        <v>2156</v>
      </c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4"/>
    </row>
    <row r="1443" spans="1:51" x14ac:dyDescent="0.25">
      <c r="A1443" s="2" t="s">
        <v>3417</v>
      </c>
      <c r="B1443" s="11" t="s">
        <v>4428</v>
      </c>
      <c r="C1443" s="3">
        <v>4</v>
      </c>
      <c r="D1443" s="3" t="s">
        <v>2781</v>
      </c>
      <c r="E1443" s="3" t="s">
        <v>217</v>
      </c>
      <c r="F1443" s="3" t="s">
        <v>3312</v>
      </c>
      <c r="G1443" s="3"/>
      <c r="H1443" s="3" t="s">
        <v>156</v>
      </c>
      <c r="I1443" s="3" t="s">
        <v>48</v>
      </c>
      <c r="J1443" s="3" t="s">
        <v>2385</v>
      </c>
      <c r="K1443" s="3" t="s">
        <v>3687</v>
      </c>
      <c r="L1443" s="3" t="s">
        <v>1296</v>
      </c>
      <c r="M1443" s="3" t="s">
        <v>4449</v>
      </c>
      <c r="N1443" s="3" t="s">
        <v>4450</v>
      </c>
      <c r="O1443" s="3" t="s">
        <v>4451</v>
      </c>
      <c r="P1443" s="3" t="s">
        <v>47</v>
      </c>
      <c r="Q1443" s="3" t="s">
        <v>148</v>
      </c>
      <c r="R1443" s="3" t="s">
        <v>904</v>
      </c>
      <c r="S1443" s="3" t="s">
        <v>249</v>
      </c>
      <c r="T1443" s="3" t="s">
        <v>249</v>
      </c>
      <c r="U1443" s="3" t="s">
        <v>472</v>
      </c>
      <c r="V1443" s="3" t="s">
        <v>343</v>
      </c>
      <c r="W1443" s="3" t="s">
        <v>472</v>
      </c>
      <c r="X1443" s="3" t="s">
        <v>23</v>
      </c>
      <c r="Y1443" s="3" t="s">
        <v>3444</v>
      </c>
      <c r="Z1443" s="3" t="s">
        <v>2472</v>
      </c>
      <c r="AA1443" s="3" t="s">
        <v>1467</v>
      </c>
      <c r="AB1443" s="3" t="s">
        <v>1138</v>
      </c>
      <c r="AC1443" s="3" t="s">
        <v>1248</v>
      </c>
      <c r="AD1443" s="3" t="s">
        <v>1884</v>
      </c>
      <c r="AE1443" s="3" t="s">
        <v>695</v>
      </c>
      <c r="AF1443" s="3" t="s">
        <v>2222</v>
      </c>
      <c r="AG1443" s="3" t="s">
        <v>335</v>
      </c>
      <c r="AH1443" s="3" t="s">
        <v>788</v>
      </c>
      <c r="AI1443" s="3" t="s">
        <v>1063</v>
      </c>
      <c r="AJ1443" s="3" t="s">
        <v>492</v>
      </c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4"/>
    </row>
    <row r="1444" spans="1:51" x14ac:dyDescent="0.25">
      <c r="A1444" s="2" t="s">
        <v>3417</v>
      </c>
      <c r="B1444" s="11" t="s">
        <v>4428</v>
      </c>
      <c r="C1444" s="3">
        <v>5</v>
      </c>
      <c r="D1444" s="3" t="s">
        <v>3736</v>
      </c>
      <c r="E1444" s="3" t="s">
        <v>3312</v>
      </c>
      <c r="F1444" s="3" t="s">
        <v>554</v>
      </c>
      <c r="G1444" s="3"/>
      <c r="H1444" s="3" t="s">
        <v>1642</v>
      </c>
      <c r="I1444" s="3" t="s">
        <v>2724</v>
      </c>
      <c r="J1444" s="3" t="s">
        <v>102</v>
      </c>
      <c r="K1444" s="3" t="s">
        <v>452</v>
      </c>
      <c r="L1444" s="3" t="s">
        <v>2961</v>
      </c>
      <c r="M1444" s="3" t="s">
        <v>4452</v>
      </c>
      <c r="N1444" s="3" t="s">
        <v>3598</v>
      </c>
      <c r="O1444" s="3" t="s">
        <v>4453</v>
      </c>
      <c r="P1444" s="3" t="s">
        <v>4454</v>
      </c>
      <c r="Q1444" s="3" t="s">
        <v>148</v>
      </c>
      <c r="R1444" s="3" t="s">
        <v>1728</v>
      </c>
      <c r="S1444" s="3" t="s">
        <v>1728</v>
      </c>
      <c r="T1444" s="3" t="s">
        <v>1728</v>
      </c>
      <c r="U1444" s="3" t="s">
        <v>226</v>
      </c>
      <c r="V1444" s="3" t="s">
        <v>226</v>
      </c>
      <c r="W1444" s="3" t="s">
        <v>206</v>
      </c>
      <c r="X1444" s="3" t="s">
        <v>183</v>
      </c>
      <c r="Y1444" s="3"/>
      <c r="Z1444" s="3"/>
      <c r="AA1444" s="3" t="s">
        <v>397</v>
      </c>
      <c r="AB1444" s="3" t="s">
        <v>1427</v>
      </c>
      <c r="AC1444" s="3" t="s">
        <v>440</v>
      </c>
      <c r="AD1444" s="3" t="s">
        <v>4455</v>
      </c>
      <c r="AE1444" s="3" t="s">
        <v>1960</v>
      </c>
      <c r="AF1444" s="3" t="s">
        <v>4456</v>
      </c>
      <c r="AG1444" s="3" t="s">
        <v>454</v>
      </c>
      <c r="AH1444" s="3" t="s">
        <v>418</v>
      </c>
      <c r="AI1444" s="3"/>
      <c r="AJ1444" s="3" t="s">
        <v>258</v>
      </c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4"/>
    </row>
    <row r="1445" spans="1:51" x14ac:dyDescent="0.25">
      <c r="A1445" s="2" t="s">
        <v>3417</v>
      </c>
      <c r="B1445" s="11" t="s">
        <v>4428</v>
      </c>
      <c r="C1445" s="3">
        <v>6</v>
      </c>
      <c r="D1445" s="3" t="s">
        <v>3744</v>
      </c>
      <c r="E1445" s="3" t="s">
        <v>554</v>
      </c>
      <c r="F1445" s="3"/>
      <c r="G1445" s="3"/>
      <c r="H1445" s="3" t="s">
        <v>4457</v>
      </c>
      <c r="I1445" s="3" t="s">
        <v>3902</v>
      </c>
      <c r="J1445" s="3" t="s">
        <v>1004</v>
      </c>
      <c r="K1445" s="3" t="s">
        <v>179</v>
      </c>
      <c r="L1445" s="3" t="s">
        <v>4339</v>
      </c>
      <c r="M1445" s="3" t="s">
        <v>4458</v>
      </c>
      <c r="N1445" s="3" t="s">
        <v>3943</v>
      </c>
      <c r="O1445" s="3" t="s">
        <v>4459</v>
      </c>
      <c r="P1445" s="3" t="s">
        <v>4460</v>
      </c>
      <c r="Q1445" s="3" t="s">
        <v>148</v>
      </c>
      <c r="R1445" s="3" t="s">
        <v>954</v>
      </c>
      <c r="S1445" s="3" t="s">
        <v>954</v>
      </c>
      <c r="T1445" s="3" t="s">
        <v>954</v>
      </c>
      <c r="U1445" s="3" t="s">
        <v>1716</v>
      </c>
      <c r="V1445" s="3" t="s">
        <v>1716</v>
      </c>
      <c r="W1445" s="3" t="s">
        <v>1716</v>
      </c>
      <c r="X1445" s="3" t="s">
        <v>61</v>
      </c>
      <c r="Y1445" s="3"/>
      <c r="Z1445" s="3"/>
      <c r="AA1445" s="3"/>
      <c r="AB1445" s="3" t="s">
        <v>1374</v>
      </c>
      <c r="AC1445" s="3" t="s">
        <v>27</v>
      </c>
      <c r="AD1445" s="3" t="s">
        <v>1776</v>
      </c>
      <c r="AE1445" s="3" t="s">
        <v>2173</v>
      </c>
      <c r="AF1445" s="3" t="s">
        <v>2226</v>
      </c>
      <c r="AG1445" s="3" t="s">
        <v>87</v>
      </c>
      <c r="AH1445" s="3" t="s">
        <v>382</v>
      </c>
      <c r="AI1445" s="3"/>
      <c r="AJ1445" s="3" t="s">
        <v>783</v>
      </c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4"/>
    </row>
    <row r="1446" spans="1:51" x14ac:dyDescent="0.25">
      <c r="A1446" s="2" t="s">
        <v>586</v>
      </c>
      <c r="B1446" s="11" t="s">
        <v>4428</v>
      </c>
      <c r="C1446" s="3">
        <v>1</v>
      </c>
      <c r="D1446" s="3" t="s">
        <v>6</v>
      </c>
      <c r="E1446" s="3" t="s">
        <v>4</v>
      </c>
      <c r="F1446" s="3" t="s">
        <v>839</v>
      </c>
      <c r="G1446" s="3"/>
      <c r="H1446" s="3" t="s">
        <v>4461</v>
      </c>
      <c r="I1446" s="3" t="s">
        <v>3420</v>
      </c>
      <c r="J1446" s="3" t="s">
        <v>2344</v>
      </c>
      <c r="K1446" s="3" t="s">
        <v>4462</v>
      </c>
      <c r="L1446" s="3" t="s">
        <v>1567</v>
      </c>
      <c r="M1446" s="3" t="s">
        <v>4463</v>
      </c>
      <c r="N1446" s="3" t="s">
        <v>2380</v>
      </c>
      <c r="O1446" s="3" t="s">
        <v>1291</v>
      </c>
      <c r="P1446" s="3" t="s">
        <v>271</v>
      </c>
      <c r="Q1446" s="3" t="s">
        <v>148</v>
      </c>
      <c r="R1446" s="3" t="s">
        <v>205</v>
      </c>
      <c r="S1446" s="3" t="s">
        <v>205</v>
      </c>
      <c r="T1446" s="3" t="s">
        <v>205</v>
      </c>
      <c r="U1446" s="3" t="s">
        <v>231</v>
      </c>
      <c r="V1446" s="3" t="s">
        <v>231</v>
      </c>
      <c r="W1446" s="3" t="s">
        <v>231</v>
      </c>
      <c r="X1446" s="3" t="s">
        <v>458</v>
      </c>
      <c r="Y1446" s="3" t="s">
        <v>3212</v>
      </c>
      <c r="Z1446" s="3" t="s">
        <v>2294</v>
      </c>
      <c r="AA1446" s="3" t="s">
        <v>357</v>
      </c>
      <c r="AB1446" s="3"/>
      <c r="AC1446" s="3" t="s">
        <v>446</v>
      </c>
      <c r="AD1446" s="3" t="s">
        <v>3555</v>
      </c>
      <c r="AE1446" s="3" t="s">
        <v>727</v>
      </c>
      <c r="AF1446" s="3" t="s">
        <v>220</v>
      </c>
      <c r="AG1446" s="3" t="s">
        <v>29</v>
      </c>
      <c r="AH1446" s="3" t="s">
        <v>183</v>
      </c>
      <c r="AI1446" s="3" t="s">
        <v>552</v>
      </c>
      <c r="AJ1446" s="3" t="s">
        <v>839</v>
      </c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4"/>
    </row>
    <row r="1447" spans="1:51" x14ac:dyDescent="0.25">
      <c r="A1447" s="2" t="s">
        <v>586</v>
      </c>
      <c r="B1447" s="11" t="s">
        <v>4428</v>
      </c>
      <c r="C1447" s="3">
        <v>2</v>
      </c>
      <c r="D1447" s="3" t="s">
        <v>40</v>
      </c>
      <c r="E1447" s="3" t="s">
        <v>839</v>
      </c>
      <c r="F1447" s="3" t="s">
        <v>258</v>
      </c>
      <c r="G1447" s="3"/>
      <c r="H1447" s="3" t="s">
        <v>149</v>
      </c>
      <c r="I1447" s="3" t="s">
        <v>4464</v>
      </c>
      <c r="J1447" s="3" t="s">
        <v>3080</v>
      </c>
      <c r="K1447" s="3" t="s">
        <v>3652</v>
      </c>
      <c r="L1447" s="3" t="s">
        <v>4465</v>
      </c>
      <c r="M1447" s="3" t="s">
        <v>4466</v>
      </c>
      <c r="N1447" s="3" t="s">
        <v>3075</v>
      </c>
      <c r="O1447" s="3" t="s">
        <v>2300</v>
      </c>
      <c r="P1447" s="3" t="s">
        <v>1928</v>
      </c>
      <c r="Q1447" s="3" t="s">
        <v>148</v>
      </c>
      <c r="R1447" s="3" t="s">
        <v>188</v>
      </c>
      <c r="S1447" s="3" t="s">
        <v>188</v>
      </c>
      <c r="T1447" s="3" t="s">
        <v>188</v>
      </c>
      <c r="U1447" s="3" t="s">
        <v>207</v>
      </c>
      <c r="V1447" s="3" t="s">
        <v>207</v>
      </c>
      <c r="W1447" s="3" t="s">
        <v>207</v>
      </c>
      <c r="X1447" s="3" t="s">
        <v>1401</v>
      </c>
      <c r="Y1447" s="3" t="s">
        <v>3900</v>
      </c>
      <c r="Z1447" s="3" t="s">
        <v>714</v>
      </c>
      <c r="AA1447" s="3" t="s">
        <v>379</v>
      </c>
      <c r="AB1447" s="3"/>
      <c r="AC1447" s="3" t="s">
        <v>252</v>
      </c>
      <c r="AD1447" s="3" t="s">
        <v>2267</v>
      </c>
      <c r="AE1447" s="3" t="s">
        <v>1262</v>
      </c>
      <c r="AF1447" s="3" t="s">
        <v>200</v>
      </c>
      <c r="AG1447" s="3" t="s">
        <v>29</v>
      </c>
      <c r="AH1447" s="3" t="s">
        <v>61</v>
      </c>
      <c r="AI1447" s="3" t="s">
        <v>958</v>
      </c>
      <c r="AJ1447" s="3" t="s">
        <v>810</v>
      </c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4"/>
    </row>
    <row r="1448" spans="1:51" x14ac:dyDescent="0.25">
      <c r="A1448" s="2" t="s">
        <v>586</v>
      </c>
      <c r="B1448" s="11" t="s">
        <v>4428</v>
      </c>
      <c r="C1448" s="3">
        <v>3</v>
      </c>
      <c r="D1448" s="3" t="s">
        <v>95</v>
      </c>
      <c r="E1448" s="3" t="s">
        <v>258</v>
      </c>
      <c r="F1448" s="3" t="s">
        <v>1773</v>
      </c>
      <c r="G1448" s="3"/>
      <c r="H1448" s="3" t="s">
        <v>4467</v>
      </c>
      <c r="I1448" s="3" t="s">
        <v>214</v>
      </c>
      <c r="J1448" s="3" t="s">
        <v>1066</v>
      </c>
      <c r="K1448" s="3" t="s">
        <v>1260</v>
      </c>
      <c r="L1448" s="3" t="s">
        <v>1823</v>
      </c>
      <c r="M1448" s="3" t="s">
        <v>4468</v>
      </c>
      <c r="N1448" s="3" t="s">
        <v>2222</v>
      </c>
      <c r="O1448" s="3" t="s">
        <v>4469</v>
      </c>
      <c r="P1448" s="3" t="s">
        <v>582</v>
      </c>
      <c r="Q1448" s="3" t="s">
        <v>6</v>
      </c>
      <c r="R1448" s="3" t="s">
        <v>206</v>
      </c>
      <c r="S1448" s="3" t="s">
        <v>206</v>
      </c>
      <c r="T1448" s="3" t="s">
        <v>206</v>
      </c>
      <c r="U1448" s="3" t="s">
        <v>250</v>
      </c>
      <c r="V1448" s="3" t="s">
        <v>250</v>
      </c>
      <c r="W1448" s="3" t="s">
        <v>250</v>
      </c>
      <c r="X1448" s="3" t="s">
        <v>375</v>
      </c>
      <c r="Y1448" s="3" t="s">
        <v>4306</v>
      </c>
      <c r="Z1448" s="3">
        <v>2.29</v>
      </c>
      <c r="AA1448" s="3" t="s">
        <v>379</v>
      </c>
      <c r="AB1448" s="3"/>
      <c r="AC1448" s="3" t="s">
        <v>454</v>
      </c>
      <c r="AD1448" s="3" t="s">
        <v>1333</v>
      </c>
      <c r="AE1448" s="3" t="s">
        <v>178</v>
      </c>
      <c r="AF1448" s="3" t="s">
        <v>700</v>
      </c>
      <c r="AG1448" s="3" t="s">
        <v>454</v>
      </c>
      <c r="AH1448" s="3" t="s">
        <v>155</v>
      </c>
      <c r="AI1448" s="3" t="s">
        <v>1989</v>
      </c>
      <c r="AJ1448" s="3" t="s">
        <v>5</v>
      </c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4"/>
    </row>
    <row r="1449" spans="1:51" x14ac:dyDescent="0.25">
      <c r="A1449" s="2" t="s">
        <v>586</v>
      </c>
      <c r="B1449" s="11" t="s">
        <v>4428</v>
      </c>
      <c r="C1449" s="3">
        <v>4</v>
      </c>
      <c r="D1449" s="3" t="s">
        <v>118</v>
      </c>
      <c r="E1449" s="3" t="s">
        <v>1773</v>
      </c>
      <c r="F1449" s="3" t="s">
        <v>301</v>
      </c>
      <c r="G1449" s="3"/>
      <c r="H1449" s="3" t="s">
        <v>1025</v>
      </c>
      <c r="I1449" s="3" t="s">
        <v>2736</v>
      </c>
      <c r="J1449" s="3" t="s">
        <v>195</v>
      </c>
      <c r="K1449" s="3" t="s">
        <v>1200</v>
      </c>
      <c r="L1449" s="3" t="s">
        <v>507</v>
      </c>
      <c r="M1449" s="3" t="s">
        <v>3515</v>
      </c>
      <c r="N1449" s="3" t="s">
        <v>3066</v>
      </c>
      <c r="O1449" s="3" t="s">
        <v>4470</v>
      </c>
      <c r="P1449" s="3" t="s">
        <v>876</v>
      </c>
      <c r="Q1449" s="3" t="s">
        <v>1411</v>
      </c>
      <c r="R1449" s="3" t="s">
        <v>343</v>
      </c>
      <c r="S1449" s="3" t="s">
        <v>343</v>
      </c>
      <c r="T1449" s="3" t="s">
        <v>343</v>
      </c>
      <c r="U1449" s="3" t="s">
        <v>231</v>
      </c>
      <c r="V1449" s="3" t="s">
        <v>231</v>
      </c>
      <c r="W1449" s="3" t="s">
        <v>231</v>
      </c>
      <c r="X1449" s="3" t="s">
        <v>155</v>
      </c>
      <c r="Y1449" s="3" t="s">
        <v>2601</v>
      </c>
      <c r="Z1449" s="3" t="s">
        <v>570</v>
      </c>
      <c r="AA1449" s="3" t="s">
        <v>251</v>
      </c>
      <c r="AB1449" s="3"/>
      <c r="AC1449" s="3" t="s">
        <v>23</v>
      </c>
      <c r="AD1449" s="3" t="s">
        <v>1861</v>
      </c>
      <c r="AE1449" s="3" t="s">
        <v>255</v>
      </c>
      <c r="AF1449" s="3" t="s">
        <v>2462</v>
      </c>
      <c r="AG1449" s="3" t="s">
        <v>440</v>
      </c>
      <c r="AH1449" s="3" t="s">
        <v>291</v>
      </c>
      <c r="AI1449" s="3" t="s">
        <v>544</v>
      </c>
      <c r="AJ1449" s="3" t="s">
        <v>3</v>
      </c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4"/>
    </row>
    <row r="1450" spans="1:51" x14ac:dyDescent="0.25">
      <c r="A1450" s="2" t="s">
        <v>964</v>
      </c>
      <c r="B1450" s="11" t="s">
        <v>4428</v>
      </c>
      <c r="C1450" s="3">
        <v>1</v>
      </c>
      <c r="D1450" s="3" t="s">
        <v>660</v>
      </c>
      <c r="E1450" s="3" t="s">
        <v>4</v>
      </c>
      <c r="F1450" s="3" t="s">
        <v>3</v>
      </c>
      <c r="G1450" s="3"/>
      <c r="H1450" s="3" t="s">
        <v>386</v>
      </c>
      <c r="I1450" s="3" t="s">
        <v>212</v>
      </c>
      <c r="J1450" s="3" t="s">
        <v>815</v>
      </c>
      <c r="K1450" s="3" t="s">
        <v>2622</v>
      </c>
      <c r="L1450" s="3" t="s">
        <v>4471</v>
      </c>
      <c r="M1450" s="3" t="s">
        <v>1821</v>
      </c>
      <c r="N1450" s="3" t="s">
        <v>4472</v>
      </c>
      <c r="O1450" s="3" t="s">
        <v>1548</v>
      </c>
      <c r="P1450" s="3" t="s">
        <v>1028</v>
      </c>
      <c r="Q1450" s="3" t="s">
        <v>1064</v>
      </c>
      <c r="R1450" s="3" t="s">
        <v>904</v>
      </c>
      <c r="S1450" s="3" t="s">
        <v>904</v>
      </c>
      <c r="T1450" s="3" t="s">
        <v>228</v>
      </c>
      <c r="U1450" s="3" t="s">
        <v>472</v>
      </c>
      <c r="V1450" s="3" t="s">
        <v>343</v>
      </c>
      <c r="W1450" s="3" t="s">
        <v>472</v>
      </c>
      <c r="X1450" s="3" t="s">
        <v>372</v>
      </c>
      <c r="Y1450" s="3" t="s">
        <v>4010</v>
      </c>
      <c r="Z1450" s="3" t="s">
        <v>1027</v>
      </c>
      <c r="AA1450" s="3" t="s">
        <v>274</v>
      </c>
      <c r="AB1450" s="3"/>
      <c r="AC1450" s="3" t="s">
        <v>1401</v>
      </c>
      <c r="AD1450" s="3" t="s">
        <v>3793</v>
      </c>
      <c r="AE1450" s="3" t="s">
        <v>527</v>
      </c>
      <c r="AF1450" s="3" t="s">
        <v>4022</v>
      </c>
      <c r="AG1450" s="3" t="s">
        <v>154</v>
      </c>
      <c r="AH1450" s="3" t="s">
        <v>190</v>
      </c>
      <c r="AI1450" s="3" t="s">
        <v>153</v>
      </c>
      <c r="AJ1450" s="3" t="s">
        <v>878</v>
      </c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4"/>
    </row>
    <row r="1451" spans="1:51" x14ac:dyDescent="0.25">
      <c r="A1451" s="2" t="s">
        <v>964</v>
      </c>
      <c r="B1451" s="11" t="s">
        <v>4428</v>
      </c>
      <c r="C1451" s="3">
        <v>2</v>
      </c>
      <c r="D1451" s="3" t="s">
        <v>684</v>
      </c>
      <c r="E1451" s="3" t="s">
        <v>3</v>
      </c>
      <c r="F1451" s="3" t="s">
        <v>181</v>
      </c>
      <c r="G1451" s="3"/>
      <c r="H1451" s="3" t="s">
        <v>129</v>
      </c>
      <c r="I1451" s="3" t="s">
        <v>764</v>
      </c>
      <c r="J1451" s="3" t="s">
        <v>995</v>
      </c>
      <c r="K1451" s="3" t="s">
        <v>1846</v>
      </c>
      <c r="L1451" s="3" t="s">
        <v>3824</v>
      </c>
      <c r="M1451" s="3" t="s">
        <v>4473</v>
      </c>
      <c r="N1451" s="3" t="s">
        <v>1893</v>
      </c>
      <c r="O1451" s="3" t="s">
        <v>4474</v>
      </c>
      <c r="P1451" s="3" t="s">
        <v>1459</v>
      </c>
      <c r="Q1451" s="3" t="s">
        <v>6</v>
      </c>
      <c r="R1451" s="3" t="s">
        <v>228</v>
      </c>
      <c r="S1451" s="3" t="s">
        <v>228</v>
      </c>
      <c r="T1451" s="3" t="s">
        <v>228</v>
      </c>
      <c r="U1451" s="3" t="s">
        <v>472</v>
      </c>
      <c r="V1451" s="3" t="s">
        <v>472</v>
      </c>
      <c r="W1451" s="3" t="s">
        <v>269</v>
      </c>
      <c r="X1451" s="3" t="s">
        <v>427</v>
      </c>
      <c r="Y1451" s="3" t="s">
        <v>425</v>
      </c>
      <c r="Z1451" s="3" t="s">
        <v>388</v>
      </c>
      <c r="AA1451" s="3" t="s">
        <v>234</v>
      </c>
      <c r="AB1451" s="3"/>
      <c r="AC1451" s="3" t="s">
        <v>921</v>
      </c>
      <c r="AD1451" s="3"/>
      <c r="AE1451" s="3"/>
      <c r="AF1451" s="3"/>
      <c r="AG1451" s="3"/>
      <c r="AH1451" s="3"/>
      <c r="AI1451" s="3"/>
      <c r="AJ1451" s="3" t="s">
        <v>839</v>
      </c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4"/>
    </row>
    <row r="1452" spans="1:51" x14ac:dyDescent="0.25">
      <c r="A1452" s="2" t="s">
        <v>964</v>
      </c>
      <c r="B1452" s="11" t="s">
        <v>4428</v>
      </c>
      <c r="C1452" s="3">
        <v>3</v>
      </c>
      <c r="D1452" s="3" t="s">
        <v>702</v>
      </c>
      <c r="E1452" s="3" t="s">
        <v>181</v>
      </c>
      <c r="F1452" s="3" t="s">
        <v>1021</v>
      </c>
      <c r="G1452" s="3"/>
      <c r="H1452" s="3" t="s">
        <v>798</v>
      </c>
      <c r="I1452" s="3" t="s">
        <v>772</v>
      </c>
      <c r="J1452" s="3" t="s">
        <v>291</v>
      </c>
      <c r="K1452" s="3" t="s">
        <v>348</v>
      </c>
      <c r="L1452" s="3" t="s">
        <v>2621</v>
      </c>
      <c r="M1452" s="3" t="s">
        <v>3336</v>
      </c>
      <c r="N1452" s="3" t="s">
        <v>2624</v>
      </c>
      <c r="O1452" s="3" t="s">
        <v>4475</v>
      </c>
      <c r="P1452" s="3" t="s">
        <v>365</v>
      </c>
      <c r="Q1452" s="3" t="s">
        <v>6</v>
      </c>
      <c r="R1452" s="3" t="s">
        <v>228</v>
      </c>
      <c r="S1452" s="3" t="s">
        <v>228</v>
      </c>
      <c r="T1452" s="3" t="s">
        <v>228</v>
      </c>
      <c r="U1452" s="3" t="s">
        <v>269</v>
      </c>
      <c r="V1452" s="3" t="s">
        <v>269</v>
      </c>
      <c r="W1452" s="3" t="s">
        <v>269</v>
      </c>
      <c r="X1452" s="3" t="s">
        <v>375</v>
      </c>
      <c r="Y1452" s="3" t="s">
        <v>1997</v>
      </c>
      <c r="Z1452" s="3" t="s">
        <v>1914</v>
      </c>
      <c r="AA1452" s="3" t="s">
        <v>1133</v>
      </c>
      <c r="AB1452" s="3"/>
      <c r="AC1452" s="3" t="s">
        <v>3369</v>
      </c>
      <c r="AD1452" s="3"/>
      <c r="AE1452" s="3"/>
      <c r="AF1452" s="3"/>
      <c r="AG1452" s="3"/>
      <c r="AH1452" s="3"/>
      <c r="AI1452" s="3"/>
      <c r="AJ1452" s="3" t="s">
        <v>2156</v>
      </c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4"/>
    </row>
    <row r="1453" spans="1:51" x14ac:dyDescent="0.25">
      <c r="A1453" s="2" t="s">
        <v>964</v>
      </c>
      <c r="B1453" s="11" t="s">
        <v>4428</v>
      </c>
      <c r="C1453" s="3">
        <v>4</v>
      </c>
      <c r="D1453" s="3" t="s">
        <v>290</v>
      </c>
      <c r="E1453" s="3" t="s">
        <v>1021</v>
      </c>
      <c r="F1453" s="3" t="s">
        <v>338</v>
      </c>
      <c r="G1453" s="3"/>
      <c r="H1453" s="3" t="s">
        <v>887</v>
      </c>
      <c r="I1453" s="3" t="s">
        <v>1811</v>
      </c>
      <c r="J1453" s="3" t="s">
        <v>30</v>
      </c>
      <c r="K1453" s="3" t="s">
        <v>568</v>
      </c>
      <c r="L1453" s="3" t="s">
        <v>4347</v>
      </c>
      <c r="M1453" s="3" t="s">
        <v>4476</v>
      </c>
      <c r="N1453" s="3" t="s">
        <v>4477</v>
      </c>
      <c r="O1453" s="3" t="s">
        <v>4478</v>
      </c>
      <c r="P1453" s="3" t="s">
        <v>190</v>
      </c>
      <c r="Q1453" s="3" t="s">
        <v>6</v>
      </c>
      <c r="R1453" s="3" t="s">
        <v>284</v>
      </c>
      <c r="S1453" s="3" t="s">
        <v>284</v>
      </c>
      <c r="T1453" s="3" t="s">
        <v>1728</v>
      </c>
      <c r="U1453" s="3" t="s">
        <v>226</v>
      </c>
      <c r="V1453" s="3" t="s">
        <v>227</v>
      </c>
      <c r="W1453" s="3" t="s">
        <v>227</v>
      </c>
      <c r="X1453" s="3" t="s">
        <v>252</v>
      </c>
      <c r="Y1453" s="3" t="s">
        <v>2601</v>
      </c>
      <c r="Z1453" s="3" t="s">
        <v>784</v>
      </c>
      <c r="AA1453" s="3" t="s">
        <v>193</v>
      </c>
      <c r="AB1453" s="3"/>
      <c r="AC1453" s="3" t="s">
        <v>695</v>
      </c>
      <c r="AD1453" s="3"/>
      <c r="AE1453" s="3"/>
      <c r="AF1453" s="3"/>
      <c r="AG1453" s="3"/>
      <c r="AH1453" s="3"/>
      <c r="AI1453" s="3"/>
      <c r="AJ1453" s="3" t="s">
        <v>2156</v>
      </c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4"/>
    </row>
    <row r="1454" spans="1:51" x14ac:dyDescent="0.25">
      <c r="A1454" s="2" t="s">
        <v>964</v>
      </c>
      <c r="B1454" s="11" t="s">
        <v>4428</v>
      </c>
      <c r="C1454" s="3">
        <v>5</v>
      </c>
      <c r="D1454" s="3" t="s">
        <v>302</v>
      </c>
      <c r="E1454" s="3" t="s">
        <v>338</v>
      </c>
      <c r="F1454" s="3"/>
      <c r="G1454" s="3"/>
      <c r="H1454" s="3" t="s">
        <v>458</v>
      </c>
      <c r="I1454" s="3" t="s">
        <v>88</v>
      </c>
      <c r="J1454" s="3" t="s">
        <v>27</v>
      </c>
      <c r="K1454" s="3" t="s">
        <v>631</v>
      </c>
      <c r="L1454" s="3" t="s">
        <v>4479</v>
      </c>
      <c r="M1454" s="3" t="s">
        <v>4480</v>
      </c>
      <c r="N1454" s="3" t="s">
        <v>4481</v>
      </c>
      <c r="O1454" s="3" t="s">
        <v>4482</v>
      </c>
      <c r="P1454" s="3" t="s">
        <v>1306</v>
      </c>
      <c r="Q1454" s="3" t="s">
        <v>6</v>
      </c>
      <c r="R1454" s="3" t="s">
        <v>285</v>
      </c>
      <c r="S1454" s="3" t="s">
        <v>285</v>
      </c>
      <c r="T1454" s="3" t="s">
        <v>284</v>
      </c>
      <c r="U1454" s="3" t="s">
        <v>227</v>
      </c>
      <c r="V1454" s="3" t="s">
        <v>227</v>
      </c>
      <c r="W1454" s="3" t="s">
        <v>227</v>
      </c>
      <c r="X1454" s="3" t="s">
        <v>165</v>
      </c>
      <c r="Y1454" s="3"/>
      <c r="Z1454" s="3"/>
      <c r="AA1454" s="3" t="s">
        <v>234</v>
      </c>
      <c r="AB1454" s="3" t="s">
        <v>1366</v>
      </c>
      <c r="AC1454" s="3" t="s">
        <v>2381</v>
      </c>
      <c r="AD1454" s="3"/>
      <c r="AE1454" s="3"/>
      <c r="AF1454" s="3"/>
      <c r="AG1454" s="3"/>
      <c r="AH1454" s="3"/>
      <c r="AI1454" s="3"/>
      <c r="AJ1454" s="3" t="s">
        <v>181</v>
      </c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4"/>
    </row>
    <row r="1455" spans="1:51" x14ac:dyDescent="0.25">
      <c r="A1455" s="2" t="s">
        <v>4483</v>
      </c>
      <c r="B1455" s="11" t="s">
        <v>4428</v>
      </c>
      <c r="C1455" s="3">
        <v>1</v>
      </c>
      <c r="D1455" s="3" t="s">
        <v>6</v>
      </c>
      <c r="E1455" s="3" t="s">
        <v>4</v>
      </c>
      <c r="F1455" s="3" t="s">
        <v>62</v>
      </c>
      <c r="G1455" s="3"/>
      <c r="H1455" s="3" t="s">
        <v>87</v>
      </c>
      <c r="I1455" s="3" t="s">
        <v>391</v>
      </c>
      <c r="J1455" s="3" t="s">
        <v>278</v>
      </c>
      <c r="K1455" s="3" t="s">
        <v>1907</v>
      </c>
      <c r="L1455" s="3" t="s">
        <v>2491</v>
      </c>
      <c r="M1455" s="3" t="s">
        <v>202</v>
      </c>
      <c r="N1455" s="3" t="s">
        <v>1832</v>
      </c>
      <c r="O1455" s="3" t="s">
        <v>4484</v>
      </c>
      <c r="P1455" s="3" t="s">
        <v>1232</v>
      </c>
      <c r="Q1455" s="3" t="s">
        <v>6</v>
      </c>
      <c r="R1455" s="3" t="s">
        <v>227</v>
      </c>
      <c r="S1455" s="3" t="s">
        <v>227</v>
      </c>
      <c r="T1455" s="3" t="s">
        <v>249</v>
      </c>
      <c r="U1455" s="3" t="s">
        <v>269</v>
      </c>
      <c r="V1455" s="3" t="s">
        <v>472</v>
      </c>
      <c r="W1455" s="3" t="s">
        <v>226</v>
      </c>
      <c r="X1455" s="3" t="s">
        <v>238</v>
      </c>
      <c r="Y1455" s="3" t="s">
        <v>4485</v>
      </c>
      <c r="Z1455" s="3" t="s">
        <v>1305</v>
      </c>
      <c r="AA1455" s="3" t="s">
        <v>1992</v>
      </c>
      <c r="AB1455" s="3"/>
      <c r="AC1455" s="3" t="s">
        <v>1585</v>
      </c>
      <c r="AD1455" s="3" t="s">
        <v>623</v>
      </c>
      <c r="AE1455" s="3" t="s">
        <v>320</v>
      </c>
      <c r="AF1455" s="3" t="s">
        <v>3004</v>
      </c>
      <c r="AG1455" s="3" t="s">
        <v>2296</v>
      </c>
      <c r="AH1455" s="3" t="s">
        <v>1232</v>
      </c>
      <c r="AI1455" s="3" t="s">
        <v>2019</v>
      </c>
      <c r="AJ1455" s="3" t="s">
        <v>677</v>
      </c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4"/>
    </row>
    <row r="1456" spans="1:51" x14ac:dyDescent="0.25">
      <c r="A1456" s="2" t="s">
        <v>4483</v>
      </c>
      <c r="B1456" s="11" t="s">
        <v>4428</v>
      </c>
      <c r="C1456" s="3">
        <v>2</v>
      </c>
      <c r="D1456" s="3" t="s">
        <v>290</v>
      </c>
      <c r="E1456" s="3" t="s">
        <v>62</v>
      </c>
      <c r="F1456" s="3" t="s">
        <v>2037</v>
      </c>
      <c r="G1456" s="3"/>
      <c r="H1456" s="3" t="s">
        <v>111</v>
      </c>
      <c r="I1456" s="3" t="s">
        <v>58</v>
      </c>
      <c r="J1456" s="3" t="s">
        <v>23</v>
      </c>
      <c r="K1456" s="3" t="s">
        <v>2472</v>
      </c>
      <c r="L1456" s="3" t="s">
        <v>3098</v>
      </c>
      <c r="M1456" s="3" t="s">
        <v>2487</v>
      </c>
      <c r="N1456" s="3" t="s">
        <v>4486</v>
      </c>
      <c r="O1456" s="3" t="s">
        <v>3605</v>
      </c>
      <c r="P1456" s="3" t="s">
        <v>88</v>
      </c>
      <c r="Q1456" s="3" t="s">
        <v>169</v>
      </c>
      <c r="R1456" s="3" t="s">
        <v>265</v>
      </c>
      <c r="S1456" s="3" t="s">
        <v>265</v>
      </c>
      <c r="T1456" s="3" t="s">
        <v>954</v>
      </c>
      <c r="U1456" s="3" t="s">
        <v>343</v>
      </c>
      <c r="V1456" s="3" t="s">
        <v>205</v>
      </c>
      <c r="W1456" s="3" t="s">
        <v>226</v>
      </c>
      <c r="X1456" s="3" t="s">
        <v>1063</v>
      </c>
      <c r="Y1456" s="3" t="s">
        <v>888</v>
      </c>
      <c r="Z1456" s="3" t="s">
        <v>3879</v>
      </c>
      <c r="AA1456" s="3" t="s">
        <v>184</v>
      </c>
      <c r="AB1456" s="3" t="s">
        <v>1366</v>
      </c>
      <c r="AC1456" s="3" t="s">
        <v>329</v>
      </c>
      <c r="AD1456" s="3" t="s">
        <v>819</v>
      </c>
      <c r="AE1456" s="3" t="s">
        <v>1119</v>
      </c>
      <c r="AF1456" s="3" t="s">
        <v>3004</v>
      </c>
      <c r="AG1456" s="3" t="s">
        <v>897</v>
      </c>
      <c r="AH1456" s="3" t="s">
        <v>365</v>
      </c>
      <c r="AI1456" s="3" t="s">
        <v>967</v>
      </c>
      <c r="AJ1456" s="3" t="s">
        <v>581</v>
      </c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4"/>
    </row>
    <row r="1457" spans="1:51" x14ac:dyDescent="0.25">
      <c r="A1457" s="2" t="s">
        <v>4483</v>
      </c>
      <c r="B1457" s="11" t="s">
        <v>4428</v>
      </c>
      <c r="C1457" s="3">
        <v>3</v>
      </c>
      <c r="D1457" s="3" t="s">
        <v>302</v>
      </c>
      <c r="E1457" s="3" t="s">
        <v>2037</v>
      </c>
      <c r="F1457" s="3" t="s">
        <v>2309</v>
      </c>
      <c r="G1457" s="3"/>
      <c r="H1457" s="3" t="s">
        <v>83</v>
      </c>
      <c r="I1457" s="3" t="s">
        <v>335</v>
      </c>
      <c r="J1457" s="3" t="s">
        <v>454</v>
      </c>
      <c r="K1457" s="3" t="s">
        <v>3125</v>
      </c>
      <c r="L1457" s="3" t="s">
        <v>3462</v>
      </c>
      <c r="M1457" s="3" t="s">
        <v>2401</v>
      </c>
      <c r="N1457" s="3" t="s">
        <v>4487</v>
      </c>
      <c r="O1457" s="3" t="s">
        <v>4037</v>
      </c>
      <c r="P1457" s="3" t="s">
        <v>427</v>
      </c>
      <c r="Q1457" s="3" t="s">
        <v>169</v>
      </c>
      <c r="R1457" s="3" t="s">
        <v>285</v>
      </c>
      <c r="S1457" s="3" t="s">
        <v>285</v>
      </c>
      <c r="T1457" s="3" t="s">
        <v>1130</v>
      </c>
      <c r="U1457" s="3" t="s">
        <v>463</v>
      </c>
      <c r="V1457" s="3" t="s">
        <v>463</v>
      </c>
      <c r="W1457" s="3" t="s">
        <v>1716</v>
      </c>
      <c r="X1457" s="3" t="s">
        <v>292</v>
      </c>
      <c r="Y1457" s="3" t="s">
        <v>2266</v>
      </c>
      <c r="Z1457" s="3" t="s">
        <v>1626</v>
      </c>
      <c r="AA1457" s="3" t="s">
        <v>274</v>
      </c>
      <c r="AB1457" s="3" t="s">
        <v>1472</v>
      </c>
      <c r="AC1457" s="3" t="s">
        <v>47</v>
      </c>
      <c r="AD1457" s="3" t="s">
        <v>2768</v>
      </c>
      <c r="AE1457" s="3"/>
      <c r="AF1457" s="3"/>
      <c r="AG1457" s="3" t="s">
        <v>115</v>
      </c>
      <c r="AH1457" s="3" t="s">
        <v>88</v>
      </c>
      <c r="AI1457" s="3"/>
      <c r="AJ1457" s="3" t="s">
        <v>891</v>
      </c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4"/>
    </row>
    <row r="1458" spans="1:51" x14ac:dyDescent="0.25">
      <c r="A1458" s="2" t="s">
        <v>4483</v>
      </c>
      <c r="B1458" s="11" t="s">
        <v>4428</v>
      </c>
      <c r="C1458" s="3">
        <v>4</v>
      </c>
      <c r="D1458" s="3" t="s">
        <v>477</v>
      </c>
      <c r="E1458" s="3" t="s">
        <v>2309</v>
      </c>
      <c r="F1458" s="3" t="s">
        <v>447</v>
      </c>
      <c r="G1458" s="3"/>
      <c r="H1458" s="3" t="s">
        <v>183</v>
      </c>
      <c r="I1458" s="3" t="s">
        <v>791</v>
      </c>
      <c r="J1458" s="3" t="s">
        <v>391</v>
      </c>
      <c r="K1458" s="3" t="s">
        <v>1133</v>
      </c>
      <c r="L1458" s="3" t="s">
        <v>4488</v>
      </c>
      <c r="M1458" s="3" t="s">
        <v>1418</v>
      </c>
      <c r="N1458" s="3" t="s">
        <v>4489</v>
      </c>
      <c r="O1458" s="3" t="s">
        <v>4490</v>
      </c>
      <c r="P1458" s="3" t="s">
        <v>412</v>
      </c>
      <c r="Q1458" s="3" t="s">
        <v>169</v>
      </c>
      <c r="R1458" s="3" t="s">
        <v>869</v>
      </c>
      <c r="S1458" s="3" t="s">
        <v>869</v>
      </c>
      <c r="T1458" s="3" t="s">
        <v>953</v>
      </c>
      <c r="U1458" s="3" t="s">
        <v>1717</v>
      </c>
      <c r="V1458" s="3" t="s">
        <v>1717</v>
      </c>
      <c r="W1458" s="3" t="s">
        <v>904</v>
      </c>
      <c r="X1458" s="3" t="s">
        <v>28</v>
      </c>
      <c r="Y1458" s="3" t="s">
        <v>2205</v>
      </c>
      <c r="Z1458" s="3" t="s">
        <v>737</v>
      </c>
      <c r="AA1458" s="3" t="s">
        <v>274</v>
      </c>
      <c r="AB1458" s="3" t="s">
        <v>1366</v>
      </c>
      <c r="AC1458" s="3" t="s">
        <v>850</v>
      </c>
      <c r="AD1458" s="3" t="s">
        <v>3382</v>
      </c>
      <c r="AE1458" s="3"/>
      <c r="AF1458" s="3"/>
      <c r="AG1458" s="3" t="s">
        <v>713</v>
      </c>
      <c r="AH1458" s="3" t="s">
        <v>335</v>
      </c>
      <c r="AI1458" s="3"/>
      <c r="AJ1458" s="3" t="s">
        <v>782</v>
      </c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4"/>
    </row>
    <row r="1459" spans="1:51" x14ac:dyDescent="0.25">
      <c r="A1459" s="2" t="s">
        <v>4483</v>
      </c>
      <c r="B1459" s="11" t="s">
        <v>4428</v>
      </c>
      <c r="C1459" s="3">
        <v>5</v>
      </c>
      <c r="D1459" s="3" t="s">
        <v>484</v>
      </c>
      <c r="E1459" s="3" t="s">
        <v>447</v>
      </c>
      <c r="F1459" s="3"/>
      <c r="G1459" s="3"/>
      <c r="H1459" s="3" t="s">
        <v>1383</v>
      </c>
      <c r="I1459" s="3" t="s">
        <v>427</v>
      </c>
      <c r="J1459" s="3" t="s">
        <v>59</v>
      </c>
      <c r="K1459" s="3" t="s">
        <v>1846</v>
      </c>
      <c r="L1459" s="3" t="s">
        <v>889</v>
      </c>
      <c r="M1459" s="3" t="s">
        <v>2124</v>
      </c>
      <c r="N1459" s="3" t="s">
        <v>4491</v>
      </c>
      <c r="O1459" s="3" t="s">
        <v>4492</v>
      </c>
      <c r="P1459" s="3" t="s">
        <v>238</v>
      </c>
      <c r="Q1459" s="3" t="s">
        <v>6</v>
      </c>
      <c r="R1459" s="3" t="s">
        <v>205</v>
      </c>
      <c r="S1459" s="3" t="s">
        <v>205</v>
      </c>
      <c r="T1459" s="3" t="s">
        <v>206</v>
      </c>
      <c r="U1459" s="3" t="s">
        <v>188</v>
      </c>
      <c r="V1459" s="3" t="s">
        <v>188</v>
      </c>
      <c r="W1459" s="3" t="s">
        <v>343</v>
      </c>
      <c r="X1459" s="3" t="s">
        <v>87</v>
      </c>
      <c r="Y1459" s="3"/>
      <c r="Z1459" s="3"/>
      <c r="AA1459" s="3" t="s">
        <v>962</v>
      </c>
      <c r="AB1459" s="3"/>
      <c r="AC1459" s="3" t="s">
        <v>153</v>
      </c>
      <c r="AD1459" s="3" t="s">
        <v>3365</v>
      </c>
      <c r="AE1459" s="3"/>
      <c r="AF1459" s="3"/>
      <c r="AG1459" s="3" t="s">
        <v>115</v>
      </c>
      <c r="AH1459" s="3" t="s">
        <v>55</v>
      </c>
      <c r="AI1459" s="3"/>
      <c r="AJ1459" s="3" t="s">
        <v>429</v>
      </c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4"/>
    </row>
    <row r="1460" spans="1:51" x14ac:dyDescent="0.25">
      <c r="A1460" s="2" t="s">
        <v>467</v>
      </c>
      <c r="B1460" s="11" t="s">
        <v>4428</v>
      </c>
      <c r="C1460" s="3">
        <v>1</v>
      </c>
      <c r="D1460" s="3" t="s">
        <v>660</v>
      </c>
      <c r="E1460" s="3" t="s">
        <v>4</v>
      </c>
      <c r="F1460" s="3" t="s">
        <v>659</v>
      </c>
      <c r="G1460" s="3"/>
      <c r="H1460" s="3" t="s">
        <v>931</v>
      </c>
      <c r="I1460" s="3" t="s">
        <v>1165</v>
      </c>
      <c r="J1460" s="3" t="s">
        <v>3026</v>
      </c>
      <c r="K1460" s="3" t="s">
        <v>2863</v>
      </c>
      <c r="L1460" s="3" t="s">
        <v>3702</v>
      </c>
      <c r="M1460" s="3" t="s">
        <v>4493</v>
      </c>
      <c r="N1460" s="3" t="s">
        <v>3145</v>
      </c>
      <c r="O1460" s="3" t="s">
        <v>4308</v>
      </c>
      <c r="P1460" s="3" t="s">
        <v>4494</v>
      </c>
      <c r="Q1460" s="3" t="s">
        <v>506</v>
      </c>
      <c r="R1460" s="3" t="s">
        <v>904</v>
      </c>
      <c r="S1460" s="3" t="s">
        <v>249</v>
      </c>
      <c r="T1460" s="3" t="s">
        <v>249</v>
      </c>
      <c r="U1460" s="3" t="s">
        <v>269</v>
      </c>
      <c r="V1460" s="3" t="s">
        <v>269</v>
      </c>
      <c r="W1460" s="3" t="s">
        <v>269</v>
      </c>
      <c r="X1460" s="3" t="s">
        <v>427</v>
      </c>
      <c r="Y1460" s="3" t="s">
        <v>435</v>
      </c>
      <c r="Z1460" s="3" t="s">
        <v>336</v>
      </c>
      <c r="AA1460" s="3" t="s">
        <v>547</v>
      </c>
      <c r="AB1460" s="3"/>
      <c r="AC1460" s="3" t="s">
        <v>391</v>
      </c>
      <c r="AD1460" s="3" t="s">
        <v>4495</v>
      </c>
      <c r="AE1460" s="3" t="s">
        <v>2132</v>
      </c>
      <c r="AF1460" s="3" t="s">
        <v>1467</v>
      </c>
      <c r="AG1460" s="3" t="s">
        <v>29</v>
      </c>
      <c r="AH1460" s="3" t="s">
        <v>360</v>
      </c>
      <c r="AI1460" s="3" t="s">
        <v>1955</v>
      </c>
      <c r="AJ1460" s="3" t="s">
        <v>2830</v>
      </c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4"/>
    </row>
    <row r="1461" spans="1:51" x14ac:dyDescent="0.25">
      <c r="A1461" s="2" t="s">
        <v>467</v>
      </c>
      <c r="B1461" s="11" t="s">
        <v>4428</v>
      </c>
      <c r="C1461" s="3">
        <v>2</v>
      </c>
      <c r="D1461" s="3" t="s">
        <v>684</v>
      </c>
      <c r="E1461" s="3" t="s">
        <v>659</v>
      </c>
      <c r="F1461" s="3" t="s">
        <v>3918</v>
      </c>
      <c r="G1461" s="3"/>
      <c r="H1461" s="3" t="s">
        <v>4496</v>
      </c>
      <c r="I1461" s="3" t="s">
        <v>1199</v>
      </c>
      <c r="J1461" s="3" t="s">
        <v>2709</v>
      </c>
      <c r="K1461" s="3" t="s">
        <v>3453</v>
      </c>
      <c r="L1461" s="3" t="s">
        <v>2304</v>
      </c>
      <c r="M1461" s="3" t="s">
        <v>2633</v>
      </c>
      <c r="N1461" s="3" t="s">
        <v>4497</v>
      </c>
      <c r="O1461" s="3" t="s">
        <v>4498</v>
      </c>
      <c r="P1461" s="3" t="s">
        <v>91</v>
      </c>
      <c r="Q1461" s="3" t="s">
        <v>506</v>
      </c>
      <c r="R1461" s="3" t="s">
        <v>463</v>
      </c>
      <c r="S1461" s="3" t="s">
        <v>463</v>
      </c>
      <c r="T1461" s="3" t="s">
        <v>463</v>
      </c>
      <c r="U1461" s="3" t="s">
        <v>188</v>
      </c>
      <c r="V1461" s="3" t="s">
        <v>188</v>
      </c>
      <c r="W1461" s="3" t="s">
        <v>188</v>
      </c>
      <c r="X1461" s="3" t="s">
        <v>183</v>
      </c>
      <c r="Y1461" s="3" t="s">
        <v>4220</v>
      </c>
      <c r="Z1461" s="3" t="s">
        <v>76</v>
      </c>
      <c r="AA1461" s="3" t="s">
        <v>772</v>
      </c>
      <c r="AB1461" s="3"/>
      <c r="AC1461" s="3" t="s">
        <v>318</v>
      </c>
      <c r="AD1461" s="3" t="s">
        <v>2613</v>
      </c>
      <c r="AE1461" s="3" t="s">
        <v>49</v>
      </c>
      <c r="AF1461" s="3" t="s">
        <v>357</v>
      </c>
      <c r="AG1461" s="3" t="s">
        <v>291</v>
      </c>
      <c r="AH1461" s="3" t="s">
        <v>87</v>
      </c>
      <c r="AI1461" s="3" t="s">
        <v>552</v>
      </c>
      <c r="AJ1461" s="3" t="s">
        <v>996</v>
      </c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4"/>
    </row>
    <row r="1462" spans="1:51" x14ac:dyDescent="0.25">
      <c r="A1462" s="2" t="s">
        <v>467</v>
      </c>
      <c r="B1462" s="11" t="s">
        <v>4428</v>
      </c>
      <c r="C1462" s="3">
        <v>3</v>
      </c>
      <c r="D1462" s="3" t="s">
        <v>290</v>
      </c>
      <c r="E1462" s="3" t="s">
        <v>3918</v>
      </c>
      <c r="F1462" s="3" t="s">
        <v>2662</v>
      </c>
      <c r="G1462" s="3"/>
      <c r="H1462" s="3" t="s">
        <v>4499</v>
      </c>
      <c r="I1462" s="3" t="s">
        <v>4279</v>
      </c>
      <c r="J1462" s="3" t="s">
        <v>1715</v>
      </c>
      <c r="K1462" s="3" t="s">
        <v>98</v>
      </c>
      <c r="L1462" s="3" t="s">
        <v>3358</v>
      </c>
      <c r="M1462" s="3" t="s">
        <v>4500</v>
      </c>
      <c r="N1462" s="3" t="s">
        <v>1016</v>
      </c>
      <c r="O1462" s="3" t="s">
        <v>1468</v>
      </c>
      <c r="P1462" s="3" t="s">
        <v>1936</v>
      </c>
      <c r="Q1462" s="3" t="s">
        <v>16</v>
      </c>
      <c r="R1462" s="3" t="s">
        <v>904</v>
      </c>
      <c r="S1462" s="3" t="s">
        <v>249</v>
      </c>
      <c r="T1462" s="3" t="s">
        <v>249</v>
      </c>
      <c r="U1462" s="3" t="s">
        <v>472</v>
      </c>
      <c r="V1462" s="3" t="s">
        <v>343</v>
      </c>
      <c r="W1462" s="3" t="s">
        <v>343</v>
      </c>
      <c r="X1462" s="3" t="s">
        <v>108</v>
      </c>
      <c r="Y1462" s="3" t="s">
        <v>4081</v>
      </c>
      <c r="Z1462" s="3" t="s">
        <v>1503</v>
      </c>
      <c r="AA1462" s="3"/>
      <c r="AB1462" s="3"/>
      <c r="AC1462" s="3" t="s">
        <v>87</v>
      </c>
      <c r="AD1462" s="3" t="s">
        <v>624</v>
      </c>
      <c r="AE1462" s="3" t="s">
        <v>879</v>
      </c>
      <c r="AF1462" s="3" t="s">
        <v>587</v>
      </c>
      <c r="AG1462" s="3" t="s">
        <v>182</v>
      </c>
      <c r="AH1462" s="3" t="s">
        <v>252</v>
      </c>
      <c r="AI1462" s="3" t="s">
        <v>396</v>
      </c>
      <c r="AJ1462" s="3" t="s">
        <v>197</v>
      </c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4"/>
    </row>
    <row r="1463" spans="1:51" x14ac:dyDescent="0.25">
      <c r="A1463" s="2" t="s">
        <v>467</v>
      </c>
      <c r="B1463" s="11" t="s">
        <v>4428</v>
      </c>
      <c r="C1463" s="3">
        <v>4</v>
      </c>
      <c r="D1463" s="3" t="s">
        <v>302</v>
      </c>
      <c r="E1463" s="3" t="s">
        <v>2662</v>
      </c>
      <c r="F1463" s="3" t="s">
        <v>1681</v>
      </c>
      <c r="G1463" s="3"/>
      <c r="H1463" s="3" t="s">
        <v>504</v>
      </c>
      <c r="I1463" s="3" t="s">
        <v>607</v>
      </c>
      <c r="J1463" s="3" t="s">
        <v>1315</v>
      </c>
      <c r="K1463" s="3" t="s">
        <v>2913</v>
      </c>
      <c r="L1463" s="3" t="s">
        <v>2356</v>
      </c>
      <c r="M1463" s="3" t="s">
        <v>4501</v>
      </c>
      <c r="N1463" s="3" t="s">
        <v>982</v>
      </c>
      <c r="O1463" s="3" t="s">
        <v>4502</v>
      </c>
      <c r="P1463" s="3" t="s">
        <v>4503</v>
      </c>
      <c r="Q1463" s="3" t="s">
        <v>506</v>
      </c>
      <c r="R1463" s="3" t="s">
        <v>249</v>
      </c>
      <c r="S1463" s="3" t="s">
        <v>249</v>
      </c>
      <c r="T1463" s="3" t="s">
        <v>249</v>
      </c>
      <c r="U1463" s="3" t="s">
        <v>343</v>
      </c>
      <c r="V1463" s="3" t="s">
        <v>343</v>
      </c>
      <c r="W1463" s="3" t="s">
        <v>343</v>
      </c>
      <c r="X1463" s="3" t="s">
        <v>243</v>
      </c>
      <c r="Y1463" s="3" t="s">
        <v>2601</v>
      </c>
      <c r="Z1463" s="3" t="s">
        <v>234</v>
      </c>
      <c r="AA1463" s="3" t="s">
        <v>332</v>
      </c>
      <c r="AB1463" s="3"/>
      <c r="AC1463" s="3" t="s">
        <v>252</v>
      </c>
      <c r="AD1463" s="3" t="s">
        <v>2945</v>
      </c>
      <c r="AE1463" s="3" t="s">
        <v>2354</v>
      </c>
      <c r="AF1463" s="3" t="s">
        <v>115</v>
      </c>
      <c r="AG1463" s="3" t="s">
        <v>29</v>
      </c>
      <c r="AH1463" s="3" t="s">
        <v>87</v>
      </c>
      <c r="AI1463" s="3" t="s">
        <v>1636</v>
      </c>
      <c r="AJ1463" s="3" t="s">
        <v>197</v>
      </c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4"/>
    </row>
    <row r="1464" spans="1:51" x14ac:dyDescent="0.25">
      <c r="A1464" s="2" t="s">
        <v>467</v>
      </c>
      <c r="B1464" s="11" t="s">
        <v>4428</v>
      </c>
      <c r="C1464" s="3">
        <v>5</v>
      </c>
      <c r="D1464" s="3" t="s">
        <v>477</v>
      </c>
      <c r="E1464" s="3" t="s">
        <v>1681</v>
      </c>
      <c r="F1464" s="3" t="s">
        <v>586</v>
      </c>
      <c r="G1464" s="3"/>
      <c r="H1464" s="3" t="s">
        <v>774</v>
      </c>
      <c r="I1464" s="3" t="s">
        <v>4049</v>
      </c>
      <c r="J1464" s="3" t="s">
        <v>730</v>
      </c>
      <c r="K1464" s="3" t="s">
        <v>1418</v>
      </c>
      <c r="L1464" s="3" t="s">
        <v>4381</v>
      </c>
      <c r="M1464" s="3" t="s">
        <v>4504</v>
      </c>
      <c r="N1464" s="3" t="s">
        <v>2584</v>
      </c>
      <c r="O1464" s="3" t="s">
        <v>3795</v>
      </c>
      <c r="P1464" s="3" t="s">
        <v>1852</v>
      </c>
      <c r="Q1464" s="3" t="s">
        <v>506</v>
      </c>
      <c r="R1464" s="3" t="s">
        <v>249</v>
      </c>
      <c r="S1464" s="3" t="s">
        <v>249</v>
      </c>
      <c r="T1464" s="3" t="s">
        <v>249</v>
      </c>
      <c r="U1464" s="3" t="s">
        <v>343</v>
      </c>
      <c r="V1464" s="3" t="s">
        <v>343</v>
      </c>
      <c r="W1464" s="3" t="s">
        <v>343</v>
      </c>
      <c r="X1464" s="3" t="s">
        <v>108</v>
      </c>
      <c r="Y1464" s="3"/>
      <c r="Z1464" s="3"/>
      <c r="AA1464" s="3"/>
      <c r="AB1464" s="3"/>
      <c r="AC1464" s="3" t="s">
        <v>335</v>
      </c>
      <c r="AD1464" s="3" t="s">
        <v>3435</v>
      </c>
      <c r="AE1464" s="3" t="s">
        <v>348</v>
      </c>
      <c r="AF1464" s="3" t="s">
        <v>587</v>
      </c>
      <c r="AG1464" s="3" t="s">
        <v>29</v>
      </c>
      <c r="AH1464" s="3" t="s">
        <v>87</v>
      </c>
      <c r="AI1464" s="3" t="s">
        <v>66</v>
      </c>
      <c r="AJ1464" s="3" t="s">
        <v>490</v>
      </c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4"/>
    </row>
    <row r="1465" spans="1:51" x14ac:dyDescent="0.25">
      <c r="A1465" s="2" t="s">
        <v>467</v>
      </c>
      <c r="B1465" s="11" t="s">
        <v>4428</v>
      </c>
      <c r="C1465" s="3">
        <v>6</v>
      </c>
      <c r="D1465" s="3" t="s">
        <v>484</v>
      </c>
      <c r="E1465" s="3" t="s">
        <v>586</v>
      </c>
      <c r="F1465" s="3"/>
      <c r="G1465" s="3"/>
      <c r="H1465" s="3" t="s">
        <v>550</v>
      </c>
      <c r="I1465" s="3" t="s">
        <v>1101</v>
      </c>
      <c r="J1465" s="3" t="s">
        <v>4505</v>
      </c>
      <c r="K1465" s="3" t="s">
        <v>3166</v>
      </c>
      <c r="L1465" s="3" t="s">
        <v>2413</v>
      </c>
      <c r="M1465" s="3" t="s">
        <v>4506</v>
      </c>
      <c r="N1465" s="3" t="s">
        <v>4507</v>
      </c>
      <c r="O1465" s="3" t="s">
        <v>864</v>
      </c>
      <c r="P1465" s="3" t="s">
        <v>98</v>
      </c>
      <c r="Q1465" s="3" t="s">
        <v>506</v>
      </c>
      <c r="R1465" s="3" t="s">
        <v>249</v>
      </c>
      <c r="S1465" s="3" t="s">
        <v>249</v>
      </c>
      <c r="T1465" s="3" t="s">
        <v>249</v>
      </c>
      <c r="U1465" s="3" t="s">
        <v>343</v>
      </c>
      <c r="V1465" s="3" t="s">
        <v>343</v>
      </c>
      <c r="W1465" s="3" t="s">
        <v>343</v>
      </c>
      <c r="X1465" s="3" t="s">
        <v>243</v>
      </c>
      <c r="Y1465" s="3"/>
      <c r="Z1465" s="3"/>
      <c r="AA1465" s="3" t="s">
        <v>298</v>
      </c>
      <c r="AB1465" s="3"/>
      <c r="AC1465" s="3" t="s">
        <v>23</v>
      </c>
      <c r="AD1465" s="3" t="s">
        <v>726</v>
      </c>
      <c r="AE1465" s="3" t="s">
        <v>1289</v>
      </c>
      <c r="AF1465" s="3" t="s">
        <v>587</v>
      </c>
      <c r="AG1465" s="3" t="s">
        <v>165</v>
      </c>
      <c r="AH1465" s="3" t="s">
        <v>58</v>
      </c>
      <c r="AI1465" s="3" t="s">
        <v>66</v>
      </c>
      <c r="AJ1465" s="3" t="s">
        <v>1319</v>
      </c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4"/>
    </row>
    <row r="1466" spans="1:51" x14ac:dyDescent="0.25">
      <c r="A1466" s="2" t="s">
        <v>4508</v>
      </c>
      <c r="B1466" s="11" t="s">
        <v>4428</v>
      </c>
      <c r="C1466" s="3">
        <v>1</v>
      </c>
      <c r="D1466" s="3" t="s">
        <v>660</v>
      </c>
      <c r="E1466" s="3" t="s">
        <v>4</v>
      </c>
      <c r="F1466" s="3" t="s">
        <v>1081</v>
      </c>
      <c r="G1466" s="3"/>
      <c r="H1466" s="3" t="s">
        <v>14</v>
      </c>
      <c r="I1466" s="3" t="s">
        <v>1348</v>
      </c>
      <c r="J1466" s="3" t="s">
        <v>609</v>
      </c>
      <c r="K1466" s="3" t="s">
        <v>4453</v>
      </c>
      <c r="L1466" s="3" t="s">
        <v>4273</v>
      </c>
      <c r="M1466" s="3" t="s">
        <v>4509</v>
      </c>
      <c r="N1466" s="3" t="s">
        <v>2617</v>
      </c>
      <c r="O1466" s="3" t="s">
        <v>20</v>
      </c>
      <c r="P1466" s="3" t="s">
        <v>881</v>
      </c>
      <c r="Q1466" s="3" t="s">
        <v>79</v>
      </c>
      <c r="R1466" s="3" t="s">
        <v>1716</v>
      </c>
      <c r="S1466" s="3" t="s">
        <v>1717</v>
      </c>
      <c r="T1466" s="3" t="s">
        <v>249</v>
      </c>
      <c r="U1466" s="3" t="s">
        <v>170</v>
      </c>
      <c r="V1466" s="3" t="s">
        <v>267</v>
      </c>
      <c r="W1466" s="3" t="s">
        <v>343</v>
      </c>
      <c r="X1466" s="3" t="s">
        <v>966</v>
      </c>
      <c r="Y1466" s="3" t="s">
        <v>2342</v>
      </c>
      <c r="Z1466" s="3" t="s">
        <v>1119</v>
      </c>
      <c r="AA1466" s="3"/>
      <c r="AB1466" s="3"/>
      <c r="AC1466" s="3" t="s">
        <v>329</v>
      </c>
      <c r="AD1466" s="3" t="s">
        <v>1857</v>
      </c>
      <c r="AE1466" s="3" t="s">
        <v>967</v>
      </c>
      <c r="AF1466" s="3" t="s">
        <v>329</v>
      </c>
      <c r="AG1466" s="3" t="s">
        <v>365</v>
      </c>
      <c r="AH1466" s="3" t="s">
        <v>87</v>
      </c>
      <c r="AI1466" s="3" t="s">
        <v>422</v>
      </c>
      <c r="AJ1466" s="3" t="s">
        <v>373</v>
      </c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4"/>
    </row>
    <row r="1467" spans="1:51" x14ac:dyDescent="0.25">
      <c r="A1467" s="2" t="s">
        <v>4508</v>
      </c>
      <c r="B1467" s="11" t="s">
        <v>4428</v>
      </c>
      <c r="C1467" s="3">
        <v>2</v>
      </c>
      <c r="D1467" s="3" t="s">
        <v>684</v>
      </c>
      <c r="E1467" s="3" t="s">
        <v>1081</v>
      </c>
      <c r="F1467" s="3" t="s">
        <v>2156</v>
      </c>
      <c r="G1467" s="3"/>
      <c r="H1467" s="3" t="s">
        <v>128</v>
      </c>
      <c r="I1467" s="3" t="s">
        <v>639</v>
      </c>
      <c r="J1467" s="3" t="s">
        <v>624</v>
      </c>
      <c r="K1467" s="3" t="s">
        <v>2546</v>
      </c>
      <c r="L1467" s="3" t="s">
        <v>4510</v>
      </c>
      <c r="M1467" s="3" t="s">
        <v>4511</v>
      </c>
      <c r="N1467" s="3" t="s">
        <v>2529</v>
      </c>
      <c r="O1467" s="3" t="s">
        <v>1151</v>
      </c>
      <c r="P1467" s="3" t="s">
        <v>1355</v>
      </c>
      <c r="Q1467" s="3" t="s">
        <v>506</v>
      </c>
      <c r="R1467" s="3" t="s">
        <v>228</v>
      </c>
      <c r="S1467" s="3" t="s">
        <v>904</v>
      </c>
      <c r="T1467" s="3" t="s">
        <v>284</v>
      </c>
      <c r="U1467" s="3" t="s">
        <v>267</v>
      </c>
      <c r="V1467" s="3" t="s">
        <v>267</v>
      </c>
      <c r="W1467" s="3" t="s">
        <v>343</v>
      </c>
      <c r="X1467" s="3" t="s">
        <v>438</v>
      </c>
      <c r="Y1467" s="3" t="s">
        <v>2919</v>
      </c>
      <c r="Z1467" s="3" t="s">
        <v>3767</v>
      </c>
      <c r="AA1467" s="3"/>
      <c r="AB1467" s="3"/>
      <c r="AC1467" s="3" t="s">
        <v>2077</v>
      </c>
      <c r="AD1467" s="3" t="s">
        <v>392</v>
      </c>
      <c r="AE1467" s="3" t="s">
        <v>397</v>
      </c>
      <c r="AF1467" s="3" t="s">
        <v>238</v>
      </c>
      <c r="AG1467" s="3" t="s">
        <v>1011</v>
      </c>
      <c r="AH1467" s="3" t="s">
        <v>55</v>
      </c>
      <c r="AI1467" s="3" t="s">
        <v>967</v>
      </c>
      <c r="AJ1467" s="3" t="s">
        <v>240</v>
      </c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4"/>
    </row>
    <row r="1468" spans="1:51" x14ac:dyDescent="0.25">
      <c r="A1468" s="2" t="s">
        <v>4508</v>
      </c>
      <c r="B1468" s="11" t="s">
        <v>4428</v>
      </c>
      <c r="C1468" s="3">
        <v>3</v>
      </c>
      <c r="D1468" s="3" t="s">
        <v>2915</v>
      </c>
      <c r="E1468" s="3" t="s">
        <v>2156</v>
      </c>
      <c r="F1468" s="3" t="s">
        <v>2637</v>
      </c>
      <c r="G1468" s="3"/>
      <c r="H1468" s="3" t="s">
        <v>959</v>
      </c>
      <c r="I1468" s="3" t="s">
        <v>2066</v>
      </c>
      <c r="J1468" s="3" t="s">
        <v>3358</v>
      </c>
      <c r="K1468" s="3" t="s">
        <v>264</v>
      </c>
      <c r="L1468" s="3" t="s">
        <v>1099</v>
      </c>
      <c r="M1468" s="3" t="s">
        <v>3351</v>
      </c>
      <c r="N1468" s="3" t="s">
        <v>482</v>
      </c>
      <c r="O1468" s="3" t="s">
        <v>4512</v>
      </c>
      <c r="P1468" s="3" t="s">
        <v>3978</v>
      </c>
      <c r="Q1468" s="3" t="s">
        <v>6</v>
      </c>
      <c r="R1468" s="3" t="s">
        <v>463</v>
      </c>
      <c r="S1468" s="3" t="s">
        <v>463</v>
      </c>
      <c r="T1468" s="3" t="s">
        <v>265</v>
      </c>
      <c r="U1468" s="3" t="s">
        <v>269</v>
      </c>
      <c r="V1468" s="3" t="s">
        <v>269</v>
      </c>
      <c r="W1468" s="3" t="s">
        <v>343</v>
      </c>
      <c r="X1468" s="3" t="s">
        <v>478</v>
      </c>
      <c r="Y1468" s="3" t="s">
        <v>2652</v>
      </c>
      <c r="Z1468" s="3" t="s">
        <v>527</v>
      </c>
      <c r="AA1468" s="3" t="s">
        <v>185</v>
      </c>
      <c r="AB1468" s="3"/>
      <c r="AC1468" s="3" t="s">
        <v>1567</v>
      </c>
      <c r="AD1468" s="3" t="s">
        <v>1463</v>
      </c>
      <c r="AE1468" s="3" t="s">
        <v>693</v>
      </c>
      <c r="AF1468" s="3" t="s">
        <v>1913</v>
      </c>
      <c r="AG1468" s="3" t="s">
        <v>939</v>
      </c>
      <c r="AH1468" s="3" t="s">
        <v>61</v>
      </c>
      <c r="AI1468" s="3" t="s">
        <v>1259</v>
      </c>
      <c r="AJ1468" s="3" t="s">
        <v>2962</v>
      </c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4"/>
    </row>
    <row r="1469" spans="1:51" x14ac:dyDescent="0.25">
      <c r="A1469" s="2" t="s">
        <v>4508</v>
      </c>
      <c r="B1469" s="11" t="s">
        <v>4428</v>
      </c>
      <c r="C1469" s="3">
        <v>4</v>
      </c>
      <c r="D1469" s="3" t="s">
        <v>2208</v>
      </c>
      <c r="E1469" s="3" t="s">
        <v>2637</v>
      </c>
      <c r="F1469" s="3" t="s">
        <v>275</v>
      </c>
      <c r="G1469" s="3"/>
      <c r="H1469" s="3" t="s">
        <v>1998</v>
      </c>
      <c r="I1469" s="3" t="s">
        <v>3284</v>
      </c>
      <c r="J1469" s="3" t="s">
        <v>1489</v>
      </c>
      <c r="K1469" s="3" t="s">
        <v>4513</v>
      </c>
      <c r="L1469" s="3" t="s">
        <v>4514</v>
      </c>
      <c r="M1469" s="3" t="s">
        <v>3015</v>
      </c>
      <c r="N1469" s="3" t="s">
        <v>3534</v>
      </c>
      <c r="O1469" s="3" t="s">
        <v>4515</v>
      </c>
      <c r="P1469" s="3" t="s">
        <v>1582</v>
      </c>
      <c r="Q1469" s="3" t="s">
        <v>1411</v>
      </c>
      <c r="R1469" s="3" t="s">
        <v>954</v>
      </c>
      <c r="S1469" s="3" t="s">
        <v>954</v>
      </c>
      <c r="T1469" s="3" t="s">
        <v>953</v>
      </c>
      <c r="U1469" s="3" t="s">
        <v>228</v>
      </c>
      <c r="V1469" s="3" t="s">
        <v>228</v>
      </c>
      <c r="W1469" s="3" t="s">
        <v>228</v>
      </c>
      <c r="X1469" s="3" t="s">
        <v>270</v>
      </c>
      <c r="Y1469" s="3" t="s">
        <v>1160</v>
      </c>
      <c r="Z1469" s="3" t="s">
        <v>2644</v>
      </c>
      <c r="AA1469" s="3" t="s">
        <v>718</v>
      </c>
      <c r="AB1469" s="3" t="s">
        <v>1329</v>
      </c>
      <c r="AC1469" s="3" t="s">
        <v>771</v>
      </c>
      <c r="AD1469" s="3" t="s">
        <v>194</v>
      </c>
      <c r="AE1469" s="3" t="s">
        <v>529</v>
      </c>
      <c r="AF1469" s="3" t="s">
        <v>4516</v>
      </c>
      <c r="AG1469" s="3" t="s">
        <v>2336</v>
      </c>
      <c r="AH1469" s="3" t="s">
        <v>155</v>
      </c>
      <c r="AI1469" s="3"/>
      <c r="AJ1469" s="3" t="s">
        <v>810</v>
      </c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4"/>
    </row>
    <row r="1470" spans="1:51" x14ac:dyDescent="0.25">
      <c r="A1470" s="2" t="s">
        <v>4508</v>
      </c>
      <c r="B1470" s="11" t="s">
        <v>4428</v>
      </c>
      <c r="C1470" s="3">
        <v>5</v>
      </c>
      <c r="D1470" s="3" t="s">
        <v>2218</v>
      </c>
      <c r="E1470" s="3" t="s">
        <v>275</v>
      </c>
      <c r="F1470" s="3" t="s">
        <v>1000</v>
      </c>
      <c r="G1470" s="3"/>
      <c r="H1470" s="3" t="s">
        <v>1609</v>
      </c>
      <c r="I1470" s="3" t="s">
        <v>436</v>
      </c>
      <c r="J1470" s="3" t="s">
        <v>414</v>
      </c>
      <c r="K1470" s="3" t="s">
        <v>4517</v>
      </c>
      <c r="L1470" s="3" t="s">
        <v>1720</v>
      </c>
      <c r="M1470" s="3" t="s">
        <v>1509</v>
      </c>
      <c r="N1470" s="3" t="s">
        <v>3472</v>
      </c>
      <c r="O1470" s="3" t="s">
        <v>4518</v>
      </c>
      <c r="P1470" s="3" t="s">
        <v>585</v>
      </c>
      <c r="Q1470" s="3" t="s">
        <v>1064</v>
      </c>
      <c r="R1470" s="3" t="s">
        <v>886</v>
      </c>
      <c r="S1470" s="3" t="s">
        <v>1130</v>
      </c>
      <c r="T1470" s="3" t="s">
        <v>1829</v>
      </c>
      <c r="U1470" s="3" t="s">
        <v>266</v>
      </c>
      <c r="V1470" s="3" t="s">
        <v>266</v>
      </c>
      <c r="W1470" s="3" t="s">
        <v>285</v>
      </c>
      <c r="X1470" s="3" t="s">
        <v>112</v>
      </c>
      <c r="Y1470" s="3"/>
      <c r="Z1470" s="3"/>
      <c r="AA1470" s="3" t="s">
        <v>518</v>
      </c>
      <c r="AB1470" s="3" t="s">
        <v>3758</v>
      </c>
      <c r="AC1470" s="3" t="s">
        <v>1951</v>
      </c>
      <c r="AD1470" s="3" t="s">
        <v>194</v>
      </c>
      <c r="AE1470" s="3" t="s">
        <v>488</v>
      </c>
      <c r="AF1470" s="3" t="s">
        <v>403</v>
      </c>
      <c r="AG1470" s="3" t="s">
        <v>670</v>
      </c>
      <c r="AH1470" s="3" t="s">
        <v>61</v>
      </c>
      <c r="AI1470" s="3"/>
      <c r="AJ1470" s="3" t="s">
        <v>810</v>
      </c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4"/>
    </row>
    <row r="1471" spans="1:51" x14ac:dyDescent="0.25">
      <c r="A1471" s="2" t="s">
        <v>4508</v>
      </c>
      <c r="B1471" s="11" t="s">
        <v>4428</v>
      </c>
      <c r="C1471" s="3">
        <v>6</v>
      </c>
      <c r="D1471" s="3" t="s">
        <v>3586</v>
      </c>
      <c r="E1471" s="3" t="s">
        <v>1000</v>
      </c>
      <c r="F1471" s="3"/>
      <c r="G1471" s="3"/>
      <c r="H1471" s="3" t="s">
        <v>2212</v>
      </c>
      <c r="I1471" s="3" t="s">
        <v>254</v>
      </c>
      <c r="J1471" s="3" t="s">
        <v>2142</v>
      </c>
      <c r="K1471" s="3" t="s">
        <v>4519</v>
      </c>
      <c r="L1471" s="3" t="s">
        <v>248</v>
      </c>
      <c r="M1471" s="3" t="s">
        <v>1372</v>
      </c>
      <c r="N1471" s="3" t="s">
        <v>1301</v>
      </c>
      <c r="O1471" s="3" t="s">
        <v>4520</v>
      </c>
      <c r="P1471" s="3"/>
      <c r="Q1471" s="3" t="s">
        <v>1064</v>
      </c>
      <c r="R1471" s="3" t="s">
        <v>886</v>
      </c>
      <c r="S1471" s="3" t="s">
        <v>886</v>
      </c>
      <c r="T1471" s="3" t="s">
        <v>1829</v>
      </c>
      <c r="U1471" s="3" t="s">
        <v>249</v>
      </c>
      <c r="V1471" s="3" t="s">
        <v>266</v>
      </c>
      <c r="W1471" s="3" t="s">
        <v>869</v>
      </c>
      <c r="X1471" s="3" t="s">
        <v>165</v>
      </c>
      <c r="Y1471" s="3"/>
      <c r="Z1471" s="3"/>
      <c r="AA1471" s="3" t="s">
        <v>518</v>
      </c>
      <c r="AB1471" s="3" t="s">
        <v>4521</v>
      </c>
      <c r="AC1471" s="3" t="s">
        <v>2863</v>
      </c>
      <c r="AD1471" s="3" t="s">
        <v>402</v>
      </c>
      <c r="AE1471" s="3" t="s">
        <v>771</v>
      </c>
      <c r="AF1471" s="3" t="s">
        <v>2922</v>
      </c>
      <c r="AG1471" s="3" t="s">
        <v>1969</v>
      </c>
      <c r="AH1471" s="3" t="s">
        <v>155</v>
      </c>
      <c r="AI1471" s="3"/>
      <c r="AJ1471" s="3" t="s">
        <v>810</v>
      </c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4"/>
    </row>
    <row r="1472" spans="1:51" x14ac:dyDescent="0.25">
      <c r="A1472" s="2" t="s">
        <v>4522</v>
      </c>
      <c r="B1472" s="11" t="s">
        <v>4428</v>
      </c>
      <c r="C1472" s="3">
        <v>1</v>
      </c>
      <c r="D1472" s="3"/>
      <c r="E1472" s="3" t="s">
        <v>4</v>
      </c>
      <c r="F1472" s="3" t="s">
        <v>492</v>
      </c>
      <c r="G1472" s="3"/>
      <c r="H1472" s="3" t="s">
        <v>235</v>
      </c>
      <c r="I1472" s="3" t="s">
        <v>458</v>
      </c>
      <c r="J1472" s="3" t="s">
        <v>2335</v>
      </c>
      <c r="K1472" s="3" t="s">
        <v>4080</v>
      </c>
      <c r="L1472" s="3" t="s">
        <v>4523</v>
      </c>
      <c r="M1472" s="3" t="s">
        <v>4524</v>
      </c>
      <c r="N1472" s="3" t="s">
        <v>2916</v>
      </c>
      <c r="O1472" s="3" t="s">
        <v>940</v>
      </c>
      <c r="P1472" s="3" t="s">
        <v>27</v>
      </c>
      <c r="Q1472" s="3" t="s">
        <v>79</v>
      </c>
      <c r="R1472" s="3" t="s">
        <v>472</v>
      </c>
      <c r="S1472" s="3" t="s">
        <v>343</v>
      </c>
      <c r="T1472" s="3" t="s">
        <v>227</v>
      </c>
      <c r="U1472" s="3" t="s">
        <v>409</v>
      </c>
      <c r="V1472" s="3" t="s">
        <v>208</v>
      </c>
      <c r="W1472" s="3" t="s">
        <v>328</v>
      </c>
      <c r="X1472" s="3" t="s">
        <v>23</v>
      </c>
      <c r="Y1472" s="3" t="s">
        <v>28</v>
      </c>
      <c r="Z1472" s="3" t="s">
        <v>3801</v>
      </c>
      <c r="AA1472" s="3" t="s">
        <v>1237</v>
      </c>
      <c r="AB1472" s="3"/>
      <c r="AC1472" s="3" t="s">
        <v>154</v>
      </c>
      <c r="AD1472" s="3" t="s">
        <v>3284</v>
      </c>
      <c r="AE1472" s="3" t="s">
        <v>1144</v>
      </c>
      <c r="AF1472" s="3" t="s">
        <v>329</v>
      </c>
      <c r="AG1472" s="3" t="s">
        <v>335</v>
      </c>
      <c r="AH1472" s="3" t="s">
        <v>321</v>
      </c>
      <c r="AI1472" s="3" t="s">
        <v>967</v>
      </c>
      <c r="AJ1472" s="3" t="s">
        <v>492</v>
      </c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4"/>
    </row>
    <row r="1473" spans="1:51" x14ac:dyDescent="0.25">
      <c r="A1473" s="2" t="s">
        <v>4522</v>
      </c>
      <c r="B1473" s="11" t="s">
        <v>4428</v>
      </c>
      <c r="C1473" s="3">
        <v>2</v>
      </c>
      <c r="D1473" s="3"/>
      <c r="E1473" s="3" t="s">
        <v>492</v>
      </c>
      <c r="F1473" s="3" t="s">
        <v>2182</v>
      </c>
      <c r="G1473" s="3"/>
      <c r="H1473" s="3" t="s">
        <v>111</v>
      </c>
      <c r="I1473" s="3" t="s">
        <v>454</v>
      </c>
      <c r="J1473" s="3" t="s">
        <v>3020</v>
      </c>
      <c r="K1473" s="3" t="s">
        <v>4525</v>
      </c>
      <c r="L1473" s="3" t="s">
        <v>2967</v>
      </c>
      <c r="M1473" s="3" t="s">
        <v>4526</v>
      </c>
      <c r="N1473" s="3" t="s">
        <v>2958</v>
      </c>
      <c r="O1473" s="3" t="s">
        <v>2644</v>
      </c>
      <c r="P1473" s="3" t="s">
        <v>292</v>
      </c>
      <c r="Q1473" s="3" t="s">
        <v>79</v>
      </c>
      <c r="R1473" s="3" t="s">
        <v>269</v>
      </c>
      <c r="S1473" s="3" t="s">
        <v>269</v>
      </c>
      <c r="T1473" s="3" t="s">
        <v>1716</v>
      </c>
      <c r="U1473" s="3" t="s">
        <v>208</v>
      </c>
      <c r="V1473" s="3" t="s">
        <v>208</v>
      </c>
      <c r="W1473" s="3" t="s">
        <v>297</v>
      </c>
      <c r="X1473" s="3" t="s">
        <v>252</v>
      </c>
      <c r="Y1473" s="3" t="s">
        <v>993</v>
      </c>
      <c r="Z1473" s="3" t="s">
        <v>3239</v>
      </c>
      <c r="AA1473" s="3" t="s">
        <v>625</v>
      </c>
      <c r="AB1473" s="3"/>
      <c r="AC1473" s="3" t="s">
        <v>183</v>
      </c>
      <c r="AD1473" s="3" t="s">
        <v>1469</v>
      </c>
      <c r="AE1473" s="3" t="s">
        <v>382</v>
      </c>
      <c r="AF1473" s="3" t="s">
        <v>154</v>
      </c>
      <c r="AG1473" s="3" t="s">
        <v>27</v>
      </c>
      <c r="AH1473" s="3" t="s">
        <v>83</v>
      </c>
      <c r="AI1473" s="3" t="s">
        <v>518</v>
      </c>
      <c r="AJ1473" s="3" t="s">
        <v>2090</v>
      </c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4"/>
    </row>
    <row r="1474" spans="1:51" x14ac:dyDescent="0.25">
      <c r="A1474" s="2" t="s">
        <v>4522</v>
      </c>
      <c r="B1474" s="11" t="s">
        <v>4428</v>
      </c>
      <c r="C1474" s="3">
        <v>3</v>
      </c>
      <c r="D1474" s="3"/>
      <c r="E1474" s="3" t="s">
        <v>2182</v>
      </c>
      <c r="F1474" s="3" t="s">
        <v>782</v>
      </c>
      <c r="G1474" s="3"/>
      <c r="H1474" s="3" t="s">
        <v>1401</v>
      </c>
      <c r="I1474" s="3" t="s">
        <v>1401</v>
      </c>
      <c r="J1474" s="3" t="s">
        <v>1794</v>
      </c>
      <c r="K1474" s="3" t="s">
        <v>4527</v>
      </c>
      <c r="L1474" s="3" t="s">
        <v>4528</v>
      </c>
      <c r="M1474" s="3" t="s">
        <v>1164</v>
      </c>
      <c r="N1474" s="3" t="s">
        <v>121</v>
      </c>
      <c r="O1474" s="3" t="s">
        <v>3167</v>
      </c>
      <c r="P1474" s="3" t="s">
        <v>88</v>
      </c>
      <c r="Q1474" s="3" t="s">
        <v>79</v>
      </c>
      <c r="R1474" s="3" t="s">
        <v>472</v>
      </c>
      <c r="S1474" s="3" t="s">
        <v>343</v>
      </c>
      <c r="T1474" s="3" t="s">
        <v>226</v>
      </c>
      <c r="U1474" s="3" t="s">
        <v>409</v>
      </c>
      <c r="V1474" s="3" t="s">
        <v>409</v>
      </c>
      <c r="W1474" s="3" t="s">
        <v>231</v>
      </c>
      <c r="X1474" s="3" t="s">
        <v>375</v>
      </c>
      <c r="Y1474" s="3" t="s">
        <v>58</v>
      </c>
      <c r="Z1474" s="3" t="s">
        <v>2267</v>
      </c>
      <c r="AA1474" s="3" t="s">
        <v>346</v>
      </c>
      <c r="AB1474" s="3"/>
      <c r="AC1474" s="3" t="s">
        <v>391</v>
      </c>
      <c r="AD1474" s="3" t="s">
        <v>47</v>
      </c>
      <c r="AE1474" s="3" t="s">
        <v>154</v>
      </c>
      <c r="AF1474" s="3" t="s">
        <v>1382</v>
      </c>
      <c r="AG1474" s="3" t="s">
        <v>427</v>
      </c>
      <c r="AH1474" s="3" t="s">
        <v>61</v>
      </c>
      <c r="AI1474" s="3" t="s">
        <v>239</v>
      </c>
      <c r="AJ1474" s="3" t="s">
        <v>2090</v>
      </c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4"/>
    </row>
    <row r="1475" spans="1:51" x14ac:dyDescent="0.25">
      <c r="A1475" s="2" t="s">
        <v>4522</v>
      </c>
      <c r="B1475" s="11" t="s">
        <v>4428</v>
      </c>
      <c r="C1475" s="3">
        <v>4</v>
      </c>
      <c r="D1475" s="3"/>
      <c r="E1475" s="3" t="s">
        <v>782</v>
      </c>
      <c r="F1475" s="3" t="s">
        <v>828</v>
      </c>
      <c r="G1475" s="3"/>
      <c r="H1475" s="3" t="s">
        <v>111</v>
      </c>
      <c r="I1475" s="3" t="s">
        <v>1382</v>
      </c>
      <c r="J1475" s="3" t="s">
        <v>1306</v>
      </c>
      <c r="K1475" s="3" t="s">
        <v>4529</v>
      </c>
      <c r="L1475" s="3" t="s">
        <v>4338</v>
      </c>
      <c r="M1475" s="3" t="s">
        <v>4530</v>
      </c>
      <c r="N1475" s="3" t="s">
        <v>4531</v>
      </c>
      <c r="O1475" s="3" t="s">
        <v>2685</v>
      </c>
      <c r="P1475" s="3" t="s">
        <v>646</v>
      </c>
      <c r="Q1475" s="3" t="s">
        <v>506</v>
      </c>
      <c r="R1475" s="3" t="s">
        <v>188</v>
      </c>
      <c r="S1475" s="3" t="s">
        <v>188</v>
      </c>
      <c r="T1475" s="3" t="s">
        <v>227</v>
      </c>
      <c r="U1475" s="3" t="s">
        <v>231</v>
      </c>
      <c r="V1475" s="3" t="s">
        <v>231</v>
      </c>
      <c r="W1475" s="3" t="s">
        <v>297</v>
      </c>
      <c r="X1475" s="3" t="s">
        <v>252</v>
      </c>
      <c r="Y1475" s="3" t="s">
        <v>438</v>
      </c>
      <c r="Z1475" s="3" t="s">
        <v>2734</v>
      </c>
      <c r="AA1475" s="3" t="s">
        <v>86</v>
      </c>
      <c r="AB1475" s="3"/>
      <c r="AC1475" s="3" t="s">
        <v>391</v>
      </c>
      <c r="AD1475" s="3" t="s">
        <v>1845</v>
      </c>
      <c r="AE1475" s="3" t="s">
        <v>1144</v>
      </c>
      <c r="AF1475" s="3" t="s">
        <v>329</v>
      </c>
      <c r="AG1475" s="3" t="s">
        <v>427</v>
      </c>
      <c r="AH1475" s="3" t="s">
        <v>1401</v>
      </c>
      <c r="AI1475" s="3" t="s">
        <v>1503</v>
      </c>
      <c r="AJ1475" s="3" t="s">
        <v>32</v>
      </c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4"/>
    </row>
    <row r="1476" spans="1:51" x14ac:dyDescent="0.25">
      <c r="A1476" s="2" t="s">
        <v>4522</v>
      </c>
      <c r="B1476" s="11" t="s">
        <v>4428</v>
      </c>
      <c r="C1476" s="3">
        <v>5</v>
      </c>
      <c r="D1476" s="3"/>
      <c r="E1476" s="3" t="s">
        <v>828</v>
      </c>
      <c r="F1476" s="3" t="s">
        <v>276</v>
      </c>
      <c r="G1476" s="3"/>
      <c r="H1476" s="3" t="s">
        <v>83</v>
      </c>
      <c r="I1476" s="3" t="s">
        <v>335</v>
      </c>
      <c r="J1476" s="3" t="s">
        <v>395</v>
      </c>
      <c r="K1476" s="3" t="s">
        <v>1925</v>
      </c>
      <c r="L1476" s="3" t="s">
        <v>2831</v>
      </c>
      <c r="M1476" s="3" t="s">
        <v>4532</v>
      </c>
      <c r="N1476" s="3" t="s">
        <v>4533</v>
      </c>
      <c r="O1476" s="3" t="s">
        <v>1914</v>
      </c>
      <c r="P1476" s="3" t="s">
        <v>966</v>
      </c>
      <c r="Q1476" s="3" t="s">
        <v>506</v>
      </c>
      <c r="R1476" s="3" t="s">
        <v>343</v>
      </c>
      <c r="S1476" s="3" t="s">
        <v>343</v>
      </c>
      <c r="T1476" s="3" t="s">
        <v>227</v>
      </c>
      <c r="U1476" s="3" t="s">
        <v>170</v>
      </c>
      <c r="V1476" s="3" t="s">
        <v>267</v>
      </c>
      <c r="W1476" s="3" t="s">
        <v>472</v>
      </c>
      <c r="X1476" s="3" t="s">
        <v>235</v>
      </c>
      <c r="Y1476" s="3"/>
      <c r="Z1476" s="3"/>
      <c r="AA1476" s="3" t="s">
        <v>823</v>
      </c>
      <c r="AB1476" s="3"/>
      <c r="AC1476" s="3" t="s">
        <v>1383</v>
      </c>
      <c r="AD1476" s="3" t="s">
        <v>2249</v>
      </c>
      <c r="AE1476" s="3" t="s">
        <v>307</v>
      </c>
      <c r="AF1476" s="3" t="s">
        <v>329</v>
      </c>
      <c r="AG1476" s="3" t="s">
        <v>427</v>
      </c>
      <c r="AH1476" s="3" t="s">
        <v>382</v>
      </c>
      <c r="AI1476" s="3" t="s">
        <v>1842</v>
      </c>
      <c r="AJ1476" s="3" t="s">
        <v>3</v>
      </c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4"/>
    </row>
    <row r="1477" spans="1:51" x14ac:dyDescent="0.25">
      <c r="A1477" s="2" t="s">
        <v>4522</v>
      </c>
      <c r="B1477" s="11" t="s">
        <v>4428</v>
      </c>
      <c r="C1477" s="3">
        <v>6</v>
      </c>
      <c r="D1477" s="3"/>
      <c r="E1477" s="3" t="s">
        <v>276</v>
      </c>
      <c r="F1477" s="3"/>
      <c r="G1477" s="3"/>
      <c r="H1477" s="3" t="s">
        <v>165</v>
      </c>
      <c r="I1477" s="3" t="s">
        <v>993</v>
      </c>
      <c r="J1477" s="3" t="s">
        <v>418</v>
      </c>
      <c r="K1477" s="3" t="s">
        <v>4534</v>
      </c>
      <c r="L1477" s="3" t="s">
        <v>4535</v>
      </c>
      <c r="M1477" s="3" t="s">
        <v>4536</v>
      </c>
      <c r="N1477" s="3" t="s">
        <v>2967</v>
      </c>
      <c r="O1477" s="3" t="s">
        <v>82</v>
      </c>
      <c r="P1477" s="3" t="s">
        <v>1459</v>
      </c>
      <c r="Q1477" s="3" t="s">
        <v>506</v>
      </c>
      <c r="R1477" s="3" t="s">
        <v>266</v>
      </c>
      <c r="S1477" s="3" t="s">
        <v>266</v>
      </c>
      <c r="T1477" s="3" t="s">
        <v>284</v>
      </c>
      <c r="U1477" s="3" t="s">
        <v>227</v>
      </c>
      <c r="V1477" s="3" t="s">
        <v>227</v>
      </c>
      <c r="W1477" s="3" t="s">
        <v>1717</v>
      </c>
      <c r="X1477" s="3" t="s">
        <v>83</v>
      </c>
      <c r="Y1477" s="3"/>
      <c r="Z1477" s="3"/>
      <c r="AA1477" s="3" t="s">
        <v>274</v>
      </c>
      <c r="AB1477" s="3"/>
      <c r="AC1477" s="3" t="s">
        <v>798</v>
      </c>
      <c r="AD1477" s="3" t="s">
        <v>1304</v>
      </c>
      <c r="AE1477" s="3" t="s">
        <v>332</v>
      </c>
      <c r="AF1477" s="3" t="s">
        <v>1382</v>
      </c>
      <c r="AG1477" s="3" t="s">
        <v>190</v>
      </c>
      <c r="AH1477" s="3" t="s">
        <v>321</v>
      </c>
      <c r="AI1477" s="3" t="s">
        <v>1087</v>
      </c>
      <c r="AJ1477" s="3" t="s">
        <v>5</v>
      </c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4"/>
    </row>
    <row r="1478" spans="1:51" x14ac:dyDescent="0.25">
      <c r="A1478" s="2" t="s">
        <v>3065</v>
      </c>
      <c r="B1478" s="11" t="s">
        <v>4428</v>
      </c>
      <c r="C1478" s="3">
        <v>1</v>
      </c>
      <c r="D1478" s="3" t="s">
        <v>6</v>
      </c>
      <c r="E1478" s="3" t="s">
        <v>4</v>
      </c>
      <c r="F1478" s="3" t="s">
        <v>1847</v>
      </c>
      <c r="G1478" s="3"/>
      <c r="H1478" s="3" t="s">
        <v>1704</v>
      </c>
      <c r="I1478" s="3" t="s">
        <v>422</v>
      </c>
      <c r="J1478" s="3" t="s">
        <v>1812</v>
      </c>
      <c r="K1478" s="3" t="s">
        <v>7395</v>
      </c>
      <c r="L1478" s="3" t="s">
        <v>5457</v>
      </c>
      <c r="M1478" s="3" t="s">
        <v>124</v>
      </c>
      <c r="N1478" s="3" t="s">
        <v>2261</v>
      </c>
      <c r="O1478" s="3" t="s">
        <v>543</v>
      </c>
      <c r="P1478" s="3" t="s">
        <v>921</v>
      </c>
      <c r="Q1478" s="3" t="s">
        <v>79</v>
      </c>
      <c r="R1478" s="3" t="s">
        <v>284</v>
      </c>
      <c r="S1478" s="3" t="s">
        <v>284</v>
      </c>
      <c r="T1478" s="3" t="s">
        <v>284</v>
      </c>
      <c r="U1478" s="3" t="s">
        <v>463</v>
      </c>
      <c r="V1478" s="3" t="s">
        <v>463</v>
      </c>
      <c r="W1478" s="3" t="s">
        <v>463</v>
      </c>
      <c r="X1478" s="3" t="s">
        <v>88</v>
      </c>
      <c r="Y1478" s="3" t="s">
        <v>806</v>
      </c>
      <c r="Z1478" s="3" t="s">
        <v>1027</v>
      </c>
      <c r="AA1478" s="3" t="s">
        <v>415</v>
      </c>
      <c r="AB1478" s="3"/>
      <c r="AC1478" s="3" t="s">
        <v>798</v>
      </c>
      <c r="AD1478" s="3" t="s">
        <v>236</v>
      </c>
      <c r="AE1478" s="3" t="s">
        <v>1305</v>
      </c>
      <c r="AF1478" s="3" t="s">
        <v>700</v>
      </c>
      <c r="AG1478" s="3" t="s">
        <v>29</v>
      </c>
      <c r="AH1478" s="3" t="s">
        <v>335</v>
      </c>
      <c r="AI1478" s="3" t="s">
        <v>808</v>
      </c>
      <c r="AJ1478" s="3" t="s">
        <v>1773</v>
      </c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4"/>
    </row>
    <row r="1479" spans="1:51" x14ac:dyDescent="0.25">
      <c r="A1479" s="2" t="s">
        <v>3065</v>
      </c>
      <c r="B1479" s="11" t="s">
        <v>4428</v>
      </c>
      <c r="C1479" s="3">
        <v>2</v>
      </c>
      <c r="D1479" s="3" t="s">
        <v>95</v>
      </c>
      <c r="E1479" s="3" t="s">
        <v>1847</v>
      </c>
      <c r="F1479" s="3" t="s">
        <v>1342</v>
      </c>
      <c r="G1479" s="3"/>
      <c r="H1479" s="3" t="s">
        <v>807</v>
      </c>
      <c r="I1479" s="3" t="s">
        <v>718</v>
      </c>
      <c r="J1479" s="3" t="s">
        <v>109</v>
      </c>
      <c r="K1479" s="3" t="s">
        <v>2646</v>
      </c>
      <c r="L1479" s="3" t="s">
        <v>3658</v>
      </c>
      <c r="M1479" s="3" t="s">
        <v>5842</v>
      </c>
      <c r="N1479" s="3" t="s">
        <v>4275</v>
      </c>
      <c r="O1479" s="3" t="s">
        <v>7396</v>
      </c>
      <c r="P1479" s="3" t="s">
        <v>2379</v>
      </c>
      <c r="Q1479" s="3" t="s">
        <v>148</v>
      </c>
      <c r="R1479" s="3" t="s">
        <v>904</v>
      </c>
      <c r="S1479" s="3" t="s">
        <v>249</v>
      </c>
      <c r="T1479" s="3" t="s">
        <v>249</v>
      </c>
      <c r="U1479" s="3" t="s">
        <v>269</v>
      </c>
      <c r="V1479" s="3" t="s">
        <v>472</v>
      </c>
      <c r="W1479" s="3" t="s">
        <v>472</v>
      </c>
      <c r="X1479" s="3" t="s">
        <v>391</v>
      </c>
      <c r="Y1479" s="3" t="s">
        <v>3212</v>
      </c>
      <c r="Z1479" s="3" t="s">
        <v>2555</v>
      </c>
      <c r="AA1479" s="3" t="s">
        <v>184</v>
      </c>
      <c r="AB1479" s="3"/>
      <c r="AC1479" s="3" t="s">
        <v>478</v>
      </c>
      <c r="AD1479" s="3" t="s">
        <v>2195</v>
      </c>
      <c r="AE1479" s="3" t="s">
        <v>1289</v>
      </c>
      <c r="AF1479" s="3" t="s">
        <v>2036</v>
      </c>
      <c r="AG1479" s="3" t="s">
        <v>155</v>
      </c>
      <c r="AH1479" s="3" t="s">
        <v>440</v>
      </c>
      <c r="AI1479" s="3" t="s">
        <v>66</v>
      </c>
      <c r="AJ1479" s="3" t="s">
        <v>859</v>
      </c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4"/>
    </row>
    <row r="1480" spans="1:51" x14ac:dyDescent="0.25">
      <c r="A1480" s="2" t="s">
        <v>3065</v>
      </c>
      <c r="B1480" s="11" t="s">
        <v>4428</v>
      </c>
      <c r="C1480" s="3">
        <v>3</v>
      </c>
      <c r="D1480" s="3" t="s">
        <v>118</v>
      </c>
      <c r="E1480" s="3" t="s">
        <v>1342</v>
      </c>
      <c r="F1480" s="3" t="s">
        <v>1352</v>
      </c>
      <c r="G1480" s="3"/>
      <c r="H1480" s="3" t="s">
        <v>3125</v>
      </c>
      <c r="I1480" s="3" t="s">
        <v>1594</v>
      </c>
      <c r="J1480" s="3" t="s">
        <v>234</v>
      </c>
      <c r="K1480" s="3" t="s">
        <v>7397</v>
      </c>
      <c r="L1480" s="3" t="s">
        <v>5155</v>
      </c>
      <c r="M1480" s="3" t="s">
        <v>7398</v>
      </c>
      <c r="N1480" s="3" t="s">
        <v>3031</v>
      </c>
      <c r="O1480" s="3" t="s">
        <v>3936</v>
      </c>
      <c r="P1480" s="3" t="s">
        <v>639</v>
      </c>
      <c r="Q1480" s="3" t="s">
        <v>506</v>
      </c>
      <c r="R1480" s="3" t="s">
        <v>463</v>
      </c>
      <c r="S1480" s="3" t="s">
        <v>463</v>
      </c>
      <c r="T1480" s="3" t="s">
        <v>463</v>
      </c>
      <c r="U1480" s="3" t="s">
        <v>188</v>
      </c>
      <c r="V1480" s="3" t="s">
        <v>268</v>
      </c>
      <c r="W1480" s="3" t="s">
        <v>268</v>
      </c>
      <c r="X1480" s="3" t="s">
        <v>252</v>
      </c>
      <c r="Y1480" s="3" t="s">
        <v>2540</v>
      </c>
      <c r="Z1480" s="3" t="s">
        <v>153</v>
      </c>
      <c r="AA1480" s="3" t="s">
        <v>512</v>
      </c>
      <c r="AB1480" s="3"/>
      <c r="AC1480" s="3" t="s">
        <v>424</v>
      </c>
      <c r="AD1480" s="3" t="s">
        <v>2172</v>
      </c>
      <c r="AE1480" s="3" t="s">
        <v>1663</v>
      </c>
      <c r="AF1480" s="3" t="s">
        <v>2964</v>
      </c>
      <c r="AG1480" s="3" t="s">
        <v>182</v>
      </c>
      <c r="AH1480" s="3" t="s">
        <v>427</v>
      </c>
      <c r="AI1480" s="3" t="s">
        <v>92</v>
      </c>
      <c r="AJ1480" s="3" t="s">
        <v>2696</v>
      </c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4"/>
    </row>
    <row r="1481" spans="1:51" x14ac:dyDescent="0.25">
      <c r="A1481" s="2" t="s">
        <v>3065</v>
      </c>
      <c r="B1481" s="11" t="s">
        <v>4428</v>
      </c>
      <c r="C1481" s="3">
        <v>4</v>
      </c>
      <c r="D1481" s="3" t="s">
        <v>138</v>
      </c>
      <c r="E1481" s="3" t="s">
        <v>1352</v>
      </c>
      <c r="F1481" s="3" t="s">
        <v>1000</v>
      </c>
      <c r="G1481" s="3"/>
      <c r="H1481" s="3" t="s">
        <v>2697</v>
      </c>
      <c r="I1481" s="3" t="s">
        <v>1236</v>
      </c>
      <c r="J1481" s="3" t="s">
        <v>234</v>
      </c>
      <c r="K1481" s="3" t="s">
        <v>2987</v>
      </c>
      <c r="L1481" s="3" t="s">
        <v>769</v>
      </c>
      <c r="M1481" s="3" t="s">
        <v>7399</v>
      </c>
      <c r="N1481" s="3" t="s">
        <v>2622</v>
      </c>
      <c r="O1481" s="3" t="s">
        <v>2817</v>
      </c>
      <c r="P1481" s="3" t="s">
        <v>2712</v>
      </c>
      <c r="Q1481" s="3" t="s">
        <v>506</v>
      </c>
      <c r="R1481" s="3" t="s">
        <v>227</v>
      </c>
      <c r="S1481" s="3" t="s">
        <v>463</v>
      </c>
      <c r="T1481" s="3" t="s">
        <v>463</v>
      </c>
      <c r="U1481" s="3" t="s">
        <v>170</v>
      </c>
      <c r="V1481" s="3" t="s">
        <v>170</v>
      </c>
      <c r="W1481" s="3" t="s">
        <v>170</v>
      </c>
      <c r="X1481" s="3" t="s">
        <v>111</v>
      </c>
      <c r="Y1481" s="3" t="s">
        <v>3218</v>
      </c>
      <c r="Z1481" s="3" t="s">
        <v>1747</v>
      </c>
      <c r="AA1481" s="3" t="s">
        <v>271</v>
      </c>
      <c r="AB1481" s="3"/>
      <c r="AC1481" s="3" t="s">
        <v>1017</v>
      </c>
      <c r="AD1481" s="3" t="s">
        <v>2821</v>
      </c>
      <c r="AE1481" s="3" t="s">
        <v>379</v>
      </c>
      <c r="AF1481" s="3" t="s">
        <v>2554</v>
      </c>
      <c r="AG1481" s="3" t="s">
        <v>61</v>
      </c>
      <c r="AH1481" s="3" t="s">
        <v>292</v>
      </c>
      <c r="AI1481" s="3" t="s">
        <v>396</v>
      </c>
      <c r="AJ1481" s="3" t="s">
        <v>181</v>
      </c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4"/>
    </row>
    <row r="1482" spans="1:51" x14ac:dyDescent="0.25">
      <c r="A1482" s="2" t="s">
        <v>3065</v>
      </c>
      <c r="B1482" s="11" t="s">
        <v>4428</v>
      </c>
      <c r="C1482" s="3">
        <v>5</v>
      </c>
      <c r="D1482" s="3" t="s">
        <v>5890</v>
      </c>
      <c r="E1482" s="3" t="s">
        <v>1000</v>
      </c>
      <c r="F1482" s="3"/>
      <c r="G1482" s="3"/>
      <c r="H1482" s="3" t="s">
        <v>2304</v>
      </c>
      <c r="I1482" s="3" t="s">
        <v>1983</v>
      </c>
      <c r="J1482" s="3" t="s">
        <v>2294</v>
      </c>
      <c r="K1482" s="3" t="s">
        <v>7400</v>
      </c>
      <c r="L1482" s="3" t="s">
        <v>754</v>
      </c>
      <c r="M1482" s="3" t="s">
        <v>7401</v>
      </c>
      <c r="N1482" s="3" t="s">
        <v>3571</v>
      </c>
      <c r="O1482" s="3" t="s">
        <v>7402</v>
      </c>
      <c r="P1482" s="3" t="s">
        <v>5340</v>
      </c>
      <c r="Q1482" s="3" t="s">
        <v>506</v>
      </c>
      <c r="R1482" s="3" t="s">
        <v>463</v>
      </c>
      <c r="S1482" s="3" t="s">
        <v>463</v>
      </c>
      <c r="T1482" s="3" t="s">
        <v>463</v>
      </c>
      <c r="U1482" s="3" t="s">
        <v>268</v>
      </c>
      <c r="V1482" s="3" t="s">
        <v>268</v>
      </c>
      <c r="W1482" s="3" t="s">
        <v>268</v>
      </c>
      <c r="X1482" s="3" t="s">
        <v>108</v>
      </c>
      <c r="Y1482" s="3"/>
      <c r="Z1482" s="3"/>
      <c r="AA1482" s="3" t="s">
        <v>202</v>
      </c>
      <c r="AB1482" s="3"/>
      <c r="AC1482" s="3" t="s">
        <v>400</v>
      </c>
      <c r="AD1482" s="3" t="s">
        <v>4519</v>
      </c>
      <c r="AE1482" s="3" t="s">
        <v>1040</v>
      </c>
      <c r="AF1482" s="3" t="s">
        <v>308</v>
      </c>
      <c r="AG1482" s="3" t="s">
        <v>58</v>
      </c>
      <c r="AH1482" s="3" t="s">
        <v>58</v>
      </c>
      <c r="AI1482" s="3" t="s">
        <v>396</v>
      </c>
      <c r="AJ1482" s="3" t="s">
        <v>181</v>
      </c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4"/>
    </row>
    <row r="1483" spans="1:51" x14ac:dyDescent="0.25">
      <c r="A1483" s="2" t="s">
        <v>384</v>
      </c>
      <c r="B1483" s="11" t="s">
        <v>4537</v>
      </c>
      <c r="C1483" s="3">
        <v>1</v>
      </c>
      <c r="D1483" s="3" t="s">
        <v>164</v>
      </c>
      <c r="E1483" s="3" t="s">
        <v>4</v>
      </c>
      <c r="F1483" s="3" t="s">
        <v>5</v>
      </c>
      <c r="G1483" s="3"/>
      <c r="H1483" s="3" t="s">
        <v>235</v>
      </c>
      <c r="I1483" s="3" t="s">
        <v>2737</v>
      </c>
      <c r="J1483" s="3" t="s">
        <v>1362</v>
      </c>
      <c r="K1483" s="3" t="s">
        <v>2368</v>
      </c>
      <c r="L1483" s="3" t="s">
        <v>4538</v>
      </c>
      <c r="M1483" s="3" t="s">
        <v>303</v>
      </c>
      <c r="N1483" s="3" t="s">
        <v>4539</v>
      </c>
      <c r="O1483" s="3" t="s">
        <v>3187</v>
      </c>
      <c r="P1483" s="3"/>
      <c r="Q1483" s="3" t="s">
        <v>283</v>
      </c>
      <c r="R1483" s="3" t="s">
        <v>1717</v>
      </c>
      <c r="S1483" s="3" t="s">
        <v>1717</v>
      </c>
      <c r="T1483" s="3" t="s">
        <v>227</v>
      </c>
      <c r="U1483" s="3" t="s">
        <v>226</v>
      </c>
      <c r="V1483" s="3" t="s">
        <v>205</v>
      </c>
      <c r="W1483" s="3" t="s">
        <v>205</v>
      </c>
      <c r="X1483" s="3" t="s">
        <v>256</v>
      </c>
      <c r="Y1483" s="3" t="s">
        <v>4540</v>
      </c>
      <c r="Z1483" s="3" t="s">
        <v>371</v>
      </c>
      <c r="AA1483" s="3" t="s">
        <v>307</v>
      </c>
      <c r="AB1483" s="3"/>
      <c r="AC1483" s="3" t="s">
        <v>1401</v>
      </c>
      <c r="AD1483" s="3" t="s">
        <v>2654</v>
      </c>
      <c r="AE1483" s="3" t="s">
        <v>3893</v>
      </c>
      <c r="AF1483" s="3" t="s">
        <v>826</v>
      </c>
      <c r="AG1483" s="3" t="s">
        <v>235</v>
      </c>
      <c r="AH1483" s="3" t="s">
        <v>111</v>
      </c>
      <c r="AI1483" s="3" t="s">
        <v>185</v>
      </c>
      <c r="AJ1483" s="3" t="s">
        <v>373</v>
      </c>
      <c r="AK1483" s="3" t="s">
        <v>4541</v>
      </c>
      <c r="AL1483" s="3" t="s">
        <v>1601</v>
      </c>
      <c r="AM1483" s="3" t="s">
        <v>4542</v>
      </c>
      <c r="AN1483" s="3" t="s">
        <v>779</v>
      </c>
      <c r="AO1483" s="3" t="s">
        <v>983</v>
      </c>
      <c r="AP1483" s="3" t="s">
        <v>38</v>
      </c>
      <c r="AQ1483" s="3"/>
      <c r="AR1483" s="3"/>
      <c r="AS1483" s="3"/>
      <c r="AT1483" s="3"/>
      <c r="AU1483" s="3"/>
      <c r="AV1483" s="3"/>
      <c r="AW1483" s="3"/>
      <c r="AX1483" s="3"/>
      <c r="AY1483" s="4"/>
    </row>
    <row r="1484" spans="1:51" x14ac:dyDescent="0.25">
      <c r="A1484" s="2" t="s">
        <v>384</v>
      </c>
      <c r="B1484" s="11" t="s">
        <v>4537</v>
      </c>
      <c r="C1484" s="3">
        <v>2</v>
      </c>
      <c r="D1484" s="3" t="s">
        <v>1331</v>
      </c>
      <c r="E1484" s="3" t="s">
        <v>5</v>
      </c>
      <c r="F1484" s="3" t="s">
        <v>793</v>
      </c>
      <c r="G1484" s="3"/>
      <c r="H1484" s="3" t="s">
        <v>291</v>
      </c>
      <c r="I1484" s="3" t="s">
        <v>897</v>
      </c>
      <c r="J1484" s="3" t="s">
        <v>2697</v>
      </c>
      <c r="K1484" s="3" t="s">
        <v>2318</v>
      </c>
      <c r="L1484" s="3" t="s">
        <v>877</v>
      </c>
      <c r="M1484" s="3" t="s">
        <v>4543</v>
      </c>
      <c r="N1484" s="3" t="s">
        <v>4544</v>
      </c>
      <c r="O1484" s="3" t="s">
        <v>3379</v>
      </c>
      <c r="P1484" s="3"/>
      <c r="Q1484" s="3" t="s">
        <v>283</v>
      </c>
      <c r="R1484" s="3" t="s">
        <v>227</v>
      </c>
      <c r="S1484" s="3" t="s">
        <v>227</v>
      </c>
      <c r="T1484" s="3" t="s">
        <v>227</v>
      </c>
      <c r="U1484" s="3" t="s">
        <v>268</v>
      </c>
      <c r="V1484" s="3" t="s">
        <v>269</v>
      </c>
      <c r="W1484" s="3" t="s">
        <v>343</v>
      </c>
      <c r="X1484" s="3" t="s">
        <v>375</v>
      </c>
      <c r="Y1484" s="3" t="s">
        <v>2205</v>
      </c>
      <c r="Z1484" s="3" t="s">
        <v>1289</v>
      </c>
      <c r="AA1484" s="3" t="s">
        <v>928</v>
      </c>
      <c r="AB1484" s="3"/>
      <c r="AC1484" s="3" t="s">
        <v>155</v>
      </c>
      <c r="AD1484" s="3" t="s">
        <v>1013</v>
      </c>
      <c r="AE1484" s="3" t="s">
        <v>570</v>
      </c>
      <c r="AF1484" s="3" t="s">
        <v>78</v>
      </c>
      <c r="AG1484" s="3" t="s">
        <v>83</v>
      </c>
      <c r="AH1484" s="3" t="s">
        <v>182</v>
      </c>
      <c r="AI1484" s="3" t="s">
        <v>307</v>
      </c>
      <c r="AJ1484" s="3" t="s">
        <v>0</v>
      </c>
      <c r="AK1484" s="3" t="s">
        <v>1964</v>
      </c>
      <c r="AL1484" s="3" t="s">
        <v>1601</v>
      </c>
      <c r="AM1484" s="3" t="s">
        <v>3350</v>
      </c>
      <c r="AN1484" s="3" t="s">
        <v>1737</v>
      </c>
      <c r="AO1484" s="3" t="s">
        <v>591</v>
      </c>
      <c r="AP1484" s="3" t="s">
        <v>38</v>
      </c>
      <c r="AQ1484" s="3"/>
      <c r="AR1484" s="3"/>
      <c r="AS1484" s="3"/>
      <c r="AT1484" s="3"/>
      <c r="AU1484" s="3"/>
      <c r="AV1484" s="3"/>
      <c r="AW1484" s="3"/>
      <c r="AX1484" s="3"/>
      <c r="AY1484" s="4"/>
    </row>
    <row r="1485" spans="1:51" x14ac:dyDescent="0.25">
      <c r="A1485" s="2" t="s">
        <v>384</v>
      </c>
      <c r="B1485" s="11" t="s">
        <v>4537</v>
      </c>
      <c r="C1485" s="3">
        <v>3</v>
      </c>
      <c r="D1485" s="3" t="s">
        <v>1343</v>
      </c>
      <c r="E1485" s="3" t="s">
        <v>793</v>
      </c>
      <c r="F1485" s="3" t="s">
        <v>288</v>
      </c>
      <c r="G1485" s="3"/>
      <c r="H1485" s="3" t="s">
        <v>235</v>
      </c>
      <c r="I1485" s="3" t="s">
        <v>1053</v>
      </c>
      <c r="J1485" s="3" t="s">
        <v>3236</v>
      </c>
      <c r="K1485" s="3" t="s">
        <v>722</v>
      </c>
      <c r="L1485" s="3" t="s">
        <v>2011</v>
      </c>
      <c r="M1485" s="3" t="s">
        <v>4445</v>
      </c>
      <c r="N1485" s="3" t="s">
        <v>3488</v>
      </c>
      <c r="O1485" s="3" t="s">
        <v>915</v>
      </c>
      <c r="P1485" s="3" t="s">
        <v>427</v>
      </c>
      <c r="Q1485" s="3" t="s">
        <v>283</v>
      </c>
      <c r="R1485" s="3" t="s">
        <v>206</v>
      </c>
      <c r="S1485" s="3" t="s">
        <v>206</v>
      </c>
      <c r="T1485" s="3" t="s">
        <v>227</v>
      </c>
      <c r="U1485" s="3" t="s">
        <v>328</v>
      </c>
      <c r="V1485" s="3" t="s">
        <v>250</v>
      </c>
      <c r="W1485" s="3" t="s">
        <v>267</v>
      </c>
      <c r="X1485" s="3" t="s">
        <v>61</v>
      </c>
      <c r="Y1485" s="3" t="s">
        <v>4140</v>
      </c>
      <c r="Z1485" s="3" t="s">
        <v>3870</v>
      </c>
      <c r="AA1485" s="3" t="s">
        <v>86</v>
      </c>
      <c r="AB1485" s="3"/>
      <c r="AC1485" s="3" t="s">
        <v>23</v>
      </c>
      <c r="AD1485" s="3" t="s">
        <v>959</v>
      </c>
      <c r="AE1485" s="3" t="s">
        <v>135</v>
      </c>
      <c r="AF1485" s="3" t="s">
        <v>826</v>
      </c>
      <c r="AG1485" s="3" t="s">
        <v>252</v>
      </c>
      <c r="AH1485" s="3" t="s">
        <v>182</v>
      </c>
      <c r="AI1485" s="3" t="s">
        <v>518</v>
      </c>
      <c r="AJ1485" s="3" t="s">
        <v>0</v>
      </c>
      <c r="AK1485" s="3" t="s">
        <v>4545</v>
      </c>
      <c r="AL1485" s="3" t="s">
        <v>1601</v>
      </c>
      <c r="AM1485" s="3" t="s">
        <v>4546</v>
      </c>
      <c r="AN1485" s="3" t="s">
        <v>1163</v>
      </c>
      <c r="AO1485" s="3" t="s">
        <v>2585</v>
      </c>
      <c r="AP1485" s="3" t="s">
        <v>38</v>
      </c>
      <c r="AQ1485" s="3"/>
      <c r="AR1485" s="3"/>
      <c r="AS1485" s="3"/>
      <c r="AT1485" s="3"/>
      <c r="AU1485" s="3"/>
      <c r="AV1485" s="3"/>
      <c r="AW1485" s="3"/>
      <c r="AX1485" s="3"/>
      <c r="AY1485" s="4"/>
    </row>
    <row r="1486" spans="1:51" x14ac:dyDescent="0.25">
      <c r="A1486" s="2" t="s">
        <v>384</v>
      </c>
      <c r="B1486" s="11" t="s">
        <v>4537</v>
      </c>
      <c r="C1486" s="3">
        <v>4</v>
      </c>
      <c r="D1486" s="3" t="s">
        <v>199</v>
      </c>
      <c r="E1486" s="3" t="s">
        <v>288</v>
      </c>
      <c r="F1486" s="3" t="s">
        <v>1773</v>
      </c>
      <c r="G1486" s="3"/>
      <c r="H1486" s="3" t="s">
        <v>274</v>
      </c>
      <c r="I1486" s="3" t="s">
        <v>192</v>
      </c>
      <c r="J1486" s="3" t="s">
        <v>1698</v>
      </c>
      <c r="K1486" s="3" t="s">
        <v>913</v>
      </c>
      <c r="L1486" s="3" t="s">
        <v>4375</v>
      </c>
      <c r="M1486" s="3" t="s">
        <v>4547</v>
      </c>
      <c r="N1486" s="3" t="s">
        <v>399</v>
      </c>
      <c r="O1486" s="3" t="s">
        <v>1055</v>
      </c>
      <c r="P1486" s="3" t="s">
        <v>3513</v>
      </c>
      <c r="Q1486" s="3" t="s">
        <v>225</v>
      </c>
      <c r="R1486" s="3" t="s">
        <v>205</v>
      </c>
      <c r="S1486" s="3" t="s">
        <v>206</v>
      </c>
      <c r="T1486" s="3" t="s">
        <v>205</v>
      </c>
      <c r="U1486" s="3" t="s">
        <v>409</v>
      </c>
      <c r="V1486" s="3" t="s">
        <v>297</v>
      </c>
      <c r="W1486" s="3" t="s">
        <v>268</v>
      </c>
      <c r="X1486" s="3" t="s">
        <v>243</v>
      </c>
      <c r="Y1486" s="3" t="s">
        <v>3452</v>
      </c>
      <c r="Z1486" s="3" t="s">
        <v>779</v>
      </c>
      <c r="AA1486" s="3" t="s">
        <v>212</v>
      </c>
      <c r="AB1486" s="3"/>
      <c r="AC1486" s="3" t="s">
        <v>61</v>
      </c>
      <c r="AD1486" s="3" t="s">
        <v>2770</v>
      </c>
      <c r="AE1486" s="3" t="s">
        <v>807</v>
      </c>
      <c r="AF1486" s="3" t="s">
        <v>2113</v>
      </c>
      <c r="AG1486" s="3" t="s">
        <v>111</v>
      </c>
      <c r="AH1486" s="3" t="s">
        <v>30</v>
      </c>
      <c r="AI1486" s="3" t="s">
        <v>1325</v>
      </c>
      <c r="AJ1486" s="3" t="s">
        <v>5</v>
      </c>
      <c r="AK1486" s="3" t="s">
        <v>3853</v>
      </c>
      <c r="AL1486" s="3" t="s">
        <v>443</v>
      </c>
      <c r="AM1486" s="3" t="s">
        <v>517</v>
      </c>
      <c r="AN1486" s="3" t="s">
        <v>1262</v>
      </c>
      <c r="AO1486" s="3" t="s">
        <v>3324</v>
      </c>
      <c r="AP1486" s="3" t="s">
        <v>38</v>
      </c>
      <c r="AQ1486" s="3"/>
      <c r="AR1486" s="3"/>
      <c r="AS1486" s="3"/>
      <c r="AT1486" s="3"/>
      <c r="AU1486" s="3"/>
      <c r="AV1486" s="3"/>
      <c r="AW1486" s="3"/>
      <c r="AX1486" s="3"/>
      <c r="AY1486" s="4"/>
    </row>
    <row r="1487" spans="1:51" x14ac:dyDescent="0.25">
      <c r="A1487" s="2" t="s">
        <v>384</v>
      </c>
      <c r="B1487" s="11" t="s">
        <v>4537</v>
      </c>
      <c r="C1487" s="3">
        <v>5</v>
      </c>
      <c r="D1487" s="3" t="s">
        <v>95</v>
      </c>
      <c r="E1487" s="3" t="s">
        <v>1773</v>
      </c>
      <c r="F1487" s="3" t="s">
        <v>94</v>
      </c>
      <c r="G1487" s="3"/>
      <c r="H1487" s="3" t="s">
        <v>292</v>
      </c>
      <c r="I1487" s="3" t="s">
        <v>962</v>
      </c>
      <c r="J1487" s="3" t="s">
        <v>3119</v>
      </c>
      <c r="K1487" s="3" t="s">
        <v>711</v>
      </c>
      <c r="L1487" s="3" t="s">
        <v>347</v>
      </c>
      <c r="M1487" s="3" t="s">
        <v>3977</v>
      </c>
      <c r="N1487" s="3" t="s">
        <v>3249</v>
      </c>
      <c r="O1487" s="3" t="s">
        <v>4548</v>
      </c>
      <c r="P1487" s="3" t="s">
        <v>427</v>
      </c>
      <c r="Q1487" s="3" t="s">
        <v>1064</v>
      </c>
      <c r="R1487" s="3" t="s">
        <v>205</v>
      </c>
      <c r="S1487" s="3" t="s">
        <v>206</v>
      </c>
      <c r="T1487" s="3" t="s">
        <v>206</v>
      </c>
      <c r="U1487" s="3" t="s">
        <v>409</v>
      </c>
      <c r="V1487" s="3" t="s">
        <v>297</v>
      </c>
      <c r="W1487" s="3" t="s">
        <v>297</v>
      </c>
      <c r="X1487" s="3" t="s">
        <v>61</v>
      </c>
      <c r="Y1487" s="3"/>
      <c r="Z1487" s="3"/>
      <c r="AA1487" s="3" t="s">
        <v>962</v>
      </c>
      <c r="AB1487" s="3"/>
      <c r="AC1487" s="3" t="s">
        <v>112</v>
      </c>
      <c r="AD1487" s="3" t="s">
        <v>2659</v>
      </c>
      <c r="AE1487" s="3" t="s">
        <v>2040</v>
      </c>
      <c r="AF1487" s="3" t="s">
        <v>829</v>
      </c>
      <c r="AG1487" s="3" t="s">
        <v>83</v>
      </c>
      <c r="AH1487" s="3" t="s">
        <v>29</v>
      </c>
      <c r="AI1487" s="3" t="s">
        <v>952</v>
      </c>
      <c r="AJ1487" s="3" t="s">
        <v>5</v>
      </c>
      <c r="AK1487" s="3" t="s">
        <v>4549</v>
      </c>
      <c r="AL1487" s="3" t="s">
        <v>507</v>
      </c>
      <c r="AM1487" s="3" t="s">
        <v>2769</v>
      </c>
      <c r="AN1487" s="3" t="s">
        <v>1080</v>
      </c>
      <c r="AO1487" s="3" t="s">
        <v>3055</v>
      </c>
      <c r="AP1487" s="3" t="s">
        <v>38</v>
      </c>
      <c r="AQ1487" s="3"/>
      <c r="AR1487" s="3"/>
      <c r="AS1487" s="3"/>
      <c r="AT1487" s="3"/>
      <c r="AU1487" s="3"/>
      <c r="AV1487" s="3"/>
      <c r="AW1487" s="3"/>
      <c r="AX1487" s="3"/>
      <c r="AY1487" s="4"/>
    </row>
    <row r="1488" spans="1:51" x14ac:dyDescent="0.25">
      <c r="A1488" s="2" t="s">
        <v>384</v>
      </c>
      <c r="B1488" s="11" t="s">
        <v>4537</v>
      </c>
      <c r="C1488" s="3">
        <v>6</v>
      </c>
      <c r="D1488" s="3" t="s">
        <v>118</v>
      </c>
      <c r="E1488" s="3" t="s">
        <v>94</v>
      </c>
      <c r="F1488" s="3" t="s">
        <v>374</v>
      </c>
      <c r="G1488" s="3"/>
      <c r="H1488" s="3" t="s">
        <v>1401</v>
      </c>
      <c r="I1488" s="3" t="s">
        <v>1011</v>
      </c>
      <c r="J1488" s="3" t="s">
        <v>2472</v>
      </c>
      <c r="K1488" s="3" t="s">
        <v>2827</v>
      </c>
      <c r="L1488" s="3" t="s">
        <v>1378</v>
      </c>
      <c r="M1488" s="3" t="s">
        <v>4260</v>
      </c>
      <c r="N1488" s="3" t="s">
        <v>760</v>
      </c>
      <c r="O1488" s="3" t="s">
        <v>1569</v>
      </c>
      <c r="P1488" s="3" t="s">
        <v>55</v>
      </c>
      <c r="Q1488" s="3" t="s">
        <v>1064</v>
      </c>
      <c r="R1488" s="3" t="s">
        <v>206</v>
      </c>
      <c r="S1488" s="3" t="s">
        <v>343</v>
      </c>
      <c r="T1488" s="3" t="s">
        <v>226</v>
      </c>
      <c r="U1488" s="3" t="s">
        <v>409</v>
      </c>
      <c r="V1488" s="3" t="s">
        <v>328</v>
      </c>
      <c r="W1488" s="3" t="s">
        <v>297</v>
      </c>
      <c r="X1488" s="3" t="s">
        <v>108</v>
      </c>
      <c r="Y1488" s="3"/>
      <c r="Z1488" s="3"/>
      <c r="AA1488" s="3" t="s">
        <v>631</v>
      </c>
      <c r="AB1488" s="3"/>
      <c r="AC1488" s="3" t="s">
        <v>182</v>
      </c>
      <c r="AD1488" s="3" t="s">
        <v>679</v>
      </c>
      <c r="AE1488" s="3" t="s">
        <v>1993</v>
      </c>
      <c r="AF1488" s="3" t="s">
        <v>1017</v>
      </c>
      <c r="AG1488" s="3" t="s">
        <v>278</v>
      </c>
      <c r="AH1488" s="3" t="s">
        <v>60</v>
      </c>
      <c r="AI1488" s="3" t="s">
        <v>465</v>
      </c>
      <c r="AJ1488" s="3" t="s">
        <v>62</v>
      </c>
      <c r="AK1488" s="3" t="s">
        <v>4550</v>
      </c>
      <c r="AL1488" s="3" t="s">
        <v>2670</v>
      </c>
      <c r="AM1488" s="3" t="s">
        <v>4376</v>
      </c>
      <c r="AN1488" s="3" t="s">
        <v>1768</v>
      </c>
      <c r="AO1488" s="3" t="s">
        <v>1533</v>
      </c>
      <c r="AP1488" s="3" t="s">
        <v>38</v>
      </c>
      <c r="AQ1488" s="3"/>
      <c r="AR1488" s="3"/>
      <c r="AS1488" s="3"/>
      <c r="AT1488" s="3"/>
      <c r="AU1488" s="3"/>
      <c r="AV1488" s="3"/>
      <c r="AW1488" s="3"/>
      <c r="AX1488" s="3"/>
      <c r="AY1488" s="4"/>
    </row>
    <row r="1489" spans="1:51" x14ac:dyDescent="0.25">
      <c r="A1489" s="2" t="s">
        <v>384</v>
      </c>
      <c r="B1489" s="11" t="s">
        <v>4537</v>
      </c>
      <c r="C1489" s="3">
        <v>7</v>
      </c>
      <c r="D1489" s="3" t="s">
        <v>138</v>
      </c>
      <c r="E1489" s="3" t="s">
        <v>374</v>
      </c>
      <c r="F1489" s="3" t="s">
        <v>745</v>
      </c>
      <c r="G1489" s="3"/>
      <c r="H1489" s="3" t="s">
        <v>183</v>
      </c>
      <c r="I1489" s="3" t="s">
        <v>1543</v>
      </c>
      <c r="J1489" s="3" t="s">
        <v>3236</v>
      </c>
      <c r="K1489" s="3" t="s">
        <v>4163</v>
      </c>
      <c r="L1489" s="3" t="s">
        <v>1124</v>
      </c>
      <c r="M1489" s="3" t="s">
        <v>3636</v>
      </c>
      <c r="N1489" s="3" t="s">
        <v>3007</v>
      </c>
      <c r="O1489" s="3" t="s">
        <v>3157</v>
      </c>
      <c r="P1489" s="3" t="s">
        <v>1248</v>
      </c>
      <c r="Q1489" s="3" t="s">
        <v>1064</v>
      </c>
      <c r="R1489" s="3" t="s">
        <v>206</v>
      </c>
      <c r="S1489" s="3" t="s">
        <v>206</v>
      </c>
      <c r="T1489" s="3" t="s">
        <v>227</v>
      </c>
      <c r="U1489" s="3" t="s">
        <v>208</v>
      </c>
      <c r="V1489" s="3" t="s">
        <v>170</v>
      </c>
      <c r="W1489" s="3" t="s">
        <v>170</v>
      </c>
      <c r="X1489" s="3" t="s">
        <v>165</v>
      </c>
      <c r="Y1489" s="3"/>
      <c r="Z1489" s="3"/>
      <c r="AA1489" s="3" t="s">
        <v>743</v>
      </c>
      <c r="AB1489" s="3"/>
      <c r="AC1489" s="3" t="s">
        <v>165</v>
      </c>
      <c r="AD1489" s="3" t="s">
        <v>2265</v>
      </c>
      <c r="AE1489" s="3" t="s">
        <v>475</v>
      </c>
      <c r="AF1489" s="3" t="s">
        <v>400</v>
      </c>
      <c r="AG1489" s="3" t="s">
        <v>83</v>
      </c>
      <c r="AH1489" s="3" t="s">
        <v>60</v>
      </c>
      <c r="AI1489" s="3" t="s">
        <v>2451</v>
      </c>
      <c r="AJ1489" s="3" t="s">
        <v>0</v>
      </c>
      <c r="AK1489" s="3" t="s">
        <v>33</v>
      </c>
      <c r="AL1489" s="3" t="s">
        <v>2670</v>
      </c>
      <c r="AM1489" s="3" t="s">
        <v>4284</v>
      </c>
      <c r="AN1489" s="3" t="s">
        <v>1608</v>
      </c>
      <c r="AO1489" s="3" t="s">
        <v>2364</v>
      </c>
      <c r="AP1489" s="3" t="s">
        <v>38</v>
      </c>
      <c r="AQ1489" s="3"/>
      <c r="AR1489" s="3"/>
      <c r="AS1489" s="3"/>
      <c r="AT1489" s="3"/>
      <c r="AU1489" s="3"/>
      <c r="AV1489" s="3"/>
      <c r="AW1489" s="3"/>
      <c r="AX1489" s="3"/>
      <c r="AY1489" s="4"/>
    </row>
    <row r="1490" spans="1:51" x14ac:dyDescent="0.25">
      <c r="A1490" s="2" t="s">
        <v>3918</v>
      </c>
      <c r="B1490" s="11" t="s">
        <v>4537</v>
      </c>
      <c r="C1490" s="3">
        <v>1</v>
      </c>
      <c r="D1490" s="3" t="s">
        <v>6</v>
      </c>
      <c r="E1490" s="3" t="s">
        <v>4</v>
      </c>
      <c r="F1490" s="3" t="s">
        <v>5</v>
      </c>
      <c r="G1490" s="3"/>
      <c r="H1490" s="3" t="s">
        <v>700</v>
      </c>
      <c r="I1490" s="3" t="s">
        <v>4059</v>
      </c>
      <c r="J1490" s="3" t="s">
        <v>149</v>
      </c>
      <c r="K1490" s="3" t="s">
        <v>2922</v>
      </c>
      <c r="L1490" s="3" t="s">
        <v>3314</v>
      </c>
      <c r="M1490" s="3" t="s">
        <v>2647</v>
      </c>
      <c r="N1490" s="3" t="s">
        <v>4551</v>
      </c>
      <c r="O1490" s="3" t="s">
        <v>194</v>
      </c>
      <c r="P1490" s="3" t="s">
        <v>646</v>
      </c>
      <c r="Q1490" s="3" t="s">
        <v>283</v>
      </c>
      <c r="R1490" s="3" t="s">
        <v>343</v>
      </c>
      <c r="S1490" s="3" t="s">
        <v>205</v>
      </c>
      <c r="T1490" s="3" t="s">
        <v>205</v>
      </c>
      <c r="U1490" s="3" t="s">
        <v>250</v>
      </c>
      <c r="V1490" s="3" t="s">
        <v>188</v>
      </c>
      <c r="W1490" s="3" t="s">
        <v>188</v>
      </c>
      <c r="X1490" s="3" t="s">
        <v>824</v>
      </c>
      <c r="Y1490" s="3" t="s">
        <v>3892</v>
      </c>
      <c r="Z1490" s="3" t="s">
        <v>3303</v>
      </c>
      <c r="AA1490" s="3" t="s">
        <v>631</v>
      </c>
      <c r="AB1490" s="3"/>
      <c r="AC1490" s="3" t="s">
        <v>87</v>
      </c>
      <c r="AD1490" s="3" t="s">
        <v>2437</v>
      </c>
      <c r="AE1490" s="3" t="s">
        <v>2734</v>
      </c>
      <c r="AF1490" s="3" t="s">
        <v>400</v>
      </c>
      <c r="AG1490" s="3" t="s">
        <v>83</v>
      </c>
      <c r="AH1490" s="3" t="s">
        <v>112</v>
      </c>
      <c r="AI1490" s="3" t="s">
        <v>579</v>
      </c>
      <c r="AJ1490" s="3" t="s">
        <v>2072</v>
      </c>
      <c r="AK1490" s="3" t="s">
        <v>4552</v>
      </c>
      <c r="AL1490" s="3" t="s">
        <v>3513</v>
      </c>
      <c r="AM1490" s="3" t="s">
        <v>4553</v>
      </c>
      <c r="AN1490" s="3" t="s">
        <v>215</v>
      </c>
      <c r="AO1490" s="3" t="s">
        <v>1835</v>
      </c>
      <c r="AP1490" s="3" t="s">
        <v>38</v>
      </c>
      <c r="AQ1490" s="3" t="s">
        <v>38</v>
      </c>
      <c r="AR1490" s="3"/>
      <c r="AS1490" s="3"/>
      <c r="AT1490" s="3"/>
      <c r="AU1490" s="3"/>
      <c r="AV1490" s="3"/>
      <c r="AW1490" s="3"/>
      <c r="AX1490" s="3"/>
      <c r="AY1490" s="4"/>
    </row>
    <row r="1491" spans="1:51" x14ac:dyDescent="0.25">
      <c r="A1491" s="2" t="s">
        <v>3918</v>
      </c>
      <c r="B1491" s="11" t="s">
        <v>4537</v>
      </c>
      <c r="C1491" s="3">
        <v>2</v>
      </c>
      <c r="D1491" s="3" t="s">
        <v>339</v>
      </c>
      <c r="E1491" s="3" t="s">
        <v>5</v>
      </c>
      <c r="F1491" s="3" t="s">
        <v>39</v>
      </c>
      <c r="G1491" s="3"/>
      <c r="H1491" s="3" t="s">
        <v>322</v>
      </c>
      <c r="I1491" s="3" t="s">
        <v>3895</v>
      </c>
      <c r="J1491" s="3" t="s">
        <v>4554</v>
      </c>
      <c r="K1491" s="3" t="s">
        <v>107</v>
      </c>
      <c r="L1491" s="3" t="s">
        <v>2271</v>
      </c>
      <c r="M1491" s="3" t="s">
        <v>3750</v>
      </c>
      <c r="N1491" s="3" t="s">
        <v>4555</v>
      </c>
      <c r="O1491" s="3" t="s">
        <v>1661</v>
      </c>
      <c r="P1491" s="3" t="s">
        <v>1615</v>
      </c>
      <c r="Q1491" s="3" t="s">
        <v>283</v>
      </c>
      <c r="R1491" s="3" t="s">
        <v>343</v>
      </c>
      <c r="S1491" s="3" t="s">
        <v>206</v>
      </c>
      <c r="T1491" s="3" t="s">
        <v>205</v>
      </c>
      <c r="U1491" s="3" t="s">
        <v>409</v>
      </c>
      <c r="V1491" s="3" t="s">
        <v>231</v>
      </c>
      <c r="W1491" s="3" t="s">
        <v>328</v>
      </c>
      <c r="X1491" s="3" t="s">
        <v>478</v>
      </c>
      <c r="Y1491" s="3" t="s">
        <v>2466</v>
      </c>
      <c r="Z1491" s="3" t="s">
        <v>2698</v>
      </c>
      <c r="AA1491" s="3" t="s">
        <v>298</v>
      </c>
      <c r="AB1491" s="3"/>
      <c r="AC1491" s="3" t="s">
        <v>165</v>
      </c>
      <c r="AD1491" s="3" t="s">
        <v>1837</v>
      </c>
      <c r="AE1491" s="3" t="s">
        <v>613</v>
      </c>
      <c r="AF1491" s="3" t="s">
        <v>28</v>
      </c>
      <c r="AG1491" s="3" t="s">
        <v>252</v>
      </c>
      <c r="AH1491" s="3" t="s">
        <v>60</v>
      </c>
      <c r="AI1491" s="3" t="s">
        <v>1989</v>
      </c>
      <c r="AJ1491" s="3" t="s">
        <v>1847</v>
      </c>
      <c r="AK1491" s="3" t="s">
        <v>4556</v>
      </c>
      <c r="AL1491" s="3" t="s">
        <v>1756</v>
      </c>
      <c r="AM1491" s="3" t="s">
        <v>803</v>
      </c>
      <c r="AN1491" s="3" t="s">
        <v>397</v>
      </c>
      <c r="AO1491" s="3" t="s">
        <v>3253</v>
      </c>
      <c r="AP1491" s="3" t="s">
        <v>38</v>
      </c>
      <c r="AQ1491" s="3"/>
      <c r="AR1491" s="3"/>
      <c r="AS1491" s="3"/>
      <c r="AT1491" s="3"/>
      <c r="AU1491" s="3"/>
      <c r="AV1491" s="3"/>
      <c r="AW1491" s="3"/>
      <c r="AX1491" s="3"/>
      <c r="AY1491" s="4"/>
    </row>
    <row r="1492" spans="1:51" x14ac:dyDescent="0.25">
      <c r="A1492" s="2" t="s">
        <v>3918</v>
      </c>
      <c r="B1492" s="11" t="s">
        <v>4537</v>
      </c>
      <c r="C1492" s="3">
        <v>3</v>
      </c>
      <c r="D1492" s="3" t="s">
        <v>199</v>
      </c>
      <c r="E1492" s="3" t="s">
        <v>39</v>
      </c>
      <c r="F1492" s="3" t="s">
        <v>2637</v>
      </c>
      <c r="G1492" s="3"/>
      <c r="H1492" s="3" t="s">
        <v>2353</v>
      </c>
      <c r="I1492" s="3" t="s">
        <v>2040</v>
      </c>
      <c r="J1492" s="3" t="s">
        <v>816</v>
      </c>
      <c r="K1492" s="3" t="s">
        <v>1219</v>
      </c>
      <c r="L1492" s="3" t="s">
        <v>4557</v>
      </c>
      <c r="M1492" s="3" t="s">
        <v>2476</v>
      </c>
      <c r="N1492" s="3" t="s">
        <v>4558</v>
      </c>
      <c r="O1492" s="3" t="s">
        <v>2473</v>
      </c>
      <c r="P1492" s="3" t="s">
        <v>2734</v>
      </c>
      <c r="Q1492" s="3" t="s">
        <v>283</v>
      </c>
      <c r="R1492" s="3" t="s">
        <v>206</v>
      </c>
      <c r="S1492" s="3" t="s">
        <v>206</v>
      </c>
      <c r="T1492" s="3" t="s">
        <v>226</v>
      </c>
      <c r="U1492" s="3" t="s">
        <v>230</v>
      </c>
      <c r="V1492" s="3" t="s">
        <v>231</v>
      </c>
      <c r="W1492" s="3" t="s">
        <v>297</v>
      </c>
      <c r="X1492" s="3" t="s">
        <v>278</v>
      </c>
      <c r="Y1492" s="3" t="s">
        <v>2593</v>
      </c>
      <c r="Z1492" s="3" t="s">
        <v>2406</v>
      </c>
      <c r="AA1492" s="3" t="s">
        <v>357</v>
      </c>
      <c r="AB1492" s="3"/>
      <c r="AC1492" s="3" t="s">
        <v>182</v>
      </c>
      <c r="AD1492" s="3" t="s">
        <v>1206</v>
      </c>
      <c r="AE1492" s="3" t="s">
        <v>1144</v>
      </c>
      <c r="AF1492" s="3" t="s">
        <v>1382</v>
      </c>
      <c r="AG1492" s="3" t="s">
        <v>252</v>
      </c>
      <c r="AH1492" s="3">
        <v>0.01</v>
      </c>
      <c r="AI1492" s="3" t="s">
        <v>444</v>
      </c>
      <c r="AJ1492" s="3" t="s">
        <v>5</v>
      </c>
      <c r="AK1492" s="3" t="s">
        <v>4559</v>
      </c>
      <c r="AL1492" s="3" t="s">
        <v>550</v>
      </c>
      <c r="AM1492" s="3" t="s">
        <v>2881</v>
      </c>
      <c r="AN1492" s="3" t="s">
        <v>898</v>
      </c>
      <c r="AO1492" s="3" t="s">
        <v>1530</v>
      </c>
      <c r="AP1492" s="3" t="s">
        <v>38</v>
      </c>
      <c r="AQ1492" s="3"/>
      <c r="AR1492" s="3"/>
      <c r="AS1492" s="3"/>
      <c r="AT1492" s="3"/>
      <c r="AU1492" s="3"/>
      <c r="AV1492" s="3"/>
      <c r="AW1492" s="3"/>
      <c r="AX1492" s="3"/>
      <c r="AY1492" s="4"/>
    </row>
    <row r="1493" spans="1:51" x14ac:dyDescent="0.25">
      <c r="A1493" s="2" t="s">
        <v>3918</v>
      </c>
      <c r="B1493" s="11" t="s">
        <v>4537</v>
      </c>
      <c r="C1493" s="3">
        <v>4</v>
      </c>
      <c r="D1493" s="3" t="s">
        <v>95</v>
      </c>
      <c r="E1493" s="3" t="s">
        <v>2637</v>
      </c>
      <c r="F1493" s="3" t="s">
        <v>218</v>
      </c>
      <c r="G1493" s="3"/>
      <c r="H1493" s="3" t="s">
        <v>3358</v>
      </c>
      <c r="I1493" s="3" t="s">
        <v>233</v>
      </c>
      <c r="J1493" s="3" t="s">
        <v>3179</v>
      </c>
      <c r="K1493" s="3" t="s">
        <v>830</v>
      </c>
      <c r="L1493" s="3" t="s">
        <v>20</v>
      </c>
      <c r="M1493" s="3" t="s">
        <v>4338</v>
      </c>
      <c r="N1493" s="3" t="s">
        <v>4560</v>
      </c>
      <c r="O1493" s="3" t="s">
        <v>4561</v>
      </c>
      <c r="P1493" s="3" t="s">
        <v>2019</v>
      </c>
      <c r="Q1493" s="3" t="s">
        <v>354</v>
      </c>
      <c r="R1493" s="3" t="s">
        <v>206</v>
      </c>
      <c r="S1493" s="3" t="s">
        <v>205</v>
      </c>
      <c r="T1493" s="3" t="s">
        <v>206</v>
      </c>
      <c r="U1493" s="3" t="s">
        <v>230</v>
      </c>
      <c r="V1493" s="3" t="s">
        <v>231</v>
      </c>
      <c r="W1493" s="3" t="s">
        <v>328</v>
      </c>
      <c r="X1493" s="3" t="s">
        <v>235</v>
      </c>
      <c r="Y1493" s="3" t="s">
        <v>1729</v>
      </c>
      <c r="Z1493" s="3" t="s">
        <v>743</v>
      </c>
      <c r="AA1493" s="3" t="s">
        <v>401</v>
      </c>
      <c r="AB1493" s="3"/>
      <c r="AC1493" s="3" t="s">
        <v>30</v>
      </c>
      <c r="AD1493" s="3" t="s">
        <v>703</v>
      </c>
      <c r="AE1493" s="3" t="s">
        <v>700</v>
      </c>
      <c r="AF1493" s="3" t="s">
        <v>111</v>
      </c>
      <c r="AG1493" s="3" t="s">
        <v>235</v>
      </c>
      <c r="AH1493" s="3">
        <v>0.01</v>
      </c>
      <c r="AI1493" s="3" t="s">
        <v>692</v>
      </c>
      <c r="AJ1493" s="3" t="s">
        <v>810</v>
      </c>
      <c r="AK1493" s="3" t="s">
        <v>4562</v>
      </c>
      <c r="AL1493" s="3" t="s">
        <v>2670</v>
      </c>
      <c r="AM1493" s="3" t="s">
        <v>1191</v>
      </c>
      <c r="AN1493" s="3" t="s">
        <v>518</v>
      </c>
      <c r="AO1493" s="3" t="s">
        <v>1895</v>
      </c>
      <c r="AP1493" s="3" t="s">
        <v>38</v>
      </c>
      <c r="AQ1493" s="3"/>
      <c r="AR1493" s="3"/>
      <c r="AS1493" s="3"/>
      <c r="AT1493" s="3"/>
      <c r="AU1493" s="3"/>
      <c r="AV1493" s="3"/>
      <c r="AW1493" s="3"/>
      <c r="AX1493" s="3"/>
      <c r="AY1493" s="4"/>
    </row>
    <row r="1494" spans="1:51" x14ac:dyDescent="0.25">
      <c r="A1494" s="2" t="s">
        <v>3918</v>
      </c>
      <c r="B1494" s="11" t="s">
        <v>4537</v>
      </c>
      <c r="C1494" s="3">
        <v>5</v>
      </c>
      <c r="D1494" s="3" t="s">
        <v>118</v>
      </c>
      <c r="E1494" s="3" t="s">
        <v>218</v>
      </c>
      <c r="F1494" s="3" t="s">
        <v>1662</v>
      </c>
      <c r="G1494" s="3"/>
      <c r="H1494" s="3" t="s">
        <v>796</v>
      </c>
      <c r="I1494" s="3" t="s">
        <v>13</v>
      </c>
      <c r="J1494" s="3" t="s">
        <v>1747</v>
      </c>
      <c r="K1494" s="3" t="s">
        <v>1259</v>
      </c>
      <c r="L1494" s="3" t="s">
        <v>1066</v>
      </c>
      <c r="M1494" s="3" t="s">
        <v>1456</v>
      </c>
      <c r="N1494" s="3" t="s">
        <v>1784</v>
      </c>
      <c r="O1494" s="3" t="s">
        <v>4563</v>
      </c>
      <c r="P1494" s="3" t="s">
        <v>3583</v>
      </c>
      <c r="Q1494" s="3" t="s">
        <v>354</v>
      </c>
      <c r="R1494" s="3" t="s">
        <v>206</v>
      </c>
      <c r="S1494" s="3" t="s">
        <v>472</v>
      </c>
      <c r="T1494" s="3" t="s">
        <v>206</v>
      </c>
      <c r="U1494" s="3" t="s">
        <v>230</v>
      </c>
      <c r="V1494" s="3" t="s">
        <v>231</v>
      </c>
      <c r="W1494" s="3" t="s">
        <v>297</v>
      </c>
      <c r="X1494" s="3" t="s">
        <v>243</v>
      </c>
      <c r="Y1494" s="3"/>
      <c r="Z1494" s="3"/>
      <c r="AA1494" s="3" t="s">
        <v>86</v>
      </c>
      <c r="AB1494" s="3"/>
      <c r="AC1494" s="3" t="s">
        <v>165</v>
      </c>
      <c r="AD1494" s="3" t="s">
        <v>756</v>
      </c>
      <c r="AE1494" s="3" t="s">
        <v>2555</v>
      </c>
      <c r="AF1494" s="3" t="s">
        <v>335</v>
      </c>
      <c r="AG1494" s="3" t="s">
        <v>278</v>
      </c>
      <c r="AH1494" s="3" t="s">
        <v>60</v>
      </c>
      <c r="AI1494" s="3" t="s">
        <v>430</v>
      </c>
      <c r="AJ1494" s="3" t="s">
        <v>1621</v>
      </c>
      <c r="AK1494" s="3" t="s">
        <v>4556</v>
      </c>
      <c r="AL1494" s="3" t="s">
        <v>2760</v>
      </c>
      <c r="AM1494" s="3" t="s">
        <v>2177</v>
      </c>
      <c r="AN1494" s="3" t="s">
        <v>718</v>
      </c>
      <c r="AO1494" s="3" t="s">
        <v>3974</v>
      </c>
      <c r="AP1494" s="3" t="s">
        <v>38</v>
      </c>
      <c r="AQ1494" s="3"/>
      <c r="AR1494" s="3"/>
      <c r="AS1494" s="3"/>
      <c r="AT1494" s="3"/>
      <c r="AU1494" s="3"/>
      <c r="AV1494" s="3"/>
      <c r="AW1494" s="3"/>
      <c r="AX1494" s="3"/>
      <c r="AY1494" s="4"/>
    </row>
    <row r="1495" spans="1:51" x14ac:dyDescent="0.25">
      <c r="A1495" s="2" t="s">
        <v>3918</v>
      </c>
      <c r="B1495" s="11" t="s">
        <v>4537</v>
      </c>
      <c r="C1495" s="3">
        <v>6</v>
      </c>
      <c r="D1495" s="3" t="s">
        <v>138</v>
      </c>
      <c r="E1495" s="3" t="s">
        <v>1662</v>
      </c>
      <c r="F1495" s="3" t="s">
        <v>1748</v>
      </c>
      <c r="G1495" s="3"/>
      <c r="H1495" s="3" t="s">
        <v>1188</v>
      </c>
      <c r="I1495" s="3" t="s">
        <v>3358</v>
      </c>
      <c r="J1495" s="3" t="s">
        <v>1761</v>
      </c>
      <c r="K1495" s="3" t="s">
        <v>2640</v>
      </c>
      <c r="L1495" s="3" t="s">
        <v>1013</v>
      </c>
      <c r="M1495" s="3" t="s">
        <v>4369</v>
      </c>
      <c r="N1495" s="3" t="s">
        <v>4564</v>
      </c>
      <c r="O1495" s="3" t="s">
        <v>1389</v>
      </c>
      <c r="P1495" s="3" t="s">
        <v>3740</v>
      </c>
      <c r="Q1495" s="3" t="s">
        <v>354</v>
      </c>
      <c r="R1495" s="3" t="s">
        <v>206</v>
      </c>
      <c r="S1495" s="3" t="s">
        <v>206</v>
      </c>
      <c r="T1495" s="3" t="s">
        <v>1717</v>
      </c>
      <c r="U1495" s="3" t="s">
        <v>409</v>
      </c>
      <c r="V1495" s="3" t="s">
        <v>231</v>
      </c>
      <c r="W1495" s="3" t="s">
        <v>297</v>
      </c>
      <c r="X1495" s="3" t="s">
        <v>235</v>
      </c>
      <c r="Y1495" s="3"/>
      <c r="Z1495" s="3"/>
      <c r="AA1495" s="3" t="s">
        <v>185</v>
      </c>
      <c r="AB1495" s="3"/>
      <c r="AC1495" s="3" t="s">
        <v>112</v>
      </c>
      <c r="AD1495" s="3" t="s">
        <v>195</v>
      </c>
      <c r="AE1495" s="3" t="s">
        <v>1846</v>
      </c>
      <c r="AF1495" s="3" t="s">
        <v>1382</v>
      </c>
      <c r="AG1495" s="3" t="s">
        <v>83</v>
      </c>
      <c r="AH1495" s="3" t="s">
        <v>60</v>
      </c>
      <c r="AI1495" s="3" t="s">
        <v>1013</v>
      </c>
      <c r="AJ1495" s="3" t="s">
        <v>1424</v>
      </c>
      <c r="AK1495" s="3" t="s">
        <v>3851</v>
      </c>
      <c r="AL1495" s="3" t="s">
        <v>2670</v>
      </c>
      <c r="AM1495" s="3" t="s">
        <v>4565</v>
      </c>
      <c r="AN1495" s="3" t="s">
        <v>152</v>
      </c>
      <c r="AO1495" s="3" t="s">
        <v>1161</v>
      </c>
      <c r="AP1495" s="3" t="s">
        <v>38</v>
      </c>
      <c r="AQ1495" s="3"/>
      <c r="AR1495" s="3"/>
      <c r="AS1495" s="3"/>
      <c r="AT1495" s="3"/>
      <c r="AU1495" s="3"/>
      <c r="AV1495" s="3"/>
      <c r="AW1495" s="3"/>
      <c r="AX1495" s="3"/>
      <c r="AY1495" s="4"/>
    </row>
    <row r="1496" spans="1:51" x14ac:dyDescent="0.25">
      <c r="A1496" s="2" t="s">
        <v>3918</v>
      </c>
      <c r="B1496" s="11" t="s">
        <v>4537</v>
      </c>
      <c r="C1496" s="3">
        <v>7</v>
      </c>
      <c r="D1496" s="3" t="s">
        <v>1072</v>
      </c>
      <c r="E1496" s="3" t="s">
        <v>1748</v>
      </c>
      <c r="F1496" s="3" t="s">
        <v>137</v>
      </c>
      <c r="G1496" s="3"/>
      <c r="H1496" s="3" t="s">
        <v>2000</v>
      </c>
      <c r="I1496" s="3" t="s">
        <v>3297</v>
      </c>
      <c r="J1496" s="3" t="s">
        <v>2017</v>
      </c>
      <c r="K1496" s="3" t="s">
        <v>211</v>
      </c>
      <c r="L1496" s="3" t="s">
        <v>3833</v>
      </c>
      <c r="M1496" s="3" t="s">
        <v>1369</v>
      </c>
      <c r="N1496" s="3" t="s">
        <v>4566</v>
      </c>
      <c r="O1496" s="3" t="s">
        <v>3433</v>
      </c>
      <c r="P1496" s="3" t="s">
        <v>159</v>
      </c>
      <c r="Q1496" s="3" t="s">
        <v>1064</v>
      </c>
      <c r="R1496" s="3" t="s">
        <v>205</v>
      </c>
      <c r="S1496" s="3" t="s">
        <v>206</v>
      </c>
      <c r="T1496" s="3" t="s">
        <v>1717</v>
      </c>
      <c r="U1496" s="3" t="s">
        <v>208</v>
      </c>
      <c r="V1496" s="3" t="s">
        <v>328</v>
      </c>
      <c r="W1496" s="3" t="s">
        <v>297</v>
      </c>
      <c r="X1496" s="3" t="s">
        <v>155</v>
      </c>
      <c r="Y1496" s="3"/>
      <c r="Z1496" s="3"/>
      <c r="AA1496" s="3" t="s">
        <v>1133</v>
      </c>
      <c r="AB1496" s="3"/>
      <c r="AC1496" s="3" t="s">
        <v>182</v>
      </c>
      <c r="AD1496" s="3" t="s">
        <v>726</v>
      </c>
      <c r="AE1496" s="3" t="s">
        <v>1601</v>
      </c>
      <c r="AF1496" s="3" t="s">
        <v>1382</v>
      </c>
      <c r="AG1496" s="3" t="s">
        <v>83</v>
      </c>
      <c r="AH1496" s="3" t="s">
        <v>60</v>
      </c>
      <c r="AI1496" s="3" t="s">
        <v>345</v>
      </c>
      <c r="AJ1496" s="3" t="s">
        <v>240</v>
      </c>
      <c r="AK1496" s="3" t="s">
        <v>3851</v>
      </c>
      <c r="AL1496" s="3" t="s">
        <v>1151</v>
      </c>
      <c r="AM1496" s="3" t="s">
        <v>4127</v>
      </c>
      <c r="AN1496" s="3" t="s">
        <v>152</v>
      </c>
      <c r="AO1496" s="3" t="s">
        <v>3981</v>
      </c>
      <c r="AP1496" s="3" t="s">
        <v>38</v>
      </c>
      <c r="AQ1496" s="3"/>
      <c r="AR1496" s="3"/>
      <c r="AS1496" s="3"/>
      <c r="AT1496" s="3"/>
      <c r="AU1496" s="3"/>
      <c r="AV1496" s="3"/>
      <c r="AW1496" s="3"/>
      <c r="AX1496" s="3"/>
      <c r="AY1496" s="4"/>
    </row>
    <row r="1497" spans="1:51" x14ac:dyDescent="0.25">
      <c r="A1497" s="2" t="s">
        <v>997</v>
      </c>
      <c r="B1497" s="11" t="s">
        <v>4537</v>
      </c>
      <c r="C1497" s="3">
        <v>1</v>
      </c>
      <c r="D1497" s="3" t="s">
        <v>660</v>
      </c>
      <c r="E1497" s="3" t="s">
        <v>4</v>
      </c>
      <c r="F1497" s="3" t="s">
        <v>492</v>
      </c>
      <c r="G1497" s="3"/>
      <c r="H1497" s="3" t="s">
        <v>375</v>
      </c>
      <c r="I1497" s="3" t="s">
        <v>55</v>
      </c>
      <c r="J1497" s="3" t="s">
        <v>88</v>
      </c>
      <c r="K1497" s="3" t="s">
        <v>555</v>
      </c>
      <c r="L1497" s="3" t="s">
        <v>1801</v>
      </c>
      <c r="M1497" s="3" t="s">
        <v>2733</v>
      </c>
      <c r="N1497" s="3" t="s">
        <v>3859</v>
      </c>
      <c r="O1497" s="3" t="s">
        <v>4567</v>
      </c>
      <c r="P1497" s="3"/>
      <c r="Q1497" s="3" t="s">
        <v>169</v>
      </c>
      <c r="R1497" s="3" t="s">
        <v>1717</v>
      </c>
      <c r="S1497" s="3" t="s">
        <v>1716</v>
      </c>
      <c r="T1497" s="3" t="s">
        <v>227</v>
      </c>
      <c r="U1497" s="3" t="s">
        <v>472</v>
      </c>
      <c r="V1497" s="3" t="s">
        <v>343</v>
      </c>
      <c r="W1497" s="3" t="s">
        <v>205</v>
      </c>
      <c r="X1497" s="3" t="s">
        <v>764</v>
      </c>
      <c r="Y1497" s="3" t="s">
        <v>4568</v>
      </c>
      <c r="Z1497" s="3" t="s">
        <v>3303</v>
      </c>
      <c r="AA1497" s="3" t="s">
        <v>346</v>
      </c>
      <c r="AB1497" s="3" t="s">
        <v>2504</v>
      </c>
      <c r="AC1497" s="3" t="s">
        <v>58</v>
      </c>
      <c r="AD1497" s="3" t="s">
        <v>4569</v>
      </c>
      <c r="AE1497" s="3" t="s">
        <v>1482</v>
      </c>
      <c r="AF1497" s="3" t="s">
        <v>178</v>
      </c>
      <c r="AG1497" s="3" t="s">
        <v>27</v>
      </c>
      <c r="AH1497" s="3" t="s">
        <v>55</v>
      </c>
      <c r="AI1497" s="3" t="s">
        <v>2937</v>
      </c>
      <c r="AJ1497" s="3" t="s">
        <v>3539</v>
      </c>
      <c r="AK1497" s="3" t="s">
        <v>4137</v>
      </c>
      <c r="AL1497" s="3" t="s">
        <v>2267</v>
      </c>
      <c r="AM1497" s="3" t="s">
        <v>4570</v>
      </c>
      <c r="AN1497" s="3" t="s">
        <v>1087</v>
      </c>
      <c r="AO1497" s="3" t="s">
        <v>832</v>
      </c>
      <c r="AP1497" s="3" t="s">
        <v>38</v>
      </c>
      <c r="AQ1497" s="3"/>
      <c r="AR1497" s="3"/>
      <c r="AS1497" s="3"/>
      <c r="AT1497" s="3"/>
      <c r="AU1497" s="3"/>
      <c r="AV1497" s="3"/>
      <c r="AW1497" s="3"/>
      <c r="AX1497" s="3"/>
      <c r="AY1497" s="4"/>
    </row>
    <row r="1498" spans="1:51" x14ac:dyDescent="0.25">
      <c r="A1498" s="2" t="s">
        <v>997</v>
      </c>
      <c r="B1498" s="11" t="s">
        <v>4537</v>
      </c>
      <c r="C1498" s="3">
        <v>2</v>
      </c>
      <c r="D1498" s="3" t="s">
        <v>684</v>
      </c>
      <c r="E1498" s="3" t="s">
        <v>492</v>
      </c>
      <c r="F1498" s="3" t="s">
        <v>404</v>
      </c>
      <c r="G1498" s="3"/>
      <c r="H1498" s="3" t="s">
        <v>400</v>
      </c>
      <c r="I1498" s="3" t="s">
        <v>736</v>
      </c>
      <c r="J1498" s="3" t="s">
        <v>391</v>
      </c>
      <c r="K1498" s="3" t="s">
        <v>594</v>
      </c>
      <c r="L1498" s="3" t="s">
        <v>152</v>
      </c>
      <c r="M1498" s="3" t="s">
        <v>216</v>
      </c>
      <c r="N1498" s="3" t="s">
        <v>4346</v>
      </c>
      <c r="O1498" s="3" t="s">
        <v>4571</v>
      </c>
      <c r="P1498" s="3"/>
      <c r="Q1498" s="3" t="s">
        <v>169</v>
      </c>
      <c r="R1498" s="3" t="s">
        <v>463</v>
      </c>
      <c r="S1498" s="3" t="s">
        <v>463</v>
      </c>
      <c r="T1498" s="3" t="s">
        <v>1716</v>
      </c>
      <c r="U1498" s="3" t="s">
        <v>269</v>
      </c>
      <c r="V1498" s="3" t="s">
        <v>226</v>
      </c>
      <c r="W1498" s="3" t="s">
        <v>206</v>
      </c>
      <c r="X1498" s="3" t="s">
        <v>808</v>
      </c>
      <c r="Y1498" s="3" t="s">
        <v>4572</v>
      </c>
      <c r="Z1498" s="3" t="s">
        <v>2698</v>
      </c>
      <c r="AA1498" s="3" t="s">
        <v>406</v>
      </c>
      <c r="AB1498" s="3" t="s">
        <v>580</v>
      </c>
      <c r="AC1498" s="3" t="s">
        <v>458</v>
      </c>
      <c r="AD1498" s="3" t="s">
        <v>1752</v>
      </c>
      <c r="AE1498" s="3" t="s">
        <v>2384</v>
      </c>
      <c r="AF1498" s="3" t="s">
        <v>255</v>
      </c>
      <c r="AG1498" s="3" t="s">
        <v>154</v>
      </c>
      <c r="AH1498" s="3" t="s">
        <v>111</v>
      </c>
      <c r="AI1498" s="3" t="s">
        <v>4573</v>
      </c>
      <c r="AJ1498" s="3" t="s">
        <v>161</v>
      </c>
      <c r="AK1498" s="3" t="s">
        <v>4574</v>
      </c>
      <c r="AL1498" s="3" t="s">
        <v>507</v>
      </c>
      <c r="AM1498" s="3" t="s">
        <v>2274</v>
      </c>
      <c r="AN1498" s="3" t="s">
        <v>537</v>
      </c>
      <c r="AO1498" s="3" t="s">
        <v>4575</v>
      </c>
      <c r="AP1498" s="3" t="s">
        <v>38</v>
      </c>
      <c r="AQ1498" s="3"/>
      <c r="AR1498" s="3"/>
      <c r="AS1498" s="3"/>
      <c r="AT1498" s="3"/>
      <c r="AU1498" s="3"/>
      <c r="AV1498" s="3"/>
      <c r="AW1498" s="3"/>
      <c r="AX1498" s="3"/>
      <c r="AY1498" s="4"/>
    </row>
    <row r="1499" spans="1:51" x14ac:dyDescent="0.25">
      <c r="A1499" s="2" t="s">
        <v>997</v>
      </c>
      <c r="B1499" s="11" t="s">
        <v>4537</v>
      </c>
      <c r="C1499" s="3">
        <v>3</v>
      </c>
      <c r="D1499" s="3" t="s">
        <v>702</v>
      </c>
      <c r="E1499" s="3" t="s">
        <v>404</v>
      </c>
      <c r="F1499" s="3" t="s">
        <v>2979</v>
      </c>
      <c r="G1499" s="3"/>
      <c r="H1499" s="3" t="s">
        <v>375</v>
      </c>
      <c r="I1499" s="3" t="s">
        <v>335</v>
      </c>
      <c r="J1499" s="3" t="s">
        <v>391</v>
      </c>
      <c r="K1499" s="3" t="s">
        <v>190</v>
      </c>
      <c r="L1499" s="3" t="s">
        <v>799</v>
      </c>
      <c r="M1499" s="3" t="s">
        <v>7</v>
      </c>
      <c r="N1499" s="3" t="s">
        <v>4576</v>
      </c>
      <c r="O1499" s="3" t="s">
        <v>4577</v>
      </c>
      <c r="P1499" s="3" t="s">
        <v>798</v>
      </c>
      <c r="Q1499" s="3" t="s">
        <v>169</v>
      </c>
      <c r="R1499" s="3" t="s">
        <v>285</v>
      </c>
      <c r="S1499" s="3" t="s">
        <v>285</v>
      </c>
      <c r="T1499" s="3" t="s">
        <v>954</v>
      </c>
      <c r="U1499" s="3" t="s">
        <v>265</v>
      </c>
      <c r="V1499" s="3" t="s">
        <v>249</v>
      </c>
      <c r="W1499" s="3" t="s">
        <v>265</v>
      </c>
      <c r="X1499" s="3" t="s">
        <v>446</v>
      </c>
      <c r="Y1499" s="3" t="s">
        <v>3892</v>
      </c>
      <c r="Z1499" s="3" t="s">
        <v>2406</v>
      </c>
      <c r="AA1499" s="3" t="s">
        <v>547</v>
      </c>
      <c r="AB1499" s="3" t="s">
        <v>3479</v>
      </c>
      <c r="AC1499" s="3" t="s">
        <v>270</v>
      </c>
      <c r="AD1499" s="3" t="s">
        <v>4578</v>
      </c>
      <c r="AE1499" s="3" t="s">
        <v>1406</v>
      </c>
      <c r="AF1499" s="3"/>
      <c r="AG1499" s="3" t="s">
        <v>788</v>
      </c>
      <c r="AH1499" s="3" t="s">
        <v>155</v>
      </c>
      <c r="AI1499" s="3"/>
      <c r="AJ1499" s="3" t="s">
        <v>873</v>
      </c>
      <c r="AK1499" s="3" t="s">
        <v>4579</v>
      </c>
      <c r="AL1499" s="3" t="s">
        <v>2654</v>
      </c>
      <c r="AM1499" s="3" t="s">
        <v>4580</v>
      </c>
      <c r="AN1499" s="3" t="s">
        <v>1782</v>
      </c>
      <c r="AO1499" s="3" t="s">
        <v>2007</v>
      </c>
      <c r="AP1499" s="3" t="s">
        <v>38</v>
      </c>
      <c r="AQ1499" s="3"/>
      <c r="AR1499" s="3"/>
      <c r="AS1499" s="3"/>
      <c r="AT1499" s="3"/>
      <c r="AU1499" s="3"/>
      <c r="AV1499" s="3"/>
      <c r="AW1499" s="3"/>
      <c r="AX1499" s="3"/>
      <c r="AY1499" s="4"/>
    </row>
    <row r="1500" spans="1:51" x14ac:dyDescent="0.25">
      <c r="A1500" s="2" t="s">
        <v>997</v>
      </c>
      <c r="B1500" s="11" t="s">
        <v>4537</v>
      </c>
      <c r="C1500" s="3">
        <v>4</v>
      </c>
      <c r="D1500" s="3" t="s">
        <v>2741</v>
      </c>
      <c r="E1500" s="3" t="s">
        <v>2979</v>
      </c>
      <c r="F1500" s="3" t="s">
        <v>2667</v>
      </c>
      <c r="G1500" s="3"/>
      <c r="H1500" s="3" t="s">
        <v>270</v>
      </c>
      <c r="I1500" s="3" t="s">
        <v>438</v>
      </c>
      <c r="J1500" s="3" t="s">
        <v>1401</v>
      </c>
      <c r="K1500" s="3" t="s">
        <v>434</v>
      </c>
      <c r="L1500" s="3" t="s">
        <v>4575</v>
      </c>
      <c r="M1500" s="3" t="s">
        <v>2971</v>
      </c>
      <c r="N1500" s="3" t="s">
        <v>4581</v>
      </c>
      <c r="O1500" s="3" t="s">
        <v>3759</v>
      </c>
      <c r="P1500" s="3" t="s">
        <v>458</v>
      </c>
      <c r="Q1500" s="3" t="s">
        <v>283</v>
      </c>
      <c r="R1500" s="3" t="s">
        <v>868</v>
      </c>
      <c r="S1500" s="3" t="s">
        <v>869</v>
      </c>
      <c r="T1500" s="3" t="s">
        <v>285</v>
      </c>
      <c r="U1500" s="3" t="s">
        <v>1728</v>
      </c>
      <c r="V1500" s="3" t="s">
        <v>284</v>
      </c>
      <c r="W1500" s="3" t="s">
        <v>1728</v>
      </c>
      <c r="X1500" s="3" t="s">
        <v>235</v>
      </c>
      <c r="Y1500" s="3" t="s">
        <v>3287</v>
      </c>
      <c r="Z1500" s="3" t="s">
        <v>743</v>
      </c>
      <c r="AA1500" s="3" t="s">
        <v>66</v>
      </c>
      <c r="AB1500" s="3" t="s">
        <v>2455</v>
      </c>
      <c r="AC1500" s="3" t="s">
        <v>153</v>
      </c>
      <c r="AD1500" s="3" t="s">
        <v>1838</v>
      </c>
      <c r="AE1500" s="3" t="s">
        <v>4046</v>
      </c>
      <c r="AF1500" s="3" t="s">
        <v>215</v>
      </c>
      <c r="AG1500" s="3" t="s">
        <v>31</v>
      </c>
      <c r="AH1500" s="3" t="s">
        <v>155</v>
      </c>
      <c r="AI1500" s="3" t="s">
        <v>292</v>
      </c>
      <c r="AJ1500" s="3" t="s">
        <v>62</v>
      </c>
      <c r="AK1500" s="3" t="s">
        <v>113</v>
      </c>
      <c r="AL1500" s="3" t="s">
        <v>1151</v>
      </c>
      <c r="AM1500" s="3" t="s">
        <v>688</v>
      </c>
      <c r="AN1500" s="3" t="s">
        <v>185</v>
      </c>
      <c r="AO1500" s="3" t="s">
        <v>2055</v>
      </c>
      <c r="AP1500" s="3" t="s">
        <v>38</v>
      </c>
      <c r="AQ1500" s="3"/>
      <c r="AR1500" s="3"/>
      <c r="AS1500" s="3"/>
      <c r="AT1500" s="3"/>
      <c r="AU1500" s="3"/>
      <c r="AV1500" s="3"/>
      <c r="AW1500" s="3"/>
      <c r="AX1500" s="3"/>
      <c r="AY1500" s="4"/>
    </row>
    <row r="1501" spans="1:51" x14ac:dyDescent="0.25">
      <c r="A1501" s="2" t="s">
        <v>997</v>
      </c>
      <c r="B1501" s="11" t="s">
        <v>4537</v>
      </c>
      <c r="C1501" s="3">
        <v>5</v>
      </c>
      <c r="D1501" s="3" t="s">
        <v>2749</v>
      </c>
      <c r="E1501" s="3" t="s">
        <v>2667</v>
      </c>
      <c r="F1501" s="3" t="s">
        <v>2626</v>
      </c>
      <c r="G1501" s="3"/>
      <c r="H1501" s="3" t="s">
        <v>292</v>
      </c>
      <c r="I1501" s="3" t="s">
        <v>412</v>
      </c>
      <c r="J1501" s="3" t="s">
        <v>59</v>
      </c>
      <c r="K1501" s="3" t="s">
        <v>424</v>
      </c>
      <c r="L1501" s="3" t="s">
        <v>1889</v>
      </c>
      <c r="M1501" s="3" t="s">
        <v>1027</v>
      </c>
      <c r="N1501" s="3" t="s">
        <v>4582</v>
      </c>
      <c r="O1501" s="3" t="s">
        <v>4583</v>
      </c>
      <c r="P1501" s="3" t="s">
        <v>3579</v>
      </c>
      <c r="Q1501" s="3" t="s">
        <v>283</v>
      </c>
      <c r="R1501" s="3" t="s">
        <v>886</v>
      </c>
      <c r="S1501" s="3" t="s">
        <v>885</v>
      </c>
      <c r="T1501" s="3" t="s">
        <v>285</v>
      </c>
      <c r="U1501" s="3" t="s">
        <v>954</v>
      </c>
      <c r="V1501" s="3" t="s">
        <v>869</v>
      </c>
      <c r="W1501" s="3" t="s">
        <v>284</v>
      </c>
      <c r="X1501" s="3" t="s">
        <v>155</v>
      </c>
      <c r="Y1501" s="3"/>
      <c r="Z1501" s="3"/>
      <c r="AA1501" s="3" t="s">
        <v>66</v>
      </c>
      <c r="AB1501" s="3" t="s">
        <v>1358</v>
      </c>
      <c r="AC1501" s="3" t="s">
        <v>974</v>
      </c>
      <c r="AD1501" s="3" t="s">
        <v>4584</v>
      </c>
      <c r="AE1501" s="3"/>
      <c r="AF1501" s="3" t="s">
        <v>215</v>
      </c>
      <c r="AG1501" s="3"/>
      <c r="AH1501" s="3"/>
      <c r="AI1501" s="3"/>
      <c r="AJ1501" s="3" t="s">
        <v>62</v>
      </c>
      <c r="AK1501" s="3" t="s">
        <v>2556</v>
      </c>
      <c r="AL1501" s="3" t="s">
        <v>893</v>
      </c>
      <c r="AM1501" s="3" t="s">
        <v>4542</v>
      </c>
      <c r="AN1501" s="3" t="s">
        <v>193</v>
      </c>
      <c r="AO1501" s="3" t="s">
        <v>3547</v>
      </c>
      <c r="AP1501" s="3" t="s">
        <v>38</v>
      </c>
      <c r="AQ1501" s="3"/>
      <c r="AR1501" s="3"/>
      <c r="AS1501" s="3"/>
      <c r="AT1501" s="3"/>
      <c r="AU1501" s="3"/>
      <c r="AV1501" s="3"/>
      <c r="AW1501" s="3"/>
      <c r="AX1501" s="3"/>
      <c r="AY1501" s="4"/>
    </row>
    <row r="1502" spans="1:51" x14ac:dyDescent="0.25">
      <c r="A1502" s="2" t="s">
        <v>997</v>
      </c>
      <c r="B1502" s="11" t="s">
        <v>4537</v>
      </c>
      <c r="C1502" s="3">
        <v>6</v>
      </c>
      <c r="D1502" s="3" t="s">
        <v>763</v>
      </c>
      <c r="E1502" s="3" t="s">
        <v>2626</v>
      </c>
      <c r="F1502" s="3" t="s">
        <v>2093</v>
      </c>
      <c r="G1502" s="3"/>
      <c r="H1502" s="3" t="s">
        <v>30</v>
      </c>
      <c r="I1502" s="3" t="s">
        <v>55</v>
      </c>
      <c r="J1502" s="3" t="s">
        <v>111</v>
      </c>
      <c r="K1502" s="3" t="s">
        <v>27</v>
      </c>
      <c r="L1502" s="3" t="s">
        <v>184</v>
      </c>
      <c r="M1502" s="3" t="s">
        <v>2720</v>
      </c>
      <c r="N1502" s="3" t="s">
        <v>625</v>
      </c>
      <c r="O1502" s="3" t="s">
        <v>4585</v>
      </c>
      <c r="P1502" s="3"/>
      <c r="Q1502" s="3" t="s">
        <v>6</v>
      </c>
      <c r="R1502" s="3" t="s">
        <v>869</v>
      </c>
      <c r="S1502" s="3" t="s">
        <v>285</v>
      </c>
      <c r="T1502" s="3" t="s">
        <v>1728</v>
      </c>
      <c r="U1502" s="3" t="s">
        <v>249</v>
      </c>
      <c r="V1502" s="3" t="s">
        <v>904</v>
      </c>
      <c r="W1502" s="3" t="s">
        <v>904</v>
      </c>
      <c r="X1502" s="3" t="s">
        <v>478</v>
      </c>
      <c r="Y1502" s="3"/>
      <c r="Z1502" s="3"/>
      <c r="AA1502" s="3" t="s">
        <v>727</v>
      </c>
      <c r="AB1502" s="3" t="s">
        <v>1651</v>
      </c>
      <c r="AC1502" s="3" t="s">
        <v>3896</v>
      </c>
      <c r="AD1502" s="3" t="s">
        <v>598</v>
      </c>
      <c r="AE1502" s="3"/>
      <c r="AF1502" s="3"/>
      <c r="AG1502" s="3"/>
      <c r="AH1502" s="3"/>
      <c r="AI1502" s="3"/>
      <c r="AJ1502" s="3" t="s">
        <v>1405</v>
      </c>
      <c r="AK1502" s="3" t="s">
        <v>3195</v>
      </c>
      <c r="AL1502" s="3" t="s">
        <v>2670</v>
      </c>
      <c r="AM1502" s="3" t="s">
        <v>4586</v>
      </c>
      <c r="AN1502" s="3" t="s">
        <v>1107</v>
      </c>
      <c r="AO1502" s="3" t="s">
        <v>3062</v>
      </c>
      <c r="AP1502" s="3" t="s">
        <v>38</v>
      </c>
      <c r="AQ1502" s="3"/>
      <c r="AR1502" s="3"/>
      <c r="AS1502" s="3"/>
      <c r="AT1502" s="3"/>
      <c r="AU1502" s="3"/>
      <c r="AV1502" s="3"/>
      <c r="AW1502" s="3"/>
      <c r="AX1502" s="3"/>
      <c r="AY1502" s="4"/>
    </row>
    <row r="1503" spans="1:51" x14ac:dyDescent="0.25">
      <c r="A1503" s="2" t="s">
        <v>997</v>
      </c>
      <c r="B1503" s="11" t="s">
        <v>4537</v>
      </c>
      <c r="C1503" s="3">
        <v>7</v>
      </c>
      <c r="D1503" s="3" t="s">
        <v>1003</v>
      </c>
      <c r="E1503" s="3" t="s">
        <v>2093</v>
      </c>
      <c r="F1503" s="3" t="s">
        <v>633</v>
      </c>
      <c r="G1503" s="3"/>
      <c r="H1503" s="3" t="s">
        <v>1116</v>
      </c>
      <c r="I1503" s="3" t="s">
        <v>995</v>
      </c>
      <c r="J1503" s="3" t="s">
        <v>478</v>
      </c>
      <c r="K1503" s="3" t="s">
        <v>200</v>
      </c>
      <c r="L1503" s="3" t="s">
        <v>190</v>
      </c>
      <c r="M1503" s="3" t="s">
        <v>1096</v>
      </c>
      <c r="N1503" s="3" t="s">
        <v>1732</v>
      </c>
      <c r="O1503" s="3" t="s">
        <v>4587</v>
      </c>
      <c r="P1503" s="3" t="s">
        <v>1203</v>
      </c>
      <c r="Q1503" s="3" t="s">
        <v>6</v>
      </c>
      <c r="R1503" s="3" t="s">
        <v>885</v>
      </c>
      <c r="S1503" s="3" t="s">
        <v>869</v>
      </c>
      <c r="T1503" s="3" t="s">
        <v>284</v>
      </c>
      <c r="U1503" s="3" t="s">
        <v>954</v>
      </c>
      <c r="V1503" s="3" t="s">
        <v>954</v>
      </c>
      <c r="W1503" s="3" t="s">
        <v>869</v>
      </c>
      <c r="X1503" s="3" t="s">
        <v>235</v>
      </c>
      <c r="Y1503" s="3"/>
      <c r="Z1503" s="3"/>
      <c r="AA1503" s="3" t="s">
        <v>26</v>
      </c>
      <c r="AB1503" s="3" t="s">
        <v>4588</v>
      </c>
      <c r="AC1503" s="3" t="s">
        <v>3046</v>
      </c>
      <c r="AD1503" s="3" t="s">
        <v>2150</v>
      </c>
      <c r="AE1503" s="3"/>
      <c r="AF1503" s="3"/>
      <c r="AG1503" s="3"/>
      <c r="AH1503" s="3"/>
      <c r="AI1503" s="3"/>
      <c r="AJ1503" s="3" t="s">
        <v>32</v>
      </c>
      <c r="AK1503" s="3" t="s">
        <v>4589</v>
      </c>
      <c r="AL1503" s="3" t="s">
        <v>2267</v>
      </c>
      <c r="AM1503" s="3" t="s">
        <v>1849</v>
      </c>
      <c r="AN1503" s="3" t="s">
        <v>928</v>
      </c>
      <c r="AO1503" s="3" t="s">
        <v>3967</v>
      </c>
      <c r="AP1503" s="3" t="s">
        <v>38</v>
      </c>
      <c r="AQ1503" s="3"/>
      <c r="AR1503" s="3"/>
      <c r="AS1503" s="3"/>
      <c r="AT1503" s="3"/>
      <c r="AU1503" s="3"/>
      <c r="AV1503" s="3"/>
      <c r="AW1503" s="3"/>
      <c r="AX1503" s="3"/>
      <c r="AY1503" s="4"/>
    </row>
    <row r="1504" spans="1:51" x14ac:dyDescent="0.25">
      <c r="A1504" s="2" t="s">
        <v>198</v>
      </c>
      <c r="B1504" s="11" t="s">
        <v>4537</v>
      </c>
      <c r="C1504" s="3">
        <v>1</v>
      </c>
      <c r="D1504" s="3" t="s">
        <v>660</v>
      </c>
      <c r="E1504" s="3" t="s">
        <v>4</v>
      </c>
      <c r="F1504" s="3" t="s">
        <v>1820</v>
      </c>
      <c r="G1504" s="3"/>
      <c r="H1504" s="3" t="s">
        <v>166</v>
      </c>
      <c r="I1504" s="3" t="s">
        <v>974</v>
      </c>
      <c r="J1504" s="3" t="s">
        <v>4012</v>
      </c>
      <c r="K1504" s="3" t="s">
        <v>18</v>
      </c>
      <c r="L1504" s="3" t="s">
        <v>1073</v>
      </c>
      <c r="M1504" s="3" t="s">
        <v>2933</v>
      </c>
      <c r="N1504" s="3" t="s">
        <v>813</v>
      </c>
      <c r="O1504" s="3" t="s">
        <v>4590</v>
      </c>
      <c r="P1504" s="3" t="s">
        <v>602</v>
      </c>
      <c r="Q1504" s="3" t="s">
        <v>6</v>
      </c>
      <c r="R1504" s="3" t="s">
        <v>463</v>
      </c>
      <c r="S1504" s="3" t="s">
        <v>343</v>
      </c>
      <c r="T1504" s="3" t="s">
        <v>249</v>
      </c>
      <c r="U1504" s="3" t="s">
        <v>472</v>
      </c>
      <c r="V1504" s="3" t="s">
        <v>343</v>
      </c>
      <c r="W1504" s="3" t="s">
        <v>463</v>
      </c>
      <c r="X1504" s="3" t="s">
        <v>406</v>
      </c>
      <c r="Y1504" s="3" t="s">
        <v>4591</v>
      </c>
      <c r="Z1504" s="3" t="s">
        <v>4592</v>
      </c>
      <c r="AA1504" s="3" t="s">
        <v>437</v>
      </c>
      <c r="AB1504" s="3" t="s">
        <v>2712</v>
      </c>
      <c r="AC1504" s="3" t="s">
        <v>418</v>
      </c>
      <c r="AD1504" s="3" t="s">
        <v>4593</v>
      </c>
      <c r="AE1504" s="3"/>
      <c r="AF1504" s="3"/>
      <c r="AG1504" s="3"/>
      <c r="AH1504" s="3"/>
      <c r="AI1504" s="3"/>
      <c r="AJ1504" s="3" t="s">
        <v>3552</v>
      </c>
      <c r="AK1504" s="3" t="s">
        <v>4594</v>
      </c>
      <c r="AL1504" s="3" t="s">
        <v>603</v>
      </c>
      <c r="AM1504" s="3" t="s">
        <v>2508</v>
      </c>
      <c r="AN1504" s="3" t="s">
        <v>1941</v>
      </c>
      <c r="AO1504" s="3" t="s">
        <v>1682</v>
      </c>
      <c r="AP1504" s="3" t="s">
        <v>38</v>
      </c>
      <c r="AQ1504" s="3"/>
      <c r="AR1504" s="3"/>
      <c r="AS1504" s="3"/>
      <c r="AT1504" s="3"/>
      <c r="AU1504" s="3"/>
      <c r="AV1504" s="3"/>
      <c r="AW1504" s="3"/>
      <c r="AX1504" s="3"/>
      <c r="AY1504" s="4"/>
    </row>
    <row r="1505" spans="1:51" x14ac:dyDescent="0.25">
      <c r="A1505" s="2" t="s">
        <v>198</v>
      </c>
      <c r="B1505" s="11" t="s">
        <v>4537</v>
      </c>
      <c r="C1505" s="3">
        <v>2</v>
      </c>
      <c r="D1505" s="3" t="s">
        <v>684</v>
      </c>
      <c r="E1505" s="3" t="s">
        <v>1820</v>
      </c>
      <c r="F1505" s="3" t="s">
        <v>384</v>
      </c>
      <c r="G1505" s="3"/>
      <c r="H1505" s="3" t="s">
        <v>382</v>
      </c>
      <c r="I1505" s="3" t="s">
        <v>1782</v>
      </c>
      <c r="J1505" s="3" t="s">
        <v>1371</v>
      </c>
      <c r="K1505" s="3" t="s">
        <v>20</v>
      </c>
      <c r="L1505" s="3" t="s">
        <v>2459</v>
      </c>
      <c r="M1505" s="3" t="s">
        <v>4595</v>
      </c>
      <c r="N1505" s="3" t="s">
        <v>4596</v>
      </c>
      <c r="O1505" s="3" t="s">
        <v>4597</v>
      </c>
      <c r="P1505" s="3" t="s">
        <v>552</v>
      </c>
      <c r="Q1505" s="3" t="s">
        <v>354</v>
      </c>
      <c r="R1505" s="3" t="s">
        <v>228</v>
      </c>
      <c r="S1505" s="3" t="s">
        <v>1717</v>
      </c>
      <c r="T1505" s="3" t="s">
        <v>904</v>
      </c>
      <c r="U1505" s="3" t="s">
        <v>269</v>
      </c>
      <c r="V1505" s="3" t="s">
        <v>205</v>
      </c>
      <c r="W1505" s="3" t="s">
        <v>206</v>
      </c>
      <c r="X1505" s="3" t="s">
        <v>376</v>
      </c>
      <c r="Y1505" s="3" t="s">
        <v>2033</v>
      </c>
      <c r="Z1505" s="3" t="s">
        <v>2964</v>
      </c>
      <c r="AA1505" s="3" t="s">
        <v>66</v>
      </c>
      <c r="AB1505" s="3" t="s">
        <v>850</v>
      </c>
      <c r="AC1505" s="3" t="s">
        <v>278</v>
      </c>
      <c r="AD1505" s="3" t="s">
        <v>4598</v>
      </c>
      <c r="AE1505" s="3"/>
      <c r="AF1505" s="3"/>
      <c r="AG1505" s="3"/>
      <c r="AH1505" s="3"/>
      <c r="AI1505" s="3"/>
      <c r="AJ1505" s="3" t="s">
        <v>258</v>
      </c>
      <c r="AK1505" s="3" t="s">
        <v>4599</v>
      </c>
      <c r="AL1505" s="3" t="s">
        <v>2670</v>
      </c>
      <c r="AM1505" s="3" t="s">
        <v>2010</v>
      </c>
      <c r="AN1505" s="3" t="s">
        <v>898</v>
      </c>
      <c r="AO1505" s="3" t="s">
        <v>1685</v>
      </c>
      <c r="AP1505" s="3" t="s">
        <v>38</v>
      </c>
      <c r="AQ1505" s="3"/>
      <c r="AR1505" s="3"/>
      <c r="AS1505" s="3"/>
      <c r="AT1505" s="3"/>
      <c r="AU1505" s="3"/>
      <c r="AV1505" s="3"/>
      <c r="AW1505" s="3"/>
      <c r="AX1505" s="3"/>
      <c r="AY1505" s="4"/>
    </row>
    <row r="1506" spans="1:51" x14ac:dyDescent="0.25">
      <c r="A1506" s="2" t="s">
        <v>198</v>
      </c>
      <c r="B1506" s="11" t="s">
        <v>4537</v>
      </c>
      <c r="C1506" s="3">
        <v>3</v>
      </c>
      <c r="D1506" s="3" t="s">
        <v>702</v>
      </c>
      <c r="E1506" s="3" t="s">
        <v>384</v>
      </c>
      <c r="F1506" s="3" t="s">
        <v>1810</v>
      </c>
      <c r="G1506" s="3"/>
      <c r="H1506" s="3" t="s">
        <v>111</v>
      </c>
      <c r="I1506" s="3" t="s">
        <v>1116</v>
      </c>
      <c r="J1506" s="3" t="s">
        <v>57</v>
      </c>
      <c r="K1506" s="3" t="s">
        <v>2707</v>
      </c>
      <c r="L1506" s="3" t="s">
        <v>530</v>
      </c>
      <c r="M1506" s="3" t="s">
        <v>2364</v>
      </c>
      <c r="N1506" s="3" t="s">
        <v>4600</v>
      </c>
      <c r="O1506" s="3" t="s">
        <v>3623</v>
      </c>
      <c r="P1506" s="3" t="s">
        <v>87</v>
      </c>
      <c r="Q1506" s="3" t="s">
        <v>354</v>
      </c>
      <c r="R1506" s="3" t="s">
        <v>228</v>
      </c>
      <c r="S1506" s="3" t="s">
        <v>1716</v>
      </c>
      <c r="T1506" s="3" t="s">
        <v>266</v>
      </c>
      <c r="U1506" s="3" t="s">
        <v>472</v>
      </c>
      <c r="V1506" s="3" t="s">
        <v>343</v>
      </c>
      <c r="W1506" s="3" t="s">
        <v>206</v>
      </c>
      <c r="X1506" s="3" t="s">
        <v>190</v>
      </c>
      <c r="Y1506" s="3" t="s">
        <v>2634</v>
      </c>
      <c r="Z1506" s="3" t="s">
        <v>2866</v>
      </c>
      <c r="AA1506" s="3" t="s">
        <v>928</v>
      </c>
      <c r="AB1506" s="3" t="s">
        <v>850</v>
      </c>
      <c r="AC1506" s="3" t="s">
        <v>278</v>
      </c>
      <c r="AD1506" s="3" t="s">
        <v>25</v>
      </c>
      <c r="AE1506" s="3"/>
      <c r="AF1506" s="3"/>
      <c r="AG1506" s="3"/>
      <c r="AH1506" s="3"/>
      <c r="AI1506" s="3"/>
      <c r="AJ1506" s="3" t="s">
        <v>3019</v>
      </c>
      <c r="AK1506" s="3" t="s">
        <v>4601</v>
      </c>
      <c r="AL1506" s="3" t="s">
        <v>2192</v>
      </c>
      <c r="AM1506" s="3" t="s">
        <v>3608</v>
      </c>
      <c r="AN1506" s="3" t="s">
        <v>631</v>
      </c>
      <c r="AO1506" s="3" t="s">
        <v>2139</v>
      </c>
      <c r="AP1506" s="3" t="s">
        <v>38</v>
      </c>
      <c r="AQ1506" s="3"/>
      <c r="AR1506" s="3"/>
      <c r="AS1506" s="3"/>
      <c r="AT1506" s="3"/>
      <c r="AU1506" s="3"/>
      <c r="AV1506" s="3"/>
      <c r="AW1506" s="3"/>
      <c r="AX1506" s="3"/>
      <c r="AY1506" s="4"/>
    </row>
    <row r="1507" spans="1:51" x14ac:dyDescent="0.25">
      <c r="A1507" s="2" t="s">
        <v>198</v>
      </c>
      <c r="B1507" s="11" t="s">
        <v>4537</v>
      </c>
      <c r="C1507" s="3">
        <v>4</v>
      </c>
      <c r="D1507" s="3" t="s">
        <v>2157</v>
      </c>
      <c r="E1507" s="3" t="s">
        <v>1810</v>
      </c>
      <c r="F1507" s="3" t="s">
        <v>218</v>
      </c>
      <c r="G1507" s="3"/>
      <c r="H1507" s="3" t="s">
        <v>200</v>
      </c>
      <c r="I1507" s="3" t="s">
        <v>995</v>
      </c>
      <c r="J1507" s="3" t="s">
        <v>130</v>
      </c>
      <c r="K1507" s="3" t="s">
        <v>26</v>
      </c>
      <c r="L1507" s="3" t="s">
        <v>1489</v>
      </c>
      <c r="M1507" s="3" t="s">
        <v>2758</v>
      </c>
      <c r="N1507" s="3" t="s">
        <v>4602</v>
      </c>
      <c r="O1507" s="3" t="s">
        <v>1069</v>
      </c>
      <c r="P1507" s="3" t="s">
        <v>4052</v>
      </c>
      <c r="Q1507" s="3" t="s">
        <v>354</v>
      </c>
      <c r="R1507" s="3" t="s">
        <v>885</v>
      </c>
      <c r="S1507" s="3" t="s">
        <v>954</v>
      </c>
      <c r="T1507" s="3" t="s">
        <v>954</v>
      </c>
      <c r="U1507" s="3" t="s">
        <v>265</v>
      </c>
      <c r="V1507" s="3" t="s">
        <v>266</v>
      </c>
      <c r="W1507" s="3" t="s">
        <v>266</v>
      </c>
      <c r="X1507" s="3" t="s">
        <v>478</v>
      </c>
      <c r="Y1507" s="3" t="s">
        <v>4603</v>
      </c>
      <c r="Z1507" s="3" t="s">
        <v>1747</v>
      </c>
      <c r="AA1507" s="3" t="s">
        <v>274</v>
      </c>
      <c r="AB1507" s="3" t="s">
        <v>1304</v>
      </c>
      <c r="AC1507" s="3" t="s">
        <v>1248</v>
      </c>
      <c r="AD1507" s="3" t="s">
        <v>3252</v>
      </c>
      <c r="AE1507" s="3"/>
      <c r="AF1507" s="3"/>
      <c r="AG1507" s="3"/>
      <c r="AH1507" s="3"/>
      <c r="AI1507" s="3"/>
      <c r="AJ1507" s="3" t="s">
        <v>240</v>
      </c>
      <c r="AK1507" s="3" t="s">
        <v>4604</v>
      </c>
      <c r="AL1507" s="3" t="s">
        <v>2654</v>
      </c>
      <c r="AM1507" s="3" t="s">
        <v>4605</v>
      </c>
      <c r="AN1507" s="3" t="s">
        <v>613</v>
      </c>
      <c r="AO1507" s="3" t="s">
        <v>832</v>
      </c>
      <c r="AP1507" s="3" t="s">
        <v>38</v>
      </c>
      <c r="AQ1507" s="3"/>
      <c r="AR1507" s="3"/>
      <c r="AS1507" s="3"/>
      <c r="AT1507" s="3"/>
      <c r="AU1507" s="3"/>
      <c r="AV1507" s="3"/>
      <c r="AW1507" s="3"/>
      <c r="AX1507" s="3"/>
      <c r="AY1507" s="4"/>
    </row>
    <row r="1508" spans="1:51" x14ac:dyDescent="0.25">
      <c r="A1508" s="2" t="s">
        <v>198</v>
      </c>
      <c r="B1508" s="11" t="s">
        <v>4537</v>
      </c>
      <c r="C1508" s="3">
        <v>5</v>
      </c>
      <c r="D1508" s="3" t="s">
        <v>2741</v>
      </c>
      <c r="E1508" s="3" t="s">
        <v>218</v>
      </c>
      <c r="F1508" s="3" t="s">
        <v>94</v>
      </c>
      <c r="G1508" s="3"/>
      <c r="H1508" s="3" t="s">
        <v>807</v>
      </c>
      <c r="I1508" s="3" t="s">
        <v>968</v>
      </c>
      <c r="J1508" s="3" t="s">
        <v>850</v>
      </c>
      <c r="K1508" s="3" t="s">
        <v>1432</v>
      </c>
      <c r="L1508" s="3" t="s">
        <v>2132</v>
      </c>
      <c r="M1508" s="3" t="s">
        <v>3556</v>
      </c>
      <c r="N1508" s="3" t="s">
        <v>4606</v>
      </c>
      <c r="O1508" s="3" t="s">
        <v>584</v>
      </c>
      <c r="P1508" s="3" t="s">
        <v>2028</v>
      </c>
      <c r="Q1508" s="3" t="s">
        <v>354</v>
      </c>
      <c r="R1508" s="3" t="s">
        <v>885</v>
      </c>
      <c r="S1508" s="3" t="s">
        <v>869</v>
      </c>
      <c r="T1508" s="3" t="s">
        <v>954</v>
      </c>
      <c r="U1508" s="3" t="s">
        <v>266</v>
      </c>
      <c r="V1508" s="3" t="s">
        <v>266</v>
      </c>
      <c r="W1508" s="3" t="s">
        <v>1728</v>
      </c>
      <c r="X1508" s="3" t="s">
        <v>446</v>
      </c>
      <c r="Y1508" s="3"/>
      <c r="Z1508" s="3"/>
      <c r="AA1508" s="3" t="s">
        <v>86</v>
      </c>
      <c r="AB1508" s="3" t="s">
        <v>4607</v>
      </c>
      <c r="AC1508" s="3" t="s">
        <v>438</v>
      </c>
      <c r="AD1508" s="3" t="s">
        <v>4608</v>
      </c>
      <c r="AE1508" s="3"/>
      <c r="AF1508" s="3"/>
      <c r="AG1508" s="3"/>
      <c r="AH1508" s="3"/>
      <c r="AI1508" s="3"/>
      <c r="AJ1508" s="3" t="s">
        <v>62</v>
      </c>
      <c r="AK1508" s="3" t="s">
        <v>3267</v>
      </c>
      <c r="AL1508" s="3" t="s">
        <v>2654</v>
      </c>
      <c r="AM1508" s="3" t="s">
        <v>4609</v>
      </c>
      <c r="AN1508" s="3" t="s">
        <v>518</v>
      </c>
      <c r="AO1508" s="3" t="s">
        <v>1178</v>
      </c>
      <c r="AP1508" s="3" t="s">
        <v>38</v>
      </c>
      <c r="AQ1508" s="3"/>
      <c r="AR1508" s="3"/>
      <c r="AS1508" s="3"/>
      <c r="AT1508" s="3"/>
      <c r="AU1508" s="3"/>
      <c r="AV1508" s="3"/>
      <c r="AW1508" s="3"/>
      <c r="AX1508" s="3"/>
      <c r="AY1508" s="4"/>
    </row>
    <row r="1509" spans="1:51" x14ac:dyDescent="0.25">
      <c r="A1509" s="2" t="s">
        <v>198</v>
      </c>
      <c r="B1509" s="11" t="s">
        <v>4537</v>
      </c>
      <c r="C1509" s="3">
        <v>6</v>
      </c>
      <c r="D1509" s="3" t="s">
        <v>2749</v>
      </c>
      <c r="E1509" s="3" t="s">
        <v>94</v>
      </c>
      <c r="F1509" s="3" t="s">
        <v>745</v>
      </c>
      <c r="G1509" s="3"/>
      <c r="H1509" s="3" t="s">
        <v>1015</v>
      </c>
      <c r="I1509" s="3" t="s">
        <v>4360</v>
      </c>
      <c r="J1509" s="3" t="s">
        <v>3717</v>
      </c>
      <c r="K1509" s="3" t="s">
        <v>1084</v>
      </c>
      <c r="L1509" s="3" t="s">
        <v>1879</v>
      </c>
      <c r="M1509" s="3" t="s">
        <v>4610</v>
      </c>
      <c r="N1509" s="3" t="s">
        <v>2644</v>
      </c>
      <c r="O1509" s="3" t="s">
        <v>532</v>
      </c>
      <c r="P1509" s="3" t="s">
        <v>4611</v>
      </c>
      <c r="Q1509" s="3" t="s">
        <v>79</v>
      </c>
      <c r="R1509" s="3" t="s">
        <v>954</v>
      </c>
      <c r="S1509" s="3" t="s">
        <v>1728</v>
      </c>
      <c r="T1509" s="3" t="s">
        <v>1728</v>
      </c>
      <c r="U1509" s="3" t="s">
        <v>249</v>
      </c>
      <c r="V1509" s="3" t="s">
        <v>266</v>
      </c>
      <c r="W1509" s="3" t="s">
        <v>265</v>
      </c>
      <c r="X1509" s="3" t="s">
        <v>375</v>
      </c>
      <c r="Y1509" s="3"/>
      <c r="Z1509" s="3"/>
      <c r="AA1509" s="3" t="s">
        <v>406</v>
      </c>
      <c r="AB1509" s="3" t="s">
        <v>580</v>
      </c>
      <c r="AC1509" s="3" t="s">
        <v>438</v>
      </c>
      <c r="AD1509" s="3" t="s">
        <v>21</v>
      </c>
      <c r="AE1509" s="3"/>
      <c r="AF1509" s="3"/>
      <c r="AG1509" s="3"/>
      <c r="AH1509" s="3"/>
      <c r="AI1509" s="3"/>
      <c r="AJ1509" s="3" t="s">
        <v>4612</v>
      </c>
      <c r="AK1509" s="3" t="s">
        <v>4613</v>
      </c>
      <c r="AL1509" s="3" t="s">
        <v>2192</v>
      </c>
      <c r="AM1509" s="3" t="s">
        <v>4614</v>
      </c>
      <c r="AN1509" s="3" t="s">
        <v>193</v>
      </c>
      <c r="AO1509" s="3" t="s">
        <v>526</v>
      </c>
      <c r="AP1509" s="3" t="s">
        <v>38</v>
      </c>
      <c r="AQ1509" s="3"/>
      <c r="AR1509" s="3"/>
      <c r="AS1509" s="3"/>
      <c r="AT1509" s="3"/>
      <c r="AU1509" s="3"/>
      <c r="AV1509" s="3"/>
      <c r="AW1509" s="3"/>
      <c r="AX1509" s="3"/>
      <c r="AY1509" s="4"/>
    </row>
    <row r="1510" spans="1:51" x14ac:dyDescent="0.25">
      <c r="A1510" s="2" t="s">
        <v>429</v>
      </c>
      <c r="B1510" s="11" t="s">
        <v>4537</v>
      </c>
      <c r="C1510" s="3">
        <v>1</v>
      </c>
      <c r="D1510" s="3" t="s">
        <v>6</v>
      </c>
      <c r="E1510" s="3" t="s">
        <v>4</v>
      </c>
      <c r="F1510" s="3" t="s">
        <v>1081</v>
      </c>
      <c r="G1510" s="3"/>
      <c r="H1510" s="3" t="s">
        <v>4615</v>
      </c>
      <c r="I1510" s="3" t="s">
        <v>4616</v>
      </c>
      <c r="J1510" s="3" t="s">
        <v>3094</v>
      </c>
      <c r="K1510" s="3" t="s">
        <v>4214</v>
      </c>
      <c r="L1510" s="3" t="s">
        <v>2607</v>
      </c>
      <c r="M1510" s="3" t="s">
        <v>4617</v>
      </c>
      <c r="N1510" s="3" t="s">
        <v>3812</v>
      </c>
      <c r="O1510" s="3" t="s">
        <v>25</v>
      </c>
      <c r="P1510" s="3" t="s">
        <v>102</v>
      </c>
      <c r="Q1510" s="3" t="s">
        <v>506</v>
      </c>
      <c r="R1510" s="3" t="s">
        <v>285</v>
      </c>
      <c r="S1510" s="3" t="s">
        <v>265</v>
      </c>
      <c r="T1510" s="3" t="s">
        <v>249</v>
      </c>
      <c r="U1510" s="3" t="s">
        <v>904</v>
      </c>
      <c r="V1510" s="3" t="s">
        <v>266</v>
      </c>
      <c r="W1510" s="3" t="s">
        <v>266</v>
      </c>
      <c r="X1510" s="3" t="s">
        <v>625</v>
      </c>
      <c r="Y1510" s="3" t="s">
        <v>4618</v>
      </c>
      <c r="Z1510" s="3" t="s">
        <v>2512</v>
      </c>
      <c r="AA1510" s="3" t="s">
        <v>547</v>
      </c>
      <c r="AB1510" s="3"/>
      <c r="AC1510" s="3" t="s">
        <v>829</v>
      </c>
      <c r="AD1510" s="3"/>
      <c r="AE1510" s="3"/>
      <c r="AF1510" s="3"/>
      <c r="AG1510" s="3"/>
      <c r="AH1510" s="3"/>
      <c r="AI1510" s="3"/>
      <c r="AJ1510" s="3" t="s">
        <v>4619</v>
      </c>
      <c r="AK1510" s="3" t="s">
        <v>4620</v>
      </c>
      <c r="AL1510" s="3" t="s">
        <v>2192</v>
      </c>
      <c r="AM1510" s="3" t="s">
        <v>2803</v>
      </c>
      <c r="AN1510" s="3" t="s">
        <v>251</v>
      </c>
      <c r="AO1510" s="3" t="s">
        <v>1022</v>
      </c>
      <c r="AP1510" s="3" t="s">
        <v>38</v>
      </c>
      <c r="AQ1510" s="3"/>
      <c r="AR1510" s="3"/>
      <c r="AS1510" s="3"/>
      <c r="AT1510" s="3"/>
      <c r="AU1510" s="3"/>
      <c r="AV1510" s="3"/>
      <c r="AW1510" s="3"/>
      <c r="AX1510" s="3"/>
      <c r="AY1510" s="4"/>
    </row>
    <row r="1511" spans="1:51" x14ac:dyDescent="0.25">
      <c r="A1511" s="2" t="s">
        <v>429</v>
      </c>
      <c r="B1511" s="11" t="s">
        <v>4537</v>
      </c>
      <c r="C1511" s="3">
        <v>2</v>
      </c>
      <c r="D1511" s="3" t="s">
        <v>4621</v>
      </c>
      <c r="E1511" s="3" t="s">
        <v>1081</v>
      </c>
      <c r="F1511" s="3" t="s">
        <v>658</v>
      </c>
      <c r="G1511" s="3"/>
      <c r="H1511" s="3" t="s">
        <v>2600</v>
      </c>
      <c r="I1511" s="3" t="s">
        <v>2760</v>
      </c>
      <c r="J1511" s="3" t="s">
        <v>516</v>
      </c>
      <c r="K1511" s="3" t="s">
        <v>1286</v>
      </c>
      <c r="L1511" s="3" t="s">
        <v>25</v>
      </c>
      <c r="M1511" s="3" t="s">
        <v>4622</v>
      </c>
      <c r="N1511" s="3" t="s">
        <v>4623</v>
      </c>
      <c r="O1511" s="3" t="s">
        <v>3729</v>
      </c>
      <c r="P1511" s="3" t="s">
        <v>3239</v>
      </c>
      <c r="Q1511" s="3" t="s">
        <v>506</v>
      </c>
      <c r="R1511" s="3" t="s">
        <v>886</v>
      </c>
      <c r="S1511" s="3" t="s">
        <v>285</v>
      </c>
      <c r="T1511" s="3" t="s">
        <v>284</v>
      </c>
      <c r="U1511" s="3" t="s">
        <v>265</v>
      </c>
      <c r="V1511" s="3" t="s">
        <v>265</v>
      </c>
      <c r="W1511" s="3" t="s">
        <v>266</v>
      </c>
      <c r="X1511" s="3" t="s">
        <v>2296</v>
      </c>
      <c r="Y1511" s="3" t="s">
        <v>4447</v>
      </c>
      <c r="Z1511" s="3" t="s">
        <v>1195</v>
      </c>
      <c r="AA1511" s="3" t="s">
        <v>357</v>
      </c>
      <c r="AB1511" s="3"/>
      <c r="AC1511" s="3" t="s">
        <v>458</v>
      </c>
      <c r="AD1511" s="3"/>
      <c r="AE1511" s="3"/>
      <c r="AF1511" s="3"/>
      <c r="AG1511" s="3"/>
      <c r="AH1511" s="3"/>
      <c r="AI1511" s="3"/>
      <c r="AJ1511" s="3" t="s">
        <v>600</v>
      </c>
      <c r="AK1511" s="3" t="s">
        <v>3073</v>
      </c>
      <c r="AL1511" s="3" t="s">
        <v>1151</v>
      </c>
      <c r="AM1511" s="3" t="s">
        <v>4269</v>
      </c>
      <c r="AN1511" s="3" t="s">
        <v>175</v>
      </c>
      <c r="AO1511" s="3" t="s">
        <v>4498</v>
      </c>
      <c r="AP1511" s="3" t="s">
        <v>38</v>
      </c>
      <c r="AQ1511" s="3"/>
      <c r="AR1511" s="3"/>
      <c r="AS1511" s="3"/>
      <c r="AT1511" s="3"/>
      <c r="AU1511" s="3"/>
      <c r="AV1511" s="3"/>
      <c r="AW1511" s="3"/>
      <c r="AX1511" s="3"/>
      <c r="AY1511" s="4"/>
    </row>
    <row r="1512" spans="1:51" x14ac:dyDescent="0.25">
      <c r="A1512" s="2" t="s">
        <v>429</v>
      </c>
      <c r="B1512" s="11" t="s">
        <v>4537</v>
      </c>
      <c r="C1512" s="3">
        <v>3</v>
      </c>
      <c r="D1512" s="3" t="s">
        <v>4624</v>
      </c>
      <c r="E1512" s="3" t="s">
        <v>658</v>
      </c>
      <c r="F1512" s="3" t="s">
        <v>858</v>
      </c>
      <c r="G1512" s="3"/>
      <c r="H1512" s="3" t="s">
        <v>4079</v>
      </c>
      <c r="I1512" s="3" t="s">
        <v>2055</v>
      </c>
      <c r="J1512" s="3" t="s">
        <v>2192</v>
      </c>
      <c r="K1512" s="3" t="s">
        <v>2829</v>
      </c>
      <c r="L1512" s="3" t="s">
        <v>963</v>
      </c>
      <c r="M1512" s="3" t="s">
        <v>4625</v>
      </c>
      <c r="N1512" s="3" t="s">
        <v>4626</v>
      </c>
      <c r="O1512" s="3" t="s">
        <v>3136</v>
      </c>
      <c r="P1512" s="3" t="s">
        <v>2315</v>
      </c>
      <c r="Q1512" s="3" t="s">
        <v>506</v>
      </c>
      <c r="R1512" s="3" t="s">
        <v>886</v>
      </c>
      <c r="S1512" s="3" t="s">
        <v>869</v>
      </c>
      <c r="T1512" s="3" t="s">
        <v>954</v>
      </c>
      <c r="U1512" s="3" t="s">
        <v>1728</v>
      </c>
      <c r="V1512" s="3" t="s">
        <v>284</v>
      </c>
      <c r="W1512" s="3" t="s">
        <v>284</v>
      </c>
      <c r="X1512" s="3" t="s">
        <v>509</v>
      </c>
      <c r="Y1512" s="3" t="s">
        <v>3212</v>
      </c>
      <c r="Z1512" s="3" t="s">
        <v>2271</v>
      </c>
      <c r="AA1512" s="3" t="s">
        <v>547</v>
      </c>
      <c r="AB1512" s="3"/>
      <c r="AC1512" s="3" t="s">
        <v>391</v>
      </c>
      <c r="AD1512" s="3"/>
      <c r="AE1512" s="3"/>
      <c r="AF1512" s="3"/>
      <c r="AG1512" s="3"/>
      <c r="AH1512" s="3"/>
      <c r="AI1512" s="3"/>
      <c r="AJ1512" s="3" t="s">
        <v>659</v>
      </c>
      <c r="AK1512" s="3" t="s">
        <v>4627</v>
      </c>
      <c r="AL1512" s="3" t="s">
        <v>550</v>
      </c>
      <c r="AM1512" s="3" t="s">
        <v>2840</v>
      </c>
      <c r="AN1512" s="3" t="s">
        <v>234</v>
      </c>
      <c r="AO1512" s="3" t="s">
        <v>2576</v>
      </c>
      <c r="AP1512" s="3" t="s">
        <v>38</v>
      </c>
      <c r="AQ1512" s="3"/>
      <c r="AR1512" s="3"/>
      <c r="AS1512" s="3"/>
      <c r="AT1512" s="3"/>
      <c r="AU1512" s="3"/>
      <c r="AV1512" s="3"/>
      <c r="AW1512" s="3"/>
      <c r="AX1512" s="3"/>
      <c r="AY1512" s="4"/>
    </row>
    <row r="1513" spans="1:51" x14ac:dyDescent="0.25">
      <c r="A1513" s="2" t="s">
        <v>429</v>
      </c>
      <c r="B1513" s="11" t="s">
        <v>4537</v>
      </c>
      <c r="C1513" s="3">
        <v>4</v>
      </c>
      <c r="D1513" s="3" t="s">
        <v>4628</v>
      </c>
      <c r="E1513" s="3" t="s">
        <v>858</v>
      </c>
      <c r="F1513" s="3" t="s">
        <v>197</v>
      </c>
      <c r="G1513" s="3"/>
      <c r="H1513" s="3" t="s">
        <v>958</v>
      </c>
      <c r="I1513" s="3" t="s">
        <v>3884</v>
      </c>
      <c r="J1513" s="3" t="s">
        <v>1075</v>
      </c>
      <c r="K1513" s="3" t="s">
        <v>4629</v>
      </c>
      <c r="L1513" s="3" t="s">
        <v>1199</v>
      </c>
      <c r="M1513" s="3" t="s">
        <v>4630</v>
      </c>
      <c r="N1513" s="3" t="s">
        <v>4631</v>
      </c>
      <c r="O1513" s="3" t="s">
        <v>698</v>
      </c>
      <c r="P1513" s="3" t="s">
        <v>4012</v>
      </c>
      <c r="Q1513" s="3" t="s">
        <v>506</v>
      </c>
      <c r="R1513" s="3" t="s">
        <v>919</v>
      </c>
      <c r="S1513" s="3" t="s">
        <v>886</v>
      </c>
      <c r="T1513" s="3" t="s">
        <v>868</v>
      </c>
      <c r="U1513" s="3" t="s">
        <v>285</v>
      </c>
      <c r="V1513" s="3" t="s">
        <v>285</v>
      </c>
      <c r="W1513" s="3" t="s">
        <v>869</v>
      </c>
      <c r="X1513" s="3" t="s">
        <v>454</v>
      </c>
      <c r="Y1513" s="3" t="s">
        <v>344</v>
      </c>
      <c r="Z1513" s="3" t="s">
        <v>2600</v>
      </c>
      <c r="AA1513" s="3" t="s">
        <v>298</v>
      </c>
      <c r="AB1513" s="3"/>
      <c r="AC1513" s="3" t="s">
        <v>88</v>
      </c>
      <c r="AD1513" s="3"/>
      <c r="AE1513" s="3"/>
      <c r="AF1513" s="3"/>
      <c r="AG1513" s="3"/>
      <c r="AH1513" s="3"/>
      <c r="AI1513" s="3"/>
      <c r="AJ1513" s="3" t="s">
        <v>839</v>
      </c>
      <c r="AK1513" s="3" t="s">
        <v>2351</v>
      </c>
      <c r="AL1513" s="3" t="s">
        <v>2192</v>
      </c>
      <c r="AM1513" s="3" t="s">
        <v>4632</v>
      </c>
      <c r="AN1513" s="3" t="s">
        <v>86</v>
      </c>
      <c r="AO1513" s="3" t="s">
        <v>963</v>
      </c>
      <c r="AP1513" s="3" t="s">
        <v>38</v>
      </c>
      <c r="AQ1513" s="3"/>
      <c r="AR1513" s="3"/>
      <c r="AS1513" s="3"/>
      <c r="AT1513" s="3"/>
      <c r="AU1513" s="3"/>
      <c r="AV1513" s="3"/>
      <c r="AW1513" s="3"/>
      <c r="AX1513" s="3"/>
      <c r="AY1513" s="4"/>
    </row>
    <row r="1514" spans="1:51" x14ac:dyDescent="0.25">
      <c r="A1514" s="2" t="s">
        <v>429</v>
      </c>
      <c r="B1514" s="11" t="s">
        <v>4537</v>
      </c>
      <c r="C1514" s="3">
        <v>5</v>
      </c>
      <c r="D1514" s="3" t="s">
        <v>4633</v>
      </c>
      <c r="E1514" s="3" t="s">
        <v>197</v>
      </c>
      <c r="F1514" s="3" t="s">
        <v>1216</v>
      </c>
      <c r="G1514" s="3"/>
      <c r="H1514" s="3" t="s">
        <v>2432</v>
      </c>
      <c r="I1514" s="3" t="s">
        <v>4292</v>
      </c>
      <c r="J1514" s="3" t="s">
        <v>726</v>
      </c>
      <c r="K1514" s="3" t="s">
        <v>3100</v>
      </c>
      <c r="L1514" s="3" t="s">
        <v>2820</v>
      </c>
      <c r="M1514" s="3" t="s">
        <v>4634</v>
      </c>
      <c r="N1514" s="3" t="s">
        <v>4635</v>
      </c>
      <c r="O1514" s="3" t="s">
        <v>597</v>
      </c>
      <c r="P1514" s="3" t="s">
        <v>298</v>
      </c>
      <c r="Q1514" s="3" t="s">
        <v>506</v>
      </c>
      <c r="R1514" s="3" t="s">
        <v>1130</v>
      </c>
      <c r="S1514" s="3" t="s">
        <v>886</v>
      </c>
      <c r="T1514" s="3" t="s">
        <v>886</v>
      </c>
      <c r="U1514" s="3" t="s">
        <v>954</v>
      </c>
      <c r="V1514" s="3" t="s">
        <v>954</v>
      </c>
      <c r="W1514" s="3" t="s">
        <v>869</v>
      </c>
      <c r="X1514" s="3" t="s">
        <v>87</v>
      </c>
      <c r="Y1514" s="3"/>
      <c r="Z1514" s="3"/>
      <c r="AA1514" s="3" t="s">
        <v>928</v>
      </c>
      <c r="AB1514" s="3"/>
      <c r="AC1514" s="3" t="s">
        <v>458</v>
      </c>
      <c r="AD1514" s="3"/>
      <c r="AE1514" s="3"/>
      <c r="AF1514" s="3"/>
      <c r="AG1514" s="3"/>
      <c r="AH1514" s="3"/>
      <c r="AI1514" s="3"/>
      <c r="AJ1514" s="3" t="s">
        <v>839</v>
      </c>
      <c r="AK1514" s="3" t="s">
        <v>4636</v>
      </c>
      <c r="AL1514" s="3" t="s">
        <v>2760</v>
      </c>
      <c r="AM1514" s="3" t="s">
        <v>819</v>
      </c>
      <c r="AN1514" s="3" t="s">
        <v>962</v>
      </c>
      <c r="AO1514" s="3" t="s">
        <v>4637</v>
      </c>
      <c r="AP1514" s="3" t="s">
        <v>38</v>
      </c>
      <c r="AQ1514" s="3"/>
      <c r="AR1514" s="3"/>
      <c r="AS1514" s="3"/>
      <c r="AT1514" s="3"/>
      <c r="AU1514" s="3"/>
      <c r="AV1514" s="3"/>
      <c r="AW1514" s="3"/>
      <c r="AX1514" s="3"/>
      <c r="AY1514" s="4"/>
    </row>
    <row r="1515" spans="1:51" x14ac:dyDescent="0.25">
      <c r="A1515" s="2" t="s">
        <v>429</v>
      </c>
      <c r="B1515" s="11" t="s">
        <v>4537</v>
      </c>
      <c r="C1515" s="3">
        <v>6</v>
      </c>
      <c r="D1515" s="3" t="s">
        <v>290</v>
      </c>
      <c r="E1515" s="3" t="s">
        <v>1216</v>
      </c>
      <c r="F1515" s="3" t="s">
        <v>2762</v>
      </c>
      <c r="G1515" s="3"/>
      <c r="H1515" s="3" t="s">
        <v>2406</v>
      </c>
      <c r="I1515" s="3" t="s">
        <v>3693</v>
      </c>
      <c r="J1515" s="3" t="s">
        <v>2057</v>
      </c>
      <c r="K1515" s="3" t="s">
        <v>3272</v>
      </c>
      <c r="L1515" s="3" t="s">
        <v>2921</v>
      </c>
      <c r="M1515" s="3" t="s">
        <v>4638</v>
      </c>
      <c r="N1515" s="3" t="s">
        <v>3003</v>
      </c>
      <c r="O1515" s="3" t="s">
        <v>1065</v>
      </c>
      <c r="P1515" s="3" t="s">
        <v>271</v>
      </c>
      <c r="Q1515" s="3" t="s">
        <v>79</v>
      </c>
      <c r="R1515" s="3" t="s">
        <v>919</v>
      </c>
      <c r="S1515" s="3" t="s">
        <v>886</v>
      </c>
      <c r="T1515" s="3" t="s">
        <v>886</v>
      </c>
      <c r="U1515" s="3" t="s">
        <v>249</v>
      </c>
      <c r="V1515" s="3" t="s">
        <v>885</v>
      </c>
      <c r="W1515" s="3" t="s">
        <v>885</v>
      </c>
      <c r="X1515" s="3" t="s">
        <v>108</v>
      </c>
      <c r="Y1515" s="3"/>
      <c r="Z1515" s="3"/>
      <c r="AA1515" s="3" t="s">
        <v>928</v>
      </c>
      <c r="AB1515" s="3"/>
      <c r="AC1515" s="3" t="s">
        <v>454</v>
      </c>
      <c r="AD1515" s="3"/>
      <c r="AE1515" s="3"/>
      <c r="AF1515" s="3"/>
      <c r="AG1515" s="3"/>
      <c r="AH1515" s="3"/>
      <c r="AI1515" s="3"/>
      <c r="AJ1515" s="3" t="s">
        <v>659</v>
      </c>
      <c r="AK1515" s="3" t="s">
        <v>4639</v>
      </c>
      <c r="AL1515" s="3" t="s">
        <v>3513</v>
      </c>
      <c r="AM1515" s="3" t="s">
        <v>1692</v>
      </c>
      <c r="AN1515" s="3" t="s">
        <v>823</v>
      </c>
      <c r="AO1515" s="3" t="s">
        <v>1788</v>
      </c>
      <c r="AP1515" s="3" t="s">
        <v>38</v>
      </c>
      <c r="AQ1515" s="3"/>
      <c r="AR1515" s="3"/>
      <c r="AS1515" s="3"/>
      <c r="AT1515" s="3"/>
      <c r="AU1515" s="3"/>
      <c r="AV1515" s="3"/>
      <c r="AW1515" s="3"/>
      <c r="AX1515" s="3"/>
      <c r="AY1515" s="4"/>
    </row>
    <row r="1516" spans="1:51" x14ac:dyDescent="0.25">
      <c r="A1516" s="2" t="s">
        <v>429</v>
      </c>
      <c r="B1516" s="11" t="s">
        <v>4537</v>
      </c>
      <c r="C1516" s="3">
        <v>7</v>
      </c>
      <c r="D1516" s="3" t="s">
        <v>302</v>
      </c>
      <c r="E1516" s="3" t="s">
        <v>2762</v>
      </c>
      <c r="F1516" s="3" t="s">
        <v>1085</v>
      </c>
      <c r="G1516" s="3"/>
      <c r="H1516" s="3" t="s">
        <v>350</v>
      </c>
      <c r="I1516" s="3" t="s">
        <v>3512</v>
      </c>
      <c r="J1516" s="3" t="s">
        <v>4640</v>
      </c>
      <c r="K1516" s="3" t="s">
        <v>4641</v>
      </c>
      <c r="L1516" s="3" t="s">
        <v>3599</v>
      </c>
      <c r="M1516" s="3" t="s">
        <v>4642</v>
      </c>
      <c r="N1516" s="3" t="s">
        <v>805</v>
      </c>
      <c r="O1516" s="3" t="s">
        <v>49</v>
      </c>
      <c r="P1516" s="3" t="s">
        <v>2323</v>
      </c>
      <c r="Q1516" s="3" t="s">
        <v>16</v>
      </c>
      <c r="R1516" s="3" t="s">
        <v>1130</v>
      </c>
      <c r="S1516" s="3" t="s">
        <v>885</v>
      </c>
      <c r="T1516" s="3" t="s">
        <v>886</v>
      </c>
      <c r="U1516" s="3" t="s">
        <v>249</v>
      </c>
      <c r="V1516" s="3" t="s">
        <v>869</v>
      </c>
      <c r="W1516" s="3" t="s">
        <v>869</v>
      </c>
      <c r="X1516" s="3" t="s">
        <v>112</v>
      </c>
      <c r="Y1516" s="3"/>
      <c r="Z1516" s="3"/>
      <c r="AA1516" s="3" t="s">
        <v>332</v>
      </c>
      <c r="AB1516" s="3"/>
      <c r="AC1516" s="3" t="s">
        <v>154</v>
      </c>
      <c r="AD1516" s="3"/>
      <c r="AE1516" s="3"/>
      <c r="AF1516" s="3"/>
      <c r="AG1516" s="3"/>
      <c r="AH1516" s="3"/>
      <c r="AI1516" s="3"/>
      <c r="AJ1516" s="3" t="s">
        <v>2072</v>
      </c>
      <c r="AK1516" s="3" t="s">
        <v>4643</v>
      </c>
      <c r="AL1516" s="3" t="s">
        <v>2192</v>
      </c>
      <c r="AM1516" s="3" t="s">
        <v>4644</v>
      </c>
      <c r="AN1516" s="3" t="s">
        <v>772</v>
      </c>
      <c r="AO1516" s="3" t="s">
        <v>4300</v>
      </c>
      <c r="AP1516" s="3" t="s">
        <v>38</v>
      </c>
      <c r="AQ1516" s="3"/>
      <c r="AR1516" s="3"/>
      <c r="AS1516" s="3"/>
      <c r="AT1516" s="3"/>
      <c r="AU1516" s="3"/>
      <c r="AV1516" s="3"/>
      <c r="AW1516" s="3"/>
      <c r="AX1516" s="3"/>
      <c r="AY1516" s="4"/>
    </row>
    <row r="1517" spans="1:51" x14ac:dyDescent="0.25">
      <c r="A1517" s="2" t="s">
        <v>654</v>
      </c>
      <c r="B1517" s="11" t="s">
        <v>4537</v>
      </c>
      <c r="C1517" s="3">
        <v>1</v>
      </c>
      <c r="D1517" s="3" t="s">
        <v>6</v>
      </c>
      <c r="E1517" s="3" t="s">
        <v>4</v>
      </c>
      <c r="F1517" s="3" t="s">
        <v>1081</v>
      </c>
      <c r="G1517" s="3"/>
      <c r="H1517" s="3" t="s">
        <v>1837</v>
      </c>
      <c r="I1517" s="3" t="s">
        <v>4814</v>
      </c>
      <c r="J1517" s="3" t="s">
        <v>4815</v>
      </c>
      <c r="K1517" s="3" t="s">
        <v>3720</v>
      </c>
      <c r="L1517" s="3" t="s">
        <v>613</v>
      </c>
      <c r="M1517" s="3" t="s">
        <v>4816</v>
      </c>
      <c r="N1517" s="3" t="s">
        <v>1087</v>
      </c>
      <c r="O1517" s="3" t="s">
        <v>2763</v>
      </c>
      <c r="P1517" s="3"/>
      <c r="Q1517" s="3" t="s">
        <v>16</v>
      </c>
      <c r="R1517" s="3" t="s">
        <v>131</v>
      </c>
      <c r="S1517" s="3" t="s">
        <v>107</v>
      </c>
      <c r="T1517" s="3" t="s">
        <v>18</v>
      </c>
      <c r="U1517" s="3" t="s">
        <v>151</v>
      </c>
      <c r="V1517" s="3" t="s">
        <v>102</v>
      </c>
      <c r="W1517" s="3" t="s">
        <v>18</v>
      </c>
      <c r="X1517" s="3" t="s">
        <v>4817</v>
      </c>
      <c r="Y1517" s="3" t="s">
        <v>2419</v>
      </c>
      <c r="Z1517" s="3" t="s">
        <v>2072</v>
      </c>
      <c r="AA1517" s="3" t="s">
        <v>357</v>
      </c>
      <c r="AB1517" s="3" t="s">
        <v>38</v>
      </c>
      <c r="AC1517" s="3" t="s">
        <v>235</v>
      </c>
      <c r="AD1517" s="3" t="s">
        <v>128</v>
      </c>
      <c r="AE1517" s="3" t="s">
        <v>307</v>
      </c>
      <c r="AF1517" s="3" t="s">
        <v>1459</v>
      </c>
      <c r="AG1517" s="3" t="s">
        <v>182</v>
      </c>
      <c r="AH1517" s="3" t="s">
        <v>243</v>
      </c>
      <c r="AI1517" s="3" t="s">
        <v>357</v>
      </c>
      <c r="AJ1517" s="3" t="s">
        <v>275</v>
      </c>
      <c r="AK1517" s="3"/>
      <c r="AL1517" s="3"/>
      <c r="AM1517" s="3"/>
      <c r="AN1517" s="3"/>
      <c r="AO1517" s="3" t="s">
        <v>4818</v>
      </c>
      <c r="AP1517" s="3" t="s">
        <v>38</v>
      </c>
      <c r="AQ1517" s="3"/>
      <c r="AR1517" s="3"/>
      <c r="AS1517" s="3"/>
      <c r="AT1517" s="3"/>
      <c r="AU1517" s="3"/>
      <c r="AV1517" s="3"/>
      <c r="AW1517" s="3"/>
      <c r="AX1517" s="3"/>
      <c r="AY1517" s="4"/>
    </row>
    <row r="1518" spans="1:51" x14ac:dyDescent="0.25">
      <c r="A1518" s="2" t="s">
        <v>654</v>
      </c>
      <c r="B1518" s="11" t="s">
        <v>4537</v>
      </c>
      <c r="C1518" s="3">
        <v>2</v>
      </c>
      <c r="D1518" s="3" t="s">
        <v>2157</v>
      </c>
      <c r="E1518" s="3" t="s">
        <v>1081</v>
      </c>
      <c r="F1518" s="3" t="s">
        <v>1424</v>
      </c>
      <c r="G1518" s="3"/>
      <c r="H1518" s="3" t="s">
        <v>2094</v>
      </c>
      <c r="I1518" s="3" t="s">
        <v>3734</v>
      </c>
      <c r="J1518" s="3" t="s">
        <v>4819</v>
      </c>
      <c r="K1518" s="3" t="s">
        <v>1787</v>
      </c>
      <c r="L1518" s="3" t="s">
        <v>727</v>
      </c>
      <c r="M1518" s="3" t="s">
        <v>4820</v>
      </c>
      <c r="N1518" s="3" t="s">
        <v>844</v>
      </c>
      <c r="O1518" s="3" t="s">
        <v>1655</v>
      </c>
      <c r="P1518" s="3"/>
      <c r="Q1518" s="3" t="s">
        <v>16</v>
      </c>
      <c r="R1518" s="3" t="s">
        <v>237</v>
      </c>
      <c r="S1518" s="3" t="s">
        <v>82</v>
      </c>
      <c r="T1518" s="3" t="s">
        <v>128</v>
      </c>
      <c r="U1518" s="3" t="s">
        <v>921</v>
      </c>
      <c r="V1518" s="3" t="s">
        <v>334</v>
      </c>
      <c r="W1518" s="3" t="s">
        <v>1012</v>
      </c>
      <c r="X1518" s="3" t="s">
        <v>2239</v>
      </c>
      <c r="Y1518" s="3" t="s">
        <v>1160</v>
      </c>
      <c r="Z1518" s="3" t="s">
        <v>20</v>
      </c>
      <c r="AA1518" s="3" t="s">
        <v>135</v>
      </c>
      <c r="AB1518" s="3" t="s">
        <v>321</v>
      </c>
      <c r="AC1518" s="3" t="s">
        <v>165</v>
      </c>
      <c r="AD1518" s="3" t="s">
        <v>106</v>
      </c>
      <c r="AE1518" s="3" t="s">
        <v>307</v>
      </c>
      <c r="AF1518" s="3" t="s">
        <v>2447</v>
      </c>
      <c r="AG1518" s="3" t="s">
        <v>235</v>
      </c>
      <c r="AH1518" s="3" t="s">
        <v>182</v>
      </c>
      <c r="AI1518" s="3" t="s">
        <v>1749</v>
      </c>
      <c r="AJ1518" s="3" t="s">
        <v>891</v>
      </c>
      <c r="AK1518" s="3"/>
      <c r="AL1518" s="3"/>
      <c r="AM1518" s="3"/>
      <c r="AN1518" s="3"/>
      <c r="AO1518" s="3" t="s">
        <v>4821</v>
      </c>
      <c r="AP1518" s="3" t="s">
        <v>38</v>
      </c>
      <c r="AQ1518" s="3"/>
      <c r="AR1518" s="3"/>
      <c r="AS1518" s="3"/>
      <c r="AT1518" s="3"/>
      <c r="AU1518" s="3"/>
      <c r="AV1518" s="3"/>
      <c r="AW1518" s="3"/>
      <c r="AX1518" s="3"/>
      <c r="AY1518" s="4"/>
    </row>
    <row r="1519" spans="1:51" x14ac:dyDescent="0.25">
      <c r="A1519" s="2" t="s">
        <v>654</v>
      </c>
      <c r="B1519" s="11" t="s">
        <v>4537</v>
      </c>
      <c r="C1519" s="3">
        <v>3</v>
      </c>
      <c r="D1519" s="3" t="s">
        <v>290</v>
      </c>
      <c r="E1519" s="3" t="s">
        <v>1424</v>
      </c>
      <c r="F1519" s="3" t="s">
        <v>782</v>
      </c>
      <c r="G1519" s="3"/>
      <c r="H1519" s="3" t="s">
        <v>2221</v>
      </c>
      <c r="I1519" s="3" t="s">
        <v>762</v>
      </c>
      <c r="J1519" s="3" t="s">
        <v>2611</v>
      </c>
      <c r="K1519" s="3" t="s">
        <v>2987</v>
      </c>
      <c r="L1519" s="3" t="s">
        <v>4769</v>
      </c>
      <c r="M1519" s="3" t="s">
        <v>4822</v>
      </c>
      <c r="N1519" s="3" t="s">
        <v>931</v>
      </c>
      <c r="O1519" s="3" t="s">
        <v>3855</v>
      </c>
      <c r="P1519" s="3"/>
      <c r="Q1519" s="3" t="s">
        <v>79</v>
      </c>
      <c r="R1519" s="3" t="s">
        <v>334</v>
      </c>
      <c r="S1519" s="3" t="s">
        <v>1027</v>
      </c>
      <c r="T1519" s="3" t="s">
        <v>20</v>
      </c>
      <c r="U1519" s="3" t="s">
        <v>921</v>
      </c>
      <c r="V1519" s="3" t="s">
        <v>348</v>
      </c>
      <c r="W1519" s="3" t="s">
        <v>1027</v>
      </c>
      <c r="X1519" s="3" t="s">
        <v>4117</v>
      </c>
      <c r="Y1519" s="3" t="s">
        <v>4081</v>
      </c>
      <c r="Z1519" s="3" t="s">
        <v>2132</v>
      </c>
      <c r="AA1519" s="3" t="s">
        <v>743</v>
      </c>
      <c r="AB1519" s="3" t="s">
        <v>38</v>
      </c>
      <c r="AC1519" s="3" t="s">
        <v>291</v>
      </c>
      <c r="AD1519" s="3" t="s">
        <v>1259</v>
      </c>
      <c r="AE1519" s="3" t="s">
        <v>1011</v>
      </c>
      <c r="AF1519" s="3" t="s">
        <v>458</v>
      </c>
      <c r="AG1519" s="3" t="s">
        <v>278</v>
      </c>
      <c r="AH1519" s="3" t="s">
        <v>108</v>
      </c>
      <c r="AI1519" s="3" t="s">
        <v>625</v>
      </c>
      <c r="AJ1519" s="3" t="s">
        <v>198</v>
      </c>
      <c r="AK1519" s="3"/>
      <c r="AL1519" s="3"/>
      <c r="AM1519" s="3"/>
      <c r="AN1519" s="3"/>
      <c r="AO1519" s="3" t="s">
        <v>4823</v>
      </c>
      <c r="AP1519" s="3" t="s">
        <v>38</v>
      </c>
      <c r="AQ1519" s="3"/>
      <c r="AR1519" s="3"/>
      <c r="AS1519" s="3"/>
      <c r="AT1519" s="3"/>
      <c r="AU1519" s="3"/>
      <c r="AV1519" s="3"/>
      <c r="AW1519" s="3"/>
      <c r="AX1519" s="3"/>
      <c r="AY1519" s="4"/>
    </row>
    <row r="1520" spans="1:51" x14ac:dyDescent="0.25">
      <c r="A1520" s="2" t="s">
        <v>654</v>
      </c>
      <c r="B1520" s="11" t="s">
        <v>4537</v>
      </c>
      <c r="C1520" s="3">
        <v>4</v>
      </c>
      <c r="D1520" s="3" t="s">
        <v>302</v>
      </c>
      <c r="E1520" s="3" t="s">
        <v>782</v>
      </c>
      <c r="F1520" s="3" t="s">
        <v>4824</v>
      </c>
      <c r="G1520" s="3"/>
      <c r="H1520" s="3" t="s">
        <v>426</v>
      </c>
      <c r="I1520" s="3" t="s">
        <v>2370</v>
      </c>
      <c r="J1520" s="3" t="s">
        <v>4347</v>
      </c>
      <c r="K1520" s="3" t="s">
        <v>3617</v>
      </c>
      <c r="L1520" s="3" t="s">
        <v>4825</v>
      </c>
      <c r="M1520" s="3" t="s">
        <v>4826</v>
      </c>
      <c r="N1520" s="3" t="s">
        <v>1354</v>
      </c>
      <c r="O1520" s="3" t="s">
        <v>946</v>
      </c>
      <c r="P1520" s="3"/>
      <c r="Q1520" s="3" t="s">
        <v>79</v>
      </c>
      <c r="R1520" s="3" t="s">
        <v>1013</v>
      </c>
      <c r="S1520" s="3" t="s">
        <v>20</v>
      </c>
      <c r="T1520" s="3" t="s">
        <v>17</v>
      </c>
      <c r="U1520" s="3" t="s">
        <v>959</v>
      </c>
      <c r="V1520" s="3" t="s">
        <v>974</v>
      </c>
      <c r="W1520" s="3" t="s">
        <v>20</v>
      </c>
      <c r="X1520" s="3" t="s">
        <v>1139</v>
      </c>
      <c r="Y1520" s="3" t="s">
        <v>1261</v>
      </c>
      <c r="Z1520" s="3" t="s">
        <v>2170</v>
      </c>
      <c r="AA1520" s="3" t="s">
        <v>85</v>
      </c>
      <c r="AB1520" s="3" t="s">
        <v>38</v>
      </c>
      <c r="AC1520" s="3" t="s">
        <v>112</v>
      </c>
      <c r="AD1520" s="3" t="s">
        <v>1284</v>
      </c>
      <c r="AE1520" s="3" t="s">
        <v>418</v>
      </c>
      <c r="AF1520" s="3" t="s">
        <v>458</v>
      </c>
      <c r="AG1520" s="3" t="s">
        <v>235</v>
      </c>
      <c r="AH1520" s="3" t="s">
        <v>182</v>
      </c>
      <c r="AI1520" s="3" t="s">
        <v>321</v>
      </c>
      <c r="AJ1520" s="3" t="s">
        <v>999</v>
      </c>
      <c r="AK1520" s="3"/>
      <c r="AL1520" s="3"/>
      <c r="AM1520" s="3"/>
      <c r="AN1520" s="3"/>
      <c r="AO1520" s="3" t="s">
        <v>4827</v>
      </c>
      <c r="AP1520" s="3" t="s">
        <v>38</v>
      </c>
      <c r="AQ1520" s="3"/>
      <c r="AR1520" s="3"/>
      <c r="AS1520" s="3"/>
      <c r="AT1520" s="3"/>
      <c r="AU1520" s="3"/>
      <c r="AV1520" s="3"/>
      <c r="AW1520" s="3"/>
      <c r="AX1520" s="3"/>
      <c r="AY1520" s="4"/>
    </row>
    <row r="1521" spans="1:51" x14ac:dyDescent="0.25">
      <c r="A1521" s="2" t="s">
        <v>654</v>
      </c>
      <c r="B1521" s="11" t="s">
        <v>4537</v>
      </c>
      <c r="C1521" s="3">
        <v>5</v>
      </c>
      <c r="D1521" s="3" t="s">
        <v>477</v>
      </c>
      <c r="E1521" s="3" t="s">
        <v>4824</v>
      </c>
      <c r="F1521" s="3"/>
      <c r="G1521" s="3"/>
      <c r="H1521" s="3" t="s">
        <v>2082</v>
      </c>
      <c r="I1521" s="3" t="s">
        <v>1391</v>
      </c>
      <c r="J1521" s="3" t="s">
        <v>1765</v>
      </c>
      <c r="K1521" s="3" t="s">
        <v>3787</v>
      </c>
      <c r="L1521" s="3" t="s">
        <v>1248</v>
      </c>
      <c r="M1521" s="3" t="s">
        <v>4828</v>
      </c>
      <c r="N1521" s="3" t="s">
        <v>66</v>
      </c>
      <c r="O1521" s="3" t="s">
        <v>1824</v>
      </c>
      <c r="P1521" s="3"/>
      <c r="Q1521" s="3" t="s">
        <v>16</v>
      </c>
      <c r="R1521" s="3" t="s">
        <v>21</v>
      </c>
      <c r="S1521" s="3" t="s">
        <v>8</v>
      </c>
      <c r="T1521" s="3" t="s">
        <v>107</v>
      </c>
      <c r="U1521" s="3" t="s">
        <v>921</v>
      </c>
      <c r="V1521" s="3" t="s">
        <v>1013</v>
      </c>
      <c r="W1521" s="3" t="s">
        <v>54</v>
      </c>
      <c r="X1521" s="3" t="s">
        <v>2593</v>
      </c>
      <c r="Y1521" s="3" t="s">
        <v>4081</v>
      </c>
      <c r="Z1521" s="3" t="s">
        <v>193</v>
      </c>
      <c r="AA1521" s="3"/>
      <c r="AB1521" s="3" t="s">
        <v>38</v>
      </c>
      <c r="AC1521" s="3" t="s">
        <v>182</v>
      </c>
      <c r="AD1521" s="3" t="s">
        <v>254</v>
      </c>
      <c r="AE1521" s="3" t="s">
        <v>625</v>
      </c>
      <c r="AF1521" s="3" t="s">
        <v>458</v>
      </c>
      <c r="AG1521" s="3" t="s">
        <v>252</v>
      </c>
      <c r="AH1521" s="3" t="s">
        <v>291</v>
      </c>
      <c r="AI1521" s="3" t="s">
        <v>742</v>
      </c>
      <c r="AJ1521" s="3" t="s">
        <v>3362</v>
      </c>
      <c r="AK1521" s="3"/>
      <c r="AL1521" s="3"/>
      <c r="AM1521" s="3"/>
      <c r="AN1521" s="3"/>
      <c r="AO1521" s="3" t="s">
        <v>4829</v>
      </c>
      <c r="AP1521" s="3" t="s">
        <v>38</v>
      </c>
      <c r="AQ1521" s="3"/>
      <c r="AR1521" s="3"/>
      <c r="AS1521" s="3"/>
      <c r="AT1521" s="3"/>
      <c r="AU1521" s="3"/>
      <c r="AV1521" s="3"/>
      <c r="AW1521" s="3"/>
      <c r="AX1521" s="3"/>
      <c r="AY1521" s="4"/>
    </row>
    <row r="1522" spans="1:51" x14ac:dyDescent="0.25">
      <c r="A1522" s="2" t="s">
        <v>2064</v>
      </c>
      <c r="B1522" s="11" t="s">
        <v>4537</v>
      </c>
      <c r="C1522" s="3">
        <v>1</v>
      </c>
      <c r="D1522" s="3" t="s">
        <v>2106</v>
      </c>
      <c r="E1522" s="3" t="s">
        <v>4</v>
      </c>
      <c r="F1522" s="3" t="s">
        <v>310</v>
      </c>
      <c r="G1522" s="3"/>
      <c r="H1522" s="3" t="s">
        <v>38</v>
      </c>
      <c r="I1522" s="3" t="s">
        <v>38</v>
      </c>
      <c r="J1522" s="3" t="s">
        <v>38</v>
      </c>
      <c r="K1522" s="3" t="s">
        <v>38</v>
      </c>
      <c r="L1522" s="3" t="s">
        <v>38</v>
      </c>
      <c r="M1522" s="3" t="s">
        <v>38</v>
      </c>
      <c r="N1522" s="3"/>
      <c r="O1522" s="3"/>
      <c r="P1522" s="3"/>
      <c r="Q1522" s="3"/>
      <c r="R1522" s="3" t="s">
        <v>21</v>
      </c>
      <c r="S1522" s="3" t="s">
        <v>22</v>
      </c>
      <c r="T1522" s="3" t="s">
        <v>22</v>
      </c>
      <c r="U1522" s="3" t="s">
        <v>1269</v>
      </c>
      <c r="V1522" s="3" t="s">
        <v>334</v>
      </c>
      <c r="W1522" s="3" t="s">
        <v>151</v>
      </c>
      <c r="X1522" s="3" t="s">
        <v>4830</v>
      </c>
      <c r="Y1522" s="3" t="s">
        <v>4831</v>
      </c>
      <c r="Z1522" s="3" t="s">
        <v>4832</v>
      </c>
      <c r="AA1522" s="3" t="s">
        <v>988</v>
      </c>
      <c r="AB1522" s="3" t="s">
        <v>14</v>
      </c>
      <c r="AC1522" s="3" t="s">
        <v>602</v>
      </c>
      <c r="AD1522" s="3" t="s">
        <v>4833</v>
      </c>
      <c r="AE1522" s="3" t="s">
        <v>2109</v>
      </c>
      <c r="AF1522" s="3" t="s">
        <v>770</v>
      </c>
      <c r="AG1522" s="3" t="s">
        <v>200</v>
      </c>
      <c r="AH1522" s="3" t="s">
        <v>166</v>
      </c>
      <c r="AI1522" s="3" t="s">
        <v>2548</v>
      </c>
      <c r="AJ1522" s="3" t="s">
        <v>1002</v>
      </c>
      <c r="AK1522" s="3"/>
      <c r="AL1522" s="3"/>
      <c r="AM1522" s="3"/>
      <c r="AN1522" s="3"/>
      <c r="AO1522" s="3" t="s">
        <v>4834</v>
      </c>
      <c r="AP1522" s="3" t="s">
        <v>38</v>
      </c>
      <c r="AQ1522" s="3"/>
      <c r="AR1522" s="3"/>
      <c r="AS1522" s="3"/>
      <c r="AT1522" s="3"/>
      <c r="AU1522" s="3"/>
      <c r="AV1522" s="3"/>
      <c r="AW1522" s="3"/>
      <c r="AX1522" s="3"/>
      <c r="AY1522" s="4"/>
    </row>
    <row r="1523" spans="1:51" x14ac:dyDescent="0.25">
      <c r="A1523" s="2" t="s">
        <v>2064</v>
      </c>
      <c r="B1523" s="11" t="s">
        <v>4537</v>
      </c>
      <c r="C1523" s="3">
        <v>2</v>
      </c>
      <c r="D1523" s="3" t="s">
        <v>6</v>
      </c>
      <c r="E1523" s="3" t="s">
        <v>310</v>
      </c>
      <c r="F1523" s="3" t="s">
        <v>2072</v>
      </c>
      <c r="G1523" s="3"/>
      <c r="H1523" s="3" t="s">
        <v>30</v>
      </c>
      <c r="I1523" s="3" t="s">
        <v>291</v>
      </c>
      <c r="J1523" s="3" t="s">
        <v>29</v>
      </c>
      <c r="K1523" s="3" t="s">
        <v>613</v>
      </c>
      <c r="L1523" s="3" t="s">
        <v>3020</v>
      </c>
      <c r="M1523" s="3" t="s">
        <v>13</v>
      </c>
      <c r="N1523" s="3" t="s">
        <v>4835</v>
      </c>
      <c r="O1523" s="3" t="s">
        <v>4836</v>
      </c>
      <c r="P1523" s="3"/>
      <c r="Q1523" s="3" t="s">
        <v>6</v>
      </c>
      <c r="R1523" s="3" t="s">
        <v>237</v>
      </c>
      <c r="S1523" s="3" t="s">
        <v>940</v>
      </c>
      <c r="T1523" s="3" t="s">
        <v>149</v>
      </c>
      <c r="U1523" s="3" t="s">
        <v>1269</v>
      </c>
      <c r="V1523" s="3" t="s">
        <v>974</v>
      </c>
      <c r="W1523" s="3" t="s">
        <v>151</v>
      </c>
      <c r="X1523" s="3" t="s">
        <v>4837</v>
      </c>
      <c r="Y1523" s="3" t="s">
        <v>4838</v>
      </c>
      <c r="Z1523" s="3" t="s">
        <v>2823</v>
      </c>
      <c r="AA1523" s="3" t="s">
        <v>555</v>
      </c>
      <c r="AB1523" s="3" t="s">
        <v>518</v>
      </c>
      <c r="AC1523" s="3" t="s">
        <v>55</v>
      </c>
      <c r="AD1523" s="3" t="s">
        <v>2135</v>
      </c>
      <c r="AE1523" s="3" t="s">
        <v>4338</v>
      </c>
      <c r="AF1523" s="3" t="s">
        <v>401</v>
      </c>
      <c r="AG1523" s="3" t="s">
        <v>154</v>
      </c>
      <c r="AH1523" s="3" t="s">
        <v>376</v>
      </c>
      <c r="AI1523" s="3" t="s">
        <v>4803</v>
      </c>
      <c r="AJ1523" s="3" t="s">
        <v>1044</v>
      </c>
      <c r="AK1523" s="3"/>
      <c r="AL1523" s="3"/>
      <c r="AM1523" s="3"/>
      <c r="AN1523" s="3"/>
      <c r="AO1523" s="3" t="s">
        <v>4839</v>
      </c>
      <c r="AP1523" s="3" t="s">
        <v>38</v>
      </c>
      <c r="AQ1523" s="3"/>
      <c r="AR1523" s="3"/>
      <c r="AS1523" s="3"/>
      <c r="AT1523" s="3"/>
      <c r="AU1523" s="3"/>
      <c r="AV1523" s="3"/>
      <c r="AW1523" s="3"/>
      <c r="AX1523" s="3"/>
      <c r="AY1523" s="4"/>
    </row>
    <row r="1524" spans="1:51" x14ac:dyDescent="0.25">
      <c r="A1524" s="2" t="s">
        <v>2064</v>
      </c>
      <c r="B1524" s="11" t="s">
        <v>4537</v>
      </c>
      <c r="C1524" s="3">
        <v>3</v>
      </c>
      <c r="D1524" s="3" t="s">
        <v>290</v>
      </c>
      <c r="E1524" s="3" t="s">
        <v>2072</v>
      </c>
      <c r="F1524" s="3" t="s">
        <v>996</v>
      </c>
      <c r="G1524" s="3"/>
      <c r="H1524" s="3" t="s">
        <v>30</v>
      </c>
      <c r="I1524" s="3" t="s">
        <v>165</v>
      </c>
      <c r="J1524" s="3" t="s">
        <v>270</v>
      </c>
      <c r="K1524" s="3" t="s">
        <v>440</v>
      </c>
      <c r="L1524" s="3" t="s">
        <v>427</v>
      </c>
      <c r="M1524" s="3" t="s">
        <v>376</v>
      </c>
      <c r="N1524" s="3" t="s">
        <v>4840</v>
      </c>
      <c r="O1524" s="3" t="s">
        <v>4841</v>
      </c>
      <c r="P1524" s="3"/>
      <c r="Q1524" s="3" t="s">
        <v>6</v>
      </c>
      <c r="R1524" s="3" t="s">
        <v>52</v>
      </c>
      <c r="S1524" s="3" t="s">
        <v>670</v>
      </c>
      <c r="T1524" s="3" t="s">
        <v>669</v>
      </c>
      <c r="U1524" s="3" t="s">
        <v>8</v>
      </c>
      <c r="V1524" s="3" t="s">
        <v>940</v>
      </c>
      <c r="W1524" s="3" t="s">
        <v>107</v>
      </c>
      <c r="X1524" s="3" t="s">
        <v>4842</v>
      </c>
      <c r="Y1524" s="3" t="s">
        <v>3892</v>
      </c>
      <c r="Z1524" s="3" t="s">
        <v>1468</v>
      </c>
      <c r="AA1524" s="3" t="s">
        <v>415</v>
      </c>
      <c r="AB1524" s="3" t="s">
        <v>625</v>
      </c>
      <c r="AC1524" s="3" t="s">
        <v>235</v>
      </c>
      <c r="AD1524" s="3" t="s">
        <v>2368</v>
      </c>
      <c r="AE1524" s="3" t="s">
        <v>1276</v>
      </c>
      <c r="AF1524" s="3" t="s">
        <v>743</v>
      </c>
      <c r="AG1524" s="3" t="s">
        <v>27</v>
      </c>
      <c r="AH1524" s="3" t="s">
        <v>335</v>
      </c>
      <c r="AI1524" s="3" t="s">
        <v>14</v>
      </c>
      <c r="AJ1524" s="3" t="s">
        <v>198</v>
      </c>
      <c r="AK1524" s="3"/>
      <c r="AL1524" s="3"/>
      <c r="AM1524" s="3"/>
      <c r="AN1524" s="3"/>
      <c r="AO1524" s="3" t="s">
        <v>4843</v>
      </c>
      <c r="AP1524" s="3" t="s">
        <v>38</v>
      </c>
      <c r="AQ1524" s="3"/>
      <c r="AR1524" s="3"/>
      <c r="AS1524" s="3"/>
      <c r="AT1524" s="3"/>
      <c r="AU1524" s="3"/>
      <c r="AV1524" s="3"/>
      <c r="AW1524" s="3"/>
      <c r="AX1524" s="3"/>
      <c r="AY1524" s="4"/>
    </row>
    <row r="1525" spans="1:51" x14ac:dyDescent="0.25">
      <c r="A1525" s="2" t="s">
        <v>2064</v>
      </c>
      <c r="B1525" s="11" t="s">
        <v>4537</v>
      </c>
      <c r="C1525" s="3">
        <v>4</v>
      </c>
      <c r="D1525" s="3" t="s">
        <v>302</v>
      </c>
      <c r="E1525" s="3" t="s">
        <v>996</v>
      </c>
      <c r="F1525" s="3" t="s">
        <v>3068</v>
      </c>
      <c r="G1525" s="3"/>
      <c r="H1525" s="3" t="s">
        <v>38</v>
      </c>
      <c r="I1525" s="3" t="s">
        <v>235</v>
      </c>
      <c r="J1525" s="3" t="s">
        <v>278</v>
      </c>
      <c r="K1525" s="3" t="s">
        <v>887</v>
      </c>
      <c r="L1525" s="3" t="s">
        <v>400</v>
      </c>
      <c r="M1525" s="3" t="s">
        <v>1907</v>
      </c>
      <c r="N1525" s="3" t="s">
        <v>3248</v>
      </c>
      <c r="O1525" s="3" t="s">
        <v>2780</v>
      </c>
      <c r="P1525" s="3"/>
      <c r="Q1525" s="3" t="s">
        <v>169</v>
      </c>
      <c r="R1525" s="3" t="s">
        <v>1260</v>
      </c>
      <c r="S1525" s="3" t="s">
        <v>507</v>
      </c>
      <c r="T1525" s="3" t="s">
        <v>177</v>
      </c>
      <c r="U1525" s="3" t="s">
        <v>150</v>
      </c>
      <c r="V1525" s="3" t="s">
        <v>4078</v>
      </c>
      <c r="W1525" s="3" t="s">
        <v>2008</v>
      </c>
      <c r="X1525" s="3" t="s">
        <v>4844</v>
      </c>
      <c r="Y1525" s="3" t="s">
        <v>4845</v>
      </c>
      <c r="Z1525" s="3" t="s">
        <v>125</v>
      </c>
      <c r="AA1525" s="3" t="s">
        <v>547</v>
      </c>
      <c r="AB1525" s="3" t="s">
        <v>518</v>
      </c>
      <c r="AC1525" s="3" t="s">
        <v>291</v>
      </c>
      <c r="AD1525" s="3" t="s">
        <v>1145</v>
      </c>
      <c r="AE1525" s="3" t="s">
        <v>890</v>
      </c>
      <c r="AF1525" s="3" t="s">
        <v>115</v>
      </c>
      <c r="AG1525" s="3" t="s">
        <v>434</v>
      </c>
      <c r="AH1525" s="3" t="s">
        <v>87</v>
      </c>
      <c r="AI1525" s="3" t="s">
        <v>153</v>
      </c>
      <c r="AJ1525" s="3" t="s">
        <v>3312</v>
      </c>
      <c r="AK1525" s="3"/>
      <c r="AL1525" s="3"/>
      <c r="AM1525" s="3"/>
      <c r="AN1525" s="3"/>
      <c r="AO1525" s="3" t="s">
        <v>4846</v>
      </c>
      <c r="AP1525" s="3" t="s">
        <v>38</v>
      </c>
      <c r="AQ1525" s="3"/>
      <c r="AR1525" s="3"/>
      <c r="AS1525" s="3"/>
      <c r="AT1525" s="3"/>
      <c r="AU1525" s="3"/>
      <c r="AV1525" s="3"/>
      <c r="AW1525" s="3"/>
      <c r="AX1525" s="3"/>
      <c r="AY1525" s="4"/>
    </row>
    <row r="1526" spans="1:51" x14ac:dyDescent="0.25">
      <c r="A1526" s="2" t="s">
        <v>2064</v>
      </c>
      <c r="B1526" s="11" t="s">
        <v>4537</v>
      </c>
      <c r="C1526" s="3">
        <v>5</v>
      </c>
      <c r="D1526" s="3" t="s">
        <v>763</v>
      </c>
      <c r="E1526" s="3" t="s">
        <v>3068</v>
      </c>
      <c r="F1526" s="3" t="s">
        <v>1216</v>
      </c>
      <c r="G1526" s="3"/>
      <c r="H1526" s="3" t="s">
        <v>278</v>
      </c>
      <c r="I1526" s="3" t="s">
        <v>1622</v>
      </c>
      <c r="J1526" s="3" t="s">
        <v>251</v>
      </c>
      <c r="K1526" s="3" t="s">
        <v>2503</v>
      </c>
      <c r="L1526" s="3" t="s">
        <v>1875</v>
      </c>
      <c r="M1526" s="3" t="s">
        <v>866</v>
      </c>
      <c r="N1526" s="3" t="s">
        <v>4847</v>
      </c>
      <c r="O1526" s="3" t="s">
        <v>4549</v>
      </c>
      <c r="P1526" s="3"/>
      <c r="Q1526" s="3" t="s">
        <v>6</v>
      </c>
      <c r="R1526" s="3" t="s">
        <v>1228</v>
      </c>
      <c r="S1526" s="3" t="s">
        <v>975</v>
      </c>
      <c r="T1526" s="3" t="s">
        <v>195</v>
      </c>
      <c r="U1526" s="3" t="s">
        <v>128</v>
      </c>
      <c r="V1526" s="3" t="s">
        <v>149</v>
      </c>
      <c r="W1526" s="3" t="s">
        <v>51</v>
      </c>
      <c r="X1526" s="3" t="s">
        <v>4848</v>
      </c>
      <c r="Y1526" s="3" t="s">
        <v>4306</v>
      </c>
      <c r="Z1526" s="3" t="s">
        <v>455</v>
      </c>
      <c r="AA1526" s="3" t="s">
        <v>1107</v>
      </c>
      <c r="AB1526" s="3" t="s">
        <v>625</v>
      </c>
      <c r="AC1526" s="3" t="s">
        <v>165</v>
      </c>
      <c r="AD1526" s="3" t="s">
        <v>4538</v>
      </c>
      <c r="AE1526" s="3" t="s">
        <v>2661</v>
      </c>
      <c r="AF1526" s="3" t="s">
        <v>26</v>
      </c>
      <c r="AG1526" s="3" t="s">
        <v>1248</v>
      </c>
      <c r="AH1526" s="3" t="s">
        <v>252</v>
      </c>
      <c r="AI1526" s="3" t="s">
        <v>153</v>
      </c>
      <c r="AJ1526" s="3" t="s">
        <v>404</v>
      </c>
      <c r="AK1526" s="3"/>
      <c r="AL1526" s="3"/>
      <c r="AM1526" s="3"/>
      <c r="AN1526" s="3"/>
      <c r="AO1526" s="3" t="s">
        <v>4849</v>
      </c>
      <c r="AP1526" s="3" t="s">
        <v>38</v>
      </c>
      <c r="AQ1526" s="3"/>
      <c r="AR1526" s="3"/>
      <c r="AS1526" s="3"/>
      <c r="AT1526" s="3"/>
      <c r="AU1526" s="3"/>
      <c r="AV1526" s="3"/>
      <c r="AW1526" s="3"/>
      <c r="AX1526" s="3"/>
      <c r="AY1526" s="4"/>
    </row>
    <row r="1527" spans="1:51" x14ac:dyDescent="0.25">
      <c r="A1527" s="2" t="s">
        <v>2064</v>
      </c>
      <c r="B1527" s="11" t="s">
        <v>4537</v>
      </c>
      <c r="C1527" s="3">
        <v>6</v>
      </c>
      <c r="D1527" s="3" t="s">
        <v>1003</v>
      </c>
      <c r="E1527" s="3" t="s">
        <v>1216</v>
      </c>
      <c r="F1527" s="3" t="s">
        <v>276</v>
      </c>
      <c r="G1527" s="3"/>
      <c r="H1527" s="3" t="s">
        <v>1467</v>
      </c>
      <c r="I1527" s="3" t="s">
        <v>149</v>
      </c>
      <c r="J1527" s="3" t="s">
        <v>105</v>
      </c>
      <c r="K1527" s="3" t="s">
        <v>3967</v>
      </c>
      <c r="L1527" s="3" t="s">
        <v>4850</v>
      </c>
      <c r="M1527" s="3" t="s">
        <v>4550</v>
      </c>
      <c r="N1527" s="3" t="s">
        <v>4221</v>
      </c>
      <c r="O1527" s="3" t="s">
        <v>4851</v>
      </c>
      <c r="P1527" s="3"/>
      <c r="Q1527" s="3" t="s">
        <v>225</v>
      </c>
      <c r="R1527" s="3" t="s">
        <v>453</v>
      </c>
      <c r="S1527" s="3" t="s">
        <v>578</v>
      </c>
      <c r="T1527" s="3" t="s">
        <v>195</v>
      </c>
      <c r="U1527" s="3" t="s">
        <v>149</v>
      </c>
      <c r="V1527" s="3" t="s">
        <v>671</v>
      </c>
      <c r="W1527" s="3" t="s">
        <v>672</v>
      </c>
      <c r="X1527" s="3" t="s">
        <v>4193</v>
      </c>
      <c r="Y1527" s="3" t="s">
        <v>1261</v>
      </c>
      <c r="Z1527" s="3" t="s">
        <v>956</v>
      </c>
      <c r="AA1527" s="3" t="s">
        <v>898</v>
      </c>
      <c r="AB1527" s="3" t="s">
        <v>321</v>
      </c>
      <c r="AC1527" s="3" t="s">
        <v>235</v>
      </c>
      <c r="AD1527" s="3" t="s">
        <v>4852</v>
      </c>
      <c r="AE1527" s="3" t="s">
        <v>102</v>
      </c>
      <c r="AF1527" s="3" t="s">
        <v>1232</v>
      </c>
      <c r="AG1527" s="3" t="s">
        <v>1248</v>
      </c>
      <c r="AH1527" s="3" t="s">
        <v>83</v>
      </c>
      <c r="AI1527" s="3" t="s">
        <v>1011</v>
      </c>
      <c r="AJ1527" s="3" t="s">
        <v>781</v>
      </c>
      <c r="AK1527" s="3"/>
      <c r="AL1527" s="3"/>
      <c r="AM1527" s="3"/>
      <c r="AN1527" s="3"/>
      <c r="AO1527" s="3" t="s">
        <v>4149</v>
      </c>
      <c r="AP1527" s="3" t="s">
        <v>38</v>
      </c>
      <c r="AQ1527" s="3"/>
      <c r="AR1527" s="3"/>
      <c r="AS1527" s="3"/>
      <c r="AT1527" s="3"/>
      <c r="AU1527" s="3"/>
      <c r="AV1527" s="3"/>
      <c r="AW1527" s="3"/>
      <c r="AX1527" s="3"/>
      <c r="AY1527" s="4"/>
    </row>
    <row r="1528" spans="1:51" x14ac:dyDescent="0.25">
      <c r="A1528" s="2" t="s">
        <v>2064</v>
      </c>
      <c r="B1528" s="11" t="s">
        <v>4537</v>
      </c>
      <c r="C1528" s="3">
        <v>7</v>
      </c>
      <c r="D1528" s="3" t="s">
        <v>477</v>
      </c>
      <c r="E1528" s="3" t="s">
        <v>276</v>
      </c>
      <c r="F1528" s="3"/>
      <c r="G1528" s="3"/>
      <c r="H1528" s="3" t="s">
        <v>335</v>
      </c>
      <c r="I1528" s="3" t="s">
        <v>1737</v>
      </c>
      <c r="J1528" s="3" t="s">
        <v>2854</v>
      </c>
      <c r="K1528" s="3" t="s">
        <v>3273</v>
      </c>
      <c r="L1528" s="3" t="s">
        <v>1669</v>
      </c>
      <c r="M1528" s="3" t="s">
        <v>4853</v>
      </c>
      <c r="N1528" s="3" t="s">
        <v>4854</v>
      </c>
      <c r="O1528" s="3" t="s">
        <v>1781</v>
      </c>
      <c r="P1528" s="3"/>
      <c r="Q1528" s="3" t="s">
        <v>225</v>
      </c>
      <c r="R1528" s="3" t="s">
        <v>380</v>
      </c>
      <c r="S1528" s="3" t="s">
        <v>2478</v>
      </c>
      <c r="T1528" s="3" t="s">
        <v>608</v>
      </c>
      <c r="U1528" s="3" t="s">
        <v>508</v>
      </c>
      <c r="V1528" s="3" t="s">
        <v>475</v>
      </c>
      <c r="W1528" s="3" t="s">
        <v>1260</v>
      </c>
      <c r="X1528" s="3" t="s">
        <v>3631</v>
      </c>
      <c r="Y1528" s="3" t="s">
        <v>1261</v>
      </c>
      <c r="Z1528" s="3" t="s">
        <v>334</v>
      </c>
      <c r="AA1528" s="3" t="s">
        <v>631</v>
      </c>
      <c r="AB1528" s="3" t="s">
        <v>1011</v>
      </c>
      <c r="AC1528" s="3">
        <v>0.3</v>
      </c>
      <c r="AD1528" s="3" t="s">
        <v>1225</v>
      </c>
      <c r="AE1528" s="3" t="s">
        <v>50</v>
      </c>
      <c r="AF1528" s="3" t="s">
        <v>244</v>
      </c>
      <c r="AG1528" s="3" t="s">
        <v>318</v>
      </c>
      <c r="AH1528" s="3" t="s">
        <v>61</v>
      </c>
      <c r="AI1528" s="3" t="s">
        <v>1011</v>
      </c>
      <c r="AJ1528" s="3" t="s">
        <v>373</v>
      </c>
      <c r="AK1528" s="3"/>
      <c r="AL1528" s="3"/>
      <c r="AM1528" s="3"/>
      <c r="AN1528" s="3"/>
      <c r="AO1528" s="3" t="s">
        <v>4855</v>
      </c>
      <c r="AP1528" s="3" t="s">
        <v>38</v>
      </c>
      <c r="AQ1528" s="3"/>
      <c r="AR1528" s="3"/>
      <c r="AS1528" s="3"/>
      <c r="AT1528" s="3"/>
      <c r="AU1528" s="3"/>
      <c r="AV1528" s="3"/>
      <c r="AW1528" s="3"/>
      <c r="AX1528" s="3"/>
      <c r="AY1528" s="4"/>
    </row>
    <row r="1529" spans="1:51" x14ac:dyDescent="0.25">
      <c r="A1529" s="2" t="s">
        <v>94</v>
      </c>
      <c r="B1529" s="11" t="s">
        <v>4537</v>
      </c>
      <c r="C1529" s="3">
        <v>1</v>
      </c>
      <c r="D1529" s="3" t="s">
        <v>660</v>
      </c>
      <c r="E1529" s="3" t="s">
        <v>4</v>
      </c>
      <c r="F1529" s="3" t="s">
        <v>131</v>
      </c>
      <c r="G1529" s="3"/>
      <c r="H1529" s="3" t="s">
        <v>808</v>
      </c>
      <c r="I1529" s="3" t="s">
        <v>1144</v>
      </c>
      <c r="J1529" s="3" t="s">
        <v>2888</v>
      </c>
      <c r="K1529" s="3" t="s">
        <v>151</v>
      </c>
      <c r="L1529" s="3" t="s">
        <v>98</v>
      </c>
      <c r="M1529" s="3" t="s">
        <v>4856</v>
      </c>
      <c r="N1529" s="3" t="s">
        <v>4857</v>
      </c>
      <c r="O1529" s="3" t="s">
        <v>4858</v>
      </c>
      <c r="P1529" s="3"/>
      <c r="Q1529" s="3" t="s">
        <v>6</v>
      </c>
      <c r="R1529" s="3" t="s">
        <v>1027</v>
      </c>
      <c r="S1529" s="3" t="s">
        <v>150</v>
      </c>
      <c r="T1529" s="3" t="s">
        <v>393</v>
      </c>
      <c r="U1529" s="3" t="s">
        <v>3479</v>
      </c>
      <c r="V1529" s="3" t="s">
        <v>151</v>
      </c>
      <c r="W1529" s="3" t="s">
        <v>2040</v>
      </c>
      <c r="X1529" s="3" t="s">
        <v>4859</v>
      </c>
      <c r="Y1529" s="3" t="s">
        <v>4860</v>
      </c>
      <c r="Z1529" s="3" t="s">
        <v>747</v>
      </c>
      <c r="AA1529" s="3" t="s">
        <v>938</v>
      </c>
      <c r="AB1529" s="3" t="s">
        <v>518</v>
      </c>
      <c r="AC1529" s="3" t="s">
        <v>372</v>
      </c>
      <c r="AD1529" s="3" t="s">
        <v>1054</v>
      </c>
      <c r="AE1529" s="3" t="s">
        <v>1039</v>
      </c>
      <c r="AF1529" s="3" t="s">
        <v>2697</v>
      </c>
      <c r="AG1529" s="3" t="s">
        <v>1401</v>
      </c>
      <c r="AH1529" s="3" t="s">
        <v>360</v>
      </c>
      <c r="AI1529" s="3" t="s">
        <v>2994</v>
      </c>
      <c r="AJ1529" s="3" t="s">
        <v>896</v>
      </c>
      <c r="AK1529" s="3"/>
      <c r="AL1529" s="3"/>
      <c r="AM1529" s="3"/>
      <c r="AN1529" s="3"/>
      <c r="AO1529" s="3" t="s">
        <v>4861</v>
      </c>
      <c r="AP1529" s="3" t="s">
        <v>38</v>
      </c>
      <c r="AQ1529" s="3"/>
      <c r="AR1529" s="3"/>
      <c r="AS1529" s="3"/>
      <c r="AT1529" s="3"/>
      <c r="AU1529" s="3"/>
      <c r="AV1529" s="3"/>
      <c r="AW1529" s="3"/>
      <c r="AX1529" s="3"/>
      <c r="AY1529" s="4"/>
    </row>
    <row r="1530" spans="1:51" x14ac:dyDescent="0.25">
      <c r="A1530" s="2" t="s">
        <v>94</v>
      </c>
      <c r="B1530" s="11" t="s">
        <v>4537</v>
      </c>
      <c r="C1530" s="3">
        <v>2</v>
      </c>
      <c r="D1530" s="3" t="s">
        <v>684</v>
      </c>
      <c r="E1530" s="3" t="s">
        <v>131</v>
      </c>
      <c r="F1530" s="3" t="s">
        <v>240</v>
      </c>
      <c r="G1530" s="3"/>
      <c r="H1530" s="3" t="s">
        <v>29</v>
      </c>
      <c r="I1530" s="3" t="s">
        <v>155</v>
      </c>
      <c r="J1530" s="3" t="s">
        <v>446</v>
      </c>
      <c r="K1530" s="3" t="s">
        <v>332</v>
      </c>
      <c r="L1530" s="3" t="s">
        <v>1333</v>
      </c>
      <c r="M1530" s="3" t="s">
        <v>3719</v>
      </c>
      <c r="N1530" s="3" t="s">
        <v>4377</v>
      </c>
      <c r="O1530" s="3" t="s">
        <v>4173</v>
      </c>
      <c r="P1530" s="3"/>
      <c r="Q1530" s="3" t="s">
        <v>354</v>
      </c>
      <c r="R1530" s="3" t="s">
        <v>52</v>
      </c>
      <c r="S1530" s="3" t="s">
        <v>672</v>
      </c>
      <c r="T1530" s="3" t="s">
        <v>1203</v>
      </c>
      <c r="U1530" s="3" t="s">
        <v>20</v>
      </c>
      <c r="V1530" s="3" t="s">
        <v>102</v>
      </c>
      <c r="W1530" s="3" t="s">
        <v>3649</v>
      </c>
      <c r="X1530" s="3" t="s">
        <v>4862</v>
      </c>
      <c r="Y1530" s="3" t="s">
        <v>4863</v>
      </c>
      <c r="Z1530" s="3" t="s">
        <v>1755</v>
      </c>
      <c r="AA1530" s="3" t="s">
        <v>135</v>
      </c>
      <c r="AB1530" s="3" t="s">
        <v>1290</v>
      </c>
      <c r="AC1530" s="3" t="s">
        <v>252</v>
      </c>
      <c r="AD1530" s="3" t="s">
        <v>3587</v>
      </c>
      <c r="AE1530" s="3" t="s">
        <v>22</v>
      </c>
      <c r="AF1530" s="3" t="s">
        <v>1087</v>
      </c>
      <c r="AG1530" s="3" t="s">
        <v>1401</v>
      </c>
      <c r="AH1530" s="3" t="s">
        <v>23</v>
      </c>
      <c r="AI1530" s="3" t="s">
        <v>1027</v>
      </c>
      <c r="AJ1530" s="3" t="s">
        <v>218</v>
      </c>
      <c r="AK1530" s="3"/>
      <c r="AL1530" s="3"/>
      <c r="AM1530" s="3"/>
      <c r="AN1530" s="3"/>
      <c r="AO1530" s="3" t="s">
        <v>4864</v>
      </c>
      <c r="AP1530" s="3" t="s">
        <v>38</v>
      </c>
      <c r="AQ1530" s="3"/>
      <c r="AR1530" s="3"/>
      <c r="AS1530" s="3"/>
      <c r="AT1530" s="3"/>
      <c r="AU1530" s="3"/>
      <c r="AV1530" s="3"/>
      <c r="AW1530" s="3"/>
      <c r="AX1530" s="3"/>
      <c r="AY1530" s="4"/>
    </row>
    <row r="1531" spans="1:51" x14ac:dyDescent="0.25">
      <c r="A1531" s="2" t="s">
        <v>94</v>
      </c>
      <c r="B1531" s="11" t="s">
        <v>4537</v>
      </c>
      <c r="C1531" s="3">
        <v>3</v>
      </c>
      <c r="D1531" s="3" t="s">
        <v>290</v>
      </c>
      <c r="E1531" s="3" t="s">
        <v>240</v>
      </c>
      <c r="F1531" s="3" t="s">
        <v>878</v>
      </c>
      <c r="G1531" s="3"/>
      <c r="H1531" s="3" t="s">
        <v>61</v>
      </c>
      <c r="I1531" s="3" t="s">
        <v>155</v>
      </c>
      <c r="J1531" s="3" t="s">
        <v>183</v>
      </c>
      <c r="K1531" s="3" t="s">
        <v>19</v>
      </c>
      <c r="L1531" s="3" t="s">
        <v>4865</v>
      </c>
      <c r="M1531" s="3" t="s">
        <v>4866</v>
      </c>
      <c r="N1531" s="3" t="s">
        <v>4867</v>
      </c>
      <c r="O1531" s="3" t="s">
        <v>3727</v>
      </c>
      <c r="P1531" s="3"/>
      <c r="Q1531" s="3" t="s">
        <v>506</v>
      </c>
      <c r="R1531" s="3" t="s">
        <v>730</v>
      </c>
      <c r="S1531" s="3" t="s">
        <v>1260</v>
      </c>
      <c r="T1531" s="3" t="s">
        <v>214</v>
      </c>
      <c r="U1531" s="3" t="s">
        <v>1027</v>
      </c>
      <c r="V1531" s="3" t="s">
        <v>22</v>
      </c>
      <c r="W1531" s="3" t="s">
        <v>80</v>
      </c>
      <c r="X1531" s="3" t="s">
        <v>4158</v>
      </c>
      <c r="Y1531" s="3" t="s">
        <v>2326</v>
      </c>
      <c r="Z1531" s="3" t="s">
        <v>2271</v>
      </c>
      <c r="AA1531" s="3" t="s">
        <v>743</v>
      </c>
      <c r="AB1531" s="3" t="s">
        <v>1290</v>
      </c>
      <c r="AC1531" s="3" t="s">
        <v>235</v>
      </c>
      <c r="AD1531" s="3" t="s">
        <v>2916</v>
      </c>
      <c r="AE1531" s="3" t="s">
        <v>211</v>
      </c>
      <c r="AF1531" s="3" t="s">
        <v>185</v>
      </c>
      <c r="AG1531" s="3" t="s">
        <v>427</v>
      </c>
      <c r="AH1531" s="3" t="s">
        <v>58</v>
      </c>
      <c r="AI1531" s="3" t="s">
        <v>153</v>
      </c>
      <c r="AJ1531" s="3" t="s">
        <v>3019</v>
      </c>
      <c r="AK1531" s="3"/>
      <c r="AL1531" s="3"/>
      <c r="AM1531" s="3"/>
      <c r="AN1531" s="3"/>
      <c r="AO1531" s="3" t="s">
        <v>4868</v>
      </c>
      <c r="AP1531" s="3" t="s">
        <v>38</v>
      </c>
      <c r="AQ1531" s="3"/>
      <c r="AR1531" s="3"/>
      <c r="AS1531" s="3"/>
      <c r="AT1531" s="3"/>
      <c r="AU1531" s="3"/>
      <c r="AV1531" s="3"/>
      <c r="AW1531" s="3"/>
      <c r="AX1531" s="3"/>
      <c r="AY1531" s="4"/>
    </row>
    <row r="1532" spans="1:51" x14ac:dyDescent="0.25">
      <c r="A1532" s="2" t="s">
        <v>94</v>
      </c>
      <c r="B1532" s="11" t="s">
        <v>4537</v>
      </c>
      <c r="C1532" s="3">
        <v>4</v>
      </c>
      <c r="D1532" s="3" t="s">
        <v>302</v>
      </c>
      <c r="E1532" s="3" t="s">
        <v>878</v>
      </c>
      <c r="F1532" s="3" t="s">
        <v>68</v>
      </c>
      <c r="G1532" s="3"/>
      <c r="H1532" s="3" t="s">
        <v>87</v>
      </c>
      <c r="I1532" s="3" t="s">
        <v>183</v>
      </c>
      <c r="J1532" s="3" t="s">
        <v>348</v>
      </c>
      <c r="K1532" s="3" t="s">
        <v>1104</v>
      </c>
      <c r="L1532" s="3" t="s">
        <v>564</v>
      </c>
      <c r="M1532" s="3" t="s">
        <v>4869</v>
      </c>
      <c r="N1532" s="3" t="s">
        <v>865</v>
      </c>
      <c r="O1532" s="3" t="s">
        <v>1333</v>
      </c>
      <c r="P1532" s="3"/>
      <c r="Q1532" s="3" t="s">
        <v>506</v>
      </c>
      <c r="R1532" s="3" t="s">
        <v>453</v>
      </c>
      <c r="S1532" s="3" t="s">
        <v>1203</v>
      </c>
      <c r="T1532" s="3" t="s">
        <v>1676</v>
      </c>
      <c r="U1532" s="3" t="s">
        <v>105</v>
      </c>
      <c r="V1532" s="3" t="s">
        <v>1065</v>
      </c>
      <c r="W1532" s="3" t="s">
        <v>1065</v>
      </c>
      <c r="X1532" s="3" t="s">
        <v>3415</v>
      </c>
      <c r="Y1532" s="3" t="s">
        <v>1261</v>
      </c>
      <c r="Z1532" s="3" t="s">
        <v>1007</v>
      </c>
      <c r="AA1532" s="3" t="s">
        <v>1992</v>
      </c>
      <c r="AB1532" s="3" t="s">
        <v>1290</v>
      </c>
      <c r="AC1532" s="3" t="s">
        <v>446</v>
      </c>
      <c r="AD1532" s="3" t="s">
        <v>143</v>
      </c>
      <c r="AE1532" s="3" t="s">
        <v>151</v>
      </c>
      <c r="AF1532" s="3" t="s">
        <v>1916</v>
      </c>
      <c r="AG1532" s="3" t="s">
        <v>154</v>
      </c>
      <c r="AH1532" s="3" t="s">
        <v>375</v>
      </c>
      <c r="AI1532" s="3" t="s">
        <v>1749</v>
      </c>
      <c r="AJ1532" s="3" t="s">
        <v>404</v>
      </c>
      <c r="AK1532" s="3"/>
      <c r="AL1532" s="3"/>
      <c r="AM1532" s="3"/>
      <c r="AN1532" s="3"/>
      <c r="AO1532" s="3" t="s">
        <v>4870</v>
      </c>
      <c r="AP1532" s="3" t="s">
        <v>38</v>
      </c>
      <c r="AQ1532" s="3"/>
      <c r="AR1532" s="3"/>
      <c r="AS1532" s="3"/>
      <c r="AT1532" s="3"/>
      <c r="AU1532" s="3"/>
      <c r="AV1532" s="3"/>
      <c r="AW1532" s="3"/>
      <c r="AX1532" s="3"/>
      <c r="AY1532" s="4"/>
    </row>
    <row r="1533" spans="1:51" x14ac:dyDescent="0.25">
      <c r="A1533" s="2" t="s">
        <v>94</v>
      </c>
      <c r="B1533" s="11" t="s">
        <v>4537</v>
      </c>
      <c r="C1533" s="3">
        <v>5</v>
      </c>
      <c r="D1533" s="3" t="s">
        <v>763</v>
      </c>
      <c r="E1533" s="3" t="s">
        <v>68</v>
      </c>
      <c r="F1533" s="3" t="s">
        <v>1000</v>
      </c>
      <c r="G1533" s="3"/>
      <c r="H1533" s="3" t="s">
        <v>61</v>
      </c>
      <c r="I1533" s="3" t="s">
        <v>321</v>
      </c>
      <c r="J1533" s="3" t="s">
        <v>183</v>
      </c>
      <c r="K1533" s="3" t="s">
        <v>556</v>
      </c>
      <c r="L1533" s="3" t="s">
        <v>116</v>
      </c>
      <c r="M1533" s="3" t="s">
        <v>3678</v>
      </c>
      <c r="N1533" s="3" t="s">
        <v>4871</v>
      </c>
      <c r="O1533" s="3" t="s">
        <v>4092</v>
      </c>
      <c r="P1533" s="3"/>
      <c r="Q1533" s="3" t="s">
        <v>283</v>
      </c>
      <c r="R1533" s="3" t="s">
        <v>195</v>
      </c>
      <c r="S1533" s="3" t="s">
        <v>530</v>
      </c>
      <c r="T1533" s="3" t="s">
        <v>2478</v>
      </c>
      <c r="U1533" s="3" t="s">
        <v>1260</v>
      </c>
      <c r="V1533" s="3" t="s">
        <v>1288</v>
      </c>
      <c r="W1533" s="3" t="s">
        <v>453</v>
      </c>
      <c r="X1533" s="3" t="s">
        <v>4872</v>
      </c>
      <c r="Y1533" s="3" t="s">
        <v>2326</v>
      </c>
      <c r="Z1533" s="3" t="s">
        <v>1929</v>
      </c>
      <c r="AA1533" s="3" t="s">
        <v>401</v>
      </c>
      <c r="AB1533" s="3" t="s">
        <v>14</v>
      </c>
      <c r="AC1533" s="3" t="s">
        <v>751</v>
      </c>
      <c r="AD1533" s="3" t="s">
        <v>4873</v>
      </c>
      <c r="AE1533" s="3" t="s">
        <v>529</v>
      </c>
      <c r="AF1533" s="3" t="s">
        <v>2061</v>
      </c>
      <c r="AG1533" s="3" t="s">
        <v>190</v>
      </c>
      <c r="AH1533" s="3" t="s">
        <v>87</v>
      </c>
      <c r="AI1533" s="3" t="s">
        <v>357</v>
      </c>
      <c r="AJ1533" s="3" t="s">
        <v>404</v>
      </c>
      <c r="AK1533" s="3"/>
      <c r="AL1533" s="3"/>
      <c r="AM1533" s="3"/>
      <c r="AN1533" s="3"/>
      <c r="AO1533" s="3" t="s">
        <v>4874</v>
      </c>
      <c r="AP1533" s="3" t="s">
        <v>38</v>
      </c>
      <c r="AQ1533" s="3"/>
      <c r="AR1533" s="3"/>
      <c r="AS1533" s="3"/>
      <c r="AT1533" s="3"/>
      <c r="AU1533" s="3"/>
      <c r="AV1533" s="3"/>
      <c r="AW1533" s="3"/>
      <c r="AX1533" s="3"/>
      <c r="AY1533" s="4"/>
    </row>
    <row r="1534" spans="1:51" x14ac:dyDescent="0.25">
      <c r="A1534" s="2" t="s">
        <v>94</v>
      </c>
      <c r="B1534" s="11" t="s">
        <v>4537</v>
      </c>
      <c r="C1534" s="3">
        <v>6</v>
      </c>
      <c r="D1534" s="3" t="s">
        <v>1003</v>
      </c>
      <c r="E1534" s="3" t="s">
        <v>1000</v>
      </c>
      <c r="F1534" s="3" t="s">
        <v>1216</v>
      </c>
      <c r="G1534" s="3"/>
      <c r="H1534" s="3" t="s">
        <v>478</v>
      </c>
      <c r="I1534" s="3" t="s">
        <v>88</v>
      </c>
      <c r="J1534" s="3" t="s">
        <v>321</v>
      </c>
      <c r="K1534" s="3" t="s">
        <v>1259</v>
      </c>
      <c r="L1534" s="3" t="s">
        <v>530</v>
      </c>
      <c r="M1534" s="3" t="s">
        <v>3719</v>
      </c>
      <c r="N1534" s="3" t="s">
        <v>3913</v>
      </c>
      <c r="O1534" s="3" t="s">
        <v>4419</v>
      </c>
      <c r="P1534" s="3"/>
      <c r="Q1534" s="3" t="s">
        <v>354</v>
      </c>
      <c r="R1534" s="3" t="s">
        <v>1756</v>
      </c>
      <c r="S1534" s="3" t="s">
        <v>577</v>
      </c>
      <c r="T1534" s="3" t="s">
        <v>577</v>
      </c>
      <c r="U1534" s="3" t="s">
        <v>1288</v>
      </c>
      <c r="V1534" s="3" t="s">
        <v>1169</v>
      </c>
      <c r="W1534" s="3" t="s">
        <v>507</v>
      </c>
      <c r="X1534" s="3" t="s">
        <v>4875</v>
      </c>
      <c r="Y1534" s="3" t="s">
        <v>3218</v>
      </c>
      <c r="Z1534" s="3" t="s">
        <v>2008</v>
      </c>
      <c r="AA1534" s="3" t="s">
        <v>332</v>
      </c>
      <c r="AB1534" s="3" t="s">
        <v>1324</v>
      </c>
      <c r="AC1534" s="3" t="s">
        <v>2447</v>
      </c>
      <c r="AD1534" s="3" t="s">
        <v>2226</v>
      </c>
      <c r="AE1534" s="3" t="s">
        <v>720</v>
      </c>
      <c r="AF1534" s="3" t="s">
        <v>2895</v>
      </c>
      <c r="AG1534" s="3" t="s">
        <v>395</v>
      </c>
      <c r="AH1534" s="3" t="s">
        <v>278</v>
      </c>
      <c r="AI1534" s="3" t="s">
        <v>625</v>
      </c>
      <c r="AJ1534" s="3" t="s">
        <v>404</v>
      </c>
      <c r="AK1534" s="3"/>
      <c r="AL1534" s="3"/>
      <c r="AM1534" s="3"/>
      <c r="AN1534" s="3"/>
      <c r="AO1534" s="3" t="s">
        <v>4876</v>
      </c>
      <c r="AP1534" s="3" t="s">
        <v>38</v>
      </c>
      <c r="AQ1534" s="3"/>
      <c r="AR1534" s="3"/>
      <c r="AS1534" s="3"/>
      <c r="AT1534" s="3"/>
      <c r="AU1534" s="3"/>
      <c r="AV1534" s="3"/>
      <c r="AW1534" s="3"/>
      <c r="AX1534" s="3"/>
      <c r="AY1534" s="4"/>
    </row>
    <row r="1535" spans="1:51" x14ac:dyDescent="0.25">
      <c r="A1535" s="2" t="s">
        <v>94</v>
      </c>
      <c r="B1535" s="11" t="s">
        <v>4537</v>
      </c>
      <c r="C1535" s="3">
        <v>7</v>
      </c>
      <c r="D1535" s="3" t="s">
        <v>1309</v>
      </c>
      <c r="E1535" s="3" t="s">
        <v>1216</v>
      </c>
      <c r="F1535" s="3" t="s">
        <v>276</v>
      </c>
      <c r="G1535" s="3"/>
      <c r="H1535" s="3" t="s">
        <v>183</v>
      </c>
      <c r="I1535" s="3" t="s">
        <v>400</v>
      </c>
      <c r="J1535" s="3" t="s">
        <v>183</v>
      </c>
      <c r="K1535" s="3" t="s">
        <v>1940</v>
      </c>
      <c r="L1535" s="3" t="s">
        <v>1776</v>
      </c>
      <c r="M1535" s="3" t="s">
        <v>4877</v>
      </c>
      <c r="N1535" s="3" t="s">
        <v>4878</v>
      </c>
      <c r="O1535" s="3" t="s">
        <v>3591</v>
      </c>
      <c r="P1535" s="3"/>
      <c r="Q1535" s="3" t="s">
        <v>225</v>
      </c>
      <c r="R1535" s="3" t="s">
        <v>530</v>
      </c>
      <c r="S1535" s="3" t="s">
        <v>593</v>
      </c>
      <c r="T1535" s="3" t="s">
        <v>593</v>
      </c>
      <c r="U1535" s="3" t="s">
        <v>359</v>
      </c>
      <c r="V1535" s="3" t="s">
        <v>507</v>
      </c>
      <c r="W1535" s="3" t="s">
        <v>652</v>
      </c>
      <c r="X1535" s="3" t="s">
        <v>4879</v>
      </c>
      <c r="Y1535" s="3" t="s">
        <v>2314</v>
      </c>
      <c r="Z1535" s="3" t="s">
        <v>4079</v>
      </c>
      <c r="AA1535" s="3" t="s">
        <v>135</v>
      </c>
      <c r="AB1535" s="3" t="s">
        <v>409</v>
      </c>
      <c r="AC1535" s="3" t="s">
        <v>2335</v>
      </c>
      <c r="AD1535" s="3" t="s">
        <v>522</v>
      </c>
      <c r="AE1535" s="3" t="s">
        <v>1112</v>
      </c>
      <c r="AF1535" s="3" t="s">
        <v>434</v>
      </c>
      <c r="AG1535" s="3" t="s">
        <v>360</v>
      </c>
      <c r="AH1535" s="3" t="s">
        <v>87</v>
      </c>
      <c r="AI1535" s="3" t="s">
        <v>321</v>
      </c>
      <c r="AJ1535" s="3" t="s">
        <v>373</v>
      </c>
      <c r="AK1535" s="3"/>
      <c r="AL1535" s="3"/>
      <c r="AM1535" s="3"/>
      <c r="AN1535" s="3"/>
      <c r="AO1535" s="3" t="s">
        <v>4880</v>
      </c>
      <c r="AP1535" s="3" t="s">
        <v>38</v>
      </c>
      <c r="AQ1535" s="3"/>
      <c r="AR1535" s="3"/>
      <c r="AS1535" s="3"/>
      <c r="AT1535" s="3"/>
      <c r="AU1535" s="3"/>
      <c r="AV1535" s="3"/>
      <c r="AW1535" s="3"/>
      <c r="AX1535" s="3"/>
      <c r="AY1535" s="4"/>
    </row>
    <row r="1536" spans="1:51" x14ac:dyDescent="0.25">
      <c r="A1536" s="2" t="s">
        <v>94</v>
      </c>
      <c r="B1536" s="11" t="s">
        <v>4537</v>
      </c>
      <c r="C1536" s="3">
        <v>8</v>
      </c>
      <c r="D1536" s="3" t="s">
        <v>1760</v>
      </c>
      <c r="E1536" s="3" t="s">
        <v>276</v>
      </c>
      <c r="F1536" s="3"/>
      <c r="G1536" s="3"/>
      <c r="H1536" s="3" t="s">
        <v>400</v>
      </c>
      <c r="I1536" s="3" t="s">
        <v>446</v>
      </c>
      <c r="J1536" s="3" t="s">
        <v>183</v>
      </c>
      <c r="K1536" s="3" t="s">
        <v>625</v>
      </c>
      <c r="L1536" s="3" t="s">
        <v>4644</v>
      </c>
      <c r="M1536" s="3" t="s">
        <v>4881</v>
      </c>
      <c r="N1536" s="3" t="s">
        <v>4882</v>
      </c>
      <c r="O1536" s="3" t="s">
        <v>479</v>
      </c>
      <c r="P1536" s="3"/>
      <c r="Q1536" s="3" t="s">
        <v>283</v>
      </c>
      <c r="R1536" s="3" t="s">
        <v>177</v>
      </c>
      <c r="S1536" s="3" t="s">
        <v>2478</v>
      </c>
      <c r="T1536" s="3" t="s">
        <v>593</v>
      </c>
      <c r="U1536" s="3" t="s">
        <v>527</v>
      </c>
      <c r="V1536" s="3" t="s">
        <v>1203</v>
      </c>
      <c r="W1536" s="3" t="s">
        <v>380</v>
      </c>
      <c r="X1536" s="3" t="s">
        <v>4883</v>
      </c>
      <c r="Y1536" s="3" t="s">
        <v>2326</v>
      </c>
      <c r="Z1536" s="3" t="s">
        <v>380</v>
      </c>
      <c r="AA1536" s="3" t="s">
        <v>86</v>
      </c>
      <c r="AB1536" s="3" t="s">
        <v>2777</v>
      </c>
      <c r="AC1536" s="3" t="s">
        <v>2447</v>
      </c>
      <c r="AD1536" s="3" t="s">
        <v>703</v>
      </c>
      <c r="AE1536" s="3" t="s">
        <v>348</v>
      </c>
      <c r="AF1536" s="3" t="s">
        <v>2720</v>
      </c>
      <c r="AG1536" s="3" t="s">
        <v>966</v>
      </c>
      <c r="AH1536" s="3" t="s">
        <v>23</v>
      </c>
      <c r="AI1536" s="3" t="s">
        <v>742</v>
      </c>
      <c r="AJ1536" s="3" t="s">
        <v>404</v>
      </c>
      <c r="AK1536" s="3"/>
      <c r="AL1536" s="3"/>
      <c r="AM1536" s="3"/>
      <c r="AN1536" s="3"/>
      <c r="AO1536" s="3" t="s">
        <v>4884</v>
      </c>
      <c r="AP1536" s="3" t="s">
        <v>38</v>
      </c>
      <c r="AQ1536" s="3"/>
      <c r="AR1536" s="3"/>
      <c r="AS1536" s="3"/>
      <c r="AT1536" s="3"/>
      <c r="AU1536" s="3"/>
      <c r="AV1536" s="3"/>
      <c r="AW1536" s="3"/>
      <c r="AX1536" s="3"/>
      <c r="AY1536" s="4"/>
    </row>
    <row r="1537" spans="1:51" x14ac:dyDescent="0.25">
      <c r="A1537" s="2" t="s">
        <v>3954</v>
      </c>
      <c r="B1537" s="11" t="s">
        <v>4537</v>
      </c>
      <c r="C1537" s="3">
        <v>1</v>
      </c>
      <c r="D1537" s="3" t="s">
        <v>6</v>
      </c>
      <c r="E1537" s="3" t="s">
        <v>4</v>
      </c>
      <c r="F1537" s="3" t="s">
        <v>810</v>
      </c>
      <c r="G1537" s="3"/>
      <c r="H1537" s="3" t="s">
        <v>58</v>
      </c>
      <c r="I1537" s="3" t="s">
        <v>88</v>
      </c>
      <c r="J1537" s="3" t="s">
        <v>1608</v>
      </c>
      <c r="K1537" s="3" t="s">
        <v>4885</v>
      </c>
      <c r="L1537" s="3" t="s">
        <v>3446</v>
      </c>
      <c r="M1537" s="3" t="s">
        <v>4886</v>
      </c>
      <c r="N1537" s="3" t="s">
        <v>4791</v>
      </c>
      <c r="O1537" s="3" t="s">
        <v>3896</v>
      </c>
      <c r="P1537" s="3"/>
      <c r="Q1537" s="3" t="s">
        <v>225</v>
      </c>
      <c r="R1537" s="3" t="s">
        <v>21</v>
      </c>
      <c r="S1537" s="3" t="s">
        <v>20</v>
      </c>
      <c r="T1537" s="3" t="s">
        <v>1012</v>
      </c>
      <c r="U1537" s="3" t="s">
        <v>348</v>
      </c>
      <c r="V1537" s="3" t="s">
        <v>1305</v>
      </c>
      <c r="W1537" s="3" t="s">
        <v>974</v>
      </c>
      <c r="X1537" s="3" t="s">
        <v>4887</v>
      </c>
      <c r="Y1537" s="3" t="s">
        <v>2333</v>
      </c>
      <c r="Z1537" s="3" t="s">
        <v>2939</v>
      </c>
      <c r="AA1537" s="3" t="s">
        <v>135</v>
      </c>
      <c r="AB1537" s="3" t="s">
        <v>321</v>
      </c>
      <c r="AC1537" s="3" t="s">
        <v>270</v>
      </c>
      <c r="AD1537" s="3" t="s">
        <v>380</v>
      </c>
      <c r="AE1537" s="3" t="s">
        <v>332</v>
      </c>
      <c r="AF1537" s="3" t="s">
        <v>897</v>
      </c>
      <c r="AG1537" s="3" t="s">
        <v>1248</v>
      </c>
      <c r="AH1537" s="3" t="s">
        <v>252</v>
      </c>
      <c r="AI1537" s="3" t="s">
        <v>923</v>
      </c>
      <c r="AJ1537" s="3" t="s">
        <v>404</v>
      </c>
      <c r="AK1537" s="3"/>
      <c r="AL1537" s="3"/>
      <c r="AM1537" s="3"/>
      <c r="AN1537" s="3"/>
      <c r="AO1537" s="3" t="s">
        <v>2126</v>
      </c>
      <c r="AP1537" s="3" t="s">
        <v>38</v>
      </c>
      <c r="AQ1537" s="3"/>
      <c r="AR1537" s="3"/>
      <c r="AS1537" s="3"/>
      <c r="AT1537" s="3"/>
      <c r="AU1537" s="3"/>
      <c r="AV1537" s="3"/>
      <c r="AW1537" s="3"/>
      <c r="AX1537" s="3"/>
      <c r="AY1537" s="4"/>
    </row>
    <row r="1538" spans="1:51" x14ac:dyDescent="0.25">
      <c r="A1538" s="2" t="s">
        <v>3954</v>
      </c>
      <c r="B1538" s="11" t="s">
        <v>4537</v>
      </c>
      <c r="C1538" s="3">
        <v>2</v>
      </c>
      <c r="D1538" s="3" t="s">
        <v>339</v>
      </c>
      <c r="E1538" s="3" t="s">
        <v>810</v>
      </c>
      <c r="F1538" s="3" t="s">
        <v>39</v>
      </c>
      <c r="G1538" s="3"/>
      <c r="H1538" s="3" t="s">
        <v>235</v>
      </c>
      <c r="I1538" s="3" t="s">
        <v>478</v>
      </c>
      <c r="J1538" s="3" t="s">
        <v>594</v>
      </c>
      <c r="K1538" s="3" t="s">
        <v>4888</v>
      </c>
      <c r="L1538" s="3" t="s">
        <v>2716</v>
      </c>
      <c r="M1538" s="3" t="s">
        <v>398</v>
      </c>
      <c r="N1538" s="3" t="s">
        <v>4889</v>
      </c>
      <c r="O1538" s="3" t="s">
        <v>2859</v>
      </c>
      <c r="P1538" s="3"/>
      <c r="Q1538" s="3" t="s">
        <v>225</v>
      </c>
      <c r="R1538" s="3" t="s">
        <v>862</v>
      </c>
      <c r="S1538" s="3" t="s">
        <v>21</v>
      </c>
      <c r="T1538" s="3" t="s">
        <v>54</v>
      </c>
      <c r="U1538" s="3" t="s">
        <v>800</v>
      </c>
      <c r="V1538" s="3" t="s">
        <v>958</v>
      </c>
      <c r="W1538" s="3" t="s">
        <v>414</v>
      </c>
      <c r="X1538" s="3" t="s">
        <v>4057</v>
      </c>
      <c r="Y1538" s="3" t="s">
        <v>1261</v>
      </c>
      <c r="Z1538" s="3" t="s">
        <v>4890</v>
      </c>
      <c r="AA1538" s="3" t="s">
        <v>332</v>
      </c>
      <c r="AB1538" s="3" t="s">
        <v>321</v>
      </c>
      <c r="AC1538" s="3" t="s">
        <v>418</v>
      </c>
      <c r="AD1538" s="3" t="s">
        <v>939</v>
      </c>
      <c r="AE1538" s="3" t="s">
        <v>307</v>
      </c>
      <c r="AF1538" s="3" t="s">
        <v>808</v>
      </c>
      <c r="AG1538" s="3" t="s">
        <v>154</v>
      </c>
      <c r="AH1538" s="3" t="s">
        <v>155</v>
      </c>
      <c r="AI1538" s="3" t="s">
        <v>14</v>
      </c>
      <c r="AJ1538" s="3" t="s">
        <v>1342</v>
      </c>
      <c r="AK1538" s="3"/>
      <c r="AL1538" s="3"/>
      <c r="AM1538" s="3"/>
      <c r="AN1538" s="3"/>
      <c r="AO1538" s="3" t="s">
        <v>4891</v>
      </c>
      <c r="AP1538" s="3" t="s">
        <v>38</v>
      </c>
      <c r="AQ1538" s="3"/>
      <c r="AR1538" s="3"/>
      <c r="AS1538" s="3"/>
      <c r="AT1538" s="3"/>
      <c r="AU1538" s="3"/>
      <c r="AV1538" s="3"/>
      <c r="AW1538" s="3"/>
      <c r="AX1538" s="3"/>
      <c r="AY1538" s="4"/>
    </row>
    <row r="1539" spans="1:51" x14ac:dyDescent="0.25">
      <c r="A1539" s="2" t="s">
        <v>3954</v>
      </c>
      <c r="B1539" s="11" t="s">
        <v>4537</v>
      </c>
      <c r="C1539" s="3">
        <v>3</v>
      </c>
      <c r="D1539" s="3" t="s">
        <v>2915</v>
      </c>
      <c r="E1539" s="3" t="s">
        <v>39</v>
      </c>
      <c r="F1539" s="3" t="s">
        <v>1342</v>
      </c>
      <c r="G1539" s="3"/>
      <c r="H1539" s="3" t="s">
        <v>28</v>
      </c>
      <c r="I1539" s="3" t="s">
        <v>1306</v>
      </c>
      <c r="J1539" s="3" t="s">
        <v>473</v>
      </c>
      <c r="K1539" s="3" t="s">
        <v>2226</v>
      </c>
      <c r="L1539" s="3" t="s">
        <v>4892</v>
      </c>
      <c r="M1539" s="3" t="s">
        <v>4893</v>
      </c>
      <c r="N1539" s="3" t="s">
        <v>4894</v>
      </c>
      <c r="O1539" s="3" t="s">
        <v>1540</v>
      </c>
      <c r="P1539" s="3"/>
      <c r="Q1539" s="3" t="s">
        <v>225</v>
      </c>
      <c r="R1539" s="3" t="s">
        <v>862</v>
      </c>
      <c r="S1539" s="3" t="s">
        <v>22</v>
      </c>
      <c r="T1539" s="3" t="s">
        <v>22</v>
      </c>
      <c r="U1539" s="3" t="s">
        <v>968</v>
      </c>
      <c r="V1539" s="3" t="s">
        <v>923</v>
      </c>
      <c r="W1539" s="3" t="s">
        <v>1136</v>
      </c>
      <c r="X1539" s="3" t="s">
        <v>4895</v>
      </c>
      <c r="Y1539" s="3" t="s">
        <v>4188</v>
      </c>
      <c r="Z1539" s="3" t="s">
        <v>2554</v>
      </c>
      <c r="AA1539" s="3" t="s">
        <v>512</v>
      </c>
      <c r="AB1539" s="3" t="s">
        <v>321</v>
      </c>
      <c r="AC1539" s="3" t="s">
        <v>165</v>
      </c>
      <c r="AD1539" s="3" t="s">
        <v>1745</v>
      </c>
      <c r="AE1539" s="3" t="s">
        <v>307</v>
      </c>
      <c r="AF1539" s="3" t="s">
        <v>1585</v>
      </c>
      <c r="AG1539" s="3" t="s">
        <v>200</v>
      </c>
      <c r="AH1539" s="3" t="s">
        <v>243</v>
      </c>
      <c r="AI1539" s="3" t="s">
        <v>254</v>
      </c>
      <c r="AJ1539" s="3" t="s">
        <v>1342</v>
      </c>
      <c r="AK1539" s="3"/>
      <c r="AL1539" s="3"/>
      <c r="AM1539" s="3"/>
      <c r="AN1539" s="3"/>
      <c r="AO1539" s="3" t="s">
        <v>4896</v>
      </c>
      <c r="AP1539" s="3" t="s">
        <v>38</v>
      </c>
      <c r="AQ1539" s="3"/>
      <c r="AR1539" s="3"/>
      <c r="AS1539" s="3"/>
      <c r="AT1539" s="3"/>
      <c r="AU1539" s="3"/>
      <c r="AV1539" s="3"/>
      <c r="AW1539" s="3"/>
      <c r="AX1539" s="3"/>
      <c r="AY1539" s="4"/>
    </row>
    <row r="1540" spans="1:51" x14ac:dyDescent="0.25">
      <c r="A1540" s="2" t="s">
        <v>3954</v>
      </c>
      <c r="B1540" s="11" t="s">
        <v>4537</v>
      </c>
      <c r="C1540" s="3">
        <v>4</v>
      </c>
      <c r="D1540" s="3" t="s">
        <v>95</v>
      </c>
      <c r="E1540" s="3" t="s">
        <v>1342</v>
      </c>
      <c r="F1540" s="3" t="s">
        <v>1810</v>
      </c>
      <c r="G1540" s="3"/>
      <c r="H1540" s="3" t="s">
        <v>55</v>
      </c>
      <c r="I1540" s="3" t="s">
        <v>154</v>
      </c>
      <c r="J1540" s="3" t="s">
        <v>382</v>
      </c>
      <c r="K1540" s="3" t="s">
        <v>585</v>
      </c>
      <c r="L1540" s="3" t="s">
        <v>1679</v>
      </c>
      <c r="M1540" s="3" t="s">
        <v>4897</v>
      </c>
      <c r="N1540" s="3" t="s">
        <v>221</v>
      </c>
      <c r="O1540" s="3" t="s">
        <v>2951</v>
      </c>
      <c r="P1540" s="3"/>
      <c r="Q1540" s="3" t="s">
        <v>506</v>
      </c>
      <c r="R1540" s="3" t="s">
        <v>1027</v>
      </c>
      <c r="S1540" s="3" t="s">
        <v>54</v>
      </c>
      <c r="T1540" s="3" t="s">
        <v>149</v>
      </c>
      <c r="U1540" s="3" t="s">
        <v>968</v>
      </c>
      <c r="V1540" s="3" t="s">
        <v>959</v>
      </c>
      <c r="W1540" s="3" t="s">
        <v>1136</v>
      </c>
      <c r="X1540" s="3" t="s">
        <v>4193</v>
      </c>
      <c r="Y1540" s="3" t="s">
        <v>1950</v>
      </c>
      <c r="Z1540" s="3" t="s">
        <v>2725</v>
      </c>
      <c r="AA1540" s="3" t="s">
        <v>332</v>
      </c>
      <c r="AB1540" s="3" t="s">
        <v>321</v>
      </c>
      <c r="AC1540" s="3" t="s">
        <v>112</v>
      </c>
      <c r="AD1540" s="3" t="s">
        <v>3543</v>
      </c>
      <c r="AE1540" s="3" t="s">
        <v>31</v>
      </c>
      <c r="AF1540" s="3" t="s">
        <v>315</v>
      </c>
      <c r="AG1540" s="3" t="s">
        <v>200</v>
      </c>
      <c r="AH1540" s="3" t="s">
        <v>291</v>
      </c>
      <c r="AI1540" s="3" t="s">
        <v>153</v>
      </c>
      <c r="AJ1540" s="3" t="s">
        <v>1405</v>
      </c>
      <c r="AK1540" s="3"/>
      <c r="AL1540" s="3"/>
      <c r="AM1540" s="3"/>
      <c r="AN1540" s="3"/>
      <c r="AO1540" s="3" t="s">
        <v>4898</v>
      </c>
      <c r="AP1540" s="3" t="s">
        <v>38</v>
      </c>
      <c r="AQ1540" s="3"/>
      <c r="AR1540" s="3"/>
      <c r="AS1540" s="3"/>
      <c r="AT1540" s="3"/>
      <c r="AU1540" s="3"/>
      <c r="AV1540" s="3"/>
      <c r="AW1540" s="3"/>
      <c r="AX1540" s="3"/>
      <c r="AY1540" s="4"/>
    </row>
    <row r="1541" spans="1:51" x14ac:dyDescent="0.25">
      <c r="A1541" s="2" t="s">
        <v>3954</v>
      </c>
      <c r="B1541" s="11" t="s">
        <v>4537</v>
      </c>
      <c r="C1541" s="3">
        <v>5</v>
      </c>
      <c r="D1541" s="3" t="s">
        <v>118</v>
      </c>
      <c r="E1541" s="3" t="s">
        <v>1810</v>
      </c>
      <c r="F1541" s="3" t="s">
        <v>3954</v>
      </c>
      <c r="G1541" s="3"/>
      <c r="H1541" s="3" t="s">
        <v>791</v>
      </c>
      <c r="I1541" s="3" t="s">
        <v>88</v>
      </c>
      <c r="J1541" s="3" t="s">
        <v>928</v>
      </c>
      <c r="K1541" s="3" t="s">
        <v>4799</v>
      </c>
      <c r="L1541" s="3" t="s">
        <v>4361</v>
      </c>
      <c r="M1541" s="3" t="s">
        <v>4899</v>
      </c>
      <c r="N1541" s="3" t="s">
        <v>222</v>
      </c>
      <c r="O1541" s="3" t="s">
        <v>4739</v>
      </c>
      <c r="P1541" s="3"/>
      <c r="Q1541" s="3" t="s">
        <v>225</v>
      </c>
      <c r="R1541" s="3" t="s">
        <v>54</v>
      </c>
      <c r="S1541" s="3" t="s">
        <v>54</v>
      </c>
      <c r="T1541" s="3" t="s">
        <v>8</v>
      </c>
      <c r="U1541" s="3" t="s">
        <v>2763</v>
      </c>
      <c r="V1541" s="3" t="s">
        <v>348</v>
      </c>
      <c r="W1541" s="3" t="s">
        <v>414</v>
      </c>
      <c r="X1541" s="3" t="s">
        <v>4863</v>
      </c>
      <c r="Y1541" s="3" t="s">
        <v>2326</v>
      </c>
      <c r="Z1541" s="3" t="s">
        <v>1400</v>
      </c>
      <c r="AA1541" s="3" t="s">
        <v>357</v>
      </c>
      <c r="AB1541" s="3" t="s">
        <v>321</v>
      </c>
      <c r="AC1541" s="3" t="s">
        <v>165</v>
      </c>
      <c r="AD1541" s="3" t="s">
        <v>2613</v>
      </c>
      <c r="AE1541" s="3" t="s">
        <v>1259</v>
      </c>
      <c r="AF1541" s="3" t="s">
        <v>2077</v>
      </c>
      <c r="AG1541" s="3" t="s">
        <v>200</v>
      </c>
      <c r="AH1541" s="3" t="s">
        <v>270</v>
      </c>
      <c r="AI1541" s="3" t="s">
        <v>923</v>
      </c>
      <c r="AJ1541" s="3" t="s">
        <v>198</v>
      </c>
      <c r="AK1541" s="3"/>
      <c r="AL1541" s="3"/>
      <c r="AM1541" s="3"/>
      <c r="AN1541" s="3"/>
      <c r="AO1541" s="3" t="s">
        <v>4900</v>
      </c>
      <c r="AP1541" s="3" t="s">
        <v>38</v>
      </c>
      <c r="AQ1541" s="3"/>
      <c r="AR1541" s="3"/>
      <c r="AS1541" s="3"/>
      <c r="AT1541" s="3"/>
      <c r="AU1541" s="3"/>
      <c r="AV1541" s="3"/>
      <c r="AW1541" s="3"/>
      <c r="AX1541" s="3"/>
      <c r="AY1541" s="4"/>
    </row>
    <row r="1542" spans="1:51" x14ac:dyDescent="0.25">
      <c r="A1542" s="2" t="s">
        <v>3954</v>
      </c>
      <c r="B1542" s="11" t="s">
        <v>4537</v>
      </c>
      <c r="C1542" s="3">
        <v>6</v>
      </c>
      <c r="D1542" s="3" t="s">
        <v>2915</v>
      </c>
      <c r="E1542" s="3" t="s">
        <v>3954</v>
      </c>
      <c r="F1542" s="3" t="s">
        <v>2849</v>
      </c>
      <c r="G1542" s="3"/>
      <c r="H1542" s="3" t="s">
        <v>1306</v>
      </c>
      <c r="I1542" s="3" t="s">
        <v>434</v>
      </c>
      <c r="J1542" s="3" t="s">
        <v>962</v>
      </c>
      <c r="K1542" s="3" t="s">
        <v>4901</v>
      </c>
      <c r="L1542" s="3" t="s">
        <v>4902</v>
      </c>
      <c r="M1542" s="3" t="s">
        <v>4903</v>
      </c>
      <c r="N1542" s="3" t="s">
        <v>1240</v>
      </c>
      <c r="O1542" s="3" t="s">
        <v>402</v>
      </c>
      <c r="P1542" s="3"/>
      <c r="Q1542" s="3" t="s">
        <v>225</v>
      </c>
      <c r="R1542" s="3" t="s">
        <v>105</v>
      </c>
      <c r="S1542" s="3" t="s">
        <v>729</v>
      </c>
      <c r="T1542" s="3" t="s">
        <v>475</v>
      </c>
      <c r="U1542" s="3" t="s">
        <v>1269</v>
      </c>
      <c r="V1542" s="3" t="s">
        <v>53</v>
      </c>
      <c r="W1542" s="3" t="s">
        <v>211</v>
      </c>
      <c r="X1542" s="3" t="s">
        <v>2773</v>
      </c>
      <c r="Y1542" s="3" t="s">
        <v>1278</v>
      </c>
      <c r="Z1542" s="3" t="s">
        <v>178</v>
      </c>
      <c r="AA1542" s="3" t="s">
        <v>962</v>
      </c>
      <c r="AB1542" s="3" t="s">
        <v>4</v>
      </c>
      <c r="AC1542" s="3" t="s">
        <v>165</v>
      </c>
      <c r="AD1542" s="3" t="s">
        <v>380</v>
      </c>
      <c r="AE1542" s="3" t="s">
        <v>1259</v>
      </c>
      <c r="AF1542" s="3" t="s">
        <v>424</v>
      </c>
      <c r="AG1542" s="3" t="s">
        <v>434</v>
      </c>
      <c r="AH1542" s="3" t="s">
        <v>243</v>
      </c>
      <c r="AI1542" s="3" t="s">
        <v>3269</v>
      </c>
      <c r="AJ1542" s="3" t="s">
        <v>3918</v>
      </c>
      <c r="AK1542" s="3"/>
      <c r="AL1542" s="3"/>
      <c r="AM1542" s="3"/>
      <c r="AN1542" s="3"/>
      <c r="AO1542" s="3" t="s">
        <v>4904</v>
      </c>
      <c r="AP1542" s="3" t="s">
        <v>38</v>
      </c>
      <c r="AQ1542" s="3"/>
      <c r="AR1542" s="3"/>
      <c r="AS1542" s="3"/>
      <c r="AT1542" s="3"/>
      <c r="AU1542" s="3"/>
      <c r="AV1542" s="3"/>
      <c r="AW1542" s="3"/>
      <c r="AX1542" s="3"/>
      <c r="AY1542" s="4"/>
    </row>
    <row r="1543" spans="1:51" x14ac:dyDescent="0.25">
      <c r="A1543" s="2" t="s">
        <v>3954</v>
      </c>
      <c r="B1543" s="11" t="s">
        <v>4537</v>
      </c>
      <c r="C1543" s="3">
        <v>7</v>
      </c>
      <c r="D1543" s="3" t="s">
        <v>290</v>
      </c>
      <c r="E1543" s="3" t="s">
        <v>2849</v>
      </c>
      <c r="F1543" s="3" t="s">
        <v>137</v>
      </c>
      <c r="G1543" s="3"/>
      <c r="H1543" s="3" t="s">
        <v>165</v>
      </c>
      <c r="I1543" s="3" t="s">
        <v>270</v>
      </c>
      <c r="J1543" s="3" t="s">
        <v>3125</v>
      </c>
      <c r="K1543" s="3" t="s">
        <v>3916</v>
      </c>
      <c r="L1543" s="3" t="s">
        <v>4905</v>
      </c>
      <c r="M1543" s="3" t="s">
        <v>3921</v>
      </c>
      <c r="N1543" s="3" t="s">
        <v>4906</v>
      </c>
      <c r="O1543" s="3" t="s">
        <v>2079</v>
      </c>
      <c r="P1543" s="3"/>
      <c r="Q1543" s="3" t="s">
        <v>506</v>
      </c>
      <c r="R1543" s="3" t="s">
        <v>17</v>
      </c>
      <c r="S1543" s="3" t="s">
        <v>508</v>
      </c>
      <c r="T1543" s="3" t="s">
        <v>1288</v>
      </c>
      <c r="U1543" s="3" t="s">
        <v>334</v>
      </c>
      <c r="V1543" s="3" t="s">
        <v>211</v>
      </c>
      <c r="W1543" s="3" t="s">
        <v>20</v>
      </c>
      <c r="X1543" s="3" t="s">
        <v>1278</v>
      </c>
      <c r="Y1543" s="3" t="s">
        <v>2419</v>
      </c>
      <c r="Z1543" s="3" t="s">
        <v>396</v>
      </c>
      <c r="AA1543" s="3" t="s">
        <v>193</v>
      </c>
      <c r="AB1543" s="3" t="s">
        <v>4</v>
      </c>
      <c r="AC1543" s="3" t="s">
        <v>155</v>
      </c>
      <c r="AD1543" s="3" t="s">
        <v>669</v>
      </c>
      <c r="AE1543" s="3" t="s">
        <v>397</v>
      </c>
      <c r="AF1543" s="3" t="s">
        <v>1585</v>
      </c>
      <c r="AG1543" s="3" t="s">
        <v>372</v>
      </c>
      <c r="AH1543" s="3" t="s">
        <v>270</v>
      </c>
      <c r="AI1543" s="3" t="s">
        <v>153</v>
      </c>
      <c r="AJ1543" s="3" t="s">
        <v>373</v>
      </c>
      <c r="AK1543" s="3"/>
      <c r="AL1543" s="3"/>
      <c r="AM1543" s="3"/>
      <c r="AN1543" s="3"/>
      <c r="AO1543" s="3" t="s">
        <v>4907</v>
      </c>
      <c r="AP1543" s="3" t="s">
        <v>38</v>
      </c>
      <c r="AQ1543" s="3"/>
      <c r="AR1543" s="3"/>
      <c r="AS1543" s="3"/>
      <c r="AT1543" s="3"/>
      <c r="AU1543" s="3"/>
      <c r="AV1543" s="3"/>
      <c r="AW1543" s="3"/>
      <c r="AX1543" s="3"/>
      <c r="AY1543" s="4"/>
    </row>
    <row r="1544" spans="1:51" x14ac:dyDescent="0.25">
      <c r="A1544" s="2" t="s">
        <v>3954</v>
      </c>
      <c r="B1544" s="11" t="s">
        <v>4537</v>
      </c>
      <c r="C1544" s="3">
        <v>8</v>
      </c>
      <c r="D1544" s="3" t="s">
        <v>302</v>
      </c>
      <c r="E1544" s="3" t="s">
        <v>137</v>
      </c>
      <c r="F1544" s="3"/>
      <c r="G1544" s="3"/>
      <c r="H1544" s="3" t="s">
        <v>183</v>
      </c>
      <c r="I1544" s="3" t="s">
        <v>278</v>
      </c>
      <c r="J1544" s="3" t="s">
        <v>273</v>
      </c>
      <c r="K1544" s="3" t="s">
        <v>286</v>
      </c>
      <c r="L1544" s="3" t="s">
        <v>4908</v>
      </c>
      <c r="M1544" s="3" t="s">
        <v>4909</v>
      </c>
      <c r="N1544" s="3" t="s">
        <v>4910</v>
      </c>
      <c r="O1544" s="3" t="s">
        <v>4911</v>
      </c>
      <c r="P1544" s="3"/>
      <c r="Q1544" s="3" t="s">
        <v>225</v>
      </c>
      <c r="R1544" s="3" t="s">
        <v>17</v>
      </c>
      <c r="S1544" s="3" t="s">
        <v>508</v>
      </c>
      <c r="T1544" s="3" t="s">
        <v>1228</v>
      </c>
      <c r="U1544" s="3" t="s">
        <v>151</v>
      </c>
      <c r="V1544" s="3" t="s">
        <v>21</v>
      </c>
      <c r="W1544" s="3" t="s">
        <v>237</v>
      </c>
      <c r="X1544" s="3" t="s">
        <v>3656</v>
      </c>
      <c r="Y1544" s="3" t="s">
        <v>1261</v>
      </c>
      <c r="Z1544" s="3" t="s">
        <v>85</v>
      </c>
      <c r="AA1544" s="3" t="s">
        <v>86</v>
      </c>
      <c r="AB1544" s="3" t="s">
        <v>1011</v>
      </c>
      <c r="AC1544" s="3" t="s">
        <v>375</v>
      </c>
      <c r="AD1544" s="3" t="s">
        <v>593</v>
      </c>
      <c r="AE1544" s="3" t="s">
        <v>14</v>
      </c>
      <c r="AF1544" s="3" t="s">
        <v>274</v>
      </c>
      <c r="AG1544" s="3" t="s">
        <v>372</v>
      </c>
      <c r="AH1544" s="3" t="s">
        <v>235</v>
      </c>
      <c r="AI1544" s="3" t="s">
        <v>14</v>
      </c>
      <c r="AJ1544" s="3" t="s">
        <v>781</v>
      </c>
      <c r="AK1544" s="3"/>
      <c r="AL1544" s="3"/>
      <c r="AM1544" s="3"/>
      <c r="AN1544" s="3"/>
      <c r="AO1544" s="3" t="s">
        <v>3661</v>
      </c>
      <c r="AP1544" s="3" t="s">
        <v>38</v>
      </c>
      <c r="AQ1544" s="3" t="s">
        <v>38</v>
      </c>
      <c r="AR1544" s="3"/>
      <c r="AS1544" s="3"/>
      <c r="AT1544" s="3"/>
      <c r="AU1544" s="3"/>
      <c r="AV1544" s="3"/>
      <c r="AW1544" s="3"/>
      <c r="AX1544" s="3"/>
      <c r="AY1544" s="4"/>
    </row>
    <row r="1545" spans="1:51" x14ac:dyDescent="0.25">
      <c r="A1545" s="2" t="s">
        <v>337</v>
      </c>
      <c r="B1545" s="11" t="s">
        <v>4537</v>
      </c>
      <c r="C1545" s="3">
        <v>1</v>
      </c>
      <c r="D1545" s="3" t="s">
        <v>660</v>
      </c>
      <c r="E1545" s="3" t="s">
        <v>4</v>
      </c>
      <c r="F1545" s="3" t="s">
        <v>181</v>
      </c>
      <c r="G1545" s="3"/>
      <c r="H1545" s="3" t="s">
        <v>424</v>
      </c>
      <c r="I1545" s="3" t="s">
        <v>391</v>
      </c>
      <c r="J1545" s="3" t="s">
        <v>55</v>
      </c>
      <c r="K1545" s="3" t="s">
        <v>1017</v>
      </c>
      <c r="L1545" s="3" t="s">
        <v>251</v>
      </c>
      <c r="M1545" s="3" t="s">
        <v>3119</v>
      </c>
      <c r="N1545" s="3" t="s">
        <v>4912</v>
      </c>
      <c r="O1545" s="3" t="s">
        <v>1019</v>
      </c>
      <c r="P1545" s="3"/>
      <c r="Q1545" s="3" t="s">
        <v>354</v>
      </c>
      <c r="R1545" s="3" t="s">
        <v>237</v>
      </c>
      <c r="S1545" s="3" t="s">
        <v>8</v>
      </c>
      <c r="T1545" s="3" t="s">
        <v>393</v>
      </c>
      <c r="U1545" s="3" t="s">
        <v>1136</v>
      </c>
      <c r="V1545" s="3" t="s">
        <v>974</v>
      </c>
      <c r="W1545" s="3" t="s">
        <v>76</v>
      </c>
      <c r="X1545" s="3" t="s">
        <v>4913</v>
      </c>
      <c r="Y1545" s="3" t="s">
        <v>1966</v>
      </c>
      <c r="Z1545" s="3" t="s">
        <v>1025</v>
      </c>
      <c r="AA1545" s="3" t="s">
        <v>357</v>
      </c>
      <c r="AB1545" s="3" t="s">
        <v>518</v>
      </c>
      <c r="AC1545" s="3" t="s">
        <v>200</v>
      </c>
      <c r="AD1545" s="3" t="s">
        <v>2339</v>
      </c>
      <c r="AE1545" s="3" t="s">
        <v>1186</v>
      </c>
      <c r="AF1545" s="3" t="s">
        <v>1916</v>
      </c>
      <c r="AG1545" s="3" t="s">
        <v>200</v>
      </c>
      <c r="AH1545" s="3" t="s">
        <v>375</v>
      </c>
      <c r="AI1545" s="3" t="s">
        <v>177</v>
      </c>
      <c r="AJ1545" s="3" t="s">
        <v>998</v>
      </c>
      <c r="AK1545" s="3"/>
      <c r="AL1545" s="3"/>
      <c r="AM1545" s="3"/>
      <c r="AN1545" s="3"/>
      <c r="AO1545" s="3" t="s">
        <v>4914</v>
      </c>
      <c r="AP1545" s="3" t="s">
        <v>38</v>
      </c>
      <c r="AQ1545" s="3"/>
      <c r="AR1545" s="3"/>
      <c r="AS1545" s="3"/>
      <c r="AT1545" s="3"/>
      <c r="AU1545" s="3"/>
      <c r="AV1545" s="3"/>
      <c r="AW1545" s="3"/>
      <c r="AX1545" s="3"/>
      <c r="AY1545" s="4"/>
    </row>
    <row r="1546" spans="1:51" x14ac:dyDescent="0.25">
      <c r="A1546" s="2" t="s">
        <v>337</v>
      </c>
      <c r="B1546" s="11" t="s">
        <v>4537</v>
      </c>
      <c r="C1546" s="3">
        <v>2</v>
      </c>
      <c r="D1546" s="3" t="s">
        <v>684</v>
      </c>
      <c r="E1546" s="3" t="s">
        <v>181</v>
      </c>
      <c r="F1546" s="3" t="s">
        <v>878</v>
      </c>
      <c r="G1546" s="3"/>
      <c r="H1546" s="3" t="s">
        <v>736</v>
      </c>
      <c r="I1546" s="3" t="s">
        <v>458</v>
      </c>
      <c r="J1546" s="3" t="s">
        <v>993</v>
      </c>
      <c r="K1546" s="3" t="s">
        <v>1017</v>
      </c>
      <c r="L1546" s="3" t="s">
        <v>234</v>
      </c>
      <c r="M1546" s="3" t="s">
        <v>1824</v>
      </c>
      <c r="N1546" s="3" t="s">
        <v>4915</v>
      </c>
      <c r="O1546" s="3" t="s">
        <v>1483</v>
      </c>
      <c r="P1546" s="3"/>
      <c r="Q1546" s="3" t="s">
        <v>354</v>
      </c>
      <c r="R1546" s="3" t="s">
        <v>1065</v>
      </c>
      <c r="S1546" s="3" t="s">
        <v>672</v>
      </c>
      <c r="T1546" s="3" t="s">
        <v>475</v>
      </c>
      <c r="U1546" s="3" t="s">
        <v>53</v>
      </c>
      <c r="V1546" s="3" t="s">
        <v>1027</v>
      </c>
      <c r="W1546" s="3" t="s">
        <v>22</v>
      </c>
      <c r="X1546" s="3" t="s">
        <v>4165</v>
      </c>
      <c r="Y1546" s="3" t="s">
        <v>2936</v>
      </c>
      <c r="Z1546" s="3" t="s">
        <v>1652</v>
      </c>
      <c r="AA1546" s="3" t="s">
        <v>251</v>
      </c>
      <c r="AB1546" s="3" t="s">
        <v>518</v>
      </c>
      <c r="AC1546" s="3" t="s">
        <v>55</v>
      </c>
      <c r="AD1546" s="3" t="s">
        <v>2339</v>
      </c>
      <c r="AE1546" s="3" t="s">
        <v>698</v>
      </c>
      <c r="AF1546" s="3" t="s">
        <v>1543</v>
      </c>
      <c r="AG1546" s="3" t="s">
        <v>400</v>
      </c>
      <c r="AH1546" s="3" t="s">
        <v>111</v>
      </c>
      <c r="AI1546" s="3" t="s">
        <v>475</v>
      </c>
      <c r="AJ1546" s="3" t="s">
        <v>275</v>
      </c>
      <c r="AK1546" s="3"/>
      <c r="AL1546" s="3"/>
      <c r="AM1546" s="3"/>
      <c r="AN1546" s="3"/>
      <c r="AO1546" s="3" t="s">
        <v>4916</v>
      </c>
      <c r="AP1546" s="3" t="s">
        <v>38</v>
      </c>
      <c r="AQ1546" s="3"/>
      <c r="AR1546" s="3"/>
      <c r="AS1546" s="3"/>
      <c r="AT1546" s="3"/>
      <c r="AU1546" s="3"/>
      <c r="AV1546" s="3"/>
      <c r="AW1546" s="3"/>
      <c r="AX1546" s="3"/>
      <c r="AY1546" s="4"/>
    </row>
    <row r="1547" spans="1:51" x14ac:dyDescent="0.25">
      <c r="A1547" s="2" t="s">
        <v>337</v>
      </c>
      <c r="B1547" s="11" t="s">
        <v>4537</v>
      </c>
      <c r="C1547" s="3">
        <v>3</v>
      </c>
      <c r="D1547" s="3" t="s">
        <v>980</v>
      </c>
      <c r="E1547" s="3" t="s">
        <v>878</v>
      </c>
      <c r="F1547" s="3" t="s">
        <v>3268</v>
      </c>
      <c r="G1547" s="3"/>
      <c r="H1547" s="3" t="s">
        <v>59</v>
      </c>
      <c r="I1547" s="3" t="s">
        <v>88</v>
      </c>
      <c r="J1547" s="3" t="s">
        <v>58</v>
      </c>
      <c r="K1547" s="3" t="s">
        <v>2113</v>
      </c>
      <c r="L1547" s="3" t="s">
        <v>1536</v>
      </c>
      <c r="M1547" s="3" t="s">
        <v>862</v>
      </c>
      <c r="N1547" s="3" t="s">
        <v>4917</v>
      </c>
      <c r="O1547" s="3" t="s">
        <v>3328</v>
      </c>
      <c r="P1547" s="3"/>
      <c r="Q1547" s="3" t="s">
        <v>169</v>
      </c>
      <c r="R1547" s="3" t="s">
        <v>1228</v>
      </c>
      <c r="S1547" s="3" t="s">
        <v>652</v>
      </c>
      <c r="T1547" s="3" t="s">
        <v>177</v>
      </c>
      <c r="U1547" s="3" t="s">
        <v>128</v>
      </c>
      <c r="V1547" s="3" t="s">
        <v>149</v>
      </c>
      <c r="W1547" s="3" t="s">
        <v>693</v>
      </c>
      <c r="X1547" s="3" t="s">
        <v>4918</v>
      </c>
      <c r="Y1547" s="3" t="s">
        <v>1988</v>
      </c>
      <c r="Z1547" s="3" t="s">
        <v>624</v>
      </c>
      <c r="AA1547" s="3" t="s">
        <v>36</v>
      </c>
      <c r="AB1547" s="3" t="s">
        <v>625</v>
      </c>
      <c r="AC1547" s="3" t="s">
        <v>993</v>
      </c>
      <c r="AD1547" s="3" t="s">
        <v>3784</v>
      </c>
      <c r="AE1547" s="3" t="s">
        <v>1209</v>
      </c>
      <c r="AF1547" s="3" t="s">
        <v>357</v>
      </c>
      <c r="AG1547" s="3" t="s">
        <v>395</v>
      </c>
      <c r="AH1547" s="3" t="s">
        <v>61</v>
      </c>
      <c r="AI1547" s="3" t="s">
        <v>1305</v>
      </c>
      <c r="AJ1547" s="3" t="s">
        <v>404</v>
      </c>
      <c r="AK1547" s="3"/>
      <c r="AL1547" s="3"/>
      <c r="AM1547" s="3"/>
      <c r="AN1547" s="3"/>
      <c r="AO1547" s="3" t="s">
        <v>4919</v>
      </c>
      <c r="AP1547" s="3" t="s">
        <v>38</v>
      </c>
      <c r="AQ1547" s="3"/>
      <c r="AR1547" s="3"/>
      <c r="AS1547" s="3"/>
      <c r="AT1547" s="3"/>
      <c r="AU1547" s="3"/>
      <c r="AV1547" s="3"/>
      <c r="AW1547" s="3"/>
      <c r="AX1547" s="3"/>
      <c r="AY1547" s="4"/>
    </row>
    <row r="1548" spans="1:51" x14ac:dyDescent="0.25">
      <c r="A1548" s="2" t="s">
        <v>337</v>
      </c>
      <c r="B1548" s="11" t="s">
        <v>4537</v>
      </c>
      <c r="C1548" s="3">
        <v>4</v>
      </c>
      <c r="D1548" s="3" t="s">
        <v>763</v>
      </c>
      <c r="E1548" s="3" t="s">
        <v>3268</v>
      </c>
      <c r="F1548" s="3" t="s">
        <v>1563</v>
      </c>
      <c r="G1548" s="3"/>
      <c r="H1548" s="3" t="s">
        <v>751</v>
      </c>
      <c r="I1548" s="3" t="s">
        <v>23</v>
      </c>
      <c r="J1548" s="3" t="s">
        <v>243</v>
      </c>
      <c r="K1548" s="3" t="s">
        <v>427</v>
      </c>
      <c r="L1548" s="3" t="s">
        <v>109</v>
      </c>
      <c r="M1548" s="3" t="s">
        <v>2233</v>
      </c>
      <c r="N1548" s="3" t="s">
        <v>4920</v>
      </c>
      <c r="O1548" s="3" t="s">
        <v>4921</v>
      </c>
      <c r="P1548" s="3"/>
      <c r="Q1548" s="3" t="s">
        <v>169</v>
      </c>
      <c r="R1548" s="3" t="s">
        <v>177</v>
      </c>
      <c r="S1548" s="3" t="s">
        <v>177</v>
      </c>
      <c r="T1548" s="3" t="s">
        <v>2478</v>
      </c>
      <c r="U1548" s="3" t="s">
        <v>671</v>
      </c>
      <c r="V1548" s="3" t="s">
        <v>672</v>
      </c>
      <c r="W1548" s="3" t="s">
        <v>670</v>
      </c>
      <c r="X1548" s="3" t="s">
        <v>4158</v>
      </c>
      <c r="Y1548" s="3" t="s">
        <v>2540</v>
      </c>
      <c r="Z1548" s="3" t="s">
        <v>1823</v>
      </c>
      <c r="AA1548" s="3" t="s">
        <v>1467</v>
      </c>
      <c r="AB1548" s="3" t="s">
        <v>518</v>
      </c>
      <c r="AC1548" s="3" t="s">
        <v>59</v>
      </c>
      <c r="AD1548" s="3" t="s">
        <v>4922</v>
      </c>
      <c r="AE1548" s="3" t="s">
        <v>890</v>
      </c>
      <c r="AF1548" s="3" t="s">
        <v>66</v>
      </c>
      <c r="AG1548" s="3" t="s">
        <v>555</v>
      </c>
      <c r="AH1548" s="3" t="s">
        <v>61</v>
      </c>
      <c r="AI1548" s="3" t="s">
        <v>348</v>
      </c>
      <c r="AJ1548" s="3" t="s">
        <v>781</v>
      </c>
      <c r="AK1548" s="3"/>
      <c r="AL1548" s="3"/>
      <c r="AM1548" s="3"/>
      <c r="AN1548" s="3"/>
      <c r="AO1548" s="3" t="s">
        <v>1639</v>
      </c>
      <c r="AP1548" s="3" t="s">
        <v>38</v>
      </c>
      <c r="AQ1548" s="3"/>
      <c r="AR1548" s="3"/>
      <c r="AS1548" s="3"/>
      <c r="AT1548" s="3"/>
      <c r="AU1548" s="3"/>
      <c r="AV1548" s="3"/>
      <c r="AW1548" s="3"/>
      <c r="AX1548" s="3"/>
      <c r="AY1548" s="4"/>
    </row>
    <row r="1549" spans="1:51" x14ac:dyDescent="0.25">
      <c r="A1549" s="2" t="s">
        <v>337</v>
      </c>
      <c r="B1549" s="11" t="s">
        <v>4537</v>
      </c>
      <c r="C1549" s="3">
        <v>5</v>
      </c>
      <c r="D1549" s="3" t="s">
        <v>945</v>
      </c>
      <c r="E1549" s="3" t="s">
        <v>1563</v>
      </c>
      <c r="F1549" s="3" t="s">
        <v>2762</v>
      </c>
      <c r="G1549" s="3"/>
      <c r="H1549" s="3" t="s">
        <v>375</v>
      </c>
      <c r="I1549" s="3" t="s">
        <v>440</v>
      </c>
      <c r="J1549" s="3" t="s">
        <v>391</v>
      </c>
      <c r="K1549" s="3" t="s">
        <v>154</v>
      </c>
      <c r="L1549" s="3" t="s">
        <v>962</v>
      </c>
      <c r="M1549" s="3" t="s">
        <v>2479</v>
      </c>
      <c r="N1549" s="3" t="s">
        <v>4923</v>
      </c>
      <c r="O1549" s="3" t="s">
        <v>4924</v>
      </c>
      <c r="P1549" s="3"/>
      <c r="Q1549" s="3" t="s">
        <v>169</v>
      </c>
      <c r="R1549" s="3" t="s">
        <v>975</v>
      </c>
      <c r="S1549" s="3" t="s">
        <v>177</v>
      </c>
      <c r="T1549" s="3" t="s">
        <v>1756</v>
      </c>
      <c r="U1549" s="3" t="s">
        <v>1288</v>
      </c>
      <c r="V1549" s="3" t="s">
        <v>527</v>
      </c>
      <c r="W1549" s="3" t="s">
        <v>1179</v>
      </c>
      <c r="X1549" s="3" t="s">
        <v>3361</v>
      </c>
      <c r="Y1549" s="3" t="s">
        <v>2532</v>
      </c>
      <c r="Z1549" s="3" t="s">
        <v>2720</v>
      </c>
      <c r="AA1549" s="3" t="s">
        <v>518</v>
      </c>
      <c r="AB1549" s="3" t="s">
        <v>14</v>
      </c>
      <c r="AC1549" s="3" t="s">
        <v>109</v>
      </c>
      <c r="AD1549" s="3" t="s">
        <v>213</v>
      </c>
      <c r="AE1549" s="3" t="s">
        <v>1124</v>
      </c>
      <c r="AF1549" s="3" t="s">
        <v>887</v>
      </c>
      <c r="AG1549" s="3" t="s">
        <v>1133</v>
      </c>
      <c r="AH1549" s="3" t="s">
        <v>235</v>
      </c>
      <c r="AI1549" s="3" t="s">
        <v>254</v>
      </c>
      <c r="AJ1549" s="3" t="s">
        <v>1342</v>
      </c>
      <c r="AK1549" s="3"/>
      <c r="AL1549" s="3"/>
      <c r="AM1549" s="3"/>
      <c r="AN1549" s="3"/>
      <c r="AO1549" s="3" t="s">
        <v>4925</v>
      </c>
      <c r="AP1549" s="3" t="s">
        <v>38</v>
      </c>
      <c r="AQ1549" s="3"/>
      <c r="AR1549" s="3"/>
      <c r="AS1549" s="3"/>
      <c r="AT1549" s="3"/>
      <c r="AU1549" s="3"/>
      <c r="AV1549" s="3"/>
      <c r="AW1549" s="3"/>
      <c r="AX1549" s="3"/>
      <c r="AY1549" s="4"/>
    </row>
    <row r="1550" spans="1:51" x14ac:dyDescent="0.25">
      <c r="A1550" s="2" t="s">
        <v>337</v>
      </c>
      <c r="B1550" s="11" t="s">
        <v>4537</v>
      </c>
      <c r="C1550" s="3">
        <v>6</v>
      </c>
      <c r="D1550" s="3" t="s">
        <v>1003</v>
      </c>
      <c r="E1550" s="3" t="s">
        <v>2762</v>
      </c>
      <c r="F1550" s="3"/>
      <c r="G1550" s="3"/>
      <c r="H1550" s="3" t="s">
        <v>55</v>
      </c>
      <c r="I1550" s="3" t="s">
        <v>375</v>
      </c>
      <c r="J1550" s="3" t="s">
        <v>375</v>
      </c>
      <c r="K1550" s="3" t="s">
        <v>1306</v>
      </c>
      <c r="L1550" s="3" t="s">
        <v>827</v>
      </c>
      <c r="M1550" s="3" t="s">
        <v>4926</v>
      </c>
      <c r="N1550" s="3" t="s">
        <v>2080</v>
      </c>
      <c r="O1550" s="3" t="s">
        <v>4927</v>
      </c>
      <c r="P1550" s="3"/>
      <c r="Q1550" s="3" t="s">
        <v>354</v>
      </c>
      <c r="R1550" s="3" t="s">
        <v>531</v>
      </c>
      <c r="S1550" s="3" t="s">
        <v>1676</v>
      </c>
      <c r="T1550" s="3" t="s">
        <v>1141</v>
      </c>
      <c r="U1550" s="3" t="s">
        <v>371</v>
      </c>
      <c r="V1550" s="3" t="s">
        <v>508</v>
      </c>
      <c r="W1550" s="3" t="s">
        <v>730</v>
      </c>
      <c r="X1550" s="3" t="s">
        <v>2773</v>
      </c>
      <c r="Y1550" s="3" t="s">
        <v>1795</v>
      </c>
      <c r="Z1550" s="3" t="s">
        <v>727</v>
      </c>
      <c r="AA1550" s="3" t="s">
        <v>898</v>
      </c>
      <c r="AB1550" s="3" t="s">
        <v>14</v>
      </c>
      <c r="AC1550" s="3" t="s">
        <v>568</v>
      </c>
      <c r="AD1550" s="3" t="s">
        <v>4928</v>
      </c>
      <c r="AE1550" s="3" t="s">
        <v>195</v>
      </c>
      <c r="AF1550" s="3" t="s">
        <v>36</v>
      </c>
      <c r="AG1550" s="3" t="s">
        <v>580</v>
      </c>
      <c r="AH1550" s="3" t="s">
        <v>55</v>
      </c>
      <c r="AI1550" s="3" t="s">
        <v>518</v>
      </c>
      <c r="AJ1550" s="3" t="s">
        <v>3312</v>
      </c>
      <c r="AK1550" s="3"/>
      <c r="AL1550" s="3"/>
      <c r="AM1550" s="3"/>
      <c r="AN1550" s="3"/>
      <c r="AO1550" s="3" t="s">
        <v>4929</v>
      </c>
      <c r="AP1550" s="3" t="s">
        <v>38</v>
      </c>
      <c r="AQ1550" s="3"/>
      <c r="AR1550" s="3"/>
      <c r="AS1550" s="3"/>
      <c r="AT1550" s="3"/>
      <c r="AU1550" s="3"/>
      <c r="AV1550" s="3"/>
      <c r="AW1550" s="3"/>
      <c r="AX1550" s="3"/>
      <c r="AY1550" s="4"/>
    </row>
    <row r="1551" spans="1:51" x14ac:dyDescent="0.25">
      <c r="A1551" s="2" t="s">
        <v>1736</v>
      </c>
      <c r="B1551" s="11" t="s">
        <v>4537</v>
      </c>
      <c r="C1551" s="3">
        <v>1</v>
      </c>
      <c r="D1551" s="3" t="s">
        <v>164</v>
      </c>
      <c r="E1551" s="3" t="s">
        <v>4</v>
      </c>
      <c r="F1551" s="3" t="s">
        <v>62</v>
      </c>
      <c r="G1551" s="3"/>
      <c r="H1551" s="3" t="s">
        <v>321</v>
      </c>
      <c r="I1551" s="3" t="s">
        <v>602</v>
      </c>
      <c r="J1551" s="3" t="s">
        <v>234</v>
      </c>
      <c r="K1551" s="3" t="s">
        <v>2736</v>
      </c>
      <c r="L1551" s="3" t="s">
        <v>4570</v>
      </c>
      <c r="M1551" s="3" t="s">
        <v>4930</v>
      </c>
      <c r="N1551" s="3" t="s">
        <v>2220</v>
      </c>
      <c r="O1551" s="3" t="s">
        <v>675</v>
      </c>
      <c r="P1551" s="3"/>
      <c r="Q1551" s="3" t="s">
        <v>225</v>
      </c>
      <c r="R1551" s="3" t="s">
        <v>102</v>
      </c>
      <c r="S1551" s="3" t="s">
        <v>393</v>
      </c>
      <c r="T1551" s="3" t="s">
        <v>51</v>
      </c>
      <c r="U1551" s="3" t="s">
        <v>974</v>
      </c>
      <c r="V1551" s="3" t="s">
        <v>974</v>
      </c>
      <c r="W1551" s="3" t="s">
        <v>151</v>
      </c>
      <c r="X1551" s="3" t="s">
        <v>4931</v>
      </c>
      <c r="Y1551" s="3" t="s">
        <v>2123</v>
      </c>
      <c r="Z1551" s="3" t="s">
        <v>1049</v>
      </c>
      <c r="AA1551" s="3" t="s">
        <v>1204</v>
      </c>
      <c r="AB1551" s="3" t="s">
        <v>321</v>
      </c>
      <c r="AC1551" s="3" t="s">
        <v>291</v>
      </c>
      <c r="AD1551" s="3" t="s">
        <v>532</v>
      </c>
      <c r="AE1551" s="3" t="s">
        <v>1120</v>
      </c>
      <c r="AF1551" s="3" t="s">
        <v>400</v>
      </c>
      <c r="AG1551" s="3" t="s">
        <v>28</v>
      </c>
      <c r="AH1551" s="3" t="s">
        <v>278</v>
      </c>
      <c r="AI1551" s="3" t="s">
        <v>348</v>
      </c>
      <c r="AJ1551" s="3" t="s">
        <v>1773</v>
      </c>
      <c r="AK1551" s="3"/>
      <c r="AL1551" s="3"/>
      <c r="AM1551" s="3"/>
      <c r="AN1551" s="3"/>
      <c r="AO1551" s="3" t="s">
        <v>4932</v>
      </c>
      <c r="AP1551" s="3" t="s">
        <v>38</v>
      </c>
      <c r="AQ1551" s="3"/>
      <c r="AR1551" s="3"/>
      <c r="AS1551" s="3"/>
      <c r="AT1551" s="3"/>
      <c r="AU1551" s="3"/>
      <c r="AV1551" s="3"/>
      <c r="AW1551" s="3"/>
      <c r="AX1551" s="3"/>
      <c r="AY1551" s="4"/>
    </row>
    <row r="1552" spans="1:51" x14ac:dyDescent="0.25">
      <c r="A1552" s="2" t="s">
        <v>1736</v>
      </c>
      <c r="B1552" s="11" t="s">
        <v>4537</v>
      </c>
      <c r="C1552" s="3">
        <v>2</v>
      </c>
      <c r="D1552" s="3" t="s">
        <v>339</v>
      </c>
      <c r="E1552" s="3" t="s">
        <v>62</v>
      </c>
      <c r="F1552" s="3" t="s">
        <v>839</v>
      </c>
      <c r="G1552" s="3"/>
      <c r="H1552" s="3" t="s">
        <v>112</v>
      </c>
      <c r="I1552" s="3" t="s">
        <v>887</v>
      </c>
      <c r="J1552" s="3" t="s">
        <v>938</v>
      </c>
      <c r="K1552" s="3" t="s">
        <v>2021</v>
      </c>
      <c r="L1552" s="3" t="s">
        <v>4933</v>
      </c>
      <c r="M1552" s="3" t="s">
        <v>4934</v>
      </c>
      <c r="N1552" s="3" t="s">
        <v>4935</v>
      </c>
      <c r="O1552" s="3" t="s">
        <v>1079</v>
      </c>
      <c r="P1552" s="3"/>
      <c r="Q1552" s="3" t="s">
        <v>225</v>
      </c>
      <c r="R1552" s="3" t="s">
        <v>22</v>
      </c>
      <c r="S1552" s="3" t="s">
        <v>1012</v>
      </c>
      <c r="T1552" s="3" t="s">
        <v>149</v>
      </c>
      <c r="U1552" s="3" t="s">
        <v>639</v>
      </c>
      <c r="V1552" s="3" t="s">
        <v>921</v>
      </c>
      <c r="W1552" s="3" t="s">
        <v>1289</v>
      </c>
      <c r="X1552" s="3" t="s">
        <v>4844</v>
      </c>
      <c r="Y1552" s="3" t="s">
        <v>2601</v>
      </c>
      <c r="Z1552" s="3" t="s">
        <v>2911</v>
      </c>
      <c r="AA1552" s="3" t="s">
        <v>135</v>
      </c>
      <c r="AB1552" s="3" t="s">
        <v>1011</v>
      </c>
      <c r="AC1552" s="3" t="s">
        <v>165</v>
      </c>
      <c r="AD1552" s="3" t="s">
        <v>2554</v>
      </c>
      <c r="AE1552" s="3" t="s">
        <v>307</v>
      </c>
      <c r="AF1552" s="3" t="s">
        <v>1459</v>
      </c>
      <c r="AG1552" s="3" t="s">
        <v>27</v>
      </c>
      <c r="AH1552" s="3" t="s">
        <v>235</v>
      </c>
      <c r="AI1552" s="3" t="s">
        <v>254</v>
      </c>
      <c r="AJ1552" s="3" t="s">
        <v>3362</v>
      </c>
      <c r="AK1552" s="3"/>
      <c r="AL1552" s="3"/>
      <c r="AM1552" s="3"/>
      <c r="AN1552" s="3"/>
      <c r="AO1552" s="3" t="s">
        <v>4936</v>
      </c>
      <c r="AP1552" s="3" t="s">
        <v>38</v>
      </c>
      <c r="AQ1552" s="3"/>
      <c r="AR1552" s="3"/>
      <c r="AS1552" s="3"/>
      <c r="AT1552" s="3"/>
      <c r="AU1552" s="3"/>
      <c r="AV1552" s="3"/>
      <c r="AW1552" s="3"/>
      <c r="AX1552" s="3"/>
      <c r="AY1552" s="4"/>
    </row>
    <row r="1553" spans="1:51" x14ac:dyDescent="0.25">
      <c r="A1553" s="2" t="s">
        <v>1736</v>
      </c>
      <c r="B1553" s="11" t="s">
        <v>4537</v>
      </c>
      <c r="C1553" s="3">
        <v>3</v>
      </c>
      <c r="D1553" s="3" t="s">
        <v>339</v>
      </c>
      <c r="E1553" s="3" t="s">
        <v>839</v>
      </c>
      <c r="F1553" s="3" t="s">
        <v>793</v>
      </c>
      <c r="G1553" s="3"/>
      <c r="H1553" s="3" t="s">
        <v>646</v>
      </c>
      <c r="I1553" s="3" t="s">
        <v>829</v>
      </c>
      <c r="J1553" s="3" t="s">
        <v>271</v>
      </c>
      <c r="K1553" s="3" t="s">
        <v>4251</v>
      </c>
      <c r="L1553" s="3" t="s">
        <v>3775</v>
      </c>
      <c r="M1553" s="3" t="s">
        <v>1439</v>
      </c>
      <c r="N1553" s="3" t="s">
        <v>4937</v>
      </c>
      <c r="O1553" s="3" t="s">
        <v>4938</v>
      </c>
      <c r="P1553" s="3"/>
      <c r="Q1553" s="3" t="s">
        <v>225</v>
      </c>
      <c r="R1553" s="3" t="s">
        <v>125</v>
      </c>
      <c r="S1553" s="3" t="s">
        <v>393</v>
      </c>
      <c r="T1553" s="3" t="s">
        <v>1961</v>
      </c>
      <c r="U1553" s="3" t="s">
        <v>923</v>
      </c>
      <c r="V1553" s="3" t="s">
        <v>49</v>
      </c>
      <c r="W1553" s="3" t="s">
        <v>414</v>
      </c>
      <c r="X1553" s="3" t="s">
        <v>4939</v>
      </c>
      <c r="Y1553" s="3" t="s">
        <v>694</v>
      </c>
      <c r="Z1553" s="3" t="s">
        <v>1610</v>
      </c>
      <c r="AA1553" s="3" t="s">
        <v>66</v>
      </c>
      <c r="AB1553" s="3" t="s">
        <v>38</v>
      </c>
      <c r="AC1553" s="3" t="s">
        <v>165</v>
      </c>
      <c r="AD1553" s="3" t="s">
        <v>4852</v>
      </c>
      <c r="AE1553" s="3" t="s">
        <v>1749</v>
      </c>
      <c r="AF1553" s="3" t="s">
        <v>1459</v>
      </c>
      <c r="AG1553" s="3" t="s">
        <v>200</v>
      </c>
      <c r="AH1553" s="3" t="s">
        <v>61</v>
      </c>
      <c r="AI1553" s="3" t="s">
        <v>1305</v>
      </c>
      <c r="AJ1553" s="3" t="s">
        <v>404</v>
      </c>
      <c r="AK1553" s="3"/>
      <c r="AL1553" s="3"/>
      <c r="AM1553" s="3"/>
      <c r="AN1553" s="3"/>
      <c r="AO1553" s="3" t="s">
        <v>3511</v>
      </c>
      <c r="AP1553" s="3" t="s">
        <v>38</v>
      </c>
      <c r="AQ1553" s="3"/>
      <c r="AR1553" s="3"/>
      <c r="AS1553" s="3"/>
      <c r="AT1553" s="3"/>
      <c r="AU1553" s="3"/>
      <c r="AV1553" s="3"/>
      <c r="AW1553" s="3"/>
      <c r="AX1553" s="3"/>
      <c r="AY1553" s="4"/>
    </row>
    <row r="1554" spans="1:51" x14ac:dyDescent="0.25">
      <c r="A1554" s="2" t="s">
        <v>1736</v>
      </c>
      <c r="B1554" s="11" t="s">
        <v>4537</v>
      </c>
      <c r="C1554" s="3">
        <v>4</v>
      </c>
      <c r="D1554" s="3" t="s">
        <v>2542</v>
      </c>
      <c r="E1554" s="3" t="s">
        <v>793</v>
      </c>
      <c r="F1554" s="3" t="s">
        <v>2637</v>
      </c>
      <c r="G1554" s="3"/>
      <c r="H1554" s="3" t="s">
        <v>427</v>
      </c>
      <c r="I1554" s="3" t="s">
        <v>438</v>
      </c>
      <c r="J1554" s="3" t="s">
        <v>824</v>
      </c>
      <c r="K1554" s="3" t="s">
        <v>709</v>
      </c>
      <c r="L1554" s="3" t="s">
        <v>1772</v>
      </c>
      <c r="M1554" s="3" t="s">
        <v>2171</v>
      </c>
      <c r="N1554" s="3" t="s">
        <v>3192</v>
      </c>
      <c r="O1554" s="3" t="s">
        <v>575</v>
      </c>
      <c r="P1554" s="3"/>
      <c r="Q1554" s="3" t="s">
        <v>225</v>
      </c>
      <c r="R1554" s="3" t="s">
        <v>54</v>
      </c>
      <c r="S1554" s="3" t="s">
        <v>1065</v>
      </c>
      <c r="T1554" s="3" t="s">
        <v>673</v>
      </c>
      <c r="U1554" s="3" t="s">
        <v>414</v>
      </c>
      <c r="V1554" s="3" t="s">
        <v>1305</v>
      </c>
      <c r="W1554" s="3" t="s">
        <v>76</v>
      </c>
      <c r="X1554" s="3" t="s">
        <v>4940</v>
      </c>
      <c r="Y1554" s="3" t="s">
        <v>694</v>
      </c>
      <c r="Z1554" s="3" t="s">
        <v>1016</v>
      </c>
      <c r="AA1554" s="3" t="s">
        <v>379</v>
      </c>
      <c r="AB1554" s="3" t="s">
        <v>1011</v>
      </c>
      <c r="AC1554" s="3" t="s">
        <v>165</v>
      </c>
      <c r="AD1554" s="3" t="s">
        <v>2920</v>
      </c>
      <c r="AE1554" s="3" t="s">
        <v>518</v>
      </c>
      <c r="AF1554" s="3" t="s">
        <v>66</v>
      </c>
      <c r="AG1554" s="3" t="s">
        <v>28</v>
      </c>
      <c r="AH1554" s="3" t="s">
        <v>55</v>
      </c>
      <c r="AI1554" s="3" t="s">
        <v>53</v>
      </c>
      <c r="AJ1554" s="3" t="s">
        <v>404</v>
      </c>
      <c r="AK1554" s="3"/>
      <c r="AL1554" s="3"/>
      <c r="AM1554" s="3"/>
      <c r="AN1554" s="3"/>
      <c r="AO1554" s="3" t="s">
        <v>3343</v>
      </c>
      <c r="AP1554" s="3" t="s">
        <v>38</v>
      </c>
      <c r="AQ1554" s="3"/>
      <c r="AR1554" s="3"/>
      <c r="AS1554" s="3"/>
      <c r="AT1554" s="3"/>
      <c r="AU1554" s="3"/>
      <c r="AV1554" s="3"/>
      <c r="AW1554" s="3"/>
      <c r="AX1554" s="3"/>
      <c r="AY1554" s="4"/>
    </row>
    <row r="1555" spans="1:51" x14ac:dyDescent="0.25">
      <c r="A1555" s="2" t="s">
        <v>1736</v>
      </c>
      <c r="B1555" s="11" t="s">
        <v>4537</v>
      </c>
      <c r="C1555" s="3">
        <v>5</v>
      </c>
      <c r="D1555" s="3" t="s">
        <v>2550</v>
      </c>
      <c r="E1555" s="3" t="s">
        <v>2637</v>
      </c>
      <c r="F1555" s="3" t="s">
        <v>3312</v>
      </c>
      <c r="G1555" s="3"/>
      <c r="H1555" s="3" t="s">
        <v>108</v>
      </c>
      <c r="I1555" s="3" t="s">
        <v>200</v>
      </c>
      <c r="J1555" s="3" t="s">
        <v>822</v>
      </c>
      <c r="K1555" s="3" t="s">
        <v>4941</v>
      </c>
      <c r="L1555" s="3" t="s">
        <v>4942</v>
      </c>
      <c r="M1555" s="3" t="s">
        <v>4943</v>
      </c>
      <c r="N1555" s="3" t="s">
        <v>4944</v>
      </c>
      <c r="O1555" s="3" t="s">
        <v>2543</v>
      </c>
      <c r="P1555" s="3"/>
      <c r="Q1555" s="3" t="s">
        <v>225</v>
      </c>
      <c r="R1555" s="3" t="s">
        <v>393</v>
      </c>
      <c r="S1555" s="3" t="s">
        <v>673</v>
      </c>
      <c r="T1555" s="3" t="s">
        <v>1961</v>
      </c>
      <c r="U1555" s="3" t="s">
        <v>151</v>
      </c>
      <c r="V1555" s="3" t="s">
        <v>53</v>
      </c>
      <c r="W1555" s="3" t="s">
        <v>82</v>
      </c>
      <c r="X1555" s="3" t="s">
        <v>3631</v>
      </c>
      <c r="Y1555" s="3" t="s">
        <v>2601</v>
      </c>
      <c r="Z1555" s="3" t="s">
        <v>880</v>
      </c>
      <c r="AA1555" s="3" t="s">
        <v>357</v>
      </c>
      <c r="AB1555" s="3" t="s">
        <v>321</v>
      </c>
      <c r="AC1555" s="3" t="s">
        <v>165</v>
      </c>
      <c r="AD1555" s="3" t="s">
        <v>2920</v>
      </c>
      <c r="AE1555" s="3" t="s">
        <v>959</v>
      </c>
      <c r="AF1555" s="3" t="s">
        <v>594</v>
      </c>
      <c r="AG1555" s="3" t="s">
        <v>154</v>
      </c>
      <c r="AH1555" s="3" t="s">
        <v>155</v>
      </c>
      <c r="AI1555" s="3" t="s">
        <v>14</v>
      </c>
      <c r="AJ1555" s="3" t="s">
        <v>4</v>
      </c>
      <c r="AK1555" s="3"/>
      <c r="AL1555" s="3"/>
      <c r="AM1555" s="3"/>
      <c r="AN1555" s="3"/>
      <c r="AO1555" s="3" t="s">
        <v>4945</v>
      </c>
      <c r="AP1555" s="3" t="s">
        <v>38</v>
      </c>
      <c r="AQ1555" s="3"/>
      <c r="AR1555" s="3"/>
      <c r="AS1555" s="3"/>
      <c r="AT1555" s="3"/>
      <c r="AU1555" s="3"/>
      <c r="AV1555" s="3"/>
      <c r="AW1555" s="3"/>
      <c r="AX1555" s="3"/>
      <c r="AY1555" s="4"/>
    </row>
    <row r="1556" spans="1:51" x14ac:dyDescent="0.25">
      <c r="A1556" s="2" t="s">
        <v>1736</v>
      </c>
      <c r="B1556" s="11" t="s">
        <v>4537</v>
      </c>
      <c r="C1556" s="3">
        <v>6</v>
      </c>
      <c r="D1556" s="3" t="s">
        <v>3638</v>
      </c>
      <c r="E1556" s="3" t="s">
        <v>3312</v>
      </c>
      <c r="F1556" s="3" t="s">
        <v>68</v>
      </c>
      <c r="G1556" s="3"/>
      <c r="H1556" s="3" t="s">
        <v>434</v>
      </c>
      <c r="I1556" s="3" t="s">
        <v>1467</v>
      </c>
      <c r="J1556" s="3" t="s">
        <v>936</v>
      </c>
      <c r="K1556" s="3" t="s">
        <v>3902</v>
      </c>
      <c r="L1556" s="3" t="s">
        <v>4375</v>
      </c>
      <c r="M1556" s="3" t="s">
        <v>4946</v>
      </c>
      <c r="N1556" s="3" t="s">
        <v>4947</v>
      </c>
      <c r="O1556" s="3" t="s">
        <v>2238</v>
      </c>
      <c r="P1556" s="3"/>
      <c r="Q1556" s="3" t="s">
        <v>1064</v>
      </c>
      <c r="R1556" s="3" t="s">
        <v>17</v>
      </c>
      <c r="S1556" s="3" t="s">
        <v>475</v>
      </c>
      <c r="T1556" s="3" t="s">
        <v>1288</v>
      </c>
      <c r="U1556" s="3" t="s">
        <v>1027</v>
      </c>
      <c r="V1556" s="3" t="s">
        <v>1027</v>
      </c>
      <c r="W1556" s="3" t="s">
        <v>150</v>
      </c>
      <c r="X1556" s="3" t="s">
        <v>3361</v>
      </c>
      <c r="Y1556" s="3" t="s">
        <v>905</v>
      </c>
      <c r="Z1556" s="3" t="s">
        <v>2895</v>
      </c>
      <c r="AA1556" s="3" t="s">
        <v>727</v>
      </c>
      <c r="AB1556" s="3" t="s">
        <v>1011</v>
      </c>
      <c r="AC1556" s="3" t="s">
        <v>165</v>
      </c>
      <c r="AD1556" s="3" t="s">
        <v>2916</v>
      </c>
      <c r="AE1556" s="3" t="s">
        <v>974</v>
      </c>
      <c r="AF1556" s="3" t="s">
        <v>400</v>
      </c>
      <c r="AG1556" s="3" t="s">
        <v>200</v>
      </c>
      <c r="AH1556" s="3" t="s">
        <v>270</v>
      </c>
      <c r="AI1556" s="3" t="s">
        <v>53</v>
      </c>
      <c r="AJ1556" s="3" t="s">
        <v>1011</v>
      </c>
      <c r="AK1556" s="3"/>
      <c r="AL1556" s="3"/>
      <c r="AM1556" s="3"/>
      <c r="AN1556" s="3"/>
      <c r="AO1556" s="3" t="s">
        <v>4948</v>
      </c>
      <c r="AP1556" s="3" t="s">
        <v>38</v>
      </c>
      <c r="AQ1556" s="3"/>
      <c r="AR1556" s="3"/>
      <c r="AS1556" s="3"/>
      <c r="AT1556" s="3"/>
      <c r="AU1556" s="3"/>
      <c r="AV1556" s="3"/>
      <c r="AW1556" s="3"/>
      <c r="AX1556" s="3"/>
      <c r="AY1556" s="4"/>
    </row>
    <row r="1557" spans="1:51" x14ac:dyDescent="0.25">
      <c r="A1557" s="2" t="s">
        <v>1736</v>
      </c>
      <c r="B1557" s="11" t="s">
        <v>4537</v>
      </c>
      <c r="C1557" s="3">
        <v>7</v>
      </c>
      <c r="D1557" s="3" t="s">
        <v>4949</v>
      </c>
      <c r="E1557" s="3" t="s">
        <v>68</v>
      </c>
      <c r="F1557" s="3" t="s">
        <v>828</v>
      </c>
      <c r="G1557" s="3"/>
      <c r="H1557" s="3" t="s">
        <v>183</v>
      </c>
      <c r="I1557" s="3" t="s">
        <v>59</v>
      </c>
      <c r="J1557" s="3" t="s">
        <v>2142</v>
      </c>
      <c r="K1557" s="3" t="s">
        <v>147</v>
      </c>
      <c r="L1557" s="3" t="s">
        <v>1920</v>
      </c>
      <c r="M1557" s="3" t="s">
        <v>1157</v>
      </c>
      <c r="N1557" s="3" t="s">
        <v>4950</v>
      </c>
      <c r="O1557" s="3" t="s">
        <v>766</v>
      </c>
      <c r="P1557" s="3"/>
      <c r="Q1557" s="3" t="s">
        <v>225</v>
      </c>
      <c r="R1557" s="3" t="s">
        <v>52</v>
      </c>
      <c r="S1557" s="3" t="s">
        <v>527</v>
      </c>
      <c r="T1557" s="3" t="s">
        <v>214</v>
      </c>
      <c r="U1557" s="3" t="s">
        <v>22</v>
      </c>
      <c r="V1557" s="3" t="s">
        <v>54</v>
      </c>
      <c r="W1557" s="3" t="s">
        <v>393</v>
      </c>
      <c r="X1557" s="3" t="s">
        <v>2773</v>
      </c>
      <c r="Y1557" s="3" t="s">
        <v>1150</v>
      </c>
      <c r="Z1557" s="3" t="s">
        <v>1325</v>
      </c>
      <c r="AA1557" s="3" t="s">
        <v>1133</v>
      </c>
      <c r="AB1557" s="3" t="s">
        <v>1011</v>
      </c>
      <c r="AC1557" s="3" t="s">
        <v>165</v>
      </c>
      <c r="AD1557" s="3" t="s">
        <v>2920</v>
      </c>
      <c r="AE1557" s="3" t="s">
        <v>580</v>
      </c>
      <c r="AF1557" s="3" t="s">
        <v>613</v>
      </c>
      <c r="AG1557" s="3" t="s">
        <v>200</v>
      </c>
      <c r="AH1557" s="3" t="s">
        <v>235</v>
      </c>
      <c r="AI1557" s="3" t="s">
        <v>923</v>
      </c>
      <c r="AJ1557" s="3" t="s">
        <v>454</v>
      </c>
      <c r="AK1557" s="3"/>
      <c r="AL1557" s="3"/>
      <c r="AM1557" s="3"/>
      <c r="AN1557" s="3"/>
      <c r="AO1557" s="3" t="s">
        <v>4951</v>
      </c>
      <c r="AP1557" s="3" t="s">
        <v>38</v>
      </c>
      <c r="AQ1557" s="3"/>
      <c r="AR1557" s="3"/>
      <c r="AS1557" s="3"/>
      <c r="AT1557" s="3"/>
      <c r="AU1557" s="3"/>
      <c r="AV1557" s="3"/>
      <c r="AW1557" s="3"/>
      <c r="AX1557" s="3"/>
      <c r="AY1557" s="4"/>
    </row>
    <row r="1558" spans="1:51" x14ac:dyDescent="0.25">
      <c r="A1558" s="2" t="s">
        <v>1736</v>
      </c>
      <c r="B1558" s="11" t="s">
        <v>4537</v>
      </c>
      <c r="C1558" s="3">
        <v>8</v>
      </c>
      <c r="D1558" s="3" t="s">
        <v>980</v>
      </c>
      <c r="E1558" s="3" t="s">
        <v>828</v>
      </c>
      <c r="F1558" s="3" t="s">
        <v>1265</v>
      </c>
      <c r="G1558" s="3"/>
      <c r="H1558" s="3" t="s">
        <v>375</v>
      </c>
      <c r="I1558" s="3" t="s">
        <v>2565</v>
      </c>
      <c r="J1558" s="3" t="s">
        <v>3950</v>
      </c>
      <c r="K1558" s="3" t="s">
        <v>4952</v>
      </c>
      <c r="L1558" s="3" t="s">
        <v>2349</v>
      </c>
      <c r="M1558" s="3" t="s">
        <v>4953</v>
      </c>
      <c r="N1558" s="3" t="s">
        <v>3273</v>
      </c>
      <c r="O1558" s="3" t="s">
        <v>448</v>
      </c>
      <c r="P1558" s="3"/>
      <c r="Q1558" s="3" t="s">
        <v>506</v>
      </c>
      <c r="R1558" s="3" t="s">
        <v>1961</v>
      </c>
      <c r="S1558" s="3" t="s">
        <v>527</v>
      </c>
      <c r="T1558" s="3" t="s">
        <v>1169</v>
      </c>
      <c r="U1558" s="3" t="s">
        <v>20</v>
      </c>
      <c r="V1558" s="3" t="s">
        <v>20</v>
      </c>
      <c r="W1558" s="3" t="s">
        <v>102</v>
      </c>
      <c r="X1558" s="3" t="s">
        <v>3499</v>
      </c>
      <c r="Y1558" s="3" t="s">
        <v>990</v>
      </c>
      <c r="Z1558" s="3" t="s">
        <v>3358</v>
      </c>
      <c r="AA1558" s="3" t="s">
        <v>109</v>
      </c>
      <c r="AB1558" s="3" t="s">
        <v>321</v>
      </c>
      <c r="AC1558" s="3" t="s">
        <v>291</v>
      </c>
      <c r="AD1558" s="3" t="s">
        <v>2354</v>
      </c>
      <c r="AE1558" s="3" t="s">
        <v>397</v>
      </c>
      <c r="AF1558" s="3" t="s">
        <v>1543</v>
      </c>
      <c r="AG1558" s="3" t="s">
        <v>1248</v>
      </c>
      <c r="AH1558" s="3" t="s">
        <v>243</v>
      </c>
      <c r="AI1558" s="3" t="s">
        <v>1011</v>
      </c>
      <c r="AJ1558" s="3" t="s">
        <v>1011</v>
      </c>
      <c r="AK1558" s="3"/>
      <c r="AL1558" s="3"/>
      <c r="AM1558" s="3"/>
      <c r="AN1558" s="3"/>
      <c r="AO1558" s="3" t="s">
        <v>4954</v>
      </c>
      <c r="AP1558" s="3" t="s">
        <v>38</v>
      </c>
      <c r="AQ1558" s="3"/>
      <c r="AR1558" s="3"/>
      <c r="AS1558" s="3"/>
      <c r="AT1558" s="3"/>
      <c r="AU1558" s="3"/>
      <c r="AV1558" s="3"/>
      <c r="AW1558" s="3"/>
      <c r="AX1558" s="3"/>
      <c r="AY1558" s="4"/>
    </row>
    <row r="1559" spans="1:51" x14ac:dyDescent="0.25">
      <c r="A1559" s="2" t="s">
        <v>1736</v>
      </c>
      <c r="B1559" s="11" t="s">
        <v>4537</v>
      </c>
      <c r="C1559" s="3">
        <v>9</v>
      </c>
      <c r="D1559" s="3" t="s">
        <v>980</v>
      </c>
      <c r="E1559" s="3" t="s">
        <v>1265</v>
      </c>
      <c r="F1559" s="3"/>
      <c r="G1559" s="3"/>
      <c r="H1559" s="3" t="s">
        <v>29</v>
      </c>
      <c r="I1559" s="3" t="s">
        <v>422</v>
      </c>
      <c r="J1559" s="3" t="s">
        <v>2244</v>
      </c>
      <c r="K1559" s="3" t="s">
        <v>4955</v>
      </c>
      <c r="L1559" s="3" t="s">
        <v>4956</v>
      </c>
      <c r="M1559" s="3" t="s">
        <v>4957</v>
      </c>
      <c r="N1559" s="3" t="s">
        <v>2415</v>
      </c>
      <c r="O1559" s="3" t="s">
        <v>98</v>
      </c>
      <c r="P1559" s="3"/>
      <c r="Q1559" s="3" t="s">
        <v>506</v>
      </c>
      <c r="R1559" s="3" t="s">
        <v>673</v>
      </c>
      <c r="S1559" s="3" t="s">
        <v>1260</v>
      </c>
      <c r="T1559" s="3" t="s">
        <v>1288</v>
      </c>
      <c r="U1559" s="3" t="s">
        <v>102</v>
      </c>
      <c r="V1559" s="3" t="s">
        <v>20</v>
      </c>
      <c r="W1559" s="3" t="s">
        <v>150</v>
      </c>
      <c r="X1559" s="3" t="s">
        <v>3499</v>
      </c>
      <c r="Y1559" s="3" t="s">
        <v>990</v>
      </c>
      <c r="Z1559" s="3" t="s">
        <v>3358</v>
      </c>
      <c r="AA1559" s="3" t="s">
        <v>1107</v>
      </c>
      <c r="AB1559" s="3" t="s">
        <v>1011</v>
      </c>
      <c r="AC1559" s="3" t="s">
        <v>61</v>
      </c>
      <c r="AD1559" s="3" t="s">
        <v>3209</v>
      </c>
      <c r="AE1559" s="3" t="s">
        <v>49</v>
      </c>
      <c r="AF1559" s="3" t="s">
        <v>1459</v>
      </c>
      <c r="AG1559" s="3" t="s">
        <v>27</v>
      </c>
      <c r="AH1559" s="3" t="s">
        <v>243</v>
      </c>
      <c r="AI1559" s="3" t="s">
        <v>321</v>
      </c>
      <c r="AJ1559" s="3" t="s">
        <v>183</v>
      </c>
      <c r="AK1559" s="3"/>
      <c r="AL1559" s="3"/>
      <c r="AM1559" s="3"/>
      <c r="AN1559" s="3"/>
      <c r="AO1559" s="3" t="s">
        <v>4958</v>
      </c>
      <c r="AP1559" s="3" t="s">
        <v>38</v>
      </c>
      <c r="AQ1559" s="3"/>
      <c r="AR1559" s="3"/>
      <c r="AS1559" s="3"/>
      <c r="AT1559" s="3"/>
      <c r="AU1559" s="3"/>
      <c r="AV1559" s="3"/>
      <c r="AW1559" s="3"/>
      <c r="AX1559" s="3"/>
      <c r="AY1559" s="4"/>
    </row>
    <row r="1560" spans="1:51" x14ac:dyDescent="0.25">
      <c r="A1560" s="2" t="s">
        <v>1255</v>
      </c>
      <c r="B1560" s="11" t="s">
        <v>4537</v>
      </c>
      <c r="C1560" s="3">
        <v>1</v>
      </c>
      <c r="D1560" s="3" t="s">
        <v>660</v>
      </c>
      <c r="E1560" s="3" t="s">
        <v>4</v>
      </c>
      <c r="F1560" s="3" t="s">
        <v>2156</v>
      </c>
      <c r="G1560" s="3"/>
      <c r="H1560" s="3" t="s">
        <v>321</v>
      </c>
      <c r="I1560" s="3" t="s">
        <v>128</v>
      </c>
      <c r="J1560" s="3" t="s">
        <v>1225</v>
      </c>
      <c r="K1560" s="3" t="s">
        <v>1754</v>
      </c>
      <c r="L1560" s="3" t="s">
        <v>1275</v>
      </c>
      <c r="M1560" s="3" t="s">
        <v>1518</v>
      </c>
      <c r="N1560" s="3" t="s">
        <v>1817</v>
      </c>
      <c r="O1560" s="3" t="s">
        <v>4173</v>
      </c>
      <c r="P1560" s="3" t="s">
        <v>1121</v>
      </c>
      <c r="Q1560" s="3" t="s">
        <v>148</v>
      </c>
      <c r="R1560" s="3" t="s">
        <v>862</v>
      </c>
      <c r="S1560" s="3" t="s">
        <v>20</v>
      </c>
      <c r="T1560" s="3" t="s">
        <v>1012</v>
      </c>
      <c r="U1560" s="3" t="s">
        <v>1305</v>
      </c>
      <c r="V1560" s="3" t="s">
        <v>1305</v>
      </c>
      <c r="W1560" s="3" t="s">
        <v>974</v>
      </c>
      <c r="X1560" s="3" t="s">
        <v>4959</v>
      </c>
      <c r="Y1560" s="3" t="s">
        <v>2123</v>
      </c>
      <c r="Z1560" s="3" t="s">
        <v>4960</v>
      </c>
      <c r="AA1560" s="3" t="s">
        <v>26</v>
      </c>
      <c r="AB1560" s="3" t="s">
        <v>625</v>
      </c>
      <c r="AC1560" s="3" t="s">
        <v>993</v>
      </c>
      <c r="AD1560" s="3" t="s">
        <v>1015</v>
      </c>
      <c r="AE1560" s="3" t="s">
        <v>106</v>
      </c>
      <c r="AF1560" s="3" t="s">
        <v>751</v>
      </c>
      <c r="AG1560" s="3" t="s">
        <v>1401</v>
      </c>
      <c r="AH1560" s="3" t="s">
        <v>291</v>
      </c>
      <c r="AI1560" s="3" t="s">
        <v>19</v>
      </c>
      <c r="AJ1560" s="3" t="s">
        <v>1789</v>
      </c>
      <c r="AK1560" s="3"/>
      <c r="AL1560" s="3"/>
      <c r="AM1560" s="3"/>
      <c r="AN1560" s="3"/>
      <c r="AO1560" s="3" t="s">
        <v>4961</v>
      </c>
      <c r="AP1560" s="3" t="s">
        <v>38</v>
      </c>
      <c r="AQ1560" s="3"/>
      <c r="AR1560" s="3"/>
      <c r="AS1560" s="3"/>
      <c r="AT1560" s="3"/>
      <c r="AU1560" s="3"/>
      <c r="AV1560" s="3"/>
      <c r="AW1560" s="3"/>
      <c r="AX1560" s="3"/>
      <c r="AY1560" s="4"/>
    </row>
    <row r="1561" spans="1:51" x14ac:dyDescent="0.25">
      <c r="A1561" s="2" t="s">
        <v>1255</v>
      </c>
      <c r="B1561" s="11" t="s">
        <v>4537</v>
      </c>
      <c r="C1561" s="3">
        <v>2</v>
      </c>
      <c r="D1561" s="3" t="s">
        <v>684</v>
      </c>
      <c r="E1561" s="3" t="s">
        <v>2156</v>
      </c>
      <c r="F1561" s="3" t="s">
        <v>1424</v>
      </c>
      <c r="G1561" s="3"/>
      <c r="H1561" s="3" t="s">
        <v>1401</v>
      </c>
      <c r="I1561" s="3" t="s">
        <v>991</v>
      </c>
      <c r="J1561" s="3" t="s">
        <v>756</v>
      </c>
      <c r="K1561" s="3" t="s">
        <v>1962</v>
      </c>
      <c r="L1561" s="3" t="s">
        <v>1276</v>
      </c>
      <c r="M1561" s="3" t="s">
        <v>3241</v>
      </c>
      <c r="N1561" s="3" t="s">
        <v>4543</v>
      </c>
      <c r="O1561" s="3" t="s">
        <v>4173</v>
      </c>
      <c r="P1561" s="3" t="s">
        <v>2786</v>
      </c>
      <c r="Q1561" s="3" t="s">
        <v>1064</v>
      </c>
      <c r="R1561" s="3" t="s">
        <v>1013</v>
      </c>
      <c r="S1561" s="3" t="s">
        <v>21</v>
      </c>
      <c r="T1561" s="3" t="s">
        <v>8</v>
      </c>
      <c r="U1561" s="3" t="s">
        <v>254</v>
      </c>
      <c r="V1561" s="3" t="s">
        <v>959</v>
      </c>
      <c r="W1561" s="3" t="s">
        <v>958</v>
      </c>
      <c r="X1561" s="3" t="s">
        <v>4962</v>
      </c>
      <c r="Y1561" s="3" t="s">
        <v>4320</v>
      </c>
      <c r="Z1561" s="3" t="s">
        <v>1073</v>
      </c>
      <c r="AA1561" s="3" t="s">
        <v>251</v>
      </c>
      <c r="AB1561" s="3" t="s">
        <v>321</v>
      </c>
      <c r="AC1561" s="3" t="s">
        <v>55</v>
      </c>
      <c r="AD1561" s="3" t="s">
        <v>4960</v>
      </c>
      <c r="AE1561" s="3" t="s">
        <v>237</v>
      </c>
      <c r="AF1561" s="3" t="s">
        <v>59</v>
      </c>
      <c r="AG1561" s="3" t="s">
        <v>446</v>
      </c>
      <c r="AH1561" s="3" t="s">
        <v>243</v>
      </c>
      <c r="AI1561" s="3" t="s">
        <v>3303</v>
      </c>
      <c r="AJ1561" s="3" t="s">
        <v>454</v>
      </c>
      <c r="AK1561" s="3"/>
      <c r="AL1561" s="3"/>
      <c r="AM1561" s="3"/>
      <c r="AN1561" s="3"/>
      <c r="AO1561" s="3" t="s">
        <v>3256</v>
      </c>
      <c r="AP1561" s="3" t="s">
        <v>38</v>
      </c>
      <c r="AQ1561" s="3"/>
      <c r="AR1561" s="3"/>
      <c r="AS1561" s="3"/>
      <c r="AT1561" s="3"/>
      <c r="AU1561" s="3"/>
      <c r="AV1561" s="3"/>
      <c r="AW1561" s="3"/>
      <c r="AX1561" s="3"/>
      <c r="AY1561" s="4"/>
    </row>
    <row r="1562" spans="1:51" x14ac:dyDescent="0.25">
      <c r="A1562" s="2" t="s">
        <v>1255</v>
      </c>
      <c r="B1562" s="11" t="s">
        <v>4537</v>
      </c>
      <c r="C1562" s="3">
        <v>3</v>
      </c>
      <c r="D1562" s="3" t="s">
        <v>290</v>
      </c>
      <c r="E1562" s="3" t="s">
        <v>1424</v>
      </c>
      <c r="F1562" s="3" t="s">
        <v>362</v>
      </c>
      <c r="G1562" s="3"/>
      <c r="H1562" s="3" t="s">
        <v>14</v>
      </c>
      <c r="I1562" s="3" t="s">
        <v>128</v>
      </c>
      <c r="J1562" s="3" t="s">
        <v>593</v>
      </c>
      <c r="K1562" s="3" t="s">
        <v>864</v>
      </c>
      <c r="L1562" s="3" t="s">
        <v>2284</v>
      </c>
      <c r="M1562" s="3" t="s">
        <v>1146</v>
      </c>
      <c r="N1562" s="3" t="s">
        <v>2809</v>
      </c>
      <c r="O1562" s="3" t="s">
        <v>4092</v>
      </c>
      <c r="P1562" s="3" t="s">
        <v>411</v>
      </c>
      <c r="Q1562" s="3" t="s">
        <v>148</v>
      </c>
      <c r="R1562" s="3" t="s">
        <v>237</v>
      </c>
      <c r="S1562" s="3" t="s">
        <v>54</v>
      </c>
      <c r="T1562" s="3" t="s">
        <v>940</v>
      </c>
      <c r="U1562" s="3" t="s">
        <v>800</v>
      </c>
      <c r="V1562" s="3" t="s">
        <v>348</v>
      </c>
      <c r="W1562" s="3" t="s">
        <v>1289</v>
      </c>
      <c r="X1562" s="3" t="s">
        <v>4963</v>
      </c>
      <c r="Y1562" s="3" t="s">
        <v>1988</v>
      </c>
      <c r="Z1562" s="3" t="s">
        <v>1615</v>
      </c>
      <c r="AA1562" s="3" t="s">
        <v>57</v>
      </c>
      <c r="AB1562" s="3" t="s">
        <v>518</v>
      </c>
      <c r="AC1562" s="3" t="s">
        <v>155</v>
      </c>
      <c r="AD1562" s="3" t="s">
        <v>4964</v>
      </c>
      <c r="AE1562" s="3" t="s">
        <v>80</v>
      </c>
      <c r="AF1562" s="3" t="s">
        <v>755</v>
      </c>
      <c r="AG1562" s="3" t="s">
        <v>318</v>
      </c>
      <c r="AH1562" s="3" t="s">
        <v>165</v>
      </c>
      <c r="AI1562" s="3" t="s">
        <v>556</v>
      </c>
      <c r="AJ1562" s="3" t="s">
        <v>1789</v>
      </c>
      <c r="AK1562" s="3"/>
      <c r="AL1562" s="3"/>
      <c r="AM1562" s="3"/>
      <c r="AN1562" s="3"/>
      <c r="AO1562" s="3" t="s">
        <v>4965</v>
      </c>
      <c r="AP1562" s="3" t="s">
        <v>38</v>
      </c>
      <c r="AQ1562" s="3"/>
      <c r="AR1562" s="3"/>
      <c r="AS1562" s="3"/>
      <c r="AT1562" s="3"/>
      <c r="AU1562" s="3"/>
      <c r="AV1562" s="3"/>
      <c r="AW1562" s="3"/>
      <c r="AX1562" s="3"/>
      <c r="AY1562" s="4"/>
    </row>
    <row r="1563" spans="1:51" x14ac:dyDescent="0.25">
      <c r="A1563" s="2" t="s">
        <v>1255</v>
      </c>
      <c r="B1563" s="11" t="s">
        <v>4537</v>
      </c>
      <c r="C1563" s="3">
        <v>4</v>
      </c>
      <c r="D1563" s="3" t="s">
        <v>3736</v>
      </c>
      <c r="E1563" s="3" t="s">
        <v>362</v>
      </c>
      <c r="F1563" s="3" t="s">
        <v>68</v>
      </c>
      <c r="G1563" s="3"/>
      <c r="H1563" s="3" t="s">
        <v>913</v>
      </c>
      <c r="I1563" s="3" t="s">
        <v>2035</v>
      </c>
      <c r="J1563" s="3" t="s">
        <v>1788</v>
      </c>
      <c r="K1563" s="3" t="s">
        <v>520</v>
      </c>
      <c r="L1563" s="3" t="s">
        <v>577</v>
      </c>
      <c r="M1563" s="3" t="s">
        <v>4966</v>
      </c>
      <c r="N1563" s="3" t="s">
        <v>1554</v>
      </c>
      <c r="O1563" s="3" t="s">
        <v>2141</v>
      </c>
      <c r="P1563" s="3" t="s">
        <v>4967</v>
      </c>
      <c r="Q1563" s="3" t="s">
        <v>506</v>
      </c>
      <c r="R1563" s="3" t="s">
        <v>22</v>
      </c>
      <c r="S1563" s="3" t="s">
        <v>80</v>
      </c>
      <c r="T1563" s="3" t="s">
        <v>80</v>
      </c>
      <c r="U1563" s="3" t="s">
        <v>49</v>
      </c>
      <c r="V1563" s="3" t="s">
        <v>958</v>
      </c>
      <c r="W1563" s="3" t="s">
        <v>1269</v>
      </c>
      <c r="X1563" s="3" t="s">
        <v>4447</v>
      </c>
      <c r="Y1563" s="3" t="s">
        <v>1270</v>
      </c>
      <c r="Z1563" s="3" t="s">
        <v>2725</v>
      </c>
      <c r="AA1563" s="3" t="s">
        <v>727</v>
      </c>
      <c r="AB1563" s="3" t="s">
        <v>1011</v>
      </c>
      <c r="AC1563" s="3" t="s">
        <v>108</v>
      </c>
      <c r="AD1563" s="3" t="s">
        <v>127</v>
      </c>
      <c r="AE1563" s="3" t="s">
        <v>639</v>
      </c>
      <c r="AF1563" s="3" t="s">
        <v>1116</v>
      </c>
      <c r="AG1563" s="3" t="s">
        <v>458</v>
      </c>
      <c r="AH1563" s="3" t="s">
        <v>108</v>
      </c>
      <c r="AI1563" s="3" t="s">
        <v>518</v>
      </c>
      <c r="AJ1563" s="3" t="s">
        <v>454</v>
      </c>
      <c r="AK1563" s="3"/>
      <c r="AL1563" s="3"/>
      <c r="AM1563" s="3"/>
      <c r="AN1563" s="3"/>
      <c r="AO1563" s="3" t="s">
        <v>4968</v>
      </c>
      <c r="AP1563" s="3" t="s">
        <v>38</v>
      </c>
      <c r="AQ1563" s="3"/>
      <c r="AR1563" s="3"/>
      <c r="AS1563" s="3"/>
      <c r="AT1563" s="3"/>
      <c r="AU1563" s="3"/>
      <c r="AV1563" s="3"/>
      <c r="AW1563" s="3"/>
      <c r="AX1563" s="3"/>
      <c r="AY1563" s="4"/>
    </row>
    <row r="1564" spans="1:51" x14ac:dyDescent="0.25">
      <c r="A1564" s="2" t="s">
        <v>1255</v>
      </c>
      <c r="B1564" s="11" t="s">
        <v>4537</v>
      </c>
      <c r="C1564" s="3">
        <v>5</v>
      </c>
      <c r="D1564" s="3" t="s">
        <v>763</v>
      </c>
      <c r="E1564" s="3" t="s">
        <v>68</v>
      </c>
      <c r="F1564" s="3" t="s">
        <v>1000</v>
      </c>
      <c r="G1564" s="3"/>
      <c r="H1564" s="3" t="s">
        <v>61</v>
      </c>
      <c r="I1564" s="3" t="s">
        <v>292</v>
      </c>
      <c r="J1564" s="3" t="s">
        <v>3358</v>
      </c>
      <c r="K1564" s="3" t="s">
        <v>4969</v>
      </c>
      <c r="L1564" s="3" t="s">
        <v>1508</v>
      </c>
      <c r="M1564" s="3" t="s">
        <v>3752</v>
      </c>
      <c r="N1564" s="3" t="s">
        <v>1600</v>
      </c>
      <c r="O1564" s="3" t="s">
        <v>2115</v>
      </c>
      <c r="P1564" s="3" t="s">
        <v>1138</v>
      </c>
      <c r="Q1564" s="3" t="s">
        <v>225</v>
      </c>
      <c r="R1564" s="3" t="s">
        <v>1012</v>
      </c>
      <c r="S1564" s="3" t="s">
        <v>80</v>
      </c>
      <c r="T1564" s="3" t="s">
        <v>80</v>
      </c>
      <c r="U1564" s="3" t="s">
        <v>923</v>
      </c>
      <c r="V1564" s="3" t="s">
        <v>348</v>
      </c>
      <c r="W1564" s="3" t="s">
        <v>1289</v>
      </c>
      <c r="X1564" s="3" t="s">
        <v>4963</v>
      </c>
      <c r="Y1564" s="3" t="s">
        <v>2601</v>
      </c>
      <c r="Z1564" s="3" t="s">
        <v>1951</v>
      </c>
      <c r="AA1564" s="3" t="s">
        <v>613</v>
      </c>
      <c r="AB1564" s="3" t="s">
        <v>1011</v>
      </c>
      <c r="AC1564" s="3" t="s">
        <v>155</v>
      </c>
      <c r="AD1564" s="3" t="s">
        <v>4926</v>
      </c>
      <c r="AE1564" s="3" t="s">
        <v>800</v>
      </c>
      <c r="AF1564" s="3" t="s">
        <v>1737</v>
      </c>
      <c r="AG1564" s="3" t="s">
        <v>1401</v>
      </c>
      <c r="AH1564" s="3" t="s">
        <v>291</v>
      </c>
      <c r="AI1564" s="3" t="s">
        <v>254</v>
      </c>
      <c r="AJ1564" s="3" t="s">
        <v>1989</v>
      </c>
      <c r="AK1564" s="3"/>
      <c r="AL1564" s="3"/>
      <c r="AM1564" s="3"/>
      <c r="AN1564" s="3"/>
      <c r="AO1564" s="3" t="s">
        <v>4970</v>
      </c>
      <c r="AP1564" s="3" t="s">
        <v>38</v>
      </c>
      <c r="AQ1564" s="3"/>
      <c r="AR1564" s="3"/>
      <c r="AS1564" s="3"/>
      <c r="AT1564" s="3"/>
      <c r="AU1564" s="3"/>
      <c r="AV1564" s="3"/>
      <c r="AW1564" s="3"/>
      <c r="AX1564" s="3"/>
      <c r="AY1564" s="4"/>
    </row>
    <row r="1565" spans="1:51" x14ac:dyDescent="0.25">
      <c r="A1565" s="2" t="s">
        <v>1255</v>
      </c>
      <c r="B1565" s="11" t="s">
        <v>4537</v>
      </c>
      <c r="C1565" s="3">
        <v>6</v>
      </c>
      <c r="D1565" s="3" t="s">
        <v>1003</v>
      </c>
      <c r="E1565" s="3" t="s">
        <v>1000</v>
      </c>
      <c r="F1565" s="3"/>
      <c r="G1565" s="3"/>
      <c r="H1565" s="3" t="s">
        <v>165</v>
      </c>
      <c r="I1565" s="3" t="s">
        <v>88</v>
      </c>
      <c r="J1565" s="3" t="s">
        <v>556</v>
      </c>
      <c r="K1565" s="3" t="s">
        <v>1168</v>
      </c>
      <c r="L1565" s="3" t="s">
        <v>4971</v>
      </c>
      <c r="M1565" s="3" t="s">
        <v>4486</v>
      </c>
      <c r="N1565" s="3" t="s">
        <v>1775</v>
      </c>
      <c r="O1565" s="3" t="s">
        <v>4092</v>
      </c>
      <c r="P1565" s="3" t="s">
        <v>1121</v>
      </c>
      <c r="Q1565" s="3" t="s">
        <v>225</v>
      </c>
      <c r="R1565" s="3" t="s">
        <v>80</v>
      </c>
      <c r="S1565" s="3" t="s">
        <v>106</v>
      </c>
      <c r="T1565" s="3" t="s">
        <v>105</v>
      </c>
      <c r="U1565" s="3" t="s">
        <v>383</v>
      </c>
      <c r="V1565" s="3" t="s">
        <v>1136</v>
      </c>
      <c r="W1565" s="3" t="s">
        <v>300</v>
      </c>
      <c r="X1565" s="3" t="s">
        <v>2730</v>
      </c>
      <c r="Y1565" s="3" t="s">
        <v>232</v>
      </c>
      <c r="Z1565" s="3" t="s">
        <v>1951</v>
      </c>
      <c r="AA1565" s="3" t="s">
        <v>823</v>
      </c>
      <c r="AB1565" s="3" t="s">
        <v>1011</v>
      </c>
      <c r="AC1565" s="3" t="s">
        <v>83</v>
      </c>
      <c r="AD1565" s="3" t="s">
        <v>1101</v>
      </c>
      <c r="AE1565" s="3" t="s">
        <v>81</v>
      </c>
      <c r="AF1565" s="3" t="s">
        <v>1916</v>
      </c>
      <c r="AG1565" s="3" t="s">
        <v>318</v>
      </c>
      <c r="AH1565" s="3" t="s">
        <v>155</v>
      </c>
      <c r="AI1565" s="3" t="s">
        <v>14</v>
      </c>
      <c r="AJ1565" s="3" t="s">
        <v>1989</v>
      </c>
      <c r="AK1565" s="3"/>
      <c r="AL1565" s="3"/>
      <c r="AM1565" s="3"/>
      <c r="AN1565" s="3"/>
      <c r="AO1565" s="3" t="s">
        <v>4972</v>
      </c>
      <c r="AP1565" s="3" t="s">
        <v>38</v>
      </c>
      <c r="AQ1565" s="3"/>
      <c r="AR1565" s="3"/>
      <c r="AS1565" s="3"/>
      <c r="AT1565" s="3"/>
      <c r="AU1565" s="3"/>
      <c r="AV1565" s="3"/>
      <c r="AW1565" s="3"/>
      <c r="AX1565" s="3"/>
      <c r="AY1565" s="4"/>
    </row>
    <row r="1566" spans="1:51" x14ac:dyDescent="0.25">
      <c r="A1566" s="2" t="s">
        <v>3292</v>
      </c>
      <c r="B1566" s="11" t="s">
        <v>4537</v>
      </c>
      <c r="C1566" s="3">
        <v>1</v>
      </c>
      <c r="D1566" s="3" t="s">
        <v>660</v>
      </c>
      <c r="E1566" s="3" t="s">
        <v>4</v>
      </c>
      <c r="F1566" s="3" t="s">
        <v>658</v>
      </c>
      <c r="G1566" s="3"/>
      <c r="H1566" s="3" t="s">
        <v>1306</v>
      </c>
      <c r="I1566" s="3" t="s">
        <v>129</v>
      </c>
      <c r="J1566" s="3" t="s">
        <v>1585</v>
      </c>
      <c r="K1566" s="3" t="s">
        <v>2146</v>
      </c>
      <c r="L1566" s="3" t="s">
        <v>2003</v>
      </c>
      <c r="M1566" s="3" t="s">
        <v>3862</v>
      </c>
      <c r="N1566" s="3" t="s">
        <v>4973</v>
      </c>
      <c r="O1566" s="3" t="s">
        <v>2713</v>
      </c>
      <c r="P1566" s="3" t="s">
        <v>415</v>
      </c>
      <c r="Q1566" s="3" t="s">
        <v>283</v>
      </c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4"/>
    </row>
    <row r="1567" spans="1:51" x14ac:dyDescent="0.25">
      <c r="A1567" s="2" t="s">
        <v>3292</v>
      </c>
      <c r="B1567" s="11" t="s">
        <v>4537</v>
      </c>
      <c r="C1567" s="3">
        <v>2</v>
      </c>
      <c r="D1567" s="3" t="s">
        <v>684</v>
      </c>
      <c r="E1567" s="3" t="s">
        <v>658</v>
      </c>
      <c r="F1567" s="3" t="s">
        <v>554</v>
      </c>
      <c r="G1567" s="3"/>
      <c r="H1567" s="3" t="s">
        <v>243</v>
      </c>
      <c r="I1567" s="3" t="s">
        <v>200</v>
      </c>
      <c r="J1567" s="3" t="s">
        <v>59</v>
      </c>
      <c r="K1567" s="3" t="s">
        <v>444</v>
      </c>
      <c r="L1567" s="3" t="s">
        <v>2950</v>
      </c>
      <c r="M1567" s="3" t="s">
        <v>657</v>
      </c>
      <c r="N1567" s="3" t="s">
        <v>4974</v>
      </c>
      <c r="O1567" s="3" t="s">
        <v>3097</v>
      </c>
      <c r="P1567" s="3" t="s">
        <v>357</v>
      </c>
      <c r="Q1567" s="3" t="s">
        <v>354</v>
      </c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4"/>
    </row>
    <row r="1568" spans="1:51" x14ac:dyDescent="0.25">
      <c r="A1568" s="2" t="s">
        <v>3292</v>
      </c>
      <c r="B1568" s="11" t="s">
        <v>4537</v>
      </c>
      <c r="C1568" s="3">
        <v>3</v>
      </c>
      <c r="D1568" s="3" t="s">
        <v>290</v>
      </c>
      <c r="E1568" s="3" t="s">
        <v>554</v>
      </c>
      <c r="F1568" s="3" t="s">
        <v>828</v>
      </c>
      <c r="G1568" s="3"/>
      <c r="H1568" s="3" t="s">
        <v>1034</v>
      </c>
      <c r="I1568" s="3" t="s">
        <v>3012</v>
      </c>
      <c r="J1568" s="3" t="s">
        <v>3478</v>
      </c>
      <c r="K1568" s="3" t="s">
        <v>448</v>
      </c>
      <c r="L1568" s="3" t="s">
        <v>4975</v>
      </c>
      <c r="M1568" s="3" t="s">
        <v>4976</v>
      </c>
      <c r="N1568" s="3" t="s">
        <v>4977</v>
      </c>
      <c r="O1568" s="3" t="s">
        <v>4978</v>
      </c>
      <c r="P1568" s="3" t="s">
        <v>4905</v>
      </c>
      <c r="Q1568" s="3" t="s">
        <v>225</v>
      </c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4"/>
    </row>
    <row r="1569" spans="1:51" x14ac:dyDescent="0.25">
      <c r="A1569" s="2" t="s">
        <v>3292</v>
      </c>
      <c r="B1569" s="11" t="s">
        <v>4537</v>
      </c>
      <c r="C1569" s="3">
        <v>4</v>
      </c>
      <c r="D1569" s="3" t="s">
        <v>302</v>
      </c>
      <c r="E1569" s="3" t="s">
        <v>828</v>
      </c>
      <c r="F1569" s="3" t="s">
        <v>1216</v>
      </c>
      <c r="G1569" s="3"/>
      <c r="H1569" s="3" t="s">
        <v>329</v>
      </c>
      <c r="I1569" s="3" t="s">
        <v>2737</v>
      </c>
      <c r="J1569" s="3" t="s">
        <v>595</v>
      </c>
      <c r="K1569" s="3" t="s">
        <v>1867</v>
      </c>
      <c r="L1569" s="3" t="s">
        <v>2158</v>
      </c>
      <c r="M1569" s="3" t="s">
        <v>2176</v>
      </c>
      <c r="N1569" s="3" t="s">
        <v>4979</v>
      </c>
      <c r="O1569" s="3" t="s">
        <v>432</v>
      </c>
      <c r="P1569" s="3" t="s">
        <v>1107</v>
      </c>
      <c r="Q1569" s="3" t="s">
        <v>1064</v>
      </c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4"/>
    </row>
    <row r="1570" spans="1:51" x14ac:dyDescent="0.25">
      <c r="A1570" s="2" t="s">
        <v>3292</v>
      </c>
      <c r="B1570" s="11" t="s">
        <v>4537</v>
      </c>
      <c r="C1570" s="3">
        <v>5</v>
      </c>
      <c r="D1570" s="3" t="s">
        <v>763</v>
      </c>
      <c r="E1570" s="3" t="s">
        <v>1216</v>
      </c>
      <c r="F1570" s="3" t="s">
        <v>276</v>
      </c>
      <c r="G1570" s="3"/>
      <c r="H1570" s="3" t="s">
        <v>962</v>
      </c>
      <c r="I1570" s="3" t="s">
        <v>2895</v>
      </c>
      <c r="J1570" s="3" t="s">
        <v>880</v>
      </c>
      <c r="K1570" s="3" t="s">
        <v>583</v>
      </c>
      <c r="L1570" s="3" t="s">
        <v>3273</v>
      </c>
      <c r="M1570" s="3" t="s">
        <v>4980</v>
      </c>
      <c r="N1570" s="3" t="s">
        <v>4981</v>
      </c>
      <c r="O1570" s="3" t="s">
        <v>1494</v>
      </c>
      <c r="P1570" s="3" t="s">
        <v>975</v>
      </c>
      <c r="Q1570" s="3" t="s">
        <v>1064</v>
      </c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4"/>
    </row>
    <row r="1571" spans="1:51" x14ac:dyDescent="0.25">
      <c r="A1571" s="2" t="s">
        <v>3292</v>
      </c>
      <c r="B1571" s="11" t="s">
        <v>4537</v>
      </c>
      <c r="C1571" s="3">
        <v>6</v>
      </c>
      <c r="D1571" s="3" t="s">
        <v>4982</v>
      </c>
      <c r="E1571" s="3" t="s">
        <v>276</v>
      </c>
      <c r="F1571" s="3"/>
      <c r="G1571" s="3"/>
      <c r="H1571" s="3" t="s">
        <v>1116</v>
      </c>
      <c r="I1571" s="3" t="s">
        <v>2183</v>
      </c>
      <c r="J1571" s="3" t="s">
        <v>928</v>
      </c>
      <c r="K1571" s="3" t="s">
        <v>3075</v>
      </c>
      <c r="L1571" s="3" t="s">
        <v>765</v>
      </c>
      <c r="M1571" s="3" t="s">
        <v>623</v>
      </c>
      <c r="N1571" s="3" t="s">
        <v>4983</v>
      </c>
      <c r="O1571" s="3" t="s">
        <v>1083</v>
      </c>
      <c r="P1571" s="3" t="s">
        <v>1914</v>
      </c>
      <c r="Q1571" s="3" t="s">
        <v>1064</v>
      </c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4"/>
    </row>
    <row r="1572" spans="1:51" x14ac:dyDescent="0.25">
      <c r="A1572" s="2" t="s">
        <v>1563</v>
      </c>
      <c r="B1572" s="11" t="s">
        <v>4537</v>
      </c>
      <c r="C1572" s="3">
        <v>1</v>
      </c>
      <c r="D1572" s="3" t="s">
        <v>660</v>
      </c>
      <c r="E1572" s="3" t="s">
        <v>4</v>
      </c>
      <c r="F1572" s="3" t="s">
        <v>1081</v>
      </c>
      <c r="G1572" s="3"/>
      <c r="H1572" s="3" t="s">
        <v>209</v>
      </c>
      <c r="I1572" s="3" t="s">
        <v>153</v>
      </c>
      <c r="J1572" s="3" t="s">
        <v>1325</v>
      </c>
      <c r="K1572" s="3" t="s">
        <v>3935</v>
      </c>
      <c r="L1572" s="3" t="s">
        <v>2782</v>
      </c>
      <c r="M1572" s="3" t="s">
        <v>4379</v>
      </c>
      <c r="N1572" s="3" t="s">
        <v>4984</v>
      </c>
      <c r="O1572" s="3" t="s">
        <v>1525</v>
      </c>
      <c r="P1572" s="3" t="s">
        <v>26</v>
      </c>
      <c r="Q1572" s="3" t="s">
        <v>1064</v>
      </c>
      <c r="R1572" s="3" t="s">
        <v>269</v>
      </c>
      <c r="S1572" s="3" t="s">
        <v>267</v>
      </c>
      <c r="T1572" s="3" t="s">
        <v>267</v>
      </c>
      <c r="U1572" s="3" t="s">
        <v>207</v>
      </c>
      <c r="V1572" s="3" t="s">
        <v>207</v>
      </c>
      <c r="W1572" s="3" t="s">
        <v>207</v>
      </c>
      <c r="X1572" s="3" t="s">
        <v>1144</v>
      </c>
      <c r="Y1572" s="3" t="s">
        <v>4274</v>
      </c>
      <c r="Z1572" s="3" t="s">
        <v>1796</v>
      </c>
      <c r="AA1572" s="3" t="s">
        <v>379</v>
      </c>
      <c r="AB1572" s="3"/>
      <c r="AC1572" s="3" t="s">
        <v>993</v>
      </c>
      <c r="AD1572" s="3" t="s">
        <v>4282</v>
      </c>
      <c r="AE1572" s="3" t="s">
        <v>214</v>
      </c>
      <c r="AF1572" s="3" t="s">
        <v>710</v>
      </c>
      <c r="AG1572" s="3" t="s">
        <v>155</v>
      </c>
      <c r="AH1572" s="3" t="s">
        <v>27</v>
      </c>
      <c r="AI1572" s="3" t="s">
        <v>4615</v>
      </c>
      <c r="AJ1572" s="3" t="s">
        <v>404</v>
      </c>
      <c r="AK1572" s="3" t="s">
        <v>2606</v>
      </c>
      <c r="AL1572" s="3" t="s">
        <v>642</v>
      </c>
      <c r="AM1572" s="3" t="s">
        <v>4819</v>
      </c>
      <c r="AN1572" s="3" t="s">
        <v>3125</v>
      </c>
      <c r="AO1572" s="3" t="s">
        <v>1474</v>
      </c>
      <c r="AP1572" s="3" t="s">
        <v>38</v>
      </c>
      <c r="AQ1572" s="3"/>
      <c r="AR1572" s="3"/>
      <c r="AS1572" s="3"/>
      <c r="AT1572" s="3"/>
      <c r="AU1572" s="3"/>
      <c r="AV1572" s="3"/>
      <c r="AW1572" s="3"/>
      <c r="AX1572" s="3"/>
      <c r="AY1572" s="4"/>
    </row>
    <row r="1573" spans="1:51" x14ac:dyDescent="0.25">
      <c r="A1573" s="2" t="s">
        <v>1563</v>
      </c>
      <c r="B1573" s="11" t="s">
        <v>4537</v>
      </c>
      <c r="C1573" s="3">
        <v>2</v>
      </c>
      <c r="D1573" s="3" t="s">
        <v>684</v>
      </c>
      <c r="E1573" s="3" t="s">
        <v>1081</v>
      </c>
      <c r="F1573" s="3" t="s">
        <v>859</v>
      </c>
      <c r="G1573" s="3"/>
      <c r="H1573" s="3" t="s">
        <v>2296</v>
      </c>
      <c r="I1573" s="3" t="s">
        <v>356</v>
      </c>
      <c r="J1573" s="3" t="s">
        <v>924</v>
      </c>
      <c r="K1573" s="3" t="s">
        <v>3801</v>
      </c>
      <c r="L1573" s="3" t="s">
        <v>3266</v>
      </c>
      <c r="M1573" s="3" t="s">
        <v>100</v>
      </c>
      <c r="N1573" s="3" t="s">
        <v>4985</v>
      </c>
      <c r="O1573" s="3" t="s">
        <v>1006</v>
      </c>
      <c r="P1573" s="3" t="s">
        <v>396</v>
      </c>
      <c r="Q1573" s="3" t="s">
        <v>1064</v>
      </c>
      <c r="R1573" s="3" t="s">
        <v>268</v>
      </c>
      <c r="S1573" s="3" t="s">
        <v>268</v>
      </c>
      <c r="T1573" s="3" t="s">
        <v>268</v>
      </c>
      <c r="U1573" s="3" t="s">
        <v>1324</v>
      </c>
      <c r="V1573" s="3" t="s">
        <v>1324</v>
      </c>
      <c r="W1573" s="3" t="s">
        <v>1324</v>
      </c>
      <c r="X1573" s="3" t="s">
        <v>788</v>
      </c>
      <c r="Y1573" s="3" t="s">
        <v>1966</v>
      </c>
      <c r="Z1573" s="3" t="s">
        <v>4941</v>
      </c>
      <c r="AA1573" s="3" t="s">
        <v>332</v>
      </c>
      <c r="AB1573" s="3"/>
      <c r="AC1573" s="3" t="s">
        <v>291</v>
      </c>
      <c r="AD1573" s="3" t="s">
        <v>4986</v>
      </c>
      <c r="AE1573" s="3" t="s">
        <v>4152</v>
      </c>
      <c r="AF1573" s="3" t="s">
        <v>3337</v>
      </c>
      <c r="AG1573" s="3" t="s">
        <v>155</v>
      </c>
      <c r="AH1573" s="3" t="s">
        <v>111</v>
      </c>
      <c r="AI1573" s="3" t="s">
        <v>1112</v>
      </c>
      <c r="AJ1573" s="3" t="s">
        <v>839</v>
      </c>
      <c r="AK1573" s="3" t="s">
        <v>2505</v>
      </c>
      <c r="AL1573" s="3" t="s">
        <v>2627</v>
      </c>
      <c r="AM1573" s="3" t="s">
        <v>4071</v>
      </c>
      <c r="AN1573" s="3" t="s">
        <v>1381</v>
      </c>
      <c r="AO1573" s="3" t="s">
        <v>1962</v>
      </c>
      <c r="AP1573" s="3" t="s">
        <v>38</v>
      </c>
      <c r="AQ1573" s="3"/>
      <c r="AR1573" s="3"/>
      <c r="AS1573" s="3"/>
      <c r="AT1573" s="3"/>
      <c r="AU1573" s="3"/>
      <c r="AV1573" s="3"/>
      <c r="AW1573" s="3"/>
      <c r="AX1573" s="3"/>
      <c r="AY1573" s="4"/>
    </row>
    <row r="1574" spans="1:51" x14ac:dyDescent="0.25">
      <c r="A1574" s="2" t="s">
        <v>1563</v>
      </c>
      <c r="B1574" s="11" t="s">
        <v>4537</v>
      </c>
      <c r="C1574" s="3">
        <v>3</v>
      </c>
      <c r="D1574" s="3" t="s">
        <v>242</v>
      </c>
      <c r="E1574" s="3" t="s">
        <v>859</v>
      </c>
      <c r="F1574" s="3" t="s">
        <v>997</v>
      </c>
      <c r="G1574" s="3"/>
      <c r="H1574" s="3" t="s">
        <v>154</v>
      </c>
      <c r="I1574" s="3" t="s">
        <v>799</v>
      </c>
      <c r="J1574" s="3" t="s">
        <v>376</v>
      </c>
      <c r="K1574" s="3" t="s">
        <v>2600</v>
      </c>
      <c r="L1574" s="3" t="s">
        <v>695</v>
      </c>
      <c r="M1574" s="3" t="s">
        <v>4247</v>
      </c>
      <c r="N1574" s="3" t="s">
        <v>3007</v>
      </c>
      <c r="O1574" s="3" t="s">
        <v>2442</v>
      </c>
      <c r="P1574" s="3" t="s">
        <v>271</v>
      </c>
      <c r="Q1574" s="3" t="s">
        <v>6</v>
      </c>
      <c r="R1574" s="3" t="s">
        <v>268</v>
      </c>
      <c r="S1574" s="3" t="s">
        <v>268</v>
      </c>
      <c r="T1574" s="3" t="s">
        <v>268</v>
      </c>
      <c r="U1574" s="3" t="s">
        <v>433</v>
      </c>
      <c r="V1574" s="3" t="s">
        <v>433</v>
      </c>
      <c r="W1574" s="3" t="s">
        <v>433</v>
      </c>
      <c r="X1574" s="3" t="s">
        <v>360</v>
      </c>
      <c r="Y1574" s="3" t="s">
        <v>4166</v>
      </c>
      <c r="Z1574" s="3" t="s">
        <v>81</v>
      </c>
      <c r="AA1574" s="3" t="s">
        <v>512</v>
      </c>
      <c r="AB1574" s="3"/>
      <c r="AC1574" s="3" t="s">
        <v>30</v>
      </c>
      <c r="AD1574" s="3" t="s">
        <v>2872</v>
      </c>
      <c r="AE1574" s="3" t="s">
        <v>237</v>
      </c>
      <c r="AF1574" s="3" t="s">
        <v>544</v>
      </c>
      <c r="AG1574" s="3" t="s">
        <v>61</v>
      </c>
      <c r="AH1574" s="3" t="s">
        <v>61</v>
      </c>
      <c r="AI1574" s="3" t="s">
        <v>771</v>
      </c>
      <c r="AJ1574" s="3" t="s">
        <v>62</v>
      </c>
      <c r="AK1574" s="3" t="s">
        <v>697</v>
      </c>
      <c r="AL1574" s="3" t="s">
        <v>3056</v>
      </c>
      <c r="AM1574" s="3" t="s">
        <v>4472</v>
      </c>
      <c r="AN1574" s="3" t="s">
        <v>36</v>
      </c>
      <c r="AO1574" s="3" t="s">
        <v>884</v>
      </c>
      <c r="AP1574" s="3" t="s">
        <v>38</v>
      </c>
      <c r="AQ1574" s="3"/>
      <c r="AR1574" s="3"/>
      <c r="AS1574" s="3"/>
      <c r="AT1574" s="3"/>
      <c r="AU1574" s="3"/>
      <c r="AV1574" s="3"/>
      <c r="AW1574" s="3"/>
      <c r="AX1574" s="3"/>
      <c r="AY1574" s="4"/>
    </row>
    <row r="1575" spans="1:51" x14ac:dyDescent="0.25">
      <c r="A1575" s="2" t="s">
        <v>1563</v>
      </c>
      <c r="B1575" s="11" t="s">
        <v>4537</v>
      </c>
      <c r="C1575" s="3">
        <v>4</v>
      </c>
      <c r="D1575" s="3" t="s">
        <v>260</v>
      </c>
      <c r="E1575" s="3" t="s">
        <v>997</v>
      </c>
      <c r="F1575" s="3" t="s">
        <v>1352</v>
      </c>
      <c r="G1575" s="3"/>
      <c r="H1575" s="3" t="s">
        <v>87</v>
      </c>
      <c r="I1575" s="3" t="s">
        <v>365</v>
      </c>
      <c r="J1575" s="3" t="s">
        <v>788</v>
      </c>
      <c r="K1575" s="3" t="s">
        <v>626</v>
      </c>
      <c r="L1575" s="3" t="s">
        <v>4987</v>
      </c>
      <c r="M1575" s="3" t="s">
        <v>4832</v>
      </c>
      <c r="N1575" s="3" t="s">
        <v>4988</v>
      </c>
      <c r="O1575" s="3" t="s">
        <v>4989</v>
      </c>
      <c r="P1575" s="3" t="s">
        <v>396</v>
      </c>
      <c r="Q1575" s="3" t="s">
        <v>354</v>
      </c>
      <c r="R1575" s="3" t="s">
        <v>343</v>
      </c>
      <c r="S1575" s="3" t="s">
        <v>205</v>
      </c>
      <c r="T1575" s="3" t="s">
        <v>205</v>
      </c>
      <c r="U1575" s="3" t="s">
        <v>229</v>
      </c>
      <c r="V1575" s="3" t="s">
        <v>229</v>
      </c>
      <c r="W1575" s="3" t="s">
        <v>230</v>
      </c>
      <c r="X1575" s="3" t="s">
        <v>88</v>
      </c>
      <c r="Y1575" s="3" t="s">
        <v>3361</v>
      </c>
      <c r="Z1575" s="3" t="s">
        <v>1325</v>
      </c>
      <c r="AA1575" s="3" t="s">
        <v>85</v>
      </c>
      <c r="AB1575" s="3"/>
      <c r="AC1575" s="3" t="s">
        <v>30</v>
      </c>
      <c r="AD1575" s="3" t="s">
        <v>857</v>
      </c>
      <c r="AE1575" s="3" t="s">
        <v>624</v>
      </c>
      <c r="AF1575" s="3" t="s">
        <v>821</v>
      </c>
      <c r="AG1575" s="3" t="s">
        <v>61</v>
      </c>
      <c r="AH1575" s="3" t="s">
        <v>61</v>
      </c>
      <c r="AI1575" s="3" t="s">
        <v>1179</v>
      </c>
      <c r="AJ1575" s="3" t="s">
        <v>5</v>
      </c>
      <c r="AK1575" s="3" t="s">
        <v>1975</v>
      </c>
      <c r="AL1575" s="3" t="s">
        <v>3056</v>
      </c>
      <c r="AM1575" s="3" t="s">
        <v>970</v>
      </c>
      <c r="AN1575" s="3" t="s">
        <v>244</v>
      </c>
      <c r="AO1575" s="3" t="s">
        <v>2900</v>
      </c>
      <c r="AP1575" s="3" t="s">
        <v>38</v>
      </c>
      <c r="AQ1575" s="3"/>
      <c r="AR1575" s="3"/>
      <c r="AS1575" s="3"/>
      <c r="AT1575" s="3"/>
      <c r="AU1575" s="3"/>
      <c r="AV1575" s="3"/>
      <c r="AW1575" s="3"/>
      <c r="AX1575" s="3"/>
      <c r="AY1575" s="4"/>
    </row>
    <row r="1576" spans="1:51" x14ac:dyDescent="0.25">
      <c r="A1576" s="2" t="s">
        <v>1563</v>
      </c>
      <c r="B1576" s="11" t="s">
        <v>4537</v>
      </c>
      <c r="C1576" s="3">
        <v>5</v>
      </c>
      <c r="D1576" s="3" t="s">
        <v>3069</v>
      </c>
      <c r="E1576" s="3" t="s">
        <v>1352</v>
      </c>
      <c r="F1576" s="3" t="s">
        <v>554</v>
      </c>
      <c r="G1576" s="3"/>
      <c r="H1576" s="3" t="s">
        <v>966</v>
      </c>
      <c r="I1576" s="3" t="s">
        <v>315</v>
      </c>
      <c r="J1576" s="3" t="s">
        <v>274</v>
      </c>
      <c r="K1576" s="3" t="s">
        <v>2078</v>
      </c>
      <c r="L1576" s="3" t="s">
        <v>1908</v>
      </c>
      <c r="M1576" s="3" t="s">
        <v>4990</v>
      </c>
      <c r="N1576" s="3" t="s">
        <v>459</v>
      </c>
      <c r="O1576" s="3" t="s">
        <v>598</v>
      </c>
      <c r="P1576" s="3" t="s">
        <v>2922</v>
      </c>
      <c r="Q1576" s="3" t="s">
        <v>1064</v>
      </c>
      <c r="R1576" s="3" t="s">
        <v>226</v>
      </c>
      <c r="S1576" s="3" t="s">
        <v>206</v>
      </c>
      <c r="T1576" s="3" t="s">
        <v>206</v>
      </c>
      <c r="U1576" s="3" t="s">
        <v>208</v>
      </c>
      <c r="V1576" s="3" t="s">
        <v>409</v>
      </c>
      <c r="W1576" s="3" t="s">
        <v>409</v>
      </c>
      <c r="X1576" s="3" t="s">
        <v>993</v>
      </c>
      <c r="Y1576" s="3"/>
      <c r="Z1576" s="3"/>
      <c r="AA1576" s="3" t="s">
        <v>401</v>
      </c>
      <c r="AB1576" s="3"/>
      <c r="AC1576" s="3" t="s">
        <v>112</v>
      </c>
      <c r="AD1576" s="3" t="s">
        <v>3430</v>
      </c>
      <c r="AE1576" s="3" t="s">
        <v>2883</v>
      </c>
      <c r="AF1576" s="3" t="s">
        <v>544</v>
      </c>
      <c r="AG1576" s="3" t="s">
        <v>111</v>
      </c>
      <c r="AH1576" s="3" t="s">
        <v>61</v>
      </c>
      <c r="AI1576" s="3" t="s">
        <v>80</v>
      </c>
      <c r="AJ1576" s="3" t="s">
        <v>0</v>
      </c>
      <c r="AK1576" s="3" t="s">
        <v>4417</v>
      </c>
      <c r="AL1576" s="3" t="s">
        <v>1034</v>
      </c>
      <c r="AM1576" s="3" t="s">
        <v>4991</v>
      </c>
      <c r="AN1576" s="3" t="s">
        <v>631</v>
      </c>
      <c r="AO1576" s="3" t="s">
        <v>93</v>
      </c>
      <c r="AP1576" s="3" t="s">
        <v>38</v>
      </c>
      <c r="AQ1576" s="3"/>
      <c r="AR1576" s="3"/>
      <c r="AS1576" s="3"/>
      <c r="AT1576" s="3"/>
      <c r="AU1576" s="3"/>
      <c r="AV1576" s="3"/>
      <c r="AW1576" s="3"/>
      <c r="AX1576" s="3"/>
      <c r="AY1576" s="4"/>
    </row>
    <row r="1577" spans="1:51" x14ac:dyDescent="0.25">
      <c r="A1577" s="2" t="s">
        <v>1563</v>
      </c>
      <c r="B1577" s="11" t="s">
        <v>4537</v>
      </c>
      <c r="C1577" s="3">
        <v>6</v>
      </c>
      <c r="D1577" s="3" t="s">
        <v>290</v>
      </c>
      <c r="E1577" s="3" t="s">
        <v>554</v>
      </c>
      <c r="F1577" s="3" t="s">
        <v>3388</v>
      </c>
      <c r="G1577" s="3"/>
      <c r="H1577" s="3" t="s">
        <v>2955</v>
      </c>
      <c r="I1577" s="3" t="s">
        <v>1774</v>
      </c>
      <c r="J1577" s="3" t="s">
        <v>3644</v>
      </c>
      <c r="K1577" s="3" t="s">
        <v>4992</v>
      </c>
      <c r="L1577" s="3" t="s">
        <v>1235</v>
      </c>
      <c r="M1577" s="3" t="s">
        <v>4993</v>
      </c>
      <c r="N1577" s="3" t="s">
        <v>4911</v>
      </c>
      <c r="O1577" s="3" t="s">
        <v>4994</v>
      </c>
      <c r="P1577" s="3" t="s">
        <v>4995</v>
      </c>
      <c r="Q1577" s="3" t="s">
        <v>148</v>
      </c>
      <c r="R1577" s="3" t="s">
        <v>463</v>
      </c>
      <c r="S1577" s="3" t="s">
        <v>463</v>
      </c>
      <c r="T1577" s="3" t="s">
        <v>463</v>
      </c>
      <c r="U1577" s="3" t="s">
        <v>409</v>
      </c>
      <c r="V1577" s="3" t="s">
        <v>230</v>
      </c>
      <c r="W1577" s="3" t="s">
        <v>409</v>
      </c>
      <c r="X1577" s="3" t="s">
        <v>183</v>
      </c>
      <c r="Y1577" s="3"/>
      <c r="Z1577" s="3"/>
      <c r="AA1577" s="3" t="s">
        <v>274</v>
      </c>
      <c r="AB1577" s="3"/>
      <c r="AC1577" s="3" t="s">
        <v>112</v>
      </c>
      <c r="AD1577" s="3" t="s">
        <v>1037</v>
      </c>
      <c r="AE1577" s="3" t="s">
        <v>2132</v>
      </c>
      <c r="AF1577" s="3" t="s">
        <v>710</v>
      </c>
      <c r="AG1577" s="3" t="s">
        <v>61</v>
      </c>
      <c r="AH1577" s="3" t="s">
        <v>111</v>
      </c>
      <c r="AI1577" s="3" t="s">
        <v>2937</v>
      </c>
      <c r="AJ1577" s="3" t="s">
        <v>0</v>
      </c>
      <c r="AK1577" s="3" t="s">
        <v>1600</v>
      </c>
      <c r="AL1577" s="3" t="s">
        <v>597</v>
      </c>
      <c r="AM1577" s="3" t="s">
        <v>4134</v>
      </c>
      <c r="AN1577" s="3" t="s">
        <v>1768</v>
      </c>
      <c r="AO1577" s="3" t="s">
        <v>3686</v>
      </c>
      <c r="AP1577" s="3" t="s">
        <v>38</v>
      </c>
      <c r="AQ1577" s="3"/>
      <c r="AR1577" s="3"/>
      <c r="AS1577" s="3"/>
      <c r="AT1577" s="3"/>
      <c r="AU1577" s="3"/>
      <c r="AV1577" s="3"/>
      <c r="AW1577" s="3"/>
      <c r="AX1577" s="3"/>
      <c r="AY1577" s="4"/>
    </row>
    <row r="1578" spans="1:51" x14ac:dyDescent="0.25">
      <c r="A1578" s="2" t="s">
        <v>1563</v>
      </c>
      <c r="B1578" s="11" t="s">
        <v>4537</v>
      </c>
      <c r="C1578" s="3">
        <v>7</v>
      </c>
      <c r="D1578" s="3" t="s">
        <v>3736</v>
      </c>
      <c r="E1578" s="3" t="s">
        <v>3388</v>
      </c>
      <c r="F1578" s="3" t="s">
        <v>745</v>
      </c>
      <c r="G1578" s="3"/>
      <c r="H1578" s="3" t="s">
        <v>2740</v>
      </c>
      <c r="I1578" s="3" t="s">
        <v>340</v>
      </c>
      <c r="J1578" s="3" t="s">
        <v>2477</v>
      </c>
      <c r="K1578" s="3" t="s">
        <v>2160</v>
      </c>
      <c r="L1578" s="3" t="s">
        <v>2720</v>
      </c>
      <c r="M1578" s="3" t="s">
        <v>4996</v>
      </c>
      <c r="N1578" s="3" t="s">
        <v>1715</v>
      </c>
      <c r="O1578" s="3" t="s">
        <v>3884</v>
      </c>
      <c r="P1578" s="3" t="s">
        <v>4997</v>
      </c>
      <c r="Q1578" s="3" t="s">
        <v>506</v>
      </c>
      <c r="R1578" s="3" t="s">
        <v>227</v>
      </c>
      <c r="S1578" s="3" t="s">
        <v>463</v>
      </c>
      <c r="T1578" s="3" t="s">
        <v>463</v>
      </c>
      <c r="U1578" s="3" t="s">
        <v>229</v>
      </c>
      <c r="V1578" s="3" t="s">
        <v>229</v>
      </c>
      <c r="W1578" s="3" t="s">
        <v>229</v>
      </c>
      <c r="X1578" s="3" t="s">
        <v>243</v>
      </c>
      <c r="Y1578" s="3"/>
      <c r="Z1578" s="3"/>
      <c r="AA1578" s="3"/>
      <c r="AB1578" s="3"/>
      <c r="AC1578" s="3" t="s">
        <v>235</v>
      </c>
      <c r="AD1578" s="3" t="s">
        <v>4448</v>
      </c>
      <c r="AE1578" s="3" t="s">
        <v>1012</v>
      </c>
      <c r="AF1578" s="3" t="s">
        <v>952</v>
      </c>
      <c r="AG1578" s="3" t="s">
        <v>111</v>
      </c>
      <c r="AH1578" s="3" t="s">
        <v>87</v>
      </c>
      <c r="AI1578" s="3" t="s">
        <v>936</v>
      </c>
      <c r="AJ1578" s="3" t="s">
        <v>217</v>
      </c>
      <c r="AK1578" s="3" t="s">
        <v>1445</v>
      </c>
      <c r="AL1578" s="3" t="s">
        <v>2334</v>
      </c>
      <c r="AM1578" s="3" t="s">
        <v>142</v>
      </c>
      <c r="AN1578" s="3" t="s">
        <v>537</v>
      </c>
      <c r="AO1578" s="3" t="s">
        <v>722</v>
      </c>
      <c r="AP1578" s="3" t="s">
        <v>38</v>
      </c>
      <c r="AQ1578" s="3"/>
      <c r="AR1578" s="3"/>
      <c r="AS1578" s="3"/>
      <c r="AT1578" s="3"/>
      <c r="AU1578" s="3"/>
      <c r="AV1578" s="3"/>
      <c r="AW1578" s="3"/>
      <c r="AX1578" s="3"/>
      <c r="AY1578" s="4"/>
    </row>
    <row r="1579" spans="1:51" x14ac:dyDescent="0.25">
      <c r="A1579" s="2" t="s">
        <v>1563</v>
      </c>
      <c r="B1579" s="11" t="s">
        <v>4537</v>
      </c>
      <c r="C1579" s="3">
        <v>8</v>
      </c>
      <c r="D1579" s="3" t="s">
        <v>477</v>
      </c>
      <c r="E1579" s="3" t="s">
        <v>745</v>
      </c>
      <c r="F1579" s="3"/>
      <c r="G1579" s="3"/>
      <c r="H1579" s="3" t="s">
        <v>155</v>
      </c>
      <c r="I1579" s="3" t="s">
        <v>235</v>
      </c>
      <c r="J1579" s="3" t="s">
        <v>335</v>
      </c>
      <c r="K1579" s="3" t="s">
        <v>714</v>
      </c>
      <c r="L1579" s="3" t="s">
        <v>701</v>
      </c>
      <c r="M1579" s="3" t="s">
        <v>3820</v>
      </c>
      <c r="N1579" s="3" t="s">
        <v>4998</v>
      </c>
      <c r="O1579" s="3" t="s">
        <v>3043</v>
      </c>
      <c r="P1579" s="3" t="s">
        <v>2170</v>
      </c>
      <c r="Q1579" s="3" t="s">
        <v>283</v>
      </c>
      <c r="R1579" s="3" t="s">
        <v>1716</v>
      </c>
      <c r="S1579" s="3" t="s">
        <v>1716</v>
      </c>
      <c r="T1579" s="3" t="s">
        <v>1716</v>
      </c>
      <c r="U1579" s="3" t="s">
        <v>207</v>
      </c>
      <c r="V1579" s="3" t="s">
        <v>207</v>
      </c>
      <c r="W1579" s="3" t="s">
        <v>229</v>
      </c>
      <c r="X1579" s="3" t="s">
        <v>155</v>
      </c>
      <c r="Y1579" s="3"/>
      <c r="Z1579" s="3"/>
      <c r="AA1579" s="3" t="s">
        <v>962</v>
      </c>
      <c r="AB1579" s="3"/>
      <c r="AC1579" s="3" t="s">
        <v>108</v>
      </c>
      <c r="AD1579" s="3" t="s">
        <v>2628</v>
      </c>
      <c r="AE1579" s="3" t="s">
        <v>2485</v>
      </c>
      <c r="AF1579" s="3" t="s">
        <v>4999</v>
      </c>
      <c r="AG1579" s="3" t="s">
        <v>83</v>
      </c>
      <c r="AH1579" s="3" t="s">
        <v>61</v>
      </c>
      <c r="AI1579" s="3" t="s">
        <v>936</v>
      </c>
      <c r="AJ1579" s="3" t="s">
        <v>240</v>
      </c>
      <c r="AK1579" s="3" t="s">
        <v>2046</v>
      </c>
      <c r="AL1579" s="3" t="s">
        <v>597</v>
      </c>
      <c r="AM1579" s="3" t="s">
        <v>4261</v>
      </c>
      <c r="AN1579" s="3" t="s">
        <v>1955</v>
      </c>
      <c r="AO1579" s="3" t="s">
        <v>983</v>
      </c>
      <c r="AP1579" s="3" t="s">
        <v>38</v>
      </c>
      <c r="AQ1579" s="3"/>
      <c r="AR1579" s="3"/>
      <c r="AS1579" s="3"/>
      <c r="AT1579" s="3"/>
      <c r="AU1579" s="3"/>
      <c r="AV1579" s="3"/>
      <c r="AW1579" s="3"/>
      <c r="AX1579" s="3"/>
      <c r="AY1579" s="4"/>
    </row>
    <row r="1580" spans="1:51" x14ac:dyDescent="0.25">
      <c r="A1580" s="2" t="s">
        <v>1001</v>
      </c>
      <c r="B1580" s="11" t="s">
        <v>4537</v>
      </c>
      <c r="C1580" s="3">
        <v>1</v>
      </c>
      <c r="D1580" s="3" t="s">
        <v>660</v>
      </c>
      <c r="E1580" s="3" t="s">
        <v>4</v>
      </c>
      <c r="F1580" s="3" t="s">
        <v>2072</v>
      </c>
      <c r="G1580" s="3"/>
      <c r="H1580" s="3" t="s">
        <v>108</v>
      </c>
      <c r="I1580" s="3" t="s">
        <v>183</v>
      </c>
      <c r="J1580" s="3" t="s">
        <v>815</v>
      </c>
      <c r="K1580" s="3" t="s">
        <v>4046</v>
      </c>
      <c r="L1580" s="3" t="s">
        <v>3363</v>
      </c>
      <c r="M1580" s="3" t="s">
        <v>5000</v>
      </c>
      <c r="N1580" s="3" t="s">
        <v>2653</v>
      </c>
      <c r="O1580" s="3" t="s">
        <v>1882</v>
      </c>
      <c r="P1580" s="3"/>
      <c r="Q1580" s="3" t="s">
        <v>225</v>
      </c>
      <c r="R1580" s="3" t="s">
        <v>954</v>
      </c>
      <c r="S1580" s="3" t="s">
        <v>954</v>
      </c>
      <c r="T1580" s="3" t="s">
        <v>954</v>
      </c>
      <c r="U1580" s="3" t="s">
        <v>1716</v>
      </c>
      <c r="V1580" s="3" t="s">
        <v>1716</v>
      </c>
      <c r="W1580" s="3" t="s">
        <v>1716</v>
      </c>
      <c r="X1580" s="3" t="s">
        <v>421</v>
      </c>
      <c r="Y1580" s="3" t="s">
        <v>5001</v>
      </c>
      <c r="Z1580" s="3" t="s">
        <v>4291</v>
      </c>
      <c r="AA1580" s="3" t="s">
        <v>346</v>
      </c>
      <c r="AB1580" s="3" t="s">
        <v>229</v>
      </c>
      <c r="AC1580" s="3" t="s">
        <v>318</v>
      </c>
      <c r="AD1580" s="3"/>
      <c r="AE1580" s="3"/>
      <c r="AF1580" s="3"/>
      <c r="AG1580" s="3"/>
      <c r="AH1580" s="3"/>
      <c r="AI1580" s="3"/>
      <c r="AJ1580" s="3" t="s">
        <v>1294</v>
      </c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4"/>
    </row>
    <row r="1581" spans="1:51" x14ac:dyDescent="0.25">
      <c r="A1581" s="2" t="s">
        <v>1001</v>
      </c>
      <c r="B1581" s="11" t="s">
        <v>4537</v>
      </c>
      <c r="C1581" s="3">
        <v>2</v>
      </c>
      <c r="D1581" s="3" t="s">
        <v>684</v>
      </c>
      <c r="E1581" s="3" t="s">
        <v>2072</v>
      </c>
      <c r="F1581" s="3" t="s">
        <v>2637</v>
      </c>
      <c r="G1581" s="3"/>
      <c r="H1581" s="3" t="s">
        <v>30</v>
      </c>
      <c r="I1581" s="3" t="s">
        <v>55</v>
      </c>
      <c r="J1581" s="3" t="s">
        <v>791</v>
      </c>
      <c r="K1581" s="3" t="s">
        <v>76</v>
      </c>
      <c r="L1581" s="3" t="s">
        <v>2581</v>
      </c>
      <c r="M1581" s="3" t="s">
        <v>1719</v>
      </c>
      <c r="N1581" s="3" t="s">
        <v>5002</v>
      </c>
      <c r="O1581" s="3" t="s">
        <v>3645</v>
      </c>
      <c r="P1581" s="3"/>
      <c r="Q1581" s="3" t="s">
        <v>283</v>
      </c>
      <c r="R1581" s="3" t="s">
        <v>886</v>
      </c>
      <c r="S1581" s="3" t="s">
        <v>868</v>
      </c>
      <c r="T1581" s="3" t="s">
        <v>886</v>
      </c>
      <c r="U1581" s="3" t="s">
        <v>1728</v>
      </c>
      <c r="V1581" s="3" t="s">
        <v>266</v>
      </c>
      <c r="W1581" s="3" t="s">
        <v>1728</v>
      </c>
      <c r="X1581" s="3" t="s">
        <v>58</v>
      </c>
      <c r="Y1581" s="3" t="s">
        <v>3886</v>
      </c>
      <c r="Z1581" s="3" t="s">
        <v>2686</v>
      </c>
      <c r="AA1581" s="3" t="s">
        <v>2183</v>
      </c>
      <c r="AB1581" s="3" t="s">
        <v>1829</v>
      </c>
      <c r="AC1581" s="3" t="s">
        <v>55</v>
      </c>
      <c r="AD1581" s="3"/>
      <c r="AE1581" s="3"/>
      <c r="AF1581" s="3"/>
      <c r="AG1581" s="3"/>
      <c r="AH1581" s="3"/>
      <c r="AI1581" s="3"/>
      <c r="AJ1581" s="3" t="s">
        <v>810</v>
      </c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4"/>
    </row>
    <row r="1582" spans="1:51" x14ac:dyDescent="0.25">
      <c r="A1582" s="2" t="s">
        <v>1001</v>
      </c>
      <c r="B1582" s="11" t="s">
        <v>4537</v>
      </c>
      <c r="C1582" s="3">
        <v>3</v>
      </c>
      <c r="D1582" s="3" t="s">
        <v>980</v>
      </c>
      <c r="E1582" s="3" t="s">
        <v>2637</v>
      </c>
      <c r="F1582" s="3" t="s">
        <v>68</v>
      </c>
      <c r="G1582" s="3"/>
      <c r="H1582" s="3" t="s">
        <v>29</v>
      </c>
      <c r="I1582" s="3" t="s">
        <v>61</v>
      </c>
      <c r="J1582" s="3" t="s">
        <v>318</v>
      </c>
      <c r="K1582" s="3" t="s">
        <v>3048</v>
      </c>
      <c r="L1582" s="3" t="s">
        <v>701</v>
      </c>
      <c r="M1582" s="3" t="s">
        <v>4090</v>
      </c>
      <c r="N1582" s="3" t="s">
        <v>5003</v>
      </c>
      <c r="O1582" s="3" t="s">
        <v>5004</v>
      </c>
      <c r="P1582" s="3"/>
      <c r="Q1582" s="3" t="s">
        <v>283</v>
      </c>
      <c r="R1582" s="3" t="s">
        <v>1130</v>
      </c>
      <c r="S1582" s="3" t="s">
        <v>886</v>
      </c>
      <c r="T1582" s="3" t="s">
        <v>1130</v>
      </c>
      <c r="U1582" s="3" t="s">
        <v>265</v>
      </c>
      <c r="V1582" s="3" t="s">
        <v>265</v>
      </c>
      <c r="W1582" s="3" t="s">
        <v>284</v>
      </c>
      <c r="X1582" s="3" t="s">
        <v>278</v>
      </c>
      <c r="Y1582" s="3" t="s">
        <v>5005</v>
      </c>
      <c r="Z1582" s="3" t="s">
        <v>764</v>
      </c>
      <c r="AA1582" s="3" t="s">
        <v>1622</v>
      </c>
      <c r="AB1582" s="3" t="s">
        <v>1637</v>
      </c>
      <c r="AC1582" s="3" t="s">
        <v>278</v>
      </c>
      <c r="AD1582" s="3"/>
      <c r="AE1582" s="3"/>
      <c r="AF1582" s="3"/>
      <c r="AG1582" s="3"/>
      <c r="AH1582" s="3"/>
      <c r="AI1582" s="3"/>
      <c r="AJ1582" s="3" t="s">
        <v>62</v>
      </c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4"/>
    </row>
    <row r="1583" spans="1:51" x14ac:dyDescent="0.25">
      <c r="A1583" s="2" t="s">
        <v>1001</v>
      </c>
      <c r="B1583" s="11" t="s">
        <v>4537</v>
      </c>
      <c r="C1583" s="3">
        <v>4</v>
      </c>
      <c r="D1583" s="3" t="s">
        <v>1721</v>
      </c>
      <c r="E1583" s="3" t="s">
        <v>68</v>
      </c>
      <c r="F1583" s="3" t="s">
        <v>490</v>
      </c>
      <c r="G1583" s="3"/>
      <c r="H1583" s="3" t="s">
        <v>38</v>
      </c>
      <c r="I1583" s="3" t="s">
        <v>55</v>
      </c>
      <c r="J1583" s="3" t="s">
        <v>1704</v>
      </c>
      <c r="K1583" s="3" t="s">
        <v>4535</v>
      </c>
      <c r="L1583" s="3" t="s">
        <v>3101</v>
      </c>
      <c r="M1583" s="3" t="s">
        <v>5006</v>
      </c>
      <c r="N1583" s="3" t="s">
        <v>4058</v>
      </c>
      <c r="O1583" s="3" t="s">
        <v>669</v>
      </c>
      <c r="P1583" s="3"/>
      <c r="Q1583" s="3" t="s">
        <v>506</v>
      </c>
      <c r="R1583" s="3" t="s">
        <v>886</v>
      </c>
      <c r="S1583" s="3" t="s">
        <v>886</v>
      </c>
      <c r="T1583" s="3" t="s">
        <v>1130</v>
      </c>
      <c r="U1583" s="3" t="s">
        <v>249</v>
      </c>
      <c r="V1583" s="3" t="s">
        <v>249</v>
      </c>
      <c r="W1583" s="3" t="s">
        <v>285</v>
      </c>
      <c r="X1583" s="3" t="s">
        <v>61</v>
      </c>
      <c r="Y1583" s="3" t="s">
        <v>3386</v>
      </c>
      <c r="Z1583" s="3" t="s">
        <v>1144</v>
      </c>
      <c r="AA1583" s="3" t="s">
        <v>1204</v>
      </c>
      <c r="AB1583" s="3" t="s">
        <v>3137</v>
      </c>
      <c r="AC1583" s="3" t="s">
        <v>83</v>
      </c>
      <c r="AD1583" s="3"/>
      <c r="AE1583" s="3"/>
      <c r="AF1583" s="3"/>
      <c r="AG1583" s="3"/>
      <c r="AH1583" s="3"/>
      <c r="AI1583" s="3"/>
      <c r="AJ1583" s="3" t="s">
        <v>62</v>
      </c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4"/>
    </row>
    <row r="1584" spans="1:51" x14ac:dyDescent="0.25">
      <c r="A1584" s="2" t="s">
        <v>1001</v>
      </c>
      <c r="B1584" s="11" t="s">
        <v>4537</v>
      </c>
      <c r="C1584" s="3">
        <v>5</v>
      </c>
      <c r="D1584" s="3" t="s">
        <v>5007</v>
      </c>
      <c r="E1584" s="3" t="s">
        <v>490</v>
      </c>
      <c r="F1584" s="3" t="s">
        <v>3388</v>
      </c>
      <c r="G1584" s="3"/>
      <c r="H1584" s="3" t="s">
        <v>182</v>
      </c>
      <c r="I1584" s="3" t="s">
        <v>220</v>
      </c>
      <c r="J1584" s="3" t="s">
        <v>700</v>
      </c>
      <c r="K1584" s="3" t="s">
        <v>177</v>
      </c>
      <c r="L1584" s="3" t="s">
        <v>1115</v>
      </c>
      <c r="M1584" s="3" t="s">
        <v>4426</v>
      </c>
      <c r="N1584" s="3" t="s">
        <v>2475</v>
      </c>
      <c r="O1584" s="3" t="s">
        <v>1582</v>
      </c>
      <c r="P1584" s="3"/>
      <c r="Q1584" s="3" t="s">
        <v>225</v>
      </c>
      <c r="R1584" s="3" t="s">
        <v>1130</v>
      </c>
      <c r="S1584" s="3" t="s">
        <v>1130</v>
      </c>
      <c r="T1584" s="3" t="s">
        <v>919</v>
      </c>
      <c r="U1584" s="3" t="s">
        <v>265</v>
      </c>
      <c r="V1584" s="3" t="s">
        <v>249</v>
      </c>
      <c r="W1584" s="3" t="s">
        <v>285</v>
      </c>
      <c r="X1584" s="3" t="s">
        <v>252</v>
      </c>
      <c r="Y1584" s="3"/>
      <c r="Z1584" s="3"/>
      <c r="AA1584" s="3" t="s">
        <v>594</v>
      </c>
      <c r="AB1584" s="3" t="s">
        <v>1637</v>
      </c>
      <c r="AC1584" s="3" t="s">
        <v>252</v>
      </c>
      <c r="AD1584" s="3"/>
      <c r="AE1584" s="3"/>
      <c r="AF1584" s="3"/>
      <c r="AG1584" s="3"/>
      <c r="AH1584" s="3"/>
      <c r="AI1584" s="3"/>
      <c r="AJ1584" s="3" t="s">
        <v>3</v>
      </c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4"/>
    </row>
    <row r="1585" spans="1:51" x14ac:dyDescent="0.25">
      <c r="A1585" s="2" t="s">
        <v>1001</v>
      </c>
      <c r="B1585" s="11" t="s">
        <v>4537</v>
      </c>
      <c r="C1585" s="3">
        <v>6</v>
      </c>
      <c r="D1585" s="3" t="s">
        <v>1283</v>
      </c>
      <c r="E1585" s="3" t="s">
        <v>3388</v>
      </c>
      <c r="F1585" s="3" t="s">
        <v>1216</v>
      </c>
      <c r="G1585" s="3"/>
      <c r="H1585" s="3" t="s">
        <v>165</v>
      </c>
      <c r="I1585" s="3" t="s">
        <v>3005</v>
      </c>
      <c r="J1585" s="3" t="s">
        <v>1443</v>
      </c>
      <c r="K1585" s="3" t="s">
        <v>5008</v>
      </c>
      <c r="L1585" s="3" t="s">
        <v>1655</v>
      </c>
      <c r="M1585" s="3" t="s">
        <v>5009</v>
      </c>
      <c r="N1585" s="3" t="s">
        <v>4366</v>
      </c>
      <c r="O1585" s="3" t="s">
        <v>1432</v>
      </c>
      <c r="P1585" s="3"/>
      <c r="Q1585" s="3" t="s">
        <v>16</v>
      </c>
      <c r="R1585" s="3" t="s">
        <v>886</v>
      </c>
      <c r="S1585" s="3" t="s">
        <v>886</v>
      </c>
      <c r="T1585" s="3" t="s">
        <v>1130</v>
      </c>
      <c r="U1585" s="3" t="s">
        <v>249</v>
      </c>
      <c r="V1585" s="3" t="s">
        <v>265</v>
      </c>
      <c r="W1585" s="3" t="s">
        <v>249</v>
      </c>
      <c r="X1585" s="3" t="s">
        <v>165</v>
      </c>
      <c r="Y1585" s="3"/>
      <c r="Z1585" s="3"/>
      <c r="AA1585" s="3"/>
      <c r="AB1585" s="3" t="s">
        <v>1829</v>
      </c>
      <c r="AC1585" s="3" t="s">
        <v>252</v>
      </c>
      <c r="AD1585" s="3"/>
      <c r="AE1585" s="3"/>
      <c r="AF1585" s="3"/>
      <c r="AG1585" s="3"/>
      <c r="AH1585" s="3"/>
      <c r="AI1585" s="3"/>
      <c r="AJ1585" s="3" t="s">
        <v>5</v>
      </c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4"/>
    </row>
    <row r="1586" spans="1:51" x14ac:dyDescent="0.25">
      <c r="A1586" s="2" t="s">
        <v>1001</v>
      </c>
      <c r="B1586" s="11" t="s">
        <v>4537</v>
      </c>
      <c r="C1586" s="3">
        <v>7</v>
      </c>
      <c r="D1586" s="3" t="s">
        <v>4334</v>
      </c>
      <c r="E1586" s="3" t="s">
        <v>1216</v>
      </c>
      <c r="F1586" s="3" t="s">
        <v>586</v>
      </c>
      <c r="G1586" s="3"/>
      <c r="H1586" s="3" t="s">
        <v>30</v>
      </c>
      <c r="I1586" s="3" t="s">
        <v>952</v>
      </c>
      <c r="J1586" s="3" t="s">
        <v>194</v>
      </c>
      <c r="K1586" s="3" t="s">
        <v>5010</v>
      </c>
      <c r="L1586" s="3" t="s">
        <v>3713</v>
      </c>
      <c r="M1586" s="3" t="s">
        <v>5011</v>
      </c>
      <c r="N1586" s="3" t="s">
        <v>2318</v>
      </c>
      <c r="O1586" s="3" t="s">
        <v>443</v>
      </c>
      <c r="P1586" s="3"/>
      <c r="Q1586" s="3" t="s">
        <v>79</v>
      </c>
      <c r="R1586" s="3" t="s">
        <v>885</v>
      </c>
      <c r="S1586" s="3" t="s">
        <v>885</v>
      </c>
      <c r="T1586" s="3" t="s">
        <v>886</v>
      </c>
      <c r="U1586" s="3" t="s">
        <v>904</v>
      </c>
      <c r="V1586" s="3" t="s">
        <v>249</v>
      </c>
      <c r="W1586" s="3" t="s">
        <v>249</v>
      </c>
      <c r="X1586" s="3" t="s">
        <v>108</v>
      </c>
      <c r="Y1586" s="3"/>
      <c r="Z1586" s="3"/>
      <c r="AA1586" s="3" t="s">
        <v>594</v>
      </c>
      <c r="AB1586" s="3" t="s">
        <v>5012</v>
      </c>
      <c r="AC1586" s="3" t="s">
        <v>55</v>
      </c>
      <c r="AD1586" s="3"/>
      <c r="AE1586" s="3"/>
      <c r="AF1586" s="3"/>
      <c r="AG1586" s="3"/>
      <c r="AH1586" s="3"/>
      <c r="AI1586" s="3"/>
      <c r="AJ1586" s="3" t="s">
        <v>62</v>
      </c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4"/>
    </row>
    <row r="1587" spans="1:51" x14ac:dyDescent="0.25">
      <c r="A1587" s="2" t="s">
        <v>1001</v>
      </c>
      <c r="B1587" s="11" t="s">
        <v>4537</v>
      </c>
      <c r="C1587" s="3">
        <v>8</v>
      </c>
      <c r="D1587" s="3" t="s">
        <v>2133</v>
      </c>
      <c r="E1587" s="3" t="s">
        <v>586</v>
      </c>
      <c r="F1587" s="3"/>
      <c r="G1587" s="3"/>
      <c r="H1587" s="3" t="s">
        <v>165</v>
      </c>
      <c r="I1587" s="3" t="s">
        <v>1401</v>
      </c>
      <c r="J1587" s="3" t="s">
        <v>454</v>
      </c>
      <c r="K1587" s="3" t="s">
        <v>216</v>
      </c>
      <c r="L1587" s="3" t="s">
        <v>3596</v>
      </c>
      <c r="M1587" s="3" t="s">
        <v>2726</v>
      </c>
      <c r="N1587" s="3" t="s">
        <v>5013</v>
      </c>
      <c r="O1587" s="3" t="s">
        <v>1565</v>
      </c>
      <c r="P1587" s="3" t="s">
        <v>458</v>
      </c>
      <c r="Q1587" s="3" t="s">
        <v>283</v>
      </c>
      <c r="R1587" s="3" t="s">
        <v>885</v>
      </c>
      <c r="S1587" s="3" t="s">
        <v>885</v>
      </c>
      <c r="T1587" s="3" t="s">
        <v>885</v>
      </c>
      <c r="U1587" s="3" t="s">
        <v>228</v>
      </c>
      <c r="V1587" s="3" t="s">
        <v>228</v>
      </c>
      <c r="W1587" s="3" t="s">
        <v>228</v>
      </c>
      <c r="X1587" s="3" t="s">
        <v>252</v>
      </c>
      <c r="Y1587" s="3"/>
      <c r="Z1587" s="3"/>
      <c r="AA1587" s="3" t="s">
        <v>255</v>
      </c>
      <c r="AB1587" s="3" t="s">
        <v>5014</v>
      </c>
      <c r="AC1587" s="3" t="s">
        <v>183</v>
      </c>
      <c r="AD1587" s="3"/>
      <c r="AE1587" s="3"/>
      <c r="AF1587" s="3"/>
      <c r="AG1587" s="3"/>
      <c r="AH1587" s="3"/>
      <c r="AI1587" s="3"/>
      <c r="AJ1587" s="3" t="s">
        <v>0</v>
      </c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4"/>
    </row>
    <row r="1588" spans="1:51" x14ac:dyDescent="0.25">
      <c r="A1588" s="2" t="s">
        <v>493</v>
      </c>
      <c r="B1588" s="11" t="s">
        <v>4537</v>
      </c>
      <c r="C1588" s="3">
        <v>1</v>
      </c>
      <c r="D1588" s="3" t="s">
        <v>6</v>
      </c>
      <c r="E1588" s="3" t="s">
        <v>4</v>
      </c>
      <c r="F1588" s="3" t="s">
        <v>1081</v>
      </c>
      <c r="G1588" s="3"/>
      <c r="H1588" s="3" t="s">
        <v>446</v>
      </c>
      <c r="I1588" s="3" t="s">
        <v>421</v>
      </c>
      <c r="J1588" s="3" t="s">
        <v>1179</v>
      </c>
      <c r="K1588" s="3" t="s">
        <v>556</v>
      </c>
      <c r="L1588" s="3" t="s">
        <v>1013</v>
      </c>
      <c r="M1588" s="3" t="s">
        <v>2506</v>
      </c>
      <c r="N1588" s="3" t="s">
        <v>5015</v>
      </c>
      <c r="O1588" s="3" t="s">
        <v>2109</v>
      </c>
      <c r="P1588" s="3"/>
      <c r="Q1588" s="3" t="s">
        <v>283</v>
      </c>
      <c r="R1588" s="3" t="s">
        <v>371</v>
      </c>
      <c r="S1588" s="3" t="s">
        <v>508</v>
      </c>
      <c r="T1588" s="3" t="s">
        <v>1169</v>
      </c>
      <c r="U1588" s="3" t="s">
        <v>393</v>
      </c>
      <c r="V1588" s="3" t="s">
        <v>105</v>
      </c>
      <c r="W1588" s="3" t="s">
        <v>18</v>
      </c>
      <c r="X1588" s="3" t="s">
        <v>5016</v>
      </c>
      <c r="Y1588" s="3" t="s">
        <v>5017</v>
      </c>
      <c r="Z1588" s="3"/>
      <c r="AA1588" s="3" t="s">
        <v>135</v>
      </c>
      <c r="AB1588" s="3" t="s">
        <v>153</v>
      </c>
      <c r="AC1588" s="3" t="s">
        <v>360</v>
      </c>
      <c r="AD1588" s="3" t="s">
        <v>469</v>
      </c>
      <c r="AE1588" s="3" t="s">
        <v>1940</v>
      </c>
      <c r="AF1588" s="3" t="s">
        <v>1204</v>
      </c>
      <c r="AG1588" s="3" t="s">
        <v>321</v>
      </c>
      <c r="AH1588" s="3" t="s">
        <v>190</v>
      </c>
      <c r="AI1588" s="3" t="s">
        <v>22</v>
      </c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4"/>
    </row>
    <row r="1589" spans="1:51" x14ac:dyDescent="0.25">
      <c r="A1589" s="2" t="s">
        <v>493</v>
      </c>
      <c r="B1589" s="11" t="s">
        <v>4537</v>
      </c>
      <c r="C1589" s="3">
        <v>2</v>
      </c>
      <c r="D1589" s="3" t="s">
        <v>2157</v>
      </c>
      <c r="E1589" s="3" t="s">
        <v>1081</v>
      </c>
      <c r="F1589" s="3" t="s">
        <v>683</v>
      </c>
      <c r="G1589" s="3"/>
      <c r="H1589" s="3" t="s">
        <v>291</v>
      </c>
      <c r="I1589" s="3" t="s">
        <v>291</v>
      </c>
      <c r="J1589" s="3" t="s">
        <v>395</v>
      </c>
      <c r="K1589" s="3" t="s">
        <v>3321</v>
      </c>
      <c r="L1589" s="3" t="s">
        <v>4899</v>
      </c>
      <c r="M1589" s="3" t="s">
        <v>4622</v>
      </c>
      <c r="N1589" s="3" t="s">
        <v>5018</v>
      </c>
      <c r="O1589" s="3" t="s">
        <v>488</v>
      </c>
      <c r="P1589" s="3"/>
      <c r="Q1589" s="3" t="s">
        <v>506</v>
      </c>
      <c r="R1589" s="3" t="s">
        <v>730</v>
      </c>
      <c r="S1589" s="3" t="s">
        <v>475</v>
      </c>
      <c r="T1589" s="3" t="s">
        <v>1228</v>
      </c>
      <c r="U1589" s="3" t="s">
        <v>54</v>
      </c>
      <c r="V1589" s="3" t="s">
        <v>8</v>
      </c>
      <c r="W1589" s="3" t="s">
        <v>106</v>
      </c>
      <c r="X1589" s="3" t="s">
        <v>3570</v>
      </c>
      <c r="Y1589" s="3" t="s">
        <v>2773</v>
      </c>
      <c r="Z1589" s="3"/>
      <c r="AA1589" s="3" t="s">
        <v>57</v>
      </c>
      <c r="AB1589" s="3" t="s">
        <v>397</v>
      </c>
      <c r="AC1589" s="3" t="s">
        <v>509</v>
      </c>
      <c r="AD1589" s="3" t="s">
        <v>2916</v>
      </c>
      <c r="AE1589" s="3" t="s">
        <v>414</v>
      </c>
      <c r="AF1589" s="3" t="s">
        <v>1450</v>
      </c>
      <c r="AG1589" s="3" t="s">
        <v>454</v>
      </c>
      <c r="AH1589" s="3" t="s">
        <v>292</v>
      </c>
      <c r="AI1589" s="3" t="s">
        <v>1979</v>
      </c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4"/>
    </row>
    <row r="1590" spans="1:51" x14ac:dyDescent="0.25">
      <c r="A1590" s="2" t="s">
        <v>493</v>
      </c>
      <c r="B1590" s="11" t="s">
        <v>4537</v>
      </c>
      <c r="C1590" s="3">
        <v>3</v>
      </c>
      <c r="D1590" s="3" t="s">
        <v>290</v>
      </c>
      <c r="E1590" s="3" t="s">
        <v>683</v>
      </c>
      <c r="F1590" s="3" t="s">
        <v>429</v>
      </c>
      <c r="G1590" s="3"/>
      <c r="H1590" s="3" t="s">
        <v>291</v>
      </c>
      <c r="I1590" s="3" t="s">
        <v>155</v>
      </c>
      <c r="J1590" s="3" t="s">
        <v>872</v>
      </c>
      <c r="K1590" s="3" t="s">
        <v>3739</v>
      </c>
      <c r="L1590" s="3" t="s">
        <v>3670</v>
      </c>
      <c r="M1590" s="3" t="s">
        <v>2530</v>
      </c>
      <c r="N1590" s="3" t="s">
        <v>5019</v>
      </c>
      <c r="O1590" s="3" t="s">
        <v>1065</v>
      </c>
      <c r="P1590" s="3"/>
      <c r="Q1590" s="3" t="s">
        <v>506</v>
      </c>
      <c r="R1590" s="3" t="s">
        <v>475</v>
      </c>
      <c r="S1590" s="3" t="s">
        <v>475</v>
      </c>
      <c r="T1590" s="3" t="s">
        <v>475</v>
      </c>
      <c r="U1590" s="3" t="s">
        <v>80</v>
      </c>
      <c r="V1590" s="3" t="s">
        <v>393</v>
      </c>
      <c r="W1590" s="3" t="s">
        <v>1260</v>
      </c>
      <c r="X1590" s="3" t="s">
        <v>1128</v>
      </c>
      <c r="Y1590" s="3" t="s">
        <v>1795</v>
      </c>
      <c r="Z1590" s="3"/>
      <c r="AA1590" s="3" t="s">
        <v>57</v>
      </c>
      <c r="AB1590" s="3" t="s">
        <v>556</v>
      </c>
      <c r="AC1590" s="3" t="s">
        <v>509</v>
      </c>
      <c r="AD1590" s="3" t="s">
        <v>545</v>
      </c>
      <c r="AE1590" s="3" t="s">
        <v>348</v>
      </c>
      <c r="AF1590" s="3" t="s">
        <v>1204</v>
      </c>
      <c r="AG1590" s="3" t="s">
        <v>154</v>
      </c>
      <c r="AH1590" s="3" t="s">
        <v>375</v>
      </c>
      <c r="AI1590" s="3" t="s">
        <v>348</v>
      </c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4"/>
    </row>
    <row r="1591" spans="1:51" x14ac:dyDescent="0.25">
      <c r="A1591" s="2" t="s">
        <v>493</v>
      </c>
      <c r="B1591" s="11" t="s">
        <v>4537</v>
      </c>
      <c r="C1591" s="3">
        <v>4</v>
      </c>
      <c r="D1591" s="3" t="s">
        <v>1721</v>
      </c>
      <c r="E1591" s="3" t="s">
        <v>429</v>
      </c>
      <c r="F1591" s="3" t="s">
        <v>999</v>
      </c>
      <c r="G1591" s="3"/>
      <c r="H1591" s="3" t="s">
        <v>111</v>
      </c>
      <c r="I1591" s="3" t="s">
        <v>183</v>
      </c>
      <c r="J1591" s="3" t="s">
        <v>5020</v>
      </c>
      <c r="K1591" s="3" t="s">
        <v>183</v>
      </c>
      <c r="L1591" s="3" t="s">
        <v>3004</v>
      </c>
      <c r="M1591" s="3" t="s">
        <v>5021</v>
      </c>
      <c r="N1591" s="3" t="s">
        <v>3481</v>
      </c>
      <c r="O1591" s="3" t="s">
        <v>890</v>
      </c>
      <c r="P1591" s="3"/>
      <c r="Q1591" s="3" t="s">
        <v>283</v>
      </c>
      <c r="R1591" s="3" t="s">
        <v>195</v>
      </c>
      <c r="S1591" s="3" t="s">
        <v>1756</v>
      </c>
      <c r="T1591" s="3" t="s">
        <v>593</v>
      </c>
      <c r="U1591" s="3" t="s">
        <v>669</v>
      </c>
      <c r="V1591" s="3" t="s">
        <v>1169</v>
      </c>
      <c r="W1591" s="3" t="s">
        <v>1676</v>
      </c>
      <c r="X1591" s="3" t="s">
        <v>3570</v>
      </c>
      <c r="Y1591" s="3" t="s">
        <v>905</v>
      </c>
      <c r="Z1591" s="3"/>
      <c r="AA1591" s="3" t="s">
        <v>625</v>
      </c>
      <c r="AB1591" s="3" t="s">
        <v>300</v>
      </c>
      <c r="AC1591" s="3" t="s">
        <v>2113</v>
      </c>
      <c r="AD1591" s="3" t="s">
        <v>1244</v>
      </c>
      <c r="AE1591" s="3" t="s">
        <v>1333</v>
      </c>
      <c r="AF1591" s="3" t="s">
        <v>115</v>
      </c>
      <c r="AG1591" s="3" t="s">
        <v>427</v>
      </c>
      <c r="AH1591" s="3" t="s">
        <v>111</v>
      </c>
      <c r="AI1591" s="3" t="s">
        <v>1119</v>
      </c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4"/>
    </row>
    <row r="1592" spans="1:51" x14ac:dyDescent="0.25">
      <c r="A1592" s="2" t="s">
        <v>493</v>
      </c>
      <c r="B1592" s="11" t="s">
        <v>4537</v>
      </c>
      <c r="C1592" s="3">
        <v>5</v>
      </c>
      <c r="D1592" s="3" t="s">
        <v>5007</v>
      </c>
      <c r="E1592" s="3" t="s">
        <v>999</v>
      </c>
      <c r="F1592" s="3" t="s">
        <v>1000</v>
      </c>
      <c r="G1592" s="3"/>
      <c r="H1592" s="3" t="s">
        <v>291</v>
      </c>
      <c r="I1592" s="3" t="s">
        <v>454</v>
      </c>
      <c r="J1592" s="3" t="s">
        <v>1401</v>
      </c>
      <c r="K1592" s="3" t="s">
        <v>808</v>
      </c>
      <c r="L1592" s="3" t="s">
        <v>215</v>
      </c>
      <c r="M1592" s="3" t="s">
        <v>3984</v>
      </c>
      <c r="N1592" s="3" t="s">
        <v>5022</v>
      </c>
      <c r="O1592" s="3" t="s">
        <v>2117</v>
      </c>
      <c r="P1592" s="3"/>
      <c r="Q1592" s="3" t="s">
        <v>354</v>
      </c>
      <c r="R1592" s="3" t="s">
        <v>1676</v>
      </c>
      <c r="S1592" s="3" t="s">
        <v>488</v>
      </c>
      <c r="T1592" s="3" t="s">
        <v>577</v>
      </c>
      <c r="U1592" s="3" t="s">
        <v>1288</v>
      </c>
      <c r="V1592" s="3" t="s">
        <v>1228</v>
      </c>
      <c r="W1592" s="3" t="s">
        <v>578</v>
      </c>
      <c r="X1592" s="3" t="s">
        <v>4183</v>
      </c>
      <c r="Y1592" s="3" t="s">
        <v>4290</v>
      </c>
      <c r="Z1592" s="3"/>
      <c r="AA1592" s="3" t="s">
        <v>743</v>
      </c>
      <c r="AB1592" s="3" t="s">
        <v>151</v>
      </c>
      <c r="AC1592" s="3" t="s">
        <v>1608</v>
      </c>
      <c r="AD1592" s="3" t="s">
        <v>4370</v>
      </c>
      <c r="AE1592" s="3" t="s">
        <v>1335</v>
      </c>
      <c r="AF1592" s="3" t="s">
        <v>1204</v>
      </c>
      <c r="AG1592" s="3" t="s">
        <v>376</v>
      </c>
      <c r="AH1592" s="3" t="s">
        <v>1382</v>
      </c>
      <c r="AI1592" s="3" t="s">
        <v>38</v>
      </c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4"/>
    </row>
    <row r="1593" spans="1:51" x14ac:dyDescent="0.25">
      <c r="A1593" s="2" t="s">
        <v>493</v>
      </c>
      <c r="B1593" s="11" t="s">
        <v>4537</v>
      </c>
      <c r="C1593" s="3">
        <v>6</v>
      </c>
      <c r="D1593" s="3" t="s">
        <v>1283</v>
      </c>
      <c r="E1593" s="3" t="s">
        <v>1000</v>
      </c>
      <c r="F1593" s="3" t="s">
        <v>337</v>
      </c>
      <c r="G1593" s="3"/>
      <c r="H1593" s="3" t="s">
        <v>291</v>
      </c>
      <c r="I1593" s="3" t="s">
        <v>155</v>
      </c>
      <c r="J1593" s="3" t="s">
        <v>183</v>
      </c>
      <c r="K1593" s="3" t="s">
        <v>1956</v>
      </c>
      <c r="L1593" s="3" t="s">
        <v>5023</v>
      </c>
      <c r="M1593" s="3" t="s">
        <v>4561</v>
      </c>
      <c r="N1593" s="3" t="s">
        <v>5024</v>
      </c>
      <c r="O1593" s="3" t="s">
        <v>1243</v>
      </c>
      <c r="P1593" s="3"/>
      <c r="Q1593" s="3" t="s">
        <v>283</v>
      </c>
      <c r="R1593" s="3" t="s">
        <v>1235</v>
      </c>
      <c r="S1593" s="3" t="s">
        <v>2478</v>
      </c>
      <c r="T1593" s="3" t="s">
        <v>577</v>
      </c>
      <c r="U1593" s="3" t="s">
        <v>359</v>
      </c>
      <c r="V1593" s="3" t="s">
        <v>1228</v>
      </c>
      <c r="W1593" s="3" t="s">
        <v>608</v>
      </c>
      <c r="X1593" s="3" t="s">
        <v>4158</v>
      </c>
      <c r="Y1593" s="3" t="s">
        <v>1795</v>
      </c>
      <c r="Z1593" s="3"/>
      <c r="AA1593" s="3" t="s">
        <v>625</v>
      </c>
      <c r="AB1593" s="3" t="s">
        <v>21</v>
      </c>
      <c r="AC1593" s="3" t="s">
        <v>1811</v>
      </c>
      <c r="AD1593" s="3" t="s">
        <v>691</v>
      </c>
      <c r="AE1593" s="3" t="s">
        <v>488</v>
      </c>
      <c r="AF1593" s="3" t="s">
        <v>85</v>
      </c>
      <c r="AG1593" s="3" t="s">
        <v>418</v>
      </c>
      <c r="AH1593" s="3" t="s">
        <v>111</v>
      </c>
      <c r="AI1593" s="3" t="s">
        <v>3020</v>
      </c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4"/>
    </row>
    <row r="1594" spans="1:51" x14ac:dyDescent="0.25">
      <c r="A1594" s="2" t="s">
        <v>493</v>
      </c>
      <c r="B1594" s="11" t="s">
        <v>4537</v>
      </c>
      <c r="C1594" s="3">
        <v>7</v>
      </c>
      <c r="D1594" s="3" t="s">
        <v>4334</v>
      </c>
      <c r="E1594" s="3" t="s">
        <v>337</v>
      </c>
      <c r="F1594" s="3" t="s">
        <v>600</v>
      </c>
      <c r="G1594" s="3"/>
      <c r="H1594" s="3" t="s">
        <v>88</v>
      </c>
      <c r="I1594" s="3" t="s">
        <v>111</v>
      </c>
      <c r="J1594" s="3" t="s">
        <v>111</v>
      </c>
      <c r="K1594" s="3" t="s">
        <v>2019</v>
      </c>
      <c r="L1594" s="3" t="s">
        <v>5025</v>
      </c>
      <c r="M1594" s="3" t="s">
        <v>4394</v>
      </c>
      <c r="N1594" s="3" t="s">
        <v>5026</v>
      </c>
      <c r="O1594" s="3" t="s">
        <v>1234</v>
      </c>
      <c r="P1594" s="3"/>
      <c r="Q1594" s="3" t="s">
        <v>283</v>
      </c>
      <c r="R1594" s="3" t="s">
        <v>578</v>
      </c>
      <c r="S1594" s="3" t="s">
        <v>1756</v>
      </c>
      <c r="T1594" s="3" t="s">
        <v>1170</v>
      </c>
      <c r="U1594" s="3" t="s">
        <v>527</v>
      </c>
      <c r="V1594" s="3" t="s">
        <v>359</v>
      </c>
      <c r="W1594" s="3" t="s">
        <v>529</v>
      </c>
      <c r="X1594" s="3" t="s">
        <v>4879</v>
      </c>
      <c r="Y1594" s="3" t="s">
        <v>905</v>
      </c>
      <c r="Z1594" s="3"/>
      <c r="AA1594" s="3" t="s">
        <v>743</v>
      </c>
      <c r="AB1594" s="3" t="s">
        <v>414</v>
      </c>
      <c r="AC1594" s="3" t="s">
        <v>962</v>
      </c>
      <c r="AD1594" s="3" t="s">
        <v>704</v>
      </c>
      <c r="AE1594" s="3" t="s">
        <v>1123</v>
      </c>
      <c r="AF1594" s="3" t="s">
        <v>26</v>
      </c>
      <c r="AG1594" s="3" t="s">
        <v>418</v>
      </c>
      <c r="AH1594" s="3" t="s">
        <v>252</v>
      </c>
      <c r="AI1594" s="3" t="s">
        <v>465</v>
      </c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4"/>
    </row>
    <row r="1595" spans="1:51" x14ac:dyDescent="0.25">
      <c r="A1595" s="2" t="s">
        <v>493</v>
      </c>
      <c r="B1595" s="11" t="s">
        <v>4537</v>
      </c>
      <c r="C1595" s="3">
        <v>8</v>
      </c>
      <c r="D1595" s="3" t="s">
        <v>2133</v>
      </c>
      <c r="E1595" s="3" t="s">
        <v>600</v>
      </c>
      <c r="F1595" s="3" t="s">
        <v>1300</v>
      </c>
      <c r="G1595" s="3"/>
      <c r="H1595" s="3" t="s">
        <v>400</v>
      </c>
      <c r="I1595" s="3" t="s">
        <v>335</v>
      </c>
      <c r="J1595" s="3" t="s">
        <v>58</v>
      </c>
      <c r="K1595" s="3" t="s">
        <v>1743</v>
      </c>
      <c r="L1595" s="3" t="s">
        <v>1179</v>
      </c>
      <c r="M1595" s="3" t="s">
        <v>2265</v>
      </c>
      <c r="N1595" s="3" t="s">
        <v>5027</v>
      </c>
      <c r="O1595" s="3" t="s">
        <v>1126</v>
      </c>
      <c r="P1595" s="3"/>
      <c r="Q1595" s="3" t="s">
        <v>354</v>
      </c>
      <c r="R1595" s="3" t="s">
        <v>392</v>
      </c>
      <c r="S1595" s="3" t="s">
        <v>1676</v>
      </c>
      <c r="T1595" s="3" t="s">
        <v>640</v>
      </c>
      <c r="U1595" s="3" t="s">
        <v>1961</v>
      </c>
      <c r="V1595" s="3" t="s">
        <v>730</v>
      </c>
      <c r="W1595" s="3" t="s">
        <v>578</v>
      </c>
      <c r="X1595" s="3" t="s">
        <v>5028</v>
      </c>
      <c r="Y1595" s="3" t="s">
        <v>3287</v>
      </c>
      <c r="Z1595" s="3"/>
      <c r="AA1595" s="3" t="s">
        <v>625</v>
      </c>
      <c r="AB1595" s="3" t="s">
        <v>800</v>
      </c>
      <c r="AC1595" s="3" t="s">
        <v>988</v>
      </c>
      <c r="AD1595" s="3"/>
      <c r="AE1595" s="3" t="s">
        <v>371</v>
      </c>
      <c r="AF1595" s="3" t="s">
        <v>401</v>
      </c>
      <c r="AG1595" s="3" t="s">
        <v>1622</v>
      </c>
      <c r="AH1595" s="3" t="s">
        <v>1382</v>
      </c>
      <c r="AI1595" s="3" t="s">
        <v>38</v>
      </c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4"/>
    </row>
    <row r="1596" spans="1:51" x14ac:dyDescent="0.25">
      <c r="A1596" s="2" t="s">
        <v>493</v>
      </c>
      <c r="B1596" s="11" t="s">
        <v>4537</v>
      </c>
      <c r="C1596" s="3">
        <v>9</v>
      </c>
      <c r="D1596" s="3" t="s">
        <v>4651</v>
      </c>
      <c r="E1596" s="3" t="s">
        <v>1300</v>
      </c>
      <c r="F1596" s="3"/>
      <c r="G1596" s="3"/>
      <c r="H1596" s="3" t="s">
        <v>335</v>
      </c>
      <c r="I1596" s="3" t="s">
        <v>87</v>
      </c>
      <c r="J1596" s="3" t="s">
        <v>335</v>
      </c>
      <c r="K1596" s="3" t="s">
        <v>2729</v>
      </c>
      <c r="L1596" s="3" t="s">
        <v>2811</v>
      </c>
      <c r="M1596" s="3" t="s">
        <v>5029</v>
      </c>
      <c r="N1596" s="3" t="s">
        <v>5030</v>
      </c>
      <c r="O1596" s="3" t="s">
        <v>488</v>
      </c>
      <c r="P1596" s="3"/>
      <c r="Q1596" s="3" t="s">
        <v>283</v>
      </c>
      <c r="R1596" s="3" t="s">
        <v>488</v>
      </c>
      <c r="S1596" s="3" t="s">
        <v>488</v>
      </c>
      <c r="T1596" s="3" t="s">
        <v>720</v>
      </c>
      <c r="U1596" s="3" t="s">
        <v>730</v>
      </c>
      <c r="V1596" s="3" t="s">
        <v>730</v>
      </c>
      <c r="W1596" s="3" t="s">
        <v>488</v>
      </c>
      <c r="X1596" s="3" t="s">
        <v>4447</v>
      </c>
      <c r="Y1596" s="3" t="s">
        <v>2540</v>
      </c>
      <c r="Z1596" s="3"/>
      <c r="AA1596" s="3" t="s">
        <v>437</v>
      </c>
      <c r="AB1596" s="3" t="s">
        <v>639</v>
      </c>
      <c r="AC1596" s="3" t="s">
        <v>238</v>
      </c>
      <c r="AD1596" s="3"/>
      <c r="AE1596" s="3"/>
      <c r="AF1596" s="3" t="s">
        <v>415</v>
      </c>
      <c r="AG1596" s="3" t="s">
        <v>382</v>
      </c>
      <c r="AH1596" s="3" t="s">
        <v>235</v>
      </c>
      <c r="AI1596" s="3" t="s">
        <v>38</v>
      </c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4"/>
    </row>
    <row r="1597" spans="1:51" x14ac:dyDescent="0.25">
      <c r="A1597" s="2" t="s">
        <v>750</v>
      </c>
      <c r="B1597" s="11" t="s">
        <v>4537</v>
      </c>
      <c r="C1597" s="3">
        <v>1</v>
      </c>
      <c r="D1597" s="3" t="s">
        <v>660</v>
      </c>
      <c r="E1597" s="3" t="s">
        <v>4</v>
      </c>
      <c r="F1597" s="3" t="s">
        <v>181</v>
      </c>
      <c r="G1597" s="3"/>
      <c r="H1597" s="3" t="s">
        <v>382</v>
      </c>
      <c r="I1597" s="3" t="s">
        <v>14</v>
      </c>
      <c r="J1597" s="3" t="s">
        <v>1533</v>
      </c>
      <c r="K1597" s="3" t="s">
        <v>3494</v>
      </c>
      <c r="L1597" s="3" t="s">
        <v>890</v>
      </c>
      <c r="M1597" s="3" t="s">
        <v>5031</v>
      </c>
      <c r="N1597" s="3" t="s">
        <v>4028</v>
      </c>
      <c r="O1597" s="3" t="s">
        <v>1243</v>
      </c>
      <c r="P1597" s="3"/>
      <c r="Q1597" s="3" t="s">
        <v>506</v>
      </c>
      <c r="R1597" s="3" t="s">
        <v>672</v>
      </c>
      <c r="S1597" s="3" t="s">
        <v>50</v>
      </c>
      <c r="T1597" s="3" t="s">
        <v>730</v>
      </c>
      <c r="U1597" s="3" t="s">
        <v>80</v>
      </c>
      <c r="V1597" s="3" t="s">
        <v>80</v>
      </c>
      <c r="W1597" s="3" t="s">
        <v>105</v>
      </c>
      <c r="X1597" s="3" t="s">
        <v>5032</v>
      </c>
      <c r="Y1597" s="3" t="s">
        <v>2767</v>
      </c>
      <c r="Z1597" s="3"/>
      <c r="AA1597" s="3" t="s">
        <v>307</v>
      </c>
      <c r="AB1597" s="3" t="s">
        <v>31</v>
      </c>
      <c r="AC1597" s="3" t="s">
        <v>273</v>
      </c>
      <c r="AD1597" s="3" t="s">
        <v>1243</v>
      </c>
      <c r="AE1597" s="3" t="s">
        <v>1225</v>
      </c>
      <c r="AF1597" s="3" t="s">
        <v>1467</v>
      </c>
      <c r="AG1597" s="3" t="s">
        <v>183</v>
      </c>
      <c r="AH1597" s="3" t="s">
        <v>59</v>
      </c>
      <c r="AI1597" s="3" t="s">
        <v>991</v>
      </c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4"/>
    </row>
    <row r="1598" spans="1:51" x14ac:dyDescent="0.25">
      <c r="A1598" s="2" t="s">
        <v>750</v>
      </c>
      <c r="B1598" s="11" t="s">
        <v>4537</v>
      </c>
      <c r="C1598" s="3">
        <v>2</v>
      </c>
      <c r="D1598" s="3" t="s">
        <v>684</v>
      </c>
      <c r="E1598" s="3" t="s">
        <v>181</v>
      </c>
      <c r="F1598" s="3" t="s">
        <v>288</v>
      </c>
      <c r="G1598" s="3"/>
      <c r="H1598" s="3" t="s">
        <v>625</v>
      </c>
      <c r="I1598" s="3" t="s">
        <v>14</v>
      </c>
      <c r="J1598" s="3" t="s">
        <v>1123</v>
      </c>
      <c r="K1598" s="3" t="s">
        <v>408</v>
      </c>
      <c r="L1598" s="3" t="s">
        <v>2284</v>
      </c>
      <c r="M1598" s="3" t="s">
        <v>5033</v>
      </c>
      <c r="N1598" s="3" t="s">
        <v>564</v>
      </c>
      <c r="O1598" s="3" t="s">
        <v>1243</v>
      </c>
      <c r="P1598" s="3"/>
      <c r="Q1598" s="3" t="s">
        <v>506</v>
      </c>
      <c r="R1598" s="3" t="s">
        <v>672</v>
      </c>
      <c r="S1598" s="3" t="s">
        <v>669</v>
      </c>
      <c r="T1598" s="3" t="s">
        <v>508</v>
      </c>
      <c r="U1598" s="3" t="s">
        <v>21</v>
      </c>
      <c r="V1598" s="3" t="s">
        <v>20</v>
      </c>
      <c r="W1598" s="3" t="s">
        <v>150</v>
      </c>
      <c r="X1598" s="3" t="s">
        <v>5034</v>
      </c>
      <c r="Y1598" s="3" t="s">
        <v>2773</v>
      </c>
      <c r="Z1598" s="3"/>
      <c r="AA1598" s="3" t="s">
        <v>406</v>
      </c>
      <c r="AB1598" s="3" t="s">
        <v>190</v>
      </c>
      <c r="AC1598" s="3" t="s">
        <v>58</v>
      </c>
      <c r="AD1598" s="3" t="s">
        <v>1833</v>
      </c>
      <c r="AE1598" s="3" t="s">
        <v>672</v>
      </c>
      <c r="AF1598" s="3" t="s">
        <v>244</v>
      </c>
      <c r="AG1598" s="3" t="s">
        <v>154</v>
      </c>
      <c r="AH1598" s="3" t="s">
        <v>154</v>
      </c>
      <c r="AI1598" s="3" t="s">
        <v>897</v>
      </c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4"/>
    </row>
    <row r="1599" spans="1:51" x14ac:dyDescent="0.25">
      <c r="A1599" s="2" t="s">
        <v>750</v>
      </c>
      <c r="B1599" s="11" t="s">
        <v>4537</v>
      </c>
      <c r="C1599" s="3">
        <v>3</v>
      </c>
      <c r="D1599" s="3" t="s">
        <v>702</v>
      </c>
      <c r="E1599" s="3" t="s">
        <v>288</v>
      </c>
      <c r="F1599" s="3" t="s">
        <v>1810</v>
      </c>
      <c r="G1599" s="3"/>
      <c r="H1599" s="3" t="s">
        <v>274</v>
      </c>
      <c r="I1599" s="3" t="s">
        <v>2497</v>
      </c>
      <c r="J1599" s="3" t="s">
        <v>1333</v>
      </c>
      <c r="K1599" s="3" t="s">
        <v>5035</v>
      </c>
      <c r="L1599" s="3" t="s">
        <v>2413</v>
      </c>
      <c r="M1599" s="3" t="s">
        <v>3525</v>
      </c>
      <c r="N1599" s="3" t="s">
        <v>2473</v>
      </c>
      <c r="O1599" s="3" t="s">
        <v>1161</v>
      </c>
      <c r="P1599" s="3"/>
      <c r="Q1599" s="3" t="s">
        <v>506</v>
      </c>
      <c r="R1599" s="3" t="s">
        <v>51</v>
      </c>
      <c r="S1599" s="3" t="s">
        <v>1106</v>
      </c>
      <c r="T1599" s="3" t="s">
        <v>508</v>
      </c>
      <c r="U1599" s="3" t="s">
        <v>1106</v>
      </c>
      <c r="V1599" s="3" t="s">
        <v>151</v>
      </c>
      <c r="W1599" s="3" t="s">
        <v>211</v>
      </c>
      <c r="X1599" s="3" t="s">
        <v>4447</v>
      </c>
      <c r="Y1599" s="3" t="s">
        <v>1270</v>
      </c>
      <c r="Z1599" s="3"/>
      <c r="AA1599" s="3" t="s">
        <v>743</v>
      </c>
      <c r="AB1599" s="3" t="s">
        <v>836</v>
      </c>
      <c r="AC1599" s="3" t="s">
        <v>291</v>
      </c>
      <c r="AD1599" s="3" t="s">
        <v>4975</v>
      </c>
      <c r="AE1599" s="3" t="s">
        <v>518</v>
      </c>
      <c r="AF1599" s="3" t="s">
        <v>1087</v>
      </c>
      <c r="AG1599" s="3" t="s">
        <v>88</v>
      </c>
      <c r="AH1599" s="3" t="s">
        <v>440</v>
      </c>
      <c r="AI1599" s="3" t="s">
        <v>1027</v>
      </c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4"/>
    </row>
    <row r="1600" spans="1:51" x14ac:dyDescent="0.25">
      <c r="A1600" s="2" t="s">
        <v>750</v>
      </c>
      <c r="B1600" s="11" t="s">
        <v>4537</v>
      </c>
      <c r="C1600" s="3">
        <v>4</v>
      </c>
      <c r="D1600" s="3" t="s">
        <v>290</v>
      </c>
      <c r="E1600" s="3" t="s">
        <v>1810</v>
      </c>
      <c r="F1600" s="3" t="s">
        <v>2662</v>
      </c>
      <c r="G1600" s="3"/>
      <c r="H1600" s="3" t="s">
        <v>130</v>
      </c>
      <c r="I1600" s="3" t="s">
        <v>571</v>
      </c>
      <c r="J1600" s="3" t="s">
        <v>5036</v>
      </c>
      <c r="K1600" s="3" t="s">
        <v>14</v>
      </c>
      <c r="L1600" s="3" t="s">
        <v>1179</v>
      </c>
      <c r="M1600" s="3" t="s">
        <v>5037</v>
      </c>
      <c r="N1600" s="3" t="s">
        <v>756</v>
      </c>
      <c r="O1600" s="3" t="s">
        <v>488</v>
      </c>
      <c r="P1600" s="3"/>
      <c r="Q1600" s="3" t="s">
        <v>79</v>
      </c>
      <c r="R1600" s="3" t="s">
        <v>693</v>
      </c>
      <c r="S1600" s="3" t="s">
        <v>669</v>
      </c>
      <c r="T1600" s="3" t="s">
        <v>371</v>
      </c>
      <c r="U1600" s="3" t="s">
        <v>1269</v>
      </c>
      <c r="V1600" s="3" t="s">
        <v>1269</v>
      </c>
      <c r="W1600" s="3" t="s">
        <v>1013</v>
      </c>
      <c r="X1600" s="3" t="s">
        <v>1278</v>
      </c>
      <c r="Y1600" s="3" t="s">
        <v>5038</v>
      </c>
      <c r="Z1600" s="3"/>
      <c r="AA1600" s="3" t="s">
        <v>426</v>
      </c>
      <c r="AB1600" s="3" t="s">
        <v>382</v>
      </c>
      <c r="AC1600" s="3" t="s">
        <v>182</v>
      </c>
      <c r="AD1600" s="3" t="s">
        <v>1336</v>
      </c>
      <c r="AE1600" s="3" t="s">
        <v>332</v>
      </c>
      <c r="AF1600" s="3" t="s">
        <v>26</v>
      </c>
      <c r="AG1600" s="3" t="s">
        <v>87</v>
      </c>
      <c r="AH1600" s="3" t="s">
        <v>87</v>
      </c>
      <c r="AI1600" s="3" t="s">
        <v>897</v>
      </c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4"/>
    </row>
    <row r="1601" spans="1:51" x14ac:dyDescent="0.25">
      <c r="A1601" s="2" t="s">
        <v>750</v>
      </c>
      <c r="B1601" s="11" t="s">
        <v>4537</v>
      </c>
      <c r="C1601" s="3">
        <v>5</v>
      </c>
      <c r="D1601" s="3" t="s">
        <v>302</v>
      </c>
      <c r="E1601" s="3" t="s">
        <v>2662</v>
      </c>
      <c r="F1601" s="3" t="s">
        <v>493</v>
      </c>
      <c r="G1601" s="3"/>
      <c r="H1601" s="3" t="s">
        <v>454</v>
      </c>
      <c r="I1601" s="3" t="s">
        <v>106</v>
      </c>
      <c r="J1601" s="3" t="s">
        <v>5039</v>
      </c>
      <c r="K1601" s="3" t="s">
        <v>5040</v>
      </c>
      <c r="L1601" s="3" t="s">
        <v>397</v>
      </c>
      <c r="M1601" s="3" t="s">
        <v>5041</v>
      </c>
      <c r="N1601" s="3" t="s">
        <v>1378</v>
      </c>
      <c r="O1601" s="3" t="s">
        <v>348</v>
      </c>
      <c r="P1601" s="3"/>
      <c r="Q1601" s="3" t="s">
        <v>16</v>
      </c>
      <c r="R1601" s="3" t="s">
        <v>51</v>
      </c>
      <c r="S1601" s="3" t="s">
        <v>52</v>
      </c>
      <c r="T1601" s="3" t="s">
        <v>669</v>
      </c>
      <c r="U1601" s="3" t="s">
        <v>959</v>
      </c>
      <c r="V1601" s="3" t="s">
        <v>921</v>
      </c>
      <c r="W1601" s="3" t="s">
        <v>1269</v>
      </c>
      <c r="X1601" s="3" t="s">
        <v>3212</v>
      </c>
      <c r="Y1601" s="3" t="s">
        <v>4085</v>
      </c>
      <c r="Z1601" s="3"/>
      <c r="AA1601" s="3" t="s">
        <v>115</v>
      </c>
      <c r="AB1601" s="3" t="s">
        <v>376</v>
      </c>
      <c r="AC1601" s="3" t="s">
        <v>30</v>
      </c>
      <c r="AD1601" s="3" t="s">
        <v>975</v>
      </c>
      <c r="AE1601" s="3" t="s">
        <v>1027</v>
      </c>
      <c r="AF1601" s="3" t="s">
        <v>415</v>
      </c>
      <c r="AG1601" s="3" t="s">
        <v>183</v>
      </c>
      <c r="AH1601" s="3" t="s">
        <v>61</v>
      </c>
      <c r="AI1601" s="3" t="s">
        <v>38</v>
      </c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4"/>
    </row>
    <row r="1602" spans="1:51" x14ac:dyDescent="0.25">
      <c r="A1602" s="2" t="s">
        <v>750</v>
      </c>
      <c r="B1602" s="11" t="s">
        <v>4537</v>
      </c>
      <c r="C1602" s="3">
        <v>6</v>
      </c>
      <c r="D1602" s="3" t="s">
        <v>477</v>
      </c>
      <c r="E1602" s="3" t="s">
        <v>493</v>
      </c>
      <c r="F1602" s="3" t="s">
        <v>873</v>
      </c>
      <c r="G1602" s="3"/>
      <c r="H1602" s="3" t="s">
        <v>155</v>
      </c>
      <c r="I1602" s="3" t="s">
        <v>422</v>
      </c>
      <c r="J1602" s="3" t="s">
        <v>5042</v>
      </c>
      <c r="K1602" s="3" t="s">
        <v>5043</v>
      </c>
      <c r="L1602" s="3" t="s">
        <v>300</v>
      </c>
      <c r="M1602" s="3" t="s">
        <v>5044</v>
      </c>
      <c r="N1602" s="3" t="s">
        <v>1133</v>
      </c>
      <c r="O1602" s="3" t="s">
        <v>348</v>
      </c>
      <c r="P1602" s="3"/>
      <c r="Q1602" s="3" t="s">
        <v>16</v>
      </c>
      <c r="R1602" s="3" t="s">
        <v>52</v>
      </c>
      <c r="S1602" s="3" t="s">
        <v>50</v>
      </c>
      <c r="T1602" s="3" t="s">
        <v>19</v>
      </c>
      <c r="U1602" s="3" t="s">
        <v>383</v>
      </c>
      <c r="V1602" s="3" t="s">
        <v>383</v>
      </c>
      <c r="W1602" s="3" t="s">
        <v>151</v>
      </c>
      <c r="X1602" s="3" t="s">
        <v>3656</v>
      </c>
      <c r="Y1602" s="3" t="s">
        <v>3780</v>
      </c>
      <c r="Z1602" s="3"/>
      <c r="AA1602" s="3" t="s">
        <v>799</v>
      </c>
      <c r="AB1602" s="3" t="s">
        <v>190</v>
      </c>
      <c r="AC1602" s="3" t="s">
        <v>30</v>
      </c>
      <c r="AD1602" s="3" t="s">
        <v>940</v>
      </c>
      <c r="AE1602" s="3" t="s">
        <v>556</v>
      </c>
      <c r="AF1602" s="3" t="s">
        <v>962</v>
      </c>
      <c r="AG1602" s="3" t="s">
        <v>454</v>
      </c>
      <c r="AH1602" s="3" t="s">
        <v>61</v>
      </c>
      <c r="AI1602" s="3" t="s">
        <v>38</v>
      </c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4"/>
    </row>
    <row r="1603" spans="1:51" x14ac:dyDescent="0.25">
      <c r="A1603" s="2" t="s">
        <v>750</v>
      </c>
      <c r="B1603" s="11" t="s">
        <v>4537</v>
      </c>
      <c r="C1603" s="3">
        <v>7</v>
      </c>
      <c r="D1603" s="3" t="s">
        <v>484</v>
      </c>
      <c r="E1603" s="3" t="s">
        <v>3396</v>
      </c>
      <c r="F1603" s="3" t="s">
        <v>3240</v>
      </c>
      <c r="G1603" s="3"/>
      <c r="H1603" s="3" t="s">
        <v>38</v>
      </c>
      <c r="I1603" s="3" t="s">
        <v>400</v>
      </c>
      <c r="J1603" s="3" t="s">
        <v>1873</v>
      </c>
      <c r="K1603" s="3" t="s">
        <v>5045</v>
      </c>
      <c r="L1603" s="3" t="s">
        <v>4442</v>
      </c>
      <c r="M1603" s="3" t="s">
        <v>5046</v>
      </c>
      <c r="N1603" s="3" t="s">
        <v>871</v>
      </c>
      <c r="O1603" s="3" t="s">
        <v>488</v>
      </c>
      <c r="P1603" s="3"/>
      <c r="Q1603" s="3" t="s">
        <v>79</v>
      </c>
      <c r="R1603" s="3" t="s">
        <v>693</v>
      </c>
      <c r="S1603" s="3" t="s">
        <v>673</v>
      </c>
      <c r="T1603" s="3" t="s">
        <v>371</v>
      </c>
      <c r="U1603" s="3" t="s">
        <v>959</v>
      </c>
      <c r="V1603" s="3" t="s">
        <v>921</v>
      </c>
      <c r="W1603" s="3" t="s">
        <v>300</v>
      </c>
      <c r="X1603" s="3" t="s">
        <v>3499</v>
      </c>
      <c r="Y1603" s="3" t="s">
        <v>1150</v>
      </c>
      <c r="Z1603" s="3"/>
      <c r="AA1603" s="3" t="s">
        <v>271</v>
      </c>
      <c r="AB1603" s="3" t="s">
        <v>1232</v>
      </c>
      <c r="AC1603" s="3" t="s">
        <v>108</v>
      </c>
      <c r="AD1603" s="3" t="s">
        <v>2968</v>
      </c>
      <c r="AE1603" s="3" t="s">
        <v>974</v>
      </c>
      <c r="AF1603" s="3" t="s">
        <v>1768</v>
      </c>
      <c r="AG1603" s="3" t="s">
        <v>58</v>
      </c>
      <c r="AH1603" s="3" t="s">
        <v>61</v>
      </c>
      <c r="AI1603" s="3" t="s">
        <v>1144</v>
      </c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4"/>
    </row>
    <row r="1604" spans="1:51" x14ac:dyDescent="0.25">
      <c r="A1604" s="2" t="s">
        <v>750</v>
      </c>
      <c r="B1604" s="11" t="s">
        <v>4537</v>
      </c>
      <c r="C1604" s="3">
        <v>8</v>
      </c>
      <c r="D1604" s="3" t="s">
        <v>601</v>
      </c>
      <c r="E1604" s="3" t="s">
        <v>3240</v>
      </c>
      <c r="F1604" s="3"/>
      <c r="G1604" s="3"/>
      <c r="H1604" s="3" t="s">
        <v>38</v>
      </c>
      <c r="I1604" s="3" t="s">
        <v>291</v>
      </c>
      <c r="J1604" s="3" t="s">
        <v>440</v>
      </c>
      <c r="K1604" s="3" t="s">
        <v>1065</v>
      </c>
      <c r="L1604" s="3" t="s">
        <v>1380</v>
      </c>
      <c r="M1604" s="3" t="s">
        <v>3711</v>
      </c>
      <c r="N1604" s="3" t="s">
        <v>5047</v>
      </c>
      <c r="O1604" s="3" t="s">
        <v>1119</v>
      </c>
      <c r="P1604" s="3"/>
      <c r="Q1604" s="3" t="s">
        <v>283</v>
      </c>
      <c r="R1604" s="3" t="s">
        <v>671</v>
      </c>
      <c r="S1604" s="3" t="s">
        <v>729</v>
      </c>
      <c r="T1604" s="3" t="s">
        <v>729</v>
      </c>
      <c r="U1604" s="3" t="s">
        <v>923</v>
      </c>
      <c r="V1604" s="3" t="s">
        <v>923</v>
      </c>
      <c r="W1604" s="3" t="s">
        <v>1289</v>
      </c>
      <c r="X1604" s="3" t="s">
        <v>3361</v>
      </c>
      <c r="Y1604" s="3" t="s">
        <v>1270</v>
      </c>
      <c r="Z1604" s="3"/>
      <c r="AA1604" s="3" t="s">
        <v>415</v>
      </c>
      <c r="AB1604" s="3" t="s">
        <v>556</v>
      </c>
      <c r="AC1604" s="3" t="s">
        <v>165</v>
      </c>
      <c r="AD1604" s="3" t="s">
        <v>2397</v>
      </c>
      <c r="AE1604" s="3" t="s">
        <v>475</v>
      </c>
      <c r="AF1604" s="3" t="s">
        <v>1467</v>
      </c>
      <c r="AG1604" s="3" t="s">
        <v>454</v>
      </c>
      <c r="AH1604" s="3" t="s">
        <v>155</v>
      </c>
      <c r="AI1604" s="3" t="s">
        <v>1979</v>
      </c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4"/>
    </row>
    <row r="1605" spans="1:51" x14ac:dyDescent="0.25">
      <c r="A1605" s="2" t="s">
        <v>1748</v>
      </c>
      <c r="B1605" s="11" t="s">
        <v>4537</v>
      </c>
      <c r="C1605" s="3">
        <v>1</v>
      </c>
      <c r="D1605" s="3" t="s">
        <v>660</v>
      </c>
      <c r="E1605" s="3" t="s">
        <v>4</v>
      </c>
      <c r="F1605" s="3" t="s">
        <v>39</v>
      </c>
      <c r="G1605" s="3"/>
      <c r="H1605" s="3" t="s">
        <v>155</v>
      </c>
      <c r="I1605" s="3" t="s">
        <v>190</v>
      </c>
      <c r="J1605" s="3" t="s">
        <v>1011</v>
      </c>
      <c r="K1605" s="3" t="s">
        <v>1012</v>
      </c>
      <c r="L1605" s="3" t="s">
        <v>1112</v>
      </c>
      <c r="M1605" s="3" t="s">
        <v>1540</v>
      </c>
      <c r="N1605" s="3" t="s">
        <v>1555</v>
      </c>
      <c r="O1605" s="3" t="s">
        <v>1115</v>
      </c>
      <c r="P1605" s="3"/>
      <c r="Q1605" s="3" t="s">
        <v>354</v>
      </c>
      <c r="R1605" s="3" t="s">
        <v>17</v>
      </c>
      <c r="S1605" s="3" t="s">
        <v>1065</v>
      </c>
      <c r="T1605" s="3" t="s">
        <v>671</v>
      </c>
      <c r="U1605" s="3" t="s">
        <v>151</v>
      </c>
      <c r="V1605" s="3" t="s">
        <v>53</v>
      </c>
      <c r="W1605" s="3" t="s">
        <v>940</v>
      </c>
      <c r="X1605" s="3" t="s">
        <v>5048</v>
      </c>
      <c r="Y1605" s="3" t="s">
        <v>5049</v>
      </c>
      <c r="Z1605" s="3"/>
      <c r="AA1605" s="3" t="s">
        <v>1040</v>
      </c>
      <c r="AB1605" s="3" t="s">
        <v>1144</v>
      </c>
      <c r="AC1605" s="3" t="s">
        <v>154</v>
      </c>
      <c r="AD1605" s="3" t="s">
        <v>3591</v>
      </c>
      <c r="AE1605" s="3" t="s">
        <v>545</v>
      </c>
      <c r="AF1605" s="3" t="s">
        <v>244</v>
      </c>
      <c r="AG1605" s="3" t="s">
        <v>256</v>
      </c>
      <c r="AH1605" s="3" t="s">
        <v>440</v>
      </c>
      <c r="AI1605" s="3" t="s">
        <v>488</v>
      </c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4"/>
    </row>
    <row r="1606" spans="1:51" x14ac:dyDescent="0.25">
      <c r="A1606" s="2" t="s">
        <v>1748</v>
      </c>
      <c r="B1606" s="11" t="s">
        <v>4537</v>
      </c>
      <c r="C1606" s="3">
        <v>2</v>
      </c>
      <c r="D1606" s="3" t="s">
        <v>684</v>
      </c>
      <c r="E1606" s="3" t="s">
        <v>39</v>
      </c>
      <c r="F1606" s="3" t="s">
        <v>3312</v>
      </c>
      <c r="G1606" s="3"/>
      <c r="H1606" s="3" t="s">
        <v>155</v>
      </c>
      <c r="I1606" s="3" t="s">
        <v>154</v>
      </c>
      <c r="J1606" s="3" t="s">
        <v>183</v>
      </c>
      <c r="K1606" s="3" t="s">
        <v>22</v>
      </c>
      <c r="L1606" s="3" t="s">
        <v>1119</v>
      </c>
      <c r="M1606" s="3" t="s">
        <v>1089</v>
      </c>
      <c r="N1606" s="3" t="s">
        <v>972</v>
      </c>
      <c r="O1606" s="3" t="s">
        <v>1166</v>
      </c>
      <c r="P1606" s="3"/>
      <c r="Q1606" s="3" t="s">
        <v>354</v>
      </c>
      <c r="R1606" s="3" t="s">
        <v>359</v>
      </c>
      <c r="S1606" s="3" t="s">
        <v>975</v>
      </c>
      <c r="T1606" s="3" t="s">
        <v>529</v>
      </c>
      <c r="U1606" s="3" t="s">
        <v>107</v>
      </c>
      <c r="V1606" s="3" t="s">
        <v>107</v>
      </c>
      <c r="W1606" s="3" t="s">
        <v>149</v>
      </c>
      <c r="X1606" s="3" t="s">
        <v>4057</v>
      </c>
      <c r="Y1606" s="3" t="s">
        <v>1988</v>
      </c>
      <c r="Z1606" s="3"/>
      <c r="AA1606" s="3" t="s">
        <v>193</v>
      </c>
      <c r="AB1606" s="3" t="s">
        <v>215</v>
      </c>
      <c r="AC1606" s="3" t="s">
        <v>360</v>
      </c>
      <c r="AD1606" s="3" t="s">
        <v>4429</v>
      </c>
      <c r="AE1606" s="3" t="s">
        <v>1027</v>
      </c>
      <c r="AF1606" s="3" t="s">
        <v>1381</v>
      </c>
      <c r="AG1606" s="3" t="s">
        <v>478</v>
      </c>
      <c r="AH1606" s="3" t="s">
        <v>108</v>
      </c>
      <c r="AI1606" s="3" t="s">
        <v>38</v>
      </c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4"/>
    </row>
    <row r="1607" spans="1:51" x14ac:dyDescent="0.25">
      <c r="A1607" s="2" t="s">
        <v>1748</v>
      </c>
      <c r="B1607" s="11" t="s">
        <v>4537</v>
      </c>
      <c r="C1607" s="3">
        <v>3</v>
      </c>
      <c r="D1607" s="3" t="s">
        <v>290</v>
      </c>
      <c r="E1607" s="3" t="s">
        <v>3312</v>
      </c>
      <c r="F1607" s="3" t="s">
        <v>2667</v>
      </c>
      <c r="G1607" s="3"/>
      <c r="H1607" s="3" t="s">
        <v>155</v>
      </c>
      <c r="I1607" s="3" t="s">
        <v>154</v>
      </c>
      <c r="J1607" s="3" t="s">
        <v>154</v>
      </c>
      <c r="K1607" s="3" t="s">
        <v>580</v>
      </c>
      <c r="L1607" s="3" t="s">
        <v>214</v>
      </c>
      <c r="M1607" s="3" t="s">
        <v>1285</v>
      </c>
      <c r="N1607" s="3" t="s">
        <v>2408</v>
      </c>
      <c r="O1607" s="3" t="s">
        <v>1126</v>
      </c>
      <c r="P1607" s="3"/>
      <c r="Q1607" s="3" t="s">
        <v>354</v>
      </c>
      <c r="R1607" s="3" t="s">
        <v>1235</v>
      </c>
      <c r="S1607" s="3" t="s">
        <v>577</v>
      </c>
      <c r="T1607" s="3" t="s">
        <v>1610</v>
      </c>
      <c r="U1607" s="3" t="s">
        <v>50</v>
      </c>
      <c r="V1607" s="3" t="s">
        <v>673</v>
      </c>
      <c r="W1607" s="3" t="s">
        <v>1961</v>
      </c>
      <c r="X1607" s="3" t="s">
        <v>5050</v>
      </c>
      <c r="Y1607" s="3" t="s">
        <v>2532</v>
      </c>
      <c r="Z1607" s="3"/>
      <c r="AA1607" s="3" t="s">
        <v>613</v>
      </c>
      <c r="AB1607" s="3" t="s">
        <v>153</v>
      </c>
      <c r="AC1607" s="3" t="s">
        <v>2113</v>
      </c>
      <c r="AD1607" s="3" t="s">
        <v>579</v>
      </c>
      <c r="AE1607" s="3" t="s">
        <v>974</v>
      </c>
      <c r="AF1607" s="3" t="s">
        <v>1087</v>
      </c>
      <c r="AG1607" s="3" t="s">
        <v>154</v>
      </c>
      <c r="AH1607" s="3" t="s">
        <v>155</v>
      </c>
      <c r="AI1607" s="3" t="s">
        <v>38</v>
      </c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4"/>
    </row>
    <row r="1608" spans="1:51" x14ac:dyDescent="0.25">
      <c r="A1608" s="2" t="s">
        <v>1748</v>
      </c>
      <c r="B1608" s="11" t="s">
        <v>4537</v>
      </c>
      <c r="C1608" s="3">
        <v>4</v>
      </c>
      <c r="D1608" s="3" t="s">
        <v>302</v>
      </c>
      <c r="E1608" s="3" t="s">
        <v>2667</v>
      </c>
      <c r="F1608" s="3" t="s">
        <v>5051</v>
      </c>
      <c r="G1608" s="3"/>
      <c r="H1608" s="3" t="s">
        <v>165</v>
      </c>
      <c r="I1608" s="3" t="s">
        <v>83</v>
      </c>
      <c r="J1608" s="3" t="s">
        <v>183</v>
      </c>
      <c r="K1608" s="3" t="s">
        <v>547</v>
      </c>
      <c r="L1608" s="3" t="s">
        <v>392</v>
      </c>
      <c r="M1608" s="3" t="s">
        <v>1862</v>
      </c>
      <c r="N1608" s="3" t="s">
        <v>5052</v>
      </c>
      <c r="O1608" s="3" t="s">
        <v>1548</v>
      </c>
      <c r="P1608" s="3"/>
      <c r="Q1608" s="3" t="s">
        <v>354</v>
      </c>
      <c r="R1608" s="3" t="s">
        <v>488</v>
      </c>
      <c r="S1608" s="3" t="s">
        <v>1960</v>
      </c>
      <c r="T1608" s="3" t="s">
        <v>1141</v>
      </c>
      <c r="U1608" s="3" t="s">
        <v>672</v>
      </c>
      <c r="V1608" s="3" t="s">
        <v>50</v>
      </c>
      <c r="W1608" s="3" t="s">
        <v>19</v>
      </c>
      <c r="X1608" s="3" t="s">
        <v>2033</v>
      </c>
      <c r="Y1608" s="3" t="s">
        <v>1988</v>
      </c>
      <c r="Z1608" s="3"/>
      <c r="AA1608" s="3" t="s">
        <v>547</v>
      </c>
      <c r="AB1608" s="3" t="s">
        <v>967</v>
      </c>
      <c r="AC1608" s="3" t="s">
        <v>422</v>
      </c>
      <c r="AD1608" s="3" t="s">
        <v>1731</v>
      </c>
      <c r="AE1608" s="3" t="s">
        <v>393</v>
      </c>
      <c r="AF1608" s="3" t="s">
        <v>2132</v>
      </c>
      <c r="AG1608" s="3" t="s">
        <v>153</v>
      </c>
      <c r="AH1608" s="3" t="s">
        <v>291</v>
      </c>
      <c r="AI1608" s="3" t="s">
        <v>38</v>
      </c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4"/>
    </row>
    <row r="1609" spans="1:51" x14ac:dyDescent="0.25">
      <c r="A1609" s="2" t="s">
        <v>1748</v>
      </c>
      <c r="B1609" s="11" t="s">
        <v>4537</v>
      </c>
      <c r="C1609" s="3">
        <v>5</v>
      </c>
      <c r="D1609" s="3" t="s">
        <v>763</v>
      </c>
      <c r="E1609" s="3" t="s">
        <v>5051</v>
      </c>
      <c r="F1609" s="3"/>
      <c r="G1609" s="3"/>
      <c r="H1609" s="3" t="s">
        <v>220</v>
      </c>
      <c r="I1609" s="3" t="s">
        <v>292</v>
      </c>
      <c r="J1609" s="3" t="s">
        <v>446</v>
      </c>
      <c r="K1609" s="3" t="s">
        <v>836</v>
      </c>
      <c r="L1609" s="3" t="s">
        <v>106</v>
      </c>
      <c r="M1609" s="3" t="s">
        <v>957</v>
      </c>
      <c r="N1609" s="3" t="s">
        <v>1687</v>
      </c>
      <c r="O1609" s="3" t="s">
        <v>1548</v>
      </c>
      <c r="P1609" s="3"/>
      <c r="Q1609" s="3" t="s">
        <v>354</v>
      </c>
      <c r="R1609" s="3" t="s">
        <v>529</v>
      </c>
      <c r="S1609" s="3" t="s">
        <v>299</v>
      </c>
      <c r="T1609" s="3" t="s">
        <v>308</v>
      </c>
      <c r="U1609" s="3" t="s">
        <v>508</v>
      </c>
      <c r="V1609" s="3" t="s">
        <v>730</v>
      </c>
      <c r="W1609" s="3" t="s">
        <v>177</v>
      </c>
      <c r="X1609" s="3" t="s">
        <v>5053</v>
      </c>
      <c r="Y1609" s="3" t="s">
        <v>973</v>
      </c>
      <c r="Z1609" s="3"/>
      <c r="AA1609" s="3" t="s">
        <v>298</v>
      </c>
      <c r="AB1609" s="3" t="s">
        <v>1259</v>
      </c>
      <c r="AC1609" s="3" t="s">
        <v>2113</v>
      </c>
      <c r="AD1609" s="3" t="s">
        <v>2927</v>
      </c>
      <c r="AE1609" s="3" t="s">
        <v>578</v>
      </c>
      <c r="AF1609" s="3" t="s">
        <v>974</v>
      </c>
      <c r="AG1609" s="3" t="s">
        <v>959</v>
      </c>
      <c r="AH1609" s="3" t="s">
        <v>256</v>
      </c>
      <c r="AI1609" s="3" t="s">
        <v>38</v>
      </c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4"/>
    </row>
    <row r="1610" spans="1:51" x14ac:dyDescent="0.25">
      <c r="A1610" s="2" t="s">
        <v>2085</v>
      </c>
      <c r="B1610" s="11" t="s">
        <v>4537</v>
      </c>
      <c r="C1610" s="3">
        <v>1</v>
      </c>
      <c r="D1610" s="3" t="s">
        <v>2106</v>
      </c>
      <c r="E1610" s="3" t="s">
        <v>4</v>
      </c>
      <c r="F1610" s="3" t="s">
        <v>131</v>
      </c>
      <c r="G1610" s="3"/>
      <c r="H1610" s="3" t="s">
        <v>1401</v>
      </c>
      <c r="I1610" s="3" t="s">
        <v>446</v>
      </c>
      <c r="J1610" s="3" t="s">
        <v>446</v>
      </c>
      <c r="K1610" s="3" t="s">
        <v>382</v>
      </c>
      <c r="L1610" s="3" t="s">
        <v>422</v>
      </c>
      <c r="M1610" s="3" t="s">
        <v>1812</v>
      </c>
      <c r="N1610" s="3" t="s">
        <v>549</v>
      </c>
      <c r="O1610" s="3" t="s">
        <v>1430</v>
      </c>
      <c r="P1610" s="3"/>
      <c r="Q1610" s="3" t="s">
        <v>169</v>
      </c>
      <c r="R1610" s="3" t="s">
        <v>862</v>
      </c>
      <c r="S1610" s="3" t="s">
        <v>22</v>
      </c>
      <c r="T1610" s="3" t="s">
        <v>106</v>
      </c>
      <c r="U1610" s="3" t="s">
        <v>2763</v>
      </c>
      <c r="V1610" s="3" t="s">
        <v>2763</v>
      </c>
      <c r="W1610" s="3" t="s">
        <v>958</v>
      </c>
      <c r="X1610" s="3" t="s">
        <v>5054</v>
      </c>
      <c r="Y1610" s="3" t="s">
        <v>5055</v>
      </c>
      <c r="Z1610" s="3"/>
      <c r="AA1610" s="3" t="s">
        <v>244</v>
      </c>
      <c r="AB1610" s="3" t="s">
        <v>625</v>
      </c>
      <c r="AC1610" s="3" t="s">
        <v>391</v>
      </c>
      <c r="AD1610" s="3" t="s">
        <v>1547</v>
      </c>
      <c r="AE1610" s="3" t="s">
        <v>348</v>
      </c>
      <c r="AF1610" s="3" t="s">
        <v>14</v>
      </c>
      <c r="AG1610" s="3" t="s">
        <v>418</v>
      </c>
      <c r="AH1610" s="3" t="s">
        <v>391</v>
      </c>
      <c r="AI1610" s="3" t="s">
        <v>488</v>
      </c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4"/>
    </row>
    <row r="1611" spans="1:51" x14ac:dyDescent="0.25">
      <c r="A1611" s="2" t="s">
        <v>2085</v>
      </c>
      <c r="B1611" s="11" t="s">
        <v>4537</v>
      </c>
      <c r="C1611" s="3">
        <v>2</v>
      </c>
      <c r="D1611" s="3" t="s">
        <v>660</v>
      </c>
      <c r="E1611" s="3" t="s">
        <v>131</v>
      </c>
      <c r="F1611" s="3" t="s">
        <v>373</v>
      </c>
      <c r="G1611" s="3"/>
      <c r="H1611" s="3" t="s">
        <v>61</v>
      </c>
      <c r="I1611" s="3" t="s">
        <v>55</v>
      </c>
      <c r="J1611" s="3" t="s">
        <v>61</v>
      </c>
      <c r="K1611" s="3" t="s">
        <v>291</v>
      </c>
      <c r="L1611" s="3" t="s">
        <v>1401</v>
      </c>
      <c r="M1611" s="3" t="s">
        <v>788</v>
      </c>
      <c r="N1611" s="3" t="s">
        <v>5056</v>
      </c>
      <c r="O1611" s="3" t="s">
        <v>5057</v>
      </c>
      <c r="P1611" s="3"/>
      <c r="Q1611" s="3" t="s">
        <v>6</v>
      </c>
      <c r="R1611" s="3" t="s">
        <v>22</v>
      </c>
      <c r="S1611" s="3" t="s">
        <v>693</v>
      </c>
      <c r="T1611" s="3" t="s">
        <v>1961</v>
      </c>
      <c r="U1611" s="3" t="s">
        <v>968</v>
      </c>
      <c r="V1611" s="3" t="s">
        <v>800</v>
      </c>
      <c r="W1611" s="3" t="s">
        <v>383</v>
      </c>
      <c r="X1611" s="3" t="s">
        <v>5058</v>
      </c>
      <c r="Y1611" s="3" t="s">
        <v>3495</v>
      </c>
      <c r="Z1611" s="3"/>
      <c r="AA1611" s="3" t="s">
        <v>175</v>
      </c>
      <c r="AB1611" s="3" t="s">
        <v>547</v>
      </c>
      <c r="AC1611" s="3" t="s">
        <v>165</v>
      </c>
      <c r="AD1611" s="3" t="s">
        <v>2109</v>
      </c>
      <c r="AE1611" s="3" t="s">
        <v>102</v>
      </c>
      <c r="AF1611" s="3" t="s">
        <v>348</v>
      </c>
      <c r="AG1611" s="3" t="s">
        <v>376</v>
      </c>
      <c r="AH1611" s="3" t="s">
        <v>108</v>
      </c>
      <c r="AI1611" s="3" t="s">
        <v>929</v>
      </c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4"/>
    </row>
    <row r="1612" spans="1:51" x14ac:dyDescent="0.25">
      <c r="A1612" s="2" t="s">
        <v>2085</v>
      </c>
      <c r="B1612" s="11" t="s">
        <v>4537</v>
      </c>
      <c r="C1612" s="3">
        <v>3</v>
      </c>
      <c r="D1612" s="3" t="s">
        <v>290</v>
      </c>
      <c r="E1612" s="3" t="s">
        <v>373</v>
      </c>
      <c r="F1612" s="3" t="s">
        <v>275</v>
      </c>
      <c r="G1612" s="3"/>
      <c r="H1612" s="3" t="s">
        <v>61</v>
      </c>
      <c r="I1612" s="3" t="s">
        <v>183</v>
      </c>
      <c r="J1612" s="3" t="s">
        <v>454</v>
      </c>
      <c r="K1612" s="3" t="s">
        <v>58</v>
      </c>
      <c r="L1612" s="3" t="s">
        <v>446</v>
      </c>
      <c r="M1612" s="3" t="s">
        <v>824</v>
      </c>
      <c r="N1612" s="3" t="s">
        <v>3735</v>
      </c>
      <c r="O1612" s="3" t="s">
        <v>5057</v>
      </c>
      <c r="P1612" s="3"/>
      <c r="Q1612" s="3" t="s">
        <v>6</v>
      </c>
      <c r="R1612" s="3" t="s">
        <v>82</v>
      </c>
      <c r="S1612" s="3" t="s">
        <v>106</v>
      </c>
      <c r="T1612" s="3" t="s">
        <v>693</v>
      </c>
      <c r="U1612" s="3" t="s">
        <v>959</v>
      </c>
      <c r="V1612" s="3" t="s">
        <v>921</v>
      </c>
      <c r="W1612" s="3" t="s">
        <v>1136</v>
      </c>
      <c r="X1612" s="3" t="s">
        <v>5059</v>
      </c>
      <c r="Y1612" s="3" t="s">
        <v>3424</v>
      </c>
      <c r="Z1612" s="3"/>
      <c r="AA1612" s="3" t="s">
        <v>234</v>
      </c>
      <c r="AB1612" s="3" t="s">
        <v>215</v>
      </c>
      <c r="AC1612" s="3" t="s">
        <v>360</v>
      </c>
      <c r="AD1612" s="3" t="s">
        <v>1102</v>
      </c>
      <c r="AE1612" s="3" t="s">
        <v>545</v>
      </c>
      <c r="AF1612" s="3" t="s">
        <v>348</v>
      </c>
      <c r="AG1612" s="3" t="s">
        <v>518</v>
      </c>
      <c r="AH1612" s="3" t="s">
        <v>291</v>
      </c>
      <c r="AI1612" s="3" t="s">
        <v>1065</v>
      </c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4"/>
    </row>
    <row r="1613" spans="1:51" x14ac:dyDescent="0.25">
      <c r="A1613" s="2" t="s">
        <v>2085</v>
      </c>
      <c r="B1613" s="11" t="s">
        <v>4537</v>
      </c>
      <c r="C1613" s="3">
        <v>4</v>
      </c>
      <c r="D1613" s="3" t="s">
        <v>302</v>
      </c>
      <c r="E1613" s="3" t="s">
        <v>275</v>
      </c>
      <c r="F1613" s="3" t="s">
        <v>197</v>
      </c>
      <c r="G1613" s="3"/>
      <c r="H1613" s="3" t="s">
        <v>38</v>
      </c>
      <c r="I1613" s="3" t="s">
        <v>58</v>
      </c>
      <c r="J1613" s="3" t="s">
        <v>87</v>
      </c>
      <c r="K1613" s="3" t="s">
        <v>83</v>
      </c>
      <c r="L1613" s="3" t="s">
        <v>27</v>
      </c>
      <c r="M1613" s="3" t="s">
        <v>1543</v>
      </c>
      <c r="N1613" s="3" t="s">
        <v>3809</v>
      </c>
      <c r="O1613" s="3" t="s">
        <v>5060</v>
      </c>
      <c r="P1613" s="3"/>
      <c r="Q1613" s="3" t="s">
        <v>6</v>
      </c>
      <c r="R1613" s="3" t="s">
        <v>672</v>
      </c>
      <c r="S1613" s="3" t="s">
        <v>475</v>
      </c>
      <c r="T1613" s="3" t="s">
        <v>1260</v>
      </c>
      <c r="U1613" s="3" t="s">
        <v>237</v>
      </c>
      <c r="V1613" s="3" t="s">
        <v>237</v>
      </c>
      <c r="W1613" s="3" t="s">
        <v>102</v>
      </c>
      <c r="X1613" s="3" t="s">
        <v>4817</v>
      </c>
      <c r="Y1613" s="3" t="s">
        <v>3060</v>
      </c>
      <c r="Z1613" s="3"/>
      <c r="AA1613" s="3" t="s">
        <v>631</v>
      </c>
      <c r="AB1613" s="3" t="s">
        <v>153</v>
      </c>
      <c r="AC1613" s="3" t="s">
        <v>1636</v>
      </c>
      <c r="AD1613" s="3" t="s">
        <v>1243</v>
      </c>
      <c r="AE1613" s="3" t="s">
        <v>1276</v>
      </c>
      <c r="AF1613" s="3" t="s">
        <v>14</v>
      </c>
      <c r="AG1613" s="3" t="s">
        <v>14</v>
      </c>
      <c r="AH1613" s="3" t="s">
        <v>155</v>
      </c>
      <c r="AI1613" s="3" t="s">
        <v>382</v>
      </c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4"/>
    </row>
    <row r="1614" spans="1:51" x14ac:dyDescent="0.25">
      <c r="A1614" s="2" t="s">
        <v>2085</v>
      </c>
      <c r="B1614" s="11" t="s">
        <v>4537</v>
      </c>
      <c r="C1614" s="3">
        <v>5</v>
      </c>
      <c r="D1614" s="3" t="s">
        <v>477</v>
      </c>
      <c r="E1614" s="3" t="s">
        <v>197</v>
      </c>
      <c r="F1614" s="3" t="s">
        <v>586</v>
      </c>
      <c r="G1614" s="3"/>
      <c r="H1614" s="3" t="s">
        <v>427</v>
      </c>
      <c r="I1614" s="3" t="s">
        <v>1401</v>
      </c>
      <c r="J1614" s="3" t="s">
        <v>154</v>
      </c>
      <c r="K1614" s="3" t="s">
        <v>440</v>
      </c>
      <c r="L1614" s="3" t="s">
        <v>829</v>
      </c>
      <c r="M1614" s="3" t="s">
        <v>416</v>
      </c>
      <c r="N1614" s="3" t="s">
        <v>4260</v>
      </c>
      <c r="O1614" s="3" t="s">
        <v>5060</v>
      </c>
      <c r="P1614" s="3"/>
      <c r="Q1614" s="3" t="s">
        <v>6</v>
      </c>
      <c r="R1614" s="3" t="s">
        <v>531</v>
      </c>
      <c r="S1614" s="3" t="s">
        <v>530</v>
      </c>
      <c r="T1614" s="3" t="s">
        <v>720</v>
      </c>
      <c r="U1614" s="3" t="s">
        <v>669</v>
      </c>
      <c r="V1614" s="3" t="s">
        <v>19</v>
      </c>
      <c r="W1614" s="3" t="s">
        <v>359</v>
      </c>
      <c r="X1614" s="3" t="s">
        <v>5053</v>
      </c>
      <c r="Y1614" s="3" t="s">
        <v>694</v>
      </c>
      <c r="Z1614" s="3"/>
      <c r="AA1614" s="3" t="s">
        <v>1133</v>
      </c>
      <c r="AB1614" s="3" t="s">
        <v>580</v>
      </c>
      <c r="AC1614" s="3" t="s">
        <v>135</v>
      </c>
      <c r="AD1614" s="3" t="s">
        <v>528</v>
      </c>
      <c r="AE1614" s="3" t="s">
        <v>1533</v>
      </c>
      <c r="AF1614" s="3" t="s">
        <v>2019</v>
      </c>
      <c r="AG1614" s="3" t="s">
        <v>639</v>
      </c>
      <c r="AH1614" s="3" t="s">
        <v>2451</v>
      </c>
      <c r="AI1614" s="3" t="s">
        <v>38</v>
      </c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4"/>
    </row>
    <row r="1615" spans="1:51" x14ac:dyDescent="0.25">
      <c r="A1615" s="2" t="s">
        <v>2085</v>
      </c>
      <c r="B1615" s="11" t="s">
        <v>4537</v>
      </c>
      <c r="C1615" s="3">
        <v>6</v>
      </c>
      <c r="D1615" s="3" t="s">
        <v>1721</v>
      </c>
      <c r="E1615" s="3" t="s">
        <v>586</v>
      </c>
      <c r="F1615" s="3"/>
      <c r="G1615" s="3"/>
      <c r="H1615" s="3" t="s">
        <v>29</v>
      </c>
      <c r="I1615" s="3" t="s">
        <v>183</v>
      </c>
      <c r="J1615" s="3" t="s">
        <v>335</v>
      </c>
      <c r="K1615" s="3" t="s">
        <v>1401</v>
      </c>
      <c r="L1615" s="3" t="s">
        <v>31</v>
      </c>
      <c r="M1615" s="3" t="s">
        <v>1916</v>
      </c>
      <c r="N1615" s="3" t="s">
        <v>2759</v>
      </c>
      <c r="O1615" s="3" t="s">
        <v>5061</v>
      </c>
      <c r="P1615" s="3"/>
      <c r="Q1615" s="3" t="s">
        <v>6</v>
      </c>
      <c r="R1615" s="3" t="s">
        <v>177</v>
      </c>
      <c r="S1615" s="3" t="s">
        <v>577</v>
      </c>
      <c r="T1615" s="3" t="s">
        <v>1960</v>
      </c>
      <c r="U1615" s="3" t="s">
        <v>672</v>
      </c>
      <c r="V1615" s="3" t="s">
        <v>50</v>
      </c>
      <c r="W1615" s="3" t="s">
        <v>19</v>
      </c>
      <c r="X1615" s="3" t="s">
        <v>4895</v>
      </c>
      <c r="Y1615" s="3" t="s">
        <v>3060</v>
      </c>
      <c r="Z1615" s="3"/>
      <c r="AA1615" s="3" t="s">
        <v>1133</v>
      </c>
      <c r="AB1615" s="3" t="s">
        <v>1663</v>
      </c>
      <c r="AC1615" s="3" t="s">
        <v>4862</v>
      </c>
      <c r="AD1615" s="3" t="s">
        <v>4788</v>
      </c>
      <c r="AE1615" s="3" t="s">
        <v>1276</v>
      </c>
      <c r="AF1615" s="3" t="s">
        <v>2132</v>
      </c>
      <c r="AG1615" s="3" t="s">
        <v>959</v>
      </c>
      <c r="AH1615" s="3" t="s">
        <v>1437</v>
      </c>
      <c r="AI1615" s="3" t="s">
        <v>38</v>
      </c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4"/>
    </row>
    <row r="1616" spans="1:51" x14ac:dyDescent="0.25">
      <c r="A1616" s="2" t="s">
        <v>4656</v>
      </c>
      <c r="B1616" s="11" t="s">
        <v>4537</v>
      </c>
      <c r="C1616" s="3">
        <v>1</v>
      </c>
      <c r="D1616" s="3" t="s">
        <v>660</v>
      </c>
      <c r="E1616" s="3" t="s">
        <v>4</v>
      </c>
      <c r="F1616" s="3" t="s">
        <v>1319</v>
      </c>
      <c r="G1616" s="3"/>
      <c r="H1616" s="3" t="s">
        <v>291</v>
      </c>
      <c r="I1616" s="3" t="s">
        <v>183</v>
      </c>
      <c r="J1616" s="3" t="s">
        <v>27</v>
      </c>
      <c r="K1616" s="3" t="s">
        <v>31</v>
      </c>
      <c r="L1616" s="3" t="s">
        <v>1663</v>
      </c>
      <c r="M1616" s="3" t="s">
        <v>2322</v>
      </c>
      <c r="N1616" s="3" t="s">
        <v>941</v>
      </c>
      <c r="O1616" s="3" t="s">
        <v>1943</v>
      </c>
      <c r="P1616" s="3"/>
      <c r="Q1616" s="3" t="s">
        <v>6</v>
      </c>
      <c r="R1616" s="3" t="s">
        <v>393</v>
      </c>
      <c r="S1616" s="3" t="s">
        <v>1065</v>
      </c>
      <c r="T1616" s="3" t="s">
        <v>729</v>
      </c>
      <c r="U1616" s="3" t="s">
        <v>1105</v>
      </c>
      <c r="V1616" s="3" t="s">
        <v>334</v>
      </c>
      <c r="W1616" s="3" t="s">
        <v>81</v>
      </c>
      <c r="X1616" s="3" t="s">
        <v>5062</v>
      </c>
      <c r="Y1616" s="3" t="s">
        <v>4175</v>
      </c>
      <c r="Z1616" s="3"/>
      <c r="AA1616" s="3" t="s">
        <v>115</v>
      </c>
      <c r="AB1616" s="3" t="s">
        <v>556</v>
      </c>
      <c r="AC1616" s="3" t="s">
        <v>183</v>
      </c>
      <c r="AD1616" s="3" t="s">
        <v>2706</v>
      </c>
      <c r="AE1616" s="3" t="s">
        <v>1225</v>
      </c>
      <c r="AF1616" s="3" t="s">
        <v>1437</v>
      </c>
      <c r="AG1616" s="3" t="s">
        <v>321</v>
      </c>
      <c r="AH1616" s="3" t="s">
        <v>1144</v>
      </c>
      <c r="AI1616" s="3" t="s">
        <v>1066</v>
      </c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4"/>
    </row>
    <row r="1617" spans="1:51" x14ac:dyDescent="0.25">
      <c r="A1617" s="2" t="s">
        <v>4656</v>
      </c>
      <c r="B1617" s="11" t="s">
        <v>4537</v>
      </c>
      <c r="C1617" s="3">
        <v>2</v>
      </c>
      <c r="D1617" s="3" t="s">
        <v>684</v>
      </c>
      <c r="E1617" s="3" t="s">
        <v>1319</v>
      </c>
      <c r="F1617" s="3" t="s">
        <v>1708</v>
      </c>
      <c r="G1617" s="3"/>
      <c r="H1617" s="3" t="s">
        <v>788</v>
      </c>
      <c r="I1617" s="3" t="s">
        <v>962</v>
      </c>
      <c r="J1617" s="3" t="s">
        <v>547</v>
      </c>
      <c r="K1617" s="3" t="s">
        <v>475</v>
      </c>
      <c r="L1617" s="3" t="s">
        <v>1276</v>
      </c>
      <c r="M1617" s="3" t="s">
        <v>3874</v>
      </c>
      <c r="N1617" s="3" t="s">
        <v>2038</v>
      </c>
      <c r="O1617" s="3" t="s">
        <v>1126</v>
      </c>
      <c r="P1617" s="3"/>
      <c r="Q1617" s="3" t="s">
        <v>1064</v>
      </c>
      <c r="R1617" s="3" t="s">
        <v>393</v>
      </c>
      <c r="S1617" s="3" t="s">
        <v>670</v>
      </c>
      <c r="T1617" s="3" t="s">
        <v>508</v>
      </c>
      <c r="U1617" s="3" t="s">
        <v>974</v>
      </c>
      <c r="V1617" s="3" t="s">
        <v>334</v>
      </c>
      <c r="W1617" s="3" t="s">
        <v>21</v>
      </c>
      <c r="X1617" s="3" t="s">
        <v>5063</v>
      </c>
      <c r="Y1617" s="3" t="s">
        <v>1777</v>
      </c>
      <c r="Z1617" s="3"/>
      <c r="AA1617" s="3" t="s">
        <v>547</v>
      </c>
      <c r="AB1617" s="3" t="s">
        <v>446</v>
      </c>
      <c r="AC1617" s="3" t="s">
        <v>155</v>
      </c>
      <c r="AD1617" s="3" t="s">
        <v>3363</v>
      </c>
      <c r="AE1617" s="3" t="s">
        <v>488</v>
      </c>
      <c r="AF1617" s="3" t="s">
        <v>3040</v>
      </c>
      <c r="AG1617" s="3" t="s">
        <v>321</v>
      </c>
      <c r="AH1617" s="3" t="s">
        <v>111</v>
      </c>
      <c r="AI1617" s="3" t="s">
        <v>392</v>
      </c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4"/>
    </row>
    <row r="1618" spans="1:51" x14ac:dyDescent="0.25">
      <c r="A1618" s="2" t="s">
        <v>4656</v>
      </c>
      <c r="B1618" s="11" t="s">
        <v>4537</v>
      </c>
      <c r="C1618" s="3">
        <v>3</v>
      </c>
      <c r="D1618" s="3" t="s">
        <v>702</v>
      </c>
      <c r="E1618" s="3" t="s">
        <v>1708</v>
      </c>
      <c r="F1618" s="3" t="s">
        <v>998</v>
      </c>
      <c r="G1618" s="3"/>
      <c r="H1618" s="3" t="s">
        <v>335</v>
      </c>
      <c r="I1618" s="3" t="s">
        <v>427</v>
      </c>
      <c r="J1618" s="3" t="s">
        <v>446</v>
      </c>
      <c r="K1618" s="3" t="s">
        <v>345</v>
      </c>
      <c r="L1618" s="3" t="s">
        <v>1586</v>
      </c>
      <c r="M1618" s="3" t="s">
        <v>809</v>
      </c>
      <c r="N1618" s="3" t="s">
        <v>5064</v>
      </c>
      <c r="O1618" s="3" t="s">
        <v>1166</v>
      </c>
      <c r="P1618" s="3"/>
      <c r="Q1618" s="3" t="s">
        <v>354</v>
      </c>
      <c r="R1618" s="3" t="s">
        <v>128</v>
      </c>
      <c r="S1618" s="3" t="s">
        <v>669</v>
      </c>
      <c r="T1618" s="3" t="s">
        <v>1228</v>
      </c>
      <c r="U1618" s="3" t="s">
        <v>974</v>
      </c>
      <c r="V1618" s="3" t="s">
        <v>334</v>
      </c>
      <c r="W1618" s="3" t="s">
        <v>1013</v>
      </c>
      <c r="X1618" s="3" t="s">
        <v>5065</v>
      </c>
      <c r="Y1618" s="3" t="s">
        <v>2773</v>
      </c>
      <c r="Z1618" s="3"/>
      <c r="AA1618" s="3" t="s">
        <v>109</v>
      </c>
      <c r="AB1618" s="3" t="s">
        <v>382</v>
      </c>
      <c r="AC1618" s="3" t="s">
        <v>165</v>
      </c>
      <c r="AD1618" s="3" t="s">
        <v>734</v>
      </c>
      <c r="AE1618" s="3" t="s">
        <v>359</v>
      </c>
      <c r="AF1618" s="3" t="s">
        <v>1437</v>
      </c>
      <c r="AG1618" s="3" t="s">
        <v>742</v>
      </c>
      <c r="AH1618" s="3" t="s">
        <v>291</v>
      </c>
      <c r="AI1618" s="3" t="s">
        <v>475</v>
      </c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4"/>
    </row>
    <row r="1619" spans="1:51" x14ac:dyDescent="0.25">
      <c r="A1619" s="2" t="s">
        <v>4656</v>
      </c>
      <c r="B1619" s="11" t="s">
        <v>4537</v>
      </c>
      <c r="C1619" s="3">
        <v>4</v>
      </c>
      <c r="D1619" s="3" t="s">
        <v>69</v>
      </c>
      <c r="E1619" s="3" t="s">
        <v>998</v>
      </c>
      <c r="F1619" s="3" t="s">
        <v>828</v>
      </c>
      <c r="G1619" s="3"/>
      <c r="H1619" s="3" t="s">
        <v>365</v>
      </c>
      <c r="I1619" s="3" t="s">
        <v>321</v>
      </c>
      <c r="J1619" s="3" t="s">
        <v>154</v>
      </c>
      <c r="K1619" s="3" t="s">
        <v>577</v>
      </c>
      <c r="L1619" s="3" t="s">
        <v>2619</v>
      </c>
      <c r="M1619" s="3" t="s">
        <v>5066</v>
      </c>
      <c r="N1619" s="3" t="s">
        <v>5067</v>
      </c>
      <c r="O1619" s="3" t="s">
        <v>1548</v>
      </c>
      <c r="P1619" s="3"/>
      <c r="Q1619" s="3" t="s">
        <v>1064</v>
      </c>
      <c r="R1619" s="3" t="s">
        <v>19</v>
      </c>
      <c r="S1619" s="3" t="s">
        <v>1228</v>
      </c>
      <c r="T1619" s="3" t="s">
        <v>1148</v>
      </c>
      <c r="U1619" s="3" t="s">
        <v>1106</v>
      </c>
      <c r="V1619" s="3" t="s">
        <v>151</v>
      </c>
      <c r="W1619" s="3" t="s">
        <v>21</v>
      </c>
      <c r="X1619" s="3" t="s">
        <v>3415</v>
      </c>
      <c r="Y1619" s="3" t="s">
        <v>3250</v>
      </c>
      <c r="Z1619" s="3"/>
      <c r="AA1619" s="3" t="s">
        <v>962</v>
      </c>
      <c r="AB1619" s="3" t="s">
        <v>382</v>
      </c>
      <c r="AC1619" s="3" t="s">
        <v>108</v>
      </c>
      <c r="AD1619" s="3" t="s">
        <v>2222</v>
      </c>
      <c r="AE1619" s="3" t="s">
        <v>380</v>
      </c>
      <c r="AF1619" s="3" t="s">
        <v>1437</v>
      </c>
      <c r="AG1619" s="3" t="s">
        <v>307</v>
      </c>
      <c r="AH1619" s="3" t="s">
        <v>1011</v>
      </c>
      <c r="AI1619" s="3" t="s">
        <v>1144</v>
      </c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4"/>
    </row>
    <row r="1620" spans="1:51" x14ac:dyDescent="0.25">
      <c r="A1620" s="2" t="s">
        <v>4656</v>
      </c>
      <c r="B1620" s="11" t="s">
        <v>4537</v>
      </c>
      <c r="C1620" s="3">
        <v>5</v>
      </c>
      <c r="D1620" s="3" t="s">
        <v>95</v>
      </c>
      <c r="E1620" s="3" t="s">
        <v>828</v>
      </c>
      <c r="F1620" s="3" t="s">
        <v>493</v>
      </c>
      <c r="G1620" s="3"/>
      <c r="H1620" s="3" t="s">
        <v>182</v>
      </c>
      <c r="I1620" s="3" t="s">
        <v>83</v>
      </c>
      <c r="J1620" s="3" t="s">
        <v>58</v>
      </c>
      <c r="K1620" s="3" t="s">
        <v>967</v>
      </c>
      <c r="L1620" s="3" t="s">
        <v>1586</v>
      </c>
      <c r="M1620" s="3" t="s">
        <v>579</v>
      </c>
      <c r="N1620" s="3" t="s">
        <v>2125</v>
      </c>
      <c r="O1620" s="3" t="s">
        <v>1959</v>
      </c>
      <c r="P1620" s="3"/>
      <c r="Q1620" s="3" t="s">
        <v>6</v>
      </c>
      <c r="R1620" s="3" t="s">
        <v>177</v>
      </c>
      <c r="S1620" s="3" t="s">
        <v>608</v>
      </c>
      <c r="T1620" s="3" t="s">
        <v>562</v>
      </c>
      <c r="U1620" s="3" t="s">
        <v>18</v>
      </c>
      <c r="V1620" s="3" t="s">
        <v>1065</v>
      </c>
      <c r="W1620" s="3" t="s">
        <v>52</v>
      </c>
      <c r="X1620" s="3" t="s">
        <v>4940</v>
      </c>
      <c r="Y1620" s="3" t="s">
        <v>3250</v>
      </c>
      <c r="Z1620" s="3"/>
      <c r="AA1620" s="3" t="s">
        <v>547</v>
      </c>
      <c r="AB1620" s="3" t="s">
        <v>556</v>
      </c>
      <c r="AC1620" s="3" t="s">
        <v>478</v>
      </c>
      <c r="AD1620" s="3" t="s">
        <v>2527</v>
      </c>
      <c r="AE1620" s="3" t="s">
        <v>1165</v>
      </c>
      <c r="AF1620" s="3" t="s">
        <v>348</v>
      </c>
      <c r="AG1620" s="3" t="s">
        <v>1262</v>
      </c>
      <c r="AH1620" s="3" t="s">
        <v>165</v>
      </c>
      <c r="AI1620" s="3" t="s">
        <v>38</v>
      </c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4"/>
    </row>
    <row r="1621" spans="1:51" x14ac:dyDescent="0.25">
      <c r="A1621" s="2" t="s">
        <v>4656</v>
      </c>
      <c r="B1621" s="11" t="s">
        <v>4537</v>
      </c>
      <c r="C1621" s="3">
        <v>6</v>
      </c>
      <c r="D1621" s="3" t="s">
        <v>118</v>
      </c>
      <c r="E1621" s="3" t="s">
        <v>493</v>
      </c>
      <c r="F1621" s="3"/>
      <c r="G1621" s="3"/>
      <c r="H1621" s="3" t="s">
        <v>440</v>
      </c>
      <c r="I1621" s="3" t="s">
        <v>1011</v>
      </c>
      <c r="J1621" s="3" t="s">
        <v>190</v>
      </c>
      <c r="K1621" s="3" t="s">
        <v>1144</v>
      </c>
      <c r="L1621" s="3" t="s">
        <v>1284</v>
      </c>
      <c r="M1621" s="3" t="s">
        <v>1707</v>
      </c>
      <c r="N1621" s="3" t="s">
        <v>2177</v>
      </c>
      <c r="O1621" s="3" t="s">
        <v>5033</v>
      </c>
      <c r="P1621" s="3"/>
      <c r="Q1621" s="3" t="s">
        <v>6</v>
      </c>
      <c r="R1621" s="3" t="s">
        <v>488</v>
      </c>
      <c r="S1621" s="3" t="s">
        <v>529</v>
      </c>
      <c r="T1621" s="3" t="s">
        <v>1141</v>
      </c>
      <c r="U1621" s="3" t="s">
        <v>730</v>
      </c>
      <c r="V1621" s="3" t="s">
        <v>730</v>
      </c>
      <c r="W1621" s="3" t="s">
        <v>1288</v>
      </c>
      <c r="X1621" s="3" t="s">
        <v>4940</v>
      </c>
      <c r="Y1621" s="3" t="s">
        <v>2919</v>
      </c>
      <c r="Z1621" s="3"/>
      <c r="AA1621" s="3" t="s">
        <v>547</v>
      </c>
      <c r="AB1621" s="3" t="s">
        <v>397</v>
      </c>
      <c r="AC1621" s="3" t="s">
        <v>2113</v>
      </c>
      <c r="AD1621" s="3" t="s">
        <v>5068</v>
      </c>
      <c r="AE1621" s="3" t="s">
        <v>1333</v>
      </c>
      <c r="AF1621" s="3" t="s">
        <v>414</v>
      </c>
      <c r="AG1621" s="3" t="s">
        <v>237</v>
      </c>
      <c r="AH1621" s="3" t="s">
        <v>108</v>
      </c>
      <c r="AI1621" s="3" t="s">
        <v>38</v>
      </c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4"/>
    </row>
    <row r="1622" spans="1:51" x14ac:dyDescent="0.25">
      <c r="A1622" s="2" t="s">
        <v>5051</v>
      </c>
      <c r="B1622" s="11" t="s">
        <v>4537</v>
      </c>
      <c r="C1622" s="3">
        <v>1</v>
      </c>
      <c r="D1622" s="3" t="s">
        <v>660</v>
      </c>
      <c r="E1622" s="3" t="s">
        <v>4</v>
      </c>
      <c r="F1622" s="3" t="s">
        <v>492</v>
      </c>
      <c r="G1622" s="3"/>
      <c r="H1622" s="3" t="s">
        <v>1232</v>
      </c>
      <c r="I1622" s="3" t="s">
        <v>106</v>
      </c>
      <c r="J1622" s="3" t="s">
        <v>3333</v>
      </c>
      <c r="K1622" s="3" t="s">
        <v>2035</v>
      </c>
      <c r="L1622" s="3" t="s">
        <v>2128</v>
      </c>
      <c r="M1622" s="3" t="s">
        <v>4558</v>
      </c>
      <c r="N1622" s="3" t="s">
        <v>5069</v>
      </c>
      <c r="O1622" s="3" t="s">
        <v>2407</v>
      </c>
      <c r="P1622" s="3" t="s">
        <v>594</v>
      </c>
      <c r="Q1622" s="3" t="s">
        <v>148</v>
      </c>
      <c r="R1622" s="3" t="s">
        <v>227</v>
      </c>
      <c r="S1622" s="3" t="s">
        <v>227</v>
      </c>
      <c r="T1622" s="3" t="s">
        <v>227</v>
      </c>
      <c r="U1622" s="3" t="s">
        <v>170</v>
      </c>
      <c r="V1622" s="3" t="s">
        <v>170</v>
      </c>
      <c r="W1622" s="3" t="s">
        <v>170</v>
      </c>
      <c r="X1622" s="3" t="s">
        <v>808</v>
      </c>
      <c r="Y1622" s="3" t="s">
        <v>2045</v>
      </c>
      <c r="Z1622" s="3" t="s">
        <v>2940</v>
      </c>
      <c r="AA1622" s="3" t="s">
        <v>86</v>
      </c>
      <c r="AB1622" s="3"/>
      <c r="AC1622" s="3" t="s">
        <v>391</v>
      </c>
      <c r="AD1622" s="3" t="s">
        <v>2607</v>
      </c>
      <c r="AE1622" s="3" t="s">
        <v>1169</v>
      </c>
      <c r="AF1622" s="3" t="s">
        <v>2335</v>
      </c>
      <c r="AG1622" s="3" t="s">
        <v>165</v>
      </c>
      <c r="AH1622" s="3" t="s">
        <v>165</v>
      </c>
      <c r="AI1622" s="3" t="s">
        <v>1438</v>
      </c>
      <c r="AJ1622" s="3" t="s">
        <v>0</v>
      </c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4"/>
    </row>
    <row r="1623" spans="1:51" x14ac:dyDescent="0.25">
      <c r="A1623" s="2" t="s">
        <v>5051</v>
      </c>
      <c r="B1623" s="11" t="s">
        <v>4537</v>
      </c>
      <c r="C1623" s="3">
        <v>2</v>
      </c>
      <c r="D1623" s="3" t="s">
        <v>684</v>
      </c>
      <c r="E1623" s="3" t="s">
        <v>492</v>
      </c>
      <c r="F1623" s="3" t="s">
        <v>275</v>
      </c>
      <c r="G1623" s="3"/>
      <c r="H1623" s="3" t="s">
        <v>1766</v>
      </c>
      <c r="I1623" s="3" t="s">
        <v>380</v>
      </c>
      <c r="J1623" s="3" t="s">
        <v>3513</v>
      </c>
      <c r="K1623" s="3" t="s">
        <v>5070</v>
      </c>
      <c r="L1623" s="3" t="s">
        <v>5071</v>
      </c>
      <c r="M1623" s="3" t="s">
        <v>3738</v>
      </c>
      <c r="N1623" s="3" t="s">
        <v>1158</v>
      </c>
      <c r="O1623" s="3" t="s">
        <v>1802</v>
      </c>
      <c r="P1623" s="3" t="s">
        <v>1989</v>
      </c>
      <c r="Q1623" s="3" t="s">
        <v>148</v>
      </c>
      <c r="R1623" s="3" t="s">
        <v>249</v>
      </c>
      <c r="S1623" s="3" t="s">
        <v>904</v>
      </c>
      <c r="T1623" s="3" t="s">
        <v>228</v>
      </c>
      <c r="U1623" s="3" t="s">
        <v>297</v>
      </c>
      <c r="V1623" s="3" t="s">
        <v>267</v>
      </c>
      <c r="W1623" s="3" t="s">
        <v>267</v>
      </c>
      <c r="X1623" s="3" t="s">
        <v>791</v>
      </c>
      <c r="Y1623" s="3" t="s">
        <v>4335</v>
      </c>
      <c r="Z1623" s="3" t="s">
        <v>1812</v>
      </c>
      <c r="AA1623" s="3" t="s">
        <v>26</v>
      </c>
      <c r="AB1623" s="3"/>
      <c r="AC1623" s="3" t="s">
        <v>55</v>
      </c>
      <c r="AD1623" s="3" t="s">
        <v>1861</v>
      </c>
      <c r="AE1623" s="3" t="s">
        <v>76</v>
      </c>
      <c r="AF1623" s="3" t="s">
        <v>220</v>
      </c>
      <c r="AG1623" s="3" t="s">
        <v>182</v>
      </c>
      <c r="AH1623" s="3" t="s">
        <v>182</v>
      </c>
      <c r="AI1623" s="3" t="s">
        <v>1941</v>
      </c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4"/>
    </row>
    <row r="1624" spans="1:51" x14ac:dyDescent="0.25">
      <c r="A1624" s="2" t="s">
        <v>5051</v>
      </c>
      <c r="B1624" s="11" t="s">
        <v>4537</v>
      </c>
      <c r="C1624" s="3">
        <v>3</v>
      </c>
      <c r="D1624" s="3" t="s">
        <v>290</v>
      </c>
      <c r="E1624" s="3" t="s">
        <v>275</v>
      </c>
      <c r="F1624" s="3" t="s">
        <v>197</v>
      </c>
      <c r="G1624" s="3"/>
      <c r="H1624" s="3" t="s">
        <v>70</v>
      </c>
      <c r="I1624" s="3" t="s">
        <v>2512</v>
      </c>
      <c r="J1624" s="3" t="s">
        <v>672</v>
      </c>
      <c r="K1624" s="3" t="s">
        <v>1788</v>
      </c>
      <c r="L1624" s="3" t="s">
        <v>5072</v>
      </c>
      <c r="M1624" s="3" t="s">
        <v>2620</v>
      </c>
      <c r="N1624" s="3" t="s">
        <v>1763</v>
      </c>
      <c r="O1624" s="3" t="s">
        <v>5073</v>
      </c>
      <c r="P1624" s="3" t="s">
        <v>1027</v>
      </c>
      <c r="Q1624" s="3" t="s">
        <v>148</v>
      </c>
      <c r="R1624" s="3" t="s">
        <v>266</v>
      </c>
      <c r="S1624" s="3" t="s">
        <v>266</v>
      </c>
      <c r="T1624" s="3" t="s">
        <v>214</v>
      </c>
      <c r="U1624" s="3" t="s">
        <v>206</v>
      </c>
      <c r="V1624" s="3" t="s">
        <v>206</v>
      </c>
      <c r="W1624" s="3" t="s">
        <v>205</v>
      </c>
      <c r="X1624" s="3" t="s">
        <v>235</v>
      </c>
      <c r="Y1624" s="3" t="s">
        <v>3060</v>
      </c>
      <c r="Z1624" s="3" t="s">
        <v>552</v>
      </c>
      <c r="AA1624" s="3" t="s">
        <v>357</v>
      </c>
      <c r="AB1624" s="3"/>
      <c r="AC1624" s="3" t="s">
        <v>87</v>
      </c>
      <c r="AD1624" s="3" t="s">
        <v>3822</v>
      </c>
      <c r="AE1624" s="3" t="s">
        <v>237</v>
      </c>
      <c r="AF1624" s="3" t="s">
        <v>220</v>
      </c>
      <c r="AG1624" s="3" t="s">
        <v>29</v>
      </c>
      <c r="AH1624" s="3" t="s">
        <v>29</v>
      </c>
      <c r="AI1624" s="3" t="s">
        <v>1636</v>
      </c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4"/>
    </row>
    <row r="1625" spans="1:51" x14ac:dyDescent="0.25">
      <c r="A1625" s="2" t="s">
        <v>600</v>
      </c>
      <c r="B1625" s="11" t="s">
        <v>4537</v>
      </c>
      <c r="C1625" s="3">
        <v>1</v>
      </c>
      <c r="D1625" s="3" t="s">
        <v>6</v>
      </c>
      <c r="E1625" s="3" t="s">
        <v>4</v>
      </c>
      <c r="F1625" s="3" t="s">
        <v>492</v>
      </c>
      <c r="G1625" s="3"/>
      <c r="H1625" s="3" t="s">
        <v>38</v>
      </c>
      <c r="I1625" s="3" t="s">
        <v>38</v>
      </c>
      <c r="J1625" s="3" t="s">
        <v>966</v>
      </c>
      <c r="K1625" s="3" t="s">
        <v>897</v>
      </c>
      <c r="L1625" s="3" t="s">
        <v>59</v>
      </c>
      <c r="M1625" s="3" t="s">
        <v>613</v>
      </c>
      <c r="N1625" s="3" t="s">
        <v>4597</v>
      </c>
      <c r="O1625" s="3" t="s">
        <v>5074</v>
      </c>
      <c r="P1625" s="3"/>
      <c r="Q1625" s="3" t="s">
        <v>6</v>
      </c>
      <c r="R1625" s="3" t="s">
        <v>17</v>
      </c>
      <c r="S1625" s="3" t="s">
        <v>1065</v>
      </c>
      <c r="T1625" s="3" t="s">
        <v>50</v>
      </c>
      <c r="U1625" s="3" t="s">
        <v>237</v>
      </c>
      <c r="V1625" s="3" t="s">
        <v>54</v>
      </c>
      <c r="W1625" s="3" t="s">
        <v>107</v>
      </c>
      <c r="X1625" s="3" t="s">
        <v>813</v>
      </c>
      <c r="Y1625" s="3" t="s">
        <v>88</v>
      </c>
      <c r="Z1625" s="3" t="s">
        <v>2596</v>
      </c>
      <c r="AA1625" s="3" t="s">
        <v>401</v>
      </c>
      <c r="AB1625" s="3" t="s">
        <v>1370</v>
      </c>
      <c r="AC1625" s="3" t="s">
        <v>59</v>
      </c>
      <c r="AD1625" s="3" t="s">
        <v>3613</v>
      </c>
      <c r="AE1625" s="3" t="s">
        <v>1538</v>
      </c>
      <c r="AF1625" s="3" t="s">
        <v>395</v>
      </c>
      <c r="AG1625" s="3" t="s">
        <v>5075</v>
      </c>
      <c r="AH1625" s="3" t="s">
        <v>5076</v>
      </c>
      <c r="AI1625" s="3" t="s">
        <v>1385</v>
      </c>
      <c r="AJ1625" s="3" t="s">
        <v>1604</v>
      </c>
      <c r="AK1625" s="3"/>
      <c r="AL1625" s="3"/>
      <c r="AM1625" s="3"/>
      <c r="AN1625" s="3"/>
      <c r="AO1625" s="3" t="s">
        <v>5077</v>
      </c>
      <c r="AP1625" s="3" t="s">
        <v>38</v>
      </c>
      <c r="AQ1625" s="3"/>
      <c r="AR1625" s="3"/>
      <c r="AS1625" s="3"/>
      <c r="AT1625" s="3"/>
      <c r="AU1625" s="3"/>
      <c r="AV1625" s="3"/>
      <c r="AW1625" s="3"/>
      <c r="AX1625" s="3"/>
      <c r="AY1625" s="4"/>
    </row>
    <row r="1626" spans="1:51" x14ac:dyDescent="0.25">
      <c r="A1626" s="2" t="s">
        <v>600</v>
      </c>
      <c r="B1626" s="11" t="s">
        <v>4537</v>
      </c>
      <c r="C1626" s="3">
        <v>2</v>
      </c>
      <c r="D1626" s="3" t="s">
        <v>290</v>
      </c>
      <c r="E1626" s="3" t="s">
        <v>492</v>
      </c>
      <c r="F1626" s="3" t="s">
        <v>338</v>
      </c>
      <c r="G1626" s="3"/>
      <c r="H1626" s="3" t="s">
        <v>38</v>
      </c>
      <c r="I1626" s="3" t="s">
        <v>53</v>
      </c>
      <c r="J1626" s="3" t="s">
        <v>4291</v>
      </c>
      <c r="K1626" s="3" t="s">
        <v>1941</v>
      </c>
      <c r="L1626" s="3" t="s">
        <v>396</v>
      </c>
      <c r="M1626" s="3" t="s">
        <v>314</v>
      </c>
      <c r="N1626" s="3" t="s">
        <v>4903</v>
      </c>
      <c r="O1626" s="3" t="s">
        <v>1429</v>
      </c>
      <c r="P1626" s="3"/>
      <c r="Q1626" s="3" t="s">
        <v>354</v>
      </c>
      <c r="R1626" s="3" t="s">
        <v>51</v>
      </c>
      <c r="S1626" s="3" t="s">
        <v>673</v>
      </c>
      <c r="T1626" s="3" t="s">
        <v>508</v>
      </c>
      <c r="U1626" s="3" t="s">
        <v>20</v>
      </c>
      <c r="V1626" s="3" t="s">
        <v>82</v>
      </c>
      <c r="W1626" s="3" t="s">
        <v>940</v>
      </c>
      <c r="X1626" s="3" t="s">
        <v>1704</v>
      </c>
      <c r="Y1626" s="3" t="s">
        <v>2634</v>
      </c>
      <c r="Z1626" s="3" t="s">
        <v>1414</v>
      </c>
      <c r="AA1626" s="3" t="s">
        <v>109</v>
      </c>
      <c r="AB1626" s="3" t="s">
        <v>1453</v>
      </c>
      <c r="AC1626" s="3" t="s">
        <v>1382</v>
      </c>
      <c r="AD1626" s="3" t="s">
        <v>5078</v>
      </c>
      <c r="AE1626" s="3" t="s">
        <v>3681</v>
      </c>
      <c r="AF1626" s="3" t="s">
        <v>220</v>
      </c>
      <c r="AG1626" s="3" t="s">
        <v>5079</v>
      </c>
      <c r="AH1626" s="3" t="s">
        <v>4166</v>
      </c>
      <c r="AI1626" s="3" t="s">
        <v>284</v>
      </c>
      <c r="AJ1626" s="3" t="s">
        <v>5080</v>
      </c>
      <c r="AK1626" s="3"/>
      <c r="AL1626" s="3"/>
      <c r="AM1626" s="3"/>
      <c r="AN1626" s="3"/>
      <c r="AO1626" s="3" t="s">
        <v>5081</v>
      </c>
      <c r="AP1626" s="3" t="s">
        <v>38</v>
      </c>
      <c r="AQ1626" s="3"/>
      <c r="AR1626" s="3"/>
      <c r="AS1626" s="3"/>
      <c r="AT1626" s="3"/>
      <c r="AU1626" s="3"/>
      <c r="AV1626" s="3"/>
      <c r="AW1626" s="3"/>
      <c r="AX1626" s="3"/>
      <c r="AY1626" s="4"/>
    </row>
    <row r="1627" spans="1:51" x14ac:dyDescent="0.25">
      <c r="A1627" s="2" t="s">
        <v>600</v>
      </c>
      <c r="B1627" s="11" t="s">
        <v>4537</v>
      </c>
      <c r="C1627" s="3">
        <v>3</v>
      </c>
      <c r="D1627" s="3" t="s">
        <v>302</v>
      </c>
      <c r="E1627" s="3" t="s">
        <v>338</v>
      </c>
      <c r="F1627" s="3" t="s">
        <v>1000</v>
      </c>
      <c r="G1627" s="3"/>
      <c r="H1627" s="3" t="s">
        <v>278</v>
      </c>
      <c r="I1627" s="3" t="s">
        <v>287</v>
      </c>
      <c r="J1627" s="3" t="s">
        <v>88</v>
      </c>
      <c r="K1627" s="3" t="s">
        <v>791</v>
      </c>
      <c r="L1627" s="3" t="s">
        <v>478</v>
      </c>
      <c r="M1627" s="3" t="s">
        <v>613</v>
      </c>
      <c r="N1627" s="3" t="s">
        <v>4241</v>
      </c>
      <c r="O1627" s="3" t="s">
        <v>4384</v>
      </c>
      <c r="P1627" s="3"/>
      <c r="Q1627" s="3" t="s">
        <v>6</v>
      </c>
      <c r="R1627" s="3" t="s">
        <v>669</v>
      </c>
      <c r="S1627" s="3" t="s">
        <v>371</v>
      </c>
      <c r="T1627" s="3" t="s">
        <v>1288</v>
      </c>
      <c r="U1627" s="3" t="s">
        <v>8</v>
      </c>
      <c r="V1627" s="3" t="s">
        <v>940</v>
      </c>
      <c r="W1627" s="3" t="s">
        <v>102</v>
      </c>
      <c r="X1627" s="3" t="s">
        <v>1392</v>
      </c>
      <c r="Y1627" s="3" t="s">
        <v>4802</v>
      </c>
      <c r="Z1627" s="3" t="s">
        <v>3894</v>
      </c>
      <c r="AA1627" s="3" t="s">
        <v>184</v>
      </c>
      <c r="AB1627" s="3" t="s">
        <v>1453</v>
      </c>
      <c r="AC1627" s="3" t="s">
        <v>4094</v>
      </c>
      <c r="AD1627" s="3" t="s">
        <v>501</v>
      </c>
      <c r="AE1627" s="3" t="s">
        <v>5082</v>
      </c>
      <c r="AF1627" s="3" t="s">
        <v>273</v>
      </c>
      <c r="AG1627" s="3" t="s">
        <v>5083</v>
      </c>
      <c r="AH1627" s="3" t="s">
        <v>3444</v>
      </c>
      <c r="AI1627" s="3" t="s">
        <v>228</v>
      </c>
      <c r="AJ1627" s="3" t="s">
        <v>1575</v>
      </c>
      <c r="AK1627" s="3"/>
      <c r="AL1627" s="3"/>
      <c r="AM1627" s="3"/>
      <c r="AN1627" s="3"/>
      <c r="AO1627" s="3" t="s">
        <v>5084</v>
      </c>
      <c r="AP1627" s="3" t="s">
        <v>38</v>
      </c>
      <c r="AQ1627" s="3"/>
      <c r="AR1627" s="3"/>
      <c r="AS1627" s="3"/>
      <c r="AT1627" s="3"/>
      <c r="AU1627" s="3"/>
      <c r="AV1627" s="3"/>
      <c r="AW1627" s="3"/>
      <c r="AX1627" s="3"/>
      <c r="AY1627" s="4"/>
    </row>
    <row r="1628" spans="1:51" x14ac:dyDescent="0.25">
      <c r="A1628" s="2" t="s">
        <v>600</v>
      </c>
      <c r="B1628" s="11" t="s">
        <v>4537</v>
      </c>
      <c r="C1628" s="3">
        <v>4</v>
      </c>
      <c r="D1628" s="3" t="s">
        <v>477</v>
      </c>
      <c r="E1628" s="3" t="s">
        <v>1000</v>
      </c>
      <c r="F1628" s="3" t="s">
        <v>828</v>
      </c>
      <c r="G1628" s="3"/>
      <c r="H1628" s="3" t="s">
        <v>38</v>
      </c>
      <c r="I1628" s="3" t="s">
        <v>454</v>
      </c>
      <c r="J1628" s="3" t="s">
        <v>382</v>
      </c>
      <c r="K1628" s="3" t="s">
        <v>2160</v>
      </c>
      <c r="L1628" s="3" t="s">
        <v>5085</v>
      </c>
      <c r="M1628" s="3" t="s">
        <v>1965</v>
      </c>
      <c r="N1628" s="3" t="s">
        <v>3798</v>
      </c>
      <c r="O1628" s="3" t="s">
        <v>520</v>
      </c>
      <c r="P1628" s="3"/>
      <c r="Q1628" s="3" t="s">
        <v>283</v>
      </c>
      <c r="R1628" s="3" t="s">
        <v>673</v>
      </c>
      <c r="S1628" s="3" t="s">
        <v>475</v>
      </c>
      <c r="T1628" s="3" t="s">
        <v>527</v>
      </c>
      <c r="U1628" s="3" t="s">
        <v>20</v>
      </c>
      <c r="V1628" s="3" t="s">
        <v>237</v>
      </c>
      <c r="W1628" s="3" t="s">
        <v>1012</v>
      </c>
      <c r="X1628" s="3" t="s">
        <v>438</v>
      </c>
      <c r="Y1628" s="3" t="s">
        <v>4863</v>
      </c>
      <c r="Z1628" s="3" t="s">
        <v>831</v>
      </c>
      <c r="AA1628" s="3" t="s">
        <v>772</v>
      </c>
      <c r="AB1628" s="3" t="s">
        <v>1453</v>
      </c>
      <c r="AC1628" s="3" t="s">
        <v>3606</v>
      </c>
      <c r="AD1628" s="3" t="s">
        <v>1762</v>
      </c>
      <c r="AE1628" s="3" t="s">
        <v>5086</v>
      </c>
      <c r="AF1628" s="3" t="s">
        <v>92</v>
      </c>
      <c r="AG1628" s="3" t="s">
        <v>5087</v>
      </c>
      <c r="AH1628" s="3" t="s">
        <v>4184</v>
      </c>
      <c r="AI1628" s="3" t="s">
        <v>229</v>
      </c>
      <c r="AJ1628" s="3" t="s">
        <v>886</v>
      </c>
      <c r="AK1628" s="3"/>
      <c r="AL1628" s="3"/>
      <c r="AM1628" s="3"/>
      <c r="AN1628" s="3"/>
      <c r="AO1628" s="3" t="s">
        <v>4407</v>
      </c>
      <c r="AP1628" s="3" t="s">
        <v>38</v>
      </c>
      <c r="AQ1628" s="3"/>
      <c r="AR1628" s="3"/>
      <c r="AS1628" s="3"/>
      <c r="AT1628" s="3"/>
      <c r="AU1628" s="3"/>
      <c r="AV1628" s="3"/>
      <c r="AW1628" s="3"/>
      <c r="AX1628" s="3"/>
      <c r="AY1628" s="4"/>
    </row>
    <row r="1629" spans="1:51" x14ac:dyDescent="0.25">
      <c r="A1629" s="2" t="s">
        <v>600</v>
      </c>
      <c r="B1629" s="11" t="s">
        <v>4537</v>
      </c>
      <c r="C1629" s="3">
        <v>5</v>
      </c>
      <c r="D1629" s="3" t="s">
        <v>763</v>
      </c>
      <c r="E1629" s="3" t="s">
        <v>828</v>
      </c>
      <c r="F1629" s="3" t="s">
        <v>117</v>
      </c>
      <c r="G1629" s="3"/>
      <c r="H1629" s="3" t="s">
        <v>184</v>
      </c>
      <c r="I1629" s="3" t="s">
        <v>387</v>
      </c>
      <c r="J1629" s="3" t="s">
        <v>570</v>
      </c>
      <c r="K1629" s="3" t="s">
        <v>2528</v>
      </c>
      <c r="L1629" s="3" t="s">
        <v>441</v>
      </c>
      <c r="M1629" s="3" t="s">
        <v>2185</v>
      </c>
      <c r="N1629" s="3" t="s">
        <v>5088</v>
      </c>
      <c r="O1629" s="3" t="s">
        <v>1429</v>
      </c>
      <c r="P1629" s="3"/>
      <c r="Q1629" s="3" t="s">
        <v>354</v>
      </c>
      <c r="R1629" s="3" t="s">
        <v>730</v>
      </c>
      <c r="S1629" s="3" t="s">
        <v>1288</v>
      </c>
      <c r="T1629" s="3" t="s">
        <v>359</v>
      </c>
      <c r="U1629" s="3" t="s">
        <v>102</v>
      </c>
      <c r="V1629" s="3" t="s">
        <v>107</v>
      </c>
      <c r="W1629" s="3" t="s">
        <v>105</v>
      </c>
      <c r="X1629" s="3" t="s">
        <v>292</v>
      </c>
      <c r="Y1629" s="3" t="s">
        <v>4010</v>
      </c>
      <c r="Z1629" s="3" t="s">
        <v>3175</v>
      </c>
      <c r="AA1629" s="3" t="s">
        <v>379</v>
      </c>
      <c r="AB1629" s="3" t="s">
        <v>1290</v>
      </c>
      <c r="AC1629" s="3" t="s">
        <v>4193</v>
      </c>
      <c r="AD1629" s="3" t="s">
        <v>2603</v>
      </c>
      <c r="AE1629" s="3" t="s">
        <v>1560</v>
      </c>
      <c r="AF1629" s="3" t="s">
        <v>256</v>
      </c>
      <c r="AG1629" s="3" t="s">
        <v>5089</v>
      </c>
      <c r="AH1629" s="3" t="s">
        <v>2936</v>
      </c>
      <c r="AI1629" s="3" t="s">
        <v>1324</v>
      </c>
      <c r="AJ1629" s="3" t="s">
        <v>5090</v>
      </c>
      <c r="AK1629" s="3"/>
      <c r="AL1629" s="3"/>
      <c r="AM1629" s="3"/>
      <c r="AN1629" s="3"/>
      <c r="AO1629" s="3" t="s">
        <v>5091</v>
      </c>
      <c r="AP1629" s="3" t="s">
        <v>38</v>
      </c>
      <c r="AQ1629" s="3"/>
      <c r="AR1629" s="3"/>
      <c r="AS1629" s="3"/>
      <c r="AT1629" s="3"/>
      <c r="AU1629" s="3"/>
      <c r="AV1629" s="3"/>
      <c r="AW1629" s="3"/>
      <c r="AX1629" s="3"/>
      <c r="AY1629" s="4"/>
    </row>
    <row r="1630" spans="1:51" x14ac:dyDescent="0.25">
      <c r="A1630" s="2" t="s">
        <v>600</v>
      </c>
      <c r="B1630" s="11" t="s">
        <v>4537</v>
      </c>
      <c r="C1630" s="3">
        <v>6</v>
      </c>
      <c r="D1630" s="3" t="s">
        <v>1003</v>
      </c>
      <c r="E1630" s="3" t="s">
        <v>117</v>
      </c>
      <c r="F1630" s="3"/>
      <c r="G1630" s="3"/>
      <c r="H1630" s="3" t="s">
        <v>3125</v>
      </c>
      <c r="I1630" s="3" t="s">
        <v>788</v>
      </c>
      <c r="J1630" s="3" t="s">
        <v>382</v>
      </c>
      <c r="K1630" s="3" t="s">
        <v>603</v>
      </c>
      <c r="L1630" s="3" t="s">
        <v>485</v>
      </c>
      <c r="M1630" s="3" t="s">
        <v>2514</v>
      </c>
      <c r="N1630" s="3" t="s">
        <v>5092</v>
      </c>
      <c r="O1630" s="3" t="s">
        <v>2115</v>
      </c>
      <c r="P1630" s="3"/>
      <c r="Q1630" s="3" t="s">
        <v>225</v>
      </c>
      <c r="R1630" s="3" t="s">
        <v>975</v>
      </c>
      <c r="S1630" s="3" t="s">
        <v>578</v>
      </c>
      <c r="T1630" s="3" t="s">
        <v>530</v>
      </c>
      <c r="U1630" s="3" t="s">
        <v>730</v>
      </c>
      <c r="V1630" s="3" t="s">
        <v>50</v>
      </c>
      <c r="W1630" s="3" t="s">
        <v>1228</v>
      </c>
      <c r="X1630" s="3" t="s">
        <v>509</v>
      </c>
      <c r="Y1630" s="3" t="s">
        <v>210</v>
      </c>
      <c r="Z1630" s="3" t="s">
        <v>609</v>
      </c>
      <c r="AA1630" s="3" t="s">
        <v>26</v>
      </c>
      <c r="AB1630" s="3" t="s">
        <v>1290</v>
      </c>
      <c r="AC1630" s="3" t="s">
        <v>1789</v>
      </c>
      <c r="AD1630" s="3" t="s">
        <v>4405</v>
      </c>
      <c r="AE1630" s="3" t="s">
        <v>5093</v>
      </c>
      <c r="AF1630" s="3" t="s">
        <v>287</v>
      </c>
      <c r="AG1630" s="3" t="s">
        <v>5094</v>
      </c>
      <c r="AH1630" s="3" t="s">
        <v>3424</v>
      </c>
      <c r="AI1630" s="3" t="s">
        <v>1138</v>
      </c>
      <c r="AJ1630" s="3" t="s">
        <v>886</v>
      </c>
      <c r="AK1630" s="3"/>
      <c r="AL1630" s="3"/>
      <c r="AM1630" s="3"/>
      <c r="AN1630" s="3"/>
      <c r="AO1630" s="3" t="s">
        <v>5095</v>
      </c>
      <c r="AP1630" s="3" t="s">
        <v>38</v>
      </c>
      <c r="AQ1630" s="3"/>
      <c r="AR1630" s="3"/>
      <c r="AS1630" s="3"/>
      <c r="AT1630" s="3"/>
      <c r="AU1630" s="3"/>
      <c r="AV1630" s="3"/>
      <c r="AW1630" s="3"/>
      <c r="AX1630" s="3"/>
      <c r="AY1630" s="4"/>
    </row>
    <row r="1631" spans="1:51" x14ac:dyDescent="0.25">
      <c r="A1631" s="2" t="s">
        <v>3173</v>
      </c>
      <c r="B1631" s="11" t="s">
        <v>4537</v>
      </c>
      <c r="C1631" s="3">
        <v>1</v>
      </c>
      <c r="D1631" s="3" t="s">
        <v>660</v>
      </c>
      <c r="E1631" s="3" t="s">
        <v>4</v>
      </c>
      <c r="F1631" s="3" t="s">
        <v>810</v>
      </c>
      <c r="G1631" s="3"/>
      <c r="H1631" s="3" t="s">
        <v>38</v>
      </c>
      <c r="I1631" s="3" t="s">
        <v>184</v>
      </c>
      <c r="J1631" s="3" t="s">
        <v>5096</v>
      </c>
      <c r="K1631" s="3" t="s">
        <v>5097</v>
      </c>
      <c r="L1631" s="3" t="s">
        <v>1643</v>
      </c>
      <c r="M1631" s="3" t="s">
        <v>4606</v>
      </c>
      <c r="N1631" s="3" t="s">
        <v>2575</v>
      </c>
      <c r="O1631" s="3" t="s">
        <v>2115</v>
      </c>
      <c r="P1631" s="3"/>
      <c r="Q1631" s="3" t="s">
        <v>148</v>
      </c>
      <c r="R1631" s="3" t="s">
        <v>106</v>
      </c>
      <c r="S1631" s="3" t="s">
        <v>17</v>
      </c>
      <c r="T1631" s="3" t="s">
        <v>670</v>
      </c>
      <c r="U1631" s="3" t="s">
        <v>862</v>
      </c>
      <c r="V1631" s="3" t="s">
        <v>1027</v>
      </c>
      <c r="W1631" s="3" t="s">
        <v>54</v>
      </c>
      <c r="X1631" s="3" t="s">
        <v>5098</v>
      </c>
      <c r="Y1631" s="3" t="s">
        <v>5099</v>
      </c>
      <c r="Z1631" s="3" t="s">
        <v>557</v>
      </c>
      <c r="AA1631" s="3" t="s">
        <v>271</v>
      </c>
      <c r="AB1631" s="3" t="s">
        <v>1329</v>
      </c>
      <c r="AC1631" s="3" t="s">
        <v>3470</v>
      </c>
      <c r="AD1631" s="3" t="s">
        <v>3104</v>
      </c>
      <c r="AE1631" s="3" t="s">
        <v>2478</v>
      </c>
      <c r="AF1631" s="3" t="s">
        <v>59</v>
      </c>
      <c r="AG1631" s="3" t="s">
        <v>5100</v>
      </c>
      <c r="AH1631" s="3" t="s">
        <v>3386</v>
      </c>
      <c r="AI1631" s="3" t="s">
        <v>19</v>
      </c>
      <c r="AJ1631" s="3" t="s">
        <v>3681</v>
      </c>
      <c r="AK1631" s="3"/>
      <c r="AL1631" s="3"/>
      <c r="AM1631" s="3"/>
      <c r="AN1631" s="3"/>
      <c r="AO1631" s="3" t="s">
        <v>5101</v>
      </c>
      <c r="AP1631" s="3" t="s">
        <v>38</v>
      </c>
      <c r="AQ1631" s="3"/>
      <c r="AR1631" s="3"/>
      <c r="AS1631" s="3"/>
      <c r="AT1631" s="3"/>
      <c r="AU1631" s="3"/>
      <c r="AV1631" s="3"/>
      <c r="AW1631" s="3"/>
      <c r="AX1631" s="3"/>
      <c r="AY1631" s="4"/>
    </row>
    <row r="1632" spans="1:51" x14ac:dyDescent="0.25">
      <c r="A1632" s="2" t="s">
        <v>3173</v>
      </c>
      <c r="B1632" s="11" t="s">
        <v>4537</v>
      </c>
      <c r="C1632" s="3">
        <v>2</v>
      </c>
      <c r="D1632" s="3" t="s">
        <v>684</v>
      </c>
      <c r="E1632" s="3" t="s">
        <v>810</v>
      </c>
      <c r="F1632" s="3" t="s">
        <v>658</v>
      </c>
      <c r="G1632" s="3"/>
      <c r="H1632" s="3" t="s">
        <v>58</v>
      </c>
      <c r="I1632" s="3" t="s">
        <v>1899</v>
      </c>
      <c r="J1632" s="3" t="s">
        <v>5102</v>
      </c>
      <c r="K1632" s="3" t="s">
        <v>5103</v>
      </c>
      <c r="L1632" s="3" t="s">
        <v>2816</v>
      </c>
      <c r="M1632" s="3" t="s">
        <v>605</v>
      </c>
      <c r="N1632" s="3" t="s">
        <v>5104</v>
      </c>
      <c r="O1632" s="3" t="s">
        <v>479</v>
      </c>
      <c r="P1632" s="3"/>
      <c r="Q1632" s="3" t="s">
        <v>506</v>
      </c>
      <c r="R1632" s="3" t="s">
        <v>8</v>
      </c>
      <c r="S1632" s="3" t="s">
        <v>1012</v>
      </c>
      <c r="T1632" s="3" t="s">
        <v>1065</v>
      </c>
      <c r="U1632" s="3" t="s">
        <v>1269</v>
      </c>
      <c r="V1632" s="3" t="s">
        <v>334</v>
      </c>
      <c r="W1632" s="3" t="s">
        <v>53</v>
      </c>
      <c r="X1632" s="3" t="s">
        <v>5105</v>
      </c>
      <c r="Y1632" s="3" t="s">
        <v>4179</v>
      </c>
      <c r="Z1632" s="3" t="s">
        <v>3143</v>
      </c>
      <c r="AA1632" s="3" t="s">
        <v>713</v>
      </c>
      <c r="AB1632" s="3" t="s">
        <v>1361</v>
      </c>
      <c r="AC1632" s="3" t="s">
        <v>4166</v>
      </c>
      <c r="AD1632" s="3" t="s">
        <v>1124</v>
      </c>
      <c r="AE1632" s="3" t="s">
        <v>2895</v>
      </c>
      <c r="AF1632" s="3" t="s">
        <v>993</v>
      </c>
      <c r="AG1632" s="3" t="s">
        <v>5106</v>
      </c>
      <c r="AH1632" s="3" t="s">
        <v>2919</v>
      </c>
      <c r="AI1632" s="3" t="s">
        <v>348</v>
      </c>
      <c r="AJ1632" s="3" t="s">
        <v>1597</v>
      </c>
      <c r="AK1632" s="3"/>
      <c r="AL1632" s="3"/>
      <c r="AM1632" s="3"/>
      <c r="AN1632" s="3"/>
      <c r="AO1632" s="3" t="s">
        <v>5107</v>
      </c>
      <c r="AP1632" s="3" t="s">
        <v>38</v>
      </c>
      <c r="AQ1632" s="3"/>
      <c r="AR1632" s="3"/>
      <c r="AS1632" s="3"/>
      <c r="AT1632" s="3"/>
      <c r="AU1632" s="3"/>
      <c r="AV1632" s="3"/>
      <c r="AW1632" s="3"/>
      <c r="AX1632" s="3"/>
      <c r="AY1632" s="4"/>
    </row>
    <row r="1633" spans="1:51" x14ac:dyDescent="0.25">
      <c r="A1633" s="2" t="s">
        <v>3173</v>
      </c>
      <c r="B1633" s="11" t="s">
        <v>4537</v>
      </c>
      <c r="C1633" s="3">
        <v>3</v>
      </c>
      <c r="D1633" s="3" t="s">
        <v>339</v>
      </c>
      <c r="E1633" s="3" t="s">
        <v>658</v>
      </c>
      <c r="F1633" s="3" t="s">
        <v>781</v>
      </c>
      <c r="G1633" s="3"/>
      <c r="H1633" s="3" t="s">
        <v>798</v>
      </c>
      <c r="I1633" s="3" t="s">
        <v>92</v>
      </c>
      <c r="J1633" s="3" t="s">
        <v>741</v>
      </c>
      <c r="K1633" s="3" t="s">
        <v>5108</v>
      </c>
      <c r="L1633" s="3" t="s">
        <v>1418</v>
      </c>
      <c r="M1633" s="3" t="s">
        <v>5109</v>
      </c>
      <c r="N1633" s="3" t="s">
        <v>2641</v>
      </c>
      <c r="O1633" s="3" t="s">
        <v>520</v>
      </c>
      <c r="P1633" s="3"/>
      <c r="Q1633" s="3" t="s">
        <v>506</v>
      </c>
      <c r="R1633" s="3" t="s">
        <v>54</v>
      </c>
      <c r="S1633" s="3" t="s">
        <v>107</v>
      </c>
      <c r="T1633" s="3" t="s">
        <v>1065</v>
      </c>
      <c r="U1633" s="3" t="s">
        <v>974</v>
      </c>
      <c r="V1633" s="3" t="s">
        <v>348</v>
      </c>
      <c r="W1633" s="3" t="s">
        <v>21</v>
      </c>
      <c r="X1633" s="3" t="s">
        <v>5087</v>
      </c>
      <c r="Y1633" s="3" t="s">
        <v>3424</v>
      </c>
      <c r="Z1633" s="3" t="s">
        <v>350</v>
      </c>
      <c r="AA1633" s="3" t="s">
        <v>271</v>
      </c>
      <c r="AB1633" s="3" t="s">
        <v>1361</v>
      </c>
      <c r="AC1633" s="3" t="s">
        <v>243</v>
      </c>
      <c r="AD1633" s="3" t="s">
        <v>320</v>
      </c>
      <c r="AE1633" s="3" t="s">
        <v>518</v>
      </c>
      <c r="AF1633" s="3" t="s">
        <v>329</v>
      </c>
      <c r="AG1633" s="3" t="s">
        <v>5110</v>
      </c>
      <c r="AH1633" s="3" t="s">
        <v>3250</v>
      </c>
      <c r="AI1633" s="3" t="s">
        <v>348</v>
      </c>
      <c r="AJ1633" s="3" t="s">
        <v>3657</v>
      </c>
      <c r="AK1633" s="3"/>
      <c r="AL1633" s="3"/>
      <c r="AM1633" s="3"/>
      <c r="AN1633" s="3"/>
      <c r="AO1633" s="3" t="s">
        <v>5111</v>
      </c>
      <c r="AP1633" s="3" t="s">
        <v>38</v>
      </c>
      <c r="AQ1633" s="3"/>
      <c r="AR1633" s="3"/>
      <c r="AS1633" s="3"/>
      <c r="AT1633" s="3"/>
      <c r="AU1633" s="3"/>
      <c r="AV1633" s="3"/>
      <c r="AW1633" s="3"/>
      <c r="AX1633" s="3"/>
      <c r="AY1633" s="4"/>
    </row>
    <row r="1634" spans="1:51" x14ac:dyDescent="0.25">
      <c r="A1634" s="2" t="s">
        <v>3173</v>
      </c>
      <c r="B1634" s="11" t="s">
        <v>4537</v>
      </c>
      <c r="C1634" s="3">
        <v>4</v>
      </c>
      <c r="D1634" s="3" t="s">
        <v>199</v>
      </c>
      <c r="E1634" s="3" t="s">
        <v>781</v>
      </c>
      <c r="F1634" s="3" t="s">
        <v>68</v>
      </c>
      <c r="G1634" s="3"/>
      <c r="H1634" s="3" t="s">
        <v>887</v>
      </c>
      <c r="I1634" s="3" t="s">
        <v>1116</v>
      </c>
      <c r="J1634" s="3" t="s">
        <v>4796</v>
      </c>
      <c r="K1634" s="3" t="s">
        <v>655</v>
      </c>
      <c r="L1634" s="3" t="s">
        <v>3584</v>
      </c>
      <c r="M1634" s="3" t="s">
        <v>5112</v>
      </c>
      <c r="N1634" s="3" t="s">
        <v>2278</v>
      </c>
      <c r="O1634" s="3" t="s">
        <v>1333</v>
      </c>
      <c r="P1634" s="3"/>
      <c r="Q1634" s="3" t="s">
        <v>506</v>
      </c>
      <c r="R1634" s="3" t="s">
        <v>80</v>
      </c>
      <c r="S1634" s="3" t="s">
        <v>107</v>
      </c>
      <c r="T1634" s="3" t="s">
        <v>1065</v>
      </c>
      <c r="U1634" s="3" t="s">
        <v>1269</v>
      </c>
      <c r="V1634" s="3" t="s">
        <v>1106</v>
      </c>
      <c r="W1634" s="3" t="s">
        <v>53</v>
      </c>
      <c r="X1634" s="3" t="s">
        <v>3380</v>
      </c>
      <c r="Y1634" s="3" t="s">
        <v>1014</v>
      </c>
      <c r="Z1634" s="3" t="s">
        <v>3833</v>
      </c>
      <c r="AA1634" s="3" t="s">
        <v>406</v>
      </c>
      <c r="AB1634" s="3" t="s">
        <v>4</v>
      </c>
      <c r="AC1634" s="3" t="s">
        <v>165</v>
      </c>
      <c r="AD1634" s="3" t="s">
        <v>1288</v>
      </c>
      <c r="AE1634" s="3" t="s">
        <v>31</v>
      </c>
      <c r="AF1634" s="3" t="s">
        <v>791</v>
      </c>
      <c r="AG1634" s="3" t="s">
        <v>5113</v>
      </c>
      <c r="AH1634" s="3" t="s">
        <v>4188</v>
      </c>
      <c r="AI1634" s="3" t="s">
        <v>254</v>
      </c>
      <c r="AJ1634" s="3" t="s">
        <v>1374</v>
      </c>
      <c r="AK1634" s="3"/>
      <c r="AL1634" s="3"/>
      <c r="AM1634" s="3"/>
      <c r="AN1634" s="3"/>
      <c r="AO1634" s="3" t="s">
        <v>5114</v>
      </c>
      <c r="AP1634" s="3" t="s">
        <v>38</v>
      </c>
      <c r="AQ1634" s="3"/>
      <c r="AR1634" s="3"/>
      <c r="AS1634" s="3"/>
      <c r="AT1634" s="3"/>
      <c r="AU1634" s="3"/>
      <c r="AV1634" s="3"/>
      <c r="AW1634" s="3"/>
      <c r="AX1634" s="3"/>
      <c r="AY1634" s="4"/>
    </row>
    <row r="1635" spans="1:51" x14ac:dyDescent="0.25">
      <c r="A1635" s="2" t="s">
        <v>3173</v>
      </c>
      <c r="B1635" s="11" t="s">
        <v>4537</v>
      </c>
      <c r="C1635" s="3">
        <v>5</v>
      </c>
      <c r="D1635" s="3" t="s">
        <v>95</v>
      </c>
      <c r="E1635" s="3" t="s">
        <v>68</v>
      </c>
      <c r="F1635" s="3" t="s">
        <v>3268</v>
      </c>
      <c r="G1635" s="3"/>
      <c r="H1635" s="3" t="s">
        <v>86</v>
      </c>
      <c r="I1635" s="3" t="s">
        <v>2649</v>
      </c>
      <c r="J1635" s="3" t="s">
        <v>1414</v>
      </c>
      <c r="K1635" s="3" t="s">
        <v>5115</v>
      </c>
      <c r="L1635" s="3" t="s">
        <v>1940</v>
      </c>
      <c r="M1635" s="3" t="s">
        <v>5116</v>
      </c>
      <c r="N1635" s="3" t="s">
        <v>5117</v>
      </c>
      <c r="O1635" s="3" t="s">
        <v>520</v>
      </c>
      <c r="P1635" s="3"/>
      <c r="Q1635" s="3" t="s">
        <v>225</v>
      </c>
      <c r="R1635" s="3" t="s">
        <v>8</v>
      </c>
      <c r="S1635" s="3" t="s">
        <v>102</v>
      </c>
      <c r="T1635" s="3" t="s">
        <v>1065</v>
      </c>
      <c r="U1635" s="3" t="s">
        <v>1105</v>
      </c>
      <c r="V1635" s="3" t="s">
        <v>76</v>
      </c>
      <c r="W1635" s="3" t="s">
        <v>53</v>
      </c>
      <c r="X1635" s="3" t="s">
        <v>5118</v>
      </c>
      <c r="Y1635" s="3" t="s">
        <v>2593</v>
      </c>
      <c r="Z1635" s="3" t="s">
        <v>3833</v>
      </c>
      <c r="AA1635" s="3" t="s">
        <v>727</v>
      </c>
      <c r="AB1635" s="3" t="s">
        <v>4</v>
      </c>
      <c r="AC1635" s="3" t="s">
        <v>108</v>
      </c>
      <c r="AD1635" s="3" t="s">
        <v>5119</v>
      </c>
      <c r="AE1635" s="3" t="s">
        <v>1133</v>
      </c>
      <c r="AF1635" s="3" t="s">
        <v>424</v>
      </c>
      <c r="AG1635" s="3" t="s">
        <v>5120</v>
      </c>
      <c r="AH1635" s="3" t="s">
        <v>3060</v>
      </c>
      <c r="AI1635" s="3" t="s">
        <v>14</v>
      </c>
      <c r="AJ1635" s="3" t="s">
        <v>1366</v>
      </c>
      <c r="AK1635" s="3"/>
      <c r="AL1635" s="3"/>
      <c r="AM1635" s="3"/>
      <c r="AN1635" s="3"/>
      <c r="AO1635" s="3" t="s">
        <v>5121</v>
      </c>
      <c r="AP1635" s="3" t="s">
        <v>38</v>
      </c>
      <c r="AQ1635" s="3"/>
      <c r="AR1635" s="3"/>
      <c r="AS1635" s="3"/>
      <c r="AT1635" s="3"/>
      <c r="AU1635" s="3"/>
      <c r="AV1635" s="3"/>
      <c r="AW1635" s="3"/>
      <c r="AX1635" s="3"/>
      <c r="AY1635" s="4"/>
    </row>
    <row r="1636" spans="1:51" x14ac:dyDescent="0.25">
      <c r="A1636" s="2" t="s">
        <v>3173</v>
      </c>
      <c r="B1636" s="11" t="s">
        <v>4537</v>
      </c>
      <c r="C1636" s="3">
        <v>6</v>
      </c>
      <c r="D1636" s="3" t="s">
        <v>4652</v>
      </c>
      <c r="E1636" s="3" t="s">
        <v>3268</v>
      </c>
      <c r="F1636" s="3" t="s">
        <v>94</v>
      </c>
      <c r="G1636" s="3"/>
      <c r="H1636" s="3" t="s">
        <v>587</v>
      </c>
      <c r="I1636" s="3" t="s">
        <v>1041</v>
      </c>
      <c r="J1636" s="3" t="s">
        <v>5122</v>
      </c>
      <c r="K1636" s="3" t="s">
        <v>3157</v>
      </c>
      <c r="L1636" s="3" t="s">
        <v>202</v>
      </c>
      <c r="M1636" s="3" t="s">
        <v>5123</v>
      </c>
      <c r="N1636" s="3" t="s">
        <v>1731</v>
      </c>
      <c r="O1636" s="3" t="s">
        <v>577</v>
      </c>
      <c r="P1636" s="3"/>
      <c r="Q1636" s="3" t="s">
        <v>79</v>
      </c>
      <c r="R1636" s="3" t="s">
        <v>107</v>
      </c>
      <c r="S1636" s="3" t="s">
        <v>106</v>
      </c>
      <c r="T1636" s="3" t="s">
        <v>693</v>
      </c>
      <c r="U1636" s="3" t="s">
        <v>862</v>
      </c>
      <c r="V1636" s="3" t="s">
        <v>20</v>
      </c>
      <c r="W1636" s="3" t="s">
        <v>82</v>
      </c>
      <c r="X1636" s="3" t="s">
        <v>5050</v>
      </c>
      <c r="Y1636" s="3" t="s">
        <v>4188</v>
      </c>
      <c r="Z1636" s="3" t="s">
        <v>821</v>
      </c>
      <c r="AA1636" s="3" t="s">
        <v>962</v>
      </c>
      <c r="AB1636" s="3" t="s">
        <v>4</v>
      </c>
      <c r="AC1636" s="3" t="s">
        <v>108</v>
      </c>
      <c r="AD1636" s="3" t="s">
        <v>237</v>
      </c>
      <c r="AE1636" s="3" t="s">
        <v>382</v>
      </c>
      <c r="AF1636" s="3" t="s">
        <v>458</v>
      </c>
      <c r="AG1636" s="3" t="s">
        <v>5124</v>
      </c>
      <c r="AH1636" s="3" t="s">
        <v>3218</v>
      </c>
      <c r="AI1636" s="3" t="s">
        <v>14</v>
      </c>
      <c r="AJ1636" s="3" t="s">
        <v>1374</v>
      </c>
      <c r="AK1636" s="3"/>
      <c r="AL1636" s="3"/>
      <c r="AM1636" s="3"/>
      <c r="AN1636" s="3"/>
      <c r="AO1636" s="3" t="s">
        <v>5125</v>
      </c>
      <c r="AP1636" s="3" t="s">
        <v>38</v>
      </c>
      <c r="AQ1636" s="3"/>
      <c r="AR1636" s="3"/>
      <c r="AS1636" s="3"/>
      <c r="AT1636" s="3"/>
      <c r="AU1636" s="3"/>
      <c r="AV1636" s="3"/>
      <c r="AW1636" s="3"/>
      <c r="AX1636" s="3"/>
      <c r="AY1636" s="4"/>
    </row>
    <row r="1637" spans="1:51" x14ac:dyDescent="0.25">
      <c r="A1637" s="2" t="s">
        <v>3173</v>
      </c>
      <c r="B1637" s="11" t="s">
        <v>4537</v>
      </c>
      <c r="C1637" s="3">
        <v>7</v>
      </c>
      <c r="D1637" s="3" t="s">
        <v>5126</v>
      </c>
      <c r="E1637" s="3" t="s">
        <v>94</v>
      </c>
      <c r="F1637" s="3" t="s">
        <v>493</v>
      </c>
      <c r="G1637" s="3"/>
      <c r="H1637" s="3" t="s">
        <v>38</v>
      </c>
      <c r="I1637" s="3" t="s">
        <v>2183</v>
      </c>
      <c r="J1637" s="3" t="s">
        <v>1012</v>
      </c>
      <c r="K1637" s="3" t="s">
        <v>2627</v>
      </c>
      <c r="L1637" s="3" t="s">
        <v>1651</v>
      </c>
      <c r="M1637" s="3" t="s">
        <v>4084</v>
      </c>
      <c r="N1637" s="3" t="s">
        <v>5127</v>
      </c>
      <c r="O1637" s="3" t="s">
        <v>3636</v>
      </c>
      <c r="P1637" s="3"/>
      <c r="Q1637" s="3" t="s">
        <v>297</v>
      </c>
      <c r="R1637" s="3" t="s">
        <v>22</v>
      </c>
      <c r="S1637" s="3" t="s">
        <v>393</v>
      </c>
      <c r="T1637" s="3" t="s">
        <v>693</v>
      </c>
      <c r="U1637" s="3" t="s">
        <v>1269</v>
      </c>
      <c r="V1637" s="3" t="s">
        <v>334</v>
      </c>
      <c r="W1637" s="3" t="s">
        <v>81</v>
      </c>
      <c r="X1637" s="3" t="s">
        <v>3994</v>
      </c>
      <c r="Y1637" s="3" t="s">
        <v>2593</v>
      </c>
      <c r="Z1637" s="3" t="s">
        <v>773</v>
      </c>
      <c r="AA1637" s="3" t="s">
        <v>357</v>
      </c>
      <c r="AB1637" s="3" t="s">
        <v>4</v>
      </c>
      <c r="AC1637" s="3" t="s">
        <v>3656</v>
      </c>
      <c r="AD1637" s="3" t="s">
        <v>593</v>
      </c>
      <c r="AE1637" s="3" t="s">
        <v>215</v>
      </c>
      <c r="AF1637" s="3" t="s">
        <v>87</v>
      </c>
      <c r="AG1637" s="3" t="s">
        <v>5128</v>
      </c>
      <c r="AH1637" s="3" t="s">
        <v>3250</v>
      </c>
      <c r="AI1637" s="3" t="s">
        <v>974</v>
      </c>
      <c r="AJ1637" s="3" t="s">
        <v>2110</v>
      </c>
      <c r="AK1637" s="3"/>
      <c r="AL1637" s="3"/>
      <c r="AM1637" s="3"/>
      <c r="AN1637" s="3"/>
      <c r="AO1637" s="3" t="s">
        <v>5129</v>
      </c>
      <c r="AP1637" s="3" t="s">
        <v>38</v>
      </c>
      <c r="AQ1637" s="3"/>
      <c r="AR1637" s="3"/>
      <c r="AS1637" s="3"/>
      <c r="AT1637" s="3"/>
      <c r="AU1637" s="3"/>
      <c r="AV1637" s="3"/>
      <c r="AW1637" s="3"/>
      <c r="AX1637" s="3"/>
      <c r="AY1637" s="4"/>
    </row>
    <row r="1638" spans="1:51" x14ac:dyDescent="0.25">
      <c r="A1638" s="2" t="s">
        <v>3173</v>
      </c>
      <c r="B1638" s="11" t="s">
        <v>4537</v>
      </c>
      <c r="C1638" s="3">
        <v>8</v>
      </c>
      <c r="D1638" s="3" t="s">
        <v>5130</v>
      </c>
      <c r="E1638" s="3" t="s">
        <v>493</v>
      </c>
      <c r="F1638" s="3" t="s">
        <v>117</v>
      </c>
      <c r="G1638" s="3"/>
      <c r="H1638" s="3" t="s">
        <v>38</v>
      </c>
      <c r="I1638" s="3" t="s">
        <v>555</v>
      </c>
      <c r="J1638" s="3" t="s">
        <v>2169</v>
      </c>
      <c r="K1638" s="3" t="s">
        <v>5131</v>
      </c>
      <c r="L1638" s="3" t="s">
        <v>1117</v>
      </c>
      <c r="M1638" s="3" t="s">
        <v>5132</v>
      </c>
      <c r="N1638" s="3" t="s">
        <v>4543</v>
      </c>
      <c r="O1638" s="3" t="s">
        <v>2141</v>
      </c>
      <c r="P1638" s="3"/>
      <c r="Q1638" s="3" t="s">
        <v>506</v>
      </c>
      <c r="R1638" s="3" t="s">
        <v>1012</v>
      </c>
      <c r="S1638" s="3" t="s">
        <v>106</v>
      </c>
      <c r="T1638" s="3" t="s">
        <v>672</v>
      </c>
      <c r="U1638" s="3" t="s">
        <v>1106</v>
      </c>
      <c r="V1638" s="3" t="s">
        <v>76</v>
      </c>
      <c r="W1638" s="3" t="s">
        <v>21</v>
      </c>
      <c r="X1638" s="3" t="s">
        <v>3625</v>
      </c>
      <c r="Y1638" s="3" t="s">
        <v>4220</v>
      </c>
      <c r="Z1638" s="3" t="s">
        <v>455</v>
      </c>
      <c r="AA1638" s="3" t="s">
        <v>928</v>
      </c>
      <c r="AB1638" s="3" t="s">
        <v>4</v>
      </c>
      <c r="AC1638" s="3" t="s">
        <v>2266</v>
      </c>
      <c r="AD1638" s="3" t="s">
        <v>1013</v>
      </c>
      <c r="AE1638" s="3" t="s">
        <v>836</v>
      </c>
      <c r="AF1638" s="3" t="s">
        <v>87</v>
      </c>
      <c r="AG1638" s="3" t="s">
        <v>5133</v>
      </c>
      <c r="AH1638" s="3" t="s">
        <v>1014</v>
      </c>
      <c r="AI1638" s="3" t="s">
        <v>518</v>
      </c>
      <c r="AJ1638" s="3" t="s">
        <v>1392</v>
      </c>
      <c r="AK1638" s="3"/>
      <c r="AL1638" s="3"/>
      <c r="AM1638" s="3"/>
      <c r="AN1638" s="3"/>
      <c r="AO1638" s="3" t="s">
        <v>5134</v>
      </c>
      <c r="AP1638" s="3" t="s">
        <v>38</v>
      </c>
      <c r="AQ1638" s="3"/>
      <c r="AR1638" s="3"/>
      <c r="AS1638" s="3"/>
      <c r="AT1638" s="3"/>
      <c r="AU1638" s="3"/>
      <c r="AV1638" s="3"/>
      <c r="AW1638" s="3"/>
      <c r="AX1638" s="3"/>
      <c r="AY1638" s="4"/>
    </row>
    <row r="1639" spans="1:51" x14ac:dyDescent="0.25">
      <c r="A1639" s="2" t="s">
        <v>3173</v>
      </c>
      <c r="B1639" s="11" t="s">
        <v>4537</v>
      </c>
      <c r="C1639" s="3">
        <v>9</v>
      </c>
      <c r="D1639" s="3" t="s">
        <v>5135</v>
      </c>
      <c r="E1639" s="3" t="s">
        <v>117</v>
      </c>
      <c r="F1639" s="3"/>
      <c r="G1639" s="3"/>
      <c r="H1639" s="3" t="s">
        <v>38</v>
      </c>
      <c r="I1639" s="3" t="s">
        <v>391</v>
      </c>
      <c r="J1639" s="3" t="s">
        <v>1594</v>
      </c>
      <c r="K1639" s="3" t="s">
        <v>1679</v>
      </c>
      <c r="L1639" s="3" t="s">
        <v>4308</v>
      </c>
      <c r="M1639" s="3" t="s">
        <v>5136</v>
      </c>
      <c r="N1639" s="3" t="s">
        <v>2840</v>
      </c>
      <c r="O1639" s="3" t="s">
        <v>520</v>
      </c>
      <c r="P1639" s="3"/>
      <c r="Q1639" s="3" t="s">
        <v>506</v>
      </c>
      <c r="R1639" s="3" t="s">
        <v>1961</v>
      </c>
      <c r="S1639" s="3" t="s">
        <v>18</v>
      </c>
      <c r="T1639" s="3" t="s">
        <v>50</v>
      </c>
      <c r="U1639" s="3" t="s">
        <v>53</v>
      </c>
      <c r="V1639" s="3" t="s">
        <v>862</v>
      </c>
      <c r="W1639" s="3" t="s">
        <v>20</v>
      </c>
      <c r="X1639" s="3" t="s">
        <v>3444</v>
      </c>
      <c r="Y1639" s="3" t="s">
        <v>4140</v>
      </c>
      <c r="Z1639" s="3" t="s">
        <v>2066</v>
      </c>
      <c r="AA1639" s="3" t="s">
        <v>962</v>
      </c>
      <c r="AB1639" s="3" t="s">
        <v>4</v>
      </c>
      <c r="AC1639" s="3" t="s">
        <v>108</v>
      </c>
      <c r="AD1639" s="3" t="s">
        <v>1013</v>
      </c>
      <c r="AE1639" s="3" t="s">
        <v>376</v>
      </c>
      <c r="AF1639" s="3" t="s">
        <v>278</v>
      </c>
      <c r="AG1639" s="3" t="s">
        <v>5137</v>
      </c>
      <c r="AH1639" s="3" t="s">
        <v>1795</v>
      </c>
      <c r="AI1639" s="3" t="s">
        <v>518</v>
      </c>
      <c r="AJ1639" s="3" t="s">
        <v>1366</v>
      </c>
      <c r="AK1639" s="3"/>
      <c r="AL1639" s="3"/>
      <c r="AM1639" s="3"/>
      <c r="AN1639" s="3"/>
      <c r="AO1639" s="3" t="s">
        <v>5134</v>
      </c>
      <c r="AP1639" s="3" t="s">
        <v>38</v>
      </c>
      <c r="AQ1639" s="3" t="s">
        <v>38</v>
      </c>
      <c r="AR1639" s="3" t="s">
        <v>38</v>
      </c>
      <c r="AS1639" s="3"/>
      <c r="AT1639" s="3"/>
      <c r="AU1639" s="3"/>
      <c r="AV1639" s="3"/>
      <c r="AW1639" s="3"/>
      <c r="AX1639" s="3"/>
      <c r="AY1639" s="4"/>
    </row>
    <row r="1640" spans="1:51" x14ac:dyDescent="0.25">
      <c r="A1640" s="2" t="s">
        <v>3121</v>
      </c>
      <c r="B1640" s="11" t="s">
        <v>4537</v>
      </c>
      <c r="C1640" s="3">
        <v>1</v>
      </c>
      <c r="D1640" s="3" t="s">
        <v>660</v>
      </c>
      <c r="E1640" s="3" t="s">
        <v>4</v>
      </c>
      <c r="F1640" s="3" t="s">
        <v>240</v>
      </c>
      <c r="G1640" s="3"/>
      <c r="H1640" s="3" t="s">
        <v>38</v>
      </c>
      <c r="I1640" s="3" t="s">
        <v>38</v>
      </c>
      <c r="J1640" s="3" t="s">
        <v>38</v>
      </c>
      <c r="K1640" s="3" t="s">
        <v>38</v>
      </c>
      <c r="L1640" s="3" t="s">
        <v>38</v>
      </c>
      <c r="M1640" s="3" t="s">
        <v>38</v>
      </c>
      <c r="N1640" s="3" t="s">
        <v>38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4"/>
    </row>
    <row r="1641" spans="1:51" x14ac:dyDescent="0.25">
      <c r="A1641" s="2" t="s">
        <v>3121</v>
      </c>
      <c r="B1641" s="11" t="s">
        <v>4537</v>
      </c>
      <c r="C1641" s="3">
        <v>2</v>
      </c>
      <c r="D1641" s="3" t="s">
        <v>684</v>
      </c>
      <c r="E1641" s="3" t="s">
        <v>240</v>
      </c>
      <c r="F1641" s="3" t="s">
        <v>781</v>
      </c>
      <c r="G1641" s="3"/>
      <c r="H1641" s="3" t="s">
        <v>38</v>
      </c>
      <c r="I1641" s="3" t="s">
        <v>391</v>
      </c>
      <c r="J1641" s="3" t="s">
        <v>391</v>
      </c>
      <c r="K1641" s="3" t="s">
        <v>1306</v>
      </c>
      <c r="L1641" s="3" t="s">
        <v>1306</v>
      </c>
      <c r="M1641" s="3" t="s">
        <v>613</v>
      </c>
      <c r="N1641" s="3" t="s">
        <v>5138</v>
      </c>
      <c r="O1641" s="3" t="s">
        <v>5139</v>
      </c>
      <c r="P1641" s="3"/>
      <c r="Q1641" s="3" t="s">
        <v>169</v>
      </c>
      <c r="R1641" s="3" t="s">
        <v>20</v>
      </c>
      <c r="S1641" s="3" t="s">
        <v>128</v>
      </c>
      <c r="T1641" s="3" t="s">
        <v>52</v>
      </c>
      <c r="U1641" s="3" t="s">
        <v>1289</v>
      </c>
      <c r="V1641" s="3" t="s">
        <v>1289</v>
      </c>
      <c r="W1641" s="3" t="s">
        <v>1105</v>
      </c>
      <c r="X1641" s="3" t="s">
        <v>5087</v>
      </c>
      <c r="Y1641" s="3" t="s">
        <v>2239</v>
      </c>
      <c r="Z1641" s="3" t="s">
        <v>1727</v>
      </c>
      <c r="AA1641" s="3" t="s">
        <v>379</v>
      </c>
      <c r="AB1641" s="3" t="s">
        <v>1370</v>
      </c>
      <c r="AC1641" s="3" t="s">
        <v>165</v>
      </c>
      <c r="AD1641" s="3" t="s">
        <v>942</v>
      </c>
      <c r="AE1641" s="3" t="s">
        <v>433</v>
      </c>
      <c r="AF1641" s="3" t="s">
        <v>438</v>
      </c>
      <c r="AG1641" s="3" t="s">
        <v>2903</v>
      </c>
      <c r="AH1641" s="3" t="s">
        <v>2326</v>
      </c>
      <c r="AI1641" s="3" t="s">
        <v>885</v>
      </c>
      <c r="AJ1641" s="3"/>
      <c r="AK1641" s="3"/>
      <c r="AL1641" s="3"/>
      <c r="AM1641" s="3"/>
      <c r="AN1641" s="3"/>
      <c r="AO1641" s="3" t="s">
        <v>5140</v>
      </c>
      <c r="AP1641" s="3" t="s">
        <v>38</v>
      </c>
      <c r="AQ1641" s="3"/>
      <c r="AR1641" s="3"/>
      <c r="AS1641" s="3"/>
      <c r="AT1641" s="3"/>
      <c r="AU1641" s="3"/>
      <c r="AV1641" s="3"/>
      <c r="AW1641" s="3"/>
      <c r="AX1641" s="3"/>
      <c r="AY1641" s="4"/>
    </row>
    <row r="1642" spans="1:51" x14ac:dyDescent="0.25">
      <c r="A1642" s="2" t="s">
        <v>3121</v>
      </c>
      <c r="B1642" s="11" t="s">
        <v>4537</v>
      </c>
      <c r="C1642" s="3">
        <v>3</v>
      </c>
      <c r="D1642" s="3" t="s">
        <v>339</v>
      </c>
      <c r="E1642" s="3" t="s">
        <v>781</v>
      </c>
      <c r="F1642" s="3" t="s">
        <v>275</v>
      </c>
      <c r="G1642" s="3"/>
      <c r="H1642" s="3" t="s">
        <v>966</v>
      </c>
      <c r="I1642" s="3" t="s">
        <v>1017</v>
      </c>
      <c r="J1642" s="3" t="s">
        <v>155</v>
      </c>
      <c r="K1642" s="3" t="s">
        <v>87</v>
      </c>
      <c r="L1642" s="3" t="s">
        <v>1248</v>
      </c>
      <c r="M1642" s="3" t="s">
        <v>1467</v>
      </c>
      <c r="N1642" s="3" t="s">
        <v>5141</v>
      </c>
      <c r="O1642" s="3" t="s">
        <v>5139</v>
      </c>
      <c r="P1642" s="3"/>
      <c r="Q1642" s="3" t="s">
        <v>169</v>
      </c>
      <c r="R1642" s="3" t="s">
        <v>53</v>
      </c>
      <c r="S1642" s="3" t="s">
        <v>80</v>
      </c>
      <c r="T1642" s="3" t="s">
        <v>671</v>
      </c>
      <c r="U1642" s="3" t="s">
        <v>923</v>
      </c>
      <c r="V1642" s="3" t="s">
        <v>921</v>
      </c>
      <c r="W1642" s="3" t="s">
        <v>1289</v>
      </c>
      <c r="X1642" s="3" t="s">
        <v>5105</v>
      </c>
      <c r="Y1642" s="3" t="s">
        <v>210</v>
      </c>
      <c r="Z1642" s="3" t="s">
        <v>1315</v>
      </c>
      <c r="AA1642" s="3" t="s">
        <v>1040</v>
      </c>
      <c r="AB1642" s="3" t="s">
        <v>1127</v>
      </c>
      <c r="AC1642" s="3">
        <v>158</v>
      </c>
      <c r="AD1642" s="3" t="s">
        <v>1243</v>
      </c>
      <c r="AE1642" s="3" t="s">
        <v>1412</v>
      </c>
      <c r="AF1642" s="3" t="s">
        <v>440</v>
      </c>
      <c r="AG1642" s="3" t="s">
        <v>5143</v>
      </c>
      <c r="AH1642" s="3" t="s">
        <v>2540</v>
      </c>
      <c r="AI1642" s="3" t="s">
        <v>1829</v>
      </c>
      <c r="AJ1642" s="3"/>
      <c r="AK1642" s="3"/>
      <c r="AL1642" s="3"/>
      <c r="AM1642" s="3"/>
      <c r="AN1642" s="3"/>
      <c r="AO1642" s="3" t="s">
        <v>5144</v>
      </c>
      <c r="AP1642" s="3" t="s">
        <v>38</v>
      </c>
      <c r="AQ1642" s="3"/>
      <c r="AR1642" s="3"/>
      <c r="AS1642" s="3"/>
      <c r="AT1642" s="3"/>
      <c r="AU1642" s="3"/>
      <c r="AV1642" s="3"/>
      <c r="AW1642" s="3"/>
      <c r="AX1642" s="3"/>
      <c r="AY1642" s="4"/>
    </row>
    <row r="1643" spans="1:51" x14ac:dyDescent="0.25">
      <c r="A1643" s="2" t="s">
        <v>3121</v>
      </c>
      <c r="B1643" s="11" t="s">
        <v>4537</v>
      </c>
      <c r="C1643" s="3">
        <v>4</v>
      </c>
      <c r="D1643" s="3" t="s">
        <v>242</v>
      </c>
      <c r="E1643" s="3" t="s">
        <v>275</v>
      </c>
      <c r="F1643" s="3" t="s">
        <v>3127</v>
      </c>
      <c r="G1643" s="3"/>
      <c r="H1643" s="3" t="s">
        <v>111</v>
      </c>
      <c r="I1643" s="3" t="s">
        <v>335</v>
      </c>
      <c r="J1643" s="3" t="s">
        <v>335</v>
      </c>
      <c r="K1643" s="3" t="s">
        <v>360</v>
      </c>
      <c r="L1643" s="3" t="s">
        <v>382</v>
      </c>
      <c r="M1643" s="3" t="s">
        <v>613</v>
      </c>
      <c r="N1643" s="3" t="s">
        <v>3096</v>
      </c>
      <c r="O1643" s="3" t="s">
        <v>5145</v>
      </c>
      <c r="P1643" s="3"/>
      <c r="Q1643" s="3" t="s">
        <v>6</v>
      </c>
      <c r="R1643" s="3" t="s">
        <v>211</v>
      </c>
      <c r="S1643" s="3" t="s">
        <v>106</v>
      </c>
      <c r="T1643" s="3" t="s">
        <v>693</v>
      </c>
      <c r="U1643" s="3" t="s">
        <v>639</v>
      </c>
      <c r="V1643" s="3" t="s">
        <v>959</v>
      </c>
      <c r="W1643" s="3" t="s">
        <v>1136</v>
      </c>
      <c r="X1643" s="3" t="s">
        <v>5146</v>
      </c>
      <c r="Y1643" s="3" t="s">
        <v>3361</v>
      </c>
      <c r="Z1643" s="3" t="s">
        <v>4796</v>
      </c>
      <c r="AA1643" s="3" t="s">
        <v>332</v>
      </c>
      <c r="AB1643" s="3" t="s">
        <v>1127</v>
      </c>
      <c r="AC1643" s="3" t="s">
        <v>2052</v>
      </c>
      <c r="AD1643" s="3" t="s">
        <v>2575</v>
      </c>
      <c r="AE1643" s="3" t="s">
        <v>433</v>
      </c>
      <c r="AF1643" s="3" t="s">
        <v>329</v>
      </c>
      <c r="AG1643" s="3" t="s">
        <v>5147</v>
      </c>
      <c r="AH1643" s="3" t="s">
        <v>2419</v>
      </c>
      <c r="AI1643" s="3" t="s">
        <v>5148</v>
      </c>
      <c r="AJ1643" s="3"/>
      <c r="AK1643" s="3"/>
      <c r="AL1643" s="3"/>
      <c r="AM1643" s="3"/>
      <c r="AN1643" s="3"/>
      <c r="AO1643" s="3" t="s">
        <v>1372</v>
      </c>
      <c r="AP1643" s="3" t="s">
        <v>38</v>
      </c>
      <c r="AQ1643" s="3"/>
      <c r="AR1643" s="3"/>
      <c r="AS1643" s="3"/>
      <c r="AT1643" s="3"/>
      <c r="AU1643" s="3"/>
      <c r="AV1643" s="3"/>
      <c r="AW1643" s="3"/>
      <c r="AX1643" s="3"/>
      <c r="AY1643" s="4"/>
    </row>
    <row r="1644" spans="1:51" x14ac:dyDescent="0.25">
      <c r="A1644" s="2" t="s">
        <v>3121</v>
      </c>
      <c r="B1644" s="11" t="s">
        <v>4537</v>
      </c>
      <c r="C1644" s="3">
        <v>5</v>
      </c>
      <c r="D1644" s="3" t="s">
        <v>260</v>
      </c>
      <c r="E1644" s="3" t="s">
        <v>3127</v>
      </c>
      <c r="F1644" s="3" t="s">
        <v>457</v>
      </c>
      <c r="G1644" s="3"/>
      <c r="H1644" s="3" t="s">
        <v>38</v>
      </c>
      <c r="I1644" s="3" t="s">
        <v>165</v>
      </c>
      <c r="J1644" s="3" t="s">
        <v>243</v>
      </c>
      <c r="K1644" s="3" t="s">
        <v>976</v>
      </c>
      <c r="L1644" s="3" t="s">
        <v>395</v>
      </c>
      <c r="M1644" s="3" t="s">
        <v>613</v>
      </c>
      <c r="N1644" s="3" t="s">
        <v>5149</v>
      </c>
      <c r="O1644" s="3" t="s">
        <v>4858</v>
      </c>
      <c r="P1644" s="3"/>
      <c r="Q1644" s="3" t="s">
        <v>169</v>
      </c>
      <c r="R1644" s="3" t="s">
        <v>54</v>
      </c>
      <c r="S1644" s="3" t="s">
        <v>1065</v>
      </c>
      <c r="T1644" s="3" t="s">
        <v>670</v>
      </c>
      <c r="U1644" s="3" t="s">
        <v>1305</v>
      </c>
      <c r="V1644" s="3" t="s">
        <v>1105</v>
      </c>
      <c r="W1644" s="3" t="s">
        <v>76</v>
      </c>
      <c r="X1644" s="3" t="s">
        <v>5150</v>
      </c>
      <c r="Y1644" s="3" t="s">
        <v>3444</v>
      </c>
      <c r="Z1644" s="3" t="s">
        <v>1304</v>
      </c>
      <c r="AA1644" s="3" t="s">
        <v>823</v>
      </c>
      <c r="AB1644" s="3" t="s">
        <v>1127</v>
      </c>
      <c r="AC1644" s="3" t="s">
        <v>2266</v>
      </c>
      <c r="AD1644" s="3" t="s">
        <v>3716</v>
      </c>
      <c r="AE1644" s="3" t="s">
        <v>409</v>
      </c>
      <c r="AF1644" s="3" t="s">
        <v>1011</v>
      </c>
      <c r="AG1644" s="3" t="s">
        <v>1218</v>
      </c>
      <c r="AH1644" s="3" t="s">
        <v>1270</v>
      </c>
      <c r="AI1644" s="3" t="s">
        <v>266</v>
      </c>
      <c r="AJ1644" s="3"/>
      <c r="AK1644" s="3"/>
      <c r="AL1644" s="3"/>
      <c r="AM1644" s="3"/>
      <c r="AN1644" s="3"/>
      <c r="AO1644" s="3" t="s">
        <v>4789</v>
      </c>
      <c r="AP1644" s="3" t="s">
        <v>38</v>
      </c>
      <c r="AQ1644" s="3"/>
      <c r="AR1644" s="3"/>
      <c r="AS1644" s="3"/>
      <c r="AT1644" s="3"/>
      <c r="AU1644" s="3"/>
      <c r="AV1644" s="3"/>
      <c r="AW1644" s="3"/>
      <c r="AX1644" s="3"/>
      <c r="AY1644" s="4"/>
    </row>
    <row r="1645" spans="1:51" x14ac:dyDescent="0.25">
      <c r="A1645" s="2" t="s">
        <v>3121</v>
      </c>
      <c r="B1645" s="11" t="s">
        <v>4537</v>
      </c>
      <c r="C1645" s="3">
        <v>6</v>
      </c>
      <c r="D1645" s="3" t="s">
        <v>3069</v>
      </c>
      <c r="E1645" s="3" t="s">
        <v>457</v>
      </c>
      <c r="F1645" s="3" t="s">
        <v>1153</v>
      </c>
      <c r="G1645" s="3"/>
      <c r="H1645" s="3" t="s">
        <v>38</v>
      </c>
      <c r="I1645" s="3" t="s">
        <v>29</v>
      </c>
      <c r="J1645" s="3" t="s">
        <v>29</v>
      </c>
      <c r="K1645" s="3" t="s">
        <v>382</v>
      </c>
      <c r="L1645" s="3" t="s">
        <v>315</v>
      </c>
      <c r="M1645" s="3" t="s">
        <v>185</v>
      </c>
      <c r="N1645" s="3" t="s">
        <v>5151</v>
      </c>
      <c r="O1645" s="3" t="s">
        <v>5074</v>
      </c>
      <c r="P1645" s="3"/>
      <c r="Q1645" s="3" t="s">
        <v>6</v>
      </c>
      <c r="R1645" s="3" t="s">
        <v>475</v>
      </c>
      <c r="S1645" s="3" t="s">
        <v>1148</v>
      </c>
      <c r="T1645" s="3" t="s">
        <v>1203</v>
      </c>
      <c r="U1645" s="3" t="s">
        <v>18</v>
      </c>
      <c r="V1645" s="3" t="s">
        <v>1065</v>
      </c>
      <c r="W1645" s="3" t="s">
        <v>671</v>
      </c>
      <c r="X1645" s="3" t="s">
        <v>5152</v>
      </c>
      <c r="Y1645" s="3" t="s">
        <v>4540</v>
      </c>
      <c r="Z1645" s="3" t="s">
        <v>4052</v>
      </c>
      <c r="AA1645" s="3" t="s">
        <v>1133</v>
      </c>
      <c r="AB1645" s="3" t="s">
        <v>1127</v>
      </c>
      <c r="AC1645" s="3" t="s">
        <v>3287</v>
      </c>
      <c r="AD1645" s="3" t="s">
        <v>1554</v>
      </c>
      <c r="AE1645" s="3" t="s">
        <v>3681</v>
      </c>
      <c r="AF1645" s="3" t="s">
        <v>836</v>
      </c>
      <c r="AG1645" s="3" t="s">
        <v>5153</v>
      </c>
      <c r="AH1645" s="3" t="s">
        <v>905</v>
      </c>
      <c r="AI1645" s="3" t="s">
        <v>268</v>
      </c>
      <c r="AJ1645" s="3"/>
      <c r="AK1645" s="3"/>
      <c r="AL1645" s="3"/>
      <c r="AM1645" s="3"/>
      <c r="AN1645" s="3"/>
      <c r="AO1645" s="3" t="s">
        <v>5154</v>
      </c>
      <c r="AP1645" s="3" t="s">
        <v>38</v>
      </c>
      <c r="AQ1645" s="3"/>
      <c r="AR1645" s="3"/>
      <c r="AS1645" s="3"/>
      <c r="AT1645" s="3"/>
      <c r="AU1645" s="3"/>
      <c r="AV1645" s="3"/>
      <c r="AW1645" s="3"/>
      <c r="AX1645" s="3"/>
      <c r="AY1645" s="4"/>
    </row>
    <row r="1646" spans="1:51" x14ac:dyDescent="0.25">
      <c r="A1646" s="2" t="s">
        <v>3121</v>
      </c>
      <c r="B1646" s="11" t="s">
        <v>4537</v>
      </c>
      <c r="C1646" s="3">
        <v>7</v>
      </c>
      <c r="D1646" s="3" t="s">
        <v>2781</v>
      </c>
      <c r="E1646" s="3" t="s">
        <v>1153</v>
      </c>
      <c r="F1646" s="3" t="s">
        <v>4148</v>
      </c>
      <c r="G1646" s="3"/>
      <c r="H1646" s="3" t="s">
        <v>646</v>
      </c>
      <c r="I1646" s="3" t="s">
        <v>400</v>
      </c>
      <c r="J1646" s="3" t="s">
        <v>1401</v>
      </c>
      <c r="K1646" s="3" t="s">
        <v>155</v>
      </c>
      <c r="L1646" s="3" t="s">
        <v>59</v>
      </c>
      <c r="M1646" s="3" t="s">
        <v>185</v>
      </c>
      <c r="N1646" s="3" t="s">
        <v>5155</v>
      </c>
      <c r="O1646" s="3" t="s">
        <v>5156</v>
      </c>
      <c r="P1646" s="3"/>
      <c r="Q1646" s="3" t="s">
        <v>6</v>
      </c>
      <c r="R1646" s="3" t="s">
        <v>1169</v>
      </c>
      <c r="S1646" s="3" t="s">
        <v>214</v>
      </c>
      <c r="T1646" s="3" t="s">
        <v>177</v>
      </c>
      <c r="U1646" s="3" t="s">
        <v>672</v>
      </c>
      <c r="V1646" s="3" t="s">
        <v>673</v>
      </c>
      <c r="W1646" s="3" t="s">
        <v>669</v>
      </c>
      <c r="X1646" s="3" t="s">
        <v>4940</v>
      </c>
      <c r="Y1646" s="3" t="s">
        <v>806</v>
      </c>
      <c r="Z1646" s="3" t="s">
        <v>3407</v>
      </c>
      <c r="AA1646" s="3" t="s">
        <v>193</v>
      </c>
      <c r="AB1646" s="3" t="s">
        <v>1370</v>
      </c>
      <c r="AC1646" s="3" t="s">
        <v>2936</v>
      </c>
      <c r="AD1646" s="3" t="s">
        <v>707</v>
      </c>
      <c r="AE1646" s="3" t="s">
        <v>3663</v>
      </c>
      <c r="AF1646" s="3" t="s">
        <v>41</v>
      </c>
      <c r="AG1646" s="3" t="s">
        <v>5157</v>
      </c>
      <c r="AH1646" s="3" t="s">
        <v>1795</v>
      </c>
      <c r="AI1646" s="3" t="s">
        <v>411</v>
      </c>
      <c r="AJ1646" s="3"/>
      <c r="AK1646" s="3"/>
      <c r="AL1646" s="3"/>
      <c r="AM1646" s="3"/>
      <c r="AN1646" s="3"/>
      <c r="AO1646" s="3" t="s">
        <v>4509</v>
      </c>
      <c r="AP1646" s="3" t="s">
        <v>38</v>
      </c>
      <c r="AQ1646" s="3"/>
      <c r="AR1646" s="3"/>
      <c r="AS1646" s="3"/>
      <c r="AT1646" s="3"/>
      <c r="AU1646" s="3"/>
      <c r="AV1646" s="3"/>
      <c r="AW1646" s="3"/>
      <c r="AX1646" s="3"/>
      <c r="AY1646" s="4"/>
    </row>
    <row r="1647" spans="1:51" x14ac:dyDescent="0.25">
      <c r="A1647" s="2" t="s">
        <v>3121</v>
      </c>
      <c r="B1647" s="11" t="s">
        <v>4537</v>
      </c>
      <c r="C1647" s="3">
        <v>8</v>
      </c>
      <c r="D1647" s="3" t="s">
        <v>302</v>
      </c>
      <c r="E1647" s="3" t="s">
        <v>4148</v>
      </c>
      <c r="F1647" s="3"/>
      <c r="G1647" s="3"/>
      <c r="H1647" s="3" t="s">
        <v>108</v>
      </c>
      <c r="I1647" s="3" t="s">
        <v>1306</v>
      </c>
      <c r="J1647" s="3" t="s">
        <v>440</v>
      </c>
      <c r="K1647" s="3" t="s">
        <v>1383</v>
      </c>
      <c r="L1647" s="3" t="s">
        <v>243</v>
      </c>
      <c r="M1647" s="3" t="s">
        <v>185</v>
      </c>
      <c r="N1647" s="3" t="s">
        <v>5092</v>
      </c>
      <c r="O1647" s="3" t="s">
        <v>4156</v>
      </c>
      <c r="P1647" s="3"/>
      <c r="Q1647" s="3" t="s">
        <v>169</v>
      </c>
      <c r="R1647" s="3" t="s">
        <v>392</v>
      </c>
      <c r="S1647" s="3" t="s">
        <v>177</v>
      </c>
      <c r="T1647" s="3" t="s">
        <v>673</v>
      </c>
      <c r="U1647" s="3" t="s">
        <v>673</v>
      </c>
      <c r="V1647" s="3" t="s">
        <v>669</v>
      </c>
      <c r="W1647" s="3" t="s">
        <v>729</v>
      </c>
      <c r="X1647" s="3" t="s">
        <v>5050</v>
      </c>
      <c r="Y1647" s="3" t="s">
        <v>2652</v>
      </c>
      <c r="Z1647" s="3" t="s">
        <v>4021</v>
      </c>
      <c r="AA1647" s="3" t="s">
        <v>1133</v>
      </c>
      <c r="AB1647" s="3" t="s">
        <v>1361</v>
      </c>
      <c r="AC1647" s="3" t="s">
        <v>2936</v>
      </c>
      <c r="AD1647" s="3" t="s">
        <v>2930</v>
      </c>
      <c r="AE1647" s="3" t="s">
        <v>868</v>
      </c>
      <c r="AF1647" s="3" t="s">
        <v>595</v>
      </c>
      <c r="AG1647" s="3" t="s">
        <v>3519</v>
      </c>
      <c r="AH1647" s="3" t="s">
        <v>1945</v>
      </c>
      <c r="AI1647" s="3" t="s">
        <v>2786</v>
      </c>
      <c r="AJ1647" s="3"/>
      <c r="AK1647" s="3"/>
      <c r="AL1647" s="3"/>
      <c r="AM1647" s="3"/>
      <c r="AN1647" s="3"/>
      <c r="AO1647" s="3" t="s">
        <v>2884</v>
      </c>
      <c r="AP1647" s="3" t="s">
        <v>38</v>
      </c>
      <c r="AQ1647" s="3"/>
      <c r="AR1647" s="3"/>
      <c r="AS1647" s="3"/>
      <c r="AT1647" s="3"/>
      <c r="AU1647" s="3"/>
      <c r="AV1647" s="3"/>
      <c r="AW1647" s="3"/>
      <c r="AX1647" s="3"/>
      <c r="AY1647" s="4"/>
    </row>
    <row r="1648" spans="1:51" x14ac:dyDescent="0.25">
      <c r="A1648" s="2" t="s">
        <v>3121</v>
      </c>
      <c r="B1648" s="11" t="s">
        <v>4537</v>
      </c>
      <c r="C1648" s="3">
        <v>1</v>
      </c>
      <c r="D1648" s="3" t="s">
        <v>660</v>
      </c>
      <c r="E1648" s="3" t="s">
        <v>4</v>
      </c>
      <c r="F1648" s="3" t="s">
        <v>240</v>
      </c>
      <c r="G1648" s="3"/>
      <c r="H1648" s="3" t="s">
        <v>38</v>
      </c>
      <c r="I1648" s="3" t="s">
        <v>278</v>
      </c>
      <c r="J1648" s="3" t="s">
        <v>887</v>
      </c>
      <c r="K1648" s="3" t="s">
        <v>1116</v>
      </c>
      <c r="L1648" s="3" t="s">
        <v>200</v>
      </c>
      <c r="M1648" s="3" t="s">
        <v>718</v>
      </c>
      <c r="N1648" s="3" t="s">
        <v>5158</v>
      </c>
      <c r="O1648" s="3" t="s">
        <v>4858</v>
      </c>
      <c r="P1648" s="3"/>
      <c r="Q1648" s="3" t="s">
        <v>169</v>
      </c>
      <c r="R1648" s="3" t="s">
        <v>1013</v>
      </c>
      <c r="S1648" s="3" t="s">
        <v>8</v>
      </c>
      <c r="T1648" s="3" t="s">
        <v>128</v>
      </c>
      <c r="U1648" s="3" t="s">
        <v>639</v>
      </c>
      <c r="V1648" s="3" t="s">
        <v>921</v>
      </c>
      <c r="W1648" s="3" t="s">
        <v>1289</v>
      </c>
      <c r="X1648" s="3" t="s">
        <v>5159</v>
      </c>
      <c r="Y1648" s="3" t="s">
        <v>1777</v>
      </c>
      <c r="Z1648" s="3" t="s">
        <v>1288</v>
      </c>
      <c r="AA1648" s="3" t="s">
        <v>1040</v>
      </c>
      <c r="AB1648" s="3" t="s">
        <v>5160</v>
      </c>
      <c r="AC1648" s="3" t="s">
        <v>2314</v>
      </c>
      <c r="AD1648" s="3" t="s">
        <v>1444</v>
      </c>
      <c r="AE1648" s="3" t="s">
        <v>207</v>
      </c>
      <c r="AF1648" s="3" t="s">
        <v>87</v>
      </c>
      <c r="AG1648" s="3" t="s">
        <v>5161</v>
      </c>
      <c r="AH1648" s="3" t="s">
        <v>344</v>
      </c>
      <c r="AI1648" s="3" t="s">
        <v>1298</v>
      </c>
      <c r="AJ1648" s="3"/>
      <c r="AK1648" s="3"/>
      <c r="AL1648" s="3"/>
      <c r="AM1648" s="3"/>
      <c r="AN1648" s="3"/>
      <c r="AO1648" s="3" t="s">
        <v>874</v>
      </c>
      <c r="AP1648" s="3" t="s">
        <v>38</v>
      </c>
      <c r="AQ1648" s="3" t="s">
        <v>38</v>
      </c>
      <c r="AR1648" s="3"/>
      <c r="AS1648" s="3"/>
      <c r="AT1648" s="3"/>
      <c r="AU1648" s="3"/>
      <c r="AV1648" s="3"/>
      <c r="AW1648" s="3"/>
      <c r="AX1648" s="3"/>
      <c r="AY1648" s="4"/>
    </row>
    <row r="1649" spans="1:51" x14ac:dyDescent="0.25">
      <c r="A1649" s="2" t="s">
        <v>3078</v>
      </c>
      <c r="B1649" s="11" t="s">
        <v>4537</v>
      </c>
      <c r="C1649" s="3">
        <v>1</v>
      </c>
      <c r="D1649" s="3" t="s">
        <v>660</v>
      </c>
      <c r="E1649" s="3" t="s">
        <v>4</v>
      </c>
      <c r="F1649" s="3" t="s">
        <v>492</v>
      </c>
      <c r="G1649" s="3"/>
      <c r="H1649" s="3" t="s">
        <v>1879</v>
      </c>
      <c r="I1649" s="3" t="s">
        <v>441</v>
      </c>
      <c r="J1649" s="3" t="s">
        <v>842</v>
      </c>
      <c r="K1649" s="3" t="s">
        <v>4778</v>
      </c>
      <c r="L1649" s="3" t="s">
        <v>1906</v>
      </c>
      <c r="M1649" s="3" t="s">
        <v>4877</v>
      </c>
      <c r="N1649" s="3" t="s">
        <v>5162</v>
      </c>
      <c r="O1649" s="3" t="s">
        <v>4173</v>
      </c>
      <c r="P1649" s="3"/>
      <c r="Q1649" s="3" t="s">
        <v>1064</v>
      </c>
      <c r="R1649" s="3" t="s">
        <v>1013</v>
      </c>
      <c r="S1649" s="3" t="s">
        <v>1027</v>
      </c>
      <c r="T1649" s="3" t="s">
        <v>1012</v>
      </c>
      <c r="U1649" s="3" t="s">
        <v>800</v>
      </c>
      <c r="V1649" s="3" t="s">
        <v>921</v>
      </c>
      <c r="W1649" s="3" t="s">
        <v>1289</v>
      </c>
      <c r="X1649" s="3" t="s">
        <v>5163</v>
      </c>
      <c r="Y1649" s="3" t="s">
        <v>1777</v>
      </c>
      <c r="Z1649" s="3" t="s">
        <v>2974</v>
      </c>
      <c r="AA1649" s="3" t="s">
        <v>713</v>
      </c>
      <c r="AB1649" s="3" t="s">
        <v>1127</v>
      </c>
      <c r="AC1649" s="3" t="s">
        <v>2936</v>
      </c>
      <c r="AD1649" s="3" t="s">
        <v>3701</v>
      </c>
      <c r="AE1649" s="3" t="s">
        <v>183</v>
      </c>
      <c r="AF1649" s="3" t="s">
        <v>87</v>
      </c>
      <c r="AG1649" s="3" t="s">
        <v>2419</v>
      </c>
      <c r="AH1649" s="3" t="s">
        <v>920</v>
      </c>
      <c r="AI1649" s="3" t="s">
        <v>5164</v>
      </c>
      <c r="AJ1649" s="3" t="s">
        <v>5165</v>
      </c>
      <c r="AK1649" s="3"/>
      <c r="AL1649" s="3"/>
      <c r="AM1649" s="3"/>
      <c r="AN1649" s="3"/>
      <c r="AO1649" s="3" t="s">
        <v>1849</v>
      </c>
      <c r="AP1649" s="3" t="s">
        <v>38</v>
      </c>
      <c r="AQ1649" s="3"/>
      <c r="AR1649" s="3"/>
      <c r="AS1649" s="3"/>
      <c r="AT1649" s="3"/>
      <c r="AU1649" s="3"/>
      <c r="AV1649" s="3"/>
      <c r="AW1649" s="3"/>
      <c r="AX1649" s="3"/>
      <c r="AY1649" s="4"/>
    </row>
    <row r="1650" spans="1:51" x14ac:dyDescent="0.25">
      <c r="A1650" s="2" t="s">
        <v>3078</v>
      </c>
      <c r="B1650" s="11" t="s">
        <v>4537</v>
      </c>
      <c r="C1650" s="3">
        <v>2</v>
      </c>
      <c r="D1650" s="3" t="s">
        <v>242</v>
      </c>
      <c r="E1650" s="3" t="s">
        <v>492</v>
      </c>
      <c r="F1650" s="3" t="s">
        <v>781</v>
      </c>
      <c r="G1650" s="3"/>
      <c r="H1650" s="3" t="s">
        <v>571</v>
      </c>
      <c r="I1650" s="3" t="s">
        <v>356</v>
      </c>
      <c r="J1650" s="3" t="s">
        <v>257</v>
      </c>
      <c r="K1650" s="3" t="s">
        <v>4016</v>
      </c>
      <c r="L1650" s="3" t="s">
        <v>1288</v>
      </c>
      <c r="M1650" s="3" t="s">
        <v>5166</v>
      </c>
      <c r="N1650" s="3" t="s">
        <v>5167</v>
      </c>
      <c r="O1650" s="3" t="s">
        <v>2115</v>
      </c>
      <c r="P1650" s="3"/>
      <c r="Q1650" s="3" t="s">
        <v>283</v>
      </c>
      <c r="R1650" s="3" t="s">
        <v>21</v>
      </c>
      <c r="S1650" s="3" t="s">
        <v>1012</v>
      </c>
      <c r="T1650" s="3" t="s">
        <v>393</v>
      </c>
      <c r="U1650" s="3" t="s">
        <v>639</v>
      </c>
      <c r="V1650" s="3" t="s">
        <v>49</v>
      </c>
      <c r="W1650" s="3" t="s">
        <v>414</v>
      </c>
      <c r="X1650" s="3" t="s">
        <v>5168</v>
      </c>
      <c r="Y1650" s="3" t="s">
        <v>3424</v>
      </c>
      <c r="Z1650" s="3" t="s">
        <v>1468</v>
      </c>
      <c r="AA1650" s="3" t="s">
        <v>251</v>
      </c>
      <c r="AB1650" s="3" t="s">
        <v>1361</v>
      </c>
      <c r="AC1650" s="3" t="s">
        <v>1950</v>
      </c>
      <c r="AD1650" s="3" t="s">
        <v>3708</v>
      </c>
      <c r="AE1650" s="3" t="s">
        <v>155</v>
      </c>
      <c r="AF1650" s="3" t="s">
        <v>400</v>
      </c>
      <c r="AG1650" s="3" t="s">
        <v>2532</v>
      </c>
      <c r="AH1650" s="3" t="s">
        <v>1150</v>
      </c>
      <c r="AI1650" s="3" t="s">
        <v>1179</v>
      </c>
      <c r="AJ1650" s="3" t="s">
        <v>1423</v>
      </c>
      <c r="AK1650" s="3"/>
      <c r="AL1650" s="3"/>
      <c r="AM1650" s="3"/>
      <c r="AN1650" s="3"/>
      <c r="AO1650" s="3" t="s">
        <v>2273</v>
      </c>
      <c r="AP1650" s="3" t="s">
        <v>38</v>
      </c>
      <c r="AQ1650" s="3"/>
      <c r="AR1650" s="3"/>
      <c r="AS1650" s="3"/>
      <c r="AT1650" s="3"/>
      <c r="AU1650" s="3"/>
      <c r="AV1650" s="3"/>
      <c r="AW1650" s="3"/>
      <c r="AX1650" s="3"/>
      <c r="AY1650" s="4"/>
    </row>
    <row r="1651" spans="1:51" x14ac:dyDescent="0.25">
      <c r="A1651" s="2" t="s">
        <v>3078</v>
      </c>
      <c r="B1651" s="11" t="s">
        <v>4537</v>
      </c>
      <c r="C1651" s="3">
        <v>3</v>
      </c>
      <c r="D1651" s="3" t="s">
        <v>260</v>
      </c>
      <c r="E1651" s="3" t="s">
        <v>781</v>
      </c>
      <c r="F1651" s="3" t="s">
        <v>349</v>
      </c>
      <c r="G1651" s="3"/>
      <c r="H1651" s="3" t="s">
        <v>967</v>
      </c>
      <c r="I1651" s="3" t="s">
        <v>1766</v>
      </c>
      <c r="J1651" s="3" t="s">
        <v>1381</v>
      </c>
      <c r="K1651" s="3" t="s">
        <v>1533</v>
      </c>
      <c r="L1651" s="3" t="s">
        <v>5169</v>
      </c>
      <c r="M1651" s="3" t="s">
        <v>5170</v>
      </c>
      <c r="N1651" s="3" t="s">
        <v>4318</v>
      </c>
      <c r="O1651" s="3" t="s">
        <v>3591</v>
      </c>
      <c r="P1651" s="3"/>
      <c r="Q1651" s="3" t="s">
        <v>225</v>
      </c>
      <c r="R1651" s="3" t="s">
        <v>237</v>
      </c>
      <c r="S1651" s="3" t="s">
        <v>107</v>
      </c>
      <c r="T1651" s="3" t="s">
        <v>128</v>
      </c>
      <c r="U1651" s="3" t="s">
        <v>959</v>
      </c>
      <c r="V1651" s="3" t="s">
        <v>958</v>
      </c>
      <c r="W1651" s="3" t="s">
        <v>1269</v>
      </c>
      <c r="X1651" s="3" t="s">
        <v>4940</v>
      </c>
      <c r="Y1651" s="3" t="s">
        <v>4290</v>
      </c>
      <c r="Z1651" s="3" t="s">
        <v>3901</v>
      </c>
      <c r="AA1651" s="3" t="s">
        <v>547</v>
      </c>
      <c r="AB1651" s="3" t="s">
        <v>5160</v>
      </c>
      <c r="AC1651" s="3" t="s">
        <v>4220</v>
      </c>
      <c r="AD1651" s="3" t="s">
        <v>1913</v>
      </c>
      <c r="AE1651" s="3" t="s">
        <v>183</v>
      </c>
      <c r="AF1651" s="3" t="s">
        <v>424</v>
      </c>
      <c r="AG1651" s="3" t="s">
        <v>1014</v>
      </c>
      <c r="AH1651" s="3" t="s">
        <v>1278</v>
      </c>
      <c r="AI1651" s="3" t="s">
        <v>414</v>
      </c>
      <c r="AJ1651" s="3" t="s">
        <v>1138</v>
      </c>
      <c r="AK1651" s="3"/>
      <c r="AL1651" s="3"/>
      <c r="AM1651" s="3"/>
      <c r="AN1651" s="3"/>
      <c r="AO1651" s="3" t="s">
        <v>5171</v>
      </c>
      <c r="AP1651" s="3" t="s">
        <v>38</v>
      </c>
      <c r="AQ1651" s="3"/>
      <c r="AR1651" s="3"/>
      <c r="AS1651" s="3"/>
      <c r="AT1651" s="3"/>
      <c r="AU1651" s="3"/>
      <c r="AV1651" s="3"/>
      <c r="AW1651" s="3"/>
      <c r="AX1651" s="3"/>
      <c r="AY1651" s="4"/>
    </row>
    <row r="1652" spans="1:51" x14ac:dyDescent="0.25">
      <c r="A1652" s="2" t="s">
        <v>3078</v>
      </c>
      <c r="B1652" s="11" t="s">
        <v>4537</v>
      </c>
      <c r="C1652" s="3">
        <v>4</v>
      </c>
      <c r="D1652" s="3" t="s">
        <v>260</v>
      </c>
      <c r="E1652" s="3" t="s">
        <v>349</v>
      </c>
      <c r="F1652" s="3"/>
      <c r="G1652" s="3"/>
      <c r="H1652" s="3" t="s">
        <v>1067</v>
      </c>
      <c r="I1652" s="3" t="s">
        <v>625</v>
      </c>
      <c r="J1652" s="3" t="s">
        <v>1067</v>
      </c>
      <c r="K1652" s="3" t="s">
        <v>533</v>
      </c>
      <c r="L1652" s="3" t="s">
        <v>1242</v>
      </c>
      <c r="M1652" s="3" t="s">
        <v>5172</v>
      </c>
      <c r="N1652" s="3" t="s">
        <v>5173</v>
      </c>
      <c r="O1652" s="3" t="s">
        <v>479</v>
      </c>
      <c r="P1652" s="3"/>
      <c r="Q1652" s="3" t="s">
        <v>225</v>
      </c>
      <c r="R1652" s="3" t="s">
        <v>22</v>
      </c>
      <c r="S1652" s="3" t="s">
        <v>393</v>
      </c>
      <c r="T1652" s="3" t="s">
        <v>17</v>
      </c>
      <c r="U1652" s="3" t="s">
        <v>959</v>
      </c>
      <c r="V1652" s="3" t="s">
        <v>1136</v>
      </c>
      <c r="W1652" s="3" t="s">
        <v>1105</v>
      </c>
      <c r="X1652" s="3" t="s">
        <v>870</v>
      </c>
      <c r="Y1652" s="3" t="s">
        <v>321</v>
      </c>
      <c r="Z1652" s="3" t="s">
        <v>1998</v>
      </c>
      <c r="AA1652" s="3" t="s">
        <v>962</v>
      </c>
      <c r="AB1652" s="3" t="s">
        <v>2122</v>
      </c>
      <c r="AC1652" s="3" t="s">
        <v>1997</v>
      </c>
      <c r="AD1652" s="3" t="s">
        <v>3767</v>
      </c>
      <c r="AE1652" s="3" t="s">
        <v>183</v>
      </c>
      <c r="AF1652" s="3" t="s">
        <v>424</v>
      </c>
      <c r="AG1652" s="3" t="s">
        <v>4188</v>
      </c>
      <c r="AH1652" s="3" t="s">
        <v>2540</v>
      </c>
      <c r="AI1652" s="3" t="s">
        <v>800</v>
      </c>
      <c r="AJ1652" s="3" t="s">
        <v>1597</v>
      </c>
      <c r="AK1652" s="3"/>
      <c r="AL1652" s="3"/>
      <c r="AM1652" s="3"/>
      <c r="AN1652" s="3"/>
      <c r="AO1652" s="3" t="s">
        <v>5174</v>
      </c>
      <c r="AP1652" s="3" t="s">
        <v>38</v>
      </c>
      <c r="AQ1652" s="3"/>
      <c r="AR1652" s="3"/>
      <c r="AS1652" s="3"/>
      <c r="AT1652" s="3"/>
      <c r="AU1652" s="3"/>
      <c r="AV1652" s="3"/>
      <c r="AW1652" s="3"/>
      <c r="AX1652" s="3"/>
      <c r="AY1652" s="4"/>
    </row>
    <row r="1653" spans="1:51" x14ac:dyDescent="0.25">
      <c r="A1653" s="2" t="s">
        <v>276</v>
      </c>
      <c r="B1653" s="11" t="s">
        <v>4537</v>
      </c>
      <c r="C1653" s="3">
        <v>1</v>
      </c>
      <c r="D1653" s="3" t="s">
        <v>6</v>
      </c>
      <c r="E1653" s="3" t="s">
        <v>4</v>
      </c>
      <c r="F1653" s="3" t="s">
        <v>1081</v>
      </c>
      <c r="G1653" s="3"/>
      <c r="H1653" s="3" t="s">
        <v>38</v>
      </c>
      <c r="I1653" s="3" t="s">
        <v>252</v>
      </c>
      <c r="J1653" s="3" t="s">
        <v>183</v>
      </c>
      <c r="K1653" s="3" t="s">
        <v>1371</v>
      </c>
      <c r="L1653" s="3" t="s">
        <v>3056</v>
      </c>
      <c r="M1653" s="3" t="s">
        <v>843</v>
      </c>
      <c r="N1653" s="3" t="s">
        <v>5175</v>
      </c>
      <c r="O1653" s="3" t="s">
        <v>4092</v>
      </c>
      <c r="P1653" s="3"/>
      <c r="Q1653" s="3" t="s">
        <v>283</v>
      </c>
      <c r="R1653" s="3" t="s">
        <v>670</v>
      </c>
      <c r="S1653" s="3" t="s">
        <v>19</v>
      </c>
      <c r="T1653" s="3" t="s">
        <v>508</v>
      </c>
      <c r="U1653" s="3" t="s">
        <v>393</v>
      </c>
      <c r="V1653" s="3" t="s">
        <v>149</v>
      </c>
      <c r="W1653" s="3" t="s">
        <v>51</v>
      </c>
      <c r="X1653" s="3" t="s">
        <v>5176</v>
      </c>
      <c r="Y1653" s="3" t="s">
        <v>5177</v>
      </c>
      <c r="Z1653" s="3" t="s">
        <v>922</v>
      </c>
      <c r="AA1653" s="3" t="s">
        <v>346</v>
      </c>
      <c r="AB1653" s="3" t="s">
        <v>2122</v>
      </c>
      <c r="AC1653" s="3" t="s">
        <v>5178</v>
      </c>
      <c r="AD1653" s="3" t="s">
        <v>3341</v>
      </c>
      <c r="AE1653" s="3" t="s">
        <v>2075</v>
      </c>
      <c r="AF1653" s="3" t="s">
        <v>427</v>
      </c>
      <c r="AG1653" s="3" t="s">
        <v>1795</v>
      </c>
      <c r="AH1653" s="3" t="s">
        <v>5179</v>
      </c>
      <c r="AI1653" s="3" t="s">
        <v>229</v>
      </c>
      <c r="AJ1653" s="3" t="s">
        <v>5180</v>
      </c>
      <c r="AK1653" s="3"/>
      <c r="AL1653" s="3"/>
      <c r="AM1653" s="3"/>
      <c r="AN1653" s="3"/>
      <c r="AO1653" s="3" t="s">
        <v>5181</v>
      </c>
      <c r="AP1653" s="3" t="s">
        <v>38</v>
      </c>
      <c r="AQ1653" s="3"/>
      <c r="AR1653" s="3"/>
      <c r="AS1653" s="3"/>
      <c r="AT1653" s="3"/>
      <c r="AU1653" s="3"/>
      <c r="AV1653" s="3"/>
      <c r="AW1653" s="3"/>
      <c r="AX1653" s="3"/>
      <c r="AY1653" s="4"/>
    </row>
    <row r="1654" spans="1:51" x14ac:dyDescent="0.25">
      <c r="A1654" s="2" t="s">
        <v>276</v>
      </c>
      <c r="B1654" s="11" t="s">
        <v>4537</v>
      </c>
      <c r="C1654" s="3">
        <v>2</v>
      </c>
      <c r="D1654" s="3" t="s">
        <v>980</v>
      </c>
      <c r="E1654" s="3" t="s">
        <v>1081</v>
      </c>
      <c r="F1654" s="3" t="s">
        <v>217</v>
      </c>
      <c r="G1654" s="3"/>
      <c r="H1654" s="3" t="s">
        <v>38</v>
      </c>
      <c r="I1654" s="3" t="s">
        <v>38</v>
      </c>
      <c r="J1654" s="3" t="s">
        <v>111</v>
      </c>
      <c r="K1654" s="3" t="s">
        <v>959</v>
      </c>
      <c r="L1654" s="3" t="s">
        <v>4546</v>
      </c>
      <c r="M1654" s="3" t="s">
        <v>2366</v>
      </c>
      <c r="N1654" s="3" t="s">
        <v>5182</v>
      </c>
      <c r="O1654" s="3" t="s">
        <v>577</v>
      </c>
      <c r="P1654" s="3"/>
      <c r="Q1654" s="3" t="s">
        <v>283</v>
      </c>
      <c r="R1654" s="3" t="s">
        <v>693</v>
      </c>
      <c r="S1654" s="3" t="s">
        <v>672</v>
      </c>
      <c r="T1654" s="3" t="s">
        <v>371</v>
      </c>
      <c r="U1654" s="3" t="s">
        <v>1013</v>
      </c>
      <c r="V1654" s="3" t="s">
        <v>21</v>
      </c>
      <c r="W1654" s="3" t="s">
        <v>54</v>
      </c>
      <c r="X1654" s="3" t="s">
        <v>5183</v>
      </c>
      <c r="Y1654" s="3" t="s">
        <v>355</v>
      </c>
      <c r="Z1654" s="3" t="s">
        <v>1489</v>
      </c>
      <c r="AA1654" s="3" t="s">
        <v>1622</v>
      </c>
      <c r="AB1654" s="3" t="s">
        <v>1290</v>
      </c>
      <c r="AC1654" s="3" t="s">
        <v>4113</v>
      </c>
      <c r="AD1654" s="3" t="s">
        <v>2958</v>
      </c>
      <c r="AE1654" s="3" t="s">
        <v>1013</v>
      </c>
      <c r="AF1654" s="3" t="s">
        <v>1543</v>
      </c>
      <c r="AG1654" s="3" t="s">
        <v>4188</v>
      </c>
      <c r="AH1654" s="3" t="s">
        <v>4335</v>
      </c>
      <c r="AI1654" s="3" t="s">
        <v>5184</v>
      </c>
      <c r="AJ1654" s="3" t="s">
        <v>5185</v>
      </c>
      <c r="AK1654" s="3"/>
      <c r="AL1654" s="3"/>
      <c r="AM1654" s="3"/>
      <c r="AN1654" s="3"/>
      <c r="AO1654" s="3" t="s">
        <v>5186</v>
      </c>
      <c r="AP1654" s="3" t="s">
        <v>38</v>
      </c>
      <c r="AQ1654" s="3"/>
      <c r="AR1654" s="3"/>
      <c r="AS1654" s="3"/>
      <c r="AT1654" s="3"/>
      <c r="AU1654" s="3"/>
      <c r="AV1654" s="3"/>
      <c r="AW1654" s="3"/>
      <c r="AX1654" s="3"/>
      <c r="AY1654" s="4"/>
    </row>
    <row r="1655" spans="1:51" x14ac:dyDescent="0.25">
      <c r="A1655" s="2" t="s">
        <v>276</v>
      </c>
      <c r="B1655" s="11" t="s">
        <v>4537</v>
      </c>
      <c r="C1655" s="3">
        <v>3</v>
      </c>
      <c r="D1655" s="3" t="s">
        <v>763</v>
      </c>
      <c r="E1655" s="3" t="s">
        <v>217</v>
      </c>
      <c r="F1655" s="3" t="s">
        <v>338</v>
      </c>
      <c r="G1655" s="3"/>
      <c r="H1655" s="3" t="s">
        <v>182</v>
      </c>
      <c r="I1655" s="3" t="s">
        <v>791</v>
      </c>
      <c r="J1655" s="3" t="s">
        <v>816</v>
      </c>
      <c r="K1655" s="3" t="s">
        <v>3365</v>
      </c>
      <c r="L1655" s="3" t="s">
        <v>3075</v>
      </c>
      <c r="M1655" s="3" t="s">
        <v>4774</v>
      </c>
      <c r="N1655" s="3" t="s">
        <v>5187</v>
      </c>
      <c r="O1655" s="3" t="s">
        <v>4401</v>
      </c>
      <c r="P1655" s="3"/>
      <c r="Q1655" s="3" t="s">
        <v>1064</v>
      </c>
      <c r="R1655" s="3" t="s">
        <v>106</v>
      </c>
      <c r="S1655" s="3" t="s">
        <v>128</v>
      </c>
      <c r="T1655" s="3" t="s">
        <v>52</v>
      </c>
      <c r="U1655" s="3" t="s">
        <v>53</v>
      </c>
      <c r="V1655" s="3" t="s">
        <v>21</v>
      </c>
      <c r="W1655" s="3" t="s">
        <v>8</v>
      </c>
      <c r="X1655" s="3" t="s">
        <v>5188</v>
      </c>
      <c r="Y1655" s="3" t="s">
        <v>3570</v>
      </c>
      <c r="Z1655" s="3" t="s">
        <v>5189</v>
      </c>
      <c r="AA1655" s="3" t="s">
        <v>346</v>
      </c>
      <c r="AB1655" s="3" t="s">
        <v>1370</v>
      </c>
      <c r="AC1655" s="3" t="s">
        <v>1382</v>
      </c>
      <c r="AD1655" s="3" t="s">
        <v>1554</v>
      </c>
      <c r="AE1655" s="3" t="s">
        <v>1186</v>
      </c>
      <c r="AF1655" s="3" t="s">
        <v>154</v>
      </c>
      <c r="AG1655" s="3" t="s">
        <v>806</v>
      </c>
      <c r="AH1655" s="3" t="s">
        <v>3444</v>
      </c>
      <c r="AI1655" s="3" t="s">
        <v>409</v>
      </c>
      <c r="AJ1655" s="3" t="s">
        <v>5190</v>
      </c>
      <c r="AK1655" s="3"/>
      <c r="AL1655" s="3"/>
      <c r="AM1655" s="3"/>
      <c r="AN1655" s="3"/>
      <c r="AO1655" s="3" t="s">
        <v>4972</v>
      </c>
      <c r="AP1655" s="3" t="s">
        <v>38</v>
      </c>
      <c r="AQ1655" s="3"/>
      <c r="AR1655" s="3"/>
      <c r="AS1655" s="3"/>
      <c r="AT1655" s="3"/>
      <c r="AU1655" s="3"/>
      <c r="AV1655" s="3"/>
      <c r="AW1655" s="3"/>
      <c r="AX1655" s="3"/>
      <c r="AY1655" s="4"/>
    </row>
    <row r="1656" spans="1:51" x14ac:dyDescent="0.25">
      <c r="A1656" s="2" t="s">
        <v>276</v>
      </c>
      <c r="B1656" s="11" t="s">
        <v>4537</v>
      </c>
      <c r="C1656" s="3">
        <v>4</v>
      </c>
      <c r="D1656" s="3" t="s">
        <v>1003</v>
      </c>
      <c r="E1656" s="3" t="s">
        <v>338</v>
      </c>
      <c r="F1656" s="3" t="s">
        <v>1773</v>
      </c>
      <c r="G1656" s="3"/>
      <c r="H1656" s="3" t="s">
        <v>182</v>
      </c>
      <c r="I1656" s="3" t="s">
        <v>438</v>
      </c>
      <c r="J1656" s="3" t="s">
        <v>931</v>
      </c>
      <c r="K1656" s="3" t="s">
        <v>4309</v>
      </c>
      <c r="L1656" s="3" t="s">
        <v>1162</v>
      </c>
      <c r="M1656" s="3" t="s">
        <v>883</v>
      </c>
      <c r="N1656" s="3" t="s">
        <v>1043</v>
      </c>
      <c r="O1656" s="3" t="s">
        <v>3727</v>
      </c>
      <c r="P1656" s="3"/>
      <c r="Q1656" s="3" t="s">
        <v>225</v>
      </c>
      <c r="R1656" s="3" t="s">
        <v>671</v>
      </c>
      <c r="S1656" s="3" t="s">
        <v>672</v>
      </c>
      <c r="T1656" s="3" t="s">
        <v>371</v>
      </c>
      <c r="U1656" s="3" t="s">
        <v>211</v>
      </c>
      <c r="V1656" s="3" t="s">
        <v>82</v>
      </c>
      <c r="W1656" s="3" t="s">
        <v>102</v>
      </c>
      <c r="X1656" s="3" t="s">
        <v>5191</v>
      </c>
      <c r="Y1656" s="3" t="s">
        <v>4802</v>
      </c>
      <c r="Z1656" s="3" t="s">
        <v>985</v>
      </c>
      <c r="AA1656" s="3" t="s">
        <v>1040</v>
      </c>
      <c r="AB1656" s="3" t="s">
        <v>1290</v>
      </c>
      <c r="AC1656" s="3" t="s">
        <v>4094</v>
      </c>
      <c r="AD1656" s="3" t="s">
        <v>3981</v>
      </c>
      <c r="AE1656" s="3" t="s">
        <v>453</v>
      </c>
      <c r="AF1656" s="3" t="s">
        <v>23</v>
      </c>
      <c r="AG1656" s="3" t="s">
        <v>1014</v>
      </c>
      <c r="AH1656" s="3" t="s">
        <v>1938</v>
      </c>
      <c r="AI1656" s="3" t="s">
        <v>229</v>
      </c>
      <c r="AJ1656" s="3" t="s">
        <v>3882</v>
      </c>
      <c r="AK1656" s="3"/>
      <c r="AL1656" s="3"/>
      <c r="AM1656" s="3"/>
      <c r="AN1656" s="3"/>
      <c r="AO1656" s="3" t="s">
        <v>5192</v>
      </c>
      <c r="AP1656" s="3" t="s">
        <v>38</v>
      </c>
      <c r="AQ1656" s="3"/>
      <c r="AR1656" s="3"/>
      <c r="AS1656" s="3"/>
      <c r="AT1656" s="3"/>
      <c r="AU1656" s="3"/>
      <c r="AV1656" s="3"/>
      <c r="AW1656" s="3"/>
      <c r="AX1656" s="3"/>
      <c r="AY1656" s="4"/>
    </row>
    <row r="1657" spans="1:51" x14ac:dyDescent="0.25">
      <c r="A1657" s="2" t="s">
        <v>276</v>
      </c>
      <c r="B1657" s="11" t="s">
        <v>4537</v>
      </c>
      <c r="C1657" s="3">
        <v>5</v>
      </c>
      <c r="D1657" s="3" t="s">
        <v>1309</v>
      </c>
      <c r="E1657" s="3" t="s">
        <v>1773</v>
      </c>
      <c r="F1657" s="3" t="s">
        <v>1132</v>
      </c>
      <c r="G1657" s="3"/>
      <c r="H1657" s="3" t="s">
        <v>38</v>
      </c>
      <c r="I1657" s="3" t="s">
        <v>55</v>
      </c>
      <c r="J1657" s="3" t="s">
        <v>2497</v>
      </c>
      <c r="K1657" s="3" t="s">
        <v>5193</v>
      </c>
      <c r="L1657" s="3" t="s">
        <v>642</v>
      </c>
      <c r="M1657" s="3" t="s">
        <v>5194</v>
      </c>
      <c r="N1657" s="3" t="s">
        <v>5195</v>
      </c>
      <c r="O1657" s="3" t="s">
        <v>3727</v>
      </c>
      <c r="P1657" s="3"/>
      <c r="Q1657" s="3" t="s">
        <v>225</v>
      </c>
      <c r="R1657" s="3" t="s">
        <v>729</v>
      </c>
      <c r="S1657" s="3" t="s">
        <v>371</v>
      </c>
      <c r="T1657" s="3" t="s">
        <v>475</v>
      </c>
      <c r="U1657" s="3" t="s">
        <v>1027</v>
      </c>
      <c r="V1657" s="3" t="s">
        <v>54</v>
      </c>
      <c r="W1657" s="3" t="s">
        <v>102</v>
      </c>
      <c r="X1657" s="3" t="s">
        <v>5196</v>
      </c>
      <c r="Y1657" s="3" t="s">
        <v>2239</v>
      </c>
      <c r="Z1657" s="3" t="s">
        <v>2944</v>
      </c>
      <c r="AA1657" s="3" t="s">
        <v>928</v>
      </c>
      <c r="AB1657" s="3" t="s">
        <v>1127</v>
      </c>
      <c r="AC1657" s="3" t="s">
        <v>3155</v>
      </c>
      <c r="AD1657" s="3" t="s">
        <v>3578</v>
      </c>
      <c r="AE1657" s="3" t="s">
        <v>577</v>
      </c>
      <c r="AF1657" s="3" t="s">
        <v>1382</v>
      </c>
      <c r="AG1657" s="3" t="s">
        <v>973</v>
      </c>
      <c r="AH1657" s="3" t="s">
        <v>2466</v>
      </c>
      <c r="AI1657" s="3" t="s">
        <v>1340</v>
      </c>
      <c r="AJ1657" s="3" t="s">
        <v>170</v>
      </c>
      <c r="AK1657" s="3"/>
      <c r="AL1657" s="3"/>
      <c r="AM1657" s="3"/>
      <c r="AN1657" s="3"/>
      <c r="AO1657" s="3" t="s">
        <v>2893</v>
      </c>
      <c r="AP1657" s="3" t="s">
        <v>38</v>
      </c>
      <c r="AQ1657" s="3"/>
      <c r="AR1657" s="3"/>
      <c r="AS1657" s="3"/>
      <c r="AT1657" s="3"/>
      <c r="AU1657" s="3"/>
      <c r="AV1657" s="3"/>
      <c r="AW1657" s="3"/>
      <c r="AX1657" s="3"/>
      <c r="AY1657" s="4"/>
    </row>
    <row r="1658" spans="1:51" x14ac:dyDescent="0.25">
      <c r="A1658" s="2" t="s">
        <v>276</v>
      </c>
      <c r="B1658" s="11" t="s">
        <v>4537</v>
      </c>
      <c r="C1658" s="3">
        <v>6</v>
      </c>
      <c r="D1658" s="3" t="s">
        <v>1760</v>
      </c>
      <c r="E1658" s="3" t="s">
        <v>1132</v>
      </c>
      <c r="F1658" s="3" t="s">
        <v>586</v>
      </c>
      <c r="G1658" s="3"/>
      <c r="H1658" s="3" t="s">
        <v>38</v>
      </c>
      <c r="I1658" s="3" t="s">
        <v>270</v>
      </c>
      <c r="J1658" s="3" t="s">
        <v>190</v>
      </c>
      <c r="K1658" s="3" t="s">
        <v>5197</v>
      </c>
      <c r="L1658" s="3" t="s">
        <v>4209</v>
      </c>
      <c r="M1658" s="3" t="s">
        <v>5198</v>
      </c>
      <c r="N1658" s="3" t="s">
        <v>5199</v>
      </c>
      <c r="O1658" s="3" t="s">
        <v>3727</v>
      </c>
      <c r="P1658" s="3"/>
      <c r="Q1658" s="3" t="s">
        <v>283</v>
      </c>
      <c r="R1658" s="3" t="s">
        <v>19</v>
      </c>
      <c r="S1658" s="3" t="s">
        <v>475</v>
      </c>
      <c r="T1658" s="3" t="s">
        <v>359</v>
      </c>
      <c r="U1658" s="3" t="s">
        <v>82</v>
      </c>
      <c r="V1658" s="3" t="s">
        <v>8</v>
      </c>
      <c r="W1658" s="3" t="s">
        <v>80</v>
      </c>
      <c r="X1658" s="3" t="s">
        <v>4702</v>
      </c>
      <c r="Y1658" s="3" t="s">
        <v>3550</v>
      </c>
      <c r="Z1658" s="3" t="s">
        <v>1469</v>
      </c>
      <c r="AA1658" s="3" t="s">
        <v>547</v>
      </c>
      <c r="AB1658" s="3" t="s">
        <v>1497</v>
      </c>
      <c r="AC1658" s="3" t="s">
        <v>5055</v>
      </c>
      <c r="AD1658" s="3" t="s">
        <v>5200</v>
      </c>
      <c r="AE1658" s="3" t="s">
        <v>5201</v>
      </c>
      <c r="AF1658" s="3" t="s">
        <v>23</v>
      </c>
      <c r="AG1658" s="3" t="s">
        <v>3648</v>
      </c>
      <c r="AH1658" s="3" t="s">
        <v>3499</v>
      </c>
      <c r="AI1658" s="3" t="s">
        <v>229</v>
      </c>
      <c r="AJ1658" s="3" t="s">
        <v>227</v>
      </c>
      <c r="AK1658" s="3"/>
      <c r="AL1658" s="3"/>
      <c r="AM1658" s="3"/>
      <c r="AN1658" s="3"/>
      <c r="AO1658" s="3" t="s">
        <v>5202</v>
      </c>
      <c r="AP1658" s="3" t="s">
        <v>38</v>
      </c>
      <c r="AQ1658" s="3"/>
      <c r="AR1658" s="3"/>
      <c r="AS1658" s="3"/>
      <c r="AT1658" s="3"/>
      <c r="AU1658" s="3"/>
      <c r="AV1658" s="3"/>
      <c r="AW1658" s="3"/>
      <c r="AX1658" s="3"/>
      <c r="AY1658" s="4"/>
    </row>
    <row r="1659" spans="1:51" x14ac:dyDescent="0.25">
      <c r="A1659" s="2" t="s">
        <v>276</v>
      </c>
      <c r="B1659" s="11" t="s">
        <v>4537</v>
      </c>
      <c r="C1659" s="3">
        <v>7</v>
      </c>
      <c r="D1659" s="3" t="s">
        <v>945</v>
      </c>
      <c r="E1659" s="3" t="s">
        <v>586</v>
      </c>
      <c r="F1659" s="3"/>
      <c r="G1659" s="3"/>
      <c r="H1659" s="3" t="s">
        <v>38</v>
      </c>
      <c r="I1659" s="3" t="s">
        <v>112</v>
      </c>
      <c r="J1659" s="3" t="s">
        <v>372</v>
      </c>
      <c r="K1659" s="3" t="s">
        <v>1105</v>
      </c>
      <c r="L1659" s="3" t="s">
        <v>1846</v>
      </c>
      <c r="M1659" s="3" t="s">
        <v>195</v>
      </c>
      <c r="N1659" s="3" t="s">
        <v>3427</v>
      </c>
      <c r="O1659" s="3" t="s">
        <v>1429</v>
      </c>
      <c r="P1659" s="3"/>
      <c r="Q1659" s="3" t="s">
        <v>354</v>
      </c>
      <c r="R1659" s="3" t="s">
        <v>730</v>
      </c>
      <c r="S1659" s="3" t="s">
        <v>1228</v>
      </c>
      <c r="T1659" s="3" t="s">
        <v>214</v>
      </c>
      <c r="U1659" s="3" t="s">
        <v>102</v>
      </c>
      <c r="V1659" s="3" t="s">
        <v>393</v>
      </c>
      <c r="W1659" s="3" t="s">
        <v>17</v>
      </c>
      <c r="X1659" s="3" t="s">
        <v>5146</v>
      </c>
      <c r="Y1659" s="3" t="s">
        <v>4540</v>
      </c>
      <c r="Z1659" s="3" t="s">
        <v>848</v>
      </c>
      <c r="AA1659" s="3" t="s">
        <v>66</v>
      </c>
      <c r="AB1659" s="3" t="s">
        <v>1370</v>
      </c>
      <c r="AC1659" s="3" t="s">
        <v>5005</v>
      </c>
      <c r="AD1659" s="3" t="s">
        <v>3690</v>
      </c>
      <c r="AE1659" s="3" t="s">
        <v>1556</v>
      </c>
      <c r="AF1659" s="3" t="s">
        <v>422</v>
      </c>
      <c r="AG1659" s="3" t="s">
        <v>1014</v>
      </c>
      <c r="AH1659" s="3" t="s">
        <v>5050</v>
      </c>
      <c r="AI1659" s="3"/>
      <c r="AJ1659" s="3" t="s">
        <v>5203</v>
      </c>
      <c r="AK1659" s="3"/>
      <c r="AL1659" s="3"/>
      <c r="AM1659" s="3"/>
      <c r="AN1659" s="3"/>
      <c r="AO1659" s="3" t="s">
        <v>5204</v>
      </c>
      <c r="AP1659" s="3" t="s">
        <v>38</v>
      </c>
      <c r="AQ1659" s="3"/>
      <c r="AR1659" s="3"/>
      <c r="AS1659" s="3"/>
      <c r="AT1659" s="3"/>
      <c r="AU1659" s="3"/>
      <c r="AV1659" s="3"/>
      <c r="AW1659" s="3"/>
      <c r="AX1659" s="3"/>
      <c r="AY1659" s="4"/>
    </row>
    <row r="1660" spans="1:51" x14ac:dyDescent="0.25">
      <c r="A1660" s="2" t="s">
        <v>3162</v>
      </c>
      <c r="B1660" s="11" t="s">
        <v>4537</v>
      </c>
      <c r="C1660" s="3">
        <v>1</v>
      </c>
      <c r="D1660" s="3" t="s">
        <v>660</v>
      </c>
      <c r="E1660" s="3" t="s">
        <v>4</v>
      </c>
      <c r="F1660" s="3" t="s">
        <v>492</v>
      </c>
      <c r="G1660" s="3"/>
      <c r="H1660" s="3" t="s">
        <v>55</v>
      </c>
      <c r="I1660" s="3" t="s">
        <v>966</v>
      </c>
      <c r="J1660" s="3" t="s">
        <v>2737</v>
      </c>
      <c r="K1660" s="3" t="s">
        <v>92</v>
      </c>
      <c r="L1660" s="3" t="s">
        <v>59</v>
      </c>
      <c r="M1660" s="3" t="s">
        <v>4354</v>
      </c>
      <c r="N1660" s="3" t="s">
        <v>5205</v>
      </c>
      <c r="O1660" s="3" t="s">
        <v>4858</v>
      </c>
      <c r="P1660" s="3"/>
      <c r="Q1660" s="3" t="s">
        <v>169</v>
      </c>
      <c r="R1660" s="3" t="s">
        <v>54</v>
      </c>
      <c r="S1660" s="3" t="s">
        <v>80</v>
      </c>
      <c r="T1660" s="3" t="s">
        <v>693</v>
      </c>
      <c r="U1660" s="3" t="s">
        <v>414</v>
      </c>
      <c r="V1660" s="3" t="s">
        <v>1106</v>
      </c>
      <c r="W1660" s="3" t="s">
        <v>1013</v>
      </c>
      <c r="X1660" s="3" t="s">
        <v>5206</v>
      </c>
      <c r="Y1660" s="3" t="s">
        <v>2189</v>
      </c>
      <c r="Z1660" s="3" t="s">
        <v>3547</v>
      </c>
      <c r="AA1660" s="3" t="s">
        <v>184</v>
      </c>
      <c r="AB1660" s="3" t="s">
        <v>1290</v>
      </c>
      <c r="AC1660" s="3" t="s">
        <v>5050</v>
      </c>
      <c r="AD1660" s="3" t="s">
        <v>2723</v>
      </c>
      <c r="AE1660" s="3" t="s">
        <v>672</v>
      </c>
      <c r="AF1660" s="3" t="s">
        <v>727</v>
      </c>
      <c r="AG1660" s="3" t="s">
        <v>2266</v>
      </c>
      <c r="AH1660" s="3" t="s">
        <v>694</v>
      </c>
      <c r="AI1660" s="3" t="s">
        <v>2167</v>
      </c>
      <c r="AJ1660" s="3" t="s">
        <v>230</v>
      </c>
      <c r="AK1660" s="3"/>
      <c r="AL1660" s="3"/>
      <c r="AM1660" s="3"/>
      <c r="AN1660" s="3"/>
      <c r="AO1660" s="3" t="s">
        <v>5207</v>
      </c>
      <c r="AP1660" s="3" t="s">
        <v>38</v>
      </c>
      <c r="AQ1660" s="3"/>
      <c r="AR1660" s="3"/>
      <c r="AS1660" s="3"/>
      <c r="AT1660" s="3"/>
      <c r="AU1660" s="3"/>
      <c r="AV1660" s="3"/>
      <c r="AW1660" s="3"/>
      <c r="AX1660" s="3"/>
      <c r="AY1660" s="4"/>
    </row>
    <row r="1661" spans="1:51" x14ac:dyDescent="0.25">
      <c r="A1661" s="2" t="s">
        <v>3162</v>
      </c>
      <c r="B1661" s="11" t="s">
        <v>4537</v>
      </c>
      <c r="C1661" s="3">
        <v>2</v>
      </c>
      <c r="D1661" s="3" t="s">
        <v>660</v>
      </c>
      <c r="E1661" s="3" t="s">
        <v>492</v>
      </c>
      <c r="F1661" s="3" t="s">
        <v>1021</v>
      </c>
      <c r="G1661" s="3"/>
      <c r="H1661" s="3" t="s">
        <v>446</v>
      </c>
      <c r="I1661" s="3" t="s">
        <v>111</v>
      </c>
      <c r="J1661" s="3" t="s">
        <v>1133</v>
      </c>
      <c r="K1661" s="3" t="s">
        <v>1188</v>
      </c>
      <c r="L1661" s="3" t="s">
        <v>555</v>
      </c>
      <c r="M1661" s="3" t="s">
        <v>1288</v>
      </c>
      <c r="N1661" s="3" t="s">
        <v>4289</v>
      </c>
      <c r="O1661" s="3" t="s">
        <v>5074</v>
      </c>
      <c r="P1661" s="3"/>
      <c r="Q1661" s="3" t="s">
        <v>6</v>
      </c>
      <c r="R1661" s="3" t="s">
        <v>1013</v>
      </c>
      <c r="S1661" s="3" t="s">
        <v>54</v>
      </c>
      <c r="T1661" s="3" t="s">
        <v>105</v>
      </c>
      <c r="U1661" s="3" t="s">
        <v>959</v>
      </c>
      <c r="V1661" s="3" t="s">
        <v>383</v>
      </c>
      <c r="W1661" s="3" t="s">
        <v>1305</v>
      </c>
      <c r="X1661" s="3" t="s">
        <v>5188</v>
      </c>
      <c r="Y1661" s="3" t="s">
        <v>5208</v>
      </c>
      <c r="Z1661" s="3" t="s">
        <v>1984</v>
      </c>
      <c r="AA1661" s="3" t="s">
        <v>66</v>
      </c>
      <c r="AB1661" s="3" t="s">
        <v>1361</v>
      </c>
      <c r="AC1661" s="3" t="s">
        <v>2936</v>
      </c>
      <c r="AD1661" s="3" t="s">
        <v>5209</v>
      </c>
      <c r="AE1661" s="3" t="s">
        <v>52</v>
      </c>
      <c r="AF1661" s="3" t="s">
        <v>764</v>
      </c>
      <c r="AG1661" s="3" t="s">
        <v>3212</v>
      </c>
      <c r="AH1661" s="3" t="s">
        <v>2540</v>
      </c>
      <c r="AI1661" s="3" t="s">
        <v>722</v>
      </c>
      <c r="AJ1661" s="3" t="s">
        <v>1374</v>
      </c>
      <c r="AK1661" s="3"/>
      <c r="AL1661" s="3"/>
      <c r="AM1661" s="3"/>
      <c r="AN1661" s="3"/>
      <c r="AO1661" s="3" t="s">
        <v>5210</v>
      </c>
      <c r="AP1661" s="3" t="s">
        <v>38</v>
      </c>
      <c r="AQ1661" s="3"/>
      <c r="AR1661" s="3"/>
      <c r="AS1661" s="3"/>
      <c r="AT1661" s="3"/>
      <c r="AU1661" s="3"/>
      <c r="AV1661" s="3"/>
      <c r="AW1661" s="3"/>
      <c r="AX1661" s="3"/>
      <c r="AY1661" s="4"/>
    </row>
    <row r="1662" spans="1:51" x14ac:dyDescent="0.25">
      <c r="A1662" s="2" t="s">
        <v>3162</v>
      </c>
      <c r="B1662" s="11" t="s">
        <v>4537</v>
      </c>
      <c r="C1662" s="3">
        <v>3</v>
      </c>
      <c r="D1662" s="3" t="s">
        <v>40</v>
      </c>
      <c r="E1662" s="3" t="s">
        <v>1021</v>
      </c>
      <c r="F1662" s="3" t="s">
        <v>3312</v>
      </c>
      <c r="G1662" s="3"/>
      <c r="H1662" s="3" t="s">
        <v>182</v>
      </c>
      <c r="I1662" s="3" t="s">
        <v>1248</v>
      </c>
      <c r="J1662" s="3" t="s">
        <v>59</v>
      </c>
      <c r="K1662" s="3" t="s">
        <v>751</v>
      </c>
      <c r="L1662" s="3" t="s">
        <v>55</v>
      </c>
      <c r="M1662" s="3" t="s">
        <v>234</v>
      </c>
      <c r="N1662" s="3" t="s">
        <v>5211</v>
      </c>
      <c r="O1662" s="3" t="s">
        <v>5212</v>
      </c>
      <c r="P1662" s="3"/>
      <c r="Q1662" s="3" t="s">
        <v>169</v>
      </c>
      <c r="R1662" s="3" t="s">
        <v>21</v>
      </c>
      <c r="S1662" s="3" t="s">
        <v>102</v>
      </c>
      <c r="T1662" s="3" t="s">
        <v>18</v>
      </c>
      <c r="U1662" s="3" t="s">
        <v>921</v>
      </c>
      <c r="V1662" s="3" t="s">
        <v>958</v>
      </c>
      <c r="W1662" s="3" t="s">
        <v>300</v>
      </c>
      <c r="X1662" s="3" t="s">
        <v>5213</v>
      </c>
      <c r="Y1662" s="3" t="s">
        <v>3631</v>
      </c>
      <c r="Z1662" s="3" t="s">
        <v>1556</v>
      </c>
      <c r="AA1662" s="3" t="s">
        <v>357</v>
      </c>
      <c r="AB1662" s="3" t="s">
        <v>1361</v>
      </c>
      <c r="AC1662" s="3" t="s">
        <v>2266</v>
      </c>
      <c r="AD1662" s="3" t="s">
        <v>5214</v>
      </c>
      <c r="AE1662" s="3"/>
      <c r="AF1662" s="3" t="s">
        <v>826</v>
      </c>
      <c r="AG1662" s="3" t="s">
        <v>4433</v>
      </c>
      <c r="AH1662" s="3" t="s">
        <v>3218</v>
      </c>
      <c r="AI1662" s="3" t="s">
        <v>1225</v>
      </c>
      <c r="AJ1662" s="3" t="s">
        <v>1366</v>
      </c>
      <c r="AK1662" s="3"/>
      <c r="AL1662" s="3"/>
      <c r="AM1662" s="3"/>
      <c r="AN1662" s="3"/>
      <c r="AO1662" s="3" t="s">
        <v>5215</v>
      </c>
      <c r="AP1662" s="3" t="s">
        <v>38</v>
      </c>
      <c r="AQ1662" s="3"/>
      <c r="AR1662" s="3"/>
      <c r="AS1662" s="3"/>
      <c r="AT1662" s="3"/>
      <c r="AU1662" s="3"/>
      <c r="AV1662" s="3"/>
      <c r="AW1662" s="3"/>
      <c r="AX1662" s="3"/>
      <c r="AY1662" s="4"/>
    </row>
    <row r="1663" spans="1:51" x14ac:dyDescent="0.25">
      <c r="A1663" s="2" t="s">
        <v>3162</v>
      </c>
      <c r="B1663" s="11" t="s">
        <v>4537</v>
      </c>
      <c r="C1663" s="3">
        <v>4</v>
      </c>
      <c r="D1663" s="3" t="s">
        <v>40</v>
      </c>
      <c r="E1663" s="3" t="s">
        <v>3312</v>
      </c>
      <c r="F1663" s="3" t="s">
        <v>1132</v>
      </c>
      <c r="G1663" s="3"/>
      <c r="H1663" s="3" t="s">
        <v>292</v>
      </c>
      <c r="I1663" s="3" t="s">
        <v>372</v>
      </c>
      <c r="J1663" s="3" t="s">
        <v>200</v>
      </c>
      <c r="K1663" s="3" t="s">
        <v>434</v>
      </c>
      <c r="L1663" s="3" t="s">
        <v>243</v>
      </c>
      <c r="M1663" s="3" t="s">
        <v>234</v>
      </c>
      <c r="N1663" s="3" t="s">
        <v>4640</v>
      </c>
      <c r="O1663" s="3" t="s">
        <v>5216</v>
      </c>
      <c r="P1663" s="3"/>
      <c r="Q1663" s="3" t="s">
        <v>6</v>
      </c>
      <c r="R1663" s="3" t="s">
        <v>54</v>
      </c>
      <c r="S1663" s="3" t="s">
        <v>671</v>
      </c>
      <c r="T1663" s="3" t="s">
        <v>670</v>
      </c>
      <c r="U1663" s="3" t="s">
        <v>974</v>
      </c>
      <c r="V1663" s="3" t="s">
        <v>1106</v>
      </c>
      <c r="W1663" s="3" t="s">
        <v>53</v>
      </c>
      <c r="X1663" s="3" t="s">
        <v>5217</v>
      </c>
      <c r="Y1663" s="3" t="s">
        <v>4094</v>
      </c>
      <c r="Z1663" s="3" t="s">
        <v>1993</v>
      </c>
      <c r="AA1663" s="3" t="s">
        <v>962</v>
      </c>
      <c r="AB1663" s="3" t="s">
        <v>1370</v>
      </c>
      <c r="AC1663" s="3" t="s">
        <v>3656</v>
      </c>
      <c r="AD1663" s="3" t="s">
        <v>2875</v>
      </c>
      <c r="AE1663" s="3" t="s">
        <v>672</v>
      </c>
      <c r="AF1663" s="3" t="s">
        <v>764</v>
      </c>
      <c r="AG1663" s="3" t="s">
        <v>2256</v>
      </c>
      <c r="AH1663" s="3" t="s">
        <v>3218</v>
      </c>
      <c r="AI1663" s="3" t="s">
        <v>14</v>
      </c>
      <c r="AJ1663" s="3" t="s">
        <v>1374</v>
      </c>
      <c r="AK1663" s="3"/>
      <c r="AL1663" s="3"/>
      <c r="AM1663" s="3"/>
      <c r="AN1663" s="3"/>
      <c r="AO1663" s="3" t="s">
        <v>1281</v>
      </c>
      <c r="AP1663" s="3" t="s">
        <v>38</v>
      </c>
      <c r="AQ1663" s="3"/>
      <c r="AR1663" s="3"/>
      <c r="AS1663" s="3"/>
      <c r="AT1663" s="3"/>
      <c r="AU1663" s="3"/>
      <c r="AV1663" s="3"/>
      <c r="AW1663" s="3"/>
      <c r="AX1663" s="3"/>
      <c r="AY1663" s="4"/>
    </row>
    <row r="1664" spans="1:51" x14ac:dyDescent="0.25">
      <c r="A1664" s="2" t="s">
        <v>3162</v>
      </c>
      <c r="B1664" s="11" t="s">
        <v>4537</v>
      </c>
      <c r="C1664" s="3">
        <v>5</v>
      </c>
      <c r="D1664" s="3" t="s">
        <v>260</v>
      </c>
      <c r="E1664" s="3" t="s">
        <v>1132</v>
      </c>
      <c r="F1664" s="3" t="s">
        <v>1143</v>
      </c>
      <c r="G1664" s="3"/>
      <c r="H1664" s="3" t="s">
        <v>2707</v>
      </c>
      <c r="I1664" s="3" t="s">
        <v>671</v>
      </c>
      <c r="J1664" s="3" t="s">
        <v>3366</v>
      </c>
      <c r="K1664" s="3" t="s">
        <v>579</v>
      </c>
      <c r="L1664" s="3" t="s">
        <v>2640</v>
      </c>
      <c r="M1664" s="3" t="s">
        <v>5218</v>
      </c>
      <c r="N1664" s="3" t="s">
        <v>2838</v>
      </c>
      <c r="O1664" s="3" t="s">
        <v>1429</v>
      </c>
      <c r="P1664" s="3"/>
      <c r="Q1664" s="3" t="s">
        <v>1064</v>
      </c>
      <c r="R1664" s="3" t="s">
        <v>107</v>
      </c>
      <c r="S1664" s="3" t="s">
        <v>670</v>
      </c>
      <c r="T1664" s="3" t="s">
        <v>729</v>
      </c>
      <c r="U1664" s="3" t="s">
        <v>81</v>
      </c>
      <c r="V1664" s="3" t="s">
        <v>862</v>
      </c>
      <c r="W1664" s="3" t="s">
        <v>20</v>
      </c>
      <c r="X1664" s="3" t="s">
        <v>5219</v>
      </c>
      <c r="Y1664" s="3" t="s">
        <v>4010</v>
      </c>
      <c r="Z1664" s="3" t="s">
        <v>3031</v>
      </c>
      <c r="AA1664" s="3" t="s">
        <v>36</v>
      </c>
      <c r="AB1664" s="3" t="s">
        <v>1361</v>
      </c>
      <c r="AC1664" s="3" t="s">
        <v>2205</v>
      </c>
      <c r="AD1664" s="3" t="s">
        <v>5220</v>
      </c>
      <c r="AE1664" s="3" t="s">
        <v>673</v>
      </c>
      <c r="AF1664" s="3" t="s">
        <v>422</v>
      </c>
      <c r="AG1664" s="3" t="s">
        <v>3361</v>
      </c>
      <c r="AH1664" s="3" t="s">
        <v>1795</v>
      </c>
      <c r="AI1664" s="3" t="s">
        <v>507</v>
      </c>
      <c r="AJ1664" s="3" t="s">
        <v>1374</v>
      </c>
      <c r="AK1664" s="3"/>
      <c r="AL1664" s="3"/>
      <c r="AM1664" s="3"/>
      <c r="AN1664" s="3"/>
      <c r="AO1664" s="3" t="s">
        <v>5221</v>
      </c>
      <c r="AP1664" s="3" t="s">
        <v>38</v>
      </c>
      <c r="AQ1664" s="3"/>
      <c r="AR1664" s="3"/>
      <c r="AS1664" s="3"/>
      <c r="AT1664" s="3"/>
      <c r="AU1664" s="3"/>
      <c r="AV1664" s="3"/>
      <c r="AW1664" s="3"/>
      <c r="AX1664" s="3"/>
      <c r="AY1664" s="4"/>
    </row>
    <row r="1665" spans="1:51" x14ac:dyDescent="0.25">
      <c r="A1665" s="2" t="s">
        <v>3162</v>
      </c>
      <c r="B1665" s="11" t="s">
        <v>4537</v>
      </c>
      <c r="C1665" s="3">
        <v>6</v>
      </c>
      <c r="D1665" s="3" t="s">
        <v>2781</v>
      </c>
      <c r="E1665" s="3" t="s">
        <v>1143</v>
      </c>
      <c r="F1665" s="3" t="s">
        <v>117</v>
      </c>
      <c r="G1665" s="3"/>
      <c r="H1665" s="3" t="s">
        <v>28</v>
      </c>
      <c r="I1665" s="3" t="s">
        <v>2451</v>
      </c>
      <c r="J1665" s="3" t="s">
        <v>2904</v>
      </c>
      <c r="K1665" s="3" t="s">
        <v>603</v>
      </c>
      <c r="L1665" s="3" t="s">
        <v>4354</v>
      </c>
      <c r="M1665" s="3" t="s">
        <v>4405</v>
      </c>
      <c r="N1665" s="3" t="s">
        <v>5222</v>
      </c>
      <c r="O1665" s="3" t="s">
        <v>2301</v>
      </c>
      <c r="P1665" s="3"/>
      <c r="Q1665" s="3" t="s">
        <v>6</v>
      </c>
      <c r="R1665" s="3" t="s">
        <v>107</v>
      </c>
      <c r="S1665" s="3" t="s">
        <v>673</v>
      </c>
      <c r="T1665" s="3" t="s">
        <v>371</v>
      </c>
      <c r="U1665" s="3" t="s">
        <v>76</v>
      </c>
      <c r="V1665" s="3" t="s">
        <v>862</v>
      </c>
      <c r="W1665" s="3" t="s">
        <v>1027</v>
      </c>
      <c r="X1665" s="3" t="s">
        <v>5223</v>
      </c>
      <c r="Y1665" s="3" t="s">
        <v>4010</v>
      </c>
      <c r="Z1665" s="3" t="s">
        <v>936</v>
      </c>
      <c r="AA1665" s="3" t="s">
        <v>962</v>
      </c>
      <c r="AB1665" s="3" t="s">
        <v>1361</v>
      </c>
      <c r="AC1665" s="3" t="s">
        <v>1950</v>
      </c>
      <c r="AD1665" s="3" t="s">
        <v>1039</v>
      </c>
      <c r="AE1665" s="3" t="s">
        <v>51</v>
      </c>
      <c r="AF1665" s="3" t="s">
        <v>478</v>
      </c>
      <c r="AG1665" s="3" t="s">
        <v>4117</v>
      </c>
      <c r="AH1665" s="3" t="s">
        <v>1729</v>
      </c>
      <c r="AI1665" s="3" t="s">
        <v>488</v>
      </c>
      <c r="AJ1665" s="3" t="s">
        <v>2110</v>
      </c>
      <c r="AK1665" s="3"/>
      <c r="AL1665" s="3"/>
      <c r="AM1665" s="3"/>
      <c r="AN1665" s="3"/>
      <c r="AO1665" s="3" t="s">
        <v>5224</v>
      </c>
      <c r="AP1665" s="3" t="s">
        <v>38</v>
      </c>
      <c r="AQ1665" s="3"/>
      <c r="AR1665" s="3"/>
      <c r="AS1665" s="3"/>
      <c r="AT1665" s="3"/>
      <c r="AU1665" s="3"/>
      <c r="AV1665" s="3"/>
      <c r="AW1665" s="3"/>
      <c r="AX1665" s="3"/>
      <c r="AY1665" s="4"/>
    </row>
    <row r="1666" spans="1:51" x14ac:dyDescent="0.25">
      <c r="A1666" s="2" t="s">
        <v>3162</v>
      </c>
      <c r="B1666" s="11" t="s">
        <v>4537</v>
      </c>
      <c r="C1666" s="3">
        <v>7</v>
      </c>
      <c r="D1666" s="3" t="s">
        <v>3736</v>
      </c>
      <c r="E1666" s="3" t="s">
        <v>117</v>
      </c>
      <c r="F1666" s="3"/>
      <c r="G1666" s="3"/>
      <c r="H1666" s="3" t="s">
        <v>829</v>
      </c>
      <c r="I1666" s="3" t="s">
        <v>379</v>
      </c>
      <c r="J1666" s="3" t="s">
        <v>544</v>
      </c>
      <c r="K1666" s="3" t="s">
        <v>947</v>
      </c>
      <c r="L1666" s="3" t="s">
        <v>348</v>
      </c>
      <c r="M1666" s="3" t="s">
        <v>3345</v>
      </c>
      <c r="N1666" s="3" t="s">
        <v>5225</v>
      </c>
      <c r="O1666" s="3" t="s">
        <v>2117</v>
      </c>
      <c r="P1666" s="3"/>
      <c r="Q1666" s="3" t="s">
        <v>1064</v>
      </c>
      <c r="R1666" s="3" t="s">
        <v>105</v>
      </c>
      <c r="S1666" s="3" t="s">
        <v>670</v>
      </c>
      <c r="T1666" s="3" t="s">
        <v>371</v>
      </c>
      <c r="U1666" s="3" t="s">
        <v>81</v>
      </c>
      <c r="V1666" s="3" t="s">
        <v>862</v>
      </c>
      <c r="W1666" s="3" t="s">
        <v>1027</v>
      </c>
      <c r="X1666" s="3" t="s">
        <v>5196</v>
      </c>
      <c r="Y1666" s="3" t="s">
        <v>1938</v>
      </c>
      <c r="Z1666" s="3" t="s">
        <v>1489</v>
      </c>
      <c r="AA1666" s="3" t="s">
        <v>823</v>
      </c>
      <c r="AB1666" s="3" t="s">
        <v>1361</v>
      </c>
      <c r="AC1666" s="3" t="s">
        <v>344</v>
      </c>
      <c r="AD1666" s="3" t="s">
        <v>929</v>
      </c>
      <c r="AE1666" s="3" t="s">
        <v>940</v>
      </c>
      <c r="AF1666" s="3" t="s">
        <v>422</v>
      </c>
      <c r="AG1666" s="3" t="s">
        <v>3386</v>
      </c>
      <c r="AH1666" s="3" t="s">
        <v>1729</v>
      </c>
      <c r="AI1666" s="3" t="s">
        <v>52</v>
      </c>
      <c r="AJ1666" s="3" t="s">
        <v>1392</v>
      </c>
      <c r="AK1666" s="3"/>
      <c r="AL1666" s="3"/>
      <c r="AM1666" s="3"/>
      <c r="AN1666" s="3"/>
      <c r="AO1666" s="3" t="s">
        <v>5226</v>
      </c>
      <c r="AP1666" s="3" t="s">
        <v>38</v>
      </c>
      <c r="AQ1666" s="3"/>
      <c r="AR1666" s="3"/>
      <c r="AS1666" s="3"/>
      <c r="AT1666" s="3"/>
      <c r="AU1666" s="3"/>
      <c r="AV1666" s="3"/>
      <c r="AW1666" s="3"/>
      <c r="AX1666" s="3"/>
      <c r="AY1666" s="4"/>
    </row>
    <row r="1667" spans="1:51" x14ac:dyDescent="0.25">
      <c r="A1667" s="2" t="s">
        <v>374</v>
      </c>
      <c r="B1667" s="11" t="s">
        <v>4537</v>
      </c>
      <c r="C1667" s="3">
        <v>1</v>
      </c>
      <c r="D1667" s="3" t="s">
        <v>660</v>
      </c>
      <c r="E1667" s="3" t="s">
        <v>4</v>
      </c>
      <c r="F1667" s="3" t="s">
        <v>659</v>
      </c>
      <c r="G1667" s="3"/>
      <c r="H1667" s="3" t="s">
        <v>446</v>
      </c>
      <c r="I1667" s="3" t="s">
        <v>1053</v>
      </c>
      <c r="J1667" s="3" t="s">
        <v>166</v>
      </c>
      <c r="K1667" s="3" t="s">
        <v>1315</v>
      </c>
      <c r="L1667" s="3" t="s">
        <v>4002</v>
      </c>
      <c r="M1667" s="3" t="s">
        <v>2961</v>
      </c>
      <c r="N1667" s="3" t="s">
        <v>5227</v>
      </c>
      <c r="O1667" s="3" t="s">
        <v>1158</v>
      </c>
      <c r="P1667" s="3"/>
      <c r="Q1667" s="3" t="s">
        <v>283</v>
      </c>
      <c r="R1667" s="3" t="s">
        <v>51</v>
      </c>
      <c r="S1667" s="3" t="s">
        <v>19</v>
      </c>
      <c r="T1667" s="3" t="s">
        <v>371</v>
      </c>
      <c r="U1667" s="3" t="s">
        <v>20</v>
      </c>
      <c r="V1667" s="3" t="s">
        <v>940</v>
      </c>
      <c r="W1667" s="3" t="s">
        <v>80</v>
      </c>
      <c r="X1667" s="3" t="s">
        <v>5228</v>
      </c>
      <c r="Y1667" s="3" t="s">
        <v>191</v>
      </c>
      <c r="Z1667" s="3" t="s">
        <v>3295</v>
      </c>
      <c r="AA1667" s="3" t="s">
        <v>298</v>
      </c>
      <c r="AB1667" s="3" t="s">
        <v>1361</v>
      </c>
      <c r="AC1667" s="3" t="s">
        <v>5229</v>
      </c>
      <c r="AD1667" s="3" t="s">
        <v>3113</v>
      </c>
      <c r="AE1667" s="3" t="s">
        <v>149</v>
      </c>
      <c r="AF1667" s="3" t="s">
        <v>422</v>
      </c>
      <c r="AG1667" s="3" t="s">
        <v>4879</v>
      </c>
      <c r="AH1667" s="3" t="s">
        <v>5230</v>
      </c>
      <c r="AI1667" s="3" t="s">
        <v>359</v>
      </c>
      <c r="AJ1667" s="3" t="s">
        <v>5231</v>
      </c>
      <c r="AK1667" s="3"/>
      <c r="AL1667" s="3"/>
      <c r="AM1667" s="3"/>
      <c r="AN1667" s="3"/>
      <c r="AO1667" s="3" t="s">
        <v>5232</v>
      </c>
      <c r="AP1667" s="3" t="s">
        <v>38</v>
      </c>
      <c r="AQ1667" s="3"/>
      <c r="AR1667" s="3"/>
      <c r="AS1667" s="3"/>
      <c r="AT1667" s="3"/>
      <c r="AU1667" s="3"/>
      <c r="AV1667" s="3"/>
      <c r="AW1667" s="3"/>
      <c r="AX1667" s="3"/>
      <c r="AY1667" s="4"/>
    </row>
    <row r="1668" spans="1:51" x14ac:dyDescent="0.25">
      <c r="A1668" s="2" t="s">
        <v>374</v>
      </c>
      <c r="B1668" s="11" t="s">
        <v>4537</v>
      </c>
      <c r="C1668" s="3">
        <v>2</v>
      </c>
      <c r="D1668" s="3" t="s">
        <v>684</v>
      </c>
      <c r="E1668" s="3" t="s">
        <v>659</v>
      </c>
      <c r="F1668" s="3" t="s">
        <v>658</v>
      </c>
      <c r="G1668" s="3"/>
      <c r="H1668" s="3" t="s">
        <v>335</v>
      </c>
      <c r="I1668" s="3" t="s">
        <v>255</v>
      </c>
      <c r="J1668" s="3" t="s">
        <v>1663</v>
      </c>
      <c r="K1668" s="3" t="s">
        <v>1437</v>
      </c>
      <c r="L1668" s="3" t="s">
        <v>764</v>
      </c>
      <c r="M1668" s="3" t="s">
        <v>90</v>
      </c>
      <c r="N1668" s="3" t="s">
        <v>5233</v>
      </c>
      <c r="O1668" s="3" t="s">
        <v>1548</v>
      </c>
      <c r="P1668" s="3"/>
      <c r="Q1668" s="3" t="s">
        <v>354</v>
      </c>
      <c r="R1668" s="3" t="s">
        <v>18</v>
      </c>
      <c r="S1668" s="3" t="s">
        <v>52</v>
      </c>
      <c r="T1668" s="3" t="s">
        <v>669</v>
      </c>
      <c r="U1668" s="3" t="s">
        <v>211</v>
      </c>
      <c r="V1668" s="3" t="s">
        <v>237</v>
      </c>
      <c r="W1668" s="3" t="s">
        <v>1012</v>
      </c>
      <c r="X1668" s="3" t="s">
        <v>5234</v>
      </c>
      <c r="Y1668" s="3" t="s">
        <v>870</v>
      </c>
      <c r="Z1668" s="3" t="s">
        <v>4404</v>
      </c>
      <c r="AA1668" s="3" t="s">
        <v>184</v>
      </c>
      <c r="AB1668" s="3" t="s">
        <v>1361</v>
      </c>
      <c r="AC1668" s="3" t="s">
        <v>5235</v>
      </c>
      <c r="AD1668" s="3" t="s">
        <v>4243</v>
      </c>
      <c r="AE1668" s="3" t="s">
        <v>1333</v>
      </c>
      <c r="AF1668" s="3" t="s">
        <v>23</v>
      </c>
      <c r="AG1668" s="3" t="s">
        <v>3218</v>
      </c>
      <c r="AH1668" s="3" t="s">
        <v>2123</v>
      </c>
      <c r="AI1668" s="3" t="s">
        <v>488</v>
      </c>
      <c r="AJ1668" s="3" t="s">
        <v>1843</v>
      </c>
      <c r="AK1668" s="3"/>
      <c r="AL1668" s="3"/>
      <c r="AM1668" s="3"/>
      <c r="AN1668" s="3"/>
      <c r="AO1668" s="3" t="s">
        <v>3987</v>
      </c>
      <c r="AP1668" s="3" t="s">
        <v>38</v>
      </c>
      <c r="AQ1668" s="3"/>
      <c r="AR1668" s="3"/>
      <c r="AS1668" s="3"/>
      <c r="AT1668" s="3"/>
      <c r="AU1668" s="3"/>
      <c r="AV1668" s="3"/>
      <c r="AW1668" s="3"/>
      <c r="AX1668" s="3"/>
      <c r="AY1668" s="4"/>
    </row>
    <row r="1669" spans="1:51" x14ac:dyDescent="0.25">
      <c r="A1669" s="2" t="s">
        <v>374</v>
      </c>
      <c r="B1669" s="11" t="s">
        <v>4537</v>
      </c>
      <c r="C1669" s="3">
        <v>3</v>
      </c>
      <c r="D1669" s="3" t="s">
        <v>95</v>
      </c>
      <c r="E1669" s="3" t="s">
        <v>658</v>
      </c>
      <c r="F1669" s="3" t="s">
        <v>554</v>
      </c>
      <c r="G1669" s="3"/>
      <c r="H1669" s="3" t="s">
        <v>111</v>
      </c>
      <c r="I1669" s="3" t="s">
        <v>155</v>
      </c>
      <c r="J1669" s="3" t="s">
        <v>434</v>
      </c>
      <c r="K1669" s="3" t="s">
        <v>751</v>
      </c>
      <c r="L1669" s="3" t="s">
        <v>375</v>
      </c>
      <c r="M1669" s="3" t="s">
        <v>415</v>
      </c>
      <c r="N1669" s="3" t="s">
        <v>5236</v>
      </c>
      <c r="O1669" s="3" t="s">
        <v>1430</v>
      </c>
      <c r="P1669" s="3"/>
      <c r="Q1669" s="3" t="s">
        <v>169</v>
      </c>
      <c r="R1669" s="3" t="s">
        <v>80</v>
      </c>
      <c r="S1669" s="3" t="s">
        <v>17</v>
      </c>
      <c r="T1669" s="3" t="s">
        <v>670</v>
      </c>
      <c r="U1669" s="3" t="s">
        <v>76</v>
      </c>
      <c r="V1669" s="3" t="s">
        <v>53</v>
      </c>
      <c r="W1669" s="3" t="s">
        <v>211</v>
      </c>
      <c r="X1669" s="3" t="s">
        <v>5237</v>
      </c>
      <c r="Y1669" s="3" t="s">
        <v>2767</v>
      </c>
      <c r="Z1669" s="3" t="s">
        <v>1623</v>
      </c>
      <c r="AA1669" s="3" t="s">
        <v>234</v>
      </c>
      <c r="AB1669" s="3" t="s">
        <v>1290</v>
      </c>
      <c r="AC1669" s="3" t="s">
        <v>2936</v>
      </c>
      <c r="AD1669" s="3" t="s">
        <v>929</v>
      </c>
      <c r="AE1669" s="3" t="s">
        <v>107</v>
      </c>
      <c r="AF1669" s="3" t="s">
        <v>478</v>
      </c>
      <c r="AG1669" s="3" t="s">
        <v>210</v>
      </c>
      <c r="AH1669" s="3" t="s">
        <v>4220</v>
      </c>
      <c r="AI1669" s="3" t="s">
        <v>756</v>
      </c>
      <c r="AJ1669" s="3" t="s">
        <v>1138</v>
      </c>
      <c r="AK1669" s="3"/>
      <c r="AL1669" s="3"/>
      <c r="AM1669" s="3"/>
      <c r="AN1669" s="3"/>
      <c r="AO1669" s="3" t="s">
        <v>2987</v>
      </c>
      <c r="AP1669" s="3" t="s">
        <v>38</v>
      </c>
      <c r="AQ1669" s="3"/>
      <c r="AR1669" s="3"/>
      <c r="AS1669" s="3"/>
      <c r="AT1669" s="3"/>
      <c r="AU1669" s="3"/>
      <c r="AV1669" s="3"/>
      <c r="AW1669" s="3"/>
      <c r="AX1669" s="3"/>
      <c r="AY1669" s="4"/>
    </row>
    <row r="1670" spans="1:51" x14ac:dyDescent="0.25">
      <c r="A1670" s="2" t="s">
        <v>374</v>
      </c>
      <c r="B1670" s="11" t="s">
        <v>4537</v>
      </c>
      <c r="C1670" s="3">
        <v>4</v>
      </c>
      <c r="D1670" s="3" t="s">
        <v>118</v>
      </c>
      <c r="E1670" s="3" t="s">
        <v>554</v>
      </c>
      <c r="F1670" s="3" t="s">
        <v>1132</v>
      </c>
      <c r="G1670" s="3"/>
      <c r="H1670" s="3" t="s">
        <v>38</v>
      </c>
      <c r="I1670" s="3" t="s">
        <v>183</v>
      </c>
      <c r="J1670" s="3" t="s">
        <v>1248</v>
      </c>
      <c r="K1670" s="3" t="s">
        <v>751</v>
      </c>
      <c r="L1670" s="3" t="s">
        <v>200</v>
      </c>
      <c r="M1670" s="3" t="s">
        <v>772</v>
      </c>
      <c r="N1670" s="3" t="s">
        <v>2087</v>
      </c>
      <c r="O1670" s="3" t="s">
        <v>1548</v>
      </c>
      <c r="P1670" s="3"/>
      <c r="Q1670" s="3" t="s">
        <v>354</v>
      </c>
      <c r="R1670" s="3" t="s">
        <v>105</v>
      </c>
      <c r="S1670" s="3" t="s">
        <v>52</v>
      </c>
      <c r="T1670" s="3" t="s">
        <v>669</v>
      </c>
      <c r="U1670" s="3" t="s">
        <v>76</v>
      </c>
      <c r="V1670" s="3" t="s">
        <v>1013</v>
      </c>
      <c r="W1670" s="3" t="s">
        <v>211</v>
      </c>
      <c r="X1670" s="3" t="s">
        <v>5238</v>
      </c>
      <c r="Y1670" s="3" t="s">
        <v>3361</v>
      </c>
      <c r="Z1670" s="3" t="s">
        <v>443</v>
      </c>
      <c r="AA1670" s="3" t="s">
        <v>251</v>
      </c>
      <c r="AB1670" s="3" t="s">
        <v>1361</v>
      </c>
      <c r="AC1670" s="3" t="s">
        <v>3287</v>
      </c>
      <c r="AD1670" s="3" t="s">
        <v>4122</v>
      </c>
      <c r="AE1670" s="3" t="s">
        <v>237</v>
      </c>
      <c r="AF1670" s="3" t="s">
        <v>200</v>
      </c>
      <c r="AG1670" s="3" t="s">
        <v>4433</v>
      </c>
      <c r="AH1670" s="3" t="s">
        <v>1997</v>
      </c>
      <c r="AI1670" s="3" t="s">
        <v>1179</v>
      </c>
      <c r="AJ1670" s="3" t="s">
        <v>1138</v>
      </c>
      <c r="AK1670" s="3"/>
      <c r="AL1670" s="3"/>
      <c r="AM1670" s="3"/>
      <c r="AN1670" s="3"/>
      <c r="AO1670" s="3" t="s">
        <v>5239</v>
      </c>
      <c r="AP1670" s="3" t="s">
        <v>38</v>
      </c>
      <c r="AQ1670" s="3"/>
      <c r="AR1670" s="3"/>
      <c r="AS1670" s="3"/>
      <c r="AT1670" s="3"/>
      <c r="AU1670" s="3"/>
      <c r="AV1670" s="3"/>
      <c r="AW1670" s="3"/>
      <c r="AX1670" s="3"/>
      <c r="AY1670" s="4"/>
    </row>
    <row r="1671" spans="1:51" x14ac:dyDescent="0.25">
      <c r="A1671" s="2" t="s">
        <v>374</v>
      </c>
      <c r="B1671" s="11" t="s">
        <v>4537</v>
      </c>
      <c r="C1671" s="3">
        <v>5</v>
      </c>
      <c r="D1671" s="3" t="s">
        <v>138</v>
      </c>
      <c r="E1671" s="3" t="s">
        <v>1132</v>
      </c>
      <c r="F1671" s="3"/>
      <c r="G1671" s="3"/>
      <c r="H1671" s="3" t="s">
        <v>270</v>
      </c>
      <c r="I1671" s="3" t="s">
        <v>318</v>
      </c>
      <c r="J1671" s="3" t="s">
        <v>2448</v>
      </c>
      <c r="K1671" s="3" t="s">
        <v>453</v>
      </c>
      <c r="L1671" s="3" t="s">
        <v>3879</v>
      </c>
      <c r="M1671" s="3" t="s">
        <v>3702</v>
      </c>
      <c r="N1671" s="3" t="s">
        <v>5240</v>
      </c>
      <c r="O1671" s="3" t="s">
        <v>1166</v>
      </c>
      <c r="P1671" s="3"/>
      <c r="Q1671" s="3" t="s">
        <v>354</v>
      </c>
      <c r="R1671" s="3" t="s">
        <v>149</v>
      </c>
      <c r="S1671" s="3" t="s">
        <v>672</v>
      </c>
      <c r="T1671" s="3" t="s">
        <v>371</v>
      </c>
      <c r="U1671" s="3" t="s">
        <v>53</v>
      </c>
      <c r="V1671" s="3" t="s">
        <v>21</v>
      </c>
      <c r="W1671" s="3" t="s">
        <v>20</v>
      </c>
      <c r="X1671" s="3" t="s">
        <v>5241</v>
      </c>
      <c r="Y1671" s="3" t="s">
        <v>4845</v>
      </c>
      <c r="Z1671" s="3" t="s">
        <v>444</v>
      </c>
      <c r="AA1671" s="3" t="s">
        <v>193</v>
      </c>
      <c r="AB1671" s="3" t="s">
        <v>1361</v>
      </c>
      <c r="AC1671" s="3" t="s">
        <v>2936</v>
      </c>
      <c r="AD1671" s="3" t="s">
        <v>3004</v>
      </c>
      <c r="AE1671" s="3" t="s">
        <v>54</v>
      </c>
      <c r="AF1671" s="3" t="s">
        <v>1800</v>
      </c>
      <c r="AG1671" s="3" t="s">
        <v>1886</v>
      </c>
      <c r="AH1671" s="3" t="s">
        <v>2342</v>
      </c>
      <c r="AI1671" s="3" t="s">
        <v>371</v>
      </c>
      <c r="AJ1671" s="3" t="s">
        <v>1392</v>
      </c>
      <c r="AK1671" s="3"/>
      <c r="AL1671" s="3"/>
      <c r="AM1671" s="3"/>
      <c r="AN1671" s="3"/>
      <c r="AO1671" s="3" t="s">
        <v>4539</v>
      </c>
      <c r="AP1671" s="3" t="s">
        <v>38</v>
      </c>
      <c r="AQ1671" s="3"/>
      <c r="AR1671" s="3"/>
      <c r="AS1671" s="3"/>
      <c r="AT1671" s="3"/>
      <c r="AU1671" s="3"/>
      <c r="AV1671" s="3"/>
      <c r="AW1671" s="3"/>
      <c r="AX1671" s="3"/>
      <c r="AY1671" s="4"/>
    </row>
    <row r="1672" spans="1:51" x14ac:dyDescent="0.25">
      <c r="A1672" s="2" t="s">
        <v>3396</v>
      </c>
      <c r="B1672" s="11" t="s">
        <v>4537</v>
      </c>
      <c r="C1672" s="3">
        <v>1</v>
      </c>
      <c r="D1672" s="3" t="s">
        <v>6</v>
      </c>
      <c r="E1672" s="3" t="s">
        <v>4</v>
      </c>
      <c r="F1672" s="3" t="s">
        <v>659</v>
      </c>
      <c r="G1672" s="3"/>
      <c r="H1672" s="3" t="s">
        <v>38</v>
      </c>
      <c r="I1672" s="3" t="s">
        <v>587</v>
      </c>
      <c r="J1672" s="3" t="s">
        <v>595</v>
      </c>
      <c r="K1672" s="3" t="s">
        <v>237</v>
      </c>
      <c r="L1672" s="3" t="s">
        <v>592</v>
      </c>
      <c r="M1672" s="3" t="s">
        <v>2323</v>
      </c>
      <c r="N1672" s="3" t="s">
        <v>2367</v>
      </c>
      <c r="O1672" s="3" t="s">
        <v>716</v>
      </c>
      <c r="P1672" s="3"/>
      <c r="Q1672" s="3" t="s">
        <v>354</v>
      </c>
      <c r="R1672" s="3" t="s">
        <v>128</v>
      </c>
      <c r="S1672" s="3" t="s">
        <v>693</v>
      </c>
      <c r="T1672" s="3" t="s">
        <v>669</v>
      </c>
      <c r="U1672" s="3" t="s">
        <v>211</v>
      </c>
      <c r="V1672" s="3" t="s">
        <v>237</v>
      </c>
      <c r="W1672" s="3" t="s">
        <v>1012</v>
      </c>
      <c r="X1672" s="3" t="s">
        <v>5242</v>
      </c>
      <c r="Y1672" s="3" t="s">
        <v>3609</v>
      </c>
      <c r="Z1672" s="3" t="s">
        <v>3957</v>
      </c>
      <c r="AA1672" s="3" t="s">
        <v>184</v>
      </c>
      <c r="AB1672" s="3" t="s">
        <v>1361</v>
      </c>
      <c r="AC1672" s="3" t="s">
        <v>5053</v>
      </c>
      <c r="AD1672" s="3" t="s">
        <v>5243</v>
      </c>
      <c r="AE1672" s="3" t="s">
        <v>1285</v>
      </c>
      <c r="AF1672" s="3" t="s">
        <v>87</v>
      </c>
      <c r="AG1672" s="3" t="s">
        <v>2936</v>
      </c>
      <c r="AH1672" s="3" t="s">
        <v>4618</v>
      </c>
      <c r="AI1672" s="3" t="s">
        <v>886</v>
      </c>
      <c r="AJ1672" s="3" t="s">
        <v>227</v>
      </c>
      <c r="AK1672" s="3"/>
      <c r="AL1672" s="3"/>
      <c r="AM1672" s="3"/>
      <c r="AN1672" s="3"/>
      <c r="AO1672" s="3" t="s">
        <v>5244</v>
      </c>
      <c r="AP1672" s="3" t="s">
        <v>38</v>
      </c>
      <c r="AQ1672" s="3"/>
      <c r="AR1672" s="3"/>
      <c r="AS1672" s="3"/>
      <c r="AT1672" s="3"/>
      <c r="AU1672" s="3"/>
      <c r="AV1672" s="3"/>
      <c r="AW1672" s="3"/>
      <c r="AX1672" s="3"/>
      <c r="AY1672" s="4"/>
    </row>
    <row r="1673" spans="1:51" x14ac:dyDescent="0.25">
      <c r="A1673" s="2" t="s">
        <v>3396</v>
      </c>
      <c r="B1673" s="11" t="s">
        <v>4537</v>
      </c>
      <c r="C1673" s="3">
        <v>2</v>
      </c>
      <c r="D1673" s="3" t="s">
        <v>290</v>
      </c>
      <c r="E1673" s="3" t="s">
        <v>659</v>
      </c>
      <c r="F1673" s="3" t="s">
        <v>878</v>
      </c>
      <c r="G1673" s="3"/>
      <c r="H1673" s="3" t="s">
        <v>372</v>
      </c>
      <c r="I1673" s="3" t="s">
        <v>2447</v>
      </c>
      <c r="J1673" s="3" t="s">
        <v>2447</v>
      </c>
      <c r="K1673" s="3" t="s">
        <v>667</v>
      </c>
      <c r="L1673" s="3" t="s">
        <v>70</v>
      </c>
      <c r="M1673" s="3" t="s">
        <v>2202</v>
      </c>
      <c r="N1673" s="3" t="s">
        <v>3511</v>
      </c>
      <c r="O1673" s="3" t="s">
        <v>1166</v>
      </c>
      <c r="P1673" s="3"/>
      <c r="Q1673" s="3" t="s">
        <v>354</v>
      </c>
      <c r="R1673" s="3" t="s">
        <v>975</v>
      </c>
      <c r="S1673" s="3" t="s">
        <v>577</v>
      </c>
      <c r="T1673" s="3" t="s">
        <v>756</v>
      </c>
      <c r="U1673" s="3" t="s">
        <v>371</v>
      </c>
      <c r="V1673" s="3" t="s">
        <v>508</v>
      </c>
      <c r="W1673" s="3" t="s">
        <v>359</v>
      </c>
      <c r="X1673" s="3" t="s">
        <v>5245</v>
      </c>
      <c r="Y1673" s="3" t="s">
        <v>1303</v>
      </c>
      <c r="Z1673" s="3" t="s">
        <v>4078</v>
      </c>
      <c r="AA1673" s="3" t="s">
        <v>36</v>
      </c>
      <c r="AB1673" s="3" t="s">
        <v>1453</v>
      </c>
      <c r="AC1673" s="3" t="s">
        <v>5246</v>
      </c>
      <c r="AD1673" s="3" t="s">
        <v>1161</v>
      </c>
      <c r="AE1673" s="3" t="s">
        <v>1148</v>
      </c>
      <c r="AF1673" s="3" t="s">
        <v>1011</v>
      </c>
      <c r="AG1673" s="3" t="s">
        <v>5247</v>
      </c>
      <c r="AH1673" s="3" t="s">
        <v>4179</v>
      </c>
      <c r="AI1673" s="3" t="s">
        <v>5184</v>
      </c>
      <c r="AJ1673" s="3" t="s">
        <v>328</v>
      </c>
      <c r="AK1673" s="3"/>
      <c r="AL1673" s="3"/>
      <c r="AM1673" s="3"/>
      <c r="AN1673" s="3"/>
      <c r="AO1673" s="3" t="s">
        <v>5248</v>
      </c>
      <c r="AP1673" s="3" t="s">
        <v>38</v>
      </c>
      <c r="AQ1673" s="3"/>
      <c r="AR1673" s="3"/>
      <c r="AS1673" s="3"/>
      <c r="AT1673" s="3"/>
      <c r="AU1673" s="3"/>
      <c r="AV1673" s="3"/>
      <c r="AW1673" s="3"/>
      <c r="AX1673" s="3"/>
      <c r="AY1673" s="4"/>
    </row>
    <row r="1674" spans="1:51" x14ac:dyDescent="0.25">
      <c r="A1674" s="2" t="s">
        <v>3396</v>
      </c>
      <c r="B1674" s="11" t="s">
        <v>4537</v>
      </c>
      <c r="C1674" s="3">
        <v>3</v>
      </c>
      <c r="D1674" s="3" t="s">
        <v>302</v>
      </c>
      <c r="E1674" s="3" t="s">
        <v>878</v>
      </c>
      <c r="F1674" s="3" t="s">
        <v>554</v>
      </c>
      <c r="G1674" s="3"/>
      <c r="H1674" s="3" t="s">
        <v>88</v>
      </c>
      <c r="I1674" s="3" t="s">
        <v>1116</v>
      </c>
      <c r="J1674" s="3" t="s">
        <v>1535</v>
      </c>
      <c r="K1674" s="3" t="s">
        <v>550</v>
      </c>
      <c r="L1674" s="3" t="s">
        <v>2160</v>
      </c>
      <c r="M1674" s="3" t="s">
        <v>5249</v>
      </c>
      <c r="N1674" s="3" t="s">
        <v>5250</v>
      </c>
      <c r="O1674" s="3" t="s">
        <v>1115</v>
      </c>
      <c r="P1674" s="3"/>
      <c r="Q1674" s="3" t="s">
        <v>354</v>
      </c>
      <c r="R1674" s="3" t="s">
        <v>529</v>
      </c>
      <c r="S1674" s="3" t="s">
        <v>1170</v>
      </c>
      <c r="T1674" s="3" t="s">
        <v>1165</v>
      </c>
      <c r="U1674" s="3" t="s">
        <v>359</v>
      </c>
      <c r="V1674" s="3" t="s">
        <v>1179</v>
      </c>
      <c r="W1674" s="3" t="s">
        <v>507</v>
      </c>
      <c r="X1674" s="3" t="s">
        <v>5251</v>
      </c>
      <c r="Y1674" s="3" t="s">
        <v>1303</v>
      </c>
      <c r="Z1674" s="3" t="s">
        <v>1120</v>
      </c>
      <c r="AA1674" s="3" t="s">
        <v>823</v>
      </c>
      <c r="AB1674" s="3" t="s">
        <v>1290</v>
      </c>
      <c r="AC1674" s="3" t="s">
        <v>5252</v>
      </c>
      <c r="AD1674" s="3" t="s">
        <v>116</v>
      </c>
      <c r="AE1674" s="3" t="s">
        <v>106</v>
      </c>
      <c r="AF1674" s="3" t="s">
        <v>23</v>
      </c>
      <c r="AG1674" s="3" t="s">
        <v>5253</v>
      </c>
      <c r="AH1674" s="3" t="s">
        <v>973</v>
      </c>
      <c r="AI1674" s="3" t="s">
        <v>1340</v>
      </c>
      <c r="AJ1674" s="3" t="s">
        <v>1327</v>
      </c>
      <c r="AK1674" s="3"/>
      <c r="AL1674" s="3"/>
      <c r="AM1674" s="3"/>
      <c r="AN1674" s="3"/>
      <c r="AO1674" s="3" t="s">
        <v>4146</v>
      </c>
      <c r="AP1674" s="3" t="s">
        <v>38</v>
      </c>
      <c r="AQ1674" s="3"/>
      <c r="AR1674" s="3"/>
      <c r="AS1674" s="3"/>
      <c r="AT1674" s="3"/>
      <c r="AU1674" s="3"/>
      <c r="AV1674" s="3"/>
      <c r="AW1674" s="3"/>
      <c r="AX1674" s="3"/>
      <c r="AY1674" s="4"/>
    </row>
    <row r="1675" spans="1:51" x14ac:dyDescent="0.25">
      <c r="A1675" s="2" t="s">
        <v>3396</v>
      </c>
      <c r="B1675" s="11" t="s">
        <v>4537</v>
      </c>
      <c r="C1675" s="3">
        <v>4</v>
      </c>
      <c r="D1675" s="3" t="s">
        <v>477</v>
      </c>
      <c r="E1675" s="3" t="s">
        <v>554</v>
      </c>
      <c r="F1675" s="3" t="s">
        <v>1265</v>
      </c>
      <c r="G1675" s="3"/>
      <c r="H1675" s="3" t="s">
        <v>165</v>
      </c>
      <c r="I1675" s="3" t="s">
        <v>273</v>
      </c>
      <c r="J1675" s="3" t="s">
        <v>976</v>
      </c>
      <c r="K1675" s="3" t="s">
        <v>4021</v>
      </c>
      <c r="L1675" s="3" t="s">
        <v>592</v>
      </c>
      <c r="M1675" s="3" t="s">
        <v>145</v>
      </c>
      <c r="N1675" s="3" t="s">
        <v>5254</v>
      </c>
      <c r="O1675" s="3" t="s">
        <v>1126</v>
      </c>
      <c r="P1675" s="3"/>
      <c r="Q1675" s="3" t="s">
        <v>354</v>
      </c>
      <c r="R1675" s="3" t="s">
        <v>1756</v>
      </c>
      <c r="S1675" s="3" t="s">
        <v>1170</v>
      </c>
      <c r="T1675" s="3" t="s">
        <v>1664</v>
      </c>
      <c r="U1675" s="3" t="s">
        <v>1288</v>
      </c>
      <c r="V1675" s="3" t="s">
        <v>527</v>
      </c>
      <c r="W1675" s="3" t="s">
        <v>1228</v>
      </c>
      <c r="X1675" s="3" t="s">
        <v>5255</v>
      </c>
      <c r="Y1675" s="3" t="s">
        <v>1139</v>
      </c>
      <c r="Z1675" s="3" t="s">
        <v>1371</v>
      </c>
      <c r="AA1675" s="3" t="s">
        <v>727</v>
      </c>
      <c r="AB1675" s="3" t="s">
        <v>1290</v>
      </c>
      <c r="AC1675" s="3" t="s">
        <v>5256</v>
      </c>
      <c r="AD1675" s="3" t="s">
        <v>4368</v>
      </c>
      <c r="AE1675" s="3" t="s">
        <v>76</v>
      </c>
      <c r="AF1675" s="3" t="s">
        <v>200</v>
      </c>
      <c r="AG1675" s="3" t="s">
        <v>5257</v>
      </c>
      <c r="AH1675" s="3" t="s">
        <v>2326</v>
      </c>
      <c r="AI1675" s="3" t="s">
        <v>1340</v>
      </c>
      <c r="AJ1675" s="3" t="s">
        <v>1385</v>
      </c>
      <c r="AK1675" s="3"/>
      <c r="AL1675" s="3"/>
      <c r="AM1675" s="3"/>
      <c r="AN1675" s="3"/>
      <c r="AO1675" s="3" t="s">
        <v>5258</v>
      </c>
      <c r="AP1675" s="3" t="s">
        <v>38</v>
      </c>
      <c r="AQ1675" s="3"/>
      <c r="AR1675" s="3"/>
      <c r="AS1675" s="3"/>
      <c r="AT1675" s="3"/>
      <c r="AU1675" s="3"/>
      <c r="AV1675" s="3"/>
      <c r="AW1675" s="3"/>
      <c r="AX1675" s="3"/>
      <c r="AY1675" s="4"/>
    </row>
    <row r="1676" spans="1:51" x14ac:dyDescent="0.25">
      <c r="A1676" s="2" t="s">
        <v>3396</v>
      </c>
      <c r="B1676" s="11" t="s">
        <v>4537</v>
      </c>
      <c r="C1676" s="3">
        <v>5</v>
      </c>
      <c r="D1676" s="3" t="s">
        <v>484</v>
      </c>
      <c r="E1676" s="3" t="s">
        <v>1265</v>
      </c>
      <c r="F1676" s="3" t="s">
        <v>1915</v>
      </c>
      <c r="G1676" s="3"/>
      <c r="H1676" s="3" t="s">
        <v>38</v>
      </c>
      <c r="I1676" s="3" t="s">
        <v>165</v>
      </c>
      <c r="J1676" s="3" t="s">
        <v>1028</v>
      </c>
      <c r="K1676" s="3" t="s">
        <v>727</v>
      </c>
      <c r="L1676" s="3" t="s">
        <v>770</v>
      </c>
      <c r="M1676" s="3" t="s">
        <v>1615</v>
      </c>
      <c r="N1676" s="3" t="s">
        <v>5259</v>
      </c>
      <c r="O1676" s="3" t="s">
        <v>1548</v>
      </c>
      <c r="P1676" s="3"/>
      <c r="Q1676" s="3" t="s">
        <v>354</v>
      </c>
      <c r="R1676" s="3" t="s">
        <v>1235</v>
      </c>
      <c r="S1676" s="3" t="s">
        <v>593</v>
      </c>
      <c r="T1676" s="3" t="s">
        <v>771</v>
      </c>
      <c r="U1676" s="3" t="s">
        <v>730</v>
      </c>
      <c r="V1676" s="3" t="s">
        <v>527</v>
      </c>
      <c r="W1676" s="3" t="s">
        <v>453</v>
      </c>
      <c r="X1676" s="3" t="s">
        <v>5260</v>
      </c>
      <c r="Y1676" s="3" t="s">
        <v>3550</v>
      </c>
      <c r="Z1676" s="3" t="s">
        <v>47</v>
      </c>
      <c r="AA1676" s="3" t="s">
        <v>244</v>
      </c>
      <c r="AB1676" s="3" t="s">
        <v>1290</v>
      </c>
      <c r="AC1676" s="3" t="s">
        <v>5237</v>
      </c>
      <c r="AD1676" s="3" t="s">
        <v>1276</v>
      </c>
      <c r="AE1676" s="3" t="s">
        <v>1105</v>
      </c>
      <c r="AF1676" s="3" t="s">
        <v>1011</v>
      </c>
      <c r="AG1676" s="3" t="s">
        <v>5261</v>
      </c>
      <c r="AH1676" s="3" t="s">
        <v>1014</v>
      </c>
      <c r="AI1676" s="3" t="s">
        <v>3657</v>
      </c>
      <c r="AJ1676" s="3" t="s">
        <v>3882</v>
      </c>
      <c r="AK1676" s="3"/>
      <c r="AL1676" s="3"/>
      <c r="AM1676" s="3"/>
      <c r="AN1676" s="3"/>
      <c r="AO1676" s="3" t="s">
        <v>5262</v>
      </c>
      <c r="AP1676" s="3" t="s">
        <v>38</v>
      </c>
      <c r="AQ1676" s="3"/>
      <c r="AR1676" s="3"/>
      <c r="AS1676" s="3"/>
      <c r="AT1676" s="3"/>
      <c r="AU1676" s="3"/>
      <c r="AV1676" s="3"/>
      <c r="AW1676" s="3"/>
      <c r="AX1676" s="3"/>
      <c r="AY1676" s="4"/>
    </row>
    <row r="1677" spans="1:51" x14ac:dyDescent="0.25">
      <c r="A1677" s="2" t="s">
        <v>3396</v>
      </c>
      <c r="B1677" s="11" t="s">
        <v>4537</v>
      </c>
      <c r="C1677" s="3">
        <v>6</v>
      </c>
      <c r="D1677" s="3" t="s">
        <v>484</v>
      </c>
      <c r="E1677" s="3" t="s">
        <v>1915</v>
      </c>
      <c r="F1677" s="3"/>
      <c r="G1677" s="3"/>
      <c r="H1677" s="3" t="s">
        <v>38</v>
      </c>
      <c r="I1677" s="3" t="s">
        <v>155</v>
      </c>
      <c r="J1677" s="3" t="s">
        <v>61</v>
      </c>
      <c r="K1677" s="3" t="s">
        <v>602</v>
      </c>
      <c r="L1677" s="3" t="s">
        <v>1063</v>
      </c>
      <c r="M1677" s="3" t="s">
        <v>135</v>
      </c>
      <c r="N1677" s="3" t="s">
        <v>3037</v>
      </c>
      <c r="O1677" s="3" t="s">
        <v>1457</v>
      </c>
      <c r="P1677" s="3"/>
      <c r="Q1677" s="3" t="s">
        <v>169</v>
      </c>
      <c r="R1677" s="3" t="s">
        <v>2478</v>
      </c>
      <c r="S1677" s="3" t="s">
        <v>593</v>
      </c>
      <c r="T1677" s="3" t="s">
        <v>771</v>
      </c>
      <c r="U1677" s="3" t="s">
        <v>1288</v>
      </c>
      <c r="V1677" s="3" t="s">
        <v>359</v>
      </c>
      <c r="W1677" s="3" t="s">
        <v>1169</v>
      </c>
      <c r="X1677" s="3" t="s">
        <v>5263</v>
      </c>
      <c r="Y1677" s="3" t="s">
        <v>210</v>
      </c>
      <c r="Z1677" s="3" t="s">
        <v>571</v>
      </c>
      <c r="AA1677" s="3" t="s">
        <v>36</v>
      </c>
      <c r="AB1677" s="3" t="s">
        <v>1346</v>
      </c>
      <c r="AC1677" s="3" t="s">
        <v>5178</v>
      </c>
      <c r="AD1677" s="3" t="s">
        <v>871</v>
      </c>
      <c r="AE1677" s="3" t="s">
        <v>50</v>
      </c>
      <c r="AF1677" s="3" t="s">
        <v>1011</v>
      </c>
      <c r="AG1677" s="3" t="s">
        <v>5264</v>
      </c>
      <c r="AH1677" s="3" t="s">
        <v>1945</v>
      </c>
      <c r="AI1677" s="3" t="s">
        <v>3657</v>
      </c>
      <c r="AJ1677" s="3" t="s">
        <v>1588</v>
      </c>
      <c r="AK1677" s="3"/>
      <c r="AL1677" s="3"/>
      <c r="AM1677" s="3"/>
      <c r="AN1677" s="3"/>
      <c r="AO1677" s="3" t="s">
        <v>5265</v>
      </c>
      <c r="AP1677" s="3" t="s">
        <v>38</v>
      </c>
      <c r="AQ1677" s="3"/>
      <c r="AR1677" s="3"/>
      <c r="AS1677" s="3"/>
      <c r="AT1677" s="3"/>
      <c r="AU1677" s="3"/>
      <c r="AV1677" s="3"/>
      <c r="AW1677" s="3"/>
      <c r="AX1677" s="3"/>
      <c r="AY1677" s="4"/>
    </row>
    <row r="1678" spans="1:51" x14ac:dyDescent="0.25">
      <c r="A1678" s="2" t="s">
        <v>627</v>
      </c>
      <c r="B1678" s="11" t="s">
        <v>4537</v>
      </c>
      <c r="C1678" s="3">
        <v>1</v>
      </c>
      <c r="D1678" s="3" t="s">
        <v>6</v>
      </c>
      <c r="E1678" s="3" t="s">
        <v>4</v>
      </c>
      <c r="F1678" s="3" t="s">
        <v>810</v>
      </c>
      <c r="G1678" s="3"/>
      <c r="H1678" s="3" t="s">
        <v>185</v>
      </c>
      <c r="I1678" s="3" t="s">
        <v>675</v>
      </c>
      <c r="J1678" s="3" t="s">
        <v>2827</v>
      </c>
      <c r="K1678" s="3" t="s">
        <v>2795</v>
      </c>
      <c r="L1678" s="3" t="s">
        <v>2906</v>
      </c>
      <c r="M1678" s="3" t="s">
        <v>3691</v>
      </c>
      <c r="N1678" s="3" t="s">
        <v>5891</v>
      </c>
      <c r="O1678" s="3" t="s">
        <v>5892</v>
      </c>
      <c r="P1678" s="3" t="s">
        <v>1585</v>
      </c>
      <c r="Q1678" s="3" t="s">
        <v>225</v>
      </c>
      <c r="R1678" s="3" t="s">
        <v>231</v>
      </c>
      <c r="S1678" s="3" t="s">
        <v>229</v>
      </c>
      <c r="T1678" s="3" t="s">
        <v>250</v>
      </c>
      <c r="U1678" s="3" t="s">
        <v>171</v>
      </c>
      <c r="V1678" s="3" t="s">
        <v>410</v>
      </c>
      <c r="W1678" s="3" t="s">
        <v>411</v>
      </c>
      <c r="X1678" s="3" t="s">
        <v>798</v>
      </c>
      <c r="Y1678" s="3" t="s">
        <v>2936</v>
      </c>
      <c r="Z1678" s="3" t="s">
        <v>2938</v>
      </c>
      <c r="AA1678" s="3" t="s">
        <v>713</v>
      </c>
      <c r="AB1678" s="3"/>
      <c r="AC1678" s="3" t="s">
        <v>55</v>
      </c>
      <c r="AD1678" s="3" t="s">
        <v>77</v>
      </c>
      <c r="AE1678" s="3" t="s">
        <v>556</v>
      </c>
      <c r="AF1678" s="3" t="s">
        <v>292</v>
      </c>
      <c r="AG1678" s="3" t="s">
        <v>182</v>
      </c>
      <c r="AH1678" s="3" t="s">
        <v>165</v>
      </c>
      <c r="AI1678" s="3" t="s">
        <v>530</v>
      </c>
      <c r="AJ1678" s="3" t="s">
        <v>492</v>
      </c>
      <c r="AK1678" s="3" t="s">
        <v>4726</v>
      </c>
      <c r="AL1678" s="3" t="s">
        <v>2758</v>
      </c>
      <c r="AM1678" s="3" t="s">
        <v>5893</v>
      </c>
      <c r="AN1678" s="3" t="s">
        <v>175</v>
      </c>
      <c r="AO1678" s="3" t="s">
        <v>1176</v>
      </c>
      <c r="AP1678" s="3" t="s">
        <v>38</v>
      </c>
      <c r="AQ1678" s="3"/>
      <c r="AR1678" s="3"/>
      <c r="AS1678" s="3"/>
      <c r="AT1678" s="3"/>
      <c r="AU1678" s="3"/>
      <c r="AV1678" s="3"/>
      <c r="AW1678" s="3"/>
      <c r="AX1678" s="3"/>
      <c r="AY1678" s="4"/>
    </row>
    <row r="1679" spans="1:51" x14ac:dyDescent="0.25">
      <c r="A1679" s="2" t="s">
        <v>627</v>
      </c>
      <c r="B1679" s="11" t="s">
        <v>4537</v>
      </c>
      <c r="C1679" s="3">
        <v>2</v>
      </c>
      <c r="D1679" s="3" t="s">
        <v>339</v>
      </c>
      <c r="E1679" s="3" t="s">
        <v>810</v>
      </c>
      <c r="F1679" s="3" t="s">
        <v>793</v>
      </c>
      <c r="G1679" s="3"/>
      <c r="H1679" s="3" t="s">
        <v>257</v>
      </c>
      <c r="I1679" s="3" t="s">
        <v>3855</v>
      </c>
      <c r="J1679" s="3" t="s">
        <v>50</v>
      </c>
      <c r="K1679" s="3" t="s">
        <v>1610</v>
      </c>
      <c r="L1679" s="3" t="s">
        <v>158</v>
      </c>
      <c r="M1679" s="3" t="s">
        <v>3574</v>
      </c>
      <c r="N1679" s="3" t="s">
        <v>589</v>
      </c>
      <c r="O1679" s="3" t="s">
        <v>3108</v>
      </c>
      <c r="P1679" s="3" t="s">
        <v>458</v>
      </c>
      <c r="Q1679" s="3" t="s">
        <v>225</v>
      </c>
      <c r="R1679" s="3" t="s">
        <v>230</v>
      </c>
      <c r="S1679" s="3" t="s">
        <v>229</v>
      </c>
      <c r="T1679" s="3" t="s">
        <v>409</v>
      </c>
      <c r="U1679" s="3" t="s">
        <v>5430</v>
      </c>
      <c r="V1679" s="3" t="s">
        <v>1575</v>
      </c>
      <c r="W1679" s="3" t="s">
        <v>410</v>
      </c>
      <c r="X1679" s="3" t="s">
        <v>360</v>
      </c>
      <c r="Y1679" s="3" t="s">
        <v>2773</v>
      </c>
      <c r="Z1679" s="3" t="s">
        <v>4296</v>
      </c>
      <c r="AA1679" s="3" t="s">
        <v>184</v>
      </c>
      <c r="AB1679" s="3"/>
      <c r="AC1679" s="3" t="s">
        <v>770</v>
      </c>
      <c r="AD1679" s="3" t="s">
        <v>1285</v>
      </c>
      <c r="AE1679" s="3" t="s">
        <v>3179</v>
      </c>
      <c r="AF1679" s="3" t="s">
        <v>400</v>
      </c>
      <c r="AG1679" s="3" t="s">
        <v>182</v>
      </c>
      <c r="AH1679" s="3" t="s">
        <v>182</v>
      </c>
      <c r="AI1679" s="3" t="s">
        <v>195</v>
      </c>
      <c r="AJ1679" s="3" t="s">
        <v>2090</v>
      </c>
      <c r="AK1679" s="3" t="s">
        <v>5894</v>
      </c>
      <c r="AL1679" s="3" t="s">
        <v>195</v>
      </c>
      <c r="AM1679" s="3" t="s">
        <v>5895</v>
      </c>
      <c r="AN1679" s="3" t="s">
        <v>66</v>
      </c>
      <c r="AO1679" s="3" t="s">
        <v>664</v>
      </c>
      <c r="AP1679" s="3" t="s">
        <v>38</v>
      </c>
      <c r="AQ1679" s="3"/>
      <c r="AR1679" s="3"/>
      <c r="AS1679" s="3"/>
      <c r="AT1679" s="3"/>
      <c r="AU1679" s="3"/>
      <c r="AV1679" s="3"/>
      <c r="AW1679" s="3"/>
      <c r="AX1679" s="3"/>
      <c r="AY1679" s="4"/>
    </row>
    <row r="1680" spans="1:51" x14ac:dyDescent="0.25">
      <c r="A1680" s="2" t="s">
        <v>627</v>
      </c>
      <c r="B1680" s="11" t="s">
        <v>4537</v>
      </c>
      <c r="C1680" s="3">
        <v>3</v>
      </c>
      <c r="D1680" s="3" t="s">
        <v>95</v>
      </c>
      <c r="E1680" s="3" t="s">
        <v>793</v>
      </c>
      <c r="F1680" s="3" t="s">
        <v>658</v>
      </c>
      <c r="G1680" s="3"/>
      <c r="H1680" s="3" t="s">
        <v>7</v>
      </c>
      <c r="I1680" s="3" t="s">
        <v>1989</v>
      </c>
      <c r="J1680" s="3" t="s">
        <v>2436</v>
      </c>
      <c r="K1680" s="3" t="s">
        <v>1718</v>
      </c>
      <c r="L1680" s="3" t="s">
        <v>150</v>
      </c>
      <c r="M1680" s="3" t="s">
        <v>5309</v>
      </c>
      <c r="N1680" s="3" t="s">
        <v>3450</v>
      </c>
      <c r="O1680" s="3" t="s">
        <v>1780</v>
      </c>
      <c r="P1680" s="3" t="s">
        <v>2737</v>
      </c>
      <c r="Q1680" s="3" t="s">
        <v>1064</v>
      </c>
      <c r="R1680" s="3" t="s">
        <v>433</v>
      </c>
      <c r="S1680" s="3" t="s">
        <v>433</v>
      </c>
      <c r="T1680" s="3" t="s">
        <v>409</v>
      </c>
      <c r="U1680" s="3" t="s">
        <v>3234</v>
      </c>
      <c r="V1680" s="3" t="s">
        <v>3224</v>
      </c>
      <c r="W1680" s="3" t="s">
        <v>171</v>
      </c>
      <c r="X1680" s="3" t="s">
        <v>1028</v>
      </c>
      <c r="Y1680" s="3" t="s">
        <v>2239</v>
      </c>
      <c r="Z1680" s="3" t="s">
        <v>3314</v>
      </c>
      <c r="AA1680" s="3" t="s">
        <v>109</v>
      </c>
      <c r="AB1680" s="3"/>
      <c r="AC1680" s="3" t="s">
        <v>391</v>
      </c>
      <c r="AD1680" s="3" t="s">
        <v>1101</v>
      </c>
      <c r="AE1680" s="3" t="s">
        <v>244</v>
      </c>
      <c r="AF1680" s="3" t="s">
        <v>478</v>
      </c>
      <c r="AG1680" s="3" t="s">
        <v>182</v>
      </c>
      <c r="AH1680" s="3" t="s">
        <v>182</v>
      </c>
      <c r="AI1680" s="3" t="s">
        <v>531</v>
      </c>
      <c r="AJ1680" s="3" t="s">
        <v>2090</v>
      </c>
      <c r="AK1680" s="3" t="s">
        <v>892</v>
      </c>
      <c r="AL1680" s="3" t="s">
        <v>195</v>
      </c>
      <c r="AM1680" s="3" t="s">
        <v>2051</v>
      </c>
      <c r="AN1680" s="3" t="s">
        <v>713</v>
      </c>
      <c r="AO1680" s="3" t="s">
        <v>2527</v>
      </c>
      <c r="AP1680" s="3" t="s">
        <v>38</v>
      </c>
      <c r="AQ1680" s="3"/>
      <c r="AR1680" s="3"/>
      <c r="AS1680" s="3"/>
      <c r="AT1680" s="3"/>
      <c r="AU1680" s="3"/>
      <c r="AV1680" s="3"/>
      <c r="AW1680" s="3"/>
      <c r="AX1680" s="3"/>
      <c r="AY1680" s="4"/>
    </row>
    <row r="1681" spans="1:51" x14ac:dyDescent="0.25">
      <c r="A1681" s="2" t="s">
        <v>627</v>
      </c>
      <c r="B1681" s="11" t="s">
        <v>4537</v>
      </c>
      <c r="C1681" s="3">
        <v>4</v>
      </c>
      <c r="D1681" s="3" t="s">
        <v>2542</v>
      </c>
      <c r="E1681" s="3" t="s">
        <v>658</v>
      </c>
      <c r="F1681" s="3" t="s">
        <v>1810</v>
      </c>
      <c r="G1681" s="3"/>
      <c r="H1681" s="3" t="s">
        <v>5414</v>
      </c>
      <c r="I1681" s="3" t="s">
        <v>414</v>
      </c>
      <c r="J1681" s="3" t="s">
        <v>2724</v>
      </c>
      <c r="K1681" s="3" t="s">
        <v>350</v>
      </c>
      <c r="L1681" s="3" t="s">
        <v>50</v>
      </c>
      <c r="M1681" s="3" t="s">
        <v>4814</v>
      </c>
      <c r="N1681" s="3" t="s">
        <v>5896</v>
      </c>
      <c r="O1681" s="3" t="s">
        <v>2125</v>
      </c>
      <c r="P1681" s="3" t="s">
        <v>406</v>
      </c>
      <c r="Q1681" s="3"/>
      <c r="R1681" s="3" t="s">
        <v>207</v>
      </c>
      <c r="S1681" s="3" t="s">
        <v>229</v>
      </c>
      <c r="T1681" s="3" t="s">
        <v>231</v>
      </c>
      <c r="U1681" s="3" t="s">
        <v>3234</v>
      </c>
      <c r="V1681" s="3" t="s">
        <v>171</v>
      </c>
      <c r="W1681" s="3" t="s">
        <v>1412</v>
      </c>
      <c r="X1681" s="3" t="s">
        <v>993</v>
      </c>
      <c r="Y1681" s="3" t="s">
        <v>1977</v>
      </c>
      <c r="Z1681" s="3" t="s">
        <v>639</v>
      </c>
      <c r="AA1681" s="3" t="s">
        <v>401</v>
      </c>
      <c r="AB1681" s="3"/>
      <c r="AC1681" s="3" t="s">
        <v>270</v>
      </c>
      <c r="AD1681" s="3" t="s">
        <v>77</v>
      </c>
      <c r="AE1681" s="3" t="s">
        <v>244</v>
      </c>
      <c r="AF1681" s="3" t="s">
        <v>28</v>
      </c>
      <c r="AG1681" s="3" t="s">
        <v>182</v>
      </c>
      <c r="AH1681" s="3" t="s">
        <v>182</v>
      </c>
      <c r="AI1681" s="3" t="s">
        <v>177</v>
      </c>
      <c r="AJ1681" s="3" t="s">
        <v>62</v>
      </c>
      <c r="AK1681" s="3" t="s">
        <v>2972</v>
      </c>
      <c r="AL1681" s="3" t="s">
        <v>195</v>
      </c>
      <c r="AM1681" s="3" t="s">
        <v>1377</v>
      </c>
      <c r="AN1681" s="3" t="s">
        <v>109</v>
      </c>
      <c r="AO1681" s="3" t="s">
        <v>2079</v>
      </c>
      <c r="AP1681" s="3" t="s">
        <v>38</v>
      </c>
      <c r="AQ1681" s="3"/>
      <c r="AR1681" s="3"/>
      <c r="AS1681" s="3"/>
      <c r="AT1681" s="3"/>
      <c r="AU1681" s="3"/>
      <c r="AV1681" s="3"/>
      <c r="AW1681" s="3"/>
      <c r="AX1681" s="3"/>
      <c r="AY1681" s="4"/>
    </row>
    <row r="1682" spans="1:51" x14ac:dyDescent="0.25">
      <c r="A1682" s="2" t="s">
        <v>627</v>
      </c>
      <c r="B1682" s="11" t="s">
        <v>4537</v>
      </c>
      <c r="C1682" s="3">
        <v>5</v>
      </c>
      <c r="D1682" s="3" t="s">
        <v>118</v>
      </c>
      <c r="E1682" s="3" t="s">
        <v>1810</v>
      </c>
      <c r="F1682" s="3" t="s">
        <v>828</v>
      </c>
      <c r="G1682" s="3"/>
      <c r="H1682" s="3" t="s">
        <v>2240</v>
      </c>
      <c r="I1682" s="3" t="s">
        <v>2736</v>
      </c>
      <c r="J1682" s="3" t="s">
        <v>1906</v>
      </c>
      <c r="K1682" s="3" t="s">
        <v>97</v>
      </c>
      <c r="L1682" s="3" t="s">
        <v>744</v>
      </c>
      <c r="M1682" s="3" t="s">
        <v>5897</v>
      </c>
      <c r="N1682" s="3" t="s">
        <v>4586</v>
      </c>
      <c r="O1682" s="3" t="s">
        <v>5898</v>
      </c>
      <c r="P1682" s="3" t="s">
        <v>1065</v>
      </c>
      <c r="Q1682" s="3" t="s">
        <v>1064</v>
      </c>
      <c r="R1682" s="3" t="s">
        <v>231</v>
      </c>
      <c r="S1682" s="3" t="s">
        <v>328</v>
      </c>
      <c r="T1682" s="3" t="s">
        <v>250</v>
      </c>
      <c r="U1682" s="3" t="s">
        <v>1575</v>
      </c>
      <c r="V1682" s="3" t="s">
        <v>410</v>
      </c>
      <c r="W1682" s="3" t="s">
        <v>411</v>
      </c>
      <c r="X1682" s="3" t="s">
        <v>83</v>
      </c>
      <c r="Y1682" s="3" t="s">
        <v>2118</v>
      </c>
      <c r="Z1682" s="3" t="s">
        <v>1087</v>
      </c>
      <c r="AA1682" s="3" t="s">
        <v>1040</v>
      </c>
      <c r="AB1682" s="3"/>
      <c r="AC1682" s="3" t="s">
        <v>165</v>
      </c>
      <c r="AD1682" s="3" t="s">
        <v>1409</v>
      </c>
      <c r="AE1682" s="3" t="s">
        <v>681</v>
      </c>
      <c r="AF1682" s="3" t="s">
        <v>446</v>
      </c>
      <c r="AG1682" s="3" t="s">
        <v>165</v>
      </c>
      <c r="AH1682" s="3" t="s">
        <v>112</v>
      </c>
      <c r="AI1682" s="3" t="s">
        <v>1961</v>
      </c>
      <c r="AJ1682" s="3" t="s">
        <v>1621</v>
      </c>
      <c r="AK1682" s="3" t="s">
        <v>5899</v>
      </c>
      <c r="AL1682" s="3" t="s">
        <v>516</v>
      </c>
      <c r="AM1682" s="3" t="s">
        <v>1069</v>
      </c>
      <c r="AN1682" s="3" t="s">
        <v>109</v>
      </c>
      <c r="AO1682" s="3" t="s">
        <v>3587</v>
      </c>
      <c r="AP1682" s="3" t="s">
        <v>38</v>
      </c>
      <c r="AQ1682" s="3"/>
      <c r="AR1682" s="3"/>
      <c r="AS1682" s="3"/>
      <c r="AT1682" s="3"/>
      <c r="AU1682" s="3"/>
      <c r="AV1682" s="3"/>
      <c r="AW1682" s="3"/>
      <c r="AX1682" s="3"/>
      <c r="AY1682" s="4"/>
    </row>
    <row r="1683" spans="1:51" x14ac:dyDescent="0.25">
      <c r="A1683" s="2" t="s">
        <v>627</v>
      </c>
      <c r="B1683" s="11" t="s">
        <v>4537</v>
      </c>
      <c r="C1683" s="3">
        <v>6</v>
      </c>
      <c r="D1683" s="3" t="s">
        <v>290</v>
      </c>
      <c r="E1683" s="3" t="s">
        <v>828</v>
      </c>
      <c r="F1683" s="3" t="s">
        <v>117</v>
      </c>
      <c r="G1683" s="3"/>
      <c r="H1683" s="3" t="s">
        <v>2583</v>
      </c>
      <c r="I1683" s="3" t="s">
        <v>609</v>
      </c>
      <c r="J1683" s="3" t="s">
        <v>800</v>
      </c>
      <c r="K1683" s="3" t="s">
        <v>1219</v>
      </c>
      <c r="L1683" s="3" t="s">
        <v>4079</v>
      </c>
      <c r="M1683" s="3" t="s">
        <v>4629</v>
      </c>
      <c r="N1683" s="3" t="s">
        <v>5900</v>
      </c>
      <c r="O1683" s="3" t="s">
        <v>841</v>
      </c>
      <c r="P1683" s="3" t="s">
        <v>5901</v>
      </c>
      <c r="Q1683" s="3" t="s">
        <v>1064</v>
      </c>
      <c r="R1683" s="3" t="s">
        <v>208</v>
      </c>
      <c r="S1683" s="3" t="s">
        <v>208</v>
      </c>
      <c r="T1683" s="3" t="s">
        <v>170</v>
      </c>
      <c r="U1683" s="3" t="s">
        <v>3224</v>
      </c>
      <c r="V1683" s="3" t="s">
        <v>171</v>
      </c>
      <c r="W1683" s="3" t="s">
        <v>189</v>
      </c>
      <c r="X1683" s="3" t="s">
        <v>155</v>
      </c>
      <c r="Y1683" s="3" t="s">
        <v>3656</v>
      </c>
      <c r="Z1683" s="3" t="s">
        <v>185</v>
      </c>
      <c r="AA1683" s="3" t="s">
        <v>547</v>
      </c>
      <c r="AB1683" s="3"/>
      <c r="AC1683" s="3" t="s">
        <v>112</v>
      </c>
      <c r="AD1683" s="3" t="s">
        <v>1165</v>
      </c>
      <c r="AE1683" s="3" t="s">
        <v>556</v>
      </c>
      <c r="AF1683" s="3" t="s">
        <v>446</v>
      </c>
      <c r="AG1683" s="3" t="s">
        <v>165</v>
      </c>
      <c r="AH1683" s="3" t="s">
        <v>165</v>
      </c>
      <c r="AI1683" s="3" t="s">
        <v>508</v>
      </c>
      <c r="AJ1683" s="3" t="s">
        <v>2072</v>
      </c>
      <c r="AK1683" s="3" t="s">
        <v>5902</v>
      </c>
      <c r="AL1683" s="3" t="s">
        <v>2760</v>
      </c>
      <c r="AM1683" s="3" t="s">
        <v>5097</v>
      </c>
      <c r="AN1683" s="3" t="s">
        <v>1040</v>
      </c>
      <c r="AO1683" s="3" t="s">
        <v>43</v>
      </c>
      <c r="AP1683" s="3" t="s">
        <v>38</v>
      </c>
      <c r="AQ1683" s="3"/>
      <c r="AR1683" s="3"/>
      <c r="AS1683" s="3"/>
      <c r="AT1683" s="3"/>
      <c r="AU1683" s="3"/>
      <c r="AV1683" s="3"/>
      <c r="AW1683" s="3"/>
      <c r="AX1683" s="3"/>
      <c r="AY1683" s="4"/>
    </row>
    <row r="1684" spans="1:51" x14ac:dyDescent="0.25">
      <c r="A1684" s="2" t="s">
        <v>627</v>
      </c>
      <c r="B1684" s="11" t="s">
        <v>4537</v>
      </c>
      <c r="C1684" s="3">
        <v>7</v>
      </c>
      <c r="D1684" s="3" t="s">
        <v>302</v>
      </c>
      <c r="E1684" s="3" t="s">
        <v>117</v>
      </c>
      <c r="F1684" s="3"/>
      <c r="G1684" s="3"/>
      <c r="H1684" s="3" t="s">
        <v>81</v>
      </c>
      <c r="I1684" s="3" t="s">
        <v>1432</v>
      </c>
      <c r="J1684" s="3" t="s">
        <v>2379</v>
      </c>
      <c r="K1684" s="3" t="s">
        <v>647</v>
      </c>
      <c r="L1684" s="3" t="s">
        <v>1857</v>
      </c>
      <c r="M1684" s="3" t="s">
        <v>5903</v>
      </c>
      <c r="N1684" s="3" t="s">
        <v>4264</v>
      </c>
      <c r="O1684" s="3" t="s">
        <v>5904</v>
      </c>
      <c r="P1684" s="3" t="s">
        <v>1337</v>
      </c>
      <c r="Q1684" s="3" t="s">
        <v>1064</v>
      </c>
      <c r="R1684" s="3" t="s">
        <v>409</v>
      </c>
      <c r="S1684" s="3" t="s">
        <v>208</v>
      </c>
      <c r="T1684" s="3" t="s">
        <v>250</v>
      </c>
      <c r="U1684" s="3" t="s">
        <v>3234</v>
      </c>
      <c r="V1684" s="3" t="s">
        <v>1575</v>
      </c>
      <c r="W1684" s="3" t="s">
        <v>1412</v>
      </c>
      <c r="X1684" s="3" t="s">
        <v>291</v>
      </c>
      <c r="Y1684" s="3" t="s">
        <v>1014</v>
      </c>
      <c r="Z1684" s="3" t="s">
        <v>928</v>
      </c>
      <c r="AA1684" s="3" t="s">
        <v>234</v>
      </c>
      <c r="AB1684" s="3"/>
      <c r="AC1684" s="3" t="s">
        <v>30</v>
      </c>
      <c r="AD1684" s="3" t="s">
        <v>1940</v>
      </c>
      <c r="AE1684" s="3" t="s">
        <v>556</v>
      </c>
      <c r="AF1684" s="3" t="s">
        <v>446</v>
      </c>
      <c r="AG1684" s="3" t="s">
        <v>291</v>
      </c>
      <c r="AH1684" s="3" t="s">
        <v>61</v>
      </c>
      <c r="AI1684" s="3" t="s">
        <v>508</v>
      </c>
      <c r="AJ1684" s="3" t="s">
        <v>492</v>
      </c>
      <c r="AK1684" s="3" t="s">
        <v>5805</v>
      </c>
      <c r="AL1684" s="3" t="s">
        <v>2760</v>
      </c>
      <c r="AM1684" s="3" t="s">
        <v>1958</v>
      </c>
      <c r="AN1684" s="3" t="s">
        <v>66</v>
      </c>
      <c r="AO1684" s="3" t="s">
        <v>4462</v>
      </c>
      <c r="AP1684" s="3" t="s">
        <v>38</v>
      </c>
      <c r="AQ1684" s="3"/>
      <c r="AR1684" s="3"/>
      <c r="AS1684" s="3"/>
      <c r="AT1684" s="3"/>
      <c r="AU1684" s="3"/>
      <c r="AV1684" s="3"/>
      <c r="AW1684" s="3"/>
      <c r="AX1684" s="3"/>
      <c r="AY1684" s="4"/>
    </row>
    <row r="1685" spans="1:51" x14ac:dyDescent="0.25">
      <c r="A1685" s="2" t="s">
        <v>891</v>
      </c>
      <c r="B1685" s="11" t="s">
        <v>4537</v>
      </c>
      <c r="C1685" s="3">
        <v>1</v>
      </c>
      <c r="D1685" s="3" t="s">
        <v>164</v>
      </c>
      <c r="E1685" s="3" t="s">
        <v>4</v>
      </c>
      <c r="F1685" s="3" t="s">
        <v>131</v>
      </c>
      <c r="G1685" s="3"/>
      <c r="H1685" s="3" t="s">
        <v>27</v>
      </c>
      <c r="I1685" s="3" t="s">
        <v>3431</v>
      </c>
      <c r="J1685" s="3" t="s">
        <v>1302</v>
      </c>
      <c r="K1685" s="3" t="s">
        <v>1793</v>
      </c>
      <c r="L1685" s="3" t="s">
        <v>1009</v>
      </c>
      <c r="M1685" s="3" t="s">
        <v>5905</v>
      </c>
      <c r="N1685" s="3" t="s">
        <v>5906</v>
      </c>
      <c r="O1685" s="3" t="s">
        <v>564</v>
      </c>
      <c r="P1685" s="3"/>
      <c r="Q1685" s="3" t="s">
        <v>506</v>
      </c>
      <c r="R1685" s="3" t="s">
        <v>1260</v>
      </c>
      <c r="S1685" s="3" t="s">
        <v>371</v>
      </c>
      <c r="T1685" s="3" t="s">
        <v>453</v>
      </c>
      <c r="U1685" s="3" t="s">
        <v>128</v>
      </c>
      <c r="V1685" s="3" t="s">
        <v>19</v>
      </c>
      <c r="W1685" s="3" t="s">
        <v>693</v>
      </c>
      <c r="X1685" s="3" t="s">
        <v>5907</v>
      </c>
      <c r="Y1685" s="3" t="s">
        <v>5538</v>
      </c>
      <c r="Z1685" s="3" t="s">
        <v>3064</v>
      </c>
      <c r="AA1685" s="3" t="s">
        <v>184</v>
      </c>
      <c r="AB1685" s="3" t="s">
        <v>1011</v>
      </c>
      <c r="AC1685" s="3" t="s">
        <v>88</v>
      </c>
      <c r="AD1685" s="3" t="s">
        <v>3708</v>
      </c>
      <c r="AE1685" s="3" t="s">
        <v>475</v>
      </c>
      <c r="AF1685" s="3" t="s">
        <v>1237</v>
      </c>
      <c r="AG1685" s="3" t="s">
        <v>27</v>
      </c>
      <c r="AH1685" s="3" t="s">
        <v>791</v>
      </c>
      <c r="AI1685" s="3" t="s">
        <v>1163</v>
      </c>
      <c r="AJ1685" s="3" t="s">
        <v>1132</v>
      </c>
      <c r="AK1685" s="3"/>
      <c r="AL1685" s="3"/>
      <c r="AM1685" s="3"/>
      <c r="AN1685" s="3"/>
      <c r="AO1685" s="3" t="s">
        <v>5908</v>
      </c>
      <c r="AP1685" s="3" t="s">
        <v>38</v>
      </c>
      <c r="AQ1685" s="3"/>
      <c r="AR1685" s="3"/>
      <c r="AS1685" s="3"/>
      <c r="AT1685" s="3"/>
      <c r="AU1685" s="3"/>
      <c r="AV1685" s="3"/>
      <c r="AW1685" s="3"/>
      <c r="AX1685" s="3"/>
      <c r="AY1685" s="4"/>
    </row>
    <row r="1686" spans="1:51" x14ac:dyDescent="0.25">
      <c r="A1686" s="2" t="s">
        <v>891</v>
      </c>
      <c r="B1686" s="11" t="s">
        <v>4537</v>
      </c>
      <c r="C1686" s="3">
        <v>2</v>
      </c>
      <c r="D1686" s="3" t="s">
        <v>660</v>
      </c>
      <c r="E1686" s="3" t="s">
        <v>131</v>
      </c>
      <c r="F1686" s="3" t="s">
        <v>2156</v>
      </c>
      <c r="G1686" s="3"/>
      <c r="H1686" s="3" t="s">
        <v>454</v>
      </c>
      <c r="I1686" s="3" t="s">
        <v>1432</v>
      </c>
      <c r="J1686" s="3" t="s">
        <v>1661</v>
      </c>
      <c r="K1686" s="3" t="s">
        <v>1974</v>
      </c>
      <c r="L1686" s="3" t="s">
        <v>4890</v>
      </c>
      <c r="M1686" s="3" t="s">
        <v>3928</v>
      </c>
      <c r="N1686" s="3" t="s">
        <v>5214</v>
      </c>
      <c r="O1686" s="3" t="s">
        <v>575</v>
      </c>
      <c r="P1686" s="3"/>
      <c r="Q1686" s="3" t="s">
        <v>148</v>
      </c>
      <c r="R1686" s="3" t="s">
        <v>50</v>
      </c>
      <c r="S1686" s="3" t="s">
        <v>669</v>
      </c>
      <c r="T1686" s="3" t="s">
        <v>1169</v>
      </c>
      <c r="U1686" s="3" t="s">
        <v>82</v>
      </c>
      <c r="V1686" s="3" t="s">
        <v>693</v>
      </c>
      <c r="W1686" s="3" t="s">
        <v>393</v>
      </c>
      <c r="X1686" s="3" t="s">
        <v>1238</v>
      </c>
      <c r="Y1686" s="3" t="s">
        <v>435</v>
      </c>
      <c r="Z1686" s="3" t="s">
        <v>253</v>
      </c>
      <c r="AA1686" s="3" t="s">
        <v>962</v>
      </c>
      <c r="AB1686" s="3" t="s">
        <v>1011</v>
      </c>
      <c r="AC1686" s="3" t="s">
        <v>427</v>
      </c>
      <c r="AD1686" s="3" t="s">
        <v>557</v>
      </c>
      <c r="AE1686" s="3" t="s">
        <v>22</v>
      </c>
      <c r="AF1686" s="3" t="s">
        <v>879</v>
      </c>
      <c r="AG1686" s="3" t="s">
        <v>183</v>
      </c>
      <c r="AH1686" s="3" t="s">
        <v>375</v>
      </c>
      <c r="AI1686" s="3" t="s">
        <v>1163</v>
      </c>
      <c r="AJ1686" s="3" t="s">
        <v>3127</v>
      </c>
      <c r="AK1686" s="3"/>
      <c r="AL1686" s="3"/>
      <c r="AM1686" s="3"/>
      <c r="AN1686" s="3"/>
      <c r="AO1686" s="3" t="s">
        <v>5909</v>
      </c>
      <c r="AP1686" s="3" t="s">
        <v>38</v>
      </c>
      <c r="AQ1686" s="3"/>
      <c r="AR1686" s="3"/>
      <c r="AS1686" s="3"/>
      <c r="AT1686" s="3"/>
      <c r="AU1686" s="3"/>
      <c r="AV1686" s="3"/>
      <c r="AW1686" s="3"/>
      <c r="AX1686" s="3"/>
      <c r="AY1686" s="4"/>
    </row>
    <row r="1687" spans="1:51" x14ac:dyDescent="0.25">
      <c r="A1687" s="2" t="s">
        <v>891</v>
      </c>
      <c r="B1687" s="11" t="s">
        <v>4537</v>
      </c>
      <c r="C1687" s="3">
        <v>3</v>
      </c>
      <c r="D1687" s="3" t="s">
        <v>684</v>
      </c>
      <c r="E1687" s="3" t="s">
        <v>2156</v>
      </c>
      <c r="F1687" s="3" t="s">
        <v>3362</v>
      </c>
      <c r="G1687" s="3"/>
      <c r="H1687" s="3" t="s">
        <v>291</v>
      </c>
      <c r="I1687" s="3" t="s">
        <v>1040</v>
      </c>
      <c r="J1687" s="3" t="s">
        <v>3471</v>
      </c>
      <c r="K1687" s="3" t="s">
        <v>4361</v>
      </c>
      <c r="L1687" s="3" t="s">
        <v>2202</v>
      </c>
      <c r="M1687" s="3" t="s">
        <v>5910</v>
      </c>
      <c r="N1687" s="3" t="s">
        <v>2415</v>
      </c>
      <c r="O1687" s="3" t="s">
        <v>564</v>
      </c>
      <c r="P1687" s="3"/>
      <c r="Q1687" s="3" t="s">
        <v>506</v>
      </c>
      <c r="R1687" s="3" t="s">
        <v>527</v>
      </c>
      <c r="S1687" s="3" t="s">
        <v>1288</v>
      </c>
      <c r="T1687" s="3" t="s">
        <v>1169</v>
      </c>
      <c r="U1687" s="3" t="s">
        <v>54</v>
      </c>
      <c r="V1687" s="3" t="s">
        <v>80</v>
      </c>
      <c r="W1687" s="3" t="s">
        <v>102</v>
      </c>
      <c r="X1687" s="3" t="s">
        <v>4144</v>
      </c>
      <c r="Y1687" s="3" t="s">
        <v>2601</v>
      </c>
      <c r="Z1687" s="3" t="s">
        <v>2883</v>
      </c>
      <c r="AA1687" s="3" t="s">
        <v>36</v>
      </c>
      <c r="AB1687" s="3" t="s">
        <v>1011</v>
      </c>
      <c r="AC1687" s="3" t="s">
        <v>270</v>
      </c>
      <c r="AD1687" s="3" t="s">
        <v>2067</v>
      </c>
      <c r="AE1687" s="3" t="s">
        <v>106</v>
      </c>
      <c r="AF1687" s="3" t="s">
        <v>92</v>
      </c>
      <c r="AG1687" s="3" t="s">
        <v>335</v>
      </c>
      <c r="AH1687" s="3" t="s">
        <v>55</v>
      </c>
      <c r="AI1687" s="3" t="s">
        <v>1163</v>
      </c>
      <c r="AJ1687" s="3" t="s">
        <v>1836</v>
      </c>
      <c r="AK1687" s="3"/>
      <c r="AL1687" s="3"/>
      <c r="AM1687" s="3"/>
      <c r="AN1687" s="3"/>
      <c r="AO1687" s="3" t="s">
        <v>5057</v>
      </c>
      <c r="AP1687" s="3" t="s">
        <v>38</v>
      </c>
      <c r="AQ1687" s="3"/>
      <c r="AR1687" s="3"/>
      <c r="AS1687" s="3"/>
      <c r="AT1687" s="3"/>
      <c r="AU1687" s="3"/>
      <c r="AV1687" s="3"/>
      <c r="AW1687" s="3"/>
      <c r="AX1687" s="3"/>
      <c r="AY1687" s="4"/>
    </row>
    <row r="1688" spans="1:51" x14ac:dyDescent="0.25">
      <c r="A1688" s="2" t="s">
        <v>891</v>
      </c>
      <c r="B1688" s="11" t="s">
        <v>4537</v>
      </c>
      <c r="C1688" s="3">
        <v>4</v>
      </c>
      <c r="D1688" s="3" t="s">
        <v>2157</v>
      </c>
      <c r="E1688" s="3" t="s">
        <v>3362</v>
      </c>
      <c r="F1688" s="3" t="s">
        <v>3268</v>
      </c>
      <c r="G1688" s="3"/>
      <c r="H1688" s="3" t="s">
        <v>291</v>
      </c>
      <c r="I1688" s="3" t="s">
        <v>416</v>
      </c>
      <c r="J1688" s="3" t="s">
        <v>4237</v>
      </c>
      <c r="K1688" s="3" t="s">
        <v>5911</v>
      </c>
      <c r="L1688" s="3" t="s">
        <v>1478</v>
      </c>
      <c r="M1688" s="3" t="s">
        <v>5912</v>
      </c>
      <c r="N1688" s="3" t="s">
        <v>2432</v>
      </c>
      <c r="O1688" s="3" t="s">
        <v>1065</v>
      </c>
      <c r="P1688" s="3"/>
      <c r="Q1688" s="3" t="s">
        <v>16</v>
      </c>
      <c r="R1688" s="3" t="s">
        <v>475</v>
      </c>
      <c r="S1688" s="3" t="s">
        <v>1260</v>
      </c>
      <c r="T1688" s="3" t="s">
        <v>1169</v>
      </c>
      <c r="U1688" s="3" t="s">
        <v>1012</v>
      </c>
      <c r="V1688" s="3" t="s">
        <v>80</v>
      </c>
      <c r="W1688" s="3" t="s">
        <v>393</v>
      </c>
      <c r="X1688" s="3" t="s">
        <v>2062</v>
      </c>
      <c r="Y1688" s="3" t="s">
        <v>4140</v>
      </c>
      <c r="Z1688" s="3" t="s">
        <v>2420</v>
      </c>
      <c r="AA1688" s="3" t="s">
        <v>92</v>
      </c>
      <c r="AB1688" s="3" t="s">
        <v>625</v>
      </c>
      <c r="AC1688" s="3" t="s">
        <v>155</v>
      </c>
      <c r="AD1688" s="3" t="s">
        <v>3888</v>
      </c>
      <c r="AE1688" s="3" t="s">
        <v>357</v>
      </c>
      <c r="AF1688" s="3" t="s">
        <v>238</v>
      </c>
      <c r="AG1688" s="3" t="s">
        <v>360</v>
      </c>
      <c r="AH1688" s="3" t="s">
        <v>1382</v>
      </c>
      <c r="AI1688" s="3" t="s">
        <v>1011</v>
      </c>
      <c r="AJ1688" s="3" t="s">
        <v>276</v>
      </c>
      <c r="AK1688" s="3"/>
      <c r="AL1688" s="3"/>
      <c r="AM1688" s="3"/>
      <c r="AN1688" s="3"/>
      <c r="AO1688" s="3" t="s">
        <v>5913</v>
      </c>
      <c r="AP1688" s="3" t="s">
        <v>38</v>
      </c>
      <c r="AQ1688" s="3"/>
      <c r="AR1688" s="3"/>
      <c r="AS1688" s="3"/>
      <c r="AT1688" s="3"/>
      <c r="AU1688" s="3"/>
      <c r="AV1688" s="3"/>
      <c r="AW1688" s="3"/>
      <c r="AX1688" s="3"/>
      <c r="AY1688" s="4"/>
    </row>
    <row r="1689" spans="1:51" x14ac:dyDescent="0.25">
      <c r="A1689" s="2" t="s">
        <v>891</v>
      </c>
      <c r="B1689" s="11" t="s">
        <v>4537</v>
      </c>
      <c r="C1689" s="3">
        <v>5</v>
      </c>
      <c r="D1689" s="3" t="s">
        <v>290</v>
      </c>
      <c r="E1689" s="3" t="s">
        <v>3268</v>
      </c>
      <c r="F1689" s="3" t="s">
        <v>2076</v>
      </c>
      <c r="G1689" s="3"/>
      <c r="H1689" s="3" t="s">
        <v>291</v>
      </c>
      <c r="I1689" s="3" t="s">
        <v>2737</v>
      </c>
      <c r="J1689" s="3" t="s">
        <v>1541</v>
      </c>
      <c r="K1689" s="3" t="s">
        <v>5914</v>
      </c>
      <c r="L1689" s="3" t="s">
        <v>1431</v>
      </c>
      <c r="M1689" s="3" t="s">
        <v>5915</v>
      </c>
      <c r="N1689" s="3" t="s">
        <v>55</v>
      </c>
      <c r="O1689" s="3" t="s">
        <v>1065</v>
      </c>
      <c r="P1689" s="3"/>
      <c r="Q1689" s="3" t="s">
        <v>16</v>
      </c>
      <c r="R1689" s="3" t="s">
        <v>2843</v>
      </c>
      <c r="S1689" s="3" t="s">
        <v>531</v>
      </c>
      <c r="T1689" s="3" t="s">
        <v>1676</v>
      </c>
      <c r="U1689" s="3" t="s">
        <v>672</v>
      </c>
      <c r="V1689" s="3" t="s">
        <v>1228</v>
      </c>
      <c r="W1689" s="3" t="s">
        <v>578</v>
      </c>
      <c r="X1689" s="3" t="s">
        <v>2256</v>
      </c>
      <c r="Y1689" s="3" t="s">
        <v>563</v>
      </c>
      <c r="Z1689" s="3" t="s">
        <v>5916</v>
      </c>
      <c r="AA1689" s="3"/>
      <c r="AB1689" s="3" t="s">
        <v>625</v>
      </c>
      <c r="AC1689" s="3" t="s">
        <v>55</v>
      </c>
      <c r="AD1689" s="3" t="s">
        <v>2497</v>
      </c>
      <c r="AE1689" s="3" t="s">
        <v>332</v>
      </c>
      <c r="AF1689" s="3" t="s">
        <v>755</v>
      </c>
      <c r="AG1689" s="3" t="s">
        <v>235</v>
      </c>
      <c r="AH1689" s="3" t="s">
        <v>155</v>
      </c>
      <c r="AI1689" s="3" t="s">
        <v>391</v>
      </c>
      <c r="AJ1689" s="3" t="s">
        <v>1342</v>
      </c>
      <c r="AK1689" s="3"/>
      <c r="AL1689" s="3"/>
      <c r="AM1689" s="3"/>
      <c r="AN1689" s="3"/>
      <c r="AO1689" s="3" t="s">
        <v>5917</v>
      </c>
      <c r="AP1689" s="3" t="s">
        <v>38</v>
      </c>
      <c r="AQ1689" s="3"/>
      <c r="AR1689" s="3"/>
      <c r="AS1689" s="3"/>
      <c r="AT1689" s="3"/>
      <c r="AU1689" s="3"/>
      <c r="AV1689" s="3"/>
      <c r="AW1689" s="3"/>
      <c r="AX1689" s="3"/>
      <c r="AY1689" s="4"/>
    </row>
    <row r="1690" spans="1:51" x14ac:dyDescent="0.25">
      <c r="A1690" s="2" t="s">
        <v>891</v>
      </c>
      <c r="B1690" s="11" t="s">
        <v>4537</v>
      </c>
      <c r="C1690" s="3">
        <v>6</v>
      </c>
      <c r="D1690" s="3" t="s">
        <v>302</v>
      </c>
      <c r="E1690" s="3" t="s">
        <v>2076</v>
      </c>
      <c r="F1690" s="3" t="s">
        <v>586</v>
      </c>
      <c r="G1690" s="3"/>
      <c r="H1690" s="3" t="s">
        <v>256</v>
      </c>
      <c r="I1690" s="3" t="s">
        <v>2621</v>
      </c>
      <c r="J1690" s="3" t="s">
        <v>5918</v>
      </c>
      <c r="K1690" s="3" t="s">
        <v>2002</v>
      </c>
      <c r="L1690" s="3" t="s">
        <v>130</v>
      </c>
      <c r="M1690" s="3" t="s">
        <v>5919</v>
      </c>
      <c r="N1690" s="3" t="s">
        <v>287</v>
      </c>
      <c r="O1690" s="3" t="s">
        <v>518</v>
      </c>
      <c r="P1690" s="3"/>
      <c r="Q1690" s="3" t="s">
        <v>16</v>
      </c>
      <c r="R1690" s="3" t="s">
        <v>531</v>
      </c>
      <c r="S1690" s="3" t="s">
        <v>272</v>
      </c>
      <c r="T1690" s="3" t="s">
        <v>1610</v>
      </c>
      <c r="U1690" s="3" t="s">
        <v>508</v>
      </c>
      <c r="V1690" s="3" t="s">
        <v>1179</v>
      </c>
      <c r="W1690" s="3" t="s">
        <v>756</v>
      </c>
      <c r="X1690" s="3" t="s">
        <v>3424</v>
      </c>
      <c r="Y1690" s="3" t="s">
        <v>4081</v>
      </c>
      <c r="Z1690" s="3" t="s">
        <v>784</v>
      </c>
      <c r="AA1690" s="3"/>
      <c r="AB1690" s="3" t="s">
        <v>348</v>
      </c>
      <c r="AC1690" s="3" t="s">
        <v>111</v>
      </c>
      <c r="AD1690" s="3" t="s">
        <v>967</v>
      </c>
      <c r="AE1690" s="3" t="s">
        <v>1144</v>
      </c>
      <c r="AF1690" s="3" t="s">
        <v>1011</v>
      </c>
      <c r="AG1690" s="3" t="s">
        <v>112</v>
      </c>
      <c r="AH1690" s="3" t="s">
        <v>108</v>
      </c>
      <c r="AI1690" s="3" t="s">
        <v>391</v>
      </c>
      <c r="AJ1690" s="3" t="s">
        <v>1847</v>
      </c>
      <c r="AK1690" s="3"/>
      <c r="AL1690" s="3"/>
      <c r="AM1690" s="3"/>
      <c r="AN1690" s="3"/>
      <c r="AO1690" s="3" t="s">
        <v>5920</v>
      </c>
      <c r="AP1690" s="3" t="s">
        <v>38</v>
      </c>
      <c r="AQ1690" s="3"/>
      <c r="AR1690" s="3"/>
      <c r="AS1690" s="3"/>
      <c r="AT1690" s="3"/>
      <c r="AU1690" s="3"/>
      <c r="AV1690" s="3"/>
      <c r="AW1690" s="3"/>
      <c r="AX1690" s="3"/>
      <c r="AY1690" s="4"/>
    </row>
    <row r="1691" spans="1:51" x14ac:dyDescent="0.25">
      <c r="A1691" s="2" t="s">
        <v>891</v>
      </c>
      <c r="B1691" s="11" t="s">
        <v>4537</v>
      </c>
      <c r="C1691" s="3">
        <v>7</v>
      </c>
      <c r="D1691" s="3" t="s">
        <v>477</v>
      </c>
      <c r="E1691" s="3" t="s">
        <v>586</v>
      </c>
      <c r="F1691" s="3"/>
      <c r="G1691" s="3"/>
      <c r="H1691" s="3" t="s">
        <v>14</v>
      </c>
      <c r="I1691" s="3" t="s">
        <v>2621</v>
      </c>
      <c r="J1691" s="3" t="s">
        <v>5921</v>
      </c>
      <c r="K1691" s="3" t="s">
        <v>3565</v>
      </c>
      <c r="L1691" s="3" t="s">
        <v>1916</v>
      </c>
      <c r="M1691" s="3" t="s">
        <v>5922</v>
      </c>
      <c r="N1691" s="3" t="s">
        <v>83</v>
      </c>
      <c r="O1691" s="3" t="s">
        <v>348</v>
      </c>
      <c r="P1691" s="3"/>
      <c r="Q1691" s="3" t="s">
        <v>16</v>
      </c>
      <c r="R1691" s="3" t="s">
        <v>488</v>
      </c>
      <c r="S1691" s="3" t="s">
        <v>593</v>
      </c>
      <c r="T1691" s="3" t="s">
        <v>2577</v>
      </c>
      <c r="U1691" s="3" t="s">
        <v>1228</v>
      </c>
      <c r="V1691" s="3" t="s">
        <v>608</v>
      </c>
      <c r="W1691" s="3" t="s">
        <v>579</v>
      </c>
      <c r="X1691" s="3" t="s">
        <v>344</v>
      </c>
      <c r="Y1691" s="3" t="s">
        <v>920</v>
      </c>
      <c r="Z1691" s="3" t="s">
        <v>2497</v>
      </c>
      <c r="AA1691" s="3"/>
      <c r="AB1691" s="3" t="s">
        <v>102</v>
      </c>
      <c r="AC1691" s="3" t="s">
        <v>183</v>
      </c>
      <c r="AD1691" s="3" t="s">
        <v>580</v>
      </c>
      <c r="AE1691" s="3" t="s">
        <v>826</v>
      </c>
      <c r="AF1691" s="3" t="s">
        <v>1585</v>
      </c>
      <c r="AG1691" s="3" t="s">
        <v>155</v>
      </c>
      <c r="AH1691" s="3" t="s">
        <v>243</v>
      </c>
      <c r="AI1691" s="3" t="s">
        <v>391</v>
      </c>
      <c r="AJ1691" s="3" t="s">
        <v>2072</v>
      </c>
      <c r="AK1691" s="3"/>
      <c r="AL1691" s="3"/>
      <c r="AM1691" s="3"/>
      <c r="AN1691" s="3"/>
      <c r="AO1691" s="3" t="s">
        <v>5923</v>
      </c>
      <c r="AP1691" s="3" t="s">
        <v>38</v>
      </c>
      <c r="AQ1691" s="3"/>
      <c r="AR1691" s="3"/>
      <c r="AS1691" s="3"/>
      <c r="AT1691" s="3"/>
      <c r="AU1691" s="3"/>
      <c r="AV1691" s="3"/>
      <c r="AW1691" s="3"/>
      <c r="AX1691" s="3"/>
      <c r="AY1691" s="4"/>
    </row>
    <row r="1692" spans="1:51" x14ac:dyDescent="0.25">
      <c r="A1692" s="2" t="s">
        <v>1352</v>
      </c>
      <c r="B1692" s="11" t="s">
        <v>4537</v>
      </c>
      <c r="C1692" s="3">
        <v>1</v>
      </c>
      <c r="D1692" s="3" t="s">
        <v>660</v>
      </c>
      <c r="E1692" s="3" t="s">
        <v>4</v>
      </c>
      <c r="F1692" s="3" t="s">
        <v>32</v>
      </c>
      <c r="G1692" s="3"/>
      <c r="H1692" s="3"/>
      <c r="I1692" s="3" t="s">
        <v>110</v>
      </c>
      <c r="J1692" s="3" t="s">
        <v>392</v>
      </c>
      <c r="K1692" s="3" t="s">
        <v>5924</v>
      </c>
      <c r="L1692" s="3" t="s">
        <v>371</v>
      </c>
      <c r="M1692" s="3" t="s">
        <v>1808</v>
      </c>
      <c r="N1692" s="3" t="s">
        <v>2514</v>
      </c>
      <c r="O1692" s="3" t="s">
        <v>1548</v>
      </c>
      <c r="P1692" s="3" t="s">
        <v>1392</v>
      </c>
      <c r="Q1692" s="3" t="s">
        <v>1064</v>
      </c>
      <c r="R1692" s="3" t="s">
        <v>1288</v>
      </c>
      <c r="S1692" s="3" t="s">
        <v>1148</v>
      </c>
      <c r="T1692" s="3" t="s">
        <v>177</v>
      </c>
      <c r="U1692" s="3" t="s">
        <v>50</v>
      </c>
      <c r="V1692" s="3" t="s">
        <v>1148</v>
      </c>
      <c r="W1692" s="3" t="s">
        <v>1228</v>
      </c>
      <c r="X1692" s="3" t="s">
        <v>5925</v>
      </c>
      <c r="Y1692" s="3" t="s">
        <v>674</v>
      </c>
      <c r="Z1692" s="3" t="s">
        <v>4206</v>
      </c>
      <c r="AA1692" s="3" t="s">
        <v>473</v>
      </c>
      <c r="AB1692" s="3"/>
      <c r="AC1692" s="3" t="s">
        <v>391</v>
      </c>
      <c r="AD1692" s="3" t="s">
        <v>482</v>
      </c>
      <c r="AE1692" s="3" t="s">
        <v>890</v>
      </c>
      <c r="AF1692" s="3" t="s">
        <v>379</v>
      </c>
      <c r="AG1692" s="3" t="s">
        <v>154</v>
      </c>
      <c r="AH1692" s="3" t="s">
        <v>154</v>
      </c>
      <c r="AI1692" s="3"/>
      <c r="AJ1692" s="3" t="s">
        <v>493</v>
      </c>
      <c r="AK1692" s="3"/>
      <c r="AL1692" s="3"/>
      <c r="AM1692" s="3"/>
      <c r="AN1692" s="3"/>
      <c r="AO1692" s="3" t="s">
        <v>1231</v>
      </c>
      <c r="AP1692" s="3" t="s">
        <v>38</v>
      </c>
      <c r="AQ1692" s="3"/>
      <c r="AR1692" s="3"/>
      <c r="AS1692" s="3"/>
      <c r="AT1692" s="3"/>
      <c r="AU1692" s="3"/>
      <c r="AV1692" s="3"/>
      <c r="AW1692" s="3"/>
      <c r="AX1692" s="3"/>
      <c r="AY1692" s="4"/>
    </row>
    <row r="1693" spans="1:51" x14ac:dyDescent="0.25">
      <c r="A1693" s="2" t="s">
        <v>1352</v>
      </c>
      <c r="B1693" s="11" t="s">
        <v>4537</v>
      </c>
      <c r="C1693" s="3">
        <v>2</v>
      </c>
      <c r="D1693" s="3" t="s">
        <v>684</v>
      </c>
      <c r="E1693" s="3" t="s">
        <v>32</v>
      </c>
      <c r="F1693" s="3" t="s">
        <v>783</v>
      </c>
      <c r="G1693" s="3"/>
      <c r="H1693" s="3" t="s">
        <v>58</v>
      </c>
      <c r="I1693" s="3" t="s">
        <v>110</v>
      </c>
      <c r="J1693" s="3" t="s">
        <v>1888</v>
      </c>
      <c r="K1693" s="3" t="s">
        <v>5926</v>
      </c>
      <c r="L1693" s="3" t="s">
        <v>957</v>
      </c>
      <c r="M1693" s="3" t="s">
        <v>5927</v>
      </c>
      <c r="N1693" s="3" t="s">
        <v>1815</v>
      </c>
      <c r="O1693" s="3" t="s">
        <v>564</v>
      </c>
      <c r="P1693" s="3"/>
      <c r="Q1693" s="3" t="s">
        <v>506</v>
      </c>
      <c r="R1693" s="3" t="s">
        <v>475</v>
      </c>
      <c r="S1693" s="3" t="s">
        <v>453</v>
      </c>
      <c r="T1693" s="3" t="s">
        <v>507</v>
      </c>
      <c r="U1693" s="3" t="s">
        <v>105</v>
      </c>
      <c r="V1693" s="3" t="s">
        <v>19</v>
      </c>
      <c r="W1693" s="3" t="s">
        <v>669</v>
      </c>
      <c r="X1693" s="3" t="s">
        <v>5928</v>
      </c>
      <c r="Y1693" s="3" t="s">
        <v>2326</v>
      </c>
      <c r="Z1693" s="3" t="s">
        <v>5761</v>
      </c>
      <c r="AA1693" s="3" t="s">
        <v>115</v>
      </c>
      <c r="AB1693" s="3"/>
      <c r="AC1693" s="3" t="s">
        <v>375</v>
      </c>
      <c r="AD1693" s="3" t="s">
        <v>1610</v>
      </c>
      <c r="AE1693" s="3" t="s">
        <v>80</v>
      </c>
      <c r="AF1693" s="3" t="s">
        <v>755</v>
      </c>
      <c r="AG1693" s="3" t="s">
        <v>427</v>
      </c>
      <c r="AH1693" s="3" t="s">
        <v>391</v>
      </c>
      <c r="AI1693" s="3" t="s">
        <v>357</v>
      </c>
      <c r="AJ1693" s="3" t="s">
        <v>1255</v>
      </c>
      <c r="AK1693" s="3"/>
      <c r="AL1693" s="3"/>
      <c r="AM1693" s="3"/>
      <c r="AN1693" s="3"/>
      <c r="AO1693" s="3" t="s">
        <v>5929</v>
      </c>
      <c r="AP1693" s="3" t="s">
        <v>38</v>
      </c>
      <c r="AQ1693" s="3"/>
      <c r="AR1693" s="3"/>
      <c r="AS1693" s="3"/>
      <c r="AT1693" s="3"/>
      <c r="AU1693" s="3"/>
      <c r="AV1693" s="3"/>
      <c r="AW1693" s="3"/>
      <c r="AX1693" s="3"/>
      <c r="AY1693" s="4"/>
    </row>
    <row r="1694" spans="1:51" x14ac:dyDescent="0.25">
      <c r="A1694" s="2" t="s">
        <v>1352</v>
      </c>
      <c r="B1694" s="11" t="s">
        <v>4537</v>
      </c>
      <c r="C1694" s="3">
        <v>3</v>
      </c>
      <c r="D1694" s="3" t="s">
        <v>2157</v>
      </c>
      <c r="E1694" s="3" t="s">
        <v>783</v>
      </c>
      <c r="F1694" s="3" t="s">
        <v>373</v>
      </c>
      <c r="G1694" s="3"/>
      <c r="H1694" s="3" t="s">
        <v>165</v>
      </c>
      <c r="I1694" s="3" t="s">
        <v>1116</v>
      </c>
      <c r="J1694" s="3" t="s">
        <v>2782</v>
      </c>
      <c r="K1694" s="3" t="s">
        <v>5930</v>
      </c>
      <c r="L1694" s="3" t="s">
        <v>910</v>
      </c>
      <c r="M1694" s="3" t="s">
        <v>5931</v>
      </c>
      <c r="N1694" s="3" t="s">
        <v>2327</v>
      </c>
      <c r="O1694" s="3" t="s">
        <v>1065</v>
      </c>
      <c r="P1694" s="3"/>
      <c r="Q1694" s="3" t="s">
        <v>79</v>
      </c>
      <c r="R1694" s="3" t="s">
        <v>1260</v>
      </c>
      <c r="S1694" s="3" t="s">
        <v>453</v>
      </c>
      <c r="T1694" s="3" t="s">
        <v>1203</v>
      </c>
      <c r="U1694" s="3" t="s">
        <v>128</v>
      </c>
      <c r="V1694" s="3" t="s">
        <v>19</v>
      </c>
      <c r="W1694" s="3" t="s">
        <v>669</v>
      </c>
      <c r="X1694" s="3" t="s">
        <v>4918</v>
      </c>
      <c r="Y1694" s="3" t="s">
        <v>1261</v>
      </c>
      <c r="Z1694" s="3" t="s">
        <v>703</v>
      </c>
      <c r="AA1694" s="3" t="s">
        <v>115</v>
      </c>
      <c r="AB1694" s="3"/>
      <c r="AC1694" s="3" t="s">
        <v>61</v>
      </c>
      <c r="AD1694" s="3" t="s">
        <v>1289</v>
      </c>
      <c r="AE1694" s="3" t="s">
        <v>1663</v>
      </c>
      <c r="AF1694" s="3" t="s">
        <v>421</v>
      </c>
      <c r="AG1694" s="3" t="s">
        <v>335</v>
      </c>
      <c r="AH1694" s="3" t="s">
        <v>111</v>
      </c>
      <c r="AI1694" s="3"/>
      <c r="AJ1694" s="3" t="s">
        <v>68</v>
      </c>
      <c r="AK1694" s="3"/>
      <c r="AL1694" s="3"/>
      <c r="AM1694" s="3"/>
      <c r="AN1694" s="3"/>
      <c r="AO1694" s="3" t="s">
        <v>1231</v>
      </c>
      <c r="AP1694" s="3" t="s">
        <v>38</v>
      </c>
      <c r="AQ1694" s="3"/>
      <c r="AR1694" s="3"/>
      <c r="AS1694" s="3"/>
      <c r="AT1694" s="3"/>
      <c r="AU1694" s="3"/>
      <c r="AV1694" s="3"/>
      <c r="AW1694" s="3"/>
      <c r="AX1694" s="3"/>
      <c r="AY1694" s="4"/>
    </row>
    <row r="1695" spans="1:51" x14ac:dyDescent="0.25">
      <c r="A1695" s="2" t="s">
        <v>1352</v>
      </c>
      <c r="B1695" s="11" t="s">
        <v>4537</v>
      </c>
      <c r="C1695" s="3">
        <v>4</v>
      </c>
      <c r="D1695" s="3" t="s">
        <v>290</v>
      </c>
      <c r="E1695" s="3" t="s">
        <v>373</v>
      </c>
      <c r="F1695" s="3" t="s">
        <v>275</v>
      </c>
      <c r="G1695" s="3"/>
      <c r="H1695" s="3" t="s">
        <v>29</v>
      </c>
      <c r="I1695" s="3" t="s">
        <v>254</v>
      </c>
      <c r="J1695" s="3" t="s">
        <v>2429</v>
      </c>
      <c r="K1695" s="3" t="s">
        <v>5932</v>
      </c>
      <c r="L1695" s="3" t="s">
        <v>1947</v>
      </c>
      <c r="M1695" s="3" t="s">
        <v>5933</v>
      </c>
      <c r="N1695" s="3" t="s">
        <v>307</v>
      </c>
      <c r="O1695" s="3" t="s">
        <v>1065</v>
      </c>
      <c r="P1695" s="3"/>
      <c r="Q1695" s="3" t="s">
        <v>16</v>
      </c>
      <c r="R1695" s="3" t="s">
        <v>1260</v>
      </c>
      <c r="S1695" s="3" t="s">
        <v>453</v>
      </c>
      <c r="T1695" s="3" t="s">
        <v>359</v>
      </c>
      <c r="U1695" s="3" t="s">
        <v>149</v>
      </c>
      <c r="V1695" s="3" t="s">
        <v>19</v>
      </c>
      <c r="W1695" s="3" t="s">
        <v>669</v>
      </c>
      <c r="X1695" s="3" t="s">
        <v>5934</v>
      </c>
      <c r="Y1695" s="3" t="s">
        <v>24</v>
      </c>
      <c r="Z1695" s="3" t="s">
        <v>2485</v>
      </c>
      <c r="AA1695" s="3" t="s">
        <v>743</v>
      </c>
      <c r="AB1695" s="3" t="s">
        <v>1011</v>
      </c>
      <c r="AC1695" s="3" t="s">
        <v>155</v>
      </c>
      <c r="AD1695" s="3" t="s">
        <v>2061</v>
      </c>
      <c r="AE1695" s="3" t="s">
        <v>1232</v>
      </c>
      <c r="AF1695" s="3" t="s">
        <v>808</v>
      </c>
      <c r="AG1695" s="3" t="s">
        <v>183</v>
      </c>
      <c r="AH1695" s="3" t="s">
        <v>61</v>
      </c>
      <c r="AI1695" s="3"/>
      <c r="AJ1695" s="3" t="s">
        <v>197</v>
      </c>
      <c r="AK1695" s="3"/>
      <c r="AL1695" s="3"/>
      <c r="AM1695" s="3"/>
      <c r="AN1695" s="3"/>
      <c r="AO1695" s="3" t="s">
        <v>1231</v>
      </c>
      <c r="AP1695" s="3" t="s">
        <v>38</v>
      </c>
      <c r="AQ1695" s="3"/>
      <c r="AR1695" s="3"/>
      <c r="AS1695" s="3"/>
      <c r="AT1695" s="3"/>
      <c r="AU1695" s="3"/>
      <c r="AV1695" s="3"/>
      <c r="AW1695" s="3"/>
      <c r="AX1695" s="3"/>
      <c r="AY1695" s="4"/>
    </row>
    <row r="1696" spans="1:51" x14ac:dyDescent="0.25">
      <c r="A1696" s="2" t="s">
        <v>1352</v>
      </c>
      <c r="B1696" s="11" t="s">
        <v>4537</v>
      </c>
      <c r="C1696" s="3">
        <v>5</v>
      </c>
      <c r="D1696" s="3" t="s">
        <v>302</v>
      </c>
      <c r="E1696" s="3" t="s">
        <v>275</v>
      </c>
      <c r="F1696" s="3"/>
      <c r="G1696" s="3"/>
      <c r="H1696" s="3" t="s">
        <v>182</v>
      </c>
      <c r="I1696" s="3" t="s">
        <v>1663</v>
      </c>
      <c r="J1696" s="3" t="s">
        <v>970</v>
      </c>
      <c r="K1696" s="3" t="s">
        <v>5441</v>
      </c>
      <c r="L1696" s="3" t="s">
        <v>577</v>
      </c>
      <c r="M1696" s="3" t="s">
        <v>5935</v>
      </c>
      <c r="N1696" s="3" t="s">
        <v>444</v>
      </c>
      <c r="O1696" s="3" t="s">
        <v>1065</v>
      </c>
      <c r="P1696" s="3"/>
      <c r="Q1696" s="3" t="s">
        <v>16</v>
      </c>
      <c r="R1696" s="3" t="s">
        <v>19</v>
      </c>
      <c r="S1696" s="3" t="s">
        <v>1179</v>
      </c>
      <c r="T1696" s="3" t="s">
        <v>1169</v>
      </c>
      <c r="U1696" s="3" t="s">
        <v>1961</v>
      </c>
      <c r="V1696" s="3" t="s">
        <v>670</v>
      </c>
      <c r="W1696" s="3" t="s">
        <v>19</v>
      </c>
      <c r="X1696" s="3" t="s">
        <v>3631</v>
      </c>
      <c r="Y1696" s="3" t="s">
        <v>2419</v>
      </c>
      <c r="Z1696" s="3" t="s">
        <v>1288</v>
      </c>
      <c r="AA1696" s="3"/>
      <c r="AB1696" s="3"/>
      <c r="AC1696" s="3" t="s">
        <v>165</v>
      </c>
      <c r="AD1696" s="3" t="s">
        <v>271</v>
      </c>
      <c r="AE1696" s="3" t="s">
        <v>376</v>
      </c>
      <c r="AF1696" s="3" t="s">
        <v>736</v>
      </c>
      <c r="AG1696" s="3" t="s">
        <v>183</v>
      </c>
      <c r="AH1696" s="3" t="s">
        <v>270</v>
      </c>
      <c r="AI1696" s="3" t="s">
        <v>252</v>
      </c>
      <c r="AJ1696" s="3" t="s">
        <v>783</v>
      </c>
      <c r="AK1696" s="3"/>
      <c r="AL1696" s="3"/>
      <c r="AM1696" s="3"/>
      <c r="AN1696" s="3"/>
      <c r="AO1696" s="3" t="s">
        <v>5912</v>
      </c>
      <c r="AP1696" s="3" t="s">
        <v>38</v>
      </c>
      <c r="AQ1696" s="3"/>
      <c r="AR1696" s="3"/>
      <c r="AS1696" s="3"/>
      <c r="AT1696" s="3"/>
      <c r="AU1696" s="3"/>
      <c r="AV1696" s="3"/>
      <c r="AW1696" s="3"/>
      <c r="AX1696" s="3"/>
      <c r="AY1696" s="4"/>
    </row>
    <row r="1697" spans="1:51" x14ac:dyDescent="0.25">
      <c r="A1697" s="2" t="s">
        <v>68</v>
      </c>
      <c r="B1697" s="11" t="s">
        <v>4537</v>
      </c>
      <c r="C1697" s="3">
        <v>1</v>
      </c>
      <c r="D1697" s="3" t="s">
        <v>660</v>
      </c>
      <c r="E1697" s="3" t="s">
        <v>4</v>
      </c>
      <c r="F1697" s="3" t="s">
        <v>62</v>
      </c>
      <c r="G1697" s="3"/>
      <c r="H1697" s="3" t="s">
        <v>1209</v>
      </c>
      <c r="I1697" s="3" t="s">
        <v>1959</v>
      </c>
      <c r="J1697" s="3" t="s">
        <v>5936</v>
      </c>
      <c r="K1697" s="3" t="s">
        <v>5102</v>
      </c>
      <c r="L1697" s="3" t="s">
        <v>400</v>
      </c>
      <c r="M1697" s="3" t="s">
        <v>5937</v>
      </c>
      <c r="N1697" s="3" t="s">
        <v>2686</v>
      </c>
      <c r="O1697" s="3" t="s">
        <v>1761</v>
      </c>
      <c r="P1697" s="3"/>
      <c r="Q1697" s="3" t="s">
        <v>16</v>
      </c>
      <c r="R1697" s="3" t="s">
        <v>693</v>
      </c>
      <c r="S1697" s="3" t="s">
        <v>671</v>
      </c>
      <c r="T1697" s="3" t="s">
        <v>670</v>
      </c>
      <c r="U1697" s="3" t="s">
        <v>21</v>
      </c>
      <c r="V1697" s="3" t="s">
        <v>940</v>
      </c>
      <c r="W1697" s="3" t="s">
        <v>1065</v>
      </c>
      <c r="X1697" s="3" t="s">
        <v>391</v>
      </c>
      <c r="Y1697" s="3" t="s">
        <v>1950</v>
      </c>
      <c r="Z1697" s="3" t="s">
        <v>3806</v>
      </c>
      <c r="AA1697" s="3"/>
      <c r="AB1697" s="3"/>
      <c r="AC1697" s="3" t="s">
        <v>165</v>
      </c>
      <c r="AD1697" s="3" t="s">
        <v>907</v>
      </c>
      <c r="AE1697" s="3" t="s">
        <v>1011</v>
      </c>
      <c r="AF1697" s="3" t="s">
        <v>2447</v>
      </c>
      <c r="AG1697" s="3" t="s">
        <v>23</v>
      </c>
      <c r="AH1697" s="3" t="s">
        <v>235</v>
      </c>
      <c r="AI1697" s="3"/>
      <c r="AJ1697" s="3" t="s">
        <v>2037</v>
      </c>
      <c r="AK1697" s="3"/>
      <c r="AL1697" s="3"/>
      <c r="AM1697" s="3"/>
      <c r="AN1697" s="3"/>
      <c r="AO1697" s="3" t="s">
        <v>1011</v>
      </c>
      <c r="AP1697" s="3"/>
      <c r="AQ1697" s="3"/>
      <c r="AR1697" s="3"/>
      <c r="AS1697" s="3"/>
      <c r="AT1697" s="3"/>
      <c r="AU1697" s="3"/>
      <c r="AV1697" s="3"/>
      <c r="AW1697" s="3"/>
      <c r="AX1697" s="3"/>
      <c r="AY1697" s="4"/>
    </row>
    <row r="1698" spans="1:51" x14ac:dyDescent="0.25">
      <c r="A1698" s="2" t="s">
        <v>68</v>
      </c>
      <c r="B1698" s="11" t="s">
        <v>4537</v>
      </c>
      <c r="C1698" s="3">
        <v>2</v>
      </c>
      <c r="D1698" s="3" t="s">
        <v>684</v>
      </c>
      <c r="E1698" s="3" t="s">
        <v>62</v>
      </c>
      <c r="F1698" s="3" t="s">
        <v>783</v>
      </c>
      <c r="G1698" s="3"/>
      <c r="H1698" s="3" t="s">
        <v>507</v>
      </c>
      <c r="I1698" s="3" t="s">
        <v>5938</v>
      </c>
      <c r="J1698" s="3" t="s">
        <v>517</v>
      </c>
      <c r="K1698" s="3" t="s">
        <v>5939</v>
      </c>
      <c r="L1698" s="3" t="s">
        <v>2183</v>
      </c>
      <c r="M1698" s="3" t="s">
        <v>5940</v>
      </c>
      <c r="N1698" s="3" t="s">
        <v>2697</v>
      </c>
      <c r="O1698" s="3" t="s">
        <v>959</v>
      </c>
      <c r="P1698" s="3"/>
      <c r="Q1698" s="3" t="s">
        <v>16</v>
      </c>
      <c r="R1698" s="3" t="s">
        <v>54</v>
      </c>
      <c r="S1698" s="3" t="s">
        <v>102</v>
      </c>
      <c r="T1698" s="3" t="s">
        <v>51</v>
      </c>
      <c r="U1698" s="3" t="s">
        <v>348</v>
      </c>
      <c r="V1698" s="3" t="s">
        <v>21</v>
      </c>
      <c r="W1698" s="3" t="s">
        <v>102</v>
      </c>
      <c r="X1698" s="3" t="s">
        <v>183</v>
      </c>
      <c r="Y1698" s="3" t="s">
        <v>4081</v>
      </c>
      <c r="Z1698" s="3" t="s">
        <v>4022</v>
      </c>
      <c r="AA1698" s="3"/>
      <c r="AB1698" s="3"/>
      <c r="AC1698" s="3" t="s">
        <v>30</v>
      </c>
      <c r="AD1698" s="3" t="s">
        <v>1284</v>
      </c>
      <c r="AE1698" s="3" t="s">
        <v>1232</v>
      </c>
      <c r="AF1698" s="3" t="s">
        <v>412</v>
      </c>
      <c r="AG1698" s="3" t="s">
        <v>252</v>
      </c>
      <c r="AH1698" s="3" t="s">
        <v>291</v>
      </c>
      <c r="AI1698" s="3"/>
      <c r="AJ1698" s="3" t="s">
        <v>362</v>
      </c>
      <c r="AK1698" s="3"/>
      <c r="AL1698" s="3"/>
      <c r="AM1698" s="3"/>
      <c r="AN1698" s="3"/>
      <c r="AO1698" s="3" t="s">
        <v>1011</v>
      </c>
      <c r="AP1698" s="3"/>
      <c r="AQ1698" s="3"/>
      <c r="AR1698" s="3"/>
      <c r="AS1698" s="3"/>
      <c r="AT1698" s="3"/>
      <c r="AU1698" s="3"/>
      <c r="AV1698" s="3"/>
      <c r="AW1698" s="3"/>
      <c r="AX1698" s="3"/>
      <c r="AY1698" s="4"/>
    </row>
    <row r="1699" spans="1:51" x14ac:dyDescent="0.25">
      <c r="A1699" s="2" t="s">
        <v>68</v>
      </c>
      <c r="B1699" s="11" t="s">
        <v>4537</v>
      </c>
      <c r="C1699" s="3">
        <v>3</v>
      </c>
      <c r="D1699" s="3" t="s">
        <v>2157</v>
      </c>
      <c r="E1699" s="3" t="s">
        <v>783</v>
      </c>
      <c r="F1699" s="3" t="s">
        <v>275</v>
      </c>
      <c r="G1699" s="3"/>
      <c r="H1699" s="3" t="s">
        <v>1805</v>
      </c>
      <c r="I1699" s="3" t="s">
        <v>2421</v>
      </c>
      <c r="J1699" s="3" t="s">
        <v>5941</v>
      </c>
      <c r="K1699" s="3" t="s">
        <v>1793</v>
      </c>
      <c r="L1699" s="3" t="s">
        <v>321</v>
      </c>
      <c r="M1699" s="3" t="s">
        <v>5942</v>
      </c>
      <c r="N1699" s="3" t="s">
        <v>2805</v>
      </c>
      <c r="O1699" s="3" t="s">
        <v>867</v>
      </c>
      <c r="P1699" s="3"/>
      <c r="Q1699" s="3" t="s">
        <v>16</v>
      </c>
      <c r="R1699" s="3" t="s">
        <v>82</v>
      </c>
      <c r="S1699" s="3" t="s">
        <v>940</v>
      </c>
      <c r="T1699" s="3" t="s">
        <v>1065</v>
      </c>
      <c r="U1699" s="3" t="s">
        <v>921</v>
      </c>
      <c r="V1699" s="3" t="s">
        <v>300</v>
      </c>
      <c r="W1699" s="3" t="s">
        <v>237</v>
      </c>
      <c r="X1699" s="3" t="s">
        <v>111</v>
      </c>
      <c r="Y1699" s="3" t="s">
        <v>4081</v>
      </c>
      <c r="Z1699" s="3" t="s">
        <v>3209</v>
      </c>
      <c r="AA1699" s="3"/>
      <c r="AB1699" s="3" t="s">
        <v>321</v>
      </c>
      <c r="AC1699" s="3" t="s">
        <v>112</v>
      </c>
      <c r="AD1699" s="3" t="s">
        <v>348</v>
      </c>
      <c r="AE1699" s="3" t="s">
        <v>1011</v>
      </c>
      <c r="AF1699" s="3" t="s">
        <v>252</v>
      </c>
      <c r="AG1699" s="3" t="s">
        <v>108</v>
      </c>
      <c r="AH1699" s="3" t="s">
        <v>108</v>
      </c>
      <c r="AI1699" s="3" t="s">
        <v>321</v>
      </c>
      <c r="AJ1699" s="3" t="s">
        <v>1708</v>
      </c>
      <c r="AK1699" s="3"/>
      <c r="AL1699" s="3"/>
      <c r="AM1699" s="3"/>
      <c r="AN1699" s="3"/>
      <c r="AO1699" s="3" t="s">
        <v>5943</v>
      </c>
      <c r="AP1699" s="3" t="s">
        <v>38</v>
      </c>
      <c r="AQ1699" s="3"/>
      <c r="AR1699" s="3"/>
      <c r="AS1699" s="3"/>
      <c r="AT1699" s="3"/>
      <c r="AU1699" s="3"/>
      <c r="AV1699" s="3"/>
      <c r="AW1699" s="3"/>
      <c r="AX1699" s="3"/>
      <c r="AY1699" s="4"/>
    </row>
    <row r="1700" spans="1:51" x14ac:dyDescent="0.25">
      <c r="A1700" s="2" t="s">
        <v>68</v>
      </c>
      <c r="B1700" s="11" t="s">
        <v>4537</v>
      </c>
      <c r="C1700" s="3">
        <v>4</v>
      </c>
      <c r="D1700" s="3" t="s">
        <v>290</v>
      </c>
      <c r="E1700" s="3" t="s">
        <v>275</v>
      </c>
      <c r="F1700" s="3" t="s">
        <v>3448</v>
      </c>
      <c r="G1700" s="3"/>
      <c r="H1700" s="3" t="s">
        <v>3949</v>
      </c>
      <c r="I1700" s="3" t="s">
        <v>5944</v>
      </c>
      <c r="J1700" s="3" t="s">
        <v>282</v>
      </c>
      <c r="K1700" s="3" t="s">
        <v>1020</v>
      </c>
      <c r="L1700" s="3" t="s">
        <v>424</v>
      </c>
      <c r="M1700" s="3" t="s">
        <v>5945</v>
      </c>
      <c r="N1700" s="3" t="s">
        <v>924</v>
      </c>
      <c r="O1700" s="3" t="s">
        <v>2850</v>
      </c>
      <c r="P1700" s="3"/>
      <c r="Q1700" s="3" t="s">
        <v>16</v>
      </c>
      <c r="R1700" s="3" t="s">
        <v>1027</v>
      </c>
      <c r="S1700" s="3" t="s">
        <v>940</v>
      </c>
      <c r="T1700" s="3" t="s">
        <v>671</v>
      </c>
      <c r="U1700" s="3" t="s">
        <v>923</v>
      </c>
      <c r="V1700" s="3" t="s">
        <v>974</v>
      </c>
      <c r="W1700" s="3" t="s">
        <v>237</v>
      </c>
      <c r="X1700" s="3" t="s">
        <v>235</v>
      </c>
      <c r="Y1700" s="3" t="s">
        <v>1278</v>
      </c>
      <c r="Z1700" s="3" t="s">
        <v>936</v>
      </c>
      <c r="AA1700" s="3" t="s">
        <v>772</v>
      </c>
      <c r="AB1700" s="3"/>
      <c r="AC1700" s="3" t="s">
        <v>182</v>
      </c>
      <c r="AD1700" s="3" t="s">
        <v>1259</v>
      </c>
      <c r="AE1700" s="3" t="s">
        <v>1011</v>
      </c>
      <c r="AF1700" s="3" t="s">
        <v>3020</v>
      </c>
      <c r="AG1700" s="3" t="s">
        <v>235</v>
      </c>
      <c r="AH1700" s="3" t="s">
        <v>155</v>
      </c>
      <c r="AI1700" s="3" t="s">
        <v>321</v>
      </c>
      <c r="AJ1700" s="3" t="s">
        <v>362</v>
      </c>
      <c r="AK1700" s="3"/>
      <c r="AL1700" s="3"/>
      <c r="AM1700" s="3"/>
      <c r="AN1700" s="3"/>
      <c r="AO1700" s="3" t="s">
        <v>5946</v>
      </c>
      <c r="AP1700" s="3" t="s">
        <v>38</v>
      </c>
      <c r="AQ1700" s="3"/>
      <c r="AR1700" s="3"/>
      <c r="AS1700" s="3"/>
      <c r="AT1700" s="3"/>
      <c r="AU1700" s="3"/>
      <c r="AV1700" s="3"/>
      <c r="AW1700" s="3"/>
      <c r="AX1700" s="3"/>
      <c r="AY1700" s="4"/>
    </row>
    <row r="1701" spans="1:51" x14ac:dyDescent="0.25">
      <c r="A1701" s="2" t="s">
        <v>68</v>
      </c>
      <c r="B1701" s="11" t="s">
        <v>4537</v>
      </c>
      <c r="C1701" s="3">
        <v>5</v>
      </c>
      <c r="D1701" s="3" t="s">
        <v>302</v>
      </c>
      <c r="E1701" s="3" t="s">
        <v>3448</v>
      </c>
      <c r="F1701" s="3" t="s">
        <v>1216</v>
      </c>
      <c r="G1701" s="3"/>
      <c r="H1701" s="3" t="s">
        <v>593</v>
      </c>
      <c r="I1701" s="3" t="s">
        <v>5947</v>
      </c>
      <c r="J1701" s="3" t="s">
        <v>2515</v>
      </c>
      <c r="K1701" s="3" t="s">
        <v>4202</v>
      </c>
      <c r="L1701" s="3" t="s">
        <v>1794</v>
      </c>
      <c r="M1701" s="3" t="s">
        <v>5948</v>
      </c>
      <c r="N1701" s="3" t="s">
        <v>3119</v>
      </c>
      <c r="O1701" s="3" t="s">
        <v>128</v>
      </c>
      <c r="P1701" s="3"/>
      <c r="Q1701" s="3" t="s">
        <v>16</v>
      </c>
      <c r="R1701" s="3" t="s">
        <v>211</v>
      </c>
      <c r="S1701" s="3" t="s">
        <v>8</v>
      </c>
      <c r="T1701" s="3" t="s">
        <v>102</v>
      </c>
      <c r="U1701" s="3" t="s">
        <v>959</v>
      </c>
      <c r="V1701" s="3" t="s">
        <v>81</v>
      </c>
      <c r="W1701" s="3" t="s">
        <v>1027</v>
      </c>
      <c r="X1701" s="3" t="s">
        <v>243</v>
      </c>
      <c r="Y1701" s="3" t="s">
        <v>937</v>
      </c>
      <c r="Z1701" s="3" t="s">
        <v>3358</v>
      </c>
      <c r="AA1701" s="3" t="s">
        <v>928</v>
      </c>
      <c r="AB1701" s="3" t="s">
        <v>321</v>
      </c>
      <c r="AC1701" s="3" t="s">
        <v>182</v>
      </c>
      <c r="AD1701" s="3" t="s">
        <v>254</v>
      </c>
      <c r="AE1701" s="3" t="s">
        <v>1144</v>
      </c>
      <c r="AF1701" s="3" t="s">
        <v>209</v>
      </c>
      <c r="AG1701" s="3" t="s">
        <v>111</v>
      </c>
      <c r="AH1701" s="3" t="s">
        <v>270</v>
      </c>
      <c r="AI1701" s="3" t="s">
        <v>321</v>
      </c>
      <c r="AJ1701" s="3" t="s">
        <v>384</v>
      </c>
      <c r="AK1701" s="3"/>
      <c r="AL1701" s="3"/>
      <c r="AM1701" s="3"/>
      <c r="AN1701" s="3"/>
      <c r="AO1701" s="3" t="s">
        <v>5949</v>
      </c>
      <c r="AP1701" s="3" t="s">
        <v>38</v>
      </c>
      <c r="AQ1701" s="3"/>
      <c r="AR1701" s="3"/>
      <c r="AS1701" s="3"/>
      <c r="AT1701" s="3"/>
      <c r="AU1701" s="3"/>
      <c r="AV1701" s="3"/>
      <c r="AW1701" s="3"/>
      <c r="AX1701" s="3"/>
      <c r="AY1701" s="4"/>
    </row>
    <row r="1702" spans="1:51" x14ac:dyDescent="0.25">
      <c r="A1702" s="2" t="s">
        <v>68</v>
      </c>
      <c r="B1702" s="11" t="s">
        <v>4537</v>
      </c>
      <c r="C1702" s="3">
        <v>6</v>
      </c>
      <c r="D1702" s="3" t="s">
        <v>477</v>
      </c>
      <c r="E1702" s="3" t="s">
        <v>1216</v>
      </c>
      <c r="F1702" s="3"/>
      <c r="G1702" s="3"/>
      <c r="H1702" s="3" t="s">
        <v>5950</v>
      </c>
      <c r="I1702" s="3" t="s">
        <v>5951</v>
      </c>
      <c r="J1702" s="3" t="s">
        <v>5952</v>
      </c>
      <c r="K1702" s="3" t="s">
        <v>3972</v>
      </c>
      <c r="L1702" s="3" t="s">
        <v>391</v>
      </c>
      <c r="M1702" s="3" t="s">
        <v>5953</v>
      </c>
      <c r="N1702" s="3" t="s">
        <v>418</v>
      </c>
      <c r="O1702" s="3" t="s">
        <v>1400</v>
      </c>
      <c r="P1702" s="3"/>
      <c r="Q1702" s="3" t="s">
        <v>16</v>
      </c>
      <c r="R1702" s="3" t="s">
        <v>862</v>
      </c>
      <c r="S1702" s="3" t="s">
        <v>8</v>
      </c>
      <c r="T1702" s="3" t="s">
        <v>105</v>
      </c>
      <c r="U1702" s="3" t="s">
        <v>348</v>
      </c>
      <c r="V1702" s="3" t="s">
        <v>21</v>
      </c>
      <c r="W1702" s="3" t="s">
        <v>940</v>
      </c>
      <c r="X1702" s="3" t="s">
        <v>165</v>
      </c>
      <c r="Y1702" s="3" t="s">
        <v>1160</v>
      </c>
      <c r="Z1702" s="3" t="s">
        <v>1469</v>
      </c>
      <c r="AA1702" s="3"/>
      <c r="AB1702" s="3"/>
      <c r="AC1702" s="3" t="s">
        <v>165</v>
      </c>
      <c r="AD1702" s="3" t="s">
        <v>1284</v>
      </c>
      <c r="AE1702" s="3" t="s">
        <v>742</v>
      </c>
      <c r="AF1702" s="3" t="s">
        <v>57</v>
      </c>
      <c r="AG1702" s="3" t="s">
        <v>182</v>
      </c>
      <c r="AH1702" s="3" t="s">
        <v>182</v>
      </c>
      <c r="AI1702" s="3" t="s">
        <v>446</v>
      </c>
      <c r="AJ1702" s="3" t="s">
        <v>429</v>
      </c>
      <c r="AK1702" s="3"/>
      <c r="AL1702" s="3"/>
      <c r="AM1702" s="3"/>
      <c r="AN1702" s="3"/>
      <c r="AO1702" s="3" t="s">
        <v>5954</v>
      </c>
      <c r="AP1702" s="3" t="s">
        <v>38</v>
      </c>
      <c r="AQ1702" s="3"/>
      <c r="AR1702" s="3"/>
      <c r="AS1702" s="3"/>
      <c r="AT1702" s="3"/>
      <c r="AU1702" s="3"/>
      <c r="AV1702" s="3"/>
      <c r="AW1702" s="3"/>
      <c r="AX1702" s="3"/>
      <c r="AY1702" s="4"/>
    </row>
    <row r="1703" spans="1:51" x14ac:dyDescent="0.25">
      <c r="A1703" s="2" t="s">
        <v>3019</v>
      </c>
      <c r="B1703" s="11" t="s">
        <v>4537</v>
      </c>
      <c r="C1703" s="3">
        <v>1</v>
      </c>
      <c r="D1703" s="3" t="s">
        <v>6</v>
      </c>
      <c r="E1703" s="3" t="s">
        <v>4</v>
      </c>
      <c r="F1703" s="3" t="s">
        <v>181</v>
      </c>
      <c r="G1703" s="3"/>
      <c r="H1703" s="3" t="s">
        <v>61</v>
      </c>
      <c r="I1703" s="3" t="s">
        <v>808</v>
      </c>
      <c r="J1703" s="3" t="s">
        <v>1011</v>
      </c>
      <c r="K1703" s="3" t="s">
        <v>31</v>
      </c>
      <c r="L1703" s="3" t="s">
        <v>1800</v>
      </c>
      <c r="M1703" s="3" t="s">
        <v>48</v>
      </c>
      <c r="N1703" s="3" t="s">
        <v>5337</v>
      </c>
      <c r="O1703" s="3" t="s">
        <v>5955</v>
      </c>
      <c r="P1703" s="3"/>
      <c r="Q1703" s="3" t="s">
        <v>6</v>
      </c>
      <c r="R1703" s="3" t="s">
        <v>862</v>
      </c>
      <c r="S1703" s="3" t="s">
        <v>149</v>
      </c>
      <c r="T1703" s="3" t="s">
        <v>18</v>
      </c>
      <c r="U1703" s="3" t="s">
        <v>76</v>
      </c>
      <c r="V1703" s="3" t="s">
        <v>1027</v>
      </c>
      <c r="W1703" s="3" t="s">
        <v>1012</v>
      </c>
      <c r="X1703" s="3" t="s">
        <v>5956</v>
      </c>
      <c r="Y1703" s="3" t="s">
        <v>4485</v>
      </c>
      <c r="Z1703" s="3" t="s">
        <v>1610</v>
      </c>
      <c r="AA1703" s="3" t="s">
        <v>1232</v>
      </c>
      <c r="AB1703" s="3" t="s">
        <v>153</v>
      </c>
      <c r="AC1703" s="3">
        <v>0.15</v>
      </c>
      <c r="AD1703" s="3" t="s">
        <v>39</v>
      </c>
      <c r="AE1703" s="3" t="s">
        <v>2951</v>
      </c>
      <c r="AF1703" s="3" t="s">
        <v>85</v>
      </c>
      <c r="AG1703" s="3" t="s">
        <v>87</v>
      </c>
      <c r="AH1703" s="3" t="s">
        <v>28</v>
      </c>
      <c r="AI1703" s="3" t="s">
        <v>19</v>
      </c>
      <c r="AJ1703" s="3" t="s">
        <v>3362</v>
      </c>
      <c r="AK1703" s="3"/>
      <c r="AL1703" s="3"/>
      <c r="AM1703" s="3"/>
      <c r="AN1703" s="3"/>
      <c r="AO1703" s="3" t="s">
        <v>5057</v>
      </c>
      <c r="AP1703" s="3" t="s">
        <v>38</v>
      </c>
      <c r="AQ1703" s="3"/>
      <c r="AR1703" s="3"/>
      <c r="AS1703" s="3"/>
      <c r="AT1703" s="3"/>
      <c r="AU1703" s="3"/>
      <c r="AV1703" s="3"/>
      <c r="AW1703" s="3"/>
      <c r="AX1703" s="3"/>
      <c r="AY1703" s="4"/>
    </row>
    <row r="1704" spans="1:51" x14ac:dyDescent="0.25">
      <c r="A1704" s="2" t="s">
        <v>3019</v>
      </c>
      <c r="B1704" s="11" t="s">
        <v>4537</v>
      </c>
      <c r="C1704" s="3">
        <v>2</v>
      </c>
      <c r="D1704" s="3" t="s">
        <v>684</v>
      </c>
      <c r="E1704" s="3" t="s">
        <v>181</v>
      </c>
      <c r="F1704" s="3" t="s">
        <v>997</v>
      </c>
      <c r="G1704" s="3"/>
      <c r="H1704" s="3" t="s">
        <v>38</v>
      </c>
      <c r="I1704" s="3" t="s">
        <v>55</v>
      </c>
      <c r="J1704" s="3" t="s">
        <v>256</v>
      </c>
      <c r="K1704" s="3" t="s">
        <v>1641</v>
      </c>
      <c r="L1704" s="3" t="s">
        <v>418</v>
      </c>
      <c r="M1704" s="3" t="s">
        <v>1922</v>
      </c>
      <c r="N1704" s="3" t="s">
        <v>5958</v>
      </c>
      <c r="O1704" s="3" t="s">
        <v>5959</v>
      </c>
      <c r="P1704" s="3"/>
      <c r="Q1704" s="3" t="s">
        <v>6</v>
      </c>
      <c r="R1704" s="3" t="s">
        <v>862</v>
      </c>
      <c r="S1704" s="3" t="s">
        <v>17</v>
      </c>
      <c r="T1704" s="3" t="s">
        <v>17</v>
      </c>
      <c r="U1704" s="3" t="s">
        <v>1289</v>
      </c>
      <c r="V1704" s="3" t="s">
        <v>1105</v>
      </c>
      <c r="W1704" s="3" t="s">
        <v>21</v>
      </c>
      <c r="X1704" s="3" t="s">
        <v>5960</v>
      </c>
      <c r="Y1704" s="3" t="s">
        <v>1218</v>
      </c>
      <c r="Z1704" s="3" t="s">
        <v>2346</v>
      </c>
      <c r="AA1704" s="3" t="s">
        <v>928</v>
      </c>
      <c r="AB1704" s="3" t="s">
        <v>1011</v>
      </c>
      <c r="AC1704" s="3" t="s">
        <v>108</v>
      </c>
      <c r="AD1704" s="3" t="s">
        <v>793</v>
      </c>
      <c r="AE1704" s="3" t="s">
        <v>872</v>
      </c>
      <c r="AF1704" s="3" t="s">
        <v>879</v>
      </c>
      <c r="AG1704" s="3" t="s">
        <v>391</v>
      </c>
      <c r="AH1704" s="3" t="s">
        <v>88</v>
      </c>
      <c r="AI1704" s="3" t="s">
        <v>1065</v>
      </c>
      <c r="AJ1704" s="3" t="s">
        <v>654</v>
      </c>
      <c r="AK1704" s="3"/>
      <c r="AL1704" s="3"/>
      <c r="AM1704" s="3"/>
      <c r="AN1704" s="3"/>
      <c r="AO1704" s="3" t="s">
        <v>4836</v>
      </c>
      <c r="AP1704" s="3" t="s">
        <v>38</v>
      </c>
      <c r="AQ1704" s="3"/>
      <c r="AR1704" s="3"/>
      <c r="AS1704" s="3"/>
      <c r="AT1704" s="3"/>
      <c r="AU1704" s="3"/>
      <c r="AV1704" s="3"/>
      <c r="AW1704" s="3"/>
      <c r="AX1704" s="3"/>
      <c r="AY1704" s="4"/>
    </row>
    <row r="1705" spans="1:51" x14ac:dyDescent="0.25">
      <c r="A1705" s="2" t="s">
        <v>3019</v>
      </c>
      <c r="B1705" s="11" t="s">
        <v>4537</v>
      </c>
      <c r="C1705" s="3">
        <v>3</v>
      </c>
      <c r="D1705" s="3" t="s">
        <v>980</v>
      </c>
      <c r="E1705" s="3" t="s">
        <v>997</v>
      </c>
      <c r="F1705" s="3" t="s">
        <v>891</v>
      </c>
      <c r="G1705" s="3"/>
      <c r="H1705" s="3" t="s">
        <v>29</v>
      </c>
      <c r="I1705" s="3" t="s">
        <v>400</v>
      </c>
      <c r="J1705" s="3" t="s">
        <v>1144</v>
      </c>
      <c r="K1705" s="3" t="s">
        <v>1232</v>
      </c>
      <c r="L1705" s="3" t="s">
        <v>625</v>
      </c>
      <c r="M1705" s="3" t="s">
        <v>2729</v>
      </c>
      <c r="N1705" s="3" t="s">
        <v>4719</v>
      </c>
      <c r="O1705" s="3" t="s">
        <v>5961</v>
      </c>
      <c r="P1705" s="3"/>
      <c r="Q1705" s="3" t="s">
        <v>6</v>
      </c>
      <c r="R1705" s="3" t="s">
        <v>105</v>
      </c>
      <c r="S1705" s="3" t="s">
        <v>1065</v>
      </c>
      <c r="T1705" s="3" t="s">
        <v>1065</v>
      </c>
      <c r="U1705" s="3" t="s">
        <v>1136</v>
      </c>
      <c r="V1705" s="3" t="s">
        <v>81</v>
      </c>
      <c r="W1705" s="3" t="s">
        <v>237</v>
      </c>
      <c r="X1705" s="3" t="s">
        <v>5962</v>
      </c>
      <c r="Y1705" s="3" t="s">
        <v>3361</v>
      </c>
      <c r="Z1705" s="3" t="s">
        <v>862</v>
      </c>
      <c r="AA1705" s="3" t="s">
        <v>244</v>
      </c>
      <c r="AB1705" s="3" t="s">
        <v>518</v>
      </c>
      <c r="AC1705" s="3" t="s">
        <v>155</v>
      </c>
      <c r="AD1705" s="3" t="s">
        <v>2711</v>
      </c>
      <c r="AE1705" s="3" t="s">
        <v>1039</v>
      </c>
      <c r="AF1705" s="3" t="s">
        <v>1144</v>
      </c>
      <c r="AG1705" s="3" t="s">
        <v>646</v>
      </c>
      <c r="AH1705" s="3" t="s">
        <v>454</v>
      </c>
      <c r="AI1705" s="3" t="s">
        <v>151</v>
      </c>
      <c r="AJ1705" s="3" t="s">
        <v>275</v>
      </c>
      <c r="AK1705" s="3"/>
      <c r="AL1705" s="3"/>
      <c r="AM1705" s="3"/>
      <c r="AN1705" s="3"/>
      <c r="AO1705" s="3" t="s">
        <v>5963</v>
      </c>
      <c r="AP1705" s="3" t="s">
        <v>38</v>
      </c>
      <c r="AQ1705" s="3"/>
      <c r="AR1705" s="3"/>
      <c r="AS1705" s="3"/>
      <c r="AT1705" s="3"/>
      <c r="AU1705" s="3"/>
      <c r="AV1705" s="3"/>
      <c r="AW1705" s="3"/>
      <c r="AX1705" s="3"/>
      <c r="AY1705" s="4"/>
    </row>
    <row r="1706" spans="1:51" x14ac:dyDescent="0.25">
      <c r="A1706" s="2" t="s">
        <v>3019</v>
      </c>
      <c r="B1706" s="11" t="s">
        <v>4537</v>
      </c>
      <c r="C1706" s="3">
        <v>4</v>
      </c>
      <c r="D1706" s="3" t="s">
        <v>763</v>
      </c>
      <c r="E1706" s="3" t="s">
        <v>891</v>
      </c>
      <c r="F1706" s="3" t="s">
        <v>301</v>
      </c>
      <c r="G1706" s="3"/>
      <c r="H1706" s="3" t="s">
        <v>166</v>
      </c>
      <c r="I1706" s="3" t="s">
        <v>49</v>
      </c>
      <c r="J1706" s="3" t="s">
        <v>3728</v>
      </c>
      <c r="K1706" s="3" t="s">
        <v>2498</v>
      </c>
      <c r="L1706" s="3" t="s">
        <v>38</v>
      </c>
      <c r="M1706" s="3" t="s">
        <v>5964</v>
      </c>
      <c r="N1706" s="3" t="s">
        <v>3722</v>
      </c>
      <c r="O1706" s="3" t="s">
        <v>1135</v>
      </c>
      <c r="P1706" s="3"/>
      <c r="Q1706" s="3" t="s">
        <v>6</v>
      </c>
      <c r="R1706" s="3" t="s">
        <v>1012</v>
      </c>
      <c r="S1706" s="3" t="s">
        <v>671</v>
      </c>
      <c r="T1706" s="3" t="s">
        <v>671</v>
      </c>
      <c r="U1706" s="3" t="s">
        <v>414</v>
      </c>
      <c r="V1706" s="3" t="s">
        <v>82</v>
      </c>
      <c r="W1706" s="3" t="s">
        <v>150</v>
      </c>
      <c r="X1706" s="3" t="s">
        <v>5105</v>
      </c>
      <c r="Y1706" s="3" t="s">
        <v>2266</v>
      </c>
      <c r="Z1706" s="3" t="s">
        <v>4464</v>
      </c>
      <c r="AA1706" s="3" t="s">
        <v>193</v>
      </c>
      <c r="AB1706" s="3" t="s">
        <v>38</v>
      </c>
      <c r="AC1706" s="3" t="s">
        <v>252</v>
      </c>
      <c r="AD1706" s="3" t="s">
        <v>3139</v>
      </c>
      <c r="AE1706" s="3" t="s">
        <v>872</v>
      </c>
      <c r="AF1706" s="3" t="s">
        <v>85</v>
      </c>
      <c r="AG1706" s="3" t="s">
        <v>87</v>
      </c>
      <c r="AH1706" s="3" t="s">
        <v>61</v>
      </c>
      <c r="AI1706" s="3" t="s">
        <v>153</v>
      </c>
      <c r="AJ1706" s="3" t="s">
        <v>998</v>
      </c>
      <c r="AK1706" s="3"/>
      <c r="AL1706" s="3"/>
      <c r="AM1706" s="3"/>
      <c r="AN1706" s="3"/>
      <c r="AO1706" s="3" t="s">
        <v>5965</v>
      </c>
      <c r="AP1706" s="3" t="s">
        <v>38</v>
      </c>
      <c r="AQ1706" s="3"/>
      <c r="AR1706" s="3"/>
      <c r="AS1706" s="3"/>
      <c r="AT1706" s="3"/>
      <c r="AU1706" s="3"/>
      <c r="AV1706" s="3"/>
      <c r="AW1706" s="3"/>
      <c r="AX1706" s="3"/>
      <c r="AY1706" s="4"/>
    </row>
    <row r="1707" spans="1:51" x14ac:dyDescent="0.25">
      <c r="A1707" s="2" t="s">
        <v>3019</v>
      </c>
      <c r="B1707" s="11" t="s">
        <v>4537</v>
      </c>
      <c r="C1707" s="3">
        <v>5</v>
      </c>
      <c r="D1707" s="3" t="s">
        <v>1003</v>
      </c>
      <c r="E1707" s="3" t="s">
        <v>301</v>
      </c>
      <c r="F1707" s="3" t="s">
        <v>735</v>
      </c>
      <c r="G1707" s="3"/>
      <c r="H1707" s="3" t="s">
        <v>165</v>
      </c>
      <c r="I1707" s="3" t="s">
        <v>1641</v>
      </c>
      <c r="J1707" s="3" t="s">
        <v>1979</v>
      </c>
      <c r="K1707" s="3" t="s">
        <v>1432</v>
      </c>
      <c r="L1707" s="3" t="s">
        <v>832</v>
      </c>
      <c r="M1707" s="3" t="s">
        <v>1739</v>
      </c>
      <c r="N1707" s="3" t="s">
        <v>3015</v>
      </c>
      <c r="O1707" s="3" t="s">
        <v>408</v>
      </c>
      <c r="P1707" s="3"/>
      <c r="Q1707" s="3" t="s">
        <v>354</v>
      </c>
      <c r="R1707" s="3" t="s">
        <v>106</v>
      </c>
      <c r="S1707" s="3" t="s">
        <v>670</v>
      </c>
      <c r="T1707" s="3" t="s">
        <v>670</v>
      </c>
      <c r="U1707" s="3" t="s">
        <v>81</v>
      </c>
      <c r="V1707" s="3" t="s">
        <v>2146</v>
      </c>
      <c r="W1707" s="3" t="s">
        <v>106</v>
      </c>
      <c r="X1707" s="3" t="s">
        <v>3044</v>
      </c>
      <c r="Y1707" s="3" t="s">
        <v>3060</v>
      </c>
      <c r="Z1707" s="3" t="s">
        <v>4072</v>
      </c>
      <c r="AA1707" s="3" t="s">
        <v>212</v>
      </c>
      <c r="AB1707" s="3" t="s">
        <v>1011</v>
      </c>
      <c r="AC1707" s="3" t="s">
        <v>243</v>
      </c>
      <c r="AD1707" s="3" t="s">
        <v>2317</v>
      </c>
      <c r="AE1707" s="3" t="s">
        <v>1406</v>
      </c>
      <c r="AF1707" s="3" t="s">
        <v>2448</v>
      </c>
      <c r="AG1707" s="3" t="s">
        <v>155</v>
      </c>
      <c r="AH1707" s="3" t="s">
        <v>291</v>
      </c>
      <c r="AI1707" s="3" t="s">
        <v>396</v>
      </c>
      <c r="AJ1707" s="3" t="s">
        <v>654</v>
      </c>
      <c r="AK1707" s="3"/>
      <c r="AL1707" s="3"/>
      <c r="AM1707" s="3"/>
      <c r="AN1707" s="3"/>
      <c r="AO1707" s="3" t="s">
        <v>5966</v>
      </c>
      <c r="AP1707" s="3" t="s">
        <v>38</v>
      </c>
      <c r="AQ1707" s="3"/>
      <c r="AR1707" s="3"/>
      <c r="AS1707" s="3"/>
      <c r="AT1707" s="3"/>
      <c r="AU1707" s="3"/>
      <c r="AV1707" s="3"/>
      <c r="AW1707" s="3"/>
      <c r="AX1707" s="3"/>
      <c r="AY1707" s="4"/>
    </row>
    <row r="1708" spans="1:51" x14ac:dyDescent="0.25">
      <c r="A1708" s="2" t="s">
        <v>3019</v>
      </c>
      <c r="B1708" s="11" t="s">
        <v>4537</v>
      </c>
      <c r="C1708" s="3">
        <v>6</v>
      </c>
      <c r="D1708" s="3" t="s">
        <v>1309</v>
      </c>
      <c r="E1708" s="3" t="s">
        <v>735</v>
      </c>
      <c r="F1708" s="3"/>
      <c r="G1708" s="3"/>
      <c r="H1708" s="3" t="s">
        <v>135</v>
      </c>
      <c r="I1708" s="3" t="s">
        <v>3540</v>
      </c>
      <c r="J1708" s="3" t="s">
        <v>5301</v>
      </c>
      <c r="K1708" s="3" t="s">
        <v>5967</v>
      </c>
      <c r="L1708" s="3" t="s">
        <v>2485</v>
      </c>
      <c r="M1708" s="3" t="s">
        <v>5968</v>
      </c>
      <c r="N1708" s="3" t="s">
        <v>136</v>
      </c>
      <c r="O1708" s="3" t="s">
        <v>1418</v>
      </c>
      <c r="P1708" s="3"/>
      <c r="Q1708" s="3" t="s">
        <v>506</v>
      </c>
      <c r="R1708" s="3" t="s">
        <v>269</v>
      </c>
      <c r="S1708" s="3" t="s">
        <v>50</v>
      </c>
      <c r="T1708" s="3" t="s">
        <v>673</v>
      </c>
      <c r="U1708" s="3" t="s">
        <v>300</v>
      </c>
      <c r="V1708" s="3" t="s">
        <v>80</v>
      </c>
      <c r="W1708" s="3" t="s">
        <v>105</v>
      </c>
      <c r="X1708" s="3" t="s">
        <v>1014</v>
      </c>
      <c r="Y1708" s="3" t="s">
        <v>1270</v>
      </c>
      <c r="Z1708" s="3" t="s">
        <v>4052</v>
      </c>
      <c r="AA1708" s="3" t="s">
        <v>175</v>
      </c>
      <c r="AB1708" s="3" t="s">
        <v>38</v>
      </c>
      <c r="AC1708" s="3" t="s">
        <v>155</v>
      </c>
      <c r="AD1708" s="3" t="s">
        <v>913</v>
      </c>
      <c r="AE1708" s="3" t="s">
        <v>593</v>
      </c>
      <c r="AF1708" s="3" t="s">
        <v>2686</v>
      </c>
      <c r="AG1708" s="3" t="s">
        <v>235</v>
      </c>
      <c r="AH1708" s="3" t="s">
        <v>291</v>
      </c>
      <c r="AI1708" s="3" t="s">
        <v>396</v>
      </c>
      <c r="AJ1708" s="3" t="s">
        <v>275</v>
      </c>
      <c r="AK1708" s="3"/>
      <c r="AL1708" s="3"/>
      <c r="AM1708" s="3"/>
      <c r="AN1708" s="3"/>
      <c r="AO1708" s="3" t="s">
        <v>5969</v>
      </c>
      <c r="AP1708" s="3" t="s">
        <v>38</v>
      </c>
      <c r="AQ1708" s="3" t="s">
        <v>38</v>
      </c>
      <c r="AR1708" s="3" t="s">
        <v>38</v>
      </c>
      <c r="AS1708" s="3"/>
      <c r="AT1708" s="3"/>
      <c r="AU1708" s="3"/>
      <c r="AV1708" s="3"/>
      <c r="AW1708" s="3"/>
      <c r="AX1708" s="3"/>
      <c r="AY1708" s="4"/>
    </row>
    <row r="1709" spans="1:51" x14ac:dyDescent="0.25">
      <c r="A1709" s="2" t="s">
        <v>404</v>
      </c>
      <c r="B1709" s="11" t="s">
        <v>4537</v>
      </c>
      <c r="C1709" s="3">
        <v>1</v>
      </c>
      <c r="D1709" s="3" t="s">
        <v>6</v>
      </c>
      <c r="E1709" s="3" t="s">
        <v>4</v>
      </c>
      <c r="F1709" s="3" t="s">
        <v>1081</v>
      </c>
      <c r="G1709" s="3"/>
      <c r="H1709" s="3" t="s">
        <v>112</v>
      </c>
      <c r="I1709" s="3" t="s">
        <v>400</v>
      </c>
      <c r="J1709" s="3" t="s">
        <v>130</v>
      </c>
      <c r="K1709" s="3" t="s">
        <v>2644</v>
      </c>
      <c r="L1709" s="3" t="s">
        <v>5391</v>
      </c>
      <c r="M1709" s="3" t="s">
        <v>3784</v>
      </c>
      <c r="N1709" s="3" t="s">
        <v>5970</v>
      </c>
      <c r="O1709" s="3" t="s">
        <v>3976</v>
      </c>
      <c r="P1709" s="3" t="s">
        <v>4</v>
      </c>
      <c r="Q1709" s="3" t="s">
        <v>354</v>
      </c>
      <c r="R1709" s="3" t="s">
        <v>904</v>
      </c>
      <c r="S1709" s="3" t="s">
        <v>1717</v>
      </c>
      <c r="T1709" s="3" t="s">
        <v>249</v>
      </c>
      <c r="U1709" s="3" t="s">
        <v>226</v>
      </c>
      <c r="V1709" s="3" t="s">
        <v>463</v>
      </c>
      <c r="W1709" s="3" t="s">
        <v>1716</v>
      </c>
      <c r="X1709" s="3" t="s">
        <v>1237</v>
      </c>
      <c r="Y1709" s="3" t="s">
        <v>3991</v>
      </c>
      <c r="Z1709" s="3" t="s">
        <v>5652</v>
      </c>
      <c r="AA1709" s="3" t="s">
        <v>379</v>
      </c>
      <c r="AB1709" s="3"/>
      <c r="AC1709" s="3" t="s">
        <v>155</v>
      </c>
      <c r="AD1709" s="3" t="s">
        <v>4331</v>
      </c>
      <c r="AE1709" s="3"/>
      <c r="AF1709" s="3"/>
      <c r="AG1709" s="3"/>
      <c r="AH1709" s="3"/>
      <c r="AI1709" s="3"/>
      <c r="AJ1709" s="3" t="s">
        <v>4710</v>
      </c>
      <c r="AK1709" s="3" t="s">
        <v>5868</v>
      </c>
      <c r="AL1709" s="3" t="s">
        <v>2267</v>
      </c>
      <c r="AM1709" s="3" t="s">
        <v>2978</v>
      </c>
      <c r="AN1709" s="3" t="s">
        <v>618</v>
      </c>
      <c r="AO1709" s="3" t="s">
        <v>4969</v>
      </c>
      <c r="AP1709" s="3" t="s">
        <v>38</v>
      </c>
      <c r="AQ1709" s="3"/>
      <c r="AR1709" s="3"/>
      <c r="AS1709" s="3"/>
      <c r="AT1709" s="3"/>
      <c r="AU1709" s="3"/>
      <c r="AV1709" s="3"/>
      <c r="AW1709" s="3"/>
      <c r="AX1709" s="3"/>
      <c r="AY1709" s="4"/>
    </row>
    <row r="1710" spans="1:51" x14ac:dyDescent="0.25">
      <c r="A1710" s="2" t="s">
        <v>404</v>
      </c>
      <c r="B1710" s="11" t="s">
        <v>4537</v>
      </c>
      <c r="C1710" s="3">
        <v>2</v>
      </c>
      <c r="D1710" s="3" t="s">
        <v>4649</v>
      </c>
      <c r="E1710" s="3" t="s">
        <v>1081</v>
      </c>
      <c r="F1710" s="3" t="s">
        <v>39</v>
      </c>
      <c r="G1710" s="3"/>
      <c r="H1710" s="3" t="s">
        <v>791</v>
      </c>
      <c r="I1710" s="3" t="s">
        <v>617</v>
      </c>
      <c r="J1710" s="3" t="s">
        <v>1144</v>
      </c>
      <c r="K1710" s="3" t="s">
        <v>1181</v>
      </c>
      <c r="L1710" s="3" t="s">
        <v>597</v>
      </c>
      <c r="M1710" s="3" t="s">
        <v>1673</v>
      </c>
      <c r="N1710" s="3" t="s">
        <v>5144</v>
      </c>
      <c r="O1710" s="3" t="s">
        <v>731</v>
      </c>
      <c r="P1710" s="3" t="s">
        <v>4</v>
      </c>
      <c r="Q1710" s="3" t="s">
        <v>1064</v>
      </c>
      <c r="R1710" s="3" t="s">
        <v>1716</v>
      </c>
      <c r="S1710" s="3" t="s">
        <v>463</v>
      </c>
      <c r="T1710" s="3" t="s">
        <v>228</v>
      </c>
      <c r="U1710" s="3" t="s">
        <v>472</v>
      </c>
      <c r="V1710" s="3" t="s">
        <v>205</v>
      </c>
      <c r="W1710" s="3" t="s">
        <v>226</v>
      </c>
      <c r="X1710" s="3" t="s">
        <v>887</v>
      </c>
      <c r="Y1710" s="3" t="s">
        <v>4174</v>
      </c>
      <c r="Z1710" s="3" t="s">
        <v>2221</v>
      </c>
      <c r="AA1710" s="3" t="s">
        <v>244</v>
      </c>
      <c r="AB1710" s="3"/>
      <c r="AC1710" s="3" t="s">
        <v>681</v>
      </c>
      <c r="AD1710" s="3" t="s">
        <v>5071</v>
      </c>
      <c r="AE1710" s="3"/>
      <c r="AF1710" s="3"/>
      <c r="AG1710" s="3"/>
      <c r="AH1710" s="3"/>
      <c r="AI1710" s="3"/>
      <c r="AJ1710" s="3" t="s">
        <v>3359</v>
      </c>
      <c r="AK1710" s="3" t="s">
        <v>1267</v>
      </c>
      <c r="AL1710" s="3" t="s">
        <v>1756</v>
      </c>
      <c r="AM1710" s="3" t="s">
        <v>3074</v>
      </c>
      <c r="AN1710" s="3" t="s">
        <v>1782</v>
      </c>
      <c r="AO1710" s="3" t="s">
        <v>2041</v>
      </c>
      <c r="AP1710" s="3" t="s">
        <v>38</v>
      </c>
      <c r="AQ1710" s="3"/>
      <c r="AR1710" s="3"/>
      <c r="AS1710" s="3"/>
      <c r="AT1710" s="3"/>
      <c r="AU1710" s="3"/>
      <c r="AV1710" s="3"/>
      <c r="AW1710" s="3"/>
      <c r="AX1710" s="3"/>
      <c r="AY1710" s="4"/>
    </row>
    <row r="1711" spans="1:51" x14ac:dyDescent="0.25">
      <c r="A1711" s="2" t="s">
        <v>404</v>
      </c>
      <c r="B1711" s="11" t="s">
        <v>4537</v>
      </c>
      <c r="C1711" s="3">
        <v>3</v>
      </c>
      <c r="D1711" s="3" t="s">
        <v>5806</v>
      </c>
      <c r="E1711" s="3" t="s">
        <v>39</v>
      </c>
      <c r="F1711" s="3" t="s">
        <v>373</v>
      </c>
      <c r="G1711" s="3"/>
      <c r="H1711" s="3" t="s">
        <v>200</v>
      </c>
      <c r="I1711" s="3" t="s">
        <v>798</v>
      </c>
      <c r="J1711" s="3" t="s">
        <v>1144</v>
      </c>
      <c r="K1711" s="3" t="s">
        <v>126</v>
      </c>
      <c r="L1711" s="3" t="s">
        <v>4370</v>
      </c>
      <c r="M1711" s="3" t="s">
        <v>4136</v>
      </c>
      <c r="N1711" s="3" t="s">
        <v>5971</v>
      </c>
      <c r="O1711" s="3" t="s">
        <v>2144</v>
      </c>
      <c r="P1711" s="3" t="s">
        <v>4</v>
      </c>
      <c r="Q1711" s="3" t="s">
        <v>1064</v>
      </c>
      <c r="R1711" s="3" t="s">
        <v>1716</v>
      </c>
      <c r="S1711" s="3" t="s">
        <v>463</v>
      </c>
      <c r="T1711" s="3" t="s">
        <v>1716</v>
      </c>
      <c r="U1711" s="3" t="s">
        <v>343</v>
      </c>
      <c r="V1711" s="3" t="s">
        <v>206</v>
      </c>
      <c r="W1711" s="3" t="s">
        <v>227</v>
      </c>
      <c r="X1711" s="3" t="s">
        <v>1401</v>
      </c>
      <c r="Y1711" s="3" t="s">
        <v>3732</v>
      </c>
      <c r="Z1711" s="3" t="s">
        <v>1262</v>
      </c>
      <c r="AA1711" s="3" t="s">
        <v>727</v>
      </c>
      <c r="AB1711" s="3"/>
      <c r="AC1711" s="3" t="s">
        <v>444</v>
      </c>
      <c r="AD1711" s="3" t="s">
        <v>37</v>
      </c>
      <c r="AE1711" s="3"/>
      <c r="AF1711" s="3"/>
      <c r="AG1711" s="3"/>
      <c r="AH1711" s="3"/>
      <c r="AI1711" s="3"/>
      <c r="AJ1711" s="3" t="s">
        <v>3635</v>
      </c>
      <c r="AK1711" s="3" t="s">
        <v>5972</v>
      </c>
      <c r="AL1711" s="3" t="s">
        <v>2192</v>
      </c>
      <c r="AM1711" s="3" t="s">
        <v>5218</v>
      </c>
      <c r="AN1711" s="3" t="s">
        <v>556</v>
      </c>
      <c r="AO1711" s="3" t="s">
        <v>1209</v>
      </c>
      <c r="AP1711" s="3" t="s">
        <v>38</v>
      </c>
      <c r="AQ1711" s="3"/>
      <c r="AR1711" s="3"/>
      <c r="AS1711" s="3"/>
      <c r="AT1711" s="3"/>
      <c r="AU1711" s="3"/>
      <c r="AV1711" s="3"/>
      <c r="AW1711" s="3"/>
      <c r="AX1711" s="3"/>
      <c r="AY1711" s="4"/>
    </row>
    <row r="1712" spans="1:51" x14ac:dyDescent="0.25">
      <c r="A1712" s="2" t="s">
        <v>404</v>
      </c>
      <c r="B1712" s="11" t="s">
        <v>4537</v>
      </c>
      <c r="C1712" s="3">
        <v>4</v>
      </c>
      <c r="D1712" s="3" t="s">
        <v>5973</v>
      </c>
      <c r="E1712" s="3" t="s">
        <v>373</v>
      </c>
      <c r="F1712" s="3" t="s">
        <v>338</v>
      </c>
      <c r="G1712" s="3"/>
      <c r="H1712" s="3" t="s">
        <v>1382</v>
      </c>
      <c r="I1712" s="3" t="s">
        <v>315</v>
      </c>
      <c r="J1712" s="3" t="s">
        <v>1400</v>
      </c>
      <c r="K1712" s="3" t="s">
        <v>1333</v>
      </c>
      <c r="L1712" s="3" t="s">
        <v>1005</v>
      </c>
      <c r="M1712" s="3" t="s">
        <v>5515</v>
      </c>
      <c r="N1712" s="3" t="s">
        <v>1393</v>
      </c>
      <c r="O1712" s="3" t="s">
        <v>5839</v>
      </c>
      <c r="P1712" s="3" t="s">
        <v>4</v>
      </c>
      <c r="Q1712" s="3" t="s">
        <v>1064</v>
      </c>
      <c r="R1712" s="3" t="s">
        <v>266</v>
      </c>
      <c r="S1712" s="3" t="s">
        <v>904</v>
      </c>
      <c r="T1712" s="3" t="s">
        <v>228</v>
      </c>
      <c r="U1712" s="3" t="s">
        <v>1717</v>
      </c>
      <c r="V1712" s="3" t="s">
        <v>228</v>
      </c>
      <c r="W1712" s="3" t="s">
        <v>1717</v>
      </c>
      <c r="X1712" s="3" t="s">
        <v>391</v>
      </c>
      <c r="Y1712" s="3" t="s">
        <v>4117</v>
      </c>
      <c r="Z1712" s="3" t="s">
        <v>3125</v>
      </c>
      <c r="AA1712" s="3" t="s">
        <v>193</v>
      </c>
      <c r="AB1712" s="3"/>
      <c r="AC1712" s="3" t="s">
        <v>3649</v>
      </c>
      <c r="AD1712" s="3" t="s">
        <v>4584</v>
      </c>
      <c r="AE1712" s="3"/>
      <c r="AF1712" s="3"/>
      <c r="AG1712" s="3"/>
      <c r="AH1712" s="3"/>
      <c r="AI1712" s="3"/>
      <c r="AJ1712" s="3" t="s">
        <v>1648</v>
      </c>
      <c r="AK1712" s="3" t="s">
        <v>5593</v>
      </c>
      <c r="AL1712" s="3" t="s">
        <v>1756</v>
      </c>
      <c r="AM1712" s="3" t="s">
        <v>3976</v>
      </c>
      <c r="AN1712" s="3" t="s">
        <v>879</v>
      </c>
      <c r="AO1712" s="3" t="s">
        <v>2661</v>
      </c>
      <c r="AP1712" s="3" t="s">
        <v>38</v>
      </c>
      <c r="AQ1712" s="3" t="s">
        <v>38</v>
      </c>
      <c r="AR1712" s="3" t="s">
        <v>38</v>
      </c>
      <c r="AS1712" s="3"/>
      <c r="AT1712" s="3"/>
      <c r="AU1712" s="3"/>
      <c r="AV1712" s="3"/>
      <c r="AW1712" s="3"/>
      <c r="AX1712" s="3"/>
      <c r="AY1712" s="4"/>
    </row>
    <row r="1713" spans="1:51" x14ac:dyDescent="0.25">
      <c r="A1713" s="2" t="s">
        <v>404</v>
      </c>
      <c r="B1713" s="11" t="s">
        <v>4537</v>
      </c>
      <c r="C1713" s="3">
        <v>5</v>
      </c>
      <c r="D1713" s="3" t="s">
        <v>2741</v>
      </c>
      <c r="E1713" s="3" t="s">
        <v>338</v>
      </c>
      <c r="F1713" s="3" t="s">
        <v>218</v>
      </c>
      <c r="G1713" s="3"/>
      <c r="H1713" s="3" t="s">
        <v>395</v>
      </c>
      <c r="I1713" s="3" t="s">
        <v>2504</v>
      </c>
      <c r="J1713" s="3" t="s">
        <v>2432</v>
      </c>
      <c r="K1713" s="3" t="s">
        <v>1009</v>
      </c>
      <c r="L1713" s="3" t="s">
        <v>4344</v>
      </c>
      <c r="M1713" s="3" t="s">
        <v>5679</v>
      </c>
      <c r="N1713" s="3" t="s">
        <v>4934</v>
      </c>
      <c r="O1713" s="3" t="s">
        <v>2617</v>
      </c>
      <c r="P1713" s="3" t="s">
        <v>1381</v>
      </c>
      <c r="Q1713" s="3" t="s">
        <v>225</v>
      </c>
      <c r="R1713" s="3" t="s">
        <v>885</v>
      </c>
      <c r="S1713" s="3" t="s">
        <v>869</v>
      </c>
      <c r="T1713" s="3" t="s">
        <v>284</v>
      </c>
      <c r="U1713" s="3" t="s">
        <v>284</v>
      </c>
      <c r="V1713" s="3" t="s">
        <v>1728</v>
      </c>
      <c r="W1713" s="3" t="s">
        <v>285</v>
      </c>
      <c r="X1713" s="3" t="s">
        <v>183</v>
      </c>
      <c r="Y1713" s="3"/>
      <c r="Z1713" s="3"/>
      <c r="AA1713" s="3" t="s">
        <v>175</v>
      </c>
      <c r="AB1713" s="3"/>
      <c r="AC1713" s="3" t="s">
        <v>2904</v>
      </c>
      <c r="AD1713" s="3" t="s">
        <v>2940</v>
      </c>
      <c r="AE1713" s="3"/>
      <c r="AF1713" s="3"/>
      <c r="AG1713" s="3"/>
      <c r="AH1713" s="3"/>
      <c r="AI1713" s="3"/>
      <c r="AJ1713" s="3" t="s">
        <v>810</v>
      </c>
      <c r="AK1713" s="3" t="s">
        <v>5718</v>
      </c>
      <c r="AL1713" s="3" t="s">
        <v>2244</v>
      </c>
      <c r="AM1713" s="3" t="s">
        <v>3057</v>
      </c>
      <c r="AN1713" s="3" t="s">
        <v>416</v>
      </c>
      <c r="AO1713" s="3" t="s">
        <v>1418</v>
      </c>
      <c r="AP1713" s="3" t="s">
        <v>38</v>
      </c>
      <c r="AQ1713" s="3"/>
      <c r="AR1713" s="3"/>
      <c r="AS1713" s="3"/>
      <c r="AT1713" s="3"/>
      <c r="AU1713" s="3"/>
      <c r="AV1713" s="3"/>
      <c r="AW1713" s="3"/>
      <c r="AX1713" s="3"/>
      <c r="AY1713" s="4"/>
    </row>
    <row r="1714" spans="1:51" x14ac:dyDescent="0.25">
      <c r="A1714" s="2" t="s">
        <v>404</v>
      </c>
      <c r="B1714" s="11" t="s">
        <v>4537</v>
      </c>
      <c r="C1714" s="3">
        <v>6</v>
      </c>
      <c r="D1714" s="3" t="s">
        <v>2749</v>
      </c>
      <c r="E1714" s="3" t="s">
        <v>218</v>
      </c>
      <c r="F1714" s="3" t="s">
        <v>1132</v>
      </c>
      <c r="G1714" s="3"/>
      <c r="H1714" s="3" t="s">
        <v>55</v>
      </c>
      <c r="I1714" s="3" t="s">
        <v>1916</v>
      </c>
      <c r="J1714" s="3" t="s">
        <v>1813</v>
      </c>
      <c r="K1714" s="3" t="s">
        <v>669</v>
      </c>
      <c r="L1714" s="3" t="s">
        <v>4637</v>
      </c>
      <c r="M1714" s="3" t="s">
        <v>2869</v>
      </c>
      <c r="N1714" s="3" t="s">
        <v>5974</v>
      </c>
      <c r="O1714" s="3" t="s">
        <v>4888</v>
      </c>
      <c r="P1714" s="3" t="s">
        <v>1623</v>
      </c>
      <c r="Q1714" s="3" t="s">
        <v>283</v>
      </c>
      <c r="R1714" s="3" t="s">
        <v>886</v>
      </c>
      <c r="S1714" s="3" t="s">
        <v>868</v>
      </c>
      <c r="T1714" s="3" t="s">
        <v>885</v>
      </c>
      <c r="U1714" s="3" t="s">
        <v>954</v>
      </c>
      <c r="V1714" s="3" t="s">
        <v>284</v>
      </c>
      <c r="W1714" s="3" t="s">
        <v>954</v>
      </c>
      <c r="X1714" s="3" t="s">
        <v>235</v>
      </c>
      <c r="Y1714" s="3"/>
      <c r="Z1714" s="3"/>
      <c r="AA1714" s="3" t="s">
        <v>547</v>
      </c>
      <c r="AB1714" s="3"/>
      <c r="AC1714" s="3" t="s">
        <v>2436</v>
      </c>
      <c r="AD1714" s="3" t="s">
        <v>2103</v>
      </c>
      <c r="AE1714" s="3"/>
      <c r="AF1714" s="3"/>
      <c r="AG1714" s="3"/>
      <c r="AH1714" s="3"/>
      <c r="AI1714" s="3"/>
      <c r="AJ1714" s="3" t="s">
        <v>1081</v>
      </c>
      <c r="AK1714" s="3" t="s">
        <v>1921</v>
      </c>
      <c r="AL1714" s="3" t="s">
        <v>4152</v>
      </c>
      <c r="AM1714" s="3" t="s">
        <v>2933</v>
      </c>
      <c r="AN1714" s="3" t="s">
        <v>1362</v>
      </c>
      <c r="AO1714" s="3" t="s">
        <v>4394</v>
      </c>
      <c r="AP1714" s="3" t="s">
        <v>38</v>
      </c>
      <c r="AQ1714" s="3"/>
      <c r="AR1714" s="3"/>
      <c r="AS1714" s="3"/>
      <c r="AT1714" s="3"/>
      <c r="AU1714" s="3"/>
      <c r="AV1714" s="3"/>
      <c r="AW1714" s="3"/>
      <c r="AX1714" s="3"/>
      <c r="AY1714" s="4"/>
    </row>
    <row r="1715" spans="1:51" x14ac:dyDescent="0.25">
      <c r="A1715" s="2" t="s">
        <v>404</v>
      </c>
      <c r="B1715" s="11" t="s">
        <v>4537</v>
      </c>
      <c r="C1715" s="3">
        <v>7</v>
      </c>
      <c r="D1715" s="3" t="s">
        <v>2755</v>
      </c>
      <c r="E1715" s="3" t="s">
        <v>1132</v>
      </c>
      <c r="F1715" s="3" t="s">
        <v>586</v>
      </c>
      <c r="G1715" s="3"/>
      <c r="H1715" s="3" t="s">
        <v>440</v>
      </c>
      <c r="I1715" s="3" t="s">
        <v>400</v>
      </c>
      <c r="J1715" s="3" t="s">
        <v>1382</v>
      </c>
      <c r="K1715" s="3" t="s">
        <v>1248</v>
      </c>
      <c r="L1715" s="3" t="s">
        <v>822</v>
      </c>
      <c r="M1715" s="3" t="s">
        <v>2170</v>
      </c>
      <c r="N1715" s="3" t="s">
        <v>5975</v>
      </c>
      <c r="O1715" s="3" t="s">
        <v>2639</v>
      </c>
      <c r="P1715" s="3" t="s">
        <v>595</v>
      </c>
      <c r="Q1715" s="3" t="s">
        <v>354</v>
      </c>
      <c r="R1715" s="3" t="s">
        <v>869</v>
      </c>
      <c r="S1715" s="3" t="s">
        <v>869</v>
      </c>
      <c r="T1715" s="3" t="s">
        <v>869</v>
      </c>
      <c r="U1715" s="3" t="s">
        <v>869</v>
      </c>
      <c r="V1715" s="3" t="s">
        <v>869</v>
      </c>
      <c r="W1715" s="3" t="s">
        <v>886</v>
      </c>
      <c r="X1715" s="3" t="s">
        <v>61</v>
      </c>
      <c r="Y1715" s="3"/>
      <c r="Z1715" s="3"/>
      <c r="AA1715" s="3" t="s">
        <v>379</v>
      </c>
      <c r="AB1715" s="3"/>
      <c r="AC1715" s="3" t="s">
        <v>1159</v>
      </c>
      <c r="AD1715" s="3" t="s">
        <v>2078</v>
      </c>
      <c r="AE1715" s="3"/>
      <c r="AF1715" s="3"/>
      <c r="AG1715" s="3"/>
      <c r="AH1715" s="3"/>
      <c r="AI1715" s="3"/>
      <c r="AJ1715" s="3" t="s">
        <v>5</v>
      </c>
      <c r="AK1715" s="3" t="s">
        <v>2443</v>
      </c>
      <c r="AL1715" s="3" t="s">
        <v>507</v>
      </c>
      <c r="AM1715" s="3" t="s">
        <v>1380</v>
      </c>
      <c r="AN1715" s="3" t="s">
        <v>397</v>
      </c>
      <c r="AO1715" s="3" t="s">
        <v>2079</v>
      </c>
      <c r="AP1715" s="3" t="s">
        <v>38</v>
      </c>
      <c r="AQ1715" s="3"/>
      <c r="AR1715" s="3"/>
      <c r="AS1715" s="3"/>
      <c r="AT1715" s="3"/>
      <c r="AU1715" s="3"/>
      <c r="AV1715" s="3"/>
      <c r="AW1715" s="3"/>
      <c r="AX1715" s="3"/>
      <c r="AY1715" s="4"/>
    </row>
    <row r="1716" spans="1:51" x14ac:dyDescent="0.25">
      <c r="A1716" s="2" t="s">
        <v>404</v>
      </c>
      <c r="B1716" s="11" t="s">
        <v>4537</v>
      </c>
      <c r="C1716" s="3">
        <v>8</v>
      </c>
      <c r="D1716" s="3" t="s">
        <v>4020</v>
      </c>
      <c r="E1716" s="3" t="s">
        <v>586</v>
      </c>
      <c r="F1716" s="3" t="s">
        <v>633</v>
      </c>
      <c r="G1716" s="3"/>
      <c r="H1716" s="3" t="s">
        <v>165</v>
      </c>
      <c r="I1716" s="3" t="s">
        <v>391</v>
      </c>
      <c r="J1716" s="3" t="s">
        <v>111</v>
      </c>
      <c r="K1716" s="3" t="s">
        <v>59</v>
      </c>
      <c r="L1716" s="3" t="s">
        <v>1047</v>
      </c>
      <c r="M1716" s="3" t="s">
        <v>4960</v>
      </c>
      <c r="N1716" s="3" t="s">
        <v>5976</v>
      </c>
      <c r="O1716" s="3" t="s">
        <v>5977</v>
      </c>
      <c r="P1716" s="3" t="s">
        <v>129</v>
      </c>
      <c r="Q1716" s="3" t="s">
        <v>283</v>
      </c>
      <c r="R1716" s="3" t="s">
        <v>869</v>
      </c>
      <c r="S1716" s="3" t="s">
        <v>885</v>
      </c>
      <c r="T1716" s="3" t="s">
        <v>869</v>
      </c>
      <c r="U1716" s="3" t="s">
        <v>869</v>
      </c>
      <c r="V1716" s="3" t="s">
        <v>869</v>
      </c>
      <c r="W1716" s="3" t="s">
        <v>886</v>
      </c>
      <c r="X1716" s="3" t="s">
        <v>155</v>
      </c>
      <c r="Y1716" s="3"/>
      <c r="Z1716" s="3"/>
      <c r="AA1716" s="3" t="s">
        <v>307</v>
      </c>
      <c r="AB1716" s="3"/>
      <c r="AC1716" s="3" t="s">
        <v>1315</v>
      </c>
      <c r="AD1716" s="3" t="s">
        <v>50</v>
      </c>
      <c r="AE1716" s="3"/>
      <c r="AF1716" s="3"/>
      <c r="AG1716" s="3"/>
      <c r="AH1716" s="3"/>
      <c r="AI1716" s="3"/>
      <c r="AJ1716" s="3" t="s">
        <v>5</v>
      </c>
      <c r="AK1716" s="3" t="s">
        <v>5978</v>
      </c>
      <c r="AL1716" s="3" t="s">
        <v>507</v>
      </c>
      <c r="AM1716" s="3" t="s">
        <v>2775</v>
      </c>
      <c r="AN1716" s="3" t="s">
        <v>156</v>
      </c>
      <c r="AO1716" s="3" t="s">
        <v>1155</v>
      </c>
      <c r="AP1716" s="3" t="s">
        <v>38</v>
      </c>
      <c r="AQ1716" s="3" t="s">
        <v>38</v>
      </c>
      <c r="AR1716" s="3" t="s">
        <v>38</v>
      </c>
      <c r="AS1716" s="3"/>
      <c r="AT1716" s="3"/>
      <c r="AU1716" s="3"/>
      <c r="AV1716" s="3"/>
      <c r="AW1716" s="3"/>
      <c r="AX1716" s="3"/>
      <c r="AY1716" s="4"/>
    </row>
    <row r="1717" spans="1:51" x14ac:dyDescent="0.25">
      <c r="A1717" s="2" t="s">
        <v>3544</v>
      </c>
      <c r="B1717" s="11" t="s">
        <v>4537</v>
      </c>
      <c r="C1717" s="3">
        <v>1</v>
      </c>
      <c r="D1717" s="3" t="s">
        <v>660</v>
      </c>
      <c r="E1717" s="3" t="s">
        <v>4</v>
      </c>
      <c r="F1717" s="3" t="s">
        <v>1621</v>
      </c>
      <c r="G1717" s="3"/>
      <c r="H1717" s="3" t="s">
        <v>61</v>
      </c>
      <c r="I1717" s="3" t="s">
        <v>2447</v>
      </c>
      <c r="J1717" s="3" t="s">
        <v>1107</v>
      </c>
      <c r="K1717" s="3" t="s">
        <v>507</v>
      </c>
      <c r="L1717" s="3" t="s">
        <v>2226</v>
      </c>
      <c r="M1717" s="3" t="s">
        <v>5369</v>
      </c>
      <c r="N1717" s="3" t="s">
        <v>5979</v>
      </c>
      <c r="O1717" s="3" t="s">
        <v>4062</v>
      </c>
      <c r="P1717" s="3" t="s">
        <v>38</v>
      </c>
      <c r="Q1717" s="3" t="s">
        <v>1064</v>
      </c>
      <c r="R1717" s="3" t="s">
        <v>249</v>
      </c>
      <c r="S1717" s="3" t="s">
        <v>265</v>
      </c>
      <c r="T1717" s="3" t="s">
        <v>249</v>
      </c>
      <c r="U1717" s="3" t="s">
        <v>226</v>
      </c>
      <c r="V1717" s="3" t="s">
        <v>226</v>
      </c>
      <c r="W1717" s="3" t="s">
        <v>226</v>
      </c>
      <c r="X1717" s="3" t="s">
        <v>209</v>
      </c>
      <c r="Y1717" s="3" t="s">
        <v>5055</v>
      </c>
      <c r="Z1717" s="3" t="s">
        <v>322</v>
      </c>
      <c r="AA1717" s="3" t="s">
        <v>962</v>
      </c>
      <c r="AB1717" s="3" t="s">
        <v>472</v>
      </c>
      <c r="AC1717" s="3" t="s">
        <v>59</v>
      </c>
      <c r="AD1717" s="3">
        <v>10</v>
      </c>
      <c r="AE1717" s="3" t="s">
        <v>123</v>
      </c>
      <c r="AF1717" s="3" t="s">
        <v>372</v>
      </c>
      <c r="AG1717" s="3" t="s">
        <v>61</v>
      </c>
      <c r="AH1717" s="3" t="s">
        <v>87</v>
      </c>
      <c r="AI1717" s="3" t="s">
        <v>418</v>
      </c>
      <c r="AJ1717" s="3" t="s">
        <v>654</v>
      </c>
      <c r="AK1717" s="3" t="s">
        <v>5170</v>
      </c>
      <c r="AL1717" s="3" t="s">
        <v>3540</v>
      </c>
      <c r="AM1717" s="3" t="s">
        <v>4609</v>
      </c>
      <c r="AN1717" s="3" t="s">
        <v>631</v>
      </c>
      <c r="AO1717" s="3" t="s">
        <v>3982</v>
      </c>
      <c r="AP1717" s="3" t="s">
        <v>38</v>
      </c>
      <c r="AQ1717" s="3" t="s">
        <v>38</v>
      </c>
      <c r="AR1717" s="3" t="s">
        <v>38</v>
      </c>
      <c r="AS1717" s="3"/>
      <c r="AT1717" s="3"/>
      <c r="AU1717" s="3"/>
      <c r="AV1717" s="3"/>
      <c r="AW1717" s="3"/>
      <c r="AX1717" s="3"/>
      <c r="AY1717" s="4"/>
    </row>
    <row r="1718" spans="1:51" x14ac:dyDescent="0.25">
      <c r="A1718" s="2" t="s">
        <v>3544</v>
      </c>
      <c r="B1718" s="11" t="s">
        <v>4537</v>
      </c>
      <c r="C1718" s="3">
        <v>2</v>
      </c>
      <c r="D1718" s="3" t="s">
        <v>684</v>
      </c>
      <c r="E1718" s="3" t="s">
        <v>1621</v>
      </c>
      <c r="F1718" s="3" t="s">
        <v>858</v>
      </c>
      <c r="G1718" s="3"/>
      <c r="H1718" s="3" t="s">
        <v>446</v>
      </c>
      <c r="I1718" s="3" t="s">
        <v>798</v>
      </c>
      <c r="J1718" s="3" t="s">
        <v>625</v>
      </c>
      <c r="K1718" s="3" t="s">
        <v>1091</v>
      </c>
      <c r="L1718" s="3" t="s">
        <v>3698</v>
      </c>
      <c r="M1718" s="3" t="s">
        <v>5981</v>
      </c>
      <c r="N1718" s="3" t="s">
        <v>5982</v>
      </c>
      <c r="O1718" s="3" t="s">
        <v>4353</v>
      </c>
      <c r="P1718" s="3" t="s">
        <v>38</v>
      </c>
      <c r="Q1718" s="3" t="s">
        <v>1064</v>
      </c>
      <c r="R1718" s="3" t="s">
        <v>265</v>
      </c>
      <c r="S1718" s="3" t="s">
        <v>265</v>
      </c>
      <c r="T1718" s="3" t="s">
        <v>249</v>
      </c>
      <c r="U1718" s="3" t="s">
        <v>227</v>
      </c>
      <c r="V1718" s="3" t="s">
        <v>227</v>
      </c>
      <c r="W1718" s="3" t="s">
        <v>227</v>
      </c>
      <c r="X1718" s="3" t="s">
        <v>190</v>
      </c>
      <c r="Y1718" s="3" t="s">
        <v>4166</v>
      </c>
      <c r="Z1718" s="3" t="s">
        <v>20</v>
      </c>
      <c r="AA1718" s="3" t="s">
        <v>26</v>
      </c>
      <c r="AB1718" s="3" t="s">
        <v>268</v>
      </c>
      <c r="AC1718" s="3" t="s">
        <v>318</v>
      </c>
      <c r="AD1718" s="3" t="s">
        <v>1972</v>
      </c>
      <c r="AE1718" s="3" t="s">
        <v>2217</v>
      </c>
      <c r="AF1718" s="3" t="s">
        <v>292</v>
      </c>
      <c r="AG1718" s="3" t="s">
        <v>155</v>
      </c>
      <c r="AH1718" s="3" t="s">
        <v>55</v>
      </c>
      <c r="AI1718" s="3" t="s">
        <v>190</v>
      </c>
      <c r="AJ1718" s="3" t="s">
        <v>490</v>
      </c>
      <c r="AK1718" s="3" t="s">
        <v>3231</v>
      </c>
      <c r="AL1718" s="3" t="s">
        <v>2026</v>
      </c>
      <c r="AM1718" s="3" t="s">
        <v>3646</v>
      </c>
      <c r="AN1718" s="3" t="s">
        <v>357</v>
      </c>
      <c r="AO1718" s="3" t="s">
        <v>3674</v>
      </c>
      <c r="AP1718" s="3" t="s">
        <v>38</v>
      </c>
      <c r="AQ1718" s="3"/>
      <c r="AR1718" s="3"/>
      <c r="AS1718" s="3"/>
      <c r="AT1718" s="3"/>
      <c r="AU1718" s="3"/>
      <c r="AV1718" s="3"/>
      <c r="AW1718" s="3"/>
      <c r="AX1718" s="3"/>
      <c r="AY1718" s="4"/>
    </row>
    <row r="1719" spans="1:51" x14ac:dyDescent="0.25">
      <c r="A1719" s="2" t="s">
        <v>3544</v>
      </c>
      <c r="B1719" s="11" t="s">
        <v>4537</v>
      </c>
      <c r="C1719" s="3">
        <v>3</v>
      </c>
      <c r="D1719" s="3" t="s">
        <v>702</v>
      </c>
      <c r="E1719" s="3" t="s">
        <v>858</v>
      </c>
      <c r="F1719" s="3" t="s">
        <v>68</v>
      </c>
      <c r="G1719" s="3"/>
      <c r="H1719" s="3" t="s">
        <v>458</v>
      </c>
      <c r="I1719" s="3" t="s">
        <v>412</v>
      </c>
      <c r="J1719" s="3" t="s">
        <v>743</v>
      </c>
      <c r="K1719" s="3" t="s">
        <v>3967</v>
      </c>
      <c r="L1719" s="3" t="s">
        <v>3271</v>
      </c>
      <c r="M1719" s="3" t="s">
        <v>5211</v>
      </c>
      <c r="N1719" s="3" t="s">
        <v>4468</v>
      </c>
      <c r="O1719" s="3" t="s">
        <v>3717</v>
      </c>
      <c r="P1719" s="3" t="s">
        <v>2555</v>
      </c>
      <c r="Q1719" s="3" t="s">
        <v>225</v>
      </c>
      <c r="R1719" s="3" t="s">
        <v>885</v>
      </c>
      <c r="S1719" s="3" t="s">
        <v>886</v>
      </c>
      <c r="T1719" s="3" t="s">
        <v>886</v>
      </c>
      <c r="U1719" s="3" t="s">
        <v>266</v>
      </c>
      <c r="V1719" s="3" t="s">
        <v>266</v>
      </c>
      <c r="W1719" s="3" t="s">
        <v>266</v>
      </c>
      <c r="X1719" s="3" t="s">
        <v>23</v>
      </c>
      <c r="Y1719" s="3" t="s">
        <v>2239</v>
      </c>
      <c r="Z1719" s="3" t="s">
        <v>153</v>
      </c>
      <c r="AA1719" s="3" t="s">
        <v>357</v>
      </c>
      <c r="AB1719" s="3" t="s">
        <v>1349</v>
      </c>
      <c r="AC1719" s="3" t="s">
        <v>446</v>
      </c>
      <c r="AD1719" s="3" t="s">
        <v>1275</v>
      </c>
      <c r="AE1719" s="3" t="s">
        <v>5755</v>
      </c>
      <c r="AF1719" s="3" t="s">
        <v>154</v>
      </c>
      <c r="AG1719" s="3" t="s">
        <v>165</v>
      </c>
      <c r="AH1719" s="3" t="s">
        <v>155</v>
      </c>
      <c r="AI1719" s="3"/>
      <c r="AJ1719" s="3" t="s">
        <v>1708</v>
      </c>
      <c r="AK1719" s="3" t="s">
        <v>960</v>
      </c>
      <c r="AL1719" s="3" t="s">
        <v>777</v>
      </c>
      <c r="AM1719" s="3" t="s">
        <v>1369</v>
      </c>
      <c r="AN1719" s="3" t="s">
        <v>713</v>
      </c>
      <c r="AO1719" s="3" t="s">
        <v>5983</v>
      </c>
      <c r="AP1719" s="3" t="s">
        <v>38</v>
      </c>
      <c r="AQ1719" s="3"/>
      <c r="AR1719" s="3"/>
      <c r="AS1719" s="3"/>
      <c r="AT1719" s="3"/>
      <c r="AU1719" s="3"/>
      <c r="AV1719" s="3"/>
      <c r="AW1719" s="3"/>
      <c r="AX1719" s="3"/>
      <c r="AY1719" s="4"/>
    </row>
    <row r="1720" spans="1:51" x14ac:dyDescent="0.25">
      <c r="A1720" s="2" t="s">
        <v>3544</v>
      </c>
      <c r="B1720" s="11" t="s">
        <v>4537</v>
      </c>
      <c r="C1720" s="3">
        <v>4</v>
      </c>
      <c r="D1720" s="3" t="s">
        <v>2741</v>
      </c>
      <c r="E1720" s="3" t="s">
        <v>68</v>
      </c>
      <c r="F1720" s="3" t="s">
        <v>3804</v>
      </c>
      <c r="G1720" s="3"/>
      <c r="H1720" s="3" t="s">
        <v>155</v>
      </c>
      <c r="I1720" s="3" t="s">
        <v>646</v>
      </c>
      <c r="J1720" s="3" t="s">
        <v>595</v>
      </c>
      <c r="K1720" s="3" t="s">
        <v>2263</v>
      </c>
      <c r="L1720" s="3" t="s">
        <v>5579</v>
      </c>
      <c r="M1720" s="3" t="s">
        <v>5136</v>
      </c>
      <c r="N1720" s="3" t="s">
        <v>2444</v>
      </c>
      <c r="O1720" s="3" t="s">
        <v>3831</v>
      </c>
      <c r="P1720" s="3" t="s">
        <v>993</v>
      </c>
      <c r="Q1720" s="3" t="s">
        <v>506</v>
      </c>
      <c r="R1720" s="3" t="s">
        <v>1130</v>
      </c>
      <c r="S1720" s="3" t="s">
        <v>1130</v>
      </c>
      <c r="T1720" s="3" t="s">
        <v>1130</v>
      </c>
      <c r="U1720" s="3" t="s">
        <v>1728</v>
      </c>
      <c r="V1720" s="3" t="s">
        <v>1728</v>
      </c>
      <c r="W1720" s="3" t="s">
        <v>1728</v>
      </c>
      <c r="X1720" s="3" t="s">
        <v>61</v>
      </c>
      <c r="Y1720" s="3" t="s">
        <v>4179</v>
      </c>
      <c r="Z1720" s="3" t="s">
        <v>1133</v>
      </c>
      <c r="AA1720" s="3" t="s">
        <v>274</v>
      </c>
      <c r="AB1720" s="3" t="s">
        <v>2739</v>
      </c>
      <c r="AC1720" s="3" t="s">
        <v>55</v>
      </c>
      <c r="AD1720" s="3" t="s">
        <v>1582</v>
      </c>
      <c r="AE1720" s="3" t="s">
        <v>1079</v>
      </c>
      <c r="AF1720" s="3" t="s">
        <v>154</v>
      </c>
      <c r="AG1720" s="3" t="s">
        <v>165</v>
      </c>
      <c r="AH1720" s="3" t="s">
        <v>155</v>
      </c>
      <c r="AI1720" s="3"/>
      <c r="AJ1720" s="3" t="s">
        <v>839</v>
      </c>
      <c r="AK1720" s="3" t="s">
        <v>114</v>
      </c>
      <c r="AL1720" s="3" t="s">
        <v>777</v>
      </c>
      <c r="AM1720" s="3" t="s">
        <v>5711</v>
      </c>
      <c r="AN1720" s="3" t="s">
        <v>332</v>
      </c>
      <c r="AO1720" s="3" t="s">
        <v>5984</v>
      </c>
      <c r="AP1720" s="3" t="s">
        <v>38</v>
      </c>
      <c r="AQ1720" s="3"/>
      <c r="AR1720" s="3"/>
      <c r="AS1720" s="3"/>
      <c r="AT1720" s="3"/>
      <c r="AU1720" s="3"/>
      <c r="AV1720" s="3"/>
      <c r="AW1720" s="3"/>
      <c r="AX1720" s="3"/>
      <c r="AY1720" s="4"/>
    </row>
    <row r="1721" spans="1:51" x14ac:dyDescent="0.25">
      <c r="A1721" s="2" t="s">
        <v>3544</v>
      </c>
      <c r="B1721" s="11" t="s">
        <v>4537</v>
      </c>
      <c r="C1721" s="3">
        <v>5</v>
      </c>
      <c r="D1721" s="3" t="s">
        <v>2749</v>
      </c>
      <c r="E1721" s="3" t="s">
        <v>3804</v>
      </c>
      <c r="F1721" s="3" t="s">
        <v>1001</v>
      </c>
      <c r="G1721" s="3"/>
      <c r="H1721" s="3" t="s">
        <v>976</v>
      </c>
      <c r="I1721" s="3" t="s">
        <v>1438</v>
      </c>
      <c r="J1721" s="3" t="s">
        <v>552</v>
      </c>
      <c r="K1721" s="3" t="s">
        <v>1928</v>
      </c>
      <c r="L1721" s="3" t="s">
        <v>3822</v>
      </c>
      <c r="M1721" s="3" t="s">
        <v>4578</v>
      </c>
      <c r="N1721" s="3" t="s">
        <v>3919</v>
      </c>
      <c r="O1721" s="3" t="s">
        <v>5985</v>
      </c>
      <c r="P1721" s="3" t="s">
        <v>3953</v>
      </c>
      <c r="Q1721" s="3" t="s">
        <v>283</v>
      </c>
      <c r="R1721" s="3" t="s">
        <v>886</v>
      </c>
      <c r="S1721" s="3" t="s">
        <v>1130</v>
      </c>
      <c r="T1721" s="3" t="s">
        <v>1130</v>
      </c>
      <c r="U1721" s="3" t="s">
        <v>1728</v>
      </c>
      <c r="V1721" s="3" t="s">
        <v>1728</v>
      </c>
      <c r="W1721" s="3" t="s">
        <v>284</v>
      </c>
      <c r="X1721" s="3" t="s">
        <v>61</v>
      </c>
      <c r="Y1721" s="3" t="s">
        <v>1128</v>
      </c>
      <c r="Z1721" s="3" t="s">
        <v>1459</v>
      </c>
      <c r="AA1721" s="3" t="s">
        <v>26</v>
      </c>
      <c r="AB1721" s="3" t="s">
        <v>5986</v>
      </c>
      <c r="AC1721" s="3" t="s">
        <v>335</v>
      </c>
      <c r="AD1721" s="3" t="s">
        <v>1407</v>
      </c>
      <c r="AE1721" s="3" t="s">
        <v>3644</v>
      </c>
      <c r="AF1721" s="3" t="s">
        <v>154</v>
      </c>
      <c r="AG1721" s="3" t="s">
        <v>291</v>
      </c>
      <c r="AH1721" s="3" t="s">
        <v>61</v>
      </c>
      <c r="AI1721" s="3"/>
      <c r="AJ1721" s="3" t="s">
        <v>810</v>
      </c>
      <c r="AK1721" s="3" t="s">
        <v>1858</v>
      </c>
      <c r="AL1721" s="3" t="s">
        <v>143</v>
      </c>
      <c r="AM1721" s="3" t="s">
        <v>5987</v>
      </c>
      <c r="AN1721" s="3" t="s">
        <v>36</v>
      </c>
      <c r="AO1721" s="3" t="s">
        <v>2715</v>
      </c>
      <c r="AP1721" s="3" t="s">
        <v>38</v>
      </c>
      <c r="AQ1721" s="3"/>
      <c r="AR1721" s="3"/>
      <c r="AS1721" s="3"/>
      <c r="AT1721" s="3"/>
      <c r="AU1721" s="3"/>
      <c r="AV1721" s="3"/>
      <c r="AW1721" s="3"/>
      <c r="AX1721" s="3"/>
      <c r="AY1721" s="4"/>
    </row>
    <row r="1722" spans="1:51" x14ac:dyDescent="0.25">
      <c r="A1722" s="2" t="s">
        <v>3544</v>
      </c>
      <c r="B1722" s="11" t="s">
        <v>4537</v>
      </c>
      <c r="C1722" s="3">
        <v>6</v>
      </c>
      <c r="D1722" s="3" t="s">
        <v>763</v>
      </c>
      <c r="E1722" s="3" t="s">
        <v>1001</v>
      </c>
      <c r="F1722" s="3" t="s">
        <v>1748</v>
      </c>
      <c r="G1722" s="3"/>
      <c r="H1722" s="3" t="s">
        <v>87</v>
      </c>
      <c r="I1722" s="3" t="s">
        <v>2335</v>
      </c>
      <c r="J1722" s="3" t="s">
        <v>1743</v>
      </c>
      <c r="K1722" s="3" t="s">
        <v>647</v>
      </c>
      <c r="L1722" s="3" t="s">
        <v>2381</v>
      </c>
      <c r="M1722" s="3" t="s">
        <v>3556</v>
      </c>
      <c r="N1722" s="3" t="s">
        <v>5988</v>
      </c>
      <c r="O1722" s="3" t="s">
        <v>5989</v>
      </c>
      <c r="P1722" s="3" t="s">
        <v>458</v>
      </c>
      <c r="Q1722" s="3" t="s">
        <v>354</v>
      </c>
      <c r="R1722" s="3" t="s">
        <v>885</v>
      </c>
      <c r="S1722" s="3" t="s">
        <v>885</v>
      </c>
      <c r="T1722" s="3" t="s">
        <v>885</v>
      </c>
      <c r="U1722" s="3" t="s">
        <v>1717</v>
      </c>
      <c r="V1722" s="3" t="s">
        <v>1717</v>
      </c>
      <c r="W1722" s="3" t="s">
        <v>228</v>
      </c>
      <c r="X1722" s="3" t="s">
        <v>154</v>
      </c>
      <c r="Y1722" s="3" t="s">
        <v>3609</v>
      </c>
      <c r="Z1722" s="3" t="s">
        <v>1998</v>
      </c>
      <c r="AA1722" s="3" t="s">
        <v>298</v>
      </c>
      <c r="AB1722" s="3" t="s">
        <v>1843</v>
      </c>
      <c r="AC1722" s="3" t="s">
        <v>454</v>
      </c>
      <c r="AD1722" s="3" t="s">
        <v>3787</v>
      </c>
      <c r="AE1722" s="3" t="s">
        <v>2792</v>
      </c>
      <c r="AF1722" s="3" t="s">
        <v>154</v>
      </c>
      <c r="AG1722" s="3" t="s">
        <v>155</v>
      </c>
      <c r="AH1722" s="3" t="s">
        <v>183</v>
      </c>
      <c r="AI1722" s="3"/>
      <c r="AJ1722" s="3" t="s">
        <v>2156</v>
      </c>
      <c r="AK1722" s="3" t="s">
        <v>3691</v>
      </c>
      <c r="AL1722" s="3" t="s">
        <v>4464</v>
      </c>
      <c r="AM1722" s="3" t="s">
        <v>2993</v>
      </c>
      <c r="AN1722" s="3" t="s">
        <v>807</v>
      </c>
      <c r="AO1722" s="3" t="s">
        <v>327</v>
      </c>
      <c r="AP1722" s="3" t="s">
        <v>38</v>
      </c>
      <c r="AQ1722" s="3"/>
      <c r="AR1722" s="3"/>
      <c r="AS1722" s="3"/>
      <c r="AT1722" s="3"/>
      <c r="AU1722" s="3"/>
      <c r="AV1722" s="3"/>
      <c r="AW1722" s="3"/>
      <c r="AX1722" s="3"/>
      <c r="AY1722" s="4"/>
    </row>
    <row r="1723" spans="1:51" x14ac:dyDescent="0.25">
      <c r="A1723" s="2" t="s">
        <v>3544</v>
      </c>
      <c r="B1723" s="11" t="s">
        <v>4537</v>
      </c>
      <c r="C1723" s="3">
        <v>7</v>
      </c>
      <c r="D1723" s="3" t="s">
        <v>945</v>
      </c>
      <c r="E1723" s="3" t="s">
        <v>1748</v>
      </c>
      <c r="F1723" s="3" t="s">
        <v>289</v>
      </c>
      <c r="G1723" s="3"/>
      <c r="H1723" s="3" t="s">
        <v>742</v>
      </c>
      <c r="I1723" s="3" t="s">
        <v>397</v>
      </c>
      <c r="J1723" s="3" t="s">
        <v>2698</v>
      </c>
      <c r="K1723" s="3" t="s">
        <v>5990</v>
      </c>
      <c r="L1723" s="3" t="s">
        <v>3814</v>
      </c>
      <c r="M1723" s="3" t="s">
        <v>5991</v>
      </c>
      <c r="N1723" s="3" t="s">
        <v>716</v>
      </c>
      <c r="O1723" s="3" t="s">
        <v>5992</v>
      </c>
      <c r="P1723" s="3" t="s">
        <v>209</v>
      </c>
      <c r="Q1723" s="3" t="s">
        <v>1064</v>
      </c>
      <c r="R1723" s="3" t="s">
        <v>885</v>
      </c>
      <c r="S1723" s="3" t="s">
        <v>885</v>
      </c>
      <c r="T1723" s="3" t="s">
        <v>885</v>
      </c>
      <c r="U1723" s="3" t="s">
        <v>904</v>
      </c>
      <c r="V1723" s="3" t="s">
        <v>904</v>
      </c>
      <c r="W1723" s="3" t="s">
        <v>228</v>
      </c>
      <c r="X1723" s="3" t="s">
        <v>335</v>
      </c>
      <c r="Y1723" s="3" t="s">
        <v>2767</v>
      </c>
      <c r="Z1723" s="3" t="s">
        <v>1916</v>
      </c>
      <c r="AA1723" s="3" t="s">
        <v>962</v>
      </c>
      <c r="AB1723" s="3" t="s">
        <v>919</v>
      </c>
      <c r="AC1723" s="3" t="s">
        <v>278</v>
      </c>
      <c r="AD1723" s="3" t="s">
        <v>1145</v>
      </c>
      <c r="AE1723" s="3" t="s">
        <v>3831</v>
      </c>
      <c r="AF1723" s="3" t="s">
        <v>154</v>
      </c>
      <c r="AG1723" s="3" t="s">
        <v>155</v>
      </c>
      <c r="AH1723" s="3" t="s">
        <v>55</v>
      </c>
      <c r="AI1723" s="3"/>
      <c r="AJ1723" s="3" t="s">
        <v>2156</v>
      </c>
      <c r="AK1723" s="3" t="s">
        <v>1878</v>
      </c>
      <c r="AL1723" s="3" t="s">
        <v>5495</v>
      </c>
      <c r="AM1723" s="3" t="s">
        <v>3807</v>
      </c>
      <c r="AN1723" s="3" t="s">
        <v>36</v>
      </c>
      <c r="AO1723" s="3" t="s">
        <v>1658</v>
      </c>
      <c r="AP1723" s="3" t="s">
        <v>38</v>
      </c>
      <c r="AQ1723" s="3"/>
      <c r="AR1723" s="3"/>
      <c r="AS1723" s="3"/>
      <c r="AT1723" s="3"/>
      <c r="AU1723" s="3"/>
      <c r="AV1723" s="3"/>
      <c r="AW1723" s="3"/>
      <c r="AX1723" s="3"/>
      <c r="AY1723" s="4"/>
    </row>
    <row r="1724" spans="1:51" x14ac:dyDescent="0.25">
      <c r="A1724" s="2" t="s">
        <v>3544</v>
      </c>
      <c r="B1724" s="11" t="s">
        <v>4537</v>
      </c>
      <c r="C1724" s="3">
        <v>8</v>
      </c>
      <c r="D1724" s="3" t="s">
        <v>965</v>
      </c>
      <c r="E1724" s="3" t="s">
        <v>289</v>
      </c>
      <c r="F1724" s="3"/>
      <c r="G1724" s="3"/>
      <c r="H1724" s="3" t="s">
        <v>190</v>
      </c>
      <c r="I1724" s="3" t="s">
        <v>153</v>
      </c>
      <c r="J1724" s="3" t="s">
        <v>4072</v>
      </c>
      <c r="K1724" s="3" t="s">
        <v>2859</v>
      </c>
      <c r="L1724" s="3" t="s">
        <v>2097</v>
      </c>
      <c r="M1724" s="3" t="s">
        <v>5993</v>
      </c>
      <c r="N1724" s="3" t="s">
        <v>1458</v>
      </c>
      <c r="O1724" s="3" t="s">
        <v>612</v>
      </c>
      <c r="P1724" s="3" t="s">
        <v>1789</v>
      </c>
      <c r="Q1724" s="3" t="s">
        <v>1064</v>
      </c>
      <c r="R1724" s="3" t="s">
        <v>885</v>
      </c>
      <c r="S1724" s="3">
        <v>8</v>
      </c>
      <c r="T1724" s="3" t="s">
        <v>885</v>
      </c>
      <c r="U1724" s="3" t="s">
        <v>228</v>
      </c>
      <c r="V1724" s="3" t="s">
        <v>904</v>
      </c>
      <c r="W1724" s="3" t="s">
        <v>249</v>
      </c>
      <c r="X1724" s="3" t="s">
        <v>454</v>
      </c>
      <c r="Y1724" s="3" t="s">
        <v>4117</v>
      </c>
      <c r="Z1724" s="3" t="s">
        <v>844</v>
      </c>
      <c r="AA1724" s="3" t="s">
        <v>36</v>
      </c>
      <c r="AB1724" s="3" t="s">
        <v>284</v>
      </c>
      <c r="AC1724" s="3" t="s">
        <v>58</v>
      </c>
      <c r="AD1724" s="3" t="s">
        <v>93</v>
      </c>
      <c r="AE1724" s="3" t="s">
        <v>2942</v>
      </c>
      <c r="AF1724" s="3" t="s">
        <v>446</v>
      </c>
      <c r="AG1724" s="3" t="s">
        <v>155</v>
      </c>
      <c r="AH1724" s="3" t="s">
        <v>111</v>
      </c>
      <c r="AI1724" s="3"/>
      <c r="AJ1724" s="3" t="s">
        <v>429</v>
      </c>
      <c r="AK1724" s="3" t="s">
        <v>1827</v>
      </c>
      <c r="AL1724" s="3" t="s">
        <v>143</v>
      </c>
      <c r="AM1724" s="3" t="s">
        <v>5995</v>
      </c>
      <c r="AN1724" s="3" t="s">
        <v>928</v>
      </c>
      <c r="AO1724" s="3" t="s">
        <v>749</v>
      </c>
      <c r="AP1724" s="3" t="s">
        <v>38</v>
      </c>
      <c r="AQ1724" s="3" t="s">
        <v>38</v>
      </c>
      <c r="AR1724" s="3" t="s">
        <v>38</v>
      </c>
      <c r="AS1724" s="3"/>
      <c r="AT1724" s="3"/>
      <c r="AU1724" s="3"/>
      <c r="AV1724" s="3"/>
      <c r="AW1724" s="3"/>
      <c r="AX1724" s="3"/>
      <c r="AY1724" s="4"/>
    </row>
    <row r="1725" spans="1:51" x14ac:dyDescent="0.25">
      <c r="A1725" s="2" t="s">
        <v>2309</v>
      </c>
      <c r="B1725" s="11" t="s">
        <v>4537</v>
      </c>
      <c r="C1725" s="3">
        <v>1</v>
      </c>
      <c r="D1725" s="3" t="s">
        <v>6</v>
      </c>
      <c r="E1725" s="3" t="s">
        <v>4</v>
      </c>
      <c r="F1725" s="3" t="s">
        <v>1081</v>
      </c>
      <c r="G1725" s="3"/>
      <c r="H1725" s="3" t="s">
        <v>291</v>
      </c>
      <c r="I1725" s="3" t="s">
        <v>1401</v>
      </c>
      <c r="J1725" s="3" t="s">
        <v>1107</v>
      </c>
      <c r="K1725" s="3" t="s">
        <v>632</v>
      </c>
      <c r="L1725" s="3" t="s">
        <v>3712</v>
      </c>
      <c r="M1725" s="3" t="s">
        <v>5996</v>
      </c>
      <c r="N1725" s="3" t="s">
        <v>5997</v>
      </c>
      <c r="O1725" s="3" t="s">
        <v>890</v>
      </c>
      <c r="P1725" s="3"/>
      <c r="Q1725" s="3" t="s">
        <v>225</v>
      </c>
      <c r="R1725" s="3" t="s">
        <v>669</v>
      </c>
      <c r="S1725" s="3" t="s">
        <v>19</v>
      </c>
      <c r="T1725" s="3" t="s">
        <v>1228</v>
      </c>
      <c r="U1725" s="3" t="s">
        <v>671</v>
      </c>
      <c r="V1725" s="3" t="s">
        <v>670</v>
      </c>
      <c r="W1725" s="3" t="s">
        <v>19</v>
      </c>
      <c r="X1725" s="3" t="s">
        <v>1075</v>
      </c>
      <c r="Y1725" s="3" t="s">
        <v>5241</v>
      </c>
      <c r="Z1725" s="3" t="s">
        <v>2657</v>
      </c>
      <c r="AA1725" s="3"/>
      <c r="AB1725" s="3" t="s">
        <v>153</v>
      </c>
      <c r="AC1725" s="3" t="s">
        <v>1133</v>
      </c>
      <c r="AD1725" s="3" t="s">
        <v>5998</v>
      </c>
      <c r="AE1725" s="3" t="s">
        <v>2109</v>
      </c>
      <c r="AF1725" s="3" t="s">
        <v>994</v>
      </c>
      <c r="AG1725" s="3" t="s">
        <v>28</v>
      </c>
      <c r="AH1725" s="3" t="s">
        <v>1063</v>
      </c>
      <c r="AI1725" s="3" t="s">
        <v>1161</v>
      </c>
      <c r="AJ1725" s="3" t="s">
        <v>3388</v>
      </c>
      <c r="AK1725" s="3"/>
      <c r="AL1725" s="3"/>
      <c r="AM1725" s="3"/>
      <c r="AN1725" s="3"/>
      <c r="AO1725" s="3" t="s">
        <v>5999</v>
      </c>
      <c r="AP1725" s="3" t="s">
        <v>38</v>
      </c>
      <c r="AQ1725" s="3"/>
      <c r="AR1725" s="3"/>
      <c r="AS1725" s="3"/>
      <c r="AT1725" s="3"/>
      <c r="AU1725" s="3"/>
      <c r="AV1725" s="3"/>
      <c r="AW1725" s="3"/>
      <c r="AX1725" s="3"/>
      <c r="AY1725" s="4"/>
    </row>
    <row r="1726" spans="1:51" x14ac:dyDescent="0.25">
      <c r="A1726" s="2" t="s">
        <v>2309</v>
      </c>
      <c r="B1726" s="11" t="s">
        <v>4537</v>
      </c>
      <c r="C1726" s="3">
        <v>2</v>
      </c>
      <c r="D1726" s="3" t="s">
        <v>290</v>
      </c>
      <c r="E1726" s="3" t="s">
        <v>1081</v>
      </c>
      <c r="F1726" s="3" t="s">
        <v>793</v>
      </c>
      <c r="G1726" s="3"/>
      <c r="H1726" s="3" t="s">
        <v>182</v>
      </c>
      <c r="I1726" s="3" t="s">
        <v>183</v>
      </c>
      <c r="J1726" s="3" t="s">
        <v>1011</v>
      </c>
      <c r="K1726" s="3" t="s">
        <v>1378</v>
      </c>
      <c r="L1726" s="3" t="s">
        <v>6000</v>
      </c>
      <c r="M1726" s="3" t="s">
        <v>2241</v>
      </c>
      <c r="N1726" s="3" t="s">
        <v>6001</v>
      </c>
      <c r="O1726" s="3" t="s">
        <v>488</v>
      </c>
      <c r="P1726" s="3"/>
      <c r="Q1726" s="3" t="s">
        <v>225</v>
      </c>
      <c r="R1726" s="3" t="s">
        <v>672</v>
      </c>
      <c r="S1726" s="3" t="s">
        <v>1961</v>
      </c>
      <c r="T1726" s="3" t="s">
        <v>1169</v>
      </c>
      <c r="U1726" s="3" t="s">
        <v>1027</v>
      </c>
      <c r="V1726" s="3" t="s">
        <v>82</v>
      </c>
      <c r="W1726" s="3" t="s">
        <v>107</v>
      </c>
      <c r="X1726" s="3" t="s">
        <v>6002</v>
      </c>
      <c r="Y1726" s="3" t="s">
        <v>1182</v>
      </c>
      <c r="Z1726" s="3" t="s">
        <v>2914</v>
      </c>
      <c r="AA1726" s="3"/>
      <c r="AB1726" s="3" t="s">
        <v>1011</v>
      </c>
      <c r="AC1726" s="3" t="s">
        <v>61</v>
      </c>
      <c r="AD1726" s="3" t="s">
        <v>2709</v>
      </c>
      <c r="AE1726" s="3" t="s">
        <v>8</v>
      </c>
      <c r="AF1726" s="3" t="s">
        <v>3020</v>
      </c>
      <c r="AG1726" s="3" t="s">
        <v>220</v>
      </c>
      <c r="AH1726" s="3" t="s">
        <v>1248</v>
      </c>
      <c r="AI1726" s="3" t="s">
        <v>3269</v>
      </c>
      <c r="AJ1726" s="3" t="s">
        <v>2085</v>
      </c>
      <c r="AK1726" s="3"/>
      <c r="AL1726" s="3"/>
      <c r="AM1726" s="3"/>
      <c r="AN1726" s="3"/>
      <c r="AO1726" s="3" t="s">
        <v>6003</v>
      </c>
      <c r="AP1726" s="3" t="s">
        <v>38</v>
      </c>
      <c r="AQ1726" s="3"/>
      <c r="AR1726" s="3"/>
      <c r="AS1726" s="3"/>
      <c r="AT1726" s="3"/>
      <c r="AU1726" s="3"/>
      <c r="AV1726" s="3"/>
      <c r="AW1726" s="3"/>
      <c r="AX1726" s="3"/>
      <c r="AY1726" s="4"/>
    </row>
    <row r="1727" spans="1:51" x14ac:dyDescent="0.25">
      <c r="A1727" s="2" t="s">
        <v>2309</v>
      </c>
      <c r="B1727" s="11" t="s">
        <v>4537</v>
      </c>
      <c r="C1727" s="3">
        <v>3</v>
      </c>
      <c r="D1727" s="3" t="s">
        <v>302</v>
      </c>
      <c r="E1727" s="3" t="s">
        <v>793</v>
      </c>
      <c r="F1727" s="3" t="s">
        <v>1405</v>
      </c>
      <c r="G1727" s="3"/>
      <c r="H1727" s="3" t="s">
        <v>38</v>
      </c>
      <c r="I1727" s="3" t="s">
        <v>29</v>
      </c>
      <c r="J1727" s="3" t="s">
        <v>111</v>
      </c>
      <c r="K1727" s="3" t="s">
        <v>443</v>
      </c>
      <c r="L1727" s="3" t="s">
        <v>6004</v>
      </c>
      <c r="M1727" s="3" t="s">
        <v>5543</v>
      </c>
      <c r="N1727" s="3" t="s">
        <v>6005</v>
      </c>
      <c r="O1727" s="3" t="s">
        <v>1161</v>
      </c>
      <c r="P1727" s="3"/>
      <c r="Q1727" s="3" t="s">
        <v>283</v>
      </c>
      <c r="R1727" s="3" t="s">
        <v>693</v>
      </c>
      <c r="S1727" s="3" t="s">
        <v>52</v>
      </c>
      <c r="T1727" s="3" t="s">
        <v>673</v>
      </c>
      <c r="U1727" s="3" t="s">
        <v>334</v>
      </c>
      <c r="V1727" s="3" t="s">
        <v>81</v>
      </c>
      <c r="W1727" s="3" t="s">
        <v>862</v>
      </c>
      <c r="X1727" s="3" t="s">
        <v>5433</v>
      </c>
      <c r="Y1727" s="3" t="s">
        <v>2314</v>
      </c>
      <c r="Z1727" s="3" t="s">
        <v>1868</v>
      </c>
      <c r="AA1727" s="3"/>
      <c r="AB1727" s="3" t="s">
        <v>1011</v>
      </c>
      <c r="AC1727" s="3" t="s">
        <v>252</v>
      </c>
      <c r="AD1727" s="3" t="s">
        <v>1929</v>
      </c>
      <c r="AE1727" s="3" t="s">
        <v>348</v>
      </c>
      <c r="AF1727" s="3" t="s">
        <v>1204</v>
      </c>
      <c r="AG1727" s="3" t="s">
        <v>23</v>
      </c>
      <c r="AH1727" s="3" t="s">
        <v>1401</v>
      </c>
      <c r="AI1727" s="3" t="s">
        <v>1133</v>
      </c>
      <c r="AJ1727" s="3" t="s">
        <v>1132</v>
      </c>
      <c r="AK1727" s="3"/>
      <c r="AL1727" s="3"/>
      <c r="AM1727" s="3"/>
      <c r="AN1727" s="3"/>
      <c r="AO1727" s="3" t="s">
        <v>6006</v>
      </c>
      <c r="AP1727" s="3" t="s">
        <v>38</v>
      </c>
      <c r="AQ1727" s="3"/>
      <c r="AR1727" s="3"/>
      <c r="AS1727" s="3"/>
      <c r="AT1727" s="3"/>
      <c r="AU1727" s="3"/>
      <c r="AV1727" s="3"/>
      <c r="AW1727" s="3"/>
      <c r="AX1727" s="3"/>
      <c r="AY1727" s="4"/>
    </row>
    <row r="1728" spans="1:51" x14ac:dyDescent="0.25">
      <c r="A1728" s="2" t="s">
        <v>2309</v>
      </c>
      <c r="B1728" s="11" t="s">
        <v>4537</v>
      </c>
      <c r="C1728" s="3">
        <v>4</v>
      </c>
      <c r="D1728" s="3" t="s">
        <v>763</v>
      </c>
      <c r="E1728" s="3" t="s">
        <v>1405</v>
      </c>
      <c r="F1728" s="3" t="s">
        <v>162</v>
      </c>
      <c r="G1728" s="3"/>
      <c r="H1728" s="3" t="s">
        <v>38</v>
      </c>
      <c r="I1728" s="3" t="s">
        <v>182</v>
      </c>
      <c r="J1728" s="3" t="s">
        <v>111</v>
      </c>
      <c r="K1728" s="3" t="s">
        <v>1232</v>
      </c>
      <c r="L1728" s="3" t="s">
        <v>1165</v>
      </c>
      <c r="M1728" s="3" t="s">
        <v>2586</v>
      </c>
      <c r="N1728" s="3" t="s">
        <v>6007</v>
      </c>
      <c r="O1728" s="3" t="s">
        <v>1243</v>
      </c>
      <c r="P1728" s="3"/>
      <c r="Q1728" s="3" t="s">
        <v>283</v>
      </c>
      <c r="R1728" s="3" t="s">
        <v>102</v>
      </c>
      <c r="S1728" s="3" t="s">
        <v>102</v>
      </c>
      <c r="T1728" s="3" t="s">
        <v>105</v>
      </c>
      <c r="U1728" s="3" t="s">
        <v>1136</v>
      </c>
      <c r="V1728" s="3" t="s">
        <v>348</v>
      </c>
      <c r="W1728" s="3" t="s">
        <v>300</v>
      </c>
      <c r="X1728" s="3" t="s">
        <v>3044</v>
      </c>
      <c r="Y1728" s="3" t="s">
        <v>2532</v>
      </c>
      <c r="Z1728" s="3" t="s">
        <v>1195</v>
      </c>
      <c r="AA1728" s="3"/>
      <c r="AB1728" s="3" t="s">
        <v>1011</v>
      </c>
      <c r="AC1728" s="3" t="s">
        <v>111</v>
      </c>
      <c r="AD1728" s="3" t="s">
        <v>992</v>
      </c>
      <c r="AE1728" s="3" t="s">
        <v>348</v>
      </c>
      <c r="AF1728" s="3" t="s">
        <v>755</v>
      </c>
      <c r="AG1728" s="3" t="s">
        <v>278</v>
      </c>
      <c r="AH1728" s="3" t="s">
        <v>28</v>
      </c>
      <c r="AI1728" s="3" t="s">
        <v>1163</v>
      </c>
      <c r="AJ1728" s="3" t="s">
        <v>68</v>
      </c>
      <c r="AK1728" s="3"/>
      <c r="AL1728" s="3"/>
      <c r="AM1728" s="3"/>
      <c r="AN1728" s="3"/>
      <c r="AO1728" s="3" t="s">
        <v>6008</v>
      </c>
      <c r="AP1728" s="3" t="s">
        <v>38</v>
      </c>
      <c r="AQ1728" s="3"/>
      <c r="AR1728" s="3"/>
      <c r="AS1728" s="3"/>
      <c r="AT1728" s="3"/>
      <c r="AU1728" s="3"/>
      <c r="AV1728" s="3"/>
      <c r="AW1728" s="3"/>
      <c r="AX1728" s="3"/>
      <c r="AY1728" s="4"/>
    </row>
    <row r="1729" spans="1:51" x14ac:dyDescent="0.25">
      <c r="A1729" s="2" t="s">
        <v>2309</v>
      </c>
      <c r="B1729" s="11" t="s">
        <v>4537</v>
      </c>
      <c r="C1729" s="3">
        <v>5</v>
      </c>
      <c r="D1729" s="3" t="s">
        <v>6009</v>
      </c>
      <c r="E1729" s="3" t="s">
        <v>162</v>
      </c>
      <c r="F1729" s="3" t="s">
        <v>4824</v>
      </c>
      <c r="G1729" s="3"/>
      <c r="H1729" s="3" t="s">
        <v>38</v>
      </c>
      <c r="I1729" s="3" t="s">
        <v>182</v>
      </c>
      <c r="J1729" s="3" t="s">
        <v>111</v>
      </c>
      <c r="K1729" s="3" t="s">
        <v>153</v>
      </c>
      <c r="L1729" s="3" t="s">
        <v>176</v>
      </c>
      <c r="M1729" s="3" t="s">
        <v>819</v>
      </c>
      <c r="N1729" s="3" t="s">
        <v>6010</v>
      </c>
      <c r="O1729" s="3" t="s">
        <v>890</v>
      </c>
      <c r="P1729" s="3"/>
      <c r="Q1729" s="3" t="s">
        <v>283</v>
      </c>
      <c r="R1729" s="3" t="s">
        <v>393</v>
      </c>
      <c r="S1729" s="3" t="s">
        <v>128</v>
      </c>
      <c r="T1729" s="3" t="s">
        <v>17</v>
      </c>
      <c r="U1729" s="3" t="s">
        <v>348</v>
      </c>
      <c r="V1729" s="3" t="s">
        <v>1136</v>
      </c>
      <c r="W1729" s="3" t="s">
        <v>1289</v>
      </c>
      <c r="X1729" s="3" t="s">
        <v>6011</v>
      </c>
      <c r="Y1729" s="3" t="s">
        <v>1150</v>
      </c>
      <c r="Z1729" s="3" t="s">
        <v>3143</v>
      </c>
      <c r="AA1729" s="3"/>
      <c r="AB1729" s="3" t="s">
        <v>1011</v>
      </c>
      <c r="AC1729" s="3" t="s">
        <v>291</v>
      </c>
      <c r="AD1729" s="3" t="s">
        <v>4022</v>
      </c>
      <c r="AE1729" s="3" t="s">
        <v>348</v>
      </c>
      <c r="AF1729" s="3" t="s">
        <v>85</v>
      </c>
      <c r="AG1729" s="3" t="s">
        <v>478</v>
      </c>
      <c r="AH1729" s="3" t="s">
        <v>58</v>
      </c>
      <c r="AI1729" s="3" t="s">
        <v>518</v>
      </c>
      <c r="AJ1729" s="3" t="s">
        <v>2064</v>
      </c>
      <c r="AK1729" s="3"/>
      <c r="AL1729" s="3"/>
      <c r="AM1729" s="3"/>
      <c r="AN1729" s="3"/>
      <c r="AO1729" s="3" t="s">
        <v>6012</v>
      </c>
      <c r="AP1729" s="3" t="s">
        <v>38</v>
      </c>
      <c r="AQ1729" s="3"/>
      <c r="AR1729" s="3"/>
      <c r="AS1729" s="3"/>
      <c r="AT1729" s="3"/>
      <c r="AU1729" s="3"/>
      <c r="AV1729" s="3"/>
      <c r="AW1729" s="3"/>
      <c r="AX1729" s="3"/>
      <c r="AY1729" s="4"/>
    </row>
    <row r="1730" spans="1:51" x14ac:dyDescent="0.25">
      <c r="A1730" s="2" t="s">
        <v>2309</v>
      </c>
      <c r="B1730" s="11" t="s">
        <v>4537</v>
      </c>
      <c r="C1730" s="3">
        <v>6</v>
      </c>
      <c r="D1730" s="3" t="s">
        <v>1309</v>
      </c>
      <c r="E1730" s="3" t="s">
        <v>4824</v>
      </c>
      <c r="F1730" s="3" t="s">
        <v>3804</v>
      </c>
      <c r="G1730" s="3"/>
      <c r="H1730" s="3" t="s">
        <v>182</v>
      </c>
      <c r="I1730" s="3" t="s">
        <v>155</v>
      </c>
      <c r="J1730" s="3" t="s">
        <v>155</v>
      </c>
      <c r="K1730" s="3" t="s">
        <v>154</v>
      </c>
      <c r="L1730" s="3" t="s">
        <v>639</v>
      </c>
      <c r="M1730" s="3" t="s">
        <v>1489</v>
      </c>
      <c r="N1730" s="3" t="s">
        <v>6013</v>
      </c>
      <c r="O1730" s="3" t="s">
        <v>1158</v>
      </c>
      <c r="P1730" s="3"/>
      <c r="Q1730" s="3" t="s">
        <v>283</v>
      </c>
      <c r="R1730" s="3" t="s">
        <v>107</v>
      </c>
      <c r="S1730" s="3" t="s">
        <v>106</v>
      </c>
      <c r="T1730" s="3" t="s">
        <v>17</v>
      </c>
      <c r="U1730" s="3" t="s">
        <v>921</v>
      </c>
      <c r="V1730" s="3" t="s">
        <v>49</v>
      </c>
      <c r="W1730" s="3" t="s">
        <v>348</v>
      </c>
      <c r="X1730" s="3" t="s">
        <v>6014</v>
      </c>
      <c r="Y1730" s="3" t="s">
        <v>4220</v>
      </c>
      <c r="Z1730" s="3" t="s">
        <v>2165</v>
      </c>
      <c r="AA1730" s="3"/>
      <c r="AB1730" s="3" t="s">
        <v>1011</v>
      </c>
      <c r="AC1730" s="3" t="s">
        <v>243</v>
      </c>
      <c r="AD1730" s="3" t="s">
        <v>5474</v>
      </c>
      <c r="AE1730" s="3" t="s">
        <v>530</v>
      </c>
      <c r="AF1730" s="3" t="s">
        <v>570</v>
      </c>
      <c r="AG1730" s="3" t="s">
        <v>440</v>
      </c>
      <c r="AH1730" s="3" t="s">
        <v>278</v>
      </c>
      <c r="AI1730" s="3" t="s">
        <v>348</v>
      </c>
      <c r="AJ1730" s="3" t="s">
        <v>373</v>
      </c>
      <c r="AK1730" s="3"/>
      <c r="AL1730" s="3"/>
      <c r="AM1730" s="3"/>
      <c r="AN1730" s="3"/>
      <c r="AO1730" s="3" t="s">
        <v>6015</v>
      </c>
      <c r="AP1730" s="3" t="s">
        <v>38</v>
      </c>
      <c r="AQ1730" s="3"/>
      <c r="AR1730" s="3"/>
      <c r="AS1730" s="3"/>
      <c r="AT1730" s="3"/>
      <c r="AU1730" s="3"/>
      <c r="AV1730" s="3"/>
      <c r="AW1730" s="3"/>
      <c r="AX1730" s="3"/>
      <c r="AY1730" s="4"/>
    </row>
    <row r="1731" spans="1:51" x14ac:dyDescent="0.25">
      <c r="A1731" s="2" t="s">
        <v>2309</v>
      </c>
      <c r="B1731" s="11" t="s">
        <v>4537</v>
      </c>
      <c r="C1731" s="3">
        <v>7</v>
      </c>
      <c r="D1731" s="3" t="s">
        <v>945</v>
      </c>
      <c r="E1731" s="3" t="s">
        <v>3804</v>
      </c>
      <c r="F1731" s="3" t="s">
        <v>3292</v>
      </c>
      <c r="G1731" s="3"/>
      <c r="H1731" s="3" t="s">
        <v>38</v>
      </c>
      <c r="I1731" s="3" t="s">
        <v>182</v>
      </c>
      <c r="J1731" s="3" t="s">
        <v>83</v>
      </c>
      <c r="K1731" s="3" t="s">
        <v>111</v>
      </c>
      <c r="L1731" s="3" t="s">
        <v>155</v>
      </c>
      <c r="M1731" s="3" t="s">
        <v>440</v>
      </c>
      <c r="N1731" s="3" t="s">
        <v>6016</v>
      </c>
      <c r="O1731" s="3" t="s">
        <v>1936</v>
      </c>
      <c r="P1731" s="3"/>
      <c r="Q1731" s="3" t="s">
        <v>169</v>
      </c>
      <c r="R1731" s="3" t="s">
        <v>393</v>
      </c>
      <c r="S1731" s="3" t="s">
        <v>18</v>
      </c>
      <c r="T1731" s="3" t="s">
        <v>671</v>
      </c>
      <c r="U1731" s="3" t="s">
        <v>1269</v>
      </c>
      <c r="V1731" s="3" t="s">
        <v>300</v>
      </c>
      <c r="W1731" s="3" t="s">
        <v>1105</v>
      </c>
      <c r="X1731" s="3" t="s">
        <v>6017</v>
      </c>
      <c r="Y1731" s="3" t="s">
        <v>4845</v>
      </c>
      <c r="Z1731" s="3" t="s">
        <v>3942</v>
      </c>
      <c r="AA1731" s="3" t="s">
        <v>346</v>
      </c>
      <c r="AB1731" s="3" t="s">
        <v>625</v>
      </c>
      <c r="AC1731" s="3" t="s">
        <v>243</v>
      </c>
      <c r="AD1731" s="3" t="s">
        <v>1994</v>
      </c>
      <c r="AE1731" s="3" t="s">
        <v>890</v>
      </c>
      <c r="AF1731" s="3" t="s">
        <v>1766</v>
      </c>
      <c r="AG1731" s="3" t="s">
        <v>791</v>
      </c>
      <c r="AH1731" s="3" t="s">
        <v>278</v>
      </c>
      <c r="AI1731" s="3" t="s">
        <v>371</v>
      </c>
      <c r="AJ1731" s="3" t="s">
        <v>1405</v>
      </c>
      <c r="AK1731" s="3"/>
      <c r="AL1731" s="3"/>
      <c r="AM1731" s="3"/>
      <c r="AN1731" s="3"/>
      <c r="AO1731" s="3" t="s">
        <v>6018</v>
      </c>
      <c r="AP1731" s="3" t="s">
        <v>38</v>
      </c>
      <c r="AQ1731" s="3"/>
      <c r="AR1731" s="3"/>
      <c r="AS1731" s="3"/>
      <c r="AT1731" s="3"/>
      <c r="AU1731" s="3"/>
      <c r="AV1731" s="3"/>
      <c r="AW1731" s="3"/>
      <c r="AX1731" s="3"/>
      <c r="AY1731" s="4"/>
    </row>
    <row r="1732" spans="1:51" x14ac:dyDescent="0.25">
      <c r="A1732" s="2" t="s">
        <v>2309</v>
      </c>
      <c r="B1732" s="11" t="s">
        <v>4537</v>
      </c>
      <c r="C1732" s="3">
        <v>8</v>
      </c>
      <c r="D1732" s="3" t="s">
        <v>1760</v>
      </c>
      <c r="E1732" s="3" t="s">
        <v>3292</v>
      </c>
      <c r="F1732" s="3" t="s">
        <v>493</v>
      </c>
      <c r="G1732" s="3"/>
      <c r="H1732" s="3" t="s">
        <v>38</v>
      </c>
      <c r="I1732" s="3" t="s">
        <v>182</v>
      </c>
      <c r="J1732" s="3" t="s">
        <v>183</v>
      </c>
      <c r="K1732" s="3" t="s">
        <v>155</v>
      </c>
      <c r="L1732" s="3" t="s">
        <v>625</v>
      </c>
      <c r="M1732" s="3" t="s">
        <v>36</v>
      </c>
      <c r="N1732" s="3" t="s">
        <v>6019</v>
      </c>
      <c r="O1732" s="3" t="s">
        <v>1548</v>
      </c>
      <c r="P1732" s="3"/>
      <c r="Q1732" s="3" t="s">
        <v>354</v>
      </c>
      <c r="R1732" s="3" t="s">
        <v>359</v>
      </c>
      <c r="S1732" s="3" t="s">
        <v>1180</v>
      </c>
      <c r="T1732" s="3" t="s">
        <v>177</v>
      </c>
      <c r="U1732" s="3" t="s">
        <v>80</v>
      </c>
      <c r="V1732" s="3" t="s">
        <v>106</v>
      </c>
      <c r="W1732" s="3" t="s">
        <v>1065</v>
      </c>
      <c r="X1732" s="3" t="s">
        <v>6020</v>
      </c>
      <c r="Y1732" s="3" t="s">
        <v>2333</v>
      </c>
      <c r="Z1732" s="3" t="s">
        <v>21</v>
      </c>
      <c r="AA1732" s="3" t="s">
        <v>415</v>
      </c>
      <c r="AB1732" s="3" t="s">
        <v>625</v>
      </c>
      <c r="AC1732" s="3" t="s">
        <v>235</v>
      </c>
      <c r="AD1732" s="3" t="s">
        <v>2250</v>
      </c>
      <c r="AE1732" s="3" t="s">
        <v>1089</v>
      </c>
      <c r="AF1732" s="3" t="s">
        <v>92</v>
      </c>
      <c r="AG1732" s="3" t="s">
        <v>1248</v>
      </c>
      <c r="AH1732" s="3" t="s">
        <v>55</v>
      </c>
      <c r="AI1732" s="3" t="s">
        <v>321</v>
      </c>
      <c r="AJ1732" s="3" t="s">
        <v>288</v>
      </c>
      <c r="AK1732" s="3"/>
      <c r="AL1732" s="3"/>
      <c r="AM1732" s="3"/>
      <c r="AN1732" s="3"/>
      <c r="AO1732" s="3" t="s">
        <v>6021</v>
      </c>
      <c r="AP1732" s="3" t="s">
        <v>38</v>
      </c>
      <c r="AQ1732" s="3"/>
      <c r="AR1732" s="3"/>
      <c r="AS1732" s="3"/>
      <c r="AT1732" s="3"/>
      <c r="AU1732" s="3"/>
      <c r="AV1732" s="3"/>
      <c r="AW1732" s="3"/>
      <c r="AX1732" s="3"/>
      <c r="AY1732" s="4"/>
    </row>
    <row r="1733" spans="1:51" x14ac:dyDescent="0.25">
      <c r="A1733" s="2" t="s">
        <v>2309</v>
      </c>
      <c r="B1733" s="11" t="s">
        <v>4537</v>
      </c>
      <c r="C1733" s="3">
        <v>9</v>
      </c>
      <c r="D1733" s="3" t="s">
        <v>965</v>
      </c>
      <c r="E1733" s="3" t="s">
        <v>493</v>
      </c>
      <c r="F1733" s="3" t="s">
        <v>117</v>
      </c>
      <c r="G1733" s="3"/>
      <c r="H1733" s="3" t="s">
        <v>183</v>
      </c>
      <c r="I1733" s="3" t="s">
        <v>88</v>
      </c>
      <c r="J1733" s="3" t="s">
        <v>88</v>
      </c>
      <c r="K1733" s="3" t="s">
        <v>27</v>
      </c>
      <c r="L1733" s="3" t="s">
        <v>155</v>
      </c>
      <c r="M1733" s="3" t="s">
        <v>555</v>
      </c>
      <c r="N1733" s="3" t="s">
        <v>5419</v>
      </c>
      <c r="O1733" s="3" t="s">
        <v>1959</v>
      </c>
      <c r="P1733" s="3"/>
      <c r="Q1733" s="3" t="s">
        <v>169</v>
      </c>
      <c r="R1733" s="3" t="s">
        <v>507</v>
      </c>
      <c r="S1733" s="3" t="s">
        <v>488</v>
      </c>
      <c r="T1733" s="3" t="s">
        <v>640</v>
      </c>
      <c r="U1733" s="3" t="s">
        <v>673</v>
      </c>
      <c r="V1733" s="3" t="s">
        <v>669</v>
      </c>
      <c r="W1733" s="3" t="s">
        <v>19</v>
      </c>
      <c r="X1733" s="3" t="s">
        <v>6022</v>
      </c>
      <c r="Y1733" s="3" t="s">
        <v>4306</v>
      </c>
      <c r="Z1733" s="3" t="s">
        <v>2146</v>
      </c>
      <c r="AA1733" s="3" t="s">
        <v>109</v>
      </c>
      <c r="AB1733" s="3" t="s">
        <v>153</v>
      </c>
      <c r="AC1733" s="3" t="s">
        <v>55</v>
      </c>
      <c r="AD1733" s="3" t="s">
        <v>1310</v>
      </c>
      <c r="AE1733" s="3" t="s">
        <v>1234</v>
      </c>
      <c r="AF1733" s="3" t="s">
        <v>244</v>
      </c>
      <c r="AG1733" s="3" t="s">
        <v>6023</v>
      </c>
      <c r="AH1733" s="3" t="s">
        <v>23</v>
      </c>
      <c r="AI1733" s="3" t="s">
        <v>742</v>
      </c>
      <c r="AJ1733" s="3" t="s">
        <v>878</v>
      </c>
      <c r="AK1733" s="3"/>
      <c r="AL1733" s="3"/>
      <c r="AM1733" s="3"/>
      <c r="AN1733" s="3"/>
      <c r="AO1733" s="3" t="s">
        <v>6024</v>
      </c>
      <c r="AP1733" s="3" t="s">
        <v>38</v>
      </c>
      <c r="AQ1733" s="3" t="s">
        <v>38</v>
      </c>
      <c r="AR1733" s="3" t="s">
        <v>38</v>
      </c>
      <c r="AS1733" s="3"/>
      <c r="AT1733" s="3"/>
      <c r="AU1733" s="3"/>
      <c r="AV1733" s="3"/>
      <c r="AW1733" s="3"/>
      <c r="AX1733" s="3"/>
      <c r="AY1733" s="4"/>
    </row>
    <row r="1734" spans="1:51" x14ac:dyDescent="0.25">
      <c r="A1734" s="2" t="s">
        <v>2309</v>
      </c>
      <c r="B1734" s="11" t="s">
        <v>4537</v>
      </c>
      <c r="C1734" s="3">
        <v>10</v>
      </c>
      <c r="D1734" s="3" t="s">
        <v>5775</v>
      </c>
      <c r="E1734" s="3" t="s">
        <v>117</v>
      </c>
      <c r="F1734" s="3" t="s">
        <v>1071</v>
      </c>
      <c r="G1734" s="3"/>
      <c r="H1734" s="3" t="s">
        <v>183</v>
      </c>
      <c r="I1734" s="3" t="s">
        <v>335</v>
      </c>
      <c r="J1734" s="3" t="s">
        <v>1641</v>
      </c>
      <c r="K1734" s="3" t="s">
        <v>2036</v>
      </c>
      <c r="L1734" s="3" t="s">
        <v>444</v>
      </c>
      <c r="M1734" s="3" t="s">
        <v>3967</v>
      </c>
      <c r="N1734" s="3" t="s">
        <v>6025</v>
      </c>
      <c r="O1734" s="3" t="s">
        <v>1548</v>
      </c>
      <c r="P1734" s="3"/>
      <c r="Q1734" s="3" t="s">
        <v>354</v>
      </c>
      <c r="R1734" s="3" t="s">
        <v>380</v>
      </c>
      <c r="S1734" s="3" t="s">
        <v>2478</v>
      </c>
      <c r="T1734" s="3" t="s">
        <v>577</v>
      </c>
      <c r="U1734" s="3" t="s">
        <v>577</v>
      </c>
      <c r="V1734" s="3" t="s">
        <v>670</v>
      </c>
      <c r="W1734" s="3" t="s">
        <v>475</v>
      </c>
      <c r="X1734" s="3" t="s">
        <v>3148</v>
      </c>
      <c r="Y1734" s="3" t="s">
        <v>2773</v>
      </c>
      <c r="Z1734" s="3" t="s">
        <v>1951</v>
      </c>
      <c r="AA1734" s="3" t="s">
        <v>36</v>
      </c>
      <c r="AB1734" s="3" t="s">
        <v>254</v>
      </c>
      <c r="AC1734" s="3" t="s">
        <v>278</v>
      </c>
      <c r="AD1734" s="3" t="s">
        <v>2931</v>
      </c>
      <c r="AE1734" s="3" t="s">
        <v>1123</v>
      </c>
      <c r="AF1734" s="3" t="s">
        <v>426</v>
      </c>
      <c r="AG1734" s="3" t="s">
        <v>183</v>
      </c>
      <c r="AH1734" s="3" t="s">
        <v>278</v>
      </c>
      <c r="AI1734" s="3" t="s">
        <v>396</v>
      </c>
      <c r="AJ1734" s="3" t="s">
        <v>683</v>
      </c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4"/>
    </row>
    <row r="1735" spans="1:51" x14ac:dyDescent="0.25">
      <c r="A1735" s="2" t="s">
        <v>2309</v>
      </c>
      <c r="B1735" s="11" t="s">
        <v>4537</v>
      </c>
      <c r="C1735" s="3">
        <v>11</v>
      </c>
      <c r="D1735" s="3" t="s">
        <v>6026</v>
      </c>
      <c r="E1735" s="3" t="s">
        <v>1071</v>
      </c>
      <c r="F1735" s="3"/>
      <c r="G1735" s="3"/>
      <c r="H1735" s="3" t="s">
        <v>38</v>
      </c>
      <c r="I1735" s="3" t="s">
        <v>372</v>
      </c>
      <c r="J1735" s="3" t="s">
        <v>6027</v>
      </c>
      <c r="K1735" s="3" t="s">
        <v>6028</v>
      </c>
      <c r="L1735" s="3" t="s">
        <v>1012</v>
      </c>
      <c r="M1735" s="3" t="s">
        <v>6029</v>
      </c>
      <c r="N1735" s="3" t="s">
        <v>27</v>
      </c>
      <c r="O1735" s="3" t="s">
        <v>1027</v>
      </c>
      <c r="P1735" s="3"/>
      <c r="Q1735" s="3" t="s">
        <v>16</v>
      </c>
      <c r="R1735" s="3" t="s">
        <v>1180</v>
      </c>
      <c r="S1735" s="3" t="s">
        <v>488</v>
      </c>
      <c r="T1735" s="3" t="s">
        <v>488</v>
      </c>
      <c r="U1735" s="3" t="s">
        <v>1065</v>
      </c>
      <c r="V1735" s="3" t="s">
        <v>669</v>
      </c>
      <c r="W1735" s="3" t="s">
        <v>669</v>
      </c>
      <c r="X1735" s="3" t="s">
        <v>2266</v>
      </c>
      <c r="Y1735" s="3" t="s">
        <v>4189</v>
      </c>
      <c r="Z1735" s="3" t="s">
        <v>4308</v>
      </c>
      <c r="AA1735" s="3"/>
      <c r="AB1735" s="3" t="s">
        <v>518</v>
      </c>
      <c r="AC1735" s="3" t="s">
        <v>165</v>
      </c>
      <c r="AD1735" s="3" t="s">
        <v>1489</v>
      </c>
      <c r="AE1735" s="3" t="s">
        <v>254</v>
      </c>
      <c r="AF1735" s="3" t="s">
        <v>1656</v>
      </c>
      <c r="AG1735" s="3" t="s">
        <v>391</v>
      </c>
      <c r="AH1735" s="3" t="s">
        <v>83</v>
      </c>
      <c r="AI1735" s="3" t="s">
        <v>4</v>
      </c>
      <c r="AJ1735" s="3" t="s">
        <v>4824</v>
      </c>
      <c r="AK1735" s="3"/>
      <c r="AL1735" s="3"/>
      <c r="AM1735" s="3"/>
      <c r="AN1735" s="3"/>
      <c r="AO1735" s="3"/>
      <c r="AP1735" s="3" t="s">
        <v>38</v>
      </c>
      <c r="AQ1735" s="3" t="s">
        <v>38</v>
      </c>
      <c r="AR1735" s="3" t="s">
        <v>38</v>
      </c>
      <c r="AS1735" s="3"/>
      <c r="AT1735" s="3"/>
      <c r="AU1735" s="3"/>
      <c r="AV1735" s="3"/>
      <c r="AW1735" s="3"/>
      <c r="AX1735" s="3"/>
      <c r="AY1735" s="4"/>
    </row>
    <row r="1736" spans="1:51" x14ac:dyDescent="0.25">
      <c r="A1736" s="2" t="s">
        <v>3362</v>
      </c>
      <c r="B1736" s="11" t="s">
        <v>4537</v>
      </c>
      <c r="C1736" s="3">
        <v>1</v>
      </c>
      <c r="D1736" s="3" t="s">
        <v>660</v>
      </c>
      <c r="E1736" s="3" t="s">
        <v>4</v>
      </c>
      <c r="F1736" s="3" t="s">
        <v>3</v>
      </c>
      <c r="G1736" s="3"/>
      <c r="H1736" s="3" t="s">
        <v>183</v>
      </c>
      <c r="I1736" s="3" t="s">
        <v>991</v>
      </c>
      <c r="J1736" s="3" t="s">
        <v>3575</v>
      </c>
      <c r="K1736" s="3" t="s">
        <v>6030</v>
      </c>
      <c r="L1736" s="3" t="s">
        <v>2895</v>
      </c>
      <c r="M1736" s="3" t="s">
        <v>6031</v>
      </c>
      <c r="N1736" s="3" t="s">
        <v>4497</v>
      </c>
      <c r="O1736" s="3" t="s">
        <v>1065</v>
      </c>
      <c r="P1736" s="3" t="s">
        <v>4</v>
      </c>
      <c r="Q1736" s="3" t="s">
        <v>506</v>
      </c>
      <c r="R1736" s="3" t="s">
        <v>102</v>
      </c>
      <c r="S1736" s="3" t="s">
        <v>393</v>
      </c>
      <c r="T1736" s="3" t="s">
        <v>52</v>
      </c>
      <c r="U1736" s="3" t="s">
        <v>1013</v>
      </c>
      <c r="V1736" s="3" t="s">
        <v>693</v>
      </c>
      <c r="W1736" s="3" t="s">
        <v>1288</v>
      </c>
      <c r="X1736" s="3" t="s">
        <v>6032</v>
      </c>
      <c r="Y1736" s="3" t="s">
        <v>2045</v>
      </c>
      <c r="Z1736" s="3" t="s">
        <v>4850</v>
      </c>
      <c r="AA1736" s="3" t="s">
        <v>255</v>
      </c>
      <c r="AB1736" s="3" t="s">
        <v>1011</v>
      </c>
      <c r="AC1736" s="3" t="s">
        <v>200</v>
      </c>
      <c r="AD1736" s="3" t="s">
        <v>3686</v>
      </c>
      <c r="AE1736" s="3" t="s">
        <v>237</v>
      </c>
      <c r="AF1736" s="3" t="s">
        <v>397</v>
      </c>
      <c r="AG1736" s="3" t="s">
        <v>278</v>
      </c>
      <c r="AH1736" s="3" t="s">
        <v>321</v>
      </c>
      <c r="AI1736" s="3" t="s">
        <v>19</v>
      </c>
      <c r="AJ1736" s="3" t="s">
        <v>581</v>
      </c>
      <c r="AK1736" s="3"/>
      <c r="AL1736" s="3"/>
      <c r="AM1736" s="3"/>
      <c r="AN1736" s="3"/>
      <c r="AO1736" s="3" t="s">
        <v>6033</v>
      </c>
      <c r="AP1736" s="3" t="s">
        <v>38</v>
      </c>
      <c r="AQ1736" s="3"/>
      <c r="AR1736" s="3"/>
      <c r="AS1736" s="3"/>
      <c r="AT1736" s="3"/>
      <c r="AU1736" s="3"/>
      <c r="AV1736" s="3"/>
      <c r="AW1736" s="3"/>
      <c r="AX1736" s="3"/>
      <c r="AY1736" s="4"/>
    </row>
    <row r="1737" spans="1:51" x14ac:dyDescent="0.25">
      <c r="A1737" s="2" t="s">
        <v>3362</v>
      </c>
      <c r="B1737" s="11" t="s">
        <v>4537</v>
      </c>
      <c r="C1737" s="3">
        <v>2</v>
      </c>
      <c r="D1737" s="3" t="s">
        <v>684</v>
      </c>
      <c r="E1737" s="3" t="s">
        <v>3</v>
      </c>
      <c r="F1737" s="3" t="s">
        <v>1820</v>
      </c>
      <c r="G1737" s="3"/>
      <c r="H1737" s="3" t="s">
        <v>111</v>
      </c>
      <c r="I1737" s="3" t="s">
        <v>1155</v>
      </c>
      <c r="J1737" s="3" t="s">
        <v>6034</v>
      </c>
      <c r="K1737" s="3" t="s">
        <v>3283</v>
      </c>
      <c r="L1737" s="3" t="s">
        <v>3579</v>
      </c>
      <c r="M1737" s="3" t="s">
        <v>6035</v>
      </c>
      <c r="N1737" s="3" t="s">
        <v>2501</v>
      </c>
      <c r="O1737" s="3" t="s">
        <v>1065</v>
      </c>
      <c r="P1737" s="3" t="s">
        <v>4</v>
      </c>
      <c r="Q1737" s="3" t="s">
        <v>79</v>
      </c>
      <c r="R1737" s="3" t="s">
        <v>102</v>
      </c>
      <c r="S1737" s="3" t="s">
        <v>393</v>
      </c>
      <c r="T1737" s="3" t="s">
        <v>371</v>
      </c>
      <c r="U1737" s="3" t="s">
        <v>974</v>
      </c>
      <c r="V1737" s="3" t="s">
        <v>53</v>
      </c>
      <c r="W1737" s="3" t="s">
        <v>53</v>
      </c>
      <c r="X1737" s="3" t="s">
        <v>3148</v>
      </c>
      <c r="Y1737" s="3" t="s">
        <v>2333</v>
      </c>
      <c r="Z1737" s="3" t="s">
        <v>1489</v>
      </c>
      <c r="AA1737" s="3"/>
      <c r="AB1737" s="3" t="s">
        <v>1011</v>
      </c>
      <c r="AC1737" s="3" t="s">
        <v>291</v>
      </c>
      <c r="AD1737" s="3" t="s">
        <v>195</v>
      </c>
      <c r="AE1737" s="3" t="s">
        <v>14</v>
      </c>
      <c r="AF1737" s="3" t="s">
        <v>1011</v>
      </c>
      <c r="AG1737" s="3" t="s">
        <v>182</v>
      </c>
      <c r="AH1737" s="3" t="s">
        <v>58</v>
      </c>
      <c r="AI1737" s="3" t="s">
        <v>1163</v>
      </c>
      <c r="AJ1737" s="3" t="s">
        <v>1143</v>
      </c>
      <c r="AK1737" s="3"/>
      <c r="AL1737" s="3"/>
      <c r="AM1737" s="3"/>
      <c r="AN1737" s="3"/>
      <c r="AO1737" s="3" t="s">
        <v>6036</v>
      </c>
      <c r="AP1737" s="3" t="s">
        <v>38</v>
      </c>
      <c r="AQ1737" s="3"/>
      <c r="AR1737" s="3"/>
      <c r="AS1737" s="3"/>
      <c r="AT1737" s="3"/>
      <c r="AU1737" s="3"/>
      <c r="AV1737" s="3"/>
      <c r="AW1737" s="3"/>
      <c r="AX1737" s="3"/>
      <c r="AY1737" s="4"/>
    </row>
    <row r="1738" spans="1:51" x14ac:dyDescent="0.25">
      <c r="A1738" s="2" t="s">
        <v>3362</v>
      </c>
      <c r="B1738" s="11" t="s">
        <v>4537</v>
      </c>
      <c r="C1738" s="3">
        <v>3</v>
      </c>
      <c r="D1738" s="3" t="s">
        <v>290</v>
      </c>
      <c r="E1738" s="3" t="s">
        <v>1820</v>
      </c>
      <c r="F1738" s="3" t="s">
        <v>2182</v>
      </c>
      <c r="G1738" s="3"/>
      <c r="H1738" s="3" t="s">
        <v>182</v>
      </c>
      <c r="I1738" s="3" t="s">
        <v>190</v>
      </c>
      <c r="J1738" s="3" t="s">
        <v>2336</v>
      </c>
      <c r="K1738" s="3" t="s">
        <v>6037</v>
      </c>
      <c r="L1738" s="3" t="s">
        <v>3553</v>
      </c>
      <c r="M1738" s="3" t="s">
        <v>6038</v>
      </c>
      <c r="N1738" s="3" t="s">
        <v>2447</v>
      </c>
      <c r="O1738" s="3" t="s">
        <v>22</v>
      </c>
      <c r="P1738" s="3" t="s">
        <v>4</v>
      </c>
      <c r="Q1738" s="3" t="s">
        <v>16</v>
      </c>
      <c r="R1738" s="3" t="s">
        <v>693</v>
      </c>
      <c r="S1738" s="3" t="s">
        <v>693</v>
      </c>
      <c r="T1738" s="3" t="s">
        <v>371</v>
      </c>
      <c r="U1738" s="3" t="s">
        <v>76</v>
      </c>
      <c r="V1738" s="3" t="s">
        <v>102</v>
      </c>
      <c r="W1738" s="3" t="s">
        <v>150</v>
      </c>
      <c r="X1738" s="3" t="s">
        <v>2033</v>
      </c>
      <c r="Y1738" s="3" t="s">
        <v>4179</v>
      </c>
      <c r="Z1738" s="3" t="s">
        <v>1922</v>
      </c>
      <c r="AA1738" s="3"/>
      <c r="AB1738" s="3" t="s">
        <v>321</v>
      </c>
      <c r="AC1738" s="3" t="s">
        <v>243</v>
      </c>
      <c r="AD1738" s="3" t="s">
        <v>5652</v>
      </c>
      <c r="AE1738" s="3" t="s">
        <v>397</v>
      </c>
      <c r="AF1738" s="3" t="s">
        <v>1053</v>
      </c>
      <c r="AG1738" s="3" t="s">
        <v>182</v>
      </c>
      <c r="AH1738" s="3" t="s">
        <v>83</v>
      </c>
      <c r="AI1738" s="3" t="s">
        <v>1749</v>
      </c>
      <c r="AJ1738" s="3" t="s">
        <v>3</v>
      </c>
      <c r="AK1738" s="3"/>
      <c r="AL1738" s="3"/>
      <c r="AM1738" s="3"/>
      <c r="AN1738" s="3"/>
      <c r="AO1738" s="3" t="s">
        <v>6039</v>
      </c>
      <c r="AP1738" s="3" t="s">
        <v>38</v>
      </c>
      <c r="AQ1738" s="3"/>
      <c r="AR1738" s="3"/>
      <c r="AS1738" s="3"/>
      <c r="AT1738" s="3"/>
      <c r="AU1738" s="3"/>
      <c r="AV1738" s="3"/>
      <c r="AW1738" s="3"/>
      <c r="AX1738" s="3"/>
      <c r="AY1738" s="4"/>
    </row>
    <row r="1739" spans="1:51" x14ac:dyDescent="0.25">
      <c r="A1739" s="2" t="s">
        <v>3362</v>
      </c>
      <c r="B1739" s="11" t="s">
        <v>4537</v>
      </c>
      <c r="C1739" s="3">
        <v>5</v>
      </c>
      <c r="D1739" s="3" t="s">
        <v>484</v>
      </c>
      <c r="E1739" s="3" t="s">
        <v>1</v>
      </c>
      <c r="F1739" s="3" t="s">
        <v>1773</v>
      </c>
      <c r="G1739" s="3"/>
      <c r="H1739" s="3" t="s">
        <v>38</v>
      </c>
      <c r="I1739" s="3" t="s">
        <v>321</v>
      </c>
      <c r="J1739" s="3" t="s">
        <v>4488</v>
      </c>
      <c r="K1739" s="3" t="s">
        <v>6040</v>
      </c>
      <c r="L1739" s="3" t="s">
        <v>2711</v>
      </c>
      <c r="M1739" s="3" t="s">
        <v>6041</v>
      </c>
      <c r="N1739" s="3" t="s">
        <v>4941</v>
      </c>
      <c r="O1739" s="3" t="s">
        <v>22</v>
      </c>
      <c r="P1739" s="3" t="s">
        <v>4</v>
      </c>
      <c r="Q1739" s="3" t="s">
        <v>16</v>
      </c>
      <c r="R1739" s="3" t="s">
        <v>693</v>
      </c>
      <c r="S1739" s="3" t="s">
        <v>693</v>
      </c>
      <c r="T1739" s="3" t="s">
        <v>19</v>
      </c>
      <c r="U1739" s="3" t="s">
        <v>1027</v>
      </c>
      <c r="V1739" s="3" t="s">
        <v>128</v>
      </c>
      <c r="W1739" s="3" t="s">
        <v>105</v>
      </c>
      <c r="X1739" s="3" t="s">
        <v>4402</v>
      </c>
      <c r="Y1739" s="3" t="s">
        <v>24</v>
      </c>
      <c r="Z1739" s="3" t="s">
        <v>685</v>
      </c>
      <c r="AA1739" s="3"/>
      <c r="AB1739" s="3" t="s">
        <v>321</v>
      </c>
      <c r="AC1739" s="3" t="s">
        <v>291</v>
      </c>
      <c r="AD1739" s="3" t="s">
        <v>4354</v>
      </c>
      <c r="AE1739" s="3" t="s">
        <v>1284</v>
      </c>
      <c r="AF1739" s="3" t="s">
        <v>1011</v>
      </c>
      <c r="AG1739" s="3" t="s">
        <v>112</v>
      </c>
      <c r="AH1739" s="3" t="s">
        <v>291</v>
      </c>
      <c r="AI1739" s="3" t="s">
        <v>4</v>
      </c>
      <c r="AJ1739" s="3" t="s">
        <v>1820</v>
      </c>
      <c r="AK1739" s="3"/>
      <c r="AL1739" s="3"/>
      <c r="AM1739" s="3"/>
      <c r="AN1739" s="3"/>
      <c r="AO1739" s="3" t="s">
        <v>1231</v>
      </c>
      <c r="AP1739" s="3" t="s">
        <v>38</v>
      </c>
      <c r="AQ1739" s="3"/>
      <c r="AR1739" s="3"/>
      <c r="AS1739" s="3"/>
      <c r="AT1739" s="3"/>
      <c r="AU1739" s="3"/>
      <c r="AV1739" s="3"/>
      <c r="AW1739" s="3"/>
      <c r="AX1739" s="3"/>
      <c r="AY1739" s="4"/>
    </row>
    <row r="1740" spans="1:51" x14ac:dyDescent="0.25">
      <c r="A1740" s="2" t="s">
        <v>3362</v>
      </c>
      <c r="B1740" s="11" t="s">
        <v>4537</v>
      </c>
      <c r="C1740" s="3">
        <v>6</v>
      </c>
      <c r="D1740" s="3" t="s">
        <v>616</v>
      </c>
      <c r="E1740" s="3" t="s">
        <v>4824</v>
      </c>
      <c r="F1740" s="3" t="s">
        <v>1000</v>
      </c>
      <c r="G1740" s="3"/>
      <c r="H1740" s="3" t="s">
        <v>38</v>
      </c>
      <c r="I1740" s="3" t="s">
        <v>182</v>
      </c>
      <c r="J1740" s="3" t="s">
        <v>135</v>
      </c>
      <c r="K1740" s="3" t="s">
        <v>6042</v>
      </c>
      <c r="L1740" s="3" t="s">
        <v>6043</v>
      </c>
      <c r="M1740" s="3" t="s">
        <v>725</v>
      </c>
      <c r="N1740" s="3" t="s">
        <v>2019</v>
      </c>
      <c r="O1740" s="3" t="s">
        <v>22</v>
      </c>
      <c r="P1740" s="3" t="s">
        <v>4</v>
      </c>
      <c r="Q1740" s="3" t="s">
        <v>16</v>
      </c>
      <c r="R1740" s="3" t="s">
        <v>359</v>
      </c>
      <c r="S1740" s="3" t="s">
        <v>527</v>
      </c>
      <c r="T1740" s="3" t="s">
        <v>371</v>
      </c>
      <c r="U1740" s="3" t="s">
        <v>430</v>
      </c>
      <c r="V1740" s="3" t="s">
        <v>672</v>
      </c>
      <c r="W1740" s="3" t="s">
        <v>52</v>
      </c>
      <c r="X1740" s="3" t="s">
        <v>3499</v>
      </c>
      <c r="Y1740" s="3" t="s">
        <v>2419</v>
      </c>
      <c r="Z1740" s="3" t="s">
        <v>196</v>
      </c>
      <c r="AA1740" s="3"/>
      <c r="AB1740" s="3" t="s">
        <v>321</v>
      </c>
      <c r="AC1740" s="3" t="s">
        <v>108</v>
      </c>
      <c r="AD1740" s="3" t="s">
        <v>618</v>
      </c>
      <c r="AE1740" s="3" t="s">
        <v>376</v>
      </c>
      <c r="AF1740" s="3" t="s">
        <v>382</v>
      </c>
      <c r="AG1740" s="3" t="s">
        <v>291</v>
      </c>
      <c r="AH1740" s="3" t="s">
        <v>3165</v>
      </c>
      <c r="AI1740" s="3" t="s">
        <v>183</v>
      </c>
      <c r="AJ1740" s="3" t="s">
        <v>198</v>
      </c>
      <c r="AK1740" s="3"/>
      <c r="AL1740" s="3"/>
      <c r="AM1740" s="3"/>
      <c r="AN1740" s="3"/>
      <c r="AO1740" s="3" t="s">
        <v>6044</v>
      </c>
      <c r="AP1740" s="3" t="s">
        <v>38</v>
      </c>
      <c r="AQ1740" s="3"/>
      <c r="AR1740" s="3"/>
      <c r="AS1740" s="3"/>
      <c r="AT1740" s="3"/>
      <c r="AU1740" s="3"/>
      <c r="AV1740" s="3"/>
      <c r="AW1740" s="3"/>
      <c r="AX1740" s="3"/>
      <c r="AY1740" s="4"/>
    </row>
    <row r="1741" spans="1:51" x14ac:dyDescent="0.25">
      <c r="A1741" s="2" t="s">
        <v>3362</v>
      </c>
      <c r="B1741" s="11" t="s">
        <v>4537</v>
      </c>
      <c r="C1741" s="3">
        <v>7</v>
      </c>
      <c r="D1741" s="3" t="s">
        <v>6045</v>
      </c>
      <c r="E1741" s="3" t="s">
        <v>2891</v>
      </c>
      <c r="F1741" s="3"/>
      <c r="G1741" s="3"/>
      <c r="H1741" s="3" t="s">
        <v>38</v>
      </c>
      <c r="I1741" s="3" t="s">
        <v>1622</v>
      </c>
      <c r="J1741" s="3" t="s">
        <v>6046</v>
      </c>
      <c r="K1741" s="3" t="s">
        <v>6047</v>
      </c>
      <c r="L1741" s="3" t="s">
        <v>50</v>
      </c>
      <c r="M1741" s="3" t="s">
        <v>6048</v>
      </c>
      <c r="N1741" s="3" t="s">
        <v>1801</v>
      </c>
      <c r="O1741" s="3" t="s">
        <v>556</v>
      </c>
      <c r="P1741" s="3" t="s">
        <v>4</v>
      </c>
      <c r="Q1741" s="3" t="s">
        <v>16</v>
      </c>
      <c r="R1741" s="3" t="s">
        <v>652</v>
      </c>
      <c r="S1741" s="3" t="s">
        <v>2478</v>
      </c>
      <c r="T1741" s="3" t="s">
        <v>756</v>
      </c>
      <c r="U1741" s="3" t="s">
        <v>1260</v>
      </c>
      <c r="V1741" s="3" t="s">
        <v>380</v>
      </c>
      <c r="W1741" s="3" t="s">
        <v>4292</v>
      </c>
      <c r="X1741" s="3" t="s">
        <v>24</v>
      </c>
      <c r="Y1741" s="3" t="s">
        <v>1160</v>
      </c>
      <c r="Z1741" s="3" t="s">
        <v>671</v>
      </c>
      <c r="AA1741" s="3"/>
      <c r="AB1741" s="3" t="s">
        <v>625</v>
      </c>
      <c r="AC1741" s="3" t="s">
        <v>235</v>
      </c>
      <c r="AD1741" s="3" t="s">
        <v>844</v>
      </c>
      <c r="AE1741" s="3" t="s">
        <v>625</v>
      </c>
      <c r="AF1741" s="3" t="s">
        <v>646</v>
      </c>
      <c r="AG1741" s="3" t="s">
        <v>391</v>
      </c>
      <c r="AH1741" s="3" t="s">
        <v>243</v>
      </c>
      <c r="AI1741" s="3" t="s">
        <v>4</v>
      </c>
      <c r="AJ1741" s="3" t="s">
        <v>1748</v>
      </c>
      <c r="AK1741" s="3"/>
      <c r="AL1741" s="3"/>
      <c r="AM1741" s="3"/>
      <c r="AN1741" s="3"/>
      <c r="AO1741" s="3" t="s">
        <v>1231</v>
      </c>
      <c r="AP1741" s="3" t="s">
        <v>38</v>
      </c>
      <c r="AQ1741" s="3" t="s">
        <v>38</v>
      </c>
      <c r="AR1741" s="3" t="s">
        <v>38</v>
      </c>
      <c r="AS1741" s="3"/>
      <c r="AT1741" s="3"/>
      <c r="AU1741" s="3"/>
      <c r="AV1741" s="3"/>
      <c r="AW1741" s="3"/>
      <c r="AX1741" s="3"/>
      <c r="AY1741" s="4"/>
    </row>
    <row r="1742" spans="1:51" x14ac:dyDescent="0.25">
      <c r="A1742" s="2" t="s">
        <v>3362</v>
      </c>
      <c r="B1742" s="11" t="s">
        <v>4537</v>
      </c>
      <c r="C1742" s="3">
        <v>4</v>
      </c>
      <c r="D1742" s="3" t="s">
        <v>302</v>
      </c>
      <c r="E1742" s="3" t="s">
        <v>2182</v>
      </c>
      <c r="F1742" s="3" t="s">
        <v>878</v>
      </c>
      <c r="G1742" s="3"/>
      <c r="H1742" s="3" t="s">
        <v>38</v>
      </c>
      <c r="I1742" s="3" t="s">
        <v>446</v>
      </c>
      <c r="J1742" s="3" t="s">
        <v>1488</v>
      </c>
      <c r="K1742" s="3" t="s">
        <v>2505</v>
      </c>
      <c r="L1742" s="3" t="s">
        <v>1817</v>
      </c>
      <c r="M1742" s="3" t="s">
        <v>6049</v>
      </c>
      <c r="N1742" s="3" t="s">
        <v>2372</v>
      </c>
      <c r="O1742" s="3" t="s">
        <v>22</v>
      </c>
      <c r="P1742" s="3" t="s">
        <v>4</v>
      </c>
      <c r="Q1742" s="3" t="s">
        <v>506</v>
      </c>
      <c r="R1742" s="3" t="s">
        <v>693</v>
      </c>
      <c r="S1742" s="3" t="s">
        <v>671</v>
      </c>
      <c r="T1742" s="3" t="s">
        <v>673</v>
      </c>
      <c r="U1742" s="3" t="s">
        <v>1106</v>
      </c>
      <c r="V1742" s="3" t="s">
        <v>940</v>
      </c>
      <c r="W1742" s="3" t="s">
        <v>8</v>
      </c>
      <c r="X1742" s="3" t="s">
        <v>2033</v>
      </c>
      <c r="Y1742" s="3" t="s">
        <v>1261</v>
      </c>
      <c r="Z1742" s="3" t="s">
        <v>2146</v>
      </c>
      <c r="AA1742" s="3"/>
      <c r="AB1742" s="3" t="s">
        <v>1011</v>
      </c>
      <c r="AC1742" s="3" t="s">
        <v>291</v>
      </c>
      <c r="AD1742" s="3" t="s">
        <v>2742</v>
      </c>
      <c r="AE1742" s="3" t="s">
        <v>924</v>
      </c>
      <c r="AF1742" s="3" t="s">
        <v>1011</v>
      </c>
      <c r="AG1742" s="3" t="s">
        <v>291</v>
      </c>
      <c r="AH1742" s="3" t="s">
        <v>391</v>
      </c>
      <c r="AI1742" s="3" t="s">
        <v>396</v>
      </c>
      <c r="AJ1742" s="3" t="s">
        <v>683</v>
      </c>
      <c r="AK1742" s="3"/>
      <c r="AL1742" s="3"/>
      <c r="AM1742" s="3"/>
      <c r="AN1742" s="3"/>
      <c r="AO1742" s="3" t="s">
        <v>6050</v>
      </c>
      <c r="AP1742" s="3" t="s">
        <v>38</v>
      </c>
      <c r="AQ1742" s="3"/>
      <c r="AR1742" s="3"/>
      <c r="AS1742" s="3"/>
      <c r="AT1742" s="3"/>
      <c r="AU1742" s="3"/>
      <c r="AV1742" s="3"/>
      <c r="AW1742" s="3"/>
      <c r="AX1742" s="3"/>
      <c r="AY1742" s="4"/>
    </row>
    <row r="1743" spans="1:51" x14ac:dyDescent="0.25">
      <c r="A1743" s="2" t="s">
        <v>3362</v>
      </c>
      <c r="B1743" s="11" t="s">
        <v>4537</v>
      </c>
      <c r="C1743" s="3">
        <v>4</v>
      </c>
      <c r="D1743" s="3" t="s">
        <v>477</v>
      </c>
      <c r="E1743" s="3" t="s">
        <v>878</v>
      </c>
      <c r="F1743" s="3" t="s">
        <v>1</v>
      </c>
      <c r="G1743" s="3"/>
      <c r="H1743" s="3" t="s">
        <v>38</v>
      </c>
      <c r="I1743" s="3" t="s">
        <v>291</v>
      </c>
      <c r="J1743" s="3" t="s">
        <v>1066</v>
      </c>
      <c r="K1743" s="3" t="s">
        <v>6051</v>
      </c>
      <c r="L1743" s="3" t="s">
        <v>1140</v>
      </c>
      <c r="M1743" s="3" t="s">
        <v>6052</v>
      </c>
      <c r="N1743" s="3" t="s">
        <v>1768</v>
      </c>
      <c r="O1743" s="3" t="s">
        <v>22</v>
      </c>
      <c r="P1743" s="3" t="s">
        <v>4</v>
      </c>
      <c r="Q1743" s="3" t="s">
        <v>16</v>
      </c>
      <c r="R1743" s="3" t="s">
        <v>693</v>
      </c>
      <c r="S1743" s="3" t="s">
        <v>50</v>
      </c>
      <c r="T1743" s="3" t="s">
        <v>670</v>
      </c>
      <c r="U1743" s="3" t="s">
        <v>53</v>
      </c>
      <c r="V1743" s="3" t="s">
        <v>51</v>
      </c>
      <c r="W1743" s="3" t="s">
        <v>1065</v>
      </c>
      <c r="X1743" s="3" t="s">
        <v>5934</v>
      </c>
      <c r="Y1743" s="3" t="s">
        <v>6053</v>
      </c>
      <c r="Z1743" s="3" t="s">
        <v>3801</v>
      </c>
      <c r="AA1743" s="3"/>
      <c r="AB1743" s="3" t="s">
        <v>1011</v>
      </c>
      <c r="AC1743" s="3" t="s">
        <v>165</v>
      </c>
      <c r="AD1743" s="3" t="s">
        <v>1941</v>
      </c>
      <c r="AE1743" s="3" t="s">
        <v>1144</v>
      </c>
      <c r="AF1743" s="3" t="s">
        <v>742</v>
      </c>
      <c r="AG1743" s="3" t="s">
        <v>29</v>
      </c>
      <c r="AH1743" s="3" t="s">
        <v>1382</v>
      </c>
      <c r="AI1743" s="3" t="s">
        <v>4</v>
      </c>
      <c r="AJ1743" s="3" t="s">
        <v>240</v>
      </c>
      <c r="AK1743" s="3"/>
      <c r="AL1743" s="3"/>
      <c r="AM1743" s="3"/>
      <c r="AN1743" s="3"/>
      <c r="AO1743" s="3" t="s">
        <v>1231</v>
      </c>
      <c r="AP1743" s="3" t="s">
        <v>38</v>
      </c>
      <c r="AQ1743" s="3"/>
      <c r="AR1743" s="3"/>
      <c r="AS1743" s="3"/>
      <c r="AT1743" s="3"/>
      <c r="AU1743" s="3"/>
      <c r="AV1743" s="3"/>
      <c r="AW1743" s="3"/>
      <c r="AX1743" s="3"/>
      <c r="AY1743" s="4"/>
    </row>
    <row r="1744" spans="1:51" x14ac:dyDescent="0.25">
      <c r="A1744" s="2" t="s">
        <v>3362</v>
      </c>
      <c r="B1744" s="11" t="s">
        <v>4537</v>
      </c>
      <c r="C1744" s="3">
        <v>5</v>
      </c>
      <c r="D1744" s="3" t="s">
        <v>601</v>
      </c>
      <c r="E1744" s="3" t="s">
        <v>1773</v>
      </c>
      <c r="F1744" s="3" t="s">
        <v>4824</v>
      </c>
      <c r="G1744" s="3"/>
      <c r="H1744" s="3" t="s">
        <v>182</v>
      </c>
      <c r="I1744" s="3" t="s">
        <v>427</v>
      </c>
      <c r="J1744" s="3" t="s">
        <v>1887</v>
      </c>
      <c r="K1744" s="3" t="s">
        <v>6054</v>
      </c>
      <c r="L1744" s="3" t="s">
        <v>6055</v>
      </c>
      <c r="M1744" s="3" t="s">
        <v>6056</v>
      </c>
      <c r="N1744" s="3" t="s">
        <v>2142</v>
      </c>
      <c r="O1744" s="3" t="s">
        <v>22</v>
      </c>
      <c r="P1744" s="3" t="s">
        <v>4</v>
      </c>
      <c r="Q1744" s="3" t="s">
        <v>16</v>
      </c>
      <c r="R1744" s="3" t="s">
        <v>475</v>
      </c>
      <c r="S1744" s="3" t="s">
        <v>475</v>
      </c>
      <c r="T1744" s="3" t="s">
        <v>1228</v>
      </c>
      <c r="U1744" s="3" t="s">
        <v>21</v>
      </c>
      <c r="V1744" s="3" t="s">
        <v>106</v>
      </c>
      <c r="W1744" s="3" t="s">
        <v>106</v>
      </c>
      <c r="X1744" s="3" t="s">
        <v>1128</v>
      </c>
      <c r="Y1744" s="3" t="s">
        <v>4081</v>
      </c>
      <c r="Z1744" s="3" t="s">
        <v>81</v>
      </c>
      <c r="AA1744" s="3"/>
      <c r="AB1744" s="3"/>
      <c r="AC1744" s="3" t="s">
        <v>165</v>
      </c>
      <c r="AD1744" s="3" t="s">
        <v>4354</v>
      </c>
      <c r="AE1744" s="3" t="s">
        <v>518</v>
      </c>
      <c r="AF1744" s="3" t="s">
        <v>1232</v>
      </c>
      <c r="AG1744" s="3" t="s">
        <v>112</v>
      </c>
      <c r="AH1744" s="3" t="s">
        <v>243</v>
      </c>
      <c r="AI1744" s="3" t="s">
        <v>321</v>
      </c>
      <c r="AJ1744" s="3" t="s">
        <v>429</v>
      </c>
      <c r="AK1744" s="3"/>
      <c r="AL1744" s="3"/>
      <c r="AM1744" s="3"/>
      <c r="AN1744" s="3"/>
      <c r="AO1744" s="3" t="s">
        <v>6057</v>
      </c>
      <c r="AP1744" s="3" t="s">
        <v>38</v>
      </c>
      <c r="AQ1744" s="3"/>
      <c r="AR1744" s="3"/>
      <c r="AS1744" s="3"/>
      <c r="AT1744" s="3"/>
      <c r="AU1744" s="3"/>
      <c r="AV1744" s="3"/>
      <c r="AW1744" s="3"/>
      <c r="AX1744" s="3"/>
      <c r="AY1744" s="4"/>
    </row>
    <row r="1745" spans="1:51" x14ac:dyDescent="0.25">
      <c r="A1745" s="2" t="s">
        <v>3362</v>
      </c>
      <c r="B1745" s="11" t="s">
        <v>4537</v>
      </c>
      <c r="C1745" s="3">
        <v>6</v>
      </c>
      <c r="D1745" s="3" t="s">
        <v>634</v>
      </c>
      <c r="E1745" s="3" t="s">
        <v>1000</v>
      </c>
      <c r="F1745" s="3" t="s">
        <v>2891</v>
      </c>
      <c r="G1745" s="3"/>
      <c r="H1745" s="3" t="s">
        <v>38</v>
      </c>
      <c r="I1745" s="3" t="s">
        <v>58</v>
      </c>
      <c r="J1745" s="3" t="s">
        <v>2021</v>
      </c>
      <c r="K1745" s="3" t="s">
        <v>1827</v>
      </c>
      <c r="L1745" s="3" t="s">
        <v>419</v>
      </c>
      <c r="M1745" s="3" t="s">
        <v>3921</v>
      </c>
      <c r="N1745" s="3" t="s">
        <v>4000</v>
      </c>
      <c r="O1745" s="3" t="s">
        <v>22</v>
      </c>
      <c r="P1745" s="3" t="s">
        <v>4</v>
      </c>
      <c r="Q1745" s="3" t="s">
        <v>506</v>
      </c>
      <c r="R1745" s="3" t="s">
        <v>392</v>
      </c>
      <c r="S1745" s="3" t="s">
        <v>1235</v>
      </c>
      <c r="T1745" s="3" t="s">
        <v>593</v>
      </c>
      <c r="U1745" s="3" t="s">
        <v>1288</v>
      </c>
      <c r="V1745" s="3" t="s">
        <v>527</v>
      </c>
      <c r="W1745" s="3" t="s">
        <v>1260</v>
      </c>
      <c r="X1745" s="3" t="s">
        <v>3631</v>
      </c>
      <c r="Y1745" s="3" t="s">
        <v>24</v>
      </c>
      <c r="Z1745" s="3" t="s">
        <v>4975</v>
      </c>
      <c r="AA1745" s="3"/>
      <c r="AB1745" s="3" t="s">
        <v>518</v>
      </c>
      <c r="AC1745" s="3" t="s">
        <v>23</v>
      </c>
      <c r="AD1745" s="3" t="s">
        <v>86</v>
      </c>
      <c r="AE1745" s="3" t="s">
        <v>376</v>
      </c>
      <c r="AF1745" s="3" t="s">
        <v>28</v>
      </c>
      <c r="AG1745" s="3" t="s">
        <v>1248</v>
      </c>
      <c r="AH1745" s="3" t="s">
        <v>61</v>
      </c>
      <c r="AI1745" s="3" t="s">
        <v>4</v>
      </c>
      <c r="AJ1745" s="3" t="s">
        <v>288</v>
      </c>
      <c r="AK1745" s="3"/>
      <c r="AL1745" s="3"/>
      <c r="AM1745" s="3"/>
      <c r="AN1745" s="3"/>
      <c r="AO1745" s="3" t="s">
        <v>1231</v>
      </c>
      <c r="AP1745" s="3" t="s">
        <v>38</v>
      </c>
      <c r="AQ1745" s="3"/>
      <c r="AR1745" s="3"/>
      <c r="AS1745" s="3"/>
      <c r="AT1745" s="3"/>
      <c r="AU1745" s="3"/>
      <c r="AV1745" s="3"/>
      <c r="AW1745" s="3"/>
      <c r="AX1745" s="3"/>
      <c r="AY1745" s="4"/>
    </row>
    <row r="1746" spans="1:51" x14ac:dyDescent="0.25">
      <c r="A1746" s="2" t="s">
        <v>1810</v>
      </c>
      <c r="B1746" s="11" t="s">
        <v>4537</v>
      </c>
      <c r="C1746" s="3">
        <v>1</v>
      </c>
      <c r="D1746" s="3" t="s">
        <v>660</v>
      </c>
      <c r="E1746" s="3" t="s">
        <v>4</v>
      </c>
      <c r="F1746" s="3" t="s">
        <v>1319</v>
      </c>
      <c r="G1746" s="3"/>
      <c r="H1746" s="3" t="s">
        <v>183</v>
      </c>
      <c r="I1746" s="3" t="s">
        <v>826</v>
      </c>
      <c r="J1746" s="3" t="s">
        <v>856</v>
      </c>
      <c r="K1746" s="3" t="s">
        <v>3806</v>
      </c>
      <c r="L1746" s="3" t="s">
        <v>4573</v>
      </c>
      <c r="M1746" s="3" t="s">
        <v>4635</v>
      </c>
      <c r="N1746" s="3" t="s">
        <v>4934</v>
      </c>
      <c r="O1746" s="3" t="s">
        <v>2117</v>
      </c>
      <c r="P1746" s="3" t="s">
        <v>0</v>
      </c>
      <c r="Q1746" s="3" t="s">
        <v>1064</v>
      </c>
      <c r="R1746" s="3" t="s">
        <v>128</v>
      </c>
      <c r="S1746" s="3" t="s">
        <v>693</v>
      </c>
      <c r="T1746" s="3" t="s">
        <v>672</v>
      </c>
      <c r="U1746" s="3" t="s">
        <v>82</v>
      </c>
      <c r="V1746" s="3" t="s">
        <v>80</v>
      </c>
      <c r="W1746" s="3" t="s">
        <v>128</v>
      </c>
      <c r="X1746" s="3" t="s">
        <v>6058</v>
      </c>
      <c r="Y1746" s="3" t="s">
        <v>6059</v>
      </c>
      <c r="Z1746" s="3" t="s">
        <v>2053</v>
      </c>
      <c r="AA1746" s="3" t="s">
        <v>332</v>
      </c>
      <c r="AB1746" s="3" t="s">
        <v>321</v>
      </c>
      <c r="AC1746" s="3" t="s">
        <v>200</v>
      </c>
      <c r="AD1746" s="3" t="s">
        <v>4694</v>
      </c>
      <c r="AE1746" s="3" t="s">
        <v>890</v>
      </c>
      <c r="AF1746" s="3" t="s">
        <v>700</v>
      </c>
      <c r="AG1746" s="3" t="s">
        <v>23</v>
      </c>
      <c r="AH1746" s="3" t="s">
        <v>23</v>
      </c>
      <c r="AI1746" s="3" t="s">
        <v>1027</v>
      </c>
      <c r="AJ1746" s="3" t="s">
        <v>878</v>
      </c>
      <c r="AK1746" s="3"/>
      <c r="AL1746" s="3"/>
      <c r="AM1746" s="3"/>
      <c r="AN1746" s="3"/>
      <c r="AO1746" s="3" t="s">
        <v>6060</v>
      </c>
      <c r="AP1746" s="3" t="s">
        <v>38</v>
      </c>
      <c r="AQ1746" s="3" t="s">
        <v>38</v>
      </c>
      <c r="AR1746" s="3"/>
      <c r="AS1746" s="3"/>
      <c r="AT1746" s="3"/>
      <c r="AU1746" s="3"/>
      <c r="AV1746" s="3"/>
      <c r="AW1746" s="3"/>
      <c r="AX1746" s="3"/>
      <c r="AY1746" s="4"/>
    </row>
    <row r="1747" spans="1:51" x14ac:dyDescent="0.25">
      <c r="A1747" s="2" t="s">
        <v>1810</v>
      </c>
      <c r="B1747" s="11" t="s">
        <v>4537</v>
      </c>
      <c r="C1747" s="3">
        <v>2</v>
      </c>
      <c r="D1747" s="3" t="s">
        <v>684</v>
      </c>
      <c r="E1747" s="3" t="s">
        <v>1319</v>
      </c>
      <c r="F1747" s="3" t="s">
        <v>39</v>
      </c>
      <c r="G1747" s="3"/>
      <c r="H1747" s="3" t="s">
        <v>183</v>
      </c>
      <c r="I1747" s="3" t="s">
        <v>1011</v>
      </c>
      <c r="J1747" s="3" t="s">
        <v>1450</v>
      </c>
      <c r="K1747" s="3" t="s">
        <v>3767</v>
      </c>
      <c r="L1747" s="3" t="s">
        <v>2589</v>
      </c>
      <c r="M1747" s="3" t="s">
        <v>6061</v>
      </c>
      <c r="N1747" s="3" t="s">
        <v>2147</v>
      </c>
      <c r="O1747" s="3" t="s">
        <v>1166</v>
      </c>
      <c r="P1747" s="3" t="s">
        <v>1319</v>
      </c>
      <c r="Q1747" s="3" t="s">
        <v>1064</v>
      </c>
      <c r="R1747" s="3" t="s">
        <v>393</v>
      </c>
      <c r="S1747" s="3" t="s">
        <v>51</v>
      </c>
      <c r="T1747" s="3" t="s">
        <v>671</v>
      </c>
      <c r="U1747" s="3" t="s">
        <v>1013</v>
      </c>
      <c r="V1747" s="3" t="s">
        <v>54</v>
      </c>
      <c r="W1747" s="3" t="s">
        <v>393</v>
      </c>
      <c r="X1747" s="3" t="s">
        <v>6062</v>
      </c>
      <c r="Y1747" s="3" t="s">
        <v>1938</v>
      </c>
      <c r="Z1747" s="3" t="s">
        <v>1025</v>
      </c>
      <c r="AA1747" s="3" t="s">
        <v>274</v>
      </c>
      <c r="AB1747" s="3" t="s">
        <v>625</v>
      </c>
      <c r="AC1747" s="3" t="s">
        <v>87</v>
      </c>
      <c r="AD1747" s="3" t="s">
        <v>2365</v>
      </c>
      <c r="AE1747" s="3" t="s">
        <v>2661</v>
      </c>
      <c r="AF1747" s="3" t="s">
        <v>518</v>
      </c>
      <c r="AG1747" s="3" t="s">
        <v>427</v>
      </c>
      <c r="AH1747" s="3" t="s">
        <v>427</v>
      </c>
      <c r="AI1747" s="3" t="s">
        <v>518</v>
      </c>
      <c r="AJ1747" s="3" t="s">
        <v>2995</v>
      </c>
      <c r="AK1747" s="3"/>
      <c r="AL1747" s="3"/>
      <c r="AM1747" s="3"/>
      <c r="AN1747" s="3"/>
      <c r="AO1747" s="3" t="s">
        <v>6063</v>
      </c>
      <c r="AP1747" s="3" t="s">
        <v>38</v>
      </c>
      <c r="AQ1747" s="3"/>
      <c r="AR1747" s="3"/>
      <c r="AS1747" s="3"/>
      <c r="AT1747" s="3"/>
      <c r="AU1747" s="3"/>
      <c r="AV1747" s="3"/>
      <c r="AW1747" s="3"/>
      <c r="AX1747" s="3"/>
      <c r="AY1747" s="4"/>
    </row>
    <row r="1748" spans="1:51" x14ac:dyDescent="0.25">
      <c r="A1748" s="2" t="s">
        <v>1810</v>
      </c>
      <c r="B1748" s="11" t="s">
        <v>4537</v>
      </c>
      <c r="C1748" s="3">
        <v>3</v>
      </c>
      <c r="D1748" s="3" t="s">
        <v>290</v>
      </c>
      <c r="E1748" s="3" t="s">
        <v>39</v>
      </c>
      <c r="F1748" s="3" t="s">
        <v>2637</v>
      </c>
      <c r="G1748" s="3"/>
      <c r="H1748" s="3" t="s">
        <v>38</v>
      </c>
      <c r="I1748" s="3" t="s">
        <v>61</v>
      </c>
      <c r="J1748" s="3" t="s">
        <v>808</v>
      </c>
      <c r="K1748" s="3" t="s">
        <v>924</v>
      </c>
      <c r="L1748" s="3" t="s">
        <v>183</v>
      </c>
      <c r="M1748" s="3" t="s">
        <v>816</v>
      </c>
      <c r="N1748" s="3" t="s">
        <v>6064</v>
      </c>
      <c r="O1748" s="3" t="s">
        <v>1273</v>
      </c>
      <c r="P1748" s="3" t="s">
        <v>1492</v>
      </c>
      <c r="Q1748" s="3" t="s">
        <v>169</v>
      </c>
      <c r="R1748" s="3" t="s">
        <v>105</v>
      </c>
      <c r="S1748" s="3" t="s">
        <v>18</v>
      </c>
      <c r="T1748" s="3" t="s">
        <v>50</v>
      </c>
      <c r="U1748" s="3" t="s">
        <v>1013</v>
      </c>
      <c r="V1748" s="3" t="s">
        <v>21</v>
      </c>
      <c r="W1748" s="3" t="s">
        <v>393</v>
      </c>
      <c r="X1748" s="3" t="s">
        <v>6065</v>
      </c>
      <c r="Y1748" s="3" t="s">
        <v>4863</v>
      </c>
      <c r="Z1748" s="3" t="s">
        <v>2449</v>
      </c>
      <c r="AA1748" s="3" t="s">
        <v>1040</v>
      </c>
      <c r="AB1748" s="3" t="s">
        <v>38</v>
      </c>
      <c r="AC1748" s="3" t="s">
        <v>61</v>
      </c>
      <c r="AD1748" s="3" t="s">
        <v>2365</v>
      </c>
      <c r="AE1748" s="3" t="s">
        <v>1285</v>
      </c>
      <c r="AF1748" s="3" t="s">
        <v>1627</v>
      </c>
      <c r="AG1748" s="3" t="s">
        <v>3020</v>
      </c>
      <c r="AH1748" s="3" t="s">
        <v>3020</v>
      </c>
      <c r="AI1748" s="3" t="s">
        <v>348</v>
      </c>
      <c r="AJ1748" s="3" t="s">
        <v>2064</v>
      </c>
      <c r="AK1748" s="3"/>
      <c r="AL1748" s="3"/>
      <c r="AM1748" s="3"/>
      <c r="AN1748" s="3"/>
      <c r="AO1748" s="3" t="s">
        <v>6066</v>
      </c>
      <c r="AP1748" s="3" t="s">
        <v>38</v>
      </c>
      <c r="AQ1748" s="3"/>
      <c r="AR1748" s="3"/>
      <c r="AS1748" s="3"/>
      <c r="AT1748" s="3"/>
      <c r="AU1748" s="3"/>
      <c r="AV1748" s="3"/>
      <c r="AW1748" s="3"/>
      <c r="AX1748" s="3"/>
      <c r="AY1748" s="4"/>
    </row>
    <row r="1749" spans="1:51" x14ac:dyDescent="0.25">
      <c r="A1749" s="2" t="s">
        <v>1810</v>
      </c>
      <c r="B1749" s="11" t="s">
        <v>4537</v>
      </c>
      <c r="C1749" s="3">
        <v>4</v>
      </c>
      <c r="D1749" s="3" t="s">
        <v>763</v>
      </c>
      <c r="E1749" s="3" t="s">
        <v>2637</v>
      </c>
      <c r="F1749" s="3" t="s">
        <v>996</v>
      </c>
      <c r="G1749" s="3"/>
      <c r="H1749" s="3" t="s">
        <v>38</v>
      </c>
      <c r="I1749" s="3" t="s">
        <v>87</v>
      </c>
      <c r="J1749" s="3" t="s">
        <v>764</v>
      </c>
      <c r="K1749" s="3" t="s">
        <v>556</v>
      </c>
      <c r="L1749" s="3" t="s">
        <v>1133</v>
      </c>
      <c r="M1749" s="3" t="s">
        <v>2362</v>
      </c>
      <c r="N1749" s="3" t="s">
        <v>6067</v>
      </c>
      <c r="O1749" s="3" t="s">
        <v>1287</v>
      </c>
      <c r="P1749" s="3" t="s">
        <v>1394</v>
      </c>
      <c r="Q1749" s="3" t="s">
        <v>6</v>
      </c>
      <c r="R1749" s="3" t="s">
        <v>22</v>
      </c>
      <c r="S1749" s="3" t="s">
        <v>106</v>
      </c>
      <c r="T1749" s="3" t="s">
        <v>51</v>
      </c>
      <c r="U1749" s="3" t="s">
        <v>2019</v>
      </c>
      <c r="V1749" s="3" t="s">
        <v>862</v>
      </c>
      <c r="W1749" s="3" t="s">
        <v>1027</v>
      </c>
      <c r="X1749" s="3" t="s">
        <v>6068</v>
      </c>
      <c r="Y1749" s="3" t="s">
        <v>3892</v>
      </c>
      <c r="Z1749" s="3" t="s">
        <v>3968</v>
      </c>
      <c r="AA1749" s="3" t="s">
        <v>962</v>
      </c>
      <c r="AB1749" s="3" t="s">
        <v>153</v>
      </c>
      <c r="AC1749" s="3" t="s">
        <v>155</v>
      </c>
      <c r="AD1749" s="3" t="s">
        <v>4994</v>
      </c>
      <c r="AE1749" s="3" t="s">
        <v>1940</v>
      </c>
      <c r="AF1749" s="3" t="s">
        <v>166</v>
      </c>
      <c r="AG1749" s="3" t="s">
        <v>321</v>
      </c>
      <c r="AH1749" s="3" t="s">
        <v>321</v>
      </c>
      <c r="AI1749" s="3" t="s">
        <v>272</v>
      </c>
      <c r="AJ1749" s="3" t="s">
        <v>896</v>
      </c>
      <c r="AK1749" s="3"/>
      <c r="AL1749" s="3"/>
      <c r="AM1749" s="3"/>
      <c r="AN1749" s="3"/>
      <c r="AO1749" s="3" t="s">
        <v>6069</v>
      </c>
      <c r="AP1749" s="3" t="s">
        <v>38</v>
      </c>
      <c r="AQ1749" s="3"/>
      <c r="AR1749" s="3"/>
      <c r="AS1749" s="3"/>
      <c r="AT1749" s="3"/>
      <c r="AU1749" s="3"/>
      <c r="AV1749" s="3"/>
      <c r="AW1749" s="3"/>
      <c r="AX1749" s="3"/>
      <c r="AY1749" s="4"/>
    </row>
    <row r="1750" spans="1:51" x14ac:dyDescent="0.25">
      <c r="A1750" s="2" t="s">
        <v>1810</v>
      </c>
      <c r="B1750" s="11" t="s">
        <v>4537</v>
      </c>
      <c r="C1750" s="3">
        <v>5</v>
      </c>
      <c r="D1750" s="3" t="s">
        <v>1003</v>
      </c>
      <c r="E1750" s="3" t="s">
        <v>996</v>
      </c>
      <c r="F1750" s="3" t="s">
        <v>4114</v>
      </c>
      <c r="G1750" s="3"/>
      <c r="H1750" s="3" t="s">
        <v>165</v>
      </c>
      <c r="I1750" s="3" t="s">
        <v>183</v>
      </c>
      <c r="J1750" s="3" t="s">
        <v>292</v>
      </c>
      <c r="K1750" s="3" t="s">
        <v>360</v>
      </c>
      <c r="L1750" s="3" t="s">
        <v>365</v>
      </c>
      <c r="M1750" s="3" t="s">
        <v>36</v>
      </c>
      <c r="N1750" s="3" t="s">
        <v>3958</v>
      </c>
      <c r="O1750" s="3" t="s">
        <v>6070</v>
      </c>
      <c r="P1750" s="3" t="s">
        <v>268</v>
      </c>
      <c r="Q1750" s="3" t="s">
        <v>6</v>
      </c>
      <c r="R1750" s="3" t="s">
        <v>8</v>
      </c>
      <c r="S1750" s="3" t="s">
        <v>102</v>
      </c>
      <c r="T1750" s="3" t="s">
        <v>149</v>
      </c>
      <c r="U1750" s="3" t="s">
        <v>443</v>
      </c>
      <c r="V1750" s="3" t="s">
        <v>974</v>
      </c>
      <c r="W1750" s="3" t="s">
        <v>2503</v>
      </c>
      <c r="X1750" s="3" t="s">
        <v>6071</v>
      </c>
      <c r="Y1750" s="3" t="s">
        <v>191</v>
      </c>
      <c r="Z1750" s="3" t="s">
        <v>102</v>
      </c>
      <c r="AA1750" s="3" t="s">
        <v>727</v>
      </c>
      <c r="AB1750" s="3" t="s">
        <v>625</v>
      </c>
      <c r="AC1750" s="3" t="s">
        <v>270</v>
      </c>
      <c r="AD1750" s="3" t="s">
        <v>4994</v>
      </c>
      <c r="AE1750" s="3" t="s">
        <v>1178</v>
      </c>
      <c r="AF1750" s="3" t="s">
        <v>109</v>
      </c>
      <c r="AG1750" s="3" t="s">
        <v>1116</v>
      </c>
      <c r="AH1750" s="3" t="s">
        <v>1116</v>
      </c>
      <c r="AI1750" s="3" t="s">
        <v>1065</v>
      </c>
      <c r="AJ1750" s="3" t="s">
        <v>4723</v>
      </c>
      <c r="AK1750" s="3"/>
      <c r="AL1750" s="3"/>
      <c r="AM1750" s="3"/>
      <c r="AN1750" s="3"/>
      <c r="AO1750" s="3" t="s">
        <v>6072</v>
      </c>
      <c r="AP1750" s="3" t="s">
        <v>38</v>
      </c>
      <c r="AQ1750" s="3"/>
      <c r="AR1750" s="3"/>
      <c r="AS1750" s="3"/>
      <c r="AT1750" s="3"/>
      <c r="AU1750" s="3"/>
      <c r="AV1750" s="3"/>
      <c r="AW1750" s="3"/>
      <c r="AX1750" s="3"/>
      <c r="AY1750" s="4"/>
    </row>
    <row r="1751" spans="1:51" x14ac:dyDescent="0.25">
      <c r="A1751" s="2" t="s">
        <v>1810</v>
      </c>
      <c r="B1751" s="11" t="s">
        <v>4537</v>
      </c>
      <c r="C1751" s="3">
        <v>6</v>
      </c>
      <c r="D1751" s="3" t="s">
        <v>945</v>
      </c>
      <c r="E1751" s="3" t="s">
        <v>4114</v>
      </c>
      <c r="F1751" s="3" t="s">
        <v>349</v>
      </c>
      <c r="G1751" s="3"/>
      <c r="H1751" s="3" t="s">
        <v>962</v>
      </c>
      <c r="I1751" s="3" t="s">
        <v>4012</v>
      </c>
      <c r="J1751" s="3" t="s">
        <v>821</v>
      </c>
      <c r="K1751" s="3" t="s">
        <v>2498</v>
      </c>
      <c r="L1751" s="3" t="s">
        <v>800</v>
      </c>
      <c r="M1751" s="3" t="s">
        <v>4338</v>
      </c>
      <c r="N1751" s="3" t="s">
        <v>929</v>
      </c>
      <c r="O1751" s="3" t="s">
        <v>1287</v>
      </c>
      <c r="P1751" s="3" t="s">
        <v>268</v>
      </c>
      <c r="Q1751" s="3" t="s">
        <v>6</v>
      </c>
      <c r="R1751" s="3" t="s">
        <v>237</v>
      </c>
      <c r="S1751" s="3" t="s">
        <v>106</v>
      </c>
      <c r="T1751" s="3" t="s">
        <v>669</v>
      </c>
      <c r="U1751" s="3" t="s">
        <v>334</v>
      </c>
      <c r="V1751" s="3" t="s">
        <v>211</v>
      </c>
      <c r="W1751" s="3" t="s">
        <v>22</v>
      </c>
      <c r="X1751" s="3" t="s">
        <v>6073</v>
      </c>
      <c r="Y1751" s="3" t="s">
        <v>3892</v>
      </c>
      <c r="Z1751" s="3" t="s">
        <v>2485</v>
      </c>
      <c r="AA1751" s="3" t="s">
        <v>36</v>
      </c>
      <c r="AB1751" s="3" t="s">
        <v>1011</v>
      </c>
      <c r="AC1751" s="3" t="s">
        <v>61</v>
      </c>
      <c r="AD1751" s="3" t="s">
        <v>1903</v>
      </c>
      <c r="AE1751" s="3" t="s">
        <v>1123</v>
      </c>
      <c r="AF1751" s="3" t="s">
        <v>175</v>
      </c>
      <c r="AG1751" s="3" t="s">
        <v>3020</v>
      </c>
      <c r="AH1751" s="3" t="s">
        <v>3020</v>
      </c>
      <c r="AI1751" s="3" t="s">
        <v>672</v>
      </c>
      <c r="AJ1751" s="3" t="s">
        <v>1216</v>
      </c>
      <c r="AK1751" s="3"/>
      <c r="AL1751" s="3"/>
      <c r="AM1751" s="3"/>
      <c r="AN1751" s="3"/>
      <c r="AO1751" s="3" t="s">
        <v>6074</v>
      </c>
      <c r="AP1751" s="3" t="s">
        <v>38</v>
      </c>
      <c r="AQ1751" s="3"/>
      <c r="AR1751" s="3"/>
      <c r="AS1751" s="3"/>
      <c r="AT1751" s="3"/>
      <c r="AU1751" s="3"/>
      <c r="AV1751" s="3"/>
      <c r="AW1751" s="3"/>
      <c r="AX1751" s="3"/>
      <c r="AY1751" s="4"/>
    </row>
    <row r="1752" spans="1:51" x14ac:dyDescent="0.25">
      <c r="A1752" s="2" t="s">
        <v>1810</v>
      </c>
      <c r="B1752" s="11" t="s">
        <v>4537</v>
      </c>
      <c r="C1752" s="3">
        <v>7</v>
      </c>
      <c r="D1752" s="3" t="s">
        <v>1309</v>
      </c>
      <c r="E1752" s="3" t="s">
        <v>349</v>
      </c>
      <c r="F1752" s="3" t="s">
        <v>94</v>
      </c>
      <c r="G1752" s="3"/>
      <c r="H1752" s="3" t="s">
        <v>365</v>
      </c>
      <c r="I1752" s="3" t="s">
        <v>382</v>
      </c>
      <c r="J1752" s="3" t="s">
        <v>153</v>
      </c>
      <c r="K1752" s="3" t="s">
        <v>4775</v>
      </c>
      <c r="L1752" s="3" t="s">
        <v>414</v>
      </c>
      <c r="M1752" s="3" t="s">
        <v>1531</v>
      </c>
      <c r="N1752" s="3" t="s">
        <v>4298</v>
      </c>
      <c r="O1752" s="3" t="s">
        <v>1959</v>
      </c>
      <c r="P1752" s="3" t="s">
        <v>5430</v>
      </c>
      <c r="Q1752" s="3" t="s">
        <v>6</v>
      </c>
      <c r="R1752" s="3" t="s">
        <v>106</v>
      </c>
      <c r="S1752" s="3" t="s">
        <v>17</v>
      </c>
      <c r="T1752" s="3" t="s">
        <v>671</v>
      </c>
      <c r="U1752" s="3" t="s">
        <v>76</v>
      </c>
      <c r="V1752" s="3" t="s">
        <v>1027</v>
      </c>
      <c r="W1752" s="3" t="s">
        <v>1012</v>
      </c>
      <c r="X1752" s="3" t="s">
        <v>6075</v>
      </c>
      <c r="Y1752" s="3" t="s">
        <v>4863</v>
      </c>
      <c r="Z1752" s="3" t="s">
        <v>2843</v>
      </c>
      <c r="AA1752" s="3" t="s">
        <v>185</v>
      </c>
      <c r="AB1752" s="3" t="s">
        <v>518</v>
      </c>
      <c r="AC1752" s="3" t="s">
        <v>235</v>
      </c>
      <c r="AD1752" s="3" t="s">
        <v>4352</v>
      </c>
      <c r="AE1752" s="3">
        <v>4.5999999999999996</v>
      </c>
      <c r="AF1752" s="3" t="s">
        <v>570</v>
      </c>
      <c r="AG1752" s="3" t="s">
        <v>751</v>
      </c>
      <c r="AH1752" s="3" t="s">
        <v>751</v>
      </c>
      <c r="AI1752" s="3" t="s">
        <v>14</v>
      </c>
      <c r="AJ1752" s="3" t="s">
        <v>2667</v>
      </c>
      <c r="AK1752" s="3"/>
      <c r="AL1752" s="3"/>
      <c r="AM1752" s="3"/>
      <c r="AN1752" s="3"/>
      <c r="AO1752" s="3" t="s">
        <v>6077</v>
      </c>
      <c r="AP1752" s="3" t="s">
        <v>38</v>
      </c>
      <c r="AQ1752" s="3"/>
      <c r="AR1752" s="3"/>
      <c r="AS1752" s="3"/>
      <c r="AT1752" s="3"/>
      <c r="AU1752" s="3"/>
      <c r="AV1752" s="3"/>
      <c r="AW1752" s="3"/>
      <c r="AX1752" s="3"/>
      <c r="AY1752" s="4"/>
    </row>
    <row r="1753" spans="1:51" x14ac:dyDescent="0.25">
      <c r="A1753" s="2" t="s">
        <v>1810</v>
      </c>
      <c r="B1753" s="11" t="s">
        <v>4537</v>
      </c>
      <c r="C1753" s="3">
        <v>8</v>
      </c>
      <c r="D1753" s="3" t="s">
        <v>3736</v>
      </c>
      <c r="E1753" s="3" t="s">
        <v>94</v>
      </c>
      <c r="F1753" s="3" t="s">
        <v>5051</v>
      </c>
      <c r="G1753" s="3"/>
      <c r="H1753" s="3" t="s">
        <v>111</v>
      </c>
      <c r="I1753" s="3" t="s">
        <v>807</v>
      </c>
      <c r="J1753" s="3" t="s">
        <v>320</v>
      </c>
      <c r="K1753" s="3" t="s">
        <v>6061</v>
      </c>
      <c r="L1753" s="3" t="s">
        <v>4084</v>
      </c>
      <c r="M1753" s="3" t="s">
        <v>6078</v>
      </c>
      <c r="N1753" s="3" t="s">
        <v>6079</v>
      </c>
      <c r="O1753" s="3" t="s">
        <v>1302</v>
      </c>
      <c r="P1753" s="3" t="s">
        <v>4</v>
      </c>
      <c r="Q1753" s="3" t="s">
        <v>148</v>
      </c>
      <c r="R1753" s="3" t="s">
        <v>51</v>
      </c>
      <c r="S1753" s="3" t="s">
        <v>672</v>
      </c>
      <c r="T1753" s="3" t="s">
        <v>730</v>
      </c>
      <c r="U1753" s="3" t="s">
        <v>2685</v>
      </c>
      <c r="V1753" s="3" t="s">
        <v>940</v>
      </c>
      <c r="W1753" s="3" t="s">
        <v>106</v>
      </c>
      <c r="X1753" s="3" t="s">
        <v>3519</v>
      </c>
      <c r="Y1753" s="3" t="s">
        <v>2314</v>
      </c>
      <c r="Z1753" s="3" t="s">
        <v>2322</v>
      </c>
      <c r="AA1753" s="3" t="s">
        <v>512</v>
      </c>
      <c r="AB1753" s="3" t="s">
        <v>1011</v>
      </c>
      <c r="AC1753" s="3" t="s">
        <v>243</v>
      </c>
      <c r="AD1753" s="3" t="s">
        <v>6080</v>
      </c>
      <c r="AE1753" s="3" t="s">
        <v>556</v>
      </c>
      <c r="AF1753" s="3" t="s">
        <v>764</v>
      </c>
      <c r="AG1753" s="3" t="s">
        <v>836</v>
      </c>
      <c r="AH1753" s="3" t="s">
        <v>836</v>
      </c>
      <c r="AI1753" s="3" t="s">
        <v>357</v>
      </c>
      <c r="AJ1753" s="3" t="s">
        <v>1621</v>
      </c>
      <c r="AK1753" s="3"/>
      <c r="AL1753" s="3"/>
      <c r="AM1753" s="3"/>
      <c r="AN1753" s="3"/>
      <c r="AO1753" s="3" t="s">
        <v>4746</v>
      </c>
      <c r="AP1753" s="3" t="s">
        <v>38</v>
      </c>
      <c r="AQ1753" s="3"/>
      <c r="AR1753" s="3"/>
      <c r="AS1753" s="3"/>
      <c r="AT1753" s="3"/>
      <c r="AU1753" s="3"/>
      <c r="AV1753" s="3"/>
      <c r="AW1753" s="3"/>
      <c r="AX1753" s="3"/>
      <c r="AY1753" s="4"/>
    </row>
    <row r="1754" spans="1:51" x14ac:dyDescent="0.25">
      <c r="A1754" s="2" t="s">
        <v>1810</v>
      </c>
      <c r="B1754" s="11" t="s">
        <v>4537</v>
      </c>
      <c r="C1754" s="3">
        <v>9</v>
      </c>
      <c r="D1754" s="3" t="s">
        <v>3744</v>
      </c>
      <c r="E1754" s="3" t="s">
        <v>5051</v>
      </c>
      <c r="F1754" s="3" t="s">
        <v>117</v>
      </c>
      <c r="G1754" s="3"/>
      <c r="H1754" s="3" t="s">
        <v>1800</v>
      </c>
      <c r="I1754" s="3" t="s">
        <v>2798</v>
      </c>
      <c r="J1754" s="3" t="s">
        <v>5010</v>
      </c>
      <c r="K1754" s="3" t="s">
        <v>2799</v>
      </c>
      <c r="L1754" s="3" t="s">
        <v>1951</v>
      </c>
      <c r="M1754" s="3" t="s">
        <v>6081</v>
      </c>
      <c r="N1754" s="3" t="s">
        <v>1642</v>
      </c>
      <c r="O1754" s="3" t="s">
        <v>1179</v>
      </c>
      <c r="P1754" s="3" t="s">
        <v>4</v>
      </c>
      <c r="Q1754" s="3" t="s">
        <v>79</v>
      </c>
      <c r="R1754" s="3" t="s">
        <v>673</v>
      </c>
      <c r="S1754" s="3" t="s">
        <v>669</v>
      </c>
      <c r="T1754" s="3" t="s">
        <v>730</v>
      </c>
      <c r="U1754" s="3" t="s">
        <v>403</v>
      </c>
      <c r="V1754" s="3" t="s">
        <v>1065</v>
      </c>
      <c r="W1754" s="3" t="s">
        <v>52</v>
      </c>
      <c r="X1754" s="3" t="s">
        <v>4402</v>
      </c>
      <c r="Y1754" s="3" t="s">
        <v>4081</v>
      </c>
      <c r="Z1754" s="3" t="s">
        <v>1289</v>
      </c>
      <c r="AA1754" s="3" t="s">
        <v>823</v>
      </c>
      <c r="AB1754" s="3" t="s">
        <v>321</v>
      </c>
      <c r="AC1754" s="3" t="s">
        <v>243</v>
      </c>
      <c r="AD1754" s="3" t="s">
        <v>3179</v>
      </c>
      <c r="AE1754" s="3" t="s">
        <v>1144</v>
      </c>
      <c r="AF1754" s="3" t="s">
        <v>321</v>
      </c>
      <c r="AG1754" s="3" t="s">
        <v>321</v>
      </c>
      <c r="AH1754" s="3" t="s">
        <v>321</v>
      </c>
      <c r="AI1754" s="3" t="s">
        <v>742</v>
      </c>
      <c r="AJ1754" s="3" t="s">
        <v>275</v>
      </c>
      <c r="AK1754" s="3"/>
      <c r="AL1754" s="3"/>
      <c r="AM1754" s="3"/>
      <c r="AN1754" s="3"/>
      <c r="AO1754" s="3" t="s">
        <v>6082</v>
      </c>
      <c r="AP1754" s="3" t="s">
        <v>38</v>
      </c>
      <c r="AQ1754" s="3"/>
      <c r="AR1754" s="3"/>
      <c r="AS1754" s="3"/>
      <c r="AT1754" s="3"/>
      <c r="AU1754" s="3"/>
      <c r="AV1754" s="3"/>
      <c r="AW1754" s="3"/>
      <c r="AX1754" s="3"/>
      <c r="AY1754" s="4"/>
    </row>
    <row r="1755" spans="1:51" x14ac:dyDescent="0.25">
      <c r="A1755" s="2" t="s">
        <v>1810</v>
      </c>
      <c r="B1755" s="11" t="s">
        <v>4537</v>
      </c>
      <c r="C1755" s="3">
        <v>10</v>
      </c>
      <c r="D1755" s="3" t="s">
        <v>6083</v>
      </c>
      <c r="E1755" s="3" t="s">
        <v>117</v>
      </c>
      <c r="F1755" s="3"/>
      <c r="G1755" s="3"/>
      <c r="H1755" s="3" t="s">
        <v>111</v>
      </c>
      <c r="I1755" s="3" t="s">
        <v>321</v>
      </c>
      <c r="J1755" s="3" t="s">
        <v>190</v>
      </c>
      <c r="K1755" s="3" t="s">
        <v>1011</v>
      </c>
      <c r="L1755" s="3" t="s">
        <v>1178</v>
      </c>
      <c r="M1755" s="3" t="s">
        <v>3252</v>
      </c>
      <c r="N1755" s="3" t="s">
        <v>4032</v>
      </c>
      <c r="O1755" s="3" t="s">
        <v>1103</v>
      </c>
      <c r="P1755" s="3" t="s">
        <v>1427</v>
      </c>
      <c r="Q1755" s="3" t="s">
        <v>354</v>
      </c>
      <c r="R1755" s="3" t="s">
        <v>18</v>
      </c>
      <c r="S1755" s="3" t="s">
        <v>508</v>
      </c>
      <c r="T1755" s="3" t="s">
        <v>508</v>
      </c>
      <c r="U1755" s="3" t="s">
        <v>54</v>
      </c>
      <c r="V1755" s="3" t="s">
        <v>22</v>
      </c>
      <c r="W1755" s="3" t="s">
        <v>106</v>
      </c>
      <c r="X1755" s="3" t="s">
        <v>5177</v>
      </c>
      <c r="Y1755" s="3" t="s">
        <v>1182</v>
      </c>
      <c r="Z1755" s="3" t="s">
        <v>4072</v>
      </c>
      <c r="AA1755" s="3" t="s">
        <v>26</v>
      </c>
      <c r="AB1755" s="3" t="s">
        <v>1011</v>
      </c>
      <c r="AC1755" s="3" t="s">
        <v>291</v>
      </c>
      <c r="AD1755" s="3" t="s">
        <v>2501</v>
      </c>
      <c r="AE1755" s="3" t="s">
        <v>578</v>
      </c>
      <c r="AF1755" s="3" t="s">
        <v>1144</v>
      </c>
      <c r="AG1755" s="3" t="s">
        <v>422</v>
      </c>
      <c r="AH1755" s="3" t="s">
        <v>422</v>
      </c>
      <c r="AI1755" s="3" t="s">
        <v>518</v>
      </c>
      <c r="AJ1755" s="3" t="s">
        <v>896</v>
      </c>
      <c r="AK1755" s="3"/>
      <c r="AL1755" s="3"/>
      <c r="AM1755" s="3"/>
      <c r="AN1755" s="3"/>
      <c r="AO1755" s="3" t="s">
        <v>6084</v>
      </c>
      <c r="AP1755" s="3" t="s">
        <v>38</v>
      </c>
      <c r="AQ1755" s="3" t="s">
        <v>38</v>
      </c>
      <c r="AR1755" s="3" t="s">
        <v>38</v>
      </c>
      <c r="AS1755" s="3"/>
      <c r="AT1755" s="3"/>
      <c r="AU1755" s="3"/>
      <c r="AV1755" s="3"/>
      <c r="AW1755" s="3"/>
      <c r="AX1755" s="3"/>
      <c r="AY1755" s="4"/>
    </row>
    <row r="1756" spans="1:51" x14ac:dyDescent="0.25">
      <c r="A1756" s="2" t="s">
        <v>3448</v>
      </c>
      <c r="B1756" s="11" t="s">
        <v>4537</v>
      </c>
      <c r="C1756" s="3">
        <v>1</v>
      </c>
      <c r="D1756" s="3" t="s">
        <v>6</v>
      </c>
      <c r="E1756" s="3" t="s">
        <v>4</v>
      </c>
      <c r="F1756" s="3" t="s">
        <v>32</v>
      </c>
      <c r="G1756" s="3"/>
      <c r="H1756" s="3" t="s">
        <v>372</v>
      </c>
      <c r="I1756" s="3" t="s">
        <v>87</v>
      </c>
      <c r="J1756" s="3" t="s">
        <v>23</v>
      </c>
      <c r="K1756" s="3" t="s">
        <v>332</v>
      </c>
      <c r="L1756" s="3" t="s">
        <v>1895</v>
      </c>
      <c r="M1756" s="3" t="s">
        <v>3342</v>
      </c>
      <c r="N1756" s="3" t="s">
        <v>4622</v>
      </c>
      <c r="O1756" s="3" t="s">
        <v>5874</v>
      </c>
      <c r="P1756" s="3"/>
      <c r="Q1756" s="3" t="s">
        <v>283</v>
      </c>
      <c r="R1756" s="3" t="s">
        <v>52</v>
      </c>
      <c r="S1756" s="3" t="s">
        <v>1228</v>
      </c>
      <c r="T1756" s="3" t="s">
        <v>1169</v>
      </c>
      <c r="U1756" s="3" t="s">
        <v>669</v>
      </c>
      <c r="V1756" s="3" t="s">
        <v>50</v>
      </c>
      <c r="W1756" s="3" t="s">
        <v>673</v>
      </c>
      <c r="X1756" s="3" t="s">
        <v>6085</v>
      </c>
      <c r="Y1756" s="3" t="s">
        <v>5055</v>
      </c>
      <c r="Z1756" s="3" t="s">
        <v>4494</v>
      </c>
      <c r="AA1756" s="3" t="s">
        <v>92</v>
      </c>
      <c r="AB1756" s="3" t="s">
        <v>518</v>
      </c>
      <c r="AC1756" s="3" t="s">
        <v>190</v>
      </c>
      <c r="AD1756" s="3" t="s">
        <v>1134</v>
      </c>
      <c r="AE1756" s="3" t="s">
        <v>1616</v>
      </c>
      <c r="AF1756" s="3" t="s">
        <v>1459</v>
      </c>
      <c r="AG1756" s="3" t="s">
        <v>235</v>
      </c>
      <c r="AH1756" s="3" t="s">
        <v>360</v>
      </c>
      <c r="AI1756" s="3" t="s">
        <v>3125</v>
      </c>
      <c r="AJ1756" s="3" t="s">
        <v>3544</v>
      </c>
      <c r="AK1756" s="3"/>
      <c r="AL1756" s="3"/>
      <c r="AM1756" s="3"/>
      <c r="AN1756" s="3"/>
      <c r="AO1756" s="3" t="s">
        <v>4142</v>
      </c>
      <c r="AP1756" s="3" t="s">
        <v>38</v>
      </c>
      <c r="AQ1756" s="3"/>
      <c r="AR1756" s="3"/>
      <c r="AS1756" s="3"/>
      <c r="AT1756" s="3"/>
      <c r="AU1756" s="3"/>
      <c r="AV1756" s="3"/>
      <c r="AW1756" s="3"/>
      <c r="AX1756" s="3"/>
      <c r="AY1756" s="4"/>
    </row>
    <row r="1757" spans="1:51" x14ac:dyDescent="0.25">
      <c r="A1757" s="2" t="s">
        <v>3448</v>
      </c>
      <c r="B1757" s="11" t="s">
        <v>4537</v>
      </c>
      <c r="C1757" s="3">
        <v>2</v>
      </c>
      <c r="D1757" s="3" t="s">
        <v>339</v>
      </c>
      <c r="E1757" s="3" t="s">
        <v>32</v>
      </c>
      <c r="F1757" s="3" t="s">
        <v>781</v>
      </c>
      <c r="G1757" s="3"/>
      <c r="H1757" s="3" t="s">
        <v>88</v>
      </c>
      <c r="I1757" s="3" t="s">
        <v>235</v>
      </c>
      <c r="J1757" s="3" t="s">
        <v>111</v>
      </c>
      <c r="K1757" s="3" t="s">
        <v>4354</v>
      </c>
      <c r="L1757" s="3" t="s">
        <v>6086</v>
      </c>
      <c r="M1757" s="3" t="s">
        <v>3726</v>
      </c>
      <c r="N1757" s="3" t="s">
        <v>6087</v>
      </c>
      <c r="O1757" s="3" t="s">
        <v>4440</v>
      </c>
      <c r="P1757" s="3"/>
      <c r="Q1757" s="3" t="s">
        <v>283</v>
      </c>
      <c r="R1757" s="3" t="s">
        <v>1961</v>
      </c>
      <c r="S1757" s="3" t="s">
        <v>730</v>
      </c>
      <c r="T1757" s="3" t="s">
        <v>1203</v>
      </c>
      <c r="U1757" s="3" t="s">
        <v>106</v>
      </c>
      <c r="V1757" s="3" t="s">
        <v>671</v>
      </c>
      <c r="W1757" s="3" t="s">
        <v>52</v>
      </c>
      <c r="X1757" s="3" t="s">
        <v>6088</v>
      </c>
      <c r="Y1757" s="3" t="s">
        <v>1139</v>
      </c>
      <c r="Z1757" s="3" t="s">
        <v>903</v>
      </c>
      <c r="AA1757" s="3" t="s">
        <v>274</v>
      </c>
      <c r="AB1757" s="3" t="s">
        <v>38</v>
      </c>
      <c r="AC1757" s="3" t="s">
        <v>183</v>
      </c>
      <c r="AD1757" s="3" t="s">
        <v>2317</v>
      </c>
      <c r="AE1757" s="3" t="s">
        <v>1112</v>
      </c>
      <c r="AF1757" s="3" t="s">
        <v>1040</v>
      </c>
      <c r="AG1757" s="3" t="s">
        <v>252</v>
      </c>
      <c r="AH1757" s="3" t="s">
        <v>23</v>
      </c>
      <c r="AI1757" s="3" t="s">
        <v>625</v>
      </c>
      <c r="AJ1757" s="3" t="s">
        <v>197</v>
      </c>
      <c r="AK1757" s="3"/>
      <c r="AL1757" s="3"/>
      <c r="AM1757" s="3"/>
      <c r="AN1757" s="3"/>
      <c r="AO1757" s="3" t="s">
        <v>6089</v>
      </c>
      <c r="AP1757" s="3" t="s">
        <v>38</v>
      </c>
      <c r="AQ1757" s="3"/>
      <c r="AR1757" s="3"/>
      <c r="AS1757" s="3"/>
      <c r="AT1757" s="3"/>
      <c r="AU1757" s="3"/>
      <c r="AV1757" s="3"/>
      <c r="AW1757" s="3"/>
      <c r="AX1757" s="3"/>
      <c r="AY1757" s="4"/>
    </row>
    <row r="1758" spans="1:51" x14ac:dyDescent="0.25">
      <c r="A1758" s="2" t="s">
        <v>3448</v>
      </c>
      <c r="B1758" s="11" t="s">
        <v>4537</v>
      </c>
      <c r="C1758" s="3">
        <v>3</v>
      </c>
      <c r="D1758" s="3" t="s">
        <v>2157</v>
      </c>
      <c r="E1758" s="3" t="s">
        <v>781</v>
      </c>
      <c r="F1758" s="3" t="s">
        <v>68</v>
      </c>
      <c r="G1758" s="3"/>
      <c r="H1758" s="3" t="s">
        <v>291</v>
      </c>
      <c r="I1758" s="3" t="s">
        <v>182</v>
      </c>
      <c r="J1758" s="3" t="s">
        <v>270</v>
      </c>
      <c r="K1758" s="3" t="s">
        <v>1371</v>
      </c>
      <c r="L1758" s="3" t="s">
        <v>5721</v>
      </c>
      <c r="M1758" s="3" t="s">
        <v>4637</v>
      </c>
      <c r="N1758" s="3" t="s">
        <v>6090</v>
      </c>
      <c r="O1758" s="3" t="s">
        <v>2800</v>
      </c>
      <c r="P1758" s="3"/>
      <c r="Q1758" s="3" t="s">
        <v>283</v>
      </c>
      <c r="R1758" s="3" t="s">
        <v>508</v>
      </c>
      <c r="S1758" s="3" t="s">
        <v>508</v>
      </c>
      <c r="T1758" s="3" t="s">
        <v>508</v>
      </c>
      <c r="U1758" s="3" t="s">
        <v>237</v>
      </c>
      <c r="V1758" s="3" t="s">
        <v>106</v>
      </c>
      <c r="W1758" s="3" t="s">
        <v>105</v>
      </c>
      <c r="X1758" s="3" t="s">
        <v>6091</v>
      </c>
      <c r="Y1758" s="3" t="s">
        <v>3424</v>
      </c>
      <c r="Z1758" s="3" t="s">
        <v>2160</v>
      </c>
      <c r="AA1758" s="3" t="s">
        <v>184</v>
      </c>
      <c r="AB1758" s="3" t="s">
        <v>321</v>
      </c>
      <c r="AC1758" s="3" t="s">
        <v>23</v>
      </c>
      <c r="AD1758" s="3" t="s">
        <v>2571</v>
      </c>
      <c r="AE1758" s="3" t="s">
        <v>1119</v>
      </c>
      <c r="AF1758" s="3" t="s">
        <v>1459</v>
      </c>
      <c r="AG1758" s="3" t="s">
        <v>182</v>
      </c>
      <c r="AH1758" s="3" t="s">
        <v>270</v>
      </c>
      <c r="AI1758" s="3" t="s">
        <v>396</v>
      </c>
      <c r="AJ1758" s="3" t="s">
        <v>782</v>
      </c>
      <c r="AK1758" s="3"/>
      <c r="AL1758" s="3"/>
      <c r="AM1758" s="3"/>
      <c r="AN1758" s="3"/>
      <c r="AO1758" s="3" t="s">
        <v>6092</v>
      </c>
      <c r="AP1758" s="3" t="s">
        <v>38</v>
      </c>
      <c r="AQ1758" s="3"/>
      <c r="AR1758" s="3"/>
      <c r="AS1758" s="3"/>
      <c r="AT1758" s="3"/>
      <c r="AU1758" s="3"/>
      <c r="AV1758" s="3"/>
      <c r="AW1758" s="3"/>
      <c r="AX1758" s="3"/>
      <c r="AY1758" s="4"/>
    </row>
    <row r="1759" spans="1:51" x14ac:dyDescent="0.25">
      <c r="A1759" s="2" t="s">
        <v>3448</v>
      </c>
      <c r="B1759" s="11" t="s">
        <v>4537</v>
      </c>
      <c r="C1759" s="3">
        <v>4</v>
      </c>
      <c r="D1759" s="3" t="s">
        <v>290</v>
      </c>
      <c r="E1759" s="3" t="s">
        <v>68</v>
      </c>
      <c r="F1759" s="3" t="s">
        <v>2830</v>
      </c>
      <c r="G1759" s="3"/>
      <c r="H1759" s="3" t="s">
        <v>112</v>
      </c>
      <c r="I1759" s="3" t="s">
        <v>291</v>
      </c>
      <c r="J1759" s="3" t="s">
        <v>200</v>
      </c>
      <c r="K1759" s="3" t="s">
        <v>530</v>
      </c>
      <c r="L1759" s="3" t="s">
        <v>6093</v>
      </c>
      <c r="M1759" s="3" t="s">
        <v>598</v>
      </c>
      <c r="N1759" s="3" t="s">
        <v>461</v>
      </c>
      <c r="O1759" s="3" t="s">
        <v>5505</v>
      </c>
      <c r="P1759" s="3"/>
      <c r="Q1759" s="3" t="s">
        <v>225</v>
      </c>
      <c r="R1759" s="3" t="s">
        <v>51</v>
      </c>
      <c r="S1759" s="3" t="s">
        <v>670</v>
      </c>
      <c r="T1759" s="3" t="s">
        <v>371</v>
      </c>
      <c r="U1759" s="3" t="s">
        <v>1027</v>
      </c>
      <c r="V1759" s="3" t="s">
        <v>54</v>
      </c>
      <c r="W1759" s="3" t="s">
        <v>106</v>
      </c>
      <c r="X1759" s="3" t="s">
        <v>6094</v>
      </c>
      <c r="Y1759" s="3" t="s">
        <v>1988</v>
      </c>
      <c r="Z1759" s="3" t="s">
        <v>2940</v>
      </c>
      <c r="AA1759" s="3" t="s">
        <v>85</v>
      </c>
      <c r="AB1759" s="3" t="s">
        <v>1011</v>
      </c>
      <c r="AC1759" s="3" t="s">
        <v>791</v>
      </c>
      <c r="AD1759" s="3" t="s">
        <v>1669</v>
      </c>
      <c r="AE1759" s="3" t="s">
        <v>4496</v>
      </c>
      <c r="AF1759" s="3" t="s">
        <v>1627</v>
      </c>
      <c r="AG1759" s="3" t="s">
        <v>155</v>
      </c>
      <c r="AH1759" s="3" t="s">
        <v>83</v>
      </c>
      <c r="AI1759" s="3" t="s">
        <v>1749</v>
      </c>
      <c r="AJ1759" s="3" t="s">
        <v>759</v>
      </c>
      <c r="AK1759" s="3"/>
      <c r="AL1759" s="3"/>
      <c r="AM1759" s="3"/>
      <c r="AN1759" s="3"/>
      <c r="AO1759" s="3" t="s">
        <v>6095</v>
      </c>
      <c r="AP1759" s="3" t="s">
        <v>38</v>
      </c>
      <c r="AQ1759" s="3"/>
      <c r="AR1759" s="3"/>
      <c r="AS1759" s="3"/>
      <c r="AT1759" s="3"/>
      <c r="AU1759" s="3"/>
      <c r="AV1759" s="3"/>
      <c r="AW1759" s="3"/>
      <c r="AX1759" s="3"/>
      <c r="AY1759" s="4"/>
    </row>
    <row r="1760" spans="1:51" x14ac:dyDescent="0.25">
      <c r="A1760" s="2" t="s">
        <v>3448</v>
      </c>
      <c r="B1760" s="11" t="s">
        <v>4537</v>
      </c>
      <c r="C1760" s="3">
        <v>5</v>
      </c>
      <c r="D1760" s="3" t="s">
        <v>302</v>
      </c>
      <c r="E1760" s="3" t="s">
        <v>2830</v>
      </c>
      <c r="F1760" s="3" t="s">
        <v>1255</v>
      </c>
      <c r="G1760" s="3"/>
      <c r="H1760" s="3" t="s">
        <v>270</v>
      </c>
      <c r="I1760" s="3" t="s">
        <v>424</v>
      </c>
      <c r="J1760" s="3" t="s">
        <v>458</v>
      </c>
      <c r="K1760" s="3" t="s">
        <v>743</v>
      </c>
      <c r="L1760" s="3" t="s">
        <v>1066</v>
      </c>
      <c r="M1760" s="3" t="s">
        <v>359</v>
      </c>
      <c r="N1760" s="3" t="s">
        <v>1092</v>
      </c>
      <c r="O1760" s="3" t="s">
        <v>2520</v>
      </c>
      <c r="P1760" s="3"/>
      <c r="Q1760" s="3" t="s">
        <v>354</v>
      </c>
      <c r="R1760" s="3" t="s">
        <v>527</v>
      </c>
      <c r="S1760" s="3" t="s">
        <v>51</v>
      </c>
      <c r="T1760" s="3" t="s">
        <v>673</v>
      </c>
      <c r="U1760" s="3" t="s">
        <v>1027</v>
      </c>
      <c r="V1760" s="3" t="s">
        <v>80</v>
      </c>
      <c r="W1760" s="3" t="s">
        <v>80</v>
      </c>
      <c r="X1760" s="3" t="s">
        <v>6096</v>
      </c>
      <c r="Y1760" s="3" t="s">
        <v>4421</v>
      </c>
      <c r="Z1760" s="3" t="s">
        <v>2040</v>
      </c>
      <c r="AA1760" s="3" t="s">
        <v>357</v>
      </c>
      <c r="AB1760" s="3" t="s">
        <v>321</v>
      </c>
      <c r="AC1760" s="3" t="s">
        <v>278</v>
      </c>
      <c r="AD1760" s="3" t="s">
        <v>3765</v>
      </c>
      <c r="AE1760" s="3" t="s">
        <v>2661</v>
      </c>
      <c r="AF1760" s="3" t="s">
        <v>85</v>
      </c>
      <c r="AG1760" s="3" t="s">
        <v>87</v>
      </c>
      <c r="AH1760" s="3" t="s">
        <v>1028</v>
      </c>
      <c r="AI1760" s="3" t="s">
        <v>1163</v>
      </c>
      <c r="AJ1760" s="3" t="s">
        <v>2637</v>
      </c>
      <c r="AK1760" s="3"/>
      <c r="AL1760" s="3"/>
      <c r="AM1760" s="3"/>
      <c r="AN1760" s="3"/>
      <c r="AO1760" s="3" t="s">
        <v>6097</v>
      </c>
      <c r="AP1760" s="3" t="s">
        <v>38</v>
      </c>
      <c r="AQ1760" s="3" t="s">
        <v>38</v>
      </c>
      <c r="AR1760" s="3"/>
      <c r="AS1760" s="3"/>
      <c r="AT1760" s="3"/>
      <c r="AU1760" s="3"/>
      <c r="AV1760" s="3"/>
      <c r="AW1760" s="3"/>
      <c r="AX1760" s="3"/>
      <c r="AY1760" s="4"/>
    </row>
    <row r="1761" spans="1:51" x14ac:dyDescent="0.25">
      <c r="A1761" s="2" t="s">
        <v>3448</v>
      </c>
      <c r="B1761" s="11" t="s">
        <v>4537</v>
      </c>
      <c r="C1761" s="3">
        <v>6</v>
      </c>
      <c r="D1761" s="3" t="s">
        <v>763</v>
      </c>
      <c r="E1761" s="3" t="s">
        <v>1255</v>
      </c>
      <c r="F1761" s="3" t="s">
        <v>117</v>
      </c>
      <c r="G1761" s="3"/>
      <c r="H1761" s="3" t="s">
        <v>155</v>
      </c>
      <c r="I1761" s="3" t="s">
        <v>2113</v>
      </c>
      <c r="J1761" s="3" t="s">
        <v>129</v>
      </c>
      <c r="K1761" s="3" t="s">
        <v>1133</v>
      </c>
      <c r="L1761" s="3" t="s">
        <v>2996</v>
      </c>
      <c r="M1761" s="3" t="s">
        <v>3580</v>
      </c>
      <c r="N1761" s="3" t="s">
        <v>6098</v>
      </c>
      <c r="O1761" s="3" t="s">
        <v>6099</v>
      </c>
      <c r="P1761" s="3"/>
      <c r="Q1761" s="3" t="s">
        <v>354</v>
      </c>
      <c r="R1761" s="3" t="s">
        <v>1065</v>
      </c>
      <c r="S1761" s="3" t="s">
        <v>669</v>
      </c>
      <c r="T1761" s="3" t="s">
        <v>669</v>
      </c>
      <c r="U1761" s="3" t="s">
        <v>211</v>
      </c>
      <c r="V1761" s="3" t="s">
        <v>102</v>
      </c>
      <c r="W1761" s="3" t="s">
        <v>393</v>
      </c>
      <c r="X1761" s="3" t="s">
        <v>6100</v>
      </c>
      <c r="Y1761" s="3" t="s">
        <v>2936</v>
      </c>
      <c r="Z1761" s="3" t="s">
        <v>139</v>
      </c>
      <c r="AA1761" s="3" t="s">
        <v>1467</v>
      </c>
      <c r="AB1761" s="3" t="s">
        <v>321</v>
      </c>
      <c r="AC1761" s="3" t="s">
        <v>83</v>
      </c>
      <c r="AD1761" s="3" t="s">
        <v>3652</v>
      </c>
      <c r="AE1761" s="3" t="s">
        <v>2141</v>
      </c>
      <c r="AF1761" s="3" t="s">
        <v>807</v>
      </c>
      <c r="AG1761" s="3" t="s">
        <v>252</v>
      </c>
      <c r="AH1761" s="3" t="s">
        <v>887</v>
      </c>
      <c r="AI1761" s="3" t="s">
        <v>1163</v>
      </c>
      <c r="AJ1761" s="3" t="s">
        <v>997</v>
      </c>
      <c r="AK1761" s="3"/>
      <c r="AL1761" s="3"/>
      <c r="AM1761" s="3"/>
      <c r="AN1761" s="3"/>
      <c r="AO1761" s="3" t="s">
        <v>6101</v>
      </c>
      <c r="AP1761" s="3" t="s">
        <v>38</v>
      </c>
      <c r="AQ1761" s="3" t="s">
        <v>38</v>
      </c>
      <c r="AR1761" s="3"/>
      <c r="AS1761" s="3"/>
      <c r="AT1761" s="3"/>
      <c r="AU1761" s="3"/>
      <c r="AV1761" s="3"/>
      <c r="AW1761" s="3"/>
      <c r="AX1761" s="3"/>
      <c r="AY1761" s="4"/>
    </row>
    <row r="1762" spans="1:51" x14ac:dyDescent="0.25">
      <c r="A1762" s="2" t="s">
        <v>3448</v>
      </c>
      <c r="B1762" s="11" t="s">
        <v>4537</v>
      </c>
      <c r="C1762" s="3">
        <v>7</v>
      </c>
      <c r="D1762" s="3" t="s">
        <v>1003</v>
      </c>
      <c r="E1762" s="3" t="s">
        <v>117</v>
      </c>
      <c r="F1762" s="3"/>
      <c r="G1762" s="3"/>
      <c r="H1762" s="3" t="s">
        <v>58</v>
      </c>
      <c r="I1762" s="3" t="s">
        <v>772</v>
      </c>
      <c r="J1762" s="3" t="s">
        <v>1543</v>
      </c>
      <c r="K1762" s="3" t="s">
        <v>772</v>
      </c>
      <c r="L1762" s="3" t="s">
        <v>4885</v>
      </c>
      <c r="M1762" s="3" t="s">
        <v>2407</v>
      </c>
      <c r="N1762" s="3" t="s">
        <v>4571</v>
      </c>
      <c r="O1762" s="3" t="s">
        <v>3057</v>
      </c>
      <c r="P1762" s="3"/>
      <c r="Q1762" s="3" t="s">
        <v>283</v>
      </c>
      <c r="R1762" s="3" t="s">
        <v>673</v>
      </c>
      <c r="S1762" s="3" t="s">
        <v>19</v>
      </c>
      <c r="T1762" s="3" t="s">
        <v>508</v>
      </c>
      <c r="U1762" s="3" t="s">
        <v>8</v>
      </c>
      <c r="V1762" s="3" t="s">
        <v>128</v>
      </c>
      <c r="W1762" s="3" t="s">
        <v>149</v>
      </c>
      <c r="X1762" s="3" t="s">
        <v>6094</v>
      </c>
      <c r="Y1762" s="3" t="s">
        <v>4320</v>
      </c>
      <c r="Z1762" s="3" t="s">
        <v>1269</v>
      </c>
      <c r="AA1762" s="3" t="s">
        <v>823</v>
      </c>
      <c r="AB1762" s="3" t="s">
        <v>321</v>
      </c>
      <c r="AC1762" s="3" t="s">
        <v>235</v>
      </c>
      <c r="AD1762" s="3" t="s">
        <v>3291</v>
      </c>
      <c r="AE1762" s="3" t="s">
        <v>913</v>
      </c>
      <c r="AF1762" s="3" t="s">
        <v>78</v>
      </c>
      <c r="AG1762" s="3" t="s">
        <v>278</v>
      </c>
      <c r="AH1762" s="3" t="s">
        <v>155</v>
      </c>
      <c r="AI1762" s="3" t="s">
        <v>321</v>
      </c>
      <c r="AJ1762" s="3" t="s">
        <v>793</v>
      </c>
      <c r="AK1762" s="3"/>
      <c r="AL1762" s="3"/>
      <c r="AM1762" s="3"/>
      <c r="AN1762" s="3"/>
      <c r="AO1762" s="3" t="s">
        <v>6102</v>
      </c>
      <c r="AP1762" s="3" t="s">
        <v>38</v>
      </c>
      <c r="AQ1762" s="3" t="s">
        <v>38</v>
      </c>
      <c r="AR1762" s="3" t="s">
        <v>38</v>
      </c>
      <c r="AS1762" s="3"/>
      <c r="AT1762" s="3"/>
      <c r="AU1762" s="3"/>
      <c r="AV1762" s="3"/>
      <c r="AW1762" s="3"/>
      <c r="AX1762" s="3"/>
      <c r="AY1762" s="4"/>
    </row>
    <row r="1763" spans="1:51" x14ac:dyDescent="0.25">
      <c r="A1763" s="2" t="s">
        <v>999</v>
      </c>
      <c r="B1763" s="11" t="s">
        <v>4537</v>
      </c>
      <c r="C1763" s="3">
        <v>1</v>
      </c>
      <c r="D1763" s="3" t="s">
        <v>660</v>
      </c>
      <c r="E1763" s="3" t="s">
        <v>4</v>
      </c>
      <c r="F1763" s="3" t="s">
        <v>2072</v>
      </c>
      <c r="G1763" s="3"/>
      <c r="H1763" s="3" t="s">
        <v>83</v>
      </c>
      <c r="I1763" s="3" t="s">
        <v>602</v>
      </c>
      <c r="J1763" s="3" t="s">
        <v>15</v>
      </c>
      <c r="K1763" s="3" t="s">
        <v>609</v>
      </c>
      <c r="L1763" s="3" t="s">
        <v>4121</v>
      </c>
      <c r="M1763" s="3" t="s">
        <v>4928</v>
      </c>
      <c r="N1763" s="3" t="s">
        <v>6103</v>
      </c>
      <c r="O1763" s="3" t="s">
        <v>2428</v>
      </c>
      <c r="P1763" s="3"/>
      <c r="Q1763" s="3" t="s">
        <v>354</v>
      </c>
      <c r="R1763" s="3" t="s">
        <v>250</v>
      </c>
      <c r="S1763" s="3" t="s">
        <v>188</v>
      </c>
      <c r="T1763" s="3" t="s">
        <v>188</v>
      </c>
      <c r="U1763" s="3" t="s">
        <v>207</v>
      </c>
      <c r="V1763" s="3" t="s">
        <v>208</v>
      </c>
      <c r="W1763" s="3" t="s">
        <v>229</v>
      </c>
      <c r="X1763" s="3" t="s">
        <v>625</v>
      </c>
      <c r="Y1763" s="3" t="s">
        <v>789</v>
      </c>
      <c r="Z1763" s="3" t="s">
        <v>516</v>
      </c>
      <c r="AA1763" s="3" t="s">
        <v>594</v>
      </c>
      <c r="AB1763" s="3"/>
      <c r="AC1763" s="3" t="s">
        <v>375</v>
      </c>
      <c r="AD1763" s="3" t="s">
        <v>533</v>
      </c>
      <c r="AE1763" s="3" t="s">
        <v>359</v>
      </c>
      <c r="AF1763" s="3" t="s">
        <v>967</v>
      </c>
      <c r="AG1763" s="3" t="s">
        <v>291</v>
      </c>
      <c r="AH1763" s="3" t="s">
        <v>83</v>
      </c>
      <c r="AI1763" s="3" t="s">
        <v>2527</v>
      </c>
      <c r="AJ1763" s="3" t="s">
        <v>309</v>
      </c>
      <c r="AK1763" s="3" t="s">
        <v>4400</v>
      </c>
      <c r="AL1763" s="3" t="s">
        <v>1304</v>
      </c>
      <c r="AM1763" s="3" t="s">
        <v>6104</v>
      </c>
      <c r="AN1763" s="3" t="s">
        <v>879</v>
      </c>
      <c r="AO1763" s="3" t="s">
        <v>3578</v>
      </c>
      <c r="AP1763" s="3" t="s">
        <v>38</v>
      </c>
      <c r="AQ1763" s="3"/>
      <c r="AR1763" s="3"/>
      <c r="AS1763" s="3"/>
      <c r="AT1763" s="3"/>
      <c r="AU1763" s="3"/>
      <c r="AV1763" s="3"/>
      <c r="AW1763" s="3"/>
      <c r="AX1763" s="3"/>
      <c r="AY1763" s="4"/>
    </row>
    <row r="1764" spans="1:51" x14ac:dyDescent="0.25">
      <c r="A1764" s="2" t="s">
        <v>999</v>
      </c>
      <c r="B1764" s="11" t="s">
        <v>4537</v>
      </c>
      <c r="C1764" s="3">
        <v>2</v>
      </c>
      <c r="D1764" s="3" t="s">
        <v>684</v>
      </c>
      <c r="E1764" s="3" t="s">
        <v>2072</v>
      </c>
      <c r="F1764" s="3" t="s">
        <v>683</v>
      </c>
      <c r="G1764" s="3"/>
      <c r="H1764" s="3" t="s">
        <v>391</v>
      </c>
      <c r="I1764" s="3" t="s">
        <v>252</v>
      </c>
      <c r="J1764" s="3" t="s">
        <v>898</v>
      </c>
      <c r="K1764" s="3" t="s">
        <v>2432</v>
      </c>
      <c r="L1764" s="3" t="s">
        <v>2770</v>
      </c>
      <c r="M1764" s="3" t="s">
        <v>3939</v>
      </c>
      <c r="N1764" s="3" t="s">
        <v>6105</v>
      </c>
      <c r="O1764" s="3" t="s">
        <v>33</v>
      </c>
      <c r="P1764" s="3"/>
      <c r="Q1764" s="3" t="s">
        <v>169</v>
      </c>
      <c r="R1764" s="3" t="s">
        <v>250</v>
      </c>
      <c r="S1764" s="3" t="s">
        <v>268</v>
      </c>
      <c r="T1764" s="3" t="s">
        <v>80</v>
      </c>
      <c r="U1764" s="3" t="s">
        <v>411</v>
      </c>
      <c r="V1764" s="3" t="s">
        <v>189</v>
      </c>
      <c r="W1764" s="3" t="s">
        <v>433</v>
      </c>
      <c r="X1764" s="3" t="s">
        <v>1116</v>
      </c>
      <c r="Y1764" s="3" t="s">
        <v>5049</v>
      </c>
      <c r="Z1764" s="3" t="s">
        <v>4796</v>
      </c>
      <c r="AA1764" s="3" t="s">
        <v>406</v>
      </c>
      <c r="AB1764" s="3"/>
      <c r="AC1764" s="3" t="s">
        <v>61</v>
      </c>
      <c r="AD1764" s="3" t="s">
        <v>857</v>
      </c>
      <c r="AE1764" s="3" t="s">
        <v>49</v>
      </c>
      <c r="AF1764" s="3" t="s">
        <v>257</v>
      </c>
      <c r="AG1764" s="3" t="s">
        <v>291</v>
      </c>
      <c r="AH1764" s="3" t="s">
        <v>165</v>
      </c>
      <c r="AI1764" s="3" t="s">
        <v>1186</v>
      </c>
      <c r="AJ1764" s="3" t="s">
        <v>258</v>
      </c>
      <c r="AK1764" s="3" t="s">
        <v>1559</v>
      </c>
      <c r="AL1764" s="3" t="s">
        <v>4152</v>
      </c>
      <c r="AM1764" s="3" t="s">
        <v>4771</v>
      </c>
      <c r="AN1764" s="3" t="s">
        <v>1107</v>
      </c>
      <c r="AO1764" s="3" t="s">
        <v>890</v>
      </c>
      <c r="AP1764" s="3" t="s">
        <v>38</v>
      </c>
      <c r="AQ1764" s="3"/>
      <c r="AR1764" s="3"/>
      <c r="AS1764" s="3"/>
      <c r="AT1764" s="3"/>
      <c r="AU1764" s="3"/>
      <c r="AV1764" s="3"/>
      <c r="AW1764" s="3"/>
      <c r="AX1764" s="3"/>
      <c r="AY1764" s="4"/>
    </row>
    <row r="1765" spans="1:51" x14ac:dyDescent="0.25">
      <c r="A1765" s="2" t="s">
        <v>999</v>
      </c>
      <c r="B1765" s="11" t="s">
        <v>4537</v>
      </c>
      <c r="C1765" s="3">
        <v>3</v>
      </c>
      <c r="D1765" s="3" t="s">
        <v>290</v>
      </c>
      <c r="E1765" s="3" t="s">
        <v>683</v>
      </c>
      <c r="F1765" s="3" t="s">
        <v>996</v>
      </c>
      <c r="G1765" s="3"/>
      <c r="H1765" s="3" t="s">
        <v>966</v>
      </c>
      <c r="I1765" s="3" t="s">
        <v>764</v>
      </c>
      <c r="J1765" s="3" t="s">
        <v>836</v>
      </c>
      <c r="K1765" s="3" t="s">
        <v>465</v>
      </c>
      <c r="L1765" s="3" t="s">
        <v>1855</v>
      </c>
      <c r="M1765" s="3" t="s">
        <v>597</v>
      </c>
      <c r="N1765" s="3" t="s">
        <v>6106</v>
      </c>
      <c r="O1765" s="3" t="s">
        <v>6107</v>
      </c>
      <c r="P1765" s="3"/>
      <c r="Q1765" s="3" t="s">
        <v>354</v>
      </c>
      <c r="R1765" s="3" t="s">
        <v>267</v>
      </c>
      <c r="S1765" s="3" t="s">
        <v>267</v>
      </c>
      <c r="T1765" s="3" t="s">
        <v>267</v>
      </c>
      <c r="U1765" s="3" t="s">
        <v>208</v>
      </c>
      <c r="V1765" s="3" t="s">
        <v>230</v>
      </c>
      <c r="W1765" s="3" t="s">
        <v>237</v>
      </c>
      <c r="X1765" s="3" t="s">
        <v>365</v>
      </c>
      <c r="Y1765" s="3" t="s">
        <v>5005</v>
      </c>
      <c r="Z1765" s="3" t="s">
        <v>2712</v>
      </c>
      <c r="AA1765" s="3" t="s">
        <v>346</v>
      </c>
      <c r="AB1765" s="3"/>
      <c r="AC1765" s="3" t="s">
        <v>291</v>
      </c>
      <c r="AD1765" s="3" t="s">
        <v>1530</v>
      </c>
      <c r="AE1765" s="3" t="s">
        <v>2895</v>
      </c>
      <c r="AF1765" s="3" t="s">
        <v>547</v>
      </c>
      <c r="AG1765" s="3" t="s">
        <v>291</v>
      </c>
      <c r="AH1765" s="3" t="s">
        <v>165</v>
      </c>
      <c r="AI1765" s="3" t="s">
        <v>4464</v>
      </c>
      <c r="AJ1765" s="3" t="s">
        <v>839</v>
      </c>
      <c r="AK1765" s="3" t="s">
        <v>1018</v>
      </c>
      <c r="AL1765" s="3" t="s">
        <v>2145</v>
      </c>
      <c r="AM1765" s="3" t="s">
        <v>6108</v>
      </c>
      <c r="AN1765" s="3" t="s">
        <v>332</v>
      </c>
      <c r="AO1765" s="3" t="s">
        <v>4496</v>
      </c>
      <c r="AP1765" s="3" t="s">
        <v>38</v>
      </c>
      <c r="AQ1765" s="3"/>
      <c r="AR1765" s="3"/>
      <c r="AS1765" s="3"/>
      <c r="AT1765" s="3"/>
      <c r="AU1765" s="3"/>
      <c r="AV1765" s="3"/>
      <c r="AW1765" s="3"/>
      <c r="AX1765" s="3"/>
      <c r="AY1765" s="4"/>
    </row>
    <row r="1766" spans="1:51" x14ac:dyDescent="0.25">
      <c r="A1766" s="2" t="s">
        <v>999</v>
      </c>
      <c r="B1766" s="11" t="s">
        <v>4537</v>
      </c>
      <c r="C1766" s="3">
        <v>4</v>
      </c>
      <c r="D1766" s="3" t="s">
        <v>302</v>
      </c>
      <c r="E1766" s="3" t="s">
        <v>996</v>
      </c>
      <c r="F1766" s="3" t="s">
        <v>1773</v>
      </c>
      <c r="G1766" s="3"/>
      <c r="H1766" s="3" t="s">
        <v>372</v>
      </c>
      <c r="I1766" s="3" t="s">
        <v>681</v>
      </c>
      <c r="J1766" s="3" t="s">
        <v>2472</v>
      </c>
      <c r="K1766" s="3" t="s">
        <v>1276</v>
      </c>
      <c r="L1766" s="3" t="s">
        <v>6109</v>
      </c>
      <c r="M1766" s="3" t="s">
        <v>5636</v>
      </c>
      <c r="N1766" s="3" t="s">
        <v>3844</v>
      </c>
      <c r="O1766" s="3" t="s">
        <v>4994</v>
      </c>
      <c r="P1766" s="3"/>
      <c r="Q1766" s="3" t="s">
        <v>225</v>
      </c>
      <c r="R1766" s="3" t="s">
        <v>205</v>
      </c>
      <c r="S1766" s="3" t="s">
        <v>205</v>
      </c>
      <c r="T1766" s="3" t="s">
        <v>226</v>
      </c>
      <c r="U1766" s="3" t="s">
        <v>297</v>
      </c>
      <c r="V1766" s="3" t="s">
        <v>328</v>
      </c>
      <c r="W1766" s="3" t="s">
        <v>250</v>
      </c>
      <c r="X1766" s="3" t="s">
        <v>183</v>
      </c>
      <c r="Y1766" s="3" t="s">
        <v>1966</v>
      </c>
      <c r="Z1766" s="3" t="s">
        <v>271</v>
      </c>
      <c r="AA1766" s="3" t="s">
        <v>406</v>
      </c>
      <c r="AB1766" s="3"/>
      <c r="AC1766" s="3" t="s">
        <v>108</v>
      </c>
      <c r="AD1766" s="3" t="s">
        <v>1169</v>
      </c>
      <c r="AE1766" s="3" t="s">
        <v>1766</v>
      </c>
      <c r="AF1766" s="3" t="s">
        <v>396</v>
      </c>
      <c r="AG1766" s="3" t="s">
        <v>291</v>
      </c>
      <c r="AH1766" s="3" t="s">
        <v>165</v>
      </c>
      <c r="AI1766" s="3" t="s">
        <v>1259</v>
      </c>
      <c r="AJ1766" s="3" t="s">
        <v>181</v>
      </c>
      <c r="AK1766" s="3" t="s">
        <v>2125</v>
      </c>
      <c r="AL1766" s="3" t="s">
        <v>2670</v>
      </c>
      <c r="AM1766" s="3" t="s">
        <v>6110</v>
      </c>
      <c r="AN1766" s="3" t="s">
        <v>357</v>
      </c>
      <c r="AO1766" s="3" t="s">
        <v>2139</v>
      </c>
      <c r="AP1766" s="3" t="s">
        <v>38</v>
      </c>
      <c r="AQ1766" s="3"/>
      <c r="AR1766" s="3"/>
      <c r="AS1766" s="3"/>
      <c r="AT1766" s="3"/>
      <c r="AU1766" s="3"/>
      <c r="AV1766" s="3"/>
      <c r="AW1766" s="3"/>
      <c r="AX1766" s="3"/>
      <c r="AY1766" s="4"/>
    </row>
    <row r="1767" spans="1:51" x14ac:dyDescent="0.25">
      <c r="A1767" s="2" t="s">
        <v>999</v>
      </c>
      <c r="B1767" s="11" t="s">
        <v>4537</v>
      </c>
      <c r="C1767" s="3">
        <v>5</v>
      </c>
      <c r="D1767" s="3" t="s">
        <v>763</v>
      </c>
      <c r="E1767" s="3" t="s">
        <v>0</v>
      </c>
      <c r="F1767" s="3" t="s">
        <v>2662</v>
      </c>
      <c r="G1767" s="3"/>
      <c r="H1767" s="3" t="s">
        <v>1028</v>
      </c>
      <c r="I1767" s="3" t="s">
        <v>2447</v>
      </c>
      <c r="J1767" s="3" t="s">
        <v>742</v>
      </c>
      <c r="K1767" s="3" t="s">
        <v>196</v>
      </c>
      <c r="L1767" s="3" t="s">
        <v>4348</v>
      </c>
      <c r="M1767" s="3" t="s">
        <v>333</v>
      </c>
      <c r="N1767" s="3" t="s">
        <v>6111</v>
      </c>
      <c r="O1767" s="3" t="s">
        <v>1429</v>
      </c>
      <c r="P1767" s="3"/>
      <c r="Q1767" s="3" t="s">
        <v>354</v>
      </c>
      <c r="R1767" s="3" t="s">
        <v>226</v>
      </c>
      <c r="S1767" s="3" t="s">
        <v>226</v>
      </c>
      <c r="T1767" s="3" t="s">
        <v>227</v>
      </c>
      <c r="U1767" s="3" t="s">
        <v>328</v>
      </c>
      <c r="V1767" s="3" t="s">
        <v>8</v>
      </c>
      <c r="W1767" s="3" t="s">
        <v>170</v>
      </c>
      <c r="X1767" s="3" t="s">
        <v>372</v>
      </c>
      <c r="Y1767" s="3" t="s">
        <v>6112</v>
      </c>
      <c r="Z1767" s="3" t="s">
        <v>592</v>
      </c>
      <c r="AA1767" s="3" t="s">
        <v>415</v>
      </c>
      <c r="AB1767" s="3"/>
      <c r="AC1767" s="3" t="s">
        <v>112</v>
      </c>
      <c r="AD1767" s="3" t="s">
        <v>2661</v>
      </c>
      <c r="AE1767" s="3" t="s">
        <v>531</v>
      </c>
      <c r="AF1767" s="3" t="s">
        <v>1144</v>
      </c>
      <c r="AG1767" s="3" t="s">
        <v>155</v>
      </c>
      <c r="AH1767" s="3" t="s">
        <v>112</v>
      </c>
      <c r="AI1767" s="3" t="s">
        <v>348</v>
      </c>
      <c r="AJ1767" s="3" t="s">
        <v>627</v>
      </c>
      <c r="AK1767" s="3" t="s">
        <v>3927</v>
      </c>
      <c r="AL1767" s="3" t="s">
        <v>603</v>
      </c>
      <c r="AM1767" s="3" t="s">
        <v>6113</v>
      </c>
      <c r="AN1767" s="3" t="s">
        <v>1133</v>
      </c>
      <c r="AO1767" s="3" t="s">
        <v>2084</v>
      </c>
      <c r="AP1767" s="3" t="s">
        <v>38</v>
      </c>
      <c r="AQ1767" s="3" t="s">
        <v>38</v>
      </c>
      <c r="AR1767" s="3"/>
      <c r="AS1767" s="3"/>
      <c r="AT1767" s="3"/>
      <c r="AU1767" s="3"/>
      <c r="AV1767" s="3"/>
      <c r="AW1767" s="3"/>
      <c r="AX1767" s="3"/>
      <c r="AY1767" s="4"/>
    </row>
    <row r="1768" spans="1:51" x14ac:dyDescent="0.25">
      <c r="A1768" s="2" t="s">
        <v>999</v>
      </c>
      <c r="B1768" s="11" t="s">
        <v>4537</v>
      </c>
      <c r="C1768" s="3">
        <v>6</v>
      </c>
      <c r="D1768" s="3" t="s">
        <v>1003</v>
      </c>
      <c r="E1768" s="3" t="s">
        <v>2662</v>
      </c>
      <c r="F1768" s="3" t="s">
        <v>1563</v>
      </c>
      <c r="G1768" s="3"/>
      <c r="H1768" s="3" t="s">
        <v>966</v>
      </c>
      <c r="I1768" s="3" t="s">
        <v>815</v>
      </c>
      <c r="J1768" s="3" t="s">
        <v>743</v>
      </c>
      <c r="K1768" s="3" t="s">
        <v>1814</v>
      </c>
      <c r="L1768" s="3" t="s">
        <v>3296</v>
      </c>
      <c r="M1768" s="3" t="s">
        <v>5818</v>
      </c>
      <c r="N1768" s="3" t="s">
        <v>3990</v>
      </c>
      <c r="O1768" s="3" t="s">
        <v>325</v>
      </c>
      <c r="P1768" s="3"/>
      <c r="Q1768" s="3" t="s">
        <v>1064</v>
      </c>
      <c r="R1768" s="3" t="s">
        <v>1716</v>
      </c>
      <c r="S1768" s="3" t="s">
        <v>1717</v>
      </c>
      <c r="T1768" s="3" t="s">
        <v>228</v>
      </c>
      <c r="U1768" s="3" t="s">
        <v>188</v>
      </c>
      <c r="V1768" s="3" t="s">
        <v>170</v>
      </c>
      <c r="W1768" s="3" t="s">
        <v>268</v>
      </c>
      <c r="X1768" s="3" t="s">
        <v>87</v>
      </c>
      <c r="Y1768" s="3" t="s">
        <v>5271</v>
      </c>
      <c r="Z1768" s="3" t="s">
        <v>1622</v>
      </c>
      <c r="AA1768" s="3" t="s">
        <v>512</v>
      </c>
      <c r="AB1768" s="3"/>
      <c r="AC1768" s="3" t="s">
        <v>108</v>
      </c>
      <c r="AD1768" s="3" t="s">
        <v>1354</v>
      </c>
      <c r="AE1768" s="3" t="s">
        <v>237</v>
      </c>
      <c r="AF1768" s="3" t="s">
        <v>307</v>
      </c>
      <c r="AG1768" s="3">
        <v>0.1</v>
      </c>
      <c r="AH1768" s="3" t="s">
        <v>112</v>
      </c>
      <c r="AI1768" s="3" t="s">
        <v>967</v>
      </c>
      <c r="AJ1768" s="3" t="s">
        <v>3906</v>
      </c>
      <c r="AK1768" s="3" t="s">
        <v>63</v>
      </c>
      <c r="AL1768" s="3" t="s">
        <v>2192</v>
      </c>
      <c r="AM1768" s="3" t="s">
        <v>6114</v>
      </c>
      <c r="AN1768" s="3" t="s">
        <v>244</v>
      </c>
      <c r="AO1768" s="3" t="s">
        <v>5721</v>
      </c>
      <c r="AP1768" s="3" t="s">
        <v>38</v>
      </c>
      <c r="AQ1768" s="3"/>
      <c r="AR1768" s="3"/>
      <c r="AS1768" s="3"/>
      <c r="AT1768" s="3"/>
      <c r="AU1768" s="3"/>
      <c r="AV1768" s="3"/>
      <c r="AW1768" s="3"/>
      <c r="AX1768" s="3"/>
      <c r="AY1768" s="4"/>
    </row>
    <row r="1769" spans="1:51" x14ac:dyDescent="0.25">
      <c r="A1769" s="2" t="s">
        <v>999</v>
      </c>
      <c r="B1769" s="11" t="s">
        <v>4537</v>
      </c>
      <c r="C1769" s="3">
        <v>7</v>
      </c>
      <c r="D1769" s="3" t="s">
        <v>1309</v>
      </c>
      <c r="E1769" s="3" t="s">
        <v>1563</v>
      </c>
      <c r="F1769" s="3" t="s">
        <v>3999</v>
      </c>
      <c r="G1769" s="3"/>
      <c r="H1769" s="3" t="s">
        <v>29</v>
      </c>
      <c r="I1769" s="3" t="s">
        <v>1641</v>
      </c>
      <c r="J1769" s="3" t="s">
        <v>212</v>
      </c>
      <c r="K1769" s="3" t="s">
        <v>693</v>
      </c>
      <c r="L1769" s="3" t="s">
        <v>1576</v>
      </c>
      <c r="M1769" s="3" t="s">
        <v>25</v>
      </c>
      <c r="N1769" s="3" t="s">
        <v>1256</v>
      </c>
      <c r="O1769" s="3" t="s">
        <v>4767</v>
      </c>
      <c r="P1769" s="3"/>
      <c r="Q1769" s="3" t="s">
        <v>283</v>
      </c>
      <c r="R1769" s="3" t="s">
        <v>249</v>
      </c>
      <c r="S1769" s="3" t="s">
        <v>266</v>
      </c>
      <c r="T1769" s="3" t="s">
        <v>1728</v>
      </c>
      <c r="U1769" s="3" t="s">
        <v>269</v>
      </c>
      <c r="V1769" s="3" t="s">
        <v>267</v>
      </c>
      <c r="W1769" s="3" t="s">
        <v>343</v>
      </c>
      <c r="X1769" s="3" t="s">
        <v>278</v>
      </c>
      <c r="Y1769" s="3" t="s">
        <v>4603</v>
      </c>
      <c r="Z1769" s="3" t="s">
        <v>1641</v>
      </c>
      <c r="AA1769" s="3" t="s">
        <v>379</v>
      </c>
      <c r="AB1769" s="3"/>
      <c r="AC1769" s="3" t="s">
        <v>112</v>
      </c>
      <c r="AD1769" s="3" t="s">
        <v>593</v>
      </c>
      <c r="AE1769" s="3" t="s">
        <v>862</v>
      </c>
      <c r="AF1769" s="3" t="s">
        <v>307</v>
      </c>
      <c r="AG1769" s="3" t="s">
        <v>155</v>
      </c>
      <c r="AH1769" s="3" t="s">
        <v>112</v>
      </c>
      <c r="AI1769" s="3" t="s">
        <v>26</v>
      </c>
      <c r="AJ1769" s="3" t="s">
        <v>4710</v>
      </c>
      <c r="AK1769" s="3" t="s">
        <v>3174</v>
      </c>
      <c r="AL1769" s="3" t="s">
        <v>2192</v>
      </c>
      <c r="AM1769" s="3" t="s">
        <v>6115</v>
      </c>
      <c r="AN1769" s="3" t="s">
        <v>212</v>
      </c>
      <c r="AO1769" s="3" t="s">
        <v>832</v>
      </c>
      <c r="AP1769" s="3" t="s">
        <v>38</v>
      </c>
      <c r="AQ1769" s="3"/>
      <c r="AR1769" s="3"/>
      <c r="AS1769" s="3"/>
      <c r="AT1769" s="3"/>
      <c r="AU1769" s="3"/>
      <c r="AV1769" s="3"/>
      <c r="AW1769" s="3"/>
      <c r="AX1769" s="3"/>
      <c r="AY1769" s="4"/>
    </row>
    <row r="1770" spans="1:51" x14ac:dyDescent="0.25">
      <c r="A1770" s="2" t="s">
        <v>999</v>
      </c>
      <c r="B1770" s="11" t="s">
        <v>4537</v>
      </c>
      <c r="C1770" s="3">
        <v>8</v>
      </c>
      <c r="D1770" s="3" t="s">
        <v>945</v>
      </c>
      <c r="E1770" s="3" t="s">
        <v>3999</v>
      </c>
      <c r="F1770" s="3" t="s">
        <v>1085</v>
      </c>
      <c r="G1770" s="3"/>
      <c r="H1770" s="3" t="s">
        <v>29</v>
      </c>
      <c r="I1770" s="3" t="s">
        <v>446</v>
      </c>
      <c r="J1770" s="3" t="s">
        <v>438</v>
      </c>
      <c r="K1770" s="3" t="s">
        <v>744</v>
      </c>
      <c r="L1770" s="3" t="s">
        <v>1863</v>
      </c>
      <c r="M1770" s="3" t="s">
        <v>4978</v>
      </c>
      <c r="N1770" s="3" t="s">
        <v>4563</v>
      </c>
      <c r="O1770" s="3" t="s">
        <v>1410</v>
      </c>
      <c r="P1770" s="3"/>
      <c r="Q1770" s="3" t="s">
        <v>1064</v>
      </c>
      <c r="R1770" s="3" t="s">
        <v>228</v>
      </c>
      <c r="S1770" s="3" t="s">
        <v>249</v>
      </c>
      <c r="T1770" s="3" t="s">
        <v>265</v>
      </c>
      <c r="U1770" s="3" t="s">
        <v>267</v>
      </c>
      <c r="V1770" s="3" t="s">
        <v>188</v>
      </c>
      <c r="W1770" s="3" t="s">
        <v>343</v>
      </c>
      <c r="X1770" s="3" t="s">
        <v>887</v>
      </c>
      <c r="Y1770" s="3" t="s">
        <v>5235</v>
      </c>
      <c r="Z1770" s="3" t="s">
        <v>1801</v>
      </c>
      <c r="AA1770" s="3" t="s">
        <v>512</v>
      </c>
      <c r="AB1770" s="3"/>
      <c r="AC1770" s="3" t="s">
        <v>112</v>
      </c>
      <c r="AD1770" s="3" t="s">
        <v>722</v>
      </c>
      <c r="AE1770" s="3" t="s">
        <v>4368</v>
      </c>
      <c r="AF1770" s="3" t="s">
        <v>257</v>
      </c>
      <c r="AG1770" s="3" t="s">
        <v>61</v>
      </c>
      <c r="AH1770" s="3" t="s">
        <v>182</v>
      </c>
      <c r="AI1770" s="3" t="s">
        <v>1846</v>
      </c>
      <c r="AJ1770" s="3" t="s">
        <v>2214</v>
      </c>
      <c r="AK1770" s="3" t="s">
        <v>5996</v>
      </c>
      <c r="AL1770" s="3" t="s">
        <v>2192</v>
      </c>
      <c r="AM1770" s="3" t="s">
        <v>6116</v>
      </c>
      <c r="AN1770" s="3" t="s">
        <v>1467</v>
      </c>
      <c r="AO1770" s="3" t="s">
        <v>2284</v>
      </c>
      <c r="AP1770" s="3" t="s">
        <v>38</v>
      </c>
      <c r="AQ1770" s="3"/>
      <c r="AR1770" s="3"/>
      <c r="AS1770" s="3"/>
      <c r="AT1770" s="3"/>
      <c r="AU1770" s="3"/>
      <c r="AV1770" s="3"/>
      <c r="AW1770" s="3"/>
      <c r="AX1770" s="3"/>
      <c r="AY1770" s="4"/>
    </row>
    <row r="1771" spans="1:51" x14ac:dyDescent="0.25">
      <c r="A1771" s="2" t="s">
        <v>999</v>
      </c>
      <c r="B1771" s="11" t="s">
        <v>4537</v>
      </c>
      <c r="C1771" s="3">
        <v>9</v>
      </c>
      <c r="D1771" s="3" t="s">
        <v>1760</v>
      </c>
      <c r="E1771" s="3" t="s">
        <v>1085</v>
      </c>
      <c r="F1771" s="3"/>
      <c r="G1771" s="3"/>
      <c r="H1771" s="3" t="s">
        <v>182</v>
      </c>
      <c r="I1771" s="3" t="s">
        <v>2077</v>
      </c>
      <c r="J1771" s="3" t="s">
        <v>1371</v>
      </c>
      <c r="K1771" s="3" t="s">
        <v>2028</v>
      </c>
      <c r="L1771" s="3" t="s">
        <v>827</v>
      </c>
      <c r="M1771" s="3" t="s">
        <v>2508</v>
      </c>
      <c r="N1771" s="3" t="s">
        <v>6117</v>
      </c>
      <c r="O1771" s="3" t="s">
        <v>6118</v>
      </c>
      <c r="P1771" s="3"/>
      <c r="Q1771" s="3" t="s">
        <v>1064</v>
      </c>
      <c r="R1771" s="3" t="s">
        <v>228</v>
      </c>
      <c r="S1771" s="3" t="s">
        <v>265</v>
      </c>
      <c r="T1771" s="3" t="s">
        <v>1728</v>
      </c>
      <c r="U1771" s="3" t="s">
        <v>267</v>
      </c>
      <c r="V1771" s="3" t="s">
        <v>268</v>
      </c>
      <c r="W1771" s="3" t="s">
        <v>343</v>
      </c>
      <c r="X1771" s="3" t="s">
        <v>335</v>
      </c>
      <c r="Y1771" s="3" t="s">
        <v>2164</v>
      </c>
      <c r="Z1771" s="3" t="s">
        <v>346</v>
      </c>
      <c r="AA1771" s="3" t="s">
        <v>66</v>
      </c>
      <c r="AB1771" s="3"/>
      <c r="AC1771" s="3" t="s">
        <v>112</v>
      </c>
      <c r="AD1771" s="3" t="s">
        <v>947</v>
      </c>
      <c r="AE1771" s="3" t="s">
        <v>214</v>
      </c>
      <c r="AF1771" s="3" t="s">
        <v>518</v>
      </c>
      <c r="AG1771" s="3" t="s">
        <v>61</v>
      </c>
      <c r="AH1771" s="3" t="s">
        <v>182</v>
      </c>
      <c r="AI1771" s="3" t="s">
        <v>178</v>
      </c>
      <c r="AJ1771" s="3" t="s">
        <v>3906</v>
      </c>
      <c r="AK1771" s="3" t="s">
        <v>6119</v>
      </c>
      <c r="AL1771" s="3" t="s">
        <v>2192</v>
      </c>
      <c r="AM1771" s="3" t="s">
        <v>4565</v>
      </c>
      <c r="AN1771" s="3" t="s">
        <v>234</v>
      </c>
      <c r="AO1771" s="3" t="s">
        <v>1123</v>
      </c>
      <c r="AP1771" s="3" t="s">
        <v>38</v>
      </c>
      <c r="AQ1771" s="3" t="s">
        <v>38</v>
      </c>
      <c r="AR1771" s="3" t="s">
        <v>38</v>
      </c>
      <c r="AS1771" s="3"/>
      <c r="AT1771" s="3"/>
      <c r="AU1771" s="3"/>
      <c r="AV1771" s="3"/>
      <c r="AW1771" s="3"/>
      <c r="AX1771" s="3"/>
      <c r="AY1771" s="4"/>
    </row>
    <row r="1772" spans="1:51" x14ac:dyDescent="0.25">
      <c r="A1772" s="2" t="s">
        <v>896</v>
      </c>
      <c r="B1772" s="11" t="s">
        <v>4537</v>
      </c>
      <c r="C1772" s="3">
        <v>1</v>
      </c>
      <c r="D1772" s="3" t="s">
        <v>660</v>
      </c>
      <c r="E1772" s="3" t="s">
        <v>4</v>
      </c>
      <c r="F1772" s="3" t="s">
        <v>0</v>
      </c>
      <c r="G1772" s="3"/>
      <c r="H1772" s="3" t="s">
        <v>1841</v>
      </c>
      <c r="I1772" s="3" t="s">
        <v>6120</v>
      </c>
      <c r="J1772" s="3" t="s">
        <v>4442</v>
      </c>
      <c r="K1772" s="3" t="s">
        <v>4305</v>
      </c>
      <c r="L1772" s="3" t="s">
        <v>958</v>
      </c>
      <c r="M1772" s="3" t="s">
        <v>6121</v>
      </c>
      <c r="N1772" s="3" t="s">
        <v>2528</v>
      </c>
      <c r="O1772" s="3" t="s">
        <v>465</v>
      </c>
      <c r="P1772" s="3"/>
      <c r="Q1772" s="3" t="s">
        <v>16</v>
      </c>
      <c r="R1772" s="3" t="s">
        <v>128</v>
      </c>
      <c r="S1772" s="3" t="s">
        <v>149</v>
      </c>
      <c r="T1772" s="3" t="s">
        <v>50</v>
      </c>
      <c r="U1772" s="3" t="s">
        <v>107</v>
      </c>
      <c r="V1772" s="3" t="s">
        <v>1065</v>
      </c>
      <c r="W1772" s="3" t="s">
        <v>672</v>
      </c>
      <c r="X1772" s="3" t="s">
        <v>6122</v>
      </c>
      <c r="Y1772" s="3" t="s">
        <v>2123</v>
      </c>
      <c r="Z1772" s="3" t="s">
        <v>4496</v>
      </c>
      <c r="AA1772" s="3" t="s">
        <v>109</v>
      </c>
      <c r="AB1772" s="3" t="s">
        <v>38</v>
      </c>
      <c r="AC1772" s="3" t="s">
        <v>376</v>
      </c>
      <c r="AD1772" s="3" t="s">
        <v>2670</v>
      </c>
      <c r="AE1772" s="3" t="s">
        <v>102</v>
      </c>
      <c r="AF1772" s="3" t="s">
        <v>625</v>
      </c>
      <c r="AG1772" s="3" t="s">
        <v>270</v>
      </c>
      <c r="AH1772" s="3" t="s">
        <v>29</v>
      </c>
      <c r="AI1772" s="3" t="s">
        <v>153</v>
      </c>
      <c r="AJ1772" s="3" t="s">
        <v>997</v>
      </c>
      <c r="AK1772" s="3"/>
      <c r="AL1772" s="3"/>
      <c r="AM1772" s="3"/>
      <c r="AN1772" s="3"/>
      <c r="AO1772" s="3" t="s">
        <v>6123</v>
      </c>
      <c r="AP1772" s="3" t="s">
        <v>38</v>
      </c>
      <c r="AQ1772" s="3" t="s">
        <v>38</v>
      </c>
      <c r="AR1772" s="3" t="s">
        <v>38</v>
      </c>
      <c r="AS1772" s="3"/>
      <c r="AT1772" s="3"/>
      <c r="AU1772" s="3"/>
      <c r="AV1772" s="3"/>
      <c r="AW1772" s="3"/>
      <c r="AX1772" s="3"/>
      <c r="AY1772" s="4"/>
    </row>
    <row r="1773" spans="1:51" x14ac:dyDescent="0.25">
      <c r="A1773" s="2" t="s">
        <v>896</v>
      </c>
      <c r="B1773" s="11" t="s">
        <v>4537</v>
      </c>
      <c r="C1773" s="3">
        <v>2</v>
      </c>
      <c r="D1773" s="3" t="s">
        <v>684</v>
      </c>
      <c r="E1773" s="3" t="s">
        <v>0</v>
      </c>
      <c r="F1773" s="3" t="s">
        <v>1021</v>
      </c>
      <c r="G1773" s="3"/>
      <c r="H1773" s="3" t="s">
        <v>149</v>
      </c>
      <c r="I1773" s="3" t="s">
        <v>6124</v>
      </c>
      <c r="J1773" s="3" t="s">
        <v>2856</v>
      </c>
      <c r="K1773" s="3" t="s">
        <v>3960</v>
      </c>
      <c r="L1773" s="3" t="s">
        <v>571</v>
      </c>
      <c r="M1773" s="3" t="s">
        <v>6125</v>
      </c>
      <c r="N1773" s="3" t="s">
        <v>3012</v>
      </c>
      <c r="O1773" s="3" t="s">
        <v>923</v>
      </c>
      <c r="P1773" s="3"/>
      <c r="Q1773" s="3" t="s">
        <v>16</v>
      </c>
      <c r="R1773" s="3" t="s">
        <v>149</v>
      </c>
      <c r="S1773" s="3" t="s">
        <v>51</v>
      </c>
      <c r="T1773" s="3" t="s">
        <v>50</v>
      </c>
      <c r="U1773" s="3" t="s">
        <v>22</v>
      </c>
      <c r="V1773" s="3" t="s">
        <v>52</v>
      </c>
      <c r="W1773" s="3" t="s">
        <v>672</v>
      </c>
      <c r="X1773" s="3" t="s">
        <v>3444</v>
      </c>
      <c r="Y1773" s="3" t="s">
        <v>4099</v>
      </c>
      <c r="Z1773" s="3" t="s">
        <v>254</v>
      </c>
      <c r="AA1773" s="3"/>
      <c r="AB1773" s="3" t="s">
        <v>38</v>
      </c>
      <c r="AC1773" s="3" t="s">
        <v>372</v>
      </c>
      <c r="AD1773" s="3" t="s">
        <v>1432</v>
      </c>
      <c r="AE1773" s="3" t="s">
        <v>271</v>
      </c>
      <c r="AF1773" s="3" t="s">
        <v>1011</v>
      </c>
      <c r="AG1773" s="3" t="s">
        <v>291</v>
      </c>
      <c r="AH1773" s="3" t="s">
        <v>61</v>
      </c>
      <c r="AI1773" s="3" t="s">
        <v>1011</v>
      </c>
      <c r="AJ1773" s="3" t="s">
        <v>997</v>
      </c>
      <c r="AK1773" s="3"/>
      <c r="AL1773" s="3"/>
      <c r="AM1773" s="3"/>
      <c r="AN1773" s="3"/>
      <c r="AO1773" s="3" t="s">
        <v>6126</v>
      </c>
      <c r="AP1773" s="3" t="s">
        <v>38</v>
      </c>
      <c r="AQ1773" s="3"/>
      <c r="AR1773" s="3"/>
      <c r="AS1773" s="3"/>
      <c r="AT1773" s="3"/>
      <c r="AU1773" s="3"/>
      <c r="AV1773" s="3"/>
      <c r="AW1773" s="3"/>
      <c r="AX1773" s="3"/>
      <c r="AY1773" s="4"/>
    </row>
    <row r="1774" spans="1:51" x14ac:dyDescent="0.25">
      <c r="A1774" s="2" t="s">
        <v>896</v>
      </c>
      <c r="B1774" s="11" t="s">
        <v>4537</v>
      </c>
      <c r="C1774" s="3">
        <v>3</v>
      </c>
      <c r="D1774" s="3" t="s">
        <v>40</v>
      </c>
      <c r="E1774" s="3" t="s">
        <v>1021</v>
      </c>
      <c r="F1774" s="3" t="s">
        <v>1810</v>
      </c>
      <c r="G1774" s="3"/>
      <c r="H1774" s="3" t="s">
        <v>2604</v>
      </c>
      <c r="I1774" s="3" t="s">
        <v>3047</v>
      </c>
      <c r="J1774" s="3" t="s">
        <v>2933</v>
      </c>
      <c r="K1774" s="3" t="s">
        <v>1730</v>
      </c>
      <c r="L1774" s="3" t="s">
        <v>82</v>
      </c>
      <c r="M1774" s="3" t="s">
        <v>6127</v>
      </c>
      <c r="N1774" s="3" t="s">
        <v>2261</v>
      </c>
      <c r="O1774" s="3" t="s">
        <v>3031</v>
      </c>
      <c r="P1774" s="3"/>
      <c r="Q1774" s="3" t="s">
        <v>79</v>
      </c>
      <c r="R1774" s="3" t="s">
        <v>671</v>
      </c>
      <c r="S1774" s="3" t="s">
        <v>669</v>
      </c>
      <c r="T1774" s="3" t="s">
        <v>669</v>
      </c>
      <c r="U1774" s="3" t="s">
        <v>1013</v>
      </c>
      <c r="V1774" s="3" t="s">
        <v>149</v>
      </c>
      <c r="W1774" s="3" t="s">
        <v>693</v>
      </c>
      <c r="X1774" s="3" t="s">
        <v>2062</v>
      </c>
      <c r="Y1774" s="3" t="s">
        <v>4099</v>
      </c>
      <c r="Z1774" s="3" t="s">
        <v>2503</v>
      </c>
      <c r="AA1774" s="3" t="s">
        <v>185</v>
      </c>
      <c r="AB1774" s="3" t="s">
        <v>38</v>
      </c>
      <c r="AC1774" s="3" t="s">
        <v>61</v>
      </c>
      <c r="AD1774" s="3" t="s">
        <v>4778</v>
      </c>
      <c r="AE1774" s="3" t="s">
        <v>14</v>
      </c>
      <c r="AF1774" s="3" t="s">
        <v>764</v>
      </c>
      <c r="AG1774" s="3" t="s">
        <v>111</v>
      </c>
      <c r="AH1774" s="3" t="s">
        <v>252</v>
      </c>
      <c r="AI1774" s="3" t="s">
        <v>1011</v>
      </c>
      <c r="AJ1774" s="3" t="s">
        <v>2156</v>
      </c>
      <c r="AK1774" s="3"/>
      <c r="AL1774" s="3"/>
      <c r="AM1774" s="3"/>
      <c r="AN1774" s="3"/>
      <c r="AO1774" s="3" t="s">
        <v>6128</v>
      </c>
      <c r="AP1774" s="3" t="s">
        <v>38</v>
      </c>
      <c r="AQ1774" s="3"/>
      <c r="AR1774" s="3"/>
      <c r="AS1774" s="3"/>
      <c r="AT1774" s="3"/>
      <c r="AU1774" s="3"/>
      <c r="AV1774" s="3"/>
      <c r="AW1774" s="3"/>
      <c r="AX1774" s="3"/>
      <c r="AY1774" s="4"/>
    </row>
    <row r="1775" spans="1:51" x14ac:dyDescent="0.25">
      <c r="A1775" s="2" t="s">
        <v>896</v>
      </c>
      <c r="B1775" s="11" t="s">
        <v>4537</v>
      </c>
      <c r="C1775" s="3">
        <v>4</v>
      </c>
      <c r="D1775" s="3" t="s">
        <v>242</v>
      </c>
      <c r="E1775" s="3" t="s">
        <v>1810</v>
      </c>
      <c r="F1775" s="3" t="s">
        <v>197</v>
      </c>
      <c r="G1775" s="3"/>
      <c r="H1775" s="3" t="s">
        <v>545</v>
      </c>
      <c r="I1775" s="3" t="s">
        <v>3219</v>
      </c>
      <c r="J1775" s="3" t="s">
        <v>3482</v>
      </c>
      <c r="K1775" s="3" t="s">
        <v>4342</v>
      </c>
      <c r="L1775" s="3" t="s">
        <v>1651</v>
      </c>
      <c r="M1775" s="3" t="s">
        <v>6129</v>
      </c>
      <c r="N1775" s="3" t="s">
        <v>336</v>
      </c>
      <c r="O1775" s="3" t="s">
        <v>2888</v>
      </c>
      <c r="P1775" s="3"/>
      <c r="Q1775" s="3" t="s">
        <v>16</v>
      </c>
      <c r="R1775" s="3" t="s">
        <v>862</v>
      </c>
      <c r="S1775" s="3" t="s">
        <v>22</v>
      </c>
      <c r="T1775" s="3" t="s">
        <v>237</v>
      </c>
      <c r="U1775" s="3" t="s">
        <v>968</v>
      </c>
      <c r="V1775" s="3" t="s">
        <v>1305</v>
      </c>
      <c r="W1775" s="3" t="s">
        <v>1027</v>
      </c>
      <c r="X1775" s="3" t="s">
        <v>1139</v>
      </c>
      <c r="Y1775" s="3" t="s">
        <v>990</v>
      </c>
      <c r="Z1775" s="3" t="s">
        <v>1842</v>
      </c>
      <c r="AA1775" s="3" t="s">
        <v>193</v>
      </c>
      <c r="AB1775" s="3" t="s">
        <v>321</v>
      </c>
      <c r="AC1775" s="3" t="s">
        <v>291</v>
      </c>
      <c r="AD1775" s="3" t="s">
        <v>848</v>
      </c>
      <c r="AE1775" s="3" t="s">
        <v>376</v>
      </c>
      <c r="AF1775" s="3" t="s">
        <v>85</v>
      </c>
      <c r="AG1775" s="3" t="s">
        <v>243</v>
      </c>
      <c r="AH1775" s="3" t="s">
        <v>155</v>
      </c>
      <c r="AI1775" s="3" t="s">
        <v>518</v>
      </c>
      <c r="AJ1775" s="3" t="s">
        <v>658</v>
      </c>
      <c r="AK1775" s="3"/>
      <c r="AL1775" s="3"/>
      <c r="AM1775" s="3"/>
      <c r="AN1775" s="3"/>
      <c r="AO1775" s="3" t="s">
        <v>6130</v>
      </c>
      <c r="AP1775" s="3" t="s">
        <v>38</v>
      </c>
      <c r="AQ1775" s="3"/>
      <c r="AR1775" s="3"/>
      <c r="AS1775" s="3"/>
      <c r="AT1775" s="3"/>
      <c r="AU1775" s="3"/>
      <c r="AV1775" s="3"/>
      <c r="AW1775" s="3"/>
      <c r="AX1775" s="3"/>
      <c r="AY1775" s="4"/>
    </row>
    <row r="1776" spans="1:51" x14ac:dyDescent="0.25">
      <c r="A1776" s="2" t="s">
        <v>896</v>
      </c>
      <c r="B1776" s="11" t="s">
        <v>4537</v>
      </c>
      <c r="C1776" s="3">
        <v>5</v>
      </c>
      <c r="D1776" s="3" t="s">
        <v>260</v>
      </c>
      <c r="E1776" s="3" t="s">
        <v>197</v>
      </c>
      <c r="F1776" s="3" t="s">
        <v>363</v>
      </c>
      <c r="G1776" s="3"/>
      <c r="H1776" s="3" t="s">
        <v>613</v>
      </c>
      <c r="I1776" s="3" t="s">
        <v>1624</v>
      </c>
      <c r="J1776" s="3" t="s">
        <v>1803</v>
      </c>
      <c r="K1776" s="3" t="s">
        <v>3387</v>
      </c>
      <c r="L1776" s="3" t="s">
        <v>3814</v>
      </c>
      <c r="M1776" s="3" t="s">
        <v>6131</v>
      </c>
      <c r="N1776" s="3" t="s">
        <v>3662</v>
      </c>
      <c r="O1776" s="3" t="s">
        <v>1672</v>
      </c>
      <c r="P1776" s="3"/>
      <c r="Q1776" s="3" t="s">
        <v>506</v>
      </c>
      <c r="R1776" s="3" t="s">
        <v>1013</v>
      </c>
      <c r="S1776" s="3" t="s">
        <v>1013</v>
      </c>
      <c r="T1776" s="3" t="s">
        <v>22</v>
      </c>
      <c r="U1776" s="3" t="s">
        <v>2707</v>
      </c>
      <c r="V1776" s="3" t="s">
        <v>348</v>
      </c>
      <c r="W1776" s="3" t="s">
        <v>334</v>
      </c>
      <c r="X1776" s="3" t="s">
        <v>3474</v>
      </c>
      <c r="Y1776" s="3" t="s">
        <v>1270</v>
      </c>
      <c r="Z1776" s="3" t="s">
        <v>4406</v>
      </c>
      <c r="AA1776" s="3" t="s">
        <v>175</v>
      </c>
      <c r="AB1776" s="3" t="s">
        <v>38</v>
      </c>
      <c r="AC1776" s="3" t="s">
        <v>165</v>
      </c>
      <c r="AD1776" s="3" t="s">
        <v>2554</v>
      </c>
      <c r="AE1776" s="3" t="s">
        <v>14</v>
      </c>
      <c r="AF1776" s="3" t="s">
        <v>1459</v>
      </c>
      <c r="AG1776" s="3" t="s">
        <v>270</v>
      </c>
      <c r="AH1776" s="3" t="s">
        <v>111</v>
      </c>
      <c r="AI1776" s="3" t="s">
        <v>14</v>
      </c>
      <c r="AJ1776" s="3" t="s">
        <v>659</v>
      </c>
      <c r="AK1776" s="3"/>
      <c r="AL1776" s="3"/>
      <c r="AM1776" s="3"/>
      <c r="AN1776" s="3"/>
      <c r="AO1776" s="3" t="s">
        <v>6132</v>
      </c>
      <c r="AP1776" s="3" t="s">
        <v>38</v>
      </c>
      <c r="AQ1776" s="3"/>
      <c r="AR1776" s="3"/>
      <c r="AS1776" s="3"/>
      <c r="AT1776" s="3"/>
      <c r="AU1776" s="3"/>
      <c r="AV1776" s="3"/>
      <c r="AW1776" s="3"/>
      <c r="AX1776" s="3"/>
      <c r="AY1776" s="4"/>
    </row>
    <row r="1777" spans="1:51" x14ac:dyDescent="0.25">
      <c r="A1777" s="2" t="s">
        <v>896</v>
      </c>
      <c r="B1777" s="11" t="s">
        <v>4537</v>
      </c>
      <c r="C1777" s="3">
        <v>6</v>
      </c>
      <c r="D1777" s="3" t="s">
        <v>3069</v>
      </c>
      <c r="E1777" s="3" t="s">
        <v>363</v>
      </c>
      <c r="F1777" s="3" t="s">
        <v>117</v>
      </c>
      <c r="G1777" s="3"/>
      <c r="H1777" s="3" t="s">
        <v>1867</v>
      </c>
      <c r="I1777" s="3" t="s">
        <v>5479</v>
      </c>
      <c r="J1777" s="3" t="s">
        <v>2282</v>
      </c>
      <c r="K1777" s="3" t="s">
        <v>2320</v>
      </c>
      <c r="L1777" s="3" t="s">
        <v>315</v>
      </c>
      <c r="M1777" s="3" t="s">
        <v>6133</v>
      </c>
      <c r="N1777" s="3" t="s">
        <v>2294</v>
      </c>
      <c r="O1777" s="3" t="s">
        <v>1705</v>
      </c>
      <c r="P1777" s="3"/>
      <c r="Q1777" s="3" t="s">
        <v>16</v>
      </c>
      <c r="R1777" s="3" t="s">
        <v>81</v>
      </c>
      <c r="S1777" s="3" t="s">
        <v>81</v>
      </c>
      <c r="T1777" s="3" t="s">
        <v>1027</v>
      </c>
      <c r="U1777" s="3" t="s">
        <v>2707</v>
      </c>
      <c r="V1777" s="3" t="s">
        <v>348</v>
      </c>
      <c r="W1777" s="3" t="s">
        <v>53</v>
      </c>
      <c r="X1777" s="3" t="s">
        <v>2919</v>
      </c>
      <c r="Y1777" s="3" t="s">
        <v>1051</v>
      </c>
      <c r="Z1777" s="3" t="s">
        <v>862</v>
      </c>
      <c r="AA1777" s="3" t="s">
        <v>928</v>
      </c>
      <c r="AB1777" s="3" t="s">
        <v>38</v>
      </c>
      <c r="AC1777" s="3" t="s">
        <v>291</v>
      </c>
      <c r="AD1777" s="3" t="s">
        <v>1414</v>
      </c>
      <c r="AE1777" s="3" t="s">
        <v>625</v>
      </c>
      <c r="AF1777" s="3" t="s">
        <v>1641</v>
      </c>
      <c r="AG1777" s="3" t="s">
        <v>270</v>
      </c>
      <c r="AH1777" s="3" t="s">
        <v>243</v>
      </c>
      <c r="AI1777" s="3" t="s">
        <v>14</v>
      </c>
      <c r="AJ1777" s="3" t="s">
        <v>3362</v>
      </c>
      <c r="AK1777" s="3"/>
      <c r="AL1777" s="3"/>
      <c r="AM1777" s="3"/>
      <c r="AN1777" s="3"/>
      <c r="AO1777" s="3" t="s">
        <v>6134</v>
      </c>
      <c r="AP1777" s="3" t="s">
        <v>38</v>
      </c>
      <c r="AQ1777" s="3"/>
      <c r="AR1777" s="3"/>
      <c r="AS1777" s="3"/>
      <c r="AT1777" s="3"/>
      <c r="AU1777" s="3"/>
      <c r="AV1777" s="3"/>
      <c r="AW1777" s="3"/>
      <c r="AX1777" s="3"/>
      <c r="AY1777" s="4"/>
    </row>
    <row r="1778" spans="1:51" x14ac:dyDescent="0.25">
      <c r="A1778" s="2" t="s">
        <v>896</v>
      </c>
      <c r="B1778" s="11" t="s">
        <v>4537</v>
      </c>
      <c r="C1778" s="3">
        <v>7</v>
      </c>
      <c r="D1778" s="3" t="s">
        <v>980</v>
      </c>
      <c r="E1778" s="3" t="s">
        <v>117</v>
      </c>
      <c r="F1778" s="3"/>
      <c r="G1778" s="3"/>
      <c r="H1778" s="3" t="s">
        <v>667</v>
      </c>
      <c r="I1778" s="3" t="s">
        <v>3652</v>
      </c>
      <c r="J1778" s="3" t="s">
        <v>3483</v>
      </c>
      <c r="K1778" s="3" t="s">
        <v>5554</v>
      </c>
      <c r="L1778" s="3" t="s">
        <v>1406</v>
      </c>
      <c r="M1778" s="3" t="s">
        <v>5277</v>
      </c>
      <c r="N1778" s="3" t="s">
        <v>6135</v>
      </c>
      <c r="O1778" s="3" t="s">
        <v>1682</v>
      </c>
      <c r="P1778" s="3"/>
      <c r="Q1778" s="3" t="s">
        <v>506</v>
      </c>
      <c r="R1778" s="3" t="s">
        <v>53</v>
      </c>
      <c r="S1778" s="3" t="s">
        <v>1027</v>
      </c>
      <c r="T1778" s="3" t="s">
        <v>54</v>
      </c>
      <c r="U1778" s="3" t="s">
        <v>880</v>
      </c>
      <c r="V1778" s="3" t="s">
        <v>2763</v>
      </c>
      <c r="W1778" s="3" t="s">
        <v>1105</v>
      </c>
      <c r="X1778" s="3" t="s">
        <v>806</v>
      </c>
      <c r="Y1778" s="3" t="s">
        <v>4085</v>
      </c>
      <c r="Z1778" s="3" t="s">
        <v>816</v>
      </c>
      <c r="AA1778" s="3" t="s">
        <v>727</v>
      </c>
      <c r="AB1778" s="3" t="s">
        <v>321</v>
      </c>
      <c r="AC1778" s="3" t="s">
        <v>108</v>
      </c>
      <c r="AD1778" s="3" t="s">
        <v>143</v>
      </c>
      <c r="AE1778" s="3" t="s">
        <v>1136</v>
      </c>
      <c r="AF1778" s="3" t="s">
        <v>2447</v>
      </c>
      <c r="AG1778" s="3" t="s">
        <v>155</v>
      </c>
      <c r="AH1778" s="3" t="s">
        <v>454</v>
      </c>
      <c r="AI1778" s="3" t="s">
        <v>348</v>
      </c>
      <c r="AJ1778" s="3" t="s">
        <v>3362</v>
      </c>
      <c r="AK1778" s="3"/>
      <c r="AL1778" s="3"/>
      <c r="AM1778" s="3"/>
      <c r="AN1778" s="3"/>
      <c r="AO1778" s="3" t="s">
        <v>3979</v>
      </c>
      <c r="AP1778" s="3" t="s">
        <v>38</v>
      </c>
      <c r="AQ1778" s="3" t="s">
        <v>38</v>
      </c>
      <c r="AR1778" s="3"/>
      <c r="AS1778" s="3"/>
      <c r="AT1778" s="3"/>
      <c r="AU1778" s="3"/>
      <c r="AV1778" s="3"/>
      <c r="AW1778" s="3"/>
      <c r="AX1778" s="3"/>
      <c r="AY1778" s="4"/>
    </row>
    <row r="1779" spans="1:51" x14ac:dyDescent="0.25">
      <c r="A1779" s="2" t="s">
        <v>3545</v>
      </c>
      <c r="B1779" s="11" t="s">
        <v>4537</v>
      </c>
      <c r="C1779" s="3">
        <v>1</v>
      </c>
      <c r="D1779" s="3" t="s">
        <v>164</v>
      </c>
      <c r="E1779" s="3" t="s">
        <v>4</v>
      </c>
      <c r="F1779" s="3" t="s">
        <v>1081</v>
      </c>
      <c r="G1779" s="3"/>
      <c r="H1779" s="3" t="s">
        <v>200</v>
      </c>
      <c r="I1779" s="3" t="s">
        <v>372</v>
      </c>
      <c r="J1779" s="3" t="s">
        <v>321</v>
      </c>
      <c r="K1779" s="3" t="s">
        <v>631</v>
      </c>
      <c r="L1779" s="3" t="s">
        <v>104</v>
      </c>
      <c r="M1779" s="3" t="s">
        <v>2402</v>
      </c>
      <c r="N1779" s="3" t="s">
        <v>6136</v>
      </c>
      <c r="O1779" s="3" t="s">
        <v>4900</v>
      </c>
      <c r="P1779" s="3"/>
      <c r="Q1779" s="3" t="s">
        <v>6</v>
      </c>
      <c r="R1779" s="3" t="s">
        <v>673</v>
      </c>
      <c r="S1779" s="3" t="s">
        <v>371</v>
      </c>
      <c r="T1779" s="3" t="s">
        <v>475</v>
      </c>
      <c r="U1779" s="3" t="s">
        <v>1012</v>
      </c>
      <c r="V1779" s="3" t="s">
        <v>105</v>
      </c>
      <c r="W1779" s="3" t="s">
        <v>149</v>
      </c>
      <c r="X1779" s="3" t="s">
        <v>6137</v>
      </c>
      <c r="Y1779" s="3" t="s">
        <v>2806</v>
      </c>
      <c r="Z1779" s="3" t="s">
        <v>2996</v>
      </c>
      <c r="AA1779" s="3" t="s">
        <v>1743</v>
      </c>
      <c r="AB1779" s="3" t="s">
        <v>254</v>
      </c>
      <c r="AC1779" s="3" t="s">
        <v>438</v>
      </c>
      <c r="AD1779" s="3" t="s">
        <v>4238</v>
      </c>
      <c r="AE1779" s="3" t="s">
        <v>1554</v>
      </c>
      <c r="AF1779" s="3" t="s">
        <v>473</v>
      </c>
      <c r="AG1779" s="3" t="s">
        <v>23</v>
      </c>
      <c r="AH1779" s="3" t="s">
        <v>382</v>
      </c>
      <c r="AI1779" s="3" t="s">
        <v>593</v>
      </c>
      <c r="AJ1779" s="3" t="s">
        <v>2076</v>
      </c>
      <c r="AK1779" s="3"/>
      <c r="AL1779" s="3"/>
      <c r="AM1779" s="3"/>
      <c r="AN1779" s="3"/>
      <c r="AO1779" s="3" t="s">
        <v>6138</v>
      </c>
      <c r="AP1779" s="3" t="s">
        <v>38</v>
      </c>
      <c r="AQ1779" s="3"/>
      <c r="AR1779" s="3"/>
      <c r="AS1779" s="3"/>
      <c r="AT1779" s="3"/>
      <c r="AU1779" s="3"/>
      <c r="AV1779" s="3"/>
      <c r="AW1779" s="3"/>
      <c r="AX1779" s="3"/>
      <c r="AY1779" s="4"/>
    </row>
    <row r="1780" spans="1:51" x14ac:dyDescent="0.25">
      <c r="A1780" s="2" t="s">
        <v>3545</v>
      </c>
      <c r="B1780" s="11" t="s">
        <v>4537</v>
      </c>
      <c r="C1780" s="3">
        <v>2</v>
      </c>
      <c r="D1780" s="3" t="s">
        <v>660</v>
      </c>
      <c r="E1780" s="3" t="s">
        <v>1081</v>
      </c>
      <c r="F1780" s="3" t="s">
        <v>2630</v>
      </c>
      <c r="G1780" s="3"/>
      <c r="H1780" s="3" t="s">
        <v>58</v>
      </c>
      <c r="I1780" s="3" t="s">
        <v>602</v>
      </c>
      <c r="J1780" s="3" t="s">
        <v>130</v>
      </c>
      <c r="K1780" s="3" t="s">
        <v>233</v>
      </c>
      <c r="L1780" s="3" t="s">
        <v>3783</v>
      </c>
      <c r="M1780" s="3" t="s">
        <v>3049</v>
      </c>
      <c r="N1780" s="3" t="s">
        <v>582</v>
      </c>
      <c r="O1780" s="3" t="s">
        <v>6139</v>
      </c>
      <c r="P1780" s="3"/>
      <c r="Q1780" s="3" t="s">
        <v>169</v>
      </c>
      <c r="R1780" s="3" t="s">
        <v>102</v>
      </c>
      <c r="S1780" s="3" t="s">
        <v>149</v>
      </c>
      <c r="T1780" s="3" t="s">
        <v>1065</v>
      </c>
      <c r="U1780" s="3" t="s">
        <v>974</v>
      </c>
      <c r="V1780" s="3" t="s">
        <v>1027</v>
      </c>
      <c r="W1780" s="3" t="s">
        <v>54</v>
      </c>
      <c r="X1780" s="3" t="s">
        <v>4178</v>
      </c>
      <c r="Y1780" s="3" t="s">
        <v>3386</v>
      </c>
      <c r="Z1780" s="3" t="s">
        <v>1796</v>
      </c>
      <c r="AA1780" s="3" t="s">
        <v>727</v>
      </c>
      <c r="AB1780" s="3" t="s">
        <v>14</v>
      </c>
      <c r="AC1780" s="3" t="s">
        <v>61</v>
      </c>
      <c r="AD1780" s="3" t="s">
        <v>2086</v>
      </c>
      <c r="AE1780" s="3" t="s">
        <v>380</v>
      </c>
      <c r="AF1780" s="3">
        <v>2.06</v>
      </c>
      <c r="AG1780" s="3" t="s">
        <v>375</v>
      </c>
      <c r="AH1780" s="3" t="s">
        <v>966</v>
      </c>
      <c r="AI1780" s="3" t="s">
        <v>1027</v>
      </c>
      <c r="AJ1780" s="3" t="s">
        <v>654</v>
      </c>
      <c r="AK1780" s="3"/>
      <c r="AL1780" s="3"/>
      <c r="AM1780" s="3"/>
      <c r="AN1780" s="3"/>
      <c r="AO1780" s="3" t="s">
        <v>6140</v>
      </c>
      <c r="AP1780" s="3" t="s">
        <v>38</v>
      </c>
      <c r="AQ1780" s="3"/>
      <c r="AR1780" s="3"/>
      <c r="AS1780" s="3"/>
      <c r="AT1780" s="3"/>
      <c r="AU1780" s="3"/>
      <c r="AV1780" s="3"/>
      <c r="AW1780" s="3"/>
      <c r="AX1780" s="3"/>
      <c r="AY1780" s="4"/>
    </row>
    <row r="1781" spans="1:51" x14ac:dyDescent="0.25">
      <c r="A1781" s="2" t="s">
        <v>3545</v>
      </c>
      <c r="B1781" s="11" t="s">
        <v>4537</v>
      </c>
      <c r="C1781" s="3">
        <v>3</v>
      </c>
      <c r="D1781" s="3" t="s">
        <v>339</v>
      </c>
      <c r="E1781" s="3" t="s">
        <v>2630</v>
      </c>
      <c r="F1781" s="3" t="s">
        <v>858</v>
      </c>
      <c r="G1781" s="3"/>
      <c r="H1781" s="3" t="s">
        <v>822</v>
      </c>
      <c r="I1781" s="3" t="s">
        <v>4072</v>
      </c>
      <c r="J1781" s="3" t="s">
        <v>66</v>
      </c>
      <c r="K1781" s="3" t="s">
        <v>4554</v>
      </c>
      <c r="L1781" s="3" t="s">
        <v>3430</v>
      </c>
      <c r="M1781" s="3" t="s">
        <v>6141</v>
      </c>
      <c r="N1781" s="3" t="s">
        <v>461</v>
      </c>
      <c r="O1781" s="3" t="s">
        <v>6142</v>
      </c>
      <c r="P1781" s="3"/>
      <c r="Q1781" s="3" t="s">
        <v>225</v>
      </c>
      <c r="R1781" s="3" t="s">
        <v>150</v>
      </c>
      <c r="S1781" s="3" t="s">
        <v>106</v>
      </c>
      <c r="T1781" s="3" t="s">
        <v>17</v>
      </c>
      <c r="U1781" s="3" t="s">
        <v>1105</v>
      </c>
      <c r="V1781" s="3" t="s">
        <v>82</v>
      </c>
      <c r="W1781" s="3" t="s">
        <v>102</v>
      </c>
      <c r="X1781" s="3" t="s">
        <v>6143</v>
      </c>
      <c r="Y1781" s="3" t="s">
        <v>3060</v>
      </c>
      <c r="Z1781" s="3" t="s">
        <v>2596</v>
      </c>
      <c r="AA1781" s="3" t="s">
        <v>36</v>
      </c>
      <c r="AB1781" s="3" t="s">
        <v>1011</v>
      </c>
      <c r="AC1781" s="3" t="s">
        <v>235</v>
      </c>
      <c r="AD1781" s="3" t="s">
        <v>3187</v>
      </c>
      <c r="AE1781" s="3" t="s">
        <v>128</v>
      </c>
      <c r="AF1781" s="3" t="s">
        <v>2686</v>
      </c>
      <c r="AG1781" s="3" t="s">
        <v>458</v>
      </c>
      <c r="AH1781" s="3" t="s">
        <v>183</v>
      </c>
      <c r="AI1781" s="3" t="s">
        <v>254</v>
      </c>
      <c r="AJ1781" s="3" t="s">
        <v>781</v>
      </c>
      <c r="AK1781" s="3"/>
      <c r="AL1781" s="3"/>
      <c r="AM1781" s="3"/>
      <c r="AN1781" s="3"/>
      <c r="AO1781" s="3" t="s">
        <v>6144</v>
      </c>
      <c r="AP1781" s="3" t="s">
        <v>38</v>
      </c>
      <c r="AQ1781" s="3"/>
      <c r="AR1781" s="3"/>
      <c r="AS1781" s="3"/>
      <c r="AT1781" s="3"/>
      <c r="AU1781" s="3"/>
      <c r="AV1781" s="3"/>
      <c r="AW1781" s="3"/>
      <c r="AX1781" s="3"/>
      <c r="AY1781" s="4"/>
    </row>
    <row r="1782" spans="1:51" x14ac:dyDescent="0.25">
      <c r="A1782" s="2" t="s">
        <v>3545</v>
      </c>
      <c r="B1782" s="11" t="s">
        <v>4537</v>
      </c>
      <c r="C1782" s="3">
        <v>4</v>
      </c>
      <c r="D1782" s="3" t="s">
        <v>5501</v>
      </c>
      <c r="E1782" s="3" t="s">
        <v>858</v>
      </c>
      <c r="F1782" s="3" t="s">
        <v>3268</v>
      </c>
      <c r="G1782" s="3"/>
      <c r="H1782" s="3" t="s">
        <v>2113</v>
      </c>
      <c r="I1782" s="3" t="s">
        <v>1028</v>
      </c>
      <c r="J1782" s="3" t="s">
        <v>83</v>
      </c>
      <c r="K1782" s="3" t="s">
        <v>1011</v>
      </c>
      <c r="L1782" s="3" t="s">
        <v>4291</v>
      </c>
      <c r="M1782" s="3" t="s">
        <v>785</v>
      </c>
      <c r="N1782" s="3" t="s">
        <v>6145</v>
      </c>
      <c r="O1782" s="3" t="s">
        <v>5571</v>
      </c>
      <c r="P1782" s="3"/>
      <c r="Q1782" s="3" t="s">
        <v>169</v>
      </c>
      <c r="R1782" s="3" t="s">
        <v>54</v>
      </c>
      <c r="S1782" s="3" t="s">
        <v>1012</v>
      </c>
      <c r="T1782" s="3" t="s">
        <v>18</v>
      </c>
      <c r="U1782" s="3" t="s">
        <v>414</v>
      </c>
      <c r="V1782" s="3" t="s">
        <v>1106</v>
      </c>
      <c r="W1782" s="3" t="s">
        <v>20</v>
      </c>
      <c r="X1782" s="3" t="s">
        <v>6146</v>
      </c>
      <c r="Y1782" s="3" t="s">
        <v>2936</v>
      </c>
      <c r="Z1782" s="3" t="s">
        <v>6147</v>
      </c>
      <c r="AA1782" s="3" t="s">
        <v>631</v>
      </c>
      <c r="AB1782" s="3" t="s">
        <v>1011</v>
      </c>
      <c r="AC1782" s="3" t="s">
        <v>165</v>
      </c>
      <c r="AD1782" s="3" t="s">
        <v>25</v>
      </c>
      <c r="AE1782" s="3" t="s">
        <v>1179</v>
      </c>
      <c r="AF1782" s="3" t="s">
        <v>57</v>
      </c>
      <c r="AG1782" s="3" t="s">
        <v>426</v>
      </c>
      <c r="AH1782" s="3" t="s">
        <v>154</v>
      </c>
      <c r="AI1782" s="3" t="s">
        <v>334</v>
      </c>
      <c r="AJ1782" s="3" t="s">
        <v>275</v>
      </c>
      <c r="AK1782" s="3"/>
      <c r="AL1782" s="3"/>
      <c r="AM1782" s="3"/>
      <c r="AN1782" s="3"/>
      <c r="AO1782" s="3" t="s">
        <v>6148</v>
      </c>
      <c r="AP1782" s="3" t="s">
        <v>38</v>
      </c>
      <c r="AQ1782" s="3" t="s">
        <v>38</v>
      </c>
      <c r="AR1782" s="3"/>
      <c r="AS1782" s="3"/>
      <c r="AT1782" s="3"/>
      <c r="AU1782" s="3"/>
      <c r="AV1782" s="3"/>
      <c r="AW1782" s="3"/>
      <c r="AX1782" s="3"/>
      <c r="AY1782" s="4"/>
    </row>
    <row r="1783" spans="1:51" x14ac:dyDescent="0.25">
      <c r="A1783" s="2" t="s">
        <v>3545</v>
      </c>
      <c r="B1783" s="11" t="s">
        <v>4537</v>
      </c>
      <c r="C1783" s="3">
        <v>5</v>
      </c>
      <c r="D1783" s="3" t="s">
        <v>5504</v>
      </c>
      <c r="E1783" s="3" t="s">
        <v>3268</v>
      </c>
      <c r="F1783" s="3" t="s">
        <v>3552</v>
      </c>
      <c r="G1783" s="3"/>
      <c r="H1783" s="3" t="s">
        <v>200</v>
      </c>
      <c r="I1783" s="3" t="s">
        <v>2447</v>
      </c>
      <c r="J1783" s="3" t="s">
        <v>440</v>
      </c>
      <c r="K1783" s="3" t="s">
        <v>237</v>
      </c>
      <c r="L1783" s="3" t="s">
        <v>3067</v>
      </c>
      <c r="M1783" s="3" t="s">
        <v>2341</v>
      </c>
      <c r="N1783" s="3" t="s">
        <v>6149</v>
      </c>
      <c r="O1783" s="3" t="s">
        <v>5385</v>
      </c>
      <c r="P1783" s="3"/>
      <c r="Q1783" s="3" t="s">
        <v>225</v>
      </c>
      <c r="R1783" s="3" t="s">
        <v>107</v>
      </c>
      <c r="S1783" s="3" t="s">
        <v>149</v>
      </c>
      <c r="T1783" s="3" t="s">
        <v>1065</v>
      </c>
      <c r="U1783" s="3" t="s">
        <v>959</v>
      </c>
      <c r="V1783" s="3" t="s">
        <v>237</v>
      </c>
      <c r="W1783" s="3" t="s">
        <v>150</v>
      </c>
      <c r="X1783" s="3" t="s">
        <v>6112</v>
      </c>
      <c r="Y1783" s="3" t="s">
        <v>694</v>
      </c>
      <c r="Z1783" s="3" t="s">
        <v>816</v>
      </c>
      <c r="AA1783" s="3" t="s">
        <v>193</v>
      </c>
      <c r="AB1783" s="3" t="s">
        <v>625</v>
      </c>
      <c r="AC1783" s="3" t="s">
        <v>165</v>
      </c>
      <c r="AD1783" s="3" t="s">
        <v>1101</v>
      </c>
      <c r="AE1783" s="3" t="s">
        <v>22</v>
      </c>
      <c r="AF1783" s="3" t="s">
        <v>625</v>
      </c>
      <c r="AG1783" s="3" t="s">
        <v>791</v>
      </c>
      <c r="AH1783" s="3" t="s">
        <v>235</v>
      </c>
      <c r="AI1783" s="3" t="s">
        <v>14</v>
      </c>
      <c r="AJ1783" s="3" t="s">
        <v>781</v>
      </c>
      <c r="AK1783" s="3"/>
      <c r="AL1783" s="3"/>
      <c r="AM1783" s="3"/>
      <c r="AN1783" s="3"/>
      <c r="AO1783" s="3" t="s">
        <v>4972</v>
      </c>
      <c r="AP1783" s="3" t="s">
        <v>38</v>
      </c>
      <c r="AQ1783" s="3" t="s">
        <v>38</v>
      </c>
      <c r="AR1783" s="3"/>
      <c r="AS1783" s="3"/>
      <c r="AT1783" s="3"/>
      <c r="AU1783" s="3"/>
      <c r="AV1783" s="3"/>
      <c r="AW1783" s="3"/>
      <c r="AX1783" s="3"/>
      <c r="AY1783" s="4"/>
    </row>
    <row r="1784" spans="1:51" x14ac:dyDescent="0.25">
      <c r="A1784" s="2" t="s">
        <v>3545</v>
      </c>
      <c r="B1784" s="11" t="s">
        <v>4537</v>
      </c>
      <c r="C1784" s="3">
        <v>6</v>
      </c>
      <c r="D1784" s="3" t="s">
        <v>242</v>
      </c>
      <c r="E1784" s="3" t="s">
        <v>3552</v>
      </c>
      <c r="F1784" s="3" t="s">
        <v>117</v>
      </c>
      <c r="G1784" s="3"/>
      <c r="H1784" s="3" t="s">
        <v>278</v>
      </c>
      <c r="I1784" s="3" t="s">
        <v>791</v>
      </c>
      <c r="J1784" s="3" t="s">
        <v>183</v>
      </c>
      <c r="K1784" s="3" t="s">
        <v>215</v>
      </c>
      <c r="L1784" s="3" t="s">
        <v>3556</v>
      </c>
      <c r="M1784" s="3" t="s">
        <v>6135</v>
      </c>
      <c r="N1784" s="3" t="s">
        <v>3860</v>
      </c>
      <c r="O1784" s="3" t="s">
        <v>5625</v>
      </c>
      <c r="P1784" s="3"/>
      <c r="Q1784" s="3" t="s">
        <v>354</v>
      </c>
      <c r="R1784" s="3" t="s">
        <v>102</v>
      </c>
      <c r="S1784" s="3" t="s">
        <v>149</v>
      </c>
      <c r="T1784" s="3" t="s">
        <v>51</v>
      </c>
      <c r="U1784" s="3" t="s">
        <v>334</v>
      </c>
      <c r="V1784" s="3" t="s">
        <v>20</v>
      </c>
      <c r="W1784" s="3" t="s">
        <v>1012</v>
      </c>
      <c r="X1784" s="3" t="s">
        <v>3570</v>
      </c>
      <c r="Y1784" s="3" t="s">
        <v>2919</v>
      </c>
      <c r="Z1784" s="3" t="s">
        <v>345</v>
      </c>
      <c r="AA1784" s="3" t="s">
        <v>631</v>
      </c>
      <c r="AB1784" s="3" t="s">
        <v>321</v>
      </c>
      <c r="AC1784" s="3" t="s">
        <v>291</v>
      </c>
      <c r="AD1784" s="3" t="s">
        <v>3252</v>
      </c>
      <c r="AE1784" s="3" t="s">
        <v>578</v>
      </c>
      <c r="AF1784" s="3" t="s">
        <v>2686</v>
      </c>
      <c r="AG1784" s="3" t="s">
        <v>235</v>
      </c>
      <c r="AH1784" s="3" t="s">
        <v>252</v>
      </c>
      <c r="AI1784" s="3" t="s">
        <v>348</v>
      </c>
      <c r="AJ1784" s="3" t="s">
        <v>998</v>
      </c>
      <c r="AK1784" s="3"/>
      <c r="AL1784" s="3"/>
      <c r="AM1784" s="3"/>
      <c r="AN1784" s="3"/>
      <c r="AO1784" s="3" t="s">
        <v>6150</v>
      </c>
      <c r="AP1784" s="3" t="s">
        <v>38</v>
      </c>
      <c r="AQ1784" s="3"/>
      <c r="AR1784" s="3"/>
      <c r="AS1784" s="3"/>
      <c r="AT1784" s="3"/>
      <c r="AU1784" s="3"/>
      <c r="AV1784" s="3"/>
      <c r="AW1784" s="3"/>
      <c r="AX1784" s="3"/>
      <c r="AY1784" s="4"/>
    </row>
    <row r="1785" spans="1:51" x14ac:dyDescent="0.25">
      <c r="A1785" s="2" t="s">
        <v>3545</v>
      </c>
      <c r="B1785" s="11" t="s">
        <v>4537</v>
      </c>
      <c r="C1785" s="3">
        <v>7</v>
      </c>
      <c r="D1785" s="3" t="s">
        <v>260</v>
      </c>
      <c r="E1785" s="3" t="s">
        <v>117</v>
      </c>
      <c r="F1785" s="3"/>
      <c r="G1785" s="3"/>
      <c r="H1785" s="3" t="s">
        <v>993</v>
      </c>
      <c r="I1785" s="3" t="s">
        <v>220</v>
      </c>
      <c r="J1785" s="3" t="s">
        <v>418</v>
      </c>
      <c r="K1785" s="3" t="s">
        <v>2242</v>
      </c>
      <c r="L1785" s="3" t="s">
        <v>2541</v>
      </c>
      <c r="M1785" s="3" t="s">
        <v>6151</v>
      </c>
      <c r="N1785" s="3" t="s">
        <v>5288</v>
      </c>
      <c r="O1785" s="3" t="s">
        <v>4455</v>
      </c>
      <c r="P1785" s="3"/>
      <c r="Q1785" s="3" t="s">
        <v>225</v>
      </c>
      <c r="R1785" s="3" t="s">
        <v>107</v>
      </c>
      <c r="S1785" s="3" t="s">
        <v>128</v>
      </c>
      <c r="T1785" s="3" t="s">
        <v>18</v>
      </c>
      <c r="U1785" s="3" t="s">
        <v>1105</v>
      </c>
      <c r="V1785" s="3" t="s">
        <v>1027</v>
      </c>
      <c r="W1785" s="3" t="s">
        <v>150</v>
      </c>
      <c r="X1785" s="3" t="s">
        <v>4175</v>
      </c>
      <c r="Y1785" s="3" t="s">
        <v>694</v>
      </c>
      <c r="Z1785" s="3" t="s">
        <v>2854</v>
      </c>
      <c r="AA1785" s="3" t="s">
        <v>928</v>
      </c>
      <c r="AB1785" s="3" t="s">
        <v>1011</v>
      </c>
      <c r="AC1785" s="3" t="s">
        <v>243</v>
      </c>
      <c r="AD1785" s="3" t="s">
        <v>1582</v>
      </c>
      <c r="AE1785" s="3" t="s">
        <v>1027</v>
      </c>
      <c r="AF1785" s="3" t="s">
        <v>2686</v>
      </c>
      <c r="AG1785" s="3" t="s">
        <v>391</v>
      </c>
      <c r="AH1785" s="3" t="s">
        <v>375</v>
      </c>
      <c r="AI1785" s="3" t="s">
        <v>1027</v>
      </c>
      <c r="AJ1785" s="3" t="s">
        <v>384</v>
      </c>
      <c r="AK1785" s="3"/>
      <c r="AL1785" s="3"/>
      <c r="AM1785" s="3"/>
      <c r="AN1785" s="3"/>
      <c r="AO1785" s="3" t="s">
        <v>6152</v>
      </c>
      <c r="AP1785" s="3" t="s">
        <v>38</v>
      </c>
      <c r="AQ1785" s="3"/>
      <c r="AR1785" s="3"/>
      <c r="AS1785" s="3"/>
      <c r="AT1785" s="3"/>
      <c r="AU1785" s="3"/>
      <c r="AV1785" s="3"/>
      <c r="AW1785" s="3"/>
      <c r="AX1785" s="3"/>
      <c r="AY1785" s="4"/>
    </row>
    <row r="1786" spans="1:51" x14ac:dyDescent="0.25">
      <c r="A1786" s="2" t="s">
        <v>1044</v>
      </c>
      <c r="B1786" s="11" t="s">
        <v>4537</v>
      </c>
      <c r="C1786" s="3">
        <v>1</v>
      </c>
      <c r="D1786" s="3" t="s">
        <v>164</v>
      </c>
      <c r="E1786" s="3" t="s">
        <v>4</v>
      </c>
      <c r="F1786" s="3" t="s">
        <v>131</v>
      </c>
      <c r="G1786" s="3"/>
      <c r="H1786" s="3" t="s">
        <v>1204</v>
      </c>
      <c r="I1786" s="3" t="s">
        <v>1663</v>
      </c>
      <c r="J1786" s="3" t="s">
        <v>2734</v>
      </c>
      <c r="K1786" s="3" t="s">
        <v>693</v>
      </c>
      <c r="L1786" s="3" t="s">
        <v>556</v>
      </c>
      <c r="M1786" s="3" t="s">
        <v>719</v>
      </c>
      <c r="N1786" s="3" t="s">
        <v>5521</v>
      </c>
      <c r="O1786" s="3" t="s">
        <v>6153</v>
      </c>
      <c r="P1786" s="3" t="s">
        <v>38</v>
      </c>
      <c r="Q1786" s="3" t="s">
        <v>6</v>
      </c>
      <c r="R1786" s="3" t="s">
        <v>1260</v>
      </c>
      <c r="S1786" s="3" t="s">
        <v>1179</v>
      </c>
      <c r="T1786" s="3" t="s">
        <v>392</v>
      </c>
      <c r="U1786" s="3" t="s">
        <v>669</v>
      </c>
      <c r="V1786" s="3" t="s">
        <v>19</v>
      </c>
      <c r="W1786" s="3" t="s">
        <v>729</v>
      </c>
      <c r="X1786" s="3" t="s">
        <v>6154</v>
      </c>
      <c r="Y1786" s="3" t="s">
        <v>6155</v>
      </c>
      <c r="Z1786" s="3" t="s">
        <v>2975</v>
      </c>
      <c r="AA1786" s="3" t="s">
        <v>512</v>
      </c>
      <c r="AB1786" s="3" t="s">
        <v>380</v>
      </c>
      <c r="AC1786" s="3" t="s">
        <v>273</v>
      </c>
      <c r="AD1786" s="3" t="s">
        <v>204</v>
      </c>
      <c r="AE1786" s="3" t="s">
        <v>2117</v>
      </c>
      <c r="AF1786" s="3" t="s">
        <v>1627</v>
      </c>
      <c r="AG1786" s="3" t="s">
        <v>87</v>
      </c>
      <c r="AH1786" s="3" t="s">
        <v>153</v>
      </c>
      <c r="AI1786" s="3" t="s">
        <v>380</v>
      </c>
      <c r="AJ1786" s="3" t="s">
        <v>3589</v>
      </c>
      <c r="AK1786" s="3"/>
      <c r="AL1786" s="3"/>
      <c r="AM1786" s="3"/>
      <c r="AN1786" s="3"/>
      <c r="AO1786" s="3" t="s">
        <v>6156</v>
      </c>
      <c r="AP1786" s="3" t="s">
        <v>38</v>
      </c>
      <c r="AQ1786" s="3"/>
      <c r="AR1786" s="3"/>
      <c r="AS1786" s="3"/>
      <c r="AT1786" s="3"/>
      <c r="AU1786" s="3"/>
      <c r="AV1786" s="3"/>
      <c r="AW1786" s="3"/>
      <c r="AX1786" s="3"/>
      <c r="AY1786" s="4"/>
    </row>
    <row r="1787" spans="1:51" x14ac:dyDescent="0.25">
      <c r="A1787" s="2" t="s">
        <v>1044</v>
      </c>
      <c r="B1787" s="11" t="s">
        <v>4537</v>
      </c>
      <c r="C1787" s="3">
        <v>2</v>
      </c>
      <c r="D1787" s="3" t="s">
        <v>660</v>
      </c>
      <c r="E1787" s="3" t="s">
        <v>131</v>
      </c>
      <c r="F1787" s="3" t="s">
        <v>2090</v>
      </c>
      <c r="G1787" s="3"/>
      <c r="H1787" s="3" t="s">
        <v>166</v>
      </c>
      <c r="I1787" s="3" t="s">
        <v>307</v>
      </c>
      <c r="J1787" s="3" t="s">
        <v>1011</v>
      </c>
      <c r="K1787" s="3" t="s">
        <v>348</v>
      </c>
      <c r="L1787" s="3" t="s">
        <v>580</v>
      </c>
      <c r="M1787" s="3" t="s">
        <v>6157</v>
      </c>
      <c r="N1787" s="3" t="s">
        <v>67</v>
      </c>
      <c r="O1787" s="3" t="s">
        <v>6158</v>
      </c>
      <c r="P1787" s="3" t="s">
        <v>38</v>
      </c>
      <c r="Q1787" s="3" t="s">
        <v>6</v>
      </c>
      <c r="R1787" s="3" t="s">
        <v>1288</v>
      </c>
      <c r="S1787" s="3" t="s">
        <v>1288</v>
      </c>
      <c r="T1787" s="3" t="s">
        <v>1228</v>
      </c>
      <c r="U1787" s="3" t="s">
        <v>393</v>
      </c>
      <c r="V1787" s="3" t="s">
        <v>106</v>
      </c>
      <c r="W1787" s="3" t="s">
        <v>149</v>
      </c>
      <c r="X1787" s="3" t="s">
        <v>6159</v>
      </c>
      <c r="Y1787" s="3" t="s">
        <v>5632</v>
      </c>
      <c r="Z1787" s="3" t="s">
        <v>1124</v>
      </c>
      <c r="AA1787" s="3" t="s">
        <v>36</v>
      </c>
      <c r="AB1787" s="3" t="s">
        <v>254</v>
      </c>
      <c r="AC1787" s="3" t="s">
        <v>59</v>
      </c>
      <c r="AD1787" s="3" t="s">
        <v>3145</v>
      </c>
      <c r="AE1787" s="3" t="s">
        <v>4294</v>
      </c>
      <c r="AF1787" s="3" t="s">
        <v>625</v>
      </c>
      <c r="AG1787" s="3" t="s">
        <v>1382</v>
      </c>
      <c r="AH1787" s="3" t="s">
        <v>1144</v>
      </c>
      <c r="AI1787" s="3" t="s">
        <v>254</v>
      </c>
      <c r="AJ1787" s="3" t="s">
        <v>5692</v>
      </c>
      <c r="AK1787" s="3"/>
      <c r="AL1787" s="3"/>
      <c r="AM1787" s="3"/>
      <c r="AN1787" s="3"/>
      <c r="AO1787" s="3" t="s">
        <v>6160</v>
      </c>
      <c r="AP1787" s="3" t="s">
        <v>38</v>
      </c>
      <c r="AQ1787" s="3"/>
      <c r="AR1787" s="3"/>
      <c r="AS1787" s="3"/>
      <c r="AT1787" s="3"/>
      <c r="AU1787" s="3"/>
      <c r="AV1787" s="3"/>
      <c r="AW1787" s="3"/>
      <c r="AX1787" s="3"/>
      <c r="AY1787" s="4"/>
    </row>
    <row r="1788" spans="1:51" x14ac:dyDescent="0.25">
      <c r="A1788" s="2" t="s">
        <v>1044</v>
      </c>
      <c r="B1788" s="11" t="s">
        <v>4537</v>
      </c>
      <c r="C1788" s="3">
        <v>3</v>
      </c>
      <c r="D1788" s="3" t="s">
        <v>199</v>
      </c>
      <c r="E1788" s="3" t="s">
        <v>2090</v>
      </c>
      <c r="F1788" s="3" t="s">
        <v>1621</v>
      </c>
      <c r="G1788" s="3"/>
      <c r="H1788" s="3" t="s">
        <v>446</v>
      </c>
      <c r="I1788" s="3" t="s">
        <v>87</v>
      </c>
      <c r="J1788" s="3" t="s">
        <v>321</v>
      </c>
      <c r="K1788" s="3" t="s">
        <v>1120</v>
      </c>
      <c r="L1788" s="3" t="s">
        <v>81</v>
      </c>
      <c r="M1788" s="3" t="s">
        <v>711</v>
      </c>
      <c r="N1788" s="3" t="s">
        <v>1243</v>
      </c>
      <c r="O1788" s="3" t="s">
        <v>6161</v>
      </c>
      <c r="P1788" s="3" t="s">
        <v>14</v>
      </c>
      <c r="Q1788" s="3" t="s">
        <v>6</v>
      </c>
      <c r="R1788" s="3" t="s">
        <v>862</v>
      </c>
      <c r="S1788" s="3" t="s">
        <v>237</v>
      </c>
      <c r="T1788" s="3" t="s">
        <v>54</v>
      </c>
      <c r="U1788" s="3" t="s">
        <v>254</v>
      </c>
      <c r="V1788" s="3" t="s">
        <v>383</v>
      </c>
      <c r="W1788" s="3" t="s">
        <v>1305</v>
      </c>
      <c r="X1788" s="3" t="s">
        <v>6162</v>
      </c>
      <c r="Y1788" s="3" t="s">
        <v>4540</v>
      </c>
      <c r="Z1788" s="3" t="s">
        <v>6163</v>
      </c>
      <c r="AA1788" s="3" t="s">
        <v>193</v>
      </c>
      <c r="AB1788" s="3" t="s">
        <v>625</v>
      </c>
      <c r="AC1788" s="3" t="s">
        <v>252</v>
      </c>
      <c r="AD1788" s="3" t="s">
        <v>2546</v>
      </c>
      <c r="AE1788" s="3" t="s">
        <v>1178</v>
      </c>
      <c r="AF1788" s="3" t="s">
        <v>1144</v>
      </c>
      <c r="AG1788" s="3" t="s">
        <v>454</v>
      </c>
      <c r="AH1788" s="3" t="s">
        <v>238</v>
      </c>
      <c r="AI1788" s="3" t="s">
        <v>1101</v>
      </c>
      <c r="AJ1788" s="3" t="s">
        <v>3362</v>
      </c>
      <c r="AK1788" s="3"/>
      <c r="AL1788" s="3"/>
      <c r="AM1788" s="3"/>
      <c r="AN1788" s="3"/>
      <c r="AO1788" s="3" t="s">
        <v>3270</v>
      </c>
      <c r="AP1788" s="3" t="s">
        <v>38</v>
      </c>
      <c r="AQ1788" s="3"/>
      <c r="AR1788" s="3"/>
      <c r="AS1788" s="3"/>
      <c r="AT1788" s="3"/>
      <c r="AU1788" s="3"/>
      <c r="AV1788" s="3"/>
      <c r="AW1788" s="3"/>
      <c r="AX1788" s="3"/>
      <c r="AY1788" s="4"/>
    </row>
    <row r="1789" spans="1:51" x14ac:dyDescent="0.25">
      <c r="A1789" s="2" t="s">
        <v>1044</v>
      </c>
      <c r="B1789" s="11" t="s">
        <v>4537</v>
      </c>
      <c r="C1789" s="3">
        <v>4</v>
      </c>
      <c r="D1789" s="3" t="s">
        <v>242</v>
      </c>
      <c r="E1789" s="3" t="s">
        <v>217</v>
      </c>
      <c r="F1789" s="3" t="s">
        <v>404</v>
      </c>
      <c r="G1789" s="3"/>
      <c r="H1789" s="3" t="s">
        <v>87</v>
      </c>
      <c r="I1789" s="3" t="s">
        <v>183</v>
      </c>
      <c r="J1789" s="3" t="s">
        <v>154</v>
      </c>
      <c r="K1789" s="3" t="s">
        <v>14</v>
      </c>
      <c r="L1789" s="3" t="s">
        <v>21</v>
      </c>
      <c r="M1789" s="3" t="s">
        <v>3540</v>
      </c>
      <c r="N1789" s="3" t="s">
        <v>564</v>
      </c>
      <c r="O1789" s="3" t="s">
        <v>6164</v>
      </c>
      <c r="P1789" s="3" t="s">
        <v>348</v>
      </c>
      <c r="Q1789" s="3" t="s">
        <v>6</v>
      </c>
      <c r="R1789" s="3" t="s">
        <v>211</v>
      </c>
      <c r="S1789" s="3" t="s">
        <v>82</v>
      </c>
      <c r="T1789" s="3" t="s">
        <v>1012</v>
      </c>
      <c r="U1789" s="3" t="s">
        <v>2707</v>
      </c>
      <c r="V1789" s="3" t="s">
        <v>958</v>
      </c>
      <c r="W1789" s="3" t="s">
        <v>956</v>
      </c>
      <c r="X1789" s="3" t="s">
        <v>6165</v>
      </c>
      <c r="Y1789" s="3" t="s">
        <v>232</v>
      </c>
      <c r="Z1789" s="3" t="s">
        <v>4457</v>
      </c>
      <c r="AA1789" s="3" t="s">
        <v>26</v>
      </c>
      <c r="AB1789" s="3" t="s">
        <v>625</v>
      </c>
      <c r="AC1789" s="3" t="s">
        <v>278</v>
      </c>
      <c r="AD1789" s="3" t="s">
        <v>733</v>
      </c>
      <c r="AE1789" s="3" t="s">
        <v>475</v>
      </c>
      <c r="AF1789" s="3" t="s">
        <v>1144</v>
      </c>
      <c r="AG1789" s="3" t="s">
        <v>993</v>
      </c>
      <c r="AH1789" s="3" t="s">
        <v>391</v>
      </c>
      <c r="AI1789" s="3" t="s">
        <v>929</v>
      </c>
      <c r="AJ1789" s="3" t="s">
        <v>810</v>
      </c>
      <c r="AK1789" s="3"/>
      <c r="AL1789" s="3"/>
      <c r="AM1789" s="3"/>
      <c r="AN1789" s="3"/>
      <c r="AO1789" s="3" t="s">
        <v>6166</v>
      </c>
      <c r="AP1789" s="3" t="s">
        <v>38</v>
      </c>
      <c r="AQ1789" s="3"/>
      <c r="AR1789" s="3"/>
      <c r="AS1789" s="3"/>
      <c r="AT1789" s="3"/>
      <c r="AU1789" s="3"/>
      <c r="AV1789" s="3"/>
      <c r="AW1789" s="3"/>
      <c r="AX1789" s="3"/>
      <c r="AY1789" s="4"/>
    </row>
    <row r="1790" spans="1:51" x14ac:dyDescent="0.25">
      <c r="A1790" s="2" t="s">
        <v>1044</v>
      </c>
      <c r="B1790" s="11" t="s">
        <v>4537</v>
      </c>
      <c r="C1790" s="3">
        <v>5</v>
      </c>
      <c r="D1790" s="3" t="s">
        <v>260</v>
      </c>
      <c r="E1790" s="3" t="s">
        <v>404</v>
      </c>
      <c r="F1790" s="3" t="s">
        <v>68</v>
      </c>
      <c r="G1790" s="3"/>
      <c r="H1790" s="3" t="s">
        <v>55</v>
      </c>
      <c r="I1790" s="3" t="s">
        <v>58</v>
      </c>
      <c r="J1790" s="3" t="s">
        <v>335</v>
      </c>
      <c r="K1790" s="3" t="s">
        <v>1040</v>
      </c>
      <c r="L1790" s="3" t="s">
        <v>2479</v>
      </c>
      <c r="M1790" s="3" t="s">
        <v>102</v>
      </c>
      <c r="N1790" s="3" t="s">
        <v>890</v>
      </c>
      <c r="O1790" s="3" t="s">
        <v>4182</v>
      </c>
      <c r="P1790" s="3" t="s">
        <v>297</v>
      </c>
      <c r="Q1790" s="3" t="s">
        <v>6</v>
      </c>
      <c r="R1790" s="3" t="s">
        <v>862</v>
      </c>
      <c r="S1790" s="3" t="s">
        <v>940</v>
      </c>
      <c r="T1790" s="3" t="s">
        <v>80</v>
      </c>
      <c r="U1790" s="3" t="s">
        <v>1348</v>
      </c>
      <c r="V1790" s="3" t="s">
        <v>958</v>
      </c>
      <c r="W1790" s="3" t="s">
        <v>1289</v>
      </c>
      <c r="X1790" s="3" t="s">
        <v>6167</v>
      </c>
      <c r="Y1790" s="3" t="s">
        <v>3424</v>
      </c>
      <c r="Z1790" s="3" t="s">
        <v>2000</v>
      </c>
      <c r="AA1790" s="3" t="s">
        <v>823</v>
      </c>
      <c r="AB1790" s="3" t="s">
        <v>518</v>
      </c>
      <c r="AC1790" s="3" t="s">
        <v>270</v>
      </c>
      <c r="AD1790" s="3" t="s">
        <v>2546</v>
      </c>
      <c r="AE1790" s="3" t="s">
        <v>593</v>
      </c>
      <c r="AF1790" s="3" t="s">
        <v>625</v>
      </c>
      <c r="AG1790" s="3" t="s">
        <v>438</v>
      </c>
      <c r="AH1790" s="3" t="s">
        <v>382</v>
      </c>
      <c r="AI1790" s="3" t="s">
        <v>871</v>
      </c>
      <c r="AJ1790" s="3" t="s">
        <v>998</v>
      </c>
      <c r="AK1790" s="3"/>
      <c r="AL1790" s="3"/>
      <c r="AM1790" s="3"/>
      <c r="AN1790" s="3"/>
      <c r="AO1790" s="3" t="s">
        <v>604</v>
      </c>
      <c r="AP1790" s="3" t="s">
        <v>38</v>
      </c>
      <c r="AQ1790" s="3"/>
      <c r="AR1790" s="3"/>
      <c r="AS1790" s="3"/>
      <c r="AT1790" s="3"/>
      <c r="AU1790" s="3"/>
      <c r="AV1790" s="3"/>
      <c r="AW1790" s="3"/>
      <c r="AX1790" s="3"/>
      <c r="AY1790" s="4"/>
    </row>
    <row r="1791" spans="1:51" x14ac:dyDescent="0.25">
      <c r="A1791" s="2" t="s">
        <v>1044</v>
      </c>
      <c r="B1791" s="11" t="s">
        <v>4537</v>
      </c>
      <c r="C1791" s="3">
        <v>6</v>
      </c>
      <c r="D1791" s="3" t="s">
        <v>763</v>
      </c>
      <c r="E1791" s="3" t="s">
        <v>68</v>
      </c>
      <c r="F1791" s="3" t="s">
        <v>2667</v>
      </c>
      <c r="G1791" s="3"/>
      <c r="H1791" s="3" t="s">
        <v>55</v>
      </c>
      <c r="I1791" s="3" t="s">
        <v>335</v>
      </c>
      <c r="J1791" s="3" t="s">
        <v>27</v>
      </c>
      <c r="K1791" s="3" t="s">
        <v>2061</v>
      </c>
      <c r="L1791" s="3" t="s">
        <v>817</v>
      </c>
      <c r="M1791" s="3" t="s">
        <v>1861</v>
      </c>
      <c r="N1791" s="3" t="s">
        <v>564</v>
      </c>
      <c r="O1791" s="3" t="s">
        <v>6168</v>
      </c>
      <c r="P1791" s="3" t="s">
        <v>38</v>
      </c>
      <c r="Q1791" s="3" t="s">
        <v>6</v>
      </c>
      <c r="R1791" s="3" t="s">
        <v>51</v>
      </c>
      <c r="S1791" s="3" t="s">
        <v>1961</v>
      </c>
      <c r="T1791" s="3" t="s">
        <v>1169</v>
      </c>
      <c r="U1791" s="3" t="s">
        <v>334</v>
      </c>
      <c r="V1791" s="3" t="s">
        <v>8</v>
      </c>
      <c r="W1791" s="3" t="s">
        <v>668</v>
      </c>
      <c r="X1791" s="3" t="s">
        <v>4962</v>
      </c>
      <c r="Y1791" s="3" t="s">
        <v>2773</v>
      </c>
      <c r="Z1791" s="3" t="s">
        <v>2922</v>
      </c>
      <c r="AA1791" s="3" t="s">
        <v>613</v>
      </c>
      <c r="AB1791" s="3" t="s">
        <v>518</v>
      </c>
      <c r="AC1791" s="3" t="s">
        <v>243</v>
      </c>
      <c r="AD1791" s="3" t="s">
        <v>4432</v>
      </c>
      <c r="AE1791" s="3" t="s">
        <v>359</v>
      </c>
      <c r="AF1791" s="3" t="s">
        <v>14</v>
      </c>
      <c r="AG1791" s="3" t="s">
        <v>424</v>
      </c>
      <c r="AH1791" s="3" t="s">
        <v>966</v>
      </c>
      <c r="AI1791" s="3" t="s">
        <v>1101</v>
      </c>
      <c r="AJ1791" s="3" t="s">
        <v>998</v>
      </c>
      <c r="AK1791" s="3"/>
      <c r="AL1791" s="3"/>
      <c r="AM1791" s="3"/>
      <c r="AN1791" s="3"/>
      <c r="AO1791" s="3" t="s">
        <v>4065</v>
      </c>
      <c r="AP1791" s="3" t="s">
        <v>38</v>
      </c>
      <c r="AQ1791" s="3"/>
      <c r="AR1791" s="3"/>
      <c r="AS1791" s="3"/>
      <c r="AT1791" s="3"/>
      <c r="AU1791" s="3"/>
      <c r="AV1791" s="3"/>
      <c r="AW1791" s="3"/>
      <c r="AX1791" s="3"/>
      <c r="AY1791" s="4"/>
    </row>
    <row r="1792" spans="1:51" x14ac:dyDescent="0.25">
      <c r="A1792" s="2" t="s">
        <v>1044</v>
      </c>
      <c r="B1792" s="11" t="s">
        <v>4537</v>
      </c>
      <c r="C1792" s="3">
        <v>7</v>
      </c>
      <c r="D1792" s="3" t="s">
        <v>1003</v>
      </c>
      <c r="E1792" s="3" t="s">
        <v>2667</v>
      </c>
      <c r="F1792" s="3" t="s">
        <v>259</v>
      </c>
      <c r="G1792" s="3"/>
      <c r="H1792" s="3" t="s">
        <v>29</v>
      </c>
      <c r="I1792" s="3" t="s">
        <v>335</v>
      </c>
      <c r="J1792" s="3" t="s">
        <v>2040</v>
      </c>
      <c r="K1792" s="3" t="s">
        <v>1251</v>
      </c>
      <c r="L1792" s="3" t="s">
        <v>5757</v>
      </c>
      <c r="M1792" s="3" t="s">
        <v>3168</v>
      </c>
      <c r="N1792" s="3" t="s">
        <v>1055</v>
      </c>
      <c r="O1792" s="3" t="s">
        <v>4302</v>
      </c>
      <c r="P1792" s="3" t="s">
        <v>38</v>
      </c>
      <c r="Q1792" s="3" t="s">
        <v>148</v>
      </c>
      <c r="R1792" s="3" t="s">
        <v>531</v>
      </c>
      <c r="S1792" s="3" t="s">
        <v>578</v>
      </c>
      <c r="T1792" s="3" t="s">
        <v>1676</v>
      </c>
      <c r="U1792" s="3" t="s">
        <v>18</v>
      </c>
      <c r="V1792" s="3" t="s">
        <v>1961</v>
      </c>
      <c r="W1792" s="3" t="s">
        <v>1961</v>
      </c>
      <c r="X1792" s="3" t="s">
        <v>806</v>
      </c>
      <c r="Y1792" s="3" t="s">
        <v>1270</v>
      </c>
      <c r="Z1792" s="3" t="s">
        <v>856</v>
      </c>
      <c r="AA1792" s="3" t="s">
        <v>193</v>
      </c>
      <c r="AB1792" s="3" t="s">
        <v>1011</v>
      </c>
      <c r="AC1792" s="3" t="s">
        <v>58</v>
      </c>
      <c r="AD1792" s="3" t="s">
        <v>2670</v>
      </c>
      <c r="AE1792" s="3" t="s">
        <v>693</v>
      </c>
      <c r="AF1792" s="3" t="s">
        <v>1144</v>
      </c>
      <c r="AG1792" s="3" t="s">
        <v>23</v>
      </c>
      <c r="AH1792" s="3" t="s">
        <v>375</v>
      </c>
      <c r="AI1792" s="3" t="s">
        <v>518</v>
      </c>
      <c r="AJ1792" s="3" t="s">
        <v>1319</v>
      </c>
      <c r="AK1792" s="3"/>
      <c r="AL1792" s="3"/>
      <c r="AM1792" s="3"/>
      <c r="AN1792" s="3"/>
      <c r="AO1792" s="3" t="s">
        <v>6169</v>
      </c>
      <c r="AP1792" s="3" t="s">
        <v>38</v>
      </c>
      <c r="AQ1792" s="3"/>
      <c r="AR1792" s="3"/>
      <c r="AS1792" s="3"/>
      <c r="AT1792" s="3"/>
      <c r="AU1792" s="3"/>
      <c r="AV1792" s="3"/>
      <c r="AW1792" s="3"/>
      <c r="AX1792" s="3"/>
      <c r="AY1792" s="4"/>
    </row>
    <row r="1793" spans="1:51" x14ac:dyDescent="0.25">
      <c r="A1793" s="2" t="s">
        <v>1044</v>
      </c>
      <c r="B1793" s="11" t="s">
        <v>4537</v>
      </c>
      <c r="C1793" s="3">
        <v>8</v>
      </c>
      <c r="D1793" s="3" t="s">
        <v>1309</v>
      </c>
      <c r="E1793" s="3" t="s">
        <v>259</v>
      </c>
      <c r="F1793" s="3" t="s">
        <v>600</v>
      </c>
      <c r="G1793" s="3"/>
      <c r="H1793" s="3" t="s">
        <v>454</v>
      </c>
      <c r="I1793" s="3" t="s">
        <v>27</v>
      </c>
      <c r="J1793" s="3" t="s">
        <v>154</v>
      </c>
      <c r="K1793" s="3" t="s">
        <v>215</v>
      </c>
      <c r="L1793" s="3" t="s">
        <v>1034</v>
      </c>
      <c r="M1793" s="3" t="s">
        <v>468</v>
      </c>
      <c r="N1793" s="3" t="s">
        <v>3249</v>
      </c>
      <c r="O1793" s="3" t="s">
        <v>3541</v>
      </c>
      <c r="P1793" s="3" t="s">
        <v>433</v>
      </c>
      <c r="Q1793" s="3" t="s">
        <v>169</v>
      </c>
      <c r="R1793" s="3" t="s">
        <v>1180</v>
      </c>
      <c r="S1793" s="3" t="s">
        <v>975</v>
      </c>
      <c r="T1793" s="3" t="s">
        <v>578</v>
      </c>
      <c r="U1793" s="3" t="s">
        <v>50</v>
      </c>
      <c r="V1793" s="3" t="s">
        <v>371</v>
      </c>
      <c r="W1793" s="3" t="s">
        <v>508</v>
      </c>
      <c r="X1793" s="3" t="s">
        <v>3470</v>
      </c>
      <c r="Y1793" s="3" t="s">
        <v>694</v>
      </c>
      <c r="Z1793" s="3" t="s">
        <v>1842</v>
      </c>
      <c r="AA1793" s="3" t="s">
        <v>244</v>
      </c>
      <c r="AB1793" s="3" t="s">
        <v>1011</v>
      </c>
      <c r="AC1793" s="3" t="s">
        <v>111</v>
      </c>
      <c r="AD1793" s="3" t="s">
        <v>3291</v>
      </c>
      <c r="AE1793" s="3" t="s">
        <v>1124</v>
      </c>
      <c r="AF1793" s="3" t="s">
        <v>1040</v>
      </c>
      <c r="AG1793" s="3" t="s">
        <v>427</v>
      </c>
      <c r="AH1793" s="3" t="s">
        <v>1401</v>
      </c>
      <c r="AI1793" s="3" t="s">
        <v>625</v>
      </c>
      <c r="AJ1793" s="3" t="s">
        <v>275</v>
      </c>
      <c r="AK1793" s="3"/>
      <c r="AL1793" s="3"/>
      <c r="AM1793" s="3"/>
      <c r="AN1793" s="3"/>
      <c r="AO1793" s="3" t="s">
        <v>1184</v>
      </c>
      <c r="AP1793" s="3" t="s">
        <v>38</v>
      </c>
      <c r="AQ1793" s="3"/>
      <c r="AR1793" s="3"/>
      <c r="AS1793" s="3"/>
      <c r="AT1793" s="3"/>
      <c r="AU1793" s="3"/>
      <c r="AV1793" s="3"/>
      <c r="AW1793" s="3"/>
      <c r="AX1793" s="3"/>
      <c r="AY1793" s="4"/>
    </row>
    <row r="1794" spans="1:51" x14ac:dyDescent="0.25">
      <c r="A1794" s="2" t="s">
        <v>1044</v>
      </c>
      <c r="B1794" s="11" t="s">
        <v>4537</v>
      </c>
      <c r="C1794" s="3">
        <v>9</v>
      </c>
      <c r="D1794" s="3" t="s">
        <v>1760</v>
      </c>
      <c r="E1794" s="3" t="s">
        <v>600</v>
      </c>
      <c r="F1794" s="3" t="s">
        <v>3868</v>
      </c>
      <c r="G1794" s="3"/>
      <c r="H1794" s="3" t="s">
        <v>165</v>
      </c>
      <c r="I1794" s="3" t="s">
        <v>58</v>
      </c>
      <c r="J1794" s="3" t="s">
        <v>3945</v>
      </c>
      <c r="K1794" s="3" t="s">
        <v>1695</v>
      </c>
      <c r="L1794" s="3" t="s">
        <v>1155</v>
      </c>
      <c r="M1794" s="3" t="s">
        <v>6047</v>
      </c>
      <c r="N1794" s="3" t="s">
        <v>248</v>
      </c>
      <c r="O1794" s="3" t="s">
        <v>1286</v>
      </c>
      <c r="P1794" s="3" t="s">
        <v>38</v>
      </c>
      <c r="Q1794" s="3" t="s">
        <v>148</v>
      </c>
      <c r="R1794" s="3" t="s">
        <v>975</v>
      </c>
      <c r="S1794" s="3" t="s">
        <v>1235</v>
      </c>
      <c r="T1794" s="3" t="s">
        <v>530</v>
      </c>
      <c r="U1794" s="3" t="s">
        <v>729</v>
      </c>
      <c r="V1794" s="3" t="s">
        <v>371</v>
      </c>
      <c r="W1794" s="3" t="s">
        <v>730</v>
      </c>
      <c r="X1794" s="3" t="s">
        <v>210</v>
      </c>
      <c r="Y1794" s="3" t="s">
        <v>2540</v>
      </c>
      <c r="Z1794" s="3" t="s">
        <v>3236</v>
      </c>
      <c r="AA1794" s="3" t="s">
        <v>298</v>
      </c>
      <c r="AB1794" s="3" t="s">
        <v>1011</v>
      </c>
      <c r="AC1794" s="3" t="s">
        <v>61</v>
      </c>
      <c r="AD1794" s="3" t="s">
        <v>1833</v>
      </c>
      <c r="AE1794" s="3" t="s">
        <v>128</v>
      </c>
      <c r="AF1794" s="3" t="s">
        <v>2686</v>
      </c>
      <c r="AG1794" s="3" t="s">
        <v>446</v>
      </c>
      <c r="AH1794" s="3" t="s">
        <v>55</v>
      </c>
      <c r="AI1794" s="3" t="s">
        <v>625</v>
      </c>
      <c r="AJ1794" s="3" t="s">
        <v>2090</v>
      </c>
      <c r="AK1794" s="3"/>
      <c r="AL1794" s="3"/>
      <c r="AM1794" s="3"/>
      <c r="AN1794" s="3"/>
      <c r="AO1794" s="3" t="s">
        <v>6170</v>
      </c>
      <c r="AP1794" s="3" t="s">
        <v>38</v>
      </c>
      <c r="AQ1794" s="3"/>
      <c r="AR1794" s="3"/>
      <c r="AS1794" s="3"/>
      <c r="AT1794" s="3"/>
      <c r="AU1794" s="3"/>
      <c r="AV1794" s="3"/>
      <c r="AW1794" s="3"/>
      <c r="AX1794" s="3"/>
      <c r="AY1794" s="4"/>
    </row>
    <row r="1795" spans="1:51" x14ac:dyDescent="0.25">
      <c r="A1795" s="2" t="s">
        <v>1044</v>
      </c>
      <c r="B1795" s="11" t="s">
        <v>4537</v>
      </c>
      <c r="C1795" s="3">
        <v>10</v>
      </c>
      <c r="D1795" s="3" t="s">
        <v>5775</v>
      </c>
      <c r="E1795" s="3" t="s">
        <v>3868</v>
      </c>
      <c r="F1795" s="3"/>
      <c r="G1795" s="3"/>
      <c r="H1795" s="3" t="s">
        <v>58</v>
      </c>
      <c r="I1795" s="3" t="s">
        <v>182</v>
      </c>
      <c r="J1795" s="3" t="s">
        <v>315</v>
      </c>
      <c r="K1795" s="3" t="s">
        <v>1179</v>
      </c>
      <c r="L1795" s="3" t="s">
        <v>957</v>
      </c>
      <c r="M1795" s="3" t="s">
        <v>3280</v>
      </c>
      <c r="N1795" s="3" t="s">
        <v>3521</v>
      </c>
      <c r="O1795" s="3" t="s">
        <v>6171</v>
      </c>
      <c r="P1795" s="3" t="s">
        <v>2786</v>
      </c>
      <c r="Q1795" s="3" t="s">
        <v>6</v>
      </c>
      <c r="R1795" s="3" t="s">
        <v>1235</v>
      </c>
      <c r="S1795" s="3" t="s">
        <v>1235</v>
      </c>
      <c r="T1795" s="3" t="s">
        <v>530</v>
      </c>
      <c r="U1795" s="3" t="s">
        <v>1065</v>
      </c>
      <c r="V1795" s="3" t="s">
        <v>729</v>
      </c>
      <c r="W1795" s="3" t="s">
        <v>730</v>
      </c>
      <c r="X1795" s="3" t="s">
        <v>4603</v>
      </c>
      <c r="Y1795" s="3" t="s">
        <v>232</v>
      </c>
      <c r="Z1795" s="3" t="s">
        <v>367</v>
      </c>
      <c r="AA1795" s="3" t="s">
        <v>185</v>
      </c>
      <c r="AB1795" s="3" t="s">
        <v>625</v>
      </c>
      <c r="AC1795" s="3" t="s">
        <v>270</v>
      </c>
      <c r="AD1795" s="3" t="s">
        <v>6172</v>
      </c>
      <c r="AE1795" s="3" t="s">
        <v>6173</v>
      </c>
      <c r="AF1795" s="3" t="s">
        <v>2720</v>
      </c>
      <c r="AG1795" s="3" t="s">
        <v>318</v>
      </c>
      <c r="AH1795" s="3" t="s">
        <v>321</v>
      </c>
      <c r="AI1795" s="3" t="s">
        <v>518</v>
      </c>
      <c r="AJ1795" s="3" t="s">
        <v>1820</v>
      </c>
      <c r="AK1795" s="3"/>
      <c r="AL1795" s="3"/>
      <c r="AM1795" s="3"/>
      <c r="AN1795" s="3"/>
      <c r="AO1795" s="3" t="s">
        <v>6174</v>
      </c>
      <c r="AP1795" s="3" t="s">
        <v>38</v>
      </c>
      <c r="AQ1795" s="3" t="s">
        <v>38</v>
      </c>
      <c r="AR1795" s="3" t="s">
        <v>38</v>
      </c>
      <c r="AS1795" s="3"/>
      <c r="AT1795" s="3"/>
      <c r="AU1795" s="3"/>
      <c r="AV1795" s="3"/>
      <c r="AW1795" s="3"/>
      <c r="AX1795" s="3"/>
      <c r="AY1795" s="4"/>
    </row>
    <row r="1796" spans="1:51" x14ac:dyDescent="0.25">
      <c r="A1796" s="2" t="s">
        <v>581</v>
      </c>
      <c r="B1796" s="11" t="s">
        <v>4537</v>
      </c>
      <c r="C1796" s="3">
        <v>1</v>
      </c>
      <c r="D1796" s="3" t="s">
        <v>6</v>
      </c>
      <c r="E1796" s="3" t="s">
        <v>4</v>
      </c>
      <c r="F1796" s="3" t="s">
        <v>810</v>
      </c>
      <c r="G1796" s="3"/>
      <c r="H1796" s="3" t="s">
        <v>59</v>
      </c>
      <c r="I1796" s="3" t="s">
        <v>824</v>
      </c>
      <c r="J1796" s="3" t="s">
        <v>1067</v>
      </c>
      <c r="K1796" s="3" t="s">
        <v>2649</v>
      </c>
      <c r="L1796" s="3" t="s">
        <v>512</v>
      </c>
      <c r="M1796" s="3" t="s">
        <v>2048</v>
      </c>
      <c r="N1796" s="3" t="s">
        <v>6175</v>
      </c>
      <c r="O1796" s="3" t="s">
        <v>5593</v>
      </c>
      <c r="P1796" s="3"/>
      <c r="Q1796" s="3" t="s">
        <v>169</v>
      </c>
      <c r="R1796" s="3" t="s">
        <v>151</v>
      </c>
      <c r="S1796" s="3" t="s">
        <v>81</v>
      </c>
      <c r="T1796" s="3" t="s">
        <v>54</v>
      </c>
      <c r="U1796" s="3" t="s">
        <v>49</v>
      </c>
      <c r="V1796" s="3" t="s">
        <v>1013</v>
      </c>
      <c r="W1796" s="3" t="s">
        <v>21</v>
      </c>
      <c r="X1796" s="3" t="s">
        <v>6176</v>
      </c>
      <c r="Y1796" s="3" t="s">
        <v>2684</v>
      </c>
      <c r="Z1796" s="3" t="s">
        <v>6177</v>
      </c>
      <c r="AA1796" s="3" t="s">
        <v>625</v>
      </c>
      <c r="AB1796" s="3" t="s">
        <v>625</v>
      </c>
      <c r="AC1796" s="3" t="s">
        <v>59</v>
      </c>
      <c r="AD1796" s="3" t="s">
        <v>2516</v>
      </c>
      <c r="AE1796" s="3" t="s">
        <v>1276</v>
      </c>
      <c r="AF1796" s="3" t="s">
        <v>1543</v>
      </c>
      <c r="AG1796" s="3" t="s">
        <v>28</v>
      </c>
      <c r="AH1796" s="3" t="s">
        <v>87</v>
      </c>
      <c r="AI1796" s="3" t="s">
        <v>1475</v>
      </c>
      <c r="AJ1796" s="3" t="s">
        <v>1953</v>
      </c>
      <c r="AK1796" s="3"/>
      <c r="AL1796" s="3"/>
      <c r="AM1796" s="3"/>
      <c r="AN1796" s="3"/>
      <c r="AO1796" s="3" t="s">
        <v>6178</v>
      </c>
      <c r="AP1796" s="3" t="s">
        <v>38</v>
      </c>
      <c r="AQ1796" s="3"/>
      <c r="AR1796" s="3"/>
      <c r="AS1796" s="3"/>
      <c r="AT1796" s="3"/>
      <c r="AU1796" s="3"/>
      <c r="AV1796" s="3"/>
      <c r="AW1796" s="3"/>
      <c r="AX1796" s="3"/>
      <c r="AY1796" s="4"/>
    </row>
    <row r="1797" spans="1:51" x14ac:dyDescent="0.25">
      <c r="A1797" s="2" t="s">
        <v>581</v>
      </c>
      <c r="B1797" s="11" t="s">
        <v>4537</v>
      </c>
      <c r="C1797" s="3">
        <v>2</v>
      </c>
      <c r="D1797" s="3" t="s">
        <v>95</v>
      </c>
      <c r="E1797" s="3" t="s">
        <v>810</v>
      </c>
      <c r="F1797" s="3" t="s">
        <v>1708</v>
      </c>
      <c r="G1797" s="3"/>
      <c r="H1797" s="3" t="s">
        <v>55</v>
      </c>
      <c r="I1797" s="3" t="s">
        <v>28</v>
      </c>
      <c r="J1797" s="3" t="s">
        <v>1383</v>
      </c>
      <c r="K1797" s="3" t="s">
        <v>1543</v>
      </c>
      <c r="L1797" s="3" t="s">
        <v>2296</v>
      </c>
      <c r="M1797" s="3" t="s">
        <v>1846</v>
      </c>
      <c r="N1797" s="3" t="s">
        <v>1135</v>
      </c>
      <c r="O1797" s="3" t="s">
        <v>6179</v>
      </c>
      <c r="P1797" s="3"/>
      <c r="Q1797" s="3" t="s">
        <v>169</v>
      </c>
      <c r="R1797" s="3" t="s">
        <v>102</v>
      </c>
      <c r="S1797" s="3" t="s">
        <v>80</v>
      </c>
      <c r="T1797" s="3" t="s">
        <v>80</v>
      </c>
      <c r="U1797" s="3" t="s">
        <v>800</v>
      </c>
      <c r="V1797" s="3" t="s">
        <v>1305</v>
      </c>
      <c r="W1797" s="3" t="s">
        <v>1106</v>
      </c>
      <c r="X1797" s="3" t="s">
        <v>6180</v>
      </c>
      <c r="Y1797" s="3" t="s">
        <v>3053</v>
      </c>
      <c r="Z1797" s="3" t="s">
        <v>71</v>
      </c>
      <c r="AA1797" s="3" t="s">
        <v>175</v>
      </c>
      <c r="AB1797" s="3" t="s">
        <v>625</v>
      </c>
      <c r="AC1797" s="3" t="s">
        <v>155</v>
      </c>
      <c r="AD1797" s="3" t="s">
        <v>2339</v>
      </c>
      <c r="AE1797" s="3" t="s">
        <v>579</v>
      </c>
      <c r="AF1797" s="3" t="s">
        <v>1232</v>
      </c>
      <c r="AG1797" s="3" t="s">
        <v>1248</v>
      </c>
      <c r="AH1797" s="3" t="s">
        <v>252</v>
      </c>
      <c r="AI1797" s="3" t="s">
        <v>1119</v>
      </c>
      <c r="AJ1797" s="3" t="s">
        <v>6181</v>
      </c>
      <c r="AK1797" s="3"/>
      <c r="AL1797" s="3"/>
      <c r="AM1797" s="3"/>
      <c r="AN1797" s="3"/>
      <c r="AO1797" s="3" t="s">
        <v>6182</v>
      </c>
      <c r="AP1797" s="3" t="s">
        <v>38</v>
      </c>
      <c r="AQ1797" s="3"/>
      <c r="AR1797" s="3"/>
      <c r="AS1797" s="3"/>
      <c r="AT1797" s="3"/>
      <c r="AU1797" s="3"/>
      <c r="AV1797" s="3"/>
      <c r="AW1797" s="3"/>
      <c r="AX1797" s="3"/>
      <c r="AY1797" s="4"/>
    </row>
    <row r="1798" spans="1:51" x14ac:dyDescent="0.25">
      <c r="A1798" s="2" t="s">
        <v>581</v>
      </c>
      <c r="B1798" s="11" t="s">
        <v>4537</v>
      </c>
      <c r="C1798" s="3">
        <v>3</v>
      </c>
      <c r="D1798" s="3" t="s">
        <v>118</v>
      </c>
      <c r="E1798" s="3" t="s">
        <v>1708</v>
      </c>
      <c r="F1798" s="3" t="s">
        <v>198</v>
      </c>
      <c r="G1798" s="3"/>
      <c r="H1798" s="3" t="s">
        <v>29</v>
      </c>
      <c r="I1798" s="3" t="s">
        <v>291</v>
      </c>
      <c r="J1798" s="3" t="s">
        <v>111</v>
      </c>
      <c r="K1798" s="3" t="s">
        <v>1382</v>
      </c>
      <c r="L1798" s="3" t="s">
        <v>446</v>
      </c>
      <c r="M1798" s="3" t="s">
        <v>742</v>
      </c>
      <c r="N1798" s="3" t="s">
        <v>6183</v>
      </c>
      <c r="O1798" s="3" t="s">
        <v>4317</v>
      </c>
      <c r="P1798" s="3"/>
      <c r="Q1798" s="3" t="s">
        <v>6</v>
      </c>
      <c r="R1798" s="3" t="s">
        <v>22</v>
      </c>
      <c r="S1798" s="3" t="s">
        <v>80</v>
      </c>
      <c r="T1798" s="3" t="s">
        <v>105</v>
      </c>
      <c r="U1798" s="3" t="s">
        <v>544</v>
      </c>
      <c r="V1798" s="3" t="s">
        <v>1136</v>
      </c>
      <c r="W1798" s="3" t="s">
        <v>300</v>
      </c>
      <c r="X1798" s="3" t="s">
        <v>5100</v>
      </c>
      <c r="Y1798" s="3" t="s">
        <v>6184</v>
      </c>
      <c r="Z1798" s="3" t="s">
        <v>4754</v>
      </c>
      <c r="AA1798" s="3" t="s">
        <v>823</v>
      </c>
      <c r="AB1798" s="3" t="s">
        <v>625</v>
      </c>
      <c r="AC1798" s="3" t="s">
        <v>165</v>
      </c>
      <c r="AD1798" s="3" t="s">
        <v>575</v>
      </c>
      <c r="AE1798" s="3" t="s">
        <v>359</v>
      </c>
      <c r="AF1798" s="3" t="s">
        <v>1627</v>
      </c>
      <c r="AG1798" s="3" t="s">
        <v>427</v>
      </c>
      <c r="AH1798" s="3" t="s">
        <v>23</v>
      </c>
      <c r="AI1798" s="3" t="s">
        <v>890</v>
      </c>
      <c r="AJ1798" s="3" t="s">
        <v>2563</v>
      </c>
      <c r="AK1798" s="3"/>
      <c r="AL1798" s="3"/>
      <c r="AM1798" s="3"/>
      <c r="AN1798" s="3"/>
      <c r="AO1798" s="3" t="s">
        <v>6185</v>
      </c>
      <c r="AP1798" s="3" t="s">
        <v>38</v>
      </c>
      <c r="AQ1798" s="3"/>
      <c r="AR1798" s="3"/>
      <c r="AS1798" s="3"/>
      <c r="AT1798" s="3"/>
      <c r="AU1798" s="3"/>
      <c r="AV1798" s="3"/>
      <c r="AW1798" s="3"/>
      <c r="AX1798" s="3"/>
      <c r="AY1798" s="4"/>
    </row>
    <row r="1799" spans="1:51" x14ac:dyDescent="0.25">
      <c r="A1799" s="2" t="s">
        <v>581</v>
      </c>
      <c r="B1799" s="11" t="s">
        <v>4537</v>
      </c>
      <c r="C1799" s="3">
        <v>4</v>
      </c>
      <c r="D1799" s="3" t="s">
        <v>138</v>
      </c>
      <c r="E1799" s="3" t="s">
        <v>198</v>
      </c>
      <c r="F1799" s="3" t="s">
        <v>891</v>
      </c>
      <c r="G1799" s="3"/>
      <c r="H1799" s="3" t="s">
        <v>108</v>
      </c>
      <c r="I1799" s="3" t="s">
        <v>365</v>
      </c>
      <c r="J1799" s="3" t="s">
        <v>646</v>
      </c>
      <c r="K1799" s="3" t="s">
        <v>446</v>
      </c>
      <c r="L1799" s="3" t="s">
        <v>58</v>
      </c>
      <c r="M1799" s="3" t="s">
        <v>109</v>
      </c>
      <c r="N1799" s="3" t="s">
        <v>4834</v>
      </c>
      <c r="O1799" s="3" t="s">
        <v>3867</v>
      </c>
      <c r="P1799" s="3"/>
      <c r="Q1799" s="3" t="s">
        <v>169</v>
      </c>
      <c r="R1799" s="3" t="s">
        <v>8</v>
      </c>
      <c r="S1799" s="3" t="s">
        <v>430</v>
      </c>
      <c r="T1799" s="3" t="s">
        <v>102</v>
      </c>
      <c r="U1799" s="3" t="s">
        <v>1120</v>
      </c>
      <c r="V1799" s="3" t="s">
        <v>300</v>
      </c>
      <c r="W1799" s="3" t="s">
        <v>1269</v>
      </c>
      <c r="X1799" s="3" t="s">
        <v>5223</v>
      </c>
      <c r="Y1799" s="3" t="s">
        <v>888</v>
      </c>
      <c r="Z1799" s="3" t="s">
        <v>3893</v>
      </c>
      <c r="AA1799" s="3" t="s">
        <v>727</v>
      </c>
      <c r="AB1799" s="3" t="s">
        <v>518</v>
      </c>
      <c r="AC1799" s="3" t="s">
        <v>61</v>
      </c>
      <c r="AD1799" s="3" t="s">
        <v>4922</v>
      </c>
      <c r="AE1799" s="3" t="s">
        <v>359</v>
      </c>
      <c r="AF1799" s="3" t="s">
        <v>1232</v>
      </c>
      <c r="AG1799" s="3" t="s">
        <v>887</v>
      </c>
      <c r="AH1799" s="3" t="s">
        <v>252</v>
      </c>
      <c r="AI1799" s="3" t="s">
        <v>1119</v>
      </c>
      <c r="AJ1799" s="3" t="s">
        <v>2382</v>
      </c>
      <c r="AK1799" s="3"/>
      <c r="AL1799" s="3"/>
      <c r="AM1799" s="3"/>
      <c r="AN1799" s="3"/>
      <c r="AO1799" s="3" t="s">
        <v>6186</v>
      </c>
      <c r="AP1799" s="3" t="s">
        <v>38</v>
      </c>
      <c r="AQ1799" s="3"/>
      <c r="AR1799" s="3"/>
      <c r="AS1799" s="3"/>
      <c r="AT1799" s="3"/>
      <c r="AU1799" s="3"/>
      <c r="AV1799" s="3"/>
      <c r="AW1799" s="3"/>
      <c r="AX1799" s="3"/>
      <c r="AY1799" s="4"/>
    </row>
    <row r="1800" spans="1:51" x14ac:dyDescent="0.25">
      <c r="A1800" s="2" t="s">
        <v>581</v>
      </c>
      <c r="B1800" s="11" t="s">
        <v>4537</v>
      </c>
      <c r="C1800" s="3">
        <v>5</v>
      </c>
      <c r="D1800" s="3" t="s">
        <v>1072</v>
      </c>
      <c r="E1800" s="3" t="s">
        <v>891</v>
      </c>
      <c r="F1800" s="3" t="s">
        <v>2830</v>
      </c>
      <c r="G1800" s="3"/>
      <c r="H1800" s="3" t="s">
        <v>38</v>
      </c>
      <c r="I1800" s="3" t="s">
        <v>38</v>
      </c>
      <c r="J1800" s="3" t="s">
        <v>38</v>
      </c>
      <c r="K1800" s="3" t="s">
        <v>38</v>
      </c>
      <c r="L1800" s="3"/>
      <c r="M1800" s="3" t="s">
        <v>193</v>
      </c>
      <c r="N1800" s="3" t="s">
        <v>5623</v>
      </c>
      <c r="O1800" s="3" t="s">
        <v>6187</v>
      </c>
      <c r="P1800" s="3"/>
      <c r="Q1800" s="3" t="s">
        <v>6</v>
      </c>
      <c r="R1800" s="3" t="s">
        <v>8</v>
      </c>
      <c r="S1800" s="3" t="s">
        <v>940</v>
      </c>
      <c r="T1800" s="3" t="s">
        <v>106</v>
      </c>
      <c r="U1800" s="3" t="s">
        <v>639</v>
      </c>
      <c r="V1800" s="3" t="s">
        <v>1105</v>
      </c>
      <c r="W1800" s="3" t="s">
        <v>334</v>
      </c>
      <c r="X1800" s="3" t="s">
        <v>6188</v>
      </c>
      <c r="Y1800" s="3" t="s">
        <v>2118</v>
      </c>
      <c r="Z1800" s="3" t="s">
        <v>741</v>
      </c>
      <c r="AA1800" s="3" t="s">
        <v>962</v>
      </c>
      <c r="AB1800" s="3" t="s">
        <v>518</v>
      </c>
      <c r="AC1800" s="3" t="s">
        <v>335</v>
      </c>
      <c r="AD1800" s="3" t="s">
        <v>5243</v>
      </c>
      <c r="AE1800" s="3" t="s">
        <v>380</v>
      </c>
      <c r="AF1800" s="3" t="s">
        <v>386</v>
      </c>
      <c r="AG1800" s="3" t="s">
        <v>808</v>
      </c>
      <c r="AH1800" s="3" t="s">
        <v>111</v>
      </c>
      <c r="AI1800" s="3" t="s">
        <v>2053</v>
      </c>
      <c r="AJ1800" s="3" t="s">
        <v>1878</v>
      </c>
      <c r="AK1800" s="3"/>
      <c r="AL1800" s="3"/>
      <c r="AM1800" s="3"/>
      <c r="AN1800" s="3"/>
      <c r="AO1800" s="3" t="s">
        <v>6189</v>
      </c>
      <c r="AP1800" s="3" t="s">
        <v>38</v>
      </c>
      <c r="AQ1800" s="3"/>
      <c r="AR1800" s="3"/>
      <c r="AS1800" s="3"/>
      <c r="AT1800" s="3"/>
      <c r="AU1800" s="3"/>
      <c r="AV1800" s="3"/>
      <c r="AW1800" s="3"/>
      <c r="AX1800" s="3"/>
      <c r="AY1800" s="4"/>
    </row>
    <row r="1801" spans="1:51" x14ac:dyDescent="0.25">
      <c r="A1801" s="2" t="s">
        <v>581</v>
      </c>
      <c r="B1801" s="11" t="s">
        <v>4537</v>
      </c>
      <c r="C1801" s="3">
        <v>6</v>
      </c>
      <c r="D1801" s="3" t="s">
        <v>763</v>
      </c>
      <c r="E1801" s="3" t="s">
        <v>2830</v>
      </c>
      <c r="F1801" s="3" t="s">
        <v>1143</v>
      </c>
      <c r="G1801" s="3"/>
      <c r="H1801" s="3"/>
      <c r="I1801" s="3"/>
      <c r="J1801" s="3"/>
      <c r="K1801" s="3"/>
      <c r="L1801" s="3"/>
      <c r="M1801" s="3" t="s">
        <v>1028</v>
      </c>
      <c r="N1801" s="3" t="s">
        <v>2754</v>
      </c>
      <c r="O1801" s="3" t="s">
        <v>6190</v>
      </c>
      <c r="P1801" s="3"/>
      <c r="Q1801" s="3" t="s">
        <v>6</v>
      </c>
      <c r="R1801" s="3" t="s">
        <v>50</v>
      </c>
      <c r="S1801" s="3" t="s">
        <v>19</v>
      </c>
      <c r="T1801" s="3" t="s">
        <v>527</v>
      </c>
      <c r="U1801" s="3" t="s">
        <v>21</v>
      </c>
      <c r="V1801" s="3" t="s">
        <v>107</v>
      </c>
      <c r="W1801" s="3" t="s">
        <v>149</v>
      </c>
      <c r="X1801" s="3" t="s">
        <v>5196</v>
      </c>
      <c r="Y1801" s="3" t="s">
        <v>3424</v>
      </c>
      <c r="Z1801" s="3" t="s">
        <v>4786</v>
      </c>
      <c r="AA1801" s="3" t="s">
        <v>1467</v>
      </c>
      <c r="AB1801" s="3" t="s">
        <v>518</v>
      </c>
      <c r="AC1801" s="3" t="s">
        <v>273</v>
      </c>
      <c r="AD1801" s="3" t="s">
        <v>575</v>
      </c>
      <c r="AE1801" s="3" t="s">
        <v>1119</v>
      </c>
      <c r="AF1801" s="3" t="s">
        <v>1087</v>
      </c>
      <c r="AG1801" s="3" t="s">
        <v>788</v>
      </c>
      <c r="AH1801" s="3" t="s">
        <v>278</v>
      </c>
      <c r="AI1801" s="3" t="s">
        <v>593</v>
      </c>
      <c r="AJ1801" s="3" t="s">
        <v>2548</v>
      </c>
      <c r="AK1801" s="3"/>
      <c r="AL1801" s="3"/>
      <c r="AM1801" s="3"/>
      <c r="AN1801" s="3"/>
      <c r="AO1801" s="3" t="s">
        <v>6191</v>
      </c>
      <c r="AP1801" s="3" t="s">
        <v>38</v>
      </c>
      <c r="AQ1801" s="3"/>
      <c r="AR1801" s="3"/>
      <c r="AS1801" s="3"/>
      <c r="AT1801" s="3"/>
      <c r="AU1801" s="3"/>
      <c r="AV1801" s="3"/>
      <c r="AW1801" s="3"/>
      <c r="AX1801" s="3"/>
      <c r="AY1801" s="4"/>
    </row>
    <row r="1802" spans="1:51" x14ac:dyDescent="0.25">
      <c r="A1802" s="2" t="s">
        <v>581</v>
      </c>
      <c r="B1802" s="11" t="s">
        <v>4537</v>
      </c>
      <c r="C1802" s="3">
        <v>7</v>
      </c>
      <c r="D1802" s="3" t="s">
        <v>1003</v>
      </c>
      <c r="E1802" s="3" t="s">
        <v>1143</v>
      </c>
      <c r="F1802" s="3" t="s">
        <v>3396</v>
      </c>
      <c r="G1802" s="3"/>
      <c r="H1802" s="3"/>
      <c r="I1802" s="3"/>
      <c r="J1802" s="3"/>
      <c r="K1802" s="3"/>
      <c r="L1802" s="3"/>
      <c r="M1802" s="3" t="s">
        <v>292</v>
      </c>
      <c r="N1802" s="3" t="s">
        <v>6192</v>
      </c>
      <c r="O1802" s="3" t="s">
        <v>6193</v>
      </c>
      <c r="P1802" s="3"/>
      <c r="Q1802" s="3" t="s">
        <v>6</v>
      </c>
      <c r="R1802" s="3" t="s">
        <v>453</v>
      </c>
      <c r="S1802" s="3" t="s">
        <v>1148</v>
      </c>
      <c r="T1802" s="3" t="s">
        <v>1203</v>
      </c>
      <c r="U1802" s="3" t="s">
        <v>940</v>
      </c>
      <c r="V1802" s="3" t="s">
        <v>52</v>
      </c>
      <c r="W1802" s="3" t="s">
        <v>50</v>
      </c>
      <c r="X1802" s="3" t="s">
        <v>2903</v>
      </c>
      <c r="Y1802" s="3" t="s">
        <v>4306</v>
      </c>
      <c r="Z1802" s="3" t="s">
        <v>1941</v>
      </c>
      <c r="AA1802" s="3" t="s">
        <v>185</v>
      </c>
      <c r="AB1802" s="3" t="s">
        <v>625</v>
      </c>
      <c r="AC1802" s="3" t="s">
        <v>602</v>
      </c>
      <c r="AD1802" s="3" t="s">
        <v>3183</v>
      </c>
      <c r="AE1802" s="3" t="s">
        <v>1276</v>
      </c>
      <c r="AF1802" s="3" t="s">
        <v>26</v>
      </c>
      <c r="AG1802" s="3" t="s">
        <v>836</v>
      </c>
      <c r="AH1802" s="3" t="s">
        <v>252</v>
      </c>
      <c r="AI1802" s="3" t="s">
        <v>348</v>
      </c>
      <c r="AJ1802" s="3" t="s">
        <v>2658</v>
      </c>
      <c r="AK1802" s="3"/>
      <c r="AL1802" s="3"/>
      <c r="AM1802" s="3"/>
      <c r="AN1802" s="3"/>
      <c r="AO1802" s="3" t="s">
        <v>6194</v>
      </c>
      <c r="AP1802" s="3" t="s">
        <v>38</v>
      </c>
      <c r="AQ1802" s="3"/>
      <c r="AR1802" s="3"/>
      <c r="AS1802" s="3"/>
      <c r="AT1802" s="3"/>
      <c r="AU1802" s="3"/>
      <c r="AV1802" s="3"/>
      <c r="AW1802" s="3"/>
      <c r="AX1802" s="3"/>
      <c r="AY1802" s="4"/>
    </row>
    <row r="1803" spans="1:51" x14ac:dyDescent="0.25">
      <c r="A1803" s="2" t="s">
        <v>581</v>
      </c>
      <c r="B1803" s="11" t="s">
        <v>4537</v>
      </c>
      <c r="C1803" s="3">
        <v>8</v>
      </c>
      <c r="D1803" s="3" t="s">
        <v>1309</v>
      </c>
      <c r="E1803" s="3" t="s">
        <v>3396</v>
      </c>
      <c r="F1803" s="3"/>
      <c r="G1803" s="3"/>
      <c r="H1803" s="3" t="s">
        <v>38</v>
      </c>
      <c r="I1803" s="3" t="s">
        <v>38</v>
      </c>
      <c r="J1803" s="3" t="s">
        <v>38</v>
      </c>
      <c r="K1803" s="3" t="s">
        <v>38</v>
      </c>
      <c r="L1803" s="3" t="s">
        <v>38</v>
      </c>
      <c r="M1803" s="3" t="s">
        <v>38</v>
      </c>
      <c r="N1803" s="3" t="s">
        <v>293</v>
      </c>
      <c r="O1803" s="3" t="s">
        <v>2934</v>
      </c>
      <c r="P1803" s="3"/>
      <c r="Q1803" s="3"/>
      <c r="R1803" s="3" t="s">
        <v>1148</v>
      </c>
      <c r="S1803" s="3" t="s">
        <v>507</v>
      </c>
      <c r="T1803" s="3" t="s">
        <v>177</v>
      </c>
      <c r="U1803" s="3" t="s">
        <v>51</v>
      </c>
      <c r="V1803" s="3" t="s">
        <v>19</v>
      </c>
      <c r="W1803" s="3" t="s">
        <v>729</v>
      </c>
      <c r="X1803" s="3" t="s">
        <v>3625</v>
      </c>
      <c r="Y1803" s="3" t="s">
        <v>2333</v>
      </c>
      <c r="Z1803" s="3" t="s">
        <v>1812</v>
      </c>
      <c r="AA1803" s="3" t="s">
        <v>251</v>
      </c>
      <c r="AB1803" s="3" t="s">
        <v>518</v>
      </c>
      <c r="AC1803" s="3" t="s">
        <v>2335</v>
      </c>
      <c r="AD1803" s="3" t="s">
        <v>3116</v>
      </c>
      <c r="AE1803" s="3" t="s">
        <v>1124</v>
      </c>
      <c r="AF1803" s="3" t="s">
        <v>85</v>
      </c>
      <c r="AG1803" s="3" t="s">
        <v>422</v>
      </c>
      <c r="AH1803" s="3" t="s">
        <v>55</v>
      </c>
      <c r="AI1803" s="3" t="s">
        <v>1163</v>
      </c>
      <c r="AJ1803" s="3" t="s">
        <v>2658</v>
      </c>
      <c r="AK1803" s="3"/>
      <c r="AL1803" s="3"/>
      <c r="AM1803" s="3"/>
      <c r="AN1803" s="3"/>
      <c r="AO1803" s="3" t="s">
        <v>5123</v>
      </c>
      <c r="AP1803" s="3" t="s">
        <v>38</v>
      </c>
      <c r="AQ1803" s="3" t="s">
        <v>38</v>
      </c>
      <c r="AR1803" s="3" t="s">
        <v>38</v>
      </c>
      <c r="AS1803" s="3"/>
      <c r="AT1803" s="3"/>
      <c r="AU1803" s="3"/>
      <c r="AV1803" s="3"/>
      <c r="AW1803" s="3"/>
      <c r="AX1803" s="3"/>
      <c r="AY1803" s="4"/>
    </row>
    <row r="1804" spans="1:51" x14ac:dyDescent="0.25">
      <c r="A1804" s="2" t="s">
        <v>554</v>
      </c>
      <c r="B1804" s="11" t="s">
        <v>4537</v>
      </c>
      <c r="C1804" s="3">
        <v>1</v>
      </c>
      <c r="D1804" s="3" t="s">
        <v>164</v>
      </c>
      <c r="E1804" s="3" t="s">
        <v>4</v>
      </c>
      <c r="F1804" s="3" t="s">
        <v>1319</v>
      </c>
      <c r="G1804" s="3"/>
      <c r="H1804" s="3" t="s">
        <v>400</v>
      </c>
      <c r="I1804" s="3" t="s">
        <v>1658</v>
      </c>
      <c r="J1804" s="3" t="s">
        <v>63</v>
      </c>
      <c r="K1804" s="3" t="s">
        <v>4312</v>
      </c>
      <c r="L1804" s="3" t="s">
        <v>2491</v>
      </c>
      <c r="M1804" s="3" t="s">
        <v>5946</v>
      </c>
      <c r="N1804" s="3" t="s">
        <v>19</v>
      </c>
      <c r="O1804" s="3" t="s">
        <v>1165</v>
      </c>
      <c r="P1804" s="3" t="s">
        <v>1392</v>
      </c>
      <c r="Q1804" s="3" t="s">
        <v>79</v>
      </c>
      <c r="R1804" s="3" t="s">
        <v>105</v>
      </c>
      <c r="S1804" s="3" t="s">
        <v>105</v>
      </c>
      <c r="T1804" s="3" t="s">
        <v>670</v>
      </c>
      <c r="U1804" s="3" t="s">
        <v>1289</v>
      </c>
      <c r="V1804" s="3" t="s">
        <v>54</v>
      </c>
      <c r="W1804" s="3" t="s">
        <v>1382</v>
      </c>
      <c r="X1804" s="3" t="s">
        <v>4043</v>
      </c>
      <c r="Y1804" s="3" t="s">
        <v>1278</v>
      </c>
      <c r="Z1804" s="3" t="s">
        <v>1059</v>
      </c>
      <c r="AA1804" s="3" t="s">
        <v>1743</v>
      </c>
      <c r="AB1804" s="3" t="s">
        <v>625</v>
      </c>
      <c r="AC1804" s="3" t="s">
        <v>291</v>
      </c>
      <c r="AD1804" s="3" t="s">
        <v>571</v>
      </c>
      <c r="AE1804" s="3" t="s">
        <v>1232</v>
      </c>
      <c r="AF1804" s="3" t="s">
        <v>2113</v>
      </c>
      <c r="AG1804" s="3" t="s">
        <v>791</v>
      </c>
      <c r="AH1804" s="3" t="s">
        <v>155</v>
      </c>
      <c r="AI1804" s="3" t="s">
        <v>396</v>
      </c>
      <c r="AJ1804" s="3" t="s">
        <v>1342</v>
      </c>
      <c r="AK1804" s="3"/>
      <c r="AL1804" s="3"/>
      <c r="AM1804" s="3"/>
      <c r="AN1804" s="3"/>
      <c r="AO1804" s="3" t="s">
        <v>3409</v>
      </c>
      <c r="AP1804" s="3" t="s">
        <v>38</v>
      </c>
      <c r="AQ1804" s="3"/>
      <c r="AR1804" s="3"/>
      <c r="AS1804" s="3"/>
      <c r="AT1804" s="3"/>
      <c r="AU1804" s="3"/>
      <c r="AV1804" s="3"/>
      <c r="AW1804" s="3"/>
      <c r="AX1804" s="3"/>
      <c r="AY1804" s="4"/>
    </row>
    <row r="1805" spans="1:51" x14ac:dyDescent="0.25">
      <c r="A1805" s="2" t="s">
        <v>554</v>
      </c>
      <c r="B1805" s="11" t="s">
        <v>4537</v>
      </c>
      <c r="C1805" s="3">
        <v>2</v>
      </c>
      <c r="D1805" s="3" t="s">
        <v>660</v>
      </c>
      <c r="E1805" s="3" t="s">
        <v>1319</v>
      </c>
      <c r="F1805" s="3" t="s">
        <v>39</v>
      </c>
      <c r="G1805" s="3"/>
      <c r="H1805" s="3" t="s">
        <v>365</v>
      </c>
      <c r="I1805" s="3" t="s">
        <v>3982</v>
      </c>
      <c r="J1805" s="3" t="s">
        <v>6195</v>
      </c>
      <c r="K1805" s="3" t="s">
        <v>3820</v>
      </c>
      <c r="L1805" s="3" t="s">
        <v>2019</v>
      </c>
      <c r="M1805" s="3" t="s">
        <v>6196</v>
      </c>
      <c r="N1805" s="3" t="s">
        <v>1149</v>
      </c>
      <c r="O1805" s="3" t="s">
        <v>1178</v>
      </c>
      <c r="P1805" s="3" t="s">
        <v>2122</v>
      </c>
      <c r="Q1805" s="3" t="s">
        <v>79</v>
      </c>
      <c r="R1805" s="3" t="s">
        <v>20</v>
      </c>
      <c r="S1805" s="3" t="s">
        <v>940</v>
      </c>
      <c r="T1805" s="3" t="s">
        <v>670</v>
      </c>
      <c r="U1805" s="3" t="s">
        <v>959</v>
      </c>
      <c r="V1805" s="3" t="s">
        <v>76</v>
      </c>
      <c r="W1805" s="3" t="s">
        <v>8</v>
      </c>
      <c r="X1805" s="3" t="s">
        <v>5050</v>
      </c>
      <c r="Y1805" s="3" t="s">
        <v>4081</v>
      </c>
      <c r="Z1805" s="3" t="s">
        <v>1961</v>
      </c>
      <c r="AA1805" s="3" t="s">
        <v>135</v>
      </c>
      <c r="AB1805" s="3" t="s">
        <v>38</v>
      </c>
      <c r="AC1805" s="3" t="s">
        <v>165</v>
      </c>
      <c r="AD1805" s="3" t="s">
        <v>773</v>
      </c>
      <c r="AE1805" s="3" t="s">
        <v>1011</v>
      </c>
      <c r="AF1805" s="3" t="s">
        <v>418</v>
      </c>
      <c r="AG1805" s="3" t="s">
        <v>993</v>
      </c>
      <c r="AH1805" s="3" t="s">
        <v>291</v>
      </c>
      <c r="AI1805" s="3" t="s">
        <v>396</v>
      </c>
      <c r="AJ1805" s="3" t="s">
        <v>781</v>
      </c>
      <c r="AK1805" s="3"/>
      <c r="AL1805" s="3"/>
      <c r="AM1805" s="3"/>
      <c r="AN1805" s="3"/>
      <c r="AO1805" s="3" t="s">
        <v>3344</v>
      </c>
      <c r="AP1805" s="3" t="s">
        <v>38</v>
      </c>
      <c r="AQ1805" s="3"/>
      <c r="AR1805" s="3"/>
      <c r="AS1805" s="3"/>
      <c r="AT1805" s="3"/>
      <c r="AU1805" s="3"/>
      <c r="AV1805" s="3"/>
      <c r="AW1805" s="3"/>
      <c r="AX1805" s="3"/>
      <c r="AY1805" s="4"/>
    </row>
    <row r="1806" spans="1:51" x14ac:dyDescent="0.25">
      <c r="A1806" s="2" t="s">
        <v>554</v>
      </c>
      <c r="B1806" s="11" t="s">
        <v>4537</v>
      </c>
      <c r="C1806" s="3">
        <v>3</v>
      </c>
      <c r="D1806" s="3" t="s">
        <v>219</v>
      </c>
      <c r="E1806" s="3" t="s">
        <v>39</v>
      </c>
      <c r="F1806" s="3" t="s">
        <v>198</v>
      </c>
      <c r="G1806" s="3"/>
      <c r="H1806" s="3" t="s">
        <v>808</v>
      </c>
      <c r="I1806" s="3" t="s">
        <v>4960</v>
      </c>
      <c r="J1806" s="3" t="s">
        <v>2924</v>
      </c>
      <c r="K1806" s="3" t="s">
        <v>5309</v>
      </c>
      <c r="L1806" s="3" t="s">
        <v>2165</v>
      </c>
      <c r="M1806" s="3" t="s">
        <v>6197</v>
      </c>
      <c r="N1806" s="3" t="s">
        <v>2983</v>
      </c>
      <c r="O1806" s="3" t="s">
        <v>1199</v>
      </c>
      <c r="P1806" s="3" t="s">
        <v>2122</v>
      </c>
      <c r="Q1806" s="3" t="s">
        <v>506</v>
      </c>
      <c r="R1806" s="3" t="s">
        <v>1027</v>
      </c>
      <c r="S1806" s="3" t="s">
        <v>22</v>
      </c>
      <c r="T1806" s="3" t="s">
        <v>693</v>
      </c>
      <c r="U1806" s="3" t="s">
        <v>959</v>
      </c>
      <c r="V1806" s="3" t="s">
        <v>1106</v>
      </c>
      <c r="W1806" s="3" t="s">
        <v>211</v>
      </c>
      <c r="X1806" s="3" t="s">
        <v>3941</v>
      </c>
      <c r="Y1806" s="3" t="s">
        <v>4081</v>
      </c>
      <c r="Z1806" s="3" t="s">
        <v>2850</v>
      </c>
      <c r="AA1806" s="3" t="s">
        <v>1636</v>
      </c>
      <c r="AB1806" s="3" t="s">
        <v>38</v>
      </c>
      <c r="AC1806" s="3" t="s">
        <v>165</v>
      </c>
      <c r="AD1806" s="3" t="s">
        <v>334</v>
      </c>
      <c r="AE1806" s="3" t="s">
        <v>836</v>
      </c>
      <c r="AF1806" s="3" t="s">
        <v>2296</v>
      </c>
      <c r="AG1806" s="3" t="s">
        <v>454</v>
      </c>
      <c r="AH1806" s="3" t="s">
        <v>30</v>
      </c>
      <c r="AI1806" s="3" t="s">
        <v>357</v>
      </c>
      <c r="AJ1806" s="3" t="s">
        <v>1021</v>
      </c>
      <c r="AK1806" s="3"/>
      <c r="AL1806" s="3"/>
      <c r="AM1806" s="3"/>
      <c r="AN1806" s="3"/>
      <c r="AO1806" s="3" t="s">
        <v>2874</v>
      </c>
      <c r="AP1806" s="3" t="s">
        <v>38</v>
      </c>
      <c r="AQ1806" s="3"/>
      <c r="AR1806" s="3"/>
      <c r="AS1806" s="3"/>
      <c r="AT1806" s="3"/>
      <c r="AU1806" s="3"/>
      <c r="AV1806" s="3"/>
      <c r="AW1806" s="3"/>
      <c r="AX1806" s="3"/>
      <c r="AY1806" s="4"/>
    </row>
    <row r="1807" spans="1:51" x14ac:dyDescent="0.25">
      <c r="A1807" s="2" t="s">
        <v>554</v>
      </c>
      <c r="B1807" s="11" t="s">
        <v>4537</v>
      </c>
      <c r="C1807" s="3">
        <v>4</v>
      </c>
      <c r="D1807" s="3" t="s">
        <v>2542</v>
      </c>
      <c r="E1807" s="3" t="s">
        <v>198</v>
      </c>
      <c r="F1807" s="3" t="s">
        <v>3362</v>
      </c>
      <c r="G1807" s="3"/>
      <c r="H1807" s="3" t="s">
        <v>2296</v>
      </c>
      <c r="I1807" s="3" t="s">
        <v>2992</v>
      </c>
      <c r="J1807" s="3" t="s">
        <v>5023</v>
      </c>
      <c r="K1807" s="3" t="s">
        <v>1817</v>
      </c>
      <c r="L1807" s="3" t="s">
        <v>529</v>
      </c>
      <c r="M1807" s="3" t="s">
        <v>6198</v>
      </c>
      <c r="N1807" s="3" t="s">
        <v>2336</v>
      </c>
      <c r="O1807" s="3" t="s">
        <v>792</v>
      </c>
      <c r="P1807" s="3" t="s">
        <v>1392</v>
      </c>
      <c r="Q1807" s="3" t="s">
        <v>148</v>
      </c>
      <c r="R1807" s="3" t="s">
        <v>211</v>
      </c>
      <c r="S1807" s="3" t="s">
        <v>82</v>
      </c>
      <c r="T1807" s="3" t="s">
        <v>8</v>
      </c>
      <c r="U1807" s="3" t="s">
        <v>1305</v>
      </c>
      <c r="V1807" s="3" t="s">
        <v>211</v>
      </c>
      <c r="W1807" s="3" t="s">
        <v>1305</v>
      </c>
      <c r="X1807" s="3" t="s">
        <v>4193</v>
      </c>
      <c r="Y1807" s="3" t="s">
        <v>1278</v>
      </c>
      <c r="Z1807" s="3" t="s">
        <v>52</v>
      </c>
      <c r="AA1807" s="3" t="s">
        <v>115</v>
      </c>
      <c r="AB1807" s="3" t="s">
        <v>321</v>
      </c>
      <c r="AC1807" s="3" t="s">
        <v>182</v>
      </c>
      <c r="AD1807" s="3" t="s">
        <v>2103</v>
      </c>
      <c r="AE1807" s="3" t="s">
        <v>418</v>
      </c>
      <c r="AF1807" s="3" t="s">
        <v>2077</v>
      </c>
      <c r="AG1807" s="3" t="s">
        <v>458</v>
      </c>
      <c r="AH1807" s="3" t="s">
        <v>61</v>
      </c>
      <c r="AI1807" s="3" t="s">
        <v>357</v>
      </c>
      <c r="AJ1807" s="3" t="s">
        <v>781</v>
      </c>
      <c r="AK1807" s="3"/>
      <c r="AL1807" s="3"/>
      <c r="AM1807" s="3"/>
      <c r="AN1807" s="3"/>
      <c r="AO1807" s="3" t="s">
        <v>6199</v>
      </c>
      <c r="AP1807" s="3" t="s">
        <v>38</v>
      </c>
      <c r="AQ1807" s="3"/>
      <c r="AR1807" s="3"/>
      <c r="AS1807" s="3"/>
      <c r="AT1807" s="3"/>
      <c r="AU1807" s="3"/>
      <c r="AV1807" s="3"/>
      <c r="AW1807" s="3"/>
      <c r="AX1807" s="3"/>
      <c r="AY1807" s="4"/>
    </row>
    <row r="1808" spans="1:51" x14ac:dyDescent="0.25">
      <c r="A1808" s="2" t="s">
        <v>554</v>
      </c>
      <c r="B1808" s="11" t="s">
        <v>4537</v>
      </c>
      <c r="C1808" s="3">
        <v>5</v>
      </c>
      <c r="D1808" s="3" t="s">
        <v>2550</v>
      </c>
      <c r="E1808" s="3" t="s">
        <v>3362</v>
      </c>
      <c r="F1808" s="3" t="s">
        <v>828</v>
      </c>
      <c r="G1808" s="3"/>
      <c r="H1808" s="3" t="s">
        <v>824</v>
      </c>
      <c r="I1808" s="3" t="s">
        <v>2423</v>
      </c>
      <c r="J1808" s="3" t="s">
        <v>3670</v>
      </c>
      <c r="K1808" s="3" t="s">
        <v>1310</v>
      </c>
      <c r="L1808" s="3" t="s">
        <v>1406</v>
      </c>
      <c r="M1808" s="3" t="s">
        <v>820</v>
      </c>
      <c r="N1808" s="3" t="s">
        <v>6200</v>
      </c>
      <c r="O1808" s="3" t="s">
        <v>1103</v>
      </c>
      <c r="P1808" s="3" t="s">
        <v>2122</v>
      </c>
      <c r="Q1808" s="3" t="s">
        <v>148</v>
      </c>
      <c r="R1808" s="3" t="s">
        <v>82</v>
      </c>
      <c r="S1808" s="3" t="s">
        <v>82</v>
      </c>
      <c r="T1808" s="3" t="s">
        <v>105</v>
      </c>
      <c r="U1808" s="3" t="s">
        <v>1136</v>
      </c>
      <c r="V1808" s="3" t="s">
        <v>1136</v>
      </c>
      <c r="W1808" s="3" t="s">
        <v>76</v>
      </c>
      <c r="X1808" s="3" t="s">
        <v>3212</v>
      </c>
      <c r="Y1808" s="3" t="s">
        <v>1261</v>
      </c>
      <c r="Z1808" s="3" t="s">
        <v>1941</v>
      </c>
      <c r="AA1808" s="3" t="s">
        <v>175</v>
      </c>
      <c r="AB1808" s="3" t="s">
        <v>321</v>
      </c>
      <c r="AC1808" s="3" t="s">
        <v>112</v>
      </c>
      <c r="AD1808" s="3" t="s">
        <v>2503</v>
      </c>
      <c r="AE1808" s="3" t="s">
        <v>995</v>
      </c>
      <c r="AF1808" s="3" t="s">
        <v>1011</v>
      </c>
      <c r="AG1808" s="3" t="s">
        <v>335</v>
      </c>
      <c r="AH1808" s="3" t="s">
        <v>111</v>
      </c>
      <c r="AI1808" s="3" t="s">
        <v>357</v>
      </c>
      <c r="AJ1808" s="3" t="s">
        <v>1342</v>
      </c>
      <c r="AK1808" s="3"/>
      <c r="AL1808" s="3"/>
      <c r="AM1808" s="3"/>
      <c r="AN1808" s="3"/>
      <c r="AO1808" s="3" t="s">
        <v>6201</v>
      </c>
      <c r="AP1808" s="3" t="s">
        <v>38</v>
      </c>
      <c r="AQ1808" s="3"/>
      <c r="AR1808" s="3"/>
      <c r="AS1808" s="3"/>
      <c r="AT1808" s="3"/>
      <c r="AU1808" s="3"/>
      <c r="AV1808" s="3"/>
      <c r="AW1808" s="3"/>
      <c r="AX1808" s="3"/>
      <c r="AY1808" s="4"/>
    </row>
    <row r="1809" spans="1:51" x14ac:dyDescent="0.25">
      <c r="A1809" s="2" t="s">
        <v>554</v>
      </c>
      <c r="B1809" s="11" t="s">
        <v>4537</v>
      </c>
      <c r="C1809" s="3">
        <v>6</v>
      </c>
      <c r="D1809" s="3" t="s">
        <v>3638</v>
      </c>
      <c r="E1809" s="3" t="s">
        <v>828</v>
      </c>
      <c r="F1809" s="3" t="s">
        <v>1265</v>
      </c>
      <c r="G1809" s="3"/>
      <c r="H1809" s="3" t="s">
        <v>400</v>
      </c>
      <c r="I1809" s="3" t="s">
        <v>488</v>
      </c>
      <c r="J1809" s="3" t="s">
        <v>1994</v>
      </c>
      <c r="K1809" s="3" t="s">
        <v>2131</v>
      </c>
      <c r="L1809" s="3" t="s">
        <v>720</v>
      </c>
      <c r="M1809" s="3" t="s">
        <v>6202</v>
      </c>
      <c r="N1809" s="3" t="s">
        <v>1478</v>
      </c>
      <c r="O1809" s="3" t="s">
        <v>408</v>
      </c>
      <c r="P1809" s="3" t="s">
        <v>2122</v>
      </c>
      <c r="Q1809" s="3" t="s">
        <v>148</v>
      </c>
      <c r="R1809" s="3" t="s">
        <v>82</v>
      </c>
      <c r="S1809" s="3" t="s">
        <v>82</v>
      </c>
      <c r="T1809" s="3" t="s">
        <v>128</v>
      </c>
      <c r="U1809" s="3" t="s">
        <v>383</v>
      </c>
      <c r="V1809" s="3" t="s">
        <v>974</v>
      </c>
      <c r="W1809" s="3" t="s">
        <v>53</v>
      </c>
      <c r="X1809" s="3" t="s">
        <v>3656</v>
      </c>
      <c r="Y1809" s="3" t="s">
        <v>2419</v>
      </c>
      <c r="Z1809" s="3" t="s">
        <v>860</v>
      </c>
      <c r="AA1809" s="3" t="s">
        <v>727</v>
      </c>
      <c r="AB1809" s="3" t="s">
        <v>321</v>
      </c>
      <c r="AC1809" s="3" t="s">
        <v>112</v>
      </c>
      <c r="AD1809" s="3" t="s">
        <v>414</v>
      </c>
      <c r="AE1809" s="3" t="s">
        <v>995</v>
      </c>
      <c r="AF1809" s="3" t="s">
        <v>1011</v>
      </c>
      <c r="AG1809" s="3" t="s">
        <v>335</v>
      </c>
      <c r="AH1809" s="3" t="s">
        <v>278</v>
      </c>
      <c r="AI1809" s="3" t="s">
        <v>625</v>
      </c>
      <c r="AJ1809" s="3" t="s">
        <v>373</v>
      </c>
      <c r="AK1809" s="3"/>
      <c r="AL1809" s="3"/>
      <c r="AM1809" s="3"/>
      <c r="AN1809" s="3"/>
      <c r="AO1809" s="3" t="s">
        <v>6203</v>
      </c>
      <c r="AP1809" s="3" t="s">
        <v>38</v>
      </c>
      <c r="AQ1809" s="3"/>
      <c r="AR1809" s="3"/>
      <c r="AS1809" s="3"/>
      <c r="AT1809" s="3"/>
      <c r="AU1809" s="3"/>
      <c r="AV1809" s="3"/>
      <c r="AW1809" s="3"/>
      <c r="AX1809" s="3"/>
      <c r="AY1809" s="4"/>
    </row>
    <row r="1810" spans="1:51" x14ac:dyDescent="0.25">
      <c r="A1810" s="2" t="s">
        <v>554</v>
      </c>
      <c r="B1810" s="11" t="s">
        <v>4537</v>
      </c>
      <c r="C1810" s="3">
        <v>7</v>
      </c>
      <c r="D1810" s="3" t="s">
        <v>4949</v>
      </c>
      <c r="E1810" s="3" t="s">
        <v>1265</v>
      </c>
      <c r="F1810" s="3" t="s">
        <v>1085</v>
      </c>
      <c r="G1810" s="3"/>
      <c r="H1810" s="3" t="s">
        <v>617</v>
      </c>
      <c r="I1810" s="3" t="s">
        <v>675</v>
      </c>
      <c r="J1810" s="3" t="s">
        <v>6204</v>
      </c>
      <c r="K1810" s="3" t="s">
        <v>2595</v>
      </c>
      <c r="L1810" s="3" t="s">
        <v>1831</v>
      </c>
      <c r="M1810" s="3" t="s">
        <v>6205</v>
      </c>
      <c r="N1810" s="3" t="s">
        <v>4519</v>
      </c>
      <c r="O1810" s="3" t="s">
        <v>408</v>
      </c>
      <c r="P1810" s="3" t="s">
        <v>2122</v>
      </c>
      <c r="Q1810" s="3" t="s">
        <v>148</v>
      </c>
      <c r="R1810" s="3" t="s">
        <v>82</v>
      </c>
      <c r="S1810" s="3" t="s">
        <v>82</v>
      </c>
      <c r="T1810" s="3" t="s">
        <v>17</v>
      </c>
      <c r="U1810" s="3" t="s">
        <v>959</v>
      </c>
      <c r="V1810" s="3" t="s">
        <v>414</v>
      </c>
      <c r="W1810" s="3" t="s">
        <v>53</v>
      </c>
      <c r="X1810" s="3" t="s">
        <v>2773</v>
      </c>
      <c r="Y1810" s="3" t="s">
        <v>1278</v>
      </c>
      <c r="Z1810" s="3" t="s">
        <v>178</v>
      </c>
      <c r="AA1810" s="3" t="s">
        <v>1040</v>
      </c>
      <c r="AB1810" s="3" t="s">
        <v>321</v>
      </c>
      <c r="AC1810" s="3" t="s">
        <v>182</v>
      </c>
      <c r="AD1810" s="3" t="s">
        <v>97</v>
      </c>
      <c r="AE1810" s="3" t="s">
        <v>518</v>
      </c>
      <c r="AF1810" s="3" t="s">
        <v>1011</v>
      </c>
      <c r="AG1810" s="3" t="s">
        <v>23</v>
      </c>
      <c r="AH1810" s="3" t="s">
        <v>83</v>
      </c>
      <c r="AI1810" s="3" t="s">
        <v>1087</v>
      </c>
      <c r="AJ1810" s="3" t="s">
        <v>781</v>
      </c>
      <c r="AK1810" s="3"/>
      <c r="AL1810" s="3"/>
      <c r="AM1810" s="3"/>
      <c r="AN1810" s="3"/>
      <c r="AO1810" s="3" t="s">
        <v>6206</v>
      </c>
      <c r="AP1810" s="3" t="s">
        <v>38</v>
      </c>
      <c r="AQ1810" s="3"/>
      <c r="AR1810" s="3"/>
      <c r="AS1810" s="3"/>
      <c r="AT1810" s="3"/>
      <c r="AU1810" s="3"/>
      <c r="AV1810" s="3"/>
      <c r="AW1810" s="3"/>
      <c r="AX1810" s="3"/>
      <c r="AY1810" s="4"/>
    </row>
    <row r="1811" spans="1:51" x14ac:dyDescent="0.25">
      <c r="A1811" s="2" t="s">
        <v>554</v>
      </c>
      <c r="B1811" s="11" t="s">
        <v>4537</v>
      </c>
      <c r="C1811" s="3">
        <v>8</v>
      </c>
      <c r="D1811" s="3" t="s">
        <v>6207</v>
      </c>
      <c r="E1811" s="3" t="s">
        <v>1085</v>
      </c>
      <c r="F1811" s="3"/>
      <c r="G1811" s="3"/>
      <c r="H1811" s="3" t="s">
        <v>372</v>
      </c>
      <c r="I1811" s="3" t="s">
        <v>214</v>
      </c>
      <c r="J1811" s="3" t="s">
        <v>2207</v>
      </c>
      <c r="K1811" s="3" t="s">
        <v>4885</v>
      </c>
      <c r="L1811" s="3" t="s">
        <v>3143</v>
      </c>
      <c r="M1811" s="3" t="s">
        <v>6208</v>
      </c>
      <c r="N1811" s="3" t="s">
        <v>2833</v>
      </c>
      <c r="O1811" s="3" t="s">
        <v>408</v>
      </c>
      <c r="P1811" s="3" t="s">
        <v>1011</v>
      </c>
      <c r="Q1811" s="3" t="s">
        <v>148</v>
      </c>
      <c r="R1811" s="3" t="s">
        <v>82</v>
      </c>
      <c r="S1811" s="3" t="s">
        <v>22</v>
      </c>
      <c r="T1811" s="3" t="s">
        <v>149</v>
      </c>
      <c r="U1811" s="3" t="s">
        <v>639</v>
      </c>
      <c r="V1811" s="3" t="s">
        <v>334</v>
      </c>
      <c r="W1811" s="3" t="s">
        <v>151</v>
      </c>
      <c r="X1811" s="3" t="s">
        <v>1278</v>
      </c>
      <c r="Y1811" s="3" t="s">
        <v>1160</v>
      </c>
      <c r="Z1811" s="3" t="s">
        <v>1237</v>
      </c>
      <c r="AA1811" s="3" t="s">
        <v>66</v>
      </c>
      <c r="AB1811" s="3" t="s">
        <v>38</v>
      </c>
      <c r="AC1811" s="3" t="s">
        <v>61</v>
      </c>
      <c r="AD1811" s="3" t="s">
        <v>3479</v>
      </c>
      <c r="AE1811" s="3" t="s">
        <v>1011</v>
      </c>
      <c r="AF1811" s="3" t="s">
        <v>836</v>
      </c>
      <c r="AG1811" s="3" t="s">
        <v>88</v>
      </c>
      <c r="AH1811" s="3" t="s">
        <v>55</v>
      </c>
      <c r="AI1811" s="3" t="s">
        <v>357</v>
      </c>
      <c r="AJ1811" s="3" t="s">
        <v>3918</v>
      </c>
      <c r="AK1811" s="3"/>
      <c r="AL1811" s="3"/>
      <c r="AM1811" s="3"/>
      <c r="AN1811" s="3"/>
      <c r="AO1811" s="3" t="s">
        <v>6047</v>
      </c>
      <c r="AP1811" s="3" t="s">
        <v>38</v>
      </c>
      <c r="AQ1811" s="3" t="s">
        <v>38</v>
      </c>
      <c r="AR1811" s="3" t="s">
        <v>38</v>
      </c>
      <c r="AS1811" s="3"/>
      <c r="AT1811" s="3"/>
      <c r="AU1811" s="3"/>
      <c r="AV1811" s="3"/>
      <c r="AW1811" s="3"/>
      <c r="AX1811" s="3"/>
      <c r="AY1811" s="4"/>
    </row>
    <row r="1812" spans="1:51" x14ac:dyDescent="0.25">
      <c r="A1812" s="2" t="s">
        <v>6209</v>
      </c>
      <c r="B1812" s="11" t="s">
        <v>6210</v>
      </c>
      <c r="C1812" s="3">
        <v>1</v>
      </c>
      <c r="D1812" s="3" t="s">
        <v>660</v>
      </c>
      <c r="E1812" s="3" t="s">
        <v>4</v>
      </c>
      <c r="F1812" s="3" t="s">
        <v>659</v>
      </c>
      <c r="G1812" s="3"/>
      <c r="H1812" s="3" t="s">
        <v>55</v>
      </c>
      <c r="I1812" s="3" t="s">
        <v>1232</v>
      </c>
      <c r="J1812" s="3" t="s">
        <v>991</v>
      </c>
      <c r="K1812" s="3" t="s">
        <v>3280</v>
      </c>
      <c r="L1812" s="3" t="s">
        <v>2102</v>
      </c>
      <c r="M1812" s="3" t="s">
        <v>4765</v>
      </c>
      <c r="N1812" s="3" t="s">
        <v>6114</v>
      </c>
      <c r="O1812" s="3" t="s">
        <v>1291</v>
      </c>
      <c r="P1812" s="3"/>
      <c r="Q1812" s="3" t="s">
        <v>225</v>
      </c>
      <c r="R1812" s="3" t="s">
        <v>869</v>
      </c>
      <c r="S1812" s="3" t="s">
        <v>869</v>
      </c>
      <c r="T1812" s="3" t="s">
        <v>1497</v>
      </c>
      <c r="U1812" s="3" t="s">
        <v>266</v>
      </c>
      <c r="V1812" s="3" t="s">
        <v>266</v>
      </c>
      <c r="W1812" s="3" t="s">
        <v>954</v>
      </c>
      <c r="X1812" s="3" t="s">
        <v>6211</v>
      </c>
      <c r="Y1812" s="3" t="s">
        <v>4603</v>
      </c>
      <c r="Z1812" s="3" t="s">
        <v>1305</v>
      </c>
      <c r="AA1812" s="3" t="s">
        <v>86</v>
      </c>
      <c r="AB1812" s="3"/>
      <c r="AC1812" s="3" t="s">
        <v>440</v>
      </c>
      <c r="AD1812" s="3" t="s">
        <v>1779</v>
      </c>
      <c r="AE1812" s="3" t="s">
        <v>449</v>
      </c>
      <c r="AF1812" s="3" t="s">
        <v>238</v>
      </c>
      <c r="AG1812" s="3" t="s">
        <v>454</v>
      </c>
      <c r="AH1812" s="3" t="s">
        <v>418</v>
      </c>
      <c r="AI1812" s="3" t="s">
        <v>755</v>
      </c>
      <c r="AJ1812" s="3" t="s">
        <v>466</v>
      </c>
      <c r="AK1812" s="3"/>
      <c r="AL1812" s="3"/>
      <c r="AM1812" s="3"/>
      <c r="AN1812" s="3"/>
      <c r="AO1812" s="3"/>
      <c r="AP1812" s="3" t="s">
        <v>38</v>
      </c>
      <c r="AQ1812" s="3" t="s">
        <v>38</v>
      </c>
      <c r="AR1812" s="3" t="s">
        <v>38</v>
      </c>
      <c r="AS1812" s="3"/>
      <c r="AT1812" s="3"/>
      <c r="AU1812" s="3"/>
      <c r="AV1812" s="3"/>
      <c r="AW1812" s="3"/>
      <c r="AX1812" s="3"/>
      <c r="AY1812" s="4"/>
    </row>
    <row r="1813" spans="1:51" x14ac:dyDescent="0.25">
      <c r="A1813" s="2" t="s">
        <v>6209</v>
      </c>
      <c r="B1813" s="11" t="s">
        <v>6210</v>
      </c>
      <c r="C1813" s="3">
        <v>2</v>
      </c>
      <c r="D1813" s="3" t="s">
        <v>684</v>
      </c>
      <c r="E1813" s="3" t="s">
        <v>659</v>
      </c>
      <c r="F1813" s="3" t="s">
        <v>39</v>
      </c>
      <c r="G1813" s="3"/>
      <c r="H1813" s="3" t="s">
        <v>112</v>
      </c>
      <c r="I1813" s="3" t="s">
        <v>1704</v>
      </c>
      <c r="J1813" s="3" t="s">
        <v>618</v>
      </c>
      <c r="K1813" s="3" t="s">
        <v>5733</v>
      </c>
      <c r="L1813" s="3" t="s">
        <v>5276</v>
      </c>
      <c r="M1813" s="3" t="s">
        <v>6212</v>
      </c>
      <c r="N1813" s="3" t="s">
        <v>35</v>
      </c>
      <c r="O1813" s="3" t="s">
        <v>2514</v>
      </c>
      <c r="P1813" s="3"/>
      <c r="Q1813" s="3" t="s">
        <v>225</v>
      </c>
      <c r="R1813" s="3" t="s">
        <v>488</v>
      </c>
      <c r="S1813" s="3" t="s">
        <v>488</v>
      </c>
      <c r="T1813" s="3" t="s">
        <v>919</v>
      </c>
      <c r="U1813" s="3" t="s">
        <v>1716</v>
      </c>
      <c r="V1813" s="3" t="s">
        <v>1716</v>
      </c>
      <c r="W1813" s="3" t="s">
        <v>904</v>
      </c>
      <c r="X1813" s="3" t="s">
        <v>5661</v>
      </c>
      <c r="Y1813" s="3" t="s">
        <v>1977</v>
      </c>
      <c r="Z1813" s="3" t="s">
        <v>331</v>
      </c>
      <c r="AA1813" s="3" t="s">
        <v>1040</v>
      </c>
      <c r="AB1813" s="3" t="s">
        <v>1427</v>
      </c>
      <c r="AC1813" s="3"/>
      <c r="AD1813" s="3" t="s">
        <v>2898</v>
      </c>
      <c r="AE1813" s="3" t="s">
        <v>872</v>
      </c>
      <c r="AF1813" s="3" t="s">
        <v>1382</v>
      </c>
      <c r="AG1813" s="3">
        <v>0.3</v>
      </c>
      <c r="AH1813" s="3" t="s">
        <v>58</v>
      </c>
      <c r="AI1813" s="3" t="s">
        <v>1401</v>
      </c>
      <c r="AJ1813" s="3" t="s">
        <v>4148</v>
      </c>
      <c r="AK1813" s="3"/>
      <c r="AL1813" s="3"/>
      <c r="AM1813" s="3"/>
      <c r="AN1813" s="3"/>
      <c r="AO1813" s="3"/>
      <c r="AP1813" s="3" t="s">
        <v>38</v>
      </c>
      <c r="AQ1813" s="3"/>
      <c r="AR1813" s="3"/>
      <c r="AS1813" s="3"/>
      <c r="AT1813" s="3"/>
      <c r="AU1813" s="3"/>
      <c r="AV1813" s="3"/>
      <c r="AW1813" s="3"/>
      <c r="AX1813" s="3"/>
      <c r="AY1813" s="4"/>
    </row>
    <row r="1814" spans="1:51" x14ac:dyDescent="0.25">
      <c r="A1814" s="2" t="s">
        <v>6209</v>
      </c>
      <c r="B1814" s="11" t="s">
        <v>6210</v>
      </c>
      <c r="C1814" s="3">
        <v>3</v>
      </c>
      <c r="D1814" s="3" t="s">
        <v>40</v>
      </c>
      <c r="E1814" s="3" t="s">
        <v>39</v>
      </c>
      <c r="F1814" s="3" t="s">
        <v>373</v>
      </c>
      <c r="G1814" s="3"/>
      <c r="H1814" s="3" t="s">
        <v>155</v>
      </c>
      <c r="I1814" s="3" t="s">
        <v>88</v>
      </c>
      <c r="J1814" s="3" t="s">
        <v>115</v>
      </c>
      <c r="K1814" s="3" t="s">
        <v>2232</v>
      </c>
      <c r="L1814" s="3" t="s">
        <v>6213</v>
      </c>
      <c r="M1814" s="3" t="s">
        <v>3810</v>
      </c>
      <c r="N1814" s="3" t="s">
        <v>1692</v>
      </c>
      <c r="O1814" s="3" t="s">
        <v>1117</v>
      </c>
      <c r="P1814" s="3"/>
      <c r="Q1814" s="3" t="s">
        <v>506</v>
      </c>
      <c r="R1814" s="3" t="s">
        <v>266</v>
      </c>
      <c r="S1814" s="3" t="s">
        <v>1728</v>
      </c>
      <c r="T1814" s="3" t="s">
        <v>885</v>
      </c>
      <c r="U1814" s="3" t="s">
        <v>227</v>
      </c>
      <c r="V1814" s="3" t="s">
        <v>463</v>
      </c>
      <c r="W1814" s="3" t="s">
        <v>1716</v>
      </c>
      <c r="X1814" s="3" t="s">
        <v>6214</v>
      </c>
      <c r="Y1814" s="3" t="s">
        <v>1795</v>
      </c>
      <c r="Z1814" s="3" t="s">
        <v>17</v>
      </c>
      <c r="AA1814" s="3" t="s">
        <v>332</v>
      </c>
      <c r="AB1814" s="3" t="s">
        <v>2777</v>
      </c>
      <c r="AC1814" s="3" t="s">
        <v>395</v>
      </c>
      <c r="AD1814" s="3" t="s">
        <v>1075</v>
      </c>
      <c r="AE1814" s="3"/>
      <c r="AF1814" s="3"/>
      <c r="AG1814" s="3"/>
      <c r="AH1814" s="3"/>
      <c r="AI1814" s="3"/>
      <c r="AJ1814" s="3" t="s">
        <v>839</v>
      </c>
      <c r="AK1814" s="3"/>
      <c r="AL1814" s="3"/>
      <c r="AM1814" s="3"/>
      <c r="AN1814" s="3"/>
      <c r="AO1814" s="3"/>
      <c r="AP1814" s="3" t="s">
        <v>38</v>
      </c>
      <c r="AQ1814" s="3"/>
      <c r="AR1814" s="3"/>
      <c r="AS1814" s="3"/>
      <c r="AT1814" s="3"/>
      <c r="AU1814" s="3"/>
      <c r="AV1814" s="3"/>
      <c r="AW1814" s="3"/>
      <c r="AX1814" s="3"/>
      <c r="AY1814" s="4"/>
    </row>
    <row r="1815" spans="1:51" x14ac:dyDescent="0.25">
      <c r="A1815" s="2" t="s">
        <v>6209</v>
      </c>
      <c r="B1815" s="11" t="s">
        <v>6210</v>
      </c>
      <c r="C1815" s="3">
        <v>4</v>
      </c>
      <c r="D1815" s="3" t="s">
        <v>95</v>
      </c>
      <c r="E1815" s="3" t="s">
        <v>373</v>
      </c>
      <c r="F1815" s="3" t="s">
        <v>338</v>
      </c>
      <c r="G1815" s="3"/>
      <c r="H1815" s="3" t="s">
        <v>61</v>
      </c>
      <c r="I1815" s="3" t="s">
        <v>438</v>
      </c>
      <c r="J1815" s="3" t="s">
        <v>897</v>
      </c>
      <c r="K1815" s="3" t="s">
        <v>2179</v>
      </c>
      <c r="L1815" s="3" t="s">
        <v>2369</v>
      </c>
      <c r="M1815" s="3" t="s">
        <v>1332</v>
      </c>
      <c r="N1815" s="3" t="s">
        <v>6215</v>
      </c>
      <c r="O1815" s="3" t="s">
        <v>2590</v>
      </c>
      <c r="P1815" s="3"/>
      <c r="Q1815" s="3" t="s">
        <v>225</v>
      </c>
      <c r="R1815" s="3" t="s">
        <v>285</v>
      </c>
      <c r="S1815" s="3" t="s">
        <v>285</v>
      </c>
      <c r="T1815" s="3" t="s">
        <v>886</v>
      </c>
      <c r="U1815" s="3" t="s">
        <v>463</v>
      </c>
      <c r="V1815" s="3" t="s">
        <v>463</v>
      </c>
      <c r="W1815" s="3" t="s">
        <v>359</v>
      </c>
      <c r="X1815" s="3" t="s">
        <v>6216</v>
      </c>
      <c r="Y1815" s="3" t="s">
        <v>3452</v>
      </c>
      <c r="Z1815" s="3" t="s">
        <v>177</v>
      </c>
      <c r="AA1815" s="3" t="s">
        <v>512</v>
      </c>
      <c r="AB1815" s="3" t="s">
        <v>1728</v>
      </c>
      <c r="AC1815" s="3" t="s">
        <v>400</v>
      </c>
      <c r="AD1815" s="3" t="s">
        <v>308</v>
      </c>
      <c r="AE1815" s="3"/>
      <c r="AF1815" s="3"/>
      <c r="AG1815" s="3"/>
      <c r="AH1815" s="3"/>
      <c r="AI1815" s="3"/>
      <c r="AJ1815" s="3" t="s">
        <v>62</v>
      </c>
      <c r="AK1815" s="3"/>
      <c r="AL1815" s="3"/>
      <c r="AM1815" s="3"/>
      <c r="AN1815" s="3"/>
      <c r="AO1815" s="3"/>
      <c r="AP1815" s="3" t="s">
        <v>38</v>
      </c>
      <c r="AQ1815" s="3"/>
      <c r="AR1815" s="3"/>
      <c r="AS1815" s="3"/>
      <c r="AT1815" s="3"/>
      <c r="AU1815" s="3"/>
      <c r="AV1815" s="3"/>
      <c r="AW1815" s="3"/>
      <c r="AX1815" s="3"/>
      <c r="AY1815" s="4"/>
    </row>
    <row r="1816" spans="1:51" x14ac:dyDescent="0.25">
      <c r="A1816" s="2" t="s">
        <v>6209</v>
      </c>
      <c r="B1816" s="11" t="s">
        <v>6210</v>
      </c>
      <c r="C1816" s="3">
        <v>5</v>
      </c>
      <c r="D1816" s="3" t="s">
        <v>118</v>
      </c>
      <c r="E1816" s="3" t="s">
        <v>338</v>
      </c>
      <c r="F1816" s="3" t="s">
        <v>2309</v>
      </c>
      <c r="G1816" s="3"/>
      <c r="H1816" s="3" t="s">
        <v>88</v>
      </c>
      <c r="I1816" s="3" t="s">
        <v>897</v>
      </c>
      <c r="J1816" s="3" t="s">
        <v>1627</v>
      </c>
      <c r="K1816" s="3" t="s">
        <v>2996</v>
      </c>
      <c r="L1816" s="3" t="s">
        <v>1108</v>
      </c>
      <c r="M1816" s="3" t="s">
        <v>4520</v>
      </c>
      <c r="N1816" s="3" t="s">
        <v>1840</v>
      </c>
      <c r="O1816" s="3" t="s">
        <v>3205</v>
      </c>
      <c r="P1816" s="3" t="s">
        <v>1743</v>
      </c>
      <c r="Q1816" s="3" t="s">
        <v>225</v>
      </c>
      <c r="R1816" s="3" t="s">
        <v>869</v>
      </c>
      <c r="S1816" s="3" t="s">
        <v>869</v>
      </c>
      <c r="T1816" s="3" t="s">
        <v>1130</v>
      </c>
      <c r="U1816" s="3" t="s">
        <v>1717</v>
      </c>
      <c r="V1816" s="3" t="s">
        <v>1717</v>
      </c>
      <c r="W1816" s="3" t="s">
        <v>228</v>
      </c>
      <c r="X1816" s="3" t="s">
        <v>4169</v>
      </c>
      <c r="Y1816" s="3"/>
      <c r="Z1816" s="3"/>
      <c r="AA1816" s="3" t="s">
        <v>109</v>
      </c>
      <c r="AB1816" s="3" t="s">
        <v>1280</v>
      </c>
      <c r="AC1816" s="3" t="s">
        <v>321</v>
      </c>
      <c r="AD1816" s="3" t="s">
        <v>5338</v>
      </c>
      <c r="AE1816" s="3"/>
      <c r="AF1816" s="3"/>
      <c r="AG1816" s="3"/>
      <c r="AH1816" s="3"/>
      <c r="AI1816" s="3"/>
      <c r="AJ1816" s="3" t="s">
        <v>62</v>
      </c>
      <c r="AK1816" s="3"/>
      <c r="AL1816" s="3"/>
      <c r="AM1816" s="3"/>
      <c r="AN1816" s="3"/>
      <c r="AO1816" s="3"/>
      <c r="AP1816" s="3" t="s">
        <v>38</v>
      </c>
      <c r="AQ1816" s="3"/>
      <c r="AR1816" s="3"/>
      <c r="AS1816" s="3"/>
      <c r="AT1816" s="3"/>
      <c r="AU1816" s="3"/>
      <c r="AV1816" s="3"/>
      <c r="AW1816" s="3"/>
      <c r="AX1816" s="3"/>
      <c r="AY1816" s="4"/>
    </row>
    <row r="1817" spans="1:51" x14ac:dyDescent="0.25">
      <c r="A1817" s="2" t="s">
        <v>6209</v>
      </c>
      <c r="B1817" s="11" t="s">
        <v>6210</v>
      </c>
      <c r="C1817" s="3">
        <v>6</v>
      </c>
      <c r="D1817" s="3" t="s">
        <v>138</v>
      </c>
      <c r="E1817" s="3" t="s">
        <v>2309</v>
      </c>
      <c r="F1817" s="3" t="s">
        <v>554</v>
      </c>
      <c r="G1817" s="3"/>
      <c r="H1817" s="3" t="s">
        <v>360</v>
      </c>
      <c r="I1817" s="3" t="s">
        <v>1313</v>
      </c>
      <c r="J1817" s="3" t="s">
        <v>3464</v>
      </c>
      <c r="K1817" s="3" t="s">
        <v>3560</v>
      </c>
      <c r="L1817" s="3" t="s">
        <v>1834</v>
      </c>
      <c r="M1817" s="3" t="s">
        <v>1632</v>
      </c>
      <c r="N1817" s="3" t="s">
        <v>6217</v>
      </c>
      <c r="O1817" s="3" t="s">
        <v>5752</v>
      </c>
      <c r="P1817" s="3" t="s">
        <v>154</v>
      </c>
      <c r="Q1817" s="3" t="s">
        <v>506</v>
      </c>
      <c r="R1817" s="3" t="s">
        <v>869</v>
      </c>
      <c r="S1817" s="3" t="s">
        <v>869</v>
      </c>
      <c r="T1817" s="3" t="s">
        <v>919</v>
      </c>
      <c r="U1817" s="3" t="s">
        <v>265</v>
      </c>
      <c r="V1817" s="3" t="s">
        <v>265</v>
      </c>
      <c r="W1817" s="3" t="s">
        <v>284</v>
      </c>
      <c r="X1817" s="3" t="s">
        <v>6214</v>
      </c>
      <c r="Y1817" s="3"/>
      <c r="Z1817" s="3"/>
      <c r="AA1817" s="3" t="s">
        <v>401</v>
      </c>
      <c r="AB1817" s="3" t="s">
        <v>463</v>
      </c>
      <c r="AC1817" s="3" t="s">
        <v>321</v>
      </c>
      <c r="AD1817" s="3" t="s">
        <v>1956</v>
      </c>
      <c r="AE1817" s="3"/>
      <c r="AF1817" s="3"/>
      <c r="AG1817" s="3"/>
      <c r="AH1817" s="3"/>
      <c r="AI1817" s="3"/>
      <c r="AJ1817" s="3" t="s">
        <v>5</v>
      </c>
      <c r="AK1817" s="3"/>
      <c r="AL1817" s="3"/>
      <c r="AM1817" s="3"/>
      <c r="AN1817" s="3"/>
      <c r="AO1817" s="3"/>
      <c r="AP1817" s="3" t="s">
        <v>38</v>
      </c>
      <c r="AQ1817" s="3"/>
      <c r="AR1817" s="3"/>
      <c r="AS1817" s="3"/>
      <c r="AT1817" s="3"/>
      <c r="AU1817" s="3"/>
      <c r="AV1817" s="3"/>
      <c r="AW1817" s="3"/>
      <c r="AX1817" s="3"/>
      <c r="AY1817" s="4"/>
    </row>
    <row r="1818" spans="1:51" x14ac:dyDescent="0.25">
      <c r="A1818" s="2" t="s">
        <v>6209</v>
      </c>
      <c r="B1818" s="11" t="s">
        <v>6210</v>
      </c>
      <c r="C1818" s="3">
        <v>7</v>
      </c>
      <c r="D1818" s="3" t="s">
        <v>763</v>
      </c>
      <c r="E1818" s="3" t="s">
        <v>554</v>
      </c>
      <c r="F1818" s="3" t="s">
        <v>1255</v>
      </c>
      <c r="G1818" s="3"/>
      <c r="H1818" s="3" t="s">
        <v>58</v>
      </c>
      <c r="I1818" s="3" t="s">
        <v>1248</v>
      </c>
      <c r="J1818" s="3" t="s">
        <v>220</v>
      </c>
      <c r="K1818" s="3" t="s">
        <v>386</v>
      </c>
      <c r="L1818" s="3" t="s">
        <v>4754</v>
      </c>
      <c r="M1818" s="3" t="s">
        <v>145</v>
      </c>
      <c r="N1818" s="3" t="s">
        <v>6218</v>
      </c>
      <c r="O1818" s="3" t="s">
        <v>6171</v>
      </c>
      <c r="P1818" s="3" t="s">
        <v>85</v>
      </c>
      <c r="Q1818" s="3" t="s">
        <v>169</v>
      </c>
      <c r="R1818" s="3" t="s">
        <v>954</v>
      </c>
      <c r="S1818" s="3" t="s">
        <v>869</v>
      </c>
      <c r="T1818" s="3" t="s">
        <v>1130</v>
      </c>
      <c r="U1818" s="3" t="s">
        <v>904</v>
      </c>
      <c r="V1818" s="3" t="s">
        <v>228</v>
      </c>
      <c r="W1818" s="3" t="s">
        <v>1728</v>
      </c>
      <c r="X1818" s="3" t="s">
        <v>6219</v>
      </c>
      <c r="Y1818" s="3"/>
      <c r="Z1818" s="3"/>
      <c r="AA1818" s="3" t="s">
        <v>109</v>
      </c>
      <c r="AB1818" s="3" t="s">
        <v>189</v>
      </c>
      <c r="AC1818" s="3" t="s">
        <v>382</v>
      </c>
      <c r="AD1818" s="3" t="s">
        <v>3133</v>
      </c>
      <c r="AE1818" s="3"/>
      <c r="AF1818" s="3"/>
      <c r="AG1818" s="3"/>
      <c r="AH1818" s="3"/>
      <c r="AI1818" s="3"/>
      <c r="AJ1818" s="3" t="s">
        <v>2156</v>
      </c>
      <c r="AK1818" s="3"/>
      <c r="AL1818" s="3"/>
      <c r="AM1818" s="3"/>
      <c r="AN1818" s="3"/>
      <c r="AO1818" s="3"/>
      <c r="AP1818" s="3" t="s">
        <v>38</v>
      </c>
      <c r="AQ1818" s="3"/>
      <c r="AR1818" s="3"/>
      <c r="AS1818" s="3"/>
      <c r="AT1818" s="3"/>
      <c r="AU1818" s="3"/>
      <c r="AV1818" s="3"/>
      <c r="AW1818" s="3"/>
      <c r="AX1818" s="3"/>
      <c r="AY1818" s="4"/>
    </row>
    <row r="1819" spans="1:51" x14ac:dyDescent="0.25">
      <c r="A1819" s="2" t="s">
        <v>6209</v>
      </c>
      <c r="B1819" s="11" t="s">
        <v>6210</v>
      </c>
      <c r="C1819" s="3">
        <v>8</v>
      </c>
      <c r="D1819" s="3" t="s">
        <v>945</v>
      </c>
      <c r="E1819" s="3" t="s">
        <v>1132</v>
      </c>
      <c r="F1819" s="3" t="s">
        <v>493</v>
      </c>
      <c r="G1819" s="3"/>
      <c r="H1819" s="3" t="s">
        <v>38</v>
      </c>
      <c r="I1819" s="3" t="s">
        <v>30</v>
      </c>
      <c r="J1819" s="3" t="s">
        <v>183</v>
      </c>
      <c r="K1819" s="3" t="s">
        <v>3125</v>
      </c>
      <c r="L1819" s="3" t="s">
        <v>1956</v>
      </c>
      <c r="M1819" s="3" t="s">
        <v>4825</v>
      </c>
      <c r="N1819" s="3" t="s">
        <v>5998</v>
      </c>
      <c r="O1819" s="3" t="s">
        <v>5325</v>
      </c>
      <c r="P1819" s="3" t="s">
        <v>821</v>
      </c>
      <c r="Q1819" s="3" t="s">
        <v>169</v>
      </c>
      <c r="R1819" s="3" t="s">
        <v>954</v>
      </c>
      <c r="S1819" s="3" t="s">
        <v>954</v>
      </c>
      <c r="T1819" s="3" t="s">
        <v>919</v>
      </c>
      <c r="U1819" s="3" t="s">
        <v>1716</v>
      </c>
      <c r="V1819" s="3" t="s">
        <v>463</v>
      </c>
      <c r="W1819" s="3" t="s">
        <v>1716</v>
      </c>
      <c r="X1819" s="3" t="s">
        <v>6220</v>
      </c>
      <c r="Y1819" s="3"/>
      <c r="Z1819" s="3"/>
      <c r="AA1819" s="3" t="s">
        <v>357</v>
      </c>
      <c r="AB1819" s="3" t="s">
        <v>1346</v>
      </c>
      <c r="AC1819" s="3" t="s">
        <v>154</v>
      </c>
      <c r="AD1819" s="3" t="s">
        <v>2483</v>
      </c>
      <c r="AE1819" s="3"/>
      <c r="AF1819" s="3"/>
      <c r="AG1819" s="3"/>
      <c r="AH1819" s="3"/>
      <c r="AI1819" s="3"/>
      <c r="AJ1819" s="3" t="s">
        <v>276</v>
      </c>
      <c r="AK1819" s="3"/>
      <c r="AL1819" s="3"/>
      <c r="AM1819" s="3"/>
      <c r="AN1819" s="3"/>
      <c r="AO1819" s="3"/>
      <c r="AP1819" s="3" t="s">
        <v>38</v>
      </c>
      <c r="AQ1819" s="3"/>
      <c r="AR1819" s="3"/>
      <c r="AS1819" s="3"/>
      <c r="AT1819" s="3"/>
      <c r="AU1819" s="3"/>
      <c r="AV1819" s="3"/>
      <c r="AW1819" s="3"/>
      <c r="AX1819" s="3"/>
      <c r="AY1819" s="4"/>
    </row>
    <row r="1820" spans="1:51" x14ac:dyDescent="0.25">
      <c r="A1820" s="2" t="s">
        <v>4619</v>
      </c>
      <c r="B1820" s="11" t="s">
        <v>6210</v>
      </c>
      <c r="C1820" s="3">
        <v>1</v>
      </c>
      <c r="D1820" s="3" t="s">
        <v>6</v>
      </c>
      <c r="E1820" s="3" t="s">
        <v>4</v>
      </c>
      <c r="F1820" s="3" t="s">
        <v>373</v>
      </c>
      <c r="G1820" s="3"/>
      <c r="H1820" s="3" t="s">
        <v>438</v>
      </c>
      <c r="I1820" s="3" t="s">
        <v>602</v>
      </c>
      <c r="J1820" s="3" t="s">
        <v>594</v>
      </c>
      <c r="K1820" s="3" t="s">
        <v>2450</v>
      </c>
      <c r="L1820" s="3" t="s">
        <v>533</v>
      </c>
      <c r="M1820" s="3" t="s">
        <v>4854</v>
      </c>
      <c r="N1820" s="3" t="s">
        <v>6223</v>
      </c>
      <c r="O1820" s="3" t="s">
        <v>408</v>
      </c>
      <c r="P1820" s="3" t="s">
        <v>307</v>
      </c>
      <c r="Q1820" s="3" t="s">
        <v>1064</v>
      </c>
      <c r="R1820" s="3" t="s">
        <v>266</v>
      </c>
      <c r="S1820" s="3" t="s">
        <v>266</v>
      </c>
      <c r="T1820" s="3" t="s">
        <v>284</v>
      </c>
      <c r="U1820" s="3" t="s">
        <v>205</v>
      </c>
      <c r="V1820" s="3" t="s">
        <v>205</v>
      </c>
      <c r="W1820" s="3" t="s">
        <v>226</v>
      </c>
      <c r="X1820" s="3" t="s">
        <v>2853</v>
      </c>
      <c r="Y1820" s="3" t="s">
        <v>2342</v>
      </c>
      <c r="Z1820" s="3" t="s">
        <v>1814</v>
      </c>
      <c r="AA1820" s="3" t="s">
        <v>1107</v>
      </c>
      <c r="AB1820" s="3"/>
      <c r="AC1820" s="3" t="s">
        <v>382</v>
      </c>
      <c r="AD1820" s="3" t="s">
        <v>2348</v>
      </c>
      <c r="AE1820" s="3" t="s">
        <v>913</v>
      </c>
      <c r="AF1820" s="3" t="s">
        <v>238</v>
      </c>
      <c r="AG1820" s="3" t="s">
        <v>321</v>
      </c>
      <c r="AH1820" s="3" t="s">
        <v>61</v>
      </c>
      <c r="AI1820" s="3" t="s">
        <v>547</v>
      </c>
      <c r="AJ1820" s="3" t="s">
        <v>810</v>
      </c>
      <c r="AK1820" s="3"/>
      <c r="AL1820" s="3"/>
      <c r="AM1820" s="3"/>
      <c r="AN1820" s="3"/>
      <c r="AO1820" s="3"/>
      <c r="AP1820" s="3" t="s">
        <v>38</v>
      </c>
      <c r="AQ1820" s="3" t="s">
        <v>38</v>
      </c>
      <c r="AR1820" s="3" t="s">
        <v>38</v>
      </c>
      <c r="AS1820" s="3"/>
      <c r="AT1820" s="3"/>
      <c r="AU1820" s="3"/>
      <c r="AV1820" s="3"/>
      <c r="AW1820" s="3"/>
      <c r="AX1820" s="3"/>
      <c r="AY1820" s="4"/>
    </row>
    <row r="1821" spans="1:51" x14ac:dyDescent="0.25">
      <c r="A1821" s="2" t="s">
        <v>4619</v>
      </c>
      <c r="B1821" s="11" t="s">
        <v>6210</v>
      </c>
      <c r="C1821" s="3">
        <v>2</v>
      </c>
      <c r="D1821" s="3" t="s">
        <v>40</v>
      </c>
      <c r="E1821" s="3" t="s">
        <v>373</v>
      </c>
      <c r="F1821" s="3" t="s">
        <v>68</v>
      </c>
      <c r="G1821" s="3"/>
      <c r="H1821" s="3" t="s">
        <v>3020</v>
      </c>
      <c r="I1821" s="3" t="s">
        <v>57</v>
      </c>
      <c r="J1821" s="3" t="s">
        <v>518</v>
      </c>
      <c r="K1821" s="3" t="s">
        <v>946</v>
      </c>
      <c r="L1821" s="3" t="s">
        <v>4312</v>
      </c>
      <c r="M1821" s="3" t="s">
        <v>6224</v>
      </c>
      <c r="N1821" s="3" t="s">
        <v>2186</v>
      </c>
      <c r="O1821" s="3" t="s">
        <v>2014</v>
      </c>
      <c r="P1821" s="3" t="s">
        <v>1269</v>
      </c>
      <c r="Q1821" s="3" t="s">
        <v>1064</v>
      </c>
      <c r="R1821" s="3" t="s">
        <v>1728</v>
      </c>
      <c r="S1821" s="3" t="s">
        <v>1728</v>
      </c>
      <c r="T1821" s="3" t="s">
        <v>1728</v>
      </c>
      <c r="U1821" s="3" t="s">
        <v>205</v>
      </c>
      <c r="V1821" s="3" t="s">
        <v>227</v>
      </c>
      <c r="W1821" s="3" t="s">
        <v>1716</v>
      </c>
      <c r="X1821" s="3" t="s">
        <v>3732</v>
      </c>
      <c r="Y1821" s="3" t="s">
        <v>1795</v>
      </c>
      <c r="Z1821" s="3" t="s">
        <v>2528</v>
      </c>
      <c r="AA1821" s="3" t="s">
        <v>152</v>
      </c>
      <c r="AB1821" s="3"/>
      <c r="AC1821" s="3" t="s">
        <v>713</v>
      </c>
      <c r="AD1821" s="3" t="s">
        <v>3291</v>
      </c>
      <c r="AE1821" s="3" t="s">
        <v>577</v>
      </c>
      <c r="AF1821" s="3" t="s">
        <v>178</v>
      </c>
      <c r="AG1821" s="3" t="s">
        <v>1144</v>
      </c>
      <c r="AH1821" s="3" t="s">
        <v>155</v>
      </c>
      <c r="AI1821" s="3" t="s">
        <v>422</v>
      </c>
      <c r="AJ1821" s="3" t="s">
        <v>5</v>
      </c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4"/>
    </row>
    <row r="1822" spans="1:51" x14ac:dyDescent="0.25">
      <c r="A1822" s="2" t="s">
        <v>4619</v>
      </c>
      <c r="B1822" s="11" t="s">
        <v>6210</v>
      </c>
      <c r="C1822" s="3">
        <v>3</v>
      </c>
      <c r="D1822" s="3" t="s">
        <v>95</v>
      </c>
      <c r="E1822" s="3" t="s">
        <v>68</v>
      </c>
      <c r="F1822" s="3" t="s">
        <v>828</v>
      </c>
      <c r="G1822" s="3"/>
      <c r="H1822" s="3" t="s">
        <v>427</v>
      </c>
      <c r="I1822" s="3" t="s">
        <v>826</v>
      </c>
      <c r="J1822" s="3" t="s">
        <v>36</v>
      </c>
      <c r="K1822" s="3" t="s">
        <v>711</v>
      </c>
      <c r="L1822" s="3" t="s">
        <v>5981</v>
      </c>
      <c r="M1822" s="3" t="s">
        <v>1996</v>
      </c>
      <c r="N1822" s="3" t="s">
        <v>6225</v>
      </c>
      <c r="O1822" s="3" t="s">
        <v>3739</v>
      </c>
      <c r="P1822" s="3" t="s">
        <v>2362</v>
      </c>
      <c r="Q1822" s="3" t="s">
        <v>1064</v>
      </c>
      <c r="R1822" s="3" t="s">
        <v>869</v>
      </c>
      <c r="S1822" s="3" t="s">
        <v>885</v>
      </c>
      <c r="T1822" s="3" t="s">
        <v>953</v>
      </c>
      <c r="U1822" s="3" t="s">
        <v>228</v>
      </c>
      <c r="V1822" s="3" t="s">
        <v>228</v>
      </c>
      <c r="W1822" s="3" t="s">
        <v>249</v>
      </c>
      <c r="X1822" s="3" t="s">
        <v>4290</v>
      </c>
      <c r="Y1822" s="3" t="s">
        <v>1270</v>
      </c>
      <c r="Z1822" s="3" t="s">
        <v>153</v>
      </c>
      <c r="AA1822" s="3" t="s">
        <v>1608</v>
      </c>
      <c r="AB1822" s="3"/>
      <c r="AC1822" s="3" t="s">
        <v>47</v>
      </c>
      <c r="AD1822" s="3" t="s">
        <v>872</v>
      </c>
      <c r="AE1822" s="3" t="s">
        <v>359</v>
      </c>
      <c r="AF1822" s="3" t="s">
        <v>381</v>
      </c>
      <c r="AG1822" s="3" t="s">
        <v>26</v>
      </c>
      <c r="AH1822" s="3" t="s">
        <v>155</v>
      </c>
      <c r="AI1822" s="3"/>
      <c r="AJ1822" s="3" t="s">
        <v>5</v>
      </c>
      <c r="AK1822" s="3"/>
      <c r="AL1822" s="3"/>
      <c r="AM1822" s="3"/>
      <c r="AN1822" s="3"/>
      <c r="AO1822" s="3"/>
      <c r="AP1822" s="3" t="s">
        <v>38</v>
      </c>
      <c r="AQ1822" s="3" t="s">
        <v>38</v>
      </c>
      <c r="AR1822" s="3" t="s">
        <v>38</v>
      </c>
      <c r="AS1822" s="3"/>
      <c r="AT1822" s="3"/>
      <c r="AU1822" s="3"/>
      <c r="AV1822" s="3"/>
      <c r="AW1822" s="3"/>
      <c r="AX1822" s="3"/>
      <c r="AY1822" s="4"/>
    </row>
    <row r="1823" spans="1:51" x14ac:dyDescent="0.25">
      <c r="A1823" s="2" t="s">
        <v>4619</v>
      </c>
      <c r="B1823" s="11" t="s">
        <v>6210</v>
      </c>
      <c r="C1823" s="3">
        <v>4</v>
      </c>
      <c r="D1823" s="3" t="s">
        <v>118</v>
      </c>
      <c r="E1823" s="3" t="s">
        <v>828</v>
      </c>
      <c r="F1823" s="3" t="s">
        <v>1143</v>
      </c>
      <c r="G1823" s="3"/>
      <c r="H1823" s="3" t="s">
        <v>190</v>
      </c>
      <c r="I1823" s="3" t="s">
        <v>2296</v>
      </c>
      <c r="J1823" s="3" t="s">
        <v>129</v>
      </c>
      <c r="K1823" s="3" t="s">
        <v>97</v>
      </c>
      <c r="L1823" s="3" t="s">
        <v>451</v>
      </c>
      <c r="M1823" s="3" t="s">
        <v>3898</v>
      </c>
      <c r="N1823" s="3" t="s">
        <v>1240</v>
      </c>
      <c r="O1823" s="3" t="s">
        <v>6226</v>
      </c>
      <c r="P1823" s="3" t="s">
        <v>1772</v>
      </c>
      <c r="Q1823" s="3" t="s">
        <v>1064</v>
      </c>
      <c r="R1823" s="3" t="s">
        <v>868</v>
      </c>
      <c r="S1823" s="3" t="s">
        <v>886</v>
      </c>
      <c r="T1823" s="3" t="s">
        <v>919</v>
      </c>
      <c r="U1823" s="3" t="s">
        <v>249</v>
      </c>
      <c r="V1823" s="3" t="s">
        <v>249</v>
      </c>
      <c r="W1823" s="3" t="s">
        <v>266</v>
      </c>
      <c r="X1823" s="3" t="s">
        <v>3218</v>
      </c>
      <c r="Y1823" s="3" t="s">
        <v>6227</v>
      </c>
      <c r="Z1823" s="3" t="s">
        <v>1115</v>
      </c>
      <c r="AA1823" s="3" t="s">
        <v>518</v>
      </c>
      <c r="AB1823" s="3" t="s">
        <v>1472</v>
      </c>
      <c r="AC1823" s="3" t="s">
        <v>348</v>
      </c>
      <c r="AD1823" s="3" t="s">
        <v>482</v>
      </c>
      <c r="AE1823" s="3" t="s">
        <v>720</v>
      </c>
      <c r="AF1823" s="3" t="s">
        <v>2922</v>
      </c>
      <c r="AG1823" s="3" t="s">
        <v>1663</v>
      </c>
      <c r="AH1823" s="3" t="s">
        <v>155</v>
      </c>
      <c r="AI1823" s="3"/>
      <c r="AJ1823" s="3" t="s">
        <v>5</v>
      </c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4"/>
    </row>
    <row r="1824" spans="1:51" x14ac:dyDescent="0.25">
      <c r="A1824" s="2" t="s">
        <v>4619</v>
      </c>
      <c r="B1824" s="11" t="s">
        <v>6210</v>
      </c>
      <c r="C1824" s="3">
        <v>5</v>
      </c>
      <c r="D1824" s="3" t="s">
        <v>2208</v>
      </c>
      <c r="E1824" s="3" t="s">
        <v>1143</v>
      </c>
      <c r="F1824" s="3" t="s">
        <v>276</v>
      </c>
      <c r="G1824" s="3"/>
      <c r="H1824" s="3" t="s">
        <v>1306</v>
      </c>
      <c r="I1824" s="3" t="s">
        <v>1116</v>
      </c>
      <c r="J1824" s="3" t="s">
        <v>287</v>
      </c>
      <c r="K1824" s="3" t="s">
        <v>3012</v>
      </c>
      <c r="L1824" s="3" t="s">
        <v>2329</v>
      </c>
      <c r="M1824" s="3" t="s">
        <v>294</v>
      </c>
      <c r="N1824" s="3" t="s">
        <v>1696</v>
      </c>
      <c r="O1824" s="3" t="s">
        <v>1791</v>
      </c>
      <c r="P1824" s="3" t="s">
        <v>1154</v>
      </c>
      <c r="Q1824" s="3" t="s">
        <v>1064</v>
      </c>
      <c r="R1824" s="3" t="s">
        <v>885</v>
      </c>
      <c r="S1824" s="3" t="s">
        <v>868</v>
      </c>
      <c r="T1824" s="3" t="s">
        <v>953</v>
      </c>
      <c r="U1824" s="3" t="s">
        <v>265</v>
      </c>
      <c r="V1824" s="3" t="s">
        <v>265</v>
      </c>
      <c r="W1824" s="3" t="s">
        <v>285</v>
      </c>
      <c r="X1824" s="3" t="s">
        <v>3218</v>
      </c>
      <c r="Y1824" s="3"/>
      <c r="Z1824" s="3"/>
      <c r="AA1824" s="3" t="s">
        <v>518</v>
      </c>
      <c r="AB1824" s="3" t="s">
        <v>3657</v>
      </c>
      <c r="AC1824" s="3" t="s">
        <v>300</v>
      </c>
      <c r="AD1824" s="3" t="s">
        <v>72</v>
      </c>
      <c r="AE1824" s="3" t="s">
        <v>1354</v>
      </c>
      <c r="AF1824" s="3" t="s">
        <v>393</v>
      </c>
      <c r="AG1824" s="3" t="s">
        <v>518</v>
      </c>
      <c r="AH1824" s="3" t="s">
        <v>155</v>
      </c>
      <c r="AI1824" s="3"/>
      <c r="AJ1824" s="3" t="s">
        <v>2156</v>
      </c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4"/>
    </row>
    <row r="1825" spans="1:51" x14ac:dyDescent="0.25">
      <c r="A1825" s="2" t="s">
        <v>4619</v>
      </c>
      <c r="B1825" s="11" t="s">
        <v>6210</v>
      </c>
      <c r="C1825" s="3">
        <v>6</v>
      </c>
      <c r="D1825" s="3" t="s">
        <v>2218</v>
      </c>
      <c r="E1825" s="3" t="s">
        <v>276</v>
      </c>
      <c r="F1825" s="3"/>
      <c r="G1825" s="3"/>
      <c r="H1825" s="3" t="s">
        <v>1116</v>
      </c>
      <c r="I1825" s="3" t="s">
        <v>822</v>
      </c>
      <c r="J1825" s="3" t="s">
        <v>57</v>
      </c>
      <c r="K1825" s="3" t="s">
        <v>994</v>
      </c>
      <c r="L1825" s="3" t="s">
        <v>6228</v>
      </c>
      <c r="M1825" s="3" t="s">
        <v>3073</v>
      </c>
      <c r="N1825" s="3" t="s">
        <v>3504</v>
      </c>
      <c r="O1825" s="3" t="s">
        <v>2235</v>
      </c>
      <c r="P1825" s="3" t="s">
        <v>3705</v>
      </c>
      <c r="Q1825" s="3" t="s">
        <v>1064</v>
      </c>
      <c r="R1825" s="3" t="s">
        <v>868</v>
      </c>
      <c r="S1825" s="3" t="s">
        <v>886</v>
      </c>
      <c r="T1825" s="3" t="s">
        <v>886</v>
      </c>
      <c r="U1825" s="3" t="s">
        <v>265</v>
      </c>
      <c r="V1825" s="3" t="s">
        <v>266</v>
      </c>
      <c r="W1825" s="3" t="s">
        <v>285</v>
      </c>
      <c r="X1825" s="3" t="s">
        <v>2936</v>
      </c>
      <c r="Y1825" s="3"/>
      <c r="Z1825" s="3"/>
      <c r="AA1825" s="3" t="s">
        <v>518</v>
      </c>
      <c r="AB1825" s="3" t="s">
        <v>3234</v>
      </c>
      <c r="AC1825" s="3" t="s">
        <v>348</v>
      </c>
      <c r="AD1825" s="3" t="s">
        <v>474</v>
      </c>
      <c r="AE1825" s="3" t="s">
        <v>474</v>
      </c>
      <c r="AF1825" s="3" t="s">
        <v>1582</v>
      </c>
      <c r="AG1825" s="3"/>
      <c r="AH1825" s="3" t="s">
        <v>291</v>
      </c>
      <c r="AI1825" s="3" t="s">
        <v>381</v>
      </c>
      <c r="AJ1825" s="3" t="s">
        <v>839</v>
      </c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4"/>
    </row>
    <row r="1826" spans="1:51" x14ac:dyDescent="0.25">
      <c r="A1826" s="2" t="s">
        <v>6229</v>
      </c>
      <c r="B1826" s="11" t="s">
        <v>6210</v>
      </c>
      <c r="C1826" s="3">
        <v>1</v>
      </c>
      <c r="D1826" s="3" t="s">
        <v>6</v>
      </c>
      <c r="E1826" s="3" t="s">
        <v>4</v>
      </c>
      <c r="F1826" s="3" t="s">
        <v>658</v>
      </c>
      <c r="G1826" s="3"/>
      <c r="H1826" s="3" t="s">
        <v>61</v>
      </c>
      <c r="I1826" s="3" t="s">
        <v>454</v>
      </c>
      <c r="J1826" s="3" t="s">
        <v>111</v>
      </c>
      <c r="K1826" s="3" t="s">
        <v>887</v>
      </c>
      <c r="L1826" s="3" t="s">
        <v>366</v>
      </c>
      <c r="M1826" s="3" t="s">
        <v>2640</v>
      </c>
      <c r="N1826" s="3" t="s">
        <v>5718</v>
      </c>
      <c r="O1826" s="3" t="s">
        <v>6230</v>
      </c>
      <c r="P1826" s="3" t="s">
        <v>1381</v>
      </c>
      <c r="Q1826" s="3" t="s">
        <v>169</v>
      </c>
      <c r="R1826" s="3" t="s">
        <v>1728</v>
      </c>
      <c r="S1826" s="3" t="s">
        <v>284</v>
      </c>
      <c r="T1826" s="3" t="s">
        <v>1280</v>
      </c>
      <c r="U1826" s="3" t="s">
        <v>227</v>
      </c>
      <c r="V1826" s="3" t="s">
        <v>227</v>
      </c>
      <c r="W1826" s="3" t="s">
        <v>228</v>
      </c>
      <c r="X1826" s="3" t="s">
        <v>1067</v>
      </c>
      <c r="Y1826" s="3" t="s">
        <v>5120</v>
      </c>
      <c r="Z1826" s="3" t="s">
        <v>41</v>
      </c>
      <c r="AA1826" s="3" t="s">
        <v>66</v>
      </c>
      <c r="AB1826" s="3" t="s">
        <v>3758</v>
      </c>
      <c r="AC1826" s="3" t="s">
        <v>1011</v>
      </c>
      <c r="AD1826" s="3" t="s">
        <v>5173</v>
      </c>
      <c r="AE1826" s="3"/>
      <c r="AF1826" s="3"/>
      <c r="AG1826" s="3"/>
      <c r="AH1826" s="3"/>
      <c r="AI1826" s="3"/>
      <c r="AJ1826" s="3" t="s">
        <v>878</v>
      </c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4"/>
    </row>
    <row r="1827" spans="1:51" x14ac:dyDescent="0.25">
      <c r="A1827" s="2" t="s">
        <v>6229</v>
      </c>
      <c r="B1827" s="11" t="s">
        <v>6210</v>
      </c>
      <c r="C1827" s="3">
        <v>2</v>
      </c>
      <c r="D1827" s="3" t="s">
        <v>290</v>
      </c>
      <c r="E1827" s="3" t="s">
        <v>658</v>
      </c>
      <c r="F1827" s="3" t="s">
        <v>338</v>
      </c>
      <c r="G1827" s="3"/>
      <c r="H1827" s="3" t="s">
        <v>29</v>
      </c>
      <c r="I1827" s="3" t="s">
        <v>243</v>
      </c>
      <c r="J1827" s="3" t="s">
        <v>291</v>
      </c>
      <c r="K1827" s="3" t="s">
        <v>458</v>
      </c>
      <c r="L1827" s="3" t="s">
        <v>465</v>
      </c>
      <c r="M1827" s="3" t="s">
        <v>3870</v>
      </c>
      <c r="N1827" s="3" t="s">
        <v>3563</v>
      </c>
      <c r="O1827" s="3" t="s">
        <v>804</v>
      </c>
      <c r="P1827" s="3" t="s">
        <v>512</v>
      </c>
      <c r="Q1827" s="3" t="s">
        <v>6</v>
      </c>
      <c r="R1827" s="3" t="s">
        <v>285</v>
      </c>
      <c r="S1827" s="3" t="s">
        <v>285</v>
      </c>
      <c r="T1827" s="3" t="s">
        <v>1130</v>
      </c>
      <c r="U1827" s="3" t="s">
        <v>265</v>
      </c>
      <c r="V1827" s="3" t="s">
        <v>249</v>
      </c>
      <c r="W1827" s="3" t="s">
        <v>284</v>
      </c>
      <c r="X1827" s="3" t="s">
        <v>6231</v>
      </c>
      <c r="Y1827" s="3" t="s">
        <v>2692</v>
      </c>
      <c r="Z1827" s="3" t="s">
        <v>3930</v>
      </c>
      <c r="AA1827" s="3" t="s">
        <v>962</v>
      </c>
      <c r="AB1827" s="3" t="s">
        <v>3768</v>
      </c>
      <c r="AC1827" s="3" t="s">
        <v>1232</v>
      </c>
      <c r="AD1827" s="3" t="s">
        <v>3382</v>
      </c>
      <c r="AE1827" s="3"/>
      <c r="AF1827" s="3"/>
      <c r="AG1827" s="3"/>
      <c r="AH1827" s="3"/>
      <c r="AI1827" s="3"/>
      <c r="AJ1827" s="3" t="s">
        <v>2855</v>
      </c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4"/>
    </row>
    <row r="1828" spans="1:51" x14ac:dyDescent="0.25">
      <c r="A1828" s="2" t="s">
        <v>6229</v>
      </c>
      <c r="B1828" s="11" t="s">
        <v>6210</v>
      </c>
      <c r="C1828" s="3">
        <v>3</v>
      </c>
      <c r="D1828" s="3" t="s">
        <v>302</v>
      </c>
      <c r="E1828" s="3" t="s">
        <v>338</v>
      </c>
      <c r="F1828" s="3" t="s">
        <v>117</v>
      </c>
      <c r="G1828" s="3"/>
      <c r="H1828" s="3" t="s">
        <v>111</v>
      </c>
      <c r="I1828" s="3" t="s">
        <v>993</v>
      </c>
      <c r="J1828" s="3" t="s">
        <v>1382</v>
      </c>
      <c r="K1828" s="3" t="s">
        <v>256</v>
      </c>
      <c r="L1828" s="3" t="s">
        <v>3381</v>
      </c>
      <c r="M1828" s="3" t="s">
        <v>2094</v>
      </c>
      <c r="N1828" s="3" t="s">
        <v>6232</v>
      </c>
      <c r="O1828" s="3" t="s">
        <v>6233</v>
      </c>
      <c r="P1828" s="3" t="s">
        <v>1269</v>
      </c>
      <c r="Q1828" s="3" t="s">
        <v>169</v>
      </c>
      <c r="R1828" s="3" t="s">
        <v>869</v>
      </c>
      <c r="S1828" s="3" t="s">
        <v>869</v>
      </c>
      <c r="T1828" s="3" t="s">
        <v>953</v>
      </c>
      <c r="U1828" s="3" t="s">
        <v>904</v>
      </c>
      <c r="V1828" s="3" t="s">
        <v>249</v>
      </c>
      <c r="W1828" s="3" t="s">
        <v>285</v>
      </c>
      <c r="X1828" s="3" t="s">
        <v>2969</v>
      </c>
      <c r="Y1828" s="3" t="s">
        <v>3218</v>
      </c>
      <c r="Z1828" s="3" t="s">
        <v>1866</v>
      </c>
      <c r="AA1828" s="3" t="s">
        <v>234</v>
      </c>
      <c r="AB1828" s="3" t="s">
        <v>6234</v>
      </c>
      <c r="AC1828" s="3" t="s">
        <v>395</v>
      </c>
      <c r="AD1828" s="3" t="s">
        <v>11</v>
      </c>
      <c r="AE1828" s="3"/>
      <c r="AF1828" s="3"/>
      <c r="AG1828" s="3"/>
      <c r="AH1828" s="3"/>
      <c r="AI1828" s="3"/>
      <c r="AJ1828" s="3" t="s">
        <v>492</v>
      </c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4"/>
    </row>
    <row r="1829" spans="1:51" x14ac:dyDescent="0.25">
      <c r="A1829" s="2" t="s">
        <v>6229</v>
      </c>
      <c r="B1829" s="11" t="s">
        <v>6210</v>
      </c>
      <c r="C1829" s="3">
        <v>4</v>
      </c>
      <c r="D1829" s="3" t="s">
        <v>3744</v>
      </c>
      <c r="E1829" s="3" t="s">
        <v>117</v>
      </c>
      <c r="F1829" s="3" t="s">
        <v>137</v>
      </c>
      <c r="G1829" s="3"/>
      <c r="H1829" s="3" t="s">
        <v>376</v>
      </c>
      <c r="I1829" s="3" t="s">
        <v>1877</v>
      </c>
      <c r="J1829" s="3" t="s">
        <v>1961</v>
      </c>
      <c r="K1829" s="3" t="s">
        <v>4432</v>
      </c>
      <c r="L1829" s="3" t="s">
        <v>3737</v>
      </c>
      <c r="M1829" s="3" t="s">
        <v>6235</v>
      </c>
      <c r="N1829" s="3" t="s">
        <v>6236</v>
      </c>
      <c r="O1829" s="3" t="s">
        <v>3960</v>
      </c>
      <c r="P1829" s="3" t="s">
        <v>2055</v>
      </c>
      <c r="Q1829" s="3" t="s">
        <v>506</v>
      </c>
      <c r="R1829" s="3" t="s">
        <v>885</v>
      </c>
      <c r="S1829" s="3" t="s">
        <v>868</v>
      </c>
      <c r="T1829" s="3" t="s">
        <v>868</v>
      </c>
      <c r="U1829" s="3" t="s">
        <v>228</v>
      </c>
      <c r="V1829" s="3" t="s">
        <v>228</v>
      </c>
      <c r="W1829" s="3" t="s">
        <v>265</v>
      </c>
      <c r="X1829" s="3" t="s">
        <v>1261</v>
      </c>
      <c r="Y1829" s="3" t="s">
        <v>3776</v>
      </c>
      <c r="Z1829" s="3" t="s">
        <v>1259</v>
      </c>
      <c r="AA1829" s="3" t="s">
        <v>718</v>
      </c>
      <c r="AB1829" s="3" t="s">
        <v>1590</v>
      </c>
      <c r="AC1829" s="3" t="s">
        <v>458</v>
      </c>
      <c r="AD1829" s="3" t="s">
        <v>1831</v>
      </c>
      <c r="AE1829" s="3"/>
      <c r="AF1829" s="3"/>
      <c r="AG1829" s="3"/>
      <c r="AH1829" s="3"/>
      <c r="AI1829" s="3"/>
      <c r="AJ1829" s="3" t="s">
        <v>1773</v>
      </c>
      <c r="AK1829" s="3"/>
      <c r="AL1829" s="3"/>
      <c r="AM1829" s="3"/>
      <c r="AN1829" s="3"/>
      <c r="AO1829" s="3"/>
      <c r="AP1829" s="3" t="s">
        <v>38</v>
      </c>
      <c r="AQ1829" s="3" t="s">
        <v>38</v>
      </c>
      <c r="AR1829" s="3" t="s">
        <v>38</v>
      </c>
      <c r="AS1829" s="3"/>
      <c r="AT1829" s="3"/>
      <c r="AU1829" s="3"/>
      <c r="AV1829" s="3"/>
      <c r="AW1829" s="3"/>
      <c r="AX1829" s="3"/>
      <c r="AY1829" s="4"/>
    </row>
    <row r="1830" spans="1:51" x14ac:dyDescent="0.25">
      <c r="A1830" s="2" t="s">
        <v>6237</v>
      </c>
      <c r="B1830" s="11" t="s">
        <v>6210</v>
      </c>
      <c r="C1830" s="3">
        <v>1</v>
      </c>
      <c r="D1830" s="3" t="s">
        <v>6</v>
      </c>
      <c r="E1830" s="3" t="s">
        <v>4</v>
      </c>
      <c r="F1830" s="3" t="s">
        <v>659</v>
      </c>
      <c r="G1830" s="3"/>
      <c r="H1830" s="3" t="s">
        <v>87</v>
      </c>
      <c r="I1830" s="3" t="s">
        <v>55</v>
      </c>
      <c r="J1830" s="3" t="s">
        <v>252</v>
      </c>
      <c r="K1830" s="3" t="s">
        <v>887</v>
      </c>
      <c r="L1830" s="3" t="s">
        <v>365</v>
      </c>
      <c r="M1830" s="3" t="s">
        <v>115</v>
      </c>
      <c r="N1830" s="3" t="s">
        <v>6238</v>
      </c>
      <c r="O1830" s="3" t="s">
        <v>6239</v>
      </c>
      <c r="P1830" s="3" t="s">
        <v>437</v>
      </c>
      <c r="Q1830" s="3" t="s">
        <v>169</v>
      </c>
      <c r="R1830" s="3" t="s">
        <v>284</v>
      </c>
      <c r="S1830" s="3" t="s">
        <v>284</v>
      </c>
      <c r="T1830" s="3" t="s">
        <v>885</v>
      </c>
      <c r="U1830" s="3" t="s">
        <v>249</v>
      </c>
      <c r="V1830" s="3" t="s">
        <v>249</v>
      </c>
      <c r="W1830" s="3" t="s">
        <v>284</v>
      </c>
      <c r="X1830" s="3" t="s">
        <v>6240</v>
      </c>
      <c r="Y1830" s="3" t="s">
        <v>5168</v>
      </c>
      <c r="Z1830" s="3" t="s">
        <v>3048</v>
      </c>
      <c r="AA1830" s="3" t="s">
        <v>512</v>
      </c>
      <c r="AB1830" s="3" t="s">
        <v>3657</v>
      </c>
      <c r="AC1830" s="3" t="s">
        <v>1543</v>
      </c>
      <c r="AD1830" s="3" t="s">
        <v>3621</v>
      </c>
      <c r="AE1830" s="3"/>
      <c r="AF1830" s="3"/>
      <c r="AG1830" s="3" t="s">
        <v>446</v>
      </c>
      <c r="AH1830" s="3" t="s">
        <v>382</v>
      </c>
      <c r="AI1830" s="3"/>
      <c r="AJ1830" s="3" t="s">
        <v>3008</v>
      </c>
      <c r="AK1830" s="3"/>
      <c r="AL1830" s="3"/>
      <c r="AM1830" s="3"/>
      <c r="AN1830" s="3"/>
      <c r="AO1830" s="3"/>
      <c r="AP1830" s="3" t="s">
        <v>38</v>
      </c>
      <c r="AQ1830" s="3" t="s">
        <v>38</v>
      </c>
      <c r="AR1830" s="3" t="s">
        <v>38</v>
      </c>
      <c r="AS1830" s="3"/>
      <c r="AT1830" s="3"/>
      <c r="AU1830" s="3"/>
      <c r="AV1830" s="3"/>
      <c r="AW1830" s="3"/>
      <c r="AX1830" s="3"/>
      <c r="AY1830" s="4"/>
    </row>
    <row r="1831" spans="1:51" x14ac:dyDescent="0.25">
      <c r="A1831" s="2" t="s">
        <v>6237</v>
      </c>
      <c r="B1831" s="11" t="s">
        <v>6210</v>
      </c>
      <c r="C1831" s="3">
        <v>2</v>
      </c>
      <c r="D1831" s="3" t="s">
        <v>290</v>
      </c>
      <c r="E1831" s="3" t="s">
        <v>659</v>
      </c>
      <c r="F1831" s="3" t="s">
        <v>68</v>
      </c>
      <c r="G1831" s="3"/>
      <c r="H1831" s="3" t="s">
        <v>38</v>
      </c>
      <c r="I1831" s="3" t="s">
        <v>38</v>
      </c>
      <c r="J1831" s="3" t="s">
        <v>38</v>
      </c>
      <c r="K1831" s="3" t="s">
        <v>60</v>
      </c>
      <c r="L1831" s="3" t="s">
        <v>182</v>
      </c>
      <c r="M1831" s="3" t="s">
        <v>112</v>
      </c>
      <c r="N1831" s="3" t="s">
        <v>5706</v>
      </c>
      <c r="O1831" s="3" t="s">
        <v>6241</v>
      </c>
      <c r="P1831" s="3"/>
      <c r="Q1831" s="3" t="s">
        <v>6</v>
      </c>
      <c r="R1831" s="3" t="s">
        <v>285</v>
      </c>
      <c r="S1831" s="3" t="s">
        <v>285</v>
      </c>
      <c r="T1831" s="3" t="s">
        <v>868</v>
      </c>
      <c r="U1831" s="3" t="s">
        <v>228</v>
      </c>
      <c r="V1831" s="3" t="s">
        <v>228</v>
      </c>
      <c r="W1831" s="3" t="s">
        <v>1728</v>
      </c>
      <c r="X1831" s="3" t="s">
        <v>6242</v>
      </c>
      <c r="Y1831" s="3" t="s">
        <v>3053</v>
      </c>
      <c r="Z1831" s="3" t="s">
        <v>149</v>
      </c>
      <c r="AA1831" s="3" t="s">
        <v>1040</v>
      </c>
      <c r="AB1831" s="3" t="s">
        <v>1121</v>
      </c>
      <c r="AC1831" s="3" t="s">
        <v>287</v>
      </c>
      <c r="AD1831" s="3" t="s">
        <v>699</v>
      </c>
      <c r="AE1831" s="3"/>
      <c r="AF1831" s="3"/>
      <c r="AG1831" s="3" t="s">
        <v>372</v>
      </c>
      <c r="AH1831" s="3" t="s">
        <v>58</v>
      </c>
      <c r="AI1831" s="3"/>
      <c r="AJ1831" s="3" t="s">
        <v>610</v>
      </c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4"/>
    </row>
    <row r="1832" spans="1:51" x14ac:dyDescent="0.25">
      <c r="A1832" s="2" t="s">
        <v>6237</v>
      </c>
      <c r="B1832" s="11" t="s">
        <v>6210</v>
      </c>
      <c r="C1832" s="3">
        <v>3</v>
      </c>
      <c r="D1832" s="3" t="s">
        <v>302</v>
      </c>
      <c r="E1832" s="3" t="s">
        <v>68</v>
      </c>
      <c r="F1832" s="3" t="s">
        <v>828</v>
      </c>
      <c r="G1832" s="3"/>
      <c r="H1832" s="3" t="s">
        <v>112</v>
      </c>
      <c r="I1832" s="3" t="s">
        <v>38</v>
      </c>
      <c r="J1832" s="3" t="s">
        <v>165</v>
      </c>
      <c r="K1832" s="3" t="s">
        <v>182</v>
      </c>
      <c r="L1832" s="3" t="s">
        <v>182</v>
      </c>
      <c r="M1832" s="3" t="s">
        <v>278</v>
      </c>
      <c r="N1832" s="3" t="s">
        <v>6243</v>
      </c>
      <c r="O1832" s="3" t="s">
        <v>6244</v>
      </c>
      <c r="P1832" s="3"/>
      <c r="Q1832" s="3" t="s">
        <v>6</v>
      </c>
      <c r="R1832" s="3" t="s">
        <v>228</v>
      </c>
      <c r="S1832" s="3" t="s">
        <v>249</v>
      </c>
      <c r="T1832" s="3" t="s">
        <v>1728</v>
      </c>
      <c r="U1832" s="3" t="s">
        <v>227</v>
      </c>
      <c r="V1832" s="3" t="s">
        <v>227</v>
      </c>
      <c r="W1832" s="3" t="s">
        <v>463</v>
      </c>
      <c r="X1832" s="3" t="s">
        <v>5661</v>
      </c>
      <c r="Y1832" s="3" t="s">
        <v>3218</v>
      </c>
      <c r="Z1832" s="3" t="s">
        <v>4592</v>
      </c>
      <c r="AA1832" s="3" t="s">
        <v>86</v>
      </c>
      <c r="AB1832" s="3" t="s">
        <v>1427</v>
      </c>
      <c r="AC1832" s="3" t="s">
        <v>518</v>
      </c>
      <c r="AD1832" s="3" t="s">
        <v>3634</v>
      </c>
      <c r="AE1832" s="3"/>
      <c r="AF1832" s="3"/>
      <c r="AG1832" s="3" t="s">
        <v>755</v>
      </c>
      <c r="AH1832" s="3" t="s">
        <v>55</v>
      </c>
      <c r="AI1832" s="3"/>
      <c r="AJ1832" s="3" t="s">
        <v>581</v>
      </c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4"/>
    </row>
    <row r="1833" spans="1:51" x14ac:dyDescent="0.25">
      <c r="A1833" s="2" t="s">
        <v>6237</v>
      </c>
      <c r="B1833" s="11" t="s">
        <v>6210</v>
      </c>
      <c r="C1833" s="3">
        <v>4</v>
      </c>
      <c r="D1833" s="3" t="s">
        <v>763</v>
      </c>
      <c r="E1833" s="3" t="s">
        <v>828</v>
      </c>
      <c r="F1833" s="3" t="s">
        <v>276</v>
      </c>
      <c r="G1833" s="3"/>
      <c r="H1833" s="3" t="s">
        <v>38</v>
      </c>
      <c r="I1833" s="3" t="s">
        <v>60</v>
      </c>
      <c r="J1833" s="3" t="s">
        <v>60</v>
      </c>
      <c r="K1833" s="3" t="s">
        <v>182</v>
      </c>
      <c r="L1833" s="3" t="s">
        <v>111</v>
      </c>
      <c r="M1833" s="3" t="s">
        <v>183</v>
      </c>
      <c r="N1833" s="3" t="s">
        <v>5004</v>
      </c>
      <c r="O1833" s="3" t="s">
        <v>6245</v>
      </c>
      <c r="P1833" s="3"/>
      <c r="Q1833" s="3" t="s">
        <v>6</v>
      </c>
      <c r="R1833" s="3" t="s">
        <v>267</v>
      </c>
      <c r="S1833" s="3" t="s">
        <v>267</v>
      </c>
      <c r="T1833" s="3" t="s">
        <v>226</v>
      </c>
      <c r="U1833" s="3" t="s">
        <v>297</v>
      </c>
      <c r="V1833" s="3" t="s">
        <v>297</v>
      </c>
      <c r="W1833" s="3" t="s">
        <v>188</v>
      </c>
      <c r="X1833" s="3" t="s">
        <v>6246</v>
      </c>
      <c r="Y1833" s="3" t="s">
        <v>3570</v>
      </c>
      <c r="Z1833" s="3" t="s">
        <v>2914</v>
      </c>
      <c r="AA1833" s="3" t="s">
        <v>713</v>
      </c>
      <c r="AB1833" s="3"/>
      <c r="AC1833" s="3" t="s">
        <v>626</v>
      </c>
      <c r="AD1833" s="3" t="s">
        <v>4071</v>
      </c>
      <c r="AE1833" s="3"/>
      <c r="AF1833" s="3"/>
      <c r="AG1833" s="3" t="s">
        <v>755</v>
      </c>
      <c r="AH1833" s="3" t="s">
        <v>454</v>
      </c>
      <c r="AI1833" s="3"/>
      <c r="AJ1833" s="3" t="s">
        <v>2672</v>
      </c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4"/>
    </row>
    <row r="1834" spans="1:51" x14ac:dyDescent="0.25">
      <c r="A1834" s="2" t="s">
        <v>6237</v>
      </c>
      <c r="B1834" s="11" t="s">
        <v>6210</v>
      </c>
      <c r="C1834" s="3">
        <v>5</v>
      </c>
      <c r="D1834" s="3" t="s">
        <v>6247</v>
      </c>
      <c r="E1834" s="3" t="s">
        <v>276</v>
      </c>
      <c r="F1834" s="3" t="s">
        <v>137</v>
      </c>
      <c r="G1834" s="3"/>
      <c r="H1834" s="3" t="s">
        <v>38</v>
      </c>
      <c r="I1834" s="3" t="s">
        <v>38</v>
      </c>
      <c r="J1834" s="3" t="s">
        <v>60</v>
      </c>
      <c r="K1834" s="3" t="s">
        <v>30</v>
      </c>
      <c r="L1834" s="3" t="s">
        <v>993</v>
      </c>
      <c r="M1834" s="3" t="s">
        <v>791</v>
      </c>
      <c r="N1834" s="3" t="s">
        <v>3054</v>
      </c>
      <c r="O1834" s="3" t="s">
        <v>6248</v>
      </c>
      <c r="P1834" s="3"/>
      <c r="Q1834" s="3" t="s">
        <v>6</v>
      </c>
      <c r="R1834" s="3" t="s">
        <v>205</v>
      </c>
      <c r="S1834" s="3" t="s">
        <v>206</v>
      </c>
      <c r="T1834" s="3" t="s">
        <v>227</v>
      </c>
      <c r="U1834" s="3" t="s">
        <v>269</v>
      </c>
      <c r="V1834" s="3" t="s">
        <v>269</v>
      </c>
      <c r="W1834" s="3" t="s">
        <v>472</v>
      </c>
      <c r="X1834" s="3" t="s">
        <v>6249</v>
      </c>
      <c r="Y1834" s="3"/>
      <c r="Z1834" s="3"/>
      <c r="AA1834" s="3" t="s">
        <v>86</v>
      </c>
      <c r="AB1834" s="3"/>
      <c r="AC1834" s="3" t="s">
        <v>47</v>
      </c>
      <c r="AD1834" s="3" t="s">
        <v>1779</v>
      </c>
      <c r="AE1834" s="3"/>
      <c r="AF1834" s="3"/>
      <c r="AG1834" s="3" t="s">
        <v>1622</v>
      </c>
      <c r="AH1834" s="3" t="s">
        <v>183</v>
      </c>
      <c r="AI1834" s="3"/>
      <c r="AJ1834" s="3" t="s">
        <v>2979</v>
      </c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4"/>
    </row>
    <row r="1835" spans="1:51" x14ac:dyDescent="0.25">
      <c r="A1835" s="2" t="s">
        <v>4686</v>
      </c>
      <c r="B1835" s="11" t="s">
        <v>6210</v>
      </c>
      <c r="C1835" s="3">
        <v>1</v>
      </c>
      <c r="D1835" s="3" t="s">
        <v>660</v>
      </c>
      <c r="E1835" s="3" t="s">
        <v>4</v>
      </c>
      <c r="F1835" s="3" t="s">
        <v>659</v>
      </c>
      <c r="G1835" s="3"/>
      <c r="H1835" s="3" t="s">
        <v>315</v>
      </c>
      <c r="I1835" s="3" t="s">
        <v>4495</v>
      </c>
      <c r="J1835" s="3" t="s">
        <v>3273</v>
      </c>
      <c r="K1835" s="3" t="s">
        <v>5952</v>
      </c>
      <c r="L1835" s="3" t="s">
        <v>5987</v>
      </c>
      <c r="M1835" s="3" t="s">
        <v>6250</v>
      </c>
      <c r="N1835" s="3" t="s">
        <v>3133</v>
      </c>
      <c r="O1835" s="3" t="s">
        <v>1129</v>
      </c>
      <c r="P1835" s="3" t="s">
        <v>938</v>
      </c>
      <c r="Q1835" s="3" t="s">
        <v>506</v>
      </c>
      <c r="R1835" s="3" t="s">
        <v>269</v>
      </c>
      <c r="S1835" s="3" t="s">
        <v>269</v>
      </c>
      <c r="T1835" s="3" t="s">
        <v>1716</v>
      </c>
      <c r="U1835" s="3" t="s">
        <v>328</v>
      </c>
      <c r="V1835" s="3" t="s">
        <v>297</v>
      </c>
      <c r="W1835" s="3" t="s">
        <v>267</v>
      </c>
      <c r="X1835" s="3" t="s">
        <v>6251</v>
      </c>
      <c r="Y1835" s="3" t="s">
        <v>1886</v>
      </c>
      <c r="Z1835" s="3" t="s">
        <v>3571</v>
      </c>
      <c r="AA1835" s="3" t="s">
        <v>135</v>
      </c>
      <c r="AB1835" s="3"/>
      <c r="AC1835" s="3" t="s">
        <v>318</v>
      </c>
      <c r="AD1835" s="3" t="s">
        <v>1831</v>
      </c>
      <c r="AE1835" s="3" t="s">
        <v>22</v>
      </c>
      <c r="AF1835" s="3" t="s">
        <v>329</v>
      </c>
      <c r="AG1835" s="3" t="s">
        <v>291</v>
      </c>
      <c r="AH1835" s="3" t="s">
        <v>183</v>
      </c>
      <c r="AI1835" s="3" t="s">
        <v>967</v>
      </c>
      <c r="AJ1835" s="3" t="s">
        <v>258</v>
      </c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4"/>
    </row>
    <row r="1836" spans="1:51" x14ac:dyDescent="0.25">
      <c r="A1836" s="2" t="s">
        <v>4686</v>
      </c>
      <c r="B1836" s="11" t="s">
        <v>6210</v>
      </c>
      <c r="C1836" s="3">
        <v>2</v>
      </c>
      <c r="D1836" s="3" t="s">
        <v>684</v>
      </c>
      <c r="E1836" s="3" t="s">
        <v>659</v>
      </c>
      <c r="F1836" s="3" t="s">
        <v>68</v>
      </c>
      <c r="G1836" s="3"/>
      <c r="H1836" s="3" t="s">
        <v>824</v>
      </c>
      <c r="I1836" s="3" t="s">
        <v>1928</v>
      </c>
      <c r="J1836" s="3" t="s">
        <v>2807</v>
      </c>
      <c r="K1836" s="3" t="s">
        <v>4023</v>
      </c>
      <c r="L1836" s="3" t="s">
        <v>2130</v>
      </c>
      <c r="M1836" s="3" t="s">
        <v>6252</v>
      </c>
      <c r="N1836" s="3" t="s">
        <v>1852</v>
      </c>
      <c r="O1836" s="3" t="s">
        <v>77</v>
      </c>
      <c r="P1836" s="3" t="s">
        <v>2077</v>
      </c>
      <c r="Q1836" s="3" t="s">
        <v>506</v>
      </c>
      <c r="R1836" s="3" t="s">
        <v>269</v>
      </c>
      <c r="S1836" s="3" t="s">
        <v>227</v>
      </c>
      <c r="T1836" s="3" t="s">
        <v>265</v>
      </c>
      <c r="U1836" s="3" t="s">
        <v>170</v>
      </c>
      <c r="V1836" s="3" t="s">
        <v>170</v>
      </c>
      <c r="W1836" s="3" t="s">
        <v>267</v>
      </c>
      <c r="X1836" s="3" t="s">
        <v>4228</v>
      </c>
      <c r="Y1836" s="3" t="s">
        <v>2532</v>
      </c>
      <c r="Z1836" s="3" t="s">
        <v>4111</v>
      </c>
      <c r="AA1836" s="3" t="s">
        <v>512</v>
      </c>
      <c r="AB1836" s="3"/>
      <c r="AC1836" s="3" t="s">
        <v>83</v>
      </c>
      <c r="AD1836" s="3" t="s">
        <v>1651</v>
      </c>
      <c r="AE1836" s="3" t="s">
        <v>580</v>
      </c>
      <c r="AF1836" s="3" t="s">
        <v>1382</v>
      </c>
      <c r="AG1836" s="3" t="s">
        <v>291</v>
      </c>
      <c r="AH1836" s="3" t="s">
        <v>155</v>
      </c>
      <c r="AI1836" s="3" t="s">
        <v>273</v>
      </c>
      <c r="AJ1836" s="3" t="s">
        <v>32</v>
      </c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4"/>
    </row>
    <row r="1837" spans="1:51" x14ac:dyDescent="0.25">
      <c r="A1837" s="2" t="s">
        <v>4686</v>
      </c>
      <c r="B1837" s="11" t="s">
        <v>6210</v>
      </c>
      <c r="C1837" s="3">
        <v>3</v>
      </c>
      <c r="D1837" s="3" t="s">
        <v>339</v>
      </c>
      <c r="E1837" s="3" t="s">
        <v>68</v>
      </c>
      <c r="F1837" s="3" t="s">
        <v>999</v>
      </c>
      <c r="G1837" s="3"/>
      <c r="H1837" s="3" t="s">
        <v>238</v>
      </c>
      <c r="I1837" s="3" t="s">
        <v>2644</v>
      </c>
      <c r="J1837" s="3" t="s">
        <v>6253</v>
      </c>
      <c r="K1837" s="3" t="s">
        <v>1967</v>
      </c>
      <c r="L1837" s="3" t="s">
        <v>6254</v>
      </c>
      <c r="M1837" s="3" t="s">
        <v>6255</v>
      </c>
      <c r="N1837" s="3" t="s">
        <v>1052</v>
      </c>
      <c r="O1837" s="3" t="s">
        <v>82</v>
      </c>
      <c r="P1837" s="3" t="s">
        <v>1011</v>
      </c>
      <c r="Q1837" s="3" t="s">
        <v>79</v>
      </c>
      <c r="R1837" s="3" t="s">
        <v>228</v>
      </c>
      <c r="S1837" s="3" t="s">
        <v>266</v>
      </c>
      <c r="T1837" s="3" t="s">
        <v>266</v>
      </c>
      <c r="U1837" s="3" t="s">
        <v>269</v>
      </c>
      <c r="V1837" s="3" t="s">
        <v>269</v>
      </c>
      <c r="W1837" s="3" t="s">
        <v>343</v>
      </c>
      <c r="X1837" s="3" t="s">
        <v>2936</v>
      </c>
      <c r="Y1837" s="3" t="s">
        <v>84</v>
      </c>
      <c r="Z1837" s="3" t="s">
        <v>1658</v>
      </c>
      <c r="AA1837" s="3" t="s">
        <v>406</v>
      </c>
      <c r="AB1837" s="3"/>
      <c r="AC1837" s="3" t="s">
        <v>183</v>
      </c>
      <c r="AD1837" s="3" t="s">
        <v>184</v>
      </c>
      <c r="AE1837" s="3" t="s">
        <v>418</v>
      </c>
      <c r="AF1837" s="3"/>
      <c r="AG1837" s="3" t="s">
        <v>61</v>
      </c>
      <c r="AH1837" s="3" t="s">
        <v>291</v>
      </c>
      <c r="AI1837" s="3" t="s">
        <v>418</v>
      </c>
      <c r="AJ1837" s="3" t="s">
        <v>810</v>
      </c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4"/>
    </row>
    <row r="1838" spans="1:51" x14ac:dyDescent="0.25">
      <c r="A1838" s="2" t="s">
        <v>4686</v>
      </c>
      <c r="B1838" s="11" t="s">
        <v>6210</v>
      </c>
      <c r="C1838" s="3">
        <v>4</v>
      </c>
      <c r="D1838" s="3" t="s">
        <v>40</v>
      </c>
      <c r="E1838" s="3" t="s">
        <v>999</v>
      </c>
      <c r="F1838" s="3" t="s">
        <v>349</v>
      </c>
      <c r="G1838" s="3"/>
      <c r="H1838" s="3" t="s">
        <v>1011</v>
      </c>
      <c r="I1838" s="3" t="s">
        <v>383</v>
      </c>
      <c r="J1838" s="3" t="s">
        <v>1960</v>
      </c>
      <c r="K1838" s="3" t="s">
        <v>6256</v>
      </c>
      <c r="L1838" s="3" t="s">
        <v>5207</v>
      </c>
      <c r="M1838" s="3" t="s">
        <v>6257</v>
      </c>
      <c r="N1838" s="3" t="s">
        <v>2361</v>
      </c>
      <c r="O1838" s="3" t="s">
        <v>5328</v>
      </c>
      <c r="P1838" s="3" t="s">
        <v>2233</v>
      </c>
      <c r="Q1838" s="3" t="s">
        <v>506</v>
      </c>
      <c r="R1838" s="3" t="s">
        <v>266</v>
      </c>
      <c r="S1838" s="3" t="s">
        <v>1728</v>
      </c>
      <c r="T1838" s="3" t="s">
        <v>285</v>
      </c>
      <c r="U1838" s="3" t="s">
        <v>250</v>
      </c>
      <c r="V1838" s="3" t="s">
        <v>250</v>
      </c>
      <c r="W1838" s="3" t="s">
        <v>343</v>
      </c>
      <c r="X1838" s="3" t="s">
        <v>355</v>
      </c>
      <c r="Y1838" s="3" t="s">
        <v>3776</v>
      </c>
      <c r="Z1838" s="3" t="s">
        <v>720</v>
      </c>
      <c r="AA1838" s="3" t="s">
        <v>251</v>
      </c>
      <c r="AB1838" s="3"/>
      <c r="AC1838" s="3" t="s">
        <v>154</v>
      </c>
      <c r="AD1838" s="3" t="s">
        <v>14</v>
      </c>
      <c r="AE1838" s="3" t="s">
        <v>307</v>
      </c>
      <c r="AF1838" s="3"/>
      <c r="AG1838" s="3" t="s">
        <v>83</v>
      </c>
      <c r="AH1838" s="3" t="s">
        <v>291</v>
      </c>
      <c r="AI1838" s="3" t="s">
        <v>376</v>
      </c>
      <c r="AJ1838" s="3" t="s">
        <v>181</v>
      </c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4"/>
    </row>
    <row r="1839" spans="1:51" x14ac:dyDescent="0.25">
      <c r="A1839" s="2" t="s">
        <v>4686</v>
      </c>
      <c r="B1839" s="11" t="s">
        <v>6210</v>
      </c>
      <c r="C1839" s="3">
        <v>5</v>
      </c>
      <c r="D1839" s="3" t="s">
        <v>95</v>
      </c>
      <c r="E1839" s="3" t="s">
        <v>349</v>
      </c>
      <c r="F1839" s="3" t="s">
        <v>276</v>
      </c>
      <c r="G1839" s="3"/>
      <c r="H1839" s="3" t="s">
        <v>27</v>
      </c>
      <c r="I1839" s="3" t="s">
        <v>1120</v>
      </c>
      <c r="J1839" s="3" t="s">
        <v>1969</v>
      </c>
      <c r="K1839" s="3" t="s">
        <v>3909</v>
      </c>
      <c r="L1839" s="3" t="s">
        <v>3646</v>
      </c>
      <c r="M1839" s="3" t="s">
        <v>6258</v>
      </c>
      <c r="N1839" s="3" t="s">
        <v>2942</v>
      </c>
      <c r="O1839" s="3" t="s">
        <v>795</v>
      </c>
      <c r="P1839" s="3" t="s">
        <v>315</v>
      </c>
      <c r="Q1839" s="3" t="s">
        <v>148</v>
      </c>
      <c r="R1839" s="3" t="s">
        <v>170</v>
      </c>
      <c r="S1839" s="3" t="s">
        <v>170</v>
      </c>
      <c r="T1839" s="3" t="s">
        <v>472</v>
      </c>
      <c r="U1839" s="3" t="s">
        <v>411</v>
      </c>
      <c r="V1839" s="3" t="s">
        <v>411</v>
      </c>
      <c r="W1839" s="3" t="s">
        <v>207</v>
      </c>
      <c r="X1839" s="3" t="s">
        <v>2936</v>
      </c>
      <c r="Y1839" s="3"/>
      <c r="Z1839" s="3"/>
      <c r="AA1839" s="3" t="s">
        <v>234</v>
      </c>
      <c r="AB1839" s="3"/>
      <c r="AC1839" s="3" t="s">
        <v>154</v>
      </c>
      <c r="AD1839" s="3" t="s">
        <v>1626</v>
      </c>
      <c r="AE1839" s="3" t="s">
        <v>544</v>
      </c>
      <c r="AF1839" s="3" t="s">
        <v>1382</v>
      </c>
      <c r="AG1839" s="3" t="s">
        <v>829</v>
      </c>
      <c r="AH1839" s="3" t="s">
        <v>291</v>
      </c>
      <c r="AI1839" s="3" t="s">
        <v>3048</v>
      </c>
      <c r="AJ1839" s="3" t="s">
        <v>839</v>
      </c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4"/>
    </row>
    <row r="1840" spans="1:51" x14ac:dyDescent="0.25">
      <c r="A1840" s="2" t="s">
        <v>4686</v>
      </c>
      <c r="B1840" s="11" t="s">
        <v>6210</v>
      </c>
      <c r="C1840" s="3">
        <v>6</v>
      </c>
      <c r="D1840" s="3" t="s">
        <v>118</v>
      </c>
      <c r="E1840" s="3" t="s">
        <v>276</v>
      </c>
      <c r="F1840" s="3" t="s">
        <v>1085</v>
      </c>
      <c r="G1840" s="3"/>
      <c r="H1840" s="3" t="s">
        <v>252</v>
      </c>
      <c r="I1840" s="3" t="s">
        <v>356</v>
      </c>
      <c r="J1840" s="3" t="s">
        <v>609</v>
      </c>
      <c r="K1840" s="3" t="s">
        <v>3116</v>
      </c>
      <c r="L1840" s="3" t="s">
        <v>3697</v>
      </c>
      <c r="M1840" s="3" t="s">
        <v>6259</v>
      </c>
      <c r="N1840" s="3" t="s">
        <v>5710</v>
      </c>
      <c r="O1840" s="3" t="s">
        <v>2092</v>
      </c>
      <c r="P1840" s="3" t="s">
        <v>1204</v>
      </c>
      <c r="Q1840" s="3" t="s">
        <v>148</v>
      </c>
      <c r="R1840" s="3" t="s">
        <v>1728</v>
      </c>
      <c r="S1840" s="3" t="s">
        <v>266</v>
      </c>
      <c r="T1840" s="3" t="s">
        <v>285</v>
      </c>
      <c r="U1840" s="3" t="s">
        <v>463</v>
      </c>
      <c r="V1840" s="3" t="s">
        <v>463</v>
      </c>
      <c r="W1840" s="3" t="s">
        <v>463</v>
      </c>
      <c r="X1840" s="3" t="s">
        <v>4120</v>
      </c>
      <c r="Y1840" s="3"/>
      <c r="Z1840" s="3"/>
      <c r="AA1840" s="3" t="s">
        <v>152</v>
      </c>
      <c r="AB1840" s="3"/>
      <c r="AC1840" s="3" t="s">
        <v>111</v>
      </c>
      <c r="AD1840" s="3" t="s">
        <v>550</v>
      </c>
      <c r="AE1840" s="3" t="s">
        <v>1179</v>
      </c>
      <c r="AF1840" s="3" t="s">
        <v>238</v>
      </c>
      <c r="AG1840" s="3" t="s">
        <v>2447</v>
      </c>
      <c r="AH1840" s="3" t="s">
        <v>155</v>
      </c>
      <c r="AI1840" s="3" t="s">
        <v>273</v>
      </c>
      <c r="AJ1840" s="3" t="s">
        <v>839</v>
      </c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4"/>
    </row>
    <row r="1841" spans="1:51" x14ac:dyDescent="0.25">
      <c r="A1841" s="2" t="s">
        <v>4686</v>
      </c>
      <c r="B1841" s="11" t="s">
        <v>6210</v>
      </c>
      <c r="C1841" s="3">
        <v>7</v>
      </c>
      <c r="D1841" s="3" t="s">
        <v>277</v>
      </c>
      <c r="E1841" s="3" t="s">
        <v>1085</v>
      </c>
      <c r="F1841" s="3" t="s">
        <v>137</v>
      </c>
      <c r="G1841" s="3"/>
      <c r="H1841" s="3" t="s">
        <v>1636</v>
      </c>
      <c r="I1841" s="3" t="s">
        <v>2249</v>
      </c>
      <c r="J1841" s="3" t="s">
        <v>1664</v>
      </c>
      <c r="K1841" s="3" t="s">
        <v>3784</v>
      </c>
      <c r="L1841" s="3" t="s">
        <v>786</v>
      </c>
      <c r="M1841" s="3" t="s">
        <v>6260</v>
      </c>
      <c r="N1841" s="3" t="s">
        <v>814</v>
      </c>
      <c r="O1841" s="3" t="s">
        <v>3063</v>
      </c>
      <c r="P1841" s="3" t="s">
        <v>1664</v>
      </c>
      <c r="Q1841" s="3" t="s">
        <v>148</v>
      </c>
      <c r="R1841" s="3" t="s">
        <v>285</v>
      </c>
      <c r="S1841" s="3" t="s">
        <v>285</v>
      </c>
      <c r="T1841" s="3" t="s">
        <v>954</v>
      </c>
      <c r="U1841" s="3" t="s">
        <v>226</v>
      </c>
      <c r="V1841" s="3" t="s">
        <v>226</v>
      </c>
      <c r="W1841" s="3" t="s">
        <v>463</v>
      </c>
      <c r="X1841" s="3" t="s">
        <v>2052</v>
      </c>
      <c r="Y1841" s="3"/>
      <c r="Z1841" s="3"/>
      <c r="AA1841" s="3" t="s">
        <v>185</v>
      </c>
      <c r="AB1841" s="3"/>
      <c r="AC1841" s="3" t="s">
        <v>602</v>
      </c>
      <c r="AD1841" s="3" t="s">
        <v>1831</v>
      </c>
      <c r="AE1841" s="3" t="s">
        <v>508</v>
      </c>
      <c r="AF1841" s="3" t="s">
        <v>329</v>
      </c>
      <c r="AG1841" s="3" t="s">
        <v>365</v>
      </c>
      <c r="AH1841" s="3" t="s">
        <v>61</v>
      </c>
      <c r="AI1841" s="3"/>
      <c r="AJ1841" s="3" t="s">
        <v>839</v>
      </c>
      <c r="AK1841" s="3"/>
      <c r="AL1841" s="3"/>
      <c r="AM1841" s="3"/>
      <c r="AN1841" s="3"/>
      <c r="AO1841" s="3"/>
      <c r="AP1841" s="3" t="s">
        <v>38</v>
      </c>
      <c r="AQ1841" s="3" t="s">
        <v>38</v>
      </c>
      <c r="AR1841" s="3" t="s">
        <v>38</v>
      </c>
      <c r="AS1841" s="3"/>
      <c r="AT1841" s="3"/>
      <c r="AU1841" s="3"/>
      <c r="AV1841" s="3"/>
      <c r="AW1841" s="3"/>
      <c r="AX1841" s="3"/>
      <c r="AY1841" s="4"/>
    </row>
    <row r="1842" spans="1:51" x14ac:dyDescent="0.25">
      <c r="A1842" s="2" t="s">
        <v>6261</v>
      </c>
      <c r="B1842" s="11" t="s">
        <v>6210</v>
      </c>
      <c r="C1842" s="3">
        <v>1</v>
      </c>
      <c r="D1842" s="3" t="s">
        <v>660</v>
      </c>
      <c r="E1842" s="3" t="s">
        <v>4</v>
      </c>
      <c r="F1842" s="3" t="s">
        <v>131</v>
      </c>
      <c r="G1842" s="3"/>
      <c r="H1842" s="3" t="s">
        <v>6262</v>
      </c>
      <c r="I1842" s="3" t="s">
        <v>1672</v>
      </c>
      <c r="J1842" s="3" t="s">
        <v>3120</v>
      </c>
      <c r="K1842" s="3" t="s">
        <v>2364</v>
      </c>
      <c r="L1842" s="3" t="s">
        <v>2534</v>
      </c>
      <c r="M1842" s="3" t="s">
        <v>6263</v>
      </c>
      <c r="N1842" s="3" t="s">
        <v>1723</v>
      </c>
      <c r="O1842" s="3" t="s">
        <v>1642</v>
      </c>
      <c r="P1842" s="3" t="s">
        <v>2354</v>
      </c>
      <c r="Q1842" s="3" t="s">
        <v>506</v>
      </c>
      <c r="R1842" s="3" t="s">
        <v>343</v>
      </c>
      <c r="S1842" s="3" t="s">
        <v>343</v>
      </c>
      <c r="T1842" s="3" t="s">
        <v>228</v>
      </c>
      <c r="U1842" s="3" t="s">
        <v>472</v>
      </c>
      <c r="V1842" s="3" t="s">
        <v>472</v>
      </c>
      <c r="W1842" s="3" t="s">
        <v>343</v>
      </c>
      <c r="X1842" s="3" t="s">
        <v>238</v>
      </c>
      <c r="Y1842" s="3" t="s">
        <v>5049</v>
      </c>
      <c r="Z1842" s="3" t="s">
        <v>2315</v>
      </c>
      <c r="AA1842" s="3" t="s">
        <v>822</v>
      </c>
      <c r="AB1842" s="3"/>
      <c r="AC1842" s="3" t="s">
        <v>321</v>
      </c>
      <c r="AD1842" s="3" t="s">
        <v>2898</v>
      </c>
      <c r="AE1842" s="3" t="s">
        <v>1124</v>
      </c>
      <c r="AF1842" s="3" t="s">
        <v>238</v>
      </c>
      <c r="AG1842" s="3" t="s">
        <v>61</v>
      </c>
      <c r="AH1842" s="3" t="s">
        <v>446</v>
      </c>
      <c r="AI1842" s="3" t="s">
        <v>156</v>
      </c>
      <c r="AJ1842" s="3" t="s">
        <v>384</v>
      </c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4"/>
    </row>
    <row r="1843" spans="1:51" x14ac:dyDescent="0.25">
      <c r="A1843" s="2" t="s">
        <v>6261</v>
      </c>
      <c r="B1843" s="11" t="s">
        <v>6210</v>
      </c>
      <c r="C1843" s="3">
        <v>2</v>
      </c>
      <c r="D1843" s="3" t="s">
        <v>684</v>
      </c>
      <c r="E1843" s="3" t="s">
        <v>131</v>
      </c>
      <c r="F1843" s="3" t="s">
        <v>659</v>
      </c>
      <c r="G1843" s="3"/>
      <c r="H1843" s="3" t="s">
        <v>3555</v>
      </c>
      <c r="I1843" s="3" t="s">
        <v>661</v>
      </c>
      <c r="J1843" s="3" t="s">
        <v>2576</v>
      </c>
      <c r="K1843" s="3" t="s">
        <v>2035</v>
      </c>
      <c r="L1843" s="3" t="s">
        <v>1918</v>
      </c>
      <c r="M1843" s="3" t="s">
        <v>6264</v>
      </c>
      <c r="N1843" s="3" t="s">
        <v>1077</v>
      </c>
      <c r="O1843" s="3" t="s">
        <v>2571</v>
      </c>
      <c r="P1843" s="3" t="s">
        <v>2737</v>
      </c>
      <c r="Q1843" s="3" t="s">
        <v>506</v>
      </c>
      <c r="R1843" s="3" t="s">
        <v>206</v>
      </c>
      <c r="S1843" s="3" t="s">
        <v>206</v>
      </c>
      <c r="T1843" s="3" t="s">
        <v>249</v>
      </c>
      <c r="U1843" s="3" t="s">
        <v>269</v>
      </c>
      <c r="V1843" s="3" t="s">
        <v>269</v>
      </c>
      <c r="W1843" s="3" t="s">
        <v>226</v>
      </c>
      <c r="X1843" s="3" t="s">
        <v>6265</v>
      </c>
      <c r="Y1843" s="3" t="s">
        <v>4203</v>
      </c>
      <c r="Z1843" s="3" t="s">
        <v>837</v>
      </c>
      <c r="AA1843" s="3" t="s">
        <v>85</v>
      </c>
      <c r="AB1843" s="3"/>
      <c r="AC1843" s="3" t="s">
        <v>183</v>
      </c>
      <c r="AD1843" s="3" t="s">
        <v>333</v>
      </c>
      <c r="AE1843" s="3" t="s">
        <v>50</v>
      </c>
      <c r="AF1843" s="3" t="s">
        <v>1382</v>
      </c>
      <c r="AG1843" s="3" t="s">
        <v>88</v>
      </c>
      <c r="AH1843" s="3" t="s">
        <v>111</v>
      </c>
      <c r="AI1843" s="3" t="s">
        <v>1503</v>
      </c>
      <c r="AJ1843" s="3" t="s">
        <v>859</v>
      </c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4"/>
    </row>
    <row r="1844" spans="1:51" x14ac:dyDescent="0.25">
      <c r="A1844" s="2" t="s">
        <v>6261</v>
      </c>
      <c r="B1844" s="11" t="s">
        <v>6210</v>
      </c>
      <c r="C1844" s="3">
        <v>3</v>
      </c>
      <c r="D1844" s="3" t="s">
        <v>980</v>
      </c>
      <c r="E1844" s="3" t="s">
        <v>659</v>
      </c>
      <c r="F1844" s="3" t="s">
        <v>39</v>
      </c>
      <c r="G1844" s="3"/>
      <c r="H1844" s="3" t="s">
        <v>3907</v>
      </c>
      <c r="I1844" s="3" t="s">
        <v>4066</v>
      </c>
      <c r="J1844" s="3" t="s">
        <v>6266</v>
      </c>
      <c r="K1844" s="3" t="s">
        <v>978</v>
      </c>
      <c r="L1844" s="3" t="s">
        <v>1232</v>
      </c>
      <c r="M1844" s="3" t="s">
        <v>6267</v>
      </c>
      <c r="N1844" s="3" t="s">
        <v>907</v>
      </c>
      <c r="O1844" s="3" t="s">
        <v>2640</v>
      </c>
      <c r="P1844" s="3" t="s">
        <v>254</v>
      </c>
      <c r="Q1844" s="3" t="s">
        <v>16</v>
      </c>
      <c r="R1844" s="3" t="s">
        <v>463</v>
      </c>
      <c r="S1844" s="3" t="s">
        <v>463</v>
      </c>
      <c r="T1844" s="3" t="s">
        <v>249</v>
      </c>
      <c r="U1844" s="3" t="s">
        <v>205</v>
      </c>
      <c r="V1844" s="3" t="s">
        <v>205</v>
      </c>
      <c r="W1844" s="3" t="s">
        <v>226</v>
      </c>
      <c r="X1844" s="3" t="s">
        <v>2052</v>
      </c>
      <c r="Y1844" s="3" t="s">
        <v>24</v>
      </c>
      <c r="Z1844" s="3" t="s">
        <v>1179</v>
      </c>
      <c r="AA1844" s="3"/>
      <c r="AB1844" s="3"/>
      <c r="AC1844" s="3" t="s">
        <v>391</v>
      </c>
      <c r="AD1844" s="3" t="s">
        <v>994</v>
      </c>
      <c r="AE1844" s="3" t="s">
        <v>2895</v>
      </c>
      <c r="AF1844" s="3" t="s">
        <v>1382</v>
      </c>
      <c r="AG1844" s="3" t="s">
        <v>154</v>
      </c>
      <c r="AH1844" s="3" t="s">
        <v>61</v>
      </c>
      <c r="AI1844" s="3" t="s">
        <v>764</v>
      </c>
      <c r="AJ1844" s="3" t="s">
        <v>181</v>
      </c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4"/>
    </row>
    <row r="1845" spans="1:51" x14ac:dyDescent="0.25">
      <c r="A1845" s="2" t="s">
        <v>6261</v>
      </c>
      <c r="B1845" s="11" t="s">
        <v>6210</v>
      </c>
      <c r="C1845" s="3">
        <v>4</v>
      </c>
      <c r="D1845" s="3" t="s">
        <v>763</v>
      </c>
      <c r="E1845" s="3" t="s">
        <v>39</v>
      </c>
      <c r="F1845" s="3" t="s">
        <v>1021</v>
      </c>
      <c r="G1845" s="3"/>
      <c r="H1845" s="3" t="s">
        <v>1382</v>
      </c>
      <c r="I1845" s="3" t="s">
        <v>1794</v>
      </c>
      <c r="J1845" s="3" t="s">
        <v>386</v>
      </c>
      <c r="K1845" s="3" t="s">
        <v>6268</v>
      </c>
      <c r="L1845" s="3" t="s">
        <v>65</v>
      </c>
      <c r="M1845" s="3" t="s">
        <v>5300</v>
      </c>
      <c r="N1845" s="3" t="s">
        <v>4510</v>
      </c>
      <c r="O1845" s="3" t="s">
        <v>4031</v>
      </c>
      <c r="P1845" s="3" t="s">
        <v>321</v>
      </c>
      <c r="Q1845" s="3" t="s">
        <v>506</v>
      </c>
      <c r="R1845" s="3" t="s">
        <v>226</v>
      </c>
      <c r="S1845" s="3" t="s">
        <v>226</v>
      </c>
      <c r="T1845" s="3" t="s">
        <v>228</v>
      </c>
      <c r="U1845" s="3" t="s">
        <v>472</v>
      </c>
      <c r="V1845" s="3" t="s">
        <v>472</v>
      </c>
      <c r="W1845" s="3" t="s">
        <v>226</v>
      </c>
      <c r="X1845" s="3" t="s">
        <v>6269</v>
      </c>
      <c r="Y1845" s="3" t="s">
        <v>3452</v>
      </c>
      <c r="Z1845" s="3" t="s">
        <v>3904</v>
      </c>
      <c r="AA1845" s="3" t="s">
        <v>406</v>
      </c>
      <c r="AB1845" s="3"/>
      <c r="AC1845" s="3" t="s">
        <v>318</v>
      </c>
      <c r="AD1845" s="3" t="s">
        <v>550</v>
      </c>
      <c r="AE1845" s="3" t="s">
        <v>371</v>
      </c>
      <c r="AF1845" s="3" t="s">
        <v>1382</v>
      </c>
      <c r="AG1845" s="3" t="s">
        <v>27</v>
      </c>
      <c r="AH1845" s="3" t="s">
        <v>155</v>
      </c>
      <c r="AI1845" s="3" t="s">
        <v>1846</v>
      </c>
      <c r="AJ1845" s="3" t="s">
        <v>2182</v>
      </c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4"/>
    </row>
    <row r="1846" spans="1:51" x14ac:dyDescent="0.25">
      <c r="A1846" s="2" t="s">
        <v>6261</v>
      </c>
      <c r="B1846" s="11" t="s">
        <v>6210</v>
      </c>
      <c r="C1846" s="3">
        <v>5</v>
      </c>
      <c r="D1846" s="3" t="s">
        <v>945</v>
      </c>
      <c r="E1846" s="3" t="s">
        <v>1021</v>
      </c>
      <c r="F1846" s="3" t="s">
        <v>999</v>
      </c>
      <c r="G1846" s="3"/>
      <c r="H1846" s="3" t="s">
        <v>129</v>
      </c>
      <c r="I1846" s="3" t="s">
        <v>3314</v>
      </c>
      <c r="J1846" s="3" t="s">
        <v>1016</v>
      </c>
      <c r="K1846" s="3" t="s">
        <v>1807</v>
      </c>
      <c r="L1846" s="3" t="s">
        <v>4467</v>
      </c>
      <c r="M1846" s="3" t="s">
        <v>6270</v>
      </c>
      <c r="N1846" s="3" t="s">
        <v>6271</v>
      </c>
      <c r="O1846" s="3" t="s">
        <v>6272</v>
      </c>
      <c r="P1846" s="3" t="s">
        <v>360</v>
      </c>
      <c r="Q1846" s="3" t="s">
        <v>1064</v>
      </c>
      <c r="R1846" s="3" t="s">
        <v>226</v>
      </c>
      <c r="S1846" s="3" t="s">
        <v>227</v>
      </c>
      <c r="T1846" s="3" t="s">
        <v>228</v>
      </c>
      <c r="U1846" s="3" t="s">
        <v>472</v>
      </c>
      <c r="V1846" s="3" t="s">
        <v>343</v>
      </c>
      <c r="W1846" s="3" t="s">
        <v>206</v>
      </c>
      <c r="X1846" s="3" t="s">
        <v>6265</v>
      </c>
      <c r="Y1846" s="3"/>
      <c r="Z1846" s="3"/>
      <c r="AA1846" s="3" t="s">
        <v>66</v>
      </c>
      <c r="AB1846" s="3"/>
      <c r="AC1846" s="3" t="s">
        <v>87</v>
      </c>
      <c r="AD1846" s="3" t="s">
        <v>2970</v>
      </c>
      <c r="AE1846" s="3" t="s">
        <v>4496</v>
      </c>
      <c r="AF1846" s="3" t="s">
        <v>1382</v>
      </c>
      <c r="AG1846" s="3" t="s">
        <v>478</v>
      </c>
      <c r="AH1846" s="3" t="s">
        <v>61</v>
      </c>
      <c r="AI1846" s="3" t="s">
        <v>71</v>
      </c>
      <c r="AJ1846" s="3" t="s">
        <v>878</v>
      </c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4"/>
    </row>
    <row r="1847" spans="1:51" x14ac:dyDescent="0.25">
      <c r="A1847" s="2" t="s">
        <v>6261</v>
      </c>
      <c r="B1847" s="11" t="s">
        <v>6210</v>
      </c>
      <c r="C1847" s="3">
        <v>6</v>
      </c>
      <c r="D1847" s="3" t="s">
        <v>1003</v>
      </c>
      <c r="E1847" s="3" t="s">
        <v>999</v>
      </c>
      <c r="F1847" s="3" t="s">
        <v>349</v>
      </c>
      <c r="G1847" s="3"/>
      <c r="H1847" s="3" t="s">
        <v>30</v>
      </c>
      <c r="I1847" s="3" t="s">
        <v>976</v>
      </c>
      <c r="J1847" s="3" t="s">
        <v>583</v>
      </c>
      <c r="K1847" s="3" t="s">
        <v>6273</v>
      </c>
      <c r="L1847" s="3" t="s">
        <v>1974</v>
      </c>
      <c r="M1847" s="3" t="s">
        <v>6274</v>
      </c>
      <c r="N1847" s="3" t="s">
        <v>6275</v>
      </c>
      <c r="O1847" s="3" t="s">
        <v>1814</v>
      </c>
      <c r="P1847" s="3"/>
      <c r="Q1847" s="3" t="s">
        <v>79</v>
      </c>
      <c r="R1847" s="3" t="s">
        <v>1716</v>
      </c>
      <c r="S1847" s="3" t="s">
        <v>1716</v>
      </c>
      <c r="T1847" s="3" t="s">
        <v>904</v>
      </c>
      <c r="U1847" s="3" t="s">
        <v>226</v>
      </c>
      <c r="V1847" s="3" t="s">
        <v>206</v>
      </c>
      <c r="W1847" s="3" t="s">
        <v>227</v>
      </c>
      <c r="X1847" s="3" t="s">
        <v>2138</v>
      </c>
      <c r="Y1847" s="3"/>
      <c r="Z1847" s="3"/>
      <c r="AA1847" s="3" t="s">
        <v>26</v>
      </c>
      <c r="AB1847" s="3"/>
      <c r="AC1847" s="3"/>
      <c r="AD1847" s="3" t="s">
        <v>1842</v>
      </c>
      <c r="AE1847" s="3" t="s">
        <v>967</v>
      </c>
      <c r="AF1847" s="3" t="s">
        <v>1382</v>
      </c>
      <c r="AG1847" s="3" t="s">
        <v>27</v>
      </c>
      <c r="AH1847" s="3" t="s">
        <v>291</v>
      </c>
      <c r="AI1847" s="3" t="s">
        <v>307</v>
      </c>
      <c r="AJ1847" s="3" t="s">
        <v>181</v>
      </c>
      <c r="AK1847" s="3"/>
      <c r="AL1847" s="3"/>
      <c r="AM1847" s="3"/>
      <c r="AN1847" s="3"/>
      <c r="AO1847" s="3"/>
      <c r="AP1847" s="3" t="s">
        <v>38</v>
      </c>
      <c r="AQ1847" s="3" t="s">
        <v>38</v>
      </c>
      <c r="AR1847" s="3" t="s">
        <v>38</v>
      </c>
      <c r="AS1847" s="3"/>
      <c r="AT1847" s="3"/>
      <c r="AU1847" s="3"/>
      <c r="AV1847" s="3"/>
      <c r="AW1847" s="3"/>
      <c r="AX1847" s="3"/>
      <c r="AY1847" s="4"/>
    </row>
    <row r="1848" spans="1:51" x14ac:dyDescent="0.25">
      <c r="A1848" s="2" t="s">
        <v>6595</v>
      </c>
      <c r="B1848" s="11" t="s">
        <v>6210</v>
      </c>
      <c r="C1848" s="3">
        <v>1</v>
      </c>
      <c r="D1848" s="3" t="s">
        <v>660</v>
      </c>
      <c r="E1848" s="3" t="s">
        <v>4</v>
      </c>
      <c r="F1848" s="3" t="s">
        <v>240</v>
      </c>
      <c r="G1848" s="3"/>
      <c r="H1848" s="3" t="s">
        <v>38</v>
      </c>
      <c r="I1848" s="3" t="s">
        <v>38</v>
      </c>
      <c r="J1848" s="3" t="s">
        <v>38</v>
      </c>
      <c r="K1848" s="3" t="s">
        <v>58</v>
      </c>
      <c r="L1848" s="3" t="s">
        <v>790</v>
      </c>
      <c r="M1848" s="3" t="s">
        <v>82</v>
      </c>
      <c r="N1848" s="3" t="s">
        <v>2279</v>
      </c>
      <c r="O1848" s="3" t="s">
        <v>1311</v>
      </c>
      <c r="P1848" s="3" t="s">
        <v>4</v>
      </c>
      <c r="Q1848" s="3" t="s">
        <v>6</v>
      </c>
      <c r="R1848" s="3" t="s">
        <v>62</v>
      </c>
      <c r="S1848" s="3" t="s">
        <v>1228</v>
      </c>
      <c r="T1848" s="3" t="s">
        <v>380</v>
      </c>
      <c r="U1848" s="3" t="s">
        <v>19</v>
      </c>
      <c r="V1848" s="3" t="s">
        <v>729</v>
      </c>
      <c r="W1848" s="3" t="s">
        <v>453</v>
      </c>
      <c r="X1848" s="3" t="s">
        <v>6596</v>
      </c>
      <c r="Y1848" s="3" t="s">
        <v>6597</v>
      </c>
      <c r="Z1848" s="3" t="s">
        <v>832</v>
      </c>
      <c r="AA1848" s="3" t="s">
        <v>406</v>
      </c>
      <c r="AB1848" s="3" t="s">
        <v>153</v>
      </c>
      <c r="AC1848" s="3" t="s">
        <v>6598</v>
      </c>
      <c r="AD1848" s="3" t="s">
        <v>6272</v>
      </c>
      <c r="AE1848" s="3" t="s">
        <v>2988</v>
      </c>
      <c r="AF1848" s="3" t="s">
        <v>3783</v>
      </c>
      <c r="AG1848" s="3" t="s">
        <v>375</v>
      </c>
      <c r="AH1848" s="3" t="s">
        <v>59</v>
      </c>
      <c r="AI1848" s="3" t="s">
        <v>61</v>
      </c>
      <c r="AJ1848" s="3" t="s">
        <v>6599</v>
      </c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4"/>
    </row>
    <row r="1849" spans="1:51" x14ac:dyDescent="0.25">
      <c r="A1849" s="2" t="s">
        <v>6595</v>
      </c>
      <c r="B1849" s="11" t="s">
        <v>6210</v>
      </c>
      <c r="C1849" s="3">
        <v>2</v>
      </c>
      <c r="D1849" s="3" t="s">
        <v>684</v>
      </c>
      <c r="E1849" s="3" t="s">
        <v>240</v>
      </c>
      <c r="F1849" s="3" t="s">
        <v>997</v>
      </c>
      <c r="G1849" s="3"/>
      <c r="H1849" s="3" t="s">
        <v>38</v>
      </c>
      <c r="I1849" s="3" t="s">
        <v>38</v>
      </c>
      <c r="J1849" s="3" t="s">
        <v>38</v>
      </c>
      <c r="K1849" s="3" t="s">
        <v>155</v>
      </c>
      <c r="L1849" s="3" t="s">
        <v>315</v>
      </c>
      <c r="M1849" s="3" t="s">
        <v>755</v>
      </c>
      <c r="N1849" s="3" t="s">
        <v>6600</v>
      </c>
      <c r="O1849" s="3" t="s">
        <v>6601</v>
      </c>
      <c r="P1849" s="3" t="s">
        <v>4</v>
      </c>
      <c r="Q1849" s="3" t="s">
        <v>169</v>
      </c>
      <c r="R1849" s="3" t="s">
        <v>380</v>
      </c>
      <c r="S1849" s="3" t="s">
        <v>652</v>
      </c>
      <c r="T1849" s="3" t="s">
        <v>1756</v>
      </c>
      <c r="U1849" s="3" t="s">
        <v>62</v>
      </c>
      <c r="V1849" s="3" t="s">
        <v>1228</v>
      </c>
      <c r="W1849" s="3" t="s">
        <v>652</v>
      </c>
      <c r="X1849" s="3" t="s">
        <v>6602</v>
      </c>
      <c r="Y1849" s="3" t="s">
        <v>1218</v>
      </c>
      <c r="Z1849" s="3" t="s">
        <v>2321</v>
      </c>
      <c r="AA1849" s="3" t="s">
        <v>271</v>
      </c>
      <c r="AB1849" s="3" t="s">
        <v>19</v>
      </c>
      <c r="AC1849" s="3" t="s">
        <v>6603</v>
      </c>
      <c r="AD1849" s="3" t="s">
        <v>500</v>
      </c>
      <c r="AE1849" s="3" t="s">
        <v>2575</v>
      </c>
      <c r="AF1849" s="3" t="s">
        <v>3358</v>
      </c>
      <c r="AG1849" s="3" t="s">
        <v>87</v>
      </c>
      <c r="AH1849" s="3" t="s">
        <v>58</v>
      </c>
      <c r="AI1849" s="3"/>
      <c r="AJ1849" s="3" t="s">
        <v>6604</v>
      </c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4"/>
    </row>
    <row r="1850" spans="1:51" x14ac:dyDescent="0.25">
      <c r="A1850" s="2" t="s">
        <v>6595</v>
      </c>
      <c r="B1850" s="11" t="s">
        <v>6210</v>
      </c>
      <c r="C1850" s="3">
        <v>3</v>
      </c>
      <c r="D1850" s="3" t="s">
        <v>2157</v>
      </c>
      <c r="E1850" s="3" t="s">
        <v>997</v>
      </c>
      <c r="F1850" s="3" t="s">
        <v>2891</v>
      </c>
      <c r="G1850" s="3"/>
      <c r="H1850" s="3" t="s">
        <v>38</v>
      </c>
      <c r="I1850" s="3" t="s">
        <v>38</v>
      </c>
      <c r="J1850" s="3" t="s">
        <v>38</v>
      </c>
      <c r="K1850" s="3" t="s">
        <v>38</v>
      </c>
      <c r="L1850" s="3" t="s">
        <v>509</v>
      </c>
      <c r="M1850" s="3" t="s">
        <v>509</v>
      </c>
      <c r="N1850" s="3" t="s">
        <v>6605</v>
      </c>
      <c r="O1850" s="3" t="s">
        <v>1524</v>
      </c>
      <c r="P1850" s="3" t="s">
        <v>209</v>
      </c>
      <c r="Q1850" s="3" t="s">
        <v>169</v>
      </c>
      <c r="R1850" s="3" t="s">
        <v>652</v>
      </c>
      <c r="S1850" s="3" t="s">
        <v>975</v>
      </c>
      <c r="T1850" s="3" t="s">
        <v>2478</v>
      </c>
      <c r="U1850" s="3" t="s">
        <v>1169</v>
      </c>
      <c r="V1850" s="3" t="s">
        <v>1179</v>
      </c>
      <c r="W1850" s="3" t="s">
        <v>975</v>
      </c>
      <c r="X1850" s="3" t="s">
        <v>6606</v>
      </c>
      <c r="Y1850" s="3" t="s">
        <v>3386</v>
      </c>
      <c r="Z1850" s="3" t="s">
        <v>5733</v>
      </c>
      <c r="AA1850" s="3" t="s">
        <v>594</v>
      </c>
      <c r="AB1850" s="3" t="s">
        <v>1847</v>
      </c>
      <c r="AC1850" s="3" t="s">
        <v>6607</v>
      </c>
      <c r="AD1850" s="3" t="s">
        <v>4455</v>
      </c>
      <c r="AE1850" s="3" t="s">
        <v>4465</v>
      </c>
      <c r="AF1850" s="3" t="s">
        <v>2160</v>
      </c>
      <c r="AG1850" s="3" t="s">
        <v>400</v>
      </c>
      <c r="AH1850" s="3">
        <v>0.18</v>
      </c>
      <c r="AI1850" s="3"/>
      <c r="AJ1850" s="3" t="s">
        <v>179</v>
      </c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4"/>
    </row>
    <row r="1851" spans="1:51" x14ac:dyDescent="0.25">
      <c r="A1851" s="2" t="s">
        <v>6595</v>
      </c>
      <c r="B1851" s="11" t="s">
        <v>6210</v>
      </c>
      <c r="C1851" s="3">
        <v>4</v>
      </c>
      <c r="D1851" s="3" t="s">
        <v>290</v>
      </c>
      <c r="E1851" s="3" t="s">
        <v>2891</v>
      </c>
      <c r="F1851" s="3" t="s">
        <v>1002</v>
      </c>
      <c r="G1851" s="3"/>
      <c r="H1851" s="3" t="s">
        <v>38</v>
      </c>
      <c r="I1851" s="3" t="s">
        <v>38</v>
      </c>
      <c r="J1851" s="3" t="s">
        <v>38</v>
      </c>
      <c r="K1851" s="3" t="s">
        <v>372</v>
      </c>
      <c r="L1851" s="3" t="s">
        <v>729</v>
      </c>
      <c r="M1851" s="3" t="s">
        <v>1823</v>
      </c>
      <c r="N1851" s="3" t="s">
        <v>6608</v>
      </c>
      <c r="O1851" s="3" t="s">
        <v>1175</v>
      </c>
      <c r="P1851" s="3" t="s">
        <v>4</v>
      </c>
      <c r="Q1851" s="3" t="s">
        <v>354</v>
      </c>
      <c r="R1851" s="3" t="s">
        <v>507</v>
      </c>
      <c r="S1851" s="3" t="s">
        <v>1180</v>
      </c>
      <c r="T1851" s="3" t="s">
        <v>195</v>
      </c>
      <c r="U1851" s="3" t="s">
        <v>453</v>
      </c>
      <c r="V1851" s="3" t="s">
        <v>1169</v>
      </c>
      <c r="W1851" s="3" t="s">
        <v>975</v>
      </c>
      <c r="X1851" s="3" t="s">
        <v>6609</v>
      </c>
      <c r="Y1851" s="3" t="s">
        <v>4320</v>
      </c>
      <c r="Z1851" s="3" t="s">
        <v>3055</v>
      </c>
      <c r="AA1851" s="3" t="s">
        <v>1743</v>
      </c>
      <c r="AB1851" s="3" t="s">
        <v>1124</v>
      </c>
      <c r="AC1851" s="3" t="s">
        <v>6610</v>
      </c>
      <c r="AD1851" s="3" t="s">
        <v>6027</v>
      </c>
      <c r="AE1851" s="3" t="s">
        <v>1616</v>
      </c>
      <c r="AF1851" s="3" t="s">
        <v>156</v>
      </c>
      <c r="AG1851" s="3" t="s">
        <v>130</v>
      </c>
      <c r="AH1851" s="3" t="s">
        <v>155</v>
      </c>
      <c r="AI1851" s="3"/>
      <c r="AJ1851" s="3" t="s">
        <v>244</v>
      </c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4"/>
    </row>
    <row r="1852" spans="1:51" x14ac:dyDescent="0.25">
      <c r="A1852" s="2" t="s">
        <v>6595</v>
      </c>
      <c r="B1852" s="11" t="s">
        <v>6210</v>
      </c>
      <c r="C1852" s="3">
        <v>5</v>
      </c>
      <c r="D1852" s="3" t="s">
        <v>302</v>
      </c>
      <c r="E1852" s="3" t="s">
        <v>1002</v>
      </c>
      <c r="F1852" s="3" t="s">
        <v>586</v>
      </c>
      <c r="G1852" s="3"/>
      <c r="H1852" s="3" t="s">
        <v>38</v>
      </c>
      <c r="I1852" s="3" t="s">
        <v>38</v>
      </c>
      <c r="J1852" s="3" t="s">
        <v>38</v>
      </c>
      <c r="K1852" s="3" t="s">
        <v>53</v>
      </c>
      <c r="L1852" s="3" t="s">
        <v>3704</v>
      </c>
      <c r="M1852" s="3" t="s">
        <v>4054</v>
      </c>
      <c r="N1852" s="3" t="s">
        <v>4750</v>
      </c>
      <c r="O1852" s="3" t="s">
        <v>5985</v>
      </c>
      <c r="P1852" s="3" t="s">
        <v>4</v>
      </c>
      <c r="Q1852" s="3" t="s">
        <v>225</v>
      </c>
      <c r="R1852" s="3" t="s">
        <v>975</v>
      </c>
      <c r="S1852" s="3" t="s">
        <v>177</v>
      </c>
      <c r="T1852" s="3" t="s">
        <v>272</v>
      </c>
      <c r="U1852" s="3" t="s">
        <v>1148</v>
      </c>
      <c r="V1852" s="3" t="s">
        <v>214</v>
      </c>
      <c r="W1852" s="3" t="s">
        <v>1676</v>
      </c>
      <c r="X1852" s="3" t="s">
        <v>6611</v>
      </c>
      <c r="Y1852" s="3" t="s">
        <v>905</v>
      </c>
      <c r="Z1852" s="3" t="s">
        <v>2625</v>
      </c>
      <c r="AA1852" s="3" t="s">
        <v>1535</v>
      </c>
      <c r="AB1852" s="3" t="s">
        <v>380</v>
      </c>
      <c r="AC1852" s="3" t="s">
        <v>6612</v>
      </c>
      <c r="AD1852" s="3" t="s">
        <v>2715</v>
      </c>
      <c r="AE1852" s="3" t="s">
        <v>2265</v>
      </c>
      <c r="AF1852" s="3" t="s">
        <v>988</v>
      </c>
      <c r="AG1852" s="3" t="s">
        <v>427</v>
      </c>
      <c r="AH1852" s="3" t="s">
        <v>155</v>
      </c>
      <c r="AI1852" s="3"/>
      <c r="AJ1852" s="3" t="s">
        <v>244</v>
      </c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4"/>
    </row>
    <row r="1853" spans="1:51" x14ac:dyDescent="0.25">
      <c r="A1853" s="2" t="s">
        <v>6595</v>
      </c>
      <c r="B1853" s="11" t="s">
        <v>6210</v>
      </c>
      <c r="C1853" s="3">
        <v>6</v>
      </c>
      <c r="D1853" s="3" t="s">
        <v>4659</v>
      </c>
      <c r="E1853" s="3" t="s">
        <v>586</v>
      </c>
      <c r="F1853" s="3" t="s">
        <v>495</v>
      </c>
      <c r="G1853" s="3"/>
      <c r="H1853" s="3" t="s">
        <v>38</v>
      </c>
      <c r="I1853" s="3" t="s">
        <v>38</v>
      </c>
      <c r="J1853" s="3" t="s">
        <v>38</v>
      </c>
      <c r="K1853" s="3" t="s">
        <v>112</v>
      </c>
      <c r="L1853" s="3" t="s">
        <v>83</v>
      </c>
      <c r="M1853" s="3" t="s">
        <v>1382</v>
      </c>
      <c r="N1853" s="3" t="s">
        <v>3248</v>
      </c>
      <c r="O1853" s="3" t="s">
        <v>6613</v>
      </c>
      <c r="P1853" s="3" t="s">
        <v>4</v>
      </c>
      <c r="Q1853" s="3" t="s">
        <v>169</v>
      </c>
      <c r="R1853" s="3" t="s">
        <v>1180</v>
      </c>
      <c r="S1853" s="3" t="s">
        <v>380</v>
      </c>
      <c r="T1853" s="3" t="s">
        <v>1676</v>
      </c>
      <c r="U1853" s="3" t="s">
        <v>1228</v>
      </c>
      <c r="V1853" s="3" t="s">
        <v>453</v>
      </c>
      <c r="W1853" s="3" t="s">
        <v>652</v>
      </c>
      <c r="X1853" s="3" t="s">
        <v>6614</v>
      </c>
      <c r="Y1853" s="3" t="s">
        <v>1938</v>
      </c>
      <c r="Z1853" s="3" t="s">
        <v>4698</v>
      </c>
      <c r="AA1853" s="3" t="s">
        <v>512</v>
      </c>
      <c r="AB1853" s="3" t="s">
        <v>5</v>
      </c>
      <c r="AC1853" s="3" t="s">
        <v>6615</v>
      </c>
      <c r="AD1853" s="3" t="s">
        <v>2719</v>
      </c>
      <c r="AE1853" s="3" t="s">
        <v>4502</v>
      </c>
      <c r="AF1853" s="3" t="s">
        <v>1812</v>
      </c>
      <c r="AG1853" s="3" t="s">
        <v>938</v>
      </c>
      <c r="AH1853" s="3" t="s">
        <v>155</v>
      </c>
      <c r="AI1853" s="3"/>
      <c r="AJ1853" s="3" t="s">
        <v>672</v>
      </c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4"/>
    </row>
    <row r="1854" spans="1:51" x14ac:dyDescent="0.25">
      <c r="A1854" s="2" t="s">
        <v>6595</v>
      </c>
      <c r="B1854" s="11" t="s">
        <v>6210</v>
      </c>
      <c r="C1854" s="3">
        <v>7</v>
      </c>
      <c r="D1854" s="3" t="s">
        <v>4982</v>
      </c>
      <c r="E1854" s="3" t="s">
        <v>495</v>
      </c>
      <c r="F1854" s="3" t="s">
        <v>633</v>
      </c>
      <c r="G1854" s="3"/>
      <c r="H1854" s="3" t="s">
        <v>38</v>
      </c>
      <c r="I1854" s="3" t="s">
        <v>38</v>
      </c>
      <c r="J1854" s="3" t="s">
        <v>111</v>
      </c>
      <c r="K1854" s="3" t="s">
        <v>175</v>
      </c>
      <c r="L1854" s="3" t="s">
        <v>4059</v>
      </c>
      <c r="M1854" s="3" t="s">
        <v>3953</v>
      </c>
      <c r="N1854" s="3" t="s">
        <v>6616</v>
      </c>
      <c r="O1854" s="3" t="s">
        <v>6617</v>
      </c>
      <c r="P1854" s="3" t="s">
        <v>4</v>
      </c>
      <c r="Q1854" s="3" t="s">
        <v>354</v>
      </c>
      <c r="R1854" s="3" t="s">
        <v>380</v>
      </c>
      <c r="S1854" s="3" t="s">
        <v>392</v>
      </c>
      <c r="T1854" s="3" t="s">
        <v>1235</v>
      </c>
      <c r="U1854" s="3" t="s">
        <v>1169</v>
      </c>
      <c r="V1854" s="3" t="s">
        <v>1179</v>
      </c>
      <c r="W1854" s="3" t="s">
        <v>531</v>
      </c>
      <c r="X1854" s="3" t="s">
        <v>6618</v>
      </c>
      <c r="Y1854" s="3" t="s">
        <v>4320</v>
      </c>
      <c r="Z1854" s="3" t="s">
        <v>2393</v>
      </c>
      <c r="AA1854" s="3" t="s">
        <v>184</v>
      </c>
      <c r="AB1854" s="3" t="s">
        <v>2994</v>
      </c>
      <c r="AC1854" s="3" t="s">
        <v>6619</v>
      </c>
      <c r="AD1854" s="3" t="s">
        <v>468</v>
      </c>
      <c r="AE1854" s="3" t="s">
        <v>6275</v>
      </c>
      <c r="AF1854" s="3" t="s">
        <v>552</v>
      </c>
      <c r="AG1854" s="3" t="s">
        <v>1585</v>
      </c>
      <c r="AH1854" s="3" t="s">
        <v>291</v>
      </c>
      <c r="AI1854" s="3"/>
      <c r="AJ1854" s="3" t="s">
        <v>131</v>
      </c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4"/>
    </row>
    <row r="1855" spans="1:51" x14ac:dyDescent="0.25">
      <c r="A1855" s="2" t="s">
        <v>6595</v>
      </c>
      <c r="B1855" s="11" t="s">
        <v>6210</v>
      </c>
      <c r="C1855" s="3">
        <v>8</v>
      </c>
      <c r="D1855" s="3" t="s">
        <v>6620</v>
      </c>
      <c r="E1855" s="3" t="s">
        <v>633</v>
      </c>
      <c r="F1855" s="3"/>
      <c r="G1855" s="3"/>
      <c r="H1855" s="3" t="s">
        <v>291</v>
      </c>
      <c r="I1855" s="3" t="s">
        <v>165</v>
      </c>
      <c r="J1855" s="3" t="s">
        <v>1543</v>
      </c>
      <c r="K1855" s="3" t="s">
        <v>4754</v>
      </c>
      <c r="L1855" s="3" t="s">
        <v>729</v>
      </c>
      <c r="M1855" s="3" t="s">
        <v>2057</v>
      </c>
      <c r="N1855" s="3" t="s">
        <v>3032</v>
      </c>
      <c r="O1855" s="3" t="s">
        <v>6621</v>
      </c>
      <c r="P1855" s="3" t="s">
        <v>4</v>
      </c>
      <c r="Q1855" s="3" t="s">
        <v>354</v>
      </c>
      <c r="R1855" s="3" t="s">
        <v>380</v>
      </c>
      <c r="S1855" s="3" t="s">
        <v>652</v>
      </c>
      <c r="T1855" s="3" t="s">
        <v>1756</v>
      </c>
      <c r="U1855" s="3" t="s">
        <v>1169</v>
      </c>
      <c r="V1855" s="3" t="s">
        <v>1148</v>
      </c>
      <c r="W1855" s="3" t="s">
        <v>975</v>
      </c>
      <c r="X1855" s="3" t="s">
        <v>6614</v>
      </c>
      <c r="Y1855" s="3" t="s">
        <v>4759</v>
      </c>
      <c r="Z1855" s="3" t="s">
        <v>3430</v>
      </c>
      <c r="AA1855" s="3" t="s">
        <v>406</v>
      </c>
      <c r="AB1855" s="3" t="s">
        <v>593</v>
      </c>
      <c r="AC1855" s="3" t="s">
        <v>6622</v>
      </c>
      <c r="AD1855" s="3" t="s">
        <v>6429</v>
      </c>
      <c r="AE1855" s="3" t="s">
        <v>449</v>
      </c>
      <c r="AF1855" s="3" t="s">
        <v>842</v>
      </c>
      <c r="AG1855" s="3" t="s">
        <v>836</v>
      </c>
      <c r="AH1855" s="3" t="s">
        <v>155</v>
      </c>
      <c r="AI1855" s="3"/>
      <c r="AJ1855" s="3" t="s">
        <v>4</v>
      </c>
      <c r="AK1855" s="3"/>
      <c r="AL1855" s="3"/>
      <c r="AM1855" s="3"/>
      <c r="AN1855" s="3"/>
      <c r="AO1855" s="3"/>
      <c r="AP1855" s="3" t="s">
        <v>38</v>
      </c>
      <c r="AQ1855" s="3" t="s">
        <v>38</v>
      </c>
      <c r="AR1855" s="3" t="s">
        <v>38</v>
      </c>
      <c r="AS1855" s="3"/>
      <c r="AT1855" s="3"/>
      <c r="AU1855" s="3"/>
      <c r="AV1855" s="3"/>
      <c r="AW1855" s="3"/>
      <c r="AX1855" s="3"/>
      <c r="AY1855" s="4"/>
    </row>
    <row r="1856" spans="1:51" x14ac:dyDescent="0.25">
      <c r="A1856" s="2" t="s">
        <v>6623</v>
      </c>
      <c r="B1856" s="11" t="s">
        <v>6210</v>
      </c>
      <c r="C1856" s="3">
        <v>1</v>
      </c>
      <c r="D1856" s="3" t="s">
        <v>660</v>
      </c>
      <c r="E1856" s="3" t="s">
        <v>4</v>
      </c>
      <c r="F1856" s="3" t="s">
        <v>2090</v>
      </c>
      <c r="G1856" s="3"/>
      <c r="H1856" s="3" t="s">
        <v>38</v>
      </c>
      <c r="I1856" s="3" t="s">
        <v>108</v>
      </c>
      <c r="J1856" s="3" t="s">
        <v>1743</v>
      </c>
      <c r="K1856" s="3" t="s">
        <v>1381</v>
      </c>
      <c r="L1856" s="3" t="s">
        <v>1204</v>
      </c>
      <c r="M1856" s="3" t="s">
        <v>6163</v>
      </c>
      <c r="N1856" s="3" t="s">
        <v>2215</v>
      </c>
      <c r="O1856" s="3" t="s">
        <v>1332</v>
      </c>
      <c r="P1856" s="3" t="s">
        <v>4</v>
      </c>
      <c r="Q1856" s="3" t="s">
        <v>169</v>
      </c>
      <c r="R1856" s="3" t="s">
        <v>1179</v>
      </c>
      <c r="S1856" s="3" t="s">
        <v>1148</v>
      </c>
      <c r="T1856" s="3" t="s">
        <v>380</v>
      </c>
      <c r="U1856" s="3" t="s">
        <v>1961</v>
      </c>
      <c r="V1856" s="3" t="s">
        <v>508</v>
      </c>
      <c r="W1856" s="3" t="s">
        <v>1228</v>
      </c>
      <c r="X1856" s="3" t="s">
        <v>5604</v>
      </c>
      <c r="Y1856" s="3" t="s">
        <v>6624</v>
      </c>
      <c r="Z1856" s="3" t="s">
        <v>2334</v>
      </c>
      <c r="AA1856" s="3" t="s">
        <v>426</v>
      </c>
      <c r="AB1856" s="3" t="s">
        <v>254</v>
      </c>
      <c r="AC1856" s="3" t="s">
        <v>5137</v>
      </c>
      <c r="AD1856" s="3" t="s">
        <v>1021</v>
      </c>
      <c r="AE1856" s="3" t="s">
        <v>5812</v>
      </c>
      <c r="AF1856" s="3" t="s">
        <v>774</v>
      </c>
      <c r="AG1856" s="3" t="s">
        <v>2643</v>
      </c>
      <c r="AH1856" s="3" t="s">
        <v>6625</v>
      </c>
      <c r="AI1856" s="3" t="s">
        <v>4099</v>
      </c>
      <c r="AJ1856" s="3" t="s">
        <v>6626</v>
      </c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4"/>
    </row>
    <row r="1857" spans="1:51" x14ac:dyDescent="0.25">
      <c r="A1857" s="2" t="s">
        <v>6623</v>
      </c>
      <c r="B1857" s="11" t="s">
        <v>6210</v>
      </c>
      <c r="C1857" s="3">
        <v>2</v>
      </c>
      <c r="D1857" s="3" t="s">
        <v>684</v>
      </c>
      <c r="E1857" s="3" t="s">
        <v>2090</v>
      </c>
      <c r="F1857" s="3" t="s">
        <v>68</v>
      </c>
      <c r="G1857" s="3"/>
      <c r="H1857" s="3" t="s">
        <v>38</v>
      </c>
      <c r="I1857" s="3" t="s">
        <v>38</v>
      </c>
      <c r="J1857" s="3" t="s">
        <v>61</v>
      </c>
      <c r="K1857" s="3" t="s">
        <v>130</v>
      </c>
      <c r="L1857" s="3" t="s">
        <v>1489</v>
      </c>
      <c r="M1857" s="3" t="s">
        <v>1767</v>
      </c>
      <c r="N1857" s="3" t="s">
        <v>2457</v>
      </c>
      <c r="O1857" s="3" t="s">
        <v>2513</v>
      </c>
      <c r="P1857" s="3" t="s">
        <v>4</v>
      </c>
      <c r="Q1857" s="3" t="s">
        <v>169</v>
      </c>
      <c r="R1857" s="3" t="s">
        <v>392</v>
      </c>
      <c r="S1857" s="3" t="s">
        <v>578</v>
      </c>
      <c r="T1857" s="3" t="s">
        <v>1756</v>
      </c>
      <c r="U1857" s="3" t="s">
        <v>527</v>
      </c>
      <c r="V1857" s="3" t="s">
        <v>62</v>
      </c>
      <c r="W1857" s="3" t="s">
        <v>652</v>
      </c>
      <c r="X1857" s="3" t="s">
        <v>6627</v>
      </c>
      <c r="Y1857" s="3" t="s">
        <v>1966</v>
      </c>
      <c r="Z1857" s="3" t="s">
        <v>1912</v>
      </c>
      <c r="AA1857" s="3" t="s">
        <v>1453</v>
      </c>
      <c r="AB1857" s="3" t="s">
        <v>1728</v>
      </c>
      <c r="AC1857" s="3" t="s">
        <v>6091</v>
      </c>
      <c r="AD1857" s="3" t="s">
        <v>492</v>
      </c>
      <c r="AE1857" s="3" t="s">
        <v>2578</v>
      </c>
      <c r="AF1857" s="3" t="s">
        <v>151</v>
      </c>
      <c r="AG1857" s="3" t="s">
        <v>4320</v>
      </c>
      <c r="AH1857" s="3" t="s">
        <v>2127</v>
      </c>
      <c r="AI1857" s="3"/>
      <c r="AJ1857" s="3" t="s">
        <v>698</v>
      </c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4"/>
    </row>
    <row r="1858" spans="1:51" x14ac:dyDescent="0.25">
      <c r="A1858" s="2" t="s">
        <v>6623</v>
      </c>
      <c r="B1858" s="11" t="s">
        <v>6210</v>
      </c>
      <c r="C1858" s="3">
        <v>3</v>
      </c>
      <c r="D1858" s="3" t="s">
        <v>2157</v>
      </c>
      <c r="E1858" s="3" t="s">
        <v>68</v>
      </c>
      <c r="F1858" s="3" t="s">
        <v>1132</v>
      </c>
      <c r="G1858" s="3"/>
      <c r="H1858" s="3" t="s">
        <v>38</v>
      </c>
      <c r="I1858" s="3" t="s">
        <v>38</v>
      </c>
      <c r="J1858" s="3" t="s">
        <v>38</v>
      </c>
      <c r="K1858" s="3" t="s">
        <v>1204</v>
      </c>
      <c r="L1858" s="3" t="s">
        <v>286</v>
      </c>
      <c r="M1858" s="3" t="s">
        <v>2317</v>
      </c>
      <c r="N1858" s="3" t="s">
        <v>2537</v>
      </c>
      <c r="O1858" s="3" t="s">
        <v>3007</v>
      </c>
      <c r="P1858" s="3" t="s">
        <v>4</v>
      </c>
      <c r="Q1858" s="3" t="s">
        <v>354</v>
      </c>
      <c r="R1858" s="3" t="s">
        <v>1756</v>
      </c>
      <c r="S1858" s="3" t="s">
        <v>530</v>
      </c>
      <c r="T1858" s="3" t="s">
        <v>577</v>
      </c>
      <c r="U1858" s="3" t="s">
        <v>359</v>
      </c>
      <c r="V1858" s="3" t="s">
        <v>1228</v>
      </c>
      <c r="W1858" s="3" t="s">
        <v>392</v>
      </c>
      <c r="X1858" s="3" t="s">
        <v>5063</v>
      </c>
      <c r="Y1858" s="3" t="s">
        <v>2936</v>
      </c>
      <c r="Z1858" s="3" t="s">
        <v>4375</v>
      </c>
      <c r="AA1858" s="3" t="s">
        <v>357</v>
      </c>
      <c r="AB1858" s="3" t="s">
        <v>1728</v>
      </c>
      <c r="AC1858" s="3" t="s">
        <v>6628</v>
      </c>
      <c r="AD1858" s="3" t="s">
        <v>6629</v>
      </c>
      <c r="AE1858" s="3" t="s">
        <v>3902</v>
      </c>
      <c r="AF1858" s="3" t="s">
        <v>1930</v>
      </c>
      <c r="AG1858" s="3" t="s">
        <v>2466</v>
      </c>
      <c r="AH1858" s="3" t="s">
        <v>1886</v>
      </c>
      <c r="AI1858" s="3"/>
      <c r="AJ1858" s="3" t="s">
        <v>153</v>
      </c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4"/>
    </row>
    <row r="1859" spans="1:51" x14ac:dyDescent="0.25">
      <c r="A1859" s="2" t="s">
        <v>6623</v>
      </c>
      <c r="B1859" s="11" t="s">
        <v>6210</v>
      </c>
      <c r="C1859" s="3">
        <v>4</v>
      </c>
      <c r="D1859" s="3" t="s">
        <v>290</v>
      </c>
      <c r="E1859" s="3" t="s">
        <v>1132</v>
      </c>
      <c r="F1859" s="3" t="s">
        <v>1001</v>
      </c>
      <c r="G1859" s="3"/>
      <c r="H1859" s="3" t="s">
        <v>108</v>
      </c>
      <c r="I1859" s="3" t="s">
        <v>38</v>
      </c>
      <c r="J1859" s="3" t="s">
        <v>38</v>
      </c>
      <c r="K1859" s="3" t="s">
        <v>2729</v>
      </c>
      <c r="L1859" s="3" t="s">
        <v>2252</v>
      </c>
      <c r="M1859" s="3" t="s">
        <v>2516</v>
      </c>
      <c r="N1859" s="3" t="s">
        <v>4921</v>
      </c>
      <c r="O1859" s="3" t="s">
        <v>2645</v>
      </c>
      <c r="P1859" s="3" t="s">
        <v>1543</v>
      </c>
      <c r="Q1859" s="3" t="s">
        <v>225</v>
      </c>
      <c r="R1859" s="3" t="s">
        <v>529</v>
      </c>
      <c r="S1859" s="3" t="s">
        <v>608</v>
      </c>
      <c r="T1859" s="3" t="s">
        <v>1960</v>
      </c>
      <c r="U1859" s="3" t="s">
        <v>1148</v>
      </c>
      <c r="V1859" s="3" t="s">
        <v>1179</v>
      </c>
      <c r="W1859" s="3" t="s">
        <v>531</v>
      </c>
      <c r="X1859" s="3" t="s">
        <v>6630</v>
      </c>
      <c r="Y1859" s="3" t="s">
        <v>1945</v>
      </c>
      <c r="Z1859" s="3" t="s">
        <v>2079</v>
      </c>
      <c r="AA1859" s="3" t="s">
        <v>1290</v>
      </c>
      <c r="AB1859" s="3" t="s">
        <v>1101</v>
      </c>
      <c r="AC1859" s="3" t="s">
        <v>6020</v>
      </c>
      <c r="AD1859" s="3" t="s">
        <v>2477</v>
      </c>
      <c r="AE1859" s="3" t="s">
        <v>5356</v>
      </c>
      <c r="AF1859" s="3" t="s">
        <v>6631</v>
      </c>
      <c r="AG1859" s="3" t="s">
        <v>2256</v>
      </c>
      <c r="AH1859" s="3" t="s">
        <v>3941</v>
      </c>
      <c r="AI1859" s="3"/>
      <c r="AJ1859" s="3" t="s">
        <v>4</v>
      </c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4"/>
    </row>
    <row r="1860" spans="1:51" x14ac:dyDescent="0.25">
      <c r="A1860" s="2" t="s">
        <v>6623</v>
      </c>
      <c r="B1860" s="11" t="s">
        <v>6210</v>
      </c>
      <c r="C1860" s="3">
        <v>5</v>
      </c>
      <c r="D1860" s="3" t="s">
        <v>302</v>
      </c>
      <c r="E1860" s="3" t="s">
        <v>1001</v>
      </c>
      <c r="F1860" s="3" t="s">
        <v>1153</v>
      </c>
      <c r="G1860" s="3"/>
      <c r="H1860" s="3" t="s">
        <v>38</v>
      </c>
      <c r="I1860" s="3" t="s">
        <v>38</v>
      </c>
      <c r="J1860" s="3" t="s">
        <v>112</v>
      </c>
      <c r="K1860" s="3" t="s">
        <v>1178</v>
      </c>
      <c r="L1860" s="3" t="s">
        <v>6632</v>
      </c>
      <c r="M1860" s="3" t="s">
        <v>6633</v>
      </c>
      <c r="N1860" s="3" t="s">
        <v>5467</v>
      </c>
      <c r="O1860" s="3" t="s">
        <v>5493</v>
      </c>
      <c r="P1860" s="3" t="s">
        <v>4</v>
      </c>
      <c r="Q1860" s="3" t="s">
        <v>225</v>
      </c>
      <c r="R1860" s="3" t="s">
        <v>1847</v>
      </c>
      <c r="S1860" s="3" t="s">
        <v>2478</v>
      </c>
      <c r="T1860" s="3" t="s">
        <v>1170</v>
      </c>
      <c r="U1860" s="3" t="s">
        <v>1179</v>
      </c>
      <c r="V1860" s="3" t="s">
        <v>1148</v>
      </c>
      <c r="W1860" s="3" t="s">
        <v>1235</v>
      </c>
      <c r="X1860" s="3" t="s">
        <v>6634</v>
      </c>
      <c r="Y1860" s="3" t="s">
        <v>1795</v>
      </c>
      <c r="Z1860" s="3" t="s">
        <v>5404</v>
      </c>
      <c r="AA1860" s="3" t="s">
        <v>1636</v>
      </c>
      <c r="AB1860" s="3" t="s">
        <v>32</v>
      </c>
      <c r="AC1860" s="3" t="s">
        <v>5075</v>
      </c>
      <c r="AD1860" s="3" t="s">
        <v>629</v>
      </c>
      <c r="AE1860" s="3" t="s">
        <v>4022</v>
      </c>
      <c r="AF1860" s="3" t="s">
        <v>321</v>
      </c>
      <c r="AG1860" s="3" t="s">
        <v>2903</v>
      </c>
      <c r="AH1860" s="3" t="s">
        <v>3900</v>
      </c>
      <c r="AI1860" s="3"/>
      <c r="AJ1860" s="3" t="s">
        <v>4</v>
      </c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4"/>
    </row>
    <row r="1861" spans="1:51" x14ac:dyDescent="0.25">
      <c r="A1861" s="2" t="s">
        <v>6623</v>
      </c>
      <c r="B1861" s="11" t="s">
        <v>6210</v>
      </c>
      <c r="C1861" s="3">
        <v>6</v>
      </c>
      <c r="D1861" s="3" t="s">
        <v>477</v>
      </c>
      <c r="E1861" s="3" t="s">
        <v>1153</v>
      </c>
      <c r="F1861" s="3" t="s">
        <v>495</v>
      </c>
      <c r="G1861" s="3"/>
      <c r="H1861" s="3" t="s">
        <v>182</v>
      </c>
      <c r="I1861" s="3" t="s">
        <v>30</v>
      </c>
      <c r="J1861" s="3" t="s">
        <v>1704</v>
      </c>
      <c r="K1861" s="3" t="s">
        <v>2240</v>
      </c>
      <c r="L1861" s="3" t="s">
        <v>2840</v>
      </c>
      <c r="M1861" s="3" t="s">
        <v>6635</v>
      </c>
      <c r="N1861" s="3" t="s">
        <v>6636</v>
      </c>
      <c r="O1861" s="3" t="s">
        <v>1495</v>
      </c>
      <c r="P1861" s="3" t="s">
        <v>4</v>
      </c>
      <c r="Q1861" s="3" t="s">
        <v>225</v>
      </c>
      <c r="R1861" s="3" t="s">
        <v>1756</v>
      </c>
      <c r="S1861" s="3" t="s">
        <v>530</v>
      </c>
      <c r="T1861" s="3" t="s">
        <v>756</v>
      </c>
      <c r="U1861" s="3" t="s">
        <v>1169</v>
      </c>
      <c r="V1861" s="3" t="s">
        <v>1148</v>
      </c>
      <c r="W1861" s="3" t="s">
        <v>1756</v>
      </c>
      <c r="X1861" s="3" t="s">
        <v>6634</v>
      </c>
      <c r="Y1861" s="3" t="s">
        <v>905</v>
      </c>
      <c r="Z1861" s="3" t="s">
        <v>3498</v>
      </c>
      <c r="AA1861" s="3" t="s">
        <v>271</v>
      </c>
      <c r="AB1861" s="3" t="s">
        <v>32</v>
      </c>
      <c r="AC1861" s="3" t="s">
        <v>6637</v>
      </c>
      <c r="AD1861" s="3" t="s">
        <v>3297</v>
      </c>
      <c r="AE1861" s="3" t="s">
        <v>1288</v>
      </c>
      <c r="AF1861" s="3" t="s">
        <v>396</v>
      </c>
      <c r="AG1861" s="3" t="s">
        <v>2333</v>
      </c>
      <c r="AH1861" s="3" t="s">
        <v>2256</v>
      </c>
      <c r="AI1861" s="3"/>
      <c r="AJ1861" s="3" t="s">
        <v>4</v>
      </c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4"/>
    </row>
    <row r="1862" spans="1:51" x14ac:dyDescent="0.25">
      <c r="A1862" s="2" t="s">
        <v>6623</v>
      </c>
      <c r="B1862" s="11" t="s">
        <v>6210</v>
      </c>
      <c r="C1862" s="3">
        <v>7</v>
      </c>
      <c r="D1862" s="3" t="s">
        <v>484</v>
      </c>
      <c r="E1862" s="3" t="s">
        <v>495</v>
      </c>
      <c r="F1862" s="3"/>
      <c r="G1862" s="3"/>
      <c r="H1862" s="3" t="s">
        <v>38</v>
      </c>
      <c r="I1862" s="3" t="s">
        <v>184</v>
      </c>
      <c r="J1862" s="3" t="s">
        <v>2516</v>
      </c>
      <c r="K1862" s="3" t="s">
        <v>5207</v>
      </c>
      <c r="L1862" s="3" t="s">
        <v>6316</v>
      </c>
      <c r="M1862" s="3" t="s">
        <v>6638</v>
      </c>
      <c r="N1862" s="3" t="s">
        <v>347</v>
      </c>
      <c r="O1862" s="3" t="s">
        <v>1676</v>
      </c>
      <c r="P1862" s="3" t="s">
        <v>4</v>
      </c>
      <c r="Q1862" s="3" t="s">
        <v>79</v>
      </c>
      <c r="R1862" s="3" t="s">
        <v>529</v>
      </c>
      <c r="S1862" s="3" t="s">
        <v>272</v>
      </c>
      <c r="T1862" s="3" t="s">
        <v>562</v>
      </c>
      <c r="U1862" s="3" t="s">
        <v>380</v>
      </c>
      <c r="V1862" s="3" t="s">
        <v>652</v>
      </c>
      <c r="W1862" s="3" t="s">
        <v>529</v>
      </c>
      <c r="X1862" s="3" t="s">
        <v>6639</v>
      </c>
      <c r="Y1862" s="3" t="s">
        <v>4099</v>
      </c>
      <c r="Z1862" s="3" t="s">
        <v>3698</v>
      </c>
      <c r="AA1862" s="3" t="s">
        <v>1622</v>
      </c>
      <c r="AB1862" s="3" t="s">
        <v>153</v>
      </c>
      <c r="AC1862" s="3" t="s">
        <v>6640</v>
      </c>
      <c r="AD1862" s="3" t="s">
        <v>2497</v>
      </c>
      <c r="AE1862" s="3" t="s">
        <v>2479</v>
      </c>
      <c r="AF1862" s="3" t="s">
        <v>335</v>
      </c>
      <c r="AG1862" s="3" t="s">
        <v>3386</v>
      </c>
      <c r="AH1862" s="3" t="s">
        <v>3424</v>
      </c>
      <c r="AI1862" s="3"/>
      <c r="AJ1862" s="3" t="s">
        <v>4</v>
      </c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4"/>
    </row>
    <row r="1863" spans="1:51" x14ac:dyDescent="0.25">
      <c r="A1863" s="2" t="s">
        <v>6641</v>
      </c>
      <c r="B1863" s="11" t="s">
        <v>6210</v>
      </c>
      <c r="C1863" s="3">
        <v>1</v>
      </c>
      <c r="D1863" s="3" t="s">
        <v>660</v>
      </c>
      <c r="E1863" s="3" t="s">
        <v>4</v>
      </c>
      <c r="F1863" s="3" t="s">
        <v>1081</v>
      </c>
      <c r="G1863" s="3"/>
      <c r="H1863" s="3" t="s">
        <v>38</v>
      </c>
      <c r="I1863" s="3" t="s">
        <v>38</v>
      </c>
      <c r="J1863" s="3" t="s">
        <v>2448</v>
      </c>
      <c r="K1863" s="3" t="s">
        <v>5469</v>
      </c>
      <c r="L1863" s="3" t="s">
        <v>3183</v>
      </c>
      <c r="M1863" s="3" t="s">
        <v>4990</v>
      </c>
      <c r="N1863" s="3" t="s">
        <v>6642</v>
      </c>
      <c r="O1863" s="3" t="s">
        <v>1380</v>
      </c>
      <c r="P1863" s="3" t="s">
        <v>4</v>
      </c>
      <c r="Q1863" s="3" t="s">
        <v>225</v>
      </c>
      <c r="R1863" s="3" t="s">
        <v>392</v>
      </c>
      <c r="S1863" s="3" t="s">
        <v>975</v>
      </c>
      <c r="T1863" s="3" t="s">
        <v>488</v>
      </c>
      <c r="U1863" s="3" t="s">
        <v>527</v>
      </c>
      <c r="V1863" s="3" t="s">
        <v>1228</v>
      </c>
      <c r="W1863" s="3" t="s">
        <v>652</v>
      </c>
      <c r="X1863" s="3" t="s">
        <v>6643</v>
      </c>
      <c r="Y1863" s="3" t="s">
        <v>6644</v>
      </c>
      <c r="Z1863" s="3" t="s">
        <v>2882</v>
      </c>
      <c r="AA1863" s="3" t="s">
        <v>743</v>
      </c>
      <c r="AB1863" s="3" t="s">
        <v>1027</v>
      </c>
      <c r="AC1863" s="3" t="s">
        <v>6645</v>
      </c>
      <c r="AD1863" s="3" t="s">
        <v>6306</v>
      </c>
      <c r="AE1863" s="3" t="s">
        <v>1099</v>
      </c>
      <c r="AF1863" s="3" t="s">
        <v>6646</v>
      </c>
      <c r="AG1863" s="3" t="s">
        <v>1628</v>
      </c>
      <c r="AH1863" s="3" t="s">
        <v>5034</v>
      </c>
      <c r="AI1863" s="3"/>
      <c r="AJ1863" s="3" t="s">
        <v>1021</v>
      </c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4"/>
    </row>
    <row r="1864" spans="1:51" x14ac:dyDescent="0.25">
      <c r="A1864" s="2" t="s">
        <v>6641</v>
      </c>
      <c r="B1864" s="11" t="s">
        <v>6210</v>
      </c>
      <c r="C1864" s="3">
        <v>2</v>
      </c>
      <c r="D1864" s="3" t="s">
        <v>684</v>
      </c>
      <c r="E1864" s="3" t="s">
        <v>1081</v>
      </c>
      <c r="F1864" s="3" t="s">
        <v>2037</v>
      </c>
      <c r="G1864" s="3"/>
      <c r="H1864" s="3" t="s">
        <v>38</v>
      </c>
      <c r="I1864" s="3" t="s">
        <v>38</v>
      </c>
      <c r="J1864" s="3" t="s">
        <v>292</v>
      </c>
      <c r="K1864" s="3" t="s">
        <v>538</v>
      </c>
      <c r="L1864" s="3" t="s">
        <v>4344</v>
      </c>
      <c r="M1864" s="3" t="s">
        <v>4546</v>
      </c>
      <c r="N1864" s="3" t="s">
        <v>3537</v>
      </c>
      <c r="O1864" s="3" t="s">
        <v>1965</v>
      </c>
      <c r="P1864" s="3" t="s">
        <v>4</v>
      </c>
      <c r="Q1864" s="3" t="s">
        <v>225</v>
      </c>
      <c r="R1864" s="3" t="s">
        <v>2478</v>
      </c>
      <c r="S1864" s="3" t="s">
        <v>272</v>
      </c>
      <c r="T1864" s="3" t="s">
        <v>579</v>
      </c>
      <c r="U1864" s="3" t="s">
        <v>1179</v>
      </c>
      <c r="V1864" s="3" t="s">
        <v>214</v>
      </c>
      <c r="W1864" s="3" t="s">
        <v>1235</v>
      </c>
      <c r="X1864" s="3" t="s">
        <v>6585</v>
      </c>
      <c r="Y1864" s="3" t="s">
        <v>4174</v>
      </c>
      <c r="Z1864" s="3" t="s">
        <v>2450</v>
      </c>
      <c r="AA1864" s="3" t="s">
        <v>298</v>
      </c>
      <c r="AB1864" s="3" t="s">
        <v>593</v>
      </c>
      <c r="AC1864" s="3" t="s">
        <v>6647</v>
      </c>
      <c r="AD1864" s="3" t="s">
        <v>2736</v>
      </c>
      <c r="AE1864" s="3" t="s">
        <v>1047</v>
      </c>
      <c r="AF1864" s="3" t="s">
        <v>6648</v>
      </c>
      <c r="AG1864" s="3" t="s">
        <v>6649</v>
      </c>
      <c r="AH1864" s="3" t="s">
        <v>3606</v>
      </c>
      <c r="AI1864" s="3"/>
      <c r="AJ1864" s="3" t="s">
        <v>244</v>
      </c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4"/>
    </row>
    <row r="1865" spans="1:51" x14ac:dyDescent="0.25">
      <c r="A1865" s="2" t="s">
        <v>6641</v>
      </c>
      <c r="B1865" s="11" t="s">
        <v>6210</v>
      </c>
      <c r="C1865" s="3">
        <v>3</v>
      </c>
      <c r="D1865" s="3" t="s">
        <v>290</v>
      </c>
      <c r="E1865" s="3" t="s">
        <v>2037</v>
      </c>
      <c r="F1865" s="3" t="s">
        <v>384</v>
      </c>
      <c r="G1865" s="3"/>
      <c r="H1865" s="3" t="s">
        <v>38</v>
      </c>
      <c r="I1865" s="3" t="s">
        <v>38</v>
      </c>
      <c r="J1865" s="3" t="s">
        <v>773</v>
      </c>
      <c r="K1865" s="3" t="s">
        <v>3061</v>
      </c>
      <c r="L1865" s="3" t="s">
        <v>3960</v>
      </c>
      <c r="M1865" s="3" t="s">
        <v>4893</v>
      </c>
      <c r="N1865" s="3" t="s">
        <v>2366</v>
      </c>
      <c r="O1865" s="3" t="s">
        <v>1444</v>
      </c>
      <c r="P1865" s="3" t="s">
        <v>4</v>
      </c>
      <c r="Q1865" s="3" t="s">
        <v>225</v>
      </c>
      <c r="R1865" s="3" t="s">
        <v>756</v>
      </c>
      <c r="S1865" s="3" t="s">
        <v>1378</v>
      </c>
      <c r="T1865" s="3" t="s">
        <v>2659</v>
      </c>
      <c r="U1865" s="3" t="s">
        <v>1180</v>
      </c>
      <c r="V1865" s="3" t="s">
        <v>380</v>
      </c>
      <c r="W1865" s="3" t="s">
        <v>2478</v>
      </c>
      <c r="X1865" s="3" t="s">
        <v>6650</v>
      </c>
      <c r="Y1865" s="3" t="s">
        <v>3218</v>
      </c>
      <c r="Z1865" s="3" t="s">
        <v>6651</v>
      </c>
      <c r="AA1865" s="3" t="s">
        <v>928</v>
      </c>
      <c r="AB1865" s="3" t="s">
        <v>380</v>
      </c>
      <c r="AC1865" s="3" t="s">
        <v>6652</v>
      </c>
      <c r="AD1865" s="3" t="s">
        <v>1756</v>
      </c>
      <c r="AE1865" s="3" t="s">
        <v>2315</v>
      </c>
      <c r="AF1865" s="3" t="s">
        <v>6251</v>
      </c>
      <c r="AG1865" s="3" t="s">
        <v>6653</v>
      </c>
      <c r="AH1865" s="3" t="s">
        <v>4175</v>
      </c>
      <c r="AI1865" s="3"/>
      <c r="AJ1865" s="3" t="s">
        <v>4</v>
      </c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4"/>
    </row>
    <row r="1866" spans="1:51" x14ac:dyDescent="0.25">
      <c r="A1866" s="2" t="s">
        <v>6641</v>
      </c>
      <c r="B1866" s="11" t="s">
        <v>6210</v>
      </c>
      <c r="C1866" s="3">
        <v>4</v>
      </c>
      <c r="D1866" s="3" t="s">
        <v>302</v>
      </c>
      <c r="E1866" s="3" t="s">
        <v>384</v>
      </c>
      <c r="F1866" s="3" t="s">
        <v>782</v>
      </c>
      <c r="G1866" s="3"/>
      <c r="H1866" s="3" t="s">
        <v>38</v>
      </c>
      <c r="I1866" s="3" t="s">
        <v>38</v>
      </c>
      <c r="J1866" s="3" t="s">
        <v>475</v>
      </c>
      <c r="K1866" s="3" t="s">
        <v>6654</v>
      </c>
      <c r="L1866" s="3" t="s">
        <v>6289</v>
      </c>
      <c r="M1866" s="3" t="s">
        <v>6655</v>
      </c>
      <c r="N1866" s="3" t="s">
        <v>4488</v>
      </c>
      <c r="O1866" s="3" t="s">
        <v>299</v>
      </c>
      <c r="P1866" s="3" t="s">
        <v>4</v>
      </c>
      <c r="Q1866" s="3" t="s">
        <v>79</v>
      </c>
      <c r="R1866" s="3" t="s">
        <v>1756</v>
      </c>
      <c r="S1866" s="3" t="s">
        <v>529</v>
      </c>
      <c r="T1866" s="3" t="s">
        <v>545</v>
      </c>
      <c r="U1866" s="3" t="s">
        <v>652</v>
      </c>
      <c r="V1866" s="3" t="s">
        <v>975</v>
      </c>
      <c r="W1866" s="3" t="s">
        <v>529</v>
      </c>
      <c r="X1866" s="3" t="s">
        <v>6656</v>
      </c>
      <c r="Y1866" s="3" t="s">
        <v>1029</v>
      </c>
      <c r="Z1866" s="3" t="s">
        <v>2724</v>
      </c>
      <c r="AA1866" s="3" t="s">
        <v>115</v>
      </c>
      <c r="AB1866" s="3" t="s">
        <v>153</v>
      </c>
      <c r="AC1866" s="3" t="s">
        <v>6657</v>
      </c>
      <c r="AD1866" s="3" t="s">
        <v>3048</v>
      </c>
      <c r="AE1866" s="3" t="s">
        <v>85</v>
      </c>
      <c r="AF1866" s="3" t="s">
        <v>6658</v>
      </c>
      <c r="AG1866" s="3" t="s">
        <v>6659</v>
      </c>
      <c r="AH1866" s="3" t="s">
        <v>330</v>
      </c>
      <c r="AI1866" s="3"/>
      <c r="AJ1866" s="3" t="s">
        <v>2712</v>
      </c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4"/>
    </row>
    <row r="1867" spans="1:51" x14ac:dyDescent="0.25">
      <c r="A1867" s="2" t="s">
        <v>6641</v>
      </c>
      <c r="B1867" s="11" t="s">
        <v>6210</v>
      </c>
      <c r="C1867" s="3">
        <v>5</v>
      </c>
      <c r="D1867" s="3" t="s">
        <v>477</v>
      </c>
      <c r="E1867" s="3" t="s">
        <v>782</v>
      </c>
      <c r="F1867" s="3" t="s">
        <v>554</v>
      </c>
      <c r="G1867" s="3"/>
      <c r="H1867" s="3" t="s">
        <v>38</v>
      </c>
      <c r="I1867" s="3" t="s">
        <v>38</v>
      </c>
      <c r="J1867" s="3" t="s">
        <v>1096</v>
      </c>
      <c r="K1867" s="3" t="s">
        <v>2988</v>
      </c>
      <c r="L1867" s="3" t="s">
        <v>5950</v>
      </c>
      <c r="M1867" s="3" t="s">
        <v>4988</v>
      </c>
      <c r="N1867" s="3" t="s">
        <v>6660</v>
      </c>
      <c r="O1867" s="3" t="s">
        <v>141</v>
      </c>
      <c r="P1867" s="3" t="s">
        <v>4</v>
      </c>
      <c r="Q1867" s="3" t="s">
        <v>225</v>
      </c>
      <c r="R1867" s="3" t="s">
        <v>532</v>
      </c>
      <c r="S1867" s="3" t="s">
        <v>579</v>
      </c>
      <c r="T1867" s="3" t="s">
        <v>308</v>
      </c>
      <c r="U1867" s="3" t="s">
        <v>652</v>
      </c>
      <c r="V1867" s="3" t="s">
        <v>975</v>
      </c>
      <c r="W1867" s="3" t="s">
        <v>608</v>
      </c>
      <c r="X1867" s="3" t="s">
        <v>6661</v>
      </c>
      <c r="Y1867" s="3" t="s">
        <v>1945</v>
      </c>
      <c r="Z1867" s="3" t="s">
        <v>3075</v>
      </c>
      <c r="AA1867" s="3" t="s">
        <v>415</v>
      </c>
      <c r="AB1867" s="3" t="s">
        <v>593</v>
      </c>
      <c r="AC1867" s="3" t="s">
        <v>6662</v>
      </c>
      <c r="AD1867" s="3" t="s">
        <v>1983</v>
      </c>
      <c r="AE1867" s="3" t="s">
        <v>1877</v>
      </c>
      <c r="AF1867" s="3" t="s">
        <v>6663</v>
      </c>
      <c r="AG1867" s="3" t="s">
        <v>6664</v>
      </c>
      <c r="AH1867" s="3" t="s">
        <v>4447</v>
      </c>
      <c r="AI1867" s="3"/>
      <c r="AJ1867" s="3" t="s">
        <v>4</v>
      </c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4"/>
    </row>
    <row r="1868" spans="1:51" x14ac:dyDescent="0.25">
      <c r="A1868" s="2" t="s">
        <v>6641</v>
      </c>
      <c r="B1868" s="11" t="s">
        <v>6210</v>
      </c>
      <c r="C1868" s="3">
        <v>6</v>
      </c>
      <c r="D1868" s="3" t="s">
        <v>484</v>
      </c>
      <c r="E1868" s="3" t="s">
        <v>554</v>
      </c>
      <c r="F1868" s="3" t="s">
        <v>1662</v>
      </c>
      <c r="G1868" s="3"/>
      <c r="H1868" s="3" t="s">
        <v>38</v>
      </c>
      <c r="I1868" s="3" t="s">
        <v>38</v>
      </c>
      <c r="J1868" s="3" t="s">
        <v>416</v>
      </c>
      <c r="K1868" s="3" t="s">
        <v>4064</v>
      </c>
      <c r="L1868" s="3" t="s">
        <v>353</v>
      </c>
      <c r="M1868" s="3" t="s">
        <v>1092</v>
      </c>
      <c r="N1868" s="3" t="s">
        <v>4409</v>
      </c>
      <c r="O1868" s="3" t="s">
        <v>2875</v>
      </c>
      <c r="P1868" s="3" t="s">
        <v>4</v>
      </c>
      <c r="Q1868" s="3" t="s">
        <v>506</v>
      </c>
      <c r="R1868" s="3" t="s">
        <v>1610</v>
      </c>
      <c r="S1868" s="3" t="s">
        <v>2577</v>
      </c>
      <c r="T1868" s="3" t="s">
        <v>2659</v>
      </c>
      <c r="U1868" s="3" t="s">
        <v>652</v>
      </c>
      <c r="V1868" s="3" t="s">
        <v>177</v>
      </c>
      <c r="W1868" s="3" t="s">
        <v>529</v>
      </c>
      <c r="X1868" s="3" t="s">
        <v>6665</v>
      </c>
      <c r="Y1868" s="3" t="s">
        <v>1150</v>
      </c>
      <c r="Z1868" s="3" t="s">
        <v>2078</v>
      </c>
      <c r="AA1868" s="3" t="s">
        <v>346</v>
      </c>
      <c r="AB1868" s="3" t="s">
        <v>19</v>
      </c>
      <c r="AC1868" s="3" t="s">
        <v>6666</v>
      </c>
      <c r="AD1868" s="3" t="s">
        <v>922</v>
      </c>
      <c r="AE1868" s="3" t="s">
        <v>7</v>
      </c>
      <c r="AF1868" s="3" t="s">
        <v>6667</v>
      </c>
      <c r="AG1868" s="3" t="s">
        <v>6668</v>
      </c>
      <c r="AH1868" s="3" t="s">
        <v>1128</v>
      </c>
      <c r="AI1868" s="3"/>
      <c r="AJ1868" s="3" t="s">
        <v>4</v>
      </c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4"/>
    </row>
    <row r="1869" spans="1:51" x14ac:dyDescent="0.25">
      <c r="A1869" s="2" t="s">
        <v>6641</v>
      </c>
      <c r="B1869" s="11" t="s">
        <v>6210</v>
      </c>
      <c r="C1869" s="3">
        <v>7</v>
      </c>
      <c r="D1869" s="3" t="s">
        <v>601</v>
      </c>
      <c r="E1869" s="3" t="s">
        <v>1662</v>
      </c>
      <c r="F1869" s="3" t="s">
        <v>2012</v>
      </c>
      <c r="G1869" s="3"/>
      <c r="H1869" s="3" t="s">
        <v>38</v>
      </c>
      <c r="I1869" s="3" t="s">
        <v>38</v>
      </c>
      <c r="J1869" s="3" t="s">
        <v>1066</v>
      </c>
      <c r="K1869" s="3" t="s">
        <v>6669</v>
      </c>
      <c r="L1869" s="3" t="s">
        <v>2993</v>
      </c>
      <c r="M1869" s="3" t="s">
        <v>6670</v>
      </c>
      <c r="N1869" s="3" t="s">
        <v>4960</v>
      </c>
      <c r="O1869" s="3" t="s">
        <v>1378</v>
      </c>
      <c r="P1869" s="3" t="s">
        <v>4</v>
      </c>
      <c r="Q1869" s="3" t="s">
        <v>79</v>
      </c>
      <c r="R1869" s="3" t="s">
        <v>1378</v>
      </c>
      <c r="S1869" s="3" t="s">
        <v>1664</v>
      </c>
      <c r="T1869" s="3" t="s">
        <v>1940</v>
      </c>
      <c r="U1869" s="3" t="s">
        <v>392</v>
      </c>
      <c r="V1869" s="3" t="s">
        <v>531</v>
      </c>
      <c r="W1869" s="3" t="s">
        <v>529</v>
      </c>
      <c r="X1869" s="3" t="s">
        <v>1628</v>
      </c>
      <c r="Y1869" s="3" t="s">
        <v>1278</v>
      </c>
      <c r="Z1869" s="3" t="s">
        <v>2760</v>
      </c>
      <c r="AA1869" s="3" t="s">
        <v>1204</v>
      </c>
      <c r="AB1869" s="3" t="s">
        <v>348</v>
      </c>
      <c r="AC1869" s="3" t="s">
        <v>6671</v>
      </c>
      <c r="AD1869" s="3" t="s">
        <v>3040</v>
      </c>
      <c r="AE1869" s="3" t="s">
        <v>1450</v>
      </c>
      <c r="AF1869" s="3" t="s">
        <v>5179</v>
      </c>
      <c r="AG1869" s="3" t="s">
        <v>6672</v>
      </c>
      <c r="AH1869" s="3" t="s">
        <v>3444</v>
      </c>
      <c r="AI1869" s="3"/>
      <c r="AJ1869" s="3" t="s">
        <v>4</v>
      </c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4"/>
    </row>
    <row r="1870" spans="1:51" x14ac:dyDescent="0.25">
      <c r="A1870" s="2" t="s">
        <v>6641</v>
      </c>
      <c r="B1870" s="11" t="s">
        <v>6210</v>
      </c>
      <c r="C1870" s="3">
        <v>8</v>
      </c>
      <c r="D1870" s="3" t="s">
        <v>763</v>
      </c>
      <c r="E1870" s="3" t="s">
        <v>2012</v>
      </c>
      <c r="F1870" s="3" t="s">
        <v>276</v>
      </c>
      <c r="G1870" s="3"/>
      <c r="H1870" s="3" t="s">
        <v>38</v>
      </c>
      <c r="I1870" s="3" t="s">
        <v>38</v>
      </c>
      <c r="J1870" s="3" t="s">
        <v>375</v>
      </c>
      <c r="K1870" s="3" t="s">
        <v>928</v>
      </c>
      <c r="L1870" s="3" t="s">
        <v>3888</v>
      </c>
      <c r="M1870" s="3" t="s">
        <v>939</v>
      </c>
      <c r="N1870" s="3" t="s">
        <v>6673</v>
      </c>
      <c r="O1870" s="3" t="s">
        <v>972</v>
      </c>
      <c r="P1870" s="3" t="s">
        <v>4</v>
      </c>
      <c r="Q1870" s="3" t="s">
        <v>169</v>
      </c>
      <c r="R1870" s="3" t="s">
        <v>1960</v>
      </c>
      <c r="S1870" s="3" t="s">
        <v>299</v>
      </c>
      <c r="T1870" s="3" t="s">
        <v>1112</v>
      </c>
      <c r="U1870" s="3" t="s">
        <v>652</v>
      </c>
      <c r="V1870" s="3" t="s">
        <v>392</v>
      </c>
      <c r="W1870" s="3" t="s">
        <v>488</v>
      </c>
      <c r="X1870" s="3" t="s">
        <v>6674</v>
      </c>
      <c r="Y1870" s="3" t="s">
        <v>435</v>
      </c>
      <c r="Z1870" s="3" t="s">
        <v>1009</v>
      </c>
      <c r="AA1870" s="3" t="s">
        <v>406</v>
      </c>
      <c r="AB1870" s="3" t="s">
        <v>545</v>
      </c>
      <c r="AC1870" s="3" t="s">
        <v>6675</v>
      </c>
      <c r="AD1870" s="3" t="s">
        <v>1134</v>
      </c>
      <c r="AE1870" s="3" t="s">
        <v>1189</v>
      </c>
      <c r="AF1870" s="3" t="s">
        <v>6676</v>
      </c>
      <c r="AG1870" s="3" t="s">
        <v>6677</v>
      </c>
      <c r="AH1870" s="3" t="s">
        <v>3606</v>
      </c>
      <c r="AI1870" s="3"/>
      <c r="AJ1870" s="3" t="s">
        <v>131</v>
      </c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4"/>
    </row>
    <row r="1871" spans="1:51" x14ac:dyDescent="0.25">
      <c r="A1871" s="2" t="s">
        <v>6641</v>
      </c>
      <c r="B1871" s="11" t="s">
        <v>6210</v>
      </c>
      <c r="C1871" s="3">
        <v>9</v>
      </c>
      <c r="D1871" s="3" t="s">
        <v>1003</v>
      </c>
      <c r="E1871" s="3" t="s">
        <v>276</v>
      </c>
      <c r="F1871" s="3" t="s">
        <v>385</v>
      </c>
      <c r="G1871" s="3"/>
      <c r="H1871" s="3" t="s">
        <v>38</v>
      </c>
      <c r="I1871" s="3" t="s">
        <v>38</v>
      </c>
      <c r="J1871" s="3" t="s">
        <v>182</v>
      </c>
      <c r="K1871" s="3" t="s">
        <v>1165</v>
      </c>
      <c r="L1871" s="3" t="s">
        <v>2400</v>
      </c>
      <c r="M1871" s="3" t="s">
        <v>3673</v>
      </c>
      <c r="N1871" s="3" t="s">
        <v>2338</v>
      </c>
      <c r="O1871" s="3" t="s">
        <v>2058</v>
      </c>
      <c r="P1871" s="3" t="s">
        <v>4</v>
      </c>
      <c r="Q1871" s="3" t="s">
        <v>225</v>
      </c>
      <c r="R1871" s="3" t="s">
        <v>1960</v>
      </c>
      <c r="S1871" s="3" t="s">
        <v>1141</v>
      </c>
      <c r="T1871" s="3" t="s">
        <v>1409</v>
      </c>
      <c r="U1871" s="3" t="s">
        <v>652</v>
      </c>
      <c r="V1871" s="3" t="s">
        <v>975</v>
      </c>
      <c r="W1871" s="3" t="s">
        <v>2478</v>
      </c>
      <c r="X1871" s="3" t="s">
        <v>5241</v>
      </c>
      <c r="Y1871" s="3" t="s">
        <v>2601</v>
      </c>
      <c r="Z1871" s="3" t="s">
        <v>516</v>
      </c>
      <c r="AA1871" s="3" t="s">
        <v>386</v>
      </c>
      <c r="AB1871" s="3" t="s">
        <v>359</v>
      </c>
      <c r="AC1871" s="3" t="s">
        <v>6678</v>
      </c>
      <c r="AD1871" s="3" t="s">
        <v>577</v>
      </c>
      <c r="AE1871" s="3" t="s">
        <v>647</v>
      </c>
      <c r="AF1871" s="3" t="s">
        <v>6167</v>
      </c>
      <c r="AG1871" s="3" t="s">
        <v>6679</v>
      </c>
      <c r="AH1871" s="3" t="s">
        <v>3361</v>
      </c>
      <c r="AI1871" s="3"/>
      <c r="AJ1871" s="3" t="s">
        <v>4</v>
      </c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4"/>
    </row>
    <row r="1872" spans="1:51" x14ac:dyDescent="0.25">
      <c r="A1872" s="2" t="s">
        <v>6641</v>
      </c>
      <c r="B1872" s="11" t="s">
        <v>6210</v>
      </c>
      <c r="C1872" s="3">
        <v>10</v>
      </c>
      <c r="D1872" s="3" t="s">
        <v>945</v>
      </c>
      <c r="E1872" s="3" t="s">
        <v>385</v>
      </c>
      <c r="F1872" s="3"/>
      <c r="G1872" s="3"/>
      <c r="H1872" s="3" t="s">
        <v>38</v>
      </c>
      <c r="I1872" s="3" t="s">
        <v>38</v>
      </c>
      <c r="J1872" s="3" t="s">
        <v>38</v>
      </c>
      <c r="K1872" s="3" t="s">
        <v>1306</v>
      </c>
      <c r="L1872" s="3" t="s">
        <v>1012</v>
      </c>
      <c r="M1872" s="3" t="s">
        <v>1568</v>
      </c>
      <c r="N1872" s="3" t="s">
        <v>5334</v>
      </c>
      <c r="O1872" s="3" t="s">
        <v>1975</v>
      </c>
      <c r="P1872" s="3" t="s">
        <v>4</v>
      </c>
      <c r="Q1872" s="3" t="s">
        <v>354</v>
      </c>
      <c r="R1872" s="3" t="s">
        <v>640</v>
      </c>
      <c r="S1872" s="3" t="s">
        <v>1170</v>
      </c>
      <c r="T1872" s="3" t="s">
        <v>1940</v>
      </c>
      <c r="U1872" s="3" t="s">
        <v>1180</v>
      </c>
      <c r="V1872" s="3" t="s">
        <v>380</v>
      </c>
      <c r="W1872" s="3" t="s">
        <v>1756</v>
      </c>
      <c r="X1872" s="3" t="s">
        <v>6680</v>
      </c>
      <c r="Y1872" s="3" t="s">
        <v>2256</v>
      </c>
      <c r="Z1872" s="3" t="s">
        <v>5990</v>
      </c>
      <c r="AA1872" s="3" t="s">
        <v>743</v>
      </c>
      <c r="AB1872" s="3" t="s">
        <v>1124</v>
      </c>
      <c r="AC1872" s="3" t="s">
        <v>6681</v>
      </c>
      <c r="AD1872" s="3" t="s">
        <v>797</v>
      </c>
      <c r="AE1872" s="3" t="s">
        <v>832</v>
      </c>
      <c r="AF1872" s="3" t="s">
        <v>6682</v>
      </c>
      <c r="AG1872" s="3" t="s">
        <v>6683</v>
      </c>
      <c r="AH1872" s="3" t="s">
        <v>4193</v>
      </c>
      <c r="AI1872" s="3"/>
      <c r="AJ1872" s="3" t="s">
        <v>244</v>
      </c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4"/>
    </row>
    <row r="1873" spans="1:51" x14ac:dyDescent="0.25">
      <c r="A1873" s="2" t="s">
        <v>6684</v>
      </c>
      <c r="B1873" s="11" t="s">
        <v>6210</v>
      </c>
      <c r="C1873" s="3">
        <v>1</v>
      </c>
      <c r="D1873" s="3" t="s">
        <v>2106</v>
      </c>
      <c r="E1873" s="3" t="s">
        <v>4</v>
      </c>
      <c r="F1873" s="3" t="s">
        <v>1847</v>
      </c>
      <c r="G1873" s="3"/>
      <c r="H1873" s="3" t="s">
        <v>270</v>
      </c>
      <c r="I1873" s="3" t="s">
        <v>1979</v>
      </c>
      <c r="J1873" s="3" t="s">
        <v>805</v>
      </c>
      <c r="K1873" s="3" t="s">
        <v>3764</v>
      </c>
      <c r="L1873" s="3" t="s">
        <v>6685</v>
      </c>
      <c r="M1873" s="3" t="s">
        <v>6686</v>
      </c>
      <c r="N1873" s="3" t="s">
        <v>6687</v>
      </c>
      <c r="O1873" s="3" t="s">
        <v>1246</v>
      </c>
      <c r="P1873" s="3"/>
      <c r="Q1873" s="3" t="s">
        <v>506</v>
      </c>
      <c r="R1873" s="3" t="s">
        <v>1717</v>
      </c>
      <c r="S1873" s="3"/>
      <c r="T1873" s="3"/>
      <c r="U1873" s="3" t="s">
        <v>1716</v>
      </c>
      <c r="V1873" s="3"/>
      <c r="W1873" s="3"/>
      <c r="X1873" s="3" t="s">
        <v>391</v>
      </c>
      <c r="Y1873" s="3" t="s">
        <v>3017</v>
      </c>
      <c r="Z1873" s="3" t="s">
        <v>1081</v>
      </c>
      <c r="AA1873" s="3" t="s">
        <v>92</v>
      </c>
      <c r="AB1873" s="3"/>
      <c r="AC1873" s="3" t="s">
        <v>672</v>
      </c>
      <c r="AD1873" s="3" t="s">
        <v>3284</v>
      </c>
      <c r="AE1873" s="3"/>
      <c r="AF1873" s="3"/>
      <c r="AG1873" s="3"/>
      <c r="AH1873" s="3"/>
      <c r="AI1873" s="3"/>
      <c r="AJ1873" s="3" t="s">
        <v>548</v>
      </c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4"/>
    </row>
    <row r="1874" spans="1:51" x14ac:dyDescent="0.25">
      <c r="A1874" s="2" t="s">
        <v>6684</v>
      </c>
      <c r="B1874" s="11" t="s">
        <v>6210</v>
      </c>
      <c r="C1874" s="3">
        <v>2</v>
      </c>
      <c r="D1874" s="3" t="s">
        <v>660</v>
      </c>
      <c r="E1874" s="3" t="s">
        <v>1847</v>
      </c>
      <c r="F1874" s="3" t="s">
        <v>859</v>
      </c>
      <c r="G1874" s="3"/>
      <c r="H1874" s="3" t="s">
        <v>182</v>
      </c>
      <c r="I1874" s="3" t="s">
        <v>391</v>
      </c>
      <c r="J1874" s="3" t="s">
        <v>438</v>
      </c>
      <c r="K1874" s="3" t="s">
        <v>974</v>
      </c>
      <c r="L1874" s="3" t="s">
        <v>3968</v>
      </c>
      <c r="M1874" s="3" t="s">
        <v>3567</v>
      </c>
      <c r="N1874" s="3" t="s">
        <v>6688</v>
      </c>
      <c r="O1874" s="3" t="s">
        <v>1026</v>
      </c>
      <c r="P1874" s="3"/>
      <c r="Q1874" s="3" t="s">
        <v>354</v>
      </c>
      <c r="R1874" s="3" t="s">
        <v>265</v>
      </c>
      <c r="S1874" s="3"/>
      <c r="T1874" s="3"/>
      <c r="U1874" s="3" t="s">
        <v>227</v>
      </c>
      <c r="V1874" s="3"/>
      <c r="W1874" s="3"/>
      <c r="X1874" s="3" t="s">
        <v>28</v>
      </c>
      <c r="Y1874" s="3" t="s">
        <v>3218</v>
      </c>
      <c r="Z1874" s="3" t="s">
        <v>2194</v>
      </c>
      <c r="AA1874" s="3" t="s">
        <v>379</v>
      </c>
      <c r="AB1874" s="3" t="s">
        <v>3048</v>
      </c>
      <c r="AC1874" s="3" t="s">
        <v>1348</v>
      </c>
      <c r="AD1874" s="3" t="s">
        <v>3571</v>
      </c>
      <c r="AE1874" s="3"/>
      <c r="AF1874" s="3"/>
      <c r="AG1874" s="3"/>
      <c r="AH1874" s="3"/>
      <c r="AI1874" s="3"/>
      <c r="AJ1874" s="3" t="s">
        <v>3072</v>
      </c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4"/>
    </row>
    <row r="1875" spans="1:51" x14ac:dyDescent="0.25">
      <c r="A1875" s="2" t="s">
        <v>6684</v>
      </c>
      <c r="B1875" s="11" t="s">
        <v>6210</v>
      </c>
      <c r="C1875" s="3">
        <v>3</v>
      </c>
      <c r="D1875" s="3" t="s">
        <v>684</v>
      </c>
      <c r="E1875" s="3" t="s">
        <v>859</v>
      </c>
      <c r="F1875" s="3" t="s">
        <v>2037</v>
      </c>
      <c r="G1875" s="3"/>
      <c r="H1875" s="3" t="s">
        <v>112</v>
      </c>
      <c r="I1875" s="3" t="s">
        <v>530</v>
      </c>
      <c r="J1875" s="3" t="s">
        <v>978</v>
      </c>
      <c r="K1875" s="3" t="s">
        <v>6689</v>
      </c>
      <c r="L1875" s="3" t="s">
        <v>2494</v>
      </c>
      <c r="M1875" s="3" t="s">
        <v>6690</v>
      </c>
      <c r="N1875" s="3" t="s">
        <v>4969</v>
      </c>
      <c r="O1875" s="3" t="s">
        <v>4615</v>
      </c>
      <c r="P1875" s="3"/>
      <c r="Q1875" s="3" t="s">
        <v>506</v>
      </c>
      <c r="R1875" s="3" t="s">
        <v>1728</v>
      </c>
      <c r="S1875" s="3"/>
      <c r="T1875" s="3"/>
      <c r="U1875" s="3" t="s">
        <v>249</v>
      </c>
      <c r="V1875" s="3"/>
      <c r="W1875" s="3"/>
      <c r="X1875" s="3" t="s">
        <v>335</v>
      </c>
      <c r="Y1875" s="3" t="s">
        <v>712</v>
      </c>
      <c r="Z1875" s="3" t="s">
        <v>839</v>
      </c>
      <c r="AA1875" s="3" t="s">
        <v>109</v>
      </c>
      <c r="AB1875" s="3" t="s">
        <v>1941</v>
      </c>
      <c r="AC1875" s="3" t="s">
        <v>2555</v>
      </c>
      <c r="AD1875" s="3" t="s">
        <v>3833</v>
      </c>
      <c r="AE1875" s="3"/>
      <c r="AF1875" s="3"/>
      <c r="AG1875" s="3"/>
      <c r="AH1875" s="3"/>
      <c r="AI1875" s="3"/>
      <c r="AJ1875" s="3" t="s">
        <v>4141</v>
      </c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4"/>
    </row>
    <row r="1876" spans="1:51" x14ac:dyDescent="0.25">
      <c r="A1876" s="2" t="s">
        <v>6684</v>
      </c>
      <c r="B1876" s="11" t="s">
        <v>6210</v>
      </c>
      <c r="C1876" s="3">
        <v>4</v>
      </c>
      <c r="D1876" s="3" t="s">
        <v>2157</v>
      </c>
      <c r="E1876" s="3" t="s">
        <v>288</v>
      </c>
      <c r="F1876" s="3" t="s">
        <v>996</v>
      </c>
      <c r="G1876" s="3"/>
      <c r="H1876" s="3" t="s">
        <v>30</v>
      </c>
      <c r="I1876" s="3" t="s">
        <v>20</v>
      </c>
      <c r="J1876" s="3" t="s">
        <v>2807</v>
      </c>
      <c r="K1876" s="3" t="s">
        <v>3596</v>
      </c>
      <c r="L1876" s="3" t="s">
        <v>469</v>
      </c>
      <c r="M1876" s="3" t="s">
        <v>6691</v>
      </c>
      <c r="N1876" s="3" t="s">
        <v>5307</v>
      </c>
      <c r="O1876" s="3" t="s">
        <v>5874</v>
      </c>
      <c r="P1876" s="3"/>
      <c r="Q1876" s="3" t="s">
        <v>148</v>
      </c>
      <c r="R1876" s="3" t="s">
        <v>265</v>
      </c>
      <c r="S1876" s="3"/>
      <c r="T1876" s="3"/>
      <c r="U1876" s="3" t="s">
        <v>249</v>
      </c>
      <c r="V1876" s="3"/>
      <c r="W1876" s="3"/>
      <c r="X1876" s="3">
        <v>0.4</v>
      </c>
      <c r="Y1876" s="3" t="s">
        <v>1945</v>
      </c>
      <c r="Z1876" s="3" t="s">
        <v>1913</v>
      </c>
      <c r="AA1876" s="3" t="s">
        <v>175</v>
      </c>
      <c r="AB1876" s="3" t="s">
        <v>1941</v>
      </c>
      <c r="AC1876" s="3" t="s">
        <v>348</v>
      </c>
      <c r="AD1876" s="3" t="s">
        <v>1888</v>
      </c>
      <c r="AE1876" s="3"/>
      <c r="AF1876" s="3"/>
      <c r="AG1876" s="3"/>
      <c r="AH1876" s="3"/>
      <c r="AI1876" s="3"/>
      <c r="AJ1876" s="3" t="s">
        <v>3954</v>
      </c>
      <c r="AK1876" s="3"/>
      <c r="AL1876" s="3"/>
      <c r="AM1876" s="3"/>
      <c r="AN1876" s="3"/>
      <c r="AO1876" s="3"/>
      <c r="AP1876" s="3" t="s">
        <v>38</v>
      </c>
      <c r="AQ1876" s="3" t="s">
        <v>38</v>
      </c>
      <c r="AR1876" s="3"/>
      <c r="AS1876" s="3"/>
      <c r="AT1876" s="3"/>
      <c r="AU1876" s="3"/>
      <c r="AV1876" s="3"/>
      <c r="AW1876" s="3"/>
      <c r="AX1876" s="3"/>
      <c r="AY1876" s="4"/>
    </row>
    <row r="1877" spans="1:51" x14ac:dyDescent="0.25">
      <c r="A1877" s="2" t="s">
        <v>6684</v>
      </c>
      <c r="B1877" s="11" t="s">
        <v>6210</v>
      </c>
      <c r="C1877" s="3">
        <v>5</v>
      </c>
      <c r="D1877" s="3" t="s">
        <v>290</v>
      </c>
      <c r="E1877" s="3" t="s">
        <v>996</v>
      </c>
      <c r="F1877" s="3" t="s">
        <v>1000</v>
      </c>
      <c r="G1877" s="3"/>
      <c r="H1877" s="3" t="s">
        <v>235</v>
      </c>
      <c r="I1877" s="3" t="s">
        <v>318</v>
      </c>
      <c r="J1877" s="3" t="s">
        <v>791</v>
      </c>
      <c r="K1877" s="3" t="s">
        <v>1284</v>
      </c>
      <c r="L1877" s="3" t="s">
        <v>1951</v>
      </c>
      <c r="M1877" s="3" t="s">
        <v>3026</v>
      </c>
      <c r="N1877" s="3" t="s">
        <v>6693</v>
      </c>
      <c r="O1877" s="3" t="s">
        <v>1360</v>
      </c>
      <c r="P1877" s="3"/>
      <c r="Q1877" s="3" t="s">
        <v>354</v>
      </c>
      <c r="R1877" s="3" t="s">
        <v>266</v>
      </c>
      <c r="S1877" s="3"/>
      <c r="T1877" s="3"/>
      <c r="U1877" s="3" t="s">
        <v>226</v>
      </c>
      <c r="V1877" s="3"/>
      <c r="W1877" s="3"/>
      <c r="X1877" s="3" t="s">
        <v>440</v>
      </c>
      <c r="Y1877" s="3"/>
      <c r="Z1877" s="3"/>
      <c r="AA1877" s="3" t="s">
        <v>26</v>
      </c>
      <c r="AB1877" s="3" t="s">
        <v>380</v>
      </c>
      <c r="AC1877" s="3" t="s">
        <v>174</v>
      </c>
      <c r="AD1877" s="3" t="s">
        <v>530</v>
      </c>
      <c r="AE1877" s="3"/>
      <c r="AF1877" s="3"/>
      <c r="AG1877" s="3"/>
      <c r="AH1877" s="3"/>
      <c r="AI1877" s="3"/>
      <c r="AJ1877" s="3" t="s">
        <v>878</v>
      </c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4"/>
    </row>
    <row r="1878" spans="1:51" x14ac:dyDescent="0.25">
      <c r="A1878" s="2" t="s">
        <v>6684</v>
      </c>
      <c r="B1878" s="11" t="s">
        <v>6210</v>
      </c>
      <c r="C1878" s="3">
        <v>6</v>
      </c>
      <c r="D1878" s="3" t="s">
        <v>302</v>
      </c>
      <c r="E1878" s="3" t="s">
        <v>1000</v>
      </c>
      <c r="F1878" s="3" t="s">
        <v>457</v>
      </c>
      <c r="G1878" s="3"/>
      <c r="H1878" s="3" t="s">
        <v>130</v>
      </c>
      <c r="I1878" s="3" t="s">
        <v>2697</v>
      </c>
      <c r="J1878" s="3" t="s">
        <v>700</v>
      </c>
      <c r="K1878" s="3" t="s">
        <v>1181</v>
      </c>
      <c r="L1878" s="3" t="s">
        <v>1136</v>
      </c>
      <c r="M1878" s="3" t="s">
        <v>4234</v>
      </c>
      <c r="N1878" s="3" t="s">
        <v>6694</v>
      </c>
      <c r="O1878" s="3" t="s">
        <v>5518</v>
      </c>
      <c r="P1878" s="3" t="s">
        <v>938</v>
      </c>
      <c r="Q1878" s="3" t="s">
        <v>354</v>
      </c>
      <c r="R1878" s="3" t="s">
        <v>266</v>
      </c>
      <c r="S1878" s="3"/>
      <c r="T1878" s="3"/>
      <c r="U1878" s="3" t="s">
        <v>228</v>
      </c>
      <c r="V1878" s="3"/>
      <c r="W1878" s="3"/>
      <c r="X1878" s="3" t="s">
        <v>424</v>
      </c>
      <c r="Y1878" s="3"/>
      <c r="Z1878" s="3"/>
      <c r="AA1878" s="3" t="s">
        <v>66</v>
      </c>
      <c r="AB1878" s="3" t="s">
        <v>150</v>
      </c>
      <c r="AC1878" s="3" t="s">
        <v>1136</v>
      </c>
      <c r="AD1878" s="3" t="s">
        <v>516</v>
      </c>
      <c r="AE1878" s="3"/>
      <c r="AF1878" s="3"/>
      <c r="AG1878" s="3"/>
      <c r="AH1878" s="3"/>
      <c r="AI1878" s="3"/>
      <c r="AJ1878" s="3" t="s">
        <v>1442</v>
      </c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4"/>
    </row>
    <row r="1879" spans="1:51" x14ac:dyDescent="0.25">
      <c r="A1879" s="2" t="s">
        <v>6684</v>
      </c>
      <c r="B1879" s="11" t="s">
        <v>6210</v>
      </c>
      <c r="C1879" s="3">
        <v>7</v>
      </c>
      <c r="D1879" s="3" t="s">
        <v>477</v>
      </c>
      <c r="E1879" s="3" t="s">
        <v>457</v>
      </c>
      <c r="F1879" s="3"/>
      <c r="G1879" s="3"/>
      <c r="H1879" s="3" t="s">
        <v>736</v>
      </c>
      <c r="I1879" s="3" t="s">
        <v>2555</v>
      </c>
      <c r="J1879" s="3" t="s">
        <v>2420</v>
      </c>
      <c r="K1879" s="3" t="s">
        <v>777</v>
      </c>
      <c r="L1879" s="3" t="s">
        <v>744</v>
      </c>
      <c r="M1879" s="3" t="s">
        <v>5874</v>
      </c>
      <c r="N1879" s="3" t="s">
        <v>4897</v>
      </c>
      <c r="O1879" s="3" t="s">
        <v>1380</v>
      </c>
      <c r="P1879" s="3" t="s">
        <v>2555</v>
      </c>
      <c r="Q1879" s="3" t="s">
        <v>283</v>
      </c>
      <c r="R1879" s="3" t="s">
        <v>265</v>
      </c>
      <c r="S1879" s="3"/>
      <c r="T1879" s="3"/>
      <c r="U1879" s="3" t="s">
        <v>228</v>
      </c>
      <c r="V1879" s="3"/>
      <c r="W1879" s="3"/>
      <c r="X1879" s="3" t="s">
        <v>318</v>
      </c>
      <c r="Y1879" s="3"/>
      <c r="Z1879" s="3"/>
      <c r="AA1879" s="3" t="s">
        <v>251</v>
      </c>
      <c r="AB1879" s="3" t="s">
        <v>801</v>
      </c>
      <c r="AC1879" s="3" t="s">
        <v>2255</v>
      </c>
      <c r="AD1879" s="3" t="s">
        <v>392</v>
      </c>
      <c r="AE1879" s="3"/>
      <c r="AF1879" s="3"/>
      <c r="AG1879" s="3"/>
      <c r="AH1879" s="3"/>
      <c r="AI1879" s="3"/>
      <c r="AJ1879" s="3" t="s">
        <v>2672</v>
      </c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4"/>
    </row>
    <row r="1880" spans="1:51" x14ac:dyDescent="0.25">
      <c r="A1880" s="2" t="s">
        <v>6695</v>
      </c>
      <c r="B1880" s="11" t="s">
        <v>6210</v>
      </c>
      <c r="C1880" s="3">
        <v>1</v>
      </c>
      <c r="D1880" s="3" t="s">
        <v>6</v>
      </c>
      <c r="E1880" s="3" t="s">
        <v>4</v>
      </c>
      <c r="F1880" s="3" t="s">
        <v>1319</v>
      </c>
      <c r="G1880" s="3"/>
      <c r="H1880" s="3" t="s">
        <v>38</v>
      </c>
      <c r="I1880" s="3" t="s">
        <v>38</v>
      </c>
      <c r="J1880" s="3" t="s">
        <v>38</v>
      </c>
      <c r="K1880" s="3" t="s">
        <v>38</v>
      </c>
      <c r="L1880" s="3" t="s">
        <v>38</v>
      </c>
      <c r="M1880" s="3" t="s">
        <v>38</v>
      </c>
      <c r="N1880" s="3" t="s">
        <v>1537</v>
      </c>
      <c r="O1880" s="3" t="s">
        <v>1297</v>
      </c>
      <c r="P1880" s="3"/>
      <c r="Q1880" s="3" t="s">
        <v>6</v>
      </c>
      <c r="R1880" s="3" t="s">
        <v>19</v>
      </c>
      <c r="S1880" s="3" t="s">
        <v>729</v>
      </c>
      <c r="T1880" s="3" t="s">
        <v>1288</v>
      </c>
      <c r="U1880" s="3" t="s">
        <v>671</v>
      </c>
      <c r="V1880" s="3" t="s">
        <v>52</v>
      </c>
      <c r="W1880" s="3" t="s">
        <v>508</v>
      </c>
      <c r="X1880" s="3" t="s">
        <v>6696</v>
      </c>
      <c r="Y1880" s="3" t="s">
        <v>6637</v>
      </c>
      <c r="Z1880" s="3" t="s">
        <v>6697</v>
      </c>
      <c r="AA1880" s="3" t="s">
        <v>406</v>
      </c>
      <c r="AB1880" s="3" t="s">
        <v>0</v>
      </c>
      <c r="AC1880" s="3"/>
      <c r="AD1880" s="3" t="s">
        <v>1964</v>
      </c>
      <c r="AE1880" s="3" t="s">
        <v>982</v>
      </c>
      <c r="AF1880" s="3" t="s">
        <v>6698</v>
      </c>
      <c r="AG1880" s="3" t="s">
        <v>1305</v>
      </c>
      <c r="AH1880" s="3" t="s">
        <v>6699</v>
      </c>
      <c r="AI1880" s="3" t="s">
        <v>913</v>
      </c>
      <c r="AJ1880" s="3" t="s">
        <v>6700</v>
      </c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4"/>
    </row>
    <row r="1881" spans="1:51" x14ac:dyDescent="0.25">
      <c r="A1881" s="2" t="s">
        <v>6695</v>
      </c>
      <c r="B1881" s="11" t="s">
        <v>6210</v>
      </c>
      <c r="C1881" s="3">
        <v>2</v>
      </c>
      <c r="D1881" s="3" t="s">
        <v>4654</v>
      </c>
      <c r="E1881" s="3" t="s">
        <v>1319</v>
      </c>
      <c r="F1881" s="3" t="s">
        <v>783</v>
      </c>
      <c r="G1881" s="3"/>
      <c r="H1881" s="3" t="s">
        <v>38</v>
      </c>
      <c r="I1881" s="3" t="s">
        <v>38</v>
      </c>
      <c r="J1881" s="3" t="s">
        <v>38</v>
      </c>
      <c r="K1881" s="3" t="s">
        <v>38</v>
      </c>
      <c r="L1881" s="3" t="s">
        <v>38</v>
      </c>
      <c r="M1881" s="3" t="s">
        <v>38</v>
      </c>
      <c r="N1881" s="3" t="s">
        <v>2125</v>
      </c>
      <c r="O1881" s="3" t="s">
        <v>4382</v>
      </c>
      <c r="P1881" s="3"/>
      <c r="Q1881" s="3" t="s">
        <v>6</v>
      </c>
      <c r="R1881" s="3" t="s">
        <v>1180</v>
      </c>
      <c r="S1881" s="3" t="s">
        <v>380</v>
      </c>
      <c r="T1881" s="3" t="s">
        <v>1235</v>
      </c>
      <c r="U1881" s="3" t="s">
        <v>1228</v>
      </c>
      <c r="V1881" s="3" t="s">
        <v>453</v>
      </c>
      <c r="W1881" s="3" t="s">
        <v>975</v>
      </c>
      <c r="X1881" s="3" t="s">
        <v>6701</v>
      </c>
      <c r="Y1881" s="3" t="s">
        <v>5208</v>
      </c>
      <c r="Z1881" s="3" t="s">
        <v>4573</v>
      </c>
      <c r="AA1881" s="3" t="s">
        <v>26</v>
      </c>
      <c r="AB1881" s="3" t="s">
        <v>0</v>
      </c>
      <c r="AC1881" s="3"/>
      <c r="AD1881" s="3" t="s">
        <v>621</v>
      </c>
      <c r="AE1881" s="3" t="s">
        <v>2124</v>
      </c>
      <c r="AF1881" s="3" t="s">
        <v>6702</v>
      </c>
      <c r="AG1881" s="3" t="s">
        <v>618</v>
      </c>
      <c r="AH1881" s="3" t="s">
        <v>6703</v>
      </c>
      <c r="AI1881" s="3" t="s">
        <v>190</v>
      </c>
      <c r="AJ1881" s="3" t="s">
        <v>1081</v>
      </c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4"/>
    </row>
    <row r="1882" spans="1:51" x14ac:dyDescent="0.25">
      <c r="A1882" s="2" t="s">
        <v>6695</v>
      </c>
      <c r="B1882" s="11" t="s">
        <v>6210</v>
      </c>
      <c r="C1882" s="3">
        <v>3</v>
      </c>
      <c r="D1882" s="3" t="s">
        <v>2422</v>
      </c>
      <c r="E1882" s="3" t="s">
        <v>783</v>
      </c>
      <c r="F1882" s="3" t="s">
        <v>999</v>
      </c>
      <c r="G1882" s="3"/>
      <c r="H1882" s="3" t="s">
        <v>38</v>
      </c>
      <c r="I1882" s="3" t="s">
        <v>38</v>
      </c>
      <c r="J1882" s="3" t="s">
        <v>38</v>
      </c>
      <c r="K1882" s="3" t="s">
        <v>38</v>
      </c>
      <c r="L1882" s="3" t="s">
        <v>38</v>
      </c>
      <c r="M1882" s="3" t="s">
        <v>38</v>
      </c>
      <c r="N1882" s="3" t="s">
        <v>5448</v>
      </c>
      <c r="O1882" s="3" t="s">
        <v>4307</v>
      </c>
      <c r="P1882" s="3"/>
      <c r="Q1882" s="3" t="s">
        <v>169</v>
      </c>
      <c r="R1882" s="3" t="s">
        <v>975</v>
      </c>
      <c r="S1882" s="3" t="s">
        <v>177</v>
      </c>
      <c r="T1882" s="3" t="s">
        <v>529</v>
      </c>
      <c r="U1882" s="3" t="s">
        <v>1179</v>
      </c>
      <c r="V1882" s="3" t="s">
        <v>1148</v>
      </c>
      <c r="W1882" s="3" t="s">
        <v>531</v>
      </c>
      <c r="X1882" s="3" t="s">
        <v>6068</v>
      </c>
      <c r="Y1882" s="3" t="s">
        <v>6704</v>
      </c>
      <c r="Z1882" s="3" t="s">
        <v>4960</v>
      </c>
      <c r="AA1882" s="3" t="s">
        <v>772</v>
      </c>
      <c r="AB1882" s="3" t="s">
        <v>153</v>
      </c>
      <c r="AC1882" s="3"/>
      <c r="AD1882" s="3" t="s">
        <v>2219</v>
      </c>
      <c r="AE1882" s="3" t="s">
        <v>2454</v>
      </c>
      <c r="AF1882" s="3" t="s">
        <v>6397</v>
      </c>
      <c r="AG1882" s="3" t="s">
        <v>1284</v>
      </c>
      <c r="AH1882" s="3" t="s">
        <v>5251</v>
      </c>
      <c r="AI1882" s="3" t="s">
        <v>4</v>
      </c>
      <c r="AJ1882" s="3" t="s">
        <v>5529</v>
      </c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4"/>
    </row>
    <row r="1883" spans="1:51" x14ac:dyDescent="0.25">
      <c r="A1883" s="2" t="s">
        <v>6695</v>
      </c>
      <c r="B1883" s="11" t="s">
        <v>6210</v>
      </c>
      <c r="C1883" s="3">
        <v>4</v>
      </c>
      <c r="D1883" s="3" t="s">
        <v>1946</v>
      </c>
      <c r="E1883" s="3" t="s">
        <v>999</v>
      </c>
      <c r="F1883" s="3" t="s">
        <v>3954</v>
      </c>
      <c r="G1883" s="3"/>
      <c r="H1883" s="3" t="s">
        <v>38</v>
      </c>
      <c r="I1883" s="3" t="s">
        <v>38</v>
      </c>
      <c r="J1883" s="3" t="s">
        <v>38</v>
      </c>
      <c r="K1883" s="3" t="s">
        <v>38</v>
      </c>
      <c r="L1883" s="3" t="s">
        <v>38</v>
      </c>
      <c r="M1883" s="3" t="s">
        <v>38</v>
      </c>
      <c r="N1883" s="3" t="s">
        <v>1987</v>
      </c>
      <c r="O1883" s="3" t="s">
        <v>1092</v>
      </c>
      <c r="P1883" s="3"/>
      <c r="Q1883" s="3" t="s">
        <v>169</v>
      </c>
      <c r="R1883" s="3" t="s">
        <v>177</v>
      </c>
      <c r="S1883" s="3" t="s">
        <v>531</v>
      </c>
      <c r="T1883" s="3" t="s">
        <v>2478</v>
      </c>
      <c r="U1883" s="3" t="s">
        <v>1228</v>
      </c>
      <c r="V1883" s="3" t="s">
        <v>453</v>
      </c>
      <c r="W1883" s="3" t="s">
        <v>975</v>
      </c>
      <c r="X1883" s="3" t="s">
        <v>6705</v>
      </c>
      <c r="Y1883" s="3" t="s">
        <v>3550</v>
      </c>
      <c r="Z1883" s="3" t="s">
        <v>3143</v>
      </c>
      <c r="AA1883" s="3" t="s">
        <v>109</v>
      </c>
      <c r="AB1883" s="3" t="s">
        <v>254</v>
      </c>
      <c r="AC1883" s="3"/>
      <c r="AD1883" s="3" t="s">
        <v>4344</v>
      </c>
      <c r="AE1883" s="3" t="s">
        <v>3158</v>
      </c>
      <c r="AF1883" s="3" t="s">
        <v>6385</v>
      </c>
      <c r="AG1883" s="3" t="s">
        <v>102</v>
      </c>
      <c r="AH1883" s="3" t="s">
        <v>1128</v>
      </c>
      <c r="AI1883" s="3" t="s">
        <v>4</v>
      </c>
      <c r="AJ1883" s="3" t="s">
        <v>6706</v>
      </c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4"/>
    </row>
    <row r="1884" spans="1:51" x14ac:dyDescent="0.25">
      <c r="A1884" s="2" t="s">
        <v>6695</v>
      </c>
      <c r="B1884" s="11" t="s">
        <v>6210</v>
      </c>
      <c r="C1884" s="3">
        <v>5</v>
      </c>
      <c r="D1884" s="3" t="s">
        <v>4659</v>
      </c>
      <c r="E1884" s="3" t="s">
        <v>3954</v>
      </c>
      <c r="F1884" s="3" t="s">
        <v>259</v>
      </c>
      <c r="G1884" s="3"/>
      <c r="H1884" s="3" t="s">
        <v>38</v>
      </c>
      <c r="I1884" s="3" t="s">
        <v>38</v>
      </c>
      <c r="J1884" s="3" t="s">
        <v>38</v>
      </c>
      <c r="K1884" s="3" t="s">
        <v>38</v>
      </c>
      <c r="L1884" s="3" t="s">
        <v>38</v>
      </c>
      <c r="M1884" s="3" t="s">
        <v>38</v>
      </c>
      <c r="N1884" s="3" t="s">
        <v>1540</v>
      </c>
      <c r="O1884" s="3" t="s">
        <v>6707</v>
      </c>
      <c r="P1884" s="3"/>
      <c r="Q1884" s="3" t="s">
        <v>6</v>
      </c>
      <c r="R1884" s="3" t="s">
        <v>507</v>
      </c>
      <c r="S1884" s="3" t="s">
        <v>1180</v>
      </c>
      <c r="T1884" s="3" t="s">
        <v>177</v>
      </c>
      <c r="U1884" s="3" t="s">
        <v>1288</v>
      </c>
      <c r="V1884" s="3" t="s">
        <v>527</v>
      </c>
      <c r="W1884" s="3" t="s">
        <v>1179</v>
      </c>
      <c r="X1884" s="3" t="s">
        <v>6708</v>
      </c>
      <c r="Y1884" s="3" t="s">
        <v>3834</v>
      </c>
      <c r="Z1884" s="3" t="s">
        <v>640</v>
      </c>
      <c r="AA1884" s="3" t="s">
        <v>772</v>
      </c>
      <c r="AB1884" s="3" t="s">
        <v>310</v>
      </c>
      <c r="AC1884" s="3"/>
      <c r="AD1884" s="3" t="s">
        <v>6268</v>
      </c>
      <c r="AE1884" s="3" t="s">
        <v>6709</v>
      </c>
      <c r="AF1884" s="3" t="s">
        <v>6710</v>
      </c>
      <c r="AG1884" s="3" t="s">
        <v>52</v>
      </c>
      <c r="AH1884" s="3" t="s">
        <v>4010</v>
      </c>
      <c r="AI1884" s="3" t="s">
        <v>4</v>
      </c>
      <c r="AJ1884" s="3" t="s">
        <v>4287</v>
      </c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4"/>
    </row>
    <row r="1885" spans="1:51" x14ac:dyDescent="0.25">
      <c r="A1885" s="2" t="s">
        <v>6695</v>
      </c>
      <c r="B1885" s="11" t="s">
        <v>6210</v>
      </c>
      <c r="C1885" s="3">
        <v>6</v>
      </c>
      <c r="D1885" s="3" t="s">
        <v>4982</v>
      </c>
      <c r="E1885" s="3" t="s">
        <v>259</v>
      </c>
      <c r="F1885" s="3" t="s">
        <v>3065</v>
      </c>
      <c r="G1885" s="3"/>
      <c r="H1885" s="3" t="s">
        <v>38</v>
      </c>
      <c r="I1885" s="3" t="s">
        <v>38</v>
      </c>
      <c r="J1885" s="3" t="s">
        <v>38</v>
      </c>
      <c r="K1885" s="3" t="s">
        <v>38</v>
      </c>
      <c r="L1885" s="3" t="s">
        <v>38</v>
      </c>
      <c r="M1885" s="3" t="s">
        <v>38</v>
      </c>
      <c r="N1885" s="3" t="s">
        <v>972</v>
      </c>
      <c r="O1885" s="3" t="s">
        <v>2668</v>
      </c>
      <c r="P1885" s="3"/>
      <c r="Q1885" s="3" t="s">
        <v>169</v>
      </c>
      <c r="R1885" s="3" t="s">
        <v>531</v>
      </c>
      <c r="S1885" s="3" t="s">
        <v>578</v>
      </c>
      <c r="T1885" s="3" t="s">
        <v>608</v>
      </c>
      <c r="U1885" s="3" t="s">
        <v>1179</v>
      </c>
      <c r="V1885" s="3" t="s">
        <v>1148</v>
      </c>
      <c r="W1885" s="3" t="s">
        <v>531</v>
      </c>
      <c r="X1885" s="3" t="s">
        <v>6680</v>
      </c>
      <c r="Y1885" s="3" t="s">
        <v>3386</v>
      </c>
      <c r="Z1885" s="3" t="s">
        <v>827</v>
      </c>
      <c r="AA1885" s="3" t="s">
        <v>938</v>
      </c>
      <c r="AB1885" s="3" t="s">
        <v>2696</v>
      </c>
      <c r="AC1885" s="3"/>
      <c r="AD1885" s="3" t="s">
        <v>1055</v>
      </c>
      <c r="AE1885" s="3" t="s">
        <v>5761</v>
      </c>
      <c r="AF1885" s="3" t="s">
        <v>6220</v>
      </c>
      <c r="AG1885" s="3" t="s">
        <v>54</v>
      </c>
      <c r="AH1885" s="3" t="s">
        <v>3628</v>
      </c>
      <c r="AI1885" s="3" t="s">
        <v>4</v>
      </c>
      <c r="AJ1885" s="3" t="s">
        <v>923</v>
      </c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4"/>
    </row>
    <row r="1886" spans="1:51" x14ac:dyDescent="0.25">
      <c r="A1886" s="2" t="s">
        <v>6695</v>
      </c>
      <c r="B1886" s="11" t="s">
        <v>6210</v>
      </c>
      <c r="C1886" s="3">
        <v>7</v>
      </c>
      <c r="D1886" s="3" t="s">
        <v>6711</v>
      </c>
      <c r="E1886" s="3" t="s">
        <v>3065</v>
      </c>
      <c r="F1886" s="3" t="s">
        <v>276</v>
      </c>
      <c r="G1886" s="3"/>
      <c r="H1886" s="3" t="s">
        <v>38</v>
      </c>
      <c r="I1886" s="3" t="s">
        <v>38</v>
      </c>
      <c r="J1886" s="3" t="s">
        <v>38</v>
      </c>
      <c r="K1886" s="3" t="s">
        <v>38</v>
      </c>
      <c r="L1886" s="3" t="s">
        <v>38</v>
      </c>
      <c r="M1886" s="3" t="s">
        <v>38</v>
      </c>
      <c r="N1886" s="3" t="s">
        <v>4917</v>
      </c>
      <c r="O1886" s="3" t="s">
        <v>2020</v>
      </c>
      <c r="P1886" s="3"/>
      <c r="Q1886" s="3" t="s">
        <v>169</v>
      </c>
      <c r="R1886" s="3" t="s">
        <v>392</v>
      </c>
      <c r="S1886" s="3" t="s">
        <v>975</v>
      </c>
      <c r="T1886" s="3" t="s">
        <v>530</v>
      </c>
      <c r="U1886" s="3" t="s">
        <v>1228</v>
      </c>
      <c r="V1886" s="3" t="s">
        <v>453</v>
      </c>
      <c r="W1886" s="3" t="s">
        <v>392</v>
      </c>
      <c r="X1886" s="3" t="s">
        <v>6712</v>
      </c>
      <c r="Y1886" s="3" t="s">
        <v>2692</v>
      </c>
      <c r="Z1886" s="3" t="s">
        <v>2582</v>
      </c>
      <c r="AA1886" s="3" t="s">
        <v>586</v>
      </c>
      <c r="AB1886" s="3" t="s">
        <v>6713</v>
      </c>
      <c r="AC1886" s="3"/>
      <c r="AD1886" s="3" t="s">
        <v>2962</v>
      </c>
      <c r="AE1886" s="3" t="s">
        <v>1962</v>
      </c>
      <c r="AF1886" s="3" t="s">
        <v>1886</v>
      </c>
      <c r="AG1886" s="3" t="s">
        <v>974</v>
      </c>
      <c r="AH1886" s="3" t="s">
        <v>6059</v>
      </c>
      <c r="AI1886" s="3" t="s">
        <v>4</v>
      </c>
      <c r="AJ1886" s="3" t="s">
        <v>396</v>
      </c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4"/>
    </row>
    <row r="1887" spans="1:51" x14ac:dyDescent="0.25">
      <c r="A1887" s="2" t="s">
        <v>6695</v>
      </c>
      <c r="B1887" s="11" t="s">
        <v>6210</v>
      </c>
      <c r="C1887" s="3">
        <v>8</v>
      </c>
      <c r="D1887" s="3" t="s">
        <v>6714</v>
      </c>
      <c r="E1887" s="3" t="s">
        <v>276</v>
      </c>
      <c r="F1887" s="3" t="s">
        <v>3999</v>
      </c>
      <c r="G1887" s="3"/>
      <c r="H1887" s="3" t="s">
        <v>38</v>
      </c>
      <c r="I1887" s="3" t="s">
        <v>38</v>
      </c>
      <c r="J1887" s="3" t="s">
        <v>38</v>
      </c>
      <c r="K1887" s="3" t="s">
        <v>38</v>
      </c>
      <c r="L1887" s="3" t="s">
        <v>38</v>
      </c>
      <c r="M1887" s="3" t="s">
        <v>38</v>
      </c>
      <c r="N1887" s="3" t="s">
        <v>4046</v>
      </c>
      <c r="O1887" s="3" t="s">
        <v>6715</v>
      </c>
      <c r="P1887" s="3"/>
      <c r="Q1887" s="3" t="s">
        <v>6</v>
      </c>
      <c r="R1887" s="3" t="s">
        <v>1169</v>
      </c>
      <c r="S1887" s="3" t="s">
        <v>1179</v>
      </c>
      <c r="T1887" s="3" t="s">
        <v>652</v>
      </c>
      <c r="U1887" s="3" t="s">
        <v>730</v>
      </c>
      <c r="V1887" s="3" t="s">
        <v>475</v>
      </c>
      <c r="W1887" s="3" t="s">
        <v>1228</v>
      </c>
      <c r="X1887" s="3" t="s">
        <v>6716</v>
      </c>
      <c r="Y1887" s="3" t="s">
        <v>3611</v>
      </c>
      <c r="Z1887" s="3" t="s">
        <v>1474</v>
      </c>
      <c r="AA1887" s="3" t="s">
        <v>401</v>
      </c>
      <c r="AB1887" s="3" t="s">
        <v>3</v>
      </c>
      <c r="AC1887" s="3"/>
      <c r="AD1887" s="3" t="s">
        <v>6717</v>
      </c>
      <c r="AE1887" s="3" t="s">
        <v>5023</v>
      </c>
      <c r="AF1887" s="3" t="s">
        <v>6718</v>
      </c>
      <c r="AG1887" s="3" t="s">
        <v>673</v>
      </c>
      <c r="AH1887" s="3" t="s">
        <v>2112</v>
      </c>
      <c r="AI1887" s="3" t="s">
        <v>4</v>
      </c>
      <c r="AJ1887" s="3" t="s">
        <v>39</v>
      </c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4"/>
    </row>
    <row r="1888" spans="1:51" x14ac:dyDescent="0.25">
      <c r="A1888" s="2" t="s">
        <v>6695</v>
      </c>
      <c r="B1888" s="11" t="s">
        <v>6210</v>
      </c>
      <c r="C1888" s="3">
        <v>9</v>
      </c>
      <c r="D1888" s="3" t="s">
        <v>6620</v>
      </c>
      <c r="E1888" s="3" t="s">
        <v>3999</v>
      </c>
      <c r="F1888" s="3" t="s">
        <v>137</v>
      </c>
      <c r="G1888" s="3"/>
      <c r="H1888" s="3" t="s">
        <v>38</v>
      </c>
      <c r="I1888" s="3" t="s">
        <v>38</v>
      </c>
      <c r="J1888" s="3" t="s">
        <v>38</v>
      </c>
      <c r="K1888" s="3" t="s">
        <v>38</v>
      </c>
      <c r="L1888" s="3" t="s">
        <v>38</v>
      </c>
      <c r="M1888" s="3" t="s">
        <v>38</v>
      </c>
      <c r="N1888" s="3" t="s">
        <v>1335</v>
      </c>
      <c r="O1888" s="3" t="s">
        <v>5519</v>
      </c>
      <c r="P1888" s="3"/>
      <c r="Q1888" s="3" t="s">
        <v>6</v>
      </c>
      <c r="R1888" s="3" t="s">
        <v>380</v>
      </c>
      <c r="S1888" s="3" t="s">
        <v>652</v>
      </c>
      <c r="T1888" s="3" t="s">
        <v>195</v>
      </c>
      <c r="U1888" s="3" t="s">
        <v>453</v>
      </c>
      <c r="V1888" s="3" t="s">
        <v>1169</v>
      </c>
      <c r="W1888" s="3" t="s">
        <v>1180</v>
      </c>
      <c r="X1888" s="3" t="s">
        <v>5237</v>
      </c>
      <c r="Y1888" s="3" t="s">
        <v>4120</v>
      </c>
      <c r="Z1888" s="3" t="s">
        <v>3822</v>
      </c>
      <c r="AA1888" s="3" t="s">
        <v>6719</v>
      </c>
      <c r="AB1888" s="3" t="s">
        <v>0</v>
      </c>
      <c r="AC1888" s="3"/>
      <c r="AD1888" s="3" t="s">
        <v>6511</v>
      </c>
      <c r="AE1888" s="3" t="s">
        <v>909</v>
      </c>
      <c r="AF1888" s="3" t="s">
        <v>2969</v>
      </c>
      <c r="AG1888" s="3" t="s">
        <v>671</v>
      </c>
      <c r="AH1888" s="3" t="s">
        <v>4337</v>
      </c>
      <c r="AI1888" s="3" t="s">
        <v>4</v>
      </c>
      <c r="AJ1888" s="3" t="s">
        <v>3693</v>
      </c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4"/>
    </row>
    <row r="1889" spans="1:51" x14ac:dyDescent="0.25">
      <c r="A1889" s="2" t="s">
        <v>4703</v>
      </c>
      <c r="B1889" s="11" t="s">
        <v>6210</v>
      </c>
      <c r="C1889" s="3">
        <v>1</v>
      </c>
      <c r="D1889" s="3" t="s">
        <v>660</v>
      </c>
      <c r="E1889" s="3" t="s">
        <v>4</v>
      </c>
      <c r="F1889" s="3" t="s">
        <v>810</v>
      </c>
      <c r="G1889" s="3"/>
      <c r="H1889" s="3" t="s">
        <v>5414</v>
      </c>
      <c r="I1889" s="3" t="s">
        <v>923</v>
      </c>
      <c r="J1889" s="3" t="s">
        <v>4769</v>
      </c>
      <c r="K1889" s="3" t="s">
        <v>4464</v>
      </c>
      <c r="L1889" s="3" t="s">
        <v>5347</v>
      </c>
      <c r="M1889" s="3" t="s">
        <v>6720</v>
      </c>
      <c r="N1889" s="3" t="s">
        <v>572</v>
      </c>
      <c r="O1889" s="3" t="s">
        <v>1114</v>
      </c>
      <c r="P1889" s="3" t="s">
        <v>2583</v>
      </c>
      <c r="Q1889" s="3" t="s">
        <v>1064</v>
      </c>
      <c r="R1889" s="3" t="s">
        <v>1203</v>
      </c>
      <c r="S1889" s="3" t="s">
        <v>507</v>
      </c>
      <c r="T1889" s="3" t="s">
        <v>1676</v>
      </c>
      <c r="U1889" s="3" t="s">
        <v>1169</v>
      </c>
      <c r="V1889" s="3" t="s">
        <v>1179</v>
      </c>
      <c r="W1889" s="3" t="s">
        <v>975</v>
      </c>
      <c r="X1889" s="3" t="s">
        <v>6721</v>
      </c>
      <c r="Y1889" s="3" t="s">
        <v>6722</v>
      </c>
      <c r="Z1889" s="3" t="s">
        <v>1034</v>
      </c>
      <c r="AA1889" s="3" t="s">
        <v>26</v>
      </c>
      <c r="AB1889" s="3" t="s">
        <v>0</v>
      </c>
      <c r="AC1889" s="3"/>
      <c r="AD1889" s="3" t="s">
        <v>6723</v>
      </c>
      <c r="AE1889" s="3" t="s">
        <v>659</v>
      </c>
      <c r="AF1889" s="3" t="s">
        <v>5934</v>
      </c>
      <c r="AG1889" s="3" t="s">
        <v>107</v>
      </c>
      <c r="AH1889" s="3" t="s">
        <v>6724</v>
      </c>
      <c r="AI1889" s="3" t="s">
        <v>4</v>
      </c>
      <c r="AJ1889" s="3" t="s">
        <v>1021</v>
      </c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4"/>
    </row>
    <row r="1890" spans="1:51" x14ac:dyDescent="0.25">
      <c r="A1890" s="2" t="s">
        <v>4703</v>
      </c>
      <c r="B1890" s="11" t="s">
        <v>6210</v>
      </c>
      <c r="C1890" s="3">
        <v>2</v>
      </c>
      <c r="D1890" s="3" t="s">
        <v>684</v>
      </c>
      <c r="E1890" s="3" t="s">
        <v>810</v>
      </c>
      <c r="F1890" s="3" t="s">
        <v>1021</v>
      </c>
      <c r="G1890" s="3"/>
      <c r="H1890" s="3" t="s">
        <v>831</v>
      </c>
      <c r="I1890" s="3" t="s">
        <v>921</v>
      </c>
      <c r="J1890" s="3" t="s">
        <v>22</v>
      </c>
      <c r="K1890" s="3" t="s">
        <v>2533</v>
      </c>
      <c r="L1890" s="3" t="s">
        <v>141</v>
      </c>
      <c r="M1890" s="3" t="s">
        <v>2610</v>
      </c>
      <c r="N1890" s="3" t="s">
        <v>4425</v>
      </c>
      <c r="O1890" s="3" t="s">
        <v>1564</v>
      </c>
      <c r="P1890" s="3" t="s">
        <v>1755</v>
      </c>
      <c r="Q1890" s="3" t="s">
        <v>1064</v>
      </c>
      <c r="R1890" s="3" t="s">
        <v>177</v>
      </c>
      <c r="S1890" s="3" t="s">
        <v>531</v>
      </c>
      <c r="T1890" s="3" t="s">
        <v>272</v>
      </c>
      <c r="U1890" s="3" t="s">
        <v>453</v>
      </c>
      <c r="V1890" s="3" t="s">
        <v>1179</v>
      </c>
      <c r="W1890" s="3" t="s">
        <v>578</v>
      </c>
      <c r="X1890" s="3" t="s">
        <v>6725</v>
      </c>
      <c r="Y1890" s="3" t="s">
        <v>5065</v>
      </c>
      <c r="Z1890" s="3" t="s">
        <v>3551</v>
      </c>
      <c r="AA1890" s="3" t="s">
        <v>212</v>
      </c>
      <c r="AB1890" s="3" t="s">
        <v>659</v>
      </c>
      <c r="AC1890" s="3"/>
      <c r="AD1890" s="3" t="s">
        <v>3003</v>
      </c>
      <c r="AE1890" s="3" t="s">
        <v>19</v>
      </c>
      <c r="AF1890" s="3" t="s">
        <v>1128</v>
      </c>
      <c r="AG1890" s="3" t="s">
        <v>1269</v>
      </c>
      <c r="AH1890" s="3" t="s">
        <v>6014</v>
      </c>
      <c r="AI1890" s="3" t="s">
        <v>4</v>
      </c>
      <c r="AJ1890" s="3" t="s">
        <v>4623</v>
      </c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4"/>
    </row>
    <row r="1891" spans="1:51" x14ac:dyDescent="0.25">
      <c r="A1891" s="2" t="s">
        <v>4703</v>
      </c>
      <c r="B1891" s="11" t="s">
        <v>6210</v>
      </c>
      <c r="C1891" s="3">
        <v>3</v>
      </c>
      <c r="D1891" s="3" t="s">
        <v>2208</v>
      </c>
      <c r="E1891" s="3" t="s">
        <v>1021</v>
      </c>
      <c r="F1891" s="3" t="s">
        <v>162</v>
      </c>
      <c r="G1891" s="3"/>
      <c r="H1891" s="3" t="s">
        <v>1262</v>
      </c>
      <c r="I1891" s="3" t="s">
        <v>1557</v>
      </c>
      <c r="J1891" s="3" t="s">
        <v>968</v>
      </c>
      <c r="K1891" s="3" t="s">
        <v>2845</v>
      </c>
      <c r="L1891" s="3" t="s">
        <v>2839</v>
      </c>
      <c r="M1891" s="3" t="s">
        <v>2453</v>
      </c>
      <c r="N1891" s="3" t="s">
        <v>3129</v>
      </c>
      <c r="O1891" s="3" t="s">
        <v>1134</v>
      </c>
      <c r="P1891" s="3" t="s">
        <v>125</v>
      </c>
      <c r="Q1891" s="3" t="s">
        <v>283</v>
      </c>
      <c r="R1891" s="3" t="s">
        <v>578</v>
      </c>
      <c r="S1891" s="3" t="s">
        <v>195</v>
      </c>
      <c r="T1891" s="3" t="s">
        <v>1756</v>
      </c>
      <c r="U1891" s="3" t="s">
        <v>214</v>
      </c>
      <c r="V1891" s="3" t="s">
        <v>507</v>
      </c>
      <c r="W1891" s="3" t="s">
        <v>975</v>
      </c>
      <c r="X1891" s="3" t="s">
        <v>6726</v>
      </c>
      <c r="Y1891" s="3" t="s">
        <v>4081</v>
      </c>
      <c r="Z1891" s="3" t="s">
        <v>2916</v>
      </c>
      <c r="AA1891" s="3" t="s">
        <v>547</v>
      </c>
      <c r="AB1891" s="3" t="s">
        <v>181</v>
      </c>
      <c r="AC1891" s="3"/>
      <c r="AD1891" s="3" t="s">
        <v>608</v>
      </c>
      <c r="AE1891" s="3" t="s">
        <v>1269</v>
      </c>
      <c r="AF1891" s="3" t="s">
        <v>1938</v>
      </c>
      <c r="AG1891" s="3" t="s">
        <v>959</v>
      </c>
      <c r="AH1891" s="3" t="s">
        <v>4</v>
      </c>
      <c r="AI1891" s="3" t="s">
        <v>4</v>
      </c>
      <c r="AJ1891" s="3" t="s">
        <v>1954</v>
      </c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4"/>
    </row>
    <row r="1892" spans="1:51" x14ac:dyDescent="0.25">
      <c r="A1892" s="2" t="s">
        <v>4703</v>
      </c>
      <c r="B1892" s="11" t="s">
        <v>6210</v>
      </c>
      <c r="C1892" s="3">
        <v>4</v>
      </c>
      <c r="D1892" s="3" t="s">
        <v>2218</v>
      </c>
      <c r="E1892" s="3" t="s">
        <v>162</v>
      </c>
      <c r="F1892" s="3" t="s">
        <v>828</v>
      </c>
      <c r="G1892" s="3"/>
      <c r="H1892" s="3" t="s">
        <v>2763</v>
      </c>
      <c r="I1892" s="3" t="s">
        <v>6147</v>
      </c>
      <c r="J1892" s="3" t="s">
        <v>4366</v>
      </c>
      <c r="K1892" s="3" t="s">
        <v>578</v>
      </c>
      <c r="L1892" s="3" t="s">
        <v>3283</v>
      </c>
      <c r="M1892" s="3" t="s">
        <v>5151</v>
      </c>
      <c r="N1892" s="3" t="s">
        <v>4489</v>
      </c>
      <c r="O1892" s="3" t="s">
        <v>6727</v>
      </c>
      <c r="P1892" s="3" t="s">
        <v>839</v>
      </c>
      <c r="Q1892" s="3" t="s">
        <v>225</v>
      </c>
      <c r="R1892" s="3" t="s">
        <v>1676</v>
      </c>
      <c r="S1892" s="3" t="s">
        <v>195</v>
      </c>
      <c r="T1892" s="3" t="s">
        <v>1756</v>
      </c>
      <c r="U1892" s="3" t="s">
        <v>1203</v>
      </c>
      <c r="V1892" s="3" t="s">
        <v>507</v>
      </c>
      <c r="W1892" s="3" t="s">
        <v>177</v>
      </c>
      <c r="X1892" s="3" t="s">
        <v>6146</v>
      </c>
      <c r="Y1892" s="3" t="s">
        <v>4099</v>
      </c>
      <c r="Z1892" s="3" t="s">
        <v>2067</v>
      </c>
      <c r="AA1892" s="3" t="s">
        <v>244</v>
      </c>
      <c r="AB1892" s="3" t="s">
        <v>810</v>
      </c>
      <c r="AC1892" s="3"/>
      <c r="AD1892" s="3" t="s">
        <v>1203</v>
      </c>
      <c r="AE1892" s="3" t="s">
        <v>2937</v>
      </c>
      <c r="AF1892" s="3" t="s">
        <v>3053</v>
      </c>
      <c r="AG1892" s="3" t="s">
        <v>1608</v>
      </c>
      <c r="AH1892" s="3" t="s">
        <v>4</v>
      </c>
      <c r="AI1892" s="3" t="s">
        <v>4</v>
      </c>
      <c r="AJ1892" s="3" t="s">
        <v>5611</v>
      </c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4"/>
    </row>
    <row r="1893" spans="1:51" x14ac:dyDescent="0.25">
      <c r="A1893" s="2" t="s">
        <v>4703</v>
      </c>
      <c r="B1893" s="11" t="s">
        <v>6210</v>
      </c>
      <c r="C1893" s="3">
        <v>5</v>
      </c>
      <c r="D1893" s="3" t="s">
        <v>3586</v>
      </c>
      <c r="E1893" s="3" t="s">
        <v>828</v>
      </c>
      <c r="F1893" s="3" t="s">
        <v>1265</v>
      </c>
      <c r="G1893" s="3"/>
      <c r="H1893" s="3" t="s">
        <v>726</v>
      </c>
      <c r="I1893" s="3" t="s">
        <v>2750</v>
      </c>
      <c r="J1893" s="3" t="s">
        <v>3431</v>
      </c>
      <c r="K1893" s="3" t="s">
        <v>4495</v>
      </c>
      <c r="L1893" s="3" t="s">
        <v>3280</v>
      </c>
      <c r="M1893" s="3" t="s">
        <v>2424</v>
      </c>
      <c r="N1893" s="3" t="s">
        <v>6728</v>
      </c>
      <c r="O1893" s="3" t="s">
        <v>4440</v>
      </c>
      <c r="P1893" s="3" t="s">
        <v>4971</v>
      </c>
      <c r="Q1893" s="3" t="s">
        <v>225</v>
      </c>
      <c r="R1893" s="3" t="s">
        <v>195</v>
      </c>
      <c r="S1893" s="3" t="s">
        <v>1235</v>
      </c>
      <c r="T1893" s="3" t="s">
        <v>2478</v>
      </c>
      <c r="U1893" s="3" t="s">
        <v>1203</v>
      </c>
      <c r="V1893" s="3" t="s">
        <v>392</v>
      </c>
      <c r="W1893" s="3" t="s">
        <v>1676</v>
      </c>
      <c r="X1893" s="3" t="s">
        <v>3519</v>
      </c>
      <c r="Y1893" s="3" t="s">
        <v>6729</v>
      </c>
      <c r="Z1893" s="3" t="s">
        <v>2834</v>
      </c>
      <c r="AA1893" s="3" t="s">
        <v>727</v>
      </c>
      <c r="AB1893" s="3" t="s">
        <v>0</v>
      </c>
      <c r="AC1893" s="3"/>
      <c r="AD1893" s="3" t="s">
        <v>516</v>
      </c>
      <c r="AE1893" s="3" t="s">
        <v>921</v>
      </c>
      <c r="AF1893" s="3" t="s">
        <v>4433</v>
      </c>
      <c r="AG1893" s="3" t="s">
        <v>2462</v>
      </c>
      <c r="AH1893" s="3" t="s">
        <v>905</v>
      </c>
      <c r="AI1893" s="3" t="s">
        <v>4</v>
      </c>
      <c r="AJ1893" s="3" t="s">
        <v>5356</v>
      </c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4"/>
    </row>
    <row r="1894" spans="1:51" x14ac:dyDescent="0.25">
      <c r="A1894" s="2" t="s">
        <v>6730</v>
      </c>
      <c r="B1894" s="11" t="s">
        <v>6210</v>
      </c>
      <c r="C1894" s="3">
        <v>1</v>
      </c>
      <c r="D1894" s="3" t="s">
        <v>6</v>
      </c>
      <c r="E1894" s="3" t="s">
        <v>4</v>
      </c>
      <c r="F1894" s="3" t="s">
        <v>659</v>
      </c>
      <c r="G1894" s="3"/>
      <c r="H1894" s="3" t="s">
        <v>38</v>
      </c>
      <c r="I1894" s="3" t="s">
        <v>434</v>
      </c>
      <c r="J1894" s="3" t="s">
        <v>2932</v>
      </c>
      <c r="K1894" s="3" t="s">
        <v>3206</v>
      </c>
      <c r="L1894" s="3" t="s">
        <v>516</v>
      </c>
      <c r="M1894" s="3" t="s">
        <v>4604</v>
      </c>
      <c r="N1894" s="3" t="s">
        <v>4333</v>
      </c>
      <c r="O1894" s="3" t="s">
        <v>3151</v>
      </c>
      <c r="P1894" s="3" t="s">
        <v>4</v>
      </c>
      <c r="Q1894" s="3" t="s">
        <v>1064</v>
      </c>
      <c r="R1894" s="3" t="s">
        <v>82</v>
      </c>
      <c r="S1894" s="3" t="s">
        <v>54</v>
      </c>
      <c r="T1894" s="3" t="s">
        <v>756</v>
      </c>
      <c r="U1894" s="3" t="s">
        <v>1106</v>
      </c>
      <c r="V1894" s="3" t="s">
        <v>76</v>
      </c>
      <c r="W1894" s="3" t="s">
        <v>862</v>
      </c>
      <c r="X1894" s="3" t="s">
        <v>6731</v>
      </c>
      <c r="Y1894" s="3" t="s">
        <v>6732</v>
      </c>
      <c r="Z1894" s="3" t="s">
        <v>2401</v>
      </c>
      <c r="AA1894" s="3" t="s">
        <v>271</v>
      </c>
      <c r="AB1894" s="3" t="s">
        <v>321</v>
      </c>
      <c r="AC1894" s="3"/>
      <c r="AD1894" s="3" t="s">
        <v>6067</v>
      </c>
      <c r="AE1894" s="3" t="s">
        <v>2648</v>
      </c>
      <c r="AF1894" s="3" t="s">
        <v>4883</v>
      </c>
      <c r="AG1894" s="3" t="s">
        <v>1204</v>
      </c>
      <c r="AH1894" s="3" t="s">
        <v>6733</v>
      </c>
      <c r="AI1894" s="3" t="s">
        <v>116</v>
      </c>
      <c r="AJ1894" s="3" t="s">
        <v>6734</v>
      </c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4"/>
    </row>
    <row r="1895" spans="1:51" x14ac:dyDescent="0.25">
      <c r="A1895" s="2" t="s">
        <v>6730</v>
      </c>
      <c r="B1895" s="11" t="s">
        <v>6210</v>
      </c>
      <c r="C1895" s="3">
        <v>2</v>
      </c>
      <c r="D1895" s="3" t="s">
        <v>2157</v>
      </c>
      <c r="E1895" s="3" t="s">
        <v>659</v>
      </c>
      <c r="F1895" s="3" t="s">
        <v>1021</v>
      </c>
      <c r="G1895" s="3"/>
      <c r="H1895" s="3" t="s">
        <v>38</v>
      </c>
      <c r="I1895" s="3" t="s">
        <v>200</v>
      </c>
      <c r="J1895" s="3" t="s">
        <v>3727</v>
      </c>
      <c r="K1895" s="3" t="s">
        <v>6735</v>
      </c>
      <c r="L1895" s="3" t="s">
        <v>3185</v>
      </c>
      <c r="M1895" s="3" t="s">
        <v>6736</v>
      </c>
      <c r="N1895" s="3" t="s">
        <v>2168</v>
      </c>
      <c r="O1895" s="3" t="s">
        <v>884</v>
      </c>
      <c r="P1895" s="3" t="s">
        <v>4</v>
      </c>
      <c r="Q1895" s="3" t="s">
        <v>506</v>
      </c>
      <c r="R1895" s="3" t="s">
        <v>392</v>
      </c>
      <c r="S1895" s="3" t="s">
        <v>177</v>
      </c>
      <c r="T1895" s="3" t="s">
        <v>272</v>
      </c>
      <c r="U1895" s="3" t="s">
        <v>214</v>
      </c>
      <c r="V1895" s="3" t="s">
        <v>507</v>
      </c>
      <c r="W1895" s="3" t="s">
        <v>1228</v>
      </c>
      <c r="X1895" s="3" t="s">
        <v>6737</v>
      </c>
      <c r="Y1895" s="3" t="s">
        <v>3017</v>
      </c>
      <c r="Z1895" s="3" t="s">
        <v>1302</v>
      </c>
      <c r="AA1895" s="3" t="s">
        <v>26</v>
      </c>
      <c r="AB1895" s="3" t="s">
        <v>14</v>
      </c>
      <c r="AC1895" s="3"/>
      <c r="AD1895" s="3" t="s">
        <v>1855</v>
      </c>
      <c r="AE1895" s="3" t="s">
        <v>211</v>
      </c>
      <c r="AF1895" s="3" t="s">
        <v>1014</v>
      </c>
      <c r="AG1895" s="3" t="s">
        <v>6738</v>
      </c>
      <c r="AH1895" s="3" t="s">
        <v>4918</v>
      </c>
      <c r="AI1895" s="3" t="s">
        <v>4</v>
      </c>
      <c r="AJ1895" s="3" t="s">
        <v>2594</v>
      </c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4"/>
    </row>
    <row r="1896" spans="1:51" x14ac:dyDescent="0.25">
      <c r="A1896" s="2" t="s">
        <v>6730</v>
      </c>
      <c r="B1896" s="11" t="s">
        <v>6210</v>
      </c>
      <c r="C1896" s="3">
        <v>3</v>
      </c>
      <c r="D1896" s="3" t="s">
        <v>290</v>
      </c>
      <c r="E1896" s="3" t="s">
        <v>1021</v>
      </c>
      <c r="F1896" s="3" t="s">
        <v>828</v>
      </c>
      <c r="G1896" s="3"/>
      <c r="H1896" s="3" t="s">
        <v>38</v>
      </c>
      <c r="I1896" s="3" t="s">
        <v>2504</v>
      </c>
      <c r="J1896" s="3" t="s">
        <v>6090</v>
      </c>
      <c r="K1896" s="3" t="s">
        <v>6632</v>
      </c>
      <c r="L1896" s="3" t="s">
        <v>1651</v>
      </c>
      <c r="M1896" s="3" t="s">
        <v>6739</v>
      </c>
      <c r="N1896" s="3" t="s">
        <v>631</v>
      </c>
      <c r="O1896" s="3" t="s">
        <v>475</v>
      </c>
      <c r="P1896" s="3" t="s">
        <v>4</v>
      </c>
      <c r="Q1896" s="3" t="s">
        <v>16</v>
      </c>
      <c r="R1896" s="3" t="s">
        <v>1235</v>
      </c>
      <c r="S1896" s="3" t="s">
        <v>530</v>
      </c>
      <c r="T1896" s="3" t="s">
        <v>1170</v>
      </c>
      <c r="U1896" s="3" t="s">
        <v>531</v>
      </c>
      <c r="V1896" s="3" t="s">
        <v>195</v>
      </c>
      <c r="W1896" s="3" t="s">
        <v>640</v>
      </c>
      <c r="X1896" s="3" t="s">
        <v>4817</v>
      </c>
      <c r="Y1896" s="3" t="s">
        <v>56</v>
      </c>
      <c r="Z1896" s="3" t="s">
        <v>1927</v>
      </c>
      <c r="AA1896" s="3" t="s">
        <v>426</v>
      </c>
      <c r="AB1896" s="3" t="s">
        <v>518</v>
      </c>
      <c r="AC1896" s="3"/>
      <c r="AD1896" s="3" t="s">
        <v>234</v>
      </c>
      <c r="AE1896" s="3" t="s">
        <v>426</v>
      </c>
      <c r="AF1896" s="3" t="s">
        <v>712</v>
      </c>
      <c r="AG1896" s="3" t="s">
        <v>4860</v>
      </c>
      <c r="AH1896" s="3" t="s">
        <v>2266</v>
      </c>
      <c r="AI1896" s="3" t="s">
        <v>4</v>
      </c>
      <c r="AJ1896" s="3" t="s">
        <v>3187</v>
      </c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4"/>
    </row>
    <row r="1897" spans="1:51" x14ac:dyDescent="0.25">
      <c r="A1897" s="2" t="s">
        <v>6730</v>
      </c>
      <c r="B1897" s="11" t="s">
        <v>6210</v>
      </c>
      <c r="C1897" s="3">
        <v>4</v>
      </c>
      <c r="D1897" s="3" t="s">
        <v>302</v>
      </c>
      <c r="E1897" s="3" t="s">
        <v>828</v>
      </c>
      <c r="F1897" s="3" t="s">
        <v>1132</v>
      </c>
      <c r="G1897" s="3"/>
      <c r="H1897" s="3" t="s">
        <v>38</v>
      </c>
      <c r="I1897" s="3" t="s">
        <v>2733</v>
      </c>
      <c r="J1897" s="3" t="s">
        <v>6740</v>
      </c>
      <c r="K1897" s="3" t="s">
        <v>4262</v>
      </c>
      <c r="L1897" s="3" t="s">
        <v>1866</v>
      </c>
      <c r="M1897" s="3" t="s">
        <v>6741</v>
      </c>
      <c r="N1897" s="3" t="s">
        <v>58</v>
      </c>
      <c r="O1897" s="3" t="s">
        <v>214</v>
      </c>
      <c r="P1897" s="3" t="s">
        <v>4</v>
      </c>
      <c r="Q1897" s="3" t="s">
        <v>16</v>
      </c>
      <c r="R1897" s="3" t="s">
        <v>531</v>
      </c>
      <c r="S1897" s="3" t="s">
        <v>1235</v>
      </c>
      <c r="T1897" s="3" t="s">
        <v>529</v>
      </c>
      <c r="U1897" s="3" t="s">
        <v>392</v>
      </c>
      <c r="V1897" s="3" t="s">
        <v>177</v>
      </c>
      <c r="W1897" s="3" t="s">
        <v>1756</v>
      </c>
      <c r="X1897" s="3" t="s">
        <v>3570</v>
      </c>
      <c r="Y1897" s="3" t="s">
        <v>24</v>
      </c>
      <c r="Z1897" s="3" t="s">
        <v>1565</v>
      </c>
      <c r="AA1897" s="3" t="s">
        <v>713</v>
      </c>
      <c r="AB1897" s="3" t="s">
        <v>4</v>
      </c>
      <c r="AC1897" s="3"/>
      <c r="AD1897" s="3" t="s">
        <v>796</v>
      </c>
      <c r="AE1897" s="3" t="s">
        <v>497</v>
      </c>
      <c r="AF1897" s="3" t="s">
        <v>3776</v>
      </c>
      <c r="AG1897" s="3" t="s">
        <v>3869</v>
      </c>
      <c r="AH1897" s="3" t="s">
        <v>4421</v>
      </c>
      <c r="AI1897" s="3" t="s">
        <v>4</v>
      </c>
      <c r="AJ1897" s="3" t="s">
        <v>5302</v>
      </c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4"/>
    </row>
    <row r="1898" spans="1:51" x14ac:dyDescent="0.25">
      <c r="A1898" s="2" t="s">
        <v>6730</v>
      </c>
      <c r="B1898" s="11" t="s">
        <v>6210</v>
      </c>
      <c r="C1898" s="3">
        <v>5</v>
      </c>
      <c r="D1898" s="3" t="s">
        <v>6742</v>
      </c>
      <c r="E1898" s="3" t="s">
        <v>1132</v>
      </c>
      <c r="F1898" s="3"/>
      <c r="G1898" s="3"/>
      <c r="H1898" s="3" t="s">
        <v>38</v>
      </c>
      <c r="I1898" s="3" t="s">
        <v>87</v>
      </c>
      <c r="J1898" s="3" t="s">
        <v>13</v>
      </c>
      <c r="K1898" s="3" t="s">
        <v>406</v>
      </c>
      <c r="L1898" s="3" t="s">
        <v>2119</v>
      </c>
      <c r="M1898" s="3" t="s">
        <v>1203</v>
      </c>
      <c r="N1898" s="3" t="s">
        <v>5591</v>
      </c>
      <c r="O1898" s="3" t="s">
        <v>1042</v>
      </c>
      <c r="P1898" s="3" t="s">
        <v>4</v>
      </c>
      <c r="Q1898" s="3" t="s">
        <v>354</v>
      </c>
      <c r="R1898" s="3" t="s">
        <v>578</v>
      </c>
      <c r="S1898" s="3" t="s">
        <v>1676</v>
      </c>
      <c r="T1898" s="3" t="s">
        <v>530</v>
      </c>
      <c r="U1898" s="3" t="s">
        <v>1203</v>
      </c>
      <c r="V1898" s="3" t="s">
        <v>507</v>
      </c>
      <c r="W1898" s="3" t="s">
        <v>975</v>
      </c>
      <c r="X1898" s="3" t="s">
        <v>5237</v>
      </c>
      <c r="Y1898" s="3" t="s">
        <v>232</v>
      </c>
      <c r="Z1898" s="3" t="s">
        <v>5733</v>
      </c>
      <c r="AA1898" s="3" t="s">
        <v>1040</v>
      </c>
      <c r="AB1898" s="3" t="s">
        <v>593</v>
      </c>
      <c r="AC1898" s="3"/>
      <c r="AD1898" s="3" t="s">
        <v>1797</v>
      </c>
      <c r="AE1898" s="3" t="s">
        <v>3773</v>
      </c>
      <c r="AF1898" s="3" t="s">
        <v>2164</v>
      </c>
      <c r="AG1898" s="3" t="s">
        <v>1348</v>
      </c>
      <c r="AH1898" s="3" t="s">
        <v>4918</v>
      </c>
      <c r="AI1898" s="3" t="s">
        <v>4</v>
      </c>
      <c r="AJ1898" s="3" t="s">
        <v>556</v>
      </c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4"/>
    </row>
    <row r="1899" spans="1:51" x14ac:dyDescent="0.25">
      <c r="A1899" s="2" t="s">
        <v>6743</v>
      </c>
      <c r="B1899" s="11" t="s">
        <v>6210</v>
      </c>
      <c r="C1899" s="3">
        <v>1</v>
      </c>
      <c r="D1899" s="3" t="s">
        <v>660</v>
      </c>
      <c r="E1899" s="3" t="s">
        <v>4</v>
      </c>
      <c r="F1899" s="3" t="s">
        <v>62</v>
      </c>
      <c r="G1899" s="3"/>
      <c r="H1899" s="3" t="s">
        <v>38</v>
      </c>
      <c r="I1899" s="3" t="s">
        <v>38</v>
      </c>
      <c r="J1899" s="3" t="s">
        <v>38</v>
      </c>
      <c r="K1899" s="3" t="s">
        <v>38</v>
      </c>
      <c r="L1899" s="3" t="s">
        <v>38</v>
      </c>
      <c r="M1899" s="3" t="s">
        <v>38</v>
      </c>
      <c r="N1899" s="3" t="s">
        <v>38</v>
      </c>
      <c r="O1899" s="3" t="s">
        <v>38</v>
      </c>
      <c r="P1899" s="3"/>
      <c r="Q1899" s="3"/>
      <c r="R1899" s="3" t="s">
        <v>392</v>
      </c>
      <c r="S1899" s="3" t="s">
        <v>975</v>
      </c>
      <c r="T1899" s="3" t="s">
        <v>1756</v>
      </c>
      <c r="U1899" s="3" t="s">
        <v>1179</v>
      </c>
      <c r="V1899" s="3" t="s">
        <v>1148</v>
      </c>
      <c r="W1899" s="3" t="s">
        <v>195</v>
      </c>
      <c r="X1899" s="3" t="s">
        <v>6744</v>
      </c>
      <c r="Y1899" s="3" t="s">
        <v>5260</v>
      </c>
      <c r="Z1899" s="3" t="s">
        <v>810</v>
      </c>
      <c r="AA1899" s="3" t="s">
        <v>2183</v>
      </c>
      <c r="AB1899" s="3" t="s">
        <v>1662</v>
      </c>
      <c r="AC1899" s="3"/>
      <c r="AD1899" s="3" t="s">
        <v>3501</v>
      </c>
      <c r="AE1899" s="3"/>
      <c r="AF1899" s="3"/>
      <c r="AG1899" s="3" t="s">
        <v>4193</v>
      </c>
      <c r="AH1899" s="3" t="s">
        <v>6745</v>
      </c>
      <c r="AI1899" s="3"/>
      <c r="AJ1899" s="3" t="s">
        <v>4</v>
      </c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4"/>
    </row>
    <row r="1900" spans="1:51" x14ac:dyDescent="0.25">
      <c r="A1900" s="2" t="s">
        <v>6743</v>
      </c>
      <c r="B1900" s="11" t="s">
        <v>6210</v>
      </c>
      <c r="C1900" s="3">
        <v>2</v>
      </c>
      <c r="D1900" s="3" t="s">
        <v>684</v>
      </c>
      <c r="E1900" s="3" t="s">
        <v>62</v>
      </c>
      <c r="F1900" s="3" t="s">
        <v>658</v>
      </c>
      <c r="G1900" s="3"/>
      <c r="H1900" s="3" t="s">
        <v>38</v>
      </c>
      <c r="I1900" s="3" t="s">
        <v>38</v>
      </c>
      <c r="J1900" s="3" t="s">
        <v>38</v>
      </c>
      <c r="K1900" s="3" t="s">
        <v>38</v>
      </c>
      <c r="L1900" s="3" t="s">
        <v>38</v>
      </c>
      <c r="M1900" s="3" t="s">
        <v>38</v>
      </c>
      <c r="N1900" s="3" t="s">
        <v>38</v>
      </c>
      <c r="O1900" s="3" t="s">
        <v>38</v>
      </c>
      <c r="P1900" s="3"/>
      <c r="Q1900" s="3"/>
      <c r="R1900" s="3" t="s">
        <v>652</v>
      </c>
      <c r="S1900" s="3" t="s">
        <v>392</v>
      </c>
      <c r="T1900" s="3" t="s">
        <v>529</v>
      </c>
      <c r="U1900" s="3" t="s">
        <v>380</v>
      </c>
      <c r="V1900" s="3" t="s">
        <v>652</v>
      </c>
      <c r="W1900" s="3" t="s">
        <v>608</v>
      </c>
      <c r="X1900" s="3" t="s">
        <v>6746</v>
      </c>
      <c r="Y1900" s="3" t="s">
        <v>6747</v>
      </c>
      <c r="Z1900" s="3" t="s">
        <v>6748</v>
      </c>
      <c r="AA1900" s="3" t="s">
        <v>587</v>
      </c>
      <c r="AB1900" s="3" t="s">
        <v>2662</v>
      </c>
      <c r="AC1900" s="3"/>
      <c r="AD1900" s="3" t="s">
        <v>6749</v>
      </c>
      <c r="AE1900" s="3"/>
      <c r="AF1900" s="3"/>
      <c r="AG1900" s="3" t="s">
        <v>4962</v>
      </c>
      <c r="AH1900" s="3" t="s">
        <v>6750</v>
      </c>
      <c r="AI1900" s="3"/>
      <c r="AJ1900" s="3" t="s">
        <v>4</v>
      </c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4"/>
    </row>
    <row r="1901" spans="1:51" x14ac:dyDescent="0.25">
      <c r="A1901" s="2" t="s">
        <v>6743</v>
      </c>
      <c r="B1901" s="11" t="s">
        <v>6210</v>
      </c>
      <c r="C1901" s="3">
        <v>3</v>
      </c>
      <c r="D1901" s="3" t="s">
        <v>290</v>
      </c>
      <c r="E1901" s="3" t="s">
        <v>658</v>
      </c>
      <c r="F1901" s="3" t="s">
        <v>1</v>
      </c>
      <c r="G1901" s="3"/>
      <c r="H1901" s="3" t="s">
        <v>38</v>
      </c>
      <c r="I1901" s="3" t="s">
        <v>38</v>
      </c>
      <c r="J1901" s="3" t="s">
        <v>38</v>
      </c>
      <c r="K1901" s="3" t="s">
        <v>38</v>
      </c>
      <c r="L1901" s="3" t="s">
        <v>38</v>
      </c>
      <c r="M1901" s="3" t="s">
        <v>38</v>
      </c>
      <c r="N1901" s="3" t="s">
        <v>38</v>
      </c>
      <c r="O1901" s="3" t="s">
        <v>38</v>
      </c>
      <c r="P1901" s="3"/>
      <c r="Q1901" s="3"/>
      <c r="R1901" s="3" t="s">
        <v>530</v>
      </c>
      <c r="S1901" s="3" t="s">
        <v>2478</v>
      </c>
      <c r="T1901" s="3" t="s">
        <v>1960</v>
      </c>
      <c r="U1901" s="3" t="s">
        <v>529</v>
      </c>
      <c r="V1901" s="3" t="s">
        <v>272</v>
      </c>
      <c r="W1901" s="3" t="s">
        <v>579</v>
      </c>
      <c r="X1901" s="3" t="s">
        <v>6751</v>
      </c>
      <c r="Y1901" s="3" t="s">
        <v>3656</v>
      </c>
      <c r="Z1901" s="3" t="s">
        <v>98</v>
      </c>
      <c r="AA1901" s="3" t="s">
        <v>2737</v>
      </c>
      <c r="AB1901" s="3" t="s">
        <v>3388</v>
      </c>
      <c r="AC1901" s="3"/>
      <c r="AD1901" s="3" t="s">
        <v>730</v>
      </c>
      <c r="AE1901" s="3"/>
      <c r="AF1901" s="3"/>
      <c r="AG1901" s="3" t="s">
        <v>6752</v>
      </c>
      <c r="AH1901" s="3" t="s">
        <v>2392</v>
      </c>
      <c r="AI1901" s="3"/>
      <c r="AJ1901" s="3" t="s">
        <v>4</v>
      </c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4"/>
    </row>
    <row r="1902" spans="1:51" x14ac:dyDescent="0.25">
      <c r="A1902" s="2" t="s">
        <v>6743</v>
      </c>
      <c r="B1902" s="11" t="s">
        <v>6210</v>
      </c>
      <c r="C1902" s="3">
        <v>4</v>
      </c>
      <c r="D1902" s="3" t="s">
        <v>302</v>
      </c>
      <c r="E1902" s="3" t="s">
        <v>1</v>
      </c>
      <c r="F1902" s="3" t="s">
        <v>3388</v>
      </c>
      <c r="G1902" s="3"/>
      <c r="H1902" s="3" t="s">
        <v>38</v>
      </c>
      <c r="I1902" s="3" t="s">
        <v>38</v>
      </c>
      <c r="J1902" s="3" t="s">
        <v>38</v>
      </c>
      <c r="K1902" s="3" t="s">
        <v>38</v>
      </c>
      <c r="L1902" s="3" t="s">
        <v>38</v>
      </c>
      <c r="M1902" s="3" t="s">
        <v>38</v>
      </c>
      <c r="N1902" s="3" t="s">
        <v>38</v>
      </c>
      <c r="O1902" s="3" t="s">
        <v>38</v>
      </c>
      <c r="P1902" s="3"/>
      <c r="Q1902" s="3"/>
      <c r="R1902" s="3" t="s">
        <v>2478</v>
      </c>
      <c r="S1902" s="3" t="s">
        <v>577</v>
      </c>
      <c r="T1902" s="3" t="s">
        <v>562</v>
      </c>
      <c r="U1902" s="3" t="s">
        <v>488</v>
      </c>
      <c r="V1902" s="3" t="s">
        <v>1756</v>
      </c>
      <c r="W1902" s="3" t="s">
        <v>593</v>
      </c>
      <c r="X1902" s="3" t="s">
        <v>6751</v>
      </c>
      <c r="Y1902" s="3" t="s">
        <v>3656</v>
      </c>
      <c r="Z1902" s="3" t="s">
        <v>98</v>
      </c>
      <c r="AA1902" s="3" t="s">
        <v>1794</v>
      </c>
      <c r="AB1902" s="3" t="s">
        <v>828</v>
      </c>
      <c r="AC1902" s="3"/>
      <c r="AD1902" s="3" t="s">
        <v>3984</v>
      </c>
      <c r="AE1902" s="3"/>
      <c r="AF1902" s="3"/>
      <c r="AG1902" s="3" t="s">
        <v>316</v>
      </c>
      <c r="AH1902" s="3" t="s">
        <v>1150</v>
      </c>
      <c r="AI1902" s="3"/>
      <c r="AJ1902" s="3" t="s">
        <v>4</v>
      </c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4"/>
    </row>
    <row r="1903" spans="1:51" x14ac:dyDescent="0.25">
      <c r="A1903" s="2" t="s">
        <v>6743</v>
      </c>
      <c r="B1903" s="11" t="s">
        <v>6210</v>
      </c>
      <c r="C1903" s="3">
        <v>5</v>
      </c>
      <c r="D1903" s="3" t="s">
        <v>477</v>
      </c>
      <c r="E1903" s="3" t="s">
        <v>3388</v>
      </c>
      <c r="F1903" s="3" t="s">
        <v>1681</v>
      </c>
      <c r="G1903" s="3"/>
      <c r="H1903" s="3" t="s">
        <v>38</v>
      </c>
      <c r="I1903" s="3" t="s">
        <v>38</v>
      </c>
      <c r="J1903" s="3" t="s">
        <v>38</v>
      </c>
      <c r="K1903" s="3" t="s">
        <v>38</v>
      </c>
      <c r="L1903" s="3" t="s">
        <v>38</v>
      </c>
      <c r="M1903" s="3" t="s">
        <v>38</v>
      </c>
      <c r="N1903" s="3" t="s">
        <v>38</v>
      </c>
      <c r="O1903" s="3" t="s">
        <v>38</v>
      </c>
      <c r="P1903" s="3"/>
      <c r="Q1903" s="3"/>
      <c r="R1903" s="3" t="s">
        <v>529</v>
      </c>
      <c r="S1903" s="3" t="s">
        <v>640</v>
      </c>
      <c r="T1903" s="3" t="s">
        <v>720</v>
      </c>
      <c r="U1903" s="3" t="s">
        <v>1756</v>
      </c>
      <c r="V1903" s="3" t="s">
        <v>530</v>
      </c>
      <c r="W1903" s="3" t="s">
        <v>532</v>
      </c>
      <c r="X1903" s="3" t="s">
        <v>6753</v>
      </c>
      <c r="Y1903" s="3" t="s">
        <v>712</v>
      </c>
      <c r="Z1903" s="3" t="s">
        <v>5457</v>
      </c>
      <c r="AA1903" s="3" t="s">
        <v>422</v>
      </c>
      <c r="AB1903" s="3" t="s">
        <v>828</v>
      </c>
      <c r="AC1903" s="3"/>
      <c r="AD1903" s="3" t="s">
        <v>1747</v>
      </c>
      <c r="AE1903" s="3"/>
      <c r="AF1903" s="3"/>
      <c r="AG1903" s="3" t="s">
        <v>5053</v>
      </c>
      <c r="AH1903" s="3" t="s">
        <v>56</v>
      </c>
      <c r="AI1903" s="3"/>
      <c r="AJ1903" s="3" t="s">
        <v>4</v>
      </c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4"/>
    </row>
    <row r="1904" spans="1:51" x14ac:dyDescent="0.25">
      <c r="A1904" s="2" t="s">
        <v>6743</v>
      </c>
      <c r="B1904" s="11" t="s">
        <v>6210</v>
      </c>
      <c r="C1904" s="3">
        <v>6</v>
      </c>
      <c r="D1904" s="3" t="s">
        <v>484</v>
      </c>
      <c r="E1904" s="3" t="s">
        <v>1681</v>
      </c>
      <c r="F1904" s="3" t="s">
        <v>586</v>
      </c>
      <c r="G1904" s="3"/>
      <c r="H1904" s="3" t="s">
        <v>38</v>
      </c>
      <c r="I1904" s="3" t="s">
        <v>38</v>
      </c>
      <c r="J1904" s="3" t="s">
        <v>38</v>
      </c>
      <c r="K1904" s="3" t="s">
        <v>38</v>
      </c>
      <c r="L1904" s="3" t="s">
        <v>38</v>
      </c>
      <c r="M1904" s="3" t="s">
        <v>38</v>
      </c>
      <c r="N1904" s="3" t="s">
        <v>38</v>
      </c>
      <c r="O1904" s="3" t="s">
        <v>38</v>
      </c>
      <c r="P1904" s="3"/>
      <c r="Q1904" s="3"/>
      <c r="R1904" s="3" t="s">
        <v>529</v>
      </c>
      <c r="S1904" s="3" t="s">
        <v>2478</v>
      </c>
      <c r="T1904" s="3" t="s">
        <v>577</v>
      </c>
      <c r="U1904" s="3" t="s">
        <v>1756</v>
      </c>
      <c r="V1904" s="3" t="s">
        <v>2478</v>
      </c>
      <c r="W1904" s="3" t="s">
        <v>532</v>
      </c>
      <c r="X1904" s="3" t="s">
        <v>6628</v>
      </c>
      <c r="Y1904" s="3" t="s">
        <v>2419</v>
      </c>
      <c r="Z1904" s="3" t="s">
        <v>6030</v>
      </c>
      <c r="AA1904" s="3" t="s">
        <v>988</v>
      </c>
      <c r="AB1904" s="3" t="s">
        <v>828</v>
      </c>
      <c r="AC1904" s="3"/>
      <c r="AD1904" s="3" t="s">
        <v>2479</v>
      </c>
      <c r="AE1904" s="3"/>
      <c r="AF1904" s="3"/>
      <c r="AG1904" s="3" t="s">
        <v>2112</v>
      </c>
      <c r="AH1904" s="3" t="s">
        <v>4085</v>
      </c>
      <c r="AI1904" s="3"/>
      <c r="AJ1904" s="3" t="s">
        <v>2420</v>
      </c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4"/>
    </row>
    <row r="1905" spans="1:51" x14ac:dyDescent="0.25">
      <c r="A1905" s="2" t="s">
        <v>6743</v>
      </c>
      <c r="B1905" s="11" t="s">
        <v>6210</v>
      </c>
      <c r="C1905" s="3">
        <v>7</v>
      </c>
      <c r="D1905" s="3" t="s">
        <v>601</v>
      </c>
      <c r="E1905" s="3" t="s">
        <v>586</v>
      </c>
      <c r="F1905" s="3" t="s">
        <v>745</v>
      </c>
      <c r="G1905" s="3"/>
      <c r="H1905" s="3" t="s">
        <v>38</v>
      </c>
      <c r="I1905" s="3" t="s">
        <v>38</v>
      </c>
      <c r="J1905" s="3" t="s">
        <v>38</v>
      </c>
      <c r="K1905" s="3" t="s">
        <v>38</v>
      </c>
      <c r="L1905" s="3" t="s">
        <v>38</v>
      </c>
      <c r="M1905" s="3" t="s">
        <v>38</v>
      </c>
      <c r="N1905" s="3" t="s">
        <v>38</v>
      </c>
      <c r="O1905" s="3" t="s">
        <v>38</v>
      </c>
      <c r="P1905" s="3"/>
      <c r="Q1905" s="3"/>
      <c r="R1905" s="3" t="s">
        <v>2478</v>
      </c>
      <c r="S1905" s="3" t="s">
        <v>608</v>
      </c>
      <c r="T1905" s="3" t="s">
        <v>1170</v>
      </c>
      <c r="U1905" s="3" t="s">
        <v>530</v>
      </c>
      <c r="V1905" s="3" t="s">
        <v>530</v>
      </c>
      <c r="W1905" s="3" t="s">
        <v>577</v>
      </c>
      <c r="X1905" s="3" t="s">
        <v>4817</v>
      </c>
      <c r="Y1905" s="3" t="s">
        <v>1150</v>
      </c>
      <c r="Z1905" s="3" t="s">
        <v>659</v>
      </c>
      <c r="AA1905" s="3" t="s">
        <v>755</v>
      </c>
      <c r="AB1905" s="3" t="s">
        <v>828</v>
      </c>
      <c r="AC1905" s="3"/>
      <c r="AD1905" s="3" t="s">
        <v>1771</v>
      </c>
      <c r="AE1905" s="3"/>
      <c r="AF1905" s="3"/>
      <c r="AG1905" s="3" t="s">
        <v>5143</v>
      </c>
      <c r="AH1905" s="3" t="s">
        <v>3776</v>
      </c>
      <c r="AI1905" s="3"/>
      <c r="AJ1905" s="3" t="s">
        <v>2420</v>
      </c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4"/>
    </row>
    <row r="1906" spans="1:51" x14ac:dyDescent="0.25">
      <c r="A1906" s="2" t="s">
        <v>6754</v>
      </c>
      <c r="B1906" s="11" t="s">
        <v>6210</v>
      </c>
      <c r="C1906" s="3">
        <v>1</v>
      </c>
      <c r="D1906" s="3" t="s">
        <v>660</v>
      </c>
      <c r="E1906" s="3" t="s">
        <v>4</v>
      </c>
      <c r="F1906" s="3" t="s">
        <v>131</v>
      </c>
      <c r="G1906" s="3"/>
      <c r="H1906" s="3" t="s">
        <v>473</v>
      </c>
      <c r="I1906" s="3" t="s">
        <v>185</v>
      </c>
      <c r="J1906" s="3" t="s">
        <v>1163</v>
      </c>
      <c r="K1906" s="3" t="s">
        <v>3930</v>
      </c>
      <c r="L1906" s="3" t="s">
        <v>105</v>
      </c>
      <c r="M1906" s="3" t="s">
        <v>4850</v>
      </c>
      <c r="N1906" s="3" t="s">
        <v>6755</v>
      </c>
      <c r="O1906" s="3" t="s">
        <v>6410</v>
      </c>
      <c r="P1906" s="3" t="s">
        <v>1116</v>
      </c>
      <c r="Q1906" s="3" t="s">
        <v>354</v>
      </c>
      <c r="R1906" s="3" t="s">
        <v>214</v>
      </c>
      <c r="S1906" s="3" t="s">
        <v>1203</v>
      </c>
      <c r="T1906" s="3" t="s">
        <v>177</v>
      </c>
      <c r="U1906" s="3" t="s">
        <v>1228</v>
      </c>
      <c r="V1906" s="3" t="s">
        <v>1228</v>
      </c>
      <c r="W1906" s="3" t="s">
        <v>214</v>
      </c>
      <c r="X1906" s="3" t="s">
        <v>6756</v>
      </c>
      <c r="Y1906" s="3" t="s">
        <v>6065</v>
      </c>
      <c r="Z1906" s="3" t="s">
        <v>1993</v>
      </c>
      <c r="AA1906" s="3" t="s">
        <v>2183</v>
      </c>
      <c r="AB1906" s="3" t="s">
        <v>2072</v>
      </c>
      <c r="AC1906" s="3"/>
      <c r="AD1906" s="3" t="s">
        <v>878</v>
      </c>
      <c r="AE1906" s="3" t="s">
        <v>373</v>
      </c>
      <c r="AF1906" s="3" t="s">
        <v>6757</v>
      </c>
      <c r="AG1906" s="3" t="s">
        <v>5762</v>
      </c>
      <c r="AH1906" s="3" t="s">
        <v>6758</v>
      </c>
      <c r="AI1906" s="3"/>
      <c r="AJ1906" s="3" t="s">
        <v>6759</v>
      </c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4"/>
    </row>
    <row r="1907" spans="1:51" x14ac:dyDescent="0.25">
      <c r="A1907" s="2" t="s">
        <v>6754</v>
      </c>
      <c r="B1907" s="11" t="s">
        <v>6210</v>
      </c>
      <c r="C1907" s="3">
        <v>2</v>
      </c>
      <c r="D1907" s="3" t="s">
        <v>684</v>
      </c>
      <c r="E1907" s="3" t="s">
        <v>131</v>
      </c>
      <c r="F1907" s="3" t="s">
        <v>492</v>
      </c>
      <c r="G1907" s="3"/>
      <c r="H1907" s="3" t="s">
        <v>995</v>
      </c>
      <c r="I1907" s="3" t="s">
        <v>386</v>
      </c>
      <c r="J1907" s="3" t="s">
        <v>387</v>
      </c>
      <c r="K1907" s="3" t="s">
        <v>82</v>
      </c>
      <c r="L1907" s="3" t="s">
        <v>71</v>
      </c>
      <c r="M1907" s="3" t="s">
        <v>2951</v>
      </c>
      <c r="N1907" s="3" t="s">
        <v>2023</v>
      </c>
      <c r="O1907" s="3" t="s">
        <v>6760</v>
      </c>
      <c r="P1907" s="3" t="s">
        <v>1761</v>
      </c>
      <c r="Q1907" s="3" t="s">
        <v>354</v>
      </c>
      <c r="R1907" s="3" t="s">
        <v>1180</v>
      </c>
      <c r="S1907" s="3" t="s">
        <v>380</v>
      </c>
      <c r="T1907" s="3" t="s">
        <v>1235</v>
      </c>
      <c r="U1907" s="3" t="s">
        <v>359</v>
      </c>
      <c r="V1907" s="3" t="s">
        <v>1228</v>
      </c>
      <c r="W1907" s="3" t="s">
        <v>1180</v>
      </c>
      <c r="X1907" s="3" t="s">
        <v>6761</v>
      </c>
      <c r="Y1907" s="3" t="s">
        <v>6738</v>
      </c>
      <c r="Z1907" s="3" t="s">
        <v>143</v>
      </c>
      <c r="AA1907" s="3" t="s">
        <v>307</v>
      </c>
      <c r="AB1907" s="3" t="s">
        <v>2072</v>
      </c>
      <c r="AC1907" s="3"/>
      <c r="AD1907" s="3" t="s">
        <v>4773</v>
      </c>
      <c r="AE1907" s="3" t="s">
        <v>658</v>
      </c>
      <c r="AF1907" s="3" t="s">
        <v>6762</v>
      </c>
      <c r="AG1907" s="3" t="s">
        <v>6644</v>
      </c>
      <c r="AH1907" s="3" t="s">
        <v>5561</v>
      </c>
      <c r="AI1907" s="3" t="s">
        <v>658</v>
      </c>
      <c r="AJ1907" s="3" t="s">
        <v>2320</v>
      </c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4"/>
    </row>
    <row r="1908" spans="1:51" x14ac:dyDescent="0.25">
      <c r="A1908" s="2" t="s">
        <v>6754</v>
      </c>
      <c r="B1908" s="11" t="s">
        <v>6210</v>
      </c>
      <c r="C1908" s="3">
        <v>3</v>
      </c>
      <c r="D1908" s="3" t="s">
        <v>2157</v>
      </c>
      <c r="E1908" s="3" t="s">
        <v>492</v>
      </c>
      <c r="F1908" s="3" t="s">
        <v>373</v>
      </c>
      <c r="G1908" s="3"/>
      <c r="H1908" s="3" t="s">
        <v>1459</v>
      </c>
      <c r="I1908" s="3" t="s">
        <v>386</v>
      </c>
      <c r="J1908" s="3" t="s">
        <v>1846</v>
      </c>
      <c r="K1908" s="3" t="s">
        <v>3478</v>
      </c>
      <c r="L1908" s="3" t="s">
        <v>1478</v>
      </c>
      <c r="M1908" s="3" t="s">
        <v>4479</v>
      </c>
      <c r="N1908" s="3" t="s">
        <v>6763</v>
      </c>
      <c r="O1908" s="3" t="s">
        <v>3916</v>
      </c>
      <c r="P1908" s="3" t="s">
        <v>1096</v>
      </c>
      <c r="Q1908" s="3" t="s">
        <v>354</v>
      </c>
      <c r="R1908" s="3" t="s">
        <v>380</v>
      </c>
      <c r="S1908" s="3" t="s">
        <v>652</v>
      </c>
      <c r="T1908" s="3" t="s">
        <v>195</v>
      </c>
      <c r="U1908" s="3" t="s">
        <v>1228</v>
      </c>
      <c r="V1908" s="3" t="s">
        <v>1169</v>
      </c>
      <c r="W1908" s="3" t="s">
        <v>652</v>
      </c>
      <c r="X1908" s="3" t="s">
        <v>6764</v>
      </c>
      <c r="Y1908" s="3" t="s">
        <v>5310</v>
      </c>
      <c r="Z1908" s="3" t="s">
        <v>1095</v>
      </c>
      <c r="AA1908" s="3" t="s">
        <v>251</v>
      </c>
      <c r="AB1908" s="3" t="s">
        <v>659</v>
      </c>
      <c r="AC1908" s="3"/>
      <c r="AD1908" s="3" t="s">
        <v>771</v>
      </c>
      <c r="AE1908" s="3" t="s">
        <v>505</v>
      </c>
      <c r="AF1908" s="3" t="s">
        <v>5759</v>
      </c>
      <c r="AG1908" s="3" t="s">
        <v>6765</v>
      </c>
      <c r="AH1908" s="3" t="s">
        <v>2738</v>
      </c>
      <c r="AI1908" s="3"/>
      <c r="AJ1908" s="3" t="s">
        <v>2420</v>
      </c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4"/>
    </row>
    <row r="1909" spans="1:51" x14ac:dyDescent="0.25">
      <c r="A1909" s="2" t="s">
        <v>6754</v>
      </c>
      <c r="B1909" s="11" t="s">
        <v>6210</v>
      </c>
      <c r="C1909" s="3">
        <v>4</v>
      </c>
      <c r="D1909" s="3" t="s">
        <v>290</v>
      </c>
      <c r="E1909" s="3" t="s">
        <v>373</v>
      </c>
      <c r="F1909" s="3" t="s">
        <v>162</v>
      </c>
      <c r="G1909" s="3"/>
      <c r="H1909" s="3" t="s">
        <v>271</v>
      </c>
      <c r="I1909" s="3" t="s">
        <v>406</v>
      </c>
      <c r="J1909" s="3" t="s">
        <v>1889</v>
      </c>
      <c r="K1909" s="3" t="s">
        <v>1954</v>
      </c>
      <c r="L1909" s="3" t="s">
        <v>4941</v>
      </c>
      <c r="M1909" s="3" t="s">
        <v>3652</v>
      </c>
      <c r="N1909" s="3" t="s">
        <v>6766</v>
      </c>
      <c r="O1909" s="3" t="s">
        <v>4520</v>
      </c>
      <c r="P1909" s="3" t="s">
        <v>995</v>
      </c>
      <c r="Q1909" s="3" t="s">
        <v>354</v>
      </c>
      <c r="R1909" s="3" t="s">
        <v>652</v>
      </c>
      <c r="S1909" s="3" t="s">
        <v>975</v>
      </c>
      <c r="T1909" s="3" t="s">
        <v>1235</v>
      </c>
      <c r="U1909" s="3" t="s">
        <v>1179</v>
      </c>
      <c r="V1909" s="3" t="s">
        <v>1179</v>
      </c>
      <c r="W1909" s="3" t="s">
        <v>975</v>
      </c>
      <c r="X1909" s="3" t="s">
        <v>6751</v>
      </c>
      <c r="Y1909" s="3" t="s">
        <v>4010</v>
      </c>
      <c r="Z1909" s="3" t="s">
        <v>1978</v>
      </c>
      <c r="AA1909" s="3" t="s">
        <v>962</v>
      </c>
      <c r="AB1909" s="3" t="s">
        <v>659</v>
      </c>
      <c r="AC1909" s="3"/>
      <c r="AD1909" s="3" t="s">
        <v>216</v>
      </c>
      <c r="AE1909" s="3" t="s">
        <v>416</v>
      </c>
      <c r="AF1909" s="3" t="s">
        <v>2256</v>
      </c>
      <c r="AG1909" s="3" t="s">
        <v>6767</v>
      </c>
      <c r="AH1909" s="3" t="s">
        <v>3053</v>
      </c>
      <c r="AI1909" s="3"/>
      <c r="AJ1909" s="3" t="s">
        <v>4</v>
      </c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4"/>
    </row>
    <row r="1910" spans="1:51" x14ac:dyDescent="0.25">
      <c r="A1910" s="2" t="s">
        <v>6754</v>
      </c>
      <c r="B1910" s="11" t="s">
        <v>6210</v>
      </c>
      <c r="C1910" s="3">
        <v>5</v>
      </c>
      <c r="D1910" s="3" t="s">
        <v>302</v>
      </c>
      <c r="E1910" s="3" t="s">
        <v>162</v>
      </c>
      <c r="F1910" s="3" t="s">
        <v>349</v>
      </c>
      <c r="G1910" s="3"/>
      <c r="H1910" s="3" t="s">
        <v>587</v>
      </c>
      <c r="I1910" s="3" t="s">
        <v>844</v>
      </c>
      <c r="J1910" s="3" t="s">
        <v>1655</v>
      </c>
      <c r="K1910" s="3" t="s">
        <v>1934</v>
      </c>
      <c r="L1910" s="3" t="s">
        <v>1213</v>
      </c>
      <c r="M1910" s="3" t="s">
        <v>2332</v>
      </c>
      <c r="N1910" s="3" t="s">
        <v>6768</v>
      </c>
      <c r="O1910" s="3" t="s">
        <v>6769</v>
      </c>
      <c r="P1910" s="3" t="s">
        <v>1894</v>
      </c>
      <c r="Q1910" s="3" t="s">
        <v>225</v>
      </c>
      <c r="R1910" s="3" t="s">
        <v>531</v>
      </c>
      <c r="S1910" s="3" t="s">
        <v>578</v>
      </c>
      <c r="T1910" s="3" t="s">
        <v>529</v>
      </c>
      <c r="U1910" s="3" t="s">
        <v>1169</v>
      </c>
      <c r="V1910" s="3" t="s">
        <v>214</v>
      </c>
      <c r="W1910" s="3" t="s">
        <v>488</v>
      </c>
      <c r="X1910" s="3" t="s">
        <v>5561</v>
      </c>
      <c r="Y1910" s="3" t="s">
        <v>4320</v>
      </c>
      <c r="Z1910" s="3" t="s">
        <v>2255</v>
      </c>
      <c r="AA1910" s="3" t="s">
        <v>727</v>
      </c>
      <c r="AB1910" s="3" t="s">
        <v>492</v>
      </c>
      <c r="AC1910" s="3"/>
      <c r="AD1910" s="3" t="s">
        <v>2648</v>
      </c>
      <c r="AE1910" s="3" t="s">
        <v>987</v>
      </c>
      <c r="AF1910" s="3" t="s">
        <v>5128</v>
      </c>
      <c r="AG1910" s="3" t="s">
        <v>6770</v>
      </c>
      <c r="AH1910" s="3" t="s">
        <v>3386</v>
      </c>
      <c r="AI1910" s="3"/>
      <c r="AJ1910" s="3" t="s">
        <v>1954</v>
      </c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4"/>
    </row>
    <row r="1911" spans="1:51" x14ac:dyDescent="0.25">
      <c r="A1911" s="2" t="s">
        <v>6754</v>
      </c>
      <c r="B1911" s="11" t="s">
        <v>6210</v>
      </c>
      <c r="C1911" s="3">
        <v>6</v>
      </c>
      <c r="D1911" s="3" t="s">
        <v>477</v>
      </c>
      <c r="E1911" s="3" t="s">
        <v>349</v>
      </c>
      <c r="F1911" s="3" t="s">
        <v>493</v>
      </c>
      <c r="G1911" s="3"/>
      <c r="H1911" s="3" t="s">
        <v>1907</v>
      </c>
      <c r="I1911" s="3" t="s">
        <v>1747</v>
      </c>
      <c r="J1911" s="3" t="s">
        <v>3269</v>
      </c>
      <c r="K1911" s="3" t="s">
        <v>52</v>
      </c>
      <c r="L1911" s="3" t="s">
        <v>359</v>
      </c>
      <c r="M1911" s="3" t="s">
        <v>754</v>
      </c>
      <c r="N1911" s="3" t="s">
        <v>6771</v>
      </c>
      <c r="O1911" s="3" t="s">
        <v>6334</v>
      </c>
      <c r="P1911" s="3" t="s">
        <v>1754</v>
      </c>
      <c r="Q1911" s="3" t="s">
        <v>354</v>
      </c>
      <c r="R1911" s="3" t="s">
        <v>531</v>
      </c>
      <c r="S1911" s="3" t="s">
        <v>195</v>
      </c>
      <c r="T1911" s="3" t="s">
        <v>608</v>
      </c>
      <c r="U1911" s="3" t="s">
        <v>453</v>
      </c>
      <c r="V1911" s="3" t="s">
        <v>1148</v>
      </c>
      <c r="W1911" s="3" t="s">
        <v>195</v>
      </c>
      <c r="X1911" s="3" t="s">
        <v>6772</v>
      </c>
      <c r="Y1911" s="3" t="s">
        <v>3499</v>
      </c>
      <c r="Z1911" s="3" t="s">
        <v>4348</v>
      </c>
      <c r="AA1911" s="3" t="s">
        <v>727</v>
      </c>
      <c r="AB1911" s="3" t="s">
        <v>181</v>
      </c>
      <c r="AC1911" s="3"/>
      <c r="AD1911" s="3" t="s">
        <v>884</v>
      </c>
      <c r="AE1911" s="3" t="s">
        <v>1319</v>
      </c>
      <c r="AF1911" s="3" t="s">
        <v>6773</v>
      </c>
      <c r="AG1911" s="3" t="s">
        <v>6774</v>
      </c>
      <c r="AH1911" s="3" t="s">
        <v>2239</v>
      </c>
      <c r="AI1911" s="3"/>
      <c r="AJ1911" s="3" t="s">
        <v>938</v>
      </c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4"/>
    </row>
    <row r="1912" spans="1:51" x14ac:dyDescent="0.25">
      <c r="A1912" s="2" t="s">
        <v>6754</v>
      </c>
      <c r="B1912" s="11" t="s">
        <v>6210</v>
      </c>
      <c r="C1912" s="3">
        <v>7</v>
      </c>
      <c r="D1912" s="3" t="s">
        <v>484</v>
      </c>
      <c r="E1912" s="3" t="s">
        <v>493</v>
      </c>
      <c r="F1912" s="3" t="s">
        <v>1085</v>
      </c>
      <c r="G1912" s="3"/>
      <c r="H1912" s="3" t="s">
        <v>155</v>
      </c>
      <c r="I1912" s="3" t="s">
        <v>798</v>
      </c>
      <c r="J1912" s="3" t="s">
        <v>2221</v>
      </c>
      <c r="K1912" s="3" t="s">
        <v>2450</v>
      </c>
      <c r="L1912" s="3" t="s">
        <v>2709</v>
      </c>
      <c r="M1912" s="3" t="s">
        <v>5924</v>
      </c>
      <c r="N1912" s="3" t="s">
        <v>6775</v>
      </c>
      <c r="O1912" s="3" t="s">
        <v>4626</v>
      </c>
      <c r="P1912" s="3" t="s">
        <v>196</v>
      </c>
      <c r="Q1912" s="3" t="s">
        <v>283</v>
      </c>
      <c r="R1912" s="3" t="s">
        <v>380</v>
      </c>
      <c r="S1912" s="3" t="s">
        <v>392</v>
      </c>
      <c r="T1912" s="3" t="s">
        <v>530</v>
      </c>
      <c r="U1912" s="3" t="s">
        <v>1228</v>
      </c>
      <c r="V1912" s="3" t="s">
        <v>1179</v>
      </c>
      <c r="W1912" s="3" t="s">
        <v>1235</v>
      </c>
      <c r="X1912" s="3" t="s">
        <v>6776</v>
      </c>
      <c r="Y1912" s="3" t="s">
        <v>344</v>
      </c>
      <c r="Z1912" s="3" t="s">
        <v>2173</v>
      </c>
      <c r="AA1912" s="3" t="s">
        <v>4723</v>
      </c>
      <c r="AB1912" s="3" t="s">
        <v>859</v>
      </c>
      <c r="AC1912" s="3"/>
      <c r="AD1912" s="3" t="s">
        <v>6777</v>
      </c>
      <c r="AE1912" s="3" t="s">
        <v>3587</v>
      </c>
      <c r="AF1912" s="3" t="s">
        <v>5120</v>
      </c>
      <c r="AG1912" s="3" t="s">
        <v>6778</v>
      </c>
      <c r="AH1912" s="3" t="s">
        <v>2062</v>
      </c>
      <c r="AI1912" s="3"/>
      <c r="AJ1912" s="3" t="s">
        <v>4</v>
      </c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4"/>
    </row>
    <row r="1913" spans="1:51" x14ac:dyDescent="0.25">
      <c r="A1913" s="2" t="s">
        <v>6754</v>
      </c>
      <c r="B1913" s="11" t="s">
        <v>6210</v>
      </c>
      <c r="C1913" s="3">
        <v>8</v>
      </c>
      <c r="D1913" s="3" t="s">
        <v>3432</v>
      </c>
      <c r="E1913" s="3" t="s">
        <v>1085</v>
      </c>
      <c r="F1913" s="3" t="s">
        <v>715</v>
      </c>
      <c r="G1913" s="3"/>
      <c r="H1913" s="3" t="s">
        <v>3020</v>
      </c>
      <c r="I1913" s="3" t="s">
        <v>1796</v>
      </c>
      <c r="J1913" s="3" t="s">
        <v>2616</v>
      </c>
      <c r="K1913" s="3" t="s">
        <v>5841</v>
      </c>
      <c r="L1913" s="3" t="s">
        <v>4275</v>
      </c>
      <c r="M1913" s="3" t="s">
        <v>6779</v>
      </c>
      <c r="N1913" s="3" t="s">
        <v>479</v>
      </c>
      <c r="O1913" s="3" t="s">
        <v>1275</v>
      </c>
      <c r="P1913" s="3" t="s">
        <v>4</v>
      </c>
      <c r="Q1913" s="3" t="s">
        <v>506</v>
      </c>
      <c r="R1913" s="3" t="s">
        <v>531</v>
      </c>
      <c r="S1913" s="3" t="s">
        <v>195</v>
      </c>
      <c r="T1913" s="3" t="s">
        <v>272</v>
      </c>
      <c r="U1913" s="3" t="s">
        <v>359</v>
      </c>
      <c r="V1913" s="3" t="s">
        <v>507</v>
      </c>
      <c r="W1913" s="3" t="s">
        <v>530</v>
      </c>
      <c r="X1913" s="3" t="s">
        <v>6146</v>
      </c>
      <c r="Y1913" s="3" t="s">
        <v>1950</v>
      </c>
      <c r="Z1913" s="3" t="s">
        <v>177</v>
      </c>
      <c r="AA1913" s="3" t="s">
        <v>66</v>
      </c>
      <c r="AB1913" s="3" t="s">
        <v>310</v>
      </c>
      <c r="AC1913" s="3"/>
      <c r="AD1913" s="3" t="s">
        <v>2019</v>
      </c>
      <c r="AE1913" s="3" t="s">
        <v>968</v>
      </c>
      <c r="AF1913" s="3" t="s">
        <v>3165</v>
      </c>
      <c r="AG1913" s="3" t="s">
        <v>6780</v>
      </c>
      <c r="AH1913" s="3" t="s">
        <v>3900</v>
      </c>
      <c r="AI1913" s="3"/>
      <c r="AJ1913" s="3" t="s">
        <v>4196</v>
      </c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4"/>
    </row>
    <row r="1914" spans="1:51" x14ac:dyDescent="0.25">
      <c r="A1914" s="2" t="s">
        <v>6754</v>
      </c>
      <c r="B1914" s="11" t="s">
        <v>6210</v>
      </c>
      <c r="C1914" s="3">
        <v>9</v>
      </c>
      <c r="D1914" s="3" t="s">
        <v>616</v>
      </c>
      <c r="E1914" s="3" t="s">
        <v>715</v>
      </c>
      <c r="F1914" s="3" t="s">
        <v>309</v>
      </c>
      <c r="G1914" s="3"/>
      <c r="H1914" s="3" t="s">
        <v>38</v>
      </c>
      <c r="I1914" s="3" t="s">
        <v>278</v>
      </c>
      <c r="J1914" s="3" t="s">
        <v>1789</v>
      </c>
      <c r="K1914" s="3" t="s">
        <v>959</v>
      </c>
      <c r="L1914" s="3" t="s">
        <v>4016</v>
      </c>
      <c r="M1914" s="3" t="s">
        <v>522</v>
      </c>
      <c r="N1914" s="3" t="s">
        <v>6781</v>
      </c>
      <c r="O1914" s="3" t="s">
        <v>1126</v>
      </c>
      <c r="P1914" s="3" t="s">
        <v>155</v>
      </c>
      <c r="Q1914" s="3" t="s">
        <v>354</v>
      </c>
      <c r="R1914" s="3" t="s">
        <v>1170</v>
      </c>
      <c r="S1914" s="3" t="s">
        <v>392</v>
      </c>
      <c r="T1914" s="3" t="s">
        <v>2478</v>
      </c>
      <c r="U1914" s="3" t="s">
        <v>1260</v>
      </c>
      <c r="V1914" s="3" t="s">
        <v>1228</v>
      </c>
      <c r="W1914" s="3" t="s">
        <v>177</v>
      </c>
      <c r="X1914" s="3" t="s">
        <v>6737</v>
      </c>
      <c r="Y1914" s="3" t="s">
        <v>3444</v>
      </c>
      <c r="Z1914" s="3" t="s">
        <v>2963</v>
      </c>
      <c r="AA1914" s="3" t="s">
        <v>298</v>
      </c>
      <c r="AB1914" s="3" t="s">
        <v>62</v>
      </c>
      <c r="AC1914" s="3"/>
      <c r="AD1914" s="3" t="s">
        <v>4969</v>
      </c>
      <c r="AE1914" s="3" t="s">
        <v>2502</v>
      </c>
      <c r="AF1914" s="3" t="s">
        <v>5561</v>
      </c>
      <c r="AG1914" s="3" t="s">
        <v>6733</v>
      </c>
      <c r="AH1914" s="3" t="s">
        <v>3380</v>
      </c>
      <c r="AI1914" s="3"/>
      <c r="AJ1914" s="3" t="s">
        <v>5243</v>
      </c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4"/>
    </row>
    <row r="1915" spans="1:51" x14ac:dyDescent="0.25">
      <c r="A1915" s="2" t="s">
        <v>3529</v>
      </c>
      <c r="B1915" s="11" t="s">
        <v>6210</v>
      </c>
      <c r="C1915" s="3">
        <v>1</v>
      </c>
      <c r="D1915" s="3" t="s">
        <v>6</v>
      </c>
      <c r="E1915" s="3" t="s">
        <v>4</v>
      </c>
      <c r="F1915" s="3" t="s">
        <v>1820</v>
      </c>
      <c r="G1915" s="3"/>
      <c r="H1915" s="3" t="s">
        <v>1414</v>
      </c>
      <c r="I1915" s="3" t="s">
        <v>670</v>
      </c>
      <c r="J1915" s="3" t="s">
        <v>975</v>
      </c>
      <c r="K1915" s="3" t="s">
        <v>2920</v>
      </c>
      <c r="L1915" s="3" t="s">
        <v>2344</v>
      </c>
      <c r="M1915" s="3" t="s">
        <v>134</v>
      </c>
      <c r="N1915" s="3" t="s">
        <v>3691</v>
      </c>
      <c r="O1915" s="3" t="s">
        <v>6723</v>
      </c>
      <c r="P1915" s="3" t="s">
        <v>1244</v>
      </c>
      <c r="Q1915" s="3" t="s">
        <v>225</v>
      </c>
      <c r="R1915" s="3" t="s">
        <v>531</v>
      </c>
      <c r="S1915" s="3" t="s">
        <v>1676</v>
      </c>
      <c r="T1915" s="3" t="s">
        <v>530</v>
      </c>
      <c r="U1915" s="3" t="s">
        <v>453</v>
      </c>
      <c r="V1915" s="3" t="s">
        <v>1179</v>
      </c>
      <c r="W1915" s="3" t="s">
        <v>652</v>
      </c>
      <c r="X1915" s="3" t="s">
        <v>6782</v>
      </c>
      <c r="Y1915" s="3" t="s">
        <v>6783</v>
      </c>
      <c r="Z1915" s="3" t="s">
        <v>448</v>
      </c>
      <c r="AA1915" s="3" t="s">
        <v>1204</v>
      </c>
      <c r="AB1915" s="3" t="s">
        <v>310</v>
      </c>
      <c r="AC1915" s="3"/>
      <c r="AD1915" s="3" t="s">
        <v>4430</v>
      </c>
      <c r="AE1915" s="3" t="s">
        <v>319</v>
      </c>
      <c r="AF1915" s="3" t="s">
        <v>83</v>
      </c>
      <c r="AG1915" s="3" t="s">
        <v>1150</v>
      </c>
      <c r="AH1915" s="3" t="s">
        <v>6014</v>
      </c>
      <c r="AI1915" s="3" t="s">
        <v>4</v>
      </c>
      <c r="AJ1915" s="3" t="s">
        <v>93</v>
      </c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4"/>
    </row>
    <row r="1916" spans="1:51" x14ac:dyDescent="0.25">
      <c r="A1916" s="2" t="s">
        <v>3529</v>
      </c>
      <c r="B1916" s="11" t="s">
        <v>6210</v>
      </c>
      <c r="C1916" s="3">
        <v>2</v>
      </c>
      <c r="D1916" s="3" t="s">
        <v>2915</v>
      </c>
      <c r="E1916" s="3" t="s">
        <v>1820</v>
      </c>
      <c r="F1916" s="3" t="s">
        <v>373</v>
      </c>
      <c r="G1916" s="3"/>
      <c r="H1916" s="3" t="s">
        <v>4573</v>
      </c>
      <c r="I1916" s="3" t="s">
        <v>3046</v>
      </c>
      <c r="J1916" s="3" t="s">
        <v>6784</v>
      </c>
      <c r="K1916" s="3" t="s">
        <v>2823</v>
      </c>
      <c r="L1916" s="3" t="s">
        <v>1983</v>
      </c>
      <c r="M1916" s="3" t="s">
        <v>6785</v>
      </c>
      <c r="N1916" s="3" t="s">
        <v>5547</v>
      </c>
      <c r="O1916" s="3" t="s">
        <v>5214</v>
      </c>
      <c r="P1916" s="3" t="s">
        <v>1540</v>
      </c>
      <c r="Q1916" s="3" t="s">
        <v>225</v>
      </c>
      <c r="R1916" s="3" t="s">
        <v>488</v>
      </c>
      <c r="S1916" s="3" t="s">
        <v>1756</v>
      </c>
      <c r="T1916" s="3" t="s">
        <v>530</v>
      </c>
      <c r="U1916" s="3" t="s">
        <v>1179</v>
      </c>
      <c r="V1916" s="3" t="s">
        <v>1148</v>
      </c>
      <c r="W1916" s="3" t="s">
        <v>531</v>
      </c>
      <c r="X1916" s="3" t="s">
        <v>6786</v>
      </c>
      <c r="Y1916" s="3" t="s">
        <v>4043</v>
      </c>
      <c r="Z1916" s="3" t="s">
        <v>3064</v>
      </c>
      <c r="AA1916" s="3" t="s">
        <v>1743</v>
      </c>
      <c r="AB1916" s="3" t="s">
        <v>497</v>
      </c>
      <c r="AC1916" s="3"/>
      <c r="AD1916" s="3" t="s">
        <v>6787</v>
      </c>
      <c r="AE1916" s="3" t="s">
        <v>370</v>
      </c>
      <c r="AF1916" s="3" t="s">
        <v>418</v>
      </c>
      <c r="AG1916" s="3" t="s">
        <v>2540</v>
      </c>
      <c r="AH1916" s="3" t="s">
        <v>6788</v>
      </c>
      <c r="AI1916" s="3" t="s">
        <v>4</v>
      </c>
      <c r="AJ1916" s="3" t="s">
        <v>93</v>
      </c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4"/>
    </row>
    <row r="1917" spans="1:51" x14ac:dyDescent="0.25">
      <c r="A1917" s="2" t="s">
        <v>3529</v>
      </c>
      <c r="B1917" s="11" t="s">
        <v>6210</v>
      </c>
      <c r="C1917" s="3">
        <v>3</v>
      </c>
      <c r="D1917" s="3" t="s">
        <v>2741</v>
      </c>
      <c r="E1917" s="3" t="s">
        <v>373</v>
      </c>
      <c r="F1917" s="3" t="s">
        <v>554</v>
      </c>
      <c r="G1917" s="3"/>
      <c r="H1917" s="3" t="s">
        <v>1354</v>
      </c>
      <c r="I1917" s="3" t="s">
        <v>286</v>
      </c>
      <c r="J1917" s="3" t="s">
        <v>3062</v>
      </c>
      <c r="K1917" s="3" t="s">
        <v>4926</v>
      </c>
      <c r="L1917" s="3" t="s">
        <v>3333</v>
      </c>
      <c r="M1917" s="3" t="s">
        <v>1524</v>
      </c>
      <c r="N1917" s="3" t="s">
        <v>6789</v>
      </c>
      <c r="O1917" s="3" t="s">
        <v>5820</v>
      </c>
      <c r="P1917" s="3" t="s">
        <v>1994</v>
      </c>
      <c r="Q1917" s="3" t="s">
        <v>225</v>
      </c>
      <c r="R1917" s="3" t="s">
        <v>530</v>
      </c>
      <c r="S1917" s="3" t="s">
        <v>2478</v>
      </c>
      <c r="T1917" s="3" t="s">
        <v>577</v>
      </c>
      <c r="U1917" s="3" t="s">
        <v>1203</v>
      </c>
      <c r="V1917" s="3" t="s">
        <v>507</v>
      </c>
      <c r="W1917" s="3" t="s">
        <v>1676</v>
      </c>
      <c r="X1917" s="3" t="s">
        <v>6062</v>
      </c>
      <c r="Y1917" s="3" t="s">
        <v>4175</v>
      </c>
      <c r="Z1917" s="3" t="s">
        <v>505</v>
      </c>
      <c r="AA1917" s="3" t="s">
        <v>473</v>
      </c>
      <c r="AB1917" s="3" t="s">
        <v>3</v>
      </c>
      <c r="AC1917" s="3"/>
      <c r="AD1917" s="3" t="s">
        <v>2180</v>
      </c>
      <c r="AE1917" s="3" t="s">
        <v>308</v>
      </c>
      <c r="AF1917" s="3" t="s">
        <v>6790</v>
      </c>
      <c r="AG1917" s="3" t="s">
        <v>3250</v>
      </c>
      <c r="AH1917" s="3" t="s">
        <v>1949</v>
      </c>
      <c r="AI1917" s="3" t="s">
        <v>4</v>
      </c>
      <c r="AJ1917" s="3" t="s">
        <v>4926</v>
      </c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4"/>
    </row>
    <row r="1918" spans="1:51" x14ac:dyDescent="0.25">
      <c r="A1918" s="2" t="s">
        <v>3529</v>
      </c>
      <c r="B1918" s="11" t="s">
        <v>6210</v>
      </c>
      <c r="C1918" s="3">
        <v>4</v>
      </c>
      <c r="D1918" s="3" t="s">
        <v>2749</v>
      </c>
      <c r="E1918" s="3" t="s">
        <v>554</v>
      </c>
      <c r="F1918" s="3" t="s">
        <v>94</v>
      </c>
      <c r="G1918" s="3"/>
      <c r="H1918" s="3" t="s">
        <v>359</v>
      </c>
      <c r="I1918" s="3" t="s">
        <v>2450</v>
      </c>
      <c r="J1918" s="3" t="s">
        <v>871</v>
      </c>
      <c r="K1918" s="3" t="s">
        <v>2795</v>
      </c>
      <c r="L1918" s="3" t="s">
        <v>5753</v>
      </c>
      <c r="M1918" s="3" t="s">
        <v>6145</v>
      </c>
      <c r="N1918" s="3" t="s">
        <v>3299</v>
      </c>
      <c r="O1918" s="3" t="s">
        <v>1113</v>
      </c>
      <c r="P1918" s="3" t="s">
        <v>6791</v>
      </c>
      <c r="Q1918" s="3" t="s">
        <v>225</v>
      </c>
      <c r="R1918" s="3" t="s">
        <v>1756</v>
      </c>
      <c r="S1918" s="3" t="s">
        <v>2478</v>
      </c>
      <c r="T1918" s="3" t="s">
        <v>577</v>
      </c>
      <c r="U1918" s="3" t="s">
        <v>1203</v>
      </c>
      <c r="V1918" s="3" t="s">
        <v>507</v>
      </c>
      <c r="W1918" s="3" t="s">
        <v>195</v>
      </c>
      <c r="X1918" s="3" t="s">
        <v>6792</v>
      </c>
      <c r="Y1918" s="3" t="s">
        <v>1128</v>
      </c>
      <c r="Z1918" s="3" t="s">
        <v>729</v>
      </c>
      <c r="AA1918" s="3" t="s">
        <v>271</v>
      </c>
      <c r="AB1918" s="3" t="s">
        <v>0</v>
      </c>
      <c r="AC1918" s="3"/>
      <c r="AD1918" s="3" t="s">
        <v>3143</v>
      </c>
      <c r="AE1918" s="3" t="s">
        <v>1141</v>
      </c>
      <c r="AF1918" s="3" t="s">
        <v>55</v>
      </c>
      <c r="AG1918" s="3" t="s">
        <v>3218</v>
      </c>
      <c r="AH1918" s="3" t="s">
        <v>5049</v>
      </c>
      <c r="AI1918" s="3" t="s">
        <v>4</v>
      </c>
      <c r="AJ1918" s="3" t="s">
        <v>4926</v>
      </c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4"/>
    </row>
    <row r="1919" spans="1:51" x14ac:dyDescent="0.25">
      <c r="A1919" s="2" t="s">
        <v>3529</v>
      </c>
      <c r="B1919" s="11" t="s">
        <v>6210</v>
      </c>
      <c r="C1919" s="3">
        <v>5</v>
      </c>
      <c r="D1919" s="3" t="s">
        <v>2755</v>
      </c>
      <c r="E1919" s="3" t="s">
        <v>94</v>
      </c>
      <c r="F1919" s="3" t="s">
        <v>117</v>
      </c>
      <c r="G1919" s="3"/>
      <c r="H1919" s="3" t="s">
        <v>890</v>
      </c>
      <c r="I1919" s="3" t="s">
        <v>5482</v>
      </c>
      <c r="J1919" s="3" t="s">
        <v>3214</v>
      </c>
      <c r="K1919" s="3" t="s">
        <v>2222</v>
      </c>
      <c r="L1919" s="3" t="s">
        <v>4367</v>
      </c>
      <c r="M1919" s="3" t="s">
        <v>5814</v>
      </c>
      <c r="N1919" s="3" t="s">
        <v>5351</v>
      </c>
      <c r="O1919" s="3" t="s">
        <v>1418</v>
      </c>
      <c r="P1919" s="3" t="s">
        <v>6793</v>
      </c>
      <c r="Q1919" s="3" t="s">
        <v>506</v>
      </c>
      <c r="R1919" s="3" t="s">
        <v>488</v>
      </c>
      <c r="S1919" s="3" t="s">
        <v>530</v>
      </c>
      <c r="T1919" s="3" t="s">
        <v>577</v>
      </c>
      <c r="U1919" s="3" t="s">
        <v>1203</v>
      </c>
      <c r="V1919" s="3" t="s">
        <v>380</v>
      </c>
      <c r="W1919" s="3" t="s">
        <v>488</v>
      </c>
      <c r="X1919" s="3" t="s">
        <v>4842</v>
      </c>
      <c r="Y1919" s="3" t="s">
        <v>2256</v>
      </c>
      <c r="Z1919" s="3" t="s">
        <v>2742</v>
      </c>
      <c r="AA1919" s="3" t="s">
        <v>346</v>
      </c>
      <c r="AB1919" s="3" t="s">
        <v>131</v>
      </c>
      <c r="AC1919" s="3"/>
      <c r="AD1919" s="3" t="s">
        <v>1732</v>
      </c>
      <c r="AE1919" s="3" t="s">
        <v>3945</v>
      </c>
      <c r="AF1919" s="3" t="s">
        <v>30</v>
      </c>
      <c r="AG1919" s="3" t="s">
        <v>3361</v>
      </c>
      <c r="AH1919" s="3" t="s">
        <v>6732</v>
      </c>
      <c r="AI1919" s="3" t="s">
        <v>4</v>
      </c>
      <c r="AJ1919" s="3" t="s">
        <v>35</v>
      </c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4"/>
    </row>
    <row r="1920" spans="1:51" x14ac:dyDescent="0.25">
      <c r="A1920" s="2" t="s">
        <v>2858</v>
      </c>
      <c r="B1920" s="11" t="s">
        <v>6210</v>
      </c>
      <c r="C1920" s="3">
        <v>1</v>
      </c>
      <c r="D1920" s="3" t="s">
        <v>164</v>
      </c>
      <c r="E1920" s="3" t="s">
        <v>4</v>
      </c>
      <c r="F1920" s="3" t="s">
        <v>1621</v>
      </c>
      <c r="G1920" s="3"/>
      <c r="H1920" s="3" t="s">
        <v>400</v>
      </c>
      <c r="I1920" s="3" t="s">
        <v>130</v>
      </c>
      <c r="J1920" s="3" t="s">
        <v>1013</v>
      </c>
      <c r="K1920" s="3" t="s">
        <v>3297</v>
      </c>
      <c r="L1920" s="3" t="s">
        <v>1315</v>
      </c>
      <c r="M1920" s="3" t="s">
        <v>2675</v>
      </c>
      <c r="N1920" s="3" t="s">
        <v>6794</v>
      </c>
      <c r="O1920" s="3" t="s">
        <v>1744</v>
      </c>
      <c r="P1920" s="3" t="s">
        <v>4</v>
      </c>
      <c r="Q1920" s="3" t="s">
        <v>6</v>
      </c>
      <c r="R1920" s="3" t="s">
        <v>1728</v>
      </c>
      <c r="S1920" s="3"/>
      <c r="T1920" s="3"/>
      <c r="U1920" s="3" t="s">
        <v>1717</v>
      </c>
      <c r="V1920" s="3"/>
      <c r="W1920" s="3"/>
      <c r="X1920" s="3" t="s">
        <v>6795</v>
      </c>
      <c r="Y1920" s="3" t="s">
        <v>6639</v>
      </c>
      <c r="Z1920" s="3" t="s">
        <v>6275</v>
      </c>
      <c r="AA1920" s="3" t="s">
        <v>357</v>
      </c>
      <c r="AB1920" s="3" t="s">
        <v>4769</v>
      </c>
      <c r="AC1920" s="3" t="s">
        <v>1028</v>
      </c>
      <c r="AD1920" s="3" t="s">
        <v>2660</v>
      </c>
      <c r="AE1920" s="3" t="s">
        <v>4134</v>
      </c>
      <c r="AF1920" s="3"/>
      <c r="AG1920" s="3" t="s">
        <v>3886</v>
      </c>
      <c r="AH1920" s="3" t="s">
        <v>6672</v>
      </c>
      <c r="AI1920" s="3" t="s">
        <v>4</v>
      </c>
      <c r="AJ1920" s="3" t="s">
        <v>2190</v>
      </c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4"/>
    </row>
    <row r="1921" spans="1:51" x14ac:dyDescent="0.25">
      <c r="A1921" s="2" t="s">
        <v>2858</v>
      </c>
      <c r="B1921" s="11" t="s">
        <v>6210</v>
      </c>
      <c r="C1921" s="3">
        <v>2</v>
      </c>
      <c r="D1921" s="3" t="s">
        <v>339</v>
      </c>
      <c r="E1921" s="3" t="s">
        <v>1621</v>
      </c>
      <c r="F1921" s="3" t="s">
        <v>198</v>
      </c>
      <c r="G1921" s="3"/>
      <c r="H1921" s="3" t="s">
        <v>30</v>
      </c>
      <c r="I1921" s="3" t="s">
        <v>200</v>
      </c>
      <c r="J1921" s="3" t="s">
        <v>386</v>
      </c>
      <c r="K1921" s="3" t="s">
        <v>236</v>
      </c>
      <c r="L1921" s="3" t="s">
        <v>3202</v>
      </c>
      <c r="M1921" s="3" t="s">
        <v>1661</v>
      </c>
      <c r="N1921" s="3" t="s">
        <v>5657</v>
      </c>
      <c r="O1921" s="3" t="s">
        <v>2340</v>
      </c>
      <c r="P1921" s="3" t="s">
        <v>4</v>
      </c>
      <c r="Q1921" s="3" t="s">
        <v>6</v>
      </c>
      <c r="R1921" s="3" t="s">
        <v>284</v>
      </c>
      <c r="S1921" s="3"/>
      <c r="T1921" s="3"/>
      <c r="U1921" s="3" t="s">
        <v>62</v>
      </c>
      <c r="V1921" s="3"/>
      <c r="W1921" s="3"/>
      <c r="X1921" s="3" t="s">
        <v>6796</v>
      </c>
      <c r="Y1921" s="3" t="s">
        <v>6797</v>
      </c>
      <c r="Z1921" s="3" t="s">
        <v>4159</v>
      </c>
      <c r="AA1921" s="3" t="s">
        <v>109</v>
      </c>
      <c r="AB1921" s="3" t="s">
        <v>1769</v>
      </c>
      <c r="AC1921" s="3" t="s">
        <v>382</v>
      </c>
      <c r="AD1921" s="3" t="s">
        <v>2711</v>
      </c>
      <c r="AE1921" s="3" t="s">
        <v>2841</v>
      </c>
      <c r="AF1921" s="3"/>
      <c r="AG1921" s="3" t="s">
        <v>4918</v>
      </c>
      <c r="AH1921" s="3" t="s">
        <v>5143</v>
      </c>
      <c r="AI1921" s="3" t="s">
        <v>4</v>
      </c>
      <c r="AJ1921" s="3" t="s">
        <v>999</v>
      </c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4"/>
    </row>
    <row r="1922" spans="1:51" x14ac:dyDescent="0.25">
      <c r="A1922" s="2" t="s">
        <v>2858</v>
      </c>
      <c r="B1922" s="11" t="s">
        <v>6210</v>
      </c>
      <c r="C1922" s="3">
        <v>3</v>
      </c>
      <c r="D1922" s="3" t="s">
        <v>242</v>
      </c>
      <c r="E1922" s="3" t="s">
        <v>198</v>
      </c>
      <c r="F1922" s="3" t="s">
        <v>2637</v>
      </c>
      <c r="G1922" s="3"/>
      <c r="H1922" s="3" t="s">
        <v>38</v>
      </c>
      <c r="I1922" s="3" t="s">
        <v>61</v>
      </c>
      <c r="J1922" s="3" t="s">
        <v>824</v>
      </c>
      <c r="K1922" s="3" t="s">
        <v>1826</v>
      </c>
      <c r="L1922" s="3" t="s">
        <v>3413</v>
      </c>
      <c r="M1922" s="3" t="s">
        <v>3724</v>
      </c>
      <c r="N1922" s="3" t="s">
        <v>6798</v>
      </c>
      <c r="O1922" s="3" t="s">
        <v>1115</v>
      </c>
      <c r="P1922" s="3" t="s">
        <v>4</v>
      </c>
      <c r="Q1922" s="3" t="s">
        <v>1064</v>
      </c>
      <c r="R1922" s="3" t="s">
        <v>285</v>
      </c>
      <c r="S1922" s="3"/>
      <c r="T1922" s="3"/>
      <c r="U1922" s="3" t="s">
        <v>62</v>
      </c>
      <c r="V1922" s="3"/>
      <c r="W1922" s="3"/>
      <c r="X1922" s="3" t="s">
        <v>6799</v>
      </c>
      <c r="Y1922" s="3" t="s">
        <v>4421</v>
      </c>
      <c r="Z1922" s="3" t="s">
        <v>2910</v>
      </c>
      <c r="AA1922" s="3" t="s">
        <v>66</v>
      </c>
      <c r="AB1922" s="3" t="s">
        <v>3239</v>
      </c>
      <c r="AC1922" s="3" t="s">
        <v>422</v>
      </c>
      <c r="AD1922" s="3" t="s">
        <v>1145</v>
      </c>
      <c r="AE1922" s="3" t="s">
        <v>5200</v>
      </c>
      <c r="AF1922" s="3"/>
      <c r="AG1922" s="3" t="s">
        <v>6800</v>
      </c>
      <c r="AH1922" s="3" t="s">
        <v>5143</v>
      </c>
      <c r="AI1922" s="3" t="s">
        <v>4</v>
      </c>
      <c r="AJ1922" s="3" t="s">
        <v>998</v>
      </c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4"/>
    </row>
    <row r="1923" spans="1:51" x14ac:dyDescent="0.25">
      <c r="A1923" s="2" t="s">
        <v>2858</v>
      </c>
      <c r="B1923" s="11" t="s">
        <v>6210</v>
      </c>
      <c r="C1923" s="3">
        <v>4</v>
      </c>
      <c r="D1923" s="3" t="s">
        <v>260</v>
      </c>
      <c r="E1923" s="3" t="s">
        <v>1810</v>
      </c>
      <c r="F1923" s="3" t="s">
        <v>1000</v>
      </c>
      <c r="G1923" s="3"/>
      <c r="H1923" s="3" t="s">
        <v>38</v>
      </c>
      <c r="I1923" s="3" t="s">
        <v>243</v>
      </c>
      <c r="J1923" s="3" t="s">
        <v>321</v>
      </c>
      <c r="K1923" s="3" t="s">
        <v>2368</v>
      </c>
      <c r="L1923" s="3" t="s">
        <v>6801</v>
      </c>
      <c r="M1923" s="3" t="s">
        <v>3511</v>
      </c>
      <c r="N1923" s="3" t="s">
        <v>5851</v>
      </c>
      <c r="O1923" s="3" t="s">
        <v>6802</v>
      </c>
      <c r="P1923" s="3" t="s">
        <v>4</v>
      </c>
      <c r="Q1923" s="3" t="s">
        <v>225</v>
      </c>
      <c r="R1923" s="3" t="s">
        <v>954</v>
      </c>
      <c r="S1923" s="3"/>
      <c r="T1923" s="3"/>
      <c r="U1923" s="3" t="s">
        <v>62</v>
      </c>
      <c r="V1923" s="3"/>
      <c r="W1923" s="3"/>
      <c r="X1923" s="3" t="s">
        <v>6803</v>
      </c>
      <c r="Y1923" s="3" t="s">
        <v>4220</v>
      </c>
      <c r="Z1923" s="3" t="s">
        <v>6177</v>
      </c>
      <c r="AA1923" s="3" t="s">
        <v>36</v>
      </c>
      <c r="AB1923" s="3" t="s">
        <v>334</v>
      </c>
      <c r="AC1923" s="3" t="s">
        <v>1383</v>
      </c>
      <c r="AD1923" s="3" t="s">
        <v>1209</v>
      </c>
      <c r="AE1923" s="3" t="s">
        <v>3066</v>
      </c>
      <c r="AF1923" s="3"/>
      <c r="AG1923" s="3" t="s">
        <v>3103</v>
      </c>
      <c r="AH1923" s="3" t="s">
        <v>4879</v>
      </c>
      <c r="AI1923" s="3" t="s">
        <v>4</v>
      </c>
      <c r="AJ1923" s="3" t="s">
        <v>1021</v>
      </c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4"/>
    </row>
    <row r="1924" spans="1:51" x14ac:dyDescent="0.25">
      <c r="A1924" s="2" t="s">
        <v>2858</v>
      </c>
      <c r="B1924" s="11" t="s">
        <v>6210</v>
      </c>
      <c r="C1924" s="3">
        <v>5</v>
      </c>
      <c r="D1924" s="3" t="s">
        <v>290</v>
      </c>
      <c r="E1924" s="3" t="s">
        <v>1000</v>
      </c>
      <c r="F1924" s="3" t="s">
        <v>3552</v>
      </c>
      <c r="G1924" s="3"/>
      <c r="H1924" s="3" t="s">
        <v>38</v>
      </c>
      <c r="I1924" s="3" t="s">
        <v>38</v>
      </c>
      <c r="J1924" s="3" t="s">
        <v>1749</v>
      </c>
      <c r="K1924" s="3" t="s">
        <v>6735</v>
      </c>
      <c r="L1924" s="3" t="s">
        <v>2573</v>
      </c>
      <c r="M1924" s="3" t="s">
        <v>2929</v>
      </c>
      <c r="N1924" s="3" t="s">
        <v>666</v>
      </c>
      <c r="O1924" s="3" t="s">
        <v>1530</v>
      </c>
      <c r="P1924" s="3" t="s">
        <v>4</v>
      </c>
      <c r="Q1924" s="3" t="s">
        <v>506</v>
      </c>
      <c r="R1924" s="3" t="s">
        <v>954</v>
      </c>
      <c r="S1924" s="3"/>
      <c r="T1924" s="3"/>
      <c r="U1924" s="3" t="s">
        <v>62</v>
      </c>
      <c r="V1924" s="3"/>
      <c r="W1924" s="3"/>
      <c r="X1924" s="3" t="s">
        <v>6804</v>
      </c>
      <c r="Y1924" s="3" t="s">
        <v>2419</v>
      </c>
      <c r="Z1924" s="3" t="s">
        <v>2617</v>
      </c>
      <c r="AA1924" s="3" t="s">
        <v>274</v>
      </c>
      <c r="AB1924" s="3" t="s">
        <v>2061</v>
      </c>
      <c r="AC1924" s="3" t="s">
        <v>395</v>
      </c>
      <c r="AD1924" s="3" t="s">
        <v>693</v>
      </c>
      <c r="AE1924" s="3" t="s">
        <v>80</v>
      </c>
      <c r="AF1924" s="3"/>
      <c r="AG1924" s="3" t="s">
        <v>4144</v>
      </c>
      <c r="AH1924" s="3" t="s">
        <v>3044</v>
      </c>
      <c r="AI1924" s="3" t="s">
        <v>4</v>
      </c>
      <c r="AJ1924" s="3" t="s">
        <v>659</v>
      </c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4"/>
    </row>
    <row r="1925" spans="1:51" x14ac:dyDescent="0.25">
      <c r="A1925" s="2" t="s">
        <v>2858</v>
      </c>
      <c r="B1925" s="11" t="s">
        <v>6210</v>
      </c>
      <c r="C1925" s="3">
        <v>6</v>
      </c>
      <c r="D1925" s="3" t="s">
        <v>302</v>
      </c>
      <c r="E1925" s="3" t="s">
        <v>3552</v>
      </c>
      <c r="F1925" s="3" t="s">
        <v>276</v>
      </c>
      <c r="G1925" s="3"/>
      <c r="H1925" s="3" t="s">
        <v>38</v>
      </c>
      <c r="I1925" s="3" t="s">
        <v>38</v>
      </c>
      <c r="J1925" s="3" t="s">
        <v>193</v>
      </c>
      <c r="K1925" s="3" t="s">
        <v>541</v>
      </c>
      <c r="L1925" s="3" t="s">
        <v>1078</v>
      </c>
      <c r="M1925" s="3" t="s">
        <v>6805</v>
      </c>
      <c r="N1925" s="3" t="s">
        <v>4248</v>
      </c>
      <c r="O1925" s="3" t="s">
        <v>93</v>
      </c>
      <c r="P1925" s="3" t="s">
        <v>4</v>
      </c>
      <c r="Q1925" s="3" t="s">
        <v>506</v>
      </c>
      <c r="R1925" s="3" t="s">
        <v>954</v>
      </c>
      <c r="S1925" s="3"/>
      <c r="T1925" s="3"/>
      <c r="U1925" s="3" t="s">
        <v>62</v>
      </c>
      <c r="V1925" s="3"/>
      <c r="W1925" s="3"/>
      <c r="X1925" s="3" t="s">
        <v>6806</v>
      </c>
      <c r="Y1925" s="3" t="s">
        <v>1278</v>
      </c>
      <c r="Z1925" s="3" t="s">
        <v>3966</v>
      </c>
      <c r="AA1925" s="3" t="s">
        <v>357</v>
      </c>
      <c r="AB1925" s="3" t="s">
        <v>317</v>
      </c>
      <c r="AC1925" s="3" t="s">
        <v>440</v>
      </c>
      <c r="AD1925" s="3" t="s">
        <v>177</v>
      </c>
      <c r="AE1925" s="3" t="s">
        <v>1169</v>
      </c>
      <c r="AF1925" s="3"/>
      <c r="AG1925" s="3" t="s">
        <v>6002</v>
      </c>
      <c r="AH1925" s="3" t="s">
        <v>3044</v>
      </c>
      <c r="AI1925" s="3" t="s">
        <v>4</v>
      </c>
      <c r="AJ1925" s="3" t="s">
        <v>1319</v>
      </c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4"/>
    </row>
    <row r="1926" spans="1:51" x14ac:dyDescent="0.25">
      <c r="A1926" s="2" t="s">
        <v>3008</v>
      </c>
      <c r="B1926" s="11" t="s">
        <v>6210</v>
      </c>
      <c r="C1926" s="3">
        <v>1</v>
      </c>
      <c r="D1926" s="3" t="s">
        <v>164</v>
      </c>
      <c r="E1926" s="3" t="s">
        <v>4</v>
      </c>
      <c r="F1926" s="3" t="s">
        <v>492</v>
      </c>
      <c r="G1926" s="3"/>
      <c r="H1926" s="3" t="s">
        <v>38</v>
      </c>
      <c r="I1926" s="3" t="s">
        <v>112</v>
      </c>
      <c r="J1926" s="3" t="s">
        <v>291</v>
      </c>
      <c r="K1926" s="3" t="s">
        <v>23</v>
      </c>
      <c r="L1926" s="3" t="s">
        <v>1737</v>
      </c>
      <c r="M1926" s="3" t="s">
        <v>3583</v>
      </c>
      <c r="N1926" s="3" t="s">
        <v>6332</v>
      </c>
      <c r="O1926" s="3" t="s">
        <v>1518</v>
      </c>
      <c r="P1926" s="3" t="s">
        <v>4</v>
      </c>
      <c r="Q1926" s="3" t="s">
        <v>169</v>
      </c>
      <c r="R1926" s="3" t="s">
        <v>284</v>
      </c>
      <c r="S1926" s="3"/>
      <c r="T1926" s="3"/>
      <c r="U1926" s="3" t="s">
        <v>62</v>
      </c>
      <c r="V1926" s="3"/>
      <c r="W1926" s="3"/>
      <c r="X1926" s="3" t="s">
        <v>6807</v>
      </c>
      <c r="Y1926" s="3" t="s">
        <v>5183</v>
      </c>
      <c r="Z1926" s="3" t="s">
        <v>4467</v>
      </c>
      <c r="AA1926" s="3" t="s">
        <v>713</v>
      </c>
      <c r="AB1926" s="3" t="s">
        <v>1305</v>
      </c>
      <c r="AC1926" s="3" t="s">
        <v>478</v>
      </c>
      <c r="AD1926" s="3" t="s">
        <v>4287</v>
      </c>
      <c r="AE1926" s="3" t="s">
        <v>1429</v>
      </c>
      <c r="AF1926" s="3"/>
      <c r="AG1926" s="3" t="s">
        <v>5065</v>
      </c>
      <c r="AH1926" s="3" t="s">
        <v>6808</v>
      </c>
      <c r="AI1926" s="3" t="s">
        <v>4</v>
      </c>
      <c r="AJ1926" s="3" t="s">
        <v>4707</v>
      </c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4"/>
    </row>
    <row r="1927" spans="1:51" x14ac:dyDescent="0.25">
      <c r="A1927" s="2" t="s">
        <v>3008</v>
      </c>
      <c r="B1927" s="11" t="s">
        <v>6210</v>
      </c>
      <c r="C1927" s="3">
        <v>2</v>
      </c>
      <c r="D1927" s="3" t="s">
        <v>339</v>
      </c>
      <c r="E1927" s="3" t="s">
        <v>492</v>
      </c>
      <c r="F1927" s="3" t="s">
        <v>1021</v>
      </c>
      <c r="G1927" s="3"/>
      <c r="H1927" s="3" t="s">
        <v>38</v>
      </c>
      <c r="I1927" s="3" t="s">
        <v>38</v>
      </c>
      <c r="J1927" s="3" t="s">
        <v>29</v>
      </c>
      <c r="K1927" s="3" t="s">
        <v>83</v>
      </c>
      <c r="L1927" s="3" t="s">
        <v>1609</v>
      </c>
      <c r="M1927" s="3" t="s">
        <v>830</v>
      </c>
      <c r="N1927" s="3" t="s">
        <v>6809</v>
      </c>
      <c r="O1927" s="3" t="s">
        <v>6810</v>
      </c>
      <c r="P1927" s="3" t="s">
        <v>4</v>
      </c>
      <c r="Q1927" s="3" t="s">
        <v>169</v>
      </c>
      <c r="R1927" s="3" t="s">
        <v>285</v>
      </c>
      <c r="S1927" s="3"/>
      <c r="T1927" s="3"/>
      <c r="U1927" s="3" t="s">
        <v>1717</v>
      </c>
      <c r="V1927" s="3"/>
      <c r="W1927" s="3"/>
      <c r="X1927" s="3" t="s">
        <v>6811</v>
      </c>
      <c r="Y1927" s="3" t="s">
        <v>3994</v>
      </c>
      <c r="Z1927" s="3" t="s">
        <v>1225</v>
      </c>
      <c r="AA1927" s="3" t="s">
        <v>512</v>
      </c>
      <c r="AB1927" s="3" t="s">
        <v>1262</v>
      </c>
      <c r="AC1927" s="3" t="s">
        <v>321</v>
      </c>
      <c r="AD1927" s="3" t="s">
        <v>1241</v>
      </c>
      <c r="AE1927" s="3" t="s">
        <v>1252</v>
      </c>
      <c r="AF1927" s="3"/>
      <c r="AG1927" s="3" t="s">
        <v>6812</v>
      </c>
      <c r="AH1927" s="3" t="s">
        <v>3357</v>
      </c>
      <c r="AI1927" s="3" t="s">
        <v>4</v>
      </c>
      <c r="AJ1927" s="3" t="s">
        <v>3500</v>
      </c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4"/>
    </row>
    <row r="1928" spans="1:51" x14ac:dyDescent="0.25">
      <c r="A1928" s="2" t="s">
        <v>3008</v>
      </c>
      <c r="B1928" s="11" t="s">
        <v>6210</v>
      </c>
      <c r="C1928" s="3">
        <v>3</v>
      </c>
      <c r="D1928" s="3" t="s">
        <v>242</v>
      </c>
      <c r="E1928" s="3" t="s">
        <v>1021</v>
      </c>
      <c r="F1928" s="3" t="s">
        <v>404</v>
      </c>
      <c r="G1928" s="3"/>
      <c r="H1928" s="3" t="s">
        <v>38</v>
      </c>
      <c r="I1928" s="3" t="s">
        <v>38</v>
      </c>
      <c r="J1928" s="3" t="s">
        <v>38</v>
      </c>
      <c r="K1928" s="3" t="s">
        <v>278</v>
      </c>
      <c r="L1928" s="3" t="s">
        <v>2016</v>
      </c>
      <c r="M1928" s="3" t="s">
        <v>779</v>
      </c>
      <c r="N1928" s="3" t="s">
        <v>6813</v>
      </c>
      <c r="O1928" s="3" t="s">
        <v>6814</v>
      </c>
      <c r="P1928" s="3" t="s">
        <v>4</v>
      </c>
      <c r="Q1928" s="3" t="s">
        <v>354</v>
      </c>
      <c r="R1928" s="3" t="s">
        <v>284</v>
      </c>
      <c r="S1928" s="3"/>
      <c r="T1928" s="3"/>
      <c r="U1928" s="3" t="s">
        <v>62</v>
      </c>
      <c r="V1928" s="3"/>
      <c r="W1928" s="3"/>
      <c r="X1928" s="3" t="s">
        <v>6815</v>
      </c>
      <c r="Y1928" s="3" t="s">
        <v>5310</v>
      </c>
      <c r="Z1928" s="3" t="s">
        <v>2172</v>
      </c>
      <c r="AA1928" s="3" t="s">
        <v>406</v>
      </c>
      <c r="AB1928" s="3" t="s">
        <v>2945</v>
      </c>
      <c r="AC1928" s="3" t="s">
        <v>1459</v>
      </c>
      <c r="AD1928" s="3" t="s">
        <v>3591</v>
      </c>
      <c r="AE1928" s="3" t="s">
        <v>5812</v>
      </c>
      <c r="AF1928" s="3"/>
      <c r="AG1928" s="3" t="s">
        <v>6816</v>
      </c>
      <c r="AH1928" s="3" t="s">
        <v>3732</v>
      </c>
      <c r="AI1928" s="3" t="s">
        <v>4</v>
      </c>
      <c r="AJ1928" s="3" t="s">
        <v>1153</v>
      </c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4"/>
    </row>
    <row r="1929" spans="1:51" x14ac:dyDescent="0.25">
      <c r="A1929" s="2" t="s">
        <v>3008</v>
      </c>
      <c r="B1929" s="11" t="s">
        <v>6210</v>
      </c>
      <c r="C1929" s="3">
        <v>4</v>
      </c>
      <c r="D1929" s="3" t="s">
        <v>260</v>
      </c>
      <c r="E1929" s="3" t="s">
        <v>404</v>
      </c>
      <c r="F1929" s="3" t="s">
        <v>1352</v>
      </c>
      <c r="G1929" s="3"/>
      <c r="H1929" s="3" t="s">
        <v>38</v>
      </c>
      <c r="I1929" s="3" t="s">
        <v>38</v>
      </c>
      <c r="J1929" s="3" t="s">
        <v>38</v>
      </c>
      <c r="K1929" s="3" t="s">
        <v>83</v>
      </c>
      <c r="L1929" s="3" t="s">
        <v>1513</v>
      </c>
      <c r="M1929" s="3" t="s">
        <v>1080</v>
      </c>
      <c r="N1929" s="3" t="s">
        <v>6817</v>
      </c>
      <c r="O1929" s="3" t="s">
        <v>1479</v>
      </c>
      <c r="P1929" s="3" t="s">
        <v>4</v>
      </c>
      <c r="Q1929" s="3" t="s">
        <v>354</v>
      </c>
      <c r="R1929" s="3" t="s">
        <v>1728</v>
      </c>
      <c r="S1929" s="3"/>
      <c r="T1929" s="3"/>
      <c r="U1929" s="3" t="s">
        <v>904</v>
      </c>
      <c r="V1929" s="3"/>
      <c r="W1929" s="3"/>
      <c r="X1929" s="3" t="s">
        <v>6818</v>
      </c>
      <c r="Y1929" s="3" t="s">
        <v>4175</v>
      </c>
      <c r="Z1929" s="3" t="s">
        <v>3264</v>
      </c>
      <c r="AA1929" s="3" t="s">
        <v>92</v>
      </c>
      <c r="AB1929" s="3" t="s">
        <v>4106</v>
      </c>
      <c r="AC1929" s="3" t="s">
        <v>1381</v>
      </c>
      <c r="AD1929" s="3" t="s">
        <v>240</v>
      </c>
      <c r="AE1929" s="3" t="s">
        <v>1510</v>
      </c>
      <c r="AF1929" s="3"/>
      <c r="AG1929" s="3" t="s">
        <v>6653</v>
      </c>
      <c r="AH1929" s="3" t="s">
        <v>3053</v>
      </c>
      <c r="AI1929" s="3" t="s">
        <v>4</v>
      </c>
      <c r="AJ1929" s="3" t="s">
        <v>288</v>
      </c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4"/>
    </row>
    <row r="1930" spans="1:51" x14ac:dyDescent="0.25">
      <c r="A1930" s="2" t="s">
        <v>3008</v>
      </c>
      <c r="B1930" s="11" t="s">
        <v>6210</v>
      </c>
      <c r="C1930" s="3">
        <v>5</v>
      </c>
      <c r="D1930" s="3" t="s">
        <v>3069</v>
      </c>
      <c r="E1930" s="3" t="s">
        <v>1352</v>
      </c>
      <c r="F1930" s="3" t="s">
        <v>490</v>
      </c>
      <c r="G1930" s="3"/>
      <c r="H1930" s="3" t="s">
        <v>108</v>
      </c>
      <c r="I1930" s="3" t="s">
        <v>165</v>
      </c>
      <c r="J1930" s="3" t="s">
        <v>108</v>
      </c>
      <c r="K1930" s="3" t="s">
        <v>318</v>
      </c>
      <c r="L1930" s="3" t="s">
        <v>3649</v>
      </c>
      <c r="M1930" s="3" t="s">
        <v>2845</v>
      </c>
      <c r="N1930" s="3" t="s">
        <v>5232</v>
      </c>
      <c r="O1930" s="3" t="s">
        <v>1921</v>
      </c>
      <c r="P1930" s="3" t="s">
        <v>4</v>
      </c>
      <c r="Q1930" s="3" t="s">
        <v>354</v>
      </c>
      <c r="R1930" s="3" t="s">
        <v>1728</v>
      </c>
      <c r="S1930" s="3"/>
      <c r="T1930" s="3"/>
      <c r="U1930" s="3" t="s">
        <v>904</v>
      </c>
      <c r="V1930" s="3"/>
      <c r="W1930" s="3"/>
      <c r="X1930" s="3" t="s">
        <v>6819</v>
      </c>
      <c r="Y1930" s="3" t="s">
        <v>2634</v>
      </c>
      <c r="Z1930" s="3" t="s">
        <v>32</v>
      </c>
      <c r="AA1930" s="3" t="s">
        <v>271</v>
      </c>
      <c r="AB1930" s="3" t="s">
        <v>1947</v>
      </c>
      <c r="AC1930" s="3" t="s">
        <v>1513</v>
      </c>
      <c r="AD1930" s="3" t="s">
        <v>2072</v>
      </c>
      <c r="AE1930" s="3" t="s">
        <v>2487</v>
      </c>
      <c r="AF1930" s="3"/>
      <c r="AG1930" s="3" t="s">
        <v>6820</v>
      </c>
      <c r="AH1930" s="3" t="s">
        <v>6002</v>
      </c>
      <c r="AI1930" s="3" t="s">
        <v>4</v>
      </c>
      <c r="AJ1930" s="3" t="s">
        <v>998</v>
      </c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4"/>
    </row>
    <row r="1931" spans="1:51" x14ac:dyDescent="0.25">
      <c r="A1931" s="2" t="s">
        <v>3008</v>
      </c>
      <c r="B1931" s="11" t="s">
        <v>6210</v>
      </c>
      <c r="C1931" s="3">
        <v>6</v>
      </c>
      <c r="D1931" s="3" t="s">
        <v>980</v>
      </c>
      <c r="E1931" s="3" t="s">
        <v>490</v>
      </c>
      <c r="F1931" s="3" t="s">
        <v>94</v>
      </c>
      <c r="G1931" s="3"/>
      <c r="H1931" s="3" t="s">
        <v>38</v>
      </c>
      <c r="I1931" s="3" t="s">
        <v>38</v>
      </c>
      <c r="J1931" s="3" t="s">
        <v>38</v>
      </c>
      <c r="K1931" s="3" t="s">
        <v>235</v>
      </c>
      <c r="L1931" s="3" t="s">
        <v>727</v>
      </c>
      <c r="M1931" s="3" t="s">
        <v>1608</v>
      </c>
      <c r="N1931" s="3" t="s">
        <v>971</v>
      </c>
      <c r="O1931" s="3" t="s">
        <v>560</v>
      </c>
      <c r="P1931" s="3" t="s">
        <v>4</v>
      </c>
      <c r="Q1931" s="3" t="s">
        <v>169</v>
      </c>
      <c r="R1931" s="3" t="s">
        <v>1728</v>
      </c>
      <c r="S1931" s="3"/>
      <c r="T1931" s="3"/>
      <c r="U1931" s="3" t="s">
        <v>904</v>
      </c>
      <c r="V1931" s="3"/>
      <c r="W1931" s="3"/>
      <c r="X1931" s="3" t="s">
        <v>6821</v>
      </c>
      <c r="Y1931" s="3" t="s">
        <v>1128</v>
      </c>
      <c r="Z1931" s="3" t="s">
        <v>3209</v>
      </c>
      <c r="AA1931" s="3" t="s">
        <v>274</v>
      </c>
      <c r="AB1931" s="3" t="s">
        <v>2555</v>
      </c>
      <c r="AC1931" s="3" t="s">
        <v>153</v>
      </c>
      <c r="AD1931" s="3" t="s">
        <v>2951</v>
      </c>
      <c r="AE1931" s="3" t="s">
        <v>306</v>
      </c>
      <c r="AF1931" s="3"/>
      <c r="AG1931" s="3" t="s">
        <v>6822</v>
      </c>
      <c r="AH1931" s="3" t="s">
        <v>4228</v>
      </c>
      <c r="AI1931" s="3" t="s">
        <v>4</v>
      </c>
      <c r="AJ1931" s="3" t="s">
        <v>3173</v>
      </c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4"/>
    </row>
    <row r="1932" spans="1:51" x14ac:dyDescent="0.25">
      <c r="A1932" s="2" t="s">
        <v>6823</v>
      </c>
      <c r="B1932" s="11" t="s">
        <v>6210</v>
      </c>
      <c r="C1932" s="3">
        <v>1</v>
      </c>
      <c r="D1932" s="3" t="s">
        <v>2106</v>
      </c>
      <c r="E1932" s="3" t="s">
        <v>4</v>
      </c>
      <c r="F1932" s="3" t="s">
        <v>810</v>
      </c>
      <c r="G1932" s="3"/>
      <c r="H1932" s="3" t="s">
        <v>38</v>
      </c>
      <c r="I1932" s="3" t="s">
        <v>38</v>
      </c>
      <c r="J1932" s="3" t="s">
        <v>346</v>
      </c>
      <c r="K1932" s="3" t="s">
        <v>4877</v>
      </c>
      <c r="L1932" s="3" t="s">
        <v>5170</v>
      </c>
      <c r="M1932" s="3" t="s">
        <v>6824</v>
      </c>
      <c r="N1932" s="3" t="s">
        <v>3280</v>
      </c>
      <c r="O1932" s="3" t="s">
        <v>77</v>
      </c>
      <c r="P1932" s="3" t="s">
        <v>4</v>
      </c>
      <c r="Q1932" s="3" t="s">
        <v>506</v>
      </c>
      <c r="R1932" s="3" t="s">
        <v>1728</v>
      </c>
      <c r="S1932" s="3"/>
      <c r="T1932" s="3"/>
      <c r="U1932" s="3" t="s">
        <v>1728</v>
      </c>
      <c r="V1932" s="3"/>
      <c r="W1932" s="3"/>
      <c r="X1932" s="3" t="s">
        <v>6825</v>
      </c>
      <c r="Y1932" s="3" t="s">
        <v>3550</v>
      </c>
      <c r="Z1932" s="3" t="s">
        <v>6275</v>
      </c>
      <c r="AA1932" s="3" t="s">
        <v>426</v>
      </c>
      <c r="AB1932" s="3" t="s">
        <v>244</v>
      </c>
      <c r="AC1932" s="3" t="s">
        <v>1773</v>
      </c>
      <c r="AD1932" s="3" t="s">
        <v>1074</v>
      </c>
      <c r="AE1932" s="3" t="s">
        <v>1847</v>
      </c>
      <c r="AF1932" s="3" t="s">
        <v>836</v>
      </c>
      <c r="AG1932" s="3" t="s">
        <v>128</v>
      </c>
      <c r="AH1932" s="3" t="s">
        <v>1382</v>
      </c>
      <c r="AI1932" s="3" t="s">
        <v>4</v>
      </c>
      <c r="AJ1932" s="3" t="s">
        <v>1143</v>
      </c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4"/>
    </row>
    <row r="1933" spans="1:51" x14ac:dyDescent="0.25">
      <c r="A1933" s="2" t="s">
        <v>6823</v>
      </c>
      <c r="B1933" s="11" t="s">
        <v>6210</v>
      </c>
      <c r="C1933" s="3">
        <v>2</v>
      </c>
      <c r="D1933" s="3" t="s">
        <v>660</v>
      </c>
      <c r="E1933" s="3" t="s">
        <v>810</v>
      </c>
      <c r="F1933" s="3" t="s">
        <v>2037</v>
      </c>
      <c r="G1933" s="3"/>
      <c r="H1933" s="3" t="s">
        <v>38</v>
      </c>
      <c r="I1933" s="3" t="s">
        <v>112</v>
      </c>
      <c r="J1933" s="3" t="s">
        <v>415</v>
      </c>
      <c r="K1933" s="3" t="s">
        <v>2490</v>
      </c>
      <c r="L1933" s="3" t="s">
        <v>6553</v>
      </c>
      <c r="M1933" s="3" t="s">
        <v>6036</v>
      </c>
      <c r="N1933" s="3" t="s">
        <v>2120</v>
      </c>
      <c r="O1933" s="3" t="s">
        <v>1186</v>
      </c>
      <c r="P1933" s="3" t="s">
        <v>4</v>
      </c>
      <c r="Q1933" s="3" t="s">
        <v>506</v>
      </c>
      <c r="R1933" s="3" t="s">
        <v>284</v>
      </c>
      <c r="S1933" s="3"/>
      <c r="T1933" s="3"/>
      <c r="U1933" s="3" t="s">
        <v>266</v>
      </c>
      <c r="V1933" s="3"/>
      <c r="W1933" s="3"/>
      <c r="X1933" s="3" t="s">
        <v>6826</v>
      </c>
      <c r="Y1933" s="3" t="s">
        <v>2936</v>
      </c>
      <c r="Z1933" s="3" t="s">
        <v>2485</v>
      </c>
      <c r="AA1933" s="3" t="s">
        <v>85</v>
      </c>
      <c r="AB1933" s="3" t="s">
        <v>85</v>
      </c>
      <c r="AC1933" s="3" t="s">
        <v>1518</v>
      </c>
      <c r="AD1933" s="3" t="s">
        <v>1034</v>
      </c>
      <c r="AE1933" s="3" t="s">
        <v>3767</v>
      </c>
      <c r="AF1933" s="3" t="s">
        <v>418</v>
      </c>
      <c r="AG1933" s="3" t="s">
        <v>974</v>
      </c>
      <c r="AH1933" s="3" t="s">
        <v>111</v>
      </c>
      <c r="AI1933" s="3" t="s">
        <v>4</v>
      </c>
      <c r="AJ1933" s="3" t="s">
        <v>1294</v>
      </c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4"/>
    </row>
    <row r="1934" spans="1:51" x14ac:dyDescent="0.25">
      <c r="A1934" s="2" t="s">
        <v>6823</v>
      </c>
      <c r="B1934" s="11" t="s">
        <v>6210</v>
      </c>
      <c r="C1934" s="3">
        <v>3</v>
      </c>
      <c r="D1934" s="3" t="s">
        <v>684</v>
      </c>
      <c r="E1934" s="3" t="s">
        <v>2037</v>
      </c>
      <c r="F1934" s="3" t="s">
        <v>878</v>
      </c>
      <c r="G1934" s="3"/>
      <c r="H1934" s="3" t="s">
        <v>38</v>
      </c>
      <c r="I1934" s="3" t="s">
        <v>112</v>
      </c>
      <c r="J1934" s="3" t="s">
        <v>1811</v>
      </c>
      <c r="K1934" s="3" t="s">
        <v>4238</v>
      </c>
      <c r="L1934" s="3" t="s">
        <v>6411</v>
      </c>
      <c r="M1934" s="3" t="s">
        <v>6827</v>
      </c>
      <c r="N1934" s="3" t="s">
        <v>853</v>
      </c>
      <c r="O1934" s="3" t="s">
        <v>1610</v>
      </c>
      <c r="P1934" s="3" t="s">
        <v>4</v>
      </c>
      <c r="Q1934" s="3" t="s">
        <v>506</v>
      </c>
      <c r="R1934" s="3" t="s">
        <v>285</v>
      </c>
      <c r="S1934" s="3"/>
      <c r="T1934" s="3"/>
      <c r="U1934" s="3" t="s">
        <v>266</v>
      </c>
      <c r="V1934" s="3"/>
      <c r="W1934" s="3"/>
      <c r="X1934" s="3" t="s">
        <v>2303</v>
      </c>
      <c r="Y1934" s="3" t="s">
        <v>4188</v>
      </c>
      <c r="Z1934" s="3" t="s">
        <v>70</v>
      </c>
      <c r="AA1934" s="3" t="s">
        <v>92</v>
      </c>
      <c r="AB1934" s="3" t="s">
        <v>310</v>
      </c>
      <c r="AC1934" s="3" t="s">
        <v>1405</v>
      </c>
      <c r="AD1934" s="3" t="s">
        <v>2327</v>
      </c>
      <c r="AE1934" s="3" t="s">
        <v>2685</v>
      </c>
      <c r="AF1934" s="3" t="s">
        <v>1232</v>
      </c>
      <c r="AG1934" s="3" t="s">
        <v>2720</v>
      </c>
      <c r="AH1934" s="3" t="s">
        <v>270</v>
      </c>
      <c r="AI1934" s="3" t="s">
        <v>4</v>
      </c>
      <c r="AJ1934" s="3" t="s">
        <v>3589</v>
      </c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4"/>
    </row>
    <row r="1935" spans="1:51" x14ac:dyDescent="0.25">
      <c r="A1935" s="2" t="s">
        <v>6823</v>
      </c>
      <c r="B1935" s="11" t="s">
        <v>6210</v>
      </c>
      <c r="C1935" s="3">
        <v>4</v>
      </c>
      <c r="D1935" s="3" t="s">
        <v>2157</v>
      </c>
      <c r="E1935" s="3" t="s">
        <v>878</v>
      </c>
      <c r="F1935" s="3" t="s">
        <v>1810</v>
      </c>
      <c r="G1935" s="3"/>
      <c r="H1935" s="3" t="s">
        <v>38</v>
      </c>
      <c r="I1935" s="3" t="s">
        <v>155</v>
      </c>
      <c r="J1935" s="3" t="s">
        <v>220</v>
      </c>
      <c r="K1935" s="3" t="s">
        <v>2625</v>
      </c>
      <c r="L1935" s="3" t="s">
        <v>4310</v>
      </c>
      <c r="M1935" s="3" t="s">
        <v>1753</v>
      </c>
      <c r="N1935" s="3" t="s">
        <v>2810</v>
      </c>
      <c r="O1935" s="3" t="s">
        <v>2769</v>
      </c>
      <c r="P1935" s="3" t="s">
        <v>4</v>
      </c>
      <c r="Q1935" s="3" t="s">
        <v>1064</v>
      </c>
      <c r="R1935" s="3" t="s">
        <v>284</v>
      </c>
      <c r="S1935" s="3"/>
      <c r="T1935" s="3"/>
      <c r="U1935" s="3" t="s">
        <v>265</v>
      </c>
      <c r="V1935" s="3"/>
      <c r="W1935" s="3"/>
      <c r="X1935" s="3" t="s">
        <v>6658</v>
      </c>
      <c r="Y1935" s="3" t="s">
        <v>3060</v>
      </c>
      <c r="Z1935" s="3" t="s">
        <v>2449</v>
      </c>
      <c r="AA1935" s="3" t="s">
        <v>713</v>
      </c>
      <c r="AB1935" s="3" t="s">
        <v>629</v>
      </c>
      <c r="AC1935" s="3" t="s">
        <v>6828</v>
      </c>
      <c r="AD1935" s="3" t="s">
        <v>3081</v>
      </c>
      <c r="AE1935" s="3" t="s">
        <v>453</v>
      </c>
      <c r="AF1935" s="3" t="s">
        <v>1133</v>
      </c>
      <c r="AG1935" s="3" t="s">
        <v>149</v>
      </c>
      <c r="AH1935" s="3" t="s">
        <v>434</v>
      </c>
      <c r="AI1935" s="3" t="s">
        <v>4</v>
      </c>
      <c r="AJ1935" s="3" t="s">
        <v>2037</v>
      </c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4"/>
    </row>
    <row r="1936" spans="1:51" x14ac:dyDescent="0.25">
      <c r="A1936" s="2" t="s">
        <v>6823</v>
      </c>
      <c r="B1936" s="11" t="s">
        <v>6210</v>
      </c>
      <c r="C1936" s="3">
        <v>5</v>
      </c>
      <c r="D1936" s="3" t="s">
        <v>290</v>
      </c>
      <c r="E1936" s="3" t="s">
        <v>1810</v>
      </c>
      <c r="F1936" s="3" t="s">
        <v>3545</v>
      </c>
      <c r="G1936" s="3"/>
      <c r="H1936" s="3" t="s">
        <v>108</v>
      </c>
      <c r="I1936" s="3" t="s">
        <v>454</v>
      </c>
      <c r="J1936" s="3" t="s">
        <v>993</v>
      </c>
      <c r="K1936" s="3" t="s">
        <v>1954</v>
      </c>
      <c r="L1936" s="3" t="s">
        <v>2372</v>
      </c>
      <c r="M1936" s="3" t="s">
        <v>3022</v>
      </c>
      <c r="N1936" s="3" t="s">
        <v>6829</v>
      </c>
      <c r="O1936" s="3" t="s">
        <v>4626</v>
      </c>
      <c r="P1936" s="3" t="s">
        <v>4</v>
      </c>
      <c r="Q1936" s="3" t="s">
        <v>225</v>
      </c>
      <c r="R1936" s="3" t="s">
        <v>284</v>
      </c>
      <c r="S1936" s="3"/>
      <c r="T1936" s="3"/>
      <c r="U1936" s="3" t="s">
        <v>249</v>
      </c>
      <c r="V1936" s="3"/>
      <c r="W1936" s="3"/>
      <c r="X1936" s="3" t="s">
        <v>6830</v>
      </c>
      <c r="Y1936" s="3" t="s">
        <v>232</v>
      </c>
      <c r="Z1936" s="3" t="s">
        <v>6831</v>
      </c>
      <c r="AA1936" s="3" t="s">
        <v>135</v>
      </c>
      <c r="AB1936" s="3" t="s">
        <v>19</v>
      </c>
      <c r="AC1936" s="3" t="s">
        <v>3312</v>
      </c>
      <c r="AD1936" s="3" t="s">
        <v>6832</v>
      </c>
      <c r="AE1936" s="3" t="s">
        <v>380</v>
      </c>
      <c r="AF1936" s="3" t="s">
        <v>959</v>
      </c>
      <c r="AG1936" s="3" t="s">
        <v>393</v>
      </c>
      <c r="AH1936" s="3" t="s">
        <v>318</v>
      </c>
      <c r="AI1936" s="3" t="s">
        <v>4</v>
      </c>
      <c r="AJ1936" s="3" t="s">
        <v>1</v>
      </c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4"/>
    </row>
    <row r="1937" spans="1:51" x14ac:dyDescent="0.25">
      <c r="A1937" s="2" t="s">
        <v>6823</v>
      </c>
      <c r="B1937" s="11" t="s">
        <v>6210</v>
      </c>
      <c r="C1937" s="3">
        <v>6</v>
      </c>
      <c r="D1937" s="3" t="s">
        <v>302</v>
      </c>
      <c r="E1937" s="3" t="s">
        <v>3545</v>
      </c>
      <c r="F1937" s="3" t="s">
        <v>1000</v>
      </c>
      <c r="G1937" s="3"/>
      <c r="H1937" s="3" t="s">
        <v>38</v>
      </c>
      <c r="I1937" s="3" t="s">
        <v>30</v>
      </c>
      <c r="J1937" s="3" t="s">
        <v>454</v>
      </c>
      <c r="K1937" s="3" t="s">
        <v>2900</v>
      </c>
      <c r="L1937" s="3" t="s">
        <v>2176</v>
      </c>
      <c r="M1937" s="3" t="s">
        <v>3217</v>
      </c>
      <c r="N1937" s="3" t="s">
        <v>2790</v>
      </c>
      <c r="O1937" s="3" t="s">
        <v>4440</v>
      </c>
      <c r="P1937" s="3" t="s">
        <v>4</v>
      </c>
      <c r="Q1937" s="3" t="s">
        <v>225</v>
      </c>
      <c r="R1937" s="3" t="s">
        <v>1728</v>
      </c>
      <c r="S1937" s="3"/>
      <c r="T1937" s="3"/>
      <c r="U1937" s="3" t="s">
        <v>249</v>
      </c>
      <c r="V1937" s="3"/>
      <c r="W1937" s="3"/>
      <c r="X1937" s="3" t="s">
        <v>6833</v>
      </c>
      <c r="Y1937" s="3" t="s">
        <v>2919</v>
      </c>
      <c r="Z1937" s="3" t="s">
        <v>403</v>
      </c>
      <c r="AA1937" s="3" t="s">
        <v>473</v>
      </c>
      <c r="AB1937" s="3" t="s">
        <v>19</v>
      </c>
      <c r="AC1937" s="3" t="s">
        <v>6828</v>
      </c>
      <c r="AD1937" s="3" t="s">
        <v>963</v>
      </c>
      <c r="AE1937" s="3" t="s">
        <v>380</v>
      </c>
      <c r="AF1937" s="3" t="s">
        <v>397</v>
      </c>
      <c r="AG1937" s="3" t="s">
        <v>974</v>
      </c>
      <c r="AH1937" s="3" t="s">
        <v>58</v>
      </c>
      <c r="AI1937" s="3" t="s">
        <v>4</v>
      </c>
      <c r="AJ1937" s="3" t="s">
        <v>1342</v>
      </c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4"/>
    </row>
    <row r="1938" spans="1:51" x14ac:dyDescent="0.25">
      <c r="A1938" s="2" t="s">
        <v>6823</v>
      </c>
      <c r="B1938" s="11" t="s">
        <v>6210</v>
      </c>
      <c r="C1938" s="3">
        <v>7</v>
      </c>
      <c r="D1938" s="3" t="s">
        <v>3744</v>
      </c>
      <c r="E1938" s="3" t="s">
        <v>1000</v>
      </c>
      <c r="F1938" s="3" t="s">
        <v>337</v>
      </c>
      <c r="G1938" s="3"/>
      <c r="H1938" s="3" t="s">
        <v>165</v>
      </c>
      <c r="I1938" s="3" t="s">
        <v>87</v>
      </c>
      <c r="J1938" s="3" t="s">
        <v>791</v>
      </c>
      <c r="K1938" s="3" t="s">
        <v>2029</v>
      </c>
      <c r="L1938" s="3" t="s">
        <v>4528</v>
      </c>
      <c r="M1938" s="3" t="s">
        <v>3294</v>
      </c>
      <c r="N1938" s="3" t="s">
        <v>6411</v>
      </c>
      <c r="O1938" s="3" t="s">
        <v>4623</v>
      </c>
      <c r="P1938" s="3" t="s">
        <v>4</v>
      </c>
      <c r="Q1938" s="3" t="s">
        <v>225</v>
      </c>
      <c r="R1938" s="3" t="s">
        <v>266</v>
      </c>
      <c r="S1938" s="3"/>
      <c r="T1938" s="3"/>
      <c r="U1938" s="3" t="s">
        <v>249</v>
      </c>
      <c r="V1938" s="3"/>
      <c r="W1938" s="3"/>
      <c r="X1938" s="3" t="s">
        <v>3410</v>
      </c>
      <c r="Y1938" s="3" t="s">
        <v>2266</v>
      </c>
      <c r="Z1938" s="3" t="s">
        <v>2512</v>
      </c>
      <c r="AA1938" s="3" t="s">
        <v>415</v>
      </c>
      <c r="AB1938" s="3" t="s">
        <v>1954</v>
      </c>
      <c r="AC1938" s="3" t="s">
        <v>6308</v>
      </c>
      <c r="AD1938" s="3" t="s">
        <v>2002</v>
      </c>
      <c r="AE1938" s="3" t="s">
        <v>52</v>
      </c>
      <c r="AF1938" s="3" t="s">
        <v>1133</v>
      </c>
      <c r="AG1938" s="3" t="s">
        <v>81</v>
      </c>
      <c r="AH1938" s="3" t="s">
        <v>278</v>
      </c>
      <c r="AI1938" s="3" t="s">
        <v>4</v>
      </c>
      <c r="AJ1938" s="3" t="s">
        <v>1342</v>
      </c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4"/>
    </row>
    <row r="1939" spans="1:51" x14ac:dyDescent="0.25">
      <c r="A1939" s="2" t="s">
        <v>6823</v>
      </c>
      <c r="B1939" s="11" t="s">
        <v>6210</v>
      </c>
      <c r="C1939" s="3">
        <v>8</v>
      </c>
      <c r="D1939" s="3" t="s">
        <v>484</v>
      </c>
      <c r="E1939" s="3" t="s">
        <v>337</v>
      </c>
      <c r="F1939" s="3" t="s">
        <v>1748</v>
      </c>
      <c r="G1939" s="3"/>
      <c r="H1939" s="3" t="s">
        <v>30</v>
      </c>
      <c r="I1939" s="3" t="s">
        <v>993</v>
      </c>
      <c r="J1939" s="3" t="s">
        <v>329</v>
      </c>
      <c r="K1939" s="3" t="s">
        <v>3571</v>
      </c>
      <c r="L1939" s="3" t="s">
        <v>2557</v>
      </c>
      <c r="M1939" s="3" t="s">
        <v>3096</v>
      </c>
      <c r="N1939" s="3" t="s">
        <v>2492</v>
      </c>
      <c r="O1939" s="3" t="s">
        <v>1147</v>
      </c>
      <c r="P1939" s="3" t="s">
        <v>4</v>
      </c>
      <c r="Q1939" s="3" t="s">
        <v>1064</v>
      </c>
      <c r="R1939" s="3" t="s">
        <v>1728</v>
      </c>
      <c r="S1939" s="3"/>
      <c r="T1939" s="3"/>
      <c r="U1939" s="3" t="s">
        <v>904</v>
      </c>
      <c r="V1939" s="3"/>
      <c r="W1939" s="3"/>
      <c r="X1939" s="3" t="s">
        <v>4887</v>
      </c>
      <c r="Y1939" s="3" t="s">
        <v>3444</v>
      </c>
      <c r="Z1939" s="3" t="s">
        <v>1956</v>
      </c>
      <c r="AA1939" s="3" t="s">
        <v>406</v>
      </c>
      <c r="AB1939" s="3" t="s">
        <v>1954</v>
      </c>
      <c r="AC1939" s="3" t="s">
        <v>781</v>
      </c>
      <c r="AD1939" s="3" t="s">
        <v>93</v>
      </c>
      <c r="AE1939" s="3" t="s">
        <v>52</v>
      </c>
      <c r="AF1939" s="3" t="s">
        <v>215</v>
      </c>
      <c r="AG1939" s="3" t="s">
        <v>128</v>
      </c>
      <c r="AH1939" s="3" t="s">
        <v>183</v>
      </c>
      <c r="AI1939" s="3" t="s">
        <v>4</v>
      </c>
      <c r="AJ1939" s="3" t="s">
        <v>1021</v>
      </c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4"/>
    </row>
    <row r="1940" spans="1:51" x14ac:dyDescent="0.25">
      <c r="A1940" s="2" t="s">
        <v>6823</v>
      </c>
      <c r="B1940" s="11" t="s">
        <v>6210</v>
      </c>
      <c r="C1940" s="3">
        <v>9</v>
      </c>
      <c r="D1940" s="3" t="s">
        <v>601</v>
      </c>
      <c r="E1940" s="3" t="s">
        <v>1748</v>
      </c>
      <c r="F1940" s="3" t="s">
        <v>1915</v>
      </c>
      <c r="G1940" s="3"/>
      <c r="H1940" s="3" t="s">
        <v>61</v>
      </c>
      <c r="I1940" s="3" t="s">
        <v>27</v>
      </c>
      <c r="J1940" s="3" t="s">
        <v>365</v>
      </c>
      <c r="K1940" s="3" t="s">
        <v>4338</v>
      </c>
      <c r="L1940" s="3" t="s">
        <v>6834</v>
      </c>
      <c r="M1940" s="3" t="s">
        <v>5747</v>
      </c>
      <c r="N1940" s="3" t="s">
        <v>6835</v>
      </c>
      <c r="O1940" s="3" t="s">
        <v>4455</v>
      </c>
      <c r="P1940" s="3" t="s">
        <v>4</v>
      </c>
      <c r="Q1940" s="3" t="s">
        <v>225</v>
      </c>
      <c r="R1940" s="3" t="s">
        <v>1728</v>
      </c>
      <c r="S1940" s="3"/>
      <c r="T1940" s="3"/>
      <c r="U1940" s="3" t="s">
        <v>904</v>
      </c>
      <c r="V1940" s="3"/>
      <c r="W1940" s="3"/>
      <c r="X1940" s="3" t="s">
        <v>3410</v>
      </c>
      <c r="Y1940" s="3" t="s">
        <v>2342</v>
      </c>
      <c r="Z1940" s="3" t="s">
        <v>975</v>
      </c>
      <c r="AA1940" s="3" t="s">
        <v>357</v>
      </c>
      <c r="AB1940" s="3" t="s">
        <v>62</v>
      </c>
      <c r="AC1940" s="3" t="s">
        <v>5860</v>
      </c>
      <c r="AD1940" s="3" t="s">
        <v>963</v>
      </c>
      <c r="AE1940" s="3" t="s">
        <v>670</v>
      </c>
      <c r="AF1940" s="3" t="s">
        <v>547</v>
      </c>
      <c r="AG1940" s="3" t="s">
        <v>149</v>
      </c>
      <c r="AH1940" s="3" t="s">
        <v>61</v>
      </c>
      <c r="AI1940" s="3" t="s">
        <v>4</v>
      </c>
      <c r="AJ1940" s="3" t="s">
        <v>2696</v>
      </c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4"/>
    </row>
    <row r="1941" spans="1:51" x14ac:dyDescent="0.25">
      <c r="A1941" s="2" t="s">
        <v>6836</v>
      </c>
      <c r="B1941" s="11" t="s">
        <v>6210</v>
      </c>
      <c r="C1941" s="3">
        <v>1</v>
      </c>
      <c r="D1941" s="3" t="s">
        <v>164</v>
      </c>
      <c r="E1941" s="3" t="s">
        <v>4</v>
      </c>
      <c r="F1941" s="3" t="s">
        <v>32</v>
      </c>
      <c r="G1941" s="3"/>
      <c r="H1941" s="3" t="s">
        <v>38</v>
      </c>
      <c r="I1941" s="3" t="s">
        <v>2019</v>
      </c>
      <c r="J1941" s="3" t="s">
        <v>3801</v>
      </c>
      <c r="K1941" s="3" t="s">
        <v>2964</v>
      </c>
      <c r="L1941" s="3" t="s">
        <v>3125</v>
      </c>
      <c r="M1941" s="3" t="s">
        <v>1630</v>
      </c>
      <c r="N1941" s="3" t="s">
        <v>1840</v>
      </c>
      <c r="O1941" s="3" t="s">
        <v>5207</v>
      </c>
      <c r="P1941" s="3" t="s">
        <v>4</v>
      </c>
      <c r="Q1941" s="3" t="s">
        <v>354</v>
      </c>
      <c r="R1941" s="3" t="s">
        <v>1717</v>
      </c>
      <c r="S1941" s="3"/>
      <c r="T1941" s="3"/>
      <c r="U1941" s="3" t="s">
        <v>227</v>
      </c>
      <c r="V1941" s="3"/>
      <c r="W1941" s="3"/>
      <c r="X1941" s="3" t="s">
        <v>6837</v>
      </c>
      <c r="Y1941" s="3" t="s">
        <v>6838</v>
      </c>
      <c r="Z1941" s="3" t="s">
        <v>3283</v>
      </c>
      <c r="AA1941" s="3" t="s">
        <v>1204</v>
      </c>
      <c r="AB1941" s="3" t="s">
        <v>836</v>
      </c>
      <c r="AC1941" s="3" t="s">
        <v>5493</v>
      </c>
      <c r="AD1941" s="3" t="s">
        <v>6213</v>
      </c>
      <c r="AE1941" s="3" t="s">
        <v>2455</v>
      </c>
      <c r="AF1941" s="3" t="s">
        <v>1983</v>
      </c>
      <c r="AG1941" s="3" t="s">
        <v>966</v>
      </c>
      <c r="AH1941" s="3" t="s">
        <v>4433</v>
      </c>
      <c r="AI1941" s="3" t="s">
        <v>4</v>
      </c>
      <c r="AJ1941" s="3" t="s">
        <v>6363</v>
      </c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4"/>
    </row>
    <row r="1942" spans="1:51" x14ac:dyDescent="0.25">
      <c r="A1942" s="2" t="s">
        <v>6836</v>
      </c>
      <c r="B1942" s="11" t="s">
        <v>6210</v>
      </c>
      <c r="C1942" s="3">
        <v>2</v>
      </c>
      <c r="D1942" s="3" t="s">
        <v>339</v>
      </c>
      <c r="E1942" s="3" t="s">
        <v>32</v>
      </c>
      <c r="F1942" s="3" t="s">
        <v>658</v>
      </c>
      <c r="G1942" s="3"/>
      <c r="H1942" s="3" t="s">
        <v>335</v>
      </c>
      <c r="I1942" s="3" t="s">
        <v>1503</v>
      </c>
      <c r="J1942" s="3" t="s">
        <v>6163</v>
      </c>
      <c r="K1942" s="3" t="s">
        <v>624</v>
      </c>
      <c r="L1942" s="3" t="s">
        <v>842</v>
      </c>
      <c r="M1942" s="3" t="s">
        <v>1456</v>
      </c>
      <c r="N1942" s="3" t="s">
        <v>4287</v>
      </c>
      <c r="O1942" s="3" t="s">
        <v>1999</v>
      </c>
      <c r="P1942" s="3" t="s">
        <v>4</v>
      </c>
      <c r="Q1942" s="3" t="s">
        <v>6</v>
      </c>
      <c r="R1942" s="3" t="s">
        <v>904</v>
      </c>
      <c r="S1942" s="3"/>
      <c r="T1942" s="3"/>
      <c r="U1942" s="3" t="s">
        <v>227</v>
      </c>
      <c r="V1942" s="3"/>
      <c r="W1942" s="3"/>
      <c r="X1942" s="3" t="s">
        <v>6839</v>
      </c>
      <c r="Y1942" s="3" t="s">
        <v>6840</v>
      </c>
      <c r="Z1942" s="3" t="s">
        <v>705</v>
      </c>
      <c r="AA1942" s="3" t="s">
        <v>271</v>
      </c>
      <c r="AB1942" s="3" t="s">
        <v>155</v>
      </c>
      <c r="AC1942" s="3" t="s">
        <v>5399</v>
      </c>
      <c r="AD1942" s="3" t="s">
        <v>1952</v>
      </c>
      <c r="AE1942" s="3" t="s">
        <v>6841</v>
      </c>
      <c r="AF1942" s="3" t="s">
        <v>1259</v>
      </c>
      <c r="AG1942" s="3" t="s">
        <v>421</v>
      </c>
      <c r="AH1942" s="3" t="s">
        <v>60</v>
      </c>
      <c r="AI1942" s="3" t="s">
        <v>4</v>
      </c>
      <c r="AJ1942" s="3" t="s">
        <v>1002</v>
      </c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4"/>
    </row>
    <row r="1943" spans="1:51" x14ac:dyDescent="0.25">
      <c r="A1943" s="2" t="s">
        <v>6836</v>
      </c>
      <c r="B1943" s="11" t="s">
        <v>6210</v>
      </c>
      <c r="C1943" s="3">
        <v>3</v>
      </c>
      <c r="D1943" s="3" t="s">
        <v>199</v>
      </c>
      <c r="E1943" s="3" t="s">
        <v>658</v>
      </c>
      <c r="F1943" s="3" t="s">
        <v>781</v>
      </c>
      <c r="G1943" s="3"/>
      <c r="H1943" s="3" t="s">
        <v>87</v>
      </c>
      <c r="I1943" s="3" t="s">
        <v>681</v>
      </c>
      <c r="J1943" s="3" t="s">
        <v>6147</v>
      </c>
      <c r="K1943" s="3" t="s">
        <v>1289</v>
      </c>
      <c r="L1943" s="3" t="s">
        <v>2686</v>
      </c>
      <c r="M1943" s="3" t="s">
        <v>802</v>
      </c>
      <c r="N1943" s="3" t="s">
        <v>3489</v>
      </c>
      <c r="O1943" s="3" t="s">
        <v>2236</v>
      </c>
      <c r="P1943" s="3" t="s">
        <v>4</v>
      </c>
      <c r="Q1943" s="3" t="s">
        <v>169</v>
      </c>
      <c r="R1943" s="3" t="s">
        <v>249</v>
      </c>
      <c r="S1943" s="3"/>
      <c r="T1943" s="3"/>
      <c r="U1943" s="3" t="s">
        <v>1716</v>
      </c>
      <c r="V1943" s="3"/>
      <c r="W1943" s="3"/>
      <c r="X1943" s="3" t="s">
        <v>6842</v>
      </c>
      <c r="Y1943" s="3" t="s">
        <v>3474</v>
      </c>
      <c r="Z1943" s="3" t="s">
        <v>4358</v>
      </c>
      <c r="AA1943" s="3" t="s">
        <v>772</v>
      </c>
      <c r="AB1943" s="3" t="s">
        <v>727</v>
      </c>
      <c r="AC1943" s="3" t="s">
        <v>1465</v>
      </c>
      <c r="AD1943" s="3" t="s">
        <v>1619</v>
      </c>
      <c r="AE1943" s="3" t="s">
        <v>1820</v>
      </c>
      <c r="AF1943" s="3" t="s">
        <v>152</v>
      </c>
      <c r="AG1943" s="3" t="s">
        <v>681</v>
      </c>
      <c r="AH1943" s="3" t="s">
        <v>4</v>
      </c>
      <c r="AI1943" s="3" t="s">
        <v>4</v>
      </c>
      <c r="AJ1943" s="3" t="s">
        <v>337</v>
      </c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4"/>
    </row>
    <row r="1944" spans="1:51" x14ac:dyDescent="0.25">
      <c r="A1944" s="2" t="s">
        <v>6836</v>
      </c>
      <c r="B1944" s="11" t="s">
        <v>6210</v>
      </c>
      <c r="C1944" s="3">
        <v>4</v>
      </c>
      <c r="D1944" s="3" t="s">
        <v>242</v>
      </c>
      <c r="E1944" s="3" t="s">
        <v>781</v>
      </c>
      <c r="F1944" s="3" t="s">
        <v>68</v>
      </c>
      <c r="G1944" s="3"/>
      <c r="H1944" s="3" t="s">
        <v>822</v>
      </c>
      <c r="I1944" s="3" t="s">
        <v>332</v>
      </c>
      <c r="J1944" s="3" t="s">
        <v>5414</v>
      </c>
      <c r="K1944" s="3" t="s">
        <v>1877</v>
      </c>
      <c r="L1944" s="3" t="s">
        <v>2686</v>
      </c>
      <c r="M1944" s="3" t="s">
        <v>5391</v>
      </c>
      <c r="N1944" s="3" t="s">
        <v>2790</v>
      </c>
      <c r="O1944" s="3" t="s">
        <v>1187</v>
      </c>
      <c r="P1944" s="3" t="s">
        <v>4</v>
      </c>
      <c r="Q1944" s="3" t="s">
        <v>6</v>
      </c>
      <c r="R1944" s="3" t="s">
        <v>1717</v>
      </c>
      <c r="S1944" s="3"/>
      <c r="T1944" s="3"/>
      <c r="U1944" s="3" t="s">
        <v>1717</v>
      </c>
      <c r="V1944" s="3"/>
      <c r="W1944" s="3"/>
      <c r="X1944" s="3" t="s">
        <v>6843</v>
      </c>
      <c r="Y1944" s="3" t="s">
        <v>4166</v>
      </c>
      <c r="Z1944" s="3" t="s">
        <v>2478</v>
      </c>
      <c r="AA1944" s="3" t="s">
        <v>962</v>
      </c>
      <c r="AB1944" s="3" t="s">
        <v>1812</v>
      </c>
      <c r="AC1944" s="3" t="s">
        <v>2219</v>
      </c>
      <c r="AD1944" s="3" t="s">
        <v>2785</v>
      </c>
      <c r="AE1944" s="3" t="s">
        <v>2587</v>
      </c>
      <c r="AF1944" s="3" t="s">
        <v>271</v>
      </c>
      <c r="AG1944" s="3" t="s">
        <v>5414</v>
      </c>
      <c r="AH1944" s="3" t="s">
        <v>4</v>
      </c>
      <c r="AI1944" s="3" t="s">
        <v>4</v>
      </c>
      <c r="AJ1944" s="3" t="s">
        <v>1405</v>
      </c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4"/>
    </row>
    <row r="1945" spans="1:51" x14ac:dyDescent="0.25">
      <c r="A1945" s="2" t="s">
        <v>6836</v>
      </c>
      <c r="B1945" s="11" t="s">
        <v>6210</v>
      </c>
      <c r="C1945" s="3">
        <v>5</v>
      </c>
      <c r="D1945" s="3" t="s">
        <v>260</v>
      </c>
      <c r="E1945" s="3" t="s">
        <v>68</v>
      </c>
      <c r="F1945" s="3" t="s">
        <v>1000</v>
      </c>
      <c r="G1945" s="3"/>
      <c r="H1945" s="3" t="s">
        <v>59</v>
      </c>
      <c r="I1945" s="3" t="s">
        <v>1899</v>
      </c>
      <c r="J1945" s="3" t="s">
        <v>1698</v>
      </c>
      <c r="K1945" s="3" t="s">
        <v>6157</v>
      </c>
      <c r="L1945" s="3" t="s">
        <v>403</v>
      </c>
      <c r="M1945" s="3" t="s">
        <v>621</v>
      </c>
      <c r="N1945" s="3" t="s">
        <v>6589</v>
      </c>
      <c r="O1945" s="3" t="s">
        <v>2505</v>
      </c>
      <c r="P1945" s="3" t="s">
        <v>1467</v>
      </c>
      <c r="Q1945" s="3" t="s">
        <v>6</v>
      </c>
      <c r="R1945" s="3" t="s">
        <v>249</v>
      </c>
      <c r="S1945" s="3"/>
      <c r="T1945" s="3"/>
      <c r="U1945" s="3" t="s">
        <v>463</v>
      </c>
      <c r="V1945" s="3"/>
      <c r="W1945" s="3"/>
      <c r="X1945" s="3" t="s">
        <v>6844</v>
      </c>
      <c r="Y1945" s="3" t="s">
        <v>330</v>
      </c>
      <c r="Z1945" s="3" t="s">
        <v>1556</v>
      </c>
      <c r="AA1945" s="3" t="s">
        <v>962</v>
      </c>
      <c r="AB1945" s="3" t="s">
        <v>379</v>
      </c>
      <c r="AC1945" s="3" t="s">
        <v>1540</v>
      </c>
      <c r="AD1945" s="3" t="s">
        <v>5566</v>
      </c>
      <c r="AE1945" s="3" t="s">
        <v>5392</v>
      </c>
      <c r="AF1945" s="3" t="s">
        <v>995</v>
      </c>
      <c r="AG1945" s="3" t="s">
        <v>1877</v>
      </c>
      <c r="AH1945" s="3" t="s">
        <v>4</v>
      </c>
      <c r="AI1945" s="3" t="s">
        <v>4</v>
      </c>
      <c r="AJ1945" s="3" t="s">
        <v>654</v>
      </c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4"/>
    </row>
    <row r="1946" spans="1:51" x14ac:dyDescent="0.25">
      <c r="A1946" s="2" t="s">
        <v>6836</v>
      </c>
      <c r="B1946" s="11" t="s">
        <v>6210</v>
      </c>
      <c r="C1946" s="3">
        <v>6</v>
      </c>
      <c r="D1946" s="3" t="s">
        <v>3069</v>
      </c>
      <c r="E1946" s="3" t="s">
        <v>1000</v>
      </c>
      <c r="F1946" s="3" t="s">
        <v>2012</v>
      </c>
      <c r="G1946" s="3"/>
      <c r="H1946" s="3" t="s">
        <v>713</v>
      </c>
      <c r="I1946" s="3" t="s">
        <v>1601</v>
      </c>
      <c r="J1946" s="3" t="s">
        <v>2261</v>
      </c>
      <c r="K1946" s="3" t="s">
        <v>6412</v>
      </c>
      <c r="L1946" s="3" t="s">
        <v>5338</v>
      </c>
      <c r="M1946" s="3" t="s">
        <v>6845</v>
      </c>
      <c r="N1946" s="3" t="s">
        <v>649</v>
      </c>
      <c r="O1946" s="3" t="s">
        <v>3067</v>
      </c>
      <c r="P1946" s="3" t="s">
        <v>670</v>
      </c>
      <c r="Q1946" s="3" t="s">
        <v>225</v>
      </c>
      <c r="R1946" s="3" t="s">
        <v>1717</v>
      </c>
      <c r="S1946" s="3"/>
      <c r="T1946" s="3"/>
      <c r="U1946" s="3" t="s">
        <v>1717</v>
      </c>
      <c r="V1946" s="3"/>
      <c r="W1946" s="3"/>
      <c r="X1946" s="3" t="s">
        <v>6846</v>
      </c>
      <c r="Y1946" s="3" t="s">
        <v>2936</v>
      </c>
      <c r="Z1946" s="3" t="s">
        <v>2459</v>
      </c>
      <c r="AA1946" s="3" t="s">
        <v>26</v>
      </c>
      <c r="AB1946" s="3" t="s">
        <v>62</v>
      </c>
      <c r="AC1946" s="3" t="s">
        <v>5493</v>
      </c>
      <c r="AD1946" s="3" t="s">
        <v>121</v>
      </c>
      <c r="AE1946" s="3" t="s">
        <v>1806</v>
      </c>
      <c r="AF1946" s="3" t="s">
        <v>497</v>
      </c>
      <c r="AG1946" s="3" t="s">
        <v>3583</v>
      </c>
      <c r="AH1946" s="3" t="s">
        <v>4</v>
      </c>
      <c r="AI1946" s="3" t="s">
        <v>4</v>
      </c>
      <c r="AJ1946" s="3" t="s">
        <v>658</v>
      </c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4"/>
    </row>
    <row r="1947" spans="1:51" x14ac:dyDescent="0.25">
      <c r="A1947" s="2" t="s">
        <v>6836</v>
      </c>
      <c r="B1947" s="11" t="s">
        <v>6210</v>
      </c>
      <c r="C1947" s="3">
        <v>7</v>
      </c>
      <c r="D1947" s="3" t="s">
        <v>290</v>
      </c>
      <c r="E1947" s="3" t="s">
        <v>2012</v>
      </c>
      <c r="F1947" s="3" t="s">
        <v>2672</v>
      </c>
      <c r="G1947" s="3"/>
      <c r="H1947" s="3" t="s">
        <v>155</v>
      </c>
      <c r="I1947" s="3" t="s">
        <v>1313</v>
      </c>
      <c r="J1947" s="3" t="s">
        <v>1898</v>
      </c>
      <c r="K1947" s="3" t="s">
        <v>1210</v>
      </c>
      <c r="L1947" s="3" t="s">
        <v>3848</v>
      </c>
      <c r="M1947" s="3" t="s">
        <v>6847</v>
      </c>
      <c r="N1947" s="3" t="s">
        <v>618</v>
      </c>
      <c r="O1947" s="3" t="s">
        <v>1285</v>
      </c>
      <c r="P1947" s="3" t="s">
        <v>4</v>
      </c>
      <c r="Q1947" s="3" t="s">
        <v>79</v>
      </c>
      <c r="R1947" s="3" t="s">
        <v>463</v>
      </c>
      <c r="S1947" s="3"/>
      <c r="T1947" s="3"/>
      <c r="U1947" s="3" t="s">
        <v>904</v>
      </c>
      <c r="V1947" s="3"/>
      <c r="W1947" s="3"/>
      <c r="X1947" s="3" t="s">
        <v>4721</v>
      </c>
      <c r="Y1947" s="3" t="s">
        <v>1278</v>
      </c>
      <c r="Z1947" s="3" t="s">
        <v>103</v>
      </c>
      <c r="AA1947" s="3" t="s">
        <v>426</v>
      </c>
      <c r="AB1947" s="3" t="s">
        <v>4</v>
      </c>
      <c r="AC1947" s="3" t="s">
        <v>771</v>
      </c>
      <c r="AD1947" s="3" t="s">
        <v>1437</v>
      </c>
      <c r="AE1947" s="3" t="s">
        <v>1941</v>
      </c>
      <c r="AF1947" s="3" t="s">
        <v>59</v>
      </c>
      <c r="AG1947" s="3" t="s">
        <v>602</v>
      </c>
      <c r="AH1947" s="3" t="s">
        <v>4</v>
      </c>
      <c r="AI1947" s="3" t="s">
        <v>4</v>
      </c>
      <c r="AJ1947" s="3" t="s">
        <v>2849</v>
      </c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4"/>
    </row>
    <row r="1948" spans="1:51" x14ac:dyDescent="0.25">
      <c r="A1948" s="2" t="s">
        <v>6836</v>
      </c>
      <c r="B1948" s="11" t="s">
        <v>6210</v>
      </c>
      <c r="C1948" s="3">
        <v>8</v>
      </c>
      <c r="D1948" s="3" t="s">
        <v>302</v>
      </c>
      <c r="E1948" s="3" t="s">
        <v>2672</v>
      </c>
      <c r="F1948" s="3" t="s">
        <v>2762</v>
      </c>
      <c r="G1948" s="3"/>
      <c r="H1948" s="3" t="s">
        <v>155</v>
      </c>
      <c r="I1948" s="3" t="s">
        <v>928</v>
      </c>
      <c r="J1948" s="3" t="s">
        <v>6099</v>
      </c>
      <c r="K1948" s="3" t="s">
        <v>4789</v>
      </c>
      <c r="L1948" s="3" t="s">
        <v>956</v>
      </c>
      <c r="M1948" s="3" t="s">
        <v>4876</v>
      </c>
      <c r="N1948" s="3" t="s">
        <v>1348</v>
      </c>
      <c r="O1948" s="3" t="s">
        <v>214</v>
      </c>
      <c r="P1948" s="3" t="s">
        <v>4</v>
      </c>
      <c r="Q1948" s="3" t="s">
        <v>16</v>
      </c>
      <c r="R1948" s="3" t="s">
        <v>1716</v>
      </c>
      <c r="S1948" s="3"/>
      <c r="T1948" s="3"/>
      <c r="U1948" s="3" t="s">
        <v>62</v>
      </c>
      <c r="V1948" s="3"/>
      <c r="W1948" s="3"/>
      <c r="X1948" s="3" t="s">
        <v>3250</v>
      </c>
      <c r="Y1948" s="3" t="s">
        <v>56</v>
      </c>
      <c r="Z1948" s="3" t="s">
        <v>1195</v>
      </c>
      <c r="AA1948" s="3" t="s">
        <v>271</v>
      </c>
      <c r="AB1948" s="3" t="s">
        <v>4</v>
      </c>
      <c r="AC1948" s="3" t="s">
        <v>771</v>
      </c>
      <c r="AD1948" s="3" t="s">
        <v>2805</v>
      </c>
      <c r="AE1948" s="3" t="s">
        <v>66</v>
      </c>
      <c r="AF1948" s="3" t="s">
        <v>427</v>
      </c>
      <c r="AG1948" s="3" t="s">
        <v>646</v>
      </c>
      <c r="AH1948" s="3" t="s">
        <v>4</v>
      </c>
      <c r="AI1948" s="3" t="s">
        <v>4</v>
      </c>
      <c r="AJ1948" s="3" t="s">
        <v>5389</v>
      </c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4"/>
    </row>
    <row r="1949" spans="1:51" x14ac:dyDescent="0.25">
      <c r="A1949" s="2" t="s">
        <v>6836</v>
      </c>
      <c r="B1949" s="11" t="s">
        <v>6210</v>
      </c>
      <c r="C1949" s="3">
        <v>9</v>
      </c>
      <c r="D1949" s="3" t="s">
        <v>477</v>
      </c>
      <c r="E1949" s="3" t="s">
        <v>2762</v>
      </c>
      <c r="F1949" s="3" t="s">
        <v>495</v>
      </c>
      <c r="G1949" s="3"/>
      <c r="H1949" s="3" t="s">
        <v>434</v>
      </c>
      <c r="I1949" s="3" t="s">
        <v>1875</v>
      </c>
      <c r="J1949" s="3" t="s">
        <v>3232</v>
      </c>
      <c r="K1949" s="3" t="s">
        <v>5462</v>
      </c>
      <c r="L1949" s="3" t="s">
        <v>967</v>
      </c>
      <c r="M1949" s="3" t="s">
        <v>6848</v>
      </c>
      <c r="N1949" s="3" t="s">
        <v>779</v>
      </c>
      <c r="O1949" s="3" t="s">
        <v>578</v>
      </c>
      <c r="P1949" s="3" t="s">
        <v>5160</v>
      </c>
      <c r="Q1949" s="3" t="s">
        <v>16</v>
      </c>
      <c r="R1949" s="3" t="s">
        <v>62</v>
      </c>
      <c r="S1949" s="3"/>
      <c r="T1949" s="3"/>
      <c r="U1949" s="3" t="s">
        <v>904</v>
      </c>
      <c r="V1949" s="3"/>
      <c r="W1949" s="3"/>
      <c r="X1949" s="3" t="s">
        <v>2118</v>
      </c>
      <c r="Y1949" s="3" t="s">
        <v>1160</v>
      </c>
      <c r="Z1949" s="3" t="s">
        <v>1277</v>
      </c>
      <c r="AA1949" s="3" t="s">
        <v>1636</v>
      </c>
      <c r="AB1949" s="3" t="s">
        <v>4</v>
      </c>
      <c r="AC1949" s="3" t="s">
        <v>4350</v>
      </c>
      <c r="AD1949" s="3" t="s">
        <v>6849</v>
      </c>
      <c r="AE1949" s="3" t="s">
        <v>244</v>
      </c>
      <c r="AF1949" s="3" t="s">
        <v>382</v>
      </c>
      <c r="AG1949" s="3" t="s">
        <v>418</v>
      </c>
      <c r="AH1949" s="3" t="s">
        <v>4</v>
      </c>
      <c r="AI1949" s="3" t="s">
        <v>4</v>
      </c>
      <c r="AJ1949" s="3" t="s">
        <v>4658</v>
      </c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4"/>
    </row>
    <row r="1950" spans="1:51" x14ac:dyDescent="0.25">
      <c r="A1950" s="2" t="s">
        <v>6850</v>
      </c>
      <c r="B1950" s="11" t="s">
        <v>6210</v>
      </c>
      <c r="C1950" s="3">
        <v>1</v>
      </c>
      <c r="D1950" s="3" t="s">
        <v>660</v>
      </c>
      <c r="E1950" s="3" t="s">
        <v>4</v>
      </c>
      <c r="F1950" s="3" t="s">
        <v>1081</v>
      </c>
      <c r="G1950" s="3"/>
      <c r="H1950" s="3" t="s">
        <v>38</v>
      </c>
      <c r="I1950" s="3" t="s">
        <v>111</v>
      </c>
      <c r="J1950" s="3" t="s">
        <v>552</v>
      </c>
      <c r="K1950" s="3" t="s">
        <v>6369</v>
      </c>
      <c r="L1950" s="3" t="s">
        <v>6851</v>
      </c>
      <c r="M1950" s="3" t="s">
        <v>6178</v>
      </c>
      <c r="N1950" s="3" t="s">
        <v>4727</v>
      </c>
      <c r="O1950" s="3" t="s">
        <v>1754</v>
      </c>
      <c r="P1950" s="3" t="s">
        <v>4</v>
      </c>
      <c r="Q1950" s="3" t="s">
        <v>506</v>
      </c>
      <c r="R1950" s="3" t="s">
        <v>904</v>
      </c>
      <c r="S1950" s="3"/>
      <c r="T1950" s="3"/>
      <c r="U1950" s="3" t="s">
        <v>904</v>
      </c>
      <c r="V1950" s="3"/>
      <c r="W1950" s="3"/>
      <c r="X1950" s="3" t="s">
        <v>6852</v>
      </c>
      <c r="Y1950" s="3" t="s">
        <v>232</v>
      </c>
      <c r="Z1950" s="3" t="s">
        <v>3686</v>
      </c>
      <c r="AA1950" s="3"/>
      <c r="AB1950" s="3" t="s">
        <v>415</v>
      </c>
      <c r="AC1950" s="3">
        <v>16</v>
      </c>
      <c r="AD1950" s="3" t="s">
        <v>106</v>
      </c>
      <c r="AE1950" s="3" t="s">
        <v>1557</v>
      </c>
      <c r="AF1950" s="3" t="s">
        <v>315</v>
      </c>
      <c r="AG1950" s="3" t="s">
        <v>152</v>
      </c>
      <c r="AH1950" s="3"/>
      <c r="AI1950" s="3" t="s">
        <v>4</v>
      </c>
      <c r="AJ1950" s="3" t="s">
        <v>493</v>
      </c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4"/>
    </row>
    <row r="1951" spans="1:51" x14ac:dyDescent="0.25">
      <c r="A1951" s="2" t="s">
        <v>6850</v>
      </c>
      <c r="B1951" s="11" t="s">
        <v>6210</v>
      </c>
      <c r="C1951" s="3">
        <v>2</v>
      </c>
      <c r="D1951" s="3" t="s">
        <v>684</v>
      </c>
      <c r="E1951" s="3" t="s">
        <v>1081</v>
      </c>
      <c r="F1951" s="3" t="s">
        <v>659</v>
      </c>
      <c r="G1951" s="3"/>
      <c r="H1951" s="3" t="s">
        <v>38</v>
      </c>
      <c r="I1951" s="3" t="s">
        <v>568</v>
      </c>
      <c r="J1951" s="3" t="s">
        <v>744</v>
      </c>
      <c r="K1951" s="3" t="s">
        <v>4938</v>
      </c>
      <c r="L1951" s="3" t="s">
        <v>2470</v>
      </c>
      <c r="M1951" s="3" t="s">
        <v>6488</v>
      </c>
      <c r="N1951" s="3" t="s">
        <v>222</v>
      </c>
      <c r="O1951" s="3" t="s">
        <v>6854</v>
      </c>
      <c r="P1951" s="3" t="s">
        <v>4</v>
      </c>
      <c r="Q1951" s="3" t="s">
        <v>1064</v>
      </c>
      <c r="R1951" s="3" t="s">
        <v>227</v>
      </c>
      <c r="S1951" s="3"/>
      <c r="T1951" s="3"/>
      <c r="U1951" s="3" t="s">
        <v>1716</v>
      </c>
      <c r="V1951" s="3"/>
      <c r="W1951" s="3"/>
      <c r="X1951" s="3" t="s">
        <v>6855</v>
      </c>
      <c r="Y1951" s="3" t="s">
        <v>1303</v>
      </c>
      <c r="Z1951" s="3" t="s">
        <v>2240</v>
      </c>
      <c r="AA1951" s="3" t="s">
        <v>379</v>
      </c>
      <c r="AB1951" s="3" t="s">
        <v>924</v>
      </c>
      <c r="AC1951" s="3">
        <v>12.5</v>
      </c>
      <c r="AD1951" s="3" t="s">
        <v>4059</v>
      </c>
      <c r="AE1951" s="3" t="s">
        <v>4757</v>
      </c>
      <c r="AF1951" s="3" t="s">
        <v>379</v>
      </c>
      <c r="AG1951" s="3" t="s">
        <v>2221</v>
      </c>
      <c r="AH1951" s="3" t="s">
        <v>4</v>
      </c>
      <c r="AI1951" s="3" t="s">
        <v>4</v>
      </c>
      <c r="AJ1951" s="3" t="s">
        <v>3912</v>
      </c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4"/>
    </row>
    <row r="1952" spans="1:51" x14ac:dyDescent="0.25">
      <c r="A1952" s="2" t="s">
        <v>6850</v>
      </c>
      <c r="B1952" s="11" t="s">
        <v>6210</v>
      </c>
      <c r="C1952" s="3">
        <v>3</v>
      </c>
      <c r="D1952" s="3" t="s">
        <v>290</v>
      </c>
      <c r="E1952" s="3" t="s">
        <v>659</v>
      </c>
      <c r="F1952" s="3" t="s">
        <v>2037</v>
      </c>
      <c r="G1952" s="3"/>
      <c r="H1952" s="3" t="s">
        <v>38</v>
      </c>
      <c r="I1952" s="3" t="s">
        <v>3125</v>
      </c>
      <c r="J1952" s="3" t="s">
        <v>1663</v>
      </c>
      <c r="K1952" s="3" t="s">
        <v>6572</v>
      </c>
      <c r="L1952" s="3" t="s">
        <v>4370</v>
      </c>
      <c r="M1952" s="3" t="s">
        <v>1054</v>
      </c>
      <c r="N1952" s="3" t="s">
        <v>1711</v>
      </c>
      <c r="O1952" s="3" t="s">
        <v>2289</v>
      </c>
      <c r="P1952" s="3" t="s">
        <v>4</v>
      </c>
      <c r="Q1952" s="3" t="s">
        <v>1064</v>
      </c>
      <c r="R1952" s="3" t="s">
        <v>1716</v>
      </c>
      <c r="S1952" s="3"/>
      <c r="T1952" s="3"/>
      <c r="U1952" s="3" t="s">
        <v>1716</v>
      </c>
      <c r="V1952" s="3"/>
      <c r="W1952" s="3"/>
      <c r="X1952" s="3" t="s">
        <v>6680</v>
      </c>
      <c r="Y1952" s="3" t="s">
        <v>2118</v>
      </c>
      <c r="Z1952" s="3" t="s">
        <v>687</v>
      </c>
      <c r="AA1952" s="3" t="s">
        <v>437</v>
      </c>
      <c r="AB1952" s="3" t="s">
        <v>1259</v>
      </c>
      <c r="AC1952" s="3" t="s">
        <v>490</v>
      </c>
      <c r="AD1952" s="3" t="s">
        <v>5689</v>
      </c>
      <c r="AE1952" s="3" t="s">
        <v>403</v>
      </c>
      <c r="AF1952" s="3" t="s">
        <v>727</v>
      </c>
      <c r="AG1952" s="3" t="s">
        <v>2763</v>
      </c>
      <c r="AH1952" s="3" t="s">
        <v>4</v>
      </c>
      <c r="AI1952" s="3" t="s">
        <v>4</v>
      </c>
      <c r="AJ1952" s="3" t="s">
        <v>5629</v>
      </c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4"/>
    </row>
    <row r="1953" spans="1:51" x14ac:dyDescent="0.25">
      <c r="A1953" s="2" t="s">
        <v>6850</v>
      </c>
      <c r="B1953" s="11" t="s">
        <v>6210</v>
      </c>
      <c r="C1953" s="3">
        <v>4</v>
      </c>
      <c r="D1953" s="3" t="s">
        <v>302</v>
      </c>
      <c r="E1953" s="3" t="s">
        <v>2037</v>
      </c>
      <c r="F1953" s="3" t="s">
        <v>1021</v>
      </c>
      <c r="G1953" s="3"/>
      <c r="H1953" s="3" t="s">
        <v>38</v>
      </c>
      <c r="I1953" s="3" t="s">
        <v>291</v>
      </c>
      <c r="J1953" s="3" t="s">
        <v>976</v>
      </c>
      <c r="K1953" s="3" t="s">
        <v>3812</v>
      </c>
      <c r="L1953" s="3" t="s">
        <v>1903</v>
      </c>
      <c r="M1953" s="3" t="s">
        <v>2241</v>
      </c>
      <c r="N1953" s="3" t="s">
        <v>4867</v>
      </c>
      <c r="O1953" s="3" t="s">
        <v>2769</v>
      </c>
      <c r="P1953" s="3" t="s">
        <v>4</v>
      </c>
      <c r="Q1953" s="3" t="s">
        <v>148</v>
      </c>
      <c r="R1953" s="3" t="s">
        <v>1716</v>
      </c>
      <c r="S1953" s="3"/>
      <c r="T1953" s="3"/>
      <c r="U1953" s="3" t="s">
        <v>1716</v>
      </c>
      <c r="V1953" s="3"/>
      <c r="W1953" s="3"/>
      <c r="X1953" s="3" t="s">
        <v>6856</v>
      </c>
      <c r="Y1953" s="3" t="s">
        <v>4320</v>
      </c>
      <c r="Z1953" s="3" t="s">
        <v>522</v>
      </c>
      <c r="AA1953" s="3" t="s">
        <v>332</v>
      </c>
      <c r="AB1953" s="3" t="s">
        <v>376</v>
      </c>
      <c r="AC1953" s="3" t="s">
        <v>998</v>
      </c>
      <c r="AD1953" s="3" t="s">
        <v>1149</v>
      </c>
      <c r="AE1953" s="3" t="s">
        <v>1325</v>
      </c>
      <c r="AF1953" s="3" t="s">
        <v>418</v>
      </c>
      <c r="AG1953" s="3" t="s">
        <v>1467</v>
      </c>
      <c r="AH1953" s="3" t="s">
        <v>4</v>
      </c>
      <c r="AI1953" s="3" t="s">
        <v>4</v>
      </c>
      <c r="AJ1953" s="3" t="s">
        <v>3406</v>
      </c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4"/>
    </row>
    <row r="1954" spans="1:51" x14ac:dyDescent="0.25">
      <c r="A1954" s="2" t="s">
        <v>6850</v>
      </c>
      <c r="B1954" s="11" t="s">
        <v>6210</v>
      </c>
      <c r="C1954" s="3">
        <v>5</v>
      </c>
      <c r="D1954" s="3" t="s">
        <v>763</v>
      </c>
      <c r="E1954" s="3" t="s">
        <v>1021</v>
      </c>
      <c r="F1954" s="3" t="s">
        <v>781</v>
      </c>
      <c r="G1954" s="3"/>
      <c r="H1954" s="3" t="s">
        <v>38</v>
      </c>
      <c r="I1954" s="3" t="s">
        <v>38</v>
      </c>
      <c r="J1954" s="3" t="s">
        <v>130</v>
      </c>
      <c r="K1954" s="3" t="s">
        <v>3653</v>
      </c>
      <c r="L1954" s="3" t="s">
        <v>4379</v>
      </c>
      <c r="M1954" s="3" t="s">
        <v>2791</v>
      </c>
      <c r="N1954" s="3" t="s">
        <v>4546</v>
      </c>
      <c r="O1954" s="3" t="s">
        <v>1115</v>
      </c>
      <c r="P1954" s="3" t="s">
        <v>4</v>
      </c>
      <c r="Q1954" s="3" t="s">
        <v>1064</v>
      </c>
      <c r="R1954" s="3" t="s">
        <v>1716</v>
      </c>
      <c r="S1954" s="3"/>
      <c r="T1954" s="3"/>
      <c r="U1954" s="3" t="s">
        <v>463</v>
      </c>
      <c r="V1954" s="3"/>
      <c r="W1954" s="3"/>
      <c r="X1954" s="3" t="s">
        <v>6857</v>
      </c>
      <c r="Y1954" s="3" t="s">
        <v>2239</v>
      </c>
      <c r="Z1954" s="3" t="s">
        <v>1582</v>
      </c>
      <c r="AA1954" s="3" t="s">
        <v>379</v>
      </c>
      <c r="AB1954" s="3" t="s">
        <v>59</v>
      </c>
      <c r="AC1954" s="3" t="s">
        <v>1</v>
      </c>
      <c r="AD1954" s="3" t="s">
        <v>306</v>
      </c>
      <c r="AE1954" s="3" t="s">
        <v>2173</v>
      </c>
      <c r="AF1954" s="3" t="s">
        <v>1313</v>
      </c>
      <c r="AG1954" s="3" t="s">
        <v>76</v>
      </c>
      <c r="AH1954" s="3" t="s">
        <v>2419</v>
      </c>
      <c r="AI1954" s="3" t="s">
        <v>4</v>
      </c>
      <c r="AJ1954" s="3" t="s">
        <v>6858</v>
      </c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4"/>
    </row>
    <row r="1955" spans="1:51" x14ac:dyDescent="0.25">
      <c r="A1955" s="2" t="s">
        <v>6850</v>
      </c>
      <c r="B1955" s="11" t="s">
        <v>6210</v>
      </c>
      <c r="C1955" s="3">
        <v>6</v>
      </c>
      <c r="D1955" s="3" t="s">
        <v>945</v>
      </c>
      <c r="E1955" s="3" t="s">
        <v>781</v>
      </c>
      <c r="F1955" s="3" t="s">
        <v>891</v>
      </c>
      <c r="G1955" s="3"/>
      <c r="H1955" s="3" t="s">
        <v>38</v>
      </c>
      <c r="I1955" s="3" t="s">
        <v>38</v>
      </c>
      <c r="J1955" s="3" t="s">
        <v>220</v>
      </c>
      <c r="K1955" s="3" t="s">
        <v>3321</v>
      </c>
      <c r="L1955" s="3" t="s">
        <v>2900</v>
      </c>
      <c r="M1955" s="3" t="s">
        <v>1781</v>
      </c>
      <c r="N1955" s="3" t="s">
        <v>3276</v>
      </c>
      <c r="O1955" s="3" t="s">
        <v>4185</v>
      </c>
      <c r="P1955" s="3" t="s">
        <v>4</v>
      </c>
      <c r="Q1955" s="3" t="s">
        <v>6</v>
      </c>
      <c r="R1955" s="3" t="s">
        <v>1717</v>
      </c>
      <c r="S1955" s="3"/>
      <c r="T1955" s="3"/>
      <c r="U1955" s="3" t="s">
        <v>463</v>
      </c>
      <c r="V1955" s="3"/>
      <c r="W1955" s="3"/>
      <c r="X1955" s="3" t="s">
        <v>6859</v>
      </c>
      <c r="Y1955" s="3" t="s">
        <v>1886</v>
      </c>
      <c r="Z1955" s="3" t="s">
        <v>6784</v>
      </c>
      <c r="AA1955" s="3" t="s">
        <v>175</v>
      </c>
      <c r="AB1955" s="3" t="s">
        <v>995</v>
      </c>
      <c r="AC1955" s="3" t="s">
        <v>6860</v>
      </c>
      <c r="AD1955" s="3" t="s">
        <v>2349</v>
      </c>
      <c r="AE1955" s="3" t="s">
        <v>752</v>
      </c>
      <c r="AF1955" s="3" t="s">
        <v>856</v>
      </c>
      <c r="AG1955" s="3" t="s">
        <v>2770</v>
      </c>
      <c r="AH1955" s="3" t="s">
        <v>955</v>
      </c>
      <c r="AI1955" s="3" t="s">
        <v>4</v>
      </c>
      <c r="AJ1955" s="3" t="s">
        <v>6861</v>
      </c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4"/>
    </row>
    <row r="1956" spans="1:51" x14ac:dyDescent="0.25">
      <c r="A1956" s="2" t="s">
        <v>6850</v>
      </c>
      <c r="B1956" s="11" t="s">
        <v>6210</v>
      </c>
      <c r="C1956" s="3">
        <v>7</v>
      </c>
      <c r="D1956" s="3" t="s">
        <v>1003</v>
      </c>
      <c r="E1956" s="3" t="s">
        <v>891</v>
      </c>
      <c r="F1956" s="3" t="s">
        <v>1662</v>
      </c>
      <c r="G1956" s="3"/>
      <c r="H1956" s="3" t="s">
        <v>38</v>
      </c>
      <c r="I1956" s="3" t="s">
        <v>155</v>
      </c>
      <c r="J1956" s="3" t="s">
        <v>183</v>
      </c>
      <c r="K1956" s="3" t="s">
        <v>257</v>
      </c>
      <c r="L1956" s="3" t="s">
        <v>2600</v>
      </c>
      <c r="M1956" s="3" t="s">
        <v>2267</v>
      </c>
      <c r="N1956" s="3" t="s">
        <v>549</v>
      </c>
      <c r="O1956" s="3" t="s">
        <v>281</v>
      </c>
      <c r="P1956" s="3" t="s">
        <v>4</v>
      </c>
      <c r="Q1956" s="3" t="s">
        <v>169</v>
      </c>
      <c r="R1956" s="3" t="s">
        <v>285</v>
      </c>
      <c r="S1956" s="3"/>
      <c r="T1956" s="3"/>
      <c r="U1956" s="3" t="s">
        <v>1716</v>
      </c>
      <c r="V1956" s="3"/>
      <c r="W1956" s="3"/>
      <c r="X1956" s="3" t="s">
        <v>6862</v>
      </c>
      <c r="Y1956" s="3" t="s">
        <v>4335</v>
      </c>
      <c r="Z1956" s="3" t="s">
        <v>143</v>
      </c>
      <c r="AA1956" s="3" t="s">
        <v>244</v>
      </c>
      <c r="AB1956" s="3" t="s">
        <v>1663</v>
      </c>
      <c r="AC1956" s="3" t="s">
        <v>2761</v>
      </c>
      <c r="AD1956" s="3" t="s">
        <v>2560</v>
      </c>
      <c r="AE1956" s="3" t="s">
        <v>4573</v>
      </c>
      <c r="AF1956" s="3" t="s">
        <v>3125</v>
      </c>
      <c r="AG1956" s="3" t="s">
        <v>2194</v>
      </c>
      <c r="AH1956" s="3" t="s">
        <v>3225</v>
      </c>
      <c r="AI1956" s="3" t="s">
        <v>4</v>
      </c>
      <c r="AJ1956" s="3" t="s">
        <v>5832</v>
      </c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4"/>
    </row>
    <row r="1957" spans="1:51" x14ac:dyDescent="0.25">
      <c r="A1957" s="2" t="s">
        <v>6850</v>
      </c>
      <c r="B1957" s="11" t="s">
        <v>6210</v>
      </c>
      <c r="C1957" s="3">
        <v>8</v>
      </c>
      <c r="D1957" s="3" t="s">
        <v>1309</v>
      </c>
      <c r="E1957" s="3" t="s">
        <v>1662</v>
      </c>
      <c r="F1957" s="3" t="s">
        <v>241</v>
      </c>
      <c r="G1957" s="3"/>
      <c r="H1957" s="3" t="s">
        <v>235</v>
      </c>
      <c r="I1957" s="3" t="s">
        <v>112</v>
      </c>
      <c r="J1957" s="3" t="s">
        <v>1401</v>
      </c>
      <c r="K1957" s="3" t="s">
        <v>6147</v>
      </c>
      <c r="L1957" s="3" t="s">
        <v>2583</v>
      </c>
      <c r="M1957" s="3" t="s">
        <v>1582</v>
      </c>
      <c r="N1957" s="3" t="s">
        <v>5688</v>
      </c>
      <c r="O1957" s="3" t="s">
        <v>6863</v>
      </c>
      <c r="P1957" s="3" t="s">
        <v>321</v>
      </c>
      <c r="Q1957" s="3" t="s">
        <v>169</v>
      </c>
      <c r="R1957" s="3" t="s">
        <v>249</v>
      </c>
      <c r="S1957" s="3"/>
      <c r="T1957" s="3"/>
      <c r="U1957" s="3" t="s">
        <v>1717</v>
      </c>
      <c r="V1957" s="3"/>
      <c r="W1957" s="3"/>
      <c r="X1957" s="3" t="s">
        <v>5256</v>
      </c>
      <c r="Y1957" s="3" t="s">
        <v>1303</v>
      </c>
      <c r="Z1957" s="3" t="s">
        <v>2939</v>
      </c>
      <c r="AA1957" s="3" t="s">
        <v>175</v>
      </c>
      <c r="AB1957" s="3" t="s">
        <v>967</v>
      </c>
      <c r="AC1957" s="3" t="s">
        <v>2156</v>
      </c>
      <c r="AD1957" s="3" t="s">
        <v>2053</v>
      </c>
      <c r="AE1957" s="3" t="s">
        <v>2783</v>
      </c>
      <c r="AF1957" s="3" t="s">
        <v>1467</v>
      </c>
      <c r="AG1957" s="3" t="s">
        <v>1609</v>
      </c>
      <c r="AH1957" s="3" t="s">
        <v>4</v>
      </c>
      <c r="AI1957" s="3" t="s">
        <v>4</v>
      </c>
      <c r="AJ1957" s="3" t="s">
        <v>6623</v>
      </c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4"/>
    </row>
    <row r="1958" spans="1:51" x14ac:dyDescent="0.25">
      <c r="A1958" s="2" t="s">
        <v>6850</v>
      </c>
      <c r="B1958" s="11" t="s">
        <v>6210</v>
      </c>
      <c r="C1958" s="3">
        <v>9</v>
      </c>
      <c r="D1958" s="3" t="s">
        <v>1760</v>
      </c>
      <c r="E1958" s="3" t="s">
        <v>241</v>
      </c>
      <c r="F1958" s="3" t="s">
        <v>586</v>
      </c>
      <c r="G1958" s="3"/>
      <c r="H1958" s="3" t="s">
        <v>183</v>
      </c>
      <c r="I1958" s="3" t="s">
        <v>791</v>
      </c>
      <c r="J1958" s="3" t="s">
        <v>988</v>
      </c>
      <c r="K1958" s="3" t="s">
        <v>774</v>
      </c>
      <c r="L1958" s="3" t="s">
        <v>1117</v>
      </c>
      <c r="M1958" s="3" t="s">
        <v>933</v>
      </c>
      <c r="N1958" s="3" t="s">
        <v>6864</v>
      </c>
      <c r="O1958" s="3" t="s">
        <v>1251</v>
      </c>
      <c r="P1958" s="3" t="s">
        <v>332</v>
      </c>
      <c r="Q1958" s="3" t="s">
        <v>1064</v>
      </c>
      <c r="R1958" s="3" t="s">
        <v>249</v>
      </c>
      <c r="S1958" s="3"/>
      <c r="T1958" s="3"/>
      <c r="U1958" s="3" t="s">
        <v>228</v>
      </c>
      <c r="V1958" s="3"/>
      <c r="W1958" s="3"/>
      <c r="X1958" s="3" t="s">
        <v>6865</v>
      </c>
      <c r="Y1958" s="3" t="s">
        <v>1977</v>
      </c>
      <c r="Z1958" s="3" t="s">
        <v>3435</v>
      </c>
      <c r="AA1958" s="3" t="s">
        <v>727</v>
      </c>
      <c r="AB1958" s="3" t="s">
        <v>527</v>
      </c>
      <c r="AC1958" s="3" t="s">
        <v>6866</v>
      </c>
      <c r="AD1958" s="3" t="s">
        <v>320</v>
      </c>
      <c r="AE1958" s="3" t="s">
        <v>2600</v>
      </c>
      <c r="AF1958" s="3" t="s">
        <v>357</v>
      </c>
      <c r="AG1958" s="3" t="s">
        <v>2294</v>
      </c>
      <c r="AH1958" s="3" t="s">
        <v>4</v>
      </c>
      <c r="AI1958" s="3" t="s">
        <v>4</v>
      </c>
      <c r="AJ1958" s="3" t="s">
        <v>750</v>
      </c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4"/>
    </row>
    <row r="1959" spans="1:51" x14ac:dyDescent="0.25">
      <c r="A1959" s="2" t="s">
        <v>6867</v>
      </c>
      <c r="B1959" s="11" t="s">
        <v>6210</v>
      </c>
      <c r="C1959" s="3">
        <v>1</v>
      </c>
      <c r="D1959" s="3" t="s">
        <v>164</v>
      </c>
      <c r="E1959" s="3" t="s">
        <v>4</v>
      </c>
      <c r="F1959" s="3" t="s">
        <v>1081</v>
      </c>
      <c r="G1959" s="3"/>
      <c r="H1959" s="3" t="s">
        <v>38</v>
      </c>
      <c r="I1959" s="3" t="s">
        <v>111</v>
      </c>
      <c r="J1959" s="3" t="s">
        <v>87</v>
      </c>
      <c r="K1959" s="3" t="s">
        <v>400</v>
      </c>
      <c r="L1959" s="3" t="s">
        <v>962</v>
      </c>
      <c r="M1959" s="3" t="s">
        <v>580</v>
      </c>
      <c r="N1959" s="3" t="s">
        <v>6868</v>
      </c>
      <c r="O1959" s="3" t="s">
        <v>6869</v>
      </c>
      <c r="P1959" s="3" t="s">
        <v>4</v>
      </c>
      <c r="Q1959" s="3" t="s">
        <v>169</v>
      </c>
      <c r="R1959" s="3" t="s">
        <v>249</v>
      </c>
      <c r="S1959" s="3"/>
      <c r="T1959" s="3"/>
      <c r="U1959" s="3" t="s">
        <v>1717</v>
      </c>
      <c r="V1959" s="3"/>
      <c r="W1959" s="3"/>
      <c r="X1959" s="3" t="s">
        <v>6870</v>
      </c>
      <c r="Y1959" s="3" t="s">
        <v>6871</v>
      </c>
      <c r="Z1959" s="3" t="s">
        <v>6177</v>
      </c>
      <c r="AA1959" s="3" t="s">
        <v>66</v>
      </c>
      <c r="AB1959" s="3" t="s">
        <v>105</v>
      </c>
      <c r="AC1959" s="3" t="s">
        <v>5388</v>
      </c>
      <c r="AD1959" s="3" t="s">
        <v>3331</v>
      </c>
      <c r="AE1959" s="3" t="s">
        <v>4502</v>
      </c>
      <c r="AF1959" s="3" t="s">
        <v>1766</v>
      </c>
      <c r="AG1959" s="3" t="s">
        <v>1877</v>
      </c>
      <c r="AH1959" s="3" t="s">
        <v>3020</v>
      </c>
      <c r="AI1959" s="3" t="s">
        <v>4</v>
      </c>
      <c r="AJ1959" s="3" t="s">
        <v>4707</v>
      </c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4"/>
    </row>
    <row r="1960" spans="1:51" x14ac:dyDescent="0.25">
      <c r="A1960" s="2" t="s">
        <v>6867</v>
      </c>
      <c r="B1960" s="11" t="s">
        <v>6210</v>
      </c>
      <c r="C1960" s="3">
        <v>2</v>
      </c>
      <c r="D1960" s="3" t="s">
        <v>980</v>
      </c>
      <c r="E1960" s="3" t="s">
        <v>1081</v>
      </c>
      <c r="F1960" s="3" t="s">
        <v>658</v>
      </c>
      <c r="G1960" s="3"/>
      <c r="H1960" s="3" t="s">
        <v>38</v>
      </c>
      <c r="I1960" s="3" t="s">
        <v>112</v>
      </c>
      <c r="J1960" s="3" t="s">
        <v>30</v>
      </c>
      <c r="K1960" s="3" t="s">
        <v>58</v>
      </c>
      <c r="L1960" s="3" t="s">
        <v>437</v>
      </c>
      <c r="M1960" s="3" t="s">
        <v>727</v>
      </c>
      <c r="N1960" s="3" t="s">
        <v>6106</v>
      </c>
      <c r="O1960" s="3" t="s">
        <v>2513</v>
      </c>
      <c r="P1960" s="3" t="s">
        <v>4</v>
      </c>
      <c r="Q1960" s="3" t="s">
        <v>169</v>
      </c>
      <c r="R1960" s="3" t="s">
        <v>284</v>
      </c>
      <c r="S1960" s="3"/>
      <c r="T1960" s="3"/>
      <c r="U1960" s="3" t="s">
        <v>904</v>
      </c>
      <c r="V1960" s="3"/>
      <c r="W1960" s="3"/>
      <c r="X1960" s="3" t="s">
        <v>6872</v>
      </c>
      <c r="Y1960" s="3" t="s">
        <v>5005</v>
      </c>
      <c r="Z1960" s="3" t="s">
        <v>2327</v>
      </c>
      <c r="AA1960" s="3" t="s">
        <v>473</v>
      </c>
      <c r="AB1960" s="3" t="s">
        <v>939</v>
      </c>
      <c r="AC1960" s="3" t="s">
        <v>1554</v>
      </c>
      <c r="AD1960" s="3" t="s">
        <v>4739</v>
      </c>
      <c r="AE1960" s="3" t="s">
        <v>1319</v>
      </c>
      <c r="AF1960" s="3" t="s">
        <v>1789</v>
      </c>
      <c r="AG1960" s="3" t="s">
        <v>436</v>
      </c>
      <c r="AH1960" s="3" t="s">
        <v>360</v>
      </c>
      <c r="AI1960" s="3" t="s">
        <v>4</v>
      </c>
      <c r="AJ1960" s="3" t="s">
        <v>301</v>
      </c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4"/>
    </row>
    <row r="1961" spans="1:51" x14ac:dyDescent="0.25">
      <c r="A1961" s="2" t="s">
        <v>6867</v>
      </c>
      <c r="B1961" s="11" t="s">
        <v>6210</v>
      </c>
      <c r="C1961" s="3">
        <v>3</v>
      </c>
      <c r="D1961" s="3" t="s">
        <v>763</v>
      </c>
      <c r="E1961" s="3" t="s">
        <v>658</v>
      </c>
      <c r="F1961" s="3" t="s">
        <v>3312</v>
      </c>
      <c r="G1961" s="3"/>
      <c r="H1961" s="3" t="s">
        <v>38</v>
      </c>
      <c r="I1961" s="3" t="s">
        <v>182</v>
      </c>
      <c r="J1961" s="3" t="s">
        <v>291</v>
      </c>
      <c r="K1961" s="3" t="s">
        <v>440</v>
      </c>
      <c r="L1961" s="3" t="s">
        <v>1789</v>
      </c>
      <c r="M1961" s="3" t="s">
        <v>193</v>
      </c>
      <c r="N1961" s="3" t="s">
        <v>4325</v>
      </c>
      <c r="O1961" s="3" t="s">
        <v>6873</v>
      </c>
      <c r="P1961" s="3" t="s">
        <v>4</v>
      </c>
      <c r="Q1961" s="3" t="s">
        <v>169</v>
      </c>
      <c r="R1961" s="3" t="s">
        <v>284</v>
      </c>
      <c r="S1961" s="3"/>
      <c r="T1961" s="3"/>
      <c r="U1961" s="3" t="s">
        <v>904</v>
      </c>
      <c r="V1961" s="3"/>
      <c r="W1961" s="3"/>
      <c r="X1961" s="3" t="s">
        <v>6874</v>
      </c>
      <c r="Y1961" s="3" t="s">
        <v>4158</v>
      </c>
      <c r="Z1961" s="3" t="s">
        <v>4464</v>
      </c>
      <c r="AA1961" s="3" t="s">
        <v>135</v>
      </c>
      <c r="AB1961" s="3" t="s">
        <v>1905</v>
      </c>
      <c r="AC1961" s="3" t="s">
        <v>1102</v>
      </c>
      <c r="AD1961" s="3" t="s">
        <v>2198</v>
      </c>
      <c r="AE1961" s="3" t="s">
        <v>4992</v>
      </c>
      <c r="AF1961" s="3" t="s">
        <v>764</v>
      </c>
      <c r="AG1961" s="3" t="s">
        <v>2922</v>
      </c>
      <c r="AH1961" s="3" t="s">
        <v>155</v>
      </c>
      <c r="AI1961" s="3" t="s">
        <v>4</v>
      </c>
      <c r="AJ1961" s="3" t="s">
        <v>4328</v>
      </c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4"/>
    </row>
    <row r="1962" spans="1:51" x14ac:dyDescent="0.25">
      <c r="A1962" s="2" t="s">
        <v>6867</v>
      </c>
      <c r="B1962" s="11" t="s">
        <v>6210</v>
      </c>
      <c r="C1962" s="3">
        <v>4</v>
      </c>
      <c r="D1962" s="3" t="s">
        <v>945</v>
      </c>
      <c r="E1962" s="3" t="s">
        <v>3312</v>
      </c>
      <c r="F1962" s="3" t="s">
        <v>1810</v>
      </c>
      <c r="G1962" s="3"/>
      <c r="H1962" s="3" t="s">
        <v>38</v>
      </c>
      <c r="I1962" s="3" t="s">
        <v>111</v>
      </c>
      <c r="J1962" s="3" t="s">
        <v>270</v>
      </c>
      <c r="K1962" s="3" t="s">
        <v>23</v>
      </c>
      <c r="L1962" s="3" t="s">
        <v>829</v>
      </c>
      <c r="M1962" s="3" t="s">
        <v>110</v>
      </c>
      <c r="N1962" s="3" t="s">
        <v>6755</v>
      </c>
      <c r="O1962" s="3" t="s">
        <v>2545</v>
      </c>
      <c r="P1962" s="3" t="s">
        <v>4</v>
      </c>
      <c r="Q1962" s="3" t="s">
        <v>169</v>
      </c>
      <c r="R1962" s="3" t="s">
        <v>284</v>
      </c>
      <c r="S1962" s="3"/>
      <c r="T1962" s="3"/>
      <c r="U1962" s="3" t="s">
        <v>904</v>
      </c>
      <c r="V1962" s="3"/>
      <c r="W1962" s="3"/>
      <c r="X1962" s="3" t="s">
        <v>6875</v>
      </c>
      <c r="Y1962" s="3" t="s">
        <v>191</v>
      </c>
      <c r="Z1962" s="3" t="s">
        <v>756</v>
      </c>
      <c r="AA1962" s="3" t="s">
        <v>401</v>
      </c>
      <c r="AB1962" s="3" t="s">
        <v>3464</v>
      </c>
      <c r="AC1962" s="3" t="s">
        <v>2962</v>
      </c>
      <c r="AD1962" s="3" t="s">
        <v>4799</v>
      </c>
      <c r="AE1962" s="3" t="s">
        <v>3680</v>
      </c>
      <c r="AF1962" s="3" t="s">
        <v>422</v>
      </c>
      <c r="AG1962" s="3" t="s">
        <v>4406</v>
      </c>
      <c r="AH1962" s="3" t="s">
        <v>108</v>
      </c>
      <c r="AI1962" s="3" t="s">
        <v>4</v>
      </c>
      <c r="AJ1962" s="3" t="s">
        <v>2891</v>
      </c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4"/>
    </row>
    <row r="1963" spans="1:51" x14ac:dyDescent="0.25">
      <c r="A1963" s="2" t="s">
        <v>6867</v>
      </c>
      <c r="B1963" s="11" t="s">
        <v>6210</v>
      </c>
      <c r="C1963" s="3">
        <v>5</v>
      </c>
      <c r="D1963" s="3" t="s">
        <v>1003</v>
      </c>
      <c r="E1963" s="3" t="s">
        <v>1810</v>
      </c>
      <c r="F1963" s="3" t="s">
        <v>197</v>
      </c>
      <c r="G1963" s="3"/>
      <c r="H1963" s="3" t="s">
        <v>58</v>
      </c>
      <c r="I1963" s="3" t="s">
        <v>458</v>
      </c>
      <c r="J1963" s="3" t="s">
        <v>454</v>
      </c>
      <c r="K1963" s="3" t="s">
        <v>478</v>
      </c>
      <c r="L1963" s="3" t="s">
        <v>400</v>
      </c>
      <c r="M1963" s="3" t="s">
        <v>473</v>
      </c>
      <c r="N1963" s="3" t="s">
        <v>6876</v>
      </c>
      <c r="O1963" s="3" t="s">
        <v>1448</v>
      </c>
      <c r="P1963" s="3" t="s">
        <v>6877</v>
      </c>
      <c r="Q1963" s="3" t="s">
        <v>169</v>
      </c>
      <c r="R1963" s="3" t="s">
        <v>284</v>
      </c>
      <c r="S1963" s="3"/>
      <c r="T1963" s="3"/>
      <c r="U1963" s="3" t="s">
        <v>62</v>
      </c>
      <c r="V1963" s="3"/>
      <c r="W1963" s="3"/>
      <c r="X1963" s="3" t="s">
        <v>6878</v>
      </c>
      <c r="Y1963" s="3" t="s">
        <v>2392</v>
      </c>
      <c r="Z1963" s="3" t="s">
        <v>1652</v>
      </c>
      <c r="AA1963" s="3" t="s">
        <v>379</v>
      </c>
      <c r="AB1963" s="3" t="s">
        <v>3239</v>
      </c>
      <c r="AC1963" s="3" t="s">
        <v>3817</v>
      </c>
      <c r="AD1963" s="3" t="s">
        <v>4811</v>
      </c>
      <c r="AE1963" s="3" t="s">
        <v>4368</v>
      </c>
      <c r="AF1963" s="3" t="s">
        <v>130</v>
      </c>
      <c r="AG1963" s="3" t="s">
        <v>1868</v>
      </c>
      <c r="AH1963" s="3" t="s">
        <v>87</v>
      </c>
      <c r="AI1963" s="3" t="s">
        <v>4</v>
      </c>
      <c r="AJ1963" s="3" t="s">
        <v>782</v>
      </c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4"/>
    </row>
    <row r="1964" spans="1:51" x14ac:dyDescent="0.25">
      <c r="A1964" s="2" t="s">
        <v>6867</v>
      </c>
      <c r="B1964" s="11" t="s">
        <v>6210</v>
      </c>
      <c r="C1964" s="3">
        <v>6</v>
      </c>
      <c r="D1964" s="3" t="s">
        <v>1309</v>
      </c>
      <c r="E1964" s="3" t="s">
        <v>197</v>
      </c>
      <c r="F1964" s="3" t="s">
        <v>2667</v>
      </c>
      <c r="G1964" s="3"/>
      <c r="H1964" s="3" t="s">
        <v>1382</v>
      </c>
      <c r="I1964" s="3" t="s">
        <v>1382</v>
      </c>
      <c r="J1964" s="3" t="s">
        <v>375</v>
      </c>
      <c r="K1964" s="3" t="s">
        <v>23</v>
      </c>
      <c r="L1964" s="3" t="s">
        <v>154</v>
      </c>
      <c r="M1964" s="3" t="s">
        <v>166</v>
      </c>
      <c r="N1964" s="3" t="s">
        <v>6879</v>
      </c>
      <c r="O1964" s="3" t="s">
        <v>4492</v>
      </c>
      <c r="P1964" s="3" t="s">
        <v>6880</v>
      </c>
      <c r="Q1964" s="3" t="s">
        <v>169</v>
      </c>
      <c r="R1964" s="3" t="s">
        <v>284</v>
      </c>
      <c r="S1964" s="3"/>
      <c r="T1964" s="3"/>
      <c r="U1964" s="3" t="s">
        <v>62</v>
      </c>
      <c r="V1964" s="3"/>
      <c r="W1964" s="3"/>
      <c r="X1964" s="3" t="s">
        <v>4759</v>
      </c>
      <c r="Y1964" s="3" t="s">
        <v>2045</v>
      </c>
      <c r="Z1964" s="3" t="s">
        <v>5586</v>
      </c>
      <c r="AA1964" s="3" t="s">
        <v>184</v>
      </c>
      <c r="AB1964" s="3" t="s">
        <v>991</v>
      </c>
      <c r="AC1964" s="3" t="s">
        <v>2473</v>
      </c>
      <c r="AD1964" s="3" t="s">
        <v>4344</v>
      </c>
      <c r="AE1964" s="3" t="s">
        <v>4890</v>
      </c>
      <c r="AF1964" s="3" t="s">
        <v>836</v>
      </c>
      <c r="AG1964" s="3" t="s">
        <v>672</v>
      </c>
      <c r="AH1964" s="3" t="s">
        <v>111</v>
      </c>
      <c r="AI1964" s="3" t="s">
        <v>4</v>
      </c>
      <c r="AJ1964" s="3" t="s">
        <v>68</v>
      </c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4"/>
    </row>
    <row r="1965" spans="1:51" x14ac:dyDescent="0.25">
      <c r="A1965" s="2" t="s">
        <v>6867</v>
      </c>
      <c r="B1965" s="11" t="s">
        <v>6210</v>
      </c>
      <c r="C1965" s="3">
        <v>7</v>
      </c>
      <c r="D1965" s="3" t="s">
        <v>965</v>
      </c>
      <c r="E1965" s="3" t="s">
        <v>2667</v>
      </c>
      <c r="F1965" s="3" t="s">
        <v>3182</v>
      </c>
      <c r="G1965" s="3"/>
      <c r="H1965" s="3" t="s">
        <v>243</v>
      </c>
      <c r="I1965" s="3" t="s">
        <v>87</v>
      </c>
      <c r="J1965" s="3" t="s">
        <v>183</v>
      </c>
      <c r="K1965" s="3" t="s">
        <v>458</v>
      </c>
      <c r="L1965" s="3" t="s">
        <v>220</v>
      </c>
      <c r="M1965" s="3" t="s">
        <v>1992</v>
      </c>
      <c r="N1965" s="3" t="s">
        <v>6405</v>
      </c>
      <c r="O1965" s="3" t="s">
        <v>1574</v>
      </c>
      <c r="P1965" s="3" t="s">
        <v>5242</v>
      </c>
      <c r="Q1965" s="3" t="s">
        <v>169</v>
      </c>
      <c r="R1965" s="3" t="s">
        <v>1728</v>
      </c>
      <c r="S1965" s="3"/>
      <c r="T1965" s="3"/>
      <c r="U1965" s="3" t="s">
        <v>904</v>
      </c>
      <c r="V1965" s="3"/>
      <c r="W1965" s="3"/>
      <c r="X1965" s="3" t="s">
        <v>6852</v>
      </c>
      <c r="Y1965" s="3" t="s">
        <v>3611</v>
      </c>
      <c r="Z1965" s="3" t="s">
        <v>2346</v>
      </c>
      <c r="AA1965" s="3" t="s">
        <v>713</v>
      </c>
      <c r="AB1965" s="3" t="s">
        <v>728</v>
      </c>
      <c r="AC1965" s="3" t="s">
        <v>1252</v>
      </c>
      <c r="AD1965" s="3" t="s">
        <v>1926</v>
      </c>
      <c r="AE1965" s="3" t="s">
        <v>4381</v>
      </c>
      <c r="AF1965" s="3" t="s">
        <v>742</v>
      </c>
      <c r="AG1965" s="3" t="s">
        <v>2596</v>
      </c>
      <c r="AH1965" s="3" t="s">
        <v>278</v>
      </c>
      <c r="AI1965" s="3" t="s">
        <v>4</v>
      </c>
      <c r="AJ1965" s="3" t="s">
        <v>1044</v>
      </c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4"/>
    </row>
    <row r="1966" spans="1:51" x14ac:dyDescent="0.25">
      <c r="A1966" s="2" t="s">
        <v>6867</v>
      </c>
      <c r="B1966" s="11" t="s">
        <v>6210</v>
      </c>
      <c r="C1966" s="3">
        <v>8</v>
      </c>
      <c r="D1966" s="3" t="s">
        <v>4646</v>
      </c>
      <c r="E1966" s="3" t="s">
        <v>3182</v>
      </c>
      <c r="F1966" s="3" t="s">
        <v>2995</v>
      </c>
      <c r="G1966" s="3"/>
      <c r="H1966" s="3" t="s">
        <v>165</v>
      </c>
      <c r="I1966" s="3" t="s">
        <v>83</v>
      </c>
      <c r="J1966" s="3" t="s">
        <v>111</v>
      </c>
      <c r="K1966" s="3" t="s">
        <v>335</v>
      </c>
      <c r="L1966" s="3" t="s">
        <v>2335</v>
      </c>
      <c r="M1966" s="3" t="s">
        <v>415</v>
      </c>
      <c r="N1966" s="3" t="s">
        <v>6766</v>
      </c>
      <c r="O1966" s="3" t="s">
        <v>6791</v>
      </c>
      <c r="P1966" s="3" t="s">
        <v>4</v>
      </c>
      <c r="Q1966" s="3" t="s">
        <v>169</v>
      </c>
      <c r="R1966" s="3" t="s">
        <v>1728</v>
      </c>
      <c r="S1966" s="3"/>
      <c r="T1966" s="3"/>
      <c r="U1966" s="3" t="s">
        <v>904</v>
      </c>
      <c r="V1966" s="3"/>
      <c r="W1966" s="3"/>
      <c r="X1966" s="3" t="s">
        <v>6881</v>
      </c>
      <c r="Y1966" s="3" t="s">
        <v>4603</v>
      </c>
      <c r="Z1966" s="3" t="s">
        <v>2512</v>
      </c>
      <c r="AA1966" s="3" t="s">
        <v>406</v>
      </c>
      <c r="AB1966" s="3" t="s">
        <v>1469</v>
      </c>
      <c r="AC1966" s="3" t="s">
        <v>2299</v>
      </c>
      <c r="AD1966" s="3" t="s">
        <v>4405</v>
      </c>
      <c r="AE1966" s="3" t="s">
        <v>333</v>
      </c>
      <c r="AF1966" s="3" t="s">
        <v>2296</v>
      </c>
      <c r="AG1966" s="3" t="s">
        <v>3375</v>
      </c>
      <c r="AH1966" s="3" t="s">
        <v>270</v>
      </c>
      <c r="AI1966" s="3" t="s">
        <v>4</v>
      </c>
      <c r="AJ1966" s="3" t="s">
        <v>3804</v>
      </c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4"/>
    </row>
    <row r="1967" spans="1:51" x14ac:dyDescent="0.25">
      <c r="A1967" s="2" t="s">
        <v>6867</v>
      </c>
      <c r="B1967" s="11" t="s">
        <v>6210</v>
      </c>
      <c r="C1967" s="3">
        <v>9</v>
      </c>
      <c r="D1967" s="3" t="s">
        <v>1760</v>
      </c>
      <c r="E1967" s="3" t="s">
        <v>2995</v>
      </c>
      <c r="F1967" s="3" t="s">
        <v>276</v>
      </c>
      <c r="G1967" s="3"/>
      <c r="H1967" s="3" t="s">
        <v>1011</v>
      </c>
      <c r="I1967" s="3" t="s">
        <v>829</v>
      </c>
      <c r="J1967" s="3" t="s">
        <v>602</v>
      </c>
      <c r="K1967" s="3" t="s">
        <v>995</v>
      </c>
      <c r="L1967" s="3" t="s">
        <v>713</v>
      </c>
      <c r="M1967" s="3" t="s">
        <v>2017</v>
      </c>
      <c r="N1967" s="3" t="s">
        <v>4735</v>
      </c>
      <c r="O1967" s="3" t="s">
        <v>1273</v>
      </c>
      <c r="P1967" s="3" t="s">
        <v>4</v>
      </c>
      <c r="Q1967" s="3" t="s">
        <v>169</v>
      </c>
      <c r="R1967" s="3" t="s">
        <v>1728</v>
      </c>
      <c r="S1967" s="3"/>
      <c r="T1967" s="3"/>
      <c r="U1967" s="3" t="s">
        <v>904</v>
      </c>
      <c r="V1967" s="3"/>
      <c r="W1967" s="3"/>
      <c r="X1967" s="3" t="s">
        <v>6882</v>
      </c>
      <c r="Y1967" s="3" t="s">
        <v>191</v>
      </c>
      <c r="Z1967" s="3" t="s">
        <v>3346</v>
      </c>
      <c r="AA1967" s="3" t="s">
        <v>772</v>
      </c>
      <c r="AB1967" s="3" t="s">
        <v>3865</v>
      </c>
      <c r="AC1967" s="3" t="s">
        <v>2809</v>
      </c>
      <c r="AD1967" s="3" t="s">
        <v>2021</v>
      </c>
      <c r="AE1967" s="3" t="s">
        <v>952</v>
      </c>
      <c r="AF1967" s="3" t="s">
        <v>2016</v>
      </c>
      <c r="AG1967" s="3" t="s">
        <v>4324</v>
      </c>
      <c r="AH1967" s="3" t="s">
        <v>375</v>
      </c>
      <c r="AI1967" s="3" t="s">
        <v>4</v>
      </c>
      <c r="AJ1967" s="3" t="s">
        <v>2672</v>
      </c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4"/>
    </row>
    <row r="1968" spans="1:51" x14ac:dyDescent="0.25">
      <c r="A1968" s="2" t="s">
        <v>6883</v>
      </c>
      <c r="B1968" s="11" t="s">
        <v>6210</v>
      </c>
      <c r="C1968" s="3">
        <v>1</v>
      </c>
      <c r="D1968" s="3" t="s">
        <v>164</v>
      </c>
      <c r="E1968" s="3" t="s">
        <v>4</v>
      </c>
      <c r="F1968" s="3" t="s">
        <v>492</v>
      </c>
      <c r="G1968" s="3"/>
      <c r="H1968" s="3" t="s">
        <v>108</v>
      </c>
      <c r="I1968" s="3" t="s">
        <v>235</v>
      </c>
      <c r="J1968" s="3" t="s">
        <v>183</v>
      </c>
      <c r="K1968" s="3" t="s">
        <v>129</v>
      </c>
      <c r="L1968" s="3" t="s">
        <v>2504</v>
      </c>
      <c r="M1968" s="3" t="s">
        <v>2733</v>
      </c>
      <c r="N1968" s="3" t="s">
        <v>6884</v>
      </c>
      <c r="O1968" s="3" t="s">
        <v>4858</v>
      </c>
      <c r="P1968" s="3" t="s">
        <v>4</v>
      </c>
      <c r="Q1968" s="3" t="s">
        <v>169</v>
      </c>
      <c r="R1968" s="3" t="s">
        <v>1728</v>
      </c>
      <c r="S1968" s="3"/>
      <c r="T1968" s="3"/>
      <c r="U1968" s="3" t="s">
        <v>62</v>
      </c>
      <c r="V1968" s="3"/>
      <c r="W1968" s="3"/>
      <c r="X1968" s="3" t="s">
        <v>6885</v>
      </c>
      <c r="Y1968" s="3" t="s">
        <v>6886</v>
      </c>
      <c r="Z1968" s="3" t="s">
        <v>4031</v>
      </c>
      <c r="AA1968" s="3" t="s">
        <v>938</v>
      </c>
      <c r="AB1968" s="3" t="s">
        <v>562</v>
      </c>
      <c r="AC1968" s="3" t="s">
        <v>3125</v>
      </c>
      <c r="AD1968" s="3" t="s">
        <v>2765</v>
      </c>
      <c r="AE1968" s="3" t="s">
        <v>176</v>
      </c>
      <c r="AF1968" s="3" t="s">
        <v>2712</v>
      </c>
      <c r="AG1968" s="3" t="s">
        <v>59</v>
      </c>
      <c r="AH1968" s="3" t="s">
        <v>1811</v>
      </c>
      <c r="AI1968" s="3" t="s">
        <v>4</v>
      </c>
      <c r="AJ1968" s="3" t="s">
        <v>4328</v>
      </c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4"/>
    </row>
    <row r="1969" spans="1:51" x14ac:dyDescent="0.25">
      <c r="A1969" s="2" t="s">
        <v>6883</v>
      </c>
      <c r="B1969" s="11" t="s">
        <v>6210</v>
      </c>
      <c r="C1969" s="3">
        <v>2</v>
      </c>
      <c r="D1969" s="3" t="s">
        <v>40</v>
      </c>
      <c r="E1969" s="3" t="s">
        <v>492</v>
      </c>
      <c r="F1969" s="3" t="s">
        <v>1021</v>
      </c>
      <c r="G1969" s="3"/>
      <c r="H1969" s="3" t="s">
        <v>83</v>
      </c>
      <c r="I1969" s="3" t="s">
        <v>252</v>
      </c>
      <c r="J1969" s="3" t="s">
        <v>58</v>
      </c>
      <c r="K1969" s="3" t="s">
        <v>1383</v>
      </c>
      <c r="L1969" s="3" t="s">
        <v>92</v>
      </c>
      <c r="M1969" s="3" t="s">
        <v>1236</v>
      </c>
      <c r="N1969" s="3" t="s">
        <v>4979</v>
      </c>
      <c r="O1969" s="3" t="s">
        <v>6887</v>
      </c>
      <c r="P1969" s="3" t="s">
        <v>4</v>
      </c>
      <c r="Q1969" s="3" t="s">
        <v>169</v>
      </c>
      <c r="R1969" s="3" t="s">
        <v>284</v>
      </c>
      <c r="S1969" s="3"/>
      <c r="T1969" s="3"/>
      <c r="U1969" s="3" t="s">
        <v>62</v>
      </c>
      <c r="V1969" s="3"/>
      <c r="W1969" s="3"/>
      <c r="X1969" s="3" t="s">
        <v>6888</v>
      </c>
      <c r="Y1969" s="3" t="s">
        <v>6889</v>
      </c>
      <c r="Z1969" s="3" t="s">
        <v>3094</v>
      </c>
      <c r="AA1969" s="3" t="s">
        <v>85</v>
      </c>
      <c r="AB1969" s="3" t="s">
        <v>1847</v>
      </c>
      <c r="AC1969" s="3" t="s">
        <v>401</v>
      </c>
      <c r="AD1969" s="3" t="s">
        <v>4058</v>
      </c>
      <c r="AE1969" s="3" t="s">
        <v>6890</v>
      </c>
      <c r="AF1969" s="3" t="s">
        <v>844</v>
      </c>
      <c r="AG1969" s="3" t="s">
        <v>190</v>
      </c>
      <c r="AH1969" s="3" t="s">
        <v>183</v>
      </c>
      <c r="AI1969" s="3" t="s">
        <v>4</v>
      </c>
      <c r="AJ1969" s="3" t="s">
        <v>3500</v>
      </c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4"/>
    </row>
    <row r="1970" spans="1:51" x14ac:dyDescent="0.25">
      <c r="A1970" s="2" t="s">
        <v>6883</v>
      </c>
      <c r="B1970" s="11" t="s">
        <v>6210</v>
      </c>
      <c r="C1970" s="3">
        <v>3</v>
      </c>
      <c r="D1970" s="3" t="s">
        <v>242</v>
      </c>
      <c r="E1970" s="3" t="s">
        <v>1021</v>
      </c>
      <c r="F1970" s="3" t="s">
        <v>627</v>
      </c>
      <c r="G1970" s="3"/>
      <c r="H1970" s="3" t="s">
        <v>155</v>
      </c>
      <c r="I1970" s="3" t="s">
        <v>454</v>
      </c>
      <c r="J1970" s="3" t="s">
        <v>400</v>
      </c>
      <c r="K1970" s="3" t="s">
        <v>238</v>
      </c>
      <c r="L1970" s="3" t="s">
        <v>757</v>
      </c>
      <c r="M1970" s="3" t="s">
        <v>348</v>
      </c>
      <c r="N1970" s="3" t="s">
        <v>4135</v>
      </c>
      <c r="O1970" s="3" t="s">
        <v>3709</v>
      </c>
      <c r="P1970" s="3" t="s">
        <v>4</v>
      </c>
      <c r="Q1970" s="3" t="s">
        <v>169</v>
      </c>
      <c r="R1970" s="3" t="s">
        <v>284</v>
      </c>
      <c r="S1970" s="3"/>
      <c r="T1970" s="3"/>
      <c r="U1970" s="3" t="s">
        <v>904</v>
      </c>
      <c r="V1970" s="3"/>
      <c r="W1970" s="3"/>
      <c r="X1970" s="3" t="s">
        <v>6891</v>
      </c>
      <c r="Y1970" s="3" t="s">
        <v>1949</v>
      </c>
      <c r="Z1970" s="3" t="s">
        <v>4016</v>
      </c>
      <c r="AA1970" s="3" t="s">
        <v>184</v>
      </c>
      <c r="AB1970" s="3" t="s">
        <v>2974</v>
      </c>
      <c r="AC1970" s="3" t="s">
        <v>1163</v>
      </c>
      <c r="AD1970" s="3" t="s">
        <v>4881</v>
      </c>
      <c r="AE1970" s="3" t="s">
        <v>6892</v>
      </c>
      <c r="AF1970" s="3" t="s">
        <v>879</v>
      </c>
      <c r="AG1970" s="3" t="s">
        <v>396</v>
      </c>
      <c r="AH1970" s="3" t="s">
        <v>55</v>
      </c>
      <c r="AI1970" s="3" t="s">
        <v>4</v>
      </c>
      <c r="AJ1970" s="3" t="s">
        <v>3354</v>
      </c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4"/>
    </row>
    <row r="1971" spans="1:51" x14ac:dyDescent="0.25">
      <c r="A1971" s="2" t="s">
        <v>6883</v>
      </c>
      <c r="B1971" s="11" t="s">
        <v>6210</v>
      </c>
      <c r="C1971" s="3">
        <v>4</v>
      </c>
      <c r="D1971" s="3" t="s">
        <v>260</v>
      </c>
      <c r="E1971" s="3" t="s">
        <v>627</v>
      </c>
      <c r="F1971" s="3" t="s">
        <v>218</v>
      </c>
      <c r="G1971" s="3"/>
      <c r="H1971" s="3" t="s">
        <v>391</v>
      </c>
      <c r="I1971" s="3" t="s">
        <v>993</v>
      </c>
      <c r="J1971" s="3" t="s">
        <v>190</v>
      </c>
      <c r="K1971" s="3" t="s">
        <v>512</v>
      </c>
      <c r="L1971" s="3" t="s">
        <v>3893</v>
      </c>
      <c r="M1971" s="3" t="s">
        <v>946</v>
      </c>
      <c r="N1971" s="3" t="s">
        <v>5979</v>
      </c>
      <c r="O1971" s="3" t="s">
        <v>1574</v>
      </c>
      <c r="P1971" s="3" t="s">
        <v>4</v>
      </c>
      <c r="Q1971" s="3" t="s">
        <v>169</v>
      </c>
      <c r="R1971" s="3" t="s">
        <v>1728</v>
      </c>
      <c r="S1971" s="3"/>
      <c r="T1971" s="3"/>
      <c r="U1971" s="3" t="s">
        <v>62</v>
      </c>
      <c r="V1971" s="3"/>
      <c r="W1971" s="3"/>
      <c r="X1971" s="3" t="s">
        <v>6893</v>
      </c>
      <c r="Y1971" s="3" t="s">
        <v>5017</v>
      </c>
      <c r="Z1971" s="3" t="s">
        <v>1655</v>
      </c>
      <c r="AA1971" s="3" t="s">
        <v>274</v>
      </c>
      <c r="AB1971" s="3" t="s">
        <v>2654</v>
      </c>
      <c r="AC1971" s="3" t="s">
        <v>8</v>
      </c>
      <c r="AD1971" s="3" t="s">
        <v>1901</v>
      </c>
      <c r="AE1971" s="3" t="s">
        <v>2506</v>
      </c>
      <c r="AF1971" s="3" t="s">
        <v>807</v>
      </c>
      <c r="AG1971" s="3" t="s">
        <v>3125</v>
      </c>
      <c r="AH1971" s="3" t="s">
        <v>55</v>
      </c>
      <c r="AI1971" s="3" t="s">
        <v>4</v>
      </c>
      <c r="AJ1971" s="3" t="s">
        <v>4662</v>
      </c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4"/>
    </row>
    <row r="1972" spans="1:51" x14ac:dyDescent="0.25">
      <c r="A1972" s="2" t="s">
        <v>6883</v>
      </c>
      <c r="B1972" s="11" t="s">
        <v>6210</v>
      </c>
      <c r="C1972" s="3">
        <v>5</v>
      </c>
      <c r="D1972" s="3" t="s">
        <v>5889</v>
      </c>
      <c r="E1972" s="3" t="s">
        <v>218</v>
      </c>
      <c r="F1972" s="3" t="s">
        <v>1132</v>
      </c>
      <c r="G1972" s="3"/>
      <c r="H1972" s="3" t="s">
        <v>335</v>
      </c>
      <c r="I1972" s="3" t="s">
        <v>458</v>
      </c>
      <c r="J1972" s="3" t="s">
        <v>318</v>
      </c>
      <c r="K1972" s="3" t="s">
        <v>251</v>
      </c>
      <c r="L1972" s="3" t="s">
        <v>3826</v>
      </c>
      <c r="M1972" s="3" t="s">
        <v>2201</v>
      </c>
      <c r="N1972" s="3" t="s">
        <v>6894</v>
      </c>
      <c r="O1972" s="3" t="s">
        <v>1377</v>
      </c>
      <c r="P1972" s="3" t="s">
        <v>4</v>
      </c>
      <c r="Q1972" s="3" t="s">
        <v>354</v>
      </c>
      <c r="R1972" s="3" t="s">
        <v>266</v>
      </c>
      <c r="S1972" s="3"/>
      <c r="T1972" s="3"/>
      <c r="U1972" s="3" t="s">
        <v>904</v>
      </c>
      <c r="V1972" s="3"/>
      <c r="W1972" s="3"/>
      <c r="X1972" s="3" t="s">
        <v>6895</v>
      </c>
      <c r="Y1972" s="3" t="s">
        <v>3287</v>
      </c>
      <c r="Z1972" s="3" t="s">
        <v>3879</v>
      </c>
      <c r="AA1972" s="3" t="s">
        <v>357</v>
      </c>
      <c r="AB1972" s="3" t="s">
        <v>5</v>
      </c>
      <c r="AC1972" s="3" t="s">
        <v>475</v>
      </c>
      <c r="AD1972" s="3" t="s">
        <v>2608</v>
      </c>
      <c r="AE1972" s="3" t="s">
        <v>3085</v>
      </c>
      <c r="AF1972" s="3" t="s">
        <v>1204</v>
      </c>
      <c r="AG1972" s="3" t="s">
        <v>580</v>
      </c>
      <c r="AH1972" s="3" t="s">
        <v>278</v>
      </c>
      <c r="AI1972" s="3" t="s">
        <v>4</v>
      </c>
      <c r="AJ1972" s="3" t="s">
        <v>362</v>
      </c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4"/>
    </row>
    <row r="1973" spans="1:51" x14ac:dyDescent="0.25">
      <c r="A1973" s="2" t="s">
        <v>6883</v>
      </c>
      <c r="B1973" s="11" t="s">
        <v>6210</v>
      </c>
      <c r="C1973" s="3">
        <v>6</v>
      </c>
      <c r="D1973" s="3" t="s">
        <v>290</v>
      </c>
      <c r="E1973" s="3" t="s">
        <v>1132</v>
      </c>
      <c r="F1973" s="3" t="s">
        <v>259</v>
      </c>
      <c r="G1973" s="3"/>
      <c r="H1973" s="3" t="s">
        <v>278</v>
      </c>
      <c r="I1973" s="3" t="s">
        <v>83</v>
      </c>
      <c r="J1973" s="3" t="s">
        <v>23</v>
      </c>
      <c r="K1973" s="3" t="s">
        <v>51</v>
      </c>
      <c r="L1973" s="3" t="s">
        <v>4443</v>
      </c>
      <c r="M1973" s="3" t="s">
        <v>3898</v>
      </c>
      <c r="N1973" s="3" t="s">
        <v>4001</v>
      </c>
      <c r="O1973" s="3" t="s">
        <v>1994</v>
      </c>
      <c r="P1973" s="3" t="s">
        <v>4</v>
      </c>
      <c r="Q1973" s="3" t="s">
        <v>225</v>
      </c>
      <c r="R1973" s="3" t="s">
        <v>1728</v>
      </c>
      <c r="S1973" s="3"/>
      <c r="T1973" s="3"/>
      <c r="U1973" s="3" t="s">
        <v>62</v>
      </c>
      <c r="V1973" s="3"/>
      <c r="W1973" s="3"/>
      <c r="X1973" s="3" t="s">
        <v>5150</v>
      </c>
      <c r="Y1973" s="3" t="s">
        <v>2936</v>
      </c>
      <c r="Z1973" s="3" t="s">
        <v>671</v>
      </c>
      <c r="AA1973" s="3" t="s">
        <v>26</v>
      </c>
      <c r="AB1973" s="3" t="s">
        <v>3984</v>
      </c>
      <c r="AC1973" s="3" t="s">
        <v>76</v>
      </c>
      <c r="AD1973" s="3" t="s">
        <v>5645</v>
      </c>
      <c r="AE1973" s="3" t="s">
        <v>810</v>
      </c>
      <c r="AF1973" s="3" t="s">
        <v>27</v>
      </c>
      <c r="AG1973" s="3" t="s">
        <v>2183</v>
      </c>
      <c r="AH1973" s="3" t="s">
        <v>278</v>
      </c>
      <c r="AI1973" s="3" t="s">
        <v>4</v>
      </c>
      <c r="AJ1973" s="3" t="s">
        <v>2182</v>
      </c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4"/>
    </row>
    <row r="1974" spans="1:51" x14ac:dyDescent="0.25">
      <c r="A1974" s="2" t="s">
        <v>6883</v>
      </c>
      <c r="B1974" s="11" t="s">
        <v>6210</v>
      </c>
      <c r="C1974" s="3">
        <v>7</v>
      </c>
      <c r="D1974" s="3" t="s">
        <v>302</v>
      </c>
      <c r="E1974" s="3" t="s">
        <v>259</v>
      </c>
      <c r="F1974" s="3" t="s">
        <v>3173</v>
      </c>
      <c r="G1974" s="3"/>
      <c r="H1974" s="3" t="s">
        <v>1248</v>
      </c>
      <c r="I1974" s="3" t="s">
        <v>438</v>
      </c>
      <c r="J1974" s="3" t="s">
        <v>434</v>
      </c>
      <c r="K1974" s="3" t="s">
        <v>625</v>
      </c>
      <c r="L1974" s="3" t="s">
        <v>3783</v>
      </c>
      <c r="M1974" s="3" t="s">
        <v>2501</v>
      </c>
      <c r="N1974" s="3" t="s">
        <v>6896</v>
      </c>
      <c r="O1974" s="3" t="s">
        <v>4562</v>
      </c>
      <c r="P1974" s="3" t="s">
        <v>727</v>
      </c>
      <c r="Q1974" s="3" t="s">
        <v>169</v>
      </c>
      <c r="R1974" s="3" t="s">
        <v>1728</v>
      </c>
      <c r="S1974" s="3"/>
      <c r="T1974" s="3"/>
      <c r="U1974" s="3" t="s">
        <v>62</v>
      </c>
      <c r="V1974" s="3"/>
      <c r="W1974" s="3"/>
      <c r="X1974" s="3" t="s">
        <v>6897</v>
      </c>
      <c r="Y1974" s="3" t="s">
        <v>4166</v>
      </c>
      <c r="Z1974" s="3" t="s">
        <v>1868</v>
      </c>
      <c r="AA1974" s="3" t="s">
        <v>274</v>
      </c>
      <c r="AB1974" s="3" t="s">
        <v>254</v>
      </c>
      <c r="AC1974" s="3" t="s">
        <v>1136</v>
      </c>
      <c r="AD1974" s="3" t="s">
        <v>2349</v>
      </c>
      <c r="AE1974" s="3" t="s">
        <v>2942</v>
      </c>
      <c r="AF1974" s="3" t="s">
        <v>154</v>
      </c>
      <c r="AG1974" s="3" t="s">
        <v>879</v>
      </c>
      <c r="AH1974" s="3" t="s">
        <v>335</v>
      </c>
      <c r="AI1974" s="3" t="s">
        <v>4</v>
      </c>
      <c r="AJ1974" s="3" t="s">
        <v>782</v>
      </c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4"/>
    </row>
    <row r="1975" spans="1:51" x14ac:dyDescent="0.25">
      <c r="A1975" s="2" t="s">
        <v>6883</v>
      </c>
      <c r="B1975" s="11" t="s">
        <v>6210</v>
      </c>
      <c r="C1975" s="3">
        <v>8</v>
      </c>
      <c r="D1975" s="3" t="s">
        <v>477</v>
      </c>
      <c r="E1975" s="3" t="s">
        <v>3173</v>
      </c>
      <c r="F1975" s="3" t="s">
        <v>117</v>
      </c>
      <c r="G1975" s="3"/>
      <c r="H1975" s="3" t="s">
        <v>38</v>
      </c>
      <c r="I1975" s="3" t="s">
        <v>360</v>
      </c>
      <c r="J1975" s="3" t="s">
        <v>318</v>
      </c>
      <c r="K1975" s="3" t="s">
        <v>125</v>
      </c>
      <c r="L1975" s="3" t="s">
        <v>4942</v>
      </c>
      <c r="M1975" s="3" t="s">
        <v>5297</v>
      </c>
      <c r="N1975" s="3" t="s">
        <v>6898</v>
      </c>
      <c r="O1975" s="3" t="s">
        <v>4269</v>
      </c>
      <c r="P1975" s="3" t="s">
        <v>4</v>
      </c>
      <c r="Q1975" s="3" t="s">
        <v>1064</v>
      </c>
      <c r="R1975" s="3" t="s">
        <v>284</v>
      </c>
      <c r="S1975" s="3"/>
      <c r="T1975" s="3"/>
      <c r="U1975" s="3" t="s">
        <v>62</v>
      </c>
      <c r="V1975" s="3"/>
      <c r="W1975" s="3"/>
      <c r="X1975" s="3" t="s">
        <v>5245</v>
      </c>
      <c r="Y1975" s="3" t="s">
        <v>3424</v>
      </c>
      <c r="Z1975" s="3" t="s">
        <v>1576</v>
      </c>
      <c r="AA1975" s="3" t="s">
        <v>244</v>
      </c>
      <c r="AB1975" s="3" t="s">
        <v>3179</v>
      </c>
      <c r="AC1975" s="3" t="s">
        <v>49</v>
      </c>
      <c r="AD1975" s="3" t="s">
        <v>5733</v>
      </c>
      <c r="AE1975" s="3" t="s">
        <v>1279</v>
      </c>
      <c r="AF1975" s="3" t="s">
        <v>602</v>
      </c>
      <c r="AG1975" s="3" t="s">
        <v>1232</v>
      </c>
      <c r="AH1975" s="3" t="s">
        <v>183</v>
      </c>
      <c r="AI1975" s="3" t="s">
        <v>4</v>
      </c>
      <c r="AJ1975" s="3" t="s">
        <v>996</v>
      </c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4"/>
    </row>
    <row r="1976" spans="1:51" x14ac:dyDescent="0.25">
      <c r="A1976" s="2" t="s">
        <v>3948</v>
      </c>
      <c r="B1976" s="11" t="s">
        <v>6210</v>
      </c>
      <c r="C1976" s="3">
        <v>1</v>
      </c>
      <c r="D1976" s="3" t="s">
        <v>3782</v>
      </c>
      <c r="E1976" s="3" t="s">
        <v>4</v>
      </c>
      <c r="F1976" s="3" t="s">
        <v>859</v>
      </c>
      <c r="G1976" s="3"/>
      <c r="H1976" s="3" t="s">
        <v>38</v>
      </c>
      <c r="I1976" s="3" t="s">
        <v>183</v>
      </c>
      <c r="J1976" s="3" t="s">
        <v>335</v>
      </c>
      <c r="K1976" s="3" t="s">
        <v>4330</v>
      </c>
      <c r="L1976" s="3" t="s">
        <v>704</v>
      </c>
      <c r="M1976" s="3" t="s">
        <v>4580</v>
      </c>
      <c r="N1976" s="3" t="s">
        <v>1393</v>
      </c>
      <c r="O1976" s="3" t="s">
        <v>4104</v>
      </c>
      <c r="P1976" s="3" t="s">
        <v>4</v>
      </c>
      <c r="Q1976" s="3" t="s">
        <v>1064</v>
      </c>
      <c r="R1976" s="3" t="s">
        <v>284</v>
      </c>
      <c r="S1976" s="3"/>
      <c r="T1976" s="3"/>
      <c r="U1976" s="3" t="s">
        <v>1717</v>
      </c>
      <c r="V1976" s="3"/>
      <c r="W1976" s="3"/>
      <c r="X1976" s="3" t="s">
        <v>6899</v>
      </c>
      <c r="Y1976" s="3" t="s">
        <v>2903</v>
      </c>
      <c r="Z1976" s="3" t="s">
        <v>875</v>
      </c>
      <c r="AA1976" s="3" t="s">
        <v>401</v>
      </c>
      <c r="AB1976" s="3" t="s">
        <v>1260</v>
      </c>
      <c r="AC1976" s="3" t="s">
        <v>2335</v>
      </c>
      <c r="AD1976" s="3" t="s">
        <v>3559</v>
      </c>
      <c r="AE1976" s="3" t="s">
        <v>2375</v>
      </c>
      <c r="AF1976" s="3" t="s">
        <v>613</v>
      </c>
      <c r="AG1976" s="3" t="s">
        <v>4</v>
      </c>
      <c r="AH1976" s="3" t="s">
        <v>1382</v>
      </c>
      <c r="AI1976" s="3" t="s">
        <v>4</v>
      </c>
      <c r="AJ1976" s="3" t="s">
        <v>1681</v>
      </c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4"/>
    </row>
    <row r="1977" spans="1:51" x14ac:dyDescent="0.25">
      <c r="A1977" s="2" t="s">
        <v>3948</v>
      </c>
      <c r="B1977" s="11" t="s">
        <v>6210</v>
      </c>
      <c r="C1977" s="3">
        <v>2</v>
      </c>
      <c r="D1977" s="3" t="s">
        <v>6</v>
      </c>
      <c r="E1977" s="3" t="s">
        <v>859</v>
      </c>
      <c r="F1977" s="3" t="s">
        <v>3918</v>
      </c>
      <c r="G1977" s="3"/>
      <c r="H1977" s="3" t="s">
        <v>38</v>
      </c>
      <c r="I1977" s="3" t="s">
        <v>165</v>
      </c>
      <c r="J1977" s="3" t="s">
        <v>209</v>
      </c>
      <c r="K1977" s="3" t="s">
        <v>1661</v>
      </c>
      <c r="L1977" s="3" t="s">
        <v>4104</v>
      </c>
      <c r="M1977" s="3" t="s">
        <v>6900</v>
      </c>
      <c r="N1977" s="3" t="s">
        <v>5707</v>
      </c>
      <c r="O1977" s="3" t="s">
        <v>2128</v>
      </c>
      <c r="P1977" s="3" t="s">
        <v>4</v>
      </c>
      <c r="Q1977" s="3" t="s">
        <v>148</v>
      </c>
      <c r="R1977" s="3" t="s">
        <v>284</v>
      </c>
      <c r="S1977" s="3"/>
      <c r="T1977" s="3"/>
      <c r="U1977" s="3" t="s">
        <v>1717</v>
      </c>
      <c r="V1977" s="3"/>
      <c r="W1977" s="3"/>
      <c r="X1977" s="3" t="s">
        <v>6901</v>
      </c>
      <c r="Y1977" s="3" t="s">
        <v>1938</v>
      </c>
      <c r="Z1977" s="3" t="s">
        <v>236</v>
      </c>
      <c r="AA1977" s="3" t="s">
        <v>743</v>
      </c>
      <c r="AB1977" s="3" t="s">
        <v>322</v>
      </c>
      <c r="AC1977" s="3" t="s">
        <v>273</v>
      </c>
      <c r="AD1977" s="3" t="s">
        <v>1162</v>
      </c>
      <c r="AE1977" s="3" t="s">
        <v>2906</v>
      </c>
      <c r="AF1977" s="3" t="s">
        <v>829</v>
      </c>
      <c r="AG1977" s="3" t="s">
        <v>112</v>
      </c>
      <c r="AH1977" s="3" t="s">
        <v>243</v>
      </c>
      <c r="AI1977" s="3" t="s">
        <v>4</v>
      </c>
      <c r="AJ1977" s="3" t="s">
        <v>2830</v>
      </c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4"/>
    </row>
    <row r="1978" spans="1:51" x14ac:dyDescent="0.25">
      <c r="A1978" s="2" t="s">
        <v>3948</v>
      </c>
      <c r="B1978" s="11" t="s">
        <v>6210</v>
      </c>
      <c r="C1978" s="3">
        <v>3</v>
      </c>
      <c r="D1978" s="3" t="s">
        <v>2157</v>
      </c>
      <c r="E1978" s="3" t="s">
        <v>3918</v>
      </c>
      <c r="F1978" s="3" t="s">
        <v>782</v>
      </c>
      <c r="G1978" s="3"/>
      <c r="H1978" s="3" t="s">
        <v>38</v>
      </c>
      <c r="I1978" s="3" t="s">
        <v>108</v>
      </c>
      <c r="J1978" s="3" t="s">
        <v>737</v>
      </c>
      <c r="K1978" s="3" t="s">
        <v>3737</v>
      </c>
      <c r="L1978" s="3" t="s">
        <v>1191</v>
      </c>
      <c r="M1978" s="3" t="s">
        <v>6902</v>
      </c>
      <c r="N1978" s="3" t="s">
        <v>3082</v>
      </c>
      <c r="O1978" s="3" t="s">
        <v>1039</v>
      </c>
      <c r="P1978" s="3" t="s">
        <v>4</v>
      </c>
      <c r="Q1978" s="3" t="s">
        <v>506</v>
      </c>
      <c r="R1978" s="3" t="s">
        <v>954</v>
      </c>
      <c r="S1978" s="3"/>
      <c r="T1978" s="3"/>
      <c r="U1978" s="3" t="s">
        <v>62</v>
      </c>
      <c r="V1978" s="3"/>
      <c r="W1978" s="3"/>
      <c r="X1978" s="3" t="s">
        <v>6903</v>
      </c>
      <c r="Y1978" s="3" t="s">
        <v>2118</v>
      </c>
      <c r="Z1978" s="3" t="s">
        <v>3543</v>
      </c>
      <c r="AA1978" s="3" t="s">
        <v>594</v>
      </c>
      <c r="AB1978" s="3" t="s">
        <v>233</v>
      </c>
      <c r="AC1978" s="3" t="s">
        <v>59</v>
      </c>
      <c r="AD1978" s="3" t="s">
        <v>578</v>
      </c>
      <c r="AE1978" s="3" t="s">
        <v>1823</v>
      </c>
      <c r="AF1978" s="3" t="s">
        <v>424</v>
      </c>
      <c r="AG1978" s="3" t="s">
        <v>61</v>
      </c>
      <c r="AH1978" s="3" t="s">
        <v>235</v>
      </c>
      <c r="AI1978" s="3" t="s">
        <v>4</v>
      </c>
      <c r="AJ1978" s="3" t="s">
        <v>1342</v>
      </c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4"/>
    </row>
    <row r="1979" spans="1:51" x14ac:dyDescent="0.25">
      <c r="A1979" s="2" t="s">
        <v>3948</v>
      </c>
      <c r="B1979" s="11" t="s">
        <v>6210</v>
      </c>
      <c r="C1979" s="3">
        <v>4</v>
      </c>
      <c r="D1979" s="3" t="s">
        <v>290</v>
      </c>
      <c r="E1979" s="3" t="s">
        <v>782</v>
      </c>
      <c r="F1979" s="3" t="s">
        <v>554</v>
      </c>
      <c r="G1979" s="3"/>
      <c r="H1979" s="3" t="s">
        <v>38</v>
      </c>
      <c r="I1979" s="3" t="s">
        <v>182</v>
      </c>
      <c r="J1979" s="3" t="s">
        <v>2447</v>
      </c>
      <c r="K1979" s="3" t="s">
        <v>2201</v>
      </c>
      <c r="L1979" s="3" t="s">
        <v>5904</v>
      </c>
      <c r="M1979" s="3" t="s">
        <v>6904</v>
      </c>
      <c r="N1979" s="3" t="s">
        <v>2775</v>
      </c>
      <c r="O1979" s="3" t="s">
        <v>4595</v>
      </c>
      <c r="P1979" s="3" t="s">
        <v>4</v>
      </c>
      <c r="Q1979" s="3" t="s">
        <v>506</v>
      </c>
      <c r="R1979" s="3" t="s">
        <v>285</v>
      </c>
      <c r="S1979" s="3"/>
      <c r="T1979" s="3"/>
      <c r="U1979" s="3" t="s">
        <v>62</v>
      </c>
      <c r="V1979" s="3"/>
      <c r="W1979" s="3"/>
      <c r="X1979" s="3" t="s">
        <v>1223</v>
      </c>
      <c r="Y1979" s="3" t="s">
        <v>1938</v>
      </c>
      <c r="Z1979" s="3" t="s">
        <v>2964</v>
      </c>
      <c r="AA1979" s="3" t="s">
        <v>1743</v>
      </c>
      <c r="AB1979" s="3" t="s">
        <v>2937</v>
      </c>
      <c r="AC1979" s="3" t="s">
        <v>897</v>
      </c>
      <c r="AD1979" s="3" t="s">
        <v>1081</v>
      </c>
      <c r="AE1979" s="3" t="s">
        <v>2048</v>
      </c>
      <c r="AF1979" s="3" t="s">
        <v>382</v>
      </c>
      <c r="AG1979" s="3" t="s">
        <v>4</v>
      </c>
      <c r="AH1979" s="3" t="s">
        <v>270</v>
      </c>
      <c r="AI1979" s="3" t="s">
        <v>4</v>
      </c>
      <c r="AJ1979" s="3" t="s">
        <v>217</v>
      </c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4"/>
    </row>
    <row r="1980" spans="1:51" x14ac:dyDescent="0.25">
      <c r="A1980" s="2" t="s">
        <v>3948</v>
      </c>
      <c r="B1980" s="11" t="s">
        <v>6210</v>
      </c>
      <c r="C1980" s="3">
        <v>5</v>
      </c>
      <c r="D1980" s="3" t="s">
        <v>302</v>
      </c>
      <c r="E1980" s="3" t="s">
        <v>554</v>
      </c>
      <c r="F1980" s="3" t="s">
        <v>2662</v>
      </c>
      <c r="G1980" s="3"/>
      <c r="H1980" s="3" t="s">
        <v>434</v>
      </c>
      <c r="I1980" s="3" t="s">
        <v>83</v>
      </c>
      <c r="J1980" s="3" t="s">
        <v>88</v>
      </c>
      <c r="K1980" s="3" t="s">
        <v>1914</v>
      </c>
      <c r="L1980" s="3" t="s">
        <v>711</v>
      </c>
      <c r="M1980" s="3" t="s">
        <v>5004</v>
      </c>
      <c r="N1980" s="3" t="s">
        <v>6905</v>
      </c>
      <c r="O1980" s="3" t="s">
        <v>1548</v>
      </c>
      <c r="P1980" s="3" t="s">
        <v>4</v>
      </c>
      <c r="Q1980" s="3" t="s">
        <v>354</v>
      </c>
      <c r="R1980" s="3" t="s">
        <v>1728</v>
      </c>
      <c r="S1980" s="3"/>
      <c r="T1980" s="3"/>
      <c r="U1980" s="3" t="s">
        <v>904</v>
      </c>
      <c r="V1980" s="3"/>
      <c r="W1980" s="3"/>
      <c r="X1980" s="3" t="s">
        <v>6906</v>
      </c>
      <c r="Y1980" s="3" t="s">
        <v>5017</v>
      </c>
      <c r="Z1980" s="3" t="s">
        <v>1961</v>
      </c>
      <c r="AA1980" s="3" t="s">
        <v>415</v>
      </c>
      <c r="AB1980" s="3" t="s">
        <v>54</v>
      </c>
      <c r="AC1980" s="3" t="s">
        <v>757</v>
      </c>
      <c r="AD1980" s="3" t="s">
        <v>3376</v>
      </c>
      <c r="AE1980" s="3" t="s">
        <v>2425</v>
      </c>
      <c r="AF1980" s="3" t="s">
        <v>1535</v>
      </c>
      <c r="AG1980" s="3" t="s">
        <v>4</v>
      </c>
      <c r="AH1980" s="3" t="s">
        <v>60</v>
      </c>
      <c r="AI1980" s="3" t="s">
        <v>4</v>
      </c>
      <c r="AJ1980" s="3" t="s">
        <v>217</v>
      </c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4"/>
    </row>
    <row r="1981" spans="1:51" x14ac:dyDescent="0.25">
      <c r="A1981" s="2" t="s">
        <v>3948</v>
      </c>
      <c r="B1981" s="11" t="s">
        <v>6210</v>
      </c>
      <c r="C1981" s="3">
        <v>6</v>
      </c>
      <c r="D1981" s="3" t="s">
        <v>477</v>
      </c>
      <c r="E1981" s="3" t="s">
        <v>2662</v>
      </c>
      <c r="F1981" s="3" t="s">
        <v>2012</v>
      </c>
      <c r="G1981" s="3"/>
      <c r="H1981" s="3" t="s">
        <v>235</v>
      </c>
      <c r="I1981" s="3" t="s">
        <v>23</v>
      </c>
      <c r="J1981" s="3" t="s">
        <v>646</v>
      </c>
      <c r="K1981" s="3" t="s">
        <v>386</v>
      </c>
      <c r="L1981" s="3" t="s">
        <v>1513</v>
      </c>
      <c r="M1981" s="3" t="s">
        <v>1066</v>
      </c>
      <c r="N1981" s="3" t="s">
        <v>6907</v>
      </c>
      <c r="O1981" s="3" t="s">
        <v>5378</v>
      </c>
      <c r="P1981" s="3" t="s">
        <v>4</v>
      </c>
      <c r="Q1981" s="3" t="s">
        <v>169</v>
      </c>
      <c r="R1981" s="3" t="s">
        <v>285</v>
      </c>
      <c r="S1981" s="3"/>
      <c r="T1981" s="3"/>
      <c r="U1981" s="3" t="s">
        <v>904</v>
      </c>
      <c r="V1981" s="3"/>
      <c r="W1981" s="3"/>
      <c r="X1981" s="3" t="s">
        <v>6882</v>
      </c>
      <c r="Y1981" s="3" t="s">
        <v>1966</v>
      </c>
      <c r="Z1981" s="3" t="s">
        <v>145</v>
      </c>
      <c r="AA1981" s="3" t="s">
        <v>346</v>
      </c>
      <c r="AB1981" s="3" t="s">
        <v>2119</v>
      </c>
      <c r="AC1981" s="3" t="s">
        <v>924</v>
      </c>
      <c r="AD1981" s="3" t="s">
        <v>5770</v>
      </c>
      <c r="AE1981" s="3" t="s">
        <v>6360</v>
      </c>
      <c r="AF1981" s="3" t="s">
        <v>570</v>
      </c>
      <c r="AG1981" s="3" t="s">
        <v>6908</v>
      </c>
      <c r="AH1981" s="3" t="s">
        <v>4</v>
      </c>
      <c r="AI1981" s="3" t="s">
        <v>4</v>
      </c>
      <c r="AJ1981" s="3" t="s">
        <v>218</v>
      </c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4"/>
    </row>
    <row r="1982" spans="1:51" x14ac:dyDescent="0.25">
      <c r="A1982" s="2" t="s">
        <v>3948</v>
      </c>
      <c r="B1982" s="11" t="s">
        <v>6210</v>
      </c>
      <c r="C1982" s="3">
        <v>7</v>
      </c>
      <c r="D1982" s="3" t="s">
        <v>763</v>
      </c>
      <c r="E1982" s="3" t="s">
        <v>2012</v>
      </c>
      <c r="F1982" s="3" t="s">
        <v>3417</v>
      </c>
      <c r="G1982" s="3"/>
      <c r="H1982" s="3" t="s">
        <v>55</v>
      </c>
      <c r="I1982" s="3" t="s">
        <v>87</v>
      </c>
      <c r="J1982" s="3" t="s">
        <v>2077</v>
      </c>
      <c r="K1982" s="3" t="s">
        <v>2691</v>
      </c>
      <c r="L1982" s="3" t="s">
        <v>710</v>
      </c>
      <c r="M1982" s="3" t="s">
        <v>2827</v>
      </c>
      <c r="N1982" s="3" t="s">
        <v>6016</v>
      </c>
      <c r="O1982" s="3" t="s">
        <v>5141</v>
      </c>
      <c r="P1982" s="3" t="s">
        <v>1382</v>
      </c>
      <c r="Q1982" s="3" t="s">
        <v>169</v>
      </c>
      <c r="R1982" s="3" t="s">
        <v>285</v>
      </c>
      <c r="S1982" s="3"/>
      <c r="T1982" s="3"/>
      <c r="U1982" s="3" t="s">
        <v>904</v>
      </c>
      <c r="V1982" s="3"/>
      <c r="W1982" s="3"/>
      <c r="X1982" s="3" t="s">
        <v>6062</v>
      </c>
      <c r="Y1982" s="3" t="s">
        <v>2738</v>
      </c>
      <c r="Z1982" s="3" t="s">
        <v>2596</v>
      </c>
      <c r="AA1982" s="3" t="s">
        <v>135</v>
      </c>
      <c r="AB1982" s="3" t="s">
        <v>653</v>
      </c>
      <c r="AC1982" s="3" t="s">
        <v>441</v>
      </c>
      <c r="AD1982" s="3" t="s">
        <v>4379</v>
      </c>
      <c r="AE1982" s="3" t="s">
        <v>1890</v>
      </c>
      <c r="AF1982" s="3" t="s">
        <v>784</v>
      </c>
      <c r="AG1982" s="3" t="s">
        <v>512</v>
      </c>
      <c r="AH1982" s="3" t="s">
        <v>6909</v>
      </c>
      <c r="AI1982" s="3" t="s">
        <v>4</v>
      </c>
      <c r="AJ1982" s="3" t="s">
        <v>447</v>
      </c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4"/>
    </row>
    <row r="1983" spans="1:51" x14ac:dyDescent="0.25">
      <c r="A1983" s="2" t="s">
        <v>3948</v>
      </c>
      <c r="B1983" s="11" t="s">
        <v>6210</v>
      </c>
      <c r="C1983" s="3">
        <v>8</v>
      </c>
      <c r="D1983" s="3" t="s">
        <v>1003</v>
      </c>
      <c r="E1983" s="3" t="s">
        <v>3417</v>
      </c>
      <c r="F1983" s="3" t="s">
        <v>495</v>
      </c>
      <c r="G1983" s="3"/>
      <c r="H1983" s="3" t="s">
        <v>38</v>
      </c>
      <c r="I1983" s="3" t="s">
        <v>155</v>
      </c>
      <c r="J1983" s="3" t="s">
        <v>2654</v>
      </c>
      <c r="K1983" s="3" t="s">
        <v>4714</v>
      </c>
      <c r="L1983" s="3" t="s">
        <v>6910</v>
      </c>
      <c r="M1983" s="3" t="s">
        <v>6911</v>
      </c>
      <c r="N1983" s="3" t="s">
        <v>3728</v>
      </c>
      <c r="O1983" s="3" t="s">
        <v>3939</v>
      </c>
      <c r="P1983" s="3" t="s">
        <v>4</v>
      </c>
      <c r="Q1983" s="3" t="s">
        <v>506</v>
      </c>
      <c r="R1983" s="3" t="s">
        <v>265</v>
      </c>
      <c r="S1983" s="3"/>
      <c r="T1983" s="3"/>
      <c r="U1983" s="3" t="s">
        <v>904</v>
      </c>
      <c r="V1983" s="3"/>
      <c r="W1983" s="3"/>
      <c r="X1983" s="3" t="s">
        <v>3380</v>
      </c>
      <c r="Y1983" s="3" t="s">
        <v>4220</v>
      </c>
      <c r="Z1983" s="3" t="s">
        <v>76</v>
      </c>
      <c r="AA1983" s="3" t="s">
        <v>1636</v>
      </c>
      <c r="AB1983" s="3" t="s">
        <v>742</v>
      </c>
      <c r="AC1983" s="3" t="s">
        <v>1105</v>
      </c>
      <c r="AD1983" s="3" t="s">
        <v>2866</v>
      </c>
      <c r="AE1983" s="3" t="s">
        <v>796</v>
      </c>
      <c r="AF1983" s="3" t="s">
        <v>1144</v>
      </c>
      <c r="AG1983" s="3" t="s">
        <v>788</v>
      </c>
      <c r="AH1983" s="3" t="s">
        <v>182</v>
      </c>
      <c r="AI1983" s="3" t="s">
        <v>4</v>
      </c>
      <c r="AJ1983" s="3" t="s">
        <v>3500</v>
      </c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4"/>
    </row>
    <row r="1984" spans="1:51" x14ac:dyDescent="0.25">
      <c r="A1984" s="2" t="s">
        <v>240</v>
      </c>
      <c r="B1984" s="11" t="s">
        <v>4647</v>
      </c>
      <c r="C1984" s="3">
        <v>1</v>
      </c>
      <c r="D1984" s="3" t="s">
        <v>660</v>
      </c>
      <c r="E1984" s="3" t="s">
        <v>4</v>
      </c>
      <c r="F1984" s="3" t="s">
        <v>131</v>
      </c>
      <c r="G1984" s="3"/>
      <c r="H1984" s="3" t="s">
        <v>1930</v>
      </c>
      <c r="I1984" s="3" t="s">
        <v>2955</v>
      </c>
      <c r="J1984" s="3" t="s">
        <v>1333</v>
      </c>
      <c r="K1984" s="3" t="s">
        <v>1884</v>
      </c>
      <c r="L1984" s="3" t="s">
        <v>5266</v>
      </c>
      <c r="M1984" s="3" t="s">
        <v>5267</v>
      </c>
      <c r="N1984" s="3" t="s">
        <v>3809</v>
      </c>
      <c r="O1984" s="3" t="s">
        <v>662</v>
      </c>
      <c r="P1984" s="3"/>
      <c r="Q1984" s="3" t="s">
        <v>506</v>
      </c>
      <c r="R1984" s="3" t="s">
        <v>453</v>
      </c>
      <c r="S1984" s="3" t="s">
        <v>1179</v>
      </c>
      <c r="T1984" s="3" t="s">
        <v>359</v>
      </c>
      <c r="U1984" s="3" t="s">
        <v>975</v>
      </c>
      <c r="V1984" s="3" t="s">
        <v>177</v>
      </c>
      <c r="W1984" s="3" t="s">
        <v>195</v>
      </c>
      <c r="X1984" s="3" t="s">
        <v>1237</v>
      </c>
      <c r="Y1984" s="3" t="s">
        <v>316</v>
      </c>
      <c r="Z1984" s="3" t="s">
        <v>1027</v>
      </c>
      <c r="AA1984" s="3"/>
      <c r="AB1984" s="3" t="s">
        <v>397</v>
      </c>
      <c r="AC1984" s="3" t="s">
        <v>239</v>
      </c>
      <c r="AD1984" s="3" t="s">
        <v>4031</v>
      </c>
      <c r="AE1984" s="3" t="s">
        <v>4615</v>
      </c>
      <c r="AF1984" s="3" t="s">
        <v>625</v>
      </c>
      <c r="AG1984" s="3" t="s">
        <v>458</v>
      </c>
      <c r="AH1984" s="3" t="s">
        <v>798</v>
      </c>
      <c r="AI1984" s="3" t="s">
        <v>360</v>
      </c>
      <c r="AJ1984" s="3" t="s">
        <v>5268</v>
      </c>
      <c r="AK1984" s="3" t="s">
        <v>5269</v>
      </c>
      <c r="AL1984" s="3" t="s">
        <v>1833</v>
      </c>
      <c r="AM1984" s="3" t="s">
        <v>651</v>
      </c>
      <c r="AN1984" s="3" t="s">
        <v>714</v>
      </c>
      <c r="AO1984" s="3" t="s">
        <v>4517</v>
      </c>
      <c r="AP1984" s="3" t="s">
        <v>38</v>
      </c>
      <c r="AQ1984" s="3"/>
      <c r="AR1984" s="3"/>
      <c r="AS1984" s="3"/>
      <c r="AT1984" s="3"/>
      <c r="AU1984" s="3"/>
      <c r="AV1984" s="3"/>
      <c r="AW1984" s="3"/>
      <c r="AX1984" s="3"/>
      <c r="AY1984" s="4"/>
    </row>
    <row r="1985" spans="1:51" x14ac:dyDescent="0.25">
      <c r="A1985" s="2" t="s">
        <v>240</v>
      </c>
      <c r="B1985" s="11" t="s">
        <v>4647</v>
      </c>
      <c r="C1985" s="3">
        <v>2</v>
      </c>
      <c r="D1985" s="3" t="s">
        <v>684</v>
      </c>
      <c r="E1985" s="3" t="s">
        <v>131</v>
      </c>
      <c r="F1985" s="3" t="s">
        <v>492</v>
      </c>
      <c r="G1985" s="3"/>
      <c r="H1985" s="3" t="s">
        <v>1289</v>
      </c>
      <c r="I1985" s="3" t="s">
        <v>1732</v>
      </c>
      <c r="J1985" s="3" t="s">
        <v>711</v>
      </c>
      <c r="K1985" s="3" t="s">
        <v>1772</v>
      </c>
      <c r="L1985" s="3" t="s">
        <v>5270</v>
      </c>
      <c r="M1985" s="3" t="s">
        <v>3823</v>
      </c>
      <c r="N1985" s="3" t="s">
        <v>2543</v>
      </c>
      <c r="O1985" s="3" t="s">
        <v>780</v>
      </c>
      <c r="P1985" s="3"/>
      <c r="Q1985" s="3" t="s">
        <v>506</v>
      </c>
      <c r="R1985" s="3" t="s">
        <v>508</v>
      </c>
      <c r="S1985" s="3" t="s">
        <v>475</v>
      </c>
      <c r="T1985" s="3" t="s">
        <v>371</v>
      </c>
      <c r="U1985" s="3" t="s">
        <v>453</v>
      </c>
      <c r="V1985" s="3" t="s">
        <v>214</v>
      </c>
      <c r="W1985" s="3" t="s">
        <v>177</v>
      </c>
      <c r="X1985" s="3" t="s">
        <v>976</v>
      </c>
      <c r="Y1985" s="3" t="s">
        <v>5271</v>
      </c>
      <c r="Z1985" s="3" t="s">
        <v>2635</v>
      </c>
      <c r="AA1985" s="3" t="s">
        <v>713</v>
      </c>
      <c r="AB1985" s="3" t="s">
        <v>382</v>
      </c>
      <c r="AC1985" s="3" t="s">
        <v>412</v>
      </c>
      <c r="AD1985" s="3" t="s">
        <v>3126</v>
      </c>
      <c r="AE1985" s="3" t="s">
        <v>756</v>
      </c>
      <c r="AF1985" s="3" t="s">
        <v>78</v>
      </c>
      <c r="AG1985" s="3" t="s">
        <v>270</v>
      </c>
      <c r="AH1985" s="3" t="s">
        <v>235</v>
      </c>
      <c r="AI1985" s="3" t="s">
        <v>36</v>
      </c>
      <c r="AJ1985" s="3" t="s">
        <v>548</v>
      </c>
      <c r="AK1985" s="3" t="s">
        <v>2374</v>
      </c>
      <c r="AL1985" s="3" t="s">
        <v>642</v>
      </c>
      <c r="AM1985" s="3" t="s">
        <v>5272</v>
      </c>
      <c r="AN1985" s="3" t="s">
        <v>860</v>
      </c>
      <c r="AO1985" s="3" t="s">
        <v>2079</v>
      </c>
      <c r="AP1985" s="3" t="s">
        <v>38</v>
      </c>
      <c r="AQ1985" s="3"/>
      <c r="AR1985" s="3"/>
      <c r="AS1985" s="3"/>
      <c r="AT1985" s="3"/>
      <c r="AU1985" s="3"/>
      <c r="AV1985" s="3"/>
      <c r="AW1985" s="3"/>
      <c r="AX1985" s="3"/>
      <c r="AY1985" s="4"/>
    </row>
    <row r="1986" spans="1:51" x14ac:dyDescent="0.25">
      <c r="A1986" s="2" t="s">
        <v>240</v>
      </c>
      <c r="B1986" s="11" t="s">
        <v>4647</v>
      </c>
      <c r="C1986" s="3">
        <v>3</v>
      </c>
      <c r="D1986" s="3" t="s">
        <v>702</v>
      </c>
      <c r="E1986" s="3" t="s">
        <v>492</v>
      </c>
      <c r="F1986" s="3" t="s">
        <v>373</v>
      </c>
      <c r="G1986" s="3"/>
      <c r="H1986" s="3" t="s">
        <v>2479</v>
      </c>
      <c r="I1986" s="3" t="s">
        <v>2974</v>
      </c>
      <c r="J1986" s="3" t="s">
        <v>947</v>
      </c>
      <c r="K1986" s="3" t="s">
        <v>5273</v>
      </c>
      <c r="L1986" s="3" t="s">
        <v>4637</v>
      </c>
      <c r="M1986" s="3" t="s">
        <v>5274</v>
      </c>
      <c r="N1986" s="3" t="s">
        <v>2590</v>
      </c>
      <c r="O1986" s="3" t="s">
        <v>5275</v>
      </c>
      <c r="P1986" s="3"/>
      <c r="Q1986" s="3" t="s">
        <v>506</v>
      </c>
      <c r="R1986" s="3" t="s">
        <v>52</v>
      </c>
      <c r="S1986" s="3" t="s">
        <v>50</v>
      </c>
      <c r="T1986" s="3" t="s">
        <v>672</v>
      </c>
      <c r="U1986" s="3" t="s">
        <v>52</v>
      </c>
      <c r="V1986" s="3" t="s">
        <v>19</v>
      </c>
      <c r="W1986" s="3" t="s">
        <v>508</v>
      </c>
      <c r="X1986" s="3" t="s">
        <v>2113</v>
      </c>
      <c r="Y1986" s="3" t="s">
        <v>3361</v>
      </c>
      <c r="Z1986" s="3" t="s">
        <v>195</v>
      </c>
      <c r="AA1986" s="3" t="s">
        <v>66</v>
      </c>
      <c r="AB1986" s="3"/>
      <c r="AC1986" s="3"/>
      <c r="AD1986" s="3" t="s">
        <v>2916</v>
      </c>
      <c r="AE1986" s="3" t="s">
        <v>1969</v>
      </c>
      <c r="AF1986" s="3" t="s">
        <v>110</v>
      </c>
      <c r="AG1986" s="3" t="s">
        <v>55</v>
      </c>
      <c r="AH1986" s="3" t="s">
        <v>165</v>
      </c>
      <c r="AI1986" s="3" t="s">
        <v>2119</v>
      </c>
      <c r="AJ1986" s="3" t="s">
        <v>4114</v>
      </c>
      <c r="AK1986" s="3" t="s">
        <v>4143</v>
      </c>
      <c r="AL1986" s="3" t="s">
        <v>2055</v>
      </c>
      <c r="AM1986" s="3" t="s">
        <v>5276</v>
      </c>
      <c r="AN1986" s="3" t="s">
        <v>813</v>
      </c>
      <c r="AO1986" s="3" t="s">
        <v>2511</v>
      </c>
      <c r="AP1986" s="3" t="s">
        <v>38</v>
      </c>
      <c r="AQ1986" s="3"/>
      <c r="AR1986" s="3"/>
      <c r="AS1986" s="3"/>
      <c r="AT1986" s="3"/>
      <c r="AU1986" s="3"/>
      <c r="AV1986" s="3"/>
      <c r="AW1986" s="3"/>
      <c r="AX1986" s="3"/>
      <c r="AY1986" s="4"/>
    </row>
    <row r="1987" spans="1:51" x14ac:dyDescent="0.25">
      <c r="A1987" s="2" t="s">
        <v>240</v>
      </c>
      <c r="B1987" s="11" t="s">
        <v>4647</v>
      </c>
      <c r="C1987" s="3">
        <v>4</v>
      </c>
      <c r="D1987" s="3" t="s">
        <v>702</v>
      </c>
      <c r="E1987" s="3" t="s">
        <v>373</v>
      </c>
      <c r="F1987" s="3" t="s">
        <v>782</v>
      </c>
      <c r="G1987" s="3"/>
      <c r="H1987" s="3" t="s">
        <v>1526</v>
      </c>
      <c r="I1987" s="3" t="s">
        <v>1806</v>
      </c>
      <c r="J1987" s="3" t="s">
        <v>2916</v>
      </c>
      <c r="K1987" s="3" t="s">
        <v>4727</v>
      </c>
      <c r="L1987" s="3" t="s">
        <v>1224</v>
      </c>
      <c r="M1987" s="3" t="s">
        <v>5277</v>
      </c>
      <c r="N1987" s="3" t="s">
        <v>1853</v>
      </c>
      <c r="O1987" s="3" t="s">
        <v>5278</v>
      </c>
      <c r="P1987" s="3"/>
      <c r="Q1987" s="3" t="s">
        <v>506</v>
      </c>
      <c r="R1987" s="3" t="s">
        <v>672</v>
      </c>
      <c r="S1987" s="3" t="s">
        <v>50</v>
      </c>
      <c r="T1987" s="3" t="s">
        <v>670</v>
      </c>
      <c r="U1987" s="3" t="s">
        <v>52</v>
      </c>
      <c r="V1987" s="3" t="s">
        <v>670</v>
      </c>
      <c r="W1987" s="3" t="s">
        <v>729</v>
      </c>
      <c r="X1987" s="3" t="s">
        <v>183</v>
      </c>
      <c r="Y1987" s="3" t="s">
        <v>1950</v>
      </c>
      <c r="Z1987" s="3" t="s">
        <v>3478</v>
      </c>
      <c r="AA1987" s="3" t="s">
        <v>547</v>
      </c>
      <c r="AB1987" s="3"/>
      <c r="AC1987" s="3"/>
      <c r="AD1987" s="3" t="s">
        <v>516</v>
      </c>
      <c r="AE1987" s="3" t="s">
        <v>1928</v>
      </c>
      <c r="AF1987" s="3" t="s">
        <v>1017</v>
      </c>
      <c r="AG1987" s="3" t="s">
        <v>111</v>
      </c>
      <c r="AH1987" s="3" t="s">
        <v>182</v>
      </c>
      <c r="AI1987" s="3" t="s">
        <v>1120</v>
      </c>
      <c r="AJ1987" s="3" t="s">
        <v>810</v>
      </c>
      <c r="AK1987" s="3" t="s">
        <v>972</v>
      </c>
      <c r="AL1987" s="3" t="s">
        <v>2028</v>
      </c>
      <c r="AM1987" s="3" t="s">
        <v>979</v>
      </c>
      <c r="AN1987" s="3" t="s">
        <v>416</v>
      </c>
      <c r="AO1987" s="3" t="s">
        <v>944</v>
      </c>
      <c r="AP1987" s="3" t="s">
        <v>38</v>
      </c>
      <c r="AQ1987" s="3"/>
      <c r="AR1987" s="3"/>
      <c r="AS1987" s="3"/>
      <c r="AT1987" s="3"/>
      <c r="AU1987" s="3"/>
      <c r="AV1987" s="3"/>
      <c r="AW1987" s="3"/>
      <c r="AX1987" s="3"/>
      <c r="AY1987" s="4"/>
    </row>
    <row r="1988" spans="1:51" x14ac:dyDescent="0.25">
      <c r="A1988" s="2" t="s">
        <v>240</v>
      </c>
      <c r="B1988" s="11" t="s">
        <v>4647</v>
      </c>
      <c r="C1988" s="3">
        <v>5</v>
      </c>
      <c r="D1988" s="3" t="s">
        <v>118</v>
      </c>
      <c r="E1988" s="3" t="s">
        <v>782</v>
      </c>
      <c r="F1988" s="3" t="s">
        <v>1000</v>
      </c>
      <c r="G1988" s="3"/>
      <c r="H1988" s="3" t="s">
        <v>1040</v>
      </c>
      <c r="I1988" s="3" t="s">
        <v>3005</v>
      </c>
      <c r="J1988" s="3" t="s">
        <v>1335</v>
      </c>
      <c r="K1988" s="3" t="s">
        <v>5279</v>
      </c>
      <c r="L1988" s="3" t="s">
        <v>1774</v>
      </c>
      <c r="M1988" s="3" t="s">
        <v>5280</v>
      </c>
      <c r="N1988" s="3" t="s">
        <v>5281</v>
      </c>
      <c r="O1988" s="3" t="s">
        <v>2551</v>
      </c>
      <c r="P1988" s="3"/>
      <c r="Q1988" s="3" t="s">
        <v>506</v>
      </c>
      <c r="R1988" s="3" t="s">
        <v>237</v>
      </c>
      <c r="S1988" s="3" t="s">
        <v>21</v>
      </c>
      <c r="T1988" s="3" t="s">
        <v>1027</v>
      </c>
      <c r="U1988" s="3" t="s">
        <v>151</v>
      </c>
      <c r="V1988" s="3" t="s">
        <v>21</v>
      </c>
      <c r="W1988" s="3" t="s">
        <v>22</v>
      </c>
      <c r="X1988" s="3" t="s">
        <v>235</v>
      </c>
      <c r="Y1988" s="3"/>
      <c r="Z1988" s="3"/>
      <c r="AA1988" s="3" t="s">
        <v>193</v>
      </c>
      <c r="AB1988" s="3"/>
      <c r="AC1988" s="3"/>
      <c r="AD1988" s="3" t="s">
        <v>1718</v>
      </c>
      <c r="AE1988" s="3" t="s">
        <v>1608</v>
      </c>
      <c r="AF1988" s="3" t="s">
        <v>808</v>
      </c>
      <c r="AG1988" s="3" t="s">
        <v>61</v>
      </c>
      <c r="AH1988" s="3" t="s">
        <v>29</v>
      </c>
      <c r="AI1988" s="3" t="s">
        <v>3579</v>
      </c>
      <c r="AJ1988" s="3" t="s">
        <v>258</v>
      </c>
      <c r="AK1988" s="3" t="s">
        <v>3585</v>
      </c>
      <c r="AL1988" s="3" t="s">
        <v>642</v>
      </c>
      <c r="AM1988" s="3" t="s">
        <v>979</v>
      </c>
      <c r="AN1988" s="3" t="s">
        <v>2720</v>
      </c>
      <c r="AO1988" s="3" t="s">
        <v>1154</v>
      </c>
      <c r="AP1988" s="3" t="s">
        <v>38</v>
      </c>
      <c r="AQ1988" s="3"/>
      <c r="AR1988" s="3"/>
      <c r="AS1988" s="3"/>
      <c r="AT1988" s="3"/>
      <c r="AU1988" s="3"/>
      <c r="AV1988" s="3"/>
      <c r="AW1988" s="3"/>
      <c r="AX1988" s="3"/>
      <c r="AY1988" s="4"/>
    </row>
    <row r="1989" spans="1:51" x14ac:dyDescent="0.25">
      <c r="A1989" s="2" t="s">
        <v>240</v>
      </c>
      <c r="B1989" s="11" t="s">
        <v>4647</v>
      </c>
      <c r="C1989" s="3">
        <v>6</v>
      </c>
      <c r="D1989" s="3" t="s">
        <v>118</v>
      </c>
      <c r="E1989" s="3" t="s">
        <v>1000</v>
      </c>
      <c r="F1989" s="3" t="s">
        <v>1216</v>
      </c>
      <c r="G1989" s="3"/>
      <c r="H1989" s="3" t="s">
        <v>437</v>
      </c>
      <c r="I1989" s="3" t="s">
        <v>4031</v>
      </c>
      <c r="J1989" s="3" t="s">
        <v>3862</v>
      </c>
      <c r="K1989" s="3" t="s">
        <v>3581</v>
      </c>
      <c r="L1989" s="3" t="s">
        <v>2067</v>
      </c>
      <c r="M1989" s="3" t="s">
        <v>5282</v>
      </c>
      <c r="N1989" s="3" t="s">
        <v>4793</v>
      </c>
      <c r="O1989" s="3" t="s">
        <v>889</v>
      </c>
      <c r="P1989" s="3"/>
      <c r="Q1989" s="3" t="s">
        <v>506</v>
      </c>
      <c r="R1989" s="3" t="s">
        <v>237</v>
      </c>
      <c r="S1989" s="3" t="s">
        <v>211</v>
      </c>
      <c r="T1989" s="3" t="s">
        <v>21</v>
      </c>
      <c r="U1989" s="3" t="s">
        <v>1105</v>
      </c>
      <c r="V1989" s="3" t="s">
        <v>1013</v>
      </c>
      <c r="W1989" s="3" t="s">
        <v>237</v>
      </c>
      <c r="X1989" s="3" t="s">
        <v>61</v>
      </c>
      <c r="Y1989" s="3"/>
      <c r="Z1989" s="3"/>
      <c r="AA1989" s="3" t="s">
        <v>175</v>
      </c>
      <c r="AB1989" s="3"/>
      <c r="AC1989" s="3"/>
      <c r="AD1989" s="3" t="s">
        <v>1989</v>
      </c>
      <c r="AE1989" s="3" t="s">
        <v>2737</v>
      </c>
      <c r="AF1989" s="3" t="s">
        <v>360</v>
      </c>
      <c r="AG1989" s="3" t="s">
        <v>61</v>
      </c>
      <c r="AH1989" s="3" t="s">
        <v>29</v>
      </c>
      <c r="AI1989" s="3" t="s">
        <v>956</v>
      </c>
      <c r="AJ1989" s="3" t="s">
        <v>1</v>
      </c>
      <c r="AK1989" s="3" t="s">
        <v>776</v>
      </c>
      <c r="AL1989" s="3" t="s">
        <v>805</v>
      </c>
      <c r="AM1989" s="3" t="s">
        <v>3746</v>
      </c>
      <c r="AN1989" s="3" t="s">
        <v>1812</v>
      </c>
      <c r="AO1989" s="3" t="s">
        <v>503</v>
      </c>
      <c r="AP1989" s="3" t="s">
        <v>38</v>
      </c>
      <c r="AQ1989" s="3"/>
      <c r="AR1989" s="3"/>
      <c r="AS1989" s="3"/>
      <c r="AT1989" s="3"/>
      <c r="AU1989" s="3"/>
      <c r="AV1989" s="3"/>
      <c r="AW1989" s="3"/>
      <c r="AX1989" s="3"/>
      <c r="AY1989" s="4"/>
    </row>
    <row r="1990" spans="1:51" x14ac:dyDescent="0.25">
      <c r="A1990" s="2" t="s">
        <v>1820</v>
      </c>
      <c r="B1990" s="11" t="s">
        <v>4647</v>
      </c>
      <c r="C1990" s="3">
        <v>1</v>
      </c>
      <c r="D1990" s="3" t="s">
        <v>660</v>
      </c>
      <c r="E1990" s="3" t="s">
        <v>4</v>
      </c>
      <c r="F1990" s="3" t="s">
        <v>310</v>
      </c>
      <c r="G1990" s="3"/>
      <c r="H1990" s="3" t="s">
        <v>446</v>
      </c>
      <c r="I1990" s="3" t="s">
        <v>424</v>
      </c>
      <c r="J1990" s="3" t="s">
        <v>400</v>
      </c>
      <c r="K1990" s="3" t="s">
        <v>826</v>
      </c>
      <c r="L1990" s="3" t="s">
        <v>2212</v>
      </c>
      <c r="M1990" s="3" t="s">
        <v>2503</v>
      </c>
      <c r="N1990" s="3" t="s">
        <v>2433</v>
      </c>
      <c r="O1990" s="3" t="s">
        <v>5283</v>
      </c>
      <c r="P1990" s="3"/>
      <c r="Q1990" s="3" t="s">
        <v>169</v>
      </c>
      <c r="R1990" s="3" t="s">
        <v>393</v>
      </c>
      <c r="S1990" s="3" t="s">
        <v>106</v>
      </c>
      <c r="T1990" s="3" t="s">
        <v>106</v>
      </c>
      <c r="U1990" s="3" t="s">
        <v>1012</v>
      </c>
      <c r="V1990" s="3" t="s">
        <v>80</v>
      </c>
      <c r="W1990" s="3" t="s">
        <v>128</v>
      </c>
      <c r="X1990" s="3" t="s">
        <v>1204</v>
      </c>
      <c r="Y1990" s="3" t="s">
        <v>4433</v>
      </c>
      <c r="Z1990" s="3" t="s">
        <v>5284</v>
      </c>
      <c r="AA1990" s="3" t="s">
        <v>36</v>
      </c>
      <c r="AB1990" s="3"/>
      <c r="AC1990" s="3" t="s">
        <v>4</v>
      </c>
      <c r="AD1990" s="3" t="s">
        <v>5285</v>
      </c>
      <c r="AE1990" s="3" t="s">
        <v>1101</v>
      </c>
      <c r="AF1990" s="3" t="s">
        <v>3895</v>
      </c>
      <c r="AG1990" s="3" t="s">
        <v>421</v>
      </c>
      <c r="AH1990" s="3" t="s">
        <v>478</v>
      </c>
      <c r="AI1990" s="3" t="s">
        <v>529</v>
      </c>
      <c r="AJ1990" s="3" t="s">
        <v>275</v>
      </c>
      <c r="AK1990" s="3" t="s">
        <v>5286</v>
      </c>
      <c r="AL1990" s="3" t="s">
        <v>64</v>
      </c>
      <c r="AM1990" s="3" t="s">
        <v>4712</v>
      </c>
      <c r="AN1990" s="3" t="s">
        <v>7</v>
      </c>
      <c r="AO1990" s="3" t="s">
        <v>2661</v>
      </c>
      <c r="AP1990" s="3" t="s">
        <v>38</v>
      </c>
      <c r="AQ1990" s="3"/>
      <c r="AR1990" s="3"/>
      <c r="AS1990" s="3"/>
      <c r="AT1990" s="3"/>
      <c r="AU1990" s="3"/>
      <c r="AV1990" s="3"/>
      <c r="AW1990" s="3"/>
      <c r="AX1990" s="3"/>
      <c r="AY1990" s="4"/>
    </row>
    <row r="1991" spans="1:51" x14ac:dyDescent="0.25">
      <c r="A1991" s="2" t="s">
        <v>1820</v>
      </c>
      <c r="B1991" s="11" t="s">
        <v>4647</v>
      </c>
      <c r="C1991" s="3">
        <v>2</v>
      </c>
      <c r="D1991" s="3" t="s">
        <v>684</v>
      </c>
      <c r="E1991" s="3" t="s">
        <v>310</v>
      </c>
      <c r="F1991" s="3" t="s">
        <v>1319</v>
      </c>
      <c r="G1991" s="3"/>
      <c r="H1991" s="3" t="s">
        <v>111</v>
      </c>
      <c r="I1991" s="3" t="s">
        <v>375</v>
      </c>
      <c r="J1991" s="3" t="s">
        <v>318</v>
      </c>
      <c r="K1991" s="3" t="s">
        <v>172</v>
      </c>
      <c r="L1991" s="3" t="s">
        <v>3236</v>
      </c>
      <c r="M1991" s="3" t="s">
        <v>216</v>
      </c>
      <c r="N1991" s="3" t="s">
        <v>5287</v>
      </c>
      <c r="O1991" s="3" t="s">
        <v>5288</v>
      </c>
      <c r="P1991" s="3"/>
      <c r="Q1991" s="3" t="s">
        <v>169</v>
      </c>
      <c r="R1991" s="3" t="s">
        <v>1027</v>
      </c>
      <c r="S1991" s="3" t="s">
        <v>22</v>
      </c>
      <c r="T1991" s="3" t="s">
        <v>1027</v>
      </c>
      <c r="U1991" s="3" t="s">
        <v>53</v>
      </c>
      <c r="V1991" s="3" t="s">
        <v>21</v>
      </c>
      <c r="W1991" s="3" t="s">
        <v>1027</v>
      </c>
      <c r="X1991" s="3" t="s">
        <v>1641</v>
      </c>
      <c r="Y1991" s="3" t="s">
        <v>5055</v>
      </c>
      <c r="Z1991" s="3" t="s">
        <v>4592</v>
      </c>
      <c r="AA1991" s="3" t="s">
        <v>298</v>
      </c>
      <c r="AB1991" s="3"/>
      <c r="AC1991" s="3" t="s">
        <v>4</v>
      </c>
      <c r="AD1991" s="3" t="s">
        <v>2544</v>
      </c>
      <c r="AE1991" s="3" t="s">
        <v>1065</v>
      </c>
      <c r="AF1991" s="3" t="s">
        <v>17</v>
      </c>
      <c r="AG1991" s="3" t="s">
        <v>788</v>
      </c>
      <c r="AH1991" s="3" t="s">
        <v>87</v>
      </c>
      <c r="AI1991" s="3" t="s">
        <v>1333</v>
      </c>
      <c r="AJ1991" s="3" t="s">
        <v>839</v>
      </c>
      <c r="AK1991" s="3" t="s">
        <v>5289</v>
      </c>
      <c r="AL1991" s="3" t="s">
        <v>64</v>
      </c>
      <c r="AM1991" s="3" t="s">
        <v>3947</v>
      </c>
      <c r="AN1991" s="3" t="s">
        <v>2212</v>
      </c>
      <c r="AO1991" s="3" t="s">
        <v>2317</v>
      </c>
      <c r="AP1991" s="3" t="s">
        <v>38</v>
      </c>
      <c r="AQ1991" s="3"/>
      <c r="AR1991" s="3"/>
      <c r="AS1991" s="3"/>
      <c r="AT1991" s="3"/>
      <c r="AU1991" s="3"/>
      <c r="AV1991" s="3"/>
      <c r="AW1991" s="3"/>
      <c r="AX1991" s="3"/>
      <c r="AY1991" s="4"/>
    </row>
    <row r="1992" spans="1:51" x14ac:dyDescent="0.25">
      <c r="A1992" s="2" t="s">
        <v>1820</v>
      </c>
      <c r="B1992" s="11" t="s">
        <v>4647</v>
      </c>
      <c r="C1992" s="3">
        <v>3</v>
      </c>
      <c r="D1992" s="3" t="s">
        <v>40</v>
      </c>
      <c r="E1992" s="3" t="s">
        <v>1319</v>
      </c>
      <c r="F1992" s="3" t="s">
        <v>783</v>
      </c>
      <c r="G1992" s="3"/>
      <c r="H1992" s="3" t="s">
        <v>165</v>
      </c>
      <c r="I1992" s="3" t="s">
        <v>61</v>
      </c>
      <c r="J1992" s="3" t="s">
        <v>23</v>
      </c>
      <c r="K1992" s="3" t="s">
        <v>395</v>
      </c>
      <c r="L1992" s="3" t="s">
        <v>844</v>
      </c>
      <c r="M1992" s="3" t="s">
        <v>1469</v>
      </c>
      <c r="N1992" s="3" t="s">
        <v>5290</v>
      </c>
      <c r="O1992" s="3" t="s">
        <v>5291</v>
      </c>
      <c r="P1992" s="3"/>
      <c r="Q1992" s="3" t="s">
        <v>169</v>
      </c>
      <c r="R1992" s="3" t="s">
        <v>20</v>
      </c>
      <c r="S1992" s="3" t="s">
        <v>22</v>
      </c>
      <c r="T1992" s="3" t="s">
        <v>102</v>
      </c>
      <c r="U1992" s="3" t="s">
        <v>151</v>
      </c>
      <c r="V1992" s="3" t="s">
        <v>1013</v>
      </c>
      <c r="W1992" s="3" t="s">
        <v>21</v>
      </c>
      <c r="X1992" s="3" t="s">
        <v>2296</v>
      </c>
      <c r="Y1992" s="3" t="s">
        <v>3900</v>
      </c>
      <c r="Z1992" s="3" t="s">
        <v>380</v>
      </c>
      <c r="AA1992" s="3" t="s">
        <v>823</v>
      </c>
      <c r="AB1992" s="3"/>
      <c r="AC1992" s="3" t="s">
        <v>4</v>
      </c>
      <c r="AD1992" s="3" t="s">
        <v>4312</v>
      </c>
      <c r="AE1992" s="3" t="s">
        <v>106</v>
      </c>
      <c r="AF1992" s="3" t="s">
        <v>672</v>
      </c>
      <c r="AG1992" s="3" t="s">
        <v>826</v>
      </c>
      <c r="AH1992" s="3" t="s">
        <v>183</v>
      </c>
      <c r="AI1992" s="3" t="s">
        <v>1285</v>
      </c>
      <c r="AJ1992" s="3" t="s">
        <v>810</v>
      </c>
      <c r="AK1992" s="3" t="s">
        <v>4789</v>
      </c>
      <c r="AL1992" s="3" t="s">
        <v>34</v>
      </c>
      <c r="AM1992" s="3" t="s">
        <v>5292</v>
      </c>
      <c r="AN1992" s="3" t="s">
        <v>239</v>
      </c>
      <c r="AO1992" s="3" t="s">
        <v>5293</v>
      </c>
      <c r="AP1992" s="3" t="s">
        <v>38</v>
      </c>
      <c r="AQ1992" s="3"/>
      <c r="AR1992" s="3"/>
      <c r="AS1992" s="3"/>
      <c r="AT1992" s="3"/>
      <c r="AU1992" s="3"/>
      <c r="AV1992" s="3"/>
      <c r="AW1992" s="3"/>
      <c r="AX1992" s="3"/>
      <c r="AY1992" s="4"/>
    </row>
    <row r="1993" spans="1:51" x14ac:dyDescent="0.25">
      <c r="A1993" s="2" t="s">
        <v>1820</v>
      </c>
      <c r="B1993" s="11" t="s">
        <v>4647</v>
      </c>
      <c r="C1993" s="3">
        <v>4</v>
      </c>
      <c r="D1993" s="3" t="s">
        <v>69</v>
      </c>
      <c r="E1993" s="3" t="s">
        <v>783</v>
      </c>
      <c r="F1993" s="3" t="s">
        <v>2696</v>
      </c>
      <c r="G1993" s="3"/>
      <c r="H1993" s="3" t="s">
        <v>182</v>
      </c>
      <c r="I1993" s="3" t="s">
        <v>235</v>
      </c>
      <c r="J1993" s="3" t="s">
        <v>270</v>
      </c>
      <c r="K1993" s="3" t="s">
        <v>993</v>
      </c>
      <c r="L1993" s="3" t="s">
        <v>115</v>
      </c>
      <c r="M1993" s="3" t="s">
        <v>1067</v>
      </c>
      <c r="N1993" s="3" t="s">
        <v>5294</v>
      </c>
      <c r="O1993" s="3" t="s">
        <v>5295</v>
      </c>
      <c r="P1993" s="3"/>
      <c r="Q1993" s="3" t="s">
        <v>6</v>
      </c>
      <c r="R1993" s="3" t="s">
        <v>1027</v>
      </c>
      <c r="S1993" s="3" t="s">
        <v>54</v>
      </c>
      <c r="T1993" s="3" t="s">
        <v>107</v>
      </c>
      <c r="U1993" s="3" t="s">
        <v>1305</v>
      </c>
      <c r="V1993" s="3" t="s">
        <v>1106</v>
      </c>
      <c r="W1993" s="3" t="s">
        <v>1013</v>
      </c>
      <c r="X1993" s="3" t="s">
        <v>736</v>
      </c>
      <c r="Y1993" s="3"/>
      <c r="Z1993" s="3"/>
      <c r="AA1993" s="3" t="s">
        <v>212</v>
      </c>
      <c r="AB1993" s="3"/>
      <c r="AC1993" s="3" t="s">
        <v>4</v>
      </c>
      <c r="AD1993" s="3" t="s">
        <v>5296</v>
      </c>
      <c r="AE1993" s="3" t="s">
        <v>371</v>
      </c>
      <c r="AF1993" s="3" t="s">
        <v>3756</v>
      </c>
      <c r="AG1993" s="3" t="s">
        <v>166</v>
      </c>
      <c r="AH1993" s="3" t="s">
        <v>454</v>
      </c>
      <c r="AI1993" s="3" t="s">
        <v>1418</v>
      </c>
      <c r="AJ1993" s="3" t="s">
        <v>32</v>
      </c>
      <c r="AK1993" s="3" t="s">
        <v>1487</v>
      </c>
      <c r="AL1993" s="3" t="s">
        <v>1833</v>
      </c>
      <c r="AM1993" s="3" t="s">
        <v>3108</v>
      </c>
      <c r="AN1993" s="3" t="s">
        <v>844</v>
      </c>
      <c r="AO1993" s="3" t="s">
        <v>4363</v>
      </c>
      <c r="AP1993" s="3" t="s">
        <v>38</v>
      </c>
      <c r="AQ1993" s="3"/>
      <c r="AR1993" s="3"/>
      <c r="AS1993" s="3"/>
      <c r="AT1993" s="3"/>
      <c r="AU1993" s="3"/>
      <c r="AV1993" s="3"/>
      <c r="AW1993" s="3"/>
      <c r="AX1993" s="3"/>
      <c r="AY1993" s="4"/>
    </row>
    <row r="1994" spans="1:51" x14ac:dyDescent="0.25">
      <c r="A1994" s="2" t="s">
        <v>1820</v>
      </c>
      <c r="B1994" s="11" t="s">
        <v>4647</v>
      </c>
      <c r="C1994" s="3">
        <v>5</v>
      </c>
      <c r="D1994" s="3" t="s">
        <v>2542</v>
      </c>
      <c r="E1994" s="3" t="s">
        <v>2696</v>
      </c>
      <c r="F1994" s="3" t="s">
        <v>3448</v>
      </c>
      <c r="G1994" s="3"/>
      <c r="H1994" s="3" t="s">
        <v>291</v>
      </c>
      <c r="I1994" s="3" t="s">
        <v>155</v>
      </c>
      <c r="J1994" s="3" t="s">
        <v>155</v>
      </c>
      <c r="K1994" s="3" t="s">
        <v>23</v>
      </c>
      <c r="L1994" s="3" t="s">
        <v>85</v>
      </c>
      <c r="M1994" s="3" t="s">
        <v>700</v>
      </c>
      <c r="N1994" s="3" t="s">
        <v>5297</v>
      </c>
      <c r="O1994" s="3" t="s">
        <v>5298</v>
      </c>
      <c r="P1994" s="3"/>
      <c r="Q1994" s="3" t="s">
        <v>6</v>
      </c>
      <c r="R1994" s="3" t="s">
        <v>862</v>
      </c>
      <c r="S1994" s="3" t="s">
        <v>1013</v>
      </c>
      <c r="T1994" s="3" t="s">
        <v>20</v>
      </c>
      <c r="U1994" s="3" t="s">
        <v>1269</v>
      </c>
      <c r="V1994" s="3" t="s">
        <v>334</v>
      </c>
      <c r="W1994" s="3" t="s">
        <v>76</v>
      </c>
      <c r="X1994" s="3" t="s">
        <v>273</v>
      </c>
      <c r="Y1994" s="3"/>
      <c r="Z1994" s="3"/>
      <c r="AA1994" s="3" t="s">
        <v>1133</v>
      </c>
      <c r="AB1994" s="3"/>
      <c r="AC1994" s="3" t="s">
        <v>4</v>
      </c>
      <c r="AD1994" s="3" t="s">
        <v>5299</v>
      </c>
      <c r="AE1994" s="3" t="s">
        <v>190</v>
      </c>
      <c r="AF1994" s="3" t="s">
        <v>2511</v>
      </c>
      <c r="AG1994" s="3" t="s">
        <v>315</v>
      </c>
      <c r="AH1994" s="3" t="s">
        <v>87</v>
      </c>
      <c r="AI1994" s="3" t="s">
        <v>3004</v>
      </c>
      <c r="AJ1994" s="3" t="s">
        <v>32</v>
      </c>
      <c r="AK1994" s="3" t="s">
        <v>3230</v>
      </c>
      <c r="AL1994" s="3" t="s">
        <v>1833</v>
      </c>
      <c r="AM1994" s="3" t="s">
        <v>5276</v>
      </c>
      <c r="AN1994" s="3" t="s">
        <v>1737</v>
      </c>
      <c r="AO1994" s="3" t="s">
        <v>179</v>
      </c>
      <c r="AP1994" s="3" t="s">
        <v>38</v>
      </c>
      <c r="AQ1994" s="3"/>
      <c r="AR1994" s="3"/>
      <c r="AS1994" s="3"/>
      <c r="AT1994" s="3"/>
      <c r="AU1994" s="3"/>
      <c r="AV1994" s="3"/>
      <c r="AW1994" s="3"/>
      <c r="AX1994" s="3"/>
      <c r="AY1994" s="4"/>
    </row>
    <row r="1995" spans="1:51" x14ac:dyDescent="0.25">
      <c r="A1995" s="2" t="s">
        <v>1820</v>
      </c>
      <c r="B1995" s="11" t="s">
        <v>4647</v>
      </c>
      <c r="C1995" s="3">
        <v>6</v>
      </c>
      <c r="D1995" s="3" t="s">
        <v>2550</v>
      </c>
      <c r="E1995" s="3" t="s">
        <v>3448</v>
      </c>
      <c r="F1995" s="3" t="s">
        <v>828</v>
      </c>
      <c r="G1995" s="3"/>
      <c r="H1995" s="3" t="s">
        <v>291</v>
      </c>
      <c r="I1995" s="3" t="s">
        <v>270</v>
      </c>
      <c r="J1995" s="3" t="s">
        <v>243</v>
      </c>
      <c r="K1995" s="3" t="s">
        <v>55</v>
      </c>
      <c r="L1995" s="3" t="s">
        <v>2335</v>
      </c>
      <c r="M1995" s="3" t="s">
        <v>386</v>
      </c>
      <c r="N1995" s="3" t="s">
        <v>1425</v>
      </c>
      <c r="O1995" s="3" t="s">
        <v>5300</v>
      </c>
      <c r="P1995" s="3"/>
      <c r="Q1995" s="3" t="s">
        <v>6</v>
      </c>
      <c r="R1995" s="3" t="s">
        <v>1013</v>
      </c>
      <c r="S1995" s="3" t="s">
        <v>76</v>
      </c>
      <c r="T1995" s="3" t="s">
        <v>21</v>
      </c>
      <c r="U1995" s="3" t="s">
        <v>300</v>
      </c>
      <c r="V1995" s="3" t="s">
        <v>974</v>
      </c>
      <c r="W1995" s="3" t="s">
        <v>151</v>
      </c>
      <c r="X1995" s="3" t="s">
        <v>154</v>
      </c>
      <c r="Y1995" s="3"/>
      <c r="Z1995" s="3"/>
      <c r="AA1995" s="3" t="s">
        <v>1107</v>
      </c>
      <c r="AB1995" s="3"/>
      <c r="AC1995" s="3" t="s">
        <v>4</v>
      </c>
      <c r="AD1995" s="3" t="s">
        <v>5301</v>
      </c>
      <c r="AE1995" s="3" t="s">
        <v>254</v>
      </c>
      <c r="AF1995" s="3" t="s">
        <v>5302</v>
      </c>
      <c r="AG1995" s="3" t="s">
        <v>382</v>
      </c>
      <c r="AH1995" s="3" t="s">
        <v>87</v>
      </c>
      <c r="AI1995" s="3" t="s">
        <v>1112</v>
      </c>
      <c r="AJ1995" s="3" t="s">
        <v>492</v>
      </c>
      <c r="AK1995" s="3" t="s">
        <v>3709</v>
      </c>
      <c r="AL1995" s="3" t="s">
        <v>64</v>
      </c>
      <c r="AM1995" s="3" t="s">
        <v>3184</v>
      </c>
      <c r="AN1995" s="3" t="s">
        <v>2212</v>
      </c>
      <c r="AO1995" s="3" t="s">
        <v>2317</v>
      </c>
      <c r="AP1995" s="3" t="s">
        <v>38</v>
      </c>
      <c r="AQ1995" s="3"/>
      <c r="AR1995" s="3"/>
      <c r="AS1995" s="3"/>
      <c r="AT1995" s="3"/>
      <c r="AU1995" s="3"/>
      <c r="AV1995" s="3"/>
      <c r="AW1995" s="3"/>
      <c r="AX1995" s="3"/>
      <c r="AY1995" s="4"/>
    </row>
    <row r="1996" spans="1:51" x14ac:dyDescent="0.25">
      <c r="A1996" s="2" t="s">
        <v>1820</v>
      </c>
      <c r="B1996" s="11" t="s">
        <v>4647</v>
      </c>
      <c r="C1996" s="3">
        <v>7</v>
      </c>
      <c r="D1996" s="3" t="s">
        <v>3638</v>
      </c>
      <c r="E1996" s="3" t="s">
        <v>828</v>
      </c>
      <c r="F1996" s="3" t="s">
        <v>586</v>
      </c>
      <c r="G1996" s="3"/>
      <c r="H1996" s="3" t="s">
        <v>112</v>
      </c>
      <c r="I1996" s="3" t="s">
        <v>243</v>
      </c>
      <c r="J1996" s="3" t="s">
        <v>243</v>
      </c>
      <c r="K1996" s="3" t="s">
        <v>375</v>
      </c>
      <c r="L1996" s="3" t="s">
        <v>365</v>
      </c>
      <c r="M1996" s="3" t="s">
        <v>1116</v>
      </c>
      <c r="N1996" s="3" t="s">
        <v>5303</v>
      </c>
      <c r="O1996" s="3" t="s">
        <v>5304</v>
      </c>
      <c r="P1996" s="3"/>
      <c r="Q1996" s="3" t="s">
        <v>169</v>
      </c>
      <c r="R1996" s="3" t="s">
        <v>1027</v>
      </c>
      <c r="S1996" s="3" t="s">
        <v>1027</v>
      </c>
      <c r="T1996" s="3" t="s">
        <v>22</v>
      </c>
      <c r="U1996" s="3" t="s">
        <v>334</v>
      </c>
      <c r="V1996" s="3" t="s">
        <v>151</v>
      </c>
      <c r="W1996" s="3" t="s">
        <v>1013</v>
      </c>
      <c r="X1996" s="3" t="s">
        <v>252</v>
      </c>
      <c r="Y1996" s="3"/>
      <c r="Z1996" s="3"/>
      <c r="AA1996" s="3" t="s">
        <v>718</v>
      </c>
      <c r="AB1996" s="3"/>
      <c r="AC1996" s="3" t="s">
        <v>4</v>
      </c>
      <c r="AD1996" s="3" t="s">
        <v>4906</v>
      </c>
      <c r="AE1996" s="3" t="s">
        <v>300</v>
      </c>
      <c r="AF1996" s="3" t="s">
        <v>121</v>
      </c>
      <c r="AG1996" s="3" t="s">
        <v>2113</v>
      </c>
      <c r="AH1996" s="3" t="s">
        <v>335</v>
      </c>
      <c r="AI1996" s="3" t="s">
        <v>670</v>
      </c>
      <c r="AJ1996" s="3" t="s">
        <v>5305</v>
      </c>
      <c r="AK1996" s="3" t="s">
        <v>4899</v>
      </c>
      <c r="AL1996" s="3" t="s">
        <v>133</v>
      </c>
      <c r="AM1996" s="3" t="s">
        <v>3184</v>
      </c>
      <c r="AN1996" s="3" t="s">
        <v>1526</v>
      </c>
      <c r="AO1996" s="3" t="s">
        <v>4404</v>
      </c>
      <c r="AP1996" s="3" t="s">
        <v>38</v>
      </c>
      <c r="AQ1996" s="3"/>
      <c r="AR1996" s="3"/>
      <c r="AS1996" s="3"/>
      <c r="AT1996" s="3"/>
      <c r="AU1996" s="3"/>
      <c r="AV1996" s="3"/>
      <c r="AW1996" s="3"/>
      <c r="AX1996" s="3"/>
      <c r="AY1996" s="4"/>
    </row>
    <row r="1997" spans="1:51" x14ac:dyDescent="0.25">
      <c r="A1997" s="2" t="s">
        <v>1820</v>
      </c>
      <c r="B1997" s="11" t="s">
        <v>4647</v>
      </c>
      <c r="C1997" s="3">
        <v>8</v>
      </c>
      <c r="D1997" s="3" t="s">
        <v>980</v>
      </c>
      <c r="E1997" s="3" t="s">
        <v>586</v>
      </c>
      <c r="F1997" s="3" t="s">
        <v>117</v>
      </c>
      <c r="G1997" s="3"/>
      <c r="H1997" s="3" t="s">
        <v>108</v>
      </c>
      <c r="I1997" s="3" t="s">
        <v>243</v>
      </c>
      <c r="J1997" s="3" t="s">
        <v>112</v>
      </c>
      <c r="K1997" s="3" t="s">
        <v>111</v>
      </c>
      <c r="L1997" s="3" t="s">
        <v>273</v>
      </c>
      <c r="M1997" s="3" t="s">
        <v>2448</v>
      </c>
      <c r="N1997" s="3" t="s">
        <v>5306</v>
      </c>
      <c r="O1997" s="3" t="s">
        <v>4711</v>
      </c>
      <c r="P1997" s="3"/>
      <c r="Q1997" s="3" t="s">
        <v>169</v>
      </c>
      <c r="R1997" s="3" t="s">
        <v>393</v>
      </c>
      <c r="S1997" s="3" t="s">
        <v>80</v>
      </c>
      <c r="T1997" s="3" t="s">
        <v>393</v>
      </c>
      <c r="U1997" s="3" t="s">
        <v>237</v>
      </c>
      <c r="V1997" s="3" t="s">
        <v>82</v>
      </c>
      <c r="W1997" s="3" t="s">
        <v>8</v>
      </c>
      <c r="X1997" s="3" t="s">
        <v>61</v>
      </c>
      <c r="Y1997" s="3"/>
      <c r="Z1997" s="3"/>
      <c r="AA1997" s="3" t="s">
        <v>156</v>
      </c>
      <c r="AB1997" s="3"/>
      <c r="AC1997" s="3" t="s">
        <v>4</v>
      </c>
      <c r="AD1997" s="3" t="s">
        <v>4507</v>
      </c>
      <c r="AE1997" s="3" t="s">
        <v>1013</v>
      </c>
      <c r="AF1997" s="3" t="s">
        <v>1658</v>
      </c>
      <c r="AG1997" s="3" t="s">
        <v>27</v>
      </c>
      <c r="AH1997" s="3" t="s">
        <v>58</v>
      </c>
      <c r="AI1997" s="3" t="s">
        <v>800</v>
      </c>
      <c r="AJ1997" s="3" t="s">
        <v>3439</v>
      </c>
      <c r="AK1997" s="3" t="s">
        <v>2126</v>
      </c>
      <c r="AL1997" s="3" t="s">
        <v>133</v>
      </c>
      <c r="AM1997" s="3" t="s">
        <v>3184</v>
      </c>
      <c r="AN1997" s="3" t="s">
        <v>2404</v>
      </c>
      <c r="AO1997" s="3" t="s">
        <v>1155</v>
      </c>
      <c r="AP1997" s="3" t="s">
        <v>38</v>
      </c>
      <c r="AQ1997" s="3"/>
      <c r="AR1997" s="3"/>
      <c r="AS1997" s="3"/>
      <c r="AT1997" s="3"/>
      <c r="AU1997" s="3"/>
      <c r="AV1997" s="3"/>
      <c r="AW1997" s="3"/>
      <c r="AX1997" s="3"/>
      <c r="AY1997" s="4"/>
    </row>
    <row r="1998" spans="1:51" x14ac:dyDescent="0.25">
      <c r="A1998" s="2" t="s">
        <v>2962</v>
      </c>
      <c r="B1998" s="11" t="s">
        <v>4647</v>
      </c>
      <c r="C1998" s="3">
        <v>1</v>
      </c>
      <c r="D1998" s="3" t="s">
        <v>660</v>
      </c>
      <c r="E1998" s="3" t="s">
        <v>4</v>
      </c>
      <c r="F1998" s="3" t="s">
        <v>3</v>
      </c>
      <c r="G1998" s="3"/>
      <c r="H1998" s="3" t="s">
        <v>755</v>
      </c>
      <c r="I1998" s="3" t="s">
        <v>1040</v>
      </c>
      <c r="J1998" s="3" t="s">
        <v>1747</v>
      </c>
      <c r="K1998" s="3" t="s">
        <v>2006</v>
      </c>
      <c r="L1998" s="3" t="s">
        <v>2174</v>
      </c>
      <c r="M1998" s="3" t="s">
        <v>5307</v>
      </c>
      <c r="N1998" s="3" t="s">
        <v>5308</v>
      </c>
      <c r="O1998" s="3" t="s">
        <v>5309</v>
      </c>
      <c r="P1998" s="3"/>
      <c r="Q1998" s="3" t="s">
        <v>283</v>
      </c>
      <c r="R1998" s="3" t="s">
        <v>1012</v>
      </c>
      <c r="S1998" s="3" t="s">
        <v>8</v>
      </c>
      <c r="T1998" s="3" t="s">
        <v>1012</v>
      </c>
      <c r="U1998" s="3" t="s">
        <v>80</v>
      </c>
      <c r="V1998" s="3" t="s">
        <v>107</v>
      </c>
      <c r="W1998" s="3" t="s">
        <v>393</v>
      </c>
      <c r="X1998" s="3" t="s">
        <v>135</v>
      </c>
      <c r="Y1998" s="3" t="s">
        <v>5001</v>
      </c>
      <c r="Z1998" s="3" t="s">
        <v>2008</v>
      </c>
      <c r="AA1998" s="3" t="s">
        <v>307</v>
      </c>
      <c r="AB1998" s="3"/>
      <c r="AC1998" s="3" t="s">
        <v>4</v>
      </c>
      <c r="AD1998" s="3" t="s">
        <v>4432</v>
      </c>
      <c r="AE1998" s="3" t="s">
        <v>214</v>
      </c>
      <c r="AF1998" s="3" t="s">
        <v>1534</v>
      </c>
      <c r="AG1998" s="3" t="s">
        <v>395</v>
      </c>
      <c r="AH1998" s="3" t="s">
        <v>617</v>
      </c>
      <c r="AI1998" s="3" t="s">
        <v>1178</v>
      </c>
      <c r="AJ1998" s="3" t="s">
        <v>4236</v>
      </c>
      <c r="AK1998" s="3" t="s">
        <v>3851</v>
      </c>
      <c r="AL1998" s="3" t="s">
        <v>64</v>
      </c>
      <c r="AM1998" s="3" t="s">
        <v>2993</v>
      </c>
      <c r="AN1998" s="3" t="s">
        <v>366</v>
      </c>
      <c r="AO1998" s="3" t="s">
        <v>2961</v>
      </c>
      <c r="AP1998" s="3" t="s">
        <v>38</v>
      </c>
      <c r="AQ1998" s="3"/>
      <c r="AR1998" s="3"/>
      <c r="AS1998" s="3"/>
      <c r="AT1998" s="3"/>
      <c r="AU1998" s="3"/>
      <c r="AV1998" s="3"/>
      <c r="AW1998" s="3"/>
      <c r="AX1998" s="3"/>
      <c r="AY1998" s="4"/>
    </row>
    <row r="1999" spans="1:51" x14ac:dyDescent="0.25">
      <c r="A1999" s="2" t="s">
        <v>2962</v>
      </c>
      <c r="B1999" s="11" t="s">
        <v>4647</v>
      </c>
      <c r="C1999" s="3">
        <v>2</v>
      </c>
      <c r="D1999" s="3" t="s">
        <v>684</v>
      </c>
      <c r="E1999" s="3" t="s">
        <v>3</v>
      </c>
      <c r="F1999" s="3" t="s">
        <v>659</v>
      </c>
      <c r="G1999" s="3"/>
      <c r="H1999" s="3" t="s">
        <v>1144</v>
      </c>
      <c r="I1999" s="3" t="s">
        <v>2462</v>
      </c>
      <c r="J1999" s="3" t="s">
        <v>860</v>
      </c>
      <c r="K1999" s="3" t="s">
        <v>1469</v>
      </c>
      <c r="L1999" s="3" t="s">
        <v>801</v>
      </c>
      <c r="M1999" s="3" t="s">
        <v>25</v>
      </c>
      <c r="N1999" s="3" t="s">
        <v>3962</v>
      </c>
      <c r="O1999" s="3" t="s">
        <v>4639</v>
      </c>
      <c r="P1999" s="3"/>
      <c r="Q1999" s="3" t="s">
        <v>354</v>
      </c>
      <c r="R1999" s="3" t="s">
        <v>940</v>
      </c>
      <c r="S1999" s="3" t="s">
        <v>237</v>
      </c>
      <c r="T1999" s="3" t="s">
        <v>940</v>
      </c>
      <c r="U1999" s="3" t="s">
        <v>1013</v>
      </c>
      <c r="V1999" s="3" t="s">
        <v>1027</v>
      </c>
      <c r="W1999" s="3" t="s">
        <v>54</v>
      </c>
      <c r="X1999" s="3" t="s">
        <v>255</v>
      </c>
      <c r="Y1999" s="3" t="s">
        <v>5310</v>
      </c>
      <c r="Z1999" s="3" t="s">
        <v>1833</v>
      </c>
      <c r="AA1999" s="3" t="s">
        <v>379</v>
      </c>
      <c r="AB1999" s="3"/>
      <c r="AC1999" s="3" t="s">
        <v>4</v>
      </c>
      <c r="AD1999" s="3" t="s">
        <v>4379</v>
      </c>
      <c r="AE1999" s="3" t="s">
        <v>237</v>
      </c>
      <c r="AF1999" s="3" t="s">
        <v>852</v>
      </c>
      <c r="AG1999" s="3" t="s">
        <v>372</v>
      </c>
      <c r="AH1999" s="3" t="s">
        <v>421</v>
      </c>
      <c r="AI1999" s="3" t="s">
        <v>1123</v>
      </c>
      <c r="AJ1999" s="3" t="s">
        <v>839</v>
      </c>
      <c r="AK1999" s="3" t="s">
        <v>5311</v>
      </c>
      <c r="AL1999" s="3" t="s">
        <v>64</v>
      </c>
      <c r="AM1999" s="3" t="s">
        <v>2978</v>
      </c>
      <c r="AN1999" s="3" t="s">
        <v>1955</v>
      </c>
      <c r="AO1999" s="3" t="s">
        <v>1616</v>
      </c>
      <c r="AP1999" s="3" t="s">
        <v>38</v>
      </c>
      <c r="AQ1999" s="3"/>
      <c r="AR1999" s="3"/>
      <c r="AS1999" s="3"/>
      <c r="AT1999" s="3"/>
      <c r="AU1999" s="3"/>
      <c r="AV1999" s="3"/>
      <c r="AW1999" s="3"/>
      <c r="AX1999" s="3"/>
      <c r="AY1999" s="4"/>
    </row>
    <row r="2000" spans="1:51" x14ac:dyDescent="0.25">
      <c r="A2000" s="2" t="s">
        <v>2962</v>
      </c>
      <c r="B2000" s="11" t="s">
        <v>4647</v>
      </c>
      <c r="C2000" s="3">
        <v>3</v>
      </c>
      <c r="D2000" s="3" t="s">
        <v>95</v>
      </c>
      <c r="E2000" s="3" t="s">
        <v>659</v>
      </c>
      <c r="F2000" s="3" t="s">
        <v>288</v>
      </c>
      <c r="G2000" s="3"/>
      <c r="H2000" s="3" t="s">
        <v>1382</v>
      </c>
      <c r="I2000" s="3" t="s">
        <v>154</v>
      </c>
      <c r="J2000" s="3" t="s">
        <v>887</v>
      </c>
      <c r="K2000" s="3" t="s">
        <v>808</v>
      </c>
      <c r="L2000" s="3" t="s">
        <v>184</v>
      </c>
      <c r="M2000" s="3" t="s">
        <v>2854</v>
      </c>
      <c r="N2000" s="3" t="s">
        <v>5312</v>
      </c>
      <c r="O2000" s="3" t="s">
        <v>5313</v>
      </c>
      <c r="P2000" s="3"/>
      <c r="Q2000" s="3" t="s">
        <v>354</v>
      </c>
      <c r="R2000" s="3" t="s">
        <v>54</v>
      </c>
      <c r="S2000" s="3" t="s">
        <v>237</v>
      </c>
      <c r="T2000" s="3" t="s">
        <v>940</v>
      </c>
      <c r="U2000" s="3" t="s">
        <v>151</v>
      </c>
      <c r="V2000" s="3" t="s">
        <v>862</v>
      </c>
      <c r="W2000" s="3" t="s">
        <v>237</v>
      </c>
      <c r="X2000" s="3" t="s">
        <v>1053</v>
      </c>
      <c r="Y2000" s="3" t="s">
        <v>2256</v>
      </c>
      <c r="Z2000" s="3" t="s">
        <v>103</v>
      </c>
      <c r="AA2000" s="3" t="s">
        <v>512</v>
      </c>
      <c r="AB2000" s="3"/>
      <c r="AC2000" s="3" t="s">
        <v>4</v>
      </c>
      <c r="AD2000" s="3" t="s">
        <v>3793</v>
      </c>
      <c r="AE2000" s="3" t="s">
        <v>1663</v>
      </c>
      <c r="AF2000" s="3" t="s">
        <v>2712</v>
      </c>
      <c r="AG2000" s="3" t="s">
        <v>478</v>
      </c>
      <c r="AH2000" s="3" t="s">
        <v>190</v>
      </c>
      <c r="AI2000" s="3" t="s">
        <v>1418</v>
      </c>
      <c r="AJ2000" s="3" t="s">
        <v>1081</v>
      </c>
      <c r="AK2000" s="3" t="s">
        <v>5314</v>
      </c>
      <c r="AL2000" s="3" t="s">
        <v>64</v>
      </c>
      <c r="AM2000" s="3" t="s">
        <v>3258</v>
      </c>
      <c r="AN2000" s="3" t="s">
        <v>366</v>
      </c>
      <c r="AO2000" s="3" t="s">
        <v>1583</v>
      </c>
      <c r="AP2000" s="3" t="s">
        <v>38</v>
      </c>
      <c r="AQ2000" s="3"/>
      <c r="AR2000" s="3"/>
      <c r="AS2000" s="3"/>
      <c r="AT2000" s="3"/>
      <c r="AU2000" s="3"/>
      <c r="AV2000" s="3"/>
      <c r="AW2000" s="3"/>
      <c r="AX2000" s="3"/>
      <c r="AY2000" s="4"/>
    </row>
    <row r="2001" spans="1:51" x14ac:dyDescent="0.25">
      <c r="A2001" s="2" t="s">
        <v>2962</v>
      </c>
      <c r="B2001" s="11" t="s">
        <v>4647</v>
      </c>
      <c r="C2001" s="3">
        <v>4</v>
      </c>
      <c r="D2001" s="3" t="s">
        <v>118</v>
      </c>
      <c r="E2001" s="3" t="s">
        <v>288</v>
      </c>
      <c r="F2001" s="3" t="s">
        <v>1662</v>
      </c>
      <c r="G2001" s="3"/>
      <c r="H2001" s="3" t="s">
        <v>165</v>
      </c>
      <c r="I2001" s="3" t="s">
        <v>291</v>
      </c>
      <c r="J2001" s="3" t="s">
        <v>29</v>
      </c>
      <c r="K2001" s="3" t="s">
        <v>235</v>
      </c>
      <c r="L2001" s="3" t="s">
        <v>386</v>
      </c>
      <c r="M2001" s="3" t="s">
        <v>1040</v>
      </c>
      <c r="N2001" s="3" t="s">
        <v>2441</v>
      </c>
      <c r="O2001" s="3" t="s">
        <v>3820</v>
      </c>
      <c r="P2001" s="3"/>
      <c r="Q2001" s="3" t="s">
        <v>283</v>
      </c>
      <c r="R2001" s="3" t="s">
        <v>8</v>
      </c>
      <c r="S2001" s="3" t="s">
        <v>21</v>
      </c>
      <c r="T2001" s="3" t="s">
        <v>22</v>
      </c>
      <c r="U2001" s="3" t="s">
        <v>1106</v>
      </c>
      <c r="V2001" s="3" t="s">
        <v>862</v>
      </c>
      <c r="W2001" s="3" t="s">
        <v>8</v>
      </c>
      <c r="X2001" s="3" t="s">
        <v>183</v>
      </c>
      <c r="Y2001" s="3" t="s">
        <v>510</v>
      </c>
      <c r="Z2001" s="3" t="s">
        <v>3435</v>
      </c>
      <c r="AA2001" s="3" t="s">
        <v>512</v>
      </c>
      <c r="AB2001" s="3"/>
      <c r="AC2001" s="3" t="s">
        <v>4</v>
      </c>
      <c r="AD2001" s="3" t="s">
        <v>2226</v>
      </c>
      <c r="AE2001" s="3" t="s">
        <v>1306</v>
      </c>
      <c r="AF2001" s="3" t="s">
        <v>1641</v>
      </c>
      <c r="AG2001" s="3" t="s">
        <v>28</v>
      </c>
      <c r="AH2001" s="3" t="s">
        <v>28</v>
      </c>
      <c r="AI2001" s="3" t="s">
        <v>1200</v>
      </c>
      <c r="AJ2001" s="3" t="s">
        <v>3484</v>
      </c>
      <c r="AK2001" s="3" t="s">
        <v>5315</v>
      </c>
      <c r="AL2001" s="3" t="s">
        <v>1833</v>
      </c>
      <c r="AM2001" s="3" t="s">
        <v>4238</v>
      </c>
      <c r="AN2001" s="3" t="s">
        <v>1133</v>
      </c>
      <c r="AO2001" s="3" t="s">
        <v>1680</v>
      </c>
      <c r="AP2001" s="3" t="s">
        <v>38</v>
      </c>
      <c r="AQ2001" s="3"/>
      <c r="AR2001" s="3"/>
      <c r="AS2001" s="3"/>
      <c r="AT2001" s="3"/>
      <c r="AU2001" s="3"/>
      <c r="AV2001" s="3"/>
      <c r="AW2001" s="3"/>
      <c r="AX2001" s="3"/>
      <c r="AY2001" s="4"/>
    </row>
    <row r="2002" spans="1:51" x14ac:dyDescent="0.25">
      <c r="A2002" s="2" t="s">
        <v>2962</v>
      </c>
      <c r="B2002" s="11" t="s">
        <v>4647</v>
      </c>
      <c r="C2002" s="3">
        <v>5</v>
      </c>
      <c r="D2002" s="3" t="s">
        <v>138</v>
      </c>
      <c r="E2002" s="3" t="s">
        <v>1662</v>
      </c>
      <c r="F2002" s="3" t="s">
        <v>3589</v>
      </c>
      <c r="G2002" s="3"/>
      <c r="H2002" s="3" t="s">
        <v>112</v>
      </c>
      <c r="I2002" s="3" t="s">
        <v>29</v>
      </c>
      <c r="J2002" s="3" t="s">
        <v>108</v>
      </c>
      <c r="K2002" s="3" t="s">
        <v>291</v>
      </c>
      <c r="L2002" s="3" t="s">
        <v>154</v>
      </c>
      <c r="M2002" s="3" t="s">
        <v>808</v>
      </c>
      <c r="N2002" s="3" t="s">
        <v>5316</v>
      </c>
      <c r="O2002" s="3" t="s">
        <v>4028</v>
      </c>
      <c r="P2002" s="3"/>
      <c r="Q2002" s="3" t="s">
        <v>283</v>
      </c>
      <c r="R2002" s="3" t="s">
        <v>237</v>
      </c>
      <c r="S2002" s="3" t="s">
        <v>21</v>
      </c>
      <c r="T2002" s="3" t="s">
        <v>20</v>
      </c>
      <c r="U2002" s="3" t="s">
        <v>1105</v>
      </c>
      <c r="V2002" s="3" t="s">
        <v>81</v>
      </c>
      <c r="W2002" s="3" t="s">
        <v>211</v>
      </c>
      <c r="X2002" s="3" t="s">
        <v>58</v>
      </c>
      <c r="Y2002" s="3"/>
      <c r="Z2002" s="3"/>
      <c r="AA2002" s="3" t="s">
        <v>332</v>
      </c>
      <c r="AB2002" s="3"/>
      <c r="AC2002" s="3" t="s">
        <v>4</v>
      </c>
      <c r="AD2002" s="3" t="s">
        <v>3831</v>
      </c>
      <c r="AE2002" s="3" t="s">
        <v>1622</v>
      </c>
      <c r="AF2002" s="3" t="s">
        <v>1144</v>
      </c>
      <c r="AG2002" s="3" t="s">
        <v>318</v>
      </c>
      <c r="AH2002" s="3" t="s">
        <v>434</v>
      </c>
      <c r="AI2002" s="3" t="s">
        <v>1275</v>
      </c>
      <c r="AJ2002" s="3" t="s">
        <v>492</v>
      </c>
      <c r="AK2002" s="3" t="s">
        <v>1757</v>
      </c>
      <c r="AL2002" s="3" t="s">
        <v>1833</v>
      </c>
      <c r="AM2002" s="3" t="s">
        <v>5317</v>
      </c>
      <c r="AN2002" s="3" t="s">
        <v>1087</v>
      </c>
      <c r="AO2002" s="3" t="s">
        <v>909</v>
      </c>
      <c r="AP2002" s="3" t="s">
        <v>38</v>
      </c>
      <c r="AQ2002" s="3"/>
      <c r="AR2002" s="3"/>
      <c r="AS2002" s="3"/>
      <c r="AT2002" s="3"/>
      <c r="AU2002" s="3"/>
      <c r="AV2002" s="3"/>
      <c r="AW2002" s="3"/>
      <c r="AX2002" s="3"/>
      <c r="AY2002" s="4"/>
    </row>
    <row r="2003" spans="1:51" x14ac:dyDescent="0.25">
      <c r="A2003" s="2" t="s">
        <v>2962</v>
      </c>
      <c r="B2003" s="11" t="s">
        <v>4647</v>
      </c>
      <c r="C2003" s="3">
        <v>6</v>
      </c>
      <c r="D2003" s="3" t="s">
        <v>1072</v>
      </c>
      <c r="E2003" s="3" t="s">
        <v>3589</v>
      </c>
      <c r="F2003" s="3" t="s">
        <v>4723</v>
      </c>
      <c r="G2003" s="3"/>
      <c r="H2003" s="3" t="s">
        <v>291</v>
      </c>
      <c r="I2003" s="3" t="s">
        <v>165</v>
      </c>
      <c r="J2003" s="3" t="s">
        <v>165</v>
      </c>
      <c r="K2003" s="3" t="s">
        <v>434</v>
      </c>
      <c r="L2003" s="3" t="s">
        <v>29</v>
      </c>
      <c r="M2003" s="3" t="s">
        <v>1063</v>
      </c>
      <c r="N2003" s="3" t="s">
        <v>5318</v>
      </c>
      <c r="O2003" s="3" t="s">
        <v>5319</v>
      </c>
      <c r="P2003" s="3"/>
      <c r="Q2003" s="3" t="s">
        <v>283</v>
      </c>
      <c r="R2003" s="3" t="s">
        <v>22</v>
      </c>
      <c r="S2003" s="3" t="s">
        <v>1027</v>
      </c>
      <c r="T2003" s="3" t="s">
        <v>102</v>
      </c>
      <c r="U2003" s="3" t="s">
        <v>1105</v>
      </c>
      <c r="V2003" s="3" t="s">
        <v>76</v>
      </c>
      <c r="W2003" s="3" t="s">
        <v>211</v>
      </c>
      <c r="X2003" s="3" t="s">
        <v>252</v>
      </c>
      <c r="Y2003" s="3"/>
      <c r="Z2003" s="3"/>
      <c r="AA2003" s="3" t="s">
        <v>66</v>
      </c>
      <c r="AB2003" s="3"/>
      <c r="AC2003" s="3" t="s">
        <v>4</v>
      </c>
      <c r="AD2003" s="3" t="s">
        <v>3683</v>
      </c>
      <c r="AE2003" s="3" t="s">
        <v>215</v>
      </c>
      <c r="AF2003" s="3" t="s">
        <v>212</v>
      </c>
      <c r="AG2003" s="3" t="s">
        <v>440</v>
      </c>
      <c r="AH2003" s="3" t="s">
        <v>335</v>
      </c>
      <c r="AI2003" s="3" t="s">
        <v>121</v>
      </c>
      <c r="AJ2003" s="3" t="s">
        <v>258</v>
      </c>
      <c r="AK2003" s="3" t="s">
        <v>5320</v>
      </c>
      <c r="AL2003" s="3" t="s">
        <v>550</v>
      </c>
      <c r="AM2003" s="3" t="s">
        <v>3251</v>
      </c>
      <c r="AN2003" s="3" t="s">
        <v>397</v>
      </c>
      <c r="AO2003" s="3" t="s">
        <v>526</v>
      </c>
      <c r="AP2003" s="3" t="s">
        <v>38</v>
      </c>
      <c r="AQ2003" s="3"/>
      <c r="AR2003" s="3"/>
      <c r="AS2003" s="3"/>
      <c r="AT2003" s="3"/>
      <c r="AU2003" s="3"/>
      <c r="AV2003" s="3"/>
      <c r="AW2003" s="3"/>
      <c r="AX2003" s="3"/>
      <c r="AY2003" s="4"/>
    </row>
    <row r="2004" spans="1:51" x14ac:dyDescent="0.25">
      <c r="A2004" s="2" t="s">
        <v>3445</v>
      </c>
      <c r="B2004" s="11" t="s">
        <v>4647</v>
      </c>
      <c r="C2004" s="3">
        <v>1</v>
      </c>
      <c r="D2004" s="3" t="s">
        <v>3782</v>
      </c>
      <c r="E2004" s="3" t="s">
        <v>4</v>
      </c>
      <c r="F2004" s="3" t="s">
        <v>1081</v>
      </c>
      <c r="G2004" s="3"/>
      <c r="H2004" s="3" t="s">
        <v>509</v>
      </c>
      <c r="I2004" s="3" t="s">
        <v>1789</v>
      </c>
      <c r="J2004" s="3" t="s">
        <v>1513</v>
      </c>
      <c r="K2004" s="3" t="s">
        <v>2906</v>
      </c>
      <c r="L2004" s="3" t="s">
        <v>1756</v>
      </c>
      <c r="M2004" s="3" t="s">
        <v>1296</v>
      </c>
      <c r="N2004" s="3" t="s">
        <v>5321</v>
      </c>
      <c r="O2004" s="3" t="s">
        <v>3422</v>
      </c>
      <c r="P2004" s="3" t="s">
        <v>473</v>
      </c>
      <c r="Q2004" s="3" t="s">
        <v>1064</v>
      </c>
      <c r="R2004" s="3" t="s">
        <v>285</v>
      </c>
      <c r="S2004" s="3"/>
      <c r="T2004" s="3"/>
      <c r="U2004" s="3" t="s">
        <v>463</v>
      </c>
      <c r="V2004" s="3"/>
      <c r="W2004" s="3"/>
      <c r="X2004" s="3" t="s">
        <v>826</v>
      </c>
      <c r="Y2004" s="3" t="s">
        <v>318</v>
      </c>
      <c r="Z2004" s="3" t="s">
        <v>2640</v>
      </c>
      <c r="AA2004" s="3" t="s">
        <v>426</v>
      </c>
      <c r="AB2004" s="3" t="s">
        <v>779</v>
      </c>
      <c r="AC2004" s="3" t="s">
        <v>427</v>
      </c>
      <c r="AD2004" s="3" t="s">
        <v>3387</v>
      </c>
      <c r="AE2004" s="3"/>
      <c r="AF2004" s="3"/>
      <c r="AG2004" s="3"/>
      <c r="AH2004" s="3"/>
      <c r="AI2004" s="3"/>
      <c r="AJ2004" s="3" t="s">
        <v>3520</v>
      </c>
      <c r="AK2004" s="3"/>
      <c r="AL2004" s="3"/>
      <c r="AM2004" s="3"/>
      <c r="AN2004" s="3"/>
      <c r="AO2004" s="3"/>
      <c r="AP2004" s="3" t="s">
        <v>38</v>
      </c>
      <c r="AQ2004" s="3"/>
      <c r="AR2004" s="3"/>
      <c r="AS2004" s="3"/>
      <c r="AT2004" s="3"/>
      <c r="AU2004" s="3"/>
      <c r="AV2004" s="3"/>
      <c r="AW2004" s="3"/>
      <c r="AX2004" s="3"/>
      <c r="AY2004" s="4"/>
    </row>
    <row r="2005" spans="1:51" x14ac:dyDescent="0.25">
      <c r="A2005" s="2" t="s">
        <v>3445</v>
      </c>
      <c r="B2005" s="11" t="s">
        <v>4647</v>
      </c>
      <c r="C2005" s="3">
        <v>2</v>
      </c>
      <c r="D2005" s="3" t="s">
        <v>6</v>
      </c>
      <c r="E2005" s="3" t="s">
        <v>1081</v>
      </c>
      <c r="F2005" s="3" t="s">
        <v>793</v>
      </c>
      <c r="G2005" s="3"/>
      <c r="H2005" s="3" t="s">
        <v>1028</v>
      </c>
      <c r="I2005" s="3" t="s">
        <v>1144</v>
      </c>
      <c r="J2005" s="3" t="s">
        <v>1955</v>
      </c>
      <c r="K2005" s="3" t="s">
        <v>126</v>
      </c>
      <c r="L2005" s="3" t="s">
        <v>703</v>
      </c>
      <c r="M2005" s="3" t="s">
        <v>123</v>
      </c>
      <c r="N2005" s="3" t="s">
        <v>1764</v>
      </c>
      <c r="O2005" s="3" t="s">
        <v>4853</v>
      </c>
      <c r="P2005" s="3" t="s">
        <v>1053</v>
      </c>
      <c r="Q2005" s="3" t="s">
        <v>354</v>
      </c>
      <c r="R2005" s="3" t="s">
        <v>285</v>
      </c>
      <c r="S2005" s="3"/>
      <c r="T2005" s="3"/>
      <c r="U2005" s="3" t="s">
        <v>227</v>
      </c>
      <c r="V2005" s="3"/>
      <c r="W2005" s="3"/>
      <c r="X2005" s="3" t="s">
        <v>421</v>
      </c>
      <c r="Y2005" s="3" t="s">
        <v>23</v>
      </c>
      <c r="Z2005" s="3" t="s">
        <v>2649</v>
      </c>
      <c r="AA2005" s="3" t="s">
        <v>401</v>
      </c>
      <c r="AB2005" s="3" t="s">
        <v>2098</v>
      </c>
      <c r="AC2005" s="3" t="s">
        <v>321</v>
      </c>
      <c r="AD2005" s="3" t="s">
        <v>2263</v>
      </c>
      <c r="AE2005" s="3"/>
      <c r="AF2005" s="3"/>
      <c r="AG2005" s="3"/>
      <c r="AH2005" s="3"/>
      <c r="AI2005" s="3"/>
      <c r="AJ2005" s="3" t="s">
        <v>2877</v>
      </c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4"/>
    </row>
    <row r="2006" spans="1:51" x14ac:dyDescent="0.25">
      <c r="A2006" s="2" t="s">
        <v>3445</v>
      </c>
      <c r="B2006" s="11" t="s">
        <v>4647</v>
      </c>
      <c r="C2006" s="3">
        <v>3</v>
      </c>
      <c r="D2006" s="3" t="s">
        <v>4621</v>
      </c>
      <c r="E2006" s="3" t="s">
        <v>793</v>
      </c>
      <c r="F2006" s="3" t="s">
        <v>2637</v>
      </c>
      <c r="G2006" s="3"/>
      <c r="H2006" s="3" t="s">
        <v>742</v>
      </c>
      <c r="I2006" s="3" t="s">
        <v>135</v>
      </c>
      <c r="J2006" s="3" t="s">
        <v>2212</v>
      </c>
      <c r="K2006" s="3" t="s">
        <v>1047</v>
      </c>
      <c r="L2006" s="3" t="s">
        <v>726</v>
      </c>
      <c r="M2006" s="3" t="s">
        <v>2247</v>
      </c>
      <c r="N2006" s="3" t="s">
        <v>4708</v>
      </c>
      <c r="O2006" s="3" t="s">
        <v>5322</v>
      </c>
      <c r="P2006" s="3" t="s">
        <v>78</v>
      </c>
      <c r="Q2006" s="3" t="s">
        <v>1064</v>
      </c>
      <c r="R2006" s="3" t="s">
        <v>869</v>
      </c>
      <c r="S2006" s="3"/>
      <c r="T2006" s="3"/>
      <c r="U2006" s="3" t="s">
        <v>1717</v>
      </c>
      <c r="V2006" s="3"/>
      <c r="W2006" s="3"/>
      <c r="X2006" s="3" t="s">
        <v>602</v>
      </c>
      <c r="Y2006" s="3" t="s">
        <v>55</v>
      </c>
      <c r="Z2006" s="3" t="s">
        <v>233</v>
      </c>
      <c r="AA2006" s="3" t="s">
        <v>357</v>
      </c>
      <c r="AB2006" s="3" t="s">
        <v>4406</v>
      </c>
      <c r="AC2006" s="3" t="s">
        <v>1011</v>
      </c>
      <c r="AD2006" s="3" t="s">
        <v>319</v>
      </c>
      <c r="AE2006" s="3"/>
      <c r="AF2006" s="3"/>
      <c r="AG2006" s="3"/>
      <c r="AH2006" s="3"/>
      <c r="AI2006" s="3"/>
      <c r="AJ2006" s="3" t="s">
        <v>241</v>
      </c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4"/>
    </row>
    <row r="2007" spans="1:51" x14ac:dyDescent="0.25">
      <c r="A2007" s="2" t="s">
        <v>3445</v>
      </c>
      <c r="B2007" s="11" t="s">
        <v>4647</v>
      </c>
      <c r="C2007" s="3">
        <v>4</v>
      </c>
      <c r="D2007" s="3" t="s">
        <v>4624</v>
      </c>
      <c r="E2007" s="3" t="s">
        <v>2637</v>
      </c>
      <c r="F2007" s="3" t="s">
        <v>68</v>
      </c>
      <c r="G2007" s="3"/>
      <c r="H2007" s="3" t="s">
        <v>270</v>
      </c>
      <c r="I2007" s="3" t="s">
        <v>1383</v>
      </c>
      <c r="J2007" s="3" t="s">
        <v>376</v>
      </c>
      <c r="K2007" s="3" t="s">
        <v>676</v>
      </c>
      <c r="L2007" s="3" t="s">
        <v>532</v>
      </c>
      <c r="M2007" s="3" t="s">
        <v>2035</v>
      </c>
      <c r="N2007" s="3" t="s">
        <v>5323</v>
      </c>
      <c r="O2007" s="3" t="s">
        <v>2639</v>
      </c>
      <c r="P2007" s="3" t="s">
        <v>509</v>
      </c>
      <c r="Q2007" s="3" t="s">
        <v>354</v>
      </c>
      <c r="R2007" s="3" t="s">
        <v>869</v>
      </c>
      <c r="S2007" s="3"/>
      <c r="T2007" s="3"/>
      <c r="U2007" s="3" t="s">
        <v>1717</v>
      </c>
      <c r="V2007" s="3"/>
      <c r="W2007" s="3"/>
      <c r="X2007" s="3" t="s">
        <v>59</v>
      </c>
      <c r="Y2007" s="3" t="s">
        <v>278</v>
      </c>
      <c r="Z2007" s="3" t="s">
        <v>850</v>
      </c>
      <c r="AA2007" s="3" t="s">
        <v>5324</v>
      </c>
      <c r="AB2007" s="3" t="s">
        <v>3855</v>
      </c>
      <c r="AC2007" s="3" t="s">
        <v>2212</v>
      </c>
      <c r="AD2007" s="3" t="s">
        <v>213</v>
      </c>
      <c r="AE2007" s="3"/>
      <c r="AF2007" s="3"/>
      <c r="AG2007" s="3"/>
      <c r="AH2007" s="3"/>
      <c r="AI2007" s="3"/>
      <c r="AJ2007" s="3" t="s">
        <v>3545</v>
      </c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4"/>
    </row>
    <row r="2008" spans="1:51" x14ac:dyDescent="0.25">
      <c r="A2008" s="2" t="s">
        <v>3445</v>
      </c>
      <c r="B2008" s="11" t="s">
        <v>4647</v>
      </c>
      <c r="C2008" s="3">
        <v>5</v>
      </c>
      <c r="D2008" s="3" t="s">
        <v>1721</v>
      </c>
      <c r="E2008" s="3" t="s">
        <v>68</v>
      </c>
      <c r="F2008" s="3" t="s">
        <v>1132</v>
      </c>
      <c r="G2008" s="3"/>
      <c r="H2008" s="3" t="s">
        <v>87</v>
      </c>
      <c r="I2008" s="3" t="s">
        <v>1248</v>
      </c>
      <c r="J2008" s="3" t="s">
        <v>292</v>
      </c>
      <c r="K2008" s="3" t="s">
        <v>2895</v>
      </c>
      <c r="L2008" s="3" t="s">
        <v>106</v>
      </c>
      <c r="M2008" s="3" t="s">
        <v>1731</v>
      </c>
      <c r="N2008" s="3" t="s">
        <v>1691</v>
      </c>
      <c r="O2008" s="3" t="s">
        <v>5325</v>
      </c>
      <c r="P2008" s="3" t="s">
        <v>85</v>
      </c>
      <c r="Q2008" s="3" t="s">
        <v>169</v>
      </c>
      <c r="R2008" s="3" t="s">
        <v>285</v>
      </c>
      <c r="S2008" s="3"/>
      <c r="T2008" s="3"/>
      <c r="U2008" s="3" t="s">
        <v>463</v>
      </c>
      <c r="V2008" s="3"/>
      <c r="W2008" s="3"/>
      <c r="X2008" s="3" t="s">
        <v>382</v>
      </c>
      <c r="Y2008" s="3"/>
      <c r="Z2008" s="3"/>
      <c r="AA2008" s="3" t="s">
        <v>727</v>
      </c>
      <c r="AB2008" s="3" t="s">
        <v>4291</v>
      </c>
      <c r="AC2008" s="3" t="s">
        <v>1284</v>
      </c>
      <c r="AD2008" s="3" t="s">
        <v>2575</v>
      </c>
      <c r="AE2008" s="3"/>
      <c r="AF2008" s="3"/>
      <c r="AG2008" s="3"/>
      <c r="AH2008" s="3"/>
      <c r="AI2008" s="3"/>
      <c r="AJ2008" s="3" t="s">
        <v>137</v>
      </c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4"/>
    </row>
    <row r="2009" spans="1:51" x14ac:dyDescent="0.25">
      <c r="A2009" s="2" t="s">
        <v>3445</v>
      </c>
      <c r="B2009" s="11" t="s">
        <v>4647</v>
      </c>
      <c r="C2009" s="3">
        <v>6</v>
      </c>
      <c r="D2009" s="3" t="s">
        <v>1283</v>
      </c>
      <c r="E2009" s="3" t="s">
        <v>1132</v>
      </c>
      <c r="F2009" s="3" t="s">
        <v>3173</v>
      </c>
      <c r="G2009" s="3"/>
      <c r="H2009" s="3" t="s">
        <v>446</v>
      </c>
      <c r="I2009" s="3" t="s">
        <v>59</v>
      </c>
      <c r="J2009" s="3" t="s">
        <v>2296</v>
      </c>
      <c r="K2009" s="3" t="s">
        <v>3407</v>
      </c>
      <c r="L2009" s="3" t="s">
        <v>1842</v>
      </c>
      <c r="M2009" s="3" t="s">
        <v>2265</v>
      </c>
      <c r="N2009" s="3" t="s">
        <v>3990</v>
      </c>
      <c r="O2009" s="3" t="s">
        <v>5326</v>
      </c>
      <c r="P2009" s="3" t="s">
        <v>796</v>
      </c>
      <c r="Q2009" s="3" t="s">
        <v>169</v>
      </c>
      <c r="R2009" s="3" t="s">
        <v>285</v>
      </c>
      <c r="S2009" s="3"/>
      <c r="T2009" s="3"/>
      <c r="U2009" s="3" t="s">
        <v>463</v>
      </c>
      <c r="V2009" s="3"/>
      <c r="W2009" s="3"/>
      <c r="X2009" s="3" t="s">
        <v>292</v>
      </c>
      <c r="Y2009" s="3"/>
      <c r="Z2009" s="3"/>
      <c r="AA2009" s="3" t="s">
        <v>1107</v>
      </c>
      <c r="AB2009" s="3" t="s">
        <v>443</v>
      </c>
      <c r="AC2009" s="3" t="s">
        <v>791</v>
      </c>
      <c r="AD2009" s="3" t="s">
        <v>1779</v>
      </c>
      <c r="AE2009" s="3"/>
      <c r="AF2009" s="3"/>
      <c r="AG2009" s="3"/>
      <c r="AH2009" s="3"/>
      <c r="AI2009" s="3"/>
      <c r="AJ2009" s="3" t="s">
        <v>259</v>
      </c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4"/>
    </row>
    <row r="2010" spans="1:51" x14ac:dyDescent="0.25">
      <c r="A2010" s="2" t="s">
        <v>3445</v>
      </c>
      <c r="B2010" s="11" t="s">
        <v>4647</v>
      </c>
      <c r="C2010" s="3">
        <v>7</v>
      </c>
      <c r="D2010" s="3" t="s">
        <v>5327</v>
      </c>
      <c r="E2010" s="3" t="s">
        <v>3173</v>
      </c>
      <c r="F2010" s="3"/>
      <c r="G2010" s="3"/>
      <c r="H2010" s="3" t="s">
        <v>270</v>
      </c>
      <c r="I2010" s="3" t="s">
        <v>55</v>
      </c>
      <c r="J2010" s="3" t="s">
        <v>87</v>
      </c>
      <c r="K2010" s="3" t="s">
        <v>570</v>
      </c>
      <c r="L2010" s="3" t="s">
        <v>1913</v>
      </c>
      <c r="M2010" s="3" t="s">
        <v>5328</v>
      </c>
      <c r="N2010" s="3" t="s">
        <v>5329</v>
      </c>
      <c r="O2010" s="3" t="s">
        <v>3504</v>
      </c>
      <c r="P2010" s="3" t="s">
        <v>928</v>
      </c>
      <c r="Q2010" s="3" t="s">
        <v>354</v>
      </c>
      <c r="R2010" s="3" t="s">
        <v>285</v>
      </c>
      <c r="S2010" s="3"/>
      <c r="T2010" s="3"/>
      <c r="U2010" s="3" t="s">
        <v>463</v>
      </c>
      <c r="V2010" s="3"/>
      <c r="W2010" s="3"/>
      <c r="X2010" s="3" t="s">
        <v>154</v>
      </c>
      <c r="Y2010" s="3"/>
      <c r="Z2010" s="3"/>
      <c r="AA2010" s="3" t="s">
        <v>274</v>
      </c>
      <c r="AB2010" s="3" t="s">
        <v>2410</v>
      </c>
      <c r="AC2010" s="3" t="s">
        <v>1656</v>
      </c>
      <c r="AD2010" s="3" t="s">
        <v>439</v>
      </c>
      <c r="AE2010" s="3"/>
      <c r="AF2010" s="3"/>
      <c r="AG2010" s="3"/>
      <c r="AH2010" s="3"/>
      <c r="AI2010" s="3"/>
      <c r="AJ2010" s="3" t="s">
        <v>759</v>
      </c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4"/>
    </row>
    <row r="2011" spans="1:51" x14ac:dyDescent="0.25">
      <c r="A2011" s="2" t="s">
        <v>4105</v>
      </c>
      <c r="B2011" s="11" t="s">
        <v>4647</v>
      </c>
      <c r="C2011" s="3">
        <v>1</v>
      </c>
      <c r="D2011" s="3" t="s">
        <v>164</v>
      </c>
      <c r="E2011" s="3" t="s">
        <v>4</v>
      </c>
      <c r="F2011" s="3" t="s">
        <v>1319</v>
      </c>
      <c r="G2011" s="3"/>
      <c r="H2011" s="3" t="s">
        <v>1512</v>
      </c>
      <c r="I2011" s="3" t="s">
        <v>1259</v>
      </c>
      <c r="J2011" s="3" t="s">
        <v>1163</v>
      </c>
      <c r="K2011" s="3" t="s">
        <v>1213</v>
      </c>
      <c r="L2011" s="3" t="s">
        <v>2827</v>
      </c>
      <c r="M2011" s="3" t="s">
        <v>961</v>
      </c>
      <c r="N2011" s="3" t="s">
        <v>4877</v>
      </c>
      <c r="O2011" s="3" t="s">
        <v>2517</v>
      </c>
      <c r="P2011" s="3"/>
      <c r="Q2011" s="3" t="s">
        <v>6</v>
      </c>
      <c r="R2011" s="3" t="s">
        <v>954</v>
      </c>
      <c r="S2011" s="3"/>
      <c r="T2011" s="3"/>
      <c r="U2011" s="3" t="s">
        <v>1716</v>
      </c>
      <c r="V2011" s="3"/>
      <c r="W2011" s="3"/>
      <c r="X2011" s="3" t="s">
        <v>1800</v>
      </c>
      <c r="Y2011" s="3" t="s">
        <v>154</v>
      </c>
      <c r="Z2011" s="3" t="s">
        <v>1284</v>
      </c>
      <c r="AA2011" s="3" t="s">
        <v>401</v>
      </c>
      <c r="AB2011" s="3" t="s">
        <v>4769</v>
      </c>
      <c r="AC2011" s="3" t="s">
        <v>396</v>
      </c>
      <c r="AD2011" s="3" t="s">
        <v>3916</v>
      </c>
      <c r="AE2011" s="3"/>
      <c r="AF2011" s="3"/>
      <c r="AG2011" s="3"/>
      <c r="AH2011" s="3"/>
      <c r="AI2011" s="3"/>
      <c r="AJ2011" s="3" t="s">
        <v>5330</v>
      </c>
      <c r="AK2011" s="3"/>
      <c r="AL2011" s="3"/>
      <c r="AM2011" s="3"/>
      <c r="AN2011" s="3"/>
      <c r="AO2011" s="3"/>
      <c r="AP2011" s="3" t="s">
        <v>38</v>
      </c>
      <c r="AQ2011" s="3"/>
      <c r="AR2011" s="3"/>
      <c r="AS2011" s="3"/>
      <c r="AT2011" s="3"/>
      <c r="AU2011" s="3"/>
      <c r="AV2011" s="3"/>
      <c r="AW2011" s="3"/>
      <c r="AX2011" s="3"/>
      <c r="AY2011" s="4"/>
    </row>
    <row r="2012" spans="1:51" x14ac:dyDescent="0.25">
      <c r="A2012" s="2" t="s">
        <v>4105</v>
      </c>
      <c r="B2012" s="11" t="s">
        <v>4647</v>
      </c>
      <c r="C2012" s="3">
        <v>2</v>
      </c>
      <c r="D2012" s="3" t="s">
        <v>660</v>
      </c>
      <c r="E2012" s="3" t="s">
        <v>1319</v>
      </c>
      <c r="F2012" s="3" t="s">
        <v>2156</v>
      </c>
      <c r="G2012" s="3"/>
      <c r="H2012" s="3" t="s">
        <v>1704</v>
      </c>
      <c r="I2012" s="3" t="s">
        <v>422</v>
      </c>
      <c r="J2012" s="3" t="s">
        <v>1585</v>
      </c>
      <c r="K2012" s="3" t="s">
        <v>1431</v>
      </c>
      <c r="L2012" s="3" t="s">
        <v>3066</v>
      </c>
      <c r="M2012" s="3" t="s">
        <v>4310</v>
      </c>
      <c r="N2012" s="3" t="s">
        <v>688</v>
      </c>
      <c r="O2012" s="3" t="s">
        <v>5331</v>
      </c>
      <c r="P2012" s="3"/>
      <c r="Q2012" s="3" t="s">
        <v>6</v>
      </c>
      <c r="R2012" s="3" t="s">
        <v>284</v>
      </c>
      <c r="S2012" s="3"/>
      <c r="T2012" s="3"/>
      <c r="U2012" s="3" t="s">
        <v>227</v>
      </c>
      <c r="V2012" s="3"/>
      <c r="W2012" s="3"/>
      <c r="X2012" s="3" t="s">
        <v>826</v>
      </c>
      <c r="Y2012" s="3" t="s">
        <v>478</v>
      </c>
      <c r="Z2012" s="3" t="s">
        <v>178</v>
      </c>
      <c r="AA2012" s="3" t="s">
        <v>185</v>
      </c>
      <c r="AB2012" s="3" t="s">
        <v>967</v>
      </c>
      <c r="AC2012" s="3" t="s">
        <v>291</v>
      </c>
      <c r="AD2012" s="3" t="s">
        <v>5173</v>
      </c>
      <c r="AE2012" s="3"/>
      <c r="AF2012" s="3"/>
      <c r="AG2012" s="3"/>
      <c r="AH2012" s="3"/>
      <c r="AI2012" s="3"/>
      <c r="AJ2012" s="3" t="s">
        <v>3045</v>
      </c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4"/>
    </row>
    <row r="2013" spans="1:51" x14ac:dyDescent="0.25">
      <c r="A2013" s="2" t="s">
        <v>4105</v>
      </c>
      <c r="B2013" s="11" t="s">
        <v>4647</v>
      </c>
      <c r="C2013" s="3">
        <v>3</v>
      </c>
      <c r="D2013" s="3" t="s">
        <v>684</v>
      </c>
      <c r="E2013" s="3" t="s">
        <v>2156</v>
      </c>
      <c r="F2013" s="3" t="s">
        <v>1424</v>
      </c>
      <c r="G2013" s="3"/>
      <c r="H2013" s="3" t="s">
        <v>427</v>
      </c>
      <c r="I2013" s="3" t="s">
        <v>788</v>
      </c>
      <c r="J2013" s="3" t="s">
        <v>1789</v>
      </c>
      <c r="K2013" s="3" t="s">
        <v>1756</v>
      </c>
      <c r="L2013" s="3" t="s">
        <v>1137</v>
      </c>
      <c r="M2013" s="3" t="s">
        <v>4479</v>
      </c>
      <c r="N2013" s="3" t="s">
        <v>4605</v>
      </c>
      <c r="O2013" s="3" t="s">
        <v>1408</v>
      </c>
      <c r="P2013" s="3"/>
      <c r="Q2013" s="3" t="s">
        <v>6</v>
      </c>
      <c r="R2013" s="3" t="s">
        <v>1728</v>
      </c>
      <c r="S2013" s="3"/>
      <c r="T2013" s="3"/>
      <c r="U2013" s="3" t="s">
        <v>226</v>
      </c>
      <c r="V2013" s="3"/>
      <c r="W2013" s="3"/>
      <c r="X2013" s="3" t="s">
        <v>1116</v>
      </c>
      <c r="Y2013" s="3" t="s">
        <v>454</v>
      </c>
      <c r="Z2013" s="3" t="s">
        <v>1609</v>
      </c>
      <c r="AA2013" s="3" t="s">
        <v>631</v>
      </c>
      <c r="AB2013" s="3" t="s">
        <v>2170</v>
      </c>
      <c r="AC2013" s="3" t="s">
        <v>111</v>
      </c>
      <c r="AD2013" s="3" t="s">
        <v>5332</v>
      </c>
      <c r="AE2013" s="3"/>
      <c r="AF2013" s="3"/>
      <c r="AG2013" s="3"/>
      <c r="AH2013" s="3"/>
      <c r="AI2013" s="3"/>
      <c r="AJ2013" s="3" t="s">
        <v>5333</v>
      </c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4"/>
    </row>
    <row r="2014" spans="1:51" x14ac:dyDescent="0.25">
      <c r="A2014" s="2" t="s">
        <v>4105</v>
      </c>
      <c r="B2014" s="11" t="s">
        <v>4647</v>
      </c>
      <c r="C2014" s="3">
        <v>4</v>
      </c>
      <c r="D2014" s="3" t="s">
        <v>2915</v>
      </c>
      <c r="E2014" s="3" t="s">
        <v>1424</v>
      </c>
      <c r="F2014" s="3" t="s">
        <v>996</v>
      </c>
      <c r="G2014" s="3"/>
      <c r="H2014" s="3" t="s">
        <v>287</v>
      </c>
      <c r="I2014" s="3" t="s">
        <v>2335</v>
      </c>
      <c r="J2014" s="3" t="s">
        <v>166</v>
      </c>
      <c r="K2014" s="3" t="s">
        <v>2622</v>
      </c>
      <c r="L2014" s="3" t="s">
        <v>3879</v>
      </c>
      <c r="M2014" s="3" t="s">
        <v>2625</v>
      </c>
      <c r="N2014" s="3" t="s">
        <v>1026</v>
      </c>
      <c r="O2014" s="3" t="s">
        <v>5334</v>
      </c>
      <c r="P2014" s="3"/>
      <c r="Q2014" s="3" t="s">
        <v>6</v>
      </c>
      <c r="R2014" s="3" t="s">
        <v>285</v>
      </c>
      <c r="S2014" s="3"/>
      <c r="T2014" s="3"/>
      <c r="U2014" s="3" t="s">
        <v>227</v>
      </c>
      <c r="V2014" s="3"/>
      <c r="W2014" s="3"/>
      <c r="X2014" s="3" t="s">
        <v>509</v>
      </c>
      <c r="Y2014" s="3" t="s">
        <v>83</v>
      </c>
      <c r="Z2014" s="3" t="s">
        <v>1968</v>
      </c>
      <c r="AA2014" s="3" t="s">
        <v>212</v>
      </c>
      <c r="AB2014" s="3" t="s">
        <v>4769</v>
      </c>
      <c r="AC2014" s="3" t="s">
        <v>1585</v>
      </c>
      <c r="AD2014" s="3" t="s">
        <v>176</v>
      </c>
      <c r="AE2014" s="3"/>
      <c r="AF2014" s="3"/>
      <c r="AG2014" s="3"/>
      <c r="AH2014" s="3"/>
      <c r="AI2014" s="3"/>
      <c r="AJ2014" s="3" t="s">
        <v>1071</v>
      </c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4"/>
    </row>
    <row r="2015" spans="1:51" x14ac:dyDescent="0.25">
      <c r="A2015" s="2" t="s">
        <v>4105</v>
      </c>
      <c r="B2015" s="11" t="s">
        <v>4647</v>
      </c>
      <c r="C2015" s="3">
        <v>5</v>
      </c>
      <c r="D2015" s="3" t="s">
        <v>277</v>
      </c>
      <c r="E2015" s="3" t="s">
        <v>996</v>
      </c>
      <c r="F2015" s="3" t="s">
        <v>2309</v>
      </c>
      <c r="G2015" s="3"/>
      <c r="H2015" s="3" t="s">
        <v>1488</v>
      </c>
      <c r="I2015" s="3" t="s">
        <v>2261</v>
      </c>
      <c r="J2015" s="3" t="s">
        <v>153</v>
      </c>
      <c r="K2015" s="3" t="s">
        <v>216</v>
      </c>
      <c r="L2015" s="3" t="s">
        <v>1887</v>
      </c>
      <c r="M2015" s="3" t="s">
        <v>5335</v>
      </c>
      <c r="N2015" s="3" t="s">
        <v>4774</v>
      </c>
      <c r="O2015" s="3" t="s">
        <v>1744</v>
      </c>
      <c r="P2015" s="3"/>
      <c r="Q2015" s="3" t="s">
        <v>6</v>
      </c>
      <c r="R2015" s="3" t="s">
        <v>954</v>
      </c>
      <c r="S2015" s="3"/>
      <c r="T2015" s="3"/>
      <c r="U2015" s="3" t="s">
        <v>463</v>
      </c>
      <c r="V2015" s="3"/>
      <c r="W2015" s="3"/>
      <c r="X2015" s="3" t="s">
        <v>1028</v>
      </c>
      <c r="Y2015" s="3"/>
      <c r="Z2015" s="3"/>
      <c r="AA2015" s="3" t="s">
        <v>613</v>
      </c>
      <c r="AB2015" s="3" t="s">
        <v>731</v>
      </c>
      <c r="AC2015" s="3" t="s">
        <v>200</v>
      </c>
      <c r="AD2015" s="3" t="s">
        <v>2687</v>
      </c>
      <c r="AE2015" s="3"/>
      <c r="AF2015" s="3"/>
      <c r="AG2015" s="3"/>
      <c r="AH2015" s="3"/>
      <c r="AI2015" s="3"/>
      <c r="AJ2015" s="3" t="s">
        <v>62</v>
      </c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4"/>
    </row>
    <row r="2016" spans="1:51" x14ac:dyDescent="0.25">
      <c r="A2016" s="2" t="s">
        <v>4105</v>
      </c>
      <c r="B2016" s="11" t="s">
        <v>4647</v>
      </c>
      <c r="C2016" s="3">
        <v>6</v>
      </c>
      <c r="D2016" s="3" t="s">
        <v>290</v>
      </c>
      <c r="E2016" s="3" t="s">
        <v>2309</v>
      </c>
      <c r="F2016" s="3" t="s">
        <v>1132</v>
      </c>
      <c r="G2016" s="3"/>
      <c r="H2016" s="3" t="s">
        <v>2477</v>
      </c>
      <c r="I2016" s="3" t="s">
        <v>1872</v>
      </c>
      <c r="J2016" s="3" t="s">
        <v>383</v>
      </c>
      <c r="K2016" s="3" t="s">
        <v>3167</v>
      </c>
      <c r="L2016" s="3" t="s">
        <v>2887</v>
      </c>
      <c r="M2016" s="3" t="s">
        <v>5336</v>
      </c>
      <c r="N2016" s="3" t="s">
        <v>3492</v>
      </c>
      <c r="O2016" s="3" t="s">
        <v>5337</v>
      </c>
      <c r="P2016" s="3"/>
      <c r="Q2016" s="3" t="s">
        <v>1064</v>
      </c>
      <c r="R2016" s="3" t="s">
        <v>1130</v>
      </c>
      <c r="S2016" s="3"/>
      <c r="T2016" s="3"/>
      <c r="U2016" s="3" t="s">
        <v>904</v>
      </c>
      <c r="V2016" s="3"/>
      <c r="W2016" s="3"/>
      <c r="X2016" s="3" t="s">
        <v>270</v>
      </c>
      <c r="Y2016" s="3"/>
      <c r="Z2016" s="3"/>
      <c r="AA2016" s="3" t="s">
        <v>332</v>
      </c>
      <c r="AB2016" s="3" t="s">
        <v>2606</v>
      </c>
      <c r="AC2016" s="3" t="s">
        <v>200</v>
      </c>
      <c r="AD2016" s="3" t="s">
        <v>5338</v>
      </c>
      <c r="AE2016" s="3"/>
      <c r="AF2016" s="3"/>
      <c r="AG2016" s="3"/>
      <c r="AH2016" s="3"/>
      <c r="AI2016" s="3"/>
      <c r="AJ2016" s="3" t="s">
        <v>62</v>
      </c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4"/>
    </row>
    <row r="2017" spans="1:51" x14ac:dyDescent="0.25">
      <c r="A2017" s="2" t="s">
        <v>4105</v>
      </c>
      <c r="B2017" s="11" t="s">
        <v>4647</v>
      </c>
      <c r="C2017" s="3">
        <v>7</v>
      </c>
      <c r="D2017" s="3" t="s">
        <v>302</v>
      </c>
      <c r="E2017" s="3" t="s">
        <v>1132</v>
      </c>
      <c r="F2017" s="3"/>
      <c r="G2017" s="3"/>
      <c r="H2017" s="3" t="s">
        <v>2315</v>
      </c>
      <c r="I2017" s="3" t="s">
        <v>488</v>
      </c>
      <c r="J2017" s="3" t="s">
        <v>744</v>
      </c>
      <c r="K2017" s="3" t="s">
        <v>4429</v>
      </c>
      <c r="L2017" s="3" t="s">
        <v>5339</v>
      </c>
      <c r="M2017" s="3" t="s">
        <v>5340</v>
      </c>
      <c r="N2017" s="3" t="s">
        <v>2299</v>
      </c>
      <c r="O2017" s="3" t="s">
        <v>5341</v>
      </c>
      <c r="P2017" s="3"/>
      <c r="Q2017" s="3" t="s">
        <v>1064</v>
      </c>
      <c r="R2017" s="3" t="s">
        <v>886</v>
      </c>
      <c r="S2017" s="3"/>
      <c r="T2017" s="3"/>
      <c r="U2017" s="3" t="s">
        <v>228</v>
      </c>
      <c r="V2017" s="3"/>
      <c r="W2017" s="3"/>
      <c r="X2017" s="3" t="s">
        <v>243</v>
      </c>
      <c r="Y2017" s="3"/>
      <c r="Z2017" s="3"/>
      <c r="AA2017" s="3"/>
      <c r="AB2017" s="3" t="s">
        <v>1251</v>
      </c>
      <c r="AC2017" s="3" t="s">
        <v>400</v>
      </c>
      <c r="AD2017" s="3" t="s">
        <v>3719</v>
      </c>
      <c r="AE2017" s="3"/>
      <c r="AF2017" s="3"/>
      <c r="AG2017" s="3"/>
      <c r="AH2017" s="3"/>
      <c r="AI2017" s="3"/>
      <c r="AJ2017" s="3" t="s">
        <v>62</v>
      </c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4"/>
    </row>
    <row r="2018" spans="1:51" x14ac:dyDescent="0.25">
      <c r="A2018" s="2" t="s">
        <v>3484</v>
      </c>
      <c r="B2018" s="11" t="s">
        <v>4647</v>
      </c>
      <c r="C2018" s="3">
        <v>1</v>
      </c>
      <c r="D2018" s="3" t="s">
        <v>3782</v>
      </c>
      <c r="E2018" s="3" t="s">
        <v>4</v>
      </c>
      <c r="F2018" s="3" t="s">
        <v>659</v>
      </c>
      <c r="G2018" s="3"/>
      <c r="H2018" s="3" t="s">
        <v>938</v>
      </c>
      <c r="I2018" s="3" t="s">
        <v>842</v>
      </c>
      <c r="J2018" s="3" t="s">
        <v>1144</v>
      </c>
      <c r="K2018" s="3" t="s">
        <v>488</v>
      </c>
      <c r="L2018" s="3" t="s">
        <v>5342</v>
      </c>
      <c r="M2018" s="3" t="s">
        <v>5343</v>
      </c>
      <c r="N2018" s="3" t="s">
        <v>1896</v>
      </c>
      <c r="O2018" s="3" t="s">
        <v>4171</v>
      </c>
      <c r="P2018" s="3" t="s">
        <v>798</v>
      </c>
      <c r="Q2018" s="3" t="s">
        <v>283</v>
      </c>
      <c r="R2018" s="3" t="s">
        <v>228</v>
      </c>
      <c r="S2018" s="3"/>
      <c r="T2018" s="3"/>
      <c r="U2018" s="3" t="s">
        <v>269</v>
      </c>
      <c r="V2018" s="3"/>
      <c r="W2018" s="3"/>
      <c r="X2018" s="3" t="s">
        <v>1306</v>
      </c>
      <c r="Y2018" s="3" t="s">
        <v>61</v>
      </c>
      <c r="Z2018" s="3" t="s">
        <v>50</v>
      </c>
      <c r="AA2018" s="3" t="s">
        <v>1636</v>
      </c>
      <c r="AB2018" s="3"/>
      <c r="AC2018" s="3" t="s">
        <v>375</v>
      </c>
      <c r="AD2018" s="3" t="s">
        <v>72</v>
      </c>
      <c r="AE2018" s="3" t="s">
        <v>4941</v>
      </c>
      <c r="AF2018" s="3" t="s">
        <v>897</v>
      </c>
      <c r="AG2018" s="3" t="s">
        <v>61</v>
      </c>
      <c r="AH2018" s="3" t="s">
        <v>446</v>
      </c>
      <c r="AI2018" s="3" t="s">
        <v>1066</v>
      </c>
      <c r="AJ2018" s="3" t="s">
        <v>5344</v>
      </c>
      <c r="AK2018" s="3"/>
      <c r="AL2018" s="3"/>
      <c r="AM2018" s="3"/>
      <c r="AN2018" s="3"/>
      <c r="AO2018" s="3"/>
      <c r="AP2018" s="3" t="s">
        <v>38</v>
      </c>
      <c r="AQ2018" s="3"/>
      <c r="AR2018" s="3"/>
      <c r="AS2018" s="3"/>
      <c r="AT2018" s="3"/>
      <c r="AU2018" s="3"/>
      <c r="AV2018" s="3"/>
      <c r="AW2018" s="3"/>
      <c r="AX2018" s="3"/>
      <c r="AY2018" s="4"/>
    </row>
    <row r="2019" spans="1:51" x14ac:dyDescent="0.25">
      <c r="A2019" s="2" t="s">
        <v>3484</v>
      </c>
      <c r="B2019" s="11" t="s">
        <v>4647</v>
      </c>
      <c r="C2019" s="3">
        <v>2</v>
      </c>
      <c r="D2019" s="3" t="s">
        <v>6</v>
      </c>
      <c r="E2019" s="3" t="s">
        <v>659</v>
      </c>
      <c r="F2019" s="3" t="s">
        <v>39</v>
      </c>
      <c r="G2019" s="3"/>
      <c r="H2019" s="3" t="s">
        <v>347</v>
      </c>
      <c r="I2019" s="3" t="s">
        <v>3887</v>
      </c>
      <c r="J2019" s="3" t="s">
        <v>730</v>
      </c>
      <c r="K2019" s="3" t="s">
        <v>987</v>
      </c>
      <c r="L2019" s="3" t="s">
        <v>1079</v>
      </c>
      <c r="M2019" s="3" t="s">
        <v>5345</v>
      </c>
      <c r="N2019" s="3" t="s">
        <v>4239</v>
      </c>
      <c r="O2019" s="3" t="s">
        <v>4394</v>
      </c>
      <c r="P2019" s="3" t="s">
        <v>568</v>
      </c>
      <c r="Q2019" s="3" t="s">
        <v>225</v>
      </c>
      <c r="R2019" s="3" t="s">
        <v>463</v>
      </c>
      <c r="S2019" s="3"/>
      <c r="T2019" s="3"/>
      <c r="U2019" s="3" t="s">
        <v>205</v>
      </c>
      <c r="V2019" s="3"/>
      <c r="W2019" s="3"/>
      <c r="X2019" s="3" t="s">
        <v>321</v>
      </c>
      <c r="Y2019" s="3" t="s">
        <v>108</v>
      </c>
      <c r="Z2019" s="3" t="s">
        <v>2267</v>
      </c>
      <c r="AA2019" s="3" t="s">
        <v>1237</v>
      </c>
      <c r="AB2019" s="3"/>
      <c r="AC2019" s="3" t="s">
        <v>61</v>
      </c>
      <c r="AD2019" s="3" t="s">
        <v>1984</v>
      </c>
      <c r="AE2019" s="3" t="s">
        <v>816</v>
      </c>
      <c r="AF2019" s="3" t="s">
        <v>400</v>
      </c>
      <c r="AG2019" s="3" t="s">
        <v>155</v>
      </c>
      <c r="AH2019" s="3" t="s">
        <v>454</v>
      </c>
      <c r="AI2019" s="3" t="s">
        <v>2271</v>
      </c>
      <c r="AJ2019" s="3" t="s">
        <v>4666</v>
      </c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4"/>
    </row>
    <row r="2020" spans="1:51" x14ac:dyDescent="0.25">
      <c r="A2020" s="2" t="s">
        <v>3484</v>
      </c>
      <c r="B2020" s="11" t="s">
        <v>4647</v>
      </c>
      <c r="C2020" s="3">
        <v>3</v>
      </c>
      <c r="D2020" s="3" t="s">
        <v>290</v>
      </c>
      <c r="E2020" s="3" t="s">
        <v>39</v>
      </c>
      <c r="F2020" s="3" t="s">
        <v>373</v>
      </c>
      <c r="G2020" s="3"/>
      <c r="H2020" s="3" t="s">
        <v>2202</v>
      </c>
      <c r="I2020" s="3" t="s">
        <v>1046</v>
      </c>
      <c r="J2020" s="3" t="s">
        <v>314</v>
      </c>
      <c r="K2020" s="3" t="s">
        <v>1275</v>
      </c>
      <c r="L2020" s="3" t="s">
        <v>331</v>
      </c>
      <c r="M2020" s="3" t="s">
        <v>5346</v>
      </c>
      <c r="N2020" s="3" t="s">
        <v>4248</v>
      </c>
      <c r="O2020" s="3" t="s">
        <v>969</v>
      </c>
      <c r="P2020" s="3" t="s">
        <v>1705</v>
      </c>
      <c r="Q2020" s="3" t="s">
        <v>506</v>
      </c>
      <c r="R2020" s="3" t="s">
        <v>249</v>
      </c>
      <c r="S2020" s="3"/>
      <c r="T2020" s="3"/>
      <c r="U2020" s="3" t="s">
        <v>472</v>
      </c>
      <c r="V2020" s="3"/>
      <c r="W2020" s="3"/>
      <c r="X2020" s="3" t="s">
        <v>458</v>
      </c>
      <c r="Y2020" s="3" t="s">
        <v>165</v>
      </c>
      <c r="Z2020" s="3" t="s">
        <v>82</v>
      </c>
      <c r="AA2020" s="3" t="s">
        <v>379</v>
      </c>
      <c r="AB2020" s="3"/>
      <c r="AC2020" s="3" t="s">
        <v>291</v>
      </c>
      <c r="AD2020" s="3" t="s">
        <v>1888</v>
      </c>
      <c r="AE2020" s="3" t="s">
        <v>2170</v>
      </c>
      <c r="AF2020" s="3" t="s">
        <v>400</v>
      </c>
      <c r="AG2020" s="3" t="s">
        <v>155</v>
      </c>
      <c r="AH2020" s="3" t="s">
        <v>27</v>
      </c>
      <c r="AI2020" s="3" t="s">
        <v>2937</v>
      </c>
      <c r="AJ2020" s="3" t="s">
        <v>2830</v>
      </c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4"/>
    </row>
    <row r="2021" spans="1:51" x14ac:dyDescent="0.25">
      <c r="A2021" s="2" t="s">
        <v>3484</v>
      </c>
      <c r="B2021" s="11" t="s">
        <v>4647</v>
      </c>
      <c r="C2021" s="3">
        <v>4</v>
      </c>
      <c r="D2021" s="3" t="s">
        <v>3736</v>
      </c>
      <c r="E2021" s="3" t="s">
        <v>373</v>
      </c>
      <c r="F2021" s="3" t="s">
        <v>996</v>
      </c>
      <c r="G2021" s="3"/>
      <c r="H2021" s="3" t="s">
        <v>2648</v>
      </c>
      <c r="I2021" s="3" t="s">
        <v>5174</v>
      </c>
      <c r="J2021" s="3" t="s">
        <v>5347</v>
      </c>
      <c r="K2021" s="3" t="s">
        <v>1129</v>
      </c>
      <c r="L2021" s="3" t="s">
        <v>3048</v>
      </c>
      <c r="M2021" s="3" t="s">
        <v>5348</v>
      </c>
      <c r="N2021" s="3" t="s">
        <v>1823</v>
      </c>
      <c r="O2021" s="3" t="s">
        <v>1877</v>
      </c>
      <c r="P2021" s="3" t="s">
        <v>2160</v>
      </c>
      <c r="Q2021" s="3" t="s">
        <v>16</v>
      </c>
      <c r="R2021" s="3" t="s">
        <v>265</v>
      </c>
      <c r="S2021" s="3"/>
      <c r="T2021" s="3"/>
      <c r="U2021" s="3" t="s">
        <v>343</v>
      </c>
      <c r="V2021" s="3"/>
      <c r="W2021" s="3"/>
      <c r="X2021" s="3" t="s">
        <v>243</v>
      </c>
      <c r="Y2021" s="3" t="s">
        <v>60</v>
      </c>
      <c r="Z2021" s="3" t="s">
        <v>2731</v>
      </c>
      <c r="AA2021" s="3"/>
      <c r="AB2021" s="3"/>
      <c r="AC2021" s="3" t="s">
        <v>165</v>
      </c>
      <c r="AD2021" s="3" t="s">
        <v>1478</v>
      </c>
      <c r="AE2021" s="3" t="s">
        <v>815</v>
      </c>
      <c r="AF2021" s="3" t="s">
        <v>400</v>
      </c>
      <c r="AG2021" s="3" t="s">
        <v>165</v>
      </c>
      <c r="AH2021" s="3" t="s">
        <v>87</v>
      </c>
      <c r="AI2021" s="3" t="s">
        <v>1259</v>
      </c>
      <c r="AJ2021" s="3" t="s">
        <v>4155</v>
      </c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4"/>
    </row>
    <row r="2022" spans="1:51" x14ac:dyDescent="0.25">
      <c r="A2022" s="2" t="s">
        <v>3484</v>
      </c>
      <c r="B2022" s="11" t="s">
        <v>4647</v>
      </c>
      <c r="C2022" s="3">
        <v>5</v>
      </c>
      <c r="D2022" s="3" t="s">
        <v>3744</v>
      </c>
      <c r="E2022" s="3" t="s">
        <v>996</v>
      </c>
      <c r="F2022" s="3" t="s">
        <v>2309</v>
      </c>
      <c r="G2022" s="3"/>
      <c r="H2022" s="3" t="s">
        <v>4535</v>
      </c>
      <c r="I2022" s="3" t="s">
        <v>4213</v>
      </c>
      <c r="J2022" s="3" t="s">
        <v>926</v>
      </c>
      <c r="K2022" s="3" t="s">
        <v>967</v>
      </c>
      <c r="L2022" s="3" t="s">
        <v>59</v>
      </c>
      <c r="M2022" s="3" t="s">
        <v>5349</v>
      </c>
      <c r="N2022" s="3" t="s">
        <v>2025</v>
      </c>
      <c r="O2022" s="3" t="s">
        <v>617</v>
      </c>
      <c r="P2022" s="3" t="s">
        <v>2061</v>
      </c>
      <c r="Q2022" s="3" t="s">
        <v>16</v>
      </c>
      <c r="R2022" s="3" t="s">
        <v>228</v>
      </c>
      <c r="S2022" s="3"/>
      <c r="T2022" s="3"/>
      <c r="U2022" s="3" t="s">
        <v>231</v>
      </c>
      <c r="V2022" s="3"/>
      <c r="W2022" s="3"/>
      <c r="X2022" s="3" t="s">
        <v>30</v>
      </c>
      <c r="Y2022" s="3"/>
      <c r="Z2022" s="3"/>
      <c r="AA2022" s="3"/>
      <c r="AB2022" s="3"/>
      <c r="AC2022" s="3" t="s">
        <v>61</v>
      </c>
      <c r="AD2022" s="3" t="s">
        <v>852</v>
      </c>
      <c r="AE2022" s="3" t="s">
        <v>736</v>
      </c>
      <c r="AF2022" s="3" t="s">
        <v>400</v>
      </c>
      <c r="AG2022" s="3" t="s">
        <v>155</v>
      </c>
      <c r="AH2022" s="3" t="s">
        <v>183</v>
      </c>
      <c r="AI2022" s="3" t="s">
        <v>1087</v>
      </c>
      <c r="AJ2022" s="3" t="s">
        <v>4236</v>
      </c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4"/>
    </row>
    <row r="2023" spans="1:51" x14ac:dyDescent="0.25">
      <c r="A2023" s="2" t="s">
        <v>3484</v>
      </c>
      <c r="B2023" s="11" t="s">
        <v>4647</v>
      </c>
      <c r="C2023" s="3">
        <v>6</v>
      </c>
      <c r="D2023" s="3" t="s">
        <v>3428</v>
      </c>
      <c r="E2023" s="3" t="s">
        <v>2309</v>
      </c>
      <c r="F2023" s="3" t="s">
        <v>1132</v>
      </c>
      <c r="G2023" s="3"/>
      <c r="H2023" s="3" t="s">
        <v>3026</v>
      </c>
      <c r="I2023" s="3" t="s">
        <v>5350</v>
      </c>
      <c r="J2023" s="3" t="s">
        <v>5351</v>
      </c>
      <c r="K2023" s="3" t="s">
        <v>3930</v>
      </c>
      <c r="L2023" s="3" t="s">
        <v>271</v>
      </c>
      <c r="M2023" s="3" t="s">
        <v>5352</v>
      </c>
      <c r="N2023" s="3" t="s">
        <v>2432</v>
      </c>
      <c r="O2023" s="3" t="s">
        <v>755</v>
      </c>
      <c r="P2023" s="3" t="s">
        <v>1627</v>
      </c>
      <c r="Q2023" s="3" t="s">
        <v>16</v>
      </c>
      <c r="R2023" s="3" t="s">
        <v>1716</v>
      </c>
      <c r="S2023" s="3"/>
      <c r="T2023" s="3"/>
      <c r="U2023" s="3" t="s">
        <v>170</v>
      </c>
      <c r="V2023" s="3"/>
      <c r="W2023" s="3"/>
      <c r="X2023" s="3" t="s">
        <v>30</v>
      </c>
      <c r="Y2023" s="3"/>
      <c r="Z2023" s="3"/>
      <c r="AA2023" s="3"/>
      <c r="AB2023" s="3"/>
      <c r="AC2023" s="3" t="s">
        <v>61</v>
      </c>
      <c r="AD2023" s="3" t="s">
        <v>1914</v>
      </c>
      <c r="AE2023" s="3" t="s">
        <v>1907</v>
      </c>
      <c r="AF2023" s="3" t="s">
        <v>1382</v>
      </c>
      <c r="AG2023" s="3" t="s">
        <v>291</v>
      </c>
      <c r="AH2023" s="3" t="s">
        <v>83</v>
      </c>
      <c r="AI2023" s="3" t="s">
        <v>1262</v>
      </c>
      <c r="AJ2023" s="3" t="s">
        <v>566</v>
      </c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4"/>
    </row>
    <row r="2024" spans="1:51" x14ac:dyDescent="0.25">
      <c r="A2024" s="2" t="s">
        <v>3484</v>
      </c>
      <c r="B2024" s="11" t="s">
        <v>4647</v>
      </c>
      <c r="C2024" s="3">
        <v>7</v>
      </c>
      <c r="D2024" s="3" t="s">
        <v>3432</v>
      </c>
      <c r="E2024" s="3" t="s">
        <v>1132</v>
      </c>
      <c r="F2024" s="3"/>
      <c r="G2024" s="3"/>
      <c r="H2024" s="3" t="s">
        <v>115</v>
      </c>
      <c r="I2024" s="3" t="s">
        <v>105</v>
      </c>
      <c r="J2024" s="3" t="s">
        <v>403</v>
      </c>
      <c r="K2024" s="3" t="s">
        <v>2057</v>
      </c>
      <c r="L2024" s="3" t="s">
        <v>2487</v>
      </c>
      <c r="M2024" s="3" t="s">
        <v>3929</v>
      </c>
      <c r="N2024" s="3" t="s">
        <v>5353</v>
      </c>
      <c r="O2024" s="3" t="s">
        <v>4243</v>
      </c>
      <c r="P2024" s="3" t="s">
        <v>234</v>
      </c>
      <c r="Q2024" s="3" t="s">
        <v>225</v>
      </c>
      <c r="R2024" s="3" t="s">
        <v>463</v>
      </c>
      <c r="S2024" s="3"/>
      <c r="T2024" s="3"/>
      <c r="U2024" s="3" t="s">
        <v>170</v>
      </c>
      <c r="V2024" s="3"/>
      <c r="W2024" s="3"/>
      <c r="X2024" s="3" t="s">
        <v>55</v>
      </c>
      <c r="Y2024" s="3"/>
      <c r="Z2024" s="3"/>
      <c r="AA2024" s="3"/>
      <c r="AB2024" s="3"/>
      <c r="AC2024" s="3"/>
      <c r="AD2024" s="3" t="s">
        <v>662</v>
      </c>
      <c r="AE2024" s="3" t="s">
        <v>3239</v>
      </c>
      <c r="AF2024" s="3" t="s">
        <v>826</v>
      </c>
      <c r="AG2024" s="3" t="s">
        <v>155</v>
      </c>
      <c r="AH2024" s="3" t="s">
        <v>1401</v>
      </c>
      <c r="AI2024" s="3" t="s">
        <v>1857</v>
      </c>
      <c r="AJ2024" s="3" t="s">
        <v>3600</v>
      </c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4"/>
    </row>
    <row r="2025" spans="1:51" x14ac:dyDescent="0.25">
      <c r="A2025" s="2" t="s">
        <v>2871</v>
      </c>
      <c r="B2025" s="11" t="s">
        <v>4669</v>
      </c>
      <c r="C2025" s="3">
        <v>1</v>
      </c>
      <c r="D2025" s="3" t="s">
        <v>660</v>
      </c>
      <c r="E2025" s="3" t="s">
        <v>4</v>
      </c>
      <c r="F2025" s="3" t="s">
        <v>810</v>
      </c>
      <c r="G2025" s="3"/>
      <c r="H2025" s="3" t="s">
        <v>38</v>
      </c>
      <c r="I2025" s="3" t="s">
        <v>182</v>
      </c>
      <c r="J2025" s="3" t="s">
        <v>112</v>
      </c>
      <c r="K2025" s="3" t="s">
        <v>61</v>
      </c>
      <c r="L2025" s="3" t="s">
        <v>1248</v>
      </c>
      <c r="M2025" s="3" t="s">
        <v>220</v>
      </c>
      <c r="N2025" s="3" t="s">
        <v>4670</v>
      </c>
      <c r="O2025" s="3" t="s">
        <v>4671</v>
      </c>
      <c r="P2025" s="3" t="s">
        <v>4</v>
      </c>
      <c r="Q2025" s="3" t="s">
        <v>169</v>
      </c>
      <c r="R2025" s="3" t="s">
        <v>1728</v>
      </c>
      <c r="S2025" s="3"/>
      <c r="T2025" s="3"/>
      <c r="U2025" s="3" t="s">
        <v>1716</v>
      </c>
      <c r="V2025" s="3"/>
      <c r="W2025" s="3"/>
      <c r="X2025" s="3" t="s">
        <v>1067</v>
      </c>
      <c r="Y2025" s="3" t="s">
        <v>4672</v>
      </c>
      <c r="Z2025" s="3" t="s">
        <v>728</v>
      </c>
      <c r="AA2025" s="3" t="s">
        <v>1204</v>
      </c>
      <c r="AB2025" s="3" t="s">
        <v>4</v>
      </c>
      <c r="AC2025" s="3" t="s">
        <v>440</v>
      </c>
      <c r="AD2025" s="3" t="s">
        <v>4069</v>
      </c>
      <c r="AE2025" s="3" t="s">
        <v>4673</v>
      </c>
      <c r="AF2025" s="3" t="s">
        <v>257</v>
      </c>
      <c r="AG2025" s="3" t="s">
        <v>27</v>
      </c>
      <c r="AH2025" s="3" t="s">
        <v>829</v>
      </c>
      <c r="AI2025" s="3" t="s">
        <v>1011</v>
      </c>
      <c r="AJ2025" s="3" t="s">
        <v>2667</v>
      </c>
      <c r="AK2025" s="3"/>
      <c r="AL2025" s="3"/>
      <c r="AM2025" s="3"/>
      <c r="AN2025" s="3"/>
      <c r="AO2025" s="3"/>
      <c r="AP2025" s="3" t="s">
        <v>38</v>
      </c>
      <c r="AQ2025" s="3" t="s">
        <v>38</v>
      </c>
      <c r="AR2025" s="3"/>
      <c r="AS2025" s="3"/>
      <c r="AT2025" s="3"/>
      <c r="AU2025" s="3"/>
      <c r="AV2025" s="3"/>
      <c r="AW2025" s="3"/>
      <c r="AX2025" s="3"/>
      <c r="AY2025" s="4"/>
    </row>
    <row r="2026" spans="1:51" x14ac:dyDescent="0.25">
      <c r="A2026" s="2" t="s">
        <v>2871</v>
      </c>
      <c r="B2026" s="11" t="s">
        <v>4669</v>
      </c>
      <c r="C2026" s="3">
        <v>2</v>
      </c>
      <c r="D2026" s="3" t="s">
        <v>684</v>
      </c>
      <c r="E2026" s="3" t="s">
        <v>810</v>
      </c>
      <c r="F2026" s="3" t="s">
        <v>783</v>
      </c>
      <c r="G2026" s="3"/>
      <c r="H2026" s="3" t="s">
        <v>38</v>
      </c>
      <c r="I2026" s="3" t="s">
        <v>165</v>
      </c>
      <c r="J2026" s="3" t="s">
        <v>165</v>
      </c>
      <c r="K2026" s="3" t="s">
        <v>111</v>
      </c>
      <c r="L2026" s="3" t="s">
        <v>1063</v>
      </c>
      <c r="M2026" s="3" t="s">
        <v>1656</v>
      </c>
      <c r="N2026" s="3" t="s">
        <v>4674</v>
      </c>
      <c r="O2026" s="3" t="s">
        <v>4675</v>
      </c>
      <c r="P2026" s="3" t="s">
        <v>4</v>
      </c>
      <c r="Q2026" s="3" t="s">
        <v>354</v>
      </c>
      <c r="R2026" s="3" t="s">
        <v>1728</v>
      </c>
      <c r="S2026" s="3"/>
      <c r="T2026" s="3"/>
      <c r="U2026" s="3" t="s">
        <v>227</v>
      </c>
      <c r="V2026" s="3"/>
      <c r="W2026" s="3"/>
      <c r="X2026" s="3" t="s">
        <v>421</v>
      </c>
      <c r="Y2026" s="3" t="s">
        <v>4193</v>
      </c>
      <c r="Z2026" s="3" t="s">
        <v>4406</v>
      </c>
      <c r="AA2026" s="3" t="s">
        <v>415</v>
      </c>
      <c r="AB2026" s="3" t="s">
        <v>4</v>
      </c>
      <c r="AC2026" s="3" t="s">
        <v>58</v>
      </c>
      <c r="AD2026" s="3" t="s">
        <v>2970</v>
      </c>
      <c r="AE2026" s="3" t="s">
        <v>2842</v>
      </c>
      <c r="AF2026" s="3" t="s">
        <v>184</v>
      </c>
      <c r="AG2026" s="3" t="s">
        <v>400</v>
      </c>
      <c r="AH2026" s="3" t="s">
        <v>154</v>
      </c>
      <c r="AI2026" s="3" t="s">
        <v>1144</v>
      </c>
      <c r="AJ2026" s="3" t="s">
        <v>896</v>
      </c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4"/>
    </row>
    <row r="2027" spans="1:51" x14ac:dyDescent="0.25">
      <c r="A2027" s="2" t="s">
        <v>2871</v>
      </c>
      <c r="B2027" s="11" t="s">
        <v>4669</v>
      </c>
      <c r="C2027" s="3">
        <v>3</v>
      </c>
      <c r="D2027" s="3" t="s">
        <v>2157</v>
      </c>
      <c r="E2027" s="3" t="s">
        <v>783</v>
      </c>
      <c r="F2027" s="3" t="s">
        <v>1352</v>
      </c>
      <c r="G2027" s="3"/>
      <c r="H2027" s="3" t="s">
        <v>155</v>
      </c>
      <c r="I2027" s="3" t="s">
        <v>165</v>
      </c>
      <c r="J2027" s="3" t="s">
        <v>112</v>
      </c>
      <c r="K2027" s="3" t="s">
        <v>165</v>
      </c>
      <c r="L2027" s="3" t="s">
        <v>372</v>
      </c>
      <c r="M2027" s="3" t="s">
        <v>412</v>
      </c>
      <c r="N2027" s="3" t="s">
        <v>1883</v>
      </c>
      <c r="O2027" s="3" t="s">
        <v>4676</v>
      </c>
      <c r="P2027" s="3" t="s">
        <v>4</v>
      </c>
      <c r="Q2027" s="3" t="s">
        <v>354</v>
      </c>
      <c r="R2027" s="3" t="s">
        <v>285</v>
      </c>
      <c r="S2027" s="3"/>
      <c r="T2027" s="3"/>
      <c r="U2027" s="3" t="s">
        <v>463</v>
      </c>
      <c r="V2027" s="3"/>
      <c r="W2027" s="3"/>
      <c r="X2027" s="3" t="s">
        <v>440</v>
      </c>
      <c r="Y2027" s="3" t="s">
        <v>3732</v>
      </c>
      <c r="Z2027" s="3" t="s">
        <v>2497</v>
      </c>
      <c r="AA2027" s="3" t="s">
        <v>625</v>
      </c>
      <c r="AB2027" s="3" t="s">
        <v>4</v>
      </c>
      <c r="AC2027" s="3" t="s">
        <v>458</v>
      </c>
      <c r="AD2027" s="3" t="s">
        <v>370</v>
      </c>
      <c r="AE2027" s="3" t="s">
        <v>1685</v>
      </c>
      <c r="AF2027" s="3" t="s">
        <v>1899</v>
      </c>
      <c r="AG2027" s="3" t="s">
        <v>154</v>
      </c>
      <c r="AH2027" s="3" t="s">
        <v>58</v>
      </c>
      <c r="AI2027" s="3" t="s">
        <v>4</v>
      </c>
      <c r="AJ2027" s="3" t="s">
        <v>3359</v>
      </c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4"/>
    </row>
    <row r="2028" spans="1:51" x14ac:dyDescent="0.25">
      <c r="A2028" s="2" t="s">
        <v>2871</v>
      </c>
      <c r="B2028" s="11" t="s">
        <v>4669</v>
      </c>
      <c r="C2028" s="3">
        <v>4</v>
      </c>
      <c r="D2028" s="3" t="s">
        <v>290</v>
      </c>
      <c r="E2028" s="3" t="s">
        <v>1352</v>
      </c>
      <c r="F2028" s="3" t="s">
        <v>349</v>
      </c>
      <c r="G2028" s="3"/>
      <c r="H2028" s="3" t="s">
        <v>256</v>
      </c>
      <c r="I2028" s="3" t="s">
        <v>256</v>
      </c>
      <c r="J2028" s="3" t="s">
        <v>458</v>
      </c>
      <c r="K2028" s="3" t="s">
        <v>1382</v>
      </c>
      <c r="L2028" s="3" t="s">
        <v>256</v>
      </c>
      <c r="M2028" s="3" t="s">
        <v>1557</v>
      </c>
      <c r="N2028" s="3" t="s">
        <v>3828</v>
      </c>
      <c r="O2028" s="3" t="s">
        <v>4677</v>
      </c>
      <c r="P2028" s="3" t="s">
        <v>1340</v>
      </c>
      <c r="Q2028" s="3" t="s">
        <v>354</v>
      </c>
      <c r="R2028" s="3" t="s">
        <v>885</v>
      </c>
      <c r="S2028" s="3"/>
      <c r="T2028" s="3"/>
      <c r="U2028" s="3" t="s">
        <v>904</v>
      </c>
      <c r="V2028" s="3"/>
      <c r="W2028" s="3"/>
      <c r="X2028" s="3" t="s">
        <v>391</v>
      </c>
      <c r="Y2028" s="3" t="s">
        <v>3892</v>
      </c>
      <c r="Z2028" s="3" t="s">
        <v>568</v>
      </c>
      <c r="AA2028" s="3" t="s">
        <v>743</v>
      </c>
      <c r="AB2028" s="3" t="s">
        <v>1340</v>
      </c>
      <c r="AC2028" s="3" t="s">
        <v>1248</v>
      </c>
      <c r="AD2028" s="3" t="s">
        <v>983</v>
      </c>
      <c r="AE2028" s="3" t="s">
        <v>4464</v>
      </c>
      <c r="AF2028" s="3" t="s">
        <v>1707</v>
      </c>
      <c r="AG2028" s="3" t="s">
        <v>360</v>
      </c>
      <c r="AH2028" s="3" t="s">
        <v>58</v>
      </c>
      <c r="AI2028" s="3" t="s">
        <v>4</v>
      </c>
      <c r="AJ2028" s="3" t="s">
        <v>1748</v>
      </c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4"/>
    </row>
    <row r="2029" spans="1:51" x14ac:dyDescent="0.25">
      <c r="A2029" s="2" t="s">
        <v>2871</v>
      </c>
      <c r="B2029" s="11" t="s">
        <v>4669</v>
      </c>
      <c r="C2029" s="3">
        <v>5</v>
      </c>
      <c r="D2029" s="3" t="s">
        <v>302</v>
      </c>
      <c r="E2029" s="3" t="s">
        <v>349</v>
      </c>
      <c r="F2029" s="3" t="s">
        <v>1255</v>
      </c>
      <c r="G2029" s="3"/>
      <c r="H2029" s="3" t="s">
        <v>61</v>
      </c>
      <c r="I2029" s="3" t="s">
        <v>993</v>
      </c>
      <c r="J2029" s="3" t="s">
        <v>235</v>
      </c>
      <c r="K2029" s="3" t="s">
        <v>372</v>
      </c>
      <c r="L2029" s="3" t="s">
        <v>1107</v>
      </c>
      <c r="M2029" s="3" t="s">
        <v>2504</v>
      </c>
      <c r="N2029" s="3" t="s">
        <v>4678</v>
      </c>
      <c r="O2029" s="3" t="s">
        <v>3457</v>
      </c>
      <c r="P2029" s="3" t="s">
        <v>509</v>
      </c>
      <c r="Q2029" s="3" t="s">
        <v>4679</v>
      </c>
      <c r="R2029" s="3" t="s">
        <v>885</v>
      </c>
      <c r="S2029" s="3"/>
      <c r="T2029" s="3"/>
      <c r="U2029" s="3" t="s">
        <v>904</v>
      </c>
      <c r="V2029" s="3"/>
      <c r="W2029" s="3"/>
      <c r="X2029" s="3" t="s">
        <v>111</v>
      </c>
      <c r="Y2029" s="3"/>
      <c r="Z2029" s="3"/>
      <c r="AA2029" s="3" t="s">
        <v>2686</v>
      </c>
      <c r="AB2029" s="3" t="s">
        <v>1453</v>
      </c>
      <c r="AC2029" s="3" t="s">
        <v>129</v>
      </c>
      <c r="AD2029" s="3" t="s">
        <v>272</v>
      </c>
      <c r="AE2029" s="3" t="s">
        <v>848</v>
      </c>
      <c r="AF2029" s="3" t="s">
        <v>618</v>
      </c>
      <c r="AG2029" s="3" t="s">
        <v>617</v>
      </c>
      <c r="AH2029" s="3" t="s">
        <v>183</v>
      </c>
      <c r="AI2029" s="3" t="s">
        <v>4</v>
      </c>
      <c r="AJ2029" s="3" t="s">
        <v>68</v>
      </c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4"/>
    </row>
    <row r="2030" spans="1:51" x14ac:dyDescent="0.25">
      <c r="A2030" s="2" t="s">
        <v>2871</v>
      </c>
      <c r="B2030" s="11" t="s">
        <v>4669</v>
      </c>
      <c r="C2030" s="3">
        <v>6</v>
      </c>
      <c r="D2030" s="3" t="s">
        <v>477</v>
      </c>
      <c r="E2030" s="3" t="s">
        <v>1255</v>
      </c>
      <c r="F2030" s="3" t="s">
        <v>586</v>
      </c>
      <c r="G2030" s="3"/>
      <c r="H2030" s="3" t="s">
        <v>291</v>
      </c>
      <c r="I2030" s="3" t="s">
        <v>155</v>
      </c>
      <c r="J2030" s="3" t="s">
        <v>270</v>
      </c>
      <c r="K2030" s="3" t="s">
        <v>791</v>
      </c>
      <c r="L2030" s="3" t="s">
        <v>271</v>
      </c>
      <c r="M2030" s="3" t="s">
        <v>757</v>
      </c>
      <c r="N2030" s="3" t="s">
        <v>4680</v>
      </c>
      <c r="O2030" s="3" t="s">
        <v>1642</v>
      </c>
      <c r="P2030" s="3" t="s">
        <v>318</v>
      </c>
      <c r="Q2030" s="3" t="s">
        <v>4679</v>
      </c>
      <c r="R2030" s="3" t="s">
        <v>885</v>
      </c>
      <c r="S2030" s="3"/>
      <c r="T2030" s="3"/>
      <c r="U2030" s="3" t="s">
        <v>904</v>
      </c>
      <c r="V2030" s="3"/>
      <c r="W2030" s="3"/>
      <c r="X2030" s="3" t="s">
        <v>278</v>
      </c>
      <c r="Y2030" s="3"/>
      <c r="Z2030" s="3"/>
      <c r="AA2030" s="3" t="s">
        <v>396</v>
      </c>
      <c r="AB2030" s="3" t="s">
        <v>1427</v>
      </c>
      <c r="AC2030" s="3" t="s">
        <v>1459</v>
      </c>
      <c r="AD2030" s="3" t="s">
        <v>392</v>
      </c>
      <c r="AE2030" s="3" t="s">
        <v>2788</v>
      </c>
      <c r="AF2030" s="3" t="s">
        <v>618</v>
      </c>
      <c r="AG2030" s="3" t="s">
        <v>256</v>
      </c>
      <c r="AH2030" s="3" t="s">
        <v>111</v>
      </c>
      <c r="AI2030" s="3" t="s">
        <v>4</v>
      </c>
      <c r="AJ2030" s="3" t="s">
        <v>3019</v>
      </c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4"/>
    </row>
    <row r="2031" spans="1:51" x14ac:dyDescent="0.25">
      <c r="A2031" s="2" t="s">
        <v>2871</v>
      </c>
      <c r="B2031" s="11" t="s">
        <v>4669</v>
      </c>
      <c r="C2031" s="3">
        <v>7</v>
      </c>
      <c r="D2031" s="3" t="s">
        <v>763</v>
      </c>
      <c r="E2031" s="3" t="s">
        <v>586</v>
      </c>
      <c r="F2031" s="3" t="s">
        <v>385</v>
      </c>
      <c r="G2031" s="3"/>
      <c r="H2031" s="3" t="s">
        <v>155</v>
      </c>
      <c r="I2031" s="3" t="s">
        <v>55</v>
      </c>
      <c r="J2031" s="3" t="s">
        <v>183</v>
      </c>
      <c r="K2031" s="3" t="s">
        <v>440</v>
      </c>
      <c r="L2031" s="3" t="s">
        <v>631</v>
      </c>
      <c r="M2031" s="3" t="s">
        <v>1766</v>
      </c>
      <c r="N2031" s="3" t="s">
        <v>3751</v>
      </c>
      <c r="O2031" s="3" t="s">
        <v>4681</v>
      </c>
      <c r="P2031" s="3" t="s">
        <v>4</v>
      </c>
      <c r="Q2031" s="3" t="s">
        <v>354</v>
      </c>
      <c r="R2031" s="3" t="s">
        <v>285</v>
      </c>
      <c r="S2031" s="3"/>
      <c r="T2031" s="3"/>
      <c r="U2031" s="3" t="s">
        <v>904</v>
      </c>
      <c r="V2031" s="3"/>
      <c r="W2031" s="3"/>
      <c r="X2031" s="3" t="s">
        <v>318</v>
      </c>
      <c r="Y2031" s="3"/>
      <c r="Z2031" s="3"/>
      <c r="AA2031" s="3" t="s">
        <v>1204</v>
      </c>
      <c r="AB2031" s="3" t="s">
        <v>4</v>
      </c>
      <c r="AC2031" s="3" t="s">
        <v>3048</v>
      </c>
      <c r="AD2031" s="3" t="s">
        <v>2067</v>
      </c>
      <c r="AE2031" s="3"/>
      <c r="AF2031" s="3"/>
      <c r="AG2031" s="3"/>
      <c r="AH2031" s="3"/>
      <c r="AI2031" s="3"/>
      <c r="AJ2031" s="3" t="s">
        <v>1455</v>
      </c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4"/>
    </row>
    <row r="2032" spans="1:51" x14ac:dyDescent="0.25">
      <c r="A2032" s="2" t="s">
        <v>2871</v>
      </c>
      <c r="B2032" s="11" t="s">
        <v>4669</v>
      </c>
      <c r="C2032" s="3">
        <v>8</v>
      </c>
      <c r="D2032" s="3" t="s">
        <v>1003</v>
      </c>
      <c r="E2032" s="3" t="s">
        <v>385</v>
      </c>
      <c r="F2032" s="3" t="s">
        <v>633</v>
      </c>
      <c r="G2032" s="3"/>
      <c r="H2032" s="3" t="s">
        <v>29</v>
      </c>
      <c r="I2032" s="3" t="s">
        <v>291</v>
      </c>
      <c r="J2032" s="3" t="s">
        <v>108</v>
      </c>
      <c r="K2032" s="3" t="s">
        <v>478</v>
      </c>
      <c r="L2032" s="3" t="s">
        <v>1789</v>
      </c>
      <c r="M2032" s="3" t="s">
        <v>244</v>
      </c>
      <c r="N2032" s="3" t="s">
        <v>4682</v>
      </c>
      <c r="O2032" s="3" t="s">
        <v>1224</v>
      </c>
      <c r="P2032" s="3" t="s">
        <v>4</v>
      </c>
      <c r="Q2032" s="3" t="s">
        <v>283</v>
      </c>
      <c r="R2032" s="3" t="s">
        <v>285</v>
      </c>
      <c r="S2032" s="3"/>
      <c r="T2032" s="3"/>
      <c r="U2032" s="3" t="s">
        <v>249</v>
      </c>
      <c r="V2032" s="3"/>
      <c r="W2032" s="3"/>
      <c r="X2032" s="3" t="s">
        <v>278</v>
      </c>
      <c r="Y2032" s="3"/>
      <c r="Z2032" s="3"/>
      <c r="AA2032" s="3" t="s">
        <v>1622</v>
      </c>
      <c r="AB2032" s="3" t="s">
        <v>4</v>
      </c>
      <c r="AC2032" s="3" t="s">
        <v>1842</v>
      </c>
      <c r="AD2032" s="3" t="s">
        <v>3930</v>
      </c>
      <c r="AE2032" s="3"/>
      <c r="AF2032" s="3"/>
      <c r="AG2032" s="3"/>
      <c r="AH2032" s="3"/>
      <c r="AI2032" s="3"/>
      <c r="AJ2032" s="3" t="s">
        <v>2897</v>
      </c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4"/>
    </row>
    <row r="2033" spans="1:51" x14ac:dyDescent="0.25">
      <c r="A2033" s="2" t="s">
        <v>2871</v>
      </c>
      <c r="B2033" s="11" t="s">
        <v>4669</v>
      </c>
      <c r="C2033" s="3">
        <v>9</v>
      </c>
      <c r="D2033" s="3" t="s">
        <v>1309</v>
      </c>
      <c r="E2033" s="3" t="s">
        <v>633</v>
      </c>
      <c r="F2033" s="3" t="s">
        <v>4661</v>
      </c>
      <c r="G2033" s="3"/>
      <c r="H2033" s="3" t="s">
        <v>1401</v>
      </c>
      <c r="I2033" s="3" t="s">
        <v>646</v>
      </c>
      <c r="J2033" s="3" t="s">
        <v>87</v>
      </c>
      <c r="K2033" s="3" t="s">
        <v>220</v>
      </c>
      <c r="L2033" s="3" t="s">
        <v>653</v>
      </c>
      <c r="M2033" s="3" t="s">
        <v>801</v>
      </c>
      <c r="N2033" s="3" t="s">
        <v>4683</v>
      </c>
      <c r="O2033" s="3" t="s">
        <v>3460</v>
      </c>
      <c r="P2033" s="3" t="s">
        <v>1747</v>
      </c>
      <c r="Q2033" s="3" t="s">
        <v>283</v>
      </c>
      <c r="R2033" s="3" t="s">
        <v>954</v>
      </c>
      <c r="S2033" s="3"/>
      <c r="T2033" s="3"/>
      <c r="U2033" s="3" t="s">
        <v>265</v>
      </c>
      <c r="V2033" s="3"/>
      <c r="W2033" s="3"/>
      <c r="X2033" s="3" t="s">
        <v>83</v>
      </c>
      <c r="Y2033" s="3"/>
      <c r="Z2033" s="3"/>
      <c r="AA2033" s="3" t="s">
        <v>938</v>
      </c>
      <c r="AB2033" s="3" t="s">
        <v>2786</v>
      </c>
      <c r="AC2033" s="3" t="s">
        <v>2255</v>
      </c>
      <c r="AD2033" s="3"/>
      <c r="AE2033" s="3"/>
      <c r="AF2033" s="3"/>
      <c r="AG2033" s="3"/>
      <c r="AH2033" s="3"/>
      <c r="AI2033" s="3"/>
      <c r="AJ2033" s="3" t="s">
        <v>429</v>
      </c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4"/>
    </row>
    <row r="2034" spans="1:51" x14ac:dyDescent="0.25">
      <c r="A2034" s="2" t="s">
        <v>3383</v>
      </c>
      <c r="B2034" s="11" t="s">
        <v>4669</v>
      </c>
      <c r="C2034" s="3">
        <v>1</v>
      </c>
      <c r="D2034" s="3" t="s">
        <v>660</v>
      </c>
      <c r="E2034" s="3" t="s">
        <v>4</v>
      </c>
      <c r="F2034" s="3" t="s">
        <v>1081</v>
      </c>
      <c r="G2034" s="3"/>
      <c r="H2034" s="3" t="s">
        <v>112</v>
      </c>
      <c r="I2034" s="3" t="s">
        <v>58</v>
      </c>
      <c r="J2034" s="3" t="s">
        <v>23</v>
      </c>
      <c r="K2034" s="3" t="s">
        <v>3020</v>
      </c>
      <c r="L2034" s="3" t="s">
        <v>2491</v>
      </c>
      <c r="M2034" s="3" t="s">
        <v>2169</v>
      </c>
      <c r="N2034" s="3" t="s">
        <v>4684</v>
      </c>
      <c r="O2034" s="3" t="s">
        <v>3777</v>
      </c>
      <c r="P2034" s="3" t="s">
        <v>1601</v>
      </c>
      <c r="Q2034" s="3" t="s">
        <v>283</v>
      </c>
      <c r="R2034" s="3" t="s">
        <v>954</v>
      </c>
      <c r="S2034" s="3"/>
      <c r="T2034" s="3"/>
      <c r="U2034" s="3" t="s">
        <v>266</v>
      </c>
      <c r="V2034" s="3"/>
      <c r="W2034" s="3"/>
      <c r="X2034" s="3" t="s">
        <v>552</v>
      </c>
      <c r="Y2034" s="3" t="s">
        <v>3869</v>
      </c>
      <c r="Z2034" s="3" t="s">
        <v>3767</v>
      </c>
      <c r="AA2034" s="3" t="s">
        <v>1907</v>
      </c>
      <c r="AB2034" s="3" t="s">
        <v>1366</v>
      </c>
      <c r="AC2034" s="3" t="s">
        <v>2113</v>
      </c>
      <c r="AD2034" s="3" t="s">
        <v>3365</v>
      </c>
      <c r="AE2034" s="3" t="s">
        <v>2380</v>
      </c>
      <c r="AF2034" s="3" t="s">
        <v>3179</v>
      </c>
      <c r="AG2034" s="3" t="s">
        <v>256</v>
      </c>
      <c r="AH2034" s="3" t="s">
        <v>422</v>
      </c>
      <c r="AI2034" s="3" t="s">
        <v>4</v>
      </c>
      <c r="AJ2034" s="3" t="s">
        <v>3533</v>
      </c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4"/>
    </row>
    <row r="2035" spans="1:51" x14ac:dyDescent="0.25">
      <c r="A2035" s="2" t="s">
        <v>3383</v>
      </c>
      <c r="B2035" s="11" t="s">
        <v>4669</v>
      </c>
      <c r="C2035" s="3">
        <v>2</v>
      </c>
      <c r="D2035" s="3" t="s">
        <v>684</v>
      </c>
      <c r="E2035" s="3" t="s">
        <v>1081</v>
      </c>
      <c r="F2035" s="3" t="s">
        <v>878</v>
      </c>
      <c r="G2035" s="3"/>
      <c r="H2035" s="3" t="s">
        <v>38</v>
      </c>
      <c r="I2035" s="3" t="s">
        <v>30</v>
      </c>
      <c r="J2035" s="3" t="s">
        <v>30</v>
      </c>
      <c r="K2035" s="3" t="s">
        <v>791</v>
      </c>
      <c r="L2035" s="3" t="s">
        <v>233</v>
      </c>
      <c r="M2035" s="3" t="s">
        <v>300</v>
      </c>
      <c r="N2035" s="3" t="s">
        <v>4685</v>
      </c>
      <c r="O2035" s="3" t="s">
        <v>2519</v>
      </c>
      <c r="P2035" s="3" t="s">
        <v>4</v>
      </c>
      <c r="Q2035" s="3" t="s">
        <v>283</v>
      </c>
      <c r="R2035" s="3" t="s">
        <v>1717</v>
      </c>
      <c r="S2035" s="3"/>
      <c r="T2035" s="3"/>
      <c r="U2035" s="3" t="s">
        <v>472</v>
      </c>
      <c r="V2035" s="3"/>
      <c r="W2035" s="3"/>
      <c r="X2035" s="3" t="s">
        <v>59</v>
      </c>
      <c r="Y2035" s="3" t="s">
        <v>3963</v>
      </c>
      <c r="Z2035" s="3" t="s">
        <v>211</v>
      </c>
      <c r="AA2035" s="3" t="s">
        <v>799</v>
      </c>
      <c r="AB2035" s="3" t="s">
        <v>4</v>
      </c>
      <c r="AC2035" s="3" t="s">
        <v>1641</v>
      </c>
      <c r="AD2035" s="3" t="s">
        <v>3426</v>
      </c>
      <c r="AE2035" s="3" t="s">
        <v>4381</v>
      </c>
      <c r="AF2035" s="3" t="s">
        <v>1749</v>
      </c>
      <c r="AG2035" s="3" t="s">
        <v>1401</v>
      </c>
      <c r="AH2035" s="3" t="s">
        <v>183</v>
      </c>
      <c r="AI2035" s="3" t="s">
        <v>156</v>
      </c>
      <c r="AJ2035" s="3" t="s">
        <v>4686</v>
      </c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4"/>
    </row>
    <row r="2036" spans="1:51" x14ac:dyDescent="0.25">
      <c r="A2036" s="2" t="s">
        <v>3383</v>
      </c>
      <c r="B2036" s="11" t="s">
        <v>4669</v>
      </c>
      <c r="C2036" s="3">
        <v>3</v>
      </c>
      <c r="D2036" s="3" t="s">
        <v>702</v>
      </c>
      <c r="E2036" s="3" t="s">
        <v>878</v>
      </c>
      <c r="F2036" s="3" t="s">
        <v>68</v>
      </c>
      <c r="G2036" s="3"/>
      <c r="H2036" s="3" t="s">
        <v>30</v>
      </c>
      <c r="I2036" s="3" t="s">
        <v>83</v>
      </c>
      <c r="J2036" s="3" t="s">
        <v>183</v>
      </c>
      <c r="K2036" s="3" t="s">
        <v>19</v>
      </c>
      <c r="L2036" s="3" t="s">
        <v>4687</v>
      </c>
      <c r="M2036" s="3" t="s">
        <v>4688</v>
      </c>
      <c r="N2036" s="3" t="s">
        <v>4689</v>
      </c>
      <c r="O2036" s="3" t="s">
        <v>3059</v>
      </c>
      <c r="P2036" s="3" t="s">
        <v>4</v>
      </c>
      <c r="Q2036" s="3" t="s">
        <v>283</v>
      </c>
      <c r="R2036" s="3" t="s">
        <v>869</v>
      </c>
      <c r="S2036" s="3"/>
      <c r="T2036" s="3"/>
      <c r="U2036" s="3" t="s">
        <v>904</v>
      </c>
      <c r="V2036" s="3"/>
      <c r="W2036" s="3"/>
      <c r="X2036" s="3" t="s">
        <v>509</v>
      </c>
      <c r="Y2036" s="3" t="s">
        <v>3361</v>
      </c>
      <c r="Z2036" s="3" t="s">
        <v>2103</v>
      </c>
      <c r="AA2036" s="3" t="s">
        <v>1535</v>
      </c>
      <c r="AB2036" s="3" t="s">
        <v>4</v>
      </c>
      <c r="AC2036" s="3" t="s">
        <v>321</v>
      </c>
      <c r="AD2036" s="3" t="s">
        <v>2145</v>
      </c>
      <c r="AE2036" s="3" t="s">
        <v>2484</v>
      </c>
      <c r="AF2036" s="3" t="s">
        <v>36</v>
      </c>
      <c r="AG2036" s="3" t="s">
        <v>27</v>
      </c>
      <c r="AH2036" s="3" t="s">
        <v>418</v>
      </c>
      <c r="AI2036" s="3" t="s">
        <v>4</v>
      </c>
      <c r="AJ2036" s="3" t="s">
        <v>490</v>
      </c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4"/>
    </row>
    <row r="2037" spans="1:51" x14ac:dyDescent="0.25">
      <c r="A2037" s="2" t="s">
        <v>3383</v>
      </c>
      <c r="B2037" s="11" t="s">
        <v>4669</v>
      </c>
      <c r="C2037" s="3">
        <v>4</v>
      </c>
      <c r="D2037" s="3" t="s">
        <v>2157</v>
      </c>
      <c r="E2037" s="3" t="s">
        <v>68</v>
      </c>
      <c r="F2037" s="3" t="s">
        <v>447</v>
      </c>
      <c r="G2037" s="3"/>
      <c r="H2037" s="3" t="s">
        <v>29</v>
      </c>
      <c r="I2037" s="3" t="s">
        <v>183</v>
      </c>
      <c r="J2037" s="3" t="s">
        <v>183</v>
      </c>
      <c r="K2037" s="3" t="s">
        <v>151</v>
      </c>
      <c r="L2037" s="3" t="s">
        <v>2371</v>
      </c>
      <c r="M2037" s="3" t="s">
        <v>3063</v>
      </c>
      <c r="N2037" s="3" t="s">
        <v>4690</v>
      </c>
      <c r="O2037" s="3" t="s">
        <v>1129</v>
      </c>
      <c r="P2037" s="3" t="s">
        <v>4</v>
      </c>
      <c r="Q2037" s="3" t="s">
        <v>283</v>
      </c>
      <c r="R2037" s="3" t="s">
        <v>869</v>
      </c>
      <c r="S2037" s="3"/>
      <c r="T2037" s="3"/>
      <c r="U2037" s="3" t="s">
        <v>249</v>
      </c>
      <c r="V2037" s="3"/>
      <c r="W2037" s="3"/>
      <c r="X2037" s="3" t="s">
        <v>438</v>
      </c>
      <c r="Y2037" s="3" t="s">
        <v>3444</v>
      </c>
      <c r="Z2037" s="3" t="s">
        <v>76</v>
      </c>
      <c r="AA2037" s="3" t="s">
        <v>815</v>
      </c>
      <c r="AB2037" s="3" t="s">
        <v>4</v>
      </c>
      <c r="AC2037" s="3" t="s">
        <v>518</v>
      </c>
      <c r="AD2037" s="3" t="s">
        <v>351</v>
      </c>
      <c r="AE2037" s="3"/>
      <c r="AF2037" s="3"/>
      <c r="AG2037" s="3"/>
      <c r="AH2037" s="3"/>
      <c r="AI2037" s="3"/>
      <c r="AJ2037" s="3" t="s">
        <v>3906</v>
      </c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4"/>
    </row>
    <row r="2038" spans="1:51" x14ac:dyDescent="0.25">
      <c r="A2038" s="2" t="s">
        <v>3383</v>
      </c>
      <c r="B2038" s="11" t="s">
        <v>4669</v>
      </c>
      <c r="C2038" s="3">
        <v>5</v>
      </c>
      <c r="D2038" s="3" t="s">
        <v>980</v>
      </c>
      <c r="E2038" s="3" t="s">
        <v>447</v>
      </c>
      <c r="F2038" s="3" t="s">
        <v>1216</v>
      </c>
      <c r="G2038" s="3"/>
      <c r="H2038" s="3" t="s">
        <v>38</v>
      </c>
      <c r="I2038" s="3" t="s">
        <v>23</v>
      </c>
      <c r="J2038" s="3" t="s">
        <v>438</v>
      </c>
      <c r="K2038" s="3" t="s">
        <v>1478</v>
      </c>
      <c r="L2038" s="3" t="s">
        <v>2070</v>
      </c>
      <c r="M2038" s="3" t="s">
        <v>1494</v>
      </c>
      <c r="N2038" s="3" t="s">
        <v>4691</v>
      </c>
      <c r="O2038" s="3" t="s">
        <v>2000</v>
      </c>
      <c r="P2038" s="3" t="s">
        <v>4</v>
      </c>
      <c r="Q2038" s="3" t="s">
        <v>283</v>
      </c>
      <c r="R2038" s="3" t="s">
        <v>869</v>
      </c>
      <c r="S2038" s="3"/>
      <c r="T2038" s="3"/>
      <c r="U2038" s="3" t="s">
        <v>265</v>
      </c>
      <c r="V2038" s="3"/>
      <c r="W2038" s="3"/>
      <c r="X2038" s="3" t="s">
        <v>83</v>
      </c>
      <c r="Y2038" s="3"/>
      <c r="Z2038" s="3"/>
      <c r="AA2038" s="3" t="s">
        <v>755</v>
      </c>
      <c r="AB2038" s="3" t="s">
        <v>4</v>
      </c>
      <c r="AC2038" s="3" t="s">
        <v>1262</v>
      </c>
      <c r="AD2038" s="3" t="s">
        <v>2436</v>
      </c>
      <c r="AE2038" s="3"/>
      <c r="AF2038" s="3"/>
      <c r="AG2038" s="3"/>
      <c r="AH2038" s="3"/>
      <c r="AI2038" s="3"/>
      <c r="AJ2038" s="3" t="s">
        <v>4692</v>
      </c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4"/>
    </row>
    <row r="2039" spans="1:51" x14ac:dyDescent="0.25">
      <c r="A2039" s="2" t="s">
        <v>3383</v>
      </c>
      <c r="B2039" s="11" t="s">
        <v>4669</v>
      </c>
      <c r="C2039" s="3">
        <v>6</v>
      </c>
      <c r="D2039" s="3" t="s">
        <v>763</v>
      </c>
      <c r="E2039" s="3" t="s">
        <v>1216</v>
      </c>
      <c r="F2039" s="3" t="s">
        <v>2085</v>
      </c>
      <c r="G2039" s="3"/>
      <c r="H2039" s="3" t="s">
        <v>108</v>
      </c>
      <c r="I2039" s="3" t="s">
        <v>83</v>
      </c>
      <c r="J2039" s="3" t="s">
        <v>235</v>
      </c>
      <c r="K2039" s="3" t="s">
        <v>88</v>
      </c>
      <c r="L2039" s="3" t="s">
        <v>1284</v>
      </c>
      <c r="M2039" s="3" t="s">
        <v>1120</v>
      </c>
      <c r="N2039" s="3" t="s">
        <v>4693</v>
      </c>
      <c r="O2039" s="3" t="s">
        <v>1089</v>
      </c>
      <c r="P2039" s="3" t="s">
        <v>2447</v>
      </c>
      <c r="Q2039" s="3" t="s">
        <v>283</v>
      </c>
      <c r="R2039" s="3" t="s">
        <v>285</v>
      </c>
      <c r="S2039" s="3"/>
      <c r="T2039" s="3"/>
      <c r="U2039" s="3" t="s">
        <v>265</v>
      </c>
      <c r="V2039" s="3"/>
      <c r="W2039" s="3"/>
      <c r="X2039" s="3" t="s">
        <v>318</v>
      </c>
      <c r="Y2039" s="3"/>
      <c r="Z2039" s="3"/>
      <c r="AA2039" s="3" t="s">
        <v>815</v>
      </c>
      <c r="AB2039" s="3" t="s">
        <v>1597</v>
      </c>
      <c r="AC2039" s="3" t="s">
        <v>2255</v>
      </c>
      <c r="AD2039" s="3" t="s">
        <v>195</v>
      </c>
      <c r="AE2039" s="3"/>
      <c r="AF2039" s="3"/>
      <c r="AG2039" s="3"/>
      <c r="AH2039" s="3"/>
      <c r="AI2039" s="3"/>
      <c r="AJ2039" s="3" t="s">
        <v>3065</v>
      </c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4"/>
    </row>
    <row r="2040" spans="1:51" x14ac:dyDescent="0.25">
      <c r="A2040" s="2" t="s">
        <v>3383</v>
      </c>
      <c r="B2040" s="11" t="s">
        <v>4669</v>
      </c>
      <c r="C2040" s="3">
        <v>7</v>
      </c>
      <c r="D2040" s="3" t="s">
        <v>945</v>
      </c>
      <c r="E2040" s="3" t="s">
        <v>2085</v>
      </c>
      <c r="F2040" s="3" t="s">
        <v>3121</v>
      </c>
      <c r="G2040" s="3"/>
      <c r="H2040" s="3" t="s">
        <v>30</v>
      </c>
      <c r="I2040" s="3" t="s">
        <v>155</v>
      </c>
      <c r="J2040" s="3" t="s">
        <v>55</v>
      </c>
      <c r="K2040" s="3" t="s">
        <v>166</v>
      </c>
      <c r="L2040" s="3" t="s">
        <v>1444</v>
      </c>
      <c r="M2040" s="3" t="s">
        <v>4694</v>
      </c>
      <c r="N2040" s="3" t="s">
        <v>4695</v>
      </c>
      <c r="O2040" s="3" t="s">
        <v>4519</v>
      </c>
      <c r="P2040" s="3" t="s">
        <v>1800</v>
      </c>
      <c r="Q2040" s="3" t="s">
        <v>283</v>
      </c>
      <c r="R2040" s="3" t="s">
        <v>285</v>
      </c>
      <c r="S2040" s="3"/>
      <c r="T2040" s="3"/>
      <c r="U2040" s="3" t="s">
        <v>265</v>
      </c>
      <c r="V2040" s="3"/>
      <c r="W2040" s="3"/>
      <c r="X2040" s="3" t="s">
        <v>87</v>
      </c>
      <c r="Y2040" s="3"/>
      <c r="Z2040" s="3"/>
      <c r="AA2040" s="3" t="s">
        <v>1627</v>
      </c>
      <c r="AB2040" s="3" t="s">
        <v>1340</v>
      </c>
      <c r="AC2040" s="3" t="s">
        <v>1027</v>
      </c>
      <c r="AD2040" s="3" t="s">
        <v>1823</v>
      </c>
      <c r="AE2040" s="3"/>
      <c r="AF2040" s="3"/>
      <c r="AG2040" s="3"/>
      <c r="AH2040" s="3"/>
      <c r="AI2040" s="3"/>
      <c r="AJ2040" s="3" t="s">
        <v>891</v>
      </c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4"/>
    </row>
    <row r="2041" spans="1:51" x14ac:dyDescent="0.25">
      <c r="A2041" s="2" t="s">
        <v>3383</v>
      </c>
      <c r="B2041" s="11" t="s">
        <v>4669</v>
      </c>
      <c r="C2041" s="3">
        <v>8</v>
      </c>
      <c r="D2041" s="3" t="s">
        <v>1003</v>
      </c>
      <c r="E2041" s="3" t="s">
        <v>3121</v>
      </c>
      <c r="F2041" s="3" t="s">
        <v>1300</v>
      </c>
      <c r="G2041" s="3"/>
      <c r="H2041" s="3" t="s">
        <v>30</v>
      </c>
      <c r="I2041" s="3" t="s">
        <v>291</v>
      </c>
      <c r="J2041" s="3" t="s">
        <v>375</v>
      </c>
      <c r="K2041" s="3" t="s">
        <v>879</v>
      </c>
      <c r="L2041" s="3" t="s">
        <v>559</v>
      </c>
      <c r="M2041" s="3" t="s">
        <v>2369</v>
      </c>
      <c r="N2041" s="3" t="s">
        <v>3423</v>
      </c>
      <c r="O2041" s="3" t="s">
        <v>2528</v>
      </c>
      <c r="P2041" s="3" t="s">
        <v>478</v>
      </c>
      <c r="Q2041" s="3" t="s">
        <v>283</v>
      </c>
      <c r="R2041" s="3" t="s">
        <v>954</v>
      </c>
      <c r="S2041" s="3"/>
      <c r="T2041" s="3"/>
      <c r="U2041" s="3" t="s">
        <v>249</v>
      </c>
      <c r="V2041" s="3"/>
      <c r="W2041" s="3"/>
      <c r="X2041" s="3" t="s">
        <v>111</v>
      </c>
      <c r="Y2041" s="3"/>
      <c r="Z2041" s="3"/>
      <c r="AA2041" s="3" t="s">
        <v>1292</v>
      </c>
      <c r="AB2041" s="3" t="s">
        <v>1121</v>
      </c>
      <c r="AC2041" s="3" t="s">
        <v>639</v>
      </c>
      <c r="AD2041" s="3" t="s">
        <v>441</v>
      </c>
      <c r="AE2041" s="3"/>
      <c r="AF2041" s="3"/>
      <c r="AG2041" s="3"/>
      <c r="AH2041" s="3"/>
      <c r="AI2041" s="3"/>
      <c r="AJ2041" s="3" t="s">
        <v>1836</v>
      </c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4"/>
    </row>
    <row r="2042" spans="1:51" x14ac:dyDescent="0.25">
      <c r="A2042" s="2" t="s">
        <v>3383</v>
      </c>
      <c r="B2042" s="11" t="s">
        <v>4669</v>
      </c>
      <c r="C2042" s="3">
        <v>9</v>
      </c>
      <c r="D2042" s="3" t="s">
        <v>965</v>
      </c>
      <c r="E2042" s="3" t="s">
        <v>1300</v>
      </c>
      <c r="F2042" s="3" t="s">
        <v>137</v>
      </c>
      <c r="G2042" s="3"/>
      <c r="H2042" s="3" t="s">
        <v>30</v>
      </c>
      <c r="I2042" s="3" t="s">
        <v>111</v>
      </c>
      <c r="J2042" s="3" t="s">
        <v>235</v>
      </c>
      <c r="K2042" s="3" t="s">
        <v>23</v>
      </c>
      <c r="L2042" s="3" t="s">
        <v>4696</v>
      </c>
      <c r="M2042" s="3" t="s">
        <v>3283</v>
      </c>
      <c r="N2042" s="3" t="s">
        <v>4697</v>
      </c>
      <c r="O2042" s="3" t="s">
        <v>4698</v>
      </c>
      <c r="P2042" s="3" t="s">
        <v>1401</v>
      </c>
      <c r="Q2042" s="3" t="s">
        <v>283</v>
      </c>
      <c r="R2042" s="3" t="s">
        <v>285</v>
      </c>
      <c r="S2042" s="3"/>
      <c r="T2042" s="3"/>
      <c r="U2042" s="3" t="s">
        <v>249</v>
      </c>
      <c r="V2042" s="3"/>
      <c r="W2042" s="3"/>
      <c r="X2042" s="3" t="s">
        <v>87</v>
      </c>
      <c r="Y2042" s="3"/>
      <c r="Z2042" s="3"/>
      <c r="AA2042" s="3" t="s">
        <v>587</v>
      </c>
      <c r="AB2042" s="3" t="s">
        <v>1427</v>
      </c>
      <c r="AC2042" s="3" t="s">
        <v>669</v>
      </c>
      <c r="AD2042" s="3" t="s">
        <v>2945</v>
      </c>
      <c r="AE2042" s="3"/>
      <c r="AF2042" s="3"/>
      <c r="AG2042" s="3"/>
      <c r="AH2042" s="3"/>
      <c r="AI2042" s="3"/>
      <c r="AJ2042" s="3" t="s">
        <v>1002</v>
      </c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4"/>
    </row>
    <row r="2043" spans="1:51" x14ac:dyDescent="0.25">
      <c r="A2043" s="2" t="s">
        <v>1516</v>
      </c>
      <c r="B2043" s="11" t="s">
        <v>4669</v>
      </c>
      <c r="C2043" s="3">
        <v>1</v>
      </c>
      <c r="D2043" s="3" t="s">
        <v>660</v>
      </c>
      <c r="E2043" s="3" t="s">
        <v>4</v>
      </c>
      <c r="F2043" s="3" t="s">
        <v>659</v>
      </c>
      <c r="G2043" s="3"/>
      <c r="H2043" s="3" t="s">
        <v>60</v>
      </c>
      <c r="I2043" s="3" t="s">
        <v>61</v>
      </c>
      <c r="J2043" s="3" t="s">
        <v>273</v>
      </c>
      <c r="K2043" s="3" t="s">
        <v>1052</v>
      </c>
      <c r="L2043" s="3" t="s">
        <v>4699</v>
      </c>
      <c r="M2043" s="3" t="s">
        <v>4700</v>
      </c>
      <c r="N2043" s="3" t="s">
        <v>2330</v>
      </c>
      <c r="O2043" s="3" t="s">
        <v>4701</v>
      </c>
      <c r="P2043" s="3"/>
      <c r="Q2043" s="3" t="s">
        <v>1064</v>
      </c>
      <c r="R2043" s="3" t="s">
        <v>1728</v>
      </c>
      <c r="S2043" s="3"/>
      <c r="T2043" s="3"/>
      <c r="U2043" s="3" t="s">
        <v>1717</v>
      </c>
      <c r="V2043" s="3"/>
      <c r="W2043" s="3"/>
      <c r="X2043" s="3" t="s">
        <v>700</v>
      </c>
      <c r="Y2043" s="3" t="s">
        <v>4702</v>
      </c>
      <c r="Z2043" s="3" t="s">
        <v>3228</v>
      </c>
      <c r="AA2043" s="3" t="s">
        <v>66</v>
      </c>
      <c r="AB2043" s="3"/>
      <c r="AC2043" s="3" t="s">
        <v>2447</v>
      </c>
      <c r="AD2043" s="3" t="s">
        <v>699</v>
      </c>
      <c r="AE2043" s="3" t="s">
        <v>3131</v>
      </c>
      <c r="AF2043" s="3" t="s">
        <v>192</v>
      </c>
      <c r="AG2043" s="3" t="s">
        <v>256</v>
      </c>
      <c r="AH2043" s="3" t="s">
        <v>897</v>
      </c>
      <c r="AI2043" s="3" t="s">
        <v>26</v>
      </c>
      <c r="AJ2043" s="3" t="s">
        <v>4703</v>
      </c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4"/>
    </row>
    <row r="2044" spans="1:51" x14ac:dyDescent="0.25">
      <c r="A2044" s="2" t="s">
        <v>1516</v>
      </c>
      <c r="B2044" s="11" t="s">
        <v>4669</v>
      </c>
      <c r="C2044" s="3">
        <v>2</v>
      </c>
      <c r="D2044" s="3" t="s">
        <v>684</v>
      </c>
      <c r="E2044" s="3" t="s">
        <v>659</v>
      </c>
      <c r="F2044" s="3" t="s">
        <v>2182</v>
      </c>
      <c r="G2044" s="3"/>
      <c r="H2044" s="3" t="s">
        <v>60</v>
      </c>
      <c r="I2044" s="3" t="s">
        <v>55</v>
      </c>
      <c r="J2044" s="3" t="s">
        <v>1306</v>
      </c>
      <c r="K2044" s="3" t="s">
        <v>4392</v>
      </c>
      <c r="L2044" s="3" t="s">
        <v>3300</v>
      </c>
      <c r="M2044" s="3" t="s">
        <v>4001</v>
      </c>
      <c r="N2044" s="3" t="s">
        <v>4704</v>
      </c>
      <c r="O2044" s="3" t="s">
        <v>833</v>
      </c>
      <c r="P2044" s="3"/>
      <c r="Q2044" s="3" t="s">
        <v>225</v>
      </c>
      <c r="R2044" s="3" t="s">
        <v>228</v>
      </c>
      <c r="S2044" s="3"/>
      <c r="T2044" s="3"/>
      <c r="U2044" s="3" t="s">
        <v>269</v>
      </c>
      <c r="V2044" s="3"/>
      <c r="W2044" s="3"/>
      <c r="X2044" s="3" t="s">
        <v>995</v>
      </c>
      <c r="Y2044" s="3" t="s">
        <v>1966</v>
      </c>
      <c r="Z2044" s="3" t="s">
        <v>3935</v>
      </c>
      <c r="AA2044" s="3" t="s">
        <v>66</v>
      </c>
      <c r="AB2044" s="3"/>
      <c r="AC2044" s="3" t="s">
        <v>27</v>
      </c>
      <c r="AD2044" s="3" t="s">
        <v>2816</v>
      </c>
      <c r="AE2044" s="3" t="s">
        <v>848</v>
      </c>
      <c r="AF2044" s="3" t="s">
        <v>3179</v>
      </c>
      <c r="AG2044" s="3" t="s">
        <v>27</v>
      </c>
      <c r="AH2044" s="3" t="s">
        <v>321</v>
      </c>
      <c r="AI2044" s="3" t="s">
        <v>1262</v>
      </c>
      <c r="AJ2044" s="3" t="s">
        <v>3445</v>
      </c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4"/>
    </row>
    <row r="2045" spans="1:51" x14ac:dyDescent="0.25">
      <c r="A2045" s="2" t="s">
        <v>1516</v>
      </c>
      <c r="B2045" s="11" t="s">
        <v>4669</v>
      </c>
      <c r="C2045" s="3">
        <v>3</v>
      </c>
      <c r="D2045" s="3" t="s">
        <v>2157</v>
      </c>
      <c r="E2045" s="3" t="s">
        <v>2182</v>
      </c>
      <c r="F2045" s="3" t="s">
        <v>3544</v>
      </c>
      <c r="G2045" s="3"/>
      <c r="H2045" s="3" t="s">
        <v>38</v>
      </c>
      <c r="I2045" s="3" t="s">
        <v>155</v>
      </c>
      <c r="J2045" s="3" t="s">
        <v>412</v>
      </c>
      <c r="K2045" s="3" t="s">
        <v>4705</v>
      </c>
      <c r="L2045" s="3" t="s">
        <v>3215</v>
      </c>
      <c r="M2045" s="3" t="s">
        <v>4706</v>
      </c>
      <c r="N2045" s="3" t="s">
        <v>4180</v>
      </c>
      <c r="O2045" s="3" t="s">
        <v>2105</v>
      </c>
      <c r="P2045" s="3"/>
      <c r="Q2045" s="3" t="s">
        <v>506</v>
      </c>
      <c r="R2045" s="3" t="s">
        <v>463</v>
      </c>
      <c r="S2045" s="3"/>
      <c r="T2045" s="3"/>
      <c r="U2045" s="3" t="s">
        <v>170</v>
      </c>
      <c r="V2045" s="3"/>
      <c r="W2045" s="3"/>
      <c r="X2045" s="3" t="s">
        <v>993</v>
      </c>
      <c r="Y2045" s="3" t="s">
        <v>4184</v>
      </c>
      <c r="Z2045" s="3" t="s">
        <v>968</v>
      </c>
      <c r="AA2045" s="3" t="s">
        <v>271</v>
      </c>
      <c r="AB2045" s="3"/>
      <c r="AC2045" s="3" t="s">
        <v>400</v>
      </c>
      <c r="AD2045" s="3" t="s">
        <v>1179</v>
      </c>
      <c r="AE2045" s="3" t="s">
        <v>779</v>
      </c>
      <c r="AF2045" s="3" t="s">
        <v>1941</v>
      </c>
      <c r="AG2045" s="3" t="s">
        <v>446</v>
      </c>
      <c r="AH2045" s="3" t="s">
        <v>88</v>
      </c>
      <c r="AI2045" s="3" t="s">
        <v>967</v>
      </c>
      <c r="AJ2045" s="3" t="s">
        <v>4707</v>
      </c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4"/>
    </row>
    <row r="2046" spans="1:51" x14ac:dyDescent="0.25">
      <c r="A2046" s="2" t="s">
        <v>1516</v>
      </c>
      <c r="B2046" s="11" t="s">
        <v>4669</v>
      </c>
      <c r="C2046" s="3">
        <v>4</v>
      </c>
      <c r="D2046" s="3" t="s">
        <v>290</v>
      </c>
      <c r="E2046" s="3" t="s">
        <v>3544</v>
      </c>
      <c r="F2046" s="3" t="s">
        <v>218</v>
      </c>
      <c r="G2046" s="3"/>
      <c r="H2046" s="3" t="s">
        <v>38</v>
      </c>
      <c r="I2046" s="3" t="s">
        <v>111</v>
      </c>
      <c r="J2046" s="3" t="s">
        <v>473</v>
      </c>
      <c r="K2046" s="3" t="s">
        <v>4708</v>
      </c>
      <c r="L2046" s="3" t="s">
        <v>4353</v>
      </c>
      <c r="M2046" s="3" t="s">
        <v>4709</v>
      </c>
      <c r="N2046" s="3" t="s">
        <v>1030</v>
      </c>
      <c r="O2046" s="3" t="s">
        <v>1609</v>
      </c>
      <c r="P2046" s="3"/>
      <c r="Q2046" s="3" t="s">
        <v>79</v>
      </c>
      <c r="R2046" s="3" t="s">
        <v>228</v>
      </c>
      <c r="S2046" s="3"/>
      <c r="T2046" s="3"/>
      <c r="U2046" s="3" t="s">
        <v>188</v>
      </c>
      <c r="V2046" s="3"/>
      <c r="W2046" s="3"/>
      <c r="X2046" s="3" t="s">
        <v>111</v>
      </c>
      <c r="Y2046" s="3" t="s">
        <v>3656</v>
      </c>
      <c r="Z2046" s="3" t="s">
        <v>1236</v>
      </c>
      <c r="AA2046" s="3" t="s">
        <v>799</v>
      </c>
      <c r="AB2046" s="3"/>
      <c r="AC2046" s="3" t="s">
        <v>23</v>
      </c>
      <c r="AD2046" s="3" t="s">
        <v>1842</v>
      </c>
      <c r="AE2046" s="3" t="s">
        <v>85</v>
      </c>
      <c r="AF2046" s="3" t="s">
        <v>824</v>
      </c>
      <c r="AG2046" s="3" t="s">
        <v>808</v>
      </c>
      <c r="AH2046" s="3" t="s">
        <v>27</v>
      </c>
      <c r="AI2046" s="3" t="s">
        <v>26</v>
      </c>
      <c r="AJ2046" s="3" t="s">
        <v>4710</v>
      </c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4"/>
    </row>
    <row r="2047" spans="1:51" x14ac:dyDescent="0.25">
      <c r="A2047" s="2" t="s">
        <v>1516</v>
      </c>
      <c r="B2047" s="11" t="s">
        <v>4669</v>
      </c>
      <c r="C2047" s="3">
        <v>5</v>
      </c>
      <c r="D2047" s="3" t="s">
        <v>302</v>
      </c>
      <c r="E2047" s="3" t="s">
        <v>218</v>
      </c>
      <c r="F2047" s="3" t="s">
        <v>3954</v>
      </c>
      <c r="G2047" s="3"/>
      <c r="H2047" s="3" t="s">
        <v>38</v>
      </c>
      <c r="I2047" s="3" t="s">
        <v>372</v>
      </c>
      <c r="J2047" s="3" t="s">
        <v>1845</v>
      </c>
      <c r="K2047" s="3" t="s">
        <v>4711</v>
      </c>
      <c r="L2047" s="3" t="s">
        <v>4712</v>
      </c>
      <c r="M2047" s="3" t="s">
        <v>4713</v>
      </c>
      <c r="N2047" s="3" t="s">
        <v>889</v>
      </c>
      <c r="O2047" s="3" t="s">
        <v>856</v>
      </c>
      <c r="P2047" s="3"/>
      <c r="Q2047" s="3" t="s">
        <v>79</v>
      </c>
      <c r="R2047" s="3" t="s">
        <v>228</v>
      </c>
      <c r="S2047" s="3"/>
      <c r="T2047" s="3"/>
      <c r="U2047" s="3" t="s">
        <v>343</v>
      </c>
      <c r="V2047" s="3"/>
      <c r="W2047" s="3"/>
      <c r="X2047" s="3" t="s">
        <v>165</v>
      </c>
      <c r="Y2047" s="3"/>
      <c r="Z2047" s="3"/>
      <c r="AA2047" s="3" t="s">
        <v>1743</v>
      </c>
      <c r="AB2047" s="3"/>
      <c r="AC2047" s="3" t="s">
        <v>129</v>
      </c>
      <c r="AD2047" s="3" t="s">
        <v>3284</v>
      </c>
      <c r="AE2047" s="3" t="s">
        <v>156</v>
      </c>
      <c r="AF2047" s="3" t="s">
        <v>824</v>
      </c>
      <c r="AG2047" s="3" t="s">
        <v>1401</v>
      </c>
      <c r="AH2047" s="3" t="s">
        <v>183</v>
      </c>
      <c r="AI2047" s="3" t="s">
        <v>799</v>
      </c>
      <c r="AJ2047" s="3" t="s">
        <v>3629</v>
      </c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4"/>
    </row>
    <row r="2048" spans="1:51" x14ac:dyDescent="0.25">
      <c r="A2048" s="2" t="s">
        <v>1516</v>
      </c>
      <c r="B2048" s="11" t="s">
        <v>4669</v>
      </c>
      <c r="C2048" s="3">
        <v>6</v>
      </c>
      <c r="D2048" s="3" t="s">
        <v>477</v>
      </c>
      <c r="E2048" s="3" t="s">
        <v>3954</v>
      </c>
      <c r="F2048" s="3" t="s">
        <v>586</v>
      </c>
      <c r="G2048" s="3"/>
      <c r="H2048" s="3" t="s">
        <v>38</v>
      </c>
      <c r="I2048" s="3" t="s">
        <v>27</v>
      </c>
      <c r="J2048" s="3" t="s">
        <v>880</v>
      </c>
      <c r="K2048" s="3" t="s">
        <v>4714</v>
      </c>
      <c r="L2048" s="3" t="s">
        <v>812</v>
      </c>
      <c r="M2048" s="3" t="s">
        <v>4715</v>
      </c>
      <c r="N2048" s="3" t="s">
        <v>2511</v>
      </c>
      <c r="O2048" s="3" t="s">
        <v>1922</v>
      </c>
      <c r="P2048" s="3"/>
      <c r="Q2048" s="3" t="s">
        <v>79</v>
      </c>
      <c r="R2048" s="3" t="s">
        <v>265</v>
      </c>
      <c r="S2048" s="3"/>
      <c r="T2048" s="3"/>
      <c r="U2048" s="3" t="s">
        <v>226</v>
      </c>
      <c r="V2048" s="3"/>
      <c r="W2048" s="3"/>
      <c r="X2048" s="3" t="s">
        <v>291</v>
      </c>
      <c r="Y2048" s="3"/>
      <c r="Z2048" s="3"/>
      <c r="AA2048" s="3" t="s">
        <v>1204</v>
      </c>
      <c r="AB2048" s="3"/>
      <c r="AC2048" s="3" t="s">
        <v>2183</v>
      </c>
      <c r="AD2048" s="3" t="s">
        <v>861</v>
      </c>
      <c r="AE2048" s="3" t="s">
        <v>700</v>
      </c>
      <c r="AF2048" s="3" t="s">
        <v>824</v>
      </c>
      <c r="AG2048" s="3" t="s">
        <v>400</v>
      </c>
      <c r="AH2048" s="3" t="s">
        <v>83</v>
      </c>
      <c r="AI2048" s="3" t="s">
        <v>764</v>
      </c>
      <c r="AJ2048" s="3" t="s">
        <v>2877</v>
      </c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4"/>
    </row>
    <row r="2049" spans="1:51" x14ac:dyDescent="0.25">
      <c r="A2049" s="2" t="s">
        <v>1516</v>
      </c>
      <c r="B2049" s="11" t="s">
        <v>4669</v>
      </c>
      <c r="C2049" s="3">
        <v>7</v>
      </c>
      <c r="D2049" s="3" t="s">
        <v>484</v>
      </c>
      <c r="E2049" s="3" t="s">
        <v>586</v>
      </c>
      <c r="F2049" s="3" t="s">
        <v>117</v>
      </c>
      <c r="G2049" s="3"/>
      <c r="H2049" s="3" t="s">
        <v>291</v>
      </c>
      <c r="I2049" s="3" t="s">
        <v>653</v>
      </c>
      <c r="J2049" s="3" t="s">
        <v>3063</v>
      </c>
      <c r="K2049" s="3" t="s">
        <v>4716</v>
      </c>
      <c r="L2049" s="3" t="s">
        <v>4578</v>
      </c>
      <c r="M2049" s="3" t="s">
        <v>4717</v>
      </c>
      <c r="N2049" s="3" t="s">
        <v>2921</v>
      </c>
      <c r="O2049" s="3" t="s">
        <v>796</v>
      </c>
      <c r="P2049" s="3"/>
      <c r="Q2049" s="3" t="s">
        <v>79</v>
      </c>
      <c r="R2049" s="3" t="s">
        <v>265</v>
      </c>
      <c r="S2049" s="3"/>
      <c r="T2049" s="3"/>
      <c r="U2049" s="3" t="s">
        <v>226</v>
      </c>
      <c r="V2049" s="3"/>
      <c r="W2049" s="3"/>
      <c r="X2049" s="3" t="s">
        <v>112</v>
      </c>
      <c r="Y2049" s="3"/>
      <c r="Z2049" s="3"/>
      <c r="AA2049" s="3" t="s">
        <v>92</v>
      </c>
      <c r="AB2049" s="3"/>
      <c r="AC2049" s="3" t="s">
        <v>512</v>
      </c>
      <c r="AD2049" s="3" t="s">
        <v>47</v>
      </c>
      <c r="AE2049" s="3" t="s">
        <v>595</v>
      </c>
      <c r="AF2049" s="3" t="s">
        <v>824</v>
      </c>
      <c r="AG2049" s="3" t="s">
        <v>400</v>
      </c>
      <c r="AH2049" s="3" t="s">
        <v>111</v>
      </c>
      <c r="AI2049" s="3" t="s">
        <v>764</v>
      </c>
      <c r="AJ2049" s="3" t="s">
        <v>3629</v>
      </c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4"/>
    </row>
    <row r="2050" spans="1:51" x14ac:dyDescent="0.25">
      <c r="A2050" s="2" t="s">
        <v>1516</v>
      </c>
      <c r="B2050" s="11" t="s">
        <v>4669</v>
      </c>
      <c r="C2050" s="3">
        <v>8</v>
      </c>
      <c r="D2050" s="3" t="s">
        <v>601</v>
      </c>
      <c r="E2050" s="3" t="s">
        <v>117</v>
      </c>
      <c r="F2050" s="3" t="s">
        <v>137</v>
      </c>
      <c r="G2050" s="3"/>
      <c r="H2050" s="3" t="s">
        <v>38</v>
      </c>
      <c r="I2050" s="3" t="s">
        <v>58</v>
      </c>
      <c r="J2050" s="3" t="s">
        <v>2183</v>
      </c>
      <c r="K2050" s="3" t="s">
        <v>4718</v>
      </c>
      <c r="L2050" s="3" t="s">
        <v>1904</v>
      </c>
      <c r="M2050" s="3" t="s">
        <v>1227</v>
      </c>
      <c r="N2050" s="3" t="s">
        <v>4719</v>
      </c>
      <c r="O2050" s="3" t="s">
        <v>239</v>
      </c>
      <c r="P2050" s="3"/>
      <c r="Q2050" s="3" t="s">
        <v>79</v>
      </c>
      <c r="R2050" s="3" t="s">
        <v>265</v>
      </c>
      <c r="S2050" s="3"/>
      <c r="T2050" s="3"/>
      <c r="U2050" s="3" t="s">
        <v>227</v>
      </c>
      <c r="V2050" s="3"/>
      <c r="W2050" s="3"/>
      <c r="X2050" s="3" t="s">
        <v>291</v>
      </c>
      <c r="Y2050" s="3"/>
      <c r="Z2050" s="3"/>
      <c r="AA2050" s="3" t="s">
        <v>115</v>
      </c>
      <c r="AB2050" s="3"/>
      <c r="AC2050" s="3" t="s">
        <v>518</v>
      </c>
      <c r="AD2050" s="3" t="s">
        <v>47</v>
      </c>
      <c r="AE2050" s="3" t="s">
        <v>595</v>
      </c>
      <c r="AF2050" s="3" t="s">
        <v>1811</v>
      </c>
      <c r="AG2050" s="3" t="s">
        <v>427</v>
      </c>
      <c r="AH2050" s="3" t="s">
        <v>111</v>
      </c>
      <c r="AI2050" s="3" t="s">
        <v>755</v>
      </c>
      <c r="AJ2050" s="3" t="s">
        <v>3629</v>
      </c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4"/>
    </row>
    <row r="2051" spans="1:51" x14ac:dyDescent="0.25">
      <c r="A2051" s="2" t="s">
        <v>4720</v>
      </c>
      <c r="B2051" s="11" t="s">
        <v>4669</v>
      </c>
      <c r="C2051" s="3">
        <v>1</v>
      </c>
      <c r="D2051" s="3" t="s">
        <v>684</v>
      </c>
      <c r="E2051" s="3" t="s">
        <v>4</v>
      </c>
      <c r="F2051" s="3" t="s">
        <v>839</v>
      </c>
      <c r="G2051" s="3"/>
      <c r="H2051" s="3" t="s">
        <v>38</v>
      </c>
      <c r="I2051" s="3" t="s">
        <v>291</v>
      </c>
      <c r="J2051" s="3" t="s">
        <v>108</v>
      </c>
      <c r="K2051" s="3" t="s">
        <v>1028</v>
      </c>
      <c r="L2051" s="3" t="s">
        <v>757</v>
      </c>
      <c r="M2051" s="3" t="s">
        <v>2066</v>
      </c>
      <c r="N2051" s="3" t="s">
        <v>2668</v>
      </c>
      <c r="O2051" s="3" t="s">
        <v>2398</v>
      </c>
      <c r="P2051" s="3"/>
      <c r="Q2051" s="3" t="s">
        <v>169</v>
      </c>
      <c r="R2051" s="3" t="s">
        <v>343</v>
      </c>
      <c r="S2051" s="3"/>
      <c r="T2051" s="3"/>
      <c r="U2051" s="3" t="s">
        <v>250</v>
      </c>
      <c r="V2051" s="3"/>
      <c r="W2051" s="3"/>
      <c r="X2051" s="3" t="s">
        <v>332</v>
      </c>
      <c r="Y2051" s="3" t="s">
        <v>4721</v>
      </c>
      <c r="Z2051" s="3" t="s">
        <v>730</v>
      </c>
      <c r="AA2051" s="3" t="s">
        <v>1237</v>
      </c>
      <c r="AB2051" s="3" t="s">
        <v>1121</v>
      </c>
      <c r="AC2051" s="3" t="s">
        <v>2061</v>
      </c>
      <c r="AD2051" s="3" t="s">
        <v>2575</v>
      </c>
      <c r="AE2051" s="3"/>
      <c r="AF2051" s="3"/>
      <c r="AG2051" s="3"/>
      <c r="AH2051" s="3"/>
      <c r="AI2051" s="3"/>
      <c r="AJ2051" s="3" t="s">
        <v>483</v>
      </c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4"/>
    </row>
    <row r="2052" spans="1:51" x14ac:dyDescent="0.25">
      <c r="A2052" s="2" t="s">
        <v>4720</v>
      </c>
      <c r="B2052" s="11" t="s">
        <v>4669</v>
      </c>
      <c r="C2052" s="3">
        <v>2</v>
      </c>
      <c r="D2052" s="3" t="s">
        <v>702</v>
      </c>
      <c r="E2052" s="3" t="s">
        <v>839</v>
      </c>
      <c r="F2052" s="3" t="s">
        <v>878</v>
      </c>
      <c r="G2052" s="3"/>
      <c r="H2052" s="3" t="s">
        <v>38</v>
      </c>
      <c r="I2052" s="3" t="s">
        <v>60</v>
      </c>
      <c r="J2052" s="3" t="s">
        <v>29</v>
      </c>
      <c r="K2052" s="3" t="s">
        <v>87</v>
      </c>
      <c r="L2052" s="3" t="s">
        <v>129</v>
      </c>
      <c r="M2052" s="3" t="s">
        <v>2737</v>
      </c>
      <c r="N2052" s="3" t="s">
        <v>4722</v>
      </c>
      <c r="O2052" s="3" t="s">
        <v>3174</v>
      </c>
      <c r="P2052" s="3"/>
      <c r="Q2052" s="3" t="s">
        <v>169</v>
      </c>
      <c r="R2052" s="3" t="s">
        <v>249</v>
      </c>
      <c r="S2052" s="3"/>
      <c r="T2052" s="3"/>
      <c r="U2052" s="3" t="s">
        <v>226</v>
      </c>
      <c r="V2052" s="3"/>
      <c r="W2052" s="3"/>
      <c r="X2052" s="3" t="s">
        <v>602</v>
      </c>
      <c r="Y2052" s="3" t="s">
        <v>2138</v>
      </c>
      <c r="Z2052" s="3" t="s">
        <v>3888</v>
      </c>
      <c r="AA2052" s="3" t="s">
        <v>109</v>
      </c>
      <c r="AB2052" s="3" t="s">
        <v>1346</v>
      </c>
      <c r="AC2052" s="3" t="s">
        <v>962</v>
      </c>
      <c r="AD2052" s="3" t="s">
        <v>1620</v>
      </c>
      <c r="AE2052" s="3"/>
      <c r="AF2052" s="3"/>
      <c r="AG2052" s="3"/>
      <c r="AH2052" s="3"/>
      <c r="AI2052" s="3"/>
      <c r="AJ2052" s="3" t="s">
        <v>4723</v>
      </c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4"/>
    </row>
    <row r="2053" spans="1:51" x14ac:dyDescent="0.25">
      <c r="A2053" s="2" t="s">
        <v>4720</v>
      </c>
      <c r="B2053" s="11" t="s">
        <v>4669</v>
      </c>
      <c r="C2053" s="3">
        <v>3</v>
      </c>
      <c r="D2053" s="3" t="s">
        <v>290</v>
      </c>
      <c r="E2053" s="3" t="s">
        <v>878</v>
      </c>
      <c r="F2053" s="3" t="s">
        <v>4114</v>
      </c>
      <c r="G2053" s="3"/>
      <c r="H2053" s="3" t="s">
        <v>1028</v>
      </c>
      <c r="I2053" s="3" t="s">
        <v>1704</v>
      </c>
      <c r="J2053" s="3" t="s">
        <v>993</v>
      </c>
      <c r="K2053" s="3" t="s">
        <v>478</v>
      </c>
      <c r="L2053" s="3" t="s">
        <v>509</v>
      </c>
      <c r="M2053" s="3" t="s">
        <v>1557</v>
      </c>
      <c r="N2053" s="3" t="s">
        <v>4724</v>
      </c>
      <c r="O2053" s="3" t="s">
        <v>3676</v>
      </c>
      <c r="P2053" s="3"/>
      <c r="Q2053" s="3" t="s">
        <v>354</v>
      </c>
      <c r="R2053" s="3" t="s">
        <v>954</v>
      </c>
      <c r="S2053" s="3"/>
      <c r="T2053" s="3"/>
      <c r="U2053" s="3" t="s">
        <v>228</v>
      </c>
      <c r="V2053" s="3"/>
      <c r="W2053" s="3"/>
      <c r="X2053" s="3" t="s">
        <v>887</v>
      </c>
      <c r="Y2053" s="3" t="s">
        <v>4337</v>
      </c>
      <c r="Z2053" s="3" t="s">
        <v>3579</v>
      </c>
      <c r="AA2053" s="3" t="s">
        <v>743</v>
      </c>
      <c r="AB2053" s="3" t="s">
        <v>189</v>
      </c>
      <c r="AC2053" s="3" t="s">
        <v>518</v>
      </c>
      <c r="AD2053" s="3" t="s">
        <v>439</v>
      </c>
      <c r="AE2053" s="3"/>
      <c r="AF2053" s="3"/>
      <c r="AG2053" s="3"/>
      <c r="AH2053" s="3"/>
      <c r="AI2053" s="3"/>
      <c r="AJ2053" s="3" t="s">
        <v>1708</v>
      </c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4"/>
    </row>
    <row r="2054" spans="1:51" x14ac:dyDescent="0.25">
      <c r="A2054" s="2" t="s">
        <v>4720</v>
      </c>
      <c r="B2054" s="11" t="s">
        <v>4669</v>
      </c>
      <c r="C2054" s="3">
        <v>4</v>
      </c>
      <c r="D2054" s="3" t="s">
        <v>302</v>
      </c>
      <c r="E2054" s="3" t="s">
        <v>4114</v>
      </c>
      <c r="F2054" s="3" t="s">
        <v>2662</v>
      </c>
      <c r="G2054" s="3"/>
      <c r="H2054" s="3" t="s">
        <v>270</v>
      </c>
      <c r="I2054" s="3" t="s">
        <v>375</v>
      </c>
      <c r="J2054" s="3" t="s">
        <v>375</v>
      </c>
      <c r="K2054" s="3" t="s">
        <v>434</v>
      </c>
      <c r="L2054" s="3" t="s">
        <v>968</v>
      </c>
      <c r="M2054" s="3" t="s">
        <v>1722</v>
      </c>
      <c r="N2054" s="3" t="s">
        <v>4725</v>
      </c>
      <c r="O2054" s="3" t="s">
        <v>4726</v>
      </c>
      <c r="P2054" s="3"/>
      <c r="Q2054" s="3" t="s">
        <v>169</v>
      </c>
      <c r="R2054" s="3" t="s">
        <v>869</v>
      </c>
      <c r="S2054" s="3"/>
      <c r="T2054" s="3"/>
      <c r="U2054" s="3" t="s">
        <v>249</v>
      </c>
      <c r="V2054" s="3"/>
      <c r="W2054" s="3"/>
      <c r="X2054" s="3" t="s">
        <v>27</v>
      </c>
      <c r="Y2054" s="3" t="s">
        <v>3892</v>
      </c>
      <c r="Z2054" s="3" t="s">
        <v>924</v>
      </c>
      <c r="AA2054" s="3" t="s">
        <v>1743</v>
      </c>
      <c r="AB2054" s="3" t="s">
        <v>1590</v>
      </c>
      <c r="AC2054" s="3" t="s">
        <v>512</v>
      </c>
      <c r="AD2054" s="3" t="s">
        <v>439</v>
      </c>
      <c r="AE2054" s="3"/>
      <c r="AF2054" s="3"/>
      <c r="AG2054" s="3"/>
      <c r="AH2054" s="3"/>
      <c r="AI2054" s="3"/>
      <c r="AJ2054" s="3" t="s">
        <v>241</v>
      </c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4"/>
    </row>
    <row r="2055" spans="1:51" x14ac:dyDescent="0.25">
      <c r="A2055" s="2" t="s">
        <v>4720</v>
      </c>
      <c r="B2055" s="11" t="s">
        <v>4669</v>
      </c>
      <c r="C2055" s="3">
        <v>5</v>
      </c>
      <c r="D2055" s="3" t="s">
        <v>477</v>
      </c>
      <c r="E2055" s="3" t="s">
        <v>2662</v>
      </c>
      <c r="F2055" s="3" t="s">
        <v>735</v>
      </c>
      <c r="G2055" s="3"/>
      <c r="H2055" s="3" t="s">
        <v>38</v>
      </c>
      <c r="I2055" s="3" t="s">
        <v>29</v>
      </c>
      <c r="J2055" s="3" t="s">
        <v>112</v>
      </c>
      <c r="K2055" s="3" t="s">
        <v>2462</v>
      </c>
      <c r="L2055" s="3" t="s">
        <v>533</v>
      </c>
      <c r="M2055" s="3" t="s">
        <v>4727</v>
      </c>
      <c r="N2055" s="3" t="s">
        <v>4728</v>
      </c>
      <c r="O2055" s="3" t="s">
        <v>2568</v>
      </c>
      <c r="P2055" s="3"/>
      <c r="Q2055" s="3" t="s">
        <v>225</v>
      </c>
      <c r="R2055" s="3" t="s">
        <v>1728</v>
      </c>
      <c r="S2055" s="3"/>
      <c r="T2055" s="3"/>
      <c r="U2055" s="3" t="s">
        <v>227</v>
      </c>
      <c r="V2055" s="3"/>
      <c r="W2055" s="3"/>
      <c r="X2055" s="3" t="s">
        <v>391</v>
      </c>
      <c r="Y2055" s="3"/>
      <c r="Z2055" s="3"/>
      <c r="AA2055" s="3" t="s">
        <v>109</v>
      </c>
      <c r="AB2055" s="3" t="s">
        <v>4</v>
      </c>
      <c r="AC2055" s="3" t="s">
        <v>386</v>
      </c>
      <c r="AD2055" s="3" t="s">
        <v>4729</v>
      </c>
      <c r="AE2055" s="3"/>
      <c r="AF2055" s="3"/>
      <c r="AG2055" s="3"/>
      <c r="AH2055" s="3"/>
      <c r="AI2055" s="3"/>
      <c r="AJ2055" s="3" t="s">
        <v>442</v>
      </c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4"/>
    </row>
    <row r="2056" spans="1:51" x14ac:dyDescent="0.25">
      <c r="A2056" s="2" t="s">
        <v>4720</v>
      </c>
      <c r="B2056" s="11" t="s">
        <v>4669</v>
      </c>
      <c r="C2056" s="3">
        <v>6</v>
      </c>
      <c r="D2056" s="3" t="s">
        <v>484</v>
      </c>
      <c r="E2056" s="3" t="s">
        <v>735</v>
      </c>
      <c r="F2056" s="3" t="s">
        <v>467</v>
      </c>
      <c r="G2056" s="3"/>
      <c r="H2056" s="3" t="s">
        <v>38</v>
      </c>
      <c r="I2056" s="3" t="s">
        <v>60</v>
      </c>
      <c r="J2056" s="3" t="s">
        <v>165</v>
      </c>
      <c r="K2056" s="3" t="s">
        <v>257</v>
      </c>
      <c r="L2056" s="3" t="s">
        <v>4730</v>
      </c>
      <c r="M2056" s="3" t="s">
        <v>4731</v>
      </c>
      <c r="N2056" s="3" t="s">
        <v>4732</v>
      </c>
      <c r="O2056" s="3" t="s">
        <v>1243</v>
      </c>
      <c r="P2056" s="3"/>
      <c r="Q2056" s="3" t="s">
        <v>283</v>
      </c>
      <c r="R2056" s="3" t="s">
        <v>1728</v>
      </c>
      <c r="S2056" s="3"/>
      <c r="T2056" s="3"/>
      <c r="U2056" s="3" t="s">
        <v>227</v>
      </c>
      <c r="V2056" s="3"/>
      <c r="W2056" s="3"/>
      <c r="X2056" s="3" t="s">
        <v>83</v>
      </c>
      <c r="Y2056" s="3"/>
      <c r="Z2056" s="3"/>
      <c r="AA2056" s="3" t="s">
        <v>1040</v>
      </c>
      <c r="AB2056" s="3" t="s">
        <v>4</v>
      </c>
      <c r="AC2056" s="3" t="s">
        <v>518</v>
      </c>
      <c r="AD2056" s="3" t="s">
        <v>2945</v>
      </c>
      <c r="AE2056" s="3"/>
      <c r="AF2056" s="3"/>
      <c r="AG2056" s="3"/>
      <c r="AH2056" s="3"/>
      <c r="AI2056" s="3"/>
      <c r="AJ2056" s="3" t="s">
        <v>4522</v>
      </c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4"/>
    </row>
    <row r="2057" spans="1:51" x14ac:dyDescent="0.25">
      <c r="A2057" s="2" t="s">
        <v>4720</v>
      </c>
      <c r="B2057" s="11" t="s">
        <v>4669</v>
      </c>
      <c r="C2057" s="3">
        <v>7</v>
      </c>
      <c r="D2057" s="3" t="s">
        <v>601</v>
      </c>
      <c r="E2057" s="3" t="s">
        <v>467</v>
      </c>
      <c r="F2057" s="3" t="s">
        <v>3240</v>
      </c>
      <c r="G2057" s="3"/>
      <c r="H2057" s="3" t="s">
        <v>182</v>
      </c>
      <c r="I2057" s="3" t="s">
        <v>61</v>
      </c>
      <c r="J2057" s="3" t="s">
        <v>111</v>
      </c>
      <c r="K2057" s="3" t="s">
        <v>85</v>
      </c>
      <c r="L2057" s="3" t="s">
        <v>53</v>
      </c>
      <c r="M2057" s="3" t="s">
        <v>1478</v>
      </c>
      <c r="N2057" s="3" t="s">
        <v>4733</v>
      </c>
      <c r="O2057" s="3" t="s">
        <v>4734</v>
      </c>
      <c r="P2057" s="3"/>
      <c r="Q2057" s="3" t="s">
        <v>354</v>
      </c>
      <c r="R2057" s="3" t="s">
        <v>284</v>
      </c>
      <c r="S2057" s="3"/>
      <c r="T2057" s="3"/>
      <c r="U2057" s="3" t="s">
        <v>1717</v>
      </c>
      <c r="V2057" s="3"/>
      <c r="W2057" s="3"/>
      <c r="X2057" s="3" t="s">
        <v>391</v>
      </c>
      <c r="Y2057" s="3"/>
      <c r="Z2057" s="3"/>
      <c r="AA2057" s="3" t="s">
        <v>26</v>
      </c>
      <c r="AB2057" s="3" t="s">
        <v>1461</v>
      </c>
      <c r="AC2057" s="3" t="s">
        <v>1106</v>
      </c>
      <c r="AD2057" s="3" t="s">
        <v>2145</v>
      </c>
      <c r="AE2057" s="3"/>
      <c r="AF2057" s="3"/>
      <c r="AG2057" s="3"/>
      <c r="AH2057" s="3"/>
      <c r="AI2057" s="3"/>
      <c r="AJ2057" s="3" t="s">
        <v>384</v>
      </c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4"/>
    </row>
    <row r="2058" spans="1:51" x14ac:dyDescent="0.25">
      <c r="A2058" s="2" t="s">
        <v>4720</v>
      </c>
      <c r="B2058" s="11" t="s">
        <v>4669</v>
      </c>
      <c r="C2058" s="3">
        <v>8</v>
      </c>
      <c r="D2058" s="3" t="s">
        <v>616</v>
      </c>
      <c r="E2058" s="3" t="s">
        <v>3240</v>
      </c>
      <c r="F2058" s="3" t="s">
        <v>137</v>
      </c>
      <c r="G2058" s="3"/>
      <c r="H2058" s="3" t="s">
        <v>30</v>
      </c>
      <c r="I2058" s="3" t="s">
        <v>155</v>
      </c>
      <c r="J2058" s="3" t="s">
        <v>252</v>
      </c>
      <c r="K2058" s="3" t="s">
        <v>2234</v>
      </c>
      <c r="L2058" s="3" t="s">
        <v>2283</v>
      </c>
      <c r="M2058" s="3" t="s">
        <v>3493</v>
      </c>
      <c r="N2058" s="3" t="s">
        <v>4735</v>
      </c>
      <c r="O2058" s="3" t="s">
        <v>4202</v>
      </c>
      <c r="P2058" s="3"/>
      <c r="Q2058" s="3" t="s">
        <v>225</v>
      </c>
      <c r="R2058" s="3" t="s">
        <v>285</v>
      </c>
      <c r="S2058" s="3"/>
      <c r="T2058" s="3"/>
      <c r="U2058" s="3" t="s">
        <v>228</v>
      </c>
      <c r="V2058" s="3"/>
      <c r="W2058" s="3"/>
      <c r="X2058" s="3" t="s">
        <v>278</v>
      </c>
      <c r="Y2058" s="3"/>
      <c r="Z2058" s="3"/>
      <c r="AA2058" s="3" t="s">
        <v>175</v>
      </c>
      <c r="AB2058" s="3" t="s">
        <v>1346</v>
      </c>
      <c r="AC2058" s="3" t="s">
        <v>348</v>
      </c>
      <c r="AD2058" s="3" t="s">
        <v>299</v>
      </c>
      <c r="AE2058" s="3"/>
      <c r="AF2058" s="3"/>
      <c r="AG2058" s="3"/>
      <c r="AH2058" s="3"/>
      <c r="AI2058" s="3"/>
      <c r="AJ2058" s="3" t="s">
        <v>3842</v>
      </c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4"/>
    </row>
    <row r="2059" spans="1:51" x14ac:dyDescent="0.25">
      <c r="A2059" s="2" t="s">
        <v>4736</v>
      </c>
      <c r="B2059" s="11" t="s">
        <v>4669</v>
      </c>
      <c r="C2059" s="3">
        <v>1</v>
      </c>
      <c r="D2059" s="3" t="s">
        <v>660</v>
      </c>
      <c r="E2059" s="3" t="s">
        <v>4</v>
      </c>
      <c r="F2059" s="3" t="s">
        <v>810</v>
      </c>
      <c r="G2059" s="3"/>
      <c r="H2059" s="3" t="s">
        <v>29</v>
      </c>
      <c r="I2059" s="3" t="s">
        <v>155</v>
      </c>
      <c r="J2059" s="3" t="s">
        <v>335</v>
      </c>
      <c r="K2059" s="3" t="s">
        <v>741</v>
      </c>
      <c r="L2059" s="3" t="s">
        <v>2258</v>
      </c>
      <c r="M2059" s="3" t="s">
        <v>4180</v>
      </c>
      <c r="N2059" s="3" t="s">
        <v>4737</v>
      </c>
      <c r="O2059" s="3" t="s">
        <v>2162</v>
      </c>
      <c r="P2059" s="3" t="s">
        <v>4</v>
      </c>
      <c r="Q2059" s="3" t="s">
        <v>283</v>
      </c>
      <c r="R2059" s="3" t="s">
        <v>249</v>
      </c>
      <c r="S2059" s="3"/>
      <c r="T2059" s="3"/>
      <c r="U2059" s="3" t="s">
        <v>1716</v>
      </c>
      <c r="V2059" s="3"/>
      <c r="W2059" s="3"/>
      <c r="X2059" s="3" t="s">
        <v>1067</v>
      </c>
      <c r="Y2059" s="3" t="s">
        <v>3869</v>
      </c>
      <c r="Z2059" s="3" t="s">
        <v>3879</v>
      </c>
      <c r="AA2059" s="3" t="s">
        <v>1627</v>
      </c>
      <c r="AB2059" s="3" t="s">
        <v>4</v>
      </c>
      <c r="AC2059" s="3" t="s">
        <v>386</v>
      </c>
      <c r="AD2059" s="3" t="s">
        <v>2748</v>
      </c>
      <c r="AE2059" s="3" t="s">
        <v>1658</v>
      </c>
      <c r="AF2059" s="3" t="s">
        <v>3179</v>
      </c>
      <c r="AG2059" s="3" t="s">
        <v>88</v>
      </c>
      <c r="AH2059" s="3" t="s">
        <v>292</v>
      </c>
      <c r="AI2059" s="3" t="s">
        <v>1087</v>
      </c>
      <c r="AJ2059" s="3" t="s">
        <v>4738</v>
      </c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4"/>
    </row>
    <row r="2060" spans="1:51" x14ac:dyDescent="0.25">
      <c r="A2060" s="2" t="s">
        <v>4736</v>
      </c>
      <c r="B2060" s="11" t="s">
        <v>4669</v>
      </c>
      <c r="C2060" s="3">
        <v>2</v>
      </c>
      <c r="D2060" s="3" t="s">
        <v>684</v>
      </c>
      <c r="E2060" s="3" t="s">
        <v>810</v>
      </c>
      <c r="F2060" s="3" t="s">
        <v>2630</v>
      </c>
      <c r="G2060" s="3"/>
      <c r="H2060" s="3" t="s">
        <v>38</v>
      </c>
      <c r="I2060" s="3" t="s">
        <v>29</v>
      </c>
      <c r="J2060" s="3" t="s">
        <v>270</v>
      </c>
      <c r="K2060" s="3" t="s">
        <v>1304</v>
      </c>
      <c r="L2060" s="3" t="s">
        <v>4739</v>
      </c>
      <c r="M2060" s="3" t="s">
        <v>2579</v>
      </c>
      <c r="N2060" s="3" t="s">
        <v>10</v>
      </c>
      <c r="O2060" s="3" t="s">
        <v>4092</v>
      </c>
      <c r="P2060" s="3" t="s">
        <v>4</v>
      </c>
      <c r="Q2060" s="3" t="s">
        <v>283</v>
      </c>
      <c r="R2060" s="3" t="s">
        <v>1716</v>
      </c>
      <c r="S2060" s="3"/>
      <c r="T2060" s="3"/>
      <c r="U2060" s="3" t="s">
        <v>170</v>
      </c>
      <c r="V2060" s="3"/>
      <c r="W2060" s="3"/>
      <c r="X2060" s="3" t="s">
        <v>1370</v>
      </c>
      <c r="Y2060" s="3" t="s">
        <v>870</v>
      </c>
      <c r="Z2060" s="3" t="s">
        <v>2731</v>
      </c>
      <c r="AA2060" s="3" t="s">
        <v>379</v>
      </c>
      <c r="AB2060" s="3" t="s">
        <v>4</v>
      </c>
      <c r="AC2060" s="3" t="s">
        <v>446</v>
      </c>
      <c r="AD2060" s="3" t="s">
        <v>2905</v>
      </c>
      <c r="AE2060" s="3" t="s">
        <v>127</v>
      </c>
      <c r="AF2060" s="3" t="s">
        <v>1941</v>
      </c>
      <c r="AG2060" s="3" t="s">
        <v>446</v>
      </c>
      <c r="AH2060" s="3" t="s">
        <v>55</v>
      </c>
      <c r="AI2060" s="3" t="s">
        <v>1846</v>
      </c>
      <c r="AJ2060" s="3" t="s">
        <v>3794</v>
      </c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4"/>
    </row>
    <row r="2061" spans="1:51" x14ac:dyDescent="0.25">
      <c r="A2061" s="2" t="s">
        <v>4736</v>
      </c>
      <c r="B2061" s="11" t="s">
        <v>4669</v>
      </c>
      <c r="C2061" s="3">
        <v>3</v>
      </c>
      <c r="D2061" s="3" t="s">
        <v>290</v>
      </c>
      <c r="E2061" s="3" t="s">
        <v>2630</v>
      </c>
      <c r="F2061" s="3" t="s">
        <v>782</v>
      </c>
      <c r="G2061" s="3"/>
      <c r="H2061" s="3" t="s">
        <v>38</v>
      </c>
      <c r="I2061" s="3" t="s">
        <v>29</v>
      </c>
      <c r="J2061" s="3" t="s">
        <v>291</v>
      </c>
      <c r="K2061" s="3" t="s">
        <v>54</v>
      </c>
      <c r="L2061" s="3" t="s">
        <v>4740</v>
      </c>
      <c r="M2061" s="3" t="s">
        <v>4741</v>
      </c>
      <c r="N2061" s="3" t="s">
        <v>4742</v>
      </c>
      <c r="O2061" s="3" t="s">
        <v>1540</v>
      </c>
      <c r="P2061" s="3" t="s">
        <v>4</v>
      </c>
      <c r="Q2061" s="3" t="s">
        <v>283</v>
      </c>
      <c r="R2061" s="3" t="s">
        <v>463</v>
      </c>
      <c r="S2061" s="3"/>
      <c r="T2061" s="3"/>
      <c r="U2061" s="3" t="s">
        <v>328</v>
      </c>
      <c r="V2061" s="3"/>
      <c r="W2061" s="3"/>
      <c r="X2061" s="3" t="s">
        <v>438</v>
      </c>
      <c r="Y2061" s="3" t="s">
        <v>1938</v>
      </c>
      <c r="Z2061" s="3" t="s">
        <v>192</v>
      </c>
      <c r="AA2061" s="3" t="s">
        <v>415</v>
      </c>
      <c r="AB2061" s="3" t="s">
        <v>4</v>
      </c>
      <c r="AC2061" s="3" t="s">
        <v>454</v>
      </c>
      <c r="AD2061" s="3" t="s">
        <v>1075</v>
      </c>
      <c r="AE2061" s="3" t="s">
        <v>3833</v>
      </c>
      <c r="AF2061" s="3" t="s">
        <v>2016</v>
      </c>
      <c r="AG2061" s="3" t="s">
        <v>335</v>
      </c>
      <c r="AH2061" s="3" t="s">
        <v>111</v>
      </c>
      <c r="AI2061" s="3" t="s">
        <v>178</v>
      </c>
      <c r="AJ2061" s="3" t="s">
        <v>323</v>
      </c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4"/>
    </row>
    <row r="2062" spans="1:51" x14ac:dyDescent="0.25">
      <c r="A2062" s="2" t="s">
        <v>4736</v>
      </c>
      <c r="B2062" s="11" t="s">
        <v>4669</v>
      </c>
      <c r="C2062" s="3">
        <v>4</v>
      </c>
      <c r="D2062" s="3" t="s">
        <v>302</v>
      </c>
      <c r="E2062" s="3" t="s">
        <v>782</v>
      </c>
      <c r="F2062" s="3" t="s">
        <v>759</v>
      </c>
      <c r="G2062" s="3"/>
      <c r="H2062" s="3" t="s">
        <v>38</v>
      </c>
      <c r="I2062" s="3" t="s">
        <v>29</v>
      </c>
      <c r="J2062" s="3" t="s">
        <v>108</v>
      </c>
      <c r="K2062" s="3" t="s">
        <v>430</v>
      </c>
      <c r="L2062" s="3" t="s">
        <v>3521</v>
      </c>
      <c r="M2062" s="3" t="s">
        <v>4743</v>
      </c>
      <c r="N2062" s="3" t="s">
        <v>4744</v>
      </c>
      <c r="O2062" s="3" t="s">
        <v>140</v>
      </c>
      <c r="P2062" s="3" t="s">
        <v>4</v>
      </c>
      <c r="Q2062" s="3" t="s">
        <v>225</v>
      </c>
      <c r="R2062" s="3" t="s">
        <v>463</v>
      </c>
      <c r="S2062" s="3"/>
      <c r="T2062" s="3"/>
      <c r="U2062" s="3" t="s">
        <v>328</v>
      </c>
      <c r="V2062" s="3"/>
      <c r="W2062" s="3"/>
      <c r="X2062" s="3" t="s">
        <v>111</v>
      </c>
      <c r="Y2062" s="3" t="s">
        <v>2466</v>
      </c>
      <c r="Z2062" s="3" t="s">
        <v>1749</v>
      </c>
      <c r="AA2062" s="3" t="s">
        <v>799</v>
      </c>
      <c r="AB2062" s="3" t="s">
        <v>4</v>
      </c>
      <c r="AC2062" s="3" t="s">
        <v>454</v>
      </c>
      <c r="AD2062" s="3" t="s">
        <v>2006</v>
      </c>
      <c r="AE2062" s="3" t="s">
        <v>2451</v>
      </c>
      <c r="AF2062" s="3" t="s">
        <v>386</v>
      </c>
      <c r="AG2062" s="3" t="s">
        <v>400</v>
      </c>
      <c r="AH2062" s="3" t="s">
        <v>83</v>
      </c>
      <c r="AI2062" s="3" t="s">
        <v>1087</v>
      </c>
      <c r="AJ2062" s="3" t="s">
        <v>4745</v>
      </c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4"/>
    </row>
    <row r="2063" spans="1:51" x14ac:dyDescent="0.25">
      <c r="A2063" s="2" t="s">
        <v>4736</v>
      </c>
      <c r="B2063" s="11" t="s">
        <v>4669</v>
      </c>
      <c r="C2063" s="3">
        <v>5</v>
      </c>
      <c r="D2063" s="3" t="s">
        <v>477</v>
      </c>
      <c r="E2063" s="3" t="s">
        <v>759</v>
      </c>
      <c r="F2063" s="3" t="s">
        <v>615</v>
      </c>
      <c r="G2063" s="3"/>
      <c r="H2063" s="3" t="s">
        <v>278</v>
      </c>
      <c r="I2063" s="3" t="s">
        <v>1248</v>
      </c>
      <c r="J2063" s="3" t="s">
        <v>454</v>
      </c>
      <c r="K2063" s="3" t="s">
        <v>1116</v>
      </c>
      <c r="L2063" s="3" t="s">
        <v>4516</v>
      </c>
      <c r="M2063" s="3" t="s">
        <v>4464</v>
      </c>
      <c r="N2063" s="3" t="s">
        <v>4746</v>
      </c>
      <c r="O2063" s="3" t="s">
        <v>1508</v>
      </c>
      <c r="P2063" s="3" t="s">
        <v>2335</v>
      </c>
      <c r="Q2063" s="3" t="s">
        <v>283</v>
      </c>
      <c r="R2063" s="3" t="s">
        <v>285</v>
      </c>
      <c r="S2063" s="3"/>
      <c r="T2063" s="3"/>
      <c r="U2063" s="3" t="s">
        <v>1716</v>
      </c>
      <c r="V2063" s="3"/>
      <c r="W2063" s="3"/>
      <c r="X2063" s="3" t="s">
        <v>83</v>
      </c>
      <c r="Y2063" s="3"/>
      <c r="Z2063" s="3"/>
      <c r="AA2063" s="3" t="s">
        <v>1237</v>
      </c>
      <c r="AB2063" s="3" t="s">
        <v>1706</v>
      </c>
      <c r="AC2063" s="3" t="s">
        <v>365</v>
      </c>
      <c r="AD2063" s="3" t="s">
        <v>2950</v>
      </c>
      <c r="AE2063" s="3" t="s">
        <v>4747</v>
      </c>
      <c r="AF2063" s="3" t="s">
        <v>184</v>
      </c>
      <c r="AG2063" s="3" t="s">
        <v>400</v>
      </c>
      <c r="AH2063" s="3" t="s">
        <v>83</v>
      </c>
      <c r="AI2063" s="3"/>
      <c r="AJ2063" s="3" t="s">
        <v>858</v>
      </c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4"/>
    </row>
    <row r="2064" spans="1:51" x14ac:dyDescent="0.25">
      <c r="A2064" s="2" t="s">
        <v>4736</v>
      </c>
      <c r="B2064" s="11" t="s">
        <v>4669</v>
      </c>
      <c r="C2064" s="3">
        <v>6</v>
      </c>
      <c r="D2064" s="3" t="s">
        <v>484</v>
      </c>
      <c r="E2064" s="3" t="s">
        <v>615</v>
      </c>
      <c r="F2064" s="3" t="s">
        <v>4748</v>
      </c>
      <c r="G2064" s="3"/>
      <c r="H2064" s="3" t="s">
        <v>111</v>
      </c>
      <c r="I2064" s="3" t="s">
        <v>83</v>
      </c>
      <c r="J2064" s="3" t="s">
        <v>111</v>
      </c>
      <c r="K2064" s="3" t="s">
        <v>1503</v>
      </c>
      <c r="L2064" s="3" t="s">
        <v>4749</v>
      </c>
      <c r="M2064" s="3" t="s">
        <v>4750</v>
      </c>
      <c r="N2064" s="3" t="s">
        <v>4751</v>
      </c>
      <c r="O2064" s="3" t="s">
        <v>499</v>
      </c>
      <c r="P2064" s="3" t="s">
        <v>4</v>
      </c>
      <c r="Q2064" s="3" t="s">
        <v>225</v>
      </c>
      <c r="R2064" s="3" t="s">
        <v>885</v>
      </c>
      <c r="S2064" s="3"/>
      <c r="T2064" s="3"/>
      <c r="U2064" s="3" t="s">
        <v>228</v>
      </c>
      <c r="V2064" s="3"/>
      <c r="W2064" s="3"/>
      <c r="X2064" s="3" t="s">
        <v>270</v>
      </c>
      <c r="Y2064" s="3"/>
      <c r="Z2064" s="3"/>
      <c r="AA2064" s="3" t="s">
        <v>743</v>
      </c>
      <c r="AB2064" s="3" t="s">
        <v>1340</v>
      </c>
      <c r="AC2064" s="3" t="s">
        <v>434</v>
      </c>
      <c r="AD2064" s="3" t="s">
        <v>2914</v>
      </c>
      <c r="AE2064" s="3" t="s">
        <v>1027</v>
      </c>
      <c r="AF2064" s="3" t="s">
        <v>788</v>
      </c>
      <c r="AG2064" s="3" t="s">
        <v>182</v>
      </c>
      <c r="AH2064" s="3" t="s">
        <v>83</v>
      </c>
      <c r="AI2064" s="3"/>
      <c r="AJ2064" s="3" t="s">
        <v>581</v>
      </c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4"/>
    </row>
    <row r="2065" spans="1:51" x14ac:dyDescent="0.25">
      <c r="A2065" s="2" t="s">
        <v>4736</v>
      </c>
      <c r="B2065" s="11" t="s">
        <v>4669</v>
      </c>
      <c r="C2065" s="3">
        <v>7</v>
      </c>
      <c r="D2065" s="3" t="s">
        <v>601</v>
      </c>
      <c r="E2065" s="3" t="s">
        <v>4748</v>
      </c>
      <c r="F2065" s="3" t="s">
        <v>4661</v>
      </c>
      <c r="G2065" s="3"/>
      <c r="H2065" s="3" t="s">
        <v>83</v>
      </c>
      <c r="I2065" s="3" t="s">
        <v>454</v>
      </c>
      <c r="J2065" s="3" t="s">
        <v>375</v>
      </c>
      <c r="K2065" s="3" t="s">
        <v>1028</v>
      </c>
      <c r="L2065" s="3" t="s">
        <v>2944</v>
      </c>
      <c r="M2065" s="3" t="s">
        <v>322</v>
      </c>
      <c r="N2065" s="3" t="s">
        <v>4752</v>
      </c>
      <c r="O2065" s="3" t="s">
        <v>2487</v>
      </c>
      <c r="P2065" s="3" t="s">
        <v>287</v>
      </c>
      <c r="Q2065" s="3" t="s">
        <v>283</v>
      </c>
      <c r="R2065" s="3" t="s">
        <v>885</v>
      </c>
      <c r="S2065" s="3"/>
      <c r="T2065" s="3"/>
      <c r="U2065" s="3" t="s">
        <v>904</v>
      </c>
      <c r="V2065" s="3"/>
      <c r="W2065" s="3"/>
      <c r="X2065" s="3" t="s">
        <v>87</v>
      </c>
      <c r="Y2065" s="3"/>
      <c r="Z2065" s="3"/>
      <c r="AA2065" s="3" t="s">
        <v>743</v>
      </c>
      <c r="AB2065" s="3" t="s">
        <v>1590</v>
      </c>
      <c r="AC2065" s="3" t="s">
        <v>1017</v>
      </c>
      <c r="AD2065" s="3" t="s">
        <v>2945</v>
      </c>
      <c r="AE2065" s="3" t="s">
        <v>127</v>
      </c>
      <c r="AF2065" s="3" t="s">
        <v>386</v>
      </c>
      <c r="AG2065" s="3" t="s">
        <v>154</v>
      </c>
      <c r="AH2065" s="3" t="s">
        <v>183</v>
      </c>
      <c r="AI2065" s="3"/>
      <c r="AJ2065" s="3" t="s">
        <v>3842</v>
      </c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4"/>
    </row>
    <row r="2066" spans="1:51" x14ac:dyDescent="0.25">
      <c r="A2066" s="2" t="s">
        <v>4753</v>
      </c>
      <c r="B2066" s="11" t="s">
        <v>4669</v>
      </c>
      <c r="C2066" s="3">
        <v>1</v>
      </c>
      <c r="D2066" s="3" t="s">
        <v>660</v>
      </c>
      <c r="E2066" s="3" t="s">
        <v>4</v>
      </c>
      <c r="F2066" s="3" t="s">
        <v>1319</v>
      </c>
      <c r="G2066" s="3"/>
      <c r="H2066" s="3" t="s">
        <v>376</v>
      </c>
      <c r="I2066" s="3" t="s">
        <v>4754</v>
      </c>
      <c r="J2066" s="3" t="s">
        <v>214</v>
      </c>
      <c r="K2066" s="3" t="s">
        <v>4046</v>
      </c>
      <c r="L2066" s="3" t="s">
        <v>721</v>
      </c>
      <c r="M2066" s="3" t="s">
        <v>4714</v>
      </c>
      <c r="N2066" s="3" t="s">
        <v>4755</v>
      </c>
      <c r="O2066" s="3" t="s">
        <v>3004</v>
      </c>
      <c r="P2066" s="3" t="s">
        <v>1381</v>
      </c>
      <c r="Q2066" s="3" t="s">
        <v>225</v>
      </c>
      <c r="R2066" s="3" t="s">
        <v>208</v>
      </c>
      <c r="S2066" s="3"/>
      <c r="T2066" s="3"/>
      <c r="U2066" s="3" t="s">
        <v>189</v>
      </c>
      <c r="V2066" s="3"/>
      <c r="W2066" s="3"/>
      <c r="X2066" s="3" t="s">
        <v>743</v>
      </c>
      <c r="Y2066" s="3" t="s">
        <v>3238</v>
      </c>
      <c r="Z2066" s="3" t="s">
        <v>2026</v>
      </c>
      <c r="AA2066" s="3" t="s">
        <v>594</v>
      </c>
      <c r="AB2066" s="3" t="s">
        <v>4</v>
      </c>
      <c r="AC2066" s="3" t="s">
        <v>509</v>
      </c>
      <c r="AD2066" s="3" t="s">
        <v>2321</v>
      </c>
      <c r="AE2066" s="3" t="s">
        <v>1107</v>
      </c>
      <c r="AF2066" s="3" t="s">
        <v>1794</v>
      </c>
      <c r="AG2066" s="3" t="s">
        <v>61</v>
      </c>
      <c r="AH2066" s="3" t="s">
        <v>88</v>
      </c>
      <c r="AI2066" s="3" t="s">
        <v>1823</v>
      </c>
      <c r="AJ2066" s="3" t="s">
        <v>683</v>
      </c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4"/>
    </row>
    <row r="2067" spans="1:51" x14ac:dyDescent="0.25">
      <c r="A2067" s="2" t="s">
        <v>4753</v>
      </c>
      <c r="B2067" s="11" t="s">
        <v>4669</v>
      </c>
      <c r="C2067" s="3">
        <v>2</v>
      </c>
      <c r="D2067" s="3" t="s">
        <v>684</v>
      </c>
      <c r="E2067" s="3" t="s">
        <v>1319</v>
      </c>
      <c r="F2067" s="3" t="s">
        <v>658</v>
      </c>
      <c r="G2067" s="3"/>
      <c r="H2067" s="3" t="s">
        <v>823</v>
      </c>
      <c r="I2067" s="3" t="s">
        <v>2883</v>
      </c>
      <c r="J2067" s="3" t="s">
        <v>1954</v>
      </c>
      <c r="K2067" s="3" t="s">
        <v>3283</v>
      </c>
      <c r="L2067" s="3" t="s">
        <v>1790</v>
      </c>
      <c r="M2067" s="3" t="s">
        <v>4756</v>
      </c>
      <c r="N2067" s="3" t="s">
        <v>1490</v>
      </c>
      <c r="O2067" s="3" t="s">
        <v>1134</v>
      </c>
      <c r="P2067" s="3" t="s">
        <v>556</v>
      </c>
      <c r="Q2067" s="3" t="s">
        <v>225</v>
      </c>
      <c r="R2067" s="3" t="s">
        <v>1324</v>
      </c>
      <c r="S2067" s="3"/>
      <c r="T2067" s="3"/>
      <c r="U2067" s="3" t="s">
        <v>3234</v>
      </c>
      <c r="V2067" s="3"/>
      <c r="W2067" s="3"/>
      <c r="X2067" s="3" t="s">
        <v>59</v>
      </c>
      <c r="Y2067" s="3" t="s">
        <v>2239</v>
      </c>
      <c r="Z2067" s="3" t="s">
        <v>1149</v>
      </c>
      <c r="AA2067" s="3" t="s">
        <v>271</v>
      </c>
      <c r="AB2067" s="3" t="s">
        <v>4</v>
      </c>
      <c r="AC2067" s="3" t="s">
        <v>235</v>
      </c>
      <c r="AD2067" s="3" t="s">
        <v>1576</v>
      </c>
      <c r="AE2067" s="3" t="s">
        <v>438</v>
      </c>
      <c r="AF2067" s="3" t="s">
        <v>155</v>
      </c>
      <c r="AG2067" s="3" t="s">
        <v>165</v>
      </c>
      <c r="AH2067" s="3" t="s">
        <v>61</v>
      </c>
      <c r="AI2067" s="3" t="s">
        <v>1633</v>
      </c>
      <c r="AJ2067" s="3" t="s">
        <v>492</v>
      </c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4"/>
    </row>
    <row r="2068" spans="1:51" x14ac:dyDescent="0.25">
      <c r="A2068" s="2" t="s">
        <v>4753</v>
      </c>
      <c r="B2068" s="11" t="s">
        <v>4669</v>
      </c>
      <c r="C2068" s="3">
        <v>3</v>
      </c>
      <c r="D2068" s="3" t="s">
        <v>702</v>
      </c>
      <c r="E2068" s="3" t="s">
        <v>658</v>
      </c>
      <c r="F2068" s="3" t="s">
        <v>3312</v>
      </c>
      <c r="G2068" s="3"/>
      <c r="H2068" s="3" t="s">
        <v>988</v>
      </c>
      <c r="I2068" s="3" t="s">
        <v>4757</v>
      </c>
      <c r="J2068" s="3" t="s">
        <v>71</v>
      </c>
      <c r="K2068" s="3" t="s">
        <v>468</v>
      </c>
      <c r="L2068" s="3" t="s">
        <v>3113</v>
      </c>
      <c r="M2068" s="3" t="s">
        <v>4758</v>
      </c>
      <c r="N2068" s="3" t="s">
        <v>3581</v>
      </c>
      <c r="O2068" s="3" t="s">
        <v>1776</v>
      </c>
      <c r="P2068" s="3" t="s">
        <v>836</v>
      </c>
      <c r="Q2068" s="3" t="s">
        <v>225</v>
      </c>
      <c r="R2068" s="3" t="s">
        <v>433</v>
      </c>
      <c r="S2068" s="3"/>
      <c r="T2068" s="3"/>
      <c r="U2068" s="3" t="s">
        <v>3234</v>
      </c>
      <c r="V2068" s="3"/>
      <c r="W2068" s="3"/>
      <c r="X2068" s="3" t="s">
        <v>438</v>
      </c>
      <c r="Y2068" s="3" t="s">
        <v>4759</v>
      </c>
      <c r="Z2068" s="3" t="s">
        <v>1727</v>
      </c>
      <c r="AA2068" s="3" t="s">
        <v>184</v>
      </c>
      <c r="AB2068" s="3" t="s">
        <v>4</v>
      </c>
      <c r="AC2068" s="3" t="s">
        <v>270</v>
      </c>
      <c r="AD2068" s="3" t="s">
        <v>1857</v>
      </c>
      <c r="AE2068" s="3" t="s">
        <v>183</v>
      </c>
      <c r="AF2068" s="3" t="s">
        <v>155</v>
      </c>
      <c r="AG2068" s="3" t="s">
        <v>291</v>
      </c>
      <c r="AH2068" s="3" t="s">
        <v>291</v>
      </c>
      <c r="AI2068" s="3" t="s">
        <v>2770</v>
      </c>
      <c r="AJ2068" s="3" t="s">
        <v>62</v>
      </c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4"/>
    </row>
    <row r="2069" spans="1:51" x14ac:dyDescent="0.25">
      <c r="A2069" s="2" t="s">
        <v>4753</v>
      </c>
      <c r="B2069" s="11" t="s">
        <v>4669</v>
      </c>
      <c r="C2069" s="3">
        <v>4</v>
      </c>
      <c r="D2069" s="3" t="s">
        <v>40</v>
      </c>
      <c r="E2069" s="3" t="s">
        <v>3312</v>
      </c>
      <c r="F2069" s="3" t="s">
        <v>554</v>
      </c>
      <c r="G2069" s="3"/>
      <c r="H2069" s="3" t="s">
        <v>422</v>
      </c>
      <c r="I2069" s="3" t="s">
        <v>414</v>
      </c>
      <c r="J2069" s="3" t="s">
        <v>940</v>
      </c>
      <c r="K2069" s="3" t="s">
        <v>43</v>
      </c>
      <c r="L2069" s="3" t="s">
        <v>4087</v>
      </c>
      <c r="M2069" s="3" t="s">
        <v>4318</v>
      </c>
      <c r="N2069" s="3" t="s">
        <v>4760</v>
      </c>
      <c r="O2069" s="3" t="s">
        <v>1903</v>
      </c>
      <c r="P2069" s="3" t="s">
        <v>412</v>
      </c>
      <c r="Q2069" s="3" t="s">
        <v>225</v>
      </c>
      <c r="R2069" s="3" t="s">
        <v>207</v>
      </c>
      <c r="S2069" s="3"/>
      <c r="T2069" s="3"/>
      <c r="U2069" s="3" t="s">
        <v>3234</v>
      </c>
      <c r="V2069" s="3"/>
      <c r="W2069" s="3"/>
      <c r="X2069" s="3" t="s">
        <v>27</v>
      </c>
      <c r="Y2069" s="3" t="s">
        <v>806</v>
      </c>
      <c r="Z2069" s="3" t="s">
        <v>96</v>
      </c>
      <c r="AA2069" s="3" t="s">
        <v>274</v>
      </c>
      <c r="AB2069" s="3" t="s">
        <v>4</v>
      </c>
      <c r="AC2069" s="3" t="s">
        <v>165</v>
      </c>
      <c r="AD2069" s="3" t="s">
        <v>4348</v>
      </c>
      <c r="AE2069" s="3" t="s">
        <v>183</v>
      </c>
      <c r="AF2069" s="3" t="s">
        <v>155</v>
      </c>
      <c r="AG2069" s="3" t="s">
        <v>291</v>
      </c>
      <c r="AH2069" s="3" t="s">
        <v>291</v>
      </c>
      <c r="AI2069" s="3" t="s">
        <v>1906</v>
      </c>
      <c r="AJ2069" s="3" t="s">
        <v>5</v>
      </c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4"/>
    </row>
    <row r="2070" spans="1:51" x14ac:dyDescent="0.25">
      <c r="A2070" s="2" t="s">
        <v>4753</v>
      </c>
      <c r="B2070" s="11" t="s">
        <v>4669</v>
      </c>
      <c r="C2070" s="3">
        <v>5</v>
      </c>
      <c r="D2070" s="3" t="s">
        <v>95</v>
      </c>
      <c r="E2070" s="3" t="s">
        <v>554</v>
      </c>
      <c r="F2070" s="3" t="s">
        <v>828</v>
      </c>
      <c r="G2070" s="3"/>
      <c r="H2070" s="3" t="s">
        <v>2113</v>
      </c>
      <c r="I2070" s="3" t="s">
        <v>3870</v>
      </c>
      <c r="J2070" s="3" t="s">
        <v>862</v>
      </c>
      <c r="K2070" s="3" t="s">
        <v>524</v>
      </c>
      <c r="L2070" s="3" t="s">
        <v>942</v>
      </c>
      <c r="M2070" s="3" t="s">
        <v>4761</v>
      </c>
      <c r="N2070" s="3" t="s">
        <v>4762</v>
      </c>
      <c r="O2070" s="3" t="s">
        <v>792</v>
      </c>
      <c r="P2070" s="3" t="s">
        <v>4</v>
      </c>
      <c r="Q2070" s="3" t="s">
        <v>225</v>
      </c>
      <c r="R2070" s="3" t="s">
        <v>229</v>
      </c>
      <c r="S2070" s="3"/>
      <c r="T2070" s="3"/>
      <c r="U2070" s="3" t="s">
        <v>3224</v>
      </c>
      <c r="V2070" s="3"/>
      <c r="W2070" s="3"/>
      <c r="X2070" s="3" t="s">
        <v>87</v>
      </c>
      <c r="Y2070" s="3" t="s">
        <v>4</v>
      </c>
      <c r="Z2070" s="3" t="s">
        <v>4</v>
      </c>
      <c r="AA2070" s="3" t="s">
        <v>332</v>
      </c>
      <c r="AB2070" s="3" t="s">
        <v>4</v>
      </c>
      <c r="AC2070" s="3" t="s">
        <v>165</v>
      </c>
      <c r="AD2070" s="3" t="s">
        <v>3431</v>
      </c>
      <c r="AE2070" s="3" t="s">
        <v>183</v>
      </c>
      <c r="AF2070" s="3" t="s">
        <v>155</v>
      </c>
      <c r="AG2070" s="3" t="s">
        <v>165</v>
      </c>
      <c r="AH2070" s="3" t="s">
        <v>165</v>
      </c>
      <c r="AI2070" s="3" t="s">
        <v>2770</v>
      </c>
      <c r="AJ2070" s="3" t="s">
        <v>3</v>
      </c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4"/>
    </row>
    <row r="2071" spans="1:51" x14ac:dyDescent="0.25">
      <c r="A2071" s="2" t="s">
        <v>4753</v>
      </c>
      <c r="B2071" s="11" t="s">
        <v>4669</v>
      </c>
      <c r="C2071" s="3">
        <v>6</v>
      </c>
      <c r="D2071" s="3" t="s">
        <v>118</v>
      </c>
      <c r="E2071" s="3" t="s">
        <v>828</v>
      </c>
      <c r="F2071" s="3" t="s">
        <v>1153</v>
      </c>
      <c r="G2071" s="3"/>
      <c r="H2071" s="3" t="s">
        <v>78</v>
      </c>
      <c r="I2071" s="3" t="s">
        <v>348</v>
      </c>
      <c r="J2071" s="3" t="s">
        <v>441</v>
      </c>
      <c r="K2071" s="3" t="s">
        <v>2905</v>
      </c>
      <c r="L2071" s="3" t="s">
        <v>43</v>
      </c>
      <c r="M2071" s="3" t="s">
        <v>4763</v>
      </c>
      <c r="N2071" s="3" t="s">
        <v>4491</v>
      </c>
      <c r="O2071" s="3" t="s">
        <v>1104</v>
      </c>
      <c r="P2071" s="3" t="s">
        <v>2233</v>
      </c>
      <c r="Q2071" s="3" t="s">
        <v>1064</v>
      </c>
      <c r="R2071" s="3" t="s">
        <v>409</v>
      </c>
      <c r="S2071" s="3"/>
      <c r="T2071" s="3"/>
      <c r="U2071" s="3" t="s">
        <v>3224</v>
      </c>
      <c r="V2071" s="3"/>
      <c r="W2071" s="3"/>
      <c r="X2071" s="3" t="s">
        <v>278</v>
      </c>
      <c r="Y2071" s="3" t="s">
        <v>4</v>
      </c>
      <c r="Z2071" s="3" t="s">
        <v>4</v>
      </c>
      <c r="AA2071" s="3" t="s">
        <v>109</v>
      </c>
      <c r="AB2071" s="3" t="s">
        <v>4</v>
      </c>
      <c r="AC2071" s="3" t="s">
        <v>112</v>
      </c>
      <c r="AD2071" s="3" t="s">
        <v>351</v>
      </c>
      <c r="AE2071" s="3" t="s">
        <v>183</v>
      </c>
      <c r="AF2071" s="3" t="s">
        <v>155</v>
      </c>
      <c r="AG2071" s="3" t="s">
        <v>165</v>
      </c>
      <c r="AH2071" s="3" t="s">
        <v>165</v>
      </c>
      <c r="AI2071" s="3" t="s">
        <v>1906</v>
      </c>
      <c r="AJ2071" s="3" t="s">
        <v>0</v>
      </c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4"/>
    </row>
    <row r="2072" spans="1:51" x14ac:dyDescent="0.25">
      <c r="A2072" s="2" t="s">
        <v>4753</v>
      </c>
      <c r="B2072" s="11" t="s">
        <v>4669</v>
      </c>
      <c r="C2072" s="3">
        <v>7</v>
      </c>
      <c r="D2072" s="3" t="s">
        <v>138</v>
      </c>
      <c r="E2072" s="3" t="s">
        <v>1153</v>
      </c>
      <c r="F2072" s="3" t="s">
        <v>1239</v>
      </c>
      <c r="G2072" s="3"/>
      <c r="H2072" s="3" t="s">
        <v>2296</v>
      </c>
      <c r="I2072" s="3" t="s">
        <v>152</v>
      </c>
      <c r="J2072" s="3" t="s">
        <v>700</v>
      </c>
      <c r="K2072" s="3" t="s">
        <v>3355</v>
      </c>
      <c r="L2072" s="3" t="s">
        <v>4764</v>
      </c>
      <c r="M2072" s="3" t="s">
        <v>2768</v>
      </c>
      <c r="N2072" s="3" t="s">
        <v>4765</v>
      </c>
      <c r="O2072" s="3" t="s">
        <v>2115</v>
      </c>
      <c r="P2072" s="3" t="s">
        <v>1749</v>
      </c>
      <c r="Q2072" s="3" t="s">
        <v>225</v>
      </c>
      <c r="R2072" s="3" t="s">
        <v>231</v>
      </c>
      <c r="S2072" s="3"/>
      <c r="T2072" s="3"/>
      <c r="U2072" s="3" t="s">
        <v>3224</v>
      </c>
      <c r="V2072" s="3"/>
      <c r="W2072" s="3"/>
      <c r="X2072" s="3" t="s">
        <v>270</v>
      </c>
      <c r="Y2072" s="3" t="s">
        <v>4</v>
      </c>
      <c r="Z2072" s="3" t="s">
        <v>4</v>
      </c>
      <c r="AA2072" s="3" t="s">
        <v>36</v>
      </c>
      <c r="AB2072" s="3" t="s">
        <v>4</v>
      </c>
      <c r="AC2072" s="3" t="s">
        <v>182</v>
      </c>
      <c r="AD2072" s="3" t="s">
        <v>4348</v>
      </c>
      <c r="AE2072" s="3" t="s">
        <v>183</v>
      </c>
      <c r="AF2072" s="3" t="s">
        <v>155</v>
      </c>
      <c r="AG2072" s="3" t="s">
        <v>165</v>
      </c>
      <c r="AH2072" s="3" t="s">
        <v>165</v>
      </c>
      <c r="AI2072" s="3" t="s">
        <v>1576</v>
      </c>
      <c r="AJ2072" s="3" t="s">
        <v>3</v>
      </c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4"/>
    </row>
    <row r="2073" spans="1:51" x14ac:dyDescent="0.25">
      <c r="A2073" s="2" t="s">
        <v>4753</v>
      </c>
      <c r="B2073" s="11" t="s">
        <v>4669</v>
      </c>
      <c r="C2073" s="3">
        <v>8</v>
      </c>
      <c r="D2073" s="3" t="s">
        <v>1072</v>
      </c>
      <c r="E2073" s="3" t="s">
        <v>1239</v>
      </c>
      <c r="F2073" s="3" t="s">
        <v>137</v>
      </c>
      <c r="G2073" s="3"/>
      <c r="H2073" s="3" t="s">
        <v>713</v>
      </c>
      <c r="I2073" s="3" t="s">
        <v>2698</v>
      </c>
      <c r="J2073" s="3" t="s">
        <v>3125</v>
      </c>
      <c r="K2073" s="3" t="s">
        <v>1732</v>
      </c>
      <c r="L2073" s="3" t="s">
        <v>3982</v>
      </c>
      <c r="M2073" s="3" t="s">
        <v>1991</v>
      </c>
      <c r="N2073" s="3" t="s">
        <v>2229</v>
      </c>
      <c r="O2073" s="3" t="s">
        <v>2115</v>
      </c>
      <c r="P2073" s="3" t="s">
        <v>26</v>
      </c>
      <c r="Q2073" s="3" t="s">
        <v>225</v>
      </c>
      <c r="R2073" s="3" t="s">
        <v>231</v>
      </c>
      <c r="S2073" s="3"/>
      <c r="T2073" s="3"/>
      <c r="U2073" s="3" t="s">
        <v>1575</v>
      </c>
      <c r="V2073" s="3"/>
      <c r="W2073" s="3"/>
      <c r="X2073" s="3" t="s">
        <v>270</v>
      </c>
      <c r="Y2073" s="3" t="s">
        <v>4</v>
      </c>
      <c r="Z2073" s="3" t="s">
        <v>4</v>
      </c>
      <c r="AA2073" s="3" t="s">
        <v>234</v>
      </c>
      <c r="AB2073" s="3" t="s">
        <v>4</v>
      </c>
      <c r="AC2073" s="3" t="s">
        <v>29</v>
      </c>
      <c r="AD2073" s="3" t="s">
        <v>668</v>
      </c>
      <c r="AE2073" s="3" t="s">
        <v>183</v>
      </c>
      <c r="AF2073" s="3" t="s">
        <v>155</v>
      </c>
      <c r="AG2073" s="3" t="s">
        <v>155</v>
      </c>
      <c r="AH2073" s="3" t="s">
        <v>291</v>
      </c>
      <c r="AI2073" s="3" t="s">
        <v>2006</v>
      </c>
      <c r="AJ2073" s="3" t="s">
        <v>3</v>
      </c>
      <c r="AK2073" s="3"/>
      <c r="AL2073" s="3"/>
      <c r="AM2073" s="3"/>
      <c r="AN2073" s="3"/>
      <c r="AO2073" s="3"/>
      <c r="AP2073" s="3" t="s">
        <v>38</v>
      </c>
      <c r="AQ2073" s="3" t="s">
        <v>38</v>
      </c>
      <c r="AR2073" s="3" t="s">
        <v>38</v>
      </c>
      <c r="AS2073" s="3"/>
      <c r="AT2073" s="3"/>
      <c r="AU2073" s="3"/>
      <c r="AV2073" s="3"/>
      <c r="AW2073" s="3"/>
      <c r="AX2073" s="3"/>
      <c r="AY2073" s="4"/>
    </row>
    <row r="2074" spans="1:51" x14ac:dyDescent="0.25">
      <c r="A2074" s="2" t="s">
        <v>4766</v>
      </c>
      <c r="B2074" s="11" t="s">
        <v>4669</v>
      </c>
      <c r="C2074" s="3">
        <v>1</v>
      </c>
      <c r="D2074" s="3" t="s">
        <v>660</v>
      </c>
      <c r="E2074" s="3" t="s">
        <v>4</v>
      </c>
      <c r="F2074" s="3" t="s">
        <v>492</v>
      </c>
      <c r="G2074" s="3"/>
      <c r="H2074" s="3" t="s">
        <v>2296</v>
      </c>
      <c r="I2074" s="3" t="s">
        <v>1767</v>
      </c>
      <c r="J2074" s="3" t="s">
        <v>1610</v>
      </c>
      <c r="K2074" s="3" t="s">
        <v>4767</v>
      </c>
      <c r="L2074" s="3" t="s">
        <v>4308</v>
      </c>
      <c r="M2074" s="3" t="s">
        <v>605</v>
      </c>
      <c r="N2074" s="3" t="s">
        <v>4768</v>
      </c>
      <c r="O2074" s="3" t="s">
        <v>520</v>
      </c>
      <c r="P2074" s="3" t="s">
        <v>4</v>
      </c>
      <c r="Q2074" s="3" t="s">
        <v>506</v>
      </c>
      <c r="R2074" s="3" t="s">
        <v>229</v>
      </c>
      <c r="S2074" s="3"/>
      <c r="T2074" s="3"/>
      <c r="U2074" s="3" t="s">
        <v>3224</v>
      </c>
      <c r="V2074" s="3"/>
      <c r="W2074" s="3"/>
      <c r="X2074" s="3" t="s">
        <v>764</v>
      </c>
      <c r="Y2074" s="3" t="s">
        <v>3053</v>
      </c>
      <c r="Z2074" s="3" t="s">
        <v>1947</v>
      </c>
      <c r="AA2074" s="3" t="s">
        <v>135</v>
      </c>
      <c r="AB2074" s="3" t="s">
        <v>4</v>
      </c>
      <c r="AC2074" s="3" t="s">
        <v>243</v>
      </c>
      <c r="AD2074" s="3" t="s">
        <v>1075</v>
      </c>
      <c r="AE2074" s="3" t="s">
        <v>788</v>
      </c>
      <c r="AF2074" s="3" t="s">
        <v>808</v>
      </c>
      <c r="AG2074" s="3" t="s">
        <v>155</v>
      </c>
      <c r="AH2074" s="3" t="s">
        <v>291</v>
      </c>
      <c r="AI2074" s="3" t="s">
        <v>201</v>
      </c>
      <c r="AJ2074" s="3" t="s">
        <v>810</v>
      </c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4"/>
    </row>
    <row r="2075" spans="1:51" x14ac:dyDescent="0.25">
      <c r="A2075" s="2" t="s">
        <v>4766</v>
      </c>
      <c r="B2075" s="11" t="s">
        <v>4669</v>
      </c>
      <c r="C2075" s="3">
        <v>2</v>
      </c>
      <c r="D2075" s="3" t="s">
        <v>684</v>
      </c>
      <c r="E2075" s="3" t="s">
        <v>492</v>
      </c>
      <c r="F2075" s="3" t="s">
        <v>1021</v>
      </c>
      <c r="G2075" s="3"/>
      <c r="H2075" s="3" t="s">
        <v>185</v>
      </c>
      <c r="I2075" s="3" t="s">
        <v>4769</v>
      </c>
      <c r="J2075" s="3" t="s">
        <v>1745</v>
      </c>
      <c r="K2075" s="3" t="s">
        <v>3653</v>
      </c>
      <c r="L2075" s="3" t="s">
        <v>4171</v>
      </c>
      <c r="M2075" s="3" t="s">
        <v>4770</v>
      </c>
      <c r="N2075" s="3" t="s">
        <v>4771</v>
      </c>
      <c r="O2075" s="3" t="s">
        <v>1134</v>
      </c>
      <c r="P2075" s="3" t="s">
        <v>334</v>
      </c>
      <c r="Q2075" s="3" t="s">
        <v>225</v>
      </c>
      <c r="R2075" s="3" t="s">
        <v>230</v>
      </c>
      <c r="S2075" s="3"/>
      <c r="T2075" s="3"/>
      <c r="U2075" s="3" t="s">
        <v>1575</v>
      </c>
      <c r="V2075" s="3"/>
      <c r="W2075" s="3"/>
      <c r="X2075" s="3" t="s">
        <v>329</v>
      </c>
      <c r="Y2075" s="3" t="s">
        <v>4120</v>
      </c>
      <c r="Z2075" s="3" t="s">
        <v>2783</v>
      </c>
      <c r="AA2075" s="3" t="s">
        <v>625</v>
      </c>
      <c r="AB2075" s="3" t="s">
        <v>4</v>
      </c>
      <c r="AC2075" s="3" t="s">
        <v>112</v>
      </c>
      <c r="AD2075" s="3" t="s">
        <v>2914</v>
      </c>
      <c r="AE2075" s="3" t="s">
        <v>438</v>
      </c>
      <c r="AF2075" s="3" t="s">
        <v>1382</v>
      </c>
      <c r="AG2075" s="3" t="s">
        <v>291</v>
      </c>
      <c r="AH2075" s="3" t="s">
        <v>165</v>
      </c>
      <c r="AI2075" s="3" t="s">
        <v>848</v>
      </c>
      <c r="AJ2075" s="3" t="s">
        <v>5</v>
      </c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4"/>
    </row>
    <row r="2076" spans="1:51" x14ac:dyDescent="0.25">
      <c r="A2076" s="2" t="s">
        <v>4766</v>
      </c>
      <c r="B2076" s="11" t="s">
        <v>4669</v>
      </c>
      <c r="C2076" s="3">
        <v>3</v>
      </c>
      <c r="D2076" s="3" t="s">
        <v>339</v>
      </c>
      <c r="E2076" s="3" t="s">
        <v>1021</v>
      </c>
      <c r="F2076" s="3" t="s">
        <v>858</v>
      </c>
      <c r="G2076" s="3"/>
      <c r="H2076" s="3" t="s">
        <v>1812</v>
      </c>
      <c r="I2076" s="3" t="s">
        <v>958</v>
      </c>
      <c r="J2076" s="3" t="s">
        <v>3314</v>
      </c>
      <c r="K2076" s="3" t="s">
        <v>1052</v>
      </c>
      <c r="L2076" s="3" t="s">
        <v>909</v>
      </c>
      <c r="M2076" s="3" t="s">
        <v>4772</v>
      </c>
      <c r="N2076" s="3" t="s">
        <v>4773</v>
      </c>
      <c r="O2076" s="3" t="s">
        <v>3492</v>
      </c>
      <c r="P2076" s="3" t="s">
        <v>131</v>
      </c>
      <c r="Q2076" s="3" t="s">
        <v>225</v>
      </c>
      <c r="R2076" s="3" t="s">
        <v>208</v>
      </c>
      <c r="S2076" s="3"/>
      <c r="T2076" s="3"/>
      <c r="U2076" s="3" t="s">
        <v>1575</v>
      </c>
      <c r="V2076" s="3"/>
      <c r="W2076" s="3"/>
      <c r="X2076" s="3" t="s">
        <v>438</v>
      </c>
      <c r="Y2076" s="3" t="s">
        <v>4306</v>
      </c>
      <c r="Z2076" s="3" t="s">
        <v>3314</v>
      </c>
      <c r="AA2076" s="3" t="s">
        <v>473</v>
      </c>
      <c r="AB2076" s="3" t="s">
        <v>4</v>
      </c>
      <c r="AC2076" s="3" t="s">
        <v>30</v>
      </c>
      <c r="AD2076" s="3" t="s">
        <v>1576</v>
      </c>
      <c r="AE2076" s="3" t="s">
        <v>1028</v>
      </c>
      <c r="AF2076" s="3" t="s">
        <v>155</v>
      </c>
      <c r="AG2076" s="3" t="s">
        <v>165</v>
      </c>
      <c r="AH2076" s="3" t="s">
        <v>182</v>
      </c>
      <c r="AI2076" s="3" t="s">
        <v>4406</v>
      </c>
      <c r="AJ2076" s="3" t="s">
        <v>62</v>
      </c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4"/>
    </row>
    <row r="2077" spans="1:51" x14ac:dyDescent="0.25">
      <c r="A2077" s="2" t="s">
        <v>4766</v>
      </c>
      <c r="B2077" s="11" t="s">
        <v>4669</v>
      </c>
      <c r="C2077" s="3">
        <v>4</v>
      </c>
      <c r="D2077" s="3" t="s">
        <v>219</v>
      </c>
      <c r="E2077" s="3" t="s">
        <v>858</v>
      </c>
      <c r="F2077" s="3" t="s">
        <v>554</v>
      </c>
      <c r="G2077" s="3"/>
      <c r="H2077" s="3" t="s">
        <v>1163</v>
      </c>
      <c r="I2077" s="3" t="s">
        <v>1325</v>
      </c>
      <c r="J2077" s="3" t="s">
        <v>3479</v>
      </c>
      <c r="K2077" s="3" t="s">
        <v>558</v>
      </c>
      <c r="L2077" s="3" t="s">
        <v>2586</v>
      </c>
      <c r="M2077" s="3" t="s">
        <v>4774</v>
      </c>
      <c r="N2077" s="3" t="s">
        <v>4134</v>
      </c>
      <c r="O2077" s="3" t="s">
        <v>1514</v>
      </c>
      <c r="P2077" s="3" t="s">
        <v>1805</v>
      </c>
      <c r="Q2077" s="3" t="s">
        <v>1064</v>
      </c>
      <c r="R2077" s="3" t="s">
        <v>231</v>
      </c>
      <c r="S2077" s="3"/>
      <c r="T2077" s="3"/>
      <c r="U2077" s="3" t="s">
        <v>171</v>
      </c>
      <c r="V2077" s="3"/>
      <c r="W2077" s="3"/>
      <c r="X2077" s="3" t="s">
        <v>446</v>
      </c>
      <c r="Y2077" s="3" t="s">
        <v>1900</v>
      </c>
      <c r="Z2077" s="3" t="s">
        <v>1269</v>
      </c>
      <c r="AA2077" s="3" t="s">
        <v>332</v>
      </c>
      <c r="AB2077" s="3" t="s">
        <v>4</v>
      </c>
      <c r="AC2077" s="3" t="s">
        <v>30</v>
      </c>
      <c r="AD2077" s="3" t="s">
        <v>1626</v>
      </c>
      <c r="AE2077" s="3" t="s">
        <v>791</v>
      </c>
      <c r="AF2077" s="3" t="s">
        <v>155</v>
      </c>
      <c r="AG2077" s="3" t="s">
        <v>165</v>
      </c>
      <c r="AH2077" s="3" t="s">
        <v>182</v>
      </c>
      <c r="AI2077" s="3" t="s">
        <v>214</v>
      </c>
      <c r="AJ2077" s="3" t="s">
        <v>0</v>
      </c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4"/>
    </row>
    <row r="2078" spans="1:51" x14ac:dyDescent="0.25">
      <c r="A2078" s="2" t="s">
        <v>4766</v>
      </c>
      <c r="B2078" s="11" t="s">
        <v>4669</v>
      </c>
      <c r="C2078" s="3">
        <v>5</v>
      </c>
      <c r="D2078" s="3" t="s">
        <v>2542</v>
      </c>
      <c r="E2078" s="3" t="s">
        <v>554</v>
      </c>
      <c r="F2078" s="3" t="s">
        <v>1143</v>
      </c>
      <c r="G2078" s="3"/>
      <c r="H2078" s="3" t="s">
        <v>1812</v>
      </c>
      <c r="I2078" s="3" t="s">
        <v>1284</v>
      </c>
      <c r="J2078" s="3" t="s">
        <v>3407</v>
      </c>
      <c r="K2078" s="3" t="s">
        <v>4775</v>
      </c>
      <c r="L2078" s="3" t="s">
        <v>1171</v>
      </c>
      <c r="M2078" s="3" t="s">
        <v>4776</v>
      </c>
      <c r="N2078" s="3" t="s">
        <v>4777</v>
      </c>
      <c r="O2078" s="3" t="s">
        <v>2301</v>
      </c>
      <c r="P2078" s="3" t="s">
        <v>4778</v>
      </c>
      <c r="Q2078" s="3" t="s">
        <v>6</v>
      </c>
      <c r="R2078" s="3" t="s">
        <v>297</v>
      </c>
      <c r="S2078" s="3"/>
      <c r="T2078" s="3"/>
      <c r="U2078" s="3" t="s">
        <v>171</v>
      </c>
      <c r="V2078" s="3"/>
      <c r="W2078" s="3"/>
      <c r="X2078" s="3" t="s">
        <v>318</v>
      </c>
      <c r="Y2078" s="3"/>
      <c r="Z2078" s="3"/>
      <c r="AA2078" s="3" t="s">
        <v>1040</v>
      </c>
      <c r="AB2078" s="3" t="s">
        <v>4</v>
      </c>
      <c r="AC2078" s="3" t="s">
        <v>29</v>
      </c>
      <c r="AD2078" s="3" t="s">
        <v>2945</v>
      </c>
      <c r="AE2078" s="3" t="s">
        <v>438</v>
      </c>
      <c r="AF2078" s="3" t="s">
        <v>155</v>
      </c>
      <c r="AG2078" s="3" t="s">
        <v>182</v>
      </c>
      <c r="AH2078" s="3" t="s">
        <v>182</v>
      </c>
      <c r="AI2078" s="3" t="s">
        <v>507</v>
      </c>
      <c r="AJ2078" s="3" t="s">
        <v>0</v>
      </c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4"/>
    </row>
    <row r="2079" spans="1:51" x14ac:dyDescent="0.25">
      <c r="A2079" s="2" t="s">
        <v>4766</v>
      </c>
      <c r="B2079" s="11" t="s">
        <v>4669</v>
      </c>
      <c r="C2079" s="3">
        <v>6</v>
      </c>
      <c r="D2079" s="3" t="s">
        <v>2550</v>
      </c>
      <c r="E2079" s="3" t="s">
        <v>1143</v>
      </c>
      <c r="F2079" s="3" t="s">
        <v>117</v>
      </c>
      <c r="G2079" s="3"/>
      <c r="H2079" s="3" t="s">
        <v>613</v>
      </c>
      <c r="I2079" s="3" t="s">
        <v>924</v>
      </c>
      <c r="J2079" s="3" t="s">
        <v>42</v>
      </c>
      <c r="K2079" s="3" t="s">
        <v>1567</v>
      </c>
      <c r="L2079" s="3" t="s">
        <v>652</v>
      </c>
      <c r="M2079" s="3" t="s">
        <v>2681</v>
      </c>
      <c r="N2079" s="3" t="s">
        <v>2399</v>
      </c>
      <c r="O2079" s="3" t="s">
        <v>4285</v>
      </c>
      <c r="P2079" s="3" t="s">
        <v>1015</v>
      </c>
      <c r="Q2079" s="3" t="s">
        <v>6</v>
      </c>
      <c r="R2079" s="3" t="s">
        <v>170</v>
      </c>
      <c r="S2079" s="3"/>
      <c r="T2079" s="3"/>
      <c r="U2079" s="3" t="s">
        <v>410</v>
      </c>
      <c r="V2079" s="3"/>
      <c r="W2079" s="3"/>
      <c r="X2079" s="3" t="s">
        <v>87</v>
      </c>
      <c r="Y2079" s="3"/>
      <c r="Z2079" s="3"/>
      <c r="AA2079" s="3" t="s">
        <v>512</v>
      </c>
      <c r="AB2079" s="3" t="s">
        <v>4</v>
      </c>
      <c r="AC2079" s="3" t="s">
        <v>29</v>
      </c>
      <c r="AD2079" s="3" t="s">
        <v>1831</v>
      </c>
      <c r="AE2079" s="3" t="s">
        <v>183</v>
      </c>
      <c r="AF2079" s="3" t="s">
        <v>155</v>
      </c>
      <c r="AG2079" s="3" t="s">
        <v>165</v>
      </c>
      <c r="AH2079" s="3" t="s">
        <v>165</v>
      </c>
      <c r="AI2079" s="3" t="s">
        <v>543</v>
      </c>
      <c r="AJ2079" s="3" t="s">
        <v>0</v>
      </c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4"/>
    </row>
    <row r="2080" spans="1:51" x14ac:dyDescent="0.25">
      <c r="A2080" s="2" t="s">
        <v>4766</v>
      </c>
      <c r="B2080" s="11" t="s">
        <v>4669</v>
      </c>
      <c r="C2080" s="3">
        <v>7</v>
      </c>
      <c r="D2080" s="3" t="s">
        <v>4779</v>
      </c>
      <c r="E2080" s="3" t="s">
        <v>117</v>
      </c>
      <c r="F2080" s="3" t="s">
        <v>137</v>
      </c>
      <c r="G2080" s="3"/>
      <c r="H2080" s="3" t="s">
        <v>47</v>
      </c>
      <c r="I2080" s="3" t="s">
        <v>403</v>
      </c>
      <c r="J2080" s="3" t="s">
        <v>2583</v>
      </c>
      <c r="K2080" s="3" t="s">
        <v>1882</v>
      </c>
      <c r="L2080" s="3" t="s">
        <v>2795</v>
      </c>
      <c r="M2080" s="3" t="s">
        <v>4780</v>
      </c>
      <c r="N2080" s="3" t="s">
        <v>2617</v>
      </c>
      <c r="O2080" s="3" t="s">
        <v>1537</v>
      </c>
      <c r="P2080" s="3" t="s">
        <v>258</v>
      </c>
      <c r="Q2080" s="3" t="s">
        <v>1064</v>
      </c>
      <c r="R2080" s="3" t="s">
        <v>170</v>
      </c>
      <c r="S2080" s="3"/>
      <c r="T2080" s="3"/>
      <c r="U2080" s="3" t="s">
        <v>410</v>
      </c>
      <c r="V2080" s="3"/>
      <c r="W2080" s="3"/>
      <c r="X2080" s="3" t="s">
        <v>111</v>
      </c>
      <c r="Y2080" s="3"/>
      <c r="Z2080" s="3"/>
      <c r="AA2080" s="3" t="s">
        <v>109</v>
      </c>
      <c r="AB2080" s="3" t="s">
        <v>4</v>
      </c>
      <c r="AC2080" s="3" t="s">
        <v>29</v>
      </c>
      <c r="AD2080" s="3" t="s">
        <v>4348</v>
      </c>
      <c r="AE2080" s="3" t="s">
        <v>155</v>
      </c>
      <c r="AF2080" s="3" t="s">
        <v>155</v>
      </c>
      <c r="AG2080" s="3" t="s">
        <v>155</v>
      </c>
      <c r="AH2080" s="3" t="s">
        <v>165</v>
      </c>
      <c r="AI2080" s="3" t="s">
        <v>513</v>
      </c>
      <c r="AJ2080" s="3" t="s">
        <v>0</v>
      </c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4"/>
    </row>
    <row r="2081" spans="1:51" x14ac:dyDescent="0.25">
      <c r="A2081" s="2" t="s">
        <v>4781</v>
      </c>
      <c r="B2081" s="11" t="s">
        <v>4669</v>
      </c>
      <c r="C2081" s="3">
        <v>1</v>
      </c>
      <c r="D2081" s="3" t="s">
        <v>660</v>
      </c>
      <c r="E2081" s="3" t="s">
        <v>4</v>
      </c>
      <c r="F2081" s="3" t="s">
        <v>659</v>
      </c>
      <c r="G2081" s="3"/>
      <c r="H2081" s="3" t="s">
        <v>1248</v>
      </c>
      <c r="I2081" s="3" t="s">
        <v>2077</v>
      </c>
      <c r="J2081" s="3" t="s">
        <v>271</v>
      </c>
      <c r="K2081" s="3" t="s">
        <v>4782</v>
      </c>
      <c r="L2081" s="3" t="s">
        <v>4783</v>
      </c>
      <c r="M2081" s="3" t="s">
        <v>4784</v>
      </c>
      <c r="N2081" s="3" t="s">
        <v>4785</v>
      </c>
      <c r="O2081" s="3" t="s">
        <v>1752</v>
      </c>
      <c r="P2081" s="3" t="s">
        <v>4</v>
      </c>
      <c r="Q2081" s="3" t="s">
        <v>283</v>
      </c>
      <c r="R2081" s="3" t="s">
        <v>5</v>
      </c>
      <c r="S2081" s="3"/>
      <c r="T2081" s="3"/>
      <c r="U2081" s="3" t="s">
        <v>231</v>
      </c>
      <c r="V2081" s="3"/>
      <c r="W2081" s="3"/>
      <c r="X2081" s="3" t="s">
        <v>376</v>
      </c>
      <c r="Y2081" s="3" t="s">
        <v>3474</v>
      </c>
      <c r="Z2081" s="3" t="s">
        <v>1626</v>
      </c>
      <c r="AA2081" s="3" t="s">
        <v>271</v>
      </c>
      <c r="AB2081" s="3" t="s">
        <v>4</v>
      </c>
      <c r="AC2081" s="3" t="s">
        <v>993</v>
      </c>
      <c r="AD2081" s="3" t="s">
        <v>464</v>
      </c>
      <c r="AE2081" s="3" t="s">
        <v>2451</v>
      </c>
      <c r="AF2081" s="3" t="s">
        <v>823</v>
      </c>
      <c r="AG2081" s="3" t="s">
        <v>165</v>
      </c>
      <c r="AH2081" s="3" t="s">
        <v>27</v>
      </c>
      <c r="AI2081" s="3" t="s">
        <v>1933</v>
      </c>
      <c r="AJ2081" s="3" t="s">
        <v>810</v>
      </c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4"/>
    </row>
    <row r="2082" spans="1:51" x14ac:dyDescent="0.25">
      <c r="A2082" s="2" t="s">
        <v>4781</v>
      </c>
      <c r="B2082" s="11" t="s">
        <v>4669</v>
      </c>
      <c r="C2082" s="3">
        <v>2</v>
      </c>
      <c r="D2082" s="3" t="s">
        <v>684</v>
      </c>
      <c r="E2082" s="3" t="s">
        <v>659</v>
      </c>
      <c r="F2082" s="3" t="s">
        <v>2630</v>
      </c>
      <c r="G2082" s="3"/>
      <c r="H2082" s="3" t="s">
        <v>23</v>
      </c>
      <c r="I2082" s="3" t="s">
        <v>315</v>
      </c>
      <c r="J2082" s="3" t="s">
        <v>1535</v>
      </c>
      <c r="K2082" s="3" t="s">
        <v>4786</v>
      </c>
      <c r="L2082" s="3" t="s">
        <v>3567</v>
      </c>
      <c r="M2082" s="3" t="s">
        <v>4787</v>
      </c>
      <c r="N2082" s="3" t="s">
        <v>3802</v>
      </c>
      <c r="O2082" s="3" t="s">
        <v>2993</v>
      </c>
      <c r="P2082" s="3" t="s">
        <v>4</v>
      </c>
      <c r="Q2082" s="3" t="s">
        <v>1064</v>
      </c>
      <c r="R2082" s="3" t="s">
        <v>226</v>
      </c>
      <c r="S2082" s="3"/>
      <c r="T2082" s="3"/>
      <c r="U2082" s="3" t="s">
        <v>297</v>
      </c>
      <c r="V2082" s="3"/>
      <c r="W2082" s="3"/>
      <c r="X2082" s="3" t="s">
        <v>172</v>
      </c>
      <c r="Y2082" s="3" t="s">
        <v>2643</v>
      </c>
      <c r="Z2082" s="3" t="s">
        <v>3346</v>
      </c>
      <c r="AA2082" s="3" t="s">
        <v>713</v>
      </c>
      <c r="AB2082" s="3" t="s">
        <v>4</v>
      </c>
      <c r="AC2082" s="3" t="s">
        <v>318</v>
      </c>
      <c r="AD2082" s="3" t="s">
        <v>308</v>
      </c>
      <c r="AE2082" s="3" t="s">
        <v>1096</v>
      </c>
      <c r="AF2082" s="3" t="s">
        <v>823</v>
      </c>
      <c r="AG2082" s="3" t="s">
        <v>111</v>
      </c>
      <c r="AH2082" s="3" t="s">
        <v>83</v>
      </c>
      <c r="AI2082" s="3" t="s">
        <v>1824</v>
      </c>
      <c r="AJ2082" s="3" t="s">
        <v>1081</v>
      </c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4"/>
    </row>
    <row r="2083" spans="1:51" x14ac:dyDescent="0.25">
      <c r="A2083" s="2" t="s">
        <v>4781</v>
      </c>
      <c r="B2083" s="11" t="s">
        <v>4669</v>
      </c>
      <c r="C2083" s="3">
        <v>3</v>
      </c>
      <c r="D2083" s="3" t="s">
        <v>702</v>
      </c>
      <c r="E2083" s="3" t="s">
        <v>2630</v>
      </c>
      <c r="F2083" s="3" t="s">
        <v>338</v>
      </c>
      <c r="G2083" s="3"/>
      <c r="H2083" s="3" t="s">
        <v>252</v>
      </c>
      <c r="I2083" s="3" t="s">
        <v>822</v>
      </c>
      <c r="J2083" s="3" t="s">
        <v>31</v>
      </c>
      <c r="K2083" s="3" t="s">
        <v>2194</v>
      </c>
      <c r="L2083" s="3" t="s">
        <v>4637</v>
      </c>
      <c r="M2083" s="3" t="s">
        <v>4788</v>
      </c>
      <c r="N2083" s="3" t="s">
        <v>4789</v>
      </c>
      <c r="O2083" s="3" t="s">
        <v>3074</v>
      </c>
      <c r="P2083" s="3" t="s">
        <v>4</v>
      </c>
      <c r="Q2083" s="3" t="s">
        <v>283</v>
      </c>
      <c r="R2083" s="3" t="s">
        <v>268</v>
      </c>
      <c r="S2083" s="3"/>
      <c r="T2083" s="3"/>
      <c r="U2083" s="3" t="s">
        <v>207</v>
      </c>
      <c r="V2083" s="3"/>
      <c r="W2083" s="3"/>
      <c r="X2083" s="3" t="s">
        <v>438</v>
      </c>
      <c r="Y2083" s="3" t="s">
        <v>355</v>
      </c>
      <c r="Z2083" s="3" t="s">
        <v>2725</v>
      </c>
      <c r="AA2083" s="3" t="s">
        <v>332</v>
      </c>
      <c r="AB2083" s="3" t="s">
        <v>4</v>
      </c>
      <c r="AC2083" s="3" t="s">
        <v>87</v>
      </c>
      <c r="AD2083" s="3" t="s">
        <v>4348</v>
      </c>
      <c r="AE2083" s="3" t="s">
        <v>764</v>
      </c>
      <c r="AF2083" s="3" t="s">
        <v>799</v>
      </c>
      <c r="AG2083" s="3" t="s">
        <v>87</v>
      </c>
      <c r="AH2083" s="3" t="s">
        <v>291</v>
      </c>
      <c r="AI2083" s="3" t="s">
        <v>3269</v>
      </c>
      <c r="AJ2083" s="3" t="s">
        <v>5</v>
      </c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4"/>
    </row>
    <row r="2084" spans="1:51" x14ac:dyDescent="0.25">
      <c r="A2084" s="2" t="s">
        <v>4781</v>
      </c>
      <c r="B2084" s="11" t="s">
        <v>4669</v>
      </c>
      <c r="C2084" s="3">
        <v>4</v>
      </c>
      <c r="D2084" s="3" t="s">
        <v>40</v>
      </c>
      <c r="E2084" s="3" t="s">
        <v>338</v>
      </c>
      <c r="F2084" s="3" t="s">
        <v>1000</v>
      </c>
      <c r="G2084" s="3"/>
      <c r="H2084" s="3" t="s">
        <v>438</v>
      </c>
      <c r="I2084" s="3" t="s">
        <v>580</v>
      </c>
      <c r="J2084" s="3" t="s">
        <v>1262</v>
      </c>
      <c r="K2084" s="3" t="s">
        <v>2336</v>
      </c>
      <c r="L2084" s="3" t="s">
        <v>3974</v>
      </c>
      <c r="M2084" s="3" t="s">
        <v>3262</v>
      </c>
      <c r="N2084" s="3" t="s">
        <v>4790</v>
      </c>
      <c r="O2084" s="3" t="s">
        <v>3809</v>
      </c>
      <c r="P2084" s="3" t="s">
        <v>4</v>
      </c>
      <c r="Q2084" s="3" t="s">
        <v>283</v>
      </c>
      <c r="R2084" s="3" t="s">
        <v>297</v>
      </c>
      <c r="S2084" s="3"/>
      <c r="T2084" s="3"/>
      <c r="U2084" s="3" t="s">
        <v>171</v>
      </c>
      <c r="V2084" s="3"/>
      <c r="W2084" s="3"/>
      <c r="X2084" s="3" t="s">
        <v>83</v>
      </c>
      <c r="Y2084" s="3" t="s">
        <v>1900</v>
      </c>
      <c r="Z2084" s="3" t="s">
        <v>1513</v>
      </c>
      <c r="AA2084" s="3" t="s">
        <v>406</v>
      </c>
      <c r="AB2084" s="3" t="s">
        <v>4</v>
      </c>
      <c r="AC2084" s="3" t="s">
        <v>235</v>
      </c>
      <c r="AD2084" s="3" t="s">
        <v>3930</v>
      </c>
      <c r="AE2084" s="3" t="s">
        <v>602</v>
      </c>
      <c r="AF2084" s="3" t="s">
        <v>30</v>
      </c>
      <c r="AG2084" s="3" t="s">
        <v>58</v>
      </c>
      <c r="AH2084" s="3" t="s">
        <v>291</v>
      </c>
      <c r="AI2084" s="3" t="s">
        <v>3269</v>
      </c>
      <c r="AJ2084" s="3" t="s">
        <v>62</v>
      </c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4"/>
    </row>
    <row r="2085" spans="1:51" x14ac:dyDescent="0.25">
      <c r="A2085" s="2" t="s">
        <v>4781</v>
      </c>
      <c r="B2085" s="11" t="s">
        <v>4669</v>
      </c>
      <c r="C2085" s="3">
        <v>5</v>
      </c>
      <c r="D2085" s="3" t="s">
        <v>118</v>
      </c>
      <c r="E2085" s="3" t="s">
        <v>586</v>
      </c>
      <c r="F2085" s="3" t="s">
        <v>745</v>
      </c>
      <c r="G2085" s="3"/>
      <c r="H2085" s="3" t="s">
        <v>1916</v>
      </c>
      <c r="I2085" s="3" t="s">
        <v>3125</v>
      </c>
      <c r="J2085" s="3" t="s">
        <v>3583</v>
      </c>
      <c r="K2085" s="3" t="s">
        <v>516</v>
      </c>
      <c r="L2085" s="3" t="s">
        <v>1565</v>
      </c>
      <c r="M2085" s="3" t="s">
        <v>4776</v>
      </c>
      <c r="N2085" s="3" t="s">
        <v>4791</v>
      </c>
      <c r="O2085" s="3" t="s">
        <v>4792</v>
      </c>
      <c r="P2085" s="3" t="s">
        <v>380</v>
      </c>
      <c r="Q2085" s="3" t="s">
        <v>1064</v>
      </c>
      <c r="R2085" s="3" t="s">
        <v>268</v>
      </c>
      <c r="S2085" s="3"/>
      <c r="T2085" s="3"/>
      <c r="U2085" s="3" t="s">
        <v>410</v>
      </c>
      <c r="V2085" s="3"/>
      <c r="W2085" s="3"/>
      <c r="X2085" s="3" t="s">
        <v>291</v>
      </c>
      <c r="Y2085" s="3"/>
      <c r="Z2085" s="3"/>
      <c r="AA2085" s="3" t="s">
        <v>727</v>
      </c>
      <c r="AB2085" s="3" t="s">
        <v>4</v>
      </c>
      <c r="AC2085" s="3" t="s">
        <v>291</v>
      </c>
      <c r="AD2085" s="3" t="s">
        <v>3239</v>
      </c>
      <c r="AE2085" s="3" t="s">
        <v>791</v>
      </c>
      <c r="AF2085" s="3" t="s">
        <v>1794</v>
      </c>
      <c r="AG2085" s="3" t="s">
        <v>446</v>
      </c>
      <c r="AH2085" s="3" t="s">
        <v>291</v>
      </c>
      <c r="AI2085" s="3" t="s">
        <v>1824</v>
      </c>
      <c r="AJ2085" s="3" t="s">
        <v>32</v>
      </c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4"/>
    </row>
    <row r="2086" spans="1:51" x14ac:dyDescent="0.25">
      <c r="A2086" s="2" t="s">
        <v>4781</v>
      </c>
      <c r="B2086" s="11" t="s">
        <v>4669</v>
      </c>
      <c r="C2086" s="3">
        <v>6</v>
      </c>
      <c r="D2086" s="3" t="s">
        <v>138</v>
      </c>
      <c r="E2086" s="3" t="s">
        <v>586</v>
      </c>
      <c r="F2086" s="3" t="s">
        <v>745</v>
      </c>
      <c r="G2086" s="3"/>
      <c r="H2086" s="3" t="s">
        <v>193</v>
      </c>
      <c r="I2086" s="3" t="s">
        <v>1450</v>
      </c>
      <c r="J2086" s="3" t="s">
        <v>1163</v>
      </c>
      <c r="K2086" s="3" t="s">
        <v>4793</v>
      </c>
      <c r="L2086" s="3" t="s">
        <v>4794</v>
      </c>
      <c r="M2086" s="3" t="s">
        <v>2856</v>
      </c>
      <c r="N2086" s="3" t="s">
        <v>4795</v>
      </c>
      <c r="O2086" s="3" t="s">
        <v>3646</v>
      </c>
      <c r="P2086" s="3" t="s">
        <v>698</v>
      </c>
      <c r="Q2086" s="3" t="s">
        <v>1064</v>
      </c>
      <c r="R2086" s="3" t="s">
        <v>268</v>
      </c>
      <c r="S2086" s="3"/>
      <c r="T2086" s="3"/>
      <c r="U2086" s="3" t="s">
        <v>433</v>
      </c>
      <c r="V2086" s="3"/>
      <c r="W2086" s="3"/>
      <c r="X2086" s="3" t="s">
        <v>165</v>
      </c>
      <c r="Y2086" s="3"/>
      <c r="Z2086" s="3"/>
      <c r="AA2086" s="3" t="s">
        <v>537</v>
      </c>
      <c r="AB2086" s="3" t="s">
        <v>4</v>
      </c>
      <c r="AC2086" s="3" t="s">
        <v>291</v>
      </c>
      <c r="AD2086" s="3" t="s">
        <v>4796</v>
      </c>
      <c r="AE2086" s="3" t="s">
        <v>791</v>
      </c>
      <c r="AF2086" s="3" t="s">
        <v>1794</v>
      </c>
      <c r="AG2086" s="3" t="s">
        <v>27</v>
      </c>
      <c r="AH2086" s="3" t="s">
        <v>155</v>
      </c>
      <c r="AI2086" s="3" t="s">
        <v>800</v>
      </c>
      <c r="AJ2086" s="3" t="s">
        <v>2090</v>
      </c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4"/>
    </row>
    <row r="2087" spans="1:51" x14ac:dyDescent="0.25">
      <c r="A2087" s="2" t="s">
        <v>3539</v>
      </c>
      <c r="B2087" s="11" t="s">
        <v>4669</v>
      </c>
      <c r="C2087" s="3">
        <v>1</v>
      </c>
      <c r="D2087" s="3" t="s">
        <v>660</v>
      </c>
      <c r="E2087" s="3" t="s">
        <v>4</v>
      </c>
      <c r="F2087" s="3" t="s">
        <v>1847</v>
      </c>
      <c r="G2087" s="3"/>
      <c r="H2087" s="3" t="s">
        <v>1017</v>
      </c>
      <c r="I2087" s="3" t="s">
        <v>78</v>
      </c>
      <c r="J2087" s="3" t="s">
        <v>234</v>
      </c>
      <c r="K2087" s="3" t="s">
        <v>1698</v>
      </c>
      <c r="L2087" s="3" t="s">
        <v>1225</v>
      </c>
      <c r="M2087" s="3" t="s">
        <v>4797</v>
      </c>
      <c r="N2087" s="3" t="s">
        <v>4798</v>
      </c>
      <c r="O2087" s="3" t="s">
        <v>1564</v>
      </c>
      <c r="P2087" s="3" t="s">
        <v>4</v>
      </c>
      <c r="Q2087" s="3" t="s">
        <v>1064</v>
      </c>
      <c r="R2087" s="3" t="s">
        <v>250</v>
      </c>
      <c r="S2087" s="3"/>
      <c r="T2087" s="3"/>
      <c r="U2087" s="3" t="s">
        <v>1324</v>
      </c>
      <c r="V2087" s="3"/>
      <c r="W2087" s="3"/>
      <c r="X2087" s="3" t="s">
        <v>743</v>
      </c>
      <c r="Y2087" s="3" t="s">
        <v>3648</v>
      </c>
      <c r="Z2087" s="3" t="s">
        <v>1041</v>
      </c>
      <c r="AA2087" s="3" t="s">
        <v>799</v>
      </c>
      <c r="AB2087" s="3" t="s">
        <v>4</v>
      </c>
      <c r="AC2087" s="3" t="s">
        <v>27</v>
      </c>
      <c r="AD2087" s="3" t="s">
        <v>474</v>
      </c>
      <c r="AE2087" s="3" t="s">
        <v>821</v>
      </c>
      <c r="AF2087" s="3" t="s">
        <v>823</v>
      </c>
      <c r="AG2087" s="3" t="s">
        <v>165</v>
      </c>
      <c r="AH2087" s="3" t="s">
        <v>83</v>
      </c>
      <c r="AI2087" s="3" t="s">
        <v>1745</v>
      </c>
      <c r="AJ2087" s="3" t="s">
        <v>0</v>
      </c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4"/>
    </row>
    <row r="2088" spans="1:51" x14ac:dyDescent="0.25">
      <c r="A2088" s="2" t="s">
        <v>3539</v>
      </c>
      <c r="B2088" s="11" t="s">
        <v>4669</v>
      </c>
      <c r="C2088" s="3">
        <v>2</v>
      </c>
      <c r="D2088" s="3" t="s">
        <v>684</v>
      </c>
      <c r="E2088" s="3" t="s">
        <v>1847</v>
      </c>
      <c r="F2088" s="3" t="s">
        <v>288</v>
      </c>
      <c r="G2088" s="3"/>
      <c r="H2088" s="3" t="s">
        <v>646</v>
      </c>
      <c r="I2088" s="3" t="s">
        <v>587</v>
      </c>
      <c r="J2088" s="3" t="s">
        <v>928</v>
      </c>
      <c r="K2088" s="3" t="s">
        <v>1875</v>
      </c>
      <c r="L2088" s="3" t="s">
        <v>1584</v>
      </c>
      <c r="M2088" s="3" t="s">
        <v>4799</v>
      </c>
      <c r="N2088" s="3" t="s">
        <v>4800</v>
      </c>
      <c r="O2088" s="3" t="s">
        <v>4801</v>
      </c>
      <c r="P2088" s="3" t="s">
        <v>421</v>
      </c>
      <c r="Q2088" s="3" t="s">
        <v>354</v>
      </c>
      <c r="R2088" s="3" t="s">
        <v>208</v>
      </c>
      <c r="S2088" s="3"/>
      <c r="T2088" s="3"/>
      <c r="U2088" s="3" t="s">
        <v>1575</v>
      </c>
      <c r="V2088" s="3"/>
      <c r="W2088" s="3"/>
      <c r="X2088" s="3" t="s">
        <v>976</v>
      </c>
      <c r="Y2088" s="3" t="s">
        <v>4802</v>
      </c>
      <c r="Z2088" s="3" t="s">
        <v>3264</v>
      </c>
      <c r="AA2088" s="3" t="s">
        <v>415</v>
      </c>
      <c r="AB2088" s="3" t="s">
        <v>4</v>
      </c>
      <c r="AC2088" s="3" t="s">
        <v>155</v>
      </c>
      <c r="AD2088" s="3" t="s">
        <v>662</v>
      </c>
      <c r="AE2088" s="3" t="s">
        <v>700</v>
      </c>
      <c r="AF2088" s="3" t="s">
        <v>1382</v>
      </c>
      <c r="AG2088" s="3" t="s">
        <v>165</v>
      </c>
      <c r="AH2088" s="3" t="s">
        <v>291</v>
      </c>
      <c r="AI2088" s="3" t="s">
        <v>4467</v>
      </c>
      <c r="AJ2088" s="3" t="s">
        <v>0</v>
      </c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4"/>
    </row>
    <row r="2089" spans="1:51" x14ac:dyDescent="0.25">
      <c r="A2089" s="2" t="s">
        <v>3539</v>
      </c>
      <c r="B2089" s="11" t="s">
        <v>4669</v>
      </c>
      <c r="C2089" s="3">
        <v>3</v>
      </c>
      <c r="D2089" s="3" t="s">
        <v>95</v>
      </c>
      <c r="E2089" s="3" t="s">
        <v>288</v>
      </c>
      <c r="F2089" s="3" t="s">
        <v>3545</v>
      </c>
      <c r="G2089" s="3"/>
      <c r="H2089" s="3" t="s">
        <v>23</v>
      </c>
      <c r="I2089" s="3" t="s">
        <v>555</v>
      </c>
      <c r="J2089" s="3" t="s">
        <v>212</v>
      </c>
      <c r="K2089" s="3" t="s">
        <v>50</v>
      </c>
      <c r="L2089" s="3" t="s">
        <v>2832</v>
      </c>
      <c r="M2089" s="3" t="s">
        <v>4803</v>
      </c>
      <c r="N2089" s="3" t="s">
        <v>2009</v>
      </c>
      <c r="O2089" s="3" t="s">
        <v>4804</v>
      </c>
      <c r="P2089" s="3" t="s">
        <v>4</v>
      </c>
      <c r="Q2089" s="3" t="s">
        <v>354</v>
      </c>
      <c r="R2089" s="3" t="s">
        <v>170</v>
      </c>
      <c r="S2089" s="3"/>
      <c r="T2089" s="3"/>
      <c r="U2089" s="3" t="s">
        <v>189</v>
      </c>
      <c r="V2089" s="3"/>
      <c r="W2089" s="3"/>
      <c r="X2089" s="3" t="s">
        <v>59</v>
      </c>
      <c r="Y2089" s="3" t="s">
        <v>4010</v>
      </c>
      <c r="Z2089" s="3" t="s">
        <v>150</v>
      </c>
      <c r="AA2089" s="3" t="s">
        <v>66</v>
      </c>
      <c r="AB2089" s="3" t="s">
        <v>4</v>
      </c>
      <c r="AC2089" s="3" t="s">
        <v>291</v>
      </c>
      <c r="AD2089" s="3" t="s">
        <v>752</v>
      </c>
      <c r="AE2089" s="3" t="s">
        <v>764</v>
      </c>
      <c r="AF2089" s="3" t="s">
        <v>155</v>
      </c>
      <c r="AG2089" s="3" t="s">
        <v>155</v>
      </c>
      <c r="AH2089" s="3" t="s">
        <v>291</v>
      </c>
      <c r="AI2089" s="3" t="s">
        <v>177</v>
      </c>
      <c r="AJ2089" s="3" t="s">
        <v>0</v>
      </c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4"/>
    </row>
    <row r="2090" spans="1:51" x14ac:dyDescent="0.25">
      <c r="A2090" s="2" t="s">
        <v>3539</v>
      </c>
      <c r="B2090" s="11" t="s">
        <v>4669</v>
      </c>
      <c r="C2090" s="3">
        <v>4</v>
      </c>
      <c r="D2090" s="3" t="s">
        <v>118</v>
      </c>
      <c r="E2090" s="3" t="s">
        <v>3545</v>
      </c>
      <c r="F2090" s="3" t="s">
        <v>2662</v>
      </c>
      <c r="G2090" s="3"/>
      <c r="H2090" s="3" t="s">
        <v>183</v>
      </c>
      <c r="I2090" s="3" t="s">
        <v>422</v>
      </c>
      <c r="J2090" s="3" t="s">
        <v>156</v>
      </c>
      <c r="K2090" s="3" t="s">
        <v>1124</v>
      </c>
      <c r="L2090" s="3" t="s">
        <v>2930</v>
      </c>
      <c r="M2090" s="3" t="s">
        <v>2535</v>
      </c>
      <c r="N2090" s="3" t="s">
        <v>4805</v>
      </c>
      <c r="O2090" s="3" t="s">
        <v>2856</v>
      </c>
      <c r="P2090" s="3" t="s">
        <v>4</v>
      </c>
      <c r="Q2090" s="3" t="s">
        <v>1064</v>
      </c>
      <c r="R2090" s="3" t="s">
        <v>170</v>
      </c>
      <c r="S2090" s="3"/>
      <c r="T2090" s="3"/>
      <c r="U2090" s="3" t="s">
        <v>409</v>
      </c>
      <c r="V2090" s="3"/>
      <c r="W2090" s="3"/>
      <c r="X2090" s="3" t="s">
        <v>220</v>
      </c>
      <c r="Y2090" s="3" t="s">
        <v>1139</v>
      </c>
      <c r="Z2090" s="3" t="s">
        <v>4592</v>
      </c>
      <c r="AA2090" s="3" t="s">
        <v>332</v>
      </c>
      <c r="AB2090" s="3" t="s">
        <v>4</v>
      </c>
      <c r="AC2090" s="3" t="s">
        <v>270</v>
      </c>
      <c r="AD2090" s="3" t="s">
        <v>4796</v>
      </c>
      <c r="AE2090" s="3" t="s">
        <v>764</v>
      </c>
      <c r="AF2090" s="3" t="s">
        <v>155</v>
      </c>
      <c r="AG2090" s="3" t="s">
        <v>165</v>
      </c>
      <c r="AH2090" s="3" t="s">
        <v>291</v>
      </c>
      <c r="AI2090" s="3" t="s">
        <v>1933</v>
      </c>
      <c r="AJ2090" s="3" t="s">
        <v>0</v>
      </c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4"/>
    </row>
    <row r="2091" spans="1:51" x14ac:dyDescent="0.25">
      <c r="A2091" s="2" t="s">
        <v>3539</v>
      </c>
      <c r="B2091" s="11" t="s">
        <v>4669</v>
      </c>
      <c r="C2091" s="3">
        <v>5</v>
      </c>
      <c r="D2091" s="3" t="s">
        <v>138</v>
      </c>
      <c r="E2091" s="3" t="s">
        <v>2662</v>
      </c>
      <c r="F2091" s="3" t="s">
        <v>1255</v>
      </c>
      <c r="G2091" s="3"/>
      <c r="H2091" s="3" t="s">
        <v>58</v>
      </c>
      <c r="I2091" s="3" t="s">
        <v>824</v>
      </c>
      <c r="J2091" s="3" t="s">
        <v>298</v>
      </c>
      <c r="K2091" s="3" t="s">
        <v>4292</v>
      </c>
      <c r="L2091" s="3" t="s">
        <v>1475</v>
      </c>
      <c r="M2091" s="3" t="s">
        <v>3300</v>
      </c>
      <c r="N2091" s="3" t="s">
        <v>4806</v>
      </c>
      <c r="O2091" s="3" t="s">
        <v>3191</v>
      </c>
      <c r="P2091" s="3" t="s">
        <v>4</v>
      </c>
      <c r="Q2091" s="3" t="s">
        <v>283</v>
      </c>
      <c r="R2091" s="3" t="s">
        <v>188</v>
      </c>
      <c r="S2091" s="3"/>
      <c r="T2091" s="3"/>
      <c r="U2091" s="3" t="s">
        <v>230</v>
      </c>
      <c r="V2091" s="3"/>
      <c r="W2091" s="3"/>
      <c r="X2091" s="3" t="s">
        <v>87</v>
      </c>
      <c r="Y2091" s="3"/>
      <c r="Z2091" s="3"/>
      <c r="AA2091" s="3" t="s">
        <v>713</v>
      </c>
      <c r="AB2091" s="3" t="s">
        <v>4</v>
      </c>
      <c r="AC2091" s="3" t="s">
        <v>165</v>
      </c>
      <c r="AD2091" s="3" t="s">
        <v>96</v>
      </c>
      <c r="AE2091" s="3" t="s">
        <v>788</v>
      </c>
      <c r="AF2091" s="3" t="s">
        <v>1382</v>
      </c>
      <c r="AG2091" s="3" t="s">
        <v>182</v>
      </c>
      <c r="AH2091" s="3" t="s">
        <v>291</v>
      </c>
      <c r="AI2091" s="3" t="s">
        <v>1933</v>
      </c>
      <c r="AJ2091" s="3" t="s">
        <v>0</v>
      </c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4"/>
    </row>
    <row r="2092" spans="1:51" x14ac:dyDescent="0.25">
      <c r="A2092" s="2" t="s">
        <v>3539</v>
      </c>
      <c r="B2092" s="11" t="s">
        <v>4669</v>
      </c>
      <c r="C2092" s="3">
        <v>6</v>
      </c>
      <c r="D2092" s="3" t="s">
        <v>290</v>
      </c>
      <c r="E2092" s="3" t="s">
        <v>1255</v>
      </c>
      <c r="F2092" s="3" t="s">
        <v>493</v>
      </c>
      <c r="G2092" s="3"/>
      <c r="H2092" s="3" t="s">
        <v>27</v>
      </c>
      <c r="I2092" s="3" t="s">
        <v>1656</v>
      </c>
      <c r="J2092" s="3" t="s">
        <v>1011</v>
      </c>
      <c r="K2092" s="3" t="s">
        <v>2343</v>
      </c>
      <c r="L2092" s="3" t="s">
        <v>4807</v>
      </c>
      <c r="M2092" s="3" t="s">
        <v>833</v>
      </c>
      <c r="N2092" s="3" t="s">
        <v>4808</v>
      </c>
      <c r="O2092" s="3" t="s">
        <v>3490</v>
      </c>
      <c r="P2092" s="3" t="s">
        <v>4</v>
      </c>
      <c r="Q2092" s="3" t="s">
        <v>283</v>
      </c>
      <c r="R2092" s="3" t="s">
        <v>188</v>
      </c>
      <c r="S2092" s="3"/>
      <c r="T2092" s="3"/>
      <c r="U2092" s="3" t="s">
        <v>409</v>
      </c>
      <c r="V2092" s="3"/>
      <c r="W2092" s="3"/>
      <c r="X2092" s="3" t="s">
        <v>278</v>
      </c>
      <c r="Y2092" s="3"/>
      <c r="Z2092" s="3"/>
      <c r="AA2092" s="3" t="s">
        <v>184</v>
      </c>
      <c r="AB2092" s="3" t="s">
        <v>4</v>
      </c>
      <c r="AC2092" s="3" t="s">
        <v>243</v>
      </c>
      <c r="AD2092" s="3" t="s">
        <v>441</v>
      </c>
      <c r="AE2092" s="3" t="s">
        <v>57</v>
      </c>
      <c r="AF2092" s="3" t="s">
        <v>1382</v>
      </c>
      <c r="AG2092" s="3" t="s">
        <v>182</v>
      </c>
      <c r="AH2092" s="3" t="s">
        <v>165</v>
      </c>
      <c r="AI2092" s="3" t="s">
        <v>800</v>
      </c>
      <c r="AJ2092" s="3" t="s">
        <v>5</v>
      </c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4"/>
    </row>
    <row r="2093" spans="1:51" x14ac:dyDescent="0.25">
      <c r="A2093" s="2" t="s">
        <v>3539</v>
      </c>
      <c r="B2093" s="11" t="s">
        <v>4669</v>
      </c>
      <c r="C2093" s="3">
        <v>7</v>
      </c>
      <c r="D2093" s="3" t="s">
        <v>302</v>
      </c>
      <c r="E2093" s="3" t="s">
        <v>493</v>
      </c>
      <c r="F2093" s="3" t="s">
        <v>1085</v>
      </c>
      <c r="G2093" s="3"/>
      <c r="H2093" s="3" t="s">
        <v>184</v>
      </c>
      <c r="I2093" s="3" t="s">
        <v>3358</v>
      </c>
      <c r="J2093" s="3" t="s">
        <v>2555</v>
      </c>
      <c r="K2093" s="3" t="s">
        <v>2533</v>
      </c>
      <c r="L2093" s="3" t="s">
        <v>4809</v>
      </c>
      <c r="M2093" s="3" t="s">
        <v>4518</v>
      </c>
      <c r="N2093" s="3" t="s">
        <v>4810</v>
      </c>
      <c r="O2093" s="3" t="s">
        <v>4811</v>
      </c>
      <c r="P2093" s="3" t="s">
        <v>742</v>
      </c>
      <c r="Q2093" s="3" t="s">
        <v>225</v>
      </c>
      <c r="R2093" s="3" t="s">
        <v>188</v>
      </c>
      <c r="S2093" s="3"/>
      <c r="T2093" s="3"/>
      <c r="U2093" s="3" t="s">
        <v>207</v>
      </c>
      <c r="V2093" s="3"/>
      <c r="W2093" s="3"/>
      <c r="X2093" s="3" t="s">
        <v>111</v>
      </c>
      <c r="Y2093" s="3"/>
      <c r="Z2093" s="3"/>
      <c r="AA2093" s="3" t="s">
        <v>109</v>
      </c>
      <c r="AB2093" s="3" t="s">
        <v>4</v>
      </c>
      <c r="AC2093" s="3" t="s">
        <v>243</v>
      </c>
      <c r="AD2093" s="3" t="s">
        <v>3930</v>
      </c>
      <c r="AE2093" s="3" t="s">
        <v>788</v>
      </c>
      <c r="AF2093" s="3" t="s">
        <v>1382</v>
      </c>
      <c r="AG2093" s="3" t="s">
        <v>182</v>
      </c>
      <c r="AH2093" s="3" t="s">
        <v>165</v>
      </c>
      <c r="AI2093" s="3" t="s">
        <v>800</v>
      </c>
      <c r="AJ2093" s="3" t="s">
        <v>62</v>
      </c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4"/>
    </row>
    <row r="2094" spans="1:51" x14ac:dyDescent="0.25">
      <c r="A2094" s="2" t="s">
        <v>3539</v>
      </c>
      <c r="B2094" s="11" t="s">
        <v>4669</v>
      </c>
      <c r="C2094" s="3">
        <v>8</v>
      </c>
      <c r="D2094" s="3" t="s">
        <v>477</v>
      </c>
      <c r="E2094" s="3" t="s">
        <v>1085</v>
      </c>
      <c r="F2094" s="3" t="s">
        <v>137</v>
      </c>
      <c r="G2094" s="3"/>
      <c r="H2094" s="3" t="s">
        <v>251</v>
      </c>
      <c r="I2094" s="3" t="s">
        <v>556</v>
      </c>
      <c r="J2094" s="3" t="s">
        <v>254</v>
      </c>
      <c r="K2094" s="3" t="s">
        <v>2648</v>
      </c>
      <c r="L2094" s="3" t="s">
        <v>2578</v>
      </c>
      <c r="M2094" s="3" t="s">
        <v>4812</v>
      </c>
      <c r="N2094" s="3" t="s">
        <v>4671</v>
      </c>
      <c r="O2094" s="3" t="s">
        <v>2193</v>
      </c>
      <c r="P2094" s="3" t="s">
        <v>334</v>
      </c>
      <c r="Q2094" s="3" t="s">
        <v>225</v>
      </c>
      <c r="R2094" s="3" t="s">
        <v>268</v>
      </c>
      <c r="S2094" s="3"/>
      <c r="T2094" s="3"/>
      <c r="U2094" s="3" t="s">
        <v>1324</v>
      </c>
      <c r="V2094" s="3"/>
      <c r="W2094" s="3"/>
      <c r="X2094" s="3" t="s">
        <v>270</v>
      </c>
      <c r="Y2094" s="3"/>
      <c r="Z2094" s="3"/>
      <c r="AA2094" s="3" t="s">
        <v>175</v>
      </c>
      <c r="AB2094" s="3" t="s">
        <v>4</v>
      </c>
      <c r="AC2094" s="3" t="s">
        <v>182</v>
      </c>
      <c r="AD2094" s="3" t="s">
        <v>4796</v>
      </c>
      <c r="AE2094" s="3" t="s">
        <v>824</v>
      </c>
      <c r="AF2094" s="3" t="s">
        <v>1382</v>
      </c>
      <c r="AG2094" s="3" t="s">
        <v>182</v>
      </c>
      <c r="AH2094" s="3" t="s">
        <v>291</v>
      </c>
      <c r="AI2094" s="3" t="s">
        <v>3269</v>
      </c>
      <c r="AJ2094" s="3" t="s">
        <v>32</v>
      </c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4"/>
    </row>
    <row r="2095" spans="1:51" x14ac:dyDescent="0.25">
      <c r="A2095" s="2" t="s">
        <v>1</v>
      </c>
      <c r="B2095" s="11" t="s">
        <v>5888</v>
      </c>
      <c r="C2095" s="3">
        <v>1</v>
      </c>
      <c r="D2095" s="3" t="s">
        <v>660</v>
      </c>
      <c r="E2095" s="3" t="s">
        <v>4</v>
      </c>
      <c r="F2095" s="3" t="s">
        <v>659</v>
      </c>
      <c r="G2095" s="3"/>
      <c r="H2095" s="3" t="s">
        <v>395</v>
      </c>
      <c r="I2095" s="3" t="s">
        <v>365</v>
      </c>
      <c r="J2095" s="3" t="s">
        <v>1907</v>
      </c>
      <c r="K2095" s="3" t="s">
        <v>5356</v>
      </c>
      <c r="L2095" s="3" t="s">
        <v>3321</v>
      </c>
      <c r="M2095" s="3" t="s">
        <v>3636</v>
      </c>
      <c r="N2095" s="3" t="s">
        <v>6276</v>
      </c>
      <c r="O2095" s="3" t="s">
        <v>863</v>
      </c>
      <c r="P2095" s="3" t="s">
        <v>440</v>
      </c>
      <c r="Q2095" s="3" t="s">
        <v>283</v>
      </c>
      <c r="R2095" s="3" t="s">
        <v>1130</v>
      </c>
      <c r="S2095" s="3" t="s">
        <v>886</v>
      </c>
      <c r="T2095" s="3" t="s">
        <v>919</v>
      </c>
      <c r="U2095" s="3" t="s">
        <v>249</v>
      </c>
      <c r="V2095" s="3" t="s">
        <v>266</v>
      </c>
      <c r="W2095" s="3" t="s">
        <v>284</v>
      </c>
      <c r="X2095" s="3" t="s">
        <v>2296</v>
      </c>
      <c r="Y2095" s="3" t="s">
        <v>210</v>
      </c>
      <c r="Z2095" s="3" t="s">
        <v>1732</v>
      </c>
      <c r="AA2095" s="3" t="s">
        <v>1204</v>
      </c>
      <c r="AB2095" s="3" t="s">
        <v>3663</v>
      </c>
      <c r="AC2095" s="3" t="s">
        <v>791</v>
      </c>
      <c r="AD2095" s="3"/>
      <c r="AE2095" s="3"/>
      <c r="AF2095" s="3"/>
      <c r="AG2095" s="3"/>
      <c r="AH2095" s="3"/>
      <c r="AI2095" s="3"/>
      <c r="AJ2095" s="3" t="s">
        <v>654</v>
      </c>
      <c r="AK2095" s="3" t="s">
        <v>1613</v>
      </c>
      <c r="AL2095" s="3" t="s">
        <v>4031</v>
      </c>
      <c r="AM2095" s="3" t="s">
        <v>3636</v>
      </c>
      <c r="AN2095" s="3" t="s">
        <v>1813</v>
      </c>
      <c r="AO2095" s="3" t="s">
        <v>1176</v>
      </c>
      <c r="AP2095" s="3" t="s">
        <v>38</v>
      </c>
      <c r="AQ2095" s="3" t="s">
        <v>38</v>
      </c>
      <c r="AR2095" s="3" t="s">
        <v>38</v>
      </c>
      <c r="AS2095" s="3"/>
      <c r="AT2095" s="3"/>
      <c r="AU2095" s="3"/>
      <c r="AV2095" s="3"/>
      <c r="AW2095" s="3"/>
      <c r="AX2095" s="3"/>
      <c r="AY2095" s="4"/>
    </row>
    <row r="2096" spans="1:51" x14ac:dyDescent="0.25">
      <c r="A2096" s="2" t="s">
        <v>1</v>
      </c>
      <c r="B2096" s="11" t="s">
        <v>5888</v>
      </c>
      <c r="C2096" s="3">
        <v>2</v>
      </c>
      <c r="D2096" s="3" t="s">
        <v>684</v>
      </c>
      <c r="E2096" s="3" t="s">
        <v>659</v>
      </c>
      <c r="F2096" s="3" t="s">
        <v>2630</v>
      </c>
      <c r="G2096" s="3"/>
      <c r="H2096" s="3" t="s">
        <v>27</v>
      </c>
      <c r="I2096" s="3" t="s">
        <v>395</v>
      </c>
      <c r="J2096" s="3" t="s">
        <v>357</v>
      </c>
      <c r="K2096" s="3" t="s">
        <v>2994</v>
      </c>
      <c r="L2096" s="3" t="s">
        <v>4196</v>
      </c>
      <c r="M2096" s="3" t="s">
        <v>6277</v>
      </c>
      <c r="N2096" s="3" t="s">
        <v>5813</v>
      </c>
      <c r="O2096" s="3" t="s">
        <v>4163</v>
      </c>
      <c r="P2096" s="3" t="s">
        <v>28</v>
      </c>
      <c r="Q2096" s="3" t="s">
        <v>283</v>
      </c>
      <c r="R2096" s="3" t="s">
        <v>1130</v>
      </c>
      <c r="S2096" s="3" t="s">
        <v>886</v>
      </c>
      <c r="T2096" s="3" t="s">
        <v>953</v>
      </c>
      <c r="U2096" s="3" t="s">
        <v>249</v>
      </c>
      <c r="V2096" s="3" t="s">
        <v>266</v>
      </c>
      <c r="W2096" s="3" t="s">
        <v>954</v>
      </c>
      <c r="X2096" s="3" t="s">
        <v>391</v>
      </c>
      <c r="Y2096" s="3" t="s">
        <v>1014</v>
      </c>
      <c r="Z2096" s="3" t="s">
        <v>107</v>
      </c>
      <c r="AA2096" s="3" t="s">
        <v>57</v>
      </c>
      <c r="AB2096" s="3" t="s">
        <v>1385</v>
      </c>
      <c r="AC2096" s="3" t="s">
        <v>318</v>
      </c>
      <c r="AD2096" s="3"/>
      <c r="AE2096" s="3"/>
      <c r="AF2096" s="3"/>
      <c r="AG2096" s="3"/>
      <c r="AH2096" s="3"/>
      <c r="AI2096" s="3"/>
      <c r="AJ2096" s="3" t="s">
        <v>2156</v>
      </c>
      <c r="AK2096" s="3" t="s">
        <v>294</v>
      </c>
      <c r="AL2096" s="3" t="s">
        <v>3547</v>
      </c>
      <c r="AM2096" s="3" t="s">
        <v>4261</v>
      </c>
      <c r="AN2096" s="3" t="s">
        <v>397</v>
      </c>
      <c r="AO2096" s="3" t="s">
        <v>3498</v>
      </c>
      <c r="AP2096" s="3" t="s">
        <v>38</v>
      </c>
      <c r="AQ2096" s="3"/>
      <c r="AR2096" s="3"/>
      <c r="AS2096" s="3"/>
      <c r="AT2096" s="3"/>
      <c r="AU2096" s="3"/>
      <c r="AV2096" s="3"/>
      <c r="AW2096" s="3"/>
      <c r="AX2096" s="3"/>
      <c r="AY2096" s="4"/>
    </row>
    <row r="2097" spans="1:51" x14ac:dyDescent="0.25">
      <c r="A2097" s="2" t="s">
        <v>1</v>
      </c>
      <c r="B2097" s="11" t="s">
        <v>5888</v>
      </c>
      <c r="C2097" s="3">
        <v>3</v>
      </c>
      <c r="D2097" s="3" t="s">
        <v>980</v>
      </c>
      <c r="E2097" s="3" t="s">
        <v>2630</v>
      </c>
      <c r="F2097" s="3" t="s">
        <v>275</v>
      </c>
      <c r="G2097" s="3"/>
      <c r="H2097" s="3" t="s">
        <v>2261</v>
      </c>
      <c r="I2097" s="3" t="s">
        <v>672</v>
      </c>
      <c r="J2097" s="3" t="s">
        <v>1771</v>
      </c>
      <c r="K2097" s="3" t="s">
        <v>2579</v>
      </c>
      <c r="L2097" s="3" t="s">
        <v>981</v>
      </c>
      <c r="M2097" s="3" t="s">
        <v>6278</v>
      </c>
      <c r="N2097" s="3" t="s">
        <v>6279</v>
      </c>
      <c r="O2097" s="3" t="s">
        <v>2040</v>
      </c>
      <c r="P2097" s="3" t="s">
        <v>813</v>
      </c>
      <c r="Q2097" s="3" t="s">
        <v>506</v>
      </c>
      <c r="R2097" s="3" t="s">
        <v>953</v>
      </c>
      <c r="S2097" s="3" t="s">
        <v>953</v>
      </c>
      <c r="T2097" s="3" t="s">
        <v>1829</v>
      </c>
      <c r="U2097" s="3" t="s">
        <v>1728</v>
      </c>
      <c r="V2097" s="3" t="s">
        <v>284</v>
      </c>
      <c r="W2097" s="3" t="s">
        <v>953</v>
      </c>
      <c r="X2097" s="3" t="s">
        <v>243</v>
      </c>
      <c r="Y2097" s="3" t="s">
        <v>712</v>
      </c>
      <c r="Z2097" s="3" t="s">
        <v>334</v>
      </c>
      <c r="AA2097" s="3" t="s">
        <v>1992</v>
      </c>
      <c r="AB2097" s="3" t="s">
        <v>2090</v>
      </c>
      <c r="AC2097" s="3" t="s">
        <v>446</v>
      </c>
      <c r="AD2097" s="3"/>
      <c r="AE2097" s="3"/>
      <c r="AF2097" s="3"/>
      <c r="AG2097" s="3"/>
      <c r="AH2097" s="3"/>
      <c r="AI2097" s="3"/>
      <c r="AJ2097" s="3" t="s">
        <v>240</v>
      </c>
      <c r="AK2097" s="3" t="s">
        <v>1537</v>
      </c>
      <c r="AL2097" s="3" t="s">
        <v>4031</v>
      </c>
      <c r="AM2097" s="3" t="s">
        <v>1994</v>
      </c>
      <c r="AN2097" s="3" t="s">
        <v>807</v>
      </c>
      <c r="AO2097" s="3" t="s">
        <v>2900</v>
      </c>
      <c r="AP2097" s="3" t="s">
        <v>38</v>
      </c>
      <c r="AQ2097" s="3"/>
      <c r="AR2097" s="3"/>
      <c r="AS2097" s="3"/>
      <c r="AT2097" s="3"/>
      <c r="AU2097" s="3"/>
      <c r="AV2097" s="3"/>
      <c r="AW2097" s="3"/>
      <c r="AX2097" s="3"/>
      <c r="AY2097" s="4"/>
    </row>
    <row r="2098" spans="1:51" x14ac:dyDescent="0.25">
      <c r="A2098" s="2" t="s">
        <v>1</v>
      </c>
      <c r="B2098" s="11" t="s">
        <v>5888</v>
      </c>
      <c r="C2098" s="3">
        <v>4</v>
      </c>
      <c r="D2098" s="3" t="s">
        <v>763</v>
      </c>
      <c r="E2098" s="3" t="s">
        <v>275</v>
      </c>
      <c r="F2098" s="3" t="s">
        <v>554</v>
      </c>
      <c r="G2098" s="3"/>
      <c r="H2098" s="3" t="s">
        <v>270</v>
      </c>
      <c r="I2098" s="3" t="s">
        <v>1382</v>
      </c>
      <c r="J2098" s="3" t="s">
        <v>2296</v>
      </c>
      <c r="K2098" s="3" t="s">
        <v>3599</v>
      </c>
      <c r="L2098" s="3" t="s">
        <v>3795</v>
      </c>
      <c r="M2098" s="3" t="s">
        <v>4542</v>
      </c>
      <c r="N2098" s="3" t="s">
        <v>6280</v>
      </c>
      <c r="O2098" s="3" t="s">
        <v>524</v>
      </c>
      <c r="P2098" s="3" t="s">
        <v>38</v>
      </c>
      <c r="Q2098" s="3" t="s">
        <v>283</v>
      </c>
      <c r="R2098" s="3" t="s">
        <v>1130</v>
      </c>
      <c r="S2098" s="3" t="s">
        <v>886</v>
      </c>
      <c r="T2098" s="3" t="s">
        <v>1423</v>
      </c>
      <c r="U2098" s="3" t="s">
        <v>249</v>
      </c>
      <c r="V2098" s="3" t="s">
        <v>266</v>
      </c>
      <c r="W2098" s="3" t="s">
        <v>886</v>
      </c>
      <c r="X2098" s="3" t="s">
        <v>434</v>
      </c>
      <c r="Y2098" s="3" t="s">
        <v>2342</v>
      </c>
      <c r="Z2098" s="3" t="s">
        <v>2724</v>
      </c>
      <c r="AA2098" s="3" t="s">
        <v>2686</v>
      </c>
      <c r="AB2098" s="3" t="s">
        <v>1298</v>
      </c>
      <c r="AC2098" s="3" t="s">
        <v>446</v>
      </c>
      <c r="AD2098" s="3"/>
      <c r="AE2098" s="3"/>
      <c r="AF2098" s="3"/>
      <c r="AG2098" s="3"/>
      <c r="AH2098" s="3"/>
      <c r="AI2098" s="3"/>
      <c r="AJ2098" s="3" t="s">
        <v>288</v>
      </c>
      <c r="AK2098" s="3" t="s">
        <v>6281</v>
      </c>
      <c r="AL2098" s="3" t="s">
        <v>1984</v>
      </c>
      <c r="AM2098" s="3" t="s">
        <v>5939</v>
      </c>
      <c r="AN2098" s="3" t="s">
        <v>1467</v>
      </c>
      <c r="AO2098" s="3" t="s">
        <v>1682</v>
      </c>
      <c r="AP2098" s="3" t="s">
        <v>38</v>
      </c>
      <c r="AQ2098" s="3"/>
      <c r="AR2098" s="3"/>
      <c r="AS2098" s="3"/>
      <c r="AT2098" s="3"/>
      <c r="AU2098" s="3"/>
      <c r="AV2098" s="3"/>
      <c r="AW2098" s="3"/>
      <c r="AX2098" s="3"/>
      <c r="AY2098" s="4"/>
    </row>
    <row r="2099" spans="1:51" x14ac:dyDescent="0.25">
      <c r="A2099" s="2" t="s">
        <v>1</v>
      </c>
      <c r="B2099" s="11" t="s">
        <v>5888</v>
      </c>
      <c r="C2099" s="3">
        <v>5</v>
      </c>
      <c r="D2099" s="3" t="s">
        <v>4813</v>
      </c>
      <c r="E2099" s="3" t="s">
        <v>554</v>
      </c>
      <c r="F2099" s="3" t="s">
        <v>828</v>
      </c>
      <c r="G2099" s="3"/>
      <c r="H2099" s="3" t="s">
        <v>30</v>
      </c>
      <c r="I2099" s="3" t="s">
        <v>243</v>
      </c>
      <c r="J2099" s="3" t="s">
        <v>335</v>
      </c>
      <c r="K2099" s="3" t="s">
        <v>1727</v>
      </c>
      <c r="L2099" s="3" t="s">
        <v>6177</v>
      </c>
      <c r="M2099" s="3" t="s">
        <v>6282</v>
      </c>
      <c r="N2099" s="3" t="s">
        <v>3661</v>
      </c>
      <c r="O2099" s="3" t="s">
        <v>1084</v>
      </c>
      <c r="P2099" s="3" t="s">
        <v>335</v>
      </c>
      <c r="Q2099" s="3" t="s">
        <v>283</v>
      </c>
      <c r="R2099" s="3" t="s">
        <v>1130</v>
      </c>
      <c r="S2099" s="3" t="s">
        <v>1130</v>
      </c>
      <c r="T2099" s="3" t="s">
        <v>1818</v>
      </c>
      <c r="U2099" s="3" t="s">
        <v>265</v>
      </c>
      <c r="V2099" s="3" t="s">
        <v>266</v>
      </c>
      <c r="W2099" s="3" t="s">
        <v>886</v>
      </c>
      <c r="X2099" s="3" t="s">
        <v>791</v>
      </c>
      <c r="Y2099" s="3"/>
      <c r="Z2099" s="3"/>
      <c r="AA2099" s="3" t="s">
        <v>110</v>
      </c>
      <c r="AB2099" s="3" t="s">
        <v>4410</v>
      </c>
      <c r="AC2099" s="3" t="s">
        <v>446</v>
      </c>
      <c r="AD2099" s="3"/>
      <c r="AE2099" s="3"/>
      <c r="AF2099" s="3"/>
      <c r="AG2099" s="3"/>
      <c r="AH2099" s="3"/>
      <c r="AI2099" s="3"/>
      <c r="AJ2099" s="3" t="s">
        <v>62</v>
      </c>
      <c r="AK2099" s="3" t="s">
        <v>2330</v>
      </c>
      <c r="AL2099" s="3" t="s">
        <v>2091</v>
      </c>
      <c r="AM2099" s="3" t="s">
        <v>4635</v>
      </c>
      <c r="AN2099" s="3" t="s">
        <v>547</v>
      </c>
      <c r="AO2099" s="3" t="s">
        <v>4086</v>
      </c>
      <c r="AP2099" s="3" t="s">
        <v>38</v>
      </c>
      <c r="AQ2099" s="3"/>
      <c r="AR2099" s="3"/>
      <c r="AS2099" s="3"/>
      <c r="AT2099" s="3"/>
      <c r="AU2099" s="3"/>
      <c r="AV2099" s="3"/>
      <c r="AW2099" s="3"/>
      <c r="AX2099" s="3"/>
      <c r="AY2099" s="4"/>
    </row>
    <row r="2100" spans="1:51" x14ac:dyDescent="0.25">
      <c r="A2100" s="2" t="s">
        <v>1</v>
      </c>
      <c r="B2100" s="11" t="s">
        <v>5888</v>
      </c>
      <c r="C2100" s="3">
        <v>6</v>
      </c>
      <c r="D2100" s="3" t="s">
        <v>1003</v>
      </c>
      <c r="E2100" s="3" t="s">
        <v>828</v>
      </c>
      <c r="F2100" s="3" t="s">
        <v>337</v>
      </c>
      <c r="G2100" s="3"/>
      <c r="H2100" s="3" t="s">
        <v>61</v>
      </c>
      <c r="I2100" s="3" t="s">
        <v>235</v>
      </c>
      <c r="J2100" s="3" t="s">
        <v>335</v>
      </c>
      <c r="K2100" s="3" t="s">
        <v>308</v>
      </c>
      <c r="L2100" s="3" t="s">
        <v>4528</v>
      </c>
      <c r="M2100" s="3" t="s">
        <v>841</v>
      </c>
      <c r="N2100" s="3" t="s">
        <v>5930</v>
      </c>
      <c r="O2100" s="3" t="s">
        <v>1079</v>
      </c>
      <c r="P2100" s="3" t="s">
        <v>321</v>
      </c>
      <c r="Q2100" s="3" t="s">
        <v>283</v>
      </c>
      <c r="R2100" s="3" t="s">
        <v>919</v>
      </c>
      <c r="S2100" s="3" t="s">
        <v>919</v>
      </c>
      <c r="T2100" s="3" t="s">
        <v>1843</v>
      </c>
      <c r="U2100" s="3" t="s">
        <v>265</v>
      </c>
      <c r="V2100" s="3" t="s">
        <v>266</v>
      </c>
      <c r="W2100" s="3" t="s">
        <v>919</v>
      </c>
      <c r="X2100" s="3" t="s">
        <v>183</v>
      </c>
      <c r="Y2100" s="3"/>
      <c r="Z2100" s="3"/>
      <c r="AA2100" s="3" t="s">
        <v>1292</v>
      </c>
      <c r="AB2100" s="3" t="s">
        <v>6283</v>
      </c>
      <c r="AC2100" s="3" t="s">
        <v>458</v>
      </c>
      <c r="AD2100" s="3"/>
      <c r="AE2100" s="3"/>
      <c r="AF2100" s="3"/>
      <c r="AG2100" s="3"/>
      <c r="AH2100" s="3"/>
      <c r="AI2100" s="3"/>
      <c r="AJ2100" s="3" t="s">
        <v>62</v>
      </c>
      <c r="AK2100" s="3" t="s">
        <v>1389</v>
      </c>
      <c r="AL2100" s="3" t="s">
        <v>2091</v>
      </c>
      <c r="AM2100" s="3" t="s">
        <v>3809</v>
      </c>
      <c r="AN2100" s="3" t="s">
        <v>1467</v>
      </c>
      <c r="AO2100" s="3" t="s">
        <v>2961</v>
      </c>
      <c r="AP2100" s="3" t="s">
        <v>38</v>
      </c>
      <c r="AQ2100" s="3"/>
      <c r="AR2100" s="3"/>
      <c r="AS2100" s="3"/>
      <c r="AT2100" s="3"/>
      <c r="AU2100" s="3"/>
      <c r="AV2100" s="3"/>
      <c r="AW2100" s="3"/>
      <c r="AX2100" s="3"/>
      <c r="AY2100" s="4"/>
    </row>
    <row r="2101" spans="1:51" x14ac:dyDescent="0.25">
      <c r="A2101" s="2" t="s">
        <v>1</v>
      </c>
      <c r="B2101" s="11" t="s">
        <v>5888</v>
      </c>
      <c r="C2101" s="3">
        <v>7</v>
      </c>
      <c r="D2101" s="3" t="s">
        <v>945</v>
      </c>
      <c r="E2101" s="3" t="s">
        <v>337</v>
      </c>
      <c r="F2101" s="3" t="s">
        <v>4656</v>
      </c>
      <c r="G2101" s="3"/>
      <c r="H2101" s="3" t="s">
        <v>1232</v>
      </c>
      <c r="I2101" s="3" t="s">
        <v>967</v>
      </c>
      <c r="J2101" s="3" t="s">
        <v>2565</v>
      </c>
      <c r="K2101" s="3" t="s">
        <v>1189</v>
      </c>
      <c r="L2101" s="3" t="s">
        <v>2297</v>
      </c>
      <c r="M2101" s="3" t="s">
        <v>2708</v>
      </c>
      <c r="N2101" s="3" t="s">
        <v>6284</v>
      </c>
      <c r="O2101" s="3" t="s">
        <v>2470</v>
      </c>
      <c r="P2101" s="3" t="s">
        <v>255</v>
      </c>
      <c r="Q2101" s="3" t="s">
        <v>283</v>
      </c>
      <c r="R2101" s="3" t="s">
        <v>919</v>
      </c>
      <c r="S2101" s="3" t="s">
        <v>1130</v>
      </c>
      <c r="T2101" s="3" t="s">
        <v>1818</v>
      </c>
      <c r="U2101" s="3" t="s">
        <v>265</v>
      </c>
      <c r="V2101" s="3" t="s">
        <v>266</v>
      </c>
      <c r="W2101" s="3" t="s">
        <v>1130</v>
      </c>
      <c r="X2101" s="3" t="s">
        <v>23</v>
      </c>
      <c r="Y2101" s="3"/>
      <c r="Z2101" s="3"/>
      <c r="AA2101" s="3" t="s">
        <v>755</v>
      </c>
      <c r="AB2101" s="3" t="s">
        <v>6285</v>
      </c>
      <c r="AC2101" s="3" t="s">
        <v>58</v>
      </c>
      <c r="AD2101" s="3"/>
      <c r="AE2101" s="3"/>
      <c r="AF2101" s="3"/>
      <c r="AG2101" s="3"/>
      <c r="AH2101" s="3"/>
      <c r="AI2101" s="3"/>
      <c r="AJ2101" s="3" t="s">
        <v>62</v>
      </c>
      <c r="AK2101" s="3" t="s">
        <v>5377</v>
      </c>
      <c r="AL2101" s="3" t="s">
        <v>2091</v>
      </c>
      <c r="AM2101" s="3" t="s">
        <v>3717</v>
      </c>
      <c r="AN2101" s="3" t="s">
        <v>1087</v>
      </c>
      <c r="AO2101" s="3" t="s">
        <v>929</v>
      </c>
      <c r="AP2101" s="3" t="s">
        <v>38</v>
      </c>
      <c r="AQ2101" s="3"/>
      <c r="AR2101" s="3"/>
      <c r="AS2101" s="3"/>
      <c r="AT2101" s="3"/>
      <c r="AU2101" s="3"/>
      <c r="AV2101" s="3"/>
      <c r="AW2101" s="3"/>
      <c r="AX2101" s="3"/>
      <c r="AY2101" s="4"/>
    </row>
    <row r="2102" spans="1:51" x14ac:dyDescent="0.25">
      <c r="A2102" s="2" t="s">
        <v>1</v>
      </c>
      <c r="B2102" s="11" t="s">
        <v>5888</v>
      </c>
      <c r="C2102" s="3">
        <v>8</v>
      </c>
      <c r="D2102" s="3" t="s">
        <v>6286</v>
      </c>
      <c r="E2102" s="3" t="s">
        <v>4656</v>
      </c>
      <c r="F2102" s="3" t="s">
        <v>2762</v>
      </c>
      <c r="G2102" s="3"/>
      <c r="H2102" s="3" t="s">
        <v>252</v>
      </c>
      <c r="I2102" s="3" t="s">
        <v>278</v>
      </c>
      <c r="J2102" s="3" t="s">
        <v>788</v>
      </c>
      <c r="K2102" s="3" t="s">
        <v>2746</v>
      </c>
      <c r="L2102" s="3" t="s">
        <v>721</v>
      </c>
      <c r="M2102" s="3" t="s">
        <v>648</v>
      </c>
      <c r="N2102" s="3" t="s">
        <v>6287</v>
      </c>
      <c r="O2102" s="3" t="s">
        <v>4059</v>
      </c>
      <c r="P2102" s="3" t="s">
        <v>1144</v>
      </c>
      <c r="Q2102" s="3" t="s">
        <v>283</v>
      </c>
      <c r="R2102" s="3" t="s">
        <v>919</v>
      </c>
      <c r="S2102" s="3" t="s">
        <v>1130</v>
      </c>
      <c r="T2102" s="3" t="s">
        <v>1843</v>
      </c>
      <c r="U2102" s="3" t="s">
        <v>265</v>
      </c>
      <c r="V2102" s="3" t="s">
        <v>266</v>
      </c>
      <c r="W2102" s="3" t="s">
        <v>919</v>
      </c>
      <c r="X2102" s="3" t="s">
        <v>111</v>
      </c>
      <c r="Y2102" s="3"/>
      <c r="Z2102" s="3"/>
      <c r="AA2102" s="3" t="s">
        <v>1292</v>
      </c>
      <c r="AB2102" s="3" t="s">
        <v>3654</v>
      </c>
      <c r="AC2102" s="3" t="s">
        <v>87</v>
      </c>
      <c r="AD2102" s="3"/>
      <c r="AE2102" s="3"/>
      <c r="AF2102" s="3"/>
      <c r="AG2102" s="3"/>
      <c r="AH2102" s="3"/>
      <c r="AI2102" s="3"/>
      <c r="AJ2102" s="3" t="s">
        <v>62</v>
      </c>
      <c r="AK2102" s="3" t="s">
        <v>6288</v>
      </c>
      <c r="AL2102" s="3" t="s">
        <v>2055</v>
      </c>
      <c r="AM2102" s="3" t="s">
        <v>6289</v>
      </c>
      <c r="AN2102" s="3" t="s">
        <v>537</v>
      </c>
      <c r="AO2102" s="3" t="s">
        <v>3909</v>
      </c>
      <c r="AP2102" s="3" t="s">
        <v>38</v>
      </c>
      <c r="AQ2102" s="3"/>
      <c r="AR2102" s="3"/>
      <c r="AS2102" s="3"/>
      <c r="AT2102" s="3"/>
      <c r="AU2102" s="3"/>
      <c r="AV2102" s="3"/>
      <c r="AW2102" s="3"/>
      <c r="AX2102" s="3"/>
      <c r="AY2102" s="4"/>
    </row>
    <row r="2103" spans="1:51" x14ac:dyDescent="0.25">
      <c r="A2103" s="2" t="s">
        <v>1</v>
      </c>
      <c r="B2103" s="11" t="s">
        <v>5888</v>
      </c>
      <c r="C2103" s="3">
        <v>9</v>
      </c>
      <c r="D2103" s="3" t="s">
        <v>1309</v>
      </c>
      <c r="E2103" s="3" t="s">
        <v>2762</v>
      </c>
      <c r="F2103" s="3" t="s">
        <v>1294</v>
      </c>
      <c r="G2103" s="3"/>
      <c r="H2103" s="3" t="s">
        <v>165</v>
      </c>
      <c r="I2103" s="3" t="s">
        <v>200</v>
      </c>
      <c r="J2103" s="3" t="s">
        <v>1676</v>
      </c>
      <c r="K2103" s="3" t="s">
        <v>1780</v>
      </c>
      <c r="L2103" s="3" t="s">
        <v>4209</v>
      </c>
      <c r="M2103" s="3" t="s">
        <v>5577</v>
      </c>
      <c r="N2103" s="3" t="s">
        <v>3006</v>
      </c>
      <c r="O2103" s="3" t="s">
        <v>1012</v>
      </c>
      <c r="P2103" s="3" t="s">
        <v>736</v>
      </c>
      <c r="Q2103" s="3" t="s">
        <v>506</v>
      </c>
      <c r="R2103" s="3" t="s">
        <v>953</v>
      </c>
      <c r="S2103" s="3" t="s">
        <v>919</v>
      </c>
      <c r="T2103" s="3" t="s">
        <v>1843</v>
      </c>
      <c r="U2103" s="3" t="s">
        <v>266</v>
      </c>
      <c r="V2103" s="3" t="s">
        <v>1728</v>
      </c>
      <c r="W2103" s="3" t="s">
        <v>1130</v>
      </c>
      <c r="X2103" s="3" t="s">
        <v>243</v>
      </c>
      <c r="Y2103" s="3"/>
      <c r="Z2103" s="3"/>
      <c r="AA2103" s="3" t="s">
        <v>2183</v>
      </c>
      <c r="AB2103" s="3" t="s">
        <v>6290</v>
      </c>
      <c r="AC2103" s="3" t="s">
        <v>1382</v>
      </c>
      <c r="AD2103" s="3"/>
      <c r="AE2103" s="3"/>
      <c r="AF2103" s="3"/>
      <c r="AG2103" s="3"/>
      <c r="AH2103" s="3"/>
      <c r="AI2103" s="3"/>
      <c r="AJ2103" s="3" t="s">
        <v>62</v>
      </c>
      <c r="AK2103" s="3" t="s">
        <v>6291</v>
      </c>
      <c r="AL2103" s="3" t="s">
        <v>5983</v>
      </c>
      <c r="AM2103" s="3" t="s">
        <v>5766</v>
      </c>
      <c r="AN2103" s="3" t="s">
        <v>570</v>
      </c>
      <c r="AO2103" s="3" t="s">
        <v>5482</v>
      </c>
      <c r="AP2103" s="3" t="s">
        <v>38</v>
      </c>
      <c r="AQ2103" s="3"/>
      <c r="AR2103" s="3"/>
      <c r="AS2103" s="3"/>
      <c r="AT2103" s="3"/>
      <c r="AU2103" s="3"/>
      <c r="AV2103" s="3"/>
      <c r="AW2103" s="3"/>
      <c r="AX2103" s="3"/>
      <c r="AY2103" s="4"/>
    </row>
    <row r="2104" spans="1:51" x14ac:dyDescent="0.25">
      <c r="A2104" s="2" t="s">
        <v>1</v>
      </c>
      <c r="B2104" s="11" t="s">
        <v>5888</v>
      </c>
      <c r="C2104" s="3">
        <v>10</v>
      </c>
      <c r="D2104" s="3" t="s">
        <v>965</v>
      </c>
      <c r="E2104" s="3" t="s">
        <v>1294</v>
      </c>
      <c r="F2104" s="3"/>
      <c r="G2104" s="3"/>
      <c r="H2104" s="3" t="s">
        <v>155</v>
      </c>
      <c r="I2104" s="3" t="s">
        <v>372</v>
      </c>
      <c r="J2104" s="3" t="s">
        <v>6292</v>
      </c>
      <c r="K2104" s="3" t="s">
        <v>6256</v>
      </c>
      <c r="L2104" s="3" t="s">
        <v>416</v>
      </c>
      <c r="M2104" s="3" t="s">
        <v>5996</v>
      </c>
      <c r="N2104" s="3" t="s">
        <v>6293</v>
      </c>
      <c r="O2104" s="3" t="s">
        <v>1769</v>
      </c>
      <c r="P2104" s="3" t="s">
        <v>808</v>
      </c>
      <c r="Q2104" s="3" t="s">
        <v>283</v>
      </c>
      <c r="R2104" s="3" t="s">
        <v>953</v>
      </c>
      <c r="S2104" s="3" t="s">
        <v>953</v>
      </c>
      <c r="T2104" s="3" t="s">
        <v>1843</v>
      </c>
      <c r="U2104" s="3" t="s">
        <v>265</v>
      </c>
      <c r="V2104" s="3" t="s">
        <v>1728</v>
      </c>
      <c r="W2104" s="3" t="s">
        <v>1130</v>
      </c>
      <c r="X2104" s="3" t="s">
        <v>155</v>
      </c>
      <c r="Y2104" s="3"/>
      <c r="Z2104" s="3"/>
      <c r="AA2104" s="3" t="s">
        <v>1627</v>
      </c>
      <c r="AB2104" s="3" t="s">
        <v>4017</v>
      </c>
      <c r="AC2104" s="3" t="s">
        <v>87</v>
      </c>
      <c r="AD2104" s="3"/>
      <c r="AE2104" s="3"/>
      <c r="AF2104" s="3"/>
      <c r="AG2104" s="3"/>
      <c r="AH2104" s="3"/>
      <c r="AI2104" s="3"/>
      <c r="AJ2104" s="3" t="s">
        <v>131</v>
      </c>
      <c r="AK2104" s="3" t="s">
        <v>3132</v>
      </c>
      <c r="AL2104" s="3" t="s">
        <v>2534</v>
      </c>
      <c r="AM2104" s="3" t="s">
        <v>3845</v>
      </c>
      <c r="AN2104" s="3" t="s">
        <v>552</v>
      </c>
      <c r="AO2104" s="3" t="s">
        <v>983</v>
      </c>
      <c r="AP2104" s="3" t="s">
        <v>38</v>
      </c>
      <c r="AQ2104" s="3"/>
      <c r="AR2104" s="3"/>
      <c r="AS2104" s="3"/>
      <c r="AT2104" s="3"/>
      <c r="AU2104" s="3"/>
      <c r="AV2104" s="3"/>
      <c r="AW2104" s="3"/>
      <c r="AX2104" s="3"/>
      <c r="AY2104" s="4"/>
    </row>
    <row r="2105" spans="1:51" x14ac:dyDescent="0.25">
      <c r="A2105" s="2" t="s">
        <v>782</v>
      </c>
      <c r="B2105" s="11" t="s">
        <v>5888</v>
      </c>
      <c r="C2105" s="3">
        <v>1</v>
      </c>
      <c r="D2105" s="3" t="s">
        <v>660</v>
      </c>
      <c r="E2105" s="3" t="s">
        <v>4</v>
      </c>
      <c r="F2105" s="3" t="s">
        <v>1081</v>
      </c>
      <c r="G2105" s="3"/>
      <c r="H2105" s="3" t="s">
        <v>2335</v>
      </c>
      <c r="I2105" s="3" t="s">
        <v>4291</v>
      </c>
      <c r="J2105" s="3" t="s">
        <v>2498</v>
      </c>
      <c r="K2105" s="3" t="s">
        <v>5952</v>
      </c>
      <c r="L2105" s="3" t="s">
        <v>2148</v>
      </c>
      <c r="M2105" s="3" t="s">
        <v>4984</v>
      </c>
      <c r="N2105" s="3" t="s">
        <v>6294</v>
      </c>
      <c r="O2105" s="3" t="s">
        <v>4171</v>
      </c>
      <c r="P2105" s="3" t="s">
        <v>1232</v>
      </c>
      <c r="Q2105" s="3" t="s">
        <v>225</v>
      </c>
      <c r="R2105" s="3" t="s">
        <v>868</v>
      </c>
      <c r="S2105" s="3" t="s">
        <v>868</v>
      </c>
      <c r="T2105" s="3" t="s">
        <v>885</v>
      </c>
      <c r="U2105" s="3" t="s">
        <v>228</v>
      </c>
      <c r="V2105" s="3" t="s">
        <v>266</v>
      </c>
      <c r="W2105" s="3" t="s">
        <v>954</v>
      </c>
      <c r="X2105" s="3" t="s">
        <v>382</v>
      </c>
      <c r="Y2105" s="3" t="s">
        <v>4166</v>
      </c>
      <c r="Z2105" s="3" t="s">
        <v>1954</v>
      </c>
      <c r="AA2105" s="3" t="s">
        <v>415</v>
      </c>
      <c r="AB2105" s="3" t="s">
        <v>267</v>
      </c>
      <c r="AC2105" s="3" t="s">
        <v>1401</v>
      </c>
      <c r="AD2105" s="3"/>
      <c r="AE2105" s="3"/>
      <c r="AF2105" s="3"/>
      <c r="AG2105" s="3"/>
      <c r="AH2105" s="3"/>
      <c r="AI2105" s="3"/>
      <c r="AJ2105" s="3" t="s">
        <v>3065</v>
      </c>
      <c r="AK2105" s="3" t="s">
        <v>6295</v>
      </c>
      <c r="AL2105" s="3" t="s">
        <v>2534</v>
      </c>
      <c r="AM2105" s="3" t="s">
        <v>5818</v>
      </c>
      <c r="AN2105" s="3" t="s">
        <v>537</v>
      </c>
      <c r="AO2105" s="3" t="s">
        <v>2913</v>
      </c>
      <c r="AP2105" s="3" t="s">
        <v>38</v>
      </c>
      <c r="AQ2105" s="3" t="s">
        <v>38</v>
      </c>
      <c r="AR2105" s="3" t="s">
        <v>38</v>
      </c>
      <c r="AS2105" s="3"/>
      <c r="AT2105" s="3"/>
      <c r="AU2105" s="3"/>
      <c r="AV2105" s="3"/>
      <c r="AW2105" s="3"/>
      <c r="AX2105" s="3"/>
      <c r="AY2105" s="4"/>
    </row>
    <row r="2106" spans="1:51" x14ac:dyDescent="0.25">
      <c r="A2106" s="2" t="s">
        <v>782</v>
      </c>
      <c r="B2106" s="11" t="s">
        <v>5888</v>
      </c>
      <c r="C2106" s="3">
        <v>2</v>
      </c>
      <c r="D2106" s="3" t="s">
        <v>684</v>
      </c>
      <c r="E2106" s="3" t="s">
        <v>1081</v>
      </c>
      <c r="F2106" s="3" t="s">
        <v>338</v>
      </c>
      <c r="G2106" s="3"/>
      <c r="H2106" s="3" t="s">
        <v>190</v>
      </c>
      <c r="I2106" s="3" t="s">
        <v>770</v>
      </c>
      <c r="J2106" s="3" t="s">
        <v>175</v>
      </c>
      <c r="K2106" s="3" t="s">
        <v>2154</v>
      </c>
      <c r="L2106" s="3" t="s">
        <v>1895</v>
      </c>
      <c r="M2106" s="3" t="s">
        <v>1564</v>
      </c>
      <c r="N2106" s="3" t="s">
        <v>2126</v>
      </c>
      <c r="O2106" s="3" t="s">
        <v>4901</v>
      </c>
      <c r="P2106" s="3" t="s">
        <v>1011</v>
      </c>
      <c r="Q2106" s="3" t="s">
        <v>225</v>
      </c>
      <c r="R2106" s="3" t="s">
        <v>1130</v>
      </c>
      <c r="S2106" s="3" t="s">
        <v>1130</v>
      </c>
      <c r="T2106" s="3" t="s">
        <v>1130</v>
      </c>
      <c r="U2106" s="3" t="s">
        <v>228</v>
      </c>
      <c r="V2106" s="3" t="s">
        <v>266</v>
      </c>
      <c r="W2106" s="3" t="s">
        <v>954</v>
      </c>
      <c r="X2106" s="3" t="s">
        <v>646</v>
      </c>
      <c r="Y2106" s="3" t="s">
        <v>1128</v>
      </c>
      <c r="Z2106" s="3" t="s">
        <v>2600</v>
      </c>
      <c r="AA2106" s="3" t="s">
        <v>386</v>
      </c>
      <c r="AB2106" s="3" t="s">
        <v>226</v>
      </c>
      <c r="AC2106" s="3" t="s">
        <v>278</v>
      </c>
      <c r="AD2106" s="3"/>
      <c r="AE2106" s="3"/>
      <c r="AF2106" s="3"/>
      <c r="AG2106" s="3"/>
      <c r="AH2106" s="3"/>
      <c r="AI2106" s="3"/>
      <c r="AJ2106" s="3" t="s">
        <v>301</v>
      </c>
      <c r="AK2106" s="3" t="s">
        <v>3151</v>
      </c>
      <c r="AL2106" s="3" t="s">
        <v>2534</v>
      </c>
      <c r="AM2106" s="3" t="s">
        <v>876</v>
      </c>
      <c r="AN2106" s="3" t="s">
        <v>1608</v>
      </c>
      <c r="AO2106" s="3" t="s">
        <v>2900</v>
      </c>
      <c r="AP2106" s="3" t="s">
        <v>38</v>
      </c>
      <c r="AQ2106" s="3"/>
      <c r="AR2106" s="3"/>
      <c r="AS2106" s="3"/>
      <c r="AT2106" s="3"/>
      <c r="AU2106" s="3"/>
      <c r="AV2106" s="3"/>
      <c r="AW2106" s="3"/>
      <c r="AX2106" s="3"/>
      <c r="AY2106" s="4"/>
    </row>
    <row r="2107" spans="1:51" x14ac:dyDescent="0.25">
      <c r="A2107" s="2" t="s">
        <v>782</v>
      </c>
      <c r="B2107" s="11" t="s">
        <v>5888</v>
      </c>
      <c r="C2107" s="3">
        <v>3</v>
      </c>
      <c r="D2107" s="3" t="s">
        <v>2157</v>
      </c>
      <c r="E2107" s="3" t="s">
        <v>338</v>
      </c>
      <c r="F2107" s="3" t="s">
        <v>999</v>
      </c>
      <c r="G2107" s="3"/>
      <c r="H2107" s="3" t="s">
        <v>400</v>
      </c>
      <c r="I2107" s="3" t="s">
        <v>1656</v>
      </c>
      <c r="J2107" s="3" t="s">
        <v>718</v>
      </c>
      <c r="K2107" s="3" t="s">
        <v>4535</v>
      </c>
      <c r="L2107" s="3" t="s">
        <v>5768</v>
      </c>
      <c r="M2107" s="3" t="s">
        <v>5320</v>
      </c>
      <c r="N2107" s="3" t="s">
        <v>6296</v>
      </c>
      <c r="O2107" s="3" t="s">
        <v>3166</v>
      </c>
      <c r="P2107" s="3" t="s">
        <v>434</v>
      </c>
      <c r="Q2107" s="3" t="s">
        <v>225</v>
      </c>
      <c r="R2107" s="3" t="s">
        <v>919</v>
      </c>
      <c r="S2107" s="3" t="s">
        <v>953</v>
      </c>
      <c r="T2107" s="3" t="s">
        <v>919</v>
      </c>
      <c r="U2107" s="3" t="s">
        <v>249</v>
      </c>
      <c r="V2107" s="3" t="s">
        <v>1728</v>
      </c>
      <c r="W2107" s="3" t="s">
        <v>885</v>
      </c>
      <c r="X2107" s="3" t="s">
        <v>458</v>
      </c>
      <c r="Y2107" s="3" t="s">
        <v>2266</v>
      </c>
      <c r="Z2107" s="3" t="s">
        <v>2883</v>
      </c>
      <c r="AA2107" s="3" t="s">
        <v>307</v>
      </c>
      <c r="AB2107" s="3" t="s">
        <v>810</v>
      </c>
      <c r="AC2107" s="3" t="s">
        <v>87</v>
      </c>
      <c r="AD2107" s="3"/>
      <c r="AE2107" s="3"/>
      <c r="AF2107" s="3"/>
      <c r="AG2107" s="3"/>
      <c r="AH2107" s="3"/>
      <c r="AI2107" s="3"/>
      <c r="AJ2107" s="3" t="s">
        <v>62</v>
      </c>
      <c r="AK2107" s="3" t="s">
        <v>2972</v>
      </c>
      <c r="AL2107" s="3" t="s">
        <v>2534</v>
      </c>
      <c r="AM2107" s="3" t="s">
        <v>6297</v>
      </c>
      <c r="AN2107" s="3" t="s">
        <v>552</v>
      </c>
      <c r="AO2107" s="3" t="s">
        <v>2576</v>
      </c>
      <c r="AP2107" s="3" t="s">
        <v>38</v>
      </c>
      <c r="AQ2107" s="3"/>
      <c r="AR2107" s="3"/>
      <c r="AS2107" s="3"/>
      <c r="AT2107" s="3"/>
      <c r="AU2107" s="3"/>
      <c r="AV2107" s="3"/>
      <c r="AW2107" s="3"/>
      <c r="AX2107" s="3"/>
      <c r="AY2107" s="4"/>
    </row>
    <row r="2108" spans="1:51" x14ac:dyDescent="0.25">
      <c r="A2108" s="2" t="s">
        <v>782</v>
      </c>
      <c r="B2108" s="11" t="s">
        <v>5888</v>
      </c>
      <c r="C2108" s="3">
        <v>4</v>
      </c>
      <c r="D2108" s="3" t="s">
        <v>290</v>
      </c>
      <c r="E2108" s="3" t="s">
        <v>999</v>
      </c>
      <c r="F2108" s="3" t="s">
        <v>2662</v>
      </c>
      <c r="G2108" s="3"/>
      <c r="H2108" s="3" t="s">
        <v>391</v>
      </c>
      <c r="I2108" s="3" t="s">
        <v>421</v>
      </c>
      <c r="J2108" s="3" t="s">
        <v>1513</v>
      </c>
      <c r="K2108" s="3" t="s">
        <v>3136</v>
      </c>
      <c r="L2108" s="3" t="s">
        <v>3815</v>
      </c>
      <c r="M2108" s="3" t="s">
        <v>2676</v>
      </c>
      <c r="N2108" s="3" t="s">
        <v>2301</v>
      </c>
      <c r="O2108" s="3" t="s">
        <v>4960</v>
      </c>
      <c r="P2108" s="3" t="s">
        <v>438</v>
      </c>
      <c r="Q2108" s="3" t="s">
        <v>225</v>
      </c>
      <c r="R2108" s="3" t="s">
        <v>919</v>
      </c>
      <c r="S2108" s="3" t="s">
        <v>953</v>
      </c>
      <c r="T2108" s="3" t="s">
        <v>953</v>
      </c>
      <c r="U2108" s="3" t="s">
        <v>249</v>
      </c>
      <c r="V2108" s="3" t="s">
        <v>284</v>
      </c>
      <c r="W2108" s="3" t="s">
        <v>886</v>
      </c>
      <c r="X2108" s="3" t="s">
        <v>23</v>
      </c>
      <c r="Y2108" s="3" t="s">
        <v>1014</v>
      </c>
      <c r="Z2108" s="3" t="s">
        <v>619</v>
      </c>
      <c r="AA2108" s="3" t="s">
        <v>115</v>
      </c>
      <c r="AB2108" s="3" t="s">
        <v>6298</v>
      </c>
      <c r="AC2108" s="3" t="s">
        <v>335</v>
      </c>
      <c r="AD2108" s="3"/>
      <c r="AE2108" s="3"/>
      <c r="AF2108" s="3"/>
      <c r="AG2108" s="3"/>
      <c r="AH2108" s="3"/>
      <c r="AI2108" s="3"/>
      <c r="AJ2108" s="3" t="s">
        <v>62</v>
      </c>
      <c r="AK2108" s="3" t="s">
        <v>3327</v>
      </c>
      <c r="AL2108" s="3" t="s">
        <v>704</v>
      </c>
      <c r="AM2108" s="3" t="s">
        <v>3315</v>
      </c>
      <c r="AN2108" s="3" t="s">
        <v>234</v>
      </c>
      <c r="AO2108" s="3" t="s">
        <v>93</v>
      </c>
      <c r="AP2108" s="3" t="s">
        <v>38</v>
      </c>
      <c r="AQ2108" s="3"/>
      <c r="AR2108" s="3"/>
      <c r="AS2108" s="3"/>
      <c r="AT2108" s="3"/>
      <c r="AU2108" s="3"/>
      <c r="AV2108" s="3"/>
      <c r="AW2108" s="3"/>
      <c r="AX2108" s="3"/>
      <c r="AY2108" s="4"/>
    </row>
    <row r="2109" spans="1:51" x14ac:dyDescent="0.25">
      <c r="A2109" s="2" t="s">
        <v>782</v>
      </c>
      <c r="B2109" s="11" t="s">
        <v>5888</v>
      </c>
      <c r="C2109" s="3">
        <v>5</v>
      </c>
      <c r="D2109" s="3" t="s">
        <v>302</v>
      </c>
      <c r="E2109" s="3" t="s">
        <v>2662</v>
      </c>
      <c r="F2109" s="3" t="s">
        <v>94</v>
      </c>
      <c r="G2109" s="3"/>
      <c r="H2109" s="3" t="s">
        <v>112</v>
      </c>
      <c r="I2109" s="3" t="s">
        <v>1028</v>
      </c>
      <c r="J2109" s="3" t="s">
        <v>1747</v>
      </c>
      <c r="K2109" s="3" t="s">
        <v>2282</v>
      </c>
      <c r="L2109" s="3" t="s">
        <v>327</v>
      </c>
      <c r="M2109" s="3" t="s">
        <v>6299</v>
      </c>
      <c r="N2109" s="3" t="s">
        <v>6300</v>
      </c>
      <c r="O2109" s="3" t="s">
        <v>1186</v>
      </c>
      <c r="P2109" s="3" t="s">
        <v>788</v>
      </c>
      <c r="Q2109" s="3" t="s">
        <v>225</v>
      </c>
      <c r="R2109" s="3" t="s">
        <v>919</v>
      </c>
      <c r="S2109" s="3" t="s">
        <v>953</v>
      </c>
      <c r="T2109" s="3" t="s">
        <v>953</v>
      </c>
      <c r="U2109" s="3" t="s">
        <v>249</v>
      </c>
      <c r="V2109" s="3" t="s">
        <v>1728</v>
      </c>
      <c r="W2109" s="3" t="s">
        <v>868</v>
      </c>
      <c r="X2109" s="3" t="s">
        <v>23</v>
      </c>
      <c r="Y2109" s="3"/>
      <c r="Z2109" s="3"/>
      <c r="AA2109" s="3" t="s">
        <v>1204</v>
      </c>
      <c r="AB2109" s="3" t="s">
        <v>6285</v>
      </c>
      <c r="AC2109" s="3" t="s">
        <v>27</v>
      </c>
      <c r="AD2109" s="3"/>
      <c r="AE2109" s="3"/>
      <c r="AF2109" s="3"/>
      <c r="AG2109" s="3"/>
      <c r="AH2109" s="3"/>
      <c r="AI2109" s="3"/>
      <c r="AJ2109" s="3" t="s">
        <v>62</v>
      </c>
      <c r="AK2109" s="3" t="s">
        <v>6301</v>
      </c>
      <c r="AL2109" s="3" t="s">
        <v>2822</v>
      </c>
      <c r="AM2109" s="3" t="s">
        <v>6302</v>
      </c>
      <c r="AN2109" s="3" t="s">
        <v>234</v>
      </c>
      <c r="AO2109" s="3" t="s">
        <v>2671</v>
      </c>
      <c r="AP2109" s="3" t="s">
        <v>38</v>
      </c>
      <c r="AQ2109" s="3"/>
      <c r="AR2109" s="3"/>
      <c r="AS2109" s="3"/>
      <c r="AT2109" s="3"/>
      <c r="AU2109" s="3"/>
      <c r="AV2109" s="3"/>
      <c r="AW2109" s="3"/>
      <c r="AX2109" s="3"/>
      <c r="AY2109" s="4"/>
    </row>
    <row r="2110" spans="1:51" x14ac:dyDescent="0.25">
      <c r="A2110" s="2" t="s">
        <v>782</v>
      </c>
      <c r="B2110" s="11" t="s">
        <v>5888</v>
      </c>
      <c r="C2110" s="3">
        <v>6</v>
      </c>
      <c r="D2110" s="3" t="s">
        <v>477</v>
      </c>
      <c r="E2110" s="3" t="s">
        <v>94</v>
      </c>
      <c r="F2110" s="3" t="s">
        <v>1748</v>
      </c>
      <c r="G2110" s="3"/>
      <c r="H2110" s="3" t="s">
        <v>321</v>
      </c>
      <c r="I2110" s="3" t="s">
        <v>755</v>
      </c>
      <c r="J2110" s="3" t="s">
        <v>2146</v>
      </c>
      <c r="K2110" s="3" t="s">
        <v>1537</v>
      </c>
      <c r="L2110" s="3" t="s">
        <v>4448</v>
      </c>
      <c r="M2110" s="3" t="s">
        <v>6303</v>
      </c>
      <c r="N2110" s="3" t="s">
        <v>6304</v>
      </c>
      <c r="O2110" s="3" t="s">
        <v>272</v>
      </c>
      <c r="P2110" s="3" t="s">
        <v>85</v>
      </c>
      <c r="Q2110" s="3" t="s">
        <v>506</v>
      </c>
      <c r="R2110" s="3" t="s">
        <v>919</v>
      </c>
      <c r="S2110" s="3" t="s">
        <v>953</v>
      </c>
      <c r="T2110" s="3" t="s">
        <v>1423</v>
      </c>
      <c r="U2110" s="3" t="s">
        <v>249</v>
      </c>
      <c r="V2110" s="3" t="s">
        <v>1728</v>
      </c>
      <c r="W2110" s="3" t="s">
        <v>886</v>
      </c>
      <c r="X2110" s="3" t="s">
        <v>1382</v>
      </c>
      <c r="Y2110" s="3"/>
      <c r="Z2110" s="3"/>
      <c r="AA2110" s="3" t="s">
        <v>473</v>
      </c>
      <c r="AB2110" s="3" t="s">
        <v>6305</v>
      </c>
      <c r="AC2110" s="3" t="s">
        <v>791</v>
      </c>
      <c r="AD2110" s="3"/>
      <c r="AE2110" s="3"/>
      <c r="AF2110" s="3"/>
      <c r="AG2110" s="3"/>
      <c r="AH2110" s="3"/>
      <c r="AI2110" s="3"/>
      <c r="AJ2110" s="3" t="s">
        <v>62</v>
      </c>
      <c r="AK2110" s="3" t="s">
        <v>977</v>
      </c>
      <c r="AL2110" s="3" t="s">
        <v>2822</v>
      </c>
      <c r="AM2110" s="3" t="s">
        <v>6306</v>
      </c>
      <c r="AN2110" s="3" t="s">
        <v>234</v>
      </c>
      <c r="AO2110" s="3" t="s">
        <v>3686</v>
      </c>
      <c r="AP2110" s="3" t="s">
        <v>38</v>
      </c>
      <c r="AQ2110" s="3"/>
      <c r="AR2110" s="3"/>
      <c r="AS2110" s="3"/>
      <c r="AT2110" s="3"/>
      <c r="AU2110" s="3"/>
      <c r="AV2110" s="3"/>
      <c r="AW2110" s="3"/>
      <c r="AX2110" s="3"/>
      <c r="AY2110" s="4"/>
    </row>
    <row r="2111" spans="1:51" x14ac:dyDescent="0.25">
      <c r="A2111" s="2" t="s">
        <v>782</v>
      </c>
      <c r="B2111" s="11" t="s">
        <v>5888</v>
      </c>
      <c r="C2111" s="3">
        <v>7</v>
      </c>
      <c r="D2111" s="3" t="s">
        <v>484</v>
      </c>
      <c r="E2111" s="3" t="s">
        <v>1748</v>
      </c>
      <c r="F2111" s="3"/>
      <c r="G2111" s="3"/>
      <c r="H2111" s="3" t="s">
        <v>3420</v>
      </c>
      <c r="I2111" s="3" t="s">
        <v>6307</v>
      </c>
      <c r="J2111" s="3" t="s">
        <v>2727</v>
      </c>
      <c r="K2111" s="3" t="s">
        <v>3958</v>
      </c>
      <c r="L2111" s="3" t="s">
        <v>653</v>
      </c>
      <c r="M2111" s="3" t="s">
        <v>5949</v>
      </c>
      <c r="N2111" s="3" t="s">
        <v>1129</v>
      </c>
      <c r="O2111" s="3" t="s">
        <v>1534</v>
      </c>
      <c r="P2111" s="3" t="s">
        <v>6308</v>
      </c>
      <c r="Q2111" s="3" t="s">
        <v>79</v>
      </c>
      <c r="R2111" s="3" t="s">
        <v>919</v>
      </c>
      <c r="S2111" s="3" t="s">
        <v>953</v>
      </c>
      <c r="T2111" s="3" t="s">
        <v>1423</v>
      </c>
      <c r="U2111" s="3" t="s">
        <v>285</v>
      </c>
      <c r="V2111" s="3" t="s">
        <v>285</v>
      </c>
      <c r="W2111" s="3" t="s">
        <v>919</v>
      </c>
      <c r="X2111" s="3" t="s">
        <v>55</v>
      </c>
      <c r="Y2111" s="3"/>
      <c r="Z2111" s="3"/>
      <c r="AA2111" s="3"/>
      <c r="AB2111" s="3" t="s">
        <v>6309</v>
      </c>
      <c r="AC2111" s="3" t="s">
        <v>88</v>
      </c>
      <c r="AD2111" s="3"/>
      <c r="AE2111" s="3"/>
      <c r="AF2111" s="3"/>
      <c r="AG2111" s="3"/>
      <c r="AH2111" s="3"/>
      <c r="AI2111" s="3"/>
      <c r="AJ2111" s="3" t="s">
        <v>62</v>
      </c>
      <c r="AK2111" s="3" t="s">
        <v>6310</v>
      </c>
      <c r="AL2111" s="3" t="s">
        <v>704</v>
      </c>
      <c r="AM2111" s="3" t="s">
        <v>2070</v>
      </c>
      <c r="AN2111" s="3" t="s">
        <v>823</v>
      </c>
      <c r="AO2111" s="3" t="s">
        <v>949</v>
      </c>
      <c r="AP2111" s="3" t="s">
        <v>38</v>
      </c>
      <c r="AQ2111" s="3"/>
      <c r="AR2111" s="3"/>
      <c r="AS2111" s="3"/>
      <c r="AT2111" s="3"/>
      <c r="AU2111" s="3"/>
      <c r="AV2111" s="3"/>
      <c r="AW2111" s="3"/>
      <c r="AX2111" s="3"/>
      <c r="AY2111" s="4"/>
    </row>
    <row r="2112" spans="1:51" x14ac:dyDescent="0.25">
      <c r="A2112" s="2" t="s">
        <v>998</v>
      </c>
      <c r="B2112" s="11" t="s">
        <v>5888</v>
      </c>
      <c r="C2112" s="3">
        <v>1</v>
      </c>
      <c r="D2112" s="3" t="s">
        <v>660</v>
      </c>
      <c r="E2112" s="3" t="s">
        <v>4</v>
      </c>
      <c r="F2112" s="3" t="s">
        <v>793</v>
      </c>
      <c r="G2112" s="3"/>
      <c r="H2112" s="3" t="s">
        <v>2939</v>
      </c>
      <c r="I2112" s="3" t="s">
        <v>5391</v>
      </c>
      <c r="J2112" s="3" t="s">
        <v>2985</v>
      </c>
      <c r="K2112" s="3" t="s">
        <v>3976</v>
      </c>
      <c r="L2112" s="3" t="s">
        <v>4257</v>
      </c>
      <c r="M2112" s="3" t="s">
        <v>6311</v>
      </c>
      <c r="N2112" s="3" t="s">
        <v>4392</v>
      </c>
      <c r="O2112" s="3" t="s">
        <v>1835</v>
      </c>
      <c r="P2112" s="3" t="s">
        <v>969</v>
      </c>
      <c r="Q2112" s="3" t="s">
        <v>506</v>
      </c>
      <c r="R2112" s="3" t="s">
        <v>205</v>
      </c>
      <c r="S2112" s="3" t="s">
        <v>205</v>
      </c>
      <c r="T2112" s="3" t="s">
        <v>1716</v>
      </c>
      <c r="U2112" s="3" t="s">
        <v>343</v>
      </c>
      <c r="V2112" s="3" t="s">
        <v>297</v>
      </c>
      <c r="W2112" s="3" t="s">
        <v>205</v>
      </c>
      <c r="X2112" s="3" t="s">
        <v>273</v>
      </c>
      <c r="Y2112" s="3" t="s">
        <v>4117</v>
      </c>
      <c r="Z2112" s="3" t="s">
        <v>1315</v>
      </c>
      <c r="AA2112" s="3" t="s">
        <v>332</v>
      </c>
      <c r="AB2112" s="3"/>
      <c r="AC2112" s="3" t="s">
        <v>1248</v>
      </c>
      <c r="AD2112" s="3" t="s">
        <v>1200</v>
      </c>
      <c r="AE2112" s="3" t="s">
        <v>19</v>
      </c>
      <c r="AF2112" s="3" t="s">
        <v>967</v>
      </c>
      <c r="AG2112" s="3" t="s">
        <v>155</v>
      </c>
      <c r="AH2112" s="3" t="s">
        <v>87</v>
      </c>
      <c r="AI2112" s="3" t="s">
        <v>1087</v>
      </c>
      <c r="AJ2112" s="3" t="s">
        <v>6312</v>
      </c>
      <c r="AK2112" s="3" t="s">
        <v>1490</v>
      </c>
      <c r="AL2112" s="3" t="s">
        <v>2578</v>
      </c>
      <c r="AM2112" s="3" t="s">
        <v>2070</v>
      </c>
      <c r="AN2112" s="3" t="s">
        <v>152</v>
      </c>
      <c r="AO2112" s="3" t="s">
        <v>3056</v>
      </c>
      <c r="AP2112" s="3" t="s">
        <v>38</v>
      </c>
      <c r="AQ2112" s="3"/>
      <c r="AR2112" s="3"/>
      <c r="AS2112" s="3"/>
      <c r="AT2112" s="3"/>
      <c r="AU2112" s="3"/>
      <c r="AV2112" s="3"/>
      <c r="AW2112" s="3"/>
      <c r="AX2112" s="3"/>
      <c r="AY2112" s="4"/>
    </row>
    <row r="2113" spans="1:51" x14ac:dyDescent="0.25">
      <c r="A2113" s="2" t="s">
        <v>998</v>
      </c>
      <c r="B2113" s="11" t="s">
        <v>5888</v>
      </c>
      <c r="C2113" s="3">
        <v>2</v>
      </c>
      <c r="D2113" s="3" t="s">
        <v>684</v>
      </c>
      <c r="E2113" s="3" t="s">
        <v>793</v>
      </c>
      <c r="F2113" s="3" t="s">
        <v>781</v>
      </c>
      <c r="G2113" s="3"/>
      <c r="H2113" s="3" t="s">
        <v>37</v>
      </c>
      <c r="I2113" s="3" t="s">
        <v>4339</v>
      </c>
      <c r="J2113" s="3" t="s">
        <v>4059</v>
      </c>
      <c r="K2113" s="3" t="s">
        <v>6313</v>
      </c>
      <c r="L2113" s="3" t="s">
        <v>562</v>
      </c>
      <c r="M2113" s="3" t="s">
        <v>6314</v>
      </c>
      <c r="N2113" s="3" t="s">
        <v>5364</v>
      </c>
      <c r="O2113" s="3" t="s">
        <v>6315</v>
      </c>
      <c r="P2113" s="3" t="s">
        <v>6118</v>
      </c>
      <c r="Q2113" s="3" t="s">
        <v>506</v>
      </c>
      <c r="R2113" s="3" t="s">
        <v>228</v>
      </c>
      <c r="S2113" s="3" t="s">
        <v>904</v>
      </c>
      <c r="T2113" s="3" t="s">
        <v>265</v>
      </c>
      <c r="U2113" s="3" t="s">
        <v>170</v>
      </c>
      <c r="V2113" s="3" t="s">
        <v>188</v>
      </c>
      <c r="W2113" s="3" t="s">
        <v>206</v>
      </c>
      <c r="X2113" s="3" t="s">
        <v>391</v>
      </c>
      <c r="Y2113" s="3" t="s">
        <v>4220</v>
      </c>
      <c r="Z2113" s="3" t="s">
        <v>667</v>
      </c>
      <c r="AA2113" s="3" t="s">
        <v>244</v>
      </c>
      <c r="AB2113" s="3"/>
      <c r="AC2113" s="3" t="s">
        <v>321</v>
      </c>
      <c r="AD2113" s="3" t="s">
        <v>1406</v>
      </c>
      <c r="AE2113" s="3" t="s">
        <v>1065</v>
      </c>
      <c r="AF2113" s="3" t="s">
        <v>547</v>
      </c>
      <c r="AG2113" s="3" t="s">
        <v>155</v>
      </c>
      <c r="AH2113" s="3" t="s">
        <v>83</v>
      </c>
      <c r="AI2113" s="3" t="s">
        <v>185</v>
      </c>
      <c r="AJ2113" s="3" t="s">
        <v>3439</v>
      </c>
      <c r="AK2113" s="3" t="s">
        <v>4470</v>
      </c>
      <c r="AL2113" s="3" t="s">
        <v>2557</v>
      </c>
      <c r="AM2113" s="3" t="s">
        <v>3315</v>
      </c>
      <c r="AN2113" s="3" t="s">
        <v>1133</v>
      </c>
      <c r="AO2113" s="3" t="s">
        <v>3742</v>
      </c>
      <c r="AP2113" s="3" t="s">
        <v>38</v>
      </c>
      <c r="AQ2113" s="3"/>
      <c r="AR2113" s="3"/>
      <c r="AS2113" s="3"/>
      <c r="AT2113" s="3"/>
      <c r="AU2113" s="3"/>
      <c r="AV2113" s="3"/>
      <c r="AW2113" s="3"/>
      <c r="AX2113" s="3"/>
      <c r="AY2113" s="4"/>
    </row>
    <row r="2114" spans="1:51" x14ac:dyDescent="0.25">
      <c r="A2114" s="2" t="s">
        <v>998</v>
      </c>
      <c r="B2114" s="11" t="s">
        <v>5888</v>
      </c>
      <c r="C2114" s="3">
        <v>3</v>
      </c>
      <c r="D2114" s="3" t="s">
        <v>290</v>
      </c>
      <c r="E2114" s="3" t="s">
        <v>781</v>
      </c>
      <c r="F2114" s="3" t="s">
        <v>1810</v>
      </c>
      <c r="G2114" s="3"/>
      <c r="H2114" s="3" t="s">
        <v>6316</v>
      </c>
      <c r="I2114" s="3" t="s">
        <v>2365</v>
      </c>
      <c r="J2114" s="3" t="s">
        <v>4347</v>
      </c>
      <c r="K2114" s="3" t="s">
        <v>704</v>
      </c>
      <c r="L2114" s="3" t="s">
        <v>1801</v>
      </c>
      <c r="M2114" s="3" t="s">
        <v>6317</v>
      </c>
      <c r="N2114" s="3" t="s">
        <v>6318</v>
      </c>
      <c r="O2114" s="3" t="s">
        <v>71</v>
      </c>
      <c r="P2114" s="3" t="s">
        <v>6319</v>
      </c>
      <c r="Q2114" s="3" t="s">
        <v>506</v>
      </c>
      <c r="R2114" s="3" t="s">
        <v>1716</v>
      </c>
      <c r="S2114" s="3" t="s">
        <v>228</v>
      </c>
      <c r="T2114" s="3" t="s">
        <v>249</v>
      </c>
      <c r="U2114" s="3" t="s">
        <v>297</v>
      </c>
      <c r="V2114" s="3" t="s">
        <v>170</v>
      </c>
      <c r="W2114" s="3" t="s">
        <v>343</v>
      </c>
      <c r="X2114" s="3" t="s">
        <v>155</v>
      </c>
      <c r="Y2114" s="3" t="s">
        <v>955</v>
      </c>
      <c r="Z2114" s="3" t="s">
        <v>1954</v>
      </c>
      <c r="AA2114" s="3"/>
      <c r="AB2114" s="3"/>
      <c r="AC2114" s="3" t="s">
        <v>966</v>
      </c>
      <c r="AD2114" s="3" t="s">
        <v>1235</v>
      </c>
      <c r="AE2114" s="3" t="s">
        <v>81</v>
      </c>
      <c r="AF2114" s="3" t="s">
        <v>31</v>
      </c>
      <c r="AG2114" s="3" t="s">
        <v>291</v>
      </c>
      <c r="AH2114" s="3" t="s">
        <v>83</v>
      </c>
      <c r="AI2114" s="3" t="s">
        <v>185</v>
      </c>
      <c r="AJ2114" s="3" t="s">
        <v>5461</v>
      </c>
      <c r="AK2114" s="3" t="s">
        <v>5638</v>
      </c>
      <c r="AL2114" s="3" t="s">
        <v>2549</v>
      </c>
      <c r="AM2114" s="3" t="s">
        <v>3726</v>
      </c>
      <c r="AN2114" s="3" t="s">
        <v>251</v>
      </c>
      <c r="AO2114" s="3" t="s">
        <v>5020</v>
      </c>
      <c r="AP2114" s="3" t="s">
        <v>38</v>
      </c>
      <c r="AQ2114" s="3"/>
      <c r="AR2114" s="3"/>
      <c r="AS2114" s="3"/>
      <c r="AT2114" s="3"/>
      <c r="AU2114" s="3"/>
      <c r="AV2114" s="3"/>
      <c r="AW2114" s="3"/>
      <c r="AX2114" s="3"/>
      <c r="AY2114" s="4"/>
    </row>
    <row r="2115" spans="1:51" x14ac:dyDescent="0.25">
      <c r="A2115" s="2" t="s">
        <v>998</v>
      </c>
      <c r="B2115" s="11" t="s">
        <v>5888</v>
      </c>
      <c r="C2115" s="3">
        <v>4</v>
      </c>
      <c r="D2115" s="3" t="s">
        <v>302</v>
      </c>
      <c r="E2115" s="3" t="s">
        <v>1810</v>
      </c>
      <c r="F2115" s="3" t="s">
        <v>610</v>
      </c>
      <c r="G2115" s="3"/>
      <c r="H2115" s="3" t="s">
        <v>4198</v>
      </c>
      <c r="I2115" s="3" t="s">
        <v>194</v>
      </c>
      <c r="J2115" s="3" t="s">
        <v>675</v>
      </c>
      <c r="K2115" s="3" t="s">
        <v>3055</v>
      </c>
      <c r="L2115" s="3" t="s">
        <v>758</v>
      </c>
      <c r="M2115" s="3" t="s">
        <v>6248</v>
      </c>
      <c r="N2115" s="3" t="s">
        <v>3812</v>
      </c>
      <c r="O2115" s="3" t="s">
        <v>54</v>
      </c>
      <c r="P2115" s="3" t="s">
        <v>3850</v>
      </c>
      <c r="Q2115" s="3" t="s">
        <v>506</v>
      </c>
      <c r="R2115" s="3" t="s">
        <v>904</v>
      </c>
      <c r="S2115" s="3" t="s">
        <v>249</v>
      </c>
      <c r="T2115" s="3" t="s">
        <v>904</v>
      </c>
      <c r="U2115" s="3" t="s">
        <v>328</v>
      </c>
      <c r="V2115" s="3" t="s">
        <v>297</v>
      </c>
      <c r="W2115" s="3" t="s">
        <v>170</v>
      </c>
      <c r="X2115" s="3" t="s">
        <v>108</v>
      </c>
      <c r="Y2115" s="3" t="s">
        <v>920</v>
      </c>
      <c r="Z2115" s="3" t="s">
        <v>1767</v>
      </c>
      <c r="AA2115" s="3" t="s">
        <v>86</v>
      </c>
      <c r="AB2115" s="3"/>
      <c r="AC2115" s="3" t="s">
        <v>375</v>
      </c>
      <c r="AD2115" s="3" t="s">
        <v>1956</v>
      </c>
      <c r="AE2115" s="3" t="s">
        <v>974</v>
      </c>
      <c r="AF2115" s="3" t="s">
        <v>307</v>
      </c>
      <c r="AG2115" s="3" t="s">
        <v>155</v>
      </c>
      <c r="AH2115" s="3" t="s">
        <v>83</v>
      </c>
      <c r="AI2115" s="3" t="s">
        <v>307</v>
      </c>
      <c r="AJ2115" s="3" t="s">
        <v>2230</v>
      </c>
      <c r="AK2115" s="3" t="s">
        <v>6320</v>
      </c>
      <c r="AL2115" s="3" t="s">
        <v>3795</v>
      </c>
      <c r="AM2115" s="3" t="s">
        <v>3261</v>
      </c>
      <c r="AN2115" s="3" t="s">
        <v>66</v>
      </c>
      <c r="AO2115" s="3" t="s">
        <v>1540</v>
      </c>
      <c r="AP2115" s="3" t="s">
        <v>38</v>
      </c>
      <c r="AQ2115" s="3"/>
      <c r="AR2115" s="3"/>
      <c r="AS2115" s="3"/>
      <c r="AT2115" s="3"/>
      <c r="AU2115" s="3"/>
      <c r="AV2115" s="3"/>
      <c r="AW2115" s="3"/>
      <c r="AX2115" s="3"/>
      <c r="AY2115" s="4"/>
    </row>
    <row r="2116" spans="1:51" x14ac:dyDescent="0.25">
      <c r="A2116" s="2" t="s">
        <v>998</v>
      </c>
      <c r="B2116" s="11" t="s">
        <v>5888</v>
      </c>
      <c r="C2116" s="3">
        <v>5</v>
      </c>
      <c r="D2116" s="3" t="s">
        <v>763</v>
      </c>
      <c r="E2116" s="3" t="s">
        <v>610</v>
      </c>
      <c r="F2116" s="3" t="s">
        <v>1056</v>
      </c>
      <c r="G2116" s="3"/>
      <c r="H2116" s="3" t="s">
        <v>1713</v>
      </c>
      <c r="I2116" s="3" t="s">
        <v>2055</v>
      </c>
      <c r="J2116" s="3" t="s">
        <v>975</v>
      </c>
      <c r="K2116" s="3" t="s">
        <v>4330</v>
      </c>
      <c r="L2116" s="3" t="s">
        <v>2029</v>
      </c>
      <c r="M2116" s="3" t="s">
        <v>6321</v>
      </c>
      <c r="N2116" s="3" t="s">
        <v>4569</v>
      </c>
      <c r="O2116" s="3" t="s">
        <v>4513</v>
      </c>
      <c r="P2116" s="3" t="s">
        <v>3939</v>
      </c>
      <c r="Q2116" s="3" t="s">
        <v>506</v>
      </c>
      <c r="R2116" s="3" t="s">
        <v>266</v>
      </c>
      <c r="S2116" s="3" t="s">
        <v>284</v>
      </c>
      <c r="T2116" s="3" t="s">
        <v>265</v>
      </c>
      <c r="U2116" s="3" t="s">
        <v>343</v>
      </c>
      <c r="V2116" s="3" t="s">
        <v>343</v>
      </c>
      <c r="W2116" s="3" t="s">
        <v>343</v>
      </c>
      <c r="X2116" s="3" t="s">
        <v>183</v>
      </c>
      <c r="Y2116" s="3"/>
      <c r="Z2116" s="3"/>
      <c r="AA2116" s="3" t="s">
        <v>175</v>
      </c>
      <c r="AB2116" s="3"/>
      <c r="AC2116" s="3" t="s">
        <v>252</v>
      </c>
      <c r="AD2116" s="3" t="s">
        <v>3865</v>
      </c>
      <c r="AE2116" s="3" t="s">
        <v>8</v>
      </c>
      <c r="AF2116" s="3" t="s">
        <v>1144</v>
      </c>
      <c r="AG2116" s="3" t="s">
        <v>155</v>
      </c>
      <c r="AH2116" s="3" t="s">
        <v>111</v>
      </c>
      <c r="AI2116" s="3" t="s">
        <v>1087</v>
      </c>
      <c r="AJ2116" s="3" t="s">
        <v>891</v>
      </c>
      <c r="AK2116" s="3" t="s">
        <v>2525</v>
      </c>
      <c r="AL2116" s="3" t="s">
        <v>120</v>
      </c>
      <c r="AM2116" s="3" t="s">
        <v>4315</v>
      </c>
      <c r="AN2116" s="3" t="s">
        <v>813</v>
      </c>
      <c r="AO2116" s="3" t="s">
        <v>2585</v>
      </c>
      <c r="AP2116" s="3" t="s">
        <v>38</v>
      </c>
      <c r="AQ2116" s="3"/>
      <c r="AR2116" s="3"/>
      <c r="AS2116" s="3"/>
      <c r="AT2116" s="3"/>
      <c r="AU2116" s="3"/>
      <c r="AV2116" s="3"/>
      <c r="AW2116" s="3"/>
      <c r="AX2116" s="3"/>
      <c r="AY2116" s="4"/>
    </row>
    <row r="2117" spans="1:51" x14ac:dyDescent="0.25">
      <c r="A2117" s="2" t="s">
        <v>998</v>
      </c>
      <c r="B2117" s="11" t="s">
        <v>5888</v>
      </c>
      <c r="C2117" s="3">
        <v>6</v>
      </c>
      <c r="D2117" s="3" t="s">
        <v>1003</v>
      </c>
      <c r="E2117" s="3" t="s">
        <v>1056</v>
      </c>
      <c r="F2117" s="3"/>
      <c r="G2117" s="3"/>
      <c r="H2117" s="3" t="s">
        <v>2028</v>
      </c>
      <c r="I2117" s="3" t="s">
        <v>2974</v>
      </c>
      <c r="J2117" s="3" t="s">
        <v>2724</v>
      </c>
      <c r="K2117" s="3" t="s">
        <v>3302</v>
      </c>
      <c r="L2117" s="3" t="s">
        <v>991</v>
      </c>
      <c r="M2117" s="3" t="s">
        <v>5486</v>
      </c>
      <c r="N2117" s="3" t="s">
        <v>2594</v>
      </c>
      <c r="O2117" s="3" t="s">
        <v>2510</v>
      </c>
      <c r="P2117" s="3" t="s">
        <v>2583</v>
      </c>
      <c r="Q2117" s="3" t="s">
        <v>1064</v>
      </c>
      <c r="R2117" s="3" t="s">
        <v>904</v>
      </c>
      <c r="S2117" s="3" t="s">
        <v>249</v>
      </c>
      <c r="T2117" s="3" t="s">
        <v>249</v>
      </c>
      <c r="U2117" s="3" t="s">
        <v>188</v>
      </c>
      <c r="V2117" s="3" t="s">
        <v>268</v>
      </c>
      <c r="W2117" s="3" t="s">
        <v>206</v>
      </c>
      <c r="X2117" s="3" t="s">
        <v>252</v>
      </c>
      <c r="Y2117" s="3"/>
      <c r="Z2117" s="3"/>
      <c r="AA2117" s="3" t="s">
        <v>718</v>
      </c>
      <c r="AB2117" s="3"/>
      <c r="AC2117" s="3" t="s">
        <v>111</v>
      </c>
      <c r="AD2117" s="3" t="s">
        <v>1200</v>
      </c>
      <c r="AE2117" s="3" t="s">
        <v>1179</v>
      </c>
      <c r="AF2117" s="3" t="s">
        <v>547</v>
      </c>
      <c r="AG2117" s="3" t="s">
        <v>61</v>
      </c>
      <c r="AH2117" s="3" t="s">
        <v>111</v>
      </c>
      <c r="AI2117" s="3" t="s">
        <v>1087</v>
      </c>
      <c r="AJ2117" s="3" t="s">
        <v>1820</v>
      </c>
      <c r="AK2117" s="3" t="s">
        <v>6322</v>
      </c>
      <c r="AL2117" s="3" t="s">
        <v>1745</v>
      </c>
      <c r="AM2117" s="3" t="s">
        <v>6323</v>
      </c>
      <c r="AN2117" s="3" t="s">
        <v>152</v>
      </c>
      <c r="AO2117" s="3" t="s">
        <v>3324</v>
      </c>
      <c r="AP2117" s="3" t="s">
        <v>38</v>
      </c>
      <c r="AQ2117" s="3"/>
      <c r="AR2117" s="3"/>
      <c r="AS2117" s="3"/>
      <c r="AT2117" s="3"/>
      <c r="AU2117" s="3"/>
      <c r="AV2117" s="3"/>
      <c r="AW2117" s="3"/>
      <c r="AX2117" s="3"/>
      <c r="AY2117" s="4"/>
    </row>
    <row r="2118" spans="1:51" x14ac:dyDescent="0.25">
      <c r="A2118" s="2" t="s">
        <v>1282</v>
      </c>
      <c r="B2118" s="11" t="s">
        <v>5888</v>
      </c>
      <c r="C2118" s="3">
        <v>1</v>
      </c>
      <c r="D2118" s="3" t="s">
        <v>164</v>
      </c>
      <c r="E2118" s="3" t="s">
        <v>4</v>
      </c>
      <c r="F2118" s="3" t="s">
        <v>2090</v>
      </c>
      <c r="G2118" s="3"/>
      <c r="H2118" s="3" t="s">
        <v>1608</v>
      </c>
      <c r="I2118" s="3" t="s">
        <v>465</v>
      </c>
      <c r="J2118" s="3" t="s">
        <v>367</v>
      </c>
      <c r="K2118" s="3" t="s">
        <v>3126</v>
      </c>
      <c r="L2118" s="3" t="s">
        <v>2873</v>
      </c>
      <c r="M2118" s="3" t="s">
        <v>628</v>
      </c>
      <c r="N2118" s="3" t="s">
        <v>2573</v>
      </c>
      <c r="O2118" s="3" t="s">
        <v>5872</v>
      </c>
      <c r="P2118" s="3" t="s">
        <v>1232</v>
      </c>
      <c r="Q2118" s="3" t="s">
        <v>225</v>
      </c>
      <c r="R2118" s="3" t="s">
        <v>284</v>
      </c>
      <c r="S2118" s="3" t="s">
        <v>285</v>
      </c>
      <c r="T2118" s="3" t="s">
        <v>284</v>
      </c>
      <c r="U2118" s="3" t="s">
        <v>1717</v>
      </c>
      <c r="V2118" s="3" t="s">
        <v>1716</v>
      </c>
      <c r="W2118" s="3" t="s">
        <v>1716</v>
      </c>
      <c r="X2118" s="3" t="s">
        <v>273</v>
      </c>
      <c r="Y2118" s="3" t="s">
        <v>2634</v>
      </c>
      <c r="Z2118" s="3" t="s">
        <v>3930</v>
      </c>
      <c r="AA2118" s="3" t="s">
        <v>823</v>
      </c>
      <c r="AB2118" s="3"/>
      <c r="AC2118" s="3" t="s">
        <v>292</v>
      </c>
      <c r="AD2118" s="3" t="s">
        <v>143</v>
      </c>
      <c r="AE2118" s="3" t="s">
        <v>102</v>
      </c>
      <c r="AF2118" s="3" t="s">
        <v>400</v>
      </c>
      <c r="AG2118" s="3" t="s">
        <v>55</v>
      </c>
      <c r="AH2118" s="3" t="s">
        <v>183</v>
      </c>
      <c r="AI2118" s="3" t="s">
        <v>1087</v>
      </c>
      <c r="AJ2118" s="3" t="s">
        <v>3552</v>
      </c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4"/>
    </row>
    <row r="2119" spans="1:51" x14ac:dyDescent="0.25">
      <c r="A2119" s="2" t="s">
        <v>1282</v>
      </c>
      <c r="B2119" s="11" t="s">
        <v>5888</v>
      </c>
      <c r="C2119" s="3">
        <v>2</v>
      </c>
      <c r="D2119" s="3" t="s">
        <v>40</v>
      </c>
      <c r="E2119" s="3" t="s">
        <v>2090</v>
      </c>
      <c r="F2119" s="3" t="s">
        <v>859</v>
      </c>
      <c r="G2119" s="3"/>
      <c r="H2119" s="3" t="s">
        <v>718</v>
      </c>
      <c r="I2119" s="3" t="s">
        <v>1503</v>
      </c>
      <c r="J2119" s="3" t="s">
        <v>2098</v>
      </c>
      <c r="K2119" s="3" t="s">
        <v>4209</v>
      </c>
      <c r="L2119" s="3" t="s">
        <v>707</v>
      </c>
      <c r="M2119" s="3" t="s">
        <v>5537</v>
      </c>
      <c r="N2119" s="3" t="s">
        <v>4881</v>
      </c>
      <c r="O2119" s="3" t="s">
        <v>6225</v>
      </c>
      <c r="P2119" s="3" t="s">
        <v>220</v>
      </c>
      <c r="Q2119" s="3" t="s">
        <v>1064</v>
      </c>
      <c r="R2119" s="3" t="s">
        <v>228</v>
      </c>
      <c r="S2119" s="3" t="s">
        <v>228</v>
      </c>
      <c r="T2119" s="3" t="s">
        <v>1717</v>
      </c>
      <c r="U2119" s="3" t="s">
        <v>269</v>
      </c>
      <c r="V2119" s="3" t="s">
        <v>269</v>
      </c>
      <c r="W2119" s="3" t="s">
        <v>267</v>
      </c>
      <c r="X2119" s="3" t="s">
        <v>458</v>
      </c>
      <c r="Y2119" s="3" t="s">
        <v>3386</v>
      </c>
      <c r="Z2119" s="3" t="s">
        <v>2462</v>
      </c>
      <c r="AA2119" s="3" t="s">
        <v>298</v>
      </c>
      <c r="AB2119" s="3"/>
      <c r="AC2119" s="3" t="s">
        <v>28</v>
      </c>
      <c r="AD2119" s="3" t="s">
        <v>272</v>
      </c>
      <c r="AE2119" s="3" t="s">
        <v>1012</v>
      </c>
      <c r="AF2119" s="3" t="s">
        <v>400</v>
      </c>
      <c r="AG2119" s="3" t="s">
        <v>87</v>
      </c>
      <c r="AH2119" s="3" t="s">
        <v>61</v>
      </c>
      <c r="AI2119" s="3" t="s">
        <v>1846</v>
      </c>
      <c r="AJ2119" s="3" t="s">
        <v>217</v>
      </c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4"/>
    </row>
    <row r="2120" spans="1:51" x14ac:dyDescent="0.25">
      <c r="A2120" s="2" t="s">
        <v>1282</v>
      </c>
      <c r="B2120" s="11" t="s">
        <v>5888</v>
      </c>
      <c r="C2120" s="3">
        <v>3</v>
      </c>
      <c r="D2120" s="3" t="s">
        <v>95</v>
      </c>
      <c r="E2120" s="3" t="s">
        <v>783</v>
      </c>
      <c r="F2120" s="3" t="s">
        <v>997</v>
      </c>
      <c r="G2120" s="3"/>
      <c r="H2120" s="3" t="s">
        <v>755</v>
      </c>
      <c r="I2120" s="3" t="s">
        <v>1400</v>
      </c>
      <c r="J2120" s="3" t="s">
        <v>879</v>
      </c>
      <c r="K2120" s="3" t="s">
        <v>4223</v>
      </c>
      <c r="L2120" s="3" t="s">
        <v>3116</v>
      </c>
      <c r="M2120" s="3" t="s">
        <v>2881</v>
      </c>
      <c r="N2120" s="3" t="s">
        <v>6324</v>
      </c>
      <c r="O2120" s="3" t="s">
        <v>6325</v>
      </c>
      <c r="P2120" s="3" t="s">
        <v>212</v>
      </c>
      <c r="Q2120" s="3" t="s">
        <v>6</v>
      </c>
      <c r="R2120" s="3" t="s">
        <v>1717</v>
      </c>
      <c r="S2120" s="3" t="s">
        <v>1717</v>
      </c>
      <c r="T2120" s="3" t="s">
        <v>1716</v>
      </c>
      <c r="U2120" s="3" t="s">
        <v>188</v>
      </c>
      <c r="V2120" s="3" t="s">
        <v>268</v>
      </c>
      <c r="W2120" s="3" t="s">
        <v>188</v>
      </c>
      <c r="X2120" s="3" t="s">
        <v>375</v>
      </c>
      <c r="Y2120" s="3" t="s">
        <v>4845</v>
      </c>
      <c r="Z2120" s="3" t="s">
        <v>298</v>
      </c>
      <c r="AA2120" s="3" t="s">
        <v>1467</v>
      </c>
      <c r="AB2120" s="3"/>
      <c r="AC2120" s="3" t="s">
        <v>966</v>
      </c>
      <c r="AD2120" s="3" t="s">
        <v>464</v>
      </c>
      <c r="AE2120" s="3" t="s">
        <v>237</v>
      </c>
      <c r="AF2120" s="3" t="s">
        <v>154</v>
      </c>
      <c r="AG2120" s="3" t="s">
        <v>446</v>
      </c>
      <c r="AH2120" s="3" t="s">
        <v>61</v>
      </c>
      <c r="AI2120" s="3" t="s">
        <v>991</v>
      </c>
      <c r="AJ2120" s="3" t="s">
        <v>0</v>
      </c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4"/>
    </row>
    <row r="2121" spans="1:51" x14ac:dyDescent="0.25">
      <c r="A2121" s="2" t="s">
        <v>1282</v>
      </c>
      <c r="B2121" s="11" t="s">
        <v>5888</v>
      </c>
      <c r="C2121" s="3">
        <v>4</v>
      </c>
      <c r="D2121" s="3" t="s">
        <v>118</v>
      </c>
      <c r="E2121" s="3" t="s">
        <v>997</v>
      </c>
      <c r="F2121" s="3" t="s">
        <v>2979</v>
      </c>
      <c r="G2121" s="3"/>
      <c r="H2121" s="3" t="s">
        <v>379</v>
      </c>
      <c r="I2121" s="3" t="s">
        <v>234</v>
      </c>
      <c r="J2121" s="3" t="s">
        <v>1040</v>
      </c>
      <c r="K2121" s="3" t="s">
        <v>1867</v>
      </c>
      <c r="L2121" s="3" t="s">
        <v>4928</v>
      </c>
      <c r="M2121" s="3" t="s">
        <v>6326</v>
      </c>
      <c r="N2121" s="3" t="s">
        <v>3251</v>
      </c>
      <c r="O2121" s="3" t="s">
        <v>2676</v>
      </c>
      <c r="P2121" s="3" t="s">
        <v>50</v>
      </c>
      <c r="Q2121" s="3" t="s">
        <v>6</v>
      </c>
      <c r="R2121" s="3" t="s">
        <v>227</v>
      </c>
      <c r="S2121" s="3" t="s">
        <v>226</v>
      </c>
      <c r="T2121" s="3" t="s">
        <v>227</v>
      </c>
      <c r="U2121" s="3" t="s">
        <v>250</v>
      </c>
      <c r="V2121" s="3" t="s">
        <v>250</v>
      </c>
      <c r="W2121" s="3" t="s">
        <v>250</v>
      </c>
      <c r="X2121" s="3" t="s">
        <v>61</v>
      </c>
      <c r="Y2121" s="3" t="s">
        <v>3444</v>
      </c>
      <c r="Z2121" s="3" t="s">
        <v>1627</v>
      </c>
      <c r="AA2121" s="3" t="s">
        <v>518</v>
      </c>
      <c r="AB2121" s="3"/>
      <c r="AC2121" s="3" t="s">
        <v>798</v>
      </c>
      <c r="AD2121" s="3" t="s">
        <v>3756</v>
      </c>
      <c r="AE2121" s="3" t="s">
        <v>81</v>
      </c>
      <c r="AF2121" s="3" t="s">
        <v>418</v>
      </c>
      <c r="AG2121" s="3" t="s">
        <v>27</v>
      </c>
      <c r="AH2121" s="3" t="s">
        <v>155</v>
      </c>
      <c r="AI2121" s="3" t="s">
        <v>1930</v>
      </c>
      <c r="AJ2121" s="3" t="s">
        <v>0</v>
      </c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4"/>
    </row>
    <row r="2122" spans="1:51" x14ac:dyDescent="0.25">
      <c r="A2122" s="2" t="s">
        <v>1282</v>
      </c>
      <c r="B2122" s="11" t="s">
        <v>5888</v>
      </c>
      <c r="C2122" s="3">
        <v>5</v>
      </c>
      <c r="D2122" s="3" t="s">
        <v>138</v>
      </c>
      <c r="E2122" s="3" t="s">
        <v>2979</v>
      </c>
      <c r="F2122" s="3" t="s">
        <v>1736</v>
      </c>
      <c r="G2122" s="3"/>
      <c r="H2122" s="3" t="s">
        <v>587</v>
      </c>
      <c r="I2122" s="3" t="s">
        <v>595</v>
      </c>
      <c r="J2122" s="3" t="s">
        <v>823</v>
      </c>
      <c r="K2122" s="3" t="s">
        <v>1769</v>
      </c>
      <c r="L2122" s="3" t="s">
        <v>3253</v>
      </c>
      <c r="M2122" s="3" t="s">
        <v>2660</v>
      </c>
      <c r="N2122" s="3" t="s">
        <v>3331</v>
      </c>
      <c r="O2122" s="3" t="s">
        <v>2248</v>
      </c>
      <c r="P2122" s="3" t="s">
        <v>784</v>
      </c>
      <c r="Q2122" s="3" t="s">
        <v>6</v>
      </c>
      <c r="R2122" s="3" t="s">
        <v>206</v>
      </c>
      <c r="S2122" s="3" t="s">
        <v>206</v>
      </c>
      <c r="T2122" s="3" t="s">
        <v>206</v>
      </c>
      <c r="U2122" s="3" t="s">
        <v>297</v>
      </c>
      <c r="V2122" s="3" t="s">
        <v>297</v>
      </c>
      <c r="W2122" s="3" t="s">
        <v>297</v>
      </c>
      <c r="X2122" s="3" t="s">
        <v>155</v>
      </c>
      <c r="Y2122" s="3"/>
      <c r="Z2122" s="3"/>
      <c r="AA2122" s="3" t="s">
        <v>1467</v>
      </c>
      <c r="AB2122" s="3"/>
      <c r="AC2122" s="3" t="s">
        <v>418</v>
      </c>
      <c r="AD2122" s="3" t="s">
        <v>308</v>
      </c>
      <c r="AE2122" s="3" t="s">
        <v>1136</v>
      </c>
      <c r="AF2122" s="3" t="s">
        <v>418</v>
      </c>
      <c r="AG2122" s="3" t="s">
        <v>478</v>
      </c>
      <c r="AH2122" s="3" t="s">
        <v>155</v>
      </c>
      <c r="AI2122" s="3" t="s">
        <v>991</v>
      </c>
      <c r="AJ2122" s="3" t="s">
        <v>0</v>
      </c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4"/>
    </row>
    <row r="2123" spans="1:51" x14ac:dyDescent="0.25">
      <c r="A2123" s="2" t="s">
        <v>1282</v>
      </c>
      <c r="B2123" s="11" t="s">
        <v>5888</v>
      </c>
      <c r="C2123" s="3">
        <v>6</v>
      </c>
      <c r="D2123" s="3" t="s">
        <v>1072</v>
      </c>
      <c r="E2123" s="3" t="s">
        <v>1736</v>
      </c>
      <c r="F2123" s="3" t="s">
        <v>873</v>
      </c>
      <c r="G2123" s="3"/>
      <c r="H2123" s="3" t="s">
        <v>1641</v>
      </c>
      <c r="I2123" s="3" t="s">
        <v>1768</v>
      </c>
      <c r="J2123" s="3" t="s">
        <v>298</v>
      </c>
      <c r="K2123" s="3" t="s">
        <v>2459</v>
      </c>
      <c r="L2123" s="3" t="s">
        <v>3036</v>
      </c>
      <c r="M2123" s="3" t="s">
        <v>6327</v>
      </c>
      <c r="N2123" s="3" t="s">
        <v>2800</v>
      </c>
      <c r="O2123" s="3" t="s">
        <v>4416</v>
      </c>
      <c r="P2123" s="3" t="s">
        <v>1313</v>
      </c>
      <c r="Q2123" s="3" t="s">
        <v>6</v>
      </c>
      <c r="R2123" s="3" t="s">
        <v>206</v>
      </c>
      <c r="S2123" s="3" t="s">
        <v>206</v>
      </c>
      <c r="T2123" s="3" t="s">
        <v>206</v>
      </c>
      <c r="U2123" s="3" t="s">
        <v>297</v>
      </c>
      <c r="V2123" s="3" t="s">
        <v>297</v>
      </c>
      <c r="W2123" s="3" t="s">
        <v>250</v>
      </c>
      <c r="X2123" s="3" t="s">
        <v>243</v>
      </c>
      <c r="Y2123" s="3"/>
      <c r="Z2123" s="3"/>
      <c r="AA2123" s="3" t="s">
        <v>613</v>
      </c>
      <c r="AB2123" s="3"/>
      <c r="AC2123" s="3" t="s">
        <v>1011</v>
      </c>
      <c r="AD2123" s="3" t="s">
        <v>1929</v>
      </c>
      <c r="AE2123" s="3" t="s">
        <v>348</v>
      </c>
      <c r="AF2123" s="3" t="s">
        <v>897</v>
      </c>
      <c r="AG2123" s="3" t="s">
        <v>1401</v>
      </c>
      <c r="AH2123" s="3" t="s">
        <v>155</v>
      </c>
      <c r="AI2123" s="3" t="s">
        <v>178</v>
      </c>
      <c r="AJ2123" s="3" t="s">
        <v>3</v>
      </c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4"/>
    </row>
    <row r="2124" spans="1:51" x14ac:dyDescent="0.25">
      <c r="A2124" s="2" t="s">
        <v>1282</v>
      </c>
      <c r="B2124" s="11" t="s">
        <v>5888</v>
      </c>
      <c r="C2124" s="3">
        <v>7</v>
      </c>
      <c r="D2124" s="3" t="s">
        <v>1086</v>
      </c>
      <c r="E2124" s="3" t="s">
        <v>873</v>
      </c>
      <c r="F2124" s="3"/>
      <c r="G2124" s="3"/>
      <c r="H2124" s="3" t="s">
        <v>1656</v>
      </c>
      <c r="I2124" s="3" t="s">
        <v>928</v>
      </c>
      <c r="J2124" s="3" t="s">
        <v>594</v>
      </c>
      <c r="K2124" s="3" t="s">
        <v>2851</v>
      </c>
      <c r="L2124" s="3" t="s">
        <v>593</v>
      </c>
      <c r="M2124" s="3" t="s">
        <v>3043</v>
      </c>
      <c r="N2124" s="3" t="s">
        <v>1699</v>
      </c>
      <c r="O2124" s="3" t="s">
        <v>567</v>
      </c>
      <c r="P2124" s="3" t="s">
        <v>1536</v>
      </c>
      <c r="Q2124" s="3" t="s">
        <v>6</v>
      </c>
      <c r="R2124" s="3" t="s">
        <v>226</v>
      </c>
      <c r="S2124" s="3" t="s">
        <v>227</v>
      </c>
      <c r="T2124" s="3" t="s">
        <v>227</v>
      </c>
      <c r="U2124" s="3" t="s">
        <v>269</v>
      </c>
      <c r="V2124" s="3" t="s">
        <v>269</v>
      </c>
      <c r="W2124" s="3" t="s">
        <v>267</v>
      </c>
      <c r="X2124" s="3" t="s">
        <v>243</v>
      </c>
      <c r="Y2124" s="3"/>
      <c r="Z2124" s="3"/>
      <c r="AA2124" s="3" t="s">
        <v>1467</v>
      </c>
      <c r="AB2124" s="3"/>
      <c r="AC2124" s="3" t="s">
        <v>115</v>
      </c>
      <c r="AD2124" s="3" t="s">
        <v>1831</v>
      </c>
      <c r="AE2124" s="3" t="s">
        <v>693</v>
      </c>
      <c r="AF2124" s="3" t="s">
        <v>400</v>
      </c>
      <c r="AG2124" s="3" t="s">
        <v>446</v>
      </c>
      <c r="AH2124" s="3" t="s">
        <v>155</v>
      </c>
      <c r="AI2124" s="3" t="s">
        <v>755</v>
      </c>
      <c r="AJ2124" s="3" t="s">
        <v>5</v>
      </c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4"/>
    </row>
    <row r="2125" spans="1:51" x14ac:dyDescent="0.25">
      <c r="A2125" s="2" t="s">
        <v>117</v>
      </c>
      <c r="B2125" s="11" t="s">
        <v>5888</v>
      </c>
      <c r="C2125" s="3">
        <v>1</v>
      </c>
      <c r="D2125" s="3" t="s">
        <v>660</v>
      </c>
      <c r="E2125" s="3" t="s">
        <v>4</v>
      </c>
      <c r="F2125" s="3" t="s">
        <v>839</v>
      </c>
      <c r="G2125" s="3"/>
      <c r="H2125" s="3" t="s">
        <v>646</v>
      </c>
      <c r="I2125" s="3" t="s">
        <v>395</v>
      </c>
      <c r="J2125" s="3" t="s">
        <v>751</v>
      </c>
      <c r="K2125" s="3" t="s">
        <v>1934</v>
      </c>
      <c r="L2125" s="3" t="s">
        <v>6157</v>
      </c>
      <c r="M2125" s="3" t="s">
        <v>6328</v>
      </c>
      <c r="N2125" s="3" t="s">
        <v>6329</v>
      </c>
      <c r="O2125" s="3" t="s">
        <v>4401</v>
      </c>
      <c r="P2125" s="3"/>
      <c r="Q2125" s="3" t="s">
        <v>1064</v>
      </c>
      <c r="R2125" s="3" t="s">
        <v>266</v>
      </c>
      <c r="S2125" s="3" t="s">
        <v>266</v>
      </c>
      <c r="T2125" s="3" t="s">
        <v>266</v>
      </c>
      <c r="U2125" s="3" t="s">
        <v>463</v>
      </c>
      <c r="V2125" s="3" t="s">
        <v>227</v>
      </c>
      <c r="W2125" s="3" t="s">
        <v>227</v>
      </c>
      <c r="X2125" s="3" t="s">
        <v>770</v>
      </c>
      <c r="Y2125" s="3" t="s">
        <v>3991</v>
      </c>
      <c r="Z2125" s="3" t="s">
        <v>4366</v>
      </c>
      <c r="AA2125" s="3" t="s">
        <v>743</v>
      </c>
      <c r="AB2125" s="3" t="s">
        <v>1461</v>
      </c>
      <c r="AC2125" s="3" t="s">
        <v>115</v>
      </c>
      <c r="AD2125" s="3" t="s">
        <v>2687</v>
      </c>
      <c r="AE2125" s="3" t="s">
        <v>1161</v>
      </c>
      <c r="AF2125" s="3" t="s">
        <v>800</v>
      </c>
      <c r="AG2125" s="3" t="s">
        <v>321</v>
      </c>
      <c r="AH2125" s="3" t="s">
        <v>83</v>
      </c>
      <c r="AI2125" s="3" t="s">
        <v>967</v>
      </c>
      <c r="AJ2125" s="3" t="s">
        <v>1501</v>
      </c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4"/>
    </row>
    <row r="2126" spans="1:51" x14ac:dyDescent="0.25">
      <c r="A2126" s="2" t="s">
        <v>117</v>
      </c>
      <c r="B2126" s="11" t="s">
        <v>5888</v>
      </c>
      <c r="C2126" s="3">
        <v>2</v>
      </c>
      <c r="D2126" s="3" t="s">
        <v>684</v>
      </c>
      <c r="E2126" s="3" t="s">
        <v>839</v>
      </c>
      <c r="F2126" s="3" t="s">
        <v>1424</v>
      </c>
      <c r="G2126" s="3"/>
      <c r="H2126" s="3" t="s">
        <v>1382</v>
      </c>
      <c r="I2126" s="3" t="s">
        <v>1248</v>
      </c>
      <c r="J2126" s="3" t="s">
        <v>736</v>
      </c>
      <c r="K2126" s="3" t="s">
        <v>125</v>
      </c>
      <c r="L2126" s="3" t="s">
        <v>2682</v>
      </c>
      <c r="M2126" s="3" t="s">
        <v>4465</v>
      </c>
      <c r="N2126" s="3" t="s">
        <v>6330</v>
      </c>
      <c r="O2126" s="3" t="s">
        <v>2054</v>
      </c>
      <c r="P2126" s="3"/>
      <c r="Q2126" s="3" t="s">
        <v>354</v>
      </c>
      <c r="R2126" s="3" t="s">
        <v>285</v>
      </c>
      <c r="S2126" s="3" t="s">
        <v>285</v>
      </c>
      <c r="T2126" s="3" t="s">
        <v>285</v>
      </c>
      <c r="U2126" s="3" t="s">
        <v>206</v>
      </c>
      <c r="V2126" s="3" t="s">
        <v>206</v>
      </c>
      <c r="W2126" s="3" t="s">
        <v>206</v>
      </c>
      <c r="X2126" s="3" t="s">
        <v>329</v>
      </c>
      <c r="Y2126" s="3" t="s">
        <v>5235</v>
      </c>
      <c r="Z2126" s="3" t="s">
        <v>1096</v>
      </c>
      <c r="AA2126" s="3" t="s">
        <v>193</v>
      </c>
      <c r="AB2126" s="3" t="s">
        <v>1138</v>
      </c>
      <c r="AC2126" s="3" t="s">
        <v>1955</v>
      </c>
      <c r="AD2126" s="3" t="s">
        <v>3551</v>
      </c>
      <c r="AE2126" s="3" t="s">
        <v>771</v>
      </c>
      <c r="AF2126" s="3" t="s">
        <v>974</v>
      </c>
      <c r="AG2126" s="3" t="s">
        <v>1144</v>
      </c>
      <c r="AH2126" s="3">
        <v>0.48</v>
      </c>
      <c r="AI2126" s="3" t="s">
        <v>178</v>
      </c>
      <c r="AJ2126" s="3" t="s">
        <v>3445</v>
      </c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4"/>
    </row>
    <row r="2127" spans="1:51" x14ac:dyDescent="0.25">
      <c r="A2127" s="2" t="s">
        <v>117</v>
      </c>
      <c r="B2127" s="11" t="s">
        <v>5888</v>
      </c>
      <c r="C2127" s="3">
        <v>3</v>
      </c>
      <c r="D2127" s="3" t="s">
        <v>702</v>
      </c>
      <c r="E2127" s="3" t="s">
        <v>1424</v>
      </c>
      <c r="F2127" s="3" t="s">
        <v>998</v>
      </c>
      <c r="G2127" s="3"/>
      <c r="H2127" s="3" t="s">
        <v>155</v>
      </c>
      <c r="I2127" s="3" t="s">
        <v>58</v>
      </c>
      <c r="J2127" s="3" t="s">
        <v>321</v>
      </c>
      <c r="K2127" s="3" t="s">
        <v>2354</v>
      </c>
      <c r="L2127" s="3" t="s">
        <v>516</v>
      </c>
      <c r="M2127" s="3" t="s">
        <v>4969</v>
      </c>
      <c r="N2127" s="3" t="s">
        <v>6331</v>
      </c>
      <c r="O2127" s="3" t="s">
        <v>3213</v>
      </c>
      <c r="P2127" s="3"/>
      <c r="Q2127" s="3" t="s">
        <v>354</v>
      </c>
      <c r="R2127" s="3" t="s">
        <v>1728</v>
      </c>
      <c r="S2127" s="3" t="s">
        <v>284</v>
      </c>
      <c r="T2127" s="3" t="s">
        <v>284</v>
      </c>
      <c r="U2127" s="3" t="s">
        <v>1716</v>
      </c>
      <c r="V2127" s="3" t="s">
        <v>1716</v>
      </c>
      <c r="W2127" s="3" t="s">
        <v>1716</v>
      </c>
      <c r="X2127" s="3" t="s">
        <v>55</v>
      </c>
      <c r="Y2127" s="3" t="s">
        <v>3648</v>
      </c>
      <c r="Z2127" s="3" t="s">
        <v>1794</v>
      </c>
      <c r="AA2127" s="3" t="s">
        <v>152</v>
      </c>
      <c r="AB2127" s="3" t="s">
        <v>1290</v>
      </c>
      <c r="AC2127" s="3" t="s">
        <v>672</v>
      </c>
      <c r="AD2127" s="3"/>
      <c r="AE2127" s="3"/>
      <c r="AF2127" s="3"/>
      <c r="AG2127" s="3"/>
      <c r="AH2127" s="3"/>
      <c r="AI2127" s="3"/>
      <c r="AJ2127" s="3" t="s">
        <v>782</v>
      </c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4"/>
    </row>
    <row r="2128" spans="1:51" x14ac:dyDescent="0.25">
      <c r="A2128" s="2" t="s">
        <v>117</v>
      </c>
      <c r="B2128" s="11" t="s">
        <v>5888</v>
      </c>
      <c r="C2128" s="3">
        <v>4</v>
      </c>
      <c r="D2128" s="3" t="s">
        <v>290</v>
      </c>
      <c r="E2128" s="3" t="s">
        <v>998</v>
      </c>
      <c r="F2128" s="3" t="s">
        <v>349</v>
      </c>
      <c r="G2128" s="3"/>
      <c r="H2128" s="3" t="s">
        <v>291</v>
      </c>
      <c r="I2128" s="3" t="s">
        <v>83</v>
      </c>
      <c r="J2128" s="3" t="s">
        <v>335</v>
      </c>
      <c r="K2128" s="3" t="s">
        <v>211</v>
      </c>
      <c r="L2128" s="3" t="s">
        <v>1967</v>
      </c>
      <c r="M2128" s="3" t="s">
        <v>5399</v>
      </c>
      <c r="N2128" s="3" t="s">
        <v>6332</v>
      </c>
      <c r="O2128" s="3" t="s">
        <v>3608</v>
      </c>
      <c r="P2128" s="3" t="s">
        <v>87</v>
      </c>
      <c r="Q2128" s="3" t="s">
        <v>354</v>
      </c>
      <c r="R2128" s="3" t="s">
        <v>285</v>
      </c>
      <c r="S2128" s="3" t="s">
        <v>954</v>
      </c>
      <c r="T2128" s="3" t="s">
        <v>885</v>
      </c>
      <c r="U2128" s="3" t="s">
        <v>266</v>
      </c>
      <c r="V2128" s="3" t="s">
        <v>266</v>
      </c>
      <c r="W2128" s="3" t="s">
        <v>1728</v>
      </c>
      <c r="X2128" s="3" t="s">
        <v>243</v>
      </c>
      <c r="Y2128" s="3" t="s">
        <v>3892</v>
      </c>
      <c r="Z2128" s="3"/>
      <c r="AA2128" s="3" t="s">
        <v>234</v>
      </c>
      <c r="AB2128" s="3" t="s">
        <v>6333</v>
      </c>
      <c r="AC2128" s="3" t="s">
        <v>1954</v>
      </c>
      <c r="AD2128" s="3"/>
      <c r="AE2128" s="3"/>
      <c r="AF2128" s="3"/>
      <c r="AG2128" s="3"/>
      <c r="AH2128" s="3"/>
      <c r="AI2128" s="3"/>
      <c r="AJ2128" s="3" t="s">
        <v>62</v>
      </c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4"/>
    </row>
    <row r="2129" spans="1:51" x14ac:dyDescent="0.25">
      <c r="A2129" s="2" t="s">
        <v>117</v>
      </c>
      <c r="B2129" s="11" t="s">
        <v>5888</v>
      </c>
      <c r="C2129" s="3">
        <v>5</v>
      </c>
      <c r="D2129" s="3" t="s">
        <v>302</v>
      </c>
      <c r="E2129" s="3" t="s">
        <v>349</v>
      </c>
      <c r="F2129" s="3" t="s">
        <v>1255</v>
      </c>
      <c r="G2129" s="3"/>
      <c r="H2129" s="3" t="s">
        <v>111</v>
      </c>
      <c r="I2129" s="3" t="s">
        <v>446</v>
      </c>
      <c r="J2129" s="3" t="s">
        <v>995</v>
      </c>
      <c r="K2129" s="3" t="s">
        <v>3551</v>
      </c>
      <c r="L2129" s="3" t="s">
        <v>6334</v>
      </c>
      <c r="M2129" s="3" t="s">
        <v>6335</v>
      </c>
      <c r="N2129" s="3" t="s">
        <v>6336</v>
      </c>
      <c r="O2129" s="3" t="s">
        <v>6337</v>
      </c>
      <c r="P2129" s="3" t="s">
        <v>365</v>
      </c>
      <c r="Q2129" s="3" t="s">
        <v>225</v>
      </c>
      <c r="R2129" s="3" t="s">
        <v>869</v>
      </c>
      <c r="S2129" s="3" t="s">
        <v>954</v>
      </c>
      <c r="T2129" s="3" t="s">
        <v>885</v>
      </c>
      <c r="U2129" s="3" t="s">
        <v>266</v>
      </c>
      <c r="V2129" s="3" t="s">
        <v>266</v>
      </c>
      <c r="W2129" s="3" t="s">
        <v>284</v>
      </c>
      <c r="X2129" s="3" t="s">
        <v>112</v>
      </c>
      <c r="Y2129" s="3"/>
      <c r="Z2129" s="3"/>
      <c r="AA2129" s="3" t="s">
        <v>244</v>
      </c>
      <c r="AB2129" s="3" t="s">
        <v>1316</v>
      </c>
      <c r="AC2129" s="3" t="s">
        <v>1027</v>
      </c>
      <c r="AD2129" s="3"/>
      <c r="AE2129" s="3"/>
      <c r="AF2129" s="3"/>
      <c r="AG2129" s="3"/>
      <c r="AH2129" s="3"/>
      <c r="AI2129" s="3"/>
      <c r="AJ2129" s="3" t="s">
        <v>810</v>
      </c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4"/>
    </row>
    <row r="2130" spans="1:51" x14ac:dyDescent="0.25">
      <c r="A2130" s="2" t="s">
        <v>117</v>
      </c>
      <c r="B2130" s="11" t="s">
        <v>5888</v>
      </c>
      <c r="C2130" s="3">
        <v>6</v>
      </c>
      <c r="D2130" s="3" t="s">
        <v>477</v>
      </c>
      <c r="E2130" s="3" t="s">
        <v>1255</v>
      </c>
      <c r="F2130" s="3" t="s">
        <v>1748</v>
      </c>
      <c r="G2130" s="3"/>
      <c r="H2130" s="3" t="s">
        <v>112</v>
      </c>
      <c r="I2130" s="3" t="s">
        <v>112</v>
      </c>
      <c r="J2130" s="3" t="s">
        <v>252</v>
      </c>
      <c r="K2130" s="3" t="s">
        <v>4554</v>
      </c>
      <c r="L2130" s="3" t="s">
        <v>4108</v>
      </c>
      <c r="M2130" s="3" t="s">
        <v>6338</v>
      </c>
      <c r="N2130" s="3" t="s">
        <v>5772</v>
      </c>
      <c r="O2130" s="3" t="s">
        <v>5875</v>
      </c>
      <c r="P2130" s="3"/>
      <c r="Q2130" s="3" t="s">
        <v>283</v>
      </c>
      <c r="R2130" s="3" t="s">
        <v>266</v>
      </c>
      <c r="S2130" s="3" t="s">
        <v>266</v>
      </c>
      <c r="T2130" s="3" t="s">
        <v>266</v>
      </c>
      <c r="U2130" s="3" t="s">
        <v>249</v>
      </c>
      <c r="V2130" s="3" t="s">
        <v>249</v>
      </c>
      <c r="W2130" s="3" t="s">
        <v>249</v>
      </c>
      <c r="X2130" s="3" t="s">
        <v>112</v>
      </c>
      <c r="Y2130" s="3"/>
      <c r="Z2130" s="3"/>
      <c r="AA2130" s="3" t="s">
        <v>772</v>
      </c>
      <c r="AB2130" s="3" t="s">
        <v>1307</v>
      </c>
      <c r="AC2130" s="3" t="s">
        <v>1012</v>
      </c>
      <c r="AD2130" s="3"/>
      <c r="AE2130" s="3"/>
      <c r="AF2130" s="3"/>
      <c r="AG2130" s="3"/>
      <c r="AH2130" s="3"/>
      <c r="AI2130" s="3"/>
      <c r="AJ2130" s="3" t="s">
        <v>810</v>
      </c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4"/>
    </row>
    <row r="2131" spans="1:51" x14ac:dyDescent="0.25">
      <c r="A2131" s="2" t="s">
        <v>117</v>
      </c>
      <c r="B2131" s="11" t="s">
        <v>5888</v>
      </c>
      <c r="C2131" s="3">
        <v>7</v>
      </c>
      <c r="D2131" s="3" t="s">
        <v>484</v>
      </c>
      <c r="E2131" s="3" t="s">
        <v>1748</v>
      </c>
      <c r="F2131" s="3" t="s">
        <v>276</v>
      </c>
      <c r="G2131" s="3"/>
      <c r="H2131" s="3" t="s">
        <v>108</v>
      </c>
      <c r="I2131" s="3" t="s">
        <v>270</v>
      </c>
      <c r="J2131" s="3" t="s">
        <v>55</v>
      </c>
      <c r="K2131" s="3" t="s">
        <v>751</v>
      </c>
      <c r="L2131" s="3" t="s">
        <v>1209</v>
      </c>
      <c r="M2131" s="3" t="s">
        <v>765</v>
      </c>
      <c r="N2131" s="3" t="s">
        <v>6339</v>
      </c>
      <c r="O2131" s="3" t="s">
        <v>2258</v>
      </c>
      <c r="P2131" s="3"/>
      <c r="Q2131" s="3" t="s">
        <v>283</v>
      </c>
      <c r="R2131" s="3" t="s">
        <v>265</v>
      </c>
      <c r="S2131" s="3" t="s">
        <v>1728</v>
      </c>
      <c r="T2131" s="3" t="s">
        <v>1728</v>
      </c>
      <c r="U2131" s="3" t="s">
        <v>265</v>
      </c>
      <c r="V2131" s="3" t="s">
        <v>265</v>
      </c>
      <c r="W2131" s="3" t="s">
        <v>265</v>
      </c>
      <c r="X2131" s="3" t="s">
        <v>112</v>
      </c>
      <c r="Y2131" s="3"/>
      <c r="Z2131" s="3"/>
      <c r="AA2131" s="3" t="s">
        <v>332</v>
      </c>
      <c r="AB2131" s="3" t="s">
        <v>3018</v>
      </c>
      <c r="AC2131" s="3" t="s">
        <v>1727</v>
      </c>
      <c r="AD2131" s="3"/>
      <c r="AE2131" s="3"/>
      <c r="AF2131" s="3"/>
      <c r="AG2131" s="3"/>
      <c r="AH2131" s="3"/>
      <c r="AI2131" s="3"/>
      <c r="AJ2131" s="3" t="s">
        <v>1847</v>
      </c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4"/>
    </row>
    <row r="2132" spans="1:51" x14ac:dyDescent="0.25">
      <c r="A2132" s="2" t="s">
        <v>117</v>
      </c>
      <c r="B2132" s="11" t="s">
        <v>5888</v>
      </c>
      <c r="C2132" s="3">
        <v>8</v>
      </c>
      <c r="D2132" s="3" t="s">
        <v>601</v>
      </c>
      <c r="E2132" s="3" t="s">
        <v>276</v>
      </c>
      <c r="F2132" s="3" t="s">
        <v>385</v>
      </c>
      <c r="G2132" s="3"/>
      <c r="H2132" s="3" t="s">
        <v>60</v>
      </c>
      <c r="I2132" s="3" t="s">
        <v>182</v>
      </c>
      <c r="J2132" s="3" t="s">
        <v>243</v>
      </c>
      <c r="K2132" s="3" t="s">
        <v>130</v>
      </c>
      <c r="L2132" s="3" t="s">
        <v>4059</v>
      </c>
      <c r="M2132" s="3" t="s">
        <v>2798</v>
      </c>
      <c r="N2132" s="3" t="s">
        <v>6340</v>
      </c>
      <c r="O2132" s="3" t="s">
        <v>4719</v>
      </c>
      <c r="P2132" s="3"/>
      <c r="Q2132" s="3" t="s">
        <v>283</v>
      </c>
      <c r="R2132" s="3" t="s">
        <v>1728</v>
      </c>
      <c r="S2132" s="3" t="s">
        <v>284</v>
      </c>
      <c r="T2132" s="3" t="s">
        <v>285</v>
      </c>
      <c r="U2132" s="3" t="s">
        <v>265</v>
      </c>
      <c r="V2132" s="3" t="s">
        <v>266</v>
      </c>
      <c r="W2132" s="3" t="s">
        <v>1728</v>
      </c>
      <c r="X2132" s="3" t="s">
        <v>112</v>
      </c>
      <c r="Y2132" s="3"/>
      <c r="Z2132" s="3"/>
      <c r="AA2132" s="3" t="s">
        <v>109</v>
      </c>
      <c r="AB2132" s="3" t="s">
        <v>6341</v>
      </c>
      <c r="AC2132" s="3" t="s">
        <v>2255</v>
      </c>
      <c r="AD2132" s="3"/>
      <c r="AE2132" s="3"/>
      <c r="AF2132" s="3"/>
      <c r="AG2132" s="3"/>
      <c r="AH2132" s="3"/>
      <c r="AI2132" s="3"/>
      <c r="AJ2132" s="3" t="s">
        <v>1847</v>
      </c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4"/>
    </row>
    <row r="2133" spans="1:51" x14ac:dyDescent="0.25">
      <c r="A2133" s="2" t="s">
        <v>117</v>
      </c>
      <c r="B2133" s="11" t="s">
        <v>5888</v>
      </c>
      <c r="C2133" s="3">
        <v>9</v>
      </c>
      <c r="D2133" s="3" t="s">
        <v>616</v>
      </c>
      <c r="E2133" s="3" t="s">
        <v>385</v>
      </c>
      <c r="F2133" s="3"/>
      <c r="G2133" s="3"/>
      <c r="H2133" s="3" t="s">
        <v>38</v>
      </c>
      <c r="I2133" s="3" t="s">
        <v>928</v>
      </c>
      <c r="J2133" s="3" t="s">
        <v>3020</v>
      </c>
      <c r="K2133" s="3" t="s">
        <v>1383</v>
      </c>
      <c r="L2133" s="3" t="s">
        <v>2448</v>
      </c>
      <c r="M2133" s="3" t="s">
        <v>104</v>
      </c>
      <c r="N2133" s="3" t="s">
        <v>6342</v>
      </c>
      <c r="O2133" s="3" t="s">
        <v>6343</v>
      </c>
      <c r="P2133" s="3"/>
      <c r="Q2133" s="3"/>
      <c r="R2133" s="3" t="s">
        <v>284</v>
      </c>
      <c r="S2133" s="3" t="s">
        <v>284</v>
      </c>
      <c r="T2133" s="3" t="s">
        <v>284</v>
      </c>
      <c r="U2133" s="3" t="s">
        <v>265</v>
      </c>
      <c r="V2133" s="3" t="s">
        <v>265</v>
      </c>
      <c r="W2133" s="3" t="s">
        <v>266</v>
      </c>
      <c r="X2133" s="3" t="s">
        <v>112</v>
      </c>
      <c r="Y2133" s="3"/>
      <c r="Z2133" s="3"/>
      <c r="AA2133" s="3" t="s">
        <v>274</v>
      </c>
      <c r="AB2133" s="3" t="s">
        <v>1341</v>
      </c>
      <c r="AC2133" s="3" t="s">
        <v>76</v>
      </c>
      <c r="AD2133" s="3"/>
      <c r="AE2133" s="3"/>
      <c r="AF2133" s="3"/>
      <c r="AG2133" s="3"/>
      <c r="AH2133" s="3"/>
      <c r="AI2133" s="3"/>
      <c r="AJ2133" s="3" t="s">
        <v>5</v>
      </c>
      <c r="AK2133" s="3"/>
      <c r="AL2133" s="3"/>
      <c r="AM2133" s="3"/>
      <c r="AN2133" s="3"/>
      <c r="AO2133" s="3"/>
      <c r="AP2133" s="3" t="s">
        <v>38</v>
      </c>
      <c r="AQ2133" s="3" t="s">
        <v>38</v>
      </c>
      <c r="AR2133" s="3" t="s">
        <v>38</v>
      </c>
      <c r="AS2133" s="3"/>
      <c r="AT2133" s="3"/>
      <c r="AU2133" s="3"/>
      <c r="AV2133" s="3"/>
      <c r="AW2133" s="3"/>
      <c r="AX2133" s="3"/>
      <c r="AY2133" s="4"/>
    </row>
    <row r="2134" spans="1:51" x14ac:dyDescent="0.25">
      <c r="A2134" s="2" t="s">
        <v>4148</v>
      </c>
      <c r="B2134" s="11" t="s">
        <v>5888</v>
      </c>
      <c r="C2134" s="3">
        <v>1</v>
      </c>
      <c r="D2134" s="3" t="s">
        <v>3782</v>
      </c>
      <c r="E2134" s="3" t="s">
        <v>4</v>
      </c>
      <c r="F2134" s="3" t="s">
        <v>658</v>
      </c>
      <c r="G2134" s="3"/>
      <c r="H2134" s="3" t="s">
        <v>446</v>
      </c>
      <c r="I2134" s="3" t="s">
        <v>365</v>
      </c>
      <c r="J2134" s="3" t="s">
        <v>1011</v>
      </c>
      <c r="K2134" s="3" t="s">
        <v>773</v>
      </c>
      <c r="L2134" s="3" t="s">
        <v>862</v>
      </c>
      <c r="M2134" s="3" t="s">
        <v>419</v>
      </c>
      <c r="N2134" s="3" t="s">
        <v>44</v>
      </c>
      <c r="O2134" s="3" t="s">
        <v>4755</v>
      </c>
      <c r="P2134" s="3" t="s">
        <v>518</v>
      </c>
      <c r="Q2134" s="3" t="s">
        <v>354</v>
      </c>
      <c r="R2134" s="3" t="s">
        <v>919</v>
      </c>
      <c r="S2134" s="3" t="s">
        <v>1130</v>
      </c>
      <c r="T2134" s="3" t="s">
        <v>919</v>
      </c>
      <c r="U2134" s="3" t="s">
        <v>266</v>
      </c>
      <c r="V2134" s="3" t="s">
        <v>266</v>
      </c>
      <c r="W2134" s="3" t="s">
        <v>266</v>
      </c>
      <c r="X2134" s="3" t="s">
        <v>1794</v>
      </c>
      <c r="Y2134" s="3" t="s">
        <v>1212</v>
      </c>
      <c r="Z2134" s="3" t="s">
        <v>4757</v>
      </c>
      <c r="AA2134" s="3" t="s">
        <v>307</v>
      </c>
      <c r="AB2134" s="3" t="s">
        <v>1435</v>
      </c>
      <c r="AC2134" s="3" t="s">
        <v>209</v>
      </c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4"/>
    </row>
    <row r="2135" spans="1:51" x14ac:dyDescent="0.25">
      <c r="A2135" s="2" t="s">
        <v>4148</v>
      </c>
      <c r="B2135" s="11" t="s">
        <v>5888</v>
      </c>
      <c r="C2135" s="3">
        <v>2</v>
      </c>
      <c r="D2135" s="3" t="s">
        <v>6</v>
      </c>
      <c r="E2135" s="3" t="s">
        <v>658</v>
      </c>
      <c r="F2135" s="3" t="s">
        <v>782</v>
      </c>
      <c r="G2135" s="3"/>
      <c r="H2135" s="3" t="s">
        <v>235</v>
      </c>
      <c r="I2135" s="3" t="s">
        <v>87</v>
      </c>
      <c r="J2135" s="3" t="s">
        <v>23</v>
      </c>
      <c r="K2135" s="3" t="s">
        <v>1813</v>
      </c>
      <c r="L2135" s="3" t="s">
        <v>18</v>
      </c>
      <c r="M2135" s="3" t="s">
        <v>1934</v>
      </c>
      <c r="N2135" s="3" t="s">
        <v>6191</v>
      </c>
      <c r="O2135" s="3" t="s">
        <v>5958</v>
      </c>
      <c r="P2135" s="3"/>
      <c r="Q2135" s="3" t="s">
        <v>354</v>
      </c>
      <c r="R2135" s="3" t="s">
        <v>1130</v>
      </c>
      <c r="S2135" s="3" t="s">
        <v>1130</v>
      </c>
      <c r="T2135" s="3" t="s">
        <v>1130</v>
      </c>
      <c r="U2135" s="3" t="s">
        <v>265</v>
      </c>
      <c r="V2135" s="3" t="s">
        <v>265</v>
      </c>
      <c r="W2135" s="3" t="s">
        <v>265</v>
      </c>
      <c r="X2135" s="3" t="s">
        <v>382</v>
      </c>
      <c r="Y2135" s="3" t="s">
        <v>6344</v>
      </c>
      <c r="Z2135" s="3" t="s">
        <v>3284</v>
      </c>
      <c r="AA2135" s="3" t="s">
        <v>437</v>
      </c>
      <c r="AB2135" s="3" t="s">
        <v>6345</v>
      </c>
      <c r="AC2135" s="3" t="s">
        <v>386</v>
      </c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4"/>
    </row>
    <row r="2136" spans="1:51" x14ac:dyDescent="0.25">
      <c r="A2136" s="2" t="s">
        <v>4148</v>
      </c>
      <c r="B2136" s="11" t="s">
        <v>5888</v>
      </c>
      <c r="C2136" s="3">
        <v>3</v>
      </c>
      <c r="D2136" s="3" t="s">
        <v>290</v>
      </c>
      <c r="E2136" s="3" t="s">
        <v>782</v>
      </c>
      <c r="F2136" s="3" t="s">
        <v>1000</v>
      </c>
      <c r="G2136" s="3"/>
      <c r="H2136" s="3" t="s">
        <v>252</v>
      </c>
      <c r="I2136" s="3" t="s">
        <v>27</v>
      </c>
      <c r="J2136" s="3" t="s">
        <v>1743</v>
      </c>
      <c r="K2136" s="3" t="s">
        <v>1101</v>
      </c>
      <c r="L2136" s="3" t="s">
        <v>314</v>
      </c>
      <c r="M2136" s="3" t="s">
        <v>5309</v>
      </c>
      <c r="N2136" s="3" t="s">
        <v>6299</v>
      </c>
      <c r="O2136" s="3" t="s">
        <v>2445</v>
      </c>
      <c r="P2136" s="3" t="s">
        <v>2098</v>
      </c>
      <c r="Q2136" s="3" t="s">
        <v>1064</v>
      </c>
      <c r="R2136" s="3" t="s">
        <v>1130</v>
      </c>
      <c r="S2136" s="3" t="s">
        <v>886</v>
      </c>
      <c r="T2136" s="3" t="s">
        <v>886</v>
      </c>
      <c r="U2136" s="3" t="s">
        <v>266</v>
      </c>
      <c r="V2136" s="3" t="s">
        <v>1728</v>
      </c>
      <c r="W2136" s="3" t="s">
        <v>1728</v>
      </c>
      <c r="X2136" s="3" t="s">
        <v>454</v>
      </c>
      <c r="Y2136" s="3" t="s">
        <v>1886</v>
      </c>
      <c r="Z2136" s="3" t="s">
        <v>879</v>
      </c>
      <c r="AA2136" s="3" t="s">
        <v>193</v>
      </c>
      <c r="AB2136" s="3" t="s">
        <v>6346</v>
      </c>
      <c r="AC2136" s="3" t="s">
        <v>1749</v>
      </c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4"/>
    </row>
    <row r="2137" spans="1:51" x14ac:dyDescent="0.25">
      <c r="A2137" s="2" t="s">
        <v>4148</v>
      </c>
      <c r="B2137" s="11" t="s">
        <v>5888</v>
      </c>
      <c r="C2137" s="3">
        <v>4</v>
      </c>
      <c r="D2137" s="3" t="s">
        <v>302</v>
      </c>
      <c r="E2137" s="3" t="s">
        <v>1000</v>
      </c>
      <c r="F2137" s="3" t="s">
        <v>1216</v>
      </c>
      <c r="G2137" s="3"/>
      <c r="H2137" s="3" t="s">
        <v>243</v>
      </c>
      <c r="I2137" s="3" t="s">
        <v>418</v>
      </c>
      <c r="J2137" s="3" t="s">
        <v>861</v>
      </c>
      <c r="K2137" s="3" t="s">
        <v>4282</v>
      </c>
      <c r="L2137" s="3" t="s">
        <v>1611</v>
      </c>
      <c r="M2137" s="3" t="s">
        <v>2525</v>
      </c>
      <c r="N2137" s="3" t="s">
        <v>1082</v>
      </c>
      <c r="O2137" s="3" t="s">
        <v>3652</v>
      </c>
      <c r="P2137" s="3" t="s">
        <v>386</v>
      </c>
      <c r="Q2137" s="3" t="s">
        <v>225</v>
      </c>
      <c r="R2137" s="3" t="s">
        <v>919</v>
      </c>
      <c r="S2137" s="3" t="s">
        <v>1130</v>
      </c>
      <c r="T2137" s="3" t="s">
        <v>953</v>
      </c>
      <c r="U2137" s="3" t="s">
        <v>266</v>
      </c>
      <c r="V2137" s="3" t="s">
        <v>266</v>
      </c>
      <c r="W2137" s="3" t="s">
        <v>266</v>
      </c>
      <c r="X2137" s="3" t="s">
        <v>252</v>
      </c>
      <c r="Y2137" s="3" t="s">
        <v>2982</v>
      </c>
      <c r="Z2137" s="3" t="s">
        <v>547</v>
      </c>
      <c r="AA2137" s="3" t="s">
        <v>1133</v>
      </c>
      <c r="AB2137" s="3" t="s">
        <v>6347</v>
      </c>
      <c r="AC2137" s="3" t="s">
        <v>755</v>
      </c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4"/>
    </row>
    <row r="2138" spans="1:51" x14ac:dyDescent="0.25">
      <c r="A2138" s="2" t="s">
        <v>4148</v>
      </c>
      <c r="B2138" s="11" t="s">
        <v>5888</v>
      </c>
      <c r="C2138" s="3">
        <v>5</v>
      </c>
      <c r="D2138" s="3" t="s">
        <v>477</v>
      </c>
      <c r="E2138" s="3" t="s">
        <v>1216</v>
      </c>
      <c r="F2138" s="3" t="s">
        <v>1153</v>
      </c>
      <c r="G2138" s="3"/>
      <c r="H2138" s="3" t="s">
        <v>30</v>
      </c>
      <c r="I2138" s="3" t="s">
        <v>235</v>
      </c>
      <c r="J2138" s="3" t="s">
        <v>440</v>
      </c>
      <c r="K2138" s="3" t="s">
        <v>3888</v>
      </c>
      <c r="L2138" s="3" t="s">
        <v>1088</v>
      </c>
      <c r="M2138" s="3" t="s">
        <v>3831</v>
      </c>
      <c r="N2138" s="3" t="s">
        <v>6348</v>
      </c>
      <c r="O2138" s="3" t="s">
        <v>5435</v>
      </c>
      <c r="P2138" s="3" t="s">
        <v>4021</v>
      </c>
      <c r="Q2138" s="3" t="s">
        <v>283</v>
      </c>
      <c r="R2138" s="3" t="s">
        <v>1130</v>
      </c>
      <c r="S2138" s="3" t="s">
        <v>919</v>
      </c>
      <c r="T2138" s="3" t="s">
        <v>1130</v>
      </c>
      <c r="U2138" s="3" t="s">
        <v>265</v>
      </c>
      <c r="V2138" s="3" t="s">
        <v>249</v>
      </c>
      <c r="W2138" s="3" t="s">
        <v>265</v>
      </c>
      <c r="X2138" s="3" t="s">
        <v>235</v>
      </c>
      <c r="Y2138" s="3"/>
      <c r="Z2138" s="3"/>
      <c r="AA2138" s="3" t="s">
        <v>298</v>
      </c>
      <c r="AB2138" s="3" t="s">
        <v>3018</v>
      </c>
      <c r="AC2138" s="3" t="s">
        <v>1011</v>
      </c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4"/>
    </row>
    <row r="2139" spans="1:51" x14ac:dyDescent="0.25">
      <c r="A2139" s="2" t="s">
        <v>4148</v>
      </c>
      <c r="B2139" s="11" t="s">
        <v>5888</v>
      </c>
      <c r="C2139" s="3">
        <v>6</v>
      </c>
      <c r="D2139" s="3" t="s">
        <v>484</v>
      </c>
      <c r="E2139" s="3" t="s">
        <v>1153</v>
      </c>
      <c r="F2139" s="3" t="s">
        <v>745</v>
      </c>
      <c r="G2139" s="3"/>
      <c r="H2139" s="3" t="s">
        <v>29</v>
      </c>
      <c r="I2139" s="3" t="s">
        <v>112</v>
      </c>
      <c r="J2139" s="3" t="s">
        <v>291</v>
      </c>
      <c r="K2139" s="3" t="s">
        <v>88</v>
      </c>
      <c r="L2139" s="3" t="s">
        <v>59</v>
      </c>
      <c r="M2139" s="3" t="s">
        <v>826</v>
      </c>
      <c r="N2139" s="3" t="s">
        <v>6349</v>
      </c>
      <c r="O2139" s="3" t="s">
        <v>4552</v>
      </c>
      <c r="P2139" s="3" t="s">
        <v>742</v>
      </c>
      <c r="Q2139" s="3" t="s">
        <v>169</v>
      </c>
      <c r="R2139" s="3" t="s">
        <v>919</v>
      </c>
      <c r="S2139" s="3" t="s">
        <v>1130</v>
      </c>
      <c r="T2139" s="3" t="s">
        <v>919</v>
      </c>
      <c r="U2139" s="3" t="s">
        <v>1728</v>
      </c>
      <c r="V2139" s="3" t="s">
        <v>266</v>
      </c>
      <c r="W2139" s="3" t="s">
        <v>266</v>
      </c>
      <c r="X2139" s="3" t="s">
        <v>235</v>
      </c>
      <c r="Y2139" s="3"/>
      <c r="Z2139" s="3"/>
      <c r="AA2139" s="3" t="s">
        <v>332</v>
      </c>
      <c r="AB2139" s="3" t="s">
        <v>1471</v>
      </c>
      <c r="AC2139" s="3" t="s">
        <v>412</v>
      </c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4"/>
    </row>
    <row r="2140" spans="1:51" x14ac:dyDescent="0.25">
      <c r="A2140" s="2" t="s">
        <v>4148</v>
      </c>
      <c r="B2140" s="11" t="s">
        <v>5888</v>
      </c>
      <c r="C2140" s="3">
        <v>7</v>
      </c>
      <c r="D2140" s="3" t="s">
        <v>601</v>
      </c>
      <c r="E2140" s="3" t="s">
        <v>745</v>
      </c>
      <c r="F2140" s="3"/>
      <c r="G2140" s="3"/>
      <c r="H2140" s="3" t="s">
        <v>165</v>
      </c>
      <c r="I2140" s="3" t="s">
        <v>29</v>
      </c>
      <c r="J2140" s="3" t="s">
        <v>243</v>
      </c>
      <c r="K2140" s="3" t="s">
        <v>478</v>
      </c>
      <c r="L2140" s="3" t="s">
        <v>602</v>
      </c>
      <c r="M2140" s="3" t="s">
        <v>1292</v>
      </c>
      <c r="N2140" s="3" t="s">
        <v>6259</v>
      </c>
      <c r="O2140" s="3" t="s">
        <v>6350</v>
      </c>
      <c r="P2140" s="3" t="s">
        <v>83</v>
      </c>
      <c r="Q2140" s="3" t="s">
        <v>169</v>
      </c>
      <c r="R2140" s="3" t="s">
        <v>1130</v>
      </c>
      <c r="S2140" s="3" t="s">
        <v>886</v>
      </c>
      <c r="T2140" s="3" t="s">
        <v>886</v>
      </c>
      <c r="U2140" s="3" t="s">
        <v>266</v>
      </c>
      <c r="V2140" s="3" t="s">
        <v>266</v>
      </c>
      <c r="W2140" s="3" t="s">
        <v>266</v>
      </c>
      <c r="X2140" s="3" t="s">
        <v>278</v>
      </c>
      <c r="Y2140" s="3"/>
      <c r="Z2140" s="3"/>
      <c r="AA2140" s="3" t="s">
        <v>66</v>
      </c>
      <c r="AB2140" s="3" t="s">
        <v>6351</v>
      </c>
      <c r="AC2140" s="3" t="s">
        <v>1543</v>
      </c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 t="s">
        <v>38</v>
      </c>
      <c r="AQ2140" s="3" t="s">
        <v>38</v>
      </c>
      <c r="AR2140" s="3" t="s">
        <v>38</v>
      </c>
      <c r="AS2140" s="3"/>
      <c r="AT2140" s="3"/>
      <c r="AU2140" s="3"/>
      <c r="AV2140" s="3"/>
      <c r="AW2140" s="3"/>
      <c r="AX2140" s="3"/>
      <c r="AY2140" s="4"/>
    </row>
    <row r="2141" spans="1:51" x14ac:dyDescent="0.25">
      <c r="A2141" s="2" t="s">
        <v>2093</v>
      </c>
      <c r="B2141" s="11" t="s">
        <v>5888</v>
      </c>
      <c r="C2141" s="3">
        <v>0</v>
      </c>
      <c r="D2141" s="3" t="s">
        <v>6</v>
      </c>
      <c r="E2141" s="3" t="s">
        <v>4</v>
      </c>
      <c r="F2141" s="3" t="s">
        <v>659</v>
      </c>
      <c r="G2141" s="3"/>
      <c r="H2141" s="3" t="s">
        <v>83</v>
      </c>
      <c r="I2141" s="3" t="s">
        <v>1401</v>
      </c>
      <c r="J2141" s="3" t="s">
        <v>966</v>
      </c>
      <c r="K2141" s="3" t="s">
        <v>1768</v>
      </c>
      <c r="L2141" s="3" t="s">
        <v>1123</v>
      </c>
      <c r="M2141" s="3" t="s">
        <v>3694</v>
      </c>
      <c r="N2141" s="3" t="s">
        <v>6352</v>
      </c>
      <c r="O2141" s="3" t="s">
        <v>3596</v>
      </c>
      <c r="P2141" s="3" t="s">
        <v>1028</v>
      </c>
      <c r="Q2141" s="3" t="s">
        <v>283</v>
      </c>
      <c r="R2141" s="3" t="s">
        <v>265</v>
      </c>
      <c r="S2141" s="3" t="s">
        <v>265</v>
      </c>
      <c r="T2141" s="3" t="s">
        <v>265</v>
      </c>
      <c r="U2141" s="3" t="s">
        <v>226</v>
      </c>
      <c r="V2141" s="3" t="s">
        <v>226</v>
      </c>
      <c r="W2141" s="3" t="s">
        <v>226</v>
      </c>
      <c r="X2141" s="3" t="s">
        <v>897</v>
      </c>
      <c r="Y2141" s="3" t="s">
        <v>5235</v>
      </c>
      <c r="Z2141" s="3" t="s">
        <v>48</v>
      </c>
      <c r="AA2141" s="3" t="s">
        <v>379</v>
      </c>
      <c r="AB2141" s="3" t="s">
        <v>1346</v>
      </c>
      <c r="AC2141" s="3" t="s">
        <v>287</v>
      </c>
      <c r="AD2141" s="3" t="s">
        <v>3551</v>
      </c>
      <c r="AE2141" s="3" t="s">
        <v>1533</v>
      </c>
      <c r="AF2141" s="3" t="s">
        <v>1144</v>
      </c>
      <c r="AG2141" s="3" t="s">
        <v>83</v>
      </c>
      <c r="AH2141" s="3" t="s">
        <v>446</v>
      </c>
      <c r="AI2141" s="3" t="s">
        <v>755</v>
      </c>
      <c r="AJ2141" s="3" t="s">
        <v>3589</v>
      </c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4"/>
    </row>
    <row r="2142" spans="1:51" x14ac:dyDescent="0.25">
      <c r="A2142" s="2" t="s">
        <v>2093</v>
      </c>
      <c r="B2142" s="11" t="s">
        <v>5888</v>
      </c>
      <c r="C2142" s="3">
        <v>2</v>
      </c>
      <c r="D2142" s="3" t="s">
        <v>980</v>
      </c>
      <c r="E2142" s="3" t="s">
        <v>659</v>
      </c>
      <c r="F2142" s="3" t="s">
        <v>1021</v>
      </c>
      <c r="G2142" s="3"/>
      <c r="H2142" s="3" t="s">
        <v>291</v>
      </c>
      <c r="I2142" s="3" t="s">
        <v>55</v>
      </c>
      <c r="J2142" s="3" t="s">
        <v>400</v>
      </c>
      <c r="K2142" s="3" t="s">
        <v>571</v>
      </c>
      <c r="L2142" s="3" t="s">
        <v>2348</v>
      </c>
      <c r="M2142" s="3" t="s">
        <v>4196</v>
      </c>
      <c r="N2142" s="3" t="s">
        <v>840</v>
      </c>
      <c r="O2142" s="3" t="s">
        <v>6353</v>
      </c>
      <c r="P2142" s="3" t="s">
        <v>287</v>
      </c>
      <c r="Q2142" s="3" t="s">
        <v>354</v>
      </c>
      <c r="R2142" s="3" t="s">
        <v>1728</v>
      </c>
      <c r="S2142" s="3" t="s">
        <v>1728</v>
      </c>
      <c r="T2142" s="3" t="s">
        <v>284</v>
      </c>
      <c r="U2142" s="3" t="s">
        <v>206</v>
      </c>
      <c r="V2142" s="3" t="s">
        <v>206</v>
      </c>
      <c r="W2142" s="3" t="s">
        <v>226</v>
      </c>
      <c r="X2142" s="3" t="s">
        <v>318</v>
      </c>
      <c r="Y2142" s="3" t="s">
        <v>2982</v>
      </c>
      <c r="Z2142" s="3" t="s">
        <v>4012</v>
      </c>
      <c r="AA2142" s="3" t="s">
        <v>212</v>
      </c>
      <c r="AB2142" s="3" t="s">
        <v>1138</v>
      </c>
      <c r="AC2142" s="3" t="s">
        <v>791</v>
      </c>
      <c r="AD2142" s="3" t="s">
        <v>2970</v>
      </c>
      <c r="AE2142" s="3" t="s">
        <v>2661</v>
      </c>
      <c r="AF2142" s="3" t="s">
        <v>1144</v>
      </c>
      <c r="AG2142" s="3" t="s">
        <v>87</v>
      </c>
      <c r="AH2142" s="3" t="s">
        <v>183</v>
      </c>
      <c r="AI2142" s="3" t="s">
        <v>307</v>
      </c>
      <c r="AJ2142" s="3" t="s">
        <v>873</v>
      </c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4"/>
    </row>
    <row r="2143" spans="1:51" x14ac:dyDescent="0.25">
      <c r="A2143" s="2" t="s">
        <v>2093</v>
      </c>
      <c r="B2143" s="11" t="s">
        <v>5888</v>
      </c>
      <c r="C2143" s="3">
        <v>3</v>
      </c>
      <c r="D2143" s="3" t="s">
        <v>763</v>
      </c>
      <c r="E2143" s="3" t="s">
        <v>1021</v>
      </c>
      <c r="F2143" s="3" t="s">
        <v>2309</v>
      </c>
      <c r="G2143" s="3"/>
      <c r="H2143" s="3" t="s">
        <v>438</v>
      </c>
      <c r="I2143" s="3" t="s">
        <v>1053</v>
      </c>
      <c r="J2143" s="3" t="s">
        <v>257</v>
      </c>
      <c r="K2143" s="3" t="s">
        <v>1315</v>
      </c>
      <c r="L2143" s="3" t="s">
        <v>591</v>
      </c>
      <c r="M2143" s="3" t="s">
        <v>3191</v>
      </c>
      <c r="N2143" s="3" t="s">
        <v>2116</v>
      </c>
      <c r="O2143" s="3" t="s">
        <v>1775</v>
      </c>
      <c r="P2143" s="3" t="s">
        <v>365</v>
      </c>
      <c r="Q2143" s="3" t="s">
        <v>1064</v>
      </c>
      <c r="R2143" s="3" t="s">
        <v>954</v>
      </c>
      <c r="S2143" s="3" t="s">
        <v>954</v>
      </c>
      <c r="T2143" s="3" t="s">
        <v>954</v>
      </c>
      <c r="U2143" s="3" t="s">
        <v>463</v>
      </c>
      <c r="V2143" s="3" t="s">
        <v>463</v>
      </c>
      <c r="W2143" s="3" t="s">
        <v>1716</v>
      </c>
      <c r="X2143" s="3" t="s">
        <v>1248</v>
      </c>
      <c r="Y2143" s="3" t="s">
        <v>3287</v>
      </c>
      <c r="Z2143" s="3" t="s">
        <v>300</v>
      </c>
      <c r="AA2143" s="3" t="s">
        <v>36</v>
      </c>
      <c r="AB2143" s="3" t="s">
        <v>1121</v>
      </c>
      <c r="AC2143" s="3" t="s">
        <v>88</v>
      </c>
      <c r="AD2143" s="3" t="s">
        <v>6135</v>
      </c>
      <c r="AE2143" s="3" t="s">
        <v>2951</v>
      </c>
      <c r="AF2143" s="3" t="s">
        <v>967</v>
      </c>
      <c r="AG2143" s="3" t="s">
        <v>454</v>
      </c>
      <c r="AH2143" s="3" t="s">
        <v>58</v>
      </c>
      <c r="AI2143" s="3" t="s">
        <v>422</v>
      </c>
      <c r="AJ2143" s="3" t="s">
        <v>3589</v>
      </c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4"/>
    </row>
    <row r="2144" spans="1:51" x14ac:dyDescent="0.25">
      <c r="A2144" s="2" t="s">
        <v>2093</v>
      </c>
      <c r="B2144" s="11" t="s">
        <v>5888</v>
      </c>
      <c r="C2144" s="3">
        <v>4</v>
      </c>
      <c r="D2144" s="3" t="s">
        <v>4813</v>
      </c>
      <c r="E2144" s="3" t="s">
        <v>2309</v>
      </c>
      <c r="F2144" s="3" t="s">
        <v>1216</v>
      </c>
      <c r="G2144" s="3"/>
      <c r="H2144" s="3" t="s">
        <v>824</v>
      </c>
      <c r="I2144" s="3" t="s">
        <v>1801</v>
      </c>
      <c r="J2144" s="3" t="s">
        <v>2160</v>
      </c>
      <c r="K2144" s="3" t="s">
        <v>1762</v>
      </c>
      <c r="L2144" s="3" t="s">
        <v>2086</v>
      </c>
      <c r="M2144" s="3" t="s">
        <v>3920</v>
      </c>
      <c r="N2144" s="3" t="s">
        <v>4609</v>
      </c>
      <c r="O2144" s="3" t="s">
        <v>1898</v>
      </c>
      <c r="P2144" s="3" t="s">
        <v>254</v>
      </c>
      <c r="Q2144" s="3" t="s">
        <v>1064</v>
      </c>
      <c r="R2144" s="3" t="s">
        <v>869</v>
      </c>
      <c r="S2144" s="3" t="s">
        <v>869</v>
      </c>
      <c r="T2144" s="3" t="s">
        <v>885</v>
      </c>
      <c r="U2144" s="3" t="s">
        <v>1717</v>
      </c>
      <c r="V2144" s="3" t="s">
        <v>1717</v>
      </c>
      <c r="W2144" s="3" t="s">
        <v>228</v>
      </c>
      <c r="X2144" s="3" t="s">
        <v>335</v>
      </c>
      <c r="Y2144" s="3" t="s">
        <v>2118</v>
      </c>
      <c r="Z2144" s="3" t="s">
        <v>345</v>
      </c>
      <c r="AA2144" s="3" t="s">
        <v>1133</v>
      </c>
      <c r="AB2144" s="3" t="s">
        <v>1453</v>
      </c>
      <c r="AC2144" s="3" t="s">
        <v>287</v>
      </c>
      <c r="AD2144" s="3" t="s">
        <v>2970</v>
      </c>
      <c r="AE2144" s="3" t="s">
        <v>2075</v>
      </c>
      <c r="AF2144" s="3" t="s">
        <v>348</v>
      </c>
      <c r="AG2144" s="3" t="s">
        <v>454</v>
      </c>
      <c r="AH2144" s="3" t="s">
        <v>87</v>
      </c>
      <c r="AI2144" s="3" t="s">
        <v>292</v>
      </c>
      <c r="AJ2144" s="3" t="s">
        <v>4658</v>
      </c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4"/>
    </row>
    <row r="2145" spans="1:51" x14ac:dyDescent="0.25">
      <c r="A2145" s="2" t="s">
        <v>2093</v>
      </c>
      <c r="B2145" s="11" t="s">
        <v>5888</v>
      </c>
      <c r="C2145" s="3">
        <v>5</v>
      </c>
      <c r="D2145" s="3" t="s">
        <v>1003</v>
      </c>
      <c r="E2145" s="3" t="s">
        <v>1216</v>
      </c>
      <c r="F2145" s="3"/>
      <c r="G2145" s="3"/>
      <c r="H2145" s="3" t="s">
        <v>273</v>
      </c>
      <c r="I2145" s="3" t="s">
        <v>292</v>
      </c>
      <c r="J2145" s="3" t="s">
        <v>726</v>
      </c>
      <c r="K2145" s="3" t="s">
        <v>1812</v>
      </c>
      <c r="L2145" s="3" t="s">
        <v>691</v>
      </c>
      <c r="M2145" s="3" t="s">
        <v>3460</v>
      </c>
      <c r="N2145" s="3" t="s">
        <v>6354</v>
      </c>
      <c r="O2145" s="3" t="s">
        <v>5830</v>
      </c>
      <c r="P2145" s="3" t="s">
        <v>239</v>
      </c>
      <c r="Q2145" s="3" t="s">
        <v>225</v>
      </c>
      <c r="R2145" s="3" t="s">
        <v>869</v>
      </c>
      <c r="S2145" s="3" t="s">
        <v>869</v>
      </c>
      <c r="T2145" s="3" t="s">
        <v>869</v>
      </c>
      <c r="U2145" s="3" t="s">
        <v>1716</v>
      </c>
      <c r="V2145" s="3" t="s">
        <v>1717</v>
      </c>
      <c r="W2145" s="3" t="s">
        <v>228</v>
      </c>
      <c r="X2145" s="3" t="s">
        <v>375</v>
      </c>
      <c r="Y2145" s="3"/>
      <c r="Z2145" s="3"/>
      <c r="AA2145" s="3" t="s">
        <v>234</v>
      </c>
      <c r="AB2145" s="3" t="s">
        <v>1374</v>
      </c>
      <c r="AC2145" s="3" t="s">
        <v>743</v>
      </c>
      <c r="AD2145" s="3" t="s">
        <v>1658</v>
      </c>
      <c r="AE2145" s="3" t="s">
        <v>1406</v>
      </c>
      <c r="AF2145" s="3" t="s">
        <v>800</v>
      </c>
      <c r="AG2145" s="3" t="s">
        <v>154</v>
      </c>
      <c r="AH2145" s="3" t="s">
        <v>183</v>
      </c>
      <c r="AI2145" s="3" t="s">
        <v>1401</v>
      </c>
      <c r="AJ2145" s="3" t="s">
        <v>3536</v>
      </c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4"/>
    </row>
    <row r="2146" spans="1:51" x14ac:dyDescent="0.25">
      <c r="A2146" s="2" t="s">
        <v>2637</v>
      </c>
      <c r="B2146" s="11" t="s">
        <v>5354</v>
      </c>
      <c r="C2146" s="3">
        <v>1</v>
      </c>
      <c r="D2146" s="3" t="s">
        <v>660</v>
      </c>
      <c r="E2146" s="3" t="s">
        <v>4</v>
      </c>
      <c r="F2146" s="3" t="s">
        <v>492</v>
      </c>
      <c r="G2146" s="3"/>
      <c r="H2146" s="3" t="s">
        <v>58</v>
      </c>
      <c r="I2146" s="3" t="s">
        <v>190</v>
      </c>
      <c r="J2146" s="3" t="s">
        <v>329</v>
      </c>
      <c r="K2146" s="3" t="s">
        <v>92</v>
      </c>
      <c r="L2146" s="3" t="s">
        <v>2075</v>
      </c>
      <c r="M2146" s="3" t="s">
        <v>1682</v>
      </c>
      <c r="N2146" s="3" t="s">
        <v>4798</v>
      </c>
      <c r="O2146" s="3" t="s">
        <v>573</v>
      </c>
      <c r="P2146" s="3"/>
      <c r="Q2146" s="3" t="s">
        <v>354</v>
      </c>
      <c r="R2146" s="3" t="s">
        <v>228</v>
      </c>
      <c r="S2146" s="3" t="s">
        <v>1717</v>
      </c>
      <c r="T2146" s="3" t="s">
        <v>904</v>
      </c>
      <c r="U2146" s="3" t="s">
        <v>206</v>
      </c>
      <c r="V2146" s="3" t="s">
        <v>463</v>
      </c>
      <c r="W2146" s="3" t="s">
        <v>227</v>
      </c>
      <c r="X2146" s="3" t="s">
        <v>424</v>
      </c>
      <c r="Y2146" s="3" t="s">
        <v>3361</v>
      </c>
      <c r="Z2146" s="3" t="s">
        <v>104</v>
      </c>
      <c r="AA2146" s="3" t="s">
        <v>379</v>
      </c>
      <c r="AB2146" s="3" t="s">
        <v>3407</v>
      </c>
      <c r="AC2146" s="3" t="s">
        <v>23</v>
      </c>
      <c r="AD2146" s="3" t="s">
        <v>5355</v>
      </c>
      <c r="AE2146" s="3"/>
      <c r="AF2146" s="3"/>
      <c r="AG2146" s="3"/>
      <c r="AH2146" s="3"/>
      <c r="AI2146" s="3"/>
      <c r="AJ2146" s="3" t="s">
        <v>1736</v>
      </c>
      <c r="AK2146" s="3" t="s">
        <v>295</v>
      </c>
      <c r="AL2146" s="3" t="s">
        <v>34</v>
      </c>
      <c r="AM2146" s="3" t="s">
        <v>1884</v>
      </c>
      <c r="AN2146" s="3" t="s">
        <v>7</v>
      </c>
      <c r="AO2146" s="3" t="s">
        <v>762</v>
      </c>
      <c r="AP2146" s="3" t="s">
        <v>38</v>
      </c>
      <c r="AQ2146" s="3"/>
      <c r="AR2146" s="3"/>
      <c r="AS2146" s="3"/>
      <c r="AT2146" s="3"/>
      <c r="AU2146" s="3"/>
      <c r="AV2146" s="3"/>
      <c r="AW2146" s="3"/>
      <c r="AX2146" s="3"/>
      <c r="AY2146" s="4"/>
    </row>
    <row r="2147" spans="1:51" x14ac:dyDescent="0.25">
      <c r="A2147" s="2" t="s">
        <v>2637</v>
      </c>
      <c r="B2147" s="11" t="s">
        <v>5354</v>
      </c>
      <c r="C2147" s="3">
        <v>2</v>
      </c>
      <c r="D2147" s="3" t="s">
        <v>684</v>
      </c>
      <c r="E2147" s="3" t="s">
        <v>492</v>
      </c>
      <c r="F2147" s="3" t="s">
        <v>2630</v>
      </c>
      <c r="G2147" s="3"/>
      <c r="H2147" s="3" t="s">
        <v>61</v>
      </c>
      <c r="I2147" s="3" t="s">
        <v>292</v>
      </c>
      <c r="J2147" s="3" t="s">
        <v>887</v>
      </c>
      <c r="K2147" s="3" t="s">
        <v>555</v>
      </c>
      <c r="L2147" s="3" t="s">
        <v>5356</v>
      </c>
      <c r="M2147" s="3" t="s">
        <v>4456</v>
      </c>
      <c r="N2147" s="3" t="s">
        <v>398</v>
      </c>
      <c r="O2147" s="3" t="s">
        <v>5357</v>
      </c>
      <c r="P2147" s="3"/>
      <c r="Q2147" s="3" t="s">
        <v>354</v>
      </c>
      <c r="R2147" s="3" t="s">
        <v>904</v>
      </c>
      <c r="S2147" s="3" t="s">
        <v>904</v>
      </c>
      <c r="T2147" s="3" t="s">
        <v>228</v>
      </c>
      <c r="U2147" s="3" t="s">
        <v>205</v>
      </c>
      <c r="V2147" s="3" t="s">
        <v>226</v>
      </c>
      <c r="W2147" s="3" t="s">
        <v>227</v>
      </c>
      <c r="X2147" s="3" t="s">
        <v>87</v>
      </c>
      <c r="Y2147" s="3" t="s">
        <v>1139</v>
      </c>
      <c r="Z2147" s="3" t="s">
        <v>178</v>
      </c>
      <c r="AA2147" s="3" t="s">
        <v>332</v>
      </c>
      <c r="AB2147" s="3" t="s">
        <v>1824</v>
      </c>
      <c r="AC2147" s="3" t="s">
        <v>58</v>
      </c>
      <c r="AD2147" s="3" t="s">
        <v>5358</v>
      </c>
      <c r="AE2147" s="3"/>
      <c r="AF2147" s="3"/>
      <c r="AG2147" s="3"/>
      <c r="AH2147" s="3"/>
      <c r="AI2147" s="3"/>
      <c r="AJ2147" s="3" t="s">
        <v>654</v>
      </c>
      <c r="AK2147" s="3" t="s">
        <v>5359</v>
      </c>
      <c r="AL2147" s="3" t="s">
        <v>34</v>
      </c>
      <c r="AM2147" s="3" t="s">
        <v>2594</v>
      </c>
      <c r="AN2147" s="3" t="s">
        <v>1284</v>
      </c>
      <c r="AO2147" s="3" t="s">
        <v>3368</v>
      </c>
      <c r="AP2147" s="3" t="s">
        <v>38</v>
      </c>
      <c r="AQ2147" s="3"/>
      <c r="AR2147" s="3"/>
      <c r="AS2147" s="3"/>
      <c r="AT2147" s="3"/>
      <c r="AU2147" s="3"/>
      <c r="AV2147" s="3"/>
      <c r="AW2147" s="3"/>
      <c r="AX2147" s="3"/>
      <c r="AY2147" s="4"/>
    </row>
    <row r="2148" spans="1:51" x14ac:dyDescent="0.25">
      <c r="A2148" s="2" t="s">
        <v>2637</v>
      </c>
      <c r="B2148" s="11" t="s">
        <v>5354</v>
      </c>
      <c r="C2148" s="3">
        <v>3</v>
      </c>
      <c r="D2148" s="3" t="s">
        <v>69</v>
      </c>
      <c r="E2148" s="3" t="s">
        <v>2630</v>
      </c>
      <c r="F2148" s="3" t="s">
        <v>1</v>
      </c>
      <c r="G2148" s="3"/>
      <c r="H2148" s="3" t="s">
        <v>183</v>
      </c>
      <c r="I2148" s="3" t="s">
        <v>887</v>
      </c>
      <c r="J2148" s="3" t="s">
        <v>509</v>
      </c>
      <c r="K2148" s="3" t="s">
        <v>238</v>
      </c>
      <c r="L2148" s="3" t="s">
        <v>464</v>
      </c>
      <c r="M2148" s="3" t="s">
        <v>2715</v>
      </c>
      <c r="N2148" s="3" t="s">
        <v>5360</v>
      </c>
      <c r="O2148" s="3" t="s">
        <v>1514</v>
      </c>
      <c r="P2148" s="3"/>
      <c r="Q2148" s="3" t="s">
        <v>354</v>
      </c>
      <c r="R2148" s="3" t="s">
        <v>249</v>
      </c>
      <c r="S2148" s="3" t="s">
        <v>904</v>
      </c>
      <c r="T2148" s="3" t="s">
        <v>904</v>
      </c>
      <c r="U2148" s="3" t="s">
        <v>343</v>
      </c>
      <c r="V2148" s="3" t="s">
        <v>206</v>
      </c>
      <c r="W2148" s="3" t="s">
        <v>227</v>
      </c>
      <c r="X2148" s="3" t="s">
        <v>108</v>
      </c>
      <c r="Y2148" s="3" t="s">
        <v>1729</v>
      </c>
      <c r="Z2148" s="3" t="s">
        <v>36</v>
      </c>
      <c r="AA2148" s="3" t="s">
        <v>26</v>
      </c>
      <c r="AB2148" s="3" t="s">
        <v>3407</v>
      </c>
      <c r="AC2148" s="3" t="s">
        <v>458</v>
      </c>
      <c r="AD2148" s="3" t="s">
        <v>5115</v>
      </c>
      <c r="AE2148" s="3"/>
      <c r="AF2148" s="3"/>
      <c r="AG2148" s="3"/>
      <c r="AH2148" s="3"/>
      <c r="AI2148" s="3"/>
      <c r="AJ2148" s="3" t="s">
        <v>218</v>
      </c>
      <c r="AK2148" s="3" t="s">
        <v>3860</v>
      </c>
      <c r="AL2148" s="3" t="s">
        <v>1833</v>
      </c>
      <c r="AM2148" s="3" t="s">
        <v>899</v>
      </c>
      <c r="AN2148" s="3" t="s">
        <v>1236</v>
      </c>
      <c r="AO2148" s="3" t="s">
        <v>3909</v>
      </c>
      <c r="AP2148" s="3" t="s">
        <v>38</v>
      </c>
      <c r="AQ2148" s="3"/>
      <c r="AR2148" s="3"/>
      <c r="AS2148" s="3"/>
      <c r="AT2148" s="3"/>
      <c r="AU2148" s="3"/>
      <c r="AV2148" s="3"/>
      <c r="AW2148" s="3"/>
      <c r="AX2148" s="3"/>
      <c r="AY2148" s="4"/>
    </row>
    <row r="2149" spans="1:51" x14ac:dyDescent="0.25">
      <c r="A2149" s="2" t="s">
        <v>2637</v>
      </c>
      <c r="B2149" s="11" t="s">
        <v>5354</v>
      </c>
      <c r="C2149" s="3">
        <v>4</v>
      </c>
      <c r="D2149" s="3" t="s">
        <v>242</v>
      </c>
      <c r="E2149" s="3" t="s">
        <v>404</v>
      </c>
      <c r="F2149" s="3" t="s">
        <v>998</v>
      </c>
      <c r="G2149" s="3"/>
      <c r="H2149" s="3" t="s">
        <v>111</v>
      </c>
      <c r="I2149" s="3" t="s">
        <v>88</v>
      </c>
      <c r="J2149" s="3" t="s">
        <v>438</v>
      </c>
      <c r="K2149" s="3" t="s">
        <v>238</v>
      </c>
      <c r="L2149" s="3" t="s">
        <v>2484</v>
      </c>
      <c r="M2149" s="3" t="s">
        <v>545</v>
      </c>
      <c r="N2149" s="3" t="s">
        <v>5361</v>
      </c>
      <c r="O2149" s="3" t="s">
        <v>5362</v>
      </c>
      <c r="P2149" s="3"/>
      <c r="Q2149" s="3" t="s">
        <v>354</v>
      </c>
      <c r="R2149" s="3" t="s">
        <v>249</v>
      </c>
      <c r="S2149" s="3" t="s">
        <v>265</v>
      </c>
      <c r="T2149" s="3" t="s">
        <v>904</v>
      </c>
      <c r="U2149" s="3" t="s">
        <v>205</v>
      </c>
      <c r="V2149" s="3" t="s">
        <v>226</v>
      </c>
      <c r="W2149" s="3" t="s">
        <v>226</v>
      </c>
      <c r="X2149" s="3" t="s">
        <v>165</v>
      </c>
      <c r="Y2149" s="3" t="s">
        <v>1950</v>
      </c>
      <c r="Z2149" s="3" t="s">
        <v>66</v>
      </c>
      <c r="AA2149" s="3" t="s">
        <v>928</v>
      </c>
      <c r="AB2149" s="3" t="s">
        <v>49</v>
      </c>
      <c r="AC2149" s="3" t="s">
        <v>278</v>
      </c>
      <c r="AD2149" s="3" t="s">
        <v>3088</v>
      </c>
      <c r="AE2149" s="3"/>
      <c r="AF2149" s="3"/>
      <c r="AG2149" s="3"/>
      <c r="AH2149" s="3"/>
      <c r="AI2149" s="3"/>
      <c r="AJ2149" s="3" t="s">
        <v>197</v>
      </c>
      <c r="AK2149" s="3" t="s">
        <v>5363</v>
      </c>
      <c r="AL2149" s="3" t="s">
        <v>34</v>
      </c>
      <c r="AM2149" s="3" t="s">
        <v>5364</v>
      </c>
      <c r="AN2149" s="3" t="s">
        <v>1236</v>
      </c>
      <c r="AO2149" s="3" t="s">
        <v>1957</v>
      </c>
      <c r="AP2149" s="3" t="s">
        <v>38</v>
      </c>
      <c r="AQ2149" s="3"/>
      <c r="AR2149" s="3"/>
      <c r="AS2149" s="3"/>
      <c r="AT2149" s="3"/>
      <c r="AU2149" s="3"/>
      <c r="AV2149" s="3"/>
      <c r="AW2149" s="3"/>
      <c r="AX2149" s="3"/>
      <c r="AY2149" s="4"/>
    </row>
    <row r="2150" spans="1:51" x14ac:dyDescent="0.25">
      <c r="A2150" s="2" t="s">
        <v>2637</v>
      </c>
      <c r="B2150" s="11" t="s">
        <v>5354</v>
      </c>
      <c r="C2150" s="3">
        <v>5</v>
      </c>
      <c r="D2150" s="3" t="s">
        <v>260</v>
      </c>
      <c r="E2150" s="3" t="s">
        <v>998</v>
      </c>
      <c r="F2150" s="3" t="s">
        <v>554</v>
      </c>
      <c r="G2150" s="3"/>
      <c r="H2150" s="3" t="s">
        <v>270</v>
      </c>
      <c r="I2150" s="3" t="s">
        <v>183</v>
      </c>
      <c r="J2150" s="3" t="s">
        <v>1401</v>
      </c>
      <c r="K2150" s="3" t="s">
        <v>1053</v>
      </c>
      <c r="L2150" s="3" t="s">
        <v>2583</v>
      </c>
      <c r="M2150" s="3" t="s">
        <v>3297</v>
      </c>
      <c r="N2150" s="3" t="s">
        <v>5365</v>
      </c>
      <c r="O2150" s="3" t="s">
        <v>935</v>
      </c>
      <c r="P2150" s="3"/>
      <c r="Q2150" s="3" t="s">
        <v>354</v>
      </c>
      <c r="R2150" s="3" t="s">
        <v>249</v>
      </c>
      <c r="S2150" s="3" t="s">
        <v>249</v>
      </c>
      <c r="T2150" s="3" t="s">
        <v>249</v>
      </c>
      <c r="U2150" s="3" t="s">
        <v>343</v>
      </c>
      <c r="V2150" s="3" t="s">
        <v>205</v>
      </c>
      <c r="W2150" s="3" t="s">
        <v>226</v>
      </c>
      <c r="X2150" s="3" t="s">
        <v>112</v>
      </c>
      <c r="Y2150" s="3"/>
      <c r="Z2150" s="3"/>
      <c r="AA2150" s="3" t="s">
        <v>772</v>
      </c>
      <c r="AB2150" s="3" t="s">
        <v>952</v>
      </c>
      <c r="AC2150" s="3" t="s">
        <v>1248</v>
      </c>
      <c r="AD2150" s="3" t="s">
        <v>282</v>
      </c>
      <c r="AE2150" s="3"/>
      <c r="AF2150" s="3"/>
      <c r="AG2150" s="3"/>
      <c r="AH2150" s="3"/>
      <c r="AI2150" s="3"/>
      <c r="AJ2150" s="3" t="s">
        <v>828</v>
      </c>
      <c r="AK2150" s="3" t="s">
        <v>3230</v>
      </c>
      <c r="AL2150" s="3" t="s">
        <v>34</v>
      </c>
      <c r="AM2150" s="3" t="s">
        <v>5364</v>
      </c>
      <c r="AN2150" s="3" t="s">
        <v>1284</v>
      </c>
      <c r="AO2150" s="3" t="s">
        <v>664</v>
      </c>
      <c r="AP2150" s="3" t="s">
        <v>38</v>
      </c>
      <c r="AQ2150" s="3"/>
      <c r="AR2150" s="3"/>
      <c r="AS2150" s="3"/>
      <c r="AT2150" s="3"/>
      <c r="AU2150" s="3"/>
      <c r="AV2150" s="3"/>
      <c r="AW2150" s="3"/>
      <c r="AX2150" s="3"/>
      <c r="AY2150" s="4"/>
    </row>
    <row r="2151" spans="1:51" x14ac:dyDescent="0.25">
      <c r="A2151" s="2" t="s">
        <v>2637</v>
      </c>
      <c r="B2151" s="11" t="s">
        <v>5354</v>
      </c>
      <c r="C2151" s="3">
        <v>6</v>
      </c>
      <c r="D2151" s="3" t="s">
        <v>3069</v>
      </c>
      <c r="E2151" s="3" t="s">
        <v>554</v>
      </c>
      <c r="F2151" s="3" t="s">
        <v>1132</v>
      </c>
      <c r="G2151" s="3"/>
      <c r="H2151" s="3" t="s">
        <v>30</v>
      </c>
      <c r="I2151" s="3" t="s">
        <v>291</v>
      </c>
      <c r="J2151" s="3" t="s">
        <v>1382</v>
      </c>
      <c r="K2151" s="3" t="s">
        <v>382</v>
      </c>
      <c r="L2151" s="3" t="s">
        <v>3833</v>
      </c>
      <c r="M2151" s="3" t="s">
        <v>848</v>
      </c>
      <c r="N2151" s="3" t="s">
        <v>5366</v>
      </c>
      <c r="O2151" s="3" t="s">
        <v>2073</v>
      </c>
      <c r="P2151" s="3"/>
      <c r="Q2151" s="3" t="s">
        <v>354</v>
      </c>
      <c r="R2151" s="3" t="s">
        <v>1728</v>
      </c>
      <c r="S2151" s="3" t="s">
        <v>284</v>
      </c>
      <c r="T2151" s="3" t="s">
        <v>266</v>
      </c>
      <c r="U2151" s="3" t="s">
        <v>463</v>
      </c>
      <c r="V2151" s="3" t="s">
        <v>463</v>
      </c>
      <c r="W2151" s="3" t="s">
        <v>1716</v>
      </c>
      <c r="X2151" s="3" t="s">
        <v>112</v>
      </c>
      <c r="Y2151" s="3"/>
      <c r="Z2151" s="3"/>
      <c r="AA2151" s="3" t="s">
        <v>1467</v>
      </c>
      <c r="AB2151" s="3" t="s">
        <v>1951</v>
      </c>
      <c r="AC2151" s="3" t="s">
        <v>1248</v>
      </c>
      <c r="AD2151" s="3" t="s">
        <v>4282</v>
      </c>
      <c r="AE2151" s="3"/>
      <c r="AF2151" s="3"/>
      <c r="AG2151" s="3"/>
      <c r="AH2151" s="3"/>
      <c r="AI2151" s="3"/>
      <c r="AJ2151" s="3" t="s">
        <v>1736</v>
      </c>
      <c r="AK2151" s="3" t="s">
        <v>5367</v>
      </c>
      <c r="AL2151" s="3" t="s">
        <v>34</v>
      </c>
      <c r="AM2151" s="3" t="s">
        <v>3977</v>
      </c>
      <c r="AN2151" s="3" t="s">
        <v>2212</v>
      </c>
      <c r="AO2151" s="3" t="s">
        <v>1022</v>
      </c>
      <c r="AP2151" s="3" t="s">
        <v>38</v>
      </c>
      <c r="AQ2151" s="3"/>
      <c r="AR2151" s="3"/>
      <c r="AS2151" s="3"/>
      <c r="AT2151" s="3"/>
      <c r="AU2151" s="3"/>
      <c r="AV2151" s="3"/>
      <c r="AW2151" s="3"/>
      <c r="AX2151" s="3"/>
      <c r="AY2151" s="4"/>
    </row>
    <row r="2152" spans="1:51" x14ac:dyDescent="0.25">
      <c r="A2152" s="2" t="s">
        <v>2696</v>
      </c>
      <c r="B2152" s="11" t="s">
        <v>5354</v>
      </c>
      <c r="C2152" s="3">
        <v>1</v>
      </c>
      <c r="D2152" s="3" t="s">
        <v>290</v>
      </c>
      <c r="E2152" s="3" t="s">
        <v>4</v>
      </c>
      <c r="F2152" s="3" t="s">
        <v>68</v>
      </c>
      <c r="G2152" s="3"/>
      <c r="H2152" s="3" t="s">
        <v>2760</v>
      </c>
      <c r="I2152" s="3" t="s">
        <v>4890</v>
      </c>
      <c r="J2152" s="3" t="s">
        <v>2940</v>
      </c>
      <c r="K2152" s="3" t="s">
        <v>1565</v>
      </c>
      <c r="L2152" s="3" t="s">
        <v>707</v>
      </c>
      <c r="M2152" s="3" t="s">
        <v>5368</v>
      </c>
      <c r="N2152" s="3" t="s">
        <v>1090</v>
      </c>
      <c r="O2152" s="3" t="s">
        <v>2252</v>
      </c>
      <c r="P2152" s="3" t="s">
        <v>2997</v>
      </c>
      <c r="Q2152" s="3" t="s">
        <v>148</v>
      </c>
      <c r="R2152" s="3" t="s">
        <v>206</v>
      </c>
      <c r="S2152" s="3" t="s">
        <v>226</v>
      </c>
      <c r="T2152" s="3" t="s">
        <v>226</v>
      </c>
      <c r="U2152" s="3" t="s">
        <v>205</v>
      </c>
      <c r="V2152" s="3" t="s">
        <v>206</v>
      </c>
      <c r="W2152" s="3" t="s">
        <v>226</v>
      </c>
      <c r="X2152" s="3" t="s">
        <v>375</v>
      </c>
      <c r="Y2152" s="3" t="s">
        <v>3499</v>
      </c>
      <c r="Z2152" s="3" t="s">
        <v>1812</v>
      </c>
      <c r="AA2152" s="3"/>
      <c r="AB2152" s="3"/>
      <c r="AC2152" s="3" t="s">
        <v>646</v>
      </c>
      <c r="AD2152" s="3" t="s">
        <v>2922</v>
      </c>
      <c r="AE2152" s="3" t="s">
        <v>1789</v>
      </c>
      <c r="AF2152" s="3" t="s">
        <v>1362</v>
      </c>
      <c r="AG2152" s="3" t="s">
        <v>83</v>
      </c>
      <c r="AH2152" s="3" t="s">
        <v>887</v>
      </c>
      <c r="AI2152" s="3" t="s">
        <v>193</v>
      </c>
      <c r="AJ2152" s="3" t="s">
        <v>1847</v>
      </c>
      <c r="AK2152" s="3" t="s">
        <v>2818</v>
      </c>
      <c r="AL2152" s="3" t="s">
        <v>2785</v>
      </c>
      <c r="AM2152" s="3" t="s">
        <v>2507</v>
      </c>
      <c r="AN2152" s="3" t="s">
        <v>66</v>
      </c>
      <c r="AO2152" s="3" t="s">
        <v>1962</v>
      </c>
      <c r="AP2152" s="3" t="s">
        <v>38</v>
      </c>
      <c r="AQ2152" s="3"/>
      <c r="AR2152" s="3"/>
      <c r="AS2152" s="3"/>
      <c r="AT2152" s="3"/>
      <c r="AU2152" s="3"/>
      <c r="AV2152" s="3"/>
      <c r="AW2152" s="3"/>
      <c r="AX2152" s="3"/>
      <c r="AY2152" s="4"/>
    </row>
    <row r="2153" spans="1:51" x14ac:dyDescent="0.25">
      <c r="A2153" s="2" t="s">
        <v>2696</v>
      </c>
      <c r="B2153" s="11" t="s">
        <v>5354</v>
      </c>
      <c r="C2153" s="3">
        <v>2</v>
      </c>
      <c r="D2153" s="3" t="s">
        <v>302</v>
      </c>
      <c r="E2153" s="3" t="s">
        <v>68</v>
      </c>
      <c r="F2153" s="3" t="s">
        <v>1000</v>
      </c>
      <c r="G2153" s="3"/>
      <c r="H2153" s="3" t="s">
        <v>386</v>
      </c>
      <c r="I2153" s="3" t="s">
        <v>2691</v>
      </c>
      <c r="J2153" s="3" t="s">
        <v>1722</v>
      </c>
      <c r="K2153" s="3" t="s">
        <v>5369</v>
      </c>
      <c r="L2153" s="3" t="s">
        <v>4528</v>
      </c>
      <c r="M2153" s="3" t="s">
        <v>5370</v>
      </c>
      <c r="N2153" s="3" t="s">
        <v>3243</v>
      </c>
      <c r="O2153" s="3" t="s">
        <v>3259</v>
      </c>
      <c r="P2153" s="3" t="s">
        <v>3113</v>
      </c>
      <c r="Q2153" s="3" t="s">
        <v>148</v>
      </c>
      <c r="R2153" s="3" t="s">
        <v>208</v>
      </c>
      <c r="S2153" s="3" t="s">
        <v>208</v>
      </c>
      <c r="T2153" s="3" t="s">
        <v>231</v>
      </c>
      <c r="U2153" s="3" t="s">
        <v>229</v>
      </c>
      <c r="V2153" s="3" t="s">
        <v>409</v>
      </c>
      <c r="W2153" s="3" t="s">
        <v>208</v>
      </c>
      <c r="X2153" s="3" t="s">
        <v>235</v>
      </c>
      <c r="Y2153" s="3" t="s">
        <v>2532</v>
      </c>
      <c r="Z2153" s="3" t="s">
        <v>994</v>
      </c>
      <c r="AA2153" s="3"/>
      <c r="AB2153" s="3"/>
      <c r="AC2153" s="3" t="s">
        <v>1284</v>
      </c>
      <c r="AD2153" s="3" t="s">
        <v>4002</v>
      </c>
      <c r="AE2153" s="3" t="s">
        <v>2737</v>
      </c>
      <c r="AF2153" s="3" t="s">
        <v>928</v>
      </c>
      <c r="AG2153" s="3" t="s">
        <v>791</v>
      </c>
      <c r="AH2153" s="3" t="s">
        <v>58</v>
      </c>
      <c r="AI2153" s="3" t="s">
        <v>49</v>
      </c>
      <c r="AJ2153" s="3" t="s">
        <v>32</v>
      </c>
      <c r="AK2153" s="3" t="s">
        <v>3811</v>
      </c>
      <c r="AL2153" s="3" t="s">
        <v>909</v>
      </c>
      <c r="AM2153" s="3" t="s">
        <v>3159</v>
      </c>
      <c r="AN2153" s="3" t="s">
        <v>86</v>
      </c>
      <c r="AO2153" s="3" t="s">
        <v>719</v>
      </c>
      <c r="AP2153" s="3" t="s">
        <v>38</v>
      </c>
      <c r="AQ2153" s="3"/>
      <c r="AR2153" s="3"/>
      <c r="AS2153" s="3"/>
      <c r="AT2153" s="3"/>
      <c r="AU2153" s="3"/>
      <c r="AV2153" s="3"/>
      <c r="AW2153" s="3"/>
      <c r="AX2153" s="3"/>
      <c r="AY2153" s="4"/>
    </row>
    <row r="2154" spans="1:51" x14ac:dyDescent="0.25">
      <c r="A2154" s="2" t="s">
        <v>2696</v>
      </c>
      <c r="B2154" s="11" t="s">
        <v>5354</v>
      </c>
      <c r="C2154" s="3">
        <v>3</v>
      </c>
      <c r="D2154" s="3" t="s">
        <v>477</v>
      </c>
      <c r="E2154" s="3" t="s">
        <v>1000</v>
      </c>
      <c r="F2154" s="3" t="s">
        <v>586</v>
      </c>
      <c r="G2154" s="3"/>
      <c r="H2154" s="3" t="s">
        <v>1627</v>
      </c>
      <c r="I2154" s="3" t="s">
        <v>3457</v>
      </c>
      <c r="J2154" s="3" t="s">
        <v>2718</v>
      </c>
      <c r="K2154" s="3" t="s">
        <v>2965</v>
      </c>
      <c r="L2154" s="3" t="s">
        <v>538</v>
      </c>
      <c r="M2154" s="3" t="s">
        <v>5371</v>
      </c>
      <c r="N2154" s="3" t="s">
        <v>3949</v>
      </c>
      <c r="O2154" s="3" t="s">
        <v>3707</v>
      </c>
      <c r="P2154" s="3" t="s">
        <v>440</v>
      </c>
      <c r="Q2154" s="3" t="s">
        <v>506</v>
      </c>
      <c r="R2154" s="3" t="s">
        <v>297</v>
      </c>
      <c r="S2154" s="3" t="s">
        <v>297</v>
      </c>
      <c r="T2154" s="3" t="s">
        <v>188</v>
      </c>
      <c r="U2154" s="3" t="s">
        <v>433</v>
      </c>
      <c r="V2154" s="3" t="s">
        <v>229</v>
      </c>
      <c r="W2154" s="3" t="s">
        <v>231</v>
      </c>
      <c r="X2154" s="3" t="s">
        <v>108</v>
      </c>
      <c r="Y2154" s="3" t="s">
        <v>4099</v>
      </c>
      <c r="Z2154" s="3" t="s">
        <v>1663</v>
      </c>
      <c r="AA2154" s="3" t="s">
        <v>26</v>
      </c>
      <c r="AB2154" s="3"/>
      <c r="AC2154" s="3" t="s">
        <v>788</v>
      </c>
      <c r="AD2154" s="3" t="s">
        <v>2729</v>
      </c>
      <c r="AE2154" s="3" t="s">
        <v>365</v>
      </c>
      <c r="AF2154" s="3" t="s">
        <v>2113</v>
      </c>
      <c r="AG2154" s="3" t="s">
        <v>83</v>
      </c>
      <c r="AH2154" s="3" t="s">
        <v>291</v>
      </c>
      <c r="AI2154" s="3" t="s">
        <v>465</v>
      </c>
      <c r="AJ2154" s="3" t="s">
        <v>2090</v>
      </c>
      <c r="AK2154" s="3" t="s">
        <v>3106</v>
      </c>
      <c r="AL2154" s="3" t="s">
        <v>893</v>
      </c>
      <c r="AM2154" s="3" t="s">
        <v>2541</v>
      </c>
      <c r="AN2154" s="3" t="s">
        <v>631</v>
      </c>
      <c r="AO2154" s="3" t="s">
        <v>4394</v>
      </c>
      <c r="AP2154" s="3" t="s">
        <v>38</v>
      </c>
      <c r="AQ2154" s="3"/>
      <c r="AR2154" s="3"/>
      <c r="AS2154" s="3"/>
      <c r="AT2154" s="3"/>
      <c r="AU2154" s="3"/>
      <c r="AV2154" s="3"/>
      <c r="AW2154" s="3"/>
      <c r="AX2154" s="3"/>
      <c r="AY2154" s="4"/>
    </row>
    <row r="2155" spans="1:51" x14ac:dyDescent="0.25">
      <c r="A2155" s="2" t="s">
        <v>2696</v>
      </c>
      <c r="B2155" s="11" t="s">
        <v>5354</v>
      </c>
      <c r="C2155" s="3">
        <v>4</v>
      </c>
      <c r="D2155" s="3" t="s">
        <v>484</v>
      </c>
      <c r="E2155" s="3" t="s">
        <v>586</v>
      </c>
      <c r="F2155" s="3" t="s">
        <v>385</v>
      </c>
      <c r="G2155" s="3"/>
      <c r="H2155" s="3" t="s">
        <v>2354</v>
      </c>
      <c r="I2155" s="3" t="s">
        <v>2819</v>
      </c>
      <c r="J2155" s="3" t="s">
        <v>481</v>
      </c>
      <c r="K2155" s="3" t="s">
        <v>1884</v>
      </c>
      <c r="L2155" s="3" t="s">
        <v>4079</v>
      </c>
      <c r="M2155" s="3" t="s">
        <v>5372</v>
      </c>
      <c r="N2155" s="3" t="s">
        <v>2497</v>
      </c>
      <c r="O2155" s="3" t="s">
        <v>3555</v>
      </c>
      <c r="P2155" s="3" t="s">
        <v>434</v>
      </c>
      <c r="Q2155" s="3" t="s">
        <v>16</v>
      </c>
      <c r="R2155" s="3" t="s">
        <v>170</v>
      </c>
      <c r="S2155" s="3" t="s">
        <v>231</v>
      </c>
      <c r="T2155" s="3" t="s">
        <v>269</v>
      </c>
      <c r="U2155" s="3" t="s">
        <v>207</v>
      </c>
      <c r="V2155" s="3" t="s">
        <v>230</v>
      </c>
      <c r="W2155" s="3" t="s">
        <v>250</v>
      </c>
      <c r="X2155" s="3" t="s">
        <v>112</v>
      </c>
      <c r="Y2155" s="3" t="s">
        <v>563</v>
      </c>
      <c r="Z2155" s="3"/>
      <c r="AA2155" s="3" t="s">
        <v>251</v>
      </c>
      <c r="AB2155" s="3"/>
      <c r="AC2155" s="3" t="s">
        <v>335</v>
      </c>
      <c r="AD2155" s="3" t="s">
        <v>755</v>
      </c>
      <c r="AE2155" s="3" t="s">
        <v>27</v>
      </c>
      <c r="AF2155" s="3" t="s">
        <v>1017</v>
      </c>
      <c r="AG2155" s="3" t="s">
        <v>83</v>
      </c>
      <c r="AH2155" s="3" t="s">
        <v>30</v>
      </c>
      <c r="AI2155" s="3" t="s">
        <v>372</v>
      </c>
      <c r="AJ2155" s="3" t="s">
        <v>32</v>
      </c>
      <c r="AK2155" s="3" t="s">
        <v>5373</v>
      </c>
      <c r="AL2155" s="3" t="s">
        <v>1756</v>
      </c>
      <c r="AM2155" s="3" t="s">
        <v>1240</v>
      </c>
      <c r="AN2155" s="3" t="s">
        <v>552</v>
      </c>
      <c r="AO2155" s="3" t="s">
        <v>843</v>
      </c>
      <c r="AP2155" s="3" t="s">
        <v>38</v>
      </c>
      <c r="AQ2155" s="3"/>
      <c r="AR2155" s="3"/>
      <c r="AS2155" s="3"/>
      <c r="AT2155" s="3"/>
      <c r="AU2155" s="3"/>
      <c r="AV2155" s="3"/>
      <c r="AW2155" s="3"/>
      <c r="AX2155" s="3"/>
      <c r="AY2155" s="4"/>
    </row>
    <row r="2156" spans="1:51" x14ac:dyDescent="0.25">
      <c r="A2156" s="2" t="s">
        <v>2696</v>
      </c>
      <c r="B2156" s="11" t="s">
        <v>5354</v>
      </c>
      <c r="C2156" s="3">
        <v>5</v>
      </c>
      <c r="D2156" s="3" t="s">
        <v>601</v>
      </c>
      <c r="E2156" s="3" t="s">
        <v>385</v>
      </c>
      <c r="F2156" s="3" t="s">
        <v>137</v>
      </c>
      <c r="G2156" s="3"/>
      <c r="H2156" s="3" t="s">
        <v>3478</v>
      </c>
      <c r="I2156" s="3" t="s">
        <v>2001</v>
      </c>
      <c r="J2156" s="3" t="s">
        <v>5374</v>
      </c>
      <c r="K2156" s="3" t="s">
        <v>5375</v>
      </c>
      <c r="L2156" s="3" t="s">
        <v>2850</v>
      </c>
      <c r="M2156" s="3" t="s">
        <v>5376</v>
      </c>
      <c r="N2156" s="3" t="s">
        <v>816</v>
      </c>
      <c r="O2156" s="3" t="s">
        <v>3571</v>
      </c>
      <c r="P2156" s="3" t="s">
        <v>822</v>
      </c>
      <c r="Q2156" s="3" t="s">
        <v>16</v>
      </c>
      <c r="R2156" s="3" t="s">
        <v>188</v>
      </c>
      <c r="S2156" s="3" t="s">
        <v>231</v>
      </c>
      <c r="T2156" s="3" t="s">
        <v>343</v>
      </c>
      <c r="U2156" s="3" t="s">
        <v>229</v>
      </c>
      <c r="V2156" s="3" t="s">
        <v>409</v>
      </c>
      <c r="W2156" s="3" t="s">
        <v>250</v>
      </c>
      <c r="X2156" s="3" t="s">
        <v>112</v>
      </c>
      <c r="Y2156" s="3"/>
      <c r="Z2156" s="3"/>
      <c r="AA2156" s="3" t="s">
        <v>175</v>
      </c>
      <c r="AB2156" s="3"/>
      <c r="AC2156" s="3" t="s">
        <v>23</v>
      </c>
      <c r="AD2156" s="3" t="s">
        <v>1992</v>
      </c>
      <c r="AE2156" s="3" t="s">
        <v>400</v>
      </c>
      <c r="AF2156" s="3" t="s">
        <v>2113</v>
      </c>
      <c r="AG2156" s="3" t="s">
        <v>235</v>
      </c>
      <c r="AH2156" s="3" t="s">
        <v>112</v>
      </c>
      <c r="AI2156" s="3" t="s">
        <v>372</v>
      </c>
      <c r="AJ2156" s="3" t="s">
        <v>1081</v>
      </c>
      <c r="AK2156" s="3" t="s">
        <v>5377</v>
      </c>
      <c r="AL2156" s="3" t="s">
        <v>942</v>
      </c>
      <c r="AM2156" s="3" t="s">
        <v>5218</v>
      </c>
      <c r="AN2156" s="3" t="s">
        <v>109</v>
      </c>
      <c r="AO2156" s="3" t="s">
        <v>5220</v>
      </c>
      <c r="AP2156" s="3" t="s">
        <v>38</v>
      </c>
      <c r="AQ2156" s="3"/>
      <c r="AR2156" s="3"/>
      <c r="AS2156" s="3"/>
      <c r="AT2156" s="3"/>
      <c r="AU2156" s="3"/>
      <c r="AV2156" s="3"/>
      <c r="AW2156" s="3"/>
      <c r="AX2156" s="3"/>
      <c r="AY2156" s="4"/>
    </row>
    <row r="2157" spans="1:51" x14ac:dyDescent="0.25">
      <c r="A2157" s="2" t="s">
        <v>3268</v>
      </c>
      <c r="B2157" s="11" t="s">
        <v>5354</v>
      </c>
      <c r="C2157" s="3">
        <v>1</v>
      </c>
      <c r="D2157" s="3" t="s">
        <v>3782</v>
      </c>
      <c r="E2157" s="3" t="s">
        <v>4</v>
      </c>
      <c r="F2157" s="3" t="s">
        <v>658</v>
      </c>
      <c r="G2157" s="3"/>
      <c r="H2157" s="3" t="s">
        <v>182</v>
      </c>
      <c r="I2157" s="3" t="s">
        <v>270</v>
      </c>
      <c r="J2157" s="3" t="s">
        <v>335</v>
      </c>
      <c r="K2157" s="3" t="s">
        <v>78</v>
      </c>
      <c r="L2157" s="3" t="s">
        <v>1766</v>
      </c>
      <c r="M2157" s="3" t="s">
        <v>2103</v>
      </c>
      <c r="N2157" s="3" t="s">
        <v>2015</v>
      </c>
      <c r="O2157" s="3" t="s">
        <v>5378</v>
      </c>
      <c r="P2157" s="3" t="s">
        <v>335</v>
      </c>
      <c r="Q2157" s="3" t="s">
        <v>169</v>
      </c>
      <c r="R2157" s="3" t="s">
        <v>463</v>
      </c>
      <c r="S2157" s="3" t="s">
        <v>463</v>
      </c>
      <c r="T2157" s="3" t="s">
        <v>265</v>
      </c>
      <c r="U2157" s="3" t="s">
        <v>170</v>
      </c>
      <c r="V2157" s="3" t="s">
        <v>188</v>
      </c>
      <c r="W2157" s="3" t="s">
        <v>343</v>
      </c>
      <c r="X2157" s="3" t="s">
        <v>130</v>
      </c>
      <c r="Y2157" s="3" t="s">
        <v>2643</v>
      </c>
      <c r="Z2157" s="3" t="s">
        <v>4557</v>
      </c>
      <c r="AA2157" s="3" t="s">
        <v>415</v>
      </c>
      <c r="AB2157" s="3"/>
      <c r="AC2157" s="3" t="s">
        <v>1401</v>
      </c>
      <c r="AD2157" s="3" t="s">
        <v>2495</v>
      </c>
      <c r="AE2157" s="3" t="s">
        <v>1320</v>
      </c>
      <c r="AF2157" s="3" t="s">
        <v>348</v>
      </c>
      <c r="AG2157" s="3" t="s">
        <v>446</v>
      </c>
      <c r="AH2157" s="3" t="s">
        <v>440</v>
      </c>
      <c r="AI2157" s="3" t="s">
        <v>1438</v>
      </c>
      <c r="AJ2157" s="3" t="s">
        <v>3045</v>
      </c>
      <c r="AK2157" s="3" t="s">
        <v>4124</v>
      </c>
      <c r="AL2157" s="3" t="s">
        <v>34</v>
      </c>
      <c r="AM2157" s="3" t="s">
        <v>2539</v>
      </c>
      <c r="AN2157" s="3" t="s">
        <v>3125</v>
      </c>
      <c r="AO2157" s="3" t="s">
        <v>1533</v>
      </c>
      <c r="AP2157" s="3" t="s">
        <v>38</v>
      </c>
      <c r="AQ2157" s="3"/>
      <c r="AR2157" s="3"/>
      <c r="AS2157" s="3"/>
      <c r="AT2157" s="3"/>
      <c r="AU2157" s="3"/>
      <c r="AV2157" s="3"/>
      <c r="AW2157" s="3"/>
      <c r="AX2157" s="3"/>
      <c r="AY2157" s="4"/>
    </row>
    <row r="2158" spans="1:51" x14ac:dyDescent="0.25">
      <c r="A2158" s="2" t="s">
        <v>3268</v>
      </c>
      <c r="B2158" s="11" t="s">
        <v>5354</v>
      </c>
      <c r="C2158" s="3">
        <v>2</v>
      </c>
      <c r="D2158" s="3" t="s">
        <v>6</v>
      </c>
      <c r="E2158" s="3" t="s">
        <v>658</v>
      </c>
      <c r="F2158" s="3" t="s">
        <v>782</v>
      </c>
      <c r="G2158" s="3"/>
      <c r="H2158" s="3" t="s">
        <v>83</v>
      </c>
      <c r="I2158" s="3" t="s">
        <v>61</v>
      </c>
      <c r="J2158" s="3" t="s">
        <v>1382</v>
      </c>
      <c r="K2158" s="3" t="s">
        <v>826</v>
      </c>
      <c r="L2158" s="3" t="s">
        <v>174</v>
      </c>
      <c r="M2158" s="3" t="s">
        <v>106</v>
      </c>
      <c r="N2158" s="3" t="s">
        <v>4893</v>
      </c>
      <c r="O2158" s="3" t="s">
        <v>5379</v>
      </c>
      <c r="P2158" s="3" t="s">
        <v>742</v>
      </c>
      <c r="Q2158" s="3" t="s">
        <v>169</v>
      </c>
      <c r="R2158" s="3" t="s">
        <v>227</v>
      </c>
      <c r="S2158" s="3" t="s">
        <v>227</v>
      </c>
      <c r="T2158" s="3" t="s">
        <v>227</v>
      </c>
      <c r="U2158" s="3" t="s">
        <v>297</v>
      </c>
      <c r="V2158" s="3" t="s">
        <v>170</v>
      </c>
      <c r="W2158" s="3" t="s">
        <v>269</v>
      </c>
      <c r="X2158" s="3" t="s">
        <v>440</v>
      </c>
      <c r="Y2158" s="3" t="s">
        <v>1938</v>
      </c>
      <c r="Z2158" s="3" t="s">
        <v>624</v>
      </c>
      <c r="AA2158" s="3" t="s">
        <v>175</v>
      </c>
      <c r="AB2158" s="3"/>
      <c r="AC2158" s="3" t="s">
        <v>335</v>
      </c>
      <c r="AD2158" s="3" t="s">
        <v>5380</v>
      </c>
      <c r="AE2158" s="3" t="s">
        <v>797</v>
      </c>
      <c r="AF2158" s="3" t="s">
        <v>348</v>
      </c>
      <c r="AG2158" s="3" t="s">
        <v>427</v>
      </c>
      <c r="AH2158" s="3" t="s">
        <v>183</v>
      </c>
      <c r="AI2158" s="3" t="s">
        <v>239</v>
      </c>
      <c r="AJ2158" s="3" t="s">
        <v>5381</v>
      </c>
      <c r="AK2158" s="3" t="s">
        <v>1210</v>
      </c>
      <c r="AL2158" s="3" t="s">
        <v>34</v>
      </c>
      <c r="AM2158" s="3" t="s">
        <v>5382</v>
      </c>
      <c r="AN2158" s="3" t="s">
        <v>856</v>
      </c>
      <c r="AO2158" s="3" t="s">
        <v>722</v>
      </c>
      <c r="AP2158" s="3" t="s">
        <v>38</v>
      </c>
      <c r="AQ2158" s="3"/>
      <c r="AR2158" s="3"/>
      <c r="AS2158" s="3"/>
      <c r="AT2158" s="3"/>
      <c r="AU2158" s="3"/>
      <c r="AV2158" s="3"/>
      <c r="AW2158" s="3"/>
      <c r="AX2158" s="3"/>
      <c r="AY2158" s="4"/>
    </row>
    <row r="2159" spans="1:51" x14ac:dyDescent="0.25">
      <c r="A2159" s="2" t="s">
        <v>3268</v>
      </c>
      <c r="B2159" s="11" t="s">
        <v>5354</v>
      </c>
      <c r="C2159" s="3">
        <v>3</v>
      </c>
      <c r="D2159" s="3" t="s">
        <v>242</v>
      </c>
      <c r="E2159" s="3" t="s">
        <v>782</v>
      </c>
      <c r="F2159" s="3" t="s">
        <v>1216</v>
      </c>
      <c r="G2159" s="3"/>
      <c r="H2159" s="3" t="s">
        <v>60</v>
      </c>
      <c r="I2159" s="3" t="s">
        <v>60</v>
      </c>
      <c r="J2159" s="3" t="s">
        <v>30</v>
      </c>
      <c r="K2159" s="3" t="s">
        <v>58</v>
      </c>
      <c r="L2159" s="3" t="s">
        <v>3464</v>
      </c>
      <c r="M2159" s="3" t="s">
        <v>237</v>
      </c>
      <c r="N2159" s="3" t="s">
        <v>5383</v>
      </c>
      <c r="O2159" s="3" t="s">
        <v>5131</v>
      </c>
      <c r="P2159" s="3" t="s">
        <v>38</v>
      </c>
      <c r="Q2159" s="3" t="s">
        <v>354</v>
      </c>
      <c r="R2159" s="3" t="s">
        <v>463</v>
      </c>
      <c r="S2159" s="3" t="s">
        <v>463</v>
      </c>
      <c r="T2159" s="3" t="s">
        <v>1716</v>
      </c>
      <c r="U2159" s="3" t="s">
        <v>250</v>
      </c>
      <c r="V2159" s="3" t="s">
        <v>170</v>
      </c>
      <c r="W2159" s="3" t="s">
        <v>269</v>
      </c>
      <c r="X2159" s="3" t="s">
        <v>183</v>
      </c>
      <c r="Y2159" s="3" t="s">
        <v>344</v>
      </c>
      <c r="Z2159" s="3" t="s">
        <v>345</v>
      </c>
      <c r="AA2159" s="3" t="s">
        <v>1040</v>
      </c>
      <c r="AB2159" s="3"/>
      <c r="AC2159" s="3" t="s">
        <v>111</v>
      </c>
      <c r="AD2159" s="3" t="s">
        <v>4046</v>
      </c>
      <c r="AE2159" s="3" t="s">
        <v>3004</v>
      </c>
      <c r="AF2159" s="3" t="s">
        <v>215</v>
      </c>
      <c r="AG2159" s="3" t="s">
        <v>454</v>
      </c>
      <c r="AH2159" s="3" t="s">
        <v>55</v>
      </c>
      <c r="AI2159" s="3" t="s">
        <v>156</v>
      </c>
      <c r="AJ2159" s="3" t="s">
        <v>5384</v>
      </c>
      <c r="AK2159" s="3" t="s">
        <v>1595</v>
      </c>
      <c r="AL2159" s="3" t="s">
        <v>90</v>
      </c>
      <c r="AM2159" s="3" t="s">
        <v>5385</v>
      </c>
      <c r="AN2159" s="3" t="s">
        <v>1450</v>
      </c>
      <c r="AO2159" s="3" t="s">
        <v>1376</v>
      </c>
      <c r="AP2159" s="3" t="s">
        <v>38</v>
      </c>
      <c r="AQ2159" s="3"/>
      <c r="AR2159" s="3"/>
      <c r="AS2159" s="3"/>
      <c r="AT2159" s="3"/>
      <c r="AU2159" s="3"/>
      <c r="AV2159" s="3"/>
      <c r="AW2159" s="3"/>
      <c r="AX2159" s="3"/>
      <c r="AY2159" s="4"/>
    </row>
    <row r="2160" spans="1:51" x14ac:dyDescent="0.25">
      <c r="A2160" s="2" t="s">
        <v>3268</v>
      </c>
      <c r="B2160" s="11" t="s">
        <v>5354</v>
      </c>
      <c r="C2160" s="3">
        <v>4</v>
      </c>
      <c r="D2160" s="3" t="s">
        <v>3087</v>
      </c>
      <c r="E2160" s="3" t="s">
        <v>1216</v>
      </c>
      <c r="F2160" s="3" t="s">
        <v>117</v>
      </c>
      <c r="G2160" s="3"/>
      <c r="H2160" s="3" t="s">
        <v>88</v>
      </c>
      <c r="I2160" s="3" t="s">
        <v>1028</v>
      </c>
      <c r="J2160" s="3" t="s">
        <v>993</v>
      </c>
      <c r="K2160" s="3" t="s">
        <v>372</v>
      </c>
      <c r="L2160" s="3" t="s">
        <v>397</v>
      </c>
      <c r="M2160" s="3" t="s">
        <v>3284</v>
      </c>
      <c r="N2160" s="3" t="s">
        <v>4313</v>
      </c>
      <c r="O2160" s="3" t="s">
        <v>2987</v>
      </c>
      <c r="P2160" s="3" t="s">
        <v>1228</v>
      </c>
      <c r="Q2160" s="3" t="s">
        <v>169</v>
      </c>
      <c r="R2160" s="3" t="s">
        <v>885</v>
      </c>
      <c r="S2160" s="3" t="s">
        <v>885</v>
      </c>
      <c r="T2160" s="3" t="s">
        <v>1423</v>
      </c>
      <c r="U2160" s="3" t="s">
        <v>228</v>
      </c>
      <c r="V2160" s="3" t="s">
        <v>228</v>
      </c>
      <c r="W2160" s="3" t="s">
        <v>228</v>
      </c>
      <c r="X2160" s="3" t="s">
        <v>87</v>
      </c>
      <c r="Y2160" s="3" t="s">
        <v>3656</v>
      </c>
      <c r="Z2160" s="3" t="s">
        <v>1277</v>
      </c>
      <c r="AA2160" s="3" t="s">
        <v>244</v>
      </c>
      <c r="AB2160" s="3" t="s">
        <v>267</v>
      </c>
      <c r="AC2160" s="3" t="s">
        <v>400</v>
      </c>
      <c r="AD2160" s="3" t="s">
        <v>4261</v>
      </c>
      <c r="AE2160" s="3" t="s">
        <v>1102</v>
      </c>
      <c r="AF2160" s="3" t="s">
        <v>348</v>
      </c>
      <c r="AG2160" s="3" t="s">
        <v>395</v>
      </c>
      <c r="AH2160" s="3" t="s">
        <v>375</v>
      </c>
      <c r="AI2160" s="3"/>
      <c r="AJ2160" s="3" t="s">
        <v>483</v>
      </c>
      <c r="AK2160" s="3" t="s">
        <v>4937</v>
      </c>
      <c r="AL2160" s="3" t="s">
        <v>1833</v>
      </c>
      <c r="AM2160" s="3" t="s">
        <v>979</v>
      </c>
      <c r="AN2160" s="3" t="s">
        <v>796</v>
      </c>
      <c r="AO2160" s="3" t="s">
        <v>929</v>
      </c>
      <c r="AP2160" s="3" t="s">
        <v>38</v>
      </c>
      <c r="AQ2160" s="3"/>
      <c r="AR2160" s="3"/>
      <c r="AS2160" s="3"/>
      <c r="AT2160" s="3"/>
      <c r="AU2160" s="3"/>
      <c r="AV2160" s="3"/>
      <c r="AW2160" s="3"/>
      <c r="AX2160" s="3"/>
      <c r="AY2160" s="4"/>
    </row>
    <row r="2161" spans="1:51" x14ac:dyDescent="0.25">
      <c r="A2161" s="2" t="s">
        <v>3268</v>
      </c>
      <c r="B2161" s="11" t="s">
        <v>5354</v>
      </c>
      <c r="C2161" s="3">
        <v>5</v>
      </c>
      <c r="D2161" s="3" t="s">
        <v>3093</v>
      </c>
      <c r="E2161" s="3" t="s">
        <v>117</v>
      </c>
      <c r="F2161" s="3"/>
      <c r="G2161" s="3"/>
      <c r="H2161" s="3" t="s">
        <v>154</v>
      </c>
      <c r="I2161" s="3" t="s">
        <v>23</v>
      </c>
      <c r="J2161" s="3" t="s">
        <v>375</v>
      </c>
      <c r="K2161" s="3" t="s">
        <v>391</v>
      </c>
      <c r="L2161" s="3" t="s">
        <v>736</v>
      </c>
      <c r="M2161" s="3" t="s">
        <v>713</v>
      </c>
      <c r="N2161" s="3" t="s">
        <v>5386</v>
      </c>
      <c r="O2161" s="3" t="s">
        <v>5387</v>
      </c>
      <c r="P2161" s="3" t="s">
        <v>1907</v>
      </c>
      <c r="Q2161" s="3" t="s">
        <v>169</v>
      </c>
      <c r="R2161" s="3" t="s">
        <v>886</v>
      </c>
      <c r="S2161" s="3" t="s">
        <v>886</v>
      </c>
      <c r="T2161" s="3" t="s">
        <v>1829</v>
      </c>
      <c r="U2161" s="3" t="s">
        <v>1716</v>
      </c>
      <c r="V2161" s="3" t="s">
        <v>228</v>
      </c>
      <c r="W2161" s="3" t="s">
        <v>904</v>
      </c>
      <c r="X2161" s="3" t="s">
        <v>87</v>
      </c>
      <c r="Y2161" s="3"/>
      <c r="Z2161" s="3"/>
      <c r="AA2161" s="3" t="s">
        <v>823</v>
      </c>
      <c r="AB2161" s="3" t="s">
        <v>230</v>
      </c>
      <c r="AC2161" s="3" t="s">
        <v>238</v>
      </c>
      <c r="AD2161" s="3" t="s">
        <v>5388</v>
      </c>
      <c r="AE2161" s="3" t="s">
        <v>3727</v>
      </c>
      <c r="AF2161" s="3" t="s">
        <v>1013</v>
      </c>
      <c r="AG2161" s="3" t="s">
        <v>465</v>
      </c>
      <c r="AH2161" s="3" t="s">
        <v>83</v>
      </c>
      <c r="AI2161" s="3"/>
      <c r="AJ2161" s="3" t="s">
        <v>2896</v>
      </c>
      <c r="AK2161" s="3" t="s">
        <v>2513</v>
      </c>
      <c r="AL2161" s="3" t="s">
        <v>64</v>
      </c>
      <c r="AM2161" s="3" t="s">
        <v>5276</v>
      </c>
      <c r="AN2161" s="3" t="s">
        <v>3125</v>
      </c>
      <c r="AO2161" s="3" t="s">
        <v>1680</v>
      </c>
      <c r="AP2161" s="3" t="s">
        <v>38</v>
      </c>
      <c r="AQ2161" s="3"/>
      <c r="AR2161" s="3"/>
      <c r="AS2161" s="3"/>
      <c r="AT2161" s="3"/>
      <c r="AU2161" s="3"/>
      <c r="AV2161" s="3"/>
      <c r="AW2161" s="3"/>
      <c r="AX2161" s="3"/>
      <c r="AY2161" s="4"/>
    </row>
    <row r="2162" spans="1:51" x14ac:dyDescent="0.25">
      <c r="A2162" s="2" t="s">
        <v>5389</v>
      </c>
      <c r="B2162" s="11" t="s">
        <v>5354</v>
      </c>
      <c r="C2162" s="3">
        <v>1</v>
      </c>
      <c r="D2162" s="3" t="s">
        <v>6</v>
      </c>
      <c r="E2162" s="3" t="s">
        <v>4</v>
      </c>
      <c r="F2162" s="3" t="s">
        <v>2630</v>
      </c>
      <c r="G2162" s="3"/>
      <c r="H2162" s="3" t="s">
        <v>1313</v>
      </c>
      <c r="I2162" s="3" t="s">
        <v>2821</v>
      </c>
      <c r="J2162" s="3" t="s">
        <v>2413</v>
      </c>
      <c r="K2162" s="3" t="s">
        <v>4730</v>
      </c>
      <c r="L2162" s="3" t="s">
        <v>591</v>
      </c>
      <c r="M2162" s="3" t="s">
        <v>5390</v>
      </c>
      <c r="N2162" s="3" t="s">
        <v>3229</v>
      </c>
      <c r="O2162" s="3" t="s">
        <v>790</v>
      </c>
      <c r="P2162" s="3"/>
      <c r="Q2162" s="3" t="s">
        <v>506</v>
      </c>
      <c r="R2162" s="3" t="s">
        <v>328</v>
      </c>
      <c r="S2162" s="3"/>
      <c r="T2162" s="3"/>
      <c r="U2162" s="3" t="s">
        <v>189</v>
      </c>
      <c r="V2162" s="3"/>
      <c r="W2162" s="3"/>
      <c r="X2162" s="3" t="s">
        <v>454</v>
      </c>
      <c r="Y2162" s="3" t="s">
        <v>30</v>
      </c>
      <c r="Z2162" s="3" t="s">
        <v>2974</v>
      </c>
      <c r="AA2162" s="3" t="s">
        <v>415</v>
      </c>
      <c r="AB2162" s="3"/>
      <c r="AC2162" s="3" t="s">
        <v>165</v>
      </c>
      <c r="AD2162" s="3" t="s">
        <v>1842</v>
      </c>
      <c r="AE2162" s="3" t="s">
        <v>154</v>
      </c>
      <c r="AF2162" s="3" t="s">
        <v>155</v>
      </c>
      <c r="AG2162" s="3" t="s">
        <v>165</v>
      </c>
      <c r="AH2162" s="3" t="s">
        <v>182</v>
      </c>
      <c r="AI2162" s="3" t="s">
        <v>3358</v>
      </c>
      <c r="AJ2162" s="3" t="s">
        <v>0</v>
      </c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4"/>
    </row>
    <row r="2163" spans="1:51" x14ac:dyDescent="0.25">
      <c r="A2163" s="2" t="s">
        <v>5389</v>
      </c>
      <c r="B2163" s="11" t="s">
        <v>5354</v>
      </c>
      <c r="C2163" s="3">
        <v>2</v>
      </c>
      <c r="D2163" s="3" t="s">
        <v>1331</v>
      </c>
      <c r="E2163" s="3" t="s">
        <v>2630</v>
      </c>
      <c r="F2163" s="3" t="s">
        <v>996</v>
      </c>
      <c r="G2163" s="3"/>
      <c r="H2163" s="3" t="s">
        <v>842</v>
      </c>
      <c r="I2163" s="3" t="s">
        <v>5391</v>
      </c>
      <c r="J2163" s="3" t="s">
        <v>3324</v>
      </c>
      <c r="K2163" s="3" t="s">
        <v>3562</v>
      </c>
      <c r="L2163" s="3" t="s">
        <v>5392</v>
      </c>
      <c r="M2163" s="3" t="s">
        <v>4966</v>
      </c>
      <c r="N2163" s="3" t="s">
        <v>5393</v>
      </c>
      <c r="O2163" s="3" t="s">
        <v>120</v>
      </c>
      <c r="P2163" s="3"/>
      <c r="Q2163" s="3" t="s">
        <v>506</v>
      </c>
      <c r="R2163" s="3" t="s">
        <v>231</v>
      </c>
      <c r="S2163" s="3"/>
      <c r="T2163" s="3"/>
      <c r="U2163" s="3" t="s">
        <v>1412</v>
      </c>
      <c r="V2163" s="3"/>
      <c r="W2163" s="3"/>
      <c r="X2163" s="3" t="s">
        <v>252</v>
      </c>
      <c r="Y2163" s="3" t="s">
        <v>29</v>
      </c>
      <c r="Z2163" s="3" t="s">
        <v>380</v>
      </c>
      <c r="AA2163" s="3" t="s">
        <v>928</v>
      </c>
      <c r="AB2163" s="3"/>
      <c r="AC2163" s="3" t="s">
        <v>243</v>
      </c>
      <c r="AD2163" s="3" t="s">
        <v>3337</v>
      </c>
      <c r="AE2163" s="3" t="s">
        <v>1028</v>
      </c>
      <c r="AF2163" s="3" t="s">
        <v>155</v>
      </c>
      <c r="AG2163" s="3" t="s">
        <v>165</v>
      </c>
      <c r="AH2163" s="3" t="s">
        <v>182</v>
      </c>
      <c r="AI2163" s="3" t="s">
        <v>1259</v>
      </c>
      <c r="AJ2163" s="3" t="s">
        <v>1081</v>
      </c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4"/>
    </row>
    <row r="2164" spans="1:51" x14ac:dyDescent="0.25">
      <c r="A2164" s="2" t="s">
        <v>5389</v>
      </c>
      <c r="B2164" s="11" t="s">
        <v>5354</v>
      </c>
      <c r="C2164" s="3">
        <v>3</v>
      </c>
      <c r="D2164" s="3" t="s">
        <v>1343</v>
      </c>
      <c r="E2164" s="3" t="s">
        <v>996</v>
      </c>
      <c r="F2164" s="3" t="s">
        <v>654</v>
      </c>
      <c r="G2164" s="3"/>
      <c r="H2164" s="3" t="s">
        <v>397</v>
      </c>
      <c r="I2164" s="3" t="s">
        <v>3426</v>
      </c>
      <c r="J2164" s="3" t="s">
        <v>3332</v>
      </c>
      <c r="K2164" s="3" t="s">
        <v>2612</v>
      </c>
      <c r="L2164" s="3" t="s">
        <v>1715</v>
      </c>
      <c r="M2164" s="3" t="s">
        <v>5394</v>
      </c>
      <c r="N2164" s="3" t="s">
        <v>2350</v>
      </c>
      <c r="O2164" s="3" t="s">
        <v>3080</v>
      </c>
      <c r="P2164" s="3"/>
      <c r="Q2164" s="3" t="s">
        <v>506</v>
      </c>
      <c r="R2164" s="3" t="s">
        <v>328</v>
      </c>
      <c r="S2164" s="3"/>
      <c r="T2164" s="3"/>
      <c r="U2164" s="3" t="s">
        <v>1412</v>
      </c>
      <c r="V2164" s="3"/>
      <c r="W2164" s="3"/>
      <c r="X2164" s="3" t="s">
        <v>252</v>
      </c>
      <c r="Y2164" s="3" t="s">
        <v>29</v>
      </c>
      <c r="Z2164" s="3" t="s">
        <v>4999</v>
      </c>
      <c r="AA2164" s="3" t="s">
        <v>962</v>
      </c>
      <c r="AB2164" s="3"/>
      <c r="AC2164" s="3" t="s">
        <v>111</v>
      </c>
      <c r="AD2164" s="3" t="s">
        <v>14</v>
      </c>
      <c r="AE2164" s="3" t="s">
        <v>446</v>
      </c>
      <c r="AF2164" s="3" t="s">
        <v>155</v>
      </c>
      <c r="AG2164" s="3" t="s">
        <v>165</v>
      </c>
      <c r="AH2164" s="3" t="s">
        <v>182</v>
      </c>
      <c r="AI2164" s="3" t="s">
        <v>2379</v>
      </c>
      <c r="AJ2164" s="3" t="s">
        <v>62</v>
      </c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4"/>
    </row>
    <row r="2165" spans="1:51" x14ac:dyDescent="0.25">
      <c r="A2165" s="2" t="s">
        <v>5389</v>
      </c>
      <c r="B2165" s="11" t="s">
        <v>5354</v>
      </c>
      <c r="C2165" s="3">
        <v>4</v>
      </c>
      <c r="D2165" s="3" t="s">
        <v>5395</v>
      </c>
      <c r="E2165" s="3" t="s">
        <v>654</v>
      </c>
      <c r="F2165" s="3" t="s">
        <v>301</v>
      </c>
      <c r="G2165" s="3"/>
      <c r="H2165" s="3" t="s">
        <v>1747</v>
      </c>
      <c r="I2165" s="3" t="s">
        <v>832</v>
      </c>
      <c r="J2165" s="3" t="s">
        <v>2913</v>
      </c>
      <c r="K2165" s="3" t="s">
        <v>5396</v>
      </c>
      <c r="L2165" s="3" t="s">
        <v>1034</v>
      </c>
      <c r="M2165" s="3" t="s">
        <v>5134</v>
      </c>
      <c r="N2165" s="3" t="s">
        <v>1495</v>
      </c>
      <c r="O2165" s="3" t="s">
        <v>5266</v>
      </c>
      <c r="P2165" s="3"/>
      <c r="Q2165" s="3" t="s">
        <v>506</v>
      </c>
      <c r="R2165" s="3" t="s">
        <v>409</v>
      </c>
      <c r="S2165" s="3"/>
      <c r="T2165" s="3"/>
      <c r="U2165" s="3" t="s">
        <v>1412</v>
      </c>
      <c r="V2165" s="3"/>
      <c r="W2165" s="3"/>
      <c r="X2165" s="3" t="s">
        <v>111</v>
      </c>
      <c r="Y2165" s="3" t="s">
        <v>60</v>
      </c>
      <c r="Z2165" s="3" t="s">
        <v>1119</v>
      </c>
      <c r="AA2165" s="3" t="s">
        <v>1133</v>
      </c>
      <c r="AB2165" s="3"/>
      <c r="AC2165" s="3" t="s">
        <v>235</v>
      </c>
      <c r="AD2165" s="3" t="s">
        <v>383</v>
      </c>
      <c r="AE2165" s="3" t="s">
        <v>446</v>
      </c>
      <c r="AF2165" s="3" t="s">
        <v>155</v>
      </c>
      <c r="AG2165" s="3" t="s">
        <v>291</v>
      </c>
      <c r="AH2165" s="3" t="s">
        <v>182</v>
      </c>
      <c r="AI2165" s="3" t="s">
        <v>1842</v>
      </c>
      <c r="AJ2165" s="3" t="s">
        <v>0</v>
      </c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4"/>
    </row>
    <row r="2166" spans="1:51" x14ac:dyDescent="0.25">
      <c r="A2166" s="2" t="s">
        <v>5389</v>
      </c>
      <c r="B2166" s="11" t="s">
        <v>5354</v>
      </c>
      <c r="C2166" s="3">
        <v>5</v>
      </c>
      <c r="D2166" s="3" t="s">
        <v>199</v>
      </c>
      <c r="E2166" s="3" t="s">
        <v>301</v>
      </c>
      <c r="F2166" s="3" t="s">
        <v>2012</v>
      </c>
      <c r="G2166" s="3"/>
      <c r="H2166" s="3" t="s">
        <v>175</v>
      </c>
      <c r="I2166" s="3" t="s">
        <v>2659</v>
      </c>
      <c r="J2166" s="3" t="s">
        <v>524</v>
      </c>
      <c r="K2166" s="3" t="s">
        <v>4312</v>
      </c>
      <c r="L2166" s="3" t="s">
        <v>913</v>
      </c>
      <c r="M2166" s="3" t="s">
        <v>5397</v>
      </c>
      <c r="N2166" s="3" t="s">
        <v>5292</v>
      </c>
      <c r="O2166" s="3" t="s">
        <v>5398</v>
      </c>
      <c r="P2166" s="3"/>
      <c r="Q2166" s="3" t="s">
        <v>506</v>
      </c>
      <c r="R2166" s="3" t="s">
        <v>409</v>
      </c>
      <c r="S2166" s="3"/>
      <c r="T2166" s="3"/>
      <c r="U2166" s="3" t="s">
        <v>171</v>
      </c>
      <c r="V2166" s="3"/>
      <c r="W2166" s="3"/>
      <c r="X2166" s="3" t="s">
        <v>61</v>
      </c>
      <c r="Y2166" s="3"/>
      <c r="Z2166" s="3"/>
      <c r="AA2166" s="3" t="s">
        <v>357</v>
      </c>
      <c r="AB2166" s="3"/>
      <c r="AC2166" s="3" t="s">
        <v>108</v>
      </c>
      <c r="AD2166" s="3" t="s">
        <v>2294</v>
      </c>
      <c r="AE2166" s="3" t="s">
        <v>446</v>
      </c>
      <c r="AF2166" s="3" t="s">
        <v>155</v>
      </c>
      <c r="AG2166" s="3" t="s">
        <v>165</v>
      </c>
      <c r="AH2166" s="3" t="s">
        <v>182</v>
      </c>
      <c r="AI2166" s="3" t="s">
        <v>2497</v>
      </c>
      <c r="AJ2166" s="3" t="s">
        <v>0</v>
      </c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4"/>
    </row>
    <row r="2167" spans="1:51" x14ac:dyDescent="0.25">
      <c r="A2167" s="2" t="s">
        <v>5389</v>
      </c>
      <c r="B2167" s="11" t="s">
        <v>5354</v>
      </c>
      <c r="C2167" s="3">
        <v>6</v>
      </c>
      <c r="D2167" s="3" t="s">
        <v>2542</v>
      </c>
      <c r="E2167" s="3" t="s">
        <v>2012</v>
      </c>
      <c r="F2167" s="3" t="s">
        <v>1143</v>
      </c>
      <c r="G2167" s="3"/>
      <c r="H2167" s="3" t="s">
        <v>1087</v>
      </c>
      <c r="I2167" s="3" t="s">
        <v>1584</v>
      </c>
      <c r="J2167" s="3" t="s">
        <v>2977</v>
      </c>
      <c r="K2167" s="3" t="s">
        <v>5399</v>
      </c>
      <c r="L2167" s="3" t="s">
        <v>2876</v>
      </c>
      <c r="M2167" s="3" t="s">
        <v>3808</v>
      </c>
      <c r="N2167" s="3" t="s">
        <v>5400</v>
      </c>
      <c r="O2167" s="3" t="s">
        <v>4301</v>
      </c>
      <c r="P2167" s="3"/>
      <c r="Q2167" s="3" t="s">
        <v>148</v>
      </c>
      <c r="R2167" s="3" t="s">
        <v>231</v>
      </c>
      <c r="S2167" s="3"/>
      <c r="T2167" s="3"/>
      <c r="U2167" s="3" t="s">
        <v>189</v>
      </c>
      <c r="V2167" s="3"/>
      <c r="W2167" s="3"/>
      <c r="X2167" s="3" t="s">
        <v>155</v>
      </c>
      <c r="Y2167" s="3"/>
      <c r="Z2167" s="3"/>
      <c r="AA2167" s="3" t="s">
        <v>26</v>
      </c>
      <c r="AB2167" s="3"/>
      <c r="AC2167" s="3" t="s">
        <v>108</v>
      </c>
      <c r="AD2167" s="3" t="s">
        <v>741</v>
      </c>
      <c r="AE2167" s="3" t="s">
        <v>446</v>
      </c>
      <c r="AF2167" s="3" t="s">
        <v>155</v>
      </c>
      <c r="AG2167" s="3" t="s">
        <v>291</v>
      </c>
      <c r="AH2167" s="3" t="s">
        <v>182</v>
      </c>
      <c r="AI2167" s="3" t="s">
        <v>80</v>
      </c>
      <c r="AJ2167" s="3" t="s">
        <v>5</v>
      </c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4"/>
    </row>
    <row r="2168" spans="1:51" x14ac:dyDescent="0.25">
      <c r="A2168" s="2" t="s">
        <v>5389</v>
      </c>
      <c r="B2168" s="11" t="s">
        <v>5354</v>
      </c>
      <c r="C2168" s="3">
        <v>7</v>
      </c>
      <c r="D2168" s="3" t="s">
        <v>2550</v>
      </c>
      <c r="E2168" s="3" t="s">
        <v>1143</v>
      </c>
      <c r="F2168" s="3"/>
      <c r="G2168" s="3"/>
      <c r="H2168" s="3" t="s">
        <v>401</v>
      </c>
      <c r="I2168" s="3" t="s">
        <v>3531</v>
      </c>
      <c r="J2168" s="3" t="s">
        <v>1685</v>
      </c>
      <c r="K2168" s="3" t="s">
        <v>701</v>
      </c>
      <c r="L2168" s="3" t="s">
        <v>3056</v>
      </c>
      <c r="M2168" s="3" t="s">
        <v>5401</v>
      </c>
      <c r="N2168" s="3" t="s">
        <v>5402</v>
      </c>
      <c r="O2168" s="3" t="s">
        <v>2799</v>
      </c>
      <c r="P2168" s="3"/>
      <c r="Q2168" s="3" t="s">
        <v>148</v>
      </c>
      <c r="R2168" s="3" t="s">
        <v>170</v>
      </c>
      <c r="S2168" s="3"/>
      <c r="T2168" s="3"/>
      <c r="U2168" s="3" t="s">
        <v>411</v>
      </c>
      <c r="V2168" s="3"/>
      <c r="W2168" s="3"/>
      <c r="X2168" s="3" t="s">
        <v>291</v>
      </c>
      <c r="Y2168" s="3"/>
      <c r="Z2168" s="3"/>
      <c r="AA2168" s="3" t="s">
        <v>26</v>
      </c>
      <c r="AB2168" s="3"/>
      <c r="AC2168" s="3" t="s">
        <v>83</v>
      </c>
      <c r="AD2168" s="3" t="s">
        <v>3431</v>
      </c>
      <c r="AE2168" s="3" t="s">
        <v>155</v>
      </c>
      <c r="AF2168" s="3" t="s">
        <v>155</v>
      </c>
      <c r="AG2168" s="3" t="s">
        <v>291</v>
      </c>
      <c r="AH2168" s="3" t="s">
        <v>182</v>
      </c>
      <c r="AI2168" s="3" t="s">
        <v>2866</v>
      </c>
      <c r="AJ2168" s="3" t="s">
        <v>5</v>
      </c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4"/>
    </row>
    <row r="2169" spans="1:51" x14ac:dyDescent="0.25">
      <c r="A2169" s="2" t="s">
        <v>3821</v>
      </c>
      <c r="B2169" s="11" t="s">
        <v>5354</v>
      </c>
      <c r="C2169" s="3">
        <v>1</v>
      </c>
      <c r="D2169" s="3" t="s">
        <v>660</v>
      </c>
      <c r="E2169" s="3" t="s">
        <v>4</v>
      </c>
      <c r="F2169" s="3" t="s">
        <v>1820</v>
      </c>
      <c r="G2169" s="3"/>
      <c r="H2169" s="3" t="s">
        <v>2353</v>
      </c>
      <c r="I2169" s="3" t="s">
        <v>4719</v>
      </c>
      <c r="J2169" s="3" t="s">
        <v>2254</v>
      </c>
      <c r="K2169" s="3" t="s">
        <v>3785</v>
      </c>
      <c r="L2169" s="3" t="s">
        <v>1960</v>
      </c>
      <c r="M2169" s="3" t="s">
        <v>5403</v>
      </c>
      <c r="N2169" s="3" t="s">
        <v>5404</v>
      </c>
      <c r="O2169" s="3" t="s">
        <v>1163</v>
      </c>
      <c r="P2169" s="3" t="s">
        <v>418</v>
      </c>
      <c r="Q2169" s="3" t="s">
        <v>79</v>
      </c>
      <c r="R2169" s="3" t="s">
        <v>249</v>
      </c>
      <c r="S2169" s="3"/>
      <c r="T2169" s="3"/>
      <c r="U2169" s="3" t="s">
        <v>269</v>
      </c>
      <c r="V2169" s="3"/>
      <c r="W2169" s="3"/>
      <c r="X2169" s="3" t="s">
        <v>243</v>
      </c>
      <c r="Y2169" s="3" t="s">
        <v>29</v>
      </c>
      <c r="Z2169" s="3" t="s">
        <v>968</v>
      </c>
      <c r="AA2169" s="3"/>
      <c r="AB2169" s="3" t="s">
        <v>270</v>
      </c>
      <c r="AC2169" s="3" t="s">
        <v>291</v>
      </c>
      <c r="AD2169" s="3" t="s">
        <v>1513</v>
      </c>
      <c r="AE2169" s="3" t="s">
        <v>602</v>
      </c>
      <c r="AF2169" s="3" t="s">
        <v>155</v>
      </c>
      <c r="AG2169" s="3" t="s">
        <v>165</v>
      </c>
      <c r="AH2169" s="3" t="s">
        <v>291</v>
      </c>
      <c r="AI2169" s="3" t="s">
        <v>307</v>
      </c>
      <c r="AJ2169" s="3" t="s">
        <v>2182</v>
      </c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4"/>
    </row>
    <row r="2170" spans="1:51" x14ac:dyDescent="0.25">
      <c r="A2170" s="2" t="s">
        <v>3821</v>
      </c>
      <c r="B2170" s="11" t="s">
        <v>5354</v>
      </c>
      <c r="C2170" s="3">
        <v>2</v>
      </c>
      <c r="D2170" s="3" t="s">
        <v>684</v>
      </c>
      <c r="E2170" s="3" t="s">
        <v>1820</v>
      </c>
      <c r="F2170" s="3" t="s">
        <v>1021</v>
      </c>
      <c r="G2170" s="3"/>
      <c r="H2170" s="3" t="s">
        <v>178</v>
      </c>
      <c r="I2170" s="3" t="s">
        <v>3291</v>
      </c>
      <c r="J2170" s="3" t="s">
        <v>4064</v>
      </c>
      <c r="K2170" s="3" t="s">
        <v>5405</v>
      </c>
      <c r="L2170" s="3" t="s">
        <v>2000</v>
      </c>
      <c r="M2170" s="3" t="s">
        <v>5406</v>
      </c>
      <c r="N2170" s="3" t="s">
        <v>4503</v>
      </c>
      <c r="O2170" s="3" t="s">
        <v>1601</v>
      </c>
      <c r="P2170" s="3" t="s">
        <v>602</v>
      </c>
      <c r="Q2170" s="3" t="s">
        <v>79</v>
      </c>
      <c r="R2170" s="3" t="s">
        <v>206</v>
      </c>
      <c r="S2170" s="3"/>
      <c r="T2170" s="3"/>
      <c r="U2170" s="3" t="s">
        <v>206</v>
      </c>
      <c r="V2170" s="3"/>
      <c r="W2170" s="3"/>
      <c r="X2170" s="3" t="s">
        <v>108</v>
      </c>
      <c r="Y2170" s="3" t="s">
        <v>29</v>
      </c>
      <c r="Z2170" s="3" t="s">
        <v>921</v>
      </c>
      <c r="AA2170" s="3" t="s">
        <v>379</v>
      </c>
      <c r="AB2170" s="3"/>
      <c r="AC2170" s="3" t="s">
        <v>278</v>
      </c>
      <c r="AD2170" s="3" t="s">
        <v>631</v>
      </c>
      <c r="AE2170" s="3" t="s">
        <v>446</v>
      </c>
      <c r="AF2170" s="3" t="s">
        <v>155</v>
      </c>
      <c r="AG2170" s="3" t="s">
        <v>165</v>
      </c>
      <c r="AH2170" s="3" t="s">
        <v>291</v>
      </c>
      <c r="AI2170" s="3" t="s">
        <v>26</v>
      </c>
      <c r="AJ2170" s="3" t="s">
        <v>810</v>
      </c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4"/>
    </row>
    <row r="2171" spans="1:51" x14ac:dyDescent="0.25">
      <c r="A2171" s="2" t="s">
        <v>3821</v>
      </c>
      <c r="B2171" s="11" t="s">
        <v>5354</v>
      </c>
      <c r="C2171" s="3">
        <v>3</v>
      </c>
      <c r="D2171" s="3" t="s">
        <v>2542</v>
      </c>
      <c r="E2171" s="3" t="s">
        <v>1021</v>
      </c>
      <c r="F2171" s="3" t="s">
        <v>429</v>
      </c>
      <c r="G2171" s="3"/>
      <c r="H2171" s="3" t="s">
        <v>2016</v>
      </c>
      <c r="I2171" s="3" t="s">
        <v>1335</v>
      </c>
      <c r="J2171" s="3" t="s">
        <v>4719</v>
      </c>
      <c r="K2171" s="3" t="s">
        <v>5407</v>
      </c>
      <c r="L2171" s="3" t="s">
        <v>4747</v>
      </c>
      <c r="M2171" s="3" t="s">
        <v>3946</v>
      </c>
      <c r="N2171" s="3" t="s">
        <v>553</v>
      </c>
      <c r="O2171" s="3" t="s">
        <v>4856</v>
      </c>
      <c r="P2171" s="3" t="s">
        <v>2183</v>
      </c>
      <c r="Q2171" s="3" t="s">
        <v>148</v>
      </c>
      <c r="R2171" s="3" t="s">
        <v>343</v>
      </c>
      <c r="S2171" s="3"/>
      <c r="T2171" s="3"/>
      <c r="U2171" s="3" t="s">
        <v>208</v>
      </c>
      <c r="V2171" s="3"/>
      <c r="W2171" s="3"/>
      <c r="X2171" s="3" t="s">
        <v>270</v>
      </c>
      <c r="Y2171" s="3" t="s">
        <v>165</v>
      </c>
      <c r="Z2171" s="3" t="s">
        <v>613</v>
      </c>
      <c r="AA2171" s="3" t="s">
        <v>184</v>
      </c>
      <c r="AB2171" s="3"/>
      <c r="AC2171" s="3" t="s">
        <v>335</v>
      </c>
      <c r="AD2171" s="3" t="s">
        <v>2850</v>
      </c>
      <c r="AE2171" s="3" t="s">
        <v>736</v>
      </c>
      <c r="AF2171" s="3" t="s">
        <v>155</v>
      </c>
      <c r="AG2171" s="3" t="s">
        <v>111</v>
      </c>
      <c r="AH2171" s="3" t="s">
        <v>55</v>
      </c>
      <c r="AI2171" s="3" t="s">
        <v>2497</v>
      </c>
      <c r="AJ2171" s="3" t="s">
        <v>810</v>
      </c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4"/>
    </row>
    <row r="2172" spans="1:51" x14ac:dyDescent="0.25">
      <c r="A2172" s="2" t="s">
        <v>3821</v>
      </c>
      <c r="B2172" s="11" t="s">
        <v>5354</v>
      </c>
      <c r="C2172" s="3">
        <v>4</v>
      </c>
      <c r="D2172" s="3" t="s">
        <v>2542</v>
      </c>
      <c r="E2172" s="3" t="s">
        <v>429</v>
      </c>
      <c r="F2172" s="3" t="s">
        <v>349</v>
      </c>
      <c r="G2172" s="3"/>
      <c r="H2172" s="3" t="s">
        <v>1747</v>
      </c>
      <c r="I2172" s="3" t="s">
        <v>1825</v>
      </c>
      <c r="J2172" s="3" t="s">
        <v>5278</v>
      </c>
      <c r="K2172" s="3" t="s">
        <v>2508</v>
      </c>
      <c r="L2172" s="3" t="s">
        <v>150</v>
      </c>
      <c r="M2172" s="3" t="s">
        <v>5408</v>
      </c>
      <c r="N2172" s="3" t="s">
        <v>3166</v>
      </c>
      <c r="O2172" s="3" t="s">
        <v>4064</v>
      </c>
      <c r="P2172" s="3" t="s">
        <v>357</v>
      </c>
      <c r="Q2172" s="3" t="s">
        <v>148</v>
      </c>
      <c r="R2172" s="3" t="s">
        <v>269</v>
      </c>
      <c r="S2172" s="3"/>
      <c r="T2172" s="3"/>
      <c r="U2172" s="3" t="s">
        <v>208</v>
      </c>
      <c r="V2172" s="3"/>
      <c r="W2172" s="3"/>
      <c r="X2172" s="3" t="s">
        <v>270</v>
      </c>
      <c r="Y2172" s="3" t="s">
        <v>30</v>
      </c>
      <c r="Z2172" s="3" t="s">
        <v>773</v>
      </c>
      <c r="AA2172" s="3" t="s">
        <v>713</v>
      </c>
      <c r="AB2172" s="3"/>
      <c r="AC2172" s="3" t="s">
        <v>58</v>
      </c>
      <c r="AD2172" s="3" t="s">
        <v>2850</v>
      </c>
      <c r="AE2172" s="3" t="s">
        <v>172</v>
      </c>
      <c r="AF2172" s="3" t="s">
        <v>155</v>
      </c>
      <c r="AG2172" s="3" t="s">
        <v>183</v>
      </c>
      <c r="AH2172" s="3" t="s">
        <v>111</v>
      </c>
      <c r="AI2172" s="3" t="s">
        <v>1503</v>
      </c>
      <c r="AJ2172" s="3" t="s">
        <v>1081</v>
      </c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4"/>
    </row>
    <row r="2173" spans="1:51" x14ac:dyDescent="0.25">
      <c r="A2173" s="2" t="s">
        <v>3821</v>
      </c>
      <c r="B2173" s="11" t="s">
        <v>5354</v>
      </c>
      <c r="C2173" s="3">
        <v>5</v>
      </c>
      <c r="D2173" s="3" t="s">
        <v>3638</v>
      </c>
      <c r="E2173" s="3" t="s">
        <v>349</v>
      </c>
      <c r="F2173" s="3" t="s">
        <v>1255</v>
      </c>
      <c r="G2173" s="3"/>
      <c r="H2173" s="3" t="s">
        <v>397</v>
      </c>
      <c r="I2173" s="3" t="s">
        <v>2011</v>
      </c>
      <c r="J2173" s="3" t="s">
        <v>4338</v>
      </c>
      <c r="K2173" s="3" t="s">
        <v>5409</v>
      </c>
      <c r="L2173" s="3" t="s">
        <v>177</v>
      </c>
      <c r="M2173" s="3" t="s">
        <v>5410</v>
      </c>
      <c r="N2173" s="3" t="s">
        <v>2105</v>
      </c>
      <c r="O2173" s="3" t="s">
        <v>5411</v>
      </c>
      <c r="P2173" s="3" t="s">
        <v>807</v>
      </c>
      <c r="Q2173" s="3" t="s">
        <v>148</v>
      </c>
      <c r="R2173" s="3" t="s">
        <v>343</v>
      </c>
      <c r="S2173" s="3"/>
      <c r="T2173" s="3"/>
      <c r="U2173" s="3" t="s">
        <v>328</v>
      </c>
      <c r="V2173" s="3"/>
      <c r="W2173" s="3"/>
      <c r="X2173" s="3" t="s">
        <v>61</v>
      </c>
      <c r="Y2173" s="3"/>
      <c r="Z2173" s="3"/>
      <c r="AA2173" s="3" t="s">
        <v>727</v>
      </c>
      <c r="AB2173" s="3"/>
      <c r="AC2173" s="3" t="s">
        <v>375</v>
      </c>
      <c r="AD2173" s="3" t="s">
        <v>790</v>
      </c>
      <c r="AE2173" s="3" t="s">
        <v>815</v>
      </c>
      <c r="AF2173" s="3" t="s">
        <v>1382</v>
      </c>
      <c r="AG2173" s="3" t="s">
        <v>55</v>
      </c>
      <c r="AH2173" s="3" t="s">
        <v>61</v>
      </c>
      <c r="AI2173" s="3" t="s">
        <v>178</v>
      </c>
      <c r="AJ2173" s="3" t="s">
        <v>2962</v>
      </c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4"/>
    </row>
    <row r="2174" spans="1:51" x14ac:dyDescent="0.25">
      <c r="A2174" s="2" t="s">
        <v>3821</v>
      </c>
      <c r="B2174" s="11" t="s">
        <v>5354</v>
      </c>
      <c r="C2174" s="3">
        <v>6</v>
      </c>
      <c r="D2174" s="3" t="s">
        <v>5412</v>
      </c>
      <c r="E2174" s="3" t="s">
        <v>1255</v>
      </c>
      <c r="F2174" s="3"/>
      <c r="G2174" s="3"/>
      <c r="H2174" s="3" t="s">
        <v>5293</v>
      </c>
      <c r="I2174" s="3" t="s">
        <v>2386</v>
      </c>
      <c r="J2174" s="3" t="s">
        <v>4595</v>
      </c>
      <c r="K2174" s="3" t="s">
        <v>5115</v>
      </c>
      <c r="L2174" s="3" t="s">
        <v>2724</v>
      </c>
      <c r="M2174" s="3" t="s">
        <v>4186</v>
      </c>
      <c r="N2174" s="3" t="s">
        <v>2895</v>
      </c>
      <c r="O2174" s="3" t="s">
        <v>4046</v>
      </c>
      <c r="P2174" s="3" t="s">
        <v>742</v>
      </c>
      <c r="Q2174" s="3" t="s">
        <v>506</v>
      </c>
      <c r="R2174" s="3" t="s">
        <v>227</v>
      </c>
      <c r="S2174" s="3"/>
      <c r="T2174" s="3"/>
      <c r="U2174" s="3" t="s">
        <v>227</v>
      </c>
      <c r="V2174" s="3"/>
      <c r="W2174" s="3"/>
      <c r="X2174" s="3" t="s">
        <v>112</v>
      </c>
      <c r="Y2174" s="3"/>
      <c r="Z2174" s="3"/>
      <c r="AA2174" s="3" t="s">
        <v>92</v>
      </c>
      <c r="AB2174" s="3"/>
      <c r="AC2174" s="3" t="s">
        <v>365</v>
      </c>
      <c r="AD2174" s="3" t="s">
        <v>4757</v>
      </c>
      <c r="AE2174" s="3" t="s">
        <v>815</v>
      </c>
      <c r="AF2174" s="3" t="s">
        <v>1382</v>
      </c>
      <c r="AG2174" s="3" t="s">
        <v>111</v>
      </c>
      <c r="AH2174" s="3" t="s">
        <v>155</v>
      </c>
      <c r="AI2174" s="3" t="s">
        <v>185</v>
      </c>
      <c r="AJ2174" s="3" t="s">
        <v>32</v>
      </c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4"/>
    </row>
    <row r="2175" spans="1:51" x14ac:dyDescent="0.25">
      <c r="A2175" s="2" t="s">
        <v>5413</v>
      </c>
      <c r="B2175" s="11" t="s">
        <v>5354</v>
      </c>
      <c r="C2175" s="3">
        <v>1</v>
      </c>
      <c r="D2175" s="3" t="s">
        <v>660</v>
      </c>
      <c r="E2175" s="3" t="s">
        <v>4</v>
      </c>
      <c r="F2175" s="3" t="s">
        <v>1820</v>
      </c>
      <c r="G2175" s="3"/>
      <c r="H2175" s="3" t="s">
        <v>5414</v>
      </c>
      <c r="I2175" s="3" t="s">
        <v>597</v>
      </c>
      <c r="J2175" s="3" t="s">
        <v>5415</v>
      </c>
      <c r="K2175" s="3" t="s">
        <v>3764</v>
      </c>
      <c r="L2175" s="3" t="s">
        <v>5416</v>
      </c>
      <c r="M2175" s="3" t="s">
        <v>5417</v>
      </c>
      <c r="N2175" s="3" t="s">
        <v>4269</v>
      </c>
      <c r="O2175" s="3" t="s">
        <v>2577</v>
      </c>
      <c r="P2175" s="3" t="s">
        <v>129</v>
      </c>
      <c r="Q2175" s="3" t="s">
        <v>506</v>
      </c>
      <c r="R2175" s="3" t="s">
        <v>227</v>
      </c>
      <c r="S2175" s="3"/>
      <c r="T2175" s="3"/>
      <c r="U2175" s="3" t="s">
        <v>188</v>
      </c>
      <c r="V2175" s="3"/>
      <c r="W2175" s="3"/>
      <c r="X2175" s="3" t="s">
        <v>887</v>
      </c>
      <c r="Y2175" s="3" t="s">
        <v>108</v>
      </c>
      <c r="Z2175" s="3" t="s">
        <v>4557</v>
      </c>
      <c r="AA2175" s="3" t="s">
        <v>928</v>
      </c>
      <c r="AB2175" s="3"/>
      <c r="AC2175" s="3" t="s">
        <v>87</v>
      </c>
      <c r="AD2175" s="3" t="s">
        <v>3431</v>
      </c>
      <c r="AE2175" s="3" t="s">
        <v>570</v>
      </c>
      <c r="AF2175" s="3" t="s">
        <v>1382</v>
      </c>
      <c r="AG2175" s="3" t="s">
        <v>182</v>
      </c>
      <c r="AH2175" s="3" t="s">
        <v>87</v>
      </c>
      <c r="AI2175" s="3" t="s">
        <v>178</v>
      </c>
      <c r="AJ2175" s="3" t="s">
        <v>492</v>
      </c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4"/>
    </row>
    <row r="2176" spans="1:51" x14ac:dyDescent="0.25">
      <c r="A2176" s="2" t="s">
        <v>5413</v>
      </c>
      <c r="B2176" s="11" t="s">
        <v>5354</v>
      </c>
      <c r="C2176" s="3">
        <v>2</v>
      </c>
      <c r="D2176" s="3" t="s">
        <v>684</v>
      </c>
      <c r="E2176" s="3" t="s">
        <v>1820</v>
      </c>
      <c r="F2176" s="3" t="s">
        <v>2637</v>
      </c>
      <c r="G2176" s="3"/>
      <c r="H2176" s="3" t="s">
        <v>1889</v>
      </c>
      <c r="I2176" s="3" t="s">
        <v>2916</v>
      </c>
      <c r="J2176" s="3" t="s">
        <v>320</v>
      </c>
      <c r="K2176" s="3" t="s">
        <v>4331</v>
      </c>
      <c r="L2176" s="3" t="s">
        <v>3953</v>
      </c>
      <c r="M2176" s="3" t="s">
        <v>5418</v>
      </c>
      <c r="N2176" s="3" t="s">
        <v>4062</v>
      </c>
      <c r="O2176" s="3" t="s">
        <v>832</v>
      </c>
      <c r="P2176" s="3" t="s">
        <v>238</v>
      </c>
      <c r="Q2176" s="3" t="s">
        <v>506</v>
      </c>
      <c r="R2176" s="3" t="s">
        <v>472</v>
      </c>
      <c r="S2176" s="3"/>
      <c r="T2176" s="3"/>
      <c r="U2176" s="3" t="s">
        <v>231</v>
      </c>
      <c r="V2176" s="3"/>
      <c r="W2176" s="3"/>
      <c r="X2176" s="3" t="s">
        <v>58</v>
      </c>
      <c r="Y2176" s="3" t="s">
        <v>182</v>
      </c>
      <c r="Z2176" s="3" t="s">
        <v>4257</v>
      </c>
      <c r="AA2176" s="3" t="s">
        <v>512</v>
      </c>
      <c r="AB2176" s="3"/>
      <c r="AC2176" s="3" t="s">
        <v>278</v>
      </c>
      <c r="AD2176" s="3"/>
      <c r="AE2176" s="3"/>
      <c r="AF2176" s="3"/>
      <c r="AG2176" s="3"/>
      <c r="AH2176" s="3"/>
      <c r="AI2176" s="3"/>
      <c r="AJ2176" s="3" t="s">
        <v>1081</v>
      </c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4"/>
    </row>
    <row r="2177" spans="1:51" x14ac:dyDescent="0.25">
      <c r="A2177" s="2" t="s">
        <v>5413</v>
      </c>
      <c r="B2177" s="11" t="s">
        <v>5354</v>
      </c>
      <c r="C2177" s="3">
        <v>3</v>
      </c>
      <c r="D2177" s="3" t="s">
        <v>69</v>
      </c>
      <c r="E2177" s="3" t="s">
        <v>2637</v>
      </c>
      <c r="F2177" s="3" t="s">
        <v>275</v>
      </c>
      <c r="G2177" s="3"/>
      <c r="H2177" s="3" t="s">
        <v>1877</v>
      </c>
      <c r="I2177" s="3" t="s">
        <v>3968</v>
      </c>
      <c r="J2177" s="3" t="s">
        <v>608</v>
      </c>
      <c r="K2177" s="3" t="s">
        <v>3678</v>
      </c>
      <c r="L2177" s="3" t="s">
        <v>987</v>
      </c>
      <c r="M2177" s="3" t="s">
        <v>5419</v>
      </c>
      <c r="N2177" s="3" t="s">
        <v>5420</v>
      </c>
      <c r="O2177" s="3" t="s">
        <v>1399</v>
      </c>
      <c r="P2177" s="3" t="s">
        <v>968</v>
      </c>
      <c r="Q2177" s="3" t="s">
        <v>225</v>
      </c>
      <c r="R2177" s="3" t="s">
        <v>343</v>
      </c>
      <c r="S2177" s="3"/>
      <c r="T2177" s="3"/>
      <c r="U2177" s="3" t="s">
        <v>231</v>
      </c>
      <c r="V2177" s="3"/>
      <c r="W2177" s="3"/>
      <c r="X2177" s="3" t="s">
        <v>23</v>
      </c>
      <c r="Y2177" s="3" t="s">
        <v>112</v>
      </c>
      <c r="Z2177" s="3" t="s">
        <v>455</v>
      </c>
      <c r="AA2177" s="3" t="s">
        <v>193</v>
      </c>
      <c r="AB2177" s="3"/>
      <c r="AC2177" s="3" t="s">
        <v>235</v>
      </c>
      <c r="AD2177" s="3" t="s">
        <v>668</v>
      </c>
      <c r="AE2177" s="3" t="s">
        <v>1768</v>
      </c>
      <c r="AF2177" s="3" t="s">
        <v>808</v>
      </c>
      <c r="AG2177" s="3" t="s">
        <v>291</v>
      </c>
      <c r="AH2177" s="3" t="s">
        <v>83</v>
      </c>
      <c r="AI2177" s="3" t="s">
        <v>1846</v>
      </c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4"/>
    </row>
    <row r="2178" spans="1:51" x14ac:dyDescent="0.25">
      <c r="A2178" s="2" t="s">
        <v>5413</v>
      </c>
      <c r="B2178" s="11" t="s">
        <v>5354</v>
      </c>
      <c r="C2178" s="3">
        <v>4</v>
      </c>
      <c r="D2178" s="3" t="s">
        <v>2542</v>
      </c>
      <c r="E2178" s="3" t="s">
        <v>275</v>
      </c>
      <c r="F2178" s="3" t="s">
        <v>1000</v>
      </c>
      <c r="G2178" s="3"/>
      <c r="H2178" s="3" t="s">
        <v>700</v>
      </c>
      <c r="I2178" s="3" t="s">
        <v>1623</v>
      </c>
      <c r="J2178" s="3" t="s">
        <v>50</v>
      </c>
      <c r="K2178" s="3" t="s">
        <v>722</v>
      </c>
      <c r="L2178" s="3" t="s">
        <v>1623</v>
      </c>
      <c r="M2178" s="3" t="s">
        <v>5421</v>
      </c>
      <c r="N2178" s="3" t="s">
        <v>3856</v>
      </c>
      <c r="O2178" s="3" t="s">
        <v>5422</v>
      </c>
      <c r="P2178" s="3" t="s">
        <v>923</v>
      </c>
      <c r="Q2178" s="3" t="s">
        <v>6</v>
      </c>
      <c r="R2178" s="3" t="s">
        <v>227</v>
      </c>
      <c r="S2178" s="3"/>
      <c r="T2178" s="3"/>
      <c r="U2178" s="3" t="s">
        <v>250</v>
      </c>
      <c r="V2178" s="3"/>
      <c r="W2178" s="3"/>
      <c r="X2178" s="3" t="s">
        <v>111</v>
      </c>
      <c r="Y2178" s="3" t="s">
        <v>165</v>
      </c>
      <c r="Z2178" s="3" t="s">
        <v>1747</v>
      </c>
      <c r="AA2178" s="3" t="s">
        <v>193</v>
      </c>
      <c r="AB2178" s="3"/>
      <c r="AC2178" s="3" t="s">
        <v>1382</v>
      </c>
      <c r="AD2178" s="3" t="s">
        <v>1075</v>
      </c>
      <c r="AE2178" s="3" t="s">
        <v>1914</v>
      </c>
      <c r="AF2178" s="3" t="s">
        <v>255</v>
      </c>
      <c r="AG2178" s="3" t="s">
        <v>111</v>
      </c>
      <c r="AH2178" s="3" t="s">
        <v>55</v>
      </c>
      <c r="AI2178" s="3" t="s">
        <v>1846</v>
      </c>
      <c r="AJ2178" s="3" t="s">
        <v>32</v>
      </c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4"/>
    </row>
    <row r="2179" spans="1:51" x14ac:dyDescent="0.25">
      <c r="A2179" s="2" t="s">
        <v>5413</v>
      </c>
      <c r="B2179" s="11" t="s">
        <v>5354</v>
      </c>
      <c r="C2179" s="3">
        <v>5</v>
      </c>
      <c r="D2179" s="3" t="s">
        <v>2550</v>
      </c>
      <c r="E2179" s="3" t="s">
        <v>1000</v>
      </c>
      <c r="F2179" s="3"/>
      <c r="G2179" s="3"/>
      <c r="H2179" s="3" t="s">
        <v>850</v>
      </c>
      <c r="I2179" s="3" t="s">
        <v>1875</v>
      </c>
      <c r="J2179" s="3" t="s">
        <v>120</v>
      </c>
      <c r="K2179" s="3" t="s">
        <v>25</v>
      </c>
      <c r="L2179" s="3" t="s">
        <v>216</v>
      </c>
      <c r="M2179" s="3" t="s">
        <v>5423</v>
      </c>
      <c r="N2179" s="3" t="s">
        <v>2042</v>
      </c>
      <c r="O2179" s="3" t="s">
        <v>1869</v>
      </c>
      <c r="P2179" s="3" t="s">
        <v>3175</v>
      </c>
      <c r="Q2179" s="3" t="s">
        <v>1064</v>
      </c>
      <c r="R2179" s="3" t="s">
        <v>463</v>
      </c>
      <c r="S2179" s="3"/>
      <c r="T2179" s="3"/>
      <c r="U2179" s="3" t="s">
        <v>170</v>
      </c>
      <c r="V2179" s="3"/>
      <c r="W2179" s="3"/>
      <c r="X2179" s="3" t="s">
        <v>23</v>
      </c>
      <c r="Y2179" s="3"/>
      <c r="Z2179" s="3"/>
      <c r="AA2179" s="3" t="s">
        <v>595</v>
      </c>
      <c r="AB2179" s="3"/>
      <c r="AC2179" s="3" t="s">
        <v>61</v>
      </c>
      <c r="AD2179" s="3" t="s">
        <v>2983</v>
      </c>
      <c r="AE2179" s="3" t="s">
        <v>3583</v>
      </c>
      <c r="AF2179" s="3" t="s">
        <v>826</v>
      </c>
      <c r="AG2179" s="3" t="s">
        <v>111</v>
      </c>
      <c r="AH2179" s="3" t="s">
        <v>83</v>
      </c>
      <c r="AI2179" s="3" t="s">
        <v>2497</v>
      </c>
      <c r="AJ2179" s="3" t="s">
        <v>810</v>
      </c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4"/>
    </row>
    <row r="2180" spans="1:51" x14ac:dyDescent="0.25">
      <c r="A2180" s="2" t="s">
        <v>2830</v>
      </c>
      <c r="B2180" s="11" t="s">
        <v>5354</v>
      </c>
      <c r="C2180" s="3">
        <v>1</v>
      </c>
      <c r="D2180" s="3" t="s">
        <v>3782</v>
      </c>
      <c r="E2180" s="3" t="s">
        <v>4</v>
      </c>
      <c r="F2180" s="3" t="s">
        <v>659</v>
      </c>
      <c r="G2180" s="3"/>
      <c r="H2180" s="3" t="s">
        <v>256</v>
      </c>
      <c r="I2180" s="3" t="s">
        <v>478</v>
      </c>
      <c r="J2180" s="3" t="s">
        <v>887</v>
      </c>
      <c r="K2180" s="3" t="s">
        <v>5424</v>
      </c>
      <c r="L2180" s="3" t="s">
        <v>2589</v>
      </c>
      <c r="M2180" s="3" t="s">
        <v>5425</v>
      </c>
      <c r="N2180" s="3" t="s">
        <v>5426</v>
      </c>
      <c r="O2180" s="3" t="s">
        <v>4073</v>
      </c>
      <c r="P2180" s="3" t="s">
        <v>238</v>
      </c>
      <c r="Q2180" s="3" t="s">
        <v>283</v>
      </c>
      <c r="R2180" s="3" t="s">
        <v>285</v>
      </c>
      <c r="S2180" s="3" t="s">
        <v>285</v>
      </c>
      <c r="T2180" s="3" t="s">
        <v>284</v>
      </c>
      <c r="U2180" s="3" t="s">
        <v>228</v>
      </c>
      <c r="V2180" s="3" t="s">
        <v>228</v>
      </c>
      <c r="W2180" s="3" t="s">
        <v>1728</v>
      </c>
      <c r="X2180" s="3" t="s">
        <v>788</v>
      </c>
      <c r="Y2180" s="3" t="s">
        <v>3474</v>
      </c>
      <c r="Z2180" s="3" t="s">
        <v>102</v>
      </c>
      <c r="AA2180" s="3" t="s">
        <v>346</v>
      </c>
      <c r="AB2180" s="3" t="s">
        <v>207</v>
      </c>
      <c r="AC2180" s="3" t="s">
        <v>773</v>
      </c>
      <c r="AD2180" s="3"/>
      <c r="AE2180" s="3"/>
      <c r="AF2180" s="3"/>
      <c r="AG2180" s="3"/>
      <c r="AH2180" s="3"/>
      <c r="AI2180" s="3"/>
      <c r="AJ2180" s="3" t="s">
        <v>4434</v>
      </c>
      <c r="AK2180" s="3" t="s">
        <v>5427</v>
      </c>
      <c r="AL2180" s="3" t="s">
        <v>90</v>
      </c>
      <c r="AM2180" s="3" t="s">
        <v>3777</v>
      </c>
      <c r="AN2180" s="3" t="s">
        <v>2720</v>
      </c>
      <c r="AO2180" s="3" t="s">
        <v>37</v>
      </c>
      <c r="AP2180" s="3" t="s">
        <v>38</v>
      </c>
      <c r="AQ2180" s="3"/>
      <c r="AR2180" s="3"/>
      <c r="AS2180" s="3"/>
      <c r="AT2180" s="3"/>
      <c r="AU2180" s="3"/>
      <c r="AV2180" s="3"/>
      <c r="AW2180" s="3"/>
      <c r="AX2180" s="3"/>
      <c r="AY2180" s="4"/>
    </row>
    <row r="2181" spans="1:51" x14ac:dyDescent="0.25">
      <c r="A2181" s="2" t="s">
        <v>2830</v>
      </c>
      <c r="B2181" s="11" t="s">
        <v>5354</v>
      </c>
      <c r="C2181" s="3">
        <v>2</v>
      </c>
      <c r="D2181" s="3" t="s">
        <v>6</v>
      </c>
      <c r="E2181" s="3" t="s">
        <v>659</v>
      </c>
      <c r="F2181" s="3" t="s">
        <v>1021</v>
      </c>
      <c r="G2181" s="3"/>
      <c r="H2181" s="3" t="s">
        <v>155</v>
      </c>
      <c r="I2181" s="3" t="s">
        <v>182</v>
      </c>
      <c r="J2181" s="3" t="s">
        <v>112</v>
      </c>
      <c r="K2181" s="3" t="s">
        <v>938</v>
      </c>
      <c r="L2181" s="3" t="s">
        <v>5281</v>
      </c>
      <c r="M2181" s="3" t="s">
        <v>825</v>
      </c>
      <c r="N2181" s="3" t="s">
        <v>5428</v>
      </c>
      <c r="O2181" s="3" t="s">
        <v>5429</v>
      </c>
      <c r="P2181" s="3" t="s">
        <v>38</v>
      </c>
      <c r="Q2181" s="3" t="s">
        <v>283</v>
      </c>
      <c r="R2181" s="3" t="s">
        <v>265</v>
      </c>
      <c r="S2181" s="3" t="s">
        <v>1728</v>
      </c>
      <c r="T2181" s="3" t="s">
        <v>1728</v>
      </c>
      <c r="U2181" s="3" t="s">
        <v>1716</v>
      </c>
      <c r="V2181" s="3" t="s">
        <v>1716</v>
      </c>
      <c r="W2181" s="3" t="s">
        <v>1716</v>
      </c>
      <c r="X2181" s="3" t="s">
        <v>1401</v>
      </c>
      <c r="Y2181" s="3" t="s">
        <v>2773</v>
      </c>
      <c r="Z2181" s="3" t="s">
        <v>974</v>
      </c>
      <c r="AA2181" s="3" t="s">
        <v>594</v>
      </c>
      <c r="AB2181" s="3" t="s">
        <v>5430</v>
      </c>
      <c r="AC2181" s="3" t="s">
        <v>2143</v>
      </c>
      <c r="AD2181" s="3"/>
      <c r="AE2181" s="3"/>
      <c r="AF2181" s="3"/>
      <c r="AG2181" s="3"/>
      <c r="AH2181" s="3"/>
      <c r="AI2181" s="3"/>
      <c r="AJ2181" s="3" t="s">
        <v>5431</v>
      </c>
      <c r="AK2181" s="3" t="s">
        <v>5336</v>
      </c>
      <c r="AL2181" s="3" t="s">
        <v>550</v>
      </c>
      <c r="AM2181" s="3" t="s">
        <v>5432</v>
      </c>
      <c r="AN2181" s="3" t="s">
        <v>681</v>
      </c>
      <c r="AO2181" s="3" t="s">
        <v>2900</v>
      </c>
      <c r="AP2181" s="3" t="s">
        <v>38</v>
      </c>
      <c r="AQ2181" s="3"/>
      <c r="AR2181" s="3"/>
      <c r="AS2181" s="3"/>
      <c r="AT2181" s="3"/>
      <c r="AU2181" s="3"/>
      <c r="AV2181" s="3"/>
      <c r="AW2181" s="3"/>
      <c r="AX2181" s="3"/>
      <c r="AY2181" s="4"/>
    </row>
    <row r="2182" spans="1:51" x14ac:dyDescent="0.25">
      <c r="A2182" s="2" t="s">
        <v>2830</v>
      </c>
      <c r="B2182" s="11" t="s">
        <v>5354</v>
      </c>
      <c r="C2182" s="3">
        <v>3</v>
      </c>
      <c r="D2182" s="3" t="s">
        <v>242</v>
      </c>
      <c r="E2182" s="3" t="s">
        <v>1021</v>
      </c>
      <c r="F2182" s="3" t="s">
        <v>3312</v>
      </c>
      <c r="G2182" s="3"/>
      <c r="H2182" s="3" t="s">
        <v>60</v>
      </c>
      <c r="I2182" s="3" t="s">
        <v>165</v>
      </c>
      <c r="J2182" s="3" t="s">
        <v>243</v>
      </c>
      <c r="K2182" s="3" t="s">
        <v>403</v>
      </c>
      <c r="L2182" s="3" t="s">
        <v>2526</v>
      </c>
      <c r="M2182" s="3" t="s">
        <v>2815</v>
      </c>
      <c r="N2182" s="3" t="s">
        <v>4551</v>
      </c>
      <c r="O2182" s="3" t="s">
        <v>797</v>
      </c>
      <c r="P2182" s="3" t="s">
        <v>38</v>
      </c>
      <c r="Q2182" s="3" t="s">
        <v>283</v>
      </c>
      <c r="R2182" s="3" t="s">
        <v>284</v>
      </c>
      <c r="S2182" s="3" t="s">
        <v>284</v>
      </c>
      <c r="T2182" s="3" t="s">
        <v>885</v>
      </c>
      <c r="U2182" s="3" t="s">
        <v>1717</v>
      </c>
      <c r="V2182" s="3" t="s">
        <v>228</v>
      </c>
      <c r="W2182" s="3" t="s">
        <v>1728</v>
      </c>
      <c r="X2182" s="3" t="s">
        <v>5433</v>
      </c>
      <c r="Y2182" s="3" t="s">
        <v>4179</v>
      </c>
      <c r="Z2182" s="3" t="s">
        <v>930</v>
      </c>
      <c r="AA2182" s="3" t="s">
        <v>271</v>
      </c>
      <c r="AB2182" s="3" t="s">
        <v>1121</v>
      </c>
      <c r="AC2182" s="3" t="s">
        <v>2381</v>
      </c>
      <c r="AD2182" s="3"/>
      <c r="AE2182" s="3"/>
      <c r="AF2182" s="3"/>
      <c r="AG2182" s="3"/>
      <c r="AH2182" s="3"/>
      <c r="AI2182" s="3"/>
      <c r="AJ2182" s="3" t="s">
        <v>4710</v>
      </c>
      <c r="AK2182" s="3" t="s">
        <v>5434</v>
      </c>
      <c r="AL2182" s="3" t="s">
        <v>550</v>
      </c>
      <c r="AM2182" s="3" t="s">
        <v>1692</v>
      </c>
      <c r="AN2182" s="3" t="s">
        <v>1782</v>
      </c>
      <c r="AO2182" s="3" t="s">
        <v>1616</v>
      </c>
      <c r="AP2182" s="3" t="s">
        <v>38</v>
      </c>
      <c r="AQ2182" s="3"/>
      <c r="AR2182" s="3"/>
      <c r="AS2182" s="3"/>
      <c r="AT2182" s="3"/>
      <c r="AU2182" s="3"/>
      <c r="AV2182" s="3"/>
      <c r="AW2182" s="3"/>
      <c r="AX2182" s="3"/>
      <c r="AY2182" s="4"/>
    </row>
    <row r="2183" spans="1:51" x14ac:dyDescent="0.25">
      <c r="A2183" s="2" t="s">
        <v>2830</v>
      </c>
      <c r="B2183" s="11" t="s">
        <v>5354</v>
      </c>
      <c r="C2183" s="3">
        <v>4</v>
      </c>
      <c r="D2183" s="3" t="s">
        <v>260</v>
      </c>
      <c r="E2183" s="3" t="s">
        <v>3312</v>
      </c>
      <c r="F2183" s="3" t="s">
        <v>1773</v>
      </c>
      <c r="G2183" s="3"/>
      <c r="H2183" s="3" t="s">
        <v>30</v>
      </c>
      <c r="I2183" s="3" t="s">
        <v>87</v>
      </c>
      <c r="J2183" s="3" t="s">
        <v>458</v>
      </c>
      <c r="K2183" s="3" t="s">
        <v>5435</v>
      </c>
      <c r="L2183" s="3" t="s">
        <v>4503</v>
      </c>
      <c r="M2183" s="3" t="s">
        <v>5436</v>
      </c>
      <c r="N2183" s="3" t="s">
        <v>5437</v>
      </c>
      <c r="O2183" s="3" t="s">
        <v>452</v>
      </c>
      <c r="P2183" s="3" t="s">
        <v>38</v>
      </c>
      <c r="Q2183" s="3" t="s">
        <v>225</v>
      </c>
      <c r="R2183" s="3" t="s">
        <v>284</v>
      </c>
      <c r="S2183" s="3" t="s">
        <v>285</v>
      </c>
      <c r="T2183" s="3" t="s">
        <v>886</v>
      </c>
      <c r="U2183" s="3" t="s">
        <v>904</v>
      </c>
      <c r="V2183" s="3" t="s">
        <v>904</v>
      </c>
      <c r="W2183" s="3" t="s">
        <v>1728</v>
      </c>
      <c r="X2183" s="3" t="s">
        <v>278</v>
      </c>
      <c r="Y2183" s="3" t="s">
        <v>1014</v>
      </c>
      <c r="Z2183" s="3" t="s">
        <v>48</v>
      </c>
      <c r="AA2183" s="3" t="s">
        <v>386</v>
      </c>
      <c r="AB2183" s="3" t="s">
        <v>3349</v>
      </c>
      <c r="AC2183" s="3" t="s">
        <v>771</v>
      </c>
      <c r="AD2183" s="3"/>
      <c r="AE2183" s="3"/>
      <c r="AF2183" s="3"/>
      <c r="AG2183" s="3"/>
      <c r="AH2183" s="3"/>
      <c r="AI2183" s="3"/>
      <c r="AJ2183" s="3" t="s">
        <v>2703</v>
      </c>
      <c r="AK2183" s="3" t="s">
        <v>3851</v>
      </c>
      <c r="AL2183" s="3" t="s">
        <v>34</v>
      </c>
      <c r="AM2183" s="3" t="s">
        <v>1781</v>
      </c>
      <c r="AN2183" s="3" t="s">
        <v>1916</v>
      </c>
      <c r="AO2183" s="3" t="s">
        <v>1510</v>
      </c>
      <c r="AP2183" s="3" t="s">
        <v>38</v>
      </c>
      <c r="AQ2183" s="3"/>
      <c r="AR2183" s="3"/>
      <c r="AS2183" s="3"/>
      <c r="AT2183" s="3"/>
      <c r="AU2183" s="3"/>
      <c r="AV2183" s="3"/>
      <c r="AW2183" s="3"/>
      <c r="AX2183" s="3"/>
      <c r="AY2183" s="4"/>
    </row>
    <row r="2184" spans="1:51" x14ac:dyDescent="0.25">
      <c r="A2184" s="2" t="s">
        <v>2830</v>
      </c>
      <c r="B2184" s="11" t="s">
        <v>5354</v>
      </c>
      <c r="C2184" s="3">
        <v>5</v>
      </c>
      <c r="D2184" s="3" t="s">
        <v>290</v>
      </c>
      <c r="E2184" s="3" t="s">
        <v>1773</v>
      </c>
      <c r="F2184" s="3" t="s">
        <v>301</v>
      </c>
      <c r="G2184" s="3"/>
      <c r="H2184" s="3" t="s">
        <v>30</v>
      </c>
      <c r="I2184" s="3" t="s">
        <v>375</v>
      </c>
      <c r="J2184" s="3" t="s">
        <v>446</v>
      </c>
      <c r="K2184" s="3" t="s">
        <v>1057</v>
      </c>
      <c r="L2184" s="3" t="s">
        <v>1981</v>
      </c>
      <c r="M2184" s="3" t="s">
        <v>3244</v>
      </c>
      <c r="N2184" s="3" t="s">
        <v>5438</v>
      </c>
      <c r="O2184" s="3" t="s">
        <v>802</v>
      </c>
      <c r="P2184" s="3" t="s">
        <v>391</v>
      </c>
      <c r="Q2184" s="3" t="s">
        <v>506</v>
      </c>
      <c r="R2184" s="3" t="s">
        <v>954</v>
      </c>
      <c r="S2184" s="3" t="s">
        <v>954</v>
      </c>
      <c r="T2184" s="3" t="s">
        <v>886</v>
      </c>
      <c r="U2184" s="3" t="s">
        <v>228</v>
      </c>
      <c r="V2184" s="3" t="s">
        <v>228</v>
      </c>
      <c r="W2184" s="3" t="s">
        <v>266</v>
      </c>
      <c r="X2184" s="3" t="s">
        <v>375</v>
      </c>
      <c r="Y2184" s="3"/>
      <c r="Z2184" s="3"/>
      <c r="AA2184" s="3" t="s">
        <v>1992</v>
      </c>
      <c r="AB2184" s="3" t="s">
        <v>5439</v>
      </c>
      <c r="AC2184" s="3" t="s">
        <v>1414</v>
      </c>
      <c r="AD2184" s="3"/>
      <c r="AE2184" s="3"/>
      <c r="AF2184" s="3"/>
      <c r="AG2184" s="3"/>
      <c r="AH2184" s="3"/>
      <c r="AI2184" s="3"/>
      <c r="AJ2184" s="3" t="s">
        <v>2703</v>
      </c>
      <c r="AK2184" s="3" t="s">
        <v>611</v>
      </c>
      <c r="AL2184" s="3" t="s">
        <v>809</v>
      </c>
      <c r="AM2184" s="3" t="s">
        <v>2004</v>
      </c>
      <c r="AN2184" s="3" t="s">
        <v>618</v>
      </c>
      <c r="AO2184" s="3" t="s">
        <v>4133</v>
      </c>
      <c r="AP2184" s="3" t="s">
        <v>38</v>
      </c>
      <c r="AQ2184" s="3"/>
      <c r="AR2184" s="3"/>
      <c r="AS2184" s="3"/>
      <c r="AT2184" s="3"/>
      <c r="AU2184" s="3"/>
      <c r="AV2184" s="3"/>
      <c r="AW2184" s="3"/>
      <c r="AX2184" s="3"/>
      <c r="AY2184" s="4"/>
    </row>
    <row r="2185" spans="1:51" x14ac:dyDescent="0.25">
      <c r="A2185" s="2" t="s">
        <v>2830</v>
      </c>
      <c r="B2185" s="11" t="s">
        <v>5354</v>
      </c>
      <c r="C2185" s="3">
        <v>6</v>
      </c>
      <c r="D2185" s="3" t="s">
        <v>302</v>
      </c>
      <c r="E2185" s="3" t="s">
        <v>301</v>
      </c>
      <c r="F2185" s="3" t="s">
        <v>495</v>
      </c>
      <c r="G2185" s="3"/>
      <c r="H2185" s="3" t="s">
        <v>278</v>
      </c>
      <c r="I2185" s="3" t="s">
        <v>183</v>
      </c>
      <c r="J2185" s="3" t="s">
        <v>1382</v>
      </c>
      <c r="K2185" s="3" t="s">
        <v>403</v>
      </c>
      <c r="L2185" s="3" t="s">
        <v>5440</v>
      </c>
      <c r="M2185" s="3" t="s">
        <v>5405</v>
      </c>
      <c r="N2185" s="3" t="s">
        <v>5441</v>
      </c>
      <c r="O2185" s="3" t="s">
        <v>4234</v>
      </c>
      <c r="P2185" s="3" t="s">
        <v>400</v>
      </c>
      <c r="Q2185" s="3" t="s">
        <v>283</v>
      </c>
      <c r="R2185" s="3" t="s">
        <v>885</v>
      </c>
      <c r="S2185" s="3" t="s">
        <v>885</v>
      </c>
      <c r="T2185" s="3" t="s">
        <v>953</v>
      </c>
      <c r="U2185" s="3" t="s">
        <v>228</v>
      </c>
      <c r="V2185" s="3" t="s">
        <v>228</v>
      </c>
      <c r="W2185" s="3" t="s">
        <v>228</v>
      </c>
      <c r="X2185" s="3" t="s">
        <v>183</v>
      </c>
      <c r="Y2185" s="3"/>
      <c r="Z2185" s="3"/>
      <c r="AA2185" s="3" t="s">
        <v>938</v>
      </c>
      <c r="AB2185" s="3" t="s">
        <v>3349</v>
      </c>
      <c r="AC2185" s="3" t="s">
        <v>1916</v>
      </c>
      <c r="AD2185" s="3"/>
      <c r="AE2185" s="3"/>
      <c r="AF2185" s="3"/>
      <c r="AG2185" s="3"/>
      <c r="AH2185" s="3"/>
      <c r="AI2185" s="3"/>
      <c r="AJ2185" s="3" t="s">
        <v>3008</v>
      </c>
      <c r="AK2185" s="3" t="s">
        <v>5320</v>
      </c>
      <c r="AL2185" s="3" t="s">
        <v>550</v>
      </c>
      <c r="AM2185" s="3" t="s">
        <v>2522</v>
      </c>
      <c r="AN2185" s="3" t="s">
        <v>618</v>
      </c>
      <c r="AO2185" s="3" t="s">
        <v>3243</v>
      </c>
      <c r="AP2185" s="3" t="s">
        <v>38</v>
      </c>
      <c r="AQ2185" s="3"/>
      <c r="AR2185" s="3"/>
      <c r="AS2185" s="3"/>
      <c r="AT2185" s="3"/>
      <c r="AU2185" s="3"/>
      <c r="AV2185" s="3"/>
      <c r="AW2185" s="3"/>
      <c r="AX2185" s="3"/>
      <c r="AY2185" s="4"/>
    </row>
    <row r="2186" spans="1:51" x14ac:dyDescent="0.25">
      <c r="A2186" s="2" t="s">
        <v>2830</v>
      </c>
      <c r="B2186" s="11" t="s">
        <v>5354</v>
      </c>
      <c r="C2186" s="3">
        <v>7</v>
      </c>
      <c r="D2186" s="3" t="s">
        <v>477</v>
      </c>
      <c r="E2186" s="3" t="s">
        <v>495</v>
      </c>
      <c r="F2186" s="3"/>
      <c r="G2186" s="3"/>
      <c r="H2186" s="3" t="s">
        <v>291</v>
      </c>
      <c r="I2186" s="3" t="s">
        <v>243</v>
      </c>
      <c r="J2186" s="3" t="s">
        <v>391</v>
      </c>
      <c r="K2186" s="3" t="s">
        <v>1704</v>
      </c>
      <c r="L2186" s="3" t="s">
        <v>244</v>
      </c>
      <c r="M2186" s="3" t="s">
        <v>2640</v>
      </c>
      <c r="N2186" s="3" t="s">
        <v>5442</v>
      </c>
      <c r="O2186" s="3" t="s">
        <v>5443</v>
      </c>
      <c r="P2186" s="3" t="s">
        <v>473</v>
      </c>
      <c r="Q2186" s="3" t="s">
        <v>169</v>
      </c>
      <c r="R2186" s="3" t="s">
        <v>284</v>
      </c>
      <c r="S2186" s="3" t="s">
        <v>284</v>
      </c>
      <c r="T2186" s="3" t="s">
        <v>285</v>
      </c>
      <c r="U2186" s="3" t="s">
        <v>1716</v>
      </c>
      <c r="V2186" s="3" t="s">
        <v>1716</v>
      </c>
      <c r="W2186" s="3" t="s">
        <v>1716</v>
      </c>
      <c r="X2186" s="3" t="s">
        <v>200</v>
      </c>
      <c r="Y2186" s="3"/>
      <c r="Z2186" s="3"/>
      <c r="AA2186" s="3" t="s">
        <v>1040</v>
      </c>
      <c r="AB2186" s="3" t="s">
        <v>1472</v>
      </c>
      <c r="AC2186" s="3" t="s">
        <v>488</v>
      </c>
      <c r="AD2186" s="3"/>
      <c r="AE2186" s="3"/>
      <c r="AF2186" s="3"/>
      <c r="AG2186" s="3"/>
      <c r="AH2186" s="3"/>
      <c r="AI2186" s="3"/>
      <c r="AJ2186" s="3" t="s">
        <v>2877</v>
      </c>
      <c r="AK2186" s="3" t="s">
        <v>3541</v>
      </c>
      <c r="AL2186" s="3" t="s">
        <v>1833</v>
      </c>
      <c r="AM2186" s="3" t="s">
        <v>3382</v>
      </c>
      <c r="AN2186" s="3" t="s">
        <v>681</v>
      </c>
      <c r="AO2186" s="3" t="s">
        <v>468</v>
      </c>
      <c r="AP2186" s="3" t="s">
        <v>38</v>
      </c>
      <c r="AQ2186" s="3"/>
      <c r="AR2186" s="3"/>
      <c r="AS2186" s="3"/>
      <c r="AT2186" s="3"/>
      <c r="AU2186" s="3"/>
      <c r="AV2186" s="3"/>
      <c r="AW2186" s="3"/>
      <c r="AX2186" s="3"/>
      <c r="AY2186" s="4"/>
    </row>
    <row r="2187" spans="1:51" x14ac:dyDescent="0.25">
      <c r="A2187" s="2" t="s">
        <v>1000</v>
      </c>
      <c r="B2187" s="11" t="s">
        <v>5354</v>
      </c>
      <c r="C2187" s="3">
        <v>1</v>
      </c>
      <c r="D2187" s="3" t="s">
        <v>660</v>
      </c>
      <c r="E2187" s="3" t="s">
        <v>4</v>
      </c>
      <c r="F2187" s="3" t="s">
        <v>492</v>
      </c>
      <c r="G2187" s="3"/>
      <c r="H2187" s="3" t="s">
        <v>85</v>
      </c>
      <c r="I2187" s="3" t="s">
        <v>2297</v>
      </c>
      <c r="J2187" s="3" t="s">
        <v>4367</v>
      </c>
      <c r="K2187" s="3" t="s">
        <v>1075</v>
      </c>
      <c r="L2187" s="3" t="s">
        <v>1141</v>
      </c>
      <c r="M2187" s="3" t="s">
        <v>5444</v>
      </c>
      <c r="N2187" s="3" t="s">
        <v>2769</v>
      </c>
      <c r="O2187" s="3" t="s">
        <v>5445</v>
      </c>
      <c r="P2187" s="3" t="s">
        <v>129</v>
      </c>
      <c r="Q2187" s="3" t="s">
        <v>1064</v>
      </c>
      <c r="R2187" s="3" t="s">
        <v>228</v>
      </c>
      <c r="S2187" s="3" t="s">
        <v>228</v>
      </c>
      <c r="T2187" s="3" t="s">
        <v>1728</v>
      </c>
      <c r="U2187" s="3" t="s">
        <v>269</v>
      </c>
      <c r="V2187" s="3" t="s">
        <v>269</v>
      </c>
      <c r="W2187" s="3" t="s">
        <v>226</v>
      </c>
      <c r="X2187" s="3" t="s">
        <v>788</v>
      </c>
      <c r="Y2187" s="3" t="s">
        <v>4447</v>
      </c>
      <c r="Z2187" s="3" t="s">
        <v>3855</v>
      </c>
      <c r="AA2187" s="3" t="s">
        <v>962</v>
      </c>
      <c r="AB2187" s="3"/>
      <c r="AC2187" s="3" t="s">
        <v>154</v>
      </c>
      <c r="AD2187" s="3" t="s">
        <v>2035</v>
      </c>
      <c r="AE2187" s="3" t="s">
        <v>698</v>
      </c>
      <c r="AF2187" s="3" t="s">
        <v>800</v>
      </c>
      <c r="AG2187" s="3" t="s">
        <v>58</v>
      </c>
      <c r="AH2187" s="3" t="s">
        <v>478</v>
      </c>
      <c r="AI2187" s="3" t="s">
        <v>967</v>
      </c>
      <c r="AJ2187" s="3" t="s">
        <v>2156</v>
      </c>
      <c r="AK2187" s="3" t="s">
        <v>3860</v>
      </c>
      <c r="AL2187" s="3" t="s">
        <v>703</v>
      </c>
      <c r="AM2187" s="3" t="s">
        <v>2539</v>
      </c>
      <c r="AN2187" s="3" t="s">
        <v>1812</v>
      </c>
      <c r="AO2187" s="3" t="s">
        <v>4498</v>
      </c>
      <c r="AP2187" s="3" t="s">
        <v>38</v>
      </c>
      <c r="AQ2187" s="3"/>
      <c r="AR2187" s="3"/>
      <c r="AS2187" s="3"/>
      <c r="AT2187" s="3"/>
      <c r="AU2187" s="3"/>
      <c r="AV2187" s="3"/>
      <c r="AW2187" s="3"/>
      <c r="AX2187" s="3"/>
      <c r="AY2187" s="4"/>
    </row>
    <row r="2188" spans="1:51" x14ac:dyDescent="0.25">
      <c r="A2188" s="2" t="s">
        <v>1000</v>
      </c>
      <c r="B2188" s="11" t="s">
        <v>5354</v>
      </c>
      <c r="C2188" s="3">
        <v>2</v>
      </c>
      <c r="D2188" s="3" t="s">
        <v>684</v>
      </c>
      <c r="E2188" s="3" t="s">
        <v>492</v>
      </c>
      <c r="F2188" s="3" t="s">
        <v>1424</v>
      </c>
      <c r="G2188" s="3"/>
      <c r="H2188" s="3" t="s">
        <v>2451</v>
      </c>
      <c r="I2188" s="3" t="s">
        <v>4698</v>
      </c>
      <c r="J2188" s="3" t="s">
        <v>3907</v>
      </c>
      <c r="K2188" s="3" t="s">
        <v>4235</v>
      </c>
      <c r="L2188" s="3" t="s">
        <v>3295</v>
      </c>
      <c r="M2188" s="3" t="s">
        <v>5446</v>
      </c>
      <c r="N2188" s="3" t="s">
        <v>5447</v>
      </c>
      <c r="O2188" s="3" t="s">
        <v>5342</v>
      </c>
      <c r="P2188" s="3" t="s">
        <v>422</v>
      </c>
      <c r="Q2188" s="3" t="s">
        <v>225</v>
      </c>
      <c r="R2188" s="3" t="s">
        <v>249</v>
      </c>
      <c r="S2188" s="3" t="s">
        <v>249</v>
      </c>
      <c r="T2188" s="3" t="s">
        <v>249</v>
      </c>
      <c r="U2188" s="3" t="s">
        <v>269</v>
      </c>
      <c r="V2188" s="3" t="s">
        <v>269</v>
      </c>
      <c r="W2188" s="3" t="s">
        <v>205</v>
      </c>
      <c r="X2188" s="3" t="s">
        <v>391</v>
      </c>
      <c r="Y2188" s="3" t="s">
        <v>2314</v>
      </c>
      <c r="Z2188" s="3" t="s">
        <v>4796</v>
      </c>
      <c r="AA2188" s="3" t="s">
        <v>547</v>
      </c>
      <c r="AB2188" s="3"/>
      <c r="AC2188" s="3" t="s">
        <v>454</v>
      </c>
      <c r="AD2188" s="3" t="s">
        <v>2890</v>
      </c>
      <c r="AE2188" s="3" t="s">
        <v>578</v>
      </c>
      <c r="AF2188" s="3" t="s">
        <v>967</v>
      </c>
      <c r="AG2188" s="3" t="s">
        <v>183</v>
      </c>
      <c r="AH2188" s="3" t="s">
        <v>61</v>
      </c>
      <c r="AI2188" s="3" t="s">
        <v>799</v>
      </c>
      <c r="AJ2188" s="3" t="s">
        <v>1319</v>
      </c>
      <c r="AK2188" s="3" t="s">
        <v>5448</v>
      </c>
      <c r="AL2188" s="3" t="s">
        <v>703</v>
      </c>
      <c r="AM2188" s="3" t="s">
        <v>4767</v>
      </c>
      <c r="AN2188" s="3" t="s">
        <v>1262</v>
      </c>
      <c r="AO2188" s="3" t="s">
        <v>2559</v>
      </c>
      <c r="AP2188" s="3" t="s">
        <v>38</v>
      </c>
      <c r="AQ2188" s="3"/>
      <c r="AR2188" s="3"/>
      <c r="AS2188" s="3"/>
      <c r="AT2188" s="3"/>
      <c r="AU2188" s="3"/>
      <c r="AV2188" s="3"/>
      <c r="AW2188" s="3"/>
      <c r="AX2188" s="3"/>
      <c r="AY2188" s="4"/>
    </row>
    <row r="2189" spans="1:51" x14ac:dyDescent="0.25">
      <c r="A2189" s="2" t="s">
        <v>1000</v>
      </c>
      <c r="B2189" s="11" t="s">
        <v>5354</v>
      </c>
      <c r="C2189" s="3">
        <v>3</v>
      </c>
      <c r="D2189" s="3" t="s">
        <v>5449</v>
      </c>
      <c r="E2189" s="3" t="s">
        <v>1424</v>
      </c>
      <c r="F2189" s="3" t="s">
        <v>782</v>
      </c>
      <c r="G2189" s="3"/>
      <c r="H2189" s="3" t="s">
        <v>850</v>
      </c>
      <c r="I2189" s="3" t="s">
        <v>3004</v>
      </c>
      <c r="J2189" s="3" t="s">
        <v>5201</v>
      </c>
      <c r="K2189" s="3" t="s">
        <v>5450</v>
      </c>
      <c r="L2189" s="3" t="s">
        <v>1755</v>
      </c>
      <c r="M2189" s="3" t="s">
        <v>5451</v>
      </c>
      <c r="N2189" s="3" t="s">
        <v>3724</v>
      </c>
      <c r="O2189" s="3" t="s">
        <v>2974</v>
      </c>
      <c r="P2189" s="3" t="s">
        <v>357</v>
      </c>
      <c r="Q2189" s="3" t="s">
        <v>506</v>
      </c>
      <c r="R2189" s="3" t="s">
        <v>285</v>
      </c>
      <c r="S2189" s="3" t="s">
        <v>285</v>
      </c>
      <c r="T2189" s="3" t="s">
        <v>1728</v>
      </c>
      <c r="U2189" s="3" t="s">
        <v>205</v>
      </c>
      <c r="V2189" s="3" t="s">
        <v>205</v>
      </c>
      <c r="W2189" s="3" t="s">
        <v>206</v>
      </c>
      <c r="X2189" s="3" t="s">
        <v>155</v>
      </c>
      <c r="Y2189" s="3" t="s">
        <v>1150</v>
      </c>
      <c r="Z2189" s="3" t="s">
        <v>1468</v>
      </c>
      <c r="AA2189" s="3" t="s">
        <v>86</v>
      </c>
      <c r="AB2189" s="3"/>
      <c r="AC2189" s="3" t="s">
        <v>1401</v>
      </c>
      <c r="AD2189" s="3" t="s">
        <v>2644</v>
      </c>
      <c r="AE2189" s="3" t="s">
        <v>1136</v>
      </c>
      <c r="AF2189" s="3" t="s">
        <v>1144</v>
      </c>
      <c r="AG2189" s="3" t="s">
        <v>291</v>
      </c>
      <c r="AH2189" s="3" t="s">
        <v>108</v>
      </c>
      <c r="AI2189" s="3" t="s">
        <v>764</v>
      </c>
      <c r="AJ2189" s="3" t="s">
        <v>492</v>
      </c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4"/>
    </row>
    <row r="2190" spans="1:51" x14ac:dyDescent="0.25">
      <c r="A2190" s="2" t="s">
        <v>1000</v>
      </c>
      <c r="B2190" s="11" t="s">
        <v>5354</v>
      </c>
      <c r="C2190" s="3">
        <v>4</v>
      </c>
      <c r="D2190" s="3" t="s">
        <v>5452</v>
      </c>
      <c r="E2190" s="3" t="s">
        <v>782</v>
      </c>
      <c r="F2190" s="3" t="s">
        <v>1773</v>
      </c>
      <c r="G2190" s="3"/>
      <c r="H2190" s="3" t="s">
        <v>1067</v>
      </c>
      <c r="I2190" s="3" t="s">
        <v>4106</v>
      </c>
      <c r="J2190" s="3" t="s">
        <v>2344</v>
      </c>
      <c r="K2190" s="3" t="s">
        <v>1474</v>
      </c>
      <c r="L2190" s="3" t="s">
        <v>3958</v>
      </c>
      <c r="M2190" s="3" t="s">
        <v>5453</v>
      </c>
      <c r="N2190" s="3" t="s">
        <v>5454</v>
      </c>
      <c r="O2190" s="3" t="s">
        <v>5356</v>
      </c>
      <c r="P2190" s="3" t="s">
        <v>824</v>
      </c>
      <c r="Q2190" s="3" t="s">
        <v>506</v>
      </c>
      <c r="R2190" s="3" t="s">
        <v>284</v>
      </c>
      <c r="S2190" s="3" t="s">
        <v>285</v>
      </c>
      <c r="T2190" s="3" t="s">
        <v>284</v>
      </c>
      <c r="U2190" s="3" t="s">
        <v>205</v>
      </c>
      <c r="V2190" s="3" t="s">
        <v>206</v>
      </c>
      <c r="W2190" s="3" t="s">
        <v>205</v>
      </c>
      <c r="X2190" s="3" t="s">
        <v>108</v>
      </c>
      <c r="Y2190" s="3" t="s">
        <v>24</v>
      </c>
      <c r="Z2190" s="3" t="s">
        <v>2436</v>
      </c>
      <c r="AA2190" s="3" t="s">
        <v>274</v>
      </c>
      <c r="AB2190" s="3"/>
      <c r="AC2190" s="3" t="s">
        <v>111</v>
      </c>
      <c r="AD2190" s="3" t="s">
        <v>1013</v>
      </c>
      <c r="AE2190" s="3" t="s">
        <v>2895</v>
      </c>
      <c r="AF2190" s="3" t="s">
        <v>418</v>
      </c>
      <c r="AG2190" s="3" t="s">
        <v>291</v>
      </c>
      <c r="AH2190" s="3" t="s">
        <v>155</v>
      </c>
      <c r="AI2190" s="3" t="s">
        <v>418</v>
      </c>
      <c r="AJ2190" s="3" t="s">
        <v>240</v>
      </c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4"/>
    </row>
    <row r="2191" spans="1:51" x14ac:dyDescent="0.25">
      <c r="A2191" s="2" t="s">
        <v>1000</v>
      </c>
      <c r="B2191" s="11" t="s">
        <v>5354</v>
      </c>
      <c r="C2191" s="3">
        <v>5</v>
      </c>
      <c r="D2191" s="3" t="s">
        <v>5455</v>
      </c>
      <c r="E2191" s="3" t="s">
        <v>1773</v>
      </c>
      <c r="F2191" s="3" t="s">
        <v>447</v>
      </c>
      <c r="G2191" s="3"/>
      <c r="H2191" s="3" t="s">
        <v>298</v>
      </c>
      <c r="I2191" s="3" t="s">
        <v>2983</v>
      </c>
      <c r="J2191" s="3" t="s">
        <v>106</v>
      </c>
      <c r="K2191" s="3" t="s">
        <v>564</v>
      </c>
      <c r="L2191" s="3" t="s">
        <v>2437</v>
      </c>
      <c r="M2191" s="3" t="s">
        <v>2031</v>
      </c>
      <c r="N2191" s="3" t="s">
        <v>5456</v>
      </c>
      <c r="O2191" s="3" t="s">
        <v>2627</v>
      </c>
      <c r="P2191" s="3" t="s">
        <v>1922</v>
      </c>
      <c r="Q2191" s="3" t="s">
        <v>225</v>
      </c>
      <c r="R2191" s="3" t="s">
        <v>265</v>
      </c>
      <c r="S2191" s="3" t="s">
        <v>1728</v>
      </c>
      <c r="T2191" s="3" t="s">
        <v>1728</v>
      </c>
      <c r="U2191" s="3" t="s">
        <v>343</v>
      </c>
      <c r="V2191" s="3" t="s">
        <v>343</v>
      </c>
      <c r="W2191" s="3" t="s">
        <v>205</v>
      </c>
      <c r="X2191" s="3" t="s">
        <v>108</v>
      </c>
      <c r="Y2191" s="3"/>
      <c r="Z2191" s="3"/>
      <c r="AA2191" s="3" t="s">
        <v>1040</v>
      </c>
      <c r="AB2191" s="3"/>
      <c r="AC2191" s="3" t="s">
        <v>111</v>
      </c>
      <c r="AD2191" s="3" t="s">
        <v>3895</v>
      </c>
      <c r="AE2191" s="3" t="s">
        <v>639</v>
      </c>
      <c r="AF2191" s="3" t="s">
        <v>418</v>
      </c>
      <c r="AG2191" s="3" t="s">
        <v>58</v>
      </c>
      <c r="AH2191" s="3" t="s">
        <v>270</v>
      </c>
      <c r="AI2191" s="3" t="s">
        <v>764</v>
      </c>
      <c r="AJ2191" s="3" t="s">
        <v>810</v>
      </c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4"/>
    </row>
    <row r="2192" spans="1:51" x14ac:dyDescent="0.25">
      <c r="A2192" s="2" t="s">
        <v>1000</v>
      </c>
      <c r="B2192" s="11" t="s">
        <v>5354</v>
      </c>
      <c r="C2192" s="3">
        <v>6</v>
      </c>
      <c r="D2192" s="3" t="s">
        <v>3079</v>
      </c>
      <c r="E2192" s="3" t="s">
        <v>447</v>
      </c>
      <c r="F2192" s="3" t="s">
        <v>259</v>
      </c>
      <c r="G2192" s="3"/>
      <c r="H2192" s="3" t="s">
        <v>928</v>
      </c>
      <c r="I2192" s="3" t="s">
        <v>2397</v>
      </c>
      <c r="J2192" s="3" t="s">
        <v>2613</v>
      </c>
      <c r="K2192" s="3" t="s">
        <v>4432</v>
      </c>
      <c r="L2192" s="3" t="s">
        <v>5457</v>
      </c>
      <c r="M2192" s="3" t="s">
        <v>5277</v>
      </c>
      <c r="N2192" s="3" t="s">
        <v>4777</v>
      </c>
      <c r="O2192" s="3" t="s">
        <v>3026</v>
      </c>
      <c r="P2192" s="3" t="s">
        <v>1794</v>
      </c>
      <c r="Q2192" s="3" t="s">
        <v>506</v>
      </c>
      <c r="R2192" s="3" t="s">
        <v>266</v>
      </c>
      <c r="S2192" s="3" t="s">
        <v>266</v>
      </c>
      <c r="T2192" s="3" t="s">
        <v>266</v>
      </c>
      <c r="U2192" s="3" t="s">
        <v>343</v>
      </c>
      <c r="V2192" s="3" t="s">
        <v>343</v>
      </c>
      <c r="W2192" s="3" t="s">
        <v>343</v>
      </c>
      <c r="X2192" s="3" t="s">
        <v>165</v>
      </c>
      <c r="Y2192" s="3"/>
      <c r="Z2192" s="3"/>
      <c r="AA2192" s="3" t="s">
        <v>1467</v>
      </c>
      <c r="AB2192" s="3"/>
      <c r="AC2192" s="3" t="s">
        <v>154</v>
      </c>
      <c r="AD2192" s="3" t="s">
        <v>441</v>
      </c>
      <c r="AE2192" s="3" t="s">
        <v>153</v>
      </c>
      <c r="AF2192" s="3" t="s">
        <v>418</v>
      </c>
      <c r="AG2192" s="3" t="s">
        <v>111</v>
      </c>
      <c r="AH2192" s="3" t="s">
        <v>291</v>
      </c>
      <c r="AI2192" s="3" t="s">
        <v>418</v>
      </c>
      <c r="AJ2192" s="3" t="s">
        <v>5</v>
      </c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4"/>
    </row>
    <row r="2193" spans="1:51" x14ac:dyDescent="0.25">
      <c r="A2193" s="2" t="s">
        <v>1000</v>
      </c>
      <c r="B2193" s="11" t="s">
        <v>5354</v>
      </c>
      <c r="C2193" s="3">
        <v>7</v>
      </c>
      <c r="D2193" s="3" t="s">
        <v>2781</v>
      </c>
      <c r="E2193" s="3" t="s">
        <v>259</v>
      </c>
      <c r="F2193" s="3" t="s">
        <v>3456</v>
      </c>
      <c r="G2193" s="3"/>
      <c r="H2193" s="3" t="s">
        <v>1913</v>
      </c>
      <c r="I2193" s="3" t="s">
        <v>5423</v>
      </c>
      <c r="J2193" s="3" t="s">
        <v>651</v>
      </c>
      <c r="K2193" s="3" t="s">
        <v>3283</v>
      </c>
      <c r="L2193" s="3" t="s">
        <v>672</v>
      </c>
      <c r="M2193" s="3" t="s">
        <v>5458</v>
      </c>
      <c r="N2193" s="3" t="s">
        <v>1279</v>
      </c>
      <c r="O2193" s="3" t="s">
        <v>356</v>
      </c>
      <c r="P2193" s="3" t="s">
        <v>346</v>
      </c>
      <c r="Q2193" s="3" t="s">
        <v>16</v>
      </c>
      <c r="R2193" s="3" t="s">
        <v>265</v>
      </c>
      <c r="S2193" s="3" t="s">
        <v>265</v>
      </c>
      <c r="T2193" s="3" t="s">
        <v>249</v>
      </c>
      <c r="U2193" s="3" t="s">
        <v>268</v>
      </c>
      <c r="V2193" s="3" t="s">
        <v>268</v>
      </c>
      <c r="W2193" s="3" t="s">
        <v>343</v>
      </c>
      <c r="X2193" s="3" t="s">
        <v>112</v>
      </c>
      <c r="Y2193" s="3"/>
      <c r="Z2193" s="3"/>
      <c r="AA2193" s="3" t="s">
        <v>823</v>
      </c>
      <c r="AB2193" s="3"/>
      <c r="AC2193" s="3" t="s">
        <v>154</v>
      </c>
      <c r="AD2193" s="3" t="s">
        <v>3407</v>
      </c>
      <c r="AE2193" s="3" t="s">
        <v>153</v>
      </c>
      <c r="AF2193" s="3" t="s">
        <v>190</v>
      </c>
      <c r="AG2193" s="3" t="s">
        <v>61</v>
      </c>
      <c r="AH2193" s="3" t="s">
        <v>61</v>
      </c>
      <c r="AI2193" s="3" t="s">
        <v>273</v>
      </c>
      <c r="AJ2193" s="3" t="s">
        <v>5</v>
      </c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4"/>
    </row>
    <row r="2194" spans="1:51" x14ac:dyDescent="0.25">
      <c r="A2194" s="2" t="s">
        <v>1000</v>
      </c>
      <c r="B2194" s="11" t="s">
        <v>5354</v>
      </c>
      <c r="C2194" s="3">
        <v>8</v>
      </c>
      <c r="D2194" s="3" t="s">
        <v>3736</v>
      </c>
      <c r="E2194" s="3" t="s">
        <v>3456</v>
      </c>
      <c r="F2194" s="3"/>
      <c r="G2194" s="3"/>
      <c r="H2194" s="3" t="s">
        <v>3303</v>
      </c>
      <c r="I2194" s="3" t="s">
        <v>4946</v>
      </c>
      <c r="J2194" s="3" t="s">
        <v>1898</v>
      </c>
      <c r="K2194" s="3" t="s">
        <v>1897</v>
      </c>
      <c r="L2194" s="3" t="s">
        <v>1203</v>
      </c>
      <c r="M2194" s="3" t="s">
        <v>5459</v>
      </c>
      <c r="N2194" s="3" t="s">
        <v>508</v>
      </c>
      <c r="O2194" s="3" t="s">
        <v>156</v>
      </c>
      <c r="P2194" s="3" t="s">
        <v>426</v>
      </c>
      <c r="Q2194" s="3" t="s">
        <v>16</v>
      </c>
      <c r="R2194" s="3" t="s">
        <v>265</v>
      </c>
      <c r="S2194" s="3" t="s">
        <v>265</v>
      </c>
      <c r="T2194" s="3" t="s">
        <v>249</v>
      </c>
      <c r="U2194" s="3" t="s">
        <v>269</v>
      </c>
      <c r="V2194" s="3" t="s">
        <v>269</v>
      </c>
      <c r="W2194" s="3" t="s">
        <v>343</v>
      </c>
      <c r="X2194" s="3" t="s">
        <v>112</v>
      </c>
      <c r="Y2194" s="3"/>
      <c r="Z2194" s="3"/>
      <c r="AA2194" s="3" t="s">
        <v>928</v>
      </c>
      <c r="AB2194" s="3"/>
      <c r="AC2194" s="3" t="s">
        <v>61</v>
      </c>
      <c r="AD2194" s="3" t="s">
        <v>580</v>
      </c>
      <c r="AE2194" s="3" t="s">
        <v>518</v>
      </c>
      <c r="AF2194" s="3" t="s">
        <v>190</v>
      </c>
      <c r="AG2194" s="3" t="s">
        <v>291</v>
      </c>
      <c r="AH2194" s="3" t="s">
        <v>291</v>
      </c>
      <c r="AI2194" s="3" t="s">
        <v>83</v>
      </c>
      <c r="AJ2194" s="3" t="s">
        <v>62</v>
      </c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4"/>
    </row>
    <row r="2195" spans="1:51" x14ac:dyDescent="0.25">
      <c r="A2195" s="2" t="s">
        <v>3068</v>
      </c>
      <c r="B2195" s="11" t="s">
        <v>5354</v>
      </c>
      <c r="C2195" s="3">
        <v>1</v>
      </c>
      <c r="D2195" s="3" t="s">
        <v>660</v>
      </c>
      <c r="E2195" s="3" t="s">
        <v>4</v>
      </c>
      <c r="F2195" s="3" t="s">
        <v>2156</v>
      </c>
      <c r="G2195" s="3"/>
      <c r="H2195" s="3" t="s">
        <v>270</v>
      </c>
      <c r="I2195" s="3" t="s">
        <v>791</v>
      </c>
      <c r="J2195" s="3" t="s">
        <v>153</v>
      </c>
      <c r="K2195" s="3" t="s">
        <v>1673</v>
      </c>
      <c r="L2195" s="3" t="s">
        <v>2612</v>
      </c>
      <c r="M2195" s="3" t="s">
        <v>5460</v>
      </c>
      <c r="N2195" s="3" t="s">
        <v>4383</v>
      </c>
      <c r="O2195" s="3" t="s">
        <v>2114</v>
      </c>
      <c r="P2195" s="3" t="s">
        <v>38</v>
      </c>
      <c r="Q2195" s="3" t="s">
        <v>225</v>
      </c>
      <c r="R2195" s="3" t="s">
        <v>249</v>
      </c>
      <c r="S2195" s="3" t="s">
        <v>249</v>
      </c>
      <c r="T2195" s="3" t="s">
        <v>249</v>
      </c>
      <c r="U2195" s="3" t="s">
        <v>343</v>
      </c>
      <c r="V2195" s="3" t="s">
        <v>343</v>
      </c>
      <c r="W2195" s="3" t="s">
        <v>343</v>
      </c>
      <c r="X2195" s="3" t="s">
        <v>360</v>
      </c>
      <c r="Y2195" s="3" t="s">
        <v>3495</v>
      </c>
      <c r="Z2195" s="3" t="s">
        <v>1989</v>
      </c>
      <c r="AA2195" s="3" t="s">
        <v>406</v>
      </c>
      <c r="AB2195" s="3"/>
      <c r="AC2195" s="3" t="s">
        <v>321</v>
      </c>
      <c r="AD2195" s="3" t="s">
        <v>774</v>
      </c>
      <c r="AE2195" s="3" t="s">
        <v>1165</v>
      </c>
      <c r="AF2195" s="3" t="s">
        <v>1663</v>
      </c>
      <c r="AG2195" s="3" t="s">
        <v>55</v>
      </c>
      <c r="AH2195" s="3" t="s">
        <v>646</v>
      </c>
      <c r="AI2195" s="3" t="s">
        <v>26</v>
      </c>
      <c r="AJ2195" s="3" t="s">
        <v>5461</v>
      </c>
      <c r="AK2195" s="3" t="s">
        <v>4400</v>
      </c>
      <c r="AL2195" s="3" t="s">
        <v>90</v>
      </c>
      <c r="AM2195" s="3" t="s">
        <v>5317</v>
      </c>
      <c r="AN2195" s="3" t="s">
        <v>879</v>
      </c>
      <c r="AO2195" s="3" t="s">
        <v>1533</v>
      </c>
      <c r="AP2195" s="3" t="s">
        <v>38</v>
      </c>
      <c r="AQ2195" s="3"/>
      <c r="AR2195" s="3"/>
      <c r="AS2195" s="3"/>
      <c r="AT2195" s="3"/>
      <c r="AU2195" s="3"/>
      <c r="AV2195" s="3"/>
      <c r="AW2195" s="3"/>
      <c r="AX2195" s="3"/>
      <c r="AY2195" s="4"/>
    </row>
    <row r="2196" spans="1:51" x14ac:dyDescent="0.25">
      <c r="A2196" s="2" t="s">
        <v>3068</v>
      </c>
      <c r="B2196" s="11" t="s">
        <v>5354</v>
      </c>
      <c r="C2196" s="3">
        <v>2</v>
      </c>
      <c r="D2196" s="3" t="s">
        <v>684</v>
      </c>
      <c r="E2196" s="3" t="s">
        <v>2156</v>
      </c>
      <c r="F2196" s="3" t="s">
        <v>275</v>
      </c>
      <c r="G2196" s="3"/>
      <c r="H2196" s="3" t="s">
        <v>29</v>
      </c>
      <c r="I2196" s="3" t="s">
        <v>83</v>
      </c>
      <c r="J2196" s="3" t="s">
        <v>298</v>
      </c>
      <c r="K2196" s="3" t="s">
        <v>1762</v>
      </c>
      <c r="L2196" s="3" t="s">
        <v>3899</v>
      </c>
      <c r="M2196" s="3" t="s">
        <v>5462</v>
      </c>
      <c r="N2196" s="3" t="s">
        <v>5463</v>
      </c>
      <c r="O2196" s="3" t="s">
        <v>2543</v>
      </c>
      <c r="P2196" s="3" t="s">
        <v>38</v>
      </c>
      <c r="Q2196" s="3" t="s">
        <v>225</v>
      </c>
      <c r="R2196" s="3" t="s">
        <v>463</v>
      </c>
      <c r="S2196" s="3" t="s">
        <v>463</v>
      </c>
      <c r="T2196" s="3" t="s">
        <v>463</v>
      </c>
      <c r="U2196" s="3" t="s">
        <v>170</v>
      </c>
      <c r="V2196" s="3" t="s">
        <v>188</v>
      </c>
      <c r="W2196" s="3" t="s">
        <v>188</v>
      </c>
      <c r="X2196" s="3" t="s">
        <v>183</v>
      </c>
      <c r="Y2196" s="3" t="s">
        <v>1014</v>
      </c>
      <c r="Z2196" s="3" t="s">
        <v>2729</v>
      </c>
      <c r="AA2196" s="3" t="s">
        <v>332</v>
      </c>
      <c r="AB2196" s="3"/>
      <c r="AC2196" s="3" t="s">
        <v>458</v>
      </c>
      <c r="AD2196" s="3" t="s">
        <v>1176</v>
      </c>
      <c r="AE2196" s="3" t="s">
        <v>195</v>
      </c>
      <c r="AF2196" s="3" t="s">
        <v>1163</v>
      </c>
      <c r="AG2196" s="3" t="s">
        <v>55</v>
      </c>
      <c r="AH2196" s="3" t="s">
        <v>458</v>
      </c>
      <c r="AI2196" s="3" t="s">
        <v>185</v>
      </c>
      <c r="AJ2196" s="3" t="s">
        <v>5464</v>
      </c>
      <c r="AK2196" s="3" t="s">
        <v>3541</v>
      </c>
      <c r="AL2196" s="3" t="s">
        <v>90</v>
      </c>
      <c r="AM2196" s="3" t="s">
        <v>3184</v>
      </c>
      <c r="AN2196" s="3" t="s">
        <v>1513</v>
      </c>
      <c r="AO2196" s="3" t="s">
        <v>2185</v>
      </c>
      <c r="AP2196" s="3" t="s">
        <v>38</v>
      </c>
      <c r="AQ2196" s="3"/>
      <c r="AR2196" s="3"/>
      <c r="AS2196" s="3"/>
      <c r="AT2196" s="3"/>
      <c r="AU2196" s="3"/>
      <c r="AV2196" s="3"/>
      <c r="AW2196" s="3"/>
      <c r="AX2196" s="3"/>
      <c r="AY2196" s="4"/>
    </row>
    <row r="2197" spans="1:51" x14ac:dyDescent="0.25">
      <c r="A2197" s="2" t="s">
        <v>3068</v>
      </c>
      <c r="B2197" s="11" t="s">
        <v>5354</v>
      </c>
      <c r="C2197" s="3">
        <v>3</v>
      </c>
      <c r="D2197" s="3" t="s">
        <v>242</v>
      </c>
      <c r="E2197" s="3" t="s">
        <v>275</v>
      </c>
      <c r="F2197" s="3" t="s">
        <v>349</v>
      </c>
      <c r="G2197" s="3"/>
      <c r="H2197" s="3" t="s">
        <v>60</v>
      </c>
      <c r="I2197" s="3" t="s">
        <v>458</v>
      </c>
      <c r="J2197" s="3" t="s">
        <v>784</v>
      </c>
      <c r="K2197" s="3" t="s">
        <v>296</v>
      </c>
      <c r="L2197" s="3" t="s">
        <v>2603</v>
      </c>
      <c r="M2197" s="3" t="s">
        <v>2658</v>
      </c>
      <c r="N2197" s="3" t="s">
        <v>5465</v>
      </c>
      <c r="O2197" s="3" t="s">
        <v>3690</v>
      </c>
      <c r="P2197" s="3" t="s">
        <v>38</v>
      </c>
      <c r="Q2197" s="3" t="s">
        <v>225</v>
      </c>
      <c r="R2197" s="3" t="s">
        <v>228</v>
      </c>
      <c r="S2197" s="3" t="s">
        <v>228</v>
      </c>
      <c r="T2197" s="3" t="s">
        <v>228</v>
      </c>
      <c r="U2197" s="3" t="s">
        <v>170</v>
      </c>
      <c r="V2197" s="3" t="s">
        <v>170</v>
      </c>
      <c r="W2197" s="3" t="s">
        <v>343</v>
      </c>
      <c r="X2197" s="3" t="s">
        <v>278</v>
      </c>
      <c r="Y2197" s="3" t="s">
        <v>2205</v>
      </c>
      <c r="Z2197" s="3" t="s">
        <v>5466</v>
      </c>
      <c r="AA2197" s="3" t="s">
        <v>184</v>
      </c>
      <c r="AB2197" s="3" t="s">
        <v>1374</v>
      </c>
      <c r="AC2197" s="3" t="s">
        <v>791</v>
      </c>
      <c r="AD2197" s="3" t="s">
        <v>2648</v>
      </c>
      <c r="AE2197" s="3" t="s">
        <v>1676</v>
      </c>
      <c r="AF2197" s="3" t="s">
        <v>1340</v>
      </c>
      <c r="AG2197" s="3" t="s">
        <v>111</v>
      </c>
      <c r="AH2197" s="3" t="s">
        <v>446</v>
      </c>
      <c r="AI2197" s="3" t="s">
        <v>185</v>
      </c>
      <c r="AJ2197" s="3" t="s">
        <v>5464</v>
      </c>
      <c r="AK2197" s="3" t="s">
        <v>5467</v>
      </c>
      <c r="AL2197" s="3" t="s">
        <v>90</v>
      </c>
      <c r="AM2197" s="3" t="s">
        <v>5382</v>
      </c>
      <c r="AN2197" s="3" t="s">
        <v>1747</v>
      </c>
      <c r="AO2197" s="3" t="s">
        <v>691</v>
      </c>
      <c r="AP2197" s="3" t="s">
        <v>38</v>
      </c>
      <c r="AQ2197" s="3"/>
      <c r="AR2197" s="3"/>
      <c r="AS2197" s="3"/>
      <c r="AT2197" s="3"/>
      <c r="AU2197" s="3"/>
      <c r="AV2197" s="3"/>
      <c r="AW2197" s="3"/>
      <c r="AX2197" s="3"/>
      <c r="AY2197" s="4"/>
    </row>
    <row r="2198" spans="1:51" x14ac:dyDescent="0.25">
      <c r="A2198" s="2" t="s">
        <v>3068</v>
      </c>
      <c r="B2198" s="11" t="s">
        <v>5354</v>
      </c>
      <c r="C2198" s="3">
        <v>4</v>
      </c>
      <c r="D2198" s="3" t="s">
        <v>763</v>
      </c>
      <c r="E2198" s="3" t="s">
        <v>349</v>
      </c>
      <c r="F2198" s="3" t="s">
        <v>1255</v>
      </c>
      <c r="G2198" s="3"/>
      <c r="H2198" s="3" t="s">
        <v>182</v>
      </c>
      <c r="I2198" s="3" t="s">
        <v>182</v>
      </c>
      <c r="J2198" s="3" t="s">
        <v>183</v>
      </c>
      <c r="K2198" s="3" t="s">
        <v>1096</v>
      </c>
      <c r="L2198" s="3" t="s">
        <v>1710</v>
      </c>
      <c r="M2198" s="3" t="s">
        <v>3567</v>
      </c>
      <c r="N2198" s="3" t="s">
        <v>5468</v>
      </c>
      <c r="O2198" s="3" t="s">
        <v>221</v>
      </c>
      <c r="P2198" s="3" t="s">
        <v>38</v>
      </c>
      <c r="Q2198" s="3" t="s">
        <v>354</v>
      </c>
      <c r="R2198" s="3" t="s">
        <v>904</v>
      </c>
      <c r="S2198" s="3" t="s">
        <v>904</v>
      </c>
      <c r="T2198" s="3" t="s">
        <v>904</v>
      </c>
      <c r="U2198" s="3" t="s">
        <v>269</v>
      </c>
      <c r="V2198" s="3" t="s">
        <v>343</v>
      </c>
      <c r="W2198" s="3" t="s">
        <v>205</v>
      </c>
      <c r="X2198" s="3" t="s">
        <v>87</v>
      </c>
      <c r="Y2198" s="3" t="s">
        <v>1988</v>
      </c>
      <c r="Z2198" s="3" t="s">
        <v>1289</v>
      </c>
      <c r="AA2198" s="3" t="s">
        <v>401</v>
      </c>
      <c r="AB2198" s="3" t="s">
        <v>1461</v>
      </c>
      <c r="AC2198" s="3" t="s">
        <v>318</v>
      </c>
      <c r="AD2198" s="3" t="s">
        <v>5469</v>
      </c>
      <c r="AE2198" s="3" t="s">
        <v>1200</v>
      </c>
      <c r="AF2198" s="3" t="s">
        <v>1259</v>
      </c>
      <c r="AG2198" s="3" t="s">
        <v>278</v>
      </c>
      <c r="AH2198" s="3" t="s">
        <v>200</v>
      </c>
      <c r="AI2198" s="3" t="s">
        <v>1401</v>
      </c>
      <c r="AJ2198" s="3" t="s">
        <v>5470</v>
      </c>
      <c r="AK2198" s="3" t="s">
        <v>1509</v>
      </c>
      <c r="AL2198" s="3" t="s">
        <v>1833</v>
      </c>
      <c r="AM2198" s="3" t="s">
        <v>3108</v>
      </c>
      <c r="AN2198" s="3" t="s">
        <v>2697</v>
      </c>
      <c r="AO2198" s="3" t="s">
        <v>1788</v>
      </c>
      <c r="AP2198" s="3" t="s">
        <v>38</v>
      </c>
      <c r="AQ2198" s="3"/>
      <c r="AR2198" s="3"/>
      <c r="AS2198" s="3"/>
      <c r="AT2198" s="3"/>
      <c r="AU2198" s="3"/>
      <c r="AV2198" s="3"/>
      <c r="AW2198" s="3"/>
      <c r="AX2198" s="3"/>
      <c r="AY2198" s="4"/>
    </row>
    <row r="2199" spans="1:51" x14ac:dyDescent="0.25">
      <c r="A2199" s="2" t="s">
        <v>3068</v>
      </c>
      <c r="B2199" s="11" t="s">
        <v>5354</v>
      </c>
      <c r="C2199" s="3">
        <v>5</v>
      </c>
      <c r="D2199" s="3" t="s">
        <v>5471</v>
      </c>
      <c r="E2199" s="3" t="s">
        <v>1255</v>
      </c>
      <c r="F2199" s="3" t="s">
        <v>586</v>
      </c>
      <c r="G2199" s="3"/>
      <c r="H2199" s="3" t="s">
        <v>243</v>
      </c>
      <c r="I2199" s="3" t="s">
        <v>108</v>
      </c>
      <c r="J2199" s="3" t="s">
        <v>59</v>
      </c>
      <c r="K2199" s="3" t="s">
        <v>3098</v>
      </c>
      <c r="L2199" s="3" t="s">
        <v>3749</v>
      </c>
      <c r="M2199" s="3" t="s">
        <v>1050</v>
      </c>
      <c r="N2199" s="3" t="s">
        <v>5472</v>
      </c>
      <c r="O2199" s="3" t="s">
        <v>2561</v>
      </c>
      <c r="P2199" s="3" t="s">
        <v>38</v>
      </c>
      <c r="Q2199" s="3" t="s">
        <v>225</v>
      </c>
      <c r="R2199" s="3" t="s">
        <v>284</v>
      </c>
      <c r="S2199" s="3" t="s">
        <v>284</v>
      </c>
      <c r="T2199" s="3" t="s">
        <v>284</v>
      </c>
      <c r="U2199" s="3" t="s">
        <v>228</v>
      </c>
      <c r="V2199" s="3" t="s">
        <v>228</v>
      </c>
      <c r="W2199" s="3" t="s">
        <v>1717</v>
      </c>
      <c r="X2199" s="3" t="s">
        <v>111</v>
      </c>
      <c r="Y2199" s="3"/>
      <c r="Z2199" s="3"/>
      <c r="AA2199" s="3" t="s">
        <v>512</v>
      </c>
      <c r="AB2199" s="3" t="s">
        <v>1121</v>
      </c>
      <c r="AC2199" s="3" t="s">
        <v>335</v>
      </c>
      <c r="AD2199" s="3" t="s">
        <v>2387</v>
      </c>
      <c r="AE2199" s="3" t="s">
        <v>1406</v>
      </c>
      <c r="AF2199" s="3" t="s">
        <v>348</v>
      </c>
      <c r="AG2199" s="3" t="s">
        <v>61</v>
      </c>
      <c r="AH2199" s="3" t="s">
        <v>446</v>
      </c>
      <c r="AI2199" s="3"/>
      <c r="AJ2199" s="3" t="s">
        <v>5464</v>
      </c>
      <c r="AK2199" s="3" t="s">
        <v>5473</v>
      </c>
      <c r="AL2199" s="3" t="s">
        <v>1833</v>
      </c>
      <c r="AM2199" s="3" t="s">
        <v>2539</v>
      </c>
      <c r="AN2199" s="3" t="s">
        <v>1450</v>
      </c>
      <c r="AO2199" s="3" t="s">
        <v>5474</v>
      </c>
      <c r="AP2199" s="3" t="s">
        <v>38</v>
      </c>
      <c r="AQ2199" s="3"/>
      <c r="AR2199" s="3"/>
      <c r="AS2199" s="3"/>
      <c r="AT2199" s="3"/>
      <c r="AU2199" s="3"/>
      <c r="AV2199" s="3"/>
      <c r="AW2199" s="3"/>
      <c r="AX2199" s="3"/>
      <c r="AY2199" s="4"/>
    </row>
    <row r="2200" spans="1:51" x14ac:dyDescent="0.25">
      <c r="A2200" s="2" t="s">
        <v>3068</v>
      </c>
      <c r="B2200" s="11" t="s">
        <v>5354</v>
      </c>
      <c r="C2200" s="3">
        <v>6</v>
      </c>
      <c r="D2200" s="3" t="s">
        <v>5475</v>
      </c>
      <c r="E2200" s="3" t="s">
        <v>586</v>
      </c>
      <c r="F2200" s="3" t="s">
        <v>615</v>
      </c>
      <c r="G2200" s="3"/>
      <c r="H2200" s="3" t="s">
        <v>335</v>
      </c>
      <c r="I2200" s="3" t="s">
        <v>183</v>
      </c>
      <c r="J2200" s="3" t="s">
        <v>155</v>
      </c>
      <c r="K2200" s="3" t="s">
        <v>4163</v>
      </c>
      <c r="L2200" s="3" t="s">
        <v>324</v>
      </c>
      <c r="M2200" s="3" t="s">
        <v>1827</v>
      </c>
      <c r="N2200" s="3" t="s">
        <v>5476</v>
      </c>
      <c r="O2200" s="3" t="s">
        <v>4260</v>
      </c>
      <c r="P2200" s="3" t="s">
        <v>798</v>
      </c>
      <c r="Q2200" s="3" t="s">
        <v>225</v>
      </c>
      <c r="R2200" s="3" t="s">
        <v>885</v>
      </c>
      <c r="S2200" s="3" t="s">
        <v>885</v>
      </c>
      <c r="T2200" s="3" t="s">
        <v>885</v>
      </c>
      <c r="U2200" s="3" t="s">
        <v>1716</v>
      </c>
      <c r="V2200" s="3" t="s">
        <v>228</v>
      </c>
      <c r="W2200" s="3" t="s">
        <v>228</v>
      </c>
      <c r="X2200" s="3" t="s">
        <v>235</v>
      </c>
      <c r="Y2200" s="3"/>
      <c r="Z2200" s="3"/>
      <c r="AA2200" s="3" t="s">
        <v>512</v>
      </c>
      <c r="AB2200" s="3" t="s">
        <v>1461</v>
      </c>
      <c r="AC2200" s="3" t="s">
        <v>27</v>
      </c>
      <c r="AD2200" s="3" t="s">
        <v>1850</v>
      </c>
      <c r="AE2200" s="3" t="s">
        <v>1119</v>
      </c>
      <c r="AF2200" s="3" t="s">
        <v>800</v>
      </c>
      <c r="AG2200" s="3" t="s">
        <v>111</v>
      </c>
      <c r="AH2200" s="3" t="s">
        <v>335</v>
      </c>
      <c r="AI2200" s="3"/>
      <c r="AJ2200" s="3" t="s">
        <v>3948</v>
      </c>
      <c r="AK2200" s="3" t="s">
        <v>5477</v>
      </c>
      <c r="AL2200" s="3" t="s">
        <v>1833</v>
      </c>
      <c r="AM2200" s="3" t="s">
        <v>4712</v>
      </c>
      <c r="AN2200" s="3" t="s">
        <v>1747</v>
      </c>
      <c r="AO2200" s="3" t="s">
        <v>762</v>
      </c>
      <c r="AP2200" s="3" t="s">
        <v>38</v>
      </c>
      <c r="AQ2200" s="3"/>
      <c r="AR2200" s="3"/>
      <c r="AS2200" s="3"/>
      <c r="AT2200" s="3"/>
      <c r="AU2200" s="3"/>
      <c r="AV2200" s="3"/>
      <c r="AW2200" s="3"/>
      <c r="AX2200" s="3"/>
      <c r="AY2200" s="4"/>
    </row>
    <row r="2201" spans="1:51" x14ac:dyDescent="0.25">
      <c r="A2201" s="2" t="s">
        <v>3068</v>
      </c>
      <c r="B2201" s="11" t="s">
        <v>5354</v>
      </c>
      <c r="C2201" s="3">
        <v>7</v>
      </c>
      <c r="D2201" s="3" t="s">
        <v>945</v>
      </c>
      <c r="E2201" s="3" t="s">
        <v>615</v>
      </c>
      <c r="F2201" s="3"/>
      <c r="G2201" s="3"/>
      <c r="H2201" s="3" t="s">
        <v>427</v>
      </c>
      <c r="I2201" s="3" t="s">
        <v>646</v>
      </c>
      <c r="J2201" s="3" t="s">
        <v>318</v>
      </c>
      <c r="K2201" s="3" t="s">
        <v>152</v>
      </c>
      <c r="L2201" s="3" t="s">
        <v>2385</v>
      </c>
      <c r="M2201" s="3" t="s">
        <v>3945</v>
      </c>
      <c r="N2201" s="3" t="s">
        <v>5478</v>
      </c>
      <c r="O2201" s="3" t="s">
        <v>5479</v>
      </c>
      <c r="P2201" s="3" t="s">
        <v>156</v>
      </c>
      <c r="Q2201" s="3" t="s">
        <v>354</v>
      </c>
      <c r="R2201" s="3" t="s">
        <v>885</v>
      </c>
      <c r="S2201" s="3" t="s">
        <v>885</v>
      </c>
      <c r="T2201" s="3" t="s">
        <v>885</v>
      </c>
      <c r="U2201" s="3" t="s">
        <v>1716</v>
      </c>
      <c r="V2201" s="3" t="s">
        <v>1716</v>
      </c>
      <c r="W2201" s="3" t="s">
        <v>206</v>
      </c>
      <c r="X2201" s="3" t="s">
        <v>87</v>
      </c>
      <c r="Y2201" s="3"/>
      <c r="Z2201" s="3"/>
      <c r="AA2201" s="3" t="s">
        <v>175</v>
      </c>
      <c r="AB2201" s="3" t="s">
        <v>1340</v>
      </c>
      <c r="AC2201" s="3" t="s">
        <v>424</v>
      </c>
      <c r="AD2201" s="3" t="s">
        <v>5480</v>
      </c>
      <c r="AE2201" s="3" t="s">
        <v>3686</v>
      </c>
      <c r="AF2201" s="3" t="s">
        <v>1013</v>
      </c>
      <c r="AG2201" s="3" t="s">
        <v>446</v>
      </c>
      <c r="AH2201" s="3" t="s">
        <v>446</v>
      </c>
      <c r="AI2201" s="3"/>
      <c r="AJ2201" s="3" t="s">
        <v>3539</v>
      </c>
      <c r="AK2201" s="3" t="s">
        <v>4227</v>
      </c>
      <c r="AL2201" s="3" t="s">
        <v>34</v>
      </c>
      <c r="AM2201" s="3" t="s">
        <v>5481</v>
      </c>
      <c r="AN2201" s="3" t="s">
        <v>1513</v>
      </c>
      <c r="AO2201" s="3" t="s">
        <v>5482</v>
      </c>
      <c r="AP2201" s="3" t="s">
        <v>38</v>
      </c>
      <c r="AQ2201" s="3"/>
      <c r="AR2201" s="3"/>
      <c r="AS2201" s="3"/>
      <c r="AT2201" s="3"/>
      <c r="AU2201" s="3"/>
      <c r="AV2201" s="3"/>
      <c r="AW2201" s="3"/>
      <c r="AX2201" s="3"/>
      <c r="AY2201" s="4"/>
    </row>
    <row r="2202" spans="1:51" x14ac:dyDescent="0.25">
      <c r="A2202" s="2" t="s">
        <v>1662</v>
      </c>
      <c r="B2202" s="11" t="s">
        <v>5354</v>
      </c>
      <c r="C2202" s="3">
        <v>1</v>
      </c>
      <c r="D2202" s="3" t="s">
        <v>6</v>
      </c>
      <c r="E2202" s="3" t="s">
        <v>4</v>
      </c>
      <c r="F2202" s="3" t="s">
        <v>131</v>
      </c>
      <c r="G2202" s="3"/>
      <c r="H2202" s="3" t="s">
        <v>28</v>
      </c>
      <c r="I2202" s="3" t="s">
        <v>791</v>
      </c>
      <c r="J2202" s="3" t="s">
        <v>1382</v>
      </c>
      <c r="K2202" s="3" t="s">
        <v>2447</v>
      </c>
      <c r="L2202" s="3" t="s">
        <v>1941</v>
      </c>
      <c r="M2202" s="3" t="s">
        <v>2137</v>
      </c>
      <c r="N2202" s="3" t="s">
        <v>5483</v>
      </c>
      <c r="O2202" s="3" t="s">
        <v>399</v>
      </c>
      <c r="P2202" s="3" t="s">
        <v>391</v>
      </c>
      <c r="Q2202" s="3" t="s">
        <v>169</v>
      </c>
      <c r="R2202" s="3" t="s">
        <v>269</v>
      </c>
      <c r="S2202" s="3" t="s">
        <v>206</v>
      </c>
      <c r="T2202" s="3" t="s">
        <v>228</v>
      </c>
      <c r="U2202" s="3" t="s">
        <v>328</v>
      </c>
      <c r="V2202" s="3" t="s">
        <v>250</v>
      </c>
      <c r="W2202" s="3" t="s">
        <v>268</v>
      </c>
      <c r="X2202" s="3" t="s">
        <v>764</v>
      </c>
      <c r="Y2202" s="3" t="s">
        <v>5177</v>
      </c>
      <c r="Z2202" s="3" t="s">
        <v>1488</v>
      </c>
      <c r="AA2202" s="3" t="s">
        <v>547</v>
      </c>
      <c r="AB2202" s="3"/>
      <c r="AC2202" s="3" t="s">
        <v>23</v>
      </c>
      <c r="AD2202" s="3" t="s">
        <v>982</v>
      </c>
      <c r="AE2202" s="3" t="s">
        <v>2219</v>
      </c>
      <c r="AF2202" s="3" t="s">
        <v>348</v>
      </c>
      <c r="AG2202" s="3" t="s">
        <v>1382</v>
      </c>
      <c r="AH2202" s="3" t="s">
        <v>365</v>
      </c>
      <c r="AI2202" s="3" t="s">
        <v>1857</v>
      </c>
      <c r="AJ2202" s="3" t="s">
        <v>5461</v>
      </c>
      <c r="AK2202" s="3" t="s">
        <v>5460</v>
      </c>
      <c r="AL2202" s="3" t="s">
        <v>703</v>
      </c>
      <c r="AM2202" s="3" t="s">
        <v>5484</v>
      </c>
      <c r="AN2202" s="3" t="s">
        <v>153</v>
      </c>
      <c r="AO2202" s="3" t="s">
        <v>2298</v>
      </c>
      <c r="AP2202" s="3" t="s">
        <v>38</v>
      </c>
      <c r="AQ2202" s="3"/>
      <c r="AR2202" s="3"/>
      <c r="AS2202" s="3"/>
      <c r="AT2202" s="3"/>
      <c r="AU2202" s="3"/>
      <c r="AV2202" s="3"/>
      <c r="AW2202" s="3"/>
      <c r="AX2202" s="3"/>
      <c r="AY2202" s="4"/>
    </row>
    <row r="2203" spans="1:51" x14ac:dyDescent="0.25">
      <c r="A2203" s="2" t="s">
        <v>1662</v>
      </c>
      <c r="B2203" s="11" t="s">
        <v>5354</v>
      </c>
      <c r="C2203" s="3">
        <v>2</v>
      </c>
      <c r="D2203" s="3" t="s">
        <v>242</v>
      </c>
      <c r="E2203" s="3" t="s">
        <v>131</v>
      </c>
      <c r="F2203" s="3" t="s">
        <v>492</v>
      </c>
      <c r="G2203" s="3"/>
      <c r="H2203" s="3" t="s">
        <v>83</v>
      </c>
      <c r="I2203" s="3" t="s">
        <v>1028</v>
      </c>
      <c r="J2203" s="3" t="s">
        <v>28</v>
      </c>
      <c r="K2203" s="3" t="s">
        <v>1794</v>
      </c>
      <c r="L2203" s="3" t="s">
        <v>361</v>
      </c>
      <c r="M2203" s="3" t="s">
        <v>1875</v>
      </c>
      <c r="N2203" s="3" t="s">
        <v>3323</v>
      </c>
      <c r="O2203" s="3" t="s">
        <v>5485</v>
      </c>
      <c r="P2203" s="3" t="s">
        <v>183</v>
      </c>
      <c r="Q2203" s="3" t="s">
        <v>169</v>
      </c>
      <c r="R2203" s="3" t="s">
        <v>226</v>
      </c>
      <c r="S2203" s="3" t="s">
        <v>226</v>
      </c>
      <c r="T2203" s="3" t="s">
        <v>249</v>
      </c>
      <c r="U2203" s="3" t="s">
        <v>297</v>
      </c>
      <c r="V2203" s="3" t="s">
        <v>250</v>
      </c>
      <c r="W2203" s="3" t="s">
        <v>268</v>
      </c>
      <c r="X2203" s="3" t="s">
        <v>200</v>
      </c>
      <c r="Y2203" s="3" t="s">
        <v>4120</v>
      </c>
      <c r="Z2203" s="3" t="s">
        <v>1951</v>
      </c>
      <c r="AA2203" s="3" t="s">
        <v>547</v>
      </c>
      <c r="AB2203" s="3"/>
      <c r="AC2203" s="3" t="s">
        <v>375</v>
      </c>
      <c r="AD2203" s="3" t="s">
        <v>369</v>
      </c>
      <c r="AE2203" s="3" t="s">
        <v>5398</v>
      </c>
      <c r="AF2203" s="3" t="s">
        <v>800</v>
      </c>
      <c r="AG2203" s="3" t="s">
        <v>454</v>
      </c>
      <c r="AH2203" s="3" t="s">
        <v>1401</v>
      </c>
      <c r="AI2203" s="3" t="s">
        <v>2008</v>
      </c>
      <c r="AJ2203" s="3" t="s">
        <v>466</v>
      </c>
      <c r="AK2203" s="3" t="s">
        <v>1496</v>
      </c>
      <c r="AL2203" s="3" t="s">
        <v>703</v>
      </c>
      <c r="AM2203" s="3" t="s">
        <v>5484</v>
      </c>
      <c r="AN2203" s="3" t="s">
        <v>2061</v>
      </c>
      <c r="AO2203" s="3" t="s">
        <v>2356</v>
      </c>
      <c r="AP2203" s="3" t="s">
        <v>38</v>
      </c>
      <c r="AQ2203" s="3"/>
      <c r="AR2203" s="3"/>
      <c r="AS2203" s="3"/>
      <c r="AT2203" s="3"/>
      <c r="AU2203" s="3"/>
      <c r="AV2203" s="3"/>
      <c r="AW2203" s="3"/>
      <c r="AX2203" s="3"/>
      <c r="AY2203" s="4"/>
    </row>
    <row r="2204" spans="1:51" x14ac:dyDescent="0.25">
      <c r="A2204" s="2" t="s">
        <v>1662</v>
      </c>
      <c r="B2204" s="11" t="s">
        <v>5354</v>
      </c>
      <c r="C2204" s="3">
        <v>3</v>
      </c>
      <c r="D2204" s="3" t="s">
        <v>260</v>
      </c>
      <c r="E2204" s="3" t="s">
        <v>492</v>
      </c>
      <c r="F2204" s="3" t="s">
        <v>782</v>
      </c>
      <c r="G2204" s="3"/>
      <c r="H2204" s="3" t="s">
        <v>111</v>
      </c>
      <c r="I2204" s="3" t="s">
        <v>440</v>
      </c>
      <c r="J2204" s="3" t="s">
        <v>434</v>
      </c>
      <c r="K2204" s="3" t="s">
        <v>897</v>
      </c>
      <c r="L2204" s="3" t="s">
        <v>386</v>
      </c>
      <c r="M2204" s="3" t="s">
        <v>1438</v>
      </c>
      <c r="N2204" s="3" t="s">
        <v>5486</v>
      </c>
      <c r="O2204" s="3" t="s">
        <v>5487</v>
      </c>
      <c r="P2204" s="3" t="s">
        <v>38</v>
      </c>
      <c r="Q2204" s="3" t="s">
        <v>169</v>
      </c>
      <c r="R2204" s="3" t="s">
        <v>205</v>
      </c>
      <c r="S2204" s="3" t="s">
        <v>205</v>
      </c>
      <c r="T2204" s="3" t="s">
        <v>249</v>
      </c>
      <c r="U2204" s="3" t="s">
        <v>231</v>
      </c>
      <c r="V2204" s="3" t="s">
        <v>297</v>
      </c>
      <c r="W2204" s="3" t="s">
        <v>188</v>
      </c>
      <c r="X2204" s="3" t="s">
        <v>791</v>
      </c>
      <c r="Y2204" s="3" t="s">
        <v>4184</v>
      </c>
      <c r="Z2204" s="3" t="s">
        <v>744</v>
      </c>
      <c r="AA2204" s="3" t="s">
        <v>251</v>
      </c>
      <c r="AB2204" s="3"/>
      <c r="AC2204" s="3" t="s">
        <v>55</v>
      </c>
      <c r="AD2204" s="3" t="s">
        <v>5488</v>
      </c>
      <c r="AE2204" s="3" t="s">
        <v>864</v>
      </c>
      <c r="AF2204" s="3" t="s">
        <v>974</v>
      </c>
      <c r="AG2204" s="3" t="s">
        <v>318</v>
      </c>
      <c r="AH2204" s="3" t="s">
        <v>23</v>
      </c>
      <c r="AI2204" s="3" t="s">
        <v>1842</v>
      </c>
      <c r="AJ2204" s="3" t="s">
        <v>4155</v>
      </c>
      <c r="AK2204" s="3" t="s">
        <v>3161</v>
      </c>
      <c r="AL2204" s="3" t="s">
        <v>703</v>
      </c>
      <c r="AM2204" s="3" t="s">
        <v>1781</v>
      </c>
      <c r="AN2204" s="3" t="s">
        <v>967</v>
      </c>
      <c r="AO2204" s="3" t="s">
        <v>2298</v>
      </c>
      <c r="AP2204" s="3" t="s">
        <v>38</v>
      </c>
      <c r="AQ2204" s="3"/>
      <c r="AR2204" s="3"/>
      <c r="AS2204" s="3"/>
      <c r="AT2204" s="3"/>
      <c r="AU2204" s="3"/>
      <c r="AV2204" s="3"/>
      <c r="AW2204" s="3"/>
      <c r="AX2204" s="3"/>
      <c r="AY2204" s="4"/>
    </row>
    <row r="2205" spans="1:51" x14ac:dyDescent="0.25">
      <c r="A2205" s="2" t="s">
        <v>1662</v>
      </c>
      <c r="B2205" s="11" t="s">
        <v>5354</v>
      </c>
      <c r="C2205" s="3">
        <v>4</v>
      </c>
      <c r="D2205" s="3" t="s">
        <v>3069</v>
      </c>
      <c r="E2205" s="3" t="s">
        <v>782</v>
      </c>
      <c r="F2205" s="3" t="s">
        <v>1216</v>
      </c>
      <c r="G2205" s="3"/>
      <c r="H2205" s="3" t="s">
        <v>29</v>
      </c>
      <c r="I2205" s="3" t="s">
        <v>23</v>
      </c>
      <c r="J2205" s="3" t="s">
        <v>400</v>
      </c>
      <c r="K2205" s="3" t="s">
        <v>255</v>
      </c>
      <c r="L2205" s="3" t="s">
        <v>383</v>
      </c>
      <c r="M2205" s="3" t="s">
        <v>1857</v>
      </c>
      <c r="N2205" s="3" t="s">
        <v>5489</v>
      </c>
      <c r="O2205" s="3" t="s">
        <v>4364</v>
      </c>
      <c r="P2205" s="3" t="s">
        <v>38</v>
      </c>
      <c r="Q2205" s="3" t="s">
        <v>169</v>
      </c>
      <c r="R2205" s="3" t="s">
        <v>463</v>
      </c>
      <c r="S2205" s="3" t="s">
        <v>226</v>
      </c>
      <c r="T2205" s="3" t="s">
        <v>266</v>
      </c>
      <c r="U2205" s="3" t="s">
        <v>170</v>
      </c>
      <c r="V2205" s="3" t="s">
        <v>268</v>
      </c>
      <c r="W2205" s="3" t="s">
        <v>269</v>
      </c>
      <c r="X2205" s="3" t="s">
        <v>458</v>
      </c>
      <c r="Y2205" s="3" t="s">
        <v>4290</v>
      </c>
      <c r="Z2205" s="3" t="s">
        <v>2904</v>
      </c>
      <c r="AA2205" s="3" t="s">
        <v>251</v>
      </c>
      <c r="AB2205" s="3"/>
      <c r="AC2205" s="3" t="s">
        <v>111</v>
      </c>
      <c r="AD2205" s="3" t="s">
        <v>5490</v>
      </c>
      <c r="AE2205" s="3" t="s">
        <v>3104</v>
      </c>
      <c r="AF2205" s="3" t="s">
        <v>958</v>
      </c>
      <c r="AG2205" s="3" t="s">
        <v>1248</v>
      </c>
      <c r="AH2205" s="3" t="s">
        <v>83</v>
      </c>
      <c r="AI2205" s="3" t="s">
        <v>3358</v>
      </c>
      <c r="AJ2205" s="3" t="s">
        <v>4070</v>
      </c>
      <c r="AK2205" s="3" t="s">
        <v>776</v>
      </c>
      <c r="AL2205" s="3" t="s">
        <v>64</v>
      </c>
      <c r="AM2205" s="3" t="s">
        <v>5484</v>
      </c>
      <c r="AN2205" s="3" t="s">
        <v>1801</v>
      </c>
      <c r="AO2205" s="3" t="s">
        <v>1616</v>
      </c>
      <c r="AP2205" s="3" t="s">
        <v>38</v>
      </c>
      <c r="AQ2205" s="3"/>
      <c r="AR2205" s="3"/>
      <c r="AS2205" s="3"/>
      <c r="AT2205" s="3"/>
      <c r="AU2205" s="3"/>
      <c r="AV2205" s="3"/>
      <c r="AW2205" s="3"/>
      <c r="AX2205" s="3"/>
      <c r="AY2205" s="4"/>
    </row>
    <row r="2206" spans="1:51" x14ac:dyDescent="0.25">
      <c r="A2206" s="2" t="s">
        <v>1662</v>
      </c>
      <c r="B2206" s="11" t="s">
        <v>5354</v>
      </c>
      <c r="C2206" s="3">
        <v>5</v>
      </c>
      <c r="D2206" s="3" t="s">
        <v>5491</v>
      </c>
      <c r="E2206" s="3" t="s">
        <v>1216</v>
      </c>
      <c r="F2206" s="3"/>
      <c r="G2206" s="3"/>
      <c r="H2206" s="3" t="s">
        <v>29</v>
      </c>
      <c r="I2206" s="3" t="s">
        <v>252</v>
      </c>
      <c r="J2206" s="3" t="s">
        <v>458</v>
      </c>
      <c r="K2206" s="3" t="s">
        <v>826</v>
      </c>
      <c r="L2206" s="3" t="s">
        <v>940</v>
      </c>
      <c r="M2206" s="3" t="s">
        <v>1260</v>
      </c>
      <c r="N2206" s="3" t="s">
        <v>3021</v>
      </c>
      <c r="O2206" s="3" t="s">
        <v>5492</v>
      </c>
      <c r="P2206" s="3" t="s">
        <v>38</v>
      </c>
      <c r="Q2206" s="3" t="s">
        <v>169</v>
      </c>
      <c r="R2206" s="3" t="s">
        <v>228</v>
      </c>
      <c r="S2206" s="3" t="s">
        <v>228</v>
      </c>
      <c r="T2206" s="3" t="s">
        <v>1728</v>
      </c>
      <c r="U2206" s="3" t="s">
        <v>188</v>
      </c>
      <c r="V2206" s="3" t="s">
        <v>267</v>
      </c>
      <c r="W2206" s="3" t="s">
        <v>269</v>
      </c>
      <c r="X2206" s="3" t="s">
        <v>83</v>
      </c>
      <c r="Y2206" s="3"/>
      <c r="Z2206" s="3"/>
      <c r="AA2206" s="3" t="s">
        <v>185</v>
      </c>
      <c r="AB2206" s="3"/>
      <c r="AC2206" s="3" t="s">
        <v>55</v>
      </c>
      <c r="AD2206" s="3" t="s">
        <v>5493</v>
      </c>
      <c r="AE2206" s="3" t="s">
        <v>1456</v>
      </c>
      <c r="AF2206" s="3" t="s">
        <v>1259</v>
      </c>
      <c r="AG2206" s="3" t="s">
        <v>791</v>
      </c>
      <c r="AH2206" s="3" t="s">
        <v>83</v>
      </c>
      <c r="AI2206" s="3" t="s">
        <v>1503</v>
      </c>
      <c r="AJ2206" s="3" t="s">
        <v>197</v>
      </c>
      <c r="AK2206" s="3" t="s">
        <v>3532</v>
      </c>
      <c r="AL2206" s="3" t="s">
        <v>34</v>
      </c>
      <c r="AM2206" s="3" t="s">
        <v>1692</v>
      </c>
      <c r="AN2206" s="3" t="s">
        <v>813</v>
      </c>
      <c r="AO2206" s="3" t="s">
        <v>1962</v>
      </c>
      <c r="AP2206" s="3" t="s">
        <v>38</v>
      </c>
      <c r="AQ2206" s="3"/>
      <c r="AR2206" s="3"/>
      <c r="AS2206" s="3"/>
      <c r="AT2206" s="3"/>
      <c r="AU2206" s="3"/>
      <c r="AV2206" s="3"/>
      <c r="AW2206" s="3"/>
      <c r="AX2206" s="3"/>
      <c r="AY2206" s="4"/>
    </row>
    <row r="2207" spans="1:51" x14ac:dyDescent="0.25">
      <c r="A2207" s="2" t="s">
        <v>301</v>
      </c>
      <c r="B2207" s="11" t="s">
        <v>5354</v>
      </c>
      <c r="C2207" s="3">
        <v>1</v>
      </c>
      <c r="D2207" s="3" t="s">
        <v>5494</v>
      </c>
      <c r="E2207" s="3" t="s">
        <v>4</v>
      </c>
      <c r="F2207" s="3" t="s">
        <v>310</v>
      </c>
      <c r="G2207" s="3"/>
      <c r="H2207" s="3" t="s">
        <v>38</v>
      </c>
      <c r="I2207" s="3" t="s">
        <v>38</v>
      </c>
      <c r="J2207" s="3" t="s">
        <v>38</v>
      </c>
      <c r="K2207" s="3" t="s">
        <v>38</v>
      </c>
      <c r="L2207" s="3" t="s">
        <v>38</v>
      </c>
      <c r="M2207" s="3" t="s">
        <v>38</v>
      </c>
      <c r="N2207" s="3" t="s">
        <v>38</v>
      </c>
      <c r="O2207" s="3" t="s">
        <v>38</v>
      </c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4"/>
    </row>
    <row r="2208" spans="1:51" x14ac:dyDescent="0.25">
      <c r="A2208" s="2" t="s">
        <v>301</v>
      </c>
      <c r="B2208" s="11" t="s">
        <v>5354</v>
      </c>
      <c r="C2208" s="3">
        <v>2</v>
      </c>
      <c r="D2208" s="3" t="s">
        <v>6</v>
      </c>
      <c r="E2208" s="3" t="s">
        <v>310</v>
      </c>
      <c r="F2208" s="3" t="s">
        <v>1708</v>
      </c>
      <c r="G2208" s="3"/>
      <c r="H2208" s="3" t="s">
        <v>318</v>
      </c>
      <c r="I2208" s="3" t="s">
        <v>335</v>
      </c>
      <c r="J2208" s="3" t="s">
        <v>617</v>
      </c>
      <c r="K2208" s="3" t="s">
        <v>4786</v>
      </c>
      <c r="L2208" s="3" t="s">
        <v>5495</v>
      </c>
      <c r="M2208" s="3" t="s">
        <v>1860</v>
      </c>
      <c r="N2208" s="3" t="s">
        <v>5496</v>
      </c>
      <c r="O2208" s="3" t="s">
        <v>3154</v>
      </c>
      <c r="P2208" s="3" t="s">
        <v>454</v>
      </c>
      <c r="Q2208" s="3" t="s">
        <v>354</v>
      </c>
      <c r="R2208" s="3" t="s">
        <v>285</v>
      </c>
      <c r="S2208" s="3" t="s">
        <v>285</v>
      </c>
      <c r="T2208" s="3" t="s">
        <v>885</v>
      </c>
      <c r="U2208" s="3" t="s">
        <v>1717</v>
      </c>
      <c r="V2208" s="3" t="s">
        <v>904</v>
      </c>
      <c r="W2208" s="3" t="s">
        <v>265</v>
      </c>
      <c r="X2208" s="3" t="s">
        <v>1306</v>
      </c>
      <c r="Y2208" s="3" t="s">
        <v>870</v>
      </c>
      <c r="Z2208" s="3" t="s">
        <v>2914</v>
      </c>
      <c r="AA2208" s="3" t="s">
        <v>379</v>
      </c>
      <c r="AB2208" s="3" t="s">
        <v>1597</v>
      </c>
      <c r="AC2208" s="3" t="s">
        <v>773</v>
      </c>
      <c r="AD2208" s="3"/>
      <c r="AE2208" s="3"/>
      <c r="AF2208" s="3"/>
      <c r="AG2208" s="3"/>
      <c r="AH2208" s="3"/>
      <c r="AI2208" s="3"/>
      <c r="AJ2208" s="3" t="s">
        <v>5497</v>
      </c>
      <c r="AK2208" s="3" t="s">
        <v>1443</v>
      </c>
      <c r="AL2208" s="3" t="s">
        <v>64</v>
      </c>
      <c r="AM2208" s="3" t="s">
        <v>5072</v>
      </c>
      <c r="AN2208" s="3" t="s">
        <v>387</v>
      </c>
      <c r="AO2208" s="3" t="s">
        <v>1860</v>
      </c>
      <c r="AP2208" s="3" t="s">
        <v>38</v>
      </c>
      <c r="AQ2208" s="3"/>
      <c r="AR2208" s="3"/>
      <c r="AS2208" s="3"/>
      <c r="AT2208" s="3"/>
      <c r="AU2208" s="3"/>
      <c r="AV2208" s="3"/>
      <c r="AW2208" s="3"/>
      <c r="AX2208" s="3"/>
      <c r="AY2208" s="4"/>
    </row>
    <row r="2209" spans="1:51" x14ac:dyDescent="0.25">
      <c r="A2209" s="2" t="s">
        <v>301</v>
      </c>
      <c r="B2209" s="11" t="s">
        <v>5354</v>
      </c>
      <c r="C2209" s="3">
        <v>3</v>
      </c>
      <c r="D2209" s="3" t="s">
        <v>242</v>
      </c>
      <c r="E2209" s="3" t="s">
        <v>1708</v>
      </c>
      <c r="F2209" s="3" t="s">
        <v>996</v>
      </c>
      <c r="G2209" s="3"/>
      <c r="H2209" s="3" t="s">
        <v>278</v>
      </c>
      <c r="I2209" s="3" t="s">
        <v>252</v>
      </c>
      <c r="J2209" s="3" t="s">
        <v>815</v>
      </c>
      <c r="K2209" s="3" t="s">
        <v>77</v>
      </c>
      <c r="L2209" s="3" t="s">
        <v>4589</v>
      </c>
      <c r="M2209" s="3" t="s">
        <v>5498</v>
      </c>
      <c r="N2209" s="3" t="s">
        <v>3294</v>
      </c>
      <c r="O2209" s="3" t="s">
        <v>2310</v>
      </c>
      <c r="P2209" s="3" t="s">
        <v>61</v>
      </c>
      <c r="Q2209" s="3" t="s">
        <v>225</v>
      </c>
      <c r="R2209" s="3" t="s">
        <v>285</v>
      </c>
      <c r="S2209" s="3" t="s">
        <v>869</v>
      </c>
      <c r="T2209" s="3" t="s">
        <v>885</v>
      </c>
      <c r="U2209" s="3" t="s">
        <v>228</v>
      </c>
      <c r="V2209" s="3" t="s">
        <v>249</v>
      </c>
      <c r="W2209" s="3" t="s">
        <v>1728</v>
      </c>
      <c r="X2209" s="3" t="s">
        <v>1382</v>
      </c>
      <c r="Y2209" s="3" t="s">
        <v>1945</v>
      </c>
      <c r="Z2209" s="3" t="s">
        <v>2132</v>
      </c>
      <c r="AA2209" s="3" t="s">
        <v>512</v>
      </c>
      <c r="AB2209" s="3" t="s">
        <v>2786</v>
      </c>
      <c r="AC2209" s="3" t="s">
        <v>1027</v>
      </c>
      <c r="AD2209" s="3"/>
      <c r="AE2209" s="3"/>
      <c r="AF2209" s="3"/>
      <c r="AG2209" s="3"/>
      <c r="AH2209" s="3"/>
      <c r="AI2209" s="3"/>
      <c r="AJ2209" s="3" t="s">
        <v>5499</v>
      </c>
      <c r="AK2209" s="3" t="s">
        <v>1544</v>
      </c>
      <c r="AL2209" s="3" t="s">
        <v>90</v>
      </c>
      <c r="AM2209" s="3" t="s">
        <v>5500</v>
      </c>
      <c r="AN2209" s="3" t="s">
        <v>1749</v>
      </c>
      <c r="AO2209" s="3" t="s">
        <v>1089</v>
      </c>
      <c r="AP2209" s="3" t="s">
        <v>38</v>
      </c>
      <c r="AQ2209" s="3"/>
      <c r="AR2209" s="3"/>
      <c r="AS2209" s="3"/>
      <c r="AT2209" s="3"/>
      <c r="AU2209" s="3"/>
      <c r="AV2209" s="3"/>
      <c r="AW2209" s="3"/>
      <c r="AX2209" s="3"/>
      <c r="AY2209" s="4"/>
    </row>
    <row r="2210" spans="1:51" x14ac:dyDescent="0.25">
      <c r="A2210" s="2" t="s">
        <v>301</v>
      </c>
      <c r="B2210" s="11" t="s">
        <v>5354</v>
      </c>
      <c r="C2210" s="3">
        <v>4</v>
      </c>
      <c r="D2210" s="3" t="s">
        <v>5501</v>
      </c>
      <c r="E2210" s="3" t="s">
        <v>996</v>
      </c>
      <c r="F2210" s="3" t="s">
        <v>554</v>
      </c>
      <c r="G2210" s="3"/>
      <c r="H2210" s="3" t="s">
        <v>61</v>
      </c>
      <c r="I2210" s="3" t="s">
        <v>252</v>
      </c>
      <c r="J2210" s="3" t="s">
        <v>61</v>
      </c>
      <c r="K2210" s="3" t="s">
        <v>646</v>
      </c>
      <c r="L2210" s="3" t="s">
        <v>102</v>
      </c>
      <c r="M2210" s="3" t="s">
        <v>685</v>
      </c>
      <c r="N2210" s="3" t="s">
        <v>5502</v>
      </c>
      <c r="O2210" s="3" t="s">
        <v>643</v>
      </c>
      <c r="P2210" s="3" t="s">
        <v>2113</v>
      </c>
      <c r="Q2210" s="3" t="s">
        <v>354</v>
      </c>
      <c r="R2210" s="3" t="s">
        <v>285</v>
      </c>
      <c r="S2210" s="3" t="s">
        <v>885</v>
      </c>
      <c r="T2210" s="3" t="s">
        <v>885</v>
      </c>
      <c r="U2210" s="3" t="s">
        <v>228</v>
      </c>
      <c r="V2210" s="3" t="s">
        <v>249</v>
      </c>
      <c r="W2210" s="3" t="s">
        <v>284</v>
      </c>
      <c r="X2210" s="3" t="s">
        <v>28</v>
      </c>
      <c r="Y2210" s="3" t="s">
        <v>2936</v>
      </c>
      <c r="Z2210" s="3" t="s">
        <v>3833</v>
      </c>
      <c r="AA2210" s="3" t="s">
        <v>274</v>
      </c>
      <c r="AB2210" s="3" t="s">
        <v>3234</v>
      </c>
      <c r="AC2210" s="3" t="s">
        <v>127</v>
      </c>
      <c r="AD2210" s="3"/>
      <c r="AE2210" s="3"/>
      <c r="AF2210" s="3"/>
      <c r="AG2210" s="3"/>
      <c r="AH2210" s="3"/>
      <c r="AI2210" s="3"/>
      <c r="AJ2210" s="3" t="s">
        <v>3065</v>
      </c>
      <c r="AK2210" s="3" t="s">
        <v>5503</v>
      </c>
      <c r="AL2210" s="3" t="s">
        <v>1833</v>
      </c>
      <c r="AM2210" s="3" t="s">
        <v>5292</v>
      </c>
      <c r="AN2210" s="3" t="s">
        <v>1450</v>
      </c>
      <c r="AO2210" s="3" t="s">
        <v>2951</v>
      </c>
      <c r="AP2210" s="3" t="s">
        <v>38</v>
      </c>
      <c r="AQ2210" s="3"/>
      <c r="AR2210" s="3"/>
      <c r="AS2210" s="3"/>
      <c r="AT2210" s="3"/>
      <c r="AU2210" s="3"/>
      <c r="AV2210" s="3"/>
      <c r="AW2210" s="3"/>
      <c r="AX2210" s="3"/>
      <c r="AY2210" s="4"/>
    </row>
    <row r="2211" spans="1:51" x14ac:dyDescent="0.25">
      <c r="A2211" s="2" t="s">
        <v>301</v>
      </c>
      <c r="B2211" s="11" t="s">
        <v>5354</v>
      </c>
      <c r="C2211" s="3">
        <v>5</v>
      </c>
      <c r="D2211" s="3" t="s">
        <v>5504</v>
      </c>
      <c r="E2211" s="3" t="s">
        <v>554</v>
      </c>
      <c r="F2211" s="3"/>
      <c r="G2211" s="3"/>
      <c r="H2211" s="3" t="s">
        <v>291</v>
      </c>
      <c r="I2211" s="3" t="s">
        <v>155</v>
      </c>
      <c r="J2211" s="3" t="s">
        <v>165</v>
      </c>
      <c r="K2211" s="3" t="s">
        <v>335</v>
      </c>
      <c r="L2211" s="3" t="s">
        <v>988</v>
      </c>
      <c r="M2211" s="3" t="s">
        <v>379</v>
      </c>
      <c r="N2211" s="3" t="s">
        <v>4256</v>
      </c>
      <c r="O2211" s="3" t="s">
        <v>865</v>
      </c>
      <c r="P2211" s="3" t="s">
        <v>798</v>
      </c>
      <c r="Q2211" s="3" t="s">
        <v>354</v>
      </c>
      <c r="R2211" s="3" t="s">
        <v>285</v>
      </c>
      <c r="S2211" s="3" t="s">
        <v>885</v>
      </c>
      <c r="T2211" s="3" t="s">
        <v>885</v>
      </c>
      <c r="U2211" s="3" t="s">
        <v>228</v>
      </c>
      <c r="V2211" s="3" t="s">
        <v>249</v>
      </c>
      <c r="W2211" s="3" t="s">
        <v>284</v>
      </c>
      <c r="X2211" s="3" t="s">
        <v>154</v>
      </c>
      <c r="Y2211" s="3" t="s">
        <v>355</v>
      </c>
      <c r="Z2211" s="3" t="s">
        <v>151</v>
      </c>
      <c r="AA2211" s="3" t="s">
        <v>86</v>
      </c>
      <c r="AB2211" s="3" t="s">
        <v>3224</v>
      </c>
      <c r="AC2211" s="3" t="s">
        <v>127</v>
      </c>
      <c r="AD2211" s="3"/>
      <c r="AE2211" s="3"/>
      <c r="AF2211" s="3"/>
      <c r="AG2211" s="3"/>
      <c r="AH2211" s="3"/>
      <c r="AI2211" s="3"/>
      <c r="AJ2211" s="3" t="s">
        <v>483</v>
      </c>
      <c r="AK2211" s="3" t="s">
        <v>4014</v>
      </c>
      <c r="AL2211" s="3" t="s">
        <v>34</v>
      </c>
      <c r="AM2211" s="3" t="s">
        <v>5382</v>
      </c>
      <c r="AN2211" s="3" t="s">
        <v>681</v>
      </c>
      <c r="AO2211" s="3" t="s">
        <v>1871</v>
      </c>
      <c r="AP2211" s="3" t="s">
        <v>38</v>
      </c>
      <c r="AQ2211" s="3"/>
      <c r="AR2211" s="3"/>
      <c r="AS2211" s="3"/>
      <c r="AT2211" s="3"/>
      <c r="AU2211" s="3"/>
      <c r="AV2211" s="3"/>
      <c r="AW2211" s="3"/>
      <c r="AX2211" s="3"/>
      <c r="AY2211" s="4"/>
    </row>
    <row r="2212" spans="1:51" x14ac:dyDescent="0.25">
      <c r="A2212" s="2" t="s">
        <v>3804</v>
      </c>
      <c r="B2212" s="11" t="s">
        <v>5354</v>
      </c>
      <c r="C2212" s="3">
        <v>1</v>
      </c>
      <c r="D2212" s="3" t="s">
        <v>660</v>
      </c>
      <c r="E2212" s="3" t="s">
        <v>4</v>
      </c>
      <c r="F2212" s="3" t="s">
        <v>32</v>
      </c>
      <c r="G2212" s="3"/>
      <c r="H2212" s="3" t="s">
        <v>315</v>
      </c>
      <c r="I2212" s="3" t="s">
        <v>216</v>
      </c>
      <c r="J2212" s="3" t="s">
        <v>195</v>
      </c>
      <c r="K2212" s="3" t="s">
        <v>5505</v>
      </c>
      <c r="L2212" s="3" t="s">
        <v>3696</v>
      </c>
      <c r="M2212" s="3" t="s">
        <v>3275</v>
      </c>
      <c r="N2212" s="3" t="s">
        <v>3178</v>
      </c>
      <c r="O2212" s="3" t="s">
        <v>5506</v>
      </c>
      <c r="P2212" s="3" t="s">
        <v>287</v>
      </c>
      <c r="Q2212" s="3" t="s">
        <v>506</v>
      </c>
      <c r="R2212" s="3" t="s">
        <v>285</v>
      </c>
      <c r="S2212" s="3" t="s">
        <v>885</v>
      </c>
      <c r="T2212" s="3" t="s">
        <v>885</v>
      </c>
      <c r="U2212" s="3" t="s">
        <v>228</v>
      </c>
      <c r="V2212" s="3" t="s">
        <v>249</v>
      </c>
      <c r="W2212" s="3" t="s">
        <v>1728</v>
      </c>
      <c r="X2212" s="3" t="s">
        <v>382</v>
      </c>
      <c r="Y2212" s="3" t="s">
        <v>3053</v>
      </c>
      <c r="Z2212" s="3" t="s">
        <v>3366</v>
      </c>
      <c r="AA2212" s="3" t="s">
        <v>135</v>
      </c>
      <c r="AB2212" s="3"/>
      <c r="AC2212" s="3" t="s">
        <v>1028</v>
      </c>
      <c r="AD2212" s="3" t="s">
        <v>771</v>
      </c>
      <c r="AE2212" s="3" t="s">
        <v>392</v>
      </c>
      <c r="AF2212" s="3" t="s">
        <v>1144</v>
      </c>
      <c r="AG2212" s="3" t="s">
        <v>270</v>
      </c>
      <c r="AH2212" s="3" t="s">
        <v>365</v>
      </c>
      <c r="AI2212" s="3"/>
      <c r="AJ2212" s="3" t="s">
        <v>3725</v>
      </c>
      <c r="AK2212" s="3" t="s">
        <v>5507</v>
      </c>
      <c r="AL2212" s="3" t="s">
        <v>90</v>
      </c>
      <c r="AM2212" s="3" t="s">
        <v>4064</v>
      </c>
      <c r="AN2212" s="3" t="s">
        <v>153</v>
      </c>
      <c r="AO2212" s="3" t="s">
        <v>2671</v>
      </c>
      <c r="AP2212" s="3" t="s">
        <v>38</v>
      </c>
      <c r="AQ2212" s="3"/>
      <c r="AR2212" s="3"/>
      <c r="AS2212" s="3"/>
      <c r="AT2212" s="3"/>
      <c r="AU2212" s="3"/>
      <c r="AV2212" s="3"/>
      <c r="AW2212" s="3"/>
      <c r="AX2212" s="3"/>
      <c r="AY2212" s="4"/>
    </row>
    <row r="2213" spans="1:51" x14ac:dyDescent="0.25">
      <c r="A2213" s="2" t="s">
        <v>3804</v>
      </c>
      <c r="B2213" s="11" t="s">
        <v>5354</v>
      </c>
      <c r="C2213" s="3">
        <v>2</v>
      </c>
      <c r="D2213" s="3" t="s">
        <v>684</v>
      </c>
      <c r="E2213" s="3" t="s">
        <v>32</v>
      </c>
      <c r="F2213" s="3" t="s">
        <v>181</v>
      </c>
      <c r="G2213" s="3"/>
      <c r="H2213" s="3" t="s">
        <v>2448</v>
      </c>
      <c r="I2213" s="3" t="s">
        <v>4769</v>
      </c>
      <c r="J2213" s="3" t="s">
        <v>1913</v>
      </c>
      <c r="K2213" s="3" t="s">
        <v>3908</v>
      </c>
      <c r="L2213" s="3" t="s">
        <v>4994</v>
      </c>
      <c r="M2213" s="3" t="s">
        <v>5508</v>
      </c>
      <c r="N2213" s="3" t="s">
        <v>5509</v>
      </c>
      <c r="O2213" s="3" t="s">
        <v>3972</v>
      </c>
      <c r="P2213" s="3" t="s">
        <v>1306</v>
      </c>
      <c r="Q2213" s="3" t="s">
        <v>506</v>
      </c>
      <c r="R2213" s="3" t="s">
        <v>285</v>
      </c>
      <c r="S2213" s="3" t="s">
        <v>885</v>
      </c>
      <c r="T2213" s="3" t="s">
        <v>885</v>
      </c>
      <c r="U2213" s="3" t="s">
        <v>463</v>
      </c>
      <c r="V2213" s="3" t="s">
        <v>249</v>
      </c>
      <c r="W2213" s="3" t="s">
        <v>228</v>
      </c>
      <c r="X2213" s="3">
        <v>0.33</v>
      </c>
      <c r="Y2213" s="3" t="s">
        <v>3218</v>
      </c>
      <c r="Z2213" s="3" t="s">
        <v>102</v>
      </c>
      <c r="AA2213" s="3" t="s">
        <v>92</v>
      </c>
      <c r="AB2213" s="3"/>
      <c r="AC2213" s="3" t="s">
        <v>736</v>
      </c>
      <c r="AD2213" s="3" t="s">
        <v>2315</v>
      </c>
      <c r="AE2213" s="3" t="s">
        <v>53</v>
      </c>
      <c r="AF2213" s="3" t="s">
        <v>418</v>
      </c>
      <c r="AG2213" s="3" t="s">
        <v>291</v>
      </c>
      <c r="AH2213" s="3" t="s">
        <v>154</v>
      </c>
      <c r="AI2213" s="3" t="s">
        <v>1401</v>
      </c>
      <c r="AJ2213" s="3" t="s">
        <v>3011</v>
      </c>
      <c r="AK2213" s="3" t="s">
        <v>4486</v>
      </c>
      <c r="AL2213" s="3" t="s">
        <v>1833</v>
      </c>
      <c r="AM2213" s="3" t="s">
        <v>1884</v>
      </c>
      <c r="AN2213" s="3" t="s">
        <v>2565</v>
      </c>
      <c r="AO2213" s="3" t="s">
        <v>1508</v>
      </c>
      <c r="AP2213" s="3" t="s">
        <v>38</v>
      </c>
      <c r="AQ2213" s="3"/>
      <c r="AR2213" s="3"/>
      <c r="AS2213" s="3"/>
      <c r="AT2213" s="3"/>
      <c r="AU2213" s="3"/>
      <c r="AV2213" s="3"/>
      <c r="AW2213" s="3"/>
      <c r="AX2213" s="3"/>
      <c r="AY2213" s="4"/>
    </row>
    <row r="2214" spans="1:51" x14ac:dyDescent="0.25">
      <c r="A2214" s="2" t="s">
        <v>3804</v>
      </c>
      <c r="B2214" s="11" t="s">
        <v>5354</v>
      </c>
      <c r="C2214" s="3">
        <v>3</v>
      </c>
      <c r="D2214" s="3" t="s">
        <v>339</v>
      </c>
      <c r="E2214" s="3" t="s">
        <v>181</v>
      </c>
      <c r="F2214" s="3" t="s">
        <v>997</v>
      </c>
      <c r="G2214" s="3"/>
      <c r="H2214" s="3" t="s">
        <v>555</v>
      </c>
      <c r="I2214" s="3" t="s">
        <v>1877</v>
      </c>
      <c r="J2214" s="3" t="s">
        <v>1698</v>
      </c>
      <c r="K2214" s="3" t="s">
        <v>5071</v>
      </c>
      <c r="L2214" s="3" t="s">
        <v>4787</v>
      </c>
      <c r="M2214" s="3" t="s">
        <v>5511</v>
      </c>
      <c r="N2214" s="3" t="s">
        <v>5512</v>
      </c>
      <c r="O2214" s="3" t="s">
        <v>195</v>
      </c>
      <c r="P2214" s="3" t="s">
        <v>130</v>
      </c>
      <c r="Q2214" s="3" t="s">
        <v>506</v>
      </c>
      <c r="R2214" s="3" t="s">
        <v>285</v>
      </c>
      <c r="S2214" s="3" t="s">
        <v>885</v>
      </c>
      <c r="T2214" s="3" t="s">
        <v>885</v>
      </c>
      <c r="U2214" s="3" t="s">
        <v>1717</v>
      </c>
      <c r="V2214" s="3" t="s">
        <v>228</v>
      </c>
      <c r="W2214" s="3" t="s">
        <v>463</v>
      </c>
      <c r="X2214" s="3" t="s">
        <v>235</v>
      </c>
      <c r="Y2214" s="3" t="s">
        <v>1278</v>
      </c>
      <c r="Z2214" s="3" t="s">
        <v>1027</v>
      </c>
      <c r="AA2214" s="3" t="s">
        <v>135</v>
      </c>
      <c r="AB2214" s="3"/>
      <c r="AC2214" s="3" t="s">
        <v>454</v>
      </c>
      <c r="AD2214" s="3" t="s">
        <v>3649</v>
      </c>
      <c r="AE2214" s="3" t="s">
        <v>254</v>
      </c>
      <c r="AF2214" s="3" t="s">
        <v>1144</v>
      </c>
      <c r="AG2214" s="3" t="s">
        <v>291</v>
      </c>
      <c r="AH2214" s="3" t="s">
        <v>427</v>
      </c>
      <c r="AI2214" s="3" t="s">
        <v>292</v>
      </c>
      <c r="AJ2214" s="3" t="s">
        <v>288</v>
      </c>
      <c r="AK2214" s="3" t="s">
        <v>2492</v>
      </c>
      <c r="AL2214" s="3" t="s">
        <v>90</v>
      </c>
      <c r="AM2214" s="3" t="s">
        <v>2700</v>
      </c>
      <c r="AN2214" s="3" t="s">
        <v>2119</v>
      </c>
      <c r="AO2214" s="3" t="s">
        <v>3698</v>
      </c>
      <c r="AP2214" s="3" t="s">
        <v>38</v>
      </c>
      <c r="AQ2214" s="3"/>
      <c r="AR2214" s="3"/>
      <c r="AS2214" s="3"/>
      <c r="AT2214" s="3"/>
      <c r="AU2214" s="3"/>
      <c r="AV2214" s="3"/>
      <c r="AW2214" s="3"/>
      <c r="AX2214" s="3"/>
      <c r="AY2214" s="4"/>
    </row>
    <row r="2215" spans="1:51" x14ac:dyDescent="0.25">
      <c r="A2215" s="2" t="s">
        <v>3804</v>
      </c>
      <c r="B2215" s="11" t="s">
        <v>5354</v>
      </c>
      <c r="C2215" s="3">
        <v>4</v>
      </c>
      <c r="D2215" s="3" t="s">
        <v>2542</v>
      </c>
      <c r="E2215" s="3" t="s">
        <v>997</v>
      </c>
      <c r="F2215" s="3" t="s">
        <v>3019</v>
      </c>
      <c r="G2215" s="3"/>
      <c r="H2215" s="3" t="s">
        <v>1585</v>
      </c>
      <c r="I2215" s="3" t="s">
        <v>3284</v>
      </c>
      <c r="J2215" s="3" t="s">
        <v>2006</v>
      </c>
      <c r="K2215" s="3" t="s">
        <v>4462</v>
      </c>
      <c r="L2215" s="3" t="s">
        <v>5513</v>
      </c>
      <c r="M2215" s="3" t="s">
        <v>5514</v>
      </c>
      <c r="N2215" s="3" t="s">
        <v>4491</v>
      </c>
      <c r="O2215" s="3" t="s">
        <v>2458</v>
      </c>
      <c r="P2215" s="3" t="s">
        <v>1163</v>
      </c>
      <c r="Q2215" s="3" t="s">
        <v>225</v>
      </c>
      <c r="R2215" s="3" t="s">
        <v>228</v>
      </c>
      <c r="S2215" s="3" t="s">
        <v>228</v>
      </c>
      <c r="T2215" s="3" t="s">
        <v>249</v>
      </c>
      <c r="U2215" s="3" t="s">
        <v>250</v>
      </c>
      <c r="V2215" s="3" t="s">
        <v>170</v>
      </c>
      <c r="W2215" s="3" t="s">
        <v>170</v>
      </c>
      <c r="X2215" s="3" t="s">
        <v>111</v>
      </c>
      <c r="Y2215" s="3" t="s">
        <v>2326</v>
      </c>
      <c r="Z2215" s="3" t="s">
        <v>571</v>
      </c>
      <c r="AA2215" s="3" t="s">
        <v>823</v>
      </c>
      <c r="AB2215" s="3"/>
      <c r="AC2215" s="3" t="s">
        <v>335</v>
      </c>
      <c r="AD2215" s="3" t="s">
        <v>1676</v>
      </c>
      <c r="AE2215" s="3" t="s">
        <v>1105</v>
      </c>
      <c r="AF2215" s="3" t="s">
        <v>307</v>
      </c>
      <c r="AG2215" s="3" t="s">
        <v>23</v>
      </c>
      <c r="AH2215" s="3" t="s">
        <v>478</v>
      </c>
      <c r="AI2215" s="3" t="s">
        <v>755</v>
      </c>
      <c r="AJ2215" s="3" t="s">
        <v>39</v>
      </c>
      <c r="AK2215" s="3" t="s">
        <v>33</v>
      </c>
      <c r="AL2215" s="3" t="s">
        <v>90</v>
      </c>
      <c r="AM2215" s="3" t="s">
        <v>4507</v>
      </c>
      <c r="AN2215" s="3" t="s">
        <v>2119</v>
      </c>
      <c r="AO2215" s="3" t="s">
        <v>5220</v>
      </c>
      <c r="AP2215" s="3" t="s">
        <v>38</v>
      </c>
      <c r="AQ2215" s="3"/>
      <c r="AR2215" s="3"/>
      <c r="AS2215" s="3"/>
      <c r="AT2215" s="3"/>
      <c r="AU2215" s="3"/>
      <c r="AV2215" s="3"/>
      <c r="AW2215" s="3"/>
      <c r="AX2215" s="3"/>
      <c r="AY2215" s="4"/>
    </row>
    <row r="2216" spans="1:51" x14ac:dyDescent="0.25">
      <c r="A2216" s="2" t="s">
        <v>3804</v>
      </c>
      <c r="B2216" s="11" t="s">
        <v>5354</v>
      </c>
      <c r="C2216" s="3">
        <v>5</v>
      </c>
      <c r="D2216" s="3" t="s">
        <v>2550</v>
      </c>
      <c r="E2216" s="3" t="s">
        <v>3019</v>
      </c>
      <c r="F2216" s="3" t="s">
        <v>1001</v>
      </c>
      <c r="G2216" s="3"/>
      <c r="H2216" s="3" t="s">
        <v>1459</v>
      </c>
      <c r="I2216" s="3" t="s">
        <v>387</v>
      </c>
      <c r="J2216" s="3" t="s">
        <v>48</v>
      </c>
      <c r="K2216" s="3" t="s">
        <v>890</v>
      </c>
      <c r="L2216" s="3" t="s">
        <v>296</v>
      </c>
      <c r="M2216" s="3" t="s">
        <v>4636</v>
      </c>
      <c r="N2216" s="3" t="s">
        <v>5515</v>
      </c>
      <c r="O2216" s="3" t="s">
        <v>2678</v>
      </c>
      <c r="P2216" s="3" t="s">
        <v>196</v>
      </c>
      <c r="Q2216" s="3" t="s">
        <v>1064</v>
      </c>
      <c r="R2216" s="3" t="s">
        <v>1716</v>
      </c>
      <c r="S2216" s="3" t="s">
        <v>463</v>
      </c>
      <c r="T2216" s="3" t="s">
        <v>249</v>
      </c>
      <c r="U2216" s="3" t="s">
        <v>170</v>
      </c>
      <c r="V2216" s="3" t="s">
        <v>297</v>
      </c>
      <c r="W2216" s="3" t="s">
        <v>170</v>
      </c>
      <c r="X2216" s="3" t="s">
        <v>270</v>
      </c>
      <c r="Y2216" s="3"/>
      <c r="Z2216" s="3"/>
      <c r="AA2216" s="3" t="s">
        <v>1133</v>
      </c>
      <c r="AB2216" s="3"/>
      <c r="AC2216" s="3" t="s">
        <v>478</v>
      </c>
      <c r="AD2216" s="3" t="s">
        <v>1140</v>
      </c>
      <c r="AE2216" s="3" t="s">
        <v>1179</v>
      </c>
      <c r="AF2216" s="3" t="s">
        <v>1136</v>
      </c>
      <c r="AG2216" s="3" t="s">
        <v>424</v>
      </c>
      <c r="AH2216" s="3" t="s">
        <v>458</v>
      </c>
      <c r="AI2216" s="3" t="s">
        <v>26</v>
      </c>
      <c r="AJ2216" s="3" t="s">
        <v>2072</v>
      </c>
      <c r="AK2216" s="3" t="s">
        <v>1600</v>
      </c>
      <c r="AL2216" s="3" t="s">
        <v>2028</v>
      </c>
      <c r="AM2216" s="3" t="s">
        <v>3650</v>
      </c>
      <c r="AN2216" s="3" t="s">
        <v>1747</v>
      </c>
      <c r="AO2216" s="3" t="s">
        <v>5249</v>
      </c>
      <c r="AP2216" s="3" t="s">
        <v>38</v>
      </c>
      <c r="AQ2216" s="3"/>
      <c r="AR2216" s="3"/>
      <c r="AS2216" s="3"/>
      <c r="AT2216" s="3"/>
      <c r="AU2216" s="3"/>
      <c r="AV2216" s="3"/>
      <c r="AW2216" s="3"/>
      <c r="AX2216" s="3"/>
      <c r="AY2216" s="4"/>
    </row>
    <row r="2217" spans="1:51" x14ac:dyDescent="0.25">
      <c r="A2217" s="2" t="s">
        <v>3804</v>
      </c>
      <c r="B2217" s="11" t="s">
        <v>5354</v>
      </c>
      <c r="C2217" s="3">
        <v>6</v>
      </c>
      <c r="D2217" s="3" t="s">
        <v>3638</v>
      </c>
      <c r="E2217" s="3" t="s">
        <v>1001</v>
      </c>
      <c r="F2217" s="3"/>
      <c r="G2217" s="3"/>
      <c r="H2217" s="3" t="s">
        <v>395</v>
      </c>
      <c r="I2217" s="3" t="s">
        <v>2697</v>
      </c>
      <c r="J2217" s="3" t="s">
        <v>821</v>
      </c>
      <c r="K2217" s="3" t="s">
        <v>698</v>
      </c>
      <c r="L2217" s="3" t="s">
        <v>5516</v>
      </c>
      <c r="M2217" s="3" t="s">
        <v>2203</v>
      </c>
      <c r="N2217" s="3" t="s">
        <v>5517</v>
      </c>
      <c r="O2217" s="3" t="s">
        <v>4004</v>
      </c>
      <c r="P2217" s="3" t="s">
        <v>332</v>
      </c>
      <c r="Q2217" s="3" t="s">
        <v>1064</v>
      </c>
      <c r="R2217" s="3" t="s">
        <v>463</v>
      </c>
      <c r="S2217" s="3" t="s">
        <v>463</v>
      </c>
      <c r="T2217" s="3" t="s">
        <v>463</v>
      </c>
      <c r="U2217" s="3" t="s">
        <v>231</v>
      </c>
      <c r="V2217" s="3" t="s">
        <v>208</v>
      </c>
      <c r="W2217" s="3" t="s">
        <v>328</v>
      </c>
      <c r="X2217" s="3" t="s">
        <v>165</v>
      </c>
      <c r="Y2217" s="3"/>
      <c r="Z2217" s="3"/>
      <c r="AA2217" s="3" t="s">
        <v>631</v>
      </c>
      <c r="AB2217" s="3"/>
      <c r="AC2217" s="3" t="s">
        <v>321</v>
      </c>
      <c r="AD2217" s="3" t="s">
        <v>1335</v>
      </c>
      <c r="AE2217" s="3" t="s">
        <v>475</v>
      </c>
      <c r="AF2217" s="3" t="s">
        <v>1259</v>
      </c>
      <c r="AG2217" s="3" t="s">
        <v>292</v>
      </c>
      <c r="AH2217" s="3" t="s">
        <v>183</v>
      </c>
      <c r="AI2217" s="3" t="s">
        <v>967</v>
      </c>
      <c r="AJ2217" s="3" t="s">
        <v>839</v>
      </c>
      <c r="AK2217" s="3" t="s">
        <v>3927</v>
      </c>
      <c r="AL2217" s="3" t="s">
        <v>642</v>
      </c>
      <c r="AM2217" s="3" t="s">
        <v>2162</v>
      </c>
      <c r="AN2217" s="3" t="s">
        <v>1801</v>
      </c>
      <c r="AO2217" s="3" t="s">
        <v>2320</v>
      </c>
      <c r="AP2217" s="3" t="s">
        <v>38</v>
      </c>
      <c r="AQ2217" s="3"/>
      <c r="AR2217" s="3"/>
      <c r="AS2217" s="3"/>
      <c r="AT2217" s="3"/>
      <c r="AU2217" s="3"/>
      <c r="AV2217" s="3"/>
      <c r="AW2217" s="3"/>
      <c r="AX2217" s="3"/>
      <c r="AY2217" s="4"/>
    </row>
    <row r="2218" spans="1:51" x14ac:dyDescent="0.25">
      <c r="A2218" s="2" t="s">
        <v>2662</v>
      </c>
      <c r="B2218" s="11" t="s">
        <v>5354</v>
      </c>
      <c r="C2218" s="3">
        <v>1</v>
      </c>
      <c r="D2218" s="3" t="s">
        <v>660</v>
      </c>
      <c r="E2218" s="3" t="s">
        <v>4</v>
      </c>
      <c r="F2218" s="3" t="s">
        <v>1319</v>
      </c>
      <c r="G2218" s="3"/>
      <c r="H2218" s="3" t="s">
        <v>1087</v>
      </c>
      <c r="I2218" s="3" t="s">
        <v>1464</v>
      </c>
      <c r="J2218" s="3" t="s">
        <v>914</v>
      </c>
      <c r="K2218" s="3" t="s">
        <v>5518</v>
      </c>
      <c r="L2218" s="3" t="s">
        <v>1978</v>
      </c>
      <c r="M2218" s="3" t="s">
        <v>5519</v>
      </c>
      <c r="N2218" s="3" t="s">
        <v>2257</v>
      </c>
      <c r="O2218" s="3" t="s">
        <v>1767</v>
      </c>
      <c r="P2218" s="3" t="s">
        <v>3020</v>
      </c>
      <c r="Q2218" s="3" t="s">
        <v>79</v>
      </c>
      <c r="R2218" s="3" t="s">
        <v>228</v>
      </c>
      <c r="S2218" s="3" t="s">
        <v>228</v>
      </c>
      <c r="T2218" s="3" t="s">
        <v>228</v>
      </c>
      <c r="U2218" s="3" t="s">
        <v>267</v>
      </c>
      <c r="V2218" s="3" t="s">
        <v>269</v>
      </c>
      <c r="W2218" s="3" t="s">
        <v>269</v>
      </c>
      <c r="X2218" s="3" t="s">
        <v>154</v>
      </c>
      <c r="Y2218" s="3" t="s">
        <v>1182</v>
      </c>
      <c r="Z2218" s="3" t="s">
        <v>2307</v>
      </c>
      <c r="AA2218" s="3" t="s">
        <v>713</v>
      </c>
      <c r="AB2218" s="3"/>
      <c r="AC2218" s="3" t="s">
        <v>1382</v>
      </c>
      <c r="AD2218" s="3" t="s">
        <v>1031</v>
      </c>
      <c r="AE2218" s="3" t="s">
        <v>1027</v>
      </c>
      <c r="AF2218" s="3" t="s">
        <v>518</v>
      </c>
      <c r="AG2218" s="3" t="s">
        <v>243</v>
      </c>
      <c r="AH2218" s="3" t="s">
        <v>1382</v>
      </c>
      <c r="AI2218" s="3" t="s">
        <v>764</v>
      </c>
      <c r="AJ2218" s="3" t="s">
        <v>610</v>
      </c>
      <c r="AK2218" s="3" t="s">
        <v>5520</v>
      </c>
      <c r="AL2218" s="3" t="s">
        <v>550</v>
      </c>
      <c r="AM2218" s="3" t="s">
        <v>5521</v>
      </c>
      <c r="AN2218" s="3" t="s">
        <v>1761</v>
      </c>
      <c r="AO2218" s="3" t="s">
        <v>857</v>
      </c>
      <c r="AP2218" s="3" t="s">
        <v>38</v>
      </c>
      <c r="AQ2218" s="3"/>
      <c r="AR2218" s="3"/>
      <c r="AS2218" s="3"/>
      <c r="AT2218" s="3"/>
      <c r="AU2218" s="3"/>
      <c r="AV2218" s="3"/>
      <c r="AW2218" s="3"/>
      <c r="AX2218" s="3"/>
      <c r="AY2218" s="4"/>
    </row>
    <row r="2219" spans="1:51" x14ac:dyDescent="0.25">
      <c r="A2219" s="2" t="s">
        <v>2662</v>
      </c>
      <c r="B2219" s="11" t="s">
        <v>5354</v>
      </c>
      <c r="C2219" s="3">
        <v>2</v>
      </c>
      <c r="D2219" s="3" t="s">
        <v>684</v>
      </c>
      <c r="E2219" s="3" t="s">
        <v>1319</v>
      </c>
      <c r="F2219" s="3" t="s">
        <v>4114</v>
      </c>
      <c r="G2219" s="3"/>
      <c r="H2219" s="3" t="s">
        <v>1800</v>
      </c>
      <c r="I2219" s="3" t="s">
        <v>3826</v>
      </c>
      <c r="J2219" s="3" t="s">
        <v>5522</v>
      </c>
      <c r="K2219" s="3" t="s">
        <v>4409</v>
      </c>
      <c r="L2219" s="3" t="s">
        <v>4047</v>
      </c>
      <c r="M2219" s="3" t="s">
        <v>5523</v>
      </c>
      <c r="N2219" s="3" t="s">
        <v>756</v>
      </c>
      <c r="O2219" s="3" t="s">
        <v>1887</v>
      </c>
      <c r="P2219" s="3" t="s">
        <v>421</v>
      </c>
      <c r="Q2219" s="3" t="s">
        <v>79</v>
      </c>
      <c r="R2219" s="3" t="s">
        <v>1717</v>
      </c>
      <c r="S2219" s="3" t="s">
        <v>228</v>
      </c>
      <c r="T2219" s="3" t="s">
        <v>228</v>
      </c>
      <c r="U2219" s="3" t="s">
        <v>269</v>
      </c>
      <c r="V2219" s="3" t="s">
        <v>269</v>
      </c>
      <c r="W2219" s="3" t="s">
        <v>343</v>
      </c>
      <c r="X2219" s="3" t="s">
        <v>87</v>
      </c>
      <c r="Y2219" s="3" t="s">
        <v>510</v>
      </c>
      <c r="Z2219" s="3" t="s">
        <v>2478</v>
      </c>
      <c r="AA2219" s="3" t="s">
        <v>109</v>
      </c>
      <c r="AB2219" s="3"/>
      <c r="AC2219" s="3" t="s">
        <v>23</v>
      </c>
      <c r="AD2219" s="3" t="s">
        <v>3801</v>
      </c>
      <c r="AE2219" s="3" t="s">
        <v>639</v>
      </c>
      <c r="AF2219" s="3" t="s">
        <v>547</v>
      </c>
      <c r="AG2219" s="3" t="s">
        <v>243</v>
      </c>
      <c r="AH2219" s="3" t="s">
        <v>278</v>
      </c>
      <c r="AI2219" s="3" t="s">
        <v>422</v>
      </c>
      <c r="AJ2219" s="3" t="s">
        <v>2672</v>
      </c>
      <c r="AK2219" s="3" t="s">
        <v>2570</v>
      </c>
      <c r="AL2219" s="3" t="s">
        <v>550</v>
      </c>
      <c r="AM2219" s="3" t="s">
        <v>5072</v>
      </c>
      <c r="AN2219" s="3" t="s">
        <v>1313</v>
      </c>
      <c r="AO2219" s="3" t="s">
        <v>468</v>
      </c>
      <c r="AP2219" s="3" t="s">
        <v>38</v>
      </c>
      <c r="AQ2219" s="3"/>
      <c r="AR2219" s="3"/>
      <c r="AS2219" s="3"/>
      <c r="AT2219" s="3"/>
      <c r="AU2219" s="3"/>
      <c r="AV2219" s="3"/>
      <c r="AW2219" s="3"/>
      <c r="AX2219" s="3"/>
      <c r="AY2219" s="4"/>
    </row>
    <row r="2220" spans="1:51" x14ac:dyDescent="0.25">
      <c r="A2220" s="2" t="s">
        <v>2662</v>
      </c>
      <c r="B2220" s="11" t="s">
        <v>5354</v>
      </c>
      <c r="C2220" s="3">
        <v>3</v>
      </c>
      <c r="D2220" s="3" t="s">
        <v>2157</v>
      </c>
      <c r="E2220" s="3" t="s">
        <v>4114</v>
      </c>
      <c r="F2220" s="3" t="s">
        <v>1736</v>
      </c>
      <c r="G2220" s="3"/>
      <c r="H2220" s="3" t="s">
        <v>807</v>
      </c>
      <c r="I2220" s="3" t="s">
        <v>3319</v>
      </c>
      <c r="J2220" s="3" t="s">
        <v>3322</v>
      </c>
      <c r="K2220" s="3" t="s">
        <v>4946</v>
      </c>
      <c r="L2220" s="3" t="s">
        <v>237</v>
      </c>
      <c r="M2220" s="3" t="s">
        <v>5524</v>
      </c>
      <c r="N2220" s="3" t="s">
        <v>2843</v>
      </c>
      <c r="O2220" s="3" t="s">
        <v>508</v>
      </c>
      <c r="P2220" s="3" t="s">
        <v>822</v>
      </c>
      <c r="Q2220" s="3" t="s">
        <v>79</v>
      </c>
      <c r="R2220" s="3" t="s">
        <v>265</v>
      </c>
      <c r="S2220" s="3" t="s">
        <v>266</v>
      </c>
      <c r="T2220" s="3" t="s">
        <v>1728</v>
      </c>
      <c r="U2220" s="3" t="s">
        <v>472</v>
      </c>
      <c r="V2220" s="3" t="s">
        <v>343</v>
      </c>
      <c r="W2220" s="3" t="s">
        <v>205</v>
      </c>
      <c r="X2220" s="3" t="s">
        <v>111</v>
      </c>
      <c r="Y2220" s="3" t="s">
        <v>4085</v>
      </c>
      <c r="Z2220" s="3" t="s">
        <v>562</v>
      </c>
      <c r="AA2220" s="3" t="s">
        <v>271</v>
      </c>
      <c r="AB2220" s="3"/>
      <c r="AC2220" s="3" t="s">
        <v>375</v>
      </c>
      <c r="AD2220" s="3" t="s">
        <v>1707</v>
      </c>
      <c r="AE2220" s="3" t="s">
        <v>1120</v>
      </c>
      <c r="AF2220" s="3" t="s">
        <v>307</v>
      </c>
      <c r="AG2220" s="3" t="s">
        <v>291</v>
      </c>
      <c r="AH2220" s="3" t="s">
        <v>454</v>
      </c>
      <c r="AI2220" s="3" t="s">
        <v>418</v>
      </c>
      <c r="AJ2220" s="3" t="s">
        <v>1563</v>
      </c>
      <c r="AK2220" s="3" t="s">
        <v>5520</v>
      </c>
      <c r="AL2220" s="3" t="s">
        <v>550</v>
      </c>
      <c r="AM2220" s="3" t="s">
        <v>4767</v>
      </c>
      <c r="AN2220" s="3" t="s">
        <v>681</v>
      </c>
      <c r="AO2220" s="3" t="s">
        <v>3116</v>
      </c>
      <c r="AP2220" s="3" t="s">
        <v>38</v>
      </c>
      <c r="AQ2220" s="3"/>
      <c r="AR2220" s="3"/>
      <c r="AS2220" s="3"/>
      <c r="AT2220" s="3"/>
      <c r="AU2220" s="3"/>
      <c r="AV2220" s="3"/>
      <c r="AW2220" s="3"/>
      <c r="AX2220" s="3"/>
      <c r="AY2220" s="4"/>
    </row>
    <row r="2221" spans="1:51" x14ac:dyDescent="0.25">
      <c r="A2221" s="2" t="s">
        <v>2662</v>
      </c>
      <c r="B2221" s="11" t="s">
        <v>5354</v>
      </c>
      <c r="C2221" s="3">
        <v>4</v>
      </c>
      <c r="D2221" s="3" t="s">
        <v>290</v>
      </c>
      <c r="E2221" s="3" t="s">
        <v>1736</v>
      </c>
      <c r="F2221" s="3" t="s">
        <v>1915</v>
      </c>
      <c r="G2221" s="3"/>
      <c r="H2221" s="3" t="s">
        <v>1371</v>
      </c>
      <c r="I2221" s="3" t="s">
        <v>2227</v>
      </c>
      <c r="J2221" s="3" t="s">
        <v>5525</v>
      </c>
      <c r="K2221" s="3" t="s">
        <v>5393</v>
      </c>
      <c r="L2221" s="3" t="s">
        <v>1601</v>
      </c>
      <c r="M2221" s="3" t="s">
        <v>5526</v>
      </c>
      <c r="N2221" s="3" t="s">
        <v>5527</v>
      </c>
      <c r="O2221" s="3" t="s">
        <v>669</v>
      </c>
      <c r="P2221" s="3" t="s">
        <v>2335</v>
      </c>
      <c r="Q2221" s="3" t="s">
        <v>79</v>
      </c>
      <c r="R2221" s="3" t="s">
        <v>249</v>
      </c>
      <c r="S2221" s="3" t="s">
        <v>249</v>
      </c>
      <c r="T2221" s="3" t="s">
        <v>249</v>
      </c>
      <c r="U2221" s="3" t="s">
        <v>343</v>
      </c>
      <c r="V2221" s="3" t="s">
        <v>472</v>
      </c>
      <c r="W2221" s="3" t="s">
        <v>343</v>
      </c>
      <c r="X2221" s="3" t="s">
        <v>155</v>
      </c>
      <c r="Y2221" s="3" t="s">
        <v>1051</v>
      </c>
      <c r="Z2221" s="3" t="s">
        <v>2381</v>
      </c>
      <c r="AA2221" s="3" t="s">
        <v>415</v>
      </c>
      <c r="AB2221" s="3"/>
      <c r="AC2221" s="3" t="s">
        <v>235</v>
      </c>
      <c r="AD2221" s="3"/>
      <c r="AE2221" s="3"/>
      <c r="AF2221" s="3"/>
      <c r="AG2221" s="3"/>
      <c r="AH2221" s="3"/>
      <c r="AI2221" s="3"/>
      <c r="AJ2221" s="3" t="s">
        <v>896</v>
      </c>
      <c r="AK2221" s="3" t="s">
        <v>2653</v>
      </c>
      <c r="AL2221" s="3" t="s">
        <v>550</v>
      </c>
      <c r="AM2221" s="3" t="s">
        <v>5481</v>
      </c>
      <c r="AN2221" s="3" t="s">
        <v>156</v>
      </c>
      <c r="AO2221" s="3" t="s">
        <v>2559</v>
      </c>
      <c r="AP2221" s="3" t="s">
        <v>38</v>
      </c>
      <c r="AQ2221" s="3"/>
      <c r="AR2221" s="3"/>
      <c r="AS2221" s="3"/>
      <c r="AT2221" s="3"/>
      <c r="AU2221" s="3"/>
      <c r="AV2221" s="3"/>
      <c r="AW2221" s="3"/>
      <c r="AX2221" s="3"/>
      <c r="AY2221" s="4"/>
    </row>
    <row r="2222" spans="1:51" x14ac:dyDescent="0.25">
      <c r="A2222" s="2" t="s">
        <v>2662</v>
      </c>
      <c r="B2222" s="11" t="s">
        <v>5354</v>
      </c>
      <c r="C2222" s="3">
        <v>5</v>
      </c>
      <c r="D2222" s="3" t="s">
        <v>302</v>
      </c>
      <c r="E2222" s="3" t="s">
        <v>1915</v>
      </c>
      <c r="F2222" s="3" t="s">
        <v>745</v>
      </c>
      <c r="G2222" s="3"/>
      <c r="H2222" s="3" t="s">
        <v>1313</v>
      </c>
      <c r="I2222" s="3" t="s">
        <v>5528</v>
      </c>
      <c r="J2222" s="3" t="s">
        <v>5529</v>
      </c>
      <c r="K2222" s="3" t="s">
        <v>5530</v>
      </c>
      <c r="L2222" s="3" t="s">
        <v>3870</v>
      </c>
      <c r="M2222" s="3" t="s">
        <v>5531</v>
      </c>
      <c r="N2222" s="3" t="s">
        <v>1148</v>
      </c>
      <c r="O2222" s="3" t="s">
        <v>3228</v>
      </c>
      <c r="P2222" s="3" t="s">
        <v>437</v>
      </c>
      <c r="Q2222" s="3" t="s">
        <v>79</v>
      </c>
      <c r="R2222" s="3" t="s">
        <v>228</v>
      </c>
      <c r="S2222" s="3" t="s">
        <v>249</v>
      </c>
      <c r="T2222" s="3" t="s">
        <v>228</v>
      </c>
      <c r="U2222" s="3" t="s">
        <v>269</v>
      </c>
      <c r="V2222" s="3" t="s">
        <v>269</v>
      </c>
      <c r="W2222" s="3" t="s">
        <v>343</v>
      </c>
      <c r="X2222" s="3" t="s">
        <v>61</v>
      </c>
      <c r="Y2222" s="3"/>
      <c r="Z2222" s="3"/>
      <c r="AA2222" s="3" t="s">
        <v>135</v>
      </c>
      <c r="AB2222" s="3"/>
      <c r="AC2222" s="3" t="s">
        <v>278</v>
      </c>
      <c r="AD2222" s="3"/>
      <c r="AE2222" s="3"/>
      <c r="AF2222" s="3"/>
      <c r="AG2222" s="3"/>
      <c r="AH2222" s="3"/>
      <c r="AI2222" s="3"/>
      <c r="AJ2222" s="3" t="s">
        <v>891</v>
      </c>
      <c r="AK2222" s="3" t="s">
        <v>4226</v>
      </c>
      <c r="AL2222" s="3" t="s">
        <v>550</v>
      </c>
      <c r="AM2222" s="3" t="s">
        <v>3262</v>
      </c>
      <c r="AN2222" s="3" t="s">
        <v>1381</v>
      </c>
      <c r="AO2222" s="3" t="s">
        <v>3243</v>
      </c>
      <c r="AP2222" s="3" t="s">
        <v>38</v>
      </c>
      <c r="AQ2222" s="3"/>
      <c r="AR2222" s="3"/>
      <c r="AS2222" s="3"/>
      <c r="AT2222" s="3"/>
      <c r="AU2222" s="3"/>
      <c r="AV2222" s="3"/>
      <c r="AW2222" s="3"/>
      <c r="AX2222" s="3"/>
      <c r="AY2222" s="4"/>
    </row>
    <row r="2223" spans="1:51" x14ac:dyDescent="0.25">
      <c r="A2223" s="2" t="s">
        <v>2662</v>
      </c>
      <c r="B2223" s="11" t="s">
        <v>5354</v>
      </c>
      <c r="C2223" s="3">
        <v>6</v>
      </c>
      <c r="D2223" s="3" t="s">
        <v>477</v>
      </c>
      <c r="E2223" s="3" t="s">
        <v>745</v>
      </c>
      <c r="F2223" s="3" t="s">
        <v>3354</v>
      </c>
      <c r="G2223" s="3"/>
      <c r="H2223" s="3" t="s">
        <v>251</v>
      </c>
      <c r="I2223" s="3" t="s">
        <v>2268</v>
      </c>
      <c r="J2223" s="3" t="s">
        <v>4854</v>
      </c>
      <c r="K2223" s="3" t="s">
        <v>146</v>
      </c>
      <c r="L2223" s="3" t="s">
        <v>2479</v>
      </c>
      <c r="M2223" s="3" t="s">
        <v>5532</v>
      </c>
      <c r="N2223" s="3" t="s">
        <v>5096</v>
      </c>
      <c r="O2223" s="3" t="s">
        <v>1906</v>
      </c>
      <c r="P2223" s="3" t="s">
        <v>1907</v>
      </c>
      <c r="Q2223" s="3" t="s">
        <v>79</v>
      </c>
      <c r="R2223" s="3" t="s">
        <v>904</v>
      </c>
      <c r="S2223" s="3" t="s">
        <v>228</v>
      </c>
      <c r="T2223" s="3" t="s">
        <v>228</v>
      </c>
      <c r="U2223" s="3" t="s">
        <v>269</v>
      </c>
      <c r="V2223" s="3" t="s">
        <v>269</v>
      </c>
      <c r="W2223" s="3" t="s">
        <v>205</v>
      </c>
      <c r="X2223" s="3" t="s">
        <v>112</v>
      </c>
      <c r="Y2223" s="3"/>
      <c r="Z2223" s="3"/>
      <c r="AA2223" s="3" t="s">
        <v>135</v>
      </c>
      <c r="AB2223" s="3"/>
      <c r="AC2223" s="3" t="s">
        <v>87</v>
      </c>
      <c r="AD2223" s="3"/>
      <c r="AE2223" s="3"/>
      <c r="AF2223" s="3"/>
      <c r="AG2223" s="3"/>
      <c r="AH2223" s="3"/>
      <c r="AI2223" s="3"/>
      <c r="AJ2223" s="3" t="s">
        <v>996</v>
      </c>
      <c r="AK2223" s="3" t="s">
        <v>1612</v>
      </c>
      <c r="AL2223" s="3" t="s">
        <v>550</v>
      </c>
      <c r="AM2223" s="3" t="s">
        <v>4767</v>
      </c>
      <c r="AN2223" s="3" t="s">
        <v>2697</v>
      </c>
      <c r="AO2223" s="3" t="s">
        <v>1456</v>
      </c>
      <c r="AP2223" s="3" t="s">
        <v>38</v>
      </c>
      <c r="AQ2223" s="3"/>
      <c r="AR2223" s="3"/>
      <c r="AS2223" s="3"/>
      <c r="AT2223" s="3"/>
      <c r="AU2223" s="3"/>
      <c r="AV2223" s="3"/>
      <c r="AW2223" s="3"/>
      <c r="AX2223" s="3"/>
      <c r="AY2223" s="4"/>
    </row>
    <row r="2224" spans="1:51" x14ac:dyDescent="0.25">
      <c r="A2224" s="2" t="s">
        <v>2662</v>
      </c>
      <c r="B2224" s="11" t="s">
        <v>5354</v>
      </c>
      <c r="C2224" s="3">
        <v>7</v>
      </c>
      <c r="D2224" s="3" t="s">
        <v>484</v>
      </c>
      <c r="E2224" s="3" t="s">
        <v>3354</v>
      </c>
      <c r="F2224" s="3"/>
      <c r="G2224" s="3"/>
      <c r="H2224" s="3" t="s">
        <v>2697</v>
      </c>
      <c r="I2224" s="3" t="s">
        <v>4086</v>
      </c>
      <c r="J2224" s="3" t="s">
        <v>5533</v>
      </c>
      <c r="K2224" s="3" t="s">
        <v>4302</v>
      </c>
      <c r="L2224" s="3" t="s">
        <v>20</v>
      </c>
      <c r="M2224" s="3" t="s">
        <v>5534</v>
      </c>
      <c r="N2224" s="3" t="s">
        <v>5535</v>
      </c>
      <c r="O2224" s="3" t="s">
        <v>2194</v>
      </c>
      <c r="P2224" s="3" t="s">
        <v>1636</v>
      </c>
      <c r="Q2224" s="3" t="s">
        <v>79</v>
      </c>
      <c r="R2224" s="3" t="s">
        <v>343</v>
      </c>
      <c r="S2224" s="3" t="s">
        <v>343</v>
      </c>
      <c r="T2224" s="3" t="s">
        <v>228</v>
      </c>
      <c r="U2224" s="3" t="s">
        <v>250</v>
      </c>
      <c r="V2224" s="3" t="s">
        <v>170</v>
      </c>
      <c r="W2224" s="3" t="s">
        <v>269</v>
      </c>
      <c r="X2224" s="3" t="s">
        <v>112</v>
      </c>
      <c r="Y2224" s="3"/>
      <c r="Z2224" s="3"/>
      <c r="AA2224" s="3" t="s">
        <v>271</v>
      </c>
      <c r="AB2224" s="3"/>
      <c r="AC2224" s="3" t="s">
        <v>183</v>
      </c>
      <c r="AD2224" s="3"/>
      <c r="AE2224" s="3"/>
      <c r="AF2224" s="3"/>
      <c r="AG2224" s="3"/>
      <c r="AH2224" s="3"/>
      <c r="AI2224" s="3"/>
      <c r="AJ2224" s="3" t="s">
        <v>627</v>
      </c>
      <c r="AK2224" s="3" t="s">
        <v>4126</v>
      </c>
      <c r="AL2224" s="3" t="s">
        <v>550</v>
      </c>
      <c r="AM2224" s="3" t="s">
        <v>979</v>
      </c>
      <c r="AN2224" s="3" t="s">
        <v>2720</v>
      </c>
      <c r="AO2224" s="3" t="s">
        <v>93</v>
      </c>
      <c r="AP2224" s="3" t="s">
        <v>38</v>
      </c>
      <c r="AQ2224" s="3"/>
      <c r="AR2224" s="3"/>
      <c r="AS2224" s="3"/>
      <c r="AT2224" s="3"/>
      <c r="AU2224" s="3"/>
      <c r="AV2224" s="3"/>
      <c r="AW2224" s="3"/>
      <c r="AX2224" s="3"/>
      <c r="AY2224" s="4"/>
    </row>
    <row r="2225" spans="1:51" x14ac:dyDescent="0.25">
      <c r="A2225" s="2" t="s">
        <v>759</v>
      </c>
      <c r="B2225" s="11" t="s">
        <v>5354</v>
      </c>
      <c r="C2225" s="3">
        <v>1</v>
      </c>
      <c r="D2225" s="3" t="s">
        <v>6</v>
      </c>
      <c r="E2225" s="3" t="s">
        <v>4</v>
      </c>
      <c r="F2225" s="3" t="s">
        <v>1847</v>
      </c>
      <c r="G2225" s="3"/>
      <c r="H2225" s="3" t="s">
        <v>372</v>
      </c>
      <c r="I2225" s="3" t="s">
        <v>1622</v>
      </c>
      <c r="J2225" s="3" t="s">
        <v>332</v>
      </c>
      <c r="K2225" s="3" t="s">
        <v>1431</v>
      </c>
      <c r="L2225" s="3" t="s">
        <v>81</v>
      </c>
      <c r="M2225" s="3" t="s">
        <v>2057</v>
      </c>
      <c r="N2225" s="3" t="s">
        <v>4413</v>
      </c>
      <c r="O2225" s="3" t="s">
        <v>1360</v>
      </c>
      <c r="P2225" s="3" t="s">
        <v>1284</v>
      </c>
      <c r="Q2225" s="3" t="s">
        <v>354</v>
      </c>
      <c r="R2225" s="3" t="s">
        <v>343</v>
      </c>
      <c r="S2225" s="3" t="s">
        <v>343</v>
      </c>
      <c r="T2225" s="3" t="s">
        <v>463</v>
      </c>
      <c r="U2225" s="3" t="s">
        <v>231</v>
      </c>
      <c r="V2225" s="3" t="s">
        <v>231</v>
      </c>
      <c r="W2225" s="3" t="s">
        <v>170</v>
      </c>
      <c r="X2225" s="3" t="s">
        <v>1636</v>
      </c>
      <c r="Y2225" s="3" t="s">
        <v>3519</v>
      </c>
      <c r="Z2225" s="3" t="s">
        <v>2742</v>
      </c>
      <c r="AA2225" s="3" t="s">
        <v>594</v>
      </c>
      <c r="AB2225" s="3"/>
      <c r="AC2225" s="3" t="s">
        <v>85</v>
      </c>
      <c r="AD2225" s="3" t="s">
        <v>5536</v>
      </c>
      <c r="AE2225" s="3" t="s">
        <v>1732</v>
      </c>
      <c r="AF2225" s="3" t="s">
        <v>3801</v>
      </c>
      <c r="AG2225" s="3" t="s">
        <v>252</v>
      </c>
      <c r="AH2225" s="3" t="s">
        <v>509</v>
      </c>
      <c r="AI2225" s="3" t="s">
        <v>827</v>
      </c>
      <c r="AJ2225" s="3" t="s">
        <v>1352</v>
      </c>
      <c r="AK2225" s="3" t="s">
        <v>4227</v>
      </c>
      <c r="AL2225" s="3" t="s">
        <v>34</v>
      </c>
      <c r="AM2225" s="3" t="s">
        <v>3325</v>
      </c>
      <c r="AN2225" s="3" t="s">
        <v>416</v>
      </c>
      <c r="AO2225" s="3" t="s">
        <v>3781</v>
      </c>
      <c r="AP2225" s="3" t="s">
        <v>38</v>
      </c>
      <c r="AQ2225" s="3" t="s">
        <v>38</v>
      </c>
      <c r="AR2225" s="3"/>
      <c r="AS2225" s="3"/>
      <c r="AT2225" s="3"/>
      <c r="AU2225" s="3"/>
      <c r="AV2225" s="3"/>
      <c r="AW2225" s="3"/>
      <c r="AX2225" s="3"/>
      <c r="AY2225" s="4"/>
    </row>
    <row r="2226" spans="1:51" x14ac:dyDescent="0.25">
      <c r="A2226" s="2" t="s">
        <v>759</v>
      </c>
      <c r="B2226" s="11" t="s">
        <v>5354</v>
      </c>
      <c r="C2226" s="3">
        <v>2</v>
      </c>
      <c r="D2226" s="3" t="s">
        <v>2542</v>
      </c>
      <c r="E2226" s="3" t="s">
        <v>1847</v>
      </c>
      <c r="F2226" s="3" t="s">
        <v>1820</v>
      </c>
      <c r="G2226" s="3"/>
      <c r="H2226" s="3" t="s">
        <v>646</v>
      </c>
      <c r="I2226" s="3" t="s">
        <v>238</v>
      </c>
      <c r="J2226" s="3" t="s">
        <v>92</v>
      </c>
      <c r="K2226" s="3" t="s">
        <v>1371</v>
      </c>
      <c r="L2226" s="3" t="s">
        <v>4366</v>
      </c>
      <c r="M2226" s="3" t="s">
        <v>3107</v>
      </c>
      <c r="N2226" s="3" t="s">
        <v>5537</v>
      </c>
      <c r="O2226" s="3" t="s">
        <v>4469</v>
      </c>
      <c r="P2226" s="3" t="s">
        <v>529</v>
      </c>
      <c r="Q2226" s="3" t="s">
        <v>6</v>
      </c>
      <c r="R2226" s="3" t="s">
        <v>297</v>
      </c>
      <c r="S2226" s="3" t="s">
        <v>297</v>
      </c>
      <c r="T2226" s="3" t="s">
        <v>269</v>
      </c>
      <c r="U2226" s="3" t="s">
        <v>1324</v>
      </c>
      <c r="V2226" s="3" t="s">
        <v>1324</v>
      </c>
      <c r="W2226" s="3" t="s">
        <v>433</v>
      </c>
      <c r="X2226" s="3" t="s">
        <v>1053</v>
      </c>
      <c r="Y2226" s="3" t="s">
        <v>5538</v>
      </c>
      <c r="Z2226" s="3" t="s">
        <v>51</v>
      </c>
      <c r="AA2226" s="3" t="s">
        <v>772</v>
      </c>
      <c r="AB2226" s="3"/>
      <c r="AC2226" s="3" t="s">
        <v>850</v>
      </c>
      <c r="AD2226" s="3" t="s">
        <v>5539</v>
      </c>
      <c r="AE2226" s="3" t="s">
        <v>1065</v>
      </c>
      <c r="AF2226" s="3" t="s">
        <v>4362</v>
      </c>
      <c r="AG2226" s="3" t="s">
        <v>372</v>
      </c>
      <c r="AH2226" s="3" t="s">
        <v>55</v>
      </c>
      <c r="AI2226" s="3" t="s">
        <v>1088</v>
      </c>
      <c r="AJ2226" s="3" t="s">
        <v>996</v>
      </c>
      <c r="AK2226" s="3" t="s">
        <v>5540</v>
      </c>
      <c r="AL2226" s="3" t="s">
        <v>34</v>
      </c>
      <c r="AM2226" s="3" t="s">
        <v>5541</v>
      </c>
      <c r="AN2226" s="3" t="s">
        <v>215</v>
      </c>
      <c r="AO2226" s="3" t="s">
        <v>2320</v>
      </c>
      <c r="AP2226" s="3" t="s">
        <v>38</v>
      </c>
      <c r="AQ2226" s="3" t="s">
        <v>38</v>
      </c>
      <c r="AR2226" s="3"/>
      <c r="AS2226" s="3"/>
      <c r="AT2226" s="3"/>
      <c r="AU2226" s="3"/>
      <c r="AV2226" s="3"/>
      <c r="AW2226" s="3"/>
      <c r="AX2226" s="3"/>
      <c r="AY2226" s="4"/>
    </row>
    <row r="2227" spans="1:51" x14ac:dyDescent="0.25">
      <c r="A2227" s="2" t="s">
        <v>759</v>
      </c>
      <c r="B2227" s="11" t="s">
        <v>5354</v>
      </c>
      <c r="C2227" s="3">
        <v>3</v>
      </c>
      <c r="D2227" s="3" t="s">
        <v>2550</v>
      </c>
      <c r="E2227" s="3" t="s">
        <v>1820</v>
      </c>
      <c r="F2227" s="3" t="s">
        <v>891</v>
      </c>
      <c r="G2227" s="3"/>
      <c r="H2227" s="3" t="s">
        <v>58</v>
      </c>
      <c r="I2227" s="3" t="s">
        <v>424</v>
      </c>
      <c r="J2227" s="3" t="s">
        <v>509</v>
      </c>
      <c r="K2227" s="3" t="s">
        <v>799</v>
      </c>
      <c r="L2227" s="3" t="s">
        <v>2404</v>
      </c>
      <c r="M2227" s="3" t="s">
        <v>922</v>
      </c>
      <c r="N2227" s="3" t="s">
        <v>2819</v>
      </c>
      <c r="O2227" s="3" t="s">
        <v>5542</v>
      </c>
      <c r="P2227" s="3" t="s">
        <v>2296</v>
      </c>
      <c r="Q2227" s="3" t="s">
        <v>6</v>
      </c>
      <c r="R2227" s="3" t="s">
        <v>229</v>
      </c>
      <c r="S2227" s="3" t="s">
        <v>229</v>
      </c>
      <c r="T2227" s="3" t="s">
        <v>230</v>
      </c>
      <c r="U2227" s="3" t="s">
        <v>171</v>
      </c>
      <c r="V2227" s="3" t="s">
        <v>171</v>
      </c>
      <c r="W2227" s="3" t="s">
        <v>1412</v>
      </c>
      <c r="X2227" s="3" t="s">
        <v>1401</v>
      </c>
      <c r="Y2227" s="3" t="s">
        <v>1303</v>
      </c>
      <c r="Z2227" s="3" t="s">
        <v>49</v>
      </c>
      <c r="AA2227" s="3" t="s">
        <v>1133</v>
      </c>
      <c r="AB2227" s="3"/>
      <c r="AC2227" s="3" t="s">
        <v>1954</v>
      </c>
      <c r="AD2227" s="3" t="s">
        <v>5056</v>
      </c>
      <c r="AE2227" s="3" t="s">
        <v>2143</v>
      </c>
      <c r="AF2227" s="3" t="s">
        <v>1568</v>
      </c>
      <c r="AG2227" s="3" t="s">
        <v>455</v>
      </c>
      <c r="AH2227" s="3" t="s">
        <v>83</v>
      </c>
      <c r="AI2227" s="3" t="s">
        <v>2670</v>
      </c>
      <c r="AJ2227" s="3" t="s">
        <v>258</v>
      </c>
      <c r="AK2227" s="3" t="s">
        <v>1612</v>
      </c>
      <c r="AL2227" s="3" t="s">
        <v>34</v>
      </c>
      <c r="AM2227" s="3" t="s">
        <v>3325</v>
      </c>
      <c r="AN2227" s="3" t="s">
        <v>1801</v>
      </c>
      <c r="AO2227" s="3" t="s">
        <v>2951</v>
      </c>
      <c r="AP2227" s="3" t="s">
        <v>38</v>
      </c>
      <c r="AQ2227" s="3"/>
      <c r="AR2227" s="3"/>
      <c r="AS2227" s="3"/>
      <c r="AT2227" s="3"/>
      <c r="AU2227" s="3"/>
      <c r="AV2227" s="3"/>
      <c r="AW2227" s="3"/>
      <c r="AX2227" s="3"/>
      <c r="AY2227" s="4"/>
    </row>
    <row r="2228" spans="1:51" x14ac:dyDescent="0.25">
      <c r="A2228" s="2" t="s">
        <v>759</v>
      </c>
      <c r="B2228" s="11" t="s">
        <v>5354</v>
      </c>
      <c r="C2228" s="3">
        <v>4</v>
      </c>
      <c r="D2228" s="3" t="s">
        <v>3638</v>
      </c>
      <c r="E2228" s="3" t="s">
        <v>891</v>
      </c>
      <c r="F2228" s="3"/>
      <c r="G2228" s="3"/>
      <c r="H2228" s="3" t="s">
        <v>165</v>
      </c>
      <c r="I2228" s="3" t="s">
        <v>111</v>
      </c>
      <c r="J2228" s="3" t="s">
        <v>252</v>
      </c>
      <c r="K2228" s="3" t="s">
        <v>365</v>
      </c>
      <c r="L2228" s="3" t="s">
        <v>1641</v>
      </c>
      <c r="M2228" s="3" t="s">
        <v>257</v>
      </c>
      <c r="N2228" s="3" t="s">
        <v>5543</v>
      </c>
      <c r="O2228" s="3" t="s">
        <v>5544</v>
      </c>
      <c r="P2228" s="3" t="s">
        <v>1401</v>
      </c>
      <c r="Q2228" s="3" t="s">
        <v>6</v>
      </c>
      <c r="R2228" s="3" t="s">
        <v>1716</v>
      </c>
      <c r="S2228" s="3" t="s">
        <v>463</v>
      </c>
      <c r="T2228" s="3" t="s">
        <v>1717</v>
      </c>
      <c r="U2228" s="3" t="s">
        <v>267</v>
      </c>
      <c r="V2228" s="3" t="s">
        <v>267</v>
      </c>
      <c r="W2228" s="3" t="s">
        <v>269</v>
      </c>
      <c r="X2228" s="3" t="s">
        <v>61</v>
      </c>
      <c r="Y2228" s="3" t="s">
        <v>3250</v>
      </c>
      <c r="Z2228" s="3" t="s">
        <v>537</v>
      </c>
      <c r="AA2228" s="3" t="s">
        <v>1608</v>
      </c>
      <c r="AB2228" s="3"/>
      <c r="AC2228" s="3" t="s">
        <v>1796</v>
      </c>
      <c r="AD2228" s="3" t="s">
        <v>5521</v>
      </c>
      <c r="AE2228" s="3" t="s">
        <v>211</v>
      </c>
      <c r="AF2228" s="3" t="s">
        <v>1969</v>
      </c>
      <c r="AG2228" s="3" t="s">
        <v>2410</v>
      </c>
      <c r="AH2228" s="3" t="s">
        <v>55</v>
      </c>
      <c r="AI2228" s="3" t="s">
        <v>958</v>
      </c>
      <c r="AJ2228" s="3" t="s">
        <v>384</v>
      </c>
      <c r="AK2228" s="3" t="s">
        <v>2570</v>
      </c>
      <c r="AL2228" s="3" t="s">
        <v>34</v>
      </c>
      <c r="AM2228" s="3" t="s">
        <v>5541</v>
      </c>
      <c r="AN2228" s="3" t="s">
        <v>1747</v>
      </c>
      <c r="AO2228" s="3" t="s">
        <v>719</v>
      </c>
      <c r="AP2228" s="3" t="s">
        <v>38</v>
      </c>
      <c r="AQ2228" s="3"/>
      <c r="AR2228" s="3"/>
      <c r="AS2228" s="3"/>
      <c r="AT2228" s="3"/>
      <c r="AU2228" s="3"/>
      <c r="AV2228" s="3"/>
      <c r="AW2228" s="3"/>
      <c r="AX2228" s="3"/>
      <c r="AY2228" s="4"/>
    </row>
    <row r="2229" spans="1:51" x14ac:dyDescent="0.25">
      <c r="A2229" s="2" t="s">
        <v>5809</v>
      </c>
      <c r="B2229" s="11" t="s">
        <v>5354</v>
      </c>
      <c r="C2229" s="3">
        <v>1</v>
      </c>
      <c r="D2229" s="3" t="s">
        <v>3782</v>
      </c>
      <c r="E2229" s="3" t="s">
        <v>4</v>
      </c>
      <c r="F2229" s="3" t="s">
        <v>1319</v>
      </c>
      <c r="G2229" s="3"/>
      <c r="H2229" s="3" t="s">
        <v>108</v>
      </c>
      <c r="I2229" s="3" t="s">
        <v>454</v>
      </c>
      <c r="J2229" s="3" t="s">
        <v>375</v>
      </c>
      <c r="K2229" s="3" t="s">
        <v>441</v>
      </c>
      <c r="L2229" s="3" t="s">
        <v>5810</v>
      </c>
      <c r="M2229" s="3" t="s">
        <v>5705</v>
      </c>
      <c r="N2229" s="3" t="s">
        <v>5811</v>
      </c>
      <c r="O2229" s="3" t="s">
        <v>1884</v>
      </c>
      <c r="P2229" s="3"/>
      <c r="Q2229" s="3" t="s">
        <v>283</v>
      </c>
      <c r="R2229" s="3" t="s">
        <v>205</v>
      </c>
      <c r="S2229" s="3"/>
      <c r="T2229" s="3"/>
      <c r="U2229" s="3" t="s">
        <v>170</v>
      </c>
      <c r="V2229" s="3"/>
      <c r="W2229" s="3"/>
      <c r="X2229" s="3" t="s">
        <v>1306</v>
      </c>
      <c r="Y2229" s="3" t="s">
        <v>5271</v>
      </c>
      <c r="Z2229" s="3" t="s">
        <v>1105</v>
      </c>
      <c r="AA2229" s="3" t="s">
        <v>379</v>
      </c>
      <c r="AB2229" s="3"/>
      <c r="AC2229" s="3" t="s">
        <v>2113</v>
      </c>
      <c r="AD2229" s="3" t="s">
        <v>439</v>
      </c>
      <c r="AE2229" s="3" t="s">
        <v>371</v>
      </c>
      <c r="AF2229" s="3" t="s">
        <v>215</v>
      </c>
      <c r="AG2229" s="3" t="s">
        <v>400</v>
      </c>
      <c r="AH2229" s="3" t="s">
        <v>183</v>
      </c>
      <c r="AI2229" s="3" t="s">
        <v>1262</v>
      </c>
      <c r="AJ2229" s="3" t="s">
        <v>373</v>
      </c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4"/>
    </row>
    <row r="2230" spans="1:51" x14ac:dyDescent="0.25">
      <c r="A2230" s="2" t="s">
        <v>5809</v>
      </c>
      <c r="B2230" s="11" t="s">
        <v>5354</v>
      </c>
      <c r="C2230" s="3">
        <v>2</v>
      </c>
      <c r="D2230" s="3" t="s">
        <v>6</v>
      </c>
      <c r="E2230" s="3" t="s">
        <v>1319</v>
      </c>
      <c r="F2230" s="3" t="s">
        <v>2156</v>
      </c>
      <c r="G2230" s="3"/>
      <c r="H2230" s="3" t="s">
        <v>155</v>
      </c>
      <c r="I2230" s="3" t="s">
        <v>278</v>
      </c>
      <c r="J2230" s="3" t="s">
        <v>278</v>
      </c>
      <c r="K2230" s="3" t="s">
        <v>184</v>
      </c>
      <c r="L2230" s="3" t="s">
        <v>3531</v>
      </c>
      <c r="M2230" s="3" t="s">
        <v>890</v>
      </c>
      <c r="N2230" s="3" t="s">
        <v>4903</v>
      </c>
      <c r="O2230" s="3" t="s">
        <v>459</v>
      </c>
      <c r="P2230" s="3"/>
      <c r="Q2230" s="3" t="s">
        <v>354</v>
      </c>
      <c r="R2230" s="3" t="s">
        <v>188</v>
      </c>
      <c r="S2230" s="3"/>
      <c r="T2230" s="3"/>
      <c r="U2230" s="3" t="s">
        <v>409</v>
      </c>
      <c r="V2230" s="3"/>
      <c r="W2230" s="3"/>
      <c r="X2230" s="3" t="s">
        <v>458</v>
      </c>
      <c r="Y2230" s="3" t="s">
        <v>674</v>
      </c>
      <c r="Z2230" s="3" t="s">
        <v>1450</v>
      </c>
      <c r="AA2230" s="3" t="s">
        <v>36</v>
      </c>
      <c r="AB2230" s="3"/>
      <c r="AC2230" s="3" t="s">
        <v>791</v>
      </c>
      <c r="AD2230" s="3" t="s">
        <v>2905</v>
      </c>
      <c r="AE2230" s="3" t="s">
        <v>254</v>
      </c>
      <c r="AF2230" s="3" t="s">
        <v>178</v>
      </c>
      <c r="AG2230" s="3" t="s">
        <v>440</v>
      </c>
      <c r="AH2230" s="3" t="s">
        <v>87</v>
      </c>
      <c r="AI2230" s="3" t="s">
        <v>2497</v>
      </c>
      <c r="AJ2230" s="3" t="s">
        <v>492</v>
      </c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4"/>
    </row>
    <row r="2231" spans="1:51" x14ac:dyDescent="0.25">
      <c r="A2231" s="2" t="s">
        <v>5809</v>
      </c>
      <c r="B2231" s="11" t="s">
        <v>5354</v>
      </c>
      <c r="C2231" s="3">
        <v>3</v>
      </c>
      <c r="D2231" s="3" t="s">
        <v>290</v>
      </c>
      <c r="E2231" s="3" t="s">
        <v>2156</v>
      </c>
      <c r="F2231" s="3" t="s">
        <v>338</v>
      </c>
      <c r="G2231" s="3"/>
      <c r="H2231" s="3" t="s">
        <v>29</v>
      </c>
      <c r="I2231" s="3" t="s">
        <v>243</v>
      </c>
      <c r="J2231" s="3" t="s">
        <v>243</v>
      </c>
      <c r="K2231" s="3" t="s">
        <v>836</v>
      </c>
      <c r="L2231" s="3" t="s">
        <v>1923</v>
      </c>
      <c r="M2231" s="3" t="s">
        <v>5812</v>
      </c>
      <c r="N2231" s="3" t="s">
        <v>5813</v>
      </c>
      <c r="O2231" s="3" t="s">
        <v>2278</v>
      </c>
      <c r="P2231" s="3"/>
      <c r="Q2231" s="3" t="s">
        <v>354</v>
      </c>
      <c r="R2231" s="3" t="s">
        <v>188</v>
      </c>
      <c r="S2231" s="3"/>
      <c r="T2231" s="3"/>
      <c r="U2231" s="3" t="s">
        <v>409</v>
      </c>
      <c r="V2231" s="3"/>
      <c r="W2231" s="3"/>
      <c r="X2231" s="3" t="s">
        <v>252</v>
      </c>
      <c r="Y2231" s="3" t="s">
        <v>2333</v>
      </c>
      <c r="Z2231" s="3" t="s">
        <v>1067</v>
      </c>
      <c r="AA2231" s="3" t="s">
        <v>298</v>
      </c>
      <c r="AB2231" s="3"/>
      <c r="AC2231" s="3" t="s">
        <v>478</v>
      </c>
      <c r="AD2231" s="3" t="s">
        <v>917</v>
      </c>
      <c r="AE2231" s="3" t="s">
        <v>1284</v>
      </c>
      <c r="AF2231" s="3" t="s">
        <v>196</v>
      </c>
      <c r="AG2231" s="3" t="s">
        <v>478</v>
      </c>
      <c r="AH2231" s="3" t="s">
        <v>55</v>
      </c>
      <c r="AI2231" s="3" t="s">
        <v>1846</v>
      </c>
      <c r="AJ2231" s="3" t="s">
        <v>492</v>
      </c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4"/>
    </row>
    <row r="2232" spans="1:51" x14ac:dyDescent="0.25">
      <c r="A2232" s="2" t="s">
        <v>5809</v>
      </c>
      <c r="B2232" s="11" t="s">
        <v>5354</v>
      </c>
      <c r="C2232" s="3">
        <v>4</v>
      </c>
      <c r="D2232" s="3" t="s">
        <v>302</v>
      </c>
      <c r="E2232" s="3" t="s">
        <v>338</v>
      </c>
      <c r="F2232" s="3" t="s">
        <v>1915</v>
      </c>
      <c r="G2232" s="3"/>
      <c r="H2232" s="3" t="s">
        <v>60</v>
      </c>
      <c r="I2232" s="3" t="s">
        <v>112</v>
      </c>
      <c r="J2232" s="3" t="s">
        <v>108</v>
      </c>
      <c r="K2232" s="3" t="s">
        <v>438</v>
      </c>
      <c r="L2232" s="3" t="s">
        <v>940</v>
      </c>
      <c r="M2232" s="3" t="s">
        <v>331</v>
      </c>
      <c r="N2232" s="3" t="s">
        <v>5814</v>
      </c>
      <c r="O2232" s="3" t="s">
        <v>4609</v>
      </c>
      <c r="P2232" s="3"/>
      <c r="Q2232" s="3" t="s">
        <v>354</v>
      </c>
      <c r="R2232" s="3" t="s">
        <v>250</v>
      </c>
      <c r="S2232" s="3"/>
      <c r="T2232" s="3"/>
      <c r="U2232" s="3" t="s">
        <v>410</v>
      </c>
      <c r="V2232" s="3"/>
      <c r="W2232" s="3"/>
      <c r="X2232" s="3" t="s">
        <v>375</v>
      </c>
      <c r="Y2232" s="3" t="s">
        <v>1977</v>
      </c>
      <c r="Z2232" s="3" t="s">
        <v>1747</v>
      </c>
      <c r="AA2232" s="3" t="s">
        <v>332</v>
      </c>
      <c r="AB2232" s="3"/>
      <c r="AC2232" s="3" t="s">
        <v>1401</v>
      </c>
      <c r="AD2232" s="3" t="s">
        <v>4209</v>
      </c>
      <c r="AE2232" s="3" t="s">
        <v>518</v>
      </c>
      <c r="AF2232" s="3" t="s">
        <v>2432</v>
      </c>
      <c r="AG2232" s="3" t="s">
        <v>400</v>
      </c>
      <c r="AH2232" s="3" t="s">
        <v>183</v>
      </c>
      <c r="AI2232" s="3" t="s">
        <v>991</v>
      </c>
      <c r="AJ2232" s="3" t="s">
        <v>492</v>
      </c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4"/>
    </row>
    <row r="2233" spans="1:51" x14ac:dyDescent="0.25">
      <c r="A2233" s="2" t="s">
        <v>5809</v>
      </c>
      <c r="B2233" s="11" t="s">
        <v>5354</v>
      </c>
      <c r="C2233" s="3">
        <v>5</v>
      </c>
      <c r="D2233" s="3" t="s">
        <v>3744</v>
      </c>
      <c r="E2233" s="3" t="s">
        <v>1915</v>
      </c>
      <c r="F2233" s="3" t="s">
        <v>715</v>
      </c>
      <c r="G2233" s="3"/>
      <c r="H2233" s="3" t="s">
        <v>30</v>
      </c>
      <c r="I2233" s="3" t="s">
        <v>29</v>
      </c>
      <c r="J2233" s="3" t="s">
        <v>29</v>
      </c>
      <c r="K2233" s="3" t="s">
        <v>1028</v>
      </c>
      <c r="L2233" s="3" t="s">
        <v>2720</v>
      </c>
      <c r="M2233" s="3" t="s">
        <v>3583</v>
      </c>
      <c r="N2233" s="3" t="s">
        <v>5815</v>
      </c>
      <c r="O2233" s="3" t="s">
        <v>1448</v>
      </c>
      <c r="P2233" s="3"/>
      <c r="Q2233" s="3" t="s">
        <v>169</v>
      </c>
      <c r="R2233" s="3" t="s">
        <v>409</v>
      </c>
      <c r="S2233" s="3"/>
      <c r="T2233" s="3"/>
      <c r="U2233" s="3" t="s">
        <v>410</v>
      </c>
      <c r="V2233" s="3"/>
      <c r="W2233" s="3"/>
      <c r="X2233" s="3" t="s">
        <v>375</v>
      </c>
      <c r="Y2233" s="3"/>
      <c r="Z2233" s="3"/>
      <c r="AA2233" s="3" t="s">
        <v>547</v>
      </c>
      <c r="AB2233" s="3"/>
      <c r="AC2233" s="3" t="s">
        <v>446</v>
      </c>
      <c r="AD2233" s="3" t="s">
        <v>632</v>
      </c>
      <c r="AE2233" s="3" t="s">
        <v>625</v>
      </c>
      <c r="AF2233" s="3" t="s">
        <v>2137</v>
      </c>
      <c r="AG2233" s="3" t="s">
        <v>427</v>
      </c>
      <c r="AH2233" s="3" t="s">
        <v>183</v>
      </c>
      <c r="AI2233" s="3" t="s">
        <v>5816</v>
      </c>
      <c r="AJ2233" s="3" t="s">
        <v>492</v>
      </c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4"/>
    </row>
    <row r="2234" spans="1:51" x14ac:dyDescent="0.25">
      <c r="A2234" s="2" t="s">
        <v>5817</v>
      </c>
      <c r="B2234" s="11" t="s">
        <v>5354</v>
      </c>
      <c r="C2234" s="3">
        <v>1</v>
      </c>
      <c r="D2234" s="3" t="s">
        <v>6</v>
      </c>
      <c r="E2234" s="3" t="s">
        <v>4</v>
      </c>
      <c r="F2234" s="3" t="s">
        <v>659</v>
      </c>
      <c r="G2234" s="3"/>
      <c r="H2234" s="3" t="s">
        <v>30</v>
      </c>
      <c r="I2234" s="3" t="s">
        <v>209</v>
      </c>
      <c r="J2234" s="3" t="s">
        <v>2725</v>
      </c>
      <c r="K2234" s="3" t="s">
        <v>4104</v>
      </c>
      <c r="L2234" s="3" t="s">
        <v>5818</v>
      </c>
      <c r="M2234" s="3" t="s">
        <v>5819</v>
      </c>
      <c r="N2234" s="3" t="s">
        <v>3665</v>
      </c>
      <c r="O2234" s="3" t="s">
        <v>2393</v>
      </c>
      <c r="P2234" s="3"/>
      <c r="Q2234" s="3" t="s">
        <v>506</v>
      </c>
      <c r="R2234" s="3" t="s">
        <v>297</v>
      </c>
      <c r="S2234" s="3" t="s">
        <v>297</v>
      </c>
      <c r="T2234" s="3" t="s">
        <v>267</v>
      </c>
      <c r="U2234" s="3" t="s">
        <v>207</v>
      </c>
      <c r="V2234" s="3" t="s">
        <v>229</v>
      </c>
      <c r="W2234" s="3" t="s">
        <v>409</v>
      </c>
      <c r="X2234" s="3" t="s">
        <v>1383</v>
      </c>
      <c r="Y2234" s="3" t="s">
        <v>3963</v>
      </c>
      <c r="Z2234" s="3" t="s">
        <v>430</v>
      </c>
      <c r="AA2234" s="3" t="s">
        <v>271</v>
      </c>
      <c r="AB2234" s="3"/>
      <c r="AC2234" s="3" t="s">
        <v>58</v>
      </c>
      <c r="AD2234" s="3" t="s">
        <v>953</v>
      </c>
      <c r="AE2234" s="3" t="s">
        <v>215</v>
      </c>
      <c r="AF2234" s="3" t="s">
        <v>329</v>
      </c>
      <c r="AG2234" s="3" t="s">
        <v>454</v>
      </c>
      <c r="AH2234" s="3" t="s">
        <v>61</v>
      </c>
      <c r="AI2234" s="3" t="s">
        <v>816</v>
      </c>
      <c r="AJ2234" s="3" t="s">
        <v>839</v>
      </c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4"/>
    </row>
    <row r="2235" spans="1:51" x14ac:dyDescent="0.25">
      <c r="A2235" s="2" t="s">
        <v>5817</v>
      </c>
      <c r="B2235" s="11" t="s">
        <v>5354</v>
      </c>
      <c r="C2235" s="3">
        <v>2</v>
      </c>
      <c r="D2235" s="3" t="s">
        <v>95</v>
      </c>
      <c r="E2235" s="3" t="s">
        <v>659</v>
      </c>
      <c r="F2235" s="3" t="s">
        <v>1021</v>
      </c>
      <c r="G2235" s="3"/>
      <c r="H2235" s="3" t="s">
        <v>60</v>
      </c>
      <c r="I2235" s="3" t="s">
        <v>292</v>
      </c>
      <c r="J2235" s="3" t="s">
        <v>3269</v>
      </c>
      <c r="K2235" s="3" t="s">
        <v>5296</v>
      </c>
      <c r="L2235" s="3" t="s">
        <v>5820</v>
      </c>
      <c r="M2235" s="3" t="s">
        <v>5821</v>
      </c>
      <c r="N2235" s="3" t="s">
        <v>2657</v>
      </c>
      <c r="O2235" s="3" t="s">
        <v>2272</v>
      </c>
      <c r="P2235" s="3"/>
      <c r="Q2235" s="3" t="s">
        <v>148</v>
      </c>
      <c r="R2235" s="3" t="s">
        <v>229</v>
      </c>
      <c r="S2235" s="3" t="s">
        <v>230</v>
      </c>
      <c r="T2235" s="3" t="s">
        <v>188</v>
      </c>
      <c r="U2235" s="3" t="s">
        <v>3224</v>
      </c>
      <c r="V2235" s="3" t="s">
        <v>3224</v>
      </c>
      <c r="W2235" s="3" t="s">
        <v>1412</v>
      </c>
      <c r="X2235" s="3" t="s">
        <v>791</v>
      </c>
      <c r="Y2235" s="3" t="s">
        <v>4320</v>
      </c>
      <c r="Z2235" s="3" t="s">
        <v>3555</v>
      </c>
      <c r="AA2235" s="3" t="s">
        <v>928</v>
      </c>
      <c r="AB2235" s="3"/>
      <c r="AC2235" s="3" t="s">
        <v>291</v>
      </c>
      <c r="AD2235" s="3" t="s">
        <v>2920</v>
      </c>
      <c r="AE2235" s="3" t="s">
        <v>625</v>
      </c>
      <c r="AF2235" s="3" t="s">
        <v>155</v>
      </c>
      <c r="AG2235" s="3" t="s">
        <v>1401</v>
      </c>
      <c r="AH2235" s="3" t="s">
        <v>61</v>
      </c>
      <c r="AI2235" s="3" t="s">
        <v>4367</v>
      </c>
      <c r="AJ2235" s="3" t="s">
        <v>810</v>
      </c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4"/>
    </row>
    <row r="2236" spans="1:51" x14ac:dyDescent="0.25">
      <c r="A2236" s="2" t="s">
        <v>5817</v>
      </c>
      <c r="B2236" s="11" t="s">
        <v>5354</v>
      </c>
      <c r="C2236" s="3">
        <v>3</v>
      </c>
      <c r="D2236" s="3" t="s">
        <v>118</v>
      </c>
      <c r="E2236" s="3" t="s">
        <v>1021</v>
      </c>
      <c r="F2236" s="3" t="s">
        <v>996</v>
      </c>
      <c r="G2236" s="3"/>
      <c r="H2236" s="3" t="s">
        <v>60</v>
      </c>
      <c r="I2236" s="3" t="s">
        <v>400</v>
      </c>
      <c r="J2236" s="3" t="s">
        <v>1259</v>
      </c>
      <c r="K2236" s="3" t="s">
        <v>1257</v>
      </c>
      <c r="L2236" s="3" t="s">
        <v>3082</v>
      </c>
      <c r="M2236" s="3" t="s">
        <v>604</v>
      </c>
      <c r="N2236" s="3" t="s">
        <v>5822</v>
      </c>
      <c r="O2236" s="3" t="s">
        <v>2926</v>
      </c>
      <c r="P2236" s="3"/>
      <c r="Q2236" s="3" t="s">
        <v>225</v>
      </c>
      <c r="R2236" s="3" t="s">
        <v>229</v>
      </c>
      <c r="S2236" s="3" t="s">
        <v>229</v>
      </c>
      <c r="T2236" s="3" t="s">
        <v>297</v>
      </c>
      <c r="U2236" s="3" t="s">
        <v>5430</v>
      </c>
      <c r="V2236" s="3" t="s">
        <v>3234</v>
      </c>
      <c r="W2236" s="3" t="s">
        <v>410</v>
      </c>
      <c r="X2236" s="3" t="s">
        <v>235</v>
      </c>
      <c r="Y2236" s="3" t="s">
        <v>1988</v>
      </c>
      <c r="Z2236" s="3" t="s">
        <v>3125</v>
      </c>
      <c r="AA2236" s="3" t="s">
        <v>357</v>
      </c>
      <c r="AB2236" s="3"/>
      <c r="AC2236" s="3" t="s">
        <v>108</v>
      </c>
      <c r="AD2236" s="3" t="s">
        <v>2834</v>
      </c>
      <c r="AE2236" s="3" t="s">
        <v>190</v>
      </c>
      <c r="AF2236" s="3" t="s">
        <v>155</v>
      </c>
      <c r="AG2236" s="3" t="s">
        <v>335</v>
      </c>
      <c r="AH2236" s="3" t="s">
        <v>155</v>
      </c>
      <c r="AI2236" s="3" t="s">
        <v>1586</v>
      </c>
      <c r="AJ2236" s="3" t="s">
        <v>839</v>
      </c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4"/>
    </row>
    <row r="2237" spans="1:51" x14ac:dyDescent="0.25">
      <c r="A2237" s="2" t="s">
        <v>5817</v>
      </c>
      <c r="B2237" s="11" t="s">
        <v>5354</v>
      </c>
      <c r="C2237" s="3">
        <v>4</v>
      </c>
      <c r="D2237" s="3" t="s">
        <v>138</v>
      </c>
      <c r="E2237" s="3" t="s">
        <v>996</v>
      </c>
      <c r="F2237" s="3" t="s">
        <v>197</v>
      </c>
      <c r="G2237" s="3"/>
      <c r="H2237" s="3" t="s">
        <v>235</v>
      </c>
      <c r="I2237" s="3" t="s">
        <v>1535</v>
      </c>
      <c r="J2237" s="3" t="s">
        <v>149</v>
      </c>
      <c r="K2237" s="3" t="s">
        <v>5823</v>
      </c>
      <c r="L2237" s="3" t="s">
        <v>5824</v>
      </c>
      <c r="M2237" s="3" t="s">
        <v>5825</v>
      </c>
      <c r="N2237" s="3" t="s">
        <v>4637</v>
      </c>
      <c r="O2237" s="3" t="s">
        <v>1994</v>
      </c>
      <c r="P2237" s="3"/>
      <c r="Q2237" s="3" t="s">
        <v>148</v>
      </c>
      <c r="R2237" s="3" t="s">
        <v>229</v>
      </c>
      <c r="S2237" s="3" t="s">
        <v>230</v>
      </c>
      <c r="T2237" s="3" t="s">
        <v>170</v>
      </c>
      <c r="U2237" s="3" t="s">
        <v>3234</v>
      </c>
      <c r="V2237" s="3" t="s">
        <v>3224</v>
      </c>
      <c r="W2237" s="3" t="s">
        <v>410</v>
      </c>
      <c r="X2237" s="3" t="s">
        <v>252</v>
      </c>
      <c r="Y2237" s="3" t="s">
        <v>1997</v>
      </c>
      <c r="Z2237" s="3" t="s">
        <v>626</v>
      </c>
      <c r="AA2237" s="3" t="s">
        <v>772</v>
      </c>
      <c r="AB2237" s="3"/>
      <c r="AC2237" s="3" t="s">
        <v>112</v>
      </c>
      <c r="AD2237" s="3" t="s">
        <v>2945</v>
      </c>
      <c r="AE2237" s="3" t="s">
        <v>321</v>
      </c>
      <c r="AF2237" s="3" t="s">
        <v>1382</v>
      </c>
      <c r="AG2237" s="3" t="s">
        <v>454</v>
      </c>
      <c r="AH2237" s="3" t="s">
        <v>155</v>
      </c>
      <c r="AI2237" s="3" t="s">
        <v>609</v>
      </c>
      <c r="AJ2237" s="3" t="s">
        <v>810</v>
      </c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4"/>
    </row>
    <row r="2238" spans="1:51" x14ac:dyDescent="0.25">
      <c r="A2238" s="2" t="s">
        <v>5817</v>
      </c>
      <c r="B2238" s="11" t="s">
        <v>5354</v>
      </c>
      <c r="C2238" s="3">
        <v>5</v>
      </c>
      <c r="D2238" s="3" t="s">
        <v>1072</v>
      </c>
      <c r="E2238" s="3" t="s">
        <v>197</v>
      </c>
      <c r="F2238" s="3" t="s">
        <v>94</v>
      </c>
      <c r="G2238" s="3"/>
      <c r="H2238" s="3" t="s">
        <v>30</v>
      </c>
      <c r="I2238" s="3" t="s">
        <v>315</v>
      </c>
      <c r="J2238" s="3" t="s">
        <v>668</v>
      </c>
      <c r="K2238" s="3" t="s">
        <v>5826</v>
      </c>
      <c r="L2238" s="3" t="s">
        <v>1752</v>
      </c>
      <c r="M2238" s="3" t="s">
        <v>5827</v>
      </c>
      <c r="N2238" s="3" t="s">
        <v>1099</v>
      </c>
      <c r="O2238" s="3" t="s">
        <v>721</v>
      </c>
      <c r="P2238" s="3"/>
      <c r="Q2238" s="3" t="s">
        <v>506</v>
      </c>
      <c r="R2238" s="3" t="s">
        <v>207</v>
      </c>
      <c r="S2238" s="3" t="s">
        <v>433</v>
      </c>
      <c r="T2238" s="3" t="s">
        <v>250</v>
      </c>
      <c r="U2238" s="3" t="s">
        <v>5430</v>
      </c>
      <c r="V2238" s="3" t="s">
        <v>1575</v>
      </c>
      <c r="W2238" s="3" t="s">
        <v>1412</v>
      </c>
      <c r="X2238" s="3" t="s">
        <v>243</v>
      </c>
      <c r="Y2238" s="3"/>
      <c r="Z2238" s="3"/>
      <c r="AA2238" s="3" t="s">
        <v>772</v>
      </c>
      <c r="AB2238" s="3"/>
      <c r="AC2238" s="3" t="s">
        <v>61</v>
      </c>
      <c r="AD2238" s="3" t="s">
        <v>668</v>
      </c>
      <c r="AE2238" s="3" t="s">
        <v>155</v>
      </c>
      <c r="AF2238" s="3" t="s">
        <v>1382</v>
      </c>
      <c r="AG2238" s="3" t="s">
        <v>87</v>
      </c>
      <c r="AH2238" s="3" t="s">
        <v>155</v>
      </c>
      <c r="AI2238" s="3" t="s">
        <v>2503</v>
      </c>
      <c r="AJ2238" s="3" t="s">
        <v>492</v>
      </c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4"/>
    </row>
    <row r="2239" spans="1:51" x14ac:dyDescent="0.25">
      <c r="A2239" s="2" t="s">
        <v>5817</v>
      </c>
      <c r="B2239" s="11" t="s">
        <v>5354</v>
      </c>
      <c r="C2239" s="3">
        <v>6</v>
      </c>
      <c r="D2239" s="3" t="s">
        <v>5828</v>
      </c>
      <c r="E2239" s="3" t="s">
        <v>94</v>
      </c>
      <c r="F2239" s="3" t="s">
        <v>586</v>
      </c>
      <c r="G2239" s="3"/>
      <c r="H2239" s="3" t="s">
        <v>165</v>
      </c>
      <c r="I2239" s="3" t="s">
        <v>2448</v>
      </c>
      <c r="J2239" s="3" t="s">
        <v>2436</v>
      </c>
      <c r="K2239" s="3" t="s">
        <v>2274</v>
      </c>
      <c r="L2239" s="3" t="s">
        <v>1785</v>
      </c>
      <c r="M2239" s="3" t="s">
        <v>5829</v>
      </c>
      <c r="N2239" s="3" t="s">
        <v>1939</v>
      </c>
      <c r="O2239" s="3" t="s">
        <v>5830</v>
      </c>
      <c r="P2239" s="3"/>
      <c r="Q2239" s="3" t="s">
        <v>148</v>
      </c>
      <c r="R2239" s="3" t="s">
        <v>433</v>
      </c>
      <c r="S2239" s="3" t="s">
        <v>433</v>
      </c>
      <c r="T2239" s="3" t="s">
        <v>297</v>
      </c>
      <c r="U2239" s="3" t="s">
        <v>5430</v>
      </c>
      <c r="V2239" s="3" t="s">
        <v>3224</v>
      </c>
      <c r="W2239" s="3" t="s">
        <v>410</v>
      </c>
      <c r="X2239" s="3" t="s">
        <v>243</v>
      </c>
      <c r="Y2239" s="3"/>
      <c r="Z2239" s="3"/>
      <c r="AA2239" s="3" t="s">
        <v>86</v>
      </c>
      <c r="AB2239" s="3"/>
      <c r="AC2239" s="3" t="s">
        <v>270</v>
      </c>
      <c r="AD2239" s="3" t="s">
        <v>4111</v>
      </c>
      <c r="AE2239" s="3" t="s">
        <v>183</v>
      </c>
      <c r="AF2239" s="3" t="s">
        <v>1382</v>
      </c>
      <c r="AG2239" s="3" t="s">
        <v>446</v>
      </c>
      <c r="AH2239" s="3" t="s">
        <v>111</v>
      </c>
      <c r="AI2239" s="3" t="s">
        <v>128</v>
      </c>
      <c r="AJ2239" s="3" t="s">
        <v>240</v>
      </c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4"/>
    </row>
    <row r="2240" spans="1:51" x14ac:dyDescent="0.25">
      <c r="A2240" s="2" t="s">
        <v>5817</v>
      </c>
      <c r="B2240" s="11" t="s">
        <v>5354</v>
      </c>
      <c r="C2240" s="3">
        <v>7</v>
      </c>
      <c r="D2240" s="3" t="s">
        <v>5831</v>
      </c>
      <c r="E2240" s="3" t="s">
        <v>586</v>
      </c>
      <c r="F2240" s="3"/>
      <c r="G2240" s="3"/>
      <c r="H2240" s="3" t="s">
        <v>427</v>
      </c>
      <c r="I2240" s="3" t="s">
        <v>416</v>
      </c>
      <c r="J2240" s="3" t="s">
        <v>4332</v>
      </c>
      <c r="K2240" s="3" t="s">
        <v>1667</v>
      </c>
      <c r="L2240" s="3" t="s">
        <v>2364</v>
      </c>
      <c r="M2240" s="3" t="s">
        <v>3987</v>
      </c>
      <c r="N2240" s="3" t="s">
        <v>4439</v>
      </c>
      <c r="O2240" s="3" t="s">
        <v>5719</v>
      </c>
      <c r="P2240" s="3" t="s">
        <v>646</v>
      </c>
      <c r="Q2240" s="3" t="s">
        <v>148</v>
      </c>
      <c r="R2240" s="3" t="s">
        <v>207</v>
      </c>
      <c r="S2240" s="3" t="s">
        <v>207</v>
      </c>
      <c r="T2240" s="3" t="s">
        <v>250</v>
      </c>
      <c r="U2240" s="3" t="s">
        <v>5430</v>
      </c>
      <c r="V2240" s="3" t="s">
        <v>3224</v>
      </c>
      <c r="W2240" s="3" t="s">
        <v>410</v>
      </c>
      <c r="X2240" s="3" t="s">
        <v>243</v>
      </c>
      <c r="Y2240" s="3"/>
      <c r="Z2240" s="3"/>
      <c r="AA2240" s="3" t="s">
        <v>175</v>
      </c>
      <c r="AB2240" s="3"/>
      <c r="AC2240" s="3" t="s">
        <v>291</v>
      </c>
      <c r="AD2240" s="3" t="s">
        <v>5189</v>
      </c>
      <c r="AE2240" s="3" t="s">
        <v>183</v>
      </c>
      <c r="AF2240" s="3" t="s">
        <v>1382</v>
      </c>
      <c r="AG2240" s="3" t="s">
        <v>335</v>
      </c>
      <c r="AH2240" s="3" t="s">
        <v>111</v>
      </c>
      <c r="AI2240" s="3" t="s">
        <v>392</v>
      </c>
      <c r="AJ2240" s="3" t="s">
        <v>839</v>
      </c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4"/>
    </row>
    <row r="2241" spans="1:51" x14ac:dyDescent="0.25">
      <c r="A2241" s="2" t="s">
        <v>5832</v>
      </c>
      <c r="B2241" s="11" t="s">
        <v>5354</v>
      </c>
      <c r="C2241" s="3">
        <v>1</v>
      </c>
      <c r="D2241" s="3" t="s">
        <v>164</v>
      </c>
      <c r="E2241" s="3" t="s">
        <v>4</v>
      </c>
      <c r="F2241" s="3" t="s">
        <v>1081</v>
      </c>
      <c r="G2241" s="3"/>
      <c r="H2241" s="3" t="s">
        <v>60</v>
      </c>
      <c r="I2241" s="3" t="s">
        <v>887</v>
      </c>
      <c r="J2241" s="3" t="s">
        <v>367</v>
      </c>
      <c r="K2241" s="3" t="s">
        <v>3503</v>
      </c>
      <c r="L2241" s="3" t="s">
        <v>2216</v>
      </c>
      <c r="M2241" s="3" t="s">
        <v>5833</v>
      </c>
      <c r="N2241" s="3" t="s">
        <v>2131</v>
      </c>
      <c r="O2241" s="3" t="s">
        <v>1288</v>
      </c>
      <c r="P2241" s="3"/>
      <c r="Q2241" s="3" t="s">
        <v>506</v>
      </c>
      <c r="R2241" s="3" t="s">
        <v>269</v>
      </c>
      <c r="S2241" s="3"/>
      <c r="T2241" s="3"/>
      <c r="U2241" s="3" t="s">
        <v>297</v>
      </c>
      <c r="V2241" s="3"/>
      <c r="W2241" s="3"/>
      <c r="X2241" s="3" t="s">
        <v>742</v>
      </c>
      <c r="Y2241" s="3" t="s">
        <v>4335</v>
      </c>
      <c r="Z2241" s="3" t="s">
        <v>672</v>
      </c>
      <c r="AA2241" s="3" t="s">
        <v>415</v>
      </c>
      <c r="AB2241" s="3"/>
      <c r="AC2241" s="3" t="s">
        <v>424</v>
      </c>
      <c r="AD2241" s="3" t="s">
        <v>3513</v>
      </c>
      <c r="AE2241" s="3" t="s">
        <v>1284</v>
      </c>
      <c r="AF2241" s="3" t="s">
        <v>329</v>
      </c>
      <c r="AG2241" s="3" t="s">
        <v>58</v>
      </c>
      <c r="AH2241" s="3" t="s">
        <v>155</v>
      </c>
      <c r="AI2241" s="3" t="s">
        <v>1877</v>
      </c>
      <c r="AJ2241" s="3" t="s">
        <v>581</v>
      </c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4"/>
    </row>
    <row r="2242" spans="1:51" x14ac:dyDescent="0.25">
      <c r="A2242" s="2" t="s">
        <v>5832</v>
      </c>
      <c r="B2242" s="11" t="s">
        <v>5354</v>
      </c>
      <c r="C2242" s="3">
        <v>2</v>
      </c>
      <c r="D2242" s="3" t="s">
        <v>95</v>
      </c>
      <c r="E2242" s="3" t="s">
        <v>1081</v>
      </c>
      <c r="F2242" s="3" t="s">
        <v>1071</v>
      </c>
      <c r="G2242" s="3"/>
      <c r="H2242" s="3" t="s">
        <v>29</v>
      </c>
      <c r="I2242" s="3" t="s">
        <v>154</v>
      </c>
      <c r="J2242" s="3" t="s">
        <v>1438</v>
      </c>
      <c r="K2242" s="3" t="s">
        <v>5834</v>
      </c>
      <c r="L2242" s="3" t="s">
        <v>2198</v>
      </c>
      <c r="M2242" s="3" t="s">
        <v>5835</v>
      </c>
      <c r="N2242" s="3" t="s">
        <v>2951</v>
      </c>
      <c r="O2242" s="3" t="s">
        <v>816</v>
      </c>
      <c r="P2242" s="3"/>
      <c r="Q2242" s="3" t="s">
        <v>79</v>
      </c>
      <c r="R2242" s="3" t="s">
        <v>267</v>
      </c>
      <c r="S2242" s="3"/>
      <c r="T2242" s="3"/>
      <c r="U2242" s="3" t="s">
        <v>208</v>
      </c>
      <c r="V2242" s="3"/>
      <c r="W2242" s="3"/>
      <c r="X2242" s="3" t="s">
        <v>108</v>
      </c>
      <c r="Y2242" s="3" t="s">
        <v>712</v>
      </c>
      <c r="Z2242" s="3" t="s">
        <v>254</v>
      </c>
      <c r="AA2242" s="3" t="s">
        <v>401</v>
      </c>
      <c r="AB2242" s="3"/>
      <c r="AC2242" s="3" t="s">
        <v>23</v>
      </c>
      <c r="AD2242" s="3" t="s">
        <v>14</v>
      </c>
      <c r="AE2242" s="3" t="s">
        <v>321</v>
      </c>
      <c r="AF2242" s="3" t="s">
        <v>155</v>
      </c>
      <c r="AG2242" s="3" t="s">
        <v>183</v>
      </c>
      <c r="AH2242" s="3" t="s">
        <v>182</v>
      </c>
      <c r="AI2242" s="3" t="s">
        <v>570</v>
      </c>
      <c r="AJ2242" s="3" t="s">
        <v>258</v>
      </c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4"/>
    </row>
    <row r="2243" spans="1:51" x14ac:dyDescent="0.25">
      <c r="A2243" s="2" t="s">
        <v>5832</v>
      </c>
      <c r="B2243" s="11" t="s">
        <v>5354</v>
      </c>
      <c r="C2243" s="3">
        <v>3</v>
      </c>
      <c r="D2243" s="3" t="s">
        <v>118</v>
      </c>
      <c r="E2243" s="3" t="s">
        <v>1071</v>
      </c>
      <c r="F2243" s="3" t="s">
        <v>715</v>
      </c>
      <c r="G2243" s="3"/>
      <c r="H2243" s="3" t="s">
        <v>38</v>
      </c>
      <c r="I2243" s="3" t="s">
        <v>61</v>
      </c>
      <c r="J2243" s="3" t="s">
        <v>166</v>
      </c>
      <c r="K2243" s="3" t="s">
        <v>5836</v>
      </c>
      <c r="L2243" s="3" t="s">
        <v>5066</v>
      </c>
      <c r="M2243" s="3" t="s">
        <v>5837</v>
      </c>
      <c r="N2243" s="3" t="s">
        <v>4505</v>
      </c>
      <c r="O2243" s="3" t="s">
        <v>1866</v>
      </c>
      <c r="P2243" s="3"/>
      <c r="Q2243" s="3" t="s">
        <v>16</v>
      </c>
      <c r="R2243" s="3" t="s">
        <v>250</v>
      </c>
      <c r="S2243" s="3"/>
      <c r="T2243" s="3"/>
      <c r="U2243" s="3" t="s">
        <v>207</v>
      </c>
      <c r="V2243" s="3"/>
      <c r="W2243" s="3"/>
      <c r="X2243" s="3" t="s">
        <v>112</v>
      </c>
      <c r="Y2243" s="3" t="s">
        <v>3780</v>
      </c>
      <c r="Z2243" s="3" t="s">
        <v>5838</v>
      </c>
      <c r="AA2243" s="3" t="s">
        <v>415</v>
      </c>
      <c r="AB2243" s="3"/>
      <c r="AC2243" s="3" t="s">
        <v>235</v>
      </c>
      <c r="AD2243" s="3" t="s">
        <v>367</v>
      </c>
      <c r="AE2243" s="3" t="s">
        <v>183</v>
      </c>
      <c r="AF2243" s="3" t="s">
        <v>155</v>
      </c>
      <c r="AG2243" s="3" t="s">
        <v>58</v>
      </c>
      <c r="AH2243" s="3" t="s">
        <v>165</v>
      </c>
      <c r="AI2243" s="3" t="s">
        <v>613</v>
      </c>
      <c r="AJ2243" s="3" t="s">
        <v>839</v>
      </c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4"/>
    </row>
    <row r="2244" spans="1:51" x14ac:dyDescent="0.25">
      <c r="A2244" s="2" t="s">
        <v>1506</v>
      </c>
      <c r="B2244" s="11" t="s">
        <v>5354</v>
      </c>
      <c r="C2244" s="3">
        <v>1</v>
      </c>
      <c r="D2244" s="3" t="s">
        <v>660</v>
      </c>
      <c r="E2244" s="3" t="s">
        <v>4</v>
      </c>
      <c r="F2244" s="3" t="s">
        <v>1847</v>
      </c>
      <c r="G2244" s="3"/>
      <c r="H2244" s="3" t="s">
        <v>59</v>
      </c>
      <c r="I2244" s="3" t="s">
        <v>995</v>
      </c>
      <c r="J2244" s="3" t="s">
        <v>887</v>
      </c>
      <c r="K2244" s="3" t="s">
        <v>815</v>
      </c>
      <c r="L2244" s="3" t="s">
        <v>602</v>
      </c>
      <c r="M2244" s="3" t="s">
        <v>906</v>
      </c>
      <c r="N2244" s="3" t="s">
        <v>5839</v>
      </c>
      <c r="O2244" s="3" t="s">
        <v>5840</v>
      </c>
      <c r="P2244" s="3"/>
      <c r="Q2244" s="3" t="s">
        <v>6</v>
      </c>
      <c r="R2244" s="3" t="s">
        <v>230</v>
      </c>
      <c r="S2244" s="3"/>
      <c r="T2244" s="3"/>
      <c r="U2244" s="3" t="s">
        <v>207</v>
      </c>
      <c r="V2244" s="3"/>
      <c r="W2244" s="3"/>
      <c r="X2244" s="3" t="s">
        <v>172</v>
      </c>
      <c r="Y2244" s="3" t="s">
        <v>4875</v>
      </c>
      <c r="Z2244" s="3" t="s">
        <v>239</v>
      </c>
      <c r="AA2244" s="3" t="s">
        <v>401</v>
      </c>
      <c r="AB2244" s="3"/>
      <c r="AC2244" s="3" t="s">
        <v>252</v>
      </c>
      <c r="AD2244" s="3" t="s">
        <v>5841</v>
      </c>
      <c r="AE2244" s="3" t="s">
        <v>529</v>
      </c>
      <c r="AF2244" s="3" t="s">
        <v>381</v>
      </c>
      <c r="AG2244" s="3" t="s">
        <v>1401</v>
      </c>
      <c r="AH2244" s="3" t="s">
        <v>273</v>
      </c>
      <c r="AI2244" s="3" t="s">
        <v>4615</v>
      </c>
      <c r="AJ2244" s="3" t="s">
        <v>492</v>
      </c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4"/>
    </row>
    <row r="2245" spans="1:51" x14ac:dyDescent="0.25">
      <c r="A2245" s="2" t="s">
        <v>1506</v>
      </c>
      <c r="B2245" s="11" t="s">
        <v>5354</v>
      </c>
      <c r="C2245" s="3">
        <v>2</v>
      </c>
      <c r="D2245" s="3" t="s">
        <v>684</v>
      </c>
      <c r="E2245" s="3" t="s">
        <v>1847</v>
      </c>
      <c r="F2245" s="3" t="s">
        <v>240</v>
      </c>
      <c r="G2245" s="3"/>
      <c r="H2245" s="3" t="s">
        <v>509</v>
      </c>
      <c r="I2245" s="3" t="s">
        <v>209</v>
      </c>
      <c r="J2245" s="3" t="s">
        <v>509</v>
      </c>
      <c r="K2245" s="3" t="s">
        <v>184</v>
      </c>
      <c r="L2245" s="3" t="s">
        <v>988</v>
      </c>
      <c r="M2245" s="3" t="s">
        <v>1933</v>
      </c>
      <c r="N2245" s="3" t="s">
        <v>3336</v>
      </c>
      <c r="O2245" s="3" t="s">
        <v>5842</v>
      </c>
      <c r="P2245" s="3"/>
      <c r="Q2245" s="3" t="s">
        <v>6</v>
      </c>
      <c r="R2245" s="3" t="s">
        <v>229</v>
      </c>
      <c r="S2245" s="3"/>
      <c r="T2245" s="3"/>
      <c r="U2245" s="3" t="s">
        <v>1575</v>
      </c>
      <c r="V2245" s="3"/>
      <c r="W2245" s="3"/>
      <c r="X2245" s="3" t="s">
        <v>412</v>
      </c>
      <c r="Y2245" s="3" t="s">
        <v>3415</v>
      </c>
      <c r="Z2245" s="3" t="s">
        <v>47</v>
      </c>
      <c r="AA2245" s="3" t="s">
        <v>66</v>
      </c>
      <c r="AB2245" s="3"/>
      <c r="AC2245" s="3" t="s">
        <v>1063</v>
      </c>
      <c r="AD2245" s="3" t="s">
        <v>5843</v>
      </c>
      <c r="AE2245" s="3" t="s">
        <v>102</v>
      </c>
      <c r="AF2245" s="3" t="s">
        <v>215</v>
      </c>
      <c r="AG2245" s="3" t="s">
        <v>58</v>
      </c>
      <c r="AH2245" s="3" t="s">
        <v>27</v>
      </c>
      <c r="AI2245" s="3" t="s">
        <v>4461</v>
      </c>
      <c r="AJ2245" s="3" t="s">
        <v>62</v>
      </c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4"/>
    </row>
    <row r="2246" spans="1:51" x14ac:dyDescent="0.25">
      <c r="A2246" s="2" t="s">
        <v>1506</v>
      </c>
      <c r="B2246" s="11" t="s">
        <v>5354</v>
      </c>
      <c r="C2246" s="3">
        <v>3</v>
      </c>
      <c r="D2246" s="3" t="s">
        <v>69</v>
      </c>
      <c r="E2246" s="3" t="s">
        <v>240</v>
      </c>
      <c r="F2246" s="3" t="s">
        <v>658</v>
      </c>
      <c r="G2246" s="3"/>
      <c r="H2246" s="3" t="s">
        <v>27</v>
      </c>
      <c r="I2246" s="3" t="s">
        <v>395</v>
      </c>
      <c r="J2246" s="3" t="s">
        <v>440</v>
      </c>
      <c r="K2246" s="3" t="s">
        <v>396</v>
      </c>
      <c r="L2246" s="3" t="s">
        <v>238</v>
      </c>
      <c r="M2246" s="3" t="s">
        <v>3901</v>
      </c>
      <c r="N2246" s="3" t="s">
        <v>5844</v>
      </c>
      <c r="O2246" s="3" t="s">
        <v>5845</v>
      </c>
      <c r="P2246" s="3"/>
      <c r="Q2246" s="3" t="s">
        <v>6</v>
      </c>
      <c r="R2246" s="3" t="s">
        <v>230</v>
      </c>
      <c r="S2246" s="3"/>
      <c r="T2246" s="3"/>
      <c r="U2246" s="3" t="s">
        <v>3224</v>
      </c>
      <c r="V2246" s="3"/>
      <c r="W2246" s="3"/>
      <c r="X2246" s="3" t="s">
        <v>798</v>
      </c>
      <c r="Y2246" s="3" t="s">
        <v>5005</v>
      </c>
      <c r="Z2246" s="3" t="s">
        <v>952</v>
      </c>
      <c r="AA2246" s="3" t="s">
        <v>772</v>
      </c>
      <c r="AB2246" s="3"/>
      <c r="AC2246" s="3" t="s">
        <v>243</v>
      </c>
      <c r="AD2246" s="3" t="s">
        <v>1463</v>
      </c>
      <c r="AE2246" s="3" t="s">
        <v>21</v>
      </c>
      <c r="AF2246" s="3" t="s">
        <v>193</v>
      </c>
      <c r="AG2246" s="3" t="s">
        <v>335</v>
      </c>
      <c r="AH2246" s="3" t="s">
        <v>478</v>
      </c>
      <c r="AI2246" s="3" t="s">
        <v>3587</v>
      </c>
      <c r="AJ2246" s="3" t="s">
        <v>810</v>
      </c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4"/>
    </row>
    <row r="2247" spans="1:51" x14ac:dyDescent="0.25">
      <c r="A2247" s="2" t="s">
        <v>1506</v>
      </c>
      <c r="B2247" s="11" t="s">
        <v>5354</v>
      </c>
      <c r="C2247" s="3">
        <v>4</v>
      </c>
      <c r="D2247" s="3" t="s">
        <v>2542</v>
      </c>
      <c r="E2247" s="3" t="s">
        <v>658</v>
      </c>
      <c r="F2247" s="3" t="s">
        <v>404</v>
      </c>
      <c r="G2247" s="3"/>
      <c r="H2247" s="3" t="s">
        <v>28</v>
      </c>
      <c r="I2247" s="3" t="s">
        <v>646</v>
      </c>
      <c r="J2247" s="3" t="s">
        <v>335</v>
      </c>
      <c r="K2247" s="3" t="s">
        <v>2113</v>
      </c>
      <c r="L2247" s="3" t="s">
        <v>751</v>
      </c>
      <c r="M2247" s="3" t="s">
        <v>2451</v>
      </c>
      <c r="N2247" s="3" t="s">
        <v>5516</v>
      </c>
      <c r="O2247" s="3" t="s">
        <v>5846</v>
      </c>
      <c r="P2247" s="3"/>
      <c r="Q2247" s="3" t="s">
        <v>6</v>
      </c>
      <c r="R2247" s="3" t="s">
        <v>433</v>
      </c>
      <c r="S2247" s="3"/>
      <c r="T2247" s="3"/>
      <c r="U2247" s="3" t="s">
        <v>5430</v>
      </c>
      <c r="V2247" s="3"/>
      <c r="W2247" s="3"/>
      <c r="X2247" s="3" t="s">
        <v>424</v>
      </c>
      <c r="Y2247" s="3"/>
      <c r="Z2247" s="3"/>
      <c r="AA2247" s="3" t="s">
        <v>184</v>
      </c>
      <c r="AB2247" s="3"/>
      <c r="AC2247" s="3" t="s">
        <v>165</v>
      </c>
      <c r="AD2247" s="3" t="s">
        <v>1463</v>
      </c>
      <c r="AE2247" s="3" t="s">
        <v>625</v>
      </c>
      <c r="AF2247" s="3" t="s">
        <v>178</v>
      </c>
      <c r="AG2247" s="3" t="s">
        <v>27</v>
      </c>
      <c r="AH2247" s="3" t="s">
        <v>446</v>
      </c>
      <c r="AI2247" s="3" t="s">
        <v>951</v>
      </c>
      <c r="AJ2247" s="3" t="s">
        <v>62</v>
      </c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4"/>
    </row>
    <row r="2248" spans="1:51" x14ac:dyDescent="0.25">
      <c r="A2248" s="2" t="s">
        <v>1506</v>
      </c>
      <c r="B2248" s="11" t="s">
        <v>5354</v>
      </c>
      <c r="C2248" s="3">
        <v>5</v>
      </c>
      <c r="D2248" s="3" t="s">
        <v>2550</v>
      </c>
      <c r="E2248" s="3" t="s">
        <v>404</v>
      </c>
      <c r="F2248" s="3" t="s">
        <v>3268</v>
      </c>
      <c r="G2248" s="3"/>
      <c r="H2248" s="3" t="s">
        <v>28</v>
      </c>
      <c r="I2248" s="3" t="s">
        <v>154</v>
      </c>
      <c r="J2248" s="3" t="s">
        <v>87</v>
      </c>
      <c r="K2248" s="3" t="s">
        <v>424</v>
      </c>
      <c r="L2248" s="3" t="s">
        <v>427</v>
      </c>
      <c r="M2248" s="3" t="s">
        <v>193</v>
      </c>
      <c r="N2248" s="3" t="s">
        <v>5847</v>
      </c>
      <c r="O2248" s="3" t="s">
        <v>5848</v>
      </c>
      <c r="P2248" s="3"/>
      <c r="Q2248" s="3" t="s">
        <v>6</v>
      </c>
      <c r="R2248" s="3" t="s">
        <v>207</v>
      </c>
      <c r="S2248" s="3"/>
      <c r="T2248" s="3"/>
      <c r="U2248" s="3" t="s">
        <v>5430</v>
      </c>
      <c r="V2248" s="3"/>
      <c r="W2248" s="3"/>
      <c r="X2248" s="3" t="s">
        <v>28</v>
      </c>
      <c r="Y2248" s="3"/>
      <c r="Z2248" s="3"/>
      <c r="AA2248" s="3" t="s">
        <v>1040</v>
      </c>
      <c r="AB2248" s="3"/>
      <c r="AC2248" s="3" t="s">
        <v>112</v>
      </c>
      <c r="AD2248" s="3" t="s">
        <v>699</v>
      </c>
      <c r="AE2248" s="3" t="s">
        <v>580</v>
      </c>
      <c r="AF2248" s="3" t="s">
        <v>215</v>
      </c>
      <c r="AG2248" s="3" t="s">
        <v>446</v>
      </c>
      <c r="AH2248" s="3" t="s">
        <v>88</v>
      </c>
      <c r="AI2248" s="3" t="s">
        <v>2072</v>
      </c>
      <c r="AJ2248" s="3" t="s">
        <v>1847</v>
      </c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4"/>
    </row>
    <row r="2249" spans="1:51" x14ac:dyDescent="0.25">
      <c r="A2249" s="2" t="s">
        <v>1506</v>
      </c>
      <c r="B2249" s="11" t="s">
        <v>5354</v>
      </c>
      <c r="C2249" s="3">
        <v>6</v>
      </c>
      <c r="D2249" s="3" t="s">
        <v>5849</v>
      </c>
      <c r="E2249" s="3" t="s">
        <v>3268</v>
      </c>
      <c r="F2249" s="3" t="s">
        <v>137</v>
      </c>
      <c r="G2249" s="3"/>
      <c r="H2249" s="3" t="s">
        <v>183</v>
      </c>
      <c r="I2249" s="3" t="s">
        <v>993</v>
      </c>
      <c r="J2249" s="3" t="s">
        <v>1382</v>
      </c>
      <c r="K2249" s="3" t="s">
        <v>395</v>
      </c>
      <c r="L2249" s="3" t="s">
        <v>209</v>
      </c>
      <c r="M2249" s="3" t="s">
        <v>1381</v>
      </c>
      <c r="N2249" s="3" t="s">
        <v>4248</v>
      </c>
      <c r="O2249" s="3" t="s">
        <v>5850</v>
      </c>
      <c r="P2249" s="3"/>
      <c r="Q2249" s="3" t="s">
        <v>6</v>
      </c>
      <c r="R2249" s="3" t="s">
        <v>229</v>
      </c>
      <c r="S2249" s="3"/>
      <c r="T2249" s="3"/>
      <c r="U2249" s="3" t="s">
        <v>5430</v>
      </c>
      <c r="V2249" s="3"/>
      <c r="W2249" s="3"/>
      <c r="X2249" s="3" t="s">
        <v>791</v>
      </c>
      <c r="Y2249" s="3"/>
      <c r="Z2249" s="3"/>
      <c r="AA2249" s="3" t="s">
        <v>298</v>
      </c>
      <c r="AB2249" s="3"/>
      <c r="AC2249" s="3" t="s">
        <v>165</v>
      </c>
      <c r="AD2249" s="3" t="s">
        <v>1463</v>
      </c>
      <c r="AE2249" s="3" t="s">
        <v>625</v>
      </c>
      <c r="AF2249" s="3" t="s">
        <v>3464</v>
      </c>
      <c r="AG2249" s="3" t="s">
        <v>27</v>
      </c>
      <c r="AH2249" s="3" t="s">
        <v>1401</v>
      </c>
      <c r="AI2249" s="3" t="s">
        <v>3742</v>
      </c>
      <c r="AJ2249" s="3" t="s">
        <v>5</v>
      </c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4"/>
    </row>
    <row r="2250" spans="1:51" x14ac:dyDescent="0.25">
      <c r="A2250" s="2" t="s">
        <v>3769</v>
      </c>
      <c r="B2250" s="11" t="s">
        <v>5354</v>
      </c>
      <c r="C2250" s="3">
        <v>1</v>
      </c>
      <c r="D2250" s="3" t="s">
        <v>660</v>
      </c>
      <c r="E2250" s="3" t="s">
        <v>4</v>
      </c>
      <c r="F2250" s="3" t="s">
        <v>1081</v>
      </c>
      <c r="G2250" s="3"/>
      <c r="H2250" s="3" t="s">
        <v>791</v>
      </c>
      <c r="I2250" s="3" t="s">
        <v>3048</v>
      </c>
      <c r="J2250" s="3" t="s">
        <v>2484</v>
      </c>
      <c r="K2250" s="3" t="s">
        <v>5851</v>
      </c>
      <c r="L2250" s="3" t="s">
        <v>4507</v>
      </c>
      <c r="M2250" s="3" t="s">
        <v>5852</v>
      </c>
      <c r="N2250" s="3" t="s">
        <v>5853</v>
      </c>
      <c r="O2250" s="3" t="s">
        <v>2670</v>
      </c>
      <c r="P2250" s="3"/>
      <c r="Q2250" s="3" t="s">
        <v>506</v>
      </c>
      <c r="R2250" s="3" t="s">
        <v>411</v>
      </c>
      <c r="S2250" s="3"/>
      <c r="T2250" s="3"/>
      <c r="U2250" s="3" t="s">
        <v>5430</v>
      </c>
      <c r="V2250" s="3"/>
      <c r="W2250" s="3"/>
      <c r="X2250" s="3" t="s">
        <v>798</v>
      </c>
      <c r="Y2250" s="3" t="s">
        <v>2239</v>
      </c>
      <c r="Z2250" s="3" t="s">
        <v>5119</v>
      </c>
      <c r="AA2250" s="3" t="s">
        <v>135</v>
      </c>
      <c r="AB2250" s="3"/>
      <c r="AC2250" s="3" t="s">
        <v>1382</v>
      </c>
      <c r="AD2250" s="3" t="s">
        <v>1075</v>
      </c>
      <c r="AE2250" s="3" t="s">
        <v>836</v>
      </c>
      <c r="AF2250" s="3" t="s">
        <v>1382</v>
      </c>
      <c r="AG2250" s="3" t="s">
        <v>335</v>
      </c>
      <c r="AH2250" s="3" t="s">
        <v>291</v>
      </c>
      <c r="AI2250" s="3" t="s">
        <v>2336</v>
      </c>
      <c r="AJ2250" s="3" t="s">
        <v>839</v>
      </c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4"/>
    </row>
    <row r="2251" spans="1:51" x14ac:dyDescent="0.25">
      <c r="A2251" s="2" t="s">
        <v>3769</v>
      </c>
      <c r="B2251" s="11" t="s">
        <v>5354</v>
      </c>
      <c r="C2251" s="3">
        <v>2</v>
      </c>
      <c r="D2251" s="3" t="s">
        <v>684</v>
      </c>
      <c r="E2251" s="3" t="s">
        <v>1081</v>
      </c>
      <c r="F2251" s="3" t="s">
        <v>39</v>
      </c>
      <c r="G2251" s="3"/>
      <c r="H2251" s="3" t="s">
        <v>434</v>
      </c>
      <c r="I2251" s="3" t="s">
        <v>850</v>
      </c>
      <c r="J2251" s="3" t="s">
        <v>3314</v>
      </c>
      <c r="K2251" s="3" t="s">
        <v>5854</v>
      </c>
      <c r="L2251" s="3" t="s">
        <v>5684</v>
      </c>
      <c r="M2251" s="3" t="s">
        <v>5855</v>
      </c>
      <c r="N2251" s="3" t="s">
        <v>1971</v>
      </c>
      <c r="O2251" s="3" t="s">
        <v>4439</v>
      </c>
      <c r="P2251" s="3" t="s">
        <v>497</v>
      </c>
      <c r="Q2251" s="3" t="s">
        <v>506</v>
      </c>
      <c r="R2251" s="3" t="s">
        <v>411</v>
      </c>
      <c r="S2251" s="3"/>
      <c r="T2251" s="3"/>
      <c r="U2251" s="3" t="s">
        <v>3234</v>
      </c>
      <c r="V2251" s="3"/>
      <c r="W2251" s="3"/>
      <c r="X2251" s="3" t="s">
        <v>887</v>
      </c>
      <c r="Y2251" s="3" t="s">
        <v>2593</v>
      </c>
      <c r="Z2251" s="3" t="s">
        <v>720</v>
      </c>
      <c r="AA2251" s="3" t="s">
        <v>713</v>
      </c>
      <c r="AB2251" s="3"/>
      <c r="AC2251" s="3" t="s">
        <v>243</v>
      </c>
      <c r="AD2251" s="3" t="s">
        <v>1626</v>
      </c>
      <c r="AE2251" s="3" t="s">
        <v>446</v>
      </c>
      <c r="AF2251" s="3" t="s">
        <v>155</v>
      </c>
      <c r="AG2251" s="3" t="s">
        <v>454</v>
      </c>
      <c r="AH2251" s="3" t="s">
        <v>182</v>
      </c>
      <c r="AI2251" s="3" t="s">
        <v>670</v>
      </c>
      <c r="AJ2251" s="3" t="s">
        <v>839</v>
      </c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4"/>
    </row>
    <row r="2252" spans="1:51" x14ac:dyDescent="0.25">
      <c r="A2252" s="2" t="s">
        <v>3769</v>
      </c>
      <c r="B2252" s="11" t="s">
        <v>5354</v>
      </c>
      <c r="C2252" s="3">
        <v>3</v>
      </c>
      <c r="D2252" s="3" t="s">
        <v>40</v>
      </c>
      <c r="E2252" s="3" t="s">
        <v>39</v>
      </c>
      <c r="F2252" s="3" t="s">
        <v>288</v>
      </c>
      <c r="G2252" s="3"/>
      <c r="H2252" s="3" t="s">
        <v>1028</v>
      </c>
      <c r="I2252" s="3" t="s">
        <v>1313</v>
      </c>
      <c r="J2252" s="3" t="s">
        <v>1304</v>
      </c>
      <c r="K2252" s="3" t="s">
        <v>2800</v>
      </c>
      <c r="L2252" s="3" t="s">
        <v>5856</v>
      </c>
      <c r="M2252" s="3" t="s">
        <v>5857</v>
      </c>
      <c r="N2252" s="3" t="s">
        <v>2599</v>
      </c>
      <c r="O2252" s="3" t="s">
        <v>607</v>
      </c>
      <c r="P2252" s="3" t="s">
        <v>321</v>
      </c>
      <c r="Q2252" s="3" t="s">
        <v>506</v>
      </c>
      <c r="R2252" s="3" t="s">
        <v>433</v>
      </c>
      <c r="S2252" s="3"/>
      <c r="T2252" s="3"/>
      <c r="U2252" s="3" t="s">
        <v>3234</v>
      </c>
      <c r="V2252" s="3"/>
      <c r="W2252" s="3"/>
      <c r="X2252" s="3" t="s">
        <v>1063</v>
      </c>
      <c r="Y2252" s="3" t="s">
        <v>1014</v>
      </c>
      <c r="Z2252" s="3" t="s">
        <v>37</v>
      </c>
      <c r="AA2252" s="3" t="s">
        <v>713</v>
      </c>
      <c r="AB2252" s="3"/>
      <c r="AC2252" s="3" t="s">
        <v>112</v>
      </c>
      <c r="AD2252" s="3" t="s">
        <v>371</v>
      </c>
      <c r="AE2252" s="3" t="s">
        <v>321</v>
      </c>
      <c r="AF2252" s="3" t="s">
        <v>155</v>
      </c>
      <c r="AG2252" s="3" t="s">
        <v>58</v>
      </c>
      <c r="AH2252" s="3" t="s">
        <v>29</v>
      </c>
      <c r="AI2252" s="3" t="s">
        <v>80</v>
      </c>
      <c r="AJ2252" s="3" t="s">
        <v>62</v>
      </c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4"/>
    </row>
    <row r="2253" spans="1:51" x14ac:dyDescent="0.25">
      <c r="A2253" s="2" t="s">
        <v>3769</v>
      </c>
      <c r="B2253" s="11" t="s">
        <v>5354</v>
      </c>
      <c r="C2253" s="3">
        <v>4</v>
      </c>
      <c r="D2253" s="3" t="s">
        <v>95</v>
      </c>
      <c r="E2253" s="3" t="s">
        <v>288</v>
      </c>
      <c r="F2253" s="3" t="s">
        <v>998</v>
      </c>
      <c r="G2253" s="3"/>
      <c r="H2253" s="3" t="s">
        <v>438</v>
      </c>
      <c r="I2253" s="3" t="s">
        <v>3125</v>
      </c>
      <c r="J2253" s="3" t="s">
        <v>668</v>
      </c>
      <c r="K2253" s="3" t="s">
        <v>5830</v>
      </c>
      <c r="L2253" s="3" t="s">
        <v>5858</v>
      </c>
      <c r="M2253" s="3" t="s">
        <v>5859</v>
      </c>
      <c r="N2253" s="3" t="s">
        <v>5860</v>
      </c>
      <c r="O2253" s="3" t="s">
        <v>2961</v>
      </c>
      <c r="P2253" s="3" t="s">
        <v>238</v>
      </c>
      <c r="Q2253" s="3" t="s">
        <v>506</v>
      </c>
      <c r="R2253" s="3" t="s">
        <v>433</v>
      </c>
      <c r="S2253" s="3"/>
      <c r="T2253" s="3"/>
      <c r="U2253" s="3" t="s">
        <v>3234</v>
      </c>
      <c r="V2253" s="3"/>
      <c r="W2253" s="3"/>
      <c r="X2253" s="3" t="s">
        <v>23</v>
      </c>
      <c r="Y2253" s="3" t="s">
        <v>1950</v>
      </c>
      <c r="Z2253" s="3" t="s">
        <v>3801</v>
      </c>
      <c r="AA2253" s="3" t="s">
        <v>109</v>
      </c>
      <c r="AB2253" s="3"/>
      <c r="AC2253" s="3" t="s">
        <v>165</v>
      </c>
      <c r="AD2253" s="3" t="s">
        <v>1845</v>
      </c>
      <c r="AE2253" s="3" t="s">
        <v>446</v>
      </c>
      <c r="AF2253" s="3" t="s">
        <v>155</v>
      </c>
      <c r="AG2253" s="3" t="s">
        <v>58</v>
      </c>
      <c r="AH2253" s="3" t="s">
        <v>29</v>
      </c>
      <c r="AI2253" s="3" t="s">
        <v>5861</v>
      </c>
      <c r="AJ2253" s="3" t="s">
        <v>810</v>
      </c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4"/>
    </row>
    <row r="2254" spans="1:51" x14ac:dyDescent="0.25">
      <c r="A2254" s="2" t="s">
        <v>3769</v>
      </c>
      <c r="B2254" s="11" t="s">
        <v>5354</v>
      </c>
      <c r="C2254" s="3">
        <v>5</v>
      </c>
      <c r="D2254" s="3" t="s">
        <v>118</v>
      </c>
      <c r="E2254" s="3" t="s">
        <v>998</v>
      </c>
      <c r="F2254" s="3" t="s">
        <v>3127</v>
      </c>
      <c r="G2254" s="3"/>
      <c r="H2254" s="3" t="s">
        <v>27</v>
      </c>
      <c r="I2254" s="3" t="s">
        <v>1801</v>
      </c>
      <c r="J2254" s="3" t="s">
        <v>2503</v>
      </c>
      <c r="K2254" s="3" t="s">
        <v>4523</v>
      </c>
      <c r="L2254" s="3" t="s">
        <v>882</v>
      </c>
      <c r="M2254" s="3" t="s">
        <v>3928</v>
      </c>
      <c r="N2254" s="3" t="s">
        <v>1683</v>
      </c>
      <c r="O2254" s="3" t="s">
        <v>3829</v>
      </c>
      <c r="P2254" s="3" t="s">
        <v>28</v>
      </c>
      <c r="Q2254" s="3" t="s">
        <v>506</v>
      </c>
      <c r="R2254" s="3" t="s">
        <v>207</v>
      </c>
      <c r="S2254" s="3"/>
      <c r="T2254" s="3"/>
      <c r="U2254" s="3" t="s">
        <v>3234</v>
      </c>
      <c r="V2254" s="3"/>
      <c r="W2254" s="3"/>
      <c r="X2254" s="3" t="s">
        <v>375</v>
      </c>
      <c r="Y2254" s="3"/>
      <c r="Z2254" s="3"/>
      <c r="AA2254" s="3" t="s">
        <v>1040</v>
      </c>
      <c r="AB2254" s="3"/>
      <c r="AC2254" s="3" t="s">
        <v>182</v>
      </c>
      <c r="AD2254" s="3" t="s">
        <v>2025</v>
      </c>
      <c r="AE2254" s="3" t="s">
        <v>446</v>
      </c>
      <c r="AF2254" s="3" t="s">
        <v>155</v>
      </c>
      <c r="AG2254" s="3" t="s">
        <v>87</v>
      </c>
      <c r="AH2254" s="3" t="s">
        <v>182</v>
      </c>
      <c r="AI2254" s="3" t="s">
        <v>1066</v>
      </c>
      <c r="AJ2254" s="3" t="s">
        <v>810</v>
      </c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4"/>
    </row>
    <row r="2255" spans="1:51" x14ac:dyDescent="0.25">
      <c r="A2255" s="2" t="s">
        <v>3769</v>
      </c>
      <c r="B2255" s="11" t="s">
        <v>5354</v>
      </c>
      <c r="C2255" s="3">
        <v>6</v>
      </c>
      <c r="D2255" s="3" t="s">
        <v>138</v>
      </c>
      <c r="E2255" s="3" t="s">
        <v>3127</v>
      </c>
      <c r="F2255" s="3" t="s">
        <v>1002</v>
      </c>
      <c r="G2255" s="3"/>
      <c r="H2255" s="3" t="s">
        <v>1383</v>
      </c>
      <c r="I2255" s="3" t="s">
        <v>274</v>
      </c>
      <c r="J2255" s="3" t="s">
        <v>830</v>
      </c>
      <c r="K2255" s="3" t="s">
        <v>4248</v>
      </c>
      <c r="L2255" s="3" t="s">
        <v>5862</v>
      </c>
      <c r="M2255" s="3" t="s">
        <v>5446</v>
      </c>
      <c r="N2255" s="3" t="s">
        <v>5863</v>
      </c>
      <c r="O2255" s="3" t="s">
        <v>4196</v>
      </c>
      <c r="P2255" s="3" t="s">
        <v>135</v>
      </c>
      <c r="Q2255" s="3" t="s">
        <v>225</v>
      </c>
      <c r="R2255" s="3" t="s">
        <v>230</v>
      </c>
      <c r="S2255" s="3"/>
      <c r="T2255" s="3"/>
      <c r="U2255" s="3" t="s">
        <v>3234</v>
      </c>
      <c r="V2255" s="3"/>
      <c r="W2255" s="3"/>
      <c r="X2255" s="3" t="s">
        <v>252</v>
      </c>
      <c r="Y2255" s="3"/>
      <c r="Z2255" s="3"/>
      <c r="AA2255" s="3" t="s">
        <v>274</v>
      </c>
      <c r="AB2255" s="3"/>
      <c r="AC2255" s="3" t="s">
        <v>182</v>
      </c>
      <c r="AD2255" s="3" t="s">
        <v>1857</v>
      </c>
      <c r="AE2255" s="3" t="s">
        <v>446</v>
      </c>
      <c r="AF2255" s="3" t="s">
        <v>155</v>
      </c>
      <c r="AG2255" s="3" t="s">
        <v>58</v>
      </c>
      <c r="AH2255" s="3" t="s">
        <v>182</v>
      </c>
      <c r="AI2255" s="3" t="s">
        <v>2019</v>
      </c>
      <c r="AJ2255" s="3" t="s">
        <v>240</v>
      </c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4"/>
    </row>
    <row r="2256" spans="1:51" x14ac:dyDescent="0.25">
      <c r="A2256" s="2" t="s">
        <v>3769</v>
      </c>
      <c r="B2256" s="11" t="s">
        <v>5354</v>
      </c>
      <c r="C2256" s="3">
        <v>7</v>
      </c>
      <c r="D2256" s="3" t="s">
        <v>1072</v>
      </c>
      <c r="E2256" s="3" t="s">
        <v>1002</v>
      </c>
      <c r="F2256" s="3" t="s">
        <v>276</v>
      </c>
      <c r="G2256" s="3"/>
      <c r="H2256" s="3" t="s">
        <v>391</v>
      </c>
      <c r="I2256" s="3" t="s">
        <v>1232</v>
      </c>
      <c r="J2256" s="3" t="s">
        <v>544</v>
      </c>
      <c r="K2256" s="3" t="s">
        <v>1108</v>
      </c>
      <c r="L2256" s="3" t="s">
        <v>5864</v>
      </c>
      <c r="M2256" s="3" t="s">
        <v>5865</v>
      </c>
      <c r="N2256" s="3" t="s">
        <v>5866</v>
      </c>
      <c r="O2256" s="3" t="s">
        <v>2507</v>
      </c>
      <c r="P2256" s="3" t="s">
        <v>497</v>
      </c>
      <c r="Q2256" s="3" t="s">
        <v>225</v>
      </c>
      <c r="R2256" s="3" t="s">
        <v>409</v>
      </c>
      <c r="S2256" s="3"/>
      <c r="T2256" s="3"/>
      <c r="U2256" s="3" t="s">
        <v>3224</v>
      </c>
      <c r="V2256" s="3"/>
      <c r="W2256" s="3"/>
      <c r="X2256" s="3" t="s">
        <v>235</v>
      </c>
      <c r="Y2256" s="3"/>
      <c r="Z2256" s="3"/>
      <c r="AA2256" s="3" t="s">
        <v>274</v>
      </c>
      <c r="AB2256" s="3"/>
      <c r="AC2256" s="3" t="s">
        <v>112</v>
      </c>
      <c r="AD2256" s="3" t="s">
        <v>1845</v>
      </c>
      <c r="AE2256" s="3" t="s">
        <v>183</v>
      </c>
      <c r="AF2256" s="3" t="s">
        <v>155</v>
      </c>
      <c r="AG2256" s="3" t="s">
        <v>58</v>
      </c>
      <c r="AH2256" s="3" t="s">
        <v>182</v>
      </c>
      <c r="AI2256" s="3" t="s">
        <v>2937</v>
      </c>
      <c r="AJ2256" s="3" t="s">
        <v>810</v>
      </c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4"/>
    </row>
    <row r="2257" spans="1:51" x14ac:dyDescent="0.25">
      <c r="A2257" s="2" t="s">
        <v>5867</v>
      </c>
      <c r="B2257" s="11" t="s">
        <v>5354</v>
      </c>
      <c r="C2257" s="3">
        <v>1</v>
      </c>
      <c r="D2257" s="3" t="s">
        <v>164</v>
      </c>
      <c r="E2257" s="3" t="s">
        <v>4</v>
      </c>
      <c r="F2257" s="3" t="s">
        <v>492</v>
      </c>
      <c r="G2257" s="3"/>
      <c r="H2257" s="3" t="s">
        <v>87</v>
      </c>
      <c r="I2257" s="3" t="s">
        <v>1998</v>
      </c>
      <c r="J2257" s="3" t="s">
        <v>752</v>
      </c>
      <c r="K2257" s="3" t="s">
        <v>5868</v>
      </c>
      <c r="L2257" s="3" t="s">
        <v>5869</v>
      </c>
      <c r="M2257" s="3" t="s">
        <v>5870</v>
      </c>
      <c r="N2257" s="3" t="s">
        <v>774</v>
      </c>
      <c r="O2257" s="3" t="s">
        <v>4584</v>
      </c>
      <c r="P2257" s="3"/>
      <c r="Q2257" s="3" t="s">
        <v>506</v>
      </c>
      <c r="R2257" s="3" t="s">
        <v>1324</v>
      </c>
      <c r="S2257" s="3"/>
      <c r="T2257" s="3"/>
      <c r="U2257" s="3" t="s">
        <v>410</v>
      </c>
      <c r="V2257" s="3"/>
      <c r="W2257" s="3"/>
      <c r="X2257" s="3" t="s">
        <v>421</v>
      </c>
      <c r="Y2257" s="3" t="s">
        <v>4166</v>
      </c>
      <c r="Z2257" s="3" t="s">
        <v>3740</v>
      </c>
      <c r="AA2257" s="3"/>
      <c r="AB2257" s="3"/>
      <c r="AC2257" s="3" t="s">
        <v>55</v>
      </c>
      <c r="AD2257" s="3" t="s">
        <v>3953</v>
      </c>
      <c r="AE2257" s="3" t="s">
        <v>446</v>
      </c>
      <c r="AF2257" s="3" t="s">
        <v>155</v>
      </c>
      <c r="AG2257" s="3" t="s">
        <v>454</v>
      </c>
      <c r="AH2257" s="3" t="s">
        <v>165</v>
      </c>
      <c r="AI2257" s="3" t="s">
        <v>579</v>
      </c>
      <c r="AJ2257" s="3" t="s">
        <v>492</v>
      </c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4"/>
    </row>
    <row r="2258" spans="1:51" x14ac:dyDescent="0.25">
      <c r="A2258" s="2" t="s">
        <v>5867</v>
      </c>
      <c r="B2258" s="11" t="s">
        <v>5354</v>
      </c>
      <c r="C2258" s="3">
        <v>2</v>
      </c>
      <c r="D2258" s="3" t="s">
        <v>339</v>
      </c>
      <c r="E2258" s="3" t="s">
        <v>492</v>
      </c>
      <c r="F2258" s="3" t="s">
        <v>781</v>
      </c>
      <c r="G2258" s="3"/>
      <c r="H2258" s="3" t="s">
        <v>454</v>
      </c>
      <c r="I2258" s="3" t="s">
        <v>772</v>
      </c>
      <c r="J2258" s="3" t="s">
        <v>2406</v>
      </c>
      <c r="K2258" s="3" t="s">
        <v>641</v>
      </c>
      <c r="L2258" s="3" t="s">
        <v>4219</v>
      </c>
      <c r="M2258" s="3" t="s">
        <v>5871</v>
      </c>
      <c r="N2258" s="3" t="s">
        <v>2091</v>
      </c>
      <c r="O2258" s="3" t="s">
        <v>2029</v>
      </c>
      <c r="P2258" s="3"/>
      <c r="Q2258" s="3" t="s">
        <v>506</v>
      </c>
      <c r="R2258" s="3" t="s">
        <v>229</v>
      </c>
      <c r="S2258" s="3"/>
      <c r="T2258" s="3"/>
      <c r="U2258" s="3" t="s">
        <v>1412</v>
      </c>
      <c r="V2258" s="3"/>
      <c r="W2258" s="3"/>
      <c r="X2258" s="3" t="s">
        <v>1028</v>
      </c>
      <c r="Y2258" s="3" t="s">
        <v>1988</v>
      </c>
      <c r="Z2258" s="3" t="s">
        <v>2265</v>
      </c>
      <c r="AA2258" s="3" t="s">
        <v>78</v>
      </c>
      <c r="AB2258" s="3"/>
      <c r="AC2258" s="3" t="s">
        <v>243</v>
      </c>
      <c r="AD2258" s="3" t="s">
        <v>1478</v>
      </c>
      <c r="AE2258" s="3" t="s">
        <v>446</v>
      </c>
      <c r="AF2258" s="3" t="s">
        <v>155</v>
      </c>
      <c r="AG2258" s="3" t="s">
        <v>446</v>
      </c>
      <c r="AH2258" s="3" t="s">
        <v>182</v>
      </c>
      <c r="AI2258" s="3" t="s">
        <v>2362</v>
      </c>
      <c r="AJ2258" s="3" t="s">
        <v>810</v>
      </c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4"/>
    </row>
    <row r="2259" spans="1:51" x14ac:dyDescent="0.25">
      <c r="A2259" s="2" t="s">
        <v>5867</v>
      </c>
      <c r="B2259" s="11" t="s">
        <v>5354</v>
      </c>
      <c r="C2259" s="3">
        <v>3</v>
      </c>
      <c r="D2259" s="3" t="s">
        <v>242</v>
      </c>
      <c r="E2259" s="3" t="s">
        <v>781</v>
      </c>
      <c r="F2259" s="3" t="s">
        <v>828</v>
      </c>
      <c r="G2259" s="3"/>
      <c r="H2259" s="3" t="s">
        <v>83</v>
      </c>
      <c r="I2259" s="3" t="s">
        <v>66</v>
      </c>
      <c r="J2259" s="3" t="s">
        <v>3167</v>
      </c>
      <c r="K2259" s="3" t="s">
        <v>5438</v>
      </c>
      <c r="L2259" s="3" t="s">
        <v>3382</v>
      </c>
      <c r="M2259" s="3" t="s">
        <v>3475</v>
      </c>
      <c r="N2259" s="3" t="s">
        <v>707</v>
      </c>
      <c r="O2259" s="3" t="s">
        <v>1474</v>
      </c>
      <c r="P2259" s="3" t="s">
        <v>154</v>
      </c>
      <c r="Q2259" s="3" t="s">
        <v>506</v>
      </c>
      <c r="R2259" s="3" t="s">
        <v>409</v>
      </c>
      <c r="S2259" s="3"/>
      <c r="T2259" s="3"/>
      <c r="U2259" s="3" t="s">
        <v>410</v>
      </c>
      <c r="V2259" s="3"/>
      <c r="W2259" s="3"/>
      <c r="X2259" s="3" t="s">
        <v>28</v>
      </c>
      <c r="Y2259" s="3" t="s">
        <v>4140</v>
      </c>
      <c r="Z2259" s="3" t="s">
        <v>3003</v>
      </c>
      <c r="AA2259" s="3" t="s">
        <v>1237</v>
      </c>
      <c r="AB2259" s="3"/>
      <c r="AC2259" s="3" t="s">
        <v>182</v>
      </c>
      <c r="AD2259" s="3" t="s">
        <v>441</v>
      </c>
      <c r="AE2259" s="3" t="s">
        <v>446</v>
      </c>
      <c r="AF2259" s="3" t="s">
        <v>155</v>
      </c>
      <c r="AG2259" s="3" t="s">
        <v>183</v>
      </c>
      <c r="AH2259" s="3" t="s">
        <v>29</v>
      </c>
      <c r="AI2259" s="3" t="s">
        <v>1842</v>
      </c>
      <c r="AJ2259" s="3" t="s">
        <v>62</v>
      </c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4"/>
    </row>
    <row r="2260" spans="1:51" x14ac:dyDescent="0.25">
      <c r="A2260" s="2" t="s">
        <v>5867</v>
      </c>
      <c r="B2260" s="11" t="s">
        <v>5354</v>
      </c>
      <c r="C2260" s="3">
        <v>4</v>
      </c>
      <c r="D2260" s="3" t="s">
        <v>260</v>
      </c>
      <c r="E2260" s="3" t="s">
        <v>828</v>
      </c>
      <c r="F2260" s="3" t="s">
        <v>117</v>
      </c>
      <c r="G2260" s="3"/>
      <c r="H2260" s="3" t="s">
        <v>1401</v>
      </c>
      <c r="I2260" s="3" t="s">
        <v>357</v>
      </c>
      <c r="J2260" s="3" t="s">
        <v>81</v>
      </c>
      <c r="K2260" s="3" t="s">
        <v>2624</v>
      </c>
      <c r="L2260" s="3" t="s">
        <v>5872</v>
      </c>
      <c r="M2260" s="3" t="s">
        <v>5873</v>
      </c>
      <c r="N2260" s="3" t="s">
        <v>5874</v>
      </c>
      <c r="O2260" s="3" t="s">
        <v>462</v>
      </c>
      <c r="P2260" s="3" t="s">
        <v>154</v>
      </c>
      <c r="Q2260" s="3" t="s">
        <v>506</v>
      </c>
      <c r="R2260" s="3" t="s">
        <v>208</v>
      </c>
      <c r="S2260" s="3"/>
      <c r="T2260" s="3"/>
      <c r="U2260" s="3" t="s">
        <v>410</v>
      </c>
      <c r="V2260" s="3"/>
      <c r="W2260" s="3"/>
      <c r="X2260" s="3" t="s">
        <v>278</v>
      </c>
      <c r="Y2260" s="3" t="s">
        <v>3225</v>
      </c>
      <c r="Z2260" s="3" t="s">
        <v>5875</v>
      </c>
      <c r="AA2260" s="3" t="s">
        <v>512</v>
      </c>
      <c r="AB2260" s="3"/>
      <c r="AC2260" s="3" t="s">
        <v>112</v>
      </c>
      <c r="AD2260" s="3" t="s">
        <v>3284</v>
      </c>
      <c r="AE2260" s="3" t="s">
        <v>418</v>
      </c>
      <c r="AF2260" s="3" t="s">
        <v>155</v>
      </c>
      <c r="AG2260" s="3" t="s">
        <v>335</v>
      </c>
      <c r="AH2260" s="3" t="s">
        <v>165</v>
      </c>
      <c r="AI2260" s="3" t="s">
        <v>1846</v>
      </c>
      <c r="AJ2260" s="3" t="s">
        <v>32</v>
      </c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4"/>
    </row>
    <row r="2261" spans="1:51" x14ac:dyDescent="0.25">
      <c r="A2261" s="2" t="s">
        <v>5867</v>
      </c>
      <c r="B2261" s="11" t="s">
        <v>5354</v>
      </c>
      <c r="C2261" s="3">
        <v>5</v>
      </c>
      <c r="D2261" s="3" t="s">
        <v>3069</v>
      </c>
      <c r="E2261" s="3" t="s">
        <v>117</v>
      </c>
      <c r="F2261" s="3" t="s">
        <v>715</v>
      </c>
      <c r="G2261" s="3"/>
      <c r="H2261" s="3" t="s">
        <v>391</v>
      </c>
      <c r="I2261" s="3" t="s">
        <v>772</v>
      </c>
      <c r="J2261" s="3" t="s">
        <v>436</v>
      </c>
      <c r="K2261" s="3" t="s">
        <v>4280</v>
      </c>
      <c r="L2261" s="3" t="s">
        <v>3890</v>
      </c>
      <c r="M2261" s="3" t="s">
        <v>5876</v>
      </c>
      <c r="N2261" s="3" t="s">
        <v>3140</v>
      </c>
      <c r="O2261" s="3" t="s">
        <v>4300</v>
      </c>
      <c r="P2261" s="3" t="s">
        <v>625</v>
      </c>
      <c r="Q2261" s="3" t="s">
        <v>506</v>
      </c>
      <c r="R2261" s="3" t="s">
        <v>208</v>
      </c>
      <c r="S2261" s="3"/>
      <c r="T2261" s="3"/>
      <c r="U2261" s="3" t="s">
        <v>410</v>
      </c>
      <c r="V2261" s="3"/>
      <c r="W2261" s="3"/>
      <c r="X2261" s="3" t="s">
        <v>235</v>
      </c>
      <c r="Y2261" s="3"/>
      <c r="Z2261" s="3"/>
      <c r="AA2261" s="3" t="s">
        <v>184</v>
      </c>
      <c r="AB2261" s="3"/>
      <c r="AC2261" s="3" t="s">
        <v>108</v>
      </c>
      <c r="AD2261" s="3" t="s">
        <v>2734</v>
      </c>
      <c r="AE2261" s="3" t="s">
        <v>446</v>
      </c>
      <c r="AF2261" s="3" t="s">
        <v>155</v>
      </c>
      <c r="AG2261" s="3" t="s">
        <v>335</v>
      </c>
      <c r="AH2261" s="3" t="s">
        <v>182</v>
      </c>
      <c r="AI2261" s="3" t="s">
        <v>1503</v>
      </c>
      <c r="AJ2261" s="3" t="s">
        <v>0</v>
      </c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4"/>
    </row>
    <row r="2262" spans="1:51" x14ac:dyDescent="0.25">
      <c r="A2262" s="2" t="s">
        <v>5877</v>
      </c>
      <c r="B2262" s="11" t="s">
        <v>5354</v>
      </c>
      <c r="C2262" s="3">
        <v>1</v>
      </c>
      <c r="D2262" s="3" t="s">
        <v>6</v>
      </c>
      <c r="E2262" s="3" t="s">
        <v>4</v>
      </c>
      <c r="F2262" s="3" t="s">
        <v>492</v>
      </c>
      <c r="G2262" s="3"/>
      <c r="H2262" s="3" t="s">
        <v>424</v>
      </c>
      <c r="I2262" s="3" t="s">
        <v>82</v>
      </c>
      <c r="J2262" s="3" t="s">
        <v>9</v>
      </c>
      <c r="K2262" s="3" t="s">
        <v>5878</v>
      </c>
      <c r="L2262" s="3" t="s">
        <v>1788</v>
      </c>
      <c r="M2262" s="3" t="s">
        <v>5879</v>
      </c>
      <c r="N2262" s="3" t="s">
        <v>4495</v>
      </c>
      <c r="O2262" s="3" t="s">
        <v>898</v>
      </c>
      <c r="P2262" s="3" t="s">
        <v>751</v>
      </c>
      <c r="Q2262" s="3" t="s">
        <v>16</v>
      </c>
      <c r="R2262" s="3" t="s">
        <v>0</v>
      </c>
      <c r="S2262" s="3"/>
      <c r="T2262" s="3"/>
      <c r="U2262" s="3" t="s">
        <v>3234</v>
      </c>
      <c r="V2262" s="3"/>
      <c r="W2262" s="3"/>
      <c r="X2262" s="3" t="s">
        <v>395</v>
      </c>
      <c r="Y2262" s="3" t="s">
        <v>4306</v>
      </c>
      <c r="Z2262" s="3" t="s">
        <v>1807</v>
      </c>
      <c r="AA2262" s="3" t="s">
        <v>426</v>
      </c>
      <c r="AB2262" s="3" t="s">
        <v>4</v>
      </c>
      <c r="AC2262" s="3" t="s">
        <v>329</v>
      </c>
      <c r="AD2262" s="3" t="s">
        <v>47</v>
      </c>
      <c r="AE2262" s="3" t="s">
        <v>438</v>
      </c>
      <c r="AF2262" s="3" t="s">
        <v>4</v>
      </c>
      <c r="AG2262" s="3" t="s">
        <v>478</v>
      </c>
      <c r="AH2262" s="3" t="s">
        <v>111</v>
      </c>
      <c r="AI2262" s="3" t="s">
        <v>967</v>
      </c>
      <c r="AJ2262" s="3" t="s">
        <v>839</v>
      </c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4"/>
    </row>
    <row r="2263" spans="1:51" x14ac:dyDescent="0.25">
      <c r="A2263" s="2" t="s">
        <v>5877</v>
      </c>
      <c r="B2263" s="11" t="s">
        <v>5354</v>
      </c>
      <c r="C2263" s="3">
        <v>2</v>
      </c>
      <c r="D2263" s="3" t="s">
        <v>290</v>
      </c>
      <c r="E2263" s="3" t="s">
        <v>492</v>
      </c>
      <c r="F2263" s="3" t="s">
        <v>1424</v>
      </c>
      <c r="G2263" s="3"/>
      <c r="H2263" s="3" t="s">
        <v>1017</v>
      </c>
      <c r="I2263" s="3" t="s">
        <v>1136</v>
      </c>
      <c r="J2263" s="3" t="s">
        <v>5880</v>
      </c>
      <c r="K2263" s="3" t="s">
        <v>5881</v>
      </c>
      <c r="L2263" s="3" t="s">
        <v>5355</v>
      </c>
      <c r="M2263" s="3" t="s">
        <v>5882</v>
      </c>
      <c r="N2263" s="3" t="s">
        <v>2184</v>
      </c>
      <c r="O2263" s="3" t="s">
        <v>1922</v>
      </c>
      <c r="P2263" s="3" t="s">
        <v>334</v>
      </c>
      <c r="Q2263" s="3" t="s">
        <v>79</v>
      </c>
      <c r="R2263" s="3" t="s">
        <v>0</v>
      </c>
      <c r="S2263" s="3"/>
      <c r="T2263" s="3"/>
      <c r="U2263" s="3" t="s">
        <v>2777</v>
      </c>
      <c r="V2263" s="3"/>
      <c r="W2263" s="3"/>
      <c r="X2263" s="3" t="s">
        <v>887</v>
      </c>
      <c r="Y2263" s="3" t="s">
        <v>1182</v>
      </c>
      <c r="Z2263" s="3" t="s">
        <v>2906</v>
      </c>
      <c r="AA2263" s="3" t="s">
        <v>437</v>
      </c>
      <c r="AB2263" s="3" t="s">
        <v>4</v>
      </c>
      <c r="AC2263" s="3" t="s">
        <v>446</v>
      </c>
      <c r="AD2263" s="3" t="s">
        <v>47</v>
      </c>
      <c r="AE2263" s="3" t="s">
        <v>1028</v>
      </c>
      <c r="AF2263" s="3" t="s">
        <v>4</v>
      </c>
      <c r="AG2263" s="3" t="s">
        <v>478</v>
      </c>
      <c r="AH2263" s="3" t="s">
        <v>155</v>
      </c>
      <c r="AI2263" s="3" t="s">
        <v>156</v>
      </c>
      <c r="AJ2263" s="3" t="s">
        <v>810</v>
      </c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4"/>
    </row>
    <row r="2264" spans="1:51" x14ac:dyDescent="0.25">
      <c r="A2264" s="2" t="s">
        <v>5877</v>
      </c>
      <c r="B2264" s="11" t="s">
        <v>5354</v>
      </c>
      <c r="C2264" s="3">
        <v>3</v>
      </c>
      <c r="D2264" s="3" t="s">
        <v>302</v>
      </c>
      <c r="E2264" s="3" t="s">
        <v>1424</v>
      </c>
      <c r="F2264" s="3" t="s">
        <v>2309</v>
      </c>
      <c r="G2264" s="3"/>
      <c r="H2264" s="3" t="s">
        <v>829</v>
      </c>
      <c r="I2264" s="3" t="s">
        <v>14</v>
      </c>
      <c r="J2264" s="3" t="s">
        <v>2547</v>
      </c>
      <c r="K2264" s="3" t="s">
        <v>5883</v>
      </c>
      <c r="L2264" s="3" t="s">
        <v>4803</v>
      </c>
      <c r="M2264" s="3" t="s">
        <v>5884</v>
      </c>
      <c r="N2264" s="3" t="s">
        <v>5885</v>
      </c>
      <c r="O2264" s="3" t="s">
        <v>166</v>
      </c>
      <c r="P2264" s="3" t="s">
        <v>380</v>
      </c>
      <c r="Q2264" s="3" t="s">
        <v>79</v>
      </c>
      <c r="R2264" s="3" t="s">
        <v>1412</v>
      </c>
      <c r="S2264" s="3"/>
      <c r="T2264" s="3"/>
      <c r="U2264" s="3" t="s">
        <v>5430</v>
      </c>
      <c r="V2264" s="3"/>
      <c r="W2264" s="3"/>
      <c r="X2264" s="3" t="s">
        <v>440</v>
      </c>
      <c r="Y2264" s="3" t="s">
        <v>1182</v>
      </c>
      <c r="Z2264" s="3" t="s">
        <v>1041</v>
      </c>
      <c r="AA2264" s="3" t="s">
        <v>274</v>
      </c>
      <c r="AB2264" s="3" t="s">
        <v>4</v>
      </c>
      <c r="AC2264" s="3" t="s">
        <v>111</v>
      </c>
      <c r="AD2264" s="3" t="s">
        <v>4348</v>
      </c>
      <c r="AE2264" s="3" t="s">
        <v>788</v>
      </c>
      <c r="AF2264" s="3" t="s">
        <v>183</v>
      </c>
      <c r="AG2264" s="3" t="s">
        <v>478</v>
      </c>
      <c r="AH2264" s="3" t="s">
        <v>155</v>
      </c>
      <c r="AI2264" s="3" t="s">
        <v>939</v>
      </c>
      <c r="AJ2264" s="3" t="s">
        <v>839</v>
      </c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4"/>
    </row>
    <row r="2265" spans="1:51" x14ac:dyDescent="0.25">
      <c r="A2265" s="2" t="s">
        <v>5877</v>
      </c>
      <c r="B2265" s="11" t="s">
        <v>5354</v>
      </c>
      <c r="C2265" s="3">
        <v>4</v>
      </c>
      <c r="D2265" s="3" t="s">
        <v>477</v>
      </c>
      <c r="E2265" s="3" t="s">
        <v>2309</v>
      </c>
      <c r="F2265" s="3" t="s">
        <v>1216</v>
      </c>
      <c r="G2265" s="3"/>
      <c r="H2265" s="3" t="s">
        <v>427</v>
      </c>
      <c r="I2265" s="3" t="s">
        <v>1348</v>
      </c>
      <c r="J2265" s="3" t="s">
        <v>5886</v>
      </c>
      <c r="K2265" s="3" t="s">
        <v>1911</v>
      </c>
      <c r="L2265" s="3" t="s">
        <v>519</v>
      </c>
      <c r="M2265" s="3" t="s">
        <v>5887</v>
      </c>
      <c r="N2265" s="3" t="s">
        <v>561</v>
      </c>
      <c r="O2265" s="3" t="s">
        <v>822</v>
      </c>
      <c r="P2265" s="3" t="s">
        <v>1796</v>
      </c>
      <c r="Q2265" s="3" t="s">
        <v>79</v>
      </c>
      <c r="R2265" s="3" t="s">
        <v>1324</v>
      </c>
      <c r="S2265" s="3"/>
      <c r="T2265" s="3"/>
      <c r="U2265" s="3" t="s">
        <v>3234</v>
      </c>
      <c r="V2265" s="3"/>
      <c r="W2265" s="3"/>
      <c r="X2265" s="3" t="s">
        <v>391</v>
      </c>
      <c r="Y2265" s="3" t="s">
        <v>1795</v>
      </c>
      <c r="Z2265" s="3" t="s">
        <v>1181</v>
      </c>
      <c r="AA2265" s="3" t="s">
        <v>406</v>
      </c>
      <c r="AB2265" s="3" t="s">
        <v>4</v>
      </c>
      <c r="AC2265" s="3" t="s">
        <v>291</v>
      </c>
      <c r="AD2265" s="3" t="s">
        <v>3833</v>
      </c>
      <c r="AE2265" s="3" t="s">
        <v>1028</v>
      </c>
      <c r="AF2265" s="3" t="s">
        <v>4</v>
      </c>
      <c r="AG2265" s="3" t="s">
        <v>478</v>
      </c>
      <c r="AH2265" s="3" t="s">
        <v>4759</v>
      </c>
      <c r="AI2265" s="3" t="s">
        <v>1259</v>
      </c>
      <c r="AJ2265" s="3" t="s">
        <v>810</v>
      </c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4"/>
    </row>
    <row r="2266" spans="1:51" x14ac:dyDescent="0.25">
      <c r="A2266" s="2" t="s">
        <v>180</v>
      </c>
      <c r="B2266" s="11" t="s">
        <v>5354</v>
      </c>
      <c r="C2266" s="3">
        <v>1</v>
      </c>
      <c r="D2266" s="3" t="s">
        <v>660</v>
      </c>
      <c r="E2266" s="3" t="s">
        <v>4</v>
      </c>
      <c r="F2266" s="3" t="s">
        <v>492</v>
      </c>
      <c r="G2266" s="3"/>
      <c r="H2266" s="3" t="s">
        <v>2168</v>
      </c>
      <c r="I2266" s="3" t="s">
        <v>2225</v>
      </c>
      <c r="J2266" s="3" t="s">
        <v>2913</v>
      </c>
      <c r="K2266" s="3" t="s">
        <v>6355</v>
      </c>
      <c r="L2266" s="3" t="s">
        <v>652</v>
      </c>
      <c r="M2266" s="3" t="s">
        <v>6356</v>
      </c>
      <c r="N2266" s="3" t="s">
        <v>913</v>
      </c>
      <c r="O2266" s="3" t="s">
        <v>2577</v>
      </c>
      <c r="P2266" s="3" t="s">
        <v>531</v>
      </c>
      <c r="Q2266" s="3" t="s">
        <v>506</v>
      </c>
      <c r="R2266" s="3" t="s">
        <v>205</v>
      </c>
      <c r="S2266" s="3" t="s">
        <v>205</v>
      </c>
      <c r="T2266" s="3" t="s">
        <v>1717</v>
      </c>
      <c r="U2266" s="3" t="s">
        <v>250</v>
      </c>
      <c r="V2266" s="3" t="s">
        <v>250</v>
      </c>
      <c r="W2266" s="3" t="s">
        <v>269</v>
      </c>
      <c r="X2266" s="3" t="s">
        <v>1656</v>
      </c>
      <c r="Y2266" s="3" t="s">
        <v>2151</v>
      </c>
      <c r="Z2266" s="3" t="s">
        <v>3175</v>
      </c>
      <c r="AA2266" s="3" t="s">
        <v>346</v>
      </c>
      <c r="AB2266" s="3"/>
      <c r="AC2266" s="3" t="s">
        <v>321</v>
      </c>
      <c r="AD2266" s="3" t="s">
        <v>4873</v>
      </c>
      <c r="AE2266" s="3" t="s">
        <v>453</v>
      </c>
      <c r="AF2266" s="3" t="s">
        <v>255</v>
      </c>
      <c r="AG2266" s="3" t="s">
        <v>446</v>
      </c>
      <c r="AH2266" s="3" t="s">
        <v>287</v>
      </c>
      <c r="AI2266" s="3" t="s">
        <v>3358</v>
      </c>
      <c r="AJ2266" s="3" t="s">
        <v>4030</v>
      </c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4"/>
    </row>
    <row r="2267" spans="1:51" x14ac:dyDescent="0.25">
      <c r="A2267" s="2" t="s">
        <v>180</v>
      </c>
      <c r="B2267" s="11" t="s">
        <v>5354</v>
      </c>
      <c r="C2267" s="3">
        <v>2</v>
      </c>
      <c r="D2267" s="3" t="s">
        <v>684</v>
      </c>
      <c r="E2267" s="3" t="s">
        <v>492</v>
      </c>
      <c r="F2267" s="3" t="s">
        <v>1021</v>
      </c>
      <c r="G2267" s="3"/>
      <c r="H2267" s="3" t="s">
        <v>732</v>
      </c>
      <c r="I2267" s="3" t="s">
        <v>6357</v>
      </c>
      <c r="J2267" s="3" t="s">
        <v>1658</v>
      </c>
      <c r="K2267" s="3" t="s">
        <v>1673</v>
      </c>
      <c r="L2267" s="3" t="s">
        <v>3297</v>
      </c>
      <c r="M2267" s="3" t="s">
        <v>6358</v>
      </c>
      <c r="N2267" s="3" t="s">
        <v>2916</v>
      </c>
      <c r="O2267" s="3" t="s">
        <v>2468</v>
      </c>
      <c r="P2267" s="3" t="s">
        <v>5653</v>
      </c>
      <c r="Q2267" s="3" t="s">
        <v>79</v>
      </c>
      <c r="R2267" s="3" t="s">
        <v>226</v>
      </c>
      <c r="S2267" s="3" t="s">
        <v>227</v>
      </c>
      <c r="T2267" s="3" t="s">
        <v>228</v>
      </c>
      <c r="U2267" s="3" t="s">
        <v>170</v>
      </c>
      <c r="V2267" s="3" t="s">
        <v>170</v>
      </c>
      <c r="W2267" s="3" t="s">
        <v>267</v>
      </c>
      <c r="X2267" s="3" t="s">
        <v>424</v>
      </c>
      <c r="Y2267" s="3" t="s">
        <v>3424</v>
      </c>
      <c r="Z2267" s="3" t="s">
        <v>1065</v>
      </c>
      <c r="AA2267" s="3" t="s">
        <v>473</v>
      </c>
      <c r="AB2267" s="3"/>
      <c r="AC2267" s="3" t="s">
        <v>458</v>
      </c>
      <c r="AD2267" s="3" t="s">
        <v>2834</v>
      </c>
      <c r="AE2267" s="3" t="s">
        <v>348</v>
      </c>
      <c r="AF2267" s="3" t="s">
        <v>1382</v>
      </c>
      <c r="AG2267" s="3" t="s">
        <v>335</v>
      </c>
      <c r="AH2267" s="3" t="s">
        <v>190</v>
      </c>
      <c r="AI2267" s="3" t="s">
        <v>1846</v>
      </c>
      <c r="AJ2267" s="3" t="s">
        <v>2896</v>
      </c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4"/>
    </row>
    <row r="2268" spans="1:51" x14ac:dyDescent="0.25">
      <c r="A2268" s="2" t="s">
        <v>180</v>
      </c>
      <c r="B2268" s="11" t="s">
        <v>5354</v>
      </c>
      <c r="C2268" s="3">
        <v>3</v>
      </c>
      <c r="D2268" s="3" t="s">
        <v>290</v>
      </c>
      <c r="E2268" s="3" t="s">
        <v>1021</v>
      </c>
      <c r="F2268" s="3" t="s">
        <v>3019</v>
      </c>
      <c r="G2268" s="3"/>
      <c r="H2268" s="3" t="s">
        <v>3708</v>
      </c>
      <c r="I2268" s="3" t="s">
        <v>786</v>
      </c>
      <c r="J2268" s="3" t="s">
        <v>2348</v>
      </c>
      <c r="K2268" s="3" t="s">
        <v>6359</v>
      </c>
      <c r="L2268" s="3" t="s">
        <v>1170</v>
      </c>
      <c r="M2268" s="3" t="s">
        <v>4929</v>
      </c>
      <c r="N2268" s="3" t="s">
        <v>893</v>
      </c>
      <c r="O2268" s="3" t="s">
        <v>2061</v>
      </c>
      <c r="P2268" s="3" t="s">
        <v>1243</v>
      </c>
      <c r="Q2268" s="3" t="s">
        <v>16</v>
      </c>
      <c r="R2268" s="3" t="s">
        <v>1716</v>
      </c>
      <c r="S2268" s="3" t="s">
        <v>1716</v>
      </c>
      <c r="T2268" s="3" t="s">
        <v>249</v>
      </c>
      <c r="U2268" s="3" t="s">
        <v>409</v>
      </c>
      <c r="V2268" s="3" t="s">
        <v>409</v>
      </c>
      <c r="W2268" s="3" t="s">
        <v>250</v>
      </c>
      <c r="X2268" s="3" t="s">
        <v>112</v>
      </c>
      <c r="Y2268" s="3" t="s">
        <v>5038</v>
      </c>
      <c r="Z2268" s="3" t="s">
        <v>923</v>
      </c>
      <c r="AA2268" s="3" t="s">
        <v>184</v>
      </c>
      <c r="AB2268" s="3"/>
      <c r="AC2268" s="3" t="s">
        <v>270</v>
      </c>
      <c r="AD2268" s="3" t="s">
        <v>1655</v>
      </c>
      <c r="AE2268" s="3" t="s">
        <v>397</v>
      </c>
      <c r="AF2268" s="3" t="s">
        <v>1382</v>
      </c>
      <c r="AG2268" s="3" t="s">
        <v>58</v>
      </c>
      <c r="AH2268" s="3" t="s">
        <v>446</v>
      </c>
      <c r="AI2268" s="3" t="s">
        <v>967</v>
      </c>
      <c r="AJ2268" s="3" t="s">
        <v>2871</v>
      </c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4"/>
    </row>
    <row r="2269" spans="1:51" x14ac:dyDescent="0.25">
      <c r="A2269" s="2" t="s">
        <v>180</v>
      </c>
      <c r="B2269" s="11" t="s">
        <v>5354</v>
      </c>
      <c r="C2269" s="3">
        <v>4</v>
      </c>
      <c r="D2269" s="3" t="s">
        <v>302</v>
      </c>
      <c r="E2269" s="3" t="s">
        <v>3019</v>
      </c>
      <c r="F2269" s="3" t="s">
        <v>828</v>
      </c>
      <c r="G2269" s="3"/>
      <c r="H2269" s="3" t="s">
        <v>6360</v>
      </c>
      <c r="I2269" s="3" t="s">
        <v>5317</v>
      </c>
      <c r="J2269" s="3" t="s">
        <v>3974</v>
      </c>
      <c r="K2269" s="3" t="s">
        <v>5981</v>
      </c>
      <c r="L2269" s="3" t="s">
        <v>531</v>
      </c>
      <c r="M2269" s="3" t="s">
        <v>6361</v>
      </c>
      <c r="N2269" s="3" t="s">
        <v>816</v>
      </c>
      <c r="O2269" s="3" t="s">
        <v>552</v>
      </c>
      <c r="P2269" s="3" t="s">
        <v>1661</v>
      </c>
      <c r="Q2269" s="3" t="s">
        <v>16</v>
      </c>
      <c r="R2269" s="3" t="s">
        <v>343</v>
      </c>
      <c r="S2269" s="3" t="s">
        <v>226</v>
      </c>
      <c r="T2269" s="3" t="s">
        <v>226</v>
      </c>
      <c r="U2269" s="3" t="s">
        <v>229</v>
      </c>
      <c r="V2269" s="3" t="s">
        <v>229</v>
      </c>
      <c r="W2269" s="3" t="s">
        <v>250</v>
      </c>
      <c r="X2269" s="3" t="s">
        <v>30</v>
      </c>
      <c r="Y2269" s="3" t="s">
        <v>3780</v>
      </c>
      <c r="Z2269" s="3" t="s">
        <v>923</v>
      </c>
      <c r="AA2269" s="3"/>
      <c r="AB2269" s="3"/>
      <c r="AC2269" s="3" t="s">
        <v>165</v>
      </c>
      <c r="AD2269" s="3" t="s">
        <v>4757</v>
      </c>
      <c r="AE2269" s="3" t="s">
        <v>31</v>
      </c>
      <c r="AF2269" s="3" t="s">
        <v>1382</v>
      </c>
      <c r="AG2269" s="3" t="s">
        <v>335</v>
      </c>
      <c r="AH2269" s="3" t="s">
        <v>446</v>
      </c>
      <c r="AI2269" s="3" t="s">
        <v>185</v>
      </c>
      <c r="AJ2269" s="3" t="s">
        <v>3523</v>
      </c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4"/>
    </row>
    <row r="2270" spans="1:51" x14ac:dyDescent="0.25">
      <c r="A2270" s="2" t="s">
        <v>180</v>
      </c>
      <c r="B2270" s="11" t="s">
        <v>5354</v>
      </c>
      <c r="C2270" s="3">
        <v>5</v>
      </c>
      <c r="D2270" s="3" t="s">
        <v>477</v>
      </c>
      <c r="E2270" s="3" t="s">
        <v>828</v>
      </c>
      <c r="F2270" s="3"/>
      <c r="G2270" s="3"/>
      <c r="H2270" s="3" t="s">
        <v>4505</v>
      </c>
      <c r="I2270" s="3" t="s">
        <v>6362</v>
      </c>
      <c r="J2270" s="3" t="s">
        <v>4304</v>
      </c>
      <c r="K2270" s="3" t="s">
        <v>6337</v>
      </c>
      <c r="L2270" s="3" t="s">
        <v>1806</v>
      </c>
      <c r="M2270" s="3" t="s">
        <v>3429</v>
      </c>
      <c r="N2270" s="3" t="s">
        <v>5536</v>
      </c>
      <c r="O2270" s="3" t="s">
        <v>3699</v>
      </c>
      <c r="P2270" s="3" t="s">
        <v>2233</v>
      </c>
      <c r="Q2270" s="3" t="s">
        <v>506</v>
      </c>
      <c r="R2270" s="3" t="s">
        <v>226</v>
      </c>
      <c r="S2270" s="3" t="s">
        <v>226</v>
      </c>
      <c r="T2270" s="3" t="s">
        <v>904</v>
      </c>
      <c r="U2270" s="3" t="s">
        <v>1412</v>
      </c>
      <c r="V2270" s="3" t="s">
        <v>189</v>
      </c>
      <c r="W2270" s="3" t="s">
        <v>207</v>
      </c>
      <c r="X2270" s="3" t="s">
        <v>183</v>
      </c>
      <c r="Y2270" s="3"/>
      <c r="Z2270" s="3"/>
      <c r="AA2270" s="3" t="s">
        <v>772</v>
      </c>
      <c r="AB2270" s="3"/>
      <c r="AC2270" s="3" t="s">
        <v>291</v>
      </c>
      <c r="AD2270" s="3" t="s">
        <v>1170</v>
      </c>
      <c r="AE2270" s="3" t="s">
        <v>967</v>
      </c>
      <c r="AF2270" s="3" t="s">
        <v>1382</v>
      </c>
      <c r="AG2270" s="3" t="s">
        <v>88</v>
      </c>
      <c r="AH2270" s="3" t="s">
        <v>83</v>
      </c>
      <c r="AI2270" s="3" t="s">
        <v>2937</v>
      </c>
      <c r="AJ2270" s="3" t="s">
        <v>3019</v>
      </c>
      <c r="AK2270" s="3"/>
      <c r="AL2270" s="3"/>
      <c r="AM2270" s="3"/>
      <c r="AN2270" s="3"/>
      <c r="AO2270" s="3"/>
      <c r="AP2270" s="3" t="s">
        <v>38</v>
      </c>
      <c r="AQ2270" s="3" t="s">
        <v>38</v>
      </c>
      <c r="AR2270" s="3" t="s">
        <v>38</v>
      </c>
      <c r="AS2270" s="3"/>
      <c r="AT2270" s="3"/>
      <c r="AU2270" s="3"/>
      <c r="AV2270" s="3"/>
      <c r="AW2270" s="3"/>
      <c r="AX2270" s="3"/>
      <c r="AY2270" s="4"/>
    </row>
    <row r="2271" spans="1:51" x14ac:dyDescent="0.25">
      <c r="A2271" s="2" t="s">
        <v>6363</v>
      </c>
      <c r="B2271" s="11" t="s">
        <v>5354</v>
      </c>
      <c r="C2271" s="3">
        <v>1</v>
      </c>
      <c r="D2271" s="3" t="s">
        <v>660</v>
      </c>
      <c r="E2271" s="3" t="s">
        <v>4</v>
      </c>
      <c r="F2271" s="3" t="s">
        <v>2037</v>
      </c>
      <c r="G2271" s="3"/>
      <c r="H2271" s="3" t="s">
        <v>61</v>
      </c>
      <c r="I2271" s="3" t="s">
        <v>1292</v>
      </c>
      <c r="J2271" s="3" t="s">
        <v>518</v>
      </c>
      <c r="K2271" s="3" t="s">
        <v>597</v>
      </c>
      <c r="L2271" s="3" t="s">
        <v>5322</v>
      </c>
      <c r="M2271" s="3" t="s">
        <v>3923</v>
      </c>
      <c r="N2271" s="3" t="s">
        <v>5718</v>
      </c>
      <c r="O2271" s="3" t="s">
        <v>2547</v>
      </c>
      <c r="P2271" s="3" t="s">
        <v>897</v>
      </c>
      <c r="Q2271" s="3" t="s">
        <v>225</v>
      </c>
      <c r="R2271" s="3" t="s">
        <v>206</v>
      </c>
      <c r="S2271" s="3" t="s">
        <v>206</v>
      </c>
      <c r="T2271" s="3" t="s">
        <v>226</v>
      </c>
      <c r="U2271" s="3" t="s">
        <v>267</v>
      </c>
      <c r="V2271" s="3" t="s">
        <v>269</v>
      </c>
      <c r="W2271" s="3" t="s">
        <v>226</v>
      </c>
      <c r="X2271" s="3" t="s">
        <v>887</v>
      </c>
      <c r="Y2271" s="3" t="s">
        <v>1303</v>
      </c>
      <c r="Z2271" s="3" t="s">
        <v>2025</v>
      </c>
      <c r="AA2271" s="3" t="s">
        <v>426</v>
      </c>
      <c r="AB2271" s="3"/>
      <c r="AC2271" s="3" t="s">
        <v>57</v>
      </c>
      <c r="AD2271" s="3" t="s">
        <v>1170</v>
      </c>
      <c r="AE2271" s="3" t="s">
        <v>300</v>
      </c>
      <c r="AF2271" s="3" t="s">
        <v>329</v>
      </c>
      <c r="AG2271" s="3" t="s">
        <v>335</v>
      </c>
      <c r="AH2271" s="3" t="s">
        <v>440</v>
      </c>
      <c r="AI2271" s="3" t="s">
        <v>3901</v>
      </c>
      <c r="AJ2271" s="3" t="s">
        <v>3545</v>
      </c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4"/>
    </row>
    <row r="2272" spans="1:51" x14ac:dyDescent="0.25">
      <c r="A2272" s="2" t="s">
        <v>6363</v>
      </c>
      <c r="B2272" s="11" t="s">
        <v>5354</v>
      </c>
      <c r="C2272" s="3">
        <v>2</v>
      </c>
      <c r="D2272" s="3" t="s">
        <v>684</v>
      </c>
      <c r="E2272" s="3" t="s">
        <v>2037</v>
      </c>
      <c r="F2272" s="3" t="s">
        <v>384</v>
      </c>
      <c r="G2272" s="3"/>
      <c r="H2272" s="3" t="s">
        <v>454</v>
      </c>
      <c r="I2272" s="3" t="s">
        <v>129</v>
      </c>
      <c r="J2272" s="3" t="s">
        <v>2720</v>
      </c>
      <c r="K2272" s="3" t="s">
        <v>3080</v>
      </c>
      <c r="L2272" s="3" t="s">
        <v>1252</v>
      </c>
      <c r="M2272" s="3" t="s">
        <v>6364</v>
      </c>
      <c r="N2272" s="3" t="s">
        <v>6365</v>
      </c>
      <c r="O2272" s="3" t="s">
        <v>1715</v>
      </c>
      <c r="P2272" s="3" t="s">
        <v>2077</v>
      </c>
      <c r="Q2272" s="3" t="s">
        <v>225</v>
      </c>
      <c r="R2272" s="3" t="s">
        <v>269</v>
      </c>
      <c r="S2272" s="3" t="s">
        <v>269</v>
      </c>
      <c r="T2272" s="3" t="s">
        <v>227</v>
      </c>
      <c r="U2272" s="3" t="s">
        <v>250</v>
      </c>
      <c r="V2272" s="3" t="s">
        <v>409</v>
      </c>
      <c r="W2272" s="3" t="s">
        <v>269</v>
      </c>
      <c r="X2272" s="3" t="s">
        <v>321</v>
      </c>
      <c r="Y2272" s="3" t="s">
        <v>2239</v>
      </c>
      <c r="Z2272" s="3" t="s">
        <v>4796</v>
      </c>
      <c r="AA2272" s="3" t="s">
        <v>426</v>
      </c>
      <c r="AB2272" s="3"/>
      <c r="AC2272" s="3" t="s">
        <v>518</v>
      </c>
      <c r="AD2272" s="3" t="s">
        <v>550</v>
      </c>
      <c r="AE2272" s="3" t="s">
        <v>81</v>
      </c>
      <c r="AF2272" s="3" t="s">
        <v>255</v>
      </c>
      <c r="AG2272" s="3" t="s">
        <v>446</v>
      </c>
      <c r="AH2272" s="3" t="s">
        <v>1401</v>
      </c>
      <c r="AI2272" s="3" t="s">
        <v>1259</v>
      </c>
      <c r="AJ2272" s="3" t="s">
        <v>878</v>
      </c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4"/>
    </row>
    <row r="2273" spans="1:51" x14ac:dyDescent="0.25">
      <c r="A2273" s="2" t="s">
        <v>6363</v>
      </c>
      <c r="B2273" s="11" t="s">
        <v>5354</v>
      </c>
      <c r="C2273" s="3">
        <v>3</v>
      </c>
      <c r="D2273" s="3" t="s">
        <v>69</v>
      </c>
      <c r="E2273" s="3" t="s">
        <v>384</v>
      </c>
      <c r="F2273" s="3" t="s">
        <v>999</v>
      </c>
      <c r="G2273" s="3"/>
      <c r="H2273" s="3" t="s">
        <v>83</v>
      </c>
      <c r="I2273" s="3" t="s">
        <v>88</v>
      </c>
      <c r="J2273" s="3" t="s">
        <v>1992</v>
      </c>
      <c r="K2273" s="3" t="s">
        <v>2257</v>
      </c>
      <c r="L2273" s="3" t="s">
        <v>6366</v>
      </c>
      <c r="M2273" s="3" t="s">
        <v>6367</v>
      </c>
      <c r="N2273" s="3" t="s">
        <v>6368</v>
      </c>
      <c r="O2273" s="3" t="s">
        <v>3059</v>
      </c>
      <c r="P2273" s="3" t="s">
        <v>418</v>
      </c>
      <c r="Q2273" s="3" t="s">
        <v>225</v>
      </c>
      <c r="R2273" s="3" t="s">
        <v>472</v>
      </c>
      <c r="S2273" s="3" t="s">
        <v>343</v>
      </c>
      <c r="T2273" s="3" t="s">
        <v>227</v>
      </c>
      <c r="U2273" s="3" t="s">
        <v>328</v>
      </c>
      <c r="V2273" s="3" t="s">
        <v>328</v>
      </c>
      <c r="W2273" s="3" t="s">
        <v>268</v>
      </c>
      <c r="X2273" s="3" t="s">
        <v>375</v>
      </c>
      <c r="Y2273" s="3" t="s">
        <v>1795</v>
      </c>
      <c r="Z2273" s="3" t="s">
        <v>444</v>
      </c>
      <c r="AA2273" s="3" t="s">
        <v>743</v>
      </c>
      <c r="AB2273" s="3"/>
      <c r="AC2273" s="3" t="s">
        <v>396</v>
      </c>
      <c r="AD2273" s="3" t="s">
        <v>4209</v>
      </c>
      <c r="AE2273" s="3" t="s">
        <v>414</v>
      </c>
      <c r="AF2273" s="3" t="s">
        <v>255</v>
      </c>
      <c r="AG2273" s="3" t="s">
        <v>1401</v>
      </c>
      <c r="AH2273" s="3" t="s">
        <v>183</v>
      </c>
      <c r="AI2273" s="3" t="s">
        <v>1262</v>
      </c>
      <c r="AJ2273" s="3" t="s">
        <v>181</v>
      </c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4"/>
    </row>
    <row r="2274" spans="1:51" x14ac:dyDescent="0.25">
      <c r="A2274" s="2" t="s">
        <v>6363</v>
      </c>
      <c r="B2274" s="11" t="s">
        <v>5354</v>
      </c>
      <c r="C2274" s="3">
        <v>4</v>
      </c>
      <c r="D2274" s="3" t="s">
        <v>2915</v>
      </c>
      <c r="E2274" s="3" t="s">
        <v>999</v>
      </c>
      <c r="F2274" s="3" t="s">
        <v>1143</v>
      </c>
      <c r="G2274" s="3"/>
      <c r="H2274" s="3" t="s">
        <v>270</v>
      </c>
      <c r="I2274" s="3" t="s">
        <v>58</v>
      </c>
      <c r="J2274" s="3" t="s">
        <v>736</v>
      </c>
      <c r="K2274" s="3" t="s">
        <v>1431</v>
      </c>
      <c r="L2274" s="3" t="s">
        <v>4342</v>
      </c>
      <c r="M2274" s="3" t="s">
        <v>3043</v>
      </c>
      <c r="N2274" s="3" t="s">
        <v>5489</v>
      </c>
      <c r="O2274" s="3" t="s">
        <v>6359</v>
      </c>
      <c r="P2274" s="3" t="s">
        <v>512</v>
      </c>
      <c r="Q2274" s="3" t="s">
        <v>1064</v>
      </c>
      <c r="R2274" s="3" t="s">
        <v>206</v>
      </c>
      <c r="S2274" s="3" t="s">
        <v>206</v>
      </c>
      <c r="T2274" s="3" t="s">
        <v>228</v>
      </c>
      <c r="U2274" s="3" t="s">
        <v>250</v>
      </c>
      <c r="V2274" s="3" t="s">
        <v>250</v>
      </c>
      <c r="W2274" s="3" t="s">
        <v>269</v>
      </c>
      <c r="X2274" s="3" t="s">
        <v>270</v>
      </c>
      <c r="Y2274" s="3" t="s">
        <v>4220</v>
      </c>
      <c r="Z2274" s="3" t="s">
        <v>2644</v>
      </c>
      <c r="AA2274" s="3" t="s">
        <v>426</v>
      </c>
      <c r="AB2274" s="3"/>
      <c r="AC2274" s="3" t="s">
        <v>154</v>
      </c>
      <c r="AD2274" s="3" t="s">
        <v>662</v>
      </c>
      <c r="AE2274" s="3" t="s">
        <v>693</v>
      </c>
      <c r="AF2274" s="3" t="s">
        <v>2432</v>
      </c>
      <c r="AG2274" s="3" t="s">
        <v>478</v>
      </c>
      <c r="AH2274" s="3" t="s">
        <v>83</v>
      </c>
      <c r="AI2274" s="3" t="s">
        <v>1262</v>
      </c>
      <c r="AJ2274" s="3" t="s">
        <v>492</v>
      </c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4"/>
    </row>
    <row r="2275" spans="1:51" x14ac:dyDescent="0.25">
      <c r="A2275" s="2" t="s">
        <v>6363</v>
      </c>
      <c r="B2275" s="11" t="s">
        <v>5354</v>
      </c>
      <c r="C2275" s="3">
        <v>5</v>
      </c>
      <c r="D2275" s="3" t="s">
        <v>277</v>
      </c>
      <c r="E2275" s="3" t="s">
        <v>1143</v>
      </c>
      <c r="F2275" s="3" t="s">
        <v>1071</v>
      </c>
      <c r="G2275" s="3"/>
      <c r="H2275" s="3" t="s">
        <v>29</v>
      </c>
      <c r="I2275" s="3" t="s">
        <v>30</v>
      </c>
      <c r="J2275" s="3" t="s">
        <v>509</v>
      </c>
      <c r="K2275" s="3" t="s">
        <v>952</v>
      </c>
      <c r="L2275" s="3" t="s">
        <v>3373</v>
      </c>
      <c r="M2275" s="3" t="s">
        <v>551</v>
      </c>
      <c r="N2275" s="3" t="s">
        <v>6365</v>
      </c>
      <c r="O2275" s="3" t="s">
        <v>5783</v>
      </c>
      <c r="P2275" s="3" t="s">
        <v>153</v>
      </c>
      <c r="Q2275" s="3" t="s">
        <v>225</v>
      </c>
      <c r="R2275" s="3" t="s">
        <v>1717</v>
      </c>
      <c r="S2275" s="3" t="s">
        <v>1717</v>
      </c>
      <c r="T2275" s="3" t="s">
        <v>265</v>
      </c>
      <c r="U2275" s="3" t="s">
        <v>188</v>
      </c>
      <c r="V2275" s="3" t="s">
        <v>188</v>
      </c>
      <c r="W2275" s="3" t="s">
        <v>226</v>
      </c>
      <c r="X2275" s="3" t="s">
        <v>270</v>
      </c>
      <c r="Y2275" s="3"/>
      <c r="Z2275" s="3"/>
      <c r="AA2275" s="3" t="s">
        <v>823</v>
      </c>
      <c r="AB2275" s="3"/>
      <c r="AC2275" s="3" t="s">
        <v>318</v>
      </c>
      <c r="AD2275" s="3" t="s">
        <v>3003</v>
      </c>
      <c r="AE2275" s="3" t="s">
        <v>102</v>
      </c>
      <c r="AF2275" s="3" t="s">
        <v>196</v>
      </c>
      <c r="AG2275" s="3" t="s">
        <v>154</v>
      </c>
      <c r="AH2275" s="3" t="s">
        <v>55</v>
      </c>
      <c r="AI2275" s="3" t="s">
        <v>185</v>
      </c>
      <c r="AJ2275" s="3" t="s">
        <v>683</v>
      </c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4"/>
    </row>
    <row r="2276" spans="1:51" x14ac:dyDescent="0.25">
      <c r="A2276" s="2" t="s">
        <v>6363</v>
      </c>
      <c r="B2276" s="11" t="s">
        <v>5354</v>
      </c>
      <c r="C2276" s="3">
        <v>6</v>
      </c>
      <c r="D2276" s="3" t="s">
        <v>4655</v>
      </c>
      <c r="E2276" s="3" t="s">
        <v>1071</v>
      </c>
      <c r="F2276" s="3"/>
      <c r="G2276" s="3"/>
      <c r="H2276" s="3" t="s">
        <v>38</v>
      </c>
      <c r="I2276" s="3" t="s">
        <v>38</v>
      </c>
      <c r="J2276" s="3" t="s">
        <v>28</v>
      </c>
      <c r="K2276" s="3" t="s">
        <v>2448</v>
      </c>
      <c r="L2276" s="3" t="s">
        <v>70</v>
      </c>
      <c r="M2276" s="3" t="s">
        <v>1905</v>
      </c>
      <c r="N2276" s="3" t="s">
        <v>5013</v>
      </c>
      <c r="O2276" s="3" t="s">
        <v>5655</v>
      </c>
      <c r="P2276" s="3" t="s">
        <v>254</v>
      </c>
      <c r="Q2276" s="3" t="s">
        <v>354</v>
      </c>
      <c r="R2276" s="3" t="s">
        <v>228</v>
      </c>
      <c r="S2276" s="3" t="s">
        <v>904</v>
      </c>
      <c r="T2276" s="3" t="s">
        <v>1728</v>
      </c>
      <c r="U2276" s="3" t="s">
        <v>268</v>
      </c>
      <c r="V2276" s="3" t="s">
        <v>268</v>
      </c>
      <c r="W2276" s="3" t="s">
        <v>226</v>
      </c>
      <c r="X2276" s="3" t="s">
        <v>270</v>
      </c>
      <c r="Y2276" s="3"/>
      <c r="Z2276" s="3"/>
      <c r="AA2276" s="3" t="s">
        <v>1133</v>
      </c>
      <c r="AB2276" s="3"/>
      <c r="AC2276" s="3" t="s">
        <v>321</v>
      </c>
      <c r="AD2276" s="3" t="s">
        <v>417</v>
      </c>
      <c r="AE2276" s="3" t="s">
        <v>913</v>
      </c>
      <c r="AF2276" s="3" t="s">
        <v>2922</v>
      </c>
      <c r="AG2276" s="3" t="s">
        <v>273</v>
      </c>
      <c r="AH2276" s="3" t="s">
        <v>87</v>
      </c>
      <c r="AI2276" s="3" t="s">
        <v>156</v>
      </c>
      <c r="AJ2276" s="3" t="s">
        <v>878</v>
      </c>
      <c r="AK2276" s="3"/>
      <c r="AL2276" s="3"/>
      <c r="AM2276" s="3"/>
      <c r="AN2276" s="3"/>
      <c r="AO2276" s="3"/>
      <c r="AP2276" s="3" t="s">
        <v>38</v>
      </c>
      <c r="AQ2276" s="3" t="s">
        <v>38</v>
      </c>
      <c r="AR2276" s="3" t="s">
        <v>38</v>
      </c>
      <c r="AS2276" s="3"/>
      <c r="AT2276" s="3"/>
      <c r="AU2276" s="3"/>
      <c r="AV2276" s="3"/>
      <c r="AW2276" s="3"/>
      <c r="AX2276" s="3"/>
      <c r="AY2276" s="4"/>
    </row>
    <row r="2277" spans="1:51" x14ac:dyDescent="0.25">
      <c r="A2277" s="2" t="s">
        <v>2190</v>
      </c>
      <c r="B2277" s="11" t="s">
        <v>5354</v>
      </c>
      <c r="C2277" s="3">
        <v>1</v>
      </c>
      <c r="D2277" s="3" t="s">
        <v>660</v>
      </c>
      <c r="E2277" s="3" t="s">
        <v>4</v>
      </c>
      <c r="F2277" s="3" t="s">
        <v>62</v>
      </c>
      <c r="G2277" s="3"/>
      <c r="H2277" s="3" t="s">
        <v>454</v>
      </c>
      <c r="I2277" s="3" t="s">
        <v>2212</v>
      </c>
      <c r="J2277" s="3" t="s">
        <v>1325</v>
      </c>
      <c r="K2277" s="3" t="s">
        <v>2194</v>
      </c>
      <c r="L2277" s="3" t="s">
        <v>703</v>
      </c>
      <c r="M2277" s="3" t="s">
        <v>2088</v>
      </c>
      <c r="N2277" s="3" t="s">
        <v>4594</v>
      </c>
      <c r="O2277" s="3" t="s">
        <v>2051</v>
      </c>
      <c r="P2277" s="3" t="s">
        <v>2379</v>
      </c>
      <c r="Q2277" s="3" t="s">
        <v>354</v>
      </c>
      <c r="R2277" s="3" t="s">
        <v>1728</v>
      </c>
      <c r="S2277" s="3" t="s">
        <v>1728</v>
      </c>
      <c r="T2277" s="3" t="s">
        <v>954</v>
      </c>
      <c r="U2277" s="3" t="s">
        <v>463</v>
      </c>
      <c r="V2277" s="3" t="s">
        <v>463</v>
      </c>
      <c r="W2277" s="3" t="s">
        <v>904</v>
      </c>
      <c r="X2277" s="3" t="s">
        <v>2737</v>
      </c>
      <c r="Y2277" s="3" t="s">
        <v>5255</v>
      </c>
      <c r="Z2277" s="3" t="s">
        <v>76</v>
      </c>
      <c r="AA2277" s="3" t="s">
        <v>66</v>
      </c>
      <c r="AB2277" s="3"/>
      <c r="AC2277" s="3" t="s">
        <v>1011</v>
      </c>
      <c r="AD2277" s="3" t="s">
        <v>3387</v>
      </c>
      <c r="AE2277" s="3" t="s">
        <v>884</v>
      </c>
      <c r="AF2277" s="3" t="s">
        <v>125</v>
      </c>
      <c r="AG2277" s="3" t="s">
        <v>2447</v>
      </c>
      <c r="AH2277" s="3" t="s">
        <v>58</v>
      </c>
      <c r="AI2277" s="3" t="s">
        <v>156</v>
      </c>
      <c r="AJ2277" s="3" t="s">
        <v>2896</v>
      </c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4"/>
    </row>
    <row r="2278" spans="1:51" x14ac:dyDescent="0.25">
      <c r="A2278" s="2" t="s">
        <v>2190</v>
      </c>
      <c r="B2278" s="11" t="s">
        <v>5354</v>
      </c>
      <c r="C2278" s="3">
        <v>2</v>
      </c>
      <c r="D2278" s="3" t="s">
        <v>290</v>
      </c>
      <c r="E2278" s="3" t="s">
        <v>62</v>
      </c>
      <c r="F2278" s="3" t="s">
        <v>1021</v>
      </c>
      <c r="G2278" s="3"/>
      <c r="H2278" s="3" t="s">
        <v>270</v>
      </c>
      <c r="I2278" s="3" t="s">
        <v>422</v>
      </c>
      <c r="J2278" s="3" t="s">
        <v>836</v>
      </c>
      <c r="K2278" s="3" t="s">
        <v>727</v>
      </c>
      <c r="L2278" s="3" t="s">
        <v>1526</v>
      </c>
      <c r="M2278" s="3" t="s">
        <v>139</v>
      </c>
      <c r="N2278" s="3" t="s">
        <v>6369</v>
      </c>
      <c r="O2278" s="3" t="s">
        <v>1122</v>
      </c>
      <c r="P2278" s="3"/>
      <c r="Q2278" s="3" t="s">
        <v>6</v>
      </c>
      <c r="R2278" s="3" t="s">
        <v>188</v>
      </c>
      <c r="S2278" s="3" t="s">
        <v>188</v>
      </c>
      <c r="T2278" s="3" t="s">
        <v>206</v>
      </c>
      <c r="U2278" s="3" t="s">
        <v>207</v>
      </c>
      <c r="V2278" s="3" t="s">
        <v>207</v>
      </c>
      <c r="W2278" s="3" t="s">
        <v>409</v>
      </c>
      <c r="X2278" s="3" t="s">
        <v>365</v>
      </c>
      <c r="Y2278" s="3" t="s">
        <v>3892</v>
      </c>
      <c r="Z2278" s="3" t="s">
        <v>2436</v>
      </c>
      <c r="AA2278" s="3" t="s">
        <v>1467</v>
      </c>
      <c r="AB2278" s="3"/>
      <c r="AC2278" s="3" t="s">
        <v>1011</v>
      </c>
      <c r="AD2278" s="3" t="s">
        <v>819</v>
      </c>
      <c r="AE2278" s="3" t="s">
        <v>1333</v>
      </c>
      <c r="AF2278" s="3" t="s">
        <v>1913</v>
      </c>
      <c r="AG2278" s="3" t="s">
        <v>1144</v>
      </c>
      <c r="AH2278" s="3" t="s">
        <v>273</v>
      </c>
      <c r="AI2278" s="3" t="s">
        <v>1960</v>
      </c>
      <c r="AJ2278" s="3" t="s">
        <v>782</v>
      </c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4"/>
    </row>
    <row r="2279" spans="1:51" x14ac:dyDescent="0.25">
      <c r="A2279" s="2" t="s">
        <v>2190</v>
      </c>
      <c r="B2279" s="11" t="s">
        <v>5354</v>
      </c>
      <c r="C2279" s="3">
        <v>3</v>
      </c>
      <c r="D2279" s="3" t="s">
        <v>302</v>
      </c>
      <c r="E2279" s="3" t="s">
        <v>1021</v>
      </c>
      <c r="F2279" s="3" t="s">
        <v>782</v>
      </c>
      <c r="G2279" s="3"/>
      <c r="H2279" s="3" t="s">
        <v>61</v>
      </c>
      <c r="I2279" s="3" t="s">
        <v>372</v>
      </c>
      <c r="J2279" s="3" t="s">
        <v>434</v>
      </c>
      <c r="K2279" s="3" t="s">
        <v>110</v>
      </c>
      <c r="L2279" s="3" t="s">
        <v>257</v>
      </c>
      <c r="M2279" s="3" t="s">
        <v>444</v>
      </c>
      <c r="N2279" s="3" t="s">
        <v>6370</v>
      </c>
      <c r="O2279" s="3" t="s">
        <v>6371</v>
      </c>
      <c r="P2279" s="3"/>
      <c r="Q2279" s="3" t="s">
        <v>6</v>
      </c>
      <c r="R2279" s="3" t="s">
        <v>433</v>
      </c>
      <c r="S2279" s="3" t="s">
        <v>433</v>
      </c>
      <c r="T2279" s="3" t="s">
        <v>409</v>
      </c>
      <c r="U2279" s="3" t="s">
        <v>5430</v>
      </c>
      <c r="V2279" s="3" t="s">
        <v>5430</v>
      </c>
      <c r="W2279" s="3" t="s">
        <v>410</v>
      </c>
      <c r="X2279" s="3" t="s">
        <v>434</v>
      </c>
      <c r="Y2279" s="3" t="s">
        <v>4306</v>
      </c>
      <c r="Z2279" s="3" t="s">
        <v>667</v>
      </c>
      <c r="AA2279" s="3" t="s">
        <v>613</v>
      </c>
      <c r="AB2279" s="3"/>
      <c r="AC2279" s="3" t="s">
        <v>713</v>
      </c>
      <c r="AD2279" s="3" t="s">
        <v>2813</v>
      </c>
      <c r="AE2279" s="3" t="s">
        <v>359</v>
      </c>
      <c r="AF2279" s="3" t="s">
        <v>1913</v>
      </c>
      <c r="AG2279" s="3" t="s">
        <v>1608</v>
      </c>
      <c r="AH2279" s="3" t="s">
        <v>87</v>
      </c>
      <c r="AI2279" s="3" t="s">
        <v>2501</v>
      </c>
      <c r="AJ2279" s="3" t="s">
        <v>581</v>
      </c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4"/>
    </row>
    <row r="2280" spans="1:51" x14ac:dyDescent="0.25">
      <c r="A2280" s="2" t="s">
        <v>2190</v>
      </c>
      <c r="B2280" s="11" t="s">
        <v>5354</v>
      </c>
      <c r="C2280" s="3">
        <v>4</v>
      </c>
      <c r="D2280" s="3" t="s">
        <v>477</v>
      </c>
      <c r="E2280" s="3" t="s">
        <v>782</v>
      </c>
      <c r="F2280" s="3" t="s">
        <v>2662</v>
      </c>
      <c r="G2280" s="3"/>
      <c r="H2280" s="3" t="s">
        <v>83</v>
      </c>
      <c r="I2280" s="3" t="s">
        <v>478</v>
      </c>
      <c r="J2280" s="3" t="s">
        <v>1248</v>
      </c>
      <c r="K2280" s="3" t="s">
        <v>332</v>
      </c>
      <c r="L2280" s="3" t="s">
        <v>639</v>
      </c>
      <c r="M2280" s="3" t="s">
        <v>1718</v>
      </c>
      <c r="N2280" s="3" t="s">
        <v>536</v>
      </c>
      <c r="O2280" s="3" t="s">
        <v>6372</v>
      </c>
      <c r="P2280" s="3"/>
      <c r="Q2280" s="3" t="s">
        <v>6</v>
      </c>
      <c r="R2280" s="3" t="s">
        <v>208</v>
      </c>
      <c r="S2280" s="3" t="s">
        <v>231</v>
      </c>
      <c r="T2280" s="3" t="s">
        <v>343</v>
      </c>
      <c r="U2280" s="3" t="s">
        <v>1412</v>
      </c>
      <c r="V2280" s="3" t="s">
        <v>189</v>
      </c>
      <c r="W2280" s="3" t="s">
        <v>207</v>
      </c>
      <c r="X2280" s="3" t="s">
        <v>23</v>
      </c>
      <c r="Y2280" s="3" t="s">
        <v>1182</v>
      </c>
      <c r="Z2280" s="3" t="s">
        <v>192</v>
      </c>
      <c r="AA2280" s="3" t="s">
        <v>613</v>
      </c>
      <c r="AB2280" s="3"/>
      <c r="AC2280" s="3" t="s">
        <v>47</v>
      </c>
      <c r="AD2280" s="3" t="s">
        <v>3387</v>
      </c>
      <c r="AE2280" s="3" t="s">
        <v>214</v>
      </c>
      <c r="AF2280" s="3" t="s">
        <v>1288</v>
      </c>
      <c r="AG2280" s="3" t="s">
        <v>1259</v>
      </c>
      <c r="AH2280" s="3" t="s">
        <v>183</v>
      </c>
      <c r="AI2280" s="3" t="s">
        <v>1698</v>
      </c>
      <c r="AJ2280" s="3" t="s">
        <v>2696</v>
      </c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4"/>
    </row>
    <row r="2281" spans="1:51" x14ac:dyDescent="0.25">
      <c r="A2281" s="2" t="s">
        <v>2190</v>
      </c>
      <c r="B2281" s="11" t="s">
        <v>5354</v>
      </c>
      <c r="C2281" s="3">
        <v>5</v>
      </c>
      <c r="D2281" s="3" t="s">
        <v>484</v>
      </c>
      <c r="E2281" s="3" t="s">
        <v>2662</v>
      </c>
      <c r="F2281" s="3" t="s">
        <v>493</v>
      </c>
      <c r="G2281" s="3"/>
      <c r="H2281" s="3" t="s">
        <v>1028</v>
      </c>
      <c r="I2281" s="3" t="s">
        <v>292</v>
      </c>
      <c r="J2281" s="3" t="s">
        <v>966</v>
      </c>
      <c r="K2281" s="3" t="s">
        <v>5652</v>
      </c>
      <c r="L2281" s="3" t="s">
        <v>264</v>
      </c>
      <c r="M2281" s="3" t="s">
        <v>3134</v>
      </c>
      <c r="N2281" s="3" t="s">
        <v>6373</v>
      </c>
      <c r="O2281" s="3" t="s">
        <v>6374</v>
      </c>
      <c r="P2281" s="3"/>
      <c r="Q2281" s="3" t="s">
        <v>6</v>
      </c>
      <c r="R2281" s="3" t="s">
        <v>228</v>
      </c>
      <c r="S2281" s="3" t="s">
        <v>228</v>
      </c>
      <c r="T2281" s="3" t="s">
        <v>285</v>
      </c>
      <c r="U2281" s="3" t="s">
        <v>269</v>
      </c>
      <c r="V2281" s="3" t="s">
        <v>269</v>
      </c>
      <c r="W2281" s="3" t="s">
        <v>205</v>
      </c>
      <c r="X2281" s="3" t="s">
        <v>183</v>
      </c>
      <c r="Y2281" s="3"/>
      <c r="Z2281" s="3"/>
      <c r="AA2281" s="3" t="s">
        <v>234</v>
      </c>
      <c r="AB2281" s="3"/>
      <c r="AC2281" s="3" t="s">
        <v>348</v>
      </c>
      <c r="AD2281" s="3" t="s">
        <v>194</v>
      </c>
      <c r="AE2281" s="3" t="s">
        <v>670</v>
      </c>
      <c r="AF2281" s="3" t="s">
        <v>393</v>
      </c>
      <c r="AG2281" s="3" t="s">
        <v>1663</v>
      </c>
      <c r="AH2281" s="3" t="s">
        <v>87</v>
      </c>
      <c r="AI2281" s="3" t="s">
        <v>156</v>
      </c>
      <c r="AJ2281" s="3" t="s">
        <v>181</v>
      </c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4"/>
    </row>
    <row r="2282" spans="1:51" ht="13.8" thickBot="1" x14ac:dyDescent="0.3">
      <c r="A2282" s="5" t="s">
        <v>2190</v>
      </c>
      <c r="B2282" s="12" t="s">
        <v>5354</v>
      </c>
      <c r="C2282" s="6">
        <v>6</v>
      </c>
      <c r="D2282" s="6" t="s">
        <v>601</v>
      </c>
      <c r="E2282" s="6" t="s">
        <v>493</v>
      </c>
      <c r="F2282" s="6"/>
      <c r="G2282" s="6"/>
      <c r="H2282" s="6" t="s">
        <v>235</v>
      </c>
      <c r="I2282" s="6" t="s">
        <v>454</v>
      </c>
      <c r="J2282" s="6" t="s">
        <v>440</v>
      </c>
      <c r="K2282" s="6" t="s">
        <v>4554</v>
      </c>
      <c r="L2282" s="6" t="s">
        <v>3904</v>
      </c>
      <c r="M2282" s="6" t="s">
        <v>5939</v>
      </c>
      <c r="N2282" s="6" t="s">
        <v>2191</v>
      </c>
      <c r="O2282" s="6" t="s">
        <v>768</v>
      </c>
      <c r="P2282" s="6"/>
      <c r="Q2282" s="6" t="s">
        <v>1064</v>
      </c>
      <c r="R2282" s="6" t="s">
        <v>249</v>
      </c>
      <c r="S2282" s="6" t="s">
        <v>249</v>
      </c>
      <c r="T2282" s="6" t="s">
        <v>869</v>
      </c>
      <c r="U2282" s="6" t="s">
        <v>206</v>
      </c>
      <c r="V2282" s="6" t="s">
        <v>206</v>
      </c>
      <c r="W2282" s="6" t="s">
        <v>206</v>
      </c>
      <c r="X2282" s="6" t="s">
        <v>108</v>
      </c>
      <c r="Y2282" s="6"/>
      <c r="Z2282" s="6"/>
      <c r="AA2282" s="6" t="s">
        <v>1107</v>
      </c>
      <c r="AB2282" s="6"/>
      <c r="AC2282" s="6" t="s">
        <v>1027</v>
      </c>
      <c r="AD2282" s="6" t="s">
        <v>2356</v>
      </c>
      <c r="AE2282" s="6"/>
      <c r="AF2282" s="6"/>
      <c r="AG2282" s="6"/>
      <c r="AH2282" s="6"/>
      <c r="AI2282" s="6"/>
      <c r="AJ2282" s="6" t="s">
        <v>258</v>
      </c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7"/>
    </row>
  </sheetData>
  <sheetProtection selectLockedCells="1" selectUnlockedCells="1"/>
  <sortState ref="A2:AY3871">
    <sortCondition ref="B2:B3871"/>
  </sortState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 r:id="rId1"/>
  <headerFooter alignWithMargins="0">
    <oddHeader>&amp;C&amp;"Times New Roman,Normal"&amp;12&amp;A</oddHeader>
    <oddFooter>&amp;C&amp;"Times New Roman,Normal"&amp;12Página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O2945"/>
  <sheetViews>
    <sheetView topLeftCell="A25" zoomScale="110" zoomScaleNormal="110" workbookViewId="0">
      <selection activeCell="B2947" sqref="B2947"/>
    </sheetView>
  </sheetViews>
  <sheetFormatPr baseColWidth="10" defaultRowHeight="13.2" x14ac:dyDescent="0.25"/>
  <cols>
    <col min="1" max="1" width="8.44140625" customWidth="1"/>
    <col min="2" max="2" width="8.5546875" bestFit="1" customWidth="1"/>
    <col min="3" max="3" width="8" bestFit="1" customWidth="1"/>
    <col min="4" max="4" width="7.5546875" bestFit="1" customWidth="1"/>
    <col min="5" max="5" width="8.44140625" customWidth="1"/>
    <col min="6" max="6" width="7.6640625" customWidth="1"/>
    <col min="7" max="7" width="8.5546875" bestFit="1" customWidth="1"/>
    <col min="8" max="8" width="6.33203125" style="17" bestFit="1" customWidth="1"/>
    <col min="9" max="10" width="6" style="17" bestFit="1" customWidth="1"/>
    <col min="11" max="11" width="5.5546875" style="17" bestFit="1" customWidth="1"/>
    <col min="12" max="12" width="6" style="17" bestFit="1" customWidth="1"/>
    <col min="13" max="13" width="7.33203125" style="17" bestFit="1" customWidth="1"/>
    <col min="14" max="14" width="5.6640625" style="17" bestFit="1" customWidth="1"/>
    <col min="15" max="15" width="9" style="17" bestFit="1" customWidth="1"/>
    <col min="16" max="16" width="7.109375" style="17" bestFit="1" customWidth="1"/>
    <col min="17" max="17" width="7" style="25" bestFit="1" customWidth="1"/>
    <col min="18" max="18" width="11.109375" style="21" bestFit="1" customWidth="1"/>
    <col min="19" max="19" width="9.33203125" style="21" bestFit="1" customWidth="1"/>
    <col min="20" max="20" width="10.33203125" style="21" bestFit="1" customWidth="1"/>
    <col min="21" max="21" width="11.5546875" style="21" bestFit="1" customWidth="1"/>
    <col min="22" max="23" width="9.6640625" style="21" bestFit="1" customWidth="1"/>
    <col min="24" max="24" width="5.109375" style="17" bestFit="1" customWidth="1"/>
    <col min="25" max="25" width="4.5546875" style="17" bestFit="1" customWidth="1"/>
    <col min="26" max="26" width="8.109375" style="17" bestFit="1" customWidth="1"/>
    <col min="27" max="27" width="9.5546875" style="17" bestFit="1" customWidth="1"/>
    <col min="28" max="28" width="7.33203125" style="17" bestFit="1" customWidth="1"/>
    <col min="29" max="29" width="13.109375" style="17" bestFit="1" customWidth="1"/>
    <col min="30" max="30" width="5.5546875" style="17" bestFit="1" customWidth="1"/>
    <col min="31" max="31" width="10" style="17" bestFit="1" customWidth="1"/>
    <col min="32" max="32" width="10.44140625" style="17" bestFit="1" customWidth="1"/>
    <col min="33" max="33" width="10" style="17" bestFit="1" customWidth="1"/>
    <col min="34" max="35" width="8.6640625" style="17" bestFit="1" customWidth="1"/>
    <col min="36" max="36" width="9.109375" style="21" bestFit="1" customWidth="1"/>
    <col min="37" max="37" width="5.5546875" style="17" bestFit="1" customWidth="1"/>
    <col min="38" max="38" width="6.6640625" style="17" bestFit="1" customWidth="1"/>
    <col min="39" max="39" width="6.88671875" style="17" bestFit="1" customWidth="1"/>
    <col min="40" max="40" width="11" style="17" bestFit="1" customWidth="1"/>
    <col min="41" max="41" width="11.44140625" style="17"/>
  </cols>
  <sheetData>
    <row r="1" spans="1:41" ht="13.8" thickBot="1" x14ac:dyDescent="0.3">
      <c r="A1" s="9" t="s">
        <v>7417</v>
      </c>
      <c r="B1" s="9" t="s">
        <v>7418</v>
      </c>
      <c r="C1" s="9" t="s">
        <v>7467</v>
      </c>
      <c r="D1" s="9" t="s">
        <v>7468</v>
      </c>
      <c r="E1" s="9" t="s">
        <v>7420</v>
      </c>
      <c r="F1" s="47" t="s">
        <v>7421</v>
      </c>
      <c r="G1" s="9" t="s">
        <v>7469</v>
      </c>
      <c r="H1" s="14" t="s">
        <v>7423</v>
      </c>
      <c r="I1" s="14" t="s">
        <v>7424</v>
      </c>
      <c r="J1" s="14" t="s">
        <v>7425</v>
      </c>
      <c r="K1" s="14" t="s">
        <v>7426</v>
      </c>
      <c r="L1" s="14" t="s">
        <v>7427</v>
      </c>
      <c r="M1" s="14" t="s">
        <v>7428</v>
      </c>
      <c r="N1" s="14" t="s">
        <v>7429</v>
      </c>
      <c r="O1" s="14" t="s">
        <v>7430</v>
      </c>
      <c r="P1" s="14" t="s">
        <v>7431</v>
      </c>
      <c r="Q1" s="22" t="s">
        <v>7432</v>
      </c>
      <c r="R1" s="18" t="s">
        <v>7470</v>
      </c>
      <c r="S1" s="18" t="s">
        <v>7471</v>
      </c>
      <c r="T1" s="18" t="s">
        <v>7472</v>
      </c>
      <c r="U1" s="18" t="s">
        <v>7473</v>
      </c>
      <c r="V1" s="18" t="s">
        <v>7474</v>
      </c>
      <c r="W1" s="18" t="s">
        <v>7475</v>
      </c>
      <c r="X1" s="14" t="s">
        <v>1931</v>
      </c>
      <c r="Y1" s="14" t="s">
        <v>7439</v>
      </c>
      <c r="Z1" s="14" t="s">
        <v>7440</v>
      </c>
      <c r="AA1" s="14" t="s">
        <v>7476</v>
      </c>
      <c r="AB1" s="14" t="s">
        <v>7442</v>
      </c>
      <c r="AC1" s="14" t="s">
        <v>7443</v>
      </c>
      <c r="AD1" s="14" t="s">
        <v>7477</v>
      </c>
      <c r="AE1" s="14" t="s">
        <v>7478</v>
      </c>
      <c r="AF1" s="14" t="s">
        <v>7479</v>
      </c>
      <c r="AG1" s="14" t="s">
        <v>7480</v>
      </c>
      <c r="AH1" s="14" t="s">
        <v>7481</v>
      </c>
      <c r="AI1" s="14" t="s">
        <v>7482</v>
      </c>
      <c r="AJ1" s="18" t="s">
        <v>7483</v>
      </c>
      <c r="AK1" s="14" t="s">
        <v>7451</v>
      </c>
      <c r="AL1" s="14" t="s">
        <v>7452</v>
      </c>
      <c r="AM1" s="14" t="s">
        <v>7453</v>
      </c>
      <c r="AN1" s="14" t="s">
        <v>7454</v>
      </c>
      <c r="AO1" s="26" t="s">
        <v>7455</v>
      </c>
    </row>
    <row r="2" spans="1:41" x14ac:dyDescent="0.25">
      <c r="A2" s="29">
        <v>4</v>
      </c>
      <c r="B2" s="30" t="s">
        <v>2</v>
      </c>
      <c r="C2" s="29">
        <v>1</v>
      </c>
      <c r="D2" s="29" t="s">
        <v>6</v>
      </c>
      <c r="E2" s="29">
        <v>0</v>
      </c>
      <c r="F2" s="48">
        <v>6</v>
      </c>
      <c r="G2" s="29">
        <f>F2-E2</f>
        <v>6</v>
      </c>
      <c r="H2" s="31">
        <v>2.74</v>
      </c>
      <c r="I2" s="31">
        <v>5.3</v>
      </c>
      <c r="J2" s="31">
        <v>16.260000000000002</v>
      </c>
      <c r="K2" s="31">
        <v>53.47</v>
      </c>
      <c r="L2" s="31">
        <v>16.21</v>
      </c>
      <c r="M2" s="31">
        <v>93.98</v>
      </c>
      <c r="N2" s="31">
        <v>3.02</v>
      </c>
      <c r="O2" s="31">
        <v>3</v>
      </c>
      <c r="P2" s="31">
        <v>2.59</v>
      </c>
      <c r="Q2" s="32" t="s">
        <v>16</v>
      </c>
      <c r="R2" s="33">
        <v>5.9</v>
      </c>
      <c r="S2" s="33">
        <v>5.95</v>
      </c>
      <c r="T2" s="33">
        <v>6.5</v>
      </c>
      <c r="U2" s="33">
        <v>5.05</v>
      </c>
      <c r="V2" s="33">
        <v>4.9000000000000004</v>
      </c>
      <c r="W2" s="33">
        <v>5.2</v>
      </c>
      <c r="X2" s="31">
        <v>0.23</v>
      </c>
      <c r="Y2" s="31">
        <v>1.4999999999999999E-2</v>
      </c>
      <c r="Z2" s="31">
        <v>15.33</v>
      </c>
      <c r="AA2" s="31"/>
      <c r="AB2" s="31"/>
      <c r="AC2" s="31"/>
      <c r="AD2" s="31">
        <v>1.76</v>
      </c>
      <c r="AE2" s="31">
        <v>0.36</v>
      </c>
      <c r="AF2" s="31">
        <v>0.35</v>
      </c>
      <c r="AG2" s="31">
        <v>0.02</v>
      </c>
      <c r="AH2" s="31">
        <v>0.03</v>
      </c>
      <c r="AI2" s="31">
        <v>1.4</v>
      </c>
      <c r="AJ2" s="33">
        <v>9</v>
      </c>
      <c r="AK2" s="31">
        <v>41.8</v>
      </c>
      <c r="AL2" s="31">
        <v>8.7799999999999994</v>
      </c>
      <c r="AM2" s="31">
        <v>33.07</v>
      </c>
      <c r="AN2" s="31">
        <v>1.84</v>
      </c>
      <c r="AO2" s="34">
        <v>14.44</v>
      </c>
    </row>
    <row r="3" spans="1:41" x14ac:dyDescent="0.25">
      <c r="A3" s="29">
        <v>4</v>
      </c>
      <c r="B3" s="30" t="s">
        <v>2</v>
      </c>
      <c r="C3" s="29">
        <v>2</v>
      </c>
      <c r="D3" s="29" t="s">
        <v>40</v>
      </c>
      <c r="E3" s="29">
        <v>6</v>
      </c>
      <c r="F3" s="48">
        <v>25</v>
      </c>
      <c r="G3" s="29">
        <f t="shared" ref="G3:G81" si="0">F3-E3</f>
        <v>19</v>
      </c>
      <c r="H3" s="31">
        <v>4.3099999999999996</v>
      </c>
      <c r="I3" s="31">
        <v>4.6900000000000004</v>
      </c>
      <c r="J3" s="31">
        <v>13.66</v>
      </c>
      <c r="K3" s="31">
        <v>52.77</v>
      </c>
      <c r="L3" s="31">
        <v>17.02</v>
      </c>
      <c r="M3" s="31">
        <v>92.45</v>
      </c>
      <c r="N3" s="31">
        <v>3.33</v>
      </c>
      <c r="O3" s="31">
        <v>4.22</v>
      </c>
      <c r="P3" s="31">
        <v>3.9</v>
      </c>
      <c r="Q3" s="32" t="s">
        <v>16</v>
      </c>
      <c r="R3" s="33">
        <v>6.3</v>
      </c>
      <c r="S3" s="33">
        <v>6.05</v>
      </c>
      <c r="T3" s="33">
        <v>6.2</v>
      </c>
      <c r="U3" s="33">
        <v>4.75</v>
      </c>
      <c r="V3" s="33">
        <v>4.75</v>
      </c>
      <c r="W3" s="33">
        <v>5.25</v>
      </c>
      <c r="X3" s="31">
        <v>0.18</v>
      </c>
      <c r="Y3" s="31">
        <v>8.9999999999999993E-3</v>
      </c>
      <c r="Z3" s="31"/>
      <c r="AA3" s="31"/>
      <c r="AB3" s="31"/>
      <c r="AC3" s="31"/>
      <c r="AD3" s="31">
        <v>1.33</v>
      </c>
      <c r="AE3" s="31">
        <v>0.24</v>
      </c>
      <c r="AF3" s="31">
        <v>0.55000000000000004</v>
      </c>
      <c r="AG3" s="31">
        <v>0.01</v>
      </c>
      <c r="AH3" s="31">
        <v>0.02</v>
      </c>
      <c r="AI3" s="31">
        <v>0.12</v>
      </c>
      <c r="AJ3" s="33">
        <v>7</v>
      </c>
      <c r="AK3" s="31">
        <v>40.72</v>
      </c>
      <c r="AL3" s="31">
        <v>8.3800000000000008</v>
      </c>
      <c r="AM3" s="31">
        <v>35.32</v>
      </c>
      <c r="AN3" s="31">
        <v>1.71</v>
      </c>
      <c r="AO3" s="34">
        <v>14.38</v>
      </c>
    </row>
    <row r="4" spans="1:41" x14ac:dyDescent="0.25">
      <c r="A4" s="41">
        <v>4</v>
      </c>
      <c r="B4" s="42" t="s">
        <v>2</v>
      </c>
      <c r="C4" s="41">
        <v>3</v>
      </c>
      <c r="D4" s="41" t="s">
        <v>69</v>
      </c>
      <c r="E4" s="41">
        <v>25</v>
      </c>
      <c r="F4" s="49">
        <v>70</v>
      </c>
      <c r="G4" s="41">
        <f t="shared" si="0"/>
        <v>45</v>
      </c>
      <c r="H4" s="43">
        <v>3.53</v>
      </c>
      <c r="I4" s="43">
        <v>6.38</v>
      </c>
      <c r="J4" s="43">
        <v>13.89</v>
      </c>
      <c r="K4" s="43">
        <v>43.38</v>
      </c>
      <c r="L4" s="43">
        <v>18.07</v>
      </c>
      <c r="M4" s="43">
        <v>85.25</v>
      </c>
      <c r="N4" s="43">
        <v>4.6500000000000004</v>
      </c>
      <c r="O4" s="43">
        <v>10.1</v>
      </c>
      <c r="P4" s="43">
        <v>1.39</v>
      </c>
      <c r="Q4" s="44" t="s">
        <v>79</v>
      </c>
      <c r="R4" s="45">
        <v>5.6</v>
      </c>
      <c r="S4" s="45">
        <v>5.6</v>
      </c>
      <c r="T4" s="45">
        <v>5.25</v>
      </c>
      <c r="U4" s="45">
        <v>4.6500000000000004</v>
      </c>
      <c r="V4" s="45">
        <v>4.7</v>
      </c>
      <c r="W4" s="45">
        <v>5.15</v>
      </c>
      <c r="X4" s="43">
        <v>0.16</v>
      </c>
      <c r="Y4" s="43">
        <v>6.0000000000000001E-3</v>
      </c>
      <c r="Z4" s="43"/>
      <c r="AA4" s="43">
        <v>1.63</v>
      </c>
      <c r="AB4" s="43"/>
      <c r="AC4" s="43"/>
      <c r="AD4" s="43">
        <v>1.79</v>
      </c>
      <c r="AE4" s="43">
        <v>0.22</v>
      </c>
      <c r="AF4" s="43">
        <v>0.34</v>
      </c>
      <c r="AG4" s="43">
        <v>0.01</v>
      </c>
      <c r="AH4" s="43">
        <v>0.01</v>
      </c>
      <c r="AI4" s="43">
        <v>0.36</v>
      </c>
      <c r="AJ4" s="45">
        <v>6</v>
      </c>
      <c r="AK4" s="43">
        <v>39.299999999999997</v>
      </c>
      <c r="AL4" s="43">
        <v>9.58</v>
      </c>
      <c r="AM4" s="43">
        <v>36.869999999999997</v>
      </c>
      <c r="AN4" s="43">
        <v>1.55</v>
      </c>
      <c r="AO4" s="46">
        <v>14.7</v>
      </c>
    </row>
    <row r="5" spans="1:41" x14ac:dyDescent="0.25">
      <c r="A5" s="3">
        <v>4</v>
      </c>
      <c r="B5" s="11" t="s">
        <v>2</v>
      </c>
      <c r="C5" s="3">
        <v>4</v>
      </c>
      <c r="D5" s="3" t="s">
        <v>95</v>
      </c>
      <c r="E5" s="3">
        <v>70</v>
      </c>
      <c r="F5" s="50">
        <v>110</v>
      </c>
      <c r="G5" s="3">
        <f t="shared" si="0"/>
        <v>40</v>
      </c>
      <c r="H5" s="15">
        <v>5.29</v>
      </c>
      <c r="I5" s="15">
        <v>5.67</v>
      </c>
      <c r="J5" s="15">
        <v>11.66</v>
      </c>
      <c r="K5" s="15">
        <v>41.15</v>
      </c>
      <c r="L5" s="15">
        <v>21.26</v>
      </c>
      <c r="M5" s="15">
        <v>85.03</v>
      </c>
      <c r="N5" s="15">
        <v>5.5</v>
      </c>
      <c r="O5" s="15">
        <v>9.4700000000000006</v>
      </c>
      <c r="P5" s="15">
        <v>4.29</v>
      </c>
      <c r="Q5" s="23" t="s">
        <v>79</v>
      </c>
      <c r="R5" s="19">
        <v>5.75</v>
      </c>
      <c r="S5" s="19">
        <v>5.7</v>
      </c>
      <c r="T5" s="19">
        <v>5.55</v>
      </c>
      <c r="U5" s="19">
        <v>4.7</v>
      </c>
      <c r="V5" s="19">
        <v>4.7</v>
      </c>
      <c r="W5" s="19">
        <v>5.15</v>
      </c>
      <c r="X5" s="15">
        <v>7.0000000000000007E-2</v>
      </c>
      <c r="Y5" s="15"/>
      <c r="Z5" s="15"/>
      <c r="AA5" s="15">
        <v>1.68</v>
      </c>
      <c r="AB5" s="15"/>
      <c r="AC5" s="15"/>
      <c r="AD5" s="15">
        <v>1.24</v>
      </c>
      <c r="AE5" s="15">
        <v>0.22</v>
      </c>
      <c r="AF5" s="15">
        <v>0.14000000000000001</v>
      </c>
      <c r="AG5" s="15">
        <v>0.01</v>
      </c>
      <c r="AH5" s="15">
        <v>0.01</v>
      </c>
      <c r="AI5" s="15">
        <v>0.05</v>
      </c>
      <c r="AJ5" s="19">
        <v>6</v>
      </c>
      <c r="AK5" s="15">
        <v>39.76</v>
      </c>
      <c r="AL5" s="15">
        <v>8.3800000000000008</v>
      </c>
      <c r="AM5" s="15">
        <v>37.92</v>
      </c>
      <c r="AN5" s="15">
        <v>1.56</v>
      </c>
      <c r="AO5" s="27">
        <v>14.2</v>
      </c>
    </row>
    <row r="6" spans="1:41" x14ac:dyDescent="0.25">
      <c r="A6" s="3">
        <v>4</v>
      </c>
      <c r="B6" s="11" t="s">
        <v>2</v>
      </c>
      <c r="C6" s="3">
        <v>5</v>
      </c>
      <c r="D6" s="3" t="s">
        <v>118</v>
      </c>
      <c r="E6" s="3">
        <v>110</v>
      </c>
      <c r="F6" s="50">
        <v>160</v>
      </c>
      <c r="G6" s="3">
        <f t="shared" si="0"/>
        <v>50</v>
      </c>
      <c r="H6" s="15">
        <v>5.39</v>
      </c>
      <c r="I6" s="15">
        <v>6.79</v>
      </c>
      <c r="J6" s="15">
        <v>12.15</v>
      </c>
      <c r="K6" s="15">
        <v>43.55</v>
      </c>
      <c r="L6" s="15">
        <v>19.23</v>
      </c>
      <c r="M6" s="15">
        <v>87.11</v>
      </c>
      <c r="N6" s="15">
        <v>5.53</v>
      </c>
      <c r="O6" s="15">
        <v>7.36</v>
      </c>
      <c r="P6" s="15">
        <v>7.14</v>
      </c>
      <c r="Q6" s="23" t="s">
        <v>79</v>
      </c>
      <c r="R6" s="19">
        <v>5.9</v>
      </c>
      <c r="S6" s="19">
        <v>5.8</v>
      </c>
      <c r="T6" s="19">
        <v>5.75</v>
      </c>
      <c r="U6" s="19">
        <v>4.7</v>
      </c>
      <c r="V6" s="19">
        <v>4.75</v>
      </c>
      <c r="W6" s="19">
        <v>5.25</v>
      </c>
      <c r="X6" s="15"/>
      <c r="Y6" s="15"/>
      <c r="Z6" s="15"/>
      <c r="AA6" s="15">
        <v>1.63</v>
      </c>
      <c r="AB6" s="15"/>
      <c r="AC6" s="15"/>
      <c r="AD6" s="15">
        <v>0.81</v>
      </c>
      <c r="AE6" s="15">
        <v>0.14000000000000001</v>
      </c>
      <c r="AF6" s="15">
        <v>7.0000000000000007E-2</v>
      </c>
      <c r="AG6" s="15">
        <v>0.01</v>
      </c>
      <c r="AH6" s="15">
        <v>0.01</v>
      </c>
      <c r="AI6" s="15">
        <v>0.92</v>
      </c>
      <c r="AJ6" s="19">
        <v>5</v>
      </c>
      <c r="AK6" s="15">
        <v>40.58</v>
      </c>
      <c r="AL6" s="15">
        <v>7.58</v>
      </c>
      <c r="AM6" s="15">
        <v>38.67</v>
      </c>
      <c r="AN6" s="15">
        <v>1.58</v>
      </c>
      <c r="AO6" s="27">
        <v>13.58</v>
      </c>
    </row>
    <row r="7" spans="1:41" x14ac:dyDescent="0.25">
      <c r="A7" s="3">
        <v>4</v>
      </c>
      <c r="B7" s="11" t="s">
        <v>2</v>
      </c>
      <c r="C7" s="3">
        <v>6</v>
      </c>
      <c r="D7" s="3" t="s">
        <v>138</v>
      </c>
      <c r="E7" s="3">
        <v>160</v>
      </c>
      <c r="F7" s="50">
        <v>200</v>
      </c>
      <c r="G7" s="3">
        <f t="shared" si="0"/>
        <v>40</v>
      </c>
      <c r="H7" s="15">
        <v>6.59</v>
      </c>
      <c r="I7" s="15">
        <v>8.44</v>
      </c>
      <c r="J7" s="15">
        <v>16.45</v>
      </c>
      <c r="K7" s="15">
        <v>25.28</v>
      </c>
      <c r="L7" s="15">
        <v>9.81</v>
      </c>
      <c r="M7" s="15">
        <v>66.569999999999993</v>
      </c>
      <c r="N7" s="15">
        <v>7.59</v>
      </c>
      <c r="O7" s="15">
        <v>25.84</v>
      </c>
      <c r="P7" s="15">
        <v>17.05</v>
      </c>
      <c r="Q7" s="23" t="s">
        <v>148</v>
      </c>
      <c r="R7" s="19">
        <v>5.85</v>
      </c>
      <c r="S7" s="19">
        <v>5.55</v>
      </c>
      <c r="T7" s="19">
        <v>5.45</v>
      </c>
      <c r="U7" s="19">
        <v>4.7</v>
      </c>
      <c r="V7" s="19">
        <v>4.5999999999999996</v>
      </c>
      <c r="W7" s="19">
        <v>5.05</v>
      </c>
      <c r="X7" s="15"/>
      <c r="Y7" s="15"/>
      <c r="Z7" s="15"/>
      <c r="AA7" s="15">
        <v>1.97</v>
      </c>
      <c r="AB7" s="15"/>
      <c r="AC7" s="15"/>
      <c r="AD7" s="15">
        <v>2.5</v>
      </c>
      <c r="AE7" s="15">
        <v>0.4</v>
      </c>
      <c r="AF7" s="15">
        <v>0.1</v>
      </c>
      <c r="AG7" s="15">
        <v>0.01</v>
      </c>
      <c r="AH7" s="15">
        <v>0.01</v>
      </c>
      <c r="AI7" s="15">
        <v>2.2400000000000002</v>
      </c>
      <c r="AJ7" s="19">
        <v>5</v>
      </c>
      <c r="AK7" s="15">
        <v>40.18</v>
      </c>
      <c r="AL7" s="15">
        <v>7.18</v>
      </c>
      <c r="AM7" s="15">
        <v>39.17</v>
      </c>
      <c r="AN7" s="15">
        <v>1.56</v>
      </c>
      <c r="AO7" s="27">
        <v>13.83</v>
      </c>
    </row>
    <row r="8" spans="1:41" ht="15.6" x14ac:dyDescent="0.3">
      <c r="A8" s="55">
        <v>4</v>
      </c>
      <c r="B8" s="11" t="str">
        <f>B7</f>
        <v>AN</v>
      </c>
      <c r="C8" s="53"/>
      <c r="D8" s="53"/>
      <c r="E8" s="53"/>
      <c r="F8" s="54"/>
      <c r="G8" s="53"/>
      <c r="H8" s="15">
        <f>((H2*$G2)+(H3*$G3))/$F3</f>
        <v>3.9331999999999994</v>
      </c>
      <c r="I8" s="15">
        <f>((I2*$G2)+(I3*$G3))/$F3</f>
        <v>4.8364000000000003</v>
      </c>
      <c r="J8" s="15">
        <f t="shared" ref="J8:P8" si="1">((J2*$G2)+(J3*$G3))/$F3</f>
        <v>14.284000000000001</v>
      </c>
      <c r="K8" s="15">
        <f t="shared" si="1"/>
        <v>52.938000000000002</v>
      </c>
      <c r="L8" s="15">
        <f t="shared" si="1"/>
        <v>16.825599999999998</v>
      </c>
      <c r="M8" s="15">
        <f t="shared" si="1"/>
        <v>92.8172</v>
      </c>
      <c r="N8" s="15">
        <f t="shared" si="1"/>
        <v>3.2555999999999998</v>
      </c>
      <c r="O8" s="15">
        <f t="shared" si="1"/>
        <v>3.9271999999999996</v>
      </c>
      <c r="P8" s="15">
        <f t="shared" si="1"/>
        <v>3.5855999999999995</v>
      </c>
      <c r="Q8" s="23" t="s">
        <v>16</v>
      </c>
      <c r="R8" s="19"/>
      <c r="S8" s="19"/>
      <c r="T8" s="19"/>
      <c r="U8" s="19"/>
      <c r="V8" s="19"/>
      <c r="W8" s="19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9"/>
      <c r="AK8" s="15"/>
      <c r="AL8" s="15"/>
      <c r="AM8" s="15"/>
      <c r="AN8" s="15"/>
      <c r="AO8" s="27"/>
    </row>
    <row r="9" spans="1:41" x14ac:dyDescent="0.25">
      <c r="A9" s="3"/>
      <c r="B9" s="11"/>
      <c r="C9" s="3"/>
      <c r="D9" s="3"/>
      <c r="E9" s="3"/>
      <c r="F9" s="50"/>
      <c r="G9" s="3"/>
      <c r="H9" s="15"/>
      <c r="I9" s="15"/>
      <c r="J9" s="15"/>
      <c r="K9" s="15"/>
      <c r="L9" s="15"/>
      <c r="M9" s="15"/>
      <c r="N9" s="15"/>
      <c r="O9" s="15"/>
      <c r="P9" s="15"/>
      <c r="Q9" s="23"/>
      <c r="R9" s="19"/>
      <c r="S9" s="19"/>
      <c r="T9" s="19"/>
      <c r="U9" s="19"/>
      <c r="V9" s="19"/>
      <c r="W9" s="19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9"/>
      <c r="AK9" s="15"/>
      <c r="AL9" s="15"/>
      <c r="AM9" s="15"/>
      <c r="AN9" s="15"/>
      <c r="AO9" s="27"/>
    </row>
    <row r="10" spans="1:41" x14ac:dyDescent="0.25">
      <c r="A10" s="29">
        <v>336</v>
      </c>
      <c r="B10" s="30" t="s">
        <v>2</v>
      </c>
      <c r="C10" s="29">
        <v>1</v>
      </c>
      <c r="D10" s="29" t="s">
        <v>660</v>
      </c>
      <c r="E10" s="29">
        <v>0</v>
      </c>
      <c r="F10" s="48">
        <v>30</v>
      </c>
      <c r="G10" s="29">
        <f t="shared" si="0"/>
        <v>30</v>
      </c>
      <c r="H10" s="31">
        <v>0.03</v>
      </c>
      <c r="I10" s="31">
        <v>0.18</v>
      </c>
      <c r="J10" s="31">
        <v>0.53</v>
      </c>
      <c r="K10" s="31">
        <v>4.0199999999999996</v>
      </c>
      <c r="L10" s="31">
        <v>7.09</v>
      </c>
      <c r="M10" s="31">
        <v>11.85</v>
      </c>
      <c r="N10" s="31">
        <v>38.380000000000003</v>
      </c>
      <c r="O10" s="31">
        <v>49.77</v>
      </c>
      <c r="P10" s="31">
        <v>1.1499999999999999</v>
      </c>
      <c r="Q10" s="32" t="s">
        <v>6</v>
      </c>
      <c r="R10" s="33">
        <v>6.8</v>
      </c>
      <c r="S10" s="33"/>
      <c r="T10" s="33"/>
      <c r="U10" s="33">
        <v>6.4</v>
      </c>
      <c r="V10" s="33"/>
      <c r="W10" s="33"/>
      <c r="X10" s="31">
        <v>1.74</v>
      </c>
      <c r="Y10" s="31">
        <v>0.20200000000000001</v>
      </c>
      <c r="Z10" s="31">
        <v>8.61</v>
      </c>
      <c r="AA10" s="31">
        <v>1.58</v>
      </c>
      <c r="AB10" s="31"/>
      <c r="AC10" s="31">
        <v>0.74</v>
      </c>
      <c r="AD10" s="31">
        <v>25.87</v>
      </c>
      <c r="AE10" s="31">
        <v>20.2</v>
      </c>
      <c r="AF10" s="31">
        <v>4.3899999999999997</v>
      </c>
      <c r="AG10" s="31">
        <v>0.3</v>
      </c>
      <c r="AH10" s="31">
        <v>0.76</v>
      </c>
      <c r="AI10" s="31">
        <v>3.36</v>
      </c>
      <c r="AJ10" s="33">
        <v>415</v>
      </c>
      <c r="AK10" s="31"/>
      <c r="AL10" s="31"/>
      <c r="AM10" s="31"/>
      <c r="AN10" s="31"/>
      <c r="AO10" s="34"/>
    </row>
    <row r="11" spans="1:41" x14ac:dyDescent="0.25">
      <c r="A11" s="41">
        <v>336</v>
      </c>
      <c r="B11" s="42" t="s">
        <v>2</v>
      </c>
      <c r="C11" s="41">
        <v>2</v>
      </c>
      <c r="D11" s="41" t="s">
        <v>684</v>
      </c>
      <c r="E11" s="41">
        <v>30</v>
      </c>
      <c r="F11" s="49">
        <v>78</v>
      </c>
      <c r="G11" s="41">
        <f t="shared" si="0"/>
        <v>48</v>
      </c>
      <c r="H11" s="43">
        <v>0</v>
      </c>
      <c r="I11" s="43">
        <v>0.04</v>
      </c>
      <c r="J11" s="43">
        <v>0.15</v>
      </c>
      <c r="K11" s="43">
        <v>1.69</v>
      </c>
      <c r="L11" s="43">
        <v>3.97</v>
      </c>
      <c r="M11" s="43">
        <v>5.85</v>
      </c>
      <c r="N11" s="43">
        <v>28.81</v>
      </c>
      <c r="O11" s="43">
        <v>65.34</v>
      </c>
      <c r="P11" s="43">
        <v>1.32</v>
      </c>
      <c r="Q11" s="44" t="s">
        <v>6</v>
      </c>
      <c r="R11" s="45">
        <v>5.4</v>
      </c>
      <c r="S11" s="45"/>
      <c r="T11" s="45"/>
      <c r="U11" s="45">
        <v>4.8</v>
      </c>
      <c r="V11" s="45"/>
      <c r="W11" s="45"/>
      <c r="X11" s="43">
        <v>0.49</v>
      </c>
      <c r="Y11" s="43">
        <v>0.1</v>
      </c>
      <c r="Z11" s="43">
        <v>4.9000000000000004</v>
      </c>
      <c r="AA11" s="43">
        <v>1.81</v>
      </c>
      <c r="AB11" s="43"/>
      <c r="AC11" s="43">
        <v>1.55</v>
      </c>
      <c r="AD11" s="43">
        <v>23.19</v>
      </c>
      <c r="AE11" s="43">
        <v>13.7</v>
      </c>
      <c r="AF11" s="43">
        <v>3.97</v>
      </c>
      <c r="AG11" s="43">
        <v>0.81</v>
      </c>
      <c r="AH11" s="43">
        <v>0.22</v>
      </c>
      <c r="AI11" s="43">
        <v>6.08</v>
      </c>
      <c r="AJ11" s="45">
        <v>74</v>
      </c>
      <c r="AK11" s="43"/>
      <c r="AL11" s="43"/>
      <c r="AM11" s="43"/>
      <c r="AN11" s="43"/>
      <c r="AO11" s="46"/>
    </row>
    <row r="12" spans="1:41" x14ac:dyDescent="0.25">
      <c r="A12" s="3">
        <v>336</v>
      </c>
      <c r="B12" s="11" t="s">
        <v>2</v>
      </c>
      <c r="C12" s="3">
        <v>3</v>
      </c>
      <c r="D12" s="3" t="s">
        <v>3389</v>
      </c>
      <c r="E12" s="3">
        <v>78</v>
      </c>
      <c r="F12" s="50">
        <v>98</v>
      </c>
      <c r="G12" s="3">
        <f t="shared" si="0"/>
        <v>20</v>
      </c>
      <c r="H12" s="15">
        <v>0.1</v>
      </c>
      <c r="I12" s="15">
        <v>0.2</v>
      </c>
      <c r="J12" s="15">
        <v>0.17</v>
      </c>
      <c r="K12" s="15">
        <v>9.0399999999999991</v>
      </c>
      <c r="L12" s="15">
        <v>10.11</v>
      </c>
      <c r="M12" s="15">
        <v>19.62</v>
      </c>
      <c r="N12" s="15">
        <v>25.33</v>
      </c>
      <c r="O12" s="15">
        <v>55.05</v>
      </c>
      <c r="P12" s="15">
        <v>2.65</v>
      </c>
      <c r="Q12" s="23" t="s">
        <v>6</v>
      </c>
      <c r="R12" s="19">
        <v>6.2</v>
      </c>
      <c r="S12" s="19"/>
      <c r="T12" s="19"/>
      <c r="U12" s="19">
        <v>5.6</v>
      </c>
      <c r="V12" s="19"/>
      <c r="W12" s="19"/>
      <c r="X12" s="15">
        <v>0.36</v>
      </c>
      <c r="Y12" s="15">
        <v>6.9000000000000006E-2</v>
      </c>
      <c r="Z12" s="15">
        <v>5.21</v>
      </c>
      <c r="AA12" s="15">
        <v>1.9</v>
      </c>
      <c r="AB12" s="15"/>
      <c r="AC12" s="15">
        <v>3.33</v>
      </c>
      <c r="AD12" s="15">
        <v>16.75</v>
      </c>
      <c r="AE12" s="15">
        <v>12.3</v>
      </c>
      <c r="AF12" s="15">
        <v>2.2999999999999998</v>
      </c>
      <c r="AG12" s="15">
        <v>0.96</v>
      </c>
      <c r="AH12" s="15">
        <v>0.24</v>
      </c>
      <c r="AI12" s="15">
        <v>3.04</v>
      </c>
      <c r="AJ12" s="19">
        <v>57</v>
      </c>
      <c r="AK12" s="15"/>
      <c r="AL12" s="15"/>
      <c r="AM12" s="15"/>
      <c r="AN12" s="15"/>
      <c r="AO12" s="27"/>
    </row>
    <row r="13" spans="1:41" x14ac:dyDescent="0.25">
      <c r="A13" s="3">
        <v>336</v>
      </c>
      <c r="B13" s="11" t="s">
        <v>2</v>
      </c>
      <c r="C13" s="3">
        <v>4</v>
      </c>
      <c r="D13" s="3" t="s">
        <v>3393</v>
      </c>
      <c r="E13" s="3">
        <v>98</v>
      </c>
      <c r="F13" s="50">
        <v>123</v>
      </c>
      <c r="G13" s="3">
        <f t="shared" si="0"/>
        <v>25</v>
      </c>
      <c r="H13" s="15">
        <v>0.01</v>
      </c>
      <c r="I13" s="15">
        <v>0.03</v>
      </c>
      <c r="J13" s="15">
        <v>0.14000000000000001</v>
      </c>
      <c r="K13" s="15">
        <v>4.8600000000000003</v>
      </c>
      <c r="L13" s="15">
        <v>7.27</v>
      </c>
      <c r="M13" s="15">
        <v>12.31</v>
      </c>
      <c r="N13" s="15">
        <v>50.92</v>
      </c>
      <c r="O13" s="15">
        <v>36.770000000000003</v>
      </c>
      <c r="P13" s="15">
        <v>2.63</v>
      </c>
      <c r="Q13" s="23" t="s">
        <v>354</v>
      </c>
      <c r="R13" s="19">
        <v>6.7</v>
      </c>
      <c r="S13" s="19"/>
      <c r="T13" s="19"/>
      <c r="U13" s="19">
        <v>6.1</v>
      </c>
      <c r="V13" s="19"/>
      <c r="W13" s="19"/>
      <c r="X13" s="15">
        <v>0.19</v>
      </c>
      <c r="Y13" s="15">
        <v>5.8999999999999997E-2</v>
      </c>
      <c r="Z13" s="15">
        <v>3.22</v>
      </c>
      <c r="AA13" s="15">
        <v>1.94</v>
      </c>
      <c r="AB13" s="15"/>
      <c r="AC13" s="15">
        <v>2.5</v>
      </c>
      <c r="AD13" s="15">
        <v>13.23</v>
      </c>
      <c r="AE13" s="15">
        <v>10.199999999999999</v>
      </c>
      <c r="AF13" s="15">
        <v>1.46</v>
      </c>
      <c r="AG13" s="15">
        <v>0.9</v>
      </c>
      <c r="AH13" s="15">
        <v>0.26</v>
      </c>
      <c r="AI13" s="15">
        <v>1.76</v>
      </c>
      <c r="AJ13" s="19">
        <v>54</v>
      </c>
      <c r="AK13" s="15"/>
      <c r="AL13" s="15"/>
      <c r="AM13" s="15"/>
      <c r="AN13" s="15"/>
      <c r="AO13" s="27"/>
    </row>
    <row r="14" spans="1:41" x14ac:dyDescent="0.25">
      <c r="A14" s="3">
        <v>336</v>
      </c>
      <c r="B14" s="11" t="s">
        <v>2</v>
      </c>
      <c r="C14" s="3">
        <v>5</v>
      </c>
      <c r="D14" s="3" t="s">
        <v>3397</v>
      </c>
      <c r="E14" s="3">
        <v>123</v>
      </c>
      <c r="F14" s="50">
        <v>153</v>
      </c>
      <c r="G14" s="3">
        <f t="shared" si="0"/>
        <v>30</v>
      </c>
      <c r="H14" s="15">
        <v>0</v>
      </c>
      <c r="I14" s="15">
        <v>0.02</v>
      </c>
      <c r="J14" s="15">
        <v>0.1</v>
      </c>
      <c r="K14" s="15">
        <v>2.99</v>
      </c>
      <c r="L14" s="15">
        <v>3.84</v>
      </c>
      <c r="M14" s="15">
        <v>6.95</v>
      </c>
      <c r="N14" s="15">
        <v>45.34</v>
      </c>
      <c r="O14" s="15">
        <v>47.71</v>
      </c>
      <c r="P14" s="15">
        <v>3</v>
      </c>
      <c r="Q14" s="23" t="s">
        <v>169</v>
      </c>
      <c r="R14" s="19">
        <v>6.7</v>
      </c>
      <c r="S14" s="19"/>
      <c r="T14" s="19"/>
      <c r="U14" s="19">
        <v>6.1</v>
      </c>
      <c r="V14" s="19"/>
      <c r="W14" s="19"/>
      <c r="X14" s="15">
        <v>0.19</v>
      </c>
      <c r="Y14" s="15"/>
      <c r="Z14" s="15"/>
      <c r="AA14" s="15">
        <v>1.95</v>
      </c>
      <c r="AB14" s="15"/>
      <c r="AC14" s="15">
        <v>2.7</v>
      </c>
      <c r="AD14" s="15">
        <v>15.98</v>
      </c>
      <c r="AE14" s="15">
        <v>11.7</v>
      </c>
      <c r="AF14" s="15">
        <v>2.2999999999999998</v>
      </c>
      <c r="AG14" s="15">
        <v>1.04</v>
      </c>
      <c r="AH14" s="15">
        <v>0.3</v>
      </c>
      <c r="AI14" s="15">
        <v>2.2400000000000002</v>
      </c>
      <c r="AJ14" s="19">
        <v>86</v>
      </c>
      <c r="AK14" s="15"/>
      <c r="AL14" s="15"/>
      <c r="AM14" s="15"/>
      <c r="AN14" s="15"/>
      <c r="AO14" s="27"/>
    </row>
    <row r="15" spans="1:41" x14ac:dyDescent="0.25">
      <c r="A15" s="3">
        <v>336</v>
      </c>
      <c r="B15" s="11" t="s">
        <v>2</v>
      </c>
      <c r="C15" s="3">
        <v>6</v>
      </c>
      <c r="D15" s="3" t="s">
        <v>3399</v>
      </c>
      <c r="E15" s="3">
        <v>153</v>
      </c>
      <c r="F15" s="50">
        <v>190</v>
      </c>
      <c r="G15" s="3">
        <f t="shared" si="0"/>
        <v>37</v>
      </c>
      <c r="H15" s="15">
        <v>0</v>
      </c>
      <c r="I15" s="15">
        <v>0.02</v>
      </c>
      <c r="J15" s="15">
        <v>7.0000000000000007E-2</v>
      </c>
      <c r="K15" s="15">
        <v>0.72</v>
      </c>
      <c r="L15" s="15">
        <v>1.27</v>
      </c>
      <c r="M15" s="15">
        <v>2.08</v>
      </c>
      <c r="N15" s="15">
        <v>35.840000000000003</v>
      </c>
      <c r="O15" s="15">
        <v>62.08</v>
      </c>
      <c r="P15" s="15">
        <v>4.4400000000000004</v>
      </c>
      <c r="Q15" s="23" t="s">
        <v>6</v>
      </c>
      <c r="R15" s="19">
        <v>5.6</v>
      </c>
      <c r="S15" s="19"/>
      <c r="T15" s="19"/>
      <c r="U15" s="19">
        <v>5.2</v>
      </c>
      <c r="V15" s="19"/>
      <c r="W15" s="19"/>
      <c r="X15" s="15">
        <v>0.23</v>
      </c>
      <c r="Y15" s="15"/>
      <c r="Z15" s="15"/>
      <c r="AA15" s="15">
        <v>1.92</v>
      </c>
      <c r="AB15" s="15"/>
      <c r="AC15" s="15">
        <v>3.92</v>
      </c>
      <c r="AD15" s="15">
        <v>9.81</v>
      </c>
      <c r="AE15" s="15"/>
      <c r="AF15" s="15"/>
      <c r="AG15" s="15"/>
      <c r="AH15" s="15"/>
      <c r="AI15" s="15"/>
      <c r="AJ15" s="19">
        <v>64</v>
      </c>
      <c r="AK15" s="15"/>
      <c r="AL15" s="15"/>
      <c r="AM15" s="15"/>
      <c r="AN15" s="15"/>
      <c r="AO15" s="27"/>
    </row>
    <row r="16" spans="1:41" x14ac:dyDescent="0.25">
      <c r="A16" s="3">
        <v>336</v>
      </c>
      <c r="B16" s="11" t="s">
        <v>2</v>
      </c>
      <c r="C16" s="3">
        <v>7</v>
      </c>
      <c r="D16" s="3" t="s">
        <v>3402</v>
      </c>
      <c r="E16" s="3">
        <v>190</v>
      </c>
      <c r="F16" s="50">
        <v>210</v>
      </c>
      <c r="G16" s="3">
        <f t="shared" si="0"/>
        <v>20</v>
      </c>
      <c r="H16" s="15">
        <v>0</v>
      </c>
      <c r="I16" s="15">
        <v>0.01</v>
      </c>
      <c r="J16" s="15">
        <v>0.01</v>
      </c>
      <c r="K16" s="15">
        <v>0.64</v>
      </c>
      <c r="L16" s="15">
        <v>1.49</v>
      </c>
      <c r="M16" s="15">
        <v>2.15</v>
      </c>
      <c r="N16" s="15">
        <v>45.27</v>
      </c>
      <c r="O16" s="15">
        <v>52.58</v>
      </c>
      <c r="P16" s="15"/>
      <c r="Q16" s="23" t="s">
        <v>169</v>
      </c>
      <c r="R16" s="19">
        <v>5.8</v>
      </c>
      <c r="S16" s="19"/>
      <c r="T16" s="19"/>
      <c r="U16" s="19">
        <v>4.9000000000000004</v>
      </c>
      <c r="V16" s="19"/>
      <c r="W16" s="19"/>
      <c r="X16" s="15">
        <v>0.22</v>
      </c>
      <c r="Y16" s="15"/>
      <c r="Z16" s="15"/>
      <c r="AA16" s="15">
        <v>1.92</v>
      </c>
      <c r="AB16" s="15"/>
      <c r="AC16" s="15">
        <v>4.17</v>
      </c>
      <c r="AD16" s="15">
        <v>13.67</v>
      </c>
      <c r="AE16" s="15"/>
      <c r="AF16" s="15"/>
      <c r="AG16" s="15"/>
      <c r="AH16" s="15"/>
      <c r="AI16" s="15"/>
      <c r="AJ16" s="19">
        <v>62</v>
      </c>
      <c r="AK16" s="15"/>
      <c r="AL16" s="15"/>
      <c r="AM16" s="15"/>
      <c r="AN16" s="15"/>
      <c r="AO16" s="27"/>
    </row>
    <row r="17" spans="1:41" x14ac:dyDescent="0.25">
      <c r="A17" s="3"/>
      <c r="B17" s="11"/>
      <c r="C17" s="3"/>
      <c r="D17" s="3"/>
      <c r="E17" s="3"/>
      <c r="F17" s="50"/>
      <c r="G17" s="3"/>
      <c r="H17" s="15"/>
      <c r="I17" s="15"/>
      <c r="J17" s="15"/>
      <c r="K17" s="15"/>
      <c r="L17" s="15"/>
      <c r="M17" s="15"/>
      <c r="N17" s="15"/>
      <c r="O17" s="15"/>
      <c r="P17" s="15"/>
      <c r="Q17" s="23"/>
      <c r="R17" s="19"/>
      <c r="S17" s="19"/>
      <c r="T17" s="19"/>
      <c r="U17" s="19"/>
      <c r="V17" s="19"/>
      <c r="W17" s="19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9"/>
      <c r="AK17" s="15"/>
      <c r="AL17" s="15"/>
      <c r="AM17" s="15"/>
      <c r="AN17" s="15"/>
      <c r="AO17" s="27"/>
    </row>
    <row r="18" spans="1:41" x14ac:dyDescent="0.25">
      <c r="A18" s="3"/>
      <c r="B18" s="11"/>
      <c r="C18" s="3"/>
      <c r="D18" s="3"/>
      <c r="E18" s="3"/>
      <c r="F18" s="50"/>
      <c r="G18" s="3"/>
      <c r="H18" s="15"/>
      <c r="I18" s="15"/>
      <c r="J18" s="15"/>
      <c r="K18" s="15"/>
      <c r="L18" s="15"/>
      <c r="M18" s="15"/>
      <c r="N18" s="15"/>
      <c r="O18" s="15"/>
      <c r="P18" s="15"/>
      <c r="Q18" s="23"/>
      <c r="R18" s="19"/>
      <c r="S18" s="19"/>
      <c r="T18" s="19"/>
      <c r="U18" s="19"/>
      <c r="V18" s="19"/>
      <c r="W18" s="19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9"/>
      <c r="AK18" s="15"/>
      <c r="AL18" s="15"/>
      <c r="AM18" s="15"/>
      <c r="AN18" s="15"/>
      <c r="AO18" s="27"/>
    </row>
    <row r="19" spans="1:41" x14ac:dyDescent="0.25">
      <c r="A19" s="35">
        <v>337</v>
      </c>
      <c r="B19" s="36" t="s">
        <v>2</v>
      </c>
      <c r="C19" s="35">
        <v>1</v>
      </c>
      <c r="D19" s="35" t="s">
        <v>660</v>
      </c>
      <c r="E19" s="35">
        <v>0</v>
      </c>
      <c r="F19" s="51">
        <v>10</v>
      </c>
      <c r="G19" s="35">
        <f t="shared" si="0"/>
        <v>10</v>
      </c>
      <c r="H19" s="37">
        <v>0.35</v>
      </c>
      <c r="I19" s="37">
        <v>0.34</v>
      </c>
      <c r="J19" s="37">
        <v>0.28000000000000003</v>
      </c>
      <c r="K19" s="37">
        <v>1.1200000000000001</v>
      </c>
      <c r="L19" s="37">
        <v>1.74</v>
      </c>
      <c r="M19" s="37">
        <v>3.83</v>
      </c>
      <c r="N19" s="37">
        <v>29.24</v>
      </c>
      <c r="O19" s="37">
        <v>66.930000000000007</v>
      </c>
      <c r="P19" s="37">
        <v>1.69</v>
      </c>
      <c r="Q19" s="38" t="s">
        <v>6</v>
      </c>
      <c r="R19" s="39">
        <v>6.6</v>
      </c>
      <c r="S19" s="39"/>
      <c r="T19" s="39"/>
      <c r="U19" s="39">
        <v>6.6</v>
      </c>
      <c r="V19" s="39"/>
      <c r="W19" s="39"/>
      <c r="X19" s="37">
        <v>4.05</v>
      </c>
      <c r="Y19" s="37">
        <v>0.439</v>
      </c>
      <c r="Z19" s="37">
        <v>9.23</v>
      </c>
      <c r="AA19" s="37">
        <v>1.1200000000000001</v>
      </c>
      <c r="AB19" s="37"/>
      <c r="AC19" s="37">
        <v>4.76</v>
      </c>
      <c r="AD19" s="37">
        <v>41.92</v>
      </c>
      <c r="AE19" s="37"/>
      <c r="AF19" s="37"/>
      <c r="AG19" s="37"/>
      <c r="AH19" s="37"/>
      <c r="AI19" s="37"/>
      <c r="AJ19" s="39">
        <v>672</v>
      </c>
      <c r="AK19" s="37"/>
      <c r="AL19" s="37"/>
      <c r="AM19" s="37"/>
      <c r="AN19" s="37"/>
      <c r="AO19" s="40"/>
    </row>
    <row r="20" spans="1:41" x14ac:dyDescent="0.25">
      <c r="A20" s="35">
        <v>337</v>
      </c>
      <c r="B20" s="36" t="s">
        <v>2</v>
      </c>
      <c r="C20" s="35">
        <v>2</v>
      </c>
      <c r="D20" s="35" t="s">
        <v>684</v>
      </c>
      <c r="E20" s="35">
        <v>10</v>
      </c>
      <c r="F20" s="51">
        <v>27</v>
      </c>
      <c r="G20" s="35">
        <f t="shared" si="0"/>
        <v>17</v>
      </c>
      <c r="H20" s="37">
        <v>0.3</v>
      </c>
      <c r="I20" s="37">
        <v>0.46</v>
      </c>
      <c r="J20" s="37">
        <v>0.26</v>
      </c>
      <c r="K20" s="37">
        <v>0.84</v>
      </c>
      <c r="L20" s="37">
        <v>1.37</v>
      </c>
      <c r="M20" s="37">
        <v>3.23</v>
      </c>
      <c r="N20" s="37">
        <v>22.35</v>
      </c>
      <c r="O20" s="37">
        <v>74.42</v>
      </c>
      <c r="P20" s="37">
        <v>2.5</v>
      </c>
      <c r="Q20" s="38" t="s">
        <v>6</v>
      </c>
      <c r="R20" s="39">
        <v>6.1</v>
      </c>
      <c r="S20" s="39"/>
      <c r="T20" s="39"/>
      <c r="U20" s="39">
        <v>5.7</v>
      </c>
      <c r="V20" s="39"/>
      <c r="W20" s="39"/>
      <c r="X20" s="37">
        <v>2.63</v>
      </c>
      <c r="Y20" s="37">
        <v>0.23699999999999999</v>
      </c>
      <c r="Z20" s="37">
        <v>11.09</v>
      </c>
      <c r="AA20" s="37">
        <v>1.58</v>
      </c>
      <c r="AB20" s="37"/>
      <c r="AC20" s="37">
        <v>9.09</v>
      </c>
      <c r="AD20" s="37">
        <v>33.299999999999997</v>
      </c>
      <c r="AE20" s="37"/>
      <c r="AF20" s="37"/>
      <c r="AG20" s="37"/>
      <c r="AH20" s="37"/>
      <c r="AI20" s="37"/>
      <c r="AJ20" s="39">
        <v>139</v>
      </c>
      <c r="AK20" s="37"/>
      <c r="AL20" s="37"/>
      <c r="AM20" s="37"/>
      <c r="AN20" s="37"/>
      <c r="AO20" s="40"/>
    </row>
    <row r="21" spans="1:41" x14ac:dyDescent="0.25">
      <c r="A21" s="41">
        <v>337</v>
      </c>
      <c r="B21" s="42" t="s">
        <v>2</v>
      </c>
      <c r="C21" s="41">
        <v>3</v>
      </c>
      <c r="D21" s="41" t="s">
        <v>702</v>
      </c>
      <c r="E21" s="41">
        <v>27</v>
      </c>
      <c r="F21" s="49">
        <v>55</v>
      </c>
      <c r="G21" s="41">
        <f t="shared" si="0"/>
        <v>28</v>
      </c>
      <c r="H21" s="43">
        <v>0.11</v>
      </c>
      <c r="I21" s="43">
        <v>0.16</v>
      </c>
      <c r="J21" s="43">
        <v>0.31</v>
      </c>
      <c r="K21" s="43">
        <v>1.36</v>
      </c>
      <c r="L21" s="43">
        <v>1.34</v>
      </c>
      <c r="M21" s="43">
        <v>3.28</v>
      </c>
      <c r="N21" s="43">
        <v>21.7</v>
      </c>
      <c r="O21" s="43">
        <v>75.02</v>
      </c>
      <c r="P21" s="43">
        <v>1.99</v>
      </c>
      <c r="Q21" s="44" t="s">
        <v>6</v>
      </c>
      <c r="R21" s="45">
        <v>6.3</v>
      </c>
      <c r="S21" s="45"/>
      <c r="T21" s="45"/>
      <c r="U21" s="45">
        <v>6</v>
      </c>
      <c r="V21" s="45"/>
      <c r="W21" s="45"/>
      <c r="X21" s="43">
        <v>0.8</v>
      </c>
      <c r="Y21" s="43">
        <v>0.14099999999999999</v>
      </c>
      <c r="Z21" s="43">
        <v>5.67</v>
      </c>
      <c r="AA21" s="43">
        <v>1.83</v>
      </c>
      <c r="AB21" s="43"/>
      <c r="AC21" s="43">
        <v>13.51</v>
      </c>
      <c r="AD21" s="43">
        <v>30.33</v>
      </c>
      <c r="AE21" s="43"/>
      <c r="AF21" s="43"/>
      <c r="AG21" s="43"/>
      <c r="AH21" s="43"/>
      <c r="AI21" s="43"/>
      <c r="AJ21" s="45">
        <v>79</v>
      </c>
      <c r="AK21" s="43"/>
      <c r="AL21" s="43"/>
      <c r="AM21" s="43"/>
      <c r="AN21" s="43"/>
      <c r="AO21" s="46"/>
    </row>
    <row r="22" spans="1:41" x14ac:dyDescent="0.25">
      <c r="A22" s="3">
        <v>337</v>
      </c>
      <c r="B22" s="11" t="s">
        <v>2</v>
      </c>
      <c r="C22" s="3">
        <v>4</v>
      </c>
      <c r="D22" s="3" t="s">
        <v>290</v>
      </c>
      <c r="E22" s="3">
        <v>55</v>
      </c>
      <c r="F22" s="50">
        <v>90</v>
      </c>
      <c r="G22" s="3">
        <f t="shared" si="0"/>
        <v>35</v>
      </c>
      <c r="H22" s="15">
        <v>0.32</v>
      </c>
      <c r="I22" s="15">
        <v>0.23</v>
      </c>
      <c r="J22" s="15">
        <v>0.08</v>
      </c>
      <c r="K22" s="15">
        <v>0.24</v>
      </c>
      <c r="L22" s="15">
        <v>0.31</v>
      </c>
      <c r="M22" s="15">
        <v>1.18</v>
      </c>
      <c r="N22" s="15">
        <v>32.78</v>
      </c>
      <c r="O22" s="15">
        <v>66.040000000000006</v>
      </c>
      <c r="P22" s="15">
        <v>2.38</v>
      </c>
      <c r="Q22" s="23" t="s">
        <v>6</v>
      </c>
      <c r="R22" s="19">
        <v>7.7</v>
      </c>
      <c r="S22" s="19"/>
      <c r="T22" s="19"/>
      <c r="U22" s="19">
        <v>7</v>
      </c>
      <c r="V22" s="19"/>
      <c r="W22" s="19"/>
      <c r="X22" s="15">
        <v>0.19</v>
      </c>
      <c r="Y22" s="15">
        <v>7.4999999999999997E-2</v>
      </c>
      <c r="Z22" s="15">
        <v>2.5299999999999998</v>
      </c>
      <c r="AA22" s="15">
        <v>1.95</v>
      </c>
      <c r="AB22" s="15">
        <v>1.98</v>
      </c>
      <c r="AC22" s="15">
        <v>10</v>
      </c>
      <c r="AD22" s="15">
        <v>18.87</v>
      </c>
      <c r="AE22" s="15"/>
      <c r="AF22" s="15"/>
      <c r="AG22" s="15"/>
      <c r="AH22" s="15"/>
      <c r="AI22" s="15"/>
      <c r="AJ22" s="19">
        <v>136</v>
      </c>
      <c r="AK22" s="15"/>
      <c r="AL22" s="15"/>
      <c r="AM22" s="15"/>
      <c r="AN22" s="15"/>
      <c r="AO22" s="27"/>
    </row>
    <row r="23" spans="1:41" x14ac:dyDescent="0.25">
      <c r="A23" s="3">
        <v>337</v>
      </c>
      <c r="B23" s="11" t="s">
        <v>2</v>
      </c>
      <c r="C23" s="3">
        <v>5</v>
      </c>
      <c r="D23" s="3" t="s">
        <v>302</v>
      </c>
      <c r="E23" s="3">
        <v>90</v>
      </c>
      <c r="F23" s="50">
        <v>136</v>
      </c>
      <c r="G23" s="3">
        <f t="shared" si="0"/>
        <v>46</v>
      </c>
      <c r="H23" s="15">
        <v>0.02</v>
      </c>
      <c r="I23" s="15">
        <v>0.05</v>
      </c>
      <c r="J23" s="15">
        <v>0.05</v>
      </c>
      <c r="K23" s="15">
        <v>0.14000000000000001</v>
      </c>
      <c r="L23" s="15">
        <v>0.26</v>
      </c>
      <c r="M23" s="15">
        <v>0.52</v>
      </c>
      <c r="N23" s="15">
        <v>31.2</v>
      </c>
      <c r="O23" s="15">
        <v>68.28</v>
      </c>
      <c r="P23" s="15">
        <v>2.5</v>
      </c>
      <c r="Q23" s="23" t="s">
        <v>6</v>
      </c>
      <c r="R23" s="19">
        <v>6.9</v>
      </c>
      <c r="S23" s="19"/>
      <c r="T23" s="19"/>
      <c r="U23" s="19">
        <v>6.5</v>
      </c>
      <c r="V23" s="19"/>
      <c r="W23" s="19"/>
      <c r="X23" s="15">
        <v>0.13</v>
      </c>
      <c r="Y23" s="15"/>
      <c r="Z23" s="15"/>
      <c r="AA23" s="15">
        <v>1.88</v>
      </c>
      <c r="AB23" s="15"/>
      <c r="AC23" s="15">
        <v>11.12</v>
      </c>
      <c r="AD23" s="15">
        <v>14.55</v>
      </c>
      <c r="AE23" s="15"/>
      <c r="AF23" s="15"/>
      <c r="AG23" s="15"/>
      <c r="AH23" s="15"/>
      <c r="AI23" s="15"/>
      <c r="AJ23" s="19">
        <v>117</v>
      </c>
      <c r="AK23" s="15"/>
      <c r="AL23" s="15"/>
      <c r="AM23" s="15"/>
      <c r="AN23" s="15"/>
      <c r="AO23" s="27"/>
    </row>
    <row r="24" spans="1:41" x14ac:dyDescent="0.25">
      <c r="A24" s="3">
        <v>337</v>
      </c>
      <c r="B24" s="11" t="s">
        <v>2</v>
      </c>
      <c r="C24" s="3">
        <v>6</v>
      </c>
      <c r="D24" s="3" t="s">
        <v>477</v>
      </c>
      <c r="E24" s="3">
        <v>136</v>
      </c>
      <c r="F24" s="50">
        <v>175</v>
      </c>
      <c r="G24" s="3">
        <f t="shared" si="0"/>
        <v>39</v>
      </c>
      <c r="H24" s="15">
        <v>0</v>
      </c>
      <c r="I24" s="15">
        <v>0.03</v>
      </c>
      <c r="J24" s="15">
        <v>0.26</v>
      </c>
      <c r="K24" s="15">
        <v>5.98</v>
      </c>
      <c r="L24" s="15">
        <v>7.97</v>
      </c>
      <c r="M24" s="15">
        <v>14.24</v>
      </c>
      <c r="N24" s="15">
        <v>30.06</v>
      </c>
      <c r="O24" s="15">
        <v>55.7</v>
      </c>
      <c r="P24" s="15">
        <v>1.72</v>
      </c>
      <c r="Q24" s="23" t="s">
        <v>6</v>
      </c>
      <c r="R24" s="19">
        <v>6.9</v>
      </c>
      <c r="S24" s="19"/>
      <c r="T24" s="19"/>
      <c r="U24" s="19">
        <v>6.5</v>
      </c>
      <c r="V24" s="19"/>
      <c r="W24" s="19"/>
      <c r="X24" s="15">
        <v>0.17</v>
      </c>
      <c r="Y24" s="15"/>
      <c r="Z24" s="15"/>
      <c r="AA24" s="15">
        <v>1.86</v>
      </c>
      <c r="AB24" s="15"/>
      <c r="AC24" s="15">
        <v>13.33</v>
      </c>
      <c r="AD24" s="15">
        <v>15.98</v>
      </c>
      <c r="AE24" s="15"/>
      <c r="AF24" s="15"/>
      <c r="AG24" s="15"/>
      <c r="AH24" s="15"/>
      <c r="AI24" s="15"/>
      <c r="AJ24" s="19">
        <v>85</v>
      </c>
      <c r="AK24" s="15"/>
      <c r="AL24" s="15"/>
      <c r="AM24" s="15"/>
      <c r="AN24" s="15"/>
      <c r="AO24" s="27"/>
    </row>
    <row r="25" spans="1:41" x14ac:dyDescent="0.25">
      <c r="A25" s="3">
        <v>337</v>
      </c>
      <c r="B25" s="11" t="s">
        <v>2</v>
      </c>
      <c r="C25" s="3">
        <v>7</v>
      </c>
      <c r="D25" s="3" t="s">
        <v>3428</v>
      </c>
      <c r="E25" s="3">
        <v>175</v>
      </c>
      <c r="F25" s="50">
        <v>190</v>
      </c>
      <c r="G25" s="3">
        <f t="shared" si="0"/>
        <v>15</v>
      </c>
      <c r="H25" s="15">
        <v>0</v>
      </c>
      <c r="I25" s="15">
        <v>0.05</v>
      </c>
      <c r="J25" s="15">
        <v>0.51</v>
      </c>
      <c r="K25" s="15">
        <v>17.239999999999998</v>
      </c>
      <c r="L25" s="15">
        <v>40.58</v>
      </c>
      <c r="M25" s="15">
        <v>58.38</v>
      </c>
      <c r="N25" s="15">
        <v>28.16</v>
      </c>
      <c r="O25" s="15">
        <v>13.46</v>
      </c>
      <c r="P25" s="15">
        <v>2</v>
      </c>
      <c r="Q25" s="23" t="s">
        <v>506</v>
      </c>
      <c r="R25" s="19">
        <v>7</v>
      </c>
      <c r="S25" s="19"/>
      <c r="T25" s="19"/>
      <c r="U25" s="19">
        <v>6.4</v>
      </c>
      <c r="V25" s="19"/>
      <c r="W25" s="19"/>
      <c r="X25" s="15">
        <v>0.03</v>
      </c>
      <c r="Y25" s="15"/>
      <c r="Z25" s="15"/>
      <c r="AA25" s="15">
        <v>1.67</v>
      </c>
      <c r="AB25" s="15"/>
      <c r="AC25" s="15">
        <v>15.87</v>
      </c>
      <c r="AD25" s="15">
        <v>5.64</v>
      </c>
      <c r="AE25" s="15"/>
      <c r="AF25" s="15"/>
      <c r="AG25" s="15"/>
      <c r="AH25" s="15"/>
      <c r="AI25" s="15"/>
      <c r="AJ25" s="19">
        <v>85</v>
      </c>
      <c r="AK25" s="15"/>
      <c r="AL25" s="15"/>
      <c r="AM25" s="15"/>
      <c r="AN25" s="15"/>
      <c r="AO25" s="27"/>
    </row>
    <row r="26" spans="1:41" x14ac:dyDescent="0.25">
      <c r="A26" s="3">
        <v>337</v>
      </c>
      <c r="B26" s="11" t="s">
        <v>2</v>
      </c>
      <c r="C26" s="3">
        <v>8</v>
      </c>
      <c r="D26" s="3" t="s">
        <v>3432</v>
      </c>
      <c r="E26" s="3">
        <v>190</v>
      </c>
      <c r="F26" s="50">
        <v>210</v>
      </c>
      <c r="G26" s="3">
        <f t="shared" si="0"/>
        <v>20</v>
      </c>
      <c r="H26" s="15">
        <v>0</v>
      </c>
      <c r="I26" s="15">
        <v>0.01</v>
      </c>
      <c r="J26" s="15">
        <v>0.1</v>
      </c>
      <c r="K26" s="15">
        <v>3.83</v>
      </c>
      <c r="L26" s="15">
        <v>30.77</v>
      </c>
      <c r="M26" s="15">
        <v>34.71</v>
      </c>
      <c r="N26" s="15">
        <v>41.32</v>
      </c>
      <c r="O26" s="15">
        <v>23.97</v>
      </c>
      <c r="P26" s="15"/>
      <c r="Q26" s="23" t="s">
        <v>225</v>
      </c>
      <c r="R26" s="19">
        <v>6.8</v>
      </c>
      <c r="S26" s="19"/>
      <c r="T26" s="19"/>
      <c r="U26" s="19">
        <v>6.3</v>
      </c>
      <c r="V26" s="19"/>
      <c r="W26" s="19"/>
      <c r="X26" s="15">
        <v>0.09</v>
      </c>
      <c r="Y26" s="15"/>
      <c r="Z26" s="15"/>
      <c r="AA26" s="15">
        <v>1.79</v>
      </c>
      <c r="AB26" s="15"/>
      <c r="AC26" s="15">
        <v>7.41</v>
      </c>
      <c r="AD26" s="15">
        <v>9.33</v>
      </c>
      <c r="AE26" s="15"/>
      <c r="AF26" s="15"/>
      <c r="AG26" s="15"/>
      <c r="AH26" s="15"/>
      <c r="AI26" s="15"/>
      <c r="AJ26" s="19">
        <v>80</v>
      </c>
      <c r="AK26" s="15"/>
      <c r="AL26" s="15"/>
      <c r="AM26" s="15"/>
      <c r="AN26" s="15"/>
      <c r="AO26" s="27"/>
    </row>
    <row r="27" spans="1:41" x14ac:dyDescent="0.25">
      <c r="A27" s="3"/>
      <c r="B27" s="11"/>
      <c r="C27" s="3"/>
      <c r="D27" s="3"/>
      <c r="E27" s="3"/>
      <c r="F27" s="50"/>
      <c r="G27" s="3"/>
      <c r="H27" s="15"/>
      <c r="I27" s="15"/>
      <c r="J27" s="15"/>
      <c r="K27" s="15"/>
      <c r="L27" s="15"/>
      <c r="M27" s="15"/>
      <c r="N27" s="15"/>
      <c r="O27" s="15"/>
      <c r="P27" s="15"/>
      <c r="Q27" s="23"/>
      <c r="R27" s="19"/>
      <c r="S27" s="19"/>
      <c r="T27" s="19"/>
      <c r="U27" s="19"/>
      <c r="V27" s="19"/>
      <c r="W27" s="19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9"/>
      <c r="AK27" s="15"/>
      <c r="AL27" s="15"/>
      <c r="AM27" s="15"/>
      <c r="AN27" s="15"/>
      <c r="AO27" s="27"/>
    </row>
    <row r="28" spans="1:41" x14ac:dyDescent="0.25">
      <c r="A28" s="3"/>
      <c r="B28" s="11"/>
      <c r="C28" s="3"/>
      <c r="D28" s="3"/>
      <c r="E28" s="3"/>
      <c r="F28" s="50"/>
      <c r="G28" s="3"/>
      <c r="H28" s="15"/>
      <c r="I28" s="15"/>
      <c r="J28" s="15"/>
      <c r="K28" s="15"/>
      <c r="L28" s="15"/>
      <c r="M28" s="15"/>
      <c r="N28" s="15"/>
      <c r="O28" s="15"/>
      <c r="P28" s="15"/>
      <c r="Q28" s="23"/>
      <c r="R28" s="19"/>
      <c r="S28" s="19"/>
      <c r="T28" s="19"/>
      <c r="U28" s="19"/>
      <c r="V28" s="19"/>
      <c r="W28" s="19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9"/>
      <c r="AK28" s="15"/>
      <c r="AL28" s="15"/>
      <c r="AM28" s="15"/>
      <c r="AN28" s="15"/>
      <c r="AO28" s="27"/>
    </row>
    <row r="29" spans="1:41" x14ac:dyDescent="0.25">
      <c r="A29" s="35">
        <v>342</v>
      </c>
      <c r="B29" s="36" t="s">
        <v>2</v>
      </c>
      <c r="C29" s="35">
        <v>1</v>
      </c>
      <c r="D29" s="35" t="s">
        <v>6</v>
      </c>
      <c r="E29" s="35">
        <v>0</v>
      </c>
      <c r="F29" s="51">
        <v>13</v>
      </c>
      <c r="G29" s="35">
        <f t="shared" si="0"/>
        <v>13</v>
      </c>
      <c r="H29" s="37">
        <v>0</v>
      </c>
      <c r="I29" s="37">
        <v>0.51</v>
      </c>
      <c r="J29" s="37">
        <v>3.62</v>
      </c>
      <c r="K29" s="37">
        <v>11.74</v>
      </c>
      <c r="L29" s="37">
        <v>23</v>
      </c>
      <c r="M29" s="37">
        <v>38.869999999999997</v>
      </c>
      <c r="N29" s="37">
        <v>47.93</v>
      </c>
      <c r="O29" s="37">
        <v>13.2</v>
      </c>
      <c r="P29" s="37">
        <v>0.4</v>
      </c>
      <c r="Q29" s="38" t="s">
        <v>225</v>
      </c>
      <c r="R29" s="39">
        <v>6.9</v>
      </c>
      <c r="S29" s="39"/>
      <c r="T29" s="39"/>
      <c r="U29" s="39">
        <v>6.6</v>
      </c>
      <c r="V29" s="39"/>
      <c r="W29" s="39"/>
      <c r="X29" s="37">
        <v>1.78</v>
      </c>
      <c r="Y29" s="37">
        <v>0.151</v>
      </c>
      <c r="Z29" s="37">
        <v>11.79</v>
      </c>
      <c r="AA29" s="37">
        <v>1.51</v>
      </c>
      <c r="AB29" s="37"/>
      <c r="AC29" s="37">
        <v>16.7</v>
      </c>
      <c r="AD29" s="37">
        <v>17.2</v>
      </c>
      <c r="AE29" s="37"/>
      <c r="AF29" s="37"/>
      <c r="AG29" s="37"/>
      <c r="AH29" s="37"/>
      <c r="AI29" s="37"/>
      <c r="AJ29" s="39">
        <v>479</v>
      </c>
      <c r="AK29" s="37"/>
      <c r="AL29" s="37"/>
      <c r="AM29" s="37"/>
      <c r="AN29" s="37"/>
      <c r="AO29" s="40"/>
    </row>
    <row r="30" spans="1:41" x14ac:dyDescent="0.25">
      <c r="A30" s="35">
        <v>342</v>
      </c>
      <c r="B30" s="36" t="s">
        <v>2</v>
      </c>
      <c r="C30" s="35">
        <v>2</v>
      </c>
      <c r="D30" s="35" t="s">
        <v>95</v>
      </c>
      <c r="E30" s="35">
        <v>13</v>
      </c>
      <c r="F30" s="51">
        <v>28</v>
      </c>
      <c r="G30" s="35">
        <f t="shared" si="0"/>
        <v>15</v>
      </c>
      <c r="H30" s="37">
        <v>0</v>
      </c>
      <c r="I30" s="37">
        <v>0.31</v>
      </c>
      <c r="J30" s="37">
        <v>2.39</v>
      </c>
      <c r="K30" s="37">
        <v>7.51</v>
      </c>
      <c r="L30" s="37">
        <v>20.45</v>
      </c>
      <c r="M30" s="37">
        <v>30.66</v>
      </c>
      <c r="N30" s="37">
        <v>44.35</v>
      </c>
      <c r="O30" s="37">
        <v>24.99</v>
      </c>
      <c r="P30" s="37"/>
      <c r="Q30" s="38" t="s">
        <v>225</v>
      </c>
      <c r="R30" s="39">
        <v>7.5</v>
      </c>
      <c r="S30" s="39"/>
      <c r="T30" s="39"/>
      <c r="U30" s="39">
        <v>7.2</v>
      </c>
      <c r="V30" s="39"/>
      <c r="W30" s="39"/>
      <c r="X30" s="37" t="s">
        <v>7485</v>
      </c>
      <c r="Y30" s="37">
        <v>8.7999999999999995E-2</v>
      </c>
      <c r="Z30" s="37">
        <v>10.57</v>
      </c>
      <c r="AA30" s="37">
        <v>1.6</v>
      </c>
      <c r="AB30" s="37"/>
      <c r="AC30" s="37">
        <v>16.7</v>
      </c>
      <c r="AD30" s="37">
        <v>13.89</v>
      </c>
      <c r="AE30" s="37"/>
      <c r="AF30" s="37"/>
      <c r="AG30" s="37"/>
      <c r="AH30" s="37"/>
      <c r="AI30" s="37"/>
      <c r="AJ30" s="39">
        <v>194</v>
      </c>
      <c r="AK30" s="37"/>
      <c r="AL30" s="37"/>
      <c r="AM30" s="37"/>
      <c r="AN30" s="37"/>
      <c r="AO30" s="40"/>
    </row>
    <row r="31" spans="1:41" x14ac:dyDescent="0.25">
      <c r="A31" s="41">
        <v>342</v>
      </c>
      <c r="B31" s="42" t="s">
        <v>2</v>
      </c>
      <c r="C31" s="41">
        <v>3</v>
      </c>
      <c r="D31" s="41" t="s">
        <v>118</v>
      </c>
      <c r="E31" s="41">
        <v>28</v>
      </c>
      <c r="F31" s="49">
        <v>52</v>
      </c>
      <c r="G31" s="41">
        <f t="shared" si="0"/>
        <v>24</v>
      </c>
      <c r="H31" s="43">
        <v>0</v>
      </c>
      <c r="I31" s="43">
        <v>0.15</v>
      </c>
      <c r="J31" s="43">
        <v>1.27</v>
      </c>
      <c r="K31" s="43">
        <v>4.2699999999999996</v>
      </c>
      <c r="L31" s="43">
        <v>24.04</v>
      </c>
      <c r="M31" s="43">
        <v>29.73</v>
      </c>
      <c r="N31" s="43">
        <v>38.04</v>
      </c>
      <c r="O31" s="43">
        <v>32.229999999999997</v>
      </c>
      <c r="P31" s="43"/>
      <c r="Q31" s="44" t="s">
        <v>1064</v>
      </c>
      <c r="R31" s="45">
        <v>7.2</v>
      </c>
      <c r="S31" s="45"/>
      <c r="T31" s="45"/>
      <c r="U31" s="45">
        <v>7.2</v>
      </c>
      <c r="V31" s="45"/>
      <c r="W31" s="45"/>
      <c r="X31" s="43">
        <v>0.41</v>
      </c>
      <c r="Y31" s="43">
        <v>6.5000000000000002E-2</v>
      </c>
      <c r="Z31" s="43">
        <v>6.31</v>
      </c>
      <c r="AA31" s="43">
        <v>1.76</v>
      </c>
      <c r="AB31" s="43"/>
      <c r="AC31" s="43">
        <v>14.3</v>
      </c>
      <c r="AD31" s="43">
        <v>13.23</v>
      </c>
      <c r="AE31" s="43"/>
      <c r="AF31" s="43"/>
      <c r="AG31" s="43"/>
      <c r="AH31" s="43"/>
      <c r="AI31" s="43"/>
      <c r="AJ31" s="45">
        <v>70</v>
      </c>
      <c r="AK31" s="43"/>
      <c r="AL31" s="43"/>
      <c r="AM31" s="43"/>
      <c r="AN31" s="43"/>
      <c r="AO31" s="46"/>
    </row>
    <row r="32" spans="1:41" x14ac:dyDescent="0.25">
      <c r="A32" s="3">
        <v>342</v>
      </c>
      <c r="B32" s="11" t="s">
        <v>2</v>
      </c>
      <c r="C32" s="3">
        <v>4</v>
      </c>
      <c r="D32" s="3" t="s">
        <v>290</v>
      </c>
      <c r="E32" s="3">
        <v>52</v>
      </c>
      <c r="F32" s="50">
        <v>73</v>
      </c>
      <c r="G32" s="3">
        <f t="shared" si="0"/>
        <v>21</v>
      </c>
      <c r="H32" s="15">
        <v>0</v>
      </c>
      <c r="I32" s="15">
        <v>0.08</v>
      </c>
      <c r="J32" s="15">
        <v>0.48</v>
      </c>
      <c r="K32" s="15">
        <v>1.85</v>
      </c>
      <c r="L32" s="15">
        <v>33.33</v>
      </c>
      <c r="M32" s="15">
        <v>35.74</v>
      </c>
      <c r="N32" s="15">
        <v>43.85</v>
      </c>
      <c r="O32" s="15">
        <v>20.41</v>
      </c>
      <c r="P32" s="15"/>
      <c r="Q32" s="23" t="s">
        <v>225</v>
      </c>
      <c r="R32" s="19">
        <v>7.2</v>
      </c>
      <c r="S32" s="19"/>
      <c r="T32" s="19"/>
      <c r="U32" s="19">
        <v>6.5</v>
      </c>
      <c r="V32" s="19"/>
      <c r="W32" s="19"/>
      <c r="X32" s="15">
        <v>0.17</v>
      </c>
      <c r="Y32" s="15">
        <v>3.4000000000000002E-2</v>
      </c>
      <c r="Z32" s="15">
        <v>5</v>
      </c>
      <c r="AA32" s="15">
        <v>1.68</v>
      </c>
      <c r="AB32" s="15"/>
      <c r="AC32" s="15">
        <v>12.5</v>
      </c>
      <c r="AD32" s="15">
        <v>7.81</v>
      </c>
      <c r="AE32" s="15"/>
      <c r="AF32" s="15"/>
      <c r="AG32" s="15"/>
      <c r="AH32" s="15"/>
      <c r="AI32" s="15"/>
      <c r="AJ32" s="19">
        <v>70</v>
      </c>
      <c r="AK32" s="15"/>
      <c r="AL32" s="15"/>
      <c r="AM32" s="15"/>
      <c r="AN32" s="15"/>
      <c r="AO32" s="27"/>
    </row>
    <row r="33" spans="1:41" x14ac:dyDescent="0.25">
      <c r="A33" s="3">
        <v>342</v>
      </c>
      <c r="B33" s="11" t="s">
        <v>2</v>
      </c>
      <c r="C33" s="3">
        <v>5</v>
      </c>
      <c r="D33" s="3" t="s">
        <v>302</v>
      </c>
      <c r="E33" s="3">
        <v>73</v>
      </c>
      <c r="F33" s="50">
        <v>86</v>
      </c>
      <c r="G33" s="3">
        <f t="shared" si="0"/>
        <v>13</v>
      </c>
      <c r="H33" s="15">
        <v>0.11</v>
      </c>
      <c r="I33" s="15">
        <v>0.13</v>
      </c>
      <c r="J33" s="15">
        <v>0.43</v>
      </c>
      <c r="K33" s="15">
        <v>1.24</v>
      </c>
      <c r="L33" s="15">
        <v>18.760000000000002</v>
      </c>
      <c r="M33" s="15">
        <v>20.67</v>
      </c>
      <c r="N33" s="15">
        <v>53.25</v>
      </c>
      <c r="O33" s="15">
        <v>26.08</v>
      </c>
      <c r="P33" s="15">
        <v>0.5</v>
      </c>
      <c r="Q33" s="23" t="s">
        <v>283</v>
      </c>
      <c r="R33" s="19">
        <v>7.6</v>
      </c>
      <c r="S33" s="19"/>
      <c r="T33" s="19"/>
      <c r="U33" s="19">
        <v>7.2</v>
      </c>
      <c r="V33" s="19"/>
      <c r="W33" s="19"/>
      <c r="X33" s="15">
        <v>0.15</v>
      </c>
      <c r="Y33" s="15"/>
      <c r="Z33" s="15"/>
      <c r="AA33" s="15">
        <v>1.7</v>
      </c>
      <c r="AB33" s="15"/>
      <c r="AC33" s="15">
        <v>14.3</v>
      </c>
      <c r="AD33" s="15">
        <v>12.15</v>
      </c>
      <c r="AE33" s="15"/>
      <c r="AF33" s="15"/>
      <c r="AG33" s="15"/>
      <c r="AH33" s="15"/>
      <c r="AI33" s="15"/>
      <c r="AJ33" s="19">
        <v>183</v>
      </c>
      <c r="AK33" s="15"/>
      <c r="AL33" s="15"/>
      <c r="AM33" s="15"/>
      <c r="AN33" s="15"/>
      <c r="AO33" s="27"/>
    </row>
    <row r="34" spans="1:41" x14ac:dyDescent="0.25">
      <c r="A34" s="3">
        <v>342</v>
      </c>
      <c r="B34" s="11" t="s">
        <v>2</v>
      </c>
      <c r="C34" s="3">
        <v>6</v>
      </c>
      <c r="D34" s="3" t="s">
        <v>477</v>
      </c>
      <c r="E34" s="3">
        <v>86</v>
      </c>
      <c r="F34" s="50">
        <v>145</v>
      </c>
      <c r="G34" s="3">
        <f t="shared" si="0"/>
        <v>59</v>
      </c>
      <c r="H34" s="15">
        <v>0.1</v>
      </c>
      <c r="I34" s="15">
        <v>0.16</v>
      </c>
      <c r="J34" s="15">
        <v>0.54</v>
      </c>
      <c r="K34" s="15">
        <v>1.81</v>
      </c>
      <c r="L34" s="15">
        <v>10.93</v>
      </c>
      <c r="M34" s="15">
        <v>13.54</v>
      </c>
      <c r="N34" s="15">
        <v>55.51</v>
      </c>
      <c r="O34" s="15">
        <v>30.95</v>
      </c>
      <c r="P34" s="15">
        <v>0.42</v>
      </c>
      <c r="Q34" s="23" t="s">
        <v>354</v>
      </c>
      <c r="R34" s="19">
        <v>7.6</v>
      </c>
      <c r="S34" s="19"/>
      <c r="T34" s="19"/>
      <c r="U34" s="19">
        <v>7.1</v>
      </c>
      <c r="V34" s="19"/>
      <c r="W34" s="19"/>
      <c r="X34" s="15">
        <v>0.19</v>
      </c>
      <c r="Y34" s="15"/>
      <c r="Z34" s="15"/>
      <c r="AA34" s="15">
        <v>1.8</v>
      </c>
      <c r="AB34" s="15"/>
      <c r="AC34" s="15">
        <v>13.5</v>
      </c>
      <c r="AD34" s="15">
        <v>12.35</v>
      </c>
      <c r="AE34" s="15"/>
      <c r="AF34" s="15"/>
      <c r="AG34" s="15"/>
      <c r="AH34" s="15"/>
      <c r="AI34" s="15"/>
      <c r="AJ34" s="19">
        <v>130</v>
      </c>
      <c r="AK34" s="15"/>
      <c r="AL34" s="15"/>
      <c r="AM34" s="15"/>
      <c r="AN34" s="15"/>
      <c r="AO34" s="27"/>
    </row>
    <row r="35" spans="1:41" x14ac:dyDescent="0.25">
      <c r="A35" s="3">
        <v>342</v>
      </c>
      <c r="B35" s="11" t="s">
        <v>2</v>
      </c>
      <c r="C35" s="3">
        <v>7</v>
      </c>
      <c r="D35" s="3" t="s">
        <v>3428</v>
      </c>
      <c r="E35" s="3">
        <v>145</v>
      </c>
      <c r="F35" s="50">
        <v>185</v>
      </c>
      <c r="G35" s="3">
        <f t="shared" si="0"/>
        <v>40</v>
      </c>
      <c r="H35" s="15">
        <v>0.02</v>
      </c>
      <c r="I35" s="15">
        <v>1.21</v>
      </c>
      <c r="J35" s="15">
        <v>25.69</v>
      </c>
      <c r="K35" s="15">
        <v>58.55</v>
      </c>
      <c r="L35" s="15">
        <v>8.0399999999999991</v>
      </c>
      <c r="M35" s="15">
        <v>93.51</v>
      </c>
      <c r="N35" s="15">
        <v>1.68</v>
      </c>
      <c r="O35" s="15">
        <v>4.8099999999999996</v>
      </c>
      <c r="P35" s="15"/>
      <c r="Q35" s="23" t="s">
        <v>16</v>
      </c>
      <c r="R35" s="19">
        <v>7.8</v>
      </c>
      <c r="S35" s="19"/>
      <c r="T35" s="19"/>
      <c r="U35" s="19">
        <v>6.8</v>
      </c>
      <c r="V35" s="19"/>
      <c r="W35" s="19"/>
      <c r="X35" s="15">
        <v>0.05</v>
      </c>
      <c r="Y35" s="15"/>
      <c r="Z35" s="15"/>
      <c r="AA35" s="15">
        <v>1.61</v>
      </c>
      <c r="AB35" s="15"/>
      <c r="AC35" s="15">
        <v>2.86</v>
      </c>
      <c r="AD35" s="15">
        <v>1.79</v>
      </c>
      <c r="AE35" s="15"/>
      <c r="AF35" s="15"/>
      <c r="AG35" s="15"/>
      <c r="AH35" s="15"/>
      <c r="AI35" s="15"/>
      <c r="AJ35" s="19">
        <v>33</v>
      </c>
      <c r="AK35" s="15"/>
      <c r="AL35" s="15"/>
      <c r="AM35" s="15"/>
      <c r="AN35" s="15"/>
      <c r="AO35" s="27"/>
    </row>
    <row r="36" spans="1:41" x14ac:dyDescent="0.25">
      <c r="A36" s="3">
        <v>342</v>
      </c>
      <c r="B36" s="11" t="s">
        <v>2</v>
      </c>
      <c r="C36" s="3">
        <v>8</v>
      </c>
      <c r="D36" s="3" t="s">
        <v>3432</v>
      </c>
      <c r="E36" s="3">
        <v>185</v>
      </c>
      <c r="F36" s="50">
        <v>210</v>
      </c>
      <c r="G36" s="3">
        <f t="shared" si="0"/>
        <v>25</v>
      </c>
      <c r="H36" s="15">
        <v>0</v>
      </c>
      <c r="I36" s="15">
        <v>0.86</v>
      </c>
      <c r="J36" s="15">
        <v>25.4</v>
      </c>
      <c r="K36" s="15">
        <v>69.38</v>
      </c>
      <c r="L36" s="15">
        <v>1.1200000000000001</v>
      </c>
      <c r="M36" s="15">
        <v>96.76</v>
      </c>
      <c r="N36" s="15">
        <v>1.04</v>
      </c>
      <c r="O36" s="15">
        <v>2.2000000000000002</v>
      </c>
      <c r="P36" s="15"/>
      <c r="Q36" s="23" t="s">
        <v>16</v>
      </c>
      <c r="R36" s="19">
        <v>7.4</v>
      </c>
      <c r="S36" s="19"/>
      <c r="T36" s="19"/>
      <c r="U36" s="19">
        <v>6.1</v>
      </c>
      <c r="V36" s="19"/>
      <c r="W36" s="19"/>
      <c r="X36" s="15">
        <v>0.05</v>
      </c>
      <c r="Y36" s="15"/>
      <c r="Z36" s="15"/>
      <c r="AA36" s="15">
        <v>1.61</v>
      </c>
      <c r="AB36" s="15"/>
      <c r="AC36" s="15">
        <v>2.44</v>
      </c>
      <c r="AD36" s="15">
        <v>1.79</v>
      </c>
      <c r="AE36" s="15"/>
      <c r="AF36" s="15"/>
      <c r="AG36" s="15"/>
      <c r="AH36" s="15"/>
      <c r="AI36" s="15"/>
      <c r="AJ36" s="19">
        <v>60</v>
      </c>
      <c r="AK36" s="15"/>
      <c r="AL36" s="15"/>
      <c r="AM36" s="15"/>
      <c r="AN36" s="15"/>
      <c r="AO36" s="27"/>
    </row>
    <row r="37" spans="1:41" x14ac:dyDescent="0.25">
      <c r="A37" s="3"/>
      <c r="B37" s="11"/>
      <c r="C37" s="3"/>
      <c r="D37" s="3"/>
      <c r="E37" s="3"/>
      <c r="F37" s="50"/>
      <c r="G37" s="3"/>
      <c r="H37" s="15"/>
      <c r="I37" s="15"/>
      <c r="J37" s="15"/>
      <c r="K37" s="15"/>
      <c r="L37" s="15"/>
      <c r="M37" s="15"/>
      <c r="N37" s="15"/>
      <c r="O37" s="15"/>
      <c r="P37" s="15"/>
      <c r="Q37" s="23"/>
      <c r="R37" s="19"/>
      <c r="S37" s="19"/>
      <c r="T37" s="19"/>
      <c r="U37" s="19"/>
      <c r="V37" s="19"/>
      <c r="W37" s="19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9"/>
      <c r="AK37" s="15"/>
      <c r="AL37" s="15"/>
      <c r="AM37" s="15"/>
      <c r="AN37" s="15"/>
      <c r="AO37" s="27"/>
    </row>
    <row r="38" spans="1:41" x14ac:dyDescent="0.25">
      <c r="A38" s="3"/>
      <c r="B38" s="11"/>
      <c r="C38" s="3"/>
      <c r="D38" s="3"/>
      <c r="E38" s="3"/>
      <c r="F38" s="50"/>
      <c r="G38" s="3"/>
      <c r="H38" s="15"/>
      <c r="I38" s="15"/>
      <c r="J38" s="15"/>
      <c r="K38" s="15"/>
      <c r="L38" s="15"/>
      <c r="M38" s="15"/>
      <c r="N38" s="15"/>
      <c r="O38" s="15"/>
      <c r="P38" s="15"/>
      <c r="Q38" s="23"/>
      <c r="R38" s="19"/>
      <c r="S38" s="19"/>
      <c r="T38" s="19"/>
      <c r="U38" s="19"/>
      <c r="V38" s="19"/>
      <c r="W38" s="19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9"/>
      <c r="AK38" s="15"/>
      <c r="AL38" s="15"/>
      <c r="AM38" s="15"/>
      <c r="AN38" s="15"/>
      <c r="AO38" s="27"/>
    </row>
    <row r="39" spans="1:41" x14ac:dyDescent="0.25">
      <c r="A39" s="35">
        <v>343</v>
      </c>
      <c r="B39" s="36" t="s">
        <v>2</v>
      </c>
      <c r="C39" s="35">
        <v>1</v>
      </c>
      <c r="D39" s="35" t="s">
        <v>660</v>
      </c>
      <c r="E39" s="35">
        <v>0</v>
      </c>
      <c r="F39" s="51">
        <v>10</v>
      </c>
      <c r="G39" s="35">
        <f t="shared" si="0"/>
        <v>10</v>
      </c>
      <c r="H39" s="37">
        <v>0.03</v>
      </c>
      <c r="I39" s="37">
        <v>0.18</v>
      </c>
      <c r="J39" s="37">
        <v>0.28999999999999998</v>
      </c>
      <c r="K39" s="37">
        <v>0.95</v>
      </c>
      <c r="L39" s="37">
        <v>1.21</v>
      </c>
      <c r="M39" s="37">
        <v>2.66</v>
      </c>
      <c r="N39" s="37">
        <v>23.33</v>
      </c>
      <c r="O39" s="37">
        <v>74.010000000000005</v>
      </c>
      <c r="P39" s="37">
        <v>0.41</v>
      </c>
      <c r="Q39" s="38" t="s">
        <v>6</v>
      </c>
      <c r="R39" s="39">
        <v>6.4</v>
      </c>
      <c r="S39" s="39"/>
      <c r="T39" s="39"/>
      <c r="U39" s="39">
        <v>5.5</v>
      </c>
      <c r="V39" s="39"/>
      <c r="W39" s="39"/>
      <c r="X39" s="37">
        <v>0.88</v>
      </c>
      <c r="Y39" s="37">
        <v>0.17599999999999999</v>
      </c>
      <c r="Z39" s="37">
        <v>5</v>
      </c>
      <c r="AA39" s="37">
        <v>1.67</v>
      </c>
      <c r="AB39" s="37"/>
      <c r="AC39" s="37">
        <v>0.71</v>
      </c>
      <c r="AD39" s="37">
        <v>25.87</v>
      </c>
      <c r="AE39" s="37">
        <v>16.600000000000001</v>
      </c>
      <c r="AF39" s="37">
        <v>3.14</v>
      </c>
      <c r="AG39" s="37">
        <v>0.48</v>
      </c>
      <c r="AH39" s="37">
        <v>0.74</v>
      </c>
      <c r="AI39" s="37">
        <v>5.76</v>
      </c>
      <c r="AJ39" s="39">
        <v>150</v>
      </c>
      <c r="AK39" s="37"/>
      <c r="AL39" s="37"/>
      <c r="AM39" s="37"/>
      <c r="AN39" s="37"/>
      <c r="AO39" s="40"/>
    </row>
    <row r="40" spans="1:41" x14ac:dyDescent="0.25">
      <c r="A40" s="35">
        <v>343</v>
      </c>
      <c r="B40" s="36" t="s">
        <v>2</v>
      </c>
      <c r="C40" s="35">
        <v>2</v>
      </c>
      <c r="D40" s="35" t="s">
        <v>684</v>
      </c>
      <c r="E40" s="35">
        <v>10</v>
      </c>
      <c r="F40" s="51">
        <v>27</v>
      </c>
      <c r="G40" s="35">
        <f t="shared" si="0"/>
        <v>17</v>
      </c>
      <c r="H40" s="37">
        <v>0.01</v>
      </c>
      <c r="I40" s="37">
        <v>0.15</v>
      </c>
      <c r="J40" s="37">
        <v>0.44</v>
      </c>
      <c r="K40" s="37">
        <v>1.31</v>
      </c>
      <c r="L40" s="37">
        <v>2.35</v>
      </c>
      <c r="M40" s="37">
        <v>4.26</v>
      </c>
      <c r="N40" s="37">
        <v>23.05</v>
      </c>
      <c r="O40" s="37">
        <v>72.69</v>
      </c>
      <c r="P40" s="37">
        <v>0.38</v>
      </c>
      <c r="Q40" s="38" t="s">
        <v>6</v>
      </c>
      <c r="R40" s="39">
        <v>5.5</v>
      </c>
      <c r="S40" s="39"/>
      <c r="T40" s="39"/>
      <c r="U40" s="39">
        <v>4.5999999999999996</v>
      </c>
      <c r="V40" s="39"/>
      <c r="W40" s="39"/>
      <c r="X40" s="37">
        <v>0.65</v>
      </c>
      <c r="Y40" s="37">
        <v>0.14899999999999999</v>
      </c>
      <c r="Z40" s="37">
        <v>4.3600000000000003</v>
      </c>
      <c r="AA40" s="37">
        <v>1.77</v>
      </c>
      <c r="AB40" s="37"/>
      <c r="AC40" s="37">
        <v>0.43</v>
      </c>
      <c r="AD40" s="37">
        <v>24.08</v>
      </c>
      <c r="AE40" s="37">
        <v>15.1</v>
      </c>
      <c r="AF40" s="37">
        <v>2.2999999999999998</v>
      </c>
      <c r="AG40" s="37">
        <v>0.5</v>
      </c>
      <c r="AH40" s="37">
        <v>0.26</v>
      </c>
      <c r="AI40" s="37">
        <v>7.2</v>
      </c>
      <c r="AJ40" s="39">
        <v>79</v>
      </c>
      <c r="AK40" s="37"/>
      <c r="AL40" s="37"/>
      <c r="AM40" s="37"/>
      <c r="AN40" s="37"/>
      <c r="AO40" s="40"/>
    </row>
    <row r="41" spans="1:41" x14ac:dyDescent="0.25">
      <c r="A41" s="41">
        <v>343</v>
      </c>
      <c r="B41" s="42" t="s">
        <v>2</v>
      </c>
      <c r="C41" s="41">
        <v>3</v>
      </c>
      <c r="D41" s="41" t="s">
        <v>290</v>
      </c>
      <c r="E41" s="41">
        <v>27</v>
      </c>
      <c r="F41" s="49">
        <v>64</v>
      </c>
      <c r="G41" s="41">
        <f t="shared" si="0"/>
        <v>37</v>
      </c>
      <c r="H41" s="43">
        <v>0.02</v>
      </c>
      <c r="I41" s="43">
        <v>0.18</v>
      </c>
      <c r="J41" s="43">
        <v>0.49</v>
      </c>
      <c r="K41" s="43">
        <v>1.23</v>
      </c>
      <c r="L41" s="43">
        <v>4.57</v>
      </c>
      <c r="M41" s="43">
        <v>6.49</v>
      </c>
      <c r="N41" s="43">
        <v>26.75</v>
      </c>
      <c r="O41" s="43">
        <v>66.760000000000005</v>
      </c>
      <c r="P41" s="43"/>
      <c r="Q41" s="44" t="s">
        <v>6</v>
      </c>
      <c r="R41" s="45">
        <v>5.2</v>
      </c>
      <c r="S41" s="45"/>
      <c r="T41" s="45"/>
      <c r="U41" s="45">
        <v>4.5999999999999996</v>
      </c>
      <c r="V41" s="45"/>
      <c r="W41" s="45"/>
      <c r="X41" s="43">
        <v>0.28999999999999998</v>
      </c>
      <c r="Y41" s="43">
        <v>9.5000000000000001E-2</v>
      </c>
      <c r="Z41" s="43">
        <v>3.05</v>
      </c>
      <c r="AA41" s="43">
        <v>1.88</v>
      </c>
      <c r="AB41" s="43"/>
      <c r="AC41" s="43">
        <v>2</v>
      </c>
      <c r="AD41" s="43">
        <v>21.19</v>
      </c>
      <c r="AE41" s="43">
        <v>15</v>
      </c>
      <c r="AF41" s="43">
        <v>2.2999999999999998</v>
      </c>
      <c r="AG41" s="43">
        <v>0.88</v>
      </c>
      <c r="AH41" s="43">
        <v>0.2</v>
      </c>
      <c r="AI41" s="43">
        <v>5.76</v>
      </c>
      <c r="AJ41" s="45">
        <v>51</v>
      </c>
      <c r="AK41" s="43"/>
      <c r="AL41" s="43"/>
      <c r="AM41" s="43"/>
      <c r="AN41" s="43"/>
      <c r="AO41" s="46"/>
    </row>
    <row r="42" spans="1:41" x14ac:dyDescent="0.25">
      <c r="A42" s="3">
        <v>343</v>
      </c>
      <c r="B42" s="11" t="s">
        <v>2</v>
      </c>
      <c r="C42" s="3">
        <v>4</v>
      </c>
      <c r="D42" s="3" t="s">
        <v>302</v>
      </c>
      <c r="E42" s="3">
        <v>64</v>
      </c>
      <c r="F42" s="50">
        <v>108</v>
      </c>
      <c r="G42" s="3">
        <f t="shared" si="0"/>
        <v>44</v>
      </c>
      <c r="H42" s="15">
        <v>0.01</v>
      </c>
      <c r="I42" s="15">
        <v>0.14000000000000001</v>
      </c>
      <c r="J42" s="15">
        <v>0.32</v>
      </c>
      <c r="K42" s="15">
        <v>1.22</v>
      </c>
      <c r="L42" s="15">
        <v>4.72</v>
      </c>
      <c r="M42" s="15">
        <v>6.41</v>
      </c>
      <c r="N42" s="15">
        <v>28.28</v>
      </c>
      <c r="O42" s="15">
        <v>65.31</v>
      </c>
      <c r="P42" s="15"/>
      <c r="Q42" s="23" t="s">
        <v>6</v>
      </c>
      <c r="R42" s="19">
        <v>5.9</v>
      </c>
      <c r="S42" s="19"/>
      <c r="T42" s="19"/>
      <c r="U42" s="19">
        <v>4.8</v>
      </c>
      <c r="V42" s="19"/>
      <c r="W42" s="19"/>
      <c r="X42" s="15">
        <v>0.23</v>
      </c>
      <c r="Y42" s="15">
        <v>8.5999999999999993E-2</v>
      </c>
      <c r="Z42" s="15">
        <v>2.67</v>
      </c>
      <c r="AA42" s="15">
        <v>1.97</v>
      </c>
      <c r="AB42" s="15"/>
      <c r="AC42" s="15">
        <v>5.71</v>
      </c>
      <c r="AD42" s="15">
        <v>20.96</v>
      </c>
      <c r="AE42" s="15"/>
      <c r="AF42" s="15"/>
      <c r="AG42" s="15"/>
      <c r="AH42" s="15"/>
      <c r="AI42" s="15"/>
      <c r="AJ42" s="19">
        <v>49</v>
      </c>
      <c r="AK42" s="15"/>
      <c r="AL42" s="15"/>
      <c r="AM42" s="15"/>
      <c r="AN42" s="15"/>
      <c r="AO42" s="27"/>
    </row>
    <row r="43" spans="1:41" x14ac:dyDescent="0.25">
      <c r="A43" s="3">
        <v>343</v>
      </c>
      <c r="B43" s="11" t="s">
        <v>2</v>
      </c>
      <c r="C43" s="3">
        <v>5</v>
      </c>
      <c r="D43" s="3" t="s">
        <v>477</v>
      </c>
      <c r="E43" s="3">
        <v>108</v>
      </c>
      <c r="F43" s="50">
        <v>145</v>
      </c>
      <c r="G43" s="3">
        <f t="shared" si="0"/>
        <v>37</v>
      </c>
      <c r="H43" s="15">
        <v>0</v>
      </c>
      <c r="I43" s="15">
        <v>0.08</v>
      </c>
      <c r="J43" s="15">
        <v>0.22</v>
      </c>
      <c r="K43" s="15">
        <v>1.69</v>
      </c>
      <c r="L43" s="15">
        <v>4.5599999999999996</v>
      </c>
      <c r="M43" s="15">
        <v>6.55</v>
      </c>
      <c r="N43" s="15">
        <v>36.229999999999997</v>
      </c>
      <c r="O43" s="15">
        <v>57.22</v>
      </c>
      <c r="P43" s="15"/>
      <c r="Q43" s="23" t="s">
        <v>6</v>
      </c>
      <c r="R43" s="19">
        <v>6.9</v>
      </c>
      <c r="S43" s="19"/>
      <c r="T43" s="19"/>
      <c r="U43" s="19">
        <v>5</v>
      </c>
      <c r="V43" s="19"/>
      <c r="W43" s="19"/>
      <c r="X43" s="15">
        <v>0.19</v>
      </c>
      <c r="Y43" s="15"/>
      <c r="Z43" s="15"/>
      <c r="AA43" s="15">
        <v>1.95</v>
      </c>
      <c r="AB43" s="15"/>
      <c r="AC43" s="15">
        <v>8</v>
      </c>
      <c r="AD43" s="15">
        <v>17.760000000000002</v>
      </c>
      <c r="AE43" s="15"/>
      <c r="AF43" s="15"/>
      <c r="AG43" s="15"/>
      <c r="AH43" s="15"/>
      <c r="AI43" s="15"/>
      <c r="AJ43" s="19">
        <v>40</v>
      </c>
      <c r="AK43" s="15"/>
      <c r="AL43" s="15"/>
      <c r="AM43" s="15"/>
      <c r="AN43" s="15"/>
      <c r="AO43" s="27"/>
    </row>
    <row r="44" spans="1:41" x14ac:dyDescent="0.25">
      <c r="A44" s="3">
        <v>343</v>
      </c>
      <c r="B44" s="11" t="s">
        <v>2</v>
      </c>
      <c r="C44" s="3">
        <v>6</v>
      </c>
      <c r="D44" s="3" t="s">
        <v>484</v>
      </c>
      <c r="E44" s="3">
        <v>145</v>
      </c>
      <c r="F44" s="50">
        <v>177</v>
      </c>
      <c r="G44" s="3">
        <f t="shared" si="0"/>
        <v>32</v>
      </c>
      <c r="H44" s="15">
        <v>0</v>
      </c>
      <c r="I44" s="15">
        <v>0.05</v>
      </c>
      <c r="J44" s="15">
        <v>0.26</v>
      </c>
      <c r="K44" s="15">
        <v>9</v>
      </c>
      <c r="L44" s="15">
        <v>16</v>
      </c>
      <c r="M44" s="15">
        <v>25.31</v>
      </c>
      <c r="N44" s="15">
        <v>28.69</v>
      </c>
      <c r="O44" s="15">
        <v>46</v>
      </c>
      <c r="P44" s="15"/>
      <c r="Q44" s="23" t="s">
        <v>6</v>
      </c>
      <c r="R44" s="19">
        <v>6.1</v>
      </c>
      <c r="S44" s="19"/>
      <c r="T44" s="19"/>
      <c r="U44" s="19">
        <v>5.6</v>
      </c>
      <c r="V44" s="19"/>
      <c r="W44" s="19"/>
      <c r="X44" s="15">
        <v>0.15</v>
      </c>
      <c r="Y44" s="15"/>
      <c r="Z44" s="15"/>
      <c r="AA44" s="15">
        <v>2</v>
      </c>
      <c r="AB44" s="15"/>
      <c r="AC44" s="15">
        <v>8.6999999999999993</v>
      </c>
      <c r="AD44" s="15">
        <v>15.11</v>
      </c>
      <c r="AE44" s="15"/>
      <c r="AF44" s="15"/>
      <c r="AG44" s="15"/>
      <c r="AH44" s="15"/>
      <c r="AI44" s="15"/>
      <c r="AJ44" s="19">
        <v>43</v>
      </c>
      <c r="AK44" s="15"/>
      <c r="AL44" s="15"/>
      <c r="AM44" s="15"/>
      <c r="AN44" s="15"/>
      <c r="AO44" s="27"/>
    </row>
    <row r="45" spans="1:41" x14ac:dyDescent="0.25">
      <c r="A45" s="3">
        <v>343</v>
      </c>
      <c r="B45" s="11" t="s">
        <v>2</v>
      </c>
      <c r="C45" s="3">
        <v>7</v>
      </c>
      <c r="D45" s="3" t="s">
        <v>601</v>
      </c>
      <c r="E45" s="3">
        <v>177</v>
      </c>
      <c r="F45" s="50">
        <v>196</v>
      </c>
      <c r="G45" s="3">
        <f t="shared" si="0"/>
        <v>19</v>
      </c>
      <c r="H45" s="15">
        <v>0</v>
      </c>
      <c r="I45" s="15">
        <v>0.16</v>
      </c>
      <c r="J45" s="15">
        <v>0.1</v>
      </c>
      <c r="K45" s="15">
        <v>4.87</v>
      </c>
      <c r="L45" s="15">
        <v>15.61</v>
      </c>
      <c r="M45" s="15">
        <v>20.74</v>
      </c>
      <c r="N45" s="15">
        <v>50.67</v>
      </c>
      <c r="O45" s="15">
        <v>28.59</v>
      </c>
      <c r="P45" s="15"/>
      <c r="Q45" s="23" t="s">
        <v>1064</v>
      </c>
      <c r="R45" s="19">
        <v>6.6</v>
      </c>
      <c r="S45" s="19"/>
      <c r="T45" s="19"/>
      <c r="U45" s="19">
        <v>6</v>
      </c>
      <c r="V45" s="19"/>
      <c r="W45" s="19"/>
      <c r="X45" s="15">
        <v>0.13</v>
      </c>
      <c r="Y45" s="15"/>
      <c r="Z45" s="15"/>
      <c r="AA45" s="15">
        <v>1.84</v>
      </c>
      <c r="AB45" s="15"/>
      <c r="AC45" s="15">
        <v>7.69</v>
      </c>
      <c r="AD45" s="15">
        <v>12.35</v>
      </c>
      <c r="AE45" s="15"/>
      <c r="AF45" s="15"/>
      <c r="AG45" s="15"/>
      <c r="AH45" s="15"/>
      <c r="AI45" s="15"/>
      <c r="AJ45" s="19">
        <v>43</v>
      </c>
      <c r="AK45" s="15"/>
      <c r="AL45" s="15"/>
      <c r="AM45" s="15"/>
      <c r="AN45" s="15"/>
      <c r="AO45" s="27"/>
    </row>
    <row r="46" spans="1:41" x14ac:dyDescent="0.25">
      <c r="A46" s="3">
        <v>343</v>
      </c>
      <c r="B46" s="11" t="s">
        <v>2</v>
      </c>
      <c r="C46" s="3">
        <v>8</v>
      </c>
      <c r="D46" s="3" t="s">
        <v>616</v>
      </c>
      <c r="E46" s="3">
        <v>196</v>
      </c>
      <c r="F46" s="50">
        <v>210</v>
      </c>
      <c r="G46" s="3">
        <f t="shared" si="0"/>
        <v>14</v>
      </c>
      <c r="H46" s="15">
        <v>0</v>
      </c>
      <c r="I46" s="15">
        <v>0.01</v>
      </c>
      <c r="J46" s="15">
        <v>0.01</v>
      </c>
      <c r="K46" s="15">
        <v>0.19</v>
      </c>
      <c r="L46" s="15">
        <v>0.97</v>
      </c>
      <c r="M46" s="15">
        <v>1.18</v>
      </c>
      <c r="N46" s="15">
        <v>57.05</v>
      </c>
      <c r="O46" s="15">
        <v>41.77</v>
      </c>
      <c r="P46" s="15"/>
      <c r="Q46" s="23" t="s">
        <v>169</v>
      </c>
      <c r="R46" s="19">
        <v>6.9</v>
      </c>
      <c r="S46" s="19"/>
      <c r="T46" s="19"/>
      <c r="U46" s="19">
        <v>6.2</v>
      </c>
      <c r="V46" s="19"/>
      <c r="W46" s="19"/>
      <c r="X46" s="15">
        <v>0.15</v>
      </c>
      <c r="Y46" s="15"/>
      <c r="Z46" s="15"/>
      <c r="AA46" s="15">
        <v>1.93</v>
      </c>
      <c r="AB46" s="15"/>
      <c r="AC46" s="15">
        <v>10.53</v>
      </c>
      <c r="AD46" s="15">
        <v>17.54</v>
      </c>
      <c r="AE46" s="15"/>
      <c r="AF46" s="15"/>
      <c r="AG46" s="15"/>
      <c r="AH46" s="15"/>
      <c r="AI46" s="15"/>
      <c r="AJ46" s="19">
        <v>49</v>
      </c>
      <c r="AK46" s="15"/>
      <c r="AL46" s="15"/>
      <c r="AM46" s="15"/>
      <c r="AN46" s="15"/>
      <c r="AO46" s="27"/>
    </row>
    <row r="47" spans="1:41" x14ac:dyDescent="0.25">
      <c r="A47" s="3"/>
      <c r="B47" s="11"/>
      <c r="C47" s="3"/>
      <c r="D47" s="3"/>
      <c r="E47" s="3"/>
      <c r="F47" s="50"/>
      <c r="G47" s="3"/>
      <c r="H47" s="15"/>
      <c r="I47" s="15"/>
      <c r="J47" s="15"/>
      <c r="K47" s="15"/>
      <c r="L47" s="15"/>
      <c r="M47" s="15"/>
      <c r="N47" s="15"/>
      <c r="O47" s="15"/>
      <c r="P47" s="15"/>
      <c r="Q47" s="23"/>
      <c r="R47" s="19"/>
      <c r="S47" s="19"/>
      <c r="T47" s="19"/>
      <c r="U47" s="19"/>
      <c r="V47" s="19"/>
      <c r="W47" s="19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9"/>
      <c r="AK47" s="15"/>
      <c r="AL47" s="15"/>
      <c r="AM47" s="15"/>
      <c r="AN47" s="15"/>
      <c r="AO47" s="27"/>
    </row>
    <row r="48" spans="1:41" x14ac:dyDescent="0.25">
      <c r="A48" s="3"/>
      <c r="B48" s="11"/>
      <c r="C48" s="3"/>
      <c r="D48" s="3"/>
      <c r="E48" s="3"/>
      <c r="F48" s="50"/>
      <c r="G48" s="3"/>
      <c r="H48" s="15"/>
      <c r="I48" s="15"/>
      <c r="J48" s="15"/>
      <c r="K48" s="15"/>
      <c r="L48" s="15"/>
      <c r="M48" s="15"/>
      <c r="N48" s="15"/>
      <c r="O48" s="15"/>
      <c r="P48" s="15"/>
      <c r="Q48" s="23"/>
      <c r="R48" s="19"/>
      <c r="S48" s="19"/>
      <c r="T48" s="19"/>
      <c r="U48" s="19"/>
      <c r="V48" s="19"/>
      <c r="W48" s="19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9"/>
      <c r="AK48" s="15"/>
      <c r="AL48" s="15"/>
      <c r="AM48" s="15"/>
      <c r="AN48" s="15"/>
      <c r="AO48" s="27"/>
    </row>
    <row r="49" spans="1:41" x14ac:dyDescent="0.25">
      <c r="A49" s="35">
        <v>344</v>
      </c>
      <c r="B49" s="36" t="s">
        <v>2</v>
      </c>
      <c r="C49" s="35">
        <v>1</v>
      </c>
      <c r="D49" s="35" t="s">
        <v>6</v>
      </c>
      <c r="E49" s="35">
        <v>0</v>
      </c>
      <c r="F49" s="51">
        <v>15</v>
      </c>
      <c r="G49" s="35">
        <f t="shared" si="0"/>
        <v>15</v>
      </c>
      <c r="H49" s="37">
        <v>0</v>
      </c>
      <c r="I49" s="37">
        <v>0.05</v>
      </c>
      <c r="J49" s="37">
        <v>0.73</v>
      </c>
      <c r="K49" s="37">
        <v>26.8</v>
      </c>
      <c r="L49" s="37">
        <v>27.95</v>
      </c>
      <c r="M49" s="37">
        <v>55.53</v>
      </c>
      <c r="N49" s="37">
        <v>33.36</v>
      </c>
      <c r="O49" s="37">
        <v>11.11</v>
      </c>
      <c r="P49" s="37"/>
      <c r="Q49" s="38" t="s">
        <v>506</v>
      </c>
      <c r="R49" s="39">
        <v>6.6</v>
      </c>
      <c r="S49" s="39"/>
      <c r="T49" s="39"/>
      <c r="U49" s="39">
        <v>6.1</v>
      </c>
      <c r="V49" s="39"/>
      <c r="W49" s="39"/>
      <c r="X49" s="37">
        <v>0.73</v>
      </c>
      <c r="Y49" s="37">
        <v>0.106</v>
      </c>
      <c r="Z49" s="37">
        <v>6.88</v>
      </c>
      <c r="AA49" s="37">
        <v>1.54</v>
      </c>
      <c r="AB49" s="37"/>
      <c r="AC49" s="37">
        <v>0.74</v>
      </c>
      <c r="AD49" s="37">
        <v>9.6300000000000008</v>
      </c>
      <c r="AE49" s="37">
        <v>6.3</v>
      </c>
      <c r="AF49" s="37">
        <v>0.21</v>
      </c>
      <c r="AG49" s="37">
        <v>0.36</v>
      </c>
      <c r="AH49" s="37">
        <v>0.7</v>
      </c>
      <c r="AI49" s="37">
        <v>2.2400000000000002</v>
      </c>
      <c r="AJ49" s="39">
        <v>343</v>
      </c>
      <c r="AK49" s="37"/>
      <c r="AL49" s="37"/>
      <c r="AM49" s="37"/>
      <c r="AN49" s="37"/>
      <c r="AO49" s="40"/>
    </row>
    <row r="50" spans="1:41" x14ac:dyDescent="0.25">
      <c r="A50" s="35">
        <v>344</v>
      </c>
      <c r="B50" s="36" t="s">
        <v>2</v>
      </c>
      <c r="C50" s="35">
        <v>2</v>
      </c>
      <c r="D50" s="35" t="s">
        <v>95</v>
      </c>
      <c r="E50" s="35">
        <v>15</v>
      </c>
      <c r="F50" s="51">
        <v>40</v>
      </c>
      <c r="G50" s="35">
        <f t="shared" si="0"/>
        <v>25</v>
      </c>
      <c r="H50" s="37">
        <v>0</v>
      </c>
      <c r="I50" s="37">
        <v>0.04</v>
      </c>
      <c r="J50" s="37">
        <v>0.69</v>
      </c>
      <c r="K50" s="37">
        <v>25.26</v>
      </c>
      <c r="L50" s="37">
        <v>27.03</v>
      </c>
      <c r="M50" s="37">
        <v>53.02</v>
      </c>
      <c r="N50" s="37">
        <v>33.06</v>
      </c>
      <c r="O50" s="37">
        <v>13.92</v>
      </c>
      <c r="P50" s="37"/>
      <c r="Q50" s="38" t="s">
        <v>506</v>
      </c>
      <c r="R50" s="39">
        <v>5.5</v>
      </c>
      <c r="S50" s="39"/>
      <c r="T50" s="39"/>
      <c r="U50" s="39">
        <v>4.9000000000000004</v>
      </c>
      <c r="V50" s="39"/>
      <c r="W50" s="39"/>
      <c r="X50" s="37">
        <v>0.39</v>
      </c>
      <c r="Y50" s="37">
        <v>6.6000000000000003E-2</v>
      </c>
      <c r="Z50" s="37">
        <v>5.91</v>
      </c>
      <c r="AA50" s="37">
        <v>1.66</v>
      </c>
      <c r="AB50" s="37"/>
      <c r="AC50" s="37">
        <v>1.66</v>
      </c>
      <c r="AD50" s="37">
        <v>8.68</v>
      </c>
      <c r="AE50" s="37">
        <v>3.9</v>
      </c>
      <c r="AF50" s="37">
        <v>0.21</v>
      </c>
      <c r="AG50" s="37">
        <v>0.3</v>
      </c>
      <c r="AH50" s="37">
        <v>0.68</v>
      </c>
      <c r="AI50" s="37">
        <v>2.88</v>
      </c>
      <c r="AJ50" s="39">
        <v>192</v>
      </c>
      <c r="AK50" s="37"/>
      <c r="AL50" s="37"/>
      <c r="AM50" s="37"/>
      <c r="AN50" s="37"/>
      <c r="AO50" s="40"/>
    </row>
    <row r="51" spans="1:41" x14ac:dyDescent="0.25">
      <c r="A51" s="41">
        <v>344</v>
      </c>
      <c r="B51" s="42" t="s">
        <v>2</v>
      </c>
      <c r="C51" s="41">
        <v>3</v>
      </c>
      <c r="D51" s="41" t="s">
        <v>118</v>
      </c>
      <c r="E51" s="41">
        <v>40</v>
      </c>
      <c r="F51" s="49">
        <v>70</v>
      </c>
      <c r="G51" s="41">
        <f t="shared" si="0"/>
        <v>30</v>
      </c>
      <c r="H51" s="43">
        <v>0</v>
      </c>
      <c r="I51" s="43">
        <v>0.03</v>
      </c>
      <c r="J51" s="43">
        <v>0.37</v>
      </c>
      <c r="K51" s="43">
        <v>21.17</v>
      </c>
      <c r="L51" s="43">
        <v>24.35</v>
      </c>
      <c r="M51" s="43">
        <v>45.92</v>
      </c>
      <c r="N51" s="43">
        <v>32.6</v>
      </c>
      <c r="O51" s="43">
        <v>21.48</v>
      </c>
      <c r="P51" s="43"/>
      <c r="Q51" s="44" t="s">
        <v>225</v>
      </c>
      <c r="R51" s="45">
        <v>6.2</v>
      </c>
      <c r="S51" s="45"/>
      <c r="T51" s="45"/>
      <c r="U51" s="45">
        <v>5.5</v>
      </c>
      <c r="V51" s="45"/>
      <c r="W51" s="45"/>
      <c r="X51" s="43">
        <v>0.26</v>
      </c>
      <c r="Y51" s="43">
        <v>5.8999999999999997E-2</v>
      </c>
      <c r="Z51" s="43">
        <v>4.41</v>
      </c>
      <c r="AA51" s="43">
        <v>1.79</v>
      </c>
      <c r="AB51" s="43"/>
      <c r="AC51" s="43">
        <v>0.43</v>
      </c>
      <c r="AD51" s="43">
        <v>9.98</v>
      </c>
      <c r="AE51" s="43">
        <v>5.7</v>
      </c>
      <c r="AF51" s="43">
        <v>0.1</v>
      </c>
      <c r="AG51" s="43">
        <v>0.34</v>
      </c>
      <c r="AH51" s="43">
        <v>0.88</v>
      </c>
      <c r="AI51" s="43">
        <v>2.08</v>
      </c>
      <c r="AJ51" s="45">
        <v>260</v>
      </c>
      <c r="AK51" s="43"/>
      <c r="AL51" s="43"/>
      <c r="AM51" s="43"/>
      <c r="AN51" s="43"/>
      <c r="AO51" s="46"/>
    </row>
    <row r="52" spans="1:41" x14ac:dyDescent="0.25">
      <c r="A52" s="3">
        <v>344</v>
      </c>
      <c r="B52" s="11" t="s">
        <v>2</v>
      </c>
      <c r="C52" s="3">
        <v>4</v>
      </c>
      <c r="D52" s="3" t="s">
        <v>290</v>
      </c>
      <c r="E52" s="3">
        <v>70</v>
      </c>
      <c r="F52" s="50">
        <v>100</v>
      </c>
      <c r="G52" s="3">
        <f t="shared" si="0"/>
        <v>30</v>
      </c>
      <c r="H52" s="15">
        <v>0</v>
      </c>
      <c r="I52" s="15">
        <v>0.02</v>
      </c>
      <c r="J52" s="15">
        <v>1.08</v>
      </c>
      <c r="K52" s="15">
        <v>52.3</v>
      </c>
      <c r="L52" s="15">
        <v>31.25</v>
      </c>
      <c r="M52" s="15">
        <v>84.65</v>
      </c>
      <c r="N52" s="15">
        <v>8.4700000000000006</v>
      </c>
      <c r="O52" s="15">
        <v>6.88</v>
      </c>
      <c r="P52" s="15"/>
      <c r="Q52" s="23" t="s">
        <v>79</v>
      </c>
      <c r="R52" s="19">
        <v>6.8</v>
      </c>
      <c r="S52" s="19"/>
      <c r="T52" s="19"/>
      <c r="U52" s="19">
        <v>6.3</v>
      </c>
      <c r="V52" s="19"/>
      <c r="W52" s="19"/>
      <c r="X52" s="15">
        <v>0.05</v>
      </c>
      <c r="Y52" s="15">
        <v>2.1999999999999999E-2</v>
      </c>
      <c r="Z52" s="15"/>
      <c r="AA52" s="15">
        <v>1.55</v>
      </c>
      <c r="AB52" s="15"/>
      <c r="AC52" s="15">
        <v>0.74</v>
      </c>
      <c r="AD52" s="15">
        <v>3.54</v>
      </c>
      <c r="AE52" s="15">
        <v>2.6</v>
      </c>
      <c r="AF52" s="15">
        <v>0.1</v>
      </c>
      <c r="AG52" s="15">
        <v>0.34</v>
      </c>
      <c r="AH52" s="15">
        <v>0.36</v>
      </c>
      <c r="AI52" s="15">
        <v>0.96</v>
      </c>
      <c r="AJ52" s="19">
        <v>210</v>
      </c>
      <c r="AK52" s="15"/>
      <c r="AL52" s="15"/>
      <c r="AM52" s="15"/>
      <c r="AN52" s="15"/>
      <c r="AO52" s="27"/>
    </row>
    <row r="53" spans="1:41" x14ac:dyDescent="0.25">
      <c r="A53" s="3">
        <v>344</v>
      </c>
      <c r="B53" s="11" t="s">
        <v>2</v>
      </c>
      <c r="C53" s="3">
        <v>5</v>
      </c>
      <c r="D53" s="3" t="s">
        <v>302</v>
      </c>
      <c r="E53" s="3">
        <v>100</v>
      </c>
      <c r="F53" s="50">
        <v>130</v>
      </c>
      <c r="G53" s="3">
        <f t="shared" si="0"/>
        <v>30</v>
      </c>
      <c r="H53" s="15">
        <v>0.06</v>
      </c>
      <c r="I53" s="15">
        <v>0.12</v>
      </c>
      <c r="J53" s="15">
        <v>0.38</v>
      </c>
      <c r="K53" s="15">
        <v>9.0399999999999991</v>
      </c>
      <c r="L53" s="15">
        <v>23.51</v>
      </c>
      <c r="M53" s="15">
        <v>33.11</v>
      </c>
      <c r="N53" s="15">
        <v>48.42</v>
      </c>
      <c r="O53" s="15">
        <v>18.47</v>
      </c>
      <c r="P53" s="15"/>
      <c r="Q53" s="23" t="s">
        <v>225</v>
      </c>
      <c r="R53" s="19">
        <v>7.4</v>
      </c>
      <c r="S53" s="19"/>
      <c r="T53" s="19"/>
      <c r="U53" s="19">
        <v>6.8</v>
      </c>
      <c r="V53" s="19"/>
      <c r="W53" s="19"/>
      <c r="X53" s="15">
        <v>0.15</v>
      </c>
      <c r="Y53" s="15"/>
      <c r="Z53" s="15"/>
      <c r="AA53" s="15">
        <v>1.57</v>
      </c>
      <c r="AB53" s="15">
        <v>1</v>
      </c>
      <c r="AC53" s="15">
        <v>4</v>
      </c>
      <c r="AD53" s="15">
        <v>7.73</v>
      </c>
      <c r="AE53" s="15"/>
      <c r="AF53" s="15"/>
      <c r="AG53" s="15"/>
      <c r="AH53" s="15"/>
      <c r="AI53" s="15"/>
      <c r="AJ53" s="19">
        <v>239</v>
      </c>
      <c r="AK53" s="15"/>
      <c r="AL53" s="15"/>
      <c r="AM53" s="15"/>
      <c r="AN53" s="15"/>
      <c r="AO53" s="27"/>
    </row>
    <row r="54" spans="1:41" x14ac:dyDescent="0.25">
      <c r="A54" s="3">
        <v>344</v>
      </c>
      <c r="B54" s="11" t="s">
        <v>2</v>
      </c>
      <c r="C54" s="3">
        <v>6</v>
      </c>
      <c r="D54" s="3" t="s">
        <v>477</v>
      </c>
      <c r="E54" s="3">
        <v>130</v>
      </c>
      <c r="F54" s="50">
        <v>180</v>
      </c>
      <c r="G54" s="3">
        <f t="shared" si="0"/>
        <v>50</v>
      </c>
      <c r="H54" s="15">
        <v>0.49</v>
      </c>
      <c r="I54" s="15">
        <v>0.45</v>
      </c>
      <c r="J54" s="15">
        <v>0.82</v>
      </c>
      <c r="K54" s="15">
        <v>3.79</v>
      </c>
      <c r="L54" s="15">
        <v>6.79</v>
      </c>
      <c r="M54" s="15">
        <v>12.34</v>
      </c>
      <c r="N54" s="15">
        <v>36.090000000000003</v>
      </c>
      <c r="O54" s="15">
        <v>51.57</v>
      </c>
      <c r="P54" s="15"/>
      <c r="Q54" s="23" t="s">
        <v>6</v>
      </c>
      <c r="R54" s="19">
        <v>7.4</v>
      </c>
      <c r="S54" s="19"/>
      <c r="T54" s="19"/>
      <c r="U54" s="19">
        <v>7</v>
      </c>
      <c r="V54" s="19"/>
      <c r="W54" s="19"/>
      <c r="X54" s="15">
        <v>0.17</v>
      </c>
      <c r="Y54" s="15"/>
      <c r="Z54" s="15"/>
      <c r="AA54" s="15">
        <v>1.81</v>
      </c>
      <c r="AB54" s="15">
        <v>2.48</v>
      </c>
      <c r="AC54" s="15">
        <v>6.71</v>
      </c>
      <c r="AD54" s="15">
        <v>9.98</v>
      </c>
      <c r="AE54" s="15"/>
      <c r="AF54" s="15"/>
      <c r="AG54" s="15"/>
      <c r="AH54" s="15"/>
      <c r="AI54" s="15"/>
      <c r="AJ54" s="19">
        <v>286</v>
      </c>
      <c r="AK54" s="15"/>
      <c r="AL54" s="15"/>
      <c r="AM54" s="15"/>
      <c r="AN54" s="15"/>
      <c r="AO54" s="27"/>
    </row>
    <row r="55" spans="1:41" x14ac:dyDescent="0.25">
      <c r="A55" s="3"/>
      <c r="B55" s="11"/>
      <c r="C55" s="3"/>
      <c r="D55" s="3"/>
      <c r="E55" s="3"/>
      <c r="F55" s="50"/>
      <c r="G55" s="3"/>
      <c r="H55" s="15"/>
      <c r="I55" s="15"/>
      <c r="J55" s="15"/>
      <c r="K55" s="15"/>
      <c r="L55" s="15"/>
      <c r="M55" s="15"/>
      <c r="N55" s="15"/>
      <c r="O55" s="15"/>
      <c r="P55" s="15"/>
      <c r="Q55" s="23"/>
      <c r="R55" s="19"/>
      <c r="S55" s="19"/>
      <c r="T55" s="19"/>
      <c r="U55" s="19"/>
      <c r="V55" s="19"/>
      <c r="W55" s="19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9"/>
      <c r="AK55" s="15"/>
      <c r="AL55" s="15"/>
      <c r="AM55" s="15"/>
      <c r="AN55" s="15"/>
      <c r="AO55" s="27"/>
    </row>
    <row r="56" spans="1:41" x14ac:dyDescent="0.25">
      <c r="A56" s="35">
        <v>345</v>
      </c>
      <c r="B56" s="36" t="s">
        <v>2</v>
      </c>
      <c r="C56" s="35">
        <v>1</v>
      </c>
      <c r="D56" s="35" t="s">
        <v>660</v>
      </c>
      <c r="E56" s="35">
        <v>0</v>
      </c>
      <c r="F56" s="51">
        <v>17</v>
      </c>
      <c r="G56" s="35">
        <f t="shared" si="0"/>
        <v>17</v>
      </c>
      <c r="H56" s="37">
        <v>0.01</v>
      </c>
      <c r="I56" s="37">
        <v>0.01</v>
      </c>
      <c r="J56" s="37">
        <v>0.03</v>
      </c>
      <c r="K56" s="37">
        <v>0.33</v>
      </c>
      <c r="L56" s="37">
        <v>0.61</v>
      </c>
      <c r="M56" s="37">
        <v>0.99</v>
      </c>
      <c r="N56" s="37">
        <v>38.119999999999997</v>
      </c>
      <c r="O56" s="37">
        <v>60.89</v>
      </c>
      <c r="P56" s="37"/>
      <c r="Q56" s="38" t="s">
        <v>6</v>
      </c>
      <c r="R56" s="39">
        <v>6.3</v>
      </c>
      <c r="S56" s="39"/>
      <c r="T56" s="39"/>
      <c r="U56" s="39">
        <v>5.6</v>
      </c>
      <c r="V56" s="39"/>
      <c r="W56" s="39"/>
      <c r="X56" s="37">
        <v>1.74</v>
      </c>
      <c r="Y56" s="37">
        <v>0.24</v>
      </c>
      <c r="Z56" s="37">
        <v>7.25</v>
      </c>
      <c r="AA56" s="37">
        <v>1.49</v>
      </c>
      <c r="AB56" s="37"/>
      <c r="AC56" s="37">
        <v>2.74</v>
      </c>
      <c r="AD56" s="37">
        <v>27.65</v>
      </c>
      <c r="AE56" s="37">
        <v>19.600000000000001</v>
      </c>
      <c r="AF56" s="37">
        <v>2.72</v>
      </c>
      <c r="AG56" s="37">
        <v>0.78</v>
      </c>
      <c r="AH56" s="37">
        <v>0.6</v>
      </c>
      <c r="AI56" s="37">
        <v>6.4</v>
      </c>
      <c r="AJ56" s="39">
        <v>700</v>
      </c>
      <c r="AK56" s="37"/>
      <c r="AL56" s="37"/>
      <c r="AM56" s="37"/>
      <c r="AN56" s="37"/>
      <c r="AO56" s="40"/>
    </row>
    <row r="57" spans="1:41" x14ac:dyDescent="0.25">
      <c r="A57" s="41">
        <v>345</v>
      </c>
      <c r="B57" s="42" t="s">
        <v>2</v>
      </c>
      <c r="C57" s="41">
        <v>2</v>
      </c>
      <c r="D57" s="41" t="s">
        <v>684</v>
      </c>
      <c r="E57" s="41">
        <v>17</v>
      </c>
      <c r="F57" s="49">
        <v>40</v>
      </c>
      <c r="G57" s="41">
        <f t="shared" si="0"/>
        <v>23</v>
      </c>
      <c r="H57" s="43">
        <v>0</v>
      </c>
      <c r="I57" s="43">
        <v>0.01</v>
      </c>
      <c r="J57" s="43">
        <v>0.02</v>
      </c>
      <c r="K57" s="43">
        <v>0.38</v>
      </c>
      <c r="L57" s="43">
        <v>0.69</v>
      </c>
      <c r="M57" s="43">
        <v>1.1000000000000001</v>
      </c>
      <c r="N57" s="43">
        <v>36.18</v>
      </c>
      <c r="O57" s="43">
        <v>62.72</v>
      </c>
      <c r="P57" s="43"/>
      <c r="Q57" s="44" t="s">
        <v>6</v>
      </c>
      <c r="R57" s="45">
        <v>5.6</v>
      </c>
      <c r="S57" s="45"/>
      <c r="T57" s="45"/>
      <c r="U57" s="45">
        <v>5.2</v>
      </c>
      <c r="V57" s="45"/>
      <c r="W57" s="45"/>
      <c r="X57" s="43">
        <v>0.94</v>
      </c>
      <c r="Y57" s="43">
        <v>0.188</v>
      </c>
      <c r="Z57" s="43">
        <v>5</v>
      </c>
      <c r="AA57" s="43">
        <v>1.57</v>
      </c>
      <c r="AB57" s="43"/>
      <c r="AC57" s="43">
        <v>10.87</v>
      </c>
      <c r="AD57" s="43">
        <v>26.76</v>
      </c>
      <c r="AE57" s="43"/>
      <c r="AF57" s="43"/>
      <c r="AG57" s="43"/>
      <c r="AH57" s="43"/>
      <c r="AI57" s="43"/>
      <c r="AJ57" s="45">
        <v>600</v>
      </c>
      <c r="AK57" s="43"/>
      <c r="AL57" s="43"/>
      <c r="AM57" s="43"/>
      <c r="AN57" s="43"/>
      <c r="AO57" s="46"/>
    </row>
    <row r="58" spans="1:41" x14ac:dyDescent="0.25">
      <c r="A58" s="3">
        <v>345</v>
      </c>
      <c r="B58" s="11" t="s">
        <v>2</v>
      </c>
      <c r="C58" s="3">
        <v>3</v>
      </c>
      <c r="D58" s="3" t="s">
        <v>2157</v>
      </c>
      <c r="E58" s="3">
        <v>40</v>
      </c>
      <c r="F58" s="50">
        <v>80</v>
      </c>
      <c r="G58" s="3">
        <f t="shared" si="0"/>
        <v>40</v>
      </c>
      <c r="H58" s="15">
        <v>0.01</v>
      </c>
      <c r="I58" s="15">
        <v>0.01</v>
      </c>
      <c r="J58" s="15">
        <v>0.13</v>
      </c>
      <c r="K58" s="15">
        <v>0.64</v>
      </c>
      <c r="L58" s="15">
        <v>0.48</v>
      </c>
      <c r="M58" s="15">
        <v>1.27</v>
      </c>
      <c r="N58" s="15">
        <v>34.229999999999997</v>
      </c>
      <c r="O58" s="15">
        <v>64.5</v>
      </c>
      <c r="P58" s="15"/>
      <c r="Q58" s="23" t="s">
        <v>6</v>
      </c>
      <c r="R58" s="19">
        <v>5.8</v>
      </c>
      <c r="S58" s="19"/>
      <c r="T58" s="19"/>
      <c r="U58" s="19">
        <v>5.7</v>
      </c>
      <c r="V58" s="19"/>
      <c r="W58" s="19"/>
      <c r="X58" s="15">
        <v>0.55000000000000004</v>
      </c>
      <c r="Y58" s="15">
        <v>1.147</v>
      </c>
      <c r="Z58" s="15">
        <v>3.74</v>
      </c>
      <c r="AA58" s="15">
        <v>1.7</v>
      </c>
      <c r="AB58" s="15"/>
      <c r="AC58" s="15">
        <v>19.61</v>
      </c>
      <c r="AD58" s="15">
        <v>22.3</v>
      </c>
      <c r="AE58" s="15"/>
      <c r="AF58" s="15"/>
      <c r="AG58" s="15"/>
      <c r="AH58" s="15"/>
      <c r="AI58" s="15"/>
      <c r="AJ58" s="19">
        <v>586</v>
      </c>
      <c r="AK58" s="15"/>
      <c r="AL58" s="15"/>
      <c r="AM58" s="15"/>
      <c r="AN58" s="15"/>
      <c r="AO58" s="27"/>
    </row>
    <row r="59" spans="1:41" x14ac:dyDescent="0.25">
      <c r="A59" s="3">
        <v>345</v>
      </c>
      <c r="B59" s="11" t="s">
        <v>2</v>
      </c>
      <c r="C59" s="3">
        <v>4</v>
      </c>
      <c r="D59" s="3" t="s">
        <v>290</v>
      </c>
      <c r="E59" s="3">
        <v>80</v>
      </c>
      <c r="F59" s="50">
        <v>110</v>
      </c>
      <c r="G59" s="3">
        <f t="shared" si="0"/>
        <v>30</v>
      </c>
      <c r="H59" s="15">
        <v>0</v>
      </c>
      <c r="I59" s="15">
        <v>0.06</v>
      </c>
      <c r="J59" s="15">
        <v>0.14000000000000001</v>
      </c>
      <c r="K59" s="15">
        <v>0.6</v>
      </c>
      <c r="L59" s="15">
        <v>0.45</v>
      </c>
      <c r="M59" s="15">
        <v>1.25</v>
      </c>
      <c r="N59" s="15">
        <v>32.130000000000003</v>
      </c>
      <c r="O59" s="15">
        <v>66.62</v>
      </c>
      <c r="P59" s="15"/>
      <c r="Q59" s="23" t="s">
        <v>6</v>
      </c>
      <c r="R59" s="19">
        <v>6.5</v>
      </c>
      <c r="S59" s="19"/>
      <c r="T59" s="19"/>
      <c r="U59" s="19">
        <v>6.2</v>
      </c>
      <c r="V59" s="19"/>
      <c r="W59" s="19"/>
      <c r="X59" s="15">
        <v>0.35</v>
      </c>
      <c r="Y59" s="15">
        <v>0.121</v>
      </c>
      <c r="Z59" s="15">
        <v>2.89</v>
      </c>
      <c r="AA59" s="15">
        <v>1.82</v>
      </c>
      <c r="AB59" s="15"/>
      <c r="AC59" s="15">
        <v>14.4</v>
      </c>
      <c r="AD59" s="15">
        <v>21.19</v>
      </c>
      <c r="AE59" s="15"/>
      <c r="AF59" s="15"/>
      <c r="AG59" s="15"/>
      <c r="AH59" s="15"/>
      <c r="AI59" s="15"/>
      <c r="AJ59" s="19">
        <v>356</v>
      </c>
      <c r="AK59" s="15"/>
      <c r="AL59" s="15"/>
      <c r="AM59" s="15"/>
      <c r="AN59" s="15"/>
      <c r="AO59" s="27"/>
    </row>
    <row r="60" spans="1:41" x14ac:dyDescent="0.25">
      <c r="A60" s="3">
        <v>345</v>
      </c>
      <c r="B60" s="11" t="s">
        <v>2</v>
      </c>
      <c r="C60" s="3">
        <v>5</v>
      </c>
      <c r="D60" s="3" t="s">
        <v>302</v>
      </c>
      <c r="E60" s="3">
        <v>110</v>
      </c>
      <c r="F60" s="50">
        <v>140</v>
      </c>
      <c r="G60" s="3">
        <f t="shared" si="0"/>
        <v>30</v>
      </c>
      <c r="H60" s="15">
        <v>0.02</v>
      </c>
      <c r="I60" s="15">
        <v>0.16</v>
      </c>
      <c r="J60" s="15">
        <v>0.22</v>
      </c>
      <c r="K60" s="15">
        <v>1.06</v>
      </c>
      <c r="L60" s="15">
        <v>1.71</v>
      </c>
      <c r="M60" s="15">
        <v>3.17</v>
      </c>
      <c r="N60" s="15">
        <v>33.72</v>
      </c>
      <c r="O60" s="15">
        <v>63.11</v>
      </c>
      <c r="P60" s="15"/>
      <c r="Q60" s="23" t="s">
        <v>6</v>
      </c>
      <c r="R60" s="19">
        <v>7.4</v>
      </c>
      <c r="S60" s="19"/>
      <c r="T60" s="19"/>
      <c r="U60" s="19">
        <v>7</v>
      </c>
      <c r="V60" s="19"/>
      <c r="W60" s="19"/>
      <c r="X60" s="15">
        <v>0.28999999999999998</v>
      </c>
      <c r="Y60" s="15"/>
      <c r="Z60" s="15"/>
      <c r="AA60" s="15">
        <v>1.78</v>
      </c>
      <c r="AB60" s="15">
        <v>1.98</v>
      </c>
      <c r="AC60" s="15">
        <v>16.7</v>
      </c>
      <c r="AD60" s="15">
        <v>20.07</v>
      </c>
      <c r="AE60" s="15"/>
      <c r="AF60" s="15"/>
      <c r="AG60" s="15"/>
      <c r="AH60" s="15"/>
      <c r="AI60" s="15"/>
      <c r="AJ60" s="19">
        <v>458</v>
      </c>
      <c r="AK60" s="15"/>
      <c r="AL60" s="15"/>
      <c r="AM60" s="15"/>
      <c r="AN60" s="15"/>
      <c r="AO60" s="27"/>
    </row>
    <row r="61" spans="1:41" x14ac:dyDescent="0.25">
      <c r="A61" s="3">
        <v>345</v>
      </c>
      <c r="B61" s="11" t="s">
        <v>2</v>
      </c>
      <c r="C61" s="3">
        <v>6</v>
      </c>
      <c r="D61" s="3" t="s">
        <v>477</v>
      </c>
      <c r="E61" s="3">
        <v>140</v>
      </c>
      <c r="F61" s="50">
        <v>200</v>
      </c>
      <c r="G61" s="3">
        <f t="shared" si="0"/>
        <v>60</v>
      </c>
      <c r="H61" s="15">
        <v>0.06</v>
      </c>
      <c r="I61" s="15">
        <v>0.16</v>
      </c>
      <c r="J61" s="15">
        <v>0.11</v>
      </c>
      <c r="K61" s="15">
        <v>2.37</v>
      </c>
      <c r="L61" s="15">
        <v>7.18</v>
      </c>
      <c r="M61" s="15">
        <v>9.8800000000000008</v>
      </c>
      <c r="N61" s="15">
        <v>44.06</v>
      </c>
      <c r="O61" s="15">
        <v>46.06</v>
      </c>
      <c r="P61" s="15"/>
      <c r="Q61" s="23" t="s">
        <v>169</v>
      </c>
      <c r="R61" s="19">
        <v>7.2</v>
      </c>
      <c r="S61" s="19"/>
      <c r="T61" s="19"/>
      <c r="U61" s="19">
        <v>6.7</v>
      </c>
      <c r="V61" s="19"/>
      <c r="W61" s="19"/>
      <c r="X61" s="15">
        <v>0.31</v>
      </c>
      <c r="Y61" s="15"/>
      <c r="Z61" s="15"/>
      <c r="AA61" s="15">
        <v>1.8</v>
      </c>
      <c r="AB61" s="15">
        <v>2.1</v>
      </c>
      <c r="AC61" s="15">
        <v>10.53</v>
      </c>
      <c r="AD61" s="15">
        <v>16.649999999999999</v>
      </c>
      <c r="AE61" s="15"/>
      <c r="AF61" s="15"/>
      <c r="AG61" s="15"/>
      <c r="AH61" s="15"/>
      <c r="AI61" s="15"/>
      <c r="AJ61" s="19">
        <v>529</v>
      </c>
      <c r="AK61" s="15"/>
      <c r="AL61" s="15"/>
      <c r="AM61" s="15"/>
      <c r="AN61" s="15"/>
      <c r="AO61" s="27"/>
    </row>
    <row r="62" spans="1:41" x14ac:dyDescent="0.25">
      <c r="A62" s="3">
        <v>345</v>
      </c>
      <c r="B62" s="11" t="s">
        <v>2</v>
      </c>
      <c r="C62" s="3">
        <v>7</v>
      </c>
      <c r="D62" s="3" t="s">
        <v>3428</v>
      </c>
      <c r="E62" s="3">
        <v>200</v>
      </c>
      <c r="F62" s="50">
        <v>0</v>
      </c>
      <c r="G62" s="3">
        <f t="shared" si="0"/>
        <v>-200</v>
      </c>
      <c r="H62" s="15">
        <v>0.22</v>
      </c>
      <c r="I62" s="15">
        <v>0.33</v>
      </c>
      <c r="J62" s="15">
        <v>1.78</v>
      </c>
      <c r="K62" s="15">
        <v>15.66</v>
      </c>
      <c r="L62" s="15">
        <v>17.829999999999998</v>
      </c>
      <c r="M62" s="15">
        <v>35.82</v>
      </c>
      <c r="N62" s="15">
        <v>36.130000000000003</v>
      </c>
      <c r="O62" s="15">
        <v>28.05</v>
      </c>
      <c r="P62" s="15">
        <v>4</v>
      </c>
      <c r="Q62" s="23" t="s">
        <v>1064</v>
      </c>
      <c r="R62" s="19">
        <v>7.6</v>
      </c>
      <c r="S62" s="19"/>
      <c r="T62" s="19"/>
      <c r="U62" s="19">
        <v>6.7</v>
      </c>
      <c r="V62" s="19"/>
      <c r="W62" s="19"/>
      <c r="X62" s="15">
        <v>0.15</v>
      </c>
      <c r="Y62" s="15"/>
      <c r="Z62" s="15"/>
      <c r="AA62" s="15">
        <v>2</v>
      </c>
      <c r="AB62" s="15">
        <v>3.7</v>
      </c>
      <c r="AC62" s="15">
        <v>3.17</v>
      </c>
      <c r="AD62" s="15">
        <v>12.35</v>
      </c>
      <c r="AE62" s="15"/>
      <c r="AF62" s="15"/>
      <c r="AG62" s="15"/>
      <c r="AH62" s="15"/>
      <c r="AI62" s="15"/>
      <c r="AJ62" s="19">
        <v>250</v>
      </c>
      <c r="AK62" s="15"/>
      <c r="AL62" s="15"/>
      <c r="AM62" s="15"/>
      <c r="AN62" s="15"/>
      <c r="AO62" s="27"/>
    </row>
    <row r="63" spans="1:41" x14ac:dyDescent="0.25">
      <c r="A63" s="3"/>
      <c r="B63" s="11"/>
      <c r="C63" s="3"/>
      <c r="D63" s="3"/>
      <c r="E63" s="3"/>
      <c r="F63" s="50"/>
      <c r="G63" s="3"/>
      <c r="H63" s="15"/>
      <c r="I63" s="15"/>
      <c r="J63" s="15"/>
      <c r="K63" s="15"/>
      <c r="L63" s="15"/>
      <c r="M63" s="15"/>
      <c r="N63" s="15"/>
      <c r="O63" s="15"/>
      <c r="P63" s="15"/>
      <c r="Q63" s="23"/>
      <c r="R63" s="19"/>
      <c r="S63" s="19"/>
      <c r="T63" s="19"/>
      <c r="U63" s="19"/>
      <c r="V63" s="19"/>
      <c r="W63" s="19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9"/>
      <c r="AK63" s="15"/>
      <c r="AL63" s="15"/>
      <c r="AM63" s="15"/>
      <c r="AN63" s="15"/>
      <c r="AO63" s="27"/>
    </row>
    <row r="64" spans="1:41" x14ac:dyDescent="0.25">
      <c r="A64" s="3"/>
      <c r="B64" s="11"/>
      <c r="C64" s="3"/>
      <c r="D64" s="3"/>
      <c r="E64" s="3"/>
      <c r="F64" s="50"/>
      <c r="G64" s="3"/>
      <c r="H64" s="15"/>
      <c r="I64" s="15"/>
      <c r="J64" s="15"/>
      <c r="K64" s="15"/>
      <c r="L64" s="15"/>
      <c r="M64" s="15"/>
      <c r="N64" s="15"/>
      <c r="O64" s="15"/>
      <c r="P64" s="15"/>
      <c r="Q64" s="23"/>
      <c r="R64" s="19"/>
      <c r="S64" s="19"/>
      <c r="T64" s="19"/>
      <c r="U64" s="19"/>
      <c r="V64" s="19"/>
      <c r="W64" s="19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9"/>
      <c r="AK64" s="15"/>
      <c r="AL64" s="15"/>
      <c r="AM64" s="15"/>
      <c r="AN64" s="15"/>
      <c r="AO64" s="27"/>
    </row>
    <row r="65" spans="1:41" x14ac:dyDescent="0.25">
      <c r="A65" s="35">
        <v>346</v>
      </c>
      <c r="B65" s="36" t="s">
        <v>2</v>
      </c>
      <c r="C65" s="35">
        <v>1</v>
      </c>
      <c r="D65" s="35" t="s">
        <v>660</v>
      </c>
      <c r="E65" s="35">
        <v>0</v>
      </c>
      <c r="F65" s="51">
        <v>27</v>
      </c>
      <c r="G65" s="35">
        <f t="shared" si="0"/>
        <v>27</v>
      </c>
      <c r="H65" s="37">
        <v>0.01</v>
      </c>
      <c r="I65" s="37">
        <v>0.05</v>
      </c>
      <c r="J65" s="37">
        <v>0.42</v>
      </c>
      <c r="K65" s="37">
        <v>8.0299999999999994</v>
      </c>
      <c r="L65" s="37">
        <v>10.36</v>
      </c>
      <c r="M65" s="37">
        <v>18.87</v>
      </c>
      <c r="N65" s="37">
        <v>46.07</v>
      </c>
      <c r="O65" s="37">
        <v>35.06</v>
      </c>
      <c r="P65" s="37"/>
      <c r="Q65" s="38" t="s">
        <v>354</v>
      </c>
      <c r="R65" s="39">
        <v>7</v>
      </c>
      <c r="S65" s="39"/>
      <c r="T65" s="39"/>
      <c r="U65" s="39">
        <v>6.2</v>
      </c>
      <c r="V65" s="39"/>
      <c r="W65" s="39"/>
      <c r="X65" s="37">
        <v>1.75</v>
      </c>
      <c r="Y65" s="37">
        <v>0.20599999999999999</v>
      </c>
      <c r="Z65" s="37">
        <v>8.5</v>
      </c>
      <c r="AA65" s="37"/>
      <c r="AB65" s="37"/>
      <c r="AC65" s="37">
        <v>0.56999999999999995</v>
      </c>
      <c r="AD65" s="37">
        <v>24.08</v>
      </c>
      <c r="AE65" s="37">
        <v>19.8</v>
      </c>
      <c r="AF65" s="37">
        <v>2.2999999999999998</v>
      </c>
      <c r="AG65" s="37">
        <v>0.34</v>
      </c>
      <c r="AH65" s="37">
        <v>0.64</v>
      </c>
      <c r="AI65" s="37">
        <v>2.4</v>
      </c>
      <c r="AJ65" s="39">
        <v>436</v>
      </c>
      <c r="AK65" s="37"/>
      <c r="AL65" s="37"/>
      <c r="AM65" s="37"/>
      <c r="AN65" s="37"/>
      <c r="AO65" s="40"/>
    </row>
    <row r="66" spans="1:41" x14ac:dyDescent="0.25">
      <c r="A66" s="41">
        <v>346</v>
      </c>
      <c r="B66" s="42" t="s">
        <v>2</v>
      </c>
      <c r="C66" s="41">
        <v>2</v>
      </c>
      <c r="D66" s="41" t="s">
        <v>684</v>
      </c>
      <c r="E66" s="41">
        <v>27</v>
      </c>
      <c r="F66" s="49">
        <v>45</v>
      </c>
      <c r="G66" s="41">
        <f t="shared" si="0"/>
        <v>18</v>
      </c>
      <c r="H66" s="43">
        <v>0</v>
      </c>
      <c r="I66" s="43">
        <v>0.01</v>
      </c>
      <c r="J66" s="43">
        <v>0.39</v>
      </c>
      <c r="K66" s="43">
        <v>8.7200000000000006</v>
      </c>
      <c r="L66" s="43">
        <v>13.05</v>
      </c>
      <c r="M66" s="43">
        <v>22.17</v>
      </c>
      <c r="N66" s="43">
        <v>43.2</v>
      </c>
      <c r="O66" s="43">
        <v>34.630000000000003</v>
      </c>
      <c r="P66" s="43"/>
      <c r="Q66" s="44" t="s">
        <v>1064</v>
      </c>
      <c r="R66" s="45">
        <v>6.7</v>
      </c>
      <c r="S66" s="45"/>
      <c r="T66" s="45"/>
      <c r="U66" s="45">
        <v>6.1</v>
      </c>
      <c r="V66" s="45"/>
      <c r="W66" s="45"/>
      <c r="X66" s="43">
        <v>0.67</v>
      </c>
      <c r="Y66" s="43">
        <v>0.113</v>
      </c>
      <c r="Z66" s="43">
        <v>5.93</v>
      </c>
      <c r="AA66" s="43">
        <v>1.8</v>
      </c>
      <c r="AB66" s="43"/>
      <c r="AC66" s="43">
        <v>0.28999999999999998</v>
      </c>
      <c r="AD66" s="43">
        <v>17.760000000000002</v>
      </c>
      <c r="AE66" s="43">
        <v>13.4</v>
      </c>
      <c r="AF66" s="43">
        <v>1.46</v>
      </c>
      <c r="AG66" s="43">
        <v>0.28000000000000003</v>
      </c>
      <c r="AH66" s="43">
        <v>0.4</v>
      </c>
      <c r="AI66" s="43">
        <v>2.4</v>
      </c>
      <c r="AJ66" s="45">
        <v>56</v>
      </c>
      <c r="AK66" s="43"/>
      <c r="AL66" s="43"/>
      <c r="AM66" s="43"/>
      <c r="AN66" s="43"/>
      <c r="AO66" s="46"/>
    </row>
    <row r="67" spans="1:41" x14ac:dyDescent="0.25">
      <c r="A67" s="3">
        <v>346</v>
      </c>
      <c r="B67" s="11" t="s">
        <v>2</v>
      </c>
      <c r="C67" s="3">
        <v>3</v>
      </c>
      <c r="D67" s="3" t="s">
        <v>290</v>
      </c>
      <c r="E67" s="3">
        <v>45</v>
      </c>
      <c r="F67" s="50">
        <v>77</v>
      </c>
      <c r="G67" s="3">
        <f t="shared" si="0"/>
        <v>32</v>
      </c>
      <c r="H67" s="15">
        <v>0</v>
      </c>
      <c r="I67" s="15">
        <v>0.02</v>
      </c>
      <c r="J67" s="15">
        <v>0.48</v>
      </c>
      <c r="K67" s="15">
        <v>14.71</v>
      </c>
      <c r="L67" s="15">
        <v>19.260000000000002</v>
      </c>
      <c r="M67" s="15">
        <v>34.47</v>
      </c>
      <c r="N67" s="15">
        <v>37.880000000000003</v>
      </c>
      <c r="O67" s="15">
        <v>27.65</v>
      </c>
      <c r="P67" s="15"/>
      <c r="Q67" s="23" t="s">
        <v>1064</v>
      </c>
      <c r="R67" s="19">
        <v>6.9</v>
      </c>
      <c r="S67" s="19"/>
      <c r="T67" s="19"/>
      <c r="U67" s="19">
        <v>5.9</v>
      </c>
      <c r="V67" s="19"/>
      <c r="W67" s="19"/>
      <c r="X67" s="15">
        <v>0.46</v>
      </c>
      <c r="Y67" s="15">
        <v>0.109</v>
      </c>
      <c r="Z67" s="15">
        <v>4.22</v>
      </c>
      <c r="AA67" s="15">
        <v>1.73</v>
      </c>
      <c r="AB67" s="15"/>
      <c r="AC67" s="15">
        <v>0.2</v>
      </c>
      <c r="AD67" s="15">
        <v>14.65</v>
      </c>
      <c r="AE67" s="15">
        <v>10.3</v>
      </c>
      <c r="AF67" s="15">
        <v>1.05</v>
      </c>
      <c r="AG67" s="15">
        <v>0.26</v>
      </c>
      <c r="AH67" s="15">
        <v>0.28000000000000003</v>
      </c>
      <c r="AI67" s="15">
        <v>2.08</v>
      </c>
      <c r="AJ67" s="19">
        <v>34</v>
      </c>
      <c r="AK67" s="15"/>
      <c r="AL67" s="15"/>
      <c r="AM67" s="15"/>
      <c r="AN67" s="15"/>
      <c r="AO67" s="27"/>
    </row>
    <row r="68" spans="1:41" x14ac:dyDescent="0.25">
      <c r="A68" s="3">
        <v>346</v>
      </c>
      <c r="B68" s="11" t="s">
        <v>2</v>
      </c>
      <c r="C68" s="3">
        <v>4</v>
      </c>
      <c r="D68" s="3" t="s">
        <v>302</v>
      </c>
      <c r="E68" s="3">
        <v>77</v>
      </c>
      <c r="F68" s="50">
        <v>108</v>
      </c>
      <c r="G68" s="3">
        <f t="shared" si="0"/>
        <v>31</v>
      </c>
      <c r="H68" s="15">
        <v>0</v>
      </c>
      <c r="I68" s="15">
        <v>0.02</v>
      </c>
      <c r="J68" s="15">
        <v>0.28000000000000003</v>
      </c>
      <c r="K68" s="15">
        <v>6.41</v>
      </c>
      <c r="L68" s="15">
        <v>10.72</v>
      </c>
      <c r="M68" s="15">
        <v>17.43</v>
      </c>
      <c r="N68" s="15">
        <v>53.29</v>
      </c>
      <c r="O68" s="15">
        <v>29.28</v>
      </c>
      <c r="P68" s="15"/>
      <c r="Q68" s="23" t="s">
        <v>354</v>
      </c>
      <c r="R68" s="19">
        <v>6.9</v>
      </c>
      <c r="S68" s="19"/>
      <c r="T68" s="19"/>
      <c r="U68" s="19">
        <v>5.8</v>
      </c>
      <c r="V68" s="19"/>
      <c r="W68" s="19"/>
      <c r="X68" s="15">
        <v>0.53</v>
      </c>
      <c r="Y68" s="15">
        <v>8.8999999999999996E-2</v>
      </c>
      <c r="Z68" s="15">
        <v>5.96</v>
      </c>
      <c r="AA68" s="15">
        <v>1.84</v>
      </c>
      <c r="AB68" s="15"/>
      <c r="AC68" s="15">
        <v>0.56999999999999995</v>
      </c>
      <c r="AD68" s="15">
        <v>16.87</v>
      </c>
      <c r="AE68" s="15">
        <v>12.3</v>
      </c>
      <c r="AF68" s="15">
        <v>1.88</v>
      </c>
      <c r="AG68" s="15">
        <v>0.3</v>
      </c>
      <c r="AH68" s="15">
        <v>0.32</v>
      </c>
      <c r="AI68" s="15">
        <v>2.56</v>
      </c>
      <c r="AJ68" s="19">
        <v>39</v>
      </c>
      <c r="AK68" s="15"/>
      <c r="AL68" s="15"/>
      <c r="AM68" s="15"/>
      <c r="AN68" s="15"/>
      <c r="AO68" s="27"/>
    </row>
    <row r="69" spans="1:41" x14ac:dyDescent="0.25">
      <c r="A69" s="3">
        <v>346</v>
      </c>
      <c r="B69" s="11" t="s">
        <v>2</v>
      </c>
      <c r="C69" s="3">
        <v>5</v>
      </c>
      <c r="D69" s="3" t="s">
        <v>477</v>
      </c>
      <c r="E69" s="3">
        <v>108</v>
      </c>
      <c r="F69" s="50">
        <v>122</v>
      </c>
      <c r="G69" s="3">
        <f t="shared" si="0"/>
        <v>14</v>
      </c>
      <c r="H69" s="15">
        <v>0.02</v>
      </c>
      <c r="I69" s="15">
        <v>0.54</v>
      </c>
      <c r="J69" s="15">
        <v>3.25</v>
      </c>
      <c r="K69" s="15">
        <v>28.84</v>
      </c>
      <c r="L69" s="15">
        <v>20.45</v>
      </c>
      <c r="M69" s="15">
        <v>53.1</v>
      </c>
      <c r="N69" s="15">
        <v>26.48</v>
      </c>
      <c r="O69" s="15">
        <v>20.420000000000002</v>
      </c>
      <c r="P69" s="15"/>
      <c r="Q69" s="23" t="s">
        <v>148</v>
      </c>
      <c r="R69" s="19">
        <v>7</v>
      </c>
      <c r="S69" s="19"/>
      <c r="T69" s="19"/>
      <c r="U69" s="19">
        <v>6.1</v>
      </c>
      <c r="V69" s="19"/>
      <c r="W69" s="19"/>
      <c r="X69" s="15">
        <v>0.33</v>
      </c>
      <c r="Y69" s="15"/>
      <c r="Z69" s="15"/>
      <c r="AA69" s="15">
        <v>1.67</v>
      </c>
      <c r="AB69" s="15"/>
      <c r="AC69" s="15">
        <v>0.3</v>
      </c>
      <c r="AD69" s="15">
        <v>10.58</v>
      </c>
      <c r="AE69" s="15">
        <v>7.6</v>
      </c>
      <c r="AF69" s="15">
        <v>0.63</v>
      </c>
      <c r="AG69" s="15">
        <v>0.24</v>
      </c>
      <c r="AH69" s="15">
        <v>0.22</v>
      </c>
      <c r="AI69" s="15">
        <v>1.76</v>
      </c>
      <c r="AJ69" s="19">
        <v>57</v>
      </c>
      <c r="AK69" s="15"/>
      <c r="AL69" s="15"/>
      <c r="AM69" s="15"/>
      <c r="AN69" s="15"/>
      <c r="AO69" s="27"/>
    </row>
    <row r="70" spans="1:41" x14ac:dyDescent="0.25">
      <c r="A70" s="3">
        <v>346</v>
      </c>
      <c r="B70" s="11" t="s">
        <v>2</v>
      </c>
      <c r="C70" s="3">
        <v>6</v>
      </c>
      <c r="D70" s="3" t="s">
        <v>484</v>
      </c>
      <c r="E70" s="3">
        <v>122</v>
      </c>
      <c r="F70" s="50">
        <v>148</v>
      </c>
      <c r="G70" s="3">
        <f t="shared" si="0"/>
        <v>26</v>
      </c>
      <c r="H70" s="15">
        <v>0.01</v>
      </c>
      <c r="I70" s="15">
        <v>0.61</v>
      </c>
      <c r="J70" s="15">
        <v>4.63</v>
      </c>
      <c r="K70" s="15">
        <v>40.9</v>
      </c>
      <c r="L70" s="15">
        <v>16.690000000000001</v>
      </c>
      <c r="M70" s="15">
        <v>62.84</v>
      </c>
      <c r="N70" s="15">
        <v>21.31</v>
      </c>
      <c r="O70" s="15">
        <v>15.85</v>
      </c>
      <c r="P70" s="15"/>
      <c r="Q70" s="23" t="s">
        <v>506</v>
      </c>
      <c r="R70" s="19">
        <v>6.9</v>
      </c>
      <c r="S70" s="19"/>
      <c r="T70" s="19"/>
      <c r="U70" s="19">
        <v>5.8</v>
      </c>
      <c r="V70" s="19"/>
      <c r="W70" s="19"/>
      <c r="X70" s="15">
        <v>0.17</v>
      </c>
      <c r="Y70" s="15"/>
      <c r="Z70" s="15"/>
      <c r="AA70" s="15">
        <v>1.65</v>
      </c>
      <c r="AB70" s="15"/>
      <c r="AC70" s="15">
        <v>0.22</v>
      </c>
      <c r="AD70" s="15">
        <v>8.4600000000000009</v>
      </c>
      <c r="AE70" s="15">
        <v>6.1</v>
      </c>
      <c r="AF70" s="15">
        <v>0.21</v>
      </c>
      <c r="AG70" s="15">
        <v>0.26</v>
      </c>
      <c r="AH70" s="15">
        <v>0.22</v>
      </c>
      <c r="AI70" s="15">
        <v>1.76</v>
      </c>
      <c r="AJ70" s="19">
        <v>66</v>
      </c>
      <c r="AK70" s="15"/>
      <c r="AL70" s="15"/>
      <c r="AM70" s="15"/>
      <c r="AN70" s="15"/>
      <c r="AO70" s="27"/>
    </row>
    <row r="71" spans="1:41" x14ac:dyDescent="0.25">
      <c r="A71" s="3">
        <v>346</v>
      </c>
      <c r="B71" s="11" t="s">
        <v>2</v>
      </c>
      <c r="C71" s="3">
        <v>7</v>
      </c>
      <c r="D71" s="3" t="s">
        <v>601</v>
      </c>
      <c r="E71" s="3">
        <v>148</v>
      </c>
      <c r="F71" s="50">
        <v>173</v>
      </c>
      <c r="G71" s="3">
        <f t="shared" si="0"/>
        <v>25</v>
      </c>
      <c r="H71" s="15">
        <v>0</v>
      </c>
      <c r="I71" s="15">
        <v>0.01</v>
      </c>
      <c r="J71" s="15">
        <v>0.11</v>
      </c>
      <c r="K71" s="15">
        <v>8.15</v>
      </c>
      <c r="L71" s="15">
        <v>20.53</v>
      </c>
      <c r="M71" s="15">
        <v>28.8</v>
      </c>
      <c r="N71" s="15">
        <v>43.99</v>
      </c>
      <c r="O71" s="15">
        <v>27.21</v>
      </c>
      <c r="P71" s="15"/>
      <c r="Q71" s="23" t="s">
        <v>1064</v>
      </c>
      <c r="R71" s="19">
        <v>7.1</v>
      </c>
      <c r="S71" s="19"/>
      <c r="T71" s="19"/>
      <c r="U71" s="19">
        <v>5.8</v>
      </c>
      <c r="V71" s="19"/>
      <c r="W71" s="19"/>
      <c r="X71" s="15">
        <v>0.35</v>
      </c>
      <c r="Y71" s="15"/>
      <c r="Z71" s="15"/>
      <c r="AA71" s="15">
        <v>1.74</v>
      </c>
      <c r="AB71" s="15"/>
      <c r="AC71" s="15">
        <v>0.08</v>
      </c>
      <c r="AD71" s="15">
        <v>15.1</v>
      </c>
      <c r="AE71" s="15">
        <v>11.3</v>
      </c>
      <c r="AF71" s="15">
        <v>1.46</v>
      </c>
      <c r="AG71" s="15">
        <v>0.3</v>
      </c>
      <c r="AH71" s="15">
        <v>0.2</v>
      </c>
      <c r="AI71" s="15">
        <v>2.2400000000000002</v>
      </c>
      <c r="AJ71" s="19">
        <v>80</v>
      </c>
      <c r="AK71" s="15"/>
      <c r="AL71" s="15"/>
      <c r="AM71" s="15"/>
      <c r="AN71" s="15"/>
      <c r="AO71" s="27"/>
    </row>
    <row r="72" spans="1:41" x14ac:dyDescent="0.25">
      <c r="A72" s="3">
        <v>346</v>
      </c>
      <c r="B72" s="11" t="s">
        <v>2</v>
      </c>
      <c r="C72" s="3">
        <v>8</v>
      </c>
      <c r="D72" s="3" t="s">
        <v>616</v>
      </c>
      <c r="E72" s="3">
        <v>173</v>
      </c>
      <c r="F72" s="50">
        <v>200</v>
      </c>
      <c r="G72" s="3">
        <f t="shared" si="0"/>
        <v>27</v>
      </c>
      <c r="H72" s="15">
        <v>0</v>
      </c>
      <c r="I72" s="15">
        <v>0.01</v>
      </c>
      <c r="J72" s="15">
        <v>0.08</v>
      </c>
      <c r="K72" s="15">
        <v>13.65</v>
      </c>
      <c r="L72" s="15">
        <v>22.87</v>
      </c>
      <c r="M72" s="15">
        <v>36.61</v>
      </c>
      <c r="N72" s="15">
        <v>40.01</v>
      </c>
      <c r="O72" s="15">
        <v>23.38</v>
      </c>
      <c r="P72" s="15"/>
      <c r="Q72" s="23" t="s">
        <v>225</v>
      </c>
      <c r="R72" s="19">
        <v>7.4</v>
      </c>
      <c r="S72" s="19"/>
      <c r="T72" s="19"/>
      <c r="U72" s="19">
        <v>6.2</v>
      </c>
      <c r="V72" s="19"/>
      <c r="W72" s="19"/>
      <c r="X72" s="15">
        <v>0.31</v>
      </c>
      <c r="Y72" s="15"/>
      <c r="Z72" s="15"/>
      <c r="AA72" s="15">
        <v>1.65</v>
      </c>
      <c r="AB72" s="15"/>
      <c r="AC72" s="15">
        <v>0.17</v>
      </c>
      <c r="AD72" s="15">
        <v>12.79</v>
      </c>
      <c r="AE72" s="15">
        <v>9.1999999999999993</v>
      </c>
      <c r="AF72" s="15">
        <v>1.05</v>
      </c>
      <c r="AG72" s="15">
        <v>0.32</v>
      </c>
      <c r="AH72" s="15">
        <v>0.14000000000000001</v>
      </c>
      <c r="AI72" s="15">
        <v>1.44</v>
      </c>
      <c r="AJ72" s="19">
        <v>73</v>
      </c>
      <c r="AK72" s="15"/>
      <c r="AL72" s="15"/>
      <c r="AM72" s="15"/>
      <c r="AN72" s="15"/>
      <c r="AO72" s="27"/>
    </row>
    <row r="73" spans="1:41" x14ac:dyDescent="0.25">
      <c r="A73" s="3"/>
      <c r="B73" s="11"/>
      <c r="C73" s="3"/>
      <c r="D73" s="3"/>
      <c r="E73" s="3"/>
      <c r="F73" s="50"/>
      <c r="G73" s="3"/>
      <c r="H73" s="15"/>
      <c r="I73" s="15"/>
      <c r="J73" s="15"/>
      <c r="K73" s="15"/>
      <c r="L73" s="15"/>
      <c r="M73" s="15"/>
      <c r="N73" s="15"/>
      <c r="O73" s="15"/>
      <c r="P73" s="15"/>
      <c r="Q73" s="23"/>
      <c r="R73" s="19"/>
      <c r="S73" s="19"/>
      <c r="T73" s="19"/>
      <c r="U73" s="19"/>
      <c r="V73" s="19"/>
      <c r="W73" s="19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9"/>
      <c r="AK73" s="15"/>
      <c r="AL73" s="15"/>
      <c r="AM73" s="15"/>
      <c r="AN73" s="15"/>
      <c r="AO73" s="27"/>
    </row>
    <row r="74" spans="1:41" x14ac:dyDescent="0.25">
      <c r="A74" s="3"/>
      <c r="B74" s="11"/>
      <c r="C74" s="3"/>
      <c r="D74" s="3"/>
      <c r="E74" s="3"/>
      <c r="F74" s="50"/>
      <c r="G74" s="3"/>
      <c r="H74" s="15"/>
      <c r="I74" s="15"/>
      <c r="J74" s="15"/>
      <c r="K74" s="15"/>
      <c r="L74" s="15"/>
      <c r="M74" s="15"/>
      <c r="N74" s="15"/>
      <c r="O74" s="15"/>
      <c r="P74" s="15"/>
      <c r="Q74" s="23"/>
      <c r="R74" s="19"/>
      <c r="S74" s="19"/>
      <c r="T74" s="19"/>
      <c r="U74" s="19"/>
      <c r="V74" s="19"/>
      <c r="W74" s="19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9"/>
      <c r="AK74" s="15"/>
      <c r="AL74" s="15"/>
      <c r="AM74" s="15"/>
      <c r="AN74" s="15"/>
      <c r="AO74" s="27"/>
    </row>
    <row r="75" spans="1:41" x14ac:dyDescent="0.25">
      <c r="A75" s="35">
        <v>347</v>
      </c>
      <c r="B75" s="36" t="s">
        <v>2</v>
      </c>
      <c r="C75" s="35">
        <v>1</v>
      </c>
      <c r="D75" s="35" t="s">
        <v>6</v>
      </c>
      <c r="E75" s="35">
        <v>0</v>
      </c>
      <c r="F75" s="51">
        <v>15</v>
      </c>
      <c r="G75" s="35">
        <f t="shared" si="0"/>
        <v>15</v>
      </c>
      <c r="H75" s="37">
        <v>1.18</v>
      </c>
      <c r="I75" s="37">
        <v>1.9</v>
      </c>
      <c r="J75" s="37">
        <v>3.61</v>
      </c>
      <c r="K75" s="37">
        <v>13.96</v>
      </c>
      <c r="L75" s="37">
        <v>13.49</v>
      </c>
      <c r="M75" s="37">
        <v>34.14</v>
      </c>
      <c r="N75" s="37">
        <v>36.33</v>
      </c>
      <c r="O75" s="37">
        <v>29.53</v>
      </c>
      <c r="P75" s="37">
        <v>9.4700000000000006</v>
      </c>
      <c r="Q75" s="38" t="s">
        <v>1064</v>
      </c>
      <c r="R75" s="39">
        <v>5.3</v>
      </c>
      <c r="S75" s="39"/>
      <c r="T75" s="39"/>
      <c r="U75" s="39">
        <v>4.7</v>
      </c>
      <c r="V75" s="39"/>
      <c r="W75" s="39"/>
      <c r="X75" s="37">
        <v>1.42</v>
      </c>
      <c r="Y75" s="37">
        <v>0.224</v>
      </c>
      <c r="Z75" s="37">
        <v>6.34</v>
      </c>
      <c r="AA75" s="37">
        <v>1.81</v>
      </c>
      <c r="AB75" s="37"/>
      <c r="AC75" s="37">
        <v>0.77</v>
      </c>
      <c r="AD75" s="37">
        <v>22.08</v>
      </c>
      <c r="AE75" s="37">
        <v>10.7</v>
      </c>
      <c r="AF75" s="37">
        <v>3.14</v>
      </c>
      <c r="AG75" s="37">
        <v>0.28000000000000003</v>
      </c>
      <c r="AH75" s="37">
        <v>0.68</v>
      </c>
      <c r="AI75" s="37">
        <v>6.88</v>
      </c>
      <c r="AJ75" s="39">
        <v>72</v>
      </c>
      <c r="AK75" s="37"/>
      <c r="AL75" s="37"/>
      <c r="AM75" s="37"/>
      <c r="AN75" s="37"/>
      <c r="AO75" s="40"/>
    </row>
    <row r="76" spans="1:41" x14ac:dyDescent="0.25">
      <c r="A76" s="35">
        <v>347</v>
      </c>
      <c r="B76" s="36" t="s">
        <v>2</v>
      </c>
      <c r="C76" s="35">
        <v>2</v>
      </c>
      <c r="D76" s="35" t="s">
        <v>95</v>
      </c>
      <c r="E76" s="35">
        <v>15</v>
      </c>
      <c r="F76" s="51">
        <v>35</v>
      </c>
      <c r="G76" s="35">
        <f t="shared" si="0"/>
        <v>20</v>
      </c>
      <c r="H76" s="37">
        <v>0.11</v>
      </c>
      <c r="I76" s="37">
        <v>1.1200000000000001</v>
      </c>
      <c r="J76" s="37">
        <v>1.92</v>
      </c>
      <c r="K76" s="37">
        <v>7.44</v>
      </c>
      <c r="L76" s="37">
        <v>7.9</v>
      </c>
      <c r="M76" s="37">
        <v>18.489999999999998</v>
      </c>
      <c r="N76" s="37">
        <v>30.69</v>
      </c>
      <c r="O76" s="37">
        <v>50.82</v>
      </c>
      <c r="P76" s="37">
        <v>5.56</v>
      </c>
      <c r="Q76" s="38" t="s">
        <v>6</v>
      </c>
      <c r="R76" s="39">
        <v>5</v>
      </c>
      <c r="S76" s="39"/>
      <c r="T76" s="39"/>
      <c r="U76" s="39">
        <v>4.0999999999999996</v>
      </c>
      <c r="V76" s="39"/>
      <c r="W76" s="39"/>
      <c r="X76" s="37">
        <v>0.62</v>
      </c>
      <c r="Y76" s="37">
        <v>0.124</v>
      </c>
      <c r="Z76" s="37">
        <v>5</v>
      </c>
      <c r="AA76" s="37">
        <v>1.87</v>
      </c>
      <c r="AB76" s="37"/>
      <c r="AC76" s="37">
        <v>0.45</v>
      </c>
      <c r="AD76" s="37">
        <v>24.08</v>
      </c>
      <c r="AE76" s="37">
        <v>10.3</v>
      </c>
      <c r="AF76" s="37">
        <v>7.74</v>
      </c>
      <c r="AG76" s="37">
        <v>0.48</v>
      </c>
      <c r="AH76" s="37">
        <v>0.28000000000000003</v>
      </c>
      <c r="AI76" s="37">
        <v>5.44</v>
      </c>
      <c r="AJ76" s="39">
        <v>16</v>
      </c>
      <c r="AK76" s="37"/>
      <c r="AL76" s="37"/>
      <c r="AM76" s="37"/>
      <c r="AN76" s="37"/>
      <c r="AO76" s="40"/>
    </row>
    <row r="77" spans="1:41" x14ac:dyDescent="0.25">
      <c r="A77" s="41">
        <v>347</v>
      </c>
      <c r="B77" s="42" t="s">
        <v>2</v>
      </c>
      <c r="C77" s="41">
        <v>3</v>
      </c>
      <c r="D77" s="41" t="s">
        <v>118</v>
      </c>
      <c r="E77" s="41">
        <v>35</v>
      </c>
      <c r="F77" s="49">
        <v>70</v>
      </c>
      <c r="G77" s="41">
        <f t="shared" si="0"/>
        <v>35</v>
      </c>
      <c r="H77" s="43">
        <v>0.59</v>
      </c>
      <c r="I77" s="43">
        <v>1.1100000000000001</v>
      </c>
      <c r="J77" s="43">
        <v>1.27</v>
      </c>
      <c r="K77" s="43">
        <v>5.03</v>
      </c>
      <c r="L77" s="43">
        <v>5.21</v>
      </c>
      <c r="M77" s="43">
        <v>13.21</v>
      </c>
      <c r="N77" s="43">
        <v>27.66</v>
      </c>
      <c r="O77" s="43">
        <v>59.13</v>
      </c>
      <c r="P77" s="43">
        <v>4</v>
      </c>
      <c r="Q77" s="44" t="s">
        <v>6</v>
      </c>
      <c r="R77" s="45">
        <v>6.8</v>
      </c>
      <c r="S77" s="45"/>
      <c r="T77" s="45"/>
      <c r="U77" s="45">
        <v>6</v>
      </c>
      <c r="V77" s="45"/>
      <c r="W77" s="45"/>
      <c r="X77" s="43">
        <v>0.17</v>
      </c>
      <c r="Y77" s="43">
        <v>6.2E-2</v>
      </c>
      <c r="Z77" s="43">
        <v>2.74</v>
      </c>
      <c r="AA77" s="43">
        <v>2</v>
      </c>
      <c r="AB77" s="43"/>
      <c r="AC77" s="43">
        <v>2.9</v>
      </c>
      <c r="AD77" s="43">
        <v>26.76</v>
      </c>
      <c r="AE77" s="43">
        <v>12.8</v>
      </c>
      <c r="AF77" s="43">
        <v>11.92</v>
      </c>
      <c r="AG77" s="43">
        <v>1</v>
      </c>
      <c r="AH77" s="43">
        <v>0.18</v>
      </c>
      <c r="AI77" s="43">
        <v>1.92</v>
      </c>
      <c r="AJ77" s="45">
        <v>7</v>
      </c>
      <c r="AK77" s="43"/>
      <c r="AL77" s="43"/>
      <c r="AM77" s="43"/>
      <c r="AN77" s="43"/>
      <c r="AO77" s="46"/>
    </row>
    <row r="78" spans="1:41" x14ac:dyDescent="0.25">
      <c r="A78" s="3">
        <v>347</v>
      </c>
      <c r="B78" s="11" t="s">
        <v>2</v>
      </c>
      <c r="C78" s="3">
        <v>4</v>
      </c>
      <c r="D78" s="3" t="s">
        <v>2208</v>
      </c>
      <c r="E78" s="3">
        <v>70</v>
      </c>
      <c r="F78" s="50">
        <v>90</v>
      </c>
      <c r="G78" s="3">
        <f t="shared" si="0"/>
        <v>20</v>
      </c>
      <c r="H78" s="15">
        <v>1.22</v>
      </c>
      <c r="I78" s="15">
        <v>2.08</v>
      </c>
      <c r="J78" s="15">
        <v>2.34</v>
      </c>
      <c r="K78" s="15">
        <v>5.39</v>
      </c>
      <c r="L78" s="15">
        <v>3.82</v>
      </c>
      <c r="M78" s="15">
        <v>14.85</v>
      </c>
      <c r="N78" s="15">
        <v>35.01</v>
      </c>
      <c r="O78" s="15">
        <v>50.14</v>
      </c>
      <c r="P78" s="15">
        <v>9</v>
      </c>
      <c r="Q78" s="23" t="s">
        <v>6</v>
      </c>
      <c r="R78" s="19">
        <v>6.8</v>
      </c>
      <c r="S78" s="19"/>
      <c r="T78" s="19"/>
      <c r="U78" s="19">
        <v>6</v>
      </c>
      <c r="V78" s="19"/>
      <c r="W78" s="19"/>
      <c r="X78" s="15">
        <v>7.0000000000000007E-2</v>
      </c>
      <c r="Y78" s="15">
        <v>0.05</v>
      </c>
      <c r="Z78" s="15">
        <v>1.4</v>
      </c>
      <c r="AA78" s="15">
        <v>2.0499999999999998</v>
      </c>
      <c r="AB78" s="15"/>
      <c r="AC78" s="15">
        <v>3.33</v>
      </c>
      <c r="AD78" s="15">
        <v>25.87</v>
      </c>
      <c r="AE78" s="15">
        <v>12.2</v>
      </c>
      <c r="AF78" s="15">
        <v>12.76</v>
      </c>
      <c r="AG78" s="15">
        <v>1.1599999999999999</v>
      </c>
      <c r="AH78" s="15">
        <v>0.18</v>
      </c>
      <c r="AI78" s="15">
        <v>1.76</v>
      </c>
      <c r="AJ78" s="19">
        <v>16</v>
      </c>
      <c r="AK78" s="15"/>
      <c r="AL78" s="15"/>
      <c r="AM78" s="15"/>
      <c r="AN78" s="15"/>
      <c r="AO78" s="27"/>
    </row>
    <row r="79" spans="1:41" x14ac:dyDescent="0.25">
      <c r="A79" s="3">
        <v>347</v>
      </c>
      <c r="B79" s="11" t="s">
        <v>2</v>
      </c>
      <c r="C79" s="3">
        <v>5</v>
      </c>
      <c r="D79" s="3" t="s">
        <v>2218</v>
      </c>
      <c r="E79" s="3">
        <v>90</v>
      </c>
      <c r="F79" s="50">
        <v>108</v>
      </c>
      <c r="G79" s="3">
        <f t="shared" si="0"/>
        <v>18</v>
      </c>
      <c r="H79" s="15">
        <v>2.92</v>
      </c>
      <c r="I79" s="15">
        <v>2.85</v>
      </c>
      <c r="J79" s="15">
        <v>1.67</v>
      </c>
      <c r="K79" s="15">
        <v>3.79</v>
      </c>
      <c r="L79" s="15">
        <v>2.93</v>
      </c>
      <c r="M79" s="15">
        <v>14.16</v>
      </c>
      <c r="N79" s="15">
        <v>43.82</v>
      </c>
      <c r="O79" s="15">
        <v>42.02</v>
      </c>
      <c r="P79" s="15">
        <v>28</v>
      </c>
      <c r="Q79" s="23" t="s">
        <v>169</v>
      </c>
      <c r="R79" s="19">
        <v>7.2</v>
      </c>
      <c r="S79" s="19"/>
      <c r="T79" s="19"/>
      <c r="U79" s="19">
        <v>6.4</v>
      </c>
      <c r="V79" s="19"/>
      <c r="W79" s="19"/>
      <c r="X79" s="15">
        <v>0.05</v>
      </c>
      <c r="Y79" s="15"/>
      <c r="Z79" s="15"/>
      <c r="AA79" s="15">
        <v>2.04</v>
      </c>
      <c r="AB79" s="15">
        <v>4.4800000000000004</v>
      </c>
      <c r="AC79" s="15">
        <v>4</v>
      </c>
      <c r="AD79" s="15">
        <v>22.3</v>
      </c>
      <c r="AE79" s="15"/>
      <c r="AF79" s="15"/>
      <c r="AG79" s="15"/>
      <c r="AH79" s="15"/>
      <c r="AI79" s="15"/>
      <c r="AJ79" s="19">
        <v>33</v>
      </c>
      <c r="AK79" s="15"/>
      <c r="AL79" s="15"/>
      <c r="AM79" s="15"/>
      <c r="AN79" s="15"/>
      <c r="AO79" s="27"/>
    </row>
    <row r="80" spans="1:41" x14ac:dyDescent="0.25">
      <c r="A80" s="3">
        <v>347</v>
      </c>
      <c r="B80" s="11" t="s">
        <v>2</v>
      </c>
      <c r="C80" s="3">
        <v>6</v>
      </c>
      <c r="D80" s="3" t="s">
        <v>3586</v>
      </c>
      <c r="E80" s="3">
        <v>108</v>
      </c>
      <c r="F80" s="50">
        <v>130</v>
      </c>
      <c r="G80" s="3">
        <f t="shared" si="0"/>
        <v>22</v>
      </c>
      <c r="H80" s="15">
        <v>2.2999999999999998</v>
      </c>
      <c r="I80" s="15">
        <v>2.6</v>
      </c>
      <c r="J80" s="15">
        <v>1.89</v>
      </c>
      <c r="K80" s="15">
        <v>3.45</v>
      </c>
      <c r="L80" s="15">
        <v>2.88</v>
      </c>
      <c r="M80" s="15">
        <v>13.12</v>
      </c>
      <c r="N80" s="15">
        <v>48.83</v>
      </c>
      <c r="O80" s="15">
        <v>38.049999999999997</v>
      </c>
      <c r="P80" s="15">
        <v>20</v>
      </c>
      <c r="Q80" s="23" t="s">
        <v>354</v>
      </c>
      <c r="R80" s="19">
        <v>7.6</v>
      </c>
      <c r="S80" s="19"/>
      <c r="T80" s="19"/>
      <c r="U80" s="19">
        <v>6.6</v>
      </c>
      <c r="V80" s="19"/>
      <c r="W80" s="19"/>
      <c r="X80" s="15">
        <v>7.0000000000000007E-2</v>
      </c>
      <c r="Y80" s="15"/>
      <c r="Z80" s="15"/>
      <c r="AA80" s="15">
        <v>2</v>
      </c>
      <c r="AB80" s="15">
        <v>15.85</v>
      </c>
      <c r="AC80" s="15">
        <v>5.71</v>
      </c>
      <c r="AD80" s="15">
        <v>18.87</v>
      </c>
      <c r="AE80" s="15"/>
      <c r="AF80" s="15"/>
      <c r="AG80" s="15"/>
      <c r="AH80" s="15"/>
      <c r="AI80" s="15"/>
      <c r="AJ80" s="19">
        <v>6</v>
      </c>
      <c r="AK80" s="15"/>
      <c r="AL80" s="15"/>
      <c r="AM80" s="15"/>
      <c r="AN80" s="15"/>
      <c r="AO80" s="27"/>
    </row>
    <row r="81" spans="1:41" x14ac:dyDescent="0.25">
      <c r="A81" s="3">
        <v>347</v>
      </c>
      <c r="B81" s="11" t="s">
        <v>2</v>
      </c>
      <c r="C81" s="3">
        <v>7</v>
      </c>
      <c r="D81" s="3" t="s">
        <v>3590</v>
      </c>
      <c r="E81" s="3">
        <v>130</v>
      </c>
      <c r="F81" s="50">
        <v>167</v>
      </c>
      <c r="G81" s="3">
        <f t="shared" si="0"/>
        <v>37</v>
      </c>
      <c r="H81" s="15">
        <v>2.94</v>
      </c>
      <c r="I81" s="15">
        <v>2.4300000000000002</v>
      </c>
      <c r="J81" s="15">
        <v>1.92</v>
      </c>
      <c r="K81" s="15">
        <v>5.93</v>
      </c>
      <c r="L81" s="15">
        <v>7.18</v>
      </c>
      <c r="M81" s="15">
        <v>20.399999999999999</v>
      </c>
      <c r="N81" s="15">
        <v>47.72</v>
      </c>
      <c r="O81" s="15">
        <v>31.88</v>
      </c>
      <c r="P81" s="15">
        <v>2.2799999999999998</v>
      </c>
      <c r="Q81" s="23" t="s">
        <v>1064</v>
      </c>
      <c r="R81" s="19">
        <v>7.6</v>
      </c>
      <c r="S81" s="19"/>
      <c r="T81" s="19"/>
      <c r="U81" s="19">
        <v>6.8</v>
      </c>
      <c r="V81" s="19"/>
      <c r="W81" s="19"/>
      <c r="X81" s="15">
        <v>0.11</v>
      </c>
      <c r="Y81" s="15"/>
      <c r="Z81" s="15"/>
      <c r="AA81" s="15">
        <v>2.04</v>
      </c>
      <c r="AB81" s="15">
        <v>13.08</v>
      </c>
      <c r="AC81" s="15">
        <v>6.06</v>
      </c>
      <c r="AD81" s="15">
        <v>15.1</v>
      </c>
      <c r="AE81" s="15"/>
      <c r="AF81" s="15"/>
      <c r="AG81" s="15"/>
      <c r="AH81" s="15"/>
      <c r="AI81" s="15"/>
      <c r="AJ81" s="19">
        <v>6</v>
      </c>
      <c r="AK81" s="15"/>
      <c r="AL81" s="15"/>
      <c r="AM81" s="15"/>
      <c r="AN81" s="15"/>
      <c r="AO81" s="27"/>
    </row>
    <row r="82" spans="1:41" x14ac:dyDescent="0.25">
      <c r="A82" s="3">
        <v>347</v>
      </c>
      <c r="B82" s="11" t="s">
        <v>2</v>
      </c>
      <c r="C82" s="3">
        <v>8</v>
      </c>
      <c r="D82" s="3" t="s">
        <v>3594</v>
      </c>
      <c r="E82" s="3">
        <v>167</v>
      </c>
      <c r="F82" s="50">
        <v>183</v>
      </c>
      <c r="G82" s="3">
        <f t="shared" ref="G82:G160" si="2">F82-E82</f>
        <v>16</v>
      </c>
      <c r="H82" s="15">
        <v>1.1299999999999999</v>
      </c>
      <c r="I82" s="15">
        <v>3.03</v>
      </c>
      <c r="J82" s="15">
        <v>4.74</v>
      </c>
      <c r="K82" s="15">
        <v>12.11</v>
      </c>
      <c r="L82" s="15">
        <v>6.06</v>
      </c>
      <c r="M82" s="15">
        <v>27.07</v>
      </c>
      <c r="N82" s="15">
        <v>44.3</v>
      </c>
      <c r="O82" s="15">
        <v>28.63</v>
      </c>
      <c r="P82" s="15">
        <v>4</v>
      </c>
      <c r="Q82" s="23" t="s">
        <v>1064</v>
      </c>
      <c r="R82" s="19">
        <v>7.8</v>
      </c>
      <c r="S82" s="19"/>
      <c r="T82" s="19"/>
      <c r="U82" s="19">
        <v>6.8</v>
      </c>
      <c r="V82" s="19"/>
      <c r="W82" s="19"/>
      <c r="X82" s="15">
        <v>0.09</v>
      </c>
      <c r="Y82" s="15"/>
      <c r="Z82" s="15"/>
      <c r="AA82" s="15">
        <v>2</v>
      </c>
      <c r="AB82" s="15">
        <v>15.98</v>
      </c>
      <c r="AC82" s="15">
        <v>4</v>
      </c>
      <c r="AD82" s="15">
        <v>14.33</v>
      </c>
      <c r="AE82" s="15"/>
      <c r="AF82" s="15"/>
      <c r="AG82" s="15"/>
      <c r="AH82" s="15"/>
      <c r="AI82" s="15"/>
      <c r="AJ82" s="19">
        <v>6</v>
      </c>
      <c r="AK82" s="15"/>
      <c r="AL82" s="15"/>
      <c r="AM82" s="15"/>
      <c r="AN82" s="15"/>
      <c r="AO82" s="27"/>
    </row>
    <row r="83" spans="1:41" x14ac:dyDescent="0.25">
      <c r="A83" s="3">
        <v>347</v>
      </c>
      <c r="B83" s="11" t="s">
        <v>2</v>
      </c>
      <c r="C83" s="3">
        <v>9</v>
      </c>
      <c r="D83" s="3" t="s">
        <v>3595</v>
      </c>
      <c r="E83" s="3">
        <v>183</v>
      </c>
      <c r="F83" s="50">
        <v>200</v>
      </c>
      <c r="G83" s="3">
        <f t="shared" si="2"/>
        <v>17</v>
      </c>
      <c r="H83" s="15">
        <v>2.9</v>
      </c>
      <c r="I83" s="15">
        <v>5.39</v>
      </c>
      <c r="J83" s="15">
        <v>4.8600000000000003</v>
      </c>
      <c r="K83" s="15">
        <v>8.15</v>
      </c>
      <c r="L83" s="15">
        <v>3.53</v>
      </c>
      <c r="M83" s="15">
        <v>24.83</v>
      </c>
      <c r="N83" s="15">
        <v>49.22</v>
      </c>
      <c r="O83" s="15">
        <v>25.95</v>
      </c>
      <c r="P83" s="15">
        <v>21.58</v>
      </c>
      <c r="Q83" s="23" t="s">
        <v>225</v>
      </c>
      <c r="R83" s="19">
        <v>7.4</v>
      </c>
      <c r="S83" s="19"/>
      <c r="T83" s="19"/>
      <c r="U83" s="19">
        <v>6.8</v>
      </c>
      <c r="V83" s="19"/>
      <c r="W83" s="19"/>
      <c r="X83" s="15">
        <v>0.09</v>
      </c>
      <c r="Y83" s="15"/>
      <c r="Z83" s="15"/>
      <c r="AA83" s="15">
        <v>1.87</v>
      </c>
      <c r="AB83" s="15">
        <v>19.79</v>
      </c>
      <c r="AC83" s="15">
        <v>7.69</v>
      </c>
      <c r="AD83" s="15">
        <v>11.91</v>
      </c>
      <c r="AE83" s="15"/>
      <c r="AF83" s="15"/>
      <c r="AG83" s="15"/>
      <c r="AH83" s="15"/>
      <c r="AI83" s="15"/>
      <c r="AJ83" s="19">
        <v>9</v>
      </c>
      <c r="AK83" s="15"/>
      <c r="AL83" s="15"/>
      <c r="AM83" s="15"/>
      <c r="AN83" s="15"/>
      <c r="AO83" s="27"/>
    </row>
    <row r="84" spans="1:41" x14ac:dyDescent="0.25">
      <c r="A84" s="3"/>
      <c r="B84" s="11"/>
      <c r="C84" s="3"/>
      <c r="D84" s="3"/>
      <c r="E84" s="3"/>
      <c r="F84" s="50"/>
      <c r="G84" s="3"/>
      <c r="H84" s="15"/>
      <c r="I84" s="15"/>
      <c r="J84" s="15"/>
      <c r="K84" s="15"/>
      <c r="L84" s="15"/>
      <c r="M84" s="15"/>
      <c r="N84" s="15"/>
      <c r="O84" s="15"/>
      <c r="P84" s="15"/>
      <c r="Q84" s="23"/>
      <c r="R84" s="19"/>
      <c r="S84" s="19"/>
      <c r="T84" s="19"/>
      <c r="U84" s="19"/>
      <c r="V84" s="19"/>
      <c r="W84" s="19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9"/>
      <c r="AK84" s="15"/>
      <c r="AL84" s="15"/>
      <c r="AM84" s="15"/>
      <c r="AN84" s="15"/>
      <c r="AO84" s="27"/>
    </row>
    <row r="85" spans="1:41" x14ac:dyDescent="0.25">
      <c r="A85" s="3"/>
      <c r="B85" s="11"/>
      <c r="C85" s="3"/>
      <c r="D85" s="3"/>
      <c r="E85" s="3"/>
      <c r="F85" s="50"/>
      <c r="G85" s="3"/>
      <c r="H85" s="15"/>
      <c r="I85" s="15"/>
      <c r="J85" s="15"/>
      <c r="K85" s="15"/>
      <c r="L85" s="15"/>
      <c r="M85" s="15"/>
      <c r="N85" s="15"/>
      <c r="O85" s="15"/>
      <c r="P85" s="15"/>
      <c r="Q85" s="23"/>
      <c r="R85" s="19"/>
      <c r="S85" s="19"/>
      <c r="T85" s="19"/>
      <c r="U85" s="19"/>
      <c r="V85" s="19"/>
      <c r="W85" s="19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9"/>
      <c r="AK85" s="15"/>
      <c r="AL85" s="15"/>
      <c r="AM85" s="15"/>
      <c r="AN85" s="15"/>
      <c r="AO85" s="27"/>
    </row>
    <row r="86" spans="1:41" x14ac:dyDescent="0.25">
      <c r="A86" s="35">
        <v>348</v>
      </c>
      <c r="B86" s="36" t="s">
        <v>2</v>
      </c>
      <c r="C86" s="35">
        <v>1</v>
      </c>
      <c r="D86" s="35" t="s">
        <v>660</v>
      </c>
      <c r="E86" s="35">
        <v>0</v>
      </c>
      <c r="F86" s="51">
        <v>17</v>
      </c>
      <c r="G86" s="35">
        <f t="shared" si="2"/>
        <v>17</v>
      </c>
      <c r="H86" s="37">
        <v>0.02</v>
      </c>
      <c r="I86" s="37">
        <v>0.08</v>
      </c>
      <c r="J86" s="37">
        <v>0.05</v>
      </c>
      <c r="K86" s="37">
        <v>0.34</v>
      </c>
      <c r="L86" s="37">
        <v>3.45</v>
      </c>
      <c r="M86" s="37">
        <v>3.94</v>
      </c>
      <c r="N86" s="37">
        <v>57.3</v>
      </c>
      <c r="O86" s="37">
        <v>38.76</v>
      </c>
      <c r="P86" s="37"/>
      <c r="Q86" s="38" t="s">
        <v>354</v>
      </c>
      <c r="R86" s="39">
        <v>7.6</v>
      </c>
      <c r="S86" s="39"/>
      <c r="T86" s="39"/>
      <c r="U86" s="39">
        <v>6.9</v>
      </c>
      <c r="V86" s="39"/>
      <c r="W86" s="39"/>
      <c r="X86" s="37">
        <v>0.88</v>
      </c>
      <c r="Y86" s="37">
        <v>0.32900000000000001</v>
      </c>
      <c r="Z86" s="37">
        <v>2.67</v>
      </c>
      <c r="AA86" s="37">
        <v>1.68</v>
      </c>
      <c r="AB86" s="37">
        <v>5.45</v>
      </c>
      <c r="AC86" s="37">
        <v>1</v>
      </c>
      <c r="AD86" s="37">
        <v>24.99</v>
      </c>
      <c r="AE86" s="37"/>
      <c r="AF86" s="37"/>
      <c r="AG86" s="37">
        <v>0.26</v>
      </c>
      <c r="AH86" s="37">
        <v>0.92</v>
      </c>
      <c r="AI86" s="37"/>
      <c r="AJ86" s="39">
        <v>644</v>
      </c>
      <c r="AK86" s="37"/>
      <c r="AL86" s="37"/>
      <c r="AM86" s="37"/>
      <c r="AN86" s="37"/>
      <c r="AO86" s="40"/>
    </row>
    <row r="87" spans="1:41" x14ac:dyDescent="0.25">
      <c r="A87" s="41">
        <v>348</v>
      </c>
      <c r="B87" s="42" t="s">
        <v>2</v>
      </c>
      <c r="C87" s="41">
        <v>2</v>
      </c>
      <c r="D87" s="41" t="s">
        <v>684</v>
      </c>
      <c r="E87" s="41">
        <v>17</v>
      </c>
      <c r="F87" s="49">
        <v>33</v>
      </c>
      <c r="G87" s="41">
        <f t="shared" si="2"/>
        <v>16</v>
      </c>
      <c r="H87" s="43">
        <v>0</v>
      </c>
      <c r="I87" s="43">
        <v>0.01</v>
      </c>
      <c r="J87" s="43">
        <v>0.02</v>
      </c>
      <c r="K87" s="43">
        <v>0.34</v>
      </c>
      <c r="L87" s="43">
        <v>4.83</v>
      </c>
      <c r="M87" s="43">
        <v>5.2</v>
      </c>
      <c r="N87" s="43">
        <v>54.55</v>
      </c>
      <c r="O87" s="43">
        <v>40.25</v>
      </c>
      <c r="P87" s="43"/>
      <c r="Q87" s="44" t="s">
        <v>169</v>
      </c>
      <c r="R87" s="45">
        <v>7.8</v>
      </c>
      <c r="S87" s="45"/>
      <c r="T87" s="45"/>
      <c r="U87" s="45">
        <v>6.8</v>
      </c>
      <c r="V87" s="45"/>
      <c r="W87" s="45"/>
      <c r="X87" s="43">
        <v>0.56000000000000005</v>
      </c>
      <c r="Y87" s="43">
        <v>0.189</v>
      </c>
      <c r="Z87" s="43">
        <v>2.96</v>
      </c>
      <c r="AA87" s="43">
        <v>1.71</v>
      </c>
      <c r="AB87" s="43">
        <v>4.4800000000000004</v>
      </c>
      <c r="AC87" s="43">
        <v>0.5</v>
      </c>
      <c r="AD87" s="43">
        <v>19.54</v>
      </c>
      <c r="AE87" s="43"/>
      <c r="AF87" s="43"/>
      <c r="AG87" s="43">
        <v>0.2</v>
      </c>
      <c r="AH87" s="43">
        <v>0.28000000000000003</v>
      </c>
      <c r="AI87" s="43"/>
      <c r="AJ87" s="45">
        <v>329</v>
      </c>
      <c r="AK87" s="43"/>
      <c r="AL87" s="43"/>
      <c r="AM87" s="43"/>
      <c r="AN87" s="43"/>
      <c r="AO87" s="46"/>
    </row>
    <row r="88" spans="1:41" x14ac:dyDescent="0.25">
      <c r="A88" s="41">
        <v>348</v>
      </c>
      <c r="B88" s="42" t="s">
        <v>2</v>
      </c>
      <c r="C88" s="41">
        <v>3</v>
      </c>
      <c r="D88" s="41" t="s">
        <v>290</v>
      </c>
      <c r="E88" s="41">
        <v>33</v>
      </c>
      <c r="F88" s="49">
        <v>60</v>
      </c>
      <c r="G88" s="41">
        <f t="shared" si="2"/>
        <v>27</v>
      </c>
      <c r="H88" s="43">
        <v>0</v>
      </c>
      <c r="I88" s="43">
        <v>0</v>
      </c>
      <c r="J88" s="43">
        <v>0.04</v>
      </c>
      <c r="K88" s="43">
        <v>0.2</v>
      </c>
      <c r="L88" s="43">
        <v>3.75</v>
      </c>
      <c r="M88" s="43">
        <v>3.99</v>
      </c>
      <c r="N88" s="43">
        <v>65.08</v>
      </c>
      <c r="O88" s="43">
        <v>30.93</v>
      </c>
      <c r="P88" s="43"/>
      <c r="Q88" s="44" t="s">
        <v>354</v>
      </c>
      <c r="R88" s="45">
        <v>7.9</v>
      </c>
      <c r="S88" s="45"/>
      <c r="T88" s="45"/>
      <c r="U88" s="45">
        <v>6.9</v>
      </c>
      <c r="V88" s="45"/>
      <c r="W88" s="45"/>
      <c r="X88" s="43">
        <v>0.63</v>
      </c>
      <c r="Y88" s="43">
        <v>0.14399999999999999</v>
      </c>
      <c r="Z88" s="43">
        <v>4.38</v>
      </c>
      <c r="AA88" s="43">
        <v>1.55</v>
      </c>
      <c r="AB88" s="43">
        <v>4.71</v>
      </c>
      <c r="AC88" s="43">
        <v>0.45</v>
      </c>
      <c r="AD88" s="43">
        <v>16.649999999999999</v>
      </c>
      <c r="AE88" s="43"/>
      <c r="AF88" s="43"/>
      <c r="AG88" s="43">
        <v>0.28000000000000003</v>
      </c>
      <c r="AH88" s="43">
        <v>0.18</v>
      </c>
      <c r="AI88" s="43"/>
      <c r="AJ88" s="45">
        <v>93</v>
      </c>
      <c r="AK88" s="43"/>
      <c r="AL88" s="43"/>
      <c r="AM88" s="43"/>
      <c r="AN88" s="43"/>
      <c r="AO88" s="46"/>
    </row>
    <row r="89" spans="1:41" x14ac:dyDescent="0.25">
      <c r="A89" s="3">
        <v>348</v>
      </c>
      <c r="B89" s="11" t="s">
        <v>2</v>
      </c>
      <c r="C89" s="3">
        <v>4</v>
      </c>
      <c r="D89" s="3" t="s">
        <v>302</v>
      </c>
      <c r="E89" s="3">
        <v>60</v>
      </c>
      <c r="F89" s="50">
        <v>118</v>
      </c>
      <c r="G89" s="3">
        <f t="shared" si="2"/>
        <v>58</v>
      </c>
      <c r="H89" s="15">
        <v>0.17</v>
      </c>
      <c r="I89" s="15">
        <v>0.12</v>
      </c>
      <c r="J89" s="15">
        <v>0.06</v>
      </c>
      <c r="K89" s="15">
        <v>0.17</v>
      </c>
      <c r="L89" s="15">
        <v>1.56</v>
      </c>
      <c r="M89" s="15">
        <v>2.08</v>
      </c>
      <c r="N89" s="15">
        <v>58.44</v>
      </c>
      <c r="O89" s="15">
        <v>39.479999999999997</v>
      </c>
      <c r="P89" s="15"/>
      <c r="Q89" s="23" t="s">
        <v>354</v>
      </c>
      <c r="R89" s="19">
        <v>7.8</v>
      </c>
      <c r="S89" s="19"/>
      <c r="T89" s="19"/>
      <c r="U89" s="19">
        <v>6.9</v>
      </c>
      <c r="V89" s="19"/>
      <c r="W89" s="19"/>
      <c r="X89" s="15">
        <v>0.52</v>
      </c>
      <c r="Y89" s="15">
        <v>0.152</v>
      </c>
      <c r="Z89" s="15">
        <v>3.42</v>
      </c>
      <c r="AA89" s="15">
        <v>1.59</v>
      </c>
      <c r="AB89" s="15">
        <v>4.71</v>
      </c>
      <c r="AC89" s="15">
        <v>1.05</v>
      </c>
      <c r="AD89" s="15">
        <v>19.09</v>
      </c>
      <c r="AE89" s="15"/>
      <c r="AF89" s="15"/>
      <c r="AG89" s="15">
        <v>0.56000000000000005</v>
      </c>
      <c r="AH89" s="15">
        <v>0.14000000000000001</v>
      </c>
      <c r="AI89" s="15"/>
      <c r="AJ89" s="19">
        <v>160</v>
      </c>
      <c r="AK89" s="15"/>
      <c r="AL89" s="15"/>
      <c r="AM89" s="15"/>
      <c r="AN89" s="15"/>
      <c r="AO89" s="27"/>
    </row>
    <row r="90" spans="1:41" x14ac:dyDescent="0.25">
      <c r="A90" s="3">
        <v>348</v>
      </c>
      <c r="B90" s="11" t="s">
        <v>2</v>
      </c>
      <c r="C90" s="3">
        <v>5</v>
      </c>
      <c r="D90" s="3" t="s">
        <v>477</v>
      </c>
      <c r="E90" s="3">
        <v>118</v>
      </c>
      <c r="F90" s="50">
        <v>165</v>
      </c>
      <c r="G90" s="3">
        <f t="shared" si="2"/>
        <v>47</v>
      </c>
      <c r="H90" s="15">
        <v>0.1</v>
      </c>
      <c r="I90" s="15">
        <v>0.19</v>
      </c>
      <c r="J90" s="15">
        <v>0.05</v>
      </c>
      <c r="K90" s="15">
        <v>0.11</v>
      </c>
      <c r="L90" s="15">
        <v>0.48</v>
      </c>
      <c r="M90" s="15">
        <v>0.93</v>
      </c>
      <c r="N90" s="15">
        <v>58.26</v>
      </c>
      <c r="O90" s="15">
        <v>40.81</v>
      </c>
      <c r="P90" s="15"/>
      <c r="Q90" s="23" t="s">
        <v>169</v>
      </c>
      <c r="R90" s="19">
        <v>7.3</v>
      </c>
      <c r="S90" s="19"/>
      <c r="T90" s="19"/>
      <c r="U90" s="19">
        <v>6.6</v>
      </c>
      <c r="V90" s="19"/>
      <c r="W90" s="19"/>
      <c r="X90" s="15">
        <v>0.61</v>
      </c>
      <c r="Y90" s="15"/>
      <c r="Z90" s="15"/>
      <c r="AA90" s="15">
        <v>1.54</v>
      </c>
      <c r="AB90" s="15">
        <v>3.88</v>
      </c>
      <c r="AC90" s="15">
        <v>1.54</v>
      </c>
      <c r="AD90" s="15">
        <v>19.09</v>
      </c>
      <c r="AE90" s="15"/>
      <c r="AF90" s="15"/>
      <c r="AG90" s="15">
        <v>0.66</v>
      </c>
      <c r="AH90" s="15">
        <v>0.14000000000000001</v>
      </c>
      <c r="AI90" s="15"/>
      <c r="AJ90" s="19">
        <v>200</v>
      </c>
      <c r="AK90" s="15"/>
      <c r="AL90" s="15"/>
      <c r="AM90" s="15"/>
      <c r="AN90" s="15"/>
      <c r="AO90" s="27"/>
    </row>
    <row r="91" spans="1:41" x14ac:dyDescent="0.25">
      <c r="A91" s="3">
        <v>348</v>
      </c>
      <c r="B91" s="11" t="s">
        <v>2</v>
      </c>
      <c r="C91" s="3">
        <v>6</v>
      </c>
      <c r="D91" s="3" t="s">
        <v>484</v>
      </c>
      <c r="E91" s="3">
        <v>165</v>
      </c>
      <c r="F91" s="50">
        <v>200</v>
      </c>
      <c r="G91" s="3">
        <f t="shared" si="2"/>
        <v>35</v>
      </c>
      <c r="H91" s="15">
        <v>0</v>
      </c>
      <c r="I91" s="15">
        <v>0.08</v>
      </c>
      <c r="J91" s="15">
        <v>0.06</v>
      </c>
      <c r="K91" s="15">
        <v>1.9</v>
      </c>
      <c r="L91" s="15">
        <v>10.49</v>
      </c>
      <c r="M91" s="15">
        <v>12.53</v>
      </c>
      <c r="N91" s="15">
        <v>62.03</v>
      </c>
      <c r="O91" s="15">
        <v>25.44</v>
      </c>
      <c r="P91" s="15"/>
      <c r="Q91" s="23" t="s">
        <v>283</v>
      </c>
      <c r="R91" s="19">
        <v>7</v>
      </c>
      <c r="S91" s="19"/>
      <c r="T91" s="19"/>
      <c r="U91" s="19">
        <v>6.7</v>
      </c>
      <c r="V91" s="19"/>
      <c r="W91" s="19"/>
      <c r="X91" s="15">
        <v>0.51</v>
      </c>
      <c r="Y91" s="15"/>
      <c r="Z91" s="15"/>
      <c r="AA91" s="15">
        <v>1.63</v>
      </c>
      <c r="AB91" s="15">
        <v>6.05</v>
      </c>
      <c r="AC91" s="15">
        <v>2.5</v>
      </c>
      <c r="AD91" s="15">
        <v>8.68</v>
      </c>
      <c r="AE91" s="15"/>
      <c r="AF91" s="15"/>
      <c r="AG91" s="15">
        <v>0.66</v>
      </c>
      <c r="AH91" s="15">
        <v>0.12</v>
      </c>
      <c r="AI91" s="15"/>
      <c r="AJ91" s="19">
        <v>100</v>
      </c>
      <c r="AK91" s="15"/>
      <c r="AL91" s="15"/>
      <c r="AM91" s="15"/>
      <c r="AN91" s="15"/>
      <c r="AO91" s="27"/>
    </row>
    <row r="92" spans="1:41" x14ac:dyDescent="0.25">
      <c r="A92" s="3">
        <v>348</v>
      </c>
      <c r="B92" s="11" t="s">
        <v>2</v>
      </c>
      <c r="C92" s="3">
        <v>7</v>
      </c>
      <c r="D92" s="3" t="s">
        <v>601</v>
      </c>
      <c r="E92" s="3">
        <v>200</v>
      </c>
      <c r="F92" s="50">
        <v>0</v>
      </c>
      <c r="G92" s="3">
        <f t="shared" si="2"/>
        <v>-200</v>
      </c>
      <c r="H92" s="15">
        <v>0</v>
      </c>
      <c r="I92" s="15">
        <v>0.02</v>
      </c>
      <c r="J92" s="15">
        <v>0.02</v>
      </c>
      <c r="K92" s="15">
        <v>0.12</v>
      </c>
      <c r="L92" s="15">
        <v>0.88</v>
      </c>
      <c r="M92" s="15">
        <v>1.04</v>
      </c>
      <c r="N92" s="15">
        <v>63.25</v>
      </c>
      <c r="O92" s="15">
        <v>35.71</v>
      </c>
      <c r="P92" s="15"/>
      <c r="Q92" s="23" t="s">
        <v>354</v>
      </c>
      <c r="R92" s="19">
        <v>7.5</v>
      </c>
      <c r="S92" s="19"/>
      <c r="T92" s="19"/>
      <c r="U92" s="19">
        <v>6.8</v>
      </c>
      <c r="V92" s="19"/>
      <c r="W92" s="19"/>
      <c r="X92" s="15">
        <v>0.59</v>
      </c>
      <c r="Y92" s="15"/>
      <c r="Z92" s="15"/>
      <c r="AA92" s="15">
        <v>1.51</v>
      </c>
      <c r="AB92" s="15">
        <v>3.26</v>
      </c>
      <c r="AC92" s="15">
        <v>1.67</v>
      </c>
      <c r="AD92" s="15">
        <v>16.87</v>
      </c>
      <c r="AE92" s="15"/>
      <c r="AF92" s="15"/>
      <c r="AG92" s="15">
        <v>0.8</v>
      </c>
      <c r="AH92" s="15">
        <v>0.12</v>
      </c>
      <c r="AI92" s="15"/>
      <c r="AJ92" s="19">
        <v>257</v>
      </c>
      <c r="AK92" s="15"/>
      <c r="AL92" s="15"/>
      <c r="AM92" s="15"/>
      <c r="AN92" s="15"/>
      <c r="AO92" s="27"/>
    </row>
    <row r="93" spans="1:41" x14ac:dyDescent="0.25">
      <c r="A93" s="3"/>
      <c r="B93" s="11"/>
      <c r="C93" s="3"/>
      <c r="D93" s="3"/>
      <c r="E93" s="3"/>
      <c r="F93" s="50"/>
      <c r="G93" s="3"/>
      <c r="H93" s="15"/>
      <c r="I93" s="15"/>
      <c r="J93" s="15"/>
      <c r="K93" s="15"/>
      <c r="L93" s="15"/>
      <c r="M93" s="15"/>
      <c r="N93" s="15"/>
      <c r="O93" s="15"/>
      <c r="P93" s="15"/>
      <c r="Q93" s="23"/>
      <c r="R93" s="19"/>
      <c r="S93" s="19"/>
      <c r="T93" s="19"/>
      <c r="U93" s="19"/>
      <c r="V93" s="19"/>
      <c r="W93" s="19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9"/>
      <c r="AK93" s="15"/>
      <c r="AL93" s="15"/>
      <c r="AM93" s="15"/>
      <c r="AN93" s="15"/>
      <c r="AO93" s="27"/>
    </row>
    <row r="94" spans="1:41" x14ac:dyDescent="0.25">
      <c r="A94" s="3"/>
      <c r="B94" s="11"/>
      <c r="C94" s="3"/>
      <c r="D94" s="3"/>
      <c r="E94" s="3"/>
      <c r="F94" s="50"/>
      <c r="G94" s="3"/>
      <c r="H94" s="15"/>
      <c r="I94" s="15"/>
      <c r="J94" s="15"/>
      <c r="K94" s="15"/>
      <c r="L94" s="15"/>
      <c r="M94" s="15"/>
      <c r="N94" s="15"/>
      <c r="O94" s="15"/>
      <c r="P94" s="15"/>
      <c r="Q94" s="23"/>
      <c r="R94" s="19"/>
      <c r="S94" s="19"/>
      <c r="T94" s="19"/>
      <c r="U94" s="19"/>
      <c r="V94" s="19"/>
      <c r="W94" s="19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9"/>
      <c r="AK94" s="15"/>
      <c r="AL94" s="15"/>
      <c r="AM94" s="15"/>
      <c r="AN94" s="15"/>
      <c r="AO94" s="27"/>
    </row>
    <row r="95" spans="1:41" x14ac:dyDescent="0.25">
      <c r="A95" s="35">
        <v>349</v>
      </c>
      <c r="B95" s="36" t="s">
        <v>2</v>
      </c>
      <c r="C95" s="35">
        <v>1</v>
      </c>
      <c r="D95" s="35" t="s">
        <v>660</v>
      </c>
      <c r="E95" s="35">
        <v>0</v>
      </c>
      <c r="F95" s="51">
        <v>19</v>
      </c>
      <c r="G95" s="35">
        <f t="shared" si="2"/>
        <v>19</v>
      </c>
      <c r="H95" s="37"/>
      <c r="I95" s="37"/>
      <c r="J95" s="37"/>
      <c r="K95" s="37"/>
      <c r="L95" s="37"/>
      <c r="M95" s="37"/>
      <c r="N95" s="37">
        <v>35.479999999999997</v>
      </c>
      <c r="O95" s="37">
        <v>64.52</v>
      </c>
      <c r="P95" s="37"/>
      <c r="Q95" s="38" t="s">
        <v>6</v>
      </c>
      <c r="R95" s="39">
        <v>6.4</v>
      </c>
      <c r="S95" s="39"/>
      <c r="T95" s="39"/>
      <c r="U95" s="39">
        <v>5.8</v>
      </c>
      <c r="V95" s="39"/>
      <c r="W95" s="39"/>
      <c r="X95" s="37">
        <v>1.74</v>
      </c>
      <c r="Y95" s="37">
        <v>0.35899999999999999</v>
      </c>
      <c r="Z95" s="37">
        <v>4.8499999999999996</v>
      </c>
      <c r="AA95" s="37">
        <v>1.34</v>
      </c>
      <c r="AB95" s="37"/>
      <c r="AC95" s="37">
        <v>1.05</v>
      </c>
      <c r="AD95" s="37">
        <v>31.22</v>
      </c>
      <c r="AE95" s="37">
        <v>23.4</v>
      </c>
      <c r="AF95" s="37">
        <v>0.63</v>
      </c>
      <c r="AG95" s="37">
        <v>0.56000000000000005</v>
      </c>
      <c r="AH95" s="37">
        <v>0.62</v>
      </c>
      <c r="AI95" s="37">
        <v>5.44</v>
      </c>
      <c r="AJ95" s="39">
        <v>787</v>
      </c>
      <c r="AK95" s="37"/>
      <c r="AL95" s="37"/>
      <c r="AM95" s="37"/>
      <c r="AN95" s="37"/>
      <c r="AO95" s="40"/>
    </row>
    <row r="96" spans="1:41" x14ac:dyDescent="0.25">
      <c r="A96" s="41">
        <v>349</v>
      </c>
      <c r="B96" s="42" t="s">
        <v>2</v>
      </c>
      <c r="C96" s="41">
        <v>2</v>
      </c>
      <c r="D96" s="41" t="s">
        <v>684</v>
      </c>
      <c r="E96" s="41">
        <v>19</v>
      </c>
      <c r="F96" s="49">
        <v>55</v>
      </c>
      <c r="G96" s="41">
        <f t="shared" si="2"/>
        <v>36</v>
      </c>
      <c r="H96" s="43"/>
      <c r="I96" s="43"/>
      <c r="J96" s="43"/>
      <c r="K96" s="43"/>
      <c r="L96" s="43"/>
      <c r="M96" s="43"/>
      <c r="N96" s="43">
        <v>34.049999999999997</v>
      </c>
      <c r="O96" s="43">
        <v>65.95</v>
      </c>
      <c r="P96" s="43"/>
      <c r="Q96" s="44" t="s">
        <v>6</v>
      </c>
      <c r="R96" s="45">
        <v>5.7</v>
      </c>
      <c r="S96" s="45"/>
      <c r="T96" s="45"/>
      <c r="U96" s="45">
        <v>5.2</v>
      </c>
      <c r="V96" s="45"/>
      <c r="W96" s="45"/>
      <c r="X96" s="43">
        <v>0.71</v>
      </c>
      <c r="Y96" s="43">
        <v>0.184</v>
      </c>
      <c r="Z96" s="43">
        <v>3.86</v>
      </c>
      <c r="AA96" s="43">
        <v>1.44</v>
      </c>
      <c r="AB96" s="43"/>
      <c r="AC96" s="43">
        <v>8.6999999999999993</v>
      </c>
      <c r="AD96" s="43">
        <v>22.75</v>
      </c>
      <c r="AE96" s="43"/>
      <c r="AF96" s="43"/>
      <c r="AG96" s="43">
        <v>0.96</v>
      </c>
      <c r="AH96" s="43">
        <v>0.16</v>
      </c>
      <c r="AI96" s="43"/>
      <c r="AJ96" s="45">
        <v>686</v>
      </c>
      <c r="AK96" s="43"/>
      <c r="AL96" s="43"/>
      <c r="AM96" s="43"/>
      <c r="AN96" s="43"/>
      <c r="AO96" s="46"/>
    </row>
    <row r="97" spans="1:41" x14ac:dyDescent="0.25">
      <c r="A97" s="3">
        <v>349</v>
      </c>
      <c r="B97" s="11" t="s">
        <v>2</v>
      </c>
      <c r="C97" s="3">
        <v>3</v>
      </c>
      <c r="D97" s="3" t="s">
        <v>2422</v>
      </c>
      <c r="E97" s="3">
        <v>55</v>
      </c>
      <c r="F97" s="50">
        <v>100</v>
      </c>
      <c r="G97" s="3">
        <f t="shared" si="2"/>
        <v>45</v>
      </c>
      <c r="H97" s="15"/>
      <c r="I97" s="15"/>
      <c r="J97" s="15"/>
      <c r="K97" s="15"/>
      <c r="L97" s="15"/>
      <c r="M97" s="15"/>
      <c r="N97" s="15">
        <v>28.25</v>
      </c>
      <c r="O97" s="15">
        <v>71.75</v>
      </c>
      <c r="P97" s="15"/>
      <c r="Q97" s="23" t="s">
        <v>6</v>
      </c>
      <c r="R97" s="19">
        <v>6.3</v>
      </c>
      <c r="S97" s="19"/>
      <c r="T97" s="19"/>
      <c r="U97" s="19">
        <v>6.1</v>
      </c>
      <c r="V97" s="19"/>
      <c r="W97" s="19"/>
      <c r="X97" s="15">
        <v>0.55000000000000004</v>
      </c>
      <c r="Y97" s="15">
        <v>0.153</v>
      </c>
      <c r="Z97" s="15">
        <v>3.59</v>
      </c>
      <c r="AA97" s="15">
        <v>1.75</v>
      </c>
      <c r="AB97" s="15"/>
      <c r="AC97" s="15">
        <v>12.5</v>
      </c>
      <c r="AD97" s="15">
        <v>23.19</v>
      </c>
      <c r="AE97" s="15"/>
      <c r="AF97" s="15"/>
      <c r="AG97" s="15">
        <v>1.6</v>
      </c>
      <c r="AH97" s="15">
        <v>0.14000000000000001</v>
      </c>
      <c r="AI97" s="15"/>
      <c r="AJ97" s="19">
        <v>536</v>
      </c>
      <c r="AK97" s="15"/>
      <c r="AL97" s="15"/>
      <c r="AM97" s="15"/>
      <c r="AN97" s="15"/>
      <c r="AO97" s="27"/>
    </row>
    <row r="98" spans="1:41" x14ac:dyDescent="0.25">
      <c r="A98" s="3">
        <v>349</v>
      </c>
      <c r="B98" s="11" t="s">
        <v>2</v>
      </c>
      <c r="C98" s="3">
        <v>4</v>
      </c>
      <c r="D98" s="3" t="s">
        <v>1946</v>
      </c>
      <c r="E98" s="3">
        <v>100</v>
      </c>
      <c r="F98" s="50">
        <v>125</v>
      </c>
      <c r="G98" s="3">
        <f t="shared" si="2"/>
        <v>25</v>
      </c>
      <c r="H98" s="15">
        <v>0.01</v>
      </c>
      <c r="I98" s="15">
        <v>0.01</v>
      </c>
      <c r="J98" s="15">
        <v>0.01</v>
      </c>
      <c r="K98" s="15">
        <v>0.28999999999999998</v>
      </c>
      <c r="L98" s="15">
        <v>1.33</v>
      </c>
      <c r="M98" s="15">
        <v>1.65</v>
      </c>
      <c r="N98" s="15">
        <v>42.29</v>
      </c>
      <c r="O98" s="15">
        <v>56.06</v>
      </c>
      <c r="P98" s="15"/>
      <c r="Q98" s="23" t="s">
        <v>169</v>
      </c>
      <c r="R98" s="19">
        <v>6.6</v>
      </c>
      <c r="S98" s="19"/>
      <c r="T98" s="19"/>
      <c r="U98" s="19">
        <v>6.4</v>
      </c>
      <c r="V98" s="19"/>
      <c r="W98" s="19"/>
      <c r="X98" s="15">
        <v>0.55000000000000004</v>
      </c>
      <c r="Y98" s="15">
        <v>0.14499999999999999</v>
      </c>
      <c r="Z98" s="15">
        <v>3.79</v>
      </c>
      <c r="AA98" s="15">
        <v>1.72</v>
      </c>
      <c r="AB98" s="15"/>
      <c r="AC98" s="15">
        <v>10.53</v>
      </c>
      <c r="AD98" s="15">
        <v>20.07</v>
      </c>
      <c r="AE98" s="15"/>
      <c r="AF98" s="15"/>
      <c r="AG98" s="15">
        <v>1.68</v>
      </c>
      <c r="AH98" s="15">
        <v>0.12</v>
      </c>
      <c r="AI98" s="15"/>
      <c r="AJ98" s="19">
        <v>887</v>
      </c>
      <c r="AK98" s="15"/>
      <c r="AL98" s="15"/>
      <c r="AM98" s="15"/>
      <c r="AN98" s="15"/>
      <c r="AO98" s="27"/>
    </row>
    <row r="99" spans="1:41" x14ac:dyDescent="0.25">
      <c r="A99" s="3">
        <v>349</v>
      </c>
      <c r="B99" s="11" t="s">
        <v>2</v>
      </c>
      <c r="C99" s="3">
        <v>5</v>
      </c>
      <c r="D99" s="3" t="s">
        <v>2435</v>
      </c>
      <c r="E99" s="3">
        <v>125</v>
      </c>
      <c r="F99" s="50">
        <v>155</v>
      </c>
      <c r="G99" s="3">
        <f t="shared" si="2"/>
        <v>30</v>
      </c>
      <c r="H99" s="15">
        <v>0</v>
      </c>
      <c r="I99" s="15">
        <v>0</v>
      </c>
      <c r="J99" s="15">
        <v>0.01</v>
      </c>
      <c r="K99" s="15">
        <v>0.02</v>
      </c>
      <c r="L99" s="15">
        <v>0.11</v>
      </c>
      <c r="M99" s="15">
        <v>0.14000000000000001</v>
      </c>
      <c r="N99" s="15">
        <v>29.66</v>
      </c>
      <c r="O99" s="15">
        <v>70.2</v>
      </c>
      <c r="P99" s="15"/>
      <c r="Q99" s="23" t="s">
        <v>6</v>
      </c>
      <c r="R99" s="19">
        <v>7.4</v>
      </c>
      <c r="S99" s="19"/>
      <c r="T99" s="19"/>
      <c r="U99" s="19">
        <v>6.5</v>
      </c>
      <c r="V99" s="19"/>
      <c r="W99" s="19"/>
      <c r="X99" s="15">
        <v>0.4</v>
      </c>
      <c r="Y99" s="15"/>
      <c r="Z99" s="15"/>
      <c r="AA99" s="15">
        <v>1.74</v>
      </c>
      <c r="AB99" s="15">
        <v>1.7</v>
      </c>
      <c r="AC99" s="15">
        <v>8.33</v>
      </c>
      <c r="AD99" s="15">
        <v>21.41</v>
      </c>
      <c r="AE99" s="15"/>
      <c r="AF99" s="15"/>
      <c r="AG99" s="15">
        <v>1.76</v>
      </c>
      <c r="AH99" s="15">
        <v>0.14000000000000001</v>
      </c>
      <c r="AI99" s="15"/>
      <c r="AJ99" s="19">
        <v>551</v>
      </c>
      <c r="AK99" s="15"/>
      <c r="AL99" s="15"/>
      <c r="AM99" s="15"/>
      <c r="AN99" s="15"/>
      <c r="AO99" s="27"/>
    </row>
    <row r="100" spans="1:41" x14ac:dyDescent="0.25">
      <c r="A100" s="3">
        <v>349</v>
      </c>
      <c r="B100" s="11" t="s">
        <v>2</v>
      </c>
      <c r="C100" s="3">
        <v>6</v>
      </c>
      <c r="D100" s="3" t="s">
        <v>3371</v>
      </c>
      <c r="E100" s="3">
        <v>155</v>
      </c>
      <c r="F100" s="50">
        <v>200</v>
      </c>
      <c r="G100" s="3">
        <f t="shared" si="2"/>
        <v>45</v>
      </c>
      <c r="H100" s="15">
        <v>0.32</v>
      </c>
      <c r="I100" s="15">
        <v>0.27</v>
      </c>
      <c r="J100" s="15">
        <v>0.2</v>
      </c>
      <c r="K100" s="15">
        <v>0.11</v>
      </c>
      <c r="L100" s="15">
        <v>0.06</v>
      </c>
      <c r="M100" s="15">
        <v>0.96</v>
      </c>
      <c r="N100" s="15">
        <v>24.4</v>
      </c>
      <c r="O100" s="15">
        <v>74.64</v>
      </c>
      <c r="P100" s="15"/>
      <c r="Q100" s="23" t="s">
        <v>6</v>
      </c>
      <c r="R100" s="19">
        <v>6.9</v>
      </c>
      <c r="S100" s="19"/>
      <c r="T100" s="19"/>
      <c r="U100" s="19">
        <v>6.6</v>
      </c>
      <c r="V100" s="19"/>
      <c r="W100" s="19"/>
      <c r="X100" s="15">
        <v>0.39</v>
      </c>
      <c r="Y100" s="15"/>
      <c r="Z100" s="15"/>
      <c r="AA100" s="15">
        <v>1.71</v>
      </c>
      <c r="AB100" s="15"/>
      <c r="AC100" s="15">
        <v>10</v>
      </c>
      <c r="AD100" s="15">
        <v>18.2</v>
      </c>
      <c r="AE100" s="15"/>
      <c r="AF100" s="15"/>
      <c r="AG100" s="15">
        <v>1.8</v>
      </c>
      <c r="AH100" s="15">
        <v>0.14000000000000001</v>
      </c>
      <c r="AI100" s="15"/>
      <c r="AJ100" s="19">
        <v>150</v>
      </c>
      <c r="AK100" s="15"/>
      <c r="AL100" s="15"/>
      <c r="AM100" s="15"/>
      <c r="AN100" s="15"/>
      <c r="AO100" s="27"/>
    </row>
    <row r="101" spans="1:41" x14ac:dyDescent="0.25">
      <c r="A101" s="3"/>
      <c r="B101" s="11"/>
      <c r="C101" s="3"/>
      <c r="D101" s="3"/>
      <c r="E101" s="3"/>
      <c r="F101" s="50"/>
      <c r="G101" s="3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19"/>
      <c r="S101" s="19"/>
      <c r="T101" s="19"/>
      <c r="U101" s="19"/>
      <c r="V101" s="19"/>
      <c r="W101" s="19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9"/>
      <c r="AK101" s="15"/>
      <c r="AL101" s="15"/>
      <c r="AM101" s="15"/>
      <c r="AN101" s="15"/>
      <c r="AO101" s="27"/>
    </row>
    <row r="102" spans="1:41" x14ac:dyDescent="0.25">
      <c r="A102" s="3"/>
      <c r="B102" s="11"/>
      <c r="C102" s="3"/>
      <c r="D102" s="3"/>
      <c r="E102" s="3"/>
      <c r="F102" s="50"/>
      <c r="G102" s="3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19"/>
      <c r="S102" s="19"/>
      <c r="T102" s="19"/>
      <c r="U102" s="19"/>
      <c r="V102" s="19"/>
      <c r="W102" s="19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9"/>
      <c r="AK102" s="15"/>
      <c r="AL102" s="15"/>
      <c r="AM102" s="15"/>
      <c r="AN102" s="15"/>
      <c r="AO102" s="27"/>
    </row>
    <row r="103" spans="1:41" x14ac:dyDescent="0.25">
      <c r="A103" s="35">
        <v>239</v>
      </c>
      <c r="B103" s="36" t="s">
        <v>163</v>
      </c>
      <c r="C103" s="35">
        <v>1</v>
      </c>
      <c r="D103" s="35" t="s">
        <v>164</v>
      </c>
      <c r="E103" s="35">
        <v>0</v>
      </c>
      <c r="F103" s="51">
        <v>7</v>
      </c>
      <c r="G103" s="35">
        <f t="shared" si="2"/>
        <v>7</v>
      </c>
      <c r="H103" s="37">
        <v>0</v>
      </c>
      <c r="I103" s="37">
        <v>0.05</v>
      </c>
      <c r="J103" s="37">
        <v>0.06</v>
      </c>
      <c r="K103" s="37">
        <v>0.22</v>
      </c>
      <c r="L103" s="37">
        <v>1.22</v>
      </c>
      <c r="M103" s="37">
        <v>1.55</v>
      </c>
      <c r="N103" s="37">
        <v>50.49</v>
      </c>
      <c r="O103" s="37">
        <v>47.96</v>
      </c>
      <c r="P103" s="37"/>
      <c r="Q103" s="38" t="s">
        <v>169</v>
      </c>
      <c r="R103" s="39">
        <v>5.6</v>
      </c>
      <c r="S103" s="39">
        <v>5.6</v>
      </c>
      <c r="T103" s="39">
        <v>5.6</v>
      </c>
      <c r="U103" s="39">
        <v>4</v>
      </c>
      <c r="V103" s="39">
        <v>4</v>
      </c>
      <c r="W103" s="39">
        <v>4</v>
      </c>
      <c r="X103" s="37">
        <v>1.01</v>
      </c>
      <c r="Y103" s="37">
        <v>0.24199999999999999</v>
      </c>
      <c r="Z103" s="37">
        <v>4.17</v>
      </c>
      <c r="AA103" s="37">
        <v>1.83</v>
      </c>
      <c r="AB103" s="37"/>
      <c r="AC103" s="37">
        <v>0.23</v>
      </c>
      <c r="AD103" s="37">
        <v>24.08</v>
      </c>
      <c r="AE103" s="37">
        <v>7.7</v>
      </c>
      <c r="AF103" s="37">
        <v>2.72</v>
      </c>
      <c r="AG103" s="37">
        <v>0.14000000000000001</v>
      </c>
      <c r="AH103" s="37">
        <v>0.24</v>
      </c>
      <c r="AI103" s="37">
        <v>13.75</v>
      </c>
      <c r="AJ103" s="39">
        <v>255</v>
      </c>
      <c r="AK103" s="37"/>
      <c r="AL103" s="37"/>
      <c r="AM103" s="37"/>
      <c r="AN103" s="37"/>
      <c r="AO103" s="40"/>
    </row>
    <row r="104" spans="1:41" x14ac:dyDescent="0.25">
      <c r="A104" s="35">
        <v>239</v>
      </c>
      <c r="B104" s="36" t="s">
        <v>163</v>
      </c>
      <c r="C104" s="35">
        <v>2</v>
      </c>
      <c r="D104" s="35" t="s">
        <v>6</v>
      </c>
      <c r="E104" s="35">
        <v>7</v>
      </c>
      <c r="F104" s="51">
        <v>21</v>
      </c>
      <c r="G104" s="35">
        <f t="shared" si="2"/>
        <v>14</v>
      </c>
      <c r="H104" s="37">
        <v>0</v>
      </c>
      <c r="I104" s="37">
        <v>0.04</v>
      </c>
      <c r="J104" s="37">
        <v>0.04</v>
      </c>
      <c r="K104" s="37">
        <v>0.2</v>
      </c>
      <c r="L104" s="37">
        <v>1.64</v>
      </c>
      <c r="M104" s="37">
        <v>1.92</v>
      </c>
      <c r="N104" s="37">
        <v>43.66</v>
      </c>
      <c r="O104" s="37">
        <v>54.42</v>
      </c>
      <c r="P104" s="37"/>
      <c r="Q104" s="38" t="s">
        <v>169</v>
      </c>
      <c r="R104" s="39">
        <v>5.6</v>
      </c>
      <c r="S104" s="39">
        <v>5.7</v>
      </c>
      <c r="T104" s="39">
        <v>5.7</v>
      </c>
      <c r="U104" s="39">
        <v>4.3</v>
      </c>
      <c r="V104" s="39">
        <v>4.3</v>
      </c>
      <c r="W104" s="39">
        <v>4.3</v>
      </c>
      <c r="X104" s="37">
        <v>0.6</v>
      </c>
      <c r="Y104" s="37">
        <v>0.13300000000000001</v>
      </c>
      <c r="Z104" s="37">
        <v>4.51</v>
      </c>
      <c r="AA104" s="37">
        <v>1.88</v>
      </c>
      <c r="AB104" s="37"/>
      <c r="AC104" s="37">
        <v>0.14000000000000001</v>
      </c>
      <c r="AD104" s="37">
        <v>17.760000000000002</v>
      </c>
      <c r="AE104" s="37">
        <v>7.9</v>
      </c>
      <c r="AF104" s="37">
        <v>3.14</v>
      </c>
      <c r="AG104" s="37">
        <v>0.14000000000000001</v>
      </c>
      <c r="AH104" s="37">
        <v>0.14000000000000001</v>
      </c>
      <c r="AI104" s="37">
        <v>6.79</v>
      </c>
      <c r="AJ104" s="39">
        <v>86</v>
      </c>
      <c r="AK104" s="37"/>
      <c r="AL104" s="37"/>
      <c r="AM104" s="37"/>
      <c r="AN104" s="37"/>
      <c r="AO104" s="40"/>
    </row>
    <row r="105" spans="1:41" x14ac:dyDescent="0.25">
      <c r="A105" s="41">
        <v>239</v>
      </c>
      <c r="B105" s="42" t="s">
        <v>163</v>
      </c>
      <c r="C105" s="41">
        <v>3</v>
      </c>
      <c r="D105" s="41" t="s">
        <v>199</v>
      </c>
      <c r="E105" s="41">
        <v>21</v>
      </c>
      <c r="F105" s="49">
        <v>49</v>
      </c>
      <c r="G105" s="41">
        <f t="shared" si="2"/>
        <v>28</v>
      </c>
      <c r="H105" s="43">
        <v>0</v>
      </c>
      <c r="I105" s="43">
        <v>0.02</v>
      </c>
      <c r="J105" s="43">
        <v>0.06</v>
      </c>
      <c r="K105" s="43">
        <v>0.39</v>
      </c>
      <c r="L105" s="43">
        <v>7.24</v>
      </c>
      <c r="M105" s="43">
        <v>7.71</v>
      </c>
      <c r="N105" s="43">
        <v>47.69</v>
      </c>
      <c r="O105" s="43">
        <v>44.6</v>
      </c>
      <c r="P105" s="43"/>
      <c r="Q105" s="44" t="s">
        <v>169</v>
      </c>
      <c r="R105" s="45">
        <v>6.3</v>
      </c>
      <c r="S105" s="45">
        <v>6.3</v>
      </c>
      <c r="T105" s="45">
        <v>6.4</v>
      </c>
      <c r="U105" s="45">
        <v>4.7</v>
      </c>
      <c r="V105" s="45">
        <v>4.7</v>
      </c>
      <c r="W105" s="45">
        <v>5.0999999999999996</v>
      </c>
      <c r="X105" s="43">
        <v>0.87</v>
      </c>
      <c r="Y105" s="43">
        <v>9.5000000000000001E-2</v>
      </c>
      <c r="Z105" s="43">
        <v>4.95</v>
      </c>
      <c r="AA105" s="43">
        <v>1.89</v>
      </c>
      <c r="AB105" s="43"/>
      <c r="AC105" s="43">
        <v>0.16</v>
      </c>
      <c r="AD105" s="43">
        <v>15.54</v>
      </c>
      <c r="AE105" s="43">
        <v>7.3</v>
      </c>
      <c r="AF105" s="43">
        <v>2.2999999999999998</v>
      </c>
      <c r="AG105" s="43">
        <v>0.14000000000000001</v>
      </c>
      <c r="AH105" s="43">
        <v>0.14000000000000001</v>
      </c>
      <c r="AI105" s="43">
        <v>4.74</v>
      </c>
      <c r="AJ105" s="45">
        <v>34</v>
      </c>
      <c r="AK105" s="43"/>
      <c r="AL105" s="43"/>
      <c r="AM105" s="43"/>
      <c r="AN105" s="43"/>
      <c r="AO105" s="46"/>
    </row>
    <row r="106" spans="1:41" x14ac:dyDescent="0.25">
      <c r="A106" s="3">
        <v>239</v>
      </c>
      <c r="B106" s="11" t="s">
        <v>163</v>
      </c>
      <c r="C106" s="3">
        <v>4</v>
      </c>
      <c r="D106" s="3" t="s">
        <v>219</v>
      </c>
      <c r="E106" s="3">
        <v>49</v>
      </c>
      <c r="F106" s="50">
        <v>82</v>
      </c>
      <c r="G106" s="3">
        <f t="shared" si="2"/>
        <v>33</v>
      </c>
      <c r="H106" s="15">
        <v>0.02</v>
      </c>
      <c r="I106" s="15">
        <v>0.1</v>
      </c>
      <c r="J106" s="15">
        <v>0.04</v>
      </c>
      <c r="K106" s="15">
        <v>0.57999999999999996</v>
      </c>
      <c r="L106" s="15">
        <v>31.69</v>
      </c>
      <c r="M106" s="15">
        <v>32.43</v>
      </c>
      <c r="N106" s="15">
        <v>45.47</v>
      </c>
      <c r="O106" s="15">
        <v>22.1</v>
      </c>
      <c r="P106" s="15"/>
      <c r="Q106" s="23" t="s">
        <v>225</v>
      </c>
      <c r="R106" s="19">
        <v>6.5</v>
      </c>
      <c r="S106" s="19">
        <v>6.6</v>
      </c>
      <c r="T106" s="19">
        <v>7</v>
      </c>
      <c r="U106" s="19">
        <v>4.8</v>
      </c>
      <c r="V106" s="19">
        <v>4.9000000000000004</v>
      </c>
      <c r="W106" s="19">
        <v>5.2</v>
      </c>
      <c r="X106" s="15">
        <v>0.22</v>
      </c>
      <c r="Y106" s="15">
        <v>5.6000000000000001E-2</v>
      </c>
      <c r="Z106" s="15">
        <v>3.93</v>
      </c>
      <c r="AA106" s="15">
        <v>1.91</v>
      </c>
      <c r="AB106" s="15"/>
      <c r="AC106" s="15">
        <v>0.13</v>
      </c>
      <c r="AD106" s="15">
        <v>6.86</v>
      </c>
      <c r="AE106" s="15">
        <v>5.0999999999999996</v>
      </c>
      <c r="AF106" s="15">
        <v>1.05</v>
      </c>
      <c r="AG106" s="15">
        <v>0.12</v>
      </c>
      <c r="AH106" s="15">
        <v>0.1</v>
      </c>
      <c r="AI106" s="15">
        <v>2.84</v>
      </c>
      <c r="AJ106" s="19">
        <v>17</v>
      </c>
      <c r="AK106" s="15"/>
      <c r="AL106" s="15"/>
      <c r="AM106" s="15"/>
      <c r="AN106" s="15"/>
      <c r="AO106" s="27"/>
    </row>
    <row r="107" spans="1:41" x14ac:dyDescent="0.25">
      <c r="A107" s="3">
        <v>239</v>
      </c>
      <c r="B107" s="11" t="s">
        <v>163</v>
      </c>
      <c r="C107" s="3">
        <v>5</v>
      </c>
      <c r="D107" s="3" t="s">
        <v>242</v>
      </c>
      <c r="E107" s="3">
        <v>82</v>
      </c>
      <c r="F107" s="50">
        <v>107</v>
      </c>
      <c r="G107" s="3">
        <f t="shared" si="2"/>
        <v>25</v>
      </c>
      <c r="H107" s="15">
        <v>0.02</v>
      </c>
      <c r="I107" s="15">
        <v>0.09</v>
      </c>
      <c r="J107" s="15">
        <v>0.09</v>
      </c>
      <c r="K107" s="15">
        <v>1.87</v>
      </c>
      <c r="L107" s="15">
        <v>42.78</v>
      </c>
      <c r="M107" s="15">
        <v>44.85</v>
      </c>
      <c r="N107" s="15">
        <v>39.97</v>
      </c>
      <c r="O107" s="15">
        <v>15.18</v>
      </c>
      <c r="P107" s="15"/>
      <c r="Q107" s="23" t="s">
        <v>225</v>
      </c>
      <c r="R107" s="19">
        <v>7</v>
      </c>
      <c r="S107" s="19">
        <v>7</v>
      </c>
      <c r="T107" s="19">
        <v>7.2</v>
      </c>
      <c r="U107" s="19">
        <v>5.5</v>
      </c>
      <c r="V107" s="19">
        <v>5.5</v>
      </c>
      <c r="W107" s="19">
        <v>5.6</v>
      </c>
      <c r="X107" s="15">
        <v>0.2</v>
      </c>
      <c r="Y107" s="15"/>
      <c r="Z107" s="15"/>
      <c r="AA107" s="15">
        <v>1.81</v>
      </c>
      <c r="AB107" s="15"/>
      <c r="AC107" s="15">
        <v>0.15</v>
      </c>
      <c r="AD107" s="15">
        <v>7.46</v>
      </c>
      <c r="AE107" s="15">
        <v>3.5</v>
      </c>
      <c r="AF107" s="15">
        <v>1.46</v>
      </c>
      <c r="AG107" s="15">
        <v>0.68</v>
      </c>
      <c r="AH107" s="15">
        <v>0.16</v>
      </c>
      <c r="AI107" s="15">
        <v>2.0499999999999998</v>
      </c>
      <c r="AJ107" s="19">
        <v>29</v>
      </c>
      <c r="AK107" s="15"/>
      <c r="AL107" s="15"/>
      <c r="AM107" s="15"/>
      <c r="AN107" s="15"/>
      <c r="AO107" s="27"/>
    </row>
    <row r="108" spans="1:41" x14ac:dyDescent="0.25">
      <c r="A108" s="3">
        <v>239</v>
      </c>
      <c r="B108" s="11" t="s">
        <v>163</v>
      </c>
      <c r="C108" s="3">
        <v>6</v>
      </c>
      <c r="D108" s="3" t="s">
        <v>260</v>
      </c>
      <c r="E108" s="3">
        <v>107</v>
      </c>
      <c r="F108" s="50">
        <v>128</v>
      </c>
      <c r="G108" s="3">
        <f t="shared" si="2"/>
        <v>21</v>
      </c>
      <c r="H108" s="15">
        <v>0</v>
      </c>
      <c r="I108" s="15">
        <v>0.02</v>
      </c>
      <c r="J108" s="15">
        <v>0.1</v>
      </c>
      <c r="K108" s="15">
        <v>0.22</v>
      </c>
      <c r="L108" s="15">
        <v>38.020000000000003</v>
      </c>
      <c r="M108" s="15">
        <v>38.36</v>
      </c>
      <c r="N108" s="15">
        <v>49.99</v>
      </c>
      <c r="O108" s="15">
        <v>11.65</v>
      </c>
      <c r="P108" s="15"/>
      <c r="Q108" s="23" t="s">
        <v>225</v>
      </c>
      <c r="R108" s="19">
        <v>7.3</v>
      </c>
      <c r="S108" s="19">
        <v>7.4</v>
      </c>
      <c r="T108" s="19">
        <v>7.4</v>
      </c>
      <c r="U108" s="19">
        <v>5.9</v>
      </c>
      <c r="V108" s="19">
        <v>5.8</v>
      </c>
      <c r="W108" s="19">
        <v>6</v>
      </c>
      <c r="X108" s="15">
        <v>0.11</v>
      </c>
      <c r="Y108" s="15"/>
      <c r="Z108" s="15"/>
      <c r="AA108" s="15">
        <v>1.57</v>
      </c>
      <c r="AB108" s="15"/>
      <c r="AC108" s="15">
        <v>0.14000000000000001</v>
      </c>
      <c r="AD108" s="15">
        <v>8.25</v>
      </c>
      <c r="AE108" s="15">
        <v>3.9</v>
      </c>
      <c r="AF108" s="15">
        <v>1.46</v>
      </c>
      <c r="AG108" s="15">
        <v>0.64</v>
      </c>
      <c r="AH108" s="15">
        <v>0.14000000000000001</v>
      </c>
      <c r="AI108" s="15">
        <v>1.74</v>
      </c>
      <c r="AJ108" s="19">
        <v>58</v>
      </c>
      <c r="AK108" s="15"/>
      <c r="AL108" s="15"/>
      <c r="AM108" s="15"/>
      <c r="AN108" s="15"/>
      <c r="AO108" s="27"/>
    </row>
    <row r="109" spans="1:41" x14ac:dyDescent="0.25">
      <c r="A109" s="3">
        <v>239</v>
      </c>
      <c r="B109" s="11" t="s">
        <v>163</v>
      </c>
      <c r="C109" s="3">
        <v>7</v>
      </c>
      <c r="D109" s="3" t="s">
        <v>277</v>
      </c>
      <c r="E109" s="3">
        <v>128</v>
      </c>
      <c r="F109" s="50">
        <v>150</v>
      </c>
      <c r="G109" s="3">
        <f t="shared" si="2"/>
        <v>22</v>
      </c>
      <c r="H109" s="15">
        <v>0.02</v>
      </c>
      <c r="I109" s="15">
        <v>0.13</v>
      </c>
      <c r="J109" s="15">
        <v>0.19</v>
      </c>
      <c r="K109" s="15">
        <v>0.14000000000000001</v>
      </c>
      <c r="L109" s="15">
        <v>27.61</v>
      </c>
      <c r="M109" s="15">
        <v>28.09</v>
      </c>
      <c r="N109" s="15">
        <v>51.5</v>
      </c>
      <c r="O109" s="15">
        <v>20.41</v>
      </c>
      <c r="P109" s="15"/>
      <c r="Q109" s="23" t="s">
        <v>283</v>
      </c>
      <c r="R109" s="19">
        <v>7.6</v>
      </c>
      <c r="S109" s="19">
        <v>7.7</v>
      </c>
      <c r="T109" s="19">
        <v>7.7</v>
      </c>
      <c r="U109" s="19">
        <v>5.8</v>
      </c>
      <c r="V109" s="19">
        <v>5.8</v>
      </c>
      <c r="W109" s="19">
        <v>6</v>
      </c>
      <c r="X109" s="15">
        <v>0.18</v>
      </c>
      <c r="Y109" s="15"/>
      <c r="Z109" s="15"/>
      <c r="AA109" s="15">
        <v>1.74</v>
      </c>
      <c r="AB109" s="15"/>
      <c r="AC109" s="15">
        <v>0.14000000000000001</v>
      </c>
      <c r="AD109" s="15">
        <v>10.94</v>
      </c>
      <c r="AE109" s="15">
        <v>6.3</v>
      </c>
      <c r="AF109" s="15">
        <v>2.72</v>
      </c>
      <c r="AG109" s="15">
        <v>0.74</v>
      </c>
      <c r="AH109" s="15">
        <v>0.12</v>
      </c>
      <c r="AI109" s="15">
        <v>1.89</v>
      </c>
      <c r="AJ109" s="19">
        <v>37</v>
      </c>
      <c r="AK109" s="15"/>
      <c r="AL109" s="15"/>
      <c r="AM109" s="15"/>
      <c r="AN109" s="15"/>
      <c r="AO109" s="27"/>
    </row>
    <row r="110" spans="1:41" x14ac:dyDescent="0.25">
      <c r="A110" s="3">
        <v>239</v>
      </c>
      <c r="B110" s="11" t="s">
        <v>163</v>
      </c>
      <c r="C110" s="3">
        <v>8</v>
      </c>
      <c r="D110" s="3" t="s">
        <v>290</v>
      </c>
      <c r="E110" s="3">
        <v>150</v>
      </c>
      <c r="F110" s="50">
        <v>168</v>
      </c>
      <c r="G110" s="3">
        <f t="shared" si="2"/>
        <v>18</v>
      </c>
      <c r="H110" s="15">
        <v>0.01</v>
      </c>
      <c r="I110" s="15">
        <v>0.05</v>
      </c>
      <c r="J110" s="15">
        <v>0.08</v>
      </c>
      <c r="K110" s="15">
        <v>0.48</v>
      </c>
      <c r="L110" s="15">
        <v>37.32</v>
      </c>
      <c r="M110" s="15">
        <v>37.94</v>
      </c>
      <c r="N110" s="15">
        <v>46.62</v>
      </c>
      <c r="O110" s="15">
        <v>15.44</v>
      </c>
      <c r="P110" s="15"/>
      <c r="Q110" s="23" t="s">
        <v>225</v>
      </c>
      <c r="R110" s="19">
        <v>7.4</v>
      </c>
      <c r="S110" s="19">
        <v>7.3</v>
      </c>
      <c r="T110" s="19">
        <v>7.4</v>
      </c>
      <c r="U110" s="19">
        <v>5.5</v>
      </c>
      <c r="V110" s="19">
        <v>5.4</v>
      </c>
      <c r="W110" s="19">
        <v>6</v>
      </c>
      <c r="X110" s="15">
        <v>0.11</v>
      </c>
      <c r="Y110" s="15"/>
      <c r="Z110" s="15"/>
      <c r="AA110" s="15">
        <v>1.77</v>
      </c>
      <c r="AB110" s="15"/>
      <c r="AC110" s="15">
        <v>0.14000000000000001</v>
      </c>
      <c r="AD110" s="15">
        <v>8.85</v>
      </c>
      <c r="AE110" s="15">
        <v>4.3</v>
      </c>
      <c r="AF110" s="15">
        <v>1.88</v>
      </c>
      <c r="AG110" s="15">
        <v>0.6</v>
      </c>
      <c r="AH110" s="15">
        <v>0.1</v>
      </c>
      <c r="AI110" s="15">
        <v>1.89</v>
      </c>
      <c r="AJ110" s="19">
        <v>93</v>
      </c>
      <c r="AK110" s="15"/>
      <c r="AL110" s="15"/>
      <c r="AM110" s="15"/>
      <c r="AN110" s="15"/>
      <c r="AO110" s="27"/>
    </row>
    <row r="111" spans="1:41" x14ac:dyDescent="0.25">
      <c r="A111" s="3">
        <v>239</v>
      </c>
      <c r="B111" s="11" t="s">
        <v>163</v>
      </c>
      <c r="C111" s="3">
        <v>9</v>
      </c>
      <c r="D111" s="3" t="s">
        <v>302</v>
      </c>
      <c r="E111" s="3">
        <v>168</v>
      </c>
      <c r="F111" s="50">
        <v>0</v>
      </c>
      <c r="G111" s="3">
        <f t="shared" si="2"/>
        <v>-168</v>
      </c>
      <c r="H111" s="15">
        <v>0.01</v>
      </c>
      <c r="I111" s="15">
        <v>0.04</v>
      </c>
      <c r="J111" s="15">
        <v>7.0000000000000007E-2</v>
      </c>
      <c r="K111" s="15">
        <v>0.14000000000000001</v>
      </c>
      <c r="L111" s="15">
        <v>37.51</v>
      </c>
      <c r="M111" s="15">
        <v>37.770000000000003</v>
      </c>
      <c r="N111" s="15">
        <v>48.21</v>
      </c>
      <c r="O111" s="15">
        <v>14.02</v>
      </c>
      <c r="P111" s="15"/>
      <c r="Q111" s="23" t="s">
        <v>225</v>
      </c>
      <c r="R111" s="19">
        <v>7.3</v>
      </c>
      <c r="S111" s="19">
        <v>7.2</v>
      </c>
      <c r="T111" s="19">
        <v>7.4</v>
      </c>
      <c r="U111" s="19">
        <v>5.5</v>
      </c>
      <c r="V111" s="19">
        <v>5.6</v>
      </c>
      <c r="W111" s="19">
        <v>6</v>
      </c>
      <c r="X111" s="15">
        <v>0.13</v>
      </c>
      <c r="Y111" s="15"/>
      <c r="Z111" s="15"/>
      <c r="AA111" s="15">
        <v>1.6</v>
      </c>
      <c r="AB111" s="15"/>
      <c r="AC111" s="15">
        <v>0.11</v>
      </c>
      <c r="AD111" s="15">
        <v>9.5500000000000007</v>
      </c>
      <c r="AE111" s="15">
        <v>5.0999999999999996</v>
      </c>
      <c r="AF111" s="15">
        <v>1.68</v>
      </c>
      <c r="AG111" s="15">
        <v>0.6</v>
      </c>
      <c r="AH111" s="15">
        <v>0.1</v>
      </c>
      <c r="AI111" s="15">
        <v>2.0499999999999998</v>
      </c>
      <c r="AJ111" s="19">
        <v>63</v>
      </c>
      <c r="AK111" s="15"/>
      <c r="AL111" s="15"/>
      <c r="AM111" s="15"/>
      <c r="AN111" s="15"/>
      <c r="AO111" s="27"/>
    </row>
    <row r="112" spans="1:41" x14ac:dyDescent="0.25">
      <c r="A112" s="3"/>
      <c r="B112" s="11"/>
      <c r="C112" s="3"/>
      <c r="D112" s="3"/>
      <c r="E112" s="3"/>
      <c r="F112" s="50"/>
      <c r="G112" s="3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19"/>
      <c r="S112" s="19"/>
      <c r="T112" s="19"/>
      <c r="U112" s="19"/>
      <c r="V112" s="19"/>
      <c r="W112" s="19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9"/>
      <c r="AK112" s="15"/>
      <c r="AL112" s="15"/>
      <c r="AM112" s="15"/>
      <c r="AN112" s="15"/>
      <c r="AO112" s="27"/>
    </row>
    <row r="113" spans="1:41" x14ac:dyDescent="0.25">
      <c r="A113" s="3"/>
      <c r="B113" s="11"/>
      <c r="C113" s="3"/>
      <c r="D113" s="3"/>
      <c r="E113" s="3"/>
      <c r="F113" s="50"/>
      <c r="G113" s="3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19"/>
      <c r="S113" s="19"/>
      <c r="T113" s="19"/>
      <c r="U113" s="19"/>
      <c r="V113" s="19"/>
      <c r="W113" s="19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9"/>
      <c r="AK113" s="15"/>
      <c r="AL113" s="15"/>
      <c r="AM113" s="15"/>
      <c r="AN113" s="15"/>
      <c r="AO113" s="27"/>
    </row>
    <row r="114" spans="1:41" x14ac:dyDescent="0.25">
      <c r="A114" s="35">
        <v>240</v>
      </c>
      <c r="B114" s="36" t="s">
        <v>163</v>
      </c>
      <c r="C114" s="35">
        <v>1</v>
      </c>
      <c r="D114" s="35" t="s">
        <v>164</v>
      </c>
      <c r="E114" s="35">
        <v>0</v>
      </c>
      <c r="F114" s="51">
        <v>2</v>
      </c>
      <c r="G114" s="35">
        <f t="shared" si="2"/>
        <v>2</v>
      </c>
      <c r="H114" s="37">
        <v>0.01</v>
      </c>
      <c r="I114" s="37">
        <v>0.01</v>
      </c>
      <c r="J114" s="37">
        <v>0.06</v>
      </c>
      <c r="K114" s="37">
        <v>0.06</v>
      </c>
      <c r="L114" s="37">
        <v>32.909999999999997</v>
      </c>
      <c r="M114" s="37">
        <v>33.049999999999997</v>
      </c>
      <c r="N114" s="37">
        <v>55</v>
      </c>
      <c r="O114" s="37">
        <v>11.95</v>
      </c>
      <c r="P114" s="37"/>
      <c r="Q114" s="38" t="s">
        <v>283</v>
      </c>
      <c r="R114" s="39">
        <v>6.4</v>
      </c>
      <c r="S114" s="39">
        <v>6.5</v>
      </c>
      <c r="T114" s="39">
        <v>6.6</v>
      </c>
      <c r="U114" s="39">
        <v>5.5</v>
      </c>
      <c r="V114" s="39">
        <v>5.5</v>
      </c>
      <c r="W114" s="39">
        <v>6</v>
      </c>
      <c r="X114" s="37">
        <v>1.18</v>
      </c>
      <c r="Y114" s="37">
        <v>0.28999999999999998</v>
      </c>
      <c r="Z114" s="37">
        <v>4.0599999999999996</v>
      </c>
      <c r="AA114" s="37">
        <v>1.46</v>
      </c>
      <c r="AB114" s="37"/>
      <c r="AC114" s="37">
        <v>0.33</v>
      </c>
      <c r="AD114" s="37">
        <v>18.87</v>
      </c>
      <c r="AE114" s="37">
        <v>9.9</v>
      </c>
      <c r="AF114" s="37">
        <v>2.2999999999999998</v>
      </c>
      <c r="AG114" s="37">
        <v>0.5</v>
      </c>
      <c r="AH114" s="37">
        <v>0.5</v>
      </c>
      <c r="AI114" s="37">
        <v>5.37</v>
      </c>
      <c r="AJ114" s="39">
        <v>386</v>
      </c>
      <c r="AK114" s="37"/>
      <c r="AL114" s="37"/>
      <c r="AM114" s="37"/>
      <c r="AN114" s="37"/>
      <c r="AO114" s="40"/>
    </row>
    <row r="115" spans="1:41" x14ac:dyDescent="0.25">
      <c r="A115" s="35">
        <v>240</v>
      </c>
      <c r="B115" s="36" t="s">
        <v>163</v>
      </c>
      <c r="C115" s="35">
        <v>2</v>
      </c>
      <c r="D115" s="35" t="s">
        <v>6</v>
      </c>
      <c r="E115" s="35">
        <v>2</v>
      </c>
      <c r="F115" s="51">
        <v>17</v>
      </c>
      <c r="G115" s="35">
        <f t="shared" si="2"/>
        <v>15</v>
      </c>
      <c r="H115" s="37">
        <v>0.02</v>
      </c>
      <c r="I115" s="37">
        <v>7.0000000000000007E-2</v>
      </c>
      <c r="J115" s="37">
        <v>0.15</v>
      </c>
      <c r="K115" s="37">
        <v>0.08</v>
      </c>
      <c r="L115" s="37">
        <v>27.31</v>
      </c>
      <c r="M115" s="37">
        <v>27.63</v>
      </c>
      <c r="N115" s="37">
        <v>57.01</v>
      </c>
      <c r="O115" s="37">
        <v>15.36</v>
      </c>
      <c r="P115" s="37"/>
      <c r="Q115" s="38" t="s">
        <v>283</v>
      </c>
      <c r="R115" s="39">
        <v>6.5</v>
      </c>
      <c r="S115" s="39">
        <v>6.3</v>
      </c>
      <c r="T115" s="39">
        <v>6.6</v>
      </c>
      <c r="U115" s="39">
        <v>4.8</v>
      </c>
      <c r="V115" s="39">
        <v>4.8</v>
      </c>
      <c r="W115" s="39">
        <v>5.3</v>
      </c>
      <c r="X115" s="37">
        <v>0.63</v>
      </c>
      <c r="Y115" s="37">
        <v>0.107</v>
      </c>
      <c r="Z115" s="37">
        <v>5.89</v>
      </c>
      <c r="AA115" s="37">
        <v>1.7</v>
      </c>
      <c r="AB115" s="37"/>
      <c r="AC115" s="37">
        <v>0.16</v>
      </c>
      <c r="AD115" s="37">
        <v>11.55</v>
      </c>
      <c r="AE115" s="37">
        <v>4.5</v>
      </c>
      <c r="AF115" s="37">
        <v>1.05</v>
      </c>
      <c r="AG115" s="37">
        <v>0.5</v>
      </c>
      <c r="AH115" s="37">
        <v>0.28000000000000003</v>
      </c>
      <c r="AI115" s="37">
        <v>4.8899999999999997</v>
      </c>
      <c r="AJ115" s="39">
        <v>112</v>
      </c>
      <c r="AK115" s="37"/>
      <c r="AL115" s="37"/>
      <c r="AM115" s="37"/>
      <c r="AN115" s="37"/>
      <c r="AO115" s="40"/>
    </row>
    <row r="116" spans="1:41" x14ac:dyDescent="0.25">
      <c r="A116" s="41">
        <v>240</v>
      </c>
      <c r="B116" s="42" t="s">
        <v>163</v>
      </c>
      <c r="C116" s="41">
        <v>3</v>
      </c>
      <c r="D116" s="41" t="s">
        <v>339</v>
      </c>
      <c r="E116" s="41">
        <v>17</v>
      </c>
      <c r="F116" s="49">
        <v>55</v>
      </c>
      <c r="G116" s="41">
        <f t="shared" si="2"/>
        <v>38</v>
      </c>
      <c r="H116" s="43">
        <v>0</v>
      </c>
      <c r="I116" s="43">
        <v>0.01</v>
      </c>
      <c r="J116" s="43">
        <v>0.04</v>
      </c>
      <c r="K116" s="43">
        <v>0.05</v>
      </c>
      <c r="L116" s="43">
        <v>29.17</v>
      </c>
      <c r="M116" s="43">
        <v>29.27</v>
      </c>
      <c r="N116" s="43">
        <v>53.71</v>
      </c>
      <c r="O116" s="43">
        <v>17.02</v>
      </c>
      <c r="P116" s="43"/>
      <c r="Q116" s="44" t="s">
        <v>283</v>
      </c>
      <c r="R116" s="45">
        <v>6.2</v>
      </c>
      <c r="S116" s="45">
        <v>6.2</v>
      </c>
      <c r="T116" s="45">
        <v>6.3</v>
      </c>
      <c r="U116" s="45">
        <v>4.8</v>
      </c>
      <c r="V116" s="45">
        <v>4.8</v>
      </c>
      <c r="W116" s="45">
        <v>5.0999999999999996</v>
      </c>
      <c r="X116" s="43">
        <v>0.2</v>
      </c>
      <c r="Y116" s="43">
        <v>5.5E-2</v>
      </c>
      <c r="Z116" s="43">
        <v>3.64</v>
      </c>
      <c r="AA116" s="43">
        <v>1.54</v>
      </c>
      <c r="AB116" s="43"/>
      <c r="AC116" s="43">
        <v>0.14000000000000001</v>
      </c>
      <c r="AD116" s="43">
        <v>9.3699999999999992</v>
      </c>
      <c r="AE116" s="43">
        <v>4</v>
      </c>
      <c r="AF116" s="43">
        <v>1.05</v>
      </c>
      <c r="AG116" s="43">
        <v>0.5</v>
      </c>
      <c r="AH116" s="43">
        <v>0.14000000000000001</v>
      </c>
      <c r="AI116" s="43">
        <v>2.84</v>
      </c>
      <c r="AJ116" s="45">
        <v>29</v>
      </c>
      <c r="AK116" s="43"/>
      <c r="AL116" s="43"/>
      <c r="AM116" s="43"/>
      <c r="AN116" s="43"/>
      <c r="AO116" s="46"/>
    </row>
    <row r="117" spans="1:41" x14ac:dyDescent="0.25">
      <c r="A117" s="3">
        <v>240</v>
      </c>
      <c r="B117" s="11" t="s">
        <v>163</v>
      </c>
      <c r="C117" s="3">
        <v>4</v>
      </c>
      <c r="D117" s="3" t="s">
        <v>219</v>
      </c>
      <c r="E117" s="3">
        <v>55</v>
      </c>
      <c r="F117" s="50">
        <v>85</v>
      </c>
      <c r="G117" s="3">
        <f t="shared" si="2"/>
        <v>30</v>
      </c>
      <c r="H117" s="15">
        <v>0.01</v>
      </c>
      <c r="I117" s="15">
        <v>0.09</v>
      </c>
      <c r="J117" s="15">
        <v>0.13</v>
      </c>
      <c r="K117" s="15">
        <v>0.24</v>
      </c>
      <c r="L117" s="15">
        <v>6.26</v>
      </c>
      <c r="M117" s="15">
        <v>6.73</v>
      </c>
      <c r="N117" s="15">
        <v>60.32</v>
      </c>
      <c r="O117" s="15">
        <v>32.950000000000003</v>
      </c>
      <c r="P117" s="15"/>
      <c r="Q117" s="23" t="s">
        <v>354</v>
      </c>
      <c r="R117" s="19">
        <v>6.4</v>
      </c>
      <c r="S117" s="19">
        <v>6.4</v>
      </c>
      <c r="T117" s="19">
        <v>6.4</v>
      </c>
      <c r="U117" s="19">
        <v>4.7</v>
      </c>
      <c r="V117" s="19">
        <v>4.7</v>
      </c>
      <c r="W117" s="19">
        <v>5.0999999999999996</v>
      </c>
      <c r="X117" s="15">
        <v>0.23</v>
      </c>
      <c r="Y117" s="15">
        <v>8.6999999999999994E-2</v>
      </c>
      <c r="Z117" s="15">
        <v>2.64</v>
      </c>
      <c r="AA117" s="15">
        <v>1.75</v>
      </c>
      <c r="AB117" s="15"/>
      <c r="AC117" s="15">
        <v>0.12</v>
      </c>
      <c r="AD117" s="15">
        <v>14.77</v>
      </c>
      <c r="AE117" s="15">
        <v>7</v>
      </c>
      <c r="AF117" s="15">
        <v>2.72</v>
      </c>
      <c r="AG117" s="15">
        <v>0.56000000000000005</v>
      </c>
      <c r="AH117" s="15">
        <v>0.14000000000000001</v>
      </c>
      <c r="AI117" s="15">
        <v>4.42</v>
      </c>
      <c r="AJ117" s="19">
        <v>61</v>
      </c>
      <c r="AK117" s="15"/>
      <c r="AL117" s="15"/>
      <c r="AM117" s="15"/>
      <c r="AN117" s="15"/>
      <c r="AO117" s="27"/>
    </row>
    <row r="118" spans="1:41" x14ac:dyDescent="0.25">
      <c r="A118" s="3">
        <v>240</v>
      </c>
      <c r="B118" s="11" t="s">
        <v>163</v>
      </c>
      <c r="C118" s="3">
        <v>5</v>
      </c>
      <c r="D118" s="3" t="s">
        <v>364</v>
      </c>
      <c r="E118" s="3">
        <v>85</v>
      </c>
      <c r="F118" s="50">
        <v>119</v>
      </c>
      <c r="G118" s="3">
        <f t="shared" si="2"/>
        <v>34</v>
      </c>
      <c r="H118" s="15">
        <v>0</v>
      </c>
      <c r="I118" s="15">
        <v>0.04</v>
      </c>
      <c r="J118" s="15">
        <v>0.14000000000000001</v>
      </c>
      <c r="K118" s="15">
        <v>0.54</v>
      </c>
      <c r="L118" s="15">
        <v>2.19</v>
      </c>
      <c r="M118" s="15">
        <v>2.91</v>
      </c>
      <c r="N118" s="15">
        <v>71.239999999999995</v>
      </c>
      <c r="O118" s="15">
        <v>25.85</v>
      </c>
      <c r="P118" s="15"/>
      <c r="Q118" s="23" t="s">
        <v>283</v>
      </c>
      <c r="R118" s="19">
        <v>6.3</v>
      </c>
      <c r="S118" s="19">
        <v>6.4</v>
      </c>
      <c r="T118" s="19">
        <v>6.5</v>
      </c>
      <c r="U118" s="19">
        <v>4.7</v>
      </c>
      <c r="V118" s="19">
        <v>4.8</v>
      </c>
      <c r="W118" s="19">
        <v>5.2</v>
      </c>
      <c r="X118" s="15">
        <v>0.19</v>
      </c>
      <c r="Y118" s="15"/>
      <c r="Z118" s="15"/>
      <c r="AA118" s="15">
        <v>1.64</v>
      </c>
      <c r="AB118" s="15"/>
      <c r="AC118" s="15">
        <v>0.1</v>
      </c>
      <c r="AD118" s="15">
        <v>15.32</v>
      </c>
      <c r="AE118" s="15">
        <v>6.6</v>
      </c>
      <c r="AF118" s="15">
        <v>3.14</v>
      </c>
      <c r="AG118" s="15">
        <v>0.52</v>
      </c>
      <c r="AH118" s="15">
        <v>0.12</v>
      </c>
      <c r="AI118" s="15">
        <v>4.74</v>
      </c>
      <c r="AJ118" s="19">
        <v>40</v>
      </c>
      <c r="AK118" s="15"/>
      <c r="AL118" s="15"/>
      <c r="AM118" s="15"/>
      <c r="AN118" s="15"/>
      <c r="AO118" s="27"/>
    </row>
    <row r="119" spans="1:41" x14ac:dyDescent="0.25">
      <c r="A119" s="3">
        <v>240</v>
      </c>
      <c r="B119" s="11" t="s">
        <v>163</v>
      </c>
      <c r="C119" s="3">
        <v>6</v>
      </c>
      <c r="D119" s="3" t="s">
        <v>277</v>
      </c>
      <c r="E119" s="3">
        <v>119</v>
      </c>
      <c r="F119" s="50">
        <v>152</v>
      </c>
      <c r="G119" s="3">
        <f t="shared" si="2"/>
        <v>33</v>
      </c>
      <c r="H119" s="15">
        <v>0</v>
      </c>
      <c r="I119" s="15">
        <v>0.06</v>
      </c>
      <c r="J119" s="15">
        <v>0.17</v>
      </c>
      <c r="K119" s="15">
        <v>0.35</v>
      </c>
      <c r="L119" s="15">
        <v>1.1000000000000001</v>
      </c>
      <c r="M119" s="15">
        <v>1.68</v>
      </c>
      <c r="N119" s="15">
        <v>64.94</v>
      </c>
      <c r="O119" s="15">
        <v>33.380000000000003</v>
      </c>
      <c r="P119" s="15"/>
      <c r="Q119" s="23" t="s">
        <v>354</v>
      </c>
      <c r="R119" s="19">
        <v>7</v>
      </c>
      <c r="S119" s="19">
        <v>7</v>
      </c>
      <c r="T119" s="19">
        <v>7</v>
      </c>
      <c r="U119" s="19">
        <v>5.4</v>
      </c>
      <c r="V119" s="19">
        <v>5.4</v>
      </c>
      <c r="W119" s="19">
        <v>5.7</v>
      </c>
      <c r="X119" s="15">
        <v>0.22</v>
      </c>
      <c r="Y119" s="15"/>
      <c r="Z119" s="15"/>
      <c r="AA119" s="15">
        <v>1.65</v>
      </c>
      <c r="AB119" s="15"/>
      <c r="AC119" s="15">
        <v>0.14000000000000001</v>
      </c>
      <c r="AD119" s="15">
        <v>15.32</v>
      </c>
      <c r="AE119" s="15">
        <v>7.5</v>
      </c>
      <c r="AF119" s="15">
        <v>3.97</v>
      </c>
      <c r="AG119" s="15">
        <v>0.7</v>
      </c>
      <c r="AH119" s="15">
        <v>0.12</v>
      </c>
      <c r="AI119" s="15">
        <v>3.95</v>
      </c>
      <c r="AJ119" s="19">
        <v>46</v>
      </c>
      <c r="AK119" s="15"/>
      <c r="AL119" s="15"/>
      <c r="AM119" s="15"/>
      <c r="AN119" s="15"/>
      <c r="AO119" s="27"/>
    </row>
    <row r="120" spans="1:41" x14ac:dyDescent="0.25">
      <c r="A120" s="3">
        <v>240</v>
      </c>
      <c r="B120" s="11" t="s">
        <v>163</v>
      </c>
      <c r="C120" s="3">
        <v>7</v>
      </c>
      <c r="D120" s="3" t="s">
        <v>290</v>
      </c>
      <c r="E120" s="3">
        <v>152</v>
      </c>
      <c r="F120" s="50">
        <v>165</v>
      </c>
      <c r="G120" s="3">
        <f t="shared" si="2"/>
        <v>13</v>
      </c>
      <c r="H120" s="15">
        <v>0</v>
      </c>
      <c r="I120" s="15">
        <v>0.08</v>
      </c>
      <c r="J120" s="15">
        <v>0.13</v>
      </c>
      <c r="K120" s="15">
        <v>1.43</v>
      </c>
      <c r="L120" s="15">
        <v>2.39</v>
      </c>
      <c r="M120" s="15">
        <v>4.03</v>
      </c>
      <c r="N120" s="15">
        <v>48.1</v>
      </c>
      <c r="O120" s="15">
        <v>47.87</v>
      </c>
      <c r="P120" s="15"/>
      <c r="Q120" s="23" t="s">
        <v>169</v>
      </c>
      <c r="R120" s="19">
        <v>6.3</v>
      </c>
      <c r="S120" s="19">
        <v>6.2</v>
      </c>
      <c r="T120" s="19">
        <v>6.4</v>
      </c>
      <c r="U120" s="19">
        <v>4.8</v>
      </c>
      <c r="V120" s="19">
        <v>4.9000000000000004</v>
      </c>
      <c r="W120" s="19">
        <v>5.2</v>
      </c>
      <c r="X120" s="15">
        <v>0.25</v>
      </c>
      <c r="Y120" s="15"/>
      <c r="Z120" s="15"/>
      <c r="AA120" s="15">
        <v>1.74</v>
      </c>
      <c r="AB120" s="15"/>
      <c r="AC120" s="15">
        <v>0.06</v>
      </c>
      <c r="AD120" s="15">
        <v>17.760000000000002</v>
      </c>
      <c r="AE120" s="15">
        <v>7.6</v>
      </c>
      <c r="AF120" s="15">
        <v>5.65</v>
      </c>
      <c r="AG120" s="15">
        <v>0.56000000000000005</v>
      </c>
      <c r="AH120" s="15">
        <v>0.12</v>
      </c>
      <c r="AI120" s="15">
        <v>7.74</v>
      </c>
      <c r="AJ120" s="19">
        <v>63</v>
      </c>
      <c r="AK120" s="15"/>
      <c r="AL120" s="15"/>
      <c r="AM120" s="15"/>
      <c r="AN120" s="15"/>
      <c r="AO120" s="27"/>
    </row>
    <row r="121" spans="1:41" x14ac:dyDescent="0.25">
      <c r="A121" s="3">
        <v>240</v>
      </c>
      <c r="B121" s="11" t="s">
        <v>163</v>
      </c>
      <c r="C121" s="3">
        <v>8</v>
      </c>
      <c r="D121" s="3" t="s">
        <v>302</v>
      </c>
      <c r="E121" s="3">
        <v>165</v>
      </c>
      <c r="F121" s="50">
        <v>0</v>
      </c>
      <c r="G121" s="3">
        <f t="shared" si="2"/>
        <v>-165</v>
      </c>
      <c r="H121" s="15">
        <v>0</v>
      </c>
      <c r="I121" s="15">
        <v>0.05</v>
      </c>
      <c r="J121" s="15">
        <v>0.14000000000000001</v>
      </c>
      <c r="K121" s="15">
        <v>0.66</v>
      </c>
      <c r="L121" s="15">
        <v>1.25</v>
      </c>
      <c r="M121" s="15">
        <v>2.1</v>
      </c>
      <c r="N121" s="15">
        <v>49.77</v>
      </c>
      <c r="O121" s="15">
        <v>48.13</v>
      </c>
      <c r="P121" s="15">
        <v>0.42</v>
      </c>
      <c r="Q121" s="23" t="s">
        <v>169</v>
      </c>
      <c r="R121" s="19">
        <v>6.2</v>
      </c>
      <c r="S121" s="19">
        <v>6.2</v>
      </c>
      <c r="T121" s="19">
        <v>6.4</v>
      </c>
      <c r="U121" s="19">
        <v>4.8</v>
      </c>
      <c r="V121" s="19">
        <v>4.8</v>
      </c>
      <c r="W121" s="19">
        <v>5.2</v>
      </c>
      <c r="X121" s="15">
        <v>0.23</v>
      </c>
      <c r="Y121" s="15"/>
      <c r="Z121" s="15"/>
      <c r="AA121" s="15">
        <v>1.69</v>
      </c>
      <c r="AB121" s="15"/>
      <c r="AC121" s="15">
        <v>0.06</v>
      </c>
      <c r="AD121" s="15">
        <v>18.649999999999999</v>
      </c>
      <c r="AE121" s="15">
        <v>7.9</v>
      </c>
      <c r="AF121" s="15">
        <v>5.23</v>
      </c>
      <c r="AG121" s="15">
        <v>0.56000000000000005</v>
      </c>
      <c r="AH121" s="15">
        <v>0.14000000000000001</v>
      </c>
      <c r="AI121" s="15">
        <v>5.37</v>
      </c>
      <c r="AJ121" s="19">
        <v>50</v>
      </c>
      <c r="AK121" s="15"/>
      <c r="AL121" s="15"/>
      <c r="AM121" s="15"/>
      <c r="AN121" s="15"/>
      <c r="AO121" s="27"/>
    </row>
    <row r="122" spans="1:41" x14ac:dyDescent="0.25">
      <c r="A122" s="3"/>
      <c r="B122" s="11"/>
      <c r="C122" s="3"/>
      <c r="D122" s="3"/>
      <c r="E122" s="3"/>
      <c r="F122" s="50"/>
      <c r="G122" s="3"/>
      <c r="H122" s="15"/>
      <c r="I122" s="15"/>
      <c r="J122" s="15"/>
      <c r="K122" s="15"/>
      <c r="L122" s="15"/>
      <c r="M122" s="15"/>
      <c r="N122" s="15"/>
      <c r="O122" s="15"/>
      <c r="P122" s="15"/>
      <c r="Q122" s="23"/>
      <c r="R122" s="19"/>
      <c r="S122" s="19"/>
      <c r="T122" s="19"/>
      <c r="U122" s="19"/>
      <c r="V122" s="19"/>
      <c r="W122" s="19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9"/>
      <c r="AK122" s="15"/>
      <c r="AL122" s="15"/>
      <c r="AM122" s="15"/>
      <c r="AN122" s="15"/>
      <c r="AO122" s="27"/>
    </row>
    <row r="123" spans="1:41" x14ac:dyDescent="0.25">
      <c r="A123" s="3"/>
      <c r="B123" s="11"/>
      <c r="C123" s="3"/>
      <c r="D123" s="3"/>
      <c r="E123" s="3"/>
      <c r="F123" s="50"/>
      <c r="G123" s="3"/>
      <c r="H123" s="15"/>
      <c r="I123" s="15"/>
      <c r="J123" s="15"/>
      <c r="K123" s="15"/>
      <c r="L123" s="15"/>
      <c r="M123" s="15"/>
      <c r="N123" s="15"/>
      <c r="O123" s="15"/>
      <c r="P123" s="15"/>
      <c r="Q123" s="23"/>
      <c r="R123" s="19"/>
      <c r="S123" s="19"/>
      <c r="T123" s="19"/>
      <c r="U123" s="19"/>
      <c r="V123" s="19"/>
      <c r="W123" s="19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9"/>
      <c r="AK123" s="15"/>
      <c r="AL123" s="15"/>
      <c r="AM123" s="15"/>
      <c r="AN123" s="15"/>
      <c r="AO123" s="27"/>
    </row>
    <row r="124" spans="1:41" x14ac:dyDescent="0.25">
      <c r="A124" s="35">
        <v>241</v>
      </c>
      <c r="B124" s="36" t="s">
        <v>163</v>
      </c>
      <c r="C124" s="35">
        <v>1</v>
      </c>
      <c r="D124" s="35" t="s">
        <v>164</v>
      </c>
      <c r="E124" s="35">
        <v>0</v>
      </c>
      <c r="F124" s="51">
        <v>6</v>
      </c>
      <c r="G124" s="35">
        <f t="shared" si="2"/>
        <v>6</v>
      </c>
      <c r="H124" s="37">
        <v>0</v>
      </c>
      <c r="I124" s="37">
        <v>0.01</v>
      </c>
      <c r="J124" s="37">
        <v>0.03</v>
      </c>
      <c r="K124" s="37">
        <v>0.15</v>
      </c>
      <c r="L124" s="37">
        <v>1.62</v>
      </c>
      <c r="M124" s="37">
        <v>1.81</v>
      </c>
      <c r="N124" s="37">
        <v>64.989999999999995</v>
      </c>
      <c r="O124" s="37">
        <v>33.200000000000003</v>
      </c>
      <c r="P124" s="37"/>
      <c r="Q124" s="38" t="s">
        <v>354</v>
      </c>
      <c r="R124" s="39">
        <v>5</v>
      </c>
      <c r="S124" s="39">
        <v>5</v>
      </c>
      <c r="T124" s="39">
        <v>5</v>
      </c>
      <c r="U124" s="39">
        <v>4.0999999999999996</v>
      </c>
      <c r="V124" s="39">
        <v>4.0999999999999996</v>
      </c>
      <c r="W124" s="39">
        <v>4.4000000000000004</v>
      </c>
      <c r="X124" s="37">
        <v>0.79</v>
      </c>
      <c r="Y124" s="37">
        <v>0.188</v>
      </c>
      <c r="Z124" s="37">
        <v>4.2</v>
      </c>
      <c r="AA124" s="37">
        <v>1.61</v>
      </c>
      <c r="AB124" s="37"/>
      <c r="AC124" s="37">
        <v>2.38</v>
      </c>
      <c r="AD124" s="37">
        <v>19.09</v>
      </c>
      <c r="AE124" s="37">
        <v>7.9</v>
      </c>
      <c r="AF124" s="37">
        <v>2.2999999999999998</v>
      </c>
      <c r="AG124" s="37">
        <v>0.6</v>
      </c>
      <c r="AH124" s="37">
        <v>0.8</v>
      </c>
      <c r="AI124" s="37">
        <v>10.26</v>
      </c>
      <c r="AJ124" s="39">
        <v>410</v>
      </c>
      <c r="AK124" s="37"/>
      <c r="AL124" s="37"/>
      <c r="AM124" s="37"/>
      <c r="AN124" s="37"/>
      <c r="AO124" s="40"/>
    </row>
    <row r="125" spans="1:41" x14ac:dyDescent="0.25">
      <c r="A125" s="35">
        <v>241</v>
      </c>
      <c r="B125" s="36" t="s">
        <v>163</v>
      </c>
      <c r="C125" s="35">
        <v>2</v>
      </c>
      <c r="D125" s="35" t="s">
        <v>6</v>
      </c>
      <c r="E125" s="35">
        <v>6</v>
      </c>
      <c r="F125" s="51">
        <v>34</v>
      </c>
      <c r="G125" s="35">
        <f t="shared" si="2"/>
        <v>28</v>
      </c>
      <c r="H125" s="37">
        <v>0.01</v>
      </c>
      <c r="I125" s="37">
        <v>0.01</v>
      </c>
      <c r="J125" s="37">
        <v>0.02</v>
      </c>
      <c r="K125" s="37">
        <v>0.04</v>
      </c>
      <c r="L125" s="37">
        <v>0.88</v>
      </c>
      <c r="M125" s="37">
        <v>0.96</v>
      </c>
      <c r="N125" s="37">
        <v>57.24</v>
      </c>
      <c r="O125" s="37">
        <v>41.8</v>
      </c>
      <c r="P125" s="37"/>
      <c r="Q125" s="38" t="s">
        <v>169</v>
      </c>
      <c r="R125" s="39">
        <v>5.0999999999999996</v>
      </c>
      <c r="S125" s="39">
        <v>5.2</v>
      </c>
      <c r="T125" s="39">
        <v>5.3</v>
      </c>
      <c r="U125" s="39">
        <v>4</v>
      </c>
      <c r="V125" s="39">
        <v>4</v>
      </c>
      <c r="W125" s="39">
        <v>4.4000000000000004</v>
      </c>
      <c r="X125" s="37">
        <v>0.45</v>
      </c>
      <c r="Y125" s="37">
        <v>0.114</v>
      </c>
      <c r="Z125" s="37">
        <v>3.95</v>
      </c>
      <c r="AA125" s="37">
        <v>1.52</v>
      </c>
      <c r="AB125" s="37"/>
      <c r="AC125" s="37">
        <v>0.4</v>
      </c>
      <c r="AD125" s="37">
        <v>15.32</v>
      </c>
      <c r="AE125" s="37">
        <v>6.3</v>
      </c>
      <c r="AF125" s="37">
        <v>1.46</v>
      </c>
      <c r="AG125" s="37">
        <v>0.46</v>
      </c>
      <c r="AH125" s="37">
        <v>0.42</v>
      </c>
      <c r="AI125" s="37">
        <v>7.58</v>
      </c>
      <c r="AJ125" s="39">
        <v>272</v>
      </c>
      <c r="AK125" s="37"/>
      <c r="AL125" s="37"/>
      <c r="AM125" s="37"/>
      <c r="AN125" s="37"/>
      <c r="AO125" s="40"/>
    </row>
    <row r="126" spans="1:41" x14ac:dyDescent="0.25">
      <c r="A126" s="41">
        <v>241</v>
      </c>
      <c r="B126" s="42" t="s">
        <v>163</v>
      </c>
      <c r="C126" s="41">
        <v>3</v>
      </c>
      <c r="D126" s="41" t="s">
        <v>339</v>
      </c>
      <c r="E126" s="41">
        <v>34</v>
      </c>
      <c r="F126" s="49">
        <v>51</v>
      </c>
      <c r="G126" s="41">
        <f t="shared" si="2"/>
        <v>17</v>
      </c>
      <c r="H126" s="43">
        <v>0</v>
      </c>
      <c r="I126" s="43">
        <v>0.01</v>
      </c>
      <c r="J126" s="43">
        <v>0.02</v>
      </c>
      <c r="K126" s="43">
        <v>0.04</v>
      </c>
      <c r="L126" s="43">
        <v>5.32</v>
      </c>
      <c r="M126" s="43">
        <v>5.39</v>
      </c>
      <c r="N126" s="43">
        <v>66.989999999999995</v>
      </c>
      <c r="O126" s="43">
        <v>27.62</v>
      </c>
      <c r="P126" s="43"/>
      <c r="Q126" s="44" t="s">
        <v>354</v>
      </c>
      <c r="R126" s="45">
        <v>5.7</v>
      </c>
      <c r="S126" s="45">
        <v>5.7</v>
      </c>
      <c r="T126" s="45">
        <v>6.4</v>
      </c>
      <c r="U126" s="45">
        <v>4.5999999999999996</v>
      </c>
      <c r="V126" s="45">
        <v>4.5999999999999996</v>
      </c>
      <c r="W126" s="45">
        <v>4.9000000000000004</v>
      </c>
      <c r="X126" s="43">
        <v>0.43</v>
      </c>
      <c r="Y126" s="43">
        <v>9.4E-2</v>
      </c>
      <c r="Z126" s="43">
        <v>4.57</v>
      </c>
      <c r="AA126" s="43">
        <v>1.53</v>
      </c>
      <c r="AB126" s="43"/>
      <c r="AC126" s="43">
        <v>0.41</v>
      </c>
      <c r="AD126" s="43">
        <v>14.33</v>
      </c>
      <c r="AE126" s="43">
        <v>7</v>
      </c>
      <c r="AF126" s="43">
        <v>1.46</v>
      </c>
      <c r="AG126" s="43">
        <v>0.44</v>
      </c>
      <c r="AH126" s="43">
        <v>0.4</v>
      </c>
      <c r="AI126" s="43">
        <v>4.58</v>
      </c>
      <c r="AJ126" s="45">
        <v>276</v>
      </c>
      <c r="AK126" s="43"/>
      <c r="AL126" s="43"/>
      <c r="AM126" s="43"/>
      <c r="AN126" s="43"/>
      <c r="AO126" s="46"/>
    </row>
    <row r="127" spans="1:41" x14ac:dyDescent="0.25">
      <c r="A127" s="3">
        <v>241</v>
      </c>
      <c r="B127" s="11" t="s">
        <v>163</v>
      </c>
      <c r="C127" s="3">
        <v>4</v>
      </c>
      <c r="D127" s="3" t="s">
        <v>199</v>
      </c>
      <c r="E127" s="3">
        <v>51</v>
      </c>
      <c r="F127" s="50">
        <v>63</v>
      </c>
      <c r="G127" s="3">
        <f t="shared" si="2"/>
        <v>12</v>
      </c>
      <c r="H127" s="15">
        <v>0</v>
      </c>
      <c r="I127" s="15">
        <v>0.01</v>
      </c>
      <c r="J127" s="15">
        <v>7.0000000000000007E-2</v>
      </c>
      <c r="K127" s="15">
        <v>0.1</v>
      </c>
      <c r="L127" s="15">
        <v>4.18</v>
      </c>
      <c r="M127" s="15">
        <v>4.3600000000000003</v>
      </c>
      <c r="N127" s="15">
        <v>68.03</v>
      </c>
      <c r="O127" s="15">
        <v>27.61</v>
      </c>
      <c r="P127" s="15"/>
      <c r="Q127" s="23" t="s">
        <v>354</v>
      </c>
      <c r="R127" s="19">
        <v>6</v>
      </c>
      <c r="S127" s="19">
        <v>6</v>
      </c>
      <c r="T127" s="19">
        <v>6.5</v>
      </c>
      <c r="U127" s="19">
        <v>4.8</v>
      </c>
      <c r="V127" s="19">
        <v>4.8</v>
      </c>
      <c r="W127" s="19">
        <v>5.0999999999999996</v>
      </c>
      <c r="X127" s="15">
        <v>0.46</v>
      </c>
      <c r="Y127" s="15">
        <v>9.4E-2</v>
      </c>
      <c r="Z127" s="15">
        <v>4.8899999999999997</v>
      </c>
      <c r="AA127" s="15">
        <v>1.58</v>
      </c>
      <c r="AB127" s="15"/>
      <c r="AC127" s="15">
        <v>0.34</v>
      </c>
      <c r="AD127" s="15">
        <v>15.32</v>
      </c>
      <c r="AE127" s="15">
        <v>7.6</v>
      </c>
      <c r="AF127" s="15">
        <v>1.46</v>
      </c>
      <c r="AG127" s="15">
        <v>0.44</v>
      </c>
      <c r="AH127" s="15">
        <v>0.3</v>
      </c>
      <c r="AI127" s="15">
        <v>5.05</v>
      </c>
      <c r="AJ127" s="19">
        <v>200</v>
      </c>
      <c r="AK127" s="15"/>
      <c r="AL127" s="15"/>
      <c r="AM127" s="15"/>
      <c r="AN127" s="15"/>
      <c r="AO127" s="27"/>
    </row>
    <row r="128" spans="1:41" x14ac:dyDescent="0.25">
      <c r="A128" s="3">
        <v>241</v>
      </c>
      <c r="B128" s="11" t="s">
        <v>163</v>
      </c>
      <c r="C128" s="3">
        <v>5</v>
      </c>
      <c r="D128" s="3" t="s">
        <v>364</v>
      </c>
      <c r="E128" s="3">
        <v>63</v>
      </c>
      <c r="F128" s="50">
        <v>102</v>
      </c>
      <c r="G128" s="3">
        <f t="shared" si="2"/>
        <v>39</v>
      </c>
      <c r="H128" s="15">
        <v>0</v>
      </c>
      <c r="I128" s="15">
        <v>0.03</v>
      </c>
      <c r="J128" s="15">
        <v>0.06</v>
      </c>
      <c r="K128" s="15">
        <v>0.19</v>
      </c>
      <c r="L128" s="15">
        <v>12.02</v>
      </c>
      <c r="M128" s="15">
        <v>12.3</v>
      </c>
      <c r="N128" s="15">
        <v>63.79</v>
      </c>
      <c r="O128" s="15">
        <v>23.91</v>
      </c>
      <c r="P128" s="15"/>
      <c r="Q128" s="23" t="s">
        <v>283</v>
      </c>
      <c r="R128" s="19">
        <v>6.2</v>
      </c>
      <c r="S128" s="19">
        <v>6.2</v>
      </c>
      <c r="T128" s="19">
        <v>6.6</v>
      </c>
      <c r="U128" s="19">
        <v>5</v>
      </c>
      <c r="V128" s="19">
        <v>5</v>
      </c>
      <c r="W128" s="19">
        <v>5.2</v>
      </c>
      <c r="X128" s="15">
        <v>0.42</v>
      </c>
      <c r="Y128" s="15"/>
      <c r="Z128" s="15"/>
      <c r="AA128" s="15">
        <v>1.55</v>
      </c>
      <c r="AB128" s="15"/>
      <c r="AC128" s="15">
        <v>0.36</v>
      </c>
      <c r="AD128" s="15">
        <v>13.45</v>
      </c>
      <c r="AE128" s="15">
        <v>7.1</v>
      </c>
      <c r="AF128" s="15">
        <v>1.46</v>
      </c>
      <c r="AG128" s="15">
        <v>0.52</v>
      </c>
      <c r="AH128" s="15">
        <v>0.26</v>
      </c>
      <c r="AI128" s="15">
        <v>4.26</v>
      </c>
      <c r="AJ128" s="19">
        <v>292</v>
      </c>
      <c r="AK128" s="15"/>
      <c r="AL128" s="15"/>
      <c r="AM128" s="15"/>
      <c r="AN128" s="15"/>
      <c r="AO128" s="27"/>
    </row>
    <row r="129" spans="1:41" x14ac:dyDescent="0.25">
      <c r="A129" s="3">
        <v>241</v>
      </c>
      <c r="B129" s="11" t="s">
        <v>163</v>
      </c>
      <c r="C129" s="3">
        <v>6</v>
      </c>
      <c r="D129" s="3" t="s">
        <v>290</v>
      </c>
      <c r="E129" s="3">
        <v>102</v>
      </c>
      <c r="F129" s="50">
        <v>113</v>
      </c>
      <c r="G129" s="3">
        <f t="shared" si="2"/>
        <v>11</v>
      </c>
      <c r="H129" s="15">
        <v>0</v>
      </c>
      <c r="I129" s="15">
        <v>0.01</v>
      </c>
      <c r="J129" s="15">
        <v>0.02</v>
      </c>
      <c r="K129" s="15">
        <v>0.28999999999999998</v>
      </c>
      <c r="L129" s="15">
        <v>36.35</v>
      </c>
      <c r="M129" s="15">
        <v>36.67</v>
      </c>
      <c r="N129" s="15">
        <v>49.54</v>
      </c>
      <c r="O129" s="15">
        <v>13.79</v>
      </c>
      <c r="P129" s="15"/>
      <c r="Q129" s="23" t="s">
        <v>225</v>
      </c>
      <c r="R129" s="19">
        <v>6.2</v>
      </c>
      <c r="S129" s="19">
        <v>6.2</v>
      </c>
      <c r="T129" s="19">
        <v>6.7</v>
      </c>
      <c r="U129" s="19">
        <v>5.2</v>
      </c>
      <c r="V129" s="19">
        <v>5.2</v>
      </c>
      <c r="W129" s="19">
        <v>5.3</v>
      </c>
      <c r="X129" s="15">
        <v>0.23</v>
      </c>
      <c r="Y129" s="15"/>
      <c r="Z129" s="15"/>
      <c r="AA129" s="15">
        <v>1.46</v>
      </c>
      <c r="AB129" s="15"/>
      <c r="AC129" s="15">
        <v>0.33</v>
      </c>
      <c r="AD129" s="15">
        <v>9.11</v>
      </c>
      <c r="AE129" s="15">
        <v>4.7</v>
      </c>
      <c r="AF129" s="15">
        <v>0.63</v>
      </c>
      <c r="AG129" s="15">
        <v>0.48</v>
      </c>
      <c r="AH129" s="15">
        <v>0.2</v>
      </c>
      <c r="AI129" s="15">
        <v>3.32</v>
      </c>
      <c r="AJ129" s="19">
        <v>243</v>
      </c>
      <c r="AK129" s="15"/>
      <c r="AL129" s="15"/>
      <c r="AM129" s="15"/>
      <c r="AN129" s="15"/>
      <c r="AO129" s="27"/>
    </row>
    <row r="130" spans="1:41" x14ac:dyDescent="0.25">
      <c r="A130" s="3">
        <v>241</v>
      </c>
      <c r="B130" s="11" t="s">
        <v>163</v>
      </c>
      <c r="C130" s="3">
        <v>7</v>
      </c>
      <c r="D130" s="3" t="s">
        <v>302</v>
      </c>
      <c r="E130" s="3">
        <v>113</v>
      </c>
      <c r="F130" s="50">
        <v>142</v>
      </c>
      <c r="G130" s="3">
        <f t="shared" si="2"/>
        <v>29</v>
      </c>
      <c r="H130" s="15">
        <v>0</v>
      </c>
      <c r="I130" s="15">
        <v>0.03</v>
      </c>
      <c r="J130" s="15">
        <v>0.12</v>
      </c>
      <c r="K130" s="15">
        <v>0.25</v>
      </c>
      <c r="L130" s="15">
        <v>15.66</v>
      </c>
      <c r="M130" s="15">
        <v>16.059999999999999</v>
      </c>
      <c r="N130" s="15">
        <v>59.49</v>
      </c>
      <c r="O130" s="15">
        <v>24.45</v>
      </c>
      <c r="P130" s="15"/>
      <c r="Q130" s="23" t="s">
        <v>283</v>
      </c>
      <c r="R130" s="19">
        <v>6.3</v>
      </c>
      <c r="S130" s="19">
        <v>6.1</v>
      </c>
      <c r="T130" s="19">
        <v>6.5</v>
      </c>
      <c r="U130" s="19">
        <v>5.0999999999999996</v>
      </c>
      <c r="V130" s="19">
        <v>5.0999999999999996</v>
      </c>
      <c r="W130" s="19">
        <v>5.0999999999999996</v>
      </c>
      <c r="X130" s="15">
        <v>0.41</v>
      </c>
      <c r="Y130" s="15"/>
      <c r="Z130" s="15"/>
      <c r="AA130" s="15">
        <v>1.59</v>
      </c>
      <c r="AB130" s="15"/>
      <c r="AC130" s="15">
        <v>0.45</v>
      </c>
      <c r="AD130" s="15">
        <v>13.23</v>
      </c>
      <c r="AE130" s="15">
        <v>6.8</v>
      </c>
      <c r="AF130" s="15">
        <v>1.88</v>
      </c>
      <c r="AG130" s="15">
        <v>0.5</v>
      </c>
      <c r="AH130" s="15">
        <v>0.2</v>
      </c>
      <c r="AI130" s="15">
        <v>4.58</v>
      </c>
      <c r="AJ130" s="19">
        <v>508</v>
      </c>
      <c r="AK130" s="15"/>
      <c r="AL130" s="15"/>
      <c r="AM130" s="15"/>
      <c r="AN130" s="15"/>
      <c r="AO130" s="27"/>
    </row>
    <row r="131" spans="1:41" x14ac:dyDescent="0.25">
      <c r="A131" s="3">
        <v>241</v>
      </c>
      <c r="B131" s="11" t="s">
        <v>163</v>
      </c>
      <c r="C131" s="3">
        <v>8</v>
      </c>
      <c r="D131" s="3" t="s">
        <v>477</v>
      </c>
      <c r="E131" s="3">
        <v>142</v>
      </c>
      <c r="F131" s="50">
        <v>160</v>
      </c>
      <c r="G131" s="3">
        <f t="shared" si="2"/>
        <v>18</v>
      </c>
      <c r="H131" s="15">
        <v>0</v>
      </c>
      <c r="I131" s="15">
        <v>7.0000000000000007E-2</v>
      </c>
      <c r="J131" s="15">
        <v>0.2</v>
      </c>
      <c r="K131" s="15">
        <v>0.38</v>
      </c>
      <c r="L131" s="15">
        <v>13.75</v>
      </c>
      <c r="M131" s="15">
        <v>14.4</v>
      </c>
      <c r="N131" s="15">
        <v>58.53</v>
      </c>
      <c r="O131" s="15">
        <v>27.07</v>
      </c>
      <c r="P131" s="15"/>
      <c r="Q131" s="23" t="s">
        <v>354</v>
      </c>
      <c r="R131" s="19">
        <v>6.2</v>
      </c>
      <c r="S131" s="19">
        <v>6.2</v>
      </c>
      <c r="T131" s="19">
        <v>6.6</v>
      </c>
      <c r="U131" s="19">
        <v>5.2</v>
      </c>
      <c r="V131" s="19">
        <v>5.2</v>
      </c>
      <c r="W131" s="19">
        <v>5.2</v>
      </c>
      <c r="X131" s="15">
        <v>0.42</v>
      </c>
      <c r="Y131" s="15"/>
      <c r="Z131" s="15"/>
      <c r="AA131" s="15">
        <v>1.59</v>
      </c>
      <c r="AB131" s="15"/>
      <c r="AC131" s="15">
        <v>0.38</v>
      </c>
      <c r="AD131" s="15">
        <v>14.11</v>
      </c>
      <c r="AE131" s="15">
        <v>7.7</v>
      </c>
      <c r="AF131" s="15">
        <v>1.88</v>
      </c>
      <c r="AG131" s="15">
        <v>0.6</v>
      </c>
      <c r="AH131" s="15">
        <v>0.22</v>
      </c>
      <c r="AI131" s="15">
        <v>3.32</v>
      </c>
      <c r="AJ131" s="19">
        <v>250</v>
      </c>
      <c r="AK131" s="15"/>
      <c r="AL131" s="15"/>
      <c r="AM131" s="15"/>
      <c r="AN131" s="15"/>
      <c r="AO131" s="27"/>
    </row>
    <row r="132" spans="1:41" x14ac:dyDescent="0.25">
      <c r="A132" s="3">
        <v>241</v>
      </c>
      <c r="B132" s="11" t="s">
        <v>163</v>
      </c>
      <c r="C132" s="3">
        <v>9</v>
      </c>
      <c r="D132" s="3" t="s">
        <v>484</v>
      </c>
      <c r="E132" s="3">
        <v>160</v>
      </c>
      <c r="F132" s="50">
        <v>0</v>
      </c>
      <c r="G132" s="3">
        <f t="shared" si="2"/>
        <v>-160</v>
      </c>
      <c r="H132" s="15">
        <v>0.02</v>
      </c>
      <c r="I132" s="15">
        <v>0.02</v>
      </c>
      <c r="J132" s="15">
        <v>0.13</v>
      </c>
      <c r="K132" s="15">
        <v>0.46</v>
      </c>
      <c r="L132" s="15">
        <v>13.26</v>
      </c>
      <c r="M132" s="15">
        <v>13.89</v>
      </c>
      <c r="N132" s="15">
        <v>59.93</v>
      </c>
      <c r="O132" s="15">
        <v>26.18</v>
      </c>
      <c r="P132" s="15"/>
      <c r="Q132" s="23" t="s">
        <v>283</v>
      </c>
      <c r="R132" s="19">
        <v>6.1</v>
      </c>
      <c r="S132" s="19">
        <v>6.2</v>
      </c>
      <c r="T132" s="19">
        <v>6.6</v>
      </c>
      <c r="U132" s="19">
        <v>5.3</v>
      </c>
      <c r="V132" s="19">
        <v>5.3</v>
      </c>
      <c r="W132" s="19">
        <v>5.4</v>
      </c>
      <c r="X132" s="15">
        <v>0.38</v>
      </c>
      <c r="Y132" s="15"/>
      <c r="Z132" s="15"/>
      <c r="AA132" s="15">
        <v>1.58</v>
      </c>
      <c r="AB132" s="15"/>
      <c r="AC132" s="15">
        <v>0.42</v>
      </c>
      <c r="AD132" s="15">
        <v>14.33</v>
      </c>
      <c r="AE132" s="15">
        <v>8</v>
      </c>
      <c r="AF132" s="15">
        <v>2.2999999999999998</v>
      </c>
      <c r="AG132" s="15">
        <v>0.48</v>
      </c>
      <c r="AH132" s="15">
        <v>0.18</v>
      </c>
      <c r="AI132" s="15">
        <v>4.58</v>
      </c>
      <c r="AJ132" s="19">
        <v>223</v>
      </c>
      <c r="AK132" s="15"/>
      <c r="AL132" s="15"/>
      <c r="AM132" s="15"/>
      <c r="AN132" s="15"/>
      <c r="AO132" s="27"/>
    </row>
    <row r="133" spans="1:41" x14ac:dyDescent="0.25">
      <c r="A133" s="3"/>
      <c r="B133" s="11"/>
      <c r="C133" s="3"/>
      <c r="D133" s="3"/>
      <c r="E133" s="3"/>
      <c r="F133" s="50"/>
      <c r="G133" s="3"/>
      <c r="H133" s="15"/>
      <c r="I133" s="15"/>
      <c r="J133" s="15"/>
      <c r="K133" s="15"/>
      <c r="L133" s="15"/>
      <c r="M133" s="15"/>
      <c r="N133" s="15"/>
      <c r="O133" s="15"/>
      <c r="P133" s="15"/>
      <c r="Q133" s="23"/>
      <c r="R133" s="19"/>
      <c r="S133" s="19"/>
      <c r="T133" s="19"/>
      <c r="U133" s="19"/>
      <c r="V133" s="19"/>
      <c r="W133" s="19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9"/>
      <c r="AK133" s="15"/>
      <c r="AL133" s="15"/>
      <c r="AM133" s="15"/>
      <c r="AN133" s="15"/>
      <c r="AO133" s="27"/>
    </row>
    <row r="134" spans="1:41" x14ac:dyDescent="0.25">
      <c r="A134" s="3"/>
      <c r="B134" s="11"/>
      <c r="C134" s="3"/>
      <c r="D134" s="3"/>
      <c r="E134" s="3"/>
      <c r="F134" s="50"/>
      <c r="G134" s="3"/>
      <c r="H134" s="15"/>
      <c r="I134" s="15"/>
      <c r="J134" s="15"/>
      <c r="K134" s="15"/>
      <c r="L134" s="15"/>
      <c r="M134" s="15"/>
      <c r="N134" s="15"/>
      <c r="O134" s="15"/>
      <c r="P134" s="15"/>
      <c r="Q134" s="23"/>
      <c r="R134" s="19"/>
      <c r="S134" s="19"/>
      <c r="T134" s="19"/>
      <c r="U134" s="19"/>
      <c r="V134" s="19"/>
      <c r="W134" s="19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9"/>
      <c r="AK134" s="15"/>
      <c r="AL134" s="15"/>
      <c r="AM134" s="15"/>
      <c r="AN134" s="15"/>
      <c r="AO134" s="27"/>
    </row>
    <row r="135" spans="1:41" x14ac:dyDescent="0.25">
      <c r="A135" s="35">
        <v>7</v>
      </c>
      <c r="B135" s="36" t="s">
        <v>496</v>
      </c>
      <c r="C135" s="35">
        <v>1</v>
      </c>
      <c r="D135" s="35" t="s">
        <v>164</v>
      </c>
      <c r="E135" s="35">
        <v>0</v>
      </c>
      <c r="F135" s="51">
        <v>20</v>
      </c>
      <c r="G135" s="35">
        <f t="shared" si="2"/>
        <v>20</v>
      </c>
      <c r="H135" s="37">
        <v>5.3</v>
      </c>
      <c r="I135" s="37">
        <v>7.11</v>
      </c>
      <c r="J135" s="37">
        <v>7.21</v>
      </c>
      <c r="K135" s="37">
        <v>23.59</v>
      </c>
      <c r="L135" s="37">
        <v>25.98</v>
      </c>
      <c r="M135" s="37">
        <v>69.19</v>
      </c>
      <c r="N135" s="37">
        <v>21.74</v>
      </c>
      <c r="O135" s="37">
        <v>9.07</v>
      </c>
      <c r="P135" s="37">
        <v>7.42</v>
      </c>
      <c r="Q135" s="38" t="s">
        <v>506</v>
      </c>
      <c r="R135" s="39">
        <v>7.5</v>
      </c>
      <c r="S135" s="39">
        <v>7.4</v>
      </c>
      <c r="T135" s="39">
        <v>7.1</v>
      </c>
      <c r="U135" s="39">
        <v>6.6</v>
      </c>
      <c r="V135" s="39">
        <v>6.7</v>
      </c>
      <c r="W135" s="39">
        <v>7.1</v>
      </c>
      <c r="X135" s="37">
        <v>0.49</v>
      </c>
      <c r="Y135" s="37">
        <v>2.7E-2</v>
      </c>
      <c r="Z135" s="37">
        <v>18.149999999999999</v>
      </c>
      <c r="AA135" s="37">
        <v>1.67</v>
      </c>
      <c r="AB135" s="37"/>
      <c r="AC135" s="37">
        <v>0.18</v>
      </c>
      <c r="AD135" s="37">
        <v>6.33</v>
      </c>
      <c r="AE135" s="37"/>
      <c r="AF135" s="37"/>
      <c r="AG135" s="37"/>
      <c r="AH135" s="37"/>
      <c r="AI135" s="37"/>
      <c r="AJ135" s="39">
        <v>2.431</v>
      </c>
      <c r="AK135" s="37">
        <v>40.520000000000003</v>
      </c>
      <c r="AL135" s="37">
        <v>8.98</v>
      </c>
      <c r="AM135" s="37">
        <v>28.72</v>
      </c>
      <c r="AN135" s="37">
        <v>2</v>
      </c>
      <c r="AO135" s="40">
        <v>14.28</v>
      </c>
    </row>
    <row r="136" spans="1:41" x14ac:dyDescent="0.25">
      <c r="A136" s="41">
        <v>7</v>
      </c>
      <c r="B136" s="42" t="s">
        <v>496</v>
      </c>
      <c r="C136" s="41">
        <v>2</v>
      </c>
      <c r="D136" s="41" t="s">
        <v>6</v>
      </c>
      <c r="E136" s="41">
        <v>20</v>
      </c>
      <c r="F136" s="49">
        <v>40</v>
      </c>
      <c r="G136" s="41">
        <f t="shared" si="2"/>
        <v>20</v>
      </c>
      <c r="H136" s="43">
        <v>16.399999999999999</v>
      </c>
      <c r="I136" s="43">
        <v>16.010000000000002</v>
      </c>
      <c r="J136" s="43">
        <v>11.83</v>
      </c>
      <c r="K136" s="43">
        <v>22.58</v>
      </c>
      <c r="L136" s="43">
        <v>12.81</v>
      </c>
      <c r="M136" s="43">
        <v>79.63</v>
      </c>
      <c r="N136" s="43">
        <v>13.42</v>
      </c>
      <c r="O136" s="43">
        <v>6.95</v>
      </c>
      <c r="P136" s="43">
        <v>23.71</v>
      </c>
      <c r="Q136" s="44" t="s">
        <v>79</v>
      </c>
      <c r="R136" s="45">
        <v>8.1999999999999993</v>
      </c>
      <c r="S136" s="45">
        <v>8.1</v>
      </c>
      <c r="T136" s="45">
        <v>8</v>
      </c>
      <c r="U136" s="45">
        <v>7.5</v>
      </c>
      <c r="V136" s="45">
        <v>7.75</v>
      </c>
      <c r="W136" s="45">
        <v>8.4499999999999993</v>
      </c>
      <c r="X136" s="43">
        <v>0.15</v>
      </c>
      <c r="Y136" s="43">
        <v>6.0000000000000001E-3</v>
      </c>
      <c r="Z136" s="43">
        <v>25</v>
      </c>
      <c r="AA136" s="43">
        <v>1.76</v>
      </c>
      <c r="AB136" s="43"/>
      <c r="AC136" s="43">
        <v>0.41</v>
      </c>
      <c r="AD136" s="43">
        <v>3.93</v>
      </c>
      <c r="AE136" s="43"/>
      <c r="AF136" s="43"/>
      <c r="AG136" s="43"/>
      <c r="AH136" s="43"/>
      <c r="AI136" s="43"/>
      <c r="AJ136" s="45">
        <v>658</v>
      </c>
      <c r="AK136" s="43">
        <v>41.32</v>
      </c>
      <c r="AL136" s="43">
        <v>8.3800000000000008</v>
      </c>
      <c r="AM136" s="43">
        <v>28.57</v>
      </c>
      <c r="AN136" s="43">
        <v>2.0699999999999998</v>
      </c>
      <c r="AO136" s="46">
        <v>14.38</v>
      </c>
    </row>
    <row r="137" spans="1:41" x14ac:dyDescent="0.25">
      <c r="A137" s="3">
        <v>7</v>
      </c>
      <c r="B137" s="11" t="s">
        <v>496</v>
      </c>
      <c r="C137" s="3">
        <v>3</v>
      </c>
      <c r="D137" s="3" t="s">
        <v>290</v>
      </c>
      <c r="E137" s="3">
        <v>40</v>
      </c>
      <c r="F137" s="50">
        <v>70</v>
      </c>
      <c r="G137" s="3">
        <f t="shared" si="2"/>
        <v>30</v>
      </c>
      <c r="H137" s="15">
        <v>9.85</v>
      </c>
      <c r="I137" s="15">
        <v>13.09</v>
      </c>
      <c r="J137" s="15">
        <v>14.21</v>
      </c>
      <c r="K137" s="15">
        <v>35.659999999999997</v>
      </c>
      <c r="L137" s="15">
        <v>16.010000000000002</v>
      </c>
      <c r="M137" s="15">
        <v>88.82</v>
      </c>
      <c r="N137" s="15">
        <v>7.88</v>
      </c>
      <c r="O137" s="15">
        <v>3.3</v>
      </c>
      <c r="P137" s="15">
        <v>12.02</v>
      </c>
      <c r="Q137" s="23" t="s">
        <v>16</v>
      </c>
      <c r="R137" s="19">
        <v>8.4499999999999993</v>
      </c>
      <c r="S137" s="19">
        <v>8.25</v>
      </c>
      <c r="T137" s="19">
        <v>8.1999999999999993</v>
      </c>
      <c r="U137" s="19">
        <v>7.75</v>
      </c>
      <c r="V137" s="19">
        <v>7.9</v>
      </c>
      <c r="W137" s="19">
        <v>9</v>
      </c>
      <c r="X137" s="15">
        <v>0.05</v>
      </c>
      <c r="Y137" s="15">
        <v>5.0000000000000001E-3</v>
      </c>
      <c r="Z137" s="15"/>
      <c r="AA137" s="15">
        <v>1.6</v>
      </c>
      <c r="AB137" s="15">
        <v>0.15</v>
      </c>
      <c r="AC137" s="15">
        <v>0.18</v>
      </c>
      <c r="AD137" s="15">
        <v>1.8</v>
      </c>
      <c r="AE137" s="15"/>
      <c r="AF137" s="15"/>
      <c r="AG137" s="15"/>
      <c r="AH137" s="15"/>
      <c r="AI137" s="15"/>
      <c r="AJ137" s="19">
        <v>329</v>
      </c>
      <c r="AK137" s="15">
        <v>41.42</v>
      </c>
      <c r="AL137" s="15">
        <v>9.98</v>
      </c>
      <c r="AM137" s="15">
        <v>28.27</v>
      </c>
      <c r="AN137" s="15">
        <v>2.0299999999999998</v>
      </c>
      <c r="AO137" s="27">
        <v>12.74</v>
      </c>
    </row>
    <row r="138" spans="1:41" x14ac:dyDescent="0.25">
      <c r="A138" s="3">
        <v>7</v>
      </c>
      <c r="B138" s="11" t="s">
        <v>496</v>
      </c>
      <c r="C138" s="3">
        <v>4</v>
      </c>
      <c r="D138" s="3" t="s">
        <v>302</v>
      </c>
      <c r="E138" s="3">
        <v>70</v>
      </c>
      <c r="F138" s="50">
        <v>80</v>
      </c>
      <c r="G138" s="3">
        <f t="shared" si="2"/>
        <v>10</v>
      </c>
      <c r="H138" s="15">
        <v>1.1399999999999999</v>
      </c>
      <c r="I138" s="15">
        <v>1.79</v>
      </c>
      <c r="J138" s="15">
        <v>2.2000000000000002</v>
      </c>
      <c r="K138" s="15">
        <v>10.65</v>
      </c>
      <c r="L138" s="15">
        <v>12.54</v>
      </c>
      <c r="M138" s="15">
        <v>28.32</v>
      </c>
      <c r="N138" s="15">
        <v>51.1</v>
      </c>
      <c r="O138" s="15">
        <v>20.58</v>
      </c>
      <c r="P138" s="15">
        <v>1.4</v>
      </c>
      <c r="Q138" s="23" t="s">
        <v>283</v>
      </c>
      <c r="R138" s="19">
        <v>8.1999999999999993</v>
      </c>
      <c r="S138" s="19">
        <v>8.1999999999999993</v>
      </c>
      <c r="T138" s="19">
        <v>8.75</v>
      </c>
      <c r="U138" s="19">
        <v>7.5</v>
      </c>
      <c r="V138" s="19">
        <v>7.6</v>
      </c>
      <c r="W138" s="19">
        <v>8.25</v>
      </c>
      <c r="X138" s="15">
        <v>0.14000000000000001</v>
      </c>
      <c r="Y138" s="15">
        <v>7.0000000000000001E-3</v>
      </c>
      <c r="Z138" s="15">
        <v>20</v>
      </c>
      <c r="AA138" s="15">
        <v>1.63</v>
      </c>
      <c r="AB138" s="15"/>
      <c r="AC138" s="15">
        <v>0.26</v>
      </c>
      <c r="AD138" s="15">
        <v>10.77</v>
      </c>
      <c r="AE138" s="15"/>
      <c r="AF138" s="15"/>
      <c r="AG138" s="15"/>
      <c r="AH138" s="15"/>
      <c r="AI138" s="15"/>
      <c r="AJ138" s="19">
        <v>249</v>
      </c>
      <c r="AK138" s="15">
        <v>43.86</v>
      </c>
      <c r="AL138" s="15">
        <v>8.98</v>
      </c>
      <c r="AM138" s="15">
        <v>28.72</v>
      </c>
      <c r="AN138" s="15">
        <v>2.16</v>
      </c>
      <c r="AO138" s="27">
        <v>12.71</v>
      </c>
    </row>
    <row r="139" spans="1:41" x14ac:dyDescent="0.25">
      <c r="A139" s="3">
        <v>7</v>
      </c>
      <c r="B139" s="11" t="s">
        <v>496</v>
      </c>
      <c r="C139" s="3">
        <v>5</v>
      </c>
      <c r="D139" s="3" t="s">
        <v>477</v>
      </c>
      <c r="E139" s="3">
        <v>80</v>
      </c>
      <c r="F139" s="50">
        <v>93</v>
      </c>
      <c r="G139" s="3">
        <f t="shared" si="2"/>
        <v>13</v>
      </c>
      <c r="H139" s="15">
        <v>0.63</v>
      </c>
      <c r="I139" s="15">
        <v>2.12</v>
      </c>
      <c r="J139" s="15">
        <v>3.78</v>
      </c>
      <c r="K139" s="15">
        <v>32.93</v>
      </c>
      <c r="L139" s="15">
        <v>34.21</v>
      </c>
      <c r="M139" s="15">
        <v>73.67</v>
      </c>
      <c r="N139" s="15">
        <v>22</v>
      </c>
      <c r="O139" s="15">
        <v>4.33</v>
      </c>
      <c r="P139" s="15">
        <v>0.34</v>
      </c>
      <c r="Q139" s="23" t="s">
        <v>506</v>
      </c>
      <c r="R139" s="19">
        <v>8.4</v>
      </c>
      <c r="S139" s="19">
        <v>8.4499999999999993</v>
      </c>
      <c r="T139" s="19">
        <v>8.4</v>
      </c>
      <c r="U139" s="19">
        <v>7.7</v>
      </c>
      <c r="V139" s="19">
        <v>7.8</v>
      </c>
      <c r="W139" s="19">
        <v>8.8000000000000007</v>
      </c>
      <c r="X139" s="15">
        <v>0.06</v>
      </c>
      <c r="Y139" s="15"/>
      <c r="Z139" s="15"/>
      <c r="AA139" s="15">
        <v>1.55</v>
      </c>
      <c r="AB139" s="15">
        <v>0.25</v>
      </c>
      <c r="AC139" s="15">
        <v>0.28000000000000003</v>
      </c>
      <c r="AD139" s="15">
        <v>2.6</v>
      </c>
      <c r="AE139" s="15"/>
      <c r="AF139" s="15"/>
      <c r="AG139" s="15"/>
      <c r="AH139" s="15"/>
      <c r="AI139" s="15"/>
      <c r="AJ139" s="19">
        <v>79</v>
      </c>
      <c r="AK139" s="15">
        <v>41.67</v>
      </c>
      <c r="AL139" s="15">
        <v>10.98</v>
      </c>
      <c r="AM139" s="15">
        <v>29.47</v>
      </c>
      <c r="AN139" s="15">
        <v>2.0499999999999998</v>
      </c>
      <c r="AO139" s="27">
        <v>12.78</v>
      </c>
    </row>
    <row r="140" spans="1:41" x14ac:dyDescent="0.25">
      <c r="A140" s="3">
        <v>7</v>
      </c>
      <c r="B140" s="11" t="s">
        <v>496</v>
      </c>
      <c r="C140" s="3">
        <v>6</v>
      </c>
      <c r="D140" s="3" t="s">
        <v>484</v>
      </c>
      <c r="E140" s="3">
        <v>93</v>
      </c>
      <c r="F140" s="50">
        <v>140</v>
      </c>
      <c r="G140" s="3">
        <f t="shared" si="2"/>
        <v>47</v>
      </c>
      <c r="H140" s="15">
        <v>0.08</v>
      </c>
      <c r="I140" s="15">
        <v>0.36</v>
      </c>
      <c r="J140" s="15">
        <v>1.36</v>
      </c>
      <c r="K140" s="15">
        <v>34.83</v>
      </c>
      <c r="L140" s="15">
        <v>43.49</v>
      </c>
      <c r="M140" s="15">
        <v>80.12</v>
      </c>
      <c r="N140" s="15">
        <v>16.82</v>
      </c>
      <c r="O140" s="15">
        <v>3.06</v>
      </c>
      <c r="P140" s="15">
        <v>0.26</v>
      </c>
      <c r="Q140" s="23" t="s">
        <v>79</v>
      </c>
      <c r="R140" s="19">
        <v>8.5</v>
      </c>
      <c r="S140" s="19">
        <v>8.4</v>
      </c>
      <c r="T140" s="19">
        <v>8.1</v>
      </c>
      <c r="U140" s="19">
        <v>7.75</v>
      </c>
      <c r="V140" s="19">
        <v>7.8</v>
      </c>
      <c r="W140" s="19">
        <v>8.5</v>
      </c>
      <c r="X140" s="15">
        <v>0.05</v>
      </c>
      <c r="Y140" s="15"/>
      <c r="Z140" s="15"/>
      <c r="AA140" s="15">
        <v>1.49</v>
      </c>
      <c r="AB140" s="15">
        <v>0.12</v>
      </c>
      <c r="AC140" s="15">
        <v>0.25</v>
      </c>
      <c r="AD140" s="15">
        <v>2.04</v>
      </c>
      <c r="AE140" s="15"/>
      <c r="AF140" s="15"/>
      <c r="AG140" s="15"/>
      <c r="AH140" s="15"/>
      <c r="AI140" s="15"/>
      <c r="AJ140" s="19">
        <v>113</v>
      </c>
      <c r="AK140" s="15">
        <v>40.020000000000003</v>
      </c>
      <c r="AL140" s="15">
        <v>11.57</v>
      </c>
      <c r="AM140" s="15">
        <v>28.93</v>
      </c>
      <c r="AN140" s="15">
        <v>1.87</v>
      </c>
      <c r="AO140" s="27">
        <v>12.27</v>
      </c>
    </row>
    <row r="141" spans="1:41" x14ac:dyDescent="0.25">
      <c r="A141" s="3">
        <v>7</v>
      </c>
      <c r="B141" s="11" t="s">
        <v>496</v>
      </c>
      <c r="C141" s="3">
        <v>7</v>
      </c>
      <c r="D141" s="3" t="s">
        <v>601</v>
      </c>
      <c r="E141" s="3">
        <v>140</v>
      </c>
      <c r="F141" s="50">
        <v>146</v>
      </c>
      <c r="G141" s="3">
        <f t="shared" si="2"/>
        <v>6</v>
      </c>
      <c r="H141" s="15">
        <v>0.15</v>
      </c>
      <c r="I141" s="15">
        <v>0.46</v>
      </c>
      <c r="J141" s="15">
        <v>0.71</v>
      </c>
      <c r="K141" s="15">
        <v>8.69</v>
      </c>
      <c r="L141" s="15">
        <v>45.84</v>
      </c>
      <c r="M141" s="15">
        <v>55.85</v>
      </c>
      <c r="N141" s="15">
        <v>32.369999999999997</v>
      </c>
      <c r="O141" s="15">
        <v>11.78</v>
      </c>
      <c r="P141" s="15">
        <v>0.55000000000000004</v>
      </c>
      <c r="Q141" s="23" t="s">
        <v>506</v>
      </c>
      <c r="R141" s="19">
        <v>8.25</v>
      </c>
      <c r="S141" s="19">
        <v>8.3000000000000007</v>
      </c>
      <c r="T141" s="19">
        <v>8.3000000000000007</v>
      </c>
      <c r="U141" s="19">
        <v>7.8</v>
      </c>
      <c r="V141" s="19">
        <v>8.1</v>
      </c>
      <c r="W141" s="19">
        <v>8.3000000000000007</v>
      </c>
      <c r="X141" s="15">
        <v>0.12</v>
      </c>
      <c r="Y141" s="15"/>
      <c r="Z141" s="15"/>
      <c r="AA141" s="15">
        <v>1.53</v>
      </c>
      <c r="AB141" s="15">
        <v>0.38</v>
      </c>
      <c r="AC141" s="15">
        <v>0.24</v>
      </c>
      <c r="AD141" s="15">
        <v>5.16</v>
      </c>
      <c r="AE141" s="15"/>
      <c r="AF141" s="15"/>
      <c r="AG141" s="15"/>
      <c r="AH141" s="15"/>
      <c r="AI141" s="15"/>
      <c r="AJ141" s="19">
        <v>106</v>
      </c>
      <c r="AK141" s="15">
        <v>41.22</v>
      </c>
      <c r="AL141" s="15">
        <v>8.98</v>
      </c>
      <c r="AM141" s="15">
        <v>30.07</v>
      </c>
      <c r="AN141" s="15">
        <v>1.96</v>
      </c>
      <c r="AO141" s="27">
        <v>13.84</v>
      </c>
    </row>
    <row r="142" spans="1:41" x14ac:dyDescent="0.25">
      <c r="A142" s="3">
        <v>7</v>
      </c>
      <c r="B142" s="11" t="s">
        <v>496</v>
      </c>
      <c r="C142" s="3">
        <v>8</v>
      </c>
      <c r="D142" s="3" t="s">
        <v>616</v>
      </c>
      <c r="E142" s="3">
        <v>146</v>
      </c>
      <c r="F142" s="50">
        <v>158</v>
      </c>
      <c r="G142" s="3">
        <f t="shared" si="2"/>
        <v>12</v>
      </c>
      <c r="H142" s="15">
        <v>0.72</v>
      </c>
      <c r="I142" s="15">
        <v>2.2799999999999998</v>
      </c>
      <c r="J142" s="15">
        <v>5.1100000000000003</v>
      </c>
      <c r="K142" s="15">
        <v>34.03</v>
      </c>
      <c r="L142" s="15">
        <v>26.72</v>
      </c>
      <c r="M142" s="15">
        <v>68.86</v>
      </c>
      <c r="N142" s="15">
        <v>26.31</v>
      </c>
      <c r="O142" s="15">
        <v>4.83</v>
      </c>
      <c r="P142" s="15">
        <v>1.5</v>
      </c>
      <c r="Q142" s="23" t="s">
        <v>506</v>
      </c>
      <c r="R142" s="19">
        <v>8.4</v>
      </c>
      <c r="S142" s="19">
        <v>8.4</v>
      </c>
      <c r="T142" s="19">
        <v>8.1999999999999993</v>
      </c>
      <c r="U142" s="19">
        <v>7.6</v>
      </c>
      <c r="V142" s="19">
        <v>7.75</v>
      </c>
      <c r="W142" s="19">
        <v>8.4</v>
      </c>
      <c r="X142" s="15">
        <v>0.11</v>
      </c>
      <c r="Y142" s="15"/>
      <c r="Z142" s="15"/>
      <c r="AA142" s="15">
        <v>1.58</v>
      </c>
      <c r="AB142" s="15">
        <v>0.35</v>
      </c>
      <c r="AC142" s="15">
        <v>0.22</v>
      </c>
      <c r="AD142" s="15">
        <v>3.13</v>
      </c>
      <c r="AE142" s="15"/>
      <c r="AF142" s="15"/>
      <c r="AG142" s="15"/>
      <c r="AH142" s="15"/>
      <c r="AI142" s="15"/>
      <c r="AJ142" s="19">
        <v>57</v>
      </c>
      <c r="AK142" s="15">
        <v>41.3</v>
      </c>
      <c r="AL142" s="15">
        <v>9.3800000000000008</v>
      </c>
      <c r="AM142" s="15">
        <v>30.27</v>
      </c>
      <c r="AN142" s="15">
        <v>1.93</v>
      </c>
      <c r="AO142" s="27">
        <v>13.14</v>
      </c>
    </row>
    <row r="143" spans="1:41" x14ac:dyDescent="0.25">
      <c r="A143" s="3">
        <v>7</v>
      </c>
      <c r="B143" s="11" t="s">
        <v>496</v>
      </c>
      <c r="C143" s="3">
        <v>9</v>
      </c>
      <c r="D143" s="3" t="s">
        <v>634</v>
      </c>
      <c r="E143" s="3">
        <v>158</v>
      </c>
      <c r="F143" s="50">
        <v>190</v>
      </c>
      <c r="G143" s="3">
        <f t="shared" si="2"/>
        <v>32</v>
      </c>
      <c r="H143" s="15">
        <v>0.13</v>
      </c>
      <c r="I143" s="15">
        <v>0.33</v>
      </c>
      <c r="J143" s="15">
        <v>1.92</v>
      </c>
      <c r="K143" s="15">
        <v>42.72</v>
      </c>
      <c r="L143" s="15">
        <v>31.47</v>
      </c>
      <c r="M143" s="15">
        <v>76.569999999999993</v>
      </c>
      <c r="N143" s="15">
        <v>19.73</v>
      </c>
      <c r="O143" s="15">
        <v>3.7</v>
      </c>
      <c r="P143" s="15">
        <v>0.1</v>
      </c>
      <c r="Q143" s="23" t="s">
        <v>79</v>
      </c>
      <c r="R143" s="19">
        <v>8.35</v>
      </c>
      <c r="S143" s="19">
        <v>8.25</v>
      </c>
      <c r="T143" s="19">
        <v>7.7</v>
      </c>
      <c r="U143" s="19">
        <v>7.6</v>
      </c>
      <c r="V143" s="19">
        <v>7.6</v>
      </c>
      <c r="W143" s="19">
        <v>8</v>
      </c>
      <c r="X143" s="15">
        <v>0.08</v>
      </c>
      <c r="Y143" s="15"/>
      <c r="Z143" s="15"/>
      <c r="AA143" s="15">
        <v>1.49</v>
      </c>
      <c r="AB143" s="15">
        <v>0.05</v>
      </c>
      <c r="AC143" s="15">
        <v>0.17</v>
      </c>
      <c r="AD143" s="15">
        <v>2.39</v>
      </c>
      <c r="AE143" s="15"/>
      <c r="AF143" s="15"/>
      <c r="AG143" s="15"/>
      <c r="AH143" s="15"/>
      <c r="AI143" s="15"/>
      <c r="AJ143" s="19">
        <v>51</v>
      </c>
      <c r="AK143" s="15">
        <v>40.799999999999997</v>
      </c>
      <c r="AL143" s="15">
        <v>10.78</v>
      </c>
      <c r="AM143" s="15">
        <v>29.77</v>
      </c>
      <c r="AN143" s="15">
        <v>1.89</v>
      </c>
      <c r="AO143" s="27">
        <v>12.39</v>
      </c>
    </row>
    <row r="144" spans="1:41" x14ac:dyDescent="0.25">
      <c r="A144" s="3">
        <v>7</v>
      </c>
      <c r="B144" s="11" t="s">
        <v>496</v>
      </c>
      <c r="C144" s="3">
        <v>10</v>
      </c>
      <c r="D144" s="3" t="s">
        <v>645</v>
      </c>
      <c r="E144" s="3">
        <v>190</v>
      </c>
      <c r="F144" s="50">
        <v>200</v>
      </c>
      <c r="G144" s="3">
        <f t="shared" si="2"/>
        <v>10</v>
      </c>
      <c r="H144" s="15">
        <v>0.53</v>
      </c>
      <c r="I144" s="15">
        <v>1.24</v>
      </c>
      <c r="J144" s="15">
        <v>5.69</v>
      </c>
      <c r="K144" s="15">
        <v>37.81</v>
      </c>
      <c r="L144" s="15">
        <v>28.16</v>
      </c>
      <c r="M144" s="15">
        <v>73.430000000000007</v>
      </c>
      <c r="N144" s="15">
        <v>21.87</v>
      </c>
      <c r="O144" s="15">
        <v>4.7</v>
      </c>
      <c r="P144" s="15"/>
      <c r="Q144" s="23" t="s">
        <v>79</v>
      </c>
      <c r="R144" s="19">
        <v>8.1999999999999993</v>
      </c>
      <c r="S144" s="19">
        <v>8.1</v>
      </c>
      <c r="T144" s="19">
        <v>7.6</v>
      </c>
      <c r="U144" s="19">
        <v>7.55</v>
      </c>
      <c r="V144" s="19">
        <v>7.5</v>
      </c>
      <c r="W144" s="19">
        <v>7.9</v>
      </c>
      <c r="X144" s="15"/>
      <c r="Y144" s="15"/>
      <c r="Z144" s="15"/>
      <c r="AA144" s="15">
        <v>1.65</v>
      </c>
      <c r="AB144" s="15">
        <v>0.05</v>
      </c>
      <c r="AC144" s="15">
        <v>0.25</v>
      </c>
      <c r="AD144" s="15">
        <v>3.43</v>
      </c>
      <c r="AE144" s="15"/>
      <c r="AF144" s="15"/>
      <c r="AG144" s="15"/>
      <c r="AH144" s="15"/>
      <c r="AI144" s="15"/>
      <c r="AJ144" s="19">
        <v>71</v>
      </c>
      <c r="AK144" s="15">
        <v>40.94</v>
      </c>
      <c r="AL144" s="15">
        <v>9.58</v>
      </c>
      <c r="AM144" s="15">
        <v>30.72</v>
      </c>
      <c r="AN144" s="15">
        <v>1.89</v>
      </c>
      <c r="AO144" s="27">
        <v>14.03</v>
      </c>
    </row>
    <row r="145" spans="1:41" x14ac:dyDescent="0.25">
      <c r="A145" s="3"/>
      <c r="B145" s="11"/>
      <c r="C145" s="3"/>
      <c r="D145" s="3"/>
      <c r="E145" s="3"/>
      <c r="F145" s="50"/>
      <c r="G145" s="3"/>
      <c r="H145" s="15"/>
      <c r="I145" s="15"/>
      <c r="J145" s="15"/>
      <c r="K145" s="15"/>
      <c r="L145" s="15"/>
      <c r="M145" s="15"/>
      <c r="N145" s="15"/>
      <c r="O145" s="15"/>
      <c r="P145" s="15"/>
      <c r="Q145" s="23"/>
      <c r="R145" s="19"/>
      <c r="S145" s="19"/>
      <c r="T145" s="19"/>
      <c r="U145" s="19"/>
      <c r="V145" s="19"/>
      <c r="W145" s="19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9"/>
      <c r="AK145" s="15"/>
      <c r="AL145" s="15"/>
      <c r="AM145" s="15"/>
      <c r="AN145" s="15"/>
      <c r="AO145" s="27"/>
    </row>
    <row r="146" spans="1:41" x14ac:dyDescent="0.25">
      <c r="A146" s="3"/>
      <c r="B146" s="11"/>
      <c r="C146" s="3"/>
      <c r="D146" s="3"/>
      <c r="E146" s="3"/>
      <c r="F146" s="50"/>
      <c r="G146" s="3"/>
      <c r="H146" s="15"/>
      <c r="I146" s="15"/>
      <c r="J146" s="15"/>
      <c r="K146" s="15"/>
      <c r="L146" s="15"/>
      <c r="M146" s="15"/>
      <c r="N146" s="15"/>
      <c r="O146" s="15"/>
      <c r="P146" s="15"/>
      <c r="Q146" s="23"/>
      <c r="R146" s="19"/>
      <c r="S146" s="19"/>
      <c r="T146" s="19"/>
      <c r="U146" s="19"/>
      <c r="V146" s="19"/>
      <c r="W146" s="19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9"/>
      <c r="AK146" s="15"/>
      <c r="AL146" s="15"/>
      <c r="AM146" s="15"/>
      <c r="AN146" s="15"/>
      <c r="AO146" s="27"/>
    </row>
    <row r="147" spans="1:41" x14ac:dyDescent="0.25">
      <c r="A147" s="35">
        <v>30</v>
      </c>
      <c r="B147" s="36" t="s">
        <v>496</v>
      </c>
      <c r="C147" s="35">
        <v>1</v>
      </c>
      <c r="D147" s="35" t="s">
        <v>660</v>
      </c>
      <c r="E147" s="35">
        <v>0</v>
      </c>
      <c r="F147" s="51">
        <v>15</v>
      </c>
      <c r="G147" s="35">
        <f t="shared" si="2"/>
        <v>15</v>
      </c>
      <c r="H147" s="37">
        <v>9.98</v>
      </c>
      <c r="I147" s="37">
        <v>15.89</v>
      </c>
      <c r="J147" s="37">
        <v>12.79</v>
      </c>
      <c r="K147" s="37">
        <v>23.99</v>
      </c>
      <c r="L147" s="37">
        <v>14.66</v>
      </c>
      <c r="M147" s="37">
        <v>77.31</v>
      </c>
      <c r="N147" s="37">
        <v>16.88</v>
      </c>
      <c r="O147" s="37">
        <v>5.81</v>
      </c>
      <c r="P147" s="37">
        <v>5.86</v>
      </c>
      <c r="Q147" s="38" t="s">
        <v>79</v>
      </c>
      <c r="R147" s="39">
        <v>6.45</v>
      </c>
      <c r="S147" s="39">
        <v>6.4</v>
      </c>
      <c r="T147" s="39">
        <v>6.15</v>
      </c>
      <c r="U147" s="39">
        <v>6.25</v>
      </c>
      <c r="V147" s="39">
        <v>6.35</v>
      </c>
      <c r="W147" s="39">
        <v>6.45</v>
      </c>
      <c r="X147" s="37">
        <v>1.01</v>
      </c>
      <c r="Y147" s="37">
        <v>0.124</v>
      </c>
      <c r="Z147" s="37">
        <v>8.14</v>
      </c>
      <c r="AA147" s="37">
        <v>1.6</v>
      </c>
      <c r="AB147" s="37"/>
      <c r="AC147" s="37"/>
      <c r="AD147" s="37">
        <v>8.31</v>
      </c>
      <c r="AE147" s="37"/>
      <c r="AF147" s="37"/>
      <c r="AG147" s="37"/>
      <c r="AH147" s="37"/>
      <c r="AI147" s="37"/>
      <c r="AJ147" s="39">
        <v>280</v>
      </c>
      <c r="AK147" s="37">
        <v>41.34</v>
      </c>
      <c r="AL147" s="37">
        <v>11.22</v>
      </c>
      <c r="AM147" s="37">
        <v>23.23</v>
      </c>
      <c r="AN147" s="37">
        <v>2.31</v>
      </c>
      <c r="AO147" s="40">
        <v>15.68</v>
      </c>
    </row>
    <row r="148" spans="1:41" x14ac:dyDescent="0.25">
      <c r="A148" s="35">
        <v>30</v>
      </c>
      <c r="B148" s="36" t="s">
        <v>496</v>
      </c>
      <c r="C148" s="35">
        <v>2</v>
      </c>
      <c r="D148" s="35" t="s">
        <v>684</v>
      </c>
      <c r="E148" s="35">
        <v>15</v>
      </c>
      <c r="F148" s="51">
        <v>31</v>
      </c>
      <c r="G148" s="35">
        <f t="shared" si="2"/>
        <v>16</v>
      </c>
      <c r="H148" s="37">
        <v>6.42</v>
      </c>
      <c r="I148" s="37">
        <v>11.86</v>
      </c>
      <c r="J148" s="37">
        <v>11.84</v>
      </c>
      <c r="K148" s="37">
        <v>28.55</v>
      </c>
      <c r="L148" s="37">
        <v>21.97</v>
      </c>
      <c r="M148" s="37">
        <v>80.64</v>
      </c>
      <c r="N148" s="37">
        <v>14.32</v>
      </c>
      <c r="O148" s="37">
        <v>5.04</v>
      </c>
      <c r="P148" s="37">
        <v>5.95</v>
      </c>
      <c r="Q148" s="38" t="s">
        <v>79</v>
      </c>
      <c r="R148" s="39">
        <v>6.4</v>
      </c>
      <c r="S148" s="39">
        <v>6.4</v>
      </c>
      <c r="T148" s="39">
        <v>6.2</v>
      </c>
      <c r="U148" s="39">
        <v>5.9</v>
      </c>
      <c r="V148" s="39">
        <v>6.1</v>
      </c>
      <c r="W148" s="39">
        <v>6.35</v>
      </c>
      <c r="X148" s="37">
        <v>0.4</v>
      </c>
      <c r="Y148" s="37">
        <v>4.2000000000000003E-2</v>
      </c>
      <c r="Z148" s="37">
        <v>9.52</v>
      </c>
      <c r="AA148" s="37">
        <v>1.65</v>
      </c>
      <c r="AB148" s="37"/>
      <c r="AC148" s="37"/>
      <c r="AD148" s="37">
        <v>5.15</v>
      </c>
      <c r="AE148" s="37"/>
      <c r="AF148" s="37"/>
      <c r="AG148" s="37"/>
      <c r="AH148" s="37"/>
      <c r="AI148" s="37"/>
      <c r="AJ148" s="39">
        <v>238</v>
      </c>
      <c r="AK148" s="37">
        <v>38.76</v>
      </c>
      <c r="AL148" s="37">
        <v>12.5</v>
      </c>
      <c r="AM148" s="37">
        <v>22.75</v>
      </c>
      <c r="AN148" s="37">
        <v>2.14</v>
      </c>
      <c r="AO148" s="40">
        <v>17.14</v>
      </c>
    </row>
    <row r="149" spans="1:41" x14ac:dyDescent="0.25">
      <c r="A149" s="41">
        <v>30</v>
      </c>
      <c r="B149" s="42" t="s">
        <v>496</v>
      </c>
      <c r="C149" s="41">
        <v>3</v>
      </c>
      <c r="D149" s="41" t="s">
        <v>702</v>
      </c>
      <c r="E149" s="41">
        <v>31</v>
      </c>
      <c r="F149" s="49">
        <v>57</v>
      </c>
      <c r="G149" s="41">
        <f t="shared" si="2"/>
        <v>26</v>
      </c>
      <c r="H149" s="43">
        <v>7.98</v>
      </c>
      <c r="I149" s="43">
        <v>13.57</v>
      </c>
      <c r="J149" s="43">
        <v>12.89</v>
      </c>
      <c r="K149" s="43">
        <v>32.159999999999997</v>
      </c>
      <c r="L149" s="43">
        <v>19.34</v>
      </c>
      <c r="M149" s="43">
        <v>85.94</v>
      </c>
      <c r="N149" s="43">
        <v>10.37</v>
      </c>
      <c r="O149" s="43">
        <v>3.69</v>
      </c>
      <c r="P149" s="43">
        <v>9.1199999999999992</v>
      </c>
      <c r="Q149" s="44" t="s">
        <v>79</v>
      </c>
      <c r="R149" s="45">
        <v>6.45</v>
      </c>
      <c r="S149" s="45">
        <v>6.45</v>
      </c>
      <c r="T149" s="45">
        <v>6.25</v>
      </c>
      <c r="U149" s="45">
        <v>5.9</v>
      </c>
      <c r="V149" s="45">
        <v>6.1</v>
      </c>
      <c r="W149" s="45">
        <v>6.4</v>
      </c>
      <c r="X149" s="43">
        <v>0.17</v>
      </c>
      <c r="Y149" s="43">
        <v>0.02</v>
      </c>
      <c r="Z149" s="43">
        <v>8.5</v>
      </c>
      <c r="AA149" s="43">
        <v>1.66</v>
      </c>
      <c r="AB149" s="43"/>
      <c r="AC149" s="43"/>
      <c r="AD149" s="43">
        <v>3.07</v>
      </c>
      <c r="AE149" s="43"/>
      <c r="AF149" s="43"/>
      <c r="AG149" s="43"/>
      <c r="AH149" s="43"/>
      <c r="AI149" s="43"/>
      <c r="AJ149" s="45">
        <v>220</v>
      </c>
      <c r="AK149" s="43">
        <v>38</v>
      </c>
      <c r="AL149" s="43">
        <v>14.42</v>
      </c>
      <c r="AM149" s="43">
        <v>23.23</v>
      </c>
      <c r="AN149" s="43">
        <v>1.99</v>
      </c>
      <c r="AO149" s="46">
        <v>16.18</v>
      </c>
    </row>
    <row r="150" spans="1:41" x14ac:dyDescent="0.25">
      <c r="A150" s="3">
        <v>30</v>
      </c>
      <c r="B150" s="11" t="s">
        <v>496</v>
      </c>
      <c r="C150" s="3">
        <v>4</v>
      </c>
      <c r="D150" s="3" t="s">
        <v>290</v>
      </c>
      <c r="E150" s="3">
        <v>57</v>
      </c>
      <c r="F150" s="50">
        <v>110</v>
      </c>
      <c r="G150" s="3">
        <f t="shared" si="2"/>
        <v>53</v>
      </c>
      <c r="H150" s="15">
        <v>8.6999999999999993</v>
      </c>
      <c r="I150" s="15">
        <v>17.36</v>
      </c>
      <c r="J150" s="15">
        <v>14.8</v>
      </c>
      <c r="K150" s="15">
        <v>29.18</v>
      </c>
      <c r="L150" s="15">
        <v>20.440000000000001</v>
      </c>
      <c r="M150" s="15">
        <v>90.48</v>
      </c>
      <c r="N150" s="15">
        <v>7.67</v>
      </c>
      <c r="O150" s="15">
        <v>1.85</v>
      </c>
      <c r="P150" s="15">
        <v>3.31</v>
      </c>
      <c r="Q150" s="23" t="s">
        <v>16</v>
      </c>
      <c r="R150" s="19">
        <v>7.7</v>
      </c>
      <c r="S150" s="19">
        <v>7.55</v>
      </c>
      <c r="T150" s="19">
        <v>6.55</v>
      </c>
      <c r="U150" s="19">
        <v>7.3</v>
      </c>
      <c r="V150" s="19">
        <v>7</v>
      </c>
      <c r="W150" s="19">
        <v>6.75</v>
      </c>
      <c r="X150" s="15">
        <v>0.05</v>
      </c>
      <c r="Y150" s="15">
        <v>5.0000000000000001E-3</v>
      </c>
      <c r="Z150" s="15"/>
      <c r="AA150" s="15">
        <v>1.6</v>
      </c>
      <c r="AB150" s="15"/>
      <c r="AC150" s="15">
        <v>0.2</v>
      </c>
      <c r="AD150" s="15">
        <v>1.69</v>
      </c>
      <c r="AE150" s="15"/>
      <c r="AF150" s="15"/>
      <c r="AG150" s="15"/>
      <c r="AH150" s="15"/>
      <c r="AI150" s="15"/>
      <c r="AJ150" s="19">
        <v>250</v>
      </c>
      <c r="AK150" s="15">
        <v>36.04</v>
      </c>
      <c r="AL150" s="15">
        <v>16.989999999999998</v>
      </c>
      <c r="AM150" s="15">
        <v>23.96</v>
      </c>
      <c r="AN150" s="15">
        <v>1.76</v>
      </c>
      <c r="AO150" s="27">
        <v>15.12</v>
      </c>
    </row>
    <row r="151" spans="1:41" x14ac:dyDescent="0.25">
      <c r="A151" s="3">
        <v>30</v>
      </c>
      <c r="B151" s="11" t="s">
        <v>496</v>
      </c>
      <c r="C151" s="3">
        <v>5</v>
      </c>
      <c r="D151" s="3" t="s">
        <v>302</v>
      </c>
      <c r="E151" s="3">
        <v>110</v>
      </c>
      <c r="F151" s="50">
        <v>123</v>
      </c>
      <c r="G151" s="3">
        <f t="shared" si="2"/>
        <v>13</v>
      </c>
      <c r="H151" s="15">
        <v>0.61</v>
      </c>
      <c r="I151" s="15">
        <v>1.68</v>
      </c>
      <c r="J151" s="15">
        <v>1.69</v>
      </c>
      <c r="K151" s="15">
        <v>8.5399999999999991</v>
      </c>
      <c r="L151" s="15">
        <v>43.71</v>
      </c>
      <c r="M151" s="15">
        <v>56.23</v>
      </c>
      <c r="N151" s="15">
        <v>37</v>
      </c>
      <c r="O151" s="15">
        <v>6.77</v>
      </c>
      <c r="P151" s="15">
        <v>0.75</v>
      </c>
      <c r="Q151" s="23" t="s">
        <v>506</v>
      </c>
      <c r="R151" s="19">
        <v>8.4</v>
      </c>
      <c r="S151" s="19">
        <v>8.5</v>
      </c>
      <c r="T151" s="19">
        <v>8.1999999999999993</v>
      </c>
      <c r="U151" s="19">
        <v>7.75</v>
      </c>
      <c r="V151" s="19">
        <v>7.55</v>
      </c>
      <c r="W151" s="19">
        <v>7.75</v>
      </c>
      <c r="X151" s="15">
        <v>0.06</v>
      </c>
      <c r="Y151" s="15"/>
      <c r="Z151" s="15"/>
      <c r="AA151" s="15">
        <v>1.51</v>
      </c>
      <c r="AB151" s="15">
        <v>0.26</v>
      </c>
      <c r="AC151" s="15">
        <v>0.81</v>
      </c>
      <c r="AD151" s="15">
        <v>4.07</v>
      </c>
      <c r="AE151" s="15"/>
      <c r="AF151" s="15"/>
      <c r="AG151" s="15"/>
      <c r="AH151" s="15"/>
      <c r="AI151" s="15"/>
      <c r="AJ151" s="19">
        <v>180</v>
      </c>
      <c r="AK151" s="15">
        <v>38.659999999999997</v>
      </c>
      <c r="AL151" s="15">
        <v>15.07</v>
      </c>
      <c r="AM151" s="15">
        <v>25.53</v>
      </c>
      <c r="AN151" s="15">
        <v>1.87</v>
      </c>
      <c r="AO151" s="27">
        <v>12.98</v>
      </c>
    </row>
    <row r="152" spans="1:41" x14ac:dyDescent="0.25">
      <c r="A152" s="3">
        <v>30</v>
      </c>
      <c r="B152" s="11" t="s">
        <v>496</v>
      </c>
      <c r="C152" s="3">
        <v>6</v>
      </c>
      <c r="D152" s="3" t="s">
        <v>477</v>
      </c>
      <c r="E152" s="3">
        <v>123</v>
      </c>
      <c r="F152" s="50">
        <v>131</v>
      </c>
      <c r="G152" s="3">
        <f t="shared" si="2"/>
        <v>8</v>
      </c>
      <c r="H152" s="15">
        <v>0.35</v>
      </c>
      <c r="I152" s="15">
        <v>0.77</v>
      </c>
      <c r="J152" s="15">
        <v>0.54</v>
      </c>
      <c r="K152" s="15">
        <v>2.04</v>
      </c>
      <c r="L152" s="15">
        <v>5.1100000000000003</v>
      </c>
      <c r="M152" s="15">
        <v>8.81</v>
      </c>
      <c r="N152" s="15">
        <v>71.2</v>
      </c>
      <c r="O152" s="15">
        <v>19.989999999999998</v>
      </c>
      <c r="P152" s="15">
        <v>1.28</v>
      </c>
      <c r="Q152" s="23" t="s">
        <v>283</v>
      </c>
      <c r="R152" s="19">
        <v>8.5</v>
      </c>
      <c r="S152" s="19">
        <v>8.6</v>
      </c>
      <c r="T152" s="19">
        <v>8.8000000000000007</v>
      </c>
      <c r="U152" s="19">
        <v>7.7</v>
      </c>
      <c r="V152" s="19">
        <v>7.6</v>
      </c>
      <c r="W152" s="19">
        <v>8.1</v>
      </c>
      <c r="X152" s="15">
        <v>0.17</v>
      </c>
      <c r="Y152" s="15"/>
      <c r="Z152" s="15"/>
      <c r="AA152" s="15">
        <v>1.55</v>
      </c>
      <c r="AB152" s="15">
        <v>2.17</v>
      </c>
      <c r="AC152" s="15">
        <v>1.6</v>
      </c>
      <c r="AD152" s="15">
        <v>11.28</v>
      </c>
      <c r="AE152" s="15"/>
      <c r="AF152" s="15"/>
      <c r="AG152" s="15"/>
      <c r="AH152" s="15"/>
      <c r="AI152" s="15"/>
      <c r="AJ152" s="19">
        <v>96</v>
      </c>
      <c r="AK152" s="15">
        <v>39.840000000000003</v>
      </c>
      <c r="AL152" s="15">
        <v>11.86</v>
      </c>
      <c r="AM152" s="15">
        <v>23.34</v>
      </c>
      <c r="AN152" s="15">
        <v>2.19</v>
      </c>
      <c r="AO152" s="27">
        <v>15.26</v>
      </c>
    </row>
    <row r="153" spans="1:41" x14ac:dyDescent="0.25">
      <c r="A153" s="3">
        <v>30</v>
      </c>
      <c r="B153" s="11" t="s">
        <v>496</v>
      </c>
      <c r="C153" s="3">
        <v>7</v>
      </c>
      <c r="D153" s="3" t="s">
        <v>763</v>
      </c>
      <c r="E153" s="3">
        <v>131</v>
      </c>
      <c r="F153" s="50">
        <v>140</v>
      </c>
      <c r="G153" s="3">
        <f t="shared" si="2"/>
        <v>9</v>
      </c>
      <c r="H153" s="15">
        <v>1.1200000000000001</v>
      </c>
      <c r="I153" s="15">
        <v>2.72</v>
      </c>
      <c r="J153" s="15">
        <v>3.95</v>
      </c>
      <c r="K153" s="15">
        <v>12.93</v>
      </c>
      <c r="L153" s="15">
        <v>21.13</v>
      </c>
      <c r="M153" s="15">
        <v>41.85</v>
      </c>
      <c r="N153" s="15">
        <v>33.659999999999997</v>
      </c>
      <c r="O153" s="15">
        <v>24.49</v>
      </c>
      <c r="P153" s="15">
        <v>1.17</v>
      </c>
      <c r="Q153" s="23" t="s">
        <v>225</v>
      </c>
      <c r="R153" s="19">
        <v>8.5</v>
      </c>
      <c r="S153" s="19">
        <v>8.8000000000000007</v>
      </c>
      <c r="T153" s="19">
        <v>9.1</v>
      </c>
      <c r="U153" s="19">
        <v>7.8</v>
      </c>
      <c r="V153" s="19">
        <v>7.9</v>
      </c>
      <c r="W153" s="19">
        <v>8.5</v>
      </c>
      <c r="X153" s="15">
        <v>0.26</v>
      </c>
      <c r="Y153" s="15"/>
      <c r="Z153" s="15"/>
      <c r="AA153" s="15">
        <v>1.73</v>
      </c>
      <c r="AB153" s="15">
        <v>3.57</v>
      </c>
      <c r="AC153" s="15">
        <v>1.92</v>
      </c>
      <c r="AD153" s="15">
        <v>14.23</v>
      </c>
      <c r="AE153" s="15"/>
      <c r="AF153" s="15"/>
      <c r="AG153" s="15"/>
      <c r="AH153" s="15"/>
      <c r="AI153" s="15"/>
      <c r="AJ153" s="19">
        <v>429</v>
      </c>
      <c r="AK153" s="15">
        <v>43.76</v>
      </c>
      <c r="AL153" s="15">
        <v>10.9</v>
      </c>
      <c r="AM153" s="15">
        <v>21.15</v>
      </c>
      <c r="AN153" s="15">
        <v>2.65</v>
      </c>
      <c r="AO153" s="27">
        <v>14.31</v>
      </c>
    </row>
    <row r="154" spans="1:41" x14ac:dyDescent="0.25">
      <c r="A154" s="3"/>
      <c r="B154" s="11"/>
      <c r="C154" s="3"/>
      <c r="D154" s="3"/>
      <c r="E154" s="3"/>
      <c r="F154" s="50"/>
      <c r="G154" s="3"/>
      <c r="H154" s="15"/>
      <c r="I154" s="15"/>
      <c r="J154" s="15"/>
      <c r="K154" s="15"/>
      <c r="L154" s="15"/>
      <c r="M154" s="15"/>
      <c r="N154" s="15"/>
      <c r="O154" s="15"/>
      <c r="P154" s="15"/>
      <c r="Q154" s="23"/>
      <c r="R154" s="19"/>
      <c r="S154" s="19"/>
      <c r="T154" s="19"/>
      <c r="U154" s="19"/>
      <c r="V154" s="19"/>
      <c r="W154" s="19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9"/>
      <c r="AK154" s="15"/>
      <c r="AL154" s="15"/>
      <c r="AM154" s="15"/>
      <c r="AN154" s="15"/>
      <c r="AO154" s="27"/>
    </row>
    <row r="155" spans="1:41" x14ac:dyDescent="0.25">
      <c r="A155" s="3"/>
      <c r="B155" s="11"/>
      <c r="C155" s="3"/>
      <c r="D155" s="3"/>
      <c r="E155" s="3"/>
      <c r="F155" s="50"/>
      <c r="G155" s="3"/>
      <c r="H155" s="15"/>
      <c r="I155" s="15"/>
      <c r="J155" s="15"/>
      <c r="K155" s="15"/>
      <c r="L155" s="15"/>
      <c r="M155" s="15"/>
      <c r="N155" s="15"/>
      <c r="O155" s="15"/>
      <c r="P155" s="15"/>
      <c r="Q155" s="23"/>
      <c r="R155" s="19"/>
      <c r="S155" s="19"/>
      <c r="T155" s="19"/>
      <c r="U155" s="19"/>
      <c r="V155" s="19"/>
      <c r="W155" s="19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9"/>
      <c r="AK155" s="15"/>
      <c r="AL155" s="15"/>
      <c r="AM155" s="15"/>
      <c r="AN155" s="15"/>
      <c r="AO155" s="27"/>
    </row>
    <row r="156" spans="1:41" x14ac:dyDescent="0.25">
      <c r="A156" s="35">
        <v>45</v>
      </c>
      <c r="B156" s="36" t="s">
        <v>496</v>
      </c>
      <c r="C156" s="35">
        <v>1</v>
      </c>
      <c r="D156" s="35" t="s">
        <v>6</v>
      </c>
      <c r="E156" s="35">
        <v>0</v>
      </c>
      <c r="F156" s="51">
        <v>5</v>
      </c>
      <c r="G156" s="35">
        <f>F156-E156</f>
        <v>5</v>
      </c>
      <c r="H156" s="37">
        <v>0.16</v>
      </c>
      <c r="I156" s="37">
        <v>0.25</v>
      </c>
      <c r="J156" s="37">
        <v>0.48</v>
      </c>
      <c r="K156" s="37">
        <v>1.49</v>
      </c>
      <c r="L156" s="37">
        <v>2.5499999999999998</v>
      </c>
      <c r="M156" s="37">
        <v>4.93</v>
      </c>
      <c r="N156" s="37">
        <v>19.21</v>
      </c>
      <c r="O156" s="37">
        <v>75.86</v>
      </c>
      <c r="P156" s="37">
        <v>5.51</v>
      </c>
      <c r="Q156" s="38" t="s">
        <v>6</v>
      </c>
      <c r="R156" s="39">
        <v>5.7</v>
      </c>
      <c r="S156" s="39">
        <v>5.4</v>
      </c>
      <c r="T156" s="39">
        <v>5.5</v>
      </c>
      <c r="U156" s="39">
        <v>4.8</v>
      </c>
      <c r="V156" s="39">
        <v>5</v>
      </c>
      <c r="W156" s="39">
        <v>5.0999999999999996</v>
      </c>
      <c r="X156" s="37">
        <v>1.25</v>
      </c>
      <c r="Y156" s="37">
        <v>0.437</v>
      </c>
      <c r="Z156" s="37">
        <v>2.86</v>
      </c>
      <c r="AA156" s="37">
        <v>1.1000000000000001</v>
      </c>
      <c r="AB156" s="37"/>
      <c r="AC156" s="37">
        <v>0.53</v>
      </c>
      <c r="AD156" s="37">
        <v>26.83</v>
      </c>
      <c r="AE156" s="37">
        <v>1.1000000000000001</v>
      </c>
      <c r="AF156" s="37">
        <v>3.47</v>
      </c>
      <c r="AG156" s="37">
        <v>0.38</v>
      </c>
      <c r="AH156" s="37">
        <v>0.38</v>
      </c>
      <c r="AI156" s="37">
        <v>20.239999999999998</v>
      </c>
      <c r="AJ156" s="39">
        <v>57</v>
      </c>
      <c r="AK156" s="37">
        <v>45.22</v>
      </c>
      <c r="AL156" s="37">
        <v>4.18</v>
      </c>
      <c r="AM156" s="37">
        <v>29.07</v>
      </c>
      <c r="AN156" s="37">
        <v>2.42</v>
      </c>
      <c r="AO156" s="40">
        <v>16.100000000000001</v>
      </c>
    </row>
    <row r="157" spans="1:41" x14ac:dyDescent="0.25">
      <c r="A157" s="35">
        <v>45</v>
      </c>
      <c r="B157" s="36" t="s">
        <v>496</v>
      </c>
      <c r="C157" s="35">
        <v>2</v>
      </c>
      <c r="D157" s="35" t="s">
        <v>40</v>
      </c>
      <c r="E157" s="35">
        <v>5</v>
      </c>
      <c r="F157" s="51">
        <v>28</v>
      </c>
      <c r="G157" s="35">
        <f t="shared" si="2"/>
        <v>23</v>
      </c>
      <c r="H157" s="37">
        <v>0.14000000000000001</v>
      </c>
      <c r="I157" s="37">
        <v>0.26</v>
      </c>
      <c r="J157" s="37">
        <v>0.61</v>
      </c>
      <c r="K157" s="37">
        <v>1.59</v>
      </c>
      <c r="L157" s="37">
        <v>3.19</v>
      </c>
      <c r="M157" s="37">
        <v>5.79</v>
      </c>
      <c r="N157" s="37">
        <v>23.54</v>
      </c>
      <c r="O157" s="37">
        <v>70.67</v>
      </c>
      <c r="P157" s="37">
        <v>0.96</v>
      </c>
      <c r="Q157" s="38" t="s">
        <v>6</v>
      </c>
      <c r="R157" s="39">
        <v>5.6</v>
      </c>
      <c r="S157" s="39">
        <v>5.3</v>
      </c>
      <c r="T157" s="39">
        <v>5.4</v>
      </c>
      <c r="U157" s="39">
        <v>4.7</v>
      </c>
      <c r="V157" s="39">
        <v>4.8</v>
      </c>
      <c r="W157" s="39">
        <v>5.0999999999999996</v>
      </c>
      <c r="X157" s="37">
        <v>0.82</v>
      </c>
      <c r="Y157" s="37">
        <v>0.16700000000000001</v>
      </c>
      <c r="Z157" s="37">
        <v>4.91</v>
      </c>
      <c r="AA157" s="37">
        <v>1.58</v>
      </c>
      <c r="AB157" s="37"/>
      <c r="AC157" s="37">
        <v>0.31</v>
      </c>
      <c r="AD157" s="37">
        <v>25.2</v>
      </c>
      <c r="AE157" s="37">
        <v>2.12</v>
      </c>
      <c r="AF157" s="37">
        <v>4.17</v>
      </c>
      <c r="AG157" s="37">
        <v>0.34</v>
      </c>
      <c r="AH157" s="37">
        <v>0.3</v>
      </c>
      <c r="AI157" s="37">
        <v>17.760000000000002</v>
      </c>
      <c r="AJ157" s="39">
        <v>22</v>
      </c>
      <c r="AK157" s="37">
        <v>43.84</v>
      </c>
      <c r="AL157" s="37">
        <v>4.83</v>
      </c>
      <c r="AM157" s="37">
        <v>27.87</v>
      </c>
      <c r="AN157" s="37">
        <v>2.41</v>
      </c>
      <c r="AO157" s="40">
        <v>17.600000000000001</v>
      </c>
    </row>
    <row r="158" spans="1:41" x14ac:dyDescent="0.25">
      <c r="A158" s="41">
        <v>45</v>
      </c>
      <c r="B158" s="42" t="s">
        <v>496</v>
      </c>
      <c r="C158" s="41">
        <v>3</v>
      </c>
      <c r="D158" s="41" t="s">
        <v>40</v>
      </c>
      <c r="E158" s="41">
        <v>28</v>
      </c>
      <c r="F158" s="49">
        <v>60</v>
      </c>
      <c r="G158" s="41">
        <f t="shared" si="2"/>
        <v>32</v>
      </c>
      <c r="H158" s="43">
        <v>0.67</v>
      </c>
      <c r="I158" s="43">
        <v>0.64</v>
      </c>
      <c r="J158" s="43">
        <v>1.44</v>
      </c>
      <c r="K158" s="43">
        <v>3.6</v>
      </c>
      <c r="L158" s="43">
        <v>5.08</v>
      </c>
      <c r="M158" s="43">
        <v>11.43</v>
      </c>
      <c r="N158" s="43">
        <v>29.05</v>
      </c>
      <c r="O158" s="43">
        <v>59.52</v>
      </c>
      <c r="P158" s="43">
        <v>6.39</v>
      </c>
      <c r="Q158" s="44" t="s">
        <v>6</v>
      </c>
      <c r="R158" s="45">
        <v>5.3</v>
      </c>
      <c r="S158" s="45">
        <v>5.3</v>
      </c>
      <c r="T158" s="45">
        <v>5.5</v>
      </c>
      <c r="U158" s="45">
        <v>4.7</v>
      </c>
      <c r="V158" s="45">
        <v>4.8</v>
      </c>
      <c r="W158" s="45">
        <v>5.0999999999999996</v>
      </c>
      <c r="X158" s="43">
        <v>0.14000000000000001</v>
      </c>
      <c r="Y158" s="43">
        <v>6.8000000000000005E-2</v>
      </c>
      <c r="Z158" s="43">
        <v>2.06</v>
      </c>
      <c r="AA158" s="43">
        <v>1.96</v>
      </c>
      <c r="AB158" s="43"/>
      <c r="AC158" s="43">
        <v>0.62</v>
      </c>
      <c r="AD158" s="43">
        <v>15.89</v>
      </c>
      <c r="AE158" s="43">
        <v>0.8</v>
      </c>
      <c r="AF158" s="43">
        <v>4.17</v>
      </c>
      <c r="AG158" s="43">
        <v>0.4</v>
      </c>
      <c r="AH158" s="43">
        <v>0.08</v>
      </c>
      <c r="AI158" s="43">
        <v>10.64</v>
      </c>
      <c r="AJ158" s="45">
        <v>11</v>
      </c>
      <c r="AK158" s="43">
        <v>45.34</v>
      </c>
      <c r="AL158" s="43">
        <v>4.83</v>
      </c>
      <c r="AM158" s="43">
        <v>29.37</v>
      </c>
      <c r="AN158" s="43">
        <v>2.37</v>
      </c>
      <c r="AO158" s="46">
        <v>16.02</v>
      </c>
    </row>
    <row r="159" spans="1:41" x14ac:dyDescent="0.25">
      <c r="A159" s="3">
        <v>45</v>
      </c>
      <c r="B159" s="11" t="s">
        <v>496</v>
      </c>
      <c r="C159" s="3">
        <v>4</v>
      </c>
      <c r="D159" s="3" t="s">
        <v>95</v>
      </c>
      <c r="E159" s="3">
        <v>60</v>
      </c>
      <c r="F159" s="50">
        <v>85</v>
      </c>
      <c r="G159" s="3">
        <f t="shared" si="2"/>
        <v>25</v>
      </c>
      <c r="H159" s="15">
        <v>0.7</v>
      </c>
      <c r="I159" s="15">
        <v>1.31</v>
      </c>
      <c r="J159" s="15">
        <v>1.81</v>
      </c>
      <c r="K159" s="15">
        <v>4.04</v>
      </c>
      <c r="L159" s="15">
        <v>4.8600000000000003</v>
      </c>
      <c r="M159" s="15">
        <v>12.72</v>
      </c>
      <c r="N159" s="15">
        <v>26.76</v>
      </c>
      <c r="O159" s="15">
        <v>60.52</v>
      </c>
      <c r="P159" s="15">
        <v>3.88</v>
      </c>
      <c r="Q159" s="23" t="s">
        <v>6</v>
      </c>
      <c r="R159" s="19">
        <v>5.3</v>
      </c>
      <c r="S159" s="19">
        <v>4.9000000000000004</v>
      </c>
      <c r="T159" s="19">
        <v>5.2</v>
      </c>
      <c r="U159" s="19">
        <v>4.7</v>
      </c>
      <c r="V159" s="19">
        <v>4.8</v>
      </c>
      <c r="W159" s="19">
        <v>5.0999999999999996</v>
      </c>
      <c r="X159" s="15">
        <v>0.06</v>
      </c>
      <c r="Y159" s="15">
        <v>5.5E-2</v>
      </c>
      <c r="Z159" s="15">
        <v>1.0900000000000001</v>
      </c>
      <c r="AA159" s="15">
        <v>1.86</v>
      </c>
      <c r="AB159" s="15"/>
      <c r="AC159" s="15">
        <v>1.02</v>
      </c>
      <c r="AD159" s="15">
        <v>14.09</v>
      </c>
      <c r="AE159" s="15">
        <v>1.04</v>
      </c>
      <c r="AF159" s="15">
        <v>4.8600000000000003</v>
      </c>
      <c r="AG159" s="15">
        <v>0.64</v>
      </c>
      <c r="AH159" s="15">
        <v>0.04</v>
      </c>
      <c r="AI159" s="15">
        <v>9.0399999999999991</v>
      </c>
      <c r="AJ159" s="19">
        <v>11</v>
      </c>
      <c r="AK159" s="15">
        <v>45.84</v>
      </c>
      <c r="AL159" s="15">
        <v>4.18</v>
      </c>
      <c r="AM159" s="15">
        <v>31.47</v>
      </c>
      <c r="AN159" s="15">
        <v>2.2799999999999998</v>
      </c>
      <c r="AO159" s="27">
        <v>15.54</v>
      </c>
    </row>
    <row r="160" spans="1:41" x14ac:dyDescent="0.25">
      <c r="A160" s="3">
        <v>45</v>
      </c>
      <c r="B160" s="11" t="s">
        <v>496</v>
      </c>
      <c r="C160" s="3">
        <v>5</v>
      </c>
      <c r="D160" s="3" t="s">
        <v>118</v>
      </c>
      <c r="E160" s="3">
        <v>85</v>
      </c>
      <c r="F160" s="50">
        <v>100</v>
      </c>
      <c r="G160" s="3">
        <f t="shared" si="2"/>
        <v>15</v>
      </c>
      <c r="H160" s="15">
        <v>0.28000000000000003</v>
      </c>
      <c r="I160" s="15">
        <v>0.76</v>
      </c>
      <c r="J160" s="15">
        <v>1.52</v>
      </c>
      <c r="K160" s="15">
        <v>3.79</v>
      </c>
      <c r="L160" s="15">
        <v>5.19</v>
      </c>
      <c r="M160" s="15">
        <v>11.54</v>
      </c>
      <c r="N160" s="15">
        <v>24.92</v>
      </c>
      <c r="O160" s="15">
        <v>63.54</v>
      </c>
      <c r="P160" s="15">
        <v>1.46</v>
      </c>
      <c r="Q160" s="23" t="s">
        <v>6</v>
      </c>
      <c r="R160" s="19">
        <v>5.2</v>
      </c>
      <c r="S160" s="19">
        <v>5.0999999999999996</v>
      </c>
      <c r="T160" s="19">
        <v>5.2</v>
      </c>
      <c r="U160" s="19">
        <v>4.7</v>
      </c>
      <c r="V160" s="19">
        <v>4.8</v>
      </c>
      <c r="W160" s="19">
        <v>5.0999999999999996</v>
      </c>
      <c r="X160" s="15">
        <v>7.0000000000000007E-2</v>
      </c>
      <c r="Y160" s="15"/>
      <c r="Z160" s="15"/>
      <c r="AA160" s="15">
        <v>1.91</v>
      </c>
      <c r="AB160" s="15"/>
      <c r="AC160" s="15">
        <v>1.46</v>
      </c>
      <c r="AD160" s="15">
        <v>16.41</v>
      </c>
      <c r="AE160" s="15">
        <v>0.9</v>
      </c>
      <c r="AF160" s="15">
        <v>6.04</v>
      </c>
      <c r="AG160" s="15">
        <v>0.76</v>
      </c>
      <c r="AH160" s="15">
        <v>0.05</v>
      </c>
      <c r="AI160" s="15">
        <v>9.48</v>
      </c>
      <c r="AJ160" s="19">
        <v>14</v>
      </c>
      <c r="AK160" s="15">
        <v>45.04</v>
      </c>
      <c r="AL160" s="15">
        <v>4.83</v>
      </c>
      <c r="AM160" s="15">
        <v>30.67</v>
      </c>
      <c r="AN160" s="15">
        <v>2.27</v>
      </c>
      <c r="AO160" s="27">
        <v>15.92</v>
      </c>
    </row>
    <row r="161" spans="1:41" x14ac:dyDescent="0.25">
      <c r="F161" s="50"/>
      <c r="AO161" s="27"/>
    </row>
    <row r="162" spans="1:41" x14ac:dyDescent="0.25">
      <c r="A162" s="3"/>
      <c r="B162" s="11"/>
      <c r="C162" s="3"/>
      <c r="D162" s="3"/>
      <c r="E162" s="3"/>
      <c r="F162" s="50"/>
      <c r="G162" s="3"/>
      <c r="H162" s="15"/>
      <c r="I162" s="15"/>
      <c r="J162" s="15"/>
      <c r="K162" s="15"/>
      <c r="L162" s="15"/>
      <c r="M162" s="15"/>
      <c r="N162" s="15"/>
      <c r="O162" s="15"/>
      <c r="P162" s="15"/>
      <c r="Q162" s="23"/>
      <c r="R162" s="19"/>
      <c r="S162" s="19"/>
      <c r="T162" s="19"/>
      <c r="U162" s="19"/>
      <c r="V162" s="19"/>
      <c r="W162" s="19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9"/>
      <c r="AK162" s="15"/>
      <c r="AL162" s="15"/>
      <c r="AM162" s="15"/>
      <c r="AN162" s="15"/>
      <c r="AO162" s="27"/>
    </row>
    <row r="163" spans="1:41" x14ac:dyDescent="0.25">
      <c r="A163" s="3"/>
      <c r="B163" s="11"/>
      <c r="C163" s="3"/>
      <c r="D163" s="3"/>
      <c r="E163" s="3"/>
      <c r="F163" s="50"/>
      <c r="G163" s="3"/>
      <c r="H163" s="15"/>
      <c r="I163" s="15"/>
      <c r="J163" s="15"/>
      <c r="K163" s="15"/>
      <c r="L163" s="15"/>
      <c r="M163" s="15"/>
      <c r="N163" s="15"/>
      <c r="O163" s="15"/>
      <c r="P163" s="15"/>
      <c r="Q163" s="23"/>
      <c r="R163" s="19"/>
      <c r="S163" s="19"/>
      <c r="T163" s="19"/>
      <c r="U163" s="19"/>
      <c r="V163" s="19"/>
      <c r="W163" s="19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9"/>
      <c r="AK163" s="15"/>
      <c r="AL163" s="15"/>
      <c r="AM163" s="15"/>
      <c r="AN163" s="15"/>
      <c r="AO163" s="27"/>
    </row>
    <row r="164" spans="1:41" x14ac:dyDescent="0.25">
      <c r="A164" s="35">
        <v>53</v>
      </c>
      <c r="B164" s="36" t="s">
        <v>496</v>
      </c>
      <c r="C164" s="35">
        <v>1</v>
      </c>
      <c r="D164" s="35" t="s">
        <v>660</v>
      </c>
      <c r="E164" s="35">
        <v>0</v>
      </c>
      <c r="F164" s="51">
        <v>23</v>
      </c>
      <c r="G164" s="35">
        <f t="shared" ref="G164:G245" si="3">F164-E164</f>
        <v>23</v>
      </c>
      <c r="H164" s="37">
        <v>2.5099999999999998</v>
      </c>
      <c r="I164" s="37">
        <v>3.99</v>
      </c>
      <c r="J164" s="37">
        <v>4.8499999999999996</v>
      </c>
      <c r="K164" s="37">
        <v>17.18</v>
      </c>
      <c r="L164" s="37">
        <v>19.600000000000001</v>
      </c>
      <c r="M164" s="37">
        <v>48.13</v>
      </c>
      <c r="N164" s="37">
        <v>37.18</v>
      </c>
      <c r="O164" s="37">
        <v>14.69</v>
      </c>
      <c r="P164" s="37">
        <v>4.21</v>
      </c>
      <c r="Q164" s="38" t="s">
        <v>225</v>
      </c>
      <c r="R164" s="39">
        <v>8.1</v>
      </c>
      <c r="S164" s="39">
        <v>8.1</v>
      </c>
      <c r="T164" s="39">
        <v>7.9</v>
      </c>
      <c r="U164" s="39">
        <v>7.2</v>
      </c>
      <c r="V164" s="39">
        <v>7.2</v>
      </c>
      <c r="W164" s="39">
        <v>7.6</v>
      </c>
      <c r="X164" s="37">
        <v>0.96</v>
      </c>
      <c r="Y164" s="37">
        <v>0.14000000000000001</v>
      </c>
      <c r="Z164" s="37">
        <v>6.86</v>
      </c>
      <c r="AA164" s="37">
        <v>1.66</v>
      </c>
      <c r="AB164" s="37">
        <v>7.58</v>
      </c>
      <c r="AC164" s="37">
        <v>0.64</v>
      </c>
      <c r="AD164" s="37">
        <v>13.5</v>
      </c>
      <c r="AE164" s="37">
        <v>12.7</v>
      </c>
      <c r="AF164" s="37">
        <v>0.8</v>
      </c>
      <c r="AG164" s="37">
        <v>0.16</v>
      </c>
      <c r="AH164" s="37">
        <v>0.22</v>
      </c>
      <c r="AI164" s="37"/>
      <c r="AJ164" s="39">
        <v>157</v>
      </c>
      <c r="AK164" s="37">
        <v>39.26</v>
      </c>
      <c r="AL164" s="37">
        <v>10.62</v>
      </c>
      <c r="AM164" s="37">
        <v>24.73</v>
      </c>
      <c r="AN164" s="37">
        <v>2.12</v>
      </c>
      <c r="AO164" s="40">
        <v>15.3</v>
      </c>
    </row>
    <row r="165" spans="1:41" x14ac:dyDescent="0.25">
      <c r="A165" s="41">
        <v>53</v>
      </c>
      <c r="B165" s="42" t="s">
        <v>496</v>
      </c>
      <c r="C165" s="41">
        <v>2</v>
      </c>
      <c r="D165" s="41" t="s">
        <v>684</v>
      </c>
      <c r="E165" s="41">
        <v>23</v>
      </c>
      <c r="F165" s="49">
        <v>43</v>
      </c>
      <c r="G165" s="41">
        <f t="shared" si="3"/>
        <v>20</v>
      </c>
      <c r="H165" s="43">
        <v>1.59</v>
      </c>
      <c r="I165" s="43">
        <v>2.15</v>
      </c>
      <c r="J165" s="43">
        <v>3.05</v>
      </c>
      <c r="K165" s="43">
        <v>16.93</v>
      </c>
      <c r="L165" s="43">
        <v>24.01</v>
      </c>
      <c r="M165" s="43">
        <v>47.73</v>
      </c>
      <c r="N165" s="43">
        <v>36.869999999999997</v>
      </c>
      <c r="O165" s="43">
        <v>15.4</v>
      </c>
      <c r="P165" s="43">
        <v>3.06</v>
      </c>
      <c r="Q165" s="44" t="s">
        <v>225</v>
      </c>
      <c r="R165" s="45">
        <v>8</v>
      </c>
      <c r="S165" s="45">
        <v>8.1999999999999993</v>
      </c>
      <c r="T165" s="45">
        <v>8</v>
      </c>
      <c r="U165" s="45">
        <v>7.2</v>
      </c>
      <c r="V165" s="45">
        <v>7.2</v>
      </c>
      <c r="W165" s="45">
        <v>7.4</v>
      </c>
      <c r="X165" s="43">
        <v>0.47</v>
      </c>
      <c r="Y165" s="43">
        <v>9.2999999999999999E-2</v>
      </c>
      <c r="Z165" s="43">
        <v>5.05</v>
      </c>
      <c r="AA165" s="43">
        <v>1.66</v>
      </c>
      <c r="AB165" s="43">
        <v>5.16</v>
      </c>
      <c r="AC165" s="43">
        <v>0.8</v>
      </c>
      <c r="AD165" s="43">
        <v>12.75</v>
      </c>
      <c r="AE165" s="43">
        <v>12</v>
      </c>
      <c r="AF165" s="43">
        <v>0.8</v>
      </c>
      <c r="AG165" s="43">
        <v>0.28000000000000003</v>
      </c>
      <c r="AH165" s="43">
        <v>0.12</v>
      </c>
      <c r="AI165" s="43"/>
      <c r="AJ165" s="45">
        <v>64</v>
      </c>
      <c r="AK165" s="43">
        <v>38.82</v>
      </c>
      <c r="AL165" s="43">
        <v>11.27</v>
      </c>
      <c r="AM165" s="43">
        <v>26.03</v>
      </c>
      <c r="AN165" s="43">
        <v>1.99</v>
      </c>
      <c r="AO165" s="46">
        <v>14.64</v>
      </c>
    </row>
    <row r="166" spans="1:41" x14ac:dyDescent="0.25">
      <c r="A166" s="3">
        <v>53</v>
      </c>
      <c r="B166" s="11" t="s">
        <v>496</v>
      </c>
      <c r="C166" s="3">
        <v>3</v>
      </c>
      <c r="D166" s="3" t="s">
        <v>290</v>
      </c>
      <c r="E166" s="3">
        <v>43</v>
      </c>
      <c r="F166" s="50">
        <v>76</v>
      </c>
      <c r="G166" s="3">
        <f t="shared" si="3"/>
        <v>33</v>
      </c>
      <c r="H166" s="15">
        <v>0.43</v>
      </c>
      <c r="I166" s="15">
        <v>0.84</v>
      </c>
      <c r="J166" s="15">
        <v>2.0099999999999998</v>
      </c>
      <c r="K166" s="15">
        <v>23.27</v>
      </c>
      <c r="L166" s="15">
        <v>38.340000000000003</v>
      </c>
      <c r="M166" s="15">
        <v>64.89</v>
      </c>
      <c r="N166" s="15">
        <v>29.84</v>
      </c>
      <c r="O166" s="15">
        <v>5.27</v>
      </c>
      <c r="P166" s="15">
        <v>1.18</v>
      </c>
      <c r="Q166" s="23" t="s">
        <v>506</v>
      </c>
      <c r="R166" s="19">
        <v>8</v>
      </c>
      <c r="S166" s="19">
        <v>8.1999999999999993</v>
      </c>
      <c r="T166" s="19">
        <v>7.6</v>
      </c>
      <c r="U166" s="19">
        <v>7</v>
      </c>
      <c r="V166" s="19">
        <v>7.1</v>
      </c>
      <c r="W166" s="19">
        <v>7.1</v>
      </c>
      <c r="X166" s="15">
        <v>0.14000000000000001</v>
      </c>
      <c r="Y166" s="15">
        <v>3.5999999999999997E-2</v>
      </c>
      <c r="Z166" s="15">
        <v>3.89</v>
      </c>
      <c r="AA166" s="15">
        <v>1.44</v>
      </c>
      <c r="AB166" s="15">
        <v>3.37</v>
      </c>
      <c r="AC166" s="15">
        <v>0.48</v>
      </c>
      <c r="AD166" s="15">
        <v>5.8</v>
      </c>
      <c r="AE166" s="15">
        <v>4.9000000000000004</v>
      </c>
      <c r="AF166" s="15">
        <v>0.75</v>
      </c>
      <c r="AG166" s="15">
        <v>0.12</v>
      </c>
      <c r="AH166" s="15">
        <v>0.1</v>
      </c>
      <c r="AI166" s="15"/>
      <c r="AJ166" s="19">
        <v>272</v>
      </c>
      <c r="AK166" s="15">
        <v>36.840000000000003</v>
      </c>
      <c r="AL166" s="15">
        <v>13.52</v>
      </c>
      <c r="AM166" s="15">
        <v>25.98</v>
      </c>
      <c r="AN166" s="15">
        <v>1.81</v>
      </c>
      <c r="AO166" s="27">
        <v>15.34</v>
      </c>
    </row>
    <row r="167" spans="1:41" x14ac:dyDescent="0.25">
      <c r="A167" s="3">
        <v>53</v>
      </c>
      <c r="B167" s="11" t="s">
        <v>496</v>
      </c>
      <c r="C167" s="3">
        <v>4</v>
      </c>
      <c r="D167" s="3" t="s">
        <v>302</v>
      </c>
      <c r="E167" s="3">
        <v>76</v>
      </c>
      <c r="F167" s="50">
        <v>87</v>
      </c>
      <c r="G167" s="3">
        <f t="shared" si="3"/>
        <v>11</v>
      </c>
      <c r="H167" s="15">
        <v>17.72</v>
      </c>
      <c r="I167" s="15">
        <v>16.350000000000001</v>
      </c>
      <c r="J167" s="15">
        <v>11.5</v>
      </c>
      <c r="K167" s="15">
        <v>32.42</v>
      </c>
      <c r="L167" s="15">
        <v>9.74</v>
      </c>
      <c r="M167" s="15">
        <v>87.73</v>
      </c>
      <c r="N167" s="15">
        <v>10.41</v>
      </c>
      <c r="O167" s="15">
        <v>1.86</v>
      </c>
      <c r="P167" s="15">
        <v>34.96</v>
      </c>
      <c r="Q167" s="23" t="s">
        <v>16</v>
      </c>
      <c r="R167" s="19">
        <v>8.1999999999999993</v>
      </c>
      <c r="S167" s="19">
        <v>8.4</v>
      </c>
      <c r="T167" s="19">
        <v>7.7</v>
      </c>
      <c r="U167" s="19">
        <v>7.3</v>
      </c>
      <c r="V167" s="19">
        <v>7.4</v>
      </c>
      <c r="W167" s="19">
        <v>7.7</v>
      </c>
      <c r="X167" s="15">
        <v>0.05</v>
      </c>
      <c r="Y167" s="15">
        <v>1.2999999999999999E-2</v>
      </c>
      <c r="Z167" s="15">
        <v>3.85</v>
      </c>
      <c r="AA167" s="15"/>
      <c r="AB167" s="15">
        <v>5.41</v>
      </c>
      <c r="AC167" s="15">
        <v>0.28000000000000003</v>
      </c>
      <c r="AD167" s="15">
        <v>3.75</v>
      </c>
      <c r="AE167" s="15">
        <v>3.1</v>
      </c>
      <c r="AF167" s="15">
        <v>0.6</v>
      </c>
      <c r="AG167" s="15">
        <v>0.1</v>
      </c>
      <c r="AH167" s="15">
        <v>0.1</v>
      </c>
      <c r="AI167" s="15"/>
      <c r="AJ167" s="19">
        <v>21</v>
      </c>
      <c r="AK167" s="15">
        <v>36.32</v>
      </c>
      <c r="AL167" s="15">
        <v>15.77</v>
      </c>
      <c r="AM167" s="15">
        <v>24.58</v>
      </c>
      <c r="AN167" s="15">
        <v>1.78</v>
      </c>
      <c r="AO167" s="27">
        <v>15</v>
      </c>
    </row>
    <row r="168" spans="1:41" x14ac:dyDescent="0.25">
      <c r="A168" s="3">
        <v>53</v>
      </c>
      <c r="B168" s="11" t="s">
        <v>496</v>
      </c>
      <c r="C168" s="3">
        <v>5</v>
      </c>
      <c r="D168" s="3" t="s">
        <v>763</v>
      </c>
      <c r="E168" s="3">
        <v>87</v>
      </c>
      <c r="F168" s="50">
        <v>107</v>
      </c>
      <c r="G168" s="3">
        <f t="shared" si="3"/>
        <v>20</v>
      </c>
      <c r="H168" s="15">
        <v>0.38</v>
      </c>
      <c r="I168" s="15">
        <v>4.13</v>
      </c>
      <c r="J168" s="15">
        <v>6.53</v>
      </c>
      <c r="K168" s="15">
        <v>18.920000000000002</v>
      </c>
      <c r="L168" s="15">
        <v>30.79</v>
      </c>
      <c r="M168" s="15">
        <v>60.75</v>
      </c>
      <c r="N168" s="15">
        <v>34.29</v>
      </c>
      <c r="O168" s="15">
        <v>4.96</v>
      </c>
      <c r="P168" s="15"/>
      <c r="Q168" s="23" t="s">
        <v>506</v>
      </c>
      <c r="R168" s="19">
        <v>8.1999999999999993</v>
      </c>
      <c r="S168" s="19">
        <v>8.4</v>
      </c>
      <c r="T168" s="19">
        <v>8.1999999999999993</v>
      </c>
      <c r="U168" s="19">
        <v>7.2</v>
      </c>
      <c r="V168" s="19">
        <v>7.3</v>
      </c>
      <c r="W168" s="19">
        <v>7.7</v>
      </c>
      <c r="X168" s="15">
        <v>0.19</v>
      </c>
      <c r="Y168" s="15">
        <v>2.9000000000000001E-2</v>
      </c>
      <c r="Z168" s="15">
        <v>6.55</v>
      </c>
      <c r="AA168" s="15">
        <v>1.47</v>
      </c>
      <c r="AB168" s="15">
        <v>6.56</v>
      </c>
      <c r="AC168" s="15">
        <v>0.3</v>
      </c>
      <c r="AD168" s="15">
        <v>6.15</v>
      </c>
      <c r="AE168" s="15">
        <v>5.35</v>
      </c>
      <c r="AF168" s="15">
        <v>0.8</v>
      </c>
      <c r="AG168" s="15">
        <v>0.08</v>
      </c>
      <c r="AH168" s="15">
        <v>0.12</v>
      </c>
      <c r="AI168" s="15"/>
      <c r="AJ168" s="19">
        <v>57</v>
      </c>
      <c r="AK168" s="15">
        <v>35.159999999999997</v>
      </c>
      <c r="AL168" s="15">
        <v>14.81</v>
      </c>
      <c r="AM168" s="15">
        <v>24.29</v>
      </c>
      <c r="AN168" s="15">
        <v>1.77</v>
      </c>
      <c r="AO168" s="27">
        <v>16.84</v>
      </c>
    </row>
    <row r="169" spans="1:41" x14ac:dyDescent="0.25">
      <c r="A169" s="3">
        <v>53</v>
      </c>
      <c r="B169" s="11" t="s">
        <v>496</v>
      </c>
      <c r="C169" s="3">
        <v>6</v>
      </c>
      <c r="D169" s="3" t="s">
        <v>945</v>
      </c>
      <c r="E169" s="3">
        <v>107</v>
      </c>
      <c r="F169" s="50">
        <v>128</v>
      </c>
      <c r="G169" s="3">
        <f t="shared" si="3"/>
        <v>21</v>
      </c>
      <c r="H169" s="15">
        <v>0.75</v>
      </c>
      <c r="I169" s="15">
        <v>8.1300000000000008</v>
      </c>
      <c r="J169" s="15">
        <v>11.75</v>
      </c>
      <c r="K169" s="15">
        <v>32.71</v>
      </c>
      <c r="L169" s="15">
        <v>26.22</v>
      </c>
      <c r="M169" s="15">
        <v>79.56</v>
      </c>
      <c r="N169" s="15">
        <v>16.48</v>
      </c>
      <c r="O169" s="15">
        <v>3.96</v>
      </c>
      <c r="P169" s="15"/>
      <c r="Q169" s="23" t="s">
        <v>79</v>
      </c>
      <c r="R169" s="19">
        <v>8.1999999999999993</v>
      </c>
      <c r="S169" s="19">
        <v>8.5</v>
      </c>
      <c r="T169" s="19">
        <v>8</v>
      </c>
      <c r="U169" s="19">
        <v>7.2</v>
      </c>
      <c r="V169" s="19">
        <v>7.4</v>
      </c>
      <c r="W169" s="19">
        <v>7.8</v>
      </c>
      <c r="X169" s="15">
        <v>7.0000000000000007E-2</v>
      </c>
      <c r="Y169" s="15">
        <v>1.7000000000000001E-2</v>
      </c>
      <c r="Z169" s="15">
        <v>4.12</v>
      </c>
      <c r="AA169" s="15">
        <v>1.54</v>
      </c>
      <c r="AB169" s="15">
        <v>7.96</v>
      </c>
      <c r="AC169" s="15">
        <v>0.23</v>
      </c>
      <c r="AD169" s="15">
        <v>4.05</v>
      </c>
      <c r="AE169" s="15">
        <v>3.8</v>
      </c>
      <c r="AF169" s="15">
        <v>0.45</v>
      </c>
      <c r="AG169" s="15">
        <v>0.08</v>
      </c>
      <c r="AH169" s="15">
        <v>0.1</v>
      </c>
      <c r="AI169" s="15"/>
      <c r="AJ169" s="19">
        <v>21</v>
      </c>
      <c r="AK169" s="15">
        <v>37.26</v>
      </c>
      <c r="AL169" s="15">
        <v>13.84</v>
      </c>
      <c r="AM169" s="15">
        <v>25.91</v>
      </c>
      <c r="AN169" s="15">
        <v>1.82</v>
      </c>
      <c r="AO169" s="27">
        <v>14.26</v>
      </c>
    </row>
    <row r="170" spans="1:41" x14ac:dyDescent="0.25">
      <c r="A170" s="3">
        <v>53</v>
      </c>
      <c r="B170" s="11" t="s">
        <v>496</v>
      </c>
      <c r="C170" s="3">
        <v>7</v>
      </c>
      <c r="D170" s="3" t="s">
        <v>965</v>
      </c>
      <c r="E170" s="3">
        <v>128</v>
      </c>
      <c r="F170" s="50">
        <v>141</v>
      </c>
      <c r="G170" s="3">
        <f t="shared" si="3"/>
        <v>13</v>
      </c>
      <c r="H170" s="15">
        <v>0.56999999999999995</v>
      </c>
      <c r="I170" s="15">
        <v>2.4</v>
      </c>
      <c r="J170" s="15">
        <v>3.55</v>
      </c>
      <c r="K170" s="15">
        <v>13.16</v>
      </c>
      <c r="L170" s="15">
        <v>27.24</v>
      </c>
      <c r="M170" s="15">
        <v>46.92</v>
      </c>
      <c r="N170" s="15">
        <v>44.1</v>
      </c>
      <c r="O170" s="15">
        <v>8.98</v>
      </c>
      <c r="P170" s="15">
        <v>1.62</v>
      </c>
      <c r="Q170" s="23" t="s">
        <v>225</v>
      </c>
      <c r="R170" s="19">
        <v>8.5</v>
      </c>
      <c r="S170" s="19">
        <v>7.9</v>
      </c>
      <c r="T170" s="19">
        <v>8</v>
      </c>
      <c r="U170" s="19">
        <v>7.2</v>
      </c>
      <c r="V170" s="19">
        <v>7.3</v>
      </c>
      <c r="W170" s="19">
        <v>7.6</v>
      </c>
      <c r="X170" s="15">
        <v>0.22</v>
      </c>
      <c r="Y170" s="15">
        <v>0.05</v>
      </c>
      <c r="Z170" s="15">
        <v>4.4000000000000004</v>
      </c>
      <c r="AA170" s="15">
        <v>1.49</v>
      </c>
      <c r="AB170" s="15">
        <v>9.11</v>
      </c>
      <c r="AC170" s="15">
        <v>0.28000000000000003</v>
      </c>
      <c r="AD170" s="15">
        <v>8.1999999999999993</v>
      </c>
      <c r="AE170" s="15">
        <v>7.65</v>
      </c>
      <c r="AF170" s="15">
        <v>1.1499999999999999</v>
      </c>
      <c r="AG170" s="15">
        <v>0.08</v>
      </c>
      <c r="AH170" s="15">
        <v>0.08</v>
      </c>
      <c r="AI170" s="15"/>
      <c r="AJ170" s="19">
        <v>17</v>
      </c>
      <c r="AK170" s="15">
        <v>36.56</v>
      </c>
      <c r="AL170" s="15">
        <v>12.88</v>
      </c>
      <c r="AM170" s="15">
        <v>24.87</v>
      </c>
      <c r="AN170" s="15">
        <v>1.88</v>
      </c>
      <c r="AO170" s="27">
        <v>15.12</v>
      </c>
    </row>
    <row r="171" spans="1:41" x14ac:dyDescent="0.25">
      <c r="A171" s="3">
        <v>53</v>
      </c>
      <c r="B171" s="11" t="s">
        <v>496</v>
      </c>
      <c r="C171" s="3">
        <v>8</v>
      </c>
      <c r="D171" s="3" t="s">
        <v>980</v>
      </c>
      <c r="E171" s="3">
        <v>141</v>
      </c>
      <c r="F171" s="50">
        <v>0</v>
      </c>
      <c r="G171" s="3">
        <f t="shared" si="3"/>
        <v>-141</v>
      </c>
      <c r="H171" s="15">
        <v>24.12</v>
      </c>
      <c r="I171" s="15">
        <v>27.36</v>
      </c>
      <c r="J171" s="15">
        <v>14.88</v>
      </c>
      <c r="K171" s="15">
        <v>16.170000000000002</v>
      </c>
      <c r="L171" s="15">
        <v>7.47</v>
      </c>
      <c r="M171" s="15">
        <v>90</v>
      </c>
      <c r="N171" s="15">
        <v>8.8699999999999992</v>
      </c>
      <c r="O171" s="15">
        <v>1.1299999999999999</v>
      </c>
      <c r="P171" s="15">
        <v>81.25</v>
      </c>
      <c r="Q171" s="23" t="s">
        <v>16</v>
      </c>
      <c r="R171" s="19">
        <v>8.1999999999999993</v>
      </c>
      <c r="S171" s="19">
        <v>7.9</v>
      </c>
      <c r="T171" s="19">
        <v>8</v>
      </c>
      <c r="U171" s="19">
        <v>7.3</v>
      </c>
      <c r="V171" s="19">
        <v>7.3</v>
      </c>
      <c r="W171" s="19">
        <v>7.8</v>
      </c>
      <c r="X171" s="15">
        <v>7.0000000000000007E-2</v>
      </c>
      <c r="Y171" s="15">
        <v>1.9E-2</v>
      </c>
      <c r="Z171" s="15">
        <v>3.68</v>
      </c>
      <c r="AA171" s="15"/>
      <c r="AB171" s="15">
        <v>8.4700000000000006</v>
      </c>
      <c r="AC171" s="15">
        <v>0.27</v>
      </c>
      <c r="AD171" s="15">
        <v>3.8</v>
      </c>
      <c r="AE171" s="15">
        <v>2.95</v>
      </c>
      <c r="AF171" s="15">
        <v>0.85</v>
      </c>
      <c r="AG171" s="15">
        <v>0.08</v>
      </c>
      <c r="AH171" s="15">
        <v>0.1</v>
      </c>
      <c r="AI171" s="15"/>
      <c r="AJ171" s="19">
        <v>21</v>
      </c>
      <c r="AK171" s="15"/>
      <c r="AL171" s="15"/>
      <c r="AM171" s="15"/>
      <c r="AN171" s="15"/>
      <c r="AO171" s="27"/>
    </row>
    <row r="172" spans="1:41" x14ac:dyDescent="0.25">
      <c r="A172" s="3"/>
      <c r="B172" s="11"/>
      <c r="C172" s="3"/>
      <c r="D172" s="3"/>
      <c r="E172" s="3"/>
      <c r="F172" s="50"/>
      <c r="G172" s="3"/>
      <c r="H172" s="15"/>
      <c r="I172" s="15"/>
      <c r="J172" s="15"/>
      <c r="K172" s="15"/>
      <c r="L172" s="15"/>
      <c r="M172" s="15"/>
      <c r="N172" s="15"/>
      <c r="O172" s="15"/>
      <c r="P172" s="15"/>
      <c r="Q172" s="23"/>
      <c r="R172" s="19"/>
      <c r="S172" s="19"/>
      <c r="T172" s="19"/>
      <c r="U172" s="19"/>
      <c r="V172" s="19"/>
      <c r="W172" s="19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9"/>
      <c r="AK172" s="15"/>
      <c r="AL172" s="15"/>
      <c r="AM172" s="15"/>
      <c r="AN172" s="15"/>
      <c r="AO172" s="27"/>
    </row>
    <row r="173" spans="1:41" x14ac:dyDescent="0.25">
      <c r="A173" s="3"/>
      <c r="B173" s="11"/>
      <c r="C173" s="3"/>
      <c r="D173" s="3"/>
      <c r="E173" s="3"/>
      <c r="F173" s="50"/>
      <c r="G173" s="3"/>
      <c r="H173" s="15"/>
      <c r="I173" s="15"/>
      <c r="J173" s="15"/>
      <c r="K173" s="15"/>
      <c r="L173" s="15"/>
      <c r="M173" s="15"/>
      <c r="N173" s="15"/>
      <c r="O173" s="15"/>
      <c r="P173" s="15"/>
      <c r="Q173" s="23"/>
      <c r="R173" s="19"/>
      <c r="S173" s="19"/>
      <c r="T173" s="19"/>
      <c r="U173" s="19"/>
      <c r="V173" s="19"/>
      <c r="W173" s="19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9"/>
      <c r="AK173" s="15"/>
      <c r="AL173" s="15"/>
      <c r="AM173" s="15"/>
      <c r="AN173" s="15"/>
      <c r="AO173" s="27"/>
    </row>
    <row r="174" spans="1:41" x14ac:dyDescent="0.25">
      <c r="A174" s="35">
        <v>82</v>
      </c>
      <c r="B174" s="36" t="s">
        <v>496</v>
      </c>
      <c r="C174" s="35">
        <v>1</v>
      </c>
      <c r="D174" s="35" t="s">
        <v>164</v>
      </c>
      <c r="E174" s="35">
        <v>0</v>
      </c>
      <c r="F174" s="51">
        <v>11</v>
      </c>
      <c r="G174" s="35">
        <f t="shared" si="3"/>
        <v>11</v>
      </c>
      <c r="H174" s="37">
        <v>0.51</v>
      </c>
      <c r="I174" s="37">
        <v>1.62</v>
      </c>
      <c r="J174" s="37">
        <v>3.19</v>
      </c>
      <c r="K174" s="37">
        <v>13.14</v>
      </c>
      <c r="L174" s="37">
        <v>12.64</v>
      </c>
      <c r="M174" s="37">
        <v>31.1</v>
      </c>
      <c r="N174" s="37">
        <v>40.74</v>
      </c>
      <c r="O174" s="37">
        <v>28.16</v>
      </c>
      <c r="P174" s="37">
        <v>0.49</v>
      </c>
      <c r="Q174" s="38" t="s">
        <v>1064</v>
      </c>
      <c r="R174" s="39">
        <v>7.7</v>
      </c>
      <c r="S174" s="39">
        <v>7.8</v>
      </c>
      <c r="T174" s="39">
        <v>7.9</v>
      </c>
      <c r="U174" s="39">
        <v>7</v>
      </c>
      <c r="V174" s="39">
        <v>7</v>
      </c>
      <c r="W174" s="39">
        <v>7</v>
      </c>
      <c r="X174" s="37">
        <v>1.1299999999999999</v>
      </c>
      <c r="Y174" s="37">
        <v>0.20300000000000001</v>
      </c>
      <c r="Z174" s="37">
        <v>5.57</v>
      </c>
      <c r="AA174" s="37">
        <v>1.66</v>
      </c>
      <c r="AB174" s="37">
        <v>1.5</v>
      </c>
      <c r="AC174" s="37">
        <v>10</v>
      </c>
      <c r="AD174" s="37"/>
      <c r="AE174" s="37"/>
      <c r="AF174" s="37"/>
      <c r="AG174" s="37"/>
      <c r="AH174" s="37"/>
      <c r="AI174" s="37"/>
      <c r="AJ174" s="39">
        <v>343</v>
      </c>
      <c r="AK174" s="37">
        <v>40.1</v>
      </c>
      <c r="AL174" s="37">
        <v>11.58</v>
      </c>
      <c r="AM174" s="37">
        <v>22.27</v>
      </c>
      <c r="AN174" s="37">
        <v>2.2999999999999998</v>
      </c>
      <c r="AO174" s="40">
        <v>14.78</v>
      </c>
    </row>
    <row r="175" spans="1:41" x14ac:dyDescent="0.25">
      <c r="A175" s="35">
        <v>82</v>
      </c>
      <c r="B175" s="36" t="s">
        <v>496</v>
      </c>
      <c r="C175" s="35">
        <v>2</v>
      </c>
      <c r="D175" s="35" t="s">
        <v>6</v>
      </c>
      <c r="E175" s="35">
        <v>11</v>
      </c>
      <c r="F175" s="51">
        <v>28</v>
      </c>
      <c r="G175" s="35">
        <f t="shared" si="3"/>
        <v>17</v>
      </c>
      <c r="H175" s="37">
        <v>0.45</v>
      </c>
      <c r="I175" s="37">
        <v>1.43</v>
      </c>
      <c r="J175" s="37">
        <v>3.52</v>
      </c>
      <c r="K175" s="37">
        <v>13.19</v>
      </c>
      <c r="L175" s="37">
        <v>12.87</v>
      </c>
      <c r="M175" s="37">
        <v>31.46</v>
      </c>
      <c r="N175" s="37">
        <v>39.270000000000003</v>
      </c>
      <c r="O175" s="37">
        <v>29.27</v>
      </c>
      <c r="P175" s="37"/>
      <c r="Q175" s="38" t="s">
        <v>1064</v>
      </c>
      <c r="R175" s="39">
        <v>7.9</v>
      </c>
      <c r="S175" s="39">
        <v>7.9</v>
      </c>
      <c r="T175" s="39">
        <v>8</v>
      </c>
      <c r="U175" s="39">
        <v>7.1</v>
      </c>
      <c r="V175" s="39">
        <v>7.2</v>
      </c>
      <c r="W175" s="39">
        <v>7.2</v>
      </c>
      <c r="X175" s="37">
        <v>0.96</v>
      </c>
      <c r="Y175" s="37">
        <v>0.17499999999999999</v>
      </c>
      <c r="Z175" s="37">
        <v>5.48</v>
      </c>
      <c r="AA175" s="37">
        <v>1.6</v>
      </c>
      <c r="AB175" s="37">
        <v>1.3</v>
      </c>
      <c r="AC175" s="37">
        <v>10</v>
      </c>
      <c r="AD175" s="37"/>
      <c r="AE175" s="37"/>
      <c r="AF175" s="37"/>
      <c r="AG175" s="37"/>
      <c r="AH175" s="37"/>
      <c r="AI175" s="37"/>
      <c r="AJ175" s="39">
        <v>250</v>
      </c>
      <c r="AK175" s="37">
        <v>38.36</v>
      </c>
      <c r="AL175" s="37">
        <v>11.98</v>
      </c>
      <c r="AM175" s="37">
        <v>23.62</v>
      </c>
      <c r="AN175" s="37">
        <v>2.08</v>
      </c>
      <c r="AO175" s="40">
        <v>14.5</v>
      </c>
    </row>
    <row r="176" spans="1:41" x14ac:dyDescent="0.25">
      <c r="A176" s="41">
        <v>82</v>
      </c>
      <c r="B176" s="42" t="s">
        <v>496</v>
      </c>
      <c r="C176" s="41">
        <v>3</v>
      </c>
      <c r="D176" s="41" t="s">
        <v>2157</v>
      </c>
      <c r="E176" s="41">
        <v>28</v>
      </c>
      <c r="F176" s="49">
        <v>62</v>
      </c>
      <c r="G176" s="41">
        <f t="shared" si="3"/>
        <v>34</v>
      </c>
      <c r="H176" s="43">
        <v>1.62</v>
      </c>
      <c r="I176" s="43">
        <v>2.16</v>
      </c>
      <c r="J176" s="43">
        <v>3.69</v>
      </c>
      <c r="K176" s="43">
        <v>17.47</v>
      </c>
      <c r="L176" s="43">
        <v>18.260000000000002</v>
      </c>
      <c r="M176" s="43">
        <v>43.2</v>
      </c>
      <c r="N176" s="43">
        <v>37.74</v>
      </c>
      <c r="O176" s="43">
        <v>19.059999999999999</v>
      </c>
      <c r="P176" s="43">
        <v>1.62</v>
      </c>
      <c r="Q176" s="44" t="s">
        <v>225</v>
      </c>
      <c r="R176" s="45">
        <v>9.1999999999999993</v>
      </c>
      <c r="S176" s="45">
        <v>9.3000000000000007</v>
      </c>
      <c r="T176" s="45">
        <v>9.4</v>
      </c>
      <c r="U176" s="45">
        <v>8</v>
      </c>
      <c r="V176" s="45">
        <v>8.1</v>
      </c>
      <c r="W176" s="45">
        <v>8.1</v>
      </c>
      <c r="X176" s="43">
        <v>0.14000000000000001</v>
      </c>
      <c r="Y176" s="43">
        <v>5.1999999999999998E-2</v>
      </c>
      <c r="Z176" s="43">
        <v>2.69</v>
      </c>
      <c r="AA176" s="43">
        <v>1.8</v>
      </c>
      <c r="AB176" s="43">
        <v>2.6</v>
      </c>
      <c r="AC176" s="43">
        <v>5.26</v>
      </c>
      <c r="AD176" s="43"/>
      <c r="AE176" s="43"/>
      <c r="AF176" s="43"/>
      <c r="AG176" s="43"/>
      <c r="AH176" s="43"/>
      <c r="AI176" s="43"/>
      <c r="AJ176" s="45">
        <v>62</v>
      </c>
      <c r="AK176" s="43">
        <v>38.1</v>
      </c>
      <c r="AL176" s="43">
        <v>14.37</v>
      </c>
      <c r="AM176" s="43">
        <v>22.63</v>
      </c>
      <c r="AN176" s="43">
        <v>2.04</v>
      </c>
      <c r="AO176" s="46">
        <v>14.96</v>
      </c>
    </row>
    <row r="177" spans="1:41" x14ac:dyDescent="0.25">
      <c r="A177" s="3">
        <v>82</v>
      </c>
      <c r="B177" s="11" t="s">
        <v>496</v>
      </c>
      <c r="C177" s="3">
        <v>4</v>
      </c>
      <c r="D177" s="3" t="s">
        <v>2422</v>
      </c>
      <c r="E177" s="3">
        <v>62</v>
      </c>
      <c r="F177" s="50">
        <v>75</v>
      </c>
      <c r="G177" s="3">
        <f t="shared" si="3"/>
        <v>13</v>
      </c>
      <c r="H177" s="15">
        <v>1.42</v>
      </c>
      <c r="I177" s="15">
        <v>3.67</v>
      </c>
      <c r="J177" s="15">
        <v>6.07</v>
      </c>
      <c r="K177" s="15">
        <v>33.729999999999997</v>
      </c>
      <c r="L177" s="15">
        <v>19.809999999999999</v>
      </c>
      <c r="M177" s="15">
        <v>64.7</v>
      </c>
      <c r="N177" s="15">
        <v>25.31</v>
      </c>
      <c r="O177" s="15">
        <v>9.99</v>
      </c>
      <c r="P177" s="15">
        <v>1.1499999999999999</v>
      </c>
      <c r="Q177" s="23" t="s">
        <v>506</v>
      </c>
      <c r="R177" s="19">
        <v>9.6999999999999993</v>
      </c>
      <c r="S177" s="19">
        <v>9.6999999999999993</v>
      </c>
      <c r="T177" s="19">
        <v>9.6999999999999993</v>
      </c>
      <c r="U177" s="19">
        <v>8.4</v>
      </c>
      <c r="V177" s="19">
        <v>8.4</v>
      </c>
      <c r="W177" s="19">
        <v>8.5</v>
      </c>
      <c r="X177" s="15">
        <v>7.0000000000000007E-2</v>
      </c>
      <c r="Y177" s="15">
        <v>3.5000000000000003E-2</v>
      </c>
      <c r="Z177" s="15">
        <v>2</v>
      </c>
      <c r="AA177" s="15">
        <v>1.78</v>
      </c>
      <c r="AB177" s="15">
        <v>3.1</v>
      </c>
      <c r="AC177" s="15">
        <v>4</v>
      </c>
      <c r="AD177" s="15"/>
      <c r="AE177" s="15"/>
      <c r="AF177" s="15"/>
      <c r="AG177" s="15"/>
      <c r="AH177" s="15"/>
      <c r="AI177" s="15"/>
      <c r="AJ177" s="19">
        <v>97</v>
      </c>
      <c r="AK177" s="15">
        <v>36.1</v>
      </c>
      <c r="AL177" s="15">
        <v>16.77</v>
      </c>
      <c r="AM177" s="15">
        <v>22.23</v>
      </c>
      <c r="AN177" s="15">
        <v>1.86</v>
      </c>
      <c r="AO177" s="27">
        <v>14.46</v>
      </c>
    </row>
    <row r="178" spans="1:41" x14ac:dyDescent="0.25">
      <c r="A178" s="3">
        <v>82</v>
      </c>
      <c r="B178" s="11" t="s">
        <v>496</v>
      </c>
      <c r="C178" s="3">
        <v>5</v>
      </c>
      <c r="D178" s="3" t="s">
        <v>1946</v>
      </c>
      <c r="E178" s="3">
        <v>75</v>
      </c>
      <c r="F178" s="50">
        <v>85</v>
      </c>
      <c r="G178" s="3">
        <f t="shared" si="3"/>
        <v>10</v>
      </c>
      <c r="H178" s="15">
        <v>2.62</v>
      </c>
      <c r="I178" s="15">
        <v>6.43</v>
      </c>
      <c r="J178" s="15">
        <v>10.58</v>
      </c>
      <c r="K178" s="15">
        <v>35.840000000000003</v>
      </c>
      <c r="L178" s="15">
        <v>18.11</v>
      </c>
      <c r="M178" s="15">
        <v>73.58</v>
      </c>
      <c r="N178" s="15">
        <v>18.96</v>
      </c>
      <c r="O178" s="15">
        <v>7.46</v>
      </c>
      <c r="P178" s="15">
        <v>1.64</v>
      </c>
      <c r="Q178" s="23" t="s">
        <v>506</v>
      </c>
      <c r="R178" s="19">
        <v>9.8000000000000007</v>
      </c>
      <c r="S178" s="19">
        <v>9.8000000000000007</v>
      </c>
      <c r="T178" s="19">
        <v>9.8000000000000007</v>
      </c>
      <c r="U178" s="19">
        <v>8.6</v>
      </c>
      <c r="V178" s="19">
        <v>8.6</v>
      </c>
      <c r="W178" s="19">
        <v>8.6</v>
      </c>
      <c r="X178" s="15">
        <v>0.05</v>
      </c>
      <c r="Y178" s="15"/>
      <c r="Z178" s="15"/>
      <c r="AA178" s="15">
        <v>1.74</v>
      </c>
      <c r="AB178" s="15">
        <v>3.5</v>
      </c>
      <c r="AC178" s="15">
        <v>3.57</v>
      </c>
      <c r="AD178" s="15"/>
      <c r="AE178" s="15"/>
      <c r="AF178" s="15"/>
      <c r="AG178" s="15"/>
      <c r="AH178" s="15"/>
      <c r="AI178" s="15"/>
      <c r="AJ178" s="19">
        <v>87</v>
      </c>
      <c r="AK178" s="15">
        <v>34.94</v>
      </c>
      <c r="AL178" s="15">
        <v>17.96</v>
      </c>
      <c r="AM178" s="15">
        <v>22.14</v>
      </c>
      <c r="AN178" s="15">
        <v>1.77</v>
      </c>
      <c r="AO178" s="27">
        <v>14.16</v>
      </c>
    </row>
    <row r="179" spans="1:41" x14ac:dyDescent="0.25">
      <c r="A179" s="3">
        <v>82</v>
      </c>
      <c r="B179" s="11" t="s">
        <v>496</v>
      </c>
      <c r="C179" s="3">
        <v>6</v>
      </c>
      <c r="D179" s="3" t="s">
        <v>2741</v>
      </c>
      <c r="E179" s="3">
        <v>85</v>
      </c>
      <c r="F179" s="50">
        <v>100</v>
      </c>
      <c r="G179" s="3">
        <f t="shared" si="3"/>
        <v>15</v>
      </c>
      <c r="H179" s="15">
        <v>1.49</v>
      </c>
      <c r="I179" s="15">
        <v>3.23</v>
      </c>
      <c r="J179" s="15">
        <v>3.27</v>
      </c>
      <c r="K179" s="15">
        <v>12.93</v>
      </c>
      <c r="L179" s="15">
        <v>17.97</v>
      </c>
      <c r="M179" s="15">
        <v>38.89</v>
      </c>
      <c r="N179" s="15">
        <v>48.89</v>
      </c>
      <c r="O179" s="15">
        <v>12.22</v>
      </c>
      <c r="P179" s="15">
        <v>23.7</v>
      </c>
      <c r="Q179" s="23" t="s">
        <v>225</v>
      </c>
      <c r="R179" s="19">
        <v>9.6999999999999993</v>
      </c>
      <c r="S179" s="19">
        <v>9.6999999999999993</v>
      </c>
      <c r="T179" s="19">
        <v>9.8000000000000007</v>
      </c>
      <c r="U179" s="19">
        <v>8.4</v>
      </c>
      <c r="V179" s="19">
        <v>8.4</v>
      </c>
      <c r="W179" s="19">
        <v>8.6999999999999993</v>
      </c>
      <c r="X179" s="15">
        <v>0.09</v>
      </c>
      <c r="Y179" s="15"/>
      <c r="Z179" s="15"/>
      <c r="AA179" s="15">
        <v>1.74</v>
      </c>
      <c r="AB179" s="15">
        <v>18.8</v>
      </c>
      <c r="AC179" s="15">
        <v>2.13</v>
      </c>
      <c r="AD179" s="15"/>
      <c r="AE179" s="15"/>
      <c r="AF179" s="15"/>
      <c r="AG179" s="15"/>
      <c r="AH179" s="15"/>
      <c r="AI179" s="15"/>
      <c r="AJ179" s="19">
        <v>7</v>
      </c>
      <c r="AK179" s="15">
        <v>34.159999999999997</v>
      </c>
      <c r="AL179" s="15">
        <v>13.17</v>
      </c>
      <c r="AM179" s="15">
        <v>21.83</v>
      </c>
      <c r="AN179" s="15">
        <v>1.92</v>
      </c>
      <c r="AO179" s="27">
        <v>17.22</v>
      </c>
    </row>
    <row r="180" spans="1:41" x14ac:dyDescent="0.25">
      <c r="A180" s="3">
        <v>82</v>
      </c>
      <c r="B180" s="11" t="s">
        <v>496</v>
      </c>
      <c r="C180" s="3">
        <v>7</v>
      </c>
      <c r="D180" s="3" t="s">
        <v>980</v>
      </c>
      <c r="E180" s="3">
        <v>100</v>
      </c>
      <c r="F180" s="50">
        <v>107</v>
      </c>
      <c r="G180" s="3">
        <f t="shared" si="3"/>
        <v>7</v>
      </c>
      <c r="H180" s="15">
        <v>2.27</v>
      </c>
      <c r="I180" s="15">
        <v>2.56</v>
      </c>
      <c r="J180" s="15">
        <v>1.54</v>
      </c>
      <c r="K180" s="15">
        <v>10.57</v>
      </c>
      <c r="L180" s="15">
        <v>20.62</v>
      </c>
      <c r="M180" s="15">
        <v>37.56</v>
      </c>
      <c r="N180" s="15">
        <v>45.52</v>
      </c>
      <c r="O180" s="15">
        <v>16.920000000000002</v>
      </c>
      <c r="P180" s="15">
        <v>12.32</v>
      </c>
      <c r="Q180" s="23" t="s">
        <v>225</v>
      </c>
      <c r="R180" s="19">
        <v>9.3000000000000007</v>
      </c>
      <c r="S180" s="19">
        <v>9.4</v>
      </c>
      <c r="T180" s="19">
        <v>9.6999999999999993</v>
      </c>
      <c r="U180" s="19">
        <v>7.7</v>
      </c>
      <c r="V180" s="19">
        <v>7.8</v>
      </c>
      <c r="W180" s="19">
        <v>7.8</v>
      </c>
      <c r="X180" s="15">
        <v>0.1</v>
      </c>
      <c r="Y180" s="15"/>
      <c r="Z180" s="15"/>
      <c r="AA180" s="15">
        <v>1.75</v>
      </c>
      <c r="AB180" s="15">
        <v>9.6</v>
      </c>
      <c r="AC180" s="15">
        <v>1.23</v>
      </c>
      <c r="AD180" s="15"/>
      <c r="AE180" s="15"/>
      <c r="AF180" s="15"/>
      <c r="AG180" s="15"/>
      <c r="AH180" s="15"/>
      <c r="AI180" s="15"/>
      <c r="AJ180" s="19">
        <v>7</v>
      </c>
      <c r="AK180" s="15">
        <v>37.24</v>
      </c>
      <c r="AL180" s="15">
        <v>13.97</v>
      </c>
      <c r="AM180" s="15">
        <v>22.03</v>
      </c>
      <c r="AN180" s="15">
        <v>2.04</v>
      </c>
      <c r="AO180" s="27">
        <v>16.12</v>
      </c>
    </row>
    <row r="181" spans="1:41" x14ac:dyDescent="0.25">
      <c r="A181" s="3">
        <v>82</v>
      </c>
      <c r="B181" s="11" t="s">
        <v>496</v>
      </c>
      <c r="C181" s="3">
        <v>8</v>
      </c>
      <c r="D181" s="3" t="s">
        <v>2435</v>
      </c>
      <c r="E181" s="3">
        <v>107</v>
      </c>
      <c r="F181" s="50">
        <v>0</v>
      </c>
      <c r="G181" s="3">
        <f t="shared" si="3"/>
        <v>-107</v>
      </c>
      <c r="H181" s="15">
        <v>0.83</v>
      </c>
      <c r="I181" s="15">
        <v>1.42</v>
      </c>
      <c r="J181" s="15">
        <v>1.67</v>
      </c>
      <c r="K181" s="15">
        <v>8.5500000000000007</v>
      </c>
      <c r="L181" s="15">
        <v>15.13</v>
      </c>
      <c r="M181" s="15">
        <v>27.6</v>
      </c>
      <c r="N181" s="15">
        <v>58.64</v>
      </c>
      <c r="O181" s="15">
        <v>13.76</v>
      </c>
      <c r="P181" s="15">
        <v>4.83</v>
      </c>
      <c r="Q181" s="23" t="s">
        <v>283</v>
      </c>
      <c r="R181" s="19">
        <v>9.4</v>
      </c>
      <c r="S181" s="19">
        <v>9.4</v>
      </c>
      <c r="T181" s="19">
        <v>9.6</v>
      </c>
      <c r="U181" s="19">
        <v>7.8</v>
      </c>
      <c r="V181" s="19">
        <v>7.8</v>
      </c>
      <c r="W181" s="19">
        <v>7.8</v>
      </c>
      <c r="X181" s="15">
        <v>0.05</v>
      </c>
      <c r="Y181" s="15"/>
      <c r="Z181" s="15"/>
      <c r="AA181" s="15">
        <v>1.76</v>
      </c>
      <c r="AB181" s="15">
        <v>5.9</v>
      </c>
      <c r="AC181" s="15">
        <v>1.1100000000000001</v>
      </c>
      <c r="AD181" s="15"/>
      <c r="AE181" s="15"/>
      <c r="AF181" s="15"/>
      <c r="AG181" s="15"/>
      <c r="AH181" s="15"/>
      <c r="AI181" s="15"/>
      <c r="AJ181" s="19">
        <v>61</v>
      </c>
      <c r="AK181" s="15">
        <v>36.6</v>
      </c>
      <c r="AL181" s="15">
        <v>15.17</v>
      </c>
      <c r="AM181" s="15">
        <v>22.93</v>
      </c>
      <c r="AN181" s="15">
        <v>1.91</v>
      </c>
      <c r="AO181" s="27">
        <v>15.2</v>
      </c>
    </row>
    <row r="182" spans="1:41" x14ac:dyDescent="0.25">
      <c r="A182" s="3"/>
      <c r="B182" s="11"/>
      <c r="C182" s="3"/>
      <c r="D182" s="3"/>
      <c r="E182" s="3"/>
      <c r="F182" s="50"/>
      <c r="G182" s="3"/>
      <c r="H182" s="15"/>
      <c r="I182" s="15"/>
      <c r="J182" s="15"/>
      <c r="K182" s="15"/>
      <c r="L182" s="15"/>
      <c r="M182" s="15"/>
      <c r="N182" s="15"/>
      <c r="O182" s="15"/>
      <c r="P182" s="15"/>
      <c r="Q182" s="23"/>
      <c r="R182" s="19"/>
      <c r="S182" s="19"/>
      <c r="T182" s="19"/>
      <c r="U182" s="19"/>
      <c r="V182" s="19"/>
      <c r="W182" s="19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9"/>
      <c r="AK182" s="15"/>
      <c r="AL182" s="15"/>
      <c r="AM182" s="15"/>
      <c r="AN182" s="15"/>
      <c r="AO182" s="27"/>
    </row>
    <row r="183" spans="1:41" x14ac:dyDescent="0.25">
      <c r="A183" s="3"/>
      <c r="B183" s="11"/>
      <c r="C183" s="3"/>
      <c r="D183" s="3"/>
      <c r="E183" s="3"/>
      <c r="F183" s="50"/>
      <c r="G183" s="3"/>
      <c r="H183" s="15"/>
      <c r="I183" s="15"/>
      <c r="J183" s="15"/>
      <c r="K183" s="15"/>
      <c r="L183" s="15"/>
      <c r="M183" s="15"/>
      <c r="N183" s="15"/>
      <c r="O183" s="15"/>
      <c r="P183" s="15"/>
      <c r="Q183" s="23"/>
      <c r="R183" s="19"/>
      <c r="S183" s="19"/>
      <c r="T183" s="19"/>
      <c r="U183" s="19"/>
      <c r="V183" s="19"/>
      <c r="W183" s="19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9"/>
      <c r="AK183" s="15"/>
      <c r="AL183" s="15"/>
      <c r="AM183" s="15"/>
      <c r="AN183" s="15"/>
      <c r="AO183" s="27"/>
    </row>
    <row r="184" spans="1:41" x14ac:dyDescent="0.25">
      <c r="A184" s="35">
        <v>83</v>
      </c>
      <c r="B184" s="36" t="s">
        <v>496</v>
      </c>
      <c r="C184" s="35">
        <v>1</v>
      </c>
      <c r="D184" s="35" t="s">
        <v>164</v>
      </c>
      <c r="E184" s="35">
        <v>0</v>
      </c>
      <c r="F184" s="51">
        <v>12</v>
      </c>
      <c r="G184" s="35">
        <f t="shared" si="3"/>
        <v>12</v>
      </c>
      <c r="H184" s="37">
        <v>10.23</v>
      </c>
      <c r="I184" s="37">
        <v>11.25</v>
      </c>
      <c r="J184" s="37">
        <v>6.59</v>
      </c>
      <c r="K184" s="37">
        <v>10.5</v>
      </c>
      <c r="L184" s="37">
        <v>15.64</v>
      </c>
      <c r="M184" s="37">
        <v>54.21</v>
      </c>
      <c r="N184" s="37">
        <v>25.39</v>
      </c>
      <c r="O184" s="37">
        <v>20.399999999999999</v>
      </c>
      <c r="P184" s="37">
        <v>6.92</v>
      </c>
      <c r="Q184" s="38" t="s">
        <v>148</v>
      </c>
      <c r="R184" s="39">
        <v>6</v>
      </c>
      <c r="S184" s="39">
        <v>6.6</v>
      </c>
      <c r="T184" s="39">
        <v>7.3</v>
      </c>
      <c r="U184" s="39">
        <v>5.7</v>
      </c>
      <c r="V184" s="39">
        <v>5.7</v>
      </c>
      <c r="W184" s="39">
        <v>6.2</v>
      </c>
      <c r="X184" s="37">
        <v>1.44</v>
      </c>
      <c r="Y184" s="37">
        <v>0.192</v>
      </c>
      <c r="Z184" s="37">
        <v>7.5</v>
      </c>
      <c r="AA184" s="37">
        <v>1.53</v>
      </c>
      <c r="AB184" s="37"/>
      <c r="AC184" s="37">
        <v>0.53</v>
      </c>
      <c r="AD184" s="37">
        <v>20.18</v>
      </c>
      <c r="AE184" s="37">
        <v>11</v>
      </c>
      <c r="AF184" s="37">
        <v>5.2</v>
      </c>
      <c r="AG184" s="37">
        <v>0.12</v>
      </c>
      <c r="AH184" s="37">
        <v>0.28000000000000003</v>
      </c>
      <c r="AI184" s="37">
        <v>4.32</v>
      </c>
      <c r="AJ184" s="39">
        <v>129</v>
      </c>
      <c r="AK184" s="37">
        <v>39.880000000000003</v>
      </c>
      <c r="AL184" s="37">
        <v>7.98</v>
      </c>
      <c r="AM184" s="37">
        <v>28.02</v>
      </c>
      <c r="AN184" s="37">
        <v>2.0499999999999998</v>
      </c>
      <c r="AO184" s="40">
        <v>16</v>
      </c>
    </row>
    <row r="185" spans="1:41" x14ac:dyDescent="0.25">
      <c r="A185" s="35">
        <v>83</v>
      </c>
      <c r="B185" s="36" t="s">
        <v>496</v>
      </c>
      <c r="C185" s="35">
        <v>2</v>
      </c>
      <c r="D185" s="35" t="s">
        <v>6</v>
      </c>
      <c r="E185" s="35">
        <v>12</v>
      </c>
      <c r="F185" s="51">
        <v>24</v>
      </c>
      <c r="G185" s="35">
        <f t="shared" si="3"/>
        <v>12</v>
      </c>
      <c r="H185" s="37">
        <v>12.58</v>
      </c>
      <c r="I185" s="37">
        <v>11.87</v>
      </c>
      <c r="J185" s="37">
        <v>5.92</v>
      </c>
      <c r="K185" s="37">
        <v>10.47</v>
      </c>
      <c r="L185" s="37">
        <v>16.07</v>
      </c>
      <c r="M185" s="37">
        <v>56.91</v>
      </c>
      <c r="N185" s="37">
        <v>24.9</v>
      </c>
      <c r="O185" s="37">
        <v>18.190000000000001</v>
      </c>
      <c r="P185" s="37">
        <v>20.38</v>
      </c>
      <c r="Q185" s="38" t="s">
        <v>506</v>
      </c>
      <c r="R185" s="39">
        <v>6.1</v>
      </c>
      <c r="S185" s="39">
        <v>6.7</v>
      </c>
      <c r="T185" s="39">
        <v>7.5</v>
      </c>
      <c r="U185" s="39">
        <v>5.8</v>
      </c>
      <c r="V185" s="39">
        <v>5.7</v>
      </c>
      <c r="W185" s="39">
        <v>6.7</v>
      </c>
      <c r="X185" s="37">
        <v>1.1100000000000001</v>
      </c>
      <c r="Y185" s="37">
        <v>0.154</v>
      </c>
      <c r="Z185" s="37">
        <v>7.21</v>
      </c>
      <c r="AA185" s="37">
        <v>1.69</v>
      </c>
      <c r="AB185" s="37"/>
      <c r="AC185" s="37">
        <v>0.28999999999999998</v>
      </c>
      <c r="AD185" s="37">
        <v>17.100000000000001</v>
      </c>
      <c r="AE185" s="37">
        <v>10.199999999999999</v>
      </c>
      <c r="AF185" s="37">
        <v>3.8</v>
      </c>
      <c r="AG185" s="37">
        <v>0.1</v>
      </c>
      <c r="AH185" s="37">
        <v>0.14000000000000001</v>
      </c>
      <c r="AI185" s="37">
        <v>3.36</v>
      </c>
      <c r="AJ185" s="39">
        <v>43</v>
      </c>
      <c r="AK185" s="37">
        <v>39.5</v>
      </c>
      <c r="AL185" s="37">
        <v>8.3800000000000008</v>
      </c>
      <c r="AM185" s="37">
        <v>30.47</v>
      </c>
      <c r="AN185" s="37">
        <v>1.87</v>
      </c>
      <c r="AO185" s="40">
        <v>15.6</v>
      </c>
    </row>
    <row r="186" spans="1:41" x14ac:dyDescent="0.25">
      <c r="A186" s="41">
        <v>83</v>
      </c>
      <c r="B186" s="42" t="s">
        <v>496</v>
      </c>
      <c r="C186" s="41">
        <v>3</v>
      </c>
      <c r="D186" s="41" t="s">
        <v>2157</v>
      </c>
      <c r="E186" s="41">
        <v>24</v>
      </c>
      <c r="F186" s="49">
        <v>38</v>
      </c>
      <c r="G186" s="41">
        <f t="shared" si="3"/>
        <v>14</v>
      </c>
      <c r="H186" s="43">
        <v>12.9</v>
      </c>
      <c r="I186" s="43">
        <v>19.04</v>
      </c>
      <c r="J186" s="43">
        <v>14.08</v>
      </c>
      <c r="K186" s="43">
        <v>17.670000000000002</v>
      </c>
      <c r="L186" s="43">
        <v>7.06</v>
      </c>
      <c r="M186" s="43">
        <v>70.75</v>
      </c>
      <c r="N186" s="43">
        <v>17.149999999999999</v>
      </c>
      <c r="O186" s="43">
        <v>12.1</v>
      </c>
      <c r="P186" s="43">
        <v>15.52</v>
      </c>
      <c r="Q186" s="44" t="s">
        <v>506</v>
      </c>
      <c r="R186" s="45">
        <v>7</v>
      </c>
      <c r="S186" s="45">
        <v>7</v>
      </c>
      <c r="T186" s="45">
        <v>7.1</v>
      </c>
      <c r="U186" s="45">
        <v>5.8</v>
      </c>
      <c r="V186" s="45">
        <v>5.8</v>
      </c>
      <c r="W186" s="45">
        <v>6.4</v>
      </c>
      <c r="X186" s="43">
        <v>0.33</v>
      </c>
      <c r="Y186" s="43">
        <v>5.1999999999999998E-2</v>
      </c>
      <c r="Z186" s="43">
        <v>6.35</v>
      </c>
      <c r="AA186" s="43">
        <v>1.61</v>
      </c>
      <c r="AB186" s="43"/>
      <c r="AC186" s="43">
        <v>0.15</v>
      </c>
      <c r="AD186" s="43">
        <v>7.92</v>
      </c>
      <c r="AE186" s="43">
        <v>4.9000000000000004</v>
      </c>
      <c r="AF186" s="43">
        <v>1.6</v>
      </c>
      <c r="AG186" s="43">
        <v>0.1</v>
      </c>
      <c r="AH186" s="43">
        <v>0.08</v>
      </c>
      <c r="AI186" s="43">
        <v>1.6</v>
      </c>
      <c r="AJ186" s="45">
        <v>31</v>
      </c>
      <c r="AK186" s="43">
        <v>38.200000000000003</v>
      </c>
      <c r="AL186" s="43">
        <v>10.38</v>
      </c>
      <c r="AM186" s="43">
        <v>30.67</v>
      </c>
      <c r="AN186" s="43">
        <v>1.74</v>
      </c>
      <c r="AO186" s="46">
        <v>14.5</v>
      </c>
    </row>
    <row r="187" spans="1:41" x14ac:dyDescent="0.25">
      <c r="A187" s="41">
        <v>83</v>
      </c>
      <c r="B187" s="42" t="s">
        <v>496</v>
      </c>
      <c r="C187" s="41">
        <v>4</v>
      </c>
      <c r="D187" s="41" t="s">
        <v>980</v>
      </c>
      <c r="E187" s="41">
        <v>38</v>
      </c>
      <c r="F187" s="49">
        <v>52</v>
      </c>
      <c r="G187" s="41">
        <f t="shared" si="3"/>
        <v>14</v>
      </c>
      <c r="H187" s="43">
        <v>12.54</v>
      </c>
      <c r="I187" s="43">
        <v>26.37</v>
      </c>
      <c r="J187" s="43">
        <v>17.53</v>
      </c>
      <c r="K187" s="43">
        <v>16.23</v>
      </c>
      <c r="L187" s="43">
        <v>7.01</v>
      </c>
      <c r="M187" s="43">
        <v>79.680000000000007</v>
      </c>
      <c r="N187" s="43">
        <v>12.03</v>
      </c>
      <c r="O187" s="43">
        <v>8.2899999999999991</v>
      </c>
      <c r="P187" s="43">
        <v>11.69</v>
      </c>
      <c r="Q187" s="44" t="s">
        <v>79</v>
      </c>
      <c r="R187" s="45">
        <v>6.9</v>
      </c>
      <c r="S187" s="45">
        <v>7</v>
      </c>
      <c r="T187" s="45">
        <v>7.1</v>
      </c>
      <c r="U187" s="45">
        <v>5.7</v>
      </c>
      <c r="V187" s="45">
        <v>5.9</v>
      </c>
      <c r="W187" s="45">
        <v>6.4</v>
      </c>
      <c r="X187" s="43">
        <v>0.17</v>
      </c>
      <c r="Y187" s="43">
        <v>0.03</v>
      </c>
      <c r="Z187" s="43">
        <v>5.67</v>
      </c>
      <c r="AA187" s="43">
        <v>1.65</v>
      </c>
      <c r="AB187" s="43"/>
      <c r="AC187" s="43">
        <v>7.0000000000000007E-2</v>
      </c>
      <c r="AD187" s="43">
        <v>5.88</v>
      </c>
      <c r="AE187" s="43">
        <v>3.6</v>
      </c>
      <c r="AF187" s="43">
        <v>1.2</v>
      </c>
      <c r="AG187" s="43">
        <v>0.08</v>
      </c>
      <c r="AH187" s="43">
        <v>0.08</v>
      </c>
      <c r="AI187" s="43">
        <v>1.44</v>
      </c>
      <c r="AJ187" s="45">
        <v>21</v>
      </c>
      <c r="AK187" s="43">
        <v>36.6</v>
      </c>
      <c r="AL187" s="43">
        <v>12.37</v>
      </c>
      <c r="AM187" s="43">
        <v>30.53</v>
      </c>
      <c r="AN187" s="43">
        <v>1.62</v>
      </c>
      <c r="AO187" s="46">
        <v>14.66</v>
      </c>
    </row>
    <row r="188" spans="1:41" x14ac:dyDescent="0.25">
      <c r="A188" s="3">
        <v>83</v>
      </c>
      <c r="B188" s="11" t="s">
        <v>496</v>
      </c>
      <c r="C188" s="3">
        <v>5</v>
      </c>
      <c r="D188" s="3" t="s">
        <v>1721</v>
      </c>
      <c r="E188" s="3">
        <v>52</v>
      </c>
      <c r="F188" s="50">
        <v>67</v>
      </c>
      <c r="G188" s="3">
        <f t="shared" si="3"/>
        <v>15</v>
      </c>
      <c r="H188" s="15">
        <v>4.8099999999999996</v>
      </c>
      <c r="I188" s="15">
        <v>8.9499999999999993</v>
      </c>
      <c r="J188" s="15">
        <v>4.3499999999999996</v>
      </c>
      <c r="K188" s="15">
        <v>9.48</v>
      </c>
      <c r="L188" s="15">
        <v>20.91</v>
      </c>
      <c r="M188" s="15">
        <v>48.5</v>
      </c>
      <c r="N188" s="15">
        <v>30.98</v>
      </c>
      <c r="O188" s="15">
        <v>20.52</v>
      </c>
      <c r="P188" s="15">
        <v>22.18</v>
      </c>
      <c r="Q188" s="23" t="s">
        <v>225</v>
      </c>
      <c r="R188" s="19">
        <v>7</v>
      </c>
      <c r="S188" s="19">
        <v>7</v>
      </c>
      <c r="T188" s="19">
        <v>7.1</v>
      </c>
      <c r="U188" s="19">
        <v>6</v>
      </c>
      <c r="V188" s="19">
        <v>5.9</v>
      </c>
      <c r="W188" s="19">
        <v>6.2</v>
      </c>
      <c r="X188" s="15">
        <v>0.36</v>
      </c>
      <c r="Y188" s="15"/>
      <c r="Z188" s="15"/>
      <c r="AA188" s="15">
        <v>1.64</v>
      </c>
      <c r="AB188" s="15"/>
      <c r="AC188" s="15">
        <v>0.09</v>
      </c>
      <c r="AD188" s="15">
        <v>9.5299999999999994</v>
      </c>
      <c r="AE188" s="15">
        <v>6.4</v>
      </c>
      <c r="AF188" s="15">
        <v>1.2</v>
      </c>
      <c r="AG188" s="15">
        <v>0.12</v>
      </c>
      <c r="AH188" s="15">
        <v>0.1</v>
      </c>
      <c r="AI188" s="15">
        <v>1.92</v>
      </c>
      <c r="AJ188" s="19">
        <v>18</v>
      </c>
      <c r="AK188" s="15">
        <v>39.46</v>
      </c>
      <c r="AL188" s="15">
        <v>8.3800000000000008</v>
      </c>
      <c r="AM188" s="15">
        <v>32.22</v>
      </c>
      <c r="AN188" s="15">
        <v>1.78</v>
      </c>
      <c r="AO188" s="27">
        <v>14.24</v>
      </c>
    </row>
    <row r="189" spans="1:41" x14ac:dyDescent="0.25">
      <c r="A189" s="3">
        <v>83</v>
      </c>
      <c r="B189" s="11" t="s">
        <v>496</v>
      </c>
      <c r="C189" s="3">
        <v>6</v>
      </c>
      <c r="D189" s="3" t="s">
        <v>1003</v>
      </c>
      <c r="E189" s="3">
        <v>67</v>
      </c>
      <c r="F189" s="50">
        <v>85</v>
      </c>
      <c r="G189" s="3">
        <f t="shared" si="3"/>
        <v>18</v>
      </c>
      <c r="H189" s="15">
        <v>25.36</v>
      </c>
      <c r="I189" s="15">
        <v>15.42</v>
      </c>
      <c r="J189" s="15">
        <v>4.87</v>
      </c>
      <c r="K189" s="15">
        <v>7.24</v>
      </c>
      <c r="L189" s="15">
        <v>12.98</v>
      </c>
      <c r="M189" s="15">
        <v>65.87</v>
      </c>
      <c r="N189" s="15">
        <v>21.06</v>
      </c>
      <c r="O189" s="15">
        <v>13.07</v>
      </c>
      <c r="P189" s="15">
        <v>57.1</v>
      </c>
      <c r="Q189" s="23" t="s">
        <v>506</v>
      </c>
      <c r="R189" s="19">
        <v>7.3</v>
      </c>
      <c r="S189" s="19">
        <v>7.4</v>
      </c>
      <c r="T189" s="19">
        <v>7.5</v>
      </c>
      <c r="U189" s="19">
        <v>6.1</v>
      </c>
      <c r="V189" s="19">
        <v>6.2</v>
      </c>
      <c r="W189" s="19">
        <v>6.6</v>
      </c>
      <c r="X189" s="15">
        <v>0.25</v>
      </c>
      <c r="Y189" s="15"/>
      <c r="Z189" s="15"/>
      <c r="AA189" s="15">
        <v>1.66</v>
      </c>
      <c r="AB189" s="15"/>
      <c r="AC189" s="15">
        <v>0.2</v>
      </c>
      <c r="AD189" s="15">
        <v>6.94</v>
      </c>
      <c r="AE189" s="15">
        <v>5</v>
      </c>
      <c r="AF189" s="15">
        <v>1.2</v>
      </c>
      <c r="AG189" s="15">
        <v>0.1</v>
      </c>
      <c r="AH189" s="15">
        <v>0.1</v>
      </c>
      <c r="AI189" s="15">
        <v>0.96</v>
      </c>
      <c r="AJ189" s="19">
        <v>36</v>
      </c>
      <c r="AK189" s="15">
        <v>39.5</v>
      </c>
      <c r="AL189" s="15">
        <v>7.98</v>
      </c>
      <c r="AM189" s="15">
        <v>32.42</v>
      </c>
      <c r="AN189" s="15">
        <v>1.79</v>
      </c>
      <c r="AO189" s="27">
        <v>13.58</v>
      </c>
    </row>
    <row r="190" spans="1:41" x14ac:dyDescent="0.25">
      <c r="A190" s="3">
        <v>83</v>
      </c>
      <c r="B190" s="11" t="s">
        <v>496</v>
      </c>
      <c r="C190" s="3">
        <v>7</v>
      </c>
      <c r="D190" s="3" t="s">
        <v>1309</v>
      </c>
      <c r="E190" s="3">
        <v>85</v>
      </c>
      <c r="F190" s="50">
        <v>0</v>
      </c>
      <c r="G190" s="3">
        <f t="shared" si="3"/>
        <v>-85</v>
      </c>
      <c r="H190" s="15">
        <v>1.53</v>
      </c>
      <c r="I190" s="15">
        <v>0.97</v>
      </c>
      <c r="J190" s="15">
        <v>0.59</v>
      </c>
      <c r="K190" s="15">
        <v>4.45</v>
      </c>
      <c r="L190" s="15">
        <v>14.98</v>
      </c>
      <c r="M190" s="15">
        <v>22.52</v>
      </c>
      <c r="N190" s="15">
        <v>42.56</v>
      </c>
      <c r="O190" s="15">
        <v>34.92</v>
      </c>
      <c r="P190" s="15">
        <v>2.06</v>
      </c>
      <c r="Q190" s="23" t="s">
        <v>1064</v>
      </c>
      <c r="R190" s="19">
        <v>6.2</v>
      </c>
      <c r="S190" s="19">
        <v>6.4</v>
      </c>
      <c r="T190" s="19">
        <v>6.5</v>
      </c>
      <c r="U190" s="19">
        <v>4.8</v>
      </c>
      <c r="V190" s="19">
        <v>4.8</v>
      </c>
      <c r="W190" s="19">
        <v>5.0999999999999996</v>
      </c>
      <c r="X190" s="15">
        <v>0.52</v>
      </c>
      <c r="Y190" s="15"/>
      <c r="Z190" s="15"/>
      <c r="AA190" s="15">
        <v>1.67</v>
      </c>
      <c r="AB190" s="15"/>
      <c r="AC190" s="15">
        <v>0.14000000000000001</v>
      </c>
      <c r="AD190" s="15">
        <v>12.52</v>
      </c>
      <c r="AE190" s="15">
        <v>4.84</v>
      </c>
      <c r="AF190" s="15">
        <v>1.7</v>
      </c>
      <c r="AG190" s="15">
        <v>0.24</v>
      </c>
      <c r="AH190" s="15">
        <v>0.08</v>
      </c>
      <c r="AI190" s="15">
        <v>6.24</v>
      </c>
      <c r="AJ190" s="19">
        <v>107</v>
      </c>
      <c r="AK190" s="15">
        <v>41.5</v>
      </c>
      <c r="AL190" s="15">
        <v>5.19</v>
      </c>
      <c r="AM190" s="15">
        <v>32.409999999999997</v>
      </c>
      <c r="AN190" s="15">
        <v>1.97</v>
      </c>
      <c r="AO190" s="27">
        <v>13</v>
      </c>
    </row>
    <row r="191" spans="1:41" x14ac:dyDescent="0.25">
      <c r="A191" s="3"/>
      <c r="B191" s="11"/>
      <c r="C191" s="3"/>
      <c r="D191" s="3"/>
      <c r="E191" s="3"/>
      <c r="F191" s="50"/>
      <c r="G191" s="3"/>
      <c r="H191" s="15"/>
      <c r="I191" s="15"/>
      <c r="J191" s="15"/>
      <c r="K191" s="15"/>
      <c r="L191" s="15"/>
      <c r="M191" s="15"/>
      <c r="N191" s="15"/>
      <c r="O191" s="15"/>
      <c r="P191" s="15"/>
      <c r="Q191" s="23"/>
      <c r="R191" s="19"/>
      <c r="S191" s="19"/>
      <c r="T191" s="19"/>
      <c r="U191" s="19"/>
      <c r="V191" s="19"/>
      <c r="W191" s="19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9"/>
      <c r="AK191" s="15"/>
      <c r="AL191" s="15"/>
      <c r="AM191" s="15"/>
      <c r="AN191" s="15"/>
      <c r="AO191" s="27"/>
    </row>
    <row r="192" spans="1:41" x14ac:dyDescent="0.25">
      <c r="A192" s="3"/>
      <c r="B192" s="11"/>
      <c r="C192" s="3"/>
      <c r="D192" s="3"/>
      <c r="E192" s="3"/>
      <c r="F192" s="50"/>
      <c r="G192" s="3"/>
      <c r="H192" s="15"/>
      <c r="I192" s="15"/>
      <c r="J192" s="15"/>
      <c r="K192" s="15"/>
      <c r="L192" s="15"/>
      <c r="M192" s="15"/>
      <c r="N192" s="15"/>
      <c r="O192" s="15"/>
      <c r="P192" s="15"/>
      <c r="Q192" s="23"/>
      <c r="R192" s="19"/>
      <c r="S192" s="19"/>
      <c r="T192" s="19"/>
      <c r="U192" s="19"/>
      <c r="V192" s="19"/>
      <c r="W192" s="19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9"/>
      <c r="AK192" s="15"/>
      <c r="AL192" s="15"/>
      <c r="AM192" s="15"/>
      <c r="AN192" s="15"/>
      <c r="AO192" s="27"/>
    </row>
    <row r="193" spans="1:41" x14ac:dyDescent="0.25">
      <c r="A193" s="35">
        <v>97</v>
      </c>
      <c r="B193" s="36" t="s">
        <v>496</v>
      </c>
      <c r="C193" s="35">
        <v>1</v>
      </c>
      <c r="D193" s="35" t="s">
        <v>164</v>
      </c>
      <c r="E193" s="35">
        <v>0</v>
      </c>
      <c r="F193" s="51">
        <v>10</v>
      </c>
      <c r="G193" s="35">
        <f t="shared" si="3"/>
        <v>10</v>
      </c>
      <c r="H193" s="37">
        <v>1.19</v>
      </c>
      <c r="I193" s="37">
        <v>1.77</v>
      </c>
      <c r="J193" s="37">
        <v>3.04</v>
      </c>
      <c r="K193" s="37">
        <v>8.66</v>
      </c>
      <c r="L193" s="37">
        <v>5.48</v>
      </c>
      <c r="M193" s="37">
        <v>20.14</v>
      </c>
      <c r="N193" s="37">
        <v>46.05</v>
      </c>
      <c r="O193" s="37">
        <v>33.81</v>
      </c>
      <c r="P193" s="37">
        <v>2.82</v>
      </c>
      <c r="Q193" s="38" t="s">
        <v>1064</v>
      </c>
      <c r="R193" s="39">
        <v>7.5</v>
      </c>
      <c r="S193" s="39">
        <v>7.5</v>
      </c>
      <c r="T193" s="39">
        <v>7.6</v>
      </c>
      <c r="U193" s="39">
        <v>6.8</v>
      </c>
      <c r="V193" s="39">
        <v>7</v>
      </c>
      <c r="W193" s="39">
        <v>7.2</v>
      </c>
      <c r="X193" s="37">
        <v>1.43</v>
      </c>
      <c r="Y193" s="37">
        <v>0.17799999999999999</v>
      </c>
      <c r="Z193" s="37">
        <v>8.0299999999999994</v>
      </c>
      <c r="AA193" s="37">
        <v>1.46</v>
      </c>
      <c r="AB193" s="37">
        <v>3.5</v>
      </c>
      <c r="AC193" s="37">
        <v>4.55</v>
      </c>
      <c r="AD193" s="37"/>
      <c r="AE193" s="37"/>
      <c r="AF193" s="37"/>
      <c r="AG193" s="37"/>
      <c r="AH193" s="37"/>
      <c r="AI193" s="37"/>
      <c r="AJ193" s="39">
        <v>458</v>
      </c>
      <c r="AK193" s="37">
        <v>37.42</v>
      </c>
      <c r="AL193" s="37">
        <v>7.98</v>
      </c>
      <c r="AM193" s="37">
        <v>29.02</v>
      </c>
      <c r="AN193" s="37">
        <v>1.86</v>
      </c>
      <c r="AO193" s="40">
        <v>15.66</v>
      </c>
    </row>
    <row r="194" spans="1:41" x14ac:dyDescent="0.25">
      <c r="A194" s="35">
        <v>97</v>
      </c>
      <c r="B194" s="36" t="s">
        <v>496</v>
      </c>
      <c r="C194" s="35">
        <v>2</v>
      </c>
      <c r="D194" s="35" t="s">
        <v>6</v>
      </c>
      <c r="E194" s="35">
        <v>10</v>
      </c>
      <c r="F194" s="51">
        <v>21</v>
      </c>
      <c r="G194" s="35">
        <f t="shared" si="3"/>
        <v>11</v>
      </c>
      <c r="H194" s="37">
        <v>0.61</v>
      </c>
      <c r="I194" s="37">
        <v>1.17</v>
      </c>
      <c r="J194" s="37">
        <v>2.04</v>
      </c>
      <c r="K194" s="37">
        <v>7.97</v>
      </c>
      <c r="L194" s="37">
        <v>4.9000000000000004</v>
      </c>
      <c r="M194" s="37">
        <v>16.690000000000001</v>
      </c>
      <c r="N194" s="37">
        <v>48.86</v>
      </c>
      <c r="O194" s="37">
        <v>34.450000000000003</v>
      </c>
      <c r="P194" s="37">
        <v>0.53</v>
      </c>
      <c r="Q194" s="38" t="s">
        <v>354</v>
      </c>
      <c r="R194" s="39">
        <v>7.9</v>
      </c>
      <c r="S194" s="39">
        <v>8</v>
      </c>
      <c r="T194" s="39">
        <v>8.3000000000000007</v>
      </c>
      <c r="U194" s="39">
        <v>7</v>
      </c>
      <c r="V194" s="39">
        <v>7.1</v>
      </c>
      <c r="W194" s="39">
        <v>7.3</v>
      </c>
      <c r="X194" s="37">
        <v>1.07</v>
      </c>
      <c r="Y194" s="37">
        <v>0.20599999999999999</v>
      </c>
      <c r="Z194" s="37">
        <v>5.19</v>
      </c>
      <c r="AA194" s="37">
        <v>1.62</v>
      </c>
      <c r="AB194" s="37">
        <v>3.5</v>
      </c>
      <c r="AC194" s="37">
        <v>3.33</v>
      </c>
      <c r="AD194" s="37"/>
      <c r="AE194" s="37"/>
      <c r="AF194" s="37"/>
      <c r="AG194" s="37"/>
      <c r="AH194" s="37"/>
      <c r="AI194" s="37"/>
      <c r="AJ194" s="39">
        <v>294</v>
      </c>
      <c r="AK194" s="37">
        <v>35.24</v>
      </c>
      <c r="AL194" s="37">
        <v>12.37</v>
      </c>
      <c r="AM194" s="37">
        <v>23.88</v>
      </c>
      <c r="AN194" s="37">
        <v>1.88</v>
      </c>
      <c r="AO194" s="40">
        <v>18.399999999999999</v>
      </c>
    </row>
    <row r="195" spans="1:41" x14ac:dyDescent="0.25">
      <c r="A195" s="41">
        <v>97</v>
      </c>
      <c r="B195" s="42" t="s">
        <v>496</v>
      </c>
      <c r="C195" s="41">
        <v>3</v>
      </c>
      <c r="D195" s="41" t="s">
        <v>290</v>
      </c>
      <c r="E195" s="41">
        <v>21</v>
      </c>
      <c r="F195" s="49">
        <v>35</v>
      </c>
      <c r="G195" s="41">
        <f t="shared" si="3"/>
        <v>14</v>
      </c>
      <c r="H195" s="43">
        <v>0.59</v>
      </c>
      <c r="I195" s="43">
        <v>0.97</v>
      </c>
      <c r="J195" s="43">
        <v>1.52</v>
      </c>
      <c r="K195" s="43">
        <v>6.54</v>
      </c>
      <c r="L195" s="43">
        <v>5.05</v>
      </c>
      <c r="M195" s="43">
        <v>14.67</v>
      </c>
      <c r="N195" s="43">
        <v>57.8</v>
      </c>
      <c r="O195" s="43">
        <v>27.53</v>
      </c>
      <c r="P195" s="43">
        <v>7.22</v>
      </c>
      <c r="Q195" s="44" t="s">
        <v>354</v>
      </c>
      <c r="R195" s="45">
        <v>8</v>
      </c>
      <c r="S195" s="45">
        <v>8</v>
      </c>
      <c r="T195" s="45">
        <v>8.5</v>
      </c>
      <c r="U195" s="45">
        <v>7.2</v>
      </c>
      <c r="V195" s="45">
        <v>7.3</v>
      </c>
      <c r="W195" s="45">
        <v>7.4</v>
      </c>
      <c r="X195" s="43">
        <v>0.56000000000000005</v>
      </c>
      <c r="Y195" s="43">
        <v>0.125</v>
      </c>
      <c r="Z195" s="43">
        <v>4.4800000000000004</v>
      </c>
      <c r="AA195" s="43">
        <v>1.6</v>
      </c>
      <c r="AB195" s="43">
        <v>10.199999999999999</v>
      </c>
      <c r="AC195" s="43">
        <v>3.33</v>
      </c>
      <c r="AD195" s="43"/>
      <c r="AE195" s="43"/>
      <c r="AF195" s="43"/>
      <c r="AG195" s="43"/>
      <c r="AH195" s="43"/>
      <c r="AI195" s="43"/>
      <c r="AJ195" s="45">
        <v>8</v>
      </c>
      <c r="AK195" s="43">
        <v>32.14</v>
      </c>
      <c r="AL195" s="43">
        <v>12.77</v>
      </c>
      <c r="AM195" s="43">
        <v>24.98</v>
      </c>
      <c r="AN195" s="43">
        <v>1.65</v>
      </c>
      <c r="AO195" s="46">
        <v>17.78</v>
      </c>
    </row>
    <row r="196" spans="1:41" x14ac:dyDescent="0.25">
      <c r="A196" s="41">
        <v>97</v>
      </c>
      <c r="B196" s="42" t="s">
        <v>496</v>
      </c>
      <c r="C196" s="41">
        <v>4</v>
      </c>
      <c r="D196" s="41" t="s">
        <v>3736</v>
      </c>
      <c r="E196" s="41">
        <v>35</v>
      </c>
      <c r="F196" s="49">
        <v>52</v>
      </c>
      <c r="G196" s="41">
        <f t="shared" si="3"/>
        <v>17</v>
      </c>
      <c r="H196" s="43">
        <v>1.24</v>
      </c>
      <c r="I196" s="43">
        <v>2.5099999999999998</v>
      </c>
      <c r="J196" s="43">
        <v>4.5199999999999996</v>
      </c>
      <c r="K196" s="43">
        <v>28.19</v>
      </c>
      <c r="L196" s="43">
        <v>18.329999999999998</v>
      </c>
      <c r="M196" s="43">
        <v>54.79</v>
      </c>
      <c r="N196" s="43">
        <v>30.54</v>
      </c>
      <c r="O196" s="43">
        <v>14.67</v>
      </c>
      <c r="P196" s="43">
        <v>7.39</v>
      </c>
      <c r="Q196" s="44" t="s">
        <v>506</v>
      </c>
      <c r="R196" s="45">
        <v>8.1999999999999993</v>
      </c>
      <c r="S196" s="45">
        <v>8.5</v>
      </c>
      <c r="T196" s="45">
        <v>8.6999999999999993</v>
      </c>
      <c r="U196" s="45">
        <v>7.3</v>
      </c>
      <c r="V196" s="45">
        <v>7.5</v>
      </c>
      <c r="W196" s="45">
        <v>7.5</v>
      </c>
      <c r="X196" s="43">
        <v>0.31</v>
      </c>
      <c r="Y196" s="43">
        <v>5.6000000000000001E-2</v>
      </c>
      <c r="Z196" s="43">
        <v>5.54</v>
      </c>
      <c r="AA196" s="43">
        <v>1.72</v>
      </c>
      <c r="AB196" s="43">
        <v>3.1</v>
      </c>
      <c r="AC196" s="43">
        <v>1.1399999999999999</v>
      </c>
      <c r="AD196" s="43"/>
      <c r="AE196" s="43"/>
      <c r="AF196" s="43"/>
      <c r="AG196" s="43"/>
      <c r="AH196" s="43"/>
      <c r="AI196" s="43"/>
      <c r="AJ196" s="45">
        <v>150</v>
      </c>
      <c r="AK196" s="43">
        <v>33.86</v>
      </c>
      <c r="AL196" s="43">
        <v>14.56</v>
      </c>
      <c r="AM196" s="43">
        <v>23.79</v>
      </c>
      <c r="AN196" s="43">
        <v>1.74</v>
      </c>
      <c r="AO196" s="46">
        <v>16.73</v>
      </c>
    </row>
    <row r="197" spans="1:41" x14ac:dyDescent="0.25">
      <c r="A197" s="3">
        <v>97</v>
      </c>
      <c r="B197" s="11" t="s">
        <v>496</v>
      </c>
      <c r="C197" s="3">
        <v>5</v>
      </c>
      <c r="D197" s="3" t="s">
        <v>3744</v>
      </c>
      <c r="E197" s="3">
        <v>52</v>
      </c>
      <c r="F197" s="50">
        <v>82</v>
      </c>
      <c r="G197" s="3">
        <f t="shared" si="3"/>
        <v>30</v>
      </c>
      <c r="H197" s="15">
        <v>0.91</v>
      </c>
      <c r="I197" s="15">
        <v>2.94</v>
      </c>
      <c r="J197" s="15">
        <v>7.49</v>
      </c>
      <c r="K197" s="15">
        <v>47.32</v>
      </c>
      <c r="L197" s="15">
        <v>24.76</v>
      </c>
      <c r="M197" s="15">
        <v>83.42</v>
      </c>
      <c r="N197" s="15">
        <v>11.96</v>
      </c>
      <c r="O197" s="15">
        <v>4.62</v>
      </c>
      <c r="P197" s="15">
        <v>1.54</v>
      </c>
      <c r="Q197" s="23" t="s">
        <v>79</v>
      </c>
      <c r="R197" s="19">
        <v>8.4</v>
      </c>
      <c r="S197" s="19">
        <v>8.5</v>
      </c>
      <c r="T197" s="19">
        <v>8.8000000000000007</v>
      </c>
      <c r="U197" s="19">
        <v>7.4</v>
      </c>
      <c r="V197" s="19">
        <v>7.6</v>
      </c>
      <c r="W197" s="19">
        <v>7.6</v>
      </c>
      <c r="X197" s="15">
        <v>0.09</v>
      </c>
      <c r="Y197" s="15"/>
      <c r="Z197" s="15"/>
      <c r="AA197" s="15">
        <v>1.58</v>
      </c>
      <c r="AB197" s="15">
        <v>6.8</v>
      </c>
      <c r="AC197" s="15">
        <v>0.37</v>
      </c>
      <c r="AD197" s="15"/>
      <c r="AE197" s="15"/>
      <c r="AF197" s="15"/>
      <c r="AG197" s="15"/>
      <c r="AH197" s="15"/>
      <c r="AI197" s="15"/>
      <c r="AJ197" s="19">
        <v>36</v>
      </c>
      <c r="AK197" s="15">
        <v>30.16</v>
      </c>
      <c r="AL197" s="15">
        <v>17.96</v>
      </c>
      <c r="AM197" s="15">
        <v>22.64</v>
      </c>
      <c r="AN197" s="15">
        <v>1.5</v>
      </c>
      <c r="AO197" s="27">
        <v>16.82</v>
      </c>
    </row>
    <row r="198" spans="1:41" x14ac:dyDescent="0.25">
      <c r="A198" s="3">
        <v>97</v>
      </c>
      <c r="B198" s="11" t="s">
        <v>496</v>
      </c>
      <c r="C198" s="3">
        <v>6</v>
      </c>
      <c r="D198" s="3" t="s">
        <v>3428</v>
      </c>
      <c r="E198" s="3">
        <v>82</v>
      </c>
      <c r="F198" s="50">
        <v>99</v>
      </c>
      <c r="G198" s="3">
        <f t="shared" si="3"/>
        <v>17</v>
      </c>
      <c r="H198" s="15">
        <v>0.45</v>
      </c>
      <c r="I198" s="15">
        <v>0.57999999999999996</v>
      </c>
      <c r="J198" s="15">
        <v>1.23</v>
      </c>
      <c r="K198" s="15">
        <v>27.73</v>
      </c>
      <c r="L198" s="15">
        <v>38.94</v>
      </c>
      <c r="M198" s="15">
        <v>68.930000000000007</v>
      </c>
      <c r="N198" s="15">
        <v>25.75</v>
      </c>
      <c r="O198" s="15">
        <v>5.32</v>
      </c>
      <c r="P198" s="15">
        <v>3.79</v>
      </c>
      <c r="Q198" s="23" t="s">
        <v>506</v>
      </c>
      <c r="R198" s="19">
        <v>8.1999999999999993</v>
      </c>
      <c r="S198" s="19">
        <v>8.1999999999999993</v>
      </c>
      <c r="T198" s="19">
        <v>8.1999999999999993</v>
      </c>
      <c r="U198" s="19">
        <v>7.2</v>
      </c>
      <c r="V198" s="19">
        <v>7.4</v>
      </c>
      <c r="W198" s="19">
        <v>7.4</v>
      </c>
      <c r="X198" s="15">
        <v>0.11</v>
      </c>
      <c r="Y198" s="15"/>
      <c r="Z198" s="15"/>
      <c r="AA198" s="15">
        <v>1.48</v>
      </c>
      <c r="AB198" s="15">
        <v>8.4</v>
      </c>
      <c r="AC198" s="15">
        <v>0.36</v>
      </c>
      <c r="AD198" s="15"/>
      <c r="AE198" s="15"/>
      <c r="AF198" s="15"/>
      <c r="AG198" s="15"/>
      <c r="AH198" s="15"/>
      <c r="AI198" s="15"/>
      <c r="AJ198" s="19">
        <v>5</v>
      </c>
      <c r="AK198" s="15">
        <v>32.200000000000003</v>
      </c>
      <c r="AL198" s="15">
        <v>15.57</v>
      </c>
      <c r="AM198" s="15">
        <v>24.18</v>
      </c>
      <c r="AN198" s="15">
        <v>1.6</v>
      </c>
      <c r="AO198" s="27">
        <v>16.86</v>
      </c>
    </row>
    <row r="199" spans="1:41" x14ac:dyDescent="0.25">
      <c r="A199" s="3">
        <v>97</v>
      </c>
      <c r="B199" s="11" t="s">
        <v>496</v>
      </c>
      <c r="C199" s="3">
        <v>7</v>
      </c>
      <c r="D199" s="3" t="s">
        <v>3755</v>
      </c>
      <c r="E199" s="3">
        <v>99</v>
      </c>
      <c r="F199" s="50">
        <v>120</v>
      </c>
      <c r="G199" s="3">
        <f t="shared" si="3"/>
        <v>21</v>
      </c>
      <c r="H199" s="15">
        <v>0.28999999999999998</v>
      </c>
      <c r="I199" s="15">
        <v>0.67</v>
      </c>
      <c r="J199" s="15">
        <v>0.66</v>
      </c>
      <c r="K199" s="15">
        <v>3.55</v>
      </c>
      <c r="L199" s="15">
        <v>9.2899999999999991</v>
      </c>
      <c r="M199" s="15">
        <v>14.46</v>
      </c>
      <c r="N199" s="15">
        <v>74.239999999999995</v>
      </c>
      <c r="O199" s="15">
        <v>11.3</v>
      </c>
      <c r="P199" s="15">
        <v>5.85</v>
      </c>
      <c r="Q199" s="23" t="s">
        <v>283</v>
      </c>
      <c r="R199" s="19">
        <v>8.3000000000000007</v>
      </c>
      <c r="S199" s="19">
        <v>8.3000000000000007</v>
      </c>
      <c r="T199" s="19">
        <v>8.3000000000000007</v>
      </c>
      <c r="U199" s="19">
        <v>7.2</v>
      </c>
      <c r="V199" s="19">
        <v>7.3</v>
      </c>
      <c r="W199" s="19">
        <v>7.3</v>
      </c>
      <c r="X199" s="15">
        <v>0.17</v>
      </c>
      <c r="Y199" s="15"/>
      <c r="Z199" s="15"/>
      <c r="AA199" s="15">
        <v>1.52</v>
      </c>
      <c r="AB199" s="15">
        <v>11.1</v>
      </c>
      <c r="AC199" s="15">
        <v>0.5</v>
      </c>
      <c r="AD199" s="15"/>
      <c r="AE199" s="15"/>
      <c r="AF199" s="15"/>
      <c r="AG199" s="15"/>
      <c r="AH199" s="15"/>
      <c r="AI199" s="15"/>
      <c r="AJ199" s="19">
        <v>7</v>
      </c>
      <c r="AK199" s="15">
        <v>30.2</v>
      </c>
      <c r="AL199" s="15">
        <v>15.17</v>
      </c>
      <c r="AM199" s="15">
        <v>20.68</v>
      </c>
      <c r="AN199" s="15">
        <v>1.69</v>
      </c>
      <c r="AO199" s="27">
        <v>17.920000000000002</v>
      </c>
    </row>
    <row r="200" spans="1:41" x14ac:dyDescent="0.25">
      <c r="A200" s="3">
        <v>97</v>
      </c>
      <c r="B200" s="11" t="s">
        <v>496</v>
      </c>
      <c r="C200" s="3">
        <v>8</v>
      </c>
      <c r="D200" s="3" t="s">
        <v>3760</v>
      </c>
      <c r="E200" s="3">
        <v>120</v>
      </c>
      <c r="F200" s="50">
        <v>0</v>
      </c>
      <c r="G200" s="3">
        <f t="shared" si="3"/>
        <v>-120</v>
      </c>
      <c r="H200" s="15">
        <v>0.59</v>
      </c>
      <c r="I200" s="15">
        <v>0.92</v>
      </c>
      <c r="J200" s="15">
        <v>1.27</v>
      </c>
      <c r="K200" s="15">
        <v>3.62</v>
      </c>
      <c r="L200" s="15">
        <v>2.65</v>
      </c>
      <c r="M200" s="15">
        <v>9.0500000000000007</v>
      </c>
      <c r="N200" s="15">
        <v>68.09</v>
      </c>
      <c r="O200" s="15">
        <v>22.86</v>
      </c>
      <c r="P200" s="15">
        <v>9.09</v>
      </c>
      <c r="Q200" s="23" t="s">
        <v>283</v>
      </c>
      <c r="R200" s="19">
        <v>8.1999999999999993</v>
      </c>
      <c r="S200" s="19">
        <v>8.3000000000000007</v>
      </c>
      <c r="T200" s="19">
        <v>8.4</v>
      </c>
      <c r="U200" s="19">
        <v>7.1</v>
      </c>
      <c r="V200" s="19">
        <v>7.2</v>
      </c>
      <c r="W200" s="19">
        <v>7.2</v>
      </c>
      <c r="X200" s="15">
        <v>0.22</v>
      </c>
      <c r="Y200" s="15"/>
      <c r="Z200" s="15"/>
      <c r="AA200" s="15">
        <v>1.53</v>
      </c>
      <c r="AB200" s="15">
        <v>13.1</v>
      </c>
      <c r="AC200" s="15">
        <v>0.55000000000000004</v>
      </c>
      <c r="AD200" s="15"/>
      <c r="AE200" s="15"/>
      <c r="AF200" s="15"/>
      <c r="AG200" s="15"/>
      <c r="AH200" s="15"/>
      <c r="AI200" s="15"/>
      <c r="AJ200" s="19">
        <v>8</v>
      </c>
      <c r="AK200" s="15">
        <v>32.26</v>
      </c>
      <c r="AL200" s="15">
        <v>15.17</v>
      </c>
      <c r="AM200" s="15">
        <v>25.63</v>
      </c>
      <c r="AN200" s="15">
        <v>1.55</v>
      </c>
      <c r="AO200" s="27">
        <v>16.940000000000001</v>
      </c>
    </row>
    <row r="201" spans="1:41" x14ac:dyDescent="0.25">
      <c r="A201" s="3"/>
      <c r="B201" s="11"/>
      <c r="C201" s="3"/>
      <c r="D201" s="3"/>
      <c r="E201" s="3"/>
      <c r="F201" s="50"/>
      <c r="G201" s="3"/>
      <c r="H201" s="15"/>
      <c r="I201" s="15"/>
      <c r="J201" s="15"/>
      <c r="K201" s="15"/>
      <c r="L201" s="15"/>
      <c r="M201" s="15"/>
      <c r="N201" s="15"/>
      <c r="O201" s="15"/>
      <c r="P201" s="15"/>
      <c r="Q201" s="23"/>
      <c r="R201" s="19"/>
      <c r="S201" s="19"/>
      <c r="T201" s="19"/>
      <c r="U201" s="19"/>
      <c r="V201" s="19"/>
      <c r="W201" s="19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9"/>
      <c r="AK201" s="15"/>
      <c r="AL201" s="15"/>
      <c r="AM201" s="15"/>
      <c r="AN201" s="15"/>
      <c r="AO201" s="27"/>
    </row>
    <row r="202" spans="1:41" x14ac:dyDescent="0.25">
      <c r="A202" s="3"/>
      <c r="B202" s="11"/>
      <c r="C202" s="3"/>
      <c r="D202" s="3"/>
      <c r="E202" s="3"/>
      <c r="F202" s="50"/>
      <c r="G202" s="3"/>
      <c r="H202" s="15"/>
      <c r="I202" s="15"/>
      <c r="J202" s="15"/>
      <c r="K202" s="15"/>
      <c r="L202" s="15"/>
      <c r="M202" s="15"/>
      <c r="N202" s="15"/>
      <c r="O202" s="15"/>
      <c r="P202" s="15"/>
      <c r="Q202" s="23"/>
      <c r="R202" s="19"/>
      <c r="S202" s="19"/>
      <c r="T202" s="19"/>
      <c r="U202" s="19"/>
      <c r="V202" s="19"/>
      <c r="W202" s="19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9"/>
      <c r="AK202" s="15"/>
      <c r="AL202" s="15"/>
      <c r="AM202" s="15"/>
      <c r="AN202" s="15"/>
      <c r="AO202" s="27"/>
    </row>
    <row r="203" spans="1:41" x14ac:dyDescent="0.25">
      <c r="A203" s="35">
        <v>98</v>
      </c>
      <c r="B203" s="36" t="s">
        <v>496</v>
      </c>
      <c r="C203" s="35">
        <v>1</v>
      </c>
      <c r="D203" s="35" t="s">
        <v>6</v>
      </c>
      <c r="E203" s="35">
        <v>0</v>
      </c>
      <c r="F203" s="51">
        <v>33</v>
      </c>
      <c r="G203" s="35">
        <f t="shared" si="3"/>
        <v>33</v>
      </c>
      <c r="H203" s="37">
        <v>7.19</v>
      </c>
      <c r="I203" s="37">
        <v>18.05</v>
      </c>
      <c r="J203" s="37">
        <v>20.28</v>
      </c>
      <c r="K203" s="37">
        <v>21.81</v>
      </c>
      <c r="L203" s="37">
        <v>11.26</v>
      </c>
      <c r="M203" s="37">
        <v>78.59</v>
      </c>
      <c r="N203" s="37">
        <v>15.38</v>
      </c>
      <c r="O203" s="37">
        <v>6.03</v>
      </c>
      <c r="P203" s="37">
        <v>4.76</v>
      </c>
      <c r="Q203" s="38" t="s">
        <v>79</v>
      </c>
      <c r="R203" s="39">
        <v>8.3000000000000007</v>
      </c>
      <c r="S203" s="39">
        <v>8.1999999999999993</v>
      </c>
      <c r="T203" s="39">
        <v>8.1999999999999993</v>
      </c>
      <c r="U203" s="39">
        <v>7.2</v>
      </c>
      <c r="V203" s="39">
        <v>7.2</v>
      </c>
      <c r="W203" s="39">
        <v>7.3</v>
      </c>
      <c r="X203" s="37">
        <v>0.39</v>
      </c>
      <c r="Y203" s="37">
        <v>5.8000000000000003E-2</v>
      </c>
      <c r="Z203" s="37">
        <v>6.72</v>
      </c>
      <c r="AA203" s="37">
        <v>1.63</v>
      </c>
      <c r="AB203" s="37">
        <v>3.4</v>
      </c>
      <c r="AC203" s="37">
        <v>0.37</v>
      </c>
      <c r="AD203" s="37"/>
      <c r="AE203" s="37"/>
      <c r="AF203" s="37"/>
      <c r="AG203" s="37"/>
      <c r="AH203" s="37"/>
      <c r="AI203" s="37"/>
      <c r="AJ203" s="39">
        <v>377</v>
      </c>
      <c r="AK203" s="37">
        <v>33.659999999999997</v>
      </c>
      <c r="AL203" s="37">
        <v>12.77</v>
      </c>
      <c r="AM203" s="37">
        <v>24.38</v>
      </c>
      <c r="AN203" s="37">
        <v>1.76</v>
      </c>
      <c r="AO203" s="40">
        <v>17.600000000000001</v>
      </c>
    </row>
    <row r="204" spans="1:41" x14ac:dyDescent="0.25">
      <c r="A204" s="41">
        <v>98</v>
      </c>
      <c r="B204" s="42" t="s">
        <v>496</v>
      </c>
      <c r="C204" s="41">
        <v>2</v>
      </c>
      <c r="D204" s="41" t="s">
        <v>290</v>
      </c>
      <c r="E204" s="41">
        <v>33</v>
      </c>
      <c r="F204" s="49">
        <v>100</v>
      </c>
      <c r="G204" s="41">
        <f t="shared" si="3"/>
        <v>67</v>
      </c>
      <c r="H204" s="43">
        <v>20.12</v>
      </c>
      <c r="I204" s="43">
        <v>44.69</v>
      </c>
      <c r="J204" s="43">
        <v>22.67</v>
      </c>
      <c r="K204" s="43">
        <v>8.89</v>
      </c>
      <c r="L204" s="43">
        <v>0.68</v>
      </c>
      <c r="M204" s="43">
        <v>97.05</v>
      </c>
      <c r="N204" s="43">
        <v>2.39</v>
      </c>
      <c r="O204" s="43">
        <v>0.56000000000000005</v>
      </c>
      <c r="P204" s="43">
        <v>18.84</v>
      </c>
      <c r="Q204" s="44" t="s">
        <v>16</v>
      </c>
      <c r="R204" s="45">
        <v>8.4</v>
      </c>
      <c r="S204" s="45">
        <v>8.5</v>
      </c>
      <c r="T204" s="45">
        <v>8.3000000000000007</v>
      </c>
      <c r="U204" s="45">
        <v>7.3</v>
      </c>
      <c r="V204" s="45">
        <v>7.3</v>
      </c>
      <c r="W204" s="45">
        <v>7.2</v>
      </c>
      <c r="X204" s="43">
        <v>7.0000000000000007E-2</v>
      </c>
      <c r="Y204" s="43">
        <v>0.01</v>
      </c>
      <c r="Z204" s="43">
        <v>7</v>
      </c>
      <c r="AA204" s="43"/>
      <c r="AB204" s="43">
        <v>6.7</v>
      </c>
      <c r="AC204" s="43">
        <v>0.17</v>
      </c>
      <c r="AD204" s="43"/>
      <c r="AE204" s="43"/>
      <c r="AF204" s="43"/>
      <c r="AG204" s="43"/>
      <c r="AH204" s="43"/>
      <c r="AI204" s="43"/>
      <c r="AJ204" s="45">
        <v>21</v>
      </c>
      <c r="AK204" s="43">
        <v>25.91</v>
      </c>
      <c r="AL204" s="43">
        <v>16.54</v>
      </c>
      <c r="AM204" s="43">
        <v>23.46</v>
      </c>
      <c r="AN204" s="43">
        <v>1.29</v>
      </c>
      <c r="AO204" s="46">
        <v>16.28</v>
      </c>
    </row>
    <row r="205" spans="1:41" x14ac:dyDescent="0.25">
      <c r="A205" s="3">
        <v>98</v>
      </c>
      <c r="B205" s="11" t="s">
        <v>496</v>
      </c>
      <c r="C205" s="3">
        <v>3</v>
      </c>
      <c r="D205" s="3" t="s">
        <v>302</v>
      </c>
      <c r="E205" s="3">
        <v>100</v>
      </c>
      <c r="F205" s="50">
        <v>0</v>
      </c>
      <c r="G205" s="3">
        <f t="shared" si="3"/>
        <v>-100</v>
      </c>
      <c r="H205" s="15">
        <v>24.57</v>
      </c>
      <c r="I205" s="15">
        <v>39.4</v>
      </c>
      <c r="J205" s="15">
        <v>18.440000000000001</v>
      </c>
      <c r="K205" s="15">
        <v>12.73</v>
      </c>
      <c r="L205" s="15">
        <v>1.42</v>
      </c>
      <c r="M205" s="15">
        <v>96.56</v>
      </c>
      <c r="N205" s="15">
        <v>2.63</v>
      </c>
      <c r="O205" s="15">
        <v>0.81</v>
      </c>
      <c r="P205" s="15">
        <v>38.869999999999997</v>
      </c>
      <c r="Q205" s="23" t="s">
        <v>16</v>
      </c>
      <c r="R205" s="19">
        <v>8.5</v>
      </c>
      <c r="S205" s="19">
        <v>8.6</v>
      </c>
      <c r="T205" s="19">
        <v>8.5</v>
      </c>
      <c r="U205" s="19">
        <v>7.2</v>
      </c>
      <c r="V205" s="19">
        <v>7.2</v>
      </c>
      <c r="W205" s="19">
        <v>7.3</v>
      </c>
      <c r="X205" s="15">
        <v>0.05</v>
      </c>
      <c r="Y205" s="15">
        <v>8.0000000000000002E-3</v>
      </c>
      <c r="Z205" s="15">
        <v>6.25</v>
      </c>
      <c r="AA205" s="15"/>
      <c r="AB205" s="15">
        <v>7.2</v>
      </c>
      <c r="AC205" s="15">
        <v>0.12</v>
      </c>
      <c r="AD205" s="15"/>
      <c r="AE205" s="15"/>
      <c r="AF205" s="15"/>
      <c r="AG205" s="15"/>
      <c r="AH205" s="15"/>
      <c r="AI205" s="15"/>
      <c r="AJ205" s="19">
        <v>17</v>
      </c>
      <c r="AK205" s="15">
        <v>29</v>
      </c>
      <c r="AL205" s="15">
        <v>17.16</v>
      </c>
      <c r="AM205" s="15">
        <v>24.84</v>
      </c>
      <c r="AN205" s="15">
        <v>1.38</v>
      </c>
      <c r="AO205" s="27">
        <v>15.5</v>
      </c>
    </row>
    <row r="206" spans="1:41" x14ac:dyDescent="0.25">
      <c r="A206" s="3"/>
      <c r="B206" s="11"/>
      <c r="C206" s="3"/>
      <c r="D206" s="3"/>
      <c r="E206" s="3"/>
      <c r="F206" s="50"/>
      <c r="G206" s="3"/>
      <c r="H206" s="15"/>
      <c r="I206" s="15"/>
      <c r="J206" s="15"/>
      <c r="K206" s="15"/>
      <c r="L206" s="15"/>
      <c r="M206" s="15"/>
      <c r="N206" s="15"/>
      <c r="O206" s="15"/>
      <c r="P206" s="15"/>
      <c r="Q206" s="23"/>
      <c r="R206" s="19"/>
      <c r="S206" s="19"/>
      <c r="T206" s="19"/>
      <c r="U206" s="19"/>
      <c r="V206" s="19"/>
      <c r="W206" s="19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9"/>
      <c r="AK206" s="15"/>
      <c r="AL206" s="15"/>
      <c r="AM206" s="15"/>
      <c r="AN206" s="15"/>
      <c r="AO206" s="27"/>
    </row>
    <row r="207" spans="1:41" x14ac:dyDescent="0.25">
      <c r="A207" s="3"/>
      <c r="B207" s="11"/>
      <c r="C207" s="3"/>
      <c r="D207" s="3"/>
      <c r="E207" s="3"/>
      <c r="F207" s="50"/>
      <c r="G207" s="3"/>
      <c r="H207" s="15"/>
      <c r="I207" s="15"/>
      <c r="J207" s="15"/>
      <c r="K207" s="15"/>
      <c r="L207" s="15"/>
      <c r="M207" s="15"/>
      <c r="N207" s="15"/>
      <c r="O207" s="15"/>
      <c r="P207" s="15"/>
      <c r="Q207" s="23"/>
      <c r="R207" s="19"/>
      <c r="S207" s="19"/>
      <c r="T207" s="19"/>
      <c r="U207" s="19"/>
      <c r="V207" s="19"/>
      <c r="W207" s="19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9"/>
      <c r="AK207" s="15"/>
      <c r="AL207" s="15"/>
      <c r="AM207" s="15"/>
      <c r="AN207" s="15"/>
      <c r="AO207" s="27"/>
    </row>
    <row r="208" spans="1:41" x14ac:dyDescent="0.25">
      <c r="A208" s="35">
        <v>99</v>
      </c>
      <c r="B208" s="36" t="s">
        <v>496</v>
      </c>
      <c r="C208" s="35">
        <v>1</v>
      </c>
      <c r="D208" s="35" t="s">
        <v>3782</v>
      </c>
      <c r="E208" s="35">
        <v>0</v>
      </c>
      <c r="F208" s="51">
        <v>13</v>
      </c>
      <c r="G208" s="35">
        <f t="shared" si="3"/>
        <v>13</v>
      </c>
      <c r="H208" s="37">
        <v>0.14000000000000001</v>
      </c>
      <c r="I208" s="37">
        <v>0.61</v>
      </c>
      <c r="J208" s="37">
        <v>1.08</v>
      </c>
      <c r="K208" s="37">
        <v>9.4499999999999993</v>
      </c>
      <c r="L208" s="37">
        <v>18.63</v>
      </c>
      <c r="M208" s="37">
        <v>29.91</v>
      </c>
      <c r="N208" s="37">
        <v>48.79</v>
      </c>
      <c r="O208" s="37">
        <v>21.3</v>
      </c>
      <c r="P208" s="37">
        <v>0.38</v>
      </c>
      <c r="Q208" s="38" t="s">
        <v>225</v>
      </c>
      <c r="R208" s="39">
        <v>8.1</v>
      </c>
      <c r="S208" s="39">
        <v>8.1</v>
      </c>
      <c r="T208" s="39">
        <v>8.1999999999999993</v>
      </c>
      <c r="U208" s="39">
        <v>7.1</v>
      </c>
      <c r="V208" s="39">
        <v>7.3</v>
      </c>
      <c r="W208" s="39">
        <v>7.4</v>
      </c>
      <c r="X208" s="37">
        <v>0.95</v>
      </c>
      <c r="Y208" s="37">
        <v>0.16800000000000001</v>
      </c>
      <c r="Z208" s="37">
        <v>5.65</v>
      </c>
      <c r="AA208" s="37">
        <v>1.44</v>
      </c>
      <c r="AB208" s="37">
        <v>2.7</v>
      </c>
      <c r="AC208" s="37">
        <v>0.74</v>
      </c>
      <c r="AD208" s="37"/>
      <c r="AE208" s="37"/>
      <c r="AF208" s="37"/>
      <c r="AG208" s="37"/>
      <c r="AH208" s="37"/>
      <c r="AI208" s="37"/>
      <c r="AJ208" s="39">
        <v>443</v>
      </c>
      <c r="AK208" s="37">
        <v>29.8</v>
      </c>
      <c r="AL208" s="37">
        <v>11.98</v>
      </c>
      <c r="AM208" s="37">
        <v>26.87</v>
      </c>
      <c r="AN208" s="37">
        <v>1.47</v>
      </c>
      <c r="AO208" s="40">
        <v>15.46</v>
      </c>
    </row>
    <row r="209" spans="1:41" x14ac:dyDescent="0.25">
      <c r="A209" s="35">
        <v>99</v>
      </c>
      <c r="B209" s="36" t="s">
        <v>496</v>
      </c>
      <c r="C209" s="35">
        <v>2</v>
      </c>
      <c r="D209" s="35" t="s">
        <v>3790</v>
      </c>
      <c r="E209" s="35">
        <v>13</v>
      </c>
      <c r="F209" s="51">
        <v>28</v>
      </c>
      <c r="G209" s="35">
        <f t="shared" si="3"/>
        <v>15</v>
      </c>
      <c r="H209" s="37">
        <v>0.13</v>
      </c>
      <c r="I209" s="37">
        <v>0.24</v>
      </c>
      <c r="J209" s="37">
        <v>0.38</v>
      </c>
      <c r="K209" s="37">
        <v>10.8</v>
      </c>
      <c r="L209" s="37">
        <v>12.02</v>
      </c>
      <c r="M209" s="37">
        <v>23.57</v>
      </c>
      <c r="N209" s="37">
        <v>57.26</v>
      </c>
      <c r="O209" s="37">
        <v>19.170000000000002</v>
      </c>
      <c r="P209" s="37">
        <v>0.19</v>
      </c>
      <c r="Q209" s="38" t="s">
        <v>283</v>
      </c>
      <c r="R209" s="39">
        <v>8.1</v>
      </c>
      <c r="S209" s="39">
        <v>8.1999999999999993</v>
      </c>
      <c r="T209" s="39">
        <v>8.1999999999999993</v>
      </c>
      <c r="U209" s="39">
        <v>7.1</v>
      </c>
      <c r="V209" s="39">
        <v>7.2</v>
      </c>
      <c r="W209" s="39">
        <v>7.3</v>
      </c>
      <c r="X209" s="37">
        <v>0.83</v>
      </c>
      <c r="Y209" s="37">
        <v>0.152</v>
      </c>
      <c r="Z209" s="37">
        <v>5.46</v>
      </c>
      <c r="AA209" s="37">
        <v>1.4</v>
      </c>
      <c r="AB209" s="37">
        <v>3</v>
      </c>
      <c r="AC209" s="37">
        <v>0.77</v>
      </c>
      <c r="AD209" s="37"/>
      <c r="AE209" s="37"/>
      <c r="AF209" s="37"/>
      <c r="AG209" s="37"/>
      <c r="AH209" s="37"/>
      <c r="AI209" s="37"/>
      <c r="AJ209" s="39">
        <v>372</v>
      </c>
      <c r="AK209" s="37">
        <v>30.67</v>
      </c>
      <c r="AL209" s="37">
        <v>15.97</v>
      </c>
      <c r="AM209" s="37">
        <v>20.47</v>
      </c>
      <c r="AN209" s="37">
        <v>1.7</v>
      </c>
      <c r="AO209" s="40">
        <v>17.600000000000001</v>
      </c>
    </row>
    <row r="210" spans="1:41" x14ac:dyDescent="0.25">
      <c r="A210" s="41">
        <v>99</v>
      </c>
      <c r="B210" s="42" t="s">
        <v>496</v>
      </c>
      <c r="C210" s="41">
        <v>3</v>
      </c>
      <c r="D210" s="41" t="s">
        <v>290</v>
      </c>
      <c r="E210" s="41">
        <v>28</v>
      </c>
      <c r="F210" s="49">
        <v>48</v>
      </c>
      <c r="G210" s="41">
        <f t="shared" si="3"/>
        <v>20</v>
      </c>
      <c r="H210" s="43">
        <v>0.09</v>
      </c>
      <c r="I210" s="43">
        <v>0.27</v>
      </c>
      <c r="J210" s="43">
        <v>0.42</v>
      </c>
      <c r="K210" s="43">
        <v>5.15</v>
      </c>
      <c r="L210" s="43">
        <v>4.38</v>
      </c>
      <c r="M210" s="43">
        <v>10.31</v>
      </c>
      <c r="N210" s="43">
        <v>57.65</v>
      </c>
      <c r="O210" s="43">
        <v>32.04</v>
      </c>
      <c r="P210" s="43">
        <v>1.36</v>
      </c>
      <c r="Q210" s="44" t="s">
        <v>354</v>
      </c>
      <c r="R210" s="45">
        <v>8.1</v>
      </c>
      <c r="S210" s="45">
        <v>8.1</v>
      </c>
      <c r="T210" s="45">
        <v>8.3000000000000007</v>
      </c>
      <c r="U210" s="45">
        <v>7.1</v>
      </c>
      <c r="V210" s="45">
        <v>7.2</v>
      </c>
      <c r="W210" s="45">
        <v>7.1</v>
      </c>
      <c r="X210" s="43">
        <v>0.44</v>
      </c>
      <c r="Y210" s="43">
        <v>8.8999999999999996E-2</v>
      </c>
      <c r="Z210" s="43">
        <v>4.9400000000000004</v>
      </c>
      <c r="AA210" s="43">
        <v>1.58</v>
      </c>
      <c r="AB210" s="43">
        <v>3.7</v>
      </c>
      <c r="AC210" s="43">
        <v>0.91</v>
      </c>
      <c r="AD210" s="43"/>
      <c r="AE210" s="43"/>
      <c r="AF210" s="43"/>
      <c r="AG210" s="43"/>
      <c r="AH210" s="43"/>
      <c r="AI210" s="43"/>
      <c r="AJ210" s="45">
        <v>164</v>
      </c>
      <c r="AK210" s="43">
        <v>33.950000000000003</v>
      </c>
      <c r="AL210" s="43">
        <v>15.97</v>
      </c>
      <c r="AM210" s="43">
        <v>25.72</v>
      </c>
      <c r="AN210" s="43">
        <v>1.61</v>
      </c>
      <c r="AO210" s="46">
        <v>16</v>
      </c>
    </row>
    <row r="211" spans="1:41" x14ac:dyDescent="0.25">
      <c r="A211" s="3">
        <v>99</v>
      </c>
      <c r="B211" s="11" t="s">
        <v>496</v>
      </c>
      <c r="C211" s="3">
        <v>4</v>
      </c>
      <c r="D211" s="3" t="s">
        <v>302</v>
      </c>
      <c r="E211" s="3">
        <v>48</v>
      </c>
      <c r="F211" s="50">
        <v>68</v>
      </c>
      <c r="G211" s="3">
        <f t="shared" si="3"/>
        <v>20</v>
      </c>
      <c r="H211" s="15">
        <v>0.36</v>
      </c>
      <c r="I211" s="15">
        <v>1.03</v>
      </c>
      <c r="J211" s="15">
        <v>1.85</v>
      </c>
      <c r="K211" s="15">
        <v>6.57</v>
      </c>
      <c r="L211" s="15">
        <v>6.36</v>
      </c>
      <c r="M211" s="15">
        <v>16.170000000000002</v>
      </c>
      <c r="N211" s="15">
        <v>51.44</v>
      </c>
      <c r="O211" s="15">
        <v>32.39</v>
      </c>
      <c r="P211" s="15">
        <v>3.43</v>
      </c>
      <c r="Q211" s="23" t="s">
        <v>354</v>
      </c>
      <c r="R211" s="19">
        <v>7.9</v>
      </c>
      <c r="S211" s="19">
        <v>7.9</v>
      </c>
      <c r="T211" s="19">
        <v>8.3000000000000007</v>
      </c>
      <c r="U211" s="19">
        <v>6.9</v>
      </c>
      <c r="V211" s="19">
        <v>6.8</v>
      </c>
      <c r="W211" s="19">
        <v>6.8</v>
      </c>
      <c r="X211" s="15">
        <v>0.42</v>
      </c>
      <c r="Y211" s="15">
        <v>0.115</v>
      </c>
      <c r="Z211" s="15">
        <v>3.65</v>
      </c>
      <c r="AA211" s="15">
        <v>1.53</v>
      </c>
      <c r="AB211" s="15">
        <v>6.5</v>
      </c>
      <c r="AC211" s="15">
        <v>1.18</v>
      </c>
      <c r="AD211" s="15"/>
      <c r="AE211" s="15"/>
      <c r="AF211" s="15"/>
      <c r="AG211" s="15"/>
      <c r="AH211" s="15"/>
      <c r="AI211" s="15"/>
      <c r="AJ211" s="19">
        <v>94</v>
      </c>
      <c r="AK211" s="15">
        <v>35.93</v>
      </c>
      <c r="AL211" s="15">
        <v>13.16</v>
      </c>
      <c r="AM211" s="15">
        <v>25.99</v>
      </c>
      <c r="AN211" s="15">
        <v>1.78</v>
      </c>
      <c r="AO211" s="27">
        <v>15.91</v>
      </c>
    </row>
    <row r="212" spans="1:41" x14ac:dyDescent="0.25">
      <c r="A212" s="3">
        <v>99</v>
      </c>
      <c r="B212" s="11" t="s">
        <v>496</v>
      </c>
      <c r="C212" s="3">
        <v>5</v>
      </c>
      <c r="D212" s="3" t="s">
        <v>763</v>
      </c>
      <c r="E212" s="3">
        <v>68</v>
      </c>
      <c r="F212" s="50">
        <v>80</v>
      </c>
      <c r="G212" s="3">
        <f t="shared" si="3"/>
        <v>12</v>
      </c>
      <c r="H212" s="15">
        <v>0.26</v>
      </c>
      <c r="I212" s="15">
        <v>0.28999999999999998</v>
      </c>
      <c r="J212" s="15">
        <v>0.54</v>
      </c>
      <c r="K212" s="15">
        <v>7.34</v>
      </c>
      <c r="L212" s="15">
        <v>21.05</v>
      </c>
      <c r="M212" s="15">
        <v>29.48</v>
      </c>
      <c r="N212" s="15">
        <v>49.86</v>
      </c>
      <c r="O212" s="15">
        <v>20.66</v>
      </c>
      <c r="P212" s="15">
        <v>2.4</v>
      </c>
      <c r="Q212" s="23" t="s">
        <v>225</v>
      </c>
      <c r="R212" s="19">
        <v>7.7</v>
      </c>
      <c r="S212" s="19">
        <v>7.8</v>
      </c>
      <c r="T212" s="19">
        <v>8.4</v>
      </c>
      <c r="U212" s="19">
        <v>7</v>
      </c>
      <c r="V212" s="19">
        <v>7</v>
      </c>
      <c r="W212" s="19">
        <v>7.4</v>
      </c>
      <c r="X212" s="15">
        <v>0.38</v>
      </c>
      <c r="Y212" s="15"/>
      <c r="Z212" s="15"/>
      <c r="AA212" s="15">
        <v>1.63</v>
      </c>
      <c r="AB212" s="15">
        <v>2.2999999999999998</v>
      </c>
      <c r="AC212" s="15">
        <v>1.67</v>
      </c>
      <c r="AD212" s="15"/>
      <c r="AE212" s="15"/>
      <c r="AF212" s="15"/>
      <c r="AG212" s="15"/>
      <c r="AH212" s="15"/>
      <c r="AI212" s="15"/>
      <c r="AJ212" s="19">
        <v>71</v>
      </c>
      <c r="AK212" s="15">
        <v>39.479999999999997</v>
      </c>
      <c r="AL212" s="15">
        <v>11.98</v>
      </c>
      <c r="AM212" s="15">
        <v>23.02</v>
      </c>
      <c r="AN212" s="15">
        <v>2.19</v>
      </c>
      <c r="AO212" s="27">
        <v>15.68</v>
      </c>
    </row>
    <row r="213" spans="1:41" x14ac:dyDescent="0.25">
      <c r="A213" s="3">
        <v>99</v>
      </c>
      <c r="B213" s="11" t="s">
        <v>496</v>
      </c>
      <c r="C213" s="3">
        <v>6</v>
      </c>
      <c r="D213" s="3" t="s">
        <v>1003</v>
      </c>
      <c r="E213" s="3">
        <v>80</v>
      </c>
      <c r="F213" s="50">
        <v>94</v>
      </c>
      <c r="G213" s="3">
        <f t="shared" si="3"/>
        <v>14</v>
      </c>
      <c r="H213" s="15">
        <v>0.21</v>
      </c>
      <c r="I213" s="15">
        <v>0.39</v>
      </c>
      <c r="J213" s="15">
        <v>0.78</v>
      </c>
      <c r="K213" s="15">
        <v>3.51</v>
      </c>
      <c r="L213" s="15">
        <v>3.83</v>
      </c>
      <c r="M213" s="15">
        <v>8.7200000000000006</v>
      </c>
      <c r="N213" s="15">
        <v>59.06</v>
      </c>
      <c r="O213" s="15">
        <v>32.22</v>
      </c>
      <c r="P213" s="15">
        <v>4.92</v>
      </c>
      <c r="Q213" s="23" t="s">
        <v>354</v>
      </c>
      <c r="R213" s="19">
        <v>7.8</v>
      </c>
      <c r="S213" s="19">
        <v>7.9</v>
      </c>
      <c r="T213" s="19">
        <v>8.3000000000000007</v>
      </c>
      <c r="U213" s="19">
        <v>7.1</v>
      </c>
      <c r="V213" s="19">
        <v>7</v>
      </c>
      <c r="W213" s="19">
        <v>7.5</v>
      </c>
      <c r="X213" s="15">
        <v>0.32</v>
      </c>
      <c r="Y213" s="15"/>
      <c r="Z213" s="15"/>
      <c r="AA213" s="15">
        <v>1.59</v>
      </c>
      <c r="AB213" s="15">
        <v>5.8</v>
      </c>
      <c r="AC213" s="15">
        <v>1.54</v>
      </c>
      <c r="AD213" s="15"/>
      <c r="AE213" s="15"/>
      <c r="AF213" s="15"/>
      <c r="AG213" s="15"/>
      <c r="AH213" s="15"/>
      <c r="AI213" s="15"/>
      <c r="AJ213" s="19">
        <v>94</v>
      </c>
      <c r="AK213" s="15">
        <v>36.24</v>
      </c>
      <c r="AL213" s="15">
        <v>14.37</v>
      </c>
      <c r="AM213" s="15">
        <v>24.98</v>
      </c>
      <c r="AN213" s="15">
        <v>1.8</v>
      </c>
      <c r="AO213" s="27">
        <v>16</v>
      </c>
    </row>
    <row r="214" spans="1:41" x14ac:dyDescent="0.25">
      <c r="A214" s="3">
        <v>99</v>
      </c>
      <c r="B214" s="11" t="s">
        <v>496</v>
      </c>
      <c r="C214" s="3">
        <v>7</v>
      </c>
      <c r="D214" s="3" t="s">
        <v>945</v>
      </c>
      <c r="E214" s="3">
        <v>94</v>
      </c>
      <c r="F214" s="50">
        <v>118</v>
      </c>
      <c r="G214" s="3">
        <f t="shared" si="3"/>
        <v>24</v>
      </c>
      <c r="H214" s="15">
        <v>0.2</v>
      </c>
      <c r="I214" s="15">
        <v>0.93</v>
      </c>
      <c r="J214" s="15">
        <v>2.23</v>
      </c>
      <c r="K214" s="15">
        <v>9.16</v>
      </c>
      <c r="L214" s="15">
        <v>8.9700000000000006</v>
      </c>
      <c r="M214" s="15">
        <v>21.49</v>
      </c>
      <c r="N214" s="15">
        <v>46.35</v>
      </c>
      <c r="O214" s="15">
        <v>32.159999999999997</v>
      </c>
      <c r="P214" s="15">
        <v>3.33</v>
      </c>
      <c r="Q214" s="23" t="s">
        <v>1064</v>
      </c>
      <c r="R214" s="19">
        <v>7.9</v>
      </c>
      <c r="S214" s="19">
        <v>7.9</v>
      </c>
      <c r="T214" s="19">
        <v>8.3000000000000007</v>
      </c>
      <c r="U214" s="19">
        <v>7.2</v>
      </c>
      <c r="V214" s="19">
        <v>7.1</v>
      </c>
      <c r="W214" s="19">
        <v>7.6</v>
      </c>
      <c r="X214" s="15">
        <v>0.32</v>
      </c>
      <c r="Y214" s="15"/>
      <c r="Z214" s="15"/>
      <c r="AA214" s="15">
        <v>1.78</v>
      </c>
      <c r="AB214" s="15">
        <v>1.7</v>
      </c>
      <c r="AC214" s="15">
        <v>2.86</v>
      </c>
      <c r="AD214" s="15"/>
      <c r="AE214" s="15"/>
      <c r="AF214" s="15"/>
      <c r="AG214" s="15"/>
      <c r="AH214" s="15"/>
      <c r="AI214" s="15"/>
      <c r="AJ214" s="19">
        <v>73</v>
      </c>
      <c r="AK214" s="15">
        <v>38.020000000000003</v>
      </c>
      <c r="AL214" s="15">
        <v>13.61</v>
      </c>
      <c r="AM214" s="15">
        <v>25.03</v>
      </c>
      <c r="AN214" s="15">
        <v>1.92</v>
      </c>
      <c r="AO214" s="27">
        <v>15.29</v>
      </c>
    </row>
    <row r="215" spans="1:41" x14ac:dyDescent="0.25">
      <c r="A215" s="3">
        <v>99</v>
      </c>
      <c r="B215" s="11" t="s">
        <v>496</v>
      </c>
      <c r="C215" s="3">
        <v>8</v>
      </c>
      <c r="D215" s="3" t="s">
        <v>1309</v>
      </c>
      <c r="E215" s="3">
        <v>118</v>
      </c>
      <c r="F215" s="50">
        <v>150</v>
      </c>
      <c r="G215" s="3">
        <f t="shared" si="3"/>
        <v>32</v>
      </c>
      <c r="H215" s="15">
        <v>0.27</v>
      </c>
      <c r="I215" s="15">
        <v>0.24</v>
      </c>
      <c r="J215" s="15">
        <v>5.19</v>
      </c>
      <c r="K215" s="15">
        <v>21.1</v>
      </c>
      <c r="L215" s="15">
        <v>15.43</v>
      </c>
      <c r="M215" s="15">
        <v>42.23</v>
      </c>
      <c r="N215" s="15">
        <v>35.25</v>
      </c>
      <c r="O215" s="15">
        <v>20.72</v>
      </c>
      <c r="P215" s="15">
        <v>3.16</v>
      </c>
      <c r="Q215" s="23" t="s">
        <v>225</v>
      </c>
      <c r="R215" s="19">
        <v>8.4</v>
      </c>
      <c r="S215" s="19">
        <v>8.3000000000000007</v>
      </c>
      <c r="T215" s="19">
        <v>8.6</v>
      </c>
      <c r="U215" s="19">
        <v>7.3</v>
      </c>
      <c r="V215" s="19">
        <v>7.3</v>
      </c>
      <c r="W215" s="19">
        <v>7.7</v>
      </c>
      <c r="X215" s="15">
        <v>0.15</v>
      </c>
      <c r="Y215" s="15"/>
      <c r="Z215" s="15"/>
      <c r="AA215" s="15">
        <v>1.78</v>
      </c>
      <c r="AB215" s="15">
        <v>1.4</v>
      </c>
      <c r="AC215" s="15">
        <v>1.94</v>
      </c>
      <c r="AD215" s="15"/>
      <c r="AE215" s="15"/>
      <c r="AF215" s="15"/>
      <c r="AG215" s="15"/>
      <c r="AH215" s="15"/>
      <c r="AI215" s="15"/>
      <c r="AJ215" s="19">
        <v>61</v>
      </c>
      <c r="AK215" s="15">
        <v>37.799999999999997</v>
      </c>
      <c r="AL215" s="15">
        <v>11.18</v>
      </c>
      <c r="AM215" s="15">
        <v>24.22</v>
      </c>
      <c r="AN215" s="15">
        <v>2.0499999999999998</v>
      </c>
      <c r="AO215" s="27">
        <v>15.04</v>
      </c>
    </row>
    <row r="216" spans="1:41" x14ac:dyDescent="0.25">
      <c r="A216" s="3">
        <v>99</v>
      </c>
      <c r="B216" s="11" t="s">
        <v>496</v>
      </c>
      <c r="C216" s="3">
        <v>9</v>
      </c>
      <c r="D216" s="3" t="s">
        <v>965</v>
      </c>
      <c r="E216" s="3">
        <v>150</v>
      </c>
      <c r="F216" s="50">
        <v>198</v>
      </c>
      <c r="G216" s="3">
        <f t="shared" si="3"/>
        <v>48</v>
      </c>
      <c r="H216" s="15">
        <v>0.57999999999999996</v>
      </c>
      <c r="I216" s="15">
        <v>1.76</v>
      </c>
      <c r="J216" s="15">
        <v>3.41</v>
      </c>
      <c r="K216" s="15">
        <v>27.6</v>
      </c>
      <c r="L216" s="15">
        <v>7.23</v>
      </c>
      <c r="M216" s="15">
        <v>40.58</v>
      </c>
      <c r="N216" s="15">
        <v>37.94</v>
      </c>
      <c r="O216" s="15">
        <v>21.48</v>
      </c>
      <c r="P216" s="15">
        <v>3.33</v>
      </c>
      <c r="Q216" s="23" t="s">
        <v>225</v>
      </c>
      <c r="R216" s="19">
        <v>8.5</v>
      </c>
      <c r="S216" s="19">
        <v>8.5</v>
      </c>
      <c r="T216" s="19">
        <v>8.8000000000000007</v>
      </c>
      <c r="U216" s="19">
        <v>7.2</v>
      </c>
      <c r="V216" s="19">
        <v>7.2</v>
      </c>
      <c r="W216" s="19">
        <v>7.8</v>
      </c>
      <c r="X216" s="15">
        <v>0.12</v>
      </c>
      <c r="Y216" s="15"/>
      <c r="Z216" s="15"/>
      <c r="AA216" s="15">
        <v>1.84</v>
      </c>
      <c r="AB216" s="15">
        <v>4</v>
      </c>
      <c r="AC216" s="15">
        <v>1.93</v>
      </c>
      <c r="AD216" s="15"/>
      <c r="AE216" s="15"/>
      <c r="AF216" s="15"/>
      <c r="AG216" s="15"/>
      <c r="AH216" s="15"/>
      <c r="AI216" s="15"/>
      <c r="AJ216" s="19">
        <v>31</v>
      </c>
      <c r="AK216" s="15">
        <v>38.04</v>
      </c>
      <c r="AL216" s="15">
        <v>11.98</v>
      </c>
      <c r="AM216" s="15">
        <v>24.27</v>
      </c>
      <c r="AN216" s="15">
        <v>2.0299999999999998</v>
      </c>
      <c r="AO216" s="27">
        <v>16.559999999999999</v>
      </c>
    </row>
    <row r="217" spans="1:41" x14ac:dyDescent="0.25">
      <c r="A217" s="3">
        <v>99</v>
      </c>
      <c r="B217" s="11" t="s">
        <v>496</v>
      </c>
      <c r="C217" s="3">
        <v>10</v>
      </c>
      <c r="D217" s="3" t="s">
        <v>980</v>
      </c>
      <c r="E217" s="3">
        <v>198</v>
      </c>
      <c r="F217" s="50">
        <v>0</v>
      </c>
      <c r="G217" s="3">
        <f t="shared" si="3"/>
        <v>-198</v>
      </c>
      <c r="H217" s="15">
        <v>0.01</v>
      </c>
      <c r="I217" s="15">
        <v>0.22</v>
      </c>
      <c r="J217" s="15">
        <v>0.93</v>
      </c>
      <c r="K217" s="15">
        <v>64.63</v>
      </c>
      <c r="L217" s="15">
        <v>16.63</v>
      </c>
      <c r="M217" s="15">
        <v>82.42</v>
      </c>
      <c r="N217" s="15">
        <v>14.27</v>
      </c>
      <c r="O217" s="15">
        <v>3.31</v>
      </c>
      <c r="P217" s="15">
        <v>0.23</v>
      </c>
      <c r="Q217" s="23" t="s">
        <v>79</v>
      </c>
      <c r="R217" s="19">
        <v>8.6</v>
      </c>
      <c r="S217" s="19">
        <v>8.6</v>
      </c>
      <c r="T217" s="19">
        <v>8.9</v>
      </c>
      <c r="U217" s="19">
        <v>7.6</v>
      </c>
      <c r="V217" s="19">
        <v>7.6</v>
      </c>
      <c r="W217" s="19">
        <v>8.3000000000000007</v>
      </c>
      <c r="X217" s="15">
        <v>0.05</v>
      </c>
      <c r="Y217" s="15"/>
      <c r="Z217" s="15"/>
      <c r="AA217" s="15"/>
      <c r="AB217" s="15">
        <v>3.8</v>
      </c>
      <c r="AC217" s="15">
        <v>0.34</v>
      </c>
      <c r="AD217" s="15"/>
      <c r="AE217" s="15"/>
      <c r="AF217" s="15"/>
      <c r="AG217" s="15"/>
      <c r="AH217" s="15"/>
      <c r="AI217" s="15"/>
      <c r="AJ217" s="19">
        <v>34</v>
      </c>
      <c r="AK217" s="15">
        <v>33.94</v>
      </c>
      <c r="AL217" s="15">
        <v>16.53</v>
      </c>
      <c r="AM217" s="15">
        <v>23.87</v>
      </c>
      <c r="AN217" s="15">
        <v>1.68</v>
      </c>
      <c r="AO217" s="27">
        <v>15.12</v>
      </c>
    </row>
    <row r="218" spans="1:41" x14ac:dyDescent="0.25">
      <c r="A218" s="3"/>
      <c r="B218" s="11"/>
      <c r="C218" s="3"/>
      <c r="D218" s="3"/>
      <c r="E218" s="3"/>
      <c r="F218" s="50"/>
      <c r="G218" s="3"/>
      <c r="H218" s="15"/>
      <c r="I218" s="15"/>
      <c r="J218" s="15"/>
      <c r="K218" s="15"/>
      <c r="L218" s="15"/>
      <c r="M218" s="15"/>
      <c r="N218" s="15"/>
      <c r="O218" s="15"/>
      <c r="P218" s="15"/>
      <c r="Q218" s="23"/>
      <c r="R218" s="19"/>
      <c r="S218" s="19"/>
      <c r="T218" s="19"/>
      <c r="U218" s="19"/>
      <c r="V218" s="19"/>
      <c r="W218" s="19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9"/>
      <c r="AK218" s="15"/>
      <c r="AL218" s="15"/>
      <c r="AM218" s="15"/>
      <c r="AN218" s="15"/>
      <c r="AO218" s="27"/>
    </row>
    <row r="219" spans="1:41" x14ac:dyDescent="0.25">
      <c r="A219" s="3"/>
      <c r="B219" s="11"/>
      <c r="C219" s="3"/>
      <c r="D219" s="3"/>
      <c r="E219" s="3"/>
      <c r="F219" s="50"/>
      <c r="G219" s="3"/>
      <c r="H219" s="15"/>
      <c r="I219" s="15"/>
      <c r="J219" s="15"/>
      <c r="K219" s="15"/>
      <c r="L219" s="15"/>
      <c r="M219" s="15"/>
      <c r="N219" s="15"/>
      <c r="O219" s="15"/>
      <c r="P219" s="15"/>
      <c r="Q219" s="23"/>
      <c r="R219" s="19"/>
      <c r="S219" s="19"/>
      <c r="T219" s="19"/>
      <c r="U219" s="19"/>
      <c r="V219" s="19"/>
      <c r="W219" s="19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9"/>
      <c r="AK219" s="15"/>
      <c r="AL219" s="15"/>
      <c r="AM219" s="15"/>
      <c r="AN219" s="15"/>
      <c r="AO219" s="27"/>
    </row>
    <row r="220" spans="1:41" x14ac:dyDescent="0.25">
      <c r="A220" s="35">
        <v>172</v>
      </c>
      <c r="B220" s="36" t="s">
        <v>496</v>
      </c>
      <c r="C220" s="35">
        <v>1</v>
      </c>
      <c r="D220" s="35" t="s">
        <v>660</v>
      </c>
      <c r="E220" s="35">
        <v>0</v>
      </c>
      <c r="F220" s="51">
        <v>15</v>
      </c>
      <c r="G220" s="35">
        <f t="shared" si="3"/>
        <v>15</v>
      </c>
      <c r="H220" s="37">
        <v>3.28</v>
      </c>
      <c r="I220" s="37">
        <v>13.5</v>
      </c>
      <c r="J220" s="37">
        <v>12.89</v>
      </c>
      <c r="K220" s="37">
        <v>16.350000000000001</v>
      </c>
      <c r="L220" s="37">
        <v>12.29</v>
      </c>
      <c r="M220" s="37">
        <v>58.31</v>
      </c>
      <c r="N220" s="37">
        <v>26.8</v>
      </c>
      <c r="O220" s="37">
        <v>14.89</v>
      </c>
      <c r="P220" s="37">
        <v>2.5</v>
      </c>
      <c r="Q220" s="38" t="s">
        <v>506</v>
      </c>
      <c r="R220" s="39">
        <v>7</v>
      </c>
      <c r="S220" s="39">
        <v>7</v>
      </c>
      <c r="T220" s="39">
        <v>7</v>
      </c>
      <c r="U220" s="39">
        <v>6</v>
      </c>
      <c r="V220" s="39">
        <v>6</v>
      </c>
      <c r="W220" s="39">
        <v>6</v>
      </c>
      <c r="X220" s="37">
        <v>0.67</v>
      </c>
      <c r="Y220" s="37">
        <v>0.13700000000000001</v>
      </c>
      <c r="Z220" s="37">
        <v>4.8899999999999997</v>
      </c>
      <c r="AA220" s="37">
        <v>1.7</v>
      </c>
      <c r="AB220" s="37">
        <v>1.3</v>
      </c>
      <c r="AC220" s="37">
        <v>4.54</v>
      </c>
      <c r="AD220" s="37">
        <v>14.77</v>
      </c>
      <c r="AE220" s="37">
        <v>14</v>
      </c>
      <c r="AF220" s="37">
        <v>0.84</v>
      </c>
      <c r="AG220" s="37">
        <v>0.16</v>
      </c>
      <c r="AH220" s="37">
        <v>0.16</v>
      </c>
      <c r="AI220" s="37">
        <v>3.04</v>
      </c>
      <c r="AJ220" s="39">
        <v>257</v>
      </c>
      <c r="AK220" s="37"/>
      <c r="AL220" s="37"/>
      <c r="AM220" s="37"/>
      <c r="AN220" s="37"/>
      <c r="AO220" s="40"/>
    </row>
    <row r="221" spans="1:41" x14ac:dyDescent="0.25">
      <c r="A221" s="35">
        <v>172</v>
      </c>
      <c r="B221" s="36" t="s">
        <v>496</v>
      </c>
      <c r="C221" s="35">
        <v>2</v>
      </c>
      <c r="D221" s="35" t="s">
        <v>684</v>
      </c>
      <c r="E221" s="35">
        <v>15</v>
      </c>
      <c r="F221" s="51">
        <v>27</v>
      </c>
      <c r="G221" s="35">
        <f t="shared" si="3"/>
        <v>12</v>
      </c>
      <c r="H221" s="37">
        <v>1.07</v>
      </c>
      <c r="I221" s="37">
        <v>2.0499999999999998</v>
      </c>
      <c r="J221" s="37">
        <v>2.79</v>
      </c>
      <c r="K221" s="37">
        <v>10.53</v>
      </c>
      <c r="L221" s="37">
        <v>15.82</v>
      </c>
      <c r="M221" s="37">
        <v>32.26</v>
      </c>
      <c r="N221" s="37">
        <v>43.35</v>
      </c>
      <c r="O221" s="37">
        <v>24.39</v>
      </c>
      <c r="P221" s="37">
        <v>4.49</v>
      </c>
      <c r="Q221" s="38" t="s">
        <v>225</v>
      </c>
      <c r="R221" s="39">
        <v>7.7</v>
      </c>
      <c r="S221" s="39">
        <v>7.7</v>
      </c>
      <c r="T221" s="39">
        <v>7.7</v>
      </c>
      <c r="U221" s="39">
        <v>6.7</v>
      </c>
      <c r="V221" s="39">
        <v>6.8</v>
      </c>
      <c r="W221" s="39">
        <v>6.7</v>
      </c>
      <c r="X221" s="37">
        <v>0.89</v>
      </c>
      <c r="Y221" s="37">
        <v>0.122</v>
      </c>
      <c r="Z221" s="37">
        <v>7.3</v>
      </c>
      <c r="AA221" s="37">
        <v>1.6</v>
      </c>
      <c r="AB221" s="37">
        <v>1.9</v>
      </c>
      <c r="AC221" s="37">
        <v>1</v>
      </c>
      <c r="AD221" s="37">
        <v>20.07</v>
      </c>
      <c r="AE221" s="37">
        <v>18.29</v>
      </c>
      <c r="AF221" s="37">
        <v>0.84</v>
      </c>
      <c r="AG221" s="37">
        <v>0.16</v>
      </c>
      <c r="AH221" s="37">
        <v>0.14000000000000001</v>
      </c>
      <c r="AI221" s="37">
        <v>1.44</v>
      </c>
      <c r="AJ221" s="39">
        <v>228</v>
      </c>
      <c r="AK221" s="37"/>
      <c r="AL221" s="37"/>
      <c r="AM221" s="37"/>
      <c r="AN221" s="37"/>
      <c r="AO221" s="40"/>
    </row>
    <row r="222" spans="1:41" x14ac:dyDescent="0.25">
      <c r="A222" s="41">
        <v>172</v>
      </c>
      <c r="B222" s="42" t="s">
        <v>496</v>
      </c>
      <c r="C222" s="41">
        <v>3</v>
      </c>
      <c r="D222" s="41" t="s">
        <v>290</v>
      </c>
      <c r="E222" s="41">
        <v>27</v>
      </c>
      <c r="F222" s="49">
        <v>40</v>
      </c>
      <c r="G222" s="41">
        <f t="shared" si="3"/>
        <v>13</v>
      </c>
      <c r="H222" s="43">
        <v>13.47</v>
      </c>
      <c r="I222" s="43">
        <v>4.9400000000000004</v>
      </c>
      <c r="J222" s="43">
        <v>2.4300000000000002</v>
      </c>
      <c r="K222" s="43">
        <v>6.07</v>
      </c>
      <c r="L222" s="43">
        <v>9.82</v>
      </c>
      <c r="M222" s="43">
        <v>36.729999999999997</v>
      </c>
      <c r="N222" s="43">
        <v>39.79</v>
      </c>
      <c r="O222" s="43">
        <v>23.48</v>
      </c>
      <c r="P222" s="43">
        <v>56.7</v>
      </c>
      <c r="Q222" s="44" t="s">
        <v>225</v>
      </c>
      <c r="R222" s="45">
        <v>8</v>
      </c>
      <c r="S222" s="45">
        <v>8</v>
      </c>
      <c r="T222" s="45">
        <v>8</v>
      </c>
      <c r="U222" s="45">
        <v>7.1</v>
      </c>
      <c r="V222" s="45">
        <v>7.2</v>
      </c>
      <c r="W222" s="45">
        <v>7.1</v>
      </c>
      <c r="X222" s="43">
        <v>0.76</v>
      </c>
      <c r="Y222" s="43">
        <v>0.98099999999999998</v>
      </c>
      <c r="Z222" s="43">
        <v>9.3800000000000008</v>
      </c>
      <c r="AA222" s="43">
        <v>1.66</v>
      </c>
      <c r="AB222" s="43">
        <v>1.3</v>
      </c>
      <c r="AC222" s="43">
        <v>0.56999999999999995</v>
      </c>
      <c r="AD222" s="43">
        <v>18.87</v>
      </c>
      <c r="AE222" s="43">
        <v>17.47</v>
      </c>
      <c r="AF222" s="43">
        <v>0.84</v>
      </c>
      <c r="AG222" s="43">
        <v>0.16</v>
      </c>
      <c r="AH222" s="43">
        <v>0.12</v>
      </c>
      <c r="AI222" s="43">
        <v>1.25</v>
      </c>
      <c r="AJ222" s="45">
        <v>245</v>
      </c>
      <c r="AK222" s="43"/>
      <c r="AL222" s="43"/>
      <c r="AM222" s="43"/>
      <c r="AN222" s="43"/>
      <c r="AO222" s="46"/>
    </row>
    <row r="223" spans="1:41" x14ac:dyDescent="0.25">
      <c r="A223" s="3">
        <v>172</v>
      </c>
      <c r="B223" s="11" t="s">
        <v>496</v>
      </c>
      <c r="C223" s="3">
        <v>4</v>
      </c>
      <c r="D223" s="3" t="s">
        <v>302</v>
      </c>
      <c r="E223" s="3">
        <v>40</v>
      </c>
      <c r="F223" s="50">
        <v>70</v>
      </c>
      <c r="G223" s="3">
        <f t="shared" si="3"/>
        <v>30</v>
      </c>
      <c r="H223" s="15">
        <v>0.12</v>
      </c>
      <c r="I223" s="15">
        <v>0.49</v>
      </c>
      <c r="J223" s="15">
        <v>1.41</v>
      </c>
      <c r="K223" s="15">
        <v>10.36</v>
      </c>
      <c r="L223" s="15">
        <v>16.14</v>
      </c>
      <c r="M223" s="15">
        <v>28.52</v>
      </c>
      <c r="N223" s="15">
        <v>44.95</v>
      </c>
      <c r="O223" s="15">
        <v>26.53</v>
      </c>
      <c r="P223" s="15"/>
      <c r="Q223" s="23" t="s">
        <v>225</v>
      </c>
      <c r="R223" s="19">
        <v>8.1</v>
      </c>
      <c r="S223" s="19">
        <v>8.1999999999999993</v>
      </c>
      <c r="T223" s="19">
        <v>8.1999999999999993</v>
      </c>
      <c r="U223" s="19">
        <v>7</v>
      </c>
      <c r="V223" s="19">
        <v>7</v>
      </c>
      <c r="W223" s="19">
        <v>7</v>
      </c>
      <c r="X223" s="15">
        <v>0.75</v>
      </c>
      <c r="Y223" s="15">
        <v>5.3999999999999999E-2</v>
      </c>
      <c r="Z223" s="15">
        <v>13.89</v>
      </c>
      <c r="AA223" s="15">
        <v>1.65</v>
      </c>
      <c r="AB223" s="15">
        <v>1.5</v>
      </c>
      <c r="AC223" s="15">
        <v>0.39</v>
      </c>
      <c r="AD223" s="15">
        <v>19.54</v>
      </c>
      <c r="AE223" s="15">
        <v>17.670000000000002</v>
      </c>
      <c r="AF223" s="15">
        <v>0.14000000000000001</v>
      </c>
      <c r="AG223" s="15">
        <v>0.14000000000000001</v>
      </c>
      <c r="AH223" s="15">
        <v>0.1</v>
      </c>
      <c r="AI223" s="15">
        <v>1.92</v>
      </c>
      <c r="AJ223" s="19">
        <v>193</v>
      </c>
      <c r="AK223" s="15"/>
      <c r="AL223" s="15"/>
      <c r="AM223" s="15"/>
      <c r="AN223" s="15"/>
      <c r="AO223" s="27"/>
    </row>
    <row r="224" spans="1:41" x14ac:dyDescent="0.25">
      <c r="A224" s="3">
        <v>172</v>
      </c>
      <c r="B224" s="11" t="s">
        <v>496</v>
      </c>
      <c r="C224" s="3">
        <v>5</v>
      </c>
      <c r="D224" s="3" t="s">
        <v>763</v>
      </c>
      <c r="E224" s="3">
        <v>70</v>
      </c>
      <c r="F224" s="50">
        <v>115</v>
      </c>
      <c r="G224" s="3">
        <f t="shared" si="3"/>
        <v>45</v>
      </c>
      <c r="H224" s="15">
        <v>0.21</v>
      </c>
      <c r="I224" s="15">
        <v>0.31</v>
      </c>
      <c r="J224" s="15">
        <v>0.52</v>
      </c>
      <c r="K224" s="15">
        <v>3.62</v>
      </c>
      <c r="L224" s="15">
        <v>9.4600000000000009</v>
      </c>
      <c r="M224" s="15">
        <v>14.12</v>
      </c>
      <c r="N224" s="15">
        <v>45.23</v>
      </c>
      <c r="O224" s="15">
        <v>40.65</v>
      </c>
      <c r="P224" s="15">
        <v>8.3000000000000007</v>
      </c>
      <c r="Q224" s="23" t="s">
        <v>169</v>
      </c>
      <c r="R224" s="19">
        <v>8</v>
      </c>
      <c r="S224" s="19">
        <v>8</v>
      </c>
      <c r="T224" s="19">
        <v>8</v>
      </c>
      <c r="U224" s="19">
        <v>7</v>
      </c>
      <c r="V224" s="19">
        <v>7</v>
      </c>
      <c r="W224" s="19">
        <v>7</v>
      </c>
      <c r="X224" s="15">
        <v>0.81</v>
      </c>
      <c r="Y224" s="15"/>
      <c r="Z224" s="15"/>
      <c r="AA224" s="15">
        <v>1.74</v>
      </c>
      <c r="AB224" s="15">
        <v>1.6</v>
      </c>
      <c r="AC224" s="15">
        <v>0.36</v>
      </c>
      <c r="AD224" s="15">
        <v>24.08</v>
      </c>
      <c r="AE224" s="15">
        <v>22.78</v>
      </c>
      <c r="AF224" s="15">
        <v>0.84</v>
      </c>
      <c r="AG224" s="15">
        <v>0.18</v>
      </c>
      <c r="AH224" s="15">
        <v>0.1</v>
      </c>
      <c r="AI224" s="15">
        <v>2.08</v>
      </c>
      <c r="AJ224" s="19">
        <v>207</v>
      </c>
      <c r="AK224" s="15"/>
      <c r="AL224" s="15"/>
      <c r="AM224" s="15"/>
      <c r="AN224" s="15"/>
      <c r="AO224" s="27"/>
    </row>
    <row r="225" spans="1:41" x14ac:dyDescent="0.25">
      <c r="A225" s="3">
        <v>172</v>
      </c>
      <c r="B225" s="11" t="s">
        <v>496</v>
      </c>
      <c r="C225" s="3">
        <v>6</v>
      </c>
      <c r="D225" s="3" t="s">
        <v>1003</v>
      </c>
      <c r="E225" s="3">
        <v>115</v>
      </c>
      <c r="F225" s="50">
        <v>150</v>
      </c>
      <c r="G225" s="3">
        <f t="shared" si="3"/>
        <v>35</v>
      </c>
      <c r="H225" s="15">
        <v>0.18</v>
      </c>
      <c r="I225" s="15">
        <v>0.44</v>
      </c>
      <c r="J225" s="15">
        <v>0.8</v>
      </c>
      <c r="K225" s="15">
        <v>4.9000000000000004</v>
      </c>
      <c r="L225" s="15">
        <v>10.48</v>
      </c>
      <c r="M225" s="15">
        <v>16.8</v>
      </c>
      <c r="N225" s="15">
        <v>42.45</v>
      </c>
      <c r="O225" s="15">
        <v>40.75</v>
      </c>
      <c r="P225" s="15">
        <v>1</v>
      </c>
      <c r="Q225" s="23" t="s">
        <v>169</v>
      </c>
      <c r="R225" s="19">
        <v>7.9</v>
      </c>
      <c r="S225" s="19">
        <v>7.9</v>
      </c>
      <c r="T225" s="19">
        <v>7.9</v>
      </c>
      <c r="U225" s="19">
        <v>6.9</v>
      </c>
      <c r="V225" s="19">
        <v>6.9</v>
      </c>
      <c r="W225" s="19">
        <v>6.9</v>
      </c>
      <c r="X225" s="15">
        <v>0.45</v>
      </c>
      <c r="Y225" s="15"/>
      <c r="Z225" s="15"/>
      <c r="AA225" s="15">
        <v>1.78</v>
      </c>
      <c r="AB225" s="15">
        <v>2.7</v>
      </c>
      <c r="AC225" s="15">
        <v>0.37</v>
      </c>
      <c r="AD225" s="15">
        <v>20.52</v>
      </c>
      <c r="AE225" s="15">
        <v>19.510000000000002</v>
      </c>
      <c r="AF225" s="15">
        <v>1.26</v>
      </c>
      <c r="AG225" s="15">
        <v>0.2</v>
      </c>
      <c r="AH225" s="15">
        <v>0.1</v>
      </c>
      <c r="AI225" s="15">
        <v>1.28</v>
      </c>
      <c r="AJ225" s="19">
        <v>114</v>
      </c>
      <c r="AK225" s="15"/>
      <c r="AL225" s="15"/>
      <c r="AM225" s="15"/>
      <c r="AN225" s="15"/>
      <c r="AO225" s="27"/>
    </row>
    <row r="226" spans="1:41" x14ac:dyDescent="0.25">
      <c r="A226" s="3">
        <v>172</v>
      </c>
      <c r="B226" s="11" t="s">
        <v>496</v>
      </c>
      <c r="C226" s="3">
        <v>7</v>
      </c>
      <c r="D226" s="3" t="s">
        <v>1309</v>
      </c>
      <c r="E226" s="3">
        <v>150</v>
      </c>
      <c r="F226" s="50">
        <v>0</v>
      </c>
      <c r="G226" s="3">
        <f t="shared" si="3"/>
        <v>-150</v>
      </c>
      <c r="H226" s="15">
        <v>0.14000000000000001</v>
      </c>
      <c r="I226" s="15">
        <v>0.73</v>
      </c>
      <c r="J226" s="15">
        <v>1.24</v>
      </c>
      <c r="K226" s="15">
        <v>7.07</v>
      </c>
      <c r="L226" s="15">
        <v>10.71</v>
      </c>
      <c r="M226" s="15">
        <v>19.89</v>
      </c>
      <c r="N226" s="15">
        <v>38.17</v>
      </c>
      <c r="O226" s="15">
        <v>41.94</v>
      </c>
      <c r="P226" s="15">
        <v>1.25</v>
      </c>
      <c r="Q226" s="23" t="s">
        <v>6</v>
      </c>
      <c r="R226" s="19">
        <v>7.7</v>
      </c>
      <c r="S226" s="19">
        <v>7.8</v>
      </c>
      <c r="T226" s="19">
        <v>7.8</v>
      </c>
      <c r="U226" s="19">
        <v>6.9</v>
      </c>
      <c r="V226" s="19">
        <v>6.8</v>
      </c>
      <c r="W226" s="19">
        <v>6.8</v>
      </c>
      <c r="X226" s="15">
        <v>0.38</v>
      </c>
      <c r="Y226" s="15"/>
      <c r="Z226" s="15"/>
      <c r="AA226" s="15">
        <v>1.3</v>
      </c>
      <c r="AB226" s="15">
        <v>2.1</v>
      </c>
      <c r="AC226" s="15">
        <v>0.38</v>
      </c>
      <c r="AD226" s="15">
        <v>21.21</v>
      </c>
      <c r="AE226" s="15">
        <v>19.32</v>
      </c>
      <c r="AF226" s="15">
        <v>2.09</v>
      </c>
      <c r="AG226" s="15">
        <v>0.86</v>
      </c>
      <c r="AH226" s="15">
        <v>0.14000000000000001</v>
      </c>
      <c r="AI226" s="15">
        <v>1.28</v>
      </c>
      <c r="AJ226" s="19">
        <v>192</v>
      </c>
      <c r="AK226" s="15"/>
      <c r="AL226" s="15"/>
      <c r="AM226" s="15"/>
      <c r="AN226" s="15"/>
      <c r="AO226" s="27"/>
    </row>
    <row r="227" spans="1:41" x14ac:dyDescent="0.25">
      <c r="A227" s="3"/>
      <c r="B227" s="11"/>
      <c r="C227" s="3"/>
      <c r="D227" s="3"/>
      <c r="E227" s="3"/>
      <c r="F227" s="50"/>
      <c r="G227" s="3"/>
      <c r="H227" s="15"/>
      <c r="I227" s="15"/>
      <c r="J227" s="15"/>
      <c r="K227" s="15"/>
      <c r="L227" s="15"/>
      <c r="M227" s="15"/>
      <c r="N227" s="15"/>
      <c r="O227" s="15"/>
      <c r="P227" s="15"/>
      <c r="Q227" s="23"/>
      <c r="R227" s="19"/>
      <c r="S227" s="19"/>
      <c r="T227" s="19"/>
      <c r="U227" s="19"/>
      <c r="V227" s="19"/>
      <c r="W227" s="19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9"/>
      <c r="AK227" s="15"/>
      <c r="AL227" s="15"/>
      <c r="AM227" s="15"/>
      <c r="AN227" s="15"/>
      <c r="AO227" s="27"/>
    </row>
    <row r="228" spans="1:41" x14ac:dyDescent="0.25">
      <c r="A228" s="3"/>
      <c r="B228" s="11"/>
      <c r="C228" s="3"/>
      <c r="D228" s="3"/>
      <c r="E228" s="3"/>
      <c r="F228" s="50"/>
      <c r="G228" s="3"/>
      <c r="H228" s="15"/>
      <c r="I228" s="15"/>
      <c r="J228" s="15"/>
      <c r="K228" s="15"/>
      <c r="L228" s="15"/>
      <c r="M228" s="15"/>
      <c r="N228" s="15"/>
      <c r="O228" s="15"/>
      <c r="P228" s="15"/>
      <c r="Q228" s="23"/>
      <c r="R228" s="19"/>
      <c r="S228" s="19"/>
      <c r="T228" s="19"/>
      <c r="U228" s="19"/>
      <c r="V228" s="19"/>
      <c r="W228" s="19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9"/>
      <c r="AK228" s="15"/>
      <c r="AL228" s="15"/>
      <c r="AM228" s="15"/>
      <c r="AN228" s="15"/>
      <c r="AO228" s="27"/>
    </row>
    <row r="229" spans="1:41" x14ac:dyDescent="0.25">
      <c r="A229" s="35">
        <v>173</v>
      </c>
      <c r="B229" s="36" t="s">
        <v>496</v>
      </c>
      <c r="C229" s="35">
        <v>1</v>
      </c>
      <c r="D229" s="35" t="s">
        <v>6</v>
      </c>
      <c r="E229" s="35">
        <v>0</v>
      </c>
      <c r="F229" s="51">
        <v>35</v>
      </c>
      <c r="G229" s="35">
        <f t="shared" si="3"/>
        <v>35</v>
      </c>
      <c r="H229" s="37">
        <v>0.8</v>
      </c>
      <c r="I229" s="37">
        <v>2.21</v>
      </c>
      <c r="J229" s="37">
        <v>4.93</v>
      </c>
      <c r="K229" s="37">
        <v>1.48</v>
      </c>
      <c r="L229" s="37">
        <v>5.74</v>
      </c>
      <c r="M229" s="37">
        <v>15.16</v>
      </c>
      <c r="N229" s="37">
        <v>37.54</v>
      </c>
      <c r="O229" s="37">
        <v>47.3</v>
      </c>
      <c r="P229" s="37">
        <v>3</v>
      </c>
      <c r="Q229" s="38" t="s">
        <v>6</v>
      </c>
      <c r="R229" s="39">
        <v>8</v>
      </c>
      <c r="S229" s="39">
        <v>8</v>
      </c>
      <c r="T229" s="39">
        <v>8</v>
      </c>
      <c r="U229" s="39">
        <v>7.1</v>
      </c>
      <c r="V229" s="39">
        <v>7.1</v>
      </c>
      <c r="W229" s="39">
        <v>7.1</v>
      </c>
      <c r="X229" s="37">
        <v>0.99</v>
      </c>
      <c r="Y229" s="37">
        <v>0.14099999999999999</v>
      </c>
      <c r="Z229" s="37">
        <v>7.02</v>
      </c>
      <c r="AA229" s="37">
        <v>1.74</v>
      </c>
      <c r="AB229" s="37">
        <v>3.7</v>
      </c>
      <c r="AC229" s="37">
        <v>0.5</v>
      </c>
      <c r="AD229" s="37"/>
      <c r="AE229" s="37"/>
      <c r="AF229" s="37"/>
      <c r="AG229" s="37"/>
      <c r="AH229" s="37"/>
      <c r="AI229" s="37"/>
      <c r="AJ229" s="39">
        <v>572</v>
      </c>
      <c r="AK229" s="37"/>
      <c r="AL229" s="37"/>
      <c r="AM229" s="37"/>
      <c r="AN229" s="37"/>
      <c r="AO229" s="40"/>
    </row>
    <row r="230" spans="1:41" x14ac:dyDescent="0.25">
      <c r="A230" s="41">
        <v>173</v>
      </c>
      <c r="B230" s="42" t="s">
        <v>496</v>
      </c>
      <c r="C230" s="41">
        <v>2</v>
      </c>
      <c r="D230" s="41" t="s">
        <v>290</v>
      </c>
      <c r="E230" s="41">
        <v>35</v>
      </c>
      <c r="F230" s="49">
        <v>62</v>
      </c>
      <c r="G230" s="41">
        <f t="shared" si="3"/>
        <v>27</v>
      </c>
      <c r="H230" s="43">
        <v>3.12</v>
      </c>
      <c r="I230" s="43">
        <v>3.35</v>
      </c>
      <c r="J230" s="43">
        <v>2.54</v>
      </c>
      <c r="K230" s="43">
        <v>4.2300000000000004</v>
      </c>
      <c r="L230" s="43">
        <v>8.64</v>
      </c>
      <c r="M230" s="43">
        <v>21.88</v>
      </c>
      <c r="N230" s="43">
        <v>41.86</v>
      </c>
      <c r="O230" s="43">
        <v>36.26</v>
      </c>
      <c r="P230" s="43">
        <v>13</v>
      </c>
      <c r="Q230" s="44" t="s">
        <v>1064</v>
      </c>
      <c r="R230" s="45">
        <v>8</v>
      </c>
      <c r="S230" s="45">
        <v>8</v>
      </c>
      <c r="T230" s="45">
        <v>8</v>
      </c>
      <c r="U230" s="45">
        <v>7</v>
      </c>
      <c r="V230" s="45">
        <v>7</v>
      </c>
      <c r="W230" s="45">
        <v>7</v>
      </c>
      <c r="X230" s="43">
        <v>0.26</v>
      </c>
      <c r="Y230" s="43">
        <v>0.1</v>
      </c>
      <c r="Z230" s="43">
        <v>2.6</v>
      </c>
      <c r="AA230" s="43">
        <v>1.82</v>
      </c>
      <c r="AB230" s="43">
        <v>8.4</v>
      </c>
      <c r="AC230" s="43">
        <v>0.43</v>
      </c>
      <c r="AD230" s="43"/>
      <c r="AE230" s="43"/>
      <c r="AF230" s="43"/>
      <c r="AG230" s="43"/>
      <c r="AH230" s="43"/>
      <c r="AI230" s="43"/>
      <c r="AJ230" s="45">
        <v>14</v>
      </c>
      <c r="AK230" s="43"/>
      <c r="AL230" s="43"/>
      <c r="AM230" s="43"/>
      <c r="AN230" s="43"/>
      <c r="AO230" s="46"/>
    </row>
    <row r="231" spans="1:41" x14ac:dyDescent="0.25">
      <c r="A231" s="3">
        <v>173</v>
      </c>
      <c r="B231" s="11" t="s">
        <v>496</v>
      </c>
      <c r="C231" s="3">
        <v>3</v>
      </c>
      <c r="D231" s="3" t="s">
        <v>302</v>
      </c>
      <c r="E231" s="3">
        <v>62</v>
      </c>
      <c r="F231" s="50">
        <v>95</v>
      </c>
      <c r="G231" s="3">
        <f t="shared" si="3"/>
        <v>33</v>
      </c>
      <c r="H231" s="15">
        <v>4</v>
      </c>
      <c r="I231" s="15">
        <v>5.12</v>
      </c>
      <c r="J231" s="15">
        <v>2.93</v>
      </c>
      <c r="K231" s="15">
        <v>4.75</v>
      </c>
      <c r="L231" s="15">
        <v>6.21</v>
      </c>
      <c r="M231" s="15">
        <v>23.01</v>
      </c>
      <c r="N231" s="15">
        <v>46.33</v>
      </c>
      <c r="O231" s="15">
        <v>30.66</v>
      </c>
      <c r="P231" s="15">
        <v>4.0999999999999996</v>
      </c>
      <c r="Q231" s="23" t="s">
        <v>1064</v>
      </c>
      <c r="R231" s="19">
        <v>8.1</v>
      </c>
      <c r="S231" s="19">
        <v>8</v>
      </c>
      <c r="T231" s="19">
        <v>8</v>
      </c>
      <c r="U231" s="19">
        <v>7.2</v>
      </c>
      <c r="V231" s="19">
        <v>7.1</v>
      </c>
      <c r="W231" s="19">
        <v>7.2</v>
      </c>
      <c r="X231" s="15">
        <v>0.22</v>
      </c>
      <c r="Y231" s="15">
        <v>9.0999999999999998E-2</v>
      </c>
      <c r="Z231" s="15">
        <v>2.42</v>
      </c>
      <c r="AA231" s="15">
        <v>1.79</v>
      </c>
      <c r="AB231" s="15">
        <v>12.7</v>
      </c>
      <c r="AC231" s="15">
        <v>0.51</v>
      </c>
      <c r="AD231" s="15"/>
      <c r="AE231" s="15"/>
      <c r="AF231" s="15"/>
      <c r="AG231" s="15"/>
      <c r="AH231" s="15"/>
      <c r="AI231" s="15"/>
      <c r="AJ231" s="19">
        <v>24</v>
      </c>
      <c r="AK231" s="15"/>
      <c r="AL231" s="15"/>
      <c r="AM231" s="15"/>
      <c r="AN231" s="15"/>
      <c r="AO231" s="27"/>
    </row>
    <row r="232" spans="1:41" x14ac:dyDescent="0.25">
      <c r="A232" s="3">
        <v>173</v>
      </c>
      <c r="B232" s="11" t="s">
        <v>496</v>
      </c>
      <c r="C232" s="3">
        <v>4</v>
      </c>
      <c r="D232" s="3" t="s">
        <v>477</v>
      </c>
      <c r="E232" s="3">
        <v>95</v>
      </c>
      <c r="F232" s="50">
        <v>140</v>
      </c>
      <c r="G232" s="3">
        <f t="shared" si="3"/>
        <v>45</v>
      </c>
      <c r="H232" s="15">
        <v>3.89</v>
      </c>
      <c r="I232" s="15">
        <v>5.08</v>
      </c>
      <c r="J232" s="15">
        <v>2.5299999999999998</v>
      </c>
      <c r="K232" s="15">
        <v>4.0999999999999996</v>
      </c>
      <c r="L232" s="15">
        <v>8.36</v>
      </c>
      <c r="M232" s="15">
        <v>23.96</v>
      </c>
      <c r="N232" s="15">
        <v>46.23</v>
      </c>
      <c r="O232" s="15">
        <v>29.81</v>
      </c>
      <c r="P232" s="15">
        <v>3.5</v>
      </c>
      <c r="Q232" s="23" t="s">
        <v>1064</v>
      </c>
      <c r="R232" s="19">
        <v>8.1999999999999993</v>
      </c>
      <c r="S232" s="19">
        <v>8.1</v>
      </c>
      <c r="T232" s="19">
        <v>8.1</v>
      </c>
      <c r="U232" s="19">
        <v>7.1</v>
      </c>
      <c r="V232" s="19">
        <v>7</v>
      </c>
      <c r="W232" s="19">
        <v>7</v>
      </c>
      <c r="X232" s="15">
        <v>0.19</v>
      </c>
      <c r="Y232" s="15">
        <v>8.5000000000000006E-2</v>
      </c>
      <c r="Z232" s="15">
        <v>2.2400000000000002</v>
      </c>
      <c r="AA232" s="15">
        <v>1.7</v>
      </c>
      <c r="AB232" s="15">
        <v>16.7</v>
      </c>
      <c r="AC232" s="15">
        <v>0.48</v>
      </c>
      <c r="AD232" s="15"/>
      <c r="AE232" s="15"/>
      <c r="AF232" s="15"/>
      <c r="AG232" s="15"/>
      <c r="AH232" s="15"/>
      <c r="AI232" s="15"/>
      <c r="AJ232" s="19">
        <v>43</v>
      </c>
      <c r="AK232" s="15"/>
      <c r="AL232" s="15"/>
      <c r="AM232" s="15"/>
      <c r="AN232" s="15"/>
      <c r="AO232" s="27"/>
    </row>
    <row r="233" spans="1:41" x14ac:dyDescent="0.25">
      <c r="A233" s="3">
        <v>173</v>
      </c>
      <c r="B233" s="11" t="s">
        <v>496</v>
      </c>
      <c r="C233" s="3">
        <v>5</v>
      </c>
      <c r="D233" s="3" t="s">
        <v>484</v>
      </c>
      <c r="E233" s="3">
        <v>140</v>
      </c>
      <c r="F233" s="50">
        <v>160</v>
      </c>
      <c r="G233" s="3">
        <f t="shared" si="3"/>
        <v>20</v>
      </c>
      <c r="H233" s="15">
        <v>13.46</v>
      </c>
      <c r="I233" s="15">
        <v>9.18</v>
      </c>
      <c r="J233" s="15">
        <v>4.5999999999999996</v>
      </c>
      <c r="K233" s="15">
        <v>7.55</v>
      </c>
      <c r="L233" s="15">
        <v>11.35</v>
      </c>
      <c r="M233" s="15">
        <v>46.14</v>
      </c>
      <c r="N233" s="15">
        <v>33.61</v>
      </c>
      <c r="O233" s="15">
        <v>20.25</v>
      </c>
      <c r="P233" s="15">
        <v>51.3</v>
      </c>
      <c r="Q233" s="23" t="s">
        <v>225</v>
      </c>
      <c r="R233" s="19">
        <v>8.1</v>
      </c>
      <c r="S233" s="19">
        <v>8</v>
      </c>
      <c r="T233" s="19">
        <v>8</v>
      </c>
      <c r="U233" s="19">
        <v>7.2</v>
      </c>
      <c r="V233" s="19">
        <v>7.2</v>
      </c>
      <c r="W233" s="19">
        <v>7.2</v>
      </c>
      <c r="X233" s="15">
        <v>0.11</v>
      </c>
      <c r="Y233" s="15"/>
      <c r="Z233" s="15"/>
      <c r="AA233" s="15">
        <v>1.92</v>
      </c>
      <c r="AB233" s="15">
        <v>5.5</v>
      </c>
      <c r="AC233" s="15">
        <v>0.45</v>
      </c>
      <c r="AD233" s="15"/>
      <c r="AE233" s="15"/>
      <c r="AF233" s="15"/>
      <c r="AG233" s="15"/>
      <c r="AH233" s="15"/>
      <c r="AI233" s="15"/>
      <c r="AJ233" s="19">
        <v>332</v>
      </c>
      <c r="AK233" s="15"/>
      <c r="AL233" s="15"/>
      <c r="AM233" s="15"/>
      <c r="AN233" s="15"/>
      <c r="AO233" s="27"/>
    </row>
    <row r="234" spans="1:41" x14ac:dyDescent="0.25">
      <c r="A234" s="3">
        <v>173</v>
      </c>
      <c r="B234" s="11" t="s">
        <v>496</v>
      </c>
      <c r="C234" s="3">
        <v>6</v>
      </c>
      <c r="D234" s="3" t="s">
        <v>601</v>
      </c>
      <c r="E234" s="3">
        <v>160</v>
      </c>
      <c r="F234" s="50">
        <v>0</v>
      </c>
      <c r="G234" s="3">
        <f t="shared" si="3"/>
        <v>-160</v>
      </c>
      <c r="H234" s="15">
        <v>10.11</v>
      </c>
      <c r="I234" s="15">
        <v>16.45</v>
      </c>
      <c r="J234" s="15">
        <v>8.56</v>
      </c>
      <c r="K234" s="15">
        <v>10.74</v>
      </c>
      <c r="L234" s="15">
        <v>11.89</v>
      </c>
      <c r="M234" s="15">
        <v>57.75</v>
      </c>
      <c r="N234" s="15">
        <v>26.7</v>
      </c>
      <c r="O234" s="15">
        <v>15.55</v>
      </c>
      <c r="P234" s="15">
        <v>17.8</v>
      </c>
      <c r="Q234" s="23" t="s">
        <v>506</v>
      </c>
      <c r="R234" s="19">
        <v>8.1999999999999993</v>
      </c>
      <c r="S234" s="19">
        <v>8</v>
      </c>
      <c r="T234" s="19">
        <v>8.1</v>
      </c>
      <c r="U234" s="19">
        <v>7.3</v>
      </c>
      <c r="V234" s="19">
        <v>7.4</v>
      </c>
      <c r="W234" s="19">
        <v>7.4</v>
      </c>
      <c r="X234" s="15">
        <v>0.11</v>
      </c>
      <c r="Y234" s="15"/>
      <c r="Z234" s="15"/>
      <c r="AA234" s="15">
        <v>1.7</v>
      </c>
      <c r="AB234" s="15">
        <v>8.6999999999999993</v>
      </c>
      <c r="AC234" s="15">
        <v>0.45</v>
      </c>
      <c r="AD234" s="15"/>
      <c r="AE234" s="15"/>
      <c r="AF234" s="15"/>
      <c r="AG234" s="15"/>
      <c r="AH234" s="15"/>
      <c r="AI234" s="15"/>
      <c r="AJ234" s="19">
        <v>122</v>
      </c>
      <c r="AK234" s="15"/>
      <c r="AL234" s="15"/>
      <c r="AM234" s="15"/>
      <c r="AN234" s="15"/>
      <c r="AO234" s="27"/>
    </row>
    <row r="235" spans="1:41" x14ac:dyDescent="0.25">
      <c r="A235" s="3"/>
      <c r="B235" s="11"/>
      <c r="C235" s="3"/>
      <c r="D235" s="3"/>
      <c r="E235" s="3"/>
      <c r="F235" s="50"/>
      <c r="G235" s="3"/>
      <c r="H235" s="15"/>
      <c r="I235" s="15"/>
      <c r="J235" s="15"/>
      <c r="K235" s="15"/>
      <c r="L235" s="15"/>
      <c r="M235" s="15"/>
      <c r="N235" s="15"/>
      <c r="O235" s="15"/>
      <c r="P235" s="15"/>
      <c r="Q235" s="23"/>
      <c r="R235" s="19"/>
      <c r="S235" s="19"/>
      <c r="T235" s="19"/>
      <c r="U235" s="19"/>
      <c r="V235" s="19"/>
      <c r="W235" s="19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9"/>
      <c r="AK235" s="15"/>
      <c r="AL235" s="15"/>
      <c r="AM235" s="15"/>
      <c r="AN235" s="15"/>
      <c r="AO235" s="27"/>
    </row>
    <row r="236" spans="1:41" x14ac:dyDescent="0.25">
      <c r="A236" s="3"/>
      <c r="B236" s="11"/>
      <c r="C236" s="3"/>
      <c r="D236" s="3"/>
      <c r="E236" s="3"/>
      <c r="F236" s="50"/>
      <c r="G236" s="3"/>
      <c r="H236" s="15"/>
      <c r="I236" s="15"/>
      <c r="J236" s="15"/>
      <c r="K236" s="15"/>
      <c r="L236" s="15"/>
      <c r="M236" s="15"/>
      <c r="N236" s="15"/>
      <c r="O236" s="15"/>
      <c r="P236" s="15"/>
      <c r="Q236" s="23"/>
      <c r="R236" s="19"/>
      <c r="S236" s="19"/>
      <c r="T236" s="19"/>
      <c r="U236" s="19"/>
      <c r="V236" s="19"/>
      <c r="W236" s="19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9"/>
      <c r="AK236" s="15"/>
      <c r="AL236" s="15"/>
      <c r="AM236" s="15"/>
      <c r="AN236" s="15"/>
      <c r="AO236" s="27"/>
    </row>
    <row r="237" spans="1:41" x14ac:dyDescent="0.25">
      <c r="A237" s="35">
        <v>174</v>
      </c>
      <c r="B237" s="36" t="s">
        <v>496</v>
      </c>
      <c r="C237" s="35">
        <v>1</v>
      </c>
      <c r="D237" s="35" t="s">
        <v>660</v>
      </c>
      <c r="E237" s="35">
        <v>0</v>
      </c>
      <c r="F237" s="51">
        <v>25</v>
      </c>
      <c r="G237" s="35">
        <f t="shared" si="3"/>
        <v>25</v>
      </c>
      <c r="H237" s="37">
        <v>0.21</v>
      </c>
      <c r="I237" s="37">
        <v>0.21</v>
      </c>
      <c r="J237" s="37">
        <v>0.14000000000000001</v>
      </c>
      <c r="K237" s="37">
        <v>0.36</v>
      </c>
      <c r="L237" s="37">
        <v>0.52</v>
      </c>
      <c r="M237" s="37">
        <v>1.44</v>
      </c>
      <c r="N237" s="37">
        <v>30.53</v>
      </c>
      <c r="O237" s="37">
        <v>68.03</v>
      </c>
      <c r="P237" s="37">
        <v>4.76</v>
      </c>
      <c r="Q237" s="38" t="s">
        <v>6</v>
      </c>
      <c r="R237" s="39">
        <v>7.8</v>
      </c>
      <c r="S237" s="39">
        <v>7.7</v>
      </c>
      <c r="T237" s="39">
        <v>7.7</v>
      </c>
      <c r="U237" s="39">
        <v>6.8</v>
      </c>
      <c r="V237" s="39">
        <v>6.7</v>
      </c>
      <c r="W237" s="39">
        <v>6.7</v>
      </c>
      <c r="X237" s="37">
        <v>1.17</v>
      </c>
      <c r="Y237" s="37">
        <v>0.30199999999999999</v>
      </c>
      <c r="Z237" s="37">
        <v>3.87</v>
      </c>
      <c r="AA237" s="37">
        <v>1.76</v>
      </c>
      <c r="AB237" s="37">
        <v>3.9</v>
      </c>
      <c r="AC237" s="37">
        <v>0.59</v>
      </c>
      <c r="AD237" s="37"/>
      <c r="AE237" s="37"/>
      <c r="AF237" s="37"/>
      <c r="AG237" s="37"/>
      <c r="AH237" s="37"/>
      <c r="AI237" s="37"/>
      <c r="AJ237" s="39">
        <v>0</v>
      </c>
      <c r="AK237" s="37"/>
      <c r="AL237" s="37"/>
      <c r="AM237" s="37"/>
      <c r="AN237" s="37"/>
      <c r="AO237" s="40"/>
    </row>
    <row r="238" spans="1:41" x14ac:dyDescent="0.25">
      <c r="A238" s="41">
        <v>174</v>
      </c>
      <c r="B238" s="42" t="s">
        <v>496</v>
      </c>
      <c r="C238" s="41">
        <v>2</v>
      </c>
      <c r="D238" s="41" t="s">
        <v>684</v>
      </c>
      <c r="E238" s="41">
        <v>25</v>
      </c>
      <c r="F238" s="49">
        <v>60</v>
      </c>
      <c r="G238" s="41">
        <f t="shared" si="3"/>
        <v>35</v>
      </c>
      <c r="H238" s="43">
        <v>0.36</v>
      </c>
      <c r="I238" s="43">
        <v>0.52</v>
      </c>
      <c r="J238" s="43">
        <v>0.3</v>
      </c>
      <c r="K238" s="43">
        <v>0.44</v>
      </c>
      <c r="L238" s="43">
        <v>1.3</v>
      </c>
      <c r="M238" s="43">
        <v>2.92</v>
      </c>
      <c r="N238" s="43">
        <v>27.41</v>
      </c>
      <c r="O238" s="43">
        <v>69.67</v>
      </c>
      <c r="P238" s="43">
        <v>7.08</v>
      </c>
      <c r="Q238" s="44" t="s">
        <v>6</v>
      </c>
      <c r="R238" s="45">
        <v>7.8</v>
      </c>
      <c r="S238" s="45">
        <v>7.8</v>
      </c>
      <c r="T238" s="45">
        <v>7.8</v>
      </c>
      <c r="U238" s="45">
        <v>6.7</v>
      </c>
      <c r="V238" s="45">
        <v>6.8</v>
      </c>
      <c r="W238" s="45">
        <v>6.8</v>
      </c>
      <c r="X238" s="43">
        <v>0.69</v>
      </c>
      <c r="Y238" s="43">
        <v>0.19400000000000001</v>
      </c>
      <c r="Z238" s="43">
        <v>3.56</v>
      </c>
      <c r="AA238" s="43">
        <v>1.83</v>
      </c>
      <c r="AB238" s="43">
        <v>4.2</v>
      </c>
      <c r="AC238" s="43">
        <v>0.48</v>
      </c>
      <c r="AD238" s="43"/>
      <c r="AE238" s="43"/>
      <c r="AF238" s="43"/>
      <c r="AG238" s="43"/>
      <c r="AH238" s="43"/>
      <c r="AI238" s="43"/>
      <c r="AJ238" s="45">
        <v>0</v>
      </c>
      <c r="AK238" s="43"/>
      <c r="AL238" s="43"/>
      <c r="AM238" s="43"/>
      <c r="AN238" s="43"/>
      <c r="AO238" s="46"/>
    </row>
    <row r="239" spans="1:41" x14ac:dyDescent="0.25">
      <c r="A239" s="3">
        <v>174</v>
      </c>
      <c r="B239" s="11" t="s">
        <v>496</v>
      </c>
      <c r="C239" s="3">
        <v>3</v>
      </c>
      <c r="D239" s="3" t="s">
        <v>702</v>
      </c>
      <c r="E239" s="3">
        <v>60</v>
      </c>
      <c r="F239" s="50">
        <v>75</v>
      </c>
      <c r="G239" s="3">
        <f t="shared" si="3"/>
        <v>15</v>
      </c>
      <c r="H239" s="15">
        <v>0.06</v>
      </c>
      <c r="I239" s="15">
        <v>0.53</v>
      </c>
      <c r="J239" s="15">
        <v>0.69</v>
      </c>
      <c r="K239" s="15">
        <v>1.72</v>
      </c>
      <c r="L239" s="15">
        <v>3.16</v>
      </c>
      <c r="M239" s="15">
        <v>6.16</v>
      </c>
      <c r="N239" s="15">
        <v>22.24</v>
      </c>
      <c r="O239" s="15">
        <v>71.599999999999994</v>
      </c>
      <c r="P239" s="15">
        <v>10.77</v>
      </c>
      <c r="Q239" s="23" t="s">
        <v>6</v>
      </c>
      <c r="R239" s="19">
        <v>7.7</v>
      </c>
      <c r="S239" s="19">
        <v>7.8</v>
      </c>
      <c r="T239" s="19">
        <v>7.8</v>
      </c>
      <c r="U239" s="19">
        <v>6.8</v>
      </c>
      <c r="V239" s="19">
        <v>6.8</v>
      </c>
      <c r="W239" s="19">
        <v>6.8</v>
      </c>
      <c r="X239" s="15">
        <v>0.6</v>
      </c>
      <c r="Y239" s="15">
        <v>0.16800000000000001</v>
      </c>
      <c r="Z239" s="15">
        <v>3.57</v>
      </c>
      <c r="AA239" s="15">
        <v>1.82</v>
      </c>
      <c r="AB239" s="15">
        <v>4</v>
      </c>
      <c r="AC239" s="15">
        <v>0.54</v>
      </c>
      <c r="AD239" s="15"/>
      <c r="AE239" s="15"/>
      <c r="AF239" s="15"/>
      <c r="AG239" s="15"/>
      <c r="AH239" s="15"/>
      <c r="AI239" s="15"/>
      <c r="AJ239" s="19">
        <v>0</v>
      </c>
      <c r="AK239" s="15"/>
      <c r="AL239" s="15"/>
      <c r="AM239" s="15"/>
      <c r="AN239" s="15"/>
      <c r="AO239" s="27"/>
    </row>
    <row r="240" spans="1:41" x14ac:dyDescent="0.25">
      <c r="A240" s="3">
        <v>174</v>
      </c>
      <c r="B240" s="11" t="s">
        <v>496</v>
      </c>
      <c r="C240" s="3">
        <v>4</v>
      </c>
      <c r="D240" s="3" t="s">
        <v>2471</v>
      </c>
      <c r="E240" s="3">
        <v>75</v>
      </c>
      <c r="F240" s="50">
        <v>105</v>
      </c>
      <c r="G240" s="3">
        <f t="shared" si="3"/>
        <v>30</v>
      </c>
      <c r="H240" s="15">
        <v>0.45</v>
      </c>
      <c r="I240" s="15">
        <v>0.39</v>
      </c>
      <c r="J240" s="15">
        <v>0.14000000000000001</v>
      </c>
      <c r="K240" s="15">
        <v>0.17</v>
      </c>
      <c r="L240" s="15">
        <v>0.27</v>
      </c>
      <c r="M240" s="15">
        <v>1.42</v>
      </c>
      <c r="N240" s="15">
        <v>27.05</v>
      </c>
      <c r="O240" s="15">
        <v>71.53</v>
      </c>
      <c r="P240" s="15">
        <v>8.93</v>
      </c>
      <c r="Q240" s="23" t="s">
        <v>6</v>
      </c>
      <c r="R240" s="19">
        <v>7.8</v>
      </c>
      <c r="S240" s="19">
        <v>7.8</v>
      </c>
      <c r="T240" s="19">
        <v>7.8</v>
      </c>
      <c r="U240" s="19">
        <v>6.9</v>
      </c>
      <c r="V240" s="19">
        <v>6.9</v>
      </c>
      <c r="W240" s="19">
        <v>6.9</v>
      </c>
      <c r="X240" s="15">
        <v>0.56000000000000005</v>
      </c>
      <c r="Y240" s="15">
        <v>0.16</v>
      </c>
      <c r="Z240" s="15">
        <v>3.5</v>
      </c>
      <c r="AA240" s="15">
        <v>1.88</v>
      </c>
      <c r="AB240" s="15">
        <v>4.3</v>
      </c>
      <c r="AC240" s="15">
        <v>0.8</v>
      </c>
      <c r="AD240" s="15"/>
      <c r="AE240" s="15"/>
      <c r="AF240" s="15"/>
      <c r="AG240" s="15"/>
      <c r="AH240" s="15"/>
      <c r="AI240" s="15"/>
      <c r="AJ240" s="19">
        <v>0</v>
      </c>
      <c r="AK240" s="15"/>
      <c r="AL240" s="15"/>
      <c r="AM240" s="15"/>
      <c r="AN240" s="15"/>
      <c r="AO240" s="27"/>
    </row>
    <row r="241" spans="1:41" x14ac:dyDescent="0.25">
      <c r="A241" s="3">
        <v>174</v>
      </c>
      <c r="B241" s="11" t="s">
        <v>496</v>
      </c>
      <c r="C241" s="3">
        <v>5</v>
      </c>
      <c r="D241" s="3" t="s">
        <v>290</v>
      </c>
      <c r="E241" s="3">
        <v>105</v>
      </c>
      <c r="F241" s="50">
        <v>145</v>
      </c>
      <c r="G241" s="3">
        <f t="shared" si="3"/>
        <v>40</v>
      </c>
      <c r="H241" s="15">
        <v>1.07</v>
      </c>
      <c r="I241" s="15">
        <v>0.89</v>
      </c>
      <c r="J241" s="15">
        <v>0.57999999999999996</v>
      </c>
      <c r="K241" s="15">
        <v>0.64</v>
      </c>
      <c r="L241" s="15">
        <v>0.27</v>
      </c>
      <c r="M241" s="15">
        <v>3.45</v>
      </c>
      <c r="N241" s="15">
        <v>34.770000000000003</v>
      </c>
      <c r="O241" s="15">
        <v>61.78</v>
      </c>
      <c r="P241" s="15">
        <v>6.99</v>
      </c>
      <c r="Q241" s="23" t="s">
        <v>6</v>
      </c>
      <c r="R241" s="19">
        <v>8</v>
      </c>
      <c r="S241" s="19">
        <v>8</v>
      </c>
      <c r="T241" s="19">
        <v>8</v>
      </c>
      <c r="U241" s="19">
        <v>7</v>
      </c>
      <c r="V241" s="19">
        <v>7</v>
      </c>
      <c r="W241" s="19">
        <v>7</v>
      </c>
      <c r="X241" s="15">
        <v>0.39</v>
      </c>
      <c r="Y241" s="15"/>
      <c r="Z241" s="15"/>
      <c r="AA241" s="15">
        <v>1.9</v>
      </c>
      <c r="AB241" s="15">
        <v>8.1</v>
      </c>
      <c r="AC241" s="15">
        <v>2.56</v>
      </c>
      <c r="AD241" s="15"/>
      <c r="AE241" s="15"/>
      <c r="AF241" s="15"/>
      <c r="AG241" s="15"/>
      <c r="AH241" s="15"/>
      <c r="AI241" s="15"/>
      <c r="AJ241" s="19">
        <v>0</v>
      </c>
      <c r="AK241" s="15"/>
      <c r="AL241" s="15"/>
      <c r="AM241" s="15"/>
      <c r="AN241" s="15"/>
      <c r="AO241" s="27"/>
    </row>
    <row r="242" spans="1:41" x14ac:dyDescent="0.25">
      <c r="A242" s="3">
        <v>174</v>
      </c>
      <c r="B242" s="11" t="s">
        <v>496</v>
      </c>
      <c r="C242" s="3">
        <v>6</v>
      </c>
      <c r="D242" s="3" t="s">
        <v>763</v>
      </c>
      <c r="E242" s="3">
        <v>145</v>
      </c>
      <c r="F242" s="50">
        <v>0</v>
      </c>
      <c r="G242" s="3">
        <f t="shared" si="3"/>
        <v>-145</v>
      </c>
      <c r="H242" s="15">
        <v>0.51</v>
      </c>
      <c r="I242" s="15">
        <v>0.46</v>
      </c>
      <c r="J242" s="15">
        <v>0.21</v>
      </c>
      <c r="K242" s="15">
        <v>0.23</v>
      </c>
      <c r="L242" s="15">
        <v>1</v>
      </c>
      <c r="M242" s="15">
        <v>2.41</v>
      </c>
      <c r="N242" s="15">
        <v>33.5</v>
      </c>
      <c r="O242" s="15">
        <v>64.09</v>
      </c>
      <c r="P242" s="15">
        <v>5.29</v>
      </c>
      <c r="Q242" s="23" t="s">
        <v>6</v>
      </c>
      <c r="R242" s="19">
        <v>7.9</v>
      </c>
      <c r="S242" s="19">
        <v>7.9</v>
      </c>
      <c r="T242" s="19">
        <v>8</v>
      </c>
      <c r="U242" s="19">
        <v>7</v>
      </c>
      <c r="V242" s="19">
        <v>7</v>
      </c>
      <c r="W242" s="19">
        <v>7.5</v>
      </c>
      <c r="X242" s="15">
        <v>0.53</v>
      </c>
      <c r="Y242" s="15"/>
      <c r="Z242" s="15"/>
      <c r="AA242" s="15">
        <v>1.74</v>
      </c>
      <c r="AB242" s="15">
        <v>11.2</v>
      </c>
      <c r="AC242" s="15">
        <v>5.55</v>
      </c>
      <c r="AD242" s="15"/>
      <c r="AE242" s="15"/>
      <c r="AF242" s="15"/>
      <c r="AG242" s="15"/>
      <c r="AH242" s="15"/>
      <c r="AI242" s="15"/>
      <c r="AJ242" s="19">
        <v>0</v>
      </c>
      <c r="AK242" s="15"/>
      <c r="AL242" s="15"/>
      <c r="AM242" s="15"/>
      <c r="AN242" s="15"/>
      <c r="AO242" s="27"/>
    </row>
    <row r="243" spans="1:41" x14ac:dyDescent="0.25">
      <c r="A243" s="3"/>
      <c r="B243" s="11"/>
      <c r="C243" s="3"/>
      <c r="D243" s="3"/>
      <c r="E243" s="3"/>
      <c r="F243" s="50"/>
      <c r="G243" s="3"/>
      <c r="H243" s="15"/>
      <c r="I243" s="15"/>
      <c r="J243" s="15"/>
      <c r="K243" s="15"/>
      <c r="L243" s="15"/>
      <c r="M243" s="15"/>
      <c r="N243" s="15"/>
      <c r="O243" s="15"/>
      <c r="P243" s="15"/>
      <c r="Q243" s="23"/>
      <c r="R243" s="19"/>
      <c r="S243" s="19"/>
      <c r="T243" s="19"/>
      <c r="U243" s="19"/>
      <c r="V243" s="19"/>
      <c r="W243" s="19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9"/>
      <c r="AK243" s="15"/>
      <c r="AL243" s="15"/>
      <c r="AM243" s="15"/>
      <c r="AN243" s="15"/>
      <c r="AO243" s="27"/>
    </row>
    <row r="244" spans="1:41" x14ac:dyDescent="0.25">
      <c r="A244" s="3"/>
      <c r="B244" s="11"/>
      <c r="C244" s="3"/>
      <c r="D244" s="3"/>
      <c r="E244" s="3"/>
      <c r="F244" s="50"/>
      <c r="G244" s="3"/>
      <c r="H244" s="15"/>
      <c r="I244" s="15"/>
      <c r="J244" s="15"/>
      <c r="K244" s="15"/>
      <c r="L244" s="15"/>
      <c r="M244" s="15"/>
      <c r="N244" s="15"/>
      <c r="O244" s="15"/>
      <c r="P244" s="15"/>
      <c r="Q244" s="23"/>
      <c r="R244" s="19"/>
      <c r="S244" s="19"/>
      <c r="T244" s="19"/>
      <c r="U244" s="19"/>
      <c r="V244" s="19"/>
      <c r="W244" s="19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9"/>
      <c r="AK244" s="15"/>
      <c r="AL244" s="15"/>
      <c r="AM244" s="15"/>
      <c r="AN244" s="15"/>
      <c r="AO244" s="27"/>
    </row>
    <row r="245" spans="1:41" x14ac:dyDescent="0.25">
      <c r="A245" s="35">
        <v>181</v>
      </c>
      <c r="B245" s="36" t="s">
        <v>496</v>
      </c>
      <c r="C245" s="35">
        <v>1</v>
      </c>
      <c r="D245" s="35" t="s">
        <v>660</v>
      </c>
      <c r="E245" s="35">
        <v>0</v>
      </c>
      <c r="F245" s="51">
        <v>25</v>
      </c>
      <c r="G245" s="35">
        <f t="shared" si="3"/>
        <v>25</v>
      </c>
      <c r="H245" s="37">
        <v>3.89</v>
      </c>
      <c r="I245" s="37">
        <v>8.27</v>
      </c>
      <c r="J245" s="37">
        <v>6.02</v>
      </c>
      <c r="K245" s="37">
        <v>9.6199999999999992</v>
      </c>
      <c r="L245" s="37">
        <v>9.36</v>
      </c>
      <c r="M245" s="37">
        <v>37.159999999999997</v>
      </c>
      <c r="N245" s="37">
        <v>34.799999999999997</v>
      </c>
      <c r="O245" s="37">
        <v>28.04</v>
      </c>
      <c r="P245" s="37">
        <v>4.76</v>
      </c>
      <c r="Q245" s="38" t="s">
        <v>1064</v>
      </c>
      <c r="R245" s="39">
        <v>7.3</v>
      </c>
      <c r="S245" s="39">
        <v>7.3</v>
      </c>
      <c r="T245" s="39">
        <v>7.5</v>
      </c>
      <c r="U245" s="39">
        <v>6.3</v>
      </c>
      <c r="V245" s="39">
        <v>6.3</v>
      </c>
      <c r="W245" s="39">
        <v>6.5</v>
      </c>
      <c r="X245" s="37">
        <v>0.91</v>
      </c>
      <c r="Y245" s="37">
        <v>0.185</v>
      </c>
      <c r="Z245" s="37">
        <v>4.92</v>
      </c>
      <c r="AA245" s="37">
        <v>1.73</v>
      </c>
      <c r="AB245" s="37"/>
      <c r="AC245" s="37">
        <v>0.72</v>
      </c>
      <c r="AD245" s="37">
        <v>20.07</v>
      </c>
      <c r="AE245" s="37">
        <v>14.91</v>
      </c>
      <c r="AF245" s="37">
        <v>3.35</v>
      </c>
      <c r="AG245" s="37">
        <v>0.32</v>
      </c>
      <c r="AH245" s="37">
        <v>0.3</v>
      </c>
      <c r="AI245" s="37">
        <v>3.36</v>
      </c>
      <c r="AJ245" s="39">
        <v>372</v>
      </c>
      <c r="AK245" s="37"/>
      <c r="AL245" s="37"/>
      <c r="AM245" s="37"/>
      <c r="AN245" s="37"/>
      <c r="AO245" s="40"/>
    </row>
    <row r="246" spans="1:41" x14ac:dyDescent="0.25">
      <c r="A246" s="41">
        <v>181</v>
      </c>
      <c r="B246" s="42" t="s">
        <v>496</v>
      </c>
      <c r="C246" s="41">
        <v>2</v>
      </c>
      <c r="D246" s="41" t="s">
        <v>684</v>
      </c>
      <c r="E246" s="41">
        <v>25</v>
      </c>
      <c r="F246" s="49">
        <v>46</v>
      </c>
      <c r="G246" s="41">
        <f t="shared" ref="G246:G329" si="4">F246-E246</f>
        <v>21</v>
      </c>
      <c r="H246" s="43">
        <v>4.6100000000000003</v>
      </c>
      <c r="I246" s="43">
        <v>10.31</v>
      </c>
      <c r="J246" s="43">
        <v>7.67</v>
      </c>
      <c r="K246" s="43">
        <v>10.7</v>
      </c>
      <c r="L246" s="43">
        <v>14.33</v>
      </c>
      <c r="M246" s="43">
        <v>47.62</v>
      </c>
      <c r="N246" s="43">
        <v>26.44</v>
      </c>
      <c r="O246" s="43">
        <v>25.94</v>
      </c>
      <c r="P246" s="43">
        <v>2.79</v>
      </c>
      <c r="Q246" s="44" t="s">
        <v>148</v>
      </c>
      <c r="R246" s="45">
        <v>7.3</v>
      </c>
      <c r="S246" s="45">
        <v>7.3</v>
      </c>
      <c r="T246" s="45">
        <v>7.5</v>
      </c>
      <c r="U246" s="45">
        <v>5.8</v>
      </c>
      <c r="V246" s="45">
        <v>5.8</v>
      </c>
      <c r="W246" s="45">
        <v>6.2</v>
      </c>
      <c r="X246" s="43">
        <v>0.62</v>
      </c>
      <c r="Y246" s="43">
        <v>0.11600000000000001</v>
      </c>
      <c r="Z246" s="43">
        <v>5.34</v>
      </c>
      <c r="AA246" s="43">
        <v>1.87</v>
      </c>
      <c r="AB246" s="43"/>
      <c r="AC246" s="43">
        <v>0.33</v>
      </c>
      <c r="AD246" s="43">
        <v>18.649999999999999</v>
      </c>
      <c r="AE246" s="43">
        <v>12.98</v>
      </c>
      <c r="AF246" s="43">
        <v>3.35</v>
      </c>
      <c r="AG246" s="43">
        <v>0.32</v>
      </c>
      <c r="AH246" s="43">
        <v>0.14000000000000001</v>
      </c>
      <c r="AI246" s="43">
        <v>3.2</v>
      </c>
      <c r="AJ246" s="45">
        <v>272</v>
      </c>
      <c r="AK246" s="43"/>
      <c r="AL246" s="43"/>
      <c r="AM246" s="43"/>
      <c r="AN246" s="43"/>
      <c r="AO246" s="46"/>
    </row>
    <row r="247" spans="1:41" x14ac:dyDescent="0.25">
      <c r="A247" s="3">
        <v>181</v>
      </c>
      <c r="B247" s="11" t="s">
        <v>496</v>
      </c>
      <c r="C247" s="3">
        <v>3</v>
      </c>
      <c r="D247" s="3" t="s">
        <v>69</v>
      </c>
      <c r="E247" s="3">
        <v>46</v>
      </c>
      <c r="F247" s="50">
        <v>70</v>
      </c>
      <c r="G247" s="3">
        <f t="shared" si="4"/>
        <v>24</v>
      </c>
      <c r="H247" s="15">
        <v>1.56</v>
      </c>
      <c r="I247" s="15">
        <v>5.09</v>
      </c>
      <c r="J247" s="15">
        <v>6.37</v>
      </c>
      <c r="K247" s="15">
        <v>10.02</v>
      </c>
      <c r="L247" s="15">
        <v>14.89</v>
      </c>
      <c r="M247" s="15">
        <v>37.93</v>
      </c>
      <c r="N247" s="15">
        <v>31.77</v>
      </c>
      <c r="O247" s="15">
        <v>30.3</v>
      </c>
      <c r="P247" s="15">
        <v>1.67</v>
      </c>
      <c r="Q247" s="23" t="s">
        <v>1064</v>
      </c>
      <c r="R247" s="19">
        <v>7.4</v>
      </c>
      <c r="S247" s="19">
        <v>7.4</v>
      </c>
      <c r="T247" s="19">
        <v>7.6</v>
      </c>
      <c r="U247" s="19">
        <v>5.6</v>
      </c>
      <c r="V247" s="19">
        <v>5.6</v>
      </c>
      <c r="W247" s="19">
        <v>6.1</v>
      </c>
      <c r="X247" s="15">
        <v>0.39</v>
      </c>
      <c r="Y247" s="15">
        <v>0.104</v>
      </c>
      <c r="Z247" s="15">
        <v>3.76</v>
      </c>
      <c r="AA247" s="15"/>
      <c r="AB247" s="15"/>
      <c r="AC247" s="15">
        <v>0.34</v>
      </c>
      <c r="AD247" s="15">
        <v>18.649999999999999</v>
      </c>
      <c r="AE247" s="15">
        <v>12.47</v>
      </c>
      <c r="AF247" s="15">
        <v>4.18</v>
      </c>
      <c r="AG247" s="15">
        <v>0.76</v>
      </c>
      <c r="AH247" s="15">
        <v>0.1</v>
      </c>
      <c r="AI247" s="15">
        <v>3.52</v>
      </c>
      <c r="AJ247" s="19">
        <v>212</v>
      </c>
      <c r="AK247" s="15"/>
      <c r="AL247" s="15"/>
      <c r="AM247" s="15"/>
      <c r="AN247" s="15"/>
      <c r="AO247" s="27"/>
    </row>
    <row r="248" spans="1:41" x14ac:dyDescent="0.25">
      <c r="A248" s="3">
        <v>181</v>
      </c>
      <c r="B248" s="11" t="s">
        <v>496</v>
      </c>
      <c r="C248" s="3">
        <v>4</v>
      </c>
      <c r="D248" s="3" t="s">
        <v>95</v>
      </c>
      <c r="E248" s="3">
        <v>70</v>
      </c>
      <c r="F248" s="50">
        <v>95</v>
      </c>
      <c r="G248" s="3">
        <f t="shared" si="4"/>
        <v>25</v>
      </c>
      <c r="H248" s="15">
        <v>1.4</v>
      </c>
      <c r="I248" s="15">
        <v>2.11</v>
      </c>
      <c r="J248" s="15">
        <v>2.2400000000000002</v>
      </c>
      <c r="K248" s="15">
        <v>3.79</v>
      </c>
      <c r="L248" s="15">
        <v>18.55</v>
      </c>
      <c r="M248" s="15">
        <v>28.09</v>
      </c>
      <c r="N248" s="15">
        <v>32.01</v>
      </c>
      <c r="O248" s="15">
        <v>39.9</v>
      </c>
      <c r="P248" s="15">
        <v>2.27</v>
      </c>
      <c r="Q248" s="23" t="s">
        <v>1064</v>
      </c>
      <c r="R248" s="19">
        <v>8</v>
      </c>
      <c r="S248" s="19">
        <v>8</v>
      </c>
      <c r="T248" s="19">
        <v>8</v>
      </c>
      <c r="U248" s="19">
        <v>6.2</v>
      </c>
      <c r="V248" s="19">
        <v>6.2</v>
      </c>
      <c r="W248" s="19">
        <v>6.4</v>
      </c>
      <c r="X248" s="15">
        <v>0.28999999999999998</v>
      </c>
      <c r="Y248" s="15">
        <v>9.2999999999999999E-2</v>
      </c>
      <c r="Z248" s="15">
        <v>3.12</v>
      </c>
      <c r="AA248" s="15">
        <v>1.89</v>
      </c>
      <c r="AB248" s="15"/>
      <c r="AC248" s="15">
        <v>0.61</v>
      </c>
      <c r="AD248" s="15">
        <v>20.96</v>
      </c>
      <c r="AE248" s="15">
        <v>10.94</v>
      </c>
      <c r="AF248" s="15">
        <v>5.44</v>
      </c>
      <c r="AG248" s="15">
        <v>1.76</v>
      </c>
      <c r="AH248" s="15">
        <v>0.08</v>
      </c>
      <c r="AI248" s="15">
        <v>2.5</v>
      </c>
      <c r="AJ248" s="19">
        <v>229</v>
      </c>
      <c r="AK248" s="15"/>
      <c r="AL248" s="15"/>
      <c r="AM248" s="15"/>
      <c r="AN248" s="15"/>
      <c r="AO248" s="27"/>
    </row>
    <row r="249" spans="1:41" x14ac:dyDescent="0.25">
      <c r="A249" s="3">
        <v>181</v>
      </c>
      <c r="B249" s="11" t="s">
        <v>496</v>
      </c>
      <c r="C249" s="3">
        <v>5</v>
      </c>
      <c r="D249" s="3" t="s">
        <v>118</v>
      </c>
      <c r="E249" s="3">
        <v>95</v>
      </c>
      <c r="F249" s="50">
        <v>145</v>
      </c>
      <c r="G249" s="3">
        <f t="shared" si="4"/>
        <v>50</v>
      </c>
      <c r="H249" s="15">
        <v>0.65</v>
      </c>
      <c r="I249" s="15">
        <v>1.55</v>
      </c>
      <c r="J249" s="15">
        <v>2.4700000000000002</v>
      </c>
      <c r="K249" s="15">
        <v>6.55</v>
      </c>
      <c r="L249" s="15">
        <v>9.64</v>
      </c>
      <c r="M249" s="15">
        <v>20.86</v>
      </c>
      <c r="N249" s="15">
        <v>40.78</v>
      </c>
      <c r="O249" s="15">
        <v>38.36</v>
      </c>
      <c r="P249" s="15">
        <v>50</v>
      </c>
      <c r="Q249" s="23" t="s">
        <v>1064</v>
      </c>
      <c r="R249" s="19">
        <v>9</v>
      </c>
      <c r="S249" s="19">
        <v>8.9</v>
      </c>
      <c r="T249" s="19">
        <v>9.1999999999999993</v>
      </c>
      <c r="U249" s="19">
        <v>7.3</v>
      </c>
      <c r="V249" s="19">
        <v>7.3</v>
      </c>
      <c r="W249" s="19">
        <v>7.6</v>
      </c>
      <c r="X249" s="15">
        <v>0.13</v>
      </c>
      <c r="Y249" s="15"/>
      <c r="Z249" s="15"/>
      <c r="AA249" s="15">
        <v>1.95</v>
      </c>
      <c r="AB249" s="15">
        <v>2.5</v>
      </c>
      <c r="AC249" s="15">
        <v>1.05</v>
      </c>
      <c r="AD249" s="15">
        <v>15.76</v>
      </c>
      <c r="AE249" s="15"/>
      <c r="AF249" s="15"/>
      <c r="AG249" s="15">
        <v>5.04</v>
      </c>
      <c r="AH249" s="15">
        <v>0.1</v>
      </c>
      <c r="AI249" s="15"/>
      <c r="AJ249" s="19">
        <v>171</v>
      </c>
      <c r="AK249" s="15"/>
      <c r="AL249" s="15"/>
      <c r="AM249" s="15"/>
      <c r="AN249" s="15"/>
      <c r="AO249" s="27"/>
    </row>
    <row r="250" spans="1:41" x14ac:dyDescent="0.25">
      <c r="A250" s="3">
        <v>181</v>
      </c>
      <c r="B250" s="11" t="s">
        <v>496</v>
      </c>
      <c r="C250" s="3">
        <v>6</v>
      </c>
      <c r="D250" s="3" t="s">
        <v>290</v>
      </c>
      <c r="E250" s="3">
        <v>145</v>
      </c>
      <c r="F250" s="50">
        <v>0</v>
      </c>
      <c r="G250" s="3">
        <f t="shared" si="4"/>
        <v>-145</v>
      </c>
      <c r="H250" s="15">
        <v>0.6</v>
      </c>
      <c r="I250" s="15">
        <v>1.23</v>
      </c>
      <c r="J250" s="15">
        <v>1.41</v>
      </c>
      <c r="K250" s="15">
        <v>9.6</v>
      </c>
      <c r="L250" s="15">
        <v>16.149999999999999</v>
      </c>
      <c r="M250" s="15">
        <v>28.99</v>
      </c>
      <c r="N250" s="15">
        <v>40.549999999999997</v>
      </c>
      <c r="O250" s="15">
        <v>30.46</v>
      </c>
      <c r="P250" s="15">
        <v>4</v>
      </c>
      <c r="Q250" s="23" t="s">
        <v>1064</v>
      </c>
      <c r="R250" s="19">
        <v>9</v>
      </c>
      <c r="S250" s="19">
        <v>9</v>
      </c>
      <c r="T250" s="19">
        <v>9</v>
      </c>
      <c r="U250" s="19">
        <v>7.5</v>
      </c>
      <c r="V250" s="19">
        <v>7.5</v>
      </c>
      <c r="W250" s="19">
        <v>7.9</v>
      </c>
      <c r="X250" s="15">
        <v>0.11</v>
      </c>
      <c r="Y250" s="15"/>
      <c r="Z250" s="15"/>
      <c r="AA250" s="15">
        <v>1.9</v>
      </c>
      <c r="AB250" s="15">
        <v>2.1</v>
      </c>
      <c r="AC250" s="15">
        <v>1.67</v>
      </c>
      <c r="AD250" s="15">
        <v>14.11</v>
      </c>
      <c r="AE250" s="15"/>
      <c r="AF250" s="15"/>
      <c r="AG250" s="15">
        <v>6.08</v>
      </c>
      <c r="AH250" s="15">
        <v>0.14000000000000001</v>
      </c>
      <c r="AI250" s="15"/>
      <c r="AJ250" s="19">
        <v>166</v>
      </c>
      <c r="AK250" s="15"/>
      <c r="AL250" s="15"/>
      <c r="AM250" s="15"/>
      <c r="AN250" s="15"/>
      <c r="AO250" s="27"/>
    </row>
    <row r="251" spans="1:41" x14ac:dyDescent="0.25">
      <c r="A251" s="3"/>
      <c r="B251" s="11"/>
      <c r="C251" s="3"/>
      <c r="D251" s="3"/>
      <c r="E251" s="3"/>
      <c r="F251" s="50"/>
      <c r="G251" s="3"/>
      <c r="H251" s="15"/>
      <c r="I251" s="15"/>
      <c r="J251" s="15"/>
      <c r="K251" s="15"/>
      <c r="L251" s="15"/>
      <c r="M251" s="15"/>
      <c r="N251" s="15"/>
      <c r="O251" s="15"/>
      <c r="P251" s="15"/>
      <c r="Q251" s="23"/>
      <c r="R251" s="19"/>
      <c r="S251" s="19"/>
      <c r="T251" s="19"/>
      <c r="U251" s="19"/>
      <c r="V251" s="19"/>
      <c r="W251" s="19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9"/>
      <c r="AK251" s="15"/>
      <c r="AL251" s="15"/>
      <c r="AM251" s="15"/>
      <c r="AN251" s="15"/>
      <c r="AO251" s="27"/>
    </row>
    <row r="252" spans="1:41" x14ac:dyDescent="0.25">
      <c r="A252" s="3"/>
      <c r="B252" s="11"/>
      <c r="C252" s="3"/>
      <c r="D252" s="3"/>
      <c r="E252" s="3"/>
      <c r="F252" s="50"/>
      <c r="G252" s="3"/>
      <c r="H252" s="15"/>
      <c r="I252" s="15"/>
      <c r="J252" s="15"/>
      <c r="K252" s="15"/>
      <c r="L252" s="15"/>
      <c r="M252" s="15"/>
      <c r="N252" s="15"/>
      <c r="O252" s="15"/>
      <c r="P252" s="15"/>
      <c r="Q252" s="23"/>
      <c r="R252" s="19"/>
      <c r="S252" s="19"/>
      <c r="T252" s="19"/>
      <c r="U252" s="19"/>
      <c r="V252" s="19"/>
      <c r="W252" s="19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9"/>
      <c r="AK252" s="15"/>
      <c r="AL252" s="15"/>
      <c r="AM252" s="15"/>
      <c r="AN252" s="15"/>
      <c r="AO252" s="27"/>
    </row>
    <row r="253" spans="1:41" x14ac:dyDescent="0.25">
      <c r="A253" s="35">
        <v>187</v>
      </c>
      <c r="B253" s="36" t="s">
        <v>496</v>
      </c>
      <c r="C253" s="35">
        <v>1</v>
      </c>
      <c r="D253" s="35" t="s">
        <v>660</v>
      </c>
      <c r="E253" s="35">
        <v>0</v>
      </c>
      <c r="F253" s="51">
        <v>10</v>
      </c>
      <c r="G253" s="35">
        <f t="shared" si="4"/>
        <v>10</v>
      </c>
      <c r="H253" s="37">
        <v>0.14000000000000001</v>
      </c>
      <c r="I253" s="37">
        <v>1.59</v>
      </c>
      <c r="J253" s="37">
        <v>0.89</v>
      </c>
      <c r="K253" s="37">
        <v>1.35</v>
      </c>
      <c r="L253" s="37">
        <v>2.99</v>
      </c>
      <c r="M253" s="37">
        <v>6.96</v>
      </c>
      <c r="N253" s="37">
        <v>57.08</v>
      </c>
      <c r="O253" s="37">
        <v>35.96</v>
      </c>
      <c r="P253" s="37">
        <v>4.25</v>
      </c>
      <c r="Q253" s="38" t="s">
        <v>354</v>
      </c>
      <c r="R253" s="39">
        <v>7.6</v>
      </c>
      <c r="S253" s="39">
        <v>7.6</v>
      </c>
      <c r="T253" s="39">
        <v>8</v>
      </c>
      <c r="U253" s="39">
        <v>7</v>
      </c>
      <c r="V253" s="39">
        <v>7.2</v>
      </c>
      <c r="W253" s="39">
        <v>7.2</v>
      </c>
      <c r="X253" s="37">
        <v>1.74</v>
      </c>
      <c r="Y253" s="37">
        <v>0.441</v>
      </c>
      <c r="Z253" s="37">
        <v>5.15</v>
      </c>
      <c r="AA253" s="37">
        <v>1.43</v>
      </c>
      <c r="AB253" s="37">
        <v>3.8</v>
      </c>
      <c r="AC253" s="37">
        <v>3.33</v>
      </c>
      <c r="AD253" s="37">
        <v>33.450000000000003</v>
      </c>
      <c r="AE253" s="37"/>
      <c r="AF253" s="37"/>
      <c r="AG253" s="37"/>
      <c r="AH253" s="37"/>
      <c r="AI253" s="37"/>
      <c r="AJ253" s="39">
        <v>1001</v>
      </c>
      <c r="AK253" s="37"/>
      <c r="AL253" s="37"/>
      <c r="AM253" s="37"/>
      <c r="AN253" s="37"/>
      <c r="AO253" s="40"/>
    </row>
    <row r="254" spans="1:41" x14ac:dyDescent="0.25">
      <c r="A254" s="41">
        <v>187</v>
      </c>
      <c r="B254" s="42" t="s">
        <v>496</v>
      </c>
      <c r="C254" s="41">
        <v>2</v>
      </c>
      <c r="D254" s="41" t="s">
        <v>684</v>
      </c>
      <c r="E254" s="41">
        <v>10</v>
      </c>
      <c r="F254" s="49">
        <v>47</v>
      </c>
      <c r="G254" s="41">
        <f t="shared" si="4"/>
        <v>37</v>
      </c>
      <c r="H254" s="43">
        <v>0.24</v>
      </c>
      <c r="I254" s="43">
        <v>0.51</v>
      </c>
      <c r="J254" s="43">
        <v>0.38</v>
      </c>
      <c r="K254" s="43">
        <v>0.89</v>
      </c>
      <c r="L254" s="43">
        <v>1.67</v>
      </c>
      <c r="M254" s="43">
        <v>3.69</v>
      </c>
      <c r="N254" s="43">
        <v>55.82</v>
      </c>
      <c r="O254" s="43">
        <v>40.49</v>
      </c>
      <c r="P254" s="43"/>
      <c r="Q254" s="44" t="s">
        <v>169</v>
      </c>
      <c r="R254" s="45">
        <v>8</v>
      </c>
      <c r="S254" s="45">
        <v>8.1</v>
      </c>
      <c r="T254" s="45">
        <v>8.5</v>
      </c>
      <c r="U254" s="45">
        <v>7</v>
      </c>
      <c r="V254" s="45">
        <v>7.1</v>
      </c>
      <c r="W254" s="45">
        <v>7.5</v>
      </c>
      <c r="X254" s="43">
        <v>0.77</v>
      </c>
      <c r="Y254" s="43">
        <v>0.192</v>
      </c>
      <c r="Z254" s="43">
        <v>4.01</v>
      </c>
      <c r="AA254" s="43">
        <v>1.52</v>
      </c>
      <c r="AB254" s="43">
        <v>2.4</v>
      </c>
      <c r="AC254" s="43">
        <v>0.69</v>
      </c>
      <c r="AD254" s="43">
        <v>21.19</v>
      </c>
      <c r="AE254" s="43"/>
      <c r="AF254" s="43"/>
      <c r="AG254" s="43"/>
      <c r="AH254" s="43"/>
      <c r="AI254" s="43"/>
      <c r="AJ254" s="45">
        <v>257</v>
      </c>
      <c r="AK254" s="43"/>
      <c r="AL254" s="43"/>
      <c r="AM254" s="43"/>
      <c r="AN254" s="43"/>
      <c r="AO254" s="46"/>
    </row>
    <row r="255" spans="1:41" x14ac:dyDescent="0.25">
      <c r="A255" s="3">
        <v>187</v>
      </c>
      <c r="B255" s="11" t="s">
        <v>496</v>
      </c>
      <c r="C255" s="3">
        <v>3</v>
      </c>
      <c r="D255" s="3" t="s">
        <v>290</v>
      </c>
      <c r="E255" s="3">
        <v>47</v>
      </c>
      <c r="F255" s="50">
        <v>77</v>
      </c>
      <c r="G255" s="3">
        <f t="shared" si="4"/>
        <v>30</v>
      </c>
      <c r="H255" s="15">
        <v>0.11</v>
      </c>
      <c r="I255" s="15">
        <v>0.56999999999999995</v>
      </c>
      <c r="J255" s="15">
        <v>0.59</v>
      </c>
      <c r="K255" s="15">
        <v>1.78</v>
      </c>
      <c r="L255" s="15">
        <v>5.83</v>
      </c>
      <c r="M255" s="15">
        <v>8.8800000000000008</v>
      </c>
      <c r="N255" s="15">
        <v>62.26</v>
      </c>
      <c r="O255" s="15">
        <v>28.86</v>
      </c>
      <c r="P255" s="15"/>
      <c r="Q255" s="23" t="s">
        <v>354</v>
      </c>
      <c r="R255" s="19">
        <v>8.1999999999999993</v>
      </c>
      <c r="S255" s="19">
        <v>8.3000000000000007</v>
      </c>
      <c r="T255" s="19">
        <v>8.6</v>
      </c>
      <c r="U255" s="19">
        <v>7.2</v>
      </c>
      <c r="V255" s="19">
        <v>7.1</v>
      </c>
      <c r="W255" s="19">
        <v>7.4</v>
      </c>
      <c r="X255" s="15">
        <v>0.56999999999999995</v>
      </c>
      <c r="Y255" s="15">
        <v>0.17100000000000001</v>
      </c>
      <c r="Z255" s="15">
        <v>3.33</v>
      </c>
      <c r="AA255" s="15">
        <v>1.5</v>
      </c>
      <c r="AB255" s="15">
        <v>1.5</v>
      </c>
      <c r="AC255" s="15">
        <v>0.41</v>
      </c>
      <c r="AD255" s="15">
        <v>18.649999999999999</v>
      </c>
      <c r="AE255" s="15"/>
      <c r="AF255" s="15"/>
      <c r="AG255" s="15"/>
      <c r="AH255" s="15"/>
      <c r="AI255" s="15"/>
      <c r="AJ255" s="19">
        <v>337</v>
      </c>
      <c r="AK255" s="15"/>
      <c r="AL255" s="15"/>
      <c r="AM255" s="15"/>
      <c r="AN255" s="15"/>
      <c r="AO255" s="27"/>
    </row>
    <row r="256" spans="1:41" x14ac:dyDescent="0.25">
      <c r="A256" s="3">
        <v>187</v>
      </c>
      <c r="B256" s="11" t="s">
        <v>496</v>
      </c>
      <c r="C256" s="3">
        <v>4</v>
      </c>
      <c r="D256" s="3" t="s">
        <v>763</v>
      </c>
      <c r="E256" s="3">
        <v>77</v>
      </c>
      <c r="F256" s="50">
        <v>110</v>
      </c>
      <c r="G256" s="3">
        <f t="shared" si="4"/>
        <v>33</v>
      </c>
      <c r="H256" s="15">
        <v>1.18</v>
      </c>
      <c r="I256" s="15">
        <v>1.07</v>
      </c>
      <c r="J256" s="15">
        <v>0.56000000000000005</v>
      </c>
      <c r="K256" s="15">
        <v>0.9</v>
      </c>
      <c r="L256" s="15">
        <v>2</v>
      </c>
      <c r="M256" s="15">
        <v>5.71</v>
      </c>
      <c r="N256" s="15">
        <v>47.56</v>
      </c>
      <c r="O256" s="15">
        <v>46.73</v>
      </c>
      <c r="P256" s="15">
        <v>3.85</v>
      </c>
      <c r="Q256" s="23" t="s">
        <v>169</v>
      </c>
      <c r="R256" s="19">
        <v>8.5</v>
      </c>
      <c r="S256" s="19">
        <v>8.5</v>
      </c>
      <c r="T256" s="19">
        <v>9</v>
      </c>
      <c r="U256" s="19">
        <v>7.4</v>
      </c>
      <c r="V256" s="19">
        <v>7.4</v>
      </c>
      <c r="W256" s="19">
        <v>7.6</v>
      </c>
      <c r="X256" s="15">
        <v>0.65</v>
      </c>
      <c r="Y256" s="15">
        <v>0.17399999999999999</v>
      </c>
      <c r="Z256" s="15">
        <v>3.74</v>
      </c>
      <c r="AA256" s="15">
        <v>1.8</v>
      </c>
      <c r="AB256" s="15">
        <v>5.4</v>
      </c>
      <c r="AC256" s="15">
        <v>0.45</v>
      </c>
      <c r="AD256" s="15">
        <v>22.3</v>
      </c>
      <c r="AE256" s="15"/>
      <c r="AF256" s="15"/>
      <c r="AG256" s="15"/>
      <c r="AH256" s="15"/>
      <c r="AI256" s="15"/>
      <c r="AJ256" s="19">
        <v>248</v>
      </c>
      <c r="AK256" s="15"/>
      <c r="AL256" s="15"/>
      <c r="AM256" s="15"/>
      <c r="AN256" s="15"/>
      <c r="AO256" s="27"/>
    </row>
    <row r="257" spans="1:41" x14ac:dyDescent="0.25">
      <c r="A257" s="3">
        <v>187</v>
      </c>
      <c r="B257" s="11" t="s">
        <v>496</v>
      </c>
      <c r="C257" s="3">
        <v>5</v>
      </c>
      <c r="D257" s="3" t="s">
        <v>1003</v>
      </c>
      <c r="E257" s="3">
        <v>110</v>
      </c>
      <c r="F257" s="50">
        <v>145</v>
      </c>
      <c r="G257" s="3">
        <f t="shared" si="4"/>
        <v>35</v>
      </c>
      <c r="H257" s="15">
        <v>1.1599999999999999</v>
      </c>
      <c r="I257" s="15">
        <v>0.94</v>
      </c>
      <c r="J257" s="15">
        <v>0.6</v>
      </c>
      <c r="K257" s="15">
        <v>1.0900000000000001</v>
      </c>
      <c r="L257" s="15">
        <v>3.09</v>
      </c>
      <c r="M257" s="15">
        <v>6.88</v>
      </c>
      <c r="N257" s="15">
        <v>52.06</v>
      </c>
      <c r="O257" s="15">
        <v>41.06</v>
      </c>
      <c r="P257" s="15">
        <v>6</v>
      </c>
      <c r="Q257" s="23" t="s">
        <v>169</v>
      </c>
      <c r="R257" s="19">
        <v>8.4</v>
      </c>
      <c r="S257" s="19">
        <v>8.4</v>
      </c>
      <c r="T257" s="19">
        <v>8.4</v>
      </c>
      <c r="U257" s="19">
        <v>7.4</v>
      </c>
      <c r="V257" s="19">
        <v>7.4</v>
      </c>
      <c r="W257" s="19">
        <v>7.6</v>
      </c>
      <c r="X257" s="15">
        <v>0.23</v>
      </c>
      <c r="Y257" s="15"/>
      <c r="Z257" s="15"/>
      <c r="AA257" s="15">
        <v>1.81</v>
      </c>
      <c r="AB257" s="15">
        <v>2.5</v>
      </c>
      <c r="AC257" s="15">
        <v>0.69</v>
      </c>
      <c r="AD257" s="15">
        <v>11.91</v>
      </c>
      <c r="AE257" s="15"/>
      <c r="AF257" s="15"/>
      <c r="AG257" s="15"/>
      <c r="AH257" s="15"/>
      <c r="AI257" s="15"/>
      <c r="AJ257" s="19">
        <v>240</v>
      </c>
      <c r="AK257" s="15"/>
      <c r="AL257" s="15"/>
      <c r="AM257" s="15"/>
      <c r="AN257" s="15"/>
      <c r="AO257" s="27"/>
    </row>
    <row r="258" spans="1:41" x14ac:dyDescent="0.25">
      <c r="A258" s="3">
        <v>187</v>
      </c>
      <c r="B258" s="11" t="s">
        <v>496</v>
      </c>
      <c r="C258" s="3">
        <v>6</v>
      </c>
      <c r="D258" s="3" t="s">
        <v>1309</v>
      </c>
      <c r="E258" s="3">
        <v>145</v>
      </c>
      <c r="F258" s="50">
        <v>0</v>
      </c>
      <c r="G258" s="3">
        <f t="shared" si="4"/>
        <v>-145</v>
      </c>
      <c r="H258" s="15">
        <v>1.07</v>
      </c>
      <c r="I258" s="15">
        <v>1.1200000000000001</v>
      </c>
      <c r="J258" s="15">
        <v>0.71</v>
      </c>
      <c r="K258" s="15">
        <v>0.94</v>
      </c>
      <c r="L258" s="15">
        <v>3.23</v>
      </c>
      <c r="M258" s="15">
        <v>7.07</v>
      </c>
      <c r="N258" s="15">
        <v>53.7</v>
      </c>
      <c r="O258" s="15">
        <v>39.229999999999997</v>
      </c>
      <c r="P258" s="15">
        <v>4.78</v>
      </c>
      <c r="Q258" s="23" t="s">
        <v>354</v>
      </c>
      <c r="R258" s="19">
        <v>8.3000000000000007</v>
      </c>
      <c r="S258" s="19">
        <v>8.3000000000000007</v>
      </c>
      <c r="T258" s="19">
        <v>8.6</v>
      </c>
      <c r="U258" s="19">
        <v>7.3</v>
      </c>
      <c r="V258" s="19">
        <v>7.3</v>
      </c>
      <c r="W258" s="19">
        <v>7.5</v>
      </c>
      <c r="X258" s="15">
        <v>0.21</v>
      </c>
      <c r="Y258" s="15"/>
      <c r="Z258" s="15"/>
      <c r="AA258" s="15">
        <v>1.81</v>
      </c>
      <c r="AB258" s="15">
        <v>4.0999999999999996</v>
      </c>
      <c r="AC258" s="15">
        <v>0.45</v>
      </c>
      <c r="AD258" s="15">
        <v>14.55</v>
      </c>
      <c r="AE258" s="15"/>
      <c r="AF258" s="15"/>
      <c r="AG258" s="15"/>
      <c r="AH258" s="15"/>
      <c r="AI258" s="15"/>
      <c r="AJ258" s="19">
        <v>244</v>
      </c>
      <c r="AK258" s="15"/>
      <c r="AL258" s="15"/>
      <c r="AM258" s="15"/>
      <c r="AN258" s="15"/>
      <c r="AO258" s="27"/>
    </row>
    <row r="259" spans="1:41" x14ac:dyDescent="0.25">
      <c r="A259" s="3"/>
      <c r="B259" s="11"/>
      <c r="C259" s="3"/>
      <c r="D259" s="3"/>
      <c r="E259" s="3"/>
      <c r="F259" s="50"/>
      <c r="G259" s="3"/>
      <c r="H259" s="15"/>
      <c r="I259" s="15"/>
      <c r="J259" s="15"/>
      <c r="K259" s="15"/>
      <c r="L259" s="15"/>
      <c r="M259" s="15"/>
      <c r="N259" s="15"/>
      <c r="O259" s="15"/>
      <c r="P259" s="15"/>
      <c r="Q259" s="23"/>
      <c r="R259" s="19"/>
      <c r="S259" s="19"/>
      <c r="T259" s="19"/>
      <c r="U259" s="19"/>
      <c r="V259" s="19"/>
      <c r="W259" s="19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9"/>
      <c r="AK259" s="15"/>
      <c r="AL259" s="15"/>
      <c r="AM259" s="15"/>
      <c r="AN259" s="15"/>
      <c r="AO259" s="27"/>
    </row>
    <row r="260" spans="1:41" x14ac:dyDescent="0.25">
      <c r="A260" s="3"/>
      <c r="B260" s="11"/>
      <c r="C260" s="3"/>
      <c r="D260" s="3"/>
      <c r="E260" s="3"/>
      <c r="F260" s="50"/>
      <c r="G260" s="3"/>
      <c r="H260" s="15"/>
      <c r="I260" s="15"/>
      <c r="J260" s="15"/>
      <c r="K260" s="15"/>
      <c r="L260" s="15"/>
      <c r="M260" s="15"/>
      <c r="N260" s="15"/>
      <c r="O260" s="15"/>
      <c r="P260" s="15"/>
      <c r="Q260" s="23"/>
      <c r="R260" s="19"/>
      <c r="S260" s="19"/>
      <c r="T260" s="19"/>
      <c r="U260" s="19"/>
      <c r="V260" s="19"/>
      <c r="W260" s="19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9"/>
      <c r="AK260" s="15"/>
      <c r="AL260" s="15"/>
      <c r="AM260" s="15"/>
      <c r="AN260" s="15"/>
      <c r="AO260" s="27"/>
    </row>
    <row r="261" spans="1:41" x14ac:dyDescent="0.25">
      <c r="A261" s="35">
        <v>224</v>
      </c>
      <c r="B261" s="36" t="s">
        <v>496</v>
      </c>
      <c r="C261" s="35">
        <v>1</v>
      </c>
      <c r="D261" s="35" t="s">
        <v>660</v>
      </c>
      <c r="E261" s="35">
        <v>0</v>
      </c>
      <c r="F261" s="51">
        <v>5</v>
      </c>
      <c r="G261" s="35">
        <f t="shared" si="4"/>
        <v>5</v>
      </c>
      <c r="H261" s="37">
        <v>0.12</v>
      </c>
      <c r="I261" s="37">
        <v>0.68</v>
      </c>
      <c r="J261" s="37">
        <v>0.59</v>
      </c>
      <c r="K261" s="37">
        <v>1.89</v>
      </c>
      <c r="L261" s="37">
        <v>9.01</v>
      </c>
      <c r="M261" s="37">
        <v>12.29</v>
      </c>
      <c r="N261" s="37">
        <v>53.08</v>
      </c>
      <c r="O261" s="37">
        <v>34.630000000000003</v>
      </c>
      <c r="P261" s="37">
        <v>2.63</v>
      </c>
      <c r="Q261" s="38" t="s">
        <v>354</v>
      </c>
      <c r="R261" s="39">
        <v>7.5</v>
      </c>
      <c r="S261" s="39">
        <v>7.5</v>
      </c>
      <c r="T261" s="39">
        <v>7.5</v>
      </c>
      <c r="U261" s="39">
        <v>6.7</v>
      </c>
      <c r="V261" s="39">
        <v>6.8</v>
      </c>
      <c r="W261" s="39">
        <v>7.1</v>
      </c>
      <c r="X261" s="37">
        <v>1.02</v>
      </c>
      <c r="Y261" s="37">
        <v>0.251</v>
      </c>
      <c r="Z261" s="37">
        <v>4.0599999999999996</v>
      </c>
      <c r="AA261" s="37"/>
      <c r="AB261" s="37">
        <v>2.2000000000000002</v>
      </c>
      <c r="AC261" s="37">
        <v>1.85</v>
      </c>
      <c r="AD261" s="37">
        <v>22.3</v>
      </c>
      <c r="AE261" s="37">
        <v>14.24</v>
      </c>
      <c r="AF261" s="37">
        <v>6.69</v>
      </c>
      <c r="AG261" s="37">
        <v>0.84</v>
      </c>
      <c r="AH261" s="37">
        <v>0.64</v>
      </c>
      <c r="AI261" s="37">
        <v>0.97</v>
      </c>
      <c r="AJ261" s="39">
        <v>629</v>
      </c>
      <c r="AK261" s="37"/>
      <c r="AL261" s="37"/>
      <c r="AM261" s="37"/>
      <c r="AN261" s="37"/>
      <c r="AO261" s="40"/>
    </row>
    <row r="262" spans="1:41" x14ac:dyDescent="0.25">
      <c r="A262" s="35">
        <v>224</v>
      </c>
      <c r="B262" s="36" t="s">
        <v>496</v>
      </c>
      <c r="C262" s="35">
        <v>2</v>
      </c>
      <c r="D262" s="35" t="s">
        <v>684</v>
      </c>
      <c r="E262" s="35">
        <v>5</v>
      </c>
      <c r="F262" s="51">
        <v>17</v>
      </c>
      <c r="G262" s="35">
        <f t="shared" si="4"/>
        <v>12</v>
      </c>
      <c r="H262" s="37">
        <v>0.02</v>
      </c>
      <c r="I262" s="37">
        <v>0.76</v>
      </c>
      <c r="J262" s="37">
        <v>0.65</v>
      </c>
      <c r="K262" s="37">
        <v>3.93</v>
      </c>
      <c r="L262" s="37">
        <v>13.36</v>
      </c>
      <c r="M262" s="37">
        <v>18.72</v>
      </c>
      <c r="N262" s="37">
        <v>57.68</v>
      </c>
      <c r="O262" s="37">
        <v>29.6</v>
      </c>
      <c r="P262" s="37">
        <v>4.55</v>
      </c>
      <c r="Q262" s="38" t="s">
        <v>283</v>
      </c>
      <c r="R262" s="39">
        <v>7.6</v>
      </c>
      <c r="S262" s="39">
        <v>7.6</v>
      </c>
      <c r="T262" s="39">
        <v>8</v>
      </c>
      <c r="U262" s="39">
        <v>6.7</v>
      </c>
      <c r="V262" s="39">
        <v>6.7</v>
      </c>
      <c r="W262" s="39">
        <v>7.1</v>
      </c>
      <c r="X262" s="37">
        <v>0.9</v>
      </c>
      <c r="Y262" s="37">
        <v>0.17499999999999999</v>
      </c>
      <c r="Z262" s="37">
        <v>5.14</v>
      </c>
      <c r="AA262" s="37"/>
      <c r="AB262" s="37">
        <v>2.5</v>
      </c>
      <c r="AC262" s="37">
        <v>1.92</v>
      </c>
      <c r="AD262" s="37">
        <v>20.07</v>
      </c>
      <c r="AE262" s="37">
        <v>13.43</v>
      </c>
      <c r="AF262" s="37">
        <v>5.0199999999999996</v>
      </c>
      <c r="AG262" s="37">
        <v>1.26</v>
      </c>
      <c r="AH262" s="37">
        <v>0.26</v>
      </c>
      <c r="AI262" s="37">
        <v>1.1100000000000001</v>
      </c>
      <c r="AJ262" s="39">
        <v>423</v>
      </c>
      <c r="AK262" s="37"/>
      <c r="AL262" s="37"/>
      <c r="AM262" s="37"/>
      <c r="AN262" s="37"/>
      <c r="AO262" s="40"/>
    </row>
    <row r="263" spans="1:41" x14ac:dyDescent="0.25">
      <c r="A263" s="41">
        <v>224</v>
      </c>
      <c r="B263" s="42" t="s">
        <v>496</v>
      </c>
      <c r="C263" s="41">
        <v>3</v>
      </c>
      <c r="D263" s="41" t="s">
        <v>702</v>
      </c>
      <c r="E263" s="41">
        <v>17</v>
      </c>
      <c r="F263" s="49">
        <v>35</v>
      </c>
      <c r="G263" s="41">
        <f t="shared" si="4"/>
        <v>18</v>
      </c>
      <c r="H263" s="43">
        <v>0.06</v>
      </c>
      <c r="I263" s="43">
        <v>0.3</v>
      </c>
      <c r="J263" s="43">
        <v>0.41</v>
      </c>
      <c r="K263" s="43">
        <v>2.16</v>
      </c>
      <c r="L263" s="43">
        <v>9.7200000000000006</v>
      </c>
      <c r="M263" s="43">
        <v>12.65</v>
      </c>
      <c r="N263" s="43">
        <v>60.95</v>
      </c>
      <c r="O263" s="43">
        <v>26.4</v>
      </c>
      <c r="P263" s="43"/>
      <c r="Q263" s="44" t="s">
        <v>283</v>
      </c>
      <c r="R263" s="45">
        <v>7.7</v>
      </c>
      <c r="S263" s="45">
        <v>7.8</v>
      </c>
      <c r="T263" s="45">
        <v>8</v>
      </c>
      <c r="U263" s="45">
        <v>6.9</v>
      </c>
      <c r="V263" s="45">
        <v>6.8</v>
      </c>
      <c r="W263" s="45">
        <v>6.8</v>
      </c>
      <c r="X263" s="43">
        <v>0.61</v>
      </c>
      <c r="Y263" s="43">
        <v>0.11799999999999999</v>
      </c>
      <c r="Z263" s="43">
        <v>5.17</v>
      </c>
      <c r="AA263" s="43"/>
      <c r="AB263" s="43">
        <v>2.2000000000000002</v>
      </c>
      <c r="AC263" s="43">
        <v>2.17</v>
      </c>
      <c r="AD263" s="43">
        <v>17.09</v>
      </c>
      <c r="AE263" s="43">
        <v>11.11</v>
      </c>
      <c r="AF263" s="43">
        <v>5.0199999999999996</v>
      </c>
      <c r="AG263" s="43">
        <v>1.5</v>
      </c>
      <c r="AH263" s="43">
        <v>0.2</v>
      </c>
      <c r="AI263" s="43">
        <v>1.1100000000000001</v>
      </c>
      <c r="AJ263" s="45">
        <v>295</v>
      </c>
      <c r="AK263" s="43"/>
      <c r="AL263" s="43"/>
      <c r="AM263" s="43"/>
      <c r="AN263" s="43"/>
      <c r="AO263" s="46"/>
    </row>
    <row r="264" spans="1:41" x14ac:dyDescent="0.25">
      <c r="A264" s="41">
        <v>224</v>
      </c>
      <c r="B264" s="42" t="s">
        <v>496</v>
      </c>
      <c r="C264" s="41">
        <v>4</v>
      </c>
      <c r="D264" s="41" t="s">
        <v>290</v>
      </c>
      <c r="E264" s="41">
        <v>35</v>
      </c>
      <c r="F264" s="49">
        <v>52</v>
      </c>
      <c r="G264" s="41">
        <f t="shared" si="4"/>
        <v>17</v>
      </c>
      <c r="H264" s="43">
        <v>0.13</v>
      </c>
      <c r="I264" s="43">
        <v>0.21</v>
      </c>
      <c r="J264" s="43">
        <v>0.17</v>
      </c>
      <c r="K264" s="43">
        <v>1</v>
      </c>
      <c r="L264" s="43">
        <v>7.82</v>
      </c>
      <c r="M264" s="43">
        <v>9.33</v>
      </c>
      <c r="N264" s="43">
        <v>63.44</v>
      </c>
      <c r="O264" s="43">
        <v>26.97</v>
      </c>
      <c r="P264" s="43"/>
      <c r="Q264" s="44" t="s">
        <v>283</v>
      </c>
      <c r="R264" s="45">
        <v>7.8</v>
      </c>
      <c r="S264" s="45">
        <v>7.8</v>
      </c>
      <c r="T264" s="45">
        <v>8.4</v>
      </c>
      <c r="U264" s="45">
        <v>7</v>
      </c>
      <c r="V264" s="45">
        <v>7</v>
      </c>
      <c r="W264" s="45">
        <v>7.2</v>
      </c>
      <c r="X264" s="43">
        <v>0.56000000000000005</v>
      </c>
      <c r="Y264" s="43">
        <v>9.4E-2</v>
      </c>
      <c r="Z264" s="43">
        <v>5.96</v>
      </c>
      <c r="AA264" s="43"/>
      <c r="AB264" s="43">
        <v>2.6</v>
      </c>
      <c r="AC264" s="43">
        <v>2.27</v>
      </c>
      <c r="AD264" s="43">
        <v>16.43</v>
      </c>
      <c r="AE264" s="43">
        <v>10.91</v>
      </c>
      <c r="AF264" s="43">
        <v>5.86</v>
      </c>
      <c r="AG264" s="43">
        <v>1.6</v>
      </c>
      <c r="AH264" s="43">
        <v>0.2</v>
      </c>
      <c r="AI264" s="43">
        <v>0.16</v>
      </c>
      <c r="AJ264" s="45">
        <v>465</v>
      </c>
      <c r="AK264" s="43"/>
      <c r="AL264" s="43"/>
      <c r="AM264" s="43"/>
      <c r="AN264" s="43"/>
      <c r="AO264" s="46"/>
    </row>
    <row r="265" spans="1:41" x14ac:dyDescent="0.25">
      <c r="A265" s="3">
        <v>224</v>
      </c>
      <c r="B265" s="11" t="s">
        <v>496</v>
      </c>
      <c r="C265" s="3">
        <v>5</v>
      </c>
      <c r="D265" s="3" t="s">
        <v>763</v>
      </c>
      <c r="E265" s="3">
        <v>52</v>
      </c>
      <c r="F265" s="50">
        <v>84</v>
      </c>
      <c r="G265" s="3">
        <f t="shared" si="4"/>
        <v>32</v>
      </c>
      <c r="H265" s="15">
        <v>0.06</v>
      </c>
      <c r="I265" s="15">
        <v>0.12</v>
      </c>
      <c r="J265" s="15">
        <v>0.14000000000000001</v>
      </c>
      <c r="K265" s="15">
        <v>1.69</v>
      </c>
      <c r="L265" s="15">
        <v>14.82</v>
      </c>
      <c r="M265" s="15">
        <v>16.829999999999998</v>
      </c>
      <c r="N265" s="15">
        <v>61.6</v>
      </c>
      <c r="O265" s="15">
        <v>21.57</v>
      </c>
      <c r="P265" s="15">
        <v>2.37</v>
      </c>
      <c r="Q265" s="23" t="s">
        <v>283</v>
      </c>
      <c r="R265" s="19">
        <v>8.1999999999999993</v>
      </c>
      <c r="S265" s="19">
        <v>8.1999999999999993</v>
      </c>
      <c r="T265" s="19">
        <v>8.6999999999999993</v>
      </c>
      <c r="U265" s="19">
        <v>7.2</v>
      </c>
      <c r="V265" s="19">
        <v>7.2</v>
      </c>
      <c r="W265" s="19">
        <v>7.6</v>
      </c>
      <c r="X265" s="15">
        <v>0.22</v>
      </c>
      <c r="Y265" s="15"/>
      <c r="Z265" s="15"/>
      <c r="AA265" s="15"/>
      <c r="AB265" s="15">
        <v>2.2000000000000002</v>
      </c>
      <c r="AC265" s="15">
        <v>2.13</v>
      </c>
      <c r="AD265" s="15">
        <v>11.03</v>
      </c>
      <c r="AE265" s="15">
        <v>6.57</v>
      </c>
      <c r="AF265" s="15">
        <v>4.5999999999999996</v>
      </c>
      <c r="AG265" s="15">
        <v>2</v>
      </c>
      <c r="AH265" s="15">
        <v>0.22</v>
      </c>
      <c r="AI265" s="15"/>
      <c r="AJ265" s="19">
        <v>400</v>
      </c>
      <c r="AK265" s="15"/>
      <c r="AL265" s="15"/>
      <c r="AM265" s="15"/>
      <c r="AN265" s="15"/>
      <c r="AO265" s="27"/>
    </row>
    <row r="266" spans="1:41" x14ac:dyDescent="0.25">
      <c r="A266" s="3">
        <v>224</v>
      </c>
      <c r="B266" s="11" t="s">
        <v>496</v>
      </c>
      <c r="C266" s="3">
        <v>6</v>
      </c>
      <c r="D266" s="3" t="s">
        <v>945</v>
      </c>
      <c r="E266" s="3">
        <v>84</v>
      </c>
      <c r="F266" s="50">
        <v>111</v>
      </c>
      <c r="G266" s="3">
        <f t="shared" si="4"/>
        <v>27</v>
      </c>
      <c r="H266" s="15">
        <v>0.28000000000000003</v>
      </c>
      <c r="I266" s="15">
        <v>0.49</v>
      </c>
      <c r="J266" s="15">
        <v>0.72</v>
      </c>
      <c r="K266" s="15">
        <v>3.43</v>
      </c>
      <c r="L266" s="15">
        <v>14.22</v>
      </c>
      <c r="M266" s="15">
        <v>19.14</v>
      </c>
      <c r="N266" s="15">
        <v>54.4</v>
      </c>
      <c r="O266" s="15">
        <v>26.46</v>
      </c>
      <c r="P266" s="15">
        <v>1.46</v>
      </c>
      <c r="Q266" s="23" t="s">
        <v>283</v>
      </c>
      <c r="R266" s="19">
        <v>8.4</v>
      </c>
      <c r="S266" s="19">
        <v>8.4</v>
      </c>
      <c r="T266" s="19">
        <v>8.5</v>
      </c>
      <c r="U266" s="19">
        <v>7.4</v>
      </c>
      <c r="V266" s="19">
        <v>7.4</v>
      </c>
      <c r="W266" s="19">
        <v>7.8</v>
      </c>
      <c r="X266" s="15">
        <v>0.26</v>
      </c>
      <c r="Y266" s="15"/>
      <c r="Z266" s="15"/>
      <c r="AA266" s="15"/>
      <c r="AB266" s="15">
        <v>2.7</v>
      </c>
      <c r="AC266" s="15">
        <v>2.38</v>
      </c>
      <c r="AD266" s="15">
        <v>11.03</v>
      </c>
      <c r="AE266" s="15">
        <v>6.16</v>
      </c>
      <c r="AF266" s="15">
        <v>5.0199999999999996</v>
      </c>
      <c r="AG266" s="15">
        <v>2.2799999999999998</v>
      </c>
      <c r="AH266" s="15">
        <v>0.3</v>
      </c>
      <c r="AI266" s="15"/>
      <c r="AJ266" s="19">
        <v>100</v>
      </c>
      <c r="AK266" s="15"/>
      <c r="AL266" s="15"/>
      <c r="AM266" s="15"/>
      <c r="AN266" s="15"/>
      <c r="AO266" s="27"/>
    </row>
    <row r="267" spans="1:41" x14ac:dyDescent="0.25">
      <c r="A267" s="3">
        <v>224</v>
      </c>
      <c r="B267" s="11" t="s">
        <v>496</v>
      </c>
      <c r="C267" s="3">
        <v>7</v>
      </c>
      <c r="D267" s="3" t="s">
        <v>1003</v>
      </c>
      <c r="E267" s="3">
        <v>111</v>
      </c>
      <c r="F267" s="50">
        <v>130</v>
      </c>
      <c r="G267" s="3">
        <f t="shared" si="4"/>
        <v>19</v>
      </c>
      <c r="H267" s="15">
        <v>7.0000000000000007E-2</v>
      </c>
      <c r="I267" s="15">
        <v>0.26</v>
      </c>
      <c r="J267" s="15">
        <v>0.37</v>
      </c>
      <c r="K267" s="15">
        <v>2.79</v>
      </c>
      <c r="L267" s="15">
        <v>12.67</v>
      </c>
      <c r="M267" s="15">
        <v>16.16</v>
      </c>
      <c r="N267" s="15">
        <v>64.77</v>
      </c>
      <c r="O267" s="15">
        <v>19.07</v>
      </c>
      <c r="P267" s="15">
        <v>2.72</v>
      </c>
      <c r="Q267" s="23" t="s">
        <v>283</v>
      </c>
      <c r="R267" s="19">
        <v>8.5</v>
      </c>
      <c r="S267" s="19">
        <v>8.5</v>
      </c>
      <c r="T267" s="19">
        <v>9</v>
      </c>
      <c r="U267" s="19">
        <v>7.5</v>
      </c>
      <c r="V267" s="19">
        <v>7.5</v>
      </c>
      <c r="W267" s="19">
        <v>7.9</v>
      </c>
      <c r="X267" s="15">
        <v>0.11</v>
      </c>
      <c r="Y267" s="15"/>
      <c r="Z267" s="15"/>
      <c r="AA267" s="15"/>
      <c r="AB267" s="15">
        <v>2.2000000000000002</v>
      </c>
      <c r="AC267" s="15">
        <v>2.17</v>
      </c>
      <c r="AD267" s="15">
        <v>7.6</v>
      </c>
      <c r="AE267" s="15">
        <v>4.55</v>
      </c>
      <c r="AF267" s="15">
        <v>3.77</v>
      </c>
      <c r="AG267" s="15">
        <v>1.6</v>
      </c>
      <c r="AH267" s="15">
        <v>0.3</v>
      </c>
      <c r="AI267" s="15"/>
      <c r="AJ267" s="19">
        <v>586</v>
      </c>
      <c r="AK267" s="15"/>
      <c r="AL267" s="15"/>
      <c r="AM267" s="15"/>
      <c r="AN267" s="15"/>
      <c r="AO267" s="27"/>
    </row>
    <row r="268" spans="1:41" x14ac:dyDescent="0.25">
      <c r="A268" s="3">
        <v>224</v>
      </c>
      <c r="B268" s="11" t="s">
        <v>496</v>
      </c>
      <c r="C268" s="3">
        <v>8</v>
      </c>
      <c r="D268" s="3" t="s">
        <v>494</v>
      </c>
      <c r="E268" s="3">
        <v>130</v>
      </c>
      <c r="F268" s="50">
        <v>0</v>
      </c>
      <c r="G268" s="3">
        <f t="shared" si="4"/>
        <v>-130</v>
      </c>
      <c r="H268" s="15">
        <v>0.3</v>
      </c>
      <c r="I268" s="15">
        <v>0.49</v>
      </c>
      <c r="J268" s="15">
        <v>1.41</v>
      </c>
      <c r="K268" s="15">
        <v>9.81</v>
      </c>
      <c r="L268" s="15">
        <v>16.940000000000001</v>
      </c>
      <c r="M268" s="15">
        <v>28.95</v>
      </c>
      <c r="N268" s="15">
        <v>50.85</v>
      </c>
      <c r="O268" s="15">
        <v>20.2</v>
      </c>
      <c r="P268" s="15">
        <v>2</v>
      </c>
      <c r="Q268" s="23" t="s">
        <v>283</v>
      </c>
      <c r="R268" s="19">
        <v>8.6</v>
      </c>
      <c r="S268" s="19">
        <v>8.6</v>
      </c>
      <c r="T268" s="19">
        <v>9</v>
      </c>
      <c r="U268" s="19">
        <v>7.6</v>
      </c>
      <c r="V268" s="19">
        <v>7.6</v>
      </c>
      <c r="W268" s="19">
        <v>8</v>
      </c>
      <c r="X268" s="15">
        <v>0.111</v>
      </c>
      <c r="Y268" s="15"/>
      <c r="Z268" s="15"/>
      <c r="AA268" s="15"/>
      <c r="AB268" s="15">
        <v>2.5</v>
      </c>
      <c r="AC268" s="15">
        <v>2</v>
      </c>
      <c r="AD268" s="15"/>
      <c r="AE268" s="15">
        <v>5.01</v>
      </c>
      <c r="AF268" s="15">
        <v>3.77</v>
      </c>
      <c r="AG268" s="15">
        <v>1.5</v>
      </c>
      <c r="AH268" s="15">
        <v>0.32</v>
      </c>
      <c r="AI268" s="15"/>
      <c r="AJ268" s="19">
        <v>37</v>
      </c>
      <c r="AK268" s="15"/>
      <c r="AL268" s="15"/>
      <c r="AM268" s="15"/>
      <c r="AN268" s="15"/>
      <c r="AO268" s="27"/>
    </row>
    <row r="269" spans="1:41" x14ac:dyDescent="0.25">
      <c r="A269" s="3"/>
      <c r="B269" s="11"/>
      <c r="C269" s="3"/>
      <c r="D269" s="3"/>
      <c r="E269" s="3"/>
      <c r="F269" s="50"/>
      <c r="G269" s="3"/>
      <c r="H269" s="15"/>
      <c r="I269" s="15"/>
      <c r="J269" s="15"/>
      <c r="K269" s="15"/>
      <c r="L269" s="15"/>
      <c r="M269" s="15"/>
      <c r="N269" s="15"/>
      <c r="O269" s="15"/>
      <c r="P269" s="15"/>
      <c r="Q269" s="23"/>
      <c r="R269" s="19"/>
      <c r="S269" s="19"/>
      <c r="T269" s="19"/>
      <c r="U269" s="19"/>
      <c r="V269" s="19"/>
      <c r="W269" s="19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9"/>
      <c r="AK269" s="15"/>
      <c r="AL269" s="15"/>
      <c r="AM269" s="15"/>
      <c r="AN269" s="15"/>
      <c r="AO269" s="27"/>
    </row>
    <row r="270" spans="1:41" x14ac:dyDescent="0.25">
      <c r="A270" s="3"/>
      <c r="B270" s="11"/>
      <c r="C270" s="3"/>
      <c r="D270" s="3"/>
      <c r="E270" s="3"/>
      <c r="F270" s="50"/>
      <c r="G270" s="3"/>
      <c r="H270" s="15"/>
      <c r="I270" s="15"/>
      <c r="J270" s="15"/>
      <c r="K270" s="15"/>
      <c r="L270" s="15"/>
      <c r="M270" s="15"/>
      <c r="N270" s="15"/>
      <c r="O270" s="15"/>
      <c r="P270" s="15"/>
      <c r="Q270" s="23"/>
      <c r="R270" s="19"/>
      <c r="S270" s="19"/>
      <c r="T270" s="19"/>
      <c r="U270" s="19"/>
      <c r="V270" s="19"/>
      <c r="W270" s="19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9"/>
      <c r="AK270" s="15"/>
      <c r="AL270" s="15"/>
      <c r="AM270" s="15"/>
      <c r="AN270" s="15"/>
      <c r="AO270" s="27"/>
    </row>
    <row r="271" spans="1:41" x14ac:dyDescent="0.25">
      <c r="A271" s="35">
        <v>225</v>
      </c>
      <c r="B271" s="36" t="s">
        <v>496</v>
      </c>
      <c r="C271" s="35">
        <v>1</v>
      </c>
      <c r="D271" s="35" t="s">
        <v>660</v>
      </c>
      <c r="E271" s="35">
        <v>0</v>
      </c>
      <c r="F271" s="51">
        <v>20</v>
      </c>
      <c r="G271" s="35">
        <f t="shared" si="4"/>
        <v>20</v>
      </c>
      <c r="H271" s="37">
        <v>7.75</v>
      </c>
      <c r="I271" s="37">
        <v>11.12</v>
      </c>
      <c r="J271" s="37">
        <v>9.84</v>
      </c>
      <c r="K271" s="37">
        <v>20.03</v>
      </c>
      <c r="L271" s="37">
        <v>20.239999999999998</v>
      </c>
      <c r="M271" s="37">
        <v>68.98</v>
      </c>
      <c r="N271" s="37">
        <v>17.48</v>
      </c>
      <c r="O271" s="37">
        <v>13.54</v>
      </c>
      <c r="P271" s="37">
        <v>14.21</v>
      </c>
      <c r="Q271" s="38" t="s">
        <v>506</v>
      </c>
      <c r="R271" s="39">
        <v>6.4</v>
      </c>
      <c r="S271" s="39">
        <v>6.4</v>
      </c>
      <c r="T271" s="39">
        <v>6.5</v>
      </c>
      <c r="U271" s="39">
        <v>5.2</v>
      </c>
      <c r="V271" s="39">
        <v>5.2</v>
      </c>
      <c r="W271" s="39">
        <v>5.5</v>
      </c>
      <c r="X271" s="37">
        <v>0.9</v>
      </c>
      <c r="Y271" s="37">
        <v>0.104</v>
      </c>
      <c r="Z271" s="37">
        <v>8.65</v>
      </c>
      <c r="AA271" s="37">
        <v>1.63</v>
      </c>
      <c r="AB271" s="37"/>
      <c r="AC271" s="37">
        <v>0.18</v>
      </c>
      <c r="AD271" s="37">
        <v>10.58</v>
      </c>
      <c r="AE271" s="37">
        <v>2.63</v>
      </c>
      <c r="AF271" s="37">
        <v>1.25</v>
      </c>
      <c r="AG271" s="37">
        <v>0.08</v>
      </c>
      <c r="AH271" s="37">
        <v>0.38</v>
      </c>
      <c r="AI271" s="37">
        <v>4.9000000000000004</v>
      </c>
      <c r="AJ271" s="39">
        <v>29</v>
      </c>
      <c r="AK271" s="37"/>
      <c r="AL271" s="37"/>
      <c r="AM271" s="37"/>
      <c r="AN271" s="37"/>
      <c r="AO271" s="40"/>
    </row>
    <row r="272" spans="1:41" x14ac:dyDescent="0.25">
      <c r="A272" s="41">
        <v>225</v>
      </c>
      <c r="B272" s="42" t="s">
        <v>496</v>
      </c>
      <c r="C272" s="41">
        <v>2</v>
      </c>
      <c r="D272" s="41" t="s">
        <v>684</v>
      </c>
      <c r="E272" s="41">
        <v>20</v>
      </c>
      <c r="F272" s="49">
        <v>32</v>
      </c>
      <c r="G272" s="41">
        <f t="shared" si="4"/>
        <v>12</v>
      </c>
      <c r="H272" s="43">
        <v>14.11</v>
      </c>
      <c r="I272" s="43">
        <v>12.24</v>
      </c>
      <c r="J272" s="43">
        <v>8.39</v>
      </c>
      <c r="K272" s="43">
        <v>17.309999999999999</v>
      </c>
      <c r="L272" s="43">
        <v>16.63</v>
      </c>
      <c r="M272" s="43">
        <v>68.680000000000007</v>
      </c>
      <c r="N272" s="43">
        <v>16.95</v>
      </c>
      <c r="O272" s="43">
        <v>14.37</v>
      </c>
      <c r="P272" s="43">
        <v>24.5</v>
      </c>
      <c r="Q272" s="44" t="s">
        <v>506</v>
      </c>
      <c r="R272" s="45">
        <v>5.7</v>
      </c>
      <c r="S272" s="45">
        <v>5.8</v>
      </c>
      <c r="T272" s="45">
        <v>6.4</v>
      </c>
      <c r="U272" s="45">
        <v>4.5</v>
      </c>
      <c r="V272" s="45">
        <v>4.5</v>
      </c>
      <c r="W272" s="45">
        <v>4.8</v>
      </c>
      <c r="X272" s="43">
        <v>0.59</v>
      </c>
      <c r="Y272" s="43">
        <v>0.06</v>
      </c>
      <c r="Z272" s="43">
        <v>9.83</v>
      </c>
      <c r="AA272" s="43">
        <v>1.55</v>
      </c>
      <c r="AB272" s="43"/>
      <c r="AC272" s="43">
        <v>0.22</v>
      </c>
      <c r="AD272" s="43">
        <v>6.51</v>
      </c>
      <c r="AE272" s="43">
        <v>0.81</v>
      </c>
      <c r="AF272" s="43">
        <v>0.84</v>
      </c>
      <c r="AG272" s="43">
        <v>0.08</v>
      </c>
      <c r="AH272" s="43">
        <v>0.4</v>
      </c>
      <c r="AI272" s="43">
        <v>4.2699999999999996</v>
      </c>
      <c r="AJ272" s="45">
        <v>23</v>
      </c>
      <c r="AK272" s="43"/>
      <c r="AL272" s="43"/>
      <c r="AM272" s="43"/>
      <c r="AN272" s="43"/>
      <c r="AO272" s="46"/>
    </row>
    <row r="273" spans="1:41" x14ac:dyDescent="0.25">
      <c r="A273" s="41">
        <v>225</v>
      </c>
      <c r="B273" s="42" t="s">
        <v>496</v>
      </c>
      <c r="C273" s="41">
        <v>3</v>
      </c>
      <c r="D273" s="41" t="s">
        <v>290</v>
      </c>
      <c r="E273" s="41">
        <v>32</v>
      </c>
      <c r="F273" s="49">
        <v>46</v>
      </c>
      <c r="G273" s="41">
        <f t="shared" si="4"/>
        <v>14</v>
      </c>
      <c r="H273" s="43">
        <v>12.2</v>
      </c>
      <c r="I273" s="43">
        <v>13.9</v>
      </c>
      <c r="J273" s="43">
        <v>8.58</v>
      </c>
      <c r="K273" s="43">
        <v>17.02</v>
      </c>
      <c r="L273" s="43">
        <v>19.170000000000002</v>
      </c>
      <c r="M273" s="43">
        <v>70.87</v>
      </c>
      <c r="N273" s="43">
        <v>15.43</v>
      </c>
      <c r="O273" s="43">
        <v>13.7</v>
      </c>
      <c r="P273" s="43">
        <v>16.670000000000002</v>
      </c>
      <c r="Q273" s="44" t="s">
        <v>506</v>
      </c>
      <c r="R273" s="45">
        <v>5.9</v>
      </c>
      <c r="S273" s="45">
        <v>6</v>
      </c>
      <c r="T273" s="45">
        <v>6.6</v>
      </c>
      <c r="U273" s="45">
        <v>4.5</v>
      </c>
      <c r="V273" s="45">
        <v>4.5999999999999996</v>
      </c>
      <c r="W273" s="45">
        <v>4.9000000000000004</v>
      </c>
      <c r="X273" s="43">
        <v>0.25</v>
      </c>
      <c r="Y273" s="43">
        <v>3.5999999999999997E-2</v>
      </c>
      <c r="Z273" s="43">
        <v>6.94</v>
      </c>
      <c r="AA273" s="43">
        <v>1.61</v>
      </c>
      <c r="AB273" s="43"/>
      <c r="AC273" s="43">
        <v>0.08</v>
      </c>
      <c r="AD273" s="43">
        <v>3.62</v>
      </c>
      <c r="AE273" s="43">
        <v>0.1</v>
      </c>
      <c r="AF273" s="43">
        <v>0.1</v>
      </c>
      <c r="AG273" s="43">
        <v>0.08</v>
      </c>
      <c r="AH273" s="43">
        <v>0.2</v>
      </c>
      <c r="AI273" s="43">
        <v>2.84</v>
      </c>
      <c r="AJ273" s="45">
        <v>26</v>
      </c>
      <c r="AK273" s="43"/>
      <c r="AL273" s="43"/>
      <c r="AM273" s="43"/>
      <c r="AN273" s="43"/>
      <c r="AO273" s="46"/>
    </row>
    <row r="274" spans="1:41" x14ac:dyDescent="0.25">
      <c r="A274" s="3">
        <v>225</v>
      </c>
      <c r="B274" s="11" t="s">
        <v>496</v>
      </c>
      <c r="C274" s="3">
        <v>4</v>
      </c>
      <c r="D274" s="3" t="s">
        <v>302</v>
      </c>
      <c r="E274" s="3">
        <v>46</v>
      </c>
      <c r="F274" s="50">
        <v>60</v>
      </c>
      <c r="G274" s="3">
        <f t="shared" si="4"/>
        <v>14</v>
      </c>
      <c r="H274" s="15">
        <v>7.51</v>
      </c>
      <c r="I274" s="15">
        <v>7</v>
      </c>
      <c r="J274" s="15">
        <v>4.75</v>
      </c>
      <c r="K274" s="15">
        <v>13.82</v>
      </c>
      <c r="L274" s="15">
        <v>23.05</v>
      </c>
      <c r="M274" s="15">
        <v>56.13</v>
      </c>
      <c r="N274" s="15">
        <v>27.7</v>
      </c>
      <c r="O274" s="15">
        <v>16.170000000000002</v>
      </c>
      <c r="P274" s="15">
        <v>24.17</v>
      </c>
      <c r="Q274" s="23" t="s">
        <v>506</v>
      </c>
      <c r="R274" s="19">
        <v>5.9</v>
      </c>
      <c r="S274" s="19">
        <v>6</v>
      </c>
      <c r="T274" s="19">
        <v>6.7</v>
      </c>
      <c r="U274" s="19">
        <v>4.4000000000000004</v>
      </c>
      <c r="V274" s="19">
        <v>4.4000000000000004</v>
      </c>
      <c r="W274" s="19">
        <v>4.7</v>
      </c>
      <c r="X274" s="15">
        <v>0.19</v>
      </c>
      <c r="Y274" s="15">
        <v>1.9E-2</v>
      </c>
      <c r="Z274" s="15">
        <v>10</v>
      </c>
      <c r="AA274" s="15">
        <v>1.52</v>
      </c>
      <c r="AB274" s="15"/>
      <c r="AC274" s="15">
        <v>0.05</v>
      </c>
      <c r="AD274" s="15">
        <v>4.16</v>
      </c>
      <c r="AE274" s="15">
        <v>0.1</v>
      </c>
      <c r="AF274" s="15">
        <v>0.1</v>
      </c>
      <c r="AG274" s="15">
        <v>0.1</v>
      </c>
      <c r="AH274" s="15">
        <v>0.2</v>
      </c>
      <c r="AI274" s="15">
        <v>3.48</v>
      </c>
      <c r="AJ274" s="19">
        <v>14</v>
      </c>
      <c r="AK274" s="15"/>
      <c r="AL274" s="15"/>
      <c r="AM274" s="15"/>
      <c r="AN274" s="15"/>
      <c r="AO274" s="27"/>
    </row>
    <row r="275" spans="1:41" x14ac:dyDescent="0.25">
      <c r="A275" s="3">
        <v>225</v>
      </c>
      <c r="B275" s="11" t="s">
        <v>496</v>
      </c>
      <c r="C275" s="3">
        <v>5</v>
      </c>
      <c r="D275" s="3" t="s">
        <v>3744</v>
      </c>
      <c r="E275" s="3">
        <v>60</v>
      </c>
      <c r="F275" s="50">
        <v>80</v>
      </c>
      <c r="G275" s="3">
        <f t="shared" si="4"/>
        <v>20</v>
      </c>
      <c r="H275" s="15">
        <v>4.0199999999999996</v>
      </c>
      <c r="I275" s="15">
        <v>8.74</v>
      </c>
      <c r="J275" s="15">
        <v>6.43</v>
      </c>
      <c r="K275" s="15">
        <v>19.239999999999998</v>
      </c>
      <c r="L275" s="15">
        <v>20.79</v>
      </c>
      <c r="M275" s="15">
        <v>59.22</v>
      </c>
      <c r="N275" s="15">
        <v>30.64</v>
      </c>
      <c r="O275" s="15">
        <v>10.14</v>
      </c>
      <c r="P275" s="15">
        <v>13.04</v>
      </c>
      <c r="Q275" s="23" t="s">
        <v>506</v>
      </c>
      <c r="R275" s="19">
        <v>6</v>
      </c>
      <c r="S275" s="19">
        <v>6.1</v>
      </c>
      <c r="T275" s="19">
        <v>6.5</v>
      </c>
      <c r="U275" s="19">
        <v>4.5</v>
      </c>
      <c r="V275" s="19">
        <v>4.4000000000000004</v>
      </c>
      <c r="W275" s="19">
        <v>4.7</v>
      </c>
      <c r="X275" s="15">
        <v>0.14000000000000001</v>
      </c>
      <c r="Y275" s="15"/>
      <c r="Z275" s="15"/>
      <c r="AA275" s="15">
        <v>1.37</v>
      </c>
      <c r="AB275" s="15"/>
      <c r="AC275" s="15">
        <v>0.11</v>
      </c>
      <c r="AD275" s="15">
        <v>4.16</v>
      </c>
      <c r="AE275" s="15">
        <v>0.1</v>
      </c>
      <c r="AF275" s="15">
        <v>0.1</v>
      </c>
      <c r="AG275" s="15">
        <v>0.1</v>
      </c>
      <c r="AH275" s="15">
        <v>0.2</v>
      </c>
      <c r="AI275" s="15">
        <v>3.32</v>
      </c>
      <c r="AJ275" s="19">
        <v>23</v>
      </c>
      <c r="AK275" s="15"/>
      <c r="AL275" s="15"/>
      <c r="AM275" s="15"/>
      <c r="AN275" s="15"/>
      <c r="AO275" s="27"/>
    </row>
    <row r="276" spans="1:41" x14ac:dyDescent="0.25">
      <c r="A276" s="3">
        <v>225</v>
      </c>
      <c r="B276" s="11" t="s">
        <v>496</v>
      </c>
      <c r="C276" s="3">
        <v>6</v>
      </c>
      <c r="D276" s="3" t="s">
        <v>3428</v>
      </c>
      <c r="E276" s="3">
        <v>80</v>
      </c>
      <c r="F276" s="50">
        <v>100</v>
      </c>
      <c r="G276" s="3">
        <f t="shared" si="4"/>
        <v>20</v>
      </c>
      <c r="H276" s="15">
        <v>9.9</v>
      </c>
      <c r="I276" s="15">
        <v>13.28</v>
      </c>
      <c r="J276" s="15">
        <v>7.22</v>
      </c>
      <c r="K276" s="15">
        <v>20.28</v>
      </c>
      <c r="L276" s="15">
        <v>11.47</v>
      </c>
      <c r="M276" s="15">
        <v>62.15</v>
      </c>
      <c r="N276" s="15">
        <v>34.65</v>
      </c>
      <c r="O276" s="15">
        <v>3.2</v>
      </c>
      <c r="P276" s="15">
        <v>18.260000000000002</v>
      </c>
      <c r="Q276" s="23" t="s">
        <v>506</v>
      </c>
      <c r="R276" s="19">
        <v>6.3</v>
      </c>
      <c r="S276" s="19">
        <v>6.3</v>
      </c>
      <c r="T276" s="19">
        <v>6.6</v>
      </c>
      <c r="U276" s="19">
        <v>4.5</v>
      </c>
      <c r="V276" s="19">
        <v>4.5</v>
      </c>
      <c r="W276" s="19">
        <v>4.9000000000000004</v>
      </c>
      <c r="X276" s="15">
        <v>0.05</v>
      </c>
      <c r="Y276" s="15"/>
      <c r="Z276" s="15"/>
      <c r="AA276" s="15"/>
      <c r="AB276" s="15"/>
      <c r="AC276" s="15">
        <v>0.03</v>
      </c>
      <c r="AD276" s="15">
        <v>3.58</v>
      </c>
      <c r="AE276" s="15">
        <v>0.1</v>
      </c>
      <c r="AF276" s="15">
        <v>0.1</v>
      </c>
      <c r="AG276" s="15">
        <v>0.14000000000000001</v>
      </c>
      <c r="AH276" s="15">
        <v>0.24</v>
      </c>
      <c r="AI276" s="15">
        <v>3.16</v>
      </c>
      <c r="AJ276" s="19">
        <v>29</v>
      </c>
      <c r="AK276" s="15"/>
      <c r="AL276" s="15"/>
      <c r="AM276" s="15"/>
      <c r="AN276" s="15"/>
      <c r="AO276" s="27"/>
    </row>
    <row r="277" spans="1:41" x14ac:dyDescent="0.25">
      <c r="A277" s="3">
        <v>225</v>
      </c>
      <c r="B277" s="11" t="s">
        <v>496</v>
      </c>
      <c r="C277" s="3">
        <v>7</v>
      </c>
      <c r="D277" s="3" t="s">
        <v>3432</v>
      </c>
      <c r="E277" s="3">
        <v>100</v>
      </c>
      <c r="F277" s="50">
        <v>0</v>
      </c>
      <c r="G277" s="3">
        <f t="shared" si="4"/>
        <v>-100</v>
      </c>
      <c r="H277" s="15">
        <v>3.61</v>
      </c>
      <c r="I277" s="15">
        <v>9.0299999999999994</v>
      </c>
      <c r="J277" s="15">
        <v>6.45</v>
      </c>
      <c r="K277" s="15">
        <v>21.54</v>
      </c>
      <c r="L277" s="15">
        <v>17.3</v>
      </c>
      <c r="M277" s="15">
        <v>57.93</v>
      </c>
      <c r="N277" s="15">
        <v>38.44</v>
      </c>
      <c r="O277" s="15">
        <v>3.63</v>
      </c>
      <c r="P277" s="15">
        <v>14.23</v>
      </c>
      <c r="Q277" s="23" t="s">
        <v>506</v>
      </c>
      <c r="R277" s="19">
        <v>6.2</v>
      </c>
      <c r="S277" s="19">
        <v>6.3</v>
      </c>
      <c r="T277" s="19">
        <v>6.7</v>
      </c>
      <c r="U277" s="19">
        <v>4.5</v>
      </c>
      <c r="V277" s="19">
        <v>4.5</v>
      </c>
      <c r="W277" s="19">
        <v>4.8</v>
      </c>
      <c r="X277" s="15">
        <v>0.08</v>
      </c>
      <c r="Y277" s="15"/>
      <c r="Z277" s="15"/>
      <c r="AA277" s="15">
        <v>1.65</v>
      </c>
      <c r="AB277" s="15"/>
      <c r="AC277" s="15">
        <v>0.56000000000000005</v>
      </c>
      <c r="AD277" s="15">
        <v>3.54</v>
      </c>
      <c r="AE277" s="15"/>
      <c r="AF277" s="15">
        <v>0.1</v>
      </c>
      <c r="AG277" s="15">
        <v>0.16</v>
      </c>
      <c r="AH277" s="15">
        <v>0.3</v>
      </c>
      <c r="AI277" s="15">
        <v>3.16</v>
      </c>
      <c r="AJ277" s="19">
        <v>26</v>
      </c>
      <c r="AK277" s="15"/>
      <c r="AL277" s="15"/>
      <c r="AM277" s="15"/>
      <c r="AN277" s="15"/>
      <c r="AO277" s="27"/>
    </row>
    <row r="278" spans="1:41" x14ac:dyDescent="0.25">
      <c r="A278" s="3"/>
      <c r="B278" s="11"/>
      <c r="C278" s="3"/>
      <c r="D278" s="3"/>
      <c r="E278" s="3"/>
      <c r="F278" s="50"/>
      <c r="G278" s="3"/>
      <c r="H278" s="15"/>
      <c r="I278" s="15"/>
      <c r="J278" s="15"/>
      <c r="K278" s="15"/>
      <c r="L278" s="15"/>
      <c r="M278" s="15"/>
      <c r="N278" s="15"/>
      <c r="O278" s="15"/>
      <c r="P278" s="15"/>
      <c r="Q278" s="23"/>
      <c r="R278" s="19"/>
      <c r="S278" s="19"/>
      <c r="T278" s="19"/>
      <c r="U278" s="19"/>
      <c r="V278" s="19"/>
      <c r="W278" s="19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9"/>
      <c r="AK278" s="15"/>
      <c r="AL278" s="15"/>
      <c r="AM278" s="15"/>
      <c r="AN278" s="15"/>
      <c r="AO278" s="27"/>
    </row>
    <row r="279" spans="1:41" x14ac:dyDescent="0.25">
      <c r="A279" s="3"/>
      <c r="B279" s="11"/>
      <c r="C279" s="3"/>
      <c r="D279" s="3"/>
      <c r="E279" s="3"/>
      <c r="F279" s="50"/>
      <c r="G279" s="3"/>
      <c r="H279" s="15"/>
      <c r="I279" s="15"/>
      <c r="J279" s="15"/>
      <c r="K279" s="15"/>
      <c r="L279" s="15"/>
      <c r="M279" s="15"/>
      <c r="N279" s="15"/>
      <c r="O279" s="15"/>
      <c r="P279" s="15"/>
      <c r="Q279" s="23"/>
      <c r="R279" s="19"/>
      <c r="S279" s="19"/>
      <c r="T279" s="19"/>
      <c r="U279" s="19"/>
      <c r="V279" s="19"/>
      <c r="W279" s="19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9"/>
      <c r="AK279" s="15"/>
      <c r="AL279" s="15"/>
      <c r="AM279" s="15"/>
      <c r="AN279" s="15"/>
      <c r="AO279" s="27"/>
    </row>
    <row r="280" spans="1:41" x14ac:dyDescent="0.25">
      <c r="A280" s="35">
        <v>233</v>
      </c>
      <c r="B280" s="36" t="s">
        <v>496</v>
      </c>
      <c r="C280" s="35">
        <v>1</v>
      </c>
      <c r="D280" s="35" t="s">
        <v>660</v>
      </c>
      <c r="E280" s="35">
        <v>0</v>
      </c>
      <c r="F280" s="51">
        <v>18</v>
      </c>
      <c r="G280" s="35">
        <f t="shared" si="4"/>
        <v>18</v>
      </c>
      <c r="H280" s="37">
        <v>0.12</v>
      </c>
      <c r="I280" s="37">
        <v>0.51</v>
      </c>
      <c r="J280" s="37">
        <v>0.53</v>
      </c>
      <c r="K280" s="37">
        <v>2.25</v>
      </c>
      <c r="L280" s="37">
        <v>5.93</v>
      </c>
      <c r="M280" s="37">
        <v>9.34</v>
      </c>
      <c r="N280" s="37">
        <v>48.39</v>
      </c>
      <c r="O280" s="37">
        <v>42.27</v>
      </c>
      <c r="P280" s="37"/>
      <c r="Q280" s="38" t="s">
        <v>169</v>
      </c>
      <c r="R280" s="39">
        <v>7.7</v>
      </c>
      <c r="S280" s="39">
        <v>7.7</v>
      </c>
      <c r="T280" s="39">
        <v>7.9</v>
      </c>
      <c r="U280" s="39">
        <v>6.6</v>
      </c>
      <c r="V280" s="39">
        <v>6.6</v>
      </c>
      <c r="W280" s="39">
        <v>6.6</v>
      </c>
      <c r="X280" s="37">
        <v>1.0900000000000001</v>
      </c>
      <c r="Y280" s="37">
        <v>0.28599999999999998</v>
      </c>
      <c r="Z280" s="37">
        <v>3.81</v>
      </c>
      <c r="AA280" s="37">
        <v>1.69</v>
      </c>
      <c r="AB280" s="37">
        <v>2.6</v>
      </c>
      <c r="AC280" s="37">
        <v>0.08</v>
      </c>
      <c r="AD280" s="37">
        <v>28.54</v>
      </c>
      <c r="AE280" s="37"/>
      <c r="AF280" s="37"/>
      <c r="AG280" s="37"/>
      <c r="AH280" s="37"/>
      <c r="AI280" s="37"/>
      <c r="AJ280" s="39">
        <v>0</v>
      </c>
      <c r="AK280" s="37"/>
      <c r="AL280" s="37"/>
      <c r="AM280" s="37"/>
      <c r="AN280" s="37"/>
      <c r="AO280" s="40"/>
    </row>
    <row r="281" spans="1:41" x14ac:dyDescent="0.25">
      <c r="A281" s="41">
        <v>233</v>
      </c>
      <c r="B281" s="42" t="s">
        <v>496</v>
      </c>
      <c r="C281" s="41">
        <v>2</v>
      </c>
      <c r="D281" s="41" t="s">
        <v>684</v>
      </c>
      <c r="E281" s="41">
        <v>18</v>
      </c>
      <c r="F281" s="49">
        <v>45</v>
      </c>
      <c r="G281" s="41">
        <f t="shared" si="4"/>
        <v>27</v>
      </c>
      <c r="H281" s="43">
        <v>0.05</v>
      </c>
      <c r="I281" s="43">
        <v>0.15</v>
      </c>
      <c r="J281" s="43">
        <v>0.11</v>
      </c>
      <c r="K281" s="43">
        <v>0.26</v>
      </c>
      <c r="L281" s="43">
        <v>1.1499999999999999</v>
      </c>
      <c r="M281" s="43">
        <v>1.72</v>
      </c>
      <c r="N281" s="43">
        <v>43.79</v>
      </c>
      <c r="O281" s="43">
        <v>54.49</v>
      </c>
      <c r="P281" s="43"/>
      <c r="Q281" s="44" t="s">
        <v>169</v>
      </c>
      <c r="R281" s="45">
        <v>7.6</v>
      </c>
      <c r="S281" s="45">
        <v>7.6</v>
      </c>
      <c r="T281" s="45">
        <v>7.9</v>
      </c>
      <c r="U281" s="45">
        <v>6.6</v>
      </c>
      <c r="V281" s="45">
        <v>6.6</v>
      </c>
      <c r="W281" s="45">
        <v>6.6</v>
      </c>
      <c r="X281" s="43">
        <v>0.69</v>
      </c>
      <c r="Y281" s="43">
        <v>0.193</v>
      </c>
      <c r="Z281" s="43">
        <v>3.58</v>
      </c>
      <c r="AA281" s="43">
        <v>1.74</v>
      </c>
      <c r="AB281" s="43">
        <v>2.6</v>
      </c>
      <c r="AC281" s="43">
        <v>0.19</v>
      </c>
      <c r="AD281" s="43">
        <v>28.54</v>
      </c>
      <c r="AE281" s="43"/>
      <c r="AF281" s="43"/>
      <c r="AG281" s="43"/>
      <c r="AH281" s="43"/>
      <c r="AI281" s="43"/>
      <c r="AJ281" s="45">
        <v>0</v>
      </c>
      <c r="AK281" s="43"/>
      <c r="AL281" s="43"/>
      <c r="AM281" s="43"/>
      <c r="AN281" s="43"/>
      <c r="AO281" s="46"/>
    </row>
    <row r="282" spans="1:41" x14ac:dyDescent="0.25">
      <c r="A282" s="3">
        <v>233</v>
      </c>
      <c r="B282" s="11" t="s">
        <v>496</v>
      </c>
      <c r="C282" s="3">
        <v>3</v>
      </c>
      <c r="D282" s="3" t="s">
        <v>290</v>
      </c>
      <c r="E282" s="3">
        <v>45</v>
      </c>
      <c r="F282" s="50">
        <v>78</v>
      </c>
      <c r="G282" s="3">
        <f t="shared" si="4"/>
        <v>33</v>
      </c>
      <c r="H282" s="15">
        <v>0.69</v>
      </c>
      <c r="I282" s="15">
        <v>0.54</v>
      </c>
      <c r="J282" s="15">
        <v>0.27</v>
      </c>
      <c r="K282" s="15">
        <v>0.47</v>
      </c>
      <c r="L282" s="15">
        <v>1.55</v>
      </c>
      <c r="M282" s="15">
        <v>3.52</v>
      </c>
      <c r="N282" s="15">
        <v>57.74</v>
      </c>
      <c r="O282" s="15">
        <v>38.74</v>
      </c>
      <c r="P282" s="15">
        <v>3.77</v>
      </c>
      <c r="Q282" s="23" t="s">
        <v>354</v>
      </c>
      <c r="R282" s="19">
        <v>8</v>
      </c>
      <c r="S282" s="19">
        <v>8.1</v>
      </c>
      <c r="T282" s="19">
        <v>8.3000000000000007</v>
      </c>
      <c r="U282" s="19">
        <v>6.9</v>
      </c>
      <c r="V282" s="19">
        <v>7</v>
      </c>
      <c r="W282" s="19">
        <v>7</v>
      </c>
      <c r="X282" s="15">
        <v>0.25</v>
      </c>
      <c r="Y282" s="15">
        <v>0.11799999999999999</v>
      </c>
      <c r="Z282" s="15">
        <v>2.12</v>
      </c>
      <c r="AA282" s="15">
        <v>1.74</v>
      </c>
      <c r="AB282" s="15">
        <v>5.0999999999999996</v>
      </c>
      <c r="AC282" s="15">
        <v>0.2</v>
      </c>
      <c r="AD282" s="15">
        <v>20.52</v>
      </c>
      <c r="AE282" s="15"/>
      <c r="AF282" s="15"/>
      <c r="AG282" s="15"/>
      <c r="AH282" s="15"/>
      <c r="AI282" s="15"/>
      <c r="AJ282" s="19">
        <v>0</v>
      </c>
      <c r="AK282" s="15"/>
      <c r="AL282" s="15"/>
      <c r="AM282" s="15"/>
      <c r="AN282" s="15"/>
      <c r="AO282" s="27"/>
    </row>
    <row r="283" spans="1:41" x14ac:dyDescent="0.25">
      <c r="A283" s="3">
        <v>233</v>
      </c>
      <c r="B283" s="11" t="s">
        <v>496</v>
      </c>
      <c r="C283" s="3">
        <v>4</v>
      </c>
      <c r="D283" s="3" t="s">
        <v>302</v>
      </c>
      <c r="E283" s="3">
        <v>78</v>
      </c>
      <c r="F283" s="50">
        <v>110</v>
      </c>
      <c r="G283" s="3">
        <f t="shared" si="4"/>
        <v>32</v>
      </c>
      <c r="H283" s="15">
        <v>1.1399999999999999</v>
      </c>
      <c r="I283" s="15">
        <v>2.21</v>
      </c>
      <c r="J283" s="15">
        <v>1.6</v>
      </c>
      <c r="K283" s="15">
        <v>2.1800000000000002</v>
      </c>
      <c r="L283" s="15">
        <v>3.97</v>
      </c>
      <c r="M283" s="15">
        <v>11.1</v>
      </c>
      <c r="N283" s="15">
        <v>38.840000000000003</v>
      </c>
      <c r="O283" s="15">
        <v>50.06</v>
      </c>
      <c r="P283" s="15">
        <v>3.41</v>
      </c>
      <c r="Q283" s="23" t="s">
        <v>6</v>
      </c>
      <c r="R283" s="19">
        <v>8</v>
      </c>
      <c r="S283" s="19">
        <v>8.1999999999999993</v>
      </c>
      <c r="T283" s="19">
        <v>8.3000000000000007</v>
      </c>
      <c r="U283" s="19">
        <v>7</v>
      </c>
      <c r="V283" s="19">
        <v>7</v>
      </c>
      <c r="W283" s="19">
        <v>7.3</v>
      </c>
      <c r="X283" s="15">
        <v>0.23</v>
      </c>
      <c r="Y283" s="15">
        <v>0.11799999999999999</v>
      </c>
      <c r="Z283" s="15">
        <v>1.95</v>
      </c>
      <c r="AA283" s="15">
        <v>1.89</v>
      </c>
      <c r="AB283" s="15">
        <v>3.5</v>
      </c>
      <c r="AC283" s="15"/>
      <c r="AD283" s="15">
        <v>22.3</v>
      </c>
      <c r="AE283" s="15"/>
      <c r="AF283" s="15"/>
      <c r="AG283" s="15"/>
      <c r="AH283" s="15"/>
      <c r="AI283" s="15"/>
      <c r="AJ283" s="19">
        <v>0</v>
      </c>
      <c r="AK283" s="15"/>
      <c r="AL283" s="15"/>
      <c r="AM283" s="15"/>
      <c r="AN283" s="15"/>
      <c r="AO283" s="27"/>
    </row>
    <row r="284" spans="1:41" x14ac:dyDescent="0.25">
      <c r="A284" s="3">
        <v>233</v>
      </c>
      <c r="B284" s="11" t="s">
        <v>496</v>
      </c>
      <c r="C284" s="3">
        <v>5</v>
      </c>
      <c r="D284" s="3" t="s">
        <v>477</v>
      </c>
      <c r="E284" s="3">
        <v>110</v>
      </c>
      <c r="F284" s="50">
        <v>140</v>
      </c>
      <c r="G284" s="3">
        <f t="shared" si="4"/>
        <v>30</v>
      </c>
      <c r="H284" s="15">
        <v>2.0499999999999998</v>
      </c>
      <c r="I284" s="15">
        <v>3.48</v>
      </c>
      <c r="J284" s="15">
        <v>2.66</v>
      </c>
      <c r="K284" s="15">
        <v>3.13</v>
      </c>
      <c r="L284" s="15">
        <v>6.08</v>
      </c>
      <c r="M284" s="15">
        <v>17.399999999999999</v>
      </c>
      <c r="N284" s="15">
        <v>33.61</v>
      </c>
      <c r="O284" s="15">
        <v>48.99</v>
      </c>
      <c r="P284" s="15">
        <v>2.2999999999999998</v>
      </c>
      <c r="Q284" s="23" t="s">
        <v>6</v>
      </c>
      <c r="R284" s="19">
        <v>8.1</v>
      </c>
      <c r="S284" s="19">
        <v>8.1999999999999993</v>
      </c>
      <c r="T284" s="19">
        <v>8.1999999999999993</v>
      </c>
      <c r="U284" s="19">
        <v>7</v>
      </c>
      <c r="V284" s="19">
        <v>7</v>
      </c>
      <c r="W284" s="19">
        <v>7</v>
      </c>
      <c r="X284" s="15">
        <v>0.14000000000000001</v>
      </c>
      <c r="Y284" s="15"/>
      <c r="Z284" s="15"/>
      <c r="AA284" s="15">
        <v>1.96</v>
      </c>
      <c r="AB284" s="15">
        <v>2.9</v>
      </c>
      <c r="AC284" s="15"/>
      <c r="AD284" s="15">
        <v>19.309999999999999</v>
      </c>
      <c r="AE284" s="15"/>
      <c r="AF284" s="15"/>
      <c r="AG284" s="15"/>
      <c r="AH284" s="15"/>
      <c r="AI284" s="15"/>
      <c r="AJ284" s="19">
        <v>0</v>
      </c>
      <c r="AK284" s="15"/>
      <c r="AL284" s="15"/>
      <c r="AM284" s="15"/>
      <c r="AN284" s="15"/>
      <c r="AO284" s="27"/>
    </row>
    <row r="285" spans="1:41" x14ac:dyDescent="0.25">
      <c r="A285" s="3">
        <v>233</v>
      </c>
      <c r="B285" s="11" t="s">
        <v>496</v>
      </c>
      <c r="C285" s="3">
        <v>6</v>
      </c>
      <c r="D285" s="3" t="s">
        <v>484</v>
      </c>
      <c r="E285" s="3">
        <v>140</v>
      </c>
      <c r="F285" s="50">
        <v>163</v>
      </c>
      <c r="G285" s="3">
        <f t="shared" si="4"/>
        <v>23</v>
      </c>
      <c r="H285" s="15">
        <v>5.03</v>
      </c>
      <c r="I285" s="15">
        <v>4.71</v>
      </c>
      <c r="J285" s="15">
        <v>3.22</v>
      </c>
      <c r="K285" s="15">
        <v>4.12</v>
      </c>
      <c r="L285" s="15">
        <v>5.75</v>
      </c>
      <c r="M285" s="15">
        <v>22.83</v>
      </c>
      <c r="N285" s="15">
        <v>32.54</v>
      </c>
      <c r="O285" s="15">
        <v>44.63</v>
      </c>
      <c r="P285" s="15">
        <v>6.84</v>
      </c>
      <c r="Q285" s="23" t="s">
        <v>6</v>
      </c>
      <c r="R285" s="19">
        <v>8.3000000000000007</v>
      </c>
      <c r="S285" s="19">
        <v>8.3000000000000007</v>
      </c>
      <c r="T285" s="19">
        <v>8.6</v>
      </c>
      <c r="U285" s="19">
        <v>7.1</v>
      </c>
      <c r="V285" s="19">
        <v>7.1</v>
      </c>
      <c r="W285" s="19">
        <v>7</v>
      </c>
      <c r="X285" s="15">
        <v>0.11</v>
      </c>
      <c r="Y285" s="15"/>
      <c r="Z285" s="15"/>
      <c r="AA285" s="15">
        <v>1.91</v>
      </c>
      <c r="AB285" s="15">
        <v>2.6</v>
      </c>
      <c r="AC285" s="15">
        <v>7.0000000000000007E-2</v>
      </c>
      <c r="AD285" s="15">
        <v>18.2</v>
      </c>
      <c r="AE285" s="15"/>
      <c r="AF285" s="15"/>
      <c r="AG285" s="15"/>
      <c r="AH285" s="15"/>
      <c r="AI285" s="15"/>
      <c r="AJ285" s="19">
        <v>0</v>
      </c>
      <c r="AK285" s="15"/>
      <c r="AL285" s="15"/>
      <c r="AM285" s="15"/>
      <c r="AN285" s="15"/>
      <c r="AO285" s="27"/>
    </row>
    <row r="286" spans="1:41" x14ac:dyDescent="0.25">
      <c r="A286" s="3">
        <v>233</v>
      </c>
      <c r="B286" s="11" t="s">
        <v>496</v>
      </c>
      <c r="C286" s="3">
        <v>7</v>
      </c>
      <c r="D286" s="3" t="s">
        <v>601</v>
      </c>
      <c r="E286" s="3">
        <v>163</v>
      </c>
      <c r="F286" s="50">
        <v>0</v>
      </c>
      <c r="G286" s="3">
        <f t="shared" si="4"/>
        <v>-163</v>
      </c>
      <c r="H286" s="15">
        <v>6.69</v>
      </c>
      <c r="I286" s="15">
        <v>7.54</v>
      </c>
      <c r="J286" s="15">
        <v>6.32</v>
      </c>
      <c r="K286" s="15">
        <v>6.92</v>
      </c>
      <c r="L286" s="15">
        <v>10.11</v>
      </c>
      <c r="M286" s="15">
        <v>37.58</v>
      </c>
      <c r="N286" s="15">
        <v>33.97</v>
      </c>
      <c r="O286" s="15">
        <v>28.45</v>
      </c>
      <c r="P286" s="15">
        <v>10.8</v>
      </c>
      <c r="Q286" s="23" t="s">
        <v>1064</v>
      </c>
      <c r="R286" s="19">
        <v>8.1999999999999993</v>
      </c>
      <c r="S286" s="19">
        <v>8.3000000000000007</v>
      </c>
      <c r="T286" s="19">
        <v>8.8000000000000007</v>
      </c>
      <c r="U286" s="19">
        <v>6.6</v>
      </c>
      <c r="V286" s="19">
        <v>6.7</v>
      </c>
      <c r="W286" s="19">
        <v>7</v>
      </c>
      <c r="X286" s="15">
        <v>0.03</v>
      </c>
      <c r="Y286" s="15"/>
      <c r="Z286" s="15"/>
      <c r="AA286" s="15">
        <v>1.98</v>
      </c>
      <c r="AB286" s="15">
        <v>2.6</v>
      </c>
      <c r="AC286" s="15">
        <v>0.2</v>
      </c>
      <c r="AD286" s="15">
        <v>14.77</v>
      </c>
      <c r="AE286" s="15"/>
      <c r="AF286" s="15"/>
      <c r="AG286" s="15"/>
      <c r="AH286" s="15"/>
      <c r="AI286" s="15"/>
      <c r="AJ286" s="19">
        <v>0</v>
      </c>
      <c r="AK286" s="15"/>
      <c r="AL286" s="15"/>
      <c r="AM286" s="15"/>
      <c r="AN286" s="15"/>
      <c r="AO286" s="27"/>
    </row>
    <row r="287" spans="1:41" x14ac:dyDescent="0.25">
      <c r="A287" s="3"/>
      <c r="B287" s="11"/>
      <c r="C287" s="3"/>
      <c r="D287" s="3"/>
      <c r="E287" s="3"/>
      <c r="F287" s="50"/>
      <c r="G287" s="3"/>
      <c r="H287" s="15"/>
      <c r="I287" s="15"/>
      <c r="J287" s="15"/>
      <c r="K287" s="15"/>
      <c r="L287" s="15"/>
      <c r="M287" s="15"/>
      <c r="N287" s="15"/>
      <c r="O287" s="15"/>
      <c r="P287" s="15"/>
      <c r="Q287" s="23"/>
      <c r="R287" s="19"/>
      <c r="S287" s="19"/>
      <c r="T287" s="19"/>
      <c r="U287" s="19"/>
      <c r="V287" s="19"/>
      <c r="W287" s="19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9"/>
      <c r="AK287" s="15"/>
      <c r="AL287" s="15"/>
      <c r="AM287" s="15"/>
      <c r="AN287" s="15"/>
      <c r="AO287" s="27"/>
    </row>
    <row r="288" spans="1:41" x14ac:dyDescent="0.25">
      <c r="A288" s="3"/>
      <c r="B288" s="11"/>
      <c r="C288" s="3"/>
      <c r="D288" s="3"/>
      <c r="E288" s="3"/>
      <c r="F288" s="50"/>
      <c r="G288" s="3"/>
      <c r="H288" s="15"/>
      <c r="I288" s="15"/>
      <c r="J288" s="15"/>
      <c r="K288" s="15"/>
      <c r="L288" s="15"/>
      <c r="M288" s="15"/>
      <c r="N288" s="15"/>
      <c r="O288" s="15"/>
      <c r="P288" s="15"/>
      <c r="Q288" s="23"/>
      <c r="R288" s="19"/>
      <c r="S288" s="19"/>
      <c r="T288" s="19"/>
      <c r="U288" s="19"/>
      <c r="V288" s="19"/>
      <c r="W288" s="19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9"/>
      <c r="AK288" s="15"/>
      <c r="AL288" s="15"/>
      <c r="AM288" s="15"/>
      <c r="AN288" s="15"/>
      <c r="AO288" s="27"/>
    </row>
    <row r="289" spans="1:41" x14ac:dyDescent="0.25">
      <c r="A289" s="35">
        <v>234</v>
      </c>
      <c r="B289" s="36" t="s">
        <v>496</v>
      </c>
      <c r="C289" s="35">
        <v>1</v>
      </c>
      <c r="D289" s="35" t="s">
        <v>660</v>
      </c>
      <c r="E289" s="35">
        <v>0</v>
      </c>
      <c r="F289" s="51">
        <v>20</v>
      </c>
      <c r="G289" s="35">
        <f t="shared" si="4"/>
        <v>20</v>
      </c>
      <c r="H289" s="37">
        <v>0.17</v>
      </c>
      <c r="I289" s="37">
        <v>0.61</v>
      </c>
      <c r="J289" s="37">
        <v>0.54</v>
      </c>
      <c r="K289" s="37">
        <v>0.78</v>
      </c>
      <c r="L289" s="37">
        <v>2.77</v>
      </c>
      <c r="M289" s="37">
        <v>4.87</v>
      </c>
      <c r="N289" s="37">
        <v>43.3</v>
      </c>
      <c r="O289" s="37">
        <v>51.83</v>
      </c>
      <c r="P289" s="37"/>
      <c r="Q289" s="38" t="s">
        <v>169</v>
      </c>
      <c r="R289" s="39">
        <v>8</v>
      </c>
      <c r="S289" s="39">
        <v>8</v>
      </c>
      <c r="T289" s="39">
        <v>8.4</v>
      </c>
      <c r="U289" s="39">
        <v>6.9</v>
      </c>
      <c r="V289" s="39">
        <v>7</v>
      </c>
      <c r="W289" s="39">
        <v>7.4</v>
      </c>
      <c r="X289" s="37">
        <v>1.07</v>
      </c>
      <c r="Y289" s="37">
        <v>0.32900000000000001</v>
      </c>
      <c r="Z289" s="37">
        <v>3.25</v>
      </c>
      <c r="AA289" s="37">
        <v>1.58</v>
      </c>
      <c r="AB289" s="37">
        <v>14.7</v>
      </c>
      <c r="AC289" s="37">
        <v>0.4</v>
      </c>
      <c r="AD289" s="37">
        <v>31.22</v>
      </c>
      <c r="AE289" s="37"/>
      <c r="AF289" s="37"/>
      <c r="AG289" s="37"/>
      <c r="AH289" s="37"/>
      <c r="AI289" s="37"/>
      <c r="AJ289" s="39">
        <v>43</v>
      </c>
      <c r="AK289" s="37"/>
      <c r="AL289" s="37"/>
      <c r="AM289" s="37"/>
      <c r="AN289" s="37"/>
      <c r="AO289" s="40"/>
    </row>
    <row r="290" spans="1:41" x14ac:dyDescent="0.25">
      <c r="A290" s="41">
        <v>234</v>
      </c>
      <c r="B290" s="42" t="s">
        <v>496</v>
      </c>
      <c r="C290" s="41">
        <v>2</v>
      </c>
      <c r="D290" s="41" t="s">
        <v>684</v>
      </c>
      <c r="E290" s="41">
        <v>20</v>
      </c>
      <c r="F290" s="49">
        <v>45</v>
      </c>
      <c r="G290" s="41">
        <f t="shared" si="4"/>
        <v>25</v>
      </c>
      <c r="H290" s="43">
        <v>0.62</v>
      </c>
      <c r="I290" s="43">
        <v>1.08</v>
      </c>
      <c r="J290" s="43">
        <v>0.73</v>
      </c>
      <c r="K290" s="43">
        <v>1</v>
      </c>
      <c r="L290" s="43">
        <v>3.12</v>
      </c>
      <c r="M290" s="43">
        <v>6.55</v>
      </c>
      <c r="N290" s="43">
        <v>41.15</v>
      </c>
      <c r="O290" s="43">
        <v>52.3</v>
      </c>
      <c r="P290" s="43">
        <v>0.5</v>
      </c>
      <c r="Q290" s="44" t="s">
        <v>169</v>
      </c>
      <c r="R290" s="45">
        <v>8.3000000000000007</v>
      </c>
      <c r="S290" s="45">
        <v>8.3000000000000007</v>
      </c>
      <c r="T290" s="45">
        <v>8.6999999999999993</v>
      </c>
      <c r="U290" s="45">
        <v>7</v>
      </c>
      <c r="V290" s="45">
        <v>7</v>
      </c>
      <c r="W290" s="45">
        <v>7.5</v>
      </c>
      <c r="X290" s="43">
        <v>0.67</v>
      </c>
      <c r="Y290" s="43">
        <v>1.165</v>
      </c>
      <c r="Z290" s="43">
        <v>4.0599999999999996</v>
      </c>
      <c r="AA290" s="43">
        <v>1.75</v>
      </c>
      <c r="AB290" s="43">
        <v>17.2</v>
      </c>
      <c r="AC290" s="43">
        <v>0.42</v>
      </c>
      <c r="AD290" s="43">
        <v>31.22</v>
      </c>
      <c r="AE290" s="43"/>
      <c r="AF290" s="43"/>
      <c r="AG290" s="43"/>
      <c r="AH290" s="43"/>
      <c r="AI290" s="43"/>
      <c r="AJ290" s="45">
        <v>17</v>
      </c>
      <c r="AK290" s="43"/>
      <c r="AL290" s="43"/>
      <c r="AM290" s="43"/>
      <c r="AN290" s="43"/>
      <c r="AO290" s="46"/>
    </row>
    <row r="291" spans="1:41" x14ac:dyDescent="0.25">
      <c r="A291" s="3">
        <v>234</v>
      </c>
      <c r="B291" s="11" t="s">
        <v>496</v>
      </c>
      <c r="C291" s="3">
        <v>3</v>
      </c>
      <c r="D291" s="3" t="s">
        <v>2741</v>
      </c>
      <c r="E291" s="3">
        <v>45</v>
      </c>
      <c r="F291" s="50">
        <v>70</v>
      </c>
      <c r="G291" s="3">
        <f t="shared" si="4"/>
        <v>25</v>
      </c>
      <c r="H291" s="15">
        <v>2.52</v>
      </c>
      <c r="I291" s="15">
        <v>2.74</v>
      </c>
      <c r="J291" s="15">
        <v>1.63</v>
      </c>
      <c r="K291" s="15">
        <v>1.3</v>
      </c>
      <c r="L291" s="15">
        <v>3.44</v>
      </c>
      <c r="M291" s="15">
        <v>11.63</v>
      </c>
      <c r="N291" s="15">
        <v>43.13</v>
      </c>
      <c r="O291" s="15">
        <v>45.24</v>
      </c>
      <c r="P291" s="15">
        <v>3.16</v>
      </c>
      <c r="Q291" s="23" t="s">
        <v>169</v>
      </c>
      <c r="R291" s="19">
        <v>8.1999999999999993</v>
      </c>
      <c r="S291" s="19">
        <v>8.3000000000000007</v>
      </c>
      <c r="T291" s="19">
        <v>8.6999999999999993</v>
      </c>
      <c r="U291" s="19">
        <v>7</v>
      </c>
      <c r="V291" s="19">
        <v>7</v>
      </c>
      <c r="W291" s="19">
        <v>7.6</v>
      </c>
      <c r="X291" s="15">
        <v>0.21</v>
      </c>
      <c r="Y291" s="15">
        <v>0.10100000000000001</v>
      </c>
      <c r="Z291" s="15">
        <v>2.08</v>
      </c>
      <c r="AA291" s="15">
        <v>1.84</v>
      </c>
      <c r="AB291" s="15">
        <v>14.3</v>
      </c>
      <c r="AC291" s="15">
        <v>0.49</v>
      </c>
      <c r="AD291" s="15">
        <v>24.08</v>
      </c>
      <c r="AE291" s="15"/>
      <c r="AF291" s="15"/>
      <c r="AG291" s="15"/>
      <c r="AH291" s="15"/>
      <c r="AI291" s="15"/>
      <c r="AJ291" s="19">
        <v>10</v>
      </c>
      <c r="AK291" s="15"/>
      <c r="AL291" s="15"/>
      <c r="AM291" s="15"/>
      <c r="AN291" s="15"/>
      <c r="AO291" s="27"/>
    </row>
    <row r="292" spans="1:41" x14ac:dyDescent="0.25">
      <c r="A292" s="3">
        <v>234</v>
      </c>
      <c r="B292" s="11" t="s">
        <v>496</v>
      </c>
      <c r="C292" s="3">
        <v>4</v>
      </c>
      <c r="D292" s="3" t="s">
        <v>2749</v>
      </c>
      <c r="E292" s="3">
        <v>70</v>
      </c>
      <c r="F292" s="50">
        <v>90</v>
      </c>
      <c r="G292" s="3">
        <f t="shared" si="4"/>
        <v>20</v>
      </c>
      <c r="H292" s="15">
        <v>7.51</v>
      </c>
      <c r="I292" s="15">
        <v>8.06</v>
      </c>
      <c r="J292" s="15">
        <v>4.0199999999999996</v>
      </c>
      <c r="K292" s="15">
        <v>4.0199999999999996</v>
      </c>
      <c r="L292" s="15">
        <v>3.98</v>
      </c>
      <c r="M292" s="15">
        <v>27.59</v>
      </c>
      <c r="N292" s="15">
        <v>41.68</v>
      </c>
      <c r="O292" s="15">
        <v>30.73</v>
      </c>
      <c r="P292" s="15">
        <v>6.52</v>
      </c>
      <c r="Q292" s="23" t="s">
        <v>1064</v>
      </c>
      <c r="R292" s="19">
        <v>8.1999999999999993</v>
      </c>
      <c r="S292" s="19">
        <v>8.1999999999999993</v>
      </c>
      <c r="T292" s="19">
        <v>8.8000000000000007</v>
      </c>
      <c r="U292" s="19">
        <v>6.9</v>
      </c>
      <c r="V292" s="19">
        <v>6.9</v>
      </c>
      <c r="W292" s="19">
        <v>7.7</v>
      </c>
      <c r="X292" s="15">
        <v>0.15</v>
      </c>
      <c r="Y292" s="15">
        <v>7.0999999999999994E-2</v>
      </c>
      <c r="Z292" s="15">
        <v>2.14</v>
      </c>
      <c r="AA292" s="15">
        <v>1.82</v>
      </c>
      <c r="AB292" s="15">
        <v>10.1</v>
      </c>
      <c r="AC292" s="15">
        <v>0.5</v>
      </c>
      <c r="AD292" s="15">
        <v>20.07</v>
      </c>
      <c r="AE292" s="15"/>
      <c r="AF292" s="15"/>
      <c r="AG292" s="15"/>
      <c r="AH292" s="15"/>
      <c r="AI292" s="15"/>
      <c r="AJ292" s="19">
        <v>14</v>
      </c>
      <c r="AK292" s="15"/>
      <c r="AL292" s="15"/>
      <c r="AM292" s="15"/>
      <c r="AN292" s="15"/>
      <c r="AO292" s="27"/>
    </row>
    <row r="293" spans="1:41" x14ac:dyDescent="0.25">
      <c r="A293" s="3">
        <v>234</v>
      </c>
      <c r="B293" s="11" t="s">
        <v>496</v>
      </c>
      <c r="C293" s="3">
        <v>5</v>
      </c>
      <c r="D293" s="3" t="s">
        <v>2755</v>
      </c>
      <c r="E293" s="3">
        <v>90</v>
      </c>
      <c r="F293" s="50">
        <v>155</v>
      </c>
      <c r="G293" s="3">
        <f t="shared" si="4"/>
        <v>65</v>
      </c>
      <c r="H293" s="15">
        <v>2.17</v>
      </c>
      <c r="I293" s="15">
        <v>3.42</v>
      </c>
      <c r="J293" s="15">
        <v>1.77</v>
      </c>
      <c r="K293" s="15">
        <v>1.86</v>
      </c>
      <c r="L293" s="15">
        <v>4.3600000000000003</v>
      </c>
      <c r="M293" s="15">
        <v>13.58</v>
      </c>
      <c r="N293" s="15">
        <v>51.41</v>
      </c>
      <c r="O293" s="15">
        <v>35.01</v>
      </c>
      <c r="P293" s="15">
        <v>4.71</v>
      </c>
      <c r="Q293" s="23" t="s">
        <v>354</v>
      </c>
      <c r="R293" s="19">
        <v>8.3000000000000007</v>
      </c>
      <c r="S293" s="19">
        <v>8.3000000000000007</v>
      </c>
      <c r="T293" s="19">
        <v>8.8000000000000007</v>
      </c>
      <c r="U293" s="19">
        <v>6.8</v>
      </c>
      <c r="V293" s="19">
        <v>6.9</v>
      </c>
      <c r="W293" s="19">
        <v>7.6</v>
      </c>
      <c r="X293" s="15">
        <v>0.11</v>
      </c>
      <c r="Y293" s="15"/>
      <c r="Z293" s="15"/>
      <c r="AA293" s="15">
        <v>1.66</v>
      </c>
      <c r="AB293" s="15">
        <v>20.2</v>
      </c>
      <c r="AC293" s="15">
        <v>0.47</v>
      </c>
      <c r="AD293" s="15">
        <v>21.41</v>
      </c>
      <c r="AE293" s="15"/>
      <c r="AF293" s="15"/>
      <c r="AG293" s="15"/>
      <c r="AH293" s="15"/>
      <c r="AI293" s="15"/>
      <c r="AJ293" s="19">
        <v>21</v>
      </c>
      <c r="AK293" s="15"/>
      <c r="AL293" s="15"/>
      <c r="AM293" s="15"/>
      <c r="AN293" s="15"/>
      <c r="AO293" s="27"/>
    </row>
    <row r="294" spans="1:41" x14ac:dyDescent="0.25">
      <c r="A294" s="3">
        <v>234</v>
      </c>
      <c r="B294" s="11" t="s">
        <v>496</v>
      </c>
      <c r="C294" s="3">
        <v>6</v>
      </c>
      <c r="D294" s="3" t="s">
        <v>4020</v>
      </c>
      <c r="E294" s="3">
        <v>155</v>
      </c>
      <c r="F294" s="50">
        <v>0</v>
      </c>
      <c r="G294" s="3">
        <f t="shared" si="4"/>
        <v>-155</v>
      </c>
      <c r="H294" s="15">
        <v>1.1299999999999999</v>
      </c>
      <c r="I294" s="15">
        <v>2.68</v>
      </c>
      <c r="J294" s="15">
        <v>1.42</v>
      </c>
      <c r="K294" s="15">
        <v>2.88</v>
      </c>
      <c r="L294" s="15">
        <v>8.57</v>
      </c>
      <c r="M294" s="15">
        <v>16.68</v>
      </c>
      <c r="N294" s="15">
        <v>52.04</v>
      </c>
      <c r="O294" s="15">
        <v>31.28</v>
      </c>
      <c r="P294" s="15">
        <v>2.63</v>
      </c>
      <c r="Q294" s="23" t="s">
        <v>354</v>
      </c>
      <c r="R294" s="19">
        <v>8.1999999999999993</v>
      </c>
      <c r="S294" s="19">
        <v>8.1999999999999993</v>
      </c>
      <c r="T294" s="19">
        <v>8.6</v>
      </c>
      <c r="U294" s="19">
        <v>6.9</v>
      </c>
      <c r="V294" s="19">
        <v>6.9</v>
      </c>
      <c r="W294" s="19">
        <v>7.5</v>
      </c>
      <c r="X294" s="15">
        <v>0.11</v>
      </c>
      <c r="Y294" s="15"/>
      <c r="Z294" s="15"/>
      <c r="AA294" s="15">
        <v>1.74</v>
      </c>
      <c r="AB294" s="15">
        <v>12.1</v>
      </c>
      <c r="AC294" s="15">
        <v>0.41</v>
      </c>
      <c r="AD294" s="15">
        <v>20.96</v>
      </c>
      <c r="AE294" s="15"/>
      <c r="AF294" s="15"/>
      <c r="AG294" s="15"/>
      <c r="AH294" s="15"/>
      <c r="AI294" s="15"/>
      <c r="AJ294" s="19">
        <v>57</v>
      </c>
      <c r="AK294" s="15"/>
      <c r="AL294" s="15"/>
      <c r="AM294" s="15"/>
      <c r="AN294" s="15"/>
      <c r="AO294" s="27"/>
    </row>
    <row r="295" spans="1:41" x14ac:dyDescent="0.25">
      <c r="A295" s="3"/>
      <c r="B295" s="11"/>
      <c r="C295" s="3"/>
      <c r="D295" s="3"/>
      <c r="E295" s="3"/>
      <c r="F295" s="50"/>
      <c r="G295" s="3"/>
      <c r="H295" s="15"/>
      <c r="I295" s="15"/>
      <c r="J295" s="15"/>
      <c r="K295" s="15"/>
      <c r="L295" s="15"/>
      <c r="M295" s="15"/>
      <c r="N295" s="15"/>
      <c r="O295" s="15"/>
      <c r="P295" s="15"/>
      <c r="Q295" s="23"/>
      <c r="R295" s="19"/>
      <c r="S295" s="19"/>
      <c r="T295" s="19"/>
      <c r="U295" s="19"/>
      <c r="V295" s="19"/>
      <c r="W295" s="19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9"/>
      <c r="AK295" s="15"/>
      <c r="AL295" s="15"/>
      <c r="AM295" s="15"/>
      <c r="AN295" s="15"/>
      <c r="AO295" s="27"/>
    </row>
    <row r="296" spans="1:41" x14ac:dyDescent="0.25">
      <c r="A296" s="3"/>
      <c r="B296" s="11"/>
      <c r="C296" s="3"/>
      <c r="D296" s="3"/>
      <c r="E296" s="3"/>
      <c r="F296" s="50"/>
      <c r="G296" s="3"/>
      <c r="H296" s="15"/>
      <c r="I296" s="15"/>
      <c r="J296" s="15"/>
      <c r="K296" s="15"/>
      <c r="L296" s="15"/>
      <c r="M296" s="15"/>
      <c r="N296" s="15"/>
      <c r="O296" s="15"/>
      <c r="P296" s="15"/>
      <c r="Q296" s="23"/>
      <c r="R296" s="19"/>
      <c r="S296" s="19"/>
      <c r="T296" s="19"/>
      <c r="U296" s="19"/>
      <c r="V296" s="19"/>
      <c r="W296" s="19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9"/>
      <c r="AK296" s="15"/>
      <c r="AL296" s="15"/>
      <c r="AM296" s="15"/>
      <c r="AN296" s="15"/>
      <c r="AO296" s="27"/>
    </row>
    <row r="297" spans="1:41" x14ac:dyDescent="0.25">
      <c r="A297" s="35">
        <v>235</v>
      </c>
      <c r="B297" s="36" t="s">
        <v>496</v>
      </c>
      <c r="C297" s="35">
        <v>1</v>
      </c>
      <c r="D297" s="35" t="s">
        <v>6</v>
      </c>
      <c r="E297" s="35">
        <v>0</v>
      </c>
      <c r="F297" s="51">
        <v>40</v>
      </c>
      <c r="G297" s="35">
        <f t="shared" si="4"/>
        <v>40</v>
      </c>
      <c r="H297" s="37">
        <v>8.43</v>
      </c>
      <c r="I297" s="37">
        <v>5.31</v>
      </c>
      <c r="J297" s="37">
        <v>2.0299999999999998</v>
      </c>
      <c r="K297" s="37">
        <v>4.42</v>
      </c>
      <c r="L297" s="37">
        <v>10</v>
      </c>
      <c r="M297" s="37">
        <v>30.19</v>
      </c>
      <c r="N297" s="37">
        <v>46.32</v>
      </c>
      <c r="O297" s="37">
        <v>23.49</v>
      </c>
      <c r="P297" s="37">
        <v>21.14</v>
      </c>
      <c r="Q297" s="38" t="s">
        <v>225</v>
      </c>
      <c r="R297" s="39">
        <v>8.1999999999999993</v>
      </c>
      <c r="S297" s="39">
        <v>8.1999999999999993</v>
      </c>
      <c r="T297" s="39">
        <v>8.4</v>
      </c>
      <c r="U297" s="39">
        <v>7</v>
      </c>
      <c r="V297" s="39">
        <v>7.1</v>
      </c>
      <c r="W297" s="39">
        <v>7.7</v>
      </c>
      <c r="X297" s="37">
        <v>0.87</v>
      </c>
      <c r="Y297" s="37">
        <v>0.20799999999999999</v>
      </c>
      <c r="Z297" s="37">
        <v>4.18</v>
      </c>
      <c r="AA297" s="37">
        <v>1.54</v>
      </c>
      <c r="AB297" s="37">
        <v>2.9</v>
      </c>
      <c r="AC297" s="37">
        <v>0.37</v>
      </c>
      <c r="AD297" s="37">
        <v>20.96</v>
      </c>
      <c r="AE297" s="37"/>
      <c r="AF297" s="37"/>
      <c r="AG297" s="37"/>
      <c r="AH297" s="37"/>
      <c r="AI297" s="37"/>
      <c r="AJ297" s="39">
        <v>369</v>
      </c>
      <c r="AK297" s="37"/>
      <c r="AL297" s="37"/>
      <c r="AM297" s="37"/>
      <c r="AN297" s="37"/>
      <c r="AO297" s="40"/>
    </row>
    <row r="298" spans="1:41" x14ac:dyDescent="0.25">
      <c r="A298" s="41">
        <v>235</v>
      </c>
      <c r="B298" s="42" t="s">
        <v>496</v>
      </c>
      <c r="C298" s="41">
        <v>2</v>
      </c>
      <c r="D298" s="41" t="s">
        <v>684</v>
      </c>
      <c r="E298" s="41">
        <v>40</v>
      </c>
      <c r="F298" s="49">
        <v>60</v>
      </c>
      <c r="G298" s="41">
        <f t="shared" si="4"/>
        <v>20</v>
      </c>
      <c r="H298" s="43">
        <v>0.56000000000000005</v>
      </c>
      <c r="I298" s="43">
        <v>1.18</v>
      </c>
      <c r="J298" s="43">
        <v>1.26</v>
      </c>
      <c r="K298" s="43">
        <v>3.21</v>
      </c>
      <c r="L298" s="43">
        <v>11.15</v>
      </c>
      <c r="M298" s="43">
        <v>17.36</v>
      </c>
      <c r="N298" s="43">
        <v>55.36</v>
      </c>
      <c r="O298" s="43">
        <v>27.28</v>
      </c>
      <c r="P298" s="43">
        <v>2.5</v>
      </c>
      <c r="Q298" s="44" t="s">
        <v>354</v>
      </c>
      <c r="R298" s="45">
        <v>8</v>
      </c>
      <c r="S298" s="45">
        <v>8.1999999999999993</v>
      </c>
      <c r="T298" s="45">
        <v>8.5</v>
      </c>
      <c r="U298" s="45">
        <v>7</v>
      </c>
      <c r="V298" s="45">
        <v>7</v>
      </c>
      <c r="W298" s="45">
        <v>7</v>
      </c>
      <c r="X298" s="43">
        <v>0.69</v>
      </c>
      <c r="Y298" s="43">
        <v>0.105</v>
      </c>
      <c r="Z298" s="43">
        <v>6.57</v>
      </c>
      <c r="AA298" s="43">
        <v>1.61</v>
      </c>
      <c r="AB298" s="43">
        <v>2.7</v>
      </c>
      <c r="AC298" s="43">
        <v>0.33</v>
      </c>
      <c r="AD298" s="43">
        <v>21.19</v>
      </c>
      <c r="AE298" s="43"/>
      <c r="AF298" s="43"/>
      <c r="AG298" s="43"/>
      <c r="AH298" s="43"/>
      <c r="AI298" s="43"/>
      <c r="AJ298" s="45">
        <v>210</v>
      </c>
      <c r="AK298" s="43"/>
      <c r="AL298" s="43"/>
      <c r="AM298" s="43"/>
      <c r="AN298" s="43"/>
      <c r="AO298" s="46"/>
    </row>
    <row r="299" spans="1:41" x14ac:dyDescent="0.25">
      <c r="A299" s="3">
        <v>235</v>
      </c>
      <c r="B299" s="11" t="s">
        <v>496</v>
      </c>
      <c r="C299" s="3">
        <v>3</v>
      </c>
      <c r="D299" s="3" t="s">
        <v>702</v>
      </c>
      <c r="E299" s="3">
        <v>60</v>
      </c>
      <c r="F299" s="50">
        <v>106</v>
      </c>
      <c r="G299" s="3">
        <f t="shared" si="4"/>
        <v>46</v>
      </c>
      <c r="H299" s="15">
        <v>1.25</v>
      </c>
      <c r="I299" s="15">
        <v>1.26</v>
      </c>
      <c r="J299" s="15">
        <v>1</v>
      </c>
      <c r="K299" s="15">
        <v>1.96</v>
      </c>
      <c r="L299" s="15">
        <v>3.21</v>
      </c>
      <c r="M299" s="15">
        <v>8.68</v>
      </c>
      <c r="N299" s="15">
        <v>51.68</v>
      </c>
      <c r="O299" s="15">
        <v>39.64</v>
      </c>
      <c r="P299" s="15">
        <v>3.36</v>
      </c>
      <c r="Q299" s="23" t="s">
        <v>354</v>
      </c>
      <c r="R299" s="19">
        <v>8</v>
      </c>
      <c r="S299" s="19">
        <v>8</v>
      </c>
      <c r="T299" s="19">
        <v>8.5</v>
      </c>
      <c r="U299" s="19">
        <v>6.9</v>
      </c>
      <c r="V299" s="19">
        <v>7</v>
      </c>
      <c r="W299" s="19">
        <v>7.3</v>
      </c>
      <c r="X299" s="15">
        <v>0.6</v>
      </c>
      <c r="Y299" s="15">
        <v>0.13</v>
      </c>
      <c r="Z299" s="15">
        <v>4.62</v>
      </c>
      <c r="AA299" s="15">
        <v>1.63</v>
      </c>
      <c r="AB299" s="15">
        <v>3.8</v>
      </c>
      <c r="AC299" s="15">
        <v>0.44</v>
      </c>
      <c r="AD299" s="15">
        <v>22.75</v>
      </c>
      <c r="AE299" s="15"/>
      <c r="AF299" s="15"/>
      <c r="AG299" s="15"/>
      <c r="AH299" s="15"/>
      <c r="AI299" s="15"/>
      <c r="AJ299" s="19">
        <v>72</v>
      </c>
      <c r="AK299" s="15"/>
      <c r="AL299" s="15"/>
      <c r="AM299" s="15"/>
      <c r="AN299" s="15"/>
      <c r="AO299" s="27"/>
    </row>
    <row r="300" spans="1:41" x14ac:dyDescent="0.25">
      <c r="A300" s="3">
        <v>235</v>
      </c>
      <c r="B300" s="11" t="s">
        <v>496</v>
      </c>
      <c r="C300" s="3">
        <v>4</v>
      </c>
      <c r="D300" s="3" t="s">
        <v>95</v>
      </c>
      <c r="E300" s="3">
        <v>106</v>
      </c>
      <c r="F300" s="50">
        <v>140</v>
      </c>
      <c r="G300" s="3">
        <f t="shared" si="4"/>
        <v>34</v>
      </c>
      <c r="H300" s="15">
        <v>0.63</v>
      </c>
      <c r="I300" s="15">
        <v>1.1299999999999999</v>
      </c>
      <c r="J300" s="15">
        <v>0.99</v>
      </c>
      <c r="K300" s="15">
        <v>1.92</v>
      </c>
      <c r="L300" s="15">
        <v>3.17</v>
      </c>
      <c r="M300" s="15">
        <v>7.84</v>
      </c>
      <c r="N300" s="15">
        <v>51.54</v>
      </c>
      <c r="O300" s="15">
        <v>40.619999999999997</v>
      </c>
      <c r="P300" s="15">
        <v>2.78</v>
      </c>
      <c r="Q300" s="23" t="s">
        <v>169</v>
      </c>
      <c r="R300" s="19">
        <v>7.9</v>
      </c>
      <c r="S300" s="19">
        <v>7.9</v>
      </c>
      <c r="T300" s="19">
        <v>8.4</v>
      </c>
      <c r="U300" s="19">
        <v>7</v>
      </c>
      <c r="V300" s="19">
        <v>7</v>
      </c>
      <c r="W300" s="19">
        <v>7</v>
      </c>
      <c r="X300" s="15">
        <v>0.43</v>
      </c>
      <c r="Y300" s="15">
        <v>0.125</v>
      </c>
      <c r="Z300" s="15">
        <v>3.44</v>
      </c>
      <c r="AA300" s="15">
        <v>1.66</v>
      </c>
      <c r="AB300" s="15">
        <v>2.7</v>
      </c>
      <c r="AC300" s="15">
        <v>0.56999999999999995</v>
      </c>
      <c r="AD300" s="15">
        <v>19.54</v>
      </c>
      <c r="AE300" s="15"/>
      <c r="AF300" s="15"/>
      <c r="AG300" s="15"/>
      <c r="AH300" s="15"/>
      <c r="AI300" s="15"/>
      <c r="AJ300" s="19">
        <v>329</v>
      </c>
      <c r="AK300" s="15"/>
      <c r="AL300" s="15"/>
      <c r="AM300" s="15"/>
      <c r="AN300" s="15"/>
      <c r="AO300" s="27"/>
    </row>
    <row r="301" spans="1:41" x14ac:dyDescent="0.25">
      <c r="A301" s="3">
        <v>235</v>
      </c>
      <c r="B301" s="11" t="s">
        <v>496</v>
      </c>
      <c r="C301" s="3">
        <v>5</v>
      </c>
      <c r="D301" s="3" t="s">
        <v>118</v>
      </c>
      <c r="E301" s="3">
        <v>140</v>
      </c>
      <c r="F301" s="50">
        <v>160</v>
      </c>
      <c r="G301" s="3">
        <f t="shared" si="4"/>
        <v>20</v>
      </c>
      <c r="H301" s="15">
        <v>7.06</v>
      </c>
      <c r="I301" s="15">
        <v>4.47</v>
      </c>
      <c r="J301" s="15">
        <v>3.25</v>
      </c>
      <c r="K301" s="15">
        <v>5.71</v>
      </c>
      <c r="L301" s="15">
        <v>8.4</v>
      </c>
      <c r="M301" s="15">
        <v>28.89</v>
      </c>
      <c r="N301" s="15">
        <v>29.28</v>
      </c>
      <c r="O301" s="15">
        <v>41.23</v>
      </c>
      <c r="P301" s="15">
        <v>6.43</v>
      </c>
      <c r="Q301" s="23" t="s">
        <v>6</v>
      </c>
      <c r="R301" s="19">
        <v>8</v>
      </c>
      <c r="S301" s="19">
        <v>7.9</v>
      </c>
      <c r="T301" s="19">
        <v>8.4</v>
      </c>
      <c r="U301" s="19">
        <v>7</v>
      </c>
      <c r="V301" s="19">
        <v>7</v>
      </c>
      <c r="W301" s="19">
        <v>7.1</v>
      </c>
      <c r="X301" s="15">
        <v>0.2</v>
      </c>
      <c r="Y301" s="15"/>
      <c r="Z301" s="15"/>
      <c r="AA301" s="15">
        <v>1.85</v>
      </c>
      <c r="AB301" s="15">
        <v>2.1</v>
      </c>
      <c r="AC301" s="15">
        <v>0.74</v>
      </c>
      <c r="AD301" s="15">
        <v>17.32</v>
      </c>
      <c r="AE301" s="15"/>
      <c r="AF301" s="15"/>
      <c r="AG301" s="15"/>
      <c r="AH301" s="15"/>
      <c r="AI301" s="15"/>
      <c r="AJ301" s="19">
        <v>415</v>
      </c>
      <c r="AK301" s="15"/>
      <c r="AL301" s="15"/>
      <c r="AM301" s="15"/>
      <c r="AN301" s="15"/>
      <c r="AO301" s="27"/>
    </row>
    <row r="302" spans="1:41" x14ac:dyDescent="0.25">
      <c r="A302" s="3">
        <v>235</v>
      </c>
      <c r="B302" s="11" t="s">
        <v>496</v>
      </c>
      <c r="C302" s="3">
        <v>6</v>
      </c>
      <c r="D302" s="3" t="s">
        <v>2741</v>
      </c>
      <c r="E302" s="3">
        <v>160</v>
      </c>
      <c r="F302" s="50">
        <v>0</v>
      </c>
      <c r="G302" s="3">
        <f t="shared" si="4"/>
        <v>-160</v>
      </c>
      <c r="H302" s="15">
        <v>1.9</v>
      </c>
      <c r="I302" s="15">
        <v>2.0499999999999998</v>
      </c>
      <c r="J302" s="15">
        <v>1.61</v>
      </c>
      <c r="K302" s="15">
        <v>2.09</v>
      </c>
      <c r="L302" s="15">
        <v>5.46</v>
      </c>
      <c r="M302" s="15">
        <v>13.11</v>
      </c>
      <c r="N302" s="15">
        <v>54.91</v>
      </c>
      <c r="O302" s="15">
        <v>31.98</v>
      </c>
      <c r="P302" s="15">
        <v>28.66</v>
      </c>
      <c r="Q302" s="23" t="s">
        <v>354</v>
      </c>
      <c r="R302" s="19">
        <v>7.7</v>
      </c>
      <c r="S302" s="19">
        <v>7.7</v>
      </c>
      <c r="T302" s="19">
        <v>8.1</v>
      </c>
      <c r="U302" s="19">
        <v>6.8</v>
      </c>
      <c r="V302" s="19">
        <v>6.9</v>
      </c>
      <c r="W302" s="19">
        <v>7.3</v>
      </c>
      <c r="X302" s="15">
        <v>0.19</v>
      </c>
      <c r="Y302" s="15"/>
      <c r="Z302" s="15"/>
      <c r="AA302" s="15">
        <v>1.89</v>
      </c>
      <c r="AB302" s="15">
        <v>2</v>
      </c>
      <c r="AC302" s="15">
        <v>0.74</v>
      </c>
      <c r="AD302" s="15">
        <v>13.89</v>
      </c>
      <c r="AE302" s="15"/>
      <c r="AF302" s="15"/>
      <c r="AG302" s="15"/>
      <c r="AH302" s="15"/>
      <c r="AI302" s="15"/>
      <c r="AJ302" s="19">
        <v>372</v>
      </c>
      <c r="AK302" s="15"/>
      <c r="AL302" s="15"/>
      <c r="AM302" s="15"/>
      <c r="AN302" s="15"/>
      <c r="AO302" s="27"/>
    </row>
    <row r="303" spans="1:41" x14ac:dyDescent="0.25">
      <c r="A303" s="3"/>
      <c r="B303" s="11"/>
      <c r="C303" s="3"/>
      <c r="D303" s="3"/>
      <c r="E303" s="3"/>
      <c r="F303" s="50"/>
      <c r="G303" s="3"/>
      <c r="H303" s="15"/>
      <c r="I303" s="15"/>
      <c r="J303" s="15"/>
      <c r="K303" s="15"/>
      <c r="L303" s="15"/>
      <c r="M303" s="15"/>
      <c r="N303" s="15"/>
      <c r="O303" s="15"/>
      <c r="P303" s="15"/>
      <c r="Q303" s="23"/>
      <c r="R303" s="19"/>
      <c r="S303" s="19"/>
      <c r="T303" s="19"/>
      <c r="U303" s="19"/>
      <c r="V303" s="19"/>
      <c r="W303" s="19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9"/>
      <c r="AK303" s="15"/>
      <c r="AL303" s="15"/>
      <c r="AM303" s="15"/>
      <c r="AN303" s="15"/>
      <c r="AO303" s="27"/>
    </row>
    <row r="304" spans="1:41" x14ac:dyDescent="0.25">
      <c r="A304" s="3"/>
      <c r="B304" s="11"/>
      <c r="C304" s="3"/>
      <c r="D304" s="3"/>
      <c r="E304" s="3"/>
      <c r="F304" s="50"/>
      <c r="G304" s="3"/>
      <c r="H304" s="15"/>
      <c r="I304" s="15"/>
      <c r="J304" s="15"/>
      <c r="K304" s="15"/>
      <c r="L304" s="15"/>
      <c r="M304" s="15"/>
      <c r="N304" s="15"/>
      <c r="O304" s="15"/>
      <c r="P304" s="15"/>
      <c r="Q304" s="23"/>
      <c r="R304" s="19"/>
      <c r="S304" s="19"/>
      <c r="T304" s="19"/>
      <c r="U304" s="19"/>
      <c r="V304" s="19"/>
      <c r="W304" s="19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9"/>
      <c r="AK304" s="15"/>
      <c r="AL304" s="15"/>
      <c r="AM304" s="15"/>
      <c r="AN304" s="15"/>
      <c r="AO304" s="27"/>
    </row>
    <row r="305" spans="1:41" x14ac:dyDescent="0.25">
      <c r="A305" s="35">
        <v>236</v>
      </c>
      <c r="B305" s="36" t="s">
        <v>496</v>
      </c>
      <c r="C305" s="35">
        <v>1</v>
      </c>
      <c r="D305" s="35" t="s">
        <v>660</v>
      </c>
      <c r="E305" s="35">
        <v>0</v>
      </c>
      <c r="F305" s="51">
        <v>30</v>
      </c>
      <c r="G305" s="35">
        <f t="shared" si="4"/>
        <v>30</v>
      </c>
      <c r="H305" s="37">
        <v>2.4900000000000002</v>
      </c>
      <c r="I305" s="37">
        <v>3.15</v>
      </c>
      <c r="J305" s="37">
        <v>1.94</v>
      </c>
      <c r="K305" s="37">
        <v>3.9</v>
      </c>
      <c r="L305" s="37">
        <v>7.92</v>
      </c>
      <c r="M305" s="37">
        <v>19.399999999999999</v>
      </c>
      <c r="N305" s="37">
        <v>45.58</v>
      </c>
      <c r="O305" s="37">
        <v>35.020000000000003</v>
      </c>
      <c r="P305" s="37">
        <v>2.08</v>
      </c>
      <c r="Q305" s="38" t="s">
        <v>354</v>
      </c>
      <c r="R305" s="39">
        <v>7.6</v>
      </c>
      <c r="S305" s="39">
        <v>7.7</v>
      </c>
      <c r="T305" s="39">
        <v>7.7</v>
      </c>
      <c r="U305" s="39">
        <v>6.4</v>
      </c>
      <c r="V305" s="39">
        <v>6.5</v>
      </c>
      <c r="W305" s="39">
        <v>6.7</v>
      </c>
      <c r="X305" s="37">
        <v>1.17</v>
      </c>
      <c r="Y305" s="37">
        <v>0.21099999999999999</v>
      </c>
      <c r="Z305" s="37">
        <v>5.55</v>
      </c>
      <c r="AA305" s="37">
        <v>1.48</v>
      </c>
      <c r="AB305" s="37">
        <v>2.4</v>
      </c>
      <c r="AC305" s="37">
        <v>0.4</v>
      </c>
      <c r="AD305" s="37">
        <v>26.76</v>
      </c>
      <c r="AE305" s="37">
        <v>24.1</v>
      </c>
      <c r="AF305" s="37">
        <v>2.72</v>
      </c>
      <c r="AG305" s="37">
        <v>0.26</v>
      </c>
      <c r="AH305" s="37">
        <v>0.3</v>
      </c>
      <c r="AI305" s="37"/>
      <c r="AJ305" s="39">
        <v>380</v>
      </c>
      <c r="AK305" s="37"/>
      <c r="AL305" s="37"/>
      <c r="AM305" s="37"/>
      <c r="AN305" s="37"/>
      <c r="AO305" s="40"/>
    </row>
    <row r="306" spans="1:41" x14ac:dyDescent="0.25">
      <c r="A306" s="41">
        <v>236</v>
      </c>
      <c r="B306" s="42" t="s">
        <v>496</v>
      </c>
      <c r="C306" s="41">
        <v>2</v>
      </c>
      <c r="D306" s="41" t="s">
        <v>684</v>
      </c>
      <c r="E306" s="41">
        <v>30</v>
      </c>
      <c r="F306" s="49">
        <v>60</v>
      </c>
      <c r="G306" s="41">
        <f t="shared" si="4"/>
        <v>30</v>
      </c>
      <c r="H306" s="43">
        <v>4.45</v>
      </c>
      <c r="I306" s="43">
        <v>4.45</v>
      </c>
      <c r="J306" s="43">
        <v>2.72</v>
      </c>
      <c r="K306" s="43">
        <v>4.7699999999999996</v>
      </c>
      <c r="L306" s="43">
        <v>7.12</v>
      </c>
      <c r="M306" s="43">
        <v>23.51</v>
      </c>
      <c r="N306" s="43">
        <v>40.17</v>
      </c>
      <c r="O306" s="43">
        <v>36.32</v>
      </c>
      <c r="P306" s="43">
        <v>3.42</v>
      </c>
      <c r="Q306" s="44" t="s">
        <v>1064</v>
      </c>
      <c r="R306" s="45">
        <v>7.6</v>
      </c>
      <c r="S306" s="45">
        <v>7.6</v>
      </c>
      <c r="T306" s="45">
        <v>8</v>
      </c>
      <c r="U306" s="45">
        <v>6.1</v>
      </c>
      <c r="V306" s="45">
        <v>6.2</v>
      </c>
      <c r="W306" s="45">
        <v>6.8</v>
      </c>
      <c r="X306" s="43">
        <v>0.79</v>
      </c>
      <c r="Y306" s="43">
        <v>0.13</v>
      </c>
      <c r="Z306" s="43">
        <v>6.08</v>
      </c>
      <c r="AA306" s="43">
        <v>1.72</v>
      </c>
      <c r="AB306" s="43">
        <v>2.1</v>
      </c>
      <c r="AC306" s="43">
        <v>0.5</v>
      </c>
      <c r="AD306" s="43">
        <v>23.19</v>
      </c>
      <c r="AE306" s="43">
        <v>18.7</v>
      </c>
      <c r="AF306" s="43">
        <v>1.88</v>
      </c>
      <c r="AG306" s="43">
        <v>0.3</v>
      </c>
      <c r="AH306" s="43">
        <v>0.14000000000000001</v>
      </c>
      <c r="AI306" s="43"/>
      <c r="AJ306" s="45">
        <v>317</v>
      </c>
      <c r="AK306" s="43"/>
      <c r="AL306" s="43"/>
      <c r="AM306" s="43"/>
      <c r="AN306" s="43"/>
      <c r="AO306" s="46"/>
    </row>
    <row r="307" spans="1:41" x14ac:dyDescent="0.25">
      <c r="A307" s="3">
        <v>236</v>
      </c>
      <c r="B307" s="11" t="s">
        <v>496</v>
      </c>
      <c r="C307" s="3">
        <v>3</v>
      </c>
      <c r="D307" s="3" t="s">
        <v>290</v>
      </c>
      <c r="E307" s="3">
        <v>60</v>
      </c>
      <c r="F307" s="50">
        <v>110</v>
      </c>
      <c r="G307" s="3">
        <f t="shared" si="4"/>
        <v>50</v>
      </c>
      <c r="H307" s="15">
        <v>5.64</v>
      </c>
      <c r="I307" s="15">
        <v>5.66</v>
      </c>
      <c r="J307" s="15">
        <v>3.72</v>
      </c>
      <c r="K307" s="15">
        <v>5.77</v>
      </c>
      <c r="L307" s="15">
        <v>7.69</v>
      </c>
      <c r="M307" s="15">
        <v>28.48</v>
      </c>
      <c r="N307" s="15">
        <v>35.92</v>
      </c>
      <c r="O307" s="15">
        <v>35.6</v>
      </c>
      <c r="P307" s="15">
        <v>7.04</v>
      </c>
      <c r="Q307" s="23" t="s">
        <v>1064</v>
      </c>
      <c r="R307" s="19">
        <v>7.3</v>
      </c>
      <c r="S307" s="19">
        <v>7.4</v>
      </c>
      <c r="T307" s="19">
        <v>7.6</v>
      </c>
      <c r="U307" s="19">
        <v>5.8</v>
      </c>
      <c r="V307" s="19">
        <v>5.9</v>
      </c>
      <c r="W307" s="19">
        <v>6.4</v>
      </c>
      <c r="X307" s="15">
        <v>0.45</v>
      </c>
      <c r="Y307" s="15">
        <v>0.107</v>
      </c>
      <c r="Z307" s="15">
        <v>4.21</v>
      </c>
      <c r="AA307" s="15">
        <v>1.87</v>
      </c>
      <c r="AB307" s="15">
        <v>2</v>
      </c>
      <c r="AC307" s="15"/>
      <c r="AD307" s="15">
        <v>17.16</v>
      </c>
      <c r="AE307" s="15">
        <v>14.5</v>
      </c>
      <c r="AF307" s="15">
        <v>1.46</v>
      </c>
      <c r="AG307" s="15">
        <v>0.16</v>
      </c>
      <c r="AH307" s="15">
        <v>0.18</v>
      </c>
      <c r="AI307" s="15"/>
      <c r="AJ307" s="19">
        <v>292</v>
      </c>
      <c r="AK307" s="15"/>
      <c r="AL307" s="15"/>
      <c r="AM307" s="15"/>
      <c r="AN307" s="15"/>
      <c r="AO307" s="27"/>
    </row>
    <row r="308" spans="1:41" x14ac:dyDescent="0.25">
      <c r="A308" s="3">
        <v>236</v>
      </c>
      <c r="B308" s="11" t="s">
        <v>496</v>
      </c>
      <c r="C308" s="3">
        <v>4</v>
      </c>
      <c r="D308" s="3" t="s">
        <v>302</v>
      </c>
      <c r="E308" s="3">
        <v>110</v>
      </c>
      <c r="F308" s="50">
        <v>140</v>
      </c>
      <c r="G308" s="3">
        <f t="shared" si="4"/>
        <v>30</v>
      </c>
      <c r="H308" s="15">
        <v>16.96</v>
      </c>
      <c r="I308" s="15">
        <v>21.34</v>
      </c>
      <c r="J308" s="15">
        <v>9.8000000000000007</v>
      </c>
      <c r="K308" s="15">
        <v>4.79</v>
      </c>
      <c r="L308" s="15">
        <v>5.28</v>
      </c>
      <c r="M308" s="15">
        <v>58.17</v>
      </c>
      <c r="N308" s="15">
        <v>19.8</v>
      </c>
      <c r="O308" s="15">
        <v>22.03</v>
      </c>
      <c r="P308" s="15">
        <v>36.700000000000003</v>
      </c>
      <c r="Q308" s="23" t="s">
        <v>148</v>
      </c>
      <c r="R308" s="19">
        <v>7.7</v>
      </c>
      <c r="S308" s="19">
        <v>7.7</v>
      </c>
      <c r="T308" s="19">
        <v>7.8</v>
      </c>
      <c r="U308" s="19">
        <v>6.3</v>
      </c>
      <c r="V308" s="19">
        <v>6.4</v>
      </c>
      <c r="W308" s="19">
        <v>6.7</v>
      </c>
      <c r="X308" s="15">
        <v>0.13</v>
      </c>
      <c r="Y308" s="15">
        <v>7.4999999999999997E-2</v>
      </c>
      <c r="Z308" s="15">
        <v>1.73</v>
      </c>
      <c r="AA308" s="15">
        <v>1.87</v>
      </c>
      <c r="AB308" s="15">
        <v>1.8</v>
      </c>
      <c r="AC308" s="15"/>
      <c r="AD308" s="15">
        <v>12.35</v>
      </c>
      <c r="AE308" s="15">
        <v>9.6</v>
      </c>
      <c r="AF308" s="15">
        <v>0.67</v>
      </c>
      <c r="AG308" s="15">
        <v>0.12</v>
      </c>
      <c r="AH308" s="15">
        <v>0.24</v>
      </c>
      <c r="AI308" s="15"/>
      <c r="AJ308" s="19">
        <v>286</v>
      </c>
      <c r="AK308" s="15"/>
      <c r="AL308" s="15"/>
      <c r="AM308" s="15"/>
      <c r="AN308" s="15"/>
      <c r="AO308" s="27"/>
    </row>
    <row r="309" spans="1:41" x14ac:dyDescent="0.25">
      <c r="A309" s="3">
        <v>236</v>
      </c>
      <c r="B309" s="11" t="s">
        <v>496</v>
      </c>
      <c r="C309" s="3">
        <v>5</v>
      </c>
      <c r="D309" s="3" t="s">
        <v>477</v>
      </c>
      <c r="E309" s="3">
        <v>140</v>
      </c>
      <c r="F309" s="50">
        <v>0</v>
      </c>
      <c r="G309" s="3">
        <f t="shared" si="4"/>
        <v>-140</v>
      </c>
      <c r="H309" s="15">
        <v>0.93</v>
      </c>
      <c r="I309" s="15">
        <v>2.23</v>
      </c>
      <c r="J309" s="15">
        <v>3.39</v>
      </c>
      <c r="K309" s="15">
        <v>5.56</v>
      </c>
      <c r="L309" s="15">
        <v>19.010000000000002</v>
      </c>
      <c r="M309" s="15">
        <v>31.12</v>
      </c>
      <c r="N309" s="15">
        <v>39</v>
      </c>
      <c r="O309" s="15">
        <v>29.88</v>
      </c>
      <c r="P309" s="15">
        <v>0.86</v>
      </c>
      <c r="Q309" s="23" t="s">
        <v>1064</v>
      </c>
      <c r="R309" s="19">
        <v>7.6</v>
      </c>
      <c r="S309" s="19">
        <v>7.6</v>
      </c>
      <c r="T309" s="19">
        <v>7.9</v>
      </c>
      <c r="U309" s="19">
        <v>6.1</v>
      </c>
      <c r="V309" s="19">
        <v>6.2</v>
      </c>
      <c r="W309" s="19">
        <v>6.7</v>
      </c>
      <c r="X309" s="15">
        <v>0.1</v>
      </c>
      <c r="Y309" s="15"/>
      <c r="Z309" s="15"/>
      <c r="AA309" s="15">
        <v>1.92</v>
      </c>
      <c r="AB309" s="15">
        <v>1.9</v>
      </c>
      <c r="AC309" s="15">
        <v>0.25</v>
      </c>
      <c r="AD309" s="15">
        <v>13.89</v>
      </c>
      <c r="AE309" s="15">
        <v>11.2</v>
      </c>
      <c r="AF309" s="15">
        <v>1.05</v>
      </c>
      <c r="AG309" s="15">
        <v>0.12</v>
      </c>
      <c r="AH309" s="15">
        <v>0.24</v>
      </c>
      <c r="AI309" s="15"/>
      <c r="AJ309" s="19">
        <v>426</v>
      </c>
      <c r="AK309" s="15"/>
      <c r="AL309" s="15"/>
      <c r="AM309" s="15"/>
      <c r="AN309" s="15"/>
      <c r="AO309" s="27"/>
    </row>
    <row r="310" spans="1:41" x14ac:dyDescent="0.25">
      <c r="A310" s="3"/>
      <c r="B310" s="11"/>
      <c r="C310" s="3"/>
      <c r="D310" s="3"/>
      <c r="E310" s="3"/>
      <c r="F310" s="50"/>
      <c r="G310" s="3"/>
      <c r="H310" s="15"/>
      <c r="I310" s="15"/>
      <c r="J310" s="15"/>
      <c r="K310" s="15"/>
      <c r="L310" s="15"/>
      <c r="M310" s="15"/>
      <c r="N310" s="15"/>
      <c r="O310" s="15"/>
      <c r="P310" s="15"/>
      <c r="Q310" s="23"/>
      <c r="R310" s="19"/>
      <c r="S310" s="19"/>
      <c r="T310" s="19"/>
      <c r="U310" s="19"/>
      <c r="V310" s="19"/>
      <c r="W310" s="19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9"/>
      <c r="AK310" s="15"/>
      <c r="AL310" s="15"/>
      <c r="AM310" s="15"/>
      <c r="AN310" s="15"/>
      <c r="AO310" s="27"/>
    </row>
    <row r="311" spans="1:41" x14ac:dyDescent="0.25">
      <c r="A311" s="3"/>
      <c r="B311" s="11"/>
      <c r="C311" s="3"/>
      <c r="D311" s="3"/>
      <c r="E311" s="3"/>
      <c r="F311" s="50"/>
      <c r="G311" s="3"/>
      <c r="H311" s="15"/>
      <c r="I311" s="15"/>
      <c r="J311" s="15"/>
      <c r="K311" s="15"/>
      <c r="L311" s="15"/>
      <c r="M311" s="15"/>
      <c r="N311" s="15"/>
      <c r="O311" s="15"/>
      <c r="P311" s="15"/>
      <c r="Q311" s="23"/>
      <c r="R311" s="19"/>
      <c r="S311" s="19"/>
      <c r="T311" s="19"/>
      <c r="U311" s="19"/>
      <c r="V311" s="19"/>
      <c r="W311" s="19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9"/>
      <c r="AK311" s="15"/>
      <c r="AL311" s="15"/>
      <c r="AM311" s="15"/>
      <c r="AN311" s="15"/>
      <c r="AO311" s="27"/>
    </row>
    <row r="312" spans="1:41" x14ac:dyDescent="0.25">
      <c r="A312" s="35">
        <v>237</v>
      </c>
      <c r="B312" s="36" t="s">
        <v>496</v>
      </c>
      <c r="C312" s="35">
        <v>1</v>
      </c>
      <c r="D312" s="35" t="s">
        <v>660</v>
      </c>
      <c r="E312" s="35">
        <v>0</v>
      </c>
      <c r="F312" s="51">
        <v>22</v>
      </c>
      <c r="G312" s="35">
        <f t="shared" si="4"/>
        <v>22</v>
      </c>
      <c r="H312" s="37">
        <v>7.0000000000000007E-2</v>
      </c>
      <c r="I312" s="37">
        <v>0.13</v>
      </c>
      <c r="J312" s="37">
        <v>0.14000000000000001</v>
      </c>
      <c r="K312" s="37">
        <v>0.65</v>
      </c>
      <c r="L312" s="37">
        <v>2.44</v>
      </c>
      <c r="M312" s="37">
        <v>3.43</v>
      </c>
      <c r="N312" s="37">
        <v>54.55</v>
      </c>
      <c r="O312" s="37">
        <v>42</v>
      </c>
      <c r="P312" s="37"/>
      <c r="Q312" s="38" t="s">
        <v>169</v>
      </c>
      <c r="R312" s="39">
        <v>7.4</v>
      </c>
      <c r="S312" s="39">
        <v>7.5</v>
      </c>
      <c r="T312" s="39">
        <v>7.7</v>
      </c>
      <c r="U312" s="39">
        <v>6.3</v>
      </c>
      <c r="V312" s="39">
        <v>6.3</v>
      </c>
      <c r="W312" s="39">
        <v>6.9</v>
      </c>
      <c r="X312" s="37">
        <v>1.37</v>
      </c>
      <c r="Y312" s="37">
        <v>0.33</v>
      </c>
      <c r="Z312" s="37">
        <v>4.1500000000000004</v>
      </c>
      <c r="AA312" s="37">
        <v>1.45</v>
      </c>
      <c r="AB312" s="37">
        <v>3.1</v>
      </c>
      <c r="AC312" s="37">
        <v>0.77</v>
      </c>
      <c r="AD312" s="37">
        <v>31.22</v>
      </c>
      <c r="AE312" s="37">
        <v>26.1</v>
      </c>
      <c r="AF312" s="37">
        <v>3.56</v>
      </c>
      <c r="AG312" s="37">
        <v>0.4</v>
      </c>
      <c r="AH312" s="37">
        <v>0.28000000000000003</v>
      </c>
      <c r="AI312" s="37">
        <v>2.37</v>
      </c>
      <c r="AJ312" s="39">
        <v>426</v>
      </c>
      <c r="AK312" s="37"/>
      <c r="AL312" s="37"/>
      <c r="AM312" s="37"/>
      <c r="AN312" s="37"/>
      <c r="AO312" s="40"/>
    </row>
    <row r="313" spans="1:41" x14ac:dyDescent="0.25">
      <c r="A313" s="41">
        <v>237</v>
      </c>
      <c r="B313" s="42" t="s">
        <v>496</v>
      </c>
      <c r="C313" s="41">
        <v>2</v>
      </c>
      <c r="D313" s="41" t="s">
        <v>684</v>
      </c>
      <c r="E313" s="41">
        <v>22</v>
      </c>
      <c r="F313" s="49">
        <v>43</v>
      </c>
      <c r="G313" s="41">
        <f t="shared" si="4"/>
        <v>21</v>
      </c>
      <c r="H313" s="43">
        <v>0.05</v>
      </c>
      <c r="I313" s="43">
        <v>0.16</v>
      </c>
      <c r="J313" s="43">
        <v>0.31</v>
      </c>
      <c r="K313" s="43">
        <v>1.58</v>
      </c>
      <c r="L313" s="43">
        <v>6.96</v>
      </c>
      <c r="M313" s="43">
        <v>9.06</v>
      </c>
      <c r="N313" s="43">
        <v>51.06</v>
      </c>
      <c r="O313" s="43">
        <v>39.880000000000003</v>
      </c>
      <c r="P313" s="43"/>
      <c r="Q313" s="44" t="s">
        <v>354</v>
      </c>
      <c r="R313" s="45">
        <v>8.1</v>
      </c>
      <c r="S313" s="45">
        <v>8.1</v>
      </c>
      <c r="T313" s="45">
        <v>8.3000000000000007</v>
      </c>
      <c r="U313" s="45">
        <v>6.7</v>
      </c>
      <c r="V313" s="45">
        <v>6.7</v>
      </c>
      <c r="W313" s="45">
        <v>7.4</v>
      </c>
      <c r="X313" s="43">
        <v>0.98</v>
      </c>
      <c r="Y313" s="43">
        <v>0.26500000000000001</v>
      </c>
      <c r="Z313" s="43">
        <v>3.7</v>
      </c>
      <c r="AA313" s="43">
        <v>1.61</v>
      </c>
      <c r="AB313" s="43">
        <v>3.4</v>
      </c>
      <c r="AC313" s="43">
        <v>0.63</v>
      </c>
      <c r="AD313" s="43">
        <v>26.76</v>
      </c>
      <c r="AE313" s="43">
        <v>23.8</v>
      </c>
      <c r="AF313" s="43">
        <v>3.14</v>
      </c>
      <c r="AG313" s="43">
        <v>0.6</v>
      </c>
      <c r="AH313" s="43">
        <v>0.14000000000000001</v>
      </c>
      <c r="AI313" s="43">
        <v>0.16</v>
      </c>
      <c r="AJ313" s="45">
        <v>337</v>
      </c>
      <c r="AK313" s="43"/>
      <c r="AL313" s="43"/>
      <c r="AM313" s="43"/>
      <c r="AN313" s="43"/>
      <c r="AO313" s="46"/>
    </row>
    <row r="314" spans="1:41" x14ac:dyDescent="0.25">
      <c r="A314" s="3">
        <v>237</v>
      </c>
      <c r="B314" s="11" t="s">
        <v>496</v>
      </c>
      <c r="C314" s="3">
        <v>3</v>
      </c>
      <c r="D314" s="3" t="s">
        <v>980</v>
      </c>
      <c r="E314" s="3">
        <v>43</v>
      </c>
      <c r="F314" s="50">
        <v>62</v>
      </c>
      <c r="G314" s="3">
        <f t="shared" si="4"/>
        <v>19</v>
      </c>
      <c r="H314" s="15">
        <v>0.05</v>
      </c>
      <c r="I314" s="15">
        <v>0.28000000000000003</v>
      </c>
      <c r="J314" s="15">
        <v>0.85</v>
      </c>
      <c r="K314" s="15">
        <v>4.88</v>
      </c>
      <c r="L314" s="15">
        <v>27.29</v>
      </c>
      <c r="M314" s="15">
        <v>33.35</v>
      </c>
      <c r="N314" s="15">
        <v>42.73</v>
      </c>
      <c r="O314" s="15">
        <v>23.92</v>
      </c>
      <c r="P314" s="15"/>
      <c r="Q314" s="23" t="s">
        <v>225</v>
      </c>
      <c r="R314" s="19">
        <v>8</v>
      </c>
      <c r="S314" s="19">
        <v>8</v>
      </c>
      <c r="T314" s="19">
        <v>8.3000000000000007</v>
      </c>
      <c r="U314" s="19">
        <v>6.7</v>
      </c>
      <c r="V314" s="19">
        <v>6.6</v>
      </c>
      <c r="W314" s="19">
        <v>7</v>
      </c>
      <c r="X314" s="15">
        <v>0.6</v>
      </c>
      <c r="Y314" s="15">
        <v>0.13900000000000001</v>
      </c>
      <c r="Z314" s="15">
        <v>4.32</v>
      </c>
      <c r="AA314" s="15">
        <v>1.66</v>
      </c>
      <c r="AB314" s="15">
        <v>2.4</v>
      </c>
      <c r="AC314" s="15">
        <v>0.83</v>
      </c>
      <c r="AD314" s="15">
        <v>18.2</v>
      </c>
      <c r="AE314" s="15">
        <v>14.1</v>
      </c>
      <c r="AF314" s="15">
        <v>1.46</v>
      </c>
      <c r="AG314" s="15">
        <v>0.5</v>
      </c>
      <c r="AH314" s="15">
        <v>0.1</v>
      </c>
      <c r="AI314" s="15">
        <v>1.58</v>
      </c>
      <c r="AJ314" s="19">
        <v>292</v>
      </c>
      <c r="AK314" s="15"/>
      <c r="AL314" s="15"/>
      <c r="AM314" s="15"/>
      <c r="AN314" s="15"/>
      <c r="AO314" s="27"/>
    </row>
    <row r="315" spans="1:41" x14ac:dyDescent="0.25">
      <c r="A315" s="3">
        <v>237</v>
      </c>
      <c r="B315" s="11" t="s">
        <v>496</v>
      </c>
      <c r="C315" s="3">
        <v>4</v>
      </c>
      <c r="D315" s="3" t="s">
        <v>763</v>
      </c>
      <c r="E315" s="3">
        <v>62</v>
      </c>
      <c r="F315" s="50">
        <v>93</v>
      </c>
      <c r="G315" s="3">
        <f t="shared" si="4"/>
        <v>31</v>
      </c>
      <c r="H315" s="15">
        <v>0</v>
      </c>
      <c r="I315" s="15">
        <v>7.0000000000000007E-2</v>
      </c>
      <c r="J315" s="15">
        <v>0.19</v>
      </c>
      <c r="K315" s="15">
        <v>1.0900000000000001</v>
      </c>
      <c r="L315" s="15">
        <v>3.47</v>
      </c>
      <c r="M315" s="15">
        <v>4.82</v>
      </c>
      <c r="N315" s="15">
        <v>51.2</v>
      </c>
      <c r="O315" s="15">
        <v>43.98</v>
      </c>
      <c r="P315" s="15"/>
      <c r="Q315" s="23" t="s">
        <v>169</v>
      </c>
      <c r="R315" s="19">
        <v>7.8</v>
      </c>
      <c r="S315" s="19">
        <v>7.9</v>
      </c>
      <c r="T315" s="19">
        <v>8.3000000000000007</v>
      </c>
      <c r="U315" s="19">
        <v>6.7</v>
      </c>
      <c r="V315" s="19">
        <v>6.7</v>
      </c>
      <c r="W315" s="19">
        <v>7</v>
      </c>
      <c r="X315" s="15">
        <v>0.73</v>
      </c>
      <c r="Y315" s="15">
        <v>0.107</v>
      </c>
      <c r="Z315" s="15">
        <v>6.82</v>
      </c>
      <c r="AA315" s="15">
        <v>1.6</v>
      </c>
      <c r="AB315" s="15">
        <v>3.3</v>
      </c>
      <c r="AC315" s="15">
        <v>0.71</v>
      </c>
      <c r="AD315" s="15">
        <v>25.87</v>
      </c>
      <c r="AE315" s="15">
        <v>22.5</v>
      </c>
      <c r="AF315" s="15">
        <v>2.72</v>
      </c>
      <c r="AG315" s="15">
        <v>0.76</v>
      </c>
      <c r="AH315" s="15">
        <v>0.1</v>
      </c>
      <c r="AI315" s="15">
        <v>1.42</v>
      </c>
      <c r="AJ315" s="19">
        <v>272</v>
      </c>
      <c r="AK315" s="15"/>
      <c r="AL315" s="15"/>
      <c r="AM315" s="15"/>
      <c r="AN315" s="15"/>
      <c r="AO315" s="27"/>
    </row>
    <row r="316" spans="1:41" x14ac:dyDescent="0.25">
      <c r="A316" s="3">
        <v>237</v>
      </c>
      <c r="B316" s="11" t="s">
        <v>496</v>
      </c>
      <c r="C316" s="3">
        <v>5</v>
      </c>
      <c r="D316" s="3" t="s">
        <v>1003</v>
      </c>
      <c r="E316" s="3">
        <v>93</v>
      </c>
      <c r="F316" s="50">
        <v>153</v>
      </c>
      <c r="G316" s="3">
        <f t="shared" si="4"/>
        <v>60</v>
      </c>
      <c r="H316" s="15">
        <v>0.09</v>
      </c>
      <c r="I316" s="15">
        <v>0.19</v>
      </c>
      <c r="J316" s="15">
        <v>0.33</v>
      </c>
      <c r="K316" s="15">
        <v>0.7</v>
      </c>
      <c r="L316" s="15">
        <v>1.37</v>
      </c>
      <c r="M316" s="15">
        <v>2.68</v>
      </c>
      <c r="N316" s="15">
        <v>42.81</v>
      </c>
      <c r="O316" s="15">
        <v>54.51</v>
      </c>
      <c r="P316" s="15"/>
      <c r="Q316" s="23" t="s">
        <v>169</v>
      </c>
      <c r="R316" s="19">
        <v>7.7</v>
      </c>
      <c r="S316" s="19">
        <v>7.7</v>
      </c>
      <c r="T316" s="19">
        <v>8.1999999999999993</v>
      </c>
      <c r="U316" s="19">
        <v>6.6</v>
      </c>
      <c r="V316" s="19">
        <v>6.6</v>
      </c>
      <c r="W316" s="19">
        <v>6.7</v>
      </c>
      <c r="X316" s="15">
        <v>0.57999999999999996</v>
      </c>
      <c r="Y316" s="15"/>
      <c r="Z316" s="15"/>
      <c r="AA316" s="15">
        <v>1.65</v>
      </c>
      <c r="AB316" s="15">
        <v>2.9</v>
      </c>
      <c r="AC316" s="15">
        <v>0.59</v>
      </c>
      <c r="AD316" s="15">
        <v>24.98</v>
      </c>
      <c r="AE316" s="15">
        <v>21.1</v>
      </c>
      <c r="AF316" s="15">
        <v>2.72</v>
      </c>
      <c r="AG316" s="15">
        <v>0.57999999999999996</v>
      </c>
      <c r="AH316" s="15">
        <v>0.1</v>
      </c>
      <c r="AI316" s="15">
        <v>2.0499999999999998</v>
      </c>
      <c r="AJ316" s="19">
        <v>152</v>
      </c>
      <c r="AK316" s="15"/>
      <c r="AL316" s="15"/>
      <c r="AM316" s="15"/>
      <c r="AN316" s="15"/>
      <c r="AO316" s="27"/>
    </row>
    <row r="317" spans="1:41" x14ac:dyDescent="0.25">
      <c r="A317" s="3">
        <v>237</v>
      </c>
      <c r="B317" s="11" t="s">
        <v>496</v>
      </c>
      <c r="C317" s="3">
        <v>6</v>
      </c>
      <c r="D317" s="3" t="s">
        <v>1309</v>
      </c>
      <c r="E317" s="3">
        <v>153</v>
      </c>
      <c r="F317" s="50">
        <v>175</v>
      </c>
      <c r="G317" s="3">
        <f t="shared" si="4"/>
        <v>22</v>
      </c>
      <c r="H317" s="15">
        <v>0.03</v>
      </c>
      <c r="I317" s="15">
        <v>0.18</v>
      </c>
      <c r="J317" s="15">
        <v>0.16</v>
      </c>
      <c r="K317" s="15">
        <v>0.3</v>
      </c>
      <c r="L317" s="15">
        <v>0.47</v>
      </c>
      <c r="M317" s="15">
        <v>1.1399999999999999</v>
      </c>
      <c r="N317" s="15">
        <v>41.85</v>
      </c>
      <c r="O317" s="15">
        <v>57.01</v>
      </c>
      <c r="P317" s="15"/>
      <c r="Q317" s="23" t="s">
        <v>169</v>
      </c>
      <c r="R317" s="19">
        <v>7.4</v>
      </c>
      <c r="S317" s="19">
        <v>7.4</v>
      </c>
      <c r="T317" s="19">
        <v>7.9</v>
      </c>
      <c r="U317" s="19">
        <v>6.2</v>
      </c>
      <c r="V317" s="19">
        <v>6.3</v>
      </c>
      <c r="W317" s="19">
        <v>6.6</v>
      </c>
      <c r="X317" s="15">
        <v>0.61</v>
      </c>
      <c r="Y317" s="15"/>
      <c r="Z317" s="15"/>
      <c r="AA317" s="15">
        <v>1.59</v>
      </c>
      <c r="AB317" s="15">
        <v>2.5</v>
      </c>
      <c r="AC317" s="15">
        <v>0.63</v>
      </c>
      <c r="AD317" s="15">
        <v>23.64</v>
      </c>
      <c r="AE317" s="15">
        <v>18.2</v>
      </c>
      <c r="AF317" s="15">
        <v>3.97</v>
      </c>
      <c r="AG317" s="15">
        <v>0.64</v>
      </c>
      <c r="AH317" s="15">
        <v>0.12</v>
      </c>
      <c r="AI317" s="15">
        <v>2.67</v>
      </c>
      <c r="AJ317" s="19">
        <v>279</v>
      </c>
      <c r="AK317" s="15"/>
      <c r="AL317" s="15"/>
      <c r="AM317" s="15"/>
      <c r="AN317" s="15"/>
      <c r="AO317" s="27"/>
    </row>
    <row r="318" spans="1:41" x14ac:dyDescent="0.25">
      <c r="A318" s="3">
        <v>237</v>
      </c>
      <c r="B318" s="11" t="s">
        <v>496</v>
      </c>
      <c r="C318" s="3">
        <v>7</v>
      </c>
      <c r="D318" s="3" t="s">
        <v>1760</v>
      </c>
      <c r="E318" s="3">
        <v>175</v>
      </c>
      <c r="F318" s="50">
        <v>0</v>
      </c>
      <c r="G318" s="3">
        <f t="shared" si="4"/>
        <v>-175</v>
      </c>
      <c r="H318" s="15">
        <v>0</v>
      </c>
      <c r="I318" s="15">
        <v>0.14000000000000001</v>
      </c>
      <c r="J318" s="15">
        <v>0.15</v>
      </c>
      <c r="K318" s="15">
        <v>0.27</v>
      </c>
      <c r="L318" s="15">
        <v>0.49</v>
      </c>
      <c r="M318" s="15">
        <v>1.05</v>
      </c>
      <c r="N318" s="15">
        <v>33.33</v>
      </c>
      <c r="O318" s="15">
        <v>6.56</v>
      </c>
      <c r="P318" s="15"/>
      <c r="Q318" s="23"/>
      <c r="R318" s="19">
        <v>7</v>
      </c>
      <c r="S318" s="19">
        <v>7.1</v>
      </c>
      <c r="T318" s="19">
        <v>7.6</v>
      </c>
      <c r="U318" s="19">
        <v>6</v>
      </c>
      <c r="V318" s="19">
        <v>6</v>
      </c>
      <c r="W318" s="19">
        <v>6.3</v>
      </c>
      <c r="X318" s="15">
        <v>0.59</v>
      </c>
      <c r="Y318" s="15"/>
      <c r="Z318" s="15"/>
      <c r="AA318" s="15">
        <v>1.61</v>
      </c>
      <c r="AB318" s="15">
        <v>2.5</v>
      </c>
      <c r="AC318" s="15">
        <v>1.61</v>
      </c>
      <c r="AD318" s="15">
        <v>24.53</v>
      </c>
      <c r="AE318" s="15">
        <v>20.2</v>
      </c>
      <c r="AF318" s="15">
        <v>4.8099999999999996</v>
      </c>
      <c r="AG318" s="15">
        <v>0.64</v>
      </c>
      <c r="AH318" s="15">
        <v>0.12</v>
      </c>
      <c r="AI318" s="15">
        <v>4.1100000000000003</v>
      </c>
      <c r="AJ318" s="19">
        <v>193</v>
      </c>
      <c r="AK318" s="15"/>
      <c r="AL318" s="15"/>
      <c r="AM318" s="15"/>
      <c r="AN318" s="15"/>
      <c r="AO318" s="27"/>
    </row>
    <row r="319" spans="1:41" x14ac:dyDescent="0.25">
      <c r="A319" s="3"/>
      <c r="B319" s="11"/>
      <c r="C319" s="3"/>
      <c r="D319" s="3"/>
      <c r="E319" s="3"/>
      <c r="F319" s="50"/>
      <c r="G319" s="3"/>
      <c r="H319" s="15"/>
      <c r="I319" s="15"/>
      <c r="J319" s="15"/>
      <c r="K319" s="15"/>
      <c r="L319" s="15"/>
      <c r="M319" s="15"/>
      <c r="N319" s="15"/>
      <c r="O319" s="15"/>
      <c r="P319" s="15"/>
      <c r="Q319" s="23"/>
      <c r="R319" s="19"/>
      <c r="S319" s="19"/>
      <c r="T319" s="19"/>
      <c r="U319" s="19"/>
      <c r="V319" s="19"/>
      <c r="W319" s="19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9"/>
      <c r="AK319" s="15"/>
      <c r="AL319" s="15"/>
      <c r="AM319" s="15"/>
      <c r="AN319" s="15"/>
      <c r="AO319" s="27"/>
    </row>
    <row r="320" spans="1:41" x14ac:dyDescent="0.25">
      <c r="A320" s="3"/>
      <c r="B320" s="11"/>
      <c r="C320" s="3"/>
      <c r="D320" s="3"/>
      <c r="E320" s="3"/>
      <c r="F320" s="50"/>
      <c r="G320" s="3"/>
      <c r="H320" s="15"/>
      <c r="I320" s="15"/>
      <c r="J320" s="15"/>
      <c r="K320" s="15"/>
      <c r="L320" s="15"/>
      <c r="M320" s="15"/>
      <c r="N320" s="15"/>
      <c r="O320" s="15"/>
      <c r="P320" s="15"/>
      <c r="Q320" s="23"/>
      <c r="R320" s="19"/>
      <c r="S320" s="19"/>
      <c r="T320" s="19"/>
      <c r="U320" s="19"/>
      <c r="V320" s="19"/>
      <c r="W320" s="19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9"/>
      <c r="AK320" s="15"/>
      <c r="AL320" s="15"/>
      <c r="AM320" s="15"/>
      <c r="AN320" s="15"/>
      <c r="AO320" s="27"/>
    </row>
    <row r="321" spans="1:41" x14ac:dyDescent="0.25">
      <c r="A321" s="35">
        <v>245</v>
      </c>
      <c r="B321" s="36" t="s">
        <v>496</v>
      </c>
      <c r="C321" s="35">
        <v>1</v>
      </c>
      <c r="D321" s="35" t="s">
        <v>660</v>
      </c>
      <c r="E321" s="35">
        <v>0</v>
      </c>
      <c r="F321" s="51">
        <v>20</v>
      </c>
      <c r="G321" s="35">
        <f t="shared" si="4"/>
        <v>20</v>
      </c>
      <c r="H321" s="37">
        <v>2.0699999999999998</v>
      </c>
      <c r="I321" s="37">
        <v>4.41</v>
      </c>
      <c r="J321" s="37">
        <v>5.14</v>
      </c>
      <c r="K321" s="37">
        <v>18.72</v>
      </c>
      <c r="L321" s="37">
        <v>21.65</v>
      </c>
      <c r="M321" s="37">
        <v>51.99</v>
      </c>
      <c r="N321" s="37">
        <v>33.51</v>
      </c>
      <c r="O321" s="37">
        <v>14.5</v>
      </c>
      <c r="P321" s="37">
        <v>2.5</v>
      </c>
      <c r="Q321" s="38" t="s">
        <v>225</v>
      </c>
      <c r="R321" s="39">
        <v>7.4</v>
      </c>
      <c r="S321" s="39">
        <v>7.4</v>
      </c>
      <c r="T321" s="39">
        <v>7.5</v>
      </c>
      <c r="U321" s="39">
        <v>6.4</v>
      </c>
      <c r="V321" s="39">
        <v>6.4</v>
      </c>
      <c r="W321" s="39">
        <v>6.4</v>
      </c>
      <c r="X321" s="37">
        <v>0.72</v>
      </c>
      <c r="Y321" s="37">
        <v>0.107</v>
      </c>
      <c r="Z321" s="37">
        <v>6.73</v>
      </c>
      <c r="AA321" s="37">
        <v>1.67</v>
      </c>
      <c r="AB321" s="37"/>
      <c r="AC321" s="37">
        <v>0.31</v>
      </c>
      <c r="AD321" s="37">
        <v>13.23</v>
      </c>
      <c r="AE321" s="37">
        <v>7.5</v>
      </c>
      <c r="AF321" s="37">
        <v>2.2999999999999998</v>
      </c>
      <c r="AG321" s="37">
        <v>0.16</v>
      </c>
      <c r="AH321" s="37">
        <v>0.18</v>
      </c>
      <c r="AI321" s="37">
        <v>1.78</v>
      </c>
      <c r="AJ321" s="39">
        <v>122</v>
      </c>
      <c r="AK321" s="37"/>
      <c r="AL321" s="37"/>
      <c r="AM321" s="37"/>
      <c r="AN321" s="37"/>
      <c r="AO321" s="40"/>
    </row>
    <row r="322" spans="1:41" x14ac:dyDescent="0.25">
      <c r="A322" s="41">
        <v>245</v>
      </c>
      <c r="B322" s="42" t="s">
        <v>496</v>
      </c>
      <c r="C322" s="41">
        <v>2</v>
      </c>
      <c r="D322" s="41" t="s">
        <v>684</v>
      </c>
      <c r="E322" s="41">
        <v>20</v>
      </c>
      <c r="F322" s="49">
        <v>54</v>
      </c>
      <c r="G322" s="41">
        <f t="shared" si="4"/>
        <v>34</v>
      </c>
      <c r="H322" s="43">
        <v>1.42</v>
      </c>
      <c r="I322" s="43">
        <v>3.59</v>
      </c>
      <c r="J322" s="43">
        <v>4.32</v>
      </c>
      <c r="K322" s="43">
        <v>16.7</v>
      </c>
      <c r="L322" s="43">
        <v>25.46</v>
      </c>
      <c r="M322" s="43">
        <v>51.49</v>
      </c>
      <c r="N322" s="43">
        <v>35.61</v>
      </c>
      <c r="O322" s="43">
        <v>12.9</v>
      </c>
      <c r="P322" s="43">
        <v>3</v>
      </c>
      <c r="Q322" s="44" t="s">
        <v>225</v>
      </c>
      <c r="R322" s="45">
        <v>7.5</v>
      </c>
      <c r="S322" s="45">
        <v>7.6</v>
      </c>
      <c r="T322" s="45">
        <v>7.6</v>
      </c>
      <c r="U322" s="45">
        <v>6.4</v>
      </c>
      <c r="V322" s="45">
        <v>6.5</v>
      </c>
      <c r="W322" s="45">
        <v>6.4</v>
      </c>
      <c r="X322" s="43">
        <v>0.39</v>
      </c>
      <c r="Y322" s="43">
        <v>5.1999999999999998E-2</v>
      </c>
      <c r="Z322" s="43">
        <v>7.5</v>
      </c>
      <c r="AA322" s="43">
        <v>1.77</v>
      </c>
      <c r="AB322" s="43"/>
      <c r="AC322" s="43">
        <v>0.2</v>
      </c>
      <c r="AD322" s="43">
        <v>11.91</v>
      </c>
      <c r="AE322" s="43">
        <v>9</v>
      </c>
      <c r="AF322" s="43">
        <v>1.88</v>
      </c>
      <c r="AG322" s="43">
        <v>0.2</v>
      </c>
      <c r="AH322" s="43">
        <v>0.16</v>
      </c>
      <c r="AI322" s="43">
        <v>1.48</v>
      </c>
      <c r="AJ322" s="45">
        <v>140</v>
      </c>
      <c r="AK322" s="43"/>
      <c r="AL322" s="43"/>
      <c r="AM322" s="43"/>
      <c r="AN322" s="43"/>
      <c r="AO322" s="46"/>
    </row>
    <row r="323" spans="1:41" x14ac:dyDescent="0.25">
      <c r="A323" s="3">
        <v>245</v>
      </c>
      <c r="B323" s="11" t="s">
        <v>496</v>
      </c>
      <c r="C323" s="3">
        <v>3</v>
      </c>
      <c r="D323" s="3" t="s">
        <v>702</v>
      </c>
      <c r="E323" s="3">
        <v>54</v>
      </c>
      <c r="F323" s="50">
        <v>90</v>
      </c>
      <c r="G323" s="3">
        <f t="shared" si="4"/>
        <v>36</v>
      </c>
      <c r="H323" s="15">
        <v>3.34</v>
      </c>
      <c r="I323" s="15">
        <v>5.63</v>
      </c>
      <c r="J323" s="15">
        <v>5.42</v>
      </c>
      <c r="K323" s="15">
        <v>20.03</v>
      </c>
      <c r="L323" s="15">
        <v>26.52</v>
      </c>
      <c r="M323" s="15">
        <v>60.94</v>
      </c>
      <c r="N323" s="15">
        <v>32.26</v>
      </c>
      <c r="O323" s="15">
        <v>6.8</v>
      </c>
      <c r="P323" s="15">
        <v>3</v>
      </c>
      <c r="Q323" s="23" t="s">
        <v>506</v>
      </c>
      <c r="R323" s="19">
        <v>8.4</v>
      </c>
      <c r="S323" s="19">
        <v>8.5</v>
      </c>
      <c r="T323" s="19">
        <v>8.5</v>
      </c>
      <c r="U323" s="19">
        <v>7.4</v>
      </c>
      <c r="V323" s="19">
        <v>7.4</v>
      </c>
      <c r="W323" s="19">
        <v>7.6</v>
      </c>
      <c r="X323" s="15">
        <v>0.22</v>
      </c>
      <c r="Y323" s="15">
        <v>2.3E-2</v>
      </c>
      <c r="Z323" s="15">
        <v>9.57</v>
      </c>
      <c r="AA323" s="15">
        <v>1.75</v>
      </c>
      <c r="AB323" s="15"/>
      <c r="AC323" s="15">
        <v>0.39</v>
      </c>
      <c r="AD323" s="15">
        <v>7.94</v>
      </c>
      <c r="AE323" s="15">
        <v>6.9</v>
      </c>
      <c r="AF323" s="15">
        <v>0.63</v>
      </c>
      <c r="AG323" s="15">
        <v>0.16</v>
      </c>
      <c r="AH323" s="15">
        <v>0.12</v>
      </c>
      <c r="AI323" s="15"/>
      <c r="AJ323" s="19">
        <v>86</v>
      </c>
      <c r="AK323" s="15"/>
      <c r="AL323" s="15"/>
      <c r="AM323" s="15"/>
      <c r="AN323" s="15"/>
      <c r="AO323" s="27"/>
    </row>
    <row r="324" spans="1:41" x14ac:dyDescent="0.25">
      <c r="A324" s="3">
        <v>245</v>
      </c>
      <c r="B324" s="11" t="s">
        <v>496</v>
      </c>
      <c r="C324" s="3">
        <v>4</v>
      </c>
      <c r="D324" s="3" t="s">
        <v>290</v>
      </c>
      <c r="E324" s="3">
        <v>90</v>
      </c>
      <c r="F324" s="50">
        <v>120</v>
      </c>
      <c r="G324" s="3">
        <f t="shared" si="4"/>
        <v>30</v>
      </c>
      <c r="H324" s="15">
        <v>1.47</v>
      </c>
      <c r="I324" s="15">
        <v>4.03</v>
      </c>
      <c r="J324" s="15">
        <v>4.25</v>
      </c>
      <c r="K324" s="15">
        <v>26.24</v>
      </c>
      <c r="L324" s="15">
        <v>36.869999999999997</v>
      </c>
      <c r="M324" s="15">
        <v>72.86</v>
      </c>
      <c r="N324" s="15">
        <v>23.94</v>
      </c>
      <c r="O324" s="15">
        <v>3.2</v>
      </c>
      <c r="P324" s="15">
        <v>1.75</v>
      </c>
      <c r="Q324" s="23" t="s">
        <v>506</v>
      </c>
      <c r="R324" s="19">
        <v>8.3000000000000007</v>
      </c>
      <c r="S324" s="19">
        <v>8.3000000000000007</v>
      </c>
      <c r="T324" s="19">
        <v>8.6</v>
      </c>
      <c r="U324" s="19">
        <v>7</v>
      </c>
      <c r="V324" s="19">
        <v>7</v>
      </c>
      <c r="W324" s="19">
        <v>7.3</v>
      </c>
      <c r="X324" s="15">
        <v>0.11</v>
      </c>
      <c r="Y324" s="15">
        <v>1.6E-2</v>
      </c>
      <c r="Z324" s="15">
        <v>6.88</v>
      </c>
      <c r="AA324" s="15">
        <v>1.68</v>
      </c>
      <c r="AB324" s="15"/>
      <c r="AC324" s="15">
        <v>0.2</v>
      </c>
      <c r="AD324" s="15">
        <v>4.37</v>
      </c>
      <c r="AE324" s="15">
        <v>3.5</v>
      </c>
      <c r="AF324" s="15">
        <v>0.21</v>
      </c>
      <c r="AG324" s="15">
        <v>0.08</v>
      </c>
      <c r="AH324" s="15">
        <v>0.08</v>
      </c>
      <c r="AI324" s="15"/>
      <c r="AJ324" s="19">
        <v>97</v>
      </c>
      <c r="AK324" s="15"/>
      <c r="AL324" s="15"/>
      <c r="AM324" s="15"/>
      <c r="AN324" s="15"/>
      <c r="AO324" s="27"/>
    </row>
    <row r="325" spans="1:41" x14ac:dyDescent="0.25">
      <c r="A325" s="3">
        <v>245</v>
      </c>
      <c r="B325" s="11" t="s">
        <v>496</v>
      </c>
      <c r="C325" s="3">
        <v>5</v>
      </c>
      <c r="D325" s="3" t="s">
        <v>302</v>
      </c>
      <c r="E325" s="3">
        <v>120</v>
      </c>
      <c r="F325" s="50">
        <v>135</v>
      </c>
      <c r="G325" s="3">
        <f t="shared" si="4"/>
        <v>15</v>
      </c>
      <c r="H325" s="15">
        <v>8.26</v>
      </c>
      <c r="I325" s="15">
        <v>18.16</v>
      </c>
      <c r="J325" s="15">
        <v>15.51</v>
      </c>
      <c r="K325" s="15">
        <v>27.3</v>
      </c>
      <c r="L325" s="15">
        <v>11.42</v>
      </c>
      <c r="M325" s="15">
        <v>80.650000000000006</v>
      </c>
      <c r="N325" s="15">
        <v>18.149999999999999</v>
      </c>
      <c r="O325" s="15">
        <v>1.2</v>
      </c>
      <c r="P325" s="15">
        <v>1.3</v>
      </c>
      <c r="Q325" s="23" t="s">
        <v>79</v>
      </c>
      <c r="R325" s="19">
        <v>8.1</v>
      </c>
      <c r="S325" s="19">
        <v>8.1999999999999993</v>
      </c>
      <c r="T325" s="19">
        <v>8.3000000000000007</v>
      </c>
      <c r="U325" s="19">
        <v>7.1</v>
      </c>
      <c r="V325" s="19">
        <v>7</v>
      </c>
      <c r="W325" s="19">
        <v>7.2</v>
      </c>
      <c r="X325" s="15">
        <v>7.0000000000000007E-2</v>
      </c>
      <c r="Y325" s="15"/>
      <c r="Z325" s="15"/>
      <c r="AA325" s="15">
        <v>1.7</v>
      </c>
      <c r="AB325" s="15"/>
      <c r="AC325" s="15">
        <v>0.15</v>
      </c>
      <c r="AD325" s="15">
        <v>3.21</v>
      </c>
      <c r="AE325" s="15">
        <v>2.2000000000000002</v>
      </c>
      <c r="AF325" s="15">
        <v>0.63</v>
      </c>
      <c r="AG325" s="15">
        <v>0.16</v>
      </c>
      <c r="AH325" s="15">
        <v>0.08</v>
      </c>
      <c r="AI325" s="15">
        <v>0.28999999999999998</v>
      </c>
      <c r="AJ325" s="19">
        <v>67</v>
      </c>
      <c r="AK325" s="15"/>
      <c r="AL325" s="15"/>
      <c r="AM325" s="15"/>
      <c r="AN325" s="15"/>
      <c r="AO325" s="27"/>
    </row>
    <row r="326" spans="1:41" x14ac:dyDescent="0.25">
      <c r="A326" s="3">
        <v>245</v>
      </c>
      <c r="B326" s="11" t="s">
        <v>496</v>
      </c>
      <c r="C326" s="3">
        <v>6</v>
      </c>
      <c r="D326" s="3" t="s">
        <v>477</v>
      </c>
      <c r="E326" s="3">
        <v>135</v>
      </c>
      <c r="F326" s="50">
        <v>0</v>
      </c>
      <c r="G326" s="3">
        <f t="shared" si="4"/>
        <v>-135</v>
      </c>
      <c r="H326" s="15">
        <v>24.18</v>
      </c>
      <c r="I326" s="15">
        <v>39.869999999999997</v>
      </c>
      <c r="J326" s="15">
        <v>20.64</v>
      </c>
      <c r="K326" s="15">
        <v>10.35</v>
      </c>
      <c r="L326" s="15">
        <v>1.59</v>
      </c>
      <c r="M326" s="15">
        <v>96.63</v>
      </c>
      <c r="N326" s="15">
        <v>1.87</v>
      </c>
      <c r="O326" s="15">
        <v>1.5</v>
      </c>
      <c r="P326" s="15">
        <v>22.4</v>
      </c>
      <c r="Q326" s="23" t="s">
        <v>16</v>
      </c>
      <c r="R326" s="19">
        <v>8</v>
      </c>
      <c r="S326" s="19">
        <v>7.9</v>
      </c>
      <c r="T326" s="19">
        <v>8</v>
      </c>
      <c r="U326" s="19">
        <v>6.7</v>
      </c>
      <c r="V326" s="19">
        <v>6.7</v>
      </c>
      <c r="W326" s="19">
        <v>7</v>
      </c>
      <c r="X326" s="15">
        <v>0.03</v>
      </c>
      <c r="Y326" s="15"/>
      <c r="Z326" s="15"/>
      <c r="AA326" s="15"/>
      <c r="AB326" s="15"/>
      <c r="AC326" s="15">
        <v>0.1</v>
      </c>
      <c r="AD326" s="15">
        <v>2.5</v>
      </c>
      <c r="AE326" s="15">
        <v>1</v>
      </c>
      <c r="AF326" s="15">
        <v>0.21</v>
      </c>
      <c r="AG326" s="15">
        <v>0.18</v>
      </c>
      <c r="AH326" s="15">
        <v>0.1</v>
      </c>
      <c r="AI326" s="15">
        <v>0.59</v>
      </c>
      <c r="AJ326" s="19">
        <v>76</v>
      </c>
      <c r="AK326" s="15"/>
      <c r="AL326" s="15"/>
      <c r="AM326" s="15"/>
      <c r="AN326" s="15"/>
      <c r="AO326" s="27"/>
    </row>
    <row r="327" spans="1:41" x14ac:dyDescent="0.25">
      <c r="A327" s="3"/>
      <c r="B327" s="11"/>
      <c r="C327" s="3"/>
      <c r="D327" s="3"/>
      <c r="E327" s="3"/>
      <c r="F327" s="50"/>
      <c r="G327" s="3"/>
      <c r="H327" s="15"/>
      <c r="I327" s="15"/>
      <c r="J327" s="15"/>
      <c r="K327" s="15"/>
      <c r="L327" s="15"/>
      <c r="M327" s="15"/>
      <c r="N327" s="15"/>
      <c r="O327" s="15"/>
      <c r="P327" s="15"/>
      <c r="Q327" s="23"/>
      <c r="R327" s="19"/>
      <c r="S327" s="19"/>
      <c r="T327" s="19"/>
      <c r="U327" s="19"/>
      <c r="V327" s="19"/>
      <c r="W327" s="19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9"/>
      <c r="AK327" s="15"/>
      <c r="AL327" s="15"/>
      <c r="AM327" s="15"/>
      <c r="AN327" s="15"/>
      <c r="AO327" s="27"/>
    </row>
    <row r="328" spans="1:41" x14ac:dyDescent="0.25">
      <c r="A328" s="3"/>
      <c r="B328" s="11"/>
      <c r="C328" s="3"/>
      <c r="D328" s="3"/>
      <c r="E328" s="3"/>
      <c r="F328" s="50"/>
      <c r="G328" s="3"/>
      <c r="H328" s="15"/>
      <c r="I328" s="15"/>
      <c r="J328" s="15"/>
      <c r="K328" s="15"/>
      <c r="L328" s="15"/>
      <c r="M328" s="15"/>
      <c r="N328" s="15"/>
      <c r="O328" s="15"/>
      <c r="P328" s="15"/>
      <c r="Q328" s="23"/>
      <c r="R328" s="19"/>
      <c r="S328" s="19"/>
      <c r="T328" s="19"/>
      <c r="U328" s="19"/>
      <c r="V328" s="19"/>
      <c r="W328" s="19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9"/>
      <c r="AK328" s="15"/>
      <c r="AL328" s="15"/>
      <c r="AM328" s="15"/>
      <c r="AN328" s="15"/>
      <c r="AO328" s="27"/>
    </row>
    <row r="329" spans="1:41" x14ac:dyDescent="0.25">
      <c r="A329" s="35">
        <v>249</v>
      </c>
      <c r="B329" s="36" t="s">
        <v>496</v>
      </c>
      <c r="C329" s="35">
        <v>1</v>
      </c>
      <c r="D329" s="35" t="s">
        <v>6</v>
      </c>
      <c r="E329" s="35">
        <v>0</v>
      </c>
      <c r="F329" s="51">
        <v>35</v>
      </c>
      <c r="G329" s="35">
        <f t="shared" si="4"/>
        <v>35</v>
      </c>
      <c r="H329" s="37">
        <v>1.36</v>
      </c>
      <c r="I329" s="37">
        <v>2.29</v>
      </c>
      <c r="J329" s="37">
        <v>2.59</v>
      </c>
      <c r="K329" s="37">
        <v>12.27</v>
      </c>
      <c r="L329" s="37">
        <v>16.12</v>
      </c>
      <c r="M329" s="37">
        <v>34.630000000000003</v>
      </c>
      <c r="N329" s="37">
        <v>38.380000000000003</v>
      </c>
      <c r="O329" s="37">
        <v>26.99</v>
      </c>
      <c r="P329" s="37">
        <v>1.75</v>
      </c>
      <c r="Q329" s="38" t="s">
        <v>225</v>
      </c>
      <c r="R329" s="39">
        <v>7.4</v>
      </c>
      <c r="S329" s="39">
        <v>7.4</v>
      </c>
      <c r="T329" s="39">
        <v>7.7</v>
      </c>
      <c r="U329" s="39">
        <v>6.7</v>
      </c>
      <c r="V329" s="39">
        <v>6.7</v>
      </c>
      <c r="W329" s="39">
        <v>7</v>
      </c>
      <c r="X329" s="37">
        <v>0.81</v>
      </c>
      <c r="Y329" s="37">
        <v>0.13600000000000001</v>
      </c>
      <c r="Z329" s="37">
        <v>5.96</v>
      </c>
      <c r="AA329" s="37">
        <v>1.71</v>
      </c>
      <c r="AB329" s="37">
        <v>1.9</v>
      </c>
      <c r="AC329" s="37">
        <v>0.4</v>
      </c>
      <c r="AD329" s="37">
        <v>23.19</v>
      </c>
      <c r="AE329" s="37">
        <v>17.600000000000001</v>
      </c>
      <c r="AF329" s="37">
        <v>5.65</v>
      </c>
      <c r="AG329" s="37">
        <v>0.16</v>
      </c>
      <c r="AH329" s="37">
        <v>0.3</v>
      </c>
      <c r="AI329" s="37">
        <v>0.32</v>
      </c>
      <c r="AJ329" s="39">
        <v>190</v>
      </c>
      <c r="AK329" s="37"/>
      <c r="AL329" s="37"/>
      <c r="AM329" s="37"/>
      <c r="AN329" s="37"/>
      <c r="AO329" s="40"/>
    </row>
    <row r="330" spans="1:41" x14ac:dyDescent="0.25">
      <c r="A330" s="41">
        <v>249</v>
      </c>
      <c r="B330" s="42" t="s">
        <v>496</v>
      </c>
      <c r="C330" s="41">
        <v>2</v>
      </c>
      <c r="D330" s="41" t="s">
        <v>290</v>
      </c>
      <c r="E330" s="41">
        <v>35</v>
      </c>
      <c r="F330" s="49">
        <v>68</v>
      </c>
      <c r="G330" s="41">
        <f t="shared" ref="G330:G411" si="5">F330-E330</f>
        <v>33</v>
      </c>
      <c r="H330" s="43">
        <v>0.53</v>
      </c>
      <c r="I330" s="43">
        <v>1</v>
      </c>
      <c r="J330" s="43">
        <v>1.32</v>
      </c>
      <c r="K330" s="43">
        <v>6.51</v>
      </c>
      <c r="L330" s="43">
        <v>17.940000000000001</v>
      </c>
      <c r="M330" s="43">
        <v>27.3</v>
      </c>
      <c r="N330" s="43">
        <v>49.64</v>
      </c>
      <c r="O330" s="43">
        <v>23.06</v>
      </c>
      <c r="P330" s="43">
        <v>0.5</v>
      </c>
      <c r="Q330" s="44" t="s">
        <v>225</v>
      </c>
      <c r="R330" s="45">
        <v>7.6</v>
      </c>
      <c r="S330" s="45">
        <v>7.7</v>
      </c>
      <c r="T330" s="45">
        <v>8.1</v>
      </c>
      <c r="U330" s="45">
        <v>6.6</v>
      </c>
      <c r="V330" s="45">
        <v>6.6</v>
      </c>
      <c r="W330" s="45">
        <v>6.6</v>
      </c>
      <c r="X330" s="43">
        <v>0.35</v>
      </c>
      <c r="Y330" s="43">
        <v>3.9E-2</v>
      </c>
      <c r="Z330" s="43">
        <v>8.9700000000000006</v>
      </c>
      <c r="AA330" s="43">
        <v>1.69</v>
      </c>
      <c r="AB330" s="43">
        <v>1.4</v>
      </c>
      <c r="AC330" s="43">
        <v>0.22</v>
      </c>
      <c r="AD330" s="43">
        <v>18.87</v>
      </c>
      <c r="AE330" s="43">
        <v>11.2</v>
      </c>
      <c r="AF330" s="43">
        <v>7.74</v>
      </c>
      <c r="AG330" s="43">
        <v>0.16</v>
      </c>
      <c r="AH330" s="43">
        <v>0.28000000000000003</v>
      </c>
      <c r="AI330" s="43">
        <v>1.1200000000000001</v>
      </c>
      <c r="AJ330" s="45">
        <v>143</v>
      </c>
      <c r="AK330" s="43"/>
      <c r="AL330" s="43"/>
      <c r="AM330" s="43"/>
      <c r="AN330" s="43"/>
      <c r="AO330" s="46"/>
    </row>
    <row r="331" spans="1:41" x14ac:dyDescent="0.25">
      <c r="A331" s="3">
        <v>249</v>
      </c>
      <c r="B331" s="11" t="s">
        <v>496</v>
      </c>
      <c r="C331" s="3">
        <v>3</v>
      </c>
      <c r="D331" s="3" t="s">
        <v>302</v>
      </c>
      <c r="E331" s="3">
        <v>68</v>
      </c>
      <c r="F331" s="50">
        <v>88</v>
      </c>
      <c r="G331" s="3">
        <f t="shared" si="5"/>
        <v>20</v>
      </c>
      <c r="H331" s="15">
        <v>0.37</v>
      </c>
      <c r="I331" s="15">
        <v>0.56000000000000005</v>
      </c>
      <c r="J331" s="15">
        <v>0.41</v>
      </c>
      <c r="K331" s="15">
        <v>2.44</v>
      </c>
      <c r="L331" s="15">
        <v>12.53</v>
      </c>
      <c r="M331" s="15">
        <v>16.309999999999999</v>
      </c>
      <c r="N331" s="15">
        <v>61.43</v>
      </c>
      <c r="O331" s="15">
        <v>22.26</v>
      </c>
      <c r="P331" s="15">
        <v>0.53</v>
      </c>
      <c r="Q331" s="23" t="s">
        <v>283</v>
      </c>
      <c r="R331" s="19">
        <v>8.1</v>
      </c>
      <c r="S331" s="19">
        <v>8</v>
      </c>
      <c r="T331" s="19">
        <v>8.1999999999999993</v>
      </c>
      <c r="U331" s="19">
        <v>5.9</v>
      </c>
      <c r="V331" s="19">
        <v>6</v>
      </c>
      <c r="W331" s="19">
        <v>6.6</v>
      </c>
      <c r="X331" s="15">
        <v>0.26</v>
      </c>
      <c r="Y331" s="15">
        <v>2.5000000000000001E-2</v>
      </c>
      <c r="Z331" s="15">
        <v>10.4</v>
      </c>
      <c r="AA331" s="15">
        <v>1.65</v>
      </c>
      <c r="AB331" s="15">
        <v>1.5</v>
      </c>
      <c r="AC331" s="15">
        <v>0.25</v>
      </c>
      <c r="AD331" s="15">
        <v>23.19</v>
      </c>
      <c r="AE331" s="15">
        <v>11.3</v>
      </c>
      <c r="AF331" s="15">
        <v>13.6</v>
      </c>
      <c r="AG331" s="15">
        <v>0.28000000000000003</v>
      </c>
      <c r="AH331" s="15">
        <v>0.2</v>
      </c>
      <c r="AI331" s="15">
        <v>0.8</v>
      </c>
      <c r="AJ331" s="19">
        <v>108</v>
      </c>
      <c r="AK331" s="15"/>
      <c r="AL331" s="15"/>
      <c r="AM331" s="15"/>
      <c r="AN331" s="15"/>
      <c r="AO331" s="27"/>
    </row>
    <row r="332" spans="1:41" x14ac:dyDescent="0.25">
      <c r="A332" s="3">
        <v>249</v>
      </c>
      <c r="B332" s="11" t="s">
        <v>496</v>
      </c>
      <c r="C332" s="3">
        <v>4</v>
      </c>
      <c r="D332" s="3" t="s">
        <v>4100</v>
      </c>
      <c r="E332" s="3">
        <v>88</v>
      </c>
      <c r="F332" s="50">
        <v>110</v>
      </c>
      <c r="G332" s="3">
        <f t="shared" si="5"/>
        <v>22</v>
      </c>
      <c r="H332" s="15">
        <v>0.23</v>
      </c>
      <c r="I332" s="15">
        <v>0.39</v>
      </c>
      <c r="J332" s="15">
        <v>0.34</v>
      </c>
      <c r="K332" s="15">
        <v>1.08</v>
      </c>
      <c r="L332" s="15">
        <v>4.51</v>
      </c>
      <c r="M332" s="15">
        <v>6.55</v>
      </c>
      <c r="N332" s="15">
        <v>64.2</v>
      </c>
      <c r="O332" s="15">
        <v>29.25</v>
      </c>
      <c r="P332" s="15"/>
      <c r="Q332" s="23" t="s">
        <v>354</v>
      </c>
      <c r="R332" s="19">
        <v>8</v>
      </c>
      <c r="S332" s="19">
        <v>8</v>
      </c>
      <c r="T332" s="19">
        <v>8.6</v>
      </c>
      <c r="U332" s="19">
        <v>6.3</v>
      </c>
      <c r="V332" s="19">
        <v>6.3</v>
      </c>
      <c r="W332" s="19">
        <v>6.5</v>
      </c>
      <c r="X332" s="15">
        <v>0.23</v>
      </c>
      <c r="Y332" s="15">
        <v>1.6E-2</v>
      </c>
      <c r="Z332" s="15">
        <v>14.38</v>
      </c>
      <c r="AA332" s="15">
        <v>1.71</v>
      </c>
      <c r="AB332" s="15">
        <v>2.2999999999999998</v>
      </c>
      <c r="AC332" s="15">
        <v>0.26</v>
      </c>
      <c r="AD332" s="15">
        <v>29.44</v>
      </c>
      <c r="AE332" s="15">
        <v>13.6</v>
      </c>
      <c r="AF332" s="15">
        <v>16.53</v>
      </c>
      <c r="AG332" s="15">
        <v>0.8</v>
      </c>
      <c r="AH332" s="15">
        <v>0.24</v>
      </c>
      <c r="AI332" s="15">
        <v>1.44</v>
      </c>
      <c r="AJ332" s="19">
        <v>74</v>
      </c>
      <c r="AK332" s="15"/>
      <c r="AL332" s="15"/>
      <c r="AM332" s="15"/>
      <c r="AN332" s="15"/>
      <c r="AO332" s="27"/>
    </row>
    <row r="333" spans="1:41" x14ac:dyDescent="0.25">
      <c r="A333" s="3">
        <v>249</v>
      </c>
      <c r="B333" s="11" t="s">
        <v>496</v>
      </c>
      <c r="C333" s="3">
        <v>5</v>
      </c>
      <c r="D333" s="3" t="s">
        <v>484</v>
      </c>
      <c r="E333" s="3">
        <v>110</v>
      </c>
      <c r="F333" s="50">
        <v>152</v>
      </c>
      <c r="G333" s="3">
        <f t="shared" si="5"/>
        <v>42</v>
      </c>
      <c r="H333" s="15">
        <v>0.03</v>
      </c>
      <c r="I333" s="15">
        <v>0.37</v>
      </c>
      <c r="J333" s="15">
        <v>0.66</v>
      </c>
      <c r="K333" s="15">
        <v>3.87</v>
      </c>
      <c r="L333" s="15">
        <v>9.18</v>
      </c>
      <c r="M333" s="15">
        <v>14.11</v>
      </c>
      <c r="N333" s="15">
        <v>52.79</v>
      </c>
      <c r="O333" s="15">
        <v>33.1</v>
      </c>
      <c r="P333" s="15"/>
      <c r="Q333" s="23" t="s">
        <v>354</v>
      </c>
      <c r="R333" s="19">
        <v>8</v>
      </c>
      <c r="S333" s="19">
        <v>8</v>
      </c>
      <c r="T333" s="19">
        <v>8.3000000000000007</v>
      </c>
      <c r="U333" s="19">
        <v>6.1</v>
      </c>
      <c r="V333" s="19">
        <v>6.2</v>
      </c>
      <c r="W333" s="19">
        <v>6.4</v>
      </c>
      <c r="X333" s="15">
        <v>0.28999999999999998</v>
      </c>
      <c r="Y333" s="15"/>
      <c r="Z333" s="15"/>
      <c r="AA333" s="15">
        <v>1.8</v>
      </c>
      <c r="AB333" s="15">
        <v>1.4</v>
      </c>
      <c r="AC333" s="15">
        <v>0.66</v>
      </c>
      <c r="AD333" s="15">
        <v>24.53</v>
      </c>
      <c r="AE333" s="15">
        <v>10.5</v>
      </c>
      <c r="AF333" s="15">
        <v>14.02</v>
      </c>
      <c r="AG333" s="15">
        <v>0.96</v>
      </c>
      <c r="AH333" s="15">
        <v>0.24</v>
      </c>
      <c r="AI333" s="15">
        <v>2.08</v>
      </c>
      <c r="AJ333" s="19">
        <v>114</v>
      </c>
      <c r="AK333" s="15"/>
      <c r="AL333" s="15"/>
      <c r="AM333" s="15"/>
      <c r="AN333" s="15"/>
      <c r="AO333" s="27"/>
    </row>
    <row r="334" spans="1:41" x14ac:dyDescent="0.25">
      <c r="A334" s="3">
        <v>249</v>
      </c>
      <c r="B334" s="11" t="s">
        <v>496</v>
      </c>
      <c r="C334" s="3">
        <v>6</v>
      </c>
      <c r="D334" s="3" t="s">
        <v>601</v>
      </c>
      <c r="E334" s="3">
        <v>152</v>
      </c>
      <c r="F334" s="50">
        <v>195</v>
      </c>
      <c r="G334" s="3">
        <f t="shared" si="5"/>
        <v>43</v>
      </c>
      <c r="H334" s="15">
        <v>0.82</v>
      </c>
      <c r="I334" s="15">
        <v>1.72</v>
      </c>
      <c r="J334" s="15">
        <v>1.35</v>
      </c>
      <c r="K334" s="15">
        <v>3.69</v>
      </c>
      <c r="L334" s="15">
        <v>11.38</v>
      </c>
      <c r="M334" s="15">
        <v>18.96</v>
      </c>
      <c r="N334" s="15">
        <v>54.25</v>
      </c>
      <c r="O334" s="15">
        <v>26.79</v>
      </c>
      <c r="P334" s="15"/>
      <c r="Q334" s="23" t="s">
        <v>283</v>
      </c>
      <c r="R334" s="19">
        <v>7.8</v>
      </c>
      <c r="S334" s="19">
        <v>7.8</v>
      </c>
      <c r="T334" s="19">
        <v>8.4</v>
      </c>
      <c r="U334" s="19">
        <v>6</v>
      </c>
      <c r="V334" s="19">
        <v>6</v>
      </c>
      <c r="W334" s="19">
        <v>6.3</v>
      </c>
      <c r="X334" s="15">
        <v>0.15</v>
      </c>
      <c r="Y334" s="15"/>
      <c r="Z334" s="15"/>
      <c r="AA334" s="15">
        <v>1.76</v>
      </c>
      <c r="AB334" s="15">
        <v>1.8</v>
      </c>
      <c r="AC334" s="15">
        <v>0.14000000000000001</v>
      </c>
      <c r="AD334" s="15">
        <v>26.76</v>
      </c>
      <c r="AE334" s="15">
        <v>10.5</v>
      </c>
      <c r="AF334" s="15">
        <v>14.85</v>
      </c>
      <c r="AG334" s="15">
        <v>1.04</v>
      </c>
      <c r="AH334" s="15">
        <v>0.2</v>
      </c>
      <c r="AI334" s="15">
        <v>2.08</v>
      </c>
      <c r="AJ334" s="19">
        <v>152</v>
      </c>
      <c r="AK334" s="15"/>
      <c r="AL334" s="15"/>
      <c r="AM334" s="15"/>
      <c r="AN334" s="15"/>
      <c r="AO334" s="27"/>
    </row>
    <row r="335" spans="1:41" x14ac:dyDescent="0.25">
      <c r="A335" s="3">
        <v>249</v>
      </c>
      <c r="B335" s="11" t="s">
        <v>496</v>
      </c>
      <c r="C335" s="3">
        <v>7</v>
      </c>
      <c r="D335" s="3" t="s">
        <v>616</v>
      </c>
      <c r="E335" s="3">
        <v>195</v>
      </c>
      <c r="F335" s="50">
        <v>0</v>
      </c>
      <c r="G335" s="3">
        <f t="shared" si="5"/>
        <v>-195</v>
      </c>
      <c r="H335" s="15">
        <v>0.14000000000000001</v>
      </c>
      <c r="I335" s="15">
        <v>0.48</v>
      </c>
      <c r="J335" s="15">
        <v>0.52</v>
      </c>
      <c r="K335" s="15">
        <v>3.13</v>
      </c>
      <c r="L335" s="15">
        <v>5.45</v>
      </c>
      <c r="M335" s="15">
        <v>9.7200000000000006</v>
      </c>
      <c r="N335" s="15">
        <v>54.42</v>
      </c>
      <c r="O335" s="15">
        <v>31.86</v>
      </c>
      <c r="P335" s="15"/>
      <c r="Q335" s="23" t="s">
        <v>283</v>
      </c>
      <c r="R335" s="19">
        <v>7.9</v>
      </c>
      <c r="S335" s="19">
        <v>7.9</v>
      </c>
      <c r="T335" s="19">
        <v>8.5</v>
      </c>
      <c r="U335" s="19">
        <v>6</v>
      </c>
      <c r="V335" s="19">
        <v>6</v>
      </c>
      <c r="W335" s="19">
        <v>6.3</v>
      </c>
      <c r="X335" s="15">
        <v>0.15</v>
      </c>
      <c r="Y335" s="15"/>
      <c r="Z335" s="15"/>
      <c r="AA335" s="15">
        <v>1.87</v>
      </c>
      <c r="AB335" s="15">
        <v>1.3</v>
      </c>
      <c r="AC335" s="15">
        <v>0.25</v>
      </c>
      <c r="AD335" s="15">
        <v>28.99</v>
      </c>
      <c r="AE335" s="15">
        <v>12.7</v>
      </c>
      <c r="AF335" s="15">
        <v>16.53</v>
      </c>
      <c r="AG335" s="15">
        <v>1</v>
      </c>
      <c r="AH335" s="15">
        <v>0.18</v>
      </c>
      <c r="AI335" s="15">
        <v>2.56</v>
      </c>
      <c r="AJ335" s="19">
        <v>250</v>
      </c>
      <c r="AK335" s="15"/>
      <c r="AL335" s="15"/>
      <c r="AM335" s="15"/>
      <c r="AN335" s="15"/>
      <c r="AO335" s="27"/>
    </row>
    <row r="336" spans="1:41" x14ac:dyDescent="0.25">
      <c r="A336" s="3"/>
      <c r="B336" s="11"/>
      <c r="C336" s="3"/>
      <c r="D336" s="3"/>
      <c r="E336" s="3"/>
      <c r="F336" s="50"/>
      <c r="G336" s="3"/>
      <c r="H336" s="15"/>
      <c r="I336" s="15"/>
      <c r="J336" s="15"/>
      <c r="K336" s="15"/>
      <c r="L336" s="15"/>
      <c r="M336" s="15"/>
      <c r="N336" s="15"/>
      <c r="O336" s="15"/>
      <c r="P336" s="15"/>
      <c r="Q336" s="23"/>
      <c r="R336" s="19"/>
      <c r="S336" s="19"/>
      <c r="T336" s="19"/>
      <c r="U336" s="19"/>
      <c r="V336" s="19"/>
      <c r="W336" s="19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9"/>
      <c r="AK336" s="15"/>
      <c r="AL336" s="15"/>
      <c r="AM336" s="15"/>
      <c r="AN336" s="15"/>
      <c r="AO336" s="27"/>
    </row>
    <row r="337" spans="1:41" x14ac:dyDescent="0.25">
      <c r="A337" s="3"/>
      <c r="B337" s="11"/>
      <c r="C337" s="3"/>
      <c r="D337" s="3"/>
      <c r="E337" s="3"/>
      <c r="F337" s="50"/>
      <c r="G337" s="3"/>
      <c r="H337" s="15"/>
      <c r="I337" s="15"/>
      <c r="J337" s="15"/>
      <c r="K337" s="15"/>
      <c r="L337" s="15"/>
      <c r="M337" s="15"/>
      <c r="N337" s="15"/>
      <c r="O337" s="15"/>
      <c r="P337" s="15"/>
      <c r="Q337" s="23"/>
      <c r="R337" s="19"/>
      <c r="S337" s="19"/>
      <c r="T337" s="19"/>
      <c r="U337" s="19"/>
      <c r="V337" s="19"/>
      <c r="W337" s="19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9"/>
      <c r="AK337" s="15"/>
      <c r="AL337" s="15"/>
      <c r="AM337" s="15"/>
      <c r="AN337" s="15"/>
      <c r="AO337" s="27"/>
    </row>
    <row r="338" spans="1:41" x14ac:dyDescent="0.25">
      <c r="A338" s="35">
        <v>251</v>
      </c>
      <c r="B338" s="36" t="s">
        <v>496</v>
      </c>
      <c r="C338" s="35">
        <v>1</v>
      </c>
      <c r="D338" s="35" t="s">
        <v>660</v>
      </c>
      <c r="E338" s="35">
        <v>0</v>
      </c>
      <c r="F338" s="51">
        <v>32</v>
      </c>
      <c r="G338" s="35">
        <f t="shared" si="5"/>
        <v>32</v>
      </c>
      <c r="H338" s="37">
        <v>1.94</v>
      </c>
      <c r="I338" s="37">
        <v>3.81</v>
      </c>
      <c r="J338" s="37">
        <v>2.29</v>
      </c>
      <c r="K338" s="37">
        <v>7.83</v>
      </c>
      <c r="L338" s="37">
        <v>8.83</v>
      </c>
      <c r="M338" s="37">
        <v>24.7</v>
      </c>
      <c r="N338" s="37">
        <v>45.34</v>
      </c>
      <c r="O338" s="37">
        <v>29.96</v>
      </c>
      <c r="P338" s="37">
        <v>3.33</v>
      </c>
      <c r="Q338" s="38" t="s">
        <v>1064</v>
      </c>
      <c r="R338" s="39">
        <v>6.5</v>
      </c>
      <c r="S338" s="39">
        <v>6.6</v>
      </c>
      <c r="T338" s="39">
        <v>7</v>
      </c>
      <c r="U338" s="39">
        <v>5.9</v>
      </c>
      <c r="V338" s="39">
        <v>5.9</v>
      </c>
      <c r="W338" s="39">
        <v>5.9</v>
      </c>
      <c r="X338" s="37">
        <v>1.08</v>
      </c>
      <c r="Y338" s="37">
        <v>0.24199999999999999</v>
      </c>
      <c r="Z338" s="37">
        <v>4.46</v>
      </c>
      <c r="AA338" s="37">
        <v>1.63</v>
      </c>
      <c r="AB338" s="37"/>
      <c r="AC338" s="37">
        <v>0.44</v>
      </c>
      <c r="AD338" s="37">
        <v>20.96</v>
      </c>
      <c r="AE338" s="37">
        <v>13.3</v>
      </c>
      <c r="AF338" s="37">
        <v>2.72</v>
      </c>
      <c r="AG338" s="37">
        <v>0.08</v>
      </c>
      <c r="AH338" s="37">
        <v>0.68</v>
      </c>
      <c r="AI338" s="37">
        <v>4.4800000000000004</v>
      </c>
      <c r="AJ338" s="39">
        <v>315</v>
      </c>
      <c r="AK338" s="37"/>
      <c r="AL338" s="37"/>
      <c r="AM338" s="37"/>
      <c r="AN338" s="37"/>
      <c r="AO338" s="40"/>
    </row>
    <row r="339" spans="1:41" x14ac:dyDescent="0.25">
      <c r="A339" s="41">
        <v>251</v>
      </c>
      <c r="B339" s="42" t="s">
        <v>496</v>
      </c>
      <c r="C339" s="41">
        <v>2</v>
      </c>
      <c r="D339" s="41" t="s">
        <v>684</v>
      </c>
      <c r="E339" s="41">
        <v>32</v>
      </c>
      <c r="F339" s="49">
        <v>50</v>
      </c>
      <c r="G339" s="41">
        <f t="shared" si="5"/>
        <v>18</v>
      </c>
      <c r="H339" s="43">
        <v>4.07</v>
      </c>
      <c r="I339" s="43">
        <v>4.32</v>
      </c>
      <c r="J339" s="43">
        <v>2.41</v>
      </c>
      <c r="K339" s="43">
        <v>8.07</v>
      </c>
      <c r="L339" s="43">
        <v>8.92</v>
      </c>
      <c r="M339" s="43">
        <v>27.79</v>
      </c>
      <c r="N339" s="43">
        <v>39.979999999999997</v>
      </c>
      <c r="O339" s="43">
        <v>32.229999999999997</v>
      </c>
      <c r="P339" s="43">
        <v>5.44</v>
      </c>
      <c r="Q339" s="44" t="s">
        <v>1064</v>
      </c>
      <c r="R339" s="45">
        <v>6.7</v>
      </c>
      <c r="S339" s="45">
        <v>6.7</v>
      </c>
      <c r="T339" s="45">
        <v>7.2</v>
      </c>
      <c r="U339" s="45">
        <v>5.8</v>
      </c>
      <c r="V339" s="45">
        <v>5.8</v>
      </c>
      <c r="W339" s="45">
        <v>6.3</v>
      </c>
      <c r="X339" s="43">
        <v>0.69</v>
      </c>
      <c r="Y339" s="43">
        <v>0.14599999999999999</v>
      </c>
      <c r="Z339" s="43">
        <v>4.7300000000000004</v>
      </c>
      <c r="AA339" s="43">
        <v>1.62</v>
      </c>
      <c r="AB339" s="43"/>
      <c r="AC339" s="43">
        <v>0.25</v>
      </c>
      <c r="AD339" s="43">
        <v>15.98</v>
      </c>
      <c r="AE339" s="43">
        <v>9.1</v>
      </c>
      <c r="AF339" s="43">
        <v>1.88</v>
      </c>
      <c r="AG339" s="43">
        <v>0.08</v>
      </c>
      <c r="AH339" s="43">
        <v>0.26</v>
      </c>
      <c r="AI339" s="43">
        <v>4.8</v>
      </c>
      <c r="AJ339" s="45">
        <v>69</v>
      </c>
      <c r="AK339" s="43"/>
      <c r="AL339" s="43"/>
      <c r="AM339" s="43"/>
      <c r="AN339" s="43"/>
      <c r="AO339" s="46"/>
    </row>
    <row r="340" spans="1:41" x14ac:dyDescent="0.25">
      <c r="A340" s="3">
        <v>251</v>
      </c>
      <c r="B340" s="11" t="s">
        <v>496</v>
      </c>
      <c r="C340" s="3">
        <v>3</v>
      </c>
      <c r="D340" s="3" t="s">
        <v>290</v>
      </c>
      <c r="E340" s="3">
        <v>50</v>
      </c>
      <c r="F340" s="50">
        <v>63</v>
      </c>
      <c r="G340" s="3">
        <f t="shared" si="5"/>
        <v>13</v>
      </c>
      <c r="H340" s="15">
        <v>4.84</v>
      </c>
      <c r="I340" s="15">
        <v>5.48</v>
      </c>
      <c r="J340" s="15">
        <v>3.77</v>
      </c>
      <c r="K340" s="15">
        <v>10.96</v>
      </c>
      <c r="L340" s="15">
        <v>11.71</v>
      </c>
      <c r="M340" s="15">
        <v>36.76</v>
      </c>
      <c r="N340" s="15">
        <v>35.67</v>
      </c>
      <c r="O340" s="15">
        <v>27.57</v>
      </c>
      <c r="P340" s="15">
        <v>3.98</v>
      </c>
      <c r="Q340" s="23" t="s">
        <v>1064</v>
      </c>
      <c r="R340" s="19">
        <v>6.8</v>
      </c>
      <c r="S340" s="19">
        <v>6.8</v>
      </c>
      <c r="T340" s="19">
        <v>7.2</v>
      </c>
      <c r="U340" s="19">
        <v>5.8</v>
      </c>
      <c r="V340" s="19">
        <v>5.9</v>
      </c>
      <c r="W340" s="19">
        <v>6.4</v>
      </c>
      <c r="X340" s="15">
        <v>0.43</v>
      </c>
      <c r="Y340" s="15">
        <v>0.10199999999999999</v>
      </c>
      <c r="Z340" s="15">
        <v>4.22</v>
      </c>
      <c r="AA340" s="15">
        <v>1.81</v>
      </c>
      <c r="AB340" s="15"/>
      <c r="AC340" s="15">
        <v>0.22</v>
      </c>
      <c r="AD340" s="15">
        <v>11.47</v>
      </c>
      <c r="AE340" s="15">
        <v>5.5</v>
      </c>
      <c r="AF340" s="15">
        <v>1.46</v>
      </c>
      <c r="AG340" s="15">
        <v>0.08</v>
      </c>
      <c r="AH340" s="15">
        <v>0.2</v>
      </c>
      <c r="AI340" s="15">
        <v>3.52</v>
      </c>
      <c r="AJ340" s="19">
        <v>37</v>
      </c>
      <c r="AK340" s="15"/>
      <c r="AL340" s="15"/>
      <c r="AM340" s="15"/>
      <c r="AN340" s="15"/>
      <c r="AO340" s="27"/>
    </row>
    <row r="341" spans="1:41" x14ac:dyDescent="0.25">
      <c r="A341" s="3">
        <v>251</v>
      </c>
      <c r="B341" s="11" t="s">
        <v>496</v>
      </c>
      <c r="C341" s="3">
        <v>4</v>
      </c>
      <c r="D341" s="3" t="s">
        <v>302</v>
      </c>
      <c r="E341" s="3">
        <v>63</v>
      </c>
      <c r="F341" s="50">
        <v>80</v>
      </c>
      <c r="G341" s="3">
        <f t="shared" si="5"/>
        <v>17</v>
      </c>
      <c r="H341" s="15">
        <v>14.17</v>
      </c>
      <c r="I341" s="15">
        <v>7.82</v>
      </c>
      <c r="J341" s="15">
        <v>3.81</v>
      </c>
      <c r="K341" s="15">
        <v>9.84</v>
      </c>
      <c r="L341" s="15">
        <v>10.81</v>
      </c>
      <c r="M341" s="15">
        <v>46.45</v>
      </c>
      <c r="N341" s="15">
        <v>25.82</v>
      </c>
      <c r="O341" s="15">
        <v>28.1</v>
      </c>
      <c r="P341" s="15">
        <v>11.76</v>
      </c>
      <c r="Q341" s="23" t="s">
        <v>148</v>
      </c>
      <c r="R341" s="19">
        <v>6.5</v>
      </c>
      <c r="S341" s="19">
        <v>6.5</v>
      </c>
      <c r="T341" s="19">
        <v>7</v>
      </c>
      <c r="U341" s="19">
        <v>5.5</v>
      </c>
      <c r="V341" s="19">
        <v>5.6</v>
      </c>
      <c r="W341" s="19">
        <v>6</v>
      </c>
      <c r="X341" s="15">
        <v>0.38</v>
      </c>
      <c r="Y341" s="15">
        <v>9.7000000000000003E-2</v>
      </c>
      <c r="Z341" s="15">
        <v>3.92</v>
      </c>
      <c r="AA341" s="15">
        <v>1.79</v>
      </c>
      <c r="AB341" s="15"/>
      <c r="AC341" s="15">
        <v>0.18</v>
      </c>
      <c r="AD341" s="15">
        <v>11.38</v>
      </c>
      <c r="AE341" s="15">
        <v>5.4</v>
      </c>
      <c r="AF341" s="15">
        <v>1.05</v>
      </c>
      <c r="AG341" s="15">
        <v>0.12</v>
      </c>
      <c r="AH341" s="15">
        <v>0.18</v>
      </c>
      <c r="AI341" s="15">
        <v>3.68</v>
      </c>
      <c r="AJ341" s="19">
        <v>29</v>
      </c>
      <c r="AK341" s="15"/>
      <c r="AL341" s="15"/>
      <c r="AM341" s="15"/>
      <c r="AN341" s="15"/>
      <c r="AO341" s="27"/>
    </row>
    <row r="342" spans="1:41" x14ac:dyDescent="0.25">
      <c r="A342" s="3">
        <v>251</v>
      </c>
      <c r="B342" s="11" t="s">
        <v>496</v>
      </c>
      <c r="C342" s="3">
        <v>5</v>
      </c>
      <c r="D342" s="3" t="s">
        <v>477</v>
      </c>
      <c r="E342" s="3">
        <v>80</v>
      </c>
      <c r="F342" s="50">
        <v>110</v>
      </c>
      <c r="G342" s="3">
        <f t="shared" si="5"/>
        <v>30</v>
      </c>
      <c r="H342" s="15">
        <v>7.49</v>
      </c>
      <c r="I342" s="15">
        <v>8.1999999999999993</v>
      </c>
      <c r="J342" s="15">
        <v>5.97</v>
      </c>
      <c r="K342" s="15">
        <v>13.25</v>
      </c>
      <c r="L342" s="15">
        <v>9.73</v>
      </c>
      <c r="M342" s="15">
        <v>44.64</v>
      </c>
      <c r="N342" s="15">
        <v>33.549999999999997</v>
      </c>
      <c r="O342" s="15">
        <v>21.81</v>
      </c>
      <c r="P342" s="15">
        <v>29.09</v>
      </c>
      <c r="Q342" s="23" t="s">
        <v>225</v>
      </c>
      <c r="R342" s="19">
        <v>6.9</v>
      </c>
      <c r="S342" s="19">
        <v>6.9</v>
      </c>
      <c r="T342" s="19">
        <v>7.2</v>
      </c>
      <c r="U342" s="19">
        <v>5.7</v>
      </c>
      <c r="V342" s="19">
        <v>5.7</v>
      </c>
      <c r="W342" s="19">
        <v>6.1</v>
      </c>
      <c r="X342" s="15">
        <v>0.22</v>
      </c>
      <c r="Y342" s="15"/>
      <c r="Z342" s="15"/>
      <c r="AA342" s="15">
        <v>1.82</v>
      </c>
      <c r="AB342" s="15"/>
      <c r="AC342" s="15">
        <v>0.14000000000000001</v>
      </c>
      <c r="AD342" s="15">
        <v>9.11</v>
      </c>
      <c r="AE342" s="15">
        <v>3.7</v>
      </c>
      <c r="AF342" s="15">
        <v>0.63</v>
      </c>
      <c r="AG342" s="15">
        <v>0.06</v>
      </c>
      <c r="AH342" s="15">
        <v>0.18</v>
      </c>
      <c r="AI342" s="15">
        <v>3.2</v>
      </c>
      <c r="AJ342" s="19">
        <v>23</v>
      </c>
      <c r="AK342" s="15"/>
      <c r="AL342" s="15"/>
      <c r="AM342" s="15"/>
      <c r="AN342" s="15"/>
      <c r="AO342" s="27"/>
    </row>
    <row r="343" spans="1:41" x14ac:dyDescent="0.25">
      <c r="A343" s="3">
        <v>251</v>
      </c>
      <c r="B343" s="11" t="s">
        <v>496</v>
      </c>
      <c r="C343" s="3">
        <v>6</v>
      </c>
      <c r="D343" s="3" t="s">
        <v>484</v>
      </c>
      <c r="E343" s="3">
        <v>110</v>
      </c>
      <c r="F343" s="50">
        <v>166</v>
      </c>
      <c r="G343" s="3">
        <f t="shared" si="5"/>
        <v>56</v>
      </c>
      <c r="H343" s="15">
        <v>0.64</v>
      </c>
      <c r="I343" s="15">
        <v>1.75</v>
      </c>
      <c r="J343" s="15">
        <v>2.1</v>
      </c>
      <c r="K343" s="15">
        <v>8.89</v>
      </c>
      <c r="L343" s="15">
        <v>13.95</v>
      </c>
      <c r="M343" s="15">
        <v>27.33</v>
      </c>
      <c r="N343" s="15">
        <v>43.12</v>
      </c>
      <c r="O343" s="15">
        <v>29.55</v>
      </c>
      <c r="P343" s="15">
        <v>1.7</v>
      </c>
      <c r="Q343" s="23" t="s">
        <v>1064</v>
      </c>
      <c r="R343" s="19">
        <v>6.8</v>
      </c>
      <c r="S343" s="19">
        <v>6.9</v>
      </c>
      <c r="T343" s="19">
        <v>7.2</v>
      </c>
      <c r="U343" s="19">
        <v>5.5</v>
      </c>
      <c r="V343" s="19">
        <v>5.5</v>
      </c>
      <c r="W343" s="19">
        <v>5.8</v>
      </c>
      <c r="X343" s="15">
        <v>0.23</v>
      </c>
      <c r="Y343" s="15"/>
      <c r="Z343" s="15"/>
      <c r="AA343" s="15">
        <v>1.81</v>
      </c>
      <c r="AB343" s="15"/>
      <c r="AC343" s="15">
        <v>0.14000000000000001</v>
      </c>
      <c r="AD343" s="15">
        <v>12.35</v>
      </c>
      <c r="AE343" s="15">
        <v>5.8</v>
      </c>
      <c r="AF343" s="15">
        <v>1.05</v>
      </c>
      <c r="AG343" s="15">
        <v>0.06</v>
      </c>
      <c r="AH343" s="15">
        <v>0.16</v>
      </c>
      <c r="AI343" s="15">
        <v>4</v>
      </c>
      <c r="AJ343" s="19">
        <v>24</v>
      </c>
      <c r="AK343" s="15"/>
      <c r="AL343" s="15"/>
      <c r="AM343" s="15"/>
      <c r="AN343" s="15"/>
      <c r="AO343" s="27"/>
    </row>
    <row r="344" spans="1:41" x14ac:dyDescent="0.25">
      <c r="A344" s="3">
        <v>251</v>
      </c>
      <c r="B344" s="11" t="s">
        <v>496</v>
      </c>
      <c r="C344" s="3">
        <v>7</v>
      </c>
      <c r="D344" s="3" t="s">
        <v>601</v>
      </c>
      <c r="E344" s="3">
        <v>166</v>
      </c>
      <c r="F344" s="50">
        <v>0</v>
      </c>
      <c r="G344" s="3">
        <f t="shared" si="5"/>
        <v>-166</v>
      </c>
      <c r="H344" s="15">
        <v>1.1299999999999999</v>
      </c>
      <c r="I344" s="15">
        <v>2.31</v>
      </c>
      <c r="J344" s="15">
        <v>2.34</v>
      </c>
      <c r="K344" s="15">
        <v>9.1</v>
      </c>
      <c r="L344" s="15">
        <v>9.73</v>
      </c>
      <c r="M344" s="15">
        <v>24.61</v>
      </c>
      <c r="N344" s="15">
        <v>53.32</v>
      </c>
      <c r="O344" s="15">
        <v>22.07</v>
      </c>
      <c r="P344" s="15">
        <v>6.25</v>
      </c>
      <c r="Q344" s="23" t="s">
        <v>283</v>
      </c>
      <c r="R344" s="19">
        <v>6.9</v>
      </c>
      <c r="S344" s="19">
        <v>6.9</v>
      </c>
      <c r="T344" s="19">
        <v>7.2</v>
      </c>
      <c r="U344" s="19">
        <v>5.6</v>
      </c>
      <c r="V344" s="19">
        <v>5.6</v>
      </c>
      <c r="W344" s="19">
        <v>5.9</v>
      </c>
      <c r="X344" s="15">
        <v>0.11</v>
      </c>
      <c r="Y344" s="15"/>
      <c r="Z344" s="15"/>
      <c r="AA344" s="15">
        <v>1.82</v>
      </c>
      <c r="AB344" s="15"/>
      <c r="AC344" s="15">
        <v>0.14000000000000001</v>
      </c>
      <c r="AD344" s="15">
        <v>9.9</v>
      </c>
      <c r="AE344" s="15">
        <v>4.5999999999999996</v>
      </c>
      <c r="AF344" s="15">
        <v>0.63</v>
      </c>
      <c r="AG344" s="15">
        <v>0.12</v>
      </c>
      <c r="AH344" s="15">
        <v>0.16</v>
      </c>
      <c r="AI344" s="15">
        <v>3.68</v>
      </c>
      <c r="AJ344" s="19">
        <v>29</v>
      </c>
      <c r="AK344" s="15"/>
      <c r="AL344" s="15"/>
      <c r="AM344" s="15"/>
      <c r="AN344" s="15"/>
      <c r="AO344" s="27"/>
    </row>
    <row r="345" spans="1:41" x14ac:dyDescent="0.25">
      <c r="A345" s="3"/>
      <c r="B345" s="11"/>
      <c r="C345" s="3"/>
      <c r="D345" s="3"/>
      <c r="E345" s="3"/>
      <c r="F345" s="50"/>
      <c r="G345" s="3"/>
      <c r="H345" s="15"/>
      <c r="I345" s="15"/>
      <c r="J345" s="15"/>
      <c r="K345" s="15"/>
      <c r="L345" s="15"/>
      <c r="M345" s="15"/>
      <c r="N345" s="15"/>
      <c r="O345" s="15"/>
      <c r="P345" s="15"/>
      <c r="Q345" s="23"/>
      <c r="R345" s="19"/>
      <c r="S345" s="19"/>
      <c r="T345" s="19"/>
      <c r="U345" s="19"/>
      <c r="V345" s="19"/>
      <c r="W345" s="19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9"/>
      <c r="AK345" s="15"/>
      <c r="AL345" s="15"/>
      <c r="AM345" s="15"/>
      <c r="AN345" s="15"/>
      <c r="AO345" s="27"/>
    </row>
    <row r="346" spans="1:41" x14ac:dyDescent="0.25">
      <c r="A346" s="3"/>
      <c r="B346" s="11"/>
      <c r="C346" s="3"/>
      <c r="D346" s="3"/>
      <c r="E346" s="3"/>
      <c r="F346" s="50"/>
      <c r="G346" s="3"/>
      <c r="H346" s="15"/>
      <c r="I346" s="15"/>
      <c r="J346" s="15"/>
      <c r="K346" s="15"/>
      <c r="L346" s="15"/>
      <c r="M346" s="15"/>
      <c r="N346" s="15"/>
      <c r="O346" s="15"/>
      <c r="P346" s="15"/>
      <c r="Q346" s="23"/>
      <c r="R346" s="19"/>
      <c r="S346" s="19"/>
      <c r="T346" s="19"/>
      <c r="U346" s="19"/>
      <c r="V346" s="19"/>
      <c r="W346" s="19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9"/>
      <c r="AK346" s="15"/>
      <c r="AL346" s="15"/>
      <c r="AM346" s="15"/>
      <c r="AN346" s="15"/>
      <c r="AO346" s="27"/>
    </row>
    <row r="347" spans="1:41" x14ac:dyDescent="0.25">
      <c r="A347" s="35">
        <v>326</v>
      </c>
      <c r="B347" s="36" t="s">
        <v>496</v>
      </c>
      <c r="C347" s="35">
        <v>1</v>
      </c>
      <c r="D347" s="35" t="s">
        <v>660</v>
      </c>
      <c r="E347" s="35">
        <v>0</v>
      </c>
      <c r="F347" s="51">
        <v>17</v>
      </c>
      <c r="G347" s="35">
        <f t="shared" si="5"/>
        <v>17</v>
      </c>
      <c r="H347" s="37">
        <v>3.9</v>
      </c>
      <c r="I347" s="37">
        <v>7.63</v>
      </c>
      <c r="J347" s="37">
        <v>6.04</v>
      </c>
      <c r="K347" s="37">
        <v>9.64</v>
      </c>
      <c r="L347" s="37">
        <v>7.44</v>
      </c>
      <c r="M347" s="37">
        <v>34.65</v>
      </c>
      <c r="N347" s="37">
        <v>28.85</v>
      </c>
      <c r="O347" s="37">
        <v>36.5</v>
      </c>
      <c r="P347" s="37">
        <v>17.5</v>
      </c>
      <c r="Q347" s="38" t="s">
        <v>1064</v>
      </c>
      <c r="R347" s="39">
        <v>7.5</v>
      </c>
      <c r="S347" s="39"/>
      <c r="T347" s="39"/>
      <c r="U347" s="39">
        <v>6.5</v>
      </c>
      <c r="V347" s="39"/>
      <c r="W347" s="39"/>
      <c r="X347" s="37">
        <v>0.91</v>
      </c>
      <c r="Y347" s="37">
        <v>0.17499999999999999</v>
      </c>
      <c r="Z347" s="37">
        <v>5.2</v>
      </c>
      <c r="AA347" s="37">
        <v>1.86</v>
      </c>
      <c r="AB347" s="37">
        <v>1.49</v>
      </c>
      <c r="AC347" s="37">
        <v>0.36</v>
      </c>
      <c r="AD347" s="37">
        <v>20.52</v>
      </c>
      <c r="AE347" s="37">
        <v>17.399999999999999</v>
      </c>
      <c r="AF347" s="37">
        <v>1.88</v>
      </c>
      <c r="AG347" s="37">
        <v>0.32</v>
      </c>
      <c r="AH347" s="37">
        <v>0.46</v>
      </c>
      <c r="AI347" s="37"/>
      <c r="AJ347" s="39">
        <v>279</v>
      </c>
      <c r="AK347" s="37"/>
      <c r="AL347" s="37"/>
      <c r="AM347" s="37"/>
      <c r="AN347" s="37"/>
      <c r="AO347" s="40"/>
    </row>
    <row r="348" spans="1:41" x14ac:dyDescent="0.25">
      <c r="A348" s="41">
        <v>326</v>
      </c>
      <c r="B348" s="42" t="s">
        <v>496</v>
      </c>
      <c r="C348" s="41">
        <v>2</v>
      </c>
      <c r="D348" s="41" t="s">
        <v>684</v>
      </c>
      <c r="E348" s="41">
        <v>17</v>
      </c>
      <c r="F348" s="49">
        <v>38</v>
      </c>
      <c r="G348" s="41">
        <f t="shared" si="5"/>
        <v>21</v>
      </c>
      <c r="H348" s="43">
        <v>16.18</v>
      </c>
      <c r="I348" s="43">
        <v>18.8</v>
      </c>
      <c r="J348" s="43">
        <v>9.9</v>
      </c>
      <c r="K348" s="43">
        <v>7.81</v>
      </c>
      <c r="L348" s="43">
        <v>3.59</v>
      </c>
      <c r="M348" s="43">
        <v>56.28</v>
      </c>
      <c r="N348" s="43">
        <v>16.29</v>
      </c>
      <c r="O348" s="43">
        <v>27.43</v>
      </c>
      <c r="P348" s="43">
        <v>47.5</v>
      </c>
      <c r="Q348" s="44" t="s">
        <v>148</v>
      </c>
      <c r="R348" s="45">
        <v>7.6</v>
      </c>
      <c r="S348" s="45"/>
      <c r="T348" s="45"/>
      <c r="U348" s="45">
        <v>6.2</v>
      </c>
      <c r="V348" s="45"/>
      <c r="W348" s="45"/>
      <c r="X348" s="43">
        <v>0.49</v>
      </c>
      <c r="Y348" s="43">
        <v>9.7000000000000003E-2</v>
      </c>
      <c r="Z348" s="43">
        <v>5.05</v>
      </c>
      <c r="AA348" s="43"/>
      <c r="AB348" s="43"/>
      <c r="AC348" s="43">
        <v>0.17</v>
      </c>
      <c r="AD348" s="43">
        <v>15.98</v>
      </c>
      <c r="AE348" s="43">
        <v>12.8</v>
      </c>
      <c r="AF348" s="43">
        <v>0.63</v>
      </c>
      <c r="AG348" s="43">
        <v>0.36</v>
      </c>
      <c r="AH348" s="43">
        <v>0.3</v>
      </c>
      <c r="AI348" s="43">
        <v>2.4</v>
      </c>
      <c r="AJ348" s="45">
        <v>194</v>
      </c>
      <c r="AK348" s="43"/>
      <c r="AL348" s="43"/>
      <c r="AM348" s="43"/>
      <c r="AN348" s="43"/>
      <c r="AO348" s="46"/>
    </row>
    <row r="349" spans="1:41" x14ac:dyDescent="0.25">
      <c r="A349" s="41">
        <v>326</v>
      </c>
      <c r="B349" s="42" t="s">
        <v>496</v>
      </c>
      <c r="C349" s="41">
        <v>3</v>
      </c>
      <c r="D349" s="41" t="s">
        <v>290</v>
      </c>
      <c r="E349" s="41">
        <v>38</v>
      </c>
      <c r="F349" s="49">
        <v>85</v>
      </c>
      <c r="G349" s="41">
        <f t="shared" si="5"/>
        <v>47</v>
      </c>
      <c r="H349" s="43">
        <v>24.15</v>
      </c>
      <c r="I349" s="43">
        <v>43.36</v>
      </c>
      <c r="J349" s="43">
        <v>13.23</v>
      </c>
      <c r="K349" s="43">
        <v>4.01</v>
      </c>
      <c r="L349" s="43">
        <v>0.88</v>
      </c>
      <c r="M349" s="43">
        <v>85.63</v>
      </c>
      <c r="N349" s="43">
        <v>5.9</v>
      </c>
      <c r="O349" s="43">
        <v>8.4700000000000006</v>
      </c>
      <c r="P349" s="43">
        <v>52.96</v>
      </c>
      <c r="Q349" s="44" t="s">
        <v>79</v>
      </c>
      <c r="R349" s="45">
        <v>7.5</v>
      </c>
      <c r="S349" s="45"/>
      <c r="T349" s="45"/>
      <c r="U349" s="45">
        <v>6.2</v>
      </c>
      <c r="V349" s="45"/>
      <c r="W349" s="45"/>
      <c r="X349" s="43">
        <v>0.09</v>
      </c>
      <c r="Y349" s="43">
        <v>3.1E-2</v>
      </c>
      <c r="Z349" s="43">
        <v>2.9</v>
      </c>
      <c r="AA349" s="43"/>
      <c r="AB349" s="43"/>
      <c r="AC349" s="43">
        <v>0.13</v>
      </c>
      <c r="AD349" s="43">
        <v>9.11</v>
      </c>
      <c r="AE349" s="43">
        <v>6.6</v>
      </c>
      <c r="AF349" s="43">
        <v>0.21</v>
      </c>
      <c r="AG349" s="43">
        <v>0.3</v>
      </c>
      <c r="AH349" s="43">
        <v>0.26</v>
      </c>
      <c r="AI349" s="43">
        <v>2.2400000000000002</v>
      </c>
      <c r="AJ349" s="45">
        <v>265</v>
      </c>
      <c r="AK349" s="43"/>
      <c r="AL349" s="43"/>
      <c r="AM349" s="43"/>
      <c r="AN349" s="43"/>
      <c r="AO349" s="46"/>
    </row>
    <row r="350" spans="1:41" x14ac:dyDescent="0.25">
      <c r="A350" s="3">
        <v>326</v>
      </c>
      <c r="B350" s="11" t="s">
        <v>496</v>
      </c>
      <c r="C350" s="3">
        <v>4</v>
      </c>
      <c r="D350" s="3" t="s">
        <v>302</v>
      </c>
      <c r="E350" s="3">
        <v>85</v>
      </c>
      <c r="F350" s="50">
        <v>110</v>
      </c>
      <c r="G350" s="3">
        <f t="shared" si="5"/>
        <v>25</v>
      </c>
      <c r="H350" s="15">
        <v>30.06</v>
      </c>
      <c r="I350" s="15">
        <v>41.4</v>
      </c>
      <c r="J350" s="15">
        <v>11.78</v>
      </c>
      <c r="K350" s="15">
        <v>3.03</v>
      </c>
      <c r="L350" s="15">
        <v>0.69</v>
      </c>
      <c r="M350" s="15">
        <v>86.96</v>
      </c>
      <c r="N350" s="15">
        <v>5.83</v>
      </c>
      <c r="O350" s="15">
        <v>7.21</v>
      </c>
      <c r="P350" s="15">
        <v>45.08</v>
      </c>
      <c r="Q350" s="23" t="s">
        <v>79</v>
      </c>
      <c r="R350" s="19">
        <v>7.3</v>
      </c>
      <c r="S350" s="19"/>
      <c r="T350" s="19"/>
      <c r="U350" s="19">
        <v>5.7</v>
      </c>
      <c r="V350" s="19"/>
      <c r="W350" s="19"/>
      <c r="X350" s="15">
        <v>7.0000000000000007E-2</v>
      </c>
      <c r="Y350" s="15">
        <v>2.1000000000000001E-2</v>
      </c>
      <c r="Z350" s="15">
        <v>3.33</v>
      </c>
      <c r="AA350" s="15"/>
      <c r="AB350" s="15"/>
      <c r="AC350" s="15">
        <v>0.14000000000000001</v>
      </c>
      <c r="AD350" s="15">
        <v>8.51</v>
      </c>
      <c r="AE350" s="15">
        <v>5.5</v>
      </c>
      <c r="AF350" s="15">
        <v>0.21</v>
      </c>
      <c r="AG350" s="15">
        <v>0.26</v>
      </c>
      <c r="AH350" s="15">
        <v>0.22</v>
      </c>
      <c r="AI350" s="15">
        <v>1.44</v>
      </c>
      <c r="AJ350" s="19">
        <v>257</v>
      </c>
      <c r="AK350" s="15"/>
      <c r="AL350" s="15"/>
      <c r="AM350" s="15"/>
      <c r="AN350" s="15"/>
      <c r="AO350" s="27"/>
    </row>
    <row r="351" spans="1:41" x14ac:dyDescent="0.25">
      <c r="A351" s="3">
        <v>326</v>
      </c>
      <c r="B351" s="11" t="s">
        <v>496</v>
      </c>
      <c r="C351" s="3">
        <v>5</v>
      </c>
      <c r="D351" s="3" t="s">
        <v>477</v>
      </c>
      <c r="E351" s="3">
        <v>110</v>
      </c>
      <c r="F351" s="50">
        <v>138</v>
      </c>
      <c r="G351" s="3">
        <f t="shared" si="5"/>
        <v>28</v>
      </c>
      <c r="H351" s="15">
        <v>33.200000000000003</v>
      </c>
      <c r="I351" s="15">
        <v>36.46</v>
      </c>
      <c r="J351" s="15">
        <v>12.2</v>
      </c>
      <c r="K351" s="15">
        <v>3.18</v>
      </c>
      <c r="L351" s="15">
        <v>0.87</v>
      </c>
      <c r="M351" s="15">
        <v>85.91</v>
      </c>
      <c r="N351" s="15">
        <v>7.29</v>
      </c>
      <c r="O351" s="15">
        <v>6.8</v>
      </c>
      <c r="P351" s="15">
        <v>71.010000000000005</v>
      </c>
      <c r="Q351" s="23" t="s">
        <v>79</v>
      </c>
      <c r="R351" s="19">
        <v>7.4</v>
      </c>
      <c r="S351" s="19"/>
      <c r="T351" s="19"/>
      <c r="U351" s="19">
        <v>5.6</v>
      </c>
      <c r="V351" s="19"/>
      <c r="W351" s="19"/>
      <c r="X351" s="15">
        <v>7.0000000000000007E-2</v>
      </c>
      <c r="Y351" s="15"/>
      <c r="Z351" s="15"/>
      <c r="AA351" s="15"/>
      <c r="AB351" s="15"/>
      <c r="AC351" s="15">
        <v>0.14000000000000001</v>
      </c>
      <c r="AD351" s="15">
        <v>9.0299999999999994</v>
      </c>
      <c r="AE351" s="15">
        <v>6.5</v>
      </c>
      <c r="AF351" s="15">
        <v>0.21</v>
      </c>
      <c r="AG351" s="15">
        <v>0.26</v>
      </c>
      <c r="AH351" s="15">
        <v>0.2</v>
      </c>
      <c r="AI351" s="15">
        <v>1.44</v>
      </c>
      <c r="AJ351" s="19">
        <v>200</v>
      </c>
      <c r="AK351" s="15"/>
      <c r="AL351" s="15"/>
      <c r="AM351" s="15"/>
      <c r="AN351" s="15"/>
      <c r="AO351" s="27"/>
    </row>
    <row r="352" spans="1:41" x14ac:dyDescent="0.25">
      <c r="A352" s="3">
        <v>326</v>
      </c>
      <c r="B352" s="11" t="s">
        <v>496</v>
      </c>
      <c r="C352" s="3">
        <v>6</v>
      </c>
      <c r="D352" s="3" t="s">
        <v>484</v>
      </c>
      <c r="E352" s="3">
        <v>138</v>
      </c>
      <c r="F352" s="50">
        <v>161</v>
      </c>
      <c r="G352" s="3">
        <f t="shared" si="5"/>
        <v>23</v>
      </c>
      <c r="H352" s="15">
        <v>45.53</v>
      </c>
      <c r="I352" s="15">
        <v>38.36</v>
      </c>
      <c r="J352" s="15">
        <v>4.0599999999999996</v>
      </c>
      <c r="K352" s="15">
        <v>0.73</v>
      </c>
      <c r="L352" s="15">
        <v>0.49</v>
      </c>
      <c r="M352" s="15">
        <v>89.17</v>
      </c>
      <c r="N352" s="15">
        <v>6.44</v>
      </c>
      <c r="O352" s="15">
        <v>4.3899999999999997</v>
      </c>
      <c r="P352" s="15">
        <v>53.3</v>
      </c>
      <c r="Q352" s="23" t="s">
        <v>16</v>
      </c>
      <c r="R352" s="19">
        <v>7.9</v>
      </c>
      <c r="S352" s="19"/>
      <c r="T352" s="19"/>
      <c r="U352" s="19">
        <v>5.5</v>
      </c>
      <c r="V352" s="19"/>
      <c r="W352" s="19"/>
      <c r="X352" s="15">
        <v>7.0000000000000007E-2</v>
      </c>
      <c r="Y352" s="15"/>
      <c r="Z352" s="15"/>
      <c r="AA352" s="15"/>
      <c r="AB352" s="15"/>
      <c r="AC352" s="15">
        <v>0.1</v>
      </c>
      <c r="AD352" s="15">
        <v>7.81</v>
      </c>
      <c r="AE352" s="15">
        <v>5.6</v>
      </c>
      <c r="AF352" s="15">
        <v>0.21</v>
      </c>
      <c r="AG352" s="15">
        <v>0.26</v>
      </c>
      <c r="AH352" s="15">
        <v>0.2</v>
      </c>
      <c r="AI352" s="15">
        <v>1.44</v>
      </c>
      <c r="AJ352" s="19">
        <v>157</v>
      </c>
      <c r="AK352" s="15"/>
      <c r="AL352" s="15"/>
      <c r="AM352" s="15"/>
      <c r="AN352" s="15"/>
      <c r="AO352" s="27"/>
    </row>
    <row r="353" spans="1:41" x14ac:dyDescent="0.25">
      <c r="A353" s="3">
        <v>326</v>
      </c>
      <c r="B353" s="11" t="s">
        <v>496</v>
      </c>
      <c r="C353" s="3">
        <v>7</v>
      </c>
      <c r="D353" s="3" t="s">
        <v>601</v>
      </c>
      <c r="E353" s="3">
        <v>161</v>
      </c>
      <c r="F353" s="50">
        <v>200</v>
      </c>
      <c r="G353" s="3">
        <f t="shared" si="5"/>
        <v>39</v>
      </c>
      <c r="H353" s="15">
        <v>42.43</v>
      </c>
      <c r="I353" s="15">
        <v>41.45</v>
      </c>
      <c r="J353" s="15">
        <v>4.78</v>
      </c>
      <c r="K353" s="15">
        <v>0.81</v>
      </c>
      <c r="L353" s="15">
        <v>0.4</v>
      </c>
      <c r="M353" s="15">
        <v>89.87</v>
      </c>
      <c r="N353" s="15">
        <v>6.12</v>
      </c>
      <c r="O353" s="15">
        <v>4.01</v>
      </c>
      <c r="P353" s="15">
        <v>31.55</v>
      </c>
      <c r="Q353" s="23" t="s">
        <v>16</v>
      </c>
      <c r="R353" s="19">
        <v>7</v>
      </c>
      <c r="S353" s="19"/>
      <c r="T353" s="19"/>
      <c r="U353" s="19">
        <v>5.5</v>
      </c>
      <c r="V353" s="19"/>
      <c r="W353" s="19"/>
      <c r="X353" s="15">
        <v>0.05</v>
      </c>
      <c r="Y353" s="15"/>
      <c r="Z353" s="15"/>
      <c r="AA353" s="15"/>
      <c r="AB353" s="15"/>
      <c r="AC353" s="15">
        <v>0.12</v>
      </c>
      <c r="AD353" s="15">
        <v>7.73</v>
      </c>
      <c r="AE353" s="15">
        <v>5.0999999999999996</v>
      </c>
      <c r="AF353" s="15">
        <v>0.21</v>
      </c>
      <c r="AG353" s="15">
        <v>0.3</v>
      </c>
      <c r="AH353" s="15">
        <v>0.18</v>
      </c>
      <c r="AI353" s="15">
        <v>1.28</v>
      </c>
      <c r="AJ353" s="19">
        <v>186</v>
      </c>
      <c r="AK353" s="15"/>
      <c r="AL353" s="15"/>
      <c r="AM353" s="15"/>
      <c r="AN353" s="15"/>
      <c r="AO353" s="27"/>
    </row>
    <row r="354" spans="1:41" x14ac:dyDescent="0.25">
      <c r="A354" s="3"/>
      <c r="B354" s="11"/>
      <c r="C354" s="3"/>
      <c r="D354" s="3"/>
      <c r="E354" s="3"/>
      <c r="F354" s="50"/>
      <c r="G354" s="3"/>
      <c r="H354" s="15"/>
      <c r="I354" s="15"/>
      <c r="J354" s="15"/>
      <c r="K354" s="15"/>
      <c r="L354" s="15"/>
      <c r="M354" s="15"/>
      <c r="N354" s="15"/>
      <c r="O354" s="15"/>
      <c r="P354" s="15"/>
      <c r="Q354" s="23"/>
      <c r="R354" s="19"/>
      <c r="S354" s="19"/>
      <c r="T354" s="19"/>
      <c r="U354" s="19"/>
      <c r="V354" s="19"/>
      <c r="W354" s="19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9"/>
      <c r="AK354" s="15"/>
      <c r="AL354" s="15"/>
      <c r="AM354" s="15"/>
      <c r="AN354" s="15"/>
      <c r="AO354" s="27"/>
    </row>
    <row r="355" spans="1:41" x14ac:dyDescent="0.25">
      <c r="A355" s="3"/>
      <c r="B355" s="11"/>
      <c r="C355" s="3"/>
      <c r="D355" s="3"/>
      <c r="E355" s="3"/>
      <c r="F355" s="50"/>
      <c r="G355" s="3"/>
      <c r="H355" s="15"/>
      <c r="I355" s="15"/>
      <c r="J355" s="15"/>
      <c r="K355" s="15"/>
      <c r="L355" s="15"/>
      <c r="M355" s="15"/>
      <c r="N355" s="15"/>
      <c r="O355" s="15"/>
      <c r="P355" s="15"/>
      <c r="Q355" s="23"/>
      <c r="R355" s="19"/>
      <c r="S355" s="19"/>
      <c r="T355" s="19"/>
      <c r="U355" s="19"/>
      <c r="V355" s="19"/>
      <c r="W355" s="19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9"/>
      <c r="AK355" s="15"/>
      <c r="AL355" s="15"/>
      <c r="AM355" s="15"/>
      <c r="AN355" s="15"/>
      <c r="AO355" s="27"/>
    </row>
    <row r="356" spans="1:41" x14ac:dyDescent="0.25">
      <c r="A356" s="35">
        <v>327</v>
      </c>
      <c r="B356" s="36" t="s">
        <v>496</v>
      </c>
      <c r="C356" s="35">
        <v>1</v>
      </c>
      <c r="D356" s="35" t="s">
        <v>660</v>
      </c>
      <c r="E356" s="35">
        <v>0</v>
      </c>
      <c r="F356" s="51">
        <v>27</v>
      </c>
      <c r="G356" s="35">
        <f t="shared" si="5"/>
        <v>27</v>
      </c>
      <c r="H356" s="37">
        <v>0.12</v>
      </c>
      <c r="I356" s="37">
        <v>0.49</v>
      </c>
      <c r="J356" s="37">
        <v>1.1399999999999999</v>
      </c>
      <c r="K356" s="37">
        <v>8.81</v>
      </c>
      <c r="L356" s="37">
        <v>13.56</v>
      </c>
      <c r="M356" s="37">
        <v>24.12</v>
      </c>
      <c r="N356" s="37">
        <v>43.59</v>
      </c>
      <c r="O356" s="37">
        <v>32.29</v>
      </c>
      <c r="P356" s="37"/>
      <c r="Q356" s="38" t="s">
        <v>1064</v>
      </c>
      <c r="R356" s="39">
        <v>7.4</v>
      </c>
      <c r="S356" s="39"/>
      <c r="T356" s="39"/>
      <c r="U356" s="39">
        <v>6.7</v>
      </c>
      <c r="V356" s="39"/>
      <c r="W356" s="39"/>
      <c r="X356" s="37">
        <v>0.88</v>
      </c>
      <c r="Y356" s="37">
        <v>0.15</v>
      </c>
      <c r="Z356" s="37">
        <v>5.87</v>
      </c>
      <c r="AA356" s="37">
        <v>1.65</v>
      </c>
      <c r="AB356" s="37">
        <v>1.61</v>
      </c>
      <c r="AC356" s="37">
        <v>0.36</v>
      </c>
      <c r="AD356" s="37">
        <v>20.52</v>
      </c>
      <c r="AE356" s="37">
        <v>20.5</v>
      </c>
      <c r="AF356" s="37">
        <v>0.63</v>
      </c>
      <c r="AG356" s="37">
        <v>0.28000000000000003</v>
      </c>
      <c r="AH356" s="37">
        <v>0.26</v>
      </c>
      <c r="AI356" s="37">
        <v>0.16</v>
      </c>
      <c r="AJ356" s="39">
        <v>114</v>
      </c>
      <c r="AK356" s="37"/>
      <c r="AL356" s="37"/>
      <c r="AM356" s="37"/>
      <c r="AN356" s="37"/>
      <c r="AO356" s="40"/>
    </row>
    <row r="357" spans="1:41" x14ac:dyDescent="0.25">
      <c r="A357" s="41">
        <v>327</v>
      </c>
      <c r="B357" s="42" t="s">
        <v>496</v>
      </c>
      <c r="C357" s="41">
        <v>2</v>
      </c>
      <c r="D357" s="41" t="s">
        <v>684</v>
      </c>
      <c r="E357" s="41">
        <v>27</v>
      </c>
      <c r="F357" s="49">
        <v>53</v>
      </c>
      <c r="G357" s="41">
        <f t="shared" si="5"/>
        <v>26</v>
      </c>
      <c r="H357" s="43">
        <v>0.26</v>
      </c>
      <c r="I357" s="43">
        <v>0.51</v>
      </c>
      <c r="J357" s="43">
        <v>1.44</v>
      </c>
      <c r="K357" s="43">
        <v>11.16</v>
      </c>
      <c r="L357" s="43">
        <v>15.27</v>
      </c>
      <c r="M357" s="43">
        <v>28.64</v>
      </c>
      <c r="N357" s="43">
        <v>37.700000000000003</v>
      </c>
      <c r="O357" s="43">
        <v>33.659999999999997</v>
      </c>
      <c r="P357" s="43"/>
      <c r="Q357" s="44" t="s">
        <v>1064</v>
      </c>
      <c r="R357" s="45">
        <v>7.3</v>
      </c>
      <c r="S357" s="45"/>
      <c r="T357" s="45"/>
      <c r="U357" s="45">
        <v>6.6</v>
      </c>
      <c r="V357" s="45"/>
      <c r="W357" s="45"/>
      <c r="X357" s="43">
        <v>0.51</v>
      </c>
      <c r="Y357" s="43">
        <v>0.104</v>
      </c>
      <c r="Z357" s="43">
        <v>4.9000000000000004</v>
      </c>
      <c r="AA357" s="43">
        <v>1.83</v>
      </c>
      <c r="AB357" s="43">
        <v>1.61</v>
      </c>
      <c r="AC357" s="43">
        <v>0.31</v>
      </c>
      <c r="AD357" s="43">
        <v>16.87</v>
      </c>
      <c r="AE357" s="43">
        <v>14.9</v>
      </c>
      <c r="AF357" s="43">
        <v>1.05</v>
      </c>
      <c r="AG357" s="43">
        <v>0.34</v>
      </c>
      <c r="AH357" s="43">
        <v>0.22</v>
      </c>
      <c r="AI357" s="43">
        <v>0.16</v>
      </c>
      <c r="AJ357" s="45">
        <v>150</v>
      </c>
      <c r="AK357" s="43"/>
      <c r="AL357" s="43"/>
      <c r="AM357" s="43"/>
      <c r="AN357" s="43"/>
      <c r="AO357" s="46"/>
    </row>
    <row r="358" spans="1:41" x14ac:dyDescent="0.25">
      <c r="A358" s="3">
        <v>327</v>
      </c>
      <c r="B358" s="11" t="s">
        <v>496</v>
      </c>
      <c r="C358" s="3">
        <v>3</v>
      </c>
      <c r="D358" s="3" t="s">
        <v>290</v>
      </c>
      <c r="E358" s="3">
        <v>53</v>
      </c>
      <c r="F358" s="50">
        <v>82</v>
      </c>
      <c r="G358" s="3">
        <f t="shared" si="5"/>
        <v>29</v>
      </c>
      <c r="H358" s="15">
        <v>1.43</v>
      </c>
      <c r="I358" s="15">
        <v>1.89</v>
      </c>
      <c r="J358" s="15">
        <v>2.5099999999999998</v>
      </c>
      <c r="K358" s="15">
        <v>12.43</v>
      </c>
      <c r="L358" s="15">
        <v>16.100000000000001</v>
      </c>
      <c r="M358" s="15">
        <v>34.36</v>
      </c>
      <c r="N358" s="15">
        <v>40.33</v>
      </c>
      <c r="O358" s="15">
        <v>25.31</v>
      </c>
      <c r="P358" s="15"/>
      <c r="Q358" s="23" t="s">
        <v>225</v>
      </c>
      <c r="R358" s="19">
        <v>7.6</v>
      </c>
      <c r="S358" s="19"/>
      <c r="T358" s="19"/>
      <c r="U358" s="19">
        <v>6.4</v>
      </c>
      <c r="V358" s="19"/>
      <c r="W358" s="19"/>
      <c r="X358" s="15">
        <v>0.31</v>
      </c>
      <c r="Y358" s="15">
        <v>8.3000000000000004E-2</v>
      </c>
      <c r="Z358" s="15">
        <v>3.73</v>
      </c>
      <c r="AA358" s="15">
        <v>1.79</v>
      </c>
      <c r="AB358" s="15"/>
      <c r="AC358" s="15">
        <v>0.33</v>
      </c>
      <c r="AD358" s="15">
        <v>15.54</v>
      </c>
      <c r="AE358" s="15">
        <v>11.5</v>
      </c>
      <c r="AF358" s="15">
        <v>1.88</v>
      </c>
      <c r="AG358" s="15">
        <v>0.36</v>
      </c>
      <c r="AH358" s="15">
        <v>0.18</v>
      </c>
      <c r="AI358" s="15">
        <v>0.8</v>
      </c>
      <c r="AJ358" s="19">
        <v>400</v>
      </c>
      <c r="AK358" s="15"/>
      <c r="AL358" s="15"/>
      <c r="AM358" s="15"/>
      <c r="AN358" s="15"/>
      <c r="AO358" s="27"/>
    </row>
    <row r="359" spans="1:41" x14ac:dyDescent="0.25">
      <c r="A359" s="3">
        <v>327</v>
      </c>
      <c r="B359" s="11" t="s">
        <v>496</v>
      </c>
      <c r="C359" s="3">
        <v>4</v>
      </c>
      <c r="D359" s="3" t="s">
        <v>302</v>
      </c>
      <c r="E359" s="3">
        <v>82</v>
      </c>
      <c r="F359" s="50">
        <v>103</v>
      </c>
      <c r="G359" s="3">
        <f t="shared" si="5"/>
        <v>21</v>
      </c>
      <c r="H359" s="15">
        <v>9.2799999999999994</v>
      </c>
      <c r="I359" s="15">
        <v>6.18</v>
      </c>
      <c r="J359" s="15">
        <v>4.72</v>
      </c>
      <c r="K359" s="15">
        <v>13.16</v>
      </c>
      <c r="L359" s="15">
        <v>12.39</v>
      </c>
      <c r="M359" s="15">
        <v>45.73</v>
      </c>
      <c r="N359" s="15">
        <v>32.590000000000003</v>
      </c>
      <c r="O359" s="15">
        <v>21.68</v>
      </c>
      <c r="P359" s="15">
        <v>20</v>
      </c>
      <c r="Q359" s="23" t="s">
        <v>225</v>
      </c>
      <c r="R359" s="19">
        <v>7.5</v>
      </c>
      <c r="S359" s="19"/>
      <c r="T359" s="19"/>
      <c r="U359" s="19">
        <v>6.5</v>
      </c>
      <c r="V359" s="19"/>
      <c r="W359" s="19"/>
      <c r="X359" s="15">
        <v>0.28999999999999998</v>
      </c>
      <c r="Y359" s="15">
        <v>7.0999999999999994E-2</v>
      </c>
      <c r="Z359" s="15">
        <v>4.08</v>
      </c>
      <c r="AA359" s="15">
        <v>1.72</v>
      </c>
      <c r="AB359" s="15">
        <v>1.1100000000000001</v>
      </c>
      <c r="AC359" s="15">
        <v>0.28999999999999998</v>
      </c>
      <c r="AD359" s="15">
        <v>13.23</v>
      </c>
      <c r="AE359" s="15">
        <v>10.4</v>
      </c>
      <c r="AF359" s="15">
        <v>1.46</v>
      </c>
      <c r="AG359" s="15">
        <v>0.28000000000000003</v>
      </c>
      <c r="AH359" s="15">
        <v>0.2</v>
      </c>
      <c r="AI359" s="15">
        <v>0.64</v>
      </c>
      <c r="AJ359" s="19">
        <v>465</v>
      </c>
      <c r="AK359" s="15"/>
      <c r="AL359" s="15"/>
      <c r="AM359" s="15"/>
      <c r="AN359" s="15"/>
      <c r="AO359" s="27"/>
    </row>
    <row r="360" spans="1:41" x14ac:dyDescent="0.25">
      <c r="A360" s="3">
        <v>327</v>
      </c>
      <c r="B360" s="11" t="s">
        <v>496</v>
      </c>
      <c r="C360" s="3">
        <v>5</v>
      </c>
      <c r="D360" s="3" t="s">
        <v>477</v>
      </c>
      <c r="E360" s="3">
        <v>103</v>
      </c>
      <c r="F360" s="50">
        <v>118</v>
      </c>
      <c r="G360" s="3">
        <f t="shared" si="5"/>
        <v>15</v>
      </c>
      <c r="H360" s="15">
        <v>1.36</v>
      </c>
      <c r="I360" s="15">
        <v>1.46</v>
      </c>
      <c r="J360" s="15">
        <v>2.58</v>
      </c>
      <c r="K360" s="15">
        <v>11.84</v>
      </c>
      <c r="L360" s="15">
        <v>16.61</v>
      </c>
      <c r="M360" s="15">
        <v>33.85</v>
      </c>
      <c r="N360" s="15">
        <v>42.65</v>
      </c>
      <c r="O360" s="15">
        <v>23.5</v>
      </c>
      <c r="P360" s="15">
        <v>2.35</v>
      </c>
      <c r="Q360" s="23" t="s">
        <v>225</v>
      </c>
      <c r="R360" s="19">
        <v>7.4</v>
      </c>
      <c r="S360" s="19"/>
      <c r="T360" s="19"/>
      <c r="U360" s="19">
        <v>6.5</v>
      </c>
      <c r="V360" s="19"/>
      <c r="W360" s="19"/>
      <c r="X360" s="15">
        <v>0.26</v>
      </c>
      <c r="Y360" s="15"/>
      <c r="Z360" s="15"/>
      <c r="AA360" s="15">
        <v>1.8</v>
      </c>
      <c r="AB360" s="15">
        <v>1.85</v>
      </c>
      <c r="AC360" s="15">
        <v>0.35</v>
      </c>
      <c r="AD360" s="15">
        <v>14.55</v>
      </c>
      <c r="AE360" s="15">
        <v>13.6</v>
      </c>
      <c r="AF360" s="15">
        <v>1.88</v>
      </c>
      <c r="AG360" s="15">
        <v>0.4</v>
      </c>
      <c r="AH360" s="15">
        <v>0.18</v>
      </c>
      <c r="AI360" s="15">
        <v>0.32</v>
      </c>
      <c r="AJ360" s="19">
        <v>292</v>
      </c>
      <c r="AK360" s="15"/>
      <c r="AL360" s="15"/>
      <c r="AM360" s="15"/>
      <c r="AN360" s="15"/>
      <c r="AO360" s="27"/>
    </row>
    <row r="361" spans="1:41" x14ac:dyDescent="0.25">
      <c r="A361" s="3">
        <v>327</v>
      </c>
      <c r="B361" s="11" t="s">
        <v>496</v>
      </c>
      <c r="C361" s="3">
        <v>6</v>
      </c>
      <c r="D361" s="3" t="s">
        <v>484</v>
      </c>
      <c r="E361" s="3">
        <v>118</v>
      </c>
      <c r="F361" s="50">
        <v>167</v>
      </c>
      <c r="G361" s="3">
        <f t="shared" si="5"/>
        <v>49</v>
      </c>
      <c r="H361" s="15">
        <v>0.36</v>
      </c>
      <c r="I361" s="15">
        <v>0.35</v>
      </c>
      <c r="J361" s="15">
        <v>0.51</v>
      </c>
      <c r="K361" s="15">
        <v>5</v>
      </c>
      <c r="L361" s="15">
        <v>13.74</v>
      </c>
      <c r="M361" s="15">
        <v>19.96</v>
      </c>
      <c r="N361" s="15">
        <v>49.75</v>
      </c>
      <c r="O361" s="15">
        <v>30.29</v>
      </c>
      <c r="P361" s="15">
        <v>3.5</v>
      </c>
      <c r="Q361" s="23" t="s">
        <v>354</v>
      </c>
      <c r="R361" s="19">
        <v>7.7</v>
      </c>
      <c r="S361" s="19"/>
      <c r="T361" s="19"/>
      <c r="U361" s="19">
        <v>6.6</v>
      </c>
      <c r="V361" s="19"/>
      <c r="W361" s="19"/>
      <c r="X361" s="15">
        <v>0.26</v>
      </c>
      <c r="Y361" s="15"/>
      <c r="Z361" s="15"/>
      <c r="AA361" s="15">
        <v>1.69</v>
      </c>
      <c r="AB361" s="15">
        <v>2.35</v>
      </c>
      <c r="AC361" s="15">
        <v>0.5</v>
      </c>
      <c r="AD361" s="15">
        <v>17.760000000000002</v>
      </c>
      <c r="AE361" s="15">
        <v>15.3</v>
      </c>
      <c r="AF361" s="15">
        <v>2.2999999999999998</v>
      </c>
      <c r="AG361" s="15">
        <v>0.46</v>
      </c>
      <c r="AH361" s="15">
        <v>0.18</v>
      </c>
      <c r="AI361" s="15">
        <v>0.48</v>
      </c>
      <c r="AJ361" s="19">
        <v>300</v>
      </c>
      <c r="AK361" s="15"/>
      <c r="AL361" s="15"/>
      <c r="AM361" s="15"/>
      <c r="AN361" s="15"/>
      <c r="AO361" s="27"/>
    </row>
    <row r="362" spans="1:41" x14ac:dyDescent="0.25">
      <c r="A362" s="3">
        <v>327</v>
      </c>
      <c r="B362" s="11" t="s">
        <v>496</v>
      </c>
      <c r="C362" s="3">
        <v>7</v>
      </c>
      <c r="D362" s="3" t="s">
        <v>601</v>
      </c>
      <c r="E362" s="3">
        <v>167</v>
      </c>
      <c r="F362" s="50">
        <v>190</v>
      </c>
      <c r="G362" s="3">
        <f t="shared" si="5"/>
        <v>23</v>
      </c>
      <c r="H362" s="15">
        <v>0.22</v>
      </c>
      <c r="I362" s="15">
        <v>0.76</v>
      </c>
      <c r="J362" s="15">
        <v>1.18</v>
      </c>
      <c r="K362" s="15">
        <v>8.98</v>
      </c>
      <c r="L362" s="15">
        <v>17.059999999999999</v>
      </c>
      <c r="M362" s="15">
        <v>28.2</v>
      </c>
      <c r="N362" s="15">
        <v>43.59</v>
      </c>
      <c r="O362" s="15">
        <v>28.21</v>
      </c>
      <c r="P362" s="15">
        <v>4</v>
      </c>
      <c r="Q362" s="23" t="s">
        <v>1064</v>
      </c>
      <c r="R362" s="19">
        <v>7.8</v>
      </c>
      <c r="S362" s="19"/>
      <c r="T362" s="19"/>
      <c r="U362" s="19">
        <v>6.5</v>
      </c>
      <c r="V362" s="19"/>
      <c r="W362" s="19"/>
      <c r="X362" s="15">
        <v>0.18</v>
      </c>
      <c r="Y362" s="15"/>
      <c r="Z362" s="15"/>
      <c r="AA362" s="15">
        <v>1.87</v>
      </c>
      <c r="AB362" s="15">
        <v>1.98</v>
      </c>
      <c r="AC362" s="15">
        <v>0.61</v>
      </c>
      <c r="AD362" s="15">
        <v>16.87</v>
      </c>
      <c r="AE362" s="15">
        <v>14.6</v>
      </c>
      <c r="AF362" s="15">
        <v>2.2999999999999998</v>
      </c>
      <c r="AG362" s="15">
        <v>0.46</v>
      </c>
      <c r="AH362" s="15">
        <v>0.12</v>
      </c>
      <c r="AI362" s="15">
        <v>0.32</v>
      </c>
      <c r="AJ362" s="19">
        <v>250</v>
      </c>
      <c r="AK362" s="15"/>
      <c r="AL362" s="15"/>
      <c r="AM362" s="15"/>
      <c r="AN362" s="15"/>
      <c r="AO362" s="27"/>
    </row>
    <row r="363" spans="1:41" x14ac:dyDescent="0.25">
      <c r="A363" s="3"/>
      <c r="B363" s="11"/>
      <c r="C363" s="3"/>
      <c r="D363" s="3"/>
      <c r="E363" s="3"/>
      <c r="F363" s="50"/>
      <c r="G363" s="3"/>
      <c r="H363" s="15"/>
      <c r="I363" s="15"/>
      <c r="J363" s="15"/>
      <c r="K363" s="15"/>
      <c r="L363" s="15"/>
      <c r="M363" s="15"/>
      <c r="N363" s="15"/>
      <c r="O363" s="15"/>
      <c r="P363" s="15"/>
      <c r="Q363" s="23"/>
      <c r="R363" s="19"/>
      <c r="S363" s="19"/>
      <c r="T363" s="19"/>
      <c r="U363" s="19"/>
      <c r="V363" s="19"/>
      <c r="W363" s="19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9"/>
      <c r="AK363" s="15"/>
      <c r="AL363" s="15"/>
      <c r="AM363" s="15"/>
      <c r="AN363" s="15"/>
      <c r="AO363" s="27"/>
    </row>
    <row r="364" spans="1:41" x14ac:dyDescent="0.25">
      <c r="A364" s="3"/>
      <c r="B364" s="11"/>
      <c r="C364" s="3"/>
      <c r="D364" s="3"/>
      <c r="E364" s="3"/>
      <c r="F364" s="50"/>
      <c r="G364" s="3"/>
      <c r="H364" s="15"/>
      <c r="I364" s="15"/>
      <c r="J364" s="15"/>
      <c r="K364" s="15"/>
      <c r="L364" s="15"/>
      <c r="M364" s="15"/>
      <c r="N364" s="15"/>
      <c r="O364" s="15"/>
      <c r="P364" s="15"/>
      <c r="Q364" s="23"/>
      <c r="R364" s="19"/>
      <c r="S364" s="19"/>
      <c r="T364" s="19"/>
      <c r="U364" s="19"/>
      <c r="V364" s="19"/>
      <c r="W364" s="19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9"/>
      <c r="AK364" s="15"/>
      <c r="AL364" s="15"/>
      <c r="AM364" s="15"/>
      <c r="AN364" s="15"/>
      <c r="AO364" s="27"/>
    </row>
    <row r="365" spans="1:41" x14ac:dyDescent="0.25">
      <c r="A365" s="35">
        <v>382</v>
      </c>
      <c r="B365" s="36" t="s">
        <v>496</v>
      </c>
      <c r="C365" s="35">
        <v>1</v>
      </c>
      <c r="D365" s="35" t="s">
        <v>6</v>
      </c>
      <c r="E365" s="35">
        <v>0</v>
      </c>
      <c r="F365" s="51">
        <v>26</v>
      </c>
      <c r="G365" s="35">
        <f t="shared" si="5"/>
        <v>26</v>
      </c>
      <c r="H365" s="37">
        <v>0.15</v>
      </c>
      <c r="I365" s="37">
        <v>0.32</v>
      </c>
      <c r="J365" s="37">
        <v>0.45</v>
      </c>
      <c r="K365" s="37">
        <v>1.66</v>
      </c>
      <c r="L365" s="37">
        <v>2.85</v>
      </c>
      <c r="M365" s="37">
        <v>5.43</v>
      </c>
      <c r="N365" s="37">
        <v>64.540000000000006</v>
      </c>
      <c r="O365" s="37">
        <v>30.03</v>
      </c>
      <c r="P365" s="37"/>
      <c r="Q365" s="38" t="s">
        <v>354</v>
      </c>
      <c r="R365" s="39">
        <v>7.6</v>
      </c>
      <c r="S365" s="39">
        <v>7.6</v>
      </c>
      <c r="T365" s="39">
        <v>7.9</v>
      </c>
      <c r="U365" s="39">
        <v>7.4</v>
      </c>
      <c r="V365" s="39">
        <v>7.4</v>
      </c>
      <c r="W365" s="39">
        <v>7.9</v>
      </c>
      <c r="X365" s="37">
        <v>0.93</v>
      </c>
      <c r="Y365" s="37">
        <v>0.218</v>
      </c>
      <c r="Z365" s="37">
        <v>4.2699999999999996</v>
      </c>
      <c r="AA365" s="37">
        <v>1.51</v>
      </c>
      <c r="AB365" s="37">
        <v>3.5</v>
      </c>
      <c r="AC365" s="37">
        <v>1.03</v>
      </c>
      <c r="AD365" s="37">
        <v>21.85</v>
      </c>
      <c r="AE365" s="37" t="s">
        <v>2962</v>
      </c>
      <c r="AF365" s="37">
        <v>1.46</v>
      </c>
      <c r="AG365" s="37">
        <v>0.68</v>
      </c>
      <c r="AH365" s="37">
        <v>0.34</v>
      </c>
      <c r="AI365" s="37"/>
      <c r="AJ365" s="39">
        <v>279</v>
      </c>
      <c r="AK365" s="37"/>
      <c r="AL365" s="37"/>
      <c r="AM365" s="37"/>
      <c r="AN365" s="37"/>
      <c r="AO365" s="40"/>
    </row>
    <row r="366" spans="1:41" x14ac:dyDescent="0.25">
      <c r="A366" s="41">
        <v>382</v>
      </c>
      <c r="B366" s="42" t="s">
        <v>496</v>
      </c>
      <c r="C366" s="41">
        <v>2</v>
      </c>
      <c r="D366" s="41" t="s">
        <v>69</v>
      </c>
      <c r="E366" s="41">
        <v>26</v>
      </c>
      <c r="F366" s="49">
        <v>40</v>
      </c>
      <c r="G366" s="41">
        <f t="shared" si="5"/>
        <v>14</v>
      </c>
      <c r="H366" s="43">
        <v>0.2</v>
      </c>
      <c r="I366" s="43">
        <v>0.34</v>
      </c>
      <c r="J366" s="43">
        <v>0.51</v>
      </c>
      <c r="K366" s="43">
        <v>1.49</v>
      </c>
      <c r="L366" s="43">
        <v>2.65</v>
      </c>
      <c r="M366" s="43">
        <v>5.19</v>
      </c>
      <c r="N366" s="43">
        <v>71.27</v>
      </c>
      <c r="O366" s="43">
        <v>23.54</v>
      </c>
      <c r="P366" s="43">
        <v>2.17</v>
      </c>
      <c r="Q366" s="44" t="s">
        <v>283</v>
      </c>
      <c r="R366" s="45">
        <v>7.8</v>
      </c>
      <c r="S366" s="45">
        <v>8</v>
      </c>
      <c r="T366" s="45">
        <v>8.1999999999999993</v>
      </c>
      <c r="U366" s="45">
        <v>7.3</v>
      </c>
      <c r="V366" s="45">
        <v>7.4</v>
      </c>
      <c r="W366" s="45">
        <v>8.1</v>
      </c>
      <c r="X366" s="43">
        <v>0.31</v>
      </c>
      <c r="Y366" s="43">
        <v>0.11899999999999999</v>
      </c>
      <c r="Z366" s="43">
        <v>2.61</v>
      </c>
      <c r="AA366" s="43">
        <v>1.5</v>
      </c>
      <c r="AB366" s="43">
        <v>5.45</v>
      </c>
      <c r="AC366" s="43">
        <v>1.47</v>
      </c>
      <c r="AD366" s="43">
        <v>15.98</v>
      </c>
      <c r="AE366" s="43">
        <v>13.9</v>
      </c>
      <c r="AF366" s="43">
        <v>1.05</v>
      </c>
      <c r="AG366" s="43">
        <v>0.78</v>
      </c>
      <c r="AH366" s="43">
        <v>0.18</v>
      </c>
      <c r="AI366" s="43"/>
      <c r="AJ366" s="45">
        <v>86</v>
      </c>
      <c r="AK366" s="43"/>
      <c r="AL366" s="43"/>
      <c r="AM366" s="43"/>
      <c r="AN366" s="43"/>
      <c r="AO366" s="46"/>
    </row>
    <row r="367" spans="1:41" x14ac:dyDescent="0.25">
      <c r="A367" s="3">
        <v>382</v>
      </c>
      <c r="B367" s="11" t="s">
        <v>496</v>
      </c>
      <c r="C367" s="3">
        <v>3</v>
      </c>
      <c r="D367" s="3" t="s">
        <v>95</v>
      </c>
      <c r="E367" s="3">
        <v>40</v>
      </c>
      <c r="F367" s="50">
        <v>63</v>
      </c>
      <c r="G367" s="3">
        <f t="shared" si="5"/>
        <v>23</v>
      </c>
      <c r="H367" s="15">
        <v>1.17</v>
      </c>
      <c r="I367" s="15">
        <v>3.04</v>
      </c>
      <c r="J367" s="15">
        <v>3.41</v>
      </c>
      <c r="K367" s="15">
        <v>10.85</v>
      </c>
      <c r="L367" s="15">
        <v>12.03</v>
      </c>
      <c r="M367" s="15">
        <v>30.5</v>
      </c>
      <c r="N367" s="15">
        <v>46.65</v>
      </c>
      <c r="O367" s="15">
        <v>22.85</v>
      </c>
      <c r="P367" s="15">
        <v>4.08</v>
      </c>
      <c r="Q367" s="23" t="s">
        <v>225</v>
      </c>
      <c r="R367" s="19">
        <v>7.7</v>
      </c>
      <c r="S367" s="19">
        <v>8.1</v>
      </c>
      <c r="T367" s="19">
        <v>8.1999999999999993</v>
      </c>
      <c r="U367" s="19">
        <v>7.2</v>
      </c>
      <c r="V367" s="19">
        <v>7.4</v>
      </c>
      <c r="W367" s="19">
        <v>8.1</v>
      </c>
      <c r="X367" s="15">
        <v>0.32</v>
      </c>
      <c r="Y367" s="15">
        <v>8.4000000000000005E-2</v>
      </c>
      <c r="Z367" s="15">
        <v>3.81</v>
      </c>
      <c r="AA367" s="15">
        <v>1.71</v>
      </c>
      <c r="AB367" s="15">
        <v>2.2999999999999998</v>
      </c>
      <c r="AC367" s="15">
        <v>1.19</v>
      </c>
      <c r="AD367" s="15">
        <v>13.89</v>
      </c>
      <c r="AE367" s="15">
        <v>11.7</v>
      </c>
      <c r="AF367" s="15">
        <v>1.05</v>
      </c>
      <c r="AG367" s="15">
        <v>0.9</v>
      </c>
      <c r="AH367" s="15">
        <v>0.18</v>
      </c>
      <c r="AI367" s="15"/>
      <c r="AJ367" s="19">
        <v>136</v>
      </c>
      <c r="AK367" s="15"/>
      <c r="AL367" s="15"/>
      <c r="AM367" s="15"/>
      <c r="AN367" s="15"/>
      <c r="AO367" s="27"/>
    </row>
    <row r="368" spans="1:41" x14ac:dyDescent="0.25">
      <c r="A368" s="3">
        <v>382</v>
      </c>
      <c r="B368" s="11" t="s">
        <v>496</v>
      </c>
      <c r="C368" s="3">
        <v>4</v>
      </c>
      <c r="D368" s="3" t="s">
        <v>118</v>
      </c>
      <c r="E368" s="3">
        <v>63</v>
      </c>
      <c r="F368" s="50">
        <v>90</v>
      </c>
      <c r="G368" s="3">
        <f t="shared" si="5"/>
        <v>27</v>
      </c>
      <c r="H368" s="15">
        <v>1.41</v>
      </c>
      <c r="I368" s="15">
        <v>3.15</v>
      </c>
      <c r="J368" s="15">
        <v>3.58</v>
      </c>
      <c r="K368" s="15">
        <v>12.39</v>
      </c>
      <c r="L368" s="15">
        <v>14.42</v>
      </c>
      <c r="M368" s="15">
        <v>34.950000000000003</v>
      </c>
      <c r="N368" s="15">
        <v>46.27</v>
      </c>
      <c r="O368" s="15">
        <v>18.78</v>
      </c>
      <c r="P368" s="15">
        <v>4.5</v>
      </c>
      <c r="Q368" s="23" t="s">
        <v>225</v>
      </c>
      <c r="R368" s="19">
        <v>8</v>
      </c>
      <c r="S368" s="19">
        <v>8.1999999999999993</v>
      </c>
      <c r="T368" s="19">
        <v>8.4</v>
      </c>
      <c r="U368" s="19">
        <v>7.4</v>
      </c>
      <c r="V368" s="19">
        <v>7.6</v>
      </c>
      <c r="W368" s="19">
        <v>8.4</v>
      </c>
      <c r="X368" s="15">
        <v>0.28999999999999998</v>
      </c>
      <c r="Y368" s="15">
        <v>0.05</v>
      </c>
      <c r="Z368" s="15">
        <v>5.8</v>
      </c>
      <c r="AA368" s="15">
        <v>1.75</v>
      </c>
      <c r="AB368" s="15">
        <v>6.41</v>
      </c>
      <c r="AC368" s="15">
        <v>1.54</v>
      </c>
      <c r="AD368" s="15">
        <v>10.41</v>
      </c>
      <c r="AE368" s="15">
        <v>8.1</v>
      </c>
      <c r="AF368" s="15">
        <v>0.63</v>
      </c>
      <c r="AG368" s="15">
        <v>0.86</v>
      </c>
      <c r="AH368" s="15">
        <v>0.14000000000000001</v>
      </c>
      <c r="AI368" s="15"/>
      <c r="AJ368" s="19">
        <v>263</v>
      </c>
      <c r="AK368" s="15"/>
      <c r="AL368" s="15"/>
      <c r="AM368" s="15"/>
      <c r="AN368" s="15"/>
      <c r="AO368" s="27"/>
    </row>
    <row r="369" spans="1:41" x14ac:dyDescent="0.25">
      <c r="A369" s="3">
        <v>382</v>
      </c>
      <c r="B369" s="11" t="s">
        <v>496</v>
      </c>
      <c r="C369" s="3">
        <v>6</v>
      </c>
      <c r="D369" s="3" t="s">
        <v>1072</v>
      </c>
      <c r="E369" s="3">
        <v>110</v>
      </c>
      <c r="F369" s="50">
        <v>130</v>
      </c>
      <c r="G369" s="3">
        <f t="shared" si="5"/>
        <v>20</v>
      </c>
      <c r="H369" s="15">
        <v>0.21</v>
      </c>
      <c r="I369" s="15">
        <v>0.72</v>
      </c>
      <c r="J369" s="15">
        <v>0.9</v>
      </c>
      <c r="K369" s="15">
        <v>5.42</v>
      </c>
      <c r="L369" s="15">
        <v>21.05</v>
      </c>
      <c r="M369" s="15">
        <v>28.3</v>
      </c>
      <c r="N369" s="15">
        <v>59.65</v>
      </c>
      <c r="O369" s="15">
        <v>12.05</v>
      </c>
      <c r="P369" s="15">
        <v>2.5</v>
      </c>
      <c r="Q369" s="23" t="s">
        <v>283</v>
      </c>
      <c r="R369" s="19">
        <v>8</v>
      </c>
      <c r="S369" s="19">
        <v>8.3000000000000007</v>
      </c>
      <c r="T369" s="19">
        <v>8.4</v>
      </c>
      <c r="U369" s="19">
        <v>7.7</v>
      </c>
      <c r="V369" s="19">
        <v>7.8</v>
      </c>
      <c r="W369" s="19">
        <v>8.6999999999999993</v>
      </c>
      <c r="X369" s="15">
        <v>0.05</v>
      </c>
      <c r="Y369" s="15"/>
      <c r="Z369" s="15"/>
      <c r="AA369" s="15">
        <v>1.65</v>
      </c>
      <c r="AB369" s="15">
        <v>9.1</v>
      </c>
      <c r="AC369" s="15">
        <v>2.9</v>
      </c>
      <c r="AD369" s="15">
        <v>8.4600000000000009</v>
      </c>
      <c r="AE369" s="15">
        <v>6.8</v>
      </c>
      <c r="AF369" s="15">
        <v>0.63</v>
      </c>
      <c r="AG369" s="15">
        <v>1.2</v>
      </c>
      <c r="AH369" s="15">
        <v>0.12</v>
      </c>
      <c r="AI369" s="15"/>
      <c r="AJ369" s="19">
        <v>11</v>
      </c>
      <c r="AK369" s="15"/>
      <c r="AL369" s="15"/>
      <c r="AM369" s="15"/>
      <c r="AN369" s="15"/>
      <c r="AO369" s="27"/>
    </row>
    <row r="370" spans="1:41" x14ac:dyDescent="0.25">
      <c r="A370" s="3">
        <v>382</v>
      </c>
      <c r="B370" s="11" t="s">
        <v>496</v>
      </c>
      <c r="C370" s="3">
        <v>7</v>
      </c>
      <c r="D370" s="3" t="s">
        <v>302</v>
      </c>
      <c r="E370" s="3">
        <v>140</v>
      </c>
      <c r="F370" s="50">
        <v>0</v>
      </c>
      <c r="G370" s="3">
        <f t="shared" si="5"/>
        <v>-140</v>
      </c>
      <c r="H370" s="15">
        <v>2.0299999999999998</v>
      </c>
      <c r="I370" s="15">
        <v>7.05</v>
      </c>
      <c r="J370" s="15">
        <v>9.9700000000000006</v>
      </c>
      <c r="K370" s="15">
        <v>19.52</v>
      </c>
      <c r="L370" s="15">
        <v>6.13</v>
      </c>
      <c r="M370" s="15">
        <v>44.7</v>
      </c>
      <c r="N370" s="15">
        <v>34.6</v>
      </c>
      <c r="O370" s="15">
        <v>20.7</v>
      </c>
      <c r="P370" s="15">
        <v>3.16</v>
      </c>
      <c r="Q370" s="23" t="s">
        <v>225</v>
      </c>
      <c r="R370" s="19">
        <v>7.8</v>
      </c>
      <c r="S370" s="19">
        <v>8.1999999999999993</v>
      </c>
      <c r="T370" s="19">
        <v>8.4</v>
      </c>
      <c r="U370" s="19">
        <v>7.3</v>
      </c>
      <c r="V370" s="19">
        <v>7.5</v>
      </c>
      <c r="W370" s="19">
        <v>8.1999999999999993</v>
      </c>
      <c r="X370" s="15">
        <v>7.0000000000000007E-2</v>
      </c>
      <c r="Y370" s="15"/>
      <c r="Z370" s="15"/>
      <c r="AA370" s="15">
        <v>1.79</v>
      </c>
      <c r="AB370" s="15">
        <v>2.4300000000000002</v>
      </c>
      <c r="AC370" s="15">
        <v>1.96</v>
      </c>
      <c r="AD370" s="15">
        <v>8.68</v>
      </c>
      <c r="AE370" s="15">
        <v>7</v>
      </c>
      <c r="AF370" s="15">
        <v>0.21</v>
      </c>
      <c r="AG370" s="15">
        <v>1.1000000000000001</v>
      </c>
      <c r="AH370" s="15">
        <v>0.18</v>
      </c>
      <c r="AI370" s="15"/>
      <c r="AJ370" s="19">
        <v>26</v>
      </c>
      <c r="AK370" s="15"/>
      <c r="AL370" s="15"/>
      <c r="AM370" s="15"/>
      <c r="AN370" s="15"/>
      <c r="AO370" s="27"/>
    </row>
    <row r="371" spans="1:41" x14ac:dyDescent="0.25">
      <c r="A371" s="3">
        <v>382</v>
      </c>
      <c r="B371" s="11" t="s">
        <v>496</v>
      </c>
      <c r="C371" s="3">
        <v>5</v>
      </c>
      <c r="D371" s="3" t="s">
        <v>138</v>
      </c>
      <c r="E371" s="3">
        <v>90</v>
      </c>
      <c r="F371" s="50">
        <v>110</v>
      </c>
      <c r="G371" s="3">
        <f t="shared" si="5"/>
        <v>20</v>
      </c>
      <c r="H371" s="15">
        <v>1.33</v>
      </c>
      <c r="I371" s="15">
        <v>2.14</v>
      </c>
      <c r="J371" s="15">
        <v>2.54</v>
      </c>
      <c r="K371" s="15">
        <v>6.94</v>
      </c>
      <c r="L371" s="15">
        <v>11.95</v>
      </c>
      <c r="M371" s="15">
        <v>24.9</v>
      </c>
      <c r="N371" s="15">
        <v>48.23</v>
      </c>
      <c r="O371" s="15">
        <v>26.87</v>
      </c>
      <c r="P371" s="15">
        <v>9.25</v>
      </c>
      <c r="Q371" s="23" t="s">
        <v>225</v>
      </c>
      <c r="R371" s="19">
        <v>8</v>
      </c>
      <c r="S371" s="19">
        <v>8.3000000000000007</v>
      </c>
      <c r="T371" s="19">
        <v>8.4</v>
      </c>
      <c r="U371" s="19">
        <v>7.5</v>
      </c>
      <c r="V371" s="19">
        <v>7.7</v>
      </c>
      <c r="W371" s="19">
        <v>8.5</v>
      </c>
      <c r="X371" s="15">
        <v>0.12</v>
      </c>
      <c r="Y371" s="15"/>
      <c r="Z371" s="15"/>
      <c r="AA371" s="15">
        <v>1.81</v>
      </c>
      <c r="AB371" s="15">
        <v>7.99</v>
      </c>
      <c r="AC371" s="15">
        <v>1.52</v>
      </c>
      <c r="AD371" s="15">
        <v>11.91</v>
      </c>
      <c r="AE371" s="15">
        <v>8.7100000000000009</v>
      </c>
      <c r="AF371" s="15">
        <v>1.46</v>
      </c>
      <c r="AG371" s="15">
        <v>1</v>
      </c>
      <c r="AH371" s="15">
        <v>0.14000000000000001</v>
      </c>
      <c r="AI371" s="15"/>
      <c r="AJ371" s="19">
        <v>6</v>
      </c>
      <c r="AK371" s="15"/>
      <c r="AL371" s="15"/>
      <c r="AM371" s="15"/>
      <c r="AN371" s="15"/>
      <c r="AO371" s="27"/>
    </row>
    <row r="372" spans="1:41" x14ac:dyDescent="0.25">
      <c r="A372" s="3">
        <v>382</v>
      </c>
      <c r="B372" s="11" t="s">
        <v>496</v>
      </c>
      <c r="C372" s="3">
        <v>6</v>
      </c>
      <c r="D372" s="3" t="s">
        <v>290</v>
      </c>
      <c r="E372" s="3">
        <v>130</v>
      </c>
      <c r="F372" s="50">
        <v>140</v>
      </c>
      <c r="G372" s="3">
        <f t="shared" si="5"/>
        <v>10</v>
      </c>
      <c r="H372" s="15">
        <v>0.23</v>
      </c>
      <c r="I372" s="15">
        <v>1</v>
      </c>
      <c r="J372" s="15">
        <v>0.87</v>
      </c>
      <c r="K372" s="15">
        <v>3.3</v>
      </c>
      <c r="L372" s="15">
        <v>11.15</v>
      </c>
      <c r="M372" s="15">
        <v>16.55</v>
      </c>
      <c r="N372" s="15">
        <v>71.25</v>
      </c>
      <c r="O372" s="15">
        <v>12.2</v>
      </c>
      <c r="P372" s="15">
        <v>5.5</v>
      </c>
      <c r="Q372" s="23" t="s">
        <v>283</v>
      </c>
      <c r="R372" s="19">
        <v>8.1</v>
      </c>
      <c r="S372" s="19">
        <v>8.4</v>
      </c>
      <c r="T372" s="19">
        <v>8.5</v>
      </c>
      <c r="U372" s="19">
        <v>7.6</v>
      </c>
      <c r="V372" s="19">
        <v>7.8</v>
      </c>
      <c r="W372" s="19">
        <v>8.6</v>
      </c>
      <c r="X372" s="15">
        <v>0.09</v>
      </c>
      <c r="Y372" s="15"/>
      <c r="Z372" s="15"/>
      <c r="AA372" s="15">
        <v>1.68</v>
      </c>
      <c r="AB372" s="15">
        <v>9.33</v>
      </c>
      <c r="AC372" s="15">
        <v>2.13</v>
      </c>
      <c r="AD372" s="15">
        <v>8.68</v>
      </c>
      <c r="AE372" s="15">
        <v>7.6</v>
      </c>
      <c r="AF372" s="15">
        <v>0.21</v>
      </c>
      <c r="AG372" s="15">
        <v>1.1000000000000001</v>
      </c>
      <c r="AH372" s="15">
        <v>0.17</v>
      </c>
      <c r="AI372" s="15"/>
      <c r="AJ372" s="19">
        <v>4</v>
      </c>
      <c r="AK372" s="15"/>
      <c r="AL372" s="15"/>
      <c r="AM372" s="15"/>
      <c r="AN372" s="15"/>
      <c r="AO372" s="27"/>
    </row>
    <row r="373" spans="1:41" x14ac:dyDescent="0.25">
      <c r="A373" s="3"/>
      <c r="B373" s="11"/>
      <c r="C373" s="3"/>
      <c r="D373" s="3"/>
      <c r="E373" s="3"/>
      <c r="F373" s="50"/>
      <c r="G373" s="3"/>
      <c r="H373" s="15"/>
      <c r="I373" s="15"/>
      <c r="J373" s="15"/>
      <c r="K373" s="15"/>
      <c r="L373" s="15"/>
      <c r="M373" s="15"/>
      <c r="N373" s="15"/>
      <c r="O373" s="15"/>
      <c r="P373" s="15"/>
      <c r="Q373" s="23"/>
      <c r="R373" s="19"/>
      <c r="S373" s="19"/>
      <c r="T373" s="19"/>
      <c r="U373" s="19"/>
      <c r="V373" s="19"/>
      <c r="W373" s="19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9"/>
      <c r="AK373" s="15"/>
      <c r="AL373" s="15"/>
      <c r="AM373" s="15"/>
      <c r="AN373" s="15"/>
      <c r="AO373" s="27"/>
    </row>
    <row r="374" spans="1:41" x14ac:dyDescent="0.25">
      <c r="A374" s="3"/>
      <c r="B374" s="11"/>
      <c r="C374" s="3"/>
      <c r="D374" s="3"/>
      <c r="E374" s="3"/>
      <c r="F374" s="50"/>
      <c r="G374" s="3"/>
      <c r="H374" s="15"/>
      <c r="I374" s="15"/>
      <c r="J374" s="15"/>
      <c r="K374" s="15"/>
      <c r="L374" s="15"/>
      <c r="M374" s="15"/>
      <c r="N374" s="15"/>
      <c r="O374" s="15"/>
      <c r="P374" s="15"/>
      <c r="Q374" s="23"/>
      <c r="R374" s="19"/>
      <c r="S374" s="19"/>
      <c r="T374" s="19"/>
      <c r="U374" s="19"/>
      <c r="V374" s="19"/>
      <c r="W374" s="19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9"/>
      <c r="AK374" s="15"/>
      <c r="AL374" s="15"/>
      <c r="AM374" s="15"/>
      <c r="AN374" s="15"/>
      <c r="AO374" s="27"/>
    </row>
    <row r="375" spans="1:41" x14ac:dyDescent="0.25">
      <c r="A375" s="29">
        <v>383</v>
      </c>
      <c r="B375" s="30" t="s">
        <v>496</v>
      </c>
      <c r="C375" s="29">
        <v>1</v>
      </c>
      <c r="D375" s="29" t="s">
        <v>660</v>
      </c>
      <c r="E375" s="29">
        <v>0</v>
      </c>
      <c r="F375" s="48">
        <v>13</v>
      </c>
      <c r="G375" s="29">
        <f t="shared" si="5"/>
        <v>13</v>
      </c>
      <c r="H375" s="31">
        <v>2.38</v>
      </c>
      <c r="I375" s="31">
        <v>4.4800000000000004</v>
      </c>
      <c r="J375" s="31">
        <v>3.83</v>
      </c>
      <c r="K375" s="31">
        <v>16.96</v>
      </c>
      <c r="L375" s="31">
        <v>16.3</v>
      </c>
      <c r="M375" s="31">
        <v>43.95</v>
      </c>
      <c r="N375" s="31">
        <v>38.06</v>
      </c>
      <c r="O375" s="31">
        <v>17.989999999999998</v>
      </c>
      <c r="P375" s="31">
        <v>1.58</v>
      </c>
      <c r="Q375" s="32" t="s">
        <v>225</v>
      </c>
      <c r="R375" s="33">
        <v>7.1</v>
      </c>
      <c r="S375" s="33">
        <v>7.3</v>
      </c>
      <c r="T375" s="33">
        <v>7.3</v>
      </c>
      <c r="U375" s="33">
        <v>6.4</v>
      </c>
      <c r="V375" s="33">
        <v>6.5</v>
      </c>
      <c r="W375" s="33">
        <v>7</v>
      </c>
      <c r="X375" s="31">
        <v>0.64</v>
      </c>
      <c r="Y375" s="31">
        <v>0.11799999999999999</v>
      </c>
      <c r="Z375" s="31">
        <v>5.42</v>
      </c>
      <c r="AA375" s="31">
        <v>1.77</v>
      </c>
      <c r="AB375" s="31">
        <v>1.1000000000000001</v>
      </c>
      <c r="AC375" s="31">
        <v>0.73</v>
      </c>
      <c r="AD375" s="31">
        <v>14.77</v>
      </c>
      <c r="AE375" s="31">
        <v>10.92</v>
      </c>
      <c r="AF375" s="31">
        <v>2.68</v>
      </c>
      <c r="AG375" s="31">
        <v>0.52</v>
      </c>
      <c r="AH375" s="31">
        <v>0.32</v>
      </c>
      <c r="AI375" s="31"/>
      <c r="AJ375" s="33">
        <v>154</v>
      </c>
      <c r="AK375" s="31"/>
      <c r="AL375" s="31"/>
      <c r="AM375" s="31"/>
      <c r="AN375" s="31"/>
      <c r="AO375" s="34"/>
    </row>
    <row r="376" spans="1:41" x14ac:dyDescent="0.25">
      <c r="A376" s="29">
        <v>383</v>
      </c>
      <c r="B376" s="30" t="s">
        <v>496</v>
      </c>
      <c r="C376" s="29">
        <v>2</v>
      </c>
      <c r="D376" s="29" t="s">
        <v>684</v>
      </c>
      <c r="E376" s="29">
        <v>13</v>
      </c>
      <c r="F376" s="48">
        <v>45</v>
      </c>
      <c r="G376" s="29">
        <f t="shared" si="5"/>
        <v>32</v>
      </c>
      <c r="H376" s="31">
        <v>2.12</v>
      </c>
      <c r="I376" s="31">
        <v>4.71</v>
      </c>
      <c r="J376" s="31">
        <v>4.43</v>
      </c>
      <c r="K376" s="31">
        <v>21.07</v>
      </c>
      <c r="L376" s="31">
        <v>21.13</v>
      </c>
      <c r="M376" s="31">
        <v>53.46</v>
      </c>
      <c r="N376" s="31">
        <v>32.24</v>
      </c>
      <c r="O376" s="31">
        <v>14.3</v>
      </c>
      <c r="P376" s="31">
        <v>2</v>
      </c>
      <c r="Q376" s="32" t="s">
        <v>506</v>
      </c>
      <c r="R376" s="33">
        <v>7</v>
      </c>
      <c r="S376" s="33"/>
      <c r="T376" s="33">
        <v>7.1</v>
      </c>
      <c r="U376" s="33">
        <v>6.3</v>
      </c>
      <c r="V376" s="33">
        <v>6.3</v>
      </c>
      <c r="W376" s="33">
        <v>6.8</v>
      </c>
      <c r="X376" s="31">
        <v>0.53</v>
      </c>
      <c r="Y376" s="31">
        <v>8.3000000000000004E-2</v>
      </c>
      <c r="Z376" s="31">
        <v>6.39</v>
      </c>
      <c r="AA376" s="31">
        <v>1.78</v>
      </c>
      <c r="AB376" s="31">
        <v>0.75</v>
      </c>
      <c r="AC376" s="31">
        <v>0.37</v>
      </c>
      <c r="AD376" s="31">
        <v>11.8</v>
      </c>
      <c r="AE376" s="31">
        <v>9.39</v>
      </c>
      <c r="AF376" s="31">
        <v>1.44</v>
      </c>
      <c r="AG376" s="31">
        <v>0.44</v>
      </c>
      <c r="AH376" s="31">
        <v>0.24</v>
      </c>
      <c r="AI376" s="31"/>
      <c r="AJ376" s="33">
        <v>143</v>
      </c>
      <c r="AK376" s="31"/>
      <c r="AL376" s="31"/>
      <c r="AM376" s="31"/>
      <c r="AN376" s="31"/>
      <c r="AO376" s="34"/>
    </row>
    <row r="377" spans="1:41" x14ac:dyDescent="0.25">
      <c r="A377" s="41">
        <v>383</v>
      </c>
      <c r="B377" s="42" t="s">
        <v>496</v>
      </c>
      <c r="C377" s="41">
        <v>3</v>
      </c>
      <c r="D377" s="41" t="s">
        <v>290</v>
      </c>
      <c r="E377" s="41">
        <v>45</v>
      </c>
      <c r="F377" s="49">
        <v>63</v>
      </c>
      <c r="G377" s="41">
        <f t="shared" si="5"/>
        <v>18</v>
      </c>
      <c r="H377" s="43">
        <v>3.02</v>
      </c>
      <c r="I377" s="43">
        <v>5.49</v>
      </c>
      <c r="J377" s="43">
        <v>5.05</v>
      </c>
      <c r="K377" s="43">
        <v>22.43</v>
      </c>
      <c r="L377" s="43">
        <v>21.06</v>
      </c>
      <c r="M377" s="43">
        <v>57.05</v>
      </c>
      <c r="N377" s="43">
        <v>31.59</v>
      </c>
      <c r="O377" s="43">
        <v>11.36</v>
      </c>
      <c r="P377" s="43">
        <v>3</v>
      </c>
      <c r="Q377" s="44" t="s">
        <v>506</v>
      </c>
      <c r="R377" s="45">
        <v>7.8</v>
      </c>
      <c r="S377" s="45">
        <v>8</v>
      </c>
      <c r="T377" s="45">
        <v>8.5</v>
      </c>
      <c r="U377" s="45">
        <v>7.2</v>
      </c>
      <c r="V377" s="45">
        <v>7.4</v>
      </c>
      <c r="W377" s="45">
        <v>8.3000000000000007</v>
      </c>
      <c r="X377" s="43">
        <v>0.28999999999999998</v>
      </c>
      <c r="Y377" s="43">
        <v>4.2000000000000003E-2</v>
      </c>
      <c r="Z377" s="43">
        <v>6.9</v>
      </c>
      <c r="AA377" s="43">
        <v>1.76</v>
      </c>
      <c r="AB377" s="43">
        <v>2.54</v>
      </c>
      <c r="AC377" s="43">
        <v>0.35</v>
      </c>
      <c r="AD377" s="43">
        <v>8.4600000000000009</v>
      </c>
      <c r="AE377" s="43">
        <v>7.47</v>
      </c>
      <c r="AF377" s="43">
        <v>1.03</v>
      </c>
      <c r="AG377" s="43">
        <v>0.44</v>
      </c>
      <c r="AH377" s="43">
        <v>0.22</v>
      </c>
      <c r="AI377" s="43"/>
      <c r="AJ377" s="45">
        <v>31</v>
      </c>
      <c r="AK377" s="43"/>
      <c r="AL377" s="43"/>
      <c r="AM377" s="43"/>
      <c r="AN377" s="43"/>
      <c r="AO377" s="46"/>
    </row>
    <row r="378" spans="1:41" x14ac:dyDescent="0.25">
      <c r="A378" s="3">
        <v>383</v>
      </c>
      <c r="B378" s="11" t="s">
        <v>496</v>
      </c>
      <c r="C378" s="3">
        <v>4</v>
      </c>
      <c r="D378" s="3" t="s">
        <v>302</v>
      </c>
      <c r="E378" s="3">
        <v>63</v>
      </c>
      <c r="F378" s="50">
        <v>81</v>
      </c>
      <c r="G378" s="3">
        <f t="shared" si="5"/>
        <v>18</v>
      </c>
      <c r="H378" s="15">
        <v>3.26</v>
      </c>
      <c r="I378" s="15">
        <v>6.24</v>
      </c>
      <c r="J378" s="15">
        <v>6.1</v>
      </c>
      <c r="K378" s="15">
        <v>24.97</v>
      </c>
      <c r="L378" s="15">
        <v>24.52</v>
      </c>
      <c r="M378" s="15">
        <v>65.09</v>
      </c>
      <c r="N378" s="15">
        <v>28.48</v>
      </c>
      <c r="O378" s="15">
        <v>6.43</v>
      </c>
      <c r="P378" s="15">
        <v>3.5</v>
      </c>
      <c r="Q378" s="23" t="s">
        <v>506</v>
      </c>
      <c r="R378" s="19">
        <v>8.1</v>
      </c>
      <c r="S378" s="19">
        <v>8.1999999999999993</v>
      </c>
      <c r="T378" s="19">
        <v>8.6</v>
      </c>
      <c r="U378" s="19">
        <v>7.3</v>
      </c>
      <c r="V378" s="19">
        <v>7.5</v>
      </c>
      <c r="W378" s="19">
        <v>8.4</v>
      </c>
      <c r="X378" s="15">
        <v>0.11</v>
      </c>
      <c r="Y378" s="15">
        <v>2.1000000000000001E-2</v>
      </c>
      <c r="Z378" s="15">
        <v>5.24</v>
      </c>
      <c r="AA378" s="15">
        <v>1.74</v>
      </c>
      <c r="AB378" s="15">
        <v>2.4</v>
      </c>
      <c r="AC378" s="15">
        <v>0.47</v>
      </c>
      <c r="AD378" s="15">
        <v>6.08</v>
      </c>
      <c r="AE378" s="15">
        <v>5.73</v>
      </c>
      <c r="AF378" s="15">
        <v>1.03</v>
      </c>
      <c r="AG378" s="15">
        <v>0.44</v>
      </c>
      <c r="AH378" s="15">
        <v>0.22</v>
      </c>
      <c r="AI378" s="15"/>
      <c r="AJ378" s="19">
        <v>43</v>
      </c>
      <c r="AK378" s="15"/>
      <c r="AL378" s="15"/>
      <c r="AM378" s="15"/>
      <c r="AN378" s="15"/>
      <c r="AO378" s="27"/>
    </row>
    <row r="379" spans="1:41" x14ac:dyDescent="0.25">
      <c r="A379" s="3">
        <v>383</v>
      </c>
      <c r="B379" s="11" t="s">
        <v>496</v>
      </c>
      <c r="C379" s="3">
        <v>5</v>
      </c>
      <c r="D379" s="3" t="s">
        <v>477</v>
      </c>
      <c r="E379" s="3">
        <v>81</v>
      </c>
      <c r="F379" s="50">
        <v>98</v>
      </c>
      <c r="G379" s="3">
        <f t="shared" si="5"/>
        <v>17</v>
      </c>
      <c r="H379" s="15">
        <v>3.61</v>
      </c>
      <c r="I379" s="15">
        <v>7.51</v>
      </c>
      <c r="J379" s="15">
        <v>6.2</v>
      </c>
      <c r="K379" s="15">
        <v>25.33</v>
      </c>
      <c r="L379" s="15">
        <v>23.96</v>
      </c>
      <c r="M379" s="15">
        <v>66.61</v>
      </c>
      <c r="N379" s="15">
        <v>26.97</v>
      </c>
      <c r="O379" s="15">
        <v>6.42</v>
      </c>
      <c r="P379" s="15">
        <v>3.59</v>
      </c>
      <c r="Q379" s="23" t="s">
        <v>506</v>
      </c>
      <c r="R379" s="19">
        <v>8</v>
      </c>
      <c r="S379" s="19">
        <v>8.1</v>
      </c>
      <c r="T379" s="19">
        <v>8.5</v>
      </c>
      <c r="U379" s="19">
        <v>7.4</v>
      </c>
      <c r="V379" s="19">
        <v>7.6</v>
      </c>
      <c r="W379" s="19">
        <v>8.5</v>
      </c>
      <c r="X379" s="15">
        <v>7.0000000000000007E-2</v>
      </c>
      <c r="Y379" s="15"/>
      <c r="Z379" s="15"/>
      <c r="AA379" s="15">
        <v>1.76</v>
      </c>
      <c r="AB379" s="15">
        <v>1.6</v>
      </c>
      <c r="AC379" s="15">
        <v>0.45</v>
      </c>
      <c r="AD379" s="15">
        <v>4.37</v>
      </c>
      <c r="AE379" s="15">
        <v>4.0999999999999996</v>
      </c>
      <c r="AF379" s="15">
        <v>1.03</v>
      </c>
      <c r="AG379" s="15">
        <v>0.42</v>
      </c>
      <c r="AH379" s="15">
        <v>0.22</v>
      </c>
      <c r="AI379" s="15"/>
      <c r="AJ379" s="19">
        <v>36</v>
      </c>
      <c r="AK379" s="15"/>
      <c r="AL379" s="15"/>
      <c r="AM379" s="15"/>
      <c r="AN379" s="15"/>
      <c r="AO379" s="27"/>
    </row>
    <row r="380" spans="1:41" x14ac:dyDescent="0.25">
      <c r="A380" s="3">
        <v>383</v>
      </c>
      <c r="B380" s="11" t="s">
        <v>496</v>
      </c>
      <c r="C380" s="3">
        <v>6</v>
      </c>
      <c r="D380" s="3" t="s">
        <v>484</v>
      </c>
      <c r="E380" s="3">
        <v>98</v>
      </c>
      <c r="F380" s="50">
        <v>116</v>
      </c>
      <c r="G380" s="3">
        <f t="shared" si="5"/>
        <v>18</v>
      </c>
      <c r="H380" s="15">
        <v>3.06</v>
      </c>
      <c r="I380" s="15">
        <v>5.62</v>
      </c>
      <c r="J380" s="15">
        <v>4.2</v>
      </c>
      <c r="K380" s="15">
        <v>19.91</v>
      </c>
      <c r="L380" s="15">
        <v>20.149999999999999</v>
      </c>
      <c r="M380" s="15">
        <v>52.94</v>
      </c>
      <c r="N380" s="15">
        <v>37.78</v>
      </c>
      <c r="O380" s="15">
        <v>9.2799999999999994</v>
      </c>
      <c r="P380" s="15">
        <v>5</v>
      </c>
      <c r="Q380" s="23" t="s">
        <v>506</v>
      </c>
      <c r="R380" s="19">
        <v>8.1</v>
      </c>
      <c r="S380" s="19">
        <v>8.3000000000000007</v>
      </c>
      <c r="T380" s="19">
        <v>8.6</v>
      </c>
      <c r="U380" s="19">
        <v>7.4</v>
      </c>
      <c r="V380" s="19">
        <v>7.6</v>
      </c>
      <c r="W380" s="19">
        <v>8.4</v>
      </c>
      <c r="X380" s="15">
        <v>0.11</v>
      </c>
      <c r="Y380" s="15"/>
      <c r="Z380" s="15"/>
      <c r="AA380" s="15">
        <v>1.76</v>
      </c>
      <c r="AB380" s="15">
        <v>3.6</v>
      </c>
      <c r="AC380" s="15">
        <v>0.57999999999999996</v>
      </c>
      <c r="AD380" s="15">
        <v>9.68</v>
      </c>
      <c r="AE380" s="15">
        <v>6.16</v>
      </c>
      <c r="AF380" s="15">
        <v>3.51</v>
      </c>
      <c r="AG380" s="15">
        <v>0.52</v>
      </c>
      <c r="AH380" s="15">
        <v>0.26</v>
      </c>
      <c r="AI380" s="15"/>
      <c r="AJ380" s="19">
        <v>20</v>
      </c>
      <c r="AK380" s="15"/>
      <c r="AL380" s="15"/>
      <c r="AM380" s="15"/>
      <c r="AN380" s="15"/>
      <c r="AO380" s="27"/>
    </row>
    <row r="381" spans="1:41" x14ac:dyDescent="0.25">
      <c r="A381" s="3">
        <v>383</v>
      </c>
      <c r="B381" s="11" t="s">
        <v>496</v>
      </c>
      <c r="C381" s="3">
        <v>7</v>
      </c>
      <c r="D381" s="3" t="s">
        <v>601</v>
      </c>
      <c r="E381" s="3">
        <v>116</v>
      </c>
      <c r="F381" s="50">
        <v>131</v>
      </c>
      <c r="G381" s="3">
        <f t="shared" si="5"/>
        <v>15</v>
      </c>
      <c r="H381" s="15">
        <v>0.67</v>
      </c>
      <c r="I381" s="15">
        <v>2.14</v>
      </c>
      <c r="J381" s="15">
        <v>3.87</v>
      </c>
      <c r="K381" s="15">
        <v>23.57</v>
      </c>
      <c r="L381" s="15">
        <v>28.72</v>
      </c>
      <c r="M381" s="15">
        <v>58.97</v>
      </c>
      <c r="N381" s="15">
        <v>36.979999999999997</v>
      </c>
      <c r="O381" s="15">
        <v>4.05</v>
      </c>
      <c r="P381" s="15">
        <v>1.55</v>
      </c>
      <c r="Q381" s="23" t="s">
        <v>506</v>
      </c>
      <c r="R381" s="19">
        <v>8.5</v>
      </c>
      <c r="S381" s="19">
        <v>8.9</v>
      </c>
      <c r="T381" s="19">
        <v>9</v>
      </c>
      <c r="U381" s="19">
        <v>7.4</v>
      </c>
      <c r="V381" s="19">
        <v>7.5</v>
      </c>
      <c r="W381" s="19">
        <v>8.3000000000000007</v>
      </c>
      <c r="X381" s="15">
        <v>0.05</v>
      </c>
      <c r="Y381" s="15"/>
      <c r="Z381" s="15"/>
      <c r="AA381" s="15">
        <v>1.76</v>
      </c>
      <c r="AB381" s="15">
        <v>1.35</v>
      </c>
      <c r="AC381" s="15">
        <v>1.1100000000000001</v>
      </c>
      <c r="AD381" s="15">
        <v>6.55</v>
      </c>
      <c r="AE381" s="15">
        <v>3.78</v>
      </c>
      <c r="AF381" s="15">
        <v>2.68</v>
      </c>
      <c r="AG381" s="15">
        <v>0.9</v>
      </c>
      <c r="AH381" s="15">
        <v>0.22</v>
      </c>
      <c r="AI381" s="15"/>
      <c r="AJ381" s="19">
        <v>137</v>
      </c>
      <c r="AK381" s="15"/>
      <c r="AL381" s="15"/>
      <c r="AM381" s="15"/>
      <c r="AN381" s="15"/>
      <c r="AO381" s="27"/>
    </row>
    <row r="382" spans="1:41" x14ac:dyDescent="0.25">
      <c r="A382" s="3">
        <v>383</v>
      </c>
      <c r="B382" s="11" t="s">
        <v>496</v>
      </c>
      <c r="C382" s="3">
        <v>8</v>
      </c>
      <c r="D382" s="3" t="s">
        <v>616</v>
      </c>
      <c r="E382" s="3">
        <v>131</v>
      </c>
      <c r="F382" s="50">
        <v>148</v>
      </c>
      <c r="G382" s="3">
        <f t="shared" si="5"/>
        <v>17</v>
      </c>
      <c r="H382" s="15">
        <v>0.56999999999999995</v>
      </c>
      <c r="I382" s="15">
        <v>1.32</v>
      </c>
      <c r="J382" s="15">
        <v>1.58</v>
      </c>
      <c r="K382" s="15">
        <v>13.98</v>
      </c>
      <c r="L382" s="15">
        <v>23.72</v>
      </c>
      <c r="M382" s="15">
        <v>41.17</v>
      </c>
      <c r="N382" s="15">
        <v>51.58</v>
      </c>
      <c r="O382" s="15">
        <v>7.25</v>
      </c>
      <c r="P382" s="15">
        <v>5.35</v>
      </c>
      <c r="Q382" s="23" t="s">
        <v>283</v>
      </c>
      <c r="R382" s="19">
        <v>8.6999999999999993</v>
      </c>
      <c r="S382" s="19">
        <v>9</v>
      </c>
      <c r="T382" s="19">
        <v>9.3000000000000007</v>
      </c>
      <c r="U382" s="19">
        <v>7.4</v>
      </c>
      <c r="V382" s="19">
        <v>7.6</v>
      </c>
      <c r="W382" s="19">
        <v>8.6</v>
      </c>
      <c r="X382" s="15">
        <v>0.05</v>
      </c>
      <c r="Y382" s="15"/>
      <c r="Z382" s="15"/>
      <c r="AA382" s="15">
        <v>1.7</v>
      </c>
      <c r="AB382" s="15">
        <v>3.3</v>
      </c>
      <c r="AC382" s="15">
        <v>1.56</v>
      </c>
      <c r="AD382" s="15">
        <v>14.99</v>
      </c>
      <c r="AE382" s="15">
        <v>8.98</v>
      </c>
      <c r="AF382" s="15">
        <v>5.16</v>
      </c>
      <c r="AG382" s="15">
        <v>1.24</v>
      </c>
      <c r="AH382" s="15">
        <v>0.22</v>
      </c>
      <c r="AI382" s="15"/>
      <c r="AJ382" s="19">
        <v>19</v>
      </c>
      <c r="AK382" s="15"/>
      <c r="AL382" s="15"/>
      <c r="AM382" s="15"/>
      <c r="AN382" s="15"/>
      <c r="AO382" s="27"/>
    </row>
    <row r="383" spans="1:41" x14ac:dyDescent="0.25">
      <c r="A383" s="3">
        <v>383</v>
      </c>
      <c r="B383" s="11" t="s">
        <v>496</v>
      </c>
      <c r="C383" s="3">
        <v>9</v>
      </c>
      <c r="D383" s="3" t="s">
        <v>634</v>
      </c>
      <c r="E383" s="3">
        <v>148</v>
      </c>
      <c r="F383" s="50">
        <v>0</v>
      </c>
      <c r="G383" s="3">
        <f t="shared" si="5"/>
        <v>-148</v>
      </c>
      <c r="H383" s="15">
        <v>5.27</v>
      </c>
      <c r="I383" s="15">
        <v>17.87</v>
      </c>
      <c r="J383" s="15">
        <v>16.04</v>
      </c>
      <c r="K383" s="15">
        <v>31.51</v>
      </c>
      <c r="L383" s="15">
        <v>14.55</v>
      </c>
      <c r="M383" s="15">
        <v>85.24</v>
      </c>
      <c r="N383" s="15">
        <v>13.16</v>
      </c>
      <c r="O383" s="15">
        <v>1.6</v>
      </c>
      <c r="P383" s="15">
        <v>1</v>
      </c>
      <c r="Q383" s="23" t="s">
        <v>79</v>
      </c>
      <c r="R383" s="19">
        <v>8.6999999999999993</v>
      </c>
      <c r="S383" s="19">
        <v>9</v>
      </c>
      <c r="T383" s="19">
        <v>8.6999999999999993</v>
      </c>
      <c r="U383" s="19">
        <v>7.6</v>
      </c>
      <c r="V383" s="19">
        <v>7.6</v>
      </c>
      <c r="W383" s="19">
        <v>7.2</v>
      </c>
      <c r="X383" s="15">
        <v>7.0000000000000007E-2</v>
      </c>
      <c r="Y383" s="15"/>
      <c r="Z383" s="15"/>
      <c r="AA383" s="15">
        <v>1.7</v>
      </c>
      <c r="AB383" s="15">
        <v>0.5</v>
      </c>
      <c r="AC383" s="15">
        <v>1.39</v>
      </c>
      <c r="AD383" s="15">
        <v>3.54</v>
      </c>
      <c r="AE383" s="15">
        <v>1.82</v>
      </c>
      <c r="AF383" s="15">
        <v>1.03</v>
      </c>
      <c r="AG383" s="15">
        <v>0.72</v>
      </c>
      <c r="AH383" s="15">
        <v>0.16</v>
      </c>
      <c r="AI383" s="15"/>
      <c r="AJ383" s="19">
        <v>192</v>
      </c>
      <c r="AK383" s="15"/>
      <c r="AL383" s="15"/>
      <c r="AM383" s="15"/>
      <c r="AN383" s="15"/>
      <c r="AO383" s="27"/>
    </row>
    <row r="384" spans="1:41" x14ac:dyDescent="0.25">
      <c r="A384" s="3"/>
      <c r="B384" s="11"/>
      <c r="C384" s="3"/>
      <c r="D384" s="3"/>
      <c r="E384" s="3"/>
      <c r="F384" s="50"/>
      <c r="G384" s="3"/>
      <c r="H384" s="15"/>
      <c r="I384" s="15"/>
      <c r="J384" s="15"/>
      <c r="K384" s="15"/>
      <c r="L384" s="15"/>
      <c r="M384" s="15"/>
      <c r="N384" s="15"/>
      <c r="O384" s="15"/>
      <c r="P384" s="15"/>
      <c r="Q384" s="23"/>
      <c r="R384" s="19"/>
      <c r="S384" s="19"/>
      <c r="T384" s="19"/>
      <c r="U384" s="19"/>
      <c r="V384" s="19"/>
      <c r="W384" s="19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9"/>
      <c r="AK384" s="15"/>
      <c r="AL384" s="15"/>
      <c r="AM384" s="15"/>
      <c r="AN384" s="15"/>
      <c r="AO384" s="27"/>
    </row>
    <row r="385" spans="1:41" x14ac:dyDescent="0.25">
      <c r="A385" s="3"/>
      <c r="B385" s="11"/>
      <c r="C385" s="3"/>
      <c r="D385" s="3"/>
      <c r="E385" s="3"/>
      <c r="F385" s="50"/>
      <c r="G385" s="3"/>
      <c r="H385" s="15"/>
      <c r="I385" s="15"/>
      <c r="J385" s="15"/>
      <c r="K385" s="15"/>
      <c r="L385" s="15"/>
      <c r="M385" s="15"/>
      <c r="N385" s="15"/>
      <c r="O385" s="15"/>
      <c r="P385" s="15"/>
      <c r="Q385" s="23"/>
      <c r="R385" s="19"/>
      <c r="S385" s="19"/>
      <c r="T385" s="19"/>
      <c r="U385" s="19"/>
      <c r="V385" s="19"/>
      <c r="W385" s="19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9"/>
      <c r="AK385" s="15"/>
      <c r="AL385" s="15"/>
      <c r="AM385" s="15"/>
      <c r="AN385" s="15"/>
      <c r="AO385" s="27"/>
    </row>
    <row r="386" spans="1:41" x14ac:dyDescent="0.25">
      <c r="A386" s="29">
        <v>397</v>
      </c>
      <c r="B386" s="30" t="s">
        <v>496</v>
      </c>
      <c r="C386" s="29">
        <v>1</v>
      </c>
      <c r="D386" s="29" t="s">
        <v>660</v>
      </c>
      <c r="E386" s="29">
        <v>0</v>
      </c>
      <c r="F386" s="48">
        <v>13</v>
      </c>
      <c r="G386" s="29">
        <f t="shared" si="5"/>
        <v>13</v>
      </c>
      <c r="H386" s="31">
        <v>7.0000000000000007E-2</v>
      </c>
      <c r="I386" s="31">
        <v>0.09</v>
      </c>
      <c r="J386" s="31">
        <v>0.28999999999999998</v>
      </c>
      <c r="K386" s="31">
        <v>2.5</v>
      </c>
      <c r="L386" s="31">
        <v>8.02</v>
      </c>
      <c r="M386" s="31">
        <v>10.97</v>
      </c>
      <c r="N386" s="31">
        <v>67.7</v>
      </c>
      <c r="O386" s="31">
        <v>21.33</v>
      </c>
      <c r="P386" s="31"/>
      <c r="Q386" s="32" t="s">
        <v>283</v>
      </c>
      <c r="R386" s="33">
        <v>7.2</v>
      </c>
      <c r="S386" s="33"/>
      <c r="T386" s="33"/>
      <c r="U386" s="33">
        <v>6.1</v>
      </c>
      <c r="V386" s="33"/>
      <c r="W386" s="33"/>
      <c r="X386" s="31">
        <v>1.1499999999999999</v>
      </c>
      <c r="Y386" s="31">
        <v>0.124</v>
      </c>
      <c r="Z386" s="31">
        <v>9.27</v>
      </c>
      <c r="AA386" s="31">
        <v>1.6</v>
      </c>
      <c r="AB386" s="31">
        <v>1.5</v>
      </c>
      <c r="AC386" s="31">
        <v>0.4</v>
      </c>
      <c r="AD386" s="31">
        <v>20.96</v>
      </c>
      <c r="AE386" s="31">
        <v>12.65</v>
      </c>
      <c r="AF386" s="31">
        <v>6.6</v>
      </c>
      <c r="AG386" s="31">
        <v>0.42</v>
      </c>
      <c r="AH386" s="31">
        <v>0.36</v>
      </c>
      <c r="AI386" s="31">
        <v>1.77</v>
      </c>
      <c r="AJ386" s="33">
        <v>227</v>
      </c>
      <c r="AK386" s="31"/>
      <c r="AL386" s="31"/>
      <c r="AM386" s="31"/>
      <c r="AN386" s="31"/>
      <c r="AO386" s="34"/>
    </row>
    <row r="387" spans="1:41" x14ac:dyDescent="0.25">
      <c r="A387" s="29">
        <v>397</v>
      </c>
      <c r="B387" s="30" t="s">
        <v>496</v>
      </c>
      <c r="C387" s="29">
        <v>2</v>
      </c>
      <c r="D387" s="29" t="s">
        <v>684</v>
      </c>
      <c r="E387" s="29">
        <v>13</v>
      </c>
      <c r="F387" s="48">
        <v>37</v>
      </c>
      <c r="G387" s="29">
        <f t="shared" si="5"/>
        <v>24</v>
      </c>
      <c r="H387" s="31">
        <v>0.04</v>
      </c>
      <c r="I387" s="31">
        <v>0.06</v>
      </c>
      <c r="J387" s="31">
        <v>0.18</v>
      </c>
      <c r="K387" s="31">
        <v>9.1</v>
      </c>
      <c r="L387" s="31">
        <v>17.41</v>
      </c>
      <c r="M387" s="31">
        <v>26.79</v>
      </c>
      <c r="N387" s="31">
        <v>56.29</v>
      </c>
      <c r="O387" s="31">
        <v>16.920000000000002</v>
      </c>
      <c r="P387" s="31"/>
      <c r="Q387" s="32" t="s">
        <v>283</v>
      </c>
      <c r="R387" s="33">
        <v>6.8</v>
      </c>
      <c r="S387" s="33"/>
      <c r="T387" s="33"/>
      <c r="U387" s="33">
        <v>5.3</v>
      </c>
      <c r="V387" s="33"/>
      <c r="W387" s="33"/>
      <c r="X387" s="31">
        <v>0.66</v>
      </c>
      <c r="Y387" s="31">
        <v>8.5000000000000006E-2</v>
      </c>
      <c r="Z387" s="31">
        <v>7.76</v>
      </c>
      <c r="AA387" s="31">
        <v>1.52</v>
      </c>
      <c r="AB387" s="31">
        <v>2</v>
      </c>
      <c r="AC387" s="31">
        <v>0.11</v>
      </c>
      <c r="AD387" s="31">
        <v>19.09</v>
      </c>
      <c r="AE387" s="31">
        <v>9.18</v>
      </c>
      <c r="AF387" s="31">
        <v>7.63</v>
      </c>
      <c r="AG387" s="31">
        <v>0.34</v>
      </c>
      <c r="AH387" s="31">
        <v>0.16</v>
      </c>
      <c r="AI387" s="31">
        <v>1.94</v>
      </c>
      <c r="AJ387" s="33">
        <v>199</v>
      </c>
      <c r="AK387" s="31"/>
      <c r="AL387" s="31"/>
      <c r="AM387" s="31"/>
      <c r="AN387" s="31"/>
      <c r="AO387" s="34"/>
    </row>
    <row r="388" spans="1:41" x14ac:dyDescent="0.25">
      <c r="A388" s="41">
        <v>397</v>
      </c>
      <c r="B388" s="42" t="s">
        <v>496</v>
      </c>
      <c r="C388" s="41">
        <v>3</v>
      </c>
      <c r="D388" s="41" t="s">
        <v>290</v>
      </c>
      <c r="E388" s="41">
        <v>37</v>
      </c>
      <c r="F388" s="49">
        <v>62</v>
      </c>
      <c r="G388" s="41">
        <f t="shared" si="5"/>
        <v>25</v>
      </c>
      <c r="H388" s="43">
        <v>0</v>
      </c>
      <c r="I388" s="43">
        <v>0.06</v>
      </c>
      <c r="J388" s="43">
        <v>0.12</v>
      </c>
      <c r="K388" s="43">
        <v>33.9</v>
      </c>
      <c r="L388" s="43">
        <v>32.32</v>
      </c>
      <c r="M388" s="43">
        <v>66.400000000000006</v>
      </c>
      <c r="N388" s="43">
        <v>25.94</v>
      </c>
      <c r="O388" s="43">
        <v>7.66</v>
      </c>
      <c r="P388" s="43"/>
      <c r="Q388" s="44" t="s">
        <v>506</v>
      </c>
      <c r="R388" s="45">
        <v>6.8</v>
      </c>
      <c r="S388" s="45"/>
      <c r="T388" s="45"/>
      <c r="U388" s="45">
        <v>5.0999999999999996</v>
      </c>
      <c r="V388" s="45"/>
      <c r="W388" s="45"/>
      <c r="X388" s="43">
        <v>0.33</v>
      </c>
      <c r="Y388" s="43">
        <v>4.2999999999999997E-2</v>
      </c>
      <c r="Z388" s="43">
        <v>7.67</v>
      </c>
      <c r="AA388" s="43">
        <v>1.4</v>
      </c>
      <c r="AB388" s="43">
        <v>1.6</v>
      </c>
      <c r="AC388" s="43">
        <v>0.11</v>
      </c>
      <c r="AD388" s="43">
        <v>12.7</v>
      </c>
      <c r="AE388" s="43">
        <v>6.43</v>
      </c>
      <c r="AF388" s="43">
        <v>4.33</v>
      </c>
      <c r="AG388" s="43">
        <v>0.38</v>
      </c>
      <c r="AH388" s="43">
        <v>0.14000000000000001</v>
      </c>
      <c r="AI388" s="43">
        <v>2.08</v>
      </c>
      <c r="AJ388" s="45">
        <v>190</v>
      </c>
      <c r="AK388" s="43"/>
      <c r="AL388" s="43"/>
      <c r="AM388" s="43"/>
      <c r="AN388" s="43"/>
      <c r="AO388" s="46"/>
    </row>
    <row r="389" spans="1:41" x14ac:dyDescent="0.25">
      <c r="A389" s="3">
        <v>397</v>
      </c>
      <c r="B389" s="11" t="s">
        <v>496</v>
      </c>
      <c r="C389" s="3">
        <v>4</v>
      </c>
      <c r="D389" s="3" t="s">
        <v>302</v>
      </c>
      <c r="E389" s="3">
        <v>62</v>
      </c>
      <c r="F389" s="50">
        <v>98</v>
      </c>
      <c r="G389" s="3">
        <f t="shared" si="5"/>
        <v>36</v>
      </c>
      <c r="H389" s="15">
        <v>0</v>
      </c>
      <c r="I389" s="15">
        <v>0.08</v>
      </c>
      <c r="J389" s="15">
        <v>0.51</v>
      </c>
      <c r="K389" s="15">
        <v>37.21</v>
      </c>
      <c r="L389" s="15">
        <v>28.81</v>
      </c>
      <c r="M389" s="15">
        <v>66.61</v>
      </c>
      <c r="N389" s="15">
        <v>25.76</v>
      </c>
      <c r="O389" s="15">
        <v>7.63</v>
      </c>
      <c r="P389" s="15"/>
      <c r="Q389" s="23" t="s">
        <v>506</v>
      </c>
      <c r="R389" s="19">
        <v>7.1</v>
      </c>
      <c r="S389" s="19"/>
      <c r="T389" s="19"/>
      <c r="U389" s="19">
        <v>5.4</v>
      </c>
      <c r="V389" s="19"/>
      <c r="W389" s="19"/>
      <c r="X389" s="15">
        <v>0.3</v>
      </c>
      <c r="Y389" s="15">
        <v>4.3999999999999997E-2</v>
      </c>
      <c r="Z389" s="15">
        <v>6.82</v>
      </c>
      <c r="AA389" s="15">
        <v>1.47</v>
      </c>
      <c r="AB389" s="15">
        <v>1.5</v>
      </c>
      <c r="AC389" s="15">
        <v>0.17</v>
      </c>
      <c r="AD389" s="15">
        <v>11.6</v>
      </c>
      <c r="AE389" s="15">
        <v>6.73</v>
      </c>
      <c r="AF389" s="15">
        <v>4.12</v>
      </c>
      <c r="AG389" s="15">
        <v>0.38</v>
      </c>
      <c r="AH389" s="15">
        <v>0.14000000000000001</v>
      </c>
      <c r="AI389" s="15">
        <v>0.6</v>
      </c>
      <c r="AJ389" s="19">
        <v>210</v>
      </c>
      <c r="AK389" s="15"/>
      <c r="AL389" s="15"/>
      <c r="AM389" s="15"/>
      <c r="AN389" s="15"/>
      <c r="AO389" s="27"/>
    </row>
    <row r="390" spans="1:41" x14ac:dyDescent="0.25">
      <c r="A390" s="3">
        <v>397</v>
      </c>
      <c r="B390" s="11" t="s">
        <v>496</v>
      </c>
      <c r="C390" s="3">
        <v>5</v>
      </c>
      <c r="D390" s="3" t="s">
        <v>3744</v>
      </c>
      <c r="E390" s="3">
        <v>98</v>
      </c>
      <c r="F390" s="50">
        <v>150</v>
      </c>
      <c r="G390" s="3">
        <f t="shared" si="5"/>
        <v>52</v>
      </c>
      <c r="H390" s="15">
        <v>0.15</v>
      </c>
      <c r="I390" s="15">
        <v>1.38</v>
      </c>
      <c r="J390" s="15">
        <v>10.32</v>
      </c>
      <c r="K390" s="15">
        <v>51.26</v>
      </c>
      <c r="L390" s="15">
        <v>13.14</v>
      </c>
      <c r="M390" s="15">
        <v>76.25</v>
      </c>
      <c r="N390" s="15">
        <v>18.46</v>
      </c>
      <c r="O390" s="15">
        <v>5.29</v>
      </c>
      <c r="P390" s="15"/>
      <c r="Q390" s="23" t="s">
        <v>79</v>
      </c>
      <c r="R390" s="19">
        <v>7.5</v>
      </c>
      <c r="S390" s="19"/>
      <c r="T390" s="19"/>
      <c r="U390" s="19">
        <v>5.7</v>
      </c>
      <c r="V390" s="19"/>
      <c r="W390" s="19"/>
      <c r="X390" s="15">
        <v>0.16</v>
      </c>
      <c r="Y390" s="15"/>
      <c r="Z390" s="15"/>
      <c r="AA390" s="15">
        <v>1.52</v>
      </c>
      <c r="AB390" s="15">
        <v>1.1000000000000001</v>
      </c>
      <c r="AC390" s="15">
        <v>0.11</v>
      </c>
      <c r="AD390" s="15">
        <v>7.72</v>
      </c>
      <c r="AE390" s="15">
        <v>4.49</v>
      </c>
      <c r="AF390" s="15">
        <v>2.4700000000000002</v>
      </c>
      <c r="AG390" s="15">
        <v>0.3</v>
      </c>
      <c r="AH390" s="15">
        <v>0.14000000000000001</v>
      </c>
      <c r="AI390" s="15">
        <v>0.23</v>
      </c>
      <c r="AJ390" s="19">
        <v>197</v>
      </c>
      <c r="AK390" s="15"/>
      <c r="AL390" s="15"/>
      <c r="AM390" s="15"/>
      <c r="AN390" s="15"/>
      <c r="AO390" s="27"/>
    </row>
    <row r="391" spans="1:41" x14ac:dyDescent="0.25">
      <c r="A391" s="3"/>
      <c r="B391" s="11"/>
      <c r="C391" s="3"/>
      <c r="D391" s="3"/>
      <c r="E391" s="3"/>
      <c r="F391" s="50"/>
      <c r="G391" s="3"/>
      <c r="H391" s="15"/>
      <c r="I391" s="15"/>
      <c r="J391" s="15"/>
      <c r="K391" s="15"/>
      <c r="L391" s="15"/>
      <c r="M391" s="15"/>
      <c r="N391" s="15"/>
      <c r="O391" s="15"/>
      <c r="P391" s="15"/>
      <c r="Q391" s="23"/>
      <c r="R391" s="19"/>
      <c r="S391" s="19"/>
      <c r="T391" s="19"/>
      <c r="U391" s="19"/>
      <c r="V391" s="19"/>
      <c r="W391" s="19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9"/>
      <c r="AK391" s="15"/>
      <c r="AL391" s="15"/>
      <c r="AM391" s="15"/>
      <c r="AN391" s="15"/>
      <c r="AO391" s="27"/>
    </row>
    <row r="392" spans="1:41" x14ac:dyDescent="0.25">
      <c r="A392" s="3"/>
      <c r="B392" s="11"/>
      <c r="C392" s="3"/>
      <c r="D392" s="3"/>
      <c r="E392" s="3"/>
      <c r="F392" s="50"/>
      <c r="G392" s="3"/>
      <c r="H392" s="15"/>
      <c r="I392" s="15"/>
      <c r="J392" s="15"/>
      <c r="K392" s="15"/>
      <c r="L392" s="15"/>
      <c r="M392" s="15"/>
      <c r="N392" s="15"/>
      <c r="O392" s="15"/>
      <c r="P392" s="15"/>
      <c r="Q392" s="23"/>
      <c r="R392" s="19"/>
      <c r="S392" s="19"/>
      <c r="T392" s="19"/>
      <c r="U392" s="19"/>
      <c r="V392" s="19"/>
      <c r="W392" s="19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9"/>
      <c r="AK392" s="15"/>
      <c r="AL392" s="15"/>
      <c r="AM392" s="15"/>
      <c r="AN392" s="15"/>
      <c r="AO392" s="27"/>
    </row>
    <row r="393" spans="1:41" x14ac:dyDescent="0.25">
      <c r="A393" s="35">
        <v>398</v>
      </c>
      <c r="B393" s="36" t="s">
        <v>496</v>
      </c>
      <c r="C393" s="35">
        <v>1</v>
      </c>
      <c r="D393" s="35" t="s">
        <v>660</v>
      </c>
      <c r="E393" s="35">
        <v>0</v>
      </c>
      <c r="F393" s="51">
        <v>24</v>
      </c>
      <c r="G393" s="35">
        <f t="shared" si="5"/>
        <v>24</v>
      </c>
      <c r="H393" s="37">
        <v>0</v>
      </c>
      <c r="I393" s="37">
        <v>0.1</v>
      </c>
      <c r="J393" s="37">
        <v>0.55000000000000004</v>
      </c>
      <c r="K393" s="37">
        <v>26.06</v>
      </c>
      <c r="L393" s="37">
        <v>29.34</v>
      </c>
      <c r="M393" s="37">
        <v>56.05</v>
      </c>
      <c r="N393" s="37">
        <v>33.28</v>
      </c>
      <c r="O393" s="37">
        <v>10.67</v>
      </c>
      <c r="P393" s="37"/>
      <c r="Q393" s="38" t="s">
        <v>506</v>
      </c>
      <c r="R393" s="39">
        <v>6.6</v>
      </c>
      <c r="S393" s="39"/>
      <c r="T393" s="39"/>
      <c r="U393" s="39">
        <v>5.3</v>
      </c>
      <c r="V393" s="39"/>
      <c r="W393" s="39"/>
      <c r="X393" s="37">
        <v>0.44</v>
      </c>
      <c r="Y393" s="37">
        <v>5.3999999999999999E-2</v>
      </c>
      <c r="Z393" s="37">
        <v>8.15</v>
      </c>
      <c r="AA393" s="37">
        <v>1.59</v>
      </c>
      <c r="AB393" s="37"/>
      <c r="AC393" s="37">
        <v>0.18</v>
      </c>
      <c r="AD393" s="37">
        <v>13.45</v>
      </c>
      <c r="AE393" s="37">
        <v>7.55</v>
      </c>
      <c r="AF393" s="37">
        <v>4.54</v>
      </c>
      <c r="AG393" s="37">
        <v>0.3</v>
      </c>
      <c r="AH393" s="37">
        <v>0.16</v>
      </c>
      <c r="AI393" s="37">
        <v>1.08</v>
      </c>
      <c r="AJ393" s="39">
        <v>174</v>
      </c>
      <c r="AK393" s="37"/>
      <c r="AL393" s="37"/>
      <c r="AM393" s="37"/>
      <c r="AN393" s="37"/>
      <c r="AO393" s="40"/>
    </row>
    <row r="394" spans="1:41" x14ac:dyDescent="0.25">
      <c r="A394" s="41">
        <v>398</v>
      </c>
      <c r="B394" s="42" t="s">
        <v>496</v>
      </c>
      <c r="C394" s="41">
        <v>2</v>
      </c>
      <c r="D394" s="41" t="s">
        <v>684</v>
      </c>
      <c r="E394" s="41">
        <v>24</v>
      </c>
      <c r="F394" s="49">
        <v>58</v>
      </c>
      <c r="G394" s="41">
        <f t="shared" si="5"/>
        <v>34</v>
      </c>
      <c r="H394" s="43">
        <v>0</v>
      </c>
      <c r="I394" s="43">
        <v>0.11</v>
      </c>
      <c r="J394" s="43">
        <v>0.56999999999999995</v>
      </c>
      <c r="K394" s="43">
        <v>13.9</v>
      </c>
      <c r="L394" s="43">
        <v>28.22</v>
      </c>
      <c r="M394" s="43">
        <v>42.8</v>
      </c>
      <c r="N394" s="43">
        <v>41.58</v>
      </c>
      <c r="O394" s="43">
        <v>15.62</v>
      </c>
      <c r="P394" s="43"/>
      <c r="Q394" s="44" t="s">
        <v>225</v>
      </c>
      <c r="R394" s="45">
        <v>7.1</v>
      </c>
      <c r="S394" s="45"/>
      <c r="T394" s="45"/>
      <c r="U394" s="45">
        <v>5.6</v>
      </c>
      <c r="V394" s="45"/>
      <c r="W394" s="45"/>
      <c r="X394" s="43">
        <v>0.47</v>
      </c>
      <c r="Y394" s="43">
        <v>6.6000000000000003E-2</v>
      </c>
      <c r="Z394" s="43">
        <v>7.12</v>
      </c>
      <c r="AA394" s="43">
        <v>1.57</v>
      </c>
      <c r="AB394" s="43">
        <v>1.8</v>
      </c>
      <c r="AC394" s="43">
        <v>0.13</v>
      </c>
      <c r="AD394" s="43">
        <v>15.98</v>
      </c>
      <c r="AE394" s="43">
        <v>9.39</v>
      </c>
      <c r="AF394" s="43">
        <v>5.77</v>
      </c>
      <c r="AG394" s="43">
        <v>0.36</v>
      </c>
      <c r="AH394" s="43">
        <v>0.12</v>
      </c>
      <c r="AI394" s="43">
        <v>1.08</v>
      </c>
      <c r="AJ394" s="45">
        <v>200</v>
      </c>
      <c r="AK394" s="43"/>
      <c r="AL394" s="43"/>
      <c r="AM394" s="43"/>
      <c r="AN394" s="43"/>
      <c r="AO394" s="46"/>
    </row>
    <row r="395" spans="1:41" x14ac:dyDescent="0.25">
      <c r="A395" s="3">
        <v>398</v>
      </c>
      <c r="B395" s="11" t="s">
        <v>496</v>
      </c>
      <c r="C395" s="3">
        <v>3</v>
      </c>
      <c r="D395" s="3" t="s">
        <v>290</v>
      </c>
      <c r="E395" s="3">
        <v>58</v>
      </c>
      <c r="F395" s="50">
        <v>80</v>
      </c>
      <c r="G395" s="3">
        <f t="shared" si="5"/>
        <v>22</v>
      </c>
      <c r="H395" s="15">
        <v>0</v>
      </c>
      <c r="I395" s="15">
        <v>0.18</v>
      </c>
      <c r="J395" s="15">
        <v>1.24</v>
      </c>
      <c r="K395" s="15">
        <v>20.94</v>
      </c>
      <c r="L395" s="15">
        <v>28.47</v>
      </c>
      <c r="M395" s="15">
        <v>50.83</v>
      </c>
      <c r="N395" s="15">
        <v>37.78</v>
      </c>
      <c r="O395" s="15">
        <v>11.39</v>
      </c>
      <c r="P395" s="15"/>
      <c r="Q395" s="23" t="s">
        <v>225</v>
      </c>
      <c r="R395" s="19">
        <v>7.8</v>
      </c>
      <c r="S395" s="19"/>
      <c r="T395" s="19"/>
      <c r="U395" s="19">
        <v>6.4</v>
      </c>
      <c r="V395" s="19"/>
      <c r="W395" s="19"/>
      <c r="X395" s="15">
        <v>0.3</v>
      </c>
      <c r="Y395" s="15">
        <v>4.5999999999999999E-2</v>
      </c>
      <c r="Z395" s="15">
        <v>6.52</v>
      </c>
      <c r="AA395" s="15">
        <v>1.61</v>
      </c>
      <c r="AB395" s="15">
        <v>2</v>
      </c>
      <c r="AC395" s="15">
        <v>0.28999999999999998</v>
      </c>
      <c r="AD395" s="15">
        <v>13.45</v>
      </c>
      <c r="AE395" s="15">
        <v>8.3699999999999992</v>
      </c>
      <c r="AF395" s="15">
        <v>5.57</v>
      </c>
      <c r="AG395" s="15">
        <v>0.36</v>
      </c>
      <c r="AH395" s="15">
        <v>0.12</v>
      </c>
      <c r="AI395" s="15"/>
      <c r="AJ395" s="19">
        <v>206</v>
      </c>
      <c r="AK395" s="15"/>
      <c r="AL395" s="15"/>
      <c r="AM395" s="15"/>
      <c r="AN395" s="15"/>
      <c r="AO395" s="27"/>
    </row>
    <row r="396" spans="1:41" x14ac:dyDescent="0.25">
      <c r="A396" s="3">
        <v>398</v>
      </c>
      <c r="B396" s="11" t="s">
        <v>496</v>
      </c>
      <c r="C396" s="3">
        <v>4</v>
      </c>
      <c r="D396" s="3" t="s">
        <v>302</v>
      </c>
      <c r="E396" s="3">
        <v>80</v>
      </c>
      <c r="F396" s="50">
        <v>133</v>
      </c>
      <c r="G396" s="3">
        <f t="shared" si="5"/>
        <v>53</v>
      </c>
      <c r="H396" s="15">
        <v>0.23</v>
      </c>
      <c r="I396" s="15">
        <v>0.31</v>
      </c>
      <c r="J396" s="15">
        <v>0.18</v>
      </c>
      <c r="K396" s="15">
        <v>1.86</v>
      </c>
      <c r="L396" s="15">
        <v>12.09</v>
      </c>
      <c r="M396" s="15">
        <v>14.67</v>
      </c>
      <c r="N396" s="15">
        <v>65.27</v>
      </c>
      <c r="O396" s="15">
        <v>20.059999999999999</v>
      </c>
      <c r="P396" s="15"/>
      <c r="Q396" s="23" t="s">
        <v>283</v>
      </c>
      <c r="R396" s="19">
        <v>7.9</v>
      </c>
      <c r="S396" s="19"/>
      <c r="T396" s="19"/>
      <c r="U396" s="19">
        <v>6.7</v>
      </c>
      <c r="V396" s="19"/>
      <c r="W396" s="19"/>
      <c r="X396" s="15">
        <v>0.52</v>
      </c>
      <c r="Y396" s="15">
        <v>1.6E-2</v>
      </c>
      <c r="Z396" s="15">
        <v>3.25</v>
      </c>
      <c r="AA396" s="15">
        <v>1.72</v>
      </c>
      <c r="AB396" s="15">
        <v>2.2999999999999998</v>
      </c>
      <c r="AC396" s="15">
        <v>0.33</v>
      </c>
      <c r="AD396" s="15">
        <v>18.649999999999999</v>
      </c>
      <c r="AE396" s="15">
        <v>9.69</v>
      </c>
      <c r="AF396" s="15">
        <v>7.93</v>
      </c>
      <c r="AG396" s="15">
        <v>0.57999999999999996</v>
      </c>
      <c r="AH396" s="15">
        <v>0.12</v>
      </c>
      <c r="AI396" s="15"/>
      <c r="AJ396" s="19">
        <v>146</v>
      </c>
      <c r="AK396" s="15"/>
      <c r="AL396" s="15"/>
      <c r="AM396" s="15"/>
      <c r="AN396" s="15"/>
      <c r="AO396" s="27"/>
    </row>
    <row r="397" spans="1:41" x14ac:dyDescent="0.25">
      <c r="A397" s="3">
        <v>398</v>
      </c>
      <c r="B397" s="11" t="s">
        <v>496</v>
      </c>
      <c r="C397" s="3">
        <v>5</v>
      </c>
      <c r="D397" s="3" t="s">
        <v>477</v>
      </c>
      <c r="E397" s="3">
        <v>133</v>
      </c>
      <c r="F397" s="50">
        <v>168</v>
      </c>
      <c r="G397" s="3">
        <f t="shared" si="5"/>
        <v>35</v>
      </c>
      <c r="H397" s="15">
        <v>0</v>
      </c>
      <c r="I397" s="15">
        <v>0.16</v>
      </c>
      <c r="J397" s="15">
        <v>1.1299999999999999</v>
      </c>
      <c r="K397" s="15">
        <v>35.4</v>
      </c>
      <c r="L397" s="15">
        <v>27.29</v>
      </c>
      <c r="M397" s="15">
        <v>63.98</v>
      </c>
      <c r="N397" s="15">
        <v>26.67</v>
      </c>
      <c r="O397" s="15">
        <v>9.35</v>
      </c>
      <c r="P397" s="15"/>
      <c r="Q397" s="23" t="s">
        <v>506</v>
      </c>
      <c r="R397" s="19">
        <v>8.3000000000000007</v>
      </c>
      <c r="S397" s="19"/>
      <c r="T397" s="19"/>
      <c r="U397" s="19">
        <v>6.8</v>
      </c>
      <c r="V397" s="19"/>
      <c r="W397" s="19"/>
      <c r="X397" s="15">
        <v>0.22</v>
      </c>
      <c r="Y397" s="15"/>
      <c r="Z397" s="15"/>
      <c r="AA397" s="15">
        <v>1.62</v>
      </c>
      <c r="AB397" s="15">
        <v>1.9</v>
      </c>
      <c r="AC397" s="15">
        <v>0.5</v>
      </c>
      <c r="AD397" s="15">
        <v>11.73</v>
      </c>
      <c r="AE397" s="15">
        <v>5.0999999999999996</v>
      </c>
      <c r="AF397" s="15">
        <v>4.95</v>
      </c>
      <c r="AG397" s="15">
        <v>1.06</v>
      </c>
      <c r="AH397" s="15">
        <v>0.1</v>
      </c>
      <c r="AI397" s="15"/>
      <c r="AJ397" s="19">
        <v>200</v>
      </c>
      <c r="AK397" s="15"/>
      <c r="AL397" s="15"/>
      <c r="AM397" s="15"/>
      <c r="AN397" s="15"/>
      <c r="AO397" s="27"/>
    </row>
    <row r="398" spans="1:41" x14ac:dyDescent="0.25">
      <c r="A398" s="3">
        <v>398</v>
      </c>
      <c r="B398" s="11" t="s">
        <v>496</v>
      </c>
      <c r="C398" s="3">
        <v>6</v>
      </c>
      <c r="D398" s="3" t="s">
        <v>484</v>
      </c>
      <c r="E398" s="3">
        <v>168</v>
      </c>
      <c r="F398" s="50">
        <v>200</v>
      </c>
      <c r="G398" s="3">
        <f t="shared" si="5"/>
        <v>32</v>
      </c>
      <c r="H398" s="15">
        <v>0</v>
      </c>
      <c r="I398" s="15">
        <v>0.14000000000000001</v>
      </c>
      <c r="J398" s="15">
        <v>0.73</v>
      </c>
      <c r="K398" s="15">
        <v>37.51</v>
      </c>
      <c r="L398" s="15">
        <v>27.35</v>
      </c>
      <c r="M398" s="15">
        <v>65.73</v>
      </c>
      <c r="N398" s="15">
        <v>23.71</v>
      </c>
      <c r="O398" s="15">
        <v>10.56</v>
      </c>
      <c r="P398" s="15"/>
      <c r="Q398" s="23" t="s">
        <v>506</v>
      </c>
      <c r="R398" s="19">
        <v>8.1</v>
      </c>
      <c r="S398" s="19"/>
      <c r="T398" s="19"/>
      <c r="U398" s="19">
        <v>6.6</v>
      </c>
      <c r="V398" s="19"/>
      <c r="W398" s="19"/>
      <c r="X398" s="15">
        <v>0.3</v>
      </c>
      <c r="Y398" s="15"/>
      <c r="Z398" s="15"/>
      <c r="AA398" s="15">
        <v>1.82</v>
      </c>
      <c r="AB398" s="15">
        <v>1.8</v>
      </c>
      <c r="AC398" s="15">
        <v>0.4</v>
      </c>
      <c r="AD398" s="15">
        <v>13.23</v>
      </c>
      <c r="AE398" s="15">
        <v>6.53</v>
      </c>
      <c r="AF398" s="15">
        <v>5.16</v>
      </c>
      <c r="AG398" s="15">
        <v>1.04</v>
      </c>
      <c r="AH398" s="15">
        <v>0.1</v>
      </c>
      <c r="AI398" s="15"/>
      <c r="AJ398" s="19">
        <v>209</v>
      </c>
      <c r="AK398" s="15"/>
      <c r="AL398" s="15"/>
      <c r="AM398" s="15"/>
      <c r="AN398" s="15"/>
      <c r="AO398" s="27"/>
    </row>
    <row r="399" spans="1:41" x14ac:dyDescent="0.25">
      <c r="A399" s="3"/>
      <c r="B399" s="11"/>
      <c r="C399" s="3"/>
      <c r="D399" s="3"/>
      <c r="E399" s="3"/>
      <c r="F399" s="50"/>
      <c r="G399" s="3"/>
      <c r="H399" s="15"/>
      <c r="I399" s="15"/>
      <c r="J399" s="15"/>
      <c r="K399" s="15"/>
      <c r="L399" s="15"/>
      <c r="M399" s="15"/>
      <c r="N399" s="15"/>
      <c r="O399" s="15"/>
      <c r="P399" s="15"/>
      <c r="Q399" s="23"/>
      <c r="R399" s="19"/>
      <c r="S399" s="19"/>
      <c r="T399" s="19"/>
      <c r="U399" s="19"/>
      <c r="V399" s="19"/>
      <c r="W399" s="19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9"/>
      <c r="AK399" s="15"/>
      <c r="AL399" s="15"/>
      <c r="AM399" s="15"/>
      <c r="AN399" s="15"/>
      <c r="AO399" s="27"/>
    </row>
    <row r="400" spans="1:41" x14ac:dyDescent="0.25">
      <c r="A400" s="3"/>
      <c r="B400" s="11"/>
      <c r="C400" s="3"/>
      <c r="D400" s="3"/>
      <c r="E400" s="3"/>
      <c r="F400" s="50"/>
      <c r="G400" s="3"/>
      <c r="H400" s="15"/>
      <c r="I400" s="15"/>
      <c r="J400" s="15"/>
      <c r="K400" s="15"/>
      <c r="L400" s="15"/>
      <c r="M400" s="15"/>
      <c r="N400" s="15"/>
      <c r="O400" s="15"/>
      <c r="P400" s="15"/>
      <c r="Q400" s="23"/>
      <c r="R400" s="19"/>
      <c r="S400" s="19"/>
      <c r="T400" s="19"/>
      <c r="U400" s="19"/>
      <c r="V400" s="19"/>
      <c r="W400" s="19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9"/>
      <c r="AK400" s="15"/>
      <c r="AL400" s="15"/>
      <c r="AM400" s="15"/>
      <c r="AN400" s="15"/>
      <c r="AO400" s="27"/>
    </row>
    <row r="401" spans="1:41" x14ac:dyDescent="0.25">
      <c r="A401" s="35">
        <v>1500</v>
      </c>
      <c r="B401" s="36" t="s">
        <v>496</v>
      </c>
      <c r="C401" s="35">
        <v>1</v>
      </c>
      <c r="D401" s="35" t="s">
        <v>6913</v>
      </c>
      <c r="E401" s="35">
        <v>0</v>
      </c>
      <c r="F401" s="51">
        <v>25</v>
      </c>
      <c r="G401" s="35">
        <f t="shared" si="5"/>
        <v>25</v>
      </c>
      <c r="H401" s="37">
        <v>2</v>
      </c>
      <c r="I401" s="37">
        <v>2</v>
      </c>
      <c r="J401" s="37">
        <v>2</v>
      </c>
      <c r="K401" s="37">
        <v>2</v>
      </c>
      <c r="L401" s="37">
        <v>2</v>
      </c>
      <c r="M401" s="37">
        <v>10</v>
      </c>
      <c r="N401" s="37">
        <v>80</v>
      </c>
      <c r="O401" s="37">
        <v>10</v>
      </c>
      <c r="P401" s="37"/>
      <c r="Q401" s="38" t="s">
        <v>283</v>
      </c>
      <c r="R401" s="39">
        <v>6</v>
      </c>
      <c r="S401" s="39">
        <v>6</v>
      </c>
      <c r="T401" s="39">
        <v>6</v>
      </c>
      <c r="U401" s="39">
        <v>6</v>
      </c>
      <c r="V401" s="39">
        <v>6</v>
      </c>
      <c r="W401" s="39">
        <v>6</v>
      </c>
      <c r="X401" s="37">
        <v>1</v>
      </c>
      <c r="Y401" s="37">
        <v>0.5</v>
      </c>
      <c r="Z401" s="37">
        <v>2</v>
      </c>
      <c r="AA401" s="37">
        <v>1.5</v>
      </c>
      <c r="AB401" s="37">
        <v>23</v>
      </c>
      <c r="AC401" s="37">
        <v>2</v>
      </c>
      <c r="AD401" s="37">
        <v>10</v>
      </c>
      <c r="AE401" s="37">
        <v>2</v>
      </c>
      <c r="AF401" s="37">
        <v>2</v>
      </c>
      <c r="AG401" s="37">
        <v>2</v>
      </c>
      <c r="AH401" s="37">
        <v>2</v>
      </c>
      <c r="AI401" s="37">
        <v>2</v>
      </c>
      <c r="AJ401" s="39">
        <v>25</v>
      </c>
      <c r="AK401" s="37">
        <v>12</v>
      </c>
      <c r="AL401" s="37">
        <v>12</v>
      </c>
      <c r="AM401" s="37">
        <v>12</v>
      </c>
      <c r="AN401" s="37">
        <v>12</v>
      </c>
      <c r="AO401" s="40">
        <v>3</v>
      </c>
    </row>
    <row r="402" spans="1:41" x14ac:dyDescent="0.25">
      <c r="A402" s="41">
        <v>1500</v>
      </c>
      <c r="B402" s="42" t="s">
        <v>496</v>
      </c>
      <c r="C402" s="41">
        <v>2</v>
      </c>
      <c r="D402" s="41" t="s">
        <v>6915</v>
      </c>
      <c r="E402" s="41">
        <v>25</v>
      </c>
      <c r="F402" s="49">
        <v>50</v>
      </c>
      <c r="G402" s="41">
        <f t="shared" si="5"/>
        <v>25</v>
      </c>
      <c r="H402" s="43">
        <v>2</v>
      </c>
      <c r="I402" s="43">
        <v>2</v>
      </c>
      <c r="J402" s="43">
        <v>2</v>
      </c>
      <c r="K402" s="43">
        <v>2</v>
      </c>
      <c r="L402" s="43">
        <v>2</v>
      </c>
      <c r="M402" s="43">
        <v>10</v>
      </c>
      <c r="N402" s="43">
        <v>60</v>
      </c>
      <c r="O402" s="43">
        <v>30</v>
      </c>
      <c r="P402" s="43"/>
      <c r="Q402" s="44" t="s">
        <v>354</v>
      </c>
      <c r="R402" s="45">
        <v>6</v>
      </c>
      <c r="S402" s="45">
        <v>6</v>
      </c>
      <c r="T402" s="45">
        <v>6</v>
      </c>
      <c r="U402" s="45">
        <v>6.5</v>
      </c>
      <c r="V402" s="45">
        <v>6.5</v>
      </c>
      <c r="W402" s="45">
        <v>6.5</v>
      </c>
      <c r="X402" s="43">
        <v>1</v>
      </c>
      <c r="Y402" s="43">
        <v>0.5</v>
      </c>
      <c r="Z402" s="43">
        <v>2</v>
      </c>
      <c r="AA402" s="43">
        <v>1.5</v>
      </c>
      <c r="AB402" s="43">
        <v>23</v>
      </c>
      <c r="AC402" s="43">
        <v>2</v>
      </c>
      <c r="AD402" s="43">
        <v>10</v>
      </c>
      <c r="AE402" s="43">
        <v>2</v>
      </c>
      <c r="AF402" s="43">
        <v>2</v>
      </c>
      <c r="AG402" s="43">
        <v>2</v>
      </c>
      <c r="AH402" s="43">
        <v>2</v>
      </c>
      <c r="AI402" s="43">
        <v>2</v>
      </c>
      <c r="AJ402" s="45">
        <v>25</v>
      </c>
      <c r="AK402" s="43">
        <v>12</v>
      </c>
      <c r="AL402" s="43">
        <v>12</v>
      </c>
      <c r="AM402" s="43">
        <v>12</v>
      </c>
      <c r="AN402" s="43">
        <v>12</v>
      </c>
      <c r="AO402" s="46">
        <v>4</v>
      </c>
    </row>
    <row r="403" spans="1:41" x14ac:dyDescent="0.25">
      <c r="A403" s="3">
        <v>1500</v>
      </c>
      <c r="B403" s="11" t="s">
        <v>496</v>
      </c>
      <c r="C403" s="3">
        <v>3</v>
      </c>
      <c r="D403" s="3" t="s">
        <v>3087</v>
      </c>
      <c r="E403" s="3">
        <v>50</v>
      </c>
      <c r="F403" s="50">
        <v>75</v>
      </c>
      <c r="G403" s="3">
        <f t="shared" si="5"/>
        <v>25</v>
      </c>
      <c r="H403" s="15">
        <v>3</v>
      </c>
      <c r="I403" s="15">
        <v>3</v>
      </c>
      <c r="J403" s="15">
        <v>3</v>
      </c>
      <c r="K403" s="15">
        <v>3</v>
      </c>
      <c r="L403" s="15">
        <v>3</v>
      </c>
      <c r="M403" s="15">
        <v>15</v>
      </c>
      <c r="N403" s="15">
        <v>25</v>
      </c>
      <c r="O403" s="15">
        <v>60</v>
      </c>
      <c r="P403" s="15"/>
      <c r="Q403" s="23" t="s">
        <v>6</v>
      </c>
      <c r="R403" s="19">
        <v>5.3</v>
      </c>
      <c r="S403" s="19">
        <v>5.3</v>
      </c>
      <c r="T403" s="19">
        <v>5.3</v>
      </c>
      <c r="U403" s="19">
        <v>5.6</v>
      </c>
      <c r="V403" s="19">
        <v>5.4</v>
      </c>
      <c r="W403" s="19">
        <v>5.3</v>
      </c>
      <c r="X403" s="15">
        <v>0.5</v>
      </c>
      <c r="Y403" s="15">
        <v>0.5</v>
      </c>
      <c r="Z403" s="15">
        <v>1</v>
      </c>
      <c r="AA403" s="15">
        <v>1.5</v>
      </c>
      <c r="AB403" s="15">
        <v>25</v>
      </c>
      <c r="AC403" s="15">
        <v>2</v>
      </c>
      <c r="AD403" s="15">
        <v>10</v>
      </c>
      <c r="AE403" s="15">
        <v>2</v>
      </c>
      <c r="AF403" s="15">
        <v>2</v>
      </c>
      <c r="AG403" s="15">
        <v>2</v>
      </c>
      <c r="AH403" s="15">
        <v>2</v>
      </c>
      <c r="AI403" s="15">
        <v>2</v>
      </c>
      <c r="AJ403" s="19">
        <v>25</v>
      </c>
      <c r="AK403" s="15">
        <v>12</v>
      </c>
      <c r="AL403" s="15">
        <v>12</v>
      </c>
      <c r="AM403" s="15">
        <v>12</v>
      </c>
      <c r="AN403" s="15">
        <v>12</v>
      </c>
      <c r="AO403" s="27">
        <v>4</v>
      </c>
    </row>
    <row r="404" spans="1:41" x14ac:dyDescent="0.25">
      <c r="A404" s="3"/>
      <c r="B404" s="11"/>
      <c r="C404" s="3"/>
      <c r="D404" s="3"/>
      <c r="E404" s="3"/>
      <c r="F404" s="50"/>
      <c r="G404" s="3"/>
      <c r="H404" s="15"/>
      <c r="I404" s="15"/>
      <c r="J404" s="15"/>
      <c r="K404" s="15"/>
      <c r="L404" s="15"/>
      <c r="M404" s="15"/>
      <c r="N404" s="15"/>
      <c r="O404" s="15"/>
      <c r="P404" s="15"/>
      <c r="Q404" s="23"/>
      <c r="R404" s="19"/>
      <c r="S404" s="19"/>
      <c r="T404" s="19"/>
      <c r="U404" s="19"/>
      <c r="V404" s="19"/>
      <c r="W404" s="19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9"/>
      <c r="AK404" s="15"/>
      <c r="AL404" s="15"/>
      <c r="AM404" s="15"/>
      <c r="AN404" s="15"/>
      <c r="AO404" s="27"/>
    </row>
    <row r="405" spans="1:41" x14ac:dyDescent="0.25">
      <c r="A405" s="3"/>
      <c r="B405" s="11"/>
      <c r="C405" s="3"/>
      <c r="D405" s="3"/>
      <c r="E405" s="3"/>
      <c r="F405" s="50"/>
      <c r="G405" s="3"/>
      <c r="H405" s="15"/>
      <c r="I405" s="15"/>
      <c r="J405" s="15"/>
      <c r="K405" s="15"/>
      <c r="L405" s="15"/>
      <c r="M405" s="15"/>
      <c r="N405" s="15"/>
      <c r="O405" s="15"/>
      <c r="P405" s="15"/>
      <c r="Q405" s="23"/>
      <c r="R405" s="19"/>
      <c r="S405" s="19"/>
      <c r="T405" s="19"/>
      <c r="U405" s="19"/>
      <c r="V405" s="19"/>
      <c r="W405" s="19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9"/>
      <c r="AK405" s="15"/>
      <c r="AL405" s="15"/>
      <c r="AM405" s="15"/>
      <c r="AN405" s="15"/>
      <c r="AO405" s="27"/>
    </row>
    <row r="406" spans="1:41" x14ac:dyDescent="0.25">
      <c r="A406" s="35">
        <v>81</v>
      </c>
      <c r="B406" s="36" t="s">
        <v>496</v>
      </c>
      <c r="C406" s="35">
        <v>1</v>
      </c>
      <c r="D406" s="35" t="s">
        <v>660</v>
      </c>
      <c r="E406" s="35">
        <v>0</v>
      </c>
      <c r="F406" s="51">
        <v>20</v>
      </c>
      <c r="G406" s="35">
        <f t="shared" si="5"/>
        <v>20</v>
      </c>
      <c r="H406" s="37">
        <v>1.22</v>
      </c>
      <c r="I406" s="37">
        <v>3.91</v>
      </c>
      <c r="J406" s="37">
        <v>5.33</v>
      </c>
      <c r="K406" s="37">
        <v>12.54</v>
      </c>
      <c r="L406" s="37">
        <v>10.46</v>
      </c>
      <c r="M406" s="37">
        <v>33.46</v>
      </c>
      <c r="N406" s="37">
        <v>43.95</v>
      </c>
      <c r="O406" s="37">
        <v>22.59</v>
      </c>
      <c r="P406" s="37">
        <v>1.86</v>
      </c>
      <c r="Q406" s="38" t="s">
        <v>225</v>
      </c>
      <c r="R406" s="39">
        <v>7.6</v>
      </c>
      <c r="S406" s="39">
        <v>7.8</v>
      </c>
      <c r="T406" s="39">
        <v>7.8</v>
      </c>
      <c r="U406" s="39">
        <v>7.1</v>
      </c>
      <c r="V406" s="39">
        <v>7.2</v>
      </c>
      <c r="W406" s="39">
        <v>7.8</v>
      </c>
      <c r="X406" s="37">
        <v>1.21</v>
      </c>
      <c r="Y406" s="37">
        <v>0.2</v>
      </c>
      <c r="Z406" s="37">
        <v>6.05</v>
      </c>
      <c r="AA406" s="37">
        <v>1.65</v>
      </c>
      <c r="AB406" s="37">
        <v>2.2000000000000002</v>
      </c>
      <c r="AC406" s="37">
        <v>1.33</v>
      </c>
      <c r="AD406" s="37">
        <v>18.2</v>
      </c>
      <c r="AE406" s="37">
        <v>17</v>
      </c>
      <c r="AF406" s="37">
        <v>2.4</v>
      </c>
      <c r="AG406" s="37">
        <v>0.2</v>
      </c>
      <c r="AH406" s="37">
        <v>0.54</v>
      </c>
      <c r="AI406" s="37"/>
      <c r="AJ406" s="39">
        <v>743</v>
      </c>
      <c r="AK406" s="37">
        <v>37.799999999999997</v>
      </c>
      <c r="AL406" s="37">
        <v>12.77</v>
      </c>
      <c r="AM406" s="37">
        <v>21.48</v>
      </c>
      <c r="AN406" s="37">
        <v>2.17</v>
      </c>
      <c r="AO406" s="40">
        <v>15.56</v>
      </c>
    </row>
    <row r="407" spans="1:41" x14ac:dyDescent="0.25">
      <c r="A407" s="41">
        <v>81</v>
      </c>
      <c r="B407" s="42" t="s">
        <v>496</v>
      </c>
      <c r="C407" s="41">
        <v>2</v>
      </c>
      <c r="D407" s="41" t="s">
        <v>684</v>
      </c>
      <c r="E407" s="41">
        <v>20</v>
      </c>
      <c r="F407" s="49">
        <v>45</v>
      </c>
      <c r="G407" s="41">
        <f t="shared" si="5"/>
        <v>25</v>
      </c>
      <c r="H407" s="43">
        <v>1.31</v>
      </c>
      <c r="I407" s="43">
        <v>3.88</v>
      </c>
      <c r="J407" s="43">
        <v>5.79</v>
      </c>
      <c r="K407" s="43">
        <v>14.97</v>
      </c>
      <c r="L407" s="43">
        <v>17.34</v>
      </c>
      <c r="M407" s="43">
        <v>43.29</v>
      </c>
      <c r="N407" s="43">
        <v>35.520000000000003</v>
      </c>
      <c r="O407" s="43">
        <v>21.19</v>
      </c>
      <c r="P407" s="43">
        <v>1.72</v>
      </c>
      <c r="Q407" s="44" t="s">
        <v>225</v>
      </c>
      <c r="R407" s="45">
        <v>7.9</v>
      </c>
      <c r="S407" s="45">
        <v>8</v>
      </c>
      <c r="T407" s="45">
        <v>8</v>
      </c>
      <c r="U407" s="45">
        <v>7.2</v>
      </c>
      <c r="V407" s="45">
        <v>7.4</v>
      </c>
      <c r="W407" s="45">
        <v>7.8</v>
      </c>
      <c r="X407" s="43">
        <v>0.48</v>
      </c>
      <c r="Y407" s="43">
        <v>8.8999999999999996E-2</v>
      </c>
      <c r="Z407" s="43">
        <v>5.39</v>
      </c>
      <c r="AA407" s="43">
        <v>1.64</v>
      </c>
      <c r="AB407" s="43">
        <v>1.6</v>
      </c>
      <c r="AC407" s="43">
        <v>1.61</v>
      </c>
      <c r="AD407" s="43">
        <v>14.38</v>
      </c>
      <c r="AE407" s="43">
        <v>13.4</v>
      </c>
      <c r="AF407" s="43">
        <v>2.8</v>
      </c>
      <c r="AG407" s="43">
        <v>0.26</v>
      </c>
      <c r="AH407" s="43">
        <v>0.26</v>
      </c>
      <c r="AI407" s="43"/>
      <c r="AJ407" s="45">
        <v>786</v>
      </c>
      <c r="AK407" s="43">
        <v>37.9</v>
      </c>
      <c r="AL407" s="43">
        <v>12.37</v>
      </c>
      <c r="AM407" s="43">
        <v>21.63</v>
      </c>
      <c r="AN407" s="43">
        <v>2.1800000000000002</v>
      </c>
      <c r="AO407" s="46">
        <v>16.5</v>
      </c>
    </row>
    <row r="408" spans="1:41" x14ac:dyDescent="0.25">
      <c r="A408" s="3">
        <v>81</v>
      </c>
      <c r="B408" s="11" t="s">
        <v>496</v>
      </c>
      <c r="C408" s="3">
        <v>3</v>
      </c>
      <c r="D408" s="3" t="s">
        <v>702</v>
      </c>
      <c r="E408" s="3">
        <v>45</v>
      </c>
      <c r="F408" s="50">
        <v>80</v>
      </c>
      <c r="G408" s="3">
        <f t="shared" si="5"/>
        <v>35</v>
      </c>
      <c r="H408" s="15">
        <v>1.7</v>
      </c>
      <c r="I408" s="15">
        <v>4.3</v>
      </c>
      <c r="J408" s="15">
        <v>7.62</v>
      </c>
      <c r="K408" s="15">
        <v>20.99</v>
      </c>
      <c r="L408" s="15">
        <v>23.56</v>
      </c>
      <c r="M408" s="15">
        <v>58.17</v>
      </c>
      <c r="N408" s="15">
        <v>29.18</v>
      </c>
      <c r="O408" s="15">
        <v>12.65</v>
      </c>
      <c r="P408" s="15">
        <v>1.67</v>
      </c>
      <c r="Q408" s="23" t="s">
        <v>506</v>
      </c>
      <c r="R408" s="19">
        <v>8</v>
      </c>
      <c r="S408" s="19">
        <v>8</v>
      </c>
      <c r="T408" s="19">
        <v>8.1999999999999993</v>
      </c>
      <c r="U408" s="19">
        <v>7.6</v>
      </c>
      <c r="V408" s="19">
        <v>7.6</v>
      </c>
      <c r="W408" s="19">
        <v>7.9</v>
      </c>
      <c r="X408" s="15">
        <v>0.14000000000000001</v>
      </c>
      <c r="Y408" s="15">
        <v>4.2999999999999997E-2</v>
      </c>
      <c r="Z408" s="15">
        <v>3.26</v>
      </c>
      <c r="AA408" s="15">
        <v>1.57</v>
      </c>
      <c r="AB408" s="15">
        <v>2.5</v>
      </c>
      <c r="AC408" s="15">
        <v>1.35</v>
      </c>
      <c r="AD408" s="15">
        <v>10.16</v>
      </c>
      <c r="AE408" s="15">
        <v>10.1</v>
      </c>
      <c r="AF408" s="15">
        <v>1.6</v>
      </c>
      <c r="AG408" s="15">
        <v>0.25</v>
      </c>
      <c r="AH408" s="15">
        <v>0.2</v>
      </c>
      <c r="AI408" s="15"/>
      <c r="AJ408" s="19">
        <v>332</v>
      </c>
      <c r="AK408" s="15">
        <v>35.700000000000003</v>
      </c>
      <c r="AL408" s="15">
        <v>15.17</v>
      </c>
      <c r="AM408" s="15">
        <v>24.08</v>
      </c>
      <c r="AN408" s="15">
        <v>1.8</v>
      </c>
      <c r="AO408" s="27">
        <v>13.7</v>
      </c>
    </row>
    <row r="409" spans="1:41" x14ac:dyDescent="0.25">
      <c r="A409" s="3">
        <v>81</v>
      </c>
      <c r="B409" s="11" t="s">
        <v>496</v>
      </c>
      <c r="C409" s="3">
        <v>4</v>
      </c>
      <c r="D409" s="3" t="s">
        <v>2422</v>
      </c>
      <c r="E409" s="3">
        <v>80</v>
      </c>
      <c r="F409" s="50">
        <v>100</v>
      </c>
      <c r="G409" s="3">
        <f t="shared" si="5"/>
        <v>20</v>
      </c>
      <c r="H409" s="15">
        <v>3.04</v>
      </c>
      <c r="I409" s="15">
        <v>6.99</v>
      </c>
      <c r="J409" s="15">
        <v>9.81</v>
      </c>
      <c r="K409" s="15">
        <v>18.32</v>
      </c>
      <c r="L409" s="15">
        <v>20.05</v>
      </c>
      <c r="M409" s="15">
        <v>58.21</v>
      </c>
      <c r="N409" s="15">
        <v>31.73</v>
      </c>
      <c r="O409" s="15">
        <v>10.06</v>
      </c>
      <c r="P409" s="15">
        <v>1.97</v>
      </c>
      <c r="Q409" s="23" t="s">
        <v>506</v>
      </c>
      <c r="R409" s="19">
        <v>8</v>
      </c>
      <c r="S409" s="19">
        <v>8.1999999999999993</v>
      </c>
      <c r="T409" s="19">
        <v>8.4</v>
      </c>
      <c r="U409" s="19">
        <v>7.8</v>
      </c>
      <c r="V409" s="19">
        <v>7.8</v>
      </c>
      <c r="W409" s="19">
        <v>8</v>
      </c>
      <c r="X409" s="15">
        <v>0.08</v>
      </c>
      <c r="Y409" s="15">
        <v>3.6999999999999998E-2</v>
      </c>
      <c r="Z409" s="15">
        <v>2.16</v>
      </c>
      <c r="AA409" s="15">
        <v>2.08</v>
      </c>
      <c r="AB409" s="15">
        <v>10</v>
      </c>
      <c r="AC409" s="15">
        <v>1.69</v>
      </c>
      <c r="AD409" s="15">
        <v>9.25</v>
      </c>
      <c r="AE409" s="15">
        <v>9.8000000000000007</v>
      </c>
      <c r="AF409" s="15">
        <v>1.6</v>
      </c>
      <c r="AG409" s="15">
        <v>0.24</v>
      </c>
      <c r="AH409" s="15">
        <v>0.16</v>
      </c>
      <c r="AI409" s="15"/>
      <c r="AJ409" s="19">
        <v>14</v>
      </c>
      <c r="AK409" s="15">
        <v>28.24</v>
      </c>
      <c r="AL409" s="15">
        <v>15.57</v>
      </c>
      <c r="AM409" s="15">
        <v>23.18</v>
      </c>
      <c r="AN409" s="15">
        <v>1.45</v>
      </c>
      <c r="AO409" s="27">
        <v>17.14</v>
      </c>
    </row>
    <row r="410" spans="1:41" x14ac:dyDescent="0.25">
      <c r="A410" s="3">
        <v>81</v>
      </c>
      <c r="B410" s="11" t="s">
        <v>496</v>
      </c>
      <c r="C410" s="3">
        <v>5</v>
      </c>
      <c r="D410" s="3" t="s">
        <v>1946</v>
      </c>
      <c r="E410" s="3">
        <v>100</v>
      </c>
      <c r="F410" s="50">
        <v>120</v>
      </c>
      <c r="G410" s="3">
        <f t="shared" si="5"/>
        <v>20</v>
      </c>
      <c r="H410" s="15">
        <v>3.4</v>
      </c>
      <c r="I410" s="15">
        <v>14.17</v>
      </c>
      <c r="J410" s="15">
        <v>18.600000000000001</v>
      </c>
      <c r="K410" s="15">
        <v>21.59</v>
      </c>
      <c r="L410" s="15">
        <v>12.85</v>
      </c>
      <c r="M410" s="15">
        <v>70.61</v>
      </c>
      <c r="N410" s="15">
        <v>21.51</v>
      </c>
      <c r="O410" s="15">
        <v>7.88</v>
      </c>
      <c r="P410" s="15">
        <v>3.39</v>
      </c>
      <c r="Q410" s="23" t="s">
        <v>506</v>
      </c>
      <c r="R410" s="19">
        <v>8.1999999999999993</v>
      </c>
      <c r="S410" s="19">
        <v>8.4</v>
      </c>
      <c r="T410" s="19">
        <v>8.5</v>
      </c>
      <c r="U410" s="19">
        <v>7.7</v>
      </c>
      <c r="V410" s="19">
        <v>7.7</v>
      </c>
      <c r="W410" s="19">
        <v>8.1</v>
      </c>
      <c r="X410" s="15">
        <v>0.09</v>
      </c>
      <c r="Y410" s="15"/>
      <c r="Z410" s="15"/>
      <c r="AA410" s="15">
        <v>1.79</v>
      </c>
      <c r="AB410" s="15">
        <v>7.2</v>
      </c>
      <c r="AC410" s="15">
        <v>1.57</v>
      </c>
      <c r="AD410" s="15">
        <v>8.64</v>
      </c>
      <c r="AE410" s="15">
        <v>8.4</v>
      </c>
      <c r="AF410" s="15">
        <v>2</v>
      </c>
      <c r="AG410" s="15">
        <v>0.25</v>
      </c>
      <c r="AH410" s="15">
        <v>0.17</v>
      </c>
      <c r="AI410" s="15"/>
      <c r="AJ410" s="19">
        <v>47</v>
      </c>
      <c r="AK410" s="15">
        <v>34.880000000000003</v>
      </c>
      <c r="AL410" s="15">
        <v>15.97</v>
      </c>
      <c r="AM410" s="15">
        <v>22.88</v>
      </c>
      <c r="AN410" s="15">
        <v>1.79</v>
      </c>
      <c r="AO410" s="27">
        <v>14.9</v>
      </c>
    </row>
    <row r="411" spans="1:41" x14ac:dyDescent="0.25">
      <c r="A411" s="3">
        <v>81</v>
      </c>
      <c r="B411" s="11" t="s">
        <v>496</v>
      </c>
      <c r="C411" s="3">
        <v>6</v>
      </c>
      <c r="D411" s="3" t="s">
        <v>7413</v>
      </c>
      <c r="E411" s="3">
        <v>120</v>
      </c>
      <c r="F411" s="50">
        <v>140</v>
      </c>
      <c r="G411" s="3">
        <f t="shared" si="5"/>
        <v>20</v>
      </c>
      <c r="H411" s="15">
        <v>0.88</v>
      </c>
      <c r="I411" s="15">
        <v>1.93</v>
      </c>
      <c r="J411" s="15">
        <v>1.84</v>
      </c>
      <c r="K411" s="15">
        <v>15.44</v>
      </c>
      <c r="L411" s="15">
        <v>26.16</v>
      </c>
      <c r="M411" s="15">
        <v>46.25</v>
      </c>
      <c r="N411" s="15">
        <v>38.549999999999997</v>
      </c>
      <c r="O411" s="15">
        <v>15.2</v>
      </c>
      <c r="P411" s="15">
        <v>4.22</v>
      </c>
      <c r="Q411" s="23" t="s">
        <v>225</v>
      </c>
      <c r="R411" s="19">
        <v>8.1</v>
      </c>
      <c r="S411" s="19">
        <v>8.1999999999999993</v>
      </c>
      <c r="T411" s="19">
        <v>8.5</v>
      </c>
      <c r="U411" s="19">
        <v>7.7</v>
      </c>
      <c r="V411" s="19">
        <v>7.7</v>
      </c>
      <c r="W411" s="19">
        <v>8.1</v>
      </c>
      <c r="X411" s="15">
        <v>0.11</v>
      </c>
      <c r="Y411" s="15"/>
      <c r="Z411" s="15"/>
      <c r="AA411" s="15">
        <v>1.71</v>
      </c>
      <c r="AB411" s="15">
        <v>6.5</v>
      </c>
      <c r="AC411" s="15">
        <v>1.19</v>
      </c>
      <c r="AD411" s="15">
        <v>10.76</v>
      </c>
      <c r="AE411" s="15">
        <v>10.199999999999999</v>
      </c>
      <c r="AF411" s="15">
        <v>2</v>
      </c>
      <c r="AG411" s="15">
        <v>0.3</v>
      </c>
      <c r="AH411" s="15">
        <v>0.24</v>
      </c>
      <c r="AI411" s="15"/>
      <c r="AJ411" s="19">
        <v>29</v>
      </c>
      <c r="AK411" s="15">
        <v>37</v>
      </c>
      <c r="AL411" s="15">
        <v>14.37</v>
      </c>
      <c r="AM411" s="15">
        <v>22.13</v>
      </c>
      <c r="AN411" s="15">
        <v>2.0099999999999998</v>
      </c>
      <c r="AO411" s="27">
        <v>16.12</v>
      </c>
    </row>
    <row r="412" spans="1:41" x14ac:dyDescent="0.25">
      <c r="A412" s="3">
        <v>81</v>
      </c>
      <c r="B412" s="11" t="s">
        <v>496</v>
      </c>
      <c r="C412" s="3">
        <v>7</v>
      </c>
      <c r="D412" s="3" t="s">
        <v>7415</v>
      </c>
      <c r="E412" s="3">
        <v>140</v>
      </c>
      <c r="F412" s="50">
        <v>0</v>
      </c>
      <c r="G412" s="3">
        <f t="shared" ref="G412:G493" si="6">F412-E412</f>
        <v>-140</v>
      </c>
      <c r="H412" s="15">
        <v>0.53</v>
      </c>
      <c r="I412" s="15">
        <v>1.01</v>
      </c>
      <c r="J412" s="15">
        <v>1.33</v>
      </c>
      <c r="K412" s="15">
        <v>7.58</v>
      </c>
      <c r="L412" s="15">
        <v>13.15</v>
      </c>
      <c r="M412" s="15">
        <v>23.6</v>
      </c>
      <c r="N412" s="15">
        <v>60.44</v>
      </c>
      <c r="O412" s="15">
        <v>15.96</v>
      </c>
      <c r="P412" s="15">
        <v>7.03</v>
      </c>
      <c r="Q412" s="23" t="s">
        <v>283</v>
      </c>
      <c r="R412" s="19">
        <v>8.1999999999999993</v>
      </c>
      <c r="S412" s="19">
        <v>8.3000000000000007</v>
      </c>
      <c r="T412" s="19">
        <v>8.6</v>
      </c>
      <c r="U412" s="19">
        <v>7.7</v>
      </c>
      <c r="V412" s="19">
        <v>7.7</v>
      </c>
      <c r="W412" s="19">
        <v>7.9</v>
      </c>
      <c r="X412" s="15">
        <v>0.11</v>
      </c>
      <c r="Y412" s="15"/>
      <c r="Z412" s="15"/>
      <c r="AA412" s="15">
        <v>1.74</v>
      </c>
      <c r="AB412" s="15">
        <v>4.9000000000000004</v>
      </c>
      <c r="AC412" s="15">
        <v>1.51</v>
      </c>
      <c r="AD412" s="15">
        <v>12.8</v>
      </c>
      <c r="AE412" s="15">
        <v>11.3</v>
      </c>
      <c r="AF412" s="15">
        <v>2.1</v>
      </c>
      <c r="AG412" s="15">
        <v>0.3</v>
      </c>
      <c r="AH412" s="15">
        <v>0.24</v>
      </c>
      <c r="AI412" s="15"/>
      <c r="AJ412" s="19">
        <v>43</v>
      </c>
      <c r="AK412" s="15">
        <v>34.4</v>
      </c>
      <c r="AL412" s="15">
        <v>15.57</v>
      </c>
      <c r="AM412" s="15">
        <v>23.93</v>
      </c>
      <c r="AN412" s="15">
        <v>1.73</v>
      </c>
      <c r="AO412" s="27">
        <v>15.56</v>
      </c>
    </row>
    <row r="413" spans="1:41" x14ac:dyDescent="0.25">
      <c r="A413" s="3"/>
      <c r="B413" s="11"/>
      <c r="C413" s="3"/>
      <c r="D413" s="3"/>
      <c r="E413" s="3"/>
      <c r="F413" s="50"/>
      <c r="G413" s="3"/>
      <c r="H413" s="15"/>
      <c r="I413" s="15"/>
      <c r="J413" s="15"/>
      <c r="K413" s="15"/>
      <c r="L413" s="15"/>
      <c r="M413" s="15"/>
      <c r="N413" s="15"/>
      <c r="O413" s="15"/>
      <c r="P413" s="15"/>
      <c r="Q413" s="23"/>
      <c r="R413" s="19"/>
      <c r="S413" s="19"/>
      <c r="T413" s="19"/>
      <c r="U413" s="19"/>
      <c r="V413" s="19"/>
      <c r="W413" s="19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9"/>
      <c r="AK413" s="15"/>
      <c r="AL413" s="15"/>
      <c r="AM413" s="15"/>
      <c r="AN413" s="15"/>
      <c r="AO413" s="27"/>
    </row>
    <row r="414" spans="1:41" x14ac:dyDescent="0.25">
      <c r="A414" s="3"/>
      <c r="B414" s="11"/>
      <c r="C414" s="3"/>
      <c r="D414" s="3"/>
      <c r="E414" s="3"/>
      <c r="F414" s="50"/>
      <c r="G414" s="3"/>
      <c r="H414" s="15"/>
      <c r="I414" s="15"/>
      <c r="J414" s="15"/>
      <c r="K414" s="15"/>
      <c r="L414" s="15"/>
      <c r="M414" s="15"/>
      <c r="N414" s="15"/>
      <c r="O414" s="15"/>
      <c r="P414" s="15"/>
      <c r="Q414" s="23"/>
      <c r="R414" s="19"/>
      <c r="S414" s="19"/>
      <c r="T414" s="19"/>
      <c r="U414" s="19"/>
      <c r="V414" s="19"/>
      <c r="W414" s="19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9"/>
      <c r="AK414" s="15"/>
      <c r="AL414" s="15"/>
      <c r="AM414" s="15"/>
      <c r="AN414" s="15"/>
      <c r="AO414" s="27"/>
    </row>
    <row r="415" spans="1:41" x14ac:dyDescent="0.25">
      <c r="A415" s="35">
        <v>21</v>
      </c>
      <c r="B415" s="36" t="s">
        <v>69</v>
      </c>
      <c r="C415" s="35">
        <v>1</v>
      </c>
      <c r="D415" s="35" t="s">
        <v>660</v>
      </c>
      <c r="E415" s="35">
        <v>0</v>
      </c>
      <c r="F415" s="51">
        <v>17</v>
      </c>
      <c r="G415" s="35">
        <f t="shared" si="6"/>
        <v>17</v>
      </c>
      <c r="H415" s="37">
        <v>0.57999999999999996</v>
      </c>
      <c r="I415" s="37">
        <v>7.62</v>
      </c>
      <c r="J415" s="37">
        <v>19.260000000000002</v>
      </c>
      <c r="K415" s="37">
        <v>34.770000000000003</v>
      </c>
      <c r="L415" s="37">
        <v>7.37</v>
      </c>
      <c r="M415" s="37">
        <v>69.599999999999994</v>
      </c>
      <c r="N415" s="37">
        <v>10.36</v>
      </c>
      <c r="O415" s="37">
        <v>20.04</v>
      </c>
      <c r="P415" s="37">
        <v>1</v>
      </c>
      <c r="Q415" s="38" t="s">
        <v>148</v>
      </c>
      <c r="R415" s="39">
        <v>5.4</v>
      </c>
      <c r="S415" s="39">
        <v>4.8</v>
      </c>
      <c r="T415" s="39">
        <v>4.8</v>
      </c>
      <c r="U415" s="39">
        <v>4.9000000000000004</v>
      </c>
      <c r="V415" s="39">
        <v>4.95</v>
      </c>
      <c r="W415" s="39">
        <v>5.0999999999999996</v>
      </c>
      <c r="X415" s="37">
        <v>0.6</v>
      </c>
      <c r="Y415" s="37">
        <v>4.4999999999999998E-2</v>
      </c>
      <c r="Z415" s="37">
        <v>13.33</v>
      </c>
      <c r="AA415" s="37">
        <v>1.65</v>
      </c>
      <c r="AB415" s="37"/>
      <c r="AC415" s="37"/>
      <c r="AD415" s="37">
        <v>6.28</v>
      </c>
      <c r="AE415" s="37">
        <v>0.82</v>
      </c>
      <c r="AF415" s="37">
        <v>0.69</v>
      </c>
      <c r="AG415" s="37">
        <v>0.25</v>
      </c>
      <c r="AH415" s="37">
        <v>0.06</v>
      </c>
      <c r="AI415" s="37">
        <v>4.95</v>
      </c>
      <c r="AJ415" s="39">
        <v>4</v>
      </c>
      <c r="AK415" s="37">
        <v>38.24</v>
      </c>
      <c r="AL415" s="37">
        <v>9.58</v>
      </c>
      <c r="AM415" s="37">
        <v>34.07</v>
      </c>
      <c r="AN415" s="37">
        <v>1.62</v>
      </c>
      <c r="AO415" s="40">
        <v>16.38</v>
      </c>
    </row>
    <row r="416" spans="1:41" x14ac:dyDescent="0.25">
      <c r="A416" s="41">
        <v>21</v>
      </c>
      <c r="B416" s="42" t="s">
        <v>69</v>
      </c>
      <c r="C416" s="41">
        <v>2</v>
      </c>
      <c r="D416" s="41" t="s">
        <v>684</v>
      </c>
      <c r="E416" s="41">
        <v>17</v>
      </c>
      <c r="F416" s="49">
        <v>35</v>
      </c>
      <c r="G416" s="41">
        <f t="shared" si="6"/>
        <v>18</v>
      </c>
      <c r="H416" s="43">
        <v>0.61</v>
      </c>
      <c r="I416" s="43">
        <v>6.25</v>
      </c>
      <c r="J416" s="43">
        <v>14.62</v>
      </c>
      <c r="K416" s="43">
        <v>31.83</v>
      </c>
      <c r="L416" s="43">
        <v>7.75</v>
      </c>
      <c r="M416" s="43">
        <v>61.06</v>
      </c>
      <c r="N416" s="43">
        <v>11.6</v>
      </c>
      <c r="O416" s="43">
        <v>27.34</v>
      </c>
      <c r="P416" s="43">
        <v>0.48</v>
      </c>
      <c r="Q416" s="44" t="s">
        <v>148</v>
      </c>
      <c r="R416" s="45">
        <v>5.55</v>
      </c>
      <c r="S416" s="45">
        <v>4.8499999999999996</v>
      </c>
      <c r="T416" s="45">
        <v>4.8499999999999996</v>
      </c>
      <c r="U416" s="45">
        <v>4.95</v>
      </c>
      <c r="V416" s="45">
        <v>5</v>
      </c>
      <c r="W416" s="45">
        <v>5.2</v>
      </c>
      <c r="X416" s="43">
        <v>0.51</v>
      </c>
      <c r="Y416" s="43">
        <v>3.3000000000000002E-2</v>
      </c>
      <c r="Z416" s="43">
        <v>15.45</v>
      </c>
      <c r="AA416" s="43">
        <v>1.65</v>
      </c>
      <c r="AB416" s="43"/>
      <c r="AC416" s="43"/>
      <c r="AD416" s="43">
        <v>8.01</v>
      </c>
      <c r="AE416" s="43">
        <v>1.22</v>
      </c>
      <c r="AF416" s="43">
        <v>0.79</v>
      </c>
      <c r="AG416" s="43">
        <v>0.27</v>
      </c>
      <c r="AH416" s="43">
        <v>0.03</v>
      </c>
      <c r="AI416" s="43">
        <v>5.25</v>
      </c>
      <c r="AJ416" s="45">
        <v>6</v>
      </c>
      <c r="AK416" s="43">
        <v>37.299999999999997</v>
      </c>
      <c r="AL416" s="43">
        <v>9.98</v>
      </c>
      <c r="AM416" s="43">
        <v>33.619999999999997</v>
      </c>
      <c r="AN416" s="43">
        <v>1.59</v>
      </c>
      <c r="AO416" s="46">
        <v>16.48</v>
      </c>
    </row>
    <row r="417" spans="1:41" x14ac:dyDescent="0.25">
      <c r="A417" s="41">
        <v>21</v>
      </c>
      <c r="B417" s="42" t="s">
        <v>69</v>
      </c>
      <c r="C417" s="41">
        <v>3</v>
      </c>
      <c r="D417" s="41" t="s">
        <v>95</v>
      </c>
      <c r="E417" s="41">
        <v>35</v>
      </c>
      <c r="F417" s="49">
        <v>58</v>
      </c>
      <c r="G417" s="41">
        <f t="shared" si="6"/>
        <v>23</v>
      </c>
      <c r="H417" s="43">
        <v>1.22</v>
      </c>
      <c r="I417" s="43">
        <v>5.65</v>
      </c>
      <c r="J417" s="43">
        <v>12.34</v>
      </c>
      <c r="K417" s="43">
        <v>27.78</v>
      </c>
      <c r="L417" s="43">
        <v>8.6999999999999993</v>
      </c>
      <c r="M417" s="43">
        <v>55.69</v>
      </c>
      <c r="N417" s="43">
        <v>13.15</v>
      </c>
      <c r="O417" s="43">
        <v>31.16</v>
      </c>
      <c r="P417" s="43">
        <v>1</v>
      </c>
      <c r="Q417" s="44" t="s">
        <v>148</v>
      </c>
      <c r="R417" s="45">
        <v>5.7</v>
      </c>
      <c r="S417" s="45">
        <v>5</v>
      </c>
      <c r="T417" s="45">
        <v>5</v>
      </c>
      <c r="U417" s="45">
        <v>5.05</v>
      </c>
      <c r="V417" s="45">
        <v>5.15</v>
      </c>
      <c r="W417" s="45">
        <v>5.3</v>
      </c>
      <c r="X417" s="43">
        <v>0.31</v>
      </c>
      <c r="Y417" s="43">
        <v>0.02</v>
      </c>
      <c r="Z417" s="43">
        <v>15.5</v>
      </c>
      <c r="AA417" s="43">
        <v>1.72</v>
      </c>
      <c r="AB417" s="43"/>
      <c r="AC417" s="43"/>
      <c r="AD417" s="43">
        <v>8.6300000000000008</v>
      </c>
      <c r="AE417" s="43">
        <v>1.72</v>
      </c>
      <c r="AF417" s="43">
        <v>0.69</v>
      </c>
      <c r="AG417" s="43">
        <v>0.22</v>
      </c>
      <c r="AH417" s="43">
        <v>0.03</v>
      </c>
      <c r="AI417" s="43">
        <v>5.05</v>
      </c>
      <c r="AJ417" s="45">
        <v>9</v>
      </c>
      <c r="AK417" s="43">
        <v>36.6</v>
      </c>
      <c r="AL417" s="43">
        <v>9.98</v>
      </c>
      <c r="AM417" s="43">
        <v>33.869999999999997</v>
      </c>
      <c r="AN417" s="43">
        <v>1.55</v>
      </c>
      <c r="AO417" s="46">
        <v>17.02</v>
      </c>
    </row>
    <row r="418" spans="1:41" x14ac:dyDescent="0.25">
      <c r="A418" s="3">
        <v>21</v>
      </c>
      <c r="B418" s="11" t="s">
        <v>69</v>
      </c>
      <c r="C418" s="3">
        <v>4</v>
      </c>
      <c r="D418" s="3" t="s">
        <v>118</v>
      </c>
      <c r="E418" s="3">
        <v>58</v>
      </c>
      <c r="F418" s="50">
        <v>78</v>
      </c>
      <c r="G418" s="3">
        <f t="shared" si="6"/>
        <v>20</v>
      </c>
      <c r="H418" s="15">
        <v>0.82</v>
      </c>
      <c r="I418" s="15">
        <v>4.58</v>
      </c>
      <c r="J418" s="15">
        <v>10.51</v>
      </c>
      <c r="K418" s="15">
        <v>26.09</v>
      </c>
      <c r="L418" s="15">
        <v>9.76</v>
      </c>
      <c r="M418" s="15">
        <v>51.76</v>
      </c>
      <c r="N418" s="15">
        <v>14.06</v>
      </c>
      <c r="O418" s="15">
        <v>34.18</v>
      </c>
      <c r="P418" s="15">
        <v>0.87</v>
      </c>
      <c r="Q418" s="23" t="s">
        <v>148</v>
      </c>
      <c r="R418" s="19">
        <v>5.7</v>
      </c>
      <c r="S418" s="19">
        <v>5.2</v>
      </c>
      <c r="T418" s="19">
        <v>5.75</v>
      </c>
      <c r="U418" s="19">
        <v>5.4</v>
      </c>
      <c r="V418" s="19">
        <v>5.4</v>
      </c>
      <c r="W418" s="19">
        <v>5.55</v>
      </c>
      <c r="X418" s="15">
        <v>0.19</v>
      </c>
      <c r="Y418" s="15">
        <v>1.2E-2</v>
      </c>
      <c r="Z418" s="15">
        <v>15.83</v>
      </c>
      <c r="AA418" s="15">
        <v>1.8</v>
      </c>
      <c r="AB418" s="15"/>
      <c r="AC418" s="15"/>
      <c r="AD418" s="15">
        <v>8.85</v>
      </c>
      <c r="AE418" s="15">
        <v>2.16</v>
      </c>
      <c r="AF418" s="15">
        <v>0.95</v>
      </c>
      <c r="AG418" s="15">
        <v>0.22</v>
      </c>
      <c r="AH418" s="15">
        <v>0.06</v>
      </c>
      <c r="AI418" s="15">
        <v>4.95</v>
      </c>
      <c r="AJ418" s="19">
        <v>7</v>
      </c>
      <c r="AK418" s="15">
        <v>36.6</v>
      </c>
      <c r="AL418" s="15">
        <v>9.98</v>
      </c>
      <c r="AM418" s="15">
        <v>34.119999999999997</v>
      </c>
      <c r="AN418" s="15">
        <v>1.54</v>
      </c>
      <c r="AO418" s="27">
        <v>16.739999999999998</v>
      </c>
    </row>
    <row r="419" spans="1:41" x14ac:dyDescent="0.25">
      <c r="A419" s="3">
        <v>21</v>
      </c>
      <c r="B419" s="11" t="s">
        <v>69</v>
      </c>
      <c r="C419" s="3">
        <v>5</v>
      </c>
      <c r="D419" s="3" t="s">
        <v>138</v>
      </c>
      <c r="E419" s="3">
        <v>78</v>
      </c>
      <c r="F419" s="50">
        <v>144</v>
      </c>
      <c r="G419" s="3">
        <f t="shared" si="6"/>
        <v>66</v>
      </c>
      <c r="H419" s="15">
        <v>1.61</v>
      </c>
      <c r="I419" s="15">
        <v>5.37</v>
      </c>
      <c r="J419" s="15">
        <v>10.01</v>
      </c>
      <c r="K419" s="15">
        <v>20.91</v>
      </c>
      <c r="L419" s="15">
        <v>7.93</v>
      </c>
      <c r="M419" s="15">
        <v>45.83</v>
      </c>
      <c r="N419" s="15">
        <v>16.309999999999999</v>
      </c>
      <c r="O419" s="15">
        <v>37.86</v>
      </c>
      <c r="P419" s="15">
        <v>0.65</v>
      </c>
      <c r="Q419" s="23" t="s">
        <v>1064</v>
      </c>
      <c r="R419" s="19">
        <v>5.9</v>
      </c>
      <c r="S419" s="19">
        <v>5.55</v>
      </c>
      <c r="T419" s="19">
        <v>5.5</v>
      </c>
      <c r="U419" s="19">
        <v>6</v>
      </c>
      <c r="V419" s="19">
        <v>6</v>
      </c>
      <c r="W419" s="19">
        <v>6.05</v>
      </c>
      <c r="X419" s="15">
        <v>0.12</v>
      </c>
      <c r="Y419" s="15"/>
      <c r="Z419" s="15"/>
      <c r="AA419" s="15">
        <v>1.82</v>
      </c>
      <c r="AB419" s="15"/>
      <c r="AC419" s="15"/>
      <c r="AD419" s="15">
        <v>12.98</v>
      </c>
      <c r="AE419" s="15">
        <v>4.6399999999999997</v>
      </c>
      <c r="AF419" s="15">
        <v>2.11</v>
      </c>
      <c r="AG419" s="15">
        <v>0.27</v>
      </c>
      <c r="AH419" s="15">
        <v>0.13</v>
      </c>
      <c r="AI419" s="15">
        <v>3.88</v>
      </c>
      <c r="AJ419" s="19">
        <v>9</v>
      </c>
      <c r="AK419" s="15">
        <v>37.4</v>
      </c>
      <c r="AL419" s="15">
        <v>9.58</v>
      </c>
      <c r="AM419" s="15">
        <v>33.67</v>
      </c>
      <c r="AN419" s="15">
        <v>1.6</v>
      </c>
      <c r="AO419" s="27">
        <v>16.559999999999999</v>
      </c>
    </row>
    <row r="420" spans="1:41" x14ac:dyDescent="0.25">
      <c r="A420" s="3">
        <v>21</v>
      </c>
      <c r="B420" s="11" t="s">
        <v>69</v>
      </c>
      <c r="C420" s="3">
        <v>6</v>
      </c>
      <c r="D420" s="3" t="s">
        <v>1072</v>
      </c>
      <c r="E420" s="3">
        <v>144</v>
      </c>
      <c r="F420" s="50">
        <v>175</v>
      </c>
      <c r="G420" s="3">
        <f t="shared" si="6"/>
        <v>31</v>
      </c>
      <c r="H420" s="15">
        <v>1.92</v>
      </c>
      <c r="I420" s="15">
        <v>6.58</v>
      </c>
      <c r="J420" s="15">
        <v>14.99</v>
      </c>
      <c r="K420" s="15">
        <v>20.41</v>
      </c>
      <c r="L420" s="15">
        <v>8.68</v>
      </c>
      <c r="M420" s="15">
        <v>52.58</v>
      </c>
      <c r="N420" s="15">
        <v>18.79</v>
      </c>
      <c r="O420" s="15">
        <v>28.63</v>
      </c>
      <c r="P420" s="15">
        <v>1.59</v>
      </c>
      <c r="Q420" s="23" t="s">
        <v>148</v>
      </c>
      <c r="R420" s="19">
        <v>5.75</v>
      </c>
      <c r="S420" s="19">
        <v>5.55</v>
      </c>
      <c r="T420" s="19">
        <v>5.55</v>
      </c>
      <c r="U420" s="19">
        <v>5.8</v>
      </c>
      <c r="V420" s="19">
        <v>5.8</v>
      </c>
      <c r="W420" s="19">
        <v>5.85</v>
      </c>
      <c r="X420" s="15">
        <v>0.1</v>
      </c>
      <c r="Y420" s="15"/>
      <c r="Z420" s="15"/>
      <c r="AA420" s="15">
        <v>1.75</v>
      </c>
      <c r="AB420" s="15"/>
      <c r="AC420" s="15"/>
      <c r="AD420" s="15">
        <v>9.23</v>
      </c>
      <c r="AE420" s="15">
        <v>3.8</v>
      </c>
      <c r="AF420" s="15">
        <v>1.97</v>
      </c>
      <c r="AG420" s="15">
        <v>0.3</v>
      </c>
      <c r="AH420" s="15">
        <v>0.19</v>
      </c>
      <c r="AI420" s="15">
        <v>2.48</v>
      </c>
      <c r="AJ420" s="19">
        <v>10</v>
      </c>
      <c r="AK420" s="15">
        <v>37.840000000000003</v>
      </c>
      <c r="AL420" s="15">
        <v>9.58</v>
      </c>
      <c r="AM420" s="15">
        <v>33.47</v>
      </c>
      <c r="AN420" s="15">
        <v>1.62</v>
      </c>
      <c r="AO420" s="27">
        <v>16.920000000000002</v>
      </c>
    </row>
    <row r="421" spans="1:41" x14ac:dyDescent="0.25">
      <c r="A421" s="3">
        <v>21</v>
      </c>
      <c r="B421" s="11" t="s">
        <v>69</v>
      </c>
      <c r="C421" s="3">
        <v>7</v>
      </c>
      <c r="D421" s="3" t="s">
        <v>1086</v>
      </c>
      <c r="E421" s="3">
        <v>175</v>
      </c>
      <c r="F421" s="50">
        <v>185</v>
      </c>
      <c r="G421" s="3">
        <f t="shared" si="6"/>
        <v>10</v>
      </c>
      <c r="H421" s="15">
        <v>2.08</v>
      </c>
      <c r="I421" s="15">
        <v>10.61</v>
      </c>
      <c r="J421" s="15">
        <v>15.9</v>
      </c>
      <c r="K421" s="15">
        <v>23.1</v>
      </c>
      <c r="L421" s="15">
        <v>7.56</v>
      </c>
      <c r="M421" s="15">
        <v>59.25</v>
      </c>
      <c r="N421" s="15">
        <v>20.329999999999998</v>
      </c>
      <c r="O421" s="15">
        <v>20.420000000000002</v>
      </c>
      <c r="P421" s="15">
        <v>1.8</v>
      </c>
      <c r="Q421" s="23" t="s">
        <v>148</v>
      </c>
      <c r="R421" s="19">
        <v>5.9</v>
      </c>
      <c r="S421" s="19">
        <v>5.6</v>
      </c>
      <c r="T421" s="19">
        <v>5.7</v>
      </c>
      <c r="U421" s="19">
        <v>5.75</v>
      </c>
      <c r="V421" s="19">
        <v>5.7</v>
      </c>
      <c r="W421" s="19">
        <v>5.75</v>
      </c>
      <c r="X421" s="15">
        <v>7.0000000000000007E-2</v>
      </c>
      <c r="Y421" s="15"/>
      <c r="Z421" s="15"/>
      <c r="AA421" s="15">
        <v>1.85</v>
      </c>
      <c r="AB421" s="15"/>
      <c r="AC421" s="15"/>
      <c r="AD421" s="15">
        <v>7.31</v>
      </c>
      <c r="AE421" s="15">
        <v>3.16</v>
      </c>
      <c r="AF421" s="15">
        <v>1.8</v>
      </c>
      <c r="AG421" s="15">
        <v>0.28000000000000003</v>
      </c>
      <c r="AH421" s="15">
        <v>0.18</v>
      </c>
      <c r="AI421" s="15">
        <v>1.36</v>
      </c>
      <c r="AJ421" s="19">
        <v>9</v>
      </c>
      <c r="AK421" s="15">
        <v>38.5</v>
      </c>
      <c r="AL421" s="15">
        <v>9.58</v>
      </c>
      <c r="AM421" s="15">
        <v>32.32</v>
      </c>
      <c r="AN421" s="15">
        <v>1.7</v>
      </c>
      <c r="AO421" s="27">
        <v>16.59</v>
      </c>
    </row>
    <row r="422" spans="1:41" x14ac:dyDescent="0.25">
      <c r="A422" s="3"/>
      <c r="B422" s="11"/>
      <c r="C422" s="3"/>
      <c r="D422" s="3"/>
      <c r="E422" s="3"/>
      <c r="F422" s="50"/>
      <c r="G422" s="3"/>
      <c r="H422" s="15"/>
      <c r="I422" s="15"/>
      <c r="J422" s="15"/>
      <c r="K422" s="15"/>
      <c r="L422" s="15"/>
      <c r="M422" s="15"/>
      <c r="N422" s="15"/>
      <c r="O422" s="15"/>
      <c r="P422" s="15"/>
      <c r="Q422" s="23"/>
      <c r="R422" s="19"/>
      <c r="S422" s="19"/>
      <c r="T422" s="19"/>
      <c r="U422" s="19"/>
      <c r="V422" s="19"/>
      <c r="W422" s="19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9"/>
      <c r="AK422" s="15"/>
      <c r="AL422" s="15"/>
      <c r="AM422" s="15"/>
      <c r="AN422" s="15"/>
      <c r="AO422" s="27"/>
    </row>
    <row r="423" spans="1:41" x14ac:dyDescent="0.25">
      <c r="A423" s="3"/>
      <c r="B423" s="11"/>
      <c r="C423" s="3"/>
      <c r="D423" s="3"/>
      <c r="E423" s="3"/>
      <c r="F423" s="50"/>
      <c r="G423" s="3"/>
      <c r="H423" s="15"/>
      <c r="I423" s="15"/>
      <c r="J423" s="15"/>
      <c r="K423" s="15"/>
      <c r="L423" s="15"/>
      <c r="M423" s="15"/>
      <c r="N423" s="15"/>
      <c r="O423" s="15"/>
      <c r="P423" s="15"/>
      <c r="Q423" s="23"/>
      <c r="R423" s="19"/>
      <c r="S423" s="19"/>
      <c r="T423" s="19"/>
      <c r="U423" s="19"/>
      <c r="V423" s="19"/>
      <c r="W423" s="19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9"/>
      <c r="AK423" s="15"/>
      <c r="AL423" s="15"/>
      <c r="AM423" s="15"/>
      <c r="AN423" s="15"/>
      <c r="AO423" s="27"/>
    </row>
    <row r="424" spans="1:41" x14ac:dyDescent="0.25">
      <c r="A424" s="35">
        <v>176</v>
      </c>
      <c r="B424" s="36" t="s">
        <v>69</v>
      </c>
      <c r="C424" s="35">
        <v>1</v>
      </c>
      <c r="D424" s="35" t="s">
        <v>660</v>
      </c>
      <c r="E424" s="35">
        <v>0</v>
      </c>
      <c r="F424" s="51">
        <v>25</v>
      </c>
      <c r="G424" s="35">
        <f t="shared" si="6"/>
        <v>25</v>
      </c>
      <c r="H424" s="37">
        <v>2.2000000000000002</v>
      </c>
      <c r="I424" s="37">
        <v>2.2000000000000002</v>
      </c>
      <c r="J424" s="37">
        <v>10.5</v>
      </c>
      <c r="K424" s="37">
        <v>19.8</v>
      </c>
      <c r="L424" s="37">
        <v>6.1</v>
      </c>
      <c r="M424" s="37">
        <v>40.799999999999997</v>
      </c>
      <c r="N424" s="37">
        <v>31.2</v>
      </c>
      <c r="O424" s="37">
        <v>28</v>
      </c>
      <c r="P424" s="37"/>
      <c r="Q424" s="38" t="s">
        <v>1064</v>
      </c>
      <c r="R424" s="39">
        <v>5.4</v>
      </c>
      <c r="S424" s="39">
        <v>5.6</v>
      </c>
      <c r="T424" s="39">
        <v>6.35</v>
      </c>
      <c r="U424" s="39">
        <v>4.45</v>
      </c>
      <c r="V424" s="39">
        <v>4.55</v>
      </c>
      <c r="W424" s="39">
        <v>4.95</v>
      </c>
      <c r="X424" s="37">
        <v>1.94</v>
      </c>
      <c r="Y424" s="37">
        <v>0.1</v>
      </c>
      <c r="Z424" s="37">
        <v>18.39</v>
      </c>
      <c r="AA424" s="37">
        <v>1.54</v>
      </c>
      <c r="AB424" s="37"/>
      <c r="AC424" s="37">
        <v>0.41799999999999998</v>
      </c>
      <c r="AD424" s="37">
        <v>12.07</v>
      </c>
      <c r="AE424" s="37">
        <v>5</v>
      </c>
      <c r="AF424" s="37">
        <v>1</v>
      </c>
      <c r="AG424" s="37">
        <v>1</v>
      </c>
      <c r="AH424" s="37">
        <v>0.06</v>
      </c>
      <c r="AI424" s="37">
        <v>5.4</v>
      </c>
      <c r="AJ424" s="39">
        <v>4.9000000000000004</v>
      </c>
      <c r="AK424" s="37"/>
      <c r="AL424" s="37"/>
      <c r="AM424" s="37"/>
      <c r="AN424" s="37"/>
      <c r="AO424" s="40">
        <v>58.49</v>
      </c>
    </row>
    <row r="425" spans="1:41" x14ac:dyDescent="0.25">
      <c r="A425" s="41">
        <v>176</v>
      </c>
      <c r="B425" s="42" t="s">
        <v>69</v>
      </c>
      <c r="C425" s="41">
        <v>2</v>
      </c>
      <c r="D425" s="41" t="s">
        <v>684</v>
      </c>
      <c r="E425" s="41">
        <v>25</v>
      </c>
      <c r="F425" s="49">
        <v>43</v>
      </c>
      <c r="G425" s="41">
        <f t="shared" si="6"/>
        <v>18</v>
      </c>
      <c r="H425" s="43">
        <v>0.4</v>
      </c>
      <c r="I425" s="43">
        <v>3</v>
      </c>
      <c r="J425" s="43">
        <v>9.6</v>
      </c>
      <c r="K425" s="43">
        <v>20.8</v>
      </c>
      <c r="L425" s="43">
        <v>7</v>
      </c>
      <c r="M425" s="43">
        <v>40.799999999999997</v>
      </c>
      <c r="N425" s="43">
        <v>29.2</v>
      </c>
      <c r="O425" s="43">
        <v>30</v>
      </c>
      <c r="P425" s="43"/>
      <c r="Q425" s="44" t="s">
        <v>1064</v>
      </c>
      <c r="R425" s="45">
        <v>6.05</v>
      </c>
      <c r="S425" s="45">
        <v>6.5</v>
      </c>
      <c r="T425" s="45">
        <v>6.8</v>
      </c>
      <c r="U425" s="45">
        <v>4.8499999999999996</v>
      </c>
      <c r="V425" s="45">
        <v>4.95</v>
      </c>
      <c r="W425" s="45">
        <v>5.2</v>
      </c>
      <c r="X425" s="43">
        <v>0.94</v>
      </c>
      <c r="Y425" s="43">
        <v>0.06</v>
      </c>
      <c r="Z425" s="43">
        <v>14.92</v>
      </c>
      <c r="AA425" s="43">
        <v>1.75</v>
      </c>
      <c r="AB425" s="43"/>
      <c r="AC425" s="43">
        <v>0.255</v>
      </c>
      <c r="AD425" s="43">
        <v>10</v>
      </c>
      <c r="AE425" s="43">
        <v>4.5</v>
      </c>
      <c r="AF425" s="43">
        <v>1.36</v>
      </c>
      <c r="AG425" s="43">
        <v>1</v>
      </c>
      <c r="AH425" s="43">
        <v>0.03</v>
      </c>
      <c r="AI425" s="43">
        <v>3.4</v>
      </c>
      <c r="AJ425" s="45">
        <v>1.2</v>
      </c>
      <c r="AK425" s="43"/>
      <c r="AL425" s="43"/>
      <c r="AM425" s="43"/>
      <c r="AN425" s="43"/>
      <c r="AO425" s="46">
        <v>68.900000000000006</v>
      </c>
    </row>
    <row r="426" spans="1:41" x14ac:dyDescent="0.25">
      <c r="A426" s="3">
        <v>176</v>
      </c>
      <c r="B426" s="11" t="s">
        <v>69</v>
      </c>
      <c r="C426" s="3">
        <v>3</v>
      </c>
      <c r="D426" s="3" t="s">
        <v>290</v>
      </c>
      <c r="E426" s="3">
        <v>43</v>
      </c>
      <c r="F426" s="50">
        <v>80</v>
      </c>
      <c r="G426" s="3">
        <f t="shared" si="6"/>
        <v>37</v>
      </c>
      <c r="H426" s="15">
        <v>2.2000000000000002</v>
      </c>
      <c r="I426" s="15">
        <v>2.4</v>
      </c>
      <c r="J426" s="15">
        <v>3.7</v>
      </c>
      <c r="K426" s="15">
        <v>13</v>
      </c>
      <c r="L426" s="15">
        <v>9.5</v>
      </c>
      <c r="M426" s="15">
        <v>30.8</v>
      </c>
      <c r="N426" s="15">
        <v>33.200000000000003</v>
      </c>
      <c r="O426" s="15">
        <v>36</v>
      </c>
      <c r="P426" s="15"/>
      <c r="Q426" s="23" t="s">
        <v>1064</v>
      </c>
      <c r="R426" s="19">
        <v>7</v>
      </c>
      <c r="S426" s="19">
        <v>7.5</v>
      </c>
      <c r="T426" s="19">
        <v>7.7</v>
      </c>
      <c r="U426" s="19">
        <v>5.75</v>
      </c>
      <c r="V426" s="19">
        <v>5.85</v>
      </c>
      <c r="W426" s="19">
        <v>6.2</v>
      </c>
      <c r="X426" s="15">
        <v>0.41</v>
      </c>
      <c r="Y426" s="15">
        <v>0.03</v>
      </c>
      <c r="Z426" s="15">
        <v>12.07</v>
      </c>
      <c r="AA426" s="15">
        <v>1.81</v>
      </c>
      <c r="AB426" s="15">
        <v>0.5</v>
      </c>
      <c r="AC426" s="15">
        <v>0.112</v>
      </c>
      <c r="AD426" s="15">
        <v>10.43</v>
      </c>
      <c r="AE426" s="15">
        <v>6.15</v>
      </c>
      <c r="AF426" s="15">
        <v>1.46</v>
      </c>
      <c r="AG426" s="15">
        <v>2</v>
      </c>
      <c r="AH426" s="15">
        <v>0.03</v>
      </c>
      <c r="AI426" s="15">
        <v>1.24</v>
      </c>
      <c r="AJ426" s="19">
        <v>8.3000000000000007</v>
      </c>
      <c r="AK426" s="15"/>
      <c r="AL426" s="15"/>
      <c r="AM426" s="15"/>
      <c r="AN426" s="15"/>
      <c r="AO426" s="27">
        <v>93.71</v>
      </c>
    </row>
    <row r="427" spans="1:41" x14ac:dyDescent="0.25">
      <c r="A427" s="3">
        <v>176</v>
      </c>
      <c r="B427" s="11" t="s">
        <v>69</v>
      </c>
      <c r="C427" s="3">
        <v>4</v>
      </c>
      <c r="D427" s="3" t="s">
        <v>302</v>
      </c>
      <c r="E427" s="3">
        <v>80</v>
      </c>
      <c r="F427" s="50">
        <v>105</v>
      </c>
      <c r="G427" s="3">
        <f t="shared" si="6"/>
        <v>25</v>
      </c>
      <c r="H427" s="15">
        <v>2</v>
      </c>
      <c r="I427" s="15">
        <v>1.8</v>
      </c>
      <c r="J427" s="15">
        <v>1.9</v>
      </c>
      <c r="K427" s="15">
        <v>6.1</v>
      </c>
      <c r="L427" s="15">
        <v>7</v>
      </c>
      <c r="M427" s="15">
        <v>18.8</v>
      </c>
      <c r="N427" s="15">
        <v>45.2</v>
      </c>
      <c r="O427" s="15">
        <v>36</v>
      </c>
      <c r="P427" s="15"/>
      <c r="Q427" s="23" t="s">
        <v>354</v>
      </c>
      <c r="R427" s="19">
        <v>4.0999999999999996</v>
      </c>
      <c r="S427" s="19">
        <v>7.6</v>
      </c>
      <c r="T427" s="19">
        <v>7.9</v>
      </c>
      <c r="U427" s="19">
        <v>5.85</v>
      </c>
      <c r="V427" s="19">
        <v>5.95</v>
      </c>
      <c r="W427" s="19">
        <v>6</v>
      </c>
      <c r="X427" s="15">
        <v>0.17</v>
      </c>
      <c r="Y427" s="15">
        <v>0.02</v>
      </c>
      <c r="Z427" s="15">
        <v>7.12</v>
      </c>
      <c r="AA427" s="15">
        <v>1.79</v>
      </c>
      <c r="AB427" s="15">
        <v>1</v>
      </c>
      <c r="AC427" s="15">
        <v>8.1000000000000003E-2</v>
      </c>
      <c r="AD427" s="15">
        <v>13.34</v>
      </c>
      <c r="AE427" s="15">
        <v>9.0500000000000007</v>
      </c>
      <c r="AF427" s="15">
        <v>1.62</v>
      </c>
      <c r="AG427" s="15">
        <v>2.41</v>
      </c>
      <c r="AH427" s="15">
        <v>0.04</v>
      </c>
      <c r="AI427" s="15">
        <v>0.65</v>
      </c>
      <c r="AJ427" s="19">
        <v>6.6</v>
      </c>
      <c r="AK427" s="15"/>
      <c r="AL427" s="15"/>
      <c r="AM427" s="15"/>
      <c r="AN427" s="15"/>
      <c r="AO427" s="27">
        <v>98.35</v>
      </c>
    </row>
    <row r="428" spans="1:41" x14ac:dyDescent="0.25">
      <c r="A428" s="3">
        <v>176</v>
      </c>
      <c r="B428" s="11" t="s">
        <v>69</v>
      </c>
      <c r="C428" s="3">
        <v>5</v>
      </c>
      <c r="D428" s="3" t="s">
        <v>477</v>
      </c>
      <c r="E428" s="3">
        <v>105</v>
      </c>
      <c r="F428" s="50">
        <v>125</v>
      </c>
      <c r="G428" s="3">
        <f t="shared" si="6"/>
        <v>20</v>
      </c>
      <c r="H428" s="15">
        <v>0.8</v>
      </c>
      <c r="I428" s="15">
        <v>1.2</v>
      </c>
      <c r="J428" s="15">
        <v>1.7</v>
      </c>
      <c r="K428" s="15">
        <v>5.5</v>
      </c>
      <c r="L428" s="15">
        <v>7.6</v>
      </c>
      <c r="M428" s="15">
        <v>16.8</v>
      </c>
      <c r="N428" s="15">
        <v>50.2</v>
      </c>
      <c r="O428" s="15">
        <v>33</v>
      </c>
      <c r="P428" s="15"/>
      <c r="Q428" s="23" t="s">
        <v>354</v>
      </c>
      <c r="R428" s="19">
        <v>7.25</v>
      </c>
      <c r="S428" s="19">
        <v>7.65</v>
      </c>
      <c r="T428" s="19">
        <v>7.9</v>
      </c>
      <c r="U428" s="19">
        <v>5.5</v>
      </c>
      <c r="V428" s="19">
        <v>5.55</v>
      </c>
      <c r="W428" s="19">
        <v>5.7</v>
      </c>
      <c r="X428" s="15">
        <v>0.11</v>
      </c>
      <c r="Y428" s="15">
        <v>0.02</v>
      </c>
      <c r="Z428" s="15">
        <v>5.98</v>
      </c>
      <c r="AA428" s="15">
        <v>1.79</v>
      </c>
      <c r="AB428" s="15">
        <v>1</v>
      </c>
      <c r="AC428" s="15">
        <v>2.1999999999999999E-2</v>
      </c>
      <c r="AD428" s="15">
        <v>16.260000000000002</v>
      </c>
      <c r="AE428" s="15">
        <v>10.3</v>
      </c>
      <c r="AF428" s="15">
        <v>0.81</v>
      </c>
      <c r="AG428" s="15">
        <v>0.75</v>
      </c>
      <c r="AH428" s="15">
        <v>0.04</v>
      </c>
      <c r="AI428" s="15">
        <v>4</v>
      </c>
      <c r="AJ428" s="19">
        <v>8.3000000000000007</v>
      </c>
      <c r="AK428" s="15"/>
      <c r="AL428" s="15"/>
      <c r="AM428" s="15"/>
      <c r="AN428" s="15"/>
      <c r="AO428" s="27">
        <v>73.180000000000007</v>
      </c>
    </row>
    <row r="429" spans="1:41" x14ac:dyDescent="0.25">
      <c r="A429" s="3">
        <v>176</v>
      </c>
      <c r="B429" s="11" t="s">
        <v>69</v>
      </c>
      <c r="C429" s="3">
        <v>6</v>
      </c>
      <c r="D429" s="3" t="s">
        <v>484</v>
      </c>
      <c r="E429" s="3">
        <v>125</v>
      </c>
      <c r="F429" s="50">
        <v>145</v>
      </c>
      <c r="G429" s="3">
        <f t="shared" si="6"/>
        <v>20</v>
      </c>
      <c r="H429" s="15">
        <v>0.5</v>
      </c>
      <c r="I429" s="15">
        <v>1.6</v>
      </c>
      <c r="J429" s="15">
        <v>4.5999999999999996</v>
      </c>
      <c r="K429" s="15">
        <v>17</v>
      </c>
      <c r="L429" s="15">
        <v>11.1</v>
      </c>
      <c r="M429" s="15">
        <v>34.799999999999997</v>
      </c>
      <c r="N429" s="15">
        <v>41.2</v>
      </c>
      <c r="O429" s="15">
        <v>24</v>
      </c>
      <c r="P429" s="15"/>
      <c r="Q429" s="23" t="s">
        <v>225</v>
      </c>
      <c r="R429" s="19">
        <v>7.3</v>
      </c>
      <c r="S429" s="19">
        <v>7.55</v>
      </c>
      <c r="T429" s="19">
        <v>7.8</v>
      </c>
      <c r="U429" s="19">
        <v>5.15</v>
      </c>
      <c r="V429" s="19">
        <v>5.25</v>
      </c>
      <c r="W429" s="19">
        <v>5.5</v>
      </c>
      <c r="X429" s="15">
        <v>0.1</v>
      </c>
      <c r="Y429" s="15">
        <v>0.01</v>
      </c>
      <c r="Z429" s="15">
        <v>6.78</v>
      </c>
      <c r="AA429" s="15">
        <v>1.83</v>
      </c>
      <c r="AB429" s="15">
        <v>1</v>
      </c>
      <c r="AC429" s="15">
        <v>1.7999999999999999E-2</v>
      </c>
      <c r="AD429" s="15">
        <v>14</v>
      </c>
      <c r="AE429" s="15">
        <v>10.15</v>
      </c>
      <c r="AF429" s="15">
        <v>0.66</v>
      </c>
      <c r="AG429" s="15">
        <v>0.65</v>
      </c>
      <c r="AH429" s="15">
        <v>0.03</v>
      </c>
      <c r="AI429" s="15">
        <v>2.75</v>
      </c>
      <c r="AJ429" s="19">
        <v>8.3000000000000007</v>
      </c>
      <c r="AK429" s="15"/>
      <c r="AL429" s="15"/>
      <c r="AM429" s="15"/>
      <c r="AN429" s="15"/>
      <c r="AO429" s="27">
        <v>82.07</v>
      </c>
    </row>
    <row r="430" spans="1:41" x14ac:dyDescent="0.25">
      <c r="A430" s="3">
        <v>176</v>
      </c>
      <c r="B430" s="11" t="s">
        <v>69</v>
      </c>
      <c r="C430" s="3">
        <v>7</v>
      </c>
      <c r="D430" s="3" t="s">
        <v>601</v>
      </c>
      <c r="E430" s="3">
        <v>145</v>
      </c>
      <c r="F430" s="50">
        <v>170</v>
      </c>
      <c r="G430" s="3">
        <f t="shared" si="6"/>
        <v>25</v>
      </c>
      <c r="H430" s="15">
        <v>0.6</v>
      </c>
      <c r="I430" s="15">
        <v>2.1</v>
      </c>
      <c r="J430" s="15">
        <v>9.1999999999999993</v>
      </c>
      <c r="K430" s="15">
        <v>40</v>
      </c>
      <c r="L430" s="15">
        <v>7.9</v>
      </c>
      <c r="M430" s="15">
        <v>59.8</v>
      </c>
      <c r="N430" s="15">
        <v>20.2</v>
      </c>
      <c r="O430" s="15">
        <v>20</v>
      </c>
      <c r="P430" s="15"/>
      <c r="Q430" s="23" t="s">
        <v>506</v>
      </c>
      <c r="R430" s="19">
        <v>7.15</v>
      </c>
      <c r="S430" s="19">
        <v>7.25</v>
      </c>
      <c r="T430" s="19">
        <v>7.55</v>
      </c>
      <c r="U430" s="19">
        <v>5.25</v>
      </c>
      <c r="V430" s="19">
        <v>5.3</v>
      </c>
      <c r="W430" s="19">
        <v>5.55</v>
      </c>
      <c r="X430" s="15">
        <v>0.1</v>
      </c>
      <c r="Y430" s="15">
        <v>0.01</v>
      </c>
      <c r="Z430" s="15">
        <v>8.5500000000000007</v>
      </c>
      <c r="AA430" s="15">
        <v>1.74</v>
      </c>
      <c r="AB430" s="15">
        <v>1</v>
      </c>
      <c r="AC430" s="15">
        <v>1.4999999999999999E-2</v>
      </c>
      <c r="AD430" s="15">
        <v>9.61</v>
      </c>
      <c r="AE430" s="15">
        <v>7</v>
      </c>
      <c r="AF430" s="15">
        <v>0.75</v>
      </c>
      <c r="AG430" s="15">
        <v>0.49</v>
      </c>
      <c r="AH430" s="15">
        <v>0.03</v>
      </c>
      <c r="AI430" s="15">
        <v>1</v>
      </c>
      <c r="AJ430" s="19">
        <v>16</v>
      </c>
      <c r="AK430" s="15"/>
      <c r="AL430" s="15"/>
      <c r="AM430" s="15"/>
      <c r="AN430" s="15"/>
      <c r="AO430" s="27">
        <v>86.05</v>
      </c>
    </row>
    <row r="431" spans="1:41" x14ac:dyDescent="0.25">
      <c r="A431" s="3">
        <v>176</v>
      </c>
      <c r="B431" s="11" t="s">
        <v>69</v>
      </c>
      <c r="C431" s="3">
        <v>8</v>
      </c>
      <c r="D431" s="3" t="s">
        <v>616</v>
      </c>
      <c r="E431" s="3">
        <v>170</v>
      </c>
      <c r="F431" s="50">
        <v>0</v>
      </c>
      <c r="G431" s="3">
        <f t="shared" si="6"/>
        <v>-170</v>
      </c>
      <c r="H431" s="15">
        <v>0.5</v>
      </c>
      <c r="I431" s="15">
        <v>4.2</v>
      </c>
      <c r="J431" s="15">
        <v>20.6</v>
      </c>
      <c r="K431" s="15">
        <v>38.6</v>
      </c>
      <c r="L431" s="15">
        <v>12.9</v>
      </c>
      <c r="M431" s="15">
        <v>76.8</v>
      </c>
      <c r="N431" s="15">
        <v>11.2</v>
      </c>
      <c r="O431" s="15">
        <v>12</v>
      </c>
      <c r="P431" s="15"/>
      <c r="Q431" s="23" t="s">
        <v>506</v>
      </c>
      <c r="R431" s="19">
        <v>7.2</v>
      </c>
      <c r="S431" s="19">
        <v>7.3</v>
      </c>
      <c r="T431" s="19">
        <v>7.45</v>
      </c>
      <c r="U431" s="19">
        <v>4.95</v>
      </c>
      <c r="V431" s="19">
        <v>5.05</v>
      </c>
      <c r="W431" s="19">
        <v>5.4</v>
      </c>
      <c r="X431" s="15">
        <v>0.05</v>
      </c>
      <c r="Y431" s="15">
        <v>0</v>
      </c>
      <c r="Z431" s="15">
        <v>6.41</v>
      </c>
      <c r="AA431" s="15">
        <v>1.69</v>
      </c>
      <c r="AB431" s="15">
        <v>1</v>
      </c>
      <c r="AC431" s="15">
        <v>5.0999999999999997E-2</v>
      </c>
      <c r="AD431" s="15">
        <v>9.4700000000000006</v>
      </c>
      <c r="AE431" s="15">
        <v>7</v>
      </c>
      <c r="AF431" s="15">
        <v>0.56999999999999995</v>
      </c>
      <c r="AG431" s="15">
        <v>0.5</v>
      </c>
      <c r="AH431" s="15">
        <v>0.03</v>
      </c>
      <c r="AI431" s="15">
        <v>1</v>
      </c>
      <c r="AJ431" s="19">
        <v>28.2</v>
      </c>
      <c r="AK431" s="15"/>
      <c r="AL431" s="15"/>
      <c r="AM431" s="15"/>
      <c r="AN431" s="15"/>
      <c r="AO431" s="27">
        <v>89.01</v>
      </c>
    </row>
    <row r="432" spans="1:41" x14ac:dyDescent="0.25">
      <c r="A432" s="3"/>
      <c r="B432" s="11"/>
      <c r="C432" s="3"/>
      <c r="D432" s="3"/>
      <c r="E432" s="3"/>
      <c r="F432" s="50"/>
      <c r="G432" s="3"/>
      <c r="H432" s="15"/>
      <c r="I432" s="15"/>
      <c r="J432" s="15"/>
      <c r="K432" s="15"/>
      <c r="L432" s="15"/>
      <c r="M432" s="15"/>
      <c r="N432" s="15"/>
      <c r="O432" s="15"/>
      <c r="P432" s="15"/>
      <c r="Q432" s="23"/>
      <c r="R432" s="19"/>
      <c r="S432" s="19"/>
      <c r="T432" s="19"/>
      <c r="U432" s="19"/>
      <c r="V432" s="19"/>
      <c r="W432" s="19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9"/>
      <c r="AK432" s="15"/>
      <c r="AL432" s="15"/>
      <c r="AM432" s="15"/>
      <c r="AN432" s="15"/>
      <c r="AO432" s="27"/>
    </row>
    <row r="433" spans="1:41" x14ac:dyDescent="0.25">
      <c r="A433" s="3"/>
      <c r="B433" s="11"/>
      <c r="C433" s="3"/>
      <c r="D433" s="3"/>
      <c r="E433" s="3"/>
      <c r="F433" s="50"/>
      <c r="G433" s="3"/>
      <c r="H433" s="15"/>
      <c r="I433" s="15"/>
      <c r="J433" s="15"/>
      <c r="K433" s="15"/>
      <c r="L433" s="15"/>
      <c r="M433" s="15"/>
      <c r="N433" s="15"/>
      <c r="O433" s="15"/>
      <c r="P433" s="15"/>
      <c r="Q433" s="23"/>
      <c r="R433" s="19"/>
      <c r="S433" s="19"/>
      <c r="T433" s="19"/>
      <c r="U433" s="19"/>
      <c r="V433" s="19"/>
      <c r="W433" s="19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9"/>
      <c r="AK433" s="15"/>
      <c r="AL433" s="15"/>
      <c r="AM433" s="15"/>
      <c r="AN433" s="15"/>
      <c r="AO433" s="27"/>
    </row>
    <row r="434" spans="1:41" x14ac:dyDescent="0.25">
      <c r="A434" s="35">
        <v>177</v>
      </c>
      <c r="B434" s="36" t="s">
        <v>69</v>
      </c>
      <c r="C434" s="35">
        <v>1</v>
      </c>
      <c r="D434" s="35" t="s">
        <v>660</v>
      </c>
      <c r="E434" s="35">
        <v>0</v>
      </c>
      <c r="F434" s="51">
        <v>25</v>
      </c>
      <c r="G434" s="35">
        <f t="shared" si="6"/>
        <v>25</v>
      </c>
      <c r="H434" s="37">
        <v>0.2</v>
      </c>
      <c r="I434" s="37">
        <v>2.4</v>
      </c>
      <c r="J434" s="37">
        <v>2</v>
      </c>
      <c r="K434" s="37">
        <v>6</v>
      </c>
      <c r="L434" s="37">
        <v>10.199999999999999</v>
      </c>
      <c r="M434" s="37">
        <v>20.8</v>
      </c>
      <c r="N434" s="37">
        <v>49.2</v>
      </c>
      <c r="O434" s="37">
        <v>30</v>
      </c>
      <c r="P434" s="37"/>
      <c r="Q434" s="38" t="s">
        <v>1064</v>
      </c>
      <c r="R434" s="39">
        <v>6.25</v>
      </c>
      <c r="S434" s="39">
        <v>6.3</v>
      </c>
      <c r="T434" s="39">
        <v>6.8</v>
      </c>
      <c r="U434" s="39">
        <v>5.55</v>
      </c>
      <c r="V434" s="39">
        <v>5.6</v>
      </c>
      <c r="W434" s="39">
        <v>5.8</v>
      </c>
      <c r="X434" s="37">
        <v>3.42</v>
      </c>
      <c r="Y434" s="37">
        <v>0.28000000000000003</v>
      </c>
      <c r="Z434" s="37">
        <v>12.17</v>
      </c>
      <c r="AA434" s="37">
        <v>1.55</v>
      </c>
      <c r="AB434" s="37">
        <v>2</v>
      </c>
      <c r="AC434" s="37">
        <v>0.76500000000000001</v>
      </c>
      <c r="AD434" s="37">
        <v>29.69</v>
      </c>
      <c r="AE434" s="37">
        <v>20</v>
      </c>
      <c r="AF434" s="37">
        <v>0.63</v>
      </c>
      <c r="AG434" s="37">
        <v>0.35</v>
      </c>
      <c r="AH434" s="37">
        <v>0.28999999999999998</v>
      </c>
      <c r="AI434" s="37">
        <v>6</v>
      </c>
      <c r="AJ434" s="39">
        <v>83</v>
      </c>
      <c r="AK434" s="37"/>
      <c r="AL434" s="37"/>
      <c r="AM434" s="37"/>
      <c r="AN434" s="37"/>
      <c r="AO434" s="40">
        <v>79.69</v>
      </c>
    </row>
    <row r="435" spans="1:41" x14ac:dyDescent="0.25">
      <c r="A435" s="41">
        <v>177</v>
      </c>
      <c r="B435" s="42" t="s">
        <v>69</v>
      </c>
      <c r="C435" s="41">
        <v>2</v>
      </c>
      <c r="D435" s="41" t="s">
        <v>290</v>
      </c>
      <c r="E435" s="41">
        <v>25</v>
      </c>
      <c r="F435" s="49">
        <v>45</v>
      </c>
      <c r="G435" s="41">
        <f t="shared" si="6"/>
        <v>20</v>
      </c>
      <c r="H435" s="43">
        <v>0</v>
      </c>
      <c r="I435" s="43">
        <v>0.2</v>
      </c>
      <c r="J435" s="43">
        <v>0.3</v>
      </c>
      <c r="K435" s="43">
        <v>3</v>
      </c>
      <c r="L435" s="43">
        <v>5.3</v>
      </c>
      <c r="M435" s="43">
        <v>8.8000000000000007</v>
      </c>
      <c r="N435" s="43">
        <v>63.2</v>
      </c>
      <c r="O435" s="43">
        <v>28</v>
      </c>
      <c r="P435" s="43"/>
      <c r="Q435" s="44" t="s">
        <v>354</v>
      </c>
      <c r="R435" s="45">
        <v>6.6</v>
      </c>
      <c r="S435" s="45">
        <v>6.7</v>
      </c>
      <c r="T435" s="45">
        <v>6.8</v>
      </c>
      <c r="U435" s="45">
        <v>5.7</v>
      </c>
      <c r="V435" s="45">
        <v>5.75</v>
      </c>
      <c r="W435" s="45">
        <v>5.9</v>
      </c>
      <c r="X435" s="43">
        <v>0.61</v>
      </c>
      <c r="Y435" s="43">
        <v>0.1</v>
      </c>
      <c r="Z435" s="43">
        <v>5.91</v>
      </c>
      <c r="AA435" s="43">
        <v>1.52</v>
      </c>
      <c r="AB435" s="43">
        <v>1</v>
      </c>
      <c r="AC435" s="43">
        <v>0.44800000000000001</v>
      </c>
      <c r="AD435" s="43">
        <v>14.64</v>
      </c>
      <c r="AE435" s="43">
        <v>10</v>
      </c>
      <c r="AF435" s="43">
        <v>0.56000000000000005</v>
      </c>
      <c r="AG435" s="43">
        <v>0.42</v>
      </c>
      <c r="AH435" s="43">
        <v>0.35</v>
      </c>
      <c r="AI435" s="43">
        <v>3</v>
      </c>
      <c r="AJ435" s="45">
        <v>87.9</v>
      </c>
      <c r="AK435" s="43"/>
      <c r="AL435" s="43"/>
      <c r="AM435" s="43"/>
      <c r="AN435" s="43"/>
      <c r="AO435" s="46">
        <v>77.39</v>
      </c>
    </row>
    <row r="436" spans="1:41" x14ac:dyDescent="0.25">
      <c r="A436" s="3">
        <v>177</v>
      </c>
      <c r="B436" s="11" t="s">
        <v>69</v>
      </c>
      <c r="C436" s="3">
        <v>3</v>
      </c>
      <c r="D436" s="3" t="s">
        <v>302</v>
      </c>
      <c r="E436" s="3">
        <v>45</v>
      </c>
      <c r="F436" s="50">
        <v>75</v>
      </c>
      <c r="G436" s="3">
        <f t="shared" si="6"/>
        <v>30</v>
      </c>
      <c r="H436" s="15">
        <v>0</v>
      </c>
      <c r="I436" s="15">
        <v>0</v>
      </c>
      <c r="J436" s="15">
        <v>0.2</v>
      </c>
      <c r="K436" s="15">
        <v>17.2</v>
      </c>
      <c r="L436" s="15">
        <v>11.4</v>
      </c>
      <c r="M436" s="15">
        <v>28.8</v>
      </c>
      <c r="N436" s="15">
        <v>59.2</v>
      </c>
      <c r="O436" s="15">
        <v>12</v>
      </c>
      <c r="P436" s="15"/>
      <c r="Q436" s="23" t="s">
        <v>283</v>
      </c>
      <c r="R436" s="19">
        <v>7.15</v>
      </c>
      <c r="S436" s="19">
        <v>7.2</v>
      </c>
      <c r="T436" s="19">
        <v>7.35</v>
      </c>
      <c r="U436" s="19">
        <v>6.2</v>
      </c>
      <c r="V436" s="19">
        <v>6.25</v>
      </c>
      <c r="W436" s="19">
        <v>6.45</v>
      </c>
      <c r="X436" s="15">
        <v>0.22</v>
      </c>
      <c r="Y436" s="15">
        <v>0.05</v>
      </c>
      <c r="Z436" s="15">
        <v>4.42</v>
      </c>
      <c r="AA436" s="15">
        <v>1.42</v>
      </c>
      <c r="AB436" s="15">
        <v>1</v>
      </c>
      <c r="AC436" s="15">
        <v>0.23799999999999999</v>
      </c>
      <c r="AD436" s="15">
        <v>6.63</v>
      </c>
      <c r="AE436" s="15">
        <v>5.5</v>
      </c>
      <c r="AF436" s="15">
        <v>0.63</v>
      </c>
      <c r="AG436" s="15">
        <v>0.26</v>
      </c>
      <c r="AH436" s="15">
        <v>0.14000000000000001</v>
      </c>
      <c r="AI436" s="15">
        <v>0.25</v>
      </c>
      <c r="AJ436" s="19">
        <v>66.400000000000006</v>
      </c>
      <c r="AK436" s="15"/>
      <c r="AL436" s="15"/>
      <c r="AM436" s="15"/>
      <c r="AN436" s="15"/>
      <c r="AO436" s="27">
        <v>98.49</v>
      </c>
    </row>
    <row r="437" spans="1:41" x14ac:dyDescent="0.25">
      <c r="A437" s="3">
        <v>177</v>
      </c>
      <c r="B437" s="11" t="s">
        <v>69</v>
      </c>
      <c r="C437" s="3">
        <v>4</v>
      </c>
      <c r="D437" s="3" t="s">
        <v>477</v>
      </c>
      <c r="E437" s="3">
        <v>75</v>
      </c>
      <c r="F437" s="50">
        <v>100</v>
      </c>
      <c r="G437" s="3">
        <f t="shared" si="6"/>
        <v>25</v>
      </c>
      <c r="H437" s="15">
        <v>0</v>
      </c>
      <c r="I437" s="15">
        <v>0.4</v>
      </c>
      <c r="J437" s="15">
        <v>3.6</v>
      </c>
      <c r="K437" s="15">
        <v>28</v>
      </c>
      <c r="L437" s="15">
        <v>11.8</v>
      </c>
      <c r="M437" s="15">
        <v>43.8</v>
      </c>
      <c r="N437" s="15">
        <v>48.2</v>
      </c>
      <c r="O437" s="15">
        <v>8</v>
      </c>
      <c r="P437" s="15"/>
      <c r="Q437" s="23" t="s">
        <v>225</v>
      </c>
      <c r="R437" s="19">
        <v>7.1</v>
      </c>
      <c r="S437" s="19">
        <v>7.15</v>
      </c>
      <c r="T437" s="19">
        <v>7.25</v>
      </c>
      <c r="U437" s="19">
        <v>5.75</v>
      </c>
      <c r="V437" s="19">
        <v>5.8</v>
      </c>
      <c r="W437" s="19">
        <v>5.95</v>
      </c>
      <c r="X437" s="15">
        <v>0.2</v>
      </c>
      <c r="Y437" s="15">
        <v>0.04</v>
      </c>
      <c r="Z437" s="15">
        <v>4.29</v>
      </c>
      <c r="AA437" s="15">
        <v>1.53</v>
      </c>
      <c r="AB437" s="15">
        <v>0.5</v>
      </c>
      <c r="AC437" s="15">
        <v>0.24299999999999999</v>
      </c>
      <c r="AD437" s="15">
        <v>8.06</v>
      </c>
      <c r="AE437" s="15">
        <v>5</v>
      </c>
      <c r="AF437" s="15">
        <v>0.51</v>
      </c>
      <c r="AG437" s="15">
        <v>0.43</v>
      </c>
      <c r="AH437" s="15">
        <v>0.04</v>
      </c>
      <c r="AI437" s="15">
        <v>1.25</v>
      </c>
      <c r="AJ437" s="19">
        <v>56.4</v>
      </c>
      <c r="AK437" s="15"/>
      <c r="AL437" s="15"/>
      <c r="AM437" s="15"/>
      <c r="AN437" s="15"/>
      <c r="AO437" s="27">
        <v>74.19</v>
      </c>
    </row>
    <row r="438" spans="1:41" x14ac:dyDescent="0.25">
      <c r="A438" s="3">
        <v>177</v>
      </c>
      <c r="B438" s="11" t="s">
        <v>69</v>
      </c>
      <c r="C438" s="3">
        <v>5</v>
      </c>
      <c r="D438" s="3" t="s">
        <v>484</v>
      </c>
      <c r="E438" s="3">
        <v>100</v>
      </c>
      <c r="F438" s="50">
        <v>120</v>
      </c>
      <c r="G438" s="3">
        <f t="shared" si="6"/>
        <v>20</v>
      </c>
      <c r="H438" s="15">
        <v>0</v>
      </c>
      <c r="I438" s="15">
        <v>0.4</v>
      </c>
      <c r="J438" s="15">
        <v>20.6</v>
      </c>
      <c r="K438" s="15">
        <v>37.4</v>
      </c>
      <c r="L438" s="15">
        <v>6.4</v>
      </c>
      <c r="M438" s="15">
        <v>64.8</v>
      </c>
      <c r="N438" s="15">
        <v>29.2</v>
      </c>
      <c r="O438" s="15">
        <v>6</v>
      </c>
      <c r="P438" s="15"/>
      <c r="Q438" s="23" t="s">
        <v>506</v>
      </c>
      <c r="R438" s="19">
        <v>7.25</v>
      </c>
      <c r="S438" s="19">
        <v>7.35</v>
      </c>
      <c r="T438" s="19">
        <v>7.5</v>
      </c>
      <c r="U438" s="19">
        <v>5.9</v>
      </c>
      <c r="V438" s="19">
        <v>5.95</v>
      </c>
      <c r="W438" s="19">
        <v>6.05</v>
      </c>
      <c r="X438" s="15">
        <v>0.11</v>
      </c>
      <c r="Y438" s="15">
        <v>0.04</v>
      </c>
      <c r="Z438" s="15">
        <v>2.39</v>
      </c>
      <c r="AA438" s="15">
        <v>1.46</v>
      </c>
      <c r="AB438" s="15">
        <v>0.5</v>
      </c>
      <c r="AC438" s="15">
        <v>0.155</v>
      </c>
      <c r="AD438" s="15">
        <v>5.36</v>
      </c>
      <c r="AE438" s="15">
        <v>4</v>
      </c>
      <c r="AF438" s="15">
        <v>0.75</v>
      </c>
      <c r="AG438" s="15">
        <v>0.45</v>
      </c>
      <c r="AH438" s="15">
        <v>0.05</v>
      </c>
      <c r="AI438" s="15"/>
      <c r="AJ438" s="19">
        <v>121.1</v>
      </c>
      <c r="AK438" s="15"/>
      <c r="AL438" s="15"/>
      <c r="AM438" s="15"/>
      <c r="AN438" s="15"/>
      <c r="AO438" s="27">
        <v>97.94</v>
      </c>
    </row>
    <row r="439" spans="1:41" x14ac:dyDescent="0.25">
      <c r="A439" s="3">
        <v>177</v>
      </c>
      <c r="B439" s="11" t="s">
        <v>69</v>
      </c>
      <c r="C439" s="3">
        <v>6</v>
      </c>
      <c r="D439" s="3" t="s">
        <v>763</v>
      </c>
      <c r="E439" s="3">
        <v>120</v>
      </c>
      <c r="F439" s="50">
        <v>145</v>
      </c>
      <c r="G439" s="3">
        <f t="shared" si="6"/>
        <v>25</v>
      </c>
      <c r="H439" s="15">
        <v>0.5</v>
      </c>
      <c r="I439" s="15">
        <v>0.5</v>
      </c>
      <c r="J439" s="15">
        <v>0.3</v>
      </c>
      <c r="K439" s="15">
        <v>1.4</v>
      </c>
      <c r="L439" s="15">
        <v>3.4</v>
      </c>
      <c r="M439" s="15">
        <v>6.1</v>
      </c>
      <c r="N439" s="15">
        <v>63.9</v>
      </c>
      <c r="O439" s="15">
        <v>30</v>
      </c>
      <c r="P439" s="15"/>
      <c r="Q439" s="23" t="s">
        <v>354</v>
      </c>
      <c r="R439" s="19">
        <v>7.2</v>
      </c>
      <c r="S439" s="19">
        <v>7.3</v>
      </c>
      <c r="T439" s="19">
        <v>7.55</v>
      </c>
      <c r="U439" s="19">
        <v>6.45</v>
      </c>
      <c r="V439" s="19">
        <v>6.5</v>
      </c>
      <c r="W439" s="19">
        <v>6.75</v>
      </c>
      <c r="X439" s="15">
        <v>0.3</v>
      </c>
      <c r="Y439" s="15">
        <v>0.06</v>
      </c>
      <c r="Z439" s="15">
        <v>4.55</v>
      </c>
      <c r="AA439" s="15">
        <v>1.44</v>
      </c>
      <c r="AB439" s="15">
        <v>2.5</v>
      </c>
      <c r="AC439" s="15">
        <v>0.502</v>
      </c>
      <c r="AD439" s="15">
        <v>16.37</v>
      </c>
      <c r="AE439" s="15">
        <v>10.6</v>
      </c>
      <c r="AF439" s="15">
        <v>1.75</v>
      </c>
      <c r="AG439" s="15">
        <v>0.46</v>
      </c>
      <c r="AH439" s="15">
        <v>0.09</v>
      </c>
      <c r="AI439" s="15">
        <v>2.5</v>
      </c>
      <c r="AJ439" s="19">
        <v>38.1</v>
      </c>
      <c r="AK439" s="15"/>
      <c r="AL439" s="15"/>
      <c r="AM439" s="15"/>
      <c r="AN439" s="15"/>
      <c r="AO439" s="27">
        <v>78.8</v>
      </c>
    </row>
    <row r="440" spans="1:41" x14ac:dyDescent="0.25">
      <c r="A440" s="3">
        <v>177</v>
      </c>
      <c r="B440" s="11" t="s">
        <v>69</v>
      </c>
      <c r="C440" s="3">
        <v>7</v>
      </c>
      <c r="D440" s="3" t="s">
        <v>945</v>
      </c>
      <c r="E440" s="3">
        <v>145</v>
      </c>
      <c r="F440" s="50">
        <v>165</v>
      </c>
      <c r="G440" s="3">
        <f t="shared" si="6"/>
        <v>20</v>
      </c>
      <c r="H440" s="15">
        <v>0.8</v>
      </c>
      <c r="I440" s="15">
        <v>1</v>
      </c>
      <c r="J440" s="15">
        <v>0.9</v>
      </c>
      <c r="K440" s="15">
        <v>14.2</v>
      </c>
      <c r="L440" s="15">
        <v>3.9</v>
      </c>
      <c r="M440" s="15">
        <v>20.8</v>
      </c>
      <c r="N440" s="15">
        <v>49.2</v>
      </c>
      <c r="O440" s="15">
        <v>30</v>
      </c>
      <c r="P440" s="15"/>
      <c r="Q440" s="23" t="s">
        <v>1064</v>
      </c>
      <c r="R440" s="19">
        <v>7.45</v>
      </c>
      <c r="S440" s="19">
        <v>7.5</v>
      </c>
      <c r="T440" s="19">
        <v>8</v>
      </c>
      <c r="U440" s="19">
        <v>7.05</v>
      </c>
      <c r="V440" s="19">
        <v>7.1</v>
      </c>
      <c r="W440" s="19">
        <v>7.55</v>
      </c>
      <c r="X440" s="15">
        <v>0.25</v>
      </c>
      <c r="Y440" s="15">
        <v>7.0000000000000007E-2</v>
      </c>
      <c r="Z440" s="15">
        <v>3.19</v>
      </c>
      <c r="AA440" s="15">
        <v>1.53</v>
      </c>
      <c r="AB440" s="15">
        <v>2</v>
      </c>
      <c r="AC440" s="15">
        <v>0.68400000000000005</v>
      </c>
      <c r="AD440" s="15">
        <v>12.9</v>
      </c>
      <c r="AE440" s="15">
        <v>12</v>
      </c>
      <c r="AF440" s="15">
        <v>0.6</v>
      </c>
      <c r="AG440" s="15">
        <v>0.56999999999999995</v>
      </c>
      <c r="AH440" s="15">
        <v>0.08</v>
      </c>
      <c r="AI440" s="15"/>
      <c r="AJ440" s="19">
        <v>14.9</v>
      </c>
      <c r="AK440" s="15"/>
      <c r="AL440" s="15"/>
      <c r="AM440" s="15"/>
      <c r="AN440" s="15"/>
      <c r="AO440" s="27">
        <v>100</v>
      </c>
    </row>
    <row r="441" spans="1:41" x14ac:dyDescent="0.25">
      <c r="A441" s="3">
        <v>177</v>
      </c>
      <c r="B441" s="11" t="s">
        <v>69</v>
      </c>
      <c r="C441" s="3">
        <v>8</v>
      </c>
      <c r="D441" s="3" t="s">
        <v>1003</v>
      </c>
      <c r="E441" s="3">
        <v>165</v>
      </c>
      <c r="F441" s="50">
        <v>0</v>
      </c>
      <c r="G441" s="3">
        <f t="shared" si="6"/>
        <v>-165</v>
      </c>
      <c r="H441" s="15">
        <v>0.2</v>
      </c>
      <c r="I441" s="15">
        <v>1.3</v>
      </c>
      <c r="J441" s="15">
        <v>0.4</v>
      </c>
      <c r="K441" s="15">
        <v>4.5</v>
      </c>
      <c r="L441" s="15">
        <v>1.4</v>
      </c>
      <c r="M441" s="15">
        <v>7.8</v>
      </c>
      <c r="N441" s="15">
        <v>74.2</v>
      </c>
      <c r="O441" s="15">
        <v>18</v>
      </c>
      <c r="P441" s="15"/>
      <c r="Q441" s="23" t="s">
        <v>283</v>
      </c>
      <c r="R441" s="19">
        <v>7.55</v>
      </c>
      <c r="S441" s="19">
        <v>7.6</v>
      </c>
      <c r="T441" s="19">
        <v>7.95</v>
      </c>
      <c r="U441" s="19">
        <v>7.1</v>
      </c>
      <c r="V441" s="19">
        <v>7.15</v>
      </c>
      <c r="W441" s="19">
        <v>7.45</v>
      </c>
      <c r="X441" s="15">
        <v>0.17</v>
      </c>
      <c r="Y441" s="15">
        <v>0.06</v>
      </c>
      <c r="Z441" s="15">
        <v>2.69</v>
      </c>
      <c r="AA441" s="15">
        <v>1.45</v>
      </c>
      <c r="AB441" s="15">
        <v>2</v>
      </c>
      <c r="AC441" s="15">
        <v>0.70199999999999996</v>
      </c>
      <c r="AD441" s="15">
        <v>8.68</v>
      </c>
      <c r="AE441" s="15">
        <v>6</v>
      </c>
      <c r="AF441" s="15">
        <v>0.96</v>
      </c>
      <c r="AG441" s="15">
        <v>0.63</v>
      </c>
      <c r="AH441" s="15">
        <v>0.05</v>
      </c>
      <c r="AI441" s="15"/>
      <c r="AJ441" s="19">
        <v>14.9</v>
      </c>
      <c r="AK441" s="15"/>
      <c r="AL441" s="15"/>
      <c r="AM441" s="15"/>
      <c r="AN441" s="15"/>
      <c r="AO441" s="27">
        <v>100</v>
      </c>
    </row>
    <row r="442" spans="1:41" x14ac:dyDescent="0.25">
      <c r="A442" s="3"/>
      <c r="B442" s="11"/>
      <c r="C442" s="3"/>
      <c r="D442" s="3"/>
      <c r="E442" s="3"/>
      <c r="F442" s="50"/>
      <c r="G442" s="3"/>
      <c r="H442" s="15"/>
      <c r="I442" s="15"/>
      <c r="J442" s="15"/>
      <c r="K442" s="15"/>
      <c r="L442" s="15"/>
      <c r="M442" s="15"/>
      <c r="N442" s="15"/>
      <c r="O442" s="15"/>
      <c r="P442" s="15"/>
      <c r="Q442" s="23"/>
      <c r="R442" s="19"/>
      <c r="S442" s="19"/>
      <c r="T442" s="19"/>
      <c r="U442" s="19"/>
      <c r="V442" s="19"/>
      <c r="W442" s="19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9"/>
      <c r="AK442" s="15"/>
      <c r="AL442" s="15"/>
      <c r="AM442" s="15"/>
      <c r="AN442" s="15"/>
      <c r="AO442" s="27"/>
    </row>
    <row r="443" spans="1:41" x14ac:dyDescent="0.25">
      <c r="A443" s="3"/>
      <c r="B443" s="11"/>
      <c r="C443" s="3"/>
      <c r="D443" s="3"/>
      <c r="E443" s="3"/>
      <c r="F443" s="50"/>
      <c r="G443" s="3"/>
      <c r="H443" s="15"/>
      <c r="I443" s="15"/>
      <c r="J443" s="15"/>
      <c r="K443" s="15"/>
      <c r="L443" s="15"/>
      <c r="M443" s="15"/>
      <c r="N443" s="15"/>
      <c r="O443" s="15"/>
      <c r="P443" s="15"/>
      <c r="Q443" s="23"/>
      <c r="R443" s="19"/>
      <c r="S443" s="19"/>
      <c r="T443" s="19"/>
      <c r="U443" s="19"/>
      <c r="V443" s="19"/>
      <c r="W443" s="19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9"/>
      <c r="AK443" s="15"/>
      <c r="AL443" s="15"/>
      <c r="AM443" s="15"/>
      <c r="AN443" s="15"/>
      <c r="AO443" s="27"/>
    </row>
    <row r="444" spans="1:41" x14ac:dyDescent="0.25">
      <c r="A444" s="35">
        <v>178</v>
      </c>
      <c r="B444" s="36" t="s">
        <v>69</v>
      </c>
      <c r="C444" s="35">
        <v>1</v>
      </c>
      <c r="D444" s="35" t="s">
        <v>660</v>
      </c>
      <c r="E444" s="35">
        <v>0</v>
      </c>
      <c r="F444" s="51">
        <v>40</v>
      </c>
      <c r="G444" s="35">
        <f t="shared" si="6"/>
        <v>40</v>
      </c>
      <c r="H444" s="37">
        <v>0.4</v>
      </c>
      <c r="I444" s="37">
        <v>4.5999999999999996</v>
      </c>
      <c r="J444" s="37">
        <v>29.7</v>
      </c>
      <c r="K444" s="37">
        <v>23.4</v>
      </c>
      <c r="L444" s="37">
        <v>6.7</v>
      </c>
      <c r="M444" s="37">
        <v>64.8</v>
      </c>
      <c r="N444" s="37">
        <v>19.2</v>
      </c>
      <c r="O444" s="37">
        <v>16</v>
      </c>
      <c r="P444" s="37"/>
      <c r="Q444" s="38" t="s">
        <v>506</v>
      </c>
      <c r="R444" s="39">
        <v>6.1</v>
      </c>
      <c r="S444" s="39">
        <v>6.2</v>
      </c>
      <c r="T444" s="39">
        <v>6.55</v>
      </c>
      <c r="U444" s="39">
        <v>5</v>
      </c>
      <c r="V444" s="39">
        <v>5.05</v>
      </c>
      <c r="W444" s="39">
        <v>5.3</v>
      </c>
      <c r="X444" s="37">
        <v>3.16</v>
      </c>
      <c r="Y444" s="37">
        <v>0.22</v>
      </c>
      <c r="Z444" s="37">
        <v>13.95</v>
      </c>
      <c r="AA444" s="37">
        <v>1.57</v>
      </c>
      <c r="AB444" s="37">
        <v>0.5</v>
      </c>
      <c r="AC444" s="37">
        <v>0.23300000000000001</v>
      </c>
      <c r="AD444" s="37">
        <v>11.52</v>
      </c>
      <c r="AE444" s="37">
        <v>7.83</v>
      </c>
      <c r="AF444" s="37">
        <v>0.6</v>
      </c>
      <c r="AG444" s="37">
        <v>0.37</v>
      </c>
      <c r="AH444" s="37">
        <v>0.1</v>
      </c>
      <c r="AI444" s="37">
        <v>1.75</v>
      </c>
      <c r="AJ444" s="39">
        <v>36.15</v>
      </c>
      <c r="AK444" s="37"/>
      <c r="AL444" s="37"/>
      <c r="AM444" s="37"/>
      <c r="AN444" s="37"/>
      <c r="AO444" s="40">
        <v>77.25</v>
      </c>
    </row>
    <row r="445" spans="1:41" x14ac:dyDescent="0.25">
      <c r="A445" s="41">
        <v>178</v>
      </c>
      <c r="B445" s="42" t="s">
        <v>69</v>
      </c>
      <c r="C445" s="41">
        <v>2</v>
      </c>
      <c r="D445" s="41" t="s">
        <v>684</v>
      </c>
      <c r="E445" s="41">
        <v>40</v>
      </c>
      <c r="F445" s="49">
        <v>57</v>
      </c>
      <c r="G445" s="41">
        <f t="shared" si="6"/>
        <v>17</v>
      </c>
      <c r="H445" s="43">
        <v>0.7</v>
      </c>
      <c r="I445" s="43">
        <v>5</v>
      </c>
      <c r="J445" s="43">
        <v>34.4</v>
      </c>
      <c r="K445" s="43">
        <v>22.5</v>
      </c>
      <c r="L445" s="43">
        <v>6.2</v>
      </c>
      <c r="M445" s="43">
        <v>68.8</v>
      </c>
      <c r="N445" s="43">
        <v>19.2</v>
      </c>
      <c r="O445" s="43">
        <v>12</v>
      </c>
      <c r="P445" s="43"/>
      <c r="Q445" s="44" t="s">
        <v>506</v>
      </c>
      <c r="R445" s="45">
        <v>6.1</v>
      </c>
      <c r="S445" s="45">
        <v>6.45</v>
      </c>
      <c r="T445" s="45">
        <v>6.6</v>
      </c>
      <c r="U445" s="45">
        <v>4.5999999999999996</v>
      </c>
      <c r="V445" s="45">
        <v>4.6500000000000004</v>
      </c>
      <c r="W445" s="45">
        <v>4.8</v>
      </c>
      <c r="X445" s="43">
        <v>1.47</v>
      </c>
      <c r="Y445" s="43">
        <v>0.11</v>
      </c>
      <c r="Z445" s="43">
        <v>13.34</v>
      </c>
      <c r="AA445" s="43">
        <v>1.53</v>
      </c>
      <c r="AB445" s="43"/>
      <c r="AC445" s="43">
        <v>0.112</v>
      </c>
      <c r="AD445" s="43">
        <v>6.77</v>
      </c>
      <c r="AE445" s="43">
        <v>4.5</v>
      </c>
      <c r="AF445" s="43">
        <v>0.3</v>
      </c>
      <c r="AG445" s="43">
        <v>0.28999999999999998</v>
      </c>
      <c r="AH445" s="43">
        <v>0.02</v>
      </c>
      <c r="AI445" s="43">
        <v>1.25</v>
      </c>
      <c r="AJ445" s="45">
        <v>6.6</v>
      </c>
      <c r="AK445" s="43"/>
      <c r="AL445" s="43"/>
      <c r="AM445" s="43"/>
      <c r="AN445" s="43"/>
      <c r="AO445" s="46">
        <v>75.48</v>
      </c>
    </row>
    <row r="446" spans="1:41" x14ac:dyDescent="0.25">
      <c r="A446" s="3">
        <v>178</v>
      </c>
      <c r="B446" s="11" t="s">
        <v>69</v>
      </c>
      <c r="C446" s="3">
        <v>3</v>
      </c>
      <c r="D446" s="3" t="s">
        <v>290</v>
      </c>
      <c r="E446" s="3">
        <v>57</v>
      </c>
      <c r="F446" s="50">
        <v>115</v>
      </c>
      <c r="G446" s="3">
        <f t="shared" si="6"/>
        <v>58</v>
      </c>
      <c r="H446" s="15">
        <v>0.3</v>
      </c>
      <c r="I446" s="15">
        <v>5.7</v>
      </c>
      <c r="J446" s="15">
        <v>59.4</v>
      </c>
      <c r="K446" s="15">
        <v>24.2</v>
      </c>
      <c r="L446" s="15">
        <v>5.2</v>
      </c>
      <c r="M446" s="15">
        <v>94.8</v>
      </c>
      <c r="N446" s="15">
        <v>3.2</v>
      </c>
      <c r="O446" s="15">
        <v>2</v>
      </c>
      <c r="P446" s="15"/>
      <c r="Q446" s="23" t="s">
        <v>16</v>
      </c>
      <c r="R446" s="19">
        <v>6.5</v>
      </c>
      <c r="S446" s="19">
        <v>6.85</v>
      </c>
      <c r="T446" s="19">
        <v>7</v>
      </c>
      <c r="U446" s="19">
        <v>4.6500000000000004</v>
      </c>
      <c r="V446" s="19">
        <v>4.7</v>
      </c>
      <c r="W446" s="19">
        <v>4.8499999999999996</v>
      </c>
      <c r="X446" s="15">
        <v>0.39</v>
      </c>
      <c r="Y446" s="15">
        <v>0.06</v>
      </c>
      <c r="Z446" s="15">
        <v>6.1</v>
      </c>
      <c r="AA446" s="15">
        <v>1.36</v>
      </c>
      <c r="AB446" s="15"/>
      <c r="AC446" s="15">
        <v>3.2000000000000001E-2</v>
      </c>
      <c r="AD446" s="15">
        <v>2.56</v>
      </c>
      <c r="AE446" s="15">
        <v>1.5</v>
      </c>
      <c r="AF446" s="15">
        <v>0.51</v>
      </c>
      <c r="AG446" s="15">
        <v>0.3</v>
      </c>
      <c r="AH446" s="15">
        <v>0.02</v>
      </c>
      <c r="AI446" s="15">
        <v>0.25</v>
      </c>
      <c r="AJ446" s="19">
        <v>21</v>
      </c>
      <c r="AK446" s="15"/>
      <c r="AL446" s="15"/>
      <c r="AM446" s="15"/>
      <c r="AN446" s="15"/>
      <c r="AO446" s="27">
        <v>91.01</v>
      </c>
    </row>
    <row r="447" spans="1:41" x14ac:dyDescent="0.25">
      <c r="A447" s="3">
        <v>178</v>
      </c>
      <c r="B447" s="11" t="s">
        <v>69</v>
      </c>
      <c r="C447" s="3">
        <v>4</v>
      </c>
      <c r="D447" s="3" t="s">
        <v>302</v>
      </c>
      <c r="E447" s="3">
        <v>115</v>
      </c>
      <c r="F447" s="50">
        <v>135</v>
      </c>
      <c r="G447" s="3">
        <f t="shared" si="6"/>
        <v>20</v>
      </c>
      <c r="H447" s="15">
        <v>0</v>
      </c>
      <c r="I447" s="15">
        <v>1.1000000000000001</v>
      </c>
      <c r="J447" s="15">
        <v>50.1</v>
      </c>
      <c r="K447" s="15">
        <v>41.5</v>
      </c>
      <c r="L447" s="15">
        <v>3.1</v>
      </c>
      <c r="M447" s="15">
        <v>95.8</v>
      </c>
      <c r="N447" s="15">
        <v>3.2</v>
      </c>
      <c r="O447" s="15">
        <v>1</v>
      </c>
      <c r="P447" s="15"/>
      <c r="Q447" s="23" t="s">
        <v>16</v>
      </c>
      <c r="R447" s="19">
        <v>6.7</v>
      </c>
      <c r="S447" s="19">
        <v>6.75</v>
      </c>
      <c r="T447" s="19">
        <v>6.85</v>
      </c>
      <c r="U447" s="19">
        <v>4.3499999999999996</v>
      </c>
      <c r="V447" s="19">
        <v>4.4000000000000004</v>
      </c>
      <c r="W447" s="19">
        <v>4.55</v>
      </c>
      <c r="X447" s="15">
        <v>0.06</v>
      </c>
      <c r="Y447" s="15">
        <v>0.04</v>
      </c>
      <c r="Z447" s="15">
        <v>1.64</v>
      </c>
      <c r="AA447" s="15">
        <v>1.3</v>
      </c>
      <c r="AB447" s="15">
        <v>0.5</v>
      </c>
      <c r="AC447" s="15">
        <v>2.8000000000000001E-2</v>
      </c>
      <c r="AD447" s="15">
        <v>7.21</v>
      </c>
      <c r="AE447" s="15">
        <v>5.35</v>
      </c>
      <c r="AF447" s="15">
        <v>0.45</v>
      </c>
      <c r="AG447" s="15">
        <v>0.54</v>
      </c>
      <c r="AH447" s="15">
        <v>0.04</v>
      </c>
      <c r="AI447" s="15">
        <v>1.25</v>
      </c>
      <c r="AJ447" s="19">
        <v>26.5</v>
      </c>
      <c r="AK447" s="15"/>
      <c r="AL447" s="15"/>
      <c r="AM447" s="15"/>
      <c r="AN447" s="15"/>
      <c r="AO447" s="27">
        <v>38.479999999999997</v>
      </c>
    </row>
    <row r="448" spans="1:41" x14ac:dyDescent="0.25">
      <c r="A448" s="3">
        <v>178</v>
      </c>
      <c r="B448" s="11" t="s">
        <v>69</v>
      </c>
      <c r="C448" s="3">
        <v>5</v>
      </c>
      <c r="D448" s="3" t="s">
        <v>763</v>
      </c>
      <c r="E448" s="3">
        <v>135</v>
      </c>
      <c r="F448" s="50">
        <v>142</v>
      </c>
      <c r="G448" s="3">
        <f t="shared" si="6"/>
        <v>7</v>
      </c>
      <c r="H448" s="15">
        <v>0</v>
      </c>
      <c r="I448" s="15">
        <v>0.8</v>
      </c>
      <c r="J448" s="15">
        <v>46</v>
      </c>
      <c r="K448" s="15">
        <v>26.7</v>
      </c>
      <c r="L448" s="15">
        <v>3.3</v>
      </c>
      <c r="M448" s="15">
        <v>76.8</v>
      </c>
      <c r="N448" s="15">
        <v>12.2</v>
      </c>
      <c r="O448" s="15">
        <v>11</v>
      </c>
      <c r="P448" s="15"/>
      <c r="Q448" s="23" t="s">
        <v>506</v>
      </c>
      <c r="R448" s="19">
        <v>6.4</v>
      </c>
      <c r="S448" s="19">
        <v>6.55</v>
      </c>
      <c r="T448" s="19">
        <v>6.95</v>
      </c>
      <c r="U448" s="19">
        <v>4.3</v>
      </c>
      <c r="V448" s="19">
        <v>4.3499999999999996</v>
      </c>
      <c r="W448" s="19">
        <v>4.55</v>
      </c>
      <c r="X448" s="15">
        <v>0.25</v>
      </c>
      <c r="Y448" s="15">
        <v>0.06</v>
      </c>
      <c r="Z448" s="15">
        <v>4.2300000000000004</v>
      </c>
      <c r="AA448" s="15">
        <v>1.54</v>
      </c>
      <c r="AB448" s="15">
        <v>1</v>
      </c>
      <c r="AC448" s="15">
        <v>2.5999999999999999E-2</v>
      </c>
      <c r="AD448" s="15">
        <v>10.210000000000001</v>
      </c>
      <c r="AE448" s="15">
        <v>6.5</v>
      </c>
      <c r="AF448" s="15">
        <v>0.84</v>
      </c>
      <c r="AG448" s="15">
        <v>0.36</v>
      </c>
      <c r="AH448" s="15">
        <v>0.05</v>
      </c>
      <c r="AI448" s="15">
        <v>2</v>
      </c>
      <c r="AJ448" s="19">
        <v>9.9</v>
      </c>
      <c r="AK448" s="15"/>
      <c r="AL448" s="15"/>
      <c r="AM448" s="15"/>
      <c r="AN448" s="15"/>
      <c r="AO448" s="27">
        <v>75.900000000000006</v>
      </c>
    </row>
    <row r="449" spans="1:41" x14ac:dyDescent="0.25">
      <c r="A449" s="3">
        <v>178</v>
      </c>
      <c r="B449" s="11" t="s">
        <v>69</v>
      </c>
      <c r="C449" s="3">
        <v>6</v>
      </c>
      <c r="D449" s="3" t="s">
        <v>1283</v>
      </c>
      <c r="E449" s="3">
        <v>142</v>
      </c>
      <c r="F449" s="50">
        <v>156</v>
      </c>
      <c r="G449" s="3">
        <f t="shared" si="6"/>
        <v>14</v>
      </c>
      <c r="H449" s="15">
        <v>1.4</v>
      </c>
      <c r="I449" s="15">
        <v>2</v>
      </c>
      <c r="J449" s="15">
        <v>2.7</v>
      </c>
      <c r="K449" s="15">
        <v>3.7</v>
      </c>
      <c r="L449" s="15">
        <v>1</v>
      </c>
      <c r="M449" s="15">
        <v>10.8</v>
      </c>
      <c r="N449" s="15">
        <v>23.2</v>
      </c>
      <c r="O449" s="15">
        <v>66</v>
      </c>
      <c r="P449" s="15"/>
      <c r="Q449" s="23" t="s">
        <v>6</v>
      </c>
      <c r="R449" s="19">
        <v>6</v>
      </c>
      <c r="S449" s="19">
        <v>6.15</v>
      </c>
      <c r="T449" s="19">
        <v>6.9</v>
      </c>
      <c r="U449" s="19">
        <v>4.1500000000000004</v>
      </c>
      <c r="V449" s="19">
        <v>4.2</v>
      </c>
      <c r="W449" s="19">
        <v>4.3</v>
      </c>
      <c r="X449" s="15">
        <v>0.22</v>
      </c>
      <c r="Y449" s="15">
        <v>0.08</v>
      </c>
      <c r="Z449" s="15">
        <v>2.48</v>
      </c>
      <c r="AA449" s="15">
        <v>1.56</v>
      </c>
      <c r="AB449" s="15">
        <v>1.5</v>
      </c>
      <c r="AC449" s="15">
        <v>1.7999999999999999E-2</v>
      </c>
      <c r="AD449" s="15">
        <v>24.05</v>
      </c>
      <c r="AE449" s="15">
        <v>15.45</v>
      </c>
      <c r="AF449" s="15">
        <v>1.26</v>
      </c>
      <c r="AG449" s="15">
        <v>0.51</v>
      </c>
      <c r="AH449" s="15">
        <v>0.13</v>
      </c>
      <c r="AI449" s="15">
        <v>7.75</v>
      </c>
      <c r="AJ449" s="19">
        <v>8.3000000000000007</v>
      </c>
      <c r="AK449" s="15"/>
      <c r="AL449" s="15"/>
      <c r="AM449" s="15"/>
      <c r="AN449" s="15"/>
      <c r="AO449" s="27">
        <v>72.14</v>
      </c>
    </row>
    <row r="450" spans="1:41" x14ac:dyDescent="0.25">
      <c r="A450" s="3">
        <v>178</v>
      </c>
      <c r="B450" s="11" t="s">
        <v>69</v>
      </c>
      <c r="C450" s="3">
        <v>7</v>
      </c>
      <c r="D450" s="3" t="s">
        <v>945</v>
      </c>
      <c r="E450" s="3">
        <v>156</v>
      </c>
      <c r="F450" s="50">
        <v>164</v>
      </c>
      <c r="G450" s="3">
        <f t="shared" si="6"/>
        <v>8</v>
      </c>
      <c r="H450" s="15">
        <v>0</v>
      </c>
      <c r="I450" s="15">
        <v>2.5</v>
      </c>
      <c r="J450" s="15">
        <v>31.3</v>
      </c>
      <c r="K450" s="15">
        <v>21.4</v>
      </c>
      <c r="L450" s="15">
        <v>7.6</v>
      </c>
      <c r="M450" s="15">
        <v>62.8</v>
      </c>
      <c r="N450" s="15">
        <v>25.2</v>
      </c>
      <c r="O450" s="15">
        <v>12</v>
      </c>
      <c r="P450" s="15"/>
      <c r="Q450" s="23" t="s">
        <v>506</v>
      </c>
      <c r="R450" s="19">
        <v>6.75</v>
      </c>
      <c r="S450" s="19">
        <v>6.8</v>
      </c>
      <c r="T450" s="19">
        <v>6.9</v>
      </c>
      <c r="U450" s="19">
        <v>5.3</v>
      </c>
      <c r="V450" s="19">
        <v>5.35</v>
      </c>
      <c r="W450" s="19">
        <v>5.65</v>
      </c>
      <c r="X450" s="15">
        <v>0.17</v>
      </c>
      <c r="Y450" s="15">
        <v>0.04</v>
      </c>
      <c r="Z450" s="15">
        <v>3.42</v>
      </c>
      <c r="AA450" s="15">
        <v>1.75</v>
      </c>
      <c r="AB450" s="15">
        <v>0.5</v>
      </c>
      <c r="AC450" s="15">
        <v>5.5E-2</v>
      </c>
      <c r="AD450" s="15">
        <v>4.93</v>
      </c>
      <c r="AE450" s="15">
        <v>3</v>
      </c>
      <c r="AF450" s="15">
        <v>0.81</v>
      </c>
      <c r="AG450" s="15">
        <v>0.33</v>
      </c>
      <c r="AH450" s="15">
        <v>0.03</v>
      </c>
      <c r="AI450" s="15">
        <v>0.25</v>
      </c>
      <c r="AJ450" s="19">
        <v>11.6</v>
      </c>
      <c r="AK450" s="15"/>
      <c r="AL450" s="15"/>
      <c r="AM450" s="15"/>
      <c r="AN450" s="15"/>
      <c r="AO450" s="27">
        <v>84.58</v>
      </c>
    </row>
    <row r="451" spans="1:41" x14ac:dyDescent="0.25">
      <c r="A451" s="3">
        <v>178</v>
      </c>
      <c r="B451" s="11" t="s">
        <v>69</v>
      </c>
      <c r="C451" s="3">
        <v>8</v>
      </c>
      <c r="D451" s="3" t="s">
        <v>965</v>
      </c>
      <c r="E451" s="3">
        <v>164</v>
      </c>
      <c r="F451" s="50">
        <v>172</v>
      </c>
      <c r="G451" s="3">
        <f t="shared" si="6"/>
        <v>8</v>
      </c>
      <c r="H451" s="15">
        <v>1.8</v>
      </c>
      <c r="I451" s="15">
        <v>5.4</v>
      </c>
      <c r="J451" s="15">
        <v>29.6</v>
      </c>
      <c r="K451" s="15">
        <v>22</v>
      </c>
      <c r="L451" s="15">
        <v>6</v>
      </c>
      <c r="M451" s="15">
        <v>64.8</v>
      </c>
      <c r="N451" s="15">
        <v>21.2</v>
      </c>
      <c r="O451" s="15">
        <v>14</v>
      </c>
      <c r="P451" s="15"/>
      <c r="Q451" s="23" t="s">
        <v>506</v>
      </c>
      <c r="R451" s="19">
        <v>7.45</v>
      </c>
      <c r="S451" s="19">
        <v>6.6</v>
      </c>
      <c r="T451" s="19">
        <v>6.8</v>
      </c>
      <c r="U451" s="19">
        <v>4.9000000000000004</v>
      </c>
      <c r="V451" s="19">
        <v>4.95</v>
      </c>
      <c r="W451" s="19">
        <v>5.25</v>
      </c>
      <c r="X451" s="15">
        <v>0.15</v>
      </c>
      <c r="Y451" s="15">
        <v>0.05</v>
      </c>
      <c r="Z451" s="15">
        <v>2.95</v>
      </c>
      <c r="AA451" s="15">
        <v>1.83</v>
      </c>
      <c r="AB451" s="15"/>
      <c r="AC451" s="15">
        <v>8.2000000000000003E-2</v>
      </c>
      <c r="AD451" s="15">
        <v>5.47</v>
      </c>
      <c r="AE451" s="15">
        <v>4.25</v>
      </c>
      <c r="AF451" s="15">
        <v>0.73</v>
      </c>
      <c r="AG451" s="15">
        <v>0.24</v>
      </c>
      <c r="AH451" s="15">
        <v>0.03</v>
      </c>
      <c r="AI451" s="15">
        <v>0.25</v>
      </c>
      <c r="AJ451" s="19">
        <v>23.2</v>
      </c>
      <c r="AK451" s="15"/>
      <c r="AL451" s="15"/>
      <c r="AM451" s="15"/>
      <c r="AN451" s="15"/>
      <c r="AO451" s="27">
        <v>96.89</v>
      </c>
    </row>
    <row r="452" spans="1:41" x14ac:dyDescent="0.25">
      <c r="A452" s="3">
        <v>178</v>
      </c>
      <c r="B452" s="11" t="s">
        <v>69</v>
      </c>
      <c r="C452" s="3">
        <v>9</v>
      </c>
      <c r="D452" s="3" t="s">
        <v>1309</v>
      </c>
      <c r="E452" s="3">
        <v>172</v>
      </c>
      <c r="F452" s="50">
        <v>0</v>
      </c>
      <c r="G452" s="3">
        <f t="shared" si="6"/>
        <v>-172</v>
      </c>
      <c r="H452" s="15">
        <v>3.7</v>
      </c>
      <c r="I452" s="15">
        <v>5</v>
      </c>
      <c r="J452" s="15">
        <v>21.4</v>
      </c>
      <c r="K452" s="15">
        <v>21.7</v>
      </c>
      <c r="L452" s="15">
        <v>7</v>
      </c>
      <c r="M452" s="15">
        <v>58.8</v>
      </c>
      <c r="N452" s="15">
        <v>23.2</v>
      </c>
      <c r="O452" s="15">
        <v>18</v>
      </c>
      <c r="P452" s="15">
        <v>17.399999999999999</v>
      </c>
      <c r="Q452" s="23" t="s">
        <v>506</v>
      </c>
      <c r="R452" s="19">
        <v>6.55</v>
      </c>
      <c r="S452" s="19">
        <v>6.7</v>
      </c>
      <c r="T452" s="19">
        <v>6.75</v>
      </c>
      <c r="U452" s="19">
        <v>4.6500000000000004</v>
      </c>
      <c r="V452" s="19">
        <v>4.7</v>
      </c>
      <c r="W452" s="19">
        <v>5</v>
      </c>
      <c r="X452" s="15">
        <v>0.13</v>
      </c>
      <c r="Y452" s="15">
        <v>0.05</v>
      </c>
      <c r="Z452" s="15">
        <v>2.4300000000000002</v>
      </c>
      <c r="AA452" s="15">
        <v>1.93</v>
      </c>
      <c r="AB452" s="15">
        <v>0.5</v>
      </c>
      <c r="AC452" s="15">
        <v>0.48</v>
      </c>
      <c r="AD452" s="15">
        <v>6.27</v>
      </c>
      <c r="AE452" s="15">
        <v>4.2</v>
      </c>
      <c r="AF452" s="15">
        <v>0.75</v>
      </c>
      <c r="AG452" s="15">
        <v>0.39</v>
      </c>
      <c r="AH452" s="15">
        <v>0.04</v>
      </c>
      <c r="AI452" s="15">
        <v>0.5</v>
      </c>
      <c r="AJ452" s="19">
        <v>21.5</v>
      </c>
      <c r="AK452" s="15"/>
      <c r="AL452" s="15"/>
      <c r="AM452" s="15"/>
      <c r="AN452" s="15"/>
      <c r="AO452" s="27">
        <v>85.8</v>
      </c>
    </row>
    <row r="453" spans="1:41" x14ac:dyDescent="0.25">
      <c r="A453" s="3"/>
      <c r="B453" s="11"/>
      <c r="C453" s="3"/>
      <c r="D453" s="3"/>
      <c r="E453" s="3"/>
      <c r="F453" s="50"/>
      <c r="G453" s="3"/>
      <c r="H453" s="15"/>
      <c r="I453" s="15"/>
      <c r="J453" s="15"/>
      <c r="K453" s="15"/>
      <c r="L453" s="15"/>
      <c r="M453" s="15"/>
      <c r="N453" s="15"/>
      <c r="O453" s="15"/>
      <c r="P453" s="15"/>
      <c r="Q453" s="23"/>
      <c r="R453" s="19"/>
      <c r="S453" s="19"/>
      <c r="T453" s="19"/>
      <c r="U453" s="19"/>
      <c r="V453" s="19"/>
      <c r="W453" s="19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9"/>
      <c r="AK453" s="15"/>
      <c r="AL453" s="15"/>
      <c r="AM453" s="15"/>
      <c r="AN453" s="15"/>
      <c r="AO453" s="27"/>
    </row>
    <row r="454" spans="1:41" x14ac:dyDescent="0.25">
      <c r="A454" s="3"/>
      <c r="B454" s="11"/>
      <c r="C454" s="3"/>
      <c r="D454" s="3"/>
      <c r="E454" s="3"/>
      <c r="F454" s="50"/>
      <c r="G454" s="3"/>
      <c r="H454" s="15"/>
      <c r="I454" s="15"/>
      <c r="J454" s="15"/>
      <c r="K454" s="15"/>
      <c r="L454" s="15"/>
      <c r="M454" s="15"/>
      <c r="N454" s="15"/>
      <c r="O454" s="15"/>
      <c r="P454" s="15"/>
      <c r="Q454" s="23"/>
      <c r="R454" s="19"/>
      <c r="S454" s="19"/>
      <c r="T454" s="19"/>
      <c r="U454" s="19"/>
      <c r="V454" s="19"/>
      <c r="W454" s="19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9"/>
      <c r="AK454" s="15"/>
      <c r="AL454" s="15"/>
      <c r="AM454" s="15"/>
      <c r="AN454" s="15"/>
      <c r="AO454" s="27"/>
    </row>
    <row r="455" spans="1:41" x14ac:dyDescent="0.25">
      <c r="A455" s="35">
        <v>212</v>
      </c>
      <c r="B455" s="36" t="s">
        <v>69</v>
      </c>
      <c r="C455" s="35">
        <v>1</v>
      </c>
      <c r="D455" s="35" t="s">
        <v>6</v>
      </c>
      <c r="E455" s="35">
        <v>0</v>
      </c>
      <c r="F455" s="51">
        <v>10</v>
      </c>
      <c r="G455" s="35">
        <f t="shared" si="6"/>
        <v>10</v>
      </c>
      <c r="H455" s="37">
        <v>2.04</v>
      </c>
      <c r="I455" s="37">
        <v>2.77</v>
      </c>
      <c r="J455" s="37">
        <v>1.54</v>
      </c>
      <c r="K455" s="37">
        <v>1.63</v>
      </c>
      <c r="L455" s="37">
        <v>6.02</v>
      </c>
      <c r="M455" s="37">
        <v>14</v>
      </c>
      <c r="N455" s="37">
        <v>35.6</v>
      </c>
      <c r="O455" s="37">
        <v>50.4</v>
      </c>
      <c r="P455" s="37"/>
      <c r="Q455" s="38" t="s">
        <v>6</v>
      </c>
      <c r="R455" s="39">
        <v>5.4</v>
      </c>
      <c r="S455" s="39">
        <v>5.75</v>
      </c>
      <c r="T455" s="39">
        <v>6.05</v>
      </c>
      <c r="U455" s="39">
        <v>4.4000000000000004</v>
      </c>
      <c r="V455" s="39">
        <v>4.55</v>
      </c>
      <c r="W455" s="39">
        <v>4.8</v>
      </c>
      <c r="X455" s="37">
        <v>2.4750000000000001</v>
      </c>
      <c r="Y455" s="37">
        <v>0.217</v>
      </c>
      <c r="Z455" s="37">
        <v>11.39</v>
      </c>
      <c r="AA455" s="37">
        <v>1.76</v>
      </c>
      <c r="AB455" s="37">
        <v>1</v>
      </c>
      <c r="AC455" s="37">
        <v>0.17499999999999999</v>
      </c>
      <c r="AD455" s="37">
        <v>25</v>
      </c>
      <c r="AE455" s="37">
        <v>13.35</v>
      </c>
      <c r="AF455" s="37">
        <v>2.36</v>
      </c>
      <c r="AG455" s="37">
        <v>0.14000000000000001</v>
      </c>
      <c r="AH455" s="37">
        <v>0.15</v>
      </c>
      <c r="AI455" s="37">
        <v>6.8</v>
      </c>
      <c r="AJ455" s="39">
        <v>22</v>
      </c>
      <c r="AK455" s="37"/>
      <c r="AL455" s="37"/>
      <c r="AM455" s="37"/>
      <c r="AN455" s="37"/>
      <c r="AO455" s="40"/>
    </row>
    <row r="456" spans="1:41" x14ac:dyDescent="0.25">
      <c r="A456" s="41">
        <v>212</v>
      </c>
      <c r="B456" s="42" t="s">
        <v>69</v>
      </c>
      <c r="C456" s="41">
        <v>2</v>
      </c>
      <c r="D456" s="41" t="s">
        <v>95</v>
      </c>
      <c r="E456" s="41">
        <v>10</v>
      </c>
      <c r="F456" s="49">
        <v>40</v>
      </c>
      <c r="G456" s="41">
        <f t="shared" si="6"/>
        <v>30</v>
      </c>
      <c r="H456" s="43">
        <v>1.01</v>
      </c>
      <c r="I456" s="43">
        <v>0.83</v>
      </c>
      <c r="J456" s="43">
        <v>0.35</v>
      </c>
      <c r="K456" s="43">
        <v>0.44</v>
      </c>
      <c r="L456" s="43">
        <v>2.2400000000000002</v>
      </c>
      <c r="M456" s="43">
        <v>4.87</v>
      </c>
      <c r="N456" s="43">
        <v>40.729999999999997</v>
      </c>
      <c r="O456" s="43">
        <v>54.4</v>
      </c>
      <c r="P456" s="43"/>
      <c r="Q456" s="44" t="s">
        <v>169</v>
      </c>
      <c r="R456" s="45">
        <v>6</v>
      </c>
      <c r="S456" s="45">
        <v>6.65</v>
      </c>
      <c r="T456" s="45">
        <v>7.25</v>
      </c>
      <c r="U456" s="45">
        <v>4.95</v>
      </c>
      <c r="V456" s="45">
        <v>5.05</v>
      </c>
      <c r="W456" s="45">
        <v>5.35</v>
      </c>
      <c r="X456" s="43">
        <v>1.0720000000000001</v>
      </c>
      <c r="Y456" s="43">
        <v>0.1</v>
      </c>
      <c r="Z456" s="43">
        <v>10.63</v>
      </c>
      <c r="AA456" s="43">
        <v>1.87</v>
      </c>
      <c r="AB456" s="43">
        <v>2</v>
      </c>
      <c r="AC456" s="43">
        <v>9.5000000000000001E-2</v>
      </c>
      <c r="AD456" s="43">
        <v>22.35</v>
      </c>
      <c r="AE456" s="43">
        <v>12.55</v>
      </c>
      <c r="AF456" s="43">
        <v>2.31</v>
      </c>
      <c r="AG456" s="43">
        <v>0.25</v>
      </c>
      <c r="AH456" s="43">
        <v>7.0000000000000007E-2</v>
      </c>
      <c r="AI456" s="43">
        <v>5.6</v>
      </c>
      <c r="AJ456" s="45">
        <v>1</v>
      </c>
      <c r="AK456" s="43"/>
      <c r="AL456" s="43"/>
      <c r="AM456" s="43"/>
      <c r="AN456" s="43"/>
      <c r="AO456" s="46"/>
    </row>
    <row r="457" spans="1:41" x14ac:dyDescent="0.25">
      <c r="A457" s="41">
        <v>212</v>
      </c>
      <c r="B457" s="42" t="s">
        <v>69</v>
      </c>
      <c r="C457" s="41">
        <v>3</v>
      </c>
      <c r="D457" s="41" t="s">
        <v>118</v>
      </c>
      <c r="E457" s="41">
        <v>40</v>
      </c>
      <c r="F457" s="49">
        <v>78</v>
      </c>
      <c r="G457" s="41">
        <f t="shared" si="6"/>
        <v>38</v>
      </c>
      <c r="H457" s="43">
        <v>0.32</v>
      </c>
      <c r="I457" s="43">
        <v>0.55000000000000004</v>
      </c>
      <c r="J457" s="43">
        <v>0.41</v>
      </c>
      <c r="K457" s="43">
        <v>0.62</v>
      </c>
      <c r="L457" s="43">
        <v>1.34</v>
      </c>
      <c r="M457" s="43">
        <v>3.24</v>
      </c>
      <c r="N457" s="43">
        <v>33.56</v>
      </c>
      <c r="O457" s="43">
        <v>63.2</v>
      </c>
      <c r="P457" s="43"/>
      <c r="Q457" s="44" t="s">
        <v>6</v>
      </c>
      <c r="R457" s="45">
        <v>7.4</v>
      </c>
      <c r="S457" s="45">
        <v>7.55</v>
      </c>
      <c r="T457" s="45">
        <v>7.9</v>
      </c>
      <c r="U457" s="45">
        <v>6.25</v>
      </c>
      <c r="V457" s="45">
        <v>6.25</v>
      </c>
      <c r="W457" s="45">
        <v>6.35</v>
      </c>
      <c r="X457" s="43">
        <v>0.59399999999999997</v>
      </c>
      <c r="Y457" s="43">
        <v>0.11899999999999999</v>
      </c>
      <c r="Z457" s="43">
        <v>4.9800000000000004</v>
      </c>
      <c r="AA457" s="43">
        <v>1.86</v>
      </c>
      <c r="AB457" s="43">
        <v>2.2000000000000002</v>
      </c>
      <c r="AC457" s="43">
        <v>0.11</v>
      </c>
      <c r="AD457" s="43">
        <v>23.13</v>
      </c>
      <c r="AE457" s="43">
        <v>14.3</v>
      </c>
      <c r="AF457" s="43">
        <v>2.16</v>
      </c>
      <c r="AG457" s="43">
        <v>0.38</v>
      </c>
      <c r="AH457" s="43">
        <v>7.0000000000000007E-2</v>
      </c>
      <c r="AI457" s="43">
        <v>3.2</v>
      </c>
      <c r="AJ457" s="45">
        <v>5</v>
      </c>
      <c r="AK457" s="43"/>
      <c r="AL457" s="43"/>
      <c r="AM457" s="43"/>
      <c r="AN457" s="43"/>
      <c r="AO457" s="46"/>
    </row>
    <row r="458" spans="1:41" x14ac:dyDescent="0.25">
      <c r="A458" s="3">
        <v>212</v>
      </c>
      <c r="B458" s="11" t="s">
        <v>69</v>
      </c>
      <c r="C458" s="3">
        <v>4</v>
      </c>
      <c r="D458" s="3" t="s">
        <v>277</v>
      </c>
      <c r="E458" s="3">
        <v>78</v>
      </c>
      <c r="F458" s="50">
        <v>120</v>
      </c>
      <c r="G458" s="3">
        <f t="shared" si="6"/>
        <v>42</v>
      </c>
      <c r="H458" s="15">
        <v>0.32</v>
      </c>
      <c r="I458" s="15">
        <v>0.55000000000000004</v>
      </c>
      <c r="J458" s="15">
        <v>0.4</v>
      </c>
      <c r="K458" s="15">
        <v>2.79</v>
      </c>
      <c r="L458" s="15">
        <v>11.29</v>
      </c>
      <c r="M458" s="15">
        <v>15.35</v>
      </c>
      <c r="N458" s="15">
        <v>44.6</v>
      </c>
      <c r="O458" s="15">
        <v>40.049999999999997</v>
      </c>
      <c r="P458" s="15"/>
      <c r="Q458" s="23" t="s">
        <v>169</v>
      </c>
      <c r="R458" s="19">
        <v>7.2</v>
      </c>
      <c r="S458" s="19">
        <v>7.7</v>
      </c>
      <c r="T458" s="19">
        <v>7.9</v>
      </c>
      <c r="U458" s="19">
        <v>3.95</v>
      </c>
      <c r="V458" s="19">
        <v>6.05</v>
      </c>
      <c r="W458" s="19">
        <v>6.25</v>
      </c>
      <c r="X458" s="15">
        <v>0.36299999999999999</v>
      </c>
      <c r="Y458" s="15">
        <v>6.5000000000000002E-2</v>
      </c>
      <c r="Z458" s="15">
        <v>5.55</v>
      </c>
      <c r="AA458" s="15">
        <v>1.84</v>
      </c>
      <c r="AB458" s="15">
        <v>1.6</v>
      </c>
      <c r="AC458" s="15">
        <v>0.106</v>
      </c>
      <c r="AD458" s="15">
        <v>17.18</v>
      </c>
      <c r="AE458" s="15">
        <v>10.55</v>
      </c>
      <c r="AF458" s="15">
        <v>1.9</v>
      </c>
      <c r="AG458" s="15">
        <v>0.42</v>
      </c>
      <c r="AH458" s="15">
        <v>0.05</v>
      </c>
      <c r="AI458" s="15">
        <v>2.8</v>
      </c>
      <c r="AJ458" s="19">
        <v>6</v>
      </c>
      <c r="AK458" s="15"/>
      <c r="AL458" s="15"/>
      <c r="AM458" s="15"/>
      <c r="AN458" s="15"/>
      <c r="AO458" s="27"/>
    </row>
    <row r="459" spans="1:41" x14ac:dyDescent="0.25">
      <c r="A459" s="3">
        <v>212</v>
      </c>
      <c r="B459" s="11" t="s">
        <v>69</v>
      </c>
      <c r="C459" s="3">
        <v>5</v>
      </c>
      <c r="D459" s="3" t="s">
        <v>980</v>
      </c>
      <c r="E459" s="3">
        <v>120</v>
      </c>
      <c r="F459" s="50">
        <v>0</v>
      </c>
      <c r="G459" s="3">
        <f t="shared" si="6"/>
        <v>-120</v>
      </c>
      <c r="H459" s="15">
        <v>0.3</v>
      </c>
      <c r="I459" s="15">
        <v>0.55000000000000004</v>
      </c>
      <c r="J459" s="15">
        <v>0.34</v>
      </c>
      <c r="K459" s="15">
        <v>1.82</v>
      </c>
      <c r="L459" s="15">
        <v>15.09</v>
      </c>
      <c r="M459" s="15">
        <v>18.100000000000001</v>
      </c>
      <c r="N459" s="15">
        <v>53.5</v>
      </c>
      <c r="O459" s="15">
        <v>28.4</v>
      </c>
      <c r="P459" s="15"/>
      <c r="Q459" s="23" t="s">
        <v>354</v>
      </c>
      <c r="R459" s="19">
        <v>7.1</v>
      </c>
      <c r="S459" s="19">
        <v>7.6</v>
      </c>
      <c r="T459" s="19">
        <v>7.95</v>
      </c>
      <c r="U459" s="19">
        <v>5.6</v>
      </c>
      <c r="V459" s="19">
        <v>5.65</v>
      </c>
      <c r="W459" s="19">
        <v>5.85</v>
      </c>
      <c r="X459" s="15">
        <v>0.14799999999999999</v>
      </c>
      <c r="Y459" s="15">
        <v>3.7999999999999999E-2</v>
      </c>
      <c r="Z459" s="15">
        <v>3.86</v>
      </c>
      <c r="AA459" s="15">
        <v>1.58</v>
      </c>
      <c r="AB459" s="15">
        <v>2.4</v>
      </c>
      <c r="AC459" s="15">
        <v>0.14199999999999999</v>
      </c>
      <c r="AD459" s="15">
        <v>15.75</v>
      </c>
      <c r="AE459" s="15">
        <v>9.25</v>
      </c>
      <c r="AF459" s="15">
        <v>2.23</v>
      </c>
      <c r="AG459" s="15">
        <v>0.65</v>
      </c>
      <c r="AH459" s="15">
        <v>0.04</v>
      </c>
      <c r="AI459" s="15">
        <v>2</v>
      </c>
      <c r="AJ459" s="19">
        <v>14</v>
      </c>
      <c r="AK459" s="15"/>
      <c r="AL459" s="15"/>
      <c r="AM459" s="15"/>
      <c r="AN459" s="15"/>
      <c r="AO459" s="27"/>
    </row>
    <row r="460" spans="1:41" x14ac:dyDescent="0.25">
      <c r="A460" s="3"/>
      <c r="B460" s="11"/>
      <c r="C460" s="3"/>
      <c r="D460" s="3"/>
      <c r="E460" s="3"/>
      <c r="F460" s="50"/>
      <c r="G460" s="3"/>
      <c r="H460" s="15"/>
      <c r="I460" s="15"/>
      <c r="J460" s="15"/>
      <c r="K460" s="15"/>
      <c r="L460" s="15"/>
      <c r="M460" s="15"/>
      <c r="N460" s="15"/>
      <c r="O460" s="15"/>
      <c r="P460" s="15"/>
      <c r="Q460" s="23"/>
      <c r="R460" s="19"/>
      <c r="S460" s="19"/>
      <c r="T460" s="19"/>
      <c r="U460" s="19"/>
      <c r="V460" s="19"/>
      <c r="W460" s="19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9"/>
      <c r="AK460" s="15"/>
      <c r="AL460" s="15"/>
      <c r="AM460" s="15"/>
      <c r="AN460" s="15"/>
      <c r="AO460" s="27"/>
    </row>
    <row r="461" spans="1:41" x14ac:dyDescent="0.25">
      <c r="A461" s="3"/>
      <c r="B461" s="11"/>
      <c r="C461" s="3"/>
      <c r="D461" s="3"/>
      <c r="E461" s="3"/>
      <c r="F461" s="50"/>
      <c r="G461" s="3"/>
      <c r="H461" s="15"/>
      <c r="I461" s="15"/>
      <c r="J461" s="15"/>
      <c r="K461" s="15"/>
      <c r="L461" s="15"/>
      <c r="M461" s="15"/>
      <c r="N461" s="15"/>
      <c r="O461" s="15"/>
      <c r="P461" s="15"/>
      <c r="Q461" s="23"/>
      <c r="R461" s="19"/>
      <c r="S461" s="19"/>
      <c r="T461" s="19"/>
      <c r="U461" s="19"/>
      <c r="V461" s="19"/>
      <c r="W461" s="19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9"/>
      <c r="AK461" s="15"/>
      <c r="AL461" s="15"/>
      <c r="AM461" s="15"/>
      <c r="AN461" s="15"/>
      <c r="AO461" s="27"/>
    </row>
    <row r="462" spans="1:41" x14ac:dyDescent="0.25">
      <c r="A462" s="35">
        <v>213</v>
      </c>
      <c r="B462" s="36" t="s">
        <v>69</v>
      </c>
      <c r="C462" s="35">
        <v>1</v>
      </c>
      <c r="D462" s="35" t="s">
        <v>660</v>
      </c>
      <c r="E462" s="35">
        <v>0</v>
      </c>
      <c r="F462" s="51">
        <v>15</v>
      </c>
      <c r="G462" s="35">
        <f t="shared" si="6"/>
        <v>15</v>
      </c>
      <c r="H462" s="37">
        <v>1.22</v>
      </c>
      <c r="I462" s="37">
        <v>9.0399999999999991</v>
      </c>
      <c r="J462" s="37">
        <v>25.13</v>
      </c>
      <c r="K462" s="37">
        <v>40.75</v>
      </c>
      <c r="L462" s="37">
        <v>7.07</v>
      </c>
      <c r="M462" s="37">
        <v>83.21</v>
      </c>
      <c r="N462" s="37">
        <v>8.6</v>
      </c>
      <c r="O462" s="37">
        <v>8.19</v>
      </c>
      <c r="P462" s="37"/>
      <c r="Q462" s="38" t="s">
        <v>79</v>
      </c>
      <c r="R462" s="39">
        <v>5.15</v>
      </c>
      <c r="S462" s="39">
        <v>5.65</v>
      </c>
      <c r="T462" s="39">
        <v>5.85</v>
      </c>
      <c r="U462" s="39">
        <v>3.75</v>
      </c>
      <c r="V462" s="39">
        <v>3.85</v>
      </c>
      <c r="W462" s="39">
        <v>4.2</v>
      </c>
      <c r="X462" s="37">
        <v>0.77500000000000002</v>
      </c>
      <c r="Y462" s="37">
        <v>6.3E-2</v>
      </c>
      <c r="Z462" s="37">
        <v>12.22</v>
      </c>
      <c r="AA462" s="37">
        <v>1.51</v>
      </c>
      <c r="AB462" s="37">
        <v>1.1000000000000001</v>
      </c>
      <c r="AC462" s="37">
        <v>8.3000000000000004E-2</v>
      </c>
      <c r="AD462" s="37">
        <v>8.26</v>
      </c>
      <c r="AE462" s="37">
        <v>1.65</v>
      </c>
      <c r="AF462" s="37">
        <v>2</v>
      </c>
      <c r="AG462" s="37">
        <v>0.04</v>
      </c>
      <c r="AH462" s="37">
        <v>2.8000000000000001E-2</v>
      </c>
      <c r="AI462" s="37">
        <v>5</v>
      </c>
      <c r="AJ462" s="39">
        <v>28</v>
      </c>
      <c r="AK462" s="37"/>
      <c r="AL462" s="37"/>
      <c r="AM462" s="37"/>
      <c r="AN462" s="37"/>
      <c r="AO462" s="40"/>
    </row>
    <row r="463" spans="1:41" x14ac:dyDescent="0.25">
      <c r="A463" s="41">
        <v>213</v>
      </c>
      <c r="B463" s="42" t="s">
        <v>69</v>
      </c>
      <c r="C463" s="41">
        <v>2</v>
      </c>
      <c r="D463" s="41" t="s">
        <v>684</v>
      </c>
      <c r="E463" s="41">
        <v>15</v>
      </c>
      <c r="F463" s="49">
        <v>49</v>
      </c>
      <c r="G463" s="41">
        <f t="shared" si="6"/>
        <v>34</v>
      </c>
      <c r="H463" s="43">
        <v>0.62</v>
      </c>
      <c r="I463" s="43">
        <v>6.07</v>
      </c>
      <c r="J463" s="43">
        <v>25.5</v>
      </c>
      <c r="K463" s="43">
        <v>40.630000000000003</v>
      </c>
      <c r="L463" s="43">
        <v>9.68</v>
      </c>
      <c r="M463" s="43">
        <v>82.5</v>
      </c>
      <c r="N463" s="43">
        <v>5.0999999999999996</v>
      </c>
      <c r="O463" s="43">
        <v>12.4</v>
      </c>
      <c r="P463" s="43"/>
      <c r="Q463" s="44" t="s">
        <v>79</v>
      </c>
      <c r="R463" s="45">
        <v>5.35</v>
      </c>
      <c r="S463" s="45">
        <v>5.35</v>
      </c>
      <c r="T463" s="45">
        <v>5.9</v>
      </c>
      <c r="U463" s="45">
        <v>3.7</v>
      </c>
      <c r="V463" s="45">
        <v>3.85</v>
      </c>
      <c r="W463" s="45">
        <v>4.2</v>
      </c>
      <c r="X463" s="43">
        <v>0.46200000000000002</v>
      </c>
      <c r="Y463" s="43">
        <v>7.5999999999999998E-2</v>
      </c>
      <c r="Z463" s="43">
        <v>6.03</v>
      </c>
      <c r="AA463" s="43">
        <v>1.53</v>
      </c>
      <c r="AB463" s="43">
        <v>1.1000000000000001</v>
      </c>
      <c r="AC463" s="43">
        <v>5.5E-2</v>
      </c>
      <c r="AD463" s="43">
        <v>7.95</v>
      </c>
      <c r="AE463" s="43">
        <v>1.52</v>
      </c>
      <c r="AF463" s="43">
        <v>2</v>
      </c>
      <c r="AG463" s="43">
        <v>0.13</v>
      </c>
      <c r="AH463" s="43">
        <v>6.0000000000000001E-3</v>
      </c>
      <c r="AI463" s="43">
        <v>5.2</v>
      </c>
      <c r="AJ463" s="45">
        <v>29</v>
      </c>
      <c r="AK463" s="43"/>
      <c r="AL463" s="43"/>
      <c r="AM463" s="43"/>
      <c r="AN463" s="43"/>
      <c r="AO463" s="46"/>
    </row>
    <row r="464" spans="1:41" x14ac:dyDescent="0.25">
      <c r="A464" s="3">
        <v>213</v>
      </c>
      <c r="B464" s="11" t="s">
        <v>69</v>
      </c>
      <c r="C464" s="3">
        <v>3</v>
      </c>
      <c r="D464" s="3" t="s">
        <v>2915</v>
      </c>
      <c r="E464" s="3">
        <v>49</v>
      </c>
      <c r="F464" s="50">
        <v>79</v>
      </c>
      <c r="G464" s="3">
        <f t="shared" si="6"/>
        <v>30</v>
      </c>
      <c r="H464" s="15">
        <v>0.2</v>
      </c>
      <c r="I464" s="15">
        <v>2.58</v>
      </c>
      <c r="J464" s="15">
        <v>20.73</v>
      </c>
      <c r="K464" s="15">
        <v>42.6</v>
      </c>
      <c r="L464" s="15">
        <v>12.29</v>
      </c>
      <c r="M464" s="15">
        <v>78.400000000000006</v>
      </c>
      <c r="N464" s="15">
        <v>7.6</v>
      </c>
      <c r="O464" s="15">
        <v>14</v>
      </c>
      <c r="P464" s="15"/>
      <c r="Q464" s="23" t="s">
        <v>506</v>
      </c>
      <c r="R464" s="19">
        <v>5.35</v>
      </c>
      <c r="S464" s="19">
        <v>5.4</v>
      </c>
      <c r="T464" s="19">
        <v>5.95</v>
      </c>
      <c r="U464" s="19">
        <v>3.75</v>
      </c>
      <c r="V464" s="19">
        <v>3.85</v>
      </c>
      <c r="W464" s="19">
        <v>4.2</v>
      </c>
      <c r="X464" s="15">
        <v>0.42899999999999999</v>
      </c>
      <c r="Y464" s="15">
        <v>4.2000000000000003E-2</v>
      </c>
      <c r="Z464" s="15">
        <v>10.07</v>
      </c>
      <c r="AA464" s="15">
        <v>1.54</v>
      </c>
      <c r="AB464" s="15">
        <v>0.9</v>
      </c>
      <c r="AC464" s="15">
        <v>0.04</v>
      </c>
      <c r="AD464" s="15">
        <v>7.45</v>
      </c>
      <c r="AE464" s="15">
        <v>1.27</v>
      </c>
      <c r="AF464" s="15">
        <v>2.2200000000000002</v>
      </c>
      <c r="AG464" s="15">
        <v>0.13</v>
      </c>
      <c r="AH464" s="15">
        <v>4.0000000000000001E-3</v>
      </c>
      <c r="AI464" s="15">
        <v>3.6</v>
      </c>
      <c r="AJ464" s="19">
        <v>6</v>
      </c>
      <c r="AK464" s="15"/>
      <c r="AL464" s="15"/>
      <c r="AM464" s="15"/>
      <c r="AN464" s="15"/>
      <c r="AO464" s="27"/>
    </row>
    <row r="465" spans="1:41" x14ac:dyDescent="0.25">
      <c r="A465" s="3">
        <v>213</v>
      </c>
      <c r="B465" s="11" t="s">
        <v>69</v>
      </c>
      <c r="C465" s="3">
        <v>4</v>
      </c>
      <c r="D465" s="3" t="s">
        <v>277</v>
      </c>
      <c r="E465" s="3">
        <v>79</v>
      </c>
      <c r="F465" s="50">
        <v>110</v>
      </c>
      <c r="G465" s="3">
        <f t="shared" si="6"/>
        <v>31</v>
      </c>
      <c r="H465" s="15">
        <v>0.3</v>
      </c>
      <c r="I465" s="15">
        <v>4.83</v>
      </c>
      <c r="J465" s="15">
        <v>38.979999999999997</v>
      </c>
      <c r="K465" s="15">
        <v>42.13</v>
      </c>
      <c r="L465" s="15">
        <v>5.29</v>
      </c>
      <c r="M465" s="15">
        <v>91.53</v>
      </c>
      <c r="N465" s="15">
        <v>4.07</v>
      </c>
      <c r="O465" s="15">
        <v>4.4000000000000004</v>
      </c>
      <c r="P465" s="15"/>
      <c r="Q465" s="23" t="s">
        <v>16</v>
      </c>
      <c r="R465" s="19">
        <v>5.65</v>
      </c>
      <c r="S465" s="19">
        <v>5.9</v>
      </c>
      <c r="T465" s="19">
        <v>6.15</v>
      </c>
      <c r="U465" s="19">
        <v>3.85</v>
      </c>
      <c r="V465" s="19">
        <v>4</v>
      </c>
      <c r="W465" s="19">
        <v>4.3499999999999996</v>
      </c>
      <c r="X465" s="15">
        <v>0.16500000000000001</v>
      </c>
      <c r="Y465" s="15">
        <v>8.9999999999999993E-3</v>
      </c>
      <c r="Z465" s="15">
        <v>16.600000000000001</v>
      </c>
      <c r="AA465" s="15">
        <v>1.34</v>
      </c>
      <c r="AB465" s="15">
        <v>1</v>
      </c>
      <c r="AC465" s="15">
        <v>3.2000000000000001E-2</v>
      </c>
      <c r="AD465" s="15">
        <v>4.4800000000000004</v>
      </c>
      <c r="AE465" s="15">
        <v>0.45</v>
      </c>
      <c r="AF465" s="15">
        <v>1.07</v>
      </c>
      <c r="AG465" s="15">
        <v>0.06</v>
      </c>
      <c r="AH465" s="15">
        <v>0.01</v>
      </c>
      <c r="AI465" s="15">
        <v>3.2</v>
      </c>
      <c r="AJ465" s="19">
        <v>6</v>
      </c>
      <c r="AK465" s="15"/>
      <c r="AL465" s="15"/>
      <c r="AM465" s="15"/>
      <c r="AN465" s="15"/>
      <c r="AO465" s="27"/>
    </row>
    <row r="466" spans="1:41" x14ac:dyDescent="0.25">
      <c r="A466" s="3">
        <v>213</v>
      </c>
      <c r="B466" s="11" t="s">
        <v>69</v>
      </c>
      <c r="C466" s="3">
        <v>5</v>
      </c>
      <c r="D466" s="3" t="s">
        <v>290</v>
      </c>
      <c r="E466" s="3">
        <v>110</v>
      </c>
      <c r="F466" s="50">
        <v>155</v>
      </c>
      <c r="G466" s="3">
        <f t="shared" si="6"/>
        <v>45</v>
      </c>
      <c r="H466" s="15">
        <v>0.44</v>
      </c>
      <c r="I466" s="15">
        <v>7.51</v>
      </c>
      <c r="J466" s="15">
        <v>44.62</v>
      </c>
      <c r="K466" s="15">
        <v>38.659999999999997</v>
      </c>
      <c r="L466" s="15">
        <v>3.13</v>
      </c>
      <c r="M466" s="15">
        <v>94.36</v>
      </c>
      <c r="N466" s="15">
        <v>3.2</v>
      </c>
      <c r="O466" s="15">
        <v>2.44</v>
      </c>
      <c r="P466" s="15"/>
      <c r="Q466" s="23" t="s">
        <v>16</v>
      </c>
      <c r="R466" s="19">
        <v>5.65</v>
      </c>
      <c r="S466" s="19">
        <v>6</v>
      </c>
      <c r="T466" s="19">
        <v>6.45</v>
      </c>
      <c r="U466" s="19">
        <v>3.85</v>
      </c>
      <c r="V466" s="19">
        <v>4</v>
      </c>
      <c r="W466" s="19">
        <v>4.4000000000000004</v>
      </c>
      <c r="X466" s="15">
        <v>6.6000000000000003E-2</v>
      </c>
      <c r="Y466" s="15">
        <v>2.1999999999999999E-2</v>
      </c>
      <c r="Z466" s="15">
        <v>2.9</v>
      </c>
      <c r="AA466" s="15">
        <v>1.36</v>
      </c>
      <c r="AB466" s="15">
        <v>1.1000000000000001</v>
      </c>
      <c r="AC466" s="15">
        <v>3.2000000000000001E-2</v>
      </c>
      <c r="AD466" s="15">
        <v>3.03</v>
      </c>
      <c r="AE466" s="15">
        <v>0.72</v>
      </c>
      <c r="AF466" s="15">
        <v>1.8</v>
      </c>
      <c r="AG466" s="15">
        <v>0.1</v>
      </c>
      <c r="AH466" s="15">
        <v>1.7999999999999999E-2</v>
      </c>
      <c r="AI466" s="15">
        <v>2</v>
      </c>
      <c r="AJ466" s="19">
        <v>8</v>
      </c>
      <c r="AK466" s="15"/>
      <c r="AL466" s="15"/>
      <c r="AM466" s="15"/>
      <c r="AN466" s="15"/>
      <c r="AO466" s="27"/>
    </row>
    <row r="467" spans="1:41" x14ac:dyDescent="0.25">
      <c r="A467" s="3">
        <v>213</v>
      </c>
      <c r="B467" s="11" t="s">
        <v>69</v>
      </c>
      <c r="C467" s="3">
        <v>6</v>
      </c>
      <c r="D467" s="3" t="s">
        <v>302</v>
      </c>
      <c r="E467" s="3">
        <v>155</v>
      </c>
      <c r="F467" s="50">
        <v>0</v>
      </c>
      <c r="G467" s="3">
        <f t="shared" si="6"/>
        <v>-155</v>
      </c>
      <c r="H467" s="15">
        <v>0.71</v>
      </c>
      <c r="I467" s="15">
        <v>19.11</v>
      </c>
      <c r="J467" s="15">
        <v>51.72</v>
      </c>
      <c r="K467" s="15">
        <v>23.26</v>
      </c>
      <c r="L467" s="15">
        <v>1.33</v>
      </c>
      <c r="M467" s="15">
        <v>96.13</v>
      </c>
      <c r="N467" s="15">
        <v>1.6</v>
      </c>
      <c r="O467" s="15">
        <v>2.27</v>
      </c>
      <c r="P467" s="15"/>
      <c r="Q467" s="23" t="s">
        <v>16</v>
      </c>
      <c r="R467" s="19">
        <v>5.8</v>
      </c>
      <c r="S467" s="19">
        <v>5.95</v>
      </c>
      <c r="T467" s="19">
        <v>6.3</v>
      </c>
      <c r="U467" s="19">
        <v>4</v>
      </c>
      <c r="V467" s="19">
        <v>4.2</v>
      </c>
      <c r="W467" s="19">
        <v>4.45</v>
      </c>
      <c r="X467" s="15">
        <v>3.3000000000000002E-2</v>
      </c>
      <c r="Y467" s="15">
        <v>4.1000000000000002E-2</v>
      </c>
      <c r="Z467" s="15">
        <v>0.8</v>
      </c>
      <c r="AA467" s="15">
        <v>1.39</v>
      </c>
      <c r="AB467" s="15">
        <v>1.06</v>
      </c>
      <c r="AC467" s="15">
        <v>0.03</v>
      </c>
      <c r="AD467" s="15">
        <v>2.92</v>
      </c>
      <c r="AE467" s="15">
        <v>0.8</v>
      </c>
      <c r="AF467" s="15">
        <v>1.38</v>
      </c>
      <c r="AG467" s="15">
        <v>0.06</v>
      </c>
      <c r="AH467" s="15">
        <v>1.7000000000000001E-2</v>
      </c>
      <c r="AI467" s="15">
        <v>1.4</v>
      </c>
      <c r="AJ467" s="19">
        <v>26</v>
      </c>
      <c r="AK467" s="15"/>
      <c r="AL467" s="15"/>
      <c r="AM467" s="15"/>
      <c r="AN467" s="15"/>
      <c r="AO467" s="27"/>
    </row>
    <row r="468" spans="1:41" x14ac:dyDescent="0.25">
      <c r="A468" s="3"/>
      <c r="B468" s="11"/>
      <c r="C468" s="3"/>
      <c r="D468" s="3"/>
      <c r="E468" s="3"/>
      <c r="F468" s="50"/>
      <c r="G468" s="3"/>
      <c r="H468" s="15"/>
      <c r="I468" s="15"/>
      <c r="J468" s="15"/>
      <c r="K468" s="15"/>
      <c r="L468" s="15"/>
      <c r="M468" s="15"/>
      <c r="N468" s="15"/>
      <c r="O468" s="15"/>
      <c r="P468" s="15"/>
      <c r="Q468" s="23"/>
      <c r="R468" s="19"/>
      <c r="S468" s="19"/>
      <c r="T468" s="19"/>
      <c r="U468" s="19"/>
      <c r="V468" s="19"/>
      <c r="W468" s="19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9"/>
      <c r="AK468" s="15"/>
      <c r="AL468" s="15"/>
      <c r="AM468" s="15"/>
      <c r="AN468" s="15"/>
      <c r="AO468" s="27"/>
    </row>
    <row r="469" spans="1:41" x14ac:dyDescent="0.25">
      <c r="A469" s="3"/>
      <c r="B469" s="11"/>
      <c r="C469" s="3"/>
      <c r="D469" s="3"/>
      <c r="E469" s="3"/>
      <c r="F469" s="50"/>
      <c r="G469" s="3"/>
      <c r="H469" s="15"/>
      <c r="I469" s="15"/>
      <c r="J469" s="15"/>
      <c r="K469" s="15"/>
      <c r="L469" s="15"/>
      <c r="M469" s="15"/>
      <c r="N469" s="15"/>
      <c r="O469" s="15"/>
      <c r="P469" s="15"/>
      <c r="Q469" s="23"/>
      <c r="R469" s="19"/>
      <c r="S469" s="19"/>
      <c r="T469" s="19"/>
      <c r="U469" s="19"/>
      <c r="V469" s="19"/>
      <c r="W469" s="19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9"/>
      <c r="AK469" s="15"/>
      <c r="AL469" s="15"/>
      <c r="AM469" s="15"/>
      <c r="AN469" s="15"/>
      <c r="AO469" s="27"/>
    </row>
    <row r="470" spans="1:41" x14ac:dyDescent="0.25">
      <c r="A470" s="35">
        <v>231</v>
      </c>
      <c r="B470" s="36" t="s">
        <v>69</v>
      </c>
      <c r="C470" s="35">
        <v>1</v>
      </c>
      <c r="D470" s="35" t="s">
        <v>660</v>
      </c>
      <c r="E470" s="35">
        <v>0</v>
      </c>
      <c r="F470" s="51">
        <v>15</v>
      </c>
      <c r="G470" s="35">
        <f t="shared" si="6"/>
        <v>15</v>
      </c>
      <c r="H470" s="37">
        <v>1.95</v>
      </c>
      <c r="I470" s="37">
        <v>5.14</v>
      </c>
      <c r="J470" s="37">
        <v>2.19</v>
      </c>
      <c r="K470" s="37">
        <v>2.6</v>
      </c>
      <c r="L470" s="37">
        <v>12.04</v>
      </c>
      <c r="M470" s="37">
        <v>23.92</v>
      </c>
      <c r="N470" s="37">
        <v>53.05</v>
      </c>
      <c r="O470" s="37">
        <v>23.03</v>
      </c>
      <c r="P470" s="37">
        <v>2.2200000000000002</v>
      </c>
      <c r="Q470" s="38" t="s">
        <v>283</v>
      </c>
      <c r="R470" s="39">
        <v>6.5</v>
      </c>
      <c r="S470" s="39">
        <v>6.5</v>
      </c>
      <c r="T470" s="39">
        <v>6.8</v>
      </c>
      <c r="U470" s="39">
        <v>5.2</v>
      </c>
      <c r="V470" s="39">
        <v>5.2</v>
      </c>
      <c r="W470" s="39">
        <v>5.5</v>
      </c>
      <c r="X470" s="37">
        <v>1.07</v>
      </c>
      <c r="Y470" s="37">
        <v>0.128</v>
      </c>
      <c r="Z470" s="37">
        <v>8.35</v>
      </c>
      <c r="AA470" s="37">
        <v>1.67</v>
      </c>
      <c r="AB470" s="37"/>
      <c r="AC470" s="37">
        <v>0.23</v>
      </c>
      <c r="AD470" s="37">
        <v>19.54</v>
      </c>
      <c r="AE470" s="37">
        <v>8.3800000000000008</v>
      </c>
      <c r="AF470" s="37">
        <v>3.14</v>
      </c>
      <c r="AG470" s="37">
        <v>0.36</v>
      </c>
      <c r="AH470" s="37">
        <v>0.2</v>
      </c>
      <c r="AI470" s="37">
        <v>4.9400000000000004</v>
      </c>
      <c r="AJ470" s="39">
        <v>40</v>
      </c>
      <c r="AK470" s="37"/>
      <c r="AL470" s="37"/>
      <c r="AM470" s="37"/>
      <c r="AN470" s="37"/>
      <c r="AO470" s="40"/>
    </row>
    <row r="471" spans="1:41" x14ac:dyDescent="0.25">
      <c r="A471" s="41">
        <v>231</v>
      </c>
      <c r="B471" s="42" t="s">
        <v>69</v>
      </c>
      <c r="C471" s="41">
        <v>2</v>
      </c>
      <c r="D471" s="41" t="s">
        <v>684</v>
      </c>
      <c r="E471" s="41">
        <v>15</v>
      </c>
      <c r="F471" s="49">
        <v>35</v>
      </c>
      <c r="G471" s="41">
        <f t="shared" si="6"/>
        <v>20</v>
      </c>
      <c r="H471" s="43">
        <v>1.05</v>
      </c>
      <c r="I471" s="43">
        <v>2.35</v>
      </c>
      <c r="J471" s="43">
        <v>1.08</v>
      </c>
      <c r="K471" s="43">
        <v>1.34</v>
      </c>
      <c r="L471" s="43">
        <v>8.8699999999999992</v>
      </c>
      <c r="M471" s="43">
        <v>14.69</v>
      </c>
      <c r="N471" s="43">
        <v>61.53</v>
      </c>
      <c r="O471" s="43">
        <v>23.78</v>
      </c>
      <c r="P471" s="43">
        <v>2.4500000000000002</v>
      </c>
      <c r="Q471" s="44" t="s">
        <v>283</v>
      </c>
      <c r="R471" s="45">
        <v>6.7</v>
      </c>
      <c r="S471" s="45">
        <v>6.7</v>
      </c>
      <c r="T471" s="45">
        <v>7.1</v>
      </c>
      <c r="U471" s="45">
        <v>5.0999999999999996</v>
      </c>
      <c r="V471" s="45">
        <v>5.2</v>
      </c>
      <c r="W471" s="45">
        <v>5.3</v>
      </c>
      <c r="X471" s="43">
        <v>0.88</v>
      </c>
      <c r="Y471" s="43">
        <v>9.5000000000000001E-2</v>
      </c>
      <c r="Z471" s="43">
        <v>9.26</v>
      </c>
      <c r="AA471" s="43">
        <v>1.64</v>
      </c>
      <c r="AB471" s="43"/>
      <c r="AC471" s="43">
        <v>0.11</v>
      </c>
      <c r="AD471" s="43">
        <v>18.21</v>
      </c>
      <c r="AE471" s="43">
        <v>6.57</v>
      </c>
      <c r="AF471" s="43">
        <v>1.88</v>
      </c>
      <c r="AG471" s="43">
        <v>0.38</v>
      </c>
      <c r="AH471" s="43">
        <v>0.12</v>
      </c>
      <c r="AI471" s="43">
        <v>8.64</v>
      </c>
      <c r="AJ471" s="45">
        <v>29</v>
      </c>
      <c r="AK471" s="43"/>
      <c r="AL471" s="43"/>
      <c r="AM471" s="43"/>
      <c r="AN471" s="43"/>
      <c r="AO471" s="46"/>
    </row>
    <row r="472" spans="1:41" x14ac:dyDescent="0.25">
      <c r="A472" s="41">
        <v>231</v>
      </c>
      <c r="B472" s="42" t="s">
        <v>69</v>
      </c>
      <c r="C472" s="41">
        <v>3</v>
      </c>
      <c r="D472" s="41" t="s">
        <v>290</v>
      </c>
      <c r="E472" s="41">
        <v>35</v>
      </c>
      <c r="F472" s="49">
        <v>80</v>
      </c>
      <c r="G472" s="41">
        <f t="shared" si="6"/>
        <v>45</v>
      </c>
      <c r="H472" s="43">
        <v>0</v>
      </c>
      <c r="I472" s="43">
        <v>0.09</v>
      </c>
      <c r="J472" s="43">
        <v>0.08</v>
      </c>
      <c r="K472" s="43">
        <v>0.53</v>
      </c>
      <c r="L472" s="43">
        <v>17.239999999999998</v>
      </c>
      <c r="M472" s="43">
        <v>17.940000000000001</v>
      </c>
      <c r="N472" s="43">
        <v>64.17</v>
      </c>
      <c r="O472" s="43">
        <v>17.89</v>
      </c>
      <c r="P472" s="43"/>
      <c r="Q472" s="44" t="s">
        <v>283</v>
      </c>
      <c r="R472" s="45">
        <v>7</v>
      </c>
      <c r="S472" s="45">
        <v>7.1</v>
      </c>
      <c r="T472" s="45">
        <v>7.2</v>
      </c>
      <c r="U472" s="45">
        <v>5.4</v>
      </c>
      <c r="V472" s="45">
        <v>5.4</v>
      </c>
      <c r="W472" s="45">
        <v>5.6</v>
      </c>
      <c r="X472" s="43">
        <v>0.28999999999999998</v>
      </c>
      <c r="Y472" s="43">
        <v>0.05</v>
      </c>
      <c r="Z472" s="43">
        <v>5.8</v>
      </c>
      <c r="AA472" s="43">
        <v>1.73</v>
      </c>
      <c r="AB472" s="43"/>
      <c r="AC472" s="43">
        <v>0.05</v>
      </c>
      <c r="AD472" s="43">
        <v>10.85</v>
      </c>
      <c r="AE472" s="43">
        <v>4.75</v>
      </c>
      <c r="AF472" s="43">
        <v>2.2999999999999998</v>
      </c>
      <c r="AG472" s="43">
        <v>0.4</v>
      </c>
      <c r="AH472" s="43">
        <v>0.16</v>
      </c>
      <c r="AI472" s="43">
        <v>1.38</v>
      </c>
      <c r="AJ472" s="45">
        <v>29</v>
      </c>
      <c r="AK472" s="43"/>
      <c r="AL472" s="43"/>
      <c r="AM472" s="43"/>
      <c r="AN472" s="43"/>
      <c r="AO472" s="46"/>
    </row>
    <row r="473" spans="1:41" x14ac:dyDescent="0.25">
      <c r="A473" s="3">
        <v>231</v>
      </c>
      <c r="B473" s="11" t="s">
        <v>69</v>
      </c>
      <c r="C473" s="3">
        <v>4</v>
      </c>
      <c r="D473" s="3" t="s">
        <v>302</v>
      </c>
      <c r="E473" s="3">
        <v>80</v>
      </c>
      <c r="F473" s="50">
        <v>100</v>
      </c>
      <c r="G473" s="3">
        <f t="shared" si="6"/>
        <v>20</v>
      </c>
      <c r="H473" s="15">
        <v>0.08</v>
      </c>
      <c r="I473" s="15">
        <v>0.53</v>
      </c>
      <c r="J473" s="15">
        <v>2.29</v>
      </c>
      <c r="K473" s="15">
        <v>4.54</v>
      </c>
      <c r="L473" s="15">
        <v>9.16</v>
      </c>
      <c r="M473" s="15">
        <v>16.600000000000001</v>
      </c>
      <c r="N473" s="15">
        <v>61.7</v>
      </c>
      <c r="O473" s="15">
        <v>21.7</v>
      </c>
      <c r="P473" s="15"/>
      <c r="Q473" s="23" t="s">
        <v>283</v>
      </c>
      <c r="R473" s="19">
        <v>7</v>
      </c>
      <c r="S473" s="19">
        <v>7.1</v>
      </c>
      <c r="T473" s="19">
        <v>7.3</v>
      </c>
      <c r="U473" s="19">
        <v>5.6</v>
      </c>
      <c r="V473" s="19">
        <v>5.6</v>
      </c>
      <c r="W473" s="19">
        <v>5.7</v>
      </c>
      <c r="X473" s="15">
        <v>0.31</v>
      </c>
      <c r="Y473" s="15">
        <v>3.5000000000000003E-2</v>
      </c>
      <c r="Z473" s="15">
        <v>8.86</v>
      </c>
      <c r="AA473" s="15">
        <v>1.67</v>
      </c>
      <c r="AB473" s="15"/>
      <c r="AC473" s="15">
        <v>0.09</v>
      </c>
      <c r="AD473" s="15">
        <v>13.03</v>
      </c>
      <c r="AE473" s="15">
        <v>6.57</v>
      </c>
      <c r="AF473" s="15">
        <v>3.14</v>
      </c>
      <c r="AG473" s="15">
        <v>0.48</v>
      </c>
      <c r="AH473" s="15">
        <v>0.2</v>
      </c>
      <c r="AI473" s="15">
        <v>1.68</v>
      </c>
      <c r="AJ473" s="19">
        <v>63</v>
      </c>
      <c r="AK473" s="15"/>
      <c r="AL473" s="15"/>
      <c r="AM473" s="15"/>
      <c r="AN473" s="15"/>
      <c r="AO473" s="27"/>
    </row>
    <row r="474" spans="1:41" x14ac:dyDescent="0.25">
      <c r="A474" s="3">
        <v>231</v>
      </c>
      <c r="B474" s="11" t="s">
        <v>69</v>
      </c>
      <c r="C474" s="3">
        <v>5</v>
      </c>
      <c r="D474" s="3" t="s">
        <v>477</v>
      </c>
      <c r="E474" s="3">
        <v>100</v>
      </c>
      <c r="F474" s="50">
        <v>110</v>
      </c>
      <c r="G474" s="3">
        <f t="shared" si="6"/>
        <v>10</v>
      </c>
      <c r="H474" s="15">
        <v>0.3</v>
      </c>
      <c r="I474" s="15">
        <v>1.48</v>
      </c>
      <c r="J474" s="15">
        <v>8.1</v>
      </c>
      <c r="K474" s="15">
        <v>14.09</v>
      </c>
      <c r="L474" s="15">
        <v>16.03</v>
      </c>
      <c r="M474" s="15">
        <v>40</v>
      </c>
      <c r="N474" s="15">
        <v>41.6</v>
      </c>
      <c r="O474" s="15">
        <v>18.399999999999999</v>
      </c>
      <c r="P474" s="15"/>
      <c r="Q474" s="23" t="s">
        <v>225</v>
      </c>
      <c r="R474" s="19">
        <v>7.2</v>
      </c>
      <c r="S474" s="19">
        <v>7.2</v>
      </c>
      <c r="T474" s="19">
        <v>7.4</v>
      </c>
      <c r="U474" s="19">
        <v>5.6</v>
      </c>
      <c r="V474" s="19">
        <v>5.7</v>
      </c>
      <c r="W474" s="19">
        <v>5.8</v>
      </c>
      <c r="X474" s="15">
        <v>0.2</v>
      </c>
      <c r="Y474" s="15"/>
      <c r="Z474" s="15"/>
      <c r="AA474" s="15">
        <v>1.82</v>
      </c>
      <c r="AB474" s="15"/>
      <c r="AC474" s="15">
        <v>0.08</v>
      </c>
      <c r="AD474" s="15">
        <v>11.03</v>
      </c>
      <c r="AE474" s="15">
        <v>5.56</v>
      </c>
      <c r="AF474" s="15">
        <v>2.72</v>
      </c>
      <c r="AG474" s="15">
        <v>0.2</v>
      </c>
      <c r="AH474" s="15">
        <v>0.16</v>
      </c>
      <c r="AI474" s="15">
        <v>1.38</v>
      </c>
      <c r="AJ474" s="19">
        <v>79</v>
      </c>
      <c r="AK474" s="15"/>
      <c r="AL474" s="15"/>
      <c r="AM474" s="15"/>
      <c r="AN474" s="15"/>
      <c r="AO474" s="27"/>
    </row>
    <row r="475" spans="1:41" x14ac:dyDescent="0.25">
      <c r="A475" s="3"/>
      <c r="B475" s="11"/>
      <c r="C475" s="3"/>
      <c r="D475" s="3"/>
      <c r="E475" s="3"/>
      <c r="F475" s="50"/>
      <c r="G475" s="3"/>
      <c r="H475" s="15"/>
      <c r="I475" s="15"/>
      <c r="J475" s="15"/>
      <c r="K475" s="15"/>
      <c r="L475" s="15"/>
      <c r="M475" s="15"/>
      <c r="N475" s="15"/>
      <c r="O475" s="15"/>
      <c r="P475" s="15"/>
      <c r="Q475" s="23"/>
      <c r="R475" s="19"/>
      <c r="S475" s="19"/>
      <c r="T475" s="19"/>
      <c r="U475" s="19"/>
      <c r="V475" s="19"/>
      <c r="W475" s="19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9"/>
      <c r="AK475" s="15"/>
      <c r="AL475" s="15"/>
      <c r="AM475" s="15"/>
      <c r="AN475" s="15"/>
      <c r="AO475" s="27"/>
    </row>
    <row r="476" spans="1:41" x14ac:dyDescent="0.25">
      <c r="A476" s="3"/>
      <c r="B476" s="11"/>
      <c r="C476" s="3"/>
      <c r="D476" s="3"/>
      <c r="E476" s="3"/>
      <c r="F476" s="50"/>
      <c r="G476" s="3"/>
      <c r="H476" s="15"/>
      <c r="I476" s="15"/>
      <c r="J476" s="15"/>
      <c r="K476" s="15"/>
      <c r="L476" s="15"/>
      <c r="M476" s="15"/>
      <c r="N476" s="15"/>
      <c r="O476" s="15"/>
      <c r="P476" s="15"/>
      <c r="Q476" s="23"/>
      <c r="R476" s="19"/>
      <c r="S476" s="19"/>
      <c r="T476" s="19"/>
      <c r="U476" s="19"/>
      <c r="V476" s="19"/>
      <c r="W476" s="19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9"/>
      <c r="AK476" s="15"/>
      <c r="AL476" s="15"/>
      <c r="AM476" s="15"/>
      <c r="AN476" s="15"/>
      <c r="AO476" s="27"/>
    </row>
    <row r="477" spans="1:41" x14ac:dyDescent="0.25">
      <c r="A477" s="29">
        <v>211</v>
      </c>
      <c r="B477" s="30" t="s">
        <v>69</v>
      </c>
      <c r="C477" s="29">
        <v>1</v>
      </c>
      <c r="D477" s="29" t="s">
        <v>6</v>
      </c>
      <c r="E477" s="29">
        <v>0</v>
      </c>
      <c r="F477" s="48">
        <v>10</v>
      </c>
      <c r="G477" s="29">
        <f t="shared" si="6"/>
        <v>10</v>
      </c>
      <c r="H477" s="31">
        <v>0</v>
      </c>
      <c r="I477" s="31">
        <v>5.65</v>
      </c>
      <c r="J477" s="31">
        <v>2.71</v>
      </c>
      <c r="K477" s="31">
        <v>10.5</v>
      </c>
      <c r="L477" s="31">
        <v>10.74</v>
      </c>
      <c r="M477" s="31">
        <v>29.6</v>
      </c>
      <c r="N477" s="31">
        <v>34.6</v>
      </c>
      <c r="O477" s="31">
        <v>35.799999999999997</v>
      </c>
      <c r="P477" s="31"/>
      <c r="Q477" s="32" t="s">
        <v>1064</v>
      </c>
      <c r="R477" s="33">
        <v>6.25</v>
      </c>
      <c r="S477" s="33">
        <v>6.3</v>
      </c>
      <c r="T477" s="33">
        <v>6.85</v>
      </c>
      <c r="U477" s="33">
        <v>5.3</v>
      </c>
      <c r="V477" s="33">
        <v>5.45</v>
      </c>
      <c r="W477" s="33">
        <v>5.75</v>
      </c>
      <c r="X477" s="31">
        <v>2.359</v>
      </c>
      <c r="Y477" s="31">
        <v>0.21199999999999999</v>
      </c>
      <c r="Z477" s="31">
        <v>11.08</v>
      </c>
      <c r="AA477" s="31">
        <v>1.73</v>
      </c>
      <c r="AB477" s="31">
        <v>1.6</v>
      </c>
      <c r="AC477" s="31">
        <v>0.33</v>
      </c>
      <c r="AD477" s="31">
        <v>25.16</v>
      </c>
      <c r="AE477" s="31">
        <v>18.75</v>
      </c>
      <c r="AF477" s="31">
        <v>2.2400000000000002</v>
      </c>
      <c r="AG477" s="31">
        <v>0.22</v>
      </c>
      <c r="AH477" s="31">
        <v>0.22</v>
      </c>
      <c r="AI477" s="31">
        <v>2.3199999999999998</v>
      </c>
      <c r="AJ477" s="33">
        <v>50</v>
      </c>
      <c r="AK477" s="31"/>
      <c r="AL477" s="31"/>
      <c r="AM477" s="31"/>
      <c r="AN477" s="31"/>
      <c r="AO477" s="34"/>
    </row>
    <row r="478" spans="1:41" x14ac:dyDescent="0.25">
      <c r="A478" s="29">
        <v>211</v>
      </c>
      <c r="B478" s="30" t="s">
        <v>69</v>
      </c>
      <c r="C478" s="29">
        <v>2</v>
      </c>
      <c r="D478" s="29" t="s">
        <v>69</v>
      </c>
      <c r="E478" s="29">
        <v>10</v>
      </c>
      <c r="F478" s="48">
        <v>28</v>
      </c>
      <c r="G478" s="29">
        <f t="shared" si="6"/>
        <v>18</v>
      </c>
      <c r="H478" s="31">
        <v>0</v>
      </c>
      <c r="I478" s="31">
        <v>0.6</v>
      </c>
      <c r="J478" s="31">
        <v>2.2999999999999998</v>
      </c>
      <c r="K478" s="31">
        <v>3.66</v>
      </c>
      <c r="L478" s="31">
        <v>9.44</v>
      </c>
      <c r="M478" s="31">
        <v>16</v>
      </c>
      <c r="N478" s="31">
        <v>43.6</v>
      </c>
      <c r="O478" s="31">
        <v>40.4</v>
      </c>
      <c r="P478" s="31"/>
      <c r="Q478" s="32" t="s">
        <v>169</v>
      </c>
      <c r="R478" s="33">
        <v>5.6</v>
      </c>
      <c r="S478" s="33">
        <v>6.3</v>
      </c>
      <c r="T478" s="33">
        <v>6.5</v>
      </c>
      <c r="U478" s="33">
        <v>4.5</v>
      </c>
      <c r="V478" s="33">
        <v>4.5999999999999996</v>
      </c>
      <c r="W478" s="33">
        <v>4.9000000000000004</v>
      </c>
      <c r="X478" s="31">
        <v>0.85799999999999998</v>
      </c>
      <c r="Y478" s="31">
        <v>0.114</v>
      </c>
      <c r="Z478" s="31">
        <v>7.47</v>
      </c>
      <c r="AA478" s="31">
        <v>1.78</v>
      </c>
      <c r="AB478" s="31">
        <v>1.25</v>
      </c>
      <c r="AC478" s="31">
        <v>0.12</v>
      </c>
      <c r="AD478" s="31">
        <v>24.19</v>
      </c>
      <c r="AE478" s="31">
        <v>16.399999999999999</v>
      </c>
      <c r="AF478" s="31">
        <v>2.92</v>
      </c>
      <c r="AG478" s="31">
        <v>0.09</v>
      </c>
      <c r="AH478" s="31">
        <v>0.18</v>
      </c>
      <c r="AI478" s="31">
        <v>3.92</v>
      </c>
      <c r="AJ478" s="33">
        <v>50</v>
      </c>
      <c r="AK478" s="31"/>
      <c r="AL478" s="31"/>
      <c r="AM478" s="31"/>
      <c r="AN478" s="31"/>
      <c r="AO478" s="34"/>
    </row>
    <row r="479" spans="1:41" x14ac:dyDescent="0.25">
      <c r="A479" s="41">
        <v>211</v>
      </c>
      <c r="B479" s="42" t="s">
        <v>69</v>
      </c>
      <c r="C479" s="41">
        <v>3</v>
      </c>
      <c r="D479" s="41" t="s">
        <v>2915</v>
      </c>
      <c r="E479" s="41">
        <v>28</v>
      </c>
      <c r="F479" s="49">
        <v>49</v>
      </c>
      <c r="G479" s="41">
        <f t="shared" si="6"/>
        <v>21</v>
      </c>
      <c r="H479" s="43">
        <v>0.12</v>
      </c>
      <c r="I479" s="43">
        <v>1.76</v>
      </c>
      <c r="J479" s="43">
        <v>6.66</v>
      </c>
      <c r="K479" s="43">
        <v>7.1</v>
      </c>
      <c r="L479" s="43">
        <v>10.96</v>
      </c>
      <c r="M479" s="43">
        <v>26.6</v>
      </c>
      <c r="N479" s="43">
        <v>41</v>
      </c>
      <c r="O479" s="43">
        <v>32.4</v>
      </c>
      <c r="P479" s="43"/>
      <c r="Q479" s="44" t="s">
        <v>1064</v>
      </c>
      <c r="R479" s="45">
        <v>5.45</v>
      </c>
      <c r="S479" s="45">
        <v>6.15</v>
      </c>
      <c r="T479" s="45">
        <v>6.45</v>
      </c>
      <c r="U479" s="45">
        <v>4.3</v>
      </c>
      <c r="V479" s="45">
        <v>4.3499999999999996</v>
      </c>
      <c r="W479" s="45">
        <v>4.5999999999999996</v>
      </c>
      <c r="X479" s="43">
        <v>0.495</v>
      </c>
      <c r="Y479" s="43">
        <v>8.1000000000000003E-2</v>
      </c>
      <c r="Z479" s="43">
        <v>6.09</v>
      </c>
      <c r="AA479" s="43">
        <v>1.78</v>
      </c>
      <c r="AB479" s="43">
        <v>1.4</v>
      </c>
      <c r="AC479" s="43">
        <v>9.2999999999999999E-2</v>
      </c>
      <c r="AD479" s="43">
        <v>18.59</v>
      </c>
      <c r="AE479" s="43">
        <v>13.57</v>
      </c>
      <c r="AF479" s="43">
        <v>2.87</v>
      </c>
      <c r="AG479" s="43">
        <v>0.11</v>
      </c>
      <c r="AH479" s="43">
        <v>0.15</v>
      </c>
      <c r="AI479" s="43">
        <v>2.52</v>
      </c>
      <c r="AJ479" s="45">
        <v>50</v>
      </c>
      <c r="AK479" s="43"/>
      <c r="AL479" s="43"/>
      <c r="AM479" s="43"/>
      <c r="AN479" s="43"/>
      <c r="AO479" s="46"/>
    </row>
    <row r="480" spans="1:41" x14ac:dyDescent="0.25">
      <c r="A480" s="3">
        <v>211</v>
      </c>
      <c r="B480" s="11" t="s">
        <v>69</v>
      </c>
      <c r="C480" s="3">
        <v>4</v>
      </c>
      <c r="D480" s="3" t="s">
        <v>6383</v>
      </c>
      <c r="E480" s="3">
        <v>49</v>
      </c>
      <c r="F480" s="50">
        <v>57</v>
      </c>
      <c r="G480" s="3">
        <f t="shared" si="6"/>
        <v>8</v>
      </c>
      <c r="H480" s="15">
        <v>0.77</v>
      </c>
      <c r="I480" s="15">
        <v>11.86</v>
      </c>
      <c r="J480" s="15">
        <v>33.299999999999997</v>
      </c>
      <c r="K480" s="15">
        <v>17.68</v>
      </c>
      <c r="L480" s="15">
        <v>8.39</v>
      </c>
      <c r="M480" s="15">
        <v>72</v>
      </c>
      <c r="N480" s="15">
        <v>11.6</v>
      </c>
      <c r="O480" s="15">
        <v>16.399999999999999</v>
      </c>
      <c r="P480" s="15"/>
      <c r="Q480" s="23" t="s">
        <v>506</v>
      </c>
      <c r="R480" s="19">
        <v>5.75</v>
      </c>
      <c r="S480" s="19">
        <v>6.35</v>
      </c>
      <c r="T480" s="19">
        <v>6.55</v>
      </c>
      <c r="U480" s="19">
        <v>4.5</v>
      </c>
      <c r="V480" s="19">
        <v>4.7</v>
      </c>
      <c r="W480" s="19">
        <v>4.9000000000000004</v>
      </c>
      <c r="X480" s="15">
        <v>0.26400000000000001</v>
      </c>
      <c r="Y480" s="15">
        <v>0.05</v>
      </c>
      <c r="Z480" s="15">
        <v>5.23</v>
      </c>
      <c r="AA480" s="15">
        <v>1.76</v>
      </c>
      <c r="AB480" s="15">
        <v>0.6</v>
      </c>
      <c r="AC480" s="15">
        <v>9.5000000000000001E-2</v>
      </c>
      <c r="AD480" s="15">
        <v>9.51</v>
      </c>
      <c r="AE480" s="15">
        <v>5.0999999999999996</v>
      </c>
      <c r="AF480" s="15">
        <v>2.71</v>
      </c>
      <c r="AG480" s="15">
        <v>0.13</v>
      </c>
      <c r="AH480" s="15">
        <v>8.5000000000000006E-2</v>
      </c>
      <c r="AI480" s="15">
        <v>2.5</v>
      </c>
      <c r="AJ480" s="19">
        <v>69</v>
      </c>
      <c r="AK480" s="15"/>
      <c r="AL480" s="15"/>
      <c r="AM480" s="15"/>
      <c r="AN480" s="15"/>
      <c r="AO480" s="27"/>
    </row>
    <row r="481" spans="1:41" x14ac:dyDescent="0.25">
      <c r="A481" s="3">
        <v>211</v>
      </c>
      <c r="B481" s="11" t="s">
        <v>69</v>
      </c>
      <c r="C481" s="3">
        <v>5</v>
      </c>
      <c r="D481" s="3" t="s">
        <v>4663</v>
      </c>
      <c r="E481" s="3">
        <v>57</v>
      </c>
      <c r="F481" s="50">
        <v>65</v>
      </c>
      <c r="G481" s="3">
        <f t="shared" si="6"/>
        <v>8</v>
      </c>
      <c r="H481" s="15">
        <v>0.25</v>
      </c>
      <c r="I481" s="15">
        <v>2.97</v>
      </c>
      <c r="J481" s="15">
        <v>8.51</v>
      </c>
      <c r="K481" s="15">
        <v>6.79</v>
      </c>
      <c r="L481" s="15">
        <v>9.48</v>
      </c>
      <c r="M481" s="15">
        <v>28</v>
      </c>
      <c r="N481" s="15">
        <v>39.6</v>
      </c>
      <c r="O481" s="15">
        <v>32.4</v>
      </c>
      <c r="P481" s="15"/>
      <c r="Q481" s="23" t="s">
        <v>1064</v>
      </c>
      <c r="R481" s="19">
        <v>5.5</v>
      </c>
      <c r="S481" s="19">
        <v>6.1</v>
      </c>
      <c r="T481" s="19">
        <v>6.45</v>
      </c>
      <c r="U481" s="19">
        <v>4.25</v>
      </c>
      <c r="V481" s="19">
        <v>4.3499999999999996</v>
      </c>
      <c r="W481" s="19">
        <v>4.5999999999999996</v>
      </c>
      <c r="X481" s="15">
        <v>0.39600000000000002</v>
      </c>
      <c r="Y481" s="15">
        <v>6.8000000000000005E-2</v>
      </c>
      <c r="Z481" s="15">
        <v>5.77</v>
      </c>
      <c r="AA481" s="15">
        <v>1.77</v>
      </c>
      <c r="AB481" s="15">
        <v>2.2000000000000002</v>
      </c>
      <c r="AC481" s="15">
        <v>9.8000000000000004E-2</v>
      </c>
      <c r="AD481" s="15">
        <v>20.64</v>
      </c>
      <c r="AE481" s="15">
        <v>14.2</v>
      </c>
      <c r="AF481" s="15">
        <v>2.44</v>
      </c>
      <c r="AG481" s="15">
        <v>0.14000000000000001</v>
      </c>
      <c r="AH481" s="15">
        <v>0.13</v>
      </c>
      <c r="AI481" s="15">
        <v>3.12</v>
      </c>
      <c r="AJ481" s="19">
        <v>75</v>
      </c>
      <c r="AK481" s="15"/>
      <c r="AL481" s="15"/>
      <c r="AM481" s="15"/>
      <c r="AN481" s="15"/>
      <c r="AO481" s="27"/>
    </row>
    <row r="482" spans="1:41" x14ac:dyDescent="0.25">
      <c r="A482" s="3">
        <v>211</v>
      </c>
      <c r="B482" s="11" t="s">
        <v>69</v>
      </c>
      <c r="C482" s="3">
        <v>6</v>
      </c>
      <c r="D482" s="3" t="s">
        <v>6384</v>
      </c>
      <c r="E482" s="3">
        <v>65</v>
      </c>
      <c r="F482" s="50">
        <v>86</v>
      </c>
      <c r="G482" s="3">
        <f t="shared" si="6"/>
        <v>21</v>
      </c>
      <c r="H482" s="15">
        <v>0.26</v>
      </c>
      <c r="I482" s="15">
        <v>0.52</v>
      </c>
      <c r="J482" s="15">
        <v>0.98</v>
      </c>
      <c r="K482" s="15">
        <v>6.3</v>
      </c>
      <c r="L482" s="15">
        <v>12.54</v>
      </c>
      <c r="M482" s="15">
        <v>20.6</v>
      </c>
      <c r="N482" s="15">
        <v>35.200000000000003</v>
      </c>
      <c r="O482" s="15">
        <v>44.2</v>
      </c>
      <c r="P482" s="15"/>
      <c r="Q482" s="23" t="s">
        <v>6</v>
      </c>
      <c r="R482" s="19">
        <v>5.6</v>
      </c>
      <c r="S482" s="19">
        <v>6.15</v>
      </c>
      <c r="T482" s="19">
        <v>6.5</v>
      </c>
      <c r="U482" s="19">
        <v>4.5</v>
      </c>
      <c r="V482" s="19">
        <v>4.5999999999999996</v>
      </c>
      <c r="W482" s="19">
        <v>4.9000000000000004</v>
      </c>
      <c r="X482" s="15">
        <v>0.627</v>
      </c>
      <c r="Y482" s="15">
        <v>9.0999999999999998E-2</v>
      </c>
      <c r="Z482" s="15">
        <v>6.89</v>
      </c>
      <c r="AA482" s="15">
        <v>1.88</v>
      </c>
      <c r="AB482" s="15">
        <v>1.2</v>
      </c>
      <c r="AC482" s="15">
        <v>9.1999999999999998E-2</v>
      </c>
      <c r="AD482" s="15">
        <v>21.71</v>
      </c>
      <c r="AE482" s="15">
        <v>18.649999999999999</v>
      </c>
      <c r="AF482" s="15">
        <v>1.64</v>
      </c>
      <c r="AG482" s="15">
        <v>0.21</v>
      </c>
      <c r="AH482" s="15">
        <v>0.12</v>
      </c>
      <c r="AI482" s="15">
        <v>2.52</v>
      </c>
      <c r="AJ482" s="19">
        <v>9</v>
      </c>
      <c r="AK482" s="15"/>
      <c r="AL482" s="15"/>
      <c r="AM482" s="15"/>
      <c r="AN482" s="15"/>
      <c r="AO482" s="27"/>
    </row>
    <row r="483" spans="1:41" x14ac:dyDescent="0.25">
      <c r="A483" s="3">
        <v>211</v>
      </c>
      <c r="B483" s="11" t="s">
        <v>69</v>
      </c>
      <c r="C483" s="3">
        <v>7</v>
      </c>
      <c r="D483" s="3" t="s">
        <v>6387</v>
      </c>
      <c r="E483" s="3">
        <v>86</v>
      </c>
      <c r="F483" s="50">
        <v>101</v>
      </c>
      <c r="G483" s="3">
        <f t="shared" si="6"/>
        <v>15</v>
      </c>
      <c r="H483" s="15">
        <v>0.26</v>
      </c>
      <c r="I483" s="15">
        <v>0.21</v>
      </c>
      <c r="J483" s="15">
        <v>0.98</v>
      </c>
      <c r="K483" s="15">
        <v>12.32</v>
      </c>
      <c r="L483" s="15">
        <v>16.73</v>
      </c>
      <c r="M483" s="15">
        <v>30.5</v>
      </c>
      <c r="N483" s="15">
        <v>37.1</v>
      </c>
      <c r="O483" s="15">
        <v>32.4</v>
      </c>
      <c r="P483" s="15"/>
      <c r="Q483" s="23" t="s">
        <v>1064</v>
      </c>
      <c r="R483" s="19">
        <v>5.9</v>
      </c>
      <c r="S483" s="19">
        <v>6.45</v>
      </c>
      <c r="T483" s="19">
        <v>6.6</v>
      </c>
      <c r="U483" s="19">
        <v>4.7</v>
      </c>
      <c r="V483" s="19">
        <v>4.8</v>
      </c>
      <c r="W483" s="19">
        <v>5.05</v>
      </c>
      <c r="X483" s="15">
        <v>0.23400000000000001</v>
      </c>
      <c r="Y483" s="15">
        <v>5.2999999999999999E-2</v>
      </c>
      <c r="Z483" s="15">
        <v>4.3899999999999997</v>
      </c>
      <c r="AA483" s="15">
        <v>1.81</v>
      </c>
      <c r="AB483" s="15">
        <v>1.6</v>
      </c>
      <c r="AC483" s="15">
        <v>0.08</v>
      </c>
      <c r="AD483" s="15">
        <v>15.28</v>
      </c>
      <c r="AE483" s="15">
        <v>11.8</v>
      </c>
      <c r="AF483" s="15">
        <v>1.71</v>
      </c>
      <c r="AG483" s="15">
        <v>0.1</v>
      </c>
      <c r="AH483" s="15">
        <v>0.08</v>
      </c>
      <c r="AI483" s="15">
        <v>1.72</v>
      </c>
      <c r="AJ483" s="19">
        <v>7</v>
      </c>
      <c r="AK483" s="15"/>
      <c r="AL483" s="15"/>
      <c r="AM483" s="15"/>
      <c r="AN483" s="15"/>
      <c r="AO483" s="27"/>
    </row>
    <row r="484" spans="1:41" x14ac:dyDescent="0.25">
      <c r="A484" s="3">
        <v>211</v>
      </c>
      <c r="B484" s="11" t="s">
        <v>69</v>
      </c>
      <c r="C484" s="3">
        <v>8</v>
      </c>
      <c r="D484" s="3" t="s">
        <v>4652</v>
      </c>
      <c r="E484" s="3">
        <v>101</v>
      </c>
      <c r="F484" s="50">
        <v>125</v>
      </c>
      <c r="G484" s="3">
        <f t="shared" si="6"/>
        <v>24</v>
      </c>
      <c r="H484" s="15">
        <v>0.06</v>
      </c>
      <c r="I484" s="15">
        <v>0.28999999999999998</v>
      </c>
      <c r="J484" s="15">
        <v>2.3199999999999998</v>
      </c>
      <c r="K484" s="15">
        <v>16.920000000000002</v>
      </c>
      <c r="L484" s="15">
        <v>10.09</v>
      </c>
      <c r="M484" s="15">
        <v>29.68</v>
      </c>
      <c r="N484" s="15">
        <v>39.92</v>
      </c>
      <c r="O484" s="15">
        <v>30.4</v>
      </c>
      <c r="P484" s="15"/>
      <c r="Q484" s="23" t="s">
        <v>1064</v>
      </c>
      <c r="R484" s="19">
        <v>5.85</v>
      </c>
      <c r="S484" s="19">
        <v>6.5</v>
      </c>
      <c r="T484" s="19">
        <v>6.85</v>
      </c>
      <c r="U484" s="19">
        <v>4.6500000000000004</v>
      </c>
      <c r="V484" s="19">
        <v>4.75</v>
      </c>
      <c r="W484" s="19">
        <v>4.9000000000000004</v>
      </c>
      <c r="X484" s="15">
        <v>0.19800000000000001</v>
      </c>
      <c r="Y484" s="15">
        <v>4.2000000000000003E-2</v>
      </c>
      <c r="Z484" s="15">
        <v>4.71</v>
      </c>
      <c r="AA484" s="15">
        <v>1.94</v>
      </c>
      <c r="AB484" s="15">
        <v>2</v>
      </c>
      <c r="AC484" s="15">
        <v>7.0999999999999994E-2</v>
      </c>
      <c r="AD484" s="15">
        <v>14.12</v>
      </c>
      <c r="AE484" s="15">
        <v>10.9</v>
      </c>
      <c r="AF484" s="15">
        <v>1.52</v>
      </c>
      <c r="AG484" s="15">
        <v>0.12</v>
      </c>
      <c r="AH484" s="15">
        <v>0.08</v>
      </c>
      <c r="AI484" s="15">
        <v>0.12</v>
      </c>
      <c r="AJ484" s="19">
        <v>7</v>
      </c>
      <c r="AK484" s="15"/>
      <c r="AL484" s="15"/>
      <c r="AM484" s="15"/>
      <c r="AN484" s="15"/>
      <c r="AO484" s="27"/>
    </row>
    <row r="485" spans="1:41" x14ac:dyDescent="0.25">
      <c r="A485" s="3">
        <v>211</v>
      </c>
      <c r="B485" s="11" t="s">
        <v>69</v>
      </c>
      <c r="C485" s="3">
        <v>9</v>
      </c>
      <c r="D485" s="3" t="s">
        <v>3736</v>
      </c>
      <c r="E485" s="3">
        <v>125</v>
      </c>
      <c r="F485" s="50">
        <v>135</v>
      </c>
      <c r="G485" s="3">
        <f t="shared" si="6"/>
        <v>10</v>
      </c>
      <c r="H485" s="15">
        <v>0.27</v>
      </c>
      <c r="I485" s="15">
        <v>0.46</v>
      </c>
      <c r="J485" s="15">
        <v>4.79</v>
      </c>
      <c r="K485" s="15">
        <v>34.1</v>
      </c>
      <c r="L485" s="15">
        <v>18.59</v>
      </c>
      <c r="M485" s="15">
        <v>58.21</v>
      </c>
      <c r="N485" s="15">
        <v>21.39</v>
      </c>
      <c r="O485" s="15">
        <v>20.399999999999999</v>
      </c>
      <c r="P485" s="15"/>
      <c r="Q485" s="23" t="s">
        <v>148</v>
      </c>
      <c r="R485" s="19">
        <v>6</v>
      </c>
      <c r="S485" s="19">
        <v>6.5</v>
      </c>
      <c r="T485" s="19">
        <v>6.7</v>
      </c>
      <c r="U485" s="19">
        <v>4.55</v>
      </c>
      <c r="V485" s="19">
        <v>4.7</v>
      </c>
      <c r="W485" s="19">
        <v>4.9000000000000004</v>
      </c>
      <c r="X485" s="15">
        <v>0.115</v>
      </c>
      <c r="Y485" s="15">
        <v>0.04</v>
      </c>
      <c r="Z485" s="15">
        <v>2.83</v>
      </c>
      <c r="AA485" s="15">
        <v>1.66</v>
      </c>
      <c r="AB485" s="15">
        <v>2.2000000000000002</v>
      </c>
      <c r="AC485" s="15">
        <v>0.08</v>
      </c>
      <c r="AD485" s="15">
        <v>10.38</v>
      </c>
      <c r="AE485" s="15">
        <v>7.12</v>
      </c>
      <c r="AF485" s="15">
        <v>1.48</v>
      </c>
      <c r="AG485" s="15">
        <v>0.14000000000000001</v>
      </c>
      <c r="AH485" s="15">
        <v>0.06</v>
      </c>
      <c r="AI485" s="15">
        <v>0.72</v>
      </c>
      <c r="AJ485" s="19">
        <v>21</v>
      </c>
      <c r="AK485" s="15"/>
      <c r="AL485" s="15"/>
      <c r="AM485" s="15"/>
      <c r="AN485" s="15"/>
      <c r="AO485" s="27"/>
    </row>
    <row r="486" spans="1:41" x14ac:dyDescent="0.25">
      <c r="A486" s="3">
        <v>211</v>
      </c>
      <c r="B486" s="11" t="s">
        <v>69</v>
      </c>
      <c r="C486" s="3">
        <v>10</v>
      </c>
      <c r="D486" s="3" t="s">
        <v>4648</v>
      </c>
      <c r="E486" s="3">
        <v>135</v>
      </c>
      <c r="F486" s="50">
        <v>0</v>
      </c>
      <c r="G486" s="3">
        <f t="shared" si="6"/>
        <v>-135</v>
      </c>
      <c r="H486" s="15">
        <v>0.3</v>
      </c>
      <c r="I486" s="15">
        <v>0.13</v>
      </c>
      <c r="J486" s="15">
        <v>0.84</v>
      </c>
      <c r="K486" s="15">
        <v>32.229999999999997</v>
      </c>
      <c r="L486" s="15">
        <v>18.5</v>
      </c>
      <c r="M486" s="15">
        <v>52</v>
      </c>
      <c r="N486" s="15">
        <v>21.6</v>
      </c>
      <c r="O486" s="15">
        <v>26.4</v>
      </c>
      <c r="P486" s="15"/>
      <c r="Q486" s="23" t="s">
        <v>148</v>
      </c>
      <c r="R486" s="19">
        <v>5.85</v>
      </c>
      <c r="S486" s="19">
        <v>6.55</v>
      </c>
      <c r="T486" s="19">
        <v>6.65</v>
      </c>
      <c r="U486" s="19">
        <v>4.55</v>
      </c>
      <c r="V486" s="19">
        <v>4.6500000000000004</v>
      </c>
      <c r="W486" s="19">
        <v>4.8499999999999996</v>
      </c>
      <c r="X486" s="15">
        <v>0.16500000000000001</v>
      </c>
      <c r="Y486" s="15">
        <v>3.9E-2</v>
      </c>
      <c r="Z486" s="15">
        <v>4.2</v>
      </c>
      <c r="AA486" s="15">
        <v>1.71</v>
      </c>
      <c r="AB486" s="15">
        <v>1.2</v>
      </c>
      <c r="AC486" s="15">
        <v>6.2E-2</v>
      </c>
      <c r="AD486" s="15">
        <v>13.07</v>
      </c>
      <c r="AE486" s="15">
        <v>9.5500000000000007</v>
      </c>
      <c r="AF486" s="15">
        <v>1.8</v>
      </c>
      <c r="AG486" s="15">
        <v>0.15</v>
      </c>
      <c r="AH486" s="15">
        <v>0.08</v>
      </c>
      <c r="AI486" s="15">
        <v>1</v>
      </c>
      <c r="AJ486" s="19">
        <v>11</v>
      </c>
      <c r="AK486" s="15"/>
      <c r="AL486" s="15"/>
      <c r="AM486" s="15"/>
      <c r="AN486" s="15"/>
      <c r="AO486" s="27"/>
    </row>
    <row r="487" spans="1:41" x14ac:dyDescent="0.25">
      <c r="A487" s="3"/>
      <c r="B487" s="11"/>
      <c r="C487" s="3"/>
      <c r="D487" s="3"/>
      <c r="E487" s="3"/>
      <c r="F487" s="50"/>
      <c r="G487" s="3"/>
      <c r="H487" s="15"/>
      <c r="I487" s="15"/>
      <c r="J487" s="15"/>
      <c r="K487" s="15"/>
      <c r="L487" s="15"/>
      <c r="M487" s="15"/>
      <c r="N487" s="15"/>
      <c r="O487" s="15"/>
      <c r="P487" s="15"/>
      <c r="Q487" s="23"/>
      <c r="R487" s="19"/>
      <c r="S487" s="19"/>
      <c r="T487" s="19"/>
      <c r="U487" s="19"/>
      <c r="V487" s="19"/>
      <c r="W487" s="19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9"/>
      <c r="AK487" s="15"/>
      <c r="AL487" s="15"/>
      <c r="AM487" s="15"/>
      <c r="AN487" s="15"/>
      <c r="AO487" s="27"/>
    </row>
    <row r="488" spans="1:41" x14ac:dyDescent="0.25">
      <c r="A488" s="3"/>
      <c r="B488" s="11"/>
      <c r="C488" s="3"/>
      <c r="D488" s="3"/>
      <c r="E488" s="3"/>
      <c r="F488" s="50"/>
      <c r="G488" s="3"/>
      <c r="H488" s="15"/>
      <c r="I488" s="15"/>
      <c r="J488" s="15"/>
      <c r="K488" s="15"/>
      <c r="L488" s="15"/>
      <c r="M488" s="15"/>
      <c r="N488" s="15"/>
      <c r="O488" s="15"/>
      <c r="P488" s="15"/>
      <c r="Q488" s="23"/>
      <c r="R488" s="19"/>
      <c r="S488" s="19"/>
      <c r="T488" s="19"/>
      <c r="U488" s="19"/>
      <c r="V488" s="19"/>
      <c r="W488" s="19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9"/>
      <c r="AK488" s="15"/>
      <c r="AL488" s="15"/>
      <c r="AM488" s="15"/>
      <c r="AN488" s="15"/>
      <c r="AO488" s="27"/>
    </row>
    <row r="489" spans="1:41" x14ac:dyDescent="0.25">
      <c r="A489" s="35">
        <v>214</v>
      </c>
      <c r="B489" s="36" t="s">
        <v>69</v>
      </c>
      <c r="C489" s="35">
        <v>1</v>
      </c>
      <c r="D489" s="35" t="s">
        <v>660</v>
      </c>
      <c r="E489" s="35">
        <v>0</v>
      </c>
      <c r="F489" s="51">
        <v>16</v>
      </c>
      <c r="G489" s="35">
        <f t="shared" si="6"/>
        <v>16</v>
      </c>
      <c r="H489" s="37">
        <v>0.16</v>
      </c>
      <c r="I489" s="37">
        <v>1.84</v>
      </c>
      <c r="J489" s="37">
        <v>13.65</v>
      </c>
      <c r="K489" s="37">
        <v>44.86</v>
      </c>
      <c r="L489" s="37">
        <v>11.49</v>
      </c>
      <c r="M489" s="37">
        <v>72</v>
      </c>
      <c r="N489" s="37">
        <v>5.6</v>
      </c>
      <c r="O489" s="37">
        <v>22.4</v>
      </c>
      <c r="P489" s="37"/>
      <c r="Q489" s="38" t="s">
        <v>148</v>
      </c>
      <c r="R489" s="39">
        <v>5.85</v>
      </c>
      <c r="S489" s="39">
        <v>5.95</v>
      </c>
      <c r="T489" s="39">
        <v>6.25</v>
      </c>
      <c r="U489" s="39">
        <v>4.9000000000000004</v>
      </c>
      <c r="V489" s="39">
        <v>5</v>
      </c>
      <c r="W489" s="39">
        <v>5.25</v>
      </c>
      <c r="X489" s="37">
        <v>1.2370000000000001</v>
      </c>
      <c r="Y489" s="37">
        <v>0.13900000000000001</v>
      </c>
      <c r="Z489" s="37">
        <v>8.89</v>
      </c>
      <c r="AA489" s="37">
        <v>1.62</v>
      </c>
      <c r="AB489" s="37">
        <v>1.2</v>
      </c>
      <c r="AC489" s="37">
        <v>0.17100000000000001</v>
      </c>
      <c r="AD489" s="37">
        <v>14.57</v>
      </c>
      <c r="AE489" s="37">
        <v>8.6999999999999993</v>
      </c>
      <c r="AF489" s="37">
        <v>1.8</v>
      </c>
      <c r="AG489" s="37">
        <v>6.3E-2</v>
      </c>
      <c r="AH489" s="37">
        <v>6.7000000000000004E-2</v>
      </c>
      <c r="AI489" s="37">
        <v>2.8</v>
      </c>
      <c r="AJ489" s="39">
        <v>29</v>
      </c>
      <c r="AK489" s="37"/>
      <c r="AL489" s="37"/>
      <c r="AM489" s="37"/>
      <c r="AN489" s="37"/>
      <c r="AO489" s="40"/>
    </row>
    <row r="490" spans="1:41" x14ac:dyDescent="0.25">
      <c r="A490" s="41">
        <v>214</v>
      </c>
      <c r="B490" s="42" t="s">
        <v>69</v>
      </c>
      <c r="C490" s="41">
        <v>2</v>
      </c>
      <c r="D490" s="41" t="s">
        <v>684</v>
      </c>
      <c r="E490" s="41">
        <v>16</v>
      </c>
      <c r="F490" s="49">
        <v>32</v>
      </c>
      <c r="G490" s="41">
        <f t="shared" si="6"/>
        <v>16</v>
      </c>
      <c r="H490" s="43">
        <v>0.13</v>
      </c>
      <c r="I490" s="43">
        <v>1.73</v>
      </c>
      <c r="J490" s="43">
        <v>16.07</v>
      </c>
      <c r="K490" s="43">
        <v>53.26</v>
      </c>
      <c r="L490" s="43">
        <v>6.87</v>
      </c>
      <c r="M490" s="43">
        <v>78.06</v>
      </c>
      <c r="N490" s="43">
        <v>8.6</v>
      </c>
      <c r="O490" s="43">
        <v>13.34</v>
      </c>
      <c r="P490" s="43"/>
      <c r="Q490" s="44" t="s">
        <v>506</v>
      </c>
      <c r="R490" s="45">
        <v>5.8</v>
      </c>
      <c r="S490" s="45">
        <v>5.95</v>
      </c>
      <c r="T490" s="45">
        <v>6.45</v>
      </c>
      <c r="U490" s="45">
        <v>4.55</v>
      </c>
      <c r="V490" s="45">
        <v>4.7</v>
      </c>
      <c r="W490" s="45">
        <v>4.9000000000000004</v>
      </c>
      <c r="X490" s="43">
        <v>0.44500000000000001</v>
      </c>
      <c r="Y490" s="43">
        <v>6.0999999999999999E-2</v>
      </c>
      <c r="Z490" s="43">
        <v>7.9</v>
      </c>
      <c r="AA490" s="43">
        <v>1.59</v>
      </c>
      <c r="AB490" s="43">
        <v>0.6</v>
      </c>
      <c r="AC490" s="43">
        <v>0.108</v>
      </c>
      <c r="AD490" s="43">
        <v>8.56</v>
      </c>
      <c r="AE490" s="43">
        <v>5.05</v>
      </c>
      <c r="AF490" s="43">
        <v>1.38</v>
      </c>
      <c r="AG490" s="43">
        <v>7.0000000000000007E-2</v>
      </c>
      <c r="AH490" s="43">
        <v>0.04</v>
      </c>
      <c r="AI490" s="43">
        <v>2.4</v>
      </c>
      <c r="AJ490" s="45">
        <v>14</v>
      </c>
      <c r="AK490" s="43"/>
      <c r="AL490" s="43"/>
      <c r="AM490" s="43"/>
      <c r="AN490" s="43"/>
      <c r="AO490" s="46"/>
    </row>
    <row r="491" spans="1:41" x14ac:dyDescent="0.25">
      <c r="A491" s="41">
        <v>214</v>
      </c>
      <c r="B491" s="42" t="s">
        <v>69</v>
      </c>
      <c r="C491" s="41">
        <v>3</v>
      </c>
      <c r="D491" s="41" t="s">
        <v>6383</v>
      </c>
      <c r="E491" s="41">
        <v>32</v>
      </c>
      <c r="F491" s="49">
        <v>73</v>
      </c>
      <c r="G491" s="41">
        <f t="shared" si="6"/>
        <v>41</v>
      </c>
      <c r="H491" s="43">
        <v>0</v>
      </c>
      <c r="I491" s="43">
        <v>0.19</v>
      </c>
      <c r="J491" s="43">
        <v>5.28</v>
      </c>
      <c r="K491" s="43">
        <v>55.32</v>
      </c>
      <c r="L491" s="43">
        <v>17.25</v>
      </c>
      <c r="M491" s="43">
        <v>78.040000000000006</v>
      </c>
      <c r="N491" s="43">
        <v>9.6</v>
      </c>
      <c r="O491" s="43">
        <v>12.36</v>
      </c>
      <c r="P491" s="43"/>
      <c r="Q491" s="44" t="s">
        <v>506</v>
      </c>
      <c r="R491" s="45">
        <v>5.9</v>
      </c>
      <c r="S491" s="45">
        <v>6.3</v>
      </c>
      <c r="T491" s="45">
        <v>6.55</v>
      </c>
      <c r="U491" s="45">
        <v>4.55</v>
      </c>
      <c r="V491" s="45">
        <v>4.7</v>
      </c>
      <c r="W491" s="45">
        <v>4.8</v>
      </c>
      <c r="X491" s="43">
        <v>0.18099999999999999</v>
      </c>
      <c r="Y491" s="43">
        <v>3.5999999999999997E-2</v>
      </c>
      <c r="Z491" s="43">
        <v>4.9000000000000004</v>
      </c>
      <c r="AA491" s="43">
        <v>1.61</v>
      </c>
      <c r="AB491" s="43">
        <v>1.3</v>
      </c>
      <c r="AC491" s="43">
        <v>0.104</v>
      </c>
      <c r="AD491" s="43">
        <v>7.17</v>
      </c>
      <c r="AE491" s="43">
        <v>4.3499999999999996</v>
      </c>
      <c r="AF491" s="43">
        <v>1.8</v>
      </c>
      <c r="AG491" s="43">
        <v>0.09</v>
      </c>
      <c r="AH491" s="43">
        <v>3.3000000000000002E-2</v>
      </c>
      <c r="AI491" s="43">
        <v>0.8</v>
      </c>
      <c r="AJ491" s="45">
        <v>34</v>
      </c>
      <c r="AK491" s="43"/>
      <c r="AL491" s="43"/>
      <c r="AM491" s="43"/>
      <c r="AN491" s="43"/>
      <c r="AO491" s="46"/>
    </row>
    <row r="492" spans="1:41" x14ac:dyDescent="0.25">
      <c r="A492" s="3">
        <v>214</v>
      </c>
      <c r="B492" s="11" t="s">
        <v>69</v>
      </c>
      <c r="C492" s="3">
        <v>4</v>
      </c>
      <c r="D492" s="3" t="s">
        <v>4663</v>
      </c>
      <c r="E492" s="3">
        <v>73</v>
      </c>
      <c r="F492" s="50">
        <v>86</v>
      </c>
      <c r="G492" s="3">
        <f t="shared" si="6"/>
        <v>13</v>
      </c>
      <c r="H492" s="15">
        <v>0.19</v>
      </c>
      <c r="I492" s="15">
        <v>0.49</v>
      </c>
      <c r="J492" s="15">
        <v>1.1100000000000001</v>
      </c>
      <c r="K492" s="15">
        <v>6.02</v>
      </c>
      <c r="L492" s="15">
        <v>8.19</v>
      </c>
      <c r="M492" s="15">
        <v>16</v>
      </c>
      <c r="N492" s="15">
        <v>29.6</v>
      </c>
      <c r="O492" s="15">
        <v>54.4</v>
      </c>
      <c r="P492" s="15"/>
      <c r="Q492" s="23" t="s">
        <v>6</v>
      </c>
      <c r="R492" s="19">
        <v>5.15</v>
      </c>
      <c r="S492" s="19">
        <v>6</v>
      </c>
      <c r="T492" s="19">
        <v>6.05</v>
      </c>
      <c r="U492" s="19">
        <v>3.7</v>
      </c>
      <c r="V492" s="19">
        <v>3.8</v>
      </c>
      <c r="W492" s="19">
        <v>4.05</v>
      </c>
      <c r="X492" s="15">
        <v>0.41199999999999998</v>
      </c>
      <c r="Y492" s="15">
        <v>9.9000000000000005E-2</v>
      </c>
      <c r="Z492" s="15">
        <v>4.1399999999999997</v>
      </c>
      <c r="AA492" s="15">
        <v>1.74</v>
      </c>
      <c r="AB492" s="15">
        <v>0.9</v>
      </c>
      <c r="AC492" s="15">
        <v>8.5000000000000006E-2</v>
      </c>
      <c r="AD492" s="15">
        <v>24.01</v>
      </c>
      <c r="AE492" s="15">
        <v>12.32</v>
      </c>
      <c r="AF492" s="15">
        <v>2.8</v>
      </c>
      <c r="AG492" s="15">
        <v>0.14000000000000001</v>
      </c>
      <c r="AH492" s="15">
        <v>7.0000000000000007E-2</v>
      </c>
      <c r="AI492" s="15">
        <v>8.6</v>
      </c>
      <c r="AJ492" s="19">
        <v>19</v>
      </c>
      <c r="AK492" s="15"/>
      <c r="AL492" s="15"/>
      <c r="AM492" s="15"/>
      <c r="AN492" s="15"/>
      <c r="AO492" s="27"/>
    </row>
    <row r="493" spans="1:41" x14ac:dyDescent="0.25">
      <c r="A493" s="3">
        <v>214</v>
      </c>
      <c r="B493" s="11" t="s">
        <v>69</v>
      </c>
      <c r="C493" s="3">
        <v>5</v>
      </c>
      <c r="D493" s="3" t="s">
        <v>6387</v>
      </c>
      <c r="E493" s="3">
        <v>86</v>
      </c>
      <c r="F493" s="50">
        <v>98</v>
      </c>
      <c r="G493" s="3">
        <f t="shared" si="6"/>
        <v>12</v>
      </c>
      <c r="H493" s="15">
        <v>1.39</v>
      </c>
      <c r="I493" s="15">
        <v>3.57</v>
      </c>
      <c r="J493" s="15">
        <v>2.6</v>
      </c>
      <c r="K493" s="15">
        <v>5.44</v>
      </c>
      <c r="L493" s="15">
        <v>5.2</v>
      </c>
      <c r="M493" s="15">
        <v>18.2</v>
      </c>
      <c r="N493" s="15">
        <v>27.4</v>
      </c>
      <c r="O493" s="15">
        <v>54.4</v>
      </c>
      <c r="P493" s="15"/>
      <c r="Q493" s="23" t="s">
        <v>6</v>
      </c>
      <c r="R493" s="19">
        <v>5.5</v>
      </c>
      <c r="S493" s="19">
        <v>5.6</v>
      </c>
      <c r="T493" s="19">
        <v>5.9</v>
      </c>
      <c r="U493" s="19">
        <v>3.5</v>
      </c>
      <c r="V493" s="19">
        <v>3.8</v>
      </c>
      <c r="W493" s="19">
        <v>4.05</v>
      </c>
      <c r="X493" s="15">
        <v>0.74199999999999999</v>
      </c>
      <c r="Y493" s="15">
        <v>9.9000000000000005E-2</v>
      </c>
      <c r="Z493" s="15">
        <v>7.49</v>
      </c>
      <c r="AA493" s="15">
        <v>1.62</v>
      </c>
      <c r="AB493" s="15">
        <v>1.5</v>
      </c>
      <c r="AC493" s="15">
        <v>0.124</v>
      </c>
      <c r="AD493" s="15">
        <v>33.75</v>
      </c>
      <c r="AE493" s="15">
        <v>18.309999999999999</v>
      </c>
      <c r="AF493" s="15">
        <v>2.1800000000000002</v>
      </c>
      <c r="AG493" s="15">
        <v>0.94</v>
      </c>
      <c r="AH493" s="15">
        <v>0.05</v>
      </c>
      <c r="AI493" s="15">
        <v>10.5</v>
      </c>
      <c r="AJ493" s="19">
        <v>93</v>
      </c>
      <c r="AK493" s="15"/>
      <c r="AL493" s="15"/>
      <c r="AM493" s="15"/>
      <c r="AN493" s="15"/>
      <c r="AO493" s="27"/>
    </row>
    <row r="494" spans="1:41" x14ac:dyDescent="0.25">
      <c r="A494" s="3">
        <v>214</v>
      </c>
      <c r="B494" s="11" t="s">
        <v>69</v>
      </c>
      <c r="C494" s="3">
        <v>6</v>
      </c>
      <c r="D494" s="3" t="s">
        <v>4652</v>
      </c>
      <c r="E494" s="3">
        <v>98</v>
      </c>
      <c r="F494" s="50">
        <v>110</v>
      </c>
      <c r="G494" s="3">
        <f t="shared" ref="G494:G573" si="7">F494-E494</f>
        <v>12</v>
      </c>
      <c r="H494" s="15">
        <v>0.23</v>
      </c>
      <c r="I494" s="15">
        <v>0.36</v>
      </c>
      <c r="J494" s="15">
        <v>0.67</v>
      </c>
      <c r="K494" s="15">
        <v>2.1</v>
      </c>
      <c r="L494" s="15">
        <v>4.96</v>
      </c>
      <c r="M494" s="15">
        <v>8.32</v>
      </c>
      <c r="N494" s="15">
        <v>29.6</v>
      </c>
      <c r="O494" s="15">
        <v>62.08</v>
      </c>
      <c r="P494" s="15"/>
      <c r="Q494" s="23" t="s">
        <v>6</v>
      </c>
      <c r="R494" s="19">
        <v>4.9000000000000004</v>
      </c>
      <c r="S494" s="19">
        <v>5.5</v>
      </c>
      <c r="T494" s="19">
        <v>5.15</v>
      </c>
      <c r="U494" s="19">
        <v>3.45</v>
      </c>
      <c r="V494" s="19">
        <v>3.6</v>
      </c>
      <c r="W494" s="19">
        <v>3.85</v>
      </c>
      <c r="X494" s="15">
        <v>0.495</v>
      </c>
      <c r="Y494" s="15">
        <v>7.9000000000000001E-2</v>
      </c>
      <c r="Z494" s="15">
        <v>6.22</v>
      </c>
      <c r="AA494" s="15">
        <v>1.78</v>
      </c>
      <c r="AB494" s="15">
        <v>0.7</v>
      </c>
      <c r="AC494" s="15">
        <v>8.5999999999999993E-2</v>
      </c>
      <c r="AD494" s="15">
        <v>28.78</v>
      </c>
      <c r="AE494" s="15">
        <v>16.77</v>
      </c>
      <c r="AF494" s="15">
        <v>2.34</v>
      </c>
      <c r="AG494" s="15">
        <v>0.2</v>
      </c>
      <c r="AH494" s="15">
        <v>7.0000000000000007E-2</v>
      </c>
      <c r="AI494" s="15">
        <v>7.36</v>
      </c>
      <c r="AJ494" s="19">
        <v>35</v>
      </c>
      <c r="AK494" s="15"/>
      <c r="AL494" s="15"/>
      <c r="AM494" s="15"/>
      <c r="AN494" s="15"/>
      <c r="AO494" s="27"/>
    </row>
    <row r="495" spans="1:41" x14ac:dyDescent="0.25">
      <c r="A495" s="3">
        <v>214</v>
      </c>
      <c r="B495" s="11" t="s">
        <v>69</v>
      </c>
      <c r="C495" s="3">
        <v>7</v>
      </c>
      <c r="D495" s="3" t="s">
        <v>5889</v>
      </c>
      <c r="E495" s="3">
        <v>110</v>
      </c>
      <c r="F495" s="50">
        <v>138</v>
      </c>
      <c r="G495" s="3">
        <f t="shared" si="7"/>
        <v>28</v>
      </c>
      <c r="H495" s="15">
        <v>7.0000000000000007E-2</v>
      </c>
      <c r="I495" s="15">
        <v>0.49</v>
      </c>
      <c r="J495" s="15">
        <v>1.37</v>
      </c>
      <c r="K495" s="15">
        <v>9.3800000000000008</v>
      </c>
      <c r="L495" s="15">
        <v>13.19</v>
      </c>
      <c r="M495" s="15">
        <v>24.5</v>
      </c>
      <c r="N495" s="15">
        <v>33.299999999999997</v>
      </c>
      <c r="O495" s="15">
        <v>42.2</v>
      </c>
      <c r="P495" s="15"/>
      <c r="Q495" s="23" t="s">
        <v>6</v>
      </c>
      <c r="R495" s="19">
        <v>4.9000000000000004</v>
      </c>
      <c r="S495" s="19">
        <v>5.75</v>
      </c>
      <c r="T495" s="19">
        <v>6</v>
      </c>
      <c r="U495" s="19">
        <v>3.4</v>
      </c>
      <c r="V495" s="19">
        <v>3.55</v>
      </c>
      <c r="W495" s="19">
        <v>3.85</v>
      </c>
      <c r="X495" s="15">
        <v>0.313</v>
      </c>
      <c r="Y495" s="15">
        <v>5.8999999999999997E-2</v>
      </c>
      <c r="Z495" s="15">
        <v>5.25</v>
      </c>
      <c r="AA495" s="15">
        <v>1.85</v>
      </c>
      <c r="AB495" s="15">
        <v>1.2</v>
      </c>
      <c r="AC495" s="15">
        <v>0.05</v>
      </c>
      <c r="AD495" s="15">
        <v>19.18</v>
      </c>
      <c r="AE495" s="15">
        <v>11.73</v>
      </c>
      <c r="AF495" s="15">
        <v>2.1</v>
      </c>
      <c r="AG495" s="15">
        <v>0.69</v>
      </c>
      <c r="AH495" s="15">
        <v>5.8999999999999997E-2</v>
      </c>
      <c r="AI495" s="15">
        <v>5.52</v>
      </c>
      <c r="AJ495" s="19">
        <v>10</v>
      </c>
      <c r="AK495" s="15"/>
      <c r="AL495" s="15"/>
      <c r="AM495" s="15"/>
      <c r="AN495" s="15"/>
      <c r="AO495" s="27"/>
    </row>
    <row r="496" spans="1:41" x14ac:dyDescent="0.25">
      <c r="A496" s="3">
        <v>214</v>
      </c>
      <c r="B496" s="11" t="s">
        <v>69</v>
      </c>
      <c r="C496" s="3">
        <v>8</v>
      </c>
      <c r="D496" s="3" t="s">
        <v>5808</v>
      </c>
      <c r="E496" s="3">
        <v>138</v>
      </c>
      <c r="F496" s="50">
        <v>0</v>
      </c>
      <c r="G496" s="3">
        <f t="shared" si="7"/>
        <v>-138</v>
      </c>
      <c r="H496" s="15">
        <v>0</v>
      </c>
      <c r="I496" s="15">
        <v>0.04</v>
      </c>
      <c r="J496" s="15">
        <v>0.28000000000000003</v>
      </c>
      <c r="K496" s="15">
        <v>2.61</v>
      </c>
      <c r="L496" s="15">
        <v>3.52</v>
      </c>
      <c r="M496" s="15">
        <v>6.45</v>
      </c>
      <c r="N496" s="15">
        <v>45.1</v>
      </c>
      <c r="O496" s="15">
        <v>48.45</v>
      </c>
      <c r="P496" s="15"/>
      <c r="Q496" s="23" t="s">
        <v>169</v>
      </c>
      <c r="R496" s="19">
        <v>4.8499999999999996</v>
      </c>
      <c r="S496" s="19">
        <v>5.8</v>
      </c>
      <c r="T496" s="19">
        <v>5.95</v>
      </c>
      <c r="U496" s="19">
        <v>3.3</v>
      </c>
      <c r="V496" s="19">
        <v>3.5</v>
      </c>
      <c r="W496" s="19">
        <v>3.8</v>
      </c>
      <c r="X496" s="15">
        <v>0.18099999999999999</v>
      </c>
      <c r="Y496" s="15">
        <v>5.0999999999999997E-2</v>
      </c>
      <c r="Z496" s="15">
        <v>3.54</v>
      </c>
      <c r="AA496" s="15">
        <v>1.97</v>
      </c>
      <c r="AB496" s="15">
        <v>0.9</v>
      </c>
      <c r="AC496" s="15">
        <v>5.7000000000000002E-2</v>
      </c>
      <c r="AD496" s="15">
        <v>22.3</v>
      </c>
      <c r="AE496" s="15">
        <v>13.77</v>
      </c>
      <c r="AF496" s="15">
        <v>2.48</v>
      </c>
      <c r="AG496" s="15">
        <v>0.55000000000000004</v>
      </c>
      <c r="AH496" s="15">
        <v>4.7E-2</v>
      </c>
      <c r="AI496" s="15">
        <v>6.8</v>
      </c>
      <c r="AJ496" s="19">
        <v>8</v>
      </c>
      <c r="AK496" s="15"/>
      <c r="AL496" s="15"/>
      <c r="AM496" s="15"/>
      <c r="AN496" s="15"/>
      <c r="AO496" s="27"/>
    </row>
    <row r="497" spans="1:41" x14ac:dyDescent="0.25">
      <c r="A497" s="3"/>
      <c r="B497" s="11"/>
      <c r="C497" s="3"/>
      <c r="D497" s="3"/>
      <c r="E497" s="3"/>
      <c r="F497" s="50"/>
      <c r="G497" s="3"/>
      <c r="H497" s="15"/>
      <c r="I497" s="15"/>
      <c r="J497" s="15"/>
      <c r="K497" s="15"/>
      <c r="L497" s="15"/>
      <c r="M497" s="15"/>
      <c r="N497" s="15"/>
      <c r="O497" s="15"/>
      <c r="P497" s="15"/>
      <c r="Q497" s="23"/>
      <c r="R497" s="19"/>
      <c r="S497" s="19"/>
      <c r="T497" s="19"/>
      <c r="U497" s="19"/>
      <c r="V497" s="19"/>
      <c r="W497" s="19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9"/>
      <c r="AK497" s="15"/>
      <c r="AL497" s="15"/>
      <c r="AM497" s="15"/>
      <c r="AN497" s="15"/>
      <c r="AO497" s="27"/>
    </row>
    <row r="498" spans="1:41" x14ac:dyDescent="0.25">
      <c r="A498" s="3"/>
      <c r="B498" s="11"/>
      <c r="C498" s="3"/>
      <c r="D498" s="3"/>
      <c r="E498" s="3"/>
      <c r="F498" s="50"/>
      <c r="G498" s="3"/>
      <c r="H498" s="15"/>
      <c r="I498" s="15"/>
      <c r="J498" s="15"/>
      <c r="K498" s="15"/>
      <c r="L498" s="15"/>
      <c r="M498" s="15"/>
      <c r="N498" s="15"/>
      <c r="O498" s="15"/>
      <c r="P498" s="15"/>
      <c r="Q498" s="23"/>
      <c r="R498" s="19"/>
      <c r="S498" s="19"/>
      <c r="T498" s="19"/>
      <c r="U498" s="19"/>
      <c r="V498" s="19"/>
      <c r="W498" s="19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9"/>
      <c r="AK498" s="15"/>
      <c r="AL498" s="15"/>
      <c r="AM498" s="15"/>
      <c r="AN498" s="15"/>
      <c r="AO498" s="27"/>
    </row>
    <row r="499" spans="1:41" x14ac:dyDescent="0.25">
      <c r="A499" s="29">
        <v>229</v>
      </c>
      <c r="B499" s="30" t="s">
        <v>69</v>
      </c>
      <c r="C499" s="29">
        <v>1</v>
      </c>
      <c r="D499" s="29" t="s">
        <v>6</v>
      </c>
      <c r="E499" s="29">
        <v>0</v>
      </c>
      <c r="F499" s="48">
        <v>10</v>
      </c>
      <c r="G499" s="29">
        <f t="shared" si="7"/>
        <v>10</v>
      </c>
      <c r="H499" s="31">
        <v>0.08</v>
      </c>
      <c r="I499" s="31">
        <v>0.48</v>
      </c>
      <c r="J499" s="31">
        <v>1.34</v>
      </c>
      <c r="K499" s="31">
        <v>2.65</v>
      </c>
      <c r="L499" s="31">
        <v>1.9</v>
      </c>
      <c r="M499" s="31">
        <v>6.45</v>
      </c>
      <c r="N499" s="31">
        <v>36.71</v>
      </c>
      <c r="O499" s="31">
        <v>56.84</v>
      </c>
      <c r="P499" s="31">
        <v>1.28</v>
      </c>
      <c r="Q499" s="32" t="s">
        <v>6</v>
      </c>
      <c r="R499" s="33">
        <v>6</v>
      </c>
      <c r="S499" s="33">
        <v>6</v>
      </c>
      <c r="T499" s="33">
        <v>6.6</v>
      </c>
      <c r="U499" s="33">
        <v>5.2</v>
      </c>
      <c r="V499" s="33">
        <v>5.2</v>
      </c>
      <c r="W499" s="33">
        <v>5.4</v>
      </c>
      <c r="X499" s="31">
        <v>1.1200000000000001</v>
      </c>
      <c r="Y499" s="31">
        <v>0.40799999999999997</v>
      </c>
      <c r="Z499" s="31">
        <v>2.75</v>
      </c>
      <c r="AA499" s="31">
        <v>1.55</v>
      </c>
      <c r="AB499" s="31"/>
      <c r="AC499" s="31">
        <v>0.43</v>
      </c>
      <c r="AD499" s="31">
        <v>37.909999999999997</v>
      </c>
      <c r="AE499" s="31">
        <v>22.32</v>
      </c>
      <c r="AF499" s="31">
        <v>5.65</v>
      </c>
      <c r="AG499" s="31">
        <v>0.4</v>
      </c>
      <c r="AH499" s="31">
        <v>0.88</v>
      </c>
      <c r="AI499" s="31">
        <v>6.32</v>
      </c>
      <c r="AJ499" s="33">
        <v>679</v>
      </c>
      <c r="AK499" s="31"/>
      <c r="AL499" s="31"/>
      <c r="AM499" s="31"/>
      <c r="AN499" s="31"/>
      <c r="AO499" s="34"/>
    </row>
    <row r="500" spans="1:41" x14ac:dyDescent="0.25">
      <c r="A500" s="29">
        <v>229</v>
      </c>
      <c r="B500" s="30" t="s">
        <v>69</v>
      </c>
      <c r="C500" s="29">
        <v>2</v>
      </c>
      <c r="D500" s="29" t="s">
        <v>290</v>
      </c>
      <c r="E500" s="29">
        <v>10</v>
      </c>
      <c r="F500" s="48">
        <v>30</v>
      </c>
      <c r="G500" s="29">
        <f t="shared" si="7"/>
        <v>20</v>
      </c>
      <c r="H500" s="31">
        <v>0.02</v>
      </c>
      <c r="I500" s="31">
        <v>0.33</v>
      </c>
      <c r="J500" s="31">
        <v>0.56000000000000005</v>
      </c>
      <c r="K500" s="31">
        <v>0.86</v>
      </c>
      <c r="L500" s="31">
        <v>1.22</v>
      </c>
      <c r="M500" s="31">
        <v>2.99</v>
      </c>
      <c r="N500" s="31">
        <v>47.89</v>
      </c>
      <c r="O500" s="31">
        <v>49.12</v>
      </c>
      <c r="P500" s="31"/>
      <c r="Q500" s="32" t="s">
        <v>169</v>
      </c>
      <c r="R500" s="33">
        <v>5.4</v>
      </c>
      <c r="S500" s="33">
        <v>5.5</v>
      </c>
      <c r="T500" s="33">
        <v>6</v>
      </c>
      <c r="U500" s="33">
        <v>4</v>
      </c>
      <c r="V500" s="33">
        <v>4</v>
      </c>
      <c r="W500" s="33">
        <v>4.4000000000000004</v>
      </c>
      <c r="X500" s="31">
        <v>0.38</v>
      </c>
      <c r="Y500" s="31">
        <v>0.111</v>
      </c>
      <c r="Z500" s="31">
        <v>3.42</v>
      </c>
      <c r="AA500" s="31">
        <v>1.77</v>
      </c>
      <c r="AB500" s="31"/>
      <c r="AC500" s="31">
        <v>0.27</v>
      </c>
      <c r="AD500" s="31">
        <v>22.75</v>
      </c>
      <c r="AE500" s="31">
        <v>10.61</v>
      </c>
      <c r="AF500" s="31">
        <v>4.3899999999999997</v>
      </c>
      <c r="AG500" s="31">
        <v>0.5</v>
      </c>
      <c r="AH500" s="31">
        <v>0.36</v>
      </c>
      <c r="AI500" s="31">
        <v>5.32</v>
      </c>
      <c r="AJ500" s="33">
        <v>163</v>
      </c>
      <c r="AK500" s="31"/>
      <c r="AL500" s="31"/>
      <c r="AM500" s="31"/>
      <c r="AN500" s="31"/>
      <c r="AO500" s="34"/>
    </row>
    <row r="501" spans="1:41" x14ac:dyDescent="0.25">
      <c r="A501" s="41">
        <v>229</v>
      </c>
      <c r="B501" s="42" t="s">
        <v>69</v>
      </c>
      <c r="C501" s="41">
        <v>3</v>
      </c>
      <c r="D501" s="41" t="s">
        <v>302</v>
      </c>
      <c r="E501" s="41">
        <v>30</v>
      </c>
      <c r="F501" s="49">
        <v>55</v>
      </c>
      <c r="G501" s="41">
        <f t="shared" si="7"/>
        <v>25</v>
      </c>
      <c r="H501" s="43">
        <v>0</v>
      </c>
      <c r="I501" s="43">
        <v>0.18</v>
      </c>
      <c r="J501" s="43">
        <v>0.28999999999999998</v>
      </c>
      <c r="K501" s="43">
        <v>0.63</v>
      </c>
      <c r="L501" s="43">
        <v>4.72</v>
      </c>
      <c r="M501" s="43">
        <v>5.82</v>
      </c>
      <c r="N501" s="43">
        <v>57.86</v>
      </c>
      <c r="O501" s="43">
        <v>36.32</v>
      </c>
      <c r="P501" s="43"/>
      <c r="Q501" s="44" t="s">
        <v>354</v>
      </c>
      <c r="R501" s="45">
        <v>6</v>
      </c>
      <c r="S501" s="45">
        <v>6.1</v>
      </c>
      <c r="T501" s="45">
        <v>6.7</v>
      </c>
      <c r="U501" s="45">
        <v>4.4000000000000004</v>
      </c>
      <c r="V501" s="45">
        <v>4.4000000000000004</v>
      </c>
      <c r="W501" s="45">
        <v>4.5999999999999996</v>
      </c>
      <c r="X501" s="43">
        <v>0.3</v>
      </c>
      <c r="Y501" s="43">
        <v>8.1000000000000003E-2</v>
      </c>
      <c r="Z501" s="43">
        <v>3.7</v>
      </c>
      <c r="AA501" s="43">
        <v>1.78</v>
      </c>
      <c r="AB501" s="43"/>
      <c r="AC501" s="43">
        <v>0.15</v>
      </c>
      <c r="AD501" s="43">
        <v>18.87</v>
      </c>
      <c r="AE501" s="43">
        <v>8.59</v>
      </c>
      <c r="AF501" s="43">
        <v>5.23</v>
      </c>
      <c r="AG501" s="43">
        <v>0.57999999999999996</v>
      </c>
      <c r="AH501" s="43">
        <v>0.32</v>
      </c>
      <c r="AI501" s="43">
        <v>3.36</v>
      </c>
      <c r="AJ501" s="45">
        <v>170</v>
      </c>
      <c r="AK501" s="43"/>
      <c r="AL501" s="43"/>
      <c r="AM501" s="43"/>
      <c r="AN501" s="43"/>
      <c r="AO501" s="46"/>
    </row>
    <row r="502" spans="1:41" x14ac:dyDescent="0.25">
      <c r="A502" s="3">
        <v>229</v>
      </c>
      <c r="B502" s="11" t="s">
        <v>69</v>
      </c>
      <c r="C502" s="3">
        <v>4</v>
      </c>
      <c r="D502" s="3" t="s">
        <v>477</v>
      </c>
      <c r="E502" s="3">
        <v>55</v>
      </c>
      <c r="F502" s="50">
        <v>90</v>
      </c>
      <c r="G502" s="3">
        <f t="shared" si="7"/>
        <v>35</v>
      </c>
      <c r="H502" s="15">
        <v>0.01</v>
      </c>
      <c r="I502" s="15">
        <v>0.57999999999999996</v>
      </c>
      <c r="J502" s="15">
        <v>1.68</v>
      </c>
      <c r="K502" s="15">
        <v>1.99</v>
      </c>
      <c r="L502" s="15">
        <v>3.3</v>
      </c>
      <c r="M502" s="15">
        <v>7.56</v>
      </c>
      <c r="N502" s="15">
        <v>43.46</v>
      </c>
      <c r="O502" s="15">
        <v>48.98</v>
      </c>
      <c r="P502" s="15"/>
      <c r="Q502" s="23" t="s">
        <v>169</v>
      </c>
      <c r="R502" s="19">
        <v>5.6</v>
      </c>
      <c r="S502" s="19">
        <v>5.7</v>
      </c>
      <c r="T502" s="19">
        <v>5.9</v>
      </c>
      <c r="U502" s="19">
        <v>4.2</v>
      </c>
      <c r="V502" s="19">
        <v>4.2</v>
      </c>
      <c r="W502" s="19">
        <v>4.4000000000000004</v>
      </c>
      <c r="X502" s="15">
        <v>0.35</v>
      </c>
      <c r="Y502" s="15">
        <v>7.9000000000000001E-2</v>
      </c>
      <c r="Z502" s="15">
        <v>4.43</v>
      </c>
      <c r="AA502" s="15">
        <v>1.85</v>
      </c>
      <c r="AB502" s="15"/>
      <c r="AC502" s="15">
        <v>0.28000000000000003</v>
      </c>
      <c r="AD502" s="15">
        <v>22.3</v>
      </c>
      <c r="AE502" s="15">
        <v>10.1</v>
      </c>
      <c r="AF502" s="15">
        <v>6.07</v>
      </c>
      <c r="AG502" s="15">
        <v>0.96</v>
      </c>
      <c r="AH502" s="15">
        <v>0.28000000000000003</v>
      </c>
      <c r="AI502" s="15">
        <v>4.05</v>
      </c>
      <c r="AJ502" s="19">
        <v>100</v>
      </c>
      <c r="AK502" s="15"/>
      <c r="AL502" s="15"/>
      <c r="AM502" s="15"/>
      <c r="AN502" s="15"/>
      <c r="AO502" s="27"/>
    </row>
    <row r="503" spans="1:41" x14ac:dyDescent="0.25">
      <c r="A503" s="3">
        <v>229</v>
      </c>
      <c r="B503" s="11" t="s">
        <v>69</v>
      </c>
      <c r="C503" s="3">
        <v>5</v>
      </c>
      <c r="D503" s="3" t="s">
        <v>484</v>
      </c>
      <c r="E503" s="3">
        <v>90</v>
      </c>
      <c r="F503" s="50">
        <v>105</v>
      </c>
      <c r="G503" s="3">
        <f t="shared" si="7"/>
        <v>15</v>
      </c>
      <c r="H503" s="15">
        <v>0.01</v>
      </c>
      <c r="I503" s="15">
        <v>0.32</v>
      </c>
      <c r="J503" s="15">
        <v>0.53</v>
      </c>
      <c r="K503" s="15">
        <v>0.79</v>
      </c>
      <c r="L503" s="15">
        <v>1.82</v>
      </c>
      <c r="M503" s="15">
        <v>3.47</v>
      </c>
      <c r="N503" s="15">
        <v>54.68</v>
      </c>
      <c r="O503" s="15">
        <v>41.85</v>
      </c>
      <c r="P503" s="15"/>
      <c r="Q503" s="23" t="s">
        <v>169</v>
      </c>
      <c r="R503" s="19">
        <v>6</v>
      </c>
      <c r="S503" s="19">
        <v>6.1</v>
      </c>
      <c r="T503" s="19">
        <v>6.7</v>
      </c>
      <c r="U503" s="19">
        <v>4.3</v>
      </c>
      <c r="V503" s="19">
        <v>4.3</v>
      </c>
      <c r="W503" s="19">
        <v>4.5999999999999996</v>
      </c>
      <c r="X503" s="15">
        <v>0.32</v>
      </c>
      <c r="Y503" s="15"/>
      <c r="Z503" s="15"/>
      <c r="AA503" s="15">
        <v>1.88</v>
      </c>
      <c r="AB503" s="15"/>
      <c r="AC503" s="15">
        <v>0.71</v>
      </c>
      <c r="AD503" s="15">
        <v>21.85</v>
      </c>
      <c r="AE503" s="15">
        <v>9.59</v>
      </c>
      <c r="AF503" s="15">
        <v>5.65</v>
      </c>
      <c r="AG503" s="15">
        <v>1.2</v>
      </c>
      <c r="AH503" s="15">
        <v>0.22</v>
      </c>
      <c r="AI503" s="15">
        <v>3.16</v>
      </c>
      <c r="AJ503" s="19">
        <v>79</v>
      </c>
      <c r="AK503" s="15"/>
      <c r="AL503" s="15"/>
      <c r="AM503" s="15"/>
      <c r="AN503" s="15"/>
      <c r="AO503" s="27"/>
    </row>
    <row r="504" spans="1:41" x14ac:dyDescent="0.25">
      <c r="A504" s="3">
        <v>229</v>
      </c>
      <c r="B504" s="11" t="s">
        <v>69</v>
      </c>
      <c r="C504" s="3">
        <v>6</v>
      </c>
      <c r="D504" s="3" t="s">
        <v>601</v>
      </c>
      <c r="E504" s="3">
        <v>105</v>
      </c>
      <c r="F504" s="50">
        <v>120</v>
      </c>
      <c r="G504" s="3">
        <f t="shared" si="7"/>
        <v>15</v>
      </c>
      <c r="H504" s="15">
        <v>0</v>
      </c>
      <c r="I504" s="15">
        <v>0.6</v>
      </c>
      <c r="J504" s="15">
        <v>1.42</v>
      </c>
      <c r="K504" s="15">
        <v>1.1000000000000001</v>
      </c>
      <c r="L504" s="15">
        <v>2.02</v>
      </c>
      <c r="M504" s="15">
        <v>5.14</v>
      </c>
      <c r="N504" s="15">
        <v>49.65</v>
      </c>
      <c r="O504" s="15">
        <v>45.21</v>
      </c>
      <c r="P504" s="15"/>
      <c r="Q504" s="23" t="s">
        <v>169</v>
      </c>
      <c r="R504" s="19">
        <v>6</v>
      </c>
      <c r="S504" s="19">
        <v>6.1</v>
      </c>
      <c r="T504" s="19">
        <v>6.8</v>
      </c>
      <c r="U504" s="19">
        <v>4.5999999999999996</v>
      </c>
      <c r="V504" s="19">
        <v>4.5999999999999996</v>
      </c>
      <c r="W504" s="19">
        <v>4.8</v>
      </c>
      <c r="X504" s="15">
        <v>0.23</v>
      </c>
      <c r="Y504" s="15"/>
      <c r="Z504" s="15"/>
      <c r="AA504" s="15">
        <v>1.82</v>
      </c>
      <c r="AB504" s="15"/>
      <c r="AC504" s="15">
        <v>0.5</v>
      </c>
      <c r="AD504" s="15">
        <v>21.19</v>
      </c>
      <c r="AE504" s="15">
        <v>11</v>
      </c>
      <c r="AF504" s="15">
        <v>5.65</v>
      </c>
      <c r="AG504" s="15">
        <v>1.44</v>
      </c>
      <c r="AH504" s="15">
        <v>0.18</v>
      </c>
      <c r="AI504" s="15">
        <v>2.76</v>
      </c>
      <c r="AJ504" s="19">
        <v>63</v>
      </c>
      <c r="AK504" s="15"/>
      <c r="AL504" s="15"/>
      <c r="AM504" s="15"/>
      <c r="AN504" s="15"/>
      <c r="AO504" s="27"/>
    </row>
    <row r="505" spans="1:41" x14ac:dyDescent="0.25">
      <c r="A505" s="3">
        <v>229</v>
      </c>
      <c r="B505" s="11" t="s">
        <v>69</v>
      </c>
      <c r="C505" s="3">
        <v>7</v>
      </c>
      <c r="D505" s="3" t="s">
        <v>616</v>
      </c>
      <c r="E505" s="3">
        <v>120</v>
      </c>
      <c r="F505" s="50">
        <v>0</v>
      </c>
      <c r="G505" s="3">
        <f t="shared" si="7"/>
        <v>-120</v>
      </c>
      <c r="H505" s="15">
        <v>0</v>
      </c>
      <c r="I505" s="15">
        <v>0.26</v>
      </c>
      <c r="J505" s="15">
        <v>0.56999999999999995</v>
      </c>
      <c r="K505" s="15">
        <v>0.66</v>
      </c>
      <c r="L505" s="15">
        <v>0.76</v>
      </c>
      <c r="M505" s="15">
        <v>2.25</v>
      </c>
      <c r="N505" s="15">
        <v>38.65</v>
      </c>
      <c r="O505" s="15">
        <v>59.1</v>
      </c>
      <c r="P505" s="15"/>
      <c r="Q505" s="23" t="s">
        <v>6</v>
      </c>
      <c r="R505" s="19">
        <v>6.3</v>
      </c>
      <c r="S505" s="19">
        <v>6.4</v>
      </c>
      <c r="T505" s="19">
        <v>6.9</v>
      </c>
      <c r="U505" s="19">
        <v>4.9000000000000004</v>
      </c>
      <c r="V505" s="19">
        <v>4.9000000000000004</v>
      </c>
      <c r="W505" s="19">
        <v>5.0999999999999996</v>
      </c>
      <c r="X505" s="15">
        <v>0.32</v>
      </c>
      <c r="Y505" s="15"/>
      <c r="Z505" s="15"/>
      <c r="AA505" s="15">
        <v>1.9</v>
      </c>
      <c r="AB505" s="15"/>
      <c r="AC505" s="15">
        <v>1</v>
      </c>
      <c r="AD505" s="15">
        <v>25.87</v>
      </c>
      <c r="AE505" s="15">
        <v>13.43</v>
      </c>
      <c r="AF505" s="15">
        <v>6.9</v>
      </c>
      <c r="AG505" s="15">
        <v>1.94</v>
      </c>
      <c r="AH505" s="15">
        <v>0.2</v>
      </c>
      <c r="AI505" s="15">
        <v>2.76</v>
      </c>
      <c r="AJ505" s="19">
        <v>100</v>
      </c>
      <c r="AK505" s="15"/>
      <c r="AL505" s="15"/>
      <c r="AM505" s="15"/>
      <c r="AN505" s="15"/>
      <c r="AO505" s="27"/>
    </row>
    <row r="506" spans="1:41" x14ac:dyDescent="0.25">
      <c r="A506" s="3"/>
      <c r="B506" s="11"/>
      <c r="C506" s="3"/>
      <c r="D506" s="3"/>
      <c r="E506" s="3"/>
      <c r="F506" s="50"/>
      <c r="G506" s="3"/>
      <c r="H506" s="15"/>
      <c r="I506" s="15"/>
      <c r="J506" s="15"/>
      <c r="K506" s="15"/>
      <c r="L506" s="15"/>
      <c r="M506" s="15"/>
      <c r="N506" s="15"/>
      <c r="O506" s="15"/>
      <c r="P506" s="15"/>
      <c r="Q506" s="23"/>
      <c r="R506" s="19"/>
      <c r="S506" s="19"/>
      <c r="T506" s="19"/>
      <c r="U506" s="19"/>
      <c r="V506" s="19"/>
      <c r="W506" s="19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9"/>
      <c r="AK506" s="15"/>
      <c r="AL506" s="15"/>
      <c r="AM506" s="15"/>
      <c r="AN506" s="15"/>
      <c r="AO506" s="27"/>
    </row>
    <row r="507" spans="1:41" x14ac:dyDescent="0.25">
      <c r="A507" s="3"/>
      <c r="B507" s="11"/>
      <c r="C507" s="3"/>
      <c r="D507" s="3"/>
      <c r="E507" s="3"/>
      <c r="F507" s="50"/>
      <c r="G507" s="3"/>
      <c r="H507" s="15"/>
      <c r="I507" s="15"/>
      <c r="J507" s="15"/>
      <c r="K507" s="15"/>
      <c r="L507" s="15"/>
      <c r="M507" s="15"/>
      <c r="N507" s="15"/>
      <c r="O507" s="15"/>
      <c r="P507" s="15"/>
      <c r="Q507" s="23"/>
      <c r="R507" s="19"/>
      <c r="S507" s="19"/>
      <c r="T507" s="19"/>
      <c r="U507" s="19"/>
      <c r="V507" s="19"/>
      <c r="W507" s="19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9"/>
      <c r="AK507" s="15"/>
      <c r="AL507" s="15"/>
      <c r="AM507" s="15"/>
      <c r="AN507" s="15"/>
      <c r="AO507" s="27"/>
    </row>
    <row r="508" spans="1:41" x14ac:dyDescent="0.25">
      <c r="A508" s="35">
        <v>230</v>
      </c>
      <c r="B508" s="36" t="s">
        <v>69</v>
      </c>
      <c r="C508" s="35">
        <v>1</v>
      </c>
      <c r="D508" s="35" t="s">
        <v>6</v>
      </c>
      <c r="E508" s="35">
        <v>0</v>
      </c>
      <c r="F508" s="51">
        <v>20</v>
      </c>
      <c r="G508" s="35">
        <f t="shared" si="7"/>
        <v>20</v>
      </c>
      <c r="H508" s="37">
        <v>0.04</v>
      </c>
      <c r="I508" s="37">
        <v>0.74</v>
      </c>
      <c r="J508" s="37">
        <v>1.0900000000000001</v>
      </c>
      <c r="K508" s="37">
        <v>5.87</v>
      </c>
      <c r="L508" s="37">
        <v>22.31</v>
      </c>
      <c r="M508" s="37">
        <v>30.05</v>
      </c>
      <c r="N508" s="37">
        <v>40.96</v>
      </c>
      <c r="O508" s="37">
        <v>28.99</v>
      </c>
      <c r="P508" s="37">
        <v>0.31</v>
      </c>
      <c r="Q508" s="38" t="s">
        <v>1064</v>
      </c>
      <c r="R508" s="39">
        <v>6.9</v>
      </c>
      <c r="S508" s="39">
        <v>6.9</v>
      </c>
      <c r="T508" s="39">
        <v>7.1</v>
      </c>
      <c r="U508" s="39">
        <v>5.7</v>
      </c>
      <c r="V508" s="39">
        <v>5.7</v>
      </c>
      <c r="W508" s="39">
        <v>6</v>
      </c>
      <c r="X508" s="37">
        <v>0.92</v>
      </c>
      <c r="Y508" s="37">
        <v>0.19500000000000001</v>
      </c>
      <c r="Z508" s="37">
        <v>4.72</v>
      </c>
      <c r="AA508" s="37">
        <v>1.68</v>
      </c>
      <c r="AB508" s="37"/>
      <c r="AC508" s="37">
        <v>0.56999999999999995</v>
      </c>
      <c r="AD508" s="37">
        <v>22.75</v>
      </c>
      <c r="AE508" s="37">
        <v>15.25</v>
      </c>
      <c r="AF508" s="37">
        <v>4.3899999999999997</v>
      </c>
      <c r="AG508" s="37">
        <v>0.38</v>
      </c>
      <c r="AH508" s="37">
        <v>0.46</v>
      </c>
      <c r="AI508" s="37">
        <v>1.48</v>
      </c>
      <c r="AJ508" s="39">
        <v>157</v>
      </c>
      <c r="AK508" s="37"/>
      <c r="AL508" s="37"/>
      <c r="AM508" s="37"/>
      <c r="AN508" s="37"/>
      <c r="AO508" s="40"/>
    </row>
    <row r="509" spans="1:41" x14ac:dyDescent="0.25">
      <c r="A509" s="41">
        <v>230</v>
      </c>
      <c r="B509" s="42" t="s">
        <v>69</v>
      </c>
      <c r="C509" s="41">
        <v>2</v>
      </c>
      <c r="D509" s="41" t="s">
        <v>290</v>
      </c>
      <c r="E509" s="41">
        <v>20</v>
      </c>
      <c r="F509" s="49">
        <v>60</v>
      </c>
      <c r="G509" s="41">
        <f t="shared" si="7"/>
        <v>40</v>
      </c>
      <c r="H509" s="43">
        <v>0.02</v>
      </c>
      <c r="I509" s="43">
        <v>0.33</v>
      </c>
      <c r="J509" s="43">
        <v>0.25</v>
      </c>
      <c r="K509" s="43">
        <v>6.62</v>
      </c>
      <c r="L509" s="43">
        <v>29.95</v>
      </c>
      <c r="M509" s="43">
        <v>37.17</v>
      </c>
      <c r="N509" s="43">
        <v>40.659999999999997</v>
      </c>
      <c r="O509" s="43">
        <v>22.17</v>
      </c>
      <c r="P509" s="43">
        <v>1</v>
      </c>
      <c r="Q509" s="44" t="s">
        <v>225</v>
      </c>
      <c r="R509" s="45">
        <v>7</v>
      </c>
      <c r="S509" s="45">
        <v>7</v>
      </c>
      <c r="T509" s="45">
        <v>7.3</v>
      </c>
      <c r="U509" s="45">
        <v>5.4</v>
      </c>
      <c r="V509" s="45">
        <v>5.5</v>
      </c>
      <c r="W509" s="45">
        <v>5.8</v>
      </c>
      <c r="X509" s="43">
        <v>0.14000000000000001</v>
      </c>
      <c r="Y509" s="43">
        <v>4.8000000000000001E-2</v>
      </c>
      <c r="Z509" s="43">
        <v>2.93</v>
      </c>
      <c r="AA509" s="43">
        <v>1.7</v>
      </c>
      <c r="AB509" s="43"/>
      <c r="AC509" s="43">
        <v>0.13</v>
      </c>
      <c r="AD509" s="43">
        <v>13.23</v>
      </c>
      <c r="AE509" s="43">
        <v>7.88</v>
      </c>
      <c r="AF509" s="43">
        <v>3.14</v>
      </c>
      <c r="AG509" s="43">
        <v>0.4</v>
      </c>
      <c r="AH509" s="43">
        <v>0.24</v>
      </c>
      <c r="AI509" s="43">
        <v>1.18</v>
      </c>
      <c r="AJ509" s="45">
        <v>186</v>
      </c>
      <c r="AK509" s="43"/>
      <c r="AL509" s="43"/>
      <c r="AM509" s="43"/>
      <c r="AN509" s="43"/>
      <c r="AO509" s="46"/>
    </row>
    <row r="510" spans="1:41" x14ac:dyDescent="0.25">
      <c r="A510" s="3">
        <v>230</v>
      </c>
      <c r="B510" s="11" t="s">
        <v>69</v>
      </c>
      <c r="C510" s="3">
        <v>3</v>
      </c>
      <c r="D510" s="3" t="s">
        <v>302</v>
      </c>
      <c r="E510" s="3">
        <v>60</v>
      </c>
      <c r="F510" s="50">
        <v>85</v>
      </c>
      <c r="G510" s="3">
        <f t="shared" si="7"/>
        <v>25</v>
      </c>
      <c r="H510" s="15">
        <v>0</v>
      </c>
      <c r="I510" s="15">
        <v>0.26</v>
      </c>
      <c r="J510" s="15">
        <v>0.76</v>
      </c>
      <c r="K510" s="15">
        <v>22.69</v>
      </c>
      <c r="L510" s="15">
        <v>34.75</v>
      </c>
      <c r="M510" s="15">
        <v>58.46</v>
      </c>
      <c r="N510" s="15">
        <v>27.07</v>
      </c>
      <c r="O510" s="15">
        <v>14.47</v>
      </c>
      <c r="P510" s="15">
        <v>0.28999999999999998</v>
      </c>
      <c r="Q510" s="23" t="s">
        <v>506</v>
      </c>
      <c r="R510" s="19">
        <v>7</v>
      </c>
      <c r="S510" s="19">
        <v>7.1</v>
      </c>
      <c r="T510" s="19">
        <v>7.4</v>
      </c>
      <c r="U510" s="19">
        <v>5.5</v>
      </c>
      <c r="V510" s="19">
        <v>5.5</v>
      </c>
      <c r="W510" s="19">
        <v>5.7</v>
      </c>
      <c r="X510" s="15">
        <v>0.05</v>
      </c>
      <c r="Y510" s="15">
        <v>2.5999999999999999E-2</v>
      </c>
      <c r="Z510" s="15"/>
      <c r="AA510" s="15">
        <v>1.62</v>
      </c>
      <c r="AB510" s="15"/>
      <c r="AC510" s="15">
        <v>0.14000000000000001</v>
      </c>
      <c r="AD510" s="15">
        <v>10.95</v>
      </c>
      <c r="AE510" s="15">
        <v>5.76</v>
      </c>
      <c r="AF510" s="15">
        <v>2.72</v>
      </c>
      <c r="AG510" s="15">
        <v>0.3</v>
      </c>
      <c r="AH510" s="15">
        <v>0.2</v>
      </c>
      <c r="AI510" s="15">
        <v>1.0900000000000001</v>
      </c>
      <c r="AJ510" s="19">
        <v>372</v>
      </c>
      <c r="AK510" s="15"/>
      <c r="AL510" s="15"/>
      <c r="AM510" s="15"/>
      <c r="AN510" s="15"/>
      <c r="AO510" s="27"/>
    </row>
    <row r="511" spans="1:41" x14ac:dyDescent="0.25">
      <c r="A511" s="3">
        <v>230</v>
      </c>
      <c r="B511" s="11" t="s">
        <v>69</v>
      </c>
      <c r="C511" s="3">
        <v>4</v>
      </c>
      <c r="D511" s="3" t="s">
        <v>477</v>
      </c>
      <c r="E511" s="3">
        <v>85</v>
      </c>
      <c r="F511" s="50">
        <v>130</v>
      </c>
      <c r="G511" s="3">
        <f t="shared" si="7"/>
        <v>45</v>
      </c>
      <c r="H511" s="15">
        <v>0</v>
      </c>
      <c r="I511" s="15">
        <v>0.2</v>
      </c>
      <c r="J511" s="15">
        <v>0.35</v>
      </c>
      <c r="K511" s="15">
        <v>8.7200000000000006</v>
      </c>
      <c r="L511" s="15">
        <v>33.57</v>
      </c>
      <c r="M511" s="15">
        <v>42.84</v>
      </c>
      <c r="N511" s="15">
        <v>39.29</v>
      </c>
      <c r="O511" s="15">
        <v>17.87</v>
      </c>
      <c r="P511" s="15">
        <v>1.17</v>
      </c>
      <c r="Q511" s="23" t="s">
        <v>225</v>
      </c>
      <c r="R511" s="19">
        <v>7</v>
      </c>
      <c r="S511" s="19">
        <v>7</v>
      </c>
      <c r="T511" s="19">
        <v>7.4</v>
      </c>
      <c r="U511" s="19">
        <v>5.5</v>
      </c>
      <c r="V511" s="19">
        <v>5.5</v>
      </c>
      <c r="W511" s="19">
        <v>5.7</v>
      </c>
      <c r="X511" s="15">
        <v>0.09</v>
      </c>
      <c r="Y511" s="15">
        <v>3.1E-2</v>
      </c>
      <c r="Z511" s="15">
        <v>3</v>
      </c>
      <c r="AA511" s="15">
        <v>1.65</v>
      </c>
      <c r="AB511" s="15"/>
      <c r="AC511" s="15">
        <v>0.23</v>
      </c>
      <c r="AD511" s="15">
        <v>12.7</v>
      </c>
      <c r="AE511" s="15">
        <v>7.17</v>
      </c>
      <c r="AF511" s="15">
        <v>2.72</v>
      </c>
      <c r="AG511" s="15">
        <v>0.64</v>
      </c>
      <c r="AH511" s="15">
        <v>0.2</v>
      </c>
      <c r="AI511" s="15">
        <v>1.28</v>
      </c>
      <c r="AJ511" s="19">
        <v>260</v>
      </c>
      <c r="AK511" s="15"/>
      <c r="AL511" s="15"/>
      <c r="AM511" s="15"/>
      <c r="AN511" s="15"/>
      <c r="AO511" s="27"/>
    </row>
    <row r="512" spans="1:41" x14ac:dyDescent="0.25">
      <c r="A512" s="3">
        <v>230</v>
      </c>
      <c r="B512" s="11" t="s">
        <v>69</v>
      </c>
      <c r="C512" s="3">
        <v>5</v>
      </c>
      <c r="D512" s="3" t="s">
        <v>484</v>
      </c>
      <c r="E512" s="3">
        <v>130</v>
      </c>
      <c r="F512" s="50">
        <v>145</v>
      </c>
      <c r="G512" s="3">
        <f t="shared" si="7"/>
        <v>15</v>
      </c>
      <c r="H512" s="15">
        <v>0</v>
      </c>
      <c r="I512" s="15">
        <v>0.17</v>
      </c>
      <c r="J512" s="15">
        <v>0.27</v>
      </c>
      <c r="K512" s="15">
        <v>0.94</v>
      </c>
      <c r="L512" s="15">
        <v>9.58</v>
      </c>
      <c r="M512" s="15">
        <v>10.96</v>
      </c>
      <c r="N512" s="15">
        <v>60.15</v>
      </c>
      <c r="O512" s="15">
        <v>28.89</v>
      </c>
      <c r="P512" s="15"/>
      <c r="Q512" s="23" t="s">
        <v>354</v>
      </c>
      <c r="R512" s="19">
        <v>7.6</v>
      </c>
      <c r="S512" s="19">
        <v>7.1</v>
      </c>
      <c r="T512" s="19">
        <v>8</v>
      </c>
      <c r="U512" s="19">
        <v>6</v>
      </c>
      <c r="V512" s="19">
        <v>6.1</v>
      </c>
      <c r="W512" s="19">
        <v>6.3</v>
      </c>
      <c r="X512" s="15">
        <v>0.11</v>
      </c>
      <c r="Y512" s="15"/>
      <c r="Z512" s="15"/>
      <c r="AA512" s="15">
        <v>1.67</v>
      </c>
      <c r="AB512" s="15"/>
      <c r="AC512" s="15">
        <v>0.5</v>
      </c>
      <c r="AD512" s="15">
        <v>18.21</v>
      </c>
      <c r="AE512" s="15">
        <v>9.2899999999999991</v>
      </c>
      <c r="AF512" s="15">
        <v>3.97</v>
      </c>
      <c r="AG512" s="15">
        <v>1.36</v>
      </c>
      <c r="AH512" s="15">
        <v>0.16</v>
      </c>
      <c r="AI512" s="15">
        <v>0.99</v>
      </c>
      <c r="AJ512" s="19">
        <v>166</v>
      </c>
      <c r="AK512" s="15"/>
      <c r="AL512" s="15"/>
      <c r="AM512" s="15"/>
      <c r="AN512" s="15"/>
      <c r="AO512" s="27"/>
    </row>
    <row r="513" spans="1:41" x14ac:dyDescent="0.25">
      <c r="A513" s="3">
        <v>230</v>
      </c>
      <c r="B513" s="11" t="s">
        <v>69</v>
      </c>
      <c r="C513" s="3">
        <v>6</v>
      </c>
      <c r="D513" s="3" t="s">
        <v>601</v>
      </c>
      <c r="E513" s="3">
        <v>145</v>
      </c>
      <c r="F513" s="50">
        <v>170</v>
      </c>
      <c r="G513" s="3">
        <f t="shared" si="7"/>
        <v>25</v>
      </c>
      <c r="H513" s="15">
        <v>0.12</v>
      </c>
      <c r="I513" s="15">
        <v>0.36</v>
      </c>
      <c r="J513" s="15">
        <v>0.53</v>
      </c>
      <c r="K513" s="15">
        <v>0.89</v>
      </c>
      <c r="L513" s="15">
        <v>3.21</v>
      </c>
      <c r="M513" s="15">
        <v>5.1100000000000003</v>
      </c>
      <c r="N513" s="15">
        <v>57.37</v>
      </c>
      <c r="O513" s="15">
        <v>37.520000000000003</v>
      </c>
      <c r="P513" s="15"/>
      <c r="Q513" s="23" t="s">
        <v>354</v>
      </c>
      <c r="R513" s="19">
        <v>7.9</v>
      </c>
      <c r="S513" s="19">
        <v>8</v>
      </c>
      <c r="T513" s="19">
        <v>8.1999999999999993</v>
      </c>
      <c r="U513" s="19">
        <v>8.6</v>
      </c>
      <c r="V513" s="19">
        <v>6.6</v>
      </c>
      <c r="W513" s="19">
        <v>6.6</v>
      </c>
      <c r="X513" s="15">
        <v>0.19</v>
      </c>
      <c r="Y513" s="15"/>
      <c r="Z513" s="15"/>
      <c r="AA513" s="15">
        <v>1.79</v>
      </c>
      <c r="AB513" s="15">
        <v>3.29</v>
      </c>
      <c r="AC513" s="15">
        <v>1</v>
      </c>
      <c r="AD513" s="15">
        <v>20.96</v>
      </c>
      <c r="AE513" s="15">
        <v>11.41</v>
      </c>
      <c r="AF513" s="15">
        <v>6.9</v>
      </c>
      <c r="AG513" s="15">
        <v>1.76</v>
      </c>
      <c r="AH513" s="15">
        <v>0.12</v>
      </c>
      <c r="AI513" s="15">
        <v>0.3</v>
      </c>
      <c r="AJ513" s="19">
        <v>157</v>
      </c>
      <c r="AK513" s="15"/>
      <c r="AL513" s="15"/>
      <c r="AM513" s="15"/>
      <c r="AN513" s="15"/>
      <c r="AO513" s="27"/>
    </row>
    <row r="514" spans="1:41" x14ac:dyDescent="0.25">
      <c r="A514" s="3">
        <v>230</v>
      </c>
      <c r="B514" s="11" t="s">
        <v>69</v>
      </c>
      <c r="C514" s="3">
        <v>7</v>
      </c>
      <c r="D514" s="3" t="s">
        <v>616</v>
      </c>
      <c r="E514" s="3">
        <v>170</v>
      </c>
      <c r="F514" s="50">
        <v>0</v>
      </c>
      <c r="G514" s="3">
        <f t="shared" si="7"/>
        <v>-170</v>
      </c>
      <c r="H514" s="15">
        <v>0.1</v>
      </c>
      <c r="I514" s="15">
        <v>0.48</v>
      </c>
      <c r="J514" s="15">
        <v>0.53</v>
      </c>
      <c r="K514" s="15">
        <v>1.99</v>
      </c>
      <c r="L514" s="15">
        <v>13.4</v>
      </c>
      <c r="M514" s="15">
        <v>16.5</v>
      </c>
      <c r="N514" s="15">
        <v>53.7</v>
      </c>
      <c r="O514" s="15">
        <v>29.8</v>
      </c>
      <c r="P514" s="15">
        <v>2.86</v>
      </c>
      <c r="Q514" s="23" t="s">
        <v>354</v>
      </c>
      <c r="R514" s="19">
        <v>8</v>
      </c>
      <c r="S514" s="19">
        <v>8.1</v>
      </c>
      <c r="T514" s="19">
        <v>8.3000000000000007</v>
      </c>
      <c r="U514" s="19">
        <v>6.8</v>
      </c>
      <c r="V514" s="19">
        <v>6.9</v>
      </c>
      <c r="W514" s="19">
        <v>6.9</v>
      </c>
      <c r="X514" s="15">
        <v>0.12</v>
      </c>
      <c r="Y514" s="15"/>
      <c r="Z514" s="15"/>
      <c r="AA514" s="15">
        <v>1.83</v>
      </c>
      <c r="AB514" s="15">
        <v>3.44</v>
      </c>
      <c r="AC514" s="15">
        <v>1</v>
      </c>
      <c r="AD514" s="15">
        <v>17.760000000000002</v>
      </c>
      <c r="AE514" s="15">
        <v>9.39</v>
      </c>
      <c r="AF514" s="15">
        <v>6.9</v>
      </c>
      <c r="AG514" s="15">
        <v>1.7</v>
      </c>
      <c r="AH514" s="15">
        <v>0.12</v>
      </c>
      <c r="AI514" s="15"/>
      <c r="AJ514" s="19">
        <v>122</v>
      </c>
      <c r="AK514" s="15"/>
      <c r="AL514" s="15"/>
      <c r="AM514" s="15"/>
      <c r="AN514" s="15"/>
      <c r="AO514" s="27"/>
    </row>
    <row r="515" spans="1:41" x14ac:dyDescent="0.25">
      <c r="A515" s="3"/>
      <c r="B515" s="11"/>
      <c r="C515" s="3"/>
      <c r="D515" s="3"/>
      <c r="E515" s="3"/>
      <c r="F515" s="50"/>
      <c r="G515" s="3"/>
      <c r="H515" s="15"/>
      <c r="I515" s="15"/>
      <c r="J515" s="15"/>
      <c r="K515" s="15"/>
      <c r="L515" s="15"/>
      <c r="M515" s="15"/>
      <c r="N515" s="15"/>
      <c r="O515" s="15"/>
      <c r="P515" s="15"/>
      <c r="Q515" s="23"/>
      <c r="R515" s="19"/>
      <c r="S515" s="19"/>
      <c r="T515" s="19"/>
      <c r="U515" s="19"/>
      <c r="V515" s="19"/>
      <c r="W515" s="19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9"/>
      <c r="AK515" s="15"/>
      <c r="AL515" s="15"/>
      <c r="AM515" s="15"/>
      <c r="AN515" s="15"/>
      <c r="AO515" s="27"/>
    </row>
    <row r="516" spans="1:41" x14ac:dyDescent="0.25">
      <c r="A516" s="3"/>
      <c r="B516" s="11"/>
      <c r="C516" s="3"/>
      <c r="D516" s="3"/>
      <c r="E516" s="3"/>
      <c r="F516" s="50"/>
      <c r="G516" s="3"/>
      <c r="H516" s="15"/>
      <c r="I516" s="15"/>
      <c r="J516" s="15"/>
      <c r="K516" s="15"/>
      <c r="L516" s="15"/>
      <c r="M516" s="15"/>
      <c r="N516" s="15"/>
      <c r="O516" s="15"/>
      <c r="P516" s="15"/>
      <c r="Q516" s="23"/>
      <c r="R516" s="19"/>
      <c r="S516" s="19"/>
      <c r="T516" s="19"/>
      <c r="U516" s="19"/>
      <c r="V516" s="19"/>
      <c r="W516" s="19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9"/>
      <c r="AK516" s="15"/>
      <c r="AL516" s="15"/>
      <c r="AM516" s="15"/>
      <c r="AN516" s="15"/>
      <c r="AO516" s="27"/>
    </row>
    <row r="517" spans="1:41" x14ac:dyDescent="0.25">
      <c r="A517" s="29">
        <v>40</v>
      </c>
      <c r="B517" s="30" t="s">
        <v>1318</v>
      </c>
      <c r="C517" s="29">
        <v>1</v>
      </c>
      <c r="D517" s="29" t="s">
        <v>6</v>
      </c>
      <c r="E517" s="29">
        <v>0</v>
      </c>
      <c r="F517" s="48">
        <v>12</v>
      </c>
      <c r="G517" s="29">
        <f t="shared" si="7"/>
        <v>12</v>
      </c>
      <c r="H517" s="31">
        <v>3.2</v>
      </c>
      <c r="I517" s="31">
        <v>5.4</v>
      </c>
      <c r="J517" s="31">
        <v>17.7</v>
      </c>
      <c r="K517" s="31">
        <v>53.4</v>
      </c>
      <c r="L517" s="31">
        <v>9.5</v>
      </c>
      <c r="M517" s="31">
        <v>89.2</v>
      </c>
      <c r="N517" s="31">
        <v>4.4000000000000004</v>
      </c>
      <c r="O517" s="31">
        <v>6.4</v>
      </c>
      <c r="P517" s="31">
        <v>0.4</v>
      </c>
      <c r="Q517" s="32" t="s">
        <v>16</v>
      </c>
      <c r="R517" s="33">
        <v>4.8</v>
      </c>
      <c r="S517" s="33">
        <v>5</v>
      </c>
      <c r="T517" s="33">
        <v>5.8</v>
      </c>
      <c r="U517" s="33">
        <v>4.8</v>
      </c>
      <c r="V517" s="33">
        <v>4.5</v>
      </c>
      <c r="W517" s="33">
        <v>5.0999999999999996</v>
      </c>
      <c r="X517" s="31"/>
      <c r="Y517" s="31"/>
      <c r="Z517" s="31"/>
      <c r="AA517" s="31">
        <v>1.59</v>
      </c>
      <c r="AB517" s="31"/>
      <c r="AC517" s="31"/>
      <c r="AD517" s="31">
        <v>3.24</v>
      </c>
      <c r="AE517" s="31">
        <v>0.38</v>
      </c>
      <c r="AF517" s="31">
        <v>0.4</v>
      </c>
      <c r="AG517" s="31">
        <v>0.04</v>
      </c>
      <c r="AH517" s="31">
        <v>0.05</v>
      </c>
      <c r="AI517" s="31">
        <v>2.37</v>
      </c>
      <c r="AJ517" s="33">
        <v>0</v>
      </c>
      <c r="AK517" s="31">
        <v>37.58</v>
      </c>
      <c r="AL517" s="31">
        <v>11.5</v>
      </c>
      <c r="AM517" s="31">
        <v>27.8</v>
      </c>
      <c r="AN517" s="31">
        <v>1.9</v>
      </c>
      <c r="AO517" s="34">
        <v>26.8</v>
      </c>
    </row>
    <row r="518" spans="1:41" x14ac:dyDescent="0.25">
      <c r="A518" s="29">
        <v>40</v>
      </c>
      <c r="B518" s="30" t="s">
        <v>1318</v>
      </c>
      <c r="C518" s="29">
        <v>2</v>
      </c>
      <c r="D518" s="29" t="s">
        <v>1331</v>
      </c>
      <c r="E518" s="29">
        <v>12</v>
      </c>
      <c r="F518" s="48">
        <v>30</v>
      </c>
      <c r="G518" s="29">
        <f t="shared" si="7"/>
        <v>18</v>
      </c>
      <c r="H518" s="31">
        <v>2.5</v>
      </c>
      <c r="I518" s="31">
        <v>3.9</v>
      </c>
      <c r="J518" s="31">
        <v>13.5</v>
      </c>
      <c r="K518" s="31">
        <v>50.7</v>
      </c>
      <c r="L518" s="31">
        <v>10.4</v>
      </c>
      <c r="M518" s="31">
        <v>81</v>
      </c>
      <c r="N518" s="31">
        <v>6.4</v>
      </c>
      <c r="O518" s="31">
        <v>12.6</v>
      </c>
      <c r="P518" s="31">
        <v>1.2</v>
      </c>
      <c r="Q518" s="32" t="s">
        <v>506</v>
      </c>
      <c r="R518" s="33">
        <v>4.7</v>
      </c>
      <c r="S518" s="33">
        <v>4.5999999999999996</v>
      </c>
      <c r="T518" s="33">
        <v>5.3</v>
      </c>
      <c r="U518" s="33">
        <v>4.3</v>
      </c>
      <c r="V518" s="33">
        <v>4.3</v>
      </c>
      <c r="W518" s="33">
        <v>4.9000000000000004</v>
      </c>
      <c r="X518" s="31"/>
      <c r="Y518" s="31"/>
      <c r="Z518" s="31"/>
      <c r="AA518" s="31">
        <v>1.62</v>
      </c>
      <c r="AB518" s="31"/>
      <c r="AC518" s="31"/>
      <c r="AD518" s="31">
        <v>3.71</v>
      </c>
      <c r="AE518" s="31">
        <v>0.35</v>
      </c>
      <c r="AF518" s="31">
        <v>0.22</v>
      </c>
      <c r="AG518" s="31">
        <v>0.05</v>
      </c>
      <c r="AH518" s="31">
        <v>0.04</v>
      </c>
      <c r="AI518" s="31">
        <v>3.05</v>
      </c>
      <c r="AJ518" s="33">
        <v>0</v>
      </c>
      <c r="AK518" s="31">
        <v>40.82</v>
      </c>
      <c r="AL518" s="31">
        <v>13.2</v>
      </c>
      <c r="AM518" s="31">
        <v>26.4</v>
      </c>
      <c r="AN518" s="31">
        <v>2</v>
      </c>
      <c r="AO518" s="34">
        <v>17.8</v>
      </c>
    </row>
    <row r="519" spans="1:41" x14ac:dyDescent="0.25">
      <c r="A519" s="41">
        <v>40</v>
      </c>
      <c r="B519" s="42" t="s">
        <v>1318</v>
      </c>
      <c r="C519" s="41">
        <v>3</v>
      </c>
      <c r="D519" s="41" t="s">
        <v>1343</v>
      </c>
      <c r="E519" s="41">
        <v>30</v>
      </c>
      <c r="F519" s="49">
        <v>44</v>
      </c>
      <c r="G519" s="41">
        <f t="shared" si="7"/>
        <v>14</v>
      </c>
      <c r="H519" s="43">
        <v>4.5999999999999996</v>
      </c>
      <c r="I519" s="43">
        <v>4.5999999999999996</v>
      </c>
      <c r="J519" s="43">
        <v>11.2</v>
      </c>
      <c r="K519" s="43">
        <v>39.9</v>
      </c>
      <c r="L519" s="43">
        <v>10.1</v>
      </c>
      <c r="M519" s="43">
        <v>70.400000000000006</v>
      </c>
      <c r="N519" s="43">
        <v>0</v>
      </c>
      <c r="O519" s="43"/>
      <c r="P519" s="43">
        <v>1.1000000000000001</v>
      </c>
      <c r="Q519" s="44"/>
      <c r="R519" s="45">
        <v>4.7</v>
      </c>
      <c r="S519" s="45">
        <v>4.8</v>
      </c>
      <c r="T519" s="45">
        <v>5.2</v>
      </c>
      <c r="U519" s="45">
        <v>4.3</v>
      </c>
      <c r="V519" s="45">
        <v>4.3</v>
      </c>
      <c r="W519" s="45">
        <v>4.8</v>
      </c>
      <c r="X519" s="43"/>
      <c r="Y519" s="43"/>
      <c r="Z519" s="43"/>
      <c r="AA519" s="43">
        <v>1.78</v>
      </c>
      <c r="AB519" s="43"/>
      <c r="AC519" s="43"/>
      <c r="AD519" s="43">
        <v>4.04</v>
      </c>
      <c r="AE519" s="43">
        <v>0.35</v>
      </c>
      <c r="AF519" s="43">
        <v>0.17</v>
      </c>
      <c r="AG519" s="43">
        <v>0.04</v>
      </c>
      <c r="AH519" s="43">
        <v>0.03</v>
      </c>
      <c r="AI519" s="43">
        <v>3.45</v>
      </c>
      <c r="AJ519" s="45">
        <v>0</v>
      </c>
      <c r="AK519" s="43">
        <v>39.299999999999997</v>
      </c>
      <c r="AL519" s="43">
        <v>14.4</v>
      </c>
      <c r="AM519" s="43">
        <v>24.5</v>
      </c>
      <c r="AN519" s="43">
        <v>2</v>
      </c>
      <c r="AO519" s="46">
        <v>14.6</v>
      </c>
    </row>
    <row r="520" spans="1:41" x14ac:dyDescent="0.25">
      <c r="A520" s="3">
        <v>40</v>
      </c>
      <c r="B520" s="11" t="s">
        <v>1318</v>
      </c>
      <c r="C520" s="3">
        <v>4</v>
      </c>
      <c r="D520" s="3" t="s">
        <v>219</v>
      </c>
      <c r="E520" s="3">
        <v>44</v>
      </c>
      <c r="F520" s="50">
        <v>67</v>
      </c>
      <c r="G520" s="3">
        <f t="shared" si="7"/>
        <v>23</v>
      </c>
      <c r="H520" s="15">
        <v>2.5</v>
      </c>
      <c r="I520" s="15">
        <v>4.4000000000000004</v>
      </c>
      <c r="J520" s="15">
        <v>11</v>
      </c>
      <c r="K520" s="15">
        <v>35.299999999999997</v>
      </c>
      <c r="L520" s="15">
        <v>9.3000000000000007</v>
      </c>
      <c r="M520" s="15">
        <v>62.5</v>
      </c>
      <c r="N520" s="15">
        <v>7.8</v>
      </c>
      <c r="O520" s="15">
        <v>29.7</v>
      </c>
      <c r="P520" s="15">
        <v>0.5</v>
      </c>
      <c r="Q520" s="23" t="s">
        <v>148</v>
      </c>
      <c r="R520" s="19">
        <v>5</v>
      </c>
      <c r="S520" s="19">
        <v>5.0999999999999996</v>
      </c>
      <c r="T520" s="19">
        <v>5.4</v>
      </c>
      <c r="U520" s="19">
        <v>4.7</v>
      </c>
      <c r="V520" s="19">
        <v>4.4000000000000004</v>
      </c>
      <c r="W520" s="19">
        <v>4.9000000000000004</v>
      </c>
      <c r="X520" s="15"/>
      <c r="Y520" s="15"/>
      <c r="Z520" s="15"/>
      <c r="AA520" s="15">
        <v>1.75</v>
      </c>
      <c r="AB520" s="15"/>
      <c r="AC520" s="15"/>
      <c r="AD520" s="15">
        <v>3.53</v>
      </c>
      <c r="AE520" s="15">
        <v>0.36</v>
      </c>
      <c r="AF520" s="15">
        <v>0.35</v>
      </c>
      <c r="AG520" s="15">
        <v>0.04</v>
      </c>
      <c r="AH520" s="15">
        <v>0.03</v>
      </c>
      <c r="AI520" s="15">
        <v>2.75</v>
      </c>
      <c r="AJ520" s="19">
        <v>0</v>
      </c>
      <c r="AK520" s="15">
        <v>39.9</v>
      </c>
      <c r="AL520" s="15">
        <v>14.4</v>
      </c>
      <c r="AM520" s="15">
        <v>27.2</v>
      </c>
      <c r="AN520" s="15">
        <v>1.9</v>
      </c>
      <c r="AO520" s="27">
        <v>22.1</v>
      </c>
    </row>
    <row r="521" spans="1:41" x14ac:dyDescent="0.25">
      <c r="A521" s="3">
        <v>40</v>
      </c>
      <c r="B521" s="11" t="s">
        <v>1318</v>
      </c>
      <c r="C521" s="3">
        <v>5</v>
      </c>
      <c r="D521" s="3" t="s">
        <v>95</v>
      </c>
      <c r="E521" s="3">
        <v>67</v>
      </c>
      <c r="F521" s="50">
        <v>90</v>
      </c>
      <c r="G521" s="3">
        <f t="shared" si="7"/>
        <v>23</v>
      </c>
      <c r="H521" s="15">
        <v>2.2999999999999998</v>
      </c>
      <c r="I521" s="15">
        <v>4.7</v>
      </c>
      <c r="J521" s="15">
        <v>11.6</v>
      </c>
      <c r="K521" s="15">
        <v>30.9</v>
      </c>
      <c r="L521" s="15">
        <v>9.1</v>
      </c>
      <c r="M521" s="15">
        <v>58.6</v>
      </c>
      <c r="N521" s="15">
        <v>8.6</v>
      </c>
      <c r="O521" s="15">
        <v>32.799999999999997</v>
      </c>
      <c r="P521" s="15">
        <v>0.7</v>
      </c>
      <c r="Q521" s="23" t="s">
        <v>148</v>
      </c>
      <c r="R521" s="19">
        <v>5.4</v>
      </c>
      <c r="S521" s="19">
        <v>5</v>
      </c>
      <c r="T521" s="19">
        <v>5.9</v>
      </c>
      <c r="U521" s="19">
        <v>4.7</v>
      </c>
      <c r="V521" s="19">
        <v>4.5</v>
      </c>
      <c r="W521" s="19">
        <v>5.0999999999999996</v>
      </c>
      <c r="X521" s="15"/>
      <c r="Y521" s="15"/>
      <c r="Z521" s="15"/>
      <c r="AA521" s="15">
        <v>1.76</v>
      </c>
      <c r="AB521" s="15"/>
      <c r="AC521" s="15"/>
      <c r="AD521" s="15">
        <v>3.2</v>
      </c>
      <c r="AE521" s="15">
        <v>0.25</v>
      </c>
      <c r="AF521" s="15">
        <v>0.41</v>
      </c>
      <c r="AG521" s="15">
        <v>0.03</v>
      </c>
      <c r="AH521" s="15">
        <v>0.04</v>
      </c>
      <c r="AI521" s="15">
        <v>2.4700000000000002</v>
      </c>
      <c r="AJ521" s="19">
        <v>0</v>
      </c>
      <c r="AK521" s="15">
        <v>38.119999999999997</v>
      </c>
      <c r="AL521" s="15">
        <v>10.8</v>
      </c>
      <c r="AM521" s="15">
        <v>29.4</v>
      </c>
      <c r="AN521" s="15">
        <v>1.8</v>
      </c>
      <c r="AO521" s="27">
        <v>22.8</v>
      </c>
    </row>
    <row r="522" spans="1:41" x14ac:dyDescent="0.25">
      <c r="A522" s="3">
        <v>40</v>
      </c>
      <c r="B522" s="11" t="s">
        <v>1318</v>
      </c>
      <c r="C522" s="3">
        <v>6</v>
      </c>
      <c r="D522" s="3" t="s">
        <v>118</v>
      </c>
      <c r="E522" s="3">
        <v>90</v>
      </c>
      <c r="F522" s="50">
        <v>140</v>
      </c>
      <c r="G522" s="3">
        <f t="shared" si="7"/>
        <v>50</v>
      </c>
      <c r="H522" s="15">
        <v>3.4</v>
      </c>
      <c r="I522" s="15">
        <v>5.6</v>
      </c>
      <c r="J522" s="15">
        <v>13.5</v>
      </c>
      <c r="K522" s="15">
        <v>30.8</v>
      </c>
      <c r="L522" s="15">
        <v>7.6</v>
      </c>
      <c r="M522" s="15">
        <v>60.9</v>
      </c>
      <c r="N522" s="15">
        <v>8</v>
      </c>
      <c r="O522" s="15">
        <v>31.1</v>
      </c>
      <c r="P522" s="15">
        <v>0.9</v>
      </c>
      <c r="Q522" s="23" t="s">
        <v>148</v>
      </c>
      <c r="R522" s="19">
        <v>5.6</v>
      </c>
      <c r="S522" s="19">
        <v>4.9000000000000004</v>
      </c>
      <c r="T522" s="19">
        <v>5.6</v>
      </c>
      <c r="U522" s="19">
        <v>4.7</v>
      </c>
      <c r="V522" s="19">
        <v>4.3</v>
      </c>
      <c r="W522" s="19">
        <v>4.9000000000000004</v>
      </c>
      <c r="X522" s="15"/>
      <c r="Y522" s="15"/>
      <c r="Z522" s="15"/>
      <c r="AA522" s="15">
        <v>1.71</v>
      </c>
      <c r="AB522" s="15"/>
      <c r="AC522" s="15"/>
      <c r="AD522" s="15">
        <v>2.81</v>
      </c>
      <c r="AE522" s="15">
        <v>0.24</v>
      </c>
      <c r="AF522" s="15">
        <v>0.45</v>
      </c>
      <c r="AG522" s="15">
        <v>0.03</v>
      </c>
      <c r="AH522" s="15">
        <v>0.03</v>
      </c>
      <c r="AI522" s="15">
        <v>2.06</v>
      </c>
      <c r="AJ522" s="19">
        <v>0</v>
      </c>
      <c r="AK522" s="15">
        <v>38.25</v>
      </c>
      <c r="AL522" s="15">
        <v>16</v>
      </c>
      <c r="AM522" s="15">
        <v>31.4</v>
      </c>
      <c r="AN522" s="15">
        <v>1.6</v>
      </c>
      <c r="AO522" s="27">
        <v>26.7</v>
      </c>
    </row>
    <row r="523" spans="1:41" x14ac:dyDescent="0.25">
      <c r="A523" s="3">
        <v>40</v>
      </c>
      <c r="B523" s="11" t="s">
        <v>1318</v>
      </c>
      <c r="C523" s="3">
        <v>7</v>
      </c>
      <c r="D523" s="3" t="s">
        <v>138</v>
      </c>
      <c r="E523" s="3">
        <v>140</v>
      </c>
      <c r="F523" s="50">
        <v>200</v>
      </c>
      <c r="G523" s="3">
        <f t="shared" si="7"/>
        <v>60</v>
      </c>
      <c r="H523" s="15">
        <v>3</v>
      </c>
      <c r="I523" s="15">
        <v>5.4</v>
      </c>
      <c r="J523" s="15">
        <v>14.9</v>
      </c>
      <c r="K523" s="15">
        <v>34.299999999999997</v>
      </c>
      <c r="L523" s="15">
        <v>8.9</v>
      </c>
      <c r="M523" s="15">
        <v>66.5</v>
      </c>
      <c r="N523" s="15">
        <v>7.8</v>
      </c>
      <c r="O523" s="15">
        <v>25.7</v>
      </c>
      <c r="P523" s="15">
        <v>0.9</v>
      </c>
      <c r="Q523" s="23" t="s">
        <v>148</v>
      </c>
      <c r="R523" s="19">
        <v>5.3</v>
      </c>
      <c r="S523" s="19">
        <v>4.8</v>
      </c>
      <c r="T523" s="19">
        <v>5.4</v>
      </c>
      <c r="U523" s="19">
        <v>4.5999999999999996</v>
      </c>
      <c r="V523" s="19">
        <v>4.3</v>
      </c>
      <c r="W523" s="19">
        <v>4.9000000000000004</v>
      </c>
      <c r="X523" s="15"/>
      <c r="Y523" s="15"/>
      <c r="Z523" s="15"/>
      <c r="AA523" s="15">
        <v>1.67</v>
      </c>
      <c r="AB523" s="15"/>
      <c r="AC523" s="15"/>
      <c r="AD523" s="15">
        <v>2.21</v>
      </c>
      <c r="AE523" s="15">
        <v>0.21</v>
      </c>
      <c r="AF523" s="15">
        <v>0.59</v>
      </c>
      <c r="AG523" s="15">
        <v>0.05</v>
      </c>
      <c r="AH523" s="15">
        <v>0.03</v>
      </c>
      <c r="AI523" s="15">
        <v>1.33</v>
      </c>
      <c r="AJ523" s="19">
        <v>0</v>
      </c>
      <c r="AK523" s="15">
        <v>38.74</v>
      </c>
      <c r="AL523" s="15">
        <v>12.5</v>
      </c>
      <c r="AM523" s="15">
        <v>34.4</v>
      </c>
      <c r="AN523" s="15">
        <v>1.5</v>
      </c>
      <c r="AO523" s="27">
        <v>39.799999999999997</v>
      </c>
    </row>
    <row r="524" spans="1:41" x14ac:dyDescent="0.25">
      <c r="A524" s="3">
        <v>40</v>
      </c>
      <c r="B524" s="11" t="s">
        <v>1318</v>
      </c>
      <c r="C524" s="3">
        <v>8</v>
      </c>
      <c r="D524" s="3" t="s">
        <v>1072</v>
      </c>
      <c r="E524" s="3">
        <v>200</v>
      </c>
      <c r="F524" s="50">
        <v>235</v>
      </c>
      <c r="G524" s="3">
        <f t="shared" si="7"/>
        <v>35</v>
      </c>
      <c r="H524" s="15">
        <v>2.2000000000000002</v>
      </c>
      <c r="I524" s="15">
        <v>5.3</v>
      </c>
      <c r="J524" s="15">
        <v>15.4</v>
      </c>
      <c r="K524" s="15">
        <v>35.200000000000003</v>
      </c>
      <c r="L524" s="15">
        <v>9</v>
      </c>
      <c r="M524" s="15">
        <v>67.099999999999994</v>
      </c>
      <c r="N524" s="15">
        <v>8.1</v>
      </c>
      <c r="O524" s="15">
        <v>24.8</v>
      </c>
      <c r="P524" s="15">
        <v>0.6</v>
      </c>
      <c r="Q524" s="23" t="s">
        <v>148</v>
      </c>
      <c r="R524" s="19">
        <v>5.4</v>
      </c>
      <c r="S524" s="19">
        <v>4.9000000000000004</v>
      </c>
      <c r="T524" s="19">
        <v>5.7</v>
      </c>
      <c r="U524" s="19">
        <v>4.5999999999999996</v>
      </c>
      <c r="V524" s="19">
        <v>4.4000000000000004</v>
      </c>
      <c r="W524" s="19">
        <v>5</v>
      </c>
      <c r="X524" s="15"/>
      <c r="Y524" s="15"/>
      <c r="Z524" s="15"/>
      <c r="AA524" s="15">
        <v>1.53</v>
      </c>
      <c r="AB524" s="15"/>
      <c r="AC524" s="15"/>
      <c r="AD524" s="15">
        <v>2.08</v>
      </c>
      <c r="AE524" s="15">
        <v>0.27</v>
      </c>
      <c r="AF524" s="15">
        <v>0.53</v>
      </c>
      <c r="AG524" s="15">
        <v>0.05</v>
      </c>
      <c r="AH524" s="15">
        <v>0.03</v>
      </c>
      <c r="AI524" s="15">
        <v>1.2</v>
      </c>
      <c r="AJ524" s="19">
        <v>0</v>
      </c>
      <c r="AK524" s="15">
        <v>38.72</v>
      </c>
      <c r="AL524" s="15">
        <v>12.6</v>
      </c>
      <c r="AM524" s="15">
        <v>32.9</v>
      </c>
      <c r="AN524" s="15">
        <v>1.6</v>
      </c>
      <c r="AO524" s="27">
        <v>42.3</v>
      </c>
    </row>
    <row r="525" spans="1:41" x14ac:dyDescent="0.25">
      <c r="A525" s="3">
        <v>40</v>
      </c>
      <c r="B525" s="11" t="s">
        <v>1318</v>
      </c>
      <c r="C525" s="3">
        <v>9</v>
      </c>
      <c r="D525" s="3" t="s">
        <v>1086</v>
      </c>
      <c r="E525" s="3">
        <v>235</v>
      </c>
      <c r="F525" s="50">
        <v>250</v>
      </c>
      <c r="G525" s="3">
        <f t="shared" si="7"/>
        <v>15</v>
      </c>
      <c r="H525" s="15">
        <v>2.4</v>
      </c>
      <c r="I525" s="15">
        <v>5.3</v>
      </c>
      <c r="J525" s="15">
        <v>15.4</v>
      </c>
      <c r="K525" s="15">
        <v>35.6</v>
      </c>
      <c r="L525" s="15">
        <v>9.1999999999999993</v>
      </c>
      <c r="M525" s="15">
        <v>67.900000000000006</v>
      </c>
      <c r="N525" s="15">
        <v>7.6</v>
      </c>
      <c r="O525" s="15">
        <v>24.5</v>
      </c>
      <c r="P525" s="15">
        <v>0.7</v>
      </c>
      <c r="Q525" s="23" t="s">
        <v>148</v>
      </c>
      <c r="R525" s="19">
        <v>5.5</v>
      </c>
      <c r="S525" s="19">
        <v>4.8</v>
      </c>
      <c r="T525" s="19">
        <v>5.5</v>
      </c>
      <c r="U525" s="19">
        <v>4.5999999999999996</v>
      </c>
      <c r="V525" s="19">
        <v>4.5</v>
      </c>
      <c r="W525" s="19">
        <v>5</v>
      </c>
      <c r="X525" s="15"/>
      <c r="Y525" s="15"/>
      <c r="Z525" s="15"/>
      <c r="AA525" s="15">
        <v>1.68</v>
      </c>
      <c r="AB525" s="15"/>
      <c r="AC525" s="15"/>
      <c r="AD525" s="15">
        <v>2.09</v>
      </c>
      <c r="AE525" s="15">
        <v>0.26</v>
      </c>
      <c r="AF525" s="15">
        <v>0.34</v>
      </c>
      <c r="AG525" s="15">
        <v>0.32</v>
      </c>
      <c r="AH525" s="15">
        <v>0.03</v>
      </c>
      <c r="AI525" s="15">
        <v>1.1399999999999999</v>
      </c>
      <c r="AJ525" s="19">
        <v>0</v>
      </c>
      <c r="AK525" s="15">
        <v>39.4</v>
      </c>
      <c r="AL525" s="15">
        <v>8.4</v>
      </c>
      <c r="AM525" s="15">
        <v>35.200000000000003</v>
      </c>
      <c r="AN525" s="15">
        <v>1.6</v>
      </c>
      <c r="AO525" s="27">
        <v>45.4</v>
      </c>
    </row>
    <row r="526" spans="1:41" x14ac:dyDescent="0.25">
      <c r="A526" s="3"/>
      <c r="B526" s="11"/>
      <c r="C526" s="3"/>
      <c r="D526" s="3"/>
      <c r="E526" s="3"/>
      <c r="F526" s="50"/>
      <c r="G526" s="3"/>
      <c r="H526" s="15"/>
      <c r="I526" s="15"/>
      <c r="J526" s="15"/>
      <c r="K526" s="15"/>
      <c r="L526" s="15"/>
      <c r="M526" s="15"/>
      <c r="N526" s="15"/>
      <c r="O526" s="15"/>
      <c r="P526" s="15"/>
      <c r="Q526" s="23"/>
      <c r="R526" s="19"/>
      <c r="S526" s="19"/>
      <c r="T526" s="19"/>
      <c r="U526" s="19"/>
      <c r="V526" s="19"/>
      <c r="W526" s="19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9"/>
      <c r="AK526" s="15"/>
      <c r="AL526" s="15"/>
      <c r="AM526" s="15"/>
      <c r="AN526" s="15"/>
      <c r="AO526" s="27"/>
    </row>
    <row r="527" spans="1:41" x14ac:dyDescent="0.25">
      <c r="A527" s="3"/>
      <c r="B527" s="11"/>
      <c r="C527" s="3"/>
      <c r="D527" s="3"/>
      <c r="E527" s="3"/>
      <c r="F527" s="50"/>
      <c r="G527" s="3"/>
      <c r="H527" s="15"/>
      <c r="I527" s="15"/>
      <c r="J527" s="15"/>
      <c r="K527" s="15"/>
      <c r="L527" s="15"/>
      <c r="M527" s="15"/>
      <c r="N527" s="15"/>
      <c r="O527" s="15"/>
      <c r="P527" s="15"/>
      <c r="Q527" s="23"/>
      <c r="R527" s="19"/>
      <c r="S527" s="19"/>
      <c r="T527" s="19"/>
      <c r="U527" s="19"/>
      <c r="V527" s="19"/>
      <c r="W527" s="19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9"/>
      <c r="AK527" s="15"/>
      <c r="AL527" s="15"/>
      <c r="AM527" s="15"/>
      <c r="AN527" s="15"/>
      <c r="AO527" s="27"/>
    </row>
    <row r="528" spans="1:41" x14ac:dyDescent="0.25">
      <c r="A528" s="29">
        <v>41</v>
      </c>
      <c r="B528" s="30" t="s">
        <v>1318</v>
      </c>
      <c r="C528" s="29">
        <v>1</v>
      </c>
      <c r="D528" s="29" t="s">
        <v>660</v>
      </c>
      <c r="E528" s="29">
        <v>0</v>
      </c>
      <c r="F528" s="48">
        <v>4</v>
      </c>
      <c r="G528" s="29">
        <f t="shared" si="7"/>
        <v>4</v>
      </c>
      <c r="H528" s="31">
        <v>6.9</v>
      </c>
      <c r="I528" s="31">
        <v>12.9</v>
      </c>
      <c r="J528" s="31">
        <v>9.8000000000000007</v>
      </c>
      <c r="K528" s="31">
        <v>13.4</v>
      </c>
      <c r="L528" s="31">
        <v>9.1999999999999993</v>
      </c>
      <c r="M528" s="31">
        <v>52.2</v>
      </c>
      <c r="N528" s="31">
        <v>9.6999999999999993</v>
      </c>
      <c r="O528" s="31">
        <v>38.1</v>
      </c>
      <c r="P528" s="31">
        <v>1.1000000000000001</v>
      </c>
      <c r="Q528" s="32" t="s">
        <v>1411</v>
      </c>
      <c r="R528" s="33">
        <v>4.5</v>
      </c>
      <c r="S528" s="33">
        <v>4.4000000000000004</v>
      </c>
      <c r="T528" s="33">
        <v>4.9000000000000004</v>
      </c>
      <c r="U528" s="33">
        <v>4.4000000000000004</v>
      </c>
      <c r="V528" s="33">
        <v>4.2</v>
      </c>
      <c r="W528" s="33">
        <v>4.5999999999999996</v>
      </c>
      <c r="X528" s="31"/>
      <c r="Y528" s="31"/>
      <c r="Z528" s="31"/>
      <c r="AA528" s="31">
        <v>1.6</v>
      </c>
      <c r="AB528" s="31"/>
      <c r="AC528" s="31"/>
      <c r="AD528" s="31">
        <v>7.97</v>
      </c>
      <c r="AE528" s="31">
        <v>0.49</v>
      </c>
      <c r="AF528" s="31">
        <v>0.55000000000000004</v>
      </c>
      <c r="AG528" s="31">
        <v>0.04</v>
      </c>
      <c r="AH528" s="31">
        <v>0.23</v>
      </c>
      <c r="AI528" s="31">
        <v>6.66</v>
      </c>
      <c r="AJ528" s="33">
        <v>0</v>
      </c>
      <c r="AK528" s="31">
        <v>40.200000000000003</v>
      </c>
      <c r="AL528" s="31">
        <v>7.7</v>
      </c>
      <c r="AM528" s="31">
        <v>39.700000000000003</v>
      </c>
      <c r="AN528" s="31">
        <v>1.5</v>
      </c>
      <c r="AO528" s="34">
        <v>16.399999999999999</v>
      </c>
    </row>
    <row r="529" spans="1:41" x14ac:dyDescent="0.25">
      <c r="A529" s="29">
        <v>41</v>
      </c>
      <c r="B529" s="30" t="s">
        <v>1318</v>
      </c>
      <c r="C529" s="29">
        <v>2</v>
      </c>
      <c r="D529" s="29" t="s">
        <v>684</v>
      </c>
      <c r="E529" s="29">
        <v>4</v>
      </c>
      <c r="F529" s="48">
        <v>28</v>
      </c>
      <c r="G529" s="29">
        <f t="shared" si="7"/>
        <v>24</v>
      </c>
      <c r="H529" s="31">
        <v>9.6999999999999993</v>
      </c>
      <c r="I529" s="31">
        <v>12.6</v>
      </c>
      <c r="J529" s="31">
        <v>9.6</v>
      </c>
      <c r="K529" s="31">
        <v>13.2</v>
      </c>
      <c r="L529" s="31">
        <v>6.8</v>
      </c>
      <c r="M529" s="31">
        <v>51.9</v>
      </c>
      <c r="N529" s="31">
        <v>6.6</v>
      </c>
      <c r="O529" s="31">
        <v>41.5</v>
      </c>
      <c r="P529" s="31">
        <v>3</v>
      </c>
      <c r="Q529" s="32" t="s">
        <v>1411</v>
      </c>
      <c r="R529" s="33">
        <v>4.5</v>
      </c>
      <c r="S529" s="33">
        <v>4.4000000000000004</v>
      </c>
      <c r="T529" s="33">
        <v>4.5</v>
      </c>
      <c r="U529" s="33">
        <v>4.3</v>
      </c>
      <c r="V529" s="33">
        <v>4.0999999999999996</v>
      </c>
      <c r="W529" s="33">
        <v>4.7</v>
      </c>
      <c r="X529" s="31"/>
      <c r="Y529" s="31"/>
      <c r="Z529" s="31"/>
      <c r="AA529" s="31">
        <v>1.7</v>
      </c>
      <c r="AB529" s="31"/>
      <c r="AC529" s="31"/>
      <c r="AD529" s="31">
        <v>6.4</v>
      </c>
      <c r="AE529" s="31">
        <v>0.19</v>
      </c>
      <c r="AF529" s="31">
        <v>0.26</v>
      </c>
      <c r="AG529" s="31">
        <v>0.03</v>
      </c>
      <c r="AH529" s="31">
        <v>7.0000000000000007E-2</v>
      </c>
      <c r="AI529" s="31">
        <v>5.85</v>
      </c>
      <c r="AJ529" s="33">
        <v>0</v>
      </c>
      <c r="AK529" s="31">
        <v>41.44</v>
      </c>
      <c r="AL529" s="31">
        <v>6.5</v>
      </c>
      <c r="AM529" s="31">
        <v>39.1</v>
      </c>
      <c r="AN529" s="31">
        <v>1.6</v>
      </c>
      <c r="AO529" s="34">
        <v>8.6</v>
      </c>
    </row>
    <row r="530" spans="1:41" x14ac:dyDescent="0.25">
      <c r="A530" s="41">
        <v>41</v>
      </c>
      <c r="B530" s="42" t="s">
        <v>1318</v>
      </c>
      <c r="C530" s="41">
        <v>3</v>
      </c>
      <c r="D530" s="41" t="s">
        <v>339</v>
      </c>
      <c r="E530" s="41">
        <v>28</v>
      </c>
      <c r="F530" s="49">
        <v>42</v>
      </c>
      <c r="G530" s="41">
        <f t="shared" si="7"/>
        <v>14</v>
      </c>
      <c r="H530" s="43">
        <v>7.1</v>
      </c>
      <c r="I530" s="43">
        <v>11</v>
      </c>
      <c r="J530" s="43">
        <v>8.1999999999999993</v>
      </c>
      <c r="K530" s="43">
        <v>11.1</v>
      </c>
      <c r="L530" s="43">
        <v>6.4</v>
      </c>
      <c r="M530" s="43">
        <v>43.8</v>
      </c>
      <c r="N530" s="43">
        <v>6</v>
      </c>
      <c r="O530" s="43">
        <v>50.2</v>
      </c>
      <c r="P530" s="43">
        <v>6</v>
      </c>
      <c r="Q530" s="44" t="s">
        <v>6</v>
      </c>
      <c r="R530" s="45">
        <v>4.3</v>
      </c>
      <c r="S530" s="45">
        <v>4.5</v>
      </c>
      <c r="T530" s="45">
        <v>4.5999999999999996</v>
      </c>
      <c r="U530" s="45">
        <v>4.4000000000000004</v>
      </c>
      <c r="V530" s="45">
        <v>4.0999999999999996</v>
      </c>
      <c r="W530" s="45">
        <v>4.7</v>
      </c>
      <c r="X530" s="43"/>
      <c r="Y530" s="43"/>
      <c r="Z530" s="43"/>
      <c r="AA530" s="43">
        <v>1.64</v>
      </c>
      <c r="AB530" s="43"/>
      <c r="AC530" s="43"/>
      <c r="AD530" s="43">
        <v>5.36</v>
      </c>
      <c r="AE530" s="43">
        <v>0.22</v>
      </c>
      <c r="AF530" s="43">
        <v>0.17</v>
      </c>
      <c r="AG530" s="43">
        <v>0.03</v>
      </c>
      <c r="AH530" s="43">
        <v>0.05</v>
      </c>
      <c r="AI530" s="43">
        <v>4.8899999999999997</v>
      </c>
      <c r="AJ530" s="45">
        <v>0</v>
      </c>
      <c r="AK530" s="43">
        <v>39.22</v>
      </c>
      <c r="AL530" s="43">
        <v>6.7</v>
      </c>
      <c r="AM530" s="43">
        <v>41.4</v>
      </c>
      <c r="AN530" s="43">
        <v>1.4</v>
      </c>
      <c r="AO530" s="46">
        <v>8.6999999999999993</v>
      </c>
    </row>
    <row r="531" spans="1:41" x14ac:dyDescent="0.25">
      <c r="A531" s="3">
        <v>41</v>
      </c>
      <c r="B531" s="11" t="s">
        <v>1318</v>
      </c>
      <c r="C531" s="3">
        <v>4</v>
      </c>
      <c r="D531" s="3" t="s">
        <v>219</v>
      </c>
      <c r="E531" s="3">
        <v>42</v>
      </c>
      <c r="F531" s="50">
        <v>82</v>
      </c>
      <c r="G531" s="3">
        <f t="shared" si="7"/>
        <v>40</v>
      </c>
      <c r="H531" s="15">
        <v>9.1</v>
      </c>
      <c r="I531" s="15">
        <v>10.4</v>
      </c>
      <c r="J531" s="15">
        <v>6.1</v>
      </c>
      <c r="K531" s="15">
        <v>6.9</v>
      </c>
      <c r="L531" s="15">
        <v>3.9</v>
      </c>
      <c r="M531" s="15">
        <v>36.4</v>
      </c>
      <c r="N531" s="15">
        <v>7.6</v>
      </c>
      <c r="O531" s="15">
        <v>56</v>
      </c>
      <c r="P531" s="15">
        <v>1.8</v>
      </c>
      <c r="Q531" s="23" t="s">
        <v>6</v>
      </c>
      <c r="R531" s="19">
        <v>4.5999999999999996</v>
      </c>
      <c r="S531" s="19">
        <v>4.4000000000000004</v>
      </c>
      <c r="T531" s="19">
        <v>4.5</v>
      </c>
      <c r="U531" s="19">
        <v>4.5</v>
      </c>
      <c r="V531" s="19">
        <v>4</v>
      </c>
      <c r="W531" s="19">
        <v>4.5999999999999996</v>
      </c>
      <c r="X531" s="15"/>
      <c r="Y531" s="15"/>
      <c r="Z531" s="15"/>
      <c r="AA531" s="15">
        <v>1.6</v>
      </c>
      <c r="AB531" s="15"/>
      <c r="AC531" s="15"/>
      <c r="AD531" s="15">
        <v>4.38</v>
      </c>
      <c r="AE531" s="15">
        <v>0.27</v>
      </c>
      <c r="AF531" s="15">
        <v>0.1</v>
      </c>
      <c r="AG531" s="15">
        <v>0.03</v>
      </c>
      <c r="AH531" s="15">
        <v>0.04</v>
      </c>
      <c r="AI531" s="15">
        <v>3.94</v>
      </c>
      <c r="AJ531" s="19">
        <v>0</v>
      </c>
      <c r="AK531" s="15">
        <v>40.78</v>
      </c>
      <c r="AL531" s="15">
        <v>6.2</v>
      </c>
      <c r="AM531" s="15">
        <v>40.700000000000003</v>
      </c>
      <c r="AN531" s="15">
        <v>1.5</v>
      </c>
      <c r="AO531" s="27">
        <v>10</v>
      </c>
    </row>
    <row r="532" spans="1:41" x14ac:dyDescent="0.25">
      <c r="A532" s="3">
        <v>41</v>
      </c>
      <c r="B532" s="11" t="s">
        <v>1318</v>
      </c>
      <c r="C532" s="3">
        <v>5</v>
      </c>
      <c r="D532" s="3" t="s">
        <v>95</v>
      </c>
      <c r="E532" s="3">
        <v>82</v>
      </c>
      <c r="F532" s="50">
        <v>115</v>
      </c>
      <c r="G532" s="3">
        <f t="shared" si="7"/>
        <v>33</v>
      </c>
      <c r="H532" s="15">
        <v>6.4</v>
      </c>
      <c r="I532" s="15">
        <v>11</v>
      </c>
      <c r="J532" s="15">
        <v>6.1</v>
      </c>
      <c r="K532" s="15">
        <v>6.7</v>
      </c>
      <c r="L532" s="15">
        <v>4.2</v>
      </c>
      <c r="M532" s="15">
        <v>34.4</v>
      </c>
      <c r="N532" s="15">
        <v>8.6</v>
      </c>
      <c r="O532" s="15">
        <v>57</v>
      </c>
      <c r="P532" s="15">
        <v>1.2</v>
      </c>
      <c r="Q532" s="23" t="s">
        <v>6</v>
      </c>
      <c r="R532" s="19">
        <v>4.5999999999999996</v>
      </c>
      <c r="S532" s="19">
        <v>4.5</v>
      </c>
      <c r="T532" s="19">
        <v>4.5</v>
      </c>
      <c r="U532" s="19">
        <v>4.4000000000000004</v>
      </c>
      <c r="V532" s="19">
        <v>4</v>
      </c>
      <c r="W532" s="19">
        <v>4.5999999999999996</v>
      </c>
      <c r="X532" s="15"/>
      <c r="Y532" s="15"/>
      <c r="Z532" s="15"/>
      <c r="AA532" s="15">
        <v>1.6</v>
      </c>
      <c r="AB532" s="15"/>
      <c r="AC532" s="15"/>
      <c r="AD532" s="15">
        <v>3.92</v>
      </c>
      <c r="AE532" s="15">
        <v>0.25</v>
      </c>
      <c r="AF532" s="15">
        <v>0.28000000000000003</v>
      </c>
      <c r="AG532" s="15">
        <v>0.04</v>
      </c>
      <c r="AH532" s="15">
        <v>7.0000000000000007E-2</v>
      </c>
      <c r="AI532" s="15">
        <v>3.28</v>
      </c>
      <c r="AJ532" s="19">
        <v>0</v>
      </c>
      <c r="AK532" s="15">
        <v>40.53</v>
      </c>
      <c r="AL532" s="15">
        <v>6.4</v>
      </c>
      <c r="AM532" s="15">
        <v>42.4</v>
      </c>
      <c r="AN532" s="15">
        <v>1.5</v>
      </c>
      <c r="AO532" s="27">
        <v>16.3</v>
      </c>
    </row>
    <row r="533" spans="1:41" x14ac:dyDescent="0.25">
      <c r="A533" s="3">
        <v>41</v>
      </c>
      <c r="B533" s="11" t="s">
        <v>1318</v>
      </c>
      <c r="C533" s="3">
        <v>6</v>
      </c>
      <c r="D533" s="3" t="s">
        <v>118</v>
      </c>
      <c r="E533" s="3">
        <v>115</v>
      </c>
      <c r="F533" s="50">
        <v>188</v>
      </c>
      <c r="G533" s="3">
        <f t="shared" si="7"/>
        <v>73</v>
      </c>
      <c r="H533" s="15">
        <v>6.3</v>
      </c>
      <c r="I533" s="15">
        <v>12.9</v>
      </c>
      <c r="J533" s="15">
        <v>8</v>
      </c>
      <c r="K533" s="15">
        <v>9</v>
      </c>
      <c r="L533" s="15">
        <v>4.2</v>
      </c>
      <c r="M533" s="15">
        <v>40.4</v>
      </c>
      <c r="N533" s="15">
        <v>19.100000000000001</v>
      </c>
      <c r="O533" s="15">
        <v>40.5</v>
      </c>
      <c r="P533" s="15">
        <v>1.1000000000000001</v>
      </c>
      <c r="Q533" s="23" t="s">
        <v>6</v>
      </c>
      <c r="R533" s="19">
        <v>4.8</v>
      </c>
      <c r="S533" s="19">
        <v>4.5999999999999996</v>
      </c>
      <c r="T533" s="19">
        <v>5.3</v>
      </c>
      <c r="U533" s="19">
        <v>4.5</v>
      </c>
      <c r="V533" s="19">
        <v>4</v>
      </c>
      <c r="W533" s="19">
        <v>4.9000000000000004</v>
      </c>
      <c r="X533" s="15"/>
      <c r="Y533" s="15"/>
      <c r="Z533" s="15"/>
      <c r="AA533" s="15">
        <v>1.72</v>
      </c>
      <c r="AB533" s="15"/>
      <c r="AC533" s="15"/>
      <c r="AD533" s="15">
        <v>3</v>
      </c>
      <c r="AE533" s="15">
        <v>0.28999999999999998</v>
      </c>
      <c r="AF533" s="15">
        <v>0.15</v>
      </c>
      <c r="AG533" s="15">
        <v>0.03</v>
      </c>
      <c r="AH533" s="15">
        <v>0.03</v>
      </c>
      <c r="AI533" s="15">
        <v>2.5</v>
      </c>
      <c r="AJ533" s="19">
        <v>0</v>
      </c>
      <c r="AK533" s="15">
        <v>40.78</v>
      </c>
      <c r="AL533" s="15">
        <v>6.4</v>
      </c>
      <c r="AM533" s="15">
        <v>43.2</v>
      </c>
      <c r="AN533" s="15">
        <v>1.4</v>
      </c>
      <c r="AO533" s="27">
        <v>16.7</v>
      </c>
    </row>
    <row r="534" spans="1:41" x14ac:dyDescent="0.25">
      <c r="A534" s="3">
        <v>41</v>
      </c>
      <c r="B534" s="11" t="s">
        <v>1318</v>
      </c>
      <c r="C534" s="3">
        <v>7</v>
      </c>
      <c r="D534" s="3" t="s">
        <v>277</v>
      </c>
      <c r="E534" s="3">
        <v>188</v>
      </c>
      <c r="F534" s="50">
        <v>240</v>
      </c>
      <c r="G534" s="3">
        <f t="shared" si="7"/>
        <v>52</v>
      </c>
      <c r="H534" s="15">
        <v>8.3000000000000007</v>
      </c>
      <c r="I534" s="15">
        <v>15.3</v>
      </c>
      <c r="J534" s="15">
        <v>7.6</v>
      </c>
      <c r="K534" s="15">
        <v>8.1999999999999993</v>
      </c>
      <c r="L534" s="15">
        <v>4.3</v>
      </c>
      <c r="M534" s="15">
        <v>43.7</v>
      </c>
      <c r="N534" s="15">
        <v>26.6</v>
      </c>
      <c r="O534" s="15">
        <v>29.7</v>
      </c>
      <c r="P534" s="15">
        <v>0.5</v>
      </c>
      <c r="Q534" s="23" t="s">
        <v>1064</v>
      </c>
      <c r="R534" s="19">
        <v>4.9000000000000004</v>
      </c>
      <c r="S534" s="19">
        <v>4.8</v>
      </c>
      <c r="T534" s="19">
        <v>5.4</v>
      </c>
      <c r="U534" s="19">
        <v>4.5</v>
      </c>
      <c r="V534" s="19">
        <v>4</v>
      </c>
      <c r="W534" s="19">
        <v>4.9000000000000004</v>
      </c>
      <c r="X534" s="15"/>
      <c r="Y534" s="15"/>
      <c r="Z534" s="15"/>
      <c r="AA534" s="15">
        <v>1.55</v>
      </c>
      <c r="AB534" s="15"/>
      <c r="AC534" s="15"/>
      <c r="AD534" s="15">
        <v>2.91</v>
      </c>
      <c r="AE534" s="15">
        <v>0.17</v>
      </c>
      <c r="AF534" s="15">
        <v>0.34</v>
      </c>
      <c r="AG534" s="15">
        <v>0.03</v>
      </c>
      <c r="AH534" s="15">
        <v>0.03</v>
      </c>
      <c r="AI534" s="15">
        <v>2.34</v>
      </c>
      <c r="AJ534" s="19">
        <v>0</v>
      </c>
      <c r="AK534" s="15">
        <v>41.12</v>
      </c>
      <c r="AL534" s="15">
        <v>6.2</v>
      </c>
      <c r="AM534" s="15">
        <v>40.5</v>
      </c>
      <c r="AN534" s="15">
        <v>1.7</v>
      </c>
      <c r="AO534" s="27">
        <v>19.600000000000001</v>
      </c>
    </row>
    <row r="535" spans="1:41" x14ac:dyDescent="0.25">
      <c r="A535" s="3">
        <v>41</v>
      </c>
      <c r="B535" s="11" t="s">
        <v>1318</v>
      </c>
      <c r="C535" s="3">
        <v>8</v>
      </c>
      <c r="D535" s="3" t="s">
        <v>980</v>
      </c>
      <c r="E535" s="3">
        <v>240</v>
      </c>
      <c r="F535" s="50">
        <v>300</v>
      </c>
      <c r="G535" s="3">
        <f t="shared" si="7"/>
        <v>60</v>
      </c>
      <c r="H535" s="15">
        <v>11.5</v>
      </c>
      <c r="I535" s="15">
        <v>15.6</v>
      </c>
      <c r="J535" s="15">
        <v>7.5</v>
      </c>
      <c r="K535" s="15">
        <v>8</v>
      </c>
      <c r="L535" s="15">
        <v>5.4</v>
      </c>
      <c r="M535" s="15">
        <v>48</v>
      </c>
      <c r="N535" s="15">
        <v>28.9</v>
      </c>
      <c r="O535" s="15">
        <v>23.1</v>
      </c>
      <c r="P535" s="15">
        <v>0.7</v>
      </c>
      <c r="Q535" s="23" t="s">
        <v>225</v>
      </c>
      <c r="R535" s="19">
        <v>5</v>
      </c>
      <c r="S535" s="19">
        <v>4.9000000000000004</v>
      </c>
      <c r="T535" s="19">
        <v>5.4</v>
      </c>
      <c r="U535" s="19">
        <v>4.5</v>
      </c>
      <c r="V535" s="19">
        <v>4.2</v>
      </c>
      <c r="W535" s="19">
        <v>5.0999999999999996</v>
      </c>
      <c r="X535" s="15"/>
      <c r="Y535" s="15"/>
      <c r="Z535" s="15"/>
      <c r="AA535" s="15">
        <v>1.64</v>
      </c>
      <c r="AB535" s="15"/>
      <c r="AC535" s="15"/>
      <c r="AD535" s="15">
        <v>1.63</v>
      </c>
      <c r="AE535" s="15">
        <v>0.19</v>
      </c>
      <c r="AF535" s="15">
        <v>0.3</v>
      </c>
      <c r="AG535" s="15">
        <v>0.03</v>
      </c>
      <c r="AH535" s="15">
        <v>0.04</v>
      </c>
      <c r="AI535" s="15">
        <v>1.07</v>
      </c>
      <c r="AJ535" s="19">
        <v>0</v>
      </c>
      <c r="AK535" s="15">
        <v>38.6</v>
      </c>
      <c r="AL535" s="15">
        <v>7.7</v>
      </c>
      <c r="AM535" s="15">
        <v>43.3</v>
      </c>
      <c r="AN535" s="15">
        <v>1.3</v>
      </c>
      <c r="AO535" s="27">
        <v>34.299999999999997</v>
      </c>
    </row>
    <row r="536" spans="1:41" x14ac:dyDescent="0.25">
      <c r="A536" s="3"/>
      <c r="B536" s="11"/>
      <c r="C536" s="3"/>
      <c r="D536" s="3"/>
      <c r="E536" s="3"/>
      <c r="F536" s="50"/>
      <c r="G536" s="3"/>
      <c r="H536" s="15"/>
      <c r="I536" s="15"/>
      <c r="J536" s="15"/>
      <c r="K536" s="15"/>
      <c r="L536" s="15"/>
      <c r="M536" s="15"/>
      <c r="N536" s="15"/>
      <c r="O536" s="15"/>
      <c r="P536" s="15"/>
      <c r="Q536" s="23"/>
      <c r="R536" s="19"/>
      <c r="S536" s="19"/>
      <c r="T536" s="19"/>
      <c r="U536" s="19"/>
      <c r="V536" s="19"/>
      <c r="W536" s="19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9"/>
      <c r="AK536" s="15"/>
      <c r="AL536" s="15"/>
      <c r="AM536" s="15"/>
      <c r="AN536" s="15"/>
      <c r="AO536" s="27"/>
    </row>
    <row r="537" spans="1:41" x14ac:dyDescent="0.25">
      <c r="A537" s="3"/>
      <c r="B537" s="11"/>
      <c r="C537" s="3"/>
      <c r="D537" s="3"/>
      <c r="E537" s="3"/>
      <c r="F537" s="50"/>
      <c r="G537" s="3"/>
      <c r="H537" s="15"/>
      <c r="I537" s="15"/>
      <c r="J537" s="15"/>
      <c r="K537" s="15"/>
      <c r="L537" s="15"/>
      <c r="M537" s="15"/>
      <c r="N537" s="15"/>
      <c r="O537" s="15"/>
      <c r="P537" s="15"/>
      <c r="Q537" s="23"/>
      <c r="R537" s="19"/>
      <c r="S537" s="19"/>
      <c r="T537" s="19"/>
      <c r="U537" s="19"/>
      <c r="V537" s="19"/>
      <c r="W537" s="19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9"/>
      <c r="AK537" s="15"/>
      <c r="AL537" s="15"/>
      <c r="AM537" s="15"/>
      <c r="AN537" s="15"/>
      <c r="AO537" s="27"/>
    </row>
    <row r="538" spans="1:41" x14ac:dyDescent="0.25">
      <c r="A538" s="35">
        <v>42</v>
      </c>
      <c r="B538" s="36" t="s">
        <v>1318</v>
      </c>
      <c r="C538" s="35">
        <v>1</v>
      </c>
      <c r="D538" s="35" t="s">
        <v>6</v>
      </c>
      <c r="E538" s="35">
        <v>0</v>
      </c>
      <c r="F538" s="51">
        <v>30</v>
      </c>
      <c r="G538" s="35">
        <f t="shared" si="7"/>
        <v>30</v>
      </c>
      <c r="H538" s="37">
        <v>11.1</v>
      </c>
      <c r="I538" s="37">
        <v>22.3</v>
      </c>
      <c r="J538" s="37">
        <v>15.7</v>
      </c>
      <c r="K538" s="37">
        <v>18.3</v>
      </c>
      <c r="L538" s="37">
        <v>7.1</v>
      </c>
      <c r="M538" s="37">
        <v>74.5</v>
      </c>
      <c r="N538" s="37">
        <v>11.5</v>
      </c>
      <c r="O538" s="37">
        <v>14</v>
      </c>
      <c r="P538" s="37">
        <v>1.3</v>
      </c>
      <c r="Q538" s="38" t="s">
        <v>506</v>
      </c>
      <c r="R538" s="39">
        <v>4.4000000000000004</v>
      </c>
      <c r="S538" s="39">
        <v>4.7</v>
      </c>
      <c r="T538" s="39">
        <v>5</v>
      </c>
      <c r="U538" s="39">
        <v>4.5</v>
      </c>
      <c r="V538" s="39">
        <v>4.3</v>
      </c>
      <c r="W538" s="39">
        <v>4.9000000000000004</v>
      </c>
      <c r="X538" s="37"/>
      <c r="Y538" s="37"/>
      <c r="Z538" s="37"/>
      <c r="AA538" s="37">
        <v>1.95</v>
      </c>
      <c r="AB538" s="37"/>
      <c r="AC538" s="37"/>
      <c r="AD538" s="37">
        <v>4.54</v>
      </c>
      <c r="AE538" s="37">
        <v>0.35</v>
      </c>
      <c r="AF538" s="37">
        <v>0.46</v>
      </c>
      <c r="AG538" s="37">
        <v>7.0000000000000007E-2</v>
      </c>
      <c r="AH538" s="37">
        <v>0.04</v>
      </c>
      <c r="AI538" s="37">
        <v>3.62</v>
      </c>
      <c r="AJ538" s="39">
        <v>0</v>
      </c>
      <c r="AK538" s="37">
        <v>36.6</v>
      </c>
      <c r="AL538" s="37">
        <v>16.8</v>
      </c>
      <c r="AM538" s="37">
        <v>18.899999999999999</v>
      </c>
      <c r="AN538" s="37">
        <v>2.2000000000000002</v>
      </c>
      <c r="AO538" s="40">
        <v>20.3</v>
      </c>
    </row>
    <row r="539" spans="1:41" x14ac:dyDescent="0.25">
      <c r="A539" s="41">
        <v>42</v>
      </c>
      <c r="B539" s="42" t="s">
        <v>1318</v>
      </c>
      <c r="C539" s="41">
        <v>2</v>
      </c>
      <c r="D539" s="41" t="s">
        <v>95</v>
      </c>
      <c r="E539" s="41">
        <v>30</v>
      </c>
      <c r="F539" s="49">
        <v>80</v>
      </c>
      <c r="G539" s="41">
        <f t="shared" si="7"/>
        <v>50</v>
      </c>
      <c r="H539" s="43">
        <v>5.8</v>
      </c>
      <c r="I539" s="43">
        <v>13.9</v>
      </c>
      <c r="J539" s="43">
        <v>11.3</v>
      </c>
      <c r="K539" s="43">
        <v>15.7</v>
      </c>
      <c r="L539" s="43">
        <v>6.1</v>
      </c>
      <c r="M539" s="43">
        <v>52.8</v>
      </c>
      <c r="N539" s="43">
        <v>10.5</v>
      </c>
      <c r="O539" s="43">
        <v>36.700000000000003</v>
      </c>
      <c r="P539" s="43">
        <v>1.7</v>
      </c>
      <c r="Q539" s="44" t="s">
        <v>1411</v>
      </c>
      <c r="R539" s="45">
        <v>4.8</v>
      </c>
      <c r="S539" s="45">
        <v>4.5999999999999996</v>
      </c>
      <c r="T539" s="45">
        <v>5.0999999999999996</v>
      </c>
      <c r="U539" s="45">
        <v>4.7</v>
      </c>
      <c r="V539" s="45">
        <v>4.2</v>
      </c>
      <c r="W539" s="45">
        <v>4.8</v>
      </c>
      <c r="X539" s="43"/>
      <c r="Y539" s="43"/>
      <c r="Z539" s="43"/>
      <c r="AA539" s="43">
        <v>1.67</v>
      </c>
      <c r="AB539" s="43"/>
      <c r="AC539" s="43"/>
      <c r="AD539" s="43">
        <v>6.68</v>
      </c>
      <c r="AE539" s="43">
        <v>0.24</v>
      </c>
      <c r="AF539" s="43">
        <v>0.72</v>
      </c>
      <c r="AG539" s="43">
        <v>0.09</v>
      </c>
      <c r="AH539" s="43">
        <v>0.03</v>
      </c>
      <c r="AI539" s="43">
        <v>5.6</v>
      </c>
      <c r="AJ539" s="45">
        <v>0</v>
      </c>
      <c r="AK539" s="43">
        <v>35.5</v>
      </c>
      <c r="AL539" s="43">
        <v>17.7</v>
      </c>
      <c r="AM539" s="43">
        <v>28.4</v>
      </c>
      <c r="AN539" s="43">
        <v>1.5</v>
      </c>
      <c r="AO539" s="46">
        <v>16.2</v>
      </c>
    </row>
    <row r="540" spans="1:41" x14ac:dyDescent="0.25">
      <c r="A540" s="3">
        <v>42</v>
      </c>
      <c r="B540" s="11" t="s">
        <v>1318</v>
      </c>
      <c r="C540" s="3">
        <v>3</v>
      </c>
      <c r="D540" s="3" t="s">
        <v>118</v>
      </c>
      <c r="E540" s="3">
        <v>80</v>
      </c>
      <c r="F540" s="50">
        <v>120</v>
      </c>
      <c r="G540" s="3">
        <f t="shared" si="7"/>
        <v>40</v>
      </c>
      <c r="H540" s="15">
        <v>5.3</v>
      </c>
      <c r="I540" s="15">
        <v>11</v>
      </c>
      <c r="J540" s="15">
        <v>7.2</v>
      </c>
      <c r="K540" s="15">
        <v>8.6999999999999993</v>
      </c>
      <c r="L540" s="15">
        <v>4</v>
      </c>
      <c r="M540" s="15">
        <v>36.200000000000003</v>
      </c>
      <c r="N540" s="15">
        <v>6.8</v>
      </c>
      <c r="O540" s="15">
        <v>57</v>
      </c>
      <c r="P540" s="15">
        <v>0.9</v>
      </c>
      <c r="Q540" s="23" t="s">
        <v>6</v>
      </c>
      <c r="R540" s="19">
        <v>4.7</v>
      </c>
      <c r="S540" s="19">
        <v>5</v>
      </c>
      <c r="T540" s="19">
        <v>5.2</v>
      </c>
      <c r="U540" s="19">
        <v>4.8</v>
      </c>
      <c r="V540" s="19">
        <v>4.2</v>
      </c>
      <c r="W540" s="19">
        <v>4.8</v>
      </c>
      <c r="X540" s="15"/>
      <c r="Y540" s="15"/>
      <c r="Z540" s="15"/>
      <c r="AA540" s="15">
        <v>1.49</v>
      </c>
      <c r="AB540" s="15"/>
      <c r="AC540" s="15"/>
      <c r="AD540" s="15">
        <v>7.62</v>
      </c>
      <c r="AE540" s="15">
        <v>0.31</v>
      </c>
      <c r="AF540" s="15">
        <v>0.79</v>
      </c>
      <c r="AG540" s="15">
        <v>7.0000000000000007E-2</v>
      </c>
      <c r="AH540" s="15">
        <v>0.01</v>
      </c>
      <c r="AI540" s="15">
        <v>6.4</v>
      </c>
      <c r="AJ540" s="19">
        <v>0</v>
      </c>
      <c r="AK540" s="15">
        <v>37.86</v>
      </c>
      <c r="AL540" s="15">
        <v>17.100000000000001</v>
      </c>
      <c r="AM540" s="15">
        <v>29.5</v>
      </c>
      <c r="AN540" s="15">
        <v>1.7</v>
      </c>
      <c r="AO540" s="27">
        <v>16</v>
      </c>
    </row>
    <row r="541" spans="1:41" x14ac:dyDescent="0.25">
      <c r="A541" s="3">
        <v>42</v>
      </c>
      <c r="B541" s="11" t="s">
        <v>1318</v>
      </c>
      <c r="C541" s="3">
        <v>4</v>
      </c>
      <c r="D541" s="3" t="s">
        <v>138</v>
      </c>
      <c r="E541" s="3">
        <v>120</v>
      </c>
      <c r="F541" s="50">
        <v>200</v>
      </c>
      <c r="G541" s="3">
        <f t="shared" si="7"/>
        <v>80</v>
      </c>
      <c r="H541" s="15">
        <v>4.5999999999999996</v>
      </c>
      <c r="I541" s="15">
        <v>9.9</v>
      </c>
      <c r="J541" s="15">
        <v>5.4</v>
      </c>
      <c r="K541" s="15">
        <v>6.5</v>
      </c>
      <c r="L541" s="15">
        <v>3.5</v>
      </c>
      <c r="M541" s="15">
        <v>29.9</v>
      </c>
      <c r="N541" s="15">
        <v>22.5</v>
      </c>
      <c r="O541" s="15">
        <v>47.6</v>
      </c>
      <c r="P541" s="15">
        <v>0.7</v>
      </c>
      <c r="Q541" s="23" t="s">
        <v>6</v>
      </c>
      <c r="R541" s="19">
        <v>4.3</v>
      </c>
      <c r="S541" s="19">
        <v>5.2</v>
      </c>
      <c r="T541" s="19">
        <v>5.4</v>
      </c>
      <c r="U541" s="19">
        <v>4.8</v>
      </c>
      <c r="V541" s="19">
        <v>4.2</v>
      </c>
      <c r="W541" s="19">
        <v>4.9000000000000004</v>
      </c>
      <c r="X541" s="15"/>
      <c r="Y541" s="15"/>
      <c r="Z541" s="15"/>
      <c r="AA541" s="15">
        <v>1.78</v>
      </c>
      <c r="AB541" s="15"/>
      <c r="AC541" s="15"/>
      <c r="AD541" s="15">
        <v>5.14</v>
      </c>
      <c r="AE541" s="15">
        <v>0.13</v>
      </c>
      <c r="AF541" s="15">
        <v>0.59</v>
      </c>
      <c r="AG541" s="15">
        <v>7.0000000000000007E-2</v>
      </c>
      <c r="AH541" s="15">
        <v>0.01</v>
      </c>
      <c r="AI541" s="15">
        <v>4.34</v>
      </c>
      <c r="AJ541" s="19">
        <v>0</v>
      </c>
      <c r="AK541" s="15">
        <v>38.04</v>
      </c>
      <c r="AL541" s="15">
        <v>19.600000000000001</v>
      </c>
      <c r="AM541" s="15">
        <v>26.9</v>
      </c>
      <c r="AN541" s="15">
        <v>1.7</v>
      </c>
      <c r="AO541" s="27">
        <v>15.6</v>
      </c>
    </row>
    <row r="542" spans="1:41" x14ac:dyDescent="0.25">
      <c r="A542" s="3">
        <v>42</v>
      </c>
      <c r="B542" s="11" t="s">
        <v>1318</v>
      </c>
      <c r="C542" s="3">
        <v>5</v>
      </c>
      <c r="D542" s="3" t="s">
        <v>1072</v>
      </c>
      <c r="E542" s="3">
        <v>200</v>
      </c>
      <c r="F542" s="50">
        <v>264</v>
      </c>
      <c r="G542" s="3">
        <f t="shared" si="7"/>
        <v>64</v>
      </c>
      <c r="H542" s="15">
        <v>5.8</v>
      </c>
      <c r="I542" s="15">
        <v>9.1</v>
      </c>
      <c r="J542" s="15">
        <v>5.4</v>
      </c>
      <c r="K542" s="15">
        <v>6</v>
      </c>
      <c r="L542" s="15">
        <v>4.2</v>
      </c>
      <c r="M542" s="15">
        <v>30.5</v>
      </c>
      <c r="N542" s="15">
        <v>24.6</v>
      </c>
      <c r="O542" s="15">
        <v>44.9</v>
      </c>
      <c r="P542" s="15">
        <v>0.3</v>
      </c>
      <c r="Q542" s="23" t="s">
        <v>6</v>
      </c>
      <c r="R542" s="19">
        <v>4.9000000000000004</v>
      </c>
      <c r="S542" s="19">
        <v>5.3</v>
      </c>
      <c r="T542" s="19">
        <v>5.4</v>
      </c>
      <c r="U542" s="19">
        <v>4.7</v>
      </c>
      <c r="V542" s="19">
        <v>4.2</v>
      </c>
      <c r="W542" s="19">
        <v>4.9000000000000004</v>
      </c>
      <c r="X542" s="15"/>
      <c r="Y542" s="15"/>
      <c r="Z542" s="15"/>
      <c r="AA542" s="15">
        <v>1.75</v>
      </c>
      <c r="AB542" s="15"/>
      <c r="AC542" s="15"/>
      <c r="AD542" s="15">
        <v>4.4000000000000004</v>
      </c>
      <c r="AE542" s="15">
        <v>0.17</v>
      </c>
      <c r="AF542" s="15">
        <v>0.5</v>
      </c>
      <c r="AG542" s="15">
        <v>0.24</v>
      </c>
      <c r="AH542" s="15">
        <v>0.02</v>
      </c>
      <c r="AI542" s="15">
        <v>3.47</v>
      </c>
      <c r="AJ542" s="19">
        <v>0</v>
      </c>
      <c r="AK542" s="15">
        <v>38</v>
      </c>
      <c r="AL542" s="15">
        <v>19.5</v>
      </c>
      <c r="AM542" s="15">
        <v>24.6</v>
      </c>
      <c r="AN542" s="15">
        <v>1.7</v>
      </c>
      <c r="AO542" s="27">
        <v>21.1</v>
      </c>
    </row>
    <row r="543" spans="1:41" x14ac:dyDescent="0.25">
      <c r="A543" s="3">
        <v>42</v>
      </c>
      <c r="B543" s="11" t="s">
        <v>1318</v>
      </c>
      <c r="C543" s="3">
        <v>6</v>
      </c>
      <c r="D543" s="3" t="s">
        <v>1086</v>
      </c>
      <c r="E543" s="3">
        <v>264</v>
      </c>
      <c r="F543" s="50">
        <v>328</v>
      </c>
      <c r="G543" s="3">
        <f t="shared" si="7"/>
        <v>64</v>
      </c>
      <c r="H543" s="15">
        <v>5.5</v>
      </c>
      <c r="I543" s="15">
        <v>12.9</v>
      </c>
      <c r="J543" s="15">
        <v>6.3</v>
      </c>
      <c r="K543" s="15">
        <v>7.6</v>
      </c>
      <c r="L543" s="15">
        <v>4.4000000000000004</v>
      </c>
      <c r="M543" s="15">
        <v>36.700000000000003</v>
      </c>
      <c r="N543" s="15">
        <v>27.1</v>
      </c>
      <c r="O543" s="15">
        <v>36.200000000000003</v>
      </c>
      <c r="P543" s="15">
        <v>0.6</v>
      </c>
      <c r="Q543" s="23" t="s">
        <v>1064</v>
      </c>
      <c r="R543" s="19">
        <v>5.2</v>
      </c>
      <c r="S543" s="19">
        <v>5.2</v>
      </c>
      <c r="T543" s="19">
        <v>5.5</v>
      </c>
      <c r="U543" s="19">
        <v>4.7</v>
      </c>
      <c r="V543" s="19">
        <v>4.3</v>
      </c>
      <c r="W543" s="19">
        <v>4.9000000000000004</v>
      </c>
      <c r="X543" s="15"/>
      <c r="Y543" s="15"/>
      <c r="Z543" s="15"/>
      <c r="AA543" s="15">
        <v>1.74</v>
      </c>
      <c r="AB543" s="15"/>
      <c r="AC543" s="15"/>
      <c r="AD543" s="15">
        <v>3.85</v>
      </c>
      <c r="AE543" s="15">
        <v>0.24</v>
      </c>
      <c r="AF543" s="15">
        <v>0.35</v>
      </c>
      <c r="AG543" s="15">
        <v>0.2</v>
      </c>
      <c r="AH543" s="15">
        <v>0.02</v>
      </c>
      <c r="AI543" s="15">
        <v>3.04</v>
      </c>
      <c r="AJ543" s="19">
        <v>0</v>
      </c>
      <c r="AK543" s="15">
        <v>37.18</v>
      </c>
      <c r="AL543" s="15">
        <v>15.3</v>
      </c>
      <c r="AM543" s="15">
        <v>25.9</v>
      </c>
      <c r="AN543" s="15">
        <v>1.4</v>
      </c>
      <c r="AO543" s="27">
        <v>21</v>
      </c>
    </row>
    <row r="544" spans="1:41" x14ac:dyDescent="0.25">
      <c r="A544" s="3">
        <v>42</v>
      </c>
      <c r="B544" s="11" t="s">
        <v>1318</v>
      </c>
      <c r="C544" s="3">
        <v>7</v>
      </c>
      <c r="D544" s="3" t="s">
        <v>1507</v>
      </c>
      <c r="E544" s="3">
        <v>328</v>
      </c>
      <c r="F544" s="50">
        <v>376</v>
      </c>
      <c r="G544" s="3">
        <f t="shared" si="7"/>
        <v>48</v>
      </c>
      <c r="H544" s="15">
        <v>7.2</v>
      </c>
      <c r="I544" s="15">
        <v>13.7</v>
      </c>
      <c r="J544" s="15">
        <v>7</v>
      </c>
      <c r="K544" s="15">
        <v>7.7</v>
      </c>
      <c r="L544" s="15">
        <v>5.9</v>
      </c>
      <c r="M544" s="15">
        <v>41.5</v>
      </c>
      <c r="N544" s="15">
        <v>42.7</v>
      </c>
      <c r="O544" s="15">
        <v>15.8</v>
      </c>
      <c r="P544" s="15">
        <v>0.2</v>
      </c>
      <c r="Q544" s="23" t="s">
        <v>225</v>
      </c>
      <c r="R544" s="19">
        <v>5.0999999999999996</v>
      </c>
      <c r="S544" s="19">
        <v>5.4</v>
      </c>
      <c r="T544" s="19">
        <v>5.2</v>
      </c>
      <c r="U544" s="19">
        <v>4.8</v>
      </c>
      <c r="V544" s="19">
        <v>4.3</v>
      </c>
      <c r="W544" s="19">
        <v>4.9000000000000004</v>
      </c>
      <c r="X544" s="15"/>
      <c r="Y544" s="15"/>
      <c r="Z544" s="15"/>
      <c r="AA544" s="15">
        <v>1.6</v>
      </c>
      <c r="AB544" s="15"/>
      <c r="AC544" s="15"/>
      <c r="AD544" s="15">
        <v>3.11</v>
      </c>
      <c r="AE544" s="15">
        <v>0.22</v>
      </c>
      <c r="AF544" s="15">
        <v>0.35</v>
      </c>
      <c r="AG544" s="15">
        <v>0.2</v>
      </c>
      <c r="AH544" s="15">
        <v>0.02</v>
      </c>
      <c r="AI544" s="15">
        <v>2.3199999999999998</v>
      </c>
      <c r="AJ544" s="19">
        <v>0</v>
      </c>
      <c r="AK544" s="15">
        <v>38.799999999999997</v>
      </c>
      <c r="AL544" s="15">
        <v>15.3</v>
      </c>
      <c r="AM544" s="15">
        <v>34.299999999999997</v>
      </c>
      <c r="AN544" s="15">
        <v>1.6</v>
      </c>
      <c r="AO544" s="27">
        <v>25.4</v>
      </c>
    </row>
    <row r="545" spans="1:41" x14ac:dyDescent="0.25">
      <c r="A545" s="3">
        <v>42</v>
      </c>
      <c r="B545" s="11" t="s">
        <v>1318</v>
      </c>
      <c r="C545" s="3">
        <v>8</v>
      </c>
      <c r="D545" s="3" t="s">
        <v>1517</v>
      </c>
      <c r="E545" s="3">
        <v>376</v>
      </c>
      <c r="F545" s="50">
        <v>416</v>
      </c>
      <c r="G545" s="3">
        <f t="shared" si="7"/>
        <v>40</v>
      </c>
      <c r="H545" s="15">
        <v>6.9</v>
      </c>
      <c r="I545" s="15">
        <v>13.9</v>
      </c>
      <c r="J545" s="15">
        <v>7.6</v>
      </c>
      <c r="K545" s="15">
        <v>9.6</v>
      </c>
      <c r="L545" s="15">
        <v>8.5</v>
      </c>
      <c r="M545" s="15">
        <v>46.5</v>
      </c>
      <c r="N545" s="15">
        <v>30.9</v>
      </c>
      <c r="O545" s="15">
        <v>22.6</v>
      </c>
      <c r="P545" s="15"/>
      <c r="Q545" s="23" t="s">
        <v>225</v>
      </c>
      <c r="R545" s="19">
        <v>4.8</v>
      </c>
      <c r="S545" s="19">
        <v>5.2</v>
      </c>
      <c r="T545" s="19">
        <v>5</v>
      </c>
      <c r="U545" s="19">
        <v>4.8</v>
      </c>
      <c r="V545" s="19">
        <v>4.2</v>
      </c>
      <c r="W545" s="19">
        <v>4.9000000000000004</v>
      </c>
      <c r="X545" s="15"/>
      <c r="Y545" s="15"/>
      <c r="Z545" s="15"/>
      <c r="AA545" s="15">
        <v>1.53</v>
      </c>
      <c r="AB545" s="15"/>
      <c r="AC545" s="15"/>
      <c r="AD545" s="15">
        <v>2.56</v>
      </c>
      <c r="AE545" s="15">
        <v>0.27</v>
      </c>
      <c r="AF545" s="15">
        <v>0.18</v>
      </c>
      <c r="AG545" s="15">
        <v>0.2</v>
      </c>
      <c r="AH545" s="15">
        <v>0.02</v>
      </c>
      <c r="AI545" s="15">
        <v>1.89</v>
      </c>
      <c r="AJ545" s="19">
        <v>0</v>
      </c>
      <c r="AK545" s="15">
        <v>38.159999999999997</v>
      </c>
      <c r="AL545" s="15">
        <v>17.2</v>
      </c>
      <c r="AM545" s="15">
        <v>30</v>
      </c>
      <c r="AN545" s="15">
        <v>1.6</v>
      </c>
      <c r="AO545" s="27"/>
    </row>
    <row r="546" spans="1:41" x14ac:dyDescent="0.25">
      <c r="A546" s="3">
        <v>42</v>
      </c>
      <c r="B546" s="11" t="s">
        <v>1318</v>
      </c>
      <c r="C546" s="3">
        <v>9</v>
      </c>
      <c r="D546" s="3" t="s">
        <v>980</v>
      </c>
      <c r="E546" s="3">
        <v>416</v>
      </c>
      <c r="F546" s="50">
        <v>440</v>
      </c>
      <c r="G546" s="3">
        <f t="shared" si="7"/>
        <v>24</v>
      </c>
      <c r="H546" s="15">
        <v>16</v>
      </c>
      <c r="I546" s="15">
        <v>14.4</v>
      </c>
      <c r="J546" s="15">
        <v>5.7</v>
      </c>
      <c r="K546" s="15">
        <v>6.8</v>
      </c>
      <c r="L546" s="15">
        <v>6.9</v>
      </c>
      <c r="M546" s="15">
        <v>49.8</v>
      </c>
      <c r="N546" s="15">
        <v>30.2</v>
      </c>
      <c r="O546" s="15">
        <v>20</v>
      </c>
      <c r="P546" s="15">
        <v>1</v>
      </c>
      <c r="Q546" s="23" t="s">
        <v>225</v>
      </c>
      <c r="R546" s="19">
        <v>4.8</v>
      </c>
      <c r="S546" s="19">
        <v>5.2</v>
      </c>
      <c r="T546" s="19">
        <v>5</v>
      </c>
      <c r="U546" s="19">
        <v>4.8</v>
      </c>
      <c r="V546" s="19">
        <v>4.2</v>
      </c>
      <c r="W546" s="19">
        <v>4.9000000000000004</v>
      </c>
      <c r="X546" s="15"/>
      <c r="Y546" s="15"/>
      <c r="Z546" s="15"/>
      <c r="AA546" s="15">
        <v>1.5</v>
      </c>
      <c r="AB546" s="15"/>
      <c r="AC546" s="15"/>
      <c r="AD546" s="15">
        <v>2.77</v>
      </c>
      <c r="AE546" s="15"/>
      <c r="AF546" s="15"/>
      <c r="AG546" s="15">
        <v>0.14000000000000001</v>
      </c>
      <c r="AH546" s="15">
        <v>0.02</v>
      </c>
      <c r="AI546" s="15"/>
      <c r="AJ546" s="19">
        <v>0</v>
      </c>
      <c r="AK546" s="15">
        <v>37.74</v>
      </c>
      <c r="AL546" s="15">
        <v>16</v>
      </c>
      <c r="AM546" s="15">
        <v>32.299999999999997</v>
      </c>
      <c r="AN546" s="15">
        <v>2</v>
      </c>
      <c r="AO546" s="27">
        <v>26.2</v>
      </c>
    </row>
    <row r="547" spans="1:41" x14ac:dyDescent="0.25">
      <c r="A547" s="3"/>
      <c r="B547" s="11"/>
      <c r="C547" s="3"/>
      <c r="D547" s="3"/>
      <c r="E547" s="3"/>
      <c r="F547" s="50"/>
      <c r="G547" s="3"/>
      <c r="H547" s="15"/>
      <c r="I547" s="15"/>
      <c r="J547" s="15"/>
      <c r="K547" s="15"/>
      <c r="L547" s="15"/>
      <c r="M547" s="15"/>
      <c r="N547" s="15"/>
      <c r="O547" s="15"/>
      <c r="P547" s="15"/>
      <c r="Q547" s="23"/>
      <c r="R547" s="19"/>
      <c r="S547" s="19"/>
      <c r="T547" s="19"/>
      <c r="U547" s="19"/>
      <c r="V547" s="19"/>
      <c r="W547" s="19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9"/>
      <c r="AK547" s="15"/>
      <c r="AL547" s="15"/>
      <c r="AM547" s="15"/>
      <c r="AN547" s="15"/>
      <c r="AO547" s="27"/>
    </row>
    <row r="548" spans="1:41" x14ac:dyDescent="0.25">
      <c r="A548" s="3"/>
      <c r="B548" s="11"/>
      <c r="C548" s="3"/>
      <c r="D548" s="3"/>
      <c r="E548" s="3"/>
      <c r="F548" s="50"/>
      <c r="G548" s="3"/>
      <c r="H548" s="15"/>
      <c r="I548" s="15"/>
      <c r="J548" s="15"/>
      <c r="K548" s="15"/>
      <c r="L548" s="15"/>
      <c r="M548" s="15"/>
      <c r="N548" s="15"/>
      <c r="O548" s="15"/>
      <c r="P548" s="15"/>
      <c r="Q548" s="23"/>
      <c r="R548" s="19"/>
      <c r="S548" s="19"/>
      <c r="T548" s="19"/>
      <c r="U548" s="19"/>
      <c r="V548" s="19"/>
      <c r="W548" s="19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9"/>
      <c r="AK548" s="15"/>
      <c r="AL548" s="15"/>
      <c r="AM548" s="15"/>
      <c r="AN548" s="15"/>
      <c r="AO548" s="27"/>
    </row>
    <row r="549" spans="1:41" x14ac:dyDescent="0.25">
      <c r="A549" s="35">
        <v>43</v>
      </c>
      <c r="B549" s="36" t="s">
        <v>1318</v>
      </c>
      <c r="C549" s="35">
        <v>1</v>
      </c>
      <c r="D549" s="35" t="s">
        <v>660</v>
      </c>
      <c r="E549" s="35">
        <v>0</v>
      </c>
      <c r="F549" s="51">
        <v>10</v>
      </c>
      <c r="G549" s="35">
        <f t="shared" si="7"/>
        <v>10</v>
      </c>
      <c r="H549" s="37">
        <v>5.6</v>
      </c>
      <c r="I549" s="37">
        <v>13.1</v>
      </c>
      <c r="J549" s="37">
        <v>14.8</v>
      </c>
      <c r="K549" s="37">
        <v>28</v>
      </c>
      <c r="L549" s="37">
        <v>17.899999999999999</v>
      </c>
      <c r="M549" s="37">
        <v>79.400000000000006</v>
      </c>
      <c r="N549" s="37">
        <v>13.8</v>
      </c>
      <c r="O549" s="37">
        <v>6.8</v>
      </c>
      <c r="P549" s="37">
        <v>4.8</v>
      </c>
      <c r="Q549" s="38" t="s">
        <v>79</v>
      </c>
      <c r="R549" s="39">
        <v>5.9</v>
      </c>
      <c r="S549" s="39">
        <v>6.1</v>
      </c>
      <c r="T549" s="39">
        <v>6.6</v>
      </c>
      <c r="U549" s="39">
        <v>5.7</v>
      </c>
      <c r="V549" s="39">
        <v>5.5</v>
      </c>
      <c r="W549" s="39">
        <v>6.1</v>
      </c>
      <c r="X549" s="37"/>
      <c r="Y549" s="37"/>
      <c r="Z549" s="37"/>
      <c r="AA549" s="37">
        <v>1.75</v>
      </c>
      <c r="AB549" s="37"/>
      <c r="AC549" s="37"/>
      <c r="AD549" s="37">
        <v>8.3000000000000007</v>
      </c>
      <c r="AE549" s="37">
        <v>3.86</v>
      </c>
      <c r="AF549" s="37">
        <v>1.27</v>
      </c>
      <c r="AG549" s="37">
        <v>0.16</v>
      </c>
      <c r="AH549" s="37">
        <v>0.12</v>
      </c>
      <c r="AI549" s="37">
        <v>2.89</v>
      </c>
      <c r="AJ549" s="39">
        <v>0</v>
      </c>
      <c r="AK549" s="37">
        <v>37.200000000000003</v>
      </c>
      <c r="AL549" s="37">
        <v>15.6</v>
      </c>
      <c r="AM549" s="37">
        <v>22.9</v>
      </c>
      <c r="AN549" s="37">
        <v>1.9</v>
      </c>
      <c r="AO549" s="40">
        <v>65.099999999999994</v>
      </c>
    </row>
    <row r="550" spans="1:41" x14ac:dyDescent="0.25">
      <c r="A550" s="41">
        <v>43</v>
      </c>
      <c r="B550" s="42" t="s">
        <v>1318</v>
      </c>
      <c r="C550" s="41">
        <v>2</v>
      </c>
      <c r="D550" s="41" t="s">
        <v>684</v>
      </c>
      <c r="E550" s="41">
        <v>10</v>
      </c>
      <c r="F550" s="49">
        <v>40</v>
      </c>
      <c r="G550" s="41">
        <f t="shared" si="7"/>
        <v>30</v>
      </c>
      <c r="H550" s="43">
        <v>9.1999999999999993</v>
      </c>
      <c r="I550" s="43">
        <v>16.7</v>
      </c>
      <c r="J550" s="43">
        <v>15.6</v>
      </c>
      <c r="K550" s="43">
        <v>36.5</v>
      </c>
      <c r="L550" s="43">
        <v>10</v>
      </c>
      <c r="M550" s="43">
        <v>88</v>
      </c>
      <c r="N550" s="43">
        <v>0</v>
      </c>
      <c r="O550" s="43">
        <v>6.7</v>
      </c>
      <c r="P550" s="43">
        <v>5</v>
      </c>
      <c r="Q550" s="44"/>
      <c r="R550" s="45"/>
      <c r="S550" s="45"/>
      <c r="T550" s="45"/>
      <c r="U550" s="45"/>
      <c r="V550" s="45">
        <v>4.8</v>
      </c>
      <c r="W550" s="45"/>
      <c r="X550" s="43"/>
      <c r="Y550" s="43"/>
      <c r="Z550" s="43"/>
      <c r="AA550" s="43">
        <v>1.7</v>
      </c>
      <c r="AB550" s="43"/>
      <c r="AC550" s="43"/>
      <c r="AD550" s="43">
        <v>3.68</v>
      </c>
      <c r="AE550" s="43">
        <v>0.98</v>
      </c>
      <c r="AF550" s="43">
        <v>0.82</v>
      </c>
      <c r="AG550" s="43">
        <v>0.18</v>
      </c>
      <c r="AH550" s="43">
        <v>0.04</v>
      </c>
      <c r="AI550" s="43">
        <v>1.76</v>
      </c>
      <c r="AJ550" s="45">
        <v>0</v>
      </c>
      <c r="AK550" s="43">
        <v>39.1</v>
      </c>
      <c r="AL550" s="43">
        <v>12.6</v>
      </c>
      <c r="AM550" s="43">
        <v>24.3</v>
      </c>
      <c r="AN550" s="43">
        <v>2</v>
      </c>
      <c r="AO550" s="46">
        <v>52.2</v>
      </c>
    </row>
    <row r="551" spans="1:41" x14ac:dyDescent="0.25">
      <c r="A551" s="41">
        <v>43</v>
      </c>
      <c r="B551" s="42" t="s">
        <v>1318</v>
      </c>
      <c r="C551" s="41">
        <v>3</v>
      </c>
      <c r="D551" s="41" t="s">
        <v>339</v>
      </c>
      <c r="E551" s="41">
        <v>40</v>
      </c>
      <c r="F551" s="49">
        <v>60</v>
      </c>
      <c r="G551" s="41">
        <f t="shared" si="7"/>
        <v>20</v>
      </c>
      <c r="H551" s="43">
        <v>8</v>
      </c>
      <c r="I551" s="43">
        <v>19.600000000000001</v>
      </c>
      <c r="J551" s="43">
        <v>16.3</v>
      </c>
      <c r="K551" s="43">
        <v>34</v>
      </c>
      <c r="L551" s="43">
        <v>8.9</v>
      </c>
      <c r="M551" s="43">
        <v>86.8</v>
      </c>
      <c r="N551" s="43">
        <v>0</v>
      </c>
      <c r="O551" s="43">
        <v>8</v>
      </c>
      <c r="P551" s="43">
        <v>5.2</v>
      </c>
      <c r="Q551" s="44"/>
      <c r="R551" s="45"/>
      <c r="S551" s="45"/>
      <c r="T551" s="45"/>
      <c r="U551" s="45"/>
      <c r="V551" s="45">
        <v>4.0999999999999996</v>
      </c>
      <c r="W551" s="45"/>
      <c r="X551" s="43"/>
      <c r="Y551" s="43"/>
      <c r="Z551" s="43"/>
      <c r="AA551" s="43">
        <v>1.7</v>
      </c>
      <c r="AB551" s="43"/>
      <c r="AC551" s="43"/>
      <c r="AD551" s="43">
        <v>1.8</v>
      </c>
      <c r="AE551" s="43">
        <v>0.5</v>
      </c>
      <c r="AF551" s="43">
        <v>0.53</v>
      </c>
      <c r="AG551" s="43">
        <v>0.18</v>
      </c>
      <c r="AH551" s="43">
        <v>0.04</v>
      </c>
      <c r="AI551" s="43">
        <v>0.55000000000000004</v>
      </c>
      <c r="AJ551" s="45">
        <v>0</v>
      </c>
      <c r="AK551" s="43">
        <v>40.119999999999997</v>
      </c>
      <c r="AL551" s="43">
        <v>13</v>
      </c>
      <c r="AM551" s="43">
        <v>31.8</v>
      </c>
      <c r="AN551" s="43">
        <v>1.7</v>
      </c>
      <c r="AO551" s="46">
        <v>57.2</v>
      </c>
    </row>
    <row r="552" spans="1:41" x14ac:dyDescent="0.25">
      <c r="A552" s="3">
        <v>43</v>
      </c>
      <c r="B552" s="11" t="s">
        <v>1318</v>
      </c>
      <c r="C552" s="3">
        <v>4</v>
      </c>
      <c r="D552" s="3" t="s">
        <v>219</v>
      </c>
      <c r="E552" s="3">
        <v>60</v>
      </c>
      <c r="F552" s="50">
        <v>76</v>
      </c>
      <c r="G552" s="3">
        <f t="shared" si="7"/>
        <v>16</v>
      </c>
      <c r="H552" s="15">
        <v>17.5</v>
      </c>
      <c r="I552" s="15">
        <v>9.3000000000000007</v>
      </c>
      <c r="J552" s="15">
        <v>8</v>
      </c>
      <c r="K552" s="15">
        <v>10.5</v>
      </c>
      <c r="L552" s="15">
        <v>8</v>
      </c>
      <c r="M552" s="15">
        <v>53.3</v>
      </c>
      <c r="N552" s="15">
        <v>0</v>
      </c>
      <c r="O552" s="15">
        <v>49.2</v>
      </c>
      <c r="P552" s="15">
        <v>6.3</v>
      </c>
      <c r="Q552" s="23"/>
      <c r="R552" s="19">
        <v>5.2</v>
      </c>
      <c r="S552" s="19">
        <v>5.5</v>
      </c>
      <c r="T552" s="19">
        <v>6</v>
      </c>
      <c r="U552" s="19">
        <v>4.9000000000000004</v>
      </c>
      <c r="V552" s="19">
        <v>4.8</v>
      </c>
      <c r="W552" s="19">
        <v>5.2</v>
      </c>
      <c r="X552" s="15"/>
      <c r="Y552" s="15"/>
      <c r="Z552" s="15"/>
      <c r="AA552" s="15">
        <v>1.78</v>
      </c>
      <c r="AB552" s="15"/>
      <c r="AC552" s="15"/>
      <c r="AD552" s="15">
        <v>9.35</v>
      </c>
      <c r="AE552" s="15">
        <v>2.54</v>
      </c>
      <c r="AF552" s="15">
        <v>2.42</v>
      </c>
      <c r="AG552" s="15">
        <v>0.56000000000000005</v>
      </c>
      <c r="AH552" s="15">
        <v>0.1</v>
      </c>
      <c r="AI552" s="15">
        <v>3.73</v>
      </c>
      <c r="AJ552" s="19">
        <v>0</v>
      </c>
      <c r="AK552" s="15">
        <v>41.96</v>
      </c>
      <c r="AL552" s="15">
        <v>17.600000000000001</v>
      </c>
      <c r="AM552" s="15">
        <v>25</v>
      </c>
      <c r="AN552" s="15">
        <v>1.9</v>
      </c>
      <c r="AO552" s="27">
        <v>60.1</v>
      </c>
    </row>
    <row r="553" spans="1:41" x14ac:dyDescent="0.25">
      <c r="A553" s="3">
        <v>43</v>
      </c>
      <c r="B553" s="11" t="s">
        <v>1318</v>
      </c>
      <c r="C553" s="3">
        <v>5</v>
      </c>
      <c r="D553" s="3" t="s">
        <v>95</v>
      </c>
      <c r="E553" s="3">
        <v>76</v>
      </c>
      <c r="F553" s="50">
        <v>117</v>
      </c>
      <c r="G553" s="3">
        <f t="shared" si="7"/>
        <v>41</v>
      </c>
      <c r="H553" s="15">
        <v>6.5</v>
      </c>
      <c r="I553" s="15">
        <v>6.9</v>
      </c>
      <c r="J553" s="15">
        <v>4</v>
      </c>
      <c r="K553" s="15">
        <v>5</v>
      </c>
      <c r="L553" s="15">
        <v>4.9000000000000004</v>
      </c>
      <c r="M553" s="15">
        <v>27.3</v>
      </c>
      <c r="N553" s="15">
        <v>12.1</v>
      </c>
      <c r="O553" s="15">
        <v>60.6</v>
      </c>
      <c r="P553" s="15">
        <v>4.4000000000000004</v>
      </c>
      <c r="Q553" s="23" t="s">
        <v>6</v>
      </c>
      <c r="R553" s="19">
        <v>4.7</v>
      </c>
      <c r="S553" s="19">
        <v>5</v>
      </c>
      <c r="T553" s="19">
        <v>5.3</v>
      </c>
      <c r="U553" s="19">
        <v>4.5999999999999996</v>
      </c>
      <c r="V553" s="19">
        <v>4.0999999999999996</v>
      </c>
      <c r="W553" s="19">
        <v>4.5999999999999996</v>
      </c>
      <c r="X553" s="15"/>
      <c r="Y553" s="15"/>
      <c r="Z553" s="15"/>
      <c r="AA553" s="15">
        <v>1.6</v>
      </c>
      <c r="AB553" s="15"/>
      <c r="AC553" s="15"/>
      <c r="AD553" s="15">
        <v>11.11</v>
      </c>
      <c r="AE553" s="15">
        <v>2.0699999999999998</v>
      </c>
      <c r="AF553" s="15">
        <v>2.21</v>
      </c>
      <c r="AG553" s="15">
        <v>0.64</v>
      </c>
      <c r="AH553" s="15">
        <v>0.06</v>
      </c>
      <c r="AI553" s="15">
        <v>6.13</v>
      </c>
      <c r="AJ553" s="19">
        <v>0</v>
      </c>
      <c r="AK553" s="15">
        <v>38.54</v>
      </c>
      <c r="AL553" s="15">
        <v>15.1</v>
      </c>
      <c r="AM553" s="15">
        <v>28.5</v>
      </c>
      <c r="AN553" s="15">
        <v>1.7</v>
      </c>
      <c r="AO553" s="27">
        <v>44.8</v>
      </c>
    </row>
    <row r="554" spans="1:41" x14ac:dyDescent="0.25">
      <c r="A554" s="3">
        <v>43</v>
      </c>
      <c r="B554" s="11" t="s">
        <v>1318</v>
      </c>
      <c r="C554" s="3">
        <v>6</v>
      </c>
      <c r="D554" s="3" t="s">
        <v>118</v>
      </c>
      <c r="E554" s="3">
        <v>117</v>
      </c>
      <c r="F554" s="50">
        <v>172</v>
      </c>
      <c r="G554" s="3">
        <f t="shared" si="7"/>
        <v>55</v>
      </c>
      <c r="H554" s="15">
        <v>5.4</v>
      </c>
      <c r="I554" s="15">
        <v>7.8</v>
      </c>
      <c r="J554" s="15">
        <v>4.5999999999999996</v>
      </c>
      <c r="K554" s="15">
        <v>9.1999999999999993</v>
      </c>
      <c r="L554" s="15">
        <v>7.5</v>
      </c>
      <c r="M554" s="15">
        <v>34.5</v>
      </c>
      <c r="N554" s="15">
        <v>16</v>
      </c>
      <c r="O554" s="15">
        <v>49.5</v>
      </c>
      <c r="P554" s="15">
        <v>1.6</v>
      </c>
      <c r="Q554" s="23" t="s">
        <v>6</v>
      </c>
      <c r="R554" s="19">
        <v>4.7</v>
      </c>
      <c r="S554" s="19">
        <v>4.4000000000000004</v>
      </c>
      <c r="T554" s="19">
        <v>5.2</v>
      </c>
      <c r="U554" s="19">
        <v>4.4000000000000004</v>
      </c>
      <c r="V554" s="19">
        <v>3.9</v>
      </c>
      <c r="W554" s="19">
        <v>4.5</v>
      </c>
      <c r="X554" s="15"/>
      <c r="Y554" s="15"/>
      <c r="Z554" s="15"/>
      <c r="AA554" s="15">
        <v>1.68</v>
      </c>
      <c r="AB554" s="15"/>
      <c r="AC554" s="15"/>
      <c r="AD554" s="15">
        <v>9.9</v>
      </c>
      <c r="AE554" s="15">
        <v>1.47</v>
      </c>
      <c r="AF554" s="15">
        <v>1.53</v>
      </c>
      <c r="AG554" s="15">
        <v>0.68</v>
      </c>
      <c r="AH554" s="15">
        <v>0.06</v>
      </c>
      <c r="AI554" s="15">
        <v>6.16</v>
      </c>
      <c r="AJ554" s="19">
        <v>0</v>
      </c>
      <c r="AK554" s="15">
        <v>36.74</v>
      </c>
      <c r="AL554" s="15">
        <v>15.8</v>
      </c>
      <c r="AM554" s="15">
        <v>20.9</v>
      </c>
      <c r="AN554" s="15">
        <v>1.9</v>
      </c>
      <c r="AO554" s="27">
        <v>37.799999999999997</v>
      </c>
    </row>
    <row r="555" spans="1:41" x14ac:dyDescent="0.25">
      <c r="A555" s="3">
        <v>43</v>
      </c>
      <c r="B555" s="11" t="s">
        <v>1318</v>
      </c>
      <c r="C555" s="3">
        <v>7</v>
      </c>
      <c r="D555" s="3" t="s">
        <v>138</v>
      </c>
      <c r="E555" s="3">
        <v>172</v>
      </c>
      <c r="F555" s="50">
        <v>225</v>
      </c>
      <c r="G555" s="3">
        <f t="shared" si="7"/>
        <v>53</v>
      </c>
      <c r="H555" s="15">
        <v>8.1999999999999993</v>
      </c>
      <c r="I555" s="15">
        <v>10.7</v>
      </c>
      <c r="J555" s="15">
        <v>3.7</v>
      </c>
      <c r="K555" s="15">
        <v>7.9</v>
      </c>
      <c r="L555" s="15">
        <v>6.2</v>
      </c>
      <c r="M555" s="15">
        <v>36.700000000000003</v>
      </c>
      <c r="N555" s="15">
        <v>18.100000000000001</v>
      </c>
      <c r="O555" s="15">
        <v>45.2</v>
      </c>
      <c r="P555" s="15">
        <v>4.5</v>
      </c>
      <c r="Q555" s="23" t="s">
        <v>6</v>
      </c>
      <c r="R555" s="19">
        <v>4.9000000000000004</v>
      </c>
      <c r="S555" s="19">
        <v>4.9000000000000004</v>
      </c>
      <c r="T555" s="19">
        <v>5.7</v>
      </c>
      <c r="U555" s="19">
        <v>4.3</v>
      </c>
      <c r="V555" s="19">
        <v>3.9</v>
      </c>
      <c r="W555" s="19">
        <v>4.5999999999999996</v>
      </c>
      <c r="X555" s="15"/>
      <c r="Y555" s="15"/>
      <c r="Z555" s="15"/>
      <c r="AA555" s="15">
        <v>1.74</v>
      </c>
      <c r="AB555" s="15"/>
      <c r="AC555" s="15"/>
      <c r="AD555" s="15">
        <v>8.83</v>
      </c>
      <c r="AE555" s="15">
        <v>1.04</v>
      </c>
      <c r="AF555" s="15">
        <v>1.1100000000000001</v>
      </c>
      <c r="AG555" s="15">
        <v>0.68</v>
      </c>
      <c r="AH555" s="15">
        <v>0.04</v>
      </c>
      <c r="AI555" s="15">
        <v>5.96</v>
      </c>
      <c r="AJ555" s="19">
        <v>0</v>
      </c>
      <c r="AK555" s="15">
        <v>43.3</v>
      </c>
      <c r="AL555" s="15">
        <v>11.9</v>
      </c>
      <c r="AM555" s="15">
        <v>27.4</v>
      </c>
      <c r="AN555" s="15">
        <v>2.1</v>
      </c>
      <c r="AO555" s="27">
        <v>32.5</v>
      </c>
    </row>
    <row r="556" spans="1:41" x14ac:dyDescent="0.25">
      <c r="A556" s="3">
        <v>43</v>
      </c>
      <c r="B556" s="11" t="s">
        <v>1318</v>
      </c>
      <c r="C556" s="3">
        <v>8</v>
      </c>
      <c r="D556" s="3" t="s">
        <v>1072</v>
      </c>
      <c r="E556" s="3">
        <v>225</v>
      </c>
      <c r="F556" s="50">
        <v>250</v>
      </c>
      <c r="G556" s="3">
        <f t="shared" si="7"/>
        <v>25</v>
      </c>
      <c r="H556" s="15">
        <v>5.4</v>
      </c>
      <c r="I556" s="15">
        <v>7.8</v>
      </c>
      <c r="J556" s="15">
        <v>4.4000000000000004</v>
      </c>
      <c r="K556" s="15">
        <v>10.3</v>
      </c>
      <c r="L556" s="15">
        <v>8.9</v>
      </c>
      <c r="M556" s="15">
        <v>36.799999999999997</v>
      </c>
      <c r="N556" s="15">
        <v>23.2</v>
      </c>
      <c r="O556" s="15">
        <v>40</v>
      </c>
      <c r="P556" s="15">
        <v>3.9</v>
      </c>
      <c r="Q556" s="23" t="s">
        <v>1064</v>
      </c>
      <c r="R556" s="19">
        <v>5.2</v>
      </c>
      <c r="S556" s="19">
        <v>5.2</v>
      </c>
      <c r="T556" s="19">
        <v>6.2</v>
      </c>
      <c r="U556" s="19">
        <v>4.4000000000000004</v>
      </c>
      <c r="V556" s="19">
        <v>4</v>
      </c>
      <c r="W556" s="19">
        <v>4.5999999999999996</v>
      </c>
      <c r="X556" s="15"/>
      <c r="Y556" s="15"/>
      <c r="Z556" s="15"/>
      <c r="AA556" s="15">
        <v>1.62</v>
      </c>
      <c r="AB556" s="15"/>
      <c r="AC556" s="15"/>
      <c r="AD556" s="15">
        <v>12.86</v>
      </c>
      <c r="AE556" s="15">
        <v>2.2599999999999998</v>
      </c>
      <c r="AF556" s="15">
        <v>1.54</v>
      </c>
      <c r="AG556" s="15">
        <v>1</v>
      </c>
      <c r="AH556" s="15">
        <v>0.18</v>
      </c>
      <c r="AI556" s="15">
        <v>7.88</v>
      </c>
      <c r="AJ556" s="19">
        <v>0</v>
      </c>
      <c r="AK556" s="15">
        <v>43.06</v>
      </c>
      <c r="AL556" s="15">
        <v>15.8</v>
      </c>
      <c r="AM556" s="15">
        <v>22</v>
      </c>
      <c r="AN556" s="15">
        <v>2.2999999999999998</v>
      </c>
      <c r="AO556" s="27">
        <v>38.700000000000003</v>
      </c>
    </row>
    <row r="557" spans="1:41" x14ac:dyDescent="0.25">
      <c r="A557" s="3">
        <v>43</v>
      </c>
      <c r="B557" s="11" t="s">
        <v>1318</v>
      </c>
      <c r="C557" s="3">
        <v>9</v>
      </c>
      <c r="D557" s="3" t="s">
        <v>980</v>
      </c>
      <c r="E557" s="3">
        <v>250</v>
      </c>
      <c r="F557" s="50">
        <v>300</v>
      </c>
      <c r="G557" s="3">
        <f t="shared" si="7"/>
        <v>50</v>
      </c>
      <c r="H557" s="15">
        <v>11.1</v>
      </c>
      <c r="I557" s="15">
        <v>12</v>
      </c>
      <c r="J557" s="15">
        <v>4.2</v>
      </c>
      <c r="K557" s="15">
        <v>6.9</v>
      </c>
      <c r="L557" s="15">
        <v>13.7</v>
      </c>
      <c r="M557" s="15">
        <v>47.9</v>
      </c>
      <c r="N557" s="15">
        <v>41.4</v>
      </c>
      <c r="O557" s="15">
        <v>10.7</v>
      </c>
      <c r="P557" s="15">
        <v>4.4000000000000004</v>
      </c>
      <c r="Q557" s="23" t="s">
        <v>225</v>
      </c>
      <c r="R557" s="19">
        <v>4.7</v>
      </c>
      <c r="S557" s="19">
        <v>4.9000000000000004</v>
      </c>
      <c r="T557" s="19">
        <v>5.2</v>
      </c>
      <c r="U557" s="19">
        <v>4.4000000000000004</v>
      </c>
      <c r="V557" s="19">
        <v>4</v>
      </c>
      <c r="W557" s="19">
        <v>4.5999999999999996</v>
      </c>
      <c r="X557" s="15"/>
      <c r="Y557" s="15"/>
      <c r="Z557" s="15"/>
      <c r="AA557" s="15">
        <v>1.54</v>
      </c>
      <c r="AB557" s="15"/>
      <c r="AC557" s="15"/>
      <c r="AD557" s="15">
        <v>5.7</v>
      </c>
      <c r="AE557" s="15">
        <v>0.92</v>
      </c>
      <c r="AF557" s="15">
        <v>0.8</v>
      </c>
      <c r="AG557" s="15">
        <v>0.57999999999999996</v>
      </c>
      <c r="AH557" s="15">
        <v>0.18</v>
      </c>
      <c r="AI557" s="15">
        <v>3.22</v>
      </c>
      <c r="AJ557" s="19">
        <v>0</v>
      </c>
      <c r="AK557" s="15">
        <v>44.26</v>
      </c>
      <c r="AL557" s="15">
        <v>8.1</v>
      </c>
      <c r="AM557" s="15">
        <v>31.5</v>
      </c>
      <c r="AN557" s="15">
        <v>2.1</v>
      </c>
      <c r="AO557" s="27">
        <v>43.5</v>
      </c>
    </row>
    <row r="558" spans="1:41" x14ac:dyDescent="0.25">
      <c r="A558" s="3"/>
      <c r="B558" s="11"/>
      <c r="C558" s="3"/>
      <c r="D558" s="3"/>
      <c r="E558" s="3"/>
      <c r="F558" s="50"/>
      <c r="G558" s="3"/>
      <c r="H558" s="15"/>
      <c r="I558" s="15"/>
      <c r="J558" s="15"/>
      <c r="K558" s="15"/>
      <c r="L558" s="15"/>
      <c r="M558" s="15"/>
      <c r="N558" s="15"/>
      <c r="O558" s="15"/>
      <c r="P558" s="15"/>
      <c r="Q558" s="23"/>
      <c r="R558" s="19"/>
      <c r="S558" s="19"/>
      <c r="T558" s="19"/>
      <c r="U558" s="19"/>
      <c r="V558" s="19"/>
      <c r="W558" s="19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9"/>
      <c r="AK558" s="15"/>
      <c r="AL558" s="15"/>
      <c r="AM558" s="15"/>
      <c r="AN558" s="15"/>
      <c r="AO558" s="27"/>
    </row>
    <row r="559" spans="1:41" x14ac:dyDescent="0.25">
      <c r="A559" s="3"/>
      <c r="B559" s="11"/>
      <c r="C559" s="3"/>
      <c r="D559" s="3"/>
      <c r="E559" s="3"/>
      <c r="F559" s="50"/>
      <c r="G559" s="3"/>
      <c r="H559" s="15"/>
      <c r="I559" s="15"/>
      <c r="J559" s="15"/>
      <c r="K559" s="15"/>
      <c r="L559" s="15"/>
      <c r="M559" s="15"/>
      <c r="N559" s="15"/>
      <c r="O559" s="15"/>
      <c r="P559" s="15"/>
      <c r="Q559" s="23"/>
      <c r="R559" s="19"/>
      <c r="S559" s="19"/>
      <c r="T559" s="19"/>
      <c r="U559" s="19"/>
      <c r="V559" s="19"/>
      <c r="W559" s="19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9"/>
      <c r="AK559" s="15"/>
      <c r="AL559" s="15"/>
      <c r="AM559" s="15"/>
      <c r="AN559" s="15"/>
      <c r="AO559" s="27"/>
    </row>
    <row r="560" spans="1:41" x14ac:dyDescent="0.25">
      <c r="A560" s="29">
        <v>31</v>
      </c>
      <c r="B560" s="30" t="s">
        <v>1606</v>
      </c>
      <c r="C560" s="29">
        <v>1</v>
      </c>
      <c r="D560" s="29" t="s">
        <v>1607</v>
      </c>
      <c r="E560" s="29">
        <v>0</v>
      </c>
      <c r="F560" s="48">
        <v>12</v>
      </c>
      <c r="G560" s="29">
        <f t="shared" si="7"/>
        <v>12</v>
      </c>
      <c r="H560" s="31">
        <v>2.0699999999999998</v>
      </c>
      <c r="I560" s="31">
        <v>1.98</v>
      </c>
      <c r="J560" s="31">
        <v>1.43</v>
      </c>
      <c r="K560" s="31">
        <v>3.61</v>
      </c>
      <c r="L560" s="31">
        <v>8.9499999999999993</v>
      </c>
      <c r="M560" s="31">
        <v>18.04</v>
      </c>
      <c r="N560" s="31">
        <v>42.54</v>
      </c>
      <c r="O560" s="31">
        <v>39.42</v>
      </c>
      <c r="P560" s="31">
        <v>2</v>
      </c>
      <c r="Q560" s="32" t="s">
        <v>354</v>
      </c>
      <c r="R560" s="33">
        <v>7.7</v>
      </c>
      <c r="S560" s="33"/>
      <c r="T560" s="33">
        <v>7.65</v>
      </c>
      <c r="U560" s="33">
        <v>7.4</v>
      </c>
      <c r="V560" s="33"/>
      <c r="W560" s="33">
        <v>7.7</v>
      </c>
      <c r="X560" s="31">
        <v>1.63</v>
      </c>
      <c r="Y560" s="31">
        <v>0.45300000000000001</v>
      </c>
      <c r="Z560" s="31">
        <v>3.59</v>
      </c>
      <c r="AA560" s="31">
        <v>0.8</v>
      </c>
      <c r="AB560" s="31">
        <v>14.6</v>
      </c>
      <c r="AC560" s="31">
        <v>2.4</v>
      </c>
      <c r="AD560" s="31">
        <v>32.659999999999997</v>
      </c>
      <c r="AE560" s="31"/>
      <c r="AF560" s="31"/>
      <c r="AG560" s="31"/>
      <c r="AH560" s="31"/>
      <c r="AI560" s="31"/>
      <c r="AJ560" s="33">
        <v>76</v>
      </c>
      <c r="AK560" s="31">
        <v>69.760000000000005</v>
      </c>
      <c r="AL560" s="31">
        <v>4.26</v>
      </c>
      <c r="AM560" s="31">
        <v>2.59</v>
      </c>
      <c r="AN560" s="31">
        <v>22.33</v>
      </c>
      <c r="AO560" s="34">
        <v>16.34</v>
      </c>
    </row>
    <row r="561" spans="1:41" x14ac:dyDescent="0.25">
      <c r="A561" s="29">
        <v>31</v>
      </c>
      <c r="B561" s="30" t="s">
        <v>1606</v>
      </c>
      <c r="C561" s="29">
        <v>2</v>
      </c>
      <c r="D561" s="29" t="s">
        <v>1607</v>
      </c>
      <c r="E561" s="29">
        <v>12</v>
      </c>
      <c r="F561" s="48">
        <v>24</v>
      </c>
      <c r="G561" s="29">
        <f t="shared" si="7"/>
        <v>12</v>
      </c>
      <c r="H561" s="31">
        <v>1.8</v>
      </c>
      <c r="I561" s="31">
        <v>2.56</v>
      </c>
      <c r="J561" s="31">
        <v>1.34</v>
      </c>
      <c r="K561" s="31">
        <v>2.54</v>
      </c>
      <c r="L561" s="31">
        <v>5.57</v>
      </c>
      <c r="M561" s="31">
        <v>13.81</v>
      </c>
      <c r="N561" s="31">
        <v>38.76</v>
      </c>
      <c r="O561" s="31">
        <v>47.43</v>
      </c>
      <c r="P561" s="31">
        <v>7.38</v>
      </c>
      <c r="Q561" s="32" t="s">
        <v>6</v>
      </c>
      <c r="R561" s="33">
        <v>7.75</v>
      </c>
      <c r="S561" s="33"/>
      <c r="T561" s="33">
        <v>7.9</v>
      </c>
      <c r="U561" s="33">
        <v>7.5</v>
      </c>
      <c r="V561" s="33"/>
      <c r="W561" s="33">
        <v>7.95</v>
      </c>
      <c r="X561" s="31">
        <v>1.37</v>
      </c>
      <c r="Y561" s="31">
        <v>0.219</v>
      </c>
      <c r="Z561" s="31">
        <v>6.26</v>
      </c>
      <c r="AA561" s="31">
        <v>0.62</v>
      </c>
      <c r="AB561" s="31">
        <v>17</v>
      </c>
      <c r="AC561" s="31">
        <v>1.4</v>
      </c>
      <c r="AD561" s="31">
        <v>19.52</v>
      </c>
      <c r="AE561" s="31"/>
      <c r="AF561" s="31"/>
      <c r="AG561" s="31"/>
      <c r="AH561" s="31"/>
      <c r="AI561" s="31"/>
      <c r="AJ561" s="33">
        <v>21</v>
      </c>
      <c r="AK561" s="31">
        <v>77.08</v>
      </c>
      <c r="AL561" s="31">
        <v>1.79</v>
      </c>
      <c r="AM561" s="31">
        <v>1.1100000000000001</v>
      </c>
      <c r="AN561" s="31">
        <v>58.16</v>
      </c>
      <c r="AO561" s="34">
        <v>13.95</v>
      </c>
    </row>
    <row r="562" spans="1:41" x14ac:dyDescent="0.25">
      <c r="A562" s="41">
        <v>31</v>
      </c>
      <c r="B562" s="42" t="s">
        <v>1606</v>
      </c>
      <c r="C562" s="41">
        <v>3</v>
      </c>
      <c r="D562" s="41" t="s">
        <v>302</v>
      </c>
      <c r="E562" s="41">
        <v>24</v>
      </c>
      <c r="F562" s="49">
        <v>40</v>
      </c>
      <c r="G562" s="41">
        <f t="shared" si="7"/>
        <v>16</v>
      </c>
      <c r="H562" s="43">
        <v>1.99</v>
      </c>
      <c r="I562" s="43">
        <v>1.72</v>
      </c>
      <c r="J562" s="43">
        <v>0.88</v>
      </c>
      <c r="K562" s="43">
        <v>1.93</v>
      </c>
      <c r="L562" s="43">
        <v>6.02</v>
      </c>
      <c r="M562" s="43">
        <v>12.54</v>
      </c>
      <c r="N562" s="43">
        <v>55.77</v>
      </c>
      <c r="O562" s="43">
        <v>31.69</v>
      </c>
      <c r="P562" s="43">
        <v>12.31</v>
      </c>
      <c r="Q562" s="44" t="s">
        <v>354</v>
      </c>
      <c r="R562" s="45">
        <v>7.65</v>
      </c>
      <c r="S562" s="45"/>
      <c r="T562" s="45">
        <v>7.75</v>
      </c>
      <c r="U562" s="45">
        <v>7.6</v>
      </c>
      <c r="V562" s="45"/>
      <c r="W562" s="45">
        <v>7.95</v>
      </c>
      <c r="X562" s="43">
        <v>1.41</v>
      </c>
      <c r="Y562" s="43">
        <v>0.24299999999999999</v>
      </c>
      <c r="Z562" s="43">
        <v>5.8</v>
      </c>
      <c r="AA562" s="43">
        <v>0.56000000000000005</v>
      </c>
      <c r="AB562" s="43">
        <v>10.7</v>
      </c>
      <c r="AC562" s="43">
        <v>4.8</v>
      </c>
      <c r="AD562" s="43">
        <v>21.44</v>
      </c>
      <c r="AE562" s="43"/>
      <c r="AF562" s="43"/>
      <c r="AG562" s="43"/>
      <c r="AH562" s="43"/>
      <c r="AI562" s="43"/>
      <c r="AJ562" s="45">
        <v>37</v>
      </c>
      <c r="AK562" s="43">
        <v>79.12</v>
      </c>
      <c r="AL562" s="43">
        <v>2.0499999999999998</v>
      </c>
      <c r="AM562" s="43">
        <v>0.85</v>
      </c>
      <c r="AN562" s="43">
        <v>62.29</v>
      </c>
      <c r="AO562" s="46">
        <v>13.5</v>
      </c>
    </row>
    <row r="563" spans="1:41" x14ac:dyDescent="0.25">
      <c r="A563" s="3">
        <v>31</v>
      </c>
      <c r="B563" s="11" t="s">
        <v>1606</v>
      </c>
      <c r="C563" s="3">
        <v>4</v>
      </c>
      <c r="D563" s="3" t="s">
        <v>477</v>
      </c>
      <c r="E563" s="3">
        <v>40</v>
      </c>
      <c r="F563" s="50">
        <v>53</v>
      </c>
      <c r="G563" s="3">
        <f t="shared" si="7"/>
        <v>13</v>
      </c>
      <c r="H563" s="15">
        <v>0.19</v>
      </c>
      <c r="I563" s="15">
        <v>0.46</v>
      </c>
      <c r="J563" s="15">
        <v>0.47</v>
      </c>
      <c r="K563" s="15">
        <v>1.1599999999999999</v>
      </c>
      <c r="L563" s="15">
        <v>9.7799999999999994</v>
      </c>
      <c r="M563" s="15">
        <v>12.06</v>
      </c>
      <c r="N563" s="15">
        <v>75.41</v>
      </c>
      <c r="O563" s="15">
        <v>12.53</v>
      </c>
      <c r="P563" s="15"/>
      <c r="Q563" s="23" t="s">
        <v>283</v>
      </c>
      <c r="R563" s="19">
        <v>7.9</v>
      </c>
      <c r="S563" s="19"/>
      <c r="T563" s="19">
        <v>7.65</v>
      </c>
      <c r="U563" s="19">
        <v>7.1</v>
      </c>
      <c r="V563" s="19"/>
      <c r="W563" s="19">
        <v>7.2</v>
      </c>
      <c r="X563" s="15">
        <v>1.49</v>
      </c>
      <c r="Y563" s="15">
        <v>0.27300000000000002</v>
      </c>
      <c r="Z563" s="15">
        <v>5.46</v>
      </c>
      <c r="AA563" s="15">
        <v>0.48</v>
      </c>
      <c r="AB563" s="15">
        <v>0.75</v>
      </c>
      <c r="AC563" s="15">
        <v>4.8</v>
      </c>
      <c r="AD563" s="15">
        <v>21.15</v>
      </c>
      <c r="AE563" s="15"/>
      <c r="AF563" s="15"/>
      <c r="AG563" s="15"/>
      <c r="AH563" s="15"/>
      <c r="AI563" s="15"/>
      <c r="AJ563" s="19">
        <v>744</v>
      </c>
      <c r="AK563" s="15">
        <v>78.739999999999995</v>
      </c>
      <c r="AL563" s="15">
        <v>1.28</v>
      </c>
      <c r="AM563" s="15">
        <v>1.07</v>
      </c>
      <c r="AN563" s="15">
        <v>70.900000000000006</v>
      </c>
      <c r="AO563" s="27">
        <v>13</v>
      </c>
    </row>
    <row r="564" spans="1:41" x14ac:dyDescent="0.25">
      <c r="A564" s="3">
        <v>31</v>
      </c>
      <c r="B564" s="11" t="s">
        <v>1606</v>
      </c>
      <c r="C564" s="3">
        <v>5</v>
      </c>
      <c r="D564" s="3" t="s">
        <v>484</v>
      </c>
      <c r="E564" s="3">
        <v>53</v>
      </c>
      <c r="F564" s="50">
        <v>70</v>
      </c>
      <c r="G564" s="3">
        <f t="shared" si="7"/>
        <v>17</v>
      </c>
      <c r="H564" s="15">
        <v>0.38</v>
      </c>
      <c r="I564" s="15">
        <v>0.46</v>
      </c>
      <c r="J564" s="15">
        <v>0.33</v>
      </c>
      <c r="K564" s="15">
        <v>1.58</v>
      </c>
      <c r="L564" s="15">
        <v>4.82</v>
      </c>
      <c r="M564" s="15">
        <v>7.57</v>
      </c>
      <c r="N564" s="15">
        <v>64.540000000000006</v>
      </c>
      <c r="O564" s="15">
        <v>27.89</v>
      </c>
      <c r="P564" s="15">
        <v>4.41</v>
      </c>
      <c r="Q564" s="23" t="s">
        <v>354</v>
      </c>
      <c r="R564" s="19">
        <v>7.8</v>
      </c>
      <c r="S564" s="19"/>
      <c r="T564" s="19">
        <v>8</v>
      </c>
      <c r="U564" s="19">
        <v>7</v>
      </c>
      <c r="V564" s="19"/>
      <c r="W564" s="19">
        <v>7.7</v>
      </c>
      <c r="X564" s="15">
        <v>0.91</v>
      </c>
      <c r="Y564" s="15"/>
      <c r="Z564" s="15"/>
      <c r="AA564" s="15">
        <v>0.46</v>
      </c>
      <c r="AB564" s="15">
        <v>33.6</v>
      </c>
      <c r="AC564" s="15">
        <v>5.7</v>
      </c>
      <c r="AD564" s="15">
        <v>13.88</v>
      </c>
      <c r="AE564" s="15"/>
      <c r="AF564" s="15"/>
      <c r="AG564" s="15"/>
      <c r="AH564" s="15"/>
      <c r="AI564" s="15"/>
      <c r="AJ564" s="19">
        <v>9</v>
      </c>
      <c r="AK564" s="15">
        <v>62.3</v>
      </c>
      <c r="AL564" s="15">
        <v>1.28</v>
      </c>
      <c r="AM564" s="15">
        <v>0.27</v>
      </c>
      <c r="AN564" s="15">
        <v>97.31</v>
      </c>
      <c r="AO564" s="27">
        <v>19.62</v>
      </c>
    </row>
    <row r="565" spans="1:41" x14ac:dyDescent="0.25">
      <c r="A565" s="3">
        <v>31</v>
      </c>
      <c r="B565" s="11" t="s">
        <v>1606</v>
      </c>
      <c r="C565" s="3">
        <v>6</v>
      </c>
      <c r="D565" s="3" t="s">
        <v>763</v>
      </c>
      <c r="E565" s="3">
        <v>70</v>
      </c>
      <c r="F565" s="50">
        <v>92</v>
      </c>
      <c r="G565" s="3">
        <f t="shared" si="7"/>
        <v>22</v>
      </c>
      <c r="H565" s="15">
        <v>2.8</v>
      </c>
      <c r="I565" s="15">
        <v>3.05</v>
      </c>
      <c r="J565" s="15">
        <v>1.76</v>
      </c>
      <c r="K565" s="15">
        <v>3.75</v>
      </c>
      <c r="L565" s="15">
        <v>9.15</v>
      </c>
      <c r="M565" s="15">
        <v>20.51</v>
      </c>
      <c r="N565" s="15">
        <v>47.02</v>
      </c>
      <c r="O565" s="15">
        <v>32.47</v>
      </c>
      <c r="P565" s="15">
        <v>6.45</v>
      </c>
      <c r="Q565" s="23" t="s">
        <v>1064</v>
      </c>
      <c r="R565" s="19">
        <v>7.7</v>
      </c>
      <c r="S565" s="19"/>
      <c r="T565" s="19">
        <v>7.75</v>
      </c>
      <c r="U565" s="19">
        <v>7.6</v>
      </c>
      <c r="V565" s="19"/>
      <c r="W565" s="19">
        <v>7.4</v>
      </c>
      <c r="X565" s="15">
        <v>1.28</v>
      </c>
      <c r="Y565" s="15"/>
      <c r="Z565" s="15"/>
      <c r="AA565" s="15">
        <v>0.45</v>
      </c>
      <c r="AB565" s="15">
        <v>28.3</v>
      </c>
      <c r="AC565" s="15">
        <v>3.2</v>
      </c>
      <c r="AD565" s="15">
        <v>18.09</v>
      </c>
      <c r="AE565" s="15"/>
      <c r="AF565" s="15"/>
      <c r="AG565" s="15"/>
      <c r="AH565" s="15"/>
      <c r="AI565" s="15"/>
      <c r="AJ565" s="19">
        <v>11</v>
      </c>
      <c r="AK565" s="15">
        <v>62.08</v>
      </c>
      <c r="AL565" s="15">
        <v>1.02</v>
      </c>
      <c r="AM565" s="15">
        <v>1.78</v>
      </c>
      <c r="AN565" s="15">
        <v>43.4</v>
      </c>
      <c r="AO565" s="27">
        <v>18.82</v>
      </c>
    </row>
    <row r="566" spans="1:41" x14ac:dyDescent="0.25">
      <c r="A566" s="3">
        <v>31</v>
      </c>
      <c r="B566" s="11" t="s">
        <v>1606</v>
      </c>
      <c r="C566" s="3">
        <v>7</v>
      </c>
      <c r="D566" s="3" t="s">
        <v>945</v>
      </c>
      <c r="E566" s="3">
        <v>92</v>
      </c>
      <c r="F566" s="50">
        <v>115</v>
      </c>
      <c r="G566" s="3">
        <f t="shared" si="7"/>
        <v>23</v>
      </c>
      <c r="H566" s="15">
        <v>2.6</v>
      </c>
      <c r="I566" s="15">
        <v>3.16</v>
      </c>
      <c r="J566" s="15">
        <v>1.62</v>
      </c>
      <c r="K566" s="15">
        <v>3.28</v>
      </c>
      <c r="L566" s="15">
        <v>9.5500000000000007</v>
      </c>
      <c r="M566" s="15">
        <v>20.21</v>
      </c>
      <c r="N566" s="15">
        <v>52.94</v>
      </c>
      <c r="O566" s="15">
        <v>26.85</v>
      </c>
      <c r="P566" s="15">
        <v>10.94</v>
      </c>
      <c r="Q566" s="23" t="s">
        <v>283</v>
      </c>
      <c r="R566" s="19">
        <v>7.9</v>
      </c>
      <c r="S566" s="19"/>
      <c r="T566" s="19">
        <v>7.85</v>
      </c>
      <c r="U566" s="19">
        <v>7.6</v>
      </c>
      <c r="V566" s="19"/>
      <c r="W566" s="19">
        <v>7.5</v>
      </c>
      <c r="X566" s="15">
        <v>1.31</v>
      </c>
      <c r="Y566" s="15"/>
      <c r="Z566" s="15"/>
      <c r="AA566" s="15">
        <v>0.47</v>
      </c>
      <c r="AB566" s="15">
        <v>31.3</v>
      </c>
      <c r="AC566" s="15">
        <v>5.0999999999999996</v>
      </c>
      <c r="AD566" s="15">
        <v>17.2</v>
      </c>
      <c r="AE566" s="15"/>
      <c r="AF566" s="15"/>
      <c r="AG566" s="15"/>
      <c r="AH566" s="15"/>
      <c r="AI566" s="15"/>
      <c r="AJ566" s="19">
        <v>10</v>
      </c>
      <c r="AK566" s="15">
        <v>70.239999999999995</v>
      </c>
      <c r="AL566" s="15">
        <v>1.28</v>
      </c>
      <c r="AM566" s="15">
        <v>2.3199999999999998</v>
      </c>
      <c r="AN566" s="15">
        <v>38.049999999999997</v>
      </c>
      <c r="AO566" s="27">
        <v>15.1</v>
      </c>
    </row>
    <row r="567" spans="1:41" x14ac:dyDescent="0.25">
      <c r="A567" s="3">
        <v>31</v>
      </c>
      <c r="B567" s="11" t="s">
        <v>1606</v>
      </c>
      <c r="C567" s="3">
        <v>8</v>
      </c>
      <c r="D567" s="3" t="s">
        <v>1003</v>
      </c>
      <c r="E567" s="3">
        <v>115</v>
      </c>
      <c r="F567" s="50">
        <v>124</v>
      </c>
      <c r="G567" s="3">
        <f t="shared" si="7"/>
        <v>9</v>
      </c>
      <c r="H567" s="15">
        <v>3.92</v>
      </c>
      <c r="I567" s="15">
        <v>5.1100000000000003</v>
      </c>
      <c r="J567" s="15">
        <v>2.75</v>
      </c>
      <c r="K567" s="15">
        <v>4.91</v>
      </c>
      <c r="L567" s="15">
        <v>14.72</v>
      </c>
      <c r="M567" s="15">
        <v>31.41</v>
      </c>
      <c r="N567" s="15">
        <v>41.5</v>
      </c>
      <c r="O567" s="15">
        <v>27.09</v>
      </c>
      <c r="P567" s="15">
        <v>11.94</v>
      </c>
      <c r="Q567" s="23" t="s">
        <v>1064</v>
      </c>
      <c r="R567" s="19">
        <v>7.4</v>
      </c>
      <c r="S567" s="19"/>
      <c r="T567" s="19">
        <v>7.5</v>
      </c>
      <c r="U567" s="19">
        <v>7.2</v>
      </c>
      <c r="V567" s="19"/>
      <c r="W567" s="19">
        <v>7.25</v>
      </c>
      <c r="X567" s="15">
        <v>1.43</v>
      </c>
      <c r="Y567" s="15"/>
      <c r="Z567" s="15"/>
      <c r="AA567" s="15">
        <v>0.48</v>
      </c>
      <c r="AB567" s="15">
        <v>33.9</v>
      </c>
      <c r="AC567" s="15">
        <v>5.3</v>
      </c>
      <c r="AD567" s="15">
        <v>18.82</v>
      </c>
      <c r="AE567" s="15"/>
      <c r="AF567" s="15"/>
      <c r="AG567" s="15"/>
      <c r="AH567" s="15"/>
      <c r="AI567" s="15"/>
      <c r="AJ567" s="19">
        <v>11</v>
      </c>
      <c r="AK567" s="15">
        <v>58.04</v>
      </c>
      <c r="AL567" s="15">
        <v>2.0499999999999998</v>
      </c>
      <c r="AM567" s="15">
        <v>3.4</v>
      </c>
      <c r="AN567" s="15">
        <v>20.95</v>
      </c>
      <c r="AO567" s="27">
        <v>24.92</v>
      </c>
    </row>
    <row r="568" spans="1:41" x14ac:dyDescent="0.25">
      <c r="A568" s="3">
        <v>31</v>
      </c>
      <c r="B568" s="11" t="s">
        <v>1606</v>
      </c>
      <c r="C568" s="3">
        <v>9</v>
      </c>
      <c r="D568" s="3" t="s">
        <v>1309</v>
      </c>
      <c r="E568" s="3">
        <v>124</v>
      </c>
      <c r="F568" s="50">
        <v>175</v>
      </c>
      <c r="G568" s="3">
        <f t="shared" si="7"/>
        <v>51</v>
      </c>
      <c r="H568" s="15">
        <v>0.5</v>
      </c>
      <c r="I568" s="15">
        <v>1.73</v>
      </c>
      <c r="J568" s="15">
        <v>1.47</v>
      </c>
      <c r="K568" s="15">
        <v>5.1100000000000003</v>
      </c>
      <c r="L568" s="15">
        <v>20.02</v>
      </c>
      <c r="M568" s="15">
        <v>28.83</v>
      </c>
      <c r="N568" s="15">
        <v>45.15</v>
      </c>
      <c r="O568" s="15">
        <v>26.02</v>
      </c>
      <c r="P568" s="15">
        <v>0.61</v>
      </c>
      <c r="Q568" s="23" t="s">
        <v>225</v>
      </c>
      <c r="R568" s="19">
        <v>7.25</v>
      </c>
      <c r="S568" s="19"/>
      <c r="T568" s="19">
        <v>7.4</v>
      </c>
      <c r="U568" s="19">
        <v>7.2</v>
      </c>
      <c r="V568" s="19"/>
      <c r="W568" s="19">
        <v>7.35</v>
      </c>
      <c r="X568" s="15">
        <v>1.27</v>
      </c>
      <c r="Y568" s="15"/>
      <c r="Z568" s="15"/>
      <c r="AA568" s="15">
        <v>0.59</v>
      </c>
      <c r="AB568" s="15">
        <v>55</v>
      </c>
      <c r="AC568" s="15">
        <v>5.5</v>
      </c>
      <c r="AD568" s="15">
        <v>11.82</v>
      </c>
      <c r="AE568" s="15"/>
      <c r="AF568" s="15"/>
      <c r="AG568" s="15"/>
      <c r="AH568" s="15"/>
      <c r="AI568" s="15"/>
      <c r="AJ568" s="19">
        <v>10</v>
      </c>
      <c r="AK568" s="15">
        <v>42.4</v>
      </c>
      <c r="AL568" s="15">
        <v>1.28</v>
      </c>
      <c r="AM568" s="15">
        <v>1.82</v>
      </c>
      <c r="AN568" s="15">
        <v>27.33</v>
      </c>
      <c r="AO568" s="27">
        <v>29.96</v>
      </c>
    </row>
    <row r="569" spans="1:41" x14ac:dyDescent="0.25">
      <c r="A569" s="3"/>
      <c r="B569" s="11"/>
      <c r="C569" s="3"/>
      <c r="D569" s="3"/>
      <c r="E569" s="3"/>
      <c r="F569" s="50"/>
      <c r="G569" s="3"/>
      <c r="H569" s="15"/>
      <c r="I569" s="15"/>
      <c r="J569" s="15"/>
      <c r="K569" s="15"/>
      <c r="L569" s="15"/>
      <c r="M569" s="15"/>
      <c r="N569" s="15"/>
      <c r="O569" s="15"/>
      <c r="P569" s="15"/>
      <c r="Q569" s="23"/>
      <c r="R569" s="19"/>
      <c r="S569" s="19"/>
      <c r="T569" s="19"/>
      <c r="U569" s="19"/>
      <c r="V569" s="19"/>
      <c r="W569" s="19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9"/>
      <c r="AK569" s="15"/>
      <c r="AL569" s="15"/>
      <c r="AM569" s="15"/>
      <c r="AN569" s="15"/>
      <c r="AO569" s="27"/>
    </row>
    <row r="570" spans="1:41" x14ac:dyDescent="0.25">
      <c r="A570" s="3"/>
      <c r="B570" s="11"/>
      <c r="C570" s="3"/>
      <c r="D570" s="3"/>
      <c r="E570" s="3"/>
      <c r="F570" s="50"/>
      <c r="G570" s="3"/>
      <c r="H570" s="15"/>
      <c r="I570" s="15"/>
      <c r="J570" s="15"/>
      <c r="K570" s="15"/>
      <c r="L570" s="15"/>
      <c r="M570" s="15"/>
      <c r="N570" s="15"/>
      <c r="O570" s="15"/>
      <c r="P570" s="15"/>
      <c r="Q570" s="23"/>
      <c r="R570" s="19"/>
      <c r="S570" s="19"/>
      <c r="T570" s="19"/>
      <c r="U570" s="19"/>
      <c r="V570" s="19"/>
      <c r="W570" s="19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9"/>
      <c r="AK570" s="15"/>
      <c r="AL570" s="15"/>
      <c r="AM570" s="15"/>
      <c r="AN570" s="15"/>
      <c r="AO570" s="27"/>
    </row>
    <row r="571" spans="1:41" x14ac:dyDescent="0.25">
      <c r="A571" s="35">
        <v>55</v>
      </c>
      <c r="B571" s="36" t="s">
        <v>1606</v>
      </c>
      <c r="C571" s="35">
        <v>1</v>
      </c>
      <c r="D571" s="35" t="s">
        <v>6</v>
      </c>
      <c r="E571" s="35">
        <v>0</v>
      </c>
      <c r="F571" s="51">
        <v>20</v>
      </c>
      <c r="G571" s="35">
        <f t="shared" si="7"/>
        <v>20</v>
      </c>
      <c r="H571" s="37">
        <v>1.1599999999999999</v>
      </c>
      <c r="I571" s="37">
        <v>3</v>
      </c>
      <c r="J571" s="37">
        <v>7.04</v>
      </c>
      <c r="K571" s="37">
        <v>29.68</v>
      </c>
      <c r="L571" s="37">
        <v>30.23</v>
      </c>
      <c r="M571" s="37">
        <v>71.11</v>
      </c>
      <c r="N571" s="37">
        <v>19.32</v>
      </c>
      <c r="O571" s="37">
        <v>9.57</v>
      </c>
      <c r="P571" s="37">
        <v>0.89</v>
      </c>
      <c r="Q571" s="38" t="s">
        <v>506</v>
      </c>
      <c r="R571" s="39">
        <v>6.3</v>
      </c>
      <c r="S571" s="39">
        <v>6.5</v>
      </c>
      <c r="T571" s="39">
        <v>6.5</v>
      </c>
      <c r="U571" s="39">
        <v>5.2</v>
      </c>
      <c r="V571" s="39">
        <v>5.3</v>
      </c>
      <c r="W571" s="39">
        <v>5.6</v>
      </c>
      <c r="X571" s="37">
        <v>0.33</v>
      </c>
      <c r="Y571" s="37">
        <v>4.4999999999999998E-2</v>
      </c>
      <c r="Z571" s="37">
        <v>7.33</v>
      </c>
      <c r="AA571" s="37">
        <v>1.69</v>
      </c>
      <c r="AB571" s="37">
        <v>2.9</v>
      </c>
      <c r="AC571" s="37">
        <v>0.2</v>
      </c>
      <c r="AD571" s="37">
        <v>12.5</v>
      </c>
      <c r="AE571" s="37">
        <v>5.94</v>
      </c>
      <c r="AF571" s="37">
        <v>4</v>
      </c>
      <c r="AG571" s="37">
        <v>0.08</v>
      </c>
      <c r="AH571" s="37">
        <v>0.12</v>
      </c>
      <c r="AI571" s="37">
        <v>2.3199999999999998</v>
      </c>
      <c r="AJ571" s="39">
        <v>33</v>
      </c>
      <c r="AK571" s="37">
        <v>38.83</v>
      </c>
      <c r="AL571" s="37">
        <v>10.050000000000001</v>
      </c>
      <c r="AM571" s="37">
        <v>27.48</v>
      </c>
      <c r="AN571" s="37">
        <v>1.95</v>
      </c>
      <c r="AO571" s="40">
        <v>15.55</v>
      </c>
    </row>
    <row r="572" spans="1:41" x14ac:dyDescent="0.25">
      <c r="A572" s="41">
        <v>55</v>
      </c>
      <c r="B572" s="42" t="s">
        <v>1606</v>
      </c>
      <c r="C572" s="41">
        <v>2</v>
      </c>
      <c r="D572" s="41" t="s">
        <v>980</v>
      </c>
      <c r="E572" s="41">
        <v>20</v>
      </c>
      <c r="F572" s="49">
        <v>64</v>
      </c>
      <c r="G572" s="41">
        <f t="shared" si="7"/>
        <v>44</v>
      </c>
      <c r="H572" s="43">
        <v>1.26</v>
      </c>
      <c r="I572" s="43">
        <v>3.6</v>
      </c>
      <c r="J572" s="43">
        <v>9.19</v>
      </c>
      <c r="K572" s="43">
        <v>38.159999999999997</v>
      </c>
      <c r="L572" s="43">
        <v>27.63</v>
      </c>
      <c r="M572" s="43">
        <v>79.84</v>
      </c>
      <c r="N572" s="43">
        <v>14.75</v>
      </c>
      <c r="O572" s="43">
        <v>5.41</v>
      </c>
      <c r="P572" s="43">
        <v>1.71</v>
      </c>
      <c r="Q572" s="44" t="s">
        <v>79</v>
      </c>
      <c r="R572" s="45">
        <v>6.7</v>
      </c>
      <c r="S572" s="45">
        <v>6.8</v>
      </c>
      <c r="T572" s="45">
        <v>6.9</v>
      </c>
      <c r="U572" s="45">
        <v>5.2</v>
      </c>
      <c r="V572" s="45">
        <v>5.3</v>
      </c>
      <c r="W572" s="45">
        <v>5.7</v>
      </c>
      <c r="X572" s="43">
        <v>0.12</v>
      </c>
      <c r="Y572" s="43">
        <v>1.9E-2</v>
      </c>
      <c r="Z572" s="43">
        <v>6.31</v>
      </c>
      <c r="AA572" s="43">
        <v>1.64</v>
      </c>
      <c r="AB572" s="43">
        <v>4.8</v>
      </c>
      <c r="AC572" s="43">
        <v>0.12</v>
      </c>
      <c r="AD572" s="43">
        <v>8.75</v>
      </c>
      <c r="AE572" s="43">
        <v>4.07</v>
      </c>
      <c r="AF572" s="43">
        <v>3</v>
      </c>
      <c r="AG572" s="43">
        <v>0.14000000000000001</v>
      </c>
      <c r="AH572" s="43">
        <v>0.12</v>
      </c>
      <c r="AI572" s="43">
        <v>1.9</v>
      </c>
      <c r="AJ572" s="45">
        <v>93</v>
      </c>
      <c r="AK572" s="43">
        <v>38.340000000000003</v>
      </c>
      <c r="AL572" s="43">
        <v>10.8</v>
      </c>
      <c r="AM572" s="43">
        <v>26.54</v>
      </c>
      <c r="AN572" s="43">
        <v>1.95</v>
      </c>
      <c r="AO572" s="46">
        <v>16.39</v>
      </c>
    </row>
    <row r="573" spans="1:41" x14ac:dyDescent="0.25">
      <c r="A573" s="3">
        <v>55</v>
      </c>
      <c r="B573" s="11" t="s">
        <v>1606</v>
      </c>
      <c r="C573" s="3">
        <v>3</v>
      </c>
      <c r="D573" s="3" t="s">
        <v>1721</v>
      </c>
      <c r="E573" s="3">
        <v>64</v>
      </c>
      <c r="F573" s="50">
        <v>92</v>
      </c>
      <c r="G573" s="3">
        <f t="shared" si="7"/>
        <v>28</v>
      </c>
      <c r="H573" s="15">
        <v>1.74</v>
      </c>
      <c r="I573" s="15">
        <v>3.04</v>
      </c>
      <c r="J573" s="15">
        <v>4.43</v>
      </c>
      <c r="K573" s="15">
        <v>14.03</v>
      </c>
      <c r="L573" s="15">
        <v>15.37</v>
      </c>
      <c r="M573" s="15">
        <v>38.61</v>
      </c>
      <c r="N573" s="15">
        <v>35.4</v>
      </c>
      <c r="O573" s="15">
        <v>25.99</v>
      </c>
      <c r="P573" s="15">
        <v>5.13</v>
      </c>
      <c r="Q573" s="23" t="s">
        <v>225</v>
      </c>
      <c r="R573" s="19">
        <v>7.4</v>
      </c>
      <c r="S573" s="19">
        <v>7.4</v>
      </c>
      <c r="T573" s="19">
        <v>7.5</v>
      </c>
      <c r="U573" s="19">
        <v>5.8</v>
      </c>
      <c r="V573" s="19">
        <v>5.9</v>
      </c>
      <c r="W573" s="19">
        <v>6.1</v>
      </c>
      <c r="X573" s="15">
        <v>0.34</v>
      </c>
      <c r="Y573" s="15">
        <v>3.7999999999999999E-2</v>
      </c>
      <c r="Z573" s="15">
        <v>8.9499999999999993</v>
      </c>
      <c r="AA573" s="15">
        <v>1.67</v>
      </c>
      <c r="AB573" s="15">
        <v>6.6</v>
      </c>
      <c r="AC573" s="15">
        <v>0.55000000000000004</v>
      </c>
      <c r="AD573" s="15">
        <v>20.5</v>
      </c>
      <c r="AE573" s="15">
        <v>9.67</v>
      </c>
      <c r="AF573" s="15">
        <v>8.2100000000000009</v>
      </c>
      <c r="AG573" s="15">
        <v>1.1599999999999999</v>
      </c>
      <c r="AH573" s="15">
        <v>0.1</v>
      </c>
      <c r="AI573" s="15">
        <v>0.6</v>
      </c>
      <c r="AJ573" s="19">
        <v>17</v>
      </c>
      <c r="AK573" s="15">
        <v>39.159999999999997</v>
      </c>
      <c r="AL573" s="15">
        <v>7.9</v>
      </c>
      <c r="AM573" s="15">
        <v>28.25</v>
      </c>
      <c r="AN573" s="15">
        <v>2</v>
      </c>
      <c r="AO573" s="27">
        <v>17.82</v>
      </c>
    </row>
    <row r="574" spans="1:41" x14ac:dyDescent="0.25">
      <c r="A574" s="3">
        <v>55</v>
      </c>
      <c r="B574" s="11" t="s">
        <v>1606</v>
      </c>
      <c r="C574" s="3">
        <v>4</v>
      </c>
      <c r="D574" s="3" t="s">
        <v>1003</v>
      </c>
      <c r="E574" s="3">
        <v>92</v>
      </c>
      <c r="F574" s="50">
        <v>114</v>
      </c>
      <c r="G574" s="3">
        <f t="shared" ref="G574:G657" si="8">F574-E574</f>
        <v>22</v>
      </c>
      <c r="H574" s="15">
        <v>0.39</v>
      </c>
      <c r="I574" s="15">
        <v>1.37</v>
      </c>
      <c r="J574" s="15">
        <v>2.57</v>
      </c>
      <c r="K574" s="15">
        <v>13.36</v>
      </c>
      <c r="L574" s="15">
        <v>19.66</v>
      </c>
      <c r="M574" s="15">
        <v>37.35</v>
      </c>
      <c r="N574" s="15">
        <v>24.09</v>
      </c>
      <c r="O574" s="15">
        <v>38.56</v>
      </c>
      <c r="P574" s="15">
        <v>3.75</v>
      </c>
      <c r="Q574" s="23" t="s">
        <v>1064</v>
      </c>
      <c r="R574" s="19">
        <v>8.1999999999999993</v>
      </c>
      <c r="S574" s="19">
        <v>8.5</v>
      </c>
      <c r="T574" s="19">
        <v>8.4</v>
      </c>
      <c r="U574" s="19">
        <v>7.1</v>
      </c>
      <c r="V574" s="19">
        <v>7.3</v>
      </c>
      <c r="W574" s="19">
        <v>7.5</v>
      </c>
      <c r="X574" s="15">
        <v>0.15</v>
      </c>
      <c r="Y574" s="15">
        <v>0.02</v>
      </c>
      <c r="Z574" s="15">
        <v>7.5</v>
      </c>
      <c r="AA574" s="15">
        <v>1.98</v>
      </c>
      <c r="AB574" s="15">
        <v>7.5</v>
      </c>
      <c r="AC574" s="15">
        <v>0.45</v>
      </c>
      <c r="AD574" s="15">
        <v>19.600000000000001</v>
      </c>
      <c r="AE574" s="15">
        <v>9.23</v>
      </c>
      <c r="AF574" s="15">
        <v>8.9</v>
      </c>
      <c r="AG574" s="15">
        <v>1.48</v>
      </c>
      <c r="AH574" s="15">
        <v>0.12</v>
      </c>
      <c r="AI574" s="15"/>
      <c r="AJ574" s="19">
        <v>23</v>
      </c>
      <c r="AK574" s="15">
        <v>41.9</v>
      </c>
      <c r="AL574" s="15">
        <v>7.19</v>
      </c>
      <c r="AM574" s="15">
        <v>25.96</v>
      </c>
      <c r="AN574" s="15">
        <v>2.33</v>
      </c>
      <c r="AO574" s="27">
        <v>18.3</v>
      </c>
    </row>
    <row r="575" spans="1:41" x14ac:dyDescent="0.25">
      <c r="A575" s="3">
        <v>55</v>
      </c>
      <c r="B575" s="11" t="s">
        <v>1606</v>
      </c>
      <c r="C575" s="3">
        <v>5</v>
      </c>
      <c r="D575" s="3" t="s">
        <v>1309</v>
      </c>
      <c r="E575" s="3">
        <v>114</v>
      </c>
      <c r="F575" s="50">
        <v>132</v>
      </c>
      <c r="G575" s="3">
        <f t="shared" si="8"/>
        <v>18</v>
      </c>
      <c r="H575" s="15">
        <v>0.57999999999999996</v>
      </c>
      <c r="I575" s="15">
        <v>1.24</v>
      </c>
      <c r="J575" s="15">
        <v>2.25</v>
      </c>
      <c r="K575" s="15">
        <v>14.8</v>
      </c>
      <c r="L575" s="15">
        <v>21.48</v>
      </c>
      <c r="M575" s="15">
        <v>40.35</v>
      </c>
      <c r="N575" s="15">
        <v>22.59</v>
      </c>
      <c r="O575" s="15">
        <v>37.06</v>
      </c>
      <c r="P575" s="15">
        <v>4.2300000000000004</v>
      </c>
      <c r="Q575" s="23" t="s">
        <v>1064</v>
      </c>
      <c r="R575" s="19">
        <v>8.4</v>
      </c>
      <c r="S575" s="19">
        <v>8.6</v>
      </c>
      <c r="T575" s="19">
        <v>8.6</v>
      </c>
      <c r="U575" s="19">
        <v>7.3</v>
      </c>
      <c r="V575" s="19">
        <v>7.5</v>
      </c>
      <c r="W575" s="19">
        <v>7.6</v>
      </c>
      <c r="X575" s="15">
        <v>0.09</v>
      </c>
      <c r="Y575" s="15">
        <v>1.4999999999999999E-2</v>
      </c>
      <c r="Z575" s="15">
        <v>6</v>
      </c>
      <c r="AA575" s="15">
        <v>2.0099999999999998</v>
      </c>
      <c r="AB575" s="15">
        <v>7.8</v>
      </c>
      <c r="AC575" s="15">
        <v>0.36</v>
      </c>
      <c r="AD575" s="15">
        <v>17.399999999999999</v>
      </c>
      <c r="AE575" s="15">
        <v>8.02</v>
      </c>
      <c r="AF575" s="15">
        <v>8.0500000000000007</v>
      </c>
      <c r="AG575" s="15">
        <v>1.4</v>
      </c>
      <c r="AH575" s="15">
        <v>0.13</v>
      </c>
      <c r="AI575" s="15"/>
      <c r="AJ575" s="19">
        <v>17</v>
      </c>
      <c r="AK575" s="15">
        <v>42.04</v>
      </c>
      <c r="AL575" s="15">
        <v>7.19</v>
      </c>
      <c r="AM575" s="15">
        <v>26.11</v>
      </c>
      <c r="AN575" s="15">
        <v>2.33</v>
      </c>
      <c r="AO575" s="27">
        <v>17.440000000000001</v>
      </c>
    </row>
    <row r="576" spans="1:41" x14ac:dyDescent="0.25">
      <c r="A576" s="3">
        <v>55</v>
      </c>
      <c r="B576" s="11" t="s">
        <v>1606</v>
      </c>
      <c r="C576" s="3">
        <v>6</v>
      </c>
      <c r="D576" s="3" t="s">
        <v>1760</v>
      </c>
      <c r="E576" s="3">
        <v>132</v>
      </c>
      <c r="F576" s="50">
        <v>0</v>
      </c>
      <c r="G576" s="3">
        <f t="shared" si="8"/>
        <v>-132</v>
      </c>
      <c r="H576" s="15">
        <v>0.43</v>
      </c>
      <c r="I576" s="15">
        <v>1.1100000000000001</v>
      </c>
      <c r="J576" s="15">
        <v>2.52</v>
      </c>
      <c r="K576" s="15">
        <v>16.329999999999998</v>
      </c>
      <c r="L576" s="15">
        <v>24.37</v>
      </c>
      <c r="M576" s="15">
        <v>44.76</v>
      </c>
      <c r="N576" s="15">
        <v>22.92</v>
      </c>
      <c r="O576" s="15">
        <v>32.32</v>
      </c>
      <c r="P576" s="15">
        <v>2.85</v>
      </c>
      <c r="Q576" s="23" t="s">
        <v>1064</v>
      </c>
      <c r="R576" s="19">
        <v>8.4</v>
      </c>
      <c r="S576" s="19">
        <v>8.6999999999999993</v>
      </c>
      <c r="T576" s="19">
        <v>8.6999999999999993</v>
      </c>
      <c r="U576" s="19">
        <v>7.4</v>
      </c>
      <c r="V576" s="19">
        <v>7.5</v>
      </c>
      <c r="W576" s="19">
        <v>7.7</v>
      </c>
      <c r="X576" s="15">
        <v>7.0000000000000007E-2</v>
      </c>
      <c r="Y576" s="15">
        <v>1.2999999999999999E-2</v>
      </c>
      <c r="Z576" s="15">
        <v>5.38</v>
      </c>
      <c r="AA576" s="15">
        <v>2.02</v>
      </c>
      <c r="AB576" s="15">
        <v>7.7</v>
      </c>
      <c r="AC576" s="15">
        <v>0.34</v>
      </c>
      <c r="AD576" s="15">
        <v>15.5</v>
      </c>
      <c r="AE576" s="15">
        <v>7.03</v>
      </c>
      <c r="AF576" s="15">
        <v>7.65</v>
      </c>
      <c r="AG576" s="15">
        <v>1.42</v>
      </c>
      <c r="AH576" s="15">
        <v>0.14000000000000001</v>
      </c>
      <c r="AI576" s="15"/>
      <c r="AJ576" s="19">
        <v>10</v>
      </c>
      <c r="AK576" s="15">
        <v>41.54</v>
      </c>
      <c r="AL576" s="15">
        <v>6.83</v>
      </c>
      <c r="AM576" s="15">
        <v>26.12</v>
      </c>
      <c r="AN576" s="15">
        <v>2.3199999999999998</v>
      </c>
      <c r="AO576" s="27">
        <v>17.7</v>
      </c>
    </row>
    <row r="577" spans="1:41" x14ac:dyDescent="0.25">
      <c r="A577" s="3"/>
      <c r="B577" s="11"/>
      <c r="C577" s="3"/>
      <c r="D577" s="3"/>
      <c r="E577" s="3"/>
      <c r="F577" s="50"/>
      <c r="G577" s="3"/>
      <c r="H577" s="15"/>
      <c r="I577" s="15"/>
      <c r="J577" s="15"/>
      <c r="K577" s="15"/>
      <c r="L577" s="15"/>
      <c r="M577" s="15"/>
      <c r="N577" s="15"/>
      <c r="O577" s="15"/>
      <c r="P577" s="15"/>
      <c r="Q577" s="23"/>
      <c r="R577" s="19"/>
      <c r="S577" s="19"/>
      <c r="T577" s="19"/>
      <c r="U577" s="19"/>
      <c r="V577" s="19"/>
      <c r="W577" s="19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9"/>
      <c r="AK577" s="15"/>
      <c r="AL577" s="15"/>
      <c r="AM577" s="15"/>
      <c r="AN577" s="15"/>
      <c r="AO577" s="27"/>
    </row>
    <row r="578" spans="1:41" x14ac:dyDescent="0.25">
      <c r="A578" s="3"/>
      <c r="B578" s="11"/>
      <c r="C578" s="3"/>
      <c r="D578" s="3"/>
      <c r="E578" s="3"/>
      <c r="F578" s="50"/>
      <c r="G578" s="3"/>
      <c r="H578" s="15"/>
      <c r="I578" s="15"/>
      <c r="J578" s="15"/>
      <c r="K578" s="15"/>
      <c r="L578" s="15"/>
      <c r="M578" s="15"/>
      <c r="N578" s="15"/>
      <c r="O578" s="15"/>
      <c r="P578" s="15"/>
      <c r="Q578" s="23"/>
      <c r="R578" s="19"/>
      <c r="S578" s="19"/>
      <c r="T578" s="19"/>
      <c r="U578" s="19"/>
      <c r="V578" s="19"/>
      <c r="W578" s="19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9"/>
      <c r="AK578" s="15"/>
      <c r="AL578" s="15"/>
      <c r="AM578" s="15"/>
      <c r="AN578" s="15"/>
      <c r="AO578" s="27"/>
    </row>
    <row r="579" spans="1:41" x14ac:dyDescent="0.25">
      <c r="A579" s="35">
        <v>74</v>
      </c>
      <c r="B579" s="36" t="s">
        <v>1606</v>
      </c>
      <c r="C579" s="35">
        <v>1</v>
      </c>
      <c r="D579" s="35" t="s">
        <v>660</v>
      </c>
      <c r="E579" s="35">
        <v>0</v>
      </c>
      <c r="F579" s="51">
        <v>15</v>
      </c>
      <c r="G579" s="35">
        <f t="shared" si="8"/>
        <v>15</v>
      </c>
      <c r="H579" s="37">
        <v>2.0299999999999998</v>
      </c>
      <c r="I579" s="37">
        <v>2.89</v>
      </c>
      <c r="J579" s="37">
        <v>2.42</v>
      </c>
      <c r="K579" s="37">
        <v>9.85</v>
      </c>
      <c r="L579" s="37">
        <v>14.71</v>
      </c>
      <c r="M579" s="37">
        <v>31.9</v>
      </c>
      <c r="N579" s="37">
        <v>46.5</v>
      </c>
      <c r="O579" s="37">
        <v>21.6</v>
      </c>
      <c r="P579" s="37">
        <v>1.85</v>
      </c>
      <c r="Q579" s="38" t="s">
        <v>225</v>
      </c>
      <c r="R579" s="39">
        <v>8</v>
      </c>
      <c r="S579" s="39">
        <v>8</v>
      </c>
      <c r="T579" s="39">
        <v>8</v>
      </c>
      <c r="U579" s="39">
        <v>6.4</v>
      </c>
      <c r="V579" s="39">
        <v>6.5</v>
      </c>
      <c r="W579" s="39">
        <v>6.5</v>
      </c>
      <c r="X579" s="37">
        <v>0.91</v>
      </c>
      <c r="Y579" s="37">
        <v>0.109</v>
      </c>
      <c r="Z579" s="37">
        <v>8.35</v>
      </c>
      <c r="AA579" s="37">
        <v>1.58</v>
      </c>
      <c r="AB579" s="37">
        <v>1</v>
      </c>
      <c r="AC579" s="37">
        <v>0.54</v>
      </c>
      <c r="AD579" s="37">
        <v>16.649999999999999</v>
      </c>
      <c r="AE579" s="37">
        <v>12.1</v>
      </c>
      <c r="AF579" s="37">
        <v>3.62</v>
      </c>
      <c r="AG579" s="37">
        <v>0.6</v>
      </c>
      <c r="AH579" s="37">
        <v>0.26</v>
      </c>
      <c r="AI579" s="37">
        <v>0.48</v>
      </c>
      <c r="AJ579" s="39">
        <v>64</v>
      </c>
      <c r="AK579" s="37">
        <v>39.82</v>
      </c>
      <c r="AL579" s="37">
        <v>9.98</v>
      </c>
      <c r="AM579" s="37">
        <v>26.52</v>
      </c>
      <c r="AN579" s="37">
        <v>2.06</v>
      </c>
      <c r="AO579" s="40">
        <v>16</v>
      </c>
    </row>
    <row r="580" spans="1:41" x14ac:dyDescent="0.25">
      <c r="A580" s="41">
        <v>74</v>
      </c>
      <c r="B580" s="42" t="s">
        <v>1606</v>
      </c>
      <c r="C580" s="41">
        <v>2</v>
      </c>
      <c r="D580" s="41" t="s">
        <v>684</v>
      </c>
      <c r="E580" s="41">
        <v>15</v>
      </c>
      <c r="F580" s="49">
        <v>30</v>
      </c>
      <c r="G580" s="41">
        <f t="shared" si="8"/>
        <v>15</v>
      </c>
      <c r="H580" s="43">
        <v>2.23</v>
      </c>
      <c r="I580" s="43">
        <v>2.4700000000000002</v>
      </c>
      <c r="J580" s="43">
        <v>2.42</v>
      </c>
      <c r="K580" s="43">
        <v>9.81</v>
      </c>
      <c r="L580" s="43">
        <v>14.72</v>
      </c>
      <c r="M580" s="43">
        <v>31.65</v>
      </c>
      <c r="N580" s="43">
        <v>46.97</v>
      </c>
      <c r="O580" s="43">
        <v>21.38</v>
      </c>
      <c r="P580" s="43">
        <v>1.88</v>
      </c>
      <c r="Q580" s="44" t="s">
        <v>225</v>
      </c>
      <c r="R580" s="45">
        <v>8.1999999999999993</v>
      </c>
      <c r="S580" s="45">
        <v>8.3000000000000007</v>
      </c>
      <c r="T580" s="45">
        <v>8.4</v>
      </c>
      <c r="U580" s="45">
        <v>6.8</v>
      </c>
      <c r="V580" s="45">
        <v>6.9</v>
      </c>
      <c r="W580" s="45">
        <v>7</v>
      </c>
      <c r="X580" s="43">
        <v>0.75</v>
      </c>
      <c r="Y580" s="43">
        <v>9.4E-2</v>
      </c>
      <c r="Z580" s="43">
        <v>7.98</v>
      </c>
      <c r="AA580" s="43">
        <v>1.52</v>
      </c>
      <c r="AB580" s="43">
        <v>1.2</v>
      </c>
      <c r="AC580" s="43">
        <v>0.7</v>
      </c>
      <c r="AD580" s="43">
        <v>15.03</v>
      </c>
      <c r="AE580" s="43">
        <v>10.7</v>
      </c>
      <c r="AF580" s="43">
        <v>3.68</v>
      </c>
      <c r="AG580" s="43">
        <v>0.56000000000000005</v>
      </c>
      <c r="AH580" s="43">
        <v>0.2</v>
      </c>
      <c r="AI580" s="43">
        <v>0</v>
      </c>
      <c r="AJ580" s="45">
        <v>71</v>
      </c>
      <c r="AK580" s="43">
        <v>37.86</v>
      </c>
      <c r="AL580" s="43">
        <v>9.58</v>
      </c>
      <c r="AM580" s="43">
        <v>25.42</v>
      </c>
      <c r="AN580" s="43">
        <v>2.04</v>
      </c>
      <c r="AO580" s="46">
        <v>15.24</v>
      </c>
    </row>
    <row r="581" spans="1:41" x14ac:dyDescent="0.25">
      <c r="A581" s="41">
        <v>74</v>
      </c>
      <c r="B581" s="42" t="s">
        <v>1606</v>
      </c>
      <c r="C581" s="41">
        <v>3</v>
      </c>
      <c r="D581" s="41" t="s">
        <v>702</v>
      </c>
      <c r="E581" s="41">
        <v>30</v>
      </c>
      <c r="F581" s="49">
        <v>40</v>
      </c>
      <c r="G581" s="41">
        <f t="shared" si="8"/>
        <v>10</v>
      </c>
      <c r="H581" s="43">
        <v>0.45</v>
      </c>
      <c r="I581" s="43">
        <v>0.88</v>
      </c>
      <c r="J581" s="43">
        <v>1.32</v>
      </c>
      <c r="K581" s="43">
        <v>15.8</v>
      </c>
      <c r="L581" s="43">
        <v>16.28</v>
      </c>
      <c r="M581" s="43">
        <v>34.729999999999997</v>
      </c>
      <c r="N581" s="43">
        <v>46.05</v>
      </c>
      <c r="O581" s="43">
        <v>19.22</v>
      </c>
      <c r="P581" s="43">
        <v>1.03</v>
      </c>
      <c r="Q581" s="44" t="s">
        <v>225</v>
      </c>
      <c r="R581" s="45">
        <v>8.1999999999999993</v>
      </c>
      <c r="S581" s="45">
        <v>8.1999999999999993</v>
      </c>
      <c r="T581" s="45">
        <v>8.4</v>
      </c>
      <c r="U581" s="45">
        <v>7</v>
      </c>
      <c r="V581" s="45">
        <v>7.1</v>
      </c>
      <c r="W581" s="45">
        <v>7.4</v>
      </c>
      <c r="X581" s="43">
        <v>0.3</v>
      </c>
      <c r="Y581" s="43">
        <v>3.9E-2</v>
      </c>
      <c r="Z581" s="43">
        <v>7.69</v>
      </c>
      <c r="AA581" s="43">
        <v>1.55</v>
      </c>
      <c r="AB581" s="43">
        <v>1.5</v>
      </c>
      <c r="AC581" s="43">
        <v>0.42</v>
      </c>
      <c r="AD581" s="43">
        <v>12.84</v>
      </c>
      <c r="AE581" s="43">
        <v>9.1999999999999993</v>
      </c>
      <c r="AF581" s="43">
        <v>3.62</v>
      </c>
      <c r="AG581" s="43">
        <v>0.46</v>
      </c>
      <c r="AH581" s="43">
        <v>0.16</v>
      </c>
      <c r="AI581" s="43">
        <v>0</v>
      </c>
      <c r="AJ581" s="45">
        <v>31</v>
      </c>
      <c r="AK581" s="43">
        <v>36.619999999999997</v>
      </c>
      <c r="AL581" s="43">
        <v>8.7799999999999994</v>
      </c>
      <c r="AM581" s="43">
        <v>27.72</v>
      </c>
      <c r="AN581" s="43">
        <v>1.87</v>
      </c>
      <c r="AO581" s="46">
        <v>16</v>
      </c>
    </row>
    <row r="582" spans="1:41" x14ac:dyDescent="0.25">
      <c r="A582" s="41">
        <v>74</v>
      </c>
      <c r="B582" s="42" t="s">
        <v>1606</v>
      </c>
      <c r="C582" s="41">
        <v>4</v>
      </c>
      <c r="D582" s="41" t="s">
        <v>290</v>
      </c>
      <c r="E582" s="41">
        <v>40</v>
      </c>
      <c r="F582" s="49">
        <v>45</v>
      </c>
      <c r="G582" s="41">
        <f t="shared" si="8"/>
        <v>5</v>
      </c>
      <c r="H582" s="43">
        <v>0.39</v>
      </c>
      <c r="I582" s="43">
        <v>1.08</v>
      </c>
      <c r="J582" s="43">
        <v>2.36</v>
      </c>
      <c r="K582" s="43">
        <v>21.21</v>
      </c>
      <c r="L582" s="43">
        <v>18.62</v>
      </c>
      <c r="M582" s="43">
        <v>43.66</v>
      </c>
      <c r="N582" s="43">
        <v>45.81</v>
      </c>
      <c r="O582" s="43">
        <v>10.53</v>
      </c>
      <c r="P582" s="43">
        <v>1.53</v>
      </c>
      <c r="Q582" s="44" t="s">
        <v>225</v>
      </c>
      <c r="R582" s="45">
        <v>8.6999999999999993</v>
      </c>
      <c r="S582" s="45">
        <v>8.6999999999999993</v>
      </c>
      <c r="T582" s="45">
        <v>8.6999999999999993</v>
      </c>
      <c r="U582" s="45">
        <v>7.2</v>
      </c>
      <c r="V582" s="45">
        <v>7.2</v>
      </c>
      <c r="W582" s="45">
        <v>7.5</v>
      </c>
      <c r="X582" s="43">
        <v>0.14000000000000001</v>
      </c>
      <c r="Y582" s="43">
        <v>1.7000000000000001E-2</v>
      </c>
      <c r="Z582" s="43">
        <v>8.23</v>
      </c>
      <c r="AA582" s="43">
        <v>1.57</v>
      </c>
      <c r="AB582" s="43">
        <v>1.3</v>
      </c>
      <c r="AC582" s="43">
        <v>0.64</v>
      </c>
      <c r="AD582" s="43">
        <v>8.92</v>
      </c>
      <c r="AE582" s="43">
        <v>5.8</v>
      </c>
      <c r="AF582" s="43">
        <v>2.8</v>
      </c>
      <c r="AG582" s="43">
        <v>0.8</v>
      </c>
      <c r="AH582" s="43">
        <v>0.12</v>
      </c>
      <c r="AI582" s="43">
        <v>0</v>
      </c>
      <c r="AJ582" s="45">
        <v>24</v>
      </c>
      <c r="AK582" s="43">
        <v>40.08</v>
      </c>
      <c r="AL582" s="43">
        <v>8.7799999999999994</v>
      </c>
      <c r="AM582" s="43">
        <v>29.62</v>
      </c>
      <c r="AN582" s="43">
        <v>1.93</v>
      </c>
      <c r="AO582" s="46">
        <v>15.1</v>
      </c>
    </row>
    <row r="583" spans="1:41" x14ac:dyDescent="0.25">
      <c r="A583" s="3">
        <v>74</v>
      </c>
      <c r="B583" s="11" t="s">
        <v>1606</v>
      </c>
      <c r="C583" s="3">
        <v>5</v>
      </c>
      <c r="D583" s="3" t="s">
        <v>302</v>
      </c>
      <c r="E583" s="3">
        <v>45</v>
      </c>
      <c r="F583" s="50">
        <v>68</v>
      </c>
      <c r="G583" s="3">
        <f t="shared" si="8"/>
        <v>23</v>
      </c>
      <c r="H583" s="15">
        <v>1.23</v>
      </c>
      <c r="I583" s="15">
        <v>2.58</v>
      </c>
      <c r="J583" s="15">
        <v>2.13</v>
      </c>
      <c r="K583" s="15">
        <v>6.81</v>
      </c>
      <c r="L583" s="15">
        <v>10.41</v>
      </c>
      <c r="M583" s="15">
        <v>23.16</v>
      </c>
      <c r="N583" s="15">
        <v>51.74</v>
      </c>
      <c r="O583" s="15">
        <v>25.1</v>
      </c>
      <c r="P583" s="15">
        <v>2.3199999999999998</v>
      </c>
      <c r="Q583" s="23" t="s">
        <v>283</v>
      </c>
      <c r="R583" s="19">
        <v>8.8000000000000007</v>
      </c>
      <c r="S583" s="19">
        <v>8.8000000000000007</v>
      </c>
      <c r="T583" s="19">
        <v>9.1</v>
      </c>
      <c r="U583" s="19">
        <v>7.2</v>
      </c>
      <c r="V583" s="19">
        <v>7.3</v>
      </c>
      <c r="W583" s="19">
        <v>7.5</v>
      </c>
      <c r="X583" s="15">
        <v>0.22</v>
      </c>
      <c r="Y583" s="15"/>
      <c r="Z583" s="15"/>
      <c r="AA583" s="15">
        <v>1.68</v>
      </c>
      <c r="AB583" s="15">
        <v>1.6</v>
      </c>
      <c r="AC583" s="15">
        <v>1.25</v>
      </c>
      <c r="AD583" s="15">
        <v>11.1</v>
      </c>
      <c r="AE583" s="15">
        <v>5.2</v>
      </c>
      <c r="AF583" s="15">
        <v>4</v>
      </c>
      <c r="AG583" s="15">
        <v>3.68</v>
      </c>
      <c r="AH583" s="15">
        <v>0.16</v>
      </c>
      <c r="AI583" s="15">
        <v>0</v>
      </c>
      <c r="AJ583" s="19">
        <v>18</v>
      </c>
      <c r="AK583" s="15">
        <v>38.26</v>
      </c>
      <c r="AL583" s="15">
        <v>9.58</v>
      </c>
      <c r="AM583" s="15">
        <v>28.67</v>
      </c>
      <c r="AN583" s="15">
        <v>1.87</v>
      </c>
      <c r="AO583" s="27">
        <v>17</v>
      </c>
    </row>
    <row r="584" spans="1:41" x14ac:dyDescent="0.25">
      <c r="A584" s="3">
        <v>74</v>
      </c>
      <c r="B584" s="11" t="s">
        <v>1606</v>
      </c>
      <c r="C584" s="3">
        <v>6</v>
      </c>
      <c r="D584" s="3" t="s">
        <v>477</v>
      </c>
      <c r="E584" s="3">
        <v>68</v>
      </c>
      <c r="F584" s="50">
        <v>82</v>
      </c>
      <c r="G584" s="3">
        <f t="shared" si="8"/>
        <v>14</v>
      </c>
      <c r="H584" s="15">
        <v>5.23</v>
      </c>
      <c r="I584" s="15">
        <v>7.07</v>
      </c>
      <c r="J584" s="15">
        <v>3.77</v>
      </c>
      <c r="K584" s="15">
        <v>11.49</v>
      </c>
      <c r="L584" s="15">
        <v>10.96</v>
      </c>
      <c r="M584" s="15">
        <v>38.520000000000003</v>
      </c>
      <c r="N584" s="15">
        <v>44.43</v>
      </c>
      <c r="O584" s="15">
        <v>17.05</v>
      </c>
      <c r="P584" s="15">
        <v>5.13</v>
      </c>
      <c r="Q584" s="23" t="s">
        <v>225</v>
      </c>
      <c r="R584" s="19">
        <v>9</v>
      </c>
      <c r="S584" s="19">
        <v>9</v>
      </c>
      <c r="T584" s="19">
        <v>9.1999999999999993</v>
      </c>
      <c r="U584" s="19">
        <v>7.6</v>
      </c>
      <c r="V584" s="19">
        <v>7.6</v>
      </c>
      <c r="W584" s="19">
        <v>7.6</v>
      </c>
      <c r="X584" s="15">
        <v>0.15</v>
      </c>
      <c r="Y584" s="15"/>
      <c r="Z584" s="15"/>
      <c r="AA584" s="15">
        <v>1.73</v>
      </c>
      <c r="AB584" s="15">
        <v>1.1000000000000001</v>
      </c>
      <c r="AC584" s="15">
        <v>1.61</v>
      </c>
      <c r="AD584" s="15">
        <v>8.4600000000000009</v>
      </c>
      <c r="AE584" s="15">
        <v>3.9</v>
      </c>
      <c r="AF584" s="15">
        <v>3.2</v>
      </c>
      <c r="AG584" s="15">
        <v>3.24</v>
      </c>
      <c r="AH584" s="15">
        <v>0.11</v>
      </c>
      <c r="AI584" s="15">
        <v>0</v>
      </c>
      <c r="AJ584" s="19">
        <v>14</v>
      </c>
      <c r="AK584" s="15">
        <v>39.36</v>
      </c>
      <c r="AL584" s="15">
        <v>9.18</v>
      </c>
      <c r="AM584" s="15">
        <v>29.83</v>
      </c>
      <c r="AN584" s="15">
        <v>1.87</v>
      </c>
      <c r="AO584" s="27">
        <v>15.28</v>
      </c>
    </row>
    <row r="585" spans="1:41" x14ac:dyDescent="0.25">
      <c r="A585" s="3">
        <v>74</v>
      </c>
      <c r="B585" s="11" t="s">
        <v>1606</v>
      </c>
      <c r="C585" s="3">
        <v>7</v>
      </c>
      <c r="D585" s="3" t="s">
        <v>484</v>
      </c>
      <c r="E585" s="3">
        <v>82</v>
      </c>
      <c r="F585" s="50">
        <v>99</v>
      </c>
      <c r="G585" s="3">
        <f t="shared" si="8"/>
        <v>17</v>
      </c>
      <c r="H585" s="15">
        <v>6.97</v>
      </c>
      <c r="I585" s="15">
        <v>8.48</v>
      </c>
      <c r="J585" s="15">
        <v>4.34</v>
      </c>
      <c r="K585" s="15">
        <v>12.89</v>
      </c>
      <c r="L585" s="15">
        <v>12.66</v>
      </c>
      <c r="M585" s="15">
        <v>45.34</v>
      </c>
      <c r="N585" s="15">
        <v>41.53</v>
      </c>
      <c r="O585" s="15">
        <v>13.13</v>
      </c>
      <c r="P585" s="15">
        <v>4.16</v>
      </c>
      <c r="Q585" s="23" t="s">
        <v>225</v>
      </c>
      <c r="R585" s="19">
        <v>8.6999999999999993</v>
      </c>
      <c r="S585" s="19">
        <v>8.8000000000000007</v>
      </c>
      <c r="T585" s="19">
        <v>8.9</v>
      </c>
      <c r="U585" s="19">
        <v>7.4</v>
      </c>
      <c r="V585" s="19">
        <v>7.5</v>
      </c>
      <c r="W585" s="19">
        <v>7.5</v>
      </c>
      <c r="X585" s="15">
        <v>0.11</v>
      </c>
      <c r="Y585" s="15"/>
      <c r="Z585" s="15"/>
      <c r="AA585" s="15">
        <v>1.7</v>
      </c>
      <c r="AB585" s="15"/>
      <c r="AC585" s="15">
        <v>1.92</v>
      </c>
      <c r="AD585" s="15">
        <v>6.51</v>
      </c>
      <c r="AE585" s="15">
        <v>2.7</v>
      </c>
      <c r="AF585" s="15">
        <v>3</v>
      </c>
      <c r="AG585" s="15">
        <v>2.88</v>
      </c>
      <c r="AH585" s="15">
        <v>0.08</v>
      </c>
      <c r="AI585" s="15">
        <v>0</v>
      </c>
      <c r="AJ585" s="19">
        <v>8</v>
      </c>
      <c r="AK585" s="15">
        <v>38.08</v>
      </c>
      <c r="AL585" s="15">
        <v>9.98</v>
      </c>
      <c r="AM585" s="15">
        <v>30.02</v>
      </c>
      <c r="AN585" s="15">
        <v>1.78</v>
      </c>
      <c r="AO585" s="27">
        <v>16.3</v>
      </c>
    </row>
    <row r="586" spans="1:41" x14ac:dyDescent="0.25">
      <c r="A586" s="3">
        <v>74</v>
      </c>
      <c r="B586" s="11" t="s">
        <v>1606</v>
      </c>
      <c r="C586" s="3">
        <v>8</v>
      </c>
      <c r="D586" s="3" t="s">
        <v>601</v>
      </c>
      <c r="E586" s="3">
        <v>99</v>
      </c>
      <c r="F586" s="50">
        <v>120</v>
      </c>
      <c r="G586" s="3">
        <f t="shared" si="8"/>
        <v>21</v>
      </c>
      <c r="H586" s="15">
        <v>13.99</v>
      </c>
      <c r="I586" s="15">
        <v>17.510000000000002</v>
      </c>
      <c r="J586" s="15">
        <v>7.6</v>
      </c>
      <c r="K586" s="15">
        <v>15.35</v>
      </c>
      <c r="L586" s="15">
        <v>16.73</v>
      </c>
      <c r="M586" s="15">
        <v>71.180000000000007</v>
      </c>
      <c r="N586" s="15">
        <v>23.16</v>
      </c>
      <c r="O586" s="15">
        <v>5.66</v>
      </c>
      <c r="P586" s="15">
        <v>6</v>
      </c>
      <c r="Q586" s="23" t="s">
        <v>506</v>
      </c>
      <c r="R586" s="19">
        <v>7.3</v>
      </c>
      <c r="S586" s="19">
        <v>7.3</v>
      </c>
      <c r="T586" s="19">
        <v>7.6</v>
      </c>
      <c r="U586" s="19">
        <v>5.5</v>
      </c>
      <c r="V586" s="19">
        <v>5.7</v>
      </c>
      <c r="W586" s="19">
        <v>6.2</v>
      </c>
      <c r="X586" s="15">
        <v>-0.05</v>
      </c>
      <c r="Y586" s="15"/>
      <c r="Z586" s="15"/>
      <c r="AA586" s="15">
        <v>1.73</v>
      </c>
      <c r="AB586" s="15"/>
      <c r="AC586" s="15">
        <v>1.34</v>
      </c>
      <c r="AD586" s="15">
        <v>6.08</v>
      </c>
      <c r="AE586" s="15">
        <v>2.7</v>
      </c>
      <c r="AF586" s="15">
        <v>3.2</v>
      </c>
      <c r="AG586" s="15">
        <v>1.63</v>
      </c>
      <c r="AH586" s="15">
        <v>0.09</v>
      </c>
      <c r="AI586" s="15">
        <v>0</v>
      </c>
      <c r="AJ586" s="19">
        <v>8</v>
      </c>
      <c r="AK586" s="15">
        <v>39.5</v>
      </c>
      <c r="AL586" s="15">
        <v>9.18</v>
      </c>
      <c r="AM586" s="15">
        <v>29.02</v>
      </c>
      <c r="AN586" s="15">
        <v>1.92</v>
      </c>
      <c r="AO586" s="27">
        <v>16.72</v>
      </c>
    </row>
    <row r="587" spans="1:41" x14ac:dyDescent="0.25">
      <c r="A587" s="3">
        <v>74</v>
      </c>
      <c r="B587" s="11" t="s">
        <v>1606</v>
      </c>
      <c r="C587" s="3">
        <v>9</v>
      </c>
      <c r="D587" s="3" t="s">
        <v>616</v>
      </c>
      <c r="E587" s="3">
        <v>120</v>
      </c>
      <c r="F587" s="50">
        <v>140</v>
      </c>
      <c r="G587" s="3">
        <f t="shared" si="8"/>
        <v>20</v>
      </c>
      <c r="H587" s="15">
        <v>8.1199999999999992</v>
      </c>
      <c r="I587" s="15">
        <v>9.82</v>
      </c>
      <c r="J587" s="15">
        <v>8.0500000000000007</v>
      </c>
      <c r="K587" s="15">
        <v>19.670000000000002</v>
      </c>
      <c r="L587" s="15">
        <v>25.71</v>
      </c>
      <c r="M587" s="15">
        <v>71.37</v>
      </c>
      <c r="N587" s="15">
        <v>25</v>
      </c>
      <c r="O587" s="15">
        <v>3.63</v>
      </c>
      <c r="P587" s="15">
        <v>7.52</v>
      </c>
      <c r="Q587" s="23" t="s">
        <v>506</v>
      </c>
      <c r="R587" s="19">
        <v>7.4</v>
      </c>
      <c r="S587" s="19">
        <v>7.4</v>
      </c>
      <c r="T587" s="19">
        <v>7.4</v>
      </c>
      <c r="U587" s="19">
        <v>5.3</v>
      </c>
      <c r="V587" s="19">
        <v>5.2</v>
      </c>
      <c r="W587" s="19">
        <v>5.5</v>
      </c>
      <c r="X587" s="15">
        <v>-0.05</v>
      </c>
      <c r="Y587" s="15"/>
      <c r="Z587" s="15"/>
      <c r="AA587" s="15">
        <v>1.69</v>
      </c>
      <c r="AB587" s="15"/>
      <c r="AC587" s="15">
        <v>0.67</v>
      </c>
      <c r="AD587" s="15">
        <v>5.62</v>
      </c>
      <c r="AE587" s="15">
        <v>2.4</v>
      </c>
      <c r="AF587" s="15">
        <v>3</v>
      </c>
      <c r="AG587" s="15">
        <v>0.54</v>
      </c>
      <c r="AH587" s="15">
        <v>0.1</v>
      </c>
      <c r="AI587" s="15">
        <v>0</v>
      </c>
      <c r="AJ587" s="19">
        <v>7</v>
      </c>
      <c r="AK587" s="15">
        <v>39.56</v>
      </c>
      <c r="AL587" s="15">
        <v>9.98</v>
      </c>
      <c r="AM587" s="15">
        <v>29.52</v>
      </c>
      <c r="AN587" s="15">
        <v>1.87</v>
      </c>
      <c r="AO587" s="27">
        <v>16.239999999999998</v>
      </c>
    </row>
    <row r="588" spans="1:41" x14ac:dyDescent="0.25">
      <c r="A588" s="3">
        <v>74</v>
      </c>
      <c r="B588" s="11" t="s">
        <v>1606</v>
      </c>
      <c r="C588" s="3">
        <v>10</v>
      </c>
      <c r="D588" s="3" t="s">
        <v>634</v>
      </c>
      <c r="E588" s="3">
        <v>140</v>
      </c>
      <c r="F588" s="50">
        <v>0</v>
      </c>
      <c r="G588" s="3">
        <f t="shared" si="8"/>
        <v>-140</v>
      </c>
      <c r="H588" s="15">
        <v>26.6</v>
      </c>
      <c r="I588" s="15">
        <v>27.24</v>
      </c>
      <c r="J588" s="15">
        <v>11.16</v>
      </c>
      <c r="K588" s="15">
        <v>20.04</v>
      </c>
      <c r="L588" s="15">
        <v>6.32</v>
      </c>
      <c r="M588" s="15">
        <v>91.36</v>
      </c>
      <c r="N588" s="15">
        <v>6.47</v>
      </c>
      <c r="O588" s="15">
        <v>2.17</v>
      </c>
      <c r="P588" s="15">
        <v>28.33</v>
      </c>
      <c r="Q588" s="23" t="s">
        <v>16</v>
      </c>
      <c r="R588" s="19">
        <v>7.6</v>
      </c>
      <c r="S588" s="19">
        <v>7.6</v>
      </c>
      <c r="T588" s="19">
        <v>7.8</v>
      </c>
      <c r="U588" s="19">
        <v>6</v>
      </c>
      <c r="V588" s="19">
        <v>6</v>
      </c>
      <c r="W588" s="19">
        <v>6.1</v>
      </c>
      <c r="X588" s="15">
        <v>-0.05</v>
      </c>
      <c r="Y588" s="15"/>
      <c r="Z588" s="15"/>
      <c r="AA588" s="15">
        <v>1.54</v>
      </c>
      <c r="AB588" s="15"/>
      <c r="AC588" s="15">
        <v>0.16</v>
      </c>
      <c r="AD588" s="15">
        <v>4.08</v>
      </c>
      <c r="AE588" s="15">
        <v>1.2</v>
      </c>
      <c r="AF588" s="15">
        <v>2.2000000000000002</v>
      </c>
      <c r="AG588" s="15">
        <v>0.12</v>
      </c>
      <c r="AH588" s="15">
        <v>0.11</v>
      </c>
      <c r="AI588" s="15">
        <v>0</v>
      </c>
      <c r="AJ588" s="19">
        <v>54</v>
      </c>
      <c r="AK588" s="15">
        <v>39</v>
      </c>
      <c r="AL588" s="15">
        <v>13.17</v>
      </c>
      <c r="AM588" s="15">
        <v>25.58</v>
      </c>
      <c r="AN588" s="15">
        <v>1.95</v>
      </c>
      <c r="AO588" s="27">
        <v>15.24</v>
      </c>
    </row>
    <row r="589" spans="1:41" x14ac:dyDescent="0.25">
      <c r="A589" s="3"/>
      <c r="B589" s="11"/>
      <c r="C589" s="3"/>
      <c r="D589" s="3"/>
      <c r="E589" s="3"/>
      <c r="F589" s="50"/>
      <c r="G589" s="3"/>
      <c r="H589" s="15"/>
      <c r="I589" s="15"/>
      <c r="J589" s="15"/>
      <c r="K589" s="15"/>
      <c r="L589" s="15"/>
      <c r="M589" s="15"/>
      <c r="N589" s="15"/>
      <c r="O589" s="15"/>
      <c r="P589" s="15"/>
      <c r="Q589" s="23"/>
      <c r="R589" s="19"/>
      <c r="S589" s="19"/>
      <c r="T589" s="19"/>
      <c r="U589" s="19"/>
      <c r="V589" s="19"/>
      <c r="W589" s="19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9"/>
      <c r="AK589" s="15"/>
      <c r="AL589" s="15"/>
      <c r="AM589" s="15"/>
      <c r="AN589" s="15"/>
      <c r="AO589" s="27"/>
    </row>
    <row r="590" spans="1:41" x14ac:dyDescent="0.25">
      <c r="A590" s="3"/>
      <c r="B590" s="11"/>
      <c r="C590" s="3"/>
      <c r="D590" s="3"/>
      <c r="E590" s="3"/>
      <c r="F590" s="50"/>
      <c r="G590" s="3"/>
      <c r="H590" s="15"/>
      <c r="I590" s="15"/>
      <c r="J590" s="15"/>
      <c r="K590" s="15"/>
      <c r="L590" s="15"/>
      <c r="M590" s="15"/>
      <c r="N590" s="15"/>
      <c r="O590" s="15"/>
      <c r="P590" s="15"/>
      <c r="Q590" s="23"/>
      <c r="R590" s="19"/>
      <c r="S590" s="19"/>
      <c r="T590" s="19"/>
      <c r="U590" s="19"/>
      <c r="V590" s="19"/>
      <c r="W590" s="19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9"/>
      <c r="AK590" s="15"/>
      <c r="AL590" s="15"/>
      <c r="AM590" s="15"/>
      <c r="AN590" s="15"/>
      <c r="AO590" s="27"/>
    </row>
    <row r="591" spans="1:41" x14ac:dyDescent="0.25">
      <c r="A591" s="35">
        <v>205</v>
      </c>
      <c r="B591" s="36" t="s">
        <v>1606</v>
      </c>
      <c r="C591" s="35">
        <v>1</v>
      </c>
      <c r="D591" s="35" t="s">
        <v>660</v>
      </c>
      <c r="E591" s="35">
        <v>0</v>
      </c>
      <c r="F591" s="51">
        <v>18</v>
      </c>
      <c r="G591" s="35">
        <f t="shared" si="8"/>
        <v>18</v>
      </c>
      <c r="H591" s="37">
        <v>1.98</v>
      </c>
      <c r="I591" s="37">
        <v>3.02</v>
      </c>
      <c r="J591" s="37">
        <v>6.83</v>
      </c>
      <c r="K591" s="37">
        <v>31.69</v>
      </c>
      <c r="L591" s="37">
        <v>17.98</v>
      </c>
      <c r="M591" s="37">
        <v>61.5</v>
      </c>
      <c r="N591" s="37">
        <v>15.18</v>
      </c>
      <c r="O591" s="37">
        <v>23.32</v>
      </c>
      <c r="P591" s="37">
        <v>4.05</v>
      </c>
      <c r="Q591" s="38" t="s">
        <v>148</v>
      </c>
      <c r="R591" s="39">
        <v>6.4</v>
      </c>
      <c r="S591" s="39">
        <v>6.4</v>
      </c>
      <c r="T591" s="39">
        <v>6.9</v>
      </c>
      <c r="U591" s="39">
        <v>3.1</v>
      </c>
      <c r="V591" s="39">
        <v>5</v>
      </c>
      <c r="W591" s="39">
        <v>5.4</v>
      </c>
      <c r="X591" s="37">
        <v>0.84</v>
      </c>
      <c r="Y591" s="37">
        <v>0.121</v>
      </c>
      <c r="Z591" s="37">
        <v>6.94</v>
      </c>
      <c r="AA591" s="37">
        <v>1.74</v>
      </c>
      <c r="AB591" s="37"/>
      <c r="AC591" s="37">
        <v>0.18</v>
      </c>
      <c r="AD591" s="37">
        <v>9.7200000000000006</v>
      </c>
      <c r="AE591" s="37">
        <v>2.73</v>
      </c>
      <c r="AF591" s="37">
        <v>0.63</v>
      </c>
      <c r="AG591" s="37">
        <v>0.1</v>
      </c>
      <c r="AH591" s="37">
        <v>0.08</v>
      </c>
      <c r="AI591" s="37">
        <v>6.56</v>
      </c>
      <c r="AJ591" s="39">
        <v>21</v>
      </c>
      <c r="AK591" s="37"/>
      <c r="AL591" s="37"/>
      <c r="AM591" s="37"/>
      <c r="AN591" s="37"/>
      <c r="AO591" s="40"/>
    </row>
    <row r="592" spans="1:41" x14ac:dyDescent="0.25">
      <c r="A592" s="41">
        <v>205</v>
      </c>
      <c r="B592" s="42" t="s">
        <v>1606</v>
      </c>
      <c r="C592" s="41">
        <v>2</v>
      </c>
      <c r="D592" s="41" t="s">
        <v>684</v>
      </c>
      <c r="E592" s="41">
        <v>18</v>
      </c>
      <c r="F592" s="49">
        <v>34</v>
      </c>
      <c r="G592" s="41">
        <f t="shared" si="8"/>
        <v>16</v>
      </c>
      <c r="H592" s="43">
        <v>0.94</v>
      </c>
      <c r="I592" s="43">
        <v>2.36</v>
      </c>
      <c r="J592" s="43">
        <v>4.25</v>
      </c>
      <c r="K592" s="43">
        <v>27.63</v>
      </c>
      <c r="L592" s="43">
        <v>17.66</v>
      </c>
      <c r="M592" s="43">
        <v>52.84</v>
      </c>
      <c r="N592" s="43">
        <v>17.739999999999998</v>
      </c>
      <c r="O592" s="43">
        <v>29.42</v>
      </c>
      <c r="P592" s="43">
        <v>1.36</v>
      </c>
      <c r="Q592" s="44" t="s">
        <v>148</v>
      </c>
      <c r="R592" s="45">
        <v>6.2</v>
      </c>
      <c r="S592" s="45">
        <v>6.2</v>
      </c>
      <c r="T592" s="45">
        <v>6.7</v>
      </c>
      <c r="U592" s="45">
        <v>4.8</v>
      </c>
      <c r="V592" s="45">
        <v>4.7</v>
      </c>
      <c r="W592" s="45">
        <v>5.0999999999999996</v>
      </c>
      <c r="X592" s="43">
        <v>0.62</v>
      </c>
      <c r="Y592" s="43">
        <v>8.6999999999999994E-2</v>
      </c>
      <c r="Z592" s="43">
        <v>7.13</v>
      </c>
      <c r="AA592" s="43">
        <v>1.61</v>
      </c>
      <c r="AB592" s="43"/>
      <c r="AC592" s="43">
        <v>0.06</v>
      </c>
      <c r="AD592" s="43">
        <v>8.68</v>
      </c>
      <c r="AE592" s="43">
        <v>1.92</v>
      </c>
      <c r="AF592" s="43">
        <v>0.1</v>
      </c>
      <c r="AG592" s="43">
        <v>0.04</v>
      </c>
      <c r="AH592" s="43">
        <v>0.06</v>
      </c>
      <c r="AI592" s="43">
        <v>7.36</v>
      </c>
      <c r="AJ592" s="45">
        <v>11</v>
      </c>
      <c r="AK592" s="43"/>
      <c r="AL592" s="43"/>
      <c r="AM592" s="43"/>
      <c r="AN592" s="43"/>
      <c r="AO592" s="46"/>
    </row>
    <row r="593" spans="1:41" x14ac:dyDescent="0.25">
      <c r="A593" s="41">
        <v>205</v>
      </c>
      <c r="B593" s="42" t="s">
        <v>1606</v>
      </c>
      <c r="C593" s="41">
        <v>3</v>
      </c>
      <c r="D593" s="41" t="s">
        <v>69</v>
      </c>
      <c r="E593" s="41">
        <v>34</v>
      </c>
      <c r="F593" s="49">
        <v>51</v>
      </c>
      <c r="G593" s="41">
        <f t="shared" si="8"/>
        <v>17</v>
      </c>
      <c r="H593" s="43">
        <v>1.83</v>
      </c>
      <c r="I593" s="43">
        <v>1.99</v>
      </c>
      <c r="J593" s="43">
        <v>3.53</v>
      </c>
      <c r="K593" s="43">
        <v>29.9</v>
      </c>
      <c r="L593" s="43">
        <v>13.56</v>
      </c>
      <c r="M593" s="43">
        <v>50.81</v>
      </c>
      <c r="N593" s="43">
        <v>19.309999999999999</v>
      </c>
      <c r="O593" s="43">
        <v>29.88</v>
      </c>
      <c r="P593" s="43">
        <v>3.48</v>
      </c>
      <c r="Q593" s="44" t="s">
        <v>148</v>
      </c>
      <c r="R593" s="45">
        <v>6.4</v>
      </c>
      <c r="S593" s="45">
        <v>6.4</v>
      </c>
      <c r="T593" s="45">
        <v>6.9</v>
      </c>
      <c r="U593" s="45">
        <v>4.7</v>
      </c>
      <c r="V593" s="45">
        <v>4.7</v>
      </c>
      <c r="W593" s="45">
        <v>5.2</v>
      </c>
      <c r="X593" s="43">
        <v>0.49</v>
      </c>
      <c r="Y593" s="43">
        <v>6.9000000000000006E-2</v>
      </c>
      <c r="Z593" s="43">
        <v>7.1</v>
      </c>
      <c r="AA593" s="43">
        <v>1.68</v>
      </c>
      <c r="AB593" s="43"/>
      <c r="AC593" s="43">
        <v>0.03</v>
      </c>
      <c r="AD593" s="43">
        <v>7.38</v>
      </c>
      <c r="AE593" s="43">
        <v>0.91</v>
      </c>
      <c r="AF593" s="43">
        <v>0.1</v>
      </c>
      <c r="AG593" s="43">
        <v>0.04</v>
      </c>
      <c r="AH593" s="43">
        <v>0.06</v>
      </c>
      <c r="AI593" s="43">
        <v>6.56</v>
      </c>
      <c r="AJ593" s="45">
        <v>3</v>
      </c>
      <c r="AK593" s="43"/>
      <c r="AL593" s="43"/>
      <c r="AM593" s="43"/>
      <c r="AN593" s="43"/>
      <c r="AO593" s="46"/>
    </row>
    <row r="594" spans="1:41" x14ac:dyDescent="0.25">
      <c r="A594" s="3">
        <v>205</v>
      </c>
      <c r="B594" s="11" t="s">
        <v>1606</v>
      </c>
      <c r="C594" s="3">
        <v>4</v>
      </c>
      <c r="D594" s="3" t="s">
        <v>95</v>
      </c>
      <c r="E594" s="3">
        <v>51</v>
      </c>
      <c r="F594" s="50">
        <v>85</v>
      </c>
      <c r="G594" s="3">
        <f t="shared" si="8"/>
        <v>34</v>
      </c>
      <c r="H594" s="15">
        <v>1.69</v>
      </c>
      <c r="I594" s="15">
        <v>2.06</v>
      </c>
      <c r="J594" s="15">
        <v>3.04</v>
      </c>
      <c r="K594" s="15">
        <v>20.149999999999999</v>
      </c>
      <c r="L594" s="15">
        <v>20.6</v>
      </c>
      <c r="M594" s="15">
        <v>47.54</v>
      </c>
      <c r="N594" s="15">
        <v>22.8</v>
      </c>
      <c r="O594" s="15">
        <v>29.66</v>
      </c>
      <c r="P594" s="15">
        <v>4.87</v>
      </c>
      <c r="Q594" s="23" t="s">
        <v>148</v>
      </c>
      <c r="R594" s="19">
        <v>6.8</v>
      </c>
      <c r="S594" s="19">
        <v>6.9</v>
      </c>
      <c r="T594" s="19">
        <v>7</v>
      </c>
      <c r="U594" s="19">
        <v>5.3</v>
      </c>
      <c r="V594" s="19">
        <v>4.7</v>
      </c>
      <c r="W594" s="19">
        <v>5.4</v>
      </c>
      <c r="X594" s="15">
        <v>0.26</v>
      </c>
      <c r="Y594" s="15">
        <v>4.2000000000000003E-2</v>
      </c>
      <c r="Z594" s="15">
        <v>6.19</v>
      </c>
      <c r="AA594" s="15">
        <v>1.6</v>
      </c>
      <c r="AB594" s="15"/>
      <c r="AC594" s="15">
        <v>0.03</v>
      </c>
      <c r="AD594" s="15">
        <v>6.51</v>
      </c>
      <c r="AE594" s="15">
        <v>1.21</v>
      </c>
      <c r="AF594" s="15">
        <v>0.1</v>
      </c>
      <c r="AG594" s="15">
        <v>0.06</v>
      </c>
      <c r="AH594" s="15">
        <v>0.06</v>
      </c>
      <c r="AI594" s="15">
        <v>4.8</v>
      </c>
      <c r="AJ594" s="19">
        <v>3</v>
      </c>
      <c r="AK594" s="15"/>
      <c r="AL594" s="15"/>
      <c r="AM594" s="15"/>
      <c r="AN594" s="15"/>
      <c r="AO594" s="27"/>
    </row>
    <row r="595" spans="1:41" x14ac:dyDescent="0.25">
      <c r="A595" s="3">
        <v>205</v>
      </c>
      <c r="B595" s="11" t="s">
        <v>1606</v>
      </c>
      <c r="C595" s="3">
        <v>5</v>
      </c>
      <c r="D595" s="3" t="s">
        <v>118</v>
      </c>
      <c r="E595" s="3">
        <v>85</v>
      </c>
      <c r="F595" s="50">
        <v>124</v>
      </c>
      <c r="G595" s="3">
        <f t="shared" si="8"/>
        <v>39</v>
      </c>
      <c r="H595" s="15">
        <v>1.45</v>
      </c>
      <c r="I595" s="15">
        <v>1.82</v>
      </c>
      <c r="J595" s="15">
        <v>2.59</v>
      </c>
      <c r="K595" s="15">
        <v>20.67</v>
      </c>
      <c r="L595" s="15">
        <v>12.06</v>
      </c>
      <c r="M595" s="15">
        <v>38.590000000000003</v>
      </c>
      <c r="N595" s="15">
        <v>18.64</v>
      </c>
      <c r="O595" s="15">
        <v>42.77</v>
      </c>
      <c r="P595" s="15">
        <v>10.87</v>
      </c>
      <c r="Q595" s="23" t="s">
        <v>6</v>
      </c>
      <c r="R595" s="19">
        <v>6.5</v>
      </c>
      <c r="S595" s="19">
        <v>6.5</v>
      </c>
      <c r="T595" s="19">
        <v>7</v>
      </c>
      <c r="U595" s="19">
        <v>5.3</v>
      </c>
      <c r="V595" s="19">
        <v>5.2</v>
      </c>
      <c r="W595" s="19">
        <v>5.5</v>
      </c>
      <c r="X595" s="15">
        <v>0.19</v>
      </c>
      <c r="Y595" s="15"/>
      <c r="Z595" s="15"/>
      <c r="AA595" s="15">
        <v>1.59</v>
      </c>
      <c r="AB595" s="15"/>
      <c r="AC595" s="15">
        <v>0.06</v>
      </c>
      <c r="AD595" s="15">
        <v>8.16</v>
      </c>
      <c r="AE595" s="15">
        <v>3.54</v>
      </c>
      <c r="AF595" s="15">
        <v>0.1</v>
      </c>
      <c r="AG595" s="15">
        <v>0.08</v>
      </c>
      <c r="AH595" s="15">
        <v>0.08</v>
      </c>
      <c r="AI595" s="15">
        <v>4.6399999999999997</v>
      </c>
      <c r="AJ595" s="19">
        <v>4</v>
      </c>
      <c r="AK595" s="15"/>
      <c r="AL595" s="15"/>
      <c r="AM595" s="15"/>
      <c r="AN595" s="15"/>
      <c r="AO595" s="27"/>
    </row>
    <row r="596" spans="1:41" x14ac:dyDescent="0.25">
      <c r="A596" s="3">
        <v>205</v>
      </c>
      <c r="B596" s="11" t="s">
        <v>1606</v>
      </c>
      <c r="C596" s="3">
        <v>6</v>
      </c>
      <c r="D596" s="3" t="s">
        <v>138</v>
      </c>
      <c r="E596" s="3">
        <v>124</v>
      </c>
      <c r="F596" s="50">
        <v>155</v>
      </c>
      <c r="G596" s="3">
        <f t="shared" si="8"/>
        <v>31</v>
      </c>
      <c r="H596" s="15">
        <v>1.71</v>
      </c>
      <c r="I596" s="15">
        <v>2.2200000000000002</v>
      </c>
      <c r="J596" s="15">
        <v>2.84</v>
      </c>
      <c r="K596" s="15">
        <v>20.22</v>
      </c>
      <c r="L596" s="15">
        <v>15.53</v>
      </c>
      <c r="M596" s="15">
        <v>42.52</v>
      </c>
      <c r="N596" s="15">
        <v>19.68</v>
      </c>
      <c r="O596" s="15">
        <v>37.799999999999997</v>
      </c>
      <c r="P596" s="15">
        <v>5</v>
      </c>
      <c r="Q596" s="23" t="s">
        <v>1064</v>
      </c>
      <c r="R596" s="19">
        <v>7</v>
      </c>
      <c r="S596" s="19">
        <v>7</v>
      </c>
      <c r="T596" s="19">
        <v>7.4</v>
      </c>
      <c r="U596" s="19">
        <v>5.6</v>
      </c>
      <c r="V596" s="19">
        <v>5.3</v>
      </c>
      <c r="W596" s="19">
        <v>6.2</v>
      </c>
      <c r="X596" s="15">
        <v>0.15</v>
      </c>
      <c r="Y596" s="15"/>
      <c r="Z596" s="15"/>
      <c r="AA596" s="15">
        <v>1.7</v>
      </c>
      <c r="AB596" s="15"/>
      <c r="AC596" s="15">
        <v>0.03</v>
      </c>
      <c r="AD596" s="15">
        <v>7.6</v>
      </c>
      <c r="AE596" s="15">
        <v>3.64</v>
      </c>
      <c r="AF596" s="15">
        <v>0.1</v>
      </c>
      <c r="AG596" s="15">
        <v>0.1</v>
      </c>
      <c r="AH596" s="15">
        <v>0.08</v>
      </c>
      <c r="AI596" s="15">
        <v>4</v>
      </c>
      <c r="AJ596" s="19">
        <v>2</v>
      </c>
      <c r="AK596" s="15"/>
      <c r="AL596" s="15"/>
      <c r="AM596" s="15"/>
      <c r="AN596" s="15"/>
      <c r="AO596" s="27"/>
    </row>
    <row r="597" spans="1:41" x14ac:dyDescent="0.25">
      <c r="A597" s="3">
        <v>205</v>
      </c>
      <c r="B597" s="11" t="s">
        <v>1606</v>
      </c>
      <c r="C597" s="3">
        <v>7</v>
      </c>
      <c r="D597" s="3" t="s">
        <v>1072</v>
      </c>
      <c r="E597" s="3">
        <v>155</v>
      </c>
      <c r="F597" s="50">
        <v>0</v>
      </c>
      <c r="G597" s="3">
        <f t="shared" si="8"/>
        <v>-155</v>
      </c>
      <c r="H597" s="15">
        <v>1.39</v>
      </c>
      <c r="I597" s="15">
        <v>1.63</v>
      </c>
      <c r="J597" s="15">
        <v>2.82</v>
      </c>
      <c r="K597" s="15">
        <v>18.25</v>
      </c>
      <c r="L597" s="15">
        <v>20.190000000000001</v>
      </c>
      <c r="M597" s="15">
        <v>44.28</v>
      </c>
      <c r="N597" s="15">
        <v>18.02</v>
      </c>
      <c r="O597" s="15">
        <v>37.700000000000003</v>
      </c>
      <c r="P597" s="15">
        <v>5.24</v>
      </c>
      <c r="Q597" s="23" t="s">
        <v>1064</v>
      </c>
      <c r="R597" s="19">
        <v>7</v>
      </c>
      <c r="S597" s="19">
        <v>7.1</v>
      </c>
      <c r="T597" s="19">
        <v>7.6</v>
      </c>
      <c r="U597" s="19">
        <v>5.8</v>
      </c>
      <c r="V597" s="19">
        <v>5.8</v>
      </c>
      <c r="W597" s="19">
        <v>6</v>
      </c>
      <c r="X597" s="15">
        <v>0.09</v>
      </c>
      <c r="Y597" s="15"/>
      <c r="Z597" s="15"/>
      <c r="AA597" s="15">
        <v>1.85</v>
      </c>
      <c r="AB597" s="15"/>
      <c r="AC597" s="15">
        <v>0.04</v>
      </c>
      <c r="AD597" s="15">
        <v>8.0299999999999994</v>
      </c>
      <c r="AE597" s="15">
        <v>3.54</v>
      </c>
      <c r="AF597" s="15">
        <v>0.1</v>
      </c>
      <c r="AG597" s="15">
        <v>0.08</v>
      </c>
      <c r="AH597" s="15">
        <v>0.08</v>
      </c>
      <c r="AI597" s="15">
        <v>3.84</v>
      </c>
      <c r="AJ597" s="19">
        <v>6</v>
      </c>
      <c r="AK597" s="15"/>
      <c r="AL597" s="15"/>
      <c r="AM597" s="15"/>
      <c r="AN597" s="15"/>
      <c r="AO597" s="27"/>
    </row>
    <row r="598" spans="1:41" x14ac:dyDescent="0.25">
      <c r="A598" s="3"/>
      <c r="B598" s="11"/>
      <c r="C598" s="3"/>
      <c r="D598" s="3"/>
      <c r="E598" s="3"/>
      <c r="F598" s="50"/>
      <c r="G598" s="3"/>
      <c r="H598" s="15"/>
      <c r="I598" s="15"/>
      <c r="J598" s="15"/>
      <c r="K598" s="15"/>
      <c r="L598" s="15"/>
      <c r="M598" s="15"/>
      <c r="N598" s="15"/>
      <c r="O598" s="15"/>
      <c r="P598" s="15"/>
      <c r="Q598" s="23"/>
      <c r="R598" s="19"/>
      <c r="S598" s="19"/>
      <c r="T598" s="19"/>
      <c r="U598" s="19"/>
      <c r="V598" s="19"/>
      <c r="W598" s="19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9"/>
      <c r="AK598" s="15"/>
      <c r="AL598" s="15"/>
      <c r="AM598" s="15"/>
      <c r="AN598" s="15"/>
      <c r="AO598" s="27"/>
    </row>
    <row r="599" spans="1:41" x14ac:dyDescent="0.25">
      <c r="A599" s="3"/>
      <c r="B599" s="11"/>
      <c r="C599" s="3"/>
      <c r="D599" s="3"/>
      <c r="E599" s="3"/>
      <c r="F599" s="50"/>
      <c r="G599" s="3"/>
      <c r="H599" s="15"/>
      <c r="I599" s="15"/>
      <c r="J599" s="15"/>
      <c r="K599" s="15"/>
      <c r="L599" s="15"/>
      <c r="M599" s="15"/>
      <c r="N599" s="15"/>
      <c r="O599" s="15"/>
      <c r="P599" s="15"/>
      <c r="Q599" s="23"/>
      <c r="R599" s="19"/>
      <c r="S599" s="19"/>
      <c r="T599" s="19"/>
      <c r="U599" s="19"/>
      <c r="V599" s="19"/>
      <c r="W599" s="19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9"/>
      <c r="AK599" s="15"/>
      <c r="AL599" s="15"/>
      <c r="AM599" s="15"/>
      <c r="AN599" s="15"/>
      <c r="AO599" s="27"/>
    </row>
    <row r="600" spans="1:41" x14ac:dyDescent="0.25">
      <c r="A600" s="35">
        <v>207</v>
      </c>
      <c r="B600" s="36" t="s">
        <v>1606</v>
      </c>
      <c r="C600" s="35">
        <v>1</v>
      </c>
      <c r="D600" s="35" t="s">
        <v>6</v>
      </c>
      <c r="E600" s="35">
        <v>0</v>
      </c>
      <c r="F600" s="51">
        <v>20</v>
      </c>
      <c r="G600" s="35">
        <f t="shared" si="8"/>
        <v>20</v>
      </c>
      <c r="H600" s="37">
        <v>0.35</v>
      </c>
      <c r="I600" s="37">
        <v>4.1500000000000004</v>
      </c>
      <c r="J600" s="37">
        <v>13.14</v>
      </c>
      <c r="K600" s="37">
        <v>25.79</v>
      </c>
      <c r="L600" s="37">
        <v>13.37</v>
      </c>
      <c r="M600" s="37">
        <v>56.8</v>
      </c>
      <c r="N600" s="37">
        <v>23.88</v>
      </c>
      <c r="O600" s="37">
        <v>19.32</v>
      </c>
      <c r="P600" s="37">
        <v>0.21</v>
      </c>
      <c r="Q600" s="38" t="s">
        <v>506</v>
      </c>
      <c r="R600" s="39">
        <v>6</v>
      </c>
      <c r="S600" s="39">
        <v>6</v>
      </c>
      <c r="T600" s="39">
        <v>6.2</v>
      </c>
      <c r="U600" s="39">
        <v>4.4000000000000004</v>
      </c>
      <c r="V600" s="39">
        <v>4.4000000000000004</v>
      </c>
      <c r="W600" s="39">
        <v>4.8</v>
      </c>
      <c r="X600" s="37">
        <v>0.49</v>
      </c>
      <c r="Y600" s="37">
        <v>6.4000000000000001E-2</v>
      </c>
      <c r="Z600" s="37">
        <v>7.66</v>
      </c>
      <c r="AA600" s="37">
        <v>1.78</v>
      </c>
      <c r="AB600" s="37"/>
      <c r="AC600" s="37">
        <v>0.06</v>
      </c>
      <c r="AD600" s="37">
        <v>6.42</v>
      </c>
      <c r="AE600" s="37">
        <v>0.2</v>
      </c>
      <c r="AF600" s="37">
        <v>0.63</v>
      </c>
      <c r="AG600" s="37">
        <v>6.06</v>
      </c>
      <c r="AH600" s="37">
        <v>0.06</v>
      </c>
      <c r="AI600" s="37">
        <v>6.56</v>
      </c>
      <c r="AJ600" s="39">
        <v>10</v>
      </c>
      <c r="AK600" s="37"/>
      <c r="AL600" s="37"/>
      <c r="AM600" s="37"/>
      <c r="AN600" s="37"/>
      <c r="AO600" s="40"/>
    </row>
    <row r="601" spans="1:41" x14ac:dyDescent="0.25">
      <c r="A601" s="41">
        <v>207</v>
      </c>
      <c r="B601" s="42" t="s">
        <v>1606</v>
      </c>
      <c r="C601" s="41">
        <v>2</v>
      </c>
      <c r="D601" s="41" t="s">
        <v>69</v>
      </c>
      <c r="E601" s="41">
        <v>20</v>
      </c>
      <c r="F601" s="49">
        <v>40</v>
      </c>
      <c r="G601" s="41">
        <f t="shared" si="8"/>
        <v>20</v>
      </c>
      <c r="H601" s="43">
        <v>0.82</v>
      </c>
      <c r="I601" s="43">
        <v>3.72</v>
      </c>
      <c r="J601" s="43">
        <v>11.46</v>
      </c>
      <c r="K601" s="43">
        <v>18.54</v>
      </c>
      <c r="L601" s="43">
        <v>7.79</v>
      </c>
      <c r="M601" s="43">
        <v>42.33</v>
      </c>
      <c r="N601" s="43">
        <v>19.059999999999999</v>
      </c>
      <c r="O601" s="43">
        <v>38.61</v>
      </c>
      <c r="P601" s="43">
        <v>2.61</v>
      </c>
      <c r="Q601" s="44" t="s">
        <v>1064</v>
      </c>
      <c r="R601" s="45">
        <v>5.6</v>
      </c>
      <c r="S601" s="45">
        <v>5.7</v>
      </c>
      <c r="T601" s="45">
        <v>6</v>
      </c>
      <c r="U601" s="45">
        <v>4.5999999999999996</v>
      </c>
      <c r="V601" s="45">
        <v>4.7</v>
      </c>
      <c r="W601" s="45">
        <v>4.9000000000000004</v>
      </c>
      <c r="X601" s="43">
        <v>0.38</v>
      </c>
      <c r="Y601" s="43">
        <v>6.4000000000000001E-2</v>
      </c>
      <c r="Z601" s="43">
        <v>5.93</v>
      </c>
      <c r="AA601" s="43">
        <v>1.68</v>
      </c>
      <c r="AB601" s="43"/>
      <c r="AC601" s="43">
        <v>0.04</v>
      </c>
      <c r="AD601" s="43">
        <v>7.59</v>
      </c>
      <c r="AE601" s="43">
        <v>0.1</v>
      </c>
      <c r="AF601" s="43">
        <v>0.1</v>
      </c>
      <c r="AG601" s="43">
        <v>0.06</v>
      </c>
      <c r="AH601" s="43">
        <v>0.04</v>
      </c>
      <c r="AI601" s="43">
        <v>8.48</v>
      </c>
      <c r="AJ601" s="45">
        <v>13</v>
      </c>
      <c r="AK601" s="43"/>
      <c r="AL601" s="43"/>
      <c r="AM601" s="43"/>
      <c r="AN601" s="43"/>
      <c r="AO601" s="46"/>
    </row>
    <row r="602" spans="1:41" x14ac:dyDescent="0.25">
      <c r="A602" s="3">
        <v>207</v>
      </c>
      <c r="B602" s="11" t="s">
        <v>1606</v>
      </c>
      <c r="C602" s="3">
        <v>3</v>
      </c>
      <c r="D602" s="3" t="s">
        <v>95</v>
      </c>
      <c r="E602" s="3">
        <v>40</v>
      </c>
      <c r="F602" s="50">
        <v>97</v>
      </c>
      <c r="G602" s="3">
        <f t="shared" si="8"/>
        <v>57</v>
      </c>
      <c r="H602" s="15">
        <v>1.25</v>
      </c>
      <c r="I602" s="15">
        <v>5.03</v>
      </c>
      <c r="J602" s="15">
        <v>13.97</v>
      </c>
      <c r="K602" s="15">
        <v>26.25</v>
      </c>
      <c r="L602" s="15">
        <v>10.91</v>
      </c>
      <c r="M602" s="15">
        <v>57.41</v>
      </c>
      <c r="N602" s="15">
        <v>15.04</v>
      </c>
      <c r="O602" s="15">
        <v>27.55</v>
      </c>
      <c r="P602" s="15">
        <v>8</v>
      </c>
      <c r="Q602" s="23" t="s">
        <v>148</v>
      </c>
      <c r="R602" s="19">
        <v>6</v>
      </c>
      <c r="S602" s="19">
        <v>6.1</v>
      </c>
      <c r="T602" s="19">
        <v>6.2</v>
      </c>
      <c r="U602" s="19">
        <v>4.5999999999999996</v>
      </c>
      <c r="V602" s="19">
        <v>4.7</v>
      </c>
      <c r="W602" s="19">
        <v>4.8</v>
      </c>
      <c r="X602" s="15">
        <v>1.1499999999999999</v>
      </c>
      <c r="Y602" s="15">
        <v>4.2999999999999997E-2</v>
      </c>
      <c r="Z602" s="15">
        <v>3.48</v>
      </c>
      <c r="AA602" s="15">
        <v>1.86</v>
      </c>
      <c r="AB602" s="15"/>
      <c r="AC602" s="15">
        <v>0.03</v>
      </c>
      <c r="AD602" s="15">
        <v>5.64</v>
      </c>
      <c r="AE602" s="15">
        <v>0.51</v>
      </c>
      <c r="AF602" s="15">
        <v>0.1</v>
      </c>
      <c r="AG602" s="15">
        <v>0.06</v>
      </c>
      <c r="AH602" s="15">
        <v>0.04</v>
      </c>
      <c r="AI602" s="15">
        <v>5.12</v>
      </c>
      <c r="AJ602" s="19">
        <v>4</v>
      </c>
      <c r="AK602" s="15"/>
      <c r="AL602" s="15"/>
      <c r="AM602" s="15"/>
      <c r="AN602" s="15"/>
      <c r="AO602" s="27"/>
    </row>
    <row r="603" spans="1:41" x14ac:dyDescent="0.25">
      <c r="A603" s="3">
        <v>207</v>
      </c>
      <c r="B603" s="11" t="s">
        <v>1606</v>
      </c>
      <c r="C603" s="3">
        <v>4</v>
      </c>
      <c r="D603" s="3" t="s">
        <v>118</v>
      </c>
      <c r="E603" s="3">
        <v>97</v>
      </c>
      <c r="F603" s="50">
        <v>118</v>
      </c>
      <c r="G603" s="3">
        <f t="shared" si="8"/>
        <v>21</v>
      </c>
      <c r="H603" s="15">
        <v>0.37</v>
      </c>
      <c r="I603" s="15">
        <v>1.49</v>
      </c>
      <c r="J603" s="15">
        <v>3.32</v>
      </c>
      <c r="K603" s="15">
        <v>15.94</v>
      </c>
      <c r="L603" s="15">
        <v>18.309999999999999</v>
      </c>
      <c r="M603" s="15">
        <v>39.43</v>
      </c>
      <c r="N603" s="15">
        <v>28.54</v>
      </c>
      <c r="O603" s="15">
        <v>32.03</v>
      </c>
      <c r="P603" s="15">
        <v>1.67</v>
      </c>
      <c r="Q603" s="23" t="s">
        <v>1064</v>
      </c>
      <c r="R603" s="19">
        <v>6.3</v>
      </c>
      <c r="S603" s="19">
        <v>6.3</v>
      </c>
      <c r="T603" s="19">
        <v>6.4</v>
      </c>
      <c r="U603" s="19">
        <v>4.5999999999999996</v>
      </c>
      <c r="V603" s="19">
        <v>4.7</v>
      </c>
      <c r="W603" s="19">
        <v>4.9000000000000004</v>
      </c>
      <c r="X603" s="15">
        <v>0.1</v>
      </c>
      <c r="Y603" s="15">
        <v>0.04</v>
      </c>
      <c r="Z603" s="15">
        <v>2.5</v>
      </c>
      <c r="AA603" s="15"/>
      <c r="AB603" s="15"/>
      <c r="AC603" s="15">
        <v>0.03</v>
      </c>
      <c r="AD603" s="15">
        <v>7.81</v>
      </c>
      <c r="AE603" s="15">
        <v>1.01</v>
      </c>
      <c r="AF603" s="15">
        <v>1.46</v>
      </c>
      <c r="AG603" s="15">
        <v>0.1</v>
      </c>
      <c r="AH603" s="15">
        <v>0.04</v>
      </c>
      <c r="AI603" s="15">
        <v>4.6399999999999997</v>
      </c>
      <c r="AJ603" s="19">
        <v>3</v>
      </c>
      <c r="AK603" s="15"/>
      <c r="AL603" s="15"/>
      <c r="AM603" s="15"/>
      <c r="AN603" s="15"/>
      <c r="AO603" s="27"/>
    </row>
    <row r="604" spans="1:41" x14ac:dyDescent="0.25">
      <c r="A604" s="3">
        <v>207</v>
      </c>
      <c r="B604" s="11" t="s">
        <v>1606</v>
      </c>
      <c r="C604" s="3">
        <v>5</v>
      </c>
      <c r="D604" s="3" t="s">
        <v>2395</v>
      </c>
      <c r="E604" s="3">
        <v>118</v>
      </c>
      <c r="F604" s="50">
        <v>175</v>
      </c>
      <c r="G604" s="3">
        <f t="shared" si="8"/>
        <v>57</v>
      </c>
      <c r="H604" s="15">
        <v>0.19</v>
      </c>
      <c r="I604" s="15">
        <v>0.56000000000000005</v>
      </c>
      <c r="J604" s="15">
        <v>1.96</v>
      </c>
      <c r="K604" s="15">
        <v>14.46</v>
      </c>
      <c r="L604" s="15">
        <v>9.1300000000000008</v>
      </c>
      <c r="M604" s="15">
        <v>26.3</v>
      </c>
      <c r="N604" s="15">
        <v>37.299999999999997</v>
      </c>
      <c r="O604" s="15">
        <v>36.450000000000003</v>
      </c>
      <c r="P604" s="15">
        <v>0.12</v>
      </c>
      <c r="Q604" s="23" t="s">
        <v>1064</v>
      </c>
      <c r="R604" s="19">
        <v>6.7</v>
      </c>
      <c r="S604" s="19">
        <v>6.7</v>
      </c>
      <c r="T604" s="19">
        <v>6.8</v>
      </c>
      <c r="U604" s="19">
        <v>5.5</v>
      </c>
      <c r="V604" s="19">
        <v>5.5</v>
      </c>
      <c r="W604" s="19">
        <v>5.7</v>
      </c>
      <c r="X604" s="15">
        <v>0.11</v>
      </c>
      <c r="Y604" s="15"/>
      <c r="Z604" s="15"/>
      <c r="AA604" s="15"/>
      <c r="AB604" s="15"/>
      <c r="AC604" s="15">
        <v>0.03</v>
      </c>
      <c r="AD604" s="15">
        <v>15.32</v>
      </c>
      <c r="AE604" s="15">
        <v>3.54</v>
      </c>
      <c r="AF604" s="15">
        <v>9.1999999999999993</v>
      </c>
      <c r="AG604" s="15">
        <v>0.18</v>
      </c>
      <c r="AH604" s="15">
        <v>0.08</v>
      </c>
      <c r="AI604" s="15">
        <v>1.88</v>
      </c>
      <c r="AJ604" s="19">
        <v>3</v>
      </c>
      <c r="AK604" s="15"/>
      <c r="AL604" s="15"/>
      <c r="AM604" s="15"/>
      <c r="AN604" s="15"/>
      <c r="AO604" s="27"/>
    </row>
    <row r="605" spans="1:41" x14ac:dyDescent="0.25">
      <c r="A605" s="3"/>
      <c r="B605" s="11"/>
      <c r="C605" s="3"/>
      <c r="D605" s="3"/>
      <c r="E605" s="3"/>
      <c r="F605" s="50"/>
      <c r="G605" s="3"/>
      <c r="H605" s="15"/>
      <c r="I605" s="15"/>
      <c r="J605" s="15"/>
      <c r="K605" s="15"/>
      <c r="L605" s="15"/>
      <c r="M605" s="15"/>
      <c r="N605" s="15"/>
      <c r="O605" s="15"/>
      <c r="P605" s="15"/>
      <c r="Q605" s="23"/>
      <c r="R605" s="19"/>
      <c r="S605" s="19"/>
      <c r="T605" s="19"/>
      <c r="U605" s="19"/>
      <c r="V605" s="19"/>
      <c r="W605" s="19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9"/>
      <c r="AK605" s="15"/>
      <c r="AL605" s="15"/>
      <c r="AM605" s="15"/>
      <c r="AN605" s="15"/>
      <c r="AO605" s="27"/>
    </row>
    <row r="606" spans="1:41" x14ac:dyDescent="0.25">
      <c r="A606" s="3"/>
      <c r="B606" s="11"/>
      <c r="C606" s="3"/>
      <c r="D606" s="3"/>
      <c r="E606" s="3"/>
      <c r="F606" s="50"/>
      <c r="G606" s="3"/>
      <c r="H606" s="15"/>
      <c r="I606" s="15"/>
      <c r="J606" s="15"/>
      <c r="K606" s="15"/>
      <c r="L606" s="15"/>
      <c r="M606" s="15"/>
      <c r="N606" s="15"/>
      <c r="O606" s="15"/>
      <c r="P606" s="15"/>
      <c r="Q606" s="23"/>
      <c r="R606" s="19"/>
      <c r="S606" s="19"/>
      <c r="T606" s="19"/>
      <c r="U606" s="19"/>
      <c r="V606" s="19"/>
      <c r="W606" s="19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9"/>
      <c r="AK606" s="15"/>
      <c r="AL606" s="15"/>
      <c r="AM606" s="15"/>
      <c r="AN606" s="15"/>
      <c r="AO606" s="27"/>
    </row>
    <row r="607" spans="1:41" x14ac:dyDescent="0.25">
      <c r="A607" s="35">
        <v>282</v>
      </c>
      <c r="B607" s="36" t="s">
        <v>1606</v>
      </c>
      <c r="C607" s="35">
        <v>1</v>
      </c>
      <c r="D607" s="35" t="s">
        <v>660</v>
      </c>
      <c r="E607" s="35">
        <v>0</v>
      </c>
      <c r="F607" s="51">
        <v>15</v>
      </c>
      <c r="G607" s="35">
        <f t="shared" si="8"/>
        <v>15</v>
      </c>
      <c r="H607" s="37">
        <v>2.27</v>
      </c>
      <c r="I607" s="37">
        <v>2.79</v>
      </c>
      <c r="J607" s="37">
        <v>1.82</v>
      </c>
      <c r="K607" s="37">
        <v>4.37</v>
      </c>
      <c r="L607" s="37">
        <v>3.47</v>
      </c>
      <c r="M607" s="37">
        <v>14.72</v>
      </c>
      <c r="N607" s="37">
        <v>42.42</v>
      </c>
      <c r="O607" s="37">
        <v>42.86</v>
      </c>
      <c r="P607" s="37">
        <v>2.79</v>
      </c>
      <c r="Q607" s="38" t="s">
        <v>169</v>
      </c>
      <c r="R607" s="39">
        <v>7.1</v>
      </c>
      <c r="S607" s="39">
        <v>7.1</v>
      </c>
      <c r="T607" s="39">
        <v>7.5</v>
      </c>
      <c r="U607" s="39">
        <v>6.4</v>
      </c>
      <c r="V607" s="39">
        <v>6.4</v>
      </c>
      <c r="W607" s="39">
        <v>7</v>
      </c>
      <c r="X607" s="37">
        <v>1.03</v>
      </c>
      <c r="Y607" s="37">
        <v>0.35499999999999998</v>
      </c>
      <c r="Z607" s="37">
        <v>2.9</v>
      </c>
      <c r="AA607" s="37">
        <v>1.65</v>
      </c>
      <c r="AB607" s="37">
        <v>1.6</v>
      </c>
      <c r="AC607" s="37">
        <v>0.25</v>
      </c>
      <c r="AD607" s="37">
        <v>28.99</v>
      </c>
      <c r="AE607" s="37">
        <v>19.399999999999999</v>
      </c>
      <c r="AF607" s="37">
        <v>4.8099999999999996</v>
      </c>
      <c r="AG607" s="37">
        <v>0.32</v>
      </c>
      <c r="AH607" s="37">
        <v>1.4</v>
      </c>
      <c r="AI607" s="37">
        <v>5.12</v>
      </c>
      <c r="AJ607" s="39">
        <v>870</v>
      </c>
      <c r="AK607" s="37"/>
      <c r="AL607" s="37"/>
      <c r="AM607" s="37"/>
      <c r="AN607" s="37"/>
      <c r="AO607" s="40"/>
    </row>
    <row r="608" spans="1:41" x14ac:dyDescent="0.25">
      <c r="A608" s="41">
        <v>282</v>
      </c>
      <c r="B608" s="42" t="s">
        <v>1606</v>
      </c>
      <c r="C608" s="41">
        <v>2</v>
      </c>
      <c r="D608" s="41" t="s">
        <v>684</v>
      </c>
      <c r="E608" s="41">
        <v>15</v>
      </c>
      <c r="F608" s="49">
        <v>37</v>
      </c>
      <c r="G608" s="41">
        <f t="shared" si="8"/>
        <v>22</v>
      </c>
      <c r="H608" s="43">
        <v>1.64</v>
      </c>
      <c r="I608" s="43">
        <v>2.36</v>
      </c>
      <c r="J608" s="43">
        <v>1.66</v>
      </c>
      <c r="K608" s="43">
        <v>3.26</v>
      </c>
      <c r="L608" s="43">
        <v>2.5099999999999998</v>
      </c>
      <c r="M608" s="43">
        <v>11.43</v>
      </c>
      <c r="N608" s="43">
        <v>42.7</v>
      </c>
      <c r="O608" s="43">
        <v>44.87</v>
      </c>
      <c r="P608" s="43">
        <v>7.22</v>
      </c>
      <c r="Q608" s="44" t="s">
        <v>169</v>
      </c>
      <c r="R608" s="45">
        <v>6.7</v>
      </c>
      <c r="S608" s="45">
        <v>6.7</v>
      </c>
      <c r="T608" s="45">
        <v>7.3</v>
      </c>
      <c r="U608" s="45">
        <v>6</v>
      </c>
      <c r="V608" s="45">
        <v>6</v>
      </c>
      <c r="W608" s="45">
        <v>6.6</v>
      </c>
      <c r="X608" s="43">
        <v>0.97</v>
      </c>
      <c r="Y608" s="43">
        <v>0.32800000000000001</v>
      </c>
      <c r="Z608" s="43">
        <v>2.96</v>
      </c>
      <c r="AA608" s="43">
        <v>1.65</v>
      </c>
      <c r="AB608" s="43">
        <v>1.6</v>
      </c>
      <c r="AC608" s="43">
        <v>0.22</v>
      </c>
      <c r="AD608" s="43">
        <v>29.44</v>
      </c>
      <c r="AE608" s="43">
        <v>19.7</v>
      </c>
      <c r="AF608" s="43">
        <v>5.65</v>
      </c>
      <c r="AG608" s="43">
        <v>0.28000000000000003</v>
      </c>
      <c r="AH608" s="43">
        <v>0.84</v>
      </c>
      <c r="AI608" s="43">
        <v>6.88</v>
      </c>
      <c r="AJ608" s="45">
        <v>870</v>
      </c>
      <c r="AK608" s="43"/>
      <c r="AL608" s="43"/>
      <c r="AM608" s="43"/>
      <c r="AN608" s="43"/>
      <c r="AO608" s="46"/>
    </row>
    <row r="609" spans="1:41" x14ac:dyDescent="0.25">
      <c r="A609" s="41">
        <v>282</v>
      </c>
      <c r="B609" s="42" t="s">
        <v>1606</v>
      </c>
      <c r="C609" s="41">
        <v>3</v>
      </c>
      <c r="D609" s="41" t="s">
        <v>290</v>
      </c>
      <c r="E609" s="41">
        <v>37</v>
      </c>
      <c r="F609" s="49">
        <v>60</v>
      </c>
      <c r="G609" s="41">
        <f t="shared" si="8"/>
        <v>23</v>
      </c>
      <c r="H609" s="43">
        <v>0.25</v>
      </c>
      <c r="I609" s="43">
        <v>0.87</v>
      </c>
      <c r="J609" s="43">
        <v>0.98</v>
      </c>
      <c r="K609" s="43">
        <v>2.46</v>
      </c>
      <c r="L609" s="43">
        <v>1.47</v>
      </c>
      <c r="M609" s="43">
        <v>6.03</v>
      </c>
      <c r="N609" s="43">
        <v>41.09</v>
      </c>
      <c r="O609" s="43">
        <v>52.88</v>
      </c>
      <c r="P609" s="43">
        <v>1.76</v>
      </c>
      <c r="Q609" s="44" t="s">
        <v>169</v>
      </c>
      <c r="R609" s="45">
        <v>7</v>
      </c>
      <c r="S609" s="45">
        <v>7</v>
      </c>
      <c r="T609" s="45">
        <v>7.3</v>
      </c>
      <c r="U609" s="45">
        <v>6</v>
      </c>
      <c r="V609" s="45">
        <v>6.1</v>
      </c>
      <c r="W609" s="45">
        <v>6.4</v>
      </c>
      <c r="X609" s="43">
        <v>0.48</v>
      </c>
      <c r="Y609" s="43">
        <v>0.14099999999999999</v>
      </c>
      <c r="Z609" s="43">
        <v>3.4</v>
      </c>
      <c r="AA609" s="43">
        <v>1.83</v>
      </c>
      <c r="AB609" s="43">
        <v>1.5</v>
      </c>
      <c r="AC609" s="43">
        <v>0.28999999999999998</v>
      </c>
      <c r="AD609" s="43">
        <v>24.08</v>
      </c>
      <c r="AE609" s="43">
        <v>14.9</v>
      </c>
      <c r="AF609" s="43">
        <v>5.65</v>
      </c>
      <c r="AG609" s="43">
        <v>0.42</v>
      </c>
      <c r="AH609" s="43">
        <v>0.78</v>
      </c>
      <c r="AI609" s="43">
        <v>4.32</v>
      </c>
      <c r="AJ609" s="45">
        <v>133</v>
      </c>
      <c r="AK609" s="43"/>
      <c r="AL609" s="43"/>
      <c r="AM609" s="43"/>
      <c r="AN609" s="43"/>
      <c r="AO609" s="46"/>
    </row>
    <row r="610" spans="1:41" x14ac:dyDescent="0.25">
      <c r="A610" s="3">
        <v>282</v>
      </c>
      <c r="B610" s="11" t="s">
        <v>1606</v>
      </c>
      <c r="C610" s="3">
        <v>4</v>
      </c>
      <c r="D610" s="3" t="s">
        <v>302</v>
      </c>
      <c r="E610" s="3">
        <v>60</v>
      </c>
      <c r="F610" s="50">
        <v>113</v>
      </c>
      <c r="G610" s="3">
        <f t="shared" si="8"/>
        <v>53</v>
      </c>
      <c r="H610" s="15">
        <v>0.61</v>
      </c>
      <c r="I610" s="15">
        <v>0.96</v>
      </c>
      <c r="J610" s="15">
        <v>1.05</v>
      </c>
      <c r="K610" s="15">
        <v>3.48</v>
      </c>
      <c r="L610" s="15">
        <v>5.25</v>
      </c>
      <c r="M610" s="15">
        <v>11.35</v>
      </c>
      <c r="N610" s="15">
        <v>47.92</v>
      </c>
      <c r="O610" s="15">
        <v>40.729999999999997</v>
      </c>
      <c r="P610" s="15">
        <v>1</v>
      </c>
      <c r="Q610" s="23" t="s">
        <v>169</v>
      </c>
      <c r="R610" s="19">
        <v>7.5</v>
      </c>
      <c r="S610" s="19">
        <v>7.4</v>
      </c>
      <c r="T610" s="19">
        <v>7.9</v>
      </c>
      <c r="U610" s="19">
        <v>6.3</v>
      </c>
      <c r="V610" s="19">
        <v>6.3</v>
      </c>
      <c r="W610" s="19">
        <v>6.5</v>
      </c>
      <c r="X610" s="15">
        <v>0.22</v>
      </c>
      <c r="Y610" s="15">
        <v>0.122</v>
      </c>
      <c r="Z610" s="15">
        <v>1.8</v>
      </c>
      <c r="AA610" s="15">
        <v>1.82</v>
      </c>
      <c r="AB610" s="15">
        <v>1.3</v>
      </c>
      <c r="AC610" s="15">
        <v>0.34</v>
      </c>
      <c r="AD610" s="15">
        <v>19.760000000000002</v>
      </c>
      <c r="AE610" s="15">
        <v>12.4</v>
      </c>
      <c r="AF610" s="15">
        <v>5.23</v>
      </c>
      <c r="AG610" s="15">
        <v>0.42</v>
      </c>
      <c r="AH610" s="15">
        <v>0.32</v>
      </c>
      <c r="AI610" s="15">
        <v>2.88</v>
      </c>
      <c r="AJ610" s="19">
        <v>102</v>
      </c>
      <c r="AK610" s="15"/>
      <c r="AL610" s="15"/>
      <c r="AM610" s="15"/>
      <c r="AN610" s="15"/>
      <c r="AO610" s="27"/>
    </row>
    <row r="611" spans="1:41" x14ac:dyDescent="0.25">
      <c r="A611" s="3">
        <v>282</v>
      </c>
      <c r="B611" s="11" t="s">
        <v>1606</v>
      </c>
      <c r="C611" s="3">
        <v>5</v>
      </c>
      <c r="D611" s="3" t="s">
        <v>3744</v>
      </c>
      <c r="E611" s="3">
        <v>113</v>
      </c>
      <c r="F611" s="50">
        <v>145</v>
      </c>
      <c r="G611" s="3">
        <f t="shared" si="8"/>
        <v>32</v>
      </c>
      <c r="H611" s="15">
        <v>28.95</v>
      </c>
      <c r="I611" s="15">
        <v>22.88</v>
      </c>
      <c r="J611" s="15">
        <v>7.77</v>
      </c>
      <c r="K611" s="15">
        <v>7.71</v>
      </c>
      <c r="L611" s="15">
        <v>2.2200000000000002</v>
      </c>
      <c r="M611" s="15">
        <v>69.53</v>
      </c>
      <c r="N611" s="15">
        <v>15.86</v>
      </c>
      <c r="O611" s="15">
        <v>14.61</v>
      </c>
      <c r="P611" s="15">
        <v>3.1</v>
      </c>
      <c r="Q611" s="23" t="s">
        <v>506</v>
      </c>
      <c r="R611" s="19">
        <v>7.5</v>
      </c>
      <c r="S611" s="19">
        <v>7.5</v>
      </c>
      <c r="T611" s="19">
        <v>7.7</v>
      </c>
      <c r="U611" s="19">
        <v>6.4</v>
      </c>
      <c r="V611" s="19">
        <v>6.4</v>
      </c>
      <c r="W611" s="19">
        <v>6.6</v>
      </c>
      <c r="X611" s="15">
        <v>0.13</v>
      </c>
      <c r="Y611" s="15"/>
      <c r="Z611" s="15"/>
      <c r="AA611" s="15">
        <v>1.88</v>
      </c>
      <c r="AB611" s="15"/>
      <c r="AC611" s="15">
        <v>0.16</v>
      </c>
      <c r="AD611" s="15">
        <v>10.5</v>
      </c>
      <c r="AE611" s="15">
        <v>5.3</v>
      </c>
      <c r="AF611" s="15">
        <v>1.46</v>
      </c>
      <c r="AG611" s="15">
        <v>0.34</v>
      </c>
      <c r="AH611" s="15">
        <v>0.28000000000000003</v>
      </c>
      <c r="AI611" s="15">
        <v>1.92</v>
      </c>
      <c r="AJ611" s="19">
        <v>203</v>
      </c>
      <c r="AK611" s="15"/>
      <c r="AL611" s="15"/>
      <c r="AM611" s="15"/>
      <c r="AN611" s="15"/>
      <c r="AO611" s="27"/>
    </row>
    <row r="612" spans="1:41" x14ac:dyDescent="0.25">
      <c r="A612" s="3">
        <v>282</v>
      </c>
      <c r="B612" s="11" t="s">
        <v>1606</v>
      </c>
      <c r="C612" s="3">
        <v>6</v>
      </c>
      <c r="D612" s="3" t="s">
        <v>3428</v>
      </c>
      <c r="E612" s="3">
        <v>145</v>
      </c>
      <c r="F612" s="50">
        <v>0</v>
      </c>
      <c r="G612" s="3">
        <f t="shared" si="8"/>
        <v>-145</v>
      </c>
      <c r="H612" s="15">
        <v>1.59</v>
      </c>
      <c r="I612" s="15">
        <v>7.34</v>
      </c>
      <c r="J612" s="15">
        <v>12.27</v>
      </c>
      <c r="K612" s="15">
        <v>10.81</v>
      </c>
      <c r="L612" s="15">
        <v>4.33</v>
      </c>
      <c r="M612" s="15">
        <v>36.340000000000003</v>
      </c>
      <c r="N612" s="15">
        <v>28.87</v>
      </c>
      <c r="O612" s="15">
        <v>34.79</v>
      </c>
      <c r="P612" s="15">
        <v>2</v>
      </c>
      <c r="Q612" s="23" t="s">
        <v>1064</v>
      </c>
      <c r="R612" s="19">
        <v>7.2</v>
      </c>
      <c r="S612" s="19">
        <v>7.2</v>
      </c>
      <c r="T612" s="19">
        <v>7.3</v>
      </c>
      <c r="U612" s="19">
        <v>6</v>
      </c>
      <c r="V612" s="19">
        <v>6.1</v>
      </c>
      <c r="W612" s="19">
        <v>6.4</v>
      </c>
      <c r="X612" s="15">
        <v>0.11</v>
      </c>
      <c r="Y612" s="15"/>
      <c r="Z612" s="15"/>
      <c r="AA612" s="15">
        <v>1.81</v>
      </c>
      <c r="AB612" s="15"/>
      <c r="AC612" s="15">
        <v>0.14000000000000001</v>
      </c>
      <c r="AD612" s="15">
        <v>8.85</v>
      </c>
      <c r="AE612" s="15">
        <v>4.5</v>
      </c>
      <c r="AF612" s="15">
        <v>1.05</v>
      </c>
      <c r="AG612" s="15">
        <v>0.3</v>
      </c>
      <c r="AH612" s="15">
        <v>0.24</v>
      </c>
      <c r="AI612" s="15">
        <v>1.92</v>
      </c>
      <c r="AJ612" s="19">
        <v>171</v>
      </c>
      <c r="AK612" s="15"/>
      <c r="AL612" s="15"/>
      <c r="AM612" s="15"/>
      <c r="AN612" s="15"/>
      <c r="AO612" s="27"/>
    </row>
    <row r="613" spans="1:41" x14ac:dyDescent="0.25">
      <c r="A613" s="3"/>
      <c r="B613" s="11"/>
      <c r="C613" s="3"/>
      <c r="D613" s="3"/>
      <c r="E613" s="3"/>
      <c r="F613" s="50"/>
      <c r="G613" s="3"/>
      <c r="H613" s="15"/>
      <c r="I613" s="15"/>
      <c r="J613" s="15"/>
      <c r="K613" s="15"/>
      <c r="L613" s="15"/>
      <c r="M613" s="15"/>
      <c r="N613" s="15"/>
      <c r="O613" s="15"/>
      <c r="P613" s="15"/>
      <c r="Q613" s="23"/>
      <c r="R613" s="19"/>
      <c r="S613" s="19"/>
      <c r="T613" s="19"/>
      <c r="U613" s="19"/>
      <c r="V613" s="19"/>
      <c r="W613" s="19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9"/>
      <c r="AK613" s="15"/>
      <c r="AL613" s="15"/>
      <c r="AM613" s="15"/>
      <c r="AN613" s="15"/>
      <c r="AO613" s="27"/>
    </row>
    <row r="614" spans="1:41" x14ac:dyDescent="0.25">
      <c r="A614" s="3"/>
      <c r="B614" s="11"/>
      <c r="C614" s="3"/>
      <c r="D614" s="3"/>
      <c r="E614" s="3"/>
      <c r="F614" s="50"/>
      <c r="G614" s="3"/>
      <c r="H614" s="15"/>
      <c r="I614" s="15"/>
      <c r="J614" s="15"/>
      <c r="K614" s="15"/>
      <c r="L614" s="15"/>
      <c r="M614" s="15"/>
      <c r="N614" s="15"/>
      <c r="O614" s="15"/>
      <c r="P614" s="15"/>
      <c r="Q614" s="23"/>
      <c r="R614" s="19"/>
      <c r="S614" s="19"/>
      <c r="T614" s="19"/>
      <c r="U614" s="19"/>
      <c r="V614" s="19"/>
      <c r="W614" s="19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9"/>
      <c r="AK614" s="15"/>
      <c r="AL614" s="15"/>
      <c r="AM614" s="15"/>
      <c r="AN614" s="15"/>
      <c r="AO614" s="27"/>
    </row>
    <row r="615" spans="1:41" x14ac:dyDescent="0.25">
      <c r="A615" s="35">
        <v>296</v>
      </c>
      <c r="B615" s="36" t="s">
        <v>1606</v>
      </c>
      <c r="C615" s="35">
        <v>1</v>
      </c>
      <c r="D615" s="35" t="s">
        <v>6</v>
      </c>
      <c r="E615" s="35">
        <v>0</v>
      </c>
      <c r="F615" s="51">
        <v>32</v>
      </c>
      <c r="G615" s="35">
        <f t="shared" si="8"/>
        <v>32</v>
      </c>
      <c r="H615" s="37">
        <v>20.6</v>
      </c>
      <c r="I615" s="37">
        <v>31.64</v>
      </c>
      <c r="J615" s="37">
        <v>19.25</v>
      </c>
      <c r="K615" s="37">
        <v>11.74</v>
      </c>
      <c r="L615" s="37">
        <v>1.38</v>
      </c>
      <c r="M615" s="37">
        <v>84.61</v>
      </c>
      <c r="N615" s="37">
        <v>10.01</v>
      </c>
      <c r="O615" s="37">
        <v>5.38</v>
      </c>
      <c r="P615" s="37">
        <v>19.600000000000001</v>
      </c>
      <c r="Q615" s="38" t="s">
        <v>79</v>
      </c>
      <c r="R615" s="39">
        <v>6.6</v>
      </c>
      <c r="S615" s="39">
        <v>6.7</v>
      </c>
      <c r="T615" s="39">
        <v>7</v>
      </c>
      <c r="U615" s="39">
        <v>5.8</v>
      </c>
      <c r="V615" s="39">
        <v>5.8</v>
      </c>
      <c r="W615" s="39">
        <v>5.9</v>
      </c>
      <c r="X615" s="37">
        <v>1.21</v>
      </c>
      <c r="Y615" s="37">
        <v>0.114</v>
      </c>
      <c r="Z615" s="37">
        <v>10.61</v>
      </c>
      <c r="AA615" s="37">
        <v>1.53</v>
      </c>
      <c r="AB615" s="37"/>
      <c r="AC615" s="37">
        <v>0.15</v>
      </c>
      <c r="AD615" s="37">
        <v>11.03</v>
      </c>
      <c r="AE615" s="37">
        <v>6.1</v>
      </c>
      <c r="AF615" s="37">
        <v>1.05</v>
      </c>
      <c r="AG615" s="37">
        <v>0.36</v>
      </c>
      <c r="AH615" s="37">
        <v>0.7</v>
      </c>
      <c r="AI615" s="37">
        <v>2.56</v>
      </c>
      <c r="AJ615" s="39">
        <v>348</v>
      </c>
      <c r="AK615" s="37"/>
      <c r="AL615" s="37"/>
      <c r="AM615" s="37"/>
      <c r="AN615" s="37"/>
      <c r="AO615" s="40"/>
    </row>
    <row r="616" spans="1:41" x14ac:dyDescent="0.25">
      <c r="A616" s="41">
        <v>296</v>
      </c>
      <c r="B616" s="42" t="s">
        <v>1606</v>
      </c>
      <c r="C616" s="41">
        <v>2</v>
      </c>
      <c r="D616" s="41" t="s">
        <v>290</v>
      </c>
      <c r="E616" s="41">
        <v>32</v>
      </c>
      <c r="F616" s="49">
        <v>68</v>
      </c>
      <c r="G616" s="41">
        <f t="shared" si="8"/>
        <v>36</v>
      </c>
      <c r="H616" s="43">
        <v>22.64</v>
      </c>
      <c r="I616" s="43">
        <v>30.9</v>
      </c>
      <c r="J616" s="43">
        <v>19.02</v>
      </c>
      <c r="K616" s="43">
        <v>16.03</v>
      </c>
      <c r="L616" s="43">
        <v>2.08</v>
      </c>
      <c r="M616" s="43">
        <v>90.67</v>
      </c>
      <c r="N616" s="43">
        <v>6.12</v>
      </c>
      <c r="O616" s="43">
        <v>3.81</v>
      </c>
      <c r="P616" s="43">
        <v>26.86</v>
      </c>
      <c r="Q616" s="44" t="s">
        <v>6</v>
      </c>
      <c r="R616" s="45">
        <v>7.2</v>
      </c>
      <c r="S616" s="45">
        <v>7.2</v>
      </c>
      <c r="T616" s="45">
        <v>7.3</v>
      </c>
      <c r="U616" s="45">
        <v>5.7</v>
      </c>
      <c r="V616" s="45">
        <v>5.7</v>
      </c>
      <c r="W616" s="45">
        <v>5.9</v>
      </c>
      <c r="X616" s="43">
        <v>0.11</v>
      </c>
      <c r="Y616" s="43">
        <v>2.7E-2</v>
      </c>
      <c r="Z616" s="43">
        <v>4.07</v>
      </c>
      <c r="AA616" s="43">
        <v>1.57</v>
      </c>
      <c r="AB616" s="43"/>
      <c r="AC616" s="43">
        <v>0.09</v>
      </c>
      <c r="AD616" s="43">
        <v>6.94</v>
      </c>
      <c r="AE616" s="43">
        <v>3.1</v>
      </c>
      <c r="AF616" s="43">
        <v>0.21</v>
      </c>
      <c r="AG616" s="43">
        <v>0.3</v>
      </c>
      <c r="AH616" s="43">
        <v>0.3</v>
      </c>
      <c r="AI616" s="43">
        <v>1.92</v>
      </c>
      <c r="AJ616" s="45">
        <v>299</v>
      </c>
      <c r="AK616" s="43"/>
      <c r="AL616" s="43"/>
      <c r="AM616" s="43"/>
      <c r="AN616" s="43"/>
      <c r="AO616" s="46"/>
    </row>
    <row r="617" spans="1:41" x14ac:dyDescent="0.25">
      <c r="A617" s="3">
        <v>296</v>
      </c>
      <c r="B617" s="11" t="s">
        <v>1606</v>
      </c>
      <c r="C617" s="3">
        <v>3</v>
      </c>
      <c r="D617" s="3" t="s">
        <v>302</v>
      </c>
      <c r="E617" s="3">
        <v>68</v>
      </c>
      <c r="F617" s="50">
        <v>90</v>
      </c>
      <c r="G617" s="3">
        <f t="shared" si="8"/>
        <v>22</v>
      </c>
      <c r="H617" s="15">
        <v>5.76</v>
      </c>
      <c r="I617" s="15">
        <v>14.28</v>
      </c>
      <c r="J617" s="15">
        <v>12.81</v>
      </c>
      <c r="K617" s="15">
        <v>28.55</v>
      </c>
      <c r="L617" s="15">
        <v>11.01</v>
      </c>
      <c r="M617" s="15">
        <v>72.41</v>
      </c>
      <c r="N617" s="15">
        <v>17.190000000000001</v>
      </c>
      <c r="O617" s="15">
        <v>10.4</v>
      </c>
      <c r="P617" s="15">
        <v>4.8</v>
      </c>
      <c r="Q617" s="23" t="s">
        <v>506</v>
      </c>
      <c r="R617" s="19">
        <v>7.1</v>
      </c>
      <c r="S617" s="19">
        <v>7.1</v>
      </c>
      <c r="T617" s="19">
        <v>7.2</v>
      </c>
      <c r="U617" s="19">
        <v>5.4</v>
      </c>
      <c r="V617" s="19">
        <v>5.5</v>
      </c>
      <c r="W617" s="19">
        <v>5.8</v>
      </c>
      <c r="X617" s="15">
        <v>0.14000000000000001</v>
      </c>
      <c r="Y617" s="15">
        <v>4.1000000000000002E-2</v>
      </c>
      <c r="Z617" s="15">
        <v>3.41</v>
      </c>
      <c r="AA617" s="15">
        <v>1.72</v>
      </c>
      <c r="AB617" s="15"/>
      <c r="AC617" s="15">
        <v>0.11</v>
      </c>
      <c r="AD617" s="15">
        <v>6.94</v>
      </c>
      <c r="AE617" s="15">
        <v>2.8</v>
      </c>
      <c r="AF617" s="15">
        <v>0.21</v>
      </c>
      <c r="AG617" s="15">
        <v>0.32</v>
      </c>
      <c r="AH617" s="15">
        <v>0.26</v>
      </c>
      <c r="AI617" s="15">
        <v>2.2400000000000002</v>
      </c>
      <c r="AJ617" s="19">
        <v>58</v>
      </c>
      <c r="AK617" s="15"/>
      <c r="AL617" s="15"/>
      <c r="AM617" s="15"/>
      <c r="AN617" s="15"/>
      <c r="AO617" s="27"/>
    </row>
    <row r="618" spans="1:41" x14ac:dyDescent="0.25">
      <c r="A618" s="3">
        <v>296</v>
      </c>
      <c r="B618" s="11" t="s">
        <v>1606</v>
      </c>
      <c r="C618" s="3">
        <v>4</v>
      </c>
      <c r="D618" s="3" t="s">
        <v>477</v>
      </c>
      <c r="E618" s="3">
        <v>90</v>
      </c>
      <c r="F618" s="50">
        <v>113</v>
      </c>
      <c r="G618" s="3">
        <f t="shared" si="8"/>
        <v>23</v>
      </c>
      <c r="H618" s="15">
        <v>10.37</v>
      </c>
      <c r="I618" s="15">
        <v>18.22</v>
      </c>
      <c r="J618" s="15">
        <v>19.13</v>
      </c>
      <c r="K618" s="15">
        <v>24.88</v>
      </c>
      <c r="L618" s="15">
        <v>1.91</v>
      </c>
      <c r="M618" s="15">
        <v>74.510000000000005</v>
      </c>
      <c r="N618" s="15">
        <v>18.829999999999998</v>
      </c>
      <c r="O618" s="15">
        <v>6.66</v>
      </c>
      <c r="P618" s="15">
        <v>3.85</v>
      </c>
      <c r="Q618" s="23" t="s">
        <v>506</v>
      </c>
      <c r="R618" s="19">
        <v>7</v>
      </c>
      <c r="S618" s="19">
        <v>7.1</v>
      </c>
      <c r="T618" s="19">
        <v>7.2</v>
      </c>
      <c r="U618" s="19">
        <v>5.5</v>
      </c>
      <c r="V618" s="19">
        <v>5.5</v>
      </c>
      <c r="W618" s="19">
        <v>5.7</v>
      </c>
      <c r="X618" s="15">
        <v>0.14000000000000001</v>
      </c>
      <c r="Y618" s="15">
        <v>2.4E-2</v>
      </c>
      <c r="Z618" s="15">
        <v>5.83</v>
      </c>
      <c r="AA618" s="15">
        <v>1.39</v>
      </c>
      <c r="AB618" s="15"/>
      <c r="AC618" s="15">
        <v>0.08</v>
      </c>
      <c r="AD618" s="15">
        <v>7.38</v>
      </c>
      <c r="AE618" s="15">
        <v>3.8</v>
      </c>
      <c r="AF618" s="15">
        <v>0.63</v>
      </c>
      <c r="AG618" s="15">
        <v>0.38</v>
      </c>
      <c r="AH618" s="15">
        <v>0.2</v>
      </c>
      <c r="AI618" s="15">
        <v>2.56</v>
      </c>
      <c r="AJ618" s="19">
        <v>58</v>
      </c>
      <c r="AK618" s="15"/>
      <c r="AL618" s="15"/>
      <c r="AM618" s="15"/>
      <c r="AN618" s="15"/>
      <c r="AO618" s="27"/>
    </row>
    <row r="619" spans="1:41" x14ac:dyDescent="0.25">
      <c r="A619" s="3">
        <v>296</v>
      </c>
      <c r="B619" s="11" t="s">
        <v>1606</v>
      </c>
      <c r="C619" s="3">
        <v>5</v>
      </c>
      <c r="D619" s="3" t="s">
        <v>484</v>
      </c>
      <c r="E619" s="3">
        <v>113</v>
      </c>
      <c r="F619" s="50">
        <v>180</v>
      </c>
      <c r="G619" s="3">
        <f t="shared" si="8"/>
        <v>67</v>
      </c>
      <c r="H619" s="15">
        <v>0.04</v>
      </c>
      <c r="I619" s="15">
        <v>0.09</v>
      </c>
      <c r="J619" s="15">
        <v>0.19</v>
      </c>
      <c r="K619" s="15">
        <v>1.88</v>
      </c>
      <c r="L619" s="15">
        <v>7.64</v>
      </c>
      <c r="M619" s="15">
        <v>9.84</v>
      </c>
      <c r="N619" s="15">
        <v>66.98</v>
      </c>
      <c r="O619" s="15">
        <v>23.18</v>
      </c>
      <c r="P619" s="15"/>
      <c r="Q619" s="23" t="s">
        <v>283</v>
      </c>
      <c r="R619" s="19">
        <v>6.9</v>
      </c>
      <c r="S619" s="19">
        <v>7</v>
      </c>
      <c r="T619" s="19">
        <v>7</v>
      </c>
      <c r="U619" s="19">
        <v>5.3</v>
      </c>
      <c r="V619" s="19">
        <v>5.3</v>
      </c>
      <c r="W619" s="19">
        <v>5.6</v>
      </c>
      <c r="X619" s="15">
        <v>0.33</v>
      </c>
      <c r="Y619" s="15"/>
      <c r="Z619" s="15"/>
      <c r="AA619" s="15">
        <v>1.56</v>
      </c>
      <c r="AB619" s="15"/>
      <c r="AC619" s="15">
        <v>0.2</v>
      </c>
      <c r="AD619" s="15">
        <v>16.649999999999999</v>
      </c>
      <c r="AE619" s="15">
        <v>9.1</v>
      </c>
      <c r="AF619" s="15">
        <v>3.97</v>
      </c>
      <c r="AG619" s="15">
        <v>0.38</v>
      </c>
      <c r="AH619" s="15">
        <v>0.12</v>
      </c>
      <c r="AI619" s="15">
        <v>4.16</v>
      </c>
      <c r="AJ619" s="19">
        <v>87</v>
      </c>
      <c r="AK619" s="15"/>
      <c r="AL619" s="15"/>
      <c r="AM619" s="15"/>
      <c r="AN619" s="15"/>
      <c r="AO619" s="27"/>
    </row>
    <row r="620" spans="1:41" x14ac:dyDescent="0.25">
      <c r="A620" s="3"/>
      <c r="B620" s="11"/>
      <c r="C620" s="3"/>
      <c r="D620" s="3"/>
      <c r="E620" s="3"/>
      <c r="F620" s="50"/>
      <c r="G620" s="3"/>
      <c r="H620" s="15"/>
      <c r="I620" s="15"/>
      <c r="J620" s="15"/>
      <c r="K620" s="15"/>
      <c r="L620" s="15"/>
      <c r="M620" s="15"/>
      <c r="N620" s="15"/>
      <c r="O620" s="15"/>
      <c r="P620" s="15"/>
      <c r="Q620" s="23"/>
      <c r="R620" s="19"/>
      <c r="S620" s="19"/>
      <c r="T620" s="19"/>
      <c r="U620" s="19"/>
      <c r="V620" s="19"/>
      <c r="W620" s="19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9"/>
      <c r="AK620" s="15"/>
      <c r="AL620" s="15"/>
      <c r="AM620" s="15"/>
      <c r="AN620" s="15"/>
      <c r="AO620" s="27"/>
    </row>
    <row r="621" spans="1:41" x14ac:dyDescent="0.25">
      <c r="A621" s="3"/>
      <c r="B621" s="11"/>
      <c r="C621" s="3"/>
      <c r="D621" s="3"/>
      <c r="E621" s="3"/>
      <c r="F621" s="50"/>
      <c r="G621" s="3"/>
      <c r="H621" s="15"/>
      <c r="I621" s="15"/>
      <c r="J621" s="15"/>
      <c r="K621" s="15"/>
      <c r="L621" s="15"/>
      <c r="M621" s="15"/>
      <c r="N621" s="15"/>
      <c r="O621" s="15"/>
      <c r="P621" s="15"/>
      <c r="Q621" s="23"/>
      <c r="R621" s="19"/>
      <c r="S621" s="19"/>
      <c r="T621" s="19"/>
      <c r="U621" s="19"/>
      <c r="V621" s="19"/>
      <c r="W621" s="19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9"/>
      <c r="AK621" s="15"/>
      <c r="AL621" s="15"/>
      <c r="AM621" s="15"/>
      <c r="AN621" s="15"/>
      <c r="AO621" s="27"/>
    </row>
    <row r="622" spans="1:41" x14ac:dyDescent="0.25">
      <c r="A622" s="35">
        <v>297</v>
      </c>
      <c r="B622" s="36" t="s">
        <v>1606</v>
      </c>
      <c r="C622" s="35">
        <v>1</v>
      </c>
      <c r="D622" s="35" t="s">
        <v>6</v>
      </c>
      <c r="E622" s="35">
        <v>0</v>
      </c>
      <c r="F622" s="51">
        <v>40</v>
      </c>
      <c r="G622" s="35">
        <f t="shared" si="8"/>
        <v>40</v>
      </c>
      <c r="H622" s="37">
        <v>4.6900000000000004</v>
      </c>
      <c r="I622" s="37">
        <v>11.91</v>
      </c>
      <c r="J622" s="37">
        <v>10.66</v>
      </c>
      <c r="K622" s="37">
        <v>23.76</v>
      </c>
      <c r="L622" s="37">
        <v>10.15</v>
      </c>
      <c r="M622" s="37">
        <v>61.17</v>
      </c>
      <c r="N622" s="37">
        <v>25.07</v>
      </c>
      <c r="O622" s="37">
        <v>13.76</v>
      </c>
      <c r="P622" s="37">
        <v>3.18</v>
      </c>
      <c r="Q622" s="38" t="s">
        <v>506</v>
      </c>
      <c r="R622" s="39">
        <v>5.5</v>
      </c>
      <c r="S622" s="39">
        <v>5.5</v>
      </c>
      <c r="T622" s="39">
        <v>6.4</v>
      </c>
      <c r="U622" s="39">
        <v>4.5</v>
      </c>
      <c r="V622" s="39">
        <v>4.5</v>
      </c>
      <c r="W622" s="39">
        <v>6.4</v>
      </c>
      <c r="X622" s="37">
        <v>0.43</v>
      </c>
      <c r="Y622" s="37">
        <v>7.6999999999999999E-2</v>
      </c>
      <c r="Z622" s="37">
        <v>5.58</v>
      </c>
      <c r="AA622" s="37">
        <v>1.57</v>
      </c>
      <c r="AB622" s="37"/>
      <c r="AC622" s="37">
        <v>0.09</v>
      </c>
      <c r="AD622" s="37">
        <v>10.41</v>
      </c>
      <c r="AE622" s="37">
        <v>1.8</v>
      </c>
      <c r="AF622" s="37">
        <v>1.46</v>
      </c>
      <c r="AG622" s="37">
        <v>0.3</v>
      </c>
      <c r="AH622" s="37">
        <v>0.2</v>
      </c>
      <c r="AI622" s="37">
        <v>6.72</v>
      </c>
      <c r="AJ622" s="39">
        <v>90</v>
      </c>
      <c r="AK622" s="37"/>
      <c r="AL622" s="37"/>
      <c r="AM622" s="37"/>
      <c r="AN622" s="37"/>
      <c r="AO622" s="40"/>
    </row>
    <row r="623" spans="1:41" x14ac:dyDescent="0.25">
      <c r="A623" s="41">
        <v>297</v>
      </c>
      <c r="B623" s="42" t="s">
        <v>1606</v>
      </c>
      <c r="C623" s="41">
        <v>2</v>
      </c>
      <c r="D623" s="41" t="s">
        <v>290</v>
      </c>
      <c r="E623" s="41">
        <v>40</v>
      </c>
      <c r="F623" s="49">
        <v>52</v>
      </c>
      <c r="G623" s="41">
        <f t="shared" si="8"/>
        <v>12</v>
      </c>
      <c r="H623" s="43">
        <v>12.27</v>
      </c>
      <c r="I623" s="43">
        <v>19.23</v>
      </c>
      <c r="J623" s="43">
        <v>12.3</v>
      </c>
      <c r="K623" s="43">
        <v>23.01</v>
      </c>
      <c r="L623" s="43">
        <v>5.62</v>
      </c>
      <c r="M623" s="43">
        <v>72.430000000000007</v>
      </c>
      <c r="N623" s="43">
        <v>22.76</v>
      </c>
      <c r="O623" s="43">
        <v>4.8099999999999996</v>
      </c>
      <c r="P623" s="43">
        <v>12</v>
      </c>
      <c r="Q623" s="44" t="s">
        <v>506</v>
      </c>
      <c r="R623" s="45">
        <v>5.6</v>
      </c>
      <c r="S623" s="45">
        <v>5.7</v>
      </c>
      <c r="T623" s="45">
        <v>6.5</v>
      </c>
      <c r="U623" s="45">
        <v>4.4000000000000004</v>
      </c>
      <c r="V623" s="45">
        <v>4.4000000000000004</v>
      </c>
      <c r="W623" s="45">
        <v>6</v>
      </c>
      <c r="X623" s="43">
        <v>0.05</v>
      </c>
      <c r="Y623" s="43">
        <v>7.0000000000000001E-3</v>
      </c>
      <c r="Z623" s="43"/>
      <c r="AA623" s="43">
        <v>1.62</v>
      </c>
      <c r="AB623" s="43"/>
      <c r="AC623" s="43">
        <v>0.08</v>
      </c>
      <c r="AD623" s="43">
        <v>3.74</v>
      </c>
      <c r="AE623" s="43">
        <v>0.2</v>
      </c>
      <c r="AF623" s="43">
        <v>0.1</v>
      </c>
      <c r="AG623" s="43">
        <v>0.42</v>
      </c>
      <c r="AH623" s="43">
        <v>0.26</v>
      </c>
      <c r="AI623" s="43">
        <v>2.72</v>
      </c>
      <c r="AJ623" s="45">
        <v>47</v>
      </c>
      <c r="AK623" s="43"/>
      <c r="AL623" s="43"/>
      <c r="AM623" s="43"/>
      <c r="AN623" s="43"/>
      <c r="AO623" s="46"/>
    </row>
    <row r="624" spans="1:41" x14ac:dyDescent="0.25">
      <c r="A624" s="3">
        <v>297</v>
      </c>
      <c r="B624" s="11" t="s">
        <v>1606</v>
      </c>
      <c r="C624" s="3">
        <v>3</v>
      </c>
      <c r="D624" s="3" t="s">
        <v>302</v>
      </c>
      <c r="E624" s="3">
        <v>52</v>
      </c>
      <c r="F624" s="50">
        <v>66</v>
      </c>
      <c r="G624" s="3">
        <f t="shared" si="8"/>
        <v>14</v>
      </c>
      <c r="H624" s="15">
        <v>5.62</v>
      </c>
      <c r="I624" s="15">
        <v>16.23</v>
      </c>
      <c r="J624" s="15">
        <v>14.29</v>
      </c>
      <c r="K624" s="15">
        <v>29.16</v>
      </c>
      <c r="L624" s="15">
        <v>8.66</v>
      </c>
      <c r="M624" s="15">
        <v>73.959999999999994</v>
      </c>
      <c r="N624" s="15">
        <v>21.62</v>
      </c>
      <c r="O624" s="15">
        <v>4.42</v>
      </c>
      <c r="P624" s="15">
        <v>3.14</v>
      </c>
      <c r="Q624" s="23" t="s">
        <v>506</v>
      </c>
      <c r="R624" s="19">
        <v>6</v>
      </c>
      <c r="S624" s="19">
        <v>6</v>
      </c>
      <c r="T624" s="19">
        <v>6.6</v>
      </c>
      <c r="U624" s="19">
        <v>4.5999999999999996</v>
      </c>
      <c r="V624" s="19">
        <v>4.3</v>
      </c>
      <c r="W624" s="19">
        <v>6.7</v>
      </c>
      <c r="X624" s="15">
        <v>0.05</v>
      </c>
      <c r="Y624" s="15">
        <v>1.4999999999999999E-2</v>
      </c>
      <c r="Z624" s="15"/>
      <c r="AA624" s="15">
        <v>1.53</v>
      </c>
      <c r="AB624" s="15"/>
      <c r="AC624" s="15">
        <v>7.0000000000000007E-2</v>
      </c>
      <c r="AD624" s="15">
        <v>3.74</v>
      </c>
      <c r="AE624" s="15">
        <v>0.3</v>
      </c>
      <c r="AF624" s="15">
        <v>0.1</v>
      </c>
      <c r="AG624" s="15">
        <v>0.34</v>
      </c>
      <c r="AH624" s="15">
        <v>0.3</v>
      </c>
      <c r="AI624" s="15">
        <v>2.56</v>
      </c>
      <c r="AJ624" s="19">
        <v>19</v>
      </c>
      <c r="AK624" s="15"/>
      <c r="AL624" s="15"/>
      <c r="AM624" s="15"/>
      <c r="AN624" s="15"/>
      <c r="AO624" s="27"/>
    </row>
    <row r="625" spans="1:41" x14ac:dyDescent="0.25">
      <c r="A625" s="3">
        <v>297</v>
      </c>
      <c r="B625" s="11" t="s">
        <v>1606</v>
      </c>
      <c r="C625" s="3">
        <v>4</v>
      </c>
      <c r="D625" s="3" t="s">
        <v>477</v>
      </c>
      <c r="E625" s="3">
        <v>66</v>
      </c>
      <c r="F625" s="50">
        <v>90</v>
      </c>
      <c r="G625" s="3">
        <f t="shared" si="8"/>
        <v>24</v>
      </c>
      <c r="H625" s="15">
        <v>11.78</v>
      </c>
      <c r="I625" s="15">
        <v>23.83</v>
      </c>
      <c r="J625" s="15">
        <v>17.59</v>
      </c>
      <c r="K625" s="15">
        <v>26.5</v>
      </c>
      <c r="L625" s="15">
        <v>5.95</v>
      </c>
      <c r="M625" s="15">
        <v>85.65</v>
      </c>
      <c r="N625" s="15">
        <v>11.94</v>
      </c>
      <c r="O625" s="15">
        <v>2.41</v>
      </c>
      <c r="P625" s="15">
        <v>20</v>
      </c>
      <c r="Q625" s="23" t="s">
        <v>79</v>
      </c>
      <c r="R625" s="19">
        <v>6.3</v>
      </c>
      <c r="S625" s="19">
        <v>6.3</v>
      </c>
      <c r="T625" s="19">
        <v>6.7</v>
      </c>
      <c r="U625" s="19">
        <v>4.4000000000000004</v>
      </c>
      <c r="V625" s="19">
        <v>4.4000000000000004</v>
      </c>
      <c r="W625" s="19">
        <v>6.7</v>
      </c>
      <c r="X625" s="15">
        <v>0.05</v>
      </c>
      <c r="Y625" s="15">
        <v>6.0000000000000001E-3</v>
      </c>
      <c r="Z625" s="15"/>
      <c r="AA625" s="15">
        <v>1.62</v>
      </c>
      <c r="AB625" s="15"/>
      <c r="AC625" s="15">
        <v>7.0000000000000007E-2</v>
      </c>
      <c r="AD625" s="15">
        <v>3.54</v>
      </c>
      <c r="AE625" s="15">
        <v>0.6</v>
      </c>
      <c r="AF625" s="15">
        <v>0.1</v>
      </c>
      <c r="AG625" s="15">
        <v>0.36</v>
      </c>
      <c r="AH625" s="15">
        <v>0.28000000000000003</v>
      </c>
      <c r="AI625" s="15">
        <v>2.2400000000000002</v>
      </c>
      <c r="AJ625" s="19">
        <v>19</v>
      </c>
      <c r="AK625" s="15"/>
      <c r="AL625" s="15"/>
      <c r="AM625" s="15"/>
      <c r="AN625" s="15"/>
      <c r="AO625" s="27"/>
    </row>
    <row r="626" spans="1:41" x14ac:dyDescent="0.25">
      <c r="A626" s="3">
        <v>297</v>
      </c>
      <c r="B626" s="11" t="s">
        <v>1606</v>
      </c>
      <c r="C626" s="3">
        <v>5</v>
      </c>
      <c r="D626" s="3" t="s">
        <v>484</v>
      </c>
      <c r="E626" s="3">
        <v>90</v>
      </c>
      <c r="F626" s="50">
        <v>120</v>
      </c>
      <c r="G626" s="3">
        <f t="shared" si="8"/>
        <v>30</v>
      </c>
      <c r="H626" s="15">
        <v>40.76</v>
      </c>
      <c r="I626" s="15">
        <v>34.31</v>
      </c>
      <c r="J626" s="15">
        <v>7.75</v>
      </c>
      <c r="K626" s="15">
        <v>5.71</v>
      </c>
      <c r="L626" s="15">
        <v>1.22</v>
      </c>
      <c r="M626" s="15">
        <v>89.75</v>
      </c>
      <c r="N626" s="15">
        <v>7.84</v>
      </c>
      <c r="O626" s="15">
        <v>2.41</v>
      </c>
      <c r="P626" s="15">
        <v>67.3</v>
      </c>
      <c r="Q626" s="23" t="s">
        <v>16</v>
      </c>
      <c r="R626" s="19">
        <v>6.5</v>
      </c>
      <c r="S626" s="19">
        <v>6.5</v>
      </c>
      <c r="T626" s="19">
        <v>6.8</v>
      </c>
      <c r="U626" s="19">
        <v>4.9000000000000004</v>
      </c>
      <c r="V626" s="19">
        <v>4.9000000000000004</v>
      </c>
      <c r="W626" s="19">
        <v>6</v>
      </c>
      <c r="X626" s="15">
        <v>0.05</v>
      </c>
      <c r="Y626" s="15"/>
      <c r="Z626" s="15"/>
      <c r="AA626" s="15"/>
      <c r="AB626" s="15"/>
      <c r="AC626" s="15">
        <v>0.09</v>
      </c>
      <c r="AD626" s="15">
        <v>2.91</v>
      </c>
      <c r="AE626" s="15">
        <v>0.3</v>
      </c>
      <c r="AF626" s="15">
        <v>0.1</v>
      </c>
      <c r="AG626" s="15">
        <v>0.4</v>
      </c>
      <c r="AH626" s="15">
        <v>0.2</v>
      </c>
      <c r="AI626" s="15">
        <v>1.76</v>
      </c>
      <c r="AJ626" s="19">
        <v>34</v>
      </c>
      <c r="AK626" s="15"/>
      <c r="AL626" s="15"/>
      <c r="AM626" s="15"/>
      <c r="AN626" s="15"/>
      <c r="AO626" s="27"/>
    </row>
    <row r="627" spans="1:41" x14ac:dyDescent="0.25">
      <c r="A627" s="3">
        <v>297</v>
      </c>
      <c r="B627" s="11" t="s">
        <v>1606</v>
      </c>
      <c r="C627" s="3">
        <v>6</v>
      </c>
      <c r="D627" s="3" t="s">
        <v>601</v>
      </c>
      <c r="E627" s="3">
        <v>120</v>
      </c>
      <c r="F627" s="50">
        <v>0</v>
      </c>
      <c r="G627" s="3">
        <f t="shared" si="8"/>
        <v>-120</v>
      </c>
      <c r="H627" s="15">
        <v>27.46</v>
      </c>
      <c r="I627" s="15">
        <v>28.35</v>
      </c>
      <c r="J627" s="15">
        <v>13.04</v>
      </c>
      <c r="K627" s="15">
        <v>15.2</v>
      </c>
      <c r="L627" s="15">
        <v>2.15</v>
      </c>
      <c r="M627" s="15">
        <v>86.2</v>
      </c>
      <c r="N627" s="15">
        <v>10.6</v>
      </c>
      <c r="O627" s="15">
        <v>3.2</v>
      </c>
      <c r="P627" s="15">
        <v>38</v>
      </c>
      <c r="Q627" s="23" t="s">
        <v>79</v>
      </c>
      <c r="R627" s="19">
        <v>6.9</v>
      </c>
      <c r="S627" s="19">
        <v>7</v>
      </c>
      <c r="T627" s="19">
        <v>7</v>
      </c>
      <c r="U627" s="19">
        <v>5.7</v>
      </c>
      <c r="V627" s="19">
        <v>5.7</v>
      </c>
      <c r="W627" s="19">
        <v>6.7</v>
      </c>
      <c r="X627" s="15">
        <v>0.05</v>
      </c>
      <c r="Y627" s="15"/>
      <c r="Z627" s="15"/>
      <c r="AA627" s="15"/>
      <c r="AB627" s="15"/>
      <c r="AC627" s="15">
        <v>0.28000000000000003</v>
      </c>
      <c r="AD627" s="15">
        <v>3.54</v>
      </c>
      <c r="AE627" s="15">
        <v>0.4</v>
      </c>
      <c r="AF627" s="15">
        <v>0.1</v>
      </c>
      <c r="AG627" s="15">
        <v>0.46</v>
      </c>
      <c r="AH627" s="15">
        <v>0.2</v>
      </c>
      <c r="AI627" s="15">
        <v>2.56</v>
      </c>
      <c r="AJ627" s="19">
        <v>49</v>
      </c>
      <c r="AK627" s="15"/>
      <c r="AL627" s="15"/>
      <c r="AM627" s="15"/>
      <c r="AN627" s="15"/>
      <c r="AO627" s="27"/>
    </row>
    <row r="628" spans="1:41" x14ac:dyDescent="0.25">
      <c r="A628" s="3"/>
      <c r="B628" s="11"/>
      <c r="C628" s="3"/>
      <c r="D628" s="3"/>
      <c r="E628" s="3"/>
      <c r="F628" s="50"/>
      <c r="G628" s="3"/>
      <c r="H628" s="15"/>
      <c r="I628" s="15"/>
      <c r="J628" s="15"/>
      <c r="K628" s="15"/>
      <c r="L628" s="15"/>
      <c r="M628" s="15"/>
      <c r="N628" s="15"/>
      <c r="O628" s="15"/>
      <c r="P628" s="15"/>
      <c r="Q628" s="23"/>
      <c r="R628" s="19"/>
      <c r="S628" s="19"/>
      <c r="T628" s="19"/>
      <c r="U628" s="19"/>
      <c r="V628" s="19"/>
      <c r="W628" s="19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9"/>
      <c r="AK628" s="15"/>
      <c r="AL628" s="15"/>
      <c r="AM628" s="15"/>
      <c r="AN628" s="15"/>
      <c r="AO628" s="27"/>
    </row>
    <row r="629" spans="1:41" x14ac:dyDescent="0.25">
      <c r="A629" s="3"/>
      <c r="B629" s="11"/>
      <c r="C629" s="3"/>
      <c r="D629" s="3"/>
      <c r="E629" s="3"/>
      <c r="F629" s="50"/>
      <c r="G629" s="3"/>
      <c r="H629" s="15"/>
      <c r="I629" s="15"/>
      <c r="J629" s="15"/>
      <c r="K629" s="15"/>
      <c r="L629" s="15"/>
      <c r="M629" s="15"/>
      <c r="N629" s="15"/>
      <c r="O629" s="15"/>
      <c r="P629" s="15"/>
      <c r="Q629" s="23"/>
      <c r="R629" s="19"/>
      <c r="S629" s="19"/>
      <c r="T629" s="19"/>
      <c r="U629" s="19"/>
      <c r="V629" s="19"/>
      <c r="W629" s="19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9"/>
      <c r="AK629" s="15"/>
      <c r="AL629" s="15"/>
      <c r="AM629" s="15"/>
      <c r="AN629" s="15"/>
      <c r="AO629" s="27"/>
    </row>
    <row r="630" spans="1:41" x14ac:dyDescent="0.25">
      <c r="A630" s="35">
        <v>298</v>
      </c>
      <c r="B630" s="36" t="s">
        <v>1606</v>
      </c>
      <c r="C630" s="35">
        <v>1</v>
      </c>
      <c r="D630" s="35"/>
      <c r="E630" s="35">
        <v>0</v>
      </c>
      <c r="F630" s="51">
        <v>36</v>
      </c>
      <c r="G630" s="35">
        <f t="shared" si="8"/>
        <v>36</v>
      </c>
      <c r="H630" s="37">
        <v>2.31</v>
      </c>
      <c r="I630" s="37">
        <v>4.0999999999999996</v>
      </c>
      <c r="J630" s="37">
        <v>4.0199999999999996</v>
      </c>
      <c r="K630" s="37">
        <v>11.61</v>
      </c>
      <c r="L630" s="37">
        <v>8.6999999999999993</v>
      </c>
      <c r="M630" s="37">
        <v>30.74</v>
      </c>
      <c r="N630" s="37">
        <v>31.99</v>
      </c>
      <c r="O630" s="37">
        <v>37.270000000000003</v>
      </c>
      <c r="P630" s="37">
        <v>3.27</v>
      </c>
      <c r="Q630" s="38" t="s">
        <v>1064</v>
      </c>
      <c r="R630" s="39">
        <v>5.9</v>
      </c>
      <c r="S630" s="39">
        <v>6.4</v>
      </c>
      <c r="T630" s="39">
        <v>7</v>
      </c>
      <c r="U630" s="39">
        <v>5.4</v>
      </c>
      <c r="V630" s="39">
        <v>5.6</v>
      </c>
      <c r="W630" s="39">
        <v>5.6</v>
      </c>
      <c r="X630" s="37">
        <v>0.5</v>
      </c>
      <c r="Y630" s="37">
        <v>0.156</v>
      </c>
      <c r="Z630" s="37">
        <v>3.21</v>
      </c>
      <c r="AA630" s="37">
        <v>1.73</v>
      </c>
      <c r="AB630" s="37"/>
      <c r="AC630" s="37">
        <v>0.71</v>
      </c>
      <c r="AD630" s="37">
        <v>17.32</v>
      </c>
      <c r="AE630" s="37">
        <v>7.1</v>
      </c>
      <c r="AF630" s="37">
        <v>3.97</v>
      </c>
      <c r="AG630" s="37">
        <v>1.24</v>
      </c>
      <c r="AH630" s="37">
        <v>0.64</v>
      </c>
      <c r="AI630" s="37">
        <v>6.88</v>
      </c>
      <c r="AJ630" s="39">
        <v>429</v>
      </c>
      <c r="AK630" s="37"/>
      <c r="AL630" s="37"/>
      <c r="AM630" s="37"/>
      <c r="AN630" s="37"/>
      <c r="AO630" s="40"/>
    </row>
    <row r="631" spans="1:41" x14ac:dyDescent="0.25">
      <c r="A631" s="41">
        <v>298</v>
      </c>
      <c r="B631" s="42" t="s">
        <v>1606</v>
      </c>
      <c r="C631" s="41">
        <v>2</v>
      </c>
      <c r="D631" s="41"/>
      <c r="E631" s="41">
        <v>36</v>
      </c>
      <c r="F631" s="49">
        <v>60</v>
      </c>
      <c r="G631" s="41">
        <f t="shared" si="8"/>
        <v>24</v>
      </c>
      <c r="H631" s="43">
        <v>0.42</v>
      </c>
      <c r="I631" s="43">
        <v>2.0499999999999998</v>
      </c>
      <c r="J631" s="43">
        <v>3.42</v>
      </c>
      <c r="K631" s="43">
        <v>11.55</v>
      </c>
      <c r="L631" s="43">
        <v>7.87</v>
      </c>
      <c r="M631" s="43">
        <v>25.31</v>
      </c>
      <c r="N631" s="43">
        <v>32.58</v>
      </c>
      <c r="O631" s="43">
        <v>42.11</v>
      </c>
      <c r="P631" s="43">
        <v>2.11</v>
      </c>
      <c r="Q631" s="44" t="s">
        <v>6</v>
      </c>
      <c r="R631" s="45">
        <v>7.4</v>
      </c>
      <c r="S631" s="45">
        <v>8.1999999999999993</v>
      </c>
      <c r="T631" s="45">
        <v>8</v>
      </c>
      <c r="U631" s="45">
        <v>6.4</v>
      </c>
      <c r="V631" s="45">
        <v>6.5</v>
      </c>
      <c r="W631" s="45">
        <v>6.6</v>
      </c>
      <c r="X631" s="43">
        <v>0.19</v>
      </c>
      <c r="Y631" s="43">
        <v>7.6999999999999999E-2</v>
      </c>
      <c r="Z631" s="43">
        <v>2.4700000000000002</v>
      </c>
      <c r="AA631" s="43">
        <v>1.76</v>
      </c>
      <c r="AB631" s="43"/>
      <c r="AC631" s="43">
        <v>1.19</v>
      </c>
      <c r="AD631" s="43">
        <v>17.54</v>
      </c>
      <c r="AE631" s="43">
        <v>7.3</v>
      </c>
      <c r="AF631" s="43">
        <v>3.97</v>
      </c>
      <c r="AG631" s="43">
        <v>3.4</v>
      </c>
      <c r="AH631" s="43">
        <v>0.76</v>
      </c>
      <c r="AI631" s="43">
        <v>2.4</v>
      </c>
      <c r="AJ631" s="45">
        <v>157</v>
      </c>
      <c r="AK631" s="43"/>
      <c r="AL631" s="43"/>
      <c r="AM631" s="43"/>
      <c r="AN631" s="43"/>
      <c r="AO631" s="46"/>
    </row>
    <row r="632" spans="1:41" x14ac:dyDescent="0.25">
      <c r="A632" s="3">
        <v>298</v>
      </c>
      <c r="B632" s="11" t="s">
        <v>1606</v>
      </c>
      <c r="C632" s="3">
        <v>3</v>
      </c>
      <c r="D632" s="3"/>
      <c r="E632" s="3">
        <v>60</v>
      </c>
      <c r="F632" s="50">
        <v>82</v>
      </c>
      <c r="G632" s="3">
        <f t="shared" si="8"/>
        <v>22</v>
      </c>
      <c r="H632" s="15">
        <v>0.93</v>
      </c>
      <c r="I632" s="15">
        <v>5.24</v>
      </c>
      <c r="J632" s="15">
        <v>8.44</v>
      </c>
      <c r="K632" s="15">
        <v>18.29</v>
      </c>
      <c r="L632" s="15">
        <v>6.23</v>
      </c>
      <c r="M632" s="15">
        <v>39.130000000000003</v>
      </c>
      <c r="N632" s="15">
        <v>30.83</v>
      </c>
      <c r="O632" s="15">
        <v>30.04</v>
      </c>
      <c r="P632" s="15">
        <v>4</v>
      </c>
      <c r="Q632" s="23" t="s">
        <v>1064</v>
      </c>
      <c r="R632" s="19">
        <v>8.6</v>
      </c>
      <c r="S632" s="19">
        <v>9.1</v>
      </c>
      <c r="T632" s="19">
        <v>9.6999999999999993</v>
      </c>
      <c r="U632" s="19">
        <v>7.3</v>
      </c>
      <c r="V632" s="19">
        <v>7.4</v>
      </c>
      <c r="W632" s="19">
        <v>7.8</v>
      </c>
      <c r="X632" s="15">
        <v>0.7</v>
      </c>
      <c r="Y632" s="15">
        <v>5.8999999999999997E-2</v>
      </c>
      <c r="Z632" s="15">
        <v>11.86</v>
      </c>
      <c r="AA632" s="15">
        <v>1.78</v>
      </c>
      <c r="AB632" s="15">
        <v>1.24</v>
      </c>
      <c r="AC632" s="15">
        <v>1.85</v>
      </c>
      <c r="AD632" s="15">
        <v>13.61</v>
      </c>
      <c r="AE632" s="15">
        <v>4.0999999999999996</v>
      </c>
      <c r="AF632" s="15">
        <v>1.88</v>
      </c>
      <c r="AG632" s="15">
        <v>6</v>
      </c>
      <c r="AH632" s="15">
        <v>0.34</v>
      </c>
      <c r="AI632" s="15"/>
      <c r="AJ632" s="19">
        <v>185</v>
      </c>
      <c r="AK632" s="15"/>
      <c r="AL632" s="15"/>
      <c r="AM632" s="15"/>
      <c r="AN632" s="15"/>
      <c r="AO632" s="27"/>
    </row>
    <row r="633" spans="1:41" x14ac:dyDescent="0.25">
      <c r="A633" s="3">
        <v>298</v>
      </c>
      <c r="B633" s="11" t="s">
        <v>1606</v>
      </c>
      <c r="C633" s="3">
        <v>4</v>
      </c>
      <c r="D633" s="3"/>
      <c r="E633" s="3">
        <v>82</v>
      </c>
      <c r="F633" s="50">
        <v>115</v>
      </c>
      <c r="G633" s="3">
        <f t="shared" si="8"/>
        <v>33</v>
      </c>
      <c r="H633" s="15">
        <v>0.5</v>
      </c>
      <c r="I633" s="15">
        <v>2.2000000000000002</v>
      </c>
      <c r="J633" s="15">
        <v>4.45</v>
      </c>
      <c r="K633" s="15">
        <v>21.1</v>
      </c>
      <c r="L633" s="15">
        <v>13.99</v>
      </c>
      <c r="M633" s="15">
        <v>42.24</v>
      </c>
      <c r="N633" s="15">
        <v>36.78</v>
      </c>
      <c r="O633" s="15">
        <v>20.98</v>
      </c>
      <c r="P633" s="15">
        <v>2.5099999999999998</v>
      </c>
      <c r="Q633" s="23" t="s">
        <v>225</v>
      </c>
      <c r="R633" s="19">
        <v>8.8000000000000007</v>
      </c>
      <c r="S633" s="19">
        <v>9.3000000000000007</v>
      </c>
      <c r="T633" s="19">
        <v>9.6</v>
      </c>
      <c r="U633" s="19">
        <v>7.1</v>
      </c>
      <c r="V633" s="19">
        <v>7.3</v>
      </c>
      <c r="W633" s="19">
        <v>7.4</v>
      </c>
      <c r="X633" s="15">
        <v>0.05</v>
      </c>
      <c r="Y633" s="15">
        <v>4.5999999999999999E-2</v>
      </c>
      <c r="Z633" s="15"/>
      <c r="AA633" s="15">
        <v>1.84</v>
      </c>
      <c r="AB633" s="15">
        <v>1.24</v>
      </c>
      <c r="AC633" s="15">
        <v>1.61</v>
      </c>
      <c r="AD633" s="15">
        <v>12.35</v>
      </c>
      <c r="AE633" s="15">
        <v>3.9</v>
      </c>
      <c r="AF633" s="15">
        <v>1.46</v>
      </c>
      <c r="AG633" s="15">
        <v>5.6</v>
      </c>
      <c r="AH633" s="15">
        <v>0.2</v>
      </c>
      <c r="AI633" s="15"/>
      <c r="AJ633" s="19">
        <v>177</v>
      </c>
      <c r="AK633" s="15"/>
      <c r="AL633" s="15"/>
      <c r="AM633" s="15"/>
      <c r="AN633" s="15"/>
      <c r="AO633" s="27"/>
    </row>
    <row r="634" spans="1:41" x14ac:dyDescent="0.25">
      <c r="A634" s="3">
        <v>298</v>
      </c>
      <c r="B634" s="11" t="s">
        <v>1606</v>
      </c>
      <c r="C634" s="3">
        <v>5</v>
      </c>
      <c r="D634" s="3"/>
      <c r="E634" s="3">
        <v>115</v>
      </c>
      <c r="F634" s="50">
        <v>0</v>
      </c>
      <c r="G634" s="3">
        <f t="shared" si="8"/>
        <v>-115</v>
      </c>
      <c r="H634" s="15">
        <v>0.3</v>
      </c>
      <c r="I634" s="15">
        <v>1.42</v>
      </c>
      <c r="J634" s="15">
        <v>2.79</v>
      </c>
      <c r="K634" s="15">
        <v>11.09</v>
      </c>
      <c r="L634" s="15">
        <v>11.28</v>
      </c>
      <c r="M634" s="15">
        <v>26.88</v>
      </c>
      <c r="N634" s="15">
        <v>43.38</v>
      </c>
      <c r="O634" s="15">
        <v>29.74</v>
      </c>
      <c r="P634" s="15">
        <v>1.25</v>
      </c>
      <c r="Q634" s="23" t="s">
        <v>1064</v>
      </c>
      <c r="R634" s="19">
        <v>8.8000000000000007</v>
      </c>
      <c r="S634" s="19">
        <v>9</v>
      </c>
      <c r="T634" s="19">
        <v>9.4</v>
      </c>
      <c r="U634" s="19">
        <v>6.9</v>
      </c>
      <c r="V634" s="19">
        <v>7</v>
      </c>
      <c r="W634" s="19">
        <v>7.1</v>
      </c>
      <c r="X634" s="15">
        <v>0.05</v>
      </c>
      <c r="Y634" s="15"/>
      <c r="Z634" s="15"/>
      <c r="AA634" s="15">
        <v>1.1100000000000001</v>
      </c>
      <c r="AB634" s="15">
        <v>1.1100000000000001</v>
      </c>
      <c r="AC634" s="15">
        <v>1.53</v>
      </c>
      <c r="AD634" s="15">
        <v>14.11</v>
      </c>
      <c r="AE634" s="15">
        <v>3.8</v>
      </c>
      <c r="AF634" s="15">
        <v>1.46</v>
      </c>
      <c r="AG634" s="15">
        <v>6.4</v>
      </c>
      <c r="AH634" s="15">
        <v>0.18</v>
      </c>
      <c r="AI634" s="15"/>
      <c r="AJ634" s="19">
        <v>92</v>
      </c>
      <c r="AK634" s="15"/>
      <c r="AL634" s="15"/>
      <c r="AM634" s="15"/>
      <c r="AN634" s="15"/>
      <c r="AO634" s="27"/>
    </row>
    <row r="635" spans="1:41" x14ac:dyDescent="0.25">
      <c r="A635" s="3"/>
      <c r="B635" s="11"/>
      <c r="C635" s="3"/>
      <c r="D635" s="3"/>
      <c r="E635" s="3"/>
      <c r="F635" s="50"/>
      <c r="G635" s="3"/>
      <c r="H635" s="15"/>
      <c r="I635" s="15"/>
      <c r="J635" s="15"/>
      <c r="K635" s="15"/>
      <c r="L635" s="15"/>
      <c r="M635" s="15"/>
      <c r="N635" s="15"/>
      <c r="O635" s="15"/>
      <c r="P635" s="15"/>
      <c r="Q635" s="23"/>
      <c r="R635" s="19"/>
      <c r="S635" s="19"/>
      <c r="T635" s="19"/>
      <c r="U635" s="19"/>
      <c r="V635" s="19"/>
      <c r="W635" s="19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9"/>
      <c r="AK635" s="15"/>
      <c r="AL635" s="15"/>
      <c r="AM635" s="15"/>
      <c r="AN635" s="15"/>
      <c r="AO635" s="27"/>
    </row>
    <row r="636" spans="1:41" x14ac:dyDescent="0.25">
      <c r="A636" s="3"/>
      <c r="B636" s="11"/>
      <c r="C636" s="3"/>
      <c r="D636" s="3"/>
      <c r="E636" s="3"/>
      <c r="F636" s="50"/>
      <c r="G636" s="3"/>
      <c r="H636" s="15"/>
      <c r="I636" s="15"/>
      <c r="J636" s="15"/>
      <c r="K636" s="15"/>
      <c r="L636" s="15"/>
      <c r="M636" s="15"/>
      <c r="N636" s="15"/>
      <c r="O636" s="15"/>
      <c r="P636" s="15"/>
      <c r="Q636" s="23"/>
      <c r="R636" s="19"/>
      <c r="S636" s="19"/>
      <c r="T636" s="19"/>
      <c r="U636" s="19"/>
      <c r="V636" s="19"/>
      <c r="W636" s="19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9"/>
      <c r="AK636" s="15"/>
      <c r="AL636" s="15"/>
      <c r="AM636" s="15"/>
      <c r="AN636" s="15"/>
      <c r="AO636" s="27"/>
    </row>
    <row r="637" spans="1:41" x14ac:dyDescent="0.25">
      <c r="A637" s="35">
        <v>299</v>
      </c>
      <c r="B637" s="36" t="s">
        <v>1606</v>
      </c>
      <c r="C637" s="35">
        <v>1</v>
      </c>
      <c r="D637" s="35" t="s">
        <v>6</v>
      </c>
      <c r="E637" s="35">
        <v>0</v>
      </c>
      <c r="F637" s="51">
        <v>20</v>
      </c>
      <c r="G637" s="35">
        <f t="shared" si="8"/>
        <v>20</v>
      </c>
      <c r="H637" s="37"/>
      <c r="I637" s="37"/>
      <c r="J637" s="37"/>
      <c r="K637" s="37"/>
      <c r="L637" s="37"/>
      <c r="M637" s="37">
        <v>38.119999999999997</v>
      </c>
      <c r="N637" s="37">
        <v>52.51</v>
      </c>
      <c r="O637" s="37">
        <v>9.3000000000000007</v>
      </c>
      <c r="P637" s="37">
        <v>1.56</v>
      </c>
      <c r="Q637" s="38" t="s">
        <v>283</v>
      </c>
      <c r="R637" s="39">
        <v>7.3</v>
      </c>
      <c r="S637" s="39">
        <v>7.4</v>
      </c>
      <c r="T637" s="39">
        <v>7.4</v>
      </c>
      <c r="U637" s="39">
        <v>6</v>
      </c>
      <c r="V637" s="39">
        <v>6</v>
      </c>
      <c r="W637" s="39">
        <v>7.2</v>
      </c>
      <c r="X637" s="37">
        <v>0.63</v>
      </c>
      <c r="Y637" s="37">
        <v>0.18099999999999999</v>
      </c>
      <c r="Z637" s="37">
        <v>3.48</v>
      </c>
      <c r="AA637" s="37">
        <v>1.43</v>
      </c>
      <c r="AB637" s="37"/>
      <c r="AC637" s="37">
        <v>0.22</v>
      </c>
      <c r="AD637" s="37">
        <v>17.760000000000002</v>
      </c>
      <c r="AE637" s="37">
        <v>10.7</v>
      </c>
      <c r="AF637" s="37">
        <v>3.56</v>
      </c>
      <c r="AG637" s="37">
        <v>0.38</v>
      </c>
      <c r="AH637" s="37">
        <v>0.6</v>
      </c>
      <c r="AI637" s="37">
        <v>4.4800000000000004</v>
      </c>
      <c r="AJ637" s="39">
        <v>429</v>
      </c>
      <c r="AK637" s="37"/>
      <c r="AL637" s="37"/>
      <c r="AM637" s="37"/>
      <c r="AN637" s="37"/>
      <c r="AO637" s="40"/>
    </row>
    <row r="638" spans="1:41" x14ac:dyDescent="0.25">
      <c r="A638" s="41">
        <v>299</v>
      </c>
      <c r="B638" s="42" t="s">
        <v>1606</v>
      </c>
      <c r="C638" s="41">
        <v>2</v>
      </c>
      <c r="D638" s="41" t="s">
        <v>290</v>
      </c>
      <c r="E638" s="41">
        <v>20</v>
      </c>
      <c r="F638" s="49">
        <v>38</v>
      </c>
      <c r="G638" s="41">
        <f t="shared" si="8"/>
        <v>18</v>
      </c>
      <c r="H638" s="43"/>
      <c r="I638" s="43"/>
      <c r="J638" s="43"/>
      <c r="K638" s="43"/>
      <c r="L638" s="43"/>
      <c r="M638" s="43">
        <v>3.82</v>
      </c>
      <c r="N638" s="43">
        <v>58.68</v>
      </c>
      <c r="O638" s="43">
        <v>37.5</v>
      </c>
      <c r="P638" s="43">
        <v>0.26</v>
      </c>
      <c r="Q638" s="44" t="s">
        <v>354</v>
      </c>
      <c r="R638" s="45">
        <v>6.4</v>
      </c>
      <c r="S638" s="45">
        <v>6.4</v>
      </c>
      <c r="T638" s="45">
        <v>6.8</v>
      </c>
      <c r="U638" s="45">
        <v>5.3</v>
      </c>
      <c r="V638" s="45">
        <v>5.3</v>
      </c>
      <c r="W638" s="45">
        <v>6.3</v>
      </c>
      <c r="X638" s="43">
        <v>0.36</v>
      </c>
      <c r="Y638" s="43">
        <v>0.115</v>
      </c>
      <c r="Z638" s="43">
        <v>3.13</v>
      </c>
      <c r="AA638" s="43">
        <v>1.46</v>
      </c>
      <c r="AB638" s="43"/>
      <c r="AC638" s="43">
        <v>0.18</v>
      </c>
      <c r="AD638" s="43">
        <v>20.07</v>
      </c>
      <c r="AE638" s="43">
        <v>10.4</v>
      </c>
      <c r="AF638" s="43">
        <v>2.72</v>
      </c>
      <c r="AG638" s="43">
        <v>0.36</v>
      </c>
      <c r="AH638" s="43">
        <v>0.24</v>
      </c>
      <c r="AI638" s="43">
        <v>7.07</v>
      </c>
      <c r="AJ638" s="45">
        <v>64</v>
      </c>
      <c r="AK638" s="43"/>
      <c r="AL638" s="43"/>
      <c r="AM638" s="43"/>
      <c r="AN638" s="43"/>
      <c r="AO638" s="46"/>
    </row>
    <row r="639" spans="1:41" x14ac:dyDescent="0.25">
      <c r="A639" s="41">
        <v>299</v>
      </c>
      <c r="B639" s="42" t="s">
        <v>1606</v>
      </c>
      <c r="C639" s="41">
        <v>3</v>
      </c>
      <c r="D639" s="41" t="s">
        <v>302</v>
      </c>
      <c r="E639" s="41">
        <v>38</v>
      </c>
      <c r="F639" s="49">
        <v>70</v>
      </c>
      <c r="G639" s="41">
        <f t="shared" si="8"/>
        <v>32</v>
      </c>
      <c r="H639" s="43"/>
      <c r="I639" s="43"/>
      <c r="J639" s="43"/>
      <c r="K639" s="43"/>
      <c r="L639" s="43"/>
      <c r="M639" s="43">
        <v>1.58</v>
      </c>
      <c r="N639" s="43">
        <v>69.72</v>
      </c>
      <c r="O639" s="43">
        <v>28.7</v>
      </c>
      <c r="P639" s="43">
        <v>0.56999999999999995</v>
      </c>
      <c r="Q639" s="44" t="s">
        <v>354</v>
      </c>
      <c r="R639" s="45">
        <v>6.2</v>
      </c>
      <c r="S639" s="45">
        <v>6.3</v>
      </c>
      <c r="T639" s="45">
        <v>7</v>
      </c>
      <c r="U639" s="45">
        <v>5.0999999999999996</v>
      </c>
      <c r="V639" s="45">
        <v>5.2</v>
      </c>
      <c r="W639" s="45">
        <v>5.2</v>
      </c>
      <c r="X639" s="43">
        <v>0.23</v>
      </c>
      <c r="Y639" s="43">
        <v>7.0000000000000007E-2</v>
      </c>
      <c r="Z639" s="43">
        <v>3.29</v>
      </c>
      <c r="AA639" s="43">
        <v>1.36</v>
      </c>
      <c r="AB639" s="43"/>
      <c r="AC639" s="43">
        <v>0.67</v>
      </c>
      <c r="AD639" s="43">
        <v>19.09</v>
      </c>
      <c r="AE639" s="43">
        <v>9</v>
      </c>
      <c r="AF639" s="43">
        <v>1.88</v>
      </c>
      <c r="AG639" s="43">
        <v>0.4</v>
      </c>
      <c r="AH639" s="43">
        <v>0.2</v>
      </c>
      <c r="AI639" s="43">
        <v>7.48</v>
      </c>
      <c r="AJ639" s="45">
        <v>31</v>
      </c>
      <c r="AK639" s="43"/>
      <c r="AL639" s="43"/>
      <c r="AM639" s="43"/>
      <c r="AN639" s="43"/>
      <c r="AO639" s="46"/>
    </row>
    <row r="640" spans="1:41" x14ac:dyDescent="0.25">
      <c r="A640" s="3">
        <v>299</v>
      </c>
      <c r="B640" s="11" t="s">
        <v>1606</v>
      </c>
      <c r="C640" s="3">
        <v>4</v>
      </c>
      <c r="D640" s="3" t="s">
        <v>477</v>
      </c>
      <c r="E640" s="3">
        <v>70</v>
      </c>
      <c r="F640" s="50">
        <v>92</v>
      </c>
      <c r="G640" s="3">
        <f t="shared" si="8"/>
        <v>22</v>
      </c>
      <c r="H640" s="15"/>
      <c r="I640" s="15"/>
      <c r="J640" s="15"/>
      <c r="K640" s="15"/>
      <c r="L640" s="15"/>
      <c r="M640" s="15">
        <v>0.64</v>
      </c>
      <c r="N640" s="15">
        <v>76.06</v>
      </c>
      <c r="O640" s="15">
        <v>23.3</v>
      </c>
      <c r="P640" s="15"/>
      <c r="Q640" s="23" t="s">
        <v>283</v>
      </c>
      <c r="R640" s="19">
        <v>6.5</v>
      </c>
      <c r="S640" s="19">
        <v>6.5</v>
      </c>
      <c r="T640" s="19">
        <v>6.5</v>
      </c>
      <c r="U640" s="19">
        <v>5.5</v>
      </c>
      <c r="V640" s="19">
        <v>5.5</v>
      </c>
      <c r="W640" s="19">
        <v>5.5</v>
      </c>
      <c r="X640" s="15">
        <v>0.13</v>
      </c>
      <c r="Y640" s="15">
        <v>4.2000000000000003E-2</v>
      </c>
      <c r="Z640" s="15">
        <v>3.1</v>
      </c>
      <c r="AA640" s="15">
        <v>1.24</v>
      </c>
      <c r="AB640" s="15"/>
      <c r="AC640" s="15">
        <v>0.38</v>
      </c>
      <c r="AD640" s="15">
        <v>18.649999999999999</v>
      </c>
      <c r="AE640" s="15">
        <v>10.199999999999999</v>
      </c>
      <c r="AF640" s="15">
        <v>1.46</v>
      </c>
      <c r="AG640" s="15">
        <v>0.48</v>
      </c>
      <c r="AH640" s="15">
        <v>0.26</v>
      </c>
      <c r="AI640" s="15">
        <v>6.5</v>
      </c>
      <c r="AJ640" s="19">
        <v>31</v>
      </c>
      <c r="AK640" s="15"/>
      <c r="AL640" s="15"/>
      <c r="AM640" s="15"/>
      <c r="AN640" s="15"/>
      <c r="AO640" s="27"/>
    </row>
    <row r="641" spans="1:41" x14ac:dyDescent="0.25">
      <c r="A641" s="3">
        <v>299</v>
      </c>
      <c r="B641" s="11" t="s">
        <v>1606</v>
      </c>
      <c r="C641" s="3">
        <v>5</v>
      </c>
      <c r="D641" s="3" t="s">
        <v>484</v>
      </c>
      <c r="E641" s="3">
        <v>92</v>
      </c>
      <c r="F641" s="50">
        <v>135</v>
      </c>
      <c r="G641" s="3">
        <f t="shared" si="8"/>
        <v>43</v>
      </c>
      <c r="H641" s="15"/>
      <c r="I641" s="15"/>
      <c r="J641" s="15"/>
      <c r="K641" s="15"/>
      <c r="L641" s="15"/>
      <c r="M641" s="15">
        <v>0.23</v>
      </c>
      <c r="N641" s="15">
        <v>69.47</v>
      </c>
      <c r="O641" s="15">
        <v>30.3</v>
      </c>
      <c r="P641" s="15"/>
      <c r="Q641" s="23" t="s">
        <v>354</v>
      </c>
      <c r="R641" s="19">
        <v>6.4</v>
      </c>
      <c r="S641" s="19">
        <v>6.4</v>
      </c>
      <c r="T641" s="19">
        <v>7.1</v>
      </c>
      <c r="U641" s="19">
        <v>5.2</v>
      </c>
      <c r="V641" s="19">
        <v>5.3</v>
      </c>
      <c r="W641" s="19">
        <v>5.3</v>
      </c>
      <c r="X641" s="15">
        <v>0.25</v>
      </c>
      <c r="Y641" s="15"/>
      <c r="Z641" s="15"/>
      <c r="AA641" s="15">
        <v>1.37</v>
      </c>
      <c r="AB641" s="15"/>
      <c r="AC641" s="15">
        <v>0.4</v>
      </c>
      <c r="AD641" s="15">
        <v>20.96</v>
      </c>
      <c r="AE641" s="15">
        <v>11</v>
      </c>
      <c r="AF641" s="15">
        <v>1.88</v>
      </c>
      <c r="AG641" s="15">
        <v>0.66</v>
      </c>
      <c r="AH641" s="15">
        <v>0.24</v>
      </c>
      <c r="AI641" s="15">
        <v>7.78</v>
      </c>
      <c r="AJ641" s="19">
        <v>83</v>
      </c>
      <c r="AK641" s="15"/>
      <c r="AL641" s="15"/>
      <c r="AM641" s="15"/>
      <c r="AN641" s="15"/>
      <c r="AO641" s="27"/>
    </row>
    <row r="642" spans="1:41" x14ac:dyDescent="0.25">
      <c r="A642" s="3">
        <v>299</v>
      </c>
      <c r="B642" s="11" t="s">
        <v>1606</v>
      </c>
      <c r="C642" s="3">
        <v>6</v>
      </c>
      <c r="D642" s="3" t="s">
        <v>763</v>
      </c>
      <c r="E642" s="3">
        <v>135</v>
      </c>
      <c r="F642" s="50">
        <v>0</v>
      </c>
      <c r="G642" s="3">
        <f t="shared" si="8"/>
        <v>-135</v>
      </c>
      <c r="H642" s="15"/>
      <c r="I642" s="15"/>
      <c r="J642" s="15"/>
      <c r="K642" s="15"/>
      <c r="L642" s="15"/>
      <c r="M642" s="15">
        <v>1.57</v>
      </c>
      <c r="N642" s="15">
        <v>68.33</v>
      </c>
      <c r="O642" s="15">
        <v>30.1</v>
      </c>
      <c r="P642" s="15"/>
      <c r="Q642" s="23" t="s">
        <v>354</v>
      </c>
      <c r="R642" s="19">
        <v>6.6</v>
      </c>
      <c r="S642" s="19">
        <v>6.6</v>
      </c>
      <c r="T642" s="19">
        <v>7.3</v>
      </c>
      <c r="U642" s="19">
        <v>5.4</v>
      </c>
      <c r="V642" s="19">
        <v>5.4</v>
      </c>
      <c r="W642" s="19">
        <v>5.5</v>
      </c>
      <c r="X642" s="15">
        <v>0.56999999999999995</v>
      </c>
      <c r="Y642" s="15"/>
      <c r="Z642" s="15"/>
      <c r="AA642" s="15">
        <v>1.42</v>
      </c>
      <c r="AB642" s="15"/>
      <c r="AC642" s="15">
        <v>0.34</v>
      </c>
      <c r="AD642" s="15">
        <v>21.85</v>
      </c>
      <c r="AE642" s="15">
        <v>14.9</v>
      </c>
      <c r="AF642" s="15">
        <v>2.72</v>
      </c>
      <c r="AG642" s="15">
        <v>0.68</v>
      </c>
      <c r="AH642" s="15">
        <v>0.26</v>
      </c>
      <c r="AI642" s="15">
        <v>3.89</v>
      </c>
      <c r="AJ642" s="19">
        <v>14</v>
      </c>
      <c r="AK642" s="15"/>
      <c r="AL642" s="15"/>
      <c r="AM642" s="15"/>
      <c r="AN642" s="15"/>
      <c r="AO642" s="27"/>
    </row>
    <row r="643" spans="1:41" x14ac:dyDescent="0.25">
      <c r="A643" s="3"/>
      <c r="B643" s="11"/>
      <c r="C643" s="3"/>
      <c r="D643" s="3"/>
      <c r="E643" s="3"/>
      <c r="F643" s="50"/>
      <c r="G643" s="3"/>
      <c r="H643" s="15"/>
      <c r="I643" s="15"/>
      <c r="J643" s="15"/>
      <c r="K643" s="15"/>
      <c r="L643" s="15"/>
      <c r="M643" s="15"/>
      <c r="N643" s="15"/>
      <c r="O643" s="15"/>
      <c r="P643" s="15"/>
      <c r="Q643" s="23"/>
      <c r="R643" s="19"/>
      <c r="S643" s="19"/>
      <c r="T643" s="19"/>
      <c r="U643" s="19"/>
      <c r="V643" s="19"/>
      <c r="W643" s="19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9"/>
      <c r="AK643" s="15"/>
      <c r="AL643" s="15"/>
      <c r="AM643" s="15"/>
      <c r="AN643" s="15"/>
      <c r="AO643" s="27"/>
    </row>
    <row r="644" spans="1:41" x14ac:dyDescent="0.25">
      <c r="A644" s="3"/>
      <c r="B644" s="11"/>
      <c r="C644" s="3"/>
      <c r="D644" s="3"/>
      <c r="E644" s="3"/>
      <c r="F644" s="50"/>
      <c r="G644" s="3"/>
      <c r="H644" s="15"/>
      <c r="I644" s="15"/>
      <c r="J644" s="15"/>
      <c r="K644" s="15"/>
      <c r="L644" s="15"/>
      <c r="M644" s="15"/>
      <c r="N644" s="15"/>
      <c r="O644" s="15"/>
      <c r="P644" s="15"/>
      <c r="Q644" s="23"/>
      <c r="R644" s="19"/>
      <c r="S644" s="19"/>
      <c r="T644" s="19"/>
      <c r="U644" s="19"/>
      <c r="V644" s="19"/>
      <c r="W644" s="19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9"/>
      <c r="AK644" s="15"/>
      <c r="AL644" s="15"/>
      <c r="AM644" s="15"/>
      <c r="AN644" s="15"/>
      <c r="AO644" s="27"/>
    </row>
    <row r="645" spans="1:41" x14ac:dyDescent="0.25">
      <c r="A645" s="35">
        <v>6</v>
      </c>
      <c r="B645" s="36" t="s">
        <v>1606</v>
      </c>
      <c r="C645" s="35">
        <v>1</v>
      </c>
      <c r="D645" s="35" t="s">
        <v>6</v>
      </c>
      <c r="E645" s="35">
        <v>0</v>
      </c>
      <c r="F645" s="51">
        <v>30</v>
      </c>
      <c r="G645" s="35">
        <f t="shared" si="8"/>
        <v>30</v>
      </c>
      <c r="H645" s="37">
        <v>1.2</v>
      </c>
      <c r="I645" s="37">
        <v>4.01</v>
      </c>
      <c r="J645" s="37">
        <v>11.46</v>
      </c>
      <c r="K645" s="37">
        <v>31.17</v>
      </c>
      <c r="L645" s="37">
        <v>11.67</v>
      </c>
      <c r="M645" s="37">
        <v>59.51</v>
      </c>
      <c r="N645" s="37">
        <v>9.2899999999999991</v>
      </c>
      <c r="O645" s="37">
        <v>31.2</v>
      </c>
      <c r="P645" s="37">
        <v>1.1000000000000001</v>
      </c>
      <c r="Q645" s="38" t="s">
        <v>148</v>
      </c>
      <c r="R645" s="39">
        <v>4.9000000000000004</v>
      </c>
      <c r="S645" s="39">
        <v>4.75</v>
      </c>
      <c r="T645" s="39">
        <v>5.3</v>
      </c>
      <c r="U645" s="39">
        <v>4.3499999999999996</v>
      </c>
      <c r="V645" s="39">
        <v>4.4000000000000004</v>
      </c>
      <c r="W645" s="39">
        <v>4.8</v>
      </c>
      <c r="X645" s="37">
        <v>0.32</v>
      </c>
      <c r="Y645" s="37">
        <v>3.3000000000000002E-2</v>
      </c>
      <c r="Z645" s="37">
        <v>9.6999999999999993</v>
      </c>
      <c r="AA645" s="37">
        <v>1.75</v>
      </c>
      <c r="AB645" s="37"/>
      <c r="AC645" s="37"/>
      <c r="AD645" s="37">
        <v>5.66</v>
      </c>
      <c r="AE645" s="37">
        <v>1.05</v>
      </c>
      <c r="AF645" s="37">
        <v>0.37</v>
      </c>
      <c r="AG645" s="37">
        <v>7.0000000000000007E-2</v>
      </c>
      <c r="AH645" s="37">
        <v>0.02</v>
      </c>
      <c r="AI645" s="37">
        <v>4.3600000000000003</v>
      </c>
      <c r="AJ645" s="39">
        <v>10</v>
      </c>
      <c r="AK645" s="37">
        <v>39.96</v>
      </c>
      <c r="AL645" s="37">
        <v>8.7799999999999994</v>
      </c>
      <c r="AM645" s="37">
        <v>34.32</v>
      </c>
      <c r="AN645" s="37">
        <v>1.7</v>
      </c>
      <c r="AO645" s="40">
        <v>13.52</v>
      </c>
    </row>
    <row r="646" spans="1:41" x14ac:dyDescent="0.25">
      <c r="A646" s="41">
        <v>6</v>
      </c>
      <c r="B646" s="42" t="s">
        <v>1606</v>
      </c>
      <c r="C646" s="41">
        <v>2</v>
      </c>
      <c r="D646" s="41" t="s">
        <v>95</v>
      </c>
      <c r="E646" s="41">
        <v>30</v>
      </c>
      <c r="F646" s="49">
        <v>90</v>
      </c>
      <c r="G646" s="41">
        <f t="shared" si="8"/>
        <v>60</v>
      </c>
      <c r="H646" s="43">
        <v>0.56000000000000005</v>
      </c>
      <c r="I646" s="43">
        <v>4.24</v>
      </c>
      <c r="J646" s="43">
        <v>11.2</v>
      </c>
      <c r="K646" s="43">
        <v>23.83</v>
      </c>
      <c r="L646" s="43">
        <v>11.15</v>
      </c>
      <c r="M646" s="43">
        <v>50.98</v>
      </c>
      <c r="N646" s="43">
        <v>11.02</v>
      </c>
      <c r="O646" s="43">
        <v>38</v>
      </c>
      <c r="P646" s="43">
        <v>0.65</v>
      </c>
      <c r="Q646" s="44" t="s">
        <v>1411</v>
      </c>
      <c r="R646" s="45">
        <v>5</v>
      </c>
      <c r="S646" s="45">
        <v>4.7</v>
      </c>
      <c r="T646" s="45">
        <v>5</v>
      </c>
      <c r="U646" s="45">
        <v>4.45</v>
      </c>
      <c r="V646" s="45">
        <v>4.4000000000000004</v>
      </c>
      <c r="W646" s="45">
        <v>4.8499999999999996</v>
      </c>
      <c r="X646" s="43">
        <v>0.18</v>
      </c>
      <c r="Y646" s="43">
        <v>2.3E-2</v>
      </c>
      <c r="Z646" s="43">
        <v>7.83</v>
      </c>
      <c r="AA646" s="43">
        <v>1.47</v>
      </c>
      <c r="AB646" s="43"/>
      <c r="AC646" s="43"/>
      <c r="AD646" s="43">
        <v>6.22</v>
      </c>
      <c r="AE646" s="43">
        <v>1.42</v>
      </c>
      <c r="AF646" s="43">
        <v>0.45</v>
      </c>
      <c r="AG646" s="43">
        <v>0.06</v>
      </c>
      <c r="AH646" s="43">
        <v>-0.01</v>
      </c>
      <c r="AI646" s="43">
        <v>4.08</v>
      </c>
      <c r="AJ646" s="45">
        <v>10</v>
      </c>
      <c r="AK646" s="43">
        <v>39.9</v>
      </c>
      <c r="AL646" s="43">
        <v>8.7799999999999994</v>
      </c>
      <c r="AM646" s="43">
        <v>34.72</v>
      </c>
      <c r="AN646" s="43">
        <v>1.68</v>
      </c>
      <c r="AO646" s="46">
        <v>13.44</v>
      </c>
    </row>
    <row r="647" spans="1:41" x14ac:dyDescent="0.25">
      <c r="A647" s="3">
        <v>6</v>
      </c>
      <c r="B647" s="11" t="s">
        <v>1606</v>
      </c>
      <c r="C647" s="3">
        <v>3</v>
      </c>
      <c r="D647" s="3" t="s">
        <v>118</v>
      </c>
      <c r="E647" s="3">
        <v>90</v>
      </c>
      <c r="F647" s="50">
        <v>150</v>
      </c>
      <c r="G647" s="3">
        <f t="shared" si="8"/>
        <v>60</v>
      </c>
      <c r="H647" s="15">
        <v>0.93</v>
      </c>
      <c r="I647" s="15">
        <v>3.56</v>
      </c>
      <c r="J647" s="15">
        <v>8.89</v>
      </c>
      <c r="K647" s="15">
        <v>24.75</v>
      </c>
      <c r="L647" s="15">
        <v>11.84</v>
      </c>
      <c r="M647" s="15">
        <v>49.97</v>
      </c>
      <c r="N647" s="15">
        <v>11.07</v>
      </c>
      <c r="O647" s="15">
        <v>38.96</v>
      </c>
      <c r="P647" s="15">
        <v>0.98</v>
      </c>
      <c r="Q647" s="23" t="s">
        <v>1411</v>
      </c>
      <c r="R647" s="19">
        <v>5.55</v>
      </c>
      <c r="S647" s="19">
        <v>4.8</v>
      </c>
      <c r="T647" s="19">
        <v>5.0999999999999996</v>
      </c>
      <c r="U647" s="19">
        <v>4.3499999999999996</v>
      </c>
      <c r="V647" s="19">
        <v>4.4000000000000004</v>
      </c>
      <c r="W647" s="19">
        <v>4.8499999999999996</v>
      </c>
      <c r="X647" s="15">
        <v>0.14000000000000001</v>
      </c>
      <c r="Y647" s="15">
        <v>2.1999999999999999E-2</v>
      </c>
      <c r="Z647" s="15">
        <v>6.36</v>
      </c>
      <c r="AA647" s="15">
        <v>1.62</v>
      </c>
      <c r="AB647" s="15"/>
      <c r="AC647" s="15"/>
      <c r="AD647" s="15">
        <v>5.85</v>
      </c>
      <c r="AE647" s="15">
        <v>1.38</v>
      </c>
      <c r="AF647" s="15">
        <v>0.42</v>
      </c>
      <c r="AG647" s="15">
        <v>0.06</v>
      </c>
      <c r="AH647" s="15">
        <v>0.01</v>
      </c>
      <c r="AI647" s="15">
        <v>4.04</v>
      </c>
      <c r="AJ647" s="19">
        <v>7</v>
      </c>
      <c r="AK647" s="15">
        <v>39.42</v>
      </c>
      <c r="AL647" s="15">
        <v>8.3800000000000008</v>
      </c>
      <c r="AM647" s="15">
        <v>35.32</v>
      </c>
      <c r="AN647" s="15">
        <v>1.65</v>
      </c>
      <c r="AO647" s="27">
        <v>13.34</v>
      </c>
    </row>
    <row r="648" spans="1:41" x14ac:dyDescent="0.25">
      <c r="A648" s="3">
        <v>6</v>
      </c>
      <c r="B648" s="11" t="s">
        <v>1606</v>
      </c>
      <c r="C648" s="3">
        <v>4</v>
      </c>
      <c r="D648" s="3" t="s">
        <v>138</v>
      </c>
      <c r="E648" s="3">
        <v>150</v>
      </c>
      <c r="F648" s="50">
        <v>260</v>
      </c>
      <c r="G648" s="3">
        <f t="shared" si="8"/>
        <v>110</v>
      </c>
      <c r="H648" s="15">
        <v>0.96</v>
      </c>
      <c r="I648" s="15">
        <v>2.91</v>
      </c>
      <c r="J648" s="15">
        <v>7.21</v>
      </c>
      <c r="K648" s="15">
        <v>25.37</v>
      </c>
      <c r="L648" s="15">
        <v>14.05</v>
      </c>
      <c r="M648" s="15">
        <v>50.5</v>
      </c>
      <c r="N648" s="15">
        <v>12.34</v>
      </c>
      <c r="O648" s="15">
        <v>37.159999999999997</v>
      </c>
      <c r="P648" s="15">
        <v>1.3</v>
      </c>
      <c r="Q648" s="23" t="s">
        <v>1411</v>
      </c>
      <c r="R648" s="19">
        <v>5.55</v>
      </c>
      <c r="S648" s="19">
        <v>4.95</v>
      </c>
      <c r="T648" s="19">
        <v>5.5</v>
      </c>
      <c r="U648" s="19">
        <v>4.3</v>
      </c>
      <c r="V648" s="19">
        <v>4.3499999999999996</v>
      </c>
      <c r="W648" s="19">
        <v>4.8</v>
      </c>
      <c r="X648" s="15">
        <v>0.11</v>
      </c>
      <c r="Y648" s="15">
        <v>0.02</v>
      </c>
      <c r="Z648" s="15">
        <v>5.5</v>
      </c>
      <c r="AA648" s="15">
        <v>1.53</v>
      </c>
      <c r="AB648" s="15"/>
      <c r="AC648" s="15"/>
      <c r="AD648" s="15">
        <v>5.85</v>
      </c>
      <c r="AE648" s="15">
        <v>1.38</v>
      </c>
      <c r="AF648" s="15">
        <v>0.49</v>
      </c>
      <c r="AG648" s="15">
        <v>0.06</v>
      </c>
      <c r="AH648" s="15">
        <v>0.01</v>
      </c>
      <c r="AI648" s="15">
        <v>4.04</v>
      </c>
      <c r="AJ648" s="19">
        <v>9</v>
      </c>
      <c r="AK648" s="15">
        <v>40.58</v>
      </c>
      <c r="AL648" s="15">
        <v>7.98</v>
      </c>
      <c r="AM648" s="15">
        <v>35.270000000000003</v>
      </c>
      <c r="AN648" s="15">
        <v>1.71</v>
      </c>
      <c r="AO648" s="27">
        <v>12.8</v>
      </c>
    </row>
    <row r="649" spans="1:41" x14ac:dyDescent="0.25">
      <c r="A649" s="3">
        <v>6</v>
      </c>
      <c r="B649" s="11" t="s">
        <v>1606</v>
      </c>
      <c r="C649" s="3">
        <v>5</v>
      </c>
      <c r="D649" s="3" t="s">
        <v>1072</v>
      </c>
      <c r="E649" s="3">
        <v>260</v>
      </c>
      <c r="F649" s="50">
        <v>310</v>
      </c>
      <c r="G649" s="3">
        <f t="shared" si="8"/>
        <v>50</v>
      </c>
      <c r="H649" s="15">
        <v>0.85</v>
      </c>
      <c r="I649" s="15">
        <v>2.9</v>
      </c>
      <c r="J649" s="15">
        <v>7.15</v>
      </c>
      <c r="K649" s="15">
        <v>24.36</v>
      </c>
      <c r="L649" s="15">
        <v>14.35</v>
      </c>
      <c r="M649" s="15">
        <v>49.61</v>
      </c>
      <c r="N649" s="15">
        <v>11.83</v>
      </c>
      <c r="O649" s="15">
        <v>38.56</v>
      </c>
      <c r="P649" s="15">
        <v>1.35</v>
      </c>
      <c r="Q649" s="23" t="s">
        <v>1411</v>
      </c>
      <c r="R649" s="19">
        <v>5.45</v>
      </c>
      <c r="S649" s="19">
        <v>5.05</v>
      </c>
      <c r="T649" s="19">
        <v>5.0999999999999996</v>
      </c>
      <c r="U649" s="19">
        <v>4.3</v>
      </c>
      <c r="V649" s="19">
        <v>4.3499999999999996</v>
      </c>
      <c r="W649" s="19">
        <v>4.8</v>
      </c>
      <c r="X649" s="15">
        <v>7.0000000000000007E-2</v>
      </c>
      <c r="Y649" s="15"/>
      <c r="Z649" s="15"/>
      <c r="AA649" s="15">
        <v>1.66</v>
      </c>
      <c r="AB649" s="15"/>
      <c r="AC649" s="15"/>
      <c r="AD649" s="15">
        <v>5.87</v>
      </c>
      <c r="AE649" s="15">
        <v>1.63</v>
      </c>
      <c r="AF649" s="15">
        <v>0.69</v>
      </c>
      <c r="AG649" s="15">
        <v>0.06</v>
      </c>
      <c r="AH649" s="15">
        <v>0.01</v>
      </c>
      <c r="AI649" s="15">
        <v>3.72</v>
      </c>
      <c r="AJ649" s="19">
        <v>8</v>
      </c>
      <c r="AK649" s="15">
        <v>40.9</v>
      </c>
      <c r="AL649" s="15">
        <v>8.3800000000000008</v>
      </c>
      <c r="AM649" s="15">
        <v>34.520000000000003</v>
      </c>
      <c r="AN649" s="15">
        <v>1.74</v>
      </c>
      <c r="AO649" s="27">
        <v>12.8</v>
      </c>
    </row>
    <row r="650" spans="1:41" x14ac:dyDescent="0.25">
      <c r="A650" s="3">
        <v>6</v>
      </c>
      <c r="B650" s="11" t="s">
        <v>1606</v>
      </c>
      <c r="C650" s="3">
        <v>6</v>
      </c>
      <c r="D650" s="3" t="s">
        <v>1086</v>
      </c>
      <c r="E650" s="3">
        <v>310</v>
      </c>
      <c r="F650" s="50">
        <v>360</v>
      </c>
      <c r="G650" s="3">
        <f t="shared" si="8"/>
        <v>50</v>
      </c>
      <c r="H650" s="15">
        <v>0.51</v>
      </c>
      <c r="I650" s="15">
        <v>2.76</v>
      </c>
      <c r="J650" s="15">
        <v>7.57</v>
      </c>
      <c r="K650" s="15">
        <v>26.35</v>
      </c>
      <c r="L650" s="15">
        <v>14.12</v>
      </c>
      <c r="M650" s="15">
        <v>51.31</v>
      </c>
      <c r="N650" s="15">
        <v>11.57</v>
      </c>
      <c r="O650" s="15">
        <v>37.119999999999997</v>
      </c>
      <c r="P650" s="15">
        <v>2.79</v>
      </c>
      <c r="Q650" s="23" t="s">
        <v>1411</v>
      </c>
      <c r="R650" s="19">
        <v>5.8</v>
      </c>
      <c r="S650" s="19">
        <v>5.2</v>
      </c>
      <c r="T650" s="19">
        <v>5.0999999999999996</v>
      </c>
      <c r="U650" s="19">
        <v>4.25</v>
      </c>
      <c r="V650" s="19">
        <v>4.3</v>
      </c>
      <c r="W650" s="19">
        <v>4.7</v>
      </c>
      <c r="X650" s="15">
        <v>0.05</v>
      </c>
      <c r="Y650" s="15"/>
      <c r="Z650" s="15"/>
      <c r="AA650" s="15">
        <v>1.69</v>
      </c>
      <c r="AB650" s="15"/>
      <c r="AC650" s="15"/>
      <c r="AD650" s="15">
        <v>5.71</v>
      </c>
      <c r="AE650" s="15">
        <v>1.58</v>
      </c>
      <c r="AF650" s="15">
        <v>0.62</v>
      </c>
      <c r="AG650" s="15">
        <v>0.08</v>
      </c>
      <c r="AH650" s="15">
        <v>0.02</v>
      </c>
      <c r="AI650" s="15">
        <v>3.44</v>
      </c>
      <c r="AJ650" s="19">
        <v>4</v>
      </c>
      <c r="AK650" s="15">
        <v>40.799999999999997</v>
      </c>
      <c r="AL650" s="15">
        <v>7.98</v>
      </c>
      <c r="AM650" s="15">
        <v>35.22</v>
      </c>
      <c r="AN650" s="15">
        <v>1.72</v>
      </c>
      <c r="AO650" s="27">
        <v>12.94</v>
      </c>
    </row>
    <row r="651" spans="1:41" x14ac:dyDescent="0.25">
      <c r="A651" s="3">
        <v>6</v>
      </c>
      <c r="B651" s="11" t="s">
        <v>1606</v>
      </c>
      <c r="C651" s="3">
        <v>7</v>
      </c>
      <c r="D651" s="3" t="s">
        <v>1507</v>
      </c>
      <c r="E651" s="3">
        <v>360</v>
      </c>
      <c r="F651" s="50">
        <v>470</v>
      </c>
      <c r="G651" s="3">
        <f t="shared" si="8"/>
        <v>110</v>
      </c>
      <c r="H651" s="15">
        <v>1.35</v>
      </c>
      <c r="I651" s="15">
        <v>2.96</v>
      </c>
      <c r="J651" s="15">
        <v>7.76</v>
      </c>
      <c r="K651" s="15">
        <v>28.04</v>
      </c>
      <c r="L651" s="15">
        <v>14.7</v>
      </c>
      <c r="M651" s="15">
        <v>54.81</v>
      </c>
      <c r="N651" s="15">
        <v>10.23</v>
      </c>
      <c r="O651" s="15">
        <v>34.96</v>
      </c>
      <c r="P651" s="15">
        <v>1.88</v>
      </c>
      <c r="Q651" s="23" t="s">
        <v>148</v>
      </c>
      <c r="R651" s="19">
        <v>5.55</v>
      </c>
      <c r="S651" s="19">
        <v>5.2</v>
      </c>
      <c r="T651" s="19">
        <v>5.3</v>
      </c>
      <c r="U651" s="19">
        <v>4.5</v>
      </c>
      <c r="V651" s="19">
        <v>4.5999999999999996</v>
      </c>
      <c r="W651" s="19">
        <v>4.75</v>
      </c>
      <c r="X651" s="15">
        <v>0.05</v>
      </c>
      <c r="Y651" s="15"/>
      <c r="Z651" s="15"/>
      <c r="AA651" s="15">
        <v>1.68</v>
      </c>
      <c r="AB651" s="15"/>
      <c r="AC651" s="15"/>
      <c r="AD651" s="15">
        <v>5.13</v>
      </c>
      <c r="AE651" s="15">
        <v>1.42</v>
      </c>
      <c r="AF651" s="15">
        <v>0.49</v>
      </c>
      <c r="AG651" s="15">
        <v>0.06</v>
      </c>
      <c r="AH651" s="15">
        <v>0.03</v>
      </c>
      <c r="AI651" s="15">
        <v>3.3</v>
      </c>
      <c r="AJ651" s="19">
        <v>4</v>
      </c>
      <c r="AK651" s="15">
        <v>40.96</v>
      </c>
      <c r="AL651" s="15">
        <v>8.7799999999999994</v>
      </c>
      <c r="AM651" s="15">
        <v>34.090000000000003</v>
      </c>
      <c r="AN651" s="15">
        <v>1.75</v>
      </c>
      <c r="AO651" s="27">
        <v>12.68</v>
      </c>
    </row>
    <row r="652" spans="1:41" x14ac:dyDescent="0.25">
      <c r="A652" s="3">
        <v>6</v>
      </c>
      <c r="B652" s="11" t="s">
        <v>1606</v>
      </c>
      <c r="C652" s="3">
        <v>8</v>
      </c>
      <c r="D652" s="3" t="s">
        <v>1517</v>
      </c>
      <c r="E652" s="3">
        <v>470</v>
      </c>
      <c r="F652" s="50">
        <v>570</v>
      </c>
      <c r="G652" s="3">
        <f t="shared" si="8"/>
        <v>100</v>
      </c>
      <c r="H652" s="15">
        <v>1.24</v>
      </c>
      <c r="I652" s="15">
        <v>2.79</v>
      </c>
      <c r="J652" s="15">
        <v>7.34</v>
      </c>
      <c r="K652" s="15">
        <v>28.11</v>
      </c>
      <c r="L652" s="15">
        <v>15.89</v>
      </c>
      <c r="M652" s="15">
        <v>55.37</v>
      </c>
      <c r="N652" s="15">
        <v>12.32</v>
      </c>
      <c r="O652" s="15">
        <v>32.31</v>
      </c>
      <c r="P652" s="15">
        <v>1.96</v>
      </c>
      <c r="Q652" s="23" t="s">
        <v>148</v>
      </c>
      <c r="R652" s="19">
        <v>5.6</v>
      </c>
      <c r="S652" s="19">
        <v>5.2</v>
      </c>
      <c r="T652" s="19">
        <v>5.2</v>
      </c>
      <c r="U652" s="19">
        <v>4.1500000000000004</v>
      </c>
      <c r="V652" s="19">
        <v>4.3</v>
      </c>
      <c r="W652" s="19">
        <v>4.7</v>
      </c>
      <c r="X652" s="15">
        <v>0.05</v>
      </c>
      <c r="Y652" s="15"/>
      <c r="Z652" s="15"/>
      <c r="AA652" s="15">
        <v>1.73</v>
      </c>
      <c r="AB652" s="15"/>
      <c r="AC652" s="15"/>
      <c r="AD652" s="15">
        <v>4.9400000000000004</v>
      </c>
      <c r="AE652" s="15">
        <v>1.38</v>
      </c>
      <c r="AF652" s="15">
        <v>0.42</v>
      </c>
      <c r="AG652" s="15">
        <v>0.08</v>
      </c>
      <c r="AH652" s="15">
        <v>0.03</v>
      </c>
      <c r="AI652" s="15">
        <v>3.2</v>
      </c>
      <c r="AJ652" s="19">
        <v>6</v>
      </c>
      <c r="AK652" s="15">
        <v>40.9</v>
      </c>
      <c r="AL652" s="15">
        <v>8.98</v>
      </c>
      <c r="AM652" s="15">
        <v>34.369999999999997</v>
      </c>
      <c r="AN652" s="15">
        <v>1.73</v>
      </c>
      <c r="AO652" s="27">
        <v>12.66</v>
      </c>
    </row>
    <row r="653" spans="1:41" x14ac:dyDescent="0.25">
      <c r="A653" s="3">
        <v>6</v>
      </c>
      <c r="B653" s="11" t="s">
        <v>1606</v>
      </c>
      <c r="C653" s="3">
        <v>9</v>
      </c>
      <c r="D653" s="3" t="s">
        <v>5624</v>
      </c>
      <c r="E653" s="3">
        <v>570</v>
      </c>
      <c r="F653" s="50">
        <v>630</v>
      </c>
      <c r="G653" s="3">
        <f t="shared" si="8"/>
        <v>60</v>
      </c>
      <c r="H653" s="15">
        <v>1.33</v>
      </c>
      <c r="I653" s="15">
        <v>2.99</v>
      </c>
      <c r="J653" s="15">
        <v>7.76</v>
      </c>
      <c r="K653" s="15">
        <v>30.35</v>
      </c>
      <c r="L653" s="15">
        <v>16.899999999999999</v>
      </c>
      <c r="M653" s="15">
        <v>59.33</v>
      </c>
      <c r="N653" s="15">
        <v>11.97</v>
      </c>
      <c r="O653" s="15">
        <v>28.7</v>
      </c>
      <c r="P653" s="15">
        <v>3.17</v>
      </c>
      <c r="Q653" s="23" t="s">
        <v>148</v>
      </c>
      <c r="R653" s="19">
        <v>5.8</v>
      </c>
      <c r="S653" s="19">
        <v>5.45</v>
      </c>
      <c r="T653" s="19">
        <v>5.5</v>
      </c>
      <c r="U653" s="19">
        <v>4.0999999999999996</v>
      </c>
      <c r="V653" s="19">
        <v>4.3</v>
      </c>
      <c r="W653" s="19">
        <v>4.7</v>
      </c>
      <c r="X653" s="15">
        <v>0.05</v>
      </c>
      <c r="Y653" s="15"/>
      <c r="Z653" s="15"/>
      <c r="AA653" s="15">
        <v>1.75</v>
      </c>
      <c r="AB653" s="15"/>
      <c r="AC653" s="15"/>
      <c r="AD653" s="15">
        <v>4.41</v>
      </c>
      <c r="AE653" s="15">
        <v>1.1000000000000001</v>
      </c>
      <c r="AF653" s="15">
        <v>0.35</v>
      </c>
      <c r="AG653" s="15">
        <v>0.05</v>
      </c>
      <c r="AH653" s="15">
        <v>0.03</v>
      </c>
      <c r="AI653" s="15">
        <v>3.08</v>
      </c>
      <c r="AJ653" s="19">
        <v>3</v>
      </c>
      <c r="AK653" s="15">
        <v>39.78</v>
      </c>
      <c r="AL653" s="15">
        <v>8.7799999999999994</v>
      </c>
      <c r="AM653" s="15">
        <v>34.17</v>
      </c>
      <c r="AN653" s="15">
        <v>1.7</v>
      </c>
      <c r="AO653" s="27">
        <v>12.88</v>
      </c>
    </row>
    <row r="654" spans="1:41" x14ac:dyDescent="0.25">
      <c r="A654" s="3">
        <v>6</v>
      </c>
      <c r="B654" s="11" t="s">
        <v>1606</v>
      </c>
      <c r="C654" s="3">
        <v>10</v>
      </c>
      <c r="D654" s="3" t="s">
        <v>980</v>
      </c>
      <c r="E654" s="3">
        <v>630</v>
      </c>
      <c r="F654" s="50">
        <v>730</v>
      </c>
      <c r="G654" s="3">
        <f t="shared" si="8"/>
        <v>100</v>
      </c>
      <c r="H654" s="15">
        <v>4.9400000000000004</v>
      </c>
      <c r="I654" s="15">
        <v>4.2</v>
      </c>
      <c r="J654" s="15">
        <v>7.86</v>
      </c>
      <c r="K654" s="15">
        <v>23.56</v>
      </c>
      <c r="L654" s="15">
        <v>14.33</v>
      </c>
      <c r="M654" s="15">
        <v>54.89</v>
      </c>
      <c r="N654" s="15">
        <v>12.49</v>
      </c>
      <c r="O654" s="15">
        <v>32.619999999999997</v>
      </c>
      <c r="P654" s="15">
        <v>59.09</v>
      </c>
      <c r="Q654" s="23" t="s">
        <v>148</v>
      </c>
      <c r="R654" s="19"/>
      <c r="S654" s="19"/>
      <c r="T654" s="19">
        <v>5.5</v>
      </c>
      <c r="U654" s="19"/>
      <c r="V654" s="19"/>
      <c r="W654" s="19">
        <v>4.75</v>
      </c>
      <c r="X654" s="15">
        <v>0.05</v>
      </c>
      <c r="Y654" s="15"/>
      <c r="Z654" s="15"/>
      <c r="AA654" s="15"/>
      <c r="AB654" s="15"/>
      <c r="AC654" s="15"/>
      <c r="AD654" s="15">
        <v>5.42</v>
      </c>
      <c r="AE654" s="15">
        <v>1.72</v>
      </c>
      <c r="AF654" s="15">
        <v>0.49</v>
      </c>
      <c r="AG654" s="15">
        <v>0.1</v>
      </c>
      <c r="AH654" s="15">
        <v>0.05</v>
      </c>
      <c r="AI654" s="15">
        <v>2.95</v>
      </c>
      <c r="AJ654" s="19">
        <v>4</v>
      </c>
      <c r="AK654" s="15">
        <v>40.700000000000003</v>
      </c>
      <c r="AL654" s="15">
        <v>9.18</v>
      </c>
      <c r="AM654" s="15">
        <v>33.17</v>
      </c>
      <c r="AN654" s="15">
        <v>1.77</v>
      </c>
      <c r="AO654" s="27">
        <v>12.82</v>
      </c>
    </row>
    <row r="655" spans="1:41" x14ac:dyDescent="0.25">
      <c r="A655" s="3"/>
      <c r="B655" s="11"/>
      <c r="C655" s="3"/>
      <c r="D655" s="3"/>
      <c r="E655" s="3"/>
      <c r="F655" s="50"/>
      <c r="G655" s="3"/>
      <c r="H655" s="15"/>
      <c r="I655" s="15"/>
      <c r="J655" s="15"/>
      <c r="K655" s="15"/>
      <c r="L655" s="15"/>
      <c r="M655" s="15"/>
      <c r="N655" s="15"/>
      <c r="O655" s="15"/>
      <c r="P655" s="15"/>
      <c r="Q655" s="23"/>
      <c r="R655" s="19"/>
      <c r="S655" s="19"/>
      <c r="T655" s="19"/>
      <c r="U655" s="19"/>
      <c r="V655" s="19"/>
      <c r="W655" s="19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9"/>
      <c r="AK655" s="15"/>
      <c r="AL655" s="15"/>
      <c r="AM655" s="15"/>
      <c r="AN655" s="15"/>
      <c r="AO655" s="27"/>
    </row>
    <row r="656" spans="1:41" x14ac:dyDescent="0.25">
      <c r="A656" s="3"/>
      <c r="B656" s="11"/>
      <c r="C656" s="3"/>
      <c r="D656" s="3"/>
      <c r="E656" s="3"/>
      <c r="F656" s="50"/>
      <c r="G656" s="3"/>
      <c r="H656" s="15"/>
      <c r="I656" s="15"/>
      <c r="J656" s="15"/>
      <c r="K656" s="15"/>
      <c r="L656" s="15"/>
      <c r="M656" s="15"/>
      <c r="N656" s="15"/>
      <c r="O656" s="15"/>
      <c r="P656" s="15"/>
      <c r="Q656" s="23"/>
      <c r="R656" s="19"/>
      <c r="S656" s="19"/>
      <c r="T656" s="19"/>
      <c r="U656" s="19"/>
      <c r="V656" s="19"/>
      <c r="W656" s="19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9"/>
      <c r="AK656" s="15"/>
      <c r="AL656" s="15"/>
      <c r="AM656" s="15"/>
      <c r="AN656" s="15"/>
      <c r="AO656" s="27"/>
    </row>
    <row r="657" spans="1:41" x14ac:dyDescent="0.25">
      <c r="A657" s="29">
        <v>208</v>
      </c>
      <c r="B657" s="30" t="s">
        <v>1606</v>
      </c>
      <c r="C657" s="29">
        <v>1</v>
      </c>
      <c r="D657" s="29" t="s">
        <v>6</v>
      </c>
      <c r="E657" s="29">
        <v>0</v>
      </c>
      <c r="F657" s="48">
        <v>8</v>
      </c>
      <c r="G657" s="29">
        <f t="shared" si="8"/>
        <v>8</v>
      </c>
      <c r="H657" s="31">
        <v>0.85</v>
      </c>
      <c r="I657" s="31">
        <v>3.91</v>
      </c>
      <c r="J657" s="31">
        <v>7.27</v>
      </c>
      <c r="K657" s="31">
        <v>26.73</v>
      </c>
      <c r="L657" s="31">
        <v>11.8</v>
      </c>
      <c r="M657" s="31">
        <v>50.56</v>
      </c>
      <c r="N657" s="31">
        <v>22.54</v>
      </c>
      <c r="O657" s="31">
        <v>26.9</v>
      </c>
      <c r="P657" s="31">
        <v>2.39</v>
      </c>
      <c r="Q657" s="32" t="s">
        <v>148</v>
      </c>
      <c r="R657" s="33">
        <v>5.8</v>
      </c>
      <c r="S657" s="33">
        <v>5.8</v>
      </c>
      <c r="T657" s="33">
        <v>6.11</v>
      </c>
      <c r="U657" s="33">
        <v>4.5999999999999996</v>
      </c>
      <c r="V657" s="33">
        <v>4.5999999999999996</v>
      </c>
      <c r="W657" s="33">
        <v>4.8</v>
      </c>
      <c r="X657" s="31">
        <v>0.88</v>
      </c>
      <c r="Y657" s="31">
        <v>0.13100000000000001</v>
      </c>
      <c r="Z657" s="31">
        <v>6.72</v>
      </c>
      <c r="AA657" s="31">
        <v>1.56</v>
      </c>
      <c r="AB657" s="31"/>
      <c r="AC657" s="31">
        <v>0.09</v>
      </c>
      <c r="AD657" s="31">
        <v>12.79</v>
      </c>
      <c r="AE657" s="31">
        <v>1.52</v>
      </c>
      <c r="AF657" s="31">
        <v>0.63</v>
      </c>
      <c r="AG657" s="31">
        <v>0.08</v>
      </c>
      <c r="AH657" s="31">
        <v>0.28000000000000003</v>
      </c>
      <c r="AI657" s="31">
        <v>9.2799999999999994</v>
      </c>
      <c r="AJ657" s="33">
        <v>21</v>
      </c>
      <c r="AK657" s="31"/>
      <c r="AL657" s="31"/>
      <c r="AM657" s="31"/>
      <c r="AN657" s="31"/>
      <c r="AO657" s="34"/>
    </row>
    <row r="658" spans="1:41" x14ac:dyDescent="0.25">
      <c r="A658" s="29">
        <v>208</v>
      </c>
      <c r="B658" s="30" t="s">
        <v>1606</v>
      </c>
      <c r="C658" s="29">
        <v>2</v>
      </c>
      <c r="D658" s="29" t="s">
        <v>339</v>
      </c>
      <c r="E658" s="29">
        <v>8</v>
      </c>
      <c r="F658" s="48">
        <v>27</v>
      </c>
      <c r="G658" s="29">
        <f t="shared" ref="G658:G735" si="9">F658-E658</f>
        <v>19</v>
      </c>
      <c r="H658" s="31">
        <v>0.76</v>
      </c>
      <c r="I658" s="31">
        <v>3.1</v>
      </c>
      <c r="J658" s="31">
        <v>8.9</v>
      </c>
      <c r="K658" s="31">
        <v>29.72</v>
      </c>
      <c r="L658" s="31">
        <v>10.14</v>
      </c>
      <c r="M658" s="31">
        <v>52.62</v>
      </c>
      <c r="N658" s="31">
        <v>30.02</v>
      </c>
      <c r="O658" s="31">
        <v>17.36</v>
      </c>
      <c r="P658" s="31">
        <v>0.73</v>
      </c>
      <c r="Q658" s="32" t="s">
        <v>506</v>
      </c>
      <c r="R658" s="33">
        <v>6.2</v>
      </c>
      <c r="S658" s="33">
        <v>6.2</v>
      </c>
      <c r="T658" s="33">
        <v>6.4</v>
      </c>
      <c r="U658" s="33">
        <v>4.5999999999999996</v>
      </c>
      <c r="V658" s="33">
        <v>4.5999999999999996</v>
      </c>
      <c r="W658" s="33">
        <v>4.8</v>
      </c>
      <c r="X658" s="31">
        <v>0.54</v>
      </c>
      <c r="Y658" s="31">
        <v>7.2999999999999995E-2</v>
      </c>
      <c r="Z658" s="31">
        <v>7.39</v>
      </c>
      <c r="AA658" s="31">
        <v>1.62</v>
      </c>
      <c r="AB658" s="31"/>
      <c r="AC658" s="31">
        <v>0.03</v>
      </c>
      <c r="AD658" s="31">
        <v>8.3800000000000008</v>
      </c>
      <c r="AE658" s="31">
        <v>0.51</v>
      </c>
      <c r="AF658" s="31">
        <v>0.1</v>
      </c>
      <c r="AG658" s="31">
        <v>0.06</v>
      </c>
      <c r="AH658" s="31">
        <v>0.08</v>
      </c>
      <c r="AI658" s="31">
        <v>7.36</v>
      </c>
      <c r="AJ658" s="33">
        <v>6</v>
      </c>
      <c r="AK658" s="31"/>
      <c r="AL658" s="31"/>
      <c r="AM658" s="31"/>
      <c r="AN658" s="31"/>
      <c r="AO658" s="34"/>
    </row>
    <row r="659" spans="1:41" x14ac:dyDescent="0.25">
      <c r="A659" s="41">
        <v>208</v>
      </c>
      <c r="B659" s="42" t="s">
        <v>1606</v>
      </c>
      <c r="C659" s="41">
        <v>3</v>
      </c>
      <c r="D659" s="41" t="s">
        <v>95</v>
      </c>
      <c r="E659" s="41">
        <v>27</v>
      </c>
      <c r="F659" s="49">
        <v>64</v>
      </c>
      <c r="G659" s="41">
        <f t="shared" si="9"/>
        <v>37</v>
      </c>
      <c r="H659" s="43">
        <v>0.24</v>
      </c>
      <c r="I659" s="43">
        <v>1.49</v>
      </c>
      <c r="J659" s="43">
        <v>5.15</v>
      </c>
      <c r="K659" s="43">
        <v>21.56</v>
      </c>
      <c r="L659" s="43">
        <v>10.97</v>
      </c>
      <c r="M659" s="43">
        <v>39.409999999999997</v>
      </c>
      <c r="N659" s="43">
        <v>26.87</v>
      </c>
      <c r="O659" s="43">
        <v>33.72</v>
      </c>
      <c r="P659" s="43">
        <v>1.3</v>
      </c>
      <c r="Q659" s="44" t="s">
        <v>1064</v>
      </c>
      <c r="R659" s="45">
        <v>6.3</v>
      </c>
      <c r="S659" s="45">
        <v>6.3</v>
      </c>
      <c r="T659" s="45">
        <v>6.5</v>
      </c>
      <c r="U659" s="45">
        <v>4.7</v>
      </c>
      <c r="V659" s="45">
        <v>4.7</v>
      </c>
      <c r="W659" s="45">
        <v>4.9000000000000004</v>
      </c>
      <c r="X659" s="43">
        <v>0.33</v>
      </c>
      <c r="Y659" s="43">
        <v>5.2999999999999999E-2</v>
      </c>
      <c r="Z659" s="43">
        <v>6.23</v>
      </c>
      <c r="AA659" s="43">
        <v>1.56</v>
      </c>
      <c r="AB659" s="43"/>
      <c r="AC659" s="43">
        <v>0.03</v>
      </c>
      <c r="AD659" s="43">
        <v>7.38</v>
      </c>
      <c r="AE659" s="43">
        <v>0.51</v>
      </c>
      <c r="AF659" s="43">
        <v>0.1</v>
      </c>
      <c r="AG659" s="43">
        <v>0.22</v>
      </c>
      <c r="AH659" s="43">
        <v>0.06</v>
      </c>
      <c r="AI659" s="43">
        <v>6.88</v>
      </c>
      <c r="AJ659" s="45">
        <v>7</v>
      </c>
      <c r="AK659" s="43"/>
      <c r="AL659" s="43"/>
      <c r="AM659" s="43"/>
      <c r="AN659" s="43"/>
      <c r="AO659" s="46"/>
    </row>
    <row r="660" spans="1:41" x14ac:dyDescent="0.25">
      <c r="A660" s="3">
        <v>208</v>
      </c>
      <c r="B660" s="11" t="s">
        <v>1606</v>
      </c>
      <c r="C660" s="3">
        <v>4</v>
      </c>
      <c r="D660" s="3" t="s">
        <v>118</v>
      </c>
      <c r="E660" s="3">
        <v>64</v>
      </c>
      <c r="F660" s="50">
        <v>95</v>
      </c>
      <c r="G660" s="3">
        <f t="shared" si="9"/>
        <v>31</v>
      </c>
      <c r="H660" s="15">
        <v>0.62</v>
      </c>
      <c r="I660" s="15">
        <v>0.98</v>
      </c>
      <c r="J660" s="15">
        <v>2.9</v>
      </c>
      <c r="K660" s="15">
        <v>19.25</v>
      </c>
      <c r="L660" s="15">
        <v>9.6999999999999993</v>
      </c>
      <c r="M660" s="15">
        <v>33.450000000000003</v>
      </c>
      <c r="N660" s="15">
        <v>38.99</v>
      </c>
      <c r="O660" s="15">
        <v>27.56</v>
      </c>
      <c r="P660" s="15">
        <v>1.25</v>
      </c>
      <c r="Q660" s="23" t="s">
        <v>1064</v>
      </c>
      <c r="R660" s="19">
        <v>6.1</v>
      </c>
      <c r="S660" s="19">
        <v>6.1</v>
      </c>
      <c r="T660" s="19">
        <v>6.2</v>
      </c>
      <c r="U660" s="19">
        <v>4.7</v>
      </c>
      <c r="V660" s="19">
        <v>4.8</v>
      </c>
      <c r="W660" s="19">
        <v>5</v>
      </c>
      <c r="X660" s="15">
        <v>0.23</v>
      </c>
      <c r="Y660" s="15">
        <v>4.5999999999999999E-2</v>
      </c>
      <c r="Z660" s="15">
        <v>5</v>
      </c>
      <c r="AA660" s="15">
        <v>1.57</v>
      </c>
      <c r="AB660" s="15"/>
      <c r="AC660" s="15">
        <v>0.06</v>
      </c>
      <c r="AD660" s="15">
        <v>6.49</v>
      </c>
      <c r="AE660" s="15">
        <v>0.51</v>
      </c>
      <c r="AF660" s="15">
        <v>0.21</v>
      </c>
      <c r="AG660" s="15">
        <v>0.08</v>
      </c>
      <c r="AH660" s="15">
        <v>0.04</v>
      </c>
      <c r="AI660" s="15">
        <v>6.08</v>
      </c>
      <c r="AJ660" s="19">
        <v>7</v>
      </c>
      <c r="AK660" s="15"/>
      <c r="AL660" s="15"/>
      <c r="AM660" s="15"/>
      <c r="AN660" s="15"/>
      <c r="AO660" s="27"/>
    </row>
    <row r="661" spans="1:41" x14ac:dyDescent="0.25">
      <c r="A661" s="3">
        <v>208</v>
      </c>
      <c r="B661" s="11" t="s">
        <v>1606</v>
      </c>
      <c r="C661" s="3">
        <v>5</v>
      </c>
      <c r="D661" s="3" t="s">
        <v>138</v>
      </c>
      <c r="E661" s="3">
        <v>95</v>
      </c>
      <c r="F661" s="50">
        <v>138</v>
      </c>
      <c r="G661" s="3">
        <f t="shared" si="9"/>
        <v>43</v>
      </c>
      <c r="H661" s="15">
        <v>0.24</v>
      </c>
      <c r="I661" s="15">
        <v>0.48</v>
      </c>
      <c r="J661" s="15">
        <v>0.94</v>
      </c>
      <c r="K661" s="15">
        <v>31.55</v>
      </c>
      <c r="L661" s="15">
        <v>18.190000000000001</v>
      </c>
      <c r="M661" s="15">
        <v>51.4</v>
      </c>
      <c r="N661" s="15">
        <v>34.229999999999997</v>
      </c>
      <c r="O661" s="15">
        <v>14.37</v>
      </c>
      <c r="P661" s="15"/>
      <c r="Q661" s="23" t="s">
        <v>225</v>
      </c>
      <c r="R661" s="19">
        <v>6.4</v>
      </c>
      <c r="S661" s="19">
        <v>6.4</v>
      </c>
      <c r="T661" s="19">
        <v>6.6</v>
      </c>
      <c r="U661" s="19">
        <v>5.0999999999999996</v>
      </c>
      <c r="V661" s="19">
        <v>5.0999999999999996</v>
      </c>
      <c r="W661" s="19">
        <v>5.2</v>
      </c>
      <c r="X661" s="15">
        <v>0.12</v>
      </c>
      <c r="Y661" s="15"/>
      <c r="Z661" s="15"/>
      <c r="AA661" s="15">
        <v>1.57</v>
      </c>
      <c r="AB661" s="15"/>
      <c r="AC661" s="15">
        <v>0.05</v>
      </c>
      <c r="AD661" s="15">
        <v>5.64</v>
      </c>
      <c r="AE661" s="15">
        <v>0.2</v>
      </c>
      <c r="AF661" s="15">
        <v>0.63</v>
      </c>
      <c r="AG661" s="15">
        <v>0.08</v>
      </c>
      <c r="AH661" s="15">
        <v>0.04</v>
      </c>
      <c r="AI661" s="15">
        <v>3.68</v>
      </c>
      <c r="AJ661" s="19">
        <v>4</v>
      </c>
      <c r="AK661" s="15"/>
      <c r="AL661" s="15"/>
      <c r="AM661" s="15"/>
      <c r="AN661" s="15"/>
      <c r="AO661" s="27"/>
    </row>
    <row r="662" spans="1:41" x14ac:dyDescent="0.25">
      <c r="A662" s="3">
        <v>208</v>
      </c>
      <c r="B662" s="11" t="s">
        <v>1606</v>
      </c>
      <c r="C662" s="3">
        <v>6</v>
      </c>
      <c r="D662" s="3" t="s">
        <v>277</v>
      </c>
      <c r="E662" s="3">
        <v>138</v>
      </c>
      <c r="F662" s="50">
        <v>156</v>
      </c>
      <c r="G662" s="3">
        <f t="shared" si="9"/>
        <v>18</v>
      </c>
      <c r="H662" s="15">
        <v>0.6</v>
      </c>
      <c r="I662" s="15">
        <v>2.74</v>
      </c>
      <c r="J662" s="15">
        <v>9.48</v>
      </c>
      <c r="K662" s="15">
        <v>35.94</v>
      </c>
      <c r="L662" s="15">
        <v>14.46</v>
      </c>
      <c r="M662" s="15">
        <v>63.22</v>
      </c>
      <c r="N662" s="15">
        <v>27.13</v>
      </c>
      <c r="O662" s="15">
        <v>9.65</v>
      </c>
      <c r="P662" s="15">
        <v>0.68</v>
      </c>
      <c r="Q662" s="23" t="s">
        <v>506</v>
      </c>
      <c r="R662" s="19">
        <v>6.7</v>
      </c>
      <c r="S662" s="19">
        <v>6.7</v>
      </c>
      <c r="T662" s="19">
        <v>6.9</v>
      </c>
      <c r="U662" s="19">
        <v>5.3</v>
      </c>
      <c r="V662" s="19">
        <v>5.3</v>
      </c>
      <c r="W662" s="19">
        <v>5.4</v>
      </c>
      <c r="X662" s="15">
        <v>0.17</v>
      </c>
      <c r="Y662" s="15"/>
      <c r="Z662" s="15"/>
      <c r="AA662" s="15">
        <v>1.54</v>
      </c>
      <c r="AB662" s="15"/>
      <c r="AC662" s="15">
        <v>0.03</v>
      </c>
      <c r="AD662" s="15">
        <v>4.04</v>
      </c>
      <c r="AE662" s="15">
        <v>0.1</v>
      </c>
      <c r="AF662" s="15">
        <v>0.63</v>
      </c>
      <c r="AG662" s="15">
        <v>0.06</v>
      </c>
      <c r="AH662" s="15">
        <v>0.06</v>
      </c>
      <c r="AI662" s="15">
        <v>2.88</v>
      </c>
      <c r="AJ662" s="19">
        <v>5</v>
      </c>
      <c r="AK662" s="15"/>
      <c r="AL662" s="15"/>
      <c r="AM662" s="15"/>
      <c r="AN662" s="15"/>
      <c r="AO662" s="27"/>
    </row>
    <row r="663" spans="1:41" x14ac:dyDescent="0.25">
      <c r="A663" s="3">
        <v>208</v>
      </c>
      <c r="B663" s="11" t="s">
        <v>1606</v>
      </c>
      <c r="C663" s="3">
        <v>7</v>
      </c>
      <c r="D663" s="3" t="s">
        <v>4655</v>
      </c>
      <c r="E663" s="3">
        <v>156</v>
      </c>
      <c r="F663" s="50">
        <v>0</v>
      </c>
      <c r="G663" s="3">
        <f t="shared" si="9"/>
        <v>-156</v>
      </c>
      <c r="H663" s="15">
        <v>26.17</v>
      </c>
      <c r="I663" s="15">
        <v>44.65</v>
      </c>
      <c r="J663" s="15">
        <v>12.98</v>
      </c>
      <c r="K663" s="15">
        <v>7.9</v>
      </c>
      <c r="L663" s="15">
        <v>1.97</v>
      </c>
      <c r="M663" s="15">
        <v>93.67</v>
      </c>
      <c r="N663" s="15">
        <v>3.96</v>
      </c>
      <c r="O663" s="15">
        <v>2.37</v>
      </c>
      <c r="P663" s="15">
        <v>19.18</v>
      </c>
      <c r="Q663" s="23" t="s">
        <v>16</v>
      </c>
      <c r="R663" s="19">
        <v>6.9</v>
      </c>
      <c r="S663" s="19">
        <v>7</v>
      </c>
      <c r="T663" s="19">
        <v>7.1</v>
      </c>
      <c r="U663" s="19">
        <v>5.5</v>
      </c>
      <c r="V663" s="19">
        <v>5.5</v>
      </c>
      <c r="W663" s="19">
        <v>5.6</v>
      </c>
      <c r="X663" s="15">
        <v>0.05</v>
      </c>
      <c r="Y663" s="15"/>
      <c r="Z663" s="15"/>
      <c r="AA663" s="15"/>
      <c r="AB663" s="15"/>
      <c r="AC663" s="15">
        <v>0.04</v>
      </c>
      <c r="AD663" s="15">
        <v>1.93</v>
      </c>
      <c r="AE663" s="15">
        <v>0.2</v>
      </c>
      <c r="AF663" s="15">
        <v>0.21</v>
      </c>
      <c r="AG663" s="15">
        <v>0.06</v>
      </c>
      <c r="AH663" s="15">
        <v>0.08</v>
      </c>
      <c r="AI663" s="15">
        <v>2.08</v>
      </c>
      <c r="AJ663" s="19">
        <v>11</v>
      </c>
      <c r="AK663" s="15"/>
      <c r="AL663" s="15"/>
      <c r="AM663" s="15"/>
      <c r="AN663" s="15"/>
      <c r="AO663" s="27"/>
    </row>
    <row r="664" spans="1:41" x14ac:dyDescent="0.25">
      <c r="A664" s="3"/>
      <c r="B664" s="11"/>
      <c r="C664" s="3"/>
      <c r="D664" s="3"/>
      <c r="E664" s="3"/>
      <c r="F664" s="50"/>
      <c r="G664" s="3"/>
      <c r="H664" s="15"/>
      <c r="I664" s="15"/>
      <c r="J664" s="15"/>
      <c r="K664" s="15"/>
      <c r="L664" s="15"/>
      <c r="M664" s="15"/>
      <c r="N664" s="15"/>
      <c r="O664" s="15"/>
      <c r="P664" s="15"/>
      <c r="Q664" s="23"/>
      <c r="R664" s="19"/>
      <c r="S664" s="19"/>
      <c r="T664" s="19"/>
      <c r="U664" s="19"/>
      <c r="V664" s="19"/>
      <c r="W664" s="19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9"/>
      <c r="AK664" s="15"/>
      <c r="AL664" s="15"/>
      <c r="AM664" s="15"/>
      <c r="AN664" s="15"/>
      <c r="AO664" s="27"/>
    </row>
    <row r="665" spans="1:41" x14ac:dyDescent="0.25">
      <c r="A665" s="3"/>
      <c r="B665" s="11"/>
      <c r="C665" s="3"/>
      <c r="D665" s="3"/>
      <c r="E665" s="3"/>
      <c r="F665" s="50"/>
      <c r="G665" s="3"/>
      <c r="H665" s="15"/>
      <c r="I665" s="15"/>
      <c r="J665" s="15"/>
      <c r="K665" s="15"/>
      <c r="L665" s="15"/>
      <c r="M665" s="15"/>
      <c r="N665" s="15"/>
      <c r="O665" s="15"/>
      <c r="P665" s="15"/>
      <c r="Q665" s="23"/>
      <c r="R665" s="19"/>
      <c r="S665" s="19"/>
      <c r="T665" s="19"/>
      <c r="U665" s="19"/>
      <c r="V665" s="19"/>
      <c r="W665" s="19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9"/>
      <c r="AK665" s="15"/>
      <c r="AL665" s="15"/>
      <c r="AM665" s="15"/>
      <c r="AN665" s="15"/>
      <c r="AO665" s="27"/>
    </row>
    <row r="666" spans="1:41" x14ac:dyDescent="0.25">
      <c r="A666" s="35">
        <v>250</v>
      </c>
      <c r="B666" s="36" t="s">
        <v>1606</v>
      </c>
      <c r="C666" s="35">
        <v>1</v>
      </c>
      <c r="D666" s="35" t="s">
        <v>660</v>
      </c>
      <c r="E666" s="35">
        <v>0</v>
      </c>
      <c r="F666" s="51">
        <v>10</v>
      </c>
      <c r="G666" s="35">
        <f t="shared" si="9"/>
        <v>10</v>
      </c>
      <c r="H666" s="37">
        <v>4.1500000000000004</v>
      </c>
      <c r="I666" s="37">
        <v>6.33</v>
      </c>
      <c r="J666" s="37">
        <v>13.34</v>
      </c>
      <c r="K666" s="37">
        <v>40.43</v>
      </c>
      <c r="L666" s="37">
        <v>18.32</v>
      </c>
      <c r="M666" s="37">
        <v>82.57</v>
      </c>
      <c r="N666" s="37">
        <v>7.72</v>
      </c>
      <c r="O666" s="37">
        <v>9.7100000000000009</v>
      </c>
      <c r="P666" s="37">
        <v>6.5</v>
      </c>
      <c r="Q666" s="38" t="s">
        <v>79</v>
      </c>
      <c r="R666" s="39">
        <v>6.7</v>
      </c>
      <c r="S666" s="39">
        <v>6.7</v>
      </c>
      <c r="T666" s="39">
        <v>7.1</v>
      </c>
      <c r="U666" s="39">
        <v>6.4</v>
      </c>
      <c r="V666" s="39">
        <v>6.5</v>
      </c>
      <c r="W666" s="39">
        <v>6.4</v>
      </c>
      <c r="X666" s="37">
        <v>0.22</v>
      </c>
      <c r="Y666" s="37">
        <v>5.1999999999999998E-2</v>
      </c>
      <c r="Z666" s="37">
        <v>4.2300000000000004</v>
      </c>
      <c r="AA666" s="37">
        <v>1.74</v>
      </c>
      <c r="AB666" s="37"/>
      <c r="AC666" s="37">
        <v>1</v>
      </c>
      <c r="AD666" s="37">
        <v>5.43</v>
      </c>
      <c r="AE666" s="37">
        <v>3</v>
      </c>
      <c r="AF666" s="37">
        <v>0.21</v>
      </c>
      <c r="AG666" s="37">
        <v>0.12</v>
      </c>
      <c r="AH666" s="37">
        <v>0.44</v>
      </c>
      <c r="AI666" s="37">
        <v>1.6</v>
      </c>
      <c r="AJ666" s="39">
        <v>360</v>
      </c>
      <c r="AK666" s="37"/>
      <c r="AL666" s="37"/>
      <c r="AM666" s="37"/>
      <c r="AN666" s="37"/>
      <c r="AO666" s="40"/>
    </row>
    <row r="667" spans="1:41" x14ac:dyDescent="0.25">
      <c r="A667" s="41">
        <v>250</v>
      </c>
      <c r="B667" s="42" t="s">
        <v>1606</v>
      </c>
      <c r="C667" s="41">
        <v>2</v>
      </c>
      <c r="D667" s="41" t="s">
        <v>684</v>
      </c>
      <c r="E667" s="41">
        <v>10</v>
      </c>
      <c r="F667" s="49">
        <v>30</v>
      </c>
      <c r="G667" s="41">
        <f t="shared" si="9"/>
        <v>20</v>
      </c>
      <c r="H667" s="43">
        <v>3.16</v>
      </c>
      <c r="I667" s="43">
        <v>5.04</v>
      </c>
      <c r="J667" s="43">
        <v>11.6</v>
      </c>
      <c r="K667" s="43">
        <v>38.82</v>
      </c>
      <c r="L667" s="43">
        <v>20</v>
      </c>
      <c r="M667" s="43">
        <v>78.62</v>
      </c>
      <c r="N667" s="43">
        <v>8.3699999999999992</v>
      </c>
      <c r="O667" s="43">
        <v>13.01</v>
      </c>
      <c r="P667" s="43">
        <v>5.71</v>
      </c>
      <c r="Q667" s="44" t="s">
        <v>506</v>
      </c>
      <c r="R667" s="45">
        <v>6.6</v>
      </c>
      <c r="S667" s="45">
        <v>6.5</v>
      </c>
      <c r="T667" s="45">
        <v>7.1</v>
      </c>
      <c r="U667" s="45">
        <v>6</v>
      </c>
      <c r="V667" s="45">
        <v>6</v>
      </c>
      <c r="W667" s="45">
        <v>6.4</v>
      </c>
      <c r="X667" s="43">
        <v>0.35</v>
      </c>
      <c r="Y667" s="43">
        <v>5.1999999999999998E-2</v>
      </c>
      <c r="Z667" s="43">
        <v>6.73</v>
      </c>
      <c r="AA667" s="43">
        <v>1.75</v>
      </c>
      <c r="AB667" s="43"/>
      <c r="AC667" s="43">
        <v>0.71</v>
      </c>
      <c r="AD667" s="43">
        <v>6.29</v>
      </c>
      <c r="AE667" s="43">
        <v>3.4</v>
      </c>
      <c r="AF667" s="43">
        <v>0.21</v>
      </c>
      <c r="AG667" s="43">
        <v>0.1</v>
      </c>
      <c r="AH667" s="43">
        <v>0.38</v>
      </c>
      <c r="AI667" s="43">
        <v>1.92</v>
      </c>
      <c r="AJ667" s="45">
        <v>360</v>
      </c>
      <c r="AK667" s="43"/>
      <c r="AL667" s="43"/>
      <c r="AM667" s="43"/>
      <c r="AN667" s="43"/>
      <c r="AO667" s="46"/>
    </row>
    <row r="668" spans="1:41" x14ac:dyDescent="0.25">
      <c r="A668" s="41">
        <v>250</v>
      </c>
      <c r="B668" s="42" t="s">
        <v>1606</v>
      </c>
      <c r="C668" s="41">
        <v>3</v>
      </c>
      <c r="D668" s="41" t="s">
        <v>702</v>
      </c>
      <c r="E668" s="41">
        <v>30</v>
      </c>
      <c r="F668" s="49">
        <v>55</v>
      </c>
      <c r="G668" s="41">
        <f t="shared" si="9"/>
        <v>25</v>
      </c>
      <c r="H668" s="43">
        <v>3</v>
      </c>
      <c r="I668" s="43">
        <v>4.76</v>
      </c>
      <c r="J668" s="43">
        <v>9.83</v>
      </c>
      <c r="K668" s="43">
        <v>30.3</v>
      </c>
      <c r="L668" s="43">
        <v>17.66</v>
      </c>
      <c r="M668" s="43">
        <v>65.55</v>
      </c>
      <c r="N668" s="43">
        <v>8.94</v>
      </c>
      <c r="O668" s="43">
        <v>25.51</v>
      </c>
      <c r="P668" s="43">
        <v>1.75</v>
      </c>
      <c r="Q668" s="44" t="s">
        <v>148</v>
      </c>
      <c r="R668" s="45">
        <v>6.4</v>
      </c>
      <c r="S668" s="45">
        <v>6.4</v>
      </c>
      <c r="T668" s="45">
        <v>7.1</v>
      </c>
      <c r="U668" s="45">
        <v>5.8</v>
      </c>
      <c r="V668" s="45">
        <v>5.8</v>
      </c>
      <c r="W668" s="45">
        <v>6.1</v>
      </c>
      <c r="X668" s="43">
        <v>0.15</v>
      </c>
      <c r="Y668" s="43">
        <v>2.3E-2</v>
      </c>
      <c r="Z668" s="43">
        <v>6.52</v>
      </c>
      <c r="AA668" s="43">
        <v>1.96</v>
      </c>
      <c r="AB668" s="43"/>
      <c r="AC668" s="43">
        <v>0.2</v>
      </c>
      <c r="AD668" s="43">
        <v>6.73</v>
      </c>
      <c r="AE668" s="43">
        <v>2.7</v>
      </c>
      <c r="AF668" s="43">
        <v>0.21</v>
      </c>
      <c r="AG668" s="43">
        <v>0.08</v>
      </c>
      <c r="AH668" s="43">
        <v>0.34</v>
      </c>
      <c r="AI668" s="43">
        <v>2.72</v>
      </c>
      <c r="AJ668" s="45">
        <v>272</v>
      </c>
      <c r="AK668" s="43"/>
      <c r="AL668" s="43"/>
      <c r="AM668" s="43"/>
      <c r="AN668" s="43"/>
      <c r="AO668" s="46"/>
    </row>
    <row r="669" spans="1:41" x14ac:dyDescent="0.25">
      <c r="A669" s="3">
        <v>250</v>
      </c>
      <c r="B669" s="11" t="s">
        <v>1606</v>
      </c>
      <c r="C669" s="3">
        <v>4</v>
      </c>
      <c r="D669" s="3" t="s">
        <v>339</v>
      </c>
      <c r="E669" s="3">
        <v>55</v>
      </c>
      <c r="F669" s="50">
        <v>80</v>
      </c>
      <c r="G669" s="3">
        <f t="shared" si="9"/>
        <v>25</v>
      </c>
      <c r="H669" s="15">
        <v>4.42</v>
      </c>
      <c r="I669" s="15">
        <v>3.59</v>
      </c>
      <c r="J669" s="15">
        <v>6.51</v>
      </c>
      <c r="K669" s="15">
        <v>26.36</v>
      </c>
      <c r="L669" s="15">
        <v>20.16</v>
      </c>
      <c r="M669" s="15">
        <v>61.04</v>
      </c>
      <c r="N669" s="15">
        <v>9.23</v>
      </c>
      <c r="O669" s="15">
        <v>29.73</v>
      </c>
      <c r="P669" s="15">
        <v>12.61</v>
      </c>
      <c r="Q669" s="23" t="s">
        <v>148</v>
      </c>
      <c r="R669" s="19">
        <v>6.5</v>
      </c>
      <c r="S669" s="19">
        <v>6.5</v>
      </c>
      <c r="T669" s="19">
        <v>7.1</v>
      </c>
      <c r="U669" s="19">
        <v>5.5</v>
      </c>
      <c r="V669" s="19">
        <v>5.4</v>
      </c>
      <c r="W669" s="19">
        <v>5.7</v>
      </c>
      <c r="X669" s="15">
        <v>0.11</v>
      </c>
      <c r="Y669" s="15">
        <v>2.9000000000000001E-2</v>
      </c>
      <c r="Z669" s="15">
        <v>3.79</v>
      </c>
      <c r="AA669" s="15">
        <v>1.81</v>
      </c>
      <c r="AB669" s="15"/>
      <c r="AC669" s="15">
        <v>0.25</v>
      </c>
      <c r="AD669" s="15">
        <v>7.16</v>
      </c>
      <c r="AE669" s="15">
        <v>2.5</v>
      </c>
      <c r="AF669" s="15"/>
      <c r="AG669" s="15">
        <v>0.1</v>
      </c>
      <c r="AH669" s="15">
        <v>0.3</v>
      </c>
      <c r="AI669" s="15">
        <v>2.88</v>
      </c>
      <c r="AJ669" s="19">
        <v>280</v>
      </c>
      <c r="AK669" s="15"/>
      <c r="AL669" s="15"/>
      <c r="AM669" s="15"/>
      <c r="AN669" s="15"/>
      <c r="AO669" s="27"/>
    </row>
    <row r="670" spans="1:41" x14ac:dyDescent="0.25">
      <c r="A670" s="3">
        <v>250</v>
      </c>
      <c r="B670" s="11" t="s">
        <v>1606</v>
      </c>
      <c r="C670" s="3">
        <v>5</v>
      </c>
      <c r="D670" s="3" t="s">
        <v>219</v>
      </c>
      <c r="E670" s="3">
        <v>80</v>
      </c>
      <c r="F670" s="50">
        <v>120</v>
      </c>
      <c r="G670" s="3">
        <f t="shared" si="9"/>
        <v>40</v>
      </c>
      <c r="H670" s="15">
        <v>4.7699999999999996</v>
      </c>
      <c r="I670" s="15">
        <v>3.59</v>
      </c>
      <c r="J670" s="15">
        <v>5.81</v>
      </c>
      <c r="K670" s="15">
        <v>21.83</v>
      </c>
      <c r="L670" s="15">
        <v>19.52</v>
      </c>
      <c r="M670" s="15">
        <v>55.52</v>
      </c>
      <c r="N670" s="15">
        <v>15.37</v>
      </c>
      <c r="O670" s="15">
        <v>29.11</v>
      </c>
      <c r="P670" s="15">
        <v>9.1300000000000008</v>
      </c>
      <c r="Q670" s="23" t="s">
        <v>148</v>
      </c>
      <c r="R670" s="19">
        <v>6.4</v>
      </c>
      <c r="S670" s="19">
        <v>6.5</v>
      </c>
      <c r="T670" s="19">
        <v>7.1</v>
      </c>
      <c r="U670" s="19">
        <v>5.4</v>
      </c>
      <c r="V670" s="19">
        <v>5.5</v>
      </c>
      <c r="W670" s="19">
        <v>5.8</v>
      </c>
      <c r="X670" s="15">
        <v>0.05</v>
      </c>
      <c r="Y670" s="15"/>
      <c r="Z670" s="15"/>
      <c r="AA670" s="15">
        <v>1.7</v>
      </c>
      <c r="AB670" s="15"/>
      <c r="AC670" s="15">
        <v>0.15</v>
      </c>
      <c r="AD670" s="15">
        <v>6.24</v>
      </c>
      <c r="AE670" s="15">
        <v>2.2000000000000002</v>
      </c>
      <c r="AF670" s="15"/>
      <c r="AG670" s="15">
        <v>0.08</v>
      </c>
      <c r="AH670" s="15">
        <v>0.3</v>
      </c>
      <c r="AI670" s="15">
        <v>2.56</v>
      </c>
      <c r="AJ670" s="19">
        <v>222</v>
      </c>
      <c r="AK670" s="15"/>
      <c r="AL670" s="15"/>
      <c r="AM670" s="15"/>
      <c r="AN670" s="15"/>
      <c r="AO670" s="27"/>
    </row>
    <row r="671" spans="1:41" x14ac:dyDescent="0.25">
      <c r="A671" s="3">
        <v>250</v>
      </c>
      <c r="B671" s="11" t="s">
        <v>1606</v>
      </c>
      <c r="C671" s="3">
        <v>6</v>
      </c>
      <c r="D671" s="3" t="s">
        <v>95</v>
      </c>
      <c r="E671" s="3">
        <v>120</v>
      </c>
      <c r="F671" s="50">
        <v>160</v>
      </c>
      <c r="G671" s="3">
        <f t="shared" si="9"/>
        <v>40</v>
      </c>
      <c r="H671" s="15">
        <v>4.42</v>
      </c>
      <c r="I671" s="15">
        <v>3.23</v>
      </c>
      <c r="J671" s="15">
        <v>5.07</v>
      </c>
      <c r="K671" s="15">
        <v>15.73</v>
      </c>
      <c r="L671" s="15">
        <v>20.93</v>
      </c>
      <c r="M671" s="15">
        <v>49.38</v>
      </c>
      <c r="N671" s="15">
        <v>13.18</v>
      </c>
      <c r="O671" s="15">
        <v>37.44</v>
      </c>
      <c r="P671" s="15">
        <v>10.47</v>
      </c>
      <c r="Q671" s="23" t="s">
        <v>1411</v>
      </c>
      <c r="R671" s="19">
        <v>6.4</v>
      </c>
      <c r="S671" s="19">
        <v>6.4</v>
      </c>
      <c r="T671" s="19">
        <v>7.1</v>
      </c>
      <c r="U671" s="19">
        <v>5.4</v>
      </c>
      <c r="V671" s="19">
        <v>5.4</v>
      </c>
      <c r="W671" s="19">
        <v>5.7</v>
      </c>
      <c r="X671" s="15">
        <v>0.04</v>
      </c>
      <c r="Y671" s="15"/>
      <c r="Z671" s="15"/>
      <c r="AA671" s="15">
        <v>1.73</v>
      </c>
      <c r="AB671" s="15"/>
      <c r="AC671" s="15">
        <v>0.12</v>
      </c>
      <c r="AD671" s="15">
        <v>6.08</v>
      </c>
      <c r="AE671" s="15">
        <v>2.1</v>
      </c>
      <c r="AF671" s="15">
        <v>0.21</v>
      </c>
      <c r="AG671" s="15">
        <v>0.1</v>
      </c>
      <c r="AH671" s="15">
        <v>0.44</v>
      </c>
      <c r="AI671" s="15">
        <v>2.72</v>
      </c>
      <c r="AJ671" s="19">
        <v>32</v>
      </c>
      <c r="AK671" s="15"/>
      <c r="AL671" s="15"/>
      <c r="AM671" s="15"/>
      <c r="AN671" s="15"/>
      <c r="AO671" s="27"/>
    </row>
    <row r="672" spans="1:41" x14ac:dyDescent="0.25">
      <c r="A672" s="3">
        <v>250</v>
      </c>
      <c r="B672" s="11" t="s">
        <v>1606</v>
      </c>
      <c r="C672" s="3">
        <v>7</v>
      </c>
      <c r="D672" s="3" t="s">
        <v>118</v>
      </c>
      <c r="E672" s="3">
        <v>160</v>
      </c>
      <c r="F672" s="50">
        <v>0</v>
      </c>
      <c r="G672" s="3">
        <f t="shared" si="9"/>
        <v>-160</v>
      </c>
      <c r="H672" s="15">
        <v>4.7300000000000004</v>
      </c>
      <c r="I672" s="15">
        <v>4.03</v>
      </c>
      <c r="J672" s="15">
        <v>4.53</v>
      </c>
      <c r="K672" s="15">
        <v>12.74</v>
      </c>
      <c r="L672" s="15">
        <v>21.34</v>
      </c>
      <c r="M672" s="15">
        <v>47.37</v>
      </c>
      <c r="N672" s="15">
        <v>14.22</v>
      </c>
      <c r="O672" s="15">
        <v>38.409999999999997</v>
      </c>
      <c r="P672" s="15">
        <v>13.5</v>
      </c>
      <c r="Q672" s="23" t="s">
        <v>1411</v>
      </c>
      <c r="R672" s="19">
        <v>6.4</v>
      </c>
      <c r="S672" s="19">
        <v>6.4</v>
      </c>
      <c r="T672" s="19">
        <v>7</v>
      </c>
      <c r="U672" s="19">
        <v>5.3</v>
      </c>
      <c r="V672" s="19">
        <v>5.3</v>
      </c>
      <c r="W672" s="19">
        <v>5.6</v>
      </c>
      <c r="X672" s="15">
        <v>0.06</v>
      </c>
      <c r="Y672" s="15"/>
      <c r="Z672" s="15"/>
      <c r="AA672" s="15">
        <v>1.84</v>
      </c>
      <c r="AB672" s="15"/>
      <c r="AC672" s="15"/>
      <c r="AD672" s="15">
        <v>6.08</v>
      </c>
      <c r="AE672" s="15">
        <v>1.6</v>
      </c>
      <c r="AF672" s="15"/>
      <c r="AG672" s="15">
        <v>0.08</v>
      </c>
      <c r="AH672" s="15">
        <v>0.46</v>
      </c>
      <c r="AI672" s="15">
        <v>2.72</v>
      </c>
      <c r="AJ672" s="19">
        <v>17</v>
      </c>
      <c r="AK672" s="15"/>
      <c r="AL672" s="15"/>
      <c r="AM672" s="15"/>
      <c r="AN672" s="15"/>
      <c r="AO672" s="27"/>
    </row>
    <row r="673" spans="1:41" x14ac:dyDescent="0.25">
      <c r="A673" s="3"/>
      <c r="B673" s="11"/>
      <c r="C673" s="3"/>
      <c r="D673" s="3"/>
      <c r="E673" s="3"/>
      <c r="F673" s="50"/>
      <c r="G673" s="3"/>
      <c r="H673" s="15"/>
      <c r="I673" s="15"/>
      <c r="J673" s="15"/>
      <c r="K673" s="15"/>
      <c r="L673" s="15"/>
      <c r="M673" s="15"/>
      <c r="N673" s="15"/>
      <c r="O673" s="15"/>
      <c r="P673" s="15"/>
      <c r="Q673" s="23"/>
      <c r="R673" s="19"/>
      <c r="S673" s="19"/>
      <c r="T673" s="19"/>
      <c r="U673" s="19"/>
      <c r="V673" s="19"/>
      <c r="W673" s="19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9"/>
      <c r="AK673" s="15"/>
      <c r="AL673" s="15"/>
      <c r="AM673" s="15"/>
      <c r="AN673" s="15"/>
      <c r="AO673" s="27"/>
    </row>
    <row r="674" spans="1:41" x14ac:dyDescent="0.25">
      <c r="A674" s="3"/>
      <c r="B674" s="11"/>
      <c r="C674" s="3"/>
      <c r="D674" s="3"/>
      <c r="E674" s="3"/>
      <c r="F674" s="50"/>
      <c r="G674" s="3"/>
      <c r="H674" s="15"/>
      <c r="I674" s="15"/>
      <c r="J674" s="15"/>
      <c r="K674" s="15"/>
      <c r="L674" s="15"/>
      <c r="M674" s="15"/>
      <c r="N674" s="15"/>
      <c r="O674" s="15"/>
      <c r="P674" s="15"/>
      <c r="Q674" s="23"/>
      <c r="R674" s="19"/>
      <c r="S674" s="19"/>
      <c r="T674" s="19"/>
      <c r="U674" s="19"/>
      <c r="V674" s="19"/>
      <c r="W674" s="19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9"/>
      <c r="AK674" s="15"/>
      <c r="AL674" s="15"/>
      <c r="AM674" s="15"/>
      <c r="AN674" s="15"/>
      <c r="AO674" s="27"/>
    </row>
    <row r="675" spans="1:41" x14ac:dyDescent="0.25">
      <c r="A675" s="29">
        <v>281</v>
      </c>
      <c r="B675" s="30" t="s">
        <v>1606</v>
      </c>
      <c r="C675" s="29">
        <v>1</v>
      </c>
      <c r="D675" s="29" t="s">
        <v>660</v>
      </c>
      <c r="E675" s="29">
        <v>0</v>
      </c>
      <c r="F675" s="48">
        <v>4</v>
      </c>
      <c r="G675" s="29">
        <f t="shared" si="9"/>
        <v>4</v>
      </c>
      <c r="H675" s="31">
        <v>0</v>
      </c>
      <c r="I675" s="31"/>
      <c r="J675" s="31"/>
      <c r="K675" s="31"/>
      <c r="L675" s="31"/>
      <c r="M675" s="31">
        <v>10.27</v>
      </c>
      <c r="N675" s="31">
        <v>59.56</v>
      </c>
      <c r="O675" s="31">
        <v>30.17</v>
      </c>
      <c r="P675" s="31">
        <v>3.88</v>
      </c>
      <c r="Q675" s="32" t="s">
        <v>354</v>
      </c>
      <c r="R675" s="33">
        <v>7.3</v>
      </c>
      <c r="S675" s="33">
        <v>7.3</v>
      </c>
      <c r="T675" s="33">
        <v>7.6</v>
      </c>
      <c r="U675" s="33">
        <v>6.9</v>
      </c>
      <c r="V675" s="33">
        <v>6.9</v>
      </c>
      <c r="W675" s="33">
        <v>7.1</v>
      </c>
      <c r="X675" s="31">
        <v>1.03</v>
      </c>
      <c r="Y675" s="31">
        <v>0.43</v>
      </c>
      <c r="Z675" s="31">
        <v>2.4</v>
      </c>
      <c r="AA675" s="31">
        <v>1.1000000000000001</v>
      </c>
      <c r="AB675" s="31">
        <v>18.100000000000001</v>
      </c>
      <c r="AC675" s="31">
        <v>2</v>
      </c>
      <c r="AD675" s="31">
        <v>28.99</v>
      </c>
      <c r="AE675" s="31"/>
      <c r="AF675" s="31"/>
      <c r="AG675" s="31"/>
      <c r="AH675" s="31"/>
      <c r="AI675" s="31"/>
      <c r="AJ675" s="33">
        <v>20</v>
      </c>
      <c r="AK675" s="31"/>
      <c r="AL675" s="31"/>
      <c r="AM675" s="31"/>
      <c r="AN675" s="31"/>
      <c r="AO675" s="34"/>
    </row>
    <row r="676" spans="1:41" x14ac:dyDescent="0.25">
      <c r="A676" s="29">
        <v>281</v>
      </c>
      <c r="B676" s="30" t="s">
        <v>1606</v>
      </c>
      <c r="C676" s="29">
        <v>2</v>
      </c>
      <c r="D676" s="29" t="s">
        <v>684</v>
      </c>
      <c r="E676" s="29">
        <v>4</v>
      </c>
      <c r="F676" s="48">
        <v>18</v>
      </c>
      <c r="G676" s="29">
        <f t="shared" si="9"/>
        <v>14</v>
      </c>
      <c r="H676" s="31">
        <v>0</v>
      </c>
      <c r="I676" s="31"/>
      <c r="J676" s="31"/>
      <c r="K676" s="31"/>
      <c r="L676" s="31"/>
      <c r="M676" s="31">
        <v>2.91</v>
      </c>
      <c r="N676" s="31">
        <v>62.68</v>
      </c>
      <c r="O676" s="31">
        <v>34.409999999999997</v>
      </c>
      <c r="P676" s="31">
        <v>2.35</v>
      </c>
      <c r="Q676" s="32" t="s">
        <v>354</v>
      </c>
      <c r="R676" s="33">
        <v>7.8</v>
      </c>
      <c r="S676" s="33">
        <v>7.8</v>
      </c>
      <c r="T676" s="33">
        <v>8.1</v>
      </c>
      <c r="U676" s="33">
        <v>7</v>
      </c>
      <c r="V676" s="33">
        <v>7</v>
      </c>
      <c r="W676" s="33">
        <v>7.3</v>
      </c>
      <c r="X676" s="31">
        <v>0.73</v>
      </c>
      <c r="Y676" s="31">
        <v>0.221</v>
      </c>
      <c r="Z676" s="31">
        <v>3.3</v>
      </c>
      <c r="AA676" s="31">
        <v>1.05</v>
      </c>
      <c r="AB676" s="31">
        <v>10.4</v>
      </c>
      <c r="AC676" s="31">
        <v>0.59</v>
      </c>
      <c r="AD676" s="31">
        <v>22.7</v>
      </c>
      <c r="AE676" s="31"/>
      <c r="AF676" s="31"/>
      <c r="AG676" s="31"/>
      <c r="AH676" s="31"/>
      <c r="AI676" s="31"/>
      <c r="AJ676" s="33">
        <v>30</v>
      </c>
      <c r="AK676" s="31"/>
      <c r="AL676" s="31"/>
      <c r="AM676" s="31"/>
      <c r="AN676" s="31"/>
      <c r="AO676" s="34"/>
    </row>
    <row r="677" spans="1:41" x14ac:dyDescent="0.25">
      <c r="A677" s="41">
        <v>281</v>
      </c>
      <c r="B677" s="42" t="s">
        <v>1606</v>
      </c>
      <c r="C677" s="41">
        <v>3</v>
      </c>
      <c r="D677" s="41" t="s">
        <v>5666</v>
      </c>
      <c r="E677" s="41">
        <v>18</v>
      </c>
      <c r="F677" s="49">
        <v>27</v>
      </c>
      <c r="G677" s="41">
        <f t="shared" si="9"/>
        <v>9</v>
      </c>
      <c r="H677" s="43">
        <v>0</v>
      </c>
      <c r="I677" s="43"/>
      <c r="J677" s="43"/>
      <c r="K677" s="43"/>
      <c r="L677" s="43"/>
      <c r="M677" s="43">
        <v>12.43</v>
      </c>
      <c r="N677" s="43">
        <v>66.83</v>
      </c>
      <c r="O677" s="43">
        <v>20.74</v>
      </c>
      <c r="P677" s="43"/>
      <c r="Q677" s="44" t="s">
        <v>283</v>
      </c>
      <c r="R677" s="45">
        <v>7.8</v>
      </c>
      <c r="S677" s="45">
        <v>7.9</v>
      </c>
      <c r="T677" s="45">
        <v>8.1999999999999993</v>
      </c>
      <c r="U677" s="45">
        <v>7.1</v>
      </c>
      <c r="V677" s="45">
        <v>7.1</v>
      </c>
      <c r="W677" s="45">
        <v>7.4</v>
      </c>
      <c r="X677" s="43">
        <v>0.41</v>
      </c>
      <c r="Y677" s="43">
        <v>0.11700000000000001</v>
      </c>
      <c r="Z677" s="43">
        <v>3.5</v>
      </c>
      <c r="AA677" s="43">
        <v>1.45</v>
      </c>
      <c r="AB677" s="43">
        <v>5.5</v>
      </c>
      <c r="AC677" s="43">
        <v>0.4</v>
      </c>
      <c r="AD677" s="43">
        <v>18.649999999999999</v>
      </c>
      <c r="AE677" s="43"/>
      <c r="AF677" s="43"/>
      <c r="AG677" s="43"/>
      <c r="AH677" s="43"/>
      <c r="AI677" s="43"/>
      <c r="AJ677" s="45">
        <v>229</v>
      </c>
      <c r="AK677" s="43"/>
      <c r="AL677" s="43"/>
      <c r="AM677" s="43"/>
      <c r="AN677" s="43"/>
      <c r="AO677" s="46"/>
    </row>
    <row r="678" spans="1:41" x14ac:dyDescent="0.25">
      <c r="A678" s="41">
        <v>281</v>
      </c>
      <c r="B678" s="42" t="s">
        <v>1606</v>
      </c>
      <c r="C678" s="41">
        <v>4</v>
      </c>
      <c r="D678" s="41" t="s">
        <v>95</v>
      </c>
      <c r="E678" s="41">
        <v>27</v>
      </c>
      <c r="F678" s="49">
        <v>57</v>
      </c>
      <c r="G678" s="41">
        <f t="shared" si="9"/>
        <v>30</v>
      </c>
      <c r="H678" s="43">
        <v>0.03</v>
      </c>
      <c r="I678" s="43">
        <v>0.04</v>
      </c>
      <c r="J678" s="43">
        <v>0.02</v>
      </c>
      <c r="K678" s="43">
        <v>0.04</v>
      </c>
      <c r="L678" s="43">
        <v>0.14000000000000001</v>
      </c>
      <c r="M678" s="43">
        <v>0.27</v>
      </c>
      <c r="N678" s="43">
        <v>65.8</v>
      </c>
      <c r="O678" s="43">
        <v>33.93</v>
      </c>
      <c r="P678" s="43"/>
      <c r="Q678" s="44" t="s">
        <v>354</v>
      </c>
      <c r="R678" s="45">
        <v>7.7</v>
      </c>
      <c r="S678" s="45">
        <v>7.7</v>
      </c>
      <c r="T678" s="45">
        <v>7.9</v>
      </c>
      <c r="U678" s="45">
        <v>6.9</v>
      </c>
      <c r="V678" s="45">
        <v>6.9</v>
      </c>
      <c r="W678" s="45">
        <v>7.3</v>
      </c>
      <c r="X678" s="43">
        <v>0.49</v>
      </c>
      <c r="Y678" s="43">
        <v>0.14699999999999999</v>
      </c>
      <c r="Z678" s="43">
        <v>3.33</v>
      </c>
      <c r="AA678" s="43">
        <v>1.44</v>
      </c>
      <c r="AB678" s="43"/>
      <c r="AC678" s="43">
        <v>1</v>
      </c>
      <c r="AD678" s="43">
        <v>21.85</v>
      </c>
      <c r="AE678" s="43"/>
      <c r="AF678" s="43"/>
      <c r="AG678" s="43"/>
      <c r="AH678" s="43"/>
      <c r="AI678" s="43"/>
      <c r="AJ678" s="45">
        <v>229</v>
      </c>
      <c r="AK678" s="43"/>
      <c r="AL678" s="43"/>
      <c r="AM678" s="43"/>
      <c r="AN678" s="43"/>
      <c r="AO678" s="46"/>
    </row>
    <row r="679" spans="1:41" x14ac:dyDescent="0.25">
      <c r="A679" s="3">
        <v>281</v>
      </c>
      <c r="B679" s="11" t="s">
        <v>1606</v>
      </c>
      <c r="C679" s="3">
        <v>5</v>
      </c>
      <c r="D679" s="3" t="s">
        <v>118</v>
      </c>
      <c r="E679" s="3">
        <v>57</v>
      </c>
      <c r="F679" s="50">
        <v>83</v>
      </c>
      <c r="G679" s="3">
        <f t="shared" si="9"/>
        <v>26</v>
      </c>
      <c r="H679" s="15">
        <v>0.03</v>
      </c>
      <c r="I679" s="15">
        <v>0.23</v>
      </c>
      <c r="J679" s="15">
        <v>0.2</v>
      </c>
      <c r="K679" s="15">
        <v>0.51</v>
      </c>
      <c r="L679" s="15">
        <v>3.44</v>
      </c>
      <c r="M679" s="15">
        <v>4.41</v>
      </c>
      <c r="N679" s="15">
        <v>67.08</v>
      </c>
      <c r="O679" s="15">
        <v>28.51</v>
      </c>
      <c r="P679" s="15"/>
      <c r="Q679" s="23" t="s">
        <v>354</v>
      </c>
      <c r="R679" s="19">
        <v>6.9</v>
      </c>
      <c r="S679" s="19">
        <v>6.9</v>
      </c>
      <c r="T679" s="19">
        <v>6.9</v>
      </c>
      <c r="U679" s="19">
        <v>6.1</v>
      </c>
      <c r="V679" s="19">
        <v>6.2</v>
      </c>
      <c r="W679" s="19">
        <v>6.2</v>
      </c>
      <c r="X679" s="15">
        <v>0.25</v>
      </c>
      <c r="Y679" s="15"/>
      <c r="Z679" s="15"/>
      <c r="AA679" s="15">
        <v>1.58</v>
      </c>
      <c r="AB679" s="15"/>
      <c r="AC679" s="15">
        <v>2.5</v>
      </c>
      <c r="AD679" s="15">
        <v>17.32</v>
      </c>
      <c r="AE679" s="15"/>
      <c r="AF679" s="15"/>
      <c r="AG679" s="15"/>
      <c r="AH679" s="15"/>
      <c r="AI679" s="15"/>
      <c r="AJ679" s="19">
        <v>229</v>
      </c>
      <c r="AK679" s="15"/>
      <c r="AL679" s="15"/>
      <c r="AM679" s="15"/>
      <c r="AN679" s="15"/>
      <c r="AO679" s="27"/>
    </row>
    <row r="680" spans="1:41" x14ac:dyDescent="0.25">
      <c r="A680" s="3">
        <v>281</v>
      </c>
      <c r="B680" s="11" t="s">
        <v>1606</v>
      </c>
      <c r="C680" s="3">
        <v>6</v>
      </c>
      <c r="D680" s="3" t="s">
        <v>290</v>
      </c>
      <c r="E680" s="3">
        <v>83</v>
      </c>
      <c r="F680" s="50">
        <v>120</v>
      </c>
      <c r="G680" s="3">
        <f t="shared" si="9"/>
        <v>37</v>
      </c>
      <c r="H680" s="15">
        <v>0</v>
      </c>
      <c r="I680" s="15">
        <v>0.04</v>
      </c>
      <c r="J680" s="15">
        <v>0.03</v>
      </c>
      <c r="K680" s="15">
        <v>0.09</v>
      </c>
      <c r="L680" s="15">
        <v>7.0000000000000007E-2</v>
      </c>
      <c r="M680" s="15">
        <v>0.23</v>
      </c>
      <c r="N680" s="15">
        <v>71.290000000000006</v>
      </c>
      <c r="O680" s="15">
        <v>28.48</v>
      </c>
      <c r="P680" s="15"/>
      <c r="Q680" s="23" t="s">
        <v>354</v>
      </c>
      <c r="R680" s="19">
        <v>7</v>
      </c>
      <c r="S680" s="19">
        <v>7</v>
      </c>
      <c r="T680" s="19">
        <v>7.1</v>
      </c>
      <c r="U680" s="19">
        <v>6.2</v>
      </c>
      <c r="V680" s="19">
        <v>6.2</v>
      </c>
      <c r="W680" s="19">
        <v>6.4</v>
      </c>
      <c r="X680" s="15">
        <v>0.38</v>
      </c>
      <c r="Y680" s="15"/>
      <c r="Z680" s="15"/>
      <c r="AA680" s="15">
        <v>1.39</v>
      </c>
      <c r="AB680" s="15">
        <v>1.7</v>
      </c>
      <c r="AC680" s="15">
        <v>2.2200000000000002</v>
      </c>
      <c r="AD680" s="15">
        <v>18.649999999999999</v>
      </c>
      <c r="AE680" s="15"/>
      <c r="AF680" s="15"/>
      <c r="AG680" s="15"/>
      <c r="AH680" s="15"/>
      <c r="AI680" s="15"/>
      <c r="AJ680" s="19">
        <v>229</v>
      </c>
      <c r="AK680" s="15"/>
      <c r="AL680" s="15"/>
      <c r="AM680" s="15"/>
      <c r="AN680" s="15"/>
      <c r="AO680" s="27"/>
    </row>
    <row r="681" spans="1:41" x14ac:dyDescent="0.25">
      <c r="A681" s="3">
        <v>281</v>
      </c>
      <c r="B681" s="11" t="s">
        <v>1606</v>
      </c>
      <c r="C681" s="3">
        <v>7</v>
      </c>
      <c r="D681" s="3" t="s">
        <v>302</v>
      </c>
      <c r="E681" s="3">
        <v>120</v>
      </c>
      <c r="F681" s="50">
        <v>155</v>
      </c>
      <c r="G681" s="3">
        <f t="shared" si="9"/>
        <v>35</v>
      </c>
      <c r="H681" s="15">
        <v>0.11</v>
      </c>
      <c r="I681" s="15">
        <v>0.17</v>
      </c>
      <c r="J681" s="15">
        <v>0.32</v>
      </c>
      <c r="K681" s="15">
        <v>1.1499999999999999</v>
      </c>
      <c r="L681" s="15">
        <v>0.64</v>
      </c>
      <c r="M681" s="15">
        <v>2.39</v>
      </c>
      <c r="N681" s="15">
        <v>71.75</v>
      </c>
      <c r="O681" s="15">
        <v>25.86</v>
      </c>
      <c r="P681" s="15"/>
      <c r="Q681" s="23" t="s">
        <v>283</v>
      </c>
      <c r="R681" s="19">
        <v>7.1</v>
      </c>
      <c r="S681" s="19">
        <v>7.2</v>
      </c>
      <c r="T681" s="19">
        <v>7.4</v>
      </c>
      <c r="U681" s="19">
        <v>6.7</v>
      </c>
      <c r="V681" s="19">
        <v>6.7</v>
      </c>
      <c r="W681" s="19">
        <v>6.7</v>
      </c>
      <c r="X681" s="15">
        <v>0.65</v>
      </c>
      <c r="Y681" s="15"/>
      <c r="Z681" s="15"/>
      <c r="AA681" s="15">
        <v>1.32</v>
      </c>
      <c r="AB681" s="15">
        <v>2.6</v>
      </c>
      <c r="AC681" s="15">
        <v>2</v>
      </c>
      <c r="AD681" s="15">
        <v>19.09</v>
      </c>
      <c r="AE681" s="15"/>
      <c r="AF681" s="15"/>
      <c r="AG681" s="15"/>
      <c r="AH681" s="15"/>
      <c r="AI681" s="15"/>
      <c r="AJ681" s="19">
        <v>329</v>
      </c>
      <c r="AK681" s="15"/>
      <c r="AL681" s="15"/>
      <c r="AM681" s="15"/>
      <c r="AN681" s="15"/>
      <c r="AO681" s="27"/>
    </row>
    <row r="682" spans="1:41" x14ac:dyDescent="0.25">
      <c r="A682" s="3">
        <v>281</v>
      </c>
      <c r="B682" s="11" t="s">
        <v>1606</v>
      </c>
      <c r="C682" s="3">
        <v>8</v>
      </c>
      <c r="D682" s="3" t="s">
        <v>477</v>
      </c>
      <c r="E682" s="3">
        <v>155</v>
      </c>
      <c r="F682" s="50">
        <v>185</v>
      </c>
      <c r="G682" s="3">
        <f t="shared" si="9"/>
        <v>30</v>
      </c>
      <c r="H682" s="15">
        <v>0.13</v>
      </c>
      <c r="I682" s="15">
        <v>0.26</v>
      </c>
      <c r="J682" s="15">
        <v>0.08</v>
      </c>
      <c r="K682" s="15">
        <v>0.1</v>
      </c>
      <c r="L682" s="15">
        <v>7.0000000000000007E-2</v>
      </c>
      <c r="M682" s="15">
        <v>0.64</v>
      </c>
      <c r="N682" s="15">
        <v>67.69</v>
      </c>
      <c r="O682" s="15">
        <v>31.67</v>
      </c>
      <c r="P682" s="15"/>
      <c r="Q682" s="23" t="s">
        <v>354</v>
      </c>
      <c r="R682" s="19">
        <v>7.4</v>
      </c>
      <c r="S682" s="19">
        <v>7.5</v>
      </c>
      <c r="T682" s="19">
        <v>7.6</v>
      </c>
      <c r="U682" s="19">
        <v>6.7</v>
      </c>
      <c r="V682" s="19">
        <v>6.8</v>
      </c>
      <c r="W682" s="19">
        <v>7</v>
      </c>
      <c r="X682" s="15">
        <v>0.66</v>
      </c>
      <c r="Y682" s="15"/>
      <c r="Z682" s="15"/>
      <c r="AA682" s="15">
        <v>1.31</v>
      </c>
      <c r="AB682" s="15">
        <v>2.4</v>
      </c>
      <c r="AC682" s="15">
        <v>1.72</v>
      </c>
      <c r="AD682" s="15">
        <v>21.85</v>
      </c>
      <c r="AE682" s="15"/>
      <c r="AF682" s="15"/>
      <c r="AG682" s="15"/>
      <c r="AH682" s="15"/>
      <c r="AI682" s="15"/>
      <c r="AJ682" s="19">
        <v>400</v>
      </c>
      <c r="AK682" s="15"/>
      <c r="AL682" s="15"/>
      <c r="AM682" s="15"/>
      <c r="AN682" s="15"/>
      <c r="AO682" s="27"/>
    </row>
    <row r="683" spans="1:41" x14ac:dyDescent="0.25">
      <c r="A683" s="3">
        <v>281</v>
      </c>
      <c r="B683" s="11" t="s">
        <v>1606</v>
      </c>
      <c r="C683" s="3">
        <v>9</v>
      </c>
      <c r="D683" s="3" t="s">
        <v>5674</v>
      </c>
      <c r="E683" s="3">
        <v>185</v>
      </c>
      <c r="F683" s="50">
        <v>0</v>
      </c>
      <c r="G683" s="3">
        <f t="shared" si="9"/>
        <v>-185</v>
      </c>
      <c r="H683" s="15">
        <v>0</v>
      </c>
      <c r="I683" s="15"/>
      <c r="J683" s="15"/>
      <c r="K683" s="15"/>
      <c r="L683" s="15"/>
      <c r="M683" s="15">
        <v>8.39</v>
      </c>
      <c r="N683" s="15">
        <v>65.22</v>
      </c>
      <c r="O683" s="15">
        <v>26.39</v>
      </c>
      <c r="P683" s="15"/>
      <c r="Q683" s="23" t="s">
        <v>283</v>
      </c>
      <c r="R683" s="19">
        <v>7.4</v>
      </c>
      <c r="S683" s="19">
        <v>7.4</v>
      </c>
      <c r="T683" s="19">
        <v>7.5</v>
      </c>
      <c r="U683" s="19">
        <v>7</v>
      </c>
      <c r="V683" s="19">
        <v>7</v>
      </c>
      <c r="W683" s="19">
        <v>7.2</v>
      </c>
      <c r="X683" s="15">
        <v>1.05</v>
      </c>
      <c r="Y683" s="15"/>
      <c r="Z683" s="15"/>
      <c r="AA683" s="15">
        <v>0.83</v>
      </c>
      <c r="AB683" s="15">
        <v>17.100000000000001</v>
      </c>
      <c r="AC683" s="15">
        <v>1.67</v>
      </c>
      <c r="AD683" s="15">
        <v>7.14</v>
      </c>
      <c r="AE683" s="15"/>
      <c r="AF683" s="15"/>
      <c r="AG683" s="15"/>
      <c r="AH683" s="15"/>
      <c r="AI683" s="15"/>
      <c r="AJ683" s="19">
        <v>32</v>
      </c>
      <c r="AK683" s="15"/>
      <c r="AL683" s="15"/>
      <c r="AM683" s="15"/>
      <c r="AN683" s="15"/>
      <c r="AO683" s="27"/>
    </row>
    <row r="684" spans="1:41" x14ac:dyDescent="0.25">
      <c r="A684" s="3"/>
      <c r="B684" s="11"/>
      <c r="C684" s="3"/>
      <c r="D684" s="3"/>
      <c r="E684" s="3"/>
      <c r="F684" s="50"/>
      <c r="G684" s="3"/>
      <c r="H684" s="15"/>
      <c r="I684" s="15"/>
      <c r="J684" s="15"/>
      <c r="K684" s="15"/>
      <c r="L684" s="15"/>
      <c r="M684" s="15"/>
      <c r="N684" s="15"/>
      <c r="O684" s="15"/>
      <c r="P684" s="15"/>
      <c r="Q684" s="23"/>
      <c r="R684" s="19"/>
      <c r="S684" s="19"/>
      <c r="T684" s="19"/>
      <c r="U684" s="19"/>
      <c r="V684" s="19"/>
      <c r="W684" s="19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9"/>
      <c r="AK684" s="15"/>
      <c r="AL684" s="15"/>
      <c r="AM684" s="15"/>
      <c r="AN684" s="15"/>
      <c r="AO684" s="27"/>
    </row>
    <row r="685" spans="1:41" x14ac:dyDescent="0.25">
      <c r="A685" s="3"/>
      <c r="B685" s="11"/>
      <c r="C685" s="3"/>
      <c r="D685" s="3"/>
      <c r="E685" s="3"/>
      <c r="F685" s="50"/>
      <c r="G685" s="3"/>
      <c r="H685" s="15"/>
      <c r="I685" s="15"/>
      <c r="J685" s="15"/>
      <c r="K685" s="15"/>
      <c r="L685" s="15"/>
      <c r="M685" s="15"/>
      <c r="N685" s="15"/>
      <c r="O685" s="15"/>
      <c r="P685" s="15"/>
      <c r="Q685" s="23"/>
      <c r="R685" s="19"/>
      <c r="S685" s="19"/>
      <c r="T685" s="19"/>
      <c r="U685" s="19"/>
      <c r="V685" s="19"/>
      <c r="W685" s="19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9"/>
      <c r="AK685" s="15"/>
      <c r="AL685" s="15"/>
      <c r="AM685" s="15"/>
      <c r="AN685" s="15"/>
      <c r="AO685" s="27"/>
    </row>
    <row r="686" spans="1:41" x14ac:dyDescent="0.25">
      <c r="A686" s="35">
        <v>389</v>
      </c>
      <c r="B686" s="36" t="s">
        <v>1606</v>
      </c>
      <c r="C686" s="35">
        <v>1</v>
      </c>
      <c r="D686" s="35"/>
      <c r="E686" s="35">
        <v>0</v>
      </c>
      <c r="F686" s="51">
        <v>15</v>
      </c>
      <c r="G686" s="35">
        <f t="shared" si="9"/>
        <v>15</v>
      </c>
      <c r="H686" s="37">
        <v>3.67</v>
      </c>
      <c r="I686" s="37">
        <v>6.17</v>
      </c>
      <c r="J686" s="37">
        <v>7.12</v>
      </c>
      <c r="K686" s="37">
        <v>27.71</v>
      </c>
      <c r="L686" s="37">
        <v>17.02</v>
      </c>
      <c r="M686" s="37">
        <v>61.69</v>
      </c>
      <c r="N686" s="37">
        <v>22.52</v>
      </c>
      <c r="O686" s="37">
        <v>15.79</v>
      </c>
      <c r="P686" s="37">
        <v>3.58</v>
      </c>
      <c r="Q686" s="38" t="s">
        <v>506</v>
      </c>
      <c r="R686" s="39">
        <v>5.8</v>
      </c>
      <c r="S686" s="39">
        <v>5.8</v>
      </c>
      <c r="T686" s="39">
        <v>6.3</v>
      </c>
      <c r="U686" s="39">
        <v>4.8</v>
      </c>
      <c r="V686" s="39">
        <v>4.9000000000000004</v>
      </c>
      <c r="W686" s="39">
        <v>5.4</v>
      </c>
      <c r="X686" s="37">
        <v>1.04</v>
      </c>
      <c r="Y686" s="37">
        <v>7.3999999999999996E-2</v>
      </c>
      <c r="Z686" s="37">
        <v>14.05</v>
      </c>
      <c r="AA686" s="37">
        <v>1.74</v>
      </c>
      <c r="AB686" s="37"/>
      <c r="AC686" s="37">
        <v>0.4</v>
      </c>
      <c r="AD686" s="37">
        <v>8.94</v>
      </c>
      <c r="AE686" s="37">
        <v>2.14</v>
      </c>
      <c r="AF686" s="37">
        <v>1.44</v>
      </c>
      <c r="AG686" s="37">
        <v>0.44</v>
      </c>
      <c r="AH686" s="37">
        <v>0.38</v>
      </c>
      <c r="AI686" s="37">
        <v>5.14</v>
      </c>
      <c r="AJ686" s="39">
        <v>27</v>
      </c>
      <c r="AK686" s="37"/>
      <c r="AL686" s="37"/>
      <c r="AM686" s="37"/>
      <c r="AN686" s="37"/>
      <c r="AO686" s="40"/>
    </row>
    <row r="687" spans="1:41" x14ac:dyDescent="0.25">
      <c r="A687" s="41">
        <v>389</v>
      </c>
      <c r="B687" s="42" t="s">
        <v>1606</v>
      </c>
      <c r="C687" s="41">
        <v>2</v>
      </c>
      <c r="D687" s="41"/>
      <c r="E687" s="41">
        <v>15</v>
      </c>
      <c r="F687" s="49">
        <v>39</v>
      </c>
      <c r="G687" s="41">
        <f t="shared" si="9"/>
        <v>24</v>
      </c>
      <c r="H687" s="43">
        <v>0.31</v>
      </c>
      <c r="I687" s="43">
        <v>1.25</v>
      </c>
      <c r="J687" s="43">
        <v>1.72</v>
      </c>
      <c r="K687" s="43">
        <v>10.77</v>
      </c>
      <c r="L687" s="43">
        <v>12.68</v>
      </c>
      <c r="M687" s="43">
        <v>26.73</v>
      </c>
      <c r="N687" s="43">
        <v>35.21</v>
      </c>
      <c r="O687" s="43">
        <v>38.06</v>
      </c>
      <c r="P687" s="43"/>
      <c r="Q687" s="44" t="s">
        <v>1064</v>
      </c>
      <c r="R687" s="45">
        <v>5.7</v>
      </c>
      <c r="S687" s="45">
        <v>5.8</v>
      </c>
      <c r="T687" s="45">
        <v>6.3</v>
      </c>
      <c r="U687" s="45">
        <v>4.5</v>
      </c>
      <c r="V687" s="45">
        <v>4.5999999999999996</v>
      </c>
      <c r="W687" s="45">
        <v>5.8</v>
      </c>
      <c r="X687" s="43">
        <v>0.68</v>
      </c>
      <c r="Y687" s="43">
        <v>7.3999999999999996E-2</v>
      </c>
      <c r="Z687" s="43">
        <v>9.19</v>
      </c>
      <c r="AA687" s="43">
        <v>1.72</v>
      </c>
      <c r="AB687" s="43"/>
      <c r="AC687" s="43">
        <v>0.18</v>
      </c>
      <c r="AD687" s="43">
        <v>12.44</v>
      </c>
      <c r="AE687" s="43">
        <v>2.76</v>
      </c>
      <c r="AF687" s="43">
        <v>1.86</v>
      </c>
      <c r="AG687" s="43">
        <v>0.42</v>
      </c>
      <c r="AH687" s="43">
        <v>0.14000000000000001</v>
      </c>
      <c r="AI687" s="43">
        <v>8.2200000000000006</v>
      </c>
      <c r="AJ687" s="45">
        <v>9</v>
      </c>
      <c r="AK687" s="43"/>
      <c r="AL687" s="43"/>
      <c r="AM687" s="43"/>
      <c r="AN687" s="43"/>
      <c r="AO687" s="46"/>
    </row>
    <row r="688" spans="1:41" x14ac:dyDescent="0.25">
      <c r="A688" s="41">
        <v>389</v>
      </c>
      <c r="B688" s="42" t="s">
        <v>1606</v>
      </c>
      <c r="C688" s="41">
        <v>3</v>
      </c>
      <c r="D688" s="41"/>
      <c r="E688" s="41">
        <v>39</v>
      </c>
      <c r="F688" s="49">
        <v>63</v>
      </c>
      <c r="G688" s="41">
        <f t="shared" si="9"/>
        <v>24</v>
      </c>
      <c r="H688" s="43">
        <v>0</v>
      </c>
      <c r="I688" s="43">
        <v>0</v>
      </c>
      <c r="J688" s="43"/>
      <c r="K688" s="43"/>
      <c r="L688" s="43"/>
      <c r="M688" s="43">
        <v>37.71</v>
      </c>
      <c r="N688" s="43">
        <v>38.82</v>
      </c>
      <c r="O688" s="43">
        <v>23.47</v>
      </c>
      <c r="P688" s="43"/>
      <c r="Q688" s="44" t="s">
        <v>225</v>
      </c>
      <c r="R688" s="45">
        <v>5.8</v>
      </c>
      <c r="S688" s="45">
        <v>5.8</v>
      </c>
      <c r="T688" s="45">
        <v>6.4</v>
      </c>
      <c r="U688" s="45">
        <v>4.5</v>
      </c>
      <c r="V688" s="45">
        <v>4.5</v>
      </c>
      <c r="W688" s="45">
        <v>4.7</v>
      </c>
      <c r="X688" s="43">
        <v>0.31</v>
      </c>
      <c r="Y688" s="43">
        <v>4.2999999999999997E-2</v>
      </c>
      <c r="Z688" s="43">
        <v>7.21</v>
      </c>
      <c r="AA688" s="43">
        <v>1.46</v>
      </c>
      <c r="AB688" s="43"/>
      <c r="AC688" s="43">
        <v>0.05</v>
      </c>
      <c r="AD688" s="43">
        <v>7.81</v>
      </c>
      <c r="AE688" s="43">
        <v>1.02</v>
      </c>
      <c r="AF688" s="43">
        <v>1.44</v>
      </c>
      <c r="AG688" s="43">
        <v>0.4</v>
      </c>
      <c r="AH688" s="43">
        <v>0.1</v>
      </c>
      <c r="AI688" s="43">
        <v>4.79</v>
      </c>
      <c r="AJ688" s="45">
        <v>13</v>
      </c>
      <c r="AK688" s="43"/>
      <c r="AL688" s="43"/>
      <c r="AM688" s="43"/>
      <c r="AN688" s="43"/>
      <c r="AO688" s="46"/>
    </row>
    <row r="689" spans="1:41" x14ac:dyDescent="0.25">
      <c r="A689" s="3">
        <v>389</v>
      </c>
      <c r="B689" s="11" t="s">
        <v>1606</v>
      </c>
      <c r="C689" s="3">
        <v>4</v>
      </c>
      <c r="D689" s="3"/>
      <c r="E689" s="3">
        <v>63</v>
      </c>
      <c r="F689" s="50">
        <v>90</v>
      </c>
      <c r="G689" s="3">
        <f t="shared" si="9"/>
        <v>27</v>
      </c>
      <c r="H689" s="15">
        <v>0</v>
      </c>
      <c r="I689" s="15">
        <v>0</v>
      </c>
      <c r="J689" s="15"/>
      <c r="K689" s="15"/>
      <c r="L689" s="15"/>
      <c r="M689" s="15">
        <v>26.96</v>
      </c>
      <c r="N689" s="15">
        <v>49.61</v>
      </c>
      <c r="O689" s="15">
        <v>23.43</v>
      </c>
      <c r="P689" s="15"/>
      <c r="Q689" s="23" t="s">
        <v>225</v>
      </c>
      <c r="R689" s="19">
        <v>5.9</v>
      </c>
      <c r="S689" s="19">
        <v>6</v>
      </c>
      <c r="T689" s="19">
        <v>6.6</v>
      </c>
      <c r="U689" s="19">
        <v>4.5999999999999996</v>
      </c>
      <c r="V689" s="19">
        <v>4.5999999999999996</v>
      </c>
      <c r="W689" s="19">
        <v>4.9000000000000004</v>
      </c>
      <c r="X689" s="15">
        <v>0.28000000000000003</v>
      </c>
      <c r="Y689" s="15">
        <v>4.2999999999999997E-2</v>
      </c>
      <c r="Z689" s="15">
        <v>6.51</v>
      </c>
      <c r="AA689" s="15">
        <v>1.43</v>
      </c>
      <c r="AB689" s="15"/>
      <c r="AC689" s="15">
        <v>0.03</v>
      </c>
      <c r="AD689" s="15">
        <v>9.7200000000000006</v>
      </c>
      <c r="AE689" s="15">
        <v>1.43</v>
      </c>
      <c r="AF689" s="15">
        <v>3.09</v>
      </c>
      <c r="AG689" s="15">
        <v>0.4</v>
      </c>
      <c r="AH689" s="15">
        <v>0.1</v>
      </c>
      <c r="AI689" s="15">
        <v>5.14</v>
      </c>
      <c r="AJ689" s="19">
        <v>6</v>
      </c>
      <c r="AK689" s="15"/>
      <c r="AL689" s="15"/>
      <c r="AM689" s="15"/>
      <c r="AN689" s="15"/>
      <c r="AO689" s="27"/>
    </row>
    <row r="690" spans="1:41" x14ac:dyDescent="0.25">
      <c r="A690" s="3">
        <v>389</v>
      </c>
      <c r="B690" s="11" t="s">
        <v>1606</v>
      </c>
      <c r="C690" s="3">
        <v>5</v>
      </c>
      <c r="D690" s="3"/>
      <c r="E690" s="3">
        <v>90</v>
      </c>
      <c r="F690" s="50">
        <v>101</v>
      </c>
      <c r="G690" s="3">
        <f t="shared" si="9"/>
        <v>11</v>
      </c>
      <c r="H690" s="15">
        <v>0</v>
      </c>
      <c r="I690" s="15">
        <v>0</v>
      </c>
      <c r="J690" s="15"/>
      <c r="K690" s="15"/>
      <c r="L690" s="15"/>
      <c r="M690" s="15">
        <v>27.37</v>
      </c>
      <c r="N690" s="15">
        <v>50.5</v>
      </c>
      <c r="O690" s="15">
        <v>22.13</v>
      </c>
      <c r="P690" s="15"/>
      <c r="Q690" s="23" t="s">
        <v>283</v>
      </c>
      <c r="R690" s="19">
        <v>6</v>
      </c>
      <c r="S690" s="19">
        <v>6.1</v>
      </c>
      <c r="T690" s="19">
        <v>6.6</v>
      </c>
      <c r="U690" s="19">
        <v>4.9000000000000004</v>
      </c>
      <c r="V690" s="19">
        <v>5</v>
      </c>
      <c r="W690" s="19">
        <v>5.2</v>
      </c>
      <c r="X690" s="15">
        <v>0.25</v>
      </c>
      <c r="Y690" s="15"/>
      <c r="Z690" s="15"/>
      <c r="AA690" s="15">
        <v>1.45</v>
      </c>
      <c r="AB690" s="15"/>
      <c r="AC690" s="15">
        <v>0.03</v>
      </c>
      <c r="AD690" s="15">
        <v>9.7200000000000006</v>
      </c>
      <c r="AE690" s="15">
        <v>1.22</v>
      </c>
      <c r="AF690" s="15">
        <v>3.92</v>
      </c>
      <c r="AG690" s="15">
        <v>0.36</v>
      </c>
      <c r="AH690" s="15">
        <v>0.1</v>
      </c>
      <c r="AI690" s="15">
        <v>4.79</v>
      </c>
      <c r="AJ690" s="19">
        <v>9</v>
      </c>
      <c r="AK690" s="15"/>
      <c r="AL690" s="15"/>
      <c r="AM690" s="15"/>
      <c r="AN690" s="15"/>
      <c r="AO690" s="27"/>
    </row>
    <row r="691" spans="1:41" x14ac:dyDescent="0.25">
      <c r="A691" s="3">
        <v>389</v>
      </c>
      <c r="B691" s="11" t="s">
        <v>1606</v>
      </c>
      <c r="C691" s="3">
        <v>6</v>
      </c>
      <c r="D691" s="3"/>
      <c r="E691" s="3">
        <v>101</v>
      </c>
      <c r="F691" s="50">
        <v>120</v>
      </c>
      <c r="G691" s="3">
        <f t="shared" si="9"/>
        <v>19</v>
      </c>
      <c r="H691" s="15">
        <v>0</v>
      </c>
      <c r="I691" s="15">
        <v>0</v>
      </c>
      <c r="J691" s="15"/>
      <c r="K691" s="15"/>
      <c r="L691" s="15"/>
      <c r="M691" s="15">
        <v>31.61</v>
      </c>
      <c r="N691" s="15">
        <v>44.01</v>
      </c>
      <c r="O691" s="15">
        <v>24.38</v>
      </c>
      <c r="P691" s="15"/>
      <c r="Q691" s="23" t="s">
        <v>225</v>
      </c>
      <c r="R691" s="19">
        <v>6</v>
      </c>
      <c r="S691" s="19">
        <v>6.1</v>
      </c>
      <c r="T691" s="19">
        <v>6.8</v>
      </c>
      <c r="U691" s="19">
        <v>4.8</v>
      </c>
      <c r="V691" s="19">
        <v>4.8</v>
      </c>
      <c r="W691" s="19">
        <v>5</v>
      </c>
      <c r="X691" s="15">
        <v>0.64</v>
      </c>
      <c r="Y691" s="15"/>
      <c r="Z691" s="15"/>
      <c r="AA691" s="15">
        <v>1.49</v>
      </c>
      <c r="AB691" s="15"/>
      <c r="AC691" s="15">
        <v>0.04</v>
      </c>
      <c r="AD691" s="15">
        <v>15.54</v>
      </c>
      <c r="AE691" s="15">
        <v>2.5499999999999998</v>
      </c>
      <c r="AF691" s="15">
        <v>6.22</v>
      </c>
      <c r="AG691" s="15">
        <v>0.44</v>
      </c>
      <c r="AH691" s="15">
        <v>0.12</v>
      </c>
      <c r="AI691" s="15">
        <v>7.02</v>
      </c>
      <c r="AJ691" s="19">
        <v>9</v>
      </c>
      <c r="AK691" s="15"/>
      <c r="AL691" s="15"/>
      <c r="AM691" s="15"/>
      <c r="AN691" s="15"/>
      <c r="AO691" s="27"/>
    </row>
    <row r="692" spans="1:41" x14ac:dyDescent="0.25">
      <c r="A692" s="3">
        <v>389</v>
      </c>
      <c r="B692" s="11" t="s">
        <v>1606</v>
      </c>
      <c r="C692" s="3">
        <v>7</v>
      </c>
      <c r="D692" s="3"/>
      <c r="E692" s="3">
        <v>120</v>
      </c>
      <c r="F692" s="50">
        <v>140</v>
      </c>
      <c r="G692" s="3">
        <f t="shared" si="9"/>
        <v>20</v>
      </c>
      <c r="H692" s="15">
        <v>0</v>
      </c>
      <c r="I692" s="15">
        <v>0</v>
      </c>
      <c r="J692" s="15"/>
      <c r="K692" s="15"/>
      <c r="L692" s="15"/>
      <c r="M692" s="15">
        <v>64.47</v>
      </c>
      <c r="N692" s="15">
        <v>24.07</v>
      </c>
      <c r="O692" s="15">
        <v>11.46</v>
      </c>
      <c r="P692" s="15"/>
      <c r="Q692" s="23" t="s">
        <v>506</v>
      </c>
      <c r="R692" s="19">
        <v>6.7</v>
      </c>
      <c r="S692" s="19">
        <v>6.8</v>
      </c>
      <c r="T692" s="19">
        <v>7.2</v>
      </c>
      <c r="U692" s="19">
        <v>5.3</v>
      </c>
      <c r="V692" s="19">
        <v>5.3</v>
      </c>
      <c r="W692" s="19">
        <v>5.5</v>
      </c>
      <c r="X692" s="15">
        <v>0.09</v>
      </c>
      <c r="Y692" s="15"/>
      <c r="Z692" s="15"/>
      <c r="AA692" s="15">
        <v>1.7</v>
      </c>
      <c r="AB692" s="15"/>
      <c r="AC692" s="15">
        <v>0.06</v>
      </c>
      <c r="AD692" s="15">
        <v>6.51</v>
      </c>
      <c r="AE692" s="15">
        <v>0.71</v>
      </c>
      <c r="AF692" s="15">
        <v>2.68</v>
      </c>
      <c r="AG692" s="15">
        <v>0.44</v>
      </c>
      <c r="AH692" s="15">
        <v>0.08</v>
      </c>
      <c r="AI692" s="15">
        <v>2.91</v>
      </c>
      <c r="AJ692" s="19">
        <v>20</v>
      </c>
      <c r="AK692" s="15"/>
      <c r="AL692" s="15"/>
      <c r="AM692" s="15"/>
      <c r="AN692" s="15"/>
      <c r="AO692" s="27"/>
    </row>
    <row r="693" spans="1:41" x14ac:dyDescent="0.25">
      <c r="A693" s="3">
        <v>389</v>
      </c>
      <c r="B693" s="11" t="s">
        <v>1606</v>
      </c>
      <c r="C693" s="3">
        <v>8</v>
      </c>
      <c r="D693" s="3"/>
      <c r="E693" s="3">
        <v>140</v>
      </c>
      <c r="F693" s="50">
        <v>151</v>
      </c>
      <c r="G693" s="3">
        <f t="shared" si="9"/>
        <v>11</v>
      </c>
      <c r="H693" s="15"/>
      <c r="I693" s="15"/>
      <c r="J693" s="15"/>
      <c r="K693" s="15"/>
      <c r="L693" s="15"/>
      <c r="M693" s="15">
        <v>64.53</v>
      </c>
      <c r="N693" s="15">
        <v>25.33</v>
      </c>
      <c r="O693" s="15">
        <v>10.14</v>
      </c>
      <c r="P693" s="15">
        <v>8.57</v>
      </c>
      <c r="Q693" s="23" t="s">
        <v>506</v>
      </c>
      <c r="R693" s="19">
        <v>6.7</v>
      </c>
      <c r="S693" s="19">
        <v>6.8</v>
      </c>
      <c r="T693" s="19">
        <v>7.2</v>
      </c>
      <c r="U693" s="19">
        <v>5.2</v>
      </c>
      <c r="V693" s="19">
        <v>5.2</v>
      </c>
      <c r="W693" s="19">
        <v>5.5</v>
      </c>
      <c r="X693" s="15">
        <v>0.1</v>
      </c>
      <c r="Y693" s="15"/>
      <c r="Z693" s="15"/>
      <c r="AA693" s="15">
        <v>1.69</v>
      </c>
      <c r="AB693" s="15"/>
      <c r="AC693" s="15">
        <v>0.03</v>
      </c>
      <c r="AD693" s="15">
        <v>6.6</v>
      </c>
      <c r="AE693" s="15">
        <v>0.82</v>
      </c>
      <c r="AF693" s="15">
        <v>2.68</v>
      </c>
      <c r="AG693" s="15">
        <v>0.38</v>
      </c>
      <c r="AH693" s="15">
        <v>0.08</v>
      </c>
      <c r="AI693" s="15">
        <v>2.91</v>
      </c>
      <c r="AJ693" s="19">
        <v>14</v>
      </c>
      <c r="AK693" s="15"/>
      <c r="AL693" s="15"/>
      <c r="AM693" s="15"/>
      <c r="AN693" s="15"/>
      <c r="AO693" s="27"/>
    </row>
    <row r="694" spans="1:41" x14ac:dyDescent="0.25">
      <c r="A694" s="3">
        <v>389</v>
      </c>
      <c r="B694" s="11" t="s">
        <v>1606</v>
      </c>
      <c r="C694" s="3">
        <v>9</v>
      </c>
      <c r="D694" s="3"/>
      <c r="E694" s="3">
        <v>151</v>
      </c>
      <c r="F694" s="50">
        <v>0</v>
      </c>
      <c r="G694" s="3">
        <f t="shared" si="9"/>
        <v>-151</v>
      </c>
      <c r="H694" s="15"/>
      <c r="I694" s="15"/>
      <c r="J694" s="15"/>
      <c r="K694" s="15"/>
      <c r="L694" s="15"/>
      <c r="M694" s="15">
        <v>83.12</v>
      </c>
      <c r="N694" s="15">
        <v>12.4</v>
      </c>
      <c r="O694" s="15">
        <v>4.4800000000000004</v>
      </c>
      <c r="P694" s="15">
        <v>10</v>
      </c>
      <c r="Q694" s="23" t="s">
        <v>79</v>
      </c>
      <c r="R694" s="19">
        <v>6.8</v>
      </c>
      <c r="S694" s="19">
        <v>7</v>
      </c>
      <c r="T694" s="19">
        <v>7.1</v>
      </c>
      <c r="U694" s="19">
        <v>5.3</v>
      </c>
      <c r="V694" s="19">
        <v>5.3</v>
      </c>
      <c r="W694" s="19">
        <v>5.6</v>
      </c>
      <c r="X694" s="15">
        <v>0.05</v>
      </c>
      <c r="Y694" s="15"/>
      <c r="Z694" s="15"/>
      <c r="AA694" s="15">
        <v>1.5</v>
      </c>
      <c r="AB694" s="15"/>
      <c r="AC694" s="15">
        <v>0.03</v>
      </c>
      <c r="AD694" s="15">
        <v>5.21</v>
      </c>
      <c r="AE694" s="15">
        <v>0.61</v>
      </c>
      <c r="AF694" s="15">
        <v>1.44</v>
      </c>
      <c r="AG694" s="15">
        <v>0.34</v>
      </c>
      <c r="AH694" s="15">
        <v>0.08</v>
      </c>
      <c r="AI694" s="15">
        <v>2.74</v>
      </c>
      <c r="AJ694" s="19">
        <v>17</v>
      </c>
      <c r="AK694" s="15"/>
      <c r="AL694" s="15"/>
      <c r="AM694" s="15"/>
      <c r="AN694" s="15"/>
      <c r="AO694" s="27"/>
    </row>
    <row r="695" spans="1:41" x14ac:dyDescent="0.25">
      <c r="A695" s="3"/>
      <c r="B695" s="11"/>
      <c r="C695" s="3"/>
      <c r="D695" s="3"/>
      <c r="E695" s="3"/>
      <c r="F695" s="50"/>
      <c r="G695" s="3"/>
      <c r="H695" s="15"/>
      <c r="I695" s="15"/>
      <c r="J695" s="15"/>
      <c r="K695" s="15"/>
      <c r="L695" s="15"/>
      <c r="M695" s="15"/>
      <c r="N695" s="15"/>
      <c r="O695" s="15"/>
      <c r="P695" s="15"/>
      <c r="Q695" s="23"/>
      <c r="R695" s="19"/>
      <c r="S695" s="19"/>
      <c r="T695" s="19"/>
      <c r="U695" s="19"/>
      <c r="V695" s="19"/>
      <c r="W695" s="19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9"/>
      <c r="AK695" s="15"/>
      <c r="AL695" s="15"/>
      <c r="AM695" s="15"/>
      <c r="AN695" s="15"/>
      <c r="AO695" s="27"/>
    </row>
    <row r="696" spans="1:41" x14ac:dyDescent="0.25">
      <c r="A696" s="3"/>
      <c r="B696" s="11"/>
      <c r="C696" s="3"/>
      <c r="D696" s="3"/>
      <c r="E696" s="3"/>
      <c r="F696" s="50"/>
      <c r="G696" s="3"/>
      <c r="H696" s="15"/>
      <c r="I696" s="15"/>
      <c r="J696" s="15"/>
      <c r="K696" s="15"/>
      <c r="L696" s="15"/>
      <c r="M696" s="15"/>
      <c r="N696" s="15"/>
      <c r="O696" s="15"/>
      <c r="P696" s="15"/>
      <c r="Q696" s="23"/>
      <c r="R696" s="19"/>
      <c r="S696" s="19"/>
      <c r="T696" s="19"/>
      <c r="U696" s="19"/>
      <c r="V696" s="19"/>
      <c r="W696" s="19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9"/>
      <c r="AK696" s="15"/>
      <c r="AL696" s="15"/>
      <c r="AM696" s="15"/>
      <c r="AN696" s="15"/>
      <c r="AO696" s="27"/>
    </row>
    <row r="697" spans="1:41" x14ac:dyDescent="0.25">
      <c r="A697" s="35">
        <v>391</v>
      </c>
      <c r="B697" s="36" t="s">
        <v>1606</v>
      </c>
      <c r="C697" s="35">
        <v>1</v>
      </c>
      <c r="D697" s="35"/>
      <c r="E697" s="35">
        <v>0</v>
      </c>
      <c r="F697" s="51">
        <v>22</v>
      </c>
      <c r="G697" s="35">
        <f t="shared" si="9"/>
        <v>22</v>
      </c>
      <c r="H697" s="37">
        <v>0.28000000000000003</v>
      </c>
      <c r="I697" s="37">
        <v>2.54</v>
      </c>
      <c r="J697" s="37">
        <v>5.72</v>
      </c>
      <c r="K697" s="37">
        <v>21.03</v>
      </c>
      <c r="L697" s="37">
        <v>15.05</v>
      </c>
      <c r="M697" s="37">
        <v>44.62</v>
      </c>
      <c r="N697" s="37">
        <v>25.28</v>
      </c>
      <c r="O697" s="37">
        <v>30.1</v>
      </c>
      <c r="P697" s="37"/>
      <c r="Q697" s="38" t="s">
        <v>1064</v>
      </c>
      <c r="R697" s="39">
        <v>5.3</v>
      </c>
      <c r="S697" s="39">
        <v>5.5</v>
      </c>
      <c r="T697" s="39">
        <v>6</v>
      </c>
      <c r="U697" s="39">
        <v>4.4000000000000004</v>
      </c>
      <c r="V697" s="39">
        <v>4.5</v>
      </c>
      <c r="W697" s="39">
        <v>4.7</v>
      </c>
      <c r="X697" s="37">
        <v>1.27</v>
      </c>
      <c r="Y697" s="37">
        <v>0.104</v>
      </c>
      <c r="Z697" s="37">
        <v>12.21</v>
      </c>
      <c r="AA697" s="37">
        <v>1.7</v>
      </c>
      <c r="AB697" s="37"/>
      <c r="AC697" s="37">
        <v>0.11</v>
      </c>
      <c r="AD697" s="37">
        <v>12.7</v>
      </c>
      <c r="AE697" s="37">
        <v>3.27</v>
      </c>
      <c r="AF697" s="37">
        <v>0.62</v>
      </c>
      <c r="AG697" s="37">
        <v>0.32</v>
      </c>
      <c r="AH697" s="37">
        <v>0.4</v>
      </c>
      <c r="AI697" s="37">
        <v>7.88</v>
      </c>
      <c r="AJ697" s="39">
        <v>26</v>
      </c>
      <c r="AK697" s="37"/>
      <c r="AL697" s="37"/>
      <c r="AM697" s="37"/>
      <c r="AN697" s="37"/>
      <c r="AO697" s="40"/>
    </row>
    <row r="698" spans="1:41" x14ac:dyDescent="0.25">
      <c r="A698" s="41">
        <v>391</v>
      </c>
      <c r="B698" s="42" t="s">
        <v>1606</v>
      </c>
      <c r="C698" s="41">
        <v>2</v>
      </c>
      <c r="D698" s="41"/>
      <c r="E698" s="41">
        <v>22</v>
      </c>
      <c r="F698" s="49">
        <v>50</v>
      </c>
      <c r="G698" s="41">
        <f t="shared" si="9"/>
        <v>28</v>
      </c>
      <c r="H698" s="43">
        <v>0.1</v>
      </c>
      <c r="I698" s="43">
        <v>2.34</v>
      </c>
      <c r="J698" s="43">
        <v>4.8600000000000003</v>
      </c>
      <c r="K698" s="43">
        <v>17.559999999999999</v>
      </c>
      <c r="L698" s="43">
        <v>11.4</v>
      </c>
      <c r="M698" s="43">
        <v>36.26</v>
      </c>
      <c r="N698" s="43">
        <v>21.39</v>
      </c>
      <c r="O698" s="43">
        <v>42.35</v>
      </c>
      <c r="P698" s="43"/>
      <c r="Q698" s="44" t="s">
        <v>6</v>
      </c>
      <c r="R698" s="45">
        <v>5.5</v>
      </c>
      <c r="S698" s="45">
        <v>5.5</v>
      </c>
      <c r="T698" s="45">
        <v>5.6</v>
      </c>
      <c r="U698" s="45">
        <v>4.0999999999999996</v>
      </c>
      <c r="V698" s="45">
        <v>4.2</v>
      </c>
      <c r="W698" s="45">
        <v>4.4000000000000004</v>
      </c>
      <c r="X698" s="43">
        <v>0.6</v>
      </c>
      <c r="Y698" s="43">
        <v>4.4999999999999998E-2</v>
      </c>
      <c r="Z698" s="43">
        <v>13.33</v>
      </c>
      <c r="AA698" s="43">
        <v>1.74</v>
      </c>
      <c r="AB698" s="43"/>
      <c r="AC698" s="43">
        <v>0.11</v>
      </c>
      <c r="AD698" s="43">
        <v>9.81</v>
      </c>
      <c r="AE698" s="43">
        <v>2.86</v>
      </c>
      <c r="AF698" s="43">
        <v>0.62</v>
      </c>
      <c r="AG698" s="43">
        <v>0.34</v>
      </c>
      <c r="AH698" s="43">
        <v>0.1</v>
      </c>
      <c r="AI698" s="43">
        <v>7.19</v>
      </c>
      <c r="AJ698" s="45">
        <v>6</v>
      </c>
      <c r="AK698" s="43"/>
      <c r="AL698" s="43"/>
      <c r="AM698" s="43"/>
      <c r="AN698" s="43"/>
      <c r="AO698" s="46"/>
    </row>
    <row r="699" spans="1:41" x14ac:dyDescent="0.25">
      <c r="A699" s="3">
        <v>391</v>
      </c>
      <c r="B699" s="11" t="s">
        <v>1606</v>
      </c>
      <c r="C699" s="3">
        <v>3</v>
      </c>
      <c r="D699" s="3"/>
      <c r="E699" s="3">
        <v>50</v>
      </c>
      <c r="F699" s="50">
        <v>73</v>
      </c>
      <c r="G699" s="3">
        <f t="shared" si="9"/>
        <v>23</v>
      </c>
      <c r="H699" s="15">
        <v>1.0900000000000001</v>
      </c>
      <c r="I699" s="15">
        <v>3.15</v>
      </c>
      <c r="J699" s="15">
        <v>5.36</v>
      </c>
      <c r="K699" s="15">
        <v>17.239999999999998</v>
      </c>
      <c r="L699" s="15">
        <v>10.98</v>
      </c>
      <c r="M699" s="15">
        <v>37.82</v>
      </c>
      <c r="N699" s="15">
        <v>25.28</v>
      </c>
      <c r="O699" s="15">
        <v>36.9</v>
      </c>
      <c r="P699" s="15"/>
      <c r="Q699" s="23" t="s">
        <v>1064</v>
      </c>
      <c r="R699" s="19">
        <v>5.7</v>
      </c>
      <c r="S699" s="19">
        <v>5.8</v>
      </c>
      <c r="T699" s="19">
        <v>5.9</v>
      </c>
      <c r="U699" s="19">
        <v>4.3</v>
      </c>
      <c r="V699" s="19">
        <v>4.4000000000000004</v>
      </c>
      <c r="W699" s="19">
        <v>4.5999999999999996</v>
      </c>
      <c r="X699" s="15">
        <v>0.43</v>
      </c>
      <c r="Y699" s="15">
        <v>0.04</v>
      </c>
      <c r="Z699" s="15">
        <v>10.75</v>
      </c>
      <c r="AA699" s="15">
        <v>1.68</v>
      </c>
      <c r="AB699" s="15"/>
      <c r="AC699" s="15">
        <v>0.04</v>
      </c>
      <c r="AD699" s="15">
        <v>8.85</v>
      </c>
      <c r="AE699" s="15">
        <v>2.04</v>
      </c>
      <c r="AF699" s="15">
        <v>0.21</v>
      </c>
      <c r="AG699" s="15">
        <v>0.26</v>
      </c>
      <c r="AH699" s="15">
        <v>0.06</v>
      </c>
      <c r="AI699" s="15">
        <v>5.48</v>
      </c>
      <c r="AJ699" s="19">
        <v>6</v>
      </c>
      <c r="AK699" s="15"/>
      <c r="AL699" s="15"/>
      <c r="AM699" s="15"/>
      <c r="AN699" s="15"/>
      <c r="AO699" s="27"/>
    </row>
    <row r="700" spans="1:41" x14ac:dyDescent="0.25">
      <c r="A700" s="3">
        <v>391</v>
      </c>
      <c r="B700" s="11" t="s">
        <v>1606</v>
      </c>
      <c r="C700" s="3">
        <v>4</v>
      </c>
      <c r="D700" s="3"/>
      <c r="E700" s="3">
        <v>73</v>
      </c>
      <c r="F700" s="50">
        <v>116</v>
      </c>
      <c r="G700" s="3">
        <f t="shared" si="9"/>
        <v>43</v>
      </c>
      <c r="H700" s="15">
        <v>3.48</v>
      </c>
      <c r="I700" s="15">
        <v>6.19</v>
      </c>
      <c r="J700" s="15">
        <v>8.92</v>
      </c>
      <c r="K700" s="15">
        <v>27.83</v>
      </c>
      <c r="L700" s="15">
        <v>12.66</v>
      </c>
      <c r="M700" s="15">
        <v>59.08</v>
      </c>
      <c r="N700" s="15">
        <v>18.39</v>
      </c>
      <c r="O700" s="15">
        <v>22.53</v>
      </c>
      <c r="P700" s="15">
        <v>7.5</v>
      </c>
      <c r="Q700" s="23" t="s">
        <v>148</v>
      </c>
      <c r="R700" s="19">
        <v>5.9</v>
      </c>
      <c r="S700" s="19">
        <v>6</v>
      </c>
      <c r="T700" s="19">
        <v>6.1</v>
      </c>
      <c r="U700" s="19">
        <v>4.5999999999999996</v>
      </c>
      <c r="V700" s="19">
        <v>4.5999999999999996</v>
      </c>
      <c r="W700" s="19">
        <v>4.8</v>
      </c>
      <c r="X700" s="15">
        <v>0.23</v>
      </c>
      <c r="Y700" s="15">
        <v>0.03</v>
      </c>
      <c r="Z700" s="15">
        <v>6.97</v>
      </c>
      <c r="AA700" s="15">
        <v>1.73</v>
      </c>
      <c r="AB700" s="15"/>
      <c r="AC700" s="15">
        <v>0.11</v>
      </c>
      <c r="AD700" s="15">
        <v>6.29</v>
      </c>
      <c r="AE700" s="15">
        <v>0.82</v>
      </c>
      <c r="AF700" s="15">
        <v>0.21</v>
      </c>
      <c r="AG700" s="15">
        <v>0.28000000000000003</v>
      </c>
      <c r="AH700" s="15">
        <v>0.08</v>
      </c>
      <c r="AI700" s="15">
        <v>5.14</v>
      </c>
      <c r="AJ700" s="19">
        <v>10</v>
      </c>
      <c r="AK700" s="15"/>
      <c r="AL700" s="15"/>
      <c r="AM700" s="15"/>
      <c r="AN700" s="15"/>
      <c r="AO700" s="27"/>
    </row>
    <row r="701" spans="1:41" x14ac:dyDescent="0.25">
      <c r="A701" s="3">
        <v>391</v>
      </c>
      <c r="B701" s="11" t="s">
        <v>1606</v>
      </c>
      <c r="C701" s="3">
        <v>5</v>
      </c>
      <c r="D701" s="3"/>
      <c r="E701" s="3">
        <v>116</v>
      </c>
      <c r="F701" s="50">
        <v>121</v>
      </c>
      <c r="G701" s="3">
        <f t="shared" si="9"/>
        <v>5</v>
      </c>
      <c r="H701" s="15"/>
      <c r="I701" s="15"/>
      <c r="J701" s="15"/>
      <c r="K701" s="15"/>
      <c r="L701" s="15"/>
      <c r="M701" s="15">
        <v>76.94</v>
      </c>
      <c r="N701" s="15">
        <v>13.4</v>
      </c>
      <c r="O701" s="15">
        <v>9.66</v>
      </c>
      <c r="P701" s="15">
        <v>19.440000000000001</v>
      </c>
      <c r="Q701" s="23" t="s">
        <v>506</v>
      </c>
      <c r="R701" s="19">
        <v>5.9</v>
      </c>
      <c r="S701" s="19">
        <v>6</v>
      </c>
      <c r="T701" s="19">
        <v>6.3</v>
      </c>
      <c r="U701" s="19">
        <v>4.4000000000000004</v>
      </c>
      <c r="V701" s="19">
        <v>4.5</v>
      </c>
      <c r="W701" s="19">
        <v>4.7</v>
      </c>
      <c r="X701" s="15">
        <v>0.14000000000000001</v>
      </c>
      <c r="Y701" s="15"/>
      <c r="Z701" s="15"/>
      <c r="AA701" s="15">
        <v>1.71</v>
      </c>
      <c r="AB701" s="15"/>
      <c r="AC701" s="15">
        <v>0.08</v>
      </c>
      <c r="AD701" s="15">
        <v>4.99</v>
      </c>
      <c r="AE701" s="15">
        <v>0.61</v>
      </c>
      <c r="AF701" s="15">
        <v>0.21</v>
      </c>
      <c r="AG701" s="15">
        <v>0.34</v>
      </c>
      <c r="AH701" s="15">
        <v>0.08</v>
      </c>
      <c r="AI701" s="15">
        <v>4.62</v>
      </c>
      <c r="AJ701" s="19">
        <v>7</v>
      </c>
      <c r="AK701" s="15"/>
      <c r="AL701" s="15"/>
      <c r="AM701" s="15"/>
      <c r="AN701" s="15"/>
      <c r="AO701" s="27"/>
    </row>
    <row r="702" spans="1:41" x14ac:dyDescent="0.25">
      <c r="A702" s="3">
        <v>391</v>
      </c>
      <c r="B702" s="11" t="s">
        <v>1606</v>
      </c>
      <c r="C702" s="3">
        <v>6</v>
      </c>
      <c r="D702" s="3"/>
      <c r="E702" s="3">
        <v>121</v>
      </c>
      <c r="F702" s="50">
        <v>140</v>
      </c>
      <c r="G702" s="3">
        <f t="shared" si="9"/>
        <v>19</v>
      </c>
      <c r="H702" s="15"/>
      <c r="I702" s="15"/>
      <c r="J702" s="15"/>
      <c r="K702" s="15"/>
      <c r="L702" s="15"/>
      <c r="M702" s="15">
        <v>47.77</v>
      </c>
      <c r="N702" s="15">
        <v>26.16</v>
      </c>
      <c r="O702" s="15">
        <v>26.07</v>
      </c>
      <c r="P702" s="15"/>
      <c r="Q702" s="23" t="s">
        <v>148</v>
      </c>
      <c r="R702" s="19">
        <v>5.9</v>
      </c>
      <c r="S702" s="19">
        <v>6.1</v>
      </c>
      <c r="T702" s="19">
        <v>6.4</v>
      </c>
      <c r="U702" s="19">
        <v>5.0999999999999996</v>
      </c>
      <c r="V702" s="19">
        <v>5.0999999999999996</v>
      </c>
      <c r="W702" s="19">
        <v>5.3</v>
      </c>
      <c r="X702" s="15">
        <v>0.28000000000000003</v>
      </c>
      <c r="Y702" s="15"/>
      <c r="Z702" s="15"/>
      <c r="AA702" s="15">
        <v>1.6</v>
      </c>
      <c r="AB702" s="15"/>
      <c r="AC702" s="15">
        <v>0.03</v>
      </c>
      <c r="AD702" s="15">
        <v>9.3699999999999992</v>
      </c>
      <c r="AE702" s="15">
        <v>1.1200000000000001</v>
      </c>
      <c r="AF702" s="15">
        <v>1.44</v>
      </c>
      <c r="AG702" s="15">
        <v>0.34</v>
      </c>
      <c r="AH702" s="15">
        <v>0.08</v>
      </c>
      <c r="AI702" s="15">
        <v>7.19</v>
      </c>
      <c r="AJ702" s="19">
        <v>14</v>
      </c>
      <c r="AK702" s="15"/>
      <c r="AL702" s="15"/>
      <c r="AM702" s="15"/>
      <c r="AN702" s="15"/>
      <c r="AO702" s="27"/>
    </row>
    <row r="703" spans="1:41" x14ac:dyDescent="0.25">
      <c r="A703" s="3">
        <v>391</v>
      </c>
      <c r="B703" s="11" t="s">
        <v>1606</v>
      </c>
      <c r="C703" s="3">
        <v>7</v>
      </c>
      <c r="D703" s="3"/>
      <c r="E703" s="3">
        <v>140</v>
      </c>
      <c r="F703" s="50">
        <v>153</v>
      </c>
      <c r="G703" s="3">
        <f t="shared" si="9"/>
        <v>13</v>
      </c>
      <c r="H703" s="15"/>
      <c r="I703" s="15"/>
      <c r="J703" s="15"/>
      <c r="K703" s="15"/>
      <c r="L703" s="15"/>
      <c r="M703" s="15">
        <v>67.569999999999993</v>
      </c>
      <c r="N703" s="15">
        <v>18.41</v>
      </c>
      <c r="O703" s="15">
        <v>14.02</v>
      </c>
      <c r="P703" s="15">
        <v>21.34</v>
      </c>
      <c r="Q703" s="23" t="s">
        <v>506</v>
      </c>
      <c r="R703" s="19">
        <v>6.4</v>
      </c>
      <c r="S703" s="19">
        <v>6.3</v>
      </c>
      <c r="T703" s="19">
        <v>6.5</v>
      </c>
      <c r="U703" s="19">
        <v>5.3</v>
      </c>
      <c r="V703" s="19">
        <v>5.3</v>
      </c>
      <c r="W703" s="19">
        <v>5.4</v>
      </c>
      <c r="X703" s="15">
        <v>0.15</v>
      </c>
      <c r="Y703" s="15"/>
      <c r="Z703" s="15"/>
      <c r="AA703" s="15">
        <v>1.55</v>
      </c>
      <c r="AB703" s="15"/>
      <c r="AC703" s="15">
        <v>0.04</v>
      </c>
      <c r="AD703" s="15">
        <v>5.21</v>
      </c>
      <c r="AE703" s="15">
        <v>0.71</v>
      </c>
      <c r="AF703" s="15">
        <v>1.03</v>
      </c>
      <c r="AG703" s="15">
        <v>0.34</v>
      </c>
      <c r="AH703" s="15">
        <v>0.06</v>
      </c>
      <c r="AI703" s="15">
        <v>3.77</v>
      </c>
      <c r="AJ703" s="19">
        <v>16</v>
      </c>
      <c r="AK703" s="15"/>
      <c r="AL703" s="15"/>
      <c r="AM703" s="15"/>
      <c r="AN703" s="15"/>
      <c r="AO703" s="27"/>
    </row>
    <row r="704" spans="1:41" x14ac:dyDescent="0.25">
      <c r="A704" s="3">
        <v>391</v>
      </c>
      <c r="B704" s="11" t="s">
        <v>1606</v>
      </c>
      <c r="C704" s="3">
        <v>8</v>
      </c>
      <c r="D704" s="3"/>
      <c r="E704" s="3">
        <v>153</v>
      </c>
      <c r="F704" s="50">
        <v>175</v>
      </c>
      <c r="G704" s="3">
        <f t="shared" si="9"/>
        <v>22</v>
      </c>
      <c r="H704" s="15"/>
      <c r="I704" s="15"/>
      <c r="J704" s="15"/>
      <c r="K704" s="15"/>
      <c r="L704" s="15"/>
      <c r="M704" s="15">
        <v>75.44</v>
      </c>
      <c r="N704" s="15">
        <v>16.940000000000001</v>
      </c>
      <c r="O704" s="15">
        <v>7.62</v>
      </c>
      <c r="P704" s="15">
        <v>24.86</v>
      </c>
      <c r="Q704" s="23" t="s">
        <v>506</v>
      </c>
      <c r="R704" s="19">
        <v>6.4</v>
      </c>
      <c r="S704" s="19">
        <v>6.4</v>
      </c>
      <c r="T704" s="19">
        <v>6.6</v>
      </c>
      <c r="U704" s="19">
        <v>5.2</v>
      </c>
      <c r="V704" s="19">
        <v>5.2</v>
      </c>
      <c r="W704" s="19">
        <v>5.4</v>
      </c>
      <c r="X704" s="15">
        <v>0.05</v>
      </c>
      <c r="Y704" s="15"/>
      <c r="Z704" s="15"/>
      <c r="AA704" s="15">
        <v>1.53</v>
      </c>
      <c r="AB704" s="15"/>
      <c r="AC704" s="15">
        <v>0.03</v>
      </c>
      <c r="AD704" s="15">
        <v>4.37</v>
      </c>
      <c r="AE704" s="15">
        <v>0.51</v>
      </c>
      <c r="AF704" s="15">
        <v>0.62</v>
      </c>
      <c r="AG704" s="15">
        <v>0.26</v>
      </c>
      <c r="AH704" s="15">
        <v>0.06</v>
      </c>
      <c r="AI704" s="15">
        <v>3.42</v>
      </c>
      <c r="AJ704" s="19">
        <v>14</v>
      </c>
      <c r="AK704" s="15"/>
      <c r="AL704" s="15"/>
      <c r="AM704" s="15"/>
      <c r="AN704" s="15"/>
      <c r="AO704" s="27"/>
    </row>
    <row r="705" spans="1:41" x14ac:dyDescent="0.25">
      <c r="A705" s="3">
        <v>391</v>
      </c>
      <c r="B705" s="11" t="s">
        <v>1606</v>
      </c>
      <c r="C705" s="3">
        <v>9</v>
      </c>
      <c r="D705" s="3"/>
      <c r="E705" s="3">
        <v>175</v>
      </c>
      <c r="F705" s="50">
        <v>190</v>
      </c>
      <c r="G705" s="3">
        <f t="shared" si="9"/>
        <v>15</v>
      </c>
      <c r="H705" s="15"/>
      <c r="I705" s="15"/>
      <c r="J705" s="15"/>
      <c r="K705" s="15"/>
      <c r="L705" s="15"/>
      <c r="M705" s="15">
        <v>70.77</v>
      </c>
      <c r="N705" s="15">
        <v>21.48</v>
      </c>
      <c r="O705" s="15">
        <v>7.75</v>
      </c>
      <c r="P705" s="15">
        <v>0.68</v>
      </c>
      <c r="Q705" s="23" t="s">
        <v>506</v>
      </c>
      <c r="R705" s="19">
        <v>6.3</v>
      </c>
      <c r="S705" s="19">
        <v>6.4</v>
      </c>
      <c r="T705" s="19">
        <v>6.5</v>
      </c>
      <c r="U705" s="19">
        <v>5</v>
      </c>
      <c r="V705" s="19">
        <v>5.0999999999999996</v>
      </c>
      <c r="W705" s="19">
        <v>5.4</v>
      </c>
      <c r="X705" s="15">
        <v>-0.05</v>
      </c>
      <c r="Y705" s="15"/>
      <c r="Z705" s="15"/>
      <c r="AA705" s="15">
        <v>1.45</v>
      </c>
      <c r="AB705" s="15"/>
      <c r="AC705" s="15">
        <v>0.03</v>
      </c>
      <c r="AD705" s="15">
        <v>6.08</v>
      </c>
      <c r="AE705" s="15">
        <v>0.92</v>
      </c>
      <c r="AF705" s="15">
        <v>1.44</v>
      </c>
      <c r="AG705" s="15">
        <v>0.3</v>
      </c>
      <c r="AH705" s="15">
        <v>0.06</v>
      </c>
      <c r="AI705" s="15">
        <v>3.6</v>
      </c>
      <c r="AJ705" s="19">
        <v>16</v>
      </c>
      <c r="AK705" s="15"/>
      <c r="AL705" s="15"/>
      <c r="AM705" s="15"/>
      <c r="AN705" s="15"/>
      <c r="AO705" s="27"/>
    </row>
    <row r="706" spans="1:41" x14ac:dyDescent="0.25">
      <c r="A706" s="3">
        <v>391</v>
      </c>
      <c r="B706" s="11" t="s">
        <v>1606</v>
      </c>
      <c r="C706" s="3">
        <v>10</v>
      </c>
      <c r="D706" s="3"/>
      <c r="E706" s="3">
        <v>190</v>
      </c>
      <c r="F706" s="50">
        <v>200</v>
      </c>
      <c r="G706" s="3">
        <f t="shared" si="9"/>
        <v>10</v>
      </c>
      <c r="H706" s="15"/>
      <c r="I706" s="15"/>
      <c r="J706" s="15"/>
      <c r="K706" s="15"/>
      <c r="L706" s="15"/>
      <c r="M706" s="15">
        <v>71.73</v>
      </c>
      <c r="N706" s="15">
        <v>20.12</v>
      </c>
      <c r="O706" s="15">
        <v>8.15</v>
      </c>
      <c r="P706" s="15">
        <v>0.76</v>
      </c>
      <c r="Q706" s="23" t="s">
        <v>506</v>
      </c>
      <c r="R706" s="19">
        <v>6.3</v>
      </c>
      <c r="S706" s="19">
        <v>6.4</v>
      </c>
      <c r="T706" s="19">
        <v>6.9</v>
      </c>
      <c r="U706" s="19">
        <v>5</v>
      </c>
      <c r="V706" s="19">
        <v>5.2</v>
      </c>
      <c r="W706" s="19">
        <v>5.5</v>
      </c>
      <c r="X706" s="15">
        <v>-0.05</v>
      </c>
      <c r="Y706" s="15"/>
      <c r="Z706" s="15"/>
      <c r="AA706" s="15">
        <v>1.46</v>
      </c>
      <c r="AB706" s="15"/>
      <c r="AC706" s="15">
        <v>0.02</v>
      </c>
      <c r="AD706" s="15">
        <v>6.6</v>
      </c>
      <c r="AE706" s="15">
        <v>1.22</v>
      </c>
      <c r="AF706" s="15">
        <v>1.44</v>
      </c>
      <c r="AG706" s="15">
        <v>0.32</v>
      </c>
      <c r="AH706" s="15">
        <v>0.06</v>
      </c>
      <c r="AI706" s="15">
        <v>4.1100000000000003</v>
      </c>
      <c r="AJ706" s="19">
        <v>17</v>
      </c>
      <c r="AK706" s="15"/>
      <c r="AL706" s="15"/>
      <c r="AM706" s="15"/>
      <c r="AN706" s="15"/>
      <c r="AO706" s="27"/>
    </row>
    <row r="707" spans="1:41" x14ac:dyDescent="0.25">
      <c r="A707" s="3"/>
      <c r="B707" s="11"/>
      <c r="C707" s="3"/>
      <c r="D707" s="3"/>
      <c r="E707" s="3"/>
      <c r="F707" s="50"/>
      <c r="G707" s="3"/>
      <c r="H707" s="15"/>
      <c r="I707" s="15"/>
      <c r="J707" s="15"/>
      <c r="K707" s="15"/>
      <c r="L707" s="15"/>
      <c r="M707" s="15"/>
      <c r="N707" s="15"/>
      <c r="O707" s="15"/>
      <c r="P707" s="15"/>
      <c r="Q707" s="23"/>
      <c r="R707" s="19"/>
      <c r="S707" s="19"/>
      <c r="T707" s="19"/>
      <c r="U707" s="19"/>
      <c r="V707" s="19"/>
      <c r="W707" s="19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9"/>
      <c r="AK707" s="15"/>
      <c r="AL707" s="15"/>
      <c r="AM707" s="15"/>
      <c r="AN707" s="15"/>
      <c r="AO707" s="27"/>
    </row>
    <row r="708" spans="1:41" x14ac:dyDescent="0.25">
      <c r="A708" s="3"/>
      <c r="B708" s="11"/>
      <c r="C708" s="3"/>
      <c r="D708" s="3"/>
      <c r="E708" s="3"/>
      <c r="F708" s="50"/>
      <c r="G708" s="3"/>
      <c r="H708" s="15"/>
      <c r="I708" s="15"/>
      <c r="J708" s="15"/>
      <c r="K708" s="15"/>
      <c r="L708" s="15"/>
      <c r="M708" s="15"/>
      <c r="N708" s="15"/>
      <c r="O708" s="15"/>
      <c r="P708" s="15"/>
      <c r="Q708" s="23"/>
      <c r="R708" s="19"/>
      <c r="S708" s="19"/>
      <c r="T708" s="19"/>
      <c r="U708" s="19"/>
      <c r="V708" s="19"/>
      <c r="W708" s="19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9"/>
      <c r="AK708" s="15"/>
      <c r="AL708" s="15"/>
      <c r="AM708" s="15"/>
      <c r="AN708" s="15"/>
      <c r="AO708" s="27"/>
    </row>
    <row r="709" spans="1:41" x14ac:dyDescent="0.25">
      <c r="A709" s="29">
        <v>392</v>
      </c>
      <c r="B709" s="30" t="s">
        <v>1606</v>
      </c>
      <c r="C709" s="29">
        <v>1</v>
      </c>
      <c r="D709" s="29"/>
      <c r="E709" s="29">
        <v>0</v>
      </c>
      <c r="F709" s="48">
        <v>7</v>
      </c>
      <c r="G709" s="29">
        <f t="shared" si="9"/>
        <v>7</v>
      </c>
      <c r="H709" s="31">
        <v>1.66</v>
      </c>
      <c r="I709" s="31">
        <v>3.56</v>
      </c>
      <c r="J709" s="31">
        <v>3.43</v>
      </c>
      <c r="K709" s="31">
        <v>8.18</v>
      </c>
      <c r="L709" s="31">
        <v>10.83</v>
      </c>
      <c r="M709" s="31">
        <v>27.66</v>
      </c>
      <c r="N709" s="31">
        <v>33.369999999999997</v>
      </c>
      <c r="O709" s="31">
        <v>38.97</v>
      </c>
      <c r="P709" s="31"/>
      <c r="Q709" s="32" t="s">
        <v>1064</v>
      </c>
      <c r="R709" s="33">
        <v>5.4</v>
      </c>
      <c r="S709" s="33">
        <v>5.6</v>
      </c>
      <c r="T709" s="33">
        <v>6.1</v>
      </c>
      <c r="U709" s="33">
        <v>4.5999999999999996</v>
      </c>
      <c r="V709" s="33">
        <v>4.5999999999999996</v>
      </c>
      <c r="W709" s="33">
        <v>4.7</v>
      </c>
      <c r="X709" s="31">
        <v>1.63</v>
      </c>
      <c r="Y709" s="31">
        <v>0.14399999999999999</v>
      </c>
      <c r="Z709" s="31">
        <v>11.31</v>
      </c>
      <c r="AA709" s="31">
        <v>1.66</v>
      </c>
      <c r="AB709" s="31"/>
      <c r="AC709" s="31">
        <v>0.27</v>
      </c>
      <c r="AD709" s="31">
        <v>21.41</v>
      </c>
      <c r="AE709" s="31">
        <v>6.12</v>
      </c>
      <c r="AF709" s="31">
        <v>5.16</v>
      </c>
      <c r="AG709" s="31">
        <v>0.42</v>
      </c>
      <c r="AH709" s="31">
        <v>0.48</v>
      </c>
      <c r="AI709" s="31">
        <v>10.95</v>
      </c>
      <c r="AJ709" s="33">
        <v>72</v>
      </c>
      <c r="AK709" s="31"/>
      <c r="AL709" s="31"/>
      <c r="AM709" s="31"/>
      <c r="AN709" s="31"/>
      <c r="AO709" s="34"/>
    </row>
    <row r="710" spans="1:41" x14ac:dyDescent="0.25">
      <c r="A710" s="29">
        <v>392</v>
      </c>
      <c r="B710" s="30" t="s">
        <v>1606</v>
      </c>
      <c r="C710" s="29">
        <v>2</v>
      </c>
      <c r="D710" s="29"/>
      <c r="E710" s="29">
        <v>7</v>
      </c>
      <c r="F710" s="48">
        <v>25</v>
      </c>
      <c r="G710" s="29">
        <f t="shared" si="9"/>
        <v>18</v>
      </c>
      <c r="H710" s="31"/>
      <c r="I710" s="31"/>
      <c r="J710" s="31"/>
      <c r="K710" s="31"/>
      <c r="L710" s="31"/>
      <c r="M710" s="31">
        <v>22.05</v>
      </c>
      <c r="N710" s="31">
        <v>32.47</v>
      </c>
      <c r="O710" s="31">
        <v>45.48</v>
      </c>
      <c r="P710" s="31"/>
      <c r="Q710" s="32" t="s">
        <v>6</v>
      </c>
      <c r="R710" s="33">
        <v>5.7</v>
      </c>
      <c r="S710" s="33">
        <v>5.8</v>
      </c>
      <c r="T710" s="33">
        <v>6.3</v>
      </c>
      <c r="U710" s="33">
        <v>4.8</v>
      </c>
      <c r="V710" s="33">
        <v>4.9000000000000004</v>
      </c>
      <c r="W710" s="33">
        <v>5.0999999999999996</v>
      </c>
      <c r="X710" s="31">
        <v>1.04</v>
      </c>
      <c r="Y710" s="31">
        <v>9.8000000000000004E-2</v>
      </c>
      <c r="Z710" s="31">
        <v>10.61</v>
      </c>
      <c r="AA710" s="31">
        <v>1.77</v>
      </c>
      <c r="AB710" s="31"/>
      <c r="AC710" s="31">
        <v>0.13</v>
      </c>
      <c r="AD710" s="31">
        <v>22.41</v>
      </c>
      <c r="AE710" s="31">
        <v>5.92</v>
      </c>
      <c r="AF710" s="31">
        <v>8.0399999999999991</v>
      </c>
      <c r="AG710" s="31">
        <v>0.4</v>
      </c>
      <c r="AH710" s="31">
        <v>0.24</v>
      </c>
      <c r="AI710" s="31">
        <v>9.24</v>
      </c>
      <c r="AJ710" s="33">
        <v>11</v>
      </c>
      <c r="AK710" s="31"/>
      <c r="AL710" s="31"/>
      <c r="AM710" s="31"/>
      <c r="AN710" s="31"/>
      <c r="AO710" s="34"/>
    </row>
    <row r="711" spans="1:41" x14ac:dyDescent="0.25">
      <c r="A711" s="41">
        <v>392</v>
      </c>
      <c r="B711" s="42" t="s">
        <v>1606</v>
      </c>
      <c r="C711" s="41">
        <v>3</v>
      </c>
      <c r="D711" s="41"/>
      <c r="E711" s="41">
        <v>25</v>
      </c>
      <c r="F711" s="49">
        <v>50</v>
      </c>
      <c r="G711" s="41">
        <f t="shared" si="9"/>
        <v>25</v>
      </c>
      <c r="H711" s="43"/>
      <c r="I711" s="43"/>
      <c r="J711" s="43"/>
      <c r="K711" s="43"/>
      <c r="L711" s="43"/>
      <c r="M711" s="43">
        <v>33.1</v>
      </c>
      <c r="N711" s="43">
        <v>33.61</v>
      </c>
      <c r="O711" s="43">
        <v>33.29</v>
      </c>
      <c r="P711" s="43"/>
      <c r="Q711" s="44" t="s">
        <v>1064</v>
      </c>
      <c r="R711" s="45">
        <v>6.2</v>
      </c>
      <c r="S711" s="45">
        <v>6.4</v>
      </c>
      <c r="T711" s="45">
        <v>6.7</v>
      </c>
      <c r="U711" s="45">
        <v>5.0999999999999996</v>
      </c>
      <c r="V711" s="45">
        <v>5.2</v>
      </c>
      <c r="W711" s="45">
        <v>5.4</v>
      </c>
      <c r="X711" s="43">
        <v>0.49</v>
      </c>
      <c r="Y711" s="43">
        <v>5.8999999999999997E-2</v>
      </c>
      <c r="Z711" s="43">
        <v>8.3000000000000007</v>
      </c>
      <c r="AA711" s="43">
        <v>1.72</v>
      </c>
      <c r="AB711" s="43"/>
      <c r="AC711" s="43">
        <v>0.1</v>
      </c>
      <c r="AD711" s="43">
        <v>18.649999999999999</v>
      </c>
      <c r="AE711" s="43">
        <v>4.49</v>
      </c>
      <c r="AF711" s="43">
        <v>8.0399999999999991</v>
      </c>
      <c r="AG711" s="43">
        <v>0.38</v>
      </c>
      <c r="AH711" s="43">
        <v>0.16</v>
      </c>
      <c r="AI711" s="43">
        <v>5.13</v>
      </c>
      <c r="AJ711" s="45">
        <v>17</v>
      </c>
      <c r="AK711" s="43"/>
      <c r="AL711" s="43"/>
      <c r="AM711" s="43"/>
      <c r="AN711" s="43"/>
      <c r="AO711" s="46"/>
    </row>
    <row r="712" spans="1:41" x14ac:dyDescent="0.25">
      <c r="A712" s="3">
        <v>392</v>
      </c>
      <c r="B712" s="11" t="s">
        <v>1606</v>
      </c>
      <c r="C712" s="3">
        <v>4</v>
      </c>
      <c r="D712" s="3"/>
      <c r="E712" s="3">
        <v>50</v>
      </c>
      <c r="F712" s="50">
        <v>90</v>
      </c>
      <c r="G712" s="3">
        <f t="shared" si="9"/>
        <v>40</v>
      </c>
      <c r="H712" s="15"/>
      <c r="I712" s="15"/>
      <c r="J712" s="15"/>
      <c r="K712" s="15"/>
      <c r="L712" s="15"/>
      <c r="M712" s="15">
        <v>25.45</v>
      </c>
      <c r="N712" s="15">
        <v>38.78</v>
      </c>
      <c r="O712" s="15">
        <v>35.770000000000003</v>
      </c>
      <c r="P712" s="15"/>
      <c r="Q712" s="23" t="s">
        <v>1064</v>
      </c>
      <c r="R712" s="19">
        <v>6.7</v>
      </c>
      <c r="S712" s="19">
        <v>6.9</v>
      </c>
      <c r="T712" s="19">
        <v>7.3</v>
      </c>
      <c r="U712" s="19">
        <v>5.4</v>
      </c>
      <c r="V712" s="19">
        <v>5.4</v>
      </c>
      <c r="W712" s="19">
        <v>5.8</v>
      </c>
      <c r="X712" s="15">
        <v>0.47</v>
      </c>
      <c r="Y712" s="15">
        <v>5.1999999999999998E-2</v>
      </c>
      <c r="Z712" s="15">
        <v>9.0399999999999991</v>
      </c>
      <c r="AA712" s="15">
        <v>1.75</v>
      </c>
      <c r="AB712" s="15"/>
      <c r="AC712" s="15">
        <v>0.08</v>
      </c>
      <c r="AD712" s="15">
        <v>22.3</v>
      </c>
      <c r="AE712" s="15">
        <v>6.5</v>
      </c>
      <c r="AF712" s="15">
        <v>15.05</v>
      </c>
      <c r="AG712" s="15">
        <v>0.34</v>
      </c>
      <c r="AH712" s="15">
        <v>0.14000000000000001</v>
      </c>
      <c r="AI712" s="15">
        <v>4.96</v>
      </c>
      <c r="AJ712" s="19">
        <v>14</v>
      </c>
      <c r="AK712" s="15"/>
      <c r="AL712" s="15"/>
      <c r="AM712" s="15"/>
      <c r="AN712" s="15"/>
      <c r="AO712" s="27"/>
    </row>
    <row r="713" spans="1:41" x14ac:dyDescent="0.25">
      <c r="A713" s="3">
        <v>392</v>
      </c>
      <c r="B713" s="11" t="s">
        <v>1606</v>
      </c>
      <c r="C713" s="3">
        <v>5</v>
      </c>
      <c r="D713" s="3"/>
      <c r="E713" s="3">
        <v>90</v>
      </c>
      <c r="F713" s="50">
        <v>110</v>
      </c>
      <c r="G713" s="3">
        <f t="shared" si="9"/>
        <v>20</v>
      </c>
      <c r="H713" s="15"/>
      <c r="I713" s="15"/>
      <c r="J713" s="15"/>
      <c r="K713" s="15"/>
      <c r="L713" s="15"/>
      <c r="M713" s="15">
        <v>56.64</v>
      </c>
      <c r="N713" s="15">
        <v>28.57</v>
      </c>
      <c r="O713" s="15">
        <v>14.79</v>
      </c>
      <c r="P713" s="15"/>
      <c r="Q713" s="23" t="s">
        <v>506</v>
      </c>
      <c r="R713" s="19">
        <v>6.8</v>
      </c>
      <c r="S713" s="19">
        <v>6.9</v>
      </c>
      <c r="T713" s="19">
        <v>7.2</v>
      </c>
      <c r="U713" s="19">
        <v>5.3</v>
      </c>
      <c r="V713" s="19">
        <v>5.3</v>
      </c>
      <c r="W713" s="19">
        <v>5.7</v>
      </c>
      <c r="X713" s="15">
        <v>0.14000000000000001</v>
      </c>
      <c r="Y713" s="15"/>
      <c r="Z713" s="15"/>
      <c r="AA713" s="15">
        <v>1.51</v>
      </c>
      <c r="AB713" s="15"/>
      <c r="AC713" s="15">
        <v>0.1</v>
      </c>
      <c r="AD713" s="15">
        <v>14.33</v>
      </c>
      <c r="AE713" s="15">
        <v>2.6</v>
      </c>
      <c r="AF713" s="15">
        <v>9.69</v>
      </c>
      <c r="AG713" s="15">
        <v>0.46</v>
      </c>
      <c r="AH713" s="15">
        <v>0.08</v>
      </c>
      <c r="AI713" s="15">
        <v>3.77</v>
      </c>
      <c r="AJ713" s="19">
        <v>23</v>
      </c>
      <c r="AK713" s="15"/>
      <c r="AL713" s="15"/>
      <c r="AM713" s="15"/>
      <c r="AN713" s="15"/>
      <c r="AO713" s="27"/>
    </row>
    <row r="714" spans="1:41" x14ac:dyDescent="0.25">
      <c r="A714" s="3">
        <v>392</v>
      </c>
      <c r="B714" s="11" t="s">
        <v>1606</v>
      </c>
      <c r="C714" s="3">
        <v>6</v>
      </c>
      <c r="D714" s="3"/>
      <c r="E714" s="3">
        <v>110</v>
      </c>
      <c r="F714" s="50">
        <v>131</v>
      </c>
      <c r="G714" s="3">
        <f t="shared" si="9"/>
        <v>21</v>
      </c>
      <c r="H714" s="15"/>
      <c r="I714" s="15"/>
      <c r="J714" s="15"/>
      <c r="K714" s="15"/>
      <c r="L714" s="15"/>
      <c r="M714" s="15">
        <v>24.61</v>
      </c>
      <c r="N714" s="15">
        <v>30.85</v>
      </c>
      <c r="O714" s="15">
        <v>44.54</v>
      </c>
      <c r="P714" s="15"/>
      <c r="Q714" s="23" t="s">
        <v>6</v>
      </c>
      <c r="R714" s="19">
        <v>6.5</v>
      </c>
      <c r="S714" s="19">
        <v>6.8</v>
      </c>
      <c r="T714" s="19">
        <v>7.1</v>
      </c>
      <c r="U714" s="19">
        <v>5.2</v>
      </c>
      <c r="V714" s="19">
        <v>5.2</v>
      </c>
      <c r="W714" s="19">
        <v>5.6</v>
      </c>
      <c r="X714" s="15">
        <v>0.85</v>
      </c>
      <c r="Y714" s="15"/>
      <c r="Z714" s="15"/>
      <c r="AA714" s="15">
        <v>1.81</v>
      </c>
      <c r="AB714" s="15"/>
      <c r="AC714" s="15">
        <v>0.08</v>
      </c>
      <c r="AD714" s="15">
        <v>21.85</v>
      </c>
      <c r="AE714" s="15">
        <v>6.33</v>
      </c>
      <c r="AF714" s="15">
        <v>14.23</v>
      </c>
      <c r="AG714" s="15">
        <v>0.46</v>
      </c>
      <c r="AH714" s="15">
        <v>0.16</v>
      </c>
      <c r="AI714" s="15">
        <v>5.48</v>
      </c>
      <c r="AJ714" s="19">
        <v>14</v>
      </c>
      <c r="AK714" s="15"/>
      <c r="AL714" s="15"/>
      <c r="AM714" s="15"/>
      <c r="AN714" s="15"/>
      <c r="AO714" s="27"/>
    </row>
    <row r="715" spans="1:41" x14ac:dyDescent="0.25">
      <c r="A715" s="3">
        <v>392</v>
      </c>
      <c r="B715" s="11" t="s">
        <v>1606</v>
      </c>
      <c r="C715" s="3">
        <v>7</v>
      </c>
      <c r="D715" s="3"/>
      <c r="E715" s="3">
        <v>131</v>
      </c>
      <c r="F715" s="50">
        <v>177</v>
      </c>
      <c r="G715" s="3">
        <f t="shared" si="9"/>
        <v>46</v>
      </c>
      <c r="H715" s="15"/>
      <c r="I715" s="15"/>
      <c r="J715" s="15"/>
      <c r="K715" s="15"/>
      <c r="L715" s="15"/>
      <c r="M715" s="15">
        <v>34.93</v>
      </c>
      <c r="N715" s="15">
        <v>28.06</v>
      </c>
      <c r="O715" s="15">
        <v>37.01</v>
      </c>
      <c r="P715" s="15"/>
      <c r="Q715" s="23" t="s">
        <v>1064</v>
      </c>
      <c r="R715" s="19">
        <v>6.5</v>
      </c>
      <c r="S715" s="19">
        <v>6.8</v>
      </c>
      <c r="T715" s="19">
        <v>7.3</v>
      </c>
      <c r="U715" s="19">
        <v>5.3</v>
      </c>
      <c r="V715" s="19">
        <v>5.3</v>
      </c>
      <c r="W715" s="19">
        <v>5.7</v>
      </c>
      <c r="X715" s="15">
        <v>0.6</v>
      </c>
      <c r="Y715" s="15"/>
      <c r="Z715" s="15"/>
      <c r="AA715" s="15">
        <v>1.73</v>
      </c>
      <c r="AB715" s="15"/>
      <c r="AC715" s="15">
        <v>0.06</v>
      </c>
      <c r="AD715" s="15">
        <v>17.760000000000002</v>
      </c>
      <c r="AE715" s="15">
        <v>4.8</v>
      </c>
      <c r="AF715" s="15">
        <v>10.72</v>
      </c>
      <c r="AG715" s="15">
        <v>0.46</v>
      </c>
      <c r="AH715" s="15">
        <v>0.1</v>
      </c>
      <c r="AI715" s="15">
        <v>4.79</v>
      </c>
      <c r="AJ715" s="19">
        <v>16</v>
      </c>
      <c r="AK715" s="15"/>
      <c r="AL715" s="15"/>
      <c r="AM715" s="15"/>
      <c r="AN715" s="15"/>
      <c r="AO715" s="27"/>
    </row>
    <row r="716" spans="1:41" x14ac:dyDescent="0.25">
      <c r="A716" s="3">
        <v>392</v>
      </c>
      <c r="B716" s="11" t="s">
        <v>1606</v>
      </c>
      <c r="C716" s="3">
        <v>8</v>
      </c>
      <c r="D716" s="3"/>
      <c r="E716" s="3">
        <v>177</v>
      </c>
      <c r="F716" s="50">
        <v>200</v>
      </c>
      <c r="G716" s="3">
        <f t="shared" si="9"/>
        <v>23</v>
      </c>
      <c r="H716" s="15"/>
      <c r="I716" s="15"/>
      <c r="J716" s="15"/>
      <c r="K716" s="15"/>
      <c r="L716" s="15"/>
      <c r="M716" s="15">
        <v>53.72</v>
      </c>
      <c r="N716" s="15">
        <v>21.34</v>
      </c>
      <c r="O716" s="15">
        <v>24.94</v>
      </c>
      <c r="P716" s="15"/>
      <c r="Q716" s="23" t="s">
        <v>148</v>
      </c>
      <c r="R716" s="19">
        <v>6.4</v>
      </c>
      <c r="S716" s="19">
        <v>6.7</v>
      </c>
      <c r="T716" s="19">
        <v>7.2</v>
      </c>
      <c r="U716" s="19">
        <v>5.0999999999999996</v>
      </c>
      <c r="V716" s="19">
        <v>5.2</v>
      </c>
      <c r="W716" s="19">
        <v>5.5</v>
      </c>
      <c r="X716" s="15">
        <v>0.41</v>
      </c>
      <c r="Y716" s="15"/>
      <c r="Z716" s="15"/>
      <c r="AA716" s="15">
        <v>1.73</v>
      </c>
      <c r="AB716" s="15"/>
      <c r="AC716" s="15">
        <v>0.08</v>
      </c>
      <c r="AD716" s="15">
        <v>13.45</v>
      </c>
      <c r="AE716" s="15">
        <v>3.37</v>
      </c>
      <c r="AF716" s="15">
        <v>8.24</v>
      </c>
      <c r="AG716" s="15">
        <v>0.4</v>
      </c>
      <c r="AH716" s="15">
        <v>0.12</v>
      </c>
      <c r="AI716" s="15">
        <v>3.08</v>
      </c>
      <c r="AJ716" s="19">
        <v>10</v>
      </c>
      <c r="AK716" s="15"/>
      <c r="AL716" s="15"/>
      <c r="AM716" s="15"/>
      <c r="AN716" s="15"/>
      <c r="AO716" s="27"/>
    </row>
    <row r="717" spans="1:41" x14ac:dyDescent="0.25">
      <c r="A717" s="3">
        <v>392</v>
      </c>
      <c r="B717" s="11" t="s">
        <v>1606</v>
      </c>
      <c r="C717" s="3">
        <v>9</v>
      </c>
      <c r="D717" s="3"/>
      <c r="E717" s="3">
        <v>200</v>
      </c>
      <c r="F717" s="50">
        <v>215</v>
      </c>
      <c r="G717" s="3">
        <f t="shared" si="9"/>
        <v>15</v>
      </c>
      <c r="H717" s="15"/>
      <c r="I717" s="15"/>
      <c r="J717" s="15"/>
      <c r="K717" s="15"/>
      <c r="L717" s="15"/>
      <c r="M717" s="15">
        <v>79.53</v>
      </c>
      <c r="N717" s="15">
        <v>12.46</v>
      </c>
      <c r="O717" s="15">
        <v>8.01</v>
      </c>
      <c r="P717" s="15">
        <v>2.12</v>
      </c>
      <c r="Q717" s="23" t="s">
        <v>79</v>
      </c>
      <c r="R717" s="19">
        <v>6.4</v>
      </c>
      <c r="S717" s="19">
        <v>6.6</v>
      </c>
      <c r="T717" s="19">
        <v>7.1</v>
      </c>
      <c r="U717" s="19">
        <v>5</v>
      </c>
      <c r="V717" s="19">
        <v>5.0999999999999996</v>
      </c>
      <c r="W717" s="19">
        <v>5.4</v>
      </c>
      <c r="X717" s="15">
        <v>0.08</v>
      </c>
      <c r="Y717" s="15"/>
      <c r="Z717" s="15"/>
      <c r="AA717" s="15">
        <v>1.76</v>
      </c>
      <c r="AB717" s="15"/>
      <c r="AC717" s="15">
        <v>0.12</v>
      </c>
      <c r="AD717" s="15">
        <v>5.29</v>
      </c>
      <c r="AE717" s="15">
        <v>1.1200000000000001</v>
      </c>
      <c r="AF717" s="15">
        <v>2.68</v>
      </c>
      <c r="AG717" s="15">
        <v>0.36</v>
      </c>
      <c r="AH717" s="15">
        <v>0.08</v>
      </c>
      <c r="AI717" s="15">
        <v>1.88</v>
      </c>
      <c r="AJ717" s="19">
        <v>9</v>
      </c>
      <c r="AK717" s="15"/>
      <c r="AL717" s="15"/>
      <c r="AM717" s="15"/>
      <c r="AN717" s="15"/>
      <c r="AO717" s="27"/>
    </row>
    <row r="718" spans="1:41" x14ac:dyDescent="0.25">
      <c r="A718" s="3"/>
      <c r="B718" s="11"/>
      <c r="C718" s="3"/>
      <c r="D718" s="3"/>
      <c r="E718" s="3"/>
      <c r="F718" s="50"/>
      <c r="G718" s="3"/>
      <c r="H718" s="15"/>
      <c r="I718" s="15"/>
      <c r="J718" s="15"/>
      <c r="K718" s="15"/>
      <c r="L718" s="15"/>
      <c r="M718" s="15"/>
      <c r="N718" s="15"/>
      <c r="O718" s="15"/>
      <c r="P718" s="15"/>
      <c r="Q718" s="23"/>
      <c r="R718" s="19"/>
      <c r="S718" s="19"/>
      <c r="T718" s="19"/>
      <c r="U718" s="19"/>
      <c r="V718" s="19"/>
      <c r="W718" s="19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9"/>
      <c r="AK718" s="15"/>
      <c r="AL718" s="15"/>
      <c r="AM718" s="15"/>
      <c r="AN718" s="15"/>
      <c r="AO718" s="27"/>
    </row>
    <row r="719" spans="1:41" x14ac:dyDescent="0.25">
      <c r="A719" s="3"/>
      <c r="B719" s="11"/>
      <c r="C719" s="3"/>
      <c r="D719" s="3"/>
      <c r="E719" s="3"/>
      <c r="F719" s="50"/>
      <c r="G719" s="3"/>
      <c r="H719" s="15"/>
      <c r="I719" s="15"/>
      <c r="J719" s="15"/>
      <c r="K719" s="15"/>
      <c r="L719" s="15"/>
      <c r="M719" s="15"/>
      <c r="N719" s="15"/>
      <c r="O719" s="15"/>
      <c r="P719" s="15"/>
      <c r="Q719" s="23"/>
      <c r="R719" s="19"/>
      <c r="S719" s="19"/>
      <c r="T719" s="19"/>
      <c r="U719" s="19"/>
      <c r="V719" s="19"/>
      <c r="W719" s="19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9"/>
      <c r="AK719" s="15"/>
      <c r="AL719" s="15"/>
      <c r="AM719" s="15"/>
      <c r="AN719" s="15"/>
      <c r="AO719" s="27"/>
    </row>
    <row r="720" spans="1:41" x14ac:dyDescent="0.25">
      <c r="A720" s="35">
        <v>393</v>
      </c>
      <c r="B720" s="36" t="s">
        <v>1606</v>
      </c>
      <c r="C720" s="35">
        <v>1</v>
      </c>
      <c r="D720" s="35" t="s">
        <v>6</v>
      </c>
      <c r="E720" s="35">
        <v>0</v>
      </c>
      <c r="F720" s="51">
        <v>25</v>
      </c>
      <c r="G720" s="35">
        <f t="shared" si="9"/>
        <v>25</v>
      </c>
      <c r="H720" s="37">
        <v>1.54</v>
      </c>
      <c r="I720" s="37">
        <v>3.52</v>
      </c>
      <c r="J720" s="37">
        <v>5.55</v>
      </c>
      <c r="K720" s="37">
        <v>13.98</v>
      </c>
      <c r="L720" s="37">
        <v>8.51</v>
      </c>
      <c r="M720" s="37">
        <v>33.1</v>
      </c>
      <c r="N720" s="37">
        <v>25.52</v>
      </c>
      <c r="O720" s="37">
        <v>41.38</v>
      </c>
      <c r="P720" s="37">
        <v>2</v>
      </c>
      <c r="Q720" s="38" t="s">
        <v>6</v>
      </c>
      <c r="R720" s="39">
        <v>5.7</v>
      </c>
      <c r="S720" s="39"/>
      <c r="T720" s="39"/>
      <c r="U720" s="39">
        <v>4.5999999999999996</v>
      </c>
      <c r="V720" s="39"/>
      <c r="W720" s="39"/>
      <c r="X720" s="37">
        <v>1.34</v>
      </c>
      <c r="Y720" s="37">
        <v>0.13300000000000001</v>
      </c>
      <c r="Z720" s="37">
        <v>10.08</v>
      </c>
      <c r="AA720" s="37">
        <v>1.6</v>
      </c>
      <c r="AB720" s="37"/>
      <c r="AC720" s="37">
        <v>0.14000000000000001</v>
      </c>
      <c r="AD720" s="37">
        <v>14.99</v>
      </c>
      <c r="AE720" s="37">
        <v>2.5499999999999998</v>
      </c>
      <c r="AF720" s="37">
        <v>1.44</v>
      </c>
      <c r="AG720" s="37">
        <v>0.44</v>
      </c>
      <c r="AH720" s="37">
        <v>0.46</v>
      </c>
      <c r="AI720" s="37">
        <v>10.44</v>
      </c>
      <c r="AJ720" s="39">
        <v>24</v>
      </c>
      <c r="AK720" s="37"/>
      <c r="AL720" s="37"/>
      <c r="AM720" s="37"/>
      <c r="AN720" s="37"/>
      <c r="AO720" s="40"/>
    </row>
    <row r="721" spans="1:41" x14ac:dyDescent="0.25">
      <c r="A721" s="41">
        <v>393</v>
      </c>
      <c r="B721" s="42" t="s">
        <v>1606</v>
      </c>
      <c r="C721" s="41">
        <v>2</v>
      </c>
      <c r="D721" s="41" t="s">
        <v>290</v>
      </c>
      <c r="E721" s="41">
        <v>25</v>
      </c>
      <c r="F721" s="49">
        <v>48</v>
      </c>
      <c r="G721" s="41">
        <f t="shared" si="9"/>
        <v>23</v>
      </c>
      <c r="H721" s="43"/>
      <c r="I721" s="43"/>
      <c r="J721" s="43"/>
      <c r="K721" s="43"/>
      <c r="L721" s="43"/>
      <c r="M721" s="43">
        <v>30.14</v>
      </c>
      <c r="N721" s="43">
        <v>34.44</v>
      </c>
      <c r="O721" s="43">
        <v>35.42</v>
      </c>
      <c r="P721" s="43"/>
      <c r="Q721" s="44" t="s">
        <v>1064</v>
      </c>
      <c r="R721" s="45">
        <v>5.9</v>
      </c>
      <c r="S721" s="45"/>
      <c r="T721" s="45"/>
      <c r="U721" s="45">
        <v>4.7</v>
      </c>
      <c r="V721" s="45"/>
      <c r="W721" s="45"/>
      <c r="X721" s="43">
        <v>0.52</v>
      </c>
      <c r="Y721" s="43">
        <v>8.3000000000000004E-2</v>
      </c>
      <c r="Z721" s="43">
        <v>6.27</v>
      </c>
      <c r="AA721" s="43">
        <v>1.43</v>
      </c>
      <c r="AB721" s="43"/>
      <c r="AC721" s="43">
        <v>0.03</v>
      </c>
      <c r="AD721" s="43">
        <v>11.03</v>
      </c>
      <c r="AE721" s="43">
        <v>0.82</v>
      </c>
      <c r="AF721" s="43">
        <v>0.1</v>
      </c>
      <c r="AG721" s="43">
        <v>0.4</v>
      </c>
      <c r="AH721" s="43">
        <v>0.1</v>
      </c>
      <c r="AI721" s="43">
        <v>10.1</v>
      </c>
      <c r="AJ721" s="45">
        <v>29</v>
      </c>
      <c r="AK721" s="43"/>
      <c r="AL721" s="43"/>
      <c r="AM721" s="43"/>
      <c r="AN721" s="43"/>
      <c r="AO721" s="46"/>
    </row>
    <row r="722" spans="1:41" x14ac:dyDescent="0.25">
      <c r="A722" s="3">
        <v>393</v>
      </c>
      <c r="B722" s="11" t="s">
        <v>1606</v>
      </c>
      <c r="C722" s="3">
        <v>3</v>
      </c>
      <c r="D722" s="3" t="s">
        <v>302</v>
      </c>
      <c r="E722" s="3">
        <v>48</v>
      </c>
      <c r="F722" s="50">
        <v>62</v>
      </c>
      <c r="G722" s="3">
        <f t="shared" si="9"/>
        <v>14</v>
      </c>
      <c r="H722" s="15"/>
      <c r="I722" s="15"/>
      <c r="J722" s="15"/>
      <c r="K722" s="15"/>
      <c r="L722" s="15"/>
      <c r="M722" s="15">
        <v>30.12</v>
      </c>
      <c r="N722" s="15">
        <v>38.479999999999997</v>
      </c>
      <c r="O722" s="15">
        <v>31.4</v>
      </c>
      <c r="P722" s="15"/>
      <c r="Q722" s="23" t="s">
        <v>1064</v>
      </c>
      <c r="R722" s="19">
        <v>6</v>
      </c>
      <c r="S722" s="19"/>
      <c r="T722" s="19"/>
      <c r="U722" s="19">
        <v>4.8</v>
      </c>
      <c r="V722" s="19"/>
      <c r="W722" s="19"/>
      <c r="X722" s="15">
        <v>0.38</v>
      </c>
      <c r="Y722" s="15">
        <v>7.3999999999999996E-2</v>
      </c>
      <c r="Z722" s="15">
        <v>5.14</v>
      </c>
      <c r="AA722" s="15">
        <v>1.39</v>
      </c>
      <c r="AB722" s="15"/>
      <c r="AC722" s="15">
        <v>0.03</v>
      </c>
      <c r="AD722" s="15">
        <v>10.85</v>
      </c>
      <c r="AE722" s="15">
        <v>0.92</v>
      </c>
      <c r="AF722" s="15">
        <v>0.21</v>
      </c>
      <c r="AG722" s="15">
        <v>0.44</v>
      </c>
      <c r="AH722" s="15">
        <v>0.1</v>
      </c>
      <c r="AI722" s="15">
        <v>9.76</v>
      </c>
      <c r="AJ722" s="19">
        <v>31</v>
      </c>
      <c r="AK722" s="15"/>
      <c r="AL722" s="15"/>
      <c r="AM722" s="15"/>
      <c r="AN722" s="15"/>
      <c r="AO722" s="27"/>
    </row>
    <row r="723" spans="1:41" x14ac:dyDescent="0.25">
      <c r="A723" s="3">
        <v>393</v>
      </c>
      <c r="B723" s="11" t="s">
        <v>1606</v>
      </c>
      <c r="C723" s="3">
        <v>4</v>
      </c>
      <c r="D723" s="3" t="s">
        <v>477</v>
      </c>
      <c r="E723" s="3">
        <v>62</v>
      </c>
      <c r="F723" s="50">
        <v>88</v>
      </c>
      <c r="G723" s="3">
        <f t="shared" si="9"/>
        <v>26</v>
      </c>
      <c r="H723" s="15"/>
      <c r="I723" s="15"/>
      <c r="J723" s="15"/>
      <c r="K723" s="15"/>
      <c r="L723" s="15"/>
      <c r="M723" s="15">
        <v>38.74</v>
      </c>
      <c r="N723" s="15">
        <v>35.200000000000003</v>
      </c>
      <c r="O723" s="15">
        <v>26.06</v>
      </c>
      <c r="P723" s="15">
        <v>0.9</v>
      </c>
      <c r="Q723" s="23" t="s">
        <v>225</v>
      </c>
      <c r="R723" s="19">
        <v>6</v>
      </c>
      <c r="S723" s="19"/>
      <c r="T723" s="19"/>
      <c r="U723" s="19">
        <v>4.8</v>
      </c>
      <c r="V723" s="19"/>
      <c r="W723" s="19"/>
      <c r="X723" s="15">
        <v>0.33</v>
      </c>
      <c r="Y723" s="15">
        <v>6.4000000000000001E-2</v>
      </c>
      <c r="Z723" s="15">
        <v>5.16</v>
      </c>
      <c r="AA723" s="15">
        <v>1.46</v>
      </c>
      <c r="AB723" s="15"/>
      <c r="AC723" s="15">
        <v>0.03</v>
      </c>
      <c r="AD723" s="15">
        <v>7.6</v>
      </c>
      <c r="AE723" s="15">
        <v>0.82</v>
      </c>
      <c r="AF723" s="15">
        <v>0.62</v>
      </c>
      <c r="AG723" s="15">
        <v>0.4</v>
      </c>
      <c r="AH723" s="15">
        <v>0.1</v>
      </c>
      <c r="AI723" s="15">
        <v>5.14</v>
      </c>
      <c r="AJ723" s="19">
        <v>7</v>
      </c>
      <c r="AK723" s="15"/>
      <c r="AL723" s="15"/>
      <c r="AM723" s="15"/>
      <c r="AN723" s="15"/>
      <c r="AO723" s="27"/>
    </row>
    <row r="724" spans="1:41" x14ac:dyDescent="0.25">
      <c r="A724" s="3">
        <v>393</v>
      </c>
      <c r="B724" s="11" t="s">
        <v>1606</v>
      </c>
      <c r="C724" s="3">
        <v>5</v>
      </c>
      <c r="D724" s="3" t="s">
        <v>484</v>
      </c>
      <c r="E724" s="3">
        <v>88</v>
      </c>
      <c r="F724" s="50">
        <v>115</v>
      </c>
      <c r="G724" s="3">
        <f t="shared" si="9"/>
        <v>27</v>
      </c>
      <c r="H724" s="15"/>
      <c r="I724" s="15"/>
      <c r="J724" s="15"/>
      <c r="K724" s="15"/>
      <c r="L724" s="15"/>
      <c r="M724" s="15">
        <v>68.16</v>
      </c>
      <c r="N724" s="15">
        <v>20.399999999999999</v>
      </c>
      <c r="O724" s="15">
        <v>11.44</v>
      </c>
      <c r="P724" s="15"/>
      <c r="Q724" s="23" t="s">
        <v>506</v>
      </c>
      <c r="R724" s="19">
        <v>6.4</v>
      </c>
      <c r="S724" s="19"/>
      <c r="T724" s="19"/>
      <c r="U724" s="19">
        <v>5.5</v>
      </c>
      <c r="V724" s="19"/>
      <c r="W724" s="19"/>
      <c r="X724" s="15">
        <v>0.08</v>
      </c>
      <c r="Y724" s="15"/>
      <c r="Z724" s="15"/>
      <c r="AA724" s="15">
        <v>1.44</v>
      </c>
      <c r="AB724" s="15"/>
      <c r="AC724" s="15">
        <v>0.02</v>
      </c>
      <c r="AD724" s="15">
        <v>4.49</v>
      </c>
      <c r="AE724" s="15">
        <v>0.51</v>
      </c>
      <c r="AF724" s="15">
        <v>1.03</v>
      </c>
      <c r="AG724" s="15">
        <v>0.36</v>
      </c>
      <c r="AH724" s="15">
        <v>0.1</v>
      </c>
      <c r="AI724" s="15">
        <v>3.08</v>
      </c>
      <c r="AJ724" s="19">
        <v>10</v>
      </c>
      <c r="AK724" s="15"/>
      <c r="AL724" s="15"/>
      <c r="AM724" s="15"/>
      <c r="AN724" s="15"/>
      <c r="AO724" s="27"/>
    </row>
    <row r="725" spans="1:41" x14ac:dyDescent="0.25">
      <c r="A725" s="3">
        <v>393</v>
      </c>
      <c r="B725" s="11" t="s">
        <v>1606</v>
      </c>
      <c r="C725" s="3">
        <v>6</v>
      </c>
      <c r="D725" s="3" t="s">
        <v>601</v>
      </c>
      <c r="E725" s="3">
        <v>115</v>
      </c>
      <c r="F725" s="50">
        <v>160</v>
      </c>
      <c r="G725" s="3">
        <f t="shared" si="9"/>
        <v>45</v>
      </c>
      <c r="H725" s="15"/>
      <c r="I725" s="15"/>
      <c r="J725" s="15"/>
      <c r="K725" s="15"/>
      <c r="L725" s="15"/>
      <c r="M725" s="15">
        <v>62.9</v>
      </c>
      <c r="N725" s="15">
        <v>25.88</v>
      </c>
      <c r="O725" s="15">
        <v>11.22</v>
      </c>
      <c r="P725" s="15">
        <v>1.22</v>
      </c>
      <c r="Q725" s="23" t="s">
        <v>506</v>
      </c>
      <c r="R725" s="19">
        <v>6.7</v>
      </c>
      <c r="S725" s="19"/>
      <c r="T725" s="19"/>
      <c r="U725" s="19">
        <v>5.7</v>
      </c>
      <c r="V725" s="19"/>
      <c r="W725" s="19"/>
      <c r="X725" s="15">
        <v>0.06</v>
      </c>
      <c r="Y725" s="15"/>
      <c r="Z725" s="15"/>
      <c r="AA725" s="15">
        <v>1.28</v>
      </c>
      <c r="AB725" s="15"/>
      <c r="AC725" s="15">
        <v>0.03</v>
      </c>
      <c r="AD725" s="15">
        <v>6.08</v>
      </c>
      <c r="AE725" s="15">
        <v>0.82</v>
      </c>
      <c r="AF725" s="15">
        <v>1.44</v>
      </c>
      <c r="AG725" s="15">
        <v>0.46</v>
      </c>
      <c r="AH725" s="15">
        <v>0.1</v>
      </c>
      <c r="AI725" s="15">
        <v>2.91</v>
      </c>
      <c r="AJ725" s="19">
        <v>11</v>
      </c>
      <c r="AK725" s="15"/>
      <c r="AL725" s="15"/>
      <c r="AM725" s="15"/>
      <c r="AN725" s="15"/>
      <c r="AO725" s="27"/>
    </row>
    <row r="726" spans="1:41" x14ac:dyDescent="0.25">
      <c r="A726" s="3">
        <v>393</v>
      </c>
      <c r="B726" s="11" t="s">
        <v>1606</v>
      </c>
      <c r="C726" s="3">
        <v>7</v>
      </c>
      <c r="D726" s="3" t="s">
        <v>763</v>
      </c>
      <c r="E726" s="3">
        <v>160</v>
      </c>
      <c r="F726" s="50">
        <v>180</v>
      </c>
      <c r="G726" s="3">
        <f t="shared" si="9"/>
        <v>20</v>
      </c>
      <c r="H726" s="15"/>
      <c r="I726" s="15"/>
      <c r="J726" s="15"/>
      <c r="K726" s="15"/>
      <c r="L726" s="15"/>
      <c r="M726" s="15">
        <v>75.430000000000007</v>
      </c>
      <c r="N726" s="15">
        <v>19.7</v>
      </c>
      <c r="O726" s="15">
        <v>4.87</v>
      </c>
      <c r="P726" s="15"/>
      <c r="Q726" s="23" t="s">
        <v>79</v>
      </c>
      <c r="R726" s="19">
        <v>6.5</v>
      </c>
      <c r="S726" s="19"/>
      <c r="T726" s="19"/>
      <c r="U726" s="19">
        <v>5.3</v>
      </c>
      <c r="V726" s="19"/>
      <c r="W726" s="19"/>
      <c r="X726" s="15">
        <v>0.14000000000000001</v>
      </c>
      <c r="Y726" s="15"/>
      <c r="Z726" s="15"/>
      <c r="AA726" s="15">
        <v>1.24</v>
      </c>
      <c r="AB726" s="15"/>
      <c r="AC726" s="15">
        <v>0.03</v>
      </c>
      <c r="AD726" s="15">
        <v>6.77</v>
      </c>
      <c r="AE726" s="15">
        <v>0.82</v>
      </c>
      <c r="AF726" s="15">
        <v>3.2</v>
      </c>
      <c r="AG726" s="15">
        <v>0.4</v>
      </c>
      <c r="AH726" s="15">
        <v>0.12</v>
      </c>
      <c r="AI726" s="15">
        <v>2.91</v>
      </c>
      <c r="AJ726" s="19">
        <v>21</v>
      </c>
      <c r="AK726" s="15"/>
      <c r="AL726" s="15"/>
      <c r="AM726" s="15"/>
      <c r="AN726" s="15"/>
      <c r="AO726" s="27"/>
    </row>
    <row r="727" spans="1:41" x14ac:dyDescent="0.25">
      <c r="A727" s="3">
        <v>393</v>
      </c>
      <c r="B727" s="11" t="s">
        <v>1606</v>
      </c>
      <c r="C727" s="3">
        <v>8</v>
      </c>
      <c r="D727" s="3" t="s">
        <v>1003</v>
      </c>
      <c r="E727" s="3">
        <v>180</v>
      </c>
      <c r="F727" s="50">
        <v>205</v>
      </c>
      <c r="G727" s="3">
        <f t="shared" si="9"/>
        <v>25</v>
      </c>
      <c r="H727" s="15"/>
      <c r="I727" s="15"/>
      <c r="J727" s="15"/>
      <c r="K727" s="15"/>
      <c r="L727" s="15"/>
      <c r="M727" s="15">
        <v>80.41</v>
      </c>
      <c r="N727" s="15">
        <v>15.56</v>
      </c>
      <c r="O727" s="15">
        <v>4.03</v>
      </c>
      <c r="P727" s="15">
        <v>1</v>
      </c>
      <c r="Q727" s="23" t="s">
        <v>79</v>
      </c>
      <c r="R727" s="19">
        <v>6.7</v>
      </c>
      <c r="S727" s="19"/>
      <c r="T727" s="19"/>
      <c r="U727" s="19">
        <v>5.4</v>
      </c>
      <c r="V727" s="19"/>
      <c r="W727" s="19"/>
      <c r="X727" s="15">
        <v>0.05</v>
      </c>
      <c r="Y727" s="15"/>
      <c r="Z727" s="15"/>
      <c r="AA727" s="15">
        <v>1.38</v>
      </c>
      <c r="AB727" s="15"/>
      <c r="AC727" s="15">
        <v>0.04</v>
      </c>
      <c r="AD727" s="15">
        <v>5.51</v>
      </c>
      <c r="AE727" s="15">
        <v>0.41</v>
      </c>
      <c r="AF727" s="15">
        <v>2.68</v>
      </c>
      <c r="AG727" s="15">
        <v>0.4</v>
      </c>
      <c r="AH727" s="15">
        <v>0.12</v>
      </c>
      <c r="AI727" s="15">
        <v>2.4</v>
      </c>
      <c r="AJ727" s="19">
        <v>10</v>
      </c>
      <c r="AK727" s="15"/>
      <c r="AL727" s="15"/>
      <c r="AM727" s="15"/>
      <c r="AN727" s="15"/>
      <c r="AO727" s="27"/>
    </row>
    <row r="728" spans="1:41" x14ac:dyDescent="0.25">
      <c r="A728" s="3">
        <v>393</v>
      </c>
      <c r="B728" s="11" t="s">
        <v>1606</v>
      </c>
      <c r="C728" s="3">
        <v>9</v>
      </c>
      <c r="D728" s="3" t="s">
        <v>1309</v>
      </c>
      <c r="E728" s="3">
        <v>205</v>
      </c>
      <c r="F728" s="50">
        <v>220</v>
      </c>
      <c r="G728" s="3">
        <f t="shared" si="9"/>
        <v>15</v>
      </c>
      <c r="H728" s="15"/>
      <c r="I728" s="15"/>
      <c r="J728" s="15"/>
      <c r="K728" s="15"/>
      <c r="L728" s="15"/>
      <c r="M728" s="15">
        <v>84.27</v>
      </c>
      <c r="N728" s="15">
        <v>12.09</v>
      </c>
      <c r="O728" s="15">
        <v>3.64</v>
      </c>
      <c r="P728" s="15">
        <v>0.7</v>
      </c>
      <c r="Q728" s="23" t="s">
        <v>79</v>
      </c>
      <c r="R728" s="19">
        <v>6.9</v>
      </c>
      <c r="S728" s="19"/>
      <c r="T728" s="19"/>
      <c r="U728" s="19">
        <v>5.5</v>
      </c>
      <c r="V728" s="19"/>
      <c r="W728" s="19"/>
      <c r="X728" s="15"/>
      <c r="Y728" s="15"/>
      <c r="Z728" s="15"/>
      <c r="AA728" s="15">
        <v>1.46</v>
      </c>
      <c r="AB728" s="15"/>
      <c r="AC728" s="15">
        <v>0.06</v>
      </c>
      <c r="AD728" s="15">
        <v>4.58</v>
      </c>
      <c r="AE728" s="15">
        <v>0.31</v>
      </c>
      <c r="AF728" s="15">
        <v>2.06</v>
      </c>
      <c r="AG728" s="15">
        <v>0.48</v>
      </c>
      <c r="AH728" s="15">
        <v>0.12</v>
      </c>
      <c r="AI728" s="15">
        <v>2.57</v>
      </c>
      <c r="AJ728" s="19">
        <v>16</v>
      </c>
      <c r="AK728" s="15"/>
      <c r="AL728" s="15"/>
      <c r="AM728" s="15"/>
      <c r="AN728" s="15"/>
      <c r="AO728" s="27"/>
    </row>
    <row r="729" spans="1:41" x14ac:dyDescent="0.25">
      <c r="A729" s="3"/>
      <c r="B729" s="11"/>
      <c r="C729" s="3"/>
      <c r="D729" s="3"/>
      <c r="E729" s="3"/>
      <c r="F729" s="50"/>
      <c r="G729" s="3"/>
      <c r="H729" s="15"/>
      <c r="I729" s="15"/>
      <c r="J729" s="15"/>
      <c r="K729" s="15"/>
      <c r="L729" s="15"/>
      <c r="M729" s="15"/>
      <c r="N729" s="15"/>
      <c r="O729" s="15"/>
      <c r="P729" s="15"/>
      <c r="Q729" s="23"/>
      <c r="R729" s="19"/>
      <c r="S729" s="19"/>
      <c r="T729" s="19"/>
      <c r="U729" s="19"/>
      <c r="V729" s="19"/>
      <c r="W729" s="19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9"/>
      <c r="AK729" s="15"/>
      <c r="AL729" s="15"/>
      <c r="AM729" s="15"/>
      <c r="AN729" s="15"/>
      <c r="AO729" s="27"/>
    </row>
    <row r="730" spans="1:41" x14ac:dyDescent="0.25">
      <c r="A730" s="3"/>
      <c r="B730" s="11"/>
      <c r="C730" s="3"/>
      <c r="D730" s="3"/>
      <c r="E730" s="3"/>
      <c r="F730" s="50"/>
      <c r="G730" s="3"/>
      <c r="H730" s="15"/>
      <c r="I730" s="15"/>
      <c r="J730" s="15"/>
      <c r="K730" s="15"/>
      <c r="L730" s="15"/>
      <c r="M730" s="15"/>
      <c r="N730" s="15"/>
      <c r="O730" s="15"/>
      <c r="P730" s="15"/>
      <c r="Q730" s="23"/>
      <c r="R730" s="19"/>
      <c r="S730" s="19"/>
      <c r="T730" s="19"/>
      <c r="U730" s="19"/>
      <c r="V730" s="19"/>
      <c r="W730" s="19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9"/>
      <c r="AK730" s="15"/>
      <c r="AL730" s="15"/>
      <c r="AM730" s="15"/>
      <c r="AN730" s="15"/>
      <c r="AO730" s="27"/>
    </row>
    <row r="731" spans="1:41" x14ac:dyDescent="0.25">
      <c r="A731" s="29">
        <v>394</v>
      </c>
      <c r="B731" s="30" t="s">
        <v>1606</v>
      </c>
      <c r="C731" s="29">
        <v>1</v>
      </c>
      <c r="D731" s="29" t="s">
        <v>660</v>
      </c>
      <c r="E731" s="29">
        <v>0</v>
      </c>
      <c r="F731" s="48">
        <v>15</v>
      </c>
      <c r="G731" s="29">
        <f t="shared" si="9"/>
        <v>15</v>
      </c>
      <c r="H731" s="31">
        <v>2.64</v>
      </c>
      <c r="I731" s="31">
        <v>8.49</v>
      </c>
      <c r="J731" s="31">
        <v>12.83</v>
      </c>
      <c r="K731" s="31">
        <v>27.06</v>
      </c>
      <c r="L731" s="31">
        <v>12.14</v>
      </c>
      <c r="M731" s="31">
        <v>63.16</v>
      </c>
      <c r="N731" s="31">
        <v>16.14</v>
      </c>
      <c r="O731" s="31">
        <v>20.7</v>
      </c>
      <c r="P731" s="31">
        <v>3.85</v>
      </c>
      <c r="Q731" s="32" t="s">
        <v>148</v>
      </c>
      <c r="R731" s="33">
        <v>5.7</v>
      </c>
      <c r="S731" s="33"/>
      <c r="T731" s="33"/>
      <c r="U731" s="33">
        <v>4.8</v>
      </c>
      <c r="V731" s="33"/>
      <c r="W731" s="33"/>
      <c r="X731" s="31">
        <v>1.21</v>
      </c>
      <c r="Y731" s="31">
        <v>0.09</v>
      </c>
      <c r="Z731" s="31">
        <v>17.399999999999999</v>
      </c>
      <c r="AA731" s="31">
        <v>1.73</v>
      </c>
      <c r="AB731" s="31"/>
      <c r="AC731" s="31">
        <v>0.34</v>
      </c>
      <c r="AD731" s="31">
        <v>9.5500000000000007</v>
      </c>
      <c r="AE731" s="31">
        <v>2.04</v>
      </c>
      <c r="AF731" s="31">
        <v>1.44</v>
      </c>
      <c r="AG731" s="31">
        <v>0.48</v>
      </c>
      <c r="AH731" s="31">
        <v>0.44</v>
      </c>
      <c r="AI731" s="31">
        <v>5.99</v>
      </c>
      <c r="AJ731" s="33">
        <v>17</v>
      </c>
      <c r="AK731" s="31"/>
      <c r="AL731" s="31"/>
      <c r="AM731" s="31"/>
      <c r="AN731" s="31"/>
      <c r="AO731" s="34"/>
    </row>
    <row r="732" spans="1:41" x14ac:dyDescent="0.25">
      <c r="A732" s="29">
        <v>394</v>
      </c>
      <c r="B732" s="30" t="s">
        <v>1606</v>
      </c>
      <c r="C732" s="29">
        <v>2</v>
      </c>
      <c r="D732" s="29" t="s">
        <v>684</v>
      </c>
      <c r="E732" s="29">
        <v>15</v>
      </c>
      <c r="F732" s="48">
        <v>28</v>
      </c>
      <c r="G732" s="29">
        <f t="shared" si="9"/>
        <v>13</v>
      </c>
      <c r="H732" s="31">
        <v>2.13</v>
      </c>
      <c r="I732" s="31">
        <v>7.51</v>
      </c>
      <c r="J732" s="31">
        <v>10.27</v>
      </c>
      <c r="K732" s="31">
        <v>26.27</v>
      </c>
      <c r="L732" s="31">
        <v>11.97</v>
      </c>
      <c r="M732" s="31">
        <v>58.15</v>
      </c>
      <c r="N732" s="31">
        <v>16.34</v>
      </c>
      <c r="O732" s="31">
        <v>25.51</v>
      </c>
      <c r="P732" s="31">
        <v>2.41</v>
      </c>
      <c r="Q732" s="32" t="s">
        <v>148</v>
      </c>
      <c r="R732" s="33">
        <v>5.4</v>
      </c>
      <c r="S732" s="33"/>
      <c r="T732" s="33"/>
      <c r="U732" s="33">
        <v>4.4000000000000004</v>
      </c>
      <c r="V732" s="33"/>
      <c r="W732" s="33"/>
      <c r="X732" s="31">
        <v>0.93</v>
      </c>
      <c r="Y732" s="31">
        <v>7.3999999999999996E-2</v>
      </c>
      <c r="Z732" s="31">
        <v>12.57</v>
      </c>
      <c r="AA732" s="31">
        <v>1.68</v>
      </c>
      <c r="AB732" s="31"/>
      <c r="AC732" s="31">
        <v>0.28000000000000003</v>
      </c>
      <c r="AD732" s="31">
        <v>8.85</v>
      </c>
      <c r="AE732" s="31">
        <v>0.92</v>
      </c>
      <c r="AF732" s="31">
        <v>0.62</v>
      </c>
      <c r="AG732" s="31">
        <v>0.48</v>
      </c>
      <c r="AH732" s="31">
        <v>0.26</v>
      </c>
      <c r="AI732" s="31">
        <v>6.33</v>
      </c>
      <c r="AJ732" s="33">
        <v>14</v>
      </c>
      <c r="AK732" s="31"/>
      <c r="AL732" s="31"/>
      <c r="AM732" s="31"/>
      <c r="AN732" s="31"/>
      <c r="AO732" s="34"/>
    </row>
    <row r="733" spans="1:41" x14ac:dyDescent="0.25">
      <c r="A733" s="41">
        <v>394</v>
      </c>
      <c r="B733" s="42" t="s">
        <v>1606</v>
      </c>
      <c r="C733" s="41">
        <v>3</v>
      </c>
      <c r="D733" s="41" t="s">
        <v>2157</v>
      </c>
      <c r="E733" s="41">
        <v>28</v>
      </c>
      <c r="F733" s="49">
        <v>50</v>
      </c>
      <c r="G733" s="41">
        <f t="shared" si="9"/>
        <v>22</v>
      </c>
      <c r="H733" s="43">
        <v>5</v>
      </c>
      <c r="I733" s="43">
        <v>7.74</v>
      </c>
      <c r="J733" s="43">
        <v>8.7899999999999991</v>
      </c>
      <c r="K733" s="43">
        <v>22.12</v>
      </c>
      <c r="L733" s="43">
        <v>12.43</v>
      </c>
      <c r="M733" s="43">
        <v>56.08</v>
      </c>
      <c r="N733" s="43">
        <v>17.190000000000001</v>
      </c>
      <c r="O733" s="43">
        <v>26.73</v>
      </c>
      <c r="P733" s="43">
        <v>8.42</v>
      </c>
      <c r="Q733" s="44" t="s">
        <v>148</v>
      </c>
      <c r="R733" s="45">
        <v>5.9</v>
      </c>
      <c r="S733" s="45"/>
      <c r="T733" s="45"/>
      <c r="U733" s="45">
        <v>4.5999999999999996</v>
      </c>
      <c r="V733" s="45"/>
      <c r="W733" s="45"/>
      <c r="X733" s="43">
        <v>0.63</v>
      </c>
      <c r="Y733" s="43">
        <v>5.2999999999999999E-2</v>
      </c>
      <c r="Z733" s="43">
        <v>11.89</v>
      </c>
      <c r="AA733" s="43">
        <v>1.69</v>
      </c>
      <c r="AB733" s="43"/>
      <c r="AC733" s="43">
        <v>0.15</v>
      </c>
      <c r="AD733" s="43">
        <v>6.77</v>
      </c>
      <c r="AE733" s="43">
        <v>0.51</v>
      </c>
      <c r="AF733" s="43">
        <v>0.1</v>
      </c>
      <c r="AG733" s="43">
        <v>0.48</v>
      </c>
      <c r="AH733" s="43">
        <v>0.1</v>
      </c>
      <c r="AI733" s="43">
        <v>6.33</v>
      </c>
      <c r="AJ733" s="45">
        <v>14</v>
      </c>
      <c r="AK733" s="43"/>
      <c r="AL733" s="43"/>
      <c r="AM733" s="43"/>
      <c r="AN733" s="43"/>
      <c r="AO733" s="46"/>
    </row>
    <row r="734" spans="1:41" x14ac:dyDescent="0.25">
      <c r="A734" s="3">
        <v>394</v>
      </c>
      <c r="B734" s="11" t="s">
        <v>1606</v>
      </c>
      <c r="C734" s="3">
        <v>4</v>
      </c>
      <c r="D734" s="3" t="s">
        <v>290</v>
      </c>
      <c r="E734" s="3">
        <v>50</v>
      </c>
      <c r="F734" s="50">
        <v>72</v>
      </c>
      <c r="G734" s="3">
        <f t="shared" si="9"/>
        <v>22</v>
      </c>
      <c r="H734" s="15"/>
      <c r="I734" s="15">
        <v>0</v>
      </c>
      <c r="J734" s="15"/>
      <c r="K734" s="15"/>
      <c r="L734" s="15"/>
      <c r="M734" s="15">
        <v>73.55</v>
      </c>
      <c r="N734" s="15">
        <v>17.14</v>
      </c>
      <c r="O734" s="15">
        <v>9.31</v>
      </c>
      <c r="P734" s="15">
        <v>11.76</v>
      </c>
      <c r="Q734" s="23" t="s">
        <v>506</v>
      </c>
      <c r="R734" s="19">
        <v>6.3</v>
      </c>
      <c r="S734" s="19"/>
      <c r="T734" s="19"/>
      <c r="U734" s="19">
        <v>5.2</v>
      </c>
      <c r="V734" s="19"/>
      <c r="W734" s="19"/>
      <c r="X734" s="15">
        <v>0.22</v>
      </c>
      <c r="Y734" s="15">
        <v>3.4000000000000002E-2</v>
      </c>
      <c r="Z734" s="15">
        <v>6.47</v>
      </c>
      <c r="AA734" s="15">
        <v>1.62</v>
      </c>
      <c r="AB734" s="15"/>
      <c r="AC734" s="15">
        <v>0.05</v>
      </c>
      <c r="AD734" s="15">
        <v>3.33</v>
      </c>
      <c r="AE734" s="15">
        <v>0.1</v>
      </c>
      <c r="AF734" s="15">
        <v>0.1</v>
      </c>
      <c r="AG734" s="15">
        <v>0.4</v>
      </c>
      <c r="AH734" s="15">
        <v>0.08</v>
      </c>
      <c r="AI734" s="15">
        <v>3.6</v>
      </c>
      <c r="AJ734" s="19">
        <v>9</v>
      </c>
      <c r="AK734" s="15"/>
      <c r="AL734" s="15"/>
      <c r="AM734" s="15"/>
      <c r="AN734" s="15"/>
      <c r="AO734" s="27"/>
    </row>
    <row r="735" spans="1:41" x14ac:dyDescent="0.25">
      <c r="A735" s="3">
        <v>394</v>
      </c>
      <c r="B735" s="11" t="s">
        <v>1606</v>
      </c>
      <c r="C735" s="3">
        <v>5</v>
      </c>
      <c r="D735" s="3" t="s">
        <v>302</v>
      </c>
      <c r="E735" s="3">
        <v>72</v>
      </c>
      <c r="F735" s="50">
        <v>105</v>
      </c>
      <c r="G735" s="3">
        <f t="shared" si="9"/>
        <v>33</v>
      </c>
      <c r="H735" s="15"/>
      <c r="I735" s="15"/>
      <c r="J735" s="15"/>
      <c r="K735" s="15"/>
      <c r="L735" s="15"/>
      <c r="M735" s="15">
        <v>82.11</v>
      </c>
      <c r="N735" s="15">
        <v>15.07</v>
      </c>
      <c r="O735" s="15">
        <v>2.82</v>
      </c>
      <c r="P735" s="15">
        <v>10</v>
      </c>
      <c r="Q735" s="23" t="s">
        <v>79</v>
      </c>
      <c r="R735" s="19">
        <v>6.3</v>
      </c>
      <c r="S735" s="19"/>
      <c r="T735" s="19"/>
      <c r="U735" s="19">
        <v>5.2</v>
      </c>
      <c r="V735" s="19"/>
      <c r="W735" s="19"/>
      <c r="X735" s="15">
        <v>0.16</v>
      </c>
      <c r="Y735" s="15"/>
      <c r="Z735" s="15"/>
      <c r="AA735" s="15">
        <v>1.5</v>
      </c>
      <c r="AB735" s="15"/>
      <c r="AC735" s="15">
        <v>7.0000000000000007E-2</v>
      </c>
      <c r="AD735" s="15">
        <v>3.24</v>
      </c>
      <c r="AE735" s="15">
        <v>0.1</v>
      </c>
      <c r="AF735" s="15">
        <v>0.1</v>
      </c>
      <c r="AG735" s="15">
        <v>0.46</v>
      </c>
      <c r="AH735" s="15">
        <v>0.1</v>
      </c>
      <c r="AI735" s="15">
        <v>3.08</v>
      </c>
      <c r="AJ735" s="19">
        <v>7</v>
      </c>
      <c r="AK735" s="15"/>
      <c r="AL735" s="15"/>
      <c r="AM735" s="15"/>
      <c r="AN735" s="15"/>
      <c r="AO735" s="27"/>
    </row>
    <row r="736" spans="1:41" x14ac:dyDescent="0.25">
      <c r="A736" s="3">
        <v>394</v>
      </c>
      <c r="B736" s="11" t="s">
        <v>1606</v>
      </c>
      <c r="C736" s="3">
        <v>6</v>
      </c>
      <c r="D736" s="3" t="s">
        <v>477</v>
      </c>
      <c r="E736" s="3">
        <v>105</v>
      </c>
      <c r="F736" s="50">
        <v>130</v>
      </c>
      <c r="G736" s="3">
        <f t="shared" ref="G736:G814" si="10">F736-E736</f>
        <v>25</v>
      </c>
      <c r="H736" s="15"/>
      <c r="I736" s="15"/>
      <c r="J736" s="15"/>
      <c r="K736" s="15"/>
      <c r="L736" s="15"/>
      <c r="M736" s="15">
        <v>82.69</v>
      </c>
      <c r="N736" s="15">
        <v>16.510000000000002</v>
      </c>
      <c r="O736" s="15">
        <v>0.8</v>
      </c>
      <c r="P736" s="15">
        <v>8.4700000000000006</v>
      </c>
      <c r="Q736" s="23" t="s">
        <v>79</v>
      </c>
      <c r="R736" s="19">
        <v>6.1</v>
      </c>
      <c r="S736" s="19"/>
      <c r="T736" s="19"/>
      <c r="U736" s="19">
        <v>5.0999999999999996</v>
      </c>
      <c r="V736" s="19"/>
      <c r="W736" s="19"/>
      <c r="X736" s="15">
        <v>0.14000000000000001</v>
      </c>
      <c r="Y736" s="15"/>
      <c r="Z736" s="15"/>
      <c r="AA736" s="15">
        <v>1.51</v>
      </c>
      <c r="AB736" s="15"/>
      <c r="AC736" s="15">
        <v>0.1</v>
      </c>
      <c r="AD736" s="15">
        <v>3.41</v>
      </c>
      <c r="AE736" s="15">
        <v>0.1</v>
      </c>
      <c r="AF736" s="15">
        <v>0.1</v>
      </c>
      <c r="AG736" s="15">
        <v>0.38</v>
      </c>
      <c r="AH736" s="15">
        <v>0.1</v>
      </c>
      <c r="AI736" s="15">
        <v>2.91</v>
      </c>
      <c r="AJ736" s="19">
        <v>16</v>
      </c>
      <c r="AK736" s="15"/>
      <c r="AL736" s="15"/>
      <c r="AM736" s="15"/>
      <c r="AN736" s="15"/>
      <c r="AO736" s="27"/>
    </row>
    <row r="737" spans="1:41" x14ac:dyDescent="0.25">
      <c r="A737" s="3">
        <v>394</v>
      </c>
      <c r="B737" s="11" t="s">
        <v>1606</v>
      </c>
      <c r="C737" s="3">
        <v>7</v>
      </c>
      <c r="D737" s="3" t="s">
        <v>484</v>
      </c>
      <c r="E737" s="3">
        <v>130</v>
      </c>
      <c r="F737" s="50">
        <v>170</v>
      </c>
      <c r="G737" s="3">
        <f t="shared" si="10"/>
        <v>40</v>
      </c>
      <c r="H737" s="15"/>
      <c r="I737" s="15"/>
      <c r="J737" s="15"/>
      <c r="K737" s="15"/>
      <c r="L737" s="15"/>
      <c r="M737" s="15">
        <v>83.6</v>
      </c>
      <c r="N737" s="15">
        <v>13.59</v>
      </c>
      <c r="O737" s="15">
        <v>2.81</v>
      </c>
      <c r="P737" s="15">
        <v>9.5</v>
      </c>
      <c r="Q737" s="23" t="s">
        <v>79</v>
      </c>
      <c r="R737" s="19">
        <v>6.1</v>
      </c>
      <c r="S737" s="19"/>
      <c r="T737" s="19"/>
      <c r="U737" s="19">
        <v>5.0999999999999996</v>
      </c>
      <c r="V737" s="19"/>
      <c r="W737" s="19"/>
      <c r="X737" s="15">
        <v>0.11</v>
      </c>
      <c r="Y737" s="15"/>
      <c r="Z737" s="15"/>
      <c r="AA737" s="15">
        <v>1.56</v>
      </c>
      <c r="AB737" s="15"/>
      <c r="AC737" s="15">
        <v>0.11</v>
      </c>
      <c r="AD737" s="15">
        <v>3.54</v>
      </c>
      <c r="AE737" s="15">
        <v>0.2</v>
      </c>
      <c r="AF737" s="15">
        <v>0.82</v>
      </c>
      <c r="AG737" s="15">
        <v>0.42</v>
      </c>
      <c r="AH737" s="15">
        <v>0.12</v>
      </c>
      <c r="AI737" s="15">
        <v>2.91</v>
      </c>
      <c r="AJ737" s="19">
        <v>21</v>
      </c>
      <c r="AK737" s="15"/>
      <c r="AL737" s="15"/>
      <c r="AM737" s="15"/>
      <c r="AN737" s="15"/>
      <c r="AO737" s="27"/>
    </row>
    <row r="738" spans="1:41" x14ac:dyDescent="0.25">
      <c r="A738" s="3">
        <v>394</v>
      </c>
      <c r="B738" s="11" t="s">
        <v>1606</v>
      </c>
      <c r="C738" s="3">
        <v>8</v>
      </c>
      <c r="D738" s="3" t="s">
        <v>601</v>
      </c>
      <c r="E738" s="3">
        <v>170</v>
      </c>
      <c r="F738" s="50">
        <v>205</v>
      </c>
      <c r="G738" s="3">
        <f t="shared" si="10"/>
        <v>35</v>
      </c>
      <c r="H738" s="15"/>
      <c r="I738" s="15"/>
      <c r="J738" s="15"/>
      <c r="K738" s="15"/>
      <c r="L738" s="15"/>
      <c r="M738" s="15">
        <v>87.47</v>
      </c>
      <c r="N738" s="15">
        <v>10.53</v>
      </c>
      <c r="O738" s="15">
        <v>2</v>
      </c>
      <c r="P738" s="15">
        <v>0.7</v>
      </c>
      <c r="Q738" s="23" t="s">
        <v>16</v>
      </c>
      <c r="R738" s="19">
        <v>6.5</v>
      </c>
      <c r="S738" s="19"/>
      <c r="T738" s="19"/>
      <c r="U738" s="19">
        <v>5.5</v>
      </c>
      <c r="V738" s="19"/>
      <c r="W738" s="19"/>
      <c r="X738" s="15">
        <v>0.11</v>
      </c>
      <c r="Y738" s="15"/>
      <c r="Z738" s="15"/>
      <c r="AA738" s="15">
        <v>1.33</v>
      </c>
      <c r="AB738" s="15"/>
      <c r="AC738" s="15">
        <v>0.08</v>
      </c>
      <c r="AD738" s="15">
        <v>4.16</v>
      </c>
      <c r="AE738" s="15">
        <v>0.82</v>
      </c>
      <c r="AF738" s="15">
        <v>1.86</v>
      </c>
      <c r="AG738" s="15">
        <v>0.42</v>
      </c>
      <c r="AH738" s="15">
        <v>0.14000000000000001</v>
      </c>
      <c r="AI738" s="15">
        <v>1.88</v>
      </c>
      <c r="AJ738" s="19">
        <v>20</v>
      </c>
      <c r="AK738" s="15"/>
      <c r="AL738" s="15"/>
      <c r="AM738" s="15"/>
      <c r="AN738" s="15"/>
      <c r="AO738" s="27"/>
    </row>
    <row r="739" spans="1:41" x14ac:dyDescent="0.25">
      <c r="A739" s="3">
        <v>394</v>
      </c>
      <c r="B739" s="11" t="s">
        <v>1606</v>
      </c>
      <c r="C739" s="3">
        <v>9</v>
      </c>
      <c r="D739" s="3" t="s">
        <v>616</v>
      </c>
      <c r="E739" s="3">
        <v>205</v>
      </c>
      <c r="F739" s="50">
        <v>215</v>
      </c>
      <c r="G739" s="3">
        <f t="shared" si="10"/>
        <v>10</v>
      </c>
      <c r="H739" s="15"/>
      <c r="I739" s="15"/>
      <c r="J739" s="15"/>
      <c r="K739" s="15"/>
      <c r="L739" s="15"/>
      <c r="M739" s="15">
        <v>92.74</v>
      </c>
      <c r="N739" s="15">
        <v>5.25</v>
      </c>
      <c r="O739" s="15">
        <v>2.0099999999999998</v>
      </c>
      <c r="P739" s="15">
        <v>2.94</v>
      </c>
      <c r="Q739" s="23" t="s">
        <v>16</v>
      </c>
      <c r="R739" s="19">
        <v>6.5</v>
      </c>
      <c r="S739" s="19"/>
      <c r="T739" s="19"/>
      <c r="U739" s="19">
        <v>5.6</v>
      </c>
      <c r="V739" s="19"/>
      <c r="W739" s="19"/>
      <c r="X739" s="15">
        <v>0.06</v>
      </c>
      <c r="Y739" s="15"/>
      <c r="Z739" s="15"/>
      <c r="AA739" s="15"/>
      <c r="AB739" s="15"/>
      <c r="AC739" s="15">
        <v>0.05</v>
      </c>
      <c r="AD739" s="15">
        <v>7.29</v>
      </c>
      <c r="AE739" s="15">
        <v>1.43</v>
      </c>
      <c r="AF739" s="15">
        <v>2.89</v>
      </c>
      <c r="AG739" s="15">
        <v>0.4</v>
      </c>
      <c r="AH739" s="15">
        <v>0.14000000000000001</v>
      </c>
      <c r="AI739" s="15">
        <v>2.91</v>
      </c>
      <c r="AJ739" s="19">
        <v>31</v>
      </c>
      <c r="AK739" s="15"/>
      <c r="AL739" s="15"/>
      <c r="AM739" s="15"/>
      <c r="AN739" s="15"/>
      <c r="AO739" s="27"/>
    </row>
    <row r="740" spans="1:41" x14ac:dyDescent="0.25">
      <c r="A740" s="3"/>
      <c r="B740" s="11"/>
      <c r="C740" s="3"/>
      <c r="D740" s="3"/>
      <c r="E740" s="3"/>
      <c r="F740" s="50"/>
      <c r="G740" s="3"/>
      <c r="H740" s="15"/>
      <c r="I740" s="15"/>
      <c r="J740" s="15"/>
      <c r="K740" s="15"/>
      <c r="L740" s="15"/>
      <c r="M740" s="15"/>
      <c r="N740" s="15"/>
      <c r="O740" s="15"/>
      <c r="P740" s="15"/>
      <c r="Q740" s="23"/>
      <c r="R740" s="19"/>
      <c r="S740" s="19"/>
      <c r="T740" s="19"/>
      <c r="U740" s="19"/>
      <c r="V740" s="19"/>
      <c r="W740" s="19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9"/>
      <c r="AK740" s="15"/>
      <c r="AL740" s="15"/>
      <c r="AM740" s="15"/>
      <c r="AN740" s="15"/>
      <c r="AO740" s="27"/>
    </row>
    <row r="741" spans="1:41" x14ac:dyDescent="0.25">
      <c r="A741" s="3"/>
      <c r="B741" s="11"/>
      <c r="C741" s="3"/>
      <c r="D741" s="3"/>
      <c r="E741" s="3"/>
      <c r="F741" s="50"/>
      <c r="G741" s="3"/>
      <c r="H741" s="15"/>
      <c r="I741" s="15"/>
      <c r="J741" s="15"/>
      <c r="K741" s="15"/>
      <c r="L741" s="15"/>
      <c r="M741" s="15"/>
      <c r="N741" s="15"/>
      <c r="O741" s="15"/>
      <c r="P741" s="15"/>
      <c r="Q741" s="23"/>
      <c r="R741" s="19"/>
      <c r="S741" s="19"/>
      <c r="T741" s="19"/>
      <c r="U741" s="19"/>
      <c r="V741" s="19"/>
      <c r="W741" s="19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9"/>
      <c r="AK741" s="15"/>
      <c r="AL741" s="15"/>
      <c r="AM741" s="15"/>
      <c r="AN741" s="15"/>
      <c r="AO741" s="27"/>
    </row>
    <row r="742" spans="1:41" x14ac:dyDescent="0.25">
      <c r="A742" s="29">
        <v>395</v>
      </c>
      <c r="B742" s="30" t="s">
        <v>1606</v>
      </c>
      <c r="C742" s="29">
        <v>1</v>
      </c>
      <c r="D742" s="29" t="s">
        <v>660</v>
      </c>
      <c r="E742" s="29">
        <v>0</v>
      </c>
      <c r="F742" s="48">
        <v>10</v>
      </c>
      <c r="G742" s="29">
        <f t="shared" si="10"/>
        <v>10</v>
      </c>
      <c r="H742" s="31">
        <v>0.44</v>
      </c>
      <c r="I742" s="31">
        <v>2.36</v>
      </c>
      <c r="J742" s="31">
        <v>2.8</v>
      </c>
      <c r="K742" s="31">
        <v>5.81</v>
      </c>
      <c r="L742" s="31">
        <v>7</v>
      </c>
      <c r="M742" s="31">
        <v>18.41</v>
      </c>
      <c r="N742" s="31">
        <v>40.409999999999997</v>
      </c>
      <c r="O742" s="31">
        <v>41.18</v>
      </c>
      <c r="P742" s="31"/>
      <c r="Q742" s="32" t="s">
        <v>169</v>
      </c>
      <c r="R742" s="33">
        <v>5.5</v>
      </c>
      <c r="S742" s="33"/>
      <c r="T742" s="33"/>
      <c r="U742" s="33">
        <v>4.4000000000000004</v>
      </c>
      <c r="V742" s="33"/>
      <c r="W742" s="33"/>
      <c r="X742" s="31">
        <v>1.97</v>
      </c>
      <c r="Y742" s="31">
        <v>0.112</v>
      </c>
      <c r="Z742" s="31">
        <v>17.59</v>
      </c>
      <c r="AA742" s="31">
        <v>1.5</v>
      </c>
      <c r="AB742" s="31"/>
      <c r="AC742" s="31">
        <v>0.28999999999999998</v>
      </c>
      <c r="AD742" s="31">
        <v>20.86</v>
      </c>
      <c r="AE742" s="31">
        <v>3.37</v>
      </c>
      <c r="AF742" s="31">
        <v>8.0399999999999991</v>
      </c>
      <c r="AG742" s="31">
        <v>0.48</v>
      </c>
      <c r="AH742" s="31">
        <v>0.4</v>
      </c>
      <c r="AI742" s="31">
        <v>10.44</v>
      </c>
      <c r="AJ742" s="33">
        <v>29</v>
      </c>
      <c r="AK742" s="31"/>
      <c r="AL742" s="31"/>
      <c r="AM742" s="31"/>
      <c r="AN742" s="31"/>
      <c r="AO742" s="34"/>
    </row>
    <row r="743" spans="1:41" x14ac:dyDescent="0.25">
      <c r="A743" s="29">
        <v>395</v>
      </c>
      <c r="B743" s="30" t="s">
        <v>1606</v>
      </c>
      <c r="C743" s="29">
        <v>2</v>
      </c>
      <c r="D743" s="29" t="s">
        <v>684</v>
      </c>
      <c r="E743" s="29">
        <v>10</v>
      </c>
      <c r="F743" s="48">
        <v>24</v>
      </c>
      <c r="G743" s="29">
        <f t="shared" si="10"/>
        <v>14</v>
      </c>
      <c r="H743" s="31">
        <v>0.34</v>
      </c>
      <c r="I743" s="31">
        <v>2.86</v>
      </c>
      <c r="J743" s="31">
        <v>3.06</v>
      </c>
      <c r="K743" s="31">
        <v>5.68</v>
      </c>
      <c r="L743" s="31">
        <v>7.54</v>
      </c>
      <c r="M743" s="31">
        <v>19.48</v>
      </c>
      <c r="N743" s="31">
        <v>38.97</v>
      </c>
      <c r="O743" s="31">
        <v>41.55</v>
      </c>
      <c r="P743" s="31"/>
      <c r="Q743" s="32" t="s">
        <v>6</v>
      </c>
      <c r="R743" s="33">
        <v>5.4</v>
      </c>
      <c r="S743" s="33"/>
      <c r="T743" s="33"/>
      <c r="U743" s="33">
        <v>4.4000000000000004</v>
      </c>
      <c r="V743" s="33"/>
      <c r="W743" s="33"/>
      <c r="X743" s="31">
        <v>1.92</v>
      </c>
      <c r="Y743" s="31">
        <v>0.13600000000000001</v>
      </c>
      <c r="Z743" s="31">
        <v>14.12</v>
      </c>
      <c r="AA743" s="31">
        <v>1.72</v>
      </c>
      <c r="AB743" s="31"/>
      <c r="AC743" s="31">
        <v>0.28000000000000003</v>
      </c>
      <c r="AD743" s="31">
        <v>20.74</v>
      </c>
      <c r="AE743" s="31">
        <v>3.37</v>
      </c>
      <c r="AF743" s="31">
        <v>7.63</v>
      </c>
      <c r="AG743" s="31">
        <v>0.44</v>
      </c>
      <c r="AH743" s="31">
        <v>0.38</v>
      </c>
      <c r="AI743" s="31">
        <v>9.93</v>
      </c>
      <c r="AJ743" s="33">
        <v>21</v>
      </c>
      <c r="AK743" s="31"/>
      <c r="AL743" s="31"/>
      <c r="AM743" s="31"/>
      <c r="AN743" s="31"/>
      <c r="AO743" s="34"/>
    </row>
    <row r="744" spans="1:41" x14ac:dyDescent="0.25">
      <c r="A744" s="41">
        <v>395</v>
      </c>
      <c r="B744" s="42" t="s">
        <v>1606</v>
      </c>
      <c r="C744" s="41">
        <v>3</v>
      </c>
      <c r="D744" s="41" t="s">
        <v>69</v>
      </c>
      <c r="E744" s="41">
        <v>24</v>
      </c>
      <c r="F744" s="49">
        <v>48</v>
      </c>
      <c r="G744" s="41">
        <f t="shared" si="10"/>
        <v>24</v>
      </c>
      <c r="H744" s="43">
        <v>2.5499999999999998</v>
      </c>
      <c r="I744" s="43">
        <v>5.4</v>
      </c>
      <c r="J744" s="43">
        <v>2.5499999999999998</v>
      </c>
      <c r="K744" s="43">
        <v>4.43</v>
      </c>
      <c r="L744" s="43">
        <v>4.92</v>
      </c>
      <c r="M744" s="43">
        <v>19.850000000000001</v>
      </c>
      <c r="N744" s="43">
        <v>34.200000000000003</v>
      </c>
      <c r="O744" s="43">
        <v>45.95</v>
      </c>
      <c r="P744" s="43"/>
      <c r="Q744" s="44" t="s">
        <v>6</v>
      </c>
      <c r="R744" s="45">
        <v>6.9</v>
      </c>
      <c r="S744" s="45"/>
      <c r="T744" s="45"/>
      <c r="U744" s="45">
        <v>4.8</v>
      </c>
      <c r="V744" s="45"/>
      <c r="W744" s="45"/>
      <c r="X744" s="43">
        <v>0.99</v>
      </c>
      <c r="Y744" s="43">
        <v>9.4E-2</v>
      </c>
      <c r="Z744" s="43">
        <v>10.53</v>
      </c>
      <c r="AA744" s="43">
        <v>1.79</v>
      </c>
      <c r="AB744" s="43"/>
      <c r="AC744" s="43">
        <v>0.13</v>
      </c>
      <c r="AD744" s="43">
        <v>18.600000000000001</v>
      </c>
      <c r="AE744" s="43">
        <v>2.14</v>
      </c>
      <c r="AF744" s="43">
        <v>7.63</v>
      </c>
      <c r="AG744" s="43">
        <v>0.48</v>
      </c>
      <c r="AH744" s="43">
        <v>0.22</v>
      </c>
      <c r="AI744" s="43">
        <v>8.2200000000000006</v>
      </c>
      <c r="AJ744" s="45">
        <v>13</v>
      </c>
      <c r="AK744" s="43"/>
      <c r="AL744" s="43"/>
      <c r="AM744" s="43"/>
      <c r="AN744" s="43"/>
      <c r="AO744" s="46"/>
    </row>
    <row r="745" spans="1:41" x14ac:dyDescent="0.25">
      <c r="A745" s="3">
        <v>395</v>
      </c>
      <c r="B745" s="11" t="s">
        <v>1606</v>
      </c>
      <c r="C745" s="3">
        <v>4</v>
      </c>
      <c r="D745" s="3" t="s">
        <v>95</v>
      </c>
      <c r="E745" s="3">
        <v>48</v>
      </c>
      <c r="F745" s="50">
        <v>75</v>
      </c>
      <c r="G745" s="3">
        <f t="shared" si="10"/>
        <v>27</v>
      </c>
      <c r="H745" s="15">
        <v>6.19</v>
      </c>
      <c r="I745" s="15">
        <v>3.82</v>
      </c>
      <c r="J745" s="15">
        <v>1.51</v>
      </c>
      <c r="K745" s="15">
        <v>3.31</v>
      </c>
      <c r="L745" s="15">
        <v>4.34</v>
      </c>
      <c r="M745" s="15">
        <v>19.170000000000002</v>
      </c>
      <c r="N745" s="15">
        <v>29.49</v>
      </c>
      <c r="O745" s="15">
        <v>51.34</v>
      </c>
      <c r="P745" s="15"/>
      <c r="Q745" s="23" t="s">
        <v>6</v>
      </c>
      <c r="R745" s="19">
        <v>6.1</v>
      </c>
      <c r="S745" s="19"/>
      <c r="T745" s="19"/>
      <c r="U745" s="19">
        <v>5</v>
      </c>
      <c r="V745" s="19"/>
      <c r="W745" s="19"/>
      <c r="X745" s="15">
        <v>0.74</v>
      </c>
      <c r="Y745" s="15">
        <v>7.8E-2</v>
      </c>
      <c r="Z745" s="15">
        <v>9.49</v>
      </c>
      <c r="AA745" s="15">
        <v>1.78</v>
      </c>
      <c r="AB745" s="15"/>
      <c r="AC745" s="15">
        <v>0.06</v>
      </c>
      <c r="AD745" s="15">
        <v>15.09</v>
      </c>
      <c r="AE745" s="15">
        <v>1.73</v>
      </c>
      <c r="AF745" s="15">
        <v>6.6</v>
      </c>
      <c r="AG745" s="15">
        <v>0.52</v>
      </c>
      <c r="AH745" s="15">
        <v>0.16</v>
      </c>
      <c r="AI745" s="15">
        <v>7.19</v>
      </c>
      <c r="AJ745" s="19">
        <v>11</v>
      </c>
      <c r="AK745" s="15"/>
      <c r="AL745" s="15"/>
      <c r="AM745" s="15"/>
      <c r="AN745" s="15"/>
      <c r="AO745" s="27"/>
    </row>
    <row r="746" spans="1:41" x14ac:dyDescent="0.25">
      <c r="A746" s="3">
        <v>395</v>
      </c>
      <c r="B746" s="11" t="s">
        <v>1606</v>
      </c>
      <c r="C746" s="3">
        <v>5</v>
      </c>
      <c r="D746" s="3" t="s">
        <v>118</v>
      </c>
      <c r="E746" s="3">
        <v>75</v>
      </c>
      <c r="F746" s="50">
        <v>102</v>
      </c>
      <c r="G746" s="3">
        <f t="shared" si="10"/>
        <v>27</v>
      </c>
      <c r="H746" s="15">
        <v>0.8</v>
      </c>
      <c r="I746" s="15">
        <v>2.5299999999999998</v>
      </c>
      <c r="J746" s="15">
        <v>2.48</v>
      </c>
      <c r="K746" s="15">
        <v>9.83</v>
      </c>
      <c r="L746" s="15">
        <v>5.45</v>
      </c>
      <c r="M746" s="15">
        <v>21.09</v>
      </c>
      <c r="N746" s="15">
        <v>27.44</v>
      </c>
      <c r="O746" s="15">
        <v>51.47</v>
      </c>
      <c r="P746" s="15"/>
      <c r="Q746" s="23" t="s">
        <v>6</v>
      </c>
      <c r="R746" s="19">
        <v>6.4</v>
      </c>
      <c r="S746" s="19"/>
      <c r="T746" s="19"/>
      <c r="U746" s="19">
        <v>5.3</v>
      </c>
      <c r="V746" s="19"/>
      <c r="W746" s="19"/>
      <c r="X746" s="15">
        <v>0.63</v>
      </c>
      <c r="Y746" s="15"/>
      <c r="Z746" s="15"/>
      <c r="AA746" s="15">
        <v>1.67</v>
      </c>
      <c r="AB746" s="15"/>
      <c r="AC746" s="15">
        <v>0.05</v>
      </c>
      <c r="AD746" s="15">
        <v>12.48</v>
      </c>
      <c r="AE746" s="15">
        <v>0.92</v>
      </c>
      <c r="AF746" s="15">
        <v>4.74</v>
      </c>
      <c r="AG746" s="15">
        <v>0.4</v>
      </c>
      <c r="AH746" s="15">
        <v>0.12</v>
      </c>
      <c r="AI746" s="15">
        <v>6.85</v>
      </c>
      <c r="AJ746" s="19">
        <v>10</v>
      </c>
      <c r="AK746" s="15"/>
      <c r="AL746" s="15"/>
      <c r="AM746" s="15"/>
      <c r="AN746" s="15"/>
      <c r="AO746" s="27"/>
    </row>
    <row r="747" spans="1:41" x14ac:dyDescent="0.25">
      <c r="A747" s="3">
        <v>395</v>
      </c>
      <c r="B747" s="11" t="s">
        <v>1606</v>
      </c>
      <c r="C747" s="3">
        <v>6</v>
      </c>
      <c r="D747" s="3" t="s">
        <v>290</v>
      </c>
      <c r="E747" s="3">
        <v>102</v>
      </c>
      <c r="F747" s="50">
        <v>112</v>
      </c>
      <c r="G747" s="3">
        <f t="shared" si="10"/>
        <v>10</v>
      </c>
      <c r="H747" s="15">
        <v>2.4900000000000002</v>
      </c>
      <c r="I747" s="15">
        <v>5.84</v>
      </c>
      <c r="J747" s="15">
        <v>2.2799999999999998</v>
      </c>
      <c r="K747" s="15">
        <v>20.2</v>
      </c>
      <c r="L747" s="15">
        <v>8.6999999999999993</v>
      </c>
      <c r="M747" s="15">
        <v>39.51</v>
      </c>
      <c r="N747" s="15">
        <v>23.47</v>
      </c>
      <c r="O747" s="15">
        <v>37.020000000000003</v>
      </c>
      <c r="P747" s="15">
        <v>2.0699999999999998</v>
      </c>
      <c r="Q747" s="23" t="s">
        <v>1064</v>
      </c>
      <c r="R747" s="19">
        <v>6.4</v>
      </c>
      <c r="S747" s="19"/>
      <c r="T747" s="19"/>
      <c r="U747" s="19">
        <v>5.3</v>
      </c>
      <c r="V747" s="19"/>
      <c r="W747" s="19"/>
      <c r="X747" s="15">
        <v>0.49</v>
      </c>
      <c r="Y747" s="15"/>
      <c r="Z747" s="15"/>
      <c r="AA747" s="15">
        <v>1.74</v>
      </c>
      <c r="AB747" s="15"/>
      <c r="AC747" s="15">
        <v>0.06</v>
      </c>
      <c r="AD747" s="15">
        <v>10.24</v>
      </c>
      <c r="AE747" s="15">
        <v>0.82</v>
      </c>
      <c r="AF747" s="15">
        <v>4.12</v>
      </c>
      <c r="AG747" s="15">
        <v>0.5</v>
      </c>
      <c r="AH747" s="15">
        <v>0.12</v>
      </c>
      <c r="AI747" s="15">
        <v>4.45</v>
      </c>
      <c r="AJ747" s="19">
        <v>11</v>
      </c>
      <c r="AK747" s="15"/>
      <c r="AL747" s="15"/>
      <c r="AM747" s="15"/>
      <c r="AN747" s="15"/>
      <c r="AO747" s="27"/>
    </row>
    <row r="748" spans="1:41" x14ac:dyDescent="0.25">
      <c r="A748" s="3">
        <v>395</v>
      </c>
      <c r="B748" s="11" t="s">
        <v>1606</v>
      </c>
      <c r="C748" s="3">
        <v>7</v>
      </c>
      <c r="D748" s="3" t="s">
        <v>302</v>
      </c>
      <c r="E748" s="3">
        <v>112</v>
      </c>
      <c r="F748" s="50">
        <v>121</v>
      </c>
      <c r="G748" s="3">
        <f t="shared" si="10"/>
        <v>9</v>
      </c>
      <c r="H748" s="15">
        <v>8.41</v>
      </c>
      <c r="I748" s="15">
        <v>18.5</v>
      </c>
      <c r="J748" s="15">
        <v>6.24</v>
      </c>
      <c r="K748" s="15">
        <v>19.91</v>
      </c>
      <c r="L748" s="15">
        <v>8.59</v>
      </c>
      <c r="M748" s="15">
        <v>61.65</v>
      </c>
      <c r="N748" s="15">
        <v>14.83</v>
      </c>
      <c r="O748" s="15">
        <v>23.52</v>
      </c>
      <c r="P748" s="15">
        <v>26.67</v>
      </c>
      <c r="Q748" s="23" t="s">
        <v>148</v>
      </c>
      <c r="R748" s="19">
        <v>6.6</v>
      </c>
      <c r="S748" s="19"/>
      <c r="T748" s="19"/>
      <c r="U748" s="19">
        <v>5.4</v>
      </c>
      <c r="V748" s="19"/>
      <c r="W748" s="19"/>
      <c r="X748" s="15">
        <v>0.49</v>
      </c>
      <c r="Y748" s="15"/>
      <c r="Z748" s="15"/>
      <c r="AA748" s="15">
        <v>1.84</v>
      </c>
      <c r="AB748" s="15"/>
      <c r="AC748" s="15">
        <v>0.06</v>
      </c>
      <c r="AD748" s="15">
        <v>8.09</v>
      </c>
      <c r="AE748" s="15">
        <v>0.71</v>
      </c>
      <c r="AF748" s="15">
        <v>2.89</v>
      </c>
      <c r="AG748" s="15">
        <v>0.4</v>
      </c>
      <c r="AH748" s="15">
        <v>0.1</v>
      </c>
      <c r="AI748" s="15">
        <v>4.1100000000000003</v>
      </c>
      <c r="AJ748" s="19">
        <v>11</v>
      </c>
      <c r="AK748" s="15"/>
      <c r="AL748" s="15"/>
      <c r="AM748" s="15"/>
      <c r="AN748" s="15"/>
      <c r="AO748" s="27"/>
    </row>
    <row r="749" spans="1:41" x14ac:dyDescent="0.25">
      <c r="A749" s="3">
        <v>395</v>
      </c>
      <c r="B749" s="11" t="s">
        <v>1606</v>
      </c>
      <c r="C749" s="3">
        <v>8</v>
      </c>
      <c r="D749" s="3" t="s">
        <v>3744</v>
      </c>
      <c r="E749" s="3">
        <v>121</v>
      </c>
      <c r="F749" s="50">
        <v>134</v>
      </c>
      <c r="G749" s="3">
        <f t="shared" si="10"/>
        <v>13</v>
      </c>
      <c r="H749" s="15">
        <v>6.89</v>
      </c>
      <c r="I749" s="15">
        <v>18.559999999999999</v>
      </c>
      <c r="J749" s="15">
        <v>14.89</v>
      </c>
      <c r="K749" s="15">
        <v>25.08</v>
      </c>
      <c r="L749" s="15">
        <v>8.51</v>
      </c>
      <c r="M749" s="15">
        <v>73.930000000000007</v>
      </c>
      <c r="N749" s="15">
        <v>14.74</v>
      </c>
      <c r="O749" s="15">
        <v>11.33</v>
      </c>
      <c r="P749" s="15">
        <v>21</v>
      </c>
      <c r="Q749" s="23" t="s">
        <v>506</v>
      </c>
      <c r="R749" s="19">
        <v>6.6</v>
      </c>
      <c r="S749" s="19"/>
      <c r="T749" s="19"/>
      <c r="U749" s="19">
        <v>5.3</v>
      </c>
      <c r="V749" s="19"/>
      <c r="W749" s="19"/>
      <c r="X749" s="15">
        <v>0.25</v>
      </c>
      <c r="Y749" s="15"/>
      <c r="Z749" s="15"/>
      <c r="AA749" s="15">
        <v>1.74</v>
      </c>
      <c r="AB749" s="15"/>
      <c r="AC749" s="15">
        <v>0.08</v>
      </c>
      <c r="AD749" s="15">
        <v>7.94</v>
      </c>
      <c r="AE749" s="15">
        <v>0.71</v>
      </c>
      <c r="AF749" s="15">
        <v>2.89</v>
      </c>
      <c r="AG749" s="15">
        <v>0.36</v>
      </c>
      <c r="AH749" s="15">
        <v>0.12</v>
      </c>
      <c r="AI749" s="15">
        <v>3.94</v>
      </c>
      <c r="AJ749" s="19">
        <v>11</v>
      </c>
      <c r="AK749" s="15"/>
      <c r="AL749" s="15"/>
      <c r="AM749" s="15"/>
      <c r="AN749" s="15"/>
      <c r="AO749" s="27"/>
    </row>
    <row r="750" spans="1:41" x14ac:dyDescent="0.25">
      <c r="A750" s="3">
        <v>395</v>
      </c>
      <c r="B750" s="11" t="s">
        <v>1606</v>
      </c>
      <c r="C750" s="3">
        <v>9</v>
      </c>
      <c r="D750" s="3" t="s">
        <v>3428</v>
      </c>
      <c r="E750" s="3">
        <v>134</v>
      </c>
      <c r="F750" s="50">
        <v>175</v>
      </c>
      <c r="G750" s="3">
        <f t="shared" si="10"/>
        <v>41</v>
      </c>
      <c r="H750" s="15">
        <v>5.78</v>
      </c>
      <c r="I750" s="15">
        <v>26.23</v>
      </c>
      <c r="J750" s="15">
        <v>22.45</v>
      </c>
      <c r="K750" s="15">
        <v>29.11</v>
      </c>
      <c r="L750" s="15">
        <v>6.37</v>
      </c>
      <c r="M750" s="15">
        <v>89.94</v>
      </c>
      <c r="N750" s="15">
        <v>9.26</v>
      </c>
      <c r="O750" s="15">
        <v>0.8</v>
      </c>
      <c r="P750" s="15">
        <v>5</v>
      </c>
      <c r="Q750" s="23" t="s">
        <v>16</v>
      </c>
      <c r="R750" s="19">
        <v>6.6</v>
      </c>
      <c r="S750" s="19"/>
      <c r="T750" s="19"/>
      <c r="U750" s="19">
        <v>5.2</v>
      </c>
      <c r="V750" s="19"/>
      <c r="W750" s="19"/>
      <c r="X750" s="15">
        <v>0.11</v>
      </c>
      <c r="Y750" s="15"/>
      <c r="Z750" s="15"/>
      <c r="AA750" s="15">
        <v>1.51</v>
      </c>
      <c r="AB750" s="15"/>
      <c r="AC750" s="15">
        <v>0.06</v>
      </c>
      <c r="AD750" s="15">
        <v>5.86</v>
      </c>
      <c r="AE750" s="15">
        <v>0.61</v>
      </c>
      <c r="AF750" s="15">
        <v>3.07</v>
      </c>
      <c r="AG750" s="15">
        <v>0.3</v>
      </c>
      <c r="AH750" s="15">
        <v>0.1</v>
      </c>
      <c r="AI750" s="15">
        <v>1.4</v>
      </c>
      <c r="AJ750" s="19">
        <v>17</v>
      </c>
      <c r="AK750" s="15"/>
      <c r="AL750" s="15"/>
      <c r="AM750" s="15"/>
      <c r="AN750" s="15"/>
      <c r="AO750" s="27"/>
    </row>
    <row r="751" spans="1:41" x14ac:dyDescent="0.25">
      <c r="A751" s="3"/>
      <c r="B751" s="11"/>
      <c r="C751" s="3"/>
      <c r="D751" s="3"/>
      <c r="E751" s="3"/>
      <c r="F751" s="50"/>
      <c r="G751" s="3"/>
      <c r="H751" s="15"/>
      <c r="I751" s="15"/>
      <c r="J751" s="15"/>
      <c r="K751" s="15"/>
      <c r="L751" s="15"/>
      <c r="M751" s="15"/>
      <c r="N751" s="15"/>
      <c r="O751" s="15"/>
      <c r="P751" s="15"/>
      <c r="Q751" s="23"/>
      <c r="R751" s="19"/>
      <c r="S751" s="19"/>
      <c r="T751" s="19"/>
      <c r="U751" s="19"/>
      <c r="V751" s="19"/>
      <c r="W751" s="19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9"/>
      <c r="AK751" s="15"/>
      <c r="AL751" s="15"/>
      <c r="AM751" s="15"/>
      <c r="AN751" s="15"/>
      <c r="AO751" s="27"/>
    </row>
    <row r="752" spans="1:41" x14ac:dyDescent="0.25">
      <c r="A752" s="29">
        <v>396</v>
      </c>
      <c r="B752" s="30" t="s">
        <v>1606</v>
      </c>
      <c r="C752" s="29">
        <v>1</v>
      </c>
      <c r="D752" s="29" t="s">
        <v>660</v>
      </c>
      <c r="E752" s="29">
        <v>0</v>
      </c>
      <c r="F752" s="48">
        <v>7</v>
      </c>
      <c r="G752" s="29">
        <f t="shared" si="10"/>
        <v>7</v>
      </c>
      <c r="H752" s="31">
        <v>0.38</v>
      </c>
      <c r="I752" s="31">
        <v>1.43</v>
      </c>
      <c r="J752" s="31">
        <v>2.04</v>
      </c>
      <c r="K752" s="31">
        <v>6.19</v>
      </c>
      <c r="L752" s="31">
        <v>6.4</v>
      </c>
      <c r="M752" s="31">
        <v>16.440000000000001</v>
      </c>
      <c r="N752" s="31">
        <v>44.17</v>
      </c>
      <c r="O752" s="31">
        <v>39.39</v>
      </c>
      <c r="P752" s="31"/>
      <c r="Q752" s="32" t="s">
        <v>354</v>
      </c>
      <c r="R752" s="33">
        <v>5.8</v>
      </c>
      <c r="S752" s="33"/>
      <c r="T752" s="33"/>
      <c r="U752" s="33">
        <v>4.8</v>
      </c>
      <c r="V752" s="33"/>
      <c r="W752" s="33"/>
      <c r="X752" s="31">
        <v>2.19</v>
      </c>
      <c r="Y752" s="31">
        <v>0.28000000000000003</v>
      </c>
      <c r="Z752" s="31">
        <v>7.82</v>
      </c>
      <c r="AA752" s="31">
        <v>1.44</v>
      </c>
      <c r="AB752" s="31"/>
      <c r="AC752" s="31">
        <v>0.3</v>
      </c>
      <c r="AD752" s="31">
        <v>31.58</v>
      </c>
      <c r="AE752" s="31">
        <v>10.82</v>
      </c>
      <c r="AF752" s="31">
        <v>7.01</v>
      </c>
      <c r="AG752" s="31">
        <v>0.36</v>
      </c>
      <c r="AH752" s="31">
        <v>0.6</v>
      </c>
      <c r="AI752" s="31">
        <v>11.81</v>
      </c>
      <c r="AJ752" s="33">
        <v>189</v>
      </c>
      <c r="AK752" s="31"/>
      <c r="AL752" s="31"/>
      <c r="AM752" s="31"/>
      <c r="AN752" s="31"/>
      <c r="AO752" s="34"/>
    </row>
    <row r="753" spans="1:41" x14ac:dyDescent="0.25">
      <c r="A753" s="29">
        <v>396</v>
      </c>
      <c r="B753" s="30" t="s">
        <v>1606</v>
      </c>
      <c r="C753" s="29">
        <v>2</v>
      </c>
      <c r="D753" s="29" t="s">
        <v>684</v>
      </c>
      <c r="E753" s="29">
        <v>7</v>
      </c>
      <c r="F753" s="48">
        <v>22</v>
      </c>
      <c r="G753" s="29">
        <f t="shared" si="10"/>
        <v>15</v>
      </c>
      <c r="H753" s="31">
        <v>0.36</v>
      </c>
      <c r="I753" s="31">
        <v>2</v>
      </c>
      <c r="J753" s="31">
        <v>2.88</v>
      </c>
      <c r="K753" s="31">
        <v>7.97</v>
      </c>
      <c r="L753" s="31">
        <v>9.52</v>
      </c>
      <c r="M753" s="31">
        <v>22.73</v>
      </c>
      <c r="N753" s="31">
        <v>39.380000000000003</v>
      </c>
      <c r="O753" s="31">
        <v>37.89</v>
      </c>
      <c r="P753" s="31"/>
      <c r="Q753" s="32" t="s">
        <v>1064</v>
      </c>
      <c r="R753" s="33">
        <v>6.1</v>
      </c>
      <c r="S753" s="33"/>
      <c r="T753" s="33"/>
      <c r="U753" s="33">
        <v>4.9000000000000004</v>
      </c>
      <c r="V753" s="33"/>
      <c r="W753" s="33"/>
      <c r="X753" s="31" t="s">
        <v>310</v>
      </c>
      <c r="Y753" s="31">
        <v>0.19500000000000001</v>
      </c>
      <c r="Z753" s="31">
        <v>10.26</v>
      </c>
      <c r="AA753" s="31">
        <v>1.45</v>
      </c>
      <c r="AB753" s="31"/>
      <c r="AC753" s="31">
        <v>0.19</v>
      </c>
      <c r="AD753" s="31">
        <v>29.48</v>
      </c>
      <c r="AE753" s="31">
        <v>10.71</v>
      </c>
      <c r="AF753" s="31">
        <v>6.6</v>
      </c>
      <c r="AG753" s="31">
        <v>0.3</v>
      </c>
      <c r="AH753" s="31">
        <v>0.22</v>
      </c>
      <c r="AI753" s="31">
        <v>10.27</v>
      </c>
      <c r="AJ753" s="33">
        <v>112</v>
      </c>
      <c r="AK753" s="31"/>
      <c r="AL753" s="31"/>
      <c r="AM753" s="31"/>
      <c r="AN753" s="31"/>
      <c r="AO753" s="34"/>
    </row>
    <row r="754" spans="1:41" x14ac:dyDescent="0.25">
      <c r="A754" s="41">
        <v>396</v>
      </c>
      <c r="B754" s="42" t="s">
        <v>1606</v>
      </c>
      <c r="C754" s="41">
        <v>3</v>
      </c>
      <c r="D754" s="41" t="s">
        <v>702</v>
      </c>
      <c r="E754" s="41">
        <v>22</v>
      </c>
      <c r="F754" s="49">
        <v>50</v>
      </c>
      <c r="G754" s="41">
        <f t="shared" si="10"/>
        <v>28</v>
      </c>
      <c r="H754" s="43">
        <v>0.64</v>
      </c>
      <c r="I754" s="43">
        <v>1.05</v>
      </c>
      <c r="J754" s="43">
        <v>1.48</v>
      </c>
      <c r="K754" s="43">
        <v>4.9000000000000004</v>
      </c>
      <c r="L754" s="43">
        <v>5.49</v>
      </c>
      <c r="M754" s="43">
        <v>13.56</v>
      </c>
      <c r="N754" s="43">
        <v>44.14</v>
      </c>
      <c r="O754" s="43">
        <v>42.3</v>
      </c>
      <c r="P754" s="43"/>
      <c r="Q754" s="44" t="s">
        <v>169</v>
      </c>
      <c r="R754" s="45">
        <v>5.4</v>
      </c>
      <c r="S754" s="45"/>
      <c r="T754" s="45"/>
      <c r="U754" s="45">
        <v>4</v>
      </c>
      <c r="V754" s="45"/>
      <c r="W754" s="45"/>
      <c r="X754" s="43">
        <v>1.92</v>
      </c>
      <c r="Y754" s="43">
        <v>0.14399999999999999</v>
      </c>
      <c r="Z754" s="43">
        <v>13.33</v>
      </c>
      <c r="AA754" s="43">
        <v>1.45</v>
      </c>
      <c r="AB754" s="43"/>
      <c r="AC754" s="43">
        <v>0.11</v>
      </c>
      <c r="AD754" s="43">
        <v>29.48</v>
      </c>
      <c r="AE754" s="43">
        <v>5.0999999999999996</v>
      </c>
      <c r="AF754" s="43">
        <v>5.16</v>
      </c>
      <c r="AG754" s="43">
        <v>0.36</v>
      </c>
      <c r="AH754" s="43">
        <v>0.16</v>
      </c>
      <c r="AI754" s="43">
        <v>16.600000000000001</v>
      </c>
      <c r="AJ754" s="45">
        <v>37</v>
      </c>
      <c r="AK754" s="43"/>
      <c r="AL754" s="43"/>
      <c r="AM754" s="43"/>
      <c r="AN754" s="43"/>
      <c r="AO754" s="46"/>
    </row>
    <row r="755" spans="1:41" x14ac:dyDescent="0.25">
      <c r="A755" s="3">
        <v>396</v>
      </c>
      <c r="B755" s="11" t="s">
        <v>1606</v>
      </c>
      <c r="C755" s="3">
        <v>4</v>
      </c>
      <c r="D755" s="3" t="s">
        <v>5765</v>
      </c>
      <c r="E755" s="3">
        <v>50</v>
      </c>
      <c r="F755" s="50">
        <v>70</v>
      </c>
      <c r="G755" s="3">
        <f t="shared" si="10"/>
        <v>20</v>
      </c>
      <c r="H755" s="15">
        <v>0</v>
      </c>
      <c r="I755" s="15">
        <v>0.08</v>
      </c>
      <c r="J755" s="15">
        <v>0.09</v>
      </c>
      <c r="K755" s="15">
        <v>9.84</v>
      </c>
      <c r="L755" s="15">
        <v>18.36</v>
      </c>
      <c r="M755" s="15">
        <v>28.37</v>
      </c>
      <c r="N755" s="15">
        <v>50.31</v>
      </c>
      <c r="O755" s="15">
        <v>21.32</v>
      </c>
      <c r="P755" s="15"/>
      <c r="Q755" s="23" t="s">
        <v>283</v>
      </c>
      <c r="R755" s="19">
        <v>5.6</v>
      </c>
      <c r="S755" s="19"/>
      <c r="T755" s="19"/>
      <c r="U755" s="19">
        <v>4.0999999999999996</v>
      </c>
      <c r="V755" s="19"/>
      <c r="W755" s="19"/>
      <c r="X755" s="15">
        <v>0.63</v>
      </c>
      <c r="Y755" s="15">
        <v>7.6999999999999999E-2</v>
      </c>
      <c r="Z755" s="15">
        <v>8.18</v>
      </c>
      <c r="AA755" s="15">
        <v>1.36</v>
      </c>
      <c r="AB755" s="15"/>
      <c r="AC755" s="15">
        <v>0.1</v>
      </c>
      <c r="AD755" s="15">
        <v>14.57</v>
      </c>
      <c r="AE755" s="15">
        <v>1.73</v>
      </c>
      <c r="AF755" s="15">
        <v>2.89</v>
      </c>
      <c r="AG755" s="15">
        <v>0.4</v>
      </c>
      <c r="AH755" s="15">
        <v>0.08</v>
      </c>
      <c r="AI755" s="15">
        <v>8.2200000000000006</v>
      </c>
      <c r="AJ755" s="19">
        <v>19</v>
      </c>
      <c r="AK755" s="15"/>
      <c r="AL755" s="15"/>
      <c r="AM755" s="15"/>
      <c r="AN755" s="15"/>
      <c r="AO755" s="27"/>
    </row>
    <row r="756" spans="1:41" x14ac:dyDescent="0.25">
      <c r="A756" s="3">
        <v>396</v>
      </c>
      <c r="B756" s="11" t="s">
        <v>1606</v>
      </c>
      <c r="C756" s="3">
        <v>5</v>
      </c>
      <c r="D756" s="3" t="s">
        <v>5767</v>
      </c>
      <c r="E756" s="3">
        <v>70</v>
      </c>
      <c r="F756" s="50">
        <v>95</v>
      </c>
      <c r="G756" s="3">
        <f t="shared" si="10"/>
        <v>25</v>
      </c>
      <c r="H756" s="15">
        <v>0.08</v>
      </c>
      <c r="I756" s="15">
        <v>0.31</v>
      </c>
      <c r="J756" s="15">
        <v>0.48</v>
      </c>
      <c r="K756" s="15">
        <v>9.32</v>
      </c>
      <c r="L756" s="15">
        <v>12.76</v>
      </c>
      <c r="M756" s="15">
        <v>22.95</v>
      </c>
      <c r="N756" s="15">
        <v>56.28</v>
      </c>
      <c r="O756" s="15">
        <v>20.77</v>
      </c>
      <c r="P756" s="15"/>
      <c r="Q756" s="23" t="s">
        <v>283</v>
      </c>
      <c r="R756" s="19">
        <v>5.8</v>
      </c>
      <c r="S756" s="19"/>
      <c r="T756" s="19"/>
      <c r="U756" s="19">
        <v>4.3</v>
      </c>
      <c r="V756" s="19"/>
      <c r="W756" s="19"/>
      <c r="X756" s="15">
        <v>0.71</v>
      </c>
      <c r="Y756" s="15"/>
      <c r="Z756" s="15"/>
      <c r="AA756" s="15">
        <v>1.25</v>
      </c>
      <c r="AB756" s="15"/>
      <c r="AC756" s="15">
        <v>0.09</v>
      </c>
      <c r="AD756" s="15">
        <v>16.13</v>
      </c>
      <c r="AE756" s="15">
        <v>1.84</v>
      </c>
      <c r="AF756" s="15">
        <v>4.74</v>
      </c>
      <c r="AG756" s="15">
        <v>0.34</v>
      </c>
      <c r="AH756" s="15">
        <v>0.1</v>
      </c>
      <c r="AI756" s="15">
        <v>9.59</v>
      </c>
      <c r="AJ756" s="19">
        <v>21</v>
      </c>
      <c r="AK756" s="15"/>
      <c r="AL756" s="15"/>
      <c r="AM756" s="15"/>
      <c r="AN756" s="15"/>
      <c r="AO756" s="27"/>
    </row>
    <row r="757" spans="1:41" x14ac:dyDescent="0.25">
      <c r="A757" s="3">
        <v>396</v>
      </c>
      <c r="B757" s="11" t="s">
        <v>1606</v>
      </c>
      <c r="C757" s="3">
        <v>6</v>
      </c>
      <c r="D757" s="3" t="s">
        <v>763</v>
      </c>
      <c r="E757" s="3">
        <v>95</v>
      </c>
      <c r="F757" s="50">
        <v>120</v>
      </c>
      <c r="G757" s="3">
        <f t="shared" si="10"/>
        <v>25</v>
      </c>
      <c r="H757" s="15">
        <v>0.42</v>
      </c>
      <c r="I757" s="15">
        <v>2.12</v>
      </c>
      <c r="J757" s="15">
        <v>1.66</v>
      </c>
      <c r="K757" s="15">
        <v>3.64</v>
      </c>
      <c r="L757" s="15">
        <v>8.66</v>
      </c>
      <c r="M757" s="15">
        <v>16.5</v>
      </c>
      <c r="N757" s="15">
        <v>59.01</v>
      </c>
      <c r="O757" s="15">
        <v>24.49</v>
      </c>
      <c r="P757" s="15"/>
      <c r="Q757" s="23" t="s">
        <v>283</v>
      </c>
      <c r="R757" s="19">
        <v>5.7</v>
      </c>
      <c r="S757" s="19"/>
      <c r="T757" s="19"/>
      <c r="U757" s="19">
        <v>4.0999999999999996</v>
      </c>
      <c r="V757" s="19"/>
      <c r="W757" s="19"/>
      <c r="X757" s="15">
        <v>0.79</v>
      </c>
      <c r="Y757" s="15"/>
      <c r="Z757" s="15"/>
      <c r="AA757" s="15">
        <v>1.45</v>
      </c>
      <c r="AB757" s="15"/>
      <c r="AC757" s="15">
        <v>7.0000000000000007E-2</v>
      </c>
      <c r="AD757" s="15">
        <v>20.96</v>
      </c>
      <c r="AE757" s="15">
        <v>1.63</v>
      </c>
      <c r="AF757" s="15">
        <v>6.8</v>
      </c>
      <c r="AG757" s="15">
        <v>0.52</v>
      </c>
      <c r="AH757" s="15">
        <v>0.12</v>
      </c>
      <c r="AI757" s="15">
        <v>11.98</v>
      </c>
      <c r="AJ757" s="19">
        <v>42</v>
      </c>
      <c r="AK757" s="15"/>
      <c r="AL757" s="15"/>
      <c r="AM757" s="15"/>
      <c r="AN757" s="15"/>
      <c r="AO757" s="27"/>
    </row>
    <row r="758" spans="1:41" x14ac:dyDescent="0.25">
      <c r="A758" s="3">
        <v>396</v>
      </c>
      <c r="B758" s="11" t="s">
        <v>1606</v>
      </c>
      <c r="C758" s="3">
        <v>7</v>
      </c>
      <c r="D758" s="3" t="s">
        <v>1003</v>
      </c>
      <c r="E758" s="3">
        <v>120</v>
      </c>
      <c r="F758" s="50">
        <v>140</v>
      </c>
      <c r="G758" s="3">
        <f t="shared" si="10"/>
        <v>20</v>
      </c>
      <c r="H758" s="15">
        <v>0.03</v>
      </c>
      <c r="I758" s="15">
        <v>0.12</v>
      </c>
      <c r="J758" s="15">
        <v>0.15</v>
      </c>
      <c r="K758" s="15">
        <v>10.61</v>
      </c>
      <c r="L758" s="15">
        <v>22.21</v>
      </c>
      <c r="M758" s="15">
        <v>33.119999999999997</v>
      </c>
      <c r="N758" s="15">
        <v>51.01</v>
      </c>
      <c r="O758" s="15">
        <v>15.87</v>
      </c>
      <c r="P758" s="15"/>
      <c r="Q758" s="23" t="s">
        <v>283</v>
      </c>
      <c r="R758" s="19">
        <v>5.7</v>
      </c>
      <c r="S758" s="19"/>
      <c r="T758" s="19"/>
      <c r="U758" s="19">
        <v>4.2</v>
      </c>
      <c r="V758" s="19"/>
      <c r="W758" s="19"/>
      <c r="X758" s="15">
        <v>0.55000000000000004</v>
      </c>
      <c r="Y758" s="15"/>
      <c r="Z758" s="15"/>
      <c r="AA758" s="15">
        <v>1.31</v>
      </c>
      <c r="AB758" s="15"/>
      <c r="AC758" s="15">
        <v>0.08</v>
      </c>
      <c r="AD758" s="15">
        <v>14.05</v>
      </c>
      <c r="AE758" s="15">
        <v>1.1200000000000001</v>
      </c>
      <c r="AF758" s="15">
        <v>3.92</v>
      </c>
      <c r="AG758" s="15">
        <v>0.4</v>
      </c>
      <c r="AH758" s="15">
        <v>0.08</v>
      </c>
      <c r="AI758" s="15">
        <v>8.56</v>
      </c>
      <c r="AJ758" s="19">
        <v>34</v>
      </c>
      <c r="AK758" s="15"/>
      <c r="AL758" s="15"/>
      <c r="AM758" s="15"/>
      <c r="AN758" s="15"/>
      <c r="AO758" s="27"/>
    </row>
    <row r="759" spans="1:41" x14ac:dyDescent="0.25">
      <c r="A759" s="3">
        <v>396</v>
      </c>
      <c r="B759" s="11" t="s">
        <v>1606</v>
      </c>
      <c r="C759" s="3">
        <v>8</v>
      </c>
      <c r="D759" s="3" t="s">
        <v>1309</v>
      </c>
      <c r="E759" s="3">
        <v>140</v>
      </c>
      <c r="F759" s="50">
        <v>160</v>
      </c>
      <c r="G759" s="3">
        <f t="shared" si="10"/>
        <v>20</v>
      </c>
      <c r="H759" s="15">
        <v>0</v>
      </c>
      <c r="I759" s="15">
        <v>0.09</v>
      </c>
      <c r="J759" s="15">
        <v>2.19</v>
      </c>
      <c r="K759" s="15">
        <v>38.049999999999997</v>
      </c>
      <c r="L759" s="15">
        <v>27.4</v>
      </c>
      <c r="M759" s="15">
        <v>67.73</v>
      </c>
      <c r="N759" s="15">
        <v>24.16</v>
      </c>
      <c r="O759" s="15">
        <v>8.11</v>
      </c>
      <c r="P759" s="15"/>
      <c r="Q759" s="23" t="s">
        <v>506</v>
      </c>
      <c r="R759" s="19">
        <v>5.7</v>
      </c>
      <c r="S759" s="19"/>
      <c r="T759" s="19"/>
      <c r="U759" s="19">
        <v>4.2</v>
      </c>
      <c r="V759" s="19"/>
      <c r="W759" s="19"/>
      <c r="X759" s="15">
        <v>0.27</v>
      </c>
      <c r="Y759" s="15"/>
      <c r="Z759" s="15"/>
      <c r="AA759" s="15">
        <v>1.24</v>
      </c>
      <c r="AB759" s="15"/>
      <c r="AC759" s="15">
        <v>0.09</v>
      </c>
      <c r="AD759" s="15">
        <v>8.5</v>
      </c>
      <c r="AE759" s="15">
        <v>0.41</v>
      </c>
      <c r="AF759" s="15">
        <v>2.27</v>
      </c>
      <c r="AG759" s="15">
        <v>0.38</v>
      </c>
      <c r="AH759" s="15">
        <v>0.1</v>
      </c>
      <c r="AI759" s="15">
        <v>5.65</v>
      </c>
      <c r="AJ759" s="19">
        <v>63</v>
      </c>
      <c r="AK759" s="15"/>
      <c r="AL759" s="15"/>
      <c r="AM759" s="15"/>
      <c r="AN759" s="15"/>
      <c r="AO759" s="27"/>
    </row>
    <row r="760" spans="1:41" x14ac:dyDescent="0.25">
      <c r="A760" s="3">
        <v>396</v>
      </c>
      <c r="B760" s="11" t="s">
        <v>1606</v>
      </c>
      <c r="C760" s="3">
        <v>9</v>
      </c>
      <c r="D760" s="3" t="s">
        <v>1760</v>
      </c>
      <c r="E760" s="3">
        <v>160</v>
      </c>
      <c r="F760" s="50">
        <v>180</v>
      </c>
      <c r="G760" s="3">
        <f t="shared" si="10"/>
        <v>20</v>
      </c>
      <c r="H760" s="15">
        <v>0.14000000000000001</v>
      </c>
      <c r="I760" s="15">
        <v>0.08</v>
      </c>
      <c r="J760" s="15">
        <v>0.9</v>
      </c>
      <c r="K760" s="15">
        <v>22</v>
      </c>
      <c r="L760" s="15">
        <v>23.62</v>
      </c>
      <c r="M760" s="15">
        <v>46.74</v>
      </c>
      <c r="N760" s="15">
        <v>39.81</v>
      </c>
      <c r="O760" s="15">
        <v>13.45</v>
      </c>
      <c r="P760" s="15"/>
      <c r="Q760" s="23" t="s">
        <v>225</v>
      </c>
      <c r="R760" s="19">
        <v>5.4</v>
      </c>
      <c r="S760" s="19"/>
      <c r="T760" s="19"/>
      <c r="U760" s="19">
        <v>3.8</v>
      </c>
      <c r="V760" s="19"/>
      <c r="W760" s="19"/>
      <c r="X760" s="15">
        <v>0.47</v>
      </c>
      <c r="Y760" s="15"/>
      <c r="Z760" s="15"/>
      <c r="AA760" s="15">
        <v>1.18</v>
      </c>
      <c r="AB760" s="15"/>
      <c r="AC760" s="15">
        <v>7.0000000000000007E-2</v>
      </c>
      <c r="AD760" s="15">
        <v>11.78</v>
      </c>
      <c r="AE760" s="15">
        <v>0.51</v>
      </c>
      <c r="AF760" s="15">
        <v>1.44</v>
      </c>
      <c r="AG760" s="15">
        <v>0.38</v>
      </c>
      <c r="AH760" s="15">
        <v>0.08</v>
      </c>
      <c r="AI760" s="15">
        <v>8.9</v>
      </c>
      <c r="AJ760" s="19">
        <v>64</v>
      </c>
      <c r="AK760" s="15"/>
      <c r="AL760" s="15"/>
      <c r="AM760" s="15"/>
      <c r="AN760" s="15"/>
      <c r="AO760" s="27"/>
    </row>
    <row r="761" spans="1:41" x14ac:dyDescent="0.25">
      <c r="A761" s="3">
        <v>396</v>
      </c>
      <c r="B761" s="11" t="s">
        <v>1606</v>
      </c>
      <c r="C761" s="3">
        <v>10</v>
      </c>
      <c r="D761" s="3" t="s">
        <v>5775</v>
      </c>
      <c r="E761" s="3">
        <v>180</v>
      </c>
      <c r="F761" s="50">
        <v>210</v>
      </c>
      <c r="G761" s="3">
        <f t="shared" si="10"/>
        <v>30</v>
      </c>
      <c r="H761" s="15">
        <v>0.31</v>
      </c>
      <c r="I761" s="15">
        <v>0.67</v>
      </c>
      <c r="J761" s="15">
        <v>0.42</v>
      </c>
      <c r="K761" s="15">
        <v>5.58</v>
      </c>
      <c r="L761" s="15">
        <v>20.100000000000001</v>
      </c>
      <c r="M761" s="15">
        <v>27.08</v>
      </c>
      <c r="N761" s="15">
        <v>54.47</v>
      </c>
      <c r="O761" s="15">
        <v>18.45</v>
      </c>
      <c r="P761" s="15"/>
      <c r="Q761" s="23" t="s">
        <v>283</v>
      </c>
      <c r="R761" s="19">
        <v>5.3</v>
      </c>
      <c r="S761" s="19"/>
      <c r="T761" s="19"/>
      <c r="U761" s="19">
        <v>3.6</v>
      </c>
      <c r="V761" s="19"/>
      <c r="W761" s="19"/>
      <c r="X761" s="15">
        <v>0.74</v>
      </c>
      <c r="Y761" s="15"/>
      <c r="Z761" s="15"/>
      <c r="AA761" s="15">
        <v>1.22</v>
      </c>
      <c r="AB761" s="15"/>
      <c r="AC761" s="15">
        <v>7.0000000000000007E-2</v>
      </c>
      <c r="AD761" s="15">
        <v>17.170000000000002</v>
      </c>
      <c r="AE761" s="15">
        <v>0.82</v>
      </c>
      <c r="AF761" s="15">
        <v>1.65</v>
      </c>
      <c r="AG761" s="15">
        <v>0.42</v>
      </c>
      <c r="AH761" s="15">
        <v>0.08</v>
      </c>
      <c r="AI761" s="15">
        <v>13.35</v>
      </c>
      <c r="AJ761" s="19">
        <v>72</v>
      </c>
      <c r="AK761" s="15"/>
      <c r="AL761" s="15"/>
      <c r="AM761" s="15"/>
      <c r="AN761" s="15"/>
      <c r="AO761" s="27"/>
    </row>
    <row r="762" spans="1:41" x14ac:dyDescent="0.25">
      <c r="A762" s="3"/>
      <c r="B762" s="11"/>
      <c r="C762" s="3"/>
      <c r="D762" s="3"/>
      <c r="E762" s="3"/>
      <c r="F762" s="50"/>
      <c r="G762" s="3"/>
      <c r="H762" s="15"/>
      <c r="I762" s="15"/>
      <c r="J762" s="15"/>
      <c r="K762" s="15"/>
      <c r="L762" s="15"/>
      <c r="M762" s="15"/>
      <c r="N762" s="15"/>
      <c r="O762" s="15"/>
      <c r="P762" s="15"/>
      <c r="Q762" s="23"/>
      <c r="R762" s="19"/>
      <c r="S762" s="19"/>
      <c r="T762" s="19"/>
      <c r="U762" s="19"/>
      <c r="V762" s="19"/>
      <c r="W762" s="19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9"/>
      <c r="AK762" s="15"/>
      <c r="AL762" s="15"/>
      <c r="AM762" s="15"/>
      <c r="AN762" s="15"/>
      <c r="AO762" s="27"/>
    </row>
    <row r="763" spans="1:41" x14ac:dyDescent="0.25">
      <c r="A763" s="3"/>
      <c r="B763" s="11"/>
      <c r="C763" s="3"/>
      <c r="D763" s="3"/>
      <c r="E763" s="3"/>
      <c r="F763" s="50"/>
      <c r="G763" s="3"/>
      <c r="H763" s="15"/>
      <c r="I763" s="15"/>
      <c r="J763" s="15"/>
      <c r="K763" s="15"/>
      <c r="L763" s="15"/>
      <c r="M763" s="15"/>
      <c r="N763" s="15"/>
      <c r="O763" s="15"/>
      <c r="P763" s="15"/>
      <c r="Q763" s="23"/>
      <c r="R763" s="19"/>
      <c r="S763" s="19"/>
      <c r="T763" s="19"/>
      <c r="U763" s="19"/>
      <c r="V763" s="19"/>
      <c r="W763" s="19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9"/>
      <c r="AK763" s="15"/>
      <c r="AL763" s="15"/>
      <c r="AM763" s="15"/>
      <c r="AN763" s="15"/>
      <c r="AO763" s="27"/>
    </row>
    <row r="764" spans="1:41" x14ac:dyDescent="0.25">
      <c r="A764" s="35">
        <v>450</v>
      </c>
      <c r="B764" s="36" t="s">
        <v>1606</v>
      </c>
      <c r="C764" s="35">
        <v>1</v>
      </c>
      <c r="D764" s="35" t="s">
        <v>660</v>
      </c>
      <c r="E764" s="35">
        <v>0</v>
      </c>
      <c r="F764" s="51">
        <v>24</v>
      </c>
      <c r="G764" s="35">
        <f t="shared" si="10"/>
        <v>24</v>
      </c>
      <c r="H764" s="37">
        <v>1.42</v>
      </c>
      <c r="I764" s="37">
        <v>3.23</v>
      </c>
      <c r="J764" s="37">
        <v>4.03</v>
      </c>
      <c r="K764" s="37">
        <v>15.78</v>
      </c>
      <c r="L764" s="37">
        <v>15.55</v>
      </c>
      <c r="M764" s="37">
        <v>40.01</v>
      </c>
      <c r="N764" s="37">
        <v>40.549999999999997</v>
      </c>
      <c r="O764" s="37">
        <v>19.440000000000001</v>
      </c>
      <c r="P764" s="37">
        <v>1.08</v>
      </c>
      <c r="Q764" s="38" t="s">
        <v>225</v>
      </c>
      <c r="R764" s="39">
        <v>6</v>
      </c>
      <c r="S764" s="39"/>
      <c r="T764" s="39"/>
      <c r="U764" s="39">
        <v>5.2</v>
      </c>
      <c r="V764" s="39"/>
      <c r="W764" s="39"/>
      <c r="X764" s="37">
        <v>2</v>
      </c>
      <c r="Y764" s="37">
        <v>0.16300000000000001</v>
      </c>
      <c r="Z764" s="37">
        <v>12.27</v>
      </c>
      <c r="AA764" s="37">
        <v>1.57</v>
      </c>
      <c r="AB764" s="37"/>
      <c r="AC764" s="37">
        <v>1.48</v>
      </c>
      <c r="AD764" s="37">
        <v>17.09</v>
      </c>
      <c r="AE764" s="37">
        <v>8.7799999999999994</v>
      </c>
      <c r="AF764" s="37">
        <v>2.68</v>
      </c>
      <c r="AG764" s="37">
        <v>0.4</v>
      </c>
      <c r="AH764" s="37">
        <v>0.7</v>
      </c>
      <c r="AI764" s="37">
        <v>5.6</v>
      </c>
      <c r="AJ764" s="39">
        <v>300</v>
      </c>
      <c r="AK764" s="37"/>
      <c r="AL764" s="37"/>
      <c r="AM764" s="37"/>
      <c r="AN764" s="37"/>
      <c r="AO764" s="40"/>
    </row>
    <row r="765" spans="1:41" x14ac:dyDescent="0.25">
      <c r="A765" s="41">
        <v>450</v>
      </c>
      <c r="B765" s="42" t="s">
        <v>1606</v>
      </c>
      <c r="C765" s="41">
        <v>2</v>
      </c>
      <c r="D765" s="41" t="s">
        <v>684</v>
      </c>
      <c r="E765" s="41">
        <v>24</v>
      </c>
      <c r="F765" s="49">
        <v>41</v>
      </c>
      <c r="G765" s="41">
        <f t="shared" si="10"/>
        <v>17</v>
      </c>
      <c r="H765" s="43">
        <v>2.1800000000000002</v>
      </c>
      <c r="I765" s="43">
        <v>2.99</v>
      </c>
      <c r="J765" s="43">
        <v>3.86</v>
      </c>
      <c r="K765" s="43">
        <v>15.13</v>
      </c>
      <c r="L765" s="43">
        <v>15.19</v>
      </c>
      <c r="M765" s="43">
        <v>39.35</v>
      </c>
      <c r="N765" s="43">
        <v>40.89</v>
      </c>
      <c r="O765" s="43">
        <v>19.760000000000002</v>
      </c>
      <c r="P765" s="43">
        <v>4.0199999999999996</v>
      </c>
      <c r="Q765" s="44" t="s">
        <v>225</v>
      </c>
      <c r="R765" s="45">
        <v>6.3</v>
      </c>
      <c r="S765" s="45"/>
      <c r="T765" s="45"/>
      <c r="U765" s="45">
        <v>5.3</v>
      </c>
      <c r="V765" s="45"/>
      <c r="W765" s="45"/>
      <c r="X765" s="43">
        <v>1.81</v>
      </c>
      <c r="Y765" s="43">
        <v>0.14000000000000001</v>
      </c>
      <c r="Z765" s="43">
        <v>12.93</v>
      </c>
      <c r="AA765" s="43">
        <v>1.47</v>
      </c>
      <c r="AB765" s="43"/>
      <c r="AC765" s="43">
        <v>0.59</v>
      </c>
      <c r="AD765" s="43">
        <v>17.760000000000002</v>
      </c>
      <c r="AE765" s="43">
        <v>9.59</v>
      </c>
      <c r="AF765" s="43">
        <v>3.51</v>
      </c>
      <c r="AG765" s="43">
        <v>0.44</v>
      </c>
      <c r="AH765" s="43">
        <v>0.28000000000000003</v>
      </c>
      <c r="AI765" s="43">
        <v>5.12</v>
      </c>
      <c r="AJ765" s="45">
        <v>126</v>
      </c>
      <c r="AK765" s="43"/>
      <c r="AL765" s="43"/>
      <c r="AM765" s="43"/>
      <c r="AN765" s="43"/>
      <c r="AO765" s="46"/>
    </row>
    <row r="766" spans="1:41" x14ac:dyDescent="0.25">
      <c r="A766" s="3">
        <v>450</v>
      </c>
      <c r="B766" s="11" t="s">
        <v>1606</v>
      </c>
      <c r="C766" s="3">
        <v>3</v>
      </c>
      <c r="D766" s="3" t="s">
        <v>290</v>
      </c>
      <c r="E766" s="3">
        <v>41</v>
      </c>
      <c r="F766" s="50">
        <v>88</v>
      </c>
      <c r="G766" s="3">
        <f t="shared" si="10"/>
        <v>47</v>
      </c>
      <c r="H766" s="15">
        <v>0.83</v>
      </c>
      <c r="I766" s="15">
        <v>3.78</v>
      </c>
      <c r="J766" s="15">
        <v>6.47</v>
      </c>
      <c r="K766" s="15">
        <v>25.19</v>
      </c>
      <c r="L766" s="15">
        <v>21.99</v>
      </c>
      <c r="M766" s="15">
        <v>58.26</v>
      </c>
      <c r="N766" s="15">
        <v>38.11</v>
      </c>
      <c r="O766" s="15">
        <v>3.63</v>
      </c>
      <c r="P766" s="15">
        <v>0.8</v>
      </c>
      <c r="Q766" s="23" t="s">
        <v>506</v>
      </c>
      <c r="R766" s="19">
        <v>6.5</v>
      </c>
      <c r="S766" s="19"/>
      <c r="T766" s="19"/>
      <c r="U766" s="19">
        <v>4.8</v>
      </c>
      <c r="V766" s="19"/>
      <c r="W766" s="19"/>
      <c r="X766" s="15">
        <v>0.16</v>
      </c>
      <c r="Y766" s="15">
        <v>1.7000000000000001E-2</v>
      </c>
      <c r="Z766" s="15">
        <v>9.41</v>
      </c>
      <c r="AA766" s="15">
        <v>1.41</v>
      </c>
      <c r="AB766" s="15"/>
      <c r="AC766" s="15">
        <v>0.26</v>
      </c>
      <c r="AD766" s="15">
        <v>5.21</v>
      </c>
      <c r="AE766" s="15">
        <v>1.63</v>
      </c>
      <c r="AF766" s="15">
        <v>1.03</v>
      </c>
      <c r="AG766" s="15">
        <v>0.4</v>
      </c>
      <c r="AH766" s="15">
        <v>0.24</v>
      </c>
      <c r="AI766" s="15">
        <v>2.08</v>
      </c>
      <c r="AJ766" s="19">
        <v>14</v>
      </c>
      <c r="AK766" s="15"/>
      <c r="AL766" s="15"/>
      <c r="AM766" s="15"/>
      <c r="AN766" s="15"/>
      <c r="AO766" s="27"/>
    </row>
    <row r="767" spans="1:41" x14ac:dyDescent="0.25">
      <c r="A767" s="3">
        <v>450</v>
      </c>
      <c r="B767" s="11" t="s">
        <v>1606</v>
      </c>
      <c r="C767" s="3">
        <v>4</v>
      </c>
      <c r="D767" s="3" t="s">
        <v>302</v>
      </c>
      <c r="E767" s="3">
        <v>88</v>
      </c>
      <c r="F767" s="50">
        <v>112</v>
      </c>
      <c r="G767" s="3">
        <f t="shared" si="10"/>
        <v>24</v>
      </c>
      <c r="H767" s="15">
        <v>0.28999999999999998</v>
      </c>
      <c r="I767" s="15">
        <v>1.39</v>
      </c>
      <c r="J767" s="15">
        <v>4.29</v>
      </c>
      <c r="K767" s="15">
        <v>25.99</v>
      </c>
      <c r="L767" s="15">
        <v>25.68</v>
      </c>
      <c r="M767" s="15">
        <v>57.64</v>
      </c>
      <c r="N767" s="15">
        <v>38.31</v>
      </c>
      <c r="O767" s="15">
        <v>4.05</v>
      </c>
      <c r="P767" s="15">
        <v>1.02</v>
      </c>
      <c r="Q767" s="23" t="s">
        <v>506</v>
      </c>
      <c r="R767" s="19">
        <v>6</v>
      </c>
      <c r="S767" s="19"/>
      <c r="T767" s="19"/>
      <c r="U767" s="19">
        <v>4.4000000000000004</v>
      </c>
      <c r="V767" s="19"/>
      <c r="W767" s="19"/>
      <c r="X767" s="15">
        <v>0.22</v>
      </c>
      <c r="Y767" s="15">
        <v>2.1999999999999999E-2</v>
      </c>
      <c r="Z767" s="15">
        <v>10</v>
      </c>
      <c r="AA767" s="15">
        <v>1.44</v>
      </c>
      <c r="AB767" s="15"/>
      <c r="AC767" s="15">
        <v>0.27</v>
      </c>
      <c r="AD767" s="15">
        <v>5.86</v>
      </c>
      <c r="AE767" s="15">
        <v>1.73</v>
      </c>
      <c r="AF767" s="15">
        <v>1.44</v>
      </c>
      <c r="AG767" s="15">
        <v>0.4</v>
      </c>
      <c r="AH767" s="15">
        <v>0.12</v>
      </c>
      <c r="AI767" s="15">
        <v>3.2</v>
      </c>
      <c r="AJ767" s="19">
        <v>14</v>
      </c>
      <c r="AK767" s="15"/>
      <c r="AL767" s="15"/>
      <c r="AM767" s="15"/>
      <c r="AN767" s="15"/>
      <c r="AO767" s="27"/>
    </row>
    <row r="768" spans="1:41" x14ac:dyDescent="0.25">
      <c r="A768" s="3">
        <v>450</v>
      </c>
      <c r="B768" s="11" t="s">
        <v>1606</v>
      </c>
      <c r="C768" s="3">
        <v>5</v>
      </c>
      <c r="D768" s="3" t="s">
        <v>477</v>
      </c>
      <c r="E768" s="3">
        <v>112</v>
      </c>
      <c r="F768" s="50">
        <v>130</v>
      </c>
      <c r="G768" s="3">
        <f t="shared" si="10"/>
        <v>18</v>
      </c>
      <c r="H768" s="15">
        <v>6.71</v>
      </c>
      <c r="I768" s="15">
        <v>11.2</v>
      </c>
      <c r="J768" s="15">
        <v>8.2200000000000006</v>
      </c>
      <c r="K768" s="15">
        <v>23.23</v>
      </c>
      <c r="L768" s="15">
        <v>21.05</v>
      </c>
      <c r="M768" s="15">
        <v>70.41</v>
      </c>
      <c r="N768" s="15">
        <v>26.76</v>
      </c>
      <c r="O768" s="15">
        <v>2.83</v>
      </c>
      <c r="P768" s="15">
        <v>34.299999999999997</v>
      </c>
      <c r="Q768" s="23" t="s">
        <v>506</v>
      </c>
      <c r="R768" s="19">
        <v>6.1</v>
      </c>
      <c r="S768" s="19"/>
      <c r="T768" s="19"/>
      <c r="U768" s="19">
        <v>4.2</v>
      </c>
      <c r="V768" s="19"/>
      <c r="W768" s="19"/>
      <c r="X768" s="15">
        <v>0.12</v>
      </c>
      <c r="Y768" s="15"/>
      <c r="Z768" s="15"/>
      <c r="AA768" s="15">
        <v>1.42</v>
      </c>
      <c r="AB768" s="15"/>
      <c r="AC768" s="15">
        <v>0.3</v>
      </c>
      <c r="AD768" s="15">
        <v>5.56</v>
      </c>
      <c r="AE768" s="15">
        <v>1.43</v>
      </c>
      <c r="AF768" s="15">
        <v>1.44</v>
      </c>
      <c r="AG768" s="15">
        <v>0.34</v>
      </c>
      <c r="AH768" s="15">
        <v>0.06</v>
      </c>
      <c r="AI768" s="15">
        <v>2.56</v>
      </c>
      <c r="AJ768" s="19">
        <v>20</v>
      </c>
      <c r="AK768" s="15"/>
      <c r="AL768" s="15"/>
      <c r="AM768" s="15"/>
      <c r="AN768" s="15"/>
      <c r="AO768" s="27"/>
    </row>
    <row r="769" spans="1:41" x14ac:dyDescent="0.25">
      <c r="A769" s="3">
        <v>450</v>
      </c>
      <c r="B769" s="11" t="s">
        <v>1606</v>
      </c>
      <c r="C769" s="3">
        <v>6</v>
      </c>
      <c r="D769" s="3" t="s">
        <v>763</v>
      </c>
      <c r="E769" s="3">
        <v>130</v>
      </c>
      <c r="F769" s="50">
        <v>150</v>
      </c>
      <c r="G769" s="3">
        <f t="shared" si="10"/>
        <v>20</v>
      </c>
      <c r="H769" s="15">
        <v>0.03</v>
      </c>
      <c r="I769" s="15">
        <v>0.32</v>
      </c>
      <c r="J769" s="15">
        <v>1.29</v>
      </c>
      <c r="K769" s="15">
        <v>6.26</v>
      </c>
      <c r="L769" s="15">
        <v>10.73</v>
      </c>
      <c r="M769" s="15">
        <v>18.63</v>
      </c>
      <c r="N769" s="15">
        <v>48.5</v>
      </c>
      <c r="O769" s="15">
        <v>32.869999999999997</v>
      </c>
      <c r="P769" s="15"/>
      <c r="Q769" s="23" t="s">
        <v>354</v>
      </c>
      <c r="R769" s="19">
        <v>5.6</v>
      </c>
      <c r="S769" s="19"/>
      <c r="T769" s="19"/>
      <c r="U769" s="19">
        <v>4.3</v>
      </c>
      <c r="V769" s="19"/>
      <c r="W769" s="19"/>
      <c r="X769" s="15">
        <v>1.26</v>
      </c>
      <c r="Y769" s="15"/>
      <c r="Z769" s="15"/>
      <c r="AA769" s="15">
        <v>1.48</v>
      </c>
      <c r="AB769" s="15"/>
      <c r="AC769" s="15">
        <v>0.34</v>
      </c>
      <c r="AD769" s="15">
        <v>18.87</v>
      </c>
      <c r="AE769" s="15">
        <v>4.18</v>
      </c>
      <c r="AF769" s="15">
        <v>4.74</v>
      </c>
      <c r="AG769" s="15">
        <v>0.4</v>
      </c>
      <c r="AH769" s="15">
        <v>0.16</v>
      </c>
      <c r="AI769" s="15">
        <v>9.92</v>
      </c>
      <c r="AJ769" s="19">
        <v>29</v>
      </c>
      <c r="AK769" s="15"/>
      <c r="AL769" s="15"/>
      <c r="AM769" s="15"/>
      <c r="AN769" s="15"/>
      <c r="AO769" s="27"/>
    </row>
    <row r="770" spans="1:41" x14ac:dyDescent="0.25">
      <c r="A770" s="3">
        <v>450</v>
      </c>
      <c r="B770" s="11" t="s">
        <v>1606</v>
      </c>
      <c r="C770" s="3">
        <v>7</v>
      </c>
      <c r="D770" s="3" t="s">
        <v>1003</v>
      </c>
      <c r="E770" s="3">
        <v>150</v>
      </c>
      <c r="F770" s="50">
        <v>190</v>
      </c>
      <c r="G770" s="3">
        <f t="shared" si="10"/>
        <v>40</v>
      </c>
      <c r="H770" s="15">
        <v>0.06</v>
      </c>
      <c r="I770" s="15">
        <v>0.28000000000000003</v>
      </c>
      <c r="J770" s="15">
        <v>0.71</v>
      </c>
      <c r="K770" s="15">
        <v>5.43</v>
      </c>
      <c r="L770" s="15">
        <v>13.79</v>
      </c>
      <c r="M770" s="15">
        <v>20.27</v>
      </c>
      <c r="N770" s="15">
        <v>57.89</v>
      </c>
      <c r="O770" s="15">
        <v>21.84</v>
      </c>
      <c r="P770" s="15"/>
      <c r="Q770" s="23" t="s">
        <v>283</v>
      </c>
      <c r="R770" s="19">
        <v>5.9</v>
      </c>
      <c r="S770" s="19"/>
      <c r="T770" s="19"/>
      <c r="U770" s="19">
        <v>4.5</v>
      </c>
      <c r="V770" s="19"/>
      <c r="W770" s="19"/>
      <c r="X770" s="15">
        <v>0.55000000000000004</v>
      </c>
      <c r="Y770" s="15"/>
      <c r="Z770" s="15"/>
      <c r="AA770" s="15">
        <v>1.51</v>
      </c>
      <c r="AB770" s="15"/>
      <c r="AC770" s="15">
        <v>0.24</v>
      </c>
      <c r="AD770" s="15">
        <v>9.5500000000000007</v>
      </c>
      <c r="AE770" s="15">
        <v>2.04</v>
      </c>
      <c r="AF770" s="15">
        <v>1.86</v>
      </c>
      <c r="AG770" s="15">
        <v>0.28000000000000003</v>
      </c>
      <c r="AH770" s="15">
        <v>0.06</v>
      </c>
      <c r="AI770" s="15">
        <v>5.48</v>
      </c>
      <c r="AJ770" s="19">
        <v>11</v>
      </c>
      <c r="AK770" s="15"/>
      <c r="AL770" s="15"/>
      <c r="AM770" s="15"/>
      <c r="AN770" s="15"/>
      <c r="AO770" s="27"/>
    </row>
    <row r="771" spans="1:41" x14ac:dyDescent="0.25">
      <c r="A771" s="3">
        <v>450</v>
      </c>
      <c r="B771" s="11" t="s">
        <v>1606</v>
      </c>
      <c r="C771" s="3">
        <v>8</v>
      </c>
      <c r="D771" s="3" t="s">
        <v>1309</v>
      </c>
      <c r="E771" s="3">
        <v>190</v>
      </c>
      <c r="F771" s="50">
        <v>0</v>
      </c>
      <c r="G771" s="3">
        <f t="shared" si="10"/>
        <v>-190</v>
      </c>
      <c r="H771" s="15">
        <v>1.05</v>
      </c>
      <c r="I771" s="15">
        <v>1.24</v>
      </c>
      <c r="J771" s="15">
        <v>1.91</v>
      </c>
      <c r="K771" s="15">
        <v>14.75</v>
      </c>
      <c r="L771" s="15">
        <v>22.62</v>
      </c>
      <c r="M771" s="15">
        <v>41.57</v>
      </c>
      <c r="N771" s="15">
        <v>47.95</v>
      </c>
      <c r="O771" s="15">
        <v>10.48</v>
      </c>
      <c r="P771" s="15"/>
      <c r="Q771" s="23" t="s">
        <v>225</v>
      </c>
      <c r="R771" s="19">
        <v>6.2</v>
      </c>
      <c r="S771" s="19"/>
      <c r="T771" s="19"/>
      <c r="U771" s="19">
        <v>4.5</v>
      </c>
      <c r="V771" s="19"/>
      <c r="W771" s="19"/>
      <c r="X771" s="15">
        <v>0.25</v>
      </c>
      <c r="Y771" s="15"/>
      <c r="Z771" s="15"/>
      <c r="AA771" s="15">
        <v>1.52</v>
      </c>
      <c r="AB771" s="15"/>
      <c r="AC771" s="15">
        <v>0.11</v>
      </c>
      <c r="AD771" s="15">
        <v>7.29</v>
      </c>
      <c r="AE771" s="15">
        <v>1.63</v>
      </c>
      <c r="AF771" s="15">
        <v>1.44</v>
      </c>
      <c r="AG771" s="15">
        <v>0.4</v>
      </c>
      <c r="AH771" s="15">
        <v>0.08</v>
      </c>
      <c r="AI771" s="15">
        <v>4.1100000000000003</v>
      </c>
      <c r="AJ771" s="19">
        <v>11</v>
      </c>
      <c r="AK771" s="15"/>
      <c r="AL771" s="15"/>
      <c r="AM771" s="15"/>
      <c r="AN771" s="15"/>
      <c r="AO771" s="27"/>
    </row>
    <row r="772" spans="1:41" x14ac:dyDescent="0.25">
      <c r="A772" s="3"/>
      <c r="B772" s="11"/>
      <c r="C772" s="3"/>
      <c r="D772" s="3"/>
      <c r="E772" s="3"/>
      <c r="F772" s="50"/>
      <c r="G772" s="3"/>
      <c r="H772" s="15"/>
      <c r="I772" s="15"/>
      <c r="J772" s="15"/>
      <c r="K772" s="15"/>
      <c r="L772" s="15"/>
      <c r="M772" s="15"/>
      <c r="N772" s="15"/>
      <c r="O772" s="15"/>
      <c r="P772" s="15"/>
      <c r="Q772" s="23"/>
      <c r="R772" s="19"/>
      <c r="S772" s="19"/>
      <c r="T772" s="19"/>
      <c r="U772" s="19"/>
      <c r="V772" s="19"/>
      <c r="W772" s="19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9"/>
      <c r="AK772" s="15"/>
      <c r="AL772" s="15"/>
      <c r="AM772" s="15"/>
      <c r="AN772" s="15"/>
      <c r="AO772" s="27"/>
    </row>
    <row r="773" spans="1:41" x14ac:dyDescent="0.25">
      <c r="A773" s="3"/>
      <c r="B773" s="11"/>
      <c r="C773" s="3"/>
      <c r="D773" s="3"/>
      <c r="E773" s="3"/>
      <c r="F773" s="50"/>
      <c r="G773" s="3"/>
      <c r="H773" s="15"/>
      <c r="I773" s="15"/>
      <c r="J773" s="15"/>
      <c r="K773" s="15"/>
      <c r="L773" s="15"/>
      <c r="M773" s="15"/>
      <c r="N773" s="15"/>
      <c r="O773" s="15"/>
      <c r="P773" s="15"/>
      <c r="Q773" s="23"/>
      <c r="R773" s="19"/>
      <c r="S773" s="19"/>
      <c r="T773" s="19"/>
      <c r="U773" s="19"/>
      <c r="V773" s="19"/>
      <c r="W773" s="19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9"/>
      <c r="AK773" s="15"/>
      <c r="AL773" s="15"/>
      <c r="AM773" s="15"/>
      <c r="AN773" s="15"/>
      <c r="AO773" s="27"/>
    </row>
    <row r="774" spans="1:41" x14ac:dyDescent="0.25">
      <c r="A774" s="35">
        <v>451</v>
      </c>
      <c r="B774" s="36" t="s">
        <v>1606</v>
      </c>
      <c r="C774" s="35">
        <v>1</v>
      </c>
      <c r="D774" s="35" t="s">
        <v>660</v>
      </c>
      <c r="E774" s="35">
        <v>0</v>
      </c>
      <c r="F774" s="51">
        <v>15</v>
      </c>
      <c r="G774" s="35">
        <f t="shared" si="10"/>
        <v>15</v>
      </c>
      <c r="H774" s="37">
        <v>0.13</v>
      </c>
      <c r="I774" s="37">
        <v>1.1100000000000001</v>
      </c>
      <c r="J774" s="37">
        <v>3.12</v>
      </c>
      <c r="K774" s="37">
        <v>28.63</v>
      </c>
      <c r="L774" s="37">
        <v>27.4</v>
      </c>
      <c r="M774" s="37">
        <v>60.39</v>
      </c>
      <c r="N774" s="37">
        <v>28.13</v>
      </c>
      <c r="O774" s="37">
        <v>11.48</v>
      </c>
      <c r="P774" s="37"/>
      <c r="Q774" s="38" t="s">
        <v>506</v>
      </c>
      <c r="R774" s="39">
        <v>5.9</v>
      </c>
      <c r="S774" s="39"/>
      <c r="T774" s="39"/>
      <c r="U774" s="39">
        <v>5.3</v>
      </c>
      <c r="V774" s="39"/>
      <c r="W774" s="39"/>
      <c r="X774" s="37">
        <v>0.9</v>
      </c>
      <c r="Y774" s="37">
        <v>0.11600000000000001</v>
      </c>
      <c r="Z774" s="37">
        <v>7.76</v>
      </c>
      <c r="AA774" s="37">
        <v>1.35</v>
      </c>
      <c r="AB774" s="37"/>
      <c r="AC774" s="37">
        <v>3.03</v>
      </c>
      <c r="AD774" s="37">
        <v>11.11</v>
      </c>
      <c r="AE774" s="37">
        <v>5.0999999999999996</v>
      </c>
      <c r="AF774" s="37">
        <v>1.44</v>
      </c>
      <c r="AG774" s="37">
        <v>0.6</v>
      </c>
      <c r="AH774" s="37">
        <v>0.44</v>
      </c>
      <c r="AI774" s="37">
        <v>3.6</v>
      </c>
      <c r="AJ774" s="39">
        <v>309</v>
      </c>
      <c r="AK774" s="37"/>
      <c r="AL774" s="37"/>
      <c r="AM774" s="37"/>
      <c r="AN774" s="37"/>
      <c r="AO774" s="40"/>
    </row>
    <row r="775" spans="1:41" x14ac:dyDescent="0.25">
      <c r="A775" s="41">
        <v>451</v>
      </c>
      <c r="B775" s="42" t="s">
        <v>1606</v>
      </c>
      <c r="C775" s="41">
        <v>2</v>
      </c>
      <c r="D775" s="41" t="s">
        <v>684</v>
      </c>
      <c r="E775" s="41">
        <v>15</v>
      </c>
      <c r="F775" s="49">
        <v>34</v>
      </c>
      <c r="G775" s="41">
        <f t="shared" si="10"/>
        <v>19</v>
      </c>
      <c r="H775" s="43">
        <v>0.13</v>
      </c>
      <c r="I775" s="43">
        <v>1.23</v>
      </c>
      <c r="J775" s="43">
        <v>3.53</v>
      </c>
      <c r="K775" s="43">
        <v>25.99</v>
      </c>
      <c r="L775" s="43">
        <v>29.4</v>
      </c>
      <c r="M775" s="43">
        <v>60.28</v>
      </c>
      <c r="N775" s="43">
        <v>27.87</v>
      </c>
      <c r="O775" s="43">
        <v>11.85</v>
      </c>
      <c r="P775" s="43">
        <v>0.84</v>
      </c>
      <c r="Q775" s="44" t="s">
        <v>506</v>
      </c>
      <c r="R775" s="45">
        <v>6.2</v>
      </c>
      <c r="S775" s="45"/>
      <c r="T775" s="45"/>
      <c r="U775" s="45">
        <v>5.4</v>
      </c>
      <c r="V775" s="45"/>
      <c r="W775" s="45"/>
      <c r="X775" s="43">
        <v>0.88</v>
      </c>
      <c r="Y775" s="43">
        <v>9.7000000000000003E-2</v>
      </c>
      <c r="Z775" s="43">
        <v>9.07</v>
      </c>
      <c r="AA775" s="43">
        <v>1.53</v>
      </c>
      <c r="AB775" s="43"/>
      <c r="AC775" s="43">
        <v>2</v>
      </c>
      <c r="AD775" s="43">
        <v>10.28</v>
      </c>
      <c r="AE775" s="43">
        <v>5.82</v>
      </c>
      <c r="AF775" s="43">
        <v>1.86</v>
      </c>
      <c r="AG775" s="43">
        <v>0.64</v>
      </c>
      <c r="AH775" s="43">
        <v>0.22</v>
      </c>
      <c r="AI775" s="43">
        <v>2.91</v>
      </c>
      <c r="AJ775" s="45">
        <v>179</v>
      </c>
      <c r="AK775" s="43"/>
      <c r="AL775" s="43"/>
      <c r="AM775" s="43"/>
      <c r="AN775" s="43"/>
      <c r="AO775" s="46"/>
    </row>
    <row r="776" spans="1:41" x14ac:dyDescent="0.25">
      <c r="A776" s="41">
        <v>451</v>
      </c>
      <c r="B776" s="42" t="s">
        <v>1606</v>
      </c>
      <c r="C776" s="41">
        <v>3</v>
      </c>
      <c r="D776" s="41" t="s">
        <v>290</v>
      </c>
      <c r="E776" s="41">
        <v>34</v>
      </c>
      <c r="F776" s="49">
        <v>60</v>
      </c>
      <c r="G776" s="41">
        <f t="shared" si="10"/>
        <v>26</v>
      </c>
      <c r="H776" s="43">
        <v>0</v>
      </c>
      <c r="I776" s="43">
        <v>0.05</v>
      </c>
      <c r="J776" s="43">
        <v>0.31</v>
      </c>
      <c r="K776" s="43">
        <v>18.690000000000001</v>
      </c>
      <c r="L776" s="43">
        <v>44.44</v>
      </c>
      <c r="M776" s="43">
        <v>63.49</v>
      </c>
      <c r="N776" s="43">
        <v>27.19</v>
      </c>
      <c r="O776" s="43">
        <v>9.32</v>
      </c>
      <c r="P776" s="43"/>
      <c r="Q776" s="44" t="s">
        <v>506</v>
      </c>
      <c r="R776" s="45">
        <v>6.4</v>
      </c>
      <c r="S776" s="45"/>
      <c r="T776" s="45"/>
      <c r="U776" s="45">
        <v>5.2</v>
      </c>
      <c r="V776" s="45"/>
      <c r="W776" s="45"/>
      <c r="X776" s="43">
        <v>0.36</v>
      </c>
      <c r="Y776" s="43">
        <v>4.3999999999999997E-2</v>
      </c>
      <c r="Z776" s="43">
        <v>8.18</v>
      </c>
      <c r="AA776" s="43">
        <v>1.33</v>
      </c>
      <c r="AB776" s="43"/>
      <c r="AC776" s="43">
        <v>0.79</v>
      </c>
      <c r="AD776" s="43">
        <v>8.3800000000000008</v>
      </c>
      <c r="AE776" s="43">
        <v>4.29</v>
      </c>
      <c r="AF776" s="43">
        <v>0.62</v>
      </c>
      <c r="AG776" s="43">
        <v>0.57999999999999996</v>
      </c>
      <c r="AH776" s="43">
        <v>0.12</v>
      </c>
      <c r="AI776" s="43">
        <v>2.91</v>
      </c>
      <c r="AJ776" s="45">
        <v>43</v>
      </c>
      <c r="AK776" s="43"/>
      <c r="AL776" s="43"/>
      <c r="AM776" s="43"/>
      <c r="AN776" s="43"/>
      <c r="AO776" s="46"/>
    </row>
    <row r="777" spans="1:41" x14ac:dyDescent="0.25">
      <c r="A777" s="3">
        <v>451</v>
      </c>
      <c r="B777" s="11" t="s">
        <v>1606</v>
      </c>
      <c r="C777" s="3">
        <v>4</v>
      </c>
      <c r="D777" s="3" t="s">
        <v>302</v>
      </c>
      <c r="E777" s="3">
        <v>60</v>
      </c>
      <c r="F777" s="50">
        <v>90</v>
      </c>
      <c r="G777" s="3">
        <f t="shared" si="10"/>
        <v>30</v>
      </c>
      <c r="H777" s="15">
        <v>0.01</v>
      </c>
      <c r="I777" s="15">
        <v>0.43</v>
      </c>
      <c r="J777" s="15">
        <v>2.81</v>
      </c>
      <c r="K777" s="15">
        <v>26.47</v>
      </c>
      <c r="L777" s="15">
        <v>23.72</v>
      </c>
      <c r="M777" s="15">
        <v>53.44</v>
      </c>
      <c r="N777" s="15">
        <v>33.92</v>
      </c>
      <c r="O777" s="15">
        <v>12.64</v>
      </c>
      <c r="P777" s="15"/>
      <c r="Q777" s="23" t="s">
        <v>506</v>
      </c>
      <c r="R777" s="19">
        <v>6.2</v>
      </c>
      <c r="S777" s="19"/>
      <c r="T777" s="19"/>
      <c r="U777" s="19">
        <v>4.5999999999999996</v>
      </c>
      <c r="V777" s="19"/>
      <c r="W777" s="19"/>
      <c r="X777" s="15">
        <v>0.42</v>
      </c>
      <c r="Y777" s="15">
        <v>6.2E-2</v>
      </c>
      <c r="Z777" s="15">
        <v>6.77</v>
      </c>
      <c r="AA777" s="15">
        <v>1.45</v>
      </c>
      <c r="AB777" s="15"/>
      <c r="AC777" s="15">
        <v>0.49</v>
      </c>
      <c r="AD777" s="15">
        <v>8.68</v>
      </c>
      <c r="AE777" s="15">
        <v>3.57</v>
      </c>
      <c r="AF777" s="15">
        <v>0.62</v>
      </c>
      <c r="AG777" s="15">
        <v>0.64</v>
      </c>
      <c r="AH777" s="15">
        <v>0.12</v>
      </c>
      <c r="AI777" s="15">
        <v>3.25</v>
      </c>
      <c r="AJ777" s="19">
        <v>43</v>
      </c>
      <c r="AK777" s="15"/>
      <c r="AL777" s="15"/>
      <c r="AM777" s="15"/>
      <c r="AN777" s="15"/>
      <c r="AO777" s="27"/>
    </row>
    <row r="778" spans="1:41" x14ac:dyDescent="0.25">
      <c r="A778" s="3">
        <v>451</v>
      </c>
      <c r="B778" s="11" t="s">
        <v>1606</v>
      </c>
      <c r="C778" s="3">
        <v>5</v>
      </c>
      <c r="D778" s="3" t="s">
        <v>477</v>
      </c>
      <c r="E778" s="3">
        <v>90</v>
      </c>
      <c r="F778" s="50">
        <v>121</v>
      </c>
      <c r="G778" s="3">
        <f t="shared" si="10"/>
        <v>31</v>
      </c>
      <c r="H778" s="15">
        <v>0</v>
      </c>
      <c r="I778" s="15">
        <v>0.18</v>
      </c>
      <c r="J778" s="15">
        <v>0.98</v>
      </c>
      <c r="K778" s="15">
        <v>13.95</v>
      </c>
      <c r="L778" s="15">
        <v>22.71</v>
      </c>
      <c r="M778" s="15">
        <v>37.82</v>
      </c>
      <c r="N778" s="15">
        <v>43.71</v>
      </c>
      <c r="O778" s="15">
        <v>18.47</v>
      </c>
      <c r="P778" s="15"/>
      <c r="Q778" s="23" t="s">
        <v>225</v>
      </c>
      <c r="R778" s="19">
        <v>6.7</v>
      </c>
      <c r="S778" s="19"/>
      <c r="T778" s="19"/>
      <c r="U778" s="19">
        <v>4.9000000000000004</v>
      </c>
      <c r="V778" s="19"/>
      <c r="W778" s="19"/>
      <c r="X778" s="15">
        <v>0.44</v>
      </c>
      <c r="Y778" s="15"/>
      <c r="Z778" s="15"/>
      <c r="AA778" s="15">
        <v>1.53</v>
      </c>
      <c r="AB778" s="15"/>
      <c r="AC778" s="15">
        <v>0.24</v>
      </c>
      <c r="AD778" s="15">
        <v>11.47</v>
      </c>
      <c r="AE778" s="15">
        <v>4.9000000000000004</v>
      </c>
      <c r="AF778" s="15">
        <v>1.44</v>
      </c>
      <c r="AG778" s="15">
        <v>1</v>
      </c>
      <c r="AH778" s="15">
        <v>0.12</v>
      </c>
      <c r="AI778" s="15">
        <v>3.25</v>
      </c>
      <c r="AJ778" s="19">
        <v>24</v>
      </c>
      <c r="AK778" s="15"/>
      <c r="AL778" s="15"/>
      <c r="AM778" s="15"/>
      <c r="AN778" s="15"/>
      <c r="AO778" s="27"/>
    </row>
    <row r="779" spans="1:41" x14ac:dyDescent="0.25">
      <c r="A779" s="3">
        <v>451</v>
      </c>
      <c r="B779" s="11" t="s">
        <v>1606</v>
      </c>
      <c r="C779" s="3">
        <v>6</v>
      </c>
      <c r="D779" s="3" t="s">
        <v>484</v>
      </c>
      <c r="E779" s="3">
        <v>121</v>
      </c>
      <c r="F779" s="50">
        <v>140</v>
      </c>
      <c r="G779" s="3">
        <f t="shared" si="10"/>
        <v>19</v>
      </c>
      <c r="H779" s="15">
        <v>0</v>
      </c>
      <c r="I779" s="15">
        <v>0.53</v>
      </c>
      <c r="J779" s="15">
        <v>3.53</v>
      </c>
      <c r="K779" s="15">
        <v>22.87</v>
      </c>
      <c r="L779" s="15">
        <v>16.510000000000002</v>
      </c>
      <c r="M779" s="15">
        <v>43.44</v>
      </c>
      <c r="N779" s="15">
        <v>37.03</v>
      </c>
      <c r="O779" s="15">
        <v>19.53</v>
      </c>
      <c r="P779" s="15"/>
      <c r="Q779" s="23" t="s">
        <v>225</v>
      </c>
      <c r="R779" s="19">
        <v>6.7</v>
      </c>
      <c r="S779" s="19"/>
      <c r="T779" s="19"/>
      <c r="U779" s="19">
        <v>4.8</v>
      </c>
      <c r="V779" s="19"/>
      <c r="W779" s="19"/>
      <c r="X779" s="15">
        <v>0.38</v>
      </c>
      <c r="Y779" s="15"/>
      <c r="Z779" s="15"/>
      <c r="AA779" s="15">
        <v>1.63</v>
      </c>
      <c r="AB779" s="15"/>
      <c r="AC779" s="15">
        <v>0.19</v>
      </c>
      <c r="AD779" s="15">
        <v>11.47</v>
      </c>
      <c r="AE779" s="15">
        <v>3.67</v>
      </c>
      <c r="AF779" s="15">
        <v>1.86</v>
      </c>
      <c r="AG779" s="15">
        <v>1.04</v>
      </c>
      <c r="AH779" s="15">
        <v>0.1</v>
      </c>
      <c r="AI779" s="15">
        <v>3.77</v>
      </c>
      <c r="AJ779" s="19">
        <v>24</v>
      </c>
      <c r="AK779" s="15"/>
      <c r="AL779" s="15"/>
      <c r="AM779" s="15"/>
      <c r="AN779" s="15"/>
      <c r="AO779" s="27"/>
    </row>
    <row r="780" spans="1:41" x14ac:dyDescent="0.25">
      <c r="A780" s="3">
        <v>451</v>
      </c>
      <c r="B780" s="11" t="s">
        <v>1606</v>
      </c>
      <c r="C780" s="3">
        <v>7</v>
      </c>
      <c r="D780" s="3" t="s">
        <v>601</v>
      </c>
      <c r="E780" s="3">
        <v>140</v>
      </c>
      <c r="F780" s="50">
        <v>162</v>
      </c>
      <c r="G780" s="3">
        <f t="shared" si="10"/>
        <v>22</v>
      </c>
      <c r="H780" s="15">
        <v>0.03</v>
      </c>
      <c r="I780" s="15">
        <v>1.4</v>
      </c>
      <c r="J780" s="15">
        <v>9.1300000000000008</v>
      </c>
      <c r="K780" s="15">
        <v>52</v>
      </c>
      <c r="L780" s="15">
        <v>18.96</v>
      </c>
      <c r="M780" s="15">
        <v>81.52</v>
      </c>
      <c r="N780" s="15">
        <v>13.64</v>
      </c>
      <c r="O780" s="15">
        <v>4.84</v>
      </c>
      <c r="P780" s="15"/>
      <c r="Q780" s="23" t="s">
        <v>79</v>
      </c>
      <c r="R780" s="19">
        <v>6.6</v>
      </c>
      <c r="S780" s="19"/>
      <c r="T780" s="19"/>
      <c r="U780" s="19">
        <v>4.9000000000000004</v>
      </c>
      <c r="V780" s="19"/>
      <c r="W780" s="19"/>
      <c r="X780" s="15">
        <v>0.1</v>
      </c>
      <c r="Y780" s="15"/>
      <c r="Z780" s="15"/>
      <c r="AA780" s="15">
        <v>1.75</v>
      </c>
      <c r="AB780" s="15"/>
      <c r="AC780" s="15">
        <v>0.19</v>
      </c>
      <c r="AD780" s="15">
        <v>3.74</v>
      </c>
      <c r="AE780" s="15">
        <v>1.02</v>
      </c>
      <c r="AF780" s="15">
        <v>0.62</v>
      </c>
      <c r="AG780" s="15">
        <v>0.44</v>
      </c>
      <c r="AH780" s="15">
        <v>0.06</v>
      </c>
      <c r="AI780" s="15">
        <v>1.88</v>
      </c>
      <c r="AJ780" s="19">
        <v>24</v>
      </c>
      <c r="AK780" s="15"/>
      <c r="AL780" s="15"/>
      <c r="AM780" s="15"/>
      <c r="AN780" s="15"/>
      <c r="AO780" s="27"/>
    </row>
    <row r="781" spans="1:41" x14ac:dyDescent="0.25">
      <c r="A781" s="3">
        <v>451</v>
      </c>
      <c r="B781" s="11" t="s">
        <v>1606</v>
      </c>
      <c r="C781" s="3">
        <v>8</v>
      </c>
      <c r="D781" s="3" t="s">
        <v>616</v>
      </c>
      <c r="E781" s="3">
        <v>162</v>
      </c>
      <c r="F781" s="50">
        <v>180</v>
      </c>
      <c r="G781" s="3">
        <f t="shared" si="10"/>
        <v>18</v>
      </c>
      <c r="H781" s="15">
        <v>0.02</v>
      </c>
      <c r="I781" s="15">
        <v>0.33</v>
      </c>
      <c r="J781" s="15">
        <v>2.02</v>
      </c>
      <c r="K781" s="15">
        <v>17.399999999999999</v>
      </c>
      <c r="L781" s="15">
        <v>19.510000000000002</v>
      </c>
      <c r="M781" s="15">
        <v>39.28</v>
      </c>
      <c r="N781" s="15">
        <v>41.65</v>
      </c>
      <c r="O781" s="15">
        <v>19.07</v>
      </c>
      <c r="P781" s="15"/>
      <c r="Q781" s="23" t="s">
        <v>225</v>
      </c>
      <c r="R781" s="19">
        <v>6.2</v>
      </c>
      <c r="S781" s="19"/>
      <c r="T781" s="19"/>
      <c r="U781" s="19">
        <v>4.2</v>
      </c>
      <c r="V781" s="19"/>
      <c r="W781" s="19"/>
      <c r="X781" s="15">
        <v>0.26</v>
      </c>
      <c r="Y781" s="15"/>
      <c r="Z781" s="15"/>
      <c r="AA781" s="15">
        <v>1.57</v>
      </c>
      <c r="AB781" s="15"/>
      <c r="AC781" s="15">
        <v>0.24</v>
      </c>
      <c r="AD781" s="15">
        <v>9.5500000000000007</v>
      </c>
      <c r="AE781" s="15">
        <v>1.84</v>
      </c>
      <c r="AF781" s="15">
        <v>2.68</v>
      </c>
      <c r="AG781" s="15">
        <v>0.88</v>
      </c>
      <c r="AH781" s="15">
        <v>0.06</v>
      </c>
      <c r="AI781" s="15">
        <v>4.28</v>
      </c>
      <c r="AJ781" s="19">
        <v>11</v>
      </c>
      <c r="AK781" s="15"/>
      <c r="AL781" s="15"/>
      <c r="AM781" s="15"/>
      <c r="AN781" s="15"/>
      <c r="AO781" s="27"/>
    </row>
    <row r="782" spans="1:41" x14ac:dyDescent="0.25">
      <c r="A782" s="3"/>
      <c r="B782" s="11"/>
      <c r="C782" s="3"/>
      <c r="D782" s="3"/>
      <c r="E782" s="3"/>
      <c r="F782" s="50"/>
      <c r="G782" s="3"/>
      <c r="H782" s="15"/>
      <c r="I782" s="15"/>
      <c r="J782" s="15"/>
      <c r="K782" s="15"/>
      <c r="L782" s="15"/>
      <c r="M782" s="15"/>
      <c r="N782" s="15"/>
      <c r="O782" s="15"/>
      <c r="P782" s="15"/>
      <c r="Q782" s="23"/>
      <c r="R782" s="19"/>
      <c r="S782" s="19"/>
      <c r="T782" s="19"/>
      <c r="U782" s="19"/>
      <c r="V782" s="19"/>
      <c r="W782" s="19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9"/>
      <c r="AK782" s="15"/>
      <c r="AL782" s="15"/>
      <c r="AM782" s="15"/>
      <c r="AN782" s="15"/>
      <c r="AO782" s="27"/>
    </row>
    <row r="783" spans="1:41" x14ac:dyDescent="0.25">
      <c r="A783" s="3"/>
      <c r="B783" s="11"/>
      <c r="C783" s="3"/>
      <c r="D783" s="3"/>
      <c r="E783" s="3"/>
      <c r="F783" s="50"/>
      <c r="G783" s="3"/>
      <c r="H783" s="15"/>
      <c r="I783" s="15"/>
      <c r="J783" s="15"/>
      <c r="K783" s="15"/>
      <c r="L783" s="15"/>
      <c r="M783" s="15"/>
      <c r="N783" s="15"/>
      <c r="O783" s="15"/>
      <c r="P783" s="15"/>
      <c r="Q783" s="23"/>
      <c r="R783" s="19"/>
      <c r="S783" s="19"/>
      <c r="T783" s="19"/>
      <c r="U783" s="19"/>
      <c r="V783" s="19"/>
      <c r="W783" s="19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9"/>
      <c r="AK783" s="15"/>
      <c r="AL783" s="15"/>
      <c r="AM783" s="15"/>
      <c r="AN783" s="15"/>
      <c r="AO783" s="27"/>
    </row>
    <row r="784" spans="1:41" x14ac:dyDescent="0.25">
      <c r="A784" s="35">
        <v>120</v>
      </c>
      <c r="B784" s="36" t="s">
        <v>1931</v>
      </c>
      <c r="C784" s="35">
        <v>1</v>
      </c>
      <c r="D784" s="35" t="s">
        <v>1932</v>
      </c>
      <c r="E784" s="35">
        <v>0</v>
      </c>
      <c r="F784" s="51">
        <v>35</v>
      </c>
      <c r="G784" s="35">
        <f t="shared" si="10"/>
        <v>35</v>
      </c>
      <c r="H784" s="37">
        <v>0.8</v>
      </c>
      <c r="I784" s="37">
        <v>1.46</v>
      </c>
      <c r="J784" s="37">
        <v>0.74</v>
      </c>
      <c r="K784" s="37">
        <v>1.04</v>
      </c>
      <c r="L784" s="37">
        <v>4.62</v>
      </c>
      <c r="M784" s="37">
        <v>8.66</v>
      </c>
      <c r="N784" s="37">
        <v>37.340000000000003</v>
      </c>
      <c r="O784" s="37">
        <v>54</v>
      </c>
      <c r="P784" s="37">
        <v>4.8</v>
      </c>
      <c r="Q784" s="38" t="s">
        <v>6</v>
      </c>
      <c r="R784" s="39">
        <v>5.45</v>
      </c>
      <c r="S784" s="39">
        <v>6.15</v>
      </c>
      <c r="T784" s="39">
        <v>6.85</v>
      </c>
      <c r="U784" s="39">
        <v>4.2</v>
      </c>
      <c r="V784" s="39">
        <v>4.45</v>
      </c>
      <c r="W784" s="39">
        <v>4.75</v>
      </c>
      <c r="X784" s="37">
        <v>1.542</v>
      </c>
      <c r="Y784" s="37">
        <v>9.0999999999999998E-2</v>
      </c>
      <c r="Z784" s="37">
        <v>16.95</v>
      </c>
      <c r="AA784" s="37">
        <v>1.63</v>
      </c>
      <c r="AB784" s="37">
        <v>3</v>
      </c>
      <c r="AC784" s="37">
        <v>0.08</v>
      </c>
      <c r="AD784" s="37">
        <v>22.58</v>
      </c>
      <c r="AE784" s="37">
        <v>9.4</v>
      </c>
      <c r="AF784" s="37">
        <v>5.04</v>
      </c>
      <c r="AG784" s="37">
        <v>0.7</v>
      </c>
      <c r="AH784" s="37">
        <v>0.24</v>
      </c>
      <c r="AI784" s="37">
        <v>6.6</v>
      </c>
      <c r="AJ784" s="39">
        <v>40</v>
      </c>
      <c r="AK784" s="37"/>
      <c r="AL784" s="37"/>
      <c r="AM784" s="37"/>
      <c r="AN784" s="37"/>
      <c r="AO784" s="40"/>
    </row>
    <row r="785" spans="1:41" x14ac:dyDescent="0.25">
      <c r="A785" s="41">
        <v>120</v>
      </c>
      <c r="B785" s="42" t="s">
        <v>1931</v>
      </c>
      <c r="C785" s="41">
        <v>2</v>
      </c>
      <c r="D785" s="41" t="s">
        <v>684</v>
      </c>
      <c r="E785" s="41">
        <v>15</v>
      </c>
      <c r="F785" s="49">
        <v>33</v>
      </c>
      <c r="G785" s="41">
        <f t="shared" si="10"/>
        <v>18</v>
      </c>
      <c r="H785" s="43">
        <v>2.34</v>
      </c>
      <c r="I785" s="43">
        <v>2.66</v>
      </c>
      <c r="J785" s="43">
        <v>0.5</v>
      </c>
      <c r="K785" s="43">
        <v>0.7</v>
      </c>
      <c r="L785" s="43">
        <v>4.8</v>
      </c>
      <c r="M785" s="43">
        <v>11</v>
      </c>
      <c r="N785" s="43">
        <v>29</v>
      </c>
      <c r="O785" s="43">
        <v>60</v>
      </c>
      <c r="P785" s="43">
        <v>5.2</v>
      </c>
      <c r="Q785" s="44" t="s">
        <v>6</v>
      </c>
      <c r="R785" s="45">
        <v>5.5</v>
      </c>
      <c r="S785" s="45">
        <v>6.6</v>
      </c>
      <c r="T785" s="45">
        <v>7.3</v>
      </c>
      <c r="U785" s="45">
        <v>4.0999999999999996</v>
      </c>
      <c r="V785" s="45">
        <v>4.4000000000000004</v>
      </c>
      <c r="W785" s="45">
        <v>4.75</v>
      </c>
      <c r="X785" s="43">
        <v>0.26600000000000001</v>
      </c>
      <c r="Y785" s="43">
        <v>4.9000000000000002E-2</v>
      </c>
      <c r="Z785" s="43">
        <v>5.27</v>
      </c>
      <c r="AA785" s="43">
        <v>1.84</v>
      </c>
      <c r="AB785" s="43">
        <v>2</v>
      </c>
      <c r="AC785" s="43">
        <v>0.08</v>
      </c>
      <c r="AD785" s="43">
        <v>20</v>
      </c>
      <c r="AE785" s="43">
        <v>9.1</v>
      </c>
      <c r="AF785" s="43">
        <v>4.8</v>
      </c>
      <c r="AG785" s="43">
        <v>0.95</v>
      </c>
      <c r="AH785" s="43">
        <v>0.1</v>
      </c>
      <c r="AI785" s="43">
        <v>6.16</v>
      </c>
      <c r="AJ785" s="45">
        <v>20</v>
      </c>
      <c r="AK785" s="43"/>
      <c r="AL785" s="43"/>
      <c r="AM785" s="43"/>
      <c r="AN785" s="43"/>
      <c r="AO785" s="46"/>
    </row>
    <row r="786" spans="1:41" x14ac:dyDescent="0.25">
      <c r="A786" s="41">
        <v>120</v>
      </c>
      <c r="B786" s="42" t="s">
        <v>1931</v>
      </c>
      <c r="C786" s="41">
        <v>3</v>
      </c>
      <c r="D786" s="41" t="s">
        <v>1946</v>
      </c>
      <c r="E786" s="41">
        <v>70</v>
      </c>
      <c r="F786" s="49">
        <v>85</v>
      </c>
      <c r="G786" s="41">
        <f t="shared" si="10"/>
        <v>15</v>
      </c>
      <c r="H786" s="43">
        <v>1</v>
      </c>
      <c r="I786" s="43">
        <v>1.58</v>
      </c>
      <c r="J786" s="43">
        <v>0.52</v>
      </c>
      <c r="K786" s="43">
        <v>0.7</v>
      </c>
      <c r="L786" s="43">
        <v>6.38</v>
      </c>
      <c r="M786" s="43">
        <v>10.18</v>
      </c>
      <c r="N786" s="43">
        <v>29.82</v>
      </c>
      <c r="O786" s="43">
        <v>60</v>
      </c>
      <c r="P786" s="43">
        <v>3</v>
      </c>
      <c r="Q786" s="44" t="s">
        <v>6</v>
      </c>
      <c r="R786" s="45">
        <v>6.4</v>
      </c>
      <c r="S786" s="45">
        <v>7.45</v>
      </c>
      <c r="T786" s="45">
        <v>7.9</v>
      </c>
      <c r="U786" s="45">
        <v>4.8</v>
      </c>
      <c r="V786" s="45">
        <v>5</v>
      </c>
      <c r="W786" s="45">
        <v>5.35</v>
      </c>
      <c r="X786" s="43">
        <v>0.182</v>
      </c>
      <c r="Y786" s="43">
        <v>3.5000000000000003E-2</v>
      </c>
      <c r="Z786" s="43">
        <v>5.2</v>
      </c>
      <c r="AA786" s="43">
        <v>1.93</v>
      </c>
      <c r="AB786" s="43">
        <v>3</v>
      </c>
      <c r="AC786" s="43">
        <v>0.11</v>
      </c>
      <c r="AD786" s="43">
        <v>13.75</v>
      </c>
      <c r="AE786" s="43">
        <v>8.4</v>
      </c>
      <c r="AF786" s="43">
        <v>4.0199999999999996</v>
      </c>
      <c r="AG786" s="43">
        <v>1</v>
      </c>
      <c r="AH786" s="43">
        <v>0.1</v>
      </c>
      <c r="AI786" s="43"/>
      <c r="AJ786" s="45">
        <v>50</v>
      </c>
      <c r="AK786" s="43"/>
      <c r="AL786" s="43"/>
      <c r="AM786" s="43"/>
      <c r="AN786" s="43"/>
      <c r="AO786" s="46"/>
    </row>
    <row r="787" spans="1:41" x14ac:dyDescent="0.25">
      <c r="A787" s="3">
        <v>120</v>
      </c>
      <c r="B787" s="11" t="s">
        <v>1931</v>
      </c>
      <c r="C787" s="3">
        <v>4</v>
      </c>
      <c r="D787" s="3" t="s">
        <v>763</v>
      </c>
      <c r="E787" s="3">
        <v>85</v>
      </c>
      <c r="F787" s="50">
        <v>130</v>
      </c>
      <c r="G787" s="3">
        <f t="shared" si="10"/>
        <v>45</v>
      </c>
      <c r="H787" s="15">
        <v>0.7</v>
      </c>
      <c r="I787" s="15">
        <v>0.6</v>
      </c>
      <c r="J787" s="15">
        <v>1.3</v>
      </c>
      <c r="K787" s="15">
        <v>0</v>
      </c>
      <c r="L787" s="15">
        <v>6.9</v>
      </c>
      <c r="M787" s="15">
        <v>9.5</v>
      </c>
      <c r="N787" s="15">
        <v>28.5</v>
      </c>
      <c r="O787" s="15">
        <v>62</v>
      </c>
      <c r="P787" s="15">
        <v>2</v>
      </c>
      <c r="Q787" s="23" t="s">
        <v>6</v>
      </c>
      <c r="R787" s="19">
        <v>7.7</v>
      </c>
      <c r="S787" s="19">
        <v>8.4</v>
      </c>
      <c r="T787" s="19">
        <v>8.75</v>
      </c>
      <c r="U787" s="19">
        <v>5.9</v>
      </c>
      <c r="V787" s="19">
        <v>6</v>
      </c>
      <c r="W787" s="19">
        <v>6.3</v>
      </c>
      <c r="X787" s="15">
        <v>0.109</v>
      </c>
      <c r="Y787" s="15">
        <v>3.5000000000000003E-2</v>
      </c>
      <c r="Z787" s="15">
        <v>3.11</v>
      </c>
      <c r="AA787" s="15">
        <v>1.9</v>
      </c>
      <c r="AB787" s="15">
        <v>3.5</v>
      </c>
      <c r="AC787" s="15">
        <v>0.21</v>
      </c>
      <c r="AD787" s="15">
        <v>25</v>
      </c>
      <c r="AE787" s="15">
        <v>16.8</v>
      </c>
      <c r="AF787" s="15">
        <v>5.88</v>
      </c>
      <c r="AG787" s="15">
        <v>1.52</v>
      </c>
      <c r="AH787" s="15">
        <v>0.14000000000000001</v>
      </c>
      <c r="AI787" s="15"/>
      <c r="AJ787" s="19">
        <v>40</v>
      </c>
      <c r="AK787" s="15"/>
      <c r="AL787" s="15"/>
      <c r="AM787" s="15"/>
      <c r="AN787" s="15"/>
      <c r="AO787" s="27"/>
    </row>
    <row r="788" spans="1:41" x14ac:dyDescent="0.25">
      <c r="A788" s="3">
        <v>120</v>
      </c>
      <c r="B788" s="11" t="s">
        <v>1931</v>
      </c>
      <c r="C788" s="3">
        <v>5</v>
      </c>
      <c r="D788" s="3" t="s">
        <v>1003</v>
      </c>
      <c r="E788" s="3">
        <v>130</v>
      </c>
      <c r="F788" s="50">
        <v>0</v>
      </c>
      <c r="G788" s="3">
        <f t="shared" si="10"/>
        <v>-130</v>
      </c>
      <c r="H788" s="15">
        <v>2.1800000000000002</v>
      </c>
      <c r="I788" s="15">
        <v>1.3</v>
      </c>
      <c r="J788" s="15">
        <v>0.62</v>
      </c>
      <c r="K788" s="15">
        <v>3.2</v>
      </c>
      <c r="L788" s="15">
        <v>7.64</v>
      </c>
      <c r="M788" s="15">
        <v>14.94</v>
      </c>
      <c r="N788" s="15">
        <v>33.06</v>
      </c>
      <c r="O788" s="15">
        <v>52</v>
      </c>
      <c r="P788" s="15">
        <v>5.4</v>
      </c>
      <c r="Q788" s="23" t="s">
        <v>6</v>
      </c>
      <c r="R788" s="19">
        <v>8</v>
      </c>
      <c r="S788" s="19">
        <v>8.35</v>
      </c>
      <c r="T788" s="19">
        <v>8.65</v>
      </c>
      <c r="U788" s="19">
        <v>6.65</v>
      </c>
      <c r="V788" s="19">
        <v>6.85</v>
      </c>
      <c r="W788" s="19">
        <v>7.35</v>
      </c>
      <c r="X788" s="15">
        <v>2.8000000000000001E-2</v>
      </c>
      <c r="Y788" s="15">
        <v>4.2000000000000003E-2</v>
      </c>
      <c r="Z788" s="15">
        <v>6.66</v>
      </c>
      <c r="AA788" s="15">
        <v>1.54</v>
      </c>
      <c r="AB788" s="15">
        <v>4.5</v>
      </c>
      <c r="AC788" s="15">
        <v>0.24</v>
      </c>
      <c r="AD788" s="15">
        <v>14.3</v>
      </c>
      <c r="AE788" s="15">
        <v>7.5</v>
      </c>
      <c r="AF788" s="15">
        <v>6</v>
      </c>
      <c r="AG788" s="15">
        <v>0.3</v>
      </c>
      <c r="AH788" s="15">
        <v>0.1</v>
      </c>
      <c r="AI788" s="15"/>
      <c r="AJ788" s="19">
        <v>10</v>
      </c>
      <c r="AK788" s="15"/>
      <c r="AL788" s="15"/>
      <c r="AM788" s="15"/>
      <c r="AN788" s="15"/>
      <c r="AO788" s="27"/>
    </row>
    <row r="789" spans="1:41" x14ac:dyDescent="0.25">
      <c r="A789" s="3"/>
      <c r="B789" s="11"/>
      <c r="C789" s="3"/>
      <c r="D789" s="3"/>
      <c r="E789" s="3"/>
      <c r="F789" s="50"/>
      <c r="G789" s="3"/>
      <c r="H789" s="15"/>
      <c r="I789" s="15"/>
      <c r="J789" s="15"/>
      <c r="K789" s="15"/>
      <c r="L789" s="15"/>
      <c r="M789" s="15"/>
      <c r="N789" s="15"/>
      <c r="O789" s="15"/>
      <c r="P789" s="15"/>
      <c r="Q789" s="23"/>
      <c r="R789" s="19"/>
      <c r="S789" s="19"/>
      <c r="T789" s="19"/>
      <c r="U789" s="19"/>
      <c r="V789" s="19"/>
      <c r="W789" s="19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9"/>
      <c r="AK789" s="15"/>
      <c r="AL789" s="15"/>
      <c r="AM789" s="15"/>
      <c r="AN789" s="15"/>
      <c r="AO789" s="27"/>
    </row>
    <row r="790" spans="1:41" x14ac:dyDescent="0.25">
      <c r="A790" s="3"/>
      <c r="B790" s="11"/>
      <c r="C790" s="3"/>
      <c r="D790" s="3"/>
      <c r="E790" s="3"/>
      <c r="F790" s="50"/>
      <c r="G790" s="3"/>
      <c r="H790" s="15"/>
      <c r="I790" s="15"/>
      <c r="J790" s="15"/>
      <c r="K790" s="15"/>
      <c r="L790" s="15"/>
      <c r="M790" s="15"/>
      <c r="N790" s="15"/>
      <c r="O790" s="15"/>
      <c r="P790" s="15"/>
      <c r="Q790" s="23"/>
      <c r="R790" s="19"/>
      <c r="S790" s="19"/>
      <c r="T790" s="19"/>
      <c r="U790" s="19"/>
      <c r="V790" s="19"/>
      <c r="W790" s="19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9"/>
      <c r="AK790" s="15"/>
      <c r="AL790" s="15"/>
      <c r="AM790" s="15"/>
      <c r="AN790" s="15"/>
      <c r="AO790" s="27"/>
    </row>
    <row r="791" spans="1:41" x14ac:dyDescent="0.25">
      <c r="A791" s="35">
        <v>8</v>
      </c>
      <c r="B791" s="36" t="s">
        <v>1931</v>
      </c>
      <c r="C791" s="35">
        <v>1</v>
      </c>
      <c r="D791" s="35" t="s">
        <v>6</v>
      </c>
      <c r="E791" s="35">
        <v>0</v>
      </c>
      <c r="F791" s="51">
        <v>14</v>
      </c>
      <c r="G791" s="35">
        <f t="shared" si="10"/>
        <v>14</v>
      </c>
      <c r="H791" s="37">
        <v>0.19</v>
      </c>
      <c r="I791" s="37">
        <v>0.26</v>
      </c>
      <c r="J791" s="37">
        <v>0.84</v>
      </c>
      <c r="K791" s="37">
        <v>7.96</v>
      </c>
      <c r="L791" s="37">
        <v>17.98</v>
      </c>
      <c r="M791" s="37">
        <v>27.23</v>
      </c>
      <c r="N791" s="37">
        <v>46.82</v>
      </c>
      <c r="O791" s="37">
        <v>25.95</v>
      </c>
      <c r="P791" s="37">
        <v>0.57999999999999996</v>
      </c>
      <c r="Q791" s="38" t="s">
        <v>225</v>
      </c>
      <c r="R791" s="39">
        <v>5.3</v>
      </c>
      <c r="S791" s="39">
        <v>5.2</v>
      </c>
      <c r="T791" s="39">
        <v>5.7</v>
      </c>
      <c r="U791" s="39">
        <v>4.45</v>
      </c>
      <c r="V791" s="39">
        <v>4.5</v>
      </c>
      <c r="W791" s="39">
        <v>4.8</v>
      </c>
      <c r="X791" s="37">
        <v>0.85</v>
      </c>
      <c r="Y791" s="37">
        <v>0.127</v>
      </c>
      <c r="Z791" s="37">
        <v>8.5</v>
      </c>
      <c r="AA791" s="37">
        <v>1.67</v>
      </c>
      <c r="AB791" s="37"/>
      <c r="AC791" s="37"/>
      <c r="AD791" s="37">
        <v>13.03</v>
      </c>
      <c r="AE791" s="37">
        <v>3.15</v>
      </c>
      <c r="AF791" s="37">
        <v>3.89</v>
      </c>
      <c r="AG791" s="37">
        <v>0.18</v>
      </c>
      <c r="AH791" s="37">
        <v>0.15</v>
      </c>
      <c r="AI791" s="37">
        <v>6.96</v>
      </c>
      <c r="AJ791" s="39">
        <v>9</v>
      </c>
      <c r="AK791" s="37">
        <v>43.62</v>
      </c>
      <c r="AL791" s="37">
        <v>7.58</v>
      </c>
      <c r="AM791" s="37">
        <v>27.49</v>
      </c>
      <c r="AN791" s="37">
        <v>2.2999999999999998</v>
      </c>
      <c r="AO791" s="40">
        <v>16.149999999999999</v>
      </c>
    </row>
    <row r="792" spans="1:41" x14ac:dyDescent="0.25">
      <c r="A792" s="41">
        <v>8</v>
      </c>
      <c r="B792" s="42" t="s">
        <v>1931</v>
      </c>
      <c r="C792" s="41">
        <v>2</v>
      </c>
      <c r="D792" s="41" t="s">
        <v>95</v>
      </c>
      <c r="E792" s="41">
        <v>14</v>
      </c>
      <c r="F792" s="49">
        <v>33</v>
      </c>
      <c r="G792" s="41">
        <f t="shared" si="10"/>
        <v>19</v>
      </c>
      <c r="H792" s="43">
        <v>7.0000000000000007E-2</v>
      </c>
      <c r="I792" s="43">
        <v>0.19</v>
      </c>
      <c r="J792" s="43">
        <v>0.56000000000000005</v>
      </c>
      <c r="K792" s="43">
        <v>5.91</v>
      </c>
      <c r="L792" s="43">
        <v>12.91</v>
      </c>
      <c r="M792" s="43">
        <v>19.64</v>
      </c>
      <c r="N792" s="43">
        <v>38.9</v>
      </c>
      <c r="O792" s="43">
        <v>41.46</v>
      </c>
      <c r="P792" s="43">
        <v>0.37</v>
      </c>
      <c r="Q792" s="44" t="s">
        <v>6</v>
      </c>
      <c r="R792" s="45">
        <v>5.5</v>
      </c>
      <c r="S792" s="45">
        <v>5.35</v>
      </c>
      <c r="T792" s="45">
        <v>5.6</v>
      </c>
      <c r="U792" s="45">
        <v>4.2</v>
      </c>
      <c r="V792" s="45">
        <v>4.3</v>
      </c>
      <c r="W792" s="45">
        <v>4.5999999999999996</v>
      </c>
      <c r="X792" s="43">
        <v>0.35</v>
      </c>
      <c r="Y792" s="43">
        <v>7.2999999999999995E-2</v>
      </c>
      <c r="Z792" s="43">
        <v>6.03</v>
      </c>
      <c r="AA792" s="43">
        <v>1.78</v>
      </c>
      <c r="AB792" s="43"/>
      <c r="AC792" s="43"/>
      <c r="AD792" s="43">
        <v>15.1</v>
      </c>
      <c r="AE792" s="43">
        <v>2.96</v>
      </c>
      <c r="AF792" s="43">
        <v>3.61</v>
      </c>
      <c r="AG792" s="43">
        <v>0.34</v>
      </c>
      <c r="AH792" s="43">
        <v>0.08</v>
      </c>
      <c r="AI792" s="43">
        <v>7.44</v>
      </c>
      <c r="AJ792" s="45">
        <v>4</v>
      </c>
      <c r="AK792" s="43">
        <v>44.82</v>
      </c>
      <c r="AL792" s="43">
        <v>7.98</v>
      </c>
      <c r="AM792" s="43">
        <v>28.37</v>
      </c>
      <c r="AN792" s="43">
        <v>2.2799999999999998</v>
      </c>
      <c r="AO792" s="46">
        <v>16.059999999999999</v>
      </c>
    </row>
    <row r="793" spans="1:41" x14ac:dyDescent="0.25">
      <c r="A793" s="41">
        <v>8</v>
      </c>
      <c r="B793" s="42" t="s">
        <v>1931</v>
      </c>
      <c r="C793" s="41">
        <v>3</v>
      </c>
      <c r="D793" s="41" t="s">
        <v>118</v>
      </c>
      <c r="E793" s="41">
        <v>33</v>
      </c>
      <c r="F793" s="49">
        <v>48</v>
      </c>
      <c r="G793" s="41">
        <f t="shared" si="10"/>
        <v>15</v>
      </c>
      <c r="H793" s="43">
        <v>0.26</v>
      </c>
      <c r="I793" s="43">
        <v>0.37</v>
      </c>
      <c r="J793" s="43">
        <v>0.84</v>
      </c>
      <c r="K793" s="43">
        <v>6.22</v>
      </c>
      <c r="L793" s="43">
        <v>12.44</v>
      </c>
      <c r="M793" s="43">
        <v>20.13</v>
      </c>
      <c r="N793" s="43">
        <v>39.119999999999997</v>
      </c>
      <c r="O793" s="43">
        <v>40.75</v>
      </c>
      <c r="P793" s="43">
        <v>0.47</v>
      </c>
      <c r="Q793" s="44" t="s">
        <v>6</v>
      </c>
      <c r="R793" s="45">
        <v>5.7</v>
      </c>
      <c r="S793" s="45">
        <v>5.65</v>
      </c>
      <c r="T793" s="45">
        <v>5.8</v>
      </c>
      <c r="U793" s="45">
        <v>4.1500000000000004</v>
      </c>
      <c r="V793" s="45">
        <v>4.25</v>
      </c>
      <c r="W793" s="45">
        <v>4.6500000000000004</v>
      </c>
      <c r="X793" s="43">
        <v>0.17</v>
      </c>
      <c r="Y793" s="43">
        <v>5.2999999999999999E-2</v>
      </c>
      <c r="Z793" s="43">
        <v>5.28</v>
      </c>
      <c r="AA793" s="43">
        <v>1.75</v>
      </c>
      <c r="AB793" s="43"/>
      <c r="AC793" s="43"/>
      <c r="AD793" s="43">
        <v>13.75</v>
      </c>
      <c r="AE793" s="43">
        <v>2.6</v>
      </c>
      <c r="AF793" s="43">
        <v>3.33</v>
      </c>
      <c r="AG793" s="43">
        <v>0.46</v>
      </c>
      <c r="AH793" s="43">
        <v>0.03</v>
      </c>
      <c r="AI793" s="43">
        <v>7.36</v>
      </c>
      <c r="AJ793" s="45">
        <v>5</v>
      </c>
      <c r="AK793" s="43">
        <v>46.66</v>
      </c>
      <c r="AL793" s="43">
        <v>9.18</v>
      </c>
      <c r="AM793" s="43">
        <v>28.59</v>
      </c>
      <c r="AN793" s="43">
        <v>2.31</v>
      </c>
      <c r="AO793" s="46">
        <v>13.16</v>
      </c>
    </row>
    <row r="794" spans="1:41" x14ac:dyDescent="0.25">
      <c r="A794" s="3">
        <v>8</v>
      </c>
      <c r="B794" s="11" t="s">
        <v>1931</v>
      </c>
      <c r="C794" s="3">
        <v>4</v>
      </c>
      <c r="D794" s="3" t="s">
        <v>138</v>
      </c>
      <c r="E794" s="3">
        <v>48</v>
      </c>
      <c r="F794" s="50">
        <v>60</v>
      </c>
      <c r="G794" s="3">
        <f t="shared" si="10"/>
        <v>12</v>
      </c>
      <c r="H794" s="15">
        <v>1.21</v>
      </c>
      <c r="I794" s="15">
        <v>1.38</v>
      </c>
      <c r="J794" s="15">
        <v>1.39</v>
      </c>
      <c r="K794" s="15">
        <v>6.92</v>
      </c>
      <c r="L794" s="15">
        <v>12.7</v>
      </c>
      <c r="M794" s="15">
        <v>23.6</v>
      </c>
      <c r="N794" s="15">
        <v>39.83</v>
      </c>
      <c r="O794" s="15">
        <v>36.57</v>
      </c>
      <c r="P794" s="15">
        <v>0.25</v>
      </c>
      <c r="Q794" s="23" t="s">
        <v>1064</v>
      </c>
      <c r="R794" s="19">
        <v>5.7</v>
      </c>
      <c r="S794" s="19">
        <v>5.75</v>
      </c>
      <c r="T794" s="19">
        <v>6.8</v>
      </c>
      <c r="U794" s="19">
        <v>4.2</v>
      </c>
      <c r="V794" s="19">
        <v>4.3</v>
      </c>
      <c r="W794" s="19">
        <v>4.7</v>
      </c>
      <c r="X794" s="15">
        <v>0.15</v>
      </c>
      <c r="Y794" s="15">
        <v>4.8000000000000001E-2</v>
      </c>
      <c r="Z794" s="15">
        <v>3.54</v>
      </c>
      <c r="AA794" s="15">
        <v>1.75</v>
      </c>
      <c r="AB794" s="15"/>
      <c r="AC794" s="15"/>
      <c r="AD794" s="15">
        <v>12.9</v>
      </c>
      <c r="AE794" s="15">
        <v>2.36</v>
      </c>
      <c r="AF794" s="15">
        <v>2.78</v>
      </c>
      <c r="AG794" s="15">
        <v>0.48</v>
      </c>
      <c r="AH794" s="15">
        <v>0.02</v>
      </c>
      <c r="AI794" s="15">
        <v>7.44</v>
      </c>
      <c r="AJ794" s="19">
        <v>4</v>
      </c>
      <c r="AK794" s="15">
        <v>46.9</v>
      </c>
      <c r="AL794" s="15">
        <v>8.36</v>
      </c>
      <c r="AM794" s="15">
        <v>29.14</v>
      </c>
      <c r="AN794" s="15">
        <v>2.31</v>
      </c>
      <c r="AO794" s="27">
        <v>13.08</v>
      </c>
    </row>
    <row r="795" spans="1:41" x14ac:dyDescent="0.25">
      <c r="A795" s="3">
        <v>8</v>
      </c>
      <c r="B795" s="11" t="s">
        <v>1931</v>
      </c>
      <c r="C795" s="3">
        <v>5</v>
      </c>
      <c r="D795" s="3" t="s">
        <v>1072</v>
      </c>
      <c r="E795" s="3">
        <v>60</v>
      </c>
      <c r="F795" s="50">
        <v>80</v>
      </c>
      <c r="G795" s="3">
        <f t="shared" si="10"/>
        <v>20</v>
      </c>
      <c r="H795" s="15">
        <v>1.53</v>
      </c>
      <c r="I795" s="15">
        <v>1.1599999999999999</v>
      </c>
      <c r="J795" s="15">
        <v>1.46</v>
      </c>
      <c r="K795" s="15">
        <v>7.74</v>
      </c>
      <c r="L795" s="15">
        <v>12.08</v>
      </c>
      <c r="M795" s="15">
        <v>23.97</v>
      </c>
      <c r="N795" s="15">
        <v>40.75</v>
      </c>
      <c r="O795" s="15">
        <v>35.28</v>
      </c>
      <c r="P795" s="15">
        <v>5.99</v>
      </c>
      <c r="Q795" s="23" t="s">
        <v>1064</v>
      </c>
      <c r="R795" s="19">
        <v>5.7</v>
      </c>
      <c r="S795" s="19">
        <v>5.9</v>
      </c>
      <c r="T795" s="19">
        <v>6.15</v>
      </c>
      <c r="U795" s="19">
        <v>4.2</v>
      </c>
      <c r="V795" s="19">
        <v>4.3</v>
      </c>
      <c r="W795" s="19">
        <v>4.7</v>
      </c>
      <c r="X795" s="15">
        <v>0.15</v>
      </c>
      <c r="Y795" s="15"/>
      <c r="Z795" s="15"/>
      <c r="AA795" s="15">
        <v>1.84</v>
      </c>
      <c r="AB795" s="15"/>
      <c r="AC795" s="15"/>
      <c r="AD795" s="15">
        <v>12.28</v>
      </c>
      <c r="AE795" s="15">
        <v>3.02</v>
      </c>
      <c r="AF795" s="15">
        <v>4.05</v>
      </c>
      <c r="AG795" s="15">
        <v>0.64</v>
      </c>
      <c r="AH795" s="15">
        <v>0.02</v>
      </c>
      <c r="AI795" s="15">
        <v>5.92</v>
      </c>
      <c r="AJ795" s="19">
        <v>5</v>
      </c>
      <c r="AK795" s="15">
        <v>45.12</v>
      </c>
      <c r="AL795" s="15">
        <v>8.36</v>
      </c>
      <c r="AM795" s="15">
        <v>28.69</v>
      </c>
      <c r="AN795" s="15">
        <v>2.2599999999999998</v>
      </c>
      <c r="AO795" s="27">
        <v>14.24</v>
      </c>
    </row>
    <row r="796" spans="1:41" x14ac:dyDescent="0.25">
      <c r="A796" s="3">
        <v>8</v>
      </c>
      <c r="B796" s="11" t="s">
        <v>1931</v>
      </c>
      <c r="C796" s="3">
        <v>6</v>
      </c>
      <c r="D796" s="3" t="s">
        <v>1086</v>
      </c>
      <c r="E796" s="3">
        <v>80</v>
      </c>
      <c r="F796" s="50">
        <v>108</v>
      </c>
      <c r="G796" s="3">
        <f t="shared" si="10"/>
        <v>28</v>
      </c>
      <c r="H796" s="15">
        <v>0.59</v>
      </c>
      <c r="I796" s="15">
        <v>0.35</v>
      </c>
      <c r="J796" s="15">
        <v>0.68</v>
      </c>
      <c r="K796" s="15">
        <v>5.16</v>
      </c>
      <c r="L796" s="15">
        <v>10</v>
      </c>
      <c r="M796" s="15">
        <v>16.78</v>
      </c>
      <c r="N796" s="15">
        <v>34.14</v>
      </c>
      <c r="O796" s="15">
        <v>49.08</v>
      </c>
      <c r="P796" s="15">
        <v>2.46</v>
      </c>
      <c r="Q796" s="23" t="s">
        <v>6</v>
      </c>
      <c r="R796" s="19">
        <v>5.9</v>
      </c>
      <c r="S796" s="19">
        <v>5.8</v>
      </c>
      <c r="T796" s="19">
        <v>6</v>
      </c>
      <c r="U796" s="19">
        <v>4.5</v>
      </c>
      <c r="V796" s="19">
        <v>4.55</v>
      </c>
      <c r="W796" s="19">
        <v>5</v>
      </c>
      <c r="X796" s="15">
        <v>0.08</v>
      </c>
      <c r="Y796" s="15"/>
      <c r="Z796" s="15"/>
      <c r="AA796" s="15">
        <v>1.86</v>
      </c>
      <c r="AB796" s="15"/>
      <c r="AC796" s="15"/>
      <c r="AD796" s="15">
        <v>16.78</v>
      </c>
      <c r="AE796" s="15">
        <v>4.9800000000000004</v>
      </c>
      <c r="AF796" s="15">
        <v>7.64</v>
      </c>
      <c r="AG796" s="15">
        <v>0.6</v>
      </c>
      <c r="AH796" s="15">
        <v>-0.01</v>
      </c>
      <c r="AI796" s="15">
        <v>4.32</v>
      </c>
      <c r="AJ796" s="19">
        <v>8</v>
      </c>
      <c r="AK796" s="15">
        <v>45.4</v>
      </c>
      <c r="AL796" s="15">
        <v>9.58</v>
      </c>
      <c r="AM796" s="15">
        <v>28.27</v>
      </c>
      <c r="AN796" s="15">
        <v>2.25</v>
      </c>
      <c r="AO796" s="27">
        <v>13.24</v>
      </c>
    </row>
    <row r="797" spans="1:41" x14ac:dyDescent="0.25">
      <c r="A797" s="3">
        <v>8</v>
      </c>
      <c r="B797" s="11" t="s">
        <v>1931</v>
      </c>
      <c r="C797" s="3">
        <v>7</v>
      </c>
      <c r="D797" s="3" t="s">
        <v>1507</v>
      </c>
      <c r="E797" s="3">
        <v>108</v>
      </c>
      <c r="F797" s="50">
        <v>115</v>
      </c>
      <c r="G797" s="3">
        <f t="shared" si="10"/>
        <v>7</v>
      </c>
      <c r="H797" s="15">
        <v>0.34</v>
      </c>
      <c r="I797" s="15">
        <v>0.34</v>
      </c>
      <c r="J797" s="15">
        <v>0.5</v>
      </c>
      <c r="K797" s="15">
        <v>4.1500000000000004</v>
      </c>
      <c r="L797" s="15">
        <v>9.61</v>
      </c>
      <c r="M797" s="15">
        <v>14.94</v>
      </c>
      <c r="N797" s="15">
        <v>36.909999999999997</v>
      </c>
      <c r="O797" s="15">
        <v>48.15</v>
      </c>
      <c r="P797" s="15">
        <v>1.42</v>
      </c>
      <c r="Q797" s="23" t="s">
        <v>6</v>
      </c>
      <c r="R797" s="19">
        <v>6</v>
      </c>
      <c r="S797" s="19">
        <v>6.05</v>
      </c>
      <c r="T797" s="19">
        <v>6.05</v>
      </c>
      <c r="U797" s="19">
        <v>5.25</v>
      </c>
      <c r="V797" s="19">
        <v>5.4</v>
      </c>
      <c r="W797" s="19">
        <v>5.35</v>
      </c>
      <c r="X797" s="15">
        <v>0.05</v>
      </c>
      <c r="Y797" s="15"/>
      <c r="Z797" s="15"/>
      <c r="AA797" s="15">
        <v>1.95</v>
      </c>
      <c r="AB797" s="15"/>
      <c r="AC797" s="15"/>
      <c r="AD797" s="15">
        <v>18.11</v>
      </c>
      <c r="AE797" s="15">
        <v>5.73</v>
      </c>
      <c r="AF797" s="15">
        <v>9.44</v>
      </c>
      <c r="AG797" s="15">
        <v>0.68</v>
      </c>
      <c r="AH797" s="15">
        <v>-0.01</v>
      </c>
      <c r="AI797" s="15">
        <v>2.96</v>
      </c>
      <c r="AJ797" s="19">
        <v>7</v>
      </c>
      <c r="AK797" s="15">
        <v>44.42</v>
      </c>
      <c r="AL797" s="15">
        <v>10.38</v>
      </c>
      <c r="AM797" s="15">
        <v>28.27</v>
      </c>
      <c r="AN797" s="15">
        <v>2.13</v>
      </c>
      <c r="AO797" s="27">
        <v>13.66</v>
      </c>
    </row>
    <row r="798" spans="1:41" x14ac:dyDescent="0.25">
      <c r="A798" s="3"/>
      <c r="B798" s="11"/>
      <c r="C798" s="3"/>
      <c r="D798" s="3"/>
      <c r="E798" s="3"/>
      <c r="F798" s="50"/>
      <c r="G798" s="3"/>
      <c r="H798" s="15"/>
      <c r="I798" s="15"/>
      <c r="J798" s="15"/>
      <c r="K798" s="15"/>
      <c r="L798" s="15"/>
      <c r="M798" s="15"/>
      <c r="N798" s="15"/>
      <c r="O798" s="15"/>
      <c r="P798" s="15"/>
      <c r="Q798" s="23"/>
      <c r="R798" s="19"/>
      <c r="S798" s="19"/>
      <c r="T798" s="19"/>
      <c r="U798" s="19"/>
      <c r="V798" s="19"/>
      <c r="W798" s="19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9"/>
      <c r="AK798" s="15"/>
      <c r="AL798" s="15"/>
      <c r="AM798" s="15"/>
      <c r="AN798" s="15"/>
      <c r="AO798" s="27"/>
    </row>
    <row r="799" spans="1:41" x14ac:dyDescent="0.25">
      <c r="A799" s="3"/>
      <c r="B799" s="11"/>
      <c r="C799" s="3"/>
      <c r="D799" s="3"/>
      <c r="E799" s="3"/>
      <c r="F799" s="50"/>
      <c r="G799" s="3"/>
      <c r="H799" s="15"/>
      <c r="I799" s="15"/>
      <c r="J799" s="15"/>
      <c r="K799" s="15"/>
      <c r="L799" s="15"/>
      <c r="M799" s="15"/>
      <c r="N799" s="15"/>
      <c r="O799" s="15"/>
      <c r="P799" s="15"/>
      <c r="Q799" s="23"/>
      <c r="R799" s="19"/>
      <c r="S799" s="19"/>
      <c r="T799" s="19"/>
      <c r="U799" s="19"/>
      <c r="V799" s="19"/>
      <c r="W799" s="19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9"/>
      <c r="AK799" s="15"/>
      <c r="AL799" s="15"/>
      <c r="AM799" s="15"/>
      <c r="AN799" s="15"/>
      <c r="AO799" s="27"/>
    </row>
    <row r="800" spans="1:41" x14ac:dyDescent="0.25">
      <c r="A800" s="35">
        <v>63</v>
      </c>
      <c r="B800" s="36" t="s">
        <v>1931</v>
      </c>
      <c r="C800" s="35">
        <v>1</v>
      </c>
      <c r="D800" s="35" t="s">
        <v>660</v>
      </c>
      <c r="E800" s="35">
        <v>0</v>
      </c>
      <c r="F800" s="51">
        <v>10</v>
      </c>
      <c r="G800" s="35">
        <f t="shared" si="10"/>
        <v>10</v>
      </c>
      <c r="H800" s="37">
        <v>0.24</v>
      </c>
      <c r="I800" s="37">
        <v>0.75</v>
      </c>
      <c r="J800" s="37">
        <v>1.53</v>
      </c>
      <c r="K800" s="37">
        <v>6.42</v>
      </c>
      <c r="L800" s="37">
        <v>14.41</v>
      </c>
      <c r="M800" s="37">
        <v>23.35</v>
      </c>
      <c r="N800" s="37">
        <v>47.35</v>
      </c>
      <c r="O800" s="37">
        <v>29.3</v>
      </c>
      <c r="P800" s="37"/>
      <c r="Q800" s="38" t="s">
        <v>1064</v>
      </c>
      <c r="R800" s="39">
        <v>6.1</v>
      </c>
      <c r="S800" s="39">
        <v>6.1</v>
      </c>
      <c r="T800" s="39">
        <v>6.6</v>
      </c>
      <c r="U800" s="39">
        <v>5</v>
      </c>
      <c r="V800" s="39">
        <v>5.0999999999999996</v>
      </c>
      <c r="W800" s="39">
        <v>5.7</v>
      </c>
      <c r="X800" s="37">
        <v>1.27</v>
      </c>
      <c r="Y800" s="37">
        <v>0.17799999999999999</v>
      </c>
      <c r="Z800" s="37">
        <v>7.13</v>
      </c>
      <c r="AA800" s="37">
        <v>1.6</v>
      </c>
      <c r="AB800" s="37"/>
      <c r="AC800" s="37">
        <v>0.17</v>
      </c>
      <c r="AD800" s="37">
        <v>18.559999999999999</v>
      </c>
      <c r="AE800" s="37">
        <v>9.6999999999999993</v>
      </c>
      <c r="AF800" s="37">
        <v>2</v>
      </c>
      <c r="AG800" s="37">
        <v>0.12</v>
      </c>
      <c r="AH800" s="37">
        <v>0.14000000000000001</v>
      </c>
      <c r="AI800" s="37">
        <v>6.24</v>
      </c>
      <c r="AJ800" s="39">
        <v>27</v>
      </c>
      <c r="AK800" s="37">
        <v>41.76</v>
      </c>
      <c r="AL800" s="37">
        <v>7.19</v>
      </c>
      <c r="AM800" s="37">
        <v>31.61</v>
      </c>
      <c r="AN800" s="37">
        <v>1.96</v>
      </c>
      <c r="AO800" s="40">
        <v>12.78</v>
      </c>
    </row>
    <row r="801" spans="1:41" x14ac:dyDescent="0.25">
      <c r="A801" s="41">
        <v>63</v>
      </c>
      <c r="B801" s="42" t="s">
        <v>1931</v>
      </c>
      <c r="C801" s="41">
        <v>2</v>
      </c>
      <c r="D801" s="41" t="s">
        <v>684</v>
      </c>
      <c r="E801" s="41">
        <v>10</v>
      </c>
      <c r="F801" s="49">
        <v>33</v>
      </c>
      <c r="G801" s="41">
        <f t="shared" si="10"/>
        <v>23</v>
      </c>
      <c r="H801" s="43">
        <v>0.32</v>
      </c>
      <c r="I801" s="43">
        <v>1.28</v>
      </c>
      <c r="J801" s="43">
        <v>1.59</v>
      </c>
      <c r="K801" s="43">
        <v>4.92</v>
      </c>
      <c r="L801" s="43">
        <v>16.14</v>
      </c>
      <c r="M801" s="43">
        <v>24.25</v>
      </c>
      <c r="N801" s="43">
        <v>42.83</v>
      </c>
      <c r="O801" s="43">
        <v>32.92</v>
      </c>
      <c r="P801" s="43"/>
      <c r="Q801" s="44" t="s">
        <v>1064</v>
      </c>
      <c r="R801" s="45">
        <v>6.8</v>
      </c>
      <c r="S801" s="45">
        <v>6.8</v>
      </c>
      <c r="T801" s="45">
        <v>7.2</v>
      </c>
      <c r="U801" s="45">
        <v>5.3</v>
      </c>
      <c r="V801" s="45">
        <v>5.4</v>
      </c>
      <c r="W801" s="45">
        <v>5.8</v>
      </c>
      <c r="X801" s="43">
        <v>0.74</v>
      </c>
      <c r="Y801" s="43">
        <v>0.113</v>
      </c>
      <c r="Z801" s="43">
        <v>6.55</v>
      </c>
      <c r="AA801" s="43">
        <v>1.74</v>
      </c>
      <c r="AB801" s="43"/>
      <c r="AC801" s="43">
        <v>0.12</v>
      </c>
      <c r="AD801" s="43">
        <v>14.2</v>
      </c>
      <c r="AE801" s="43">
        <v>7.2</v>
      </c>
      <c r="AF801" s="43">
        <v>1.6</v>
      </c>
      <c r="AG801" s="43">
        <v>0.14000000000000001</v>
      </c>
      <c r="AH801" s="43">
        <v>0.1</v>
      </c>
      <c r="AI801" s="43">
        <v>4.96</v>
      </c>
      <c r="AJ801" s="45">
        <v>17</v>
      </c>
      <c r="AK801" s="43">
        <v>40.1</v>
      </c>
      <c r="AL801" s="43">
        <v>8.3800000000000008</v>
      </c>
      <c r="AM801" s="43">
        <v>31.97</v>
      </c>
      <c r="AN801" s="43">
        <v>1.83</v>
      </c>
      <c r="AO801" s="46">
        <v>13</v>
      </c>
    </row>
    <row r="802" spans="1:41" x14ac:dyDescent="0.25">
      <c r="A802" s="41">
        <v>63</v>
      </c>
      <c r="B802" s="42" t="s">
        <v>1931</v>
      </c>
      <c r="C802" s="41">
        <v>3</v>
      </c>
      <c r="D802" s="41" t="s">
        <v>702</v>
      </c>
      <c r="E802" s="41">
        <v>33</v>
      </c>
      <c r="F802" s="49">
        <v>54</v>
      </c>
      <c r="G802" s="41">
        <f t="shared" si="10"/>
        <v>21</v>
      </c>
      <c r="H802" s="43">
        <v>1.67</v>
      </c>
      <c r="I802" s="43">
        <v>0.77</v>
      </c>
      <c r="J802" s="43">
        <v>0.23</v>
      </c>
      <c r="K802" s="43">
        <v>2.42</v>
      </c>
      <c r="L802" s="43">
        <v>9.16</v>
      </c>
      <c r="M802" s="43">
        <v>14.25</v>
      </c>
      <c r="N802" s="43">
        <v>51.15</v>
      </c>
      <c r="O802" s="43">
        <v>34.6</v>
      </c>
      <c r="P802" s="43"/>
      <c r="Q802" s="44" t="s">
        <v>354</v>
      </c>
      <c r="R802" s="45">
        <v>7.5</v>
      </c>
      <c r="S802" s="45">
        <v>7.6</v>
      </c>
      <c r="T802" s="45">
        <v>7.6</v>
      </c>
      <c r="U802" s="45">
        <v>6.4</v>
      </c>
      <c r="V802" s="45">
        <v>6.5</v>
      </c>
      <c r="W802" s="45">
        <v>6.7</v>
      </c>
      <c r="X802" s="43">
        <v>0.35</v>
      </c>
      <c r="Y802" s="43">
        <v>0.108</v>
      </c>
      <c r="Z802" s="43">
        <v>3.24</v>
      </c>
      <c r="AA802" s="43">
        <v>1.74</v>
      </c>
      <c r="AB802" s="43"/>
      <c r="AC802" s="43">
        <v>7.0000000000000007E-2</v>
      </c>
      <c r="AD802" s="43">
        <v>12.05</v>
      </c>
      <c r="AE802" s="43">
        <v>8.1999999999999993</v>
      </c>
      <c r="AF802" s="43">
        <v>1.6</v>
      </c>
      <c r="AG802" s="43">
        <v>0.2</v>
      </c>
      <c r="AH802" s="43">
        <v>0.08</v>
      </c>
      <c r="AI802" s="43">
        <v>2.2400000000000002</v>
      </c>
      <c r="AJ802" s="45">
        <v>7</v>
      </c>
      <c r="AK802" s="43">
        <v>37.1</v>
      </c>
      <c r="AL802" s="43">
        <v>11.18</v>
      </c>
      <c r="AM802" s="43">
        <v>32.07</v>
      </c>
      <c r="AN802" s="43">
        <v>1.61</v>
      </c>
      <c r="AO802" s="46">
        <v>12.64</v>
      </c>
    </row>
    <row r="803" spans="1:41" x14ac:dyDescent="0.25">
      <c r="A803" s="3">
        <v>63</v>
      </c>
      <c r="B803" s="11" t="s">
        <v>1931</v>
      </c>
      <c r="C803" s="3">
        <v>4</v>
      </c>
      <c r="D803" s="3" t="s">
        <v>290</v>
      </c>
      <c r="E803" s="3">
        <v>54</v>
      </c>
      <c r="F803" s="50">
        <v>67</v>
      </c>
      <c r="G803" s="3">
        <f t="shared" si="10"/>
        <v>13</v>
      </c>
      <c r="H803" s="15">
        <v>1.8</v>
      </c>
      <c r="I803" s="15">
        <v>0.84</v>
      </c>
      <c r="J803" s="15">
        <v>0.31</v>
      </c>
      <c r="K803" s="15">
        <v>4.05</v>
      </c>
      <c r="L803" s="15">
        <v>12.75</v>
      </c>
      <c r="M803" s="15">
        <v>19.75</v>
      </c>
      <c r="N803" s="15">
        <v>41.74</v>
      </c>
      <c r="O803" s="15">
        <v>38.51</v>
      </c>
      <c r="P803" s="15">
        <v>2.44</v>
      </c>
      <c r="Q803" s="23" t="s">
        <v>354</v>
      </c>
      <c r="R803" s="19">
        <v>8.1</v>
      </c>
      <c r="S803" s="19">
        <v>8.1</v>
      </c>
      <c r="T803" s="19">
        <v>8.1</v>
      </c>
      <c r="U803" s="19">
        <v>7</v>
      </c>
      <c r="V803" s="19">
        <v>7.2</v>
      </c>
      <c r="W803" s="19">
        <v>7.5</v>
      </c>
      <c r="X803" s="15">
        <v>0.25</v>
      </c>
      <c r="Y803" s="15">
        <v>0.115</v>
      </c>
      <c r="Z803" s="15">
        <v>2.17</v>
      </c>
      <c r="AA803" s="15">
        <v>1.74</v>
      </c>
      <c r="AB803" s="15"/>
      <c r="AC803" s="15">
        <v>0.18</v>
      </c>
      <c r="AD803" s="15">
        <v>10.92</v>
      </c>
      <c r="AE803" s="15">
        <v>8.8000000000000007</v>
      </c>
      <c r="AF803" s="15">
        <v>1.6</v>
      </c>
      <c r="AG803" s="15">
        <v>0.2</v>
      </c>
      <c r="AH803" s="15">
        <v>0.08</v>
      </c>
      <c r="AI803" s="15">
        <v>0.32</v>
      </c>
      <c r="AJ803" s="19">
        <v>109</v>
      </c>
      <c r="AK803" s="15">
        <v>36.96</v>
      </c>
      <c r="AL803" s="15">
        <v>10.78</v>
      </c>
      <c r="AM803" s="15">
        <v>31.97</v>
      </c>
      <c r="AN803" s="15">
        <v>1.62</v>
      </c>
      <c r="AO803" s="27">
        <v>13.4</v>
      </c>
    </row>
    <row r="804" spans="1:41" x14ac:dyDescent="0.25">
      <c r="A804" s="3">
        <v>63</v>
      </c>
      <c r="B804" s="11" t="s">
        <v>1931</v>
      </c>
      <c r="C804" s="3">
        <v>5</v>
      </c>
      <c r="D804" s="3" t="s">
        <v>302</v>
      </c>
      <c r="E804" s="3">
        <v>67</v>
      </c>
      <c r="F804" s="50">
        <v>80</v>
      </c>
      <c r="G804" s="3">
        <f t="shared" si="10"/>
        <v>13</v>
      </c>
      <c r="H804" s="15">
        <v>2.83</v>
      </c>
      <c r="I804" s="15">
        <v>2.4300000000000002</v>
      </c>
      <c r="J804" s="15">
        <v>1.21</v>
      </c>
      <c r="K804" s="15">
        <v>10.58</v>
      </c>
      <c r="L804" s="15">
        <v>14.24</v>
      </c>
      <c r="M804" s="15">
        <v>31.29</v>
      </c>
      <c r="N804" s="15">
        <v>45.53</v>
      </c>
      <c r="O804" s="15">
        <v>23.18</v>
      </c>
      <c r="P804" s="15">
        <v>41.67</v>
      </c>
      <c r="Q804" s="23" t="s">
        <v>225</v>
      </c>
      <c r="R804" s="19">
        <v>8.4</v>
      </c>
      <c r="S804" s="19">
        <v>8.4</v>
      </c>
      <c r="T804" s="19">
        <v>8.5</v>
      </c>
      <c r="U804" s="19">
        <v>7.3</v>
      </c>
      <c r="V804" s="19">
        <v>7.5</v>
      </c>
      <c r="W804" s="19">
        <v>8.4</v>
      </c>
      <c r="X804" s="15">
        <v>0.25</v>
      </c>
      <c r="Y804" s="15"/>
      <c r="Z804" s="15"/>
      <c r="AA804" s="15">
        <v>2.02</v>
      </c>
      <c r="AB804" s="15">
        <v>15.5</v>
      </c>
      <c r="AC804" s="15">
        <v>0.17</v>
      </c>
      <c r="AD804" s="15"/>
      <c r="AE804" s="15"/>
      <c r="AF804" s="15"/>
      <c r="AG804" s="15"/>
      <c r="AH804" s="15"/>
      <c r="AI804" s="15"/>
      <c r="AJ804" s="19">
        <v>16</v>
      </c>
      <c r="AK804" s="15">
        <v>37.6</v>
      </c>
      <c r="AL804" s="15">
        <v>10.78</v>
      </c>
      <c r="AM804" s="15">
        <v>32.119999999999997</v>
      </c>
      <c r="AN804" s="15">
        <v>1.64</v>
      </c>
      <c r="AO804" s="27">
        <v>11.7</v>
      </c>
    </row>
    <row r="805" spans="1:41" x14ac:dyDescent="0.25">
      <c r="A805" s="3">
        <v>63</v>
      </c>
      <c r="B805" s="11" t="s">
        <v>1931</v>
      </c>
      <c r="C805" s="3">
        <v>6</v>
      </c>
      <c r="D805" s="3" t="s">
        <v>477</v>
      </c>
      <c r="E805" s="3">
        <v>80</v>
      </c>
      <c r="F805" s="50">
        <v>104</v>
      </c>
      <c r="G805" s="3">
        <f t="shared" si="10"/>
        <v>24</v>
      </c>
      <c r="H805" s="15">
        <v>0.57999999999999996</v>
      </c>
      <c r="I805" s="15">
        <v>0.21</v>
      </c>
      <c r="J805" s="15">
        <v>1.19</v>
      </c>
      <c r="K805" s="15">
        <v>1.92</v>
      </c>
      <c r="L805" s="15">
        <v>10.56</v>
      </c>
      <c r="M805" s="15">
        <v>14.46</v>
      </c>
      <c r="N805" s="15">
        <v>54.36</v>
      </c>
      <c r="O805" s="15">
        <v>31.18</v>
      </c>
      <c r="P805" s="15">
        <v>25.13</v>
      </c>
      <c r="Q805" s="23" t="s">
        <v>354</v>
      </c>
      <c r="R805" s="19">
        <v>8.3000000000000007</v>
      </c>
      <c r="S805" s="19">
        <v>8.3000000000000007</v>
      </c>
      <c r="T805" s="19">
        <v>8.6</v>
      </c>
      <c r="U805" s="19">
        <v>7.3</v>
      </c>
      <c r="V805" s="19">
        <v>7.5</v>
      </c>
      <c r="W805" s="19">
        <v>8.1999999999999993</v>
      </c>
      <c r="X805" s="15">
        <v>0.23</v>
      </c>
      <c r="Y805" s="15"/>
      <c r="Z805" s="15"/>
      <c r="AA805" s="15">
        <v>1.78</v>
      </c>
      <c r="AB805" s="15">
        <v>10.4</v>
      </c>
      <c r="AC805" s="15">
        <v>0.14000000000000001</v>
      </c>
      <c r="AD805" s="15"/>
      <c r="AE805" s="15"/>
      <c r="AF805" s="15"/>
      <c r="AG805" s="15"/>
      <c r="AH805" s="15"/>
      <c r="AI805" s="15"/>
      <c r="AJ805" s="19">
        <v>17</v>
      </c>
      <c r="AK805" s="15">
        <v>37.299999999999997</v>
      </c>
      <c r="AL805" s="15">
        <v>11.18</v>
      </c>
      <c r="AM805" s="15">
        <v>32.369999999999997</v>
      </c>
      <c r="AN805" s="15">
        <v>1.6</v>
      </c>
      <c r="AO805" s="27">
        <v>11.74</v>
      </c>
    </row>
    <row r="806" spans="1:41" x14ac:dyDescent="0.25">
      <c r="A806" s="3">
        <v>63</v>
      </c>
      <c r="B806" s="11" t="s">
        <v>1931</v>
      </c>
      <c r="C806" s="3">
        <v>7</v>
      </c>
      <c r="D806" s="3" t="s">
        <v>484</v>
      </c>
      <c r="E806" s="3">
        <v>104</v>
      </c>
      <c r="F806" s="50">
        <v>133</v>
      </c>
      <c r="G806" s="3">
        <f t="shared" si="10"/>
        <v>29</v>
      </c>
      <c r="H806" s="15">
        <v>0.81</v>
      </c>
      <c r="I806" s="15">
        <v>1.32</v>
      </c>
      <c r="J806" s="15">
        <v>0.65</v>
      </c>
      <c r="K806" s="15">
        <v>1.7</v>
      </c>
      <c r="L806" s="15">
        <v>11.27</v>
      </c>
      <c r="M806" s="15">
        <v>15.75</v>
      </c>
      <c r="N806" s="15">
        <v>64.27</v>
      </c>
      <c r="O806" s="15">
        <v>19.98</v>
      </c>
      <c r="P806" s="15">
        <v>13</v>
      </c>
      <c r="Q806" s="23" t="s">
        <v>283</v>
      </c>
      <c r="R806" s="19">
        <v>8.4</v>
      </c>
      <c r="S806" s="19">
        <v>8.4</v>
      </c>
      <c r="T806" s="19">
        <v>8.6999999999999993</v>
      </c>
      <c r="U806" s="19">
        <v>7.3</v>
      </c>
      <c r="V806" s="19">
        <v>7.5</v>
      </c>
      <c r="W806" s="19">
        <v>8.3000000000000007</v>
      </c>
      <c r="X806" s="15">
        <v>0.19</v>
      </c>
      <c r="Y806" s="15"/>
      <c r="Z806" s="15"/>
      <c r="AA806" s="15"/>
      <c r="AB806" s="15">
        <v>16.600000000000001</v>
      </c>
      <c r="AC806" s="15">
        <v>0.16</v>
      </c>
      <c r="AD806" s="15"/>
      <c r="AE806" s="15"/>
      <c r="AF806" s="15"/>
      <c r="AG806" s="15"/>
      <c r="AH806" s="15"/>
      <c r="AI806" s="15"/>
      <c r="AJ806" s="19">
        <v>13</v>
      </c>
      <c r="AK806" s="15">
        <v>37.32</v>
      </c>
      <c r="AL806" s="15">
        <v>11.98</v>
      </c>
      <c r="AM806" s="15">
        <v>31.57</v>
      </c>
      <c r="AN806" s="15">
        <v>1.62</v>
      </c>
      <c r="AO806" s="27">
        <v>11.6</v>
      </c>
    </row>
    <row r="807" spans="1:41" x14ac:dyDescent="0.25">
      <c r="A807" s="3">
        <v>63</v>
      </c>
      <c r="B807" s="11" t="s">
        <v>1931</v>
      </c>
      <c r="C807" s="3">
        <v>8</v>
      </c>
      <c r="D807" s="3" t="s">
        <v>601</v>
      </c>
      <c r="E807" s="3">
        <v>133</v>
      </c>
      <c r="F807" s="50">
        <v>162</v>
      </c>
      <c r="G807" s="3">
        <f t="shared" si="10"/>
        <v>29</v>
      </c>
      <c r="H807" s="15">
        <v>0.06</v>
      </c>
      <c r="I807" s="15">
        <v>0.4</v>
      </c>
      <c r="J807" s="15">
        <v>0.3</v>
      </c>
      <c r="K807" s="15">
        <v>1.32</v>
      </c>
      <c r="L807" s="15">
        <v>9.91</v>
      </c>
      <c r="M807" s="15">
        <v>11.99</v>
      </c>
      <c r="N807" s="15">
        <v>69.2</v>
      </c>
      <c r="O807" s="15">
        <v>18.809999999999999</v>
      </c>
      <c r="P807" s="15">
        <v>2.63</v>
      </c>
      <c r="Q807" s="23" t="s">
        <v>283</v>
      </c>
      <c r="R807" s="19">
        <v>8.3000000000000007</v>
      </c>
      <c r="S807" s="19">
        <v>8.3000000000000007</v>
      </c>
      <c r="T807" s="19">
        <v>8.6999999999999993</v>
      </c>
      <c r="U807" s="19">
        <v>7.2</v>
      </c>
      <c r="V807" s="19">
        <v>7.3</v>
      </c>
      <c r="W807" s="19">
        <v>8.1999999999999993</v>
      </c>
      <c r="X807" s="15">
        <v>0.17</v>
      </c>
      <c r="Y807" s="15"/>
      <c r="Z807" s="15"/>
      <c r="AA807" s="15">
        <v>1.68</v>
      </c>
      <c r="AB807" s="15">
        <v>15.5</v>
      </c>
      <c r="AC807" s="15">
        <v>0.13</v>
      </c>
      <c r="AD807" s="15"/>
      <c r="AE807" s="15"/>
      <c r="AF807" s="15"/>
      <c r="AG807" s="15"/>
      <c r="AH807" s="15"/>
      <c r="AI807" s="15"/>
      <c r="AJ807" s="19">
        <v>14</v>
      </c>
      <c r="AK807" s="15">
        <v>37.479999999999997</v>
      </c>
      <c r="AL807" s="15">
        <v>11.98</v>
      </c>
      <c r="AM807" s="15">
        <v>30.87</v>
      </c>
      <c r="AN807" s="15">
        <v>1.65</v>
      </c>
      <c r="AO807" s="27">
        <v>12</v>
      </c>
    </row>
    <row r="808" spans="1:41" x14ac:dyDescent="0.25">
      <c r="A808" s="3">
        <v>63</v>
      </c>
      <c r="B808" s="11" t="s">
        <v>1931</v>
      </c>
      <c r="C808" s="3">
        <v>9</v>
      </c>
      <c r="D808" s="3" t="s">
        <v>616</v>
      </c>
      <c r="E808" s="3">
        <v>162</v>
      </c>
      <c r="F808" s="50">
        <v>0</v>
      </c>
      <c r="G808" s="3">
        <f t="shared" si="10"/>
        <v>-162</v>
      </c>
      <c r="H808" s="15">
        <v>0.23</v>
      </c>
      <c r="I808" s="15">
        <v>0.36</v>
      </c>
      <c r="J808" s="15">
        <v>0.26</v>
      </c>
      <c r="K808" s="15">
        <v>1.65</v>
      </c>
      <c r="L808" s="15">
        <v>5.86</v>
      </c>
      <c r="M808" s="15">
        <v>8.36</v>
      </c>
      <c r="N808" s="15">
        <v>68.81</v>
      </c>
      <c r="O808" s="15">
        <v>22.83</v>
      </c>
      <c r="P808" s="15">
        <v>4.67</v>
      </c>
      <c r="Q808" s="23" t="s">
        <v>283</v>
      </c>
      <c r="R808" s="19">
        <v>8.3000000000000007</v>
      </c>
      <c r="S808" s="19">
        <v>8.3000000000000007</v>
      </c>
      <c r="T808" s="19">
        <v>8.6</v>
      </c>
      <c r="U808" s="19">
        <v>7.1</v>
      </c>
      <c r="V808" s="19">
        <v>7.2</v>
      </c>
      <c r="W808" s="19">
        <v>8.1</v>
      </c>
      <c r="X808" s="15">
        <v>0.13</v>
      </c>
      <c r="Y808" s="15"/>
      <c r="Z808" s="15"/>
      <c r="AA808" s="15">
        <v>1.6</v>
      </c>
      <c r="AB808" s="15">
        <v>6.1</v>
      </c>
      <c r="AC808" s="15">
        <v>0.14000000000000001</v>
      </c>
      <c r="AD808" s="15"/>
      <c r="AE808" s="15"/>
      <c r="AF808" s="15"/>
      <c r="AG808" s="15"/>
      <c r="AH808" s="15"/>
      <c r="AI808" s="15"/>
      <c r="AJ808" s="19">
        <v>21</v>
      </c>
      <c r="AK808" s="15">
        <v>37.479999999999997</v>
      </c>
      <c r="AL808" s="15">
        <v>11.98</v>
      </c>
      <c r="AM808" s="15">
        <v>31.42</v>
      </c>
      <c r="AN808" s="15">
        <v>1.63</v>
      </c>
      <c r="AO808" s="27">
        <v>12.12</v>
      </c>
    </row>
    <row r="809" spans="1:41" x14ac:dyDescent="0.25">
      <c r="A809" s="3"/>
      <c r="B809" s="11"/>
      <c r="C809" s="3"/>
      <c r="D809" s="3"/>
      <c r="E809" s="3"/>
      <c r="F809" s="50"/>
      <c r="G809" s="3"/>
      <c r="H809" s="15"/>
      <c r="I809" s="15"/>
      <c r="J809" s="15"/>
      <c r="K809" s="15"/>
      <c r="L809" s="15"/>
      <c r="M809" s="15"/>
      <c r="N809" s="15"/>
      <c r="O809" s="15"/>
      <c r="P809" s="15"/>
      <c r="Q809" s="23"/>
      <c r="R809" s="19"/>
      <c r="S809" s="19"/>
      <c r="T809" s="19"/>
      <c r="U809" s="19"/>
      <c r="V809" s="19"/>
      <c r="W809" s="19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9"/>
      <c r="AK809" s="15"/>
      <c r="AL809" s="15"/>
      <c r="AM809" s="15"/>
      <c r="AN809" s="15"/>
      <c r="AO809" s="27"/>
    </row>
    <row r="810" spans="1:41" x14ac:dyDescent="0.25">
      <c r="A810" s="3"/>
      <c r="B810" s="11"/>
      <c r="C810" s="3"/>
      <c r="D810" s="3"/>
      <c r="E810" s="3"/>
      <c r="F810" s="50"/>
      <c r="G810" s="3"/>
      <c r="H810" s="15"/>
      <c r="I810" s="15"/>
      <c r="J810" s="15"/>
      <c r="K810" s="15"/>
      <c r="L810" s="15"/>
      <c r="M810" s="15"/>
      <c r="N810" s="15"/>
      <c r="O810" s="15"/>
      <c r="P810" s="15"/>
      <c r="Q810" s="23"/>
      <c r="R810" s="19"/>
      <c r="S810" s="19"/>
      <c r="T810" s="19"/>
      <c r="U810" s="19"/>
      <c r="V810" s="19"/>
      <c r="W810" s="19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9"/>
      <c r="AK810" s="15"/>
      <c r="AL810" s="15"/>
      <c r="AM810" s="15"/>
      <c r="AN810" s="15"/>
      <c r="AO810" s="27"/>
    </row>
    <row r="811" spans="1:41" x14ac:dyDescent="0.25">
      <c r="A811" s="29">
        <v>119</v>
      </c>
      <c r="B811" s="30" t="s">
        <v>1931</v>
      </c>
      <c r="C811" s="29">
        <v>1</v>
      </c>
      <c r="D811" s="29" t="s">
        <v>2106</v>
      </c>
      <c r="E811" s="29">
        <v>0</v>
      </c>
      <c r="F811" s="48">
        <v>5</v>
      </c>
      <c r="G811" s="29">
        <f t="shared" si="10"/>
        <v>5</v>
      </c>
      <c r="H811" s="31">
        <v>0</v>
      </c>
      <c r="I811" s="31">
        <v>0</v>
      </c>
      <c r="J811" s="31">
        <v>4.38</v>
      </c>
      <c r="K811" s="31">
        <v>9.32</v>
      </c>
      <c r="L811" s="31">
        <v>12.2</v>
      </c>
      <c r="M811" s="31">
        <v>25.9</v>
      </c>
      <c r="N811" s="31">
        <v>48.1</v>
      </c>
      <c r="O811" s="31">
        <v>26</v>
      </c>
      <c r="P811" s="31">
        <v>0.8</v>
      </c>
      <c r="Q811" s="32" t="s">
        <v>225</v>
      </c>
      <c r="R811" s="33">
        <v>6.5</v>
      </c>
      <c r="S811" s="33">
        <v>6.5</v>
      </c>
      <c r="T811" s="33">
        <v>6.6</v>
      </c>
      <c r="U811" s="33">
        <v>5.55</v>
      </c>
      <c r="V811" s="33">
        <v>5.65</v>
      </c>
      <c r="W811" s="33">
        <v>5.9</v>
      </c>
      <c r="X811" s="31">
        <v>1.794</v>
      </c>
      <c r="Y811" s="31">
        <v>0.19600000000000001</v>
      </c>
      <c r="Z811" s="31"/>
      <c r="AA811" s="31">
        <v>1.33</v>
      </c>
      <c r="AB811" s="31">
        <v>3</v>
      </c>
      <c r="AC811" s="31">
        <v>0.83</v>
      </c>
      <c r="AD811" s="31">
        <v>24.2</v>
      </c>
      <c r="AE811" s="31">
        <v>18</v>
      </c>
      <c r="AF811" s="31">
        <v>2.73</v>
      </c>
      <c r="AG811" s="31">
        <v>0.84</v>
      </c>
      <c r="AH811" s="31">
        <v>1</v>
      </c>
      <c r="AI811" s="31">
        <v>2</v>
      </c>
      <c r="AJ811" s="33">
        <v>20</v>
      </c>
      <c r="AK811" s="31"/>
      <c r="AL811" s="31"/>
      <c r="AM811" s="31"/>
      <c r="AN811" s="31"/>
      <c r="AO811" s="34"/>
    </row>
    <row r="812" spans="1:41" x14ac:dyDescent="0.25">
      <c r="A812" s="29">
        <v>119</v>
      </c>
      <c r="B812" s="30" t="s">
        <v>1931</v>
      </c>
      <c r="C812" s="29">
        <v>2</v>
      </c>
      <c r="D812" s="29" t="s">
        <v>684</v>
      </c>
      <c r="E812" s="29">
        <v>3</v>
      </c>
      <c r="F812" s="48">
        <v>10</v>
      </c>
      <c r="G812" s="29">
        <f t="shared" si="10"/>
        <v>7</v>
      </c>
      <c r="H812" s="31">
        <v>0.4</v>
      </c>
      <c r="I812" s="31">
        <v>0.2</v>
      </c>
      <c r="J812" s="31">
        <v>5.5</v>
      </c>
      <c r="K812" s="31">
        <v>0</v>
      </c>
      <c r="L812" s="31">
        <v>20.3</v>
      </c>
      <c r="M812" s="31">
        <v>26.4</v>
      </c>
      <c r="N812" s="31">
        <v>41.6</v>
      </c>
      <c r="O812" s="31">
        <v>32</v>
      </c>
      <c r="P812" s="31">
        <v>1.6</v>
      </c>
      <c r="Q812" s="32" t="s">
        <v>1064</v>
      </c>
      <c r="R812" s="33">
        <v>6</v>
      </c>
      <c r="S812" s="33">
        <v>6</v>
      </c>
      <c r="T812" s="33">
        <v>6.5</v>
      </c>
      <c r="U812" s="33">
        <v>4.4000000000000004</v>
      </c>
      <c r="V812" s="33">
        <v>4.5999999999999996</v>
      </c>
      <c r="W812" s="33">
        <v>4.8499999999999996</v>
      </c>
      <c r="X812" s="31">
        <v>0.23799999999999999</v>
      </c>
      <c r="Y812" s="31">
        <v>7.6999999999999999E-2</v>
      </c>
      <c r="Z812" s="31"/>
      <c r="AA812" s="31">
        <v>1.63</v>
      </c>
      <c r="AB812" s="31">
        <v>2.4900000000000002</v>
      </c>
      <c r="AC812" s="31">
        <v>0.12</v>
      </c>
      <c r="AD812" s="31">
        <v>24.62</v>
      </c>
      <c r="AE812" s="31">
        <v>9.1999999999999993</v>
      </c>
      <c r="AF812" s="31">
        <v>4.4000000000000004</v>
      </c>
      <c r="AG812" s="31">
        <v>0.42</v>
      </c>
      <c r="AH812" s="31">
        <v>0.2</v>
      </c>
      <c r="AI812" s="31">
        <v>10</v>
      </c>
      <c r="AJ812" s="33">
        <v>40</v>
      </c>
      <c r="AK812" s="31"/>
      <c r="AL812" s="31"/>
      <c r="AM812" s="31"/>
      <c r="AN812" s="31"/>
      <c r="AO812" s="34"/>
    </row>
    <row r="813" spans="1:41" x14ac:dyDescent="0.25">
      <c r="A813" s="41">
        <v>119</v>
      </c>
      <c r="B813" s="42" t="s">
        <v>1931</v>
      </c>
      <c r="C813" s="41">
        <v>3</v>
      </c>
      <c r="D813" s="41" t="s">
        <v>980</v>
      </c>
      <c r="E813" s="41">
        <v>30</v>
      </c>
      <c r="F813" s="49">
        <v>60</v>
      </c>
      <c r="G813" s="41">
        <f t="shared" si="10"/>
        <v>30</v>
      </c>
      <c r="H813" s="43">
        <v>0.1</v>
      </c>
      <c r="I813" s="43">
        <v>0.04</v>
      </c>
      <c r="J813" s="43">
        <v>0.2</v>
      </c>
      <c r="K813" s="43">
        <v>58.96</v>
      </c>
      <c r="L813" s="43">
        <v>11.6</v>
      </c>
      <c r="M813" s="43">
        <v>70.900000000000006</v>
      </c>
      <c r="N813" s="43">
        <v>15.1</v>
      </c>
      <c r="O813" s="43">
        <v>14</v>
      </c>
      <c r="P813" s="43"/>
      <c r="Q813" s="44" t="s">
        <v>506</v>
      </c>
      <c r="R813" s="45">
        <v>6.45</v>
      </c>
      <c r="S813" s="45">
        <v>6.5</v>
      </c>
      <c r="T813" s="45">
        <v>6.5</v>
      </c>
      <c r="U813" s="45">
        <v>4.3499999999999996</v>
      </c>
      <c r="V813" s="45">
        <v>4.55</v>
      </c>
      <c r="W813" s="45">
        <v>4.8</v>
      </c>
      <c r="X813" s="43">
        <v>8.4000000000000005E-2</v>
      </c>
      <c r="Y813" s="43">
        <v>4.9000000000000002E-2</v>
      </c>
      <c r="Z813" s="43"/>
      <c r="AA813" s="43">
        <v>1.5</v>
      </c>
      <c r="AB813" s="43">
        <v>1</v>
      </c>
      <c r="AC813" s="43">
        <v>0.1</v>
      </c>
      <c r="AD813" s="43">
        <v>17.23</v>
      </c>
      <c r="AE813" s="43">
        <v>5.8</v>
      </c>
      <c r="AF813" s="43">
        <v>2.86</v>
      </c>
      <c r="AG813" s="43">
        <v>0.32</v>
      </c>
      <c r="AH813" s="43">
        <v>0.08</v>
      </c>
      <c r="AI813" s="43">
        <v>7</v>
      </c>
      <c r="AJ813" s="45">
        <v>80</v>
      </c>
      <c r="AK813" s="43"/>
      <c r="AL813" s="43"/>
      <c r="AM813" s="43"/>
      <c r="AN813" s="43"/>
      <c r="AO813" s="46"/>
    </row>
    <row r="814" spans="1:41" x14ac:dyDescent="0.25">
      <c r="A814" s="3">
        <v>119</v>
      </c>
      <c r="B814" s="11" t="s">
        <v>1931</v>
      </c>
      <c r="C814" s="3">
        <v>4</v>
      </c>
      <c r="D814" s="3" t="s">
        <v>1721</v>
      </c>
      <c r="E814" s="3">
        <v>60</v>
      </c>
      <c r="F814" s="50">
        <v>78</v>
      </c>
      <c r="G814" s="3">
        <f t="shared" si="10"/>
        <v>18</v>
      </c>
      <c r="H814" s="15">
        <v>0</v>
      </c>
      <c r="I814" s="15">
        <v>0.1</v>
      </c>
      <c r="J814" s="15">
        <v>0.4</v>
      </c>
      <c r="K814" s="15">
        <v>3.3</v>
      </c>
      <c r="L814" s="15">
        <v>7</v>
      </c>
      <c r="M814" s="15">
        <v>10.8</v>
      </c>
      <c r="N814" s="15">
        <v>39.200000000000003</v>
      </c>
      <c r="O814" s="15">
        <v>50</v>
      </c>
      <c r="P814" s="15">
        <v>4.8</v>
      </c>
      <c r="Q814" s="23" t="s">
        <v>6</v>
      </c>
      <c r="R814" s="19">
        <v>5.9</v>
      </c>
      <c r="S814" s="19">
        <v>6.45</v>
      </c>
      <c r="T814" s="19">
        <v>6.65</v>
      </c>
      <c r="U814" s="19">
        <v>4.25</v>
      </c>
      <c r="V814" s="19">
        <v>4.4000000000000004</v>
      </c>
      <c r="W814" s="19">
        <v>4.6500000000000004</v>
      </c>
      <c r="X814" s="15">
        <v>0.16800000000000001</v>
      </c>
      <c r="Y814" s="15">
        <v>8.4000000000000005E-2</v>
      </c>
      <c r="Z814" s="15"/>
      <c r="AA814" s="15">
        <v>1.64</v>
      </c>
      <c r="AB814" s="15">
        <v>3</v>
      </c>
      <c r="AC814" s="15">
        <v>0.08</v>
      </c>
      <c r="AD814" s="15">
        <v>22.5</v>
      </c>
      <c r="AE814" s="15">
        <v>13</v>
      </c>
      <c r="AF814" s="15">
        <v>4.08</v>
      </c>
      <c r="AG814" s="15">
        <v>0.3</v>
      </c>
      <c r="AH814" s="15">
        <v>0.12</v>
      </c>
      <c r="AI814" s="15">
        <v>3.92</v>
      </c>
      <c r="AJ814" s="19">
        <v>50</v>
      </c>
      <c r="AK814" s="15"/>
      <c r="AL814" s="15"/>
      <c r="AM814" s="15"/>
      <c r="AN814" s="15"/>
      <c r="AO814" s="27"/>
    </row>
    <row r="815" spans="1:41" x14ac:dyDescent="0.25">
      <c r="A815" s="3">
        <v>119</v>
      </c>
      <c r="B815" s="11" t="s">
        <v>1931</v>
      </c>
      <c r="C815" s="3">
        <v>5</v>
      </c>
      <c r="D815" s="3" t="s">
        <v>1283</v>
      </c>
      <c r="E815" s="3">
        <v>78</v>
      </c>
      <c r="F815" s="50">
        <v>90</v>
      </c>
      <c r="G815" s="3">
        <f t="shared" ref="G815:G900" si="11">F815-E815</f>
        <v>12</v>
      </c>
      <c r="H815" s="15">
        <v>0</v>
      </c>
      <c r="I815" s="15">
        <v>0.1</v>
      </c>
      <c r="J815" s="15">
        <v>0.2</v>
      </c>
      <c r="K815" s="15">
        <v>10.199999999999999</v>
      </c>
      <c r="L815" s="15">
        <v>20.9</v>
      </c>
      <c r="M815" s="15">
        <v>31.4</v>
      </c>
      <c r="N815" s="15">
        <v>40.6</v>
      </c>
      <c r="O815" s="15">
        <v>28</v>
      </c>
      <c r="P815" s="15">
        <v>4.8</v>
      </c>
      <c r="Q815" s="23" t="s">
        <v>1064</v>
      </c>
      <c r="R815" s="19">
        <v>5.95</v>
      </c>
      <c r="S815" s="19">
        <v>6.35</v>
      </c>
      <c r="T815" s="19">
        <v>7.7</v>
      </c>
      <c r="U815" s="19">
        <v>4.3</v>
      </c>
      <c r="V815" s="19">
        <v>4.7</v>
      </c>
      <c r="W815" s="19">
        <v>4.7</v>
      </c>
      <c r="X815" s="15">
        <v>0.112</v>
      </c>
      <c r="Y815" s="15">
        <v>5.6000000000000001E-2</v>
      </c>
      <c r="Z815" s="15"/>
      <c r="AA815" s="15">
        <v>1.66</v>
      </c>
      <c r="AB815" s="15">
        <v>2</v>
      </c>
      <c r="AC815" s="15">
        <v>0.08</v>
      </c>
      <c r="AD815" s="15">
        <v>19.399999999999999</v>
      </c>
      <c r="AE815" s="15">
        <v>9.4</v>
      </c>
      <c r="AF815" s="15">
        <v>4.28</v>
      </c>
      <c r="AG815" s="15">
        <v>0.36</v>
      </c>
      <c r="AH815" s="15">
        <v>0.12</v>
      </c>
      <c r="AI815" s="15">
        <v>3.92</v>
      </c>
      <c r="AJ815" s="19">
        <v>40</v>
      </c>
      <c r="AK815" s="15"/>
      <c r="AL815" s="15"/>
      <c r="AM815" s="15"/>
      <c r="AN815" s="15"/>
      <c r="AO815" s="27"/>
    </row>
    <row r="816" spans="1:41" x14ac:dyDescent="0.25">
      <c r="A816" s="3">
        <v>119</v>
      </c>
      <c r="B816" s="11" t="s">
        <v>1931</v>
      </c>
      <c r="C816" s="3">
        <v>6</v>
      </c>
      <c r="D816" s="3" t="s">
        <v>2133</v>
      </c>
      <c r="E816" s="3">
        <v>90</v>
      </c>
      <c r="F816" s="50">
        <v>110</v>
      </c>
      <c r="G816" s="3">
        <f t="shared" si="11"/>
        <v>20</v>
      </c>
      <c r="H816" s="15">
        <v>0.06</v>
      </c>
      <c r="I816" s="15">
        <v>0.24</v>
      </c>
      <c r="J816" s="15">
        <v>0.7</v>
      </c>
      <c r="K816" s="15">
        <v>1.3</v>
      </c>
      <c r="L816" s="15">
        <v>3.6</v>
      </c>
      <c r="M816" s="15">
        <v>5.9</v>
      </c>
      <c r="N816" s="15">
        <v>54.1</v>
      </c>
      <c r="O816" s="15">
        <v>40</v>
      </c>
      <c r="P816" s="15">
        <v>5.6</v>
      </c>
      <c r="Q816" s="23" t="s">
        <v>354</v>
      </c>
      <c r="R816" s="19">
        <v>5.95</v>
      </c>
      <c r="S816" s="19">
        <v>6.7</v>
      </c>
      <c r="T816" s="19">
        <v>6.7</v>
      </c>
      <c r="U816" s="19">
        <v>4.3</v>
      </c>
      <c r="V816" s="19">
        <v>4.5</v>
      </c>
      <c r="W816" s="19">
        <v>4.75</v>
      </c>
      <c r="X816" s="15">
        <v>0.14000000000000001</v>
      </c>
      <c r="Y816" s="15">
        <v>5.6000000000000001E-2</v>
      </c>
      <c r="Z816" s="15"/>
      <c r="AA816" s="15">
        <v>1.64</v>
      </c>
      <c r="AB816" s="15">
        <v>3</v>
      </c>
      <c r="AC816" s="15">
        <v>0.11</v>
      </c>
      <c r="AD816" s="15">
        <v>25.85</v>
      </c>
      <c r="AE816" s="15">
        <v>13.4</v>
      </c>
      <c r="AF816" s="15">
        <v>4.38</v>
      </c>
      <c r="AG816" s="15">
        <v>0.36</v>
      </c>
      <c r="AH816" s="15">
        <v>0.1</v>
      </c>
      <c r="AI816" s="15">
        <v>6.8</v>
      </c>
      <c r="AJ816" s="19">
        <v>40</v>
      </c>
      <c r="AK816" s="15"/>
      <c r="AL816" s="15"/>
      <c r="AM816" s="15"/>
      <c r="AN816" s="15"/>
      <c r="AO816" s="27"/>
    </row>
    <row r="817" spans="1:41" x14ac:dyDescent="0.25">
      <c r="A817" s="3">
        <v>119</v>
      </c>
      <c r="B817" s="11" t="s">
        <v>1931</v>
      </c>
      <c r="C817" s="3">
        <v>7</v>
      </c>
      <c r="D817" s="3" t="s">
        <v>2133</v>
      </c>
      <c r="E817" s="3">
        <v>110</v>
      </c>
      <c r="F817" s="50">
        <v>130</v>
      </c>
      <c r="G817" s="3">
        <f t="shared" si="11"/>
        <v>20</v>
      </c>
      <c r="H817" s="15">
        <v>0</v>
      </c>
      <c r="I817" s="15">
        <v>0</v>
      </c>
      <c r="J817" s="15">
        <v>0.2</v>
      </c>
      <c r="K817" s="15">
        <v>0.5</v>
      </c>
      <c r="L817" s="15">
        <v>0.4</v>
      </c>
      <c r="M817" s="15">
        <v>1.1000000000000001</v>
      </c>
      <c r="N817" s="15">
        <v>40.9</v>
      </c>
      <c r="O817" s="15">
        <v>58</v>
      </c>
      <c r="P817" s="15">
        <v>5.2</v>
      </c>
      <c r="Q817" s="23" t="s">
        <v>169</v>
      </c>
      <c r="R817" s="19">
        <v>6</v>
      </c>
      <c r="S817" s="19">
        <v>6.25</v>
      </c>
      <c r="T817" s="19">
        <v>6.75</v>
      </c>
      <c r="U817" s="19">
        <v>4.3899999999999997</v>
      </c>
      <c r="V817" s="19">
        <v>4.5</v>
      </c>
      <c r="W817" s="19">
        <v>4.8</v>
      </c>
      <c r="X817" s="15">
        <v>0.154</v>
      </c>
      <c r="Y817" s="15">
        <v>5.6000000000000001E-2</v>
      </c>
      <c r="Z817" s="15"/>
      <c r="AA817" s="15">
        <v>1.71</v>
      </c>
      <c r="AB817" s="15">
        <v>3.5</v>
      </c>
      <c r="AC817" s="15">
        <v>0.1</v>
      </c>
      <c r="AD817" s="15">
        <v>30</v>
      </c>
      <c r="AE817" s="15">
        <v>14.8</v>
      </c>
      <c r="AF817" s="15">
        <v>4.5999999999999996</v>
      </c>
      <c r="AG817" s="15">
        <v>0.44</v>
      </c>
      <c r="AH817" s="15">
        <v>0.64</v>
      </c>
      <c r="AI817" s="15">
        <v>11.12</v>
      </c>
      <c r="AJ817" s="19">
        <v>40</v>
      </c>
      <c r="AK817" s="15"/>
      <c r="AL817" s="15"/>
      <c r="AM817" s="15"/>
      <c r="AN817" s="15"/>
      <c r="AO817" s="27"/>
    </row>
    <row r="818" spans="1:41" x14ac:dyDescent="0.25">
      <c r="A818" s="3">
        <v>119</v>
      </c>
      <c r="B818" s="11" t="s">
        <v>1931</v>
      </c>
      <c r="C818" s="3">
        <v>8</v>
      </c>
      <c r="D818" s="3" t="s">
        <v>2140</v>
      </c>
      <c r="E818" s="3">
        <v>130</v>
      </c>
      <c r="F818" s="50">
        <v>150</v>
      </c>
      <c r="G818" s="3">
        <f t="shared" si="11"/>
        <v>20</v>
      </c>
      <c r="H818" s="15">
        <v>1.5</v>
      </c>
      <c r="I818" s="15">
        <v>0.84</v>
      </c>
      <c r="J818" s="15">
        <v>2.36</v>
      </c>
      <c r="K818" s="15">
        <v>3.4</v>
      </c>
      <c r="L818" s="15">
        <v>12.4</v>
      </c>
      <c r="M818" s="15">
        <v>20.5</v>
      </c>
      <c r="N818" s="15">
        <v>49.5</v>
      </c>
      <c r="O818" s="15">
        <v>30</v>
      </c>
      <c r="P818" s="15">
        <v>1.2</v>
      </c>
      <c r="Q818" s="23" t="s">
        <v>1064</v>
      </c>
      <c r="R818" s="19">
        <v>6.15</v>
      </c>
      <c r="S818" s="19">
        <v>6.6</v>
      </c>
      <c r="T818" s="19">
        <v>6.9</v>
      </c>
      <c r="U818" s="19">
        <v>4.8</v>
      </c>
      <c r="V818" s="19">
        <v>5</v>
      </c>
      <c r="W818" s="19">
        <v>5.3</v>
      </c>
      <c r="X818" s="15">
        <v>8.4000000000000005E-2</v>
      </c>
      <c r="Y818" s="15">
        <v>4.9000000000000002E-2</v>
      </c>
      <c r="Z818" s="15"/>
      <c r="AA818" s="15">
        <v>1.89</v>
      </c>
      <c r="AB818" s="15">
        <v>1</v>
      </c>
      <c r="AC818" s="15">
        <v>0.12</v>
      </c>
      <c r="AD818" s="15">
        <v>13.26</v>
      </c>
      <c r="AE818" s="15">
        <v>3.2</v>
      </c>
      <c r="AF818" s="15">
        <v>3.72</v>
      </c>
      <c r="AG818" s="15">
        <v>0.28999999999999998</v>
      </c>
      <c r="AH818" s="15">
        <v>0.06</v>
      </c>
      <c r="AI818" s="15">
        <v>3.2</v>
      </c>
      <c r="AJ818" s="19">
        <v>20</v>
      </c>
      <c r="AK818" s="15"/>
      <c r="AL818" s="15"/>
      <c r="AM818" s="15"/>
      <c r="AN818" s="15"/>
      <c r="AO818" s="27"/>
    </row>
    <row r="819" spans="1:41" x14ac:dyDescent="0.25">
      <c r="A819" s="3">
        <v>119</v>
      </c>
      <c r="B819" s="11" t="s">
        <v>1931</v>
      </c>
      <c r="C819" s="3">
        <v>9</v>
      </c>
      <c r="D819" s="3" t="s">
        <v>138</v>
      </c>
      <c r="E819" s="3">
        <v>132</v>
      </c>
      <c r="F819" s="50">
        <v>160</v>
      </c>
      <c r="G819" s="3">
        <f t="shared" si="11"/>
        <v>28</v>
      </c>
      <c r="H819" s="15">
        <v>2.2999999999999998</v>
      </c>
      <c r="I819" s="15">
        <v>1.8</v>
      </c>
      <c r="J819" s="15">
        <v>1</v>
      </c>
      <c r="K819" s="15">
        <v>1.1599999999999999</v>
      </c>
      <c r="L819" s="15">
        <v>5.26</v>
      </c>
      <c r="M819" s="15">
        <v>11.52</v>
      </c>
      <c r="N819" s="15">
        <v>34.479999999999997</v>
      </c>
      <c r="O819" s="15">
        <v>54</v>
      </c>
      <c r="P819" s="15">
        <v>5.2</v>
      </c>
      <c r="Q819" s="23" t="s">
        <v>6</v>
      </c>
      <c r="R819" s="19">
        <v>6.55</v>
      </c>
      <c r="S819" s="19">
        <v>6.55</v>
      </c>
      <c r="T819" s="19">
        <v>6.85</v>
      </c>
      <c r="U819" s="19">
        <v>5</v>
      </c>
      <c r="V819" s="19">
        <v>5.2</v>
      </c>
      <c r="W819" s="19">
        <v>5.25</v>
      </c>
      <c r="X819" s="15">
        <v>8.4000000000000005E-2</v>
      </c>
      <c r="Y819" s="15">
        <v>4.9000000000000002E-2</v>
      </c>
      <c r="Z819" s="15"/>
      <c r="AA819" s="15">
        <v>1.8</v>
      </c>
      <c r="AB819" s="15">
        <v>2</v>
      </c>
      <c r="AC819" s="15">
        <v>0.11</v>
      </c>
      <c r="AD819" s="15">
        <v>31.4</v>
      </c>
      <c r="AE819" s="15">
        <v>7</v>
      </c>
      <c r="AF819" s="15">
        <v>3.88</v>
      </c>
      <c r="AG819" s="15">
        <v>0.36</v>
      </c>
      <c r="AH819" s="15">
        <v>0.06</v>
      </c>
      <c r="AI819" s="15">
        <v>8.4</v>
      </c>
      <c r="AJ819" s="19">
        <v>20</v>
      </c>
      <c r="AK819" s="15"/>
      <c r="AL819" s="15"/>
      <c r="AM819" s="15"/>
      <c r="AN819" s="15"/>
      <c r="AO819" s="27"/>
    </row>
    <row r="820" spans="1:41" x14ac:dyDescent="0.25">
      <c r="A820" s="3"/>
      <c r="B820" s="11"/>
      <c r="C820" s="3"/>
      <c r="D820" s="3"/>
      <c r="E820" s="3"/>
      <c r="F820" s="50"/>
      <c r="G820" s="3"/>
      <c r="H820" s="15"/>
      <c r="I820" s="15"/>
      <c r="J820" s="15"/>
      <c r="K820" s="15"/>
      <c r="L820" s="15"/>
      <c r="M820" s="15"/>
      <c r="N820" s="15"/>
      <c r="O820" s="15"/>
      <c r="P820" s="15"/>
      <c r="Q820" s="23"/>
      <c r="R820" s="19"/>
      <c r="S820" s="19"/>
      <c r="T820" s="19"/>
      <c r="U820" s="19"/>
      <c r="V820" s="19"/>
      <c r="W820" s="19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9"/>
      <c r="AK820" s="15"/>
      <c r="AL820" s="15"/>
      <c r="AM820" s="15"/>
      <c r="AN820" s="15"/>
      <c r="AO820" s="27"/>
    </row>
    <row r="821" spans="1:41" x14ac:dyDescent="0.25">
      <c r="A821" s="3"/>
      <c r="B821" s="11"/>
      <c r="C821" s="3"/>
      <c r="D821" s="3"/>
      <c r="E821" s="3"/>
      <c r="F821" s="50"/>
      <c r="G821" s="3"/>
      <c r="H821" s="15"/>
      <c r="I821" s="15"/>
      <c r="J821" s="15"/>
      <c r="K821" s="15"/>
      <c r="L821" s="15"/>
      <c r="M821" s="15"/>
      <c r="N821" s="15"/>
      <c r="O821" s="15"/>
      <c r="P821" s="15"/>
      <c r="Q821" s="23"/>
      <c r="R821" s="19"/>
      <c r="S821" s="19"/>
      <c r="T821" s="19"/>
      <c r="U821" s="19"/>
      <c r="V821" s="19"/>
      <c r="W821" s="19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9"/>
      <c r="AK821" s="15"/>
      <c r="AL821" s="15"/>
      <c r="AM821" s="15"/>
      <c r="AN821" s="15"/>
      <c r="AO821" s="27"/>
    </row>
    <row r="822" spans="1:41" x14ac:dyDescent="0.25">
      <c r="A822" s="35">
        <v>277</v>
      </c>
      <c r="B822" s="36" t="s">
        <v>1931</v>
      </c>
      <c r="C822" s="35">
        <v>1</v>
      </c>
      <c r="D822" s="35" t="s">
        <v>660</v>
      </c>
      <c r="E822" s="35">
        <v>0</v>
      </c>
      <c r="F822" s="51">
        <v>11</v>
      </c>
      <c r="G822" s="35">
        <f t="shared" si="11"/>
        <v>11</v>
      </c>
      <c r="H822" s="37">
        <v>1.07</v>
      </c>
      <c r="I822" s="37">
        <v>1.21</v>
      </c>
      <c r="J822" s="37">
        <v>3.01</v>
      </c>
      <c r="K822" s="37">
        <v>11.28</v>
      </c>
      <c r="L822" s="37">
        <v>15.06</v>
      </c>
      <c r="M822" s="37">
        <v>31.63</v>
      </c>
      <c r="N822" s="37">
        <v>27.2</v>
      </c>
      <c r="O822" s="37">
        <v>41.2</v>
      </c>
      <c r="P822" s="37"/>
      <c r="Q822" s="38" t="s">
        <v>6</v>
      </c>
      <c r="R822" s="39">
        <v>5.5</v>
      </c>
      <c r="S822" s="39">
        <v>5.7</v>
      </c>
      <c r="T822" s="39">
        <v>5.85</v>
      </c>
      <c r="U822" s="39">
        <v>4.5</v>
      </c>
      <c r="V822" s="39">
        <v>4.5999999999999996</v>
      </c>
      <c r="W822" s="39">
        <v>4.3499999999999996</v>
      </c>
      <c r="X822" s="37">
        <v>1.72</v>
      </c>
      <c r="Y822" s="37">
        <v>0.126</v>
      </c>
      <c r="Z822" s="37">
        <v>13.65</v>
      </c>
      <c r="AA822" s="37">
        <v>1.65</v>
      </c>
      <c r="AB822" s="37">
        <v>1</v>
      </c>
      <c r="AC822" s="37">
        <v>0.24</v>
      </c>
      <c r="AD822" s="37">
        <v>11.57</v>
      </c>
      <c r="AE822" s="37">
        <v>6.52</v>
      </c>
      <c r="AF822" s="37">
        <v>0.06</v>
      </c>
      <c r="AG822" s="37">
        <v>0.45</v>
      </c>
      <c r="AH822" s="37">
        <v>0.15</v>
      </c>
      <c r="AI822" s="37">
        <v>5</v>
      </c>
      <c r="AJ822" s="39">
        <v>4.18</v>
      </c>
      <c r="AK822" s="37"/>
      <c r="AL822" s="37"/>
      <c r="AM822" s="37"/>
      <c r="AN822" s="37"/>
      <c r="AO822" s="40"/>
    </row>
    <row r="823" spans="1:41" x14ac:dyDescent="0.25">
      <c r="A823" s="41">
        <v>277</v>
      </c>
      <c r="B823" s="42" t="s">
        <v>1931</v>
      </c>
      <c r="C823" s="41">
        <v>2</v>
      </c>
      <c r="D823" s="41" t="s">
        <v>684</v>
      </c>
      <c r="E823" s="41">
        <v>11</v>
      </c>
      <c r="F823" s="49">
        <v>32</v>
      </c>
      <c r="G823" s="41">
        <f t="shared" si="11"/>
        <v>21</v>
      </c>
      <c r="H823" s="43">
        <v>12.41</v>
      </c>
      <c r="I823" s="43">
        <v>2.92</v>
      </c>
      <c r="J823" s="43">
        <v>3.65</v>
      </c>
      <c r="K823" s="43">
        <v>5.79</v>
      </c>
      <c r="L823" s="43">
        <v>6.83</v>
      </c>
      <c r="M823" s="43">
        <v>31.6</v>
      </c>
      <c r="N823" s="43">
        <v>23.2</v>
      </c>
      <c r="O823" s="43">
        <v>45.2</v>
      </c>
      <c r="P823" s="43">
        <v>0.38</v>
      </c>
      <c r="Q823" s="44" t="s">
        <v>6</v>
      </c>
      <c r="R823" s="45">
        <v>5</v>
      </c>
      <c r="S823" s="45">
        <v>5.35</v>
      </c>
      <c r="T823" s="45">
        <v>5.75</v>
      </c>
      <c r="U823" s="45">
        <v>3.65</v>
      </c>
      <c r="V823" s="45">
        <v>3.8</v>
      </c>
      <c r="W823" s="45">
        <v>4.25</v>
      </c>
      <c r="X823" s="43">
        <v>0.73</v>
      </c>
      <c r="Y823" s="43">
        <v>9.5000000000000001E-2</v>
      </c>
      <c r="Z823" s="43">
        <v>7.41</v>
      </c>
      <c r="AA823" s="43">
        <v>1.68</v>
      </c>
      <c r="AB823" s="43">
        <v>0.74</v>
      </c>
      <c r="AC823" s="43">
        <v>0.05</v>
      </c>
      <c r="AD823" s="43">
        <v>11.04</v>
      </c>
      <c r="AE823" s="43">
        <v>6.3</v>
      </c>
      <c r="AF823" s="43"/>
      <c r="AG823" s="43">
        <v>0.47</v>
      </c>
      <c r="AH823" s="43">
        <v>0.1</v>
      </c>
      <c r="AI823" s="43">
        <v>3</v>
      </c>
      <c r="AJ823" s="45">
        <v>2.09</v>
      </c>
      <c r="AK823" s="43"/>
      <c r="AL823" s="43"/>
      <c r="AM823" s="43"/>
      <c r="AN823" s="43"/>
      <c r="AO823" s="46"/>
    </row>
    <row r="824" spans="1:41" x14ac:dyDescent="0.25">
      <c r="A824" s="41">
        <v>277</v>
      </c>
      <c r="B824" s="42" t="s">
        <v>1931</v>
      </c>
      <c r="C824" s="41">
        <v>3</v>
      </c>
      <c r="D824" s="41" t="s">
        <v>95</v>
      </c>
      <c r="E824" s="41">
        <v>32</v>
      </c>
      <c r="F824" s="49">
        <v>100</v>
      </c>
      <c r="G824" s="41">
        <f t="shared" si="11"/>
        <v>68</v>
      </c>
      <c r="H824" s="43">
        <v>5.03</v>
      </c>
      <c r="I824" s="43">
        <v>1.6</v>
      </c>
      <c r="J824" s="43">
        <v>3.07</v>
      </c>
      <c r="K824" s="43">
        <v>11.62</v>
      </c>
      <c r="L824" s="43">
        <v>14.28</v>
      </c>
      <c r="M824" s="43">
        <v>35.6</v>
      </c>
      <c r="N824" s="43">
        <v>27.2</v>
      </c>
      <c r="O824" s="43">
        <v>37.200000000000003</v>
      </c>
      <c r="P824" s="43">
        <v>2.1</v>
      </c>
      <c r="Q824" s="44" t="s">
        <v>1064</v>
      </c>
      <c r="R824" s="45">
        <v>5.2</v>
      </c>
      <c r="S824" s="45">
        <v>5.9</v>
      </c>
      <c r="T824" s="45">
        <v>6.15</v>
      </c>
      <c r="U824" s="45">
        <v>3.75</v>
      </c>
      <c r="V824" s="45">
        <v>3.8</v>
      </c>
      <c r="W824" s="45">
        <v>4.25</v>
      </c>
      <c r="X824" s="43">
        <v>0.31</v>
      </c>
      <c r="Y824" s="43">
        <v>7.3999999999999996E-2</v>
      </c>
      <c r="Z824" s="43">
        <v>4.21</v>
      </c>
      <c r="AA824" s="43">
        <v>1.8</v>
      </c>
      <c r="AB824" s="43">
        <v>1.1000000000000001</v>
      </c>
      <c r="AC824" s="43">
        <v>0.01</v>
      </c>
      <c r="AD824" s="43">
        <v>11.76</v>
      </c>
      <c r="AE824" s="43">
        <v>6</v>
      </c>
      <c r="AF824" s="43"/>
      <c r="AG824" s="43">
        <v>0.45</v>
      </c>
      <c r="AH824" s="43">
        <v>0.12</v>
      </c>
      <c r="AI824" s="43">
        <v>4</v>
      </c>
      <c r="AJ824" s="45">
        <v>3.85</v>
      </c>
      <c r="AK824" s="43"/>
      <c r="AL824" s="43"/>
      <c r="AM824" s="43"/>
      <c r="AN824" s="43"/>
      <c r="AO824" s="46"/>
    </row>
    <row r="825" spans="1:41" x14ac:dyDescent="0.25">
      <c r="A825" s="3">
        <v>277</v>
      </c>
      <c r="B825" s="11" t="s">
        <v>1931</v>
      </c>
      <c r="C825" s="3">
        <v>4</v>
      </c>
      <c r="D825" s="3" t="s">
        <v>118</v>
      </c>
      <c r="E825" s="3">
        <v>100</v>
      </c>
      <c r="F825" s="50">
        <v>140</v>
      </c>
      <c r="G825" s="3">
        <f t="shared" si="11"/>
        <v>40</v>
      </c>
      <c r="H825" s="15">
        <v>4.53</v>
      </c>
      <c r="I825" s="15">
        <v>1.05</v>
      </c>
      <c r="J825" s="15">
        <v>2.09</v>
      </c>
      <c r="K825" s="15">
        <v>6.72</v>
      </c>
      <c r="L825" s="15">
        <v>9.2100000000000009</v>
      </c>
      <c r="M825" s="15">
        <v>23.6</v>
      </c>
      <c r="N825" s="15">
        <v>23.2</v>
      </c>
      <c r="O825" s="15">
        <v>54.2</v>
      </c>
      <c r="P825" s="15">
        <v>1.65</v>
      </c>
      <c r="Q825" s="23" t="s">
        <v>6</v>
      </c>
      <c r="R825" s="19">
        <v>5.4</v>
      </c>
      <c r="S825" s="19">
        <v>5.7</v>
      </c>
      <c r="T825" s="19">
        <v>5.8</v>
      </c>
      <c r="U825" s="19">
        <v>3.95</v>
      </c>
      <c r="V825" s="19">
        <v>4</v>
      </c>
      <c r="W825" s="19">
        <v>4.55</v>
      </c>
      <c r="X825" s="15">
        <v>0.17</v>
      </c>
      <c r="Y825" s="15">
        <v>7.0000000000000007E-2</v>
      </c>
      <c r="Z825" s="15">
        <v>2.4500000000000002</v>
      </c>
      <c r="AA825" s="15">
        <v>1.9</v>
      </c>
      <c r="AB825" s="15">
        <v>1.3</v>
      </c>
      <c r="AC825" s="15">
        <v>0.02</v>
      </c>
      <c r="AD825" s="15">
        <v>12.95</v>
      </c>
      <c r="AE825" s="15">
        <v>6</v>
      </c>
      <c r="AF825" s="15"/>
      <c r="AG825" s="15">
        <v>0.41</v>
      </c>
      <c r="AH825" s="15">
        <v>0.11</v>
      </c>
      <c r="AI825" s="15">
        <v>6.25</v>
      </c>
      <c r="AJ825" s="19">
        <v>0.77</v>
      </c>
      <c r="AK825" s="15"/>
      <c r="AL825" s="15"/>
      <c r="AM825" s="15"/>
      <c r="AN825" s="15"/>
      <c r="AO825" s="27"/>
    </row>
    <row r="826" spans="1:41" x14ac:dyDescent="0.25">
      <c r="A826" s="3">
        <v>277</v>
      </c>
      <c r="B826" s="11" t="s">
        <v>1931</v>
      </c>
      <c r="C826" s="3">
        <v>5</v>
      </c>
      <c r="D826" s="3" t="s">
        <v>2395</v>
      </c>
      <c r="E826" s="3">
        <v>140</v>
      </c>
      <c r="F826" s="50">
        <v>0</v>
      </c>
      <c r="G826" s="3">
        <f t="shared" si="11"/>
        <v>-140</v>
      </c>
      <c r="H826" s="15">
        <v>5.57</v>
      </c>
      <c r="I826" s="15">
        <v>1.23</v>
      </c>
      <c r="J826" s="15">
        <v>0.95</v>
      </c>
      <c r="K826" s="15">
        <v>8.44</v>
      </c>
      <c r="L826" s="15">
        <v>15.41</v>
      </c>
      <c r="M826" s="15">
        <v>31.6</v>
      </c>
      <c r="N826" s="15">
        <v>29.2</v>
      </c>
      <c r="O826" s="15">
        <v>39.200000000000003</v>
      </c>
      <c r="P826" s="15">
        <v>12.34</v>
      </c>
      <c r="Q826" s="23" t="s">
        <v>1064</v>
      </c>
      <c r="R826" s="19">
        <v>5.6</v>
      </c>
      <c r="S826" s="19">
        <v>5.75</v>
      </c>
      <c r="T826" s="19">
        <v>6.3</v>
      </c>
      <c r="U826" s="19">
        <v>3.75</v>
      </c>
      <c r="V826" s="19">
        <v>3.75</v>
      </c>
      <c r="W826" s="19">
        <v>4.45</v>
      </c>
      <c r="X826" s="15">
        <v>0.04</v>
      </c>
      <c r="Y826" s="15">
        <v>4.4999999999999998E-2</v>
      </c>
      <c r="Z826" s="15">
        <v>1</v>
      </c>
      <c r="AA826" s="15">
        <v>1.85</v>
      </c>
      <c r="AB826" s="15">
        <v>1.2</v>
      </c>
      <c r="AC826" s="15">
        <v>7.0000000000000007E-2</v>
      </c>
      <c r="AD826" s="15">
        <v>12.93</v>
      </c>
      <c r="AE826" s="15">
        <v>7</v>
      </c>
      <c r="AF826" s="15">
        <v>0.31</v>
      </c>
      <c r="AG826" s="15">
        <v>0.39</v>
      </c>
      <c r="AH826" s="15">
        <v>0.11</v>
      </c>
      <c r="AI826" s="15">
        <v>4.75</v>
      </c>
      <c r="AJ826" s="19">
        <v>1.43</v>
      </c>
      <c r="AK826" s="15"/>
      <c r="AL826" s="15"/>
      <c r="AM826" s="15"/>
      <c r="AN826" s="15"/>
      <c r="AO826" s="27"/>
    </row>
    <row r="827" spans="1:41" x14ac:dyDescent="0.25">
      <c r="A827" s="3"/>
      <c r="B827" s="11"/>
      <c r="C827" s="3"/>
      <c r="D827" s="3"/>
      <c r="E827" s="3"/>
      <c r="F827" s="50"/>
      <c r="G827" s="3"/>
      <c r="H827" s="15"/>
      <c r="I827" s="15"/>
      <c r="J827" s="15"/>
      <c r="K827" s="15"/>
      <c r="L827" s="15"/>
      <c r="M827" s="15"/>
      <c r="N827" s="15"/>
      <c r="O827" s="15"/>
      <c r="P827" s="15"/>
      <c r="Q827" s="23"/>
      <c r="R827" s="19"/>
      <c r="S827" s="19"/>
      <c r="T827" s="19"/>
      <c r="U827" s="19"/>
      <c r="V827" s="19"/>
      <c r="W827" s="19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9"/>
      <c r="AK827" s="15"/>
      <c r="AL827" s="15"/>
      <c r="AM827" s="15"/>
      <c r="AN827" s="15"/>
      <c r="AO827" s="27"/>
    </row>
    <row r="828" spans="1:41" x14ac:dyDescent="0.25">
      <c r="A828" s="3"/>
      <c r="B828" s="11"/>
      <c r="C828" s="3"/>
      <c r="D828" s="3"/>
      <c r="E828" s="3"/>
      <c r="F828" s="50"/>
      <c r="G828" s="3"/>
      <c r="H828" s="15"/>
      <c r="I828" s="15"/>
      <c r="J828" s="15"/>
      <c r="K828" s="15"/>
      <c r="L828" s="15"/>
      <c r="M828" s="15"/>
      <c r="N828" s="15"/>
      <c r="O828" s="15"/>
      <c r="P828" s="15"/>
      <c r="Q828" s="23"/>
      <c r="R828" s="19"/>
      <c r="S828" s="19"/>
      <c r="T828" s="19"/>
      <c r="U828" s="19"/>
      <c r="V828" s="19"/>
      <c r="W828" s="19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9"/>
      <c r="AK828" s="15"/>
      <c r="AL828" s="15"/>
      <c r="AM828" s="15"/>
      <c r="AN828" s="15"/>
      <c r="AO828" s="27"/>
    </row>
    <row r="829" spans="1:41" x14ac:dyDescent="0.25">
      <c r="A829" s="35">
        <v>276</v>
      </c>
      <c r="B829" s="36" t="s">
        <v>1931</v>
      </c>
      <c r="C829" s="35">
        <v>1</v>
      </c>
      <c r="D829" s="35" t="s">
        <v>660</v>
      </c>
      <c r="E829" s="35">
        <v>0</v>
      </c>
      <c r="F829" s="51">
        <v>12</v>
      </c>
      <c r="G829" s="35">
        <f t="shared" si="11"/>
        <v>12</v>
      </c>
      <c r="H829" s="37">
        <v>0.03</v>
      </c>
      <c r="I829" s="37">
        <v>0.54</v>
      </c>
      <c r="J829" s="37">
        <v>5.5</v>
      </c>
      <c r="K829" s="37">
        <v>24.2</v>
      </c>
      <c r="L829" s="37">
        <v>15.33</v>
      </c>
      <c r="M829" s="37">
        <v>45.6</v>
      </c>
      <c r="N829" s="37">
        <v>31.2</v>
      </c>
      <c r="O829" s="37">
        <v>23.2</v>
      </c>
      <c r="P829" s="37"/>
      <c r="Q829" s="38" t="s">
        <v>225</v>
      </c>
      <c r="R829" s="39"/>
      <c r="S829" s="39"/>
      <c r="T829" s="39"/>
      <c r="U829" s="39"/>
      <c r="V829" s="39"/>
      <c r="W829" s="39"/>
      <c r="X829" s="37"/>
      <c r="Y829" s="37"/>
      <c r="Z829" s="37"/>
      <c r="AA829" s="37">
        <v>1.65</v>
      </c>
      <c r="AB829" s="37"/>
      <c r="AC829" s="37">
        <v>0.48</v>
      </c>
      <c r="AD829" s="37"/>
      <c r="AE829" s="37"/>
      <c r="AF829" s="37"/>
      <c r="AG829" s="37"/>
      <c r="AH829" s="37"/>
      <c r="AI829" s="37"/>
      <c r="AJ829" s="39">
        <v>0</v>
      </c>
      <c r="AK829" s="37"/>
      <c r="AL829" s="37"/>
      <c r="AM829" s="37"/>
      <c r="AN829" s="37"/>
      <c r="AO829" s="40"/>
    </row>
    <row r="830" spans="1:41" x14ac:dyDescent="0.25">
      <c r="A830" s="41">
        <v>276</v>
      </c>
      <c r="B830" s="42" t="s">
        <v>1931</v>
      </c>
      <c r="C830" s="41">
        <v>2</v>
      </c>
      <c r="D830" s="41" t="s">
        <v>684</v>
      </c>
      <c r="E830" s="41">
        <v>12</v>
      </c>
      <c r="F830" s="49">
        <v>37</v>
      </c>
      <c r="G830" s="41">
        <f t="shared" si="11"/>
        <v>25</v>
      </c>
      <c r="H830" s="43">
        <v>0</v>
      </c>
      <c r="I830" s="43">
        <v>0.41</v>
      </c>
      <c r="J830" s="43">
        <v>3.7</v>
      </c>
      <c r="K830" s="43">
        <v>16.87</v>
      </c>
      <c r="L830" s="43">
        <v>16.62</v>
      </c>
      <c r="M830" s="43">
        <v>37.6</v>
      </c>
      <c r="N830" s="43">
        <v>33.200000000000003</v>
      </c>
      <c r="O830" s="43">
        <v>29.2</v>
      </c>
      <c r="P830" s="43"/>
      <c r="Q830" s="44" t="s">
        <v>1064</v>
      </c>
      <c r="R830" s="45"/>
      <c r="S830" s="45"/>
      <c r="T830" s="45"/>
      <c r="U830" s="45"/>
      <c r="V830" s="45"/>
      <c r="W830" s="45"/>
      <c r="X830" s="43"/>
      <c r="Y830" s="43"/>
      <c r="Z830" s="43"/>
      <c r="AA830" s="43">
        <v>1.62</v>
      </c>
      <c r="AB830" s="43"/>
      <c r="AC830" s="43">
        <v>0.1</v>
      </c>
      <c r="AD830" s="43"/>
      <c r="AE830" s="43"/>
      <c r="AF830" s="43"/>
      <c r="AG830" s="43"/>
      <c r="AH830" s="43"/>
      <c r="AI830" s="43"/>
      <c r="AJ830" s="45">
        <v>0</v>
      </c>
      <c r="AK830" s="43"/>
      <c r="AL830" s="43"/>
      <c r="AM830" s="43"/>
      <c r="AN830" s="43"/>
      <c r="AO830" s="46"/>
    </row>
    <row r="831" spans="1:41" x14ac:dyDescent="0.25">
      <c r="A831" s="41">
        <v>276</v>
      </c>
      <c r="B831" s="42" t="s">
        <v>1931</v>
      </c>
      <c r="C831" s="41">
        <v>3</v>
      </c>
      <c r="D831" s="41" t="s">
        <v>40</v>
      </c>
      <c r="E831" s="41">
        <v>37</v>
      </c>
      <c r="F831" s="49">
        <v>60</v>
      </c>
      <c r="G831" s="41">
        <f t="shared" si="11"/>
        <v>23</v>
      </c>
      <c r="H831" s="43">
        <v>0.01</v>
      </c>
      <c r="I831" s="43">
        <v>0.33</v>
      </c>
      <c r="J831" s="43">
        <v>2.88</v>
      </c>
      <c r="K831" s="43">
        <v>16.53</v>
      </c>
      <c r="L831" s="43">
        <v>16.850000000000001</v>
      </c>
      <c r="M831" s="43">
        <v>36.6</v>
      </c>
      <c r="N831" s="43">
        <v>32.200000000000003</v>
      </c>
      <c r="O831" s="43">
        <v>31.2</v>
      </c>
      <c r="P831" s="43"/>
      <c r="Q831" s="44" t="s">
        <v>1064</v>
      </c>
      <c r="R831" s="45"/>
      <c r="S831" s="45"/>
      <c r="T831" s="45"/>
      <c r="U831" s="45"/>
      <c r="V831" s="45"/>
      <c r="W831" s="45"/>
      <c r="X831" s="43"/>
      <c r="Y831" s="43"/>
      <c r="Z831" s="43"/>
      <c r="AA831" s="43">
        <v>1.66</v>
      </c>
      <c r="AB831" s="43"/>
      <c r="AC831" s="43">
        <v>7.0000000000000007E-2</v>
      </c>
      <c r="AD831" s="43"/>
      <c r="AE831" s="43"/>
      <c r="AF831" s="43"/>
      <c r="AG831" s="43"/>
      <c r="AH831" s="43"/>
      <c r="AI831" s="43"/>
      <c r="AJ831" s="45">
        <v>0</v>
      </c>
      <c r="AK831" s="43"/>
      <c r="AL831" s="43"/>
      <c r="AM831" s="43"/>
      <c r="AN831" s="43"/>
      <c r="AO831" s="46"/>
    </row>
    <row r="832" spans="1:41" x14ac:dyDescent="0.25">
      <c r="A832" s="3">
        <v>276</v>
      </c>
      <c r="B832" s="11" t="s">
        <v>1931</v>
      </c>
      <c r="C832" s="3">
        <v>4</v>
      </c>
      <c r="D832" s="3" t="s">
        <v>95</v>
      </c>
      <c r="E832" s="3">
        <v>60</v>
      </c>
      <c r="F832" s="50">
        <v>82</v>
      </c>
      <c r="G832" s="3">
        <f t="shared" si="11"/>
        <v>22</v>
      </c>
      <c r="H832" s="15">
        <v>0.31</v>
      </c>
      <c r="I832" s="15">
        <v>0.6</v>
      </c>
      <c r="J832" s="15">
        <v>4.0599999999999996</v>
      </c>
      <c r="K832" s="15">
        <v>15.47</v>
      </c>
      <c r="L832" s="15">
        <v>15.16</v>
      </c>
      <c r="M832" s="15">
        <v>35.6</v>
      </c>
      <c r="N832" s="15">
        <v>29.2</v>
      </c>
      <c r="O832" s="15">
        <v>35.200000000000003</v>
      </c>
      <c r="P832" s="15">
        <v>3.55</v>
      </c>
      <c r="Q832" s="23" t="s">
        <v>1064</v>
      </c>
      <c r="R832" s="19"/>
      <c r="S832" s="19"/>
      <c r="T832" s="19"/>
      <c r="U832" s="19"/>
      <c r="V832" s="19"/>
      <c r="W832" s="19"/>
      <c r="X832" s="15"/>
      <c r="Y832" s="15"/>
      <c r="Z832" s="15"/>
      <c r="AA832" s="15">
        <v>1.75</v>
      </c>
      <c r="AB832" s="15"/>
      <c r="AC832" s="15">
        <v>7.0000000000000007E-2</v>
      </c>
      <c r="AD832" s="15"/>
      <c r="AE832" s="15"/>
      <c r="AF832" s="15"/>
      <c r="AG832" s="15"/>
      <c r="AH832" s="15"/>
      <c r="AI832" s="15"/>
      <c r="AJ832" s="19">
        <v>0</v>
      </c>
      <c r="AK832" s="15"/>
      <c r="AL832" s="15"/>
      <c r="AM832" s="15"/>
      <c r="AN832" s="15"/>
      <c r="AO832" s="27"/>
    </row>
    <row r="833" spans="1:41" x14ac:dyDescent="0.25">
      <c r="A833" s="3">
        <v>276</v>
      </c>
      <c r="B833" s="11" t="s">
        <v>1931</v>
      </c>
      <c r="C833" s="3">
        <v>5</v>
      </c>
      <c r="D833" s="3" t="s">
        <v>118</v>
      </c>
      <c r="E833" s="3">
        <v>82</v>
      </c>
      <c r="F833" s="50">
        <v>110</v>
      </c>
      <c r="G833" s="3">
        <f t="shared" si="11"/>
        <v>28</v>
      </c>
      <c r="H833" s="15">
        <v>0.44</v>
      </c>
      <c r="I833" s="15">
        <v>0.44</v>
      </c>
      <c r="J833" s="15">
        <v>3.1</v>
      </c>
      <c r="K833" s="15">
        <v>13.5</v>
      </c>
      <c r="L833" s="15">
        <v>13.12</v>
      </c>
      <c r="M833" s="15">
        <v>30.6</v>
      </c>
      <c r="N833" s="15">
        <v>30.2</v>
      </c>
      <c r="O833" s="15">
        <v>39.200000000000003</v>
      </c>
      <c r="P833" s="15">
        <v>18.690000000000001</v>
      </c>
      <c r="Q833" s="23" t="s">
        <v>1064</v>
      </c>
      <c r="R833" s="19"/>
      <c r="S833" s="19"/>
      <c r="T833" s="19"/>
      <c r="U833" s="19"/>
      <c r="V833" s="19"/>
      <c r="W833" s="19"/>
      <c r="X833" s="15"/>
      <c r="Y833" s="15"/>
      <c r="Z833" s="15"/>
      <c r="AA833" s="15">
        <v>1.77</v>
      </c>
      <c r="AB833" s="15"/>
      <c r="AC833" s="15">
        <v>7.0000000000000007E-2</v>
      </c>
      <c r="AD833" s="15"/>
      <c r="AE833" s="15"/>
      <c r="AF833" s="15"/>
      <c r="AG833" s="15"/>
      <c r="AH833" s="15"/>
      <c r="AI833" s="15"/>
      <c r="AJ833" s="19">
        <v>0</v>
      </c>
      <c r="AK833" s="15"/>
      <c r="AL833" s="15"/>
      <c r="AM833" s="15"/>
      <c r="AN833" s="15"/>
      <c r="AO833" s="27"/>
    </row>
    <row r="834" spans="1:41" x14ac:dyDescent="0.25">
      <c r="A834" s="3">
        <v>276</v>
      </c>
      <c r="B834" s="11" t="s">
        <v>1931</v>
      </c>
      <c r="C834" s="3">
        <v>6</v>
      </c>
      <c r="D834" s="3" t="s">
        <v>138</v>
      </c>
      <c r="E834" s="3">
        <v>110</v>
      </c>
      <c r="F834" s="50">
        <v>0</v>
      </c>
      <c r="G834" s="3">
        <f t="shared" si="11"/>
        <v>-110</v>
      </c>
      <c r="H834" s="15">
        <v>0.25</v>
      </c>
      <c r="I834" s="15">
        <v>1.52</v>
      </c>
      <c r="J834" s="15">
        <v>3.45</v>
      </c>
      <c r="K834" s="15">
        <v>16.579999999999998</v>
      </c>
      <c r="L834" s="15">
        <v>19.8</v>
      </c>
      <c r="M834" s="15">
        <v>41.6</v>
      </c>
      <c r="N834" s="15">
        <v>31.2</v>
      </c>
      <c r="O834" s="15">
        <v>27.2</v>
      </c>
      <c r="P834" s="15">
        <v>6.65</v>
      </c>
      <c r="Q834" s="23" t="s">
        <v>1064</v>
      </c>
      <c r="R834" s="19"/>
      <c r="S834" s="19"/>
      <c r="T834" s="19"/>
      <c r="U834" s="19"/>
      <c r="V834" s="19"/>
      <c r="W834" s="19"/>
      <c r="X834" s="15"/>
      <c r="Y834" s="15"/>
      <c r="Z834" s="15"/>
      <c r="AA834" s="15">
        <v>1.94</v>
      </c>
      <c r="AB834" s="15"/>
      <c r="AC834" s="15">
        <v>7.0000000000000007E-2</v>
      </c>
      <c r="AD834" s="15"/>
      <c r="AE834" s="15"/>
      <c r="AF834" s="15"/>
      <c r="AG834" s="15"/>
      <c r="AH834" s="15"/>
      <c r="AI834" s="15"/>
      <c r="AJ834" s="19">
        <v>0</v>
      </c>
      <c r="AK834" s="15"/>
      <c r="AL834" s="15"/>
      <c r="AM834" s="15"/>
      <c r="AN834" s="15"/>
      <c r="AO834" s="27"/>
    </row>
    <row r="835" spans="1:41" x14ac:dyDescent="0.25">
      <c r="A835" s="3"/>
      <c r="B835" s="11"/>
      <c r="C835" s="3"/>
      <c r="D835" s="3"/>
      <c r="E835" s="3"/>
      <c r="F835" s="50"/>
      <c r="G835" s="3"/>
      <c r="H835" s="15"/>
      <c r="I835" s="15"/>
      <c r="J835" s="15"/>
      <c r="K835" s="15"/>
      <c r="L835" s="15"/>
      <c r="M835" s="15"/>
      <c r="N835" s="15"/>
      <c r="O835" s="15"/>
      <c r="P835" s="15"/>
      <c r="Q835" s="23"/>
      <c r="R835" s="19"/>
      <c r="S835" s="19"/>
      <c r="T835" s="19"/>
      <c r="U835" s="19"/>
      <c r="V835" s="19"/>
      <c r="W835" s="19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9"/>
      <c r="AK835" s="15"/>
      <c r="AL835" s="15"/>
      <c r="AM835" s="15"/>
      <c r="AN835" s="15"/>
      <c r="AO835" s="27"/>
    </row>
    <row r="836" spans="1:41" x14ac:dyDescent="0.25">
      <c r="A836" s="3"/>
      <c r="B836" s="11"/>
      <c r="C836" s="3"/>
      <c r="D836" s="3"/>
      <c r="E836" s="3"/>
      <c r="F836" s="50"/>
      <c r="G836" s="3"/>
      <c r="H836" s="15"/>
      <c r="I836" s="15"/>
      <c r="J836" s="15"/>
      <c r="K836" s="15"/>
      <c r="L836" s="15"/>
      <c r="M836" s="15"/>
      <c r="N836" s="15"/>
      <c r="O836" s="15"/>
      <c r="P836" s="15"/>
      <c r="Q836" s="23"/>
      <c r="R836" s="19"/>
      <c r="S836" s="19"/>
      <c r="T836" s="19"/>
      <c r="U836" s="19"/>
      <c r="V836" s="19"/>
      <c r="W836" s="19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9"/>
      <c r="AK836" s="15"/>
      <c r="AL836" s="15"/>
      <c r="AM836" s="15"/>
      <c r="AN836" s="15"/>
      <c r="AO836" s="27"/>
    </row>
    <row r="837" spans="1:41" x14ac:dyDescent="0.25">
      <c r="A837" s="35">
        <v>275</v>
      </c>
      <c r="B837" s="36" t="s">
        <v>1931</v>
      </c>
      <c r="C837" s="35">
        <v>1</v>
      </c>
      <c r="D837" s="35" t="s">
        <v>660</v>
      </c>
      <c r="E837" s="35">
        <v>0</v>
      </c>
      <c r="F837" s="51">
        <v>14</v>
      </c>
      <c r="G837" s="35">
        <f t="shared" si="11"/>
        <v>14</v>
      </c>
      <c r="H837" s="37">
        <v>0.1</v>
      </c>
      <c r="I837" s="37">
        <v>7.0000000000000007E-2</v>
      </c>
      <c r="J837" s="37">
        <v>1.47</v>
      </c>
      <c r="K837" s="37">
        <v>28.52</v>
      </c>
      <c r="L837" s="37">
        <v>23.44</v>
      </c>
      <c r="M837" s="37">
        <v>53.6</v>
      </c>
      <c r="N837" s="37">
        <v>31.2</v>
      </c>
      <c r="O837" s="37">
        <v>15.2</v>
      </c>
      <c r="P837" s="37"/>
      <c r="Q837" s="38" t="s">
        <v>506</v>
      </c>
      <c r="R837" s="39">
        <v>5</v>
      </c>
      <c r="S837" s="39"/>
      <c r="T837" s="39"/>
      <c r="U837" s="39">
        <v>4.3</v>
      </c>
      <c r="V837" s="39"/>
      <c r="W837" s="39"/>
      <c r="X837" s="37">
        <v>1</v>
      </c>
      <c r="Y837" s="37">
        <v>9.1999999999999998E-2</v>
      </c>
      <c r="Z837" s="37">
        <v>10.95</v>
      </c>
      <c r="AA837" s="37">
        <v>1.51</v>
      </c>
      <c r="AB837" s="37">
        <v>0.6</v>
      </c>
      <c r="AC837" s="37">
        <v>0.12</v>
      </c>
      <c r="AD837" s="37">
        <v>7.96</v>
      </c>
      <c r="AE837" s="37">
        <v>3.66</v>
      </c>
      <c r="AF837" s="37">
        <v>0.56000000000000005</v>
      </c>
      <c r="AG837" s="37">
        <v>0.32</v>
      </c>
      <c r="AH837" s="37">
        <v>0.05</v>
      </c>
      <c r="AI837" s="37">
        <v>3.4</v>
      </c>
      <c r="AJ837" s="39">
        <v>57.66</v>
      </c>
      <c r="AK837" s="37"/>
      <c r="AL837" s="37"/>
      <c r="AM837" s="37"/>
      <c r="AN837" s="37"/>
      <c r="AO837" s="40"/>
    </row>
    <row r="838" spans="1:41" x14ac:dyDescent="0.25">
      <c r="A838" s="41">
        <v>275</v>
      </c>
      <c r="B838" s="42" t="s">
        <v>1931</v>
      </c>
      <c r="C838" s="41">
        <v>2</v>
      </c>
      <c r="D838" s="41" t="s">
        <v>684</v>
      </c>
      <c r="E838" s="41">
        <v>14</v>
      </c>
      <c r="F838" s="49">
        <v>30</v>
      </c>
      <c r="G838" s="41">
        <f t="shared" si="11"/>
        <v>16</v>
      </c>
      <c r="H838" s="43">
        <v>1.07</v>
      </c>
      <c r="I838" s="43">
        <v>0.11</v>
      </c>
      <c r="J838" s="43">
        <v>1.55</v>
      </c>
      <c r="K838" s="43">
        <v>25.82</v>
      </c>
      <c r="L838" s="43">
        <v>27.11</v>
      </c>
      <c r="M838" s="43">
        <v>55.66</v>
      </c>
      <c r="N838" s="43">
        <v>31.2</v>
      </c>
      <c r="O838" s="43">
        <v>13.2</v>
      </c>
      <c r="P838" s="43"/>
      <c r="Q838" s="44" t="s">
        <v>506</v>
      </c>
      <c r="R838" s="45">
        <v>5.4</v>
      </c>
      <c r="S838" s="45"/>
      <c r="T838" s="45"/>
      <c r="U838" s="45">
        <v>4</v>
      </c>
      <c r="V838" s="45"/>
      <c r="W838" s="45"/>
      <c r="X838" s="43">
        <v>0.39</v>
      </c>
      <c r="Y838" s="43">
        <v>5.1999999999999998E-2</v>
      </c>
      <c r="Z838" s="43">
        <v>7.5</v>
      </c>
      <c r="AA838" s="43">
        <v>1.61</v>
      </c>
      <c r="AB838" s="43">
        <v>0.2</v>
      </c>
      <c r="AC838" s="43">
        <v>0.1</v>
      </c>
      <c r="AD838" s="43">
        <v>4.42</v>
      </c>
      <c r="AE838" s="43">
        <v>2</v>
      </c>
      <c r="AF838" s="43">
        <v>0.42</v>
      </c>
      <c r="AG838" s="43">
        <v>0.35</v>
      </c>
      <c r="AH838" s="43">
        <v>0.03</v>
      </c>
      <c r="AI838" s="43">
        <v>2</v>
      </c>
      <c r="AJ838" s="45">
        <v>63.34</v>
      </c>
      <c r="AK838" s="43"/>
      <c r="AL838" s="43"/>
      <c r="AM838" s="43"/>
      <c r="AN838" s="43"/>
      <c r="AO838" s="46"/>
    </row>
    <row r="839" spans="1:41" x14ac:dyDescent="0.25">
      <c r="A839" s="41">
        <v>275</v>
      </c>
      <c r="B839" s="42" t="s">
        <v>1931</v>
      </c>
      <c r="C839" s="41">
        <v>3</v>
      </c>
      <c r="D839" s="41" t="s">
        <v>2542</v>
      </c>
      <c r="E839" s="41">
        <v>30</v>
      </c>
      <c r="F839" s="49">
        <v>49</v>
      </c>
      <c r="G839" s="41">
        <f t="shared" si="11"/>
        <v>19</v>
      </c>
      <c r="H839" s="43">
        <v>6.83</v>
      </c>
      <c r="I839" s="43">
        <v>0.83</v>
      </c>
      <c r="J839" s="43">
        <v>1.46</v>
      </c>
      <c r="K839" s="43">
        <v>17.13</v>
      </c>
      <c r="L839" s="43">
        <v>13.43</v>
      </c>
      <c r="M839" s="43">
        <v>39.68</v>
      </c>
      <c r="N839" s="43">
        <v>27.2</v>
      </c>
      <c r="O839" s="43">
        <v>33.200000000000003</v>
      </c>
      <c r="P839" s="43">
        <v>5.23</v>
      </c>
      <c r="Q839" s="44" t="s">
        <v>1064</v>
      </c>
      <c r="R839" s="45">
        <v>5.25</v>
      </c>
      <c r="S839" s="45"/>
      <c r="T839" s="45"/>
      <c r="U839" s="45">
        <v>3.7</v>
      </c>
      <c r="V839" s="45"/>
      <c r="W839" s="45"/>
      <c r="X839" s="43">
        <v>0.34</v>
      </c>
      <c r="Y839" s="43">
        <v>7.8E-2</v>
      </c>
      <c r="Z839" s="43">
        <v>4.4000000000000004</v>
      </c>
      <c r="AA839" s="43">
        <v>1.83</v>
      </c>
      <c r="AB839" s="43">
        <v>0.3</v>
      </c>
      <c r="AC839" s="43">
        <v>0.05</v>
      </c>
      <c r="AD839" s="43">
        <v>12.66</v>
      </c>
      <c r="AE839" s="43">
        <v>6.23</v>
      </c>
      <c r="AF839" s="43">
        <v>0.35</v>
      </c>
      <c r="AG839" s="43">
        <v>0.36</v>
      </c>
      <c r="AH839" s="43">
        <v>0.05</v>
      </c>
      <c r="AI839" s="43">
        <v>6.25</v>
      </c>
      <c r="AJ839" s="45">
        <v>55.21</v>
      </c>
      <c r="AK839" s="43"/>
      <c r="AL839" s="43"/>
      <c r="AM839" s="43"/>
      <c r="AN839" s="43"/>
      <c r="AO839" s="46"/>
    </row>
    <row r="840" spans="1:41" x14ac:dyDescent="0.25">
      <c r="A840" s="3">
        <v>275</v>
      </c>
      <c r="B840" s="11" t="s">
        <v>1931</v>
      </c>
      <c r="C840" s="3">
        <v>4</v>
      </c>
      <c r="D840" s="3" t="s">
        <v>2550</v>
      </c>
      <c r="E840" s="3">
        <v>49</v>
      </c>
      <c r="F840" s="50">
        <v>85</v>
      </c>
      <c r="G840" s="3">
        <f t="shared" si="11"/>
        <v>36</v>
      </c>
      <c r="H840" s="15">
        <v>6.33</v>
      </c>
      <c r="I840" s="15">
        <v>1.29</v>
      </c>
      <c r="J840" s="15">
        <v>1.64</v>
      </c>
      <c r="K840" s="15">
        <v>18.84</v>
      </c>
      <c r="L840" s="15">
        <v>16.5</v>
      </c>
      <c r="M840" s="15">
        <v>44.6</v>
      </c>
      <c r="N840" s="15">
        <v>28.2</v>
      </c>
      <c r="O840" s="15">
        <v>27.2</v>
      </c>
      <c r="P840" s="15">
        <v>9.6199999999999992</v>
      </c>
      <c r="Q840" s="23" t="s">
        <v>1064</v>
      </c>
      <c r="R840" s="19">
        <v>6.5</v>
      </c>
      <c r="S840" s="19"/>
      <c r="T840" s="19"/>
      <c r="U840" s="19">
        <v>5.5</v>
      </c>
      <c r="V840" s="19"/>
      <c r="W840" s="19"/>
      <c r="X840" s="15">
        <v>0.2</v>
      </c>
      <c r="Y840" s="15">
        <v>6.7000000000000004E-2</v>
      </c>
      <c r="Z840" s="15">
        <v>3.02</v>
      </c>
      <c r="AA840" s="15">
        <v>1.81</v>
      </c>
      <c r="AB840" s="15">
        <v>0.7</v>
      </c>
      <c r="AC840" s="15">
        <v>0.05</v>
      </c>
      <c r="AD840" s="15">
        <v>9.25</v>
      </c>
      <c r="AE840" s="15">
        <v>7</v>
      </c>
      <c r="AF840" s="15">
        <v>0.49</v>
      </c>
      <c r="AG840" s="15">
        <v>0.36</v>
      </c>
      <c r="AH840" s="15">
        <v>0.04</v>
      </c>
      <c r="AI840" s="15">
        <v>2</v>
      </c>
      <c r="AJ840" s="19">
        <v>85.29</v>
      </c>
      <c r="AK840" s="15"/>
      <c r="AL840" s="15"/>
      <c r="AM840" s="15"/>
      <c r="AN840" s="15"/>
      <c r="AO840" s="27"/>
    </row>
    <row r="841" spans="1:41" x14ac:dyDescent="0.25">
      <c r="A841" s="3">
        <v>275</v>
      </c>
      <c r="B841" s="11" t="s">
        <v>1931</v>
      </c>
      <c r="C841" s="3">
        <v>5</v>
      </c>
      <c r="D841" s="3" t="s">
        <v>95</v>
      </c>
      <c r="E841" s="3">
        <v>85</v>
      </c>
      <c r="F841" s="50">
        <v>142</v>
      </c>
      <c r="G841" s="3">
        <f t="shared" si="11"/>
        <v>57</v>
      </c>
      <c r="H841" s="15">
        <v>6.37</v>
      </c>
      <c r="I841" s="15">
        <v>1.38</v>
      </c>
      <c r="J841" s="15">
        <v>1.55</v>
      </c>
      <c r="K841" s="15">
        <v>28.23</v>
      </c>
      <c r="L841" s="15">
        <v>15.07</v>
      </c>
      <c r="M841" s="15">
        <v>52.6</v>
      </c>
      <c r="N841" s="15">
        <v>28.2</v>
      </c>
      <c r="O841" s="15">
        <v>19.2</v>
      </c>
      <c r="P841" s="15">
        <v>2.6</v>
      </c>
      <c r="Q841" s="23" t="s">
        <v>506</v>
      </c>
      <c r="R841" s="19">
        <v>7.9</v>
      </c>
      <c r="S841" s="19"/>
      <c r="T841" s="19"/>
      <c r="U841" s="19">
        <v>6.7</v>
      </c>
      <c r="V841" s="19"/>
      <c r="W841" s="19"/>
      <c r="X841" s="15">
        <v>0.09</v>
      </c>
      <c r="Y841" s="15">
        <v>4.9000000000000002E-2</v>
      </c>
      <c r="Z841" s="15">
        <v>1.91</v>
      </c>
      <c r="AA841" s="15">
        <v>1.81</v>
      </c>
      <c r="AB841" s="15">
        <v>0.25</v>
      </c>
      <c r="AC841" s="15">
        <v>0.1</v>
      </c>
      <c r="AD841" s="15">
        <v>4.92</v>
      </c>
      <c r="AE841" s="15">
        <v>4</v>
      </c>
      <c r="AF841" s="15">
        <v>0.28000000000000003</v>
      </c>
      <c r="AG841" s="15">
        <v>0.28999999999999998</v>
      </c>
      <c r="AH841" s="15">
        <v>0.03</v>
      </c>
      <c r="AI841" s="15"/>
      <c r="AJ841" s="19">
        <v>93.49</v>
      </c>
      <c r="AK841" s="15"/>
      <c r="AL841" s="15"/>
      <c r="AM841" s="15"/>
      <c r="AN841" s="15"/>
      <c r="AO841" s="27"/>
    </row>
    <row r="842" spans="1:41" x14ac:dyDescent="0.25">
      <c r="A842" s="3">
        <v>275</v>
      </c>
      <c r="B842" s="11" t="s">
        <v>1931</v>
      </c>
      <c r="C842" s="3">
        <v>6</v>
      </c>
      <c r="D842" s="3" t="s">
        <v>980</v>
      </c>
      <c r="E842" s="3">
        <v>142</v>
      </c>
      <c r="F842" s="50">
        <v>0</v>
      </c>
      <c r="G842" s="3">
        <f t="shared" si="11"/>
        <v>-142</v>
      </c>
      <c r="H842" s="15">
        <v>0.03</v>
      </c>
      <c r="I842" s="15">
        <v>0.11</v>
      </c>
      <c r="J842" s="15">
        <v>6.61</v>
      </c>
      <c r="K842" s="15">
        <v>49.42</v>
      </c>
      <c r="L842" s="15">
        <v>15.48</v>
      </c>
      <c r="M842" s="15">
        <v>71.650000000000006</v>
      </c>
      <c r="N842" s="15">
        <v>19.2</v>
      </c>
      <c r="O842" s="15">
        <v>9.1999999999999993</v>
      </c>
      <c r="P842" s="15"/>
      <c r="Q842" s="23" t="s">
        <v>506</v>
      </c>
      <c r="R842" s="19">
        <v>7.8</v>
      </c>
      <c r="S842" s="19"/>
      <c r="T842" s="19"/>
      <c r="U842" s="19">
        <v>6.5</v>
      </c>
      <c r="V842" s="19"/>
      <c r="W842" s="19"/>
      <c r="X842" s="15">
        <v>0.15</v>
      </c>
      <c r="Y842" s="15">
        <v>4.3999999999999997E-2</v>
      </c>
      <c r="Z842" s="15">
        <v>3.54</v>
      </c>
      <c r="AA842" s="15">
        <v>1.86</v>
      </c>
      <c r="AB842" s="15">
        <v>0.12</v>
      </c>
      <c r="AC842" s="15">
        <v>0.1</v>
      </c>
      <c r="AD842" s="15">
        <v>3.5</v>
      </c>
      <c r="AE842" s="15">
        <v>2.5</v>
      </c>
      <c r="AF842" s="15">
        <v>0.35</v>
      </c>
      <c r="AG842" s="15">
        <v>0.3</v>
      </c>
      <c r="AH842" s="15">
        <v>0.03</v>
      </c>
      <c r="AI842" s="15"/>
      <c r="AJ842" s="19">
        <v>90.85</v>
      </c>
      <c r="AK842" s="15"/>
      <c r="AL842" s="15"/>
      <c r="AM842" s="15"/>
      <c r="AN842" s="15"/>
      <c r="AO842" s="27"/>
    </row>
    <row r="843" spans="1:41" x14ac:dyDescent="0.25">
      <c r="A843" s="3"/>
      <c r="B843" s="11"/>
      <c r="C843" s="3"/>
      <c r="D843" s="3"/>
      <c r="E843" s="3"/>
      <c r="F843" s="50"/>
      <c r="G843" s="3"/>
      <c r="H843" s="15"/>
      <c r="I843" s="15"/>
      <c r="J843" s="15"/>
      <c r="K843" s="15"/>
      <c r="L843" s="15"/>
      <c r="M843" s="15"/>
      <c r="N843" s="15"/>
      <c r="O843" s="15"/>
      <c r="P843" s="15"/>
      <c r="Q843" s="23"/>
      <c r="R843" s="19"/>
      <c r="S843" s="19"/>
      <c r="T843" s="19"/>
      <c r="U843" s="19"/>
      <c r="V843" s="19"/>
      <c r="W843" s="19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9"/>
      <c r="AK843" s="15"/>
      <c r="AL843" s="15"/>
      <c r="AM843" s="15"/>
      <c r="AN843" s="15"/>
      <c r="AO843" s="27"/>
    </row>
    <row r="844" spans="1:41" x14ac:dyDescent="0.25">
      <c r="A844" s="3"/>
      <c r="B844" s="11"/>
      <c r="C844" s="3"/>
      <c r="D844" s="3"/>
      <c r="E844" s="3"/>
      <c r="F844" s="50"/>
      <c r="G844" s="3"/>
      <c r="H844" s="15"/>
      <c r="I844" s="15"/>
      <c r="J844" s="15"/>
      <c r="K844" s="15"/>
      <c r="L844" s="15"/>
      <c r="M844" s="15"/>
      <c r="N844" s="15"/>
      <c r="O844" s="15"/>
      <c r="P844" s="15"/>
      <c r="Q844" s="23"/>
      <c r="R844" s="19"/>
      <c r="S844" s="19"/>
      <c r="T844" s="19"/>
      <c r="U844" s="19"/>
      <c r="V844" s="19"/>
      <c r="W844" s="19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9"/>
      <c r="AK844" s="15"/>
      <c r="AL844" s="15"/>
      <c r="AM844" s="15"/>
      <c r="AN844" s="15"/>
      <c r="AO844" s="27"/>
    </row>
    <row r="845" spans="1:41" x14ac:dyDescent="0.25">
      <c r="A845" s="35">
        <v>273</v>
      </c>
      <c r="B845" s="36" t="s">
        <v>1931</v>
      </c>
      <c r="C845" s="35">
        <v>1</v>
      </c>
      <c r="D845" s="35" t="s">
        <v>6</v>
      </c>
      <c r="E845" s="35">
        <v>0</v>
      </c>
      <c r="F845" s="51">
        <v>13</v>
      </c>
      <c r="G845" s="35">
        <f t="shared" si="11"/>
        <v>13</v>
      </c>
      <c r="H845" s="37">
        <v>0.05</v>
      </c>
      <c r="I845" s="37">
        <v>7.0000000000000007E-2</v>
      </c>
      <c r="J845" s="37">
        <v>0.22</v>
      </c>
      <c r="K845" s="37">
        <v>4.46</v>
      </c>
      <c r="L845" s="37">
        <v>16.8</v>
      </c>
      <c r="M845" s="37">
        <v>21.6</v>
      </c>
      <c r="N845" s="37">
        <v>41.2</v>
      </c>
      <c r="O845" s="37">
        <v>37.200000000000003</v>
      </c>
      <c r="P845" s="37"/>
      <c r="Q845" s="38" t="s">
        <v>1064</v>
      </c>
      <c r="R845" s="39">
        <v>6.5</v>
      </c>
      <c r="S845" s="39"/>
      <c r="T845" s="39"/>
      <c r="U845" s="39">
        <v>5.55</v>
      </c>
      <c r="V845" s="39"/>
      <c r="W845" s="39"/>
      <c r="X845" s="37">
        <v>2.58</v>
      </c>
      <c r="Y845" s="37">
        <v>0.192</v>
      </c>
      <c r="Z845" s="37">
        <v>13.48</v>
      </c>
      <c r="AA845" s="37">
        <v>1.45</v>
      </c>
      <c r="AB845" s="37">
        <v>1.8</v>
      </c>
      <c r="AC845" s="37">
        <v>0.42</v>
      </c>
      <c r="AD845" s="37">
        <v>23.08</v>
      </c>
      <c r="AE845" s="37">
        <v>14.13</v>
      </c>
      <c r="AF845" s="37">
        <v>2.0499999999999998</v>
      </c>
      <c r="AG845" s="37">
        <v>0.31</v>
      </c>
      <c r="AH845" s="37">
        <v>0.14000000000000001</v>
      </c>
      <c r="AI845" s="37">
        <v>7</v>
      </c>
      <c r="AJ845" s="39">
        <v>0</v>
      </c>
      <c r="AK845" s="37"/>
      <c r="AL845" s="37"/>
      <c r="AM845" s="37"/>
      <c r="AN845" s="37"/>
      <c r="AO845" s="40"/>
    </row>
    <row r="846" spans="1:41" x14ac:dyDescent="0.25">
      <c r="A846" s="41">
        <v>273</v>
      </c>
      <c r="B846" s="42" t="s">
        <v>1931</v>
      </c>
      <c r="C846" s="41">
        <v>2</v>
      </c>
      <c r="D846" s="41" t="s">
        <v>290</v>
      </c>
      <c r="E846" s="41">
        <v>13</v>
      </c>
      <c r="F846" s="49">
        <v>38</v>
      </c>
      <c r="G846" s="41">
        <f t="shared" si="11"/>
        <v>25</v>
      </c>
      <c r="H846" s="43">
        <v>0</v>
      </c>
      <c r="I846" s="43">
        <v>0.05</v>
      </c>
      <c r="J846" s="43">
        <v>0.27</v>
      </c>
      <c r="K846" s="43">
        <v>1.51</v>
      </c>
      <c r="L846" s="43">
        <v>3.77</v>
      </c>
      <c r="M846" s="43">
        <v>5.6</v>
      </c>
      <c r="N846" s="43">
        <v>49.2</v>
      </c>
      <c r="O846" s="43">
        <v>45.2</v>
      </c>
      <c r="P846" s="43"/>
      <c r="Q846" s="44" t="s">
        <v>169</v>
      </c>
      <c r="R846" s="45">
        <v>6.9</v>
      </c>
      <c r="S846" s="45"/>
      <c r="T846" s="45"/>
      <c r="U846" s="45">
        <v>5.65</v>
      </c>
      <c r="V846" s="45"/>
      <c r="W846" s="45"/>
      <c r="X846" s="43">
        <v>1.1200000000000001</v>
      </c>
      <c r="Y846" s="43">
        <v>0.13700000000000001</v>
      </c>
      <c r="Z846" s="43">
        <v>8.17</v>
      </c>
      <c r="AA846" s="43">
        <v>1.54</v>
      </c>
      <c r="AB846" s="43">
        <v>2.6</v>
      </c>
      <c r="AC846" s="43">
        <v>0.15</v>
      </c>
      <c r="AD846" s="43">
        <v>21.22</v>
      </c>
      <c r="AE846" s="43">
        <v>18</v>
      </c>
      <c r="AF846" s="43">
        <v>0.99</v>
      </c>
      <c r="AG846" s="43">
        <v>0.34</v>
      </c>
      <c r="AH846" s="43">
        <v>0.06</v>
      </c>
      <c r="AI846" s="43">
        <v>3.7</v>
      </c>
      <c r="AJ846" s="45">
        <v>0</v>
      </c>
      <c r="AK846" s="43"/>
      <c r="AL846" s="43"/>
      <c r="AM846" s="43"/>
      <c r="AN846" s="43"/>
      <c r="AO846" s="46"/>
    </row>
    <row r="847" spans="1:41" x14ac:dyDescent="0.25">
      <c r="A847" s="41">
        <v>273</v>
      </c>
      <c r="B847" s="42" t="s">
        <v>1931</v>
      </c>
      <c r="C847" s="41">
        <v>3</v>
      </c>
      <c r="D847" s="41" t="s">
        <v>1721</v>
      </c>
      <c r="E847" s="41">
        <v>38</v>
      </c>
      <c r="F847" s="49">
        <v>50</v>
      </c>
      <c r="G847" s="41">
        <f t="shared" si="11"/>
        <v>12</v>
      </c>
      <c r="H847" s="43">
        <v>0.06</v>
      </c>
      <c r="I847" s="43">
        <v>0.17</v>
      </c>
      <c r="J847" s="43">
        <v>1.1499999999999999</v>
      </c>
      <c r="K847" s="43">
        <v>5.12</v>
      </c>
      <c r="L847" s="43">
        <v>9.1</v>
      </c>
      <c r="M847" s="43">
        <v>15.6</v>
      </c>
      <c r="N847" s="43">
        <v>45.2</v>
      </c>
      <c r="O847" s="43">
        <v>39.200000000000003</v>
      </c>
      <c r="P847" s="43"/>
      <c r="Q847" s="44" t="s">
        <v>354</v>
      </c>
      <c r="R847" s="45">
        <v>7</v>
      </c>
      <c r="S847" s="45"/>
      <c r="T847" s="45"/>
      <c r="U847" s="45">
        <v>5.7</v>
      </c>
      <c r="V847" s="45"/>
      <c r="W847" s="45"/>
      <c r="X847" s="43">
        <v>1.1000000000000001</v>
      </c>
      <c r="Y847" s="43">
        <v>0.126</v>
      </c>
      <c r="Z847" s="43">
        <v>8.76</v>
      </c>
      <c r="AA847" s="43">
        <v>1.65</v>
      </c>
      <c r="AB847" s="43">
        <v>3</v>
      </c>
      <c r="AC847" s="43">
        <v>0.21</v>
      </c>
      <c r="AD847" s="43">
        <v>20.84</v>
      </c>
      <c r="AE847" s="43">
        <v>16.75</v>
      </c>
      <c r="AF847" s="43">
        <v>0.74</v>
      </c>
      <c r="AG847" s="43">
        <v>0.35</v>
      </c>
      <c r="AH847" s="43">
        <v>0.06</v>
      </c>
      <c r="AI847" s="43">
        <v>3.7</v>
      </c>
      <c r="AJ847" s="45">
        <v>0</v>
      </c>
      <c r="AK847" s="43"/>
      <c r="AL847" s="43"/>
      <c r="AM847" s="43"/>
      <c r="AN847" s="43"/>
      <c r="AO847" s="46"/>
    </row>
    <row r="848" spans="1:41" x14ac:dyDescent="0.25">
      <c r="A848" s="3">
        <v>273</v>
      </c>
      <c r="B848" s="11" t="s">
        <v>1931</v>
      </c>
      <c r="C848" s="3">
        <v>4</v>
      </c>
      <c r="D848" s="3" t="s">
        <v>1283</v>
      </c>
      <c r="E848" s="3">
        <v>50</v>
      </c>
      <c r="F848" s="50">
        <v>93</v>
      </c>
      <c r="G848" s="3">
        <f t="shared" si="11"/>
        <v>43</v>
      </c>
      <c r="H848" s="15">
        <v>0.52</v>
      </c>
      <c r="I848" s="15">
        <v>0.36</v>
      </c>
      <c r="J848" s="15">
        <v>0.36</v>
      </c>
      <c r="K848" s="15">
        <v>0.53</v>
      </c>
      <c r="L848" s="15">
        <v>1.83</v>
      </c>
      <c r="M848" s="15">
        <v>3.6</v>
      </c>
      <c r="N848" s="15">
        <v>53.2</v>
      </c>
      <c r="O848" s="15">
        <v>43.2</v>
      </c>
      <c r="P848" s="15"/>
      <c r="Q848" s="23" t="s">
        <v>169</v>
      </c>
      <c r="R848" s="19">
        <v>8.1</v>
      </c>
      <c r="S848" s="19"/>
      <c r="T848" s="19"/>
      <c r="U848" s="19">
        <v>6.83</v>
      </c>
      <c r="V848" s="19"/>
      <c r="W848" s="19"/>
      <c r="X848" s="15">
        <v>0.4</v>
      </c>
      <c r="Y848" s="15">
        <v>0.11600000000000001</v>
      </c>
      <c r="Z848" s="15">
        <v>3.49</v>
      </c>
      <c r="AA848" s="15">
        <v>1.65</v>
      </c>
      <c r="AB848" s="15">
        <v>4.2</v>
      </c>
      <c r="AC848" s="15">
        <v>0.17</v>
      </c>
      <c r="AD848" s="15">
        <v>15.08</v>
      </c>
      <c r="AE848" s="15">
        <v>14</v>
      </c>
      <c r="AF848" s="15">
        <v>0.55000000000000004</v>
      </c>
      <c r="AG848" s="15">
        <v>0.33</v>
      </c>
      <c r="AH848" s="15">
        <v>0.05</v>
      </c>
      <c r="AI848" s="15">
        <v>1.3</v>
      </c>
      <c r="AJ848" s="19">
        <v>0</v>
      </c>
      <c r="AK848" s="15"/>
      <c r="AL848" s="15"/>
      <c r="AM848" s="15"/>
      <c r="AN848" s="15"/>
      <c r="AO848" s="27"/>
    </row>
    <row r="849" spans="1:41" x14ac:dyDescent="0.25">
      <c r="A849" s="3">
        <v>273</v>
      </c>
      <c r="B849" s="11" t="s">
        <v>1931</v>
      </c>
      <c r="C849" s="3">
        <v>5</v>
      </c>
      <c r="D849" s="3" t="s">
        <v>4334</v>
      </c>
      <c r="E849" s="3">
        <v>93</v>
      </c>
      <c r="F849" s="50">
        <v>130</v>
      </c>
      <c r="G849" s="3">
        <f t="shared" si="11"/>
        <v>37</v>
      </c>
      <c r="H849" s="15">
        <v>0.26</v>
      </c>
      <c r="I849" s="15">
        <v>0.3</v>
      </c>
      <c r="J849" s="15">
        <v>0.32</v>
      </c>
      <c r="K849" s="15">
        <v>0.2</v>
      </c>
      <c r="L849" s="15">
        <v>0.52</v>
      </c>
      <c r="M849" s="15">
        <v>1.6</v>
      </c>
      <c r="N849" s="15">
        <v>49.2</v>
      </c>
      <c r="O849" s="15">
        <v>49.2</v>
      </c>
      <c r="P849" s="15"/>
      <c r="Q849" s="23" t="s">
        <v>169</v>
      </c>
      <c r="R849" s="19">
        <v>8.1</v>
      </c>
      <c r="S849" s="19"/>
      <c r="T849" s="19"/>
      <c r="U849" s="19">
        <v>6.9</v>
      </c>
      <c r="V849" s="19"/>
      <c r="W849" s="19"/>
      <c r="X849" s="15">
        <v>0.46</v>
      </c>
      <c r="Y849" s="15">
        <v>0.12</v>
      </c>
      <c r="Z849" s="15">
        <v>3.9</v>
      </c>
      <c r="AA849" s="15">
        <v>1.71</v>
      </c>
      <c r="AB849" s="15">
        <v>3.7</v>
      </c>
      <c r="AC849" s="15">
        <v>0.15</v>
      </c>
      <c r="AD849" s="15">
        <v>19.02</v>
      </c>
      <c r="AE849" s="15">
        <v>17.5</v>
      </c>
      <c r="AF849" s="15">
        <v>0.67</v>
      </c>
      <c r="AG849" s="15">
        <v>0.39</v>
      </c>
      <c r="AH849" s="15">
        <v>0.05</v>
      </c>
      <c r="AI849" s="15">
        <v>1.5</v>
      </c>
      <c r="AJ849" s="19">
        <v>0</v>
      </c>
      <c r="AK849" s="15"/>
      <c r="AL849" s="15"/>
      <c r="AM849" s="15"/>
      <c r="AN849" s="15"/>
      <c r="AO849" s="27"/>
    </row>
    <row r="850" spans="1:41" x14ac:dyDescent="0.25">
      <c r="A850" s="3">
        <v>273</v>
      </c>
      <c r="B850" s="11" t="s">
        <v>1931</v>
      </c>
      <c r="C850" s="3">
        <v>6</v>
      </c>
      <c r="D850" s="3" t="s">
        <v>4336</v>
      </c>
      <c r="E850" s="3">
        <v>130</v>
      </c>
      <c r="F850" s="50">
        <v>0</v>
      </c>
      <c r="G850" s="3">
        <f t="shared" si="11"/>
        <v>-130</v>
      </c>
      <c r="H850" s="15">
        <v>0.5</v>
      </c>
      <c r="I850" s="15">
        <v>0.9</v>
      </c>
      <c r="J850" s="15">
        <v>1.4</v>
      </c>
      <c r="K850" s="15">
        <v>1.71</v>
      </c>
      <c r="L850" s="15">
        <v>1.0900000000000001</v>
      </c>
      <c r="M850" s="15">
        <v>5.6</v>
      </c>
      <c r="N850" s="15">
        <v>43.2</v>
      </c>
      <c r="O850" s="15">
        <v>51.2</v>
      </c>
      <c r="P850" s="15"/>
      <c r="Q850" s="23" t="s">
        <v>169</v>
      </c>
      <c r="R850" s="19">
        <v>7.8</v>
      </c>
      <c r="S850" s="19"/>
      <c r="T850" s="19"/>
      <c r="U850" s="19">
        <v>6.7</v>
      </c>
      <c r="V850" s="19"/>
      <c r="W850" s="19"/>
      <c r="X850" s="15">
        <v>0.28000000000000003</v>
      </c>
      <c r="Y850" s="15">
        <v>0.123</v>
      </c>
      <c r="Z850" s="15">
        <v>2.2799999999999998</v>
      </c>
      <c r="AA850" s="15">
        <v>1.7</v>
      </c>
      <c r="AB850" s="15">
        <v>3.6</v>
      </c>
      <c r="AC850" s="15">
        <v>0.16</v>
      </c>
      <c r="AD850" s="15">
        <v>20.94</v>
      </c>
      <c r="AE850" s="15">
        <v>19</v>
      </c>
      <c r="AF850" s="15">
        <v>0.73</v>
      </c>
      <c r="AG850" s="15">
        <v>0.46</v>
      </c>
      <c r="AH850" s="15">
        <v>0.06</v>
      </c>
      <c r="AI850" s="15">
        <v>1.25</v>
      </c>
      <c r="AJ850" s="19">
        <v>0</v>
      </c>
      <c r="AK850" s="15"/>
      <c r="AL850" s="15"/>
      <c r="AM850" s="15"/>
      <c r="AN850" s="15"/>
      <c r="AO850" s="27"/>
    </row>
    <row r="851" spans="1:41" x14ac:dyDescent="0.25">
      <c r="A851" s="3"/>
      <c r="B851" s="11"/>
      <c r="C851" s="3"/>
      <c r="D851" s="3"/>
      <c r="E851" s="3"/>
      <c r="F851" s="50"/>
      <c r="G851" s="3"/>
      <c r="H851" s="15"/>
      <c r="I851" s="15"/>
      <c r="J851" s="15"/>
      <c r="K851" s="15"/>
      <c r="L851" s="15"/>
      <c r="M851" s="15"/>
      <c r="N851" s="15"/>
      <c r="O851" s="15"/>
      <c r="P851" s="15"/>
      <c r="Q851" s="23"/>
      <c r="R851" s="19"/>
      <c r="S851" s="19"/>
      <c r="T851" s="19"/>
      <c r="U851" s="19"/>
      <c r="V851" s="19"/>
      <c r="W851" s="19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9"/>
      <c r="AK851" s="15"/>
      <c r="AL851" s="15"/>
      <c r="AM851" s="15"/>
      <c r="AN851" s="15"/>
      <c r="AO851" s="27"/>
    </row>
    <row r="852" spans="1:41" x14ac:dyDescent="0.25">
      <c r="A852" s="3"/>
      <c r="B852" s="11"/>
      <c r="C852" s="3"/>
      <c r="D852" s="3"/>
      <c r="E852" s="3"/>
      <c r="F852" s="50"/>
      <c r="G852" s="3"/>
      <c r="H852" s="15"/>
      <c r="I852" s="15"/>
      <c r="J852" s="15"/>
      <c r="K852" s="15"/>
      <c r="L852" s="15"/>
      <c r="M852" s="15"/>
      <c r="N852" s="15"/>
      <c r="O852" s="15"/>
      <c r="P852" s="15"/>
      <c r="Q852" s="23"/>
      <c r="R852" s="19"/>
      <c r="S852" s="19"/>
      <c r="T852" s="19"/>
      <c r="U852" s="19"/>
      <c r="V852" s="19"/>
      <c r="W852" s="19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9"/>
      <c r="AK852" s="15"/>
      <c r="AL852" s="15"/>
      <c r="AM852" s="15"/>
      <c r="AN852" s="15"/>
      <c r="AO852" s="27"/>
    </row>
    <row r="853" spans="1:41" x14ac:dyDescent="0.25">
      <c r="A853" s="35">
        <v>203</v>
      </c>
      <c r="B853" s="36" t="s">
        <v>1931</v>
      </c>
      <c r="C853" s="35">
        <v>1</v>
      </c>
      <c r="D853" s="35" t="s">
        <v>6</v>
      </c>
      <c r="E853" s="35">
        <v>0</v>
      </c>
      <c r="F853" s="51">
        <v>15</v>
      </c>
      <c r="G853" s="35">
        <f t="shared" si="11"/>
        <v>15</v>
      </c>
      <c r="H853" s="37">
        <v>0.95</v>
      </c>
      <c r="I853" s="37">
        <v>1.53</v>
      </c>
      <c r="J853" s="37">
        <v>14.68</v>
      </c>
      <c r="K853" s="37">
        <v>13.55</v>
      </c>
      <c r="L853" s="37">
        <v>12.05</v>
      </c>
      <c r="M853" s="37">
        <v>42.76</v>
      </c>
      <c r="N853" s="37">
        <v>20.52</v>
      </c>
      <c r="O853" s="37">
        <v>36.72</v>
      </c>
      <c r="P853" s="37">
        <v>2.8</v>
      </c>
      <c r="Q853" s="38" t="s">
        <v>1064</v>
      </c>
      <c r="R853" s="39">
        <v>5.8</v>
      </c>
      <c r="S853" s="39">
        <v>5.8</v>
      </c>
      <c r="T853" s="39">
        <v>5.8</v>
      </c>
      <c r="U853" s="39">
        <v>4.8</v>
      </c>
      <c r="V853" s="39">
        <v>4.7</v>
      </c>
      <c r="W853" s="39">
        <v>4.8</v>
      </c>
      <c r="X853" s="37">
        <v>0.76</v>
      </c>
      <c r="Y853" s="37">
        <v>0.11</v>
      </c>
      <c r="Z853" s="37">
        <v>6.67</v>
      </c>
      <c r="AA853" s="37">
        <v>1.75</v>
      </c>
      <c r="AB853" s="37"/>
      <c r="AC853" s="37">
        <v>0.09</v>
      </c>
      <c r="AD853" s="37">
        <v>11.03</v>
      </c>
      <c r="AE853" s="37">
        <v>0.41</v>
      </c>
      <c r="AF853" s="37">
        <v>0.21</v>
      </c>
      <c r="AG853" s="37">
        <v>0.06</v>
      </c>
      <c r="AH853" s="37">
        <v>0.14000000000000001</v>
      </c>
      <c r="AI853" s="37">
        <v>8.9600000000000009</v>
      </c>
      <c r="AJ853" s="39">
        <v>4</v>
      </c>
      <c r="AK853" s="37"/>
      <c r="AL853" s="37"/>
      <c r="AM853" s="37"/>
      <c r="AN853" s="37"/>
      <c r="AO853" s="40"/>
    </row>
    <row r="854" spans="1:41" x14ac:dyDescent="0.25">
      <c r="A854" s="41">
        <v>203</v>
      </c>
      <c r="B854" s="42" t="s">
        <v>1931</v>
      </c>
      <c r="C854" s="41">
        <v>2</v>
      </c>
      <c r="D854" s="41" t="s">
        <v>95</v>
      </c>
      <c r="E854" s="41">
        <v>15</v>
      </c>
      <c r="F854" s="49">
        <v>30</v>
      </c>
      <c r="G854" s="41">
        <f t="shared" si="11"/>
        <v>15</v>
      </c>
      <c r="H854" s="43">
        <v>0.91</v>
      </c>
      <c r="I854" s="43">
        <v>0.96</v>
      </c>
      <c r="J854" s="43">
        <v>2.5</v>
      </c>
      <c r="K854" s="43">
        <v>27.59</v>
      </c>
      <c r="L854" s="43">
        <v>12.1</v>
      </c>
      <c r="M854" s="43">
        <v>44.06</v>
      </c>
      <c r="N854" s="43">
        <v>19.8</v>
      </c>
      <c r="O854" s="43">
        <v>36.14</v>
      </c>
      <c r="P854" s="43">
        <v>2.5</v>
      </c>
      <c r="Q854" s="44" t="s">
        <v>1064</v>
      </c>
      <c r="R854" s="45">
        <v>5.4</v>
      </c>
      <c r="S854" s="45">
        <v>5.4</v>
      </c>
      <c r="T854" s="45">
        <v>5.4</v>
      </c>
      <c r="U854" s="45">
        <v>4.4000000000000004</v>
      </c>
      <c r="V854" s="45">
        <v>4.4000000000000004</v>
      </c>
      <c r="W854" s="45">
        <v>4.8</v>
      </c>
      <c r="X854" s="43">
        <v>0.45</v>
      </c>
      <c r="Y854" s="43">
        <v>0.06</v>
      </c>
      <c r="Z854" s="43">
        <v>7.14</v>
      </c>
      <c r="AA854" s="43">
        <v>1.76</v>
      </c>
      <c r="AB854" s="43"/>
      <c r="AC854" s="43">
        <v>0.12</v>
      </c>
      <c r="AD854" s="43">
        <v>6.73</v>
      </c>
      <c r="AE854" s="43">
        <v>0.1</v>
      </c>
      <c r="AF854" s="43">
        <v>0.1</v>
      </c>
      <c r="AG854" s="43">
        <v>0.04</v>
      </c>
      <c r="AH854" s="43">
        <v>0.04</v>
      </c>
      <c r="AI854" s="43">
        <v>7.2</v>
      </c>
      <c r="AJ854" s="45">
        <v>10</v>
      </c>
      <c r="AK854" s="43"/>
      <c r="AL854" s="43"/>
      <c r="AM854" s="43"/>
      <c r="AN854" s="43"/>
      <c r="AO854" s="46"/>
    </row>
    <row r="855" spans="1:41" x14ac:dyDescent="0.25">
      <c r="A855" s="41">
        <v>203</v>
      </c>
      <c r="B855" s="42" t="s">
        <v>1931</v>
      </c>
      <c r="C855" s="41">
        <v>3</v>
      </c>
      <c r="D855" s="41" t="s">
        <v>2915</v>
      </c>
      <c r="E855" s="41">
        <v>30</v>
      </c>
      <c r="F855" s="49">
        <v>55</v>
      </c>
      <c r="G855" s="41">
        <f t="shared" si="11"/>
        <v>25</v>
      </c>
      <c r="H855" s="43">
        <v>1</v>
      </c>
      <c r="I855" s="43">
        <v>0.9</v>
      </c>
      <c r="J855" s="43">
        <v>2.2799999999999998</v>
      </c>
      <c r="K855" s="43">
        <v>14.24</v>
      </c>
      <c r="L855" s="43">
        <v>21.12</v>
      </c>
      <c r="M855" s="43">
        <v>39.54</v>
      </c>
      <c r="N855" s="43">
        <v>20.52</v>
      </c>
      <c r="O855" s="43">
        <v>39.94</v>
      </c>
      <c r="P855" s="43">
        <v>4.4000000000000004</v>
      </c>
      <c r="Q855" s="44" t="s">
        <v>1064</v>
      </c>
      <c r="R855" s="45">
        <v>5.3</v>
      </c>
      <c r="S855" s="45">
        <v>5.3</v>
      </c>
      <c r="T855" s="45">
        <v>5.5</v>
      </c>
      <c r="U855" s="45">
        <v>4.5</v>
      </c>
      <c r="V855" s="45">
        <v>4.5</v>
      </c>
      <c r="W855" s="45">
        <v>4.8</v>
      </c>
      <c r="X855" s="43">
        <v>0.35</v>
      </c>
      <c r="Y855" s="43">
        <v>0.04</v>
      </c>
      <c r="Z855" s="43">
        <v>8.1300000000000008</v>
      </c>
      <c r="AA855" s="43">
        <v>1.58</v>
      </c>
      <c r="AB855" s="43"/>
      <c r="AC855" s="43">
        <v>0.09</v>
      </c>
      <c r="AD855" s="43">
        <v>5.75</v>
      </c>
      <c r="AE855" s="43">
        <v>0.1</v>
      </c>
      <c r="AF855" s="43">
        <v>0.1</v>
      </c>
      <c r="AG855" s="43">
        <v>0.08</v>
      </c>
      <c r="AH855" s="43">
        <v>0.04</v>
      </c>
      <c r="AI855" s="43">
        <v>5.76</v>
      </c>
      <c r="AJ855" s="45">
        <v>6</v>
      </c>
      <c r="AK855" s="43"/>
      <c r="AL855" s="43"/>
      <c r="AM855" s="43"/>
      <c r="AN855" s="43"/>
      <c r="AO855" s="46"/>
    </row>
    <row r="856" spans="1:41" x14ac:dyDescent="0.25">
      <c r="A856" s="3">
        <v>203</v>
      </c>
      <c r="B856" s="11" t="s">
        <v>1931</v>
      </c>
      <c r="C856" s="3">
        <v>4</v>
      </c>
      <c r="D856" s="3" t="s">
        <v>138</v>
      </c>
      <c r="E856" s="3">
        <v>55</v>
      </c>
      <c r="F856" s="50">
        <v>75</v>
      </c>
      <c r="G856" s="3">
        <f t="shared" si="11"/>
        <v>20</v>
      </c>
      <c r="H856" s="15">
        <v>0.67</v>
      </c>
      <c r="I856" s="15">
        <v>0.98</v>
      </c>
      <c r="J856" s="15">
        <v>2.16</v>
      </c>
      <c r="K856" s="15">
        <v>17.649999999999999</v>
      </c>
      <c r="L856" s="15">
        <v>21.23</v>
      </c>
      <c r="M856" s="15">
        <v>42.69</v>
      </c>
      <c r="N856" s="15">
        <v>19.97</v>
      </c>
      <c r="O856" s="15">
        <v>37.340000000000003</v>
      </c>
      <c r="P856" s="15">
        <v>3.68</v>
      </c>
      <c r="Q856" s="23" t="s">
        <v>1064</v>
      </c>
      <c r="R856" s="19">
        <v>5.3</v>
      </c>
      <c r="S856" s="19">
        <v>5.3</v>
      </c>
      <c r="T856" s="19">
        <v>5.4</v>
      </c>
      <c r="U856" s="19">
        <v>4.5</v>
      </c>
      <c r="V856" s="19">
        <v>4.5</v>
      </c>
      <c r="W856" s="19">
        <v>4.8</v>
      </c>
      <c r="X856" s="15">
        <v>0.33</v>
      </c>
      <c r="Y856" s="15">
        <v>0.06</v>
      </c>
      <c r="Z856" s="15">
        <v>5.89</v>
      </c>
      <c r="AA856" s="15">
        <v>1.41</v>
      </c>
      <c r="AB856" s="15"/>
      <c r="AC856" s="15">
        <v>0.11</v>
      </c>
      <c r="AD856" s="15">
        <v>6.29</v>
      </c>
      <c r="AE856" s="15">
        <v>0.1</v>
      </c>
      <c r="AF856" s="15">
        <v>0.1</v>
      </c>
      <c r="AG856" s="15">
        <v>0.04</v>
      </c>
      <c r="AH856" s="15">
        <v>0.04</v>
      </c>
      <c r="AI856" s="15">
        <v>5.92</v>
      </c>
      <c r="AJ856" s="19">
        <v>8</v>
      </c>
      <c r="AK856" s="15"/>
      <c r="AL856" s="15"/>
      <c r="AM856" s="15"/>
      <c r="AN856" s="15"/>
      <c r="AO856" s="27"/>
    </row>
    <row r="857" spans="1:41" x14ac:dyDescent="0.25">
      <c r="A857" s="3">
        <v>203</v>
      </c>
      <c r="B857" s="11" t="s">
        <v>1931</v>
      </c>
      <c r="C857" s="3">
        <v>5</v>
      </c>
      <c r="D857" s="3" t="s">
        <v>2542</v>
      </c>
      <c r="E857" s="3">
        <v>75</v>
      </c>
      <c r="F857" s="50">
        <v>105</v>
      </c>
      <c r="G857" s="3">
        <f t="shared" si="11"/>
        <v>30</v>
      </c>
      <c r="H857" s="15">
        <v>0.47</v>
      </c>
      <c r="I857" s="15">
        <v>1.18</v>
      </c>
      <c r="J857" s="15">
        <v>2.12</v>
      </c>
      <c r="K857" s="15">
        <v>12.73</v>
      </c>
      <c r="L857" s="15">
        <v>18.32</v>
      </c>
      <c r="M857" s="15">
        <v>34.82</v>
      </c>
      <c r="N857" s="15">
        <v>19.899999999999999</v>
      </c>
      <c r="O857" s="15">
        <v>45.28</v>
      </c>
      <c r="P857" s="15">
        <v>5.03</v>
      </c>
      <c r="Q857" s="23" t="s">
        <v>6</v>
      </c>
      <c r="R857" s="19">
        <v>5.3</v>
      </c>
      <c r="S857" s="19">
        <v>5.3</v>
      </c>
      <c r="T857" s="19">
        <v>5.6</v>
      </c>
      <c r="U857" s="19">
        <v>4.4000000000000004</v>
      </c>
      <c r="V857" s="19">
        <v>4.4000000000000004</v>
      </c>
      <c r="W857" s="19">
        <v>4.8</v>
      </c>
      <c r="X857" s="15">
        <v>0.28999999999999998</v>
      </c>
      <c r="Y857" s="15"/>
      <c r="Z857" s="15"/>
      <c r="AA857" s="15">
        <v>1.25</v>
      </c>
      <c r="AB857" s="15"/>
      <c r="AC857" s="15">
        <v>7.0000000000000007E-2</v>
      </c>
      <c r="AD857" s="15">
        <v>6.08</v>
      </c>
      <c r="AE857" s="15">
        <v>0.2</v>
      </c>
      <c r="AF857" s="15">
        <v>0.1</v>
      </c>
      <c r="AG857" s="15">
        <v>0.04</v>
      </c>
      <c r="AH857" s="15">
        <v>0.04</v>
      </c>
      <c r="AI857" s="15">
        <v>5.76</v>
      </c>
      <c r="AJ857" s="19">
        <v>6</v>
      </c>
      <c r="AK857" s="15"/>
      <c r="AL857" s="15"/>
      <c r="AM857" s="15"/>
      <c r="AN857" s="15"/>
      <c r="AO857" s="27"/>
    </row>
    <row r="858" spans="1:41" x14ac:dyDescent="0.25">
      <c r="A858" s="3">
        <v>203</v>
      </c>
      <c r="B858" s="11" t="s">
        <v>1931</v>
      </c>
      <c r="C858" s="3">
        <v>6</v>
      </c>
      <c r="D858" s="3" t="s">
        <v>2550</v>
      </c>
      <c r="E858" s="3">
        <v>105</v>
      </c>
      <c r="F858" s="50">
        <v>140</v>
      </c>
      <c r="G858" s="3">
        <f t="shared" si="11"/>
        <v>35</v>
      </c>
      <c r="H858" s="15">
        <v>0.64</v>
      </c>
      <c r="I858" s="15">
        <v>0.97</v>
      </c>
      <c r="J858" s="15">
        <v>1.86</v>
      </c>
      <c r="K858" s="15">
        <v>10.86</v>
      </c>
      <c r="L858" s="15">
        <v>19.09</v>
      </c>
      <c r="M858" s="15">
        <v>33.42</v>
      </c>
      <c r="N858" s="15">
        <v>18.579999999999998</v>
      </c>
      <c r="O858" s="15">
        <v>48</v>
      </c>
      <c r="P858" s="15">
        <v>3.91</v>
      </c>
      <c r="Q858" s="23" t="s">
        <v>6</v>
      </c>
      <c r="R858" s="19">
        <v>5.6</v>
      </c>
      <c r="S858" s="19">
        <v>5.6</v>
      </c>
      <c r="T858" s="19">
        <v>5.7</v>
      </c>
      <c r="U858" s="19">
        <v>4.4000000000000004</v>
      </c>
      <c r="V858" s="19">
        <v>4.4000000000000004</v>
      </c>
      <c r="W858" s="19">
        <v>4.8</v>
      </c>
      <c r="X858" s="15">
        <v>0.26</v>
      </c>
      <c r="Y858" s="15"/>
      <c r="Z858" s="15"/>
      <c r="AA858" s="15">
        <v>1.33</v>
      </c>
      <c r="AB858" s="15"/>
      <c r="AC858" s="15">
        <v>0.05</v>
      </c>
      <c r="AD858" s="15">
        <v>6.88</v>
      </c>
      <c r="AE858" s="15">
        <v>0.1</v>
      </c>
      <c r="AF858" s="15">
        <v>0.1</v>
      </c>
      <c r="AG858" s="15">
        <v>0.06</v>
      </c>
      <c r="AH858" s="15">
        <v>0.04</v>
      </c>
      <c r="AI858" s="15">
        <v>5.76</v>
      </c>
      <c r="AJ858" s="19">
        <v>4</v>
      </c>
      <c r="AK858" s="15"/>
      <c r="AL858" s="15"/>
      <c r="AM858" s="15"/>
      <c r="AN858" s="15"/>
      <c r="AO858" s="27"/>
    </row>
    <row r="859" spans="1:41" x14ac:dyDescent="0.25">
      <c r="A859" s="3"/>
      <c r="B859" s="11"/>
      <c r="C859" s="3"/>
      <c r="D859" s="3"/>
      <c r="E859" s="3"/>
      <c r="F859" s="50"/>
      <c r="G859" s="3"/>
      <c r="H859" s="15"/>
      <c r="I859" s="15"/>
      <c r="J859" s="15"/>
      <c r="K859" s="15"/>
      <c r="L859" s="15"/>
      <c r="M859" s="15"/>
      <c r="N859" s="15"/>
      <c r="O859" s="15"/>
      <c r="P859" s="15"/>
      <c r="Q859" s="23"/>
      <c r="R859" s="19"/>
      <c r="S859" s="19"/>
      <c r="T859" s="19"/>
      <c r="U859" s="19"/>
      <c r="V859" s="19"/>
      <c r="W859" s="19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9"/>
      <c r="AK859" s="15"/>
      <c r="AL859" s="15"/>
      <c r="AM859" s="15"/>
      <c r="AN859" s="15"/>
      <c r="AO859" s="27"/>
    </row>
    <row r="860" spans="1:41" x14ac:dyDescent="0.25">
      <c r="A860" s="3"/>
      <c r="B860" s="11"/>
      <c r="C860" s="3"/>
      <c r="D860" s="3"/>
      <c r="E860" s="3"/>
      <c r="F860" s="50"/>
      <c r="G860" s="3"/>
      <c r="H860" s="15"/>
      <c r="I860" s="15"/>
      <c r="J860" s="15"/>
      <c r="K860" s="15"/>
      <c r="L860" s="15"/>
      <c r="M860" s="15"/>
      <c r="N860" s="15"/>
      <c r="O860" s="15"/>
      <c r="P860" s="15"/>
      <c r="Q860" s="23"/>
      <c r="R860" s="19"/>
      <c r="S860" s="19"/>
      <c r="T860" s="19"/>
      <c r="U860" s="19"/>
      <c r="V860" s="19"/>
      <c r="W860" s="19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9"/>
      <c r="AK860" s="15"/>
      <c r="AL860" s="15"/>
      <c r="AM860" s="15"/>
      <c r="AN860" s="15"/>
      <c r="AO860" s="27"/>
    </row>
    <row r="861" spans="1:41" x14ac:dyDescent="0.25">
      <c r="A861" s="35">
        <v>202</v>
      </c>
      <c r="B861" s="36" t="s">
        <v>1931</v>
      </c>
      <c r="C861" s="35">
        <v>1</v>
      </c>
      <c r="D861" s="35" t="s">
        <v>6</v>
      </c>
      <c r="E861" s="35">
        <v>0</v>
      </c>
      <c r="F861" s="51">
        <v>17</v>
      </c>
      <c r="G861" s="35">
        <f t="shared" si="11"/>
        <v>17</v>
      </c>
      <c r="H861" s="37">
        <v>5.15</v>
      </c>
      <c r="I861" s="37">
        <v>10.02</v>
      </c>
      <c r="J861" s="37">
        <v>8.86</v>
      </c>
      <c r="K861" s="37">
        <v>19.86</v>
      </c>
      <c r="L861" s="37">
        <v>13.81</v>
      </c>
      <c r="M861" s="37">
        <v>57.7</v>
      </c>
      <c r="N861" s="37">
        <v>19.809999999999999</v>
      </c>
      <c r="O861" s="37">
        <v>22.49</v>
      </c>
      <c r="P861" s="37">
        <v>2.38</v>
      </c>
      <c r="Q861" s="38" t="s">
        <v>148</v>
      </c>
      <c r="R861" s="39">
        <v>6.2</v>
      </c>
      <c r="S861" s="39">
        <v>6.1</v>
      </c>
      <c r="T861" s="39">
        <v>6.2</v>
      </c>
      <c r="U861" s="39">
        <v>5.2</v>
      </c>
      <c r="V861" s="39">
        <v>5.0999999999999996</v>
      </c>
      <c r="W861" s="39">
        <v>5.2</v>
      </c>
      <c r="X861" s="37">
        <v>0.83</v>
      </c>
      <c r="Y861" s="37">
        <v>0.13</v>
      </c>
      <c r="Z861" s="37">
        <v>6.59</v>
      </c>
      <c r="AA861" s="37">
        <v>1.38</v>
      </c>
      <c r="AB861" s="37"/>
      <c r="AC861" s="37">
        <v>0.38</v>
      </c>
      <c r="AD861" s="37">
        <v>11.91</v>
      </c>
      <c r="AE861" s="37">
        <v>3.43</v>
      </c>
      <c r="AF861" s="37">
        <v>1.46</v>
      </c>
      <c r="AG861" s="37">
        <v>0.1</v>
      </c>
      <c r="AH861" s="37">
        <v>0.4</v>
      </c>
      <c r="AI861" s="37">
        <v>6.4</v>
      </c>
      <c r="AJ861" s="39">
        <v>46</v>
      </c>
      <c r="AK861" s="37"/>
      <c r="AL861" s="37"/>
      <c r="AM861" s="37"/>
      <c r="AN861" s="37"/>
      <c r="AO861" s="40"/>
    </row>
    <row r="862" spans="1:41" x14ac:dyDescent="0.25">
      <c r="A862" s="41">
        <v>202</v>
      </c>
      <c r="B862" s="42" t="s">
        <v>1931</v>
      </c>
      <c r="C862" s="41">
        <v>2</v>
      </c>
      <c r="D862" s="41" t="s">
        <v>95</v>
      </c>
      <c r="E862" s="41">
        <v>17</v>
      </c>
      <c r="F862" s="49">
        <v>33</v>
      </c>
      <c r="G862" s="41">
        <f t="shared" si="11"/>
        <v>16</v>
      </c>
      <c r="H862" s="43">
        <v>4.5599999999999996</v>
      </c>
      <c r="I862" s="43">
        <v>9.86</v>
      </c>
      <c r="J862" s="43">
        <v>8.41</v>
      </c>
      <c r="K862" s="43">
        <v>16.899999999999999</v>
      </c>
      <c r="L862" s="43">
        <v>13.13</v>
      </c>
      <c r="M862" s="43">
        <v>52.86</v>
      </c>
      <c r="N862" s="43">
        <v>19.5</v>
      </c>
      <c r="O862" s="43">
        <v>27.64</v>
      </c>
      <c r="P862" s="43">
        <v>1.36</v>
      </c>
      <c r="Q862" s="44" t="s">
        <v>148</v>
      </c>
      <c r="R862" s="45">
        <v>5.7</v>
      </c>
      <c r="S862" s="45">
        <v>5.7</v>
      </c>
      <c r="T862" s="45">
        <v>5.7</v>
      </c>
      <c r="U862" s="45">
        <v>4.7</v>
      </c>
      <c r="V862" s="45">
        <v>4.5999999999999996</v>
      </c>
      <c r="W862" s="45">
        <v>4.7</v>
      </c>
      <c r="X862" s="43">
        <v>0.53</v>
      </c>
      <c r="Y862" s="43">
        <v>7.0000000000000007E-2</v>
      </c>
      <c r="Z862" s="43">
        <v>7.91</v>
      </c>
      <c r="AA862" s="43">
        <v>1.58</v>
      </c>
      <c r="AB862" s="43"/>
      <c r="AC862" s="43">
        <v>0.35</v>
      </c>
      <c r="AD862" s="43">
        <v>10.41</v>
      </c>
      <c r="AE862" s="43">
        <v>2.3199999999999998</v>
      </c>
      <c r="AF862" s="43">
        <v>0.63</v>
      </c>
      <c r="AG862" s="43">
        <v>0.14000000000000001</v>
      </c>
      <c r="AH862" s="43">
        <v>0.18</v>
      </c>
      <c r="AI862" s="43">
        <v>7.04</v>
      </c>
      <c r="AJ862" s="45">
        <v>21</v>
      </c>
      <c r="AK862" s="43"/>
      <c r="AL862" s="43"/>
      <c r="AM862" s="43"/>
      <c r="AN862" s="43"/>
      <c r="AO862" s="46"/>
    </row>
    <row r="863" spans="1:41" x14ac:dyDescent="0.25">
      <c r="A863" s="41">
        <v>202</v>
      </c>
      <c r="B863" s="42" t="s">
        <v>1931</v>
      </c>
      <c r="C863" s="41">
        <v>3</v>
      </c>
      <c r="D863" s="41" t="s">
        <v>118</v>
      </c>
      <c r="E863" s="41">
        <v>33</v>
      </c>
      <c r="F863" s="49">
        <v>54</v>
      </c>
      <c r="G863" s="41">
        <f t="shared" si="11"/>
        <v>21</v>
      </c>
      <c r="H863" s="43">
        <v>6.11</v>
      </c>
      <c r="I863" s="43">
        <v>8.6999999999999993</v>
      </c>
      <c r="J863" s="43">
        <v>6.41</v>
      </c>
      <c r="K863" s="43">
        <v>13.64</v>
      </c>
      <c r="L863" s="43">
        <v>13.38</v>
      </c>
      <c r="M863" s="43">
        <v>48.24</v>
      </c>
      <c r="N863" s="43">
        <v>21.41</v>
      </c>
      <c r="O863" s="43">
        <v>30.35</v>
      </c>
      <c r="P863" s="43">
        <v>4.09</v>
      </c>
      <c r="Q863" s="44" t="s">
        <v>148</v>
      </c>
      <c r="R863" s="45">
        <v>6.5</v>
      </c>
      <c r="S863" s="45">
        <v>6.4</v>
      </c>
      <c r="T863" s="45">
        <v>6.5</v>
      </c>
      <c r="U863" s="45">
        <v>4.7</v>
      </c>
      <c r="V863" s="45">
        <v>4.5999999999999996</v>
      </c>
      <c r="W863" s="45">
        <v>4.7</v>
      </c>
      <c r="X863" s="43">
        <v>0.3</v>
      </c>
      <c r="Y863" s="43">
        <v>0.05</v>
      </c>
      <c r="Z863" s="43">
        <v>6.52</v>
      </c>
      <c r="AA863" s="43">
        <v>1.75</v>
      </c>
      <c r="AB863" s="43"/>
      <c r="AC863" s="43">
        <v>0.3</v>
      </c>
      <c r="AD863" s="43">
        <v>10.41</v>
      </c>
      <c r="AE863" s="43">
        <v>2.73</v>
      </c>
      <c r="AF863" s="43">
        <v>0.63</v>
      </c>
      <c r="AG863" s="43">
        <v>0.16</v>
      </c>
      <c r="AH863" s="43">
        <v>0.26</v>
      </c>
      <c r="AI863" s="43">
        <v>5.92</v>
      </c>
      <c r="AJ863" s="45">
        <v>6</v>
      </c>
      <c r="AK863" s="43"/>
      <c r="AL863" s="43"/>
      <c r="AM863" s="43"/>
      <c r="AN863" s="43"/>
      <c r="AO863" s="46"/>
    </row>
    <row r="864" spans="1:41" x14ac:dyDescent="0.25">
      <c r="A864" s="3">
        <v>202</v>
      </c>
      <c r="B864" s="11" t="s">
        <v>1931</v>
      </c>
      <c r="C864" s="3">
        <v>4</v>
      </c>
      <c r="D864" s="3" t="s">
        <v>138</v>
      </c>
      <c r="E864" s="3">
        <v>54</v>
      </c>
      <c r="F864" s="50">
        <v>84</v>
      </c>
      <c r="G864" s="3">
        <f t="shared" si="11"/>
        <v>30</v>
      </c>
      <c r="H864" s="15">
        <v>6.48</v>
      </c>
      <c r="I864" s="15">
        <v>9.18</v>
      </c>
      <c r="J864" s="15">
        <v>6.5</v>
      </c>
      <c r="K864" s="15">
        <v>17.02</v>
      </c>
      <c r="L864" s="15">
        <v>10.45</v>
      </c>
      <c r="M864" s="15">
        <v>49.63</v>
      </c>
      <c r="N864" s="15">
        <v>24.15</v>
      </c>
      <c r="O864" s="15">
        <v>26.22</v>
      </c>
      <c r="P864" s="15">
        <v>3.96</v>
      </c>
      <c r="Q864" s="23" t="s">
        <v>148</v>
      </c>
      <c r="R864" s="19">
        <v>6.7</v>
      </c>
      <c r="S864" s="19">
        <v>6.7</v>
      </c>
      <c r="T864" s="19">
        <v>6.7</v>
      </c>
      <c r="U864" s="19">
        <v>4.8</v>
      </c>
      <c r="V864" s="19">
        <v>4.7</v>
      </c>
      <c r="W864" s="19">
        <v>4.8</v>
      </c>
      <c r="X864" s="15">
        <v>0.2</v>
      </c>
      <c r="Y864" s="15">
        <v>0.05</v>
      </c>
      <c r="Z864" s="15">
        <v>4.08</v>
      </c>
      <c r="AA864" s="15">
        <v>1.57</v>
      </c>
      <c r="AB864" s="15"/>
      <c r="AC864" s="15">
        <v>0.33</v>
      </c>
      <c r="AD864" s="15">
        <v>11.03</v>
      </c>
      <c r="AE864" s="15">
        <v>3.03</v>
      </c>
      <c r="AF864" s="15">
        <v>0.63</v>
      </c>
      <c r="AG864" s="15">
        <v>0.28000000000000003</v>
      </c>
      <c r="AH864" s="15">
        <v>0.26</v>
      </c>
      <c r="AI864" s="15">
        <v>5.12</v>
      </c>
      <c r="AJ864" s="19">
        <v>7</v>
      </c>
      <c r="AK864" s="15"/>
      <c r="AL864" s="15"/>
      <c r="AM864" s="15"/>
      <c r="AN864" s="15"/>
      <c r="AO864" s="27"/>
    </row>
    <row r="865" spans="1:41" x14ac:dyDescent="0.25">
      <c r="A865" s="3">
        <v>202</v>
      </c>
      <c r="B865" s="11" t="s">
        <v>1931</v>
      </c>
      <c r="C865" s="3">
        <v>5</v>
      </c>
      <c r="D865" s="3" t="s">
        <v>1072</v>
      </c>
      <c r="E865" s="3">
        <v>140</v>
      </c>
      <c r="F865" s="50">
        <v>0</v>
      </c>
      <c r="G865" s="3">
        <f t="shared" si="11"/>
        <v>-140</v>
      </c>
      <c r="H865" s="15">
        <v>4.13</v>
      </c>
      <c r="I865" s="15">
        <v>8.82</v>
      </c>
      <c r="J865" s="15">
        <v>7.71</v>
      </c>
      <c r="K865" s="15">
        <v>17.28</v>
      </c>
      <c r="L865" s="15">
        <v>14.53</v>
      </c>
      <c r="M865" s="15">
        <v>52.47</v>
      </c>
      <c r="N865" s="15">
        <v>21.31</v>
      </c>
      <c r="O865" s="15">
        <v>30.37</v>
      </c>
      <c r="P865" s="15">
        <v>2</v>
      </c>
      <c r="Q865" s="23" t="s">
        <v>148</v>
      </c>
      <c r="R865" s="19">
        <v>7</v>
      </c>
      <c r="S865" s="19">
        <v>7</v>
      </c>
      <c r="T865" s="19">
        <v>7</v>
      </c>
      <c r="U865" s="19">
        <v>5.0999999999999996</v>
      </c>
      <c r="V865" s="19">
        <v>5</v>
      </c>
      <c r="W865" s="19">
        <v>5.0999999999999996</v>
      </c>
      <c r="X865" s="15">
        <v>0.15</v>
      </c>
      <c r="Y865" s="15"/>
      <c r="Z865" s="15"/>
      <c r="AA865" s="15">
        <v>1.71</v>
      </c>
      <c r="AB865" s="15"/>
      <c r="AC865" s="15">
        <v>0.06</v>
      </c>
      <c r="AD865" s="15">
        <v>9.5500000000000007</v>
      </c>
      <c r="AE865" s="15">
        <v>2.83</v>
      </c>
      <c r="AF865" s="15">
        <v>0.63</v>
      </c>
      <c r="AG865" s="15">
        <v>0.22</v>
      </c>
      <c r="AH865" s="15">
        <v>0.2</v>
      </c>
      <c r="AI865" s="15">
        <v>4.6399999999999997</v>
      </c>
      <c r="AJ865" s="19">
        <v>6</v>
      </c>
      <c r="AK865" s="15"/>
      <c r="AL865" s="15"/>
      <c r="AM865" s="15"/>
      <c r="AN865" s="15"/>
      <c r="AO865" s="27"/>
    </row>
    <row r="866" spans="1:41" x14ac:dyDescent="0.25">
      <c r="A866" s="3"/>
      <c r="B866" s="11"/>
      <c r="C866" s="3"/>
      <c r="D866" s="3"/>
      <c r="E866" s="3"/>
      <c r="F866" s="50"/>
      <c r="G866" s="3"/>
      <c r="H866" s="15"/>
      <c r="I866" s="15"/>
      <c r="J866" s="15"/>
      <c r="K866" s="15"/>
      <c r="L866" s="15"/>
      <c r="M866" s="15"/>
      <c r="N866" s="15"/>
      <c r="O866" s="15"/>
      <c r="P866" s="15"/>
      <c r="Q866" s="23"/>
      <c r="R866" s="19"/>
      <c r="S866" s="19"/>
      <c r="T866" s="19"/>
      <c r="U866" s="19"/>
      <c r="V866" s="19"/>
      <c r="W866" s="19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9"/>
      <c r="AK866" s="15"/>
      <c r="AL866" s="15"/>
      <c r="AM866" s="15"/>
      <c r="AN866" s="15"/>
      <c r="AO866" s="27"/>
    </row>
    <row r="867" spans="1:41" x14ac:dyDescent="0.25">
      <c r="A867" s="3"/>
      <c r="B867" s="11"/>
      <c r="C867" s="3"/>
      <c r="D867" s="3"/>
      <c r="E867" s="3"/>
      <c r="F867" s="50"/>
      <c r="G867" s="3"/>
      <c r="H867" s="15"/>
      <c r="I867" s="15"/>
      <c r="J867" s="15"/>
      <c r="K867" s="15"/>
      <c r="L867" s="15"/>
      <c r="M867" s="15"/>
      <c r="N867" s="15"/>
      <c r="O867" s="15"/>
      <c r="P867" s="15"/>
      <c r="Q867" s="23"/>
      <c r="R867" s="19"/>
      <c r="S867" s="19"/>
      <c r="T867" s="19"/>
      <c r="U867" s="19"/>
      <c r="V867" s="19"/>
      <c r="W867" s="19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9"/>
      <c r="AK867" s="15"/>
      <c r="AL867" s="15"/>
      <c r="AM867" s="15"/>
      <c r="AN867" s="15"/>
      <c r="AO867" s="27"/>
    </row>
    <row r="868" spans="1:41" x14ac:dyDescent="0.25">
      <c r="A868" s="35">
        <v>124</v>
      </c>
      <c r="B868" s="36" t="s">
        <v>1931</v>
      </c>
      <c r="C868" s="35">
        <v>1</v>
      </c>
      <c r="D868" s="35" t="s">
        <v>660</v>
      </c>
      <c r="E868" s="35">
        <v>0</v>
      </c>
      <c r="F868" s="51">
        <v>20</v>
      </c>
      <c r="G868" s="35">
        <f t="shared" si="11"/>
        <v>20</v>
      </c>
      <c r="H868" s="37">
        <v>1.06</v>
      </c>
      <c r="I868" s="37">
        <v>5.04</v>
      </c>
      <c r="J868" s="37">
        <v>24.8</v>
      </c>
      <c r="K868" s="37">
        <v>30.74</v>
      </c>
      <c r="L868" s="37">
        <v>5.78</v>
      </c>
      <c r="M868" s="37">
        <v>67.42</v>
      </c>
      <c r="N868" s="37">
        <v>12.18</v>
      </c>
      <c r="O868" s="37">
        <v>20.399999999999999</v>
      </c>
      <c r="P868" s="37">
        <v>0.8</v>
      </c>
      <c r="Q868" s="38" t="s">
        <v>148</v>
      </c>
      <c r="R868" s="39">
        <v>6</v>
      </c>
      <c r="S868" s="39">
        <v>6.2</v>
      </c>
      <c r="T868" s="39">
        <v>6.5</v>
      </c>
      <c r="U868" s="39">
        <v>4.7</v>
      </c>
      <c r="V868" s="39">
        <v>4.95</v>
      </c>
      <c r="W868" s="39">
        <v>5.55</v>
      </c>
      <c r="X868" s="37">
        <v>1.45</v>
      </c>
      <c r="Y868" s="37">
        <v>0.19</v>
      </c>
      <c r="Z868" s="37">
        <v>76.73</v>
      </c>
      <c r="AA868" s="37">
        <v>1.7</v>
      </c>
      <c r="AB868" s="37">
        <v>1</v>
      </c>
      <c r="AC868" s="37">
        <v>0.25</v>
      </c>
      <c r="AD868" s="37">
        <v>10.34</v>
      </c>
      <c r="AE868" s="37">
        <v>5</v>
      </c>
      <c r="AF868" s="37">
        <v>2.21</v>
      </c>
      <c r="AG868" s="37">
        <v>0.74</v>
      </c>
      <c r="AH868" s="37">
        <v>0.39</v>
      </c>
      <c r="AI868" s="37">
        <v>2.84</v>
      </c>
      <c r="AJ868" s="39">
        <v>40</v>
      </c>
      <c r="AK868" s="37"/>
      <c r="AL868" s="37"/>
      <c r="AM868" s="37"/>
      <c r="AN868" s="37"/>
      <c r="AO868" s="40"/>
    </row>
    <row r="869" spans="1:41" x14ac:dyDescent="0.25">
      <c r="A869" s="41">
        <v>124</v>
      </c>
      <c r="B869" s="42" t="s">
        <v>1931</v>
      </c>
      <c r="C869" s="41">
        <v>2</v>
      </c>
      <c r="D869" s="41" t="s">
        <v>684</v>
      </c>
      <c r="E869" s="41">
        <v>20</v>
      </c>
      <c r="F869" s="49">
        <v>40</v>
      </c>
      <c r="G869" s="41">
        <f t="shared" si="11"/>
        <v>20</v>
      </c>
      <c r="H869" s="43">
        <v>1.02</v>
      </c>
      <c r="I869" s="43">
        <v>5.96</v>
      </c>
      <c r="J869" s="43">
        <v>29.64</v>
      </c>
      <c r="K869" s="43">
        <v>22.26</v>
      </c>
      <c r="L869" s="43">
        <v>0.2</v>
      </c>
      <c r="M869" s="43">
        <v>59.08</v>
      </c>
      <c r="N869" s="43">
        <v>16.52</v>
      </c>
      <c r="O869" s="43">
        <v>24.4</v>
      </c>
      <c r="P869" s="43">
        <v>0.6</v>
      </c>
      <c r="Q869" s="44" t="s">
        <v>148</v>
      </c>
      <c r="R869" s="45">
        <v>5.85</v>
      </c>
      <c r="S869" s="45">
        <v>6</v>
      </c>
      <c r="T869" s="45">
        <v>6.1</v>
      </c>
      <c r="U869" s="45">
        <v>4.3</v>
      </c>
      <c r="V869" s="45">
        <v>4.5</v>
      </c>
      <c r="W869" s="45">
        <v>4.75</v>
      </c>
      <c r="X869" s="43">
        <v>0.35</v>
      </c>
      <c r="Y869" s="43">
        <v>0.06</v>
      </c>
      <c r="Z869" s="43">
        <v>5.83</v>
      </c>
      <c r="AA869" s="43">
        <v>1.81</v>
      </c>
      <c r="AB869" s="43">
        <v>1.5</v>
      </c>
      <c r="AC869" s="43">
        <v>0.11</v>
      </c>
      <c r="AD869" s="43">
        <v>11.65</v>
      </c>
      <c r="AE869" s="43">
        <v>4</v>
      </c>
      <c r="AF869" s="43">
        <v>2</v>
      </c>
      <c r="AG869" s="43">
        <v>0.8</v>
      </c>
      <c r="AH869" s="43">
        <v>0.3</v>
      </c>
      <c r="AI869" s="43">
        <v>5</v>
      </c>
      <c r="AJ869" s="45">
        <v>40</v>
      </c>
      <c r="AK869" s="43"/>
      <c r="AL869" s="43"/>
      <c r="AM869" s="43"/>
      <c r="AN869" s="43"/>
      <c r="AO869" s="46"/>
    </row>
    <row r="870" spans="1:41" x14ac:dyDescent="0.25">
      <c r="A870" s="41">
        <v>124</v>
      </c>
      <c r="B870" s="42" t="s">
        <v>1931</v>
      </c>
      <c r="C870" s="41">
        <v>3</v>
      </c>
      <c r="D870" s="41" t="s">
        <v>339</v>
      </c>
      <c r="E870" s="41">
        <v>40</v>
      </c>
      <c r="F870" s="49">
        <v>51</v>
      </c>
      <c r="G870" s="41">
        <f t="shared" si="11"/>
        <v>11</v>
      </c>
      <c r="H870" s="43">
        <v>1.7</v>
      </c>
      <c r="I870" s="43">
        <v>6</v>
      </c>
      <c r="J870" s="43">
        <v>22.04</v>
      </c>
      <c r="K870" s="43">
        <v>26.52</v>
      </c>
      <c r="L870" s="43">
        <v>6.04</v>
      </c>
      <c r="M870" s="43">
        <v>62.3</v>
      </c>
      <c r="N870" s="43">
        <v>13.3</v>
      </c>
      <c r="O870" s="43">
        <v>24.4</v>
      </c>
      <c r="P870" s="43">
        <v>1.4</v>
      </c>
      <c r="Q870" s="44" t="s">
        <v>148</v>
      </c>
      <c r="R870" s="45">
        <v>6</v>
      </c>
      <c r="S870" s="45">
        <v>6.1</v>
      </c>
      <c r="T870" s="45">
        <v>6.5</v>
      </c>
      <c r="U870" s="45">
        <v>4.3</v>
      </c>
      <c r="V870" s="45">
        <v>4.55</v>
      </c>
      <c r="W870" s="45">
        <v>4.75</v>
      </c>
      <c r="X870" s="43">
        <v>0.14000000000000001</v>
      </c>
      <c r="Y870" s="43">
        <v>5.6000000000000001E-2</v>
      </c>
      <c r="Z870" s="43">
        <v>2.5</v>
      </c>
      <c r="AA870" s="43">
        <v>1.82</v>
      </c>
      <c r="AB870" s="43">
        <v>1</v>
      </c>
      <c r="AC870" s="43">
        <v>0.05</v>
      </c>
      <c r="AD870" s="43">
        <v>9</v>
      </c>
      <c r="AE870" s="43">
        <v>4.4000000000000004</v>
      </c>
      <c r="AF870" s="43">
        <v>2.2000000000000002</v>
      </c>
      <c r="AG870" s="43">
        <v>0.66</v>
      </c>
      <c r="AH870" s="43">
        <v>0.12</v>
      </c>
      <c r="AI870" s="43">
        <v>1.52</v>
      </c>
      <c r="AJ870" s="45">
        <v>40</v>
      </c>
      <c r="AK870" s="43"/>
      <c r="AL870" s="43"/>
      <c r="AM870" s="43"/>
      <c r="AN870" s="43"/>
      <c r="AO870" s="46"/>
    </row>
    <row r="871" spans="1:41" x14ac:dyDescent="0.25">
      <c r="A871" s="3">
        <v>124</v>
      </c>
      <c r="B871" s="11" t="s">
        <v>1931</v>
      </c>
      <c r="C871" s="3">
        <v>4</v>
      </c>
      <c r="D871" s="3" t="s">
        <v>219</v>
      </c>
      <c r="E871" s="3">
        <v>51</v>
      </c>
      <c r="F871" s="50">
        <v>83</v>
      </c>
      <c r="G871" s="3">
        <f t="shared" si="11"/>
        <v>32</v>
      </c>
      <c r="H871" s="15">
        <v>1.46</v>
      </c>
      <c r="I871" s="15">
        <v>6.36</v>
      </c>
      <c r="J871" s="15">
        <v>21.18</v>
      </c>
      <c r="K871" s="15">
        <v>23.34</v>
      </c>
      <c r="L871" s="15">
        <v>5.41</v>
      </c>
      <c r="M871" s="15">
        <v>57.75</v>
      </c>
      <c r="N871" s="15">
        <v>19.86</v>
      </c>
      <c r="O871" s="15">
        <v>22.4</v>
      </c>
      <c r="P871" s="15">
        <v>3.4</v>
      </c>
      <c r="Q871" s="23" t="s">
        <v>148</v>
      </c>
      <c r="R871" s="19">
        <v>6.25</v>
      </c>
      <c r="S871" s="19">
        <v>6.45</v>
      </c>
      <c r="T871" s="19">
        <v>6.45</v>
      </c>
      <c r="U871" s="19">
        <v>4.5</v>
      </c>
      <c r="V871" s="19">
        <v>4.55</v>
      </c>
      <c r="W871" s="19">
        <v>4.75</v>
      </c>
      <c r="X871" s="15">
        <v>0.05</v>
      </c>
      <c r="Y871" s="15">
        <v>4.9000000000000002E-2</v>
      </c>
      <c r="Z871" s="15">
        <v>1.1399999999999999</v>
      </c>
      <c r="AA871" s="15">
        <v>1.84</v>
      </c>
      <c r="AB871" s="15">
        <v>1</v>
      </c>
      <c r="AC871" s="15">
        <v>7.0000000000000007E-2</v>
      </c>
      <c r="AD871" s="15">
        <v>9</v>
      </c>
      <c r="AE871" s="15">
        <v>3</v>
      </c>
      <c r="AF871" s="15">
        <v>2</v>
      </c>
      <c r="AG871" s="15">
        <v>0.6</v>
      </c>
      <c r="AH871" s="15">
        <v>0.1</v>
      </c>
      <c r="AI871" s="15">
        <v>3</v>
      </c>
      <c r="AJ871" s="19">
        <v>30</v>
      </c>
      <c r="AK871" s="15"/>
      <c r="AL871" s="15"/>
      <c r="AM871" s="15"/>
      <c r="AN871" s="15"/>
      <c r="AO871" s="27"/>
    </row>
    <row r="872" spans="1:41" x14ac:dyDescent="0.25">
      <c r="A872" s="3">
        <v>124</v>
      </c>
      <c r="B872" s="11" t="s">
        <v>1931</v>
      </c>
      <c r="C872" s="3">
        <v>5</v>
      </c>
      <c r="D872" s="3" t="s">
        <v>4380</v>
      </c>
      <c r="E872" s="3">
        <v>83</v>
      </c>
      <c r="F872" s="50">
        <v>133</v>
      </c>
      <c r="G872" s="3">
        <f t="shared" si="11"/>
        <v>50</v>
      </c>
      <c r="H872" s="15">
        <v>2.9</v>
      </c>
      <c r="I872" s="15">
        <v>3.3</v>
      </c>
      <c r="J872" s="15">
        <v>5.3</v>
      </c>
      <c r="K872" s="15">
        <v>5.8</v>
      </c>
      <c r="L872" s="15">
        <v>3.7</v>
      </c>
      <c r="M872" s="15">
        <v>21</v>
      </c>
      <c r="N872" s="15">
        <v>34.6</v>
      </c>
      <c r="O872" s="15">
        <v>44.4</v>
      </c>
      <c r="P872" s="15">
        <v>7.2</v>
      </c>
      <c r="Q872" s="23" t="s">
        <v>6</v>
      </c>
      <c r="R872" s="19">
        <v>6</v>
      </c>
      <c r="S872" s="19">
        <v>6.5</v>
      </c>
      <c r="T872" s="19">
        <v>6.6</v>
      </c>
      <c r="U872" s="19">
        <v>4.7</v>
      </c>
      <c r="V872" s="19">
        <v>4.8499999999999996</v>
      </c>
      <c r="W872" s="19">
        <v>5.05</v>
      </c>
      <c r="X872" s="15">
        <v>7.0000000000000007E-2</v>
      </c>
      <c r="Y872" s="15">
        <v>4.9000000000000002E-2</v>
      </c>
      <c r="Z872" s="15">
        <v>1.42</v>
      </c>
      <c r="AA872" s="15">
        <v>1.81</v>
      </c>
      <c r="AB872" s="15">
        <v>1.5</v>
      </c>
      <c r="AC872" s="15">
        <v>7.0000000000000007E-2</v>
      </c>
      <c r="AD872" s="15">
        <v>15</v>
      </c>
      <c r="AE872" s="15">
        <v>7.1</v>
      </c>
      <c r="AF872" s="15">
        <v>1.3</v>
      </c>
      <c r="AG872" s="15">
        <v>0.48</v>
      </c>
      <c r="AH872" s="15">
        <v>0.15</v>
      </c>
      <c r="AI872" s="15">
        <v>5.52</v>
      </c>
      <c r="AJ872" s="19">
        <v>30</v>
      </c>
      <c r="AK872" s="15"/>
      <c r="AL872" s="15"/>
      <c r="AM872" s="15"/>
      <c r="AN872" s="15"/>
      <c r="AO872" s="27"/>
    </row>
    <row r="873" spans="1:41" x14ac:dyDescent="0.25">
      <c r="A873" s="3">
        <v>124</v>
      </c>
      <c r="B873" s="11" t="s">
        <v>1931</v>
      </c>
      <c r="C873" s="3">
        <v>6</v>
      </c>
      <c r="D873" s="3" t="s">
        <v>277</v>
      </c>
      <c r="E873" s="3">
        <v>133</v>
      </c>
      <c r="F873" s="50">
        <v>0</v>
      </c>
      <c r="G873" s="3">
        <f t="shared" si="11"/>
        <v>-133</v>
      </c>
      <c r="H873" s="15">
        <v>2</v>
      </c>
      <c r="I873" s="15">
        <v>3.3</v>
      </c>
      <c r="J873" s="15">
        <v>10.16</v>
      </c>
      <c r="K873" s="15">
        <v>32</v>
      </c>
      <c r="L873" s="15">
        <v>13.34</v>
      </c>
      <c r="M873" s="15">
        <v>60.8</v>
      </c>
      <c r="N873" s="15">
        <v>14.8</v>
      </c>
      <c r="O873" s="15">
        <v>24.4</v>
      </c>
      <c r="P873" s="15">
        <v>3.4</v>
      </c>
      <c r="Q873" s="23" t="s">
        <v>148</v>
      </c>
      <c r="R873" s="19">
        <v>6.4</v>
      </c>
      <c r="S873" s="19">
        <v>6.75</v>
      </c>
      <c r="T873" s="19">
        <v>6.85</v>
      </c>
      <c r="U873" s="19">
        <v>4.95</v>
      </c>
      <c r="V873" s="19">
        <v>5.0999999999999996</v>
      </c>
      <c r="W873" s="19">
        <v>5.3</v>
      </c>
      <c r="X873" s="15">
        <v>0.08</v>
      </c>
      <c r="Y873" s="15">
        <v>4.2000000000000003E-2</v>
      </c>
      <c r="Z873" s="15">
        <v>2</v>
      </c>
      <c r="AA873" s="15">
        <v>1.71</v>
      </c>
      <c r="AB873" s="15">
        <v>1.5</v>
      </c>
      <c r="AC873" s="15">
        <v>0.12</v>
      </c>
      <c r="AD873" s="15">
        <v>8</v>
      </c>
      <c r="AE873" s="15">
        <v>4</v>
      </c>
      <c r="AF873" s="15">
        <v>1.5</v>
      </c>
      <c r="AG873" s="15">
        <v>0.64</v>
      </c>
      <c r="AH873" s="15">
        <v>0.14000000000000001</v>
      </c>
      <c r="AI873" s="15">
        <v>1.2</v>
      </c>
      <c r="AJ873" s="19">
        <v>20</v>
      </c>
      <c r="AK873" s="15"/>
      <c r="AL873" s="15"/>
      <c r="AM873" s="15"/>
      <c r="AN873" s="15"/>
      <c r="AO873" s="27"/>
    </row>
    <row r="874" spans="1:41" x14ac:dyDescent="0.25">
      <c r="A874" s="3"/>
      <c r="B874" s="11"/>
      <c r="C874" s="3"/>
      <c r="D874" s="3"/>
      <c r="E874" s="3"/>
      <c r="F874" s="50"/>
      <c r="G874" s="3"/>
      <c r="H874" s="15"/>
      <c r="I874" s="15"/>
      <c r="J874" s="15"/>
      <c r="K874" s="15"/>
      <c r="L874" s="15"/>
      <c r="M874" s="15"/>
      <c r="N874" s="15"/>
      <c r="O874" s="15"/>
      <c r="P874" s="15"/>
      <c r="Q874" s="23"/>
      <c r="R874" s="19"/>
      <c r="S874" s="19"/>
      <c r="T874" s="19"/>
      <c r="U874" s="19"/>
      <c r="V874" s="19"/>
      <c r="W874" s="19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9"/>
      <c r="AK874" s="15"/>
      <c r="AL874" s="15"/>
      <c r="AM874" s="15"/>
      <c r="AN874" s="15"/>
      <c r="AO874" s="27"/>
    </row>
    <row r="875" spans="1:41" x14ac:dyDescent="0.25">
      <c r="A875" s="3"/>
      <c r="B875" s="11"/>
      <c r="C875" s="3"/>
      <c r="D875" s="3"/>
      <c r="E875" s="3"/>
      <c r="F875" s="50"/>
      <c r="G875" s="3"/>
      <c r="H875" s="15"/>
      <c r="I875" s="15"/>
      <c r="J875" s="15"/>
      <c r="K875" s="15"/>
      <c r="L875" s="15"/>
      <c r="M875" s="15"/>
      <c r="N875" s="15"/>
      <c r="O875" s="15"/>
      <c r="P875" s="15"/>
      <c r="Q875" s="23"/>
      <c r="R875" s="19"/>
      <c r="S875" s="19"/>
      <c r="T875" s="19"/>
      <c r="U875" s="19"/>
      <c r="V875" s="19"/>
      <c r="W875" s="19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9"/>
      <c r="AK875" s="15"/>
      <c r="AL875" s="15"/>
      <c r="AM875" s="15"/>
      <c r="AN875" s="15"/>
      <c r="AO875" s="27"/>
    </row>
    <row r="876" spans="1:41" x14ac:dyDescent="0.25">
      <c r="A876" s="35">
        <v>123</v>
      </c>
      <c r="B876" s="36" t="s">
        <v>1931</v>
      </c>
      <c r="C876" s="35">
        <v>1</v>
      </c>
      <c r="D876" s="35" t="s">
        <v>660</v>
      </c>
      <c r="E876" s="35">
        <v>0</v>
      </c>
      <c r="F876" s="51">
        <v>6</v>
      </c>
      <c r="G876" s="35">
        <f t="shared" si="11"/>
        <v>6</v>
      </c>
      <c r="H876" s="37">
        <v>2.6</v>
      </c>
      <c r="I876" s="37">
        <v>3.08</v>
      </c>
      <c r="J876" s="37">
        <v>1.86</v>
      </c>
      <c r="K876" s="37">
        <v>2.6</v>
      </c>
      <c r="L876" s="37">
        <v>3.56</v>
      </c>
      <c r="M876" s="37">
        <v>13.7</v>
      </c>
      <c r="N876" s="37">
        <v>51.9</v>
      </c>
      <c r="O876" s="37">
        <v>36.200000000000003</v>
      </c>
      <c r="P876" s="37">
        <v>9.4</v>
      </c>
      <c r="Q876" s="38" t="s">
        <v>354</v>
      </c>
      <c r="R876" s="39">
        <v>6.45</v>
      </c>
      <c r="S876" s="39">
        <v>6.5</v>
      </c>
      <c r="T876" s="39">
        <v>6.7</v>
      </c>
      <c r="U876" s="39">
        <v>5.35</v>
      </c>
      <c r="V876" s="39">
        <v>5.6</v>
      </c>
      <c r="W876" s="39">
        <v>5.85</v>
      </c>
      <c r="X876" s="37">
        <v>1.85</v>
      </c>
      <c r="Y876" s="37">
        <v>0.19600000000000001</v>
      </c>
      <c r="Z876" s="37">
        <v>9.43</v>
      </c>
      <c r="AA876" s="37">
        <v>1.48</v>
      </c>
      <c r="AB876" s="37">
        <v>3</v>
      </c>
      <c r="AC876" s="37">
        <v>0.49</v>
      </c>
      <c r="AD876" s="37">
        <v>27.3</v>
      </c>
      <c r="AE876" s="37">
        <v>20</v>
      </c>
      <c r="AF876" s="37">
        <v>2</v>
      </c>
      <c r="AG876" s="37">
        <v>0.6</v>
      </c>
      <c r="AH876" s="37">
        <v>0.44</v>
      </c>
      <c r="AI876" s="37">
        <v>5</v>
      </c>
      <c r="AJ876" s="39">
        <v>0</v>
      </c>
      <c r="AK876" s="37"/>
      <c r="AL876" s="37"/>
      <c r="AM876" s="37"/>
      <c r="AN876" s="37"/>
      <c r="AO876" s="40"/>
    </row>
    <row r="877" spans="1:41" x14ac:dyDescent="0.25">
      <c r="A877" s="41">
        <v>123</v>
      </c>
      <c r="B877" s="42" t="s">
        <v>1931</v>
      </c>
      <c r="C877" s="41">
        <v>2</v>
      </c>
      <c r="D877" s="41" t="s">
        <v>684</v>
      </c>
      <c r="E877" s="41">
        <v>6</v>
      </c>
      <c r="F877" s="49">
        <v>30</v>
      </c>
      <c r="G877" s="41">
        <f t="shared" si="11"/>
        <v>24</v>
      </c>
      <c r="H877" s="43">
        <v>3.1</v>
      </c>
      <c r="I877" s="43">
        <v>4.8</v>
      </c>
      <c r="J877" s="43">
        <v>1.78</v>
      </c>
      <c r="K877" s="43">
        <v>0.84</v>
      </c>
      <c r="L877" s="43">
        <v>1.28</v>
      </c>
      <c r="M877" s="43">
        <v>11.8</v>
      </c>
      <c r="N877" s="43">
        <v>33.799999999999997</v>
      </c>
      <c r="O877" s="43">
        <v>54.4</v>
      </c>
      <c r="P877" s="43">
        <v>7.4</v>
      </c>
      <c r="Q877" s="44" t="s">
        <v>6</v>
      </c>
      <c r="R877" s="45">
        <v>6.5</v>
      </c>
      <c r="S877" s="45">
        <v>6.7</v>
      </c>
      <c r="T877" s="45">
        <v>6.9</v>
      </c>
      <c r="U877" s="45">
        <v>4.9000000000000004</v>
      </c>
      <c r="V877" s="45">
        <v>5.15</v>
      </c>
      <c r="W877" s="45">
        <v>5.5</v>
      </c>
      <c r="X877" s="43">
        <v>0.4</v>
      </c>
      <c r="Y877" s="43">
        <v>7.6999999999999999E-2</v>
      </c>
      <c r="Z877" s="43">
        <v>5.27</v>
      </c>
      <c r="AA877" s="43">
        <v>1.9</v>
      </c>
      <c r="AB877" s="43">
        <v>2.5</v>
      </c>
      <c r="AC877" s="43">
        <v>0.25</v>
      </c>
      <c r="AD877" s="43">
        <v>19.399999999999999</v>
      </c>
      <c r="AE877" s="43">
        <v>14.2</v>
      </c>
      <c r="AF877" s="43">
        <v>3</v>
      </c>
      <c r="AG877" s="43">
        <v>0.78</v>
      </c>
      <c r="AH877" s="43">
        <v>0.2</v>
      </c>
      <c r="AI877" s="43"/>
      <c r="AJ877" s="45">
        <v>0</v>
      </c>
      <c r="AK877" s="43"/>
      <c r="AL877" s="43"/>
      <c r="AM877" s="43"/>
      <c r="AN877" s="43"/>
      <c r="AO877" s="46"/>
    </row>
    <row r="878" spans="1:41" x14ac:dyDescent="0.25">
      <c r="A878" s="41">
        <v>123</v>
      </c>
      <c r="B878" s="42" t="s">
        <v>1931</v>
      </c>
      <c r="C878" s="41">
        <v>3</v>
      </c>
      <c r="D878" s="41" t="s">
        <v>702</v>
      </c>
      <c r="E878" s="41">
        <v>30</v>
      </c>
      <c r="F878" s="49">
        <v>86</v>
      </c>
      <c r="G878" s="41">
        <f t="shared" si="11"/>
        <v>56</v>
      </c>
      <c r="H878" s="43">
        <v>1.26</v>
      </c>
      <c r="I878" s="43">
        <v>2.64</v>
      </c>
      <c r="J878" s="43">
        <v>0.8</v>
      </c>
      <c r="K878" s="43">
        <v>0.6</v>
      </c>
      <c r="L878" s="43">
        <v>0.6</v>
      </c>
      <c r="M878" s="43">
        <v>5.9</v>
      </c>
      <c r="N878" s="43">
        <v>27.7</v>
      </c>
      <c r="O878" s="43">
        <v>66.400000000000006</v>
      </c>
      <c r="P878" s="43">
        <v>9.4</v>
      </c>
      <c r="Q878" s="44" t="s">
        <v>6</v>
      </c>
      <c r="R878" s="45">
        <v>6.9</v>
      </c>
      <c r="S878" s="45">
        <v>7.4</v>
      </c>
      <c r="T878" s="45">
        <v>7.55</v>
      </c>
      <c r="U878" s="45">
        <v>5.35</v>
      </c>
      <c r="V878" s="45">
        <v>5.53</v>
      </c>
      <c r="W878" s="45">
        <v>5.8</v>
      </c>
      <c r="X878" s="43">
        <v>0.17</v>
      </c>
      <c r="Y878" s="43">
        <v>6.3E-2</v>
      </c>
      <c r="Z878" s="43">
        <v>2.74</v>
      </c>
      <c r="AA878" s="43">
        <v>2</v>
      </c>
      <c r="AB878" s="43">
        <v>2.5</v>
      </c>
      <c r="AC878" s="43">
        <v>0.33</v>
      </c>
      <c r="AD878" s="43">
        <v>19.3</v>
      </c>
      <c r="AE878" s="43">
        <v>10.6</v>
      </c>
      <c r="AF878" s="43">
        <v>3.51</v>
      </c>
      <c r="AG878" s="43">
        <v>1.9</v>
      </c>
      <c r="AH878" s="43">
        <v>0.12</v>
      </c>
      <c r="AI878" s="43">
        <v>0.04</v>
      </c>
      <c r="AJ878" s="45">
        <v>0</v>
      </c>
      <c r="AK878" s="43"/>
      <c r="AL878" s="43"/>
      <c r="AM878" s="43"/>
      <c r="AN878" s="43"/>
      <c r="AO878" s="46"/>
    </row>
    <row r="879" spans="1:41" x14ac:dyDescent="0.25">
      <c r="A879" s="3">
        <v>123</v>
      </c>
      <c r="B879" s="11" t="s">
        <v>1931</v>
      </c>
      <c r="C879" s="3">
        <v>4</v>
      </c>
      <c r="D879" s="3" t="s">
        <v>2471</v>
      </c>
      <c r="E879" s="3">
        <v>86</v>
      </c>
      <c r="F879" s="50">
        <v>127</v>
      </c>
      <c r="G879" s="3">
        <f t="shared" si="11"/>
        <v>41</v>
      </c>
      <c r="H879" s="15">
        <v>0.94</v>
      </c>
      <c r="I879" s="15">
        <v>2.2000000000000002</v>
      </c>
      <c r="J879" s="15">
        <v>1.66</v>
      </c>
      <c r="K879" s="15">
        <v>0</v>
      </c>
      <c r="L879" s="15">
        <v>0.66</v>
      </c>
      <c r="M879" s="15">
        <v>5.46</v>
      </c>
      <c r="N879" s="15">
        <v>26.14</v>
      </c>
      <c r="O879" s="15">
        <v>68.400000000000006</v>
      </c>
      <c r="P879" s="15">
        <v>6.8</v>
      </c>
      <c r="Q879" s="23" t="s">
        <v>6</v>
      </c>
      <c r="R879" s="19">
        <v>7.55</v>
      </c>
      <c r="S879" s="19">
        <v>8.1</v>
      </c>
      <c r="T879" s="19">
        <v>8.5500000000000007</v>
      </c>
      <c r="U879" s="19">
        <v>6.1</v>
      </c>
      <c r="V879" s="19">
        <v>6.2</v>
      </c>
      <c r="W879" s="19">
        <v>6.2</v>
      </c>
      <c r="X879" s="15">
        <v>0.11</v>
      </c>
      <c r="Y879" s="15">
        <v>5.6000000000000001E-2</v>
      </c>
      <c r="Z879" s="15">
        <v>2</v>
      </c>
      <c r="AA879" s="15">
        <v>2</v>
      </c>
      <c r="AB879" s="15">
        <v>2.5</v>
      </c>
      <c r="AC879" s="15">
        <v>0.32</v>
      </c>
      <c r="AD879" s="15">
        <v>19.559999999999999</v>
      </c>
      <c r="AE879" s="15">
        <v>11.8</v>
      </c>
      <c r="AF879" s="15">
        <v>3.12</v>
      </c>
      <c r="AG879" s="15">
        <v>2.5</v>
      </c>
      <c r="AH879" s="15">
        <v>0.1</v>
      </c>
      <c r="AI879" s="15"/>
      <c r="AJ879" s="19">
        <v>0</v>
      </c>
      <c r="AK879" s="15"/>
      <c r="AL879" s="15"/>
      <c r="AM879" s="15"/>
      <c r="AN879" s="15"/>
      <c r="AO879" s="27"/>
    </row>
    <row r="880" spans="1:41" x14ac:dyDescent="0.25">
      <c r="A880" s="3">
        <v>123</v>
      </c>
      <c r="B880" s="11" t="s">
        <v>1931</v>
      </c>
      <c r="C880" s="3">
        <v>5</v>
      </c>
      <c r="D880" s="3" t="s">
        <v>4389</v>
      </c>
      <c r="E880" s="3">
        <v>127</v>
      </c>
      <c r="F880" s="50">
        <v>0</v>
      </c>
      <c r="G880" s="3">
        <f t="shared" si="11"/>
        <v>-127</v>
      </c>
      <c r="H880" s="15">
        <v>4.0999999999999996</v>
      </c>
      <c r="I880" s="15">
        <v>2.2000000000000002</v>
      </c>
      <c r="J880" s="15">
        <v>1.36</v>
      </c>
      <c r="K880" s="15">
        <v>1.24</v>
      </c>
      <c r="L880" s="15">
        <v>0.8</v>
      </c>
      <c r="M880" s="15">
        <v>9.6999999999999993</v>
      </c>
      <c r="N880" s="15">
        <v>29.9</v>
      </c>
      <c r="O880" s="15">
        <v>60.4</v>
      </c>
      <c r="P880" s="15">
        <v>6.8</v>
      </c>
      <c r="Q880" s="23" t="s">
        <v>6</v>
      </c>
      <c r="R880" s="19">
        <v>8.15</v>
      </c>
      <c r="S880" s="19">
        <v>8.3000000000000007</v>
      </c>
      <c r="T880" s="19">
        <v>9.0500000000000007</v>
      </c>
      <c r="U880" s="19">
        <v>6.6</v>
      </c>
      <c r="V880" s="19">
        <v>6.9</v>
      </c>
      <c r="W880" s="19">
        <v>7.2</v>
      </c>
      <c r="X880" s="15">
        <v>0.04</v>
      </c>
      <c r="Y880" s="15">
        <v>0.09</v>
      </c>
      <c r="Z880" s="15">
        <v>4.2</v>
      </c>
      <c r="AA880" s="15">
        <v>1.97</v>
      </c>
      <c r="AB880" s="15">
        <v>8.5</v>
      </c>
      <c r="AC880" s="15">
        <v>0.52</v>
      </c>
      <c r="AD880" s="15">
        <v>22.3</v>
      </c>
      <c r="AE880" s="15">
        <v>14.8</v>
      </c>
      <c r="AF880" s="15">
        <v>3.6</v>
      </c>
      <c r="AG880" s="15">
        <v>2.56</v>
      </c>
      <c r="AH880" s="15">
        <v>0.18</v>
      </c>
      <c r="AI880" s="15"/>
      <c r="AJ880" s="19">
        <v>0</v>
      </c>
      <c r="AK880" s="15"/>
      <c r="AL880" s="15"/>
      <c r="AM880" s="15"/>
      <c r="AN880" s="15"/>
      <c r="AO880" s="27"/>
    </row>
    <row r="881" spans="1:41" x14ac:dyDescent="0.25">
      <c r="A881" s="3"/>
      <c r="B881" s="11"/>
      <c r="C881" s="3"/>
      <c r="D881" s="3"/>
      <c r="E881" s="3"/>
      <c r="F881" s="50"/>
      <c r="G881" s="3"/>
      <c r="H881" s="15"/>
      <c r="I881" s="15"/>
      <c r="J881" s="15"/>
      <c r="K881" s="15"/>
      <c r="L881" s="15"/>
      <c r="M881" s="15"/>
      <c r="N881" s="15"/>
      <c r="O881" s="15"/>
      <c r="P881" s="15"/>
      <c r="Q881" s="23"/>
      <c r="R881" s="19"/>
      <c r="S881" s="19"/>
      <c r="T881" s="19"/>
      <c r="U881" s="19"/>
      <c r="V881" s="19"/>
      <c r="W881" s="19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9"/>
      <c r="AK881" s="15"/>
      <c r="AL881" s="15"/>
      <c r="AM881" s="15"/>
      <c r="AN881" s="15"/>
      <c r="AO881" s="27"/>
    </row>
    <row r="882" spans="1:41" x14ac:dyDescent="0.25">
      <c r="A882" s="3"/>
      <c r="B882" s="11"/>
      <c r="C882" s="3"/>
      <c r="D882" s="3"/>
      <c r="E882" s="3"/>
      <c r="F882" s="50"/>
      <c r="G882" s="3"/>
      <c r="H882" s="15"/>
      <c r="I882" s="15"/>
      <c r="J882" s="15"/>
      <c r="K882" s="15"/>
      <c r="L882" s="15"/>
      <c r="M882" s="15"/>
      <c r="N882" s="15"/>
      <c r="O882" s="15"/>
      <c r="P882" s="15"/>
      <c r="Q882" s="23"/>
      <c r="R882" s="19"/>
      <c r="S882" s="19"/>
      <c r="T882" s="19"/>
      <c r="U882" s="19"/>
      <c r="V882" s="19"/>
      <c r="W882" s="19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9"/>
      <c r="AK882" s="15"/>
      <c r="AL882" s="15"/>
      <c r="AM882" s="15"/>
      <c r="AN882" s="15"/>
      <c r="AO882" s="27"/>
    </row>
    <row r="883" spans="1:41" x14ac:dyDescent="0.25">
      <c r="A883" s="29">
        <v>122</v>
      </c>
      <c r="B883" s="30" t="s">
        <v>1931</v>
      </c>
      <c r="C883" s="29">
        <v>1</v>
      </c>
      <c r="D883" s="29" t="s">
        <v>660</v>
      </c>
      <c r="E883" s="29">
        <v>0</v>
      </c>
      <c r="F883" s="48">
        <v>5</v>
      </c>
      <c r="G883" s="29">
        <f t="shared" si="11"/>
        <v>5</v>
      </c>
      <c r="H883" s="31">
        <v>3.1</v>
      </c>
      <c r="I883" s="31">
        <v>3.64</v>
      </c>
      <c r="J883" s="31">
        <v>5.92</v>
      </c>
      <c r="K883" s="31">
        <v>0</v>
      </c>
      <c r="L883" s="31">
        <v>0.88</v>
      </c>
      <c r="M883" s="31">
        <v>13.54</v>
      </c>
      <c r="N883" s="31">
        <v>34.46</v>
      </c>
      <c r="O883" s="31">
        <v>52</v>
      </c>
      <c r="P883" s="31">
        <v>7.4</v>
      </c>
      <c r="Q883" s="32" t="s">
        <v>6</v>
      </c>
      <c r="R883" s="33">
        <v>5.7</v>
      </c>
      <c r="S883" s="33">
        <v>5.9</v>
      </c>
      <c r="T883" s="33">
        <v>5.95</v>
      </c>
      <c r="U883" s="33">
        <v>4.3499999999999996</v>
      </c>
      <c r="V883" s="33">
        <v>4.45</v>
      </c>
      <c r="W883" s="33">
        <v>4.8499999999999996</v>
      </c>
      <c r="X883" s="31">
        <v>1.96</v>
      </c>
      <c r="Y883" s="31">
        <v>0.13300000000000001</v>
      </c>
      <c r="Z883" s="31">
        <v>15.75</v>
      </c>
      <c r="AA883" s="31">
        <v>1.49</v>
      </c>
      <c r="AB883" s="31">
        <v>3.5</v>
      </c>
      <c r="AC883" s="31">
        <v>0.35</v>
      </c>
      <c r="AD883" s="31">
        <v>35.200000000000003</v>
      </c>
      <c r="AE883" s="31">
        <v>14.6</v>
      </c>
      <c r="AF883" s="31">
        <v>4.96</v>
      </c>
      <c r="AG883" s="31">
        <v>2.4</v>
      </c>
      <c r="AH883" s="31">
        <v>0.5</v>
      </c>
      <c r="AI883" s="31">
        <v>12</v>
      </c>
      <c r="AJ883" s="33">
        <v>120</v>
      </c>
      <c r="AK883" s="31"/>
      <c r="AL883" s="31"/>
      <c r="AM883" s="31"/>
      <c r="AN883" s="31"/>
      <c r="AO883" s="34"/>
    </row>
    <row r="884" spans="1:41" x14ac:dyDescent="0.25">
      <c r="A884" s="29">
        <v>122</v>
      </c>
      <c r="B884" s="30" t="s">
        <v>1931</v>
      </c>
      <c r="C884" s="29">
        <v>2</v>
      </c>
      <c r="D884" s="29" t="s">
        <v>684</v>
      </c>
      <c r="E884" s="29">
        <v>5</v>
      </c>
      <c r="F884" s="48">
        <v>29</v>
      </c>
      <c r="G884" s="29">
        <f t="shared" si="11"/>
        <v>24</v>
      </c>
      <c r="H884" s="31">
        <v>0.4</v>
      </c>
      <c r="I884" s="31">
        <v>1.26</v>
      </c>
      <c r="J884" s="31">
        <v>1.66</v>
      </c>
      <c r="K884" s="31">
        <v>1.78</v>
      </c>
      <c r="L884" s="31">
        <v>1</v>
      </c>
      <c r="M884" s="31">
        <v>6.1</v>
      </c>
      <c r="N884" s="31">
        <v>21.9</v>
      </c>
      <c r="O884" s="31">
        <v>72</v>
      </c>
      <c r="P884" s="31">
        <v>5.2</v>
      </c>
      <c r="Q884" s="32" t="s">
        <v>6</v>
      </c>
      <c r="R884" s="33">
        <v>5.5</v>
      </c>
      <c r="S884" s="33">
        <v>5.8</v>
      </c>
      <c r="T884" s="33">
        <v>6.6</v>
      </c>
      <c r="U884" s="33">
        <v>3.95</v>
      </c>
      <c r="V884" s="33">
        <v>4.05</v>
      </c>
      <c r="W884" s="33">
        <v>4.5</v>
      </c>
      <c r="X884" s="31">
        <v>1.28</v>
      </c>
      <c r="Y884" s="31">
        <v>8.4000000000000005E-2</v>
      </c>
      <c r="Z884" s="31">
        <v>15.34</v>
      </c>
      <c r="AA884" s="31">
        <v>1.73</v>
      </c>
      <c r="AB884" s="31">
        <v>3.5</v>
      </c>
      <c r="AC884" s="31">
        <v>0.35</v>
      </c>
      <c r="AD884" s="31">
        <v>34.47</v>
      </c>
      <c r="AE884" s="31">
        <v>14.8</v>
      </c>
      <c r="AF884" s="31">
        <v>5.28</v>
      </c>
      <c r="AG884" s="31">
        <v>2.4</v>
      </c>
      <c r="AH884" s="31">
        <v>0.5</v>
      </c>
      <c r="AI884" s="31">
        <v>10.5</v>
      </c>
      <c r="AJ884" s="33">
        <v>60</v>
      </c>
      <c r="AK884" s="31"/>
      <c r="AL884" s="31"/>
      <c r="AM884" s="31"/>
      <c r="AN884" s="31"/>
      <c r="AO884" s="34"/>
    </row>
    <row r="885" spans="1:41" x14ac:dyDescent="0.25">
      <c r="A885" s="41">
        <v>122</v>
      </c>
      <c r="B885" s="42" t="s">
        <v>1931</v>
      </c>
      <c r="C885" s="41">
        <v>3</v>
      </c>
      <c r="D885" s="41" t="s">
        <v>702</v>
      </c>
      <c r="E885" s="41">
        <v>29</v>
      </c>
      <c r="F885" s="49">
        <v>72</v>
      </c>
      <c r="G885" s="41">
        <f t="shared" si="11"/>
        <v>43</v>
      </c>
      <c r="H885" s="43">
        <v>0.5</v>
      </c>
      <c r="I885" s="43">
        <v>0.42</v>
      </c>
      <c r="J885" s="43">
        <v>0.42</v>
      </c>
      <c r="K885" s="43">
        <v>0.92</v>
      </c>
      <c r="L885" s="43">
        <v>0.8</v>
      </c>
      <c r="M885" s="43">
        <v>3.06</v>
      </c>
      <c r="N885" s="43">
        <v>24.94</v>
      </c>
      <c r="O885" s="43">
        <v>72</v>
      </c>
      <c r="P885" s="43">
        <v>6.6</v>
      </c>
      <c r="Q885" s="44" t="s">
        <v>6</v>
      </c>
      <c r="R885" s="45">
        <v>6.55</v>
      </c>
      <c r="S885" s="45">
        <v>7.1</v>
      </c>
      <c r="T885" s="45">
        <v>7.6</v>
      </c>
      <c r="U885" s="45">
        <v>4.8</v>
      </c>
      <c r="V885" s="45">
        <v>5</v>
      </c>
      <c r="W885" s="45">
        <v>5.45</v>
      </c>
      <c r="X885" s="43">
        <v>0.44</v>
      </c>
      <c r="Y885" s="43">
        <v>0.04</v>
      </c>
      <c r="Z885" s="43">
        <v>11.2</v>
      </c>
      <c r="AA885" s="43">
        <v>1.93</v>
      </c>
      <c r="AB885" s="43">
        <v>3</v>
      </c>
      <c r="AC885" s="43">
        <v>0.35</v>
      </c>
      <c r="AD885" s="43">
        <v>19.7</v>
      </c>
      <c r="AE885" s="43">
        <v>10.8</v>
      </c>
      <c r="AF885" s="43">
        <v>4.08</v>
      </c>
      <c r="AG885" s="43">
        <v>2.2000000000000002</v>
      </c>
      <c r="AH885" s="43">
        <v>0.62</v>
      </c>
      <c r="AI885" s="43">
        <v>1</v>
      </c>
      <c r="AJ885" s="45">
        <v>30</v>
      </c>
      <c r="AK885" s="43"/>
      <c r="AL885" s="43"/>
      <c r="AM885" s="43"/>
      <c r="AN885" s="43"/>
      <c r="AO885" s="46"/>
    </row>
    <row r="886" spans="1:41" x14ac:dyDescent="0.25">
      <c r="A886" s="3">
        <v>122</v>
      </c>
      <c r="B886" s="11" t="s">
        <v>1931</v>
      </c>
      <c r="C886" s="3">
        <v>4</v>
      </c>
      <c r="D886" s="3" t="s">
        <v>290</v>
      </c>
      <c r="E886" s="3">
        <v>72</v>
      </c>
      <c r="F886" s="50">
        <v>110</v>
      </c>
      <c r="G886" s="3">
        <f t="shared" si="11"/>
        <v>38</v>
      </c>
      <c r="H886" s="15">
        <v>1.26</v>
      </c>
      <c r="I886" s="15">
        <v>1.64</v>
      </c>
      <c r="J886" s="15">
        <v>8.66</v>
      </c>
      <c r="K886" s="15">
        <v>0.34</v>
      </c>
      <c r="L886" s="15">
        <v>4.18</v>
      </c>
      <c r="M886" s="15">
        <v>16.079999999999998</v>
      </c>
      <c r="N886" s="15">
        <v>33.92</v>
      </c>
      <c r="O886" s="15">
        <v>50</v>
      </c>
      <c r="P886" s="15">
        <v>4.4000000000000004</v>
      </c>
      <c r="Q886" s="23" t="s">
        <v>6</v>
      </c>
      <c r="R886" s="19">
        <v>8.65</v>
      </c>
      <c r="S886" s="19">
        <v>8.65</v>
      </c>
      <c r="T886" s="19">
        <v>9.15</v>
      </c>
      <c r="U886" s="19">
        <v>6.5</v>
      </c>
      <c r="V886" s="19">
        <v>6.8</v>
      </c>
      <c r="W886" s="19">
        <v>7.15</v>
      </c>
      <c r="X886" s="15">
        <v>0.05</v>
      </c>
      <c r="Y886" s="15">
        <v>3.5000000000000003E-2</v>
      </c>
      <c r="Z886" s="15">
        <v>1.6</v>
      </c>
      <c r="AA886" s="15">
        <v>1.91</v>
      </c>
      <c r="AB886" s="15">
        <v>4</v>
      </c>
      <c r="AC886" s="15">
        <v>0.38</v>
      </c>
      <c r="AD886" s="15">
        <v>13.2</v>
      </c>
      <c r="AE886" s="15">
        <v>5.8</v>
      </c>
      <c r="AF886" s="15">
        <v>5</v>
      </c>
      <c r="AG886" s="15">
        <v>2</v>
      </c>
      <c r="AH886" s="15">
        <v>0.68</v>
      </c>
      <c r="AI886" s="15"/>
      <c r="AJ886" s="19">
        <v>30</v>
      </c>
      <c r="AK886" s="15"/>
      <c r="AL886" s="15"/>
      <c r="AM886" s="15"/>
      <c r="AN886" s="15"/>
      <c r="AO886" s="27"/>
    </row>
    <row r="887" spans="1:41" x14ac:dyDescent="0.25">
      <c r="A887" s="3">
        <v>122</v>
      </c>
      <c r="B887" s="11" t="s">
        <v>1931</v>
      </c>
      <c r="C887" s="3">
        <v>5</v>
      </c>
      <c r="D887" s="3" t="s">
        <v>302</v>
      </c>
      <c r="E887" s="3">
        <v>110</v>
      </c>
      <c r="F887" s="50">
        <v>0</v>
      </c>
      <c r="G887" s="3">
        <f t="shared" si="11"/>
        <v>-110</v>
      </c>
      <c r="H887" s="15">
        <v>2.7</v>
      </c>
      <c r="I887" s="15">
        <v>0.6</v>
      </c>
      <c r="J887" s="15">
        <v>1.1000000000000001</v>
      </c>
      <c r="K887" s="15">
        <v>14.9</v>
      </c>
      <c r="L887" s="15">
        <v>17.600000000000001</v>
      </c>
      <c r="M887" s="15">
        <v>36.9</v>
      </c>
      <c r="N887" s="15">
        <v>29.1</v>
      </c>
      <c r="O887" s="15">
        <v>34</v>
      </c>
      <c r="P887" s="15">
        <v>4.4000000000000004</v>
      </c>
      <c r="Q887" s="23" t="s">
        <v>1064</v>
      </c>
      <c r="R887" s="19">
        <v>8.35</v>
      </c>
      <c r="S887" s="19">
        <v>9.1999999999999993</v>
      </c>
      <c r="T887" s="19">
        <v>9.3000000000000007</v>
      </c>
      <c r="U887" s="19">
        <v>6.75</v>
      </c>
      <c r="V887" s="19">
        <v>7.2</v>
      </c>
      <c r="W887" s="19">
        <v>7.9</v>
      </c>
      <c r="X887" s="15">
        <v>0.04</v>
      </c>
      <c r="Y887" s="15">
        <v>2.8000000000000001E-2</v>
      </c>
      <c r="Z887" s="15">
        <v>1.57</v>
      </c>
      <c r="AA887" s="15">
        <v>1.95</v>
      </c>
      <c r="AB887" s="15">
        <v>3.5</v>
      </c>
      <c r="AC887" s="15">
        <v>0.32</v>
      </c>
      <c r="AD887" s="15">
        <v>13.49</v>
      </c>
      <c r="AE887" s="15">
        <v>4.3</v>
      </c>
      <c r="AF887" s="15">
        <v>5</v>
      </c>
      <c r="AG887" s="15">
        <v>2.04</v>
      </c>
      <c r="AH887" s="15">
        <v>0.6</v>
      </c>
      <c r="AI887" s="15"/>
      <c r="AJ887" s="19">
        <v>30</v>
      </c>
      <c r="AK887" s="15"/>
      <c r="AL887" s="15"/>
      <c r="AM887" s="15"/>
      <c r="AN887" s="15"/>
      <c r="AO887" s="27"/>
    </row>
    <row r="888" spans="1:41" x14ac:dyDescent="0.25">
      <c r="A888" s="3"/>
      <c r="B888" s="11"/>
      <c r="C888" s="3"/>
      <c r="D888" s="3"/>
      <c r="E888" s="3"/>
      <c r="F888" s="50"/>
      <c r="G888" s="3"/>
      <c r="H888" s="15"/>
      <c r="I888" s="15"/>
      <c r="J888" s="15"/>
      <c r="K888" s="15"/>
      <c r="L888" s="15"/>
      <c r="M888" s="15"/>
      <c r="N888" s="15"/>
      <c r="O888" s="15"/>
      <c r="P888" s="15"/>
      <c r="Q888" s="23"/>
      <c r="R888" s="19"/>
      <c r="S888" s="19"/>
      <c r="T888" s="19"/>
      <c r="U888" s="19"/>
      <c r="V888" s="19"/>
      <c r="W888" s="19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9"/>
      <c r="AK888" s="15"/>
      <c r="AL888" s="15"/>
      <c r="AM888" s="15"/>
      <c r="AN888" s="15"/>
      <c r="AO888" s="27"/>
    </row>
    <row r="889" spans="1:41" x14ac:dyDescent="0.25">
      <c r="A889" s="3"/>
      <c r="B889" s="11"/>
      <c r="C889" s="3"/>
      <c r="D889" s="3"/>
      <c r="E889" s="3"/>
      <c r="F889" s="50"/>
      <c r="G889" s="3"/>
      <c r="H889" s="15"/>
      <c r="I889" s="15"/>
      <c r="J889" s="15"/>
      <c r="K889" s="15"/>
      <c r="L889" s="15"/>
      <c r="M889" s="15"/>
      <c r="N889" s="15"/>
      <c r="O889" s="15"/>
      <c r="P889" s="15"/>
      <c r="Q889" s="23"/>
      <c r="R889" s="19"/>
      <c r="S889" s="19"/>
      <c r="T889" s="19"/>
      <c r="U889" s="19"/>
      <c r="V889" s="19"/>
      <c r="W889" s="19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9"/>
      <c r="AK889" s="15"/>
      <c r="AL889" s="15"/>
      <c r="AM889" s="15"/>
      <c r="AN889" s="15"/>
      <c r="AO889" s="27"/>
    </row>
    <row r="890" spans="1:41" x14ac:dyDescent="0.25">
      <c r="A890" s="29">
        <v>121</v>
      </c>
      <c r="B890" s="30" t="s">
        <v>1931</v>
      </c>
      <c r="C890" s="29">
        <v>1</v>
      </c>
      <c r="D890" s="29" t="s">
        <v>6</v>
      </c>
      <c r="E890" s="29">
        <v>0</v>
      </c>
      <c r="F890" s="48">
        <v>16</v>
      </c>
      <c r="G890" s="29">
        <f t="shared" si="11"/>
        <v>16</v>
      </c>
      <c r="H890" s="31">
        <v>0.26</v>
      </c>
      <c r="I890" s="31">
        <v>2.2999999999999998</v>
      </c>
      <c r="J890" s="31">
        <v>0.4</v>
      </c>
      <c r="K890" s="31">
        <v>12.6</v>
      </c>
      <c r="L890" s="31">
        <v>23.5</v>
      </c>
      <c r="M890" s="31">
        <v>39.06</v>
      </c>
      <c r="N890" s="31">
        <v>32.94</v>
      </c>
      <c r="O890" s="31">
        <v>28</v>
      </c>
      <c r="P890" s="31"/>
      <c r="Q890" s="32" t="s">
        <v>1064</v>
      </c>
      <c r="R890" s="33">
        <v>5.85</v>
      </c>
      <c r="S890" s="33">
        <v>6</v>
      </c>
      <c r="T890" s="33">
        <v>6.65</v>
      </c>
      <c r="U890" s="33">
        <v>4.5</v>
      </c>
      <c r="V890" s="33">
        <v>4.6500000000000004</v>
      </c>
      <c r="W890" s="33">
        <v>5.05</v>
      </c>
      <c r="X890" s="31">
        <v>1.514</v>
      </c>
      <c r="Y890" s="31">
        <v>7.6999999999999999E-2</v>
      </c>
      <c r="Z890" s="31">
        <v>19.66</v>
      </c>
      <c r="AA890" s="31">
        <v>1.56</v>
      </c>
      <c r="AB890" s="31">
        <v>1.5</v>
      </c>
      <c r="AC890" s="31">
        <v>0.15</v>
      </c>
      <c r="AD890" s="31">
        <v>12.46</v>
      </c>
      <c r="AE890" s="31">
        <v>5.2</v>
      </c>
      <c r="AF890" s="31">
        <v>3.76</v>
      </c>
      <c r="AG890" s="31">
        <v>0.36</v>
      </c>
      <c r="AH890" s="31">
        <v>0.4</v>
      </c>
      <c r="AI890" s="31">
        <v>2.4</v>
      </c>
      <c r="AJ890" s="33">
        <v>30</v>
      </c>
      <c r="AK890" s="31"/>
      <c r="AL890" s="31"/>
      <c r="AM890" s="31"/>
      <c r="AN890" s="31"/>
      <c r="AO890" s="34"/>
    </row>
    <row r="891" spans="1:41" x14ac:dyDescent="0.25">
      <c r="A891" s="29">
        <v>121</v>
      </c>
      <c r="B891" s="30" t="s">
        <v>1931</v>
      </c>
      <c r="C891" s="29">
        <v>2</v>
      </c>
      <c r="D891" s="29" t="s">
        <v>69</v>
      </c>
      <c r="E891" s="29">
        <v>16</v>
      </c>
      <c r="F891" s="48">
        <v>28</v>
      </c>
      <c r="G891" s="29">
        <f t="shared" si="11"/>
        <v>12</v>
      </c>
      <c r="H891" s="31">
        <v>0.2</v>
      </c>
      <c r="I891" s="31">
        <v>0.5</v>
      </c>
      <c r="J891" s="31">
        <v>1.1200000000000001</v>
      </c>
      <c r="K891" s="31">
        <v>9.58</v>
      </c>
      <c r="L891" s="31">
        <v>21.2</v>
      </c>
      <c r="M891" s="31">
        <v>32.6</v>
      </c>
      <c r="N891" s="31">
        <v>31.4</v>
      </c>
      <c r="O891" s="31">
        <v>36</v>
      </c>
      <c r="P891" s="31"/>
      <c r="Q891" s="32" t="s">
        <v>1064</v>
      </c>
      <c r="R891" s="33">
        <v>5.8</v>
      </c>
      <c r="S891" s="33">
        <v>5.95</v>
      </c>
      <c r="T891" s="33">
        <v>6.5</v>
      </c>
      <c r="U891" s="33">
        <v>4.2</v>
      </c>
      <c r="V891" s="33">
        <v>4.4000000000000004</v>
      </c>
      <c r="W891" s="33">
        <v>4.7</v>
      </c>
      <c r="X891" s="31">
        <v>0.58799999999999997</v>
      </c>
      <c r="Y891" s="31">
        <v>6.3E-2</v>
      </c>
      <c r="Z891" s="31">
        <v>9.33</v>
      </c>
      <c r="AA891" s="31">
        <v>1.63</v>
      </c>
      <c r="AB891" s="31">
        <v>1.5</v>
      </c>
      <c r="AC891" s="31">
        <v>0.11</v>
      </c>
      <c r="AD891" s="31">
        <v>18</v>
      </c>
      <c r="AE891" s="31">
        <v>7.9</v>
      </c>
      <c r="AF891" s="31">
        <v>4.0999999999999996</v>
      </c>
      <c r="AG891" s="31">
        <v>0.28000000000000003</v>
      </c>
      <c r="AH891" s="31">
        <v>0.1</v>
      </c>
      <c r="AI891" s="31">
        <v>4.9400000000000004</v>
      </c>
      <c r="AJ891" s="33">
        <v>30</v>
      </c>
      <c r="AK891" s="31"/>
      <c r="AL891" s="31"/>
      <c r="AM891" s="31"/>
      <c r="AN891" s="31"/>
      <c r="AO891" s="34"/>
    </row>
    <row r="892" spans="1:41" x14ac:dyDescent="0.25">
      <c r="A892" s="41">
        <v>121</v>
      </c>
      <c r="B892" s="42" t="s">
        <v>1931</v>
      </c>
      <c r="C892" s="41">
        <v>3</v>
      </c>
      <c r="D892" s="41" t="s">
        <v>95</v>
      </c>
      <c r="E892" s="41">
        <v>28</v>
      </c>
      <c r="F892" s="49">
        <v>50</v>
      </c>
      <c r="G892" s="41">
        <f t="shared" si="11"/>
        <v>22</v>
      </c>
      <c r="H892" s="43">
        <v>0.14000000000000001</v>
      </c>
      <c r="I892" s="43">
        <v>0.4</v>
      </c>
      <c r="J892" s="43">
        <v>0.36</v>
      </c>
      <c r="K892" s="43">
        <v>5.96</v>
      </c>
      <c r="L892" s="43">
        <v>19</v>
      </c>
      <c r="M892" s="43">
        <v>25.86</v>
      </c>
      <c r="N892" s="43">
        <v>32.14</v>
      </c>
      <c r="O892" s="43">
        <v>42</v>
      </c>
      <c r="P892" s="43"/>
      <c r="Q892" s="44" t="s">
        <v>6</v>
      </c>
      <c r="R892" s="45">
        <v>6.2</v>
      </c>
      <c r="S892" s="45">
        <v>6.4</v>
      </c>
      <c r="T892" s="45">
        <v>6.6</v>
      </c>
      <c r="U892" s="45">
        <v>4.3</v>
      </c>
      <c r="V892" s="45">
        <v>4.5</v>
      </c>
      <c r="W892" s="45">
        <v>4.75</v>
      </c>
      <c r="X892" s="43">
        <v>0.39200000000000002</v>
      </c>
      <c r="Y892" s="43">
        <v>5.6000000000000001E-2</v>
      </c>
      <c r="Z892" s="43">
        <v>7</v>
      </c>
      <c r="AA892" s="43">
        <v>1.72</v>
      </c>
      <c r="AB892" s="43">
        <v>1.5</v>
      </c>
      <c r="AC892" s="43">
        <v>0.1</v>
      </c>
      <c r="AD892" s="43">
        <v>20.76</v>
      </c>
      <c r="AE892" s="43">
        <v>6.2</v>
      </c>
      <c r="AF892" s="43">
        <v>4.4000000000000004</v>
      </c>
      <c r="AG892" s="43">
        <v>0.16</v>
      </c>
      <c r="AH892" s="43">
        <v>0.88</v>
      </c>
      <c r="AI892" s="43">
        <v>8.8000000000000007</v>
      </c>
      <c r="AJ892" s="45">
        <v>40</v>
      </c>
      <c r="AK892" s="43"/>
      <c r="AL892" s="43"/>
      <c r="AM892" s="43"/>
      <c r="AN892" s="43"/>
      <c r="AO892" s="46"/>
    </row>
    <row r="893" spans="1:41" x14ac:dyDescent="0.25">
      <c r="A893" s="3">
        <v>121</v>
      </c>
      <c r="B893" s="11" t="s">
        <v>1931</v>
      </c>
      <c r="C893" s="3">
        <v>4</v>
      </c>
      <c r="D893" s="3" t="s">
        <v>118</v>
      </c>
      <c r="E893" s="3">
        <v>50</v>
      </c>
      <c r="F893" s="50">
        <v>63</v>
      </c>
      <c r="G893" s="3">
        <f t="shared" si="11"/>
        <v>13</v>
      </c>
      <c r="H893" s="15">
        <v>0.36</v>
      </c>
      <c r="I893" s="15">
        <v>0.74</v>
      </c>
      <c r="J893" s="15">
        <v>0.5</v>
      </c>
      <c r="K893" s="15">
        <v>10.66</v>
      </c>
      <c r="L893" s="15">
        <v>26.2</v>
      </c>
      <c r="M893" s="15">
        <v>38.46</v>
      </c>
      <c r="N893" s="15">
        <v>29.54</v>
      </c>
      <c r="O893" s="15">
        <v>32</v>
      </c>
      <c r="P893" s="15"/>
      <c r="Q893" s="23" t="s">
        <v>1064</v>
      </c>
      <c r="R893" s="19">
        <v>6</v>
      </c>
      <c r="S893" s="19">
        <v>6.7</v>
      </c>
      <c r="T893" s="19">
        <v>6.7</v>
      </c>
      <c r="U893" s="19">
        <v>4.5999999999999996</v>
      </c>
      <c r="V893" s="19">
        <v>4.75</v>
      </c>
      <c r="W893" s="19">
        <v>5.05</v>
      </c>
      <c r="X893" s="15">
        <v>0.19600000000000001</v>
      </c>
      <c r="Y893" s="15">
        <v>4.9000000000000002E-2</v>
      </c>
      <c r="Z893" s="15">
        <v>4</v>
      </c>
      <c r="AA893" s="15">
        <v>0.76</v>
      </c>
      <c r="AB893" s="15">
        <v>1.5</v>
      </c>
      <c r="AC893" s="15">
        <v>0.08</v>
      </c>
      <c r="AD893" s="15">
        <v>14.22</v>
      </c>
      <c r="AE893" s="15">
        <v>7.7</v>
      </c>
      <c r="AF893" s="15">
        <v>5</v>
      </c>
      <c r="AG893" s="15">
        <v>0.19</v>
      </c>
      <c r="AH893" s="15">
        <v>0.7</v>
      </c>
      <c r="AI893" s="15">
        <v>0</v>
      </c>
      <c r="AJ893" s="19">
        <v>20</v>
      </c>
      <c r="AK893" s="15"/>
      <c r="AL893" s="15"/>
      <c r="AM893" s="15"/>
      <c r="AN893" s="15"/>
      <c r="AO893" s="27"/>
    </row>
    <row r="894" spans="1:41" x14ac:dyDescent="0.25">
      <c r="A894" s="3">
        <v>121</v>
      </c>
      <c r="B894" s="11" t="s">
        <v>1931</v>
      </c>
      <c r="C894" s="3">
        <v>5</v>
      </c>
      <c r="D894" s="3" t="s">
        <v>138</v>
      </c>
      <c r="E894" s="3">
        <v>63</v>
      </c>
      <c r="F894" s="50">
        <v>100</v>
      </c>
      <c r="G894" s="3">
        <f t="shared" si="11"/>
        <v>37</v>
      </c>
      <c r="H894" s="15">
        <v>0.26</v>
      </c>
      <c r="I894" s="15">
        <v>0.54</v>
      </c>
      <c r="J894" s="15">
        <v>0.66</v>
      </c>
      <c r="K894" s="15">
        <v>8.84</v>
      </c>
      <c r="L894" s="15">
        <v>23.04</v>
      </c>
      <c r="M894" s="15">
        <v>33.340000000000003</v>
      </c>
      <c r="N894" s="15">
        <v>34.659999999999997</v>
      </c>
      <c r="O894" s="15">
        <v>32</v>
      </c>
      <c r="P894" s="15">
        <v>2.8</v>
      </c>
      <c r="Q894" s="23" t="s">
        <v>1064</v>
      </c>
      <c r="R894" s="19">
        <v>6.7</v>
      </c>
      <c r="S894" s="19">
        <v>6.85</v>
      </c>
      <c r="T894" s="19">
        <v>6.95</v>
      </c>
      <c r="U894" s="19">
        <v>4.8499999999999996</v>
      </c>
      <c r="V894" s="19">
        <v>5.05</v>
      </c>
      <c r="W894" s="19">
        <v>5.25</v>
      </c>
      <c r="X894" s="15">
        <v>9.8000000000000004E-2</v>
      </c>
      <c r="Y894" s="15">
        <v>3.5000000000000003E-2</v>
      </c>
      <c r="Z894" s="15">
        <v>2.8</v>
      </c>
      <c r="AA894" s="15">
        <v>1.75</v>
      </c>
      <c r="AB894" s="15">
        <v>1.5</v>
      </c>
      <c r="AC894" s="15">
        <v>0.12</v>
      </c>
      <c r="AD894" s="15">
        <v>21.5</v>
      </c>
      <c r="AE894" s="15">
        <v>10.5</v>
      </c>
      <c r="AF894" s="15">
        <v>4.68</v>
      </c>
      <c r="AG894" s="15">
        <v>0.28000000000000003</v>
      </c>
      <c r="AH894" s="15">
        <v>0.62</v>
      </c>
      <c r="AI894" s="15">
        <v>3.6</v>
      </c>
      <c r="AJ894" s="19">
        <v>80</v>
      </c>
      <c r="AK894" s="15"/>
      <c r="AL894" s="15"/>
      <c r="AM894" s="15"/>
      <c r="AN894" s="15"/>
      <c r="AO894" s="27"/>
    </row>
    <row r="895" spans="1:41" x14ac:dyDescent="0.25">
      <c r="A895" s="3">
        <v>121</v>
      </c>
      <c r="B895" s="11" t="s">
        <v>1931</v>
      </c>
      <c r="C895" s="3">
        <v>6</v>
      </c>
      <c r="D895" s="3" t="s">
        <v>1072</v>
      </c>
      <c r="E895" s="3">
        <v>100</v>
      </c>
      <c r="F895" s="50">
        <v>130</v>
      </c>
      <c r="G895" s="3">
        <f t="shared" si="11"/>
        <v>30</v>
      </c>
      <c r="H895" s="15">
        <v>0.1</v>
      </c>
      <c r="I895" s="15">
        <v>0.22</v>
      </c>
      <c r="J895" s="15">
        <v>0.32</v>
      </c>
      <c r="K895" s="15">
        <v>4.66</v>
      </c>
      <c r="L895" s="15">
        <v>15.18</v>
      </c>
      <c r="M895" s="15">
        <v>20.48</v>
      </c>
      <c r="N895" s="15">
        <v>45.52</v>
      </c>
      <c r="O895" s="15">
        <v>34</v>
      </c>
      <c r="P895" s="15">
        <v>4.4000000000000004</v>
      </c>
      <c r="Q895" s="23" t="s">
        <v>1064</v>
      </c>
      <c r="R895" s="19">
        <v>6.75</v>
      </c>
      <c r="S895" s="19">
        <v>7.4</v>
      </c>
      <c r="T895" s="19">
        <v>7.4</v>
      </c>
      <c r="U895" s="19">
        <v>4.8499999999999996</v>
      </c>
      <c r="V895" s="19">
        <v>5.2</v>
      </c>
      <c r="W895" s="19">
        <v>5.45</v>
      </c>
      <c r="X895" s="15">
        <v>5.8000000000000003E-2</v>
      </c>
      <c r="Y895" s="15">
        <v>3.5000000000000003E-2</v>
      </c>
      <c r="Z895" s="15">
        <v>1.65</v>
      </c>
      <c r="AA895" s="15">
        <v>1.87</v>
      </c>
      <c r="AB895" s="15">
        <v>3</v>
      </c>
      <c r="AC895" s="15">
        <v>0.08</v>
      </c>
      <c r="AD895" s="15">
        <v>21.12</v>
      </c>
      <c r="AE895" s="15">
        <v>14.5</v>
      </c>
      <c r="AF895" s="15">
        <v>5.5</v>
      </c>
      <c r="AG895" s="15">
        <v>0.44</v>
      </c>
      <c r="AH895" s="15">
        <v>0.38</v>
      </c>
      <c r="AI895" s="15">
        <v>0</v>
      </c>
      <c r="AJ895" s="19">
        <v>40</v>
      </c>
      <c r="AK895" s="15"/>
      <c r="AL895" s="15"/>
      <c r="AM895" s="15"/>
      <c r="AN895" s="15"/>
      <c r="AO895" s="27"/>
    </row>
    <row r="896" spans="1:41" x14ac:dyDescent="0.25">
      <c r="A896" s="3">
        <v>121</v>
      </c>
      <c r="B896" s="11" t="s">
        <v>1931</v>
      </c>
      <c r="C896" s="3">
        <v>7</v>
      </c>
      <c r="D896" s="3" t="s">
        <v>980</v>
      </c>
      <c r="E896" s="3">
        <v>130</v>
      </c>
      <c r="F896" s="50">
        <v>0</v>
      </c>
      <c r="G896" s="3">
        <f t="shared" si="11"/>
        <v>-130</v>
      </c>
      <c r="H896" s="15">
        <v>0.06</v>
      </c>
      <c r="I896" s="15">
        <v>0.04</v>
      </c>
      <c r="J896" s="15">
        <v>0.16</v>
      </c>
      <c r="K896" s="15">
        <v>0</v>
      </c>
      <c r="L896" s="15">
        <v>5.34</v>
      </c>
      <c r="M896" s="15">
        <v>5.6</v>
      </c>
      <c r="N896" s="15">
        <v>40.4</v>
      </c>
      <c r="O896" s="15">
        <v>54</v>
      </c>
      <c r="P896" s="15">
        <v>10</v>
      </c>
      <c r="Q896" s="23" t="s">
        <v>169</v>
      </c>
      <c r="R896" s="19">
        <v>6.75</v>
      </c>
      <c r="S896" s="19">
        <v>7.7</v>
      </c>
      <c r="T896" s="19">
        <v>7.7</v>
      </c>
      <c r="U896" s="19">
        <v>5.05</v>
      </c>
      <c r="V896" s="19">
        <v>5.2</v>
      </c>
      <c r="W896" s="19">
        <v>5.45</v>
      </c>
      <c r="X896" s="15">
        <v>9.8000000000000004E-2</v>
      </c>
      <c r="Y896" s="15">
        <v>3.5000000000000003E-2</v>
      </c>
      <c r="Z896" s="15">
        <v>2.8</v>
      </c>
      <c r="AA896" s="15">
        <v>1.86</v>
      </c>
      <c r="AB896" s="15">
        <v>2.5</v>
      </c>
      <c r="AC896" s="15">
        <v>0.11</v>
      </c>
      <c r="AD896" s="15">
        <v>27</v>
      </c>
      <c r="AE896" s="15">
        <v>20.5</v>
      </c>
      <c r="AF896" s="15">
        <v>4.3</v>
      </c>
      <c r="AG896" s="15">
        <v>0.8</v>
      </c>
      <c r="AH896" s="15">
        <v>1.1000000000000001</v>
      </c>
      <c r="AI896" s="15">
        <v>0</v>
      </c>
      <c r="AJ896" s="19">
        <v>30</v>
      </c>
      <c r="AK896" s="15"/>
      <c r="AL896" s="15"/>
      <c r="AM896" s="15"/>
      <c r="AN896" s="15"/>
      <c r="AO896" s="27"/>
    </row>
    <row r="897" spans="1:41" x14ac:dyDescent="0.25">
      <c r="A897" s="3"/>
      <c r="B897" s="11"/>
      <c r="C897" s="3"/>
      <c r="D897" s="3"/>
      <c r="E897" s="3"/>
      <c r="F897" s="50"/>
      <c r="G897" s="3"/>
      <c r="H897" s="15"/>
      <c r="I897" s="15"/>
      <c r="J897" s="15"/>
      <c r="K897" s="15"/>
      <c r="L897" s="15"/>
      <c r="M897" s="15"/>
      <c r="N897" s="15"/>
      <c r="O897" s="15"/>
      <c r="P897" s="15"/>
      <c r="Q897" s="23"/>
      <c r="R897" s="19"/>
      <c r="S897" s="19"/>
      <c r="T897" s="19"/>
      <c r="U897" s="19"/>
      <c r="V897" s="19"/>
      <c r="W897" s="19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9"/>
      <c r="AK897" s="15"/>
      <c r="AL897" s="15"/>
      <c r="AM897" s="15"/>
      <c r="AN897" s="15"/>
      <c r="AO897" s="27"/>
    </row>
    <row r="898" spans="1:41" x14ac:dyDescent="0.25">
      <c r="A898" s="3"/>
      <c r="B898" s="11"/>
      <c r="C898" s="3"/>
      <c r="D898" s="3"/>
      <c r="E898" s="3"/>
      <c r="F898" s="50"/>
      <c r="G898" s="3"/>
      <c r="H898" s="15"/>
      <c r="I898" s="15"/>
      <c r="J898" s="15"/>
      <c r="K898" s="15"/>
      <c r="L898" s="15"/>
      <c r="M898" s="15"/>
      <c r="N898" s="15"/>
      <c r="O898" s="15"/>
      <c r="P898" s="15"/>
      <c r="Q898" s="23"/>
      <c r="R898" s="19"/>
      <c r="S898" s="19"/>
      <c r="T898" s="19"/>
      <c r="U898" s="19"/>
      <c r="V898" s="19"/>
      <c r="W898" s="19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9"/>
      <c r="AK898" s="15"/>
      <c r="AL898" s="15"/>
      <c r="AM898" s="15"/>
      <c r="AN898" s="15"/>
      <c r="AO898" s="27"/>
    </row>
    <row r="899" spans="1:41" x14ac:dyDescent="0.25">
      <c r="A899" s="35">
        <v>274</v>
      </c>
      <c r="B899" s="36" t="s">
        <v>1931</v>
      </c>
      <c r="C899" s="35">
        <v>1</v>
      </c>
      <c r="D899" s="35" t="s">
        <v>660</v>
      </c>
      <c r="E899" s="35">
        <v>0</v>
      </c>
      <c r="F899" s="51">
        <v>15</v>
      </c>
      <c r="G899" s="35">
        <f t="shared" si="11"/>
        <v>15</v>
      </c>
      <c r="H899" s="37">
        <v>0.83</v>
      </c>
      <c r="I899" s="37">
        <v>0.25</v>
      </c>
      <c r="J899" s="37">
        <v>0.25</v>
      </c>
      <c r="K899" s="37">
        <v>2.2999999999999998</v>
      </c>
      <c r="L899" s="37">
        <v>11.96</v>
      </c>
      <c r="M899" s="37">
        <v>15.59</v>
      </c>
      <c r="N899" s="37">
        <v>45.21</v>
      </c>
      <c r="O899" s="37">
        <v>39.200000000000003</v>
      </c>
      <c r="P899" s="37"/>
      <c r="Q899" s="38" t="s">
        <v>354</v>
      </c>
      <c r="R899" s="39">
        <v>7.4</v>
      </c>
      <c r="S899" s="39"/>
      <c r="T899" s="39"/>
      <c r="U899" s="39">
        <v>6.6</v>
      </c>
      <c r="V899" s="39"/>
      <c r="W899" s="39"/>
      <c r="X899" s="37">
        <v>3.573</v>
      </c>
      <c r="Y899" s="37">
        <v>0.27700000000000002</v>
      </c>
      <c r="Z899" s="37">
        <v>15.74</v>
      </c>
      <c r="AA899" s="37">
        <v>1.58</v>
      </c>
      <c r="AB899" s="37">
        <v>2.7</v>
      </c>
      <c r="AC899" s="37">
        <v>0.48</v>
      </c>
      <c r="AD899" s="37">
        <v>32.11</v>
      </c>
      <c r="AE899" s="37">
        <v>24.32</v>
      </c>
      <c r="AF899" s="37">
        <v>1.38</v>
      </c>
      <c r="AG899" s="37">
        <v>0.26800000000000002</v>
      </c>
      <c r="AH899" s="37">
        <v>0.11</v>
      </c>
      <c r="AI899" s="37">
        <v>5.25</v>
      </c>
      <c r="AJ899" s="39">
        <v>0</v>
      </c>
      <c r="AK899" s="37"/>
      <c r="AL899" s="37"/>
      <c r="AM899" s="37"/>
      <c r="AN899" s="37"/>
      <c r="AO899" s="40"/>
    </row>
    <row r="900" spans="1:41" x14ac:dyDescent="0.25">
      <c r="A900" s="41">
        <v>274</v>
      </c>
      <c r="B900" s="42" t="s">
        <v>1931</v>
      </c>
      <c r="C900" s="41">
        <v>2</v>
      </c>
      <c r="D900" s="41" t="s">
        <v>684</v>
      </c>
      <c r="E900" s="41">
        <v>15</v>
      </c>
      <c r="F900" s="49">
        <v>32</v>
      </c>
      <c r="G900" s="41">
        <f t="shared" si="11"/>
        <v>17</v>
      </c>
      <c r="H900" s="43">
        <v>0.68</v>
      </c>
      <c r="I900" s="43">
        <v>0.2</v>
      </c>
      <c r="J900" s="43">
        <v>0.17</v>
      </c>
      <c r="K900" s="43">
        <v>3.3</v>
      </c>
      <c r="L900" s="43">
        <v>9.32</v>
      </c>
      <c r="M900" s="43">
        <v>13.67</v>
      </c>
      <c r="N900" s="43">
        <v>41.13</v>
      </c>
      <c r="O900" s="43">
        <v>45.2</v>
      </c>
      <c r="P900" s="43"/>
      <c r="Q900" s="44" t="s">
        <v>169</v>
      </c>
      <c r="R900" s="45">
        <v>6.85</v>
      </c>
      <c r="S900" s="45"/>
      <c r="T900" s="45"/>
      <c r="U900" s="45">
        <v>5.65</v>
      </c>
      <c r="V900" s="45"/>
      <c r="W900" s="45"/>
      <c r="X900" s="43">
        <v>1.3120000000000001</v>
      </c>
      <c r="Y900" s="43">
        <v>0.122</v>
      </c>
      <c r="Z900" s="43">
        <v>10.75</v>
      </c>
      <c r="AA900" s="43">
        <v>1.64</v>
      </c>
      <c r="AB900" s="43">
        <v>2.2000000000000002</v>
      </c>
      <c r="AC900" s="43">
        <v>0.18</v>
      </c>
      <c r="AD900" s="43">
        <v>23.17</v>
      </c>
      <c r="AE900" s="43">
        <v>15.8</v>
      </c>
      <c r="AF900" s="43">
        <v>1.03</v>
      </c>
      <c r="AG900" s="43">
        <v>0.28999999999999998</v>
      </c>
      <c r="AH900" s="43">
        <v>0.05</v>
      </c>
      <c r="AI900" s="43">
        <v>5.75</v>
      </c>
      <c r="AJ900" s="45">
        <v>0</v>
      </c>
      <c r="AK900" s="43"/>
      <c r="AL900" s="43"/>
      <c r="AM900" s="43"/>
      <c r="AN900" s="43"/>
      <c r="AO900" s="46"/>
    </row>
    <row r="901" spans="1:41" x14ac:dyDescent="0.25">
      <c r="A901" s="41">
        <v>274</v>
      </c>
      <c r="B901" s="42" t="s">
        <v>1931</v>
      </c>
      <c r="C901" s="41">
        <v>3</v>
      </c>
      <c r="D901" s="41" t="s">
        <v>702</v>
      </c>
      <c r="E901" s="41">
        <v>32</v>
      </c>
      <c r="F901" s="49">
        <v>52</v>
      </c>
      <c r="G901" s="41">
        <f t="shared" ref="G901:G986" si="12">F901-E901</f>
        <v>20</v>
      </c>
      <c r="H901" s="43">
        <v>0.56000000000000005</v>
      </c>
      <c r="I901" s="43">
        <v>0.13</v>
      </c>
      <c r="J901" s="43">
        <v>7.0000000000000007E-2</v>
      </c>
      <c r="K901" s="43">
        <v>0.62</v>
      </c>
      <c r="L901" s="43">
        <v>4.2699999999999996</v>
      </c>
      <c r="M901" s="43">
        <v>5.65</v>
      </c>
      <c r="N901" s="43">
        <v>41.15</v>
      </c>
      <c r="O901" s="43">
        <v>53.2</v>
      </c>
      <c r="P901" s="43"/>
      <c r="Q901" s="44" t="s">
        <v>169</v>
      </c>
      <c r="R901" s="45">
        <v>6.75</v>
      </c>
      <c r="S901" s="45"/>
      <c r="T901" s="45"/>
      <c r="U901" s="45">
        <v>5.5</v>
      </c>
      <c r="V901" s="45"/>
      <c r="W901" s="45"/>
      <c r="X901" s="43">
        <v>0.65500000000000003</v>
      </c>
      <c r="Y901" s="43">
        <v>0.112</v>
      </c>
      <c r="Z901" s="43">
        <v>5.85</v>
      </c>
      <c r="AA901" s="43">
        <v>1.74</v>
      </c>
      <c r="AB901" s="43">
        <v>1.6</v>
      </c>
      <c r="AC901" s="43">
        <v>0.13</v>
      </c>
      <c r="AD901" s="43">
        <v>20.63</v>
      </c>
      <c r="AE901" s="43">
        <v>14.1</v>
      </c>
      <c r="AF901" s="43">
        <v>0.64</v>
      </c>
      <c r="AG901" s="43">
        <v>0.25</v>
      </c>
      <c r="AH901" s="43">
        <v>4.2000000000000003E-2</v>
      </c>
      <c r="AI901" s="43">
        <v>4.75</v>
      </c>
      <c r="AJ901" s="45">
        <v>0</v>
      </c>
      <c r="AK901" s="43"/>
      <c r="AL901" s="43"/>
      <c r="AM901" s="43"/>
      <c r="AN901" s="43"/>
      <c r="AO901" s="46"/>
    </row>
    <row r="902" spans="1:41" x14ac:dyDescent="0.25">
      <c r="A902" s="3">
        <v>274</v>
      </c>
      <c r="B902" s="11" t="s">
        <v>1931</v>
      </c>
      <c r="C902" s="3">
        <v>4</v>
      </c>
      <c r="D902" s="3" t="s">
        <v>290</v>
      </c>
      <c r="E902" s="3">
        <v>52</v>
      </c>
      <c r="F902" s="50">
        <v>75</v>
      </c>
      <c r="G902" s="3">
        <f t="shared" si="12"/>
        <v>23</v>
      </c>
      <c r="H902" s="15">
        <v>4.9800000000000004</v>
      </c>
      <c r="I902" s="15">
        <v>1.0900000000000001</v>
      </c>
      <c r="J902" s="15">
        <v>0.43</v>
      </c>
      <c r="K902" s="15">
        <v>0.56999999999999995</v>
      </c>
      <c r="L902" s="15">
        <v>4.5199999999999996</v>
      </c>
      <c r="M902" s="15">
        <v>11.59</v>
      </c>
      <c r="N902" s="15">
        <v>45.21</v>
      </c>
      <c r="O902" s="15">
        <v>43.2</v>
      </c>
      <c r="P902" s="15">
        <v>3.54</v>
      </c>
      <c r="Q902" s="23" t="s">
        <v>169</v>
      </c>
      <c r="R902" s="19">
        <v>8</v>
      </c>
      <c r="S902" s="19"/>
      <c r="T902" s="19"/>
      <c r="U902" s="19">
        <v>7</v>
      </c>
      <c r="V902" s="19"/>
      <c r="W902" s="19"/>
      <c r="X902" s="15">
        <v>0.34300000000000003</v>
      </c>
      <c r="Y902" s="15">
        <v>0.10199999999999999</v>
      </c>
      <c r="Z902" s="15">
        <v>3.36</v>
      </c>
      <c r="AA902" s="15">
        <v>1.79</v>
      </c>
      <c r="AB902" s="15">
        <v>6.4</v>
      </c>
      <c r="AC902" s="15">
        <v>0.32</v>
      </c>
      <c r="AD902" s="15">
        <v>13.9</v>
      </c>
      <c r="AE902" s="15">
        <v>13</v>
      </c>
      <c r="AF902" s="15"/>
      <c r="AG902" s="15">
        <v>0.36</v>
      </c>
      <c r="AH902" s="15">
        <v>4.4999999999999998E-2</v>
      </c>
      <c r="AI902" s="15"/>
      <c r="AJ902" s="19">
        <v>0</v>
      </c>
      <c r="AK902" s="15"/>
      <c r="AL902" s="15"/>
      <c r="AM902" s="15"/>
      <c r="AN902" s="15"/>
      <c r="AO902" s="27"/>
    </row>
    <row r="903" spans="1:41" x14ac:dyDescent="0.25">
      <c r="A903" s="3">
        <v>274</v>
      </c>
      <c r="B903" s="11" t="s">
        <v>1931</v>
      </c>
      <c r="C903" s="3">
        <v>5</v>
      </c>
      <c r="D903" s="3" t="s">
        <v>302</v>
      </c>
      <c r="E903" s="3">
        <v>75</v>
      </c>
      <c r="F903" s="50">
        <v>115</v>
      </c>
      <c r="G903" s="3">
        <f t="shared" si="12"/>
        <v>40</v>
      </c>
      <c r="H903" s="15">
        <v>1.83</v>
      </c>
      <c r="I903" s="15">
        <v>0.37</v>
      </c>
      <c r="J903" s="15">
        <v>0.25</v>
      </c>
      <c r="K903" s="15">
        <v>0.43</v>
      </c>
      <c r="L903" s="15">
        <v>3.73</v>
      </c>
      <c r="M903" s="15">
        <v>6.61</v>
      </c>
      <c r="N903" s="15">
        <v>48.19</v>
      </c>
      <c r="O903" s="15">
        <v>45.2</v>
      </c>
      <c r="P903" s="15">
        <v>2.61</v>
      </c>
      <c r="Q903" s="23" t="s">
        <v>169</v>
      </c>
      <c r="R903" s="19">
        <v>7.7</v>
      </c>
      <c r="S903" s="19"/>
      <c r="T903" s="19"/>
      <c r="U903" s="19">
        <v>7.15</v>
      </c>
      <c r="V903" s="19"/>
      <c r="W903" s="19"/>
      <c r="X903" s="15">
        <v>0.312</v>
      </c>
      <c r="Y903" s="15">
        <v>9.5000000000000001E-2</v>
      </c>
      <c r="Z903" s="15">
        <v>3.26</v>
      </c>
      <c r="AA903" s="15">
        <v>1.82</v>
      </c>
      <c r="AB903" s="15">
        <v>13.3</v>
      </c>
      <c r="AC903" s="15">
        <v>1.91</v>
      </c>
      <c r="AD903" s="15">
        <v>17.940000000000001</v>
      </c>
      <c r="AE903" s="15">
        <v>17</v>
      </c>
      <c r="AF903" s="15">
        <v>0.64</v>
      </c>
      <c r="AG903" s="15">
        <v>0.25</v>
      </c>
      <c r="AH903" s="15">
        <v>3.2000000000000001E-2</v>
      </c>
      <c r="AI903" s="15"/>
      <c r="AJ903" s="19">
        <v>0</v>
      </c>
      <c r="AK903" s="15"/>
      <c r="AL903" s="15"/>
      <c r="AM903" s="15"/>
      <c r="AN903" s="15"/>
      <c r="AO903" s="27"/>
    </row>
    <row r="904" spans="1:41" x14ac:dyDescent="0.25">
      <c r="A904" s="3">
        <v>274</v>
      </c>
      <c r="B904" s="11" t="s">
        <v>1931</v>
      </c>
      <c r="C904" s="3">
        <v>6</v>
      </c>
      <c r="D904" s="3" t="s">
        <v>477</v>
      </c>
      <c r="E904" s="3">
        <v>115</v>
      </c>
      <c r="F904" s="50">
        <v>140</v>
      </c>
      <c r="G904" s="3">
        <f t="shared" si="12"/>
        <v>25</v>
      </c>
      <c r="H904" s="15">
        <v>0.66</v>
      </c>
      <c r="I904" s="15">
        <v>0.51</v>
      </c>
      <c r="J904" s="15">
        <v>0.7</v>
      </c>
      <c r="K904" s="15">
        <v>0.81</v>
      </c>
      <c r="L904" s="15">
        <v>1.92</v>
      </c>
      <c r="M904" s="15">
        <v>4.5999999999999996</v>
      </c>
      <c r="N904" s="15">
        <v>34.200000000000003</v>
      </c>
      <c r="O904" s="15">
        <v>61.2</v>
      </c>
      <c r="P904" s="15"/>
      <c r="Q904" s="23" t="s">
        <v>6</v>
      </c>
      <c r="R904" s="19">
        <v>7.95</v>
      </c>
      <c r="S904" s="19"/>
      <c r="T904" s="19"/>
      <c r="U904" s="19">
        <v>7</v>
      </c>
      <c r="V904" s="19"/>
      <c r="W904" s="19"/>
      <c r="X904" s="15">
        <v>0.249</v>
      </c>
      <c r="Y904" s="15">
        <v>0.112</v>
      </c>
      <c r="Z904" s="15">
        <v>2.2200000000000002</v>
      </c>
      <c r="AA904" s="15">
        <v>1.83</v>
      </c>
      <c r="AB904" s="15">
        <v>2.5</v>
      </c>
      <c r="AC904" s="15">
        <v>0.5</v>
      </c>
      <c r="AD904" s="15">
        <v>20.7</v>
      </c>
      <c r="AE904" s="15">
        <v>18.149999999999999</v>
      </c>
      <c r="AF904" s="15">
        <v>0.53</v>
      </c>
      <c r="AG904" s="15">
        <v>0.39</v>
      </c>
      <c r="AH904" s="15">
        <v>0.05</v>
      </c>
      <c r="AI904" s="15">
        <v>1.5</v>
      </c>
      <c r="AJ904" s="19">
        <v>0</v>
      </c>
      <c r="AK904" s="15"/>
      <c r="AL904" s="15"/>
      <c r="AM904" s="15"/>
      <c r="AN904" s="15"/>
      <c r="AO904" s="27"/>
    </row>
    <row r="905" spans="1:41" x14ac:dyDescent="0.25">
      <c r="A905" s="3">
        <v>274</v>
      </c>
      <c r="B905" s="11" t="s">
        <v>1931</v>
      </c>
      <c r="C905" s="3">
        <v>7</v>
      </c>
      <c r="D905" s="3" t="s">
        <v>484</v>
      </c>
      <c r="E905" s="3">
        <v>140</v>
      </c>
      <c r="F905" s="50">
        <v>165</v>
      </c>
      <c r="G905" s="3">
        <f t="shared" si="12"/>
        <v>25</v>
      </c>
      <c r="H905" s="15">
        <v>1.75</v>
      </c>
      <c r="I905" s="15">
        <v>0.55000000000000004</v>
      </c>
      <c r="J905" s="15">
        <v>0.23</v>
      </c>
      <c r="K905" s="15">
        <v>0.41</v>
      </c>
      <c r="L905" s="15">
        <v>1.67</v>
      </c>
      <c r="M905" s="15">
        <v>4.6100000000000003</v>
      </c>
      <c r="N905" s="15">
        <v>52.19</v>
      </c>
      <c r="O905" s="15">
        <v>43.2</v>
      </c>
      <c r="P905" s="15">
        <v>4.7300000000000004</v>
      </c>
      <c r="Q905" s="23" t="s">
        <v>169</v>
      </c>
      <c r="R905" s="19">
        <v>7.7</v>
      </c>
      <c r="S905" s="19"/>
      <c r="T905" s="19"/>
      <c r="U905" s="19">
        <v>7</v>
      </c>
      <c r="V905" s="19"/>
      <c r="W905" s="19"/>
      <c r="X905" s="15">
        <v>0.35799999999999998</v>
      </c>
      <c r="Y905" s="15">
        <v>9.5000000000000001E-2</v>
      </c>
      <c r="Z905" s="15">
        <v>3.77</v>
      </c>
      <c r="AA905" s="15">
        <v>1.79</v>
      </c>
      <c r="AB905" s="15">
        <v>13.3</v>
      </c>
      <c r="AC905" s="15">
        <v>0.8</v>
      </c>
      <c r="AD905" s="15">
        <v>19.95</v>
      </c>
      <c r="AE905" s="15">
        <v>18</v>
      </c>
      <c r="AF905" s="15">
        <v>0.49</v>
      </c>
      <c r="AG905" s="15">
        <v>0.31</v>
      </c>
      <c r="AH905" s="15">
        <v>0.04</v>
      </c>
      <c r="AI905" s="15">
        <v>0.75</v>
      </c>
      <c r="AJ905" s="19">
        <v>0</v>
      </c>
      <c r="AK905" s="15"/>
      <c r="AL905" s="15"/>
      <c r="AM905" s="15"/>
      <c r="AN905" s="15"/>
      <c r="AO905" s="27"/>
    </row>
    <row r="906" spans="1:41" x14ac:dyDescent="0.25">
      <c r="A906" s="3">
        <v>274</v>
      </c>
      <c r="B906" s="11" t="s">
        <v>1931</v>
      </c>
      <c r="C906" s="3">
        <v>8</v>
      </c>
      <c r="D906" s="3" t="s">
        <v>1721</v>
      </c>
      <c r="E906" s="3">
        <v>165</v>
      </c>
      <c r="F906" s="50">
        <v>175</v>
      </c>
      <c r="G906" s="3">
        <f t="shared" si="12"/>
        <v>10</v>
      </c>
      <c r="H906" s="15">
        <v>0.1</v>
      </c>
      <c r="I906" s="15">
        <v>0.1</v>
      </c>
      <c r="J906" s="15">
        <v>0.11</v>
      </c>
      <c r="K906" s="15">
        <v>2.0499999999999998</v>
      </c>
      <c r="L906" s="15">
        <v>7.32</v>
      </c>
      <c r="M906" s="15">
        <v>9.68</v>
      </c>
      <c r="N906" s="15">
        <v>33.119999999999997</v>
      </c>
      <c r="O906" s="15">
        <v>57.2</v>
      </c>
      <c r="P906" s="15"/>
      <c r="Q906" s="23" t="s">
        <v>6</v>
      </c>
      <c r="R906" s="19">
        <v>7.6</v>
      </c>
      <c r="S906" s="19"/>
      <c r="T906" s="19"/>
      <c r="U906" s="19">
        <v>6.65</v>
      </c>
      <c r="V906" s="19"/>
      <c r="W906" s="19"/>
      <c r="X906" s="15">
        <v>0.20200000000000001</v>
      </c>
      <c r="Y906" s="15">
        <v>0.10100000000000001</v>
      </c>
      <c r="Z906" s="15">
        <v>2</v>
      </c>
      <c r="AA906" s="15">
        <v>1.89</v>
      </c>
      <c r="AB906" s="15">
        <v>1.9</v>
      </c>
      <c r="AC906" s="15">
        <v>1.17</v>
      </c>
      <c r="AD906" s="15">
        <v>20.39</v>
      </c>
      <c r="AE906" s="15">
        <v>18</v>
      </c>
      <c r="AF906" s="15">
        <v>0.49</v>
      </c>
      <c r="AG906" s="15">
        <v>0.39</v>
      </c>
      <c r="AH906" s="15">
        <v>5.1999999999999998E-2</v>
      </c>
      <c r="AI906" s="15">
        <v>0.8</v>
      </c>
      <c r="AJ906" s="19">
        <v>0</v>
      </c>
      <c r="AK906" s="15"/>
      <c r="AL906" s="15"/>
      <c r="AM906" s="15"/>
      <c r="AN906" s="15"/>
      <c r="AO906" s="27"/>
    </row>
    <row r="907" spans="1:41" x14ac:dyDescent="0.25">
      <c r="A907" s="3">
        <v>274</v>
      </c>
      <c r="B907" s="11" t="s">
        <v>1931</v>
      </c>
      <c r="C907" s="3">
        <v>9</v>
      </c>
      <c r="D907" s="3" t="s">
        <v>1283</v>
      </c>
      <c r="E907" s="3">
        <v>175</v>
      </c>
      <c r="F907" s="50">
        <v>0</v>
      </c>
      <c r="G907" s="3">
        <f t="shared" si="12"/>
        <v>-175</v>
      </c>
      <c r="H907" s="15">
        <v>0.02</v>
      </c>
      <c r="I907" s="15">
        <v>0.03</v>
      </c>
      <c r="J907" s="15">
        <v>0.05</v>
      </c>
      <c r="K907" s="15">
        <v>8.4600000000000009</v>
      </c>
      <c r="L907" s="15">
        <v>17.12</v>
      </c>
      <c r="M907" s="15">
        <v>25.68</v>
      </c>
      <c r="N907" s="15">
        <v>47.12</v>
      </c>
      <c r="O907" s="15">
        <v>27.2</v>
      </c>
      <c r="P907" s="15"/>
      <c r="Q907" s="23" t="s">
        <v>1064</v>
      </c>
      <c r="R907" s="19">
        <v>7.7</v>
      </c>
      <c r="S907" s="19"/>
      <c r="T907" s="19"/>
      <c r="U907" s="19">
        <v>6.75</v>
      </c>
      <c r="V907" s="19"/>
      <c r="W907" s="19"/>
      <c r="X907" s="15">
        <v>0.20200000000000001</v>
      </c>
      <c r="Y907" s="15">
        <v>5.7000000000000002E-2</v>
      </c>
      <c r="Z907" s="15">
        <v>3.55</v>
      </c>
      <c r="AA907" s="15">
        <v>1.78</v>
      </c>
      <c r="AB907" s="15">
        <v>1.4</v>
      </c>
      <c r="AC907" s="15">
        <v>1</v>
      </c>
      <c r="AD907" s="15">
        <v>11.23</v>
      </c>
      <c r="AE907" s="15">
        <v>10</v>
      </c>
      <c r="AF907" s="15">
        <v>0.71</v>
      </c>
      <c r="AG907" s="15">
        <v>0.45</v>
      </c>
      <c r="AH907" s="15">
        <v>5.5E-2</v>
      </c>
      <c r="AI907" s="15"/>
      <c r="AJ907" s="19">
        <v>0</v>
      </c>
      <c r="AK907" s="15"/>
      <c r="AL907" s="15"/>
      <c r="AM907" s="15"/>
      <c r="AN907" s="15"/>
      <c r="AO907" s="27"/>
    </row>
    <row r="908" spans="1:41" x14ac:dyDescent="0.25">
      <c r="A908" s="3"/>
      <c r="B908" s="11"/>
      <c r="C908" s="3"/>
      <c r="D908" s="3"/>
      <c r="E908" s="3"/>
      <c r="F908" s="50"/>
      <c r="G908" s="3"/>
      <c r="H908" s="15"/>
      <c r="I908" s="15"/>
      <c r="J908" s="15"/>
      <c r="K908" s="15"/>
      <c r="L908" s="15"/>
      <c r="M908" s="15"/>
      <c r="N908" s="15"/>
      <c r="O908" s="15"/>
      <c r="P908" s="15"/>
      <c r="Q908" s="23"/>
      <c r="R908" s="19"/>
      <c r="S908" s="19"/>
      <c r="T908" s="19"/>
      <c r="U908" s="19"/>
      <c r="V908" s="19"/>
      <c r="W908" s="19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9"/>
      <c r="AK908" s="15"/>
      <c r="AL908" s="15"/>
      <c r="AM908" s="15"/>
      <c r="AN908" s="15"/>
      <c r="AO908" s="27"/>
    </row>
    <row r="909" spans="1:41" x14ac:dyDescent="0.25">
      <c r="A909" s="3"/>
      <c r="B909" s="11"/>
      <c r="C909" s="3"/>
      <c r="D909" s="3"/>
      <c r="E909" s="3"/>
      <c r="F909" s="50"/>
      <c r="G909" s="3"/>
      <c r="H909" s="15"/>
      <c r="I909" s="15"/>
      <c r="J909" s="15"/>
      <c r="K909" s="15"/>
      <c r="L909" s="15"/>
      <c r="M909" s="15"/>
      <c r="N909" s="15"/>
      <c r="O909" s="15"/>
      <c r="P909" s="15"/>
      <c r="Q909" s="23"/>
      <c r="R909" s="19"/>
      <c r="S909" s="19"/>
      <c r="T909" s="19"/>
      <c r="U909" s="19"/>
      <c r="V909" s="19"/>
      <c r="W909" s="19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9"/>
      <c r="AK909" s="15"/>
      <c r="AL909" s="15"/>
      <c r="AM909" s="15"/>
      <c r="AN909" s="15"/>
      <c r="AO909" s="27"/>
    </row>
    <row r="910" spans="1:41" x14ac:dyDescent="0.25">
      <c r="A910" s="35">
        <v>35</v>
      </c>
      <c r="B910" s="36" t="s">
        <v>1064</v>
      </c>
      <c r="C910" s="35">
        <v>1</v>
      </c>
      <c r="D910" s="35" t="s">
        <v>6</v>
      </c>
      <c r="E910" s="35">
        <v>0</v>
      </c>
      <c r="F910" s="51">
        <v>12</v>
      </c>
      <c r="G910" s="35">
        <f t="shared" si="12"/>
        <v>12</v>
      </c>
      <c r="H910" s="37">
        <v>7.31</v>
      </c>
      <c r="I910" s="37">
        <v>9.33</v>
      </c>
      <c r="J910" s="37">
        <v>5.52</v>
      </c>
      <c r="K910" s="37">
        <v>9.61</v>
      </c>
      <c r="L910" s="37">
        <v>7.69</v>
      </c>
      <c r="M910" s="37">
        <v>39.46</v>
      </c>
      <c r="N910" s="37">
        <v>19.61</v>
      </c>
      <c r="O910" s="37">
        <v>40.93</v>
      </c>
      <c r="P910" s="37">
        <v>25.78</v>
      </c>
      <c r="Q910" s="38" t="s">
        <v>6</v>
      </c>
      <c r="R910" s="39">
        <v>7.9</v>
      </c>
      <c r="S910" s="39">
        <v>7.95</v>
      </c>
      <c r="T910" s="39">
        <v>8.35</v>
      </c>
      <c r="U910" s="39">
        <v>7.7</v>
      </c>
      <c r="V910" s="39">
        <v>7.7</v>
      </c>
      <c r="W910" s="39">
        <v>8.4</v>
      </c>
      <c r="X910" s="37">
        <v>1.62</v>
      </c>
      <c r="Y910" s="37">
        <v>0.19</v>
      </c>
      <c r="Z910" s="37">
        <v>8.5299999999999994</v>
      </c>
      <c r="AA910" s="37">
        <v>1.2</v>
      </c>
      <c r="AB910" s="37">
        <v>55</v>
      </c>
      <c r="AC910" s="37">
        <v>2.2000000000000002</v>
      </c>
      <c r="AD910" s="37">
        <v>27.02</v>
      </c>
      <c r="AE910" s="37"/>
      <c r="AF910" s="37"/>
      <c r="AG910" s="37"/>
      <c r="AH910" s="37"/>
      <c r="AI910" s="37"/>
      <c r="AJ910" s="39">
        <v>2</v>
      </c>
      <c r="AK910" s="37">
        <v>19.600000000000001</v>
      </c>
      <c r="AL910" s="37">
        <v>4.51</v>
      </c>
      <c r="AM910" s="37">
        <v>10.14</v>
      </c>
      <c r="AN910" s="37">
        <v>2.56</v>
      </c>
      <c r="AO910" s="40">
        <v>34.76</v>
      </c>
    </row>
    <row r="911" spans="1:41" x14ac:dyDescent="0.25">
      <c r="A911" s="35">
        <v>35</v>
      </c>
      <c r="B911" s="36" t="s">
        <v>1064</v>
      </c>
      <c r="C911" s="35">
        <v>2</v>
      </c>
      <c r="D911" s="35" t="s">
        <v>2157</v>
      </c>
      <c r="E911" s="35">
        <v>12</v>
      </c>
      <c r="F911" s="51">
        <v>26</v>
      </c>
      <c r="G911" s="35">
        <f t="shared" si="12"/>
        <v>14</v>
      </c>
      <c r="H911" s="37">
        <v>10.67</v>
      </c>
      <c r="I911" s="37">
        <v>10.47</v>
      </c>
      <c r="J911" s="37">
        <v>5.03</v>
      </c>
      <c r="K911" s="37">
        <v>7.58</v>
      </c>
      <c r="L911" s="37">
        <v>6.32</v>
      </c>
      <c r="M911" s="37">
        <v>40.07</v>
      </c>
      <c r="N911" s="37">
        <v>22.72</v>
      </c>
      <c r="O911" s="37">
        <v>37.21</v>
      </c>
      <c r="P911" s="37">
        <v>7.55</v>
      </c>
      <c r="Q911" s="38" t="s">
        <v>1064</v>
      </c>
      <c r="R911" s="39">
        <v>8</v>
      </c>
      <c r="S911" s="39">
        <v>8.1</v>
      </c>
      <c r="T911" s="39">
        <v>8.6999999999999993</v>
      </c>
      <c r="U911" s="39">
        <v>7.7</v>
      </c>
      <c r="V911" s="39">
        <v>7.75</v>
      </c>
      <c r="W911" s="39">
        <v>8.5500000000000007</v>
      </c>
      <c r="X911" s="37">
        <v>1.27</v>
      </c>
      <c r="Y911" s="37">
        <v>0.18099999999999999</v>
      </c>
      <c r="Z911" s="37">
        <v>7.02</v>
      </c>
      <c r="AA911" s="37">
        <v>1.4</v>
      </c>
      <c r="AB911" s="37">
        <v>67.2</v>
      </c>
      <c r="AC911" s="37">
        <v>1.1299999999999999</v>
      </c>
      <c r="AD911" s="37">
        <v>17.8</v>
      </c>
      <c r="AE911" s="37"/>
      <c r="AF911" s="37"/>
      <c r="AG911" s="37"/>
      <c r="AH911" s="37"/>
      <c r="AI911" s="37"/>
      <c r="AJ911" s="39">
        <v>3</v>
      </c>
      <c r="AK911" s="37">
        <v>14.51</v>
      </c>
      <c r="AL911" s="37">
        <v>3.86</v>
      </c>
      <c r="AM911" s="37">
        <v>7.29</v>
      </c>
      <c r="AN911" s="37">
        <v>2.5299999999999998</v>
      </c>
      <c r="AO911" s="40">
        <v>38.380000000000003</v>
      </c>
    </row>
    <row r="912" spans="1:41" x14ac:dyDescent="0.25">
      <c r="A912" s="41">
        <v>35</v>
      </c>
      <c r="B912" s="42" t="s">
        <v>1064</v>
      </c>
      <c r="C912" s="41">
        <v>3</v>
      </c>
      <c r="D912" s="41" t="s">
        <v>980</v>
      </c>
      <c r="E912" s="41">
        <v>26</v>
      </c>
      <c r="F912" s="49">
        <v>150</v>
      </c>
      <c r="G912" s="41">
        <f t="shared" si="12"/>
        <v>124</v>
      </c>
      <c r="H912" s="43">
        <v>10.89</v>
      </c>
      <c r="I912" s="43">
        <v>13.24</v>
      </c>
      <c r="J912" s="43">
        <v>6.93</v>
      </c>
      <c r="K912" s="43">
        <v>9.51</v>
      </c>
      <c r="L912" s="43">
        <v>7.45</v>
      </c>
      <c r="M912" s="43">
        <v>48.02</v>
      </c>
      <c r="N912" s="43">
        <v>21.92</v>
      </c>
      <c r="O912" s="43">
        <v>30.06</v>
      </c>
      <c r="P912" s="43">
        <v>9.0399999999999991</v>
      </c>
      <c r="Q912" s="44" t="s">
        <v>148</v>
      </c>
      <c r="R912" s="45">
        <v>8.5500000000000007</v>
      </c>
      <c r="S912" s="45">
        <v>8.85</v>
      </c>
      <c r="T912" s="45">
        <v>9.0500000000000007</v>
      </c>
      <c r="U912" s="45">
        <v>7.85</v>
      </c>
      <c r="V912" s="45">
        <v>7.95</v>
      </c>
      <c r="W912" s="45">
        <v>8.9</v>
      </c>
      <c r="X912" s="43">
        <v>0.23</v>
      </c>
      <c r="Y912" s="43">
        <v>3.5999999999999997E-2</v>
      </c>
      <c r="Z912" s="43">
        <v>6.39</v>
      </c>
      <c r="AA912" s="43">
        <v>1.86</v>
      </c>
      <c r="AB912" s="43">
        <v>73.3</v>
      </c>
      <c r="AC912" s="43">
        <v>1.33</v>
      </c>
      <c r="AD912" s="43">
        <v>9.19</v>
      </c>
      <c r="AE912" s="43"/>
      <c r="AF912" s="43"/>
      <c r="AG912" s="43"/>
      <c r="AH912" s="43"/>
      <c r="AI912" s="43"/>
      <c r="AJ912" s="45">
        <v>12</v>
      </c>
      <c r="AK912" s="43">
        <v>18.579999999999998</v>
      </c>
      <c r="AL912" s="43">
        <v>4.51</v>
      </c>
      <c r="AM912" s="43">
        <v>10.09</v>
      </c>
      <c r="AN912" s="43">
        <v>2.44</v>
      </c>
      <c r="AO912" s="46">
        <v>33.74</v>
      </c>
    </row>
    <row r="913" spans="1:41" x14ac:dyDescent="0.25">
      <c r="A913" s="3"/>
      <c r="B913" s="11"/>
      <c r="C913" s="3"/>
      <c r="D913" s="3"/>
      <c r="E913" s="3"/>
      <c r="F913" s="50"/>
      <c r="G913" s="3"/>
      <c r="H913" s="15"/>
      <c r="I913" s="15"/>
      <c r="J913" s="15"/>
      <c r="K913" s="15"/>
      <c r="L913" s="15"/>
      <c r="M913" s="15"/>
      <c r="N913" s="15"/>
      <c r="O913" s="15"/>
      <c r="P913" s="15"/>
      <c r="Q913" s="23"/>
      <c r="R913" s="19"/>
      <c r="S913" s="19"/>
      <c r="T913" s="19"/>
      <c r="U913" s="19"/>
      <c r="V913" s="19"/>
      <c r="W913" s="19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9"/>
      <c r="AK913" s="15"/>
      <c r="AL913" s="15"/>
      <c r="AM913" s="15"/>
      <c r="AN913" s="15"/>
      <c r="AO913" s="27"/>
    </row>
    <row r="914" spans="1:41" x14ac:dyDescent="0.25">
      <c r="A914" s="3"/>
      <c r="B914" s="11"/>
      <c r="C914" s="3"/>
      <c r="D914" s="3"/>
      <c r="E914" s="3"/>
      <c r="F914" s="50"/>
      <c r="G914" s="3"/>
      <c r="H914" s="15"/>
      <c r="I914" s="15"/>
      <c r="J914" s="15"/>
      <c r="K914" s="15"/>
      <c r="L914" s="15"/>
      <c r="M914" s="15"/>
      <c r="N914" s="15"/>
      <c r="O914" s="15"/>
      <c r="P914" s="15"/>
      <c r="Q914" s="23"/>
      <c r="R914" s="19"/>
      <c r="S914" s="19"/>
      <c r="T914" s="19"/>
      <c r="U914" s="19"/>
      <c r="V914" s="19"/>
      <c r="W914" s="19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9"/>
      <c r="AK914" s="15"/>
      <c r="AL914" s="15"/>
      <c r="AM914" s="15"/>
      <c r="AN914" s="15"/>
      <c r="AO914" s="27"/>
    </row>
    <row r="915" spans="1:41" x14ac:dyDescent="0.25">
      <c r="A915" s="29">
        <v>36</v>
      </c>
      <c r="B915" s="30" t="s">
        <v>1064</v>
      </c>
      <c r="C915" s="29">
        <v>1</v>
      </c>
      <c r="D915" s="29" t="s">
        <v>6</v>
      </c>
      <c r="E915" s="29">
        <v>0</v>
      </c>
      <c r="F915" s="48">
        <v>9</v>
      </c>
      <c r="G915" s="29">
        <f t="shared" si="12"/>
        <v>9</v>
      </c>
      <c r="H915" s="31">
        <v>1.35</v>
      </c>
      <c r="I915" s="31">
        <v>1.07</v>
      </c>
      <c r="J915" s="31">
        <v>2.06</v>
      </c>
      <c r="K915" s="31">
        <v>12.11</v>
      </c>
      <c r="L915" s="31">
        <v>13.94</v>
      </c>
      <c r="M915" s="31">
        <v>30.53</v>
      </c>
      <c r="N915" s="31">
        <v>35.56</v>
      </c>
      <c r="O915" s="31">
        <v>33.909999999999997</v>
      </c>
      <c r="P915" s="31">
        <v>1.43</v>
      </c>
      <c r="Q915" s="32" t="s">
        <v>1064</v>
      </c>
      <c r="R915" s="33">
        <v>7.95</v>
      </c>
      <c r="S915" s="33">
        <v>7.8</v>
      </c>
      <c r="T915" s="33">
        <v>8.1999999999999993</v>
      </c>
      <c r="U915" s="33">
        <v>7.7</v>
      </c>
      <c r="V915" s="33">
        <v>7.6</v>
      </c>
      <c r="W915" s="33">
        <v>8.4</v>
      </c>
      <c r="X915" s="31">
        <v>1.37</v>
      </c>
      <c r="Y915" s="31">
        <v>0.192</v>
      </c>
      <c r="Z915" s="31">
        <v>7.14</v>
      </c>
      <c r="AA915" s="31">
        <v>1.5</v>
      </c>
      <c r="AB915" s="31">
        <v>3.43</v>
      </c>
      <c r="AC915" s="31">
        <v>1.83</v>
      </c>
      <c r="AD915" s="31">
        <v>15.68</v>
      </c>
      <c r="AE915" s="31"/>
      <c r="AF915" s="31"/>
      <c r="AG915" s="31"/>
      <c r="AH915" s="31"/>
      <c r="AI915" s="31"/>
      <c r="AJ915" s="33">
        <v>257</v>
      </c>
      <c r="AK915" s="31">
        <v>42.28</v>
      </c>
      <c r="AL915" s="31">
        <v>9.01</v>
      </c>
      <c r="AM915" s="31">
        <v>23.49</v>
      </c>
      <c r="AN915" s="31">
        <v>2.46</v>
      </c>
      <c r="AO915" s="34">
        <v>17.7</v>
      </c>
    </row>
    <row r="916" spans="1:41" x14ac:dyDescent="0.25">
      <c r="A916" s="29">
        <v>36</v>
      </c>
      <c r="B916" s="30" t="s">
        <v>1064</v>
      </c>
      <c r="C916" s="29">
        <v>2</v>
      </c>
      <c r="D916" s="29" t="s">
        <v>95</v>
      </c>
      <c r="E916" s="29">
        <v>9</v>
      </c>
      <c r="F916" s="48">
        <v>22</v>
      </c>
      <c r="G916" s="29">
        <f t="shared" si="12"/>
        <v>13</v>
      </c>
      <c r="H916" s="31">
        <v>0.79</v>
      </c>
      <c r="I916" s="31">
        <v>1.1100000000000001</v>
      </c>
      <c r="J916" s="31">
        <v>1.01</v>
      </c>
      <c r="K916" s="31">
        <v>3.85</v>
      </c>
      <c r="L916" s="31">
        <v>5.83</v>
      </c>
      <c r="M916" s="31">
        <v>12.59</v>
      </c>
      <c r="N916" s="31">
        <v>35.06</v>
      </c>
      <c r="O916" s="31">
        <v>52.35</v>
      </c>
      <c r="P916" s="31">
        <v>1.69</v>
      </c>
      <c r="Q916" s="32" t="s">
        <v>6</v>
      </c>
      <c r="R916" s="33">
        <v>7.85</v>
      </c>
      <c r="S916" s="33">
        <v>7.85</v>
      </c>
      <c r="T916" s="33">
        <v>8.4</v>
      </c>
      <c r="U916" s="33">
        <v>7.4</v>
      </c>
      <c r="V916" s="33">
        <v>7.4</v>
      </c>
      <c r="W916" s="33">
        <v>8</v>
      </c>
      <c r="X916" s="31">
        <v>0.5</v>
      </c>
      <c r="Y916" s="31">
        <v>7.2999999999999995E-2</v>
      </c>
      <c r="Z916" s="31">
        <v>6.85</v>
      </c>
      <c r="AA916" s="31">
        <v>1.88</v>
      </c>
      <c r="AB916" s="31">
        <v>0.88</v>
      </c>
      <c r="AC916" s="31">
        <v>2.2000000000000002</v>
      </c>
      <c r="AD916" s="31">
        <v>24.04</v>
      </c>
      <c r="AE916" s="31"/>
      <c r="AF916" s="31"/>
      <c r="AG916" s="31"/>
      <c r="AH916" s="31"/>
      <c r="AI916" s="31"/>
      <c r="AJ916" s="33">
        <v>114</v>
      </c>
      <c r="AK916" s="31">
        <v>42.82</v>
      </c>
      <c r="AL916" s="31">
        <v>9.01</v>
      </c>
      <c r="AM916" s="31">
        <v>23.89</v>
      </c>
      <c r="AN916" s="31">
        <v>2.46</v>
      </c>
      <c r="AO916" s="34">
        <v>16.98</v>
      </c>
    </row>
    <row r="917" spans="1:41" x14ac:dyDescent="0.25">
      <c r="A917" s="41">
        <v>36</v>
      </c>
      <c r="B917" s="42" t="s">
        <v>1064</v>
      </c>
      <c r="C917" s="41">
        <v>3</v>
      </c>
      <c r="D917" s="41" t="s">
        <v>118</v>
      </c>
      <c r="E917" s="41">
        <v>22</v>
      </c>
      <c r="F917" s="49">
        <v>46</v>
      </c>
      <c r="G917" s="41">
        <f t="shared" si="12"/>
        <v>24</v>
      </c>
      <c r="H917" s="43">
        <v>0.66</v>
      </c>
      <c r="I917" s="43">
        <v>0.98</v>
      </c>
      <c r="J917" s="43">
        <v>0.82</v>
      </c>
      <c r="K917" s="43">
        <v>3.42</v>
      </c>
      <c r="L917" s="43">
        <v>5.7</v>
      </c>
      <c r="M917" s="43">
        <v>11.58</v>
      </c>
      <c r="N917" s="43">
        <v>36.44</v>
      </c>
      <c r="O917" s="43">
        <v>51.98</v>
      </c>
      <c r="P917" s="43">
        <v>1.43</v>
      </c>
      <c r="Q917" s="44" t="s">
        <v>6</v>
      </c>
      <c r="R917" s="45">
        <v>7.7</v>
      </c>
      <c r="S917" s="45">
        <v>7.8</v>
      </c>
      <c r="T917" s="45">
        <v>8</v>
      </c>
      <c r="U917" s="45">
        <v>7.6</v>
      </c>
      <c r="V917" s="45">
        <v>7.35</v>
      </c>
      <c r="W917" s="45">
        <v>8.3000000000000007</v>
      </c>
      <c r="X917" s="43">
        <v>0.25</v>
      </c>
      <c r="Y917" s="43">
        <v>4.1000000000000002E-2</v>
      </c>
      <c r="Z917" s="43">
        <v>6.1</v>
      </c>
      <c r="AA917" s="43">
        <v>1.95</v>
      </c>
      <c r="AB917" s="43">
        <v>1.91</v>
      </c>
      <c r="AC917" s="43">
        <v>5.7</v>
      </c>
      <c r="AD917" s="43">
        <v>22.98</v>
      </c>
      <c r="AE917" s="43"/>
      <c r="AF917" s="43"/>
      <c r="AG917" s="43"/>
      <c r="AH917" s="43"/>
      <c r="AI917" s="43"/>
      <c r="AJ917" s="45">
        <v>243</v>
      </c>
      <c r="AK917" s="43">
        <v>41.74</v>
      </c>
      <c r="AL917" s="43">
        <v>9.01</v>
      </c>
      <c r="AM917" s="43">
        <v>23.59</v>
      </c>
      <c r="AN917" s="43">
        <v>2.42</v>
      </c>
      <c r="AO917" s="46">
        <v>19.04</v>
      </c>
    </row>
    <row r="918" spans="1:41" x14ac:dyDescent="0.25">
      <c r="A918" s="3">
        <v>36</v>
      </c>
      <c r="B918" s="11" t="s">
        <v>1064</v>
      </c>
      <c r="C918" s="3">
        <v>4</v>
      </c>
      <c r="D918" s="3" t="s">
        <v>2208</v>
      </c>
      <c r="E918" s="3">
        <v>46</v>
      </c>
      <c r="F918" s="50">
        <v>80</v>
      </c>
      <c r="G918" s="3">
        <f t="shared" si="12"/>
        <v>34</v>
      </c>
      <c r="H918" s="15">
        <v>0.4</v>
      </c>
      <c r="I918" s="15">
        <v>0.52</v>
      </c>
      <c r="J918" s="15">
        <v>0.92</v>
      </c>
      <c r="K918" s="15">
        <v>6.17</v>
      </c>
      <c r="L918" s="15">
        <v>12.69</v>
      </c>
      <c r="M918" s="15">
        <v>20.7</v>
      </c>
      <c r="N918" s="15">
        <v>37.4</v>
      </c>
      <c r="O918" s="15">
        <v>41.9</v>
      </c>
      <c r="P918" s="15"/>
      <c r="Q918" s="23" t="s">
        <v>6</v>
      </c>
      <c r="R918" s="19">
        <v>7.7</v>
      </c>
      <c r="S918" s="19">
        <v>7.9</v>
      </c>
      <c r="T918" s="19">
        <v>7.95</v>
      </c>
      <c r="U918" s="19">
        <v>7.6</v>
      </c>
      <c r="V918" s="19">
        <v>7.5</v>
      </c>
      <c r="W918" s="19">
        <v>8.25</v>
      </c>
      <c r="X918" s="15">
        <v>0.11</v>
      </c>
      <c r="Y918" s="15">
        <v>1.9E-2</v>
      </c>
      <c r="Z918" s="15">
        <v>5.79</v>
      </c>
      <c r="AA918" s="15">
        <v>1.89</v>
      </c>
      <c r="AB918" s="15">
        <v>2.67</v>
      </c>
      <c r="AC918" s="15">
        <v>18.3</v>
      </c>
      <c r="AD918" s="15">
        <v>18.71</v>
      </c>
      <c r="AE918" s="15"/>
      <c r="AF918" s="15"/>
      <c r="AG918" s="15"/>
      <c r="AH918" s="15"/>
      <c r="AI918" s="15"/>
      <c r="AJ918" s="19">
        <v>315</v>
      </c>
      <c r="AK918" s="15">
        <v>44.12</v>
      </c>
      <c r="AL918" s="15">
        <v>9.01</v>
      </c>
      <c r="AM918" s="15">
        <v>24.39</v>
      </c>
      <c r="AN918" s="15">
        <v>2.4900000000000002</v>
      </c>
      <c r="AO918" s="27">
        <v>14.84</v>
      </c>
    </row>
    <row r="919" spans="1:41" x14ac:dyDescent="0.25">
      <c r="A919" s="3">
        <v>36</v>
      </c>
      <c r="B919" s="11" t="s">
        <v>1064</v>
      </c>
      <c r="C919" s="3">
        <v>5</v>
      </c>
      <c r="D919" s="3" t="s">
        <v>2218</v>
      </c>
      <c r="E919" s="3">
        <v>80</v>
      </c>
      <c r="F919" s="50">
        <v>110</v>
      </c>
      <c r="G919" s="3">
        <f t="shared" si="12"/>
        <v>30</v>
      </c>
      <c r="H919" s="15">
        <v>0.65</v>
      </c>
      <c r="I919" s="15">
        <v>1.4</v>
      </c>
      <c r="J919" s="15">
        <v>3.43</v>
      </c>
      <c r="K919" s="15">
        <v>17.100000000000001</v>
      </c>
      <c r="L919" s="15">
        <v>21.97</v>
      </c>
      <c r="M919" s="15">
        <v>44.55</v>
      </c>
      <c r="N919" s="15">
        <v>26.18</v>
      </c>
      <c r="O919" s="15">
        <v>29.27</v>
      </c>
      <c r="P919" s="15">
        <v>3.17</v>
      </c>
      <c r="Q919" s="23" t="s">
        <v>1064</v>
      </c>
      <c r="R919" s="19">
        <v>7.7</v>
      </c>
      <c r="S919" s="19">
        <v>7.9</v>
      </c>
      <c r="T919" s="19">
        <v>7.9</v>
      </c>
      <c r="U919" s="19">
        <v>7.6</v>
      </c>
      <c r="V919" s="19">
        <v>7.45</v>
      </c>
      <c r="W919" s="19">
        <v>8.3000000000000007</v>
      </c>
      <c r="X919" s="15">
        <v>0.05</v>
      </c>
      <c r="Y919" s="15"/>
      <c r="Z919" s="15"/>
      <c r="AA919" s="15">
        <v>1.78</v>
      </c>
      <c r="AB919" s="15">
        <v>2.2799999999999998</v>
      </c>
      <c r="AC919" s="15">
        <v>17.899999999999999</v>
      </c>
      <c r="AD919" s="15">
        <v>12.09</v>
      </c>
      <c r="AE919" s="15"/>
      <c r="AF919" s="15"/>
      <c r="AG919" s="15"/>
      <c r="AH919" s="15"/>
      <c r="AI919" s="15"/>
      <c r="AJ919" s="19">
        <v>396</v>
      </c>
      <c r="AK919" s="15">
        <v>44.98</v>
      </c>
      <c r="AL919" s="15">
        <v>9.01</v>
      </c>
      <c r="AM919" s="15">
        <v>24.84</v>
      </c>
      <c r="AN919" s="15">
        <v>2.5</v>
      </c>
      <c r="AO919" s="27">
        <v>13.96</v>
      </c>
    </row>
    <row r="920" spans="1:41" x14ac:dyDescent="0.25">
      <c r="A920" s="3">
        <v>36</v>
      </c>
      <c r="B920" s="11" t="s">
        <v>1064</v>
      </c>
      <c r="C920" s="3">
        <v>6</v>
      </c>
      <c r="D920" s="3" t="s">
        <v>980</v>
      </c>
      <c r="E920" s="3">
        <v>110</v>
      </c>
      <c r="F920" s="50">
        <v>140</v>
      </c>
      <c r="G920" s="3">
        <f t="shared" si="12"/>
        <v>30</v>
      </c>
      <c r="H920" s="15">
        <v>0.8</v>
      </c>
      <c r="I920" s="15">
        <v>1.1599999999999999</v>
      </c>
      <c r="J920" s="15">
        <v>1.52</v>
      </c>
      <c r="K920" s="15">
        <v>7.57</v>
      </c>
      <c r="L920" s="15">
        <v>10.98</v>
      </c>
      <c r="M920" s="15">
        <v>22.03</v>
      </c>
      <c r="N920" s="15">
        <v>32.96</v>
      </c>
      <c r="O920" s="15">
        <v>45.01</v>
      </c>
      <c r="P920" s="15">
        <v>1.18</v>
      </c>
      <c r="Q920" s="23" t="s">
        <v>6</v>
      </c>
      <c r="R920" s="19">
        <v>7.75</v>
      </c>
      <c r="S920" s="19">
        <v>7.95</v>
      </c>
      <c r="T920" s="19">
        <v>7.9</v>
      </c>
      <c r="U920" s="19">
        <v>7.65</v>
      </c>
      <c r="V920" s="19">
        <v>7.5</v>
      </c>
      <c r="W920" s="19">
        <v>8.3000000000000007</v>
      </c>
      <c r="X920" s="15">
        <v>0.05</v>
      </c>
      <c r="Y920" s="15"/>
      <c r="Z920" s="15"/>
      <c r="AA920" s="15">
        <v>1.93</v>
      </c>
      <c r="AB920" s="15">
        <v>1.66</v>
      </c>
      <c r="AC920" s="15">
        <v>22</v>
      </c>
      <c r="AD920" s="15">
        <v>16.739999999999998</v>
      </c>
      <c r="AE920" s="15"/>
      <c r="AF920" s="15"/>
      <c r="AG920" s="15"/>
      <c r="AH920" s="15"/>
      <c r="AI920" s="15"/>
      <c r="AJ920" s="19">
        <v>486</v>
      </c>
      <c r="AK920" s="15">
        <v>43.47</v>
      </c>
      <c r="AL920" s="15">
        <v>8.69</v>
      </c>
      <c r="AM920" s="15">
        <v>24.36</v>
      </c>
      <c r="AN920" s="15">
        <v>2.4700000000000002</v>
      </c>
      <c r="AO920" s="27">
        <v>14.3</v>
      </c>
    </row>
    <row r="921" spans="1:41" x14ac:dyDescent="0.25">
      <c r="A921" s="3"/>
      <c r="B921" s="11"/>
      <c r="C921" s="3"/>
      <c r="D921" s="3"/>
      <c r="E921" s="3"/>
      <c r="F921" s="50"/>
      <c r="G921" s="3"/>
      <c r="H921" s="15"/>
      <c r="I921" s="15"/>
      <c r="J921" s="15"/>
      <c r="K921" s="15"/>
      <c r="L921" s="15"/>
      <c r="M921" s="15"/>
      <c r="N921" s="15"/>
      <c r="O921" s="15"/>
      <c r="P921" s="15"/>
      <c r="Q921" s="23"/>
      <c r="R921" s="19"/>
      <c r="S921" s="19"/>
      <c r="T921" s="19"/>
      <c r="U921" s="19"/>
      <c r="V921" s="19"/>
      <c r="W921" s="19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9"/>
      <c r="AK921" s="15"/>
      <c r="AL921" s="15"/>
      <c r="AM921" s="15"/>
      <c r="AN921" s="15"/>
      <c r="AO921" s="27"/>
    </row>
    <row r="922" spans="1:41" x14ac:dyDescent="0.25">
      <c r="A922" s="3"/>
      <c r="B922" s="11"/>
      <c r="C922" s="3"/>
      <c r="D922" s="3"/>
      <c r="E922" s="3"/>
      <c r="F922" s="50"/>
      <c r="G922" s="3"/>
      <c r="H922" s="15"/>
      <c r="I922" s="15"/>
      <c r="J922" s="15"/>
      <c r="K922" s="15"/>
      <c r="L922" s="15"/>
      <c r="M922" s="15"/>
      <c r="N922" s="15"/>
      <c r="O922" s="15"/>
      <c r="P922" s="15"/>
      <c r="Q922" s="23"/>
      <c r="R922" s="19"/>
      <c r="S922" s="19"/>
      <c r="T922" s="19"/>
      <c r="U922" s="19"/>
      <c r="V922" s="19"/>
      <c r="W922" s="19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9"/>
      <c r="AK922" s="15"/>
      <c r="AL922" s="15"/>
      <c r="AM922" s="15"/>
      <c r="AN922" s="15"/>
      <c r="AO922" s="27"/>
    </row>
    <row r="923" spans="1:41" x14ac:dyDescent="0.25">
      <c r="A923" s="29">
        <v>37</v>
      </c>
      <c r="B923" s="30" t="s">
        <v>1064</v>
      </c>
      <c r="C923" s="29">
        <v>1</v>
      </c>
      <c r="D923" s="29" t="s">
        <v>6</v>
      </c>
      <c r="E923" s="29">
        <v>0</v>
      </c>
      <c r="F923" s="48">
        <v>9</v>
      </c>
      <c r="G923" s="29">
        <f t="shared" si="12"/>
        <v>9</v>
      </c>
      <c r="H923" s="31">
        <v>3.23</v>
      </c>
      <c r="I923" s="31">
        <v>2.0699999999999998</v>
      </c>
      <c r="J923" s="31">
        <v>1.85</v>
      </c>
      <c r="K923" s="31">
        <v>9.89</v>
      </c>
      <c r="L923" s="31">
        <v>29.76</v>
      </c>
      <c r="M923" s="31">
        <v>46.8</v>
      </c>
      <c r="N923" s="31">
        <v>24.42</v>
      </c>
      <c r="O923" s="31">
        <v>28.78</v>
      </c>
      <c r="P923" s="31">
        <v>39.82</v>
      </c>
      <c r="Q923" s="32" t="s">
        <v>148</v>
      </c>
      <c r="R923" s="33">
        <v>5</v>
      </c>
      <c r="S923" s="33">
        <v>5.0999999999999996</v>
      </c>
      <c r="T923" s="33">
        <v>5.35</v>
      </c>
      <c r="U923" s="33">
        <v>5</v>
      </c>
      <c r="V923" s="33">
        <v>4.95</v>
      </c>
      <c r="W923" s="33">
        <v>5.3</v>
      </c>
      <c r="X923" s="31">
        <v>0.64</v>
      </c>
      <c r="Y923" s="31">
        <v>9.1999999999999998E-2</v>
      </c>
      <c r="Z923" s="31">
        <v>6.96</v>
      </c>
      <c r="AA923" s="31">
        <v>1.67</v>
      </c>
      <c r="AB923" s="31"/>
      <c r="AC923" s="31">
        <v>4.04</v>
      </c>
      <c r="AD923" s="31">
        <v>11.51</v>
      </c>
      <c r="AE923" s="31"/>
      <c r="AF923" s="31"/>
      <c r="AG923" s="31"/>
      <c r="AH923" s="31"/>
      <c r="AI923" s="31"/>
      <c r="AJ923" s="33">
        <v>43</v>
      </c>
      <c r="AK923" s="31">
        <v>45.52</v>
      </c>
      <c r="AL923" s="31">
        <v>6.44</v>
      </c>
      <c r="AM923" s="31">
        <v>27.71</v>
      </c>
      <c r="AN923" s="31">
        <v>2.4300000000000002</v>
      </c>
      <c r="AO923" s="34"/>
    </row>
    <row r="924" spans="1:41" x14ac:dyDescent="0.25">
      <c r="A924" s="29">
        <v>37</v>
      </c>
      <c r="B924" s="30" t="s">
        <v>1064</v>
      </c>
      <c r="C924" s="29">
        <v>2</v>
      </c>
      <c r="D924" s="29" t="s">
        <v>95</v>
      </c>
      <c r="E924" s="29">
        <v>9</v>
      </c>
      <c r="F924" s="48">
        <v>23</v>
      </c>
      <c r="G924" s="29">
        <f t="shared" si="12"/>
        <v>14</v>
      </c>
      <c r="H924" s="31">
        <v>1.17</v>
      </c>
      <c r="I924" s="31">
        <v>0.76</v>
      </c>
      <c r="J924" s="31">
        <v>0.87</v>
      </c>
      <c r="K924" s="31">
        <v>6.76</v>
      </c>
      <c r="L924" s="31">
        <v>22.68</v>
      </c>
      <c r="M924" s="31">
        <v>32.24</v>
      </c>
      <c r="N924" s="31">
        <v>22.43</v>
      </c>
      <c r="O924" s="31">
        <v>45.33</v>
      </c>
      <c r="P924" s="31">
        <v>7.94</v>
      </c>
      <c r="Q924" s="32" t="s">
        <v>6</v>
      </c>
      <c r="R924" s="33">
        <v>4.45</v>
      </c>
      <c r="S924" s="33">
        <v>4.6500000000000004</v>
      </c>
      <c r="T924" s="33">
        <v>4.7</v>
      </c>
      <c r="U924" s="33">
        <v>4.3499999999999996</v>
      </c>
      <c r="V924" s="33">
        <v>4.3499999999999996</v>
      </c>
      <c r="W924" s="33">
        <v>4.6500000000000004</v>
      </c>
      <c r="X924" s="31">
        <v>0.61</v>
      </c>
      <c r="Y924" s="31">
        <v>9.0999999999999998E-2</v>
      </c>
      <c r="Z924" s="31">
        <v>6.7</v>
      </c>
      <c r="AA924" s="31">
        <v>1.68</v>
      </c>
      <c r="AB924" s="31"/>
      <c r="AC924" s="31">
        <v>5.7</v>
      </c>
      <c r="AD924" s="31">
        <v>18.46</v>
      </c>
      <c r="AE924" s="31"/>
      <c r="AF924" s="31"/>
      <c r="AG924" s="31"/>
      <c r="AH924" s="31"/>
      <c r="AI924" s="31"/>
      <c r="AJ924" s="33">
        <v>26</v>
      </c>
      <c r="AK924" s="31">
        <v>44.26</v>
      </c>
      <c r="AL924" s="31">
        <v>6.76</v>
      </c>
      <c r="AM924" s="31">
        <v>28.89</v>
      </c>
      <c r="AN924" s="31">
        <v>2.27</v>
      </c>
      <c r="AO924" s="34"/>
    </row>
    <row r="925" spans="1:41" x14ac:dyDescent="0.25">
      <c r="A925" s="41">
        <v>37</v>
      </c>
      <c r="B925" s="42" t="s">
        <v>1064</v>
      </c>
      <c r="C925" s="41">
        <v>3</v>
      </c>
      <c r="D925" s="41" t="s">
        <v>118</v>
      </c>
      <c r="E925" s="41">
        <v>23</v>
      </c>
      <c r="F925" s="49">
        <v>50</v>
      </c>
      <c r="G925" s="41">
        <f t="shared" si="12"/>
        <v>27</v>
      </c>
      <c r="H925" s="43">
        <v>0.71</v>
      </c>
      <c r="I925" s="43">
        <v>0.61</v>
      </c>
      <c r="J925" s="43">
        <v>0.61</v>
      </c>
      <c r="K925" s="43">
        <v>5.24</v>
      </c>
      <c r="L925" s="43">
        <v>20.39</v>
      </c>
      <c r="M925" s="43">
        <v>27.56</v>
      </c>
      <c r="N925" s="43">
        <v>23.36</v>
      </c>
      <c r="O925" s="43">
        <v>49.08</v>
      </c>
      <c r="P925" s="43">
        <v>4.76</v>
      </c>
      <c r="Q925" s="44" t="s">
        <v>6</v>
      </c>
      <c r="R925" s="45">
        <v>4.45</v>
      </c>
      <c r="S925" s="45">
        <v>4.6500000000000004</v>
      </c>
      <c r="T925" s="45">
        <v>4.6500000000000004</v>
      </c>
      <c r="U925" s="45">
        <v>4.3499999999999996</v>
      </c>
      <c r="V925" s="45">
        <v>4.4000000000000004</v>
      </c>
      <c r="W925" s="45">
        <v>4.5999999999999996</v>
      </c>
      <c r="X925" s="43">
        <v>0.65</v>
      </c>
      <c r="Y925" s="43">
        <v>0.09</v>
      </c>
      <c r="Z925" s="43">
        <v>7.22</v>
      </c>
      <c r="AA925" s="43">
        <v>1.88</v>
      </c>
      <c r="AB925" s="43"/>
      <c r="AC925" s="43">
        <v>14.3</v>
      </c>
      <c r="AD925" s="43">
        <v>18.329999999999998</v>
      </c>
      <c r="AE925" s="43"/>
      <c r="AF925" s="43"/>
      <c r="AG925" s="43"/>
      <c r="AH925" s="43"/>
      <c r="AI925" s="43"/>
      <c r="AJ925" s="45">
        <v>21</v>
      </c>
      <c r="AK925" s="43">
        <v>44.24</v>
      </c>
      <c r="AL925" s="43">
        <v>6.76</v>
      </c>
      <c r="AM925" s="43">
        <v>29.38</v>
      </c>
      <c r="AN925" s="43">
        <v>2.23</v>
      </c>
      <c r="AO925" s="46"/>
    </row>
    <row r="926" spans="1:41" x14ac:dyDescent="0.25">
      <c r="A926" s="3">
        <v>37</v>
      </c>
      <c r="B926" s="11" t="s">
        <v>1064</v>
      </c>
      <c r="C926" s="3">
        <v>4</v>
      </c>
      <c r="D926" s="3" t="s">
        <v>138</v>
      </c>
      <c r="E926" s="3">
        <v>50</v>
      </c>
      <c r="F926" s="50">
        <v>75</v>
      </c>
      <c r="G926" s="3">
        <f t="shared" si="12"/>
        <v>25</v>
      </c>
      <c r="H926" s="15">
        <v>0.42</v>
      </c>
      <c r="I926" s="15">
        <v>0.38</v>
      </c>
      <c r="J926" s="15">
        <v>0.51</v>
      </c>
      <c r="K926" s="15">
        <v>5.01</v>
      </c>
      <c r="L926" s="15">
        <v>22.82</v>
      </c>
      <c r="M926" s="15">
        <v>29.14</v>
      </c>
      <c r="N926" s="15">
        <v>21.85</v>
      </c>
      <c r="O926" s="15">
        <v>49.01</v>
      </c>
      <c r="P926" s="15">
        <v>9.6199999999999992</v>
      </c>
      <c r="Q926" s="23" t="s">
        <v>6</v>
      </c>
      <c r="R926" s="19">
        <v>4.55</v>
      </c>
      <c r="S926" s="19">
        <v>4.5999999999999996</v>
      </c>
      <c r="T926" s="19">
        <v>4.75</v>
      </c>
      <c r="U926" s="19">
        <v>4.4000000000000004</v>
      </c>
      <c r="V926" s="19">
        <v>4.3</v>
      </c>
      <c r="W926" s="19">
        <v>4.6500000000000004</v>
      </c>
      <c r="X926" s="15">
        <v>0.46</v>
      </c>
      <c r="Y926" s="15">
        <v>6.5000000000000002E-2</v>
      </c>
      <c r="Z926" s="15">
        <v>7.08</v>
      </c>
      <c r="AA926" s="15">
        <v>1.95</v>
      </c>
      <c r="AB926" s="15"/>
      <c r="AC926" s="15">
        <v>11</v>
      </c>
      <c r="AD926" s="15">
        <v>18.079999999999998</v>
      </c>
      <c r="AE926" s="15"/>
      <c r="AF926" s="15"/>
      <c r="AG926" s="15"/>
      <c r="AH926" s="15"/>
      <c r="AI926" s="15"/>
      <c r="AJ926" s="19">
        <v>14</v>
      </c>
      <c r="AK926" s="15">
        <v>41.18</v>
      </c>
      <c r="AL926" s="15">
        <v>6.44</v>
      </c>
      <c r="AM926" s="15">
        <v>26.91</v>
      </c>
      <c r="AN926" s="15">
        <v>2.2599999999999998</v>
      </c>
      <c r="AO926" s="27"/>
    </row>
    <row r="927" spans="1:41" x14ac:dyDescent="0.25">
      <c r="A927" s="3">
        <v>37</v>
      </c>
      <c r="B927" s="11" t="s">
        <v>1064</v>
      </c>
      <c r="C927" s="3">
        <v>5</v>
      </c>
      <c r="D927" s="3" t="s">
        <v>1072</v>
      </c>
      <c r="E927" s="3">
        <v>75</v>
      </c>
      <c r="F927" s="50">
        <v>100</v>
      </c>
      <c r="G927" s="3">
        <f t="shared" si="12"/>
        <v>25</v>
      </c>
      <c r="H927" s="15">
        <v>0.91</v>
      </c>
      <c r="I927" s="15">
        <v>0.7</v>
      </c>
      <c r="J927" s="15">
        <v>0.53</v>
      </c>
      <c r="K927" s="15">
        <v>5.76</v>
      </c>
      <c r="L927" s="15">
        <v>24.74</v>
      </c>
      <c r="M927" s="15">
        <v>32.64</v>
      </c>
      <c r="N927" s="15">
        <v>31.05</v>
      </c>
      <c r="O927" s="15">
        <v>36.31</v>
      </c>
      <c r="P927" s="15">
        <v>7.5</v>
      </c>
      <c r="Q927" s="23" t="s">
        <v>1064</v>
      </c>
      <c r="R927" s="19">
        <v>4.6500000000000004</v>
      </c>
      <c r="S927" s="19">
        <v>4.7</v>
      </c>
      <c r="T927" s="19">
        <v>4.8</v>
      </c>
      <c r="U927" s="19">
        <v>4.5</v>
      </c>
      <c r="V927" s="19">
        <v>4.4000000000000004</v>
      </c>
      <c r="W927" s="19">
        <v>4.7</v>
      </c>
      <c r="X927" s="15">
        <v>0.17</v>
      </c>
      <c r="Y927" s="15"/>
      <c r="Z927" s="15"/>
      <c r="AA927" s="15"/>
      <c r="AB927" s="15"/>
      <c r="AC927" s="15">
        <v>11.3</v>
      </c>
      <c r="AD927" s="15">
        <v>14.42</v>
      </c>
      <c r="AE927" s="15"/>
      <c r="AF927" s="15"/>
      <c r="AG927" s="15"/>
      <c r="AH927" s="15"/>
      <c r="AI927" s="15"/>
      <c r="AJ927" s="19">
        <v>22</v>
      </c>
      <c r="AK927" s="15">
        <v>42.48</v>
      </c>
      <c r="AL927" s="15">
        <v>6.44</v>
      </c>
      <c r="AM927" s="15">
        <v>27.66</v>
      </c>
      <c r="AN927" s="15">
        <v>2.27</v>
      </c>
      <c r="AO927" s="27"/>
    </row>
    <row r="928" spans="1:41" x14ac:dyDescent="0.25">
      <c r="A928" s="3">
        <v>37</v>
      </c>
      <c r="B928" s="11" t="s">
        <v>1064</v>
      </c>
      <c r="C928" s="3">
        <v>6</v>
      </c>
      <c r="D928" s="3" t="s">
        <v>980</v>
      </c>
      <c r="E928" s="3">
        <v>100</v>
      </c>
      <c r="F928" s="50">
        <v>120</v>
      </c>
      <c r="G928" s="3">
        <f t="shared" si="12"/>
        <v>20</v>
      </c>
      <c r="H928" s="15">
        <v>2.59</v>
      </c>
      <c r="I928" s="15">
        <v>2.31</v>
      </c>
      <c r="J928" s="15">
        <v>1.08</v>
      </c>
      <c r="K928" s="15">
        <v>10.51</v>
      </c>
      <c r="L928" s="15">
        <v>36.049999999999997</v>
      </c>
      <c r="M928" s="15">
        <v>52.54</v>
      </c>
      <c r="N928" s="15">
        <v>22.87</v>
      </c>
      <c r="O928" s="15">
        <v>24.59</v>
      </c>
      <c r="P928" s="15">
        <v>17.78</v>
      </c>
      <c r="Q928" s="23" t="s">
        <v>148</v>
      </c>
      <c r="R928" s="19">
        <v>5.0999999999999996</v>
      </c>
      <c r="S928" s="19">
        <v>5.15</v>
      </c>
      <c r="T928" s="19">
        <v>5.15</v>
      </c>
      <c r="U928" s="19">
        <v>4.8499999999999996</v>
      </c>
      <c r="V928" s="19">
        <v>4.8</v>
      </c>
      <c r="W928" s="19">
        <v>5.05</v>
      </c>
      <c r="X928" s="15">
        <v>0.06</v>
      </c>
      <c r="Y928" s="15"/>
      <c r="Z928" s="15"/>
      <c r="AA928" s="15">
        <v>1.9</v>
      </c>
      <c r="AB928" s="15"/>
      <c r="AC928" s="15">
        <v>13.3</v>
      </c>
      <c r="AD928" s="15">
        <v>9.3699999999999992</v>
      </c>
      <c r="AE928" s="15"/>
      <c r="AF928" s="15"/>
      <c r="AG928" s="15"/>
      <c r="AH928" s="15"/>
      <c r="AI928" s="15"/>
      <c r="AJ928" s="19">
        <v>26</v>
      </c>
      <c r="AK928" s="15">
        <v>44.8</v>
      </c>
      <c r="AL928" s="15">
        <v>5.79</v>
      </c>
      <c r="AM928" s="15">
        <v>28.96</v>
      </c>
      <c r="AN928" s="15">
        <v>2.33</v>
      </c>
      <c r="AO928" s="27"/>
    </row>
    <row r="929" spans="1:41" x14ac:dyDescent="0.25">
      <c r="A929" s="3"/>
      <c r="B929" s="11"/>
      <c r="C929" s="3"/>
      <c r="D929" s="3"/>
      <c r="E929" s="3"/>
      <c r="F929" s="50"/>
      <c r="G929" s="3"/>
      <c r="H929" s="15"/>
      <c r="I929" s="15"/>
      <c r="J929" s="15"/>
      <c r="K929" s="15"/>
      <c r="L929" s="15"/>
      <c r="M929" s="15"/>
      <c r="N929" s="15"/>
      <c r="O929" s="15"/>
      <c r="P929" s="15"/>
      <c r="Q929" s="23"/>
      <c r="R929" s="19"/>
      <c r="S929" s="19"/>
      <c r="T929" s="19"/>
      <c r="U929" s="19"/>
      <c r="V929" s="19"/>
      <c r="W929" s="19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9"/>
      <c r="AK929" s="15"/>
      <c r="AL929" s="15"/>
      <c r="AM929" s="15"/>
      <c r="AN929" s="15"/>
      <c r="AO929" s="27"/>
    </row>
    <row r="930" spans="1:41" x14ac:dyDescent="0.25">
      <c r="A930" s="3"/>
      <c r="B930" s="11"/>
      <c r="C930" s="3"/>
      <c r="D930" s="3"/>
      <c r="E930" s="3"/>
      <c r="F930" s="50"/>
      <c r="G930" s="3"/>
      <c r="H930" s="15"/>
      <c r="I930" s="15"/>
      <c r="J930" s="15"/>
      <c r="K930" s="15"/>
      <c r="L930" s="15"/>
      <c r="M930" s="15"/>
      <c r="N930" s="15"/>
      <c r="O930" s="15"/>
      <c r="P930" s="15"/>
      <c r="Q930" s="23"/>
      <c r="R930" s="19"/>
      <c r="S930" s="19"/>
      <c r="T930" s="19"/>
      <c r="U930" s="19"/>
      <c r="V930" s="19"/>
      <c r="W930" s="19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9"/>
      <c r="AK930" s="15"/>
      <c r="AL930" s="15"/>
      <c r="AM930" s="15"/>
      <c r="AN930" s="15"/>
      <c r="AO930" s="27"/>
    </row>
    <row r="931" spans="1:41" x14ac:dyDescent="0.25">
      <c r="A931" s="35">
        <v>258</v>
      </c>
      <c r="B931" s="36" t="s">
        <v>1064</v>
      </c>
      <c r="C931" s="35">
        <v>1</v>
      </c>
      <c r="D931" s="35" t="s">
        <v>6</v>
      </c>
      <c r="E931" s="35">
        <v>0</v>
      </c>
      <c r="F931" s="51">
        <v>15</v>
      </c>
      <c r="G931" s="35">
        <f t="shared" si="12"/>
        <v>15</v>
      </c>
      <c r="H931" s="37">
        <v>0.16</v>
      </c>
      <c r="I931" s="37">
        <v>0.18</v>
      </c>
      <c r="J931" s="37">
        <v>1.1299999999999999</v>
      </c>
      <c r="K931" s="37">
        <v>8.2200000000000006</v>
      </c>
      <c r="L931" s="37">
        <v>10.51</v>
      </c>
      <c r="M931" s="37">
        <v>20.2</v>
      </c>
      <c r="N931" s="37">
        <v>41.4</v>
      </c>
      <c r="O931" s="37">
        <v>38.4</v>
      </c>
      <c r="P931" s="37"/>
      <c r="Q931" s="38" t="s">
        <v>1064</v>
      </c>
      <c r="R931" s="39">
        <v>6.6</v>
      </c>
      <c r="S931" s="39">
        <v>6.6</v>
      </c>
      <c r="T931" s="39">
        <v>7.1</v>
      </c>
      <c r="U931" s="39">
        <v>6.05</v>
      </c>
      <c r="V931" s="39">
        <v>6.15</v>
      </c>
      <c r="W931" s="39">
        <v>6.5</v>
      </c>
      <c r="X931" s="37">
        <v>3.41</v>
      </c>
      <c r="Y931" s="37">
        <v>0.28899999999999998</v>
      </c>
      <c r="Z931" s="37">
        <v>11.79</v>
      </c>
      <c r="AA931" s="37">
        <v>1.67</v>
      </c>
      <c r="AB931" s="37">
        <v>0.9</v>
      </c>
      <c r="AC931" s="37">
        <v>1.82</v>
      </c>
      <c r="AD931" s="37">
        <v>40.53</v>
      </c>
      <c r="AE931" s="37">
        <v>27.6</v>
      </c>
      <c r="AF931" s="37">
        <v>3.41</v>
      </c>
      <c r="AG931" s="37">
        <v>1</v>
      </c>
      <c r="AH931" s="37">
        <v>0.28999999999999998</v>
      </c>
      <c r="AI931" s="37">
        <v>6.24</v>
      </c>
      <c r="AJ931" s="39">
        <v>46.1</v>
      </c>
      <c r="AK931" s="37"/>
      <c r="AL931" s="37"/>
      <c r="AM931" s="37"/>
      <c r="AN931" s="37"/>
      <c r="AO931" s="40"/>
    </row>
    <row r="932" spans="1:41" x14ac:dyDescent="0.25">
      <c r="A932" s="41">
        <v>258</v>
      </c>
      <c r="B932" s="42" t="s">
        <v>1064</v>
      </c>
      <c r="C932" s="41">
        <v>2</v>
      </c>
      <c r="D932" s="41" t="s">
        <v>339</v>
      </c>
      <c r="E932" s="41">
        <v>15</v>
      </c>
      <c r="F932" s="49">
        <v>35</v>
      </c>
      <c r="G932" s="41">
        <f t="shared" si="12"/>
        <v>20</v>
      </c>
      <c r="H932" s="43">
        <v>0</v>
      </c>
      <c r="I932" s="43">
        <v>0.13</v>
      </c>
      <c r="J932" s="43">
        <v>0.78</v>
      </c>
      <c r="K932" s="43">
        <v>8.77</v>
      </c>
      <c r="L932" s="43">
        <v>14.12</v>
      </c>
      <c r="M932" s="43">
        <v>23.8</v>
      </c>
      <c r="N932" s="43">
        <v>31.8</v>
      </c>
      <c r="O932" s="43">
        <v>44.4</v>
      </c>
      <c r="P932" s="43"/>
      <c r="Q932" s="44" t="s">
        <v>6</v>
      </c>
      <c r="R932" s="45">
        <v>5.0999999999999996</v>
      </c>
      <c r="S932" s="45">
        <v>5.15</v>
      </c>
      <c r="T932" s="45">
        <v>5.7</v>
      </c>
      <c r="U932" s="45">
        <v>4.2</v>
      </c>
      <c r="V932" s="45">
        <v>4.3499999999999996</v>
      </c>
      <c r="W932" s="45">
        <v>4.5999999999999996</v>
      </c>
      <c r="X932" s="43">
        <v>1.2709999999999999</v>
      </c>
      <c r="Y932" s="43">
        <v>0.14299999999999999</v>
      </c>
      <c r="Z932" s="43">
        <v>8.8800000000000008</v>
      </c>
      <c r="AA932" s="43">
        <v>1.84</v>
      </c>
      <c r="AB932" s="43">
        <v>2.7</v>
      </c>
      <c r="AC932" s="43">
        <v>0.96</v>
      </c>
      <c r="AD932" s="43">
        <v>27.58</v>
      </c>
      <c r="AE932" s="43">
        <v>14.95</v>
      </c>
      <c r="AF932" s="43">
        <v>3.14</v>
      </c>
      <c r="AG932" s="43">
        <v>0.35</v>
      </c>
      <c r="AH932" s="43">
        <v>0.08</v>
      </c>
      <c r="AI932" s="43">
        <v>7.84</v>
      </c>
      <c r="AJ932" s="45">
        <v>11.4</v>
      </c>
      <c r="AK932" s="43"/>
      <c r="AL932" s="43"/>
      <c r="AM932" s="43"/>
      <c r="AN932" s="43"/>
      <c r="AO932" s="46"/>
    </row>
    <row r="933" spans="1:41" x14ac:dyDescent="0.25">
      <c r="A933" s="41">
        <v>258</v>
      </c>
      <c r="B933" s="42" t="s">
        <v>1064</v>
      </c>
      <c r="C933" s="41">
        <v>3</v>
      </c>
      <c r="D933" s="41" t="s">
        <v>118</v>
      </c>
      <c r="E933" s="41">
        <v>35</v>
      </c>
      <c r="F933" s="49">
        <v>65</v>
      </c>
      <c r="G933" s="41">
        <f t="shared" si="12"/>
        <v>30</v>
      </c>
      <c r="H933" s="43">
        <v>0</v>
      </c>
      <c r="I933" s="43">
        <v>0.1</v>
      </c>
      <c r="J933" s="43">
        <v>0.52</v>
      </c>
      <c r="K933" s="43">
        <v>8.6</v>
      </c>
      <c r="L933" s="43">
        <v>16.579999999999998</v>
      </c>
      <c r="M933" s="43">
        <v>25.8</v>
      </c>
      <c r="N933" s="43">
        <v>27.6</v>
      </c>
      <c r="O933" s="43">
        <v>46.6</v>
      </c>
      <c r="P933" s="43"/>
      <c r="Q933" s="44" t="s">
        <v>6</v>
      </c>
      <c r="R933" s="45">
        <v>5.75</v>
      </c>
      <c r="S933" s="45">
        <v>6.3</v>
      </c>
      <c r="T933" s="45">
        <v>6.8</v>
      </c>
      <c r="U933" s="45">
        <v>4.6500000000000004</v>
      </c>
      <c r="V933" s="45">
        <v>4.75</v>
      </c>
      <c r="W933" s="45">
        <v>4.95</v>
      </c>
      <c r="X933" s="43">
        <v>0.27900000000000003</v>
      </c>
      <c r="Y933" s="43">
        <v>4.5999999999999999E-2</v>
      </c>
      <c r="Z933" s="43">
        <v>6.06</v>
      </c>
      <c r="AA933" s="43">
        <v>1.96</v>
      </c>
      <c r="AB933" s="43">
        <v>1</v>
      </c>
      <c r="AC933" s="43">
        <v>0.51</v>
      </c>
      <c r="AD933" s="43">
        <v>18.940000000000001</v>
      </c>
      <c r="AE933" s="43">
        <v>12.36</v>
      </c>
      <c r="AF933" s="43">
        <v>2.02</v>
      </c>
      <c r="AG933" s="43">
        <v>1.34</v>
      </c>
      <c r="AH933" s="43">
        <v>0.06</v>
      </c>
      <c r="AI933" s="43">
        <v>3.04</v>
      </c>
      <c r="AJ933" s="45">
        <v>2.2999999999999998</v>
      </c>
      <c r="AK933" s="43"/>
      <c r="AL933" s="43"/>
      <c r="AM933" s="43"/>
      <c r="AN933" s="43"/>
      <c r="AO933" s="46"/>
    </row>
    <row r="934" spans="1:41" x14ac:dyDescent="0.25">
      <c r="A934" s="3">
        <v>258</v>
      </c>
      <c r="B934" s="11" t="s">
        <v>1064</v>
      </c>
      <c r="C934" s="3">
        <v>4</v>
      </c>
      <c r="D934" s="3" t="s">
        <v>138</v>
      </c>
      <c r="E934" s="3">
        <v>65</v>
      </c>
      <c r="F934" s="50">
        <v>100</v>
      </c>
      <c r="G934" s="3">
        <f t="shared" si="12"/>
        <v>35</v>
      </c>
      <c r="H934" s="15">
        <v>0</v>
      </c>
      <c r="I934" s="15">
        <v>0.1</v>
      </c>
      <c r="J934" s="15">
        <v>0.56000000000000005</v>
      </c>
      <c r="K934" s="15">
        <v>8.65</v>
      </c>
      <c r="L934" s="15">
        <v>15.19</v>
      </c>
      <c r="M934" s="15">
        <v>24.5</v>
      </c>
      <c r="N934" s="15">
        <v>34.6</v>
      </c>
      <c r="O934" s="15">
        <v>40.9</v>
      </c>
      <c r="P934" s="15"/>
      <c r="Q934" s="23" t="s">
        <v>6</v>
      </c>
      <c r="R934" s="19">
        <v>5.5</v>
      </c>
      <c r="S934" s="19">
        <v>5.55</v>
      </c>
      <c r="T934" s="19">
        <v>6.25</v>
      </c>
      <c r="U934" s="19">
        <v>4.25</v>
      </c>
      <c r="V934" s="19">
        <v>4.4000000000000004</v>
      </c>
      <c r="W934" s="19">
        <v>4.5999999999999996</v>
      </c>
      <c r="X934" s="15">
        <v>0.23200000000000001</v>
      </c>
      <c r="Y934" s="15">
        <v>4.4999999999999998E-2</v>
      </c>
      <c r="Z934" s="15">
        <v>5.15</v>
      </c>
      <c r="AA934" s="15">
        <v>1.96</v>
      </c>
      <c r="AB934" s="15">
        <v>0.7</v>
      </c>
      <c r="AC934" s="15">
        <v>1.36</v>
      </c>
      <c r="AD934" s="15">
        <v>16.899999999999999</v>
      </c>
      <c r="AE934" s="15">
        <v>10.11</v>
      </c>
      <c r="AF934" s="15">
        <v>2.04</v>
      </c>
      <c r="AG934" s="15">
        <v>2.42</v>
      </c>
      <c r="AH934" s="15">
        <v>7.0000000000000007E-2</v>
      </c>
      <c r="AI934" s="15">
        <v>4.84</v>
      </c>
      <c r="AJ934" s="19">
        <v>1.4</v>
      </c>
      <c r="AK934" s="15"/>
      <c r="AL934" s="15"/>
      <c r="AM934" s="15"/>
      <c r="AN934" s="15"/>
      <c r="AO934" s="27"/>
    </row>
    <row r="935" spans="1:41" x14ac:dyDescent="0.25">
      <c r="A935" s="3">
        <v>258</v>
      </c>
      <c r="B935" s="11" t="s">
        <v>1064</v>
      </c>
      <c r="C935" s="3">
        <v>5</v>
      </c>
      <c r="D935" s="3" t="s">
        <v>1072</v>
      </c>
      <c r="E935" s="3">
        <v>100</v>
      </c>
      <c r="F935" s="50">
        <v>0</v>
      </c>
      <c r="G935" s="3">
        <f t="shared" si="12"/>
        <v>-100</v>
      </c>
      <c r="H935" s="15">
        <v>0</v>
      </c>
      <c r="I935" s="15">
        <v>0.16</v>
      </c>
      <c r="J935" s="15">
        <v>1.35</v>
      </c>
      <c r="K935" s="15">
        <v>11.56</v>
      </c>
      <c r="L935" s="15">
        <v>18.73</v>
      </c>
      <c r="M935" s="15">
        <v>31.8</v>
      </c>
      <c r="N935" s="15">
        <v>31.4</v>
      </c>
      <c r="O935" s="15">
        <v>36.799999999999997</v>
      </c>
      <c r="P935" s="15"/>
      <c r="Q935" s="23" t="s">
        <v>1064</v>
      </c>
      <c r="R935" s="19">
        <v>6.35</v>
      </c>
      <c r="S935" s="19">
        <v>6.35</v>
      </c>
      <c r="T935" s="19">
        <v>6.9</v>
      </c>
      <c r="U935" s="19">
        <v>5.4</v>
      </c>
      <c r="V935" s="19">
        <v>5.55</v>
      </c>
      <c r="W935" s="19">
        <v>5.8</v>
      </c>
      <c r="X935" s="15">
        <v>0.26300000000000001</v>
      </c>
      <c r="Y935" s="15">
        <v>3.6999999999999998E-2</v>
      </c>
      <c r="Z935" s="15">
        <v>7.1</v>
      </c>
      <c r="AA935" s="15">
        <v>1.98</v>
      </c>
      <c r="AB935" s="15">
        <v>1</v>
      </c>
      <c r="AC935" s="15">
        <v>2.48</v>
      </c>
      <c r="AD935" s="15">
        <v>17.02</v>
      </c>
      <c r="AE935" s="15">
        <v>8.82</v>
      </c>
      <c r="AF935" s="15">
        <v>2.41</v>
      </c>
      <c r="AG935" s="15">
        <v>3.9</v>
      </c>
      <c r="AH935" s="15">
        <v>0.06</v>
      </c>
      <c r="AI935" s="15">
        <v>4</v>
      </c>
      <c r="AJ935" s="19">
        <v>4.2</v>
      </c>
      <c r="AK935" s="15"/>
      <c r="AL935" s="15"/>
      <c r="AM935" s="15"/>
      <c r="AN935" s="15"/>
      <c r="AO935" s="27"/>
    </row>
    <row r="936" spans="1:41" x14ac:dyDescent="0.25">
      <c r="A936" s="3"/>
      <c r="B936" s="11"/>
      <c r="C936" s="3"/>
      <c r="D936" s="3"/>
      <c r="E936" s="3"/>
      <c r="F936" s="50"/>
      <c r="G936" s="3"/>
      <c r="H936" s="15"/>
      <c r="I936" s="15"/>
      <c r="J936" s="15"/>
      <c r="K936" s="15"/>
      <c r="L936" s="15"/>
      <c r="M936" s="15"/>
      <c r="N936" s="15"/>
      <c r="O936" s="15"/>
      <c r="P936" s="15"/>
      <c r="Q936" s="23"/>
      <c r="R936" s="19"/>
      <c r="S936" s="19"/>
      <c r="T936" s="19"/>
      <c r="U936" s="19"/>
      <c r="V936" s="19"/>
      <c r="W936" s="19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9"/>
      <c r="AK936" s="15"/>
      <c r="AL936" s="15"/>
      <c r="AM936" s="15"/>
      <c r="AN936" s="15"/>
      <c r="AO936" s="27"/>
    </row>
    <row r="937" spans="1:41" x14ac:dyDescent="0.25">
      <c r="A937" s="3"/>
      <c r="B937" s="11"/>
      <c r="C937" s="3"/>
      <c r="D937" s="3"/>
      <c r="E937" s="3"/>
      <c r="F937" s="50"/>
      <c r="G937" s="3"/>
      <c r="H937" s="15"/>
      <c r="I937" s="15"/>
      <c r="J937" s="15"/>
      <c r="K937" s="15"/>
      <c r="L937" s="15"/>
      <c r="M937" s="15"/>
      <c r="N937" s="15"/>
      <c r="O937" s="15"/>
      <c r="P937" s="15"/>
      <c r="Q937" s="23"/>
      <c r="R937" s="19"/>
      <c r="S937" s="19"/>
      <c r="T937" s="19"/>
      <c r="U937" s="19"/>
      <c r="V937" s="19"/>
      <c r="W937" s="19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9"/>
      <c r="AK937" s="15"/>
      <c r="AL937" s="15"/>
      <c r="AM937" s="15"/>
      <c r="AN937" s="15"/>
      <c r="AO937" s="27"/>
    </row>
    <row r="938" spans="1:41" x14ac:dyDescent="0.25">
      <c r="A938" s="35">
        <v>260</v>
      </c>
      <c r="B938" s="36" t="s">
        <v>1064</v>
      </c>
      <c r="C938" s="35">
        <v>1</v>
      </c>
      <c r="D938" s="35" t="s">
        <v>660</v>
      </c>
      <c r="E938" s="35">
        <v>0</v>
      </c>
      <c r="F938" s="51">
        <v>15</v>
      </c>
      <c r="G938" s="35">
        <f t="shared" si="12"/>
        <v>15</v>
      </c>
      <c r="H938" s="37">
        <v>0</v>
      </c>
      <c r="I938" s="37">
        <v>0</v>
      </c>
      <c r="J938" s="37">
        <v>1.5</v>
      </c>
      <c r="K938" s="37">
        <v>16</v>
      </c>
      <c r="L938" s="37">
        <v>16.100000000000001</v>
      </c>
      <c r="M938" s="37">
        <v>33.6</v>
      </c>
      <c r="N938" s="37">
        <v>30.2</v>
      </c>
      <c r="O938" s="37">
        <v>36.200000000000003</v>
      </c>
      <c r="P938" s="37"/>
      <c r="Q938" s="38" t="s">
        <v>1064</v>
      </c>
      <c r="R938" s="39">
        <v>7.15</v>
      </c>
      <c r="S938" s="39">
        <v>7.15</v>
      </c>
      <c r="T938" s="39">
        <v>7.55</v>
      </c>
      <c r="U938" s="39">
        <v>6.55</v>
      </c>
      <c r="V938" s="39">
        <v>6.7</v>
      </c>
      <c r="W938" s="39">
        <v>6.95</v>
      </c>
      <c r="X938" s="37">
        <v>2.65</v>
      </c>
      <c r="Y938" s="37">
        <v>0.22700000000000001</v>
      </c>
      <c r="Z938" s="37">
        <v>11.67</v>
      </c>
      <c r="AA938" s="37">
        <v>1.75</v>
      </c>
      <c r="AB938" s="37">
        <v>6.75</v>
      </c>
      <c r="AC938" s="37">
        <v>1.1200000000000001</v>
      </c>
      <c r="AD938" s="37">
        <v>27.88</v>
      </c>
      <c r="AE938" s="37">
        <v>24.15</v>
      </c>
      <c r="AF938" s="37">
        <v>2.0699999999999998</v>
      </c>
      <c r="AG938" s="37">
        <v>0.25</v>
      </c>
      <c r="AH938" s="37">
        <v>0.17</v>
      </c>
      <c r="AI938" s="37"/>
      <c r="AJ938" s="39">
        <v>185.6</v>
      </c>
      <c r="AK938" s="37"/>
      <c r="AL938" s="37"/>
      <c r="AM938" s="37"/>
      <c r="AN938" s="37"/>
      <c r="AO938" s="40"/>
    </row>
    <row r="939" spans="1:41" x14ac:dyDescent="0.25">
      <c r="A939" s="41">
        <v>260</v>
      </c>
      <c r="B939" s="42" t="s">
        <v>1064</v>
      </c>
      <c r="C939" s="41">
        <v>2</v>
      </c>
      <c r="D939" s="41" t="s">
        <v>684</v>
      </c>
      <c r="E939" s="41">
        <v>15</v>
      </c>
      <c r="F939" s="49">
        <v>45</v>
      </c>
      <c r="G939" s="41">
        <f t="shared" si="12"/>
        <v>30</v>
      </c>
      <c r="H939" s="43">
        <v>0</v>
      </c>
      <c r="I939" s="43">
        <v>7.0000000000000007E-2</v>
      </c>
      <c r="J939" s="43">
        <v>2.23</v>
      </c>
      <c r="K939" s="43">
        <v>19.059999999999999</v>
      </c>
      <c r="L939" s="43">
        <v>22.24</v>
      </c>
      <c r="M939" s="43">
        <v>43.6</v>
      </c>
      <c r="N939" s="43">
        <v>24</v>
      </c>
      <c r="O939" s="43">
        <v>32.4</v>
      </c>
      <c r="P939" s="43"/>
      <c r="Q939" s="44" t="s">
        <v>1064</v>
      </c>
      <c r="R939" s="45">
        <v>7.7</v>
      </c>
      <c r="S939" s="45">
        <v>7.85</v>
      </c>
      <c r="T939" s="45">
        <v>8.25</v>
      </c>
      <c r="U939" s="45">
        <v>6.95</v>
      </c>
      <c r="V939" s="45">
        <v>7.15</v>
      </c>
      <c r="W939" s="45">
        <v>7.55</v>
      </c>
      <c r="X939" s="43">
        <v>0.94</v>
      </c>
      <c r="Y939" s="43">
        <v>9.9000000000000005E-2</v>
      </c>
      <c r="Z939" s="43">
        <v>9.5399999999999991</v>
      </c>
      <c r="AA939" s="43">
        <v>1.76</v>
      </c>
      <c r="AB939" s="43">
        <v>1.5</v>
      </c>
      <c r="AC939" s="43">
        <v>0.6</v>
      </c>
      <c r="AD939" s="43">
        <v>21.62</v>
      </c>
      <c r="AE939" s="43">
        <v>18.649999999999999</v>
      </c>
      <c r="AF939" s="43">
        <v>1.79</v>
      </c>
      <c r="AG939" s="43">
        <v>0.12</v>
      </c>
      <c r="AH939" s="43">
        <v>7.0000000000000007E-2</v>
      </c>
      <c r="AI939" s="43"/>
      <c r="AJ939" s="45">
        <v>36.1</v>
      </c>
      <c r="AK939" s="43"/>
      <c r="AL939" s="43"/>
      <c r="AM939" s="43"/>
      <c r="AN939" s="43"/>
      <c r="AO939" s="46"/>
    </row>
    <row r="940" spans="1:41" x14ac:dyDescent="0.25">
      <c r="A940" s="3">
        <v>260</v>
      </c>
      <c r="B940" s="11" t="s">
        <v>1064</v>
      </c>
      <c r="C940" s="3">
        <v>3</v>
      </c>
      <c r="D940" s="3" t="s">
        <v>290</v>
      </c>
      <c r="E940" s="3">
        <v>45</v>
      </c>
      <c r="F940" s="50">
        <v>85</v>
      </c>
      <c r="G940" s="3">
        <f t="shared" si="12"/>
        <v>40</v>
      </c>
      <c r="H940" s="15">
        <v>0</v>
      </c>
      <c r="I940" s="15">
        <v>0.1</v>
      </c>
      <c r="J940" s="15">
        <v>8.07</v>
      </c>
      <c r="K940" s="15">
        <v>11.48</v>
      </c>
      <c r="L940" s="15">
        <v>19.850000000000001</v>
      </c>
      <c r="M940" s="15">
        <v>39.5</v>
      </c>
      <c r="N940" s="15">
        <v>12.4</v>
      </c>
      <c r="O940" s="15">
        <v>28.1</v>
      </c>
      <c r="P940" s="15"/>
      <c r="Q940" s="23" t="s">
        <v>506</v>
      </c>
      <c r="R940" s="19">
        <v>7.9</v>
      </c>
      <c r="S940" s="19">
        <v>8.1</v>
      </c>
      <c r="T940" s="19">
        <v>8.5</v>
      </c>
      <c r="U940" s="19">
        <v>7</v>
      </c>
      <c r="V940" s="19">
        <v>7.25</v>
      </c>
      <c r="W940" s="19">
        <v>7.95</v>
      </c>
      <c r="X940" s="15">
        <v>0.41</v>
      </c>
      <c r="Y940" s="15">
        <v>5.1999999999999998E-2</v>
      </c>
      <c r="Z940" s="15">
        <v>8.0299999999999994</v>
      </c>
      <c r="AA940" s="15">
        <v>1.78</v>
      </c>
      <c r="AB940" s="15">
        <v>8.4</v>
      </c>
      <c r="AC940" s="15">
        <v>0.34</v>
      </c>
      <c r="AD940" s="15">
        <v>14.31</v>
      </c>
      <c r="AE940" s="15">
        <v>13.27</v>
      </c>
      <c r="AF940" s="15">
        <v>1.57</v>
      </c>
      <c r="AG940" s="15">
        <v>0.17</v>
      </c>
      <c r="AH940" s="15">
        <v>0.06</v>
      </c>
      <c r="AI940" s="15"/>
      <c r="AJ940" s="19">
        <v>36.1</v>
      </c>
      <c r="AK940" s="15"/>
      <c r="AL940" s="15"/>
      <c r="AM940" s="15"/>
      <c r="AN940" s="15"/>
      <c r="AO940" s="27"/>
    </row>
    <row r="941" spans="1:41" x14ac:dyDescent="0.25">
      <c r="A941" s="3">
        <v>260</v>
      </c>
      <c r="B941" s="11" t="s">
        <v>1064</v>
      </c>
      <c r="C941" s="3">
        <v>4</v>
      </c>
      <c r="D941" s="3" t="s">
        <v>302</v>
      </c>
      <c r="E941" s="3">
        <v>85</v>
      </c>
      <c r="F941" s="50">
        <v>120</v>
      </c>
      <c r="G941" s="3">
        <f t="shared" si="12"/>
        <v>35</v>
      </c>
      <c r="H941" s="15">
        <v>0</v>
      </c>
      <c r="I941" s="15">
        <v>0.06</v>
      </c>
      <c r="J941" s="15">
        <v>5.33</v>
      </c>
      <c r="K941" s="15">
        <v>41.5</v>
      </c>
      <c r="L941" s="15">
        <v>23.71</v>
      </c>
      <c r="M941" s="15">
        <v>70.599999999999994</v>
      </c>
      <c r="N941" s="15">
        <v>12.4</v>
      </c>
      <c r="O941" s="15">
        <v>17</v>
      </c>
      <c r="P941" s="15"/>
      <c r="Q941" s="23" t="s">
        <v>506</v>
      </c>
      <c r="R941" s="19">
        <v>8</v>
      </c>
      <c r="S941" s="19">
        <v>8.15</v>
      </c>
      <c r="T941" s="19">
        <v>8.5500000000000007</v>
      </c>
      <c r="U941" s="19">
        <v>7.1</v>
      </c>
      <c r="V941" s="19">
        <v>7.35</v>
      </c>
      <c r="W941" s="19">
        <v>8.15</v>
      </c>
      <c r="X941" s="15">
        <v>0.17</v>
      </c>
      <c r="Y941" s="15">
        <v>2.5000000000000001E-2</v>
      </c>
      <c r="Z941" s="15">
        <v>6.8</v>
      </c>
      <c r="AA941" s="15">
        <v>1.69</v>
      </c>
      <c r="AB941" s="15">
        <v>0.73</v>
      </c>
      <c r="AC941" s="15">
        <v>0.33</v>
      </c>
      <c r="AD941" s="15">
        <v>7.71</v>
      </c>
      <c r="AE941" s="15">
        <v>8.15</v>
      </c>
      <c r="AF941" s="15">
        <v>0.48</v>
      </c>
      <c r="AG941" s="15">
        <v>0.41</v>
      </c>
      <c r="AH941" s="15">
        <v>0.05</v>
      </c>
      <c r="AI941" s="15"/>
      <c r="AJ941" s="19">
        <v>40.4</v>
      </c>
      <c r="AK941" s="15"/>
      <c r="AL941" s="15"/>
      <c r="AM941" s="15"/>
      <c r="AN941" s="15"/>
      <c r="AO941" s="27"/>
    </row>
    <row r="942" spans="1:41" x14ac:dyDescent="0.25">
      <c r="A942" s="3">
        <v>260</v>
      </c>
      <c r="B942" s="11" t="s">
        <v>1064</v>
      </c>
      <c r="C942" s="3">
        <v>5</v>
      </c>
      <c r="D942" s="3" t="s">
        <v>3744</v>
      </c>
      <c r="E942" s="3">
        <v>120</v>
      </c>
      <c r="F942" s="50">
        <v>0</v>
      </c>
      <c r="G942" s="3">
        <f t="shared" si="12"/>
        <v>-120</v>
      </c>
      <c r="H942" s="15">
        <v>0.41</v>
      </c>
      <c r="I942" s="15">
        <v>0.18</v>
      </c>
      <c r="J942" s="15">
        <v>0.92</v>
      </c>
      <c r="K942" s="15">
        <v>16.079999999999998</v>
      </c>
      <c r="L942" s="15">
        <v>23.91</v>
      </c>
      <c r="M942" s="15">
        <v>41.5</v>
      </c>
      <c r="N942" s="15">
        <v>28.3</v>
      </c>
      <c r="O942" s="15">
        <v>30.2</v>
      </c>
      <c r="P942" s="15"/>
      <c r="Q942" s="23" t="s">
        <v>1064</v>
      </c>
      <c r="R942" s="19">
        <v>8</v>
      </c>
      <c r="S942" s="19">
        <v>8.1</v>
      </c>
      <c r="T942" s="19">
        <v>8.5500000000000007</v>
      </c>
      <c r="U942" s="19">
        <v>7.05</v>
      </c>
      <c r="V942" s="19">
        <v>7.35</v>
      </c>
      <c r="W942" s="19">
        <v>8.1</v>
      </c>
      <c r="X942" s="15">
        <v>0.28999999999999998</v>
      </c>
      <c r="Y942" s="15">
        <v>0.04</v>
      </c>
      <c r="Z942" s="15">
        <v>7.35</v>
      </c>
      <c r="AA942" s="15">
        <v>1.74</v>
      </c>
      <c r="AB942" s="15">
        <v>2</v>
      </c>
      <c r="AC942" s="15">
        <v>0.26</v>
      </c>
      <c r="AD942" s="15">
        <v>13.99</v>
      </c>
      <c r="AE942" s="15">
        <v>11.35</v>
      </c>
      <c r="AF942" s="15">
        <v>1.43</v>
      </c>
      <c r="AG942" s="15">
        <v>0.28999999999999998</v>
      </c>
      <c r="AH942" s="15">
        <v>7.0000000000000007E-2</v>
      </c>
      <c r="AI942" s="15"/>
      <c r="AJ942" s="19">
        <v>13.8</v>
      </c>
      <c r="AK942" s="15"/>
      <c r="AL942" s="15"/>
      <c r="AM942" s="15"/>
      <c r="AN942" s="15"/>
      <c r="AO942" s="27"/>
    </row>
    <row r="943" spans="1:41" x14ac:dyDescent="0.25">
      <c r="A943" s="3"/>
      <c r="B943" s="11"/>
      <c r="C943" s="3"/>
      <c r="D943" s="3"/>
      <c r="E943" s="3"/>
      <c r="F943" s="50"/>
      <c r="G943" s="3"/>
      <c r="H943" s="15"/>
      <c r="I943" s="15"/>
      <c r="J943" s="15"/>
      <c r="K943" s="15"/>
      <c r="L943" s="15"/>
      <c r="M943" s="15"/>
      <c r="N943" s="15"/>
      <c r="O943" s="15"/>
      <c r="P943" s="15"/>
      <c r="Q943" s="23"/>
      <c r="R943" s="19"/>
      <c r="S943" s="19"/>
      <c r="T943" s="19"/>
      <c r="U943" s="19"/>
      <c r="V943" s="19"/>
      <c r="W943" s="19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9"/>
      <c r="AK943" s="15"/>
      <c r="AL943" s="15"/>
      <c r="AM943" s="15"/>
      <c r="AN943" s="15"/>
      <c r="AO943" s="27"/>
    </row>
    <row r="944" spans="1:41" x14ac:dyDescent="0.25">
      <c r="A944" s="3"/>
      <c r="B944" s="11"/>
      <c r="C944" s="3"/>
      <c r="D944" s="3"/>
      <c r="E944" s="3"/>
      <c r="F944" s="50"/>
      <c r="G944" s="3"/>
      <c r="H944" s="15"/>
      <c r="I944" s="15"/>
      <c r="J944" s="15"/>
      <c r="K944" s="15"/>
      <c r="L944" s="15"/>
      <c r="M944" s="15"/>
      <c r="N944" s="15"/>
      <c r="O944" s="15"/>
      <c r="P944" s="15"/>
      <c r="Q944" s="23"/>
      <c r="R944" s="19"/>
      <c r="S944" s="19"/>
      <c r="T944" s="19"/>
      <c r="U944" s="19"/>
      <c r="V944" s="19"/>
      <c r="W944" s="19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9"/>
      <c r="AK944" s="15"/>
      <c r="AL944" s="15"/>
      <c r="AM944" s="15"/>
      <c r="AN944" s="15"/>
      <c r="AO944" s="27"/>
    </row>
    <row r="945" spans="1:41" x14ac:dyDescent="0.25">
      <c r="A945" s="35">
        <v>259</v>
      </c>
      <c r="B945" s="36" t="s">
        <v>1064</v>
      </c>
      <c r="C945" s="35">
        <v>1</v>
      </c>
      <c r="D945" s="35" t="s">
        <v>660</v>
      </c>
      <c r="E945" s="35">
        <v>0</v>
      </c>
      <c r="F945" s="51">
        <v>10</v>
      </c>
      <c r="G945" s="35">
        <f t="shared" si="12"/>
        <v>10</v>
      </c>
      <c r="H945" s="37">
        <v>0</v>
      </c>
      <c r="I945" s="37">
        <v>0.1</v>
      </c>
      <c r="J945" s="37">
        <v>0.16</v>
      </c>
      <c r="K945" s="37">
        <v>0.98</v>
      </c>
      <c r="L945" s="37">
        <v>0.66</v>
      </c>
      <c r="M945" s="37">
        <v>1.9</v>
      </c>
      <c r="N945" s="37">
        <v>39.5</v>
      </c>
      <c r="O945" s="37">
        <v>58.6</v>
      </c>
      <c r="P945" s="37"/>
      <c r="Q945" s="38" t="s">
        <v>6</v>
      </c>
      <c r="R945" s="39">
        <v>7.85</v>
      </c>
      <c r="S945" s="39">
        <v>7.4</v>
      </c>
      <c r="T945" s="39">
        <v>7.9</v>
      </c>
      <c r="U945" s="39">
        <v>6.7</v>
      </c>
      <c r="V945" s="39">
        <v>6.8</v>
      </c>
      <c r="W945" s="39">
        <v>7.1</v>
      </c>
      <c r="X945" s="37">
        <v>3.9</v>
      </c>
      <c r="Y945" s="37">
        <v>0.36699999999999999</v>
      </c>
      <c r="Z945" s="37">
        <v>10.64</v>
      </c>
      <c r="AA945" s="37">
        <v>1.72</v>
      </c>
      <c r="AB945" s="37">
        <v>5</v>
      </c>
      <c r="AC945" s="37">
        <v>1.22</v>
      </c>
      <c r="AD945" s="37">
        <v>54.56</v>
      </c>
      <c r="AE945" s="37">
        <v>51.1</v>
      </c>
      <c r="AF945" s="37">
        <v>2.2599999999999998</v>
      </c>
      <c r="AG945" s="37">
        <v>0.65</v>
      </c>
      <c r="AH945" s="37">
        <v>0.4</v>
      </c>
      <c r="AI945" s="37"/>
      <c r="AJ945" s="39">
        <v>214.2</v>
      </c>
      <c r="AK945" s="37"/>
      <c r="AL945" s="37"/>
      <c r="AM945" s="37"/>
      <c r="AN945" s="37"/>
      <c r="AO945" s="40"/>
    </row>
    <row r="946" spans="1:41" x14ac:dyDescent="0.25">
      <c r="A946" s="41">
        <v>259</v>
      </c>
      <c r="B946" s="42" t="s">
        <v>1064</v>
      </c>
      <c r="C946" s="41">
        <v>2</v>
      </c>
      <c r="D946" s="41" t="s">
        <v>684</v>
      </c>
      <c r="E946" s="41">
        <v>10</v>
      </c>
      <c r="F946" s="49">
        <v>30</v>
      </c>
      <c r="G946" s="41">
        <f t="shared" si="12"/>
        <v>20</v>
      </c>
      <c r="H946" s="43">
        <v>0</v>
      </c>
      <c r="I946" s="43">
        <v>7.0000000000000007E-2</v>
      </c>
      <c r="J946" s="43">
        <v>0.17</v>
      </c>
      <c r="K946" s="43">
        <v>0.95</v>
      </c>
      <c r="L946" s="43">
        <v>0.71</v>
      </c>
      <c r="M946" s="43">
        <v>1.9</v>
      </c>
      <c r="N946" s="43">
        <v>37.700000000000003</v>
      </c>
      <c r="O946" s="43">
        <v>60.4</v>
      </c>
      <c r="P946" s="43"/>
      <c r="Q946" s="44" t="s">
        <v>6</v>
      </c>
      <c r="R946" s="45">
        <v>7.2</v>
      </c>
      <c r="S946" s="45">
        <v>7.2</v>
      </c>
      <c r="T946" s="45">
        <v>7.65</v>
      </c>
      <c r="U946" s="45">
        <v>6.5</v>
      </c>
      <c r="V946" s="45">
        <v>6.6</v>
      </c>
      <c r="W946" s="45">
        <v>6.9</v>
      </c>
      <c r="X946" s="43">
        <v>1.84</v>
      </c>
      <c r="Y946" s="43">
        <v>0.20899999999999999</v>
      </c>
      <c r="Z946" s="43">
        <v>8.82</v>
      </c>
      <c r="AA946" s="43">
        <v>1.77</v>
      </c>
      <c r="AB946" s="43">
        <v>1.5</v>
      </c>
      <c r="AC946" s="43">
        <v>2.19</v>
      </c>
      <c r="AD946" s="43">
        <v>43.89</v>
      </c>
      <c r="AE946" s="43">
        <v>39.799999999999997</v>
      </c>
      <c r="AF946" s="43">
        <v>2.02</v>
      </c>
      <c r="AG946" s="43">
        <v>1.23</v>
      </c>
      <c r="AH946" s="43">
        <v>0.18</v>
      </c>
      <c r="AI946" s="43"/>
      <c r="AJ946" s="45">
        <v>33.299999999999997</v>
      </c>
      <c r="AK946" s="43"/>
      <c r="AL946" s="43"/>
      <c r="AM946" s="43"/>
      <c r="AN946" s="43"/>
      <c r="AO946" s="46"/>
    </row>
    <row r="947" spans="1:41" x14ac:dyDescent="0.25">
      <c r="A947" s="41">
        <v>259</v>
      </c>
      <c r="B947" s="42" t="s">
        <v>1064</v>
      </c>
      <c r="C947" s="41">
        <v>3</v>
      </c>
      <c r="D947" s="41" t="s">
        <v>290</v>
      </c>
      <c r="E947" s="41">
        <v>30</v>
      </c>
      <c r="F947" s="49">
        <v>70</v>
      </c>
      <c r="G947" s="41">
        <f t="shared" si="12"/>
        <v>40</v>
      </c>
      <c r="H947" s="43">
        <v>0</v>
      </c>
      <c r="I947" s="43">
        <v>0.11</v>
      </c>
      <c r="J947" s="43">
        <v>0.15</v>
      </c>
      <c r="K947" s="43">
        <v>0.81</v>
      </c>
      <c r="L947" s="43">
        <v>0.53</v>
      </c>
      <c r="M947" s="43">
        <v>1.6</v>
      </c>
      <c r="N947" s="43">
        <v>30.4</v>
      </c>
      <c r="O947" s="43">
        <v>68</v>
      </c>
      <c r="P947" s="43"/>
      <c r="Q947" s="44" t="s">
        <v>6</v>
      </c>
      <c r="R947" s="45">
        <v>7.8</v>
      </c>
      <c r="S947" s="45">
        <v>7.85</v>
      </c>
      <c r="T947" s="45">
        <v>8.4</v>
      </c>
      <c r="U947" s="45">
        <v>6.8</v>
      </c>
      <c r="V947" s="45">
        <v>7.15</v>
      </c>
      <c r="W947" s="45">
        <v>7.8</v>
      </c>
      <c r="X947" s="43">
        <v>0.63</v>
      </c>
      <c r="Y947" s="43">
        <v>9.8000000000000004E-2</v>
      </c>
      <c r="Z947" s="43">
        <v>6.64</v>
      </c>
      <c r="AA947" s="43">
        <v>1.92</v>
      </c>
      <c r="AB947" s="43">
        <v>7</v>
      </c>
      <c r="AC947" s="43">
        <v>0.79</v>
      </c>
      <c r="AD947" s="43">
        <v>35.97</v>
      </c>
      <c r="AE947" s="43">
        <v>35.1</v>
      </c>
      <c r="AF947" s="43">
        <v>0.95</v>
      </c>
      <c r="AG947" s="43">
        <v>2.67</v>
      </c>
      <c r="AH947" s="43">
        <v>0.08</v>
      </c>
      <c r="AI947" s="43"/>
      <c r="AJ947" s="45">
        <v>12.8</v>
      </c>
      <c r="AK947" s="43"/>
      <c r="AL947" s="43"/>
      <c r="AM947" s="43"/>
      <c r="AN947" s="43"/>
      <c r="AO947" s="46"/>
    </row>
    <row r="948" spans="1:41" x14ac:dyDescent="0.25">
      <c r="A948" s="3">
        <v>259</v>
      </c>
      <c r="B948" s="11" t="s">
        <v>1064</v>
      </c>
      <c r="C948" s="3">
        <v>4</v>
      </c>
      <c r="D948" s="3" t="s">
        <v>302</v>
      </c>
      <c r="E948" s="3">
        <v>70</v>
      </c>
      <c r="F948" s="50">
        <v>90</v>
      </c>
      <c r="G948" s="3">
        <f t="shared" si="12"/>
        <v>20</v>
      </c>
      <c r="H948" s="15">
        <v>0</v>
      </c>
      <c r="I948" s="15">
        <v>0.05</v>
      </c>
      <c r="J948" s="15">
        <v>0.11</v>
      </c>
      <c r="K948" s="15">
        <v>0.72</v>
      </c>
      <c r="L948" s="15">
        <v>0.52</v>
      </c>
      <c r="M948" s="15">
        <v>1.4</v>
      </c>
      <c r="N948" s="15">
        <v>34.4</v>
      </c>
      <c r="O948" s="15">
        <v>64.2</v>
      </c>
      <c r="P948" s="15"/>
      <c r="Q948" s="23" t="s">
        <v>6</v>
      </c>
      <c r="R948" s="19">
        <v>7.85</v>
      </c>
      <c r="S948" s="19">
        <v>7.95</v>
      </c>
      <c r="T948" s="19">
        <v>8.65</v>
      </c>
      <c r="U948" s="19">
        <v>6.8</v>
      </c>
      <c r="V948" s="19">
        <v>6.95</v>
      </c>
      <c r="W948" s="19">
        <v>7.55</v>
      </c>
      <c r="X948" s="15">
        <v>0.43</v>
      </c>
      <c r="Y948" s="15">
        <v>7.0999999999999994E-2</v>
      </c>
      <c r="Z948" s="15">
        <v>6.11</v>
      </c>
      <c r="AA948" s="15">
        <v>1.99</v>
      </c>
      <c r="AB948" s="15">
        <v>9.25</v>
      </c>
      <c r="AC948" s="15">
        <v>1</v>
      </c>
      <c r="AD948" s="15">
        <v>33.15</v>
      </c>
      <c r="AE948" s="15">
        <v>31.22</v>
      </c>
      <c r="AF948" s="15">
        <v>1.1000000000000001</v>
      </c>
      <c r="AG948" s="15">
        <v>3.37</v>
      </c>
      <c r="AH948" s="15">
        <v>7.0000000000000007E-2</v>
      </c>
      <c r="AI948" s="15"/>
      <c r="AJ948" s="19">
        <v>8.1</v>
      </c>
      <c r="AK948" s="15"/>
      <c r="AL948" s="15"/>
      <c r="AM948" s="15"/>
      <c r="AN948" s="15"/>
      <c r="AO948" s="27"/>
    </row>
    <row r="949" spans="1:41" x14ac:dyDescent="0.25">
      <c r="A949" s="3">
        <v>259</v>
      </c>
      <c r="B949" s="11" t="s">
        <v>1064</v>
      </c>
      <c r="C949" s="3">
        <v>5</v>
      </c>
      <c r="D949" s="3" t="s">
        <v>2741</v>
      </c>
      <c r="E949" s="3">
        <v>90</v>
      </c>
      <c r="F949" s="50">
        <v>0</v>
      </c>
      <c r="G949" s="3">
        <f t="shared" si="12"/>
        <v>-90</v>
      </c>
      <c r="H949" s="15">
        <v>0.51</v>
      </c>
      <c r="I949" s="15">
        <v>0.2</v>
      </c>
      <c r="J949" s="15">
        <v>0.14000000000000001</v>
      </c>
      <c r="K949" s="15">
        <v>1.45</v>
      </c>
      <c r="L949" s="15">
        <v>0.9</v>
      </c>
      <c r="M949" s="15">
        <v>3.2</v>
      </c>
      <c r="N949" s="15">
        <v>30.8</v>
      </c>
      <c r="O949" s="15">
        <v>66</v>
      </c>
      <c r="P949" s="15"/>
      <c r="Q949" s="23" t="s">
        <v>6</v>
      </c>
      <c r="R949" s="19">
        <v>7.6</v>
      </c>
      <c r="S949" s="19">
        <v>7.65</v>
      </c>
      <c r="T949" s="19">
        <v>8.3000000000000007</v>
      </c>
      <c r="U949" s="19">
        <v>7</v>
      </c>
      <c r="V949" s="19">
        <v>7.2</v>
      </c>
      <c r="W949" s="19">
        <v>7.8</v>
      </c>
      <c r="X949" s="15">
        <v>0.48</v>
      </c>
      <c r="Y949" s="15">
        <v>6.5000000000000002E-2</v>
      </c>
      <c r="Z949" s="15">
        <v>7.38</v>
      </c>
      <c r="AA949" s="15">
        <v>1.97</v>
      </c>
      <c r="AB949" s="15">
        <v>5.5</v>
      </c>
      <c r="AC949" s="15">
        <v>8.25</v>
      </c>
      <c r="AD949" s="15">
        <v>40.46</v>
      </c>
      <c r="AE949" s="15">
        <v>28.8</v>
      </c>
      <c r="AF949" s="15">
        <v>2.16</v>
      </c>
      <c r="AG949" s="15">
        <v>9.91</v>
      </c>
      <c r="AH949" s="15">
        <v>0.08</v>
      </c>
      <c r="AI949" s="15"/>
      <c r="AJ949" s="19">
        <v>21.8</v>
      </c>
      <c r="AK949" s="15"/>
      <c r="AL949" s="15"/>
      <c r="AM949" s="15"/>
      <c r="AN949" s="15"/>
      <c r="AO949" s="27"/>
    </row>
    <row r="950" spans="1:41" x14ac:dyDescent="0.25">
      <c r="A950" s="3"/>
      <c r="B950" s="11"/>
      <c r="C950" s="3"/>
      <c r="D950" s="3"/>
      <c r="E950" s="3"/>
      <c r="F950" s="50"/>
      <c r="G950" s="3"/>
      <c r="H950" s="15"/>
      <c r="I950" s="15"/>
      <c r="J950" s="15"/>
      <c r="K950" s="15"/>
      <c r="L950" s="15"/>
      <c r="M950" s="15"/>
      <c r="N950" s="15"/>
      <c r="O950" s="15"/>
      <c r="P950" s="15"/>
      <c r="Q950" s="23"/>
      <c r="R950" s="19"/>
      <c r="S950" s="19"/>
      <c r="T950" s="19"/>
      <c r="U950" s="19"/>
      <c r="V950" s="19"/>
      <c r="W950" s="19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9"/>
      <c r="AK950" s="15"/>
      <c r="AL950" s="15"/>
      <c r="AM950" s="15"/>
      <c r="AN950" s="15"/>
      <c r="AO950" s="27"/>
    </row>
    <row r="951" spans="1:41" x14ac:dyDescent="0.25">
      <c r="A951" s="3"/>
      <c r="B951" s="11"/>
      <c r="C951" s="3"/>
      <c r="D951" s="3"/>
      <c r="E951" s="3"/>
      <c r="F951" s="50"/>
      <c r="G951" s="3"/>
      <c r="H951" s="15"/>
      <c r="I951" s="15"/>
      <c r="J951" s="15"/>
      <c r="K951" s="15"/>
      <c r="L951" s="15"/>
      <c r="M951" s="15"/>
      <c r="N951" s="15"/>
      <c r="O951" s="15"/>
      <c r="P951" s="15"/>
      <c r="Q951" s="23"/>
      <c r="R951" s="19"/>
      <c r="S951" s="19"/>
      <c r="T951" s="19"/>
      <c r="U951" s="19"/>
      <c r="V951" s="19"/>
      <c r="W951" s="19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9"/>
      <c r="AK951" s="15"/>
      <c r="AL951" s="15"/>
      <c r="AM951" s="15"/>
      <c r="AN951" s="15"/>
      <c r="AO951" s="27"/>
    </row>
    <row r="952" spans="1:41" x14ac:dyDescent="0.25">
      <c r="A952" s="35">
        <v>260</v>
      </c>
      <c r="B952" s="36" t="s">
        <v>1064</v>
      </c>
      <c r="C952" s="35">
        <v>1</v>
      </c>
      <c r="D952" s="35" t="s">
        <v>660</v>
      </c>
      <c r="E952" s="35">
        <v>0</v>
      </c>
      <c r="F952" s="51">
        <v>15</v>
      </c>
      <c r="G952" s="35">
        <f t="shared" si="12"/>
        <v>15</v>
      </c>
      <c r="H952" s="37">
        <v>0</v>
      </c>
      <c r="I952" s="37">
        <v>0</v>
      </c>
      <c r="J952" s="37">
        <v>1.5</v>
      </c>
      <c r="K952" s="37">
        <v>16</v>
      </c>
      <c r="L952" s="37">
        <v>16.100000000000001</v>
      </c>
      <c r="M952" s="37">
        <v>33.6</v>
      </c>
      <c r="N952" s="37">
        <v>30.2</v>
      </c>
      <c r="O952" s="37">
        <v>36.200000000000003</v>
      </c>
      <c r="P952" s="37"/>
      <c r="Q952" s="38" t="s">
        <v>1064</v>
      </c>
      <c r="R952" s="39">
        <v>7.15</v>
      </c>
      <c r="S952" s="39">
        <v>7.15</v>
      </c>
      <c r="T952" s="39">
        <v>7.55</v>
      </c>
      <c r="U952" s="39">
        <v>6.55</v>
      </c>
      <c r="V952" s="39">
        <v>6.7</v>
      </c>
      <c r="W952" s="39">
        <v>6.95</v>
      </c>
      <c r="X952" s="37">
        <v>2.65</v>
      </c>
      <c r="Y952" s="37">
        <v>0.22700000000000001</v>
      </c>
      <c r="Z952" s="37">
        <v>11.67</v>
      </c>
      <c r="AA952" s="37">
        <v>1.75</v>
      </c>
      <c r="AB952" s="37">
        <v>6.75</v>
      </c>
      <c r="AC952" s="37">
        <v>1.1200000000000001</v>
      </c>
      <c r="AD952" s="37">
        <v>27.88</v>
      </c>
      <c r="AE952" s="37">
        <v>24.15</v>
      </c>
      <c r="AF952" s="37">
        <v>2.0699999999999998</v>
      </c>
      <c r="AG952" s="37">
        <v>0.25</v>
      </c>
      <c r="AH952" s="37">
        <v>0.17</v>
      </c>
      <c r="AI952" s="37"/>
      <c r="AJ952" s="39">
        <v>185.6</v>
      </c>
      <c r="AK952" s="37"/>
      <c r="AL952" s="37"/>
      <c r="AM952" s="37"/>
      <c r="AN952" s="37"/>
      <c r="AO952" s="40"/>
    </row>
    <row r="953" spans="1:41" x14ac:dyDescent="0.25">
      <c r="A953" s="41">
        <v>260</v>
      </c>
      <c r="B953" s="42" t="s">
        <v>1064</v>
      </c>
      <c r="C953" s="41">
        <v>2</v>
      </c>
      <c r="D953" s="41" t="s">
        <v>684</v>
      </c>
      <c r="E953" s="41">
        <v>15</v>
      </c>
      <c r="F953" s="49">
        <v>45</v>
      </c>
      <c r="G953" s="41">
        <f t="shared" si="12"/>
        <v>30</v>
      </c>
      <c r="H953" s="43">
        <v>0</v>
      </c>
      <c r="I953" s="43">
        <v>7.0000000000000007E-2</v>
      </c>
      <c r="J953" s="43">
        <v>2.23</v>
      </c>
      <c r="K953" s="43">
        <v>19.059999999999999</v>
      </c>
      <c r="L953" s="43">
        <v>22.24</v>
      </c>
      <c r="M953" s="43">
        <v>43.6</v>
      </c>
      <c r="N953" s="43">
        <v>24</v>
      </c>
      <c r="O953" s="43">
        <v>32.4</v>
      </c>
      <c r="P953" s="43"/>
      <c r="Q953" s="44" t="s">
        <v>1064</v>
      </c>
      <c r="R953" s="45">
        <v>7.7</v>
      </c>
      <c r="S953" s="45">
        <v>7.85</v>
      </c>
      <c r="T953" s="45">
        <v>8.25</v>
      </c>
      <c r="U953" s="45">
        <v>6.95</v>
      </c>
      <c r="V953" s="45">
        <v>7.15</v>
      </c>
      <c r="W953" s="45">
        <v>7.55</v>
      </c>
      <c r="X953" s="43">
        <v>0.94</v>
      </c>
      <c r="Y953" s="43">
        <v>9.9000000000000005E-2</v>
      </c>
      <c r="Z953" s="43">
        <v>9.5399999999999991</v>
      </c>
      <c r="AA953" s="43">
        <v>1.76</v>
      </c>
      <c r="AB953" s="43">
        <v>1.5</v>
      </c>
      <c r="AC953" s="43">
        <v>0.6</v>
      </c>
      <c r="AD953" s="43">
        <v>21.62</v>
      </c>
      <c r="AE953" s="43">
        <v>18.649999999999999</v>
      </c>
      <c r="AF953" s="43">
        <v>1.79</v>
      </c>
      <c r="AG953" s="43">
        <v>0.12</v>
      </c>
      <c r="AH953" s="43">
        <v>7.0000000000000007E-2</v>
      </c>
      <c r="AI953" s="43"/>
      <c r="AJ953" s="45">
        <v>36.1</v>
      </c>
      <c r="AK953" s="43"/>
      <c r="AL953" s="43"/>
      <c r="AM953" s="43"/>
      <c r="AN953" s="43"/>
      <c r="AO953" s="46"/>
    </row>
    <row r="954" spans="1:41" x14ac:dyDescent="0.25">
      <c r="A954" s="3">
        <v>260</v>
      </c>
      <c r="B954" s="11" t="s">
        <v>1064</v>
      </c>
      <c r="C954" s="3">
        <v>3</v>
      </c>
      <c r="D954" s="3" t="s">
        <v>290</v>
      </c>
      <c r="E954" s="3">
        <v>45</v>
      </c>
      <c r="F954" s="50">
        <v>85</v>
      </c>
      <c r="G954" s="3">
        <f t="shared" si="12"/>
        <v>40</v>
      </c>
      <c r="H954" s="15">
        <v>0</v>
      </c>
      <c r="I954" s="15">
        <v>0.1</v>
      </c>
      <c r="J954" s="15">
        <v>8.07</v>
      </c>
      <c r="K954" s="15">
        <v>11.48</v>
      </c>
      <c r="L954" s="15">
        <v>19.850000000000001</v>
      </c>
      <c r="M954" s="15">
        <v>39.5</v>
      </c>
      <c r="N954" s="15">
        <v>12.4</v>
      </c>
      <c r="O954" s="15">
        <v>28.1</v>
      </c>
      <c r="P954" s="15"/>
      <c r="Q954" s="23" t="s">
        <v>506</v>
      </c>
      <c r="R954" s="19">
        <v>7.9</v>
      </c>
      <c r="S954" s="19">
        <v>8.1</v>
      </c>
      <c r="T954" s="19">
        <v>8.5</v>
      </c>
      <c r="U954" s="19">
        <v>7</v>
      </c>
      <c r="V954" s="19">
        <v>7.25</v>
      </c>
      <c r="W954" s="19">
        <v>7.95</v>
      </c>
      <c r="X954" s="15">
        <v>0.41</v>
      </c>
      <c r="Y954" s="15">
        <v>5.1999999999999998E-2</v>
      </c>
      <c r="Z954" s="15">
        <v>8.0299999999999994</v>
      </c>
      <c r="AA954" s="15">
        <v>1.78</v>
      </c>
      <c r="AB954" s="15">
        <v>8.4</v>
      </c>
      <c r="AC954" s="15">
        <v>0.34</v>
      </c>
      <c r="AD954" s="15">
        <v>14.31</v>
      </c>
      <c r="AE954" s="15">
        <v>13.27</v>
      </c>
      <c r="AF954" s="15">
        <v>1.57</v>
      </c>
      <c r="AG954" s="15">
        <v>0.17</v>
      </c>
      <c r="AH954" s="15">
        <v>0.06</v>
      </c>
      <c r="AI954" s="15"/>
      <c r="AJ954" s="19">
        <v>36.1</v>
      </c>
      <c r="AK954" s="15"/>
      <c r="AL954" s="15"/>
      <c r="AM954" s="15"/>
      <c r="AN954" s="15"/>
      <c r="AO954" s="27"/>
    </row>
    <row r="955" spans="1:41" x14ac:dyDescent="0.25">
      <c r="A955" s="3">
        <v>260</v>
      </c>
      <c r="B955" s="11" t="s">
        <v>1064</v>
      </c>
      <c r="C955" s="3">
        <v>4</v>
      </c>
      <c r="D955" s="3" t="s">
        <v>302</v>
      </c>
      <c r="E955" s="3">
        <v>85</v>
      </c>
      <c r="F955" s="50">
        <v>120</v>
      </c>
      <c r="G955" s="3">
        <f t="shared" si="12"/>
        <v>35</v>
      </c>
      <c r="H955" s="15">
        <v>0</v>
      </c>
      <c r="I955" s="15">
        <v>0.06</v>
      </c>
      <c r="J955" s="15">
        <v>5.33</v>
      </c>
      <c r="K955" s="15">
        <v>41.5</v>
      </c>
      <c r="L955" s="15">
        <v>23.71</v>
      </c>
      <c r="M955" s="15">
        <v>70.599999999999994</v>
      </c>
      <c r="N955" s="15">
        <v>12.4</v>
      </c>
      <c r="O955" s="15">
        <v>17</v>
      </c>
      <c r="P955" s="15"/>
      <c r="Q955" s="23" t="s">
        <v>506</v>
      </c>
      <c r="R955" s="19">
        <v>8</v>
      </c>
      <c r="S955" s="19">
        <v>8.15</v>
      </c>
      <c r="T955" s="19">
        <v>8.5500000000000007</v>
      </c>
      <c r="U955" s="19">
        <v>7.1</v>
      </c>
      <c r="V955" s="19">
        <v>7.35</v>
      </c>
      <c r="W955" s="19">
        <v>8.15</v>
      </c>
      <c r="X955" s="15">
        <v>0.17</v>
      </c>
      <c r="Y955" s="15">
        <v>2.5000000000000001E-2</v>
      </c>
      <c r="Z955" s="15">
        <v>6.8</v>
      </c>
      <c r="AA955" s="15">
        <v>1.69</v>
      </c>
      <c r="AB955" s="15">
        <v>0.73</v>
      </c>
      <c r="AC955" s="15">
        <v>0.33</v>
      </c>
      <c r="AD955" s="15">
        <v>7.71</v>
      </c>
      <c r="AE955" s="15">
        <v>8.15</v>
      </c>
      <c r="AF955" s="15">
        <v>0.48</v>
      </c>
      <c r="AG955" s="15">
        <v>0.41</v>
      </c>
      <c r="AH955" s="15">
        <v>0.05</v>
      </c>
      <c r="AI955" s="15"/>
      <c r="AJ955" s="19">
        <v>40.4</v>
      </c>
      <c r="AK955" s="15"/>
      <c r="AL955" s="15"/>
      <c r="AM955" s="15"/>
      <c r="AN955" s="15"/>
      <c r="AO955" s="27"/>
    </row>
    <row r="956" spans="1:41" x14ac:dyDescent="0.25">
      <c r="A956" s="3">
        <v>260</v>
      </c>
      <c r="B956" s="11" t="s">
        <v>1064</v>
      </c>
      <c r="C956" s="3">
        <v>5</v>
      </c>
      <c r="D956" s="3" t="s">
        <v>3744</v>
      </c>
      <c r="E956" s="3">
        <v>120</v>
      </c>
      <c r="F956" s="50">
        <v>0</v>
      </c>
      <c r="G956" s="3">
        <f t="shared" si="12"/>
        <v>-120</v>
      </c>
      <c r="H956" s="15">
        <v>0.41</v>
      </c>
      <c r="I956" s="15">
        <v>0.18</v>
      </c>
      <c r="J956" s="15">
        <v>0.92</v>
      </c>
      <c r="K956" s="15">
        <v>16.079999999999998</v>
      </c>
      <c r="L956" s="15">
        <v>23.91</v>
      </c>
      <c r="M956" s="15">
        <v>41.5</v>
      </c>
      <c r="N956" s="15">
        <v>28.3</v>
      </c>
      <c r="O956" s="15">
        <v>30.2</v>
      </c>
      <c r="P956" s="15"/>
      <c r="Q956" s="23" t="s">
        <v>1064</v>
      </c>
      <c r="R956" s="19">
        <v>8</v>
      </c>
      <c r="S956" s="19">
        <v>8.1</v>
      </c>
      <c r="T956" s="19">
        <v>8.5500000000000007</v>
      </c>
      <c r="U956" s="19">
        <v>7.05</v>
      </c>
      <c r="V956" s="19">
        <v>7.35</v>
      </c>
      <c r="W956" s="19">
        <v>8.1</v>
      </c>
      <c r="X956" s="15">
        <v>0.28999999999999998</v>
      </c>
      <c r="Y956" s="15">
        <v>0.04</v>
      </c>
      <c r="Z956" s="15">
        <v>7.35</v>
      </c>
      <c r="AA956" s="15">
        <v>1.74</v>
      </c>
      <c r="AB956" s="15">
        <v>2</v>
      </c>
      <c r="AC956" s="15">
        <v>0.26</v>
      </c>
      <c r="AD956" s="15">
        <v>13.99</v>
      </c>
      <c r="AE956" s="15">
        <v>11.35</v>
      </c>
      <c r="AF956" s="15">
        <v>1.43</v>
      </c>
      <c r="AG956" s="15">
        <v>0.28999999999999998</v>
      </c>
      <c r="AH956" s="15">
        <v>7.0000000000000007E-2</v>
      </c>
      <c r="AI956" s="15"/>
      <c r="AJ956" s="19">
        <v>13.8</v>
      </c>
      <c r="AK956" s="15"/>
      <c r="AL956" s="15"/>
      <c r="AM956" s="15"/>
      <c r="AN956" s="15"/>
      <c r="AO956" s="27"/>
    </row>
    <row r="957" spans="1:41" x14ac:dyDescent="0.25">
      <c r="A957" s="3"/>
      <c r="B957" s="11"/>
      <c r="C957" s="3"/>
      <c r="D957" s="3"/>
      <c r="E957" s="3"/>
      <c r="F957" s="50"/>
      <c r="G957" s="3"/>
      <c r="H957" s="15"/>
      <c r="I957" s="15"/>
      <c r="J957" s="15"/>
      <c r="K957" s="15"/>
      <c r="L957" s="15"/>
      <c r="M957" s="15"/>
      <c r="N957" s="15"/>
      <c r="O957" s="15"/>
      <c r="P957" s="15"/>
      <c r="Q957" s="23"/>
      <c r="R957" s="19"/>
      <c r="S957" s="19"/>
      <c r="T957" s="19"/>
      <c r="U957" s="19"/>
      <c r="V957" s="19"/>
      <c r="W957" s="19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9"/>
      <c r="AK957" s="15"/>
      <c r="AL957" s="15"/>
      <c r="AM957" s="15"/>
      <c r="AN957" s="15"/>
      <c r="AO957" s="27"/>
    </row>
    <row r="958" spans="1:41" x14ac:dyDescent="0.25">
      <c r="A958" s="3"/>
      <c r="B958" s="11"/>
      <c r="C958" s="3"/>
      <c r="D958" s="3"/>
      <c r="E958" s="3"/>
      <c r="F958" s="50"/>
      <c r="G958" s="3"/>
      <c r="H958" s="15"/>
      <c r="I958" s="15"/>
      <c r="J958" s="15"/>
      <c r="K958" s="15"/>
      <c r="L958" s="15"/>
      <c r="M958" s="15"/>
      <c r="N958" s="15"/>
      <c r="O958" s="15"/>
      <c r="P958" s="15"/>
      <c r="Q958" s="23"/>
      <c r="R958" s="19"/>
      <c r="S958" s="19"/>
      <c r="T958" s="19"/>
      <c r="U958" s="19"/>
      <c r="V958" s="19"/>
      <c r="W958" s="19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9"/>
      <c r="AK958" s="15"/>
      <c r="AL958" s="15"/>
      <c r="AM958" s="15"/>
      <c r="AN958" s="15"/>
      <c r="AO958" s="27"/>
    </row>
    <row r="959" spans="1:41" x14ac:dyDescent="0.25">
      <c r="A959" s="35">
        <v>424</v>
      </c>
      <c r="B959" s="36" t="s">
        <v>1064</v>
      </c>
      <c r="C959" s="35">
        <v>1</v>
      </c>
      <c r="D959" s="35" t="s">
        <v>660</v>
      </c>
      <c r="E959" s="35">
        <v>0</v>
      </c>
      <c r="F959" s="51">
        <v>28</v>
      </c>
      <c r="G959" s="35">
        <f t="shared" si="12"/>
        <v>28</v>
      </c>
      <c r="H959" s="37">
        <v>0.64</v>
      </c>
      <c r="I959" s="37">
        <v>2.78</v>
      </c>
      <c r="J959" s="37">
        <v>8.06</v>
      </c>
      <c r="K959" s="37">
        <v>30.08</v>
      </c>
      <c r="L959" s="37">
        <v>5.35</v>
      </c>
      <c r="M959" s="37">
        <v>46.91</v>
      </c>
      <c r="N959" s="37">
        <v>17.78</v>
      </c>
      <c r="O959" s="37">
        <v>35.31</v>
      </c>
      <c r="P959" s="37">
        <v>0.41</v>
      </c>
      <c r="Q959" s="38" t="s">
        <v>1411</v>
      </c>
      <c r="R959" s="39">
        <v>7</v>
      </c>
      <c r="S959" s="39"/>
      <c r="T959" s="39"/>
      <c r="U959" s="39">
        <v>6.2</v>
      </c>
      <c r="V959" s="39"/>
      <c r="W959" s="39"/>
      <c r="X959" s="37">
        <v>0.68</v>
      </c>
      <c r="Y959" s="37">
        <v>9.8000000000000004E-2</v>
      </c>
      <c r="Z959" s="37">
        <v>6.94</v>
      </c>
      <c r="AA959" s="37"/>
      <c r="AB959" s="37"/>
      <c r="AC959" s="37">
        <v>3.33</v>
      </c>
      <c r="AD959" s="37"/>
      <c r="AE959" s="37"/>
      <c r="AF959" s="37"/>
      <c r="AG959" s="37"/>
      <c r="AH959" s="37"/>
      <c r="AI959" s="37"/>
      <c r="AJ959" s="39">
        <v>57</v>
      </c>
      <c r="AK959" s="37"/>
      <c r="AL959" s="37"/>
      <c r="AM959" s="37"/>
      <c r="AN959" s="37"/>
      <c r="AO959" s="40"/>
    </row>
    <row r="960" spans="1:41" x14ac:dyDescent="0.25">
      <c r="A960" s="41">
        <v>424</v>
      </c>
      <c r="B960" s="42" t="s">
        <v>1064</v>
      </c>
      <c r="C960" s="41">
        <v>2</v>
      </c>
      <c r="D960" s="41" t="s">
        <v>290</v>
      </c>
      <c r="E960" s="41">
        <v>28</v>
      </c>
      <c r="F960" s="49">
        <v>45</v>
      </c>
      <c r="G960" s="41">
        <f t="shared" si="12"/>
        <v>17</v>
      </c>
      <c r="H960" s="43">
        <v>1.03</v>
      </c>
      <c r="I960" s="43">
        <v>3.04</v>
      </c>
      <c r="J960" s="43">
        <v>7.54</v>
      </c>
      <c r="K960" s="43">
        <v>28.46</v>
      </c>
      <c r="L960" s="43">
        <v>5.45</v>
      </c>
      <c r="M960" s="43">
        <v>45.52</v>
      </c>
      <c r="N960" s="43">
        <v>17.309999999999999</v>
      </c>
      <c r="O960" s="43">
        <v>37.17</v>
      </c>
      <c r="P960" s="43"/>
      <c r="Q960" s="44" t="s">
        <v>1064</v>
      </c>
      <c r="R960" s="45">
        <v>6.4</v>
      </c>
      <c r="S960" s="45"/>
      <c r="T960" s="45"/>
      <c r="U960" s="45">
        <v>6</v>
      </c>
      <c r="V960" s="45"/>
      <c r="W960" s="45"/>
      <c r="X960" s="43">
        <v>0.27</v>
      </c>
      <c r="Y960" s="43">
        <v>7.6999999999999999E-2</v>
      </c>
      <c r="Z960" s="43">
        <v>3.51</v>
      </c>
      <c r="AA960" s="43"/>
      <c r="AB960" s="43"/>
      <c r="AC960" s="43">
        <v>5</v>
      </c>
      <c r="AD960" s="43"/>
      <c r="AE960" s="43"/>
      <c r="AF960" s="43"/>
      <c r="AG960" s="43"/>
      <c r="AH960" s="43"/>
      <c r="AI960" s="43"/>
      <c r="AJ960" s="45">
        <v>20</v>
      </c>
      <c r="AK960" s="43"/>
      <c r="AL960" s="43"/>
      <c r="AM960" s="43"/>
      <c r="AN960" s="43"/>
      <c r="AO960" s="46"/>
    </row>
    <row r="961" spans="1:41" x14ac:dyDescent="0.25">
      <c r="A961" s="3">
        <v>424</v>
      </c>
      <c r="B961" s="11" t="s">
        <v>1064</v>
      </c>
      <c r="C961" s="3">
        <v>3</v>
      </c>
      <c r="D961" s="3" t="s">
        <v>763</v>
      </c>
      <c r="E961" s="3">
        <v>45</v>
      </c>
      <c r="F961" s="50">
        <v>66</v>
      </c>
      <c r="G961" s="3">
        <f t="shared" si="12"/>
        <v>21</v>
      </c>
      <c r="H961" s="15">
        <v>0.66</v>
      </c>
      <c r="I961" s="15">
        <v>2.9</v>
      </c>
      <c r="J961" s="15">
        <v>6.77</v>
      </c>
      <c r="K961" s="15">
        <v>26.43</v>
      </c>
      <c r="L961" s="15">
        <v>5.19</v>
      </c>
      <c r="M961" s="15">
        <v>41.95</v>
      </c>
      <c r="N961" s="15">
        <v>18.670000000000002</v>
      </c>
      <c r="O961" s="15">
        <v>39.380000000000003</v>
      </c>
      <c r="P961" s="15"/>
      <c r="Q961" s="23" t="s">
        <v>1064</v>
      </c>
      <c r="R961" s="19">
        <v>6.8</v>
      </c>
      <c r="S961" s="19"/>
      <c r="T961" s="19"/>
      <c r="U961" s="19">
        <v>6.2</v>
      </c>
      <c r="V961" s="19"/>
      <c r="W961" s="19"/>
      <c r="X961" s="15">
        <v>0.38</v>
      </c>
      <c r="Y961" s="15">
        <v>7.8E-2</v>
      </c>
      <c r="Z961" s="15">
        <v>4.87</v>
      </c>
      <c r="AA961" s="15"/>
      <c r="AB961" s="15"/>
      <c r="AC961" s="15">
        <v>6.67</v>
      </c>
      <c r="AD961" s="15"/>
      <c r="AE961" s="15"/>
      <c r="AF961" s="15"/>
      <c r="AG961" s="15"/>
      <c r="AH961" s="15"/>
      <c r="AI961" s="15"/>
      <c r="AJ961" s="19">
        <v>24</v>
      </c>
      <c r="AK961" s="15"/>
      <c r="AL961" s="15"/>
      <c r="AM961" s="15"/>
      <c r="AN961" s="15"/>
      <c r="AO961" s="27"/>
    </row>
    <row r="962" spans="1:41" x14ac:dyDescent="0.25">
      <c r="A962" s="3">
        <v>424</v>
      </c>
      <c r="B962" s="11" t="s">
        <v>1064</v>
      </c>
      <c r="C962" s="3">
        <v>4</v>
      </c>
      <c r="D962" s="3" t="s">
        <v>1003</v>
      </c>
      <c r="E962" s="3">
        <v>66</v>
      </c>
      <c r="F962" s="50">
        <v>82</v>
      </c>
      <c r="G962" s="3">
        <f t="shared" si="12"/>
        <v>16</v>
      </c>
      <c r="H962" s="15">
        <v>0.49</v>
      </c>
      <c r="I962" s="15">
        <v>2.61</v>
      </c>
      <c r="J962" s="15">
        <v>6.81</v>
      </c>
      <c r="K962" s="15">
        <v>26.7</v>
      </c>
      <c r="L962" s="15">
        <v>5.19</v>
      </c>
      <c r="M962" s="15">
        <v>41.8</v>
      </c>
      <c r="N962" s="15">
        <v>17.690000000000001</v>
      </c>
      <c r="O962" s="15">
        <v>40.51</v>
      </c>
      <c r="P962" s="15"/>
      <c r="Q962" s="23" t="s">
        <v>6</v>
      </c>
      <c r="R962" s="19">
        <v>7.1</v>
      </c>
      <c r="S962" s="19"/>
      <c r="T962" s="19"/>
      <c r="U962" s="19">
        <v>6.3</v>
      </c>
      <c r="V962" s="19"/>
      <c r="W962" s="19"/>
      <c r="X962" s="15">
        <v>0.19</v>
      </c>
      <c r="Y962" s="15">
        <v>7.8E-2</v>
      </c>
      <c r="Z962" s="15">
        <v>2.44</v>
      </c>
      <c r="AA962" s="15"/>
      <c r="AB962" s="15"/>
      <c r="AC962" s="15">
        <v>10</v>
      </c>
      <c r="AD962" s="15"/>
      <c r="AE962" s="15"/>
      <c r="AF962" s="15"/>
      <c r="AG962" s="15"/>
      <c r="AH962" s="15"/>
      <c r="AI962" s="15"/>
      <c r="AJ962" s="19">
        <v>21</v>
      </c>
      <c r="AK962" s="15"/>
      <c r="AL962" s="15"/>
      <c r="AM962" s="15"/>
      <c r="AN962" s="15"/>
      <c r="AO962" s="27"/>
    </row>
    <row r="963" spans="1:41" x14ac:dyDescent="0.25">
      <c r="A963" s="3">
        <v>424</v>
      </c>
      <c r="B963" s="11" t="s">
        <v>1064</v>
      </c>
      <c r="C963" s="3">
        <v>5</v>
      </c>
      <c r="D963" s="3" t="s">
        <v>1309</v>
      </c>
      <c r="E963" s="3">
        <v>82</v>
      </c>
      <c r="F963" s="50">
        <v>115</v>
      </c>
      <c r="G963" s="3">
        <f t="shared" si="12"/>
        <v>33</v>
      </c>
      <c r="H963" s="15">
        <v>0.52</v>
      </c>
      <c r="I963" s="15">
        <v>2.6</v>
      </c>
      <c r="J963" s="15">
        <v>6.17</v>
      </c>
      <c r="K963" s="15">
        <v>23.06</v>
      </c>
      <c r="L963" s="15">
        <v>4.91</v>
      </c>
      <c r="M963" s="15">
        <v>37.26</v>
      </c>
      <c r="N963" s="15">
        <v>23.55</v>
      </c>
      <c r="O963" s="15">
        <v>39.19</v>
      </c>
      <c r="P963" s="15"/>
      <c r="Q963" s="23" t="s">
        <v>1064</v>
      </c>
      <c r="R963" s="19">
        <v>7.1</v>
      </c>
      <c r="S963" s="19"/>
      <c r="T963" s="19"/>
      <c r="U963" s="19">
        <v>6.5</v>
      </c>
      <c r="V963" s="19"/>
      <c r="W963" s="19"/>
      <c r="X963" s="15">
        <v>0.16</v>
      </c>
      <c r="Y963" s="15"/>
      <c r="Z963" s="15"/>
      <c r="AA963" s="15"/>
      <c r="AB963" s="15"/>
      <c r="AC963" s="15">
        <v>11.8</v>
      </c>
      <c r="AD963" s="15"/>
      <c r="AE963" s="15"/>
      <c r="AF963" s="15"/>
      <c r="AG963" s="15"/>
      <c r="AH963" s="15"/>
      <c r="AI963" s="15"/>
      <c r="AJ963" s="19">
        <v>24</v>
      </c>
      <c r="AK963" s="15"/>
      <c r="AL963" s="15"/>
      <c r="AM963" s="15"/>
      <c r="AN963" s="15"/>
      <c r="AO963" s="27"/>
    </row>
    <row r="964" spans="1:41" x14ac:dyDescent="0.25">
      <c r="A964" s="3">
        <v>424</v>
      </c>
      <c r="B964" s="11" t="s">
        <v>1064</v>
      </c>
      <c r="C964" s="3">
        <v>6</v>
      </c>
      <c r="D964" s="3" t="s">
        <v>6451</v>
      </c>
      <c r="E964" s="3">
        <v>115</v>
      </c>
      <c r="F964" s="50">
        <v>160</v>
      </c>
      <c r="G964" s="3">
        <f t="shared" si="12"/>
        <v>45</v>
      </c>
      <c r="H964" s="15">
        <v>1.01</v>
      </c>
      <c r="I964" s="15">
        <v>5.5</v>
      </c>
      <c r="J964" s="15">
        <v>9.4600000000000009</v>
      </c>
      <c r="K964" s="15">
        <v>21.05</v>
      </c>
      <c r="L964" s="15">
        <v>4.7300000000000004</v>
      </c>
      <c r="M964" s="15">
        <v>41.75</v>
      </c>
      <c r="N964" s="15">
        <v>22.17</v>
      </c>
      <c r="O964" s="15">
        <v>36.08</v>
      </c>
      <c r="P964" s="15"/>
      <c r="Q964" s="23" t="s">
        <v>1064</v>
      </c>
      <c r="R964" s="19">
        <v>6.6</v>
      </c>
      <c r="S964" s="19"/>
      <c r="T964" s="19"/>
      <c r="U964" s="19">
        <v>6</v>
      </c>
      <c r="V964" s="19"/>
      <c r="W964" s="19"/>
      <c r="X964" s="15">
        <v>0.06</v>
      </c>
      <c r="Y964" s="15"/>
      <c r="Z964" s="15"/>
      <c r="AA964" s="15"/>
      <c r="AB964" s="15"/>
      <c r="AC964" s="15">
        <v>10</v>
      </c>
      <c r="AD964" s="15"/>
      <c r="AE964" s="15"/>
      <c r="AF964" s="15"/>
      <c r="AG964" s="15"/>
      <c r="AH964" s="15"/>
      <c r="AI964" s="15"/>
      <c r="AJ964" s="19">
        <v>51</v>
      </c>
      <c r="AK964" s="15"/>
      <c r="AL964" s="15"/>
      <c r="AM964" s="15"/>
      <c r="AN964" s="15"/>
      <c r="AO964" s="27"/>
    </row>
    <row r="965" spans="1:41" x14ac:dyDescent="0.25">
      <c r="A965" s="3"/>
      <c r="B965" s="11"/>
      <c r="C965" s="3"/>
      <c r="D965" s="3"/>
      <c r="E965" s="3"/>
      <c r="F965" s="50"/>
      <c r="G965" s="3"/>
      <c r="H965" s="15"/>
      <c r="I965" s="15"/>
      <c r="J965" s="15"/>
      <c r="K965" s="15"/>
      <c r="L965" s="15"/>
      <c r="M965" s="15"/>
      <c r="N965" s="15"/>
      <c r="O965" s="15"/>
      <c r="P965" s="15"/>
      <c r="Q965" s="23"/>
      <c r="R965" s="19"/>
      <c r="S965" s="19"/>
      <c r="T965" s="19"/>
      <c r="U965" s="19"/>
      <c r="V965" s="19"/>
      <c r="W965" s="19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9"/>
      <c r="AK965" s="15"/>
      <c r="AL965" s="15"/>
      <c r="AM965" s="15"/>
      <c r="AN965" s="15"/>
      <c r="AO965" s="27"/>
    </row>
    <row r="966" spans="1:41" x14ac:dyDescent="0.25">
      <c r="A966" s="3"/>
      <c r="B966" s="11"/>
      <c r="C966" s="3"/>
      <c r="D966" s="3"/>
      <c r="E966" s="3"/>
      <c r="F966" s="50"/>
      <c r="G966" s="3"/>
      <c r="H966" s="15"/>
      <c r="I966" s="15"/>
      <c r="J966" s="15"/>
      <c r="K966" s="15"/>
      <c r="L966" s="15"/>
      <c r="M966" s="15"/>
      <c r="N966" s="15"/>
      <c r="O966" s="15"/>
      <c r="P966" s="15"/>
      <c r="Q966" s="23"/>
      <c r="R966" s="19"/>
      <c r="S966" s="19"/>
      <c r="T966" s="19"/>
      <c r="U966" s="19"/>
      <c r="V966" s="19"/>
      <c r="W966" s="19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9"/>
      <c r="AK966" s="15"/>
      <c r="AL966" s="15"/>
      <c r="AM966" s="15"/>
      <c r="AN966" s="15"/>
      <c r="AO966" s="27"/>
    </row>
    <row r="967" spans="1:41" x14ac:dyDescent="0.25">
      <c r="A967" s="35">
        <v>425</v>
      </c>
      <c r="B967" s="36" t="s">
        <v>1064</v>
      </c>
      <c r="C967" s="35">
        <v>1</v>
      </c>
      <c r="D967" s="35" t="s">
        <v>660</v>
      </c>
      <c r="E967" s="35">
        <v>0</v>
      </c>
      <c r="F967" s="51">
        <v>32</v>
      </c>
      <c r="G967" s="35">
        <f t="shared" si="12"/>
        <v>32</v>
      </c>
      <c r="H967" s="37">
        <v>0</v>
      </c>
      <c r="I967" s="37">
        <v>0.19</v>
      </c>
      <c r="J967" s="37">
        <v>14.39</v>
      </c>
      <c r="K967" s="37">
        <v>78.42</v>
      </c>
      <c r="L967" s="37">
        <v>2.52</v>
      </c>
      <c r="M967" s="37">
        <v>95.52</v>
      </c>
      <c r="N967" s="37">
        <v>2.41</v>
      </c>
      <c r="O967" s="37">
        <v>2.0699999999999998</v>
      </c>
      <c r="P967" s="37"/>
      <c r="Q967" s="38" t="s">
        <v>16</v>
      </c>
      <c r="R967" s="39">
        <v>5.3</v>
      </c>
      <c r="S967" s="39"/>
      <c r="T967" s="39"/>
      <c r="U967" s="39">
        <v>4.5999999999999996</v>
      </c>
      <c r="V967" s="39"/>
      <c r="W967" s="39"/>
      <c r="X967" s="37">
        <v>1.1000000000000001</v>
      </c>
      <c r="Y967" s="37">
        <v>0.14299999999999999</v>
      </c>
      <c r="Z967" s="37">
        <v>7.69</v>
      </c>
      <c r="AA967" s="37"/>
      <c r="AB967" s="37"/>
      <c r="AC967" s="37">
        <v>0.77</v>
      </c>
      <c r="AD967" s="37">
        <v>8.25</v>
      </c>
      <c r="AE967" s="37"/>
      <c r="AF967" s="37"/>
      <c r="AG967" s="37"/>
      <c r="AH967" s="37"/>
      <c r="AI967" s="37"/>
      <c r="AJ967" s="39">
        <v>212</v>
      </c>
      <c r="AK967" s="37"/>
      <c r="AL967" s="37"/>
      <c r="AM967" s="37"/>
      <c r="AN967" s="37"/>
      <c r="AO967" s="40"/>
    </row>
    <row r="968" spans="1:41" x14ac:dyDescent="0.25">
      <c r="A968" s="41">
        <v>425</v>
      </c>
      <c r="B968" s="42" t="s">
        <v>1064</v>
      </c>
      <c r="C968" s="41">
        <v>2</v>
      </c>
      <c r="D968" s="41" t="s">
        <v>684</v>
      </c>
      <c r="E968" s="41">
        <v>32</v>
      </c>
      <c r="F968" s="49">
        <v>45</v>
      </c>
      <c r="G968" s="41">
        <f t="shared" si="12"/>
        <v>13</v>
      </c>
      <c r="H968" s="43">
        <v>0</v>
      </c>
      <c r="I968" s="43">
        <v>0.24</v>
      </c>
      <c r="J968" s="43">
        <v>17.100000000000001</v>
      </c>
      <c r="K968" s="43">
        <v>76.91</v>
      </c>
      <c r="L968" s="43">
        <v>1.74</v>
      </c>
      <c r="M968" s="43">
        <v>95.99</v>
      </c>
      <c r="N968" s="43">
        <v>2.39</v>
      </c>
      <c r="O968" s="43">
        <v>1.62</v>
      </c>
      <c r="P968" s="43"/>
      <c r="Q968" s="44" t="s">
        <v>16</v>
      </c>
      <c r="R968" s="45">
        <v>5</v>
      </c>
      <c r="S968" s="45"/>
      <c r="T968" s="45"/>
      <c r="U968" s="45">
        <v>4.2</v>
      </c>
      <c r="V968" s="45"/>
      <c r="W968" s="45"/>
      <c r="X968" s="43">
        <v>0.44</v>
      </c>
      <c r="Y968" s="43">
        <v>7.6999999999999999E-2</v>
      </c>
      <c r="Z968" s="43">
        <v>5.71</v>
      </c>
      <c r="AA968" s="43"/>
      <c r="AB968" s="43"/>
      <c r="AC968" s="43">
        <v>0.79</v>
      </c>
      <c r="AD968" s="43">
        <v>5.21</v>
      </c>
      <c r="AE968" s="43"/>
      <c r="AF968" s="43"/>
      <c r="AG968" s="43"/>
      <c r="AH968" s="43"/>
      <c r="AI968" s="43"/>
      <c r="AJ968" s="45">
        <v>150</v>
      </c>
      <c r="AK968" s="43"/>
      <c r="AL968" s="43"/>
      <c r="AM968" s="43"/>
      <c r="AN968" s="43"/>
      <c r="AO968" s="46"/>
    </row>
    <row r="969" spans="1:41" x14ac:dyDescent="0.25">
      <c r="A969" s="3">
        <v>425</v>
      </c>
      <c r="B969" s="11" t="s">
        <v>1064</v>
      </c>
      <c r="C969" s="3">
        <v>3</v>
      </c>
      <c r="D969" s="3" t="s">
        <v>290</v>
      </c>
      <c r="E969" s="3">
        <v>45</v>
      </c>
      <c r="F969" s="50">
        <v>75</v>
      </c>
      <c r="G969" s="3">
        <f t="shared" si="12"/>
        <v>30</v>
      </c>
      <c r="H969" s="15">
        <v>0</v>
      </c>
      <c r="I969" s="15">
        <v>0.24</v>
      </c>
      <c r="J969" s="15">
        <v>18.72</v>
      </c>
      <c r="K969" s="15">
        <v>76.2</v>
      </c>
      <c r="L969" s="15">
        <v>1.49</v>
      </c>
      <c r="M969" s="15">
        <v>96.65</v>
      </c>
      <c r="N969" s="15">
        <v>2.14</v>
      </c>
      <c r="O969" s="15">
        <v>1.21</v>
      </c>
      <c r="P969" s="15"/>
      <c r="Q969" s="23" t="s">
        <v>16</v>
      </c>
      <c r="R969" s="19">
        <v>5.6</v>
      </c>
      <c r="S969" s="19"/>
      <c r="T969" s="19"/>
      <c r="U969" s="19">
        <v>4.9000000000000004</v>
      </c>
      <c r="V969" s="19"/>
      <c r="W969" s="19"/>
      <c r="X969" s="15">
        <v>0.14000000000000001</v>
      </c>
      <c r="Y969" s="15">
        <v>3.9E-2</v>
      </c>
      <c r="Z969" s="15">
        <v>3.59</v>
      </c>
      <c r="AA969" s="15"/>
      <c r="AB969" s="15"/>
      <c r="AC969" s="15">
        <v>1.89</v>
      </c>
      <c r="AD969" s="15">
        <v>2.14</v>
      </c>
      <c r="AE969" s="15"/>
      <c r="AF969" s="15"/>
      <c r="AG969" s="15"/>
      <c r="AH969" s="15"/>
      <c r="AI969" s="15"/>
      <c r="AJ969" s="19">
        <v>123</v>
      </c>
      <c r="AK969" s="15"/>
      <c r="AL969" s="15"/>
      <c r="AM969" s="15"/>
      <c r="AN969" s="15"/>
      <c r="AO969" s="27"/>
    </row>
    <row r="970" spans="1:41" x14ac:dyDescent="0.25">
      <c r="A970" s="3">
        <v>425</v>
      </c>
      <c r="B970" s="11" t="s">
        <v>1064</v>
      </c>
      <c r="C970" s="3">
        <v>4</v>
      </c>
      <c r="D970" s="3" t="s">
        <v>302</v>
      </c>
      <c r="E970" s="3">
        <v>75</v>
      </c>
      <c r="F970" s="50">
        <v>110</v>
      </c>
      <c r="G970" s="3">
        <f t="shared" si="12"/>
        <v>35</v>
      </c>
      <c r="H970" s="15">
        <v>0.11</v>
      </c>
      <c r="I970" s="15">
        <v>0.6</v>
      </c>
      <c r="J970" s="15">
        <v>22.24</v>
      </c>
      <c r="K970" s="15">
        <v>67.66</v>
      </c>
      <c r="L970" s="15">
        <v>1.62</v>
      </c>
      <c r="M970" s="15">
        <v>92.23</v>
      </c>
      <c r="N970" s="15">
        <v>4.1399999999999997</v>
      </c>
      <c r="O970" s="15">
        <v>3.63</v>
      </c>
      <c r="P970" s="15">
        <v>3.5</v>
      </c>
      <c r="Q970" s="23" t="s">
        <v>16</v>
      </c>
      <c r="R970" s="19">
        <v>8</v>
      </c>
      <c r="S970" s="19"/>
      <c r="T970" s="19"/>
      <c r="U970" s="19">
        <v>7.7</v>
      </c>
      <c r="V970" s="19"/>
      <c r="W970" s="19"/>
      <c r="X970" s="15">
        <v>0.11</v>
      </c>
      <c r="Y970" s="15">
        <v>3.9E-2</v>
      </c>
      <c r="Z970" s="15">
        <v>2.82</v>
      </c>
      <c r="AA970" s="15"/>
      <c r="AB970" s="15">
        <v>7.6</v>
      </c>
      <c r="AC970" s="15">
        <v>7.41</v>
      </c>
      <c r="AD970" s="15"/>
      <c r="AE970" s="15"/>
      <c r="AF970" s="15"/>
      <c r="AG970" s="15"/>
      <c r="AH970" s="15"/>
      <c r="AI970" s="15"/>
      <c r="AJ970" s="19">
        <v>0</v>
      </c>
      <c r="AK970" s="15"/>
      <c r="AL970" s="15"/>
      <c r="AM970" s="15"/>
      <c r="AN970" s="15"/>
      <c r="AO970" s="27"/>
    </row>
    <row r="971" spans="1:41" x14ac:dyDescent="0.25">
      <c r="A971" s="3">
        <v>425</v>
      </c>
      <c r="B971" s="11" t="s">
        <v>1064</v>
      </c>
      <c r="C971" s="3">
        <v>5</v>
      </c>
      <c r="D971" s="3" t="s">
        <v>3586</v>
      </c>
      <c r="E971" s="3">
        <v>110</v>
      </c>
      <c r="F971" s="50">
        <v>140</v>
      </c>
      <c r="G971" s="3">
        <f t="shared" si="12"/>
        <v>30</v>
      </c>
      <c r="H971" s="15">
        <v>0</v>
      </c>
      <c r="I971" s="15">
        <v>2.94</v>
      </c>
      <c r="J971" s="15">
        <v>53.56</v>
      </c>
      <c r="K971" s="15">
        <v>42.06</v>
      </c>
      <c r="L971" s="15">
        <v>0.19</v>
      </c>
      <c r="M971" s="15">
        <v>98.75</v>
      </c>
      <c r="N971" s="15">
        <v>0.84</v>
      </c>
      <c r="O971" s="15">
        <v>0.41</v>
      </c>
      <c r="P971" s="15"/>
      <c r="Q971" s="23" t="s">
        <v>16</v>
      </c>
      <c r="R971" s="19">
        <v>8.1999999999999993</v>
      </c>
      <c r="S971" s="19"/>
      <c r="T971" s="19"/>
      <c r="U971" s="19">
        <v>8.1999999999999993</v>
      </c>
      <c r="V971" s="19"/>
      <c r="W971" s="19"/>
      <c r="X971" s="15">
        <v>0.05</v>
      </c>
      <c r="Y971" s="15"/>
      <c r="Z971" s="15"/>
      <c r="AA971" s="15"/>
      <c r="AB971" s="15">
        <v>4.8</v>
      </c>
      <c r="AC971" s="15">
        <v>15.38</v>
      </c>
      <c r="AD971" s="15"/>
      <c r="AE971" s="15"/>
      <c r="AF971" s="15"/>
      <c r="AG971" s="15"/>
      <c r="AH971" s="15"/>
      <c r="AI971" s="15"/>
      <c r="AJ971" s="19">
        <v>106</v>
      </c>
      <c r="AK971" s="15"/>
      <c r="AL971" s="15"/>
      <c r="AM971" s="15"/>
      <c r="AN971" s="15"/>
      <c r="AO971" s="27"/>
    </row>
    <row r="972" spans="1:41" x14ac:dyDescent="0.25">
      <c r="A972" s="3">
        <v>425</v>
      </c>
      <c r="B972" s="11" t="s">
        <v>1064</v>
      </c>
      <c r="C972" s="3">
        <v>6</v>
      </c>
      <c r="D972" s="3" t="s">
        <v>3590</v>
      </c>
      <c r="E972" s="3">
        <v>140</v>
      </c>
      <c r="F972" s="50">
        <v>0</v>
      </c>
      <c r="G972" s="3">
        <f t="shared" si="12"/>
        <v>-140</v>
      </c>
      <c r="H972" s="15">
        <v>0.03</v>
      </c>
      <c r="I972" s="15">
        <v>3.28</v>
      </c>
      <c r="J972" s="15">
        <v>35.68</v>
      </c>
      <c r="K972" s="15">
        <v>59.5</v>
      </c>
      <c r="L972" s="15">
        <v>0.39</v>
      </c>
      <c r="M972" s="15">
        <v>98.88</v>
      </c>
      <c r="N972" s="15">
        <v>0.71</v>
      </c>
      <c r="O972" s="15">
        <v>0.41</v>
      </c>
      <c r="P972" s="15"/>
      <c r="Q972" s="23" t="s">
        <v>16</v>
      </c>
      <c r="R972" s="19">
        <v>8.1999999999999993</v>
      </c>
      <c r="S972" s="19"/>
      <c r="T972" s="19"/>
      <c r="U972" s="19">
        <v>8.1</v>
      </c>
      <c r="V972" s="19"/>
      <c r="W972" s="19"/>
      <c r="X972" s="15">
        <v>0.08</v>
      </c>
      <c r="Y972" s="15"/>
      <c r="Z972" s="15"/>
      <c r="AA972" s="15"/>
      <c r="AB972" s="15">
        <v>3.9</v>
      </c>
      <c r="AC972" s="15">
        <v>17.239999999999998</v>
      </c>
      <c r="AD972" s="15"/>
      <c r="AE972" s="15"/>
      <c r="AF972" s="15"/>
      <c r="AG972" s="15"/>
      <c r="AH972" s="15"/>
      <c r="AI972" s="15"/>
      <c r="AJ972" s="19">
        <v>112</v>
      </c>
      <c r="AK972" s="15"/>
      <c r="AL972" s="15"/>
      <c r="AM972" s="15"/>
      <c r="AN972" s="15"/>
      <c r="AO972" s="27"/>
    </row>
    <row r="973" spans="1:41" x14ac:dyDescent="0.25">
      <c r="A973" s="3"/>
      <c r="B973" s="11"/>
      <c r="C973" s="3"/>
      <c r="D973" s="3"/>
      <c r="E973" s="3"/>
      <c r="F973" s="50"/>
      <c r="G973" s="3"/>
      <c r="H973" s="15"/>
      <c r="I973" s="15"/>
      <c r="J973" s="15"/>
      <c r="K973" s="15"/>
      <c r="L973" s="15"/>
      <c r="M973" s="15"/>
      <c r="N973" s="15"/>
      <c r="O973" s="15"/>
      <c r="P973" s="15"/>
      <c r="Q973" s="23"/>
      <c r="R973" s="19"/>
      <c r="S973" s="19"/>
      <c r="T973" s="19"/>
      <c r="U973" s="19"/>
      <c r="V973" s="19"/>
      <c r="W973" s="19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9"/>
      <c r="AK973" s="15"/>
      <c r="AL973" s="15"/>
      <c r="AM973" s="15"/>
      <c r="AN973" s="15"/>
      <c r="AO973" s="27"/>
    </row>
    <row r="974" spans="1:41" x14ac:dyDescent="0.25">
      <c r="A974" s="3"/>
      <c r="B974" s="11"/>
      <c r="C974" s="3"/>
      <c r="D974" s="3"/>
      <c r="E974" s="3"/>
      <c r="F974" s="50"/>
      <c r="G974" s="3"/>
      <c r="H974" s="15"/>
      <c r="I974" s="15"/>
      <c r="J974" s="15"/>
      <c r="K974" s="15"/>
      <c r="L974" s="15"/>
      <c r="M974" s="15"/>
      <c r="N974" s="15"/>
      <c r="O974" s="15"/>
      <c r="P974" s="15"/>
      <c r="Q974" s="23"/>
      <c r="R974" s="19"/>
      <c r="S974" s="19"/>
      <c r="T974" s="19"/>
      <c r="U974" s="19"/>
      <c r="V974" s="19"/>
      <c r="W974" s="19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9"/>
      <c r="AK974" s="15"/>
      <c r="AL974" s="15"/>
      <c r="AM974" s="15"/>
      <c r="AN974" s="15"/>
      <c r="AO974" s="27"/>
    </row>
    <row r="975" spans="1:41" x14ac:dyDescent="0.25">
      <c r="A975" s="35">
        <v>9</v>
      </c>
      <c r="B975" s="36" t="s">
        <v>2328</v>
      </c>
      <c r="C975" s="35">
        <v>1</v>
      </c>
      <c r="D975" s="35" t="s">
        <v>6</v>
      </c>
      <c r="E975" s="35">
        <v>0</v>
      </c>
      <c r="F975" s="51">
        <v>10</v>
      </c>
      <c r="G975" s="35">
        <f t="shared" si="12"/>
        <v>10</v>
      </c>
      <c r="H975" s="37">
        <v>0.08</v>
      </c>
      <c r="I975" s="37">
        <v>0.13</v>
      </c>
      <c r="J975" s="37">
        <v>0.27</v>
      </c>
      <c r="K975" s="37">
        <v>2.16</v>
      </c>
      <c r="L975" s="37">
        <v>27.54</v>
      </c>
      <c r="M975" s="37">
        <v>30.18</v>
      </c>
      <c r="N975" s="37">
        <v>44.78</v>
      </c>
      <c r="O975" s="37">
        <v>25.04</v>
      </c>
      <c r="P975" s="37">
        <v>0.47</v>
      </c>
      <c r="Q975" s="38" t="s">
        <v>225</v>
      </c>
      <c r="R975" s="39">
        <v>5.05</v>
      </c>
      <c r="S975" s="39">
        <v>5</v>
      </c>
      <c r="T975" s="39">
        <v>5.35</v>
      </c>
      <c r="U975" s="39">
        <v>4.05</v>
      </c>
      <c r="V975" s="39">
        <v>4.1500000000000004</v>
      </c>
      <c r="W975" s="39">
        <v>4.5999999999999996</v>
      </c>
      <c r="X975" s="37">
        <v>1.08</v>
      </c>
      <c r="Y975" s="37">
        <v>7.0999999999999994E-2</v>
      </c>
      <c r="Z975" s="37">
        <v>11.97</v>
      </c>
      <c r="AA975" s="37">
        <v>1.59</v>
      </c>
      <c r="AB975" s="37"/>
      <c r="AC975" s="37"/>
      <c r="AD975" s="37">
        <v>8.75</v>
      </c>
      <c r="AE975" s="37">
        <v>1.03</v>
      </c>
      <c r="AF975" s="37">
        <v>0.97</v>
      </c>
      <c r="AG975" s="37">
        <v>0.37</v>
      </c>
      <c r="AH975" s="37">
        <v>0.05</v>
      </c>
      <c r="AI975" s="37">
        <v>6.88</v>
      </c>
      <c r="AJ975" s="39">
        <v>4</v>
      </c>
      <c r="AK975" s="37">
        <v>46.22</v>
      </c>
      <c r="AL975" s="37">
        <v>5.99</v>
      </c>
      <c r="AM975" s="37">
        <v>31.36</v>
      </c>
      <c r="AN975" s="37">
        <v>2.2400000000000002</v>
      </c>
      <c r="AO975" s="40">
        <v>14.66</v>
      </c>
    </row>
    <row r="976" spans="1:41" x14ac:dyDescent="0.25">
      <c r="A976" s="41">
        <v>9</v>
      </c>
      <c r="B976" s="42" t="s">
        <v>2328</v>
      </c>
      <c r="C976" s="41">
        <v>2</v>
      </c>
      <c r="D976" s="41" t="s">
        <v>69</v>
      </c>
      <c r="E976" s="41">
        <v>10</v>
      </c>
      <c r="F976" s="49">
        <v>40</v>
      </c>
      <c r="G976" s="41">
        <f t="shared" si="12"/>
        <v>30</v>
      </c>
      <c r="H976" s="43">
        <v>0.11</v>
      </c>
      <c r="I976" s="43">
        <v>0.48</v>
      </c>
      <c r="J976" s="43">
        <v>0.53</v>
      </c>
      <c r="K976" s="43">
        <v>2.4700000000000002</v>
      </c>
      <c r="L976" s="43">
        <v>21</v>
      </c>
      <c r="M976" s="43">
        <v>24.59</v>
      </c>
      <c r="N976" s="43">
        <v>41.97</v>
      </c>
      <c r="O976" s="43">
        <v>33.44</v>
      </c>
      <c r="P976" s="43">
        <v>0.44</v>
      </c>
      <c r="Q976" s="44" t="s">
        <v>1064</v>
      </c>
      <c r="R976" s="45">
        <v>5.5</v>
      </c>
      <c r="S976" s="45">
        <v>5.5</v>
      </c>
      <c r="T976" s="45">
        <v>5.7</v>
      </c>
      <c r="U976" s="45">
        <v>4.0999999999999996</v>
      </c>
      <c r="V976" s="45">
        <v>4.2</v>
      </c>
      <c r="W976" s="45">
        <v>4.5999999999999996</v>
      </c>
      <c r="X976" s="43">
        <v>0.44</v>
      </c>
      <c r="Y976" s="43">
        <v>5.7000000000000002E-2</v>
      </c>
      <c r="Z976" s="43">
        <v>6.14</v>
      </c>
      <c r="AA976" s="43">
        <v>1.57</v>
      </c>
      <c r="AB976" s="43"/>
      <c r="AC976" s="43"/>
      <c r="AD976" s="43">
        <v>8.93</v>
      </c>
      <c r="AE976" s="43">
        <v>1.23</v>
      </c>
      <c r="AF976" s="43">
        <v>0.69</v>
      </c>
      <c r="AG976" s="43">
        <v>0.31</v>
      </c>
      <c r="AH976" s="43">
        <v>-0.01</v>
      </c>
      <c r="AI976" s="43">
        <v>6.96</v>
      </c>
      <c r="AJ976" s="45">
        <v>4</v>
      </c>
      <c r="AK976" s="43">
        <v>46.2</v>
      </c>
      <c r="AL976" s="43">
        <v>5.59</v>
      </c>
      <c r="AM976" s="43">
        <v>31.91</v>
      </c>
      <c r="AN976" s="43">
        <v>2.21</v>
      </c>
      <c r="AO976" s="46">
        <v>14.65</v>
      </c>
    </row>
    <row r="977" spans="1:41" x14ac:dyDescent="0.25">
      <c r="A977" s="41">
        <v>9</v>
      </c>
      <c r="B977" s="42" t="s">
        <v>2328</v>
      </c>
      <c r="C977" s="41">
        <v>3</v>
      </c>
      <c r="D977" s="41" t="s">
        <v>95</v>
      </c>
      <c r="E977" s="41">
        <v>40</v>
      </c>
      <c r="F977" s="49">
        <v>65</v>
      </c>
      <c r="G977" s="41">
        <f t="shared" si="12"/>
        <v>25</v>
      </c>
      <c r="H977" s="43">
        <v>1.83</v>
      </c>
      <c r="I977" s="43">
        <v>1.96</v>
      </c>
      <c r="J977" s="43">
        <v>1.1299999999999999</v>
      </c>
      <c r="K977" s="43">
        <v>2.78</v>
      </c>
      <c r="L977" s="43">
        <v>16.91</v>
      </c>
      <c r="M977" s="43">
        <v>24.61</v>
      </c>
      <c r="N977" s="43">
        <v>36.1</v>
      </c>
      <c r="O977" s="43">
        <v>39.29</v>
      </c>
      <c r="P977" s="43">
        <v>4.01</v>
      </c>
      <c r="Q977" s="44" t="s">
        <v>1064</v>
      </c>
      <c r="R977" s="45">
        <v>5.85</v>
      </c>
      <c r="S977" s="45">
        <v>5.8</v>
      </c>
      <c r="T977" s="45">
        <v>5.75</v>
      </c>
      <c r="U977" s="45">
        <v>4.2</v>
      </c>
      <c r="V977" s="45">
        <v>4.25</v>
      </c>
      <c r="W977" s="45">
        <v>4.7</v>
      </c>
      <c r="X977" s="43">
        <v>0.28000000000000003</v>
      </c>
      <c r="Y977" s="43">
        <v>3.5999999999999997E-2</v>
      </c>
      <c r="Z977" s="43">
        <v>4.72</v>
      </c>
      <c r="AA977" s="43">
        <v>1.71</v>
      </c>
      <c r="AB977" s="43"/>
      <c r="AC977" s="43"/>
      <c r="AD977" s="43">
        <v>10.9</v>
      </c>
      <c r="AE977" s="43">
        <v>0.36</v>
      </c>
      <c r="AF977" s="43">
        <v>0.97</v>
      </c>
      <c r="AG977" s="43">
        <v>0.41</v>
      </c>
      <c r="AH977" s="43">
        <v>-0.01</v>
      </c>
      <c r="AI977" s="43">
        <v>6.96</v>
      </c>
      <c r="AJ977" s="45">
        <v>6</v>
      </c>
      <c r="AK977" s="43">
        <v>47.6</v>
      </c>
      <c r="AL977" s="43">
        <v>4.3899999999999997</v>
      </c>
      <c r="AM977" s="43">
        <v>31.86</v>
      </c>
      <c r="AN977" s="43">
        <v>2.34</v>
      </c>
      <c r="AO977" s="46">
        <v>13.98</v>
      </c>
    </row>
    <row r="978" spans="1:41" x14ac:dyDescent="0.25">
      <c r="A978" s="3">
        <v>9</v>
      </c>
      <c r="B978" s="11" t="s">
        <v>2328</v>
      </c>
      <c r="C978" s="3">
        <v>4</v>
      </c>
      <c r="D978" s="3" t="s">
        <v>118</v>
      </c>
      <c r="E978" s="3">
        <v>65</v>
      </c>
      <c r="F978" s="50">
        <v>85</v>
      </c>
      <c r="G978" s="3">
        <f t="shared" si="12"/>
        <v>20</v>
      </c>
      <c r="H978" s="15">
        <v>5</v>
      </c>
      <c r="I978" s="15">
        <v>2.23</v>
      </c>
      <c r="J978" s="15">
        <v>1.02</v>
      </c>
      <c r="K978" s="15">
        <v>2.63</v>
      </c>
      <c r="L978" s="15">
        <v>18.21</v>
      </c>
      <c r="M978" s="15">
        <v>29.09</v>
      </c>
      <c r="N978" s="15">
        <v>40.17</v>
      </c>
      <c r="O978" s="15">
        <v>30.74</v>
      </c>
      <c r="P978" s="15">
        <v>17.39</v>
      </c>
      <c r="Q978" s="23" t="s">
        <v>1064</v>
      </c>
      <c r="R978" s="19">
        <v>5.6</v>
      </c>
      <c r="S978" s="19">
        <v>5.4</v>
      </c>
      <c r="T978" s="19">
        <v>6.3</v>
      </c>
      <c r="U978" s="19">
        <v>4.3499999999999996</v>
      </c>
      <c r="V978" s="19">
        <v>4.4000000000000004</v>
      </c>
      <c r="W978" s="19">
        <v>4.8</v>
      </c>
      <c r="X978" s="15">
        <v>0.17</v>
      </c>
      <c r="Y978" s="15">
        <v>3.9E-2</v>
      </c>
      <c r="Z978" s="15">
        <v>1.79</v>
      </c>
      <c r="AA978" s="15">
        <v>1.79</v>
      </c>
      <c r="AB978" s="15"/>
      <c r="AC978" s="15"/>
      <c r="AD978" s="15"/>
      <c r="AE978" s="15"/>
      <c r="AF978" s="15">
        <v>1.53</v>
      </c>
      <c r="AG978" s="15">
        <v>0.55000000000000004</v>
      </c>
      <c r="AH978" s="15">
        <v>0.01</v>
      </c>
      <c r="AI978" s="15">
        <v>5.44</v>
      </c>
      <c r="AJ978" s="19">
        <v>6</v>
      </c>
      <c r="AK978" s="15">
        <v>47.4</v>
      </c>
      <c r="AL978" s="15">
        <v>4.3899999999999997</v>
      </c>
      <c r="AM978" s="15">
        <v>31.41</v>
      </c>
      <c r="AN978" s="15">
        <v>2.36</v>
      </c>
      <c r="AO978" s="27">
        <v>13.86</v>
      </c>
    </row>
    <row r="979" spans="1:41" x14ac:dyDescent="0.25">
      <c r="A979" s="3">
        <v>9</v>
      </c>
      <c r="B979" s="11" t="s">
        <v>2328</v>
      </c>
      <c r="C979" s="3">
        <v>5</v>
      </c>
      <c r="D979" s="3" t="s">
        <v>138</v>
      </c>
      <c r="E979" s="3">
        <v>85</v>
      </c>
      <c r="F979" s="50">
        <v>112</v>
      </c>
      <c r="G979" s="3">
        <f t="shared" si="12"/>
        <v>27</v>
      </c>
      <c r="H979" s="15">
        <v>0.72</v>
      </c>
      <c r="I979" s="15">
        <v>0.64</v>
      </c>
      <c r="J979" s="15">
        <v>0.54</v>
      </c>
      <c r="K979" s="15">
        <v>1.54</v>
      </c>
      <c r="L979" s="15">
        <v>14.2</v>
      </c>
      <c r="M979" s="15">
        <v>17.64</v>
      </c>
      <c r="N979" s="15">
        <v>31.92</v>
      </c>
      <c r="O979" s="15">
        <v>50.44</v>
      </c>
      <c r="P979" s="15">
        <v>0.55000000000000004</v>
      </c>
      <c r="Q979" s="23" t="s">
        <v>6</v>
      </c>
      <c r="R979" s="19">
        <v>5.65</v>
      </c>
      <c r="S979" s="19">
        <v>6.1</v>
      </c>
      <c r="T979" s="19">
        <v>6.4</v>
      </c>
      <c r="U979" s="19">
        <v>4.3</v>
      </c>
      <c r="V979" s="19">
        <v>4.3</v>
      </c>
      <c r="W979" s="19">
        <v>4.7</v>
      </c>
      <c r="X979" s="15">
        <v>0.15</v>
      </c>
      <c r="Y979" s="15"/>
      <c r="Z979" s="15"/>
      <c r="AA979" s="15">
        <v>1.87</v>
      </c>
      <c r="AB979" s="15"/>
      <c r="AC979" s="15"/>
      <c r="AD979" s="15">
        <v>16.27</v>
      </c>
      <c r="AE979" s="15">
        <v>4.17</v>
      </c>
      <c r="AF979" s="15">
        <v>3.61</v>
      </c>
      <c r="AG979" s="15">
        <v>0.56999999999999995</v>
      </c>
      <c r="AH979" s="15">
        <v>0.03</v>
      </c>
      <c r="AI979" s="15">
        <v>7.2</v>
      </c>
      <c r="AJ979" s="19">
        <v>6</v>
      </c>
      <c r="AK979" s="15">
        <v>44.98</v>
      </c>
      <c r="AL979" s="15">
        <v>6</v>
      </c>
      <c r="AM979" s="15">
        <v>30.75</v>
      </c>
      <c r="AN979" s="15">
        <v>2.2200000000000002</v>
      </c>
      <c r="AO979" s="27">
        <v>15.05</v>
      </c>
    </row>
    <row r="980" spans="1:41" x14ac:dyDescent="0.25">
      <c r="A980" s="3">
        <v>9</v>
      </c>
      <c r="B980" s="11" t="s">
        <v>2328</v>
      </c>
      <c r="C980" s="3">
        <v>6</v>
      </c>
      <c r="D980" s="3" t="s">
        <v>1072</v>
      </c>
      <c r="E980" s="3">
        <v>112</v>
      </c>
      <c r="F980" s="50">
        <v>150</v>
      </c>
      <c r="G980" s="3">
        <f t="shared" si="12"/>
        <v>38</v>
      </c>
      <c r="H980" s="15">
        <v>0.4</v>
      </c>
      <c r="I980" s="15">
        <v>0.78</v>
      </c>
      <c r="J980" s="15">
        <v>0.67</v>
      </c>
      <c r="K980" s="15">
        <v>1.92</v>
      </c>
      <c r="L980" s="15">
        <v>18.29</v>
      </c>
      <c r="M980" s="15">
        <v>22.06</v>
      </c>
      <c r="N980" s="15">
        <v>31.62</v>
      </c>
      <c r="O980" s="15">
        <v>46.32</v>
      </c>
      <c r="P980" s="15">
        <v>3.75</v>
      </c>
      <c r="Q980" s="23" t="s">
        <v>6</v>
      </c>
      <c r="R980" s="19">
        <v>5.15</v>
      </c>
      <c r="S980" s="19">
        <v>5.5</v>
      </c>
      <c r="T980" s="19">
        <v>5.75</v>
      </c>
      <c r="U980" s="19">
        <v>4.2</v>
      </c>
      <c r="V980" s="19">
        <v>4.2</v>
      </c>
      <c r="W980" s="19">
        <v>4.55</v>
      </c>
      <c r="X980" s="15">
        <v>0.12</v>
      </c>
      <c r="Y980" s="15"/>
      <c r="Z980" s="15"/>
      <c r="AA980" s="15">
        <v>1.94</v>
      </c>
      <c r="AB980" s="15"/>
      <c r="AC980" s="15"/>
      <c r="AD980" s="15">
        <v>17.55</v>
      </c>
      <c r="AE980" s="15">
        <v>4.9800000000000004</v>
      </c>
      <c r="AF980" s="15">
        <v>6.39</v>
      </c>
      <c r="AG980" s="15">
        <v>0.64</v>
      </c>
      <c r="AH980" s="15">
        <v>0.11</v>
      </c>
      <c r="AI980" s="15">
        <v>5.52</v>
      </c>
      <c r="AJ980" s="19">
        <v>7</v>
      </c>
      <c r="AK980" s="15">
        <v>45.12</v>
      </c>
      <c r="AL980" s="15">
        <v>6.4</v>
      </c>
      <c r="AM980" s="15">
        <v>30.75</v>
      </c>
      <c r="AN980" s="15">
        <v>2.2200000000000002</v>
      </c>
      <c r="AO980" s="27">
        <v>14.12</v>
      </c>
    </row>
    <row r="981" spans="1:41" x14ac:dyDescent="0.25">
      <c r="A981" s="3">
        <v>9</v>
      </c>
      <c r="B981" s="11" t="s">
        <v>2328</v>
      </c>
      <c r="C981" s="3">
        <v>7</v>
      </c>
      <c r="D981" s="3" t="s">
        <v>1086</v>
      </c>
      <c r="E981" s="3">
        <v>150</v>
      </c>
      <c r="F981" s="50">
        <v>170</v>
      </c>
      <c r="G981" s="3">
        <f t="shared" si="12"/>
        <v>20</v>
      </c>
      <c r="H981" s="15">
        <v>0.6</v>
      </c>
      <c r="I981" s="15">
        <v>0.16</v>
      </c>
      <c r="J981" s="15">
        <v>0.2</v>
      </c>
      <c r="K981" s="15">
        <v>0.7</v>
      </c>
      <c r="L981" s="15">
        <v>25.21</v>
      </c>
      <c r="M981" s="15">
        <v>26.87</v>
      </c>
      <c r="N981" s="15">
        <v>29.68</v>
      </c>
      <c r="O981" s="15">
        <v>43.45</v>
      </c>
      <c r="P981" s="15">
        <v>3.26</v>
      </c>
      <c r="Q981" s="23" t="s">
        <v>6</v>
      </c>
      <c r="R981" s="19">
        <v>5.4</v>
      </c>
      <c r="S981" s="19">
        <v>5.6</v>
      </c>
      <c r="T981" s="19">
        <v>5.95</v>
      </c>
      <c r="U981" s="19">
        <v>4.55</v>
      </c>
      <c r="V981" s="19">
        <v>4.5</v>
      </c>
      <c r="W981" s="19">
        <v>4.8499999999999996</v>
      </c>
      <c r="X981" s="15">
        <v>0.11</v>
      </c>
      <c r="Y981" s="15"/>
      <c r="Z981" s="15"/>
      <c r="AA981" s="15">
        <v>1.93</v>
      </c>
      <c r="AB981" s="15"/>
      <c r="AC981" s="15"/>
      <c r="AD981" s="15">
        <v>16.940000000000001</v>
      </c>
      <c r="AE981" s="15">
        <v>4.75</v>
      </c>
      <c r="AF981" s="15">
        <v>8.33</v>
      </c>
      <c r="AG981" s="15">
        <v>0.67</v>
      </c>
      <c r="AH981" s="15">
        <v>0.18</v>
      </c>
      <c r="AI981" s="15">
        <v>3.28</v>
      </c>
      <c r="AJ981" s="19">
        <v>6</v>
      </c>
      <c r="AK981" s="15">
        <v>45</v>
      </c>
      <c r="AL981" s="15">
        <v>7.6</v>
      </c>
      <c r="AM981" s="15">
        <v>29.1</v>
      </c>
      <c r="AN981" s="15">
        <v>2.2599999999999998</v>
      </c>
      <c r="AO981" s="27">
        <v>14.1</v>
      </c>
    </row>
    <row r="982" spans="1:41" x14ac:dyDescent="0.25">
      <c r="A982" s="3"/>
      <c r="B982" s="11"/>
      <c r="C982" s="3"/>
      <c r="D982" s="3"/>
      <c r="E982" s="3"/>
      <c r="F982" s="50"/>
      <c r="G982" s="3"/>
      <c r="H982" s="15"/>
      <c r="I982" s="15"/>
      <c r="J982" s="15"/>
      <c r="K982" s="15"/>
      <c r="L982" s="15"/>
      <c r="M982" s="15"/>
      <c r="N982" s="15"/>
      <c r="O982" s="15"/>
      <c r="P982" s="15"/>
      <c r="Q982" s="23"/>
      <c r="R982" s="19"/>
      <c r="S982" s="19"/>
      <c r="T982" s="19"/>
      <c r="U982" s="19"/>
      <c r="V982" s="19"/>
      <c r="W982" s="19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9"/>
      <c r="AK982" s="15"/>
      <c r="AL982" s="15"/>
      <c r="AM982" s="15"/>
      <c r="AN982" s="15"/>
      <c r="AO982" s="27"/>
    </row>
    <row r="983" spans="1:41" x14ac:dyDescent="0.25">
      <c r="A983" s="3"/>
      <c r="B983" s="11"/>
      <c r="C983" s="3"/>
      <c r="D983" s="3"/>
      <c r="E983" s="3"/>
      <c r="F983" s="50"/>
      <c r="G983" s="3"/>
      <c r="H983" s="15"/>
      <c r="I983" s="15"/>
      <c r="J983" s="15"/>
      <c r="K983" s="15"/>
      <c r="L983" s="15"/>
      <c r="M983" s="15"/>
      <c r="N983" s="15"/>
      <c r="O983" s="15"/>
      <c r="P983" s="15"/>
      <c r="Q983" s="23"/>
      <c r="R983" s="19"/>
      <c r="S983" s="19"/>
      <c r="T983" s="19"/>
      <c r="U983" s="19"/>
      <c r="V983" s="19"/>
      <c r="W983" s="19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9"/>
      <c r="AK983" s="15"/>
      <c r="AL983" s="15"/>
      <c r="AM983" s="15"/>
      <c r="AN983" s="15"/>
      <c r="AO983" s="27"/>
    </row>
    <row r="984" spans="1:41" x14ac:dyDescent="0.25">
      <c r="A984" s="35">
        <v>10</v>
      </c>
      <c r="B984" s="36" t="s">
        <v>2328</v>
      </c>
      <c r="C984" s="35">
        <v>1</v>
      </c>
      <c r="D984" s="35" t="s">
        <v>6</v>
      </c>
      <c r="E984" s="35">
        <v>0</v>
      </c>
      <c r="F984" s="51">
        <v>20</v>
      </c>
      <c r="G984" s="35">
        <f t="shared" si="12"/>
        <v>20</v>
      </c>
      <c r="H984" s="37">
        <v>3.23</v>
      </c>
      <c r="I984" s="37">
        <v>1.51</v>
      </c>
      <c r="J984" s="37">
        <v>4.53</v>
      </c>
      <c r="K984" s="37">
        <v>19.72</v>
      </c>
      <c r="L984" s="37">
        <v>13.76</v>
      </c>
      <c r="M984" s="37">
        <v>42.75</v>
      </c>
      <c r="N984" s="37">
        <v>18.670000000000002</v>
      </c>
      <c r="O984" s="37">
        <v>38.58</v>
      </c>
      <c r="P984" s="37">
        <v>4.7699999999999996</v>
      </c>
      <c r="Q984" s="38" t="s">
        <v>1064</v>
      </c>
      <c r="R984" s="39">
        <v>4.9000000000000004</v>
      </c>
      <c r="S984" s="39">
        <v>4.9000000000000004</v>
      </c>
      <c r="T984" s="39">
        <v>5.2</v>
      </c>
      <c r="U984" s="39">
        <v>4.25</v>
      </c>
      <c r="V984" s="39">
        <v>4.25</v>
      </c>
      <c r="W984" s="39">
        <v>4.6500000000000004</v>
      </c>
      <c r="X984" s="37">
        <v>1.65</v>
      </c>
      <c r="Y984" s="37">
        <v>0.13</v>
      </c>
      <c r="Z984" s="37">
        <v>12.69</v>
      </c>
      <c r="AA984" s="37">
        <v>1.34</v>
      </c>
      <c r="AB984" s="37"/>
      <c r="AC984" s="37"/>
      <c r="AD984" s="37">
        <v>15.08</v>
      </c>
      <c r="AE984" s="37">
        <v>0.24</v>
      </c>
      <c r="AF984" s="37">
        <v>7.0000000000000007E-2</v>
      </c>
      <c r="AG984" s="37">
        <v>0.32</v>
      </c>
      <c r="AH984" s="37">
        <v>0.06</v>
      </c>
      <c r="AI984" s="37">
        <v>14.64</v>
      </c>
      <c r="AJ984" s="39">
        <v>7</v>
      </c>
      <c r="AK984" s="37">
        <v>45</v>
      </c>
      <c r="AL984" s="37">
        <v>2.39</v>
      </c>
      <c r="AM984" s="37">
        <v>34.51</v>
      </c>
      <c r="AN984" s="37">
        <v>2.12</v>
      </c>
      <c r="AO984" s="40">
        <v>16.84</v>
      </c>
    </row>
    <row r="985" spans="1:41" x14ac:dyDescent="0.25">
      <c r="A985" s="41">
        <v>10</v>
      </c>
      <c r="B985" s="42" t="s">
        <v>2328</v>
      </c>
      <c r="C985" s="41">
        <v>2</v>
      </c>
      <c r="D985" s="41" t="s">
        <v>2395</v>
      </c>
      <c r="E985" s="41">
        <v>20</v>
      </c>
      <c r="F985" s="49">
        <v>33</v>
      </c>
      <c r="G985" s="41">
        <f t="shared" si="12"/>
        <v>13</v>
      </c>
      <c r="H985" s="43">
        <v>1.47</v>
      </c>
      <c r="I985" s="43">
        <v>1.62</v>
      </c>
      <c r="J985" s="43">
        <v>5.05</v>
      </c>
      <c r="K985" s="43">
        <v>21.66</v>
      </c>
      <c r="L985" s="43">
        <v>11.47</v>
      </c>
      <c r="M985" s="43">
        <v>41.27</v>
      </c>
      <c r="N985" s="43">
        <v>19.079999999999998</v>
      </c>
      <c r="O985" s="43">
        <v>39.65</v>
      </c>
      <c r="P985" s="43">
        <v>1.82</v>
      </c>
      <c r="Q985" s="44" t="s">
        <v>1064</v>
      </c>
      <c r="R985" s="45">
        <v>5.4</v>
      </c>
      <c r="S985" s="45">
        <v>5.15</v>
      </c>
      <c r="T985" s="45">
        <v>6.1</v>
      </c>
      <c r="U985" s="45">
        <v>4.2</v>
      </c>
      <c r="V985" s="45">
        <v>4.25</v>
      </c>
      <c r="W985" s="45">
        <v>4.7</v>
      </c>
      <c r="X985" s="43">
        <v>0.47</v>
      </c>
      <c r="Y985" s="43">
        <v>4.2000000000000003E-2</v>
      </c>
      <c r="Z985" s="43">
        <v>11.19</v>
      </c>
      <c r="AA985" s="43">
        <v>1.52</v>
      </c>
      <c r="AB985" s="43"/>
      <c r="AC985" s="43"/>
      <c r="AD985" s="43">
        <v>7.63</v>
      </c>
      <c r="AE985" s="43">
        <v>0.18</v>
      </c>
      <c r="AF985" s="43">
        <v>7.0000000000000007E-2</v>
      </c>
      <c r="AG985" s="43">
        <v>0.18</v>
      </c>
      <c r="AH985" s="43">
        <v>0.01</v>
      </c>
      <c r="AI985" s="43">
        <v>7.36</v>
      </c>
      <c r="AJ985" s="45">
        <v>7</v>
      </c>
      <c r="AK985" s="43">
        <v>44.36</v>
      </c>
      <c r="AL985" s="43">
        <v>2.79</v>
      </c>
      <c r="AM985" s="43">
        <v>36.56</v>
      </c>
      <c r="AN985" s="43">
        <v>1.97</v>
      </c>
      <c r="AO985" s="46">
        <v>15.68</v>
      </c>
    </row>
    <row r="986" spans="1:41" x14ac:dyDescent="0.25">
      <c r="A986" s="41">
        <v>10</v>
      </c>
      <c r="B986" s="42" t="s">
        <v>2328</v>
      </c>
      <c r="C986" s="41">
        <v>3</v>
      </c>
      <c r="D986" s="41" t="s">
        <v>2405</v>
      </c>
      <c r="E986" s="41">
        <v>33</v>
      </c>
      <c r="F986" s="49">
        <v>42</v>
      </c>
      <c r="G986" s="41">
        <f t="shared" si="12"/>
        <v>9</v>
      </c>
      <c r="H986" s="43">
        <v>9.16</v>
      </c>
      <c r="I986" s="43">
        <v>3.27</v>
      </c>
      <c r="J986" s="43">
        <v>8.81</v>
      </c>
      <c r="K986" s="43">
        <v>22.14</v>
      </c>
      <c r="L986" s="43">
        <v>9.82</v>
      </c>
      <c r="M986" s="43">
        <v>53.2</v>
      </c>
      <c r="N986" s="43">
        <v>16.39</v>
      </c>
      <c r="O986" s="43">
        <v>30.41</v>
      </c>
      <c r="P986" s="43">
        <v>6.71</v>
      </c>
      <c r="Q986" s="44" t="s">
        <v>148</v>
      </c>
      <c r="R986" s="45">
        <v>5.35</v>
      </c>
      <c r="S986" s="45">
        <v>5.35</v>
      </c>
      <c r="T986" s="45">
        <v>5.45</v>
      </c>
      <c r="U986" s="45">
        <v>4.2</v>
      </c>
      <c r="V986" s="45">
        <v>4.45</v>
      </c>
      <c r="W986" s="45">
        <v>4.75</v>
      </c>
      <c r="X986" s="43">
        <v>0.23</v>
      </c>
      <c r="Y986" s="43">
        <v>3.2000000000000001E-2</v>
      </c>
      <c r="Z986" s="43">
        <v>7.19</v>
      </c>
      <c r="AA986" s="43">
        <v>1.61</v>
      </c>
      <c r="AB986" s="43"/>
      <c r="AC986" s="43"/>
      <c r="AD986" s="43">
        <v>5.08</v>
      </c>
      <c r="AE986" s="43">
        <v>0.22</v>
      </c>
      <c r="AF986" s="43">
        <v>0.08</v>
      </c>
      <c r="AG986" s="43">
        <v>0.15</v>
      </c>
      <c r="AH986" s="43">
        <v>-0.01</v>
      </c>
      <c r="AI986" s="43">
        <v>4.72</v>
      </c>
      <c r="AJ986" s="45">
        <v>7</v>
      </c>
      <c r="AK986" s="43">
        <v>44.92</v>
      </c>
      <c r="AL986" s="43">
        <v>2.79</v>
      </c>
      <c r="AM986" s="43">
        <v>36.81</v>
      </c>
      <c r="AN986" s="43">
        <v>1.98</v>
      </c>
      <c r="AO986" s="46">
        <v>14.96</v>
      </c>
    </row>
    <row r="987" spans="1:41" x14ac:dyDescent="0.25">
      <c r="A987" s="3">
        <v>10</v>
      </c>
      <c r="B987" s="11" t="s">
        <v>2328</v>
      </c>
      <c r="C987" s="3">
        <v>4</v>
      </c>
      <c r="D987" s="3" t="s">
        <v>2414</v>
      </c>
      <c r="E987" s="3">
        <v>42</v>
      </c>
      <c r="F987" s="50">
        <v>85</v>
      </c>
      <c r="G987" s="3">
        <f t="shared" ref="G987:G1066" si="13">F987-E987</f>
        <v>43</v>
      </c>
      <c r="H987" s="15">
        <v>22.38</v>
      </c>
      <c r="I987" s="15">
        <v>6.92</v>
      </c>
      <c r="J987" s="15">
        <v>14.11</v>
      </c>
      <c r="K987" s="15">
        <v>14.4</v>
      </c>
      <c r="L987" s="15">
        <v>5.4</v>
      </c>
      <c r="M987" s="15">
        <v>63.21</v>
      </c>
      <c r="N987" s="15">
        <v>11.09</v>
      </c>
      <c r="O987" s="15">
        <v>25.7</v>
      </c>
      <c r="P987" s="15">
        <v>28.38</v>
      </c>
      <c r="Q987" s="23" t="s">
        <v>148</v>
      </c>
      <c r="R987" s="19">
        <v>5.5</v>
      </c>
      <c r="S987" s="19">
        <v>5.5</v>
      </c>
      <c r="T987" s="19">
        <v>5.55</v>
      </c>
      <c r="U987" s="19">
        <v>4.3</v>
      </c>
      <c r="V987" s="19">
        <v>4.3499999999999996</v>
      </c>
      <c r="W987" s="19">
        <v>4.8</v>
      </c>
      <c r="X987" s="15">
        <v>0.19</v>
      </c>
      <c r="Y987" s="15">
        <v>2.1000000000000001E-2</v>
      </c>
      <c r="Z987" s="15">
        <v>9.0500000000000007</v>
      </c>
      <c r="AA987" s="15">
        <v>1.85</v>
      </c>
      <c r="AB987" s="15"/>
      <c r="AC987" s="15"/>
      <c r="AD987" s="15">
        <v>3.67</v>
      </c>
      <c r="AE987" s="15">
        <v>0.67</v>
      </c>
      <c r="AF987" s="15">
        <v>0.42</v>
      </c>
      <c r="AG987" s="15">
        <v>0.16</v>
      </c>
      <c r="AH987" s="15">
        <v>-0.01</v>
      </c>
      <c r="AI987" s="15">
        <v>3.32</v>
      </c>
      <c r="AJ987" s="19">
        <v>6</v>
      </c>
      <c r="AK987" s="15">
        <v>44.78</v>
      </c>
      <c r="AL987" s="15">
        <v>2.79</v>
      </c>
      <c r="AM987" s="15">
        <v>37.11</v>
      </c>
      <c r="AN987" s="15">
        <v>1.96</v>
      </c>
      <c r="AO987" s="27">
        <v>14.94</v>
      </c>
    </row>
    <row r="988" spans="1:41" x14ac:dyDescent="0.25">
      <c r="A988" s="3">
        <v>10</v>
      </c>
      <c r="B988" s="11" t="s">
        <v>2328</v>
      </c>
      <c r="C988" s="3">
        <v>5</v>
      </c>
      <c r="D988" s="3" t="s">
        <v>2422</v>
      </c>
      <c r="E988" s="3">
        <v>85</v>
      </c>
      <c r="F988" s="50">
        <v>120</v>
      </c>
      <c r="G988" s="3">
        <f t="shared" si="13"/>
        <v>35</v>
      </c>
      <c r="H988" s="15">
        <v>14.26</v>
      </c>
      <c r="I988" s="15">
        <v>4.05</v>
      </c>
      <c r="J988" s="15">
        <v>6.81</v>
      </c>
      <c r="K988" s="15">
        <v>10.039999999999999</v>
      </c>
      <c r="L988" s="15">
        <v>7.95</v>
      </c>
      <c r="M988" s="15">
        <v>43.11</v>
      </c>
      <c r="N988" s="15">
        <v>15.94</v>
      </c>
      <c r="O988" s="15">
        <v>40.950000000000003</v>
      </c>
      <c r="P988" s="15">
        <v>81.38</v>
      </c>
      <c r="Q988" s="23" t="s">
        <v>6</v>
      </c>
      <c r="R988" s="19"/>
      <c r="S988" s="19"/>
      <c r="T988" s="19">
        <v>4.55</v>
      </c>
      <c r="U988" s="19"/>
      <c r="V988" s="19"/>
      <c r="W988" s="19">
        <v>4.5</v>
      </c>
      <c r="X988" s="15">
        <v>0.32</v>
      </c>
      <c r="Y988" s="15"/>
      <c r="Z988" s="15"/>
      <c r="AA988" s="15"/>
      <c r="AB988" s="15"/>
      <c r="AC988" s="15"/>
      <c r="AD988" s="15">
        <v>5.26</v>
      </c>
      <c r="AE988" s="15">
        <v>0.78</v>
      </c>
      <c r="AF988" s="15">
        <v>0.62</v>
      </c>
      <c r="AG988" s="15">
        <v>0.16</v>
      </c>
      <c r="AH988" s="15">
        <v>-0.01</v>
      </c>
      <c r="AI988" s="15">
        <v>3.9</v>
      </c>
      <c r="AJ988" s="19">
        <v>6</v>
      </c>
      <c r="AK988" s="15">
        <v>45</v>
      </c>
      <c r="AL988" s="15">
        <v>2.79</v>
      </c>
      <c r="AM988" s="15">
        <v>36.96</v>
      </c>
      <c r="AN988" s="15">
        <v>1.98</v>
      </c>
      <c r="AO988" s="27">
        <v>14.12</v>
      </c>
    </row>
    <row r="989" spans="1:41" x14ac:dyDescent="0.25">
      <c r="A989" s="3">
        <v>10</v>
      </c>
      <c r="B989" s="11" t="s">
        <v>2328</v>
      </c>
      <c r="C989" s="3">
        <v>6</v>
      </c>
      <c r="D989" s="3" t="s">
        <v>1946</v>
      </c>
      <c r="E989" s="3">
        <v>120</v>
      </c>
      <c r="F989" s="50">
        <v>150</v>
      </c>
      <c r="G989" s="3">
        <f t="shared" si="13"/>
        <v>30</v>
      </c>
      <c r="H989" s="15">
        <v>4.9000000000000004</v>
      </c>
      <c r="I989" s="15">
        <v>2.48</v>
      </c>
      <c r="J989" s="15">
        <v>6.16</v>
      </c>
      <c r="K989" s="15">
        <v>12.06</v>
      </c>
      <c r="L989" s="15">
        <v>13.34</v>
      </c>
      <c r="M989" s="15">
        <v>38.94</v>
      </c>
      <c r="N989" s="15">
        <v>24.54</v>
      </c>
      <c r="O989" s="15">
        <v>36.520000000000003</v>
      </c>
      <c r="P989" s="15">
        <v>78.099999999999994</v>
      </c>
      <c r="Q989" s="23" t="s">
        <v>1064</v>
      </c>
      <c r="R989" s="19"/>
      <c r="S989" s="19"/>
      <c r="T989" s="19">
        <v>4.9000000000000004</v>
      </c>
      <c r="U989" s="19"/>
      <c r="V989" s="19"/>
      <c r="W989" s="19">
        <v>4.6500000000000004</v>
      </c>
      <c r="X989" s="15">
        <v>0.09</v>
      </c>
      <c r="Y989" s="15"/>
      <c r="Z989" s="15"/>
      <c r="AA989" s="15"/>
      <c r="AB989" s="15"/>
      <c r="AC989" s="15"/>
      <c r="AD989" s="15">
        <v>4.2</v>
      </c>
      <c r="AE989" s="15">
        <v>0.7</v>
      </c>
      <c r="AF989" s="15">
        <v>0.55000000000000004</v>
      </c>
      <c r="AG989" s="15">
        <v>0.15</v>
      </c>
      <c r="AH989" s="15">
        <v>-0.01</v>
      </c>
      <c r="AI989" s="15">
        <v>3.56</v>
      </c>
      <c r="AJ989" s="19">
        <v>5</v>
      </c>
      <c r="AK989" s="15">
        <v>44.56</v>
      </c>
      <c r="AL989" s="15">
        <v>2.79</v>
      </c>
      <c r="AM989" s="15">
        <v>38.06</v>
      </c>
      <c r="AN989" s="15">
        <v>1.9</v>
      </c>
      <c r="AO989" s="27">
        <v>14.3</v>
      </c>
    </row>
    <row r="990" spans="1:41" x14ac:dyDescent="0.25">
      <c r="A990" s="3">
        <v>10</v>
      </c>
      <c r="B990" s="11" t="s">
        <v>2328</v>
      </c>
      <c r="C990" s="3">
        <v>7</v>
      </c>
      <c r="D990" s="3" t="s">
        <v>2435</v>
      </c>
      <c r="E990" s="3">
        <v>150</v>
      </c>
      <c r="F990" s="50">
        <v>165</v>
      </c>
      <c r="G990" s="3">
        <f t="shared" si="13"/>
        <v>15</v>
      </c>
      <c r="H990" s="15">
        <v>4.0999999999999996</v>
      </c>
      <c r="I990" s="15">
        <v>2.02</v>
      </c>
      <c r="J990" s="15">
        <v>4.66</v>
      </c>
      <c r="K990" s="15">
        <v>11.46</v>
      </c>
      <c r="L990" s="15">
        <v>12.99</v>
      </c>
      <c r="M990" s="15">
        <v>35.229999999999997</v>
      </c>
      <c r="N990" s="15">
        <v>22.1</v>
      </c>
      <c r="O990" s="15">
        <v>42.67</v>
      </c>
      <c r="P990" s="15">
        <v>77.56</v>
      </c>
      <c r="Q990" s="23" t="s">
        <v>6</v>
      </c>
      <c r="R990" s="19"/>
      <c r="S990" s="19"/>
      <c r="T990" s="19">
        <v>4.9000000000000004</v>
      </c>
      <c r="U990" s="19"/>
      <c r="V990" s="19"/>
      <c r="W990" s="19">
        <v>4.7</v>
      </c>
      <c r="X990" s="15">
        <v>0.09</v>
      </c>
      <c r="Y990" s="15"/>
      <c r="Z990" s="15"/>
      <c r="AA990" s="15"/>
      <c r="AB990" s="15"/>
      <c r="AC990" s="15"/>
      <c r="AD990" s="15">
        <v>4.84</v>
      </c>
      <c r="AE990" s="15">
        <v>0.7</v>
      </c>
      <c r="AF990" s="15">
        <v>0.49</v>
      </c>
      <c r="AG990" s="15">
        <v>0.14000000000000001</v>
      </c>
      <c r="AH990" s="15">
        <v>-0.01</v>
      </c>
      <c r="AI990" s="15">
        <v>3.68</v>
      </c>
      <c r="AJ990" s="19">
        <v>5</v>
      </c>
      <c r="AK990" s="15">
        <v>44.66</v>
      </c>
      <c r="AL990" s="15">
        <v>2.79</v>
      </c>
      <c r="AM990" s="15">
        <v>37.659999999999997</v>
      </c>
      <c r="AN990" s="15">
        <v>1.92</v>
      </c>
      <c r="AO990" s="27">
        <v>14.3</v>
      </c>
    </row>
    <row r="991" spans="1:41" x14ac:dyDescent="0.25">
      <c r="A991" s="3"/>
      <c r="B991" s="11"/>
      <c r="C991" s="3"/>
      <c r="D991" s="3"/>
      <c r="E991" s="3"/>
      <c r="F991" s="50"/>
      <c r="G991" s="3"/>
      <c r="H991" s="15"/>
      <c r="I991" s="15"/>
      <c r="J991" s="15"/>
      <c r="K991" s="15"/>
      <c r="L991" s="15"/>
      <c r="M991" s="15"/>
      <c r="N991" s="15"/>
      <c r="O991" s="15"/>
      <c r="P991" s="15"/>
      <c r="Q991" s="23"/>
      <c r="R991" s="19"/>
      <c r="S991" s="19"/>
      <c r="T991" s="19"/>
      <c r="U991" s="19"/>
      <c r="V991" s="19"/>
      <c r="W991" s="19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9"/>
      <c r="AK991" s="15"/>
      <c r="AL991" s="15"/>
      <c r="AM991" s="15"/>
      <c r="AN991" s="15"/>
      <c r="AO991" s="27"/>
    </row>
    <row r="992" spans="1:41" x14ac:dyDescent="0.25">
      <c r="A992" s="3"/>
      <c r="B992" s="11"/>
      <c r="C992" s="3"/>
      <c r="D992" s="3"/>
      <c r="E992" s="3"/>
      <c r="F992" s="50"/>
      <c r="G992" s="3"/>
      <c r="H992" s="15"/>
      <c r="I992" s="15"/>
      <c r="J992" s="15"/>
      <c r="K992" s="15"/>
      <c r="L992" s="15"/>
      <c r="M992" s="15"/>
      <c r="N992" s="15"/>
      <c r="O992" s="15"/>
      <c r="P992" s="15"/>
      <c r="Q992" s="23"/>
      <c r="R992" s="19"/>
      <c r="S992" s="19"/>
      <c r="T992" s="19"/>
      <c r="U992" s="19"/>
      <c r="V992" s="19"/>
      <c r="W992" s="19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9"/>
      <c r="AK992" s="15"/>
      <c r="AL992" s="15"/>
      <c r="AM992" s="15"/>
      <c r="AN992" s="15"/>
      <c r="AO992" s="27"/>
    </row>
    <row r="993" spans="1:41" x14ac:dyDescent="0.25">
      <c r="A993" s="35">
        <v>11</v>
      </c>
      <c r="B993" s="36" t="s">
        <v>2328</v>
      </c>
      <c r="C993" s="35">
        <v>1</v>
      </c>
      <c r="D993" s="35" t="s">
        <v>660</v>
      </c>
      <c r="E993" s="35">
        <v>0</v>
      </c>
      <c r="F993" s="51">
        <v>3</v>
      </c>
      <c r="G993" s="35">
        <f t="shared" si="13"/>
        <v>3</v>
      </c>
      <c r="H993" s="37">
        <v>0.11</v>
      </c>
      <c r="I993" s="37">
        <v>0.3</v>
      </c>
      <c r="J993" s="37">
        <v>0.24</v>
      </c>
      <c r="K993" s="37">
        <v>3.92</v>
      </c>
      <c r="L993" s="37">
        <v>28.15</v>
      </c>
      <c r="M993" s="37">
        <v>32.72</v>
      </c>
      <c r="N993" s="37">
        <v>51.18</v>
      </c>
      <c r="O993" s="37">
        <v>16.100000000000001</v>
      </c>
      <c r="P993" s="37">
        <v>0.86</v>
      </c>
      <c r="Q993" s="38" t="s">
        <v>283</v>
      </c>
      <c r="R993" s="39">
        <v>5.75</v>
      </c>
      <c r="S993" s="39">
        <v>5.6</v>
      </c>
      <c r="T993" s="39">
        <v>5.75</v>
      </c>
      <c r="U993" s="39">
        <v>5.4</v>
      </c>
      <c r="V993" s="39">
        <v>5.5</v>
      </c>
      <c r="W993" s="39">
        <v>5.65</v>
      </c>
      <c r="X993" s="37">
        <v>0.99</v>
      </c>
      <c r="Y993" s="37">
        <v>0.121</v>
      </c>
      <c r="Z993" s="37">
        <v>8.18</v>
      </c>
      <c r="AA993" s="37">
        <v>1.64</v>
      </c>
      <c r="AB993" s="37"/>
      <c r="AC993" s="37"/>
      <c r="AD993" s="37">
        <v>9.86</v>
      </c>
      <c r="AE993" s="37">
        <v>2.76</v>
      </c>
      <c r="AF993" s="37">
        <v>0.9</v>
      </c>
      <c r="AG993" s="37">
        <v>0.1</v>
      </c>
      <c r="AH993" s="37">
        <v>0.22</v>
      </c>
      <c r="AI993" s="37">
        <v>7.36</v>
      </c>
      <c r="AJ993" s="39">
        <v>14</v>
      </c>
      <c r="AK993" s="37">
        <v>46.16</v>
      </c>
      <c r="AL993" s="37">
        <v>9.18</v>
      </c>
      <c r="AM993" s="37">
        <v>26.42</v>
      </c>
      <c r="AN993" s="37">
        <v>2.4300000000000002</v>
      </c>
      <c r="AO993" s="40">
        <v>13.38</v>
      </c>
    </row>
    <row r="994" spans="1:41" x14ac:dyDescent="0.25">
      <c r="A994" s="35">
        <v>11</v>
      </c>
      <c r="B994" s="36" t="s">
        <v>2328</v>
      </c>
      <c r="C994" s="35">
        <v>2</v>
      </c>
      <c r="D994" s="35" t="s">
        <v>684</v>
      </c>
      <c r="E994" s="35">
        <v>3</v>
      </c>
      <c r="F994" s="51">
        <v>10</v>
      </c>
      <c r="G994" s="35">
        <f t="shared" si="13"/>
        <v>7</v>
      </c>
      <c r="H994" s="37">
        <v>0.3</v>
      </c>
      <c r="I994" s="37">
        <v>0.17</v>
      </c>
      <c r="J994" s="37">
        <v>0.17</v>
      </c>
      <c r="K994" s="37">
        <v>3.42</v>
      </c>
      <c r="L994" s="37">
        <v>25.75</v>
      </c>
      <c r="M994" s="37">
        <v>29.81</v>
      </c>
      <c r="N994" s="37">
        <v>50.62</v>
      </c>
      <c r="O994" s="37">
        <v>19.57</v>
      </c>
      <c r="P994" s="37">
        <v>0.24</v>
      </c>
      <c r="Q994" s="38" t="s">
        <v>283</v>
      </c>
      <c r="R994" s="39">
        <v>5.0999999999999996</v>
      </c>
      <c r="S994" s="39">
        <v>5</v>
      </c>
      <c r="T994" s="39">
        <v>5.2</v>
      </c>
      <c r="U994" s="39">
        <v>4.55</v>
      </c>
      <c r="V994" s="39">
        <v>4.8</v>
      </c>
      <c r="W994" s="39">
        <v>4.95</v>
      </c>
      <c r="X994" s="37">
        <v>0.59</v>
      </c>
      <c r="Y994" s="37">
        <v>7.6999999999999999E-2</v>
      </c>
      <c r="Z994" s="37">
        <v>7.66</v>
      </c>
      <c r="AA994" s="37">
        <v>1.67</v>
      </c>
      <c r="AB994" s="37"/>
      <c r="AC994" s="37"/>
      <c r="AD994" s="37">
        <v>9.6999999999999993</v>
      </c>
      <c r="AE994" s="37">
        <v>2</v>
      </c>
      <c r="AF994" s="37">
        <v>0.83</v>
      </c>
      <c r="AG994" s="37">
        <v>0.11</v>
      </c>
      <c r="AH994" s="37">
        <v>0.08</v>
      </c>
      <c r="AI994" s="37">
        <v>7.52</v>
      </c>
      <c r="AJ994" s="39">
        <v>10</v>
      </c>
      <c r="AK994" s="37">
        <v>44.94</v>
      </c>
      <c r="AL994" s="37">
        <v>9.58</v>
      </c>
      <c r="AM994" s="37">
        <v>27.97</v>
      </c>
      <c r="AN994" s="37">
        <v>2.2400000000000002</v>
      </c>
      <c r="AO994" s="40">
        <v>13.94</v>
      </c>
    </row>
    <row r="995" spans="1:41" x14ac:dyDescent="0.25">
      <c r="A995" s="35">
        <v>11</v>
      </c>
      <c r="B995" s="36" t="s">
        <v>2328</v>
      </c>
      <c r="C995" s="35">
        <v>3</v>
      </c>
      <c r="D995" s="35" t="s">
        <v>702</v>
      </c>
      <c r="E995" s="35">
        <v>10</v>
      </c>
      <c r="F995" s="51">
        <v>28</v>
      </c>
      <c r="G995" s="35">
        <f t="shared" si="13"/>
        <v>18</v>
      </c>
      <c r="H995" s="37">
        <v>0.41</v>
      </c>
      <c r="I995" s="37">
        <v>0.3</v>
      </c>
      <c r="J995" s="37">
        <v>0.16</v>
      </c>
      <c r="K995" s="37">
        <v>2.92</v>
      </c>
      <c r="L995" s="37">
        <v>23.97</v>
      </c>
      <c r="M995" s="37">
        <v>27.76</v>
      </c>
      <c r="N995" s="37">
        <v>50.07</v>
      </c>
      <c r="O995" s="37">
        <v>22.17</v>
      </c>
      <c r="P995" s="37">
        <v>0.63</v>
      </c>
      <c r="Q995" s="38" t="s">
        <v>283</v>
      </c>
      <c r="R995" s="39">
        <v>5.0999999999999996</v>
      </c>
      <c r="S995" s="39">
        <v>4.9000000000000004</v>
      </c>
      <c r="T995" s="39">
        <v>5.0999999999999996</v>
      </c>
      <c r="U995" s="39">
        <v>4.3499999999999996</v>
      </c>
      <c r="V995" s="39">
        <v>4.5999999999999996</v>
      </c>
      <c r="W995" s="39">
        <v>4.8</v>
      </c>
      <c r="X995" s="37">
        <v>0.36</v>
      </c>
      <c r="Y995" s="37">
        <v>6.2E-2</v>
      </c>
      <c r="Z995" s="37">
        <v>5.81</v>
      </c>
      <c r="AA995" s="37">
        <v>1.75</v>
      </c>
      <c r="AB995" s="37"/>
      <c r="AC995" s="37"/>
      <c r="AD995" s="37">
        <v>9.49</v>
      </c>
      <c r="AE995" s="37">
        <v>1.64</v>
      </c>
      <c r="AF995" s="37">
        <v>0.83</v>
      </c>
      <c r="AG995" s="37">
        <v>0.14000000000000001</v>
      </c>
      <c r="AH995" s="37">
        <v>0.06</v>
      </c>
      <c r="AI995" s="37">
        <v>7.43</v>
      </c>
      <c r="AJ995" s="39">
        <v>7</v>
      </c>
      <c r="AK995" s="37">
        <v>43.38</v>
      </c>
      <c r="AL995" s="37">
        <v>9.58</v>
      </c>
      <c r="AM995" s="37">
        <v>28.92</v>
      </c>
      <c r="AN995" s="37">
        <v>2.1</v>
      </c>
      <c r="AO995" s="40">
        <v>14.04</v>
      </c>
    </row>
    <row r="996" spans="1:41" x14ac:dyDescent="0.25">
      <c r="A996" s="41">
        <v>11</v>
      </c>
      <c r="B996" s="42" t="s">
        <v>2328</v>
      </c>
      <c r="C996" s="41">
        <v>4</v>
      </c>
      <c r="D996" s="41" t="s">
        <v>2471</v>
      </c>
      <c r="E996" s="41">
        <v>28</v>
      </c>
      <c r="F996" s="49">
        <v>48</v>
      </c>
      <c r="G996" s="41">
        <f t="shared" si="13"/>
        <v>20</v>
      </c>
      <c r="H996" s="43">
        <v>0.67</v>
      </c>
      <c r="I996" s="43">
        <v>0.98</v>
      </c>
      <c r="J996" s="43">
        <v>0.45</v>
      </c>
      <c r="K996" s="43">
        <v>2.61</v>
      </c>
      <c r="L996" s="43">
        <v>21.5</v>
      </c>
      <c r="M996" s="43">
        <v>26.21</v>
      </c>
      <c r="N996" s="43">
        <v>48.84</v>
      </c>
      <c r="O996" s="43">
        <v>24.95</v>
      </c>
      <c r="P996" s="43">
        <v>1.0900000000000001</v>
      </c>
      <c r="Q996" s="44" t="s">
        <v>225</v>
      </c>
      <c r="R996" s="45">
        <v>5.2</v>
      </c>
      <c r="S996" s="45">
        <v>5.05</v>
      </c>
      <c r="T996" s="45">
        <v>5.15</v>
      </c>
      <c r="U996" s="45">
        <v>4.3</v>
      </c>
      <c r="V996" s="45">
        <v>4.6500000000000004</v>
      </c>
      <c r="W996" s="45">
        <v>4.8499999999999996</v>
      </c>
      <c r="X996" s="43">
        <v>0.28999999999999998</v>
      </c>
      <c r="Y996" s="43">
        <v>5.2999999999999999E-2</v>
      </c>
      <c r="Z996" s="43">
        <v>5.47</v>
      </c>
      <c r="AA996" s="43">
        <v>1.67</v>
      </c>
      <c r="AB996" s="43"/>
      <c r="AC996" s="43"/>
      <c r="AD996" s="43">
        <v>11.06</v>
      </c>
      <c r="AE996" s="43">
        <v>1.76</v>
      </c>
      <c r="AF996" s="43">
        <v>0.97</v>
      </c>
      <c r="AG996" s="43">
        <v>0.18</v>
      </c>
      <c r="AH996" s="43">
        <v>0.03</v>
      </c>
      <c r="AI996" s="43">
        <v>8.15</v>
      </c>
      <c r="AJ996" s="45">
        <v>9</v>
      </c>
      <c r="AK996" s="43">
        <v>44.76</v>
      </c>
      <c r="AL996" s="43">
        <v>8.3800000000000008</v>
      </c>
      <c r="AM996" s="43">
        <v>29.02</v>
      </c>
      <c r="AN996" s="43">
        <v>2.21</v>
      </c>
      <c r="AO996" s="46">
        <v>13.88</v>
      </c>
    </row>
    <row r="997" spans="1:41" x14ac:dyDescent="0.25">
      <c r="A997" s="3">
        <v>11</v>
      </c>
      <c r="B997" s="11" t="s">
        <v>2328</v>
      </c>
      <c r="C997" s="3">
        <v>5</v>
      </c>
      <c r="D997" s="3" t="s">
        <v>1331</v>
      </c>
      <c r="E997" s="3">
        <v>48</v>
      </c>
      <c r="F997" s="50">
        <v>63</v>
      </c>
      <c r="G997" s="3">
        <f t="shared" si="13"/>
        <v>15</v>
      </c>
      <c r="H997" s="15">
        <v>1.03</v>
      </c>
      <c r="I997" s="15">
        <v>1.5</v>
      </c>
      <c r="J997" s="15">
        <v>0.84</v>
      </c>
      <c r="K997" s="15">
        <v>3.08</v>
      </c>
      <c r="L997" s="15">
        <v>21.56</v>
      </c>
      <c r="M997" s="15">
        <v>28.01</v>
      </c>
      <c r="N997" s="15">
        <v>51.7</v>
      </c>
      <c r="O997" s="15">
        <v>20.29</v>
      </c>
      <c r="P997" s="15">
        <v>7.06</v>
      </c>
      <c r="Q997" s="23" t="s">
        <v>283</v>
      </c>
      <c r="R997" s="19">
        <v>5.6</v>
      </c>
      <c r="S997" s="19">
        <v>5.5</v>
      </c>
      <c r="T997" s="19">
        <v>6.2</v>
      </c>
      <c r="U997" s="19">
        <v>4.4000000000000004</v>
      </c>
      <c r="V997" s="19">
        <v>4.6500000000000004</v>
      </c>
      <c r="W997" s="19">
        <v>4.9000000000000004</v>
      </c>
      <c r="X997" s="15">
        <v>0.19</v>
      </c>
      <c r="Y997" s="15"/>
      <c r="Z997" s="15"/>
      <c r="AA997" s="15">
        <v>1.77</v>
      </c>
      <c r="AB997" s="15"/>
      <c r="AC997" s="15"/>
      <c r="AD997" s="15">
        <v>8.9600000000000009</v>
      </c>
      <c r="AE997" s="15">
        <v>1.04</v>
      </c>
      <c r="AF997" s="15">
        <v>0.76</v>
      </c>
      <c r="AG997" s="15">
        <v>0.18</v>
      </c>
      <c r="AH997" s="15">
        <v>0.04</v>
      </c>
      <c r="AI997" s="15">
        <v>7.52</v>
      </c>
      <c r="AJ997" s="19">
        <v>9</v>
      </c>
      <c r="AK997" s="15">
        <v>45.84</v>
      </c>
      <c r="AL997" s="15">
        <v>7.19</v>
      </c>
      <c r="AM997" s="15">
        <v>29.01</v>
      </c>
      <c r="AN997" s="15">
        <v>2.3199999999999998</v>
      </c>
      <c r="AO997" s="27">
        <v>14.05</v>
      </c>
    </row>
    <row r="998" spans="1:41" x14ac:dyDescent="0.25">
      <c r="A998" s="3">
        <v>11</v>
      </c>
      <c r="B998" s="11" t="s">
        <v>2328</v>
      </c>
      <c r="C998" s="3">
        <v>6</v>
      </c>
      <c r="D998" s="3" t="s">
        <v>1343</v>
      </c>
      <c r="E998" s="3">
        <v>63</v>
      </c>
      <c r="F998" s="50">
        <v>74</v>
      </c>
      <c r="G998" s="3">
        <f t="shared" si="13"/>
        <v>11</v>
      </c>
      <c r="H998" s="15">
        <v>0.72</v>
      </c>
      <c r="I998" s="15">
        <v>0.98</v>
      </c>
      <c r="J998" s="15">
        <v>0.75</v>
      </c>
      <c r="K998" s="15">
        <v>2.67</v>
      </c>
      <c r="L998" s="15">
        <v>21.95</v>
      </c>
      <c r="M998" s="15">
        <v>27.07</v>
      </c>
      <c r="N998" s="15">
        <v>45.58</v>
      </c>
      <c r="O998" s="15">
        <v>27.35</v>
      </c>
      <c r="P998" s="15">
        <v>3.07</v>
      </c>
      <c r="Q998" s="23" t="s">
        <v>1064</v>
      </c>
      <c r="R998" s="19">
        <v>5.5</v>
      </c>
      <c r="S998" s="19">
        <v>4.5999999999999996</v>
      </c>
      <c r="T998" s="19">
        <v>5.8</v>
      </c>
      <c r="U998" s="19">
        <v>4.5</v>
      </c>
      <c r="V998" s="19">
        <v>4.7</v>
      </c>
      <c r="W998" s="19">
        <v>5</v>
      </c>
      <c r="X998" s="15">
        <v>0.18</v>
      </c>
      <c r="Y998" s="15"/>
      <c r="Z998" s="15"/>
      <c r="AA998" s="15">
        <v>1.83</v>
      </c>
      <c r="AB998" s="15"/>
      <c r="AC998" s="15"/>
      <c r="AD998" s="15">
        <v>11.09</v>
      </c>
      <c r="AE998" s="15">
        <v>2.56</v>
      </c>
      <c r="AF998" s="15">
        <v>1.8</v>
      </c>
      <c r="AG998" s="15">
        <v>0.57999999999999996</v>
      </c>
      <c r="AH998" s="15">
        <v>0.14000000000000001</v>
      </c>
      <c r="AI998" s="15">
        <v>5.84</v>
      </c>
      <c r="AJ998" s="19">
        <v>11</v>
      </c>
      <c r="AK998" s="15">
        <v>45.36</v>
      </c>
      <c r="AL998" s="15">
        <v>7.98</v>
      </c>
      <c r="AM998" s="15">
        <v>28.77</v>
      </c>
      <c r="AN998" s="15">
        <v>2.2799999999999998</v>
      </c>
      <c r="AO998" s="27">
        <v>14.38</v>
      </c>
    </row>
    <row r="999" spans="1:41" x14ac:dyDescent="0.25">
      <c r="A999" s="3">
        <v>11</v>
      </c>
      <c r="B999" s="11" t="s">
        <v>2328</v>
      </c>
      <c r="C999" s="3">
        <v>7</v>
      </c>
      <c r="D999" s="3" t="s">
        <v>95</v>
      </c>
      <c r="E999" s="3">
        <v>74</v>
      </c>
      <c r="F999" s="50">
        <v>102</v>
      </c>
      <c r="G999" s="3">
        <f t="shared" si="13"/>
        <v>28</v>
      </c>
      <c r="H999" s="15">
        <v>0.21</v>
      </c>
      <c r="I999" s="15">
        <v>0.27</v>
      </c>
      <c r="J999" s="15">
        <v>0.18</v>
      </c>
      <c r="K999" s="15">
        <v>3.32</v>
      </c>
      <c r="L999" s="15">
        <v>21.78</v>
      </c>
      <c r="M999" s="15">
        <v>25.76</v>
      </c>
      <c r="N999" s="15">
        <v>34.42</v>
      </c>
      <c r="O999" s="15">
        <v>39.82</v>
      </c>
      <c r="P999" s="15">
        <v>1.6</v>
      </c>
      <c r="Q999" s="23" t="s">
        <v>1064</v>
      </c>
      <c r="R999" s="19">
        <v>5.4</v>
      </c>
      <c r="S999" s="19">
        <v>5.65</v>
      </c>
      <c r="T999" s="19">
        <v>6.2</v>
      </c>
      <c r="U999" s="19">
        <v>4.5999999999999996</v>
      </c>
      <c r="V999" s="19">
        <v>4.8</v>
      </c>
      <c r="W999" s="19">
        <v>5.0999999999999996</v>
      </c>
      <c r="X999" s="15">
        <v>0.1</v>
      </c>
      <c r="Y999" s="15"/>
      <c r="Z999" s="15"/>
      <c r="AA999" s="15">
        <v>1.88</v>
      </c>
      <c r="AB999" s="15"/>
      <c r="AC999" s="15"/>
      <c r="AD999" s="15">
        <v>15.45</v>
      </c>
      <c r="AE999" s="15">
        <v>3.52</v>
      </c>
      <c r="AF999" s="15">
        <v>4.8600000000000003</v>
      </c>
      <c r="AG999" s="15">
        <v>1.86</v>
      </c>
      <c r="AH999" s="15">
        <v>0.23</v>
      </c>
      <c r="AI999" s="15">
        <v>5.72</v>
      </c>
      <c r="AJ999" s="19">
        <v>10</v>
      </c>
      <c r="AK999" s="15">
        <v>42.76</v>
      </c>
      <c r="AL999" s="15">
        <v>9.98</v>
      </c>
      <c r="AM999" s="15">
        <v>27.82</v>
      </c>
      <c r="AN999" s="15">
        <v>2.13</v>
      </c>
      <c r="AO999" s="27">
        <v>15.94</v>
      </c>
    </row>
    <row r="1000" spans="1:41" x14ac:dyDescent="0.25">
      <c r="A1000" s="3">
        <v>11</v>
      </c>
      <c r="B1000" s="11" t="s">
        <v>2328</v>
      </c>
      <c r="C1000" s="3">
        <v>8</v>
      </c>
      <c r="D1000" s="3" t="s">
        <v>118</v>
      </c>
      <c r="E1000" s="3">
        <v>102</v>
      </c>
      <c r="F1000" s="50">
        <v>132</v>
      </c>
      <c r="G1000" s="3">
        <f t="shared" si="13"/>
        <v>30</v>
      </c>
      <c r="H1000" s="15">
        <v>0.05</v>
      </c>
      <c r="I1000" s="15">
        <v>0.06</v>
      </c>
      <c r="J1000" s="15">
        <v>0.08</v>
      </c>
      <c r="K1000" s="15">
        <v>0.87</v>
      </c>
      <c r="L1000" s="15">
        <v>12.16</v>
      </c>
      <c r="M1000" s="15">
        <v>13.22</v>
      </c>
      <c r="N1000" s="15">
        <v>48.2</v>
      </c>
      <c r="O1000" s="15">
        <v>38.58</v>
      </c>
      <c r="P1000" s="15">
        <v>0.81</v>
      </c>
      <c r="Q1000" s="23" t="s">
        <v>354</v>
      </c>
      <c r="R1000" s="19">
        <v>6.25</v>
      </c>
      <c r="S1000" s="19">
        <v>5.6</v>
      </c>
      <c r="T1000" s="19">
        <v>6.1</v>
      </c>
      <c r="U1000" s="19">
        <v>5.5</v>
      </c>
      <c r="V1000" s="19">
        <v>5.15</v>
      </c>
      <c r="W1000" s="19">
        <v>5.9</v>
      </c>
      <c r="X1000" s="15">
        <v>0.06</v>
      </c>
      <c r="Y1000" s="15"/>
      <c r="Z1000" s="15"/>
      <c r="AA1000" s="15">
        <v>1.9</v>
      </c>
      <c r="AB1000" s="15"/>
      <c r="AC1000" s="15"/>
      <c r="AD1000" s="15">
        <v>16.940000000000001</v>
      </c>
      <c r="AE1000" s="15">
        <v>4.88</v>
      </c>
      <c r="AF1000" s="15">
        <v>6.39</v>
      </c>
      <c r="AG1000" s="15">
        <v>2.88</v>
      </c>
      <c r="AH1000" s="15">
        <v>0.16</v>
      </c>
      <c r="AI1000" s="15">
        <v>2.98</v>
      </c>
      <c r="AJ1000" s="19">
        <v>11</v>
      </c>
      <c r="AK1000" s="15">
        <v>42.2</v>
      </c>
      <c r="AL1000" s="15">
        <v>10.78</v>
      </c>
      <c r="AM1000" s="15">
        <v>26.42</v>
      </c>
      <c r="AN1000" s="15">
        <v>2.15</v>
      </c>
      <c r="AO1000" s="27">
        <v>15.38</v>
      </c>
    </row>
    <row r="1001" spans="1:41" x14ac:dyDescent="0.25">
      <c r="A1001" s="3">
        <v>11</v>
      </c>
      <c r="B1001" s="11" t="s">
        <v>2328</v>
      </c>
      <c r="C1001" s="3">
        <v>9</v>
      </c>
      <c r="D1001" s="3" t="s">
        <v>138</v>
      </c>
      <c r="E1001" s="3">
        <v>132</v>
      </c>
      <c r="F1001" s="50">
        <v>160</v>
      </c>
      <c r="G1001" s="3">
        <f t="shared" si="13"/>
        <v>28</v>
      </c>
      <c r="H1001" s="15">
        <v>0.04</v>
      </c>
      <c r="I1001" s="15">
        <v>0.06</v>
      </c>
      <c r="J1001" s="15">
        <v>7.0000000000000007E-2</v>
      </c>
      <c r="K1001" s="15">
        <v>0.12</v>
      </c>
      <c r="L1001" s="15">
        <v>23.17</v>
      </c>
      <c r="M1001" s="15">
        <v>23.46</v>
      </c>
      <c r="N1001" s="15">
        <v>42.95</v>
      </c>
      <c r="O1001" s="15">
        <v>33.590000000000003</v>
      </c>
      <c r="P1001" s="15"/>
      <c r="Q1001" s="23" t="s">
        <v>1064</v>
      </c>
      <c r="R1001" s="19">
        <v>5.5</v>
      </c>
      <c r="S1001" s="19">
        <v>6.2</v>
      </c>
      <c r="T1001" s="19">
        <v>6.65</v>
      </c>
      <c r="U1001" s="19">
        <v>5.0999999999999996</v>
      </c>
      <c r="V1001" s="19">
        <v>5.7</v>
      </c>
      <c r="W1001" s="19">
        <v>5.45</v>
      </c>
      <c r="X1001" s="15">
        <v>0.05</v>
      </c>
      <c r="Y1001" s="15"/>
      <c r="Z1001" s="15"/>
      <c r="AA1001" s="15">
        <v>1.82</v>
      </c>
      <c r="AB1001" s="15"/>
      <c r="AC1001" s="15"/>
      <c r="AD1001" s="15">
        <v>14.97</v>
      </c>
      <c r="AE1001" s="15">
        <v>4</v>
      </c>
      <c r="AF1001" s="15">
        <v>6.67</v>
      </c>
      <c r="AG1001" s="15">
        <v>3.07</v>
      </c>
      <c r="AH1001" s="15">
        <v>0.1</v>
      </c>
      <c r="AI1001" s="15">
        <v>1.32</v>
      </c>
      <c r="AJ1001" s="19">
        <v>11</v>
      </c>
      <c r="AK1001" s="15">
        <v>44</v>
      </c>
      <c r="AL1001" s="15">
        <v>10.78</v>
      </c>
      <c r="AM1001" s="15">
        <v>25.92</v>
      </c>
      <c r="AN1001" s="15">
        <v>2.2799999999999998</v>
      </c>
      <c r="AO1001" s="27">
        <v>14.72</v>
      </c>
    </row>
    <row r="1002" spans="1:41" x14ac:dyDescent="0.25">
      <c r="A1002" s="3">
        <v>11</v>
      </c>
      <c r="B1002" s="11" t="s">
        <v>2328</v>
      </c>
      <c r="C1002" s="3">
        <v>10</v>
      </c>
      <c r="D1002" s="3" t="s">
        <v>1072</v>
      </c>
      <c r="E1002" s="3">
        <v>160</v>
      </c>
      <c r="F1002" s="50">
        <v>180</v>
      </c>
      <c r="G1002" s="3">
        <f t="shared" si="13"/>
        <v>20</v>
      </c>
      <c r="H1002" s="15">
        <v>0.08</v>
      </c>
      <c r="I1002" s="15">
        <v>0.09</v>
      </c>
      <c r="J1002" s="15">
        <v>0.11</v>
      </c>
      <c r="K1002" s="15">
        <v>0.92</v>
      </c>
      <c r="L1002" s="15">
        <v>23.7</v>
      </c>
      <c r="M1002" s="15">
        <v>24.9</v>
      </c>
      <c r="N1002" s="15">
        <v>42.27</v>
      </c>
      <c r="O1002" s="15">
        <v>32.83</v>
      </c>
      <c r="P1002" s="15"/>
      <c r="Q1002" s="23" t="s">
        <v>1064</v>
      </c>
      <c r="R1002" s="19">
        <v>6.5</v>
      </c>
      <c r="S1002" s="19">
        <v>6.6</v>
      </c>
      <c r="T1002" s="19">
        <v>6.8</v>
      </c>
      <c r="U1002" s="19">
        <v>5.9</v>
      </c>
      <c r="V1002" s="19">
        <v>6</v>
      </c>
      <c r="W1002" s="19">
        <v>6.25</v>
      </c>
      <c r="X1002" s="15">
        <v>0.05</v>
      </c>
      <c r="Y1002" s="15"/>
      <c r="Z1002" s="15"/>
      <c r="AA1002" s="15">
        <v>1.94</v>
      </c>
      <c r="AB1002" s="15"/>
      <c r="AC1002" s="15"/>
      <c r="AD1002" s="15">
        <v>14.84</v>
      </c>
      <c r="AE1002" s="15">
        <v>3.56</v>
      </c>
      <c r="AF1002" s="15">
        <v>6.39</v>
      </c>
      <c r="AG1002" s="15">
        <v>2.72</v>
      </c>
      <c r="AH1002" s="15">
        <v>7.0000000000000007E-2</v>
      </c>
      <c r="AI1002" s="15">
        <v>1.56</v>
      </c>
      <c r="AJ1002" s="19">
        <v>13</v>
      </c>
      <c r="AK1002" s="15">
        <v>46.16</v>
      </c>
      <c r="AL1002" s="15">
        <v>10.38</v>
      </c>
      <c r="AM1002" s="15">
        <v>24.27</v>
      </c>
      <c r="AN1002" s="15">
        <v>2.54</v>
      </c>
      <c r="AO1002" s="27">
        <v>14.92</v>
      </c>
    </row>
    <row r="1003" spans="1:41" x14ac:dyDescent="0.25">
      <c r="A1003" s="3"/>
      <c r="B1003" s="11"/>
      <c r="C1003" s="3"/>
      <c r="D1003" s="3"/>
      <c r="E1003" s="3"/>
      <c r="F1003" s="50"/>
      <c r="G1003" s="3"/>
      <c r="H1003" s="15"/>
      <c r="I1003" s="15"/>
      <c r="J1003" s="15"/>
      <c r="K1003" s="15"/>
      <c r="L1003" s="15"/>
      <c r="M1003" s="15"/>
      <c r="N1003" s="15"/>
      <c r="O1003" s="15"/>
      <c r="P1003" s="15"/>
      <c r="Q1003" s="23"/>
      <c r="R1003" s="19"/>
      <c r="S1003" s="19"/>
      <c r="T1003" s="19"/>
      <c r="U1003" s="19"/>
      <c r="V1003" s="19"/>
      <c r="W1003" s="19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9"/>
      <c r="AK1003" s="15"/>
      <c r="AL1003" s="15"/>
      <c r="AM1003" s="15"/>
      <c r="AN1003" s="15"/>
      <c r="AO1003" s="27"/>
    </row>
    <row r="1004" spans="1:41" x14ac:dyDescent="0.25">
      <c r="A1004" s="3"/>
      <c r="B1004" s="11"/>
      <c r="C1004" s="3"/>
      <c r="D1004" s="3"/>
      <c r="E1004" s="3"/>
      <c r="F1004" s="50"/>
      <c r="G1004" s="3"/>
      <c r="H1004" s="15"/>
      <c r="I1004" s="15"/>
      <c r="J1004" s="15"/>
      <c r="K1004" s="15"/>
      <c r="L1004" s="15"/>
      <c r="M1004" s="15"/>
      <c r="N1004" s="15"/>
      <c r="O1004" s="15"/>
      <c r="P1004" s="15"/>
      <c r="Q1004" s="23"/>
      <c r="R1004" s="19"/>
      <c r="S1004" s="19"/>
      <c r="T1004" s="19"/>
      <c r="U1004" s="19"/>
      <c r="V1004" s="19"/>
      <c r="W1004" s="19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9"/>
      <c r="AK1004" s="15"/>
      <c r="AL1004" s="15"/>
      <c r="AM1004" s="15"/>
      <c r="AN1004" s="15"/>
      <c r="AO1004" s="27"/>
    </row>
    <row r="1005" spans="1:41" x14ac:dyDescent="0.25">
      <c r="A1005" s="35">
        <v>12</v>
      </c>
      <c r="B1005" s="36" t="s">
        <v>2328</v>
      </c>
      <c r="C1005" s="35">
        <v>1</v>
      </c>
      <c r="D1005" s="35" t="s">
        <v>660</v>
      </c>
      <c r="E1005" s="35">
        <v>0</v>
      </c>
      <c r="F1005" s="51">
        <v>15</v>
      </c>
      <c r="G1005" s="35">
        <f t="shared" si="13"/>
        <v>15</v>
      </c>
      <c r="H1005" s="37">
        <v>0.21</v>
      </c>
      <c r="I1005" s="37">
        <v>0.42</v>
      </c>
      <c r="J1005" s="37">
        <v>3.32</v>
      </c>
      <c r="K1005" s="37">
        <v>33.75</v>
      </c>
      <c r="L1005" s="37">
        <v>24.5</v>
      </c>
      <c r="M1005" s="37">
        <v>62.2</v>
      </c>
      <c r="N1005" s="37">
        <v>25.07</v>
      </c>
      <c r="O1005" s="37">
        <v>12.73</v>
      </c>
      <c r="P1005" s="37">
        <v>0.21</v>
      </c>
      <c r="Q1005" s="38" t="s">
        <v>506</v>
      </c>
      <c r="R1005" s="39">
        <v>5.6</v>
      </c>
      <c r="S1005" s="39">
        <v>5.6</v>
      </c>
      <c r="T1005" s="39">
        <v>5.8</v>
      </c>
      <c r="U1005" s="39">
        <v>5.45</v>
      </c>
      <c r="V1005" s="39">
        <v>5.55</v>
      </c>
      <c r="W1005" s="39">
        <v>5.95</v>
      </c>
      <c r="X1005" s="37">
        <v>0.62</v>
      </c>
      <c r="Y1005" s="37">
        <v>6.5000000000000002E-2</v>
      </c>
      <c r="Z1005" s="37">
        <v>9.5399999999999991</v>
      </c>
      <c r="AA1005" s="37">
        <v>1.7</v>
      </c>
      <c r="AB1005" s="37"/>
      <c r="AC1005" s="37"/>
      <c r="AD1005" s="37">
        <v>7.55</v>
      </c>
      <c r="AE1005" s="37">
        <v>3.54</v>
      </c>
      <c r="AF1005" s="37">
        <v>1.39</v>
      </c>
      <c r="AG1005" s="37">
        <v>0.13</v>
      </c>
      <c r="AH1005" s="37">
        <v>0.12</v>
      </c>
      <c r="AI1005" s="37">
        <v>2.64</v>
      </c>
      <c r="AJ1005" s="39">
        <v>16</v>
      </c>
      <c r="AK1005" s="37">
        <v>43.9</v>
      </c>
      <c r="AL1005" s="37">
        <v>13.17</v>
      </c>
      <c r="AM1005" s="37">
        <v>23.43</v>
      </c>
      <c r="AN1005" s="37">
        <v>2.34</v>
      </c>
      <c r="AO1005" s="40">
        <v>15.04</v>
      </c>
    </row>
    <row r="1006" spans="1:41" x14ac:dyDescent="0.25">
      <c r="A1006" s="41">
        <v>12</v>
      </c>
      <c r="B1006" s="42" t="s">
        <v>2328</v>
      </c>
      <c r="C1006" s="41">
        <v>2</v>
      </c>
      <c r="D1006" s="41" t="s">
        <v>684</v>
      </c>
      <c r="E1006" s="41">
        <v>15</v>
      </c>
      <c r="F1006" s="49">
        <v>33</v>
      </c>
      <c r="G1006" s="41">
        <f t="shared" si="13"/>
        <v>18</v>
      </c>
      <c r="H1006" s="43">
        <v>0.02</v>
      </c>
      <c r="I1006" s="43">
        <v>0.37</v>
      </c>
      <c r="J1006" s="43">
        <v>3.21</v>
      </c>
      <c r="K1006" s="43">
        <v>36.840000000000003</v>
      </c>
      <c r="L1006" s="43">
        <v>20.94</v>
      </c>
      <c r="M1006" s="43">
        <v>61.38</v>
      </c>
      <c r="N1006" s="43">
        <v>24.22</v>
      </c>
      <c r="O1006" s="43">
        <v>14.4</v>
      </c>
      <c r="P1006" s="43"/>
      <c r="Q1006" s="44" t="s">
        <v>506</v>
      </c>
      <c r="R1006" s="45">
        <v>5.6</v>
      </c>
      <c r="S1006" s="45">
        <v>5.5</v>
      </c>
      <c r="T1006" s="45">
        <v>5.7</v>
      </c>
      <c r="U1006" s="45">
        <v>5.3</v>
      </c>
      <c r="V1006" s="45">
        <v>5.45</v>
      </c>
      <c r="W1006" s="45">
        <v>5.8</v>
      </c>
      <c r="X1006" s="43">
        <v>0.39</v>
      </c>
      <c r="Y1006" s="43">
        <v>4.3999999999999997E-2</v>
      </c>
      <c r="Z1006" s="43">
        <v>8.86</v>
      </c>
      <c r="AA1006" s="43">
        <v>1.61</v>
      </c>
      <c r="AB1006" s="43"/>
      <c r="AC1006" s="43"/>
      <c r="AD1006" s="43">
        <v>6.06</v>
      </c>
      <c r="AE1006" s="43">
        <v>2.74</v>
      </c>
      <c r="AF1006" s="43">
        <v>1.05</v>
      </c>
      <c r="AG1006" s="43">
        <v>0.16</v>
      </c>
      <c r="AH1006" s="43">
        <v>0.05</v>
      </c>
      <c r="AI1006" s="43">
        <v>2.56</v>
      </c>
      <c r="AJ1006" s="45">
        <v>8</v>
      </c>
      <c r="AK1006" s="43">
        <v>42.28</v>
      </c>
      <c r="AL1006" s="43">
        <v>12.77</v>
      </c>
      <c r="AM1006" s="43">
        <v>26.38</v>
      </c>
      <c r="AN1006" s="43">
        <v>2.08</v>
      </c>
      <c r="AO1006" s="46">
        <v>15.04</v>
      </c>
    </row>
    <row r="1007" spans="1:41" x14ac:dyDescent="0.25">
      <c r="A1007" s="41">
        <v>12</v>
      </c>
      <c r="B1007" s="42" t="s">
        <v>2328</v>
      </c>
      <c r="C1007" s="41">
        <v>3</v>
      </c>
      <c r="D1007" s="41" t="s">
        <v>69</v>
      </c>
      <c r="E1007" s="41">
        <v>33</v>
      </c>
      <c r="F1007" s="49">
        <v>50</v>
      </c>
      <c r="G1007" s="41">
        <f t="shared" si="13"/>
        <v>17</v>
      </c>
      <c r="H1007" s="43">
        <v>0.02</v>
      </c>
      <c r="I1007" s="43">
        <v>0.3</v>
      </c>
      <c r="J1007" s="43">
        <v>2.2999999999999998</v>
      </c>
      <c r="K1007" s="43">
        <v>24.81</v>
      </c>
      <c r="L1007" s="43">
        <v>22.06</v>
      </c>
      <c r="M1007" s="43">
        <v>49.49</v>
      </c>
      <c r="N1007" s="43">
        <v>25.19</v>
      </c>
      <c r="O1007" s="43">
        <v>25.32</v>
      </c>
      <c r="P1007" s="43">
        <v>0.28999999999999998</v>
      </c>
      <c r="Q1007" s="44" t="s">
        <v>148</v>
      </c>
      <c r="R1007" s="45">
        <v>5.6</v>
      </c>
      <c r="S1007" s="45">
        <v>5.5</v>
      </c>
      <c r="T1007" s="45">
        <v>5.7</v>
      </c>
      <c r="U1007" s="45">
        <v>5.2</v>
      </c>
      <c r="V1007" s="45">
        <v>5.25</v>
      </c>
      <c r="W1007" s="45">
        <v>5.55</v>
      </c>
      <c r="X1007" s="43">
        <v>0.28000000000000003</v>
      </c>
      <c r="Y1007" s="43">
        <v>0.03</v>
      </c>
      <c r="Z1007" s="43"/>
      <c r="AA1007" s="43">
        <v>1.76</v>
      </c>
      <c r="AB1007" s="43"/>
      <c r="AC1007" s="43"/>
      <c r="AD1007" s="43">
        <v>9.7799999999999994</v>
      </c>
      <c r="AE1007" s="43">
        <v>4.0999999999999996</v>
      </c>
      <c r="AF1007" s="43">
        <v>2.06</v>
      </c>
      <c r="AG1007" s="43">
        <v>0.12</v>
      </c>
      <c r="AH1007" s="43">
        <v>0.04</v>
      </c>
      <c r="AI1007" s="43">
        <v>3.28</v>
      </c>
      <c r="AJ1007" s="45">
        <v>10</v>
      </c>
      <c r="AK1007" s="43">
        <v>40.799999999999997</v>
      </c>
      <c r="AL1007" s="43">
        <v>13.57</v>
      </c>
      <c r="AM1007" s="43">
        <v>26.48</v>
      </c>
      <c r="AN1007" s="43">
        <v>1.97</v>
      </c>
      <c r="AO1007" s="46">
        <v>15.3</v>
      </c>
    </row>
    <row r="1008" spans="1:41" x14ac:dyDescent="0.25">
      <c r="A1008" s="3">
        <v>12</v>
      </c>
      <c r="B1008" s="11" t="s">
        <v>2328</v>
      </c>
      <c r="C1008" s="3">
        <v>4</v>
      </c>
      <c r="D1008" s="3" t="s">
        <v>2542</v>
      </c>
      <c r="E1008" s="3">
        <v>50</v>
      </c>
      <c r="F1008" s="50">
        <v>78</v>
      </c>
      <c r="G1008" s="3">
        <f t="shared" si="13"/>
        <v>28</v>
      </c>
      <c r="H1008" s="15">
        <v>0.05</v>
      </c>
      <c r="I1008" s="15">
        <v>0.24</v>
      </c>
      <c r="J1008" s="15">
        <v>1.59</v>
      </c>
      <c r="K1008" s="15">
        <v>21.06</v>
      </c>
      <c r="L1008" s="15">
        <v>22.66</v>
      </c>
      <c r="M1008" s="15">
        <v>45.6</v>
      </c>
      <c r="N1008" s="15">
        <v>24.93</v>
      </c>
      <c r="O1008" s="15">
        <v>29.47</v>
      </c>
      <c r="P1008" s="15"/>
      <c r="Q1008" s="23" t="s">
        <v>148</v>
      </c>
      <c r="R1008" s="19">
        <v>6</v>
      </c>
      <c r="S1008" s="19">
        <v>5.85</v>
      </c>
      <c r="T1008" s="19">
        <v>5.7</v>
      </c>
      <c r="U1008" s="19">
        <v>5.75</v>
      </c>
      <c r="V1008" s="19">
        <v>5.7</v>
      </c>
      <c r="W1008" s="19">
        <v>5.95</v>
      </c>
      <c r="X1008" s="15">
        <v>0.1</v>
      </c>
      <c r="Y1008" s="15">
        <v>8.9999999999999993E-3</v>
      </c>
      <c r="Z1008" s="15"/>
      <c r="AA1008" s="15">
        <v>1.83</v>
      </c>
      <c r="AB1008" s="15"/>
      <c r="AC1008" s="15"/>
      <c r="AD1008" s="15">
        <v>11.89</v>
      </c>
      <c r="AE1008" s="15">
        <v>6.08</v>
      </c>
      <c r="AF1008" s="15">
        <v>3.15</v>
      </c>
      <c r="AG1008" s="15">
        <v>0.18</v>
      </c>
      <c r="AH1008" s="15">
        <v>0.04</v>
      </c>
      <c r="AI1008" s="15">
        <v>2.6</v>
      </c>
      <c r="AJ1008" s="19">
        <v>9</v>
      </c>
      <c r="AK1008" s="15">
        <v>41</v>
      </c>
      <c r="AL1008" s="15">
        <v>15.57</v>
      </c>
      <c r="AM1008" s="15">
        <v>22.38</v>
      </c>
      <c r="AN1008" s="15">
        <v>2.16</v>
      </c>
      <c r="AO1008" s="27">
        <v>14.94</v>
      </c>
    </row>
    <row r="1009" spans="1:41" x14ac:dyDescent="0.25">
      <c r="A1009" s="3">
        <v>12</v>
      </c>
      <c r="B1009" s="11" t="s">
        <v>2328</v>
      </c>
      <c r="C1009" s="3">
        <v>5</v>
      </c>
      <c r="D1009" s="3" t="s">
        <v>2550</v>
      </c>
      <c r="E1009" s="3">
        <v>78</v>
      </c>
      <c r="F1009" s="50">
        <v>107</v>
      </c>
      <c r="G1009" s="3">
        <f t="shared" si="13"/>
        <v>29</v>
      </c>
      <c r="H1009" s="15">
        <v>0.01</v>
      </c>
      <c r="I1009" s="15">
        <v>0.28000000000000003</v>
      </c>
      <c r="J1009" s="15">
        <v>1.1200000000000001</v>
      </c>
      <c r="K1009" s="15">
        <v>17.21</v>
      </c>
      <c r="L1009" s="15">
        <v>23.16</v>
      </c>
      <c r="M1009" s="15">
        <v>41.78</v>
      </c>
      <c r="N1009" s="15">
        <v>29.13</v>
      </c>
      <c r="O1009" s="15">
        <v>29.09</v>
      </c>
      <c r="P1009" s="15"/>
      <c r="Q1009" s="23" t="s">
        <v>1064</v>
      </c>
      <c r="R1009" s="19">
        <v>6.25</v>
      </c>
      <c r="S1009" s="19">
        <v>6.1</v>
      </c>
      <c r="T1009" s="19">
        <v>6.15</v>
      </c>
      <c r="U1009" s="19">
        <v>6.05</v>
      </c>
      <c r="V1009" s="19">
        <v>6</v>
      </c>
      <c r="W1009" s="19">
        <v>6.1</v>
      </c>
      <c r="X1009" s="15">
        <v>0.12</v>
      </c>
      <c r="Y1009" s="15"/>
      <c r="Z1009" s="15"/>
      <c r="AA1009" s="15">
        <v>1.84</v>
      </c>
      <c r="AB1009" s="15"/>
      <c r="AC1009" s="15"/>
      <c r="AD1009" s="15">
        <v>12.39</v>
      </c>
      <c r="AE1009" s="15">
        <v>6.82</v>
      </c>
      <c r="AF1009" s="15">
        <v>2.94</v>
      </c>
      <c r="AG1009" s="15">
        <v>0.27</v>
      </c>
      <c r="AH1009" s="15">
        <v>0.04</v>
      </c>
      <c r="AI1009" s="15">
        <v>2.58</v>
      </c>
      <c r="AJ1009" s="19">
        <v>1</v>
      </c>
      <c r="AK1009" s="15">
        <v>39.979999999999997</v>
      </c>
      <c r="AL1009" s="15">
        <v>14.37</v>
      </c>
      <c r="AM1009" s="15">
        <v>26.73</v>
      </c>
      <c r="AN1009" s="15">
        <v>1.89</v>
      </c>
      <c r="AO1009" s="27">
        <v>15.46</v>
      </c>
    </row>
    <row r="1010" spans="1:41" x14ac:dyDescent="0.25">
      <c r="A1010" s="3">
        <v>12</v>
      </c>
      <c r="B1010" s="11" t="s">
        <v>2328</v>
      </c>
      <c r="C1010" s="3">
        <v>6</v>
      </c>
      <c r="D1010" s="3" t="s">
        <v>95</v>
      </c>
      <c r="E1010" s="3">
        <v>107</v>
      </c>
      <c r="F1010" s="50">
        <v>130</v>
      </c>
      <c r="G1010" s="3">
        <f t="shared" si="13"/>
        <v>23</v>
      </c>
      <c r="H1010" s="15">
        <v>0.87</v>
      </c>
      <c r="I1010" s="15">
        <v>1.08</v>
      </c>
      <c r="J1010" s="15">
        <v>2.0699999999999998</v>
      </c>
      <c r="K1010" s="15">
        <v>18.22</v>
      </c>
      <c r="L1010" s="15">
        <v>21.09</v>
      </c>
      <c r="M1010" s="15">
        <v>43.33</v>
      </c>
      <c r="N1010" s="15">
        <v>31.11</v>
      </c>
      <c r="O1010" s="15">
        <v>25.56</v>
      </c>
      <c r="P1010" s="15">
        <v>5.26</v>
      </c>
      <c r="Q1010" s="23" t="s">
        <v>225</v>
      </c>
      <c r="R1010" s="19">
        <v>6.15</v>
      </c>
      <c r="S1010" s="19">
        <v>6.1</v>
      </c>
      <c r="T1010" s="19">
        <v>6.1</v>
      </c>
      <c r="U1010" s="19">
        <v>6</v>
      </c>
      <c r="V1010" s="19">
        <v>5.9</v>
      </c>
      <c r="W1010" s="19">
        <v>6.1</v>
      </c>
      <c r="X1010" s="15">
        <v>0.12</v>
      </c>
      <c r="Y1010" s="15"/>
      <c r="Z1010" s="15"/>
      <c r="AA1010" s="15">
        <v>1.87</v>
      </c>
      <c r="AB1010" s="15"/>
      <c r="AC1010" s="15"/>
      <c r="AD1010" s="15">
        <v>11.86</v>
      </c>
      <c r="AE1010" s="15">
        <v>7.04</v>
      </c>
      <c r="AF1010" s="15">
        <v>2.62</v>
      </c>
      <c r="AG1010" s="15">
        <v>0.22</v>
      </c>
      <c r="AH1010" s="15">
        <v>0.06</v>
      </c>
      <c r="AI1010" s="15">
        <v>2.06</v>
      </c>
      <c r="AJ1010" s="19">
        <v>10</v>
      </c>
      <c r="AK1010" s="15">
        <v>40.1</v>
      </c>
      <c r="AL1010" s="15">
        <v>14.37</v>
      </c>
      <c r="AM1010" s="15">
        <v>26.73</v>
      </c>
      <c r="AN1010" s="15">
        <v>1.93</v>
      </c>
      <c r="AO1010" s="27">
        <v>15.36</v>
      </c>
    </row>
    <row r="1011" spans="1:41" x14ac:dyDescent="0.25">
      <c r="A1011" s="3">
        <v>12</v>
      </c>
      <c r="B1011" s="11" t="s">
        <v>2328</v>
      </c>
      <c r="C1011" s="3">
        <v>7</v>
      </c>
      <c r="D1011" s="3" t="s">
        <v>118</v>
      </c>
      <c r="E1011" s="3">
        <v>130</v>
      </c>
      <c r="F1011" s="50">
        <v>150</v>
      </c>
      <c r="G1011" s="3">
        <f t="shared" si="13"/>
        <v>20</v>
      </c>
      <c r="H1011" s="15">
        <v>0.08</v>
      </c>
      <c r="I1011" s="15">
        <v>0.25</v>
      </c>
      <c r="J1011" s="15">
        <v>0.7</v>
      </c>
      <c r="K1011" s="15">
        <v>11.49</v>
      </c>
      <c r="L1011" s="15">
        <v>23.48</v>
      </c>
      <c r="M1011" s="15">
        <v>36</v>
      </c>
      <c r="N1011" s="15">
        <v>40.130000000000003</v>
      </c>
      <c r="O1011" s="15">
        <v>23.87</v>
      </c>
      <c r="P1011" s="15"/>
      <c r="Q1011" s="23" t="s">
        <v>225</v>
      </c>
      <c r="R1011" s="19">
        <v>6.25</v>
      </c>
      <c r="S1011" s="19">
        <v>6.25</v>
      </c>
      <c r="T1011" s="19">
        <v>6.1</v>
      </c>
      <c r="U1011" s="19">
        <v>5.7</v>
      </c>
      <c r="V1011" s="19">
        <v>5.65</v>
      </c>
      <c r="W1011" s="19">
        <v>5.95</v>
      </c>
      <c r="X1011" s="15">
        <v>0.09</v>
      </c>
      <c r="Y1011" s="15"/>
      <c r="Z1011" s="15"/>
      <c r="AA1011" s="15">
        <v>1.87</v>
      </c>
      <c r="AB1011" s="15"/>
      <c r="AC1011" s="15"/>
      <c r="AD1011" s="15">
        <v>14.07</v>
      </c>
      <c r="AE1011" s="15">
        <v>8.1999999999999993</v>
      </c>
      <c r="AF1011" s="15">
        <v>3.19</v>
      </c>
      <c r="AG1011" s="15">
        <v>0.3</v>
      </c>
      <c r="AH1011" s="15">
        <v>7.0000000000000007E-2</v>
      </c>
      <c r="AI1011" s="15">
        <v>1.62</v>
      </c>
      <c r="AJ1011" s="19">
        <v>9</v>
      </c>
      <c r="AK1011" s="15">
        <v>42.56</v>
      </c>
      <c r="AL1011" s="15">
        <v>14.77</v>
      </c>
      <c r="AM1011" s="15">
        <v>26.03</v>
      </c>
      <c r="AN1011" s="15">
        <v>2.16</v>
      </c>
      <c r="AO1011" s="27">
        <v>12.92</v>
      </c>
    </row>
    <row r="1012" spans="1:41" x14ac:dyDescent="0.25">
      <c r="A1012" s="3">
        <v>12</v>
      </c>
      <c r="B1012" s="11" t="s">
        <v>2328</v>
      </c>
      <c r="C1012" s="3">
        <v>8</v>
      </c>
      <c r="D1012" s="3" t="s">
        <v>290</v>
      </c>
      <c r="E1012" s="3">
        <v>150</v>
      </c>
      <c r="F1012" s="50">
        <v>190</v>
      </c>
      <c r="G1012" s="3">
        <f t="shared" si="13"/>
        <v>40</v>
      </c>
      <c r="H1012" s="15">
        <v>0.06</v>
      </c>
      <c r="I1012" s="15">
        <v>0.09</v>
      </c>
      <c r="J1012" s="15">
        <v>0.53</v>
      </c>
      <c r="K1012" s="15">
        <v>33.19</v>
      </c>
      <c r="L1012" s="15">
        <v>32.69</v>
      </c>
      <c r="M1012" s="15">
        <v>66.56</v>
      </c>
      <c r="N1012" s="15">
        <v>19.760000000000002</v>
      </c>
      <c r="O1012" s="15">
        <v>13.68</v>
      </c>
      <c r="P1012" s="15"/>
      <c r="Q1012" s="23" t="s">
        <v>506</v>
      </c>
      <c r="R1012" s="19">
        <v>6.25</v>
      </c>
      <c r="S1012" s="19">
        <v>6.25</v>
      </c>
      <c r="T1012" s="19">
        <v>6.2</v>
      </c>
      <c r="U1012" s="19">
        <v>5.4</v>
      </c>
      <c r="V1012" s="19">
        <v>5.4</v>
      </c>
      <c r="W1012" s="19">
        <v>5.8</v>
      </c>
      <c r="X1012" s="15">
        <v>0.05</v>
      </c>
      <c r="Y1012" s="15"/>
      <c r="Z1012" s="15"/>
      <c r="AA1012" s="15">
        <v>1.65</v>
      </c>
      <c r="AB1012" s="15"/>
      <c r="AC1012" s="15"/>
      <c r="AD1012" s="15">
        <v>9.25</v>
      </c>
      <c r="AE1012" s="15">
        <v>6.1</v>
      </c>
      <c r="AF1012" s="15">
        <v>2.5</v>
      </c>
      <c r="AG1012" s="15">
        <v>0.14000000000000001</v>
      </c>
      <c r="AH1012" s="15">
        <v>0.08</v>
      </c>
      <c r="AI1012" s="15">
        <v>0.96</v>
      </c>
      <c r="AJ1012" s="19">
        <v>49</v>
      </c>
      <c r="AK1012" s="15">
        <v>41.54</v>
      </c>
      <c r="AL1012" s="15">
        <v>15.17</v>
      </c>
      <c r="AM1012" s="15">
        <v>24.13</v>
      </c>
      <c r="AN1012" s="15">
        <v>2.12</v>
      </c>
      <c r="AO1012" s="27">
        <v>13.96</v>
      </c>
    </row>
    <row r="1013" spans="1:41" x14ac:dyDescent="0.25">
      <c r="A1013" s="3">
        <v>12</v>
      </c>
      <c r="B1013" s="11" t="s">
        <v>2328</v>
      </c>
      <c r="C1013" s="3">
        <v>9</v>
      </c>
      <c r="D1013" s="3" t="s">
        <v>302</v>
      </c>
      <c r="E1013" s="3">
        <v>190</v>
      </c>
      <c r="F1013" s="50">
        <v>200</v>
      </c>
      <c r="G1013" s="3">
        <f t="shared" si="13"/>
        <v>10</v>
      </c>
      <c r="H1013" s="15">
        <v>0.06</v>
      </c>
      <c r="I1013" s="15">
        <v>0.05</v>
      </c>
      <c r="J1013" s="15">
        <v>0.33</v>
      </c>
      <c r="K1013" s="15">
        <v>27.33</v>
      </c>
      <c r="L1013" s="15">
        <v>37.32</v>
      </c>
      <c r="M1013" s="15">
        <v>65.09</v>
      </c>
      <c r="N1013" s="15">
        <v>21.37</v>
      </c>
      <c r="O1013" s="15">
        <v>13.54</v>
      </c>
      <c r="P1013" s="15"/>
      <c r="Q1013" s="23" t="s">
        <v>506</v>
      </c>
      <c r="R1013" s="19">
        <v>6.35</v>
      </c>
      <c r="S1013" s="19">
        <v>6.65</v>
      </c>
      <c r="T1013" s="19">
        <v>6.3</v>
      </c>
      <c r="U1013" s="19">
        <v>5.35</v>
      </c>
      <c r="V1013" s="19">
        <v>5.55</v>
      </c>
      <c r="W1013" s="19">
        <v>5.7</v>
      </c>
      <c r="X1013" s="15">
        <v>0.05</v>
      </c>
      <c r="Y1013" s="15"/>
      <c r="Z1013" s="15"/>
      <c r="AA1013" s="15">
        <v>1.65</v>
      </c>
      <c r="AB1013" s="15"/>
      <c r="AC1013" s="15"/>
      <c r="AD1013" s="15">
        <v>9.3000000000000007</v>
      </c>
      <c r="AE1013" s="15">
        <v>6.74</v>
      </c>
      <c r="AF1013" s="15">
        <v>2.78</v>
      </c>
      <c r="AG1013" s="15">
        <v>0.14000000000000001</v>
      </c>
      <c r="AH1013" s="15">
        <v>7.0000000000000007E-2</v>
      </c>
      <c r="AI1013" s="15">
        <v>0.84</v>
      </c>
      <c r="AJ1013" s="19">
        <v>46</v>
      </c>
      <c r="AK1013" s="15">
        <v>41.8</v>
      </c>
      <c r="AL1013" s="15">
        <v>15.17</v>
      </c>
      <c r="AM1013" s="15">
        <v>22.73</v>
      </c>
      <c r="AN1013" s="15">
        <v>2.19</v>
      </c>
      <c r="AO1013" s="27">
        <v>15.16</v>
      </c>
    </row>
    <row r="1014" spans="1:41" x14ac:dyDescent="0.25">
      <c r="A1014" s="3"/>
      <c r="B1014" s="11"/>
      <c r="C1014" s="3"/>
      <c r="D1014" s="3"/>
      <c r="E1014" s="3"/>
      <c r="F1014" s="50"/>
      <c r="G1014" s="3"/>
      <c r="H1014" s="15"/>
      <c r="I1014" s="15"/>
      <c r="J1014" s="15"/>
      <c r="K1014" s="15"/>
      <c r="L1014" s="15"/>
      <c r="M1014" s="15"/>
      <c r="N1014" s="15"/>
      <c r="O1014" s="15"/>
      <c r="P1014" s="15"/>
      <c r="Q1014" s="23"/>
      <c r="R1014" s="19"/>
      <c r="S1014" s="19"/>
      <c r="T1014" s="19"/>
      <c r="U1014" s="19"/>
      <c r="V1014" s="19"/>
      <c r="W1014" s="19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9"/>
      <c r="AK1014" s="15"/>
      <c r="AL1014" s="15"/>
      <c r="AM1014" s="15"/>
      <c r="AN1014" s="15"/>
      <c r="AO1014" s="27"/>
    </row>
    <row r="1015" spans="1:41" x14ac:dyDescent="0.25">
      <c r="A1015" s="3"/>
      <c r="B1015" s="11"/>
      <c r="C1015" s="3"/>
      <c r="D1015" s="3"/>
      <c r="E1015" s="3"/>
      <c r="F1015" s="50"/>
      <c r="G1015" s="3"/>
      <c r="H1015" s="15"/>
      <c r="I1015" s="15"/>
      <c r="J1015" s="15"/>
      <c r="K1015" s="15"/>
      <c r="L1015" s="15"/>
      <c r="M1015" s="15"/>
      <c r="N1015" s="15"/>
      <c r="O1015" s="15"/>
      <c r="P1015" s="15"/>
      <c r="Q1015" s="23"/>
      <c r="R1015" s="19"/>
      <c r="S1015" s="19"/>
      <c r="T1015" s="19"/>
      <c r="U1015" s="19"/>
      <c r="V1015" s="19"/>
      <c r="W1015" s="19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9"/>
      <c r="AK1015" s="15"/>
      <c r="AL1015" s="15"/>
      <c r="AM1015" s="15"/>
      <c r="AN1015" s="15"/>
      <c r="AO1015" s="27"/>
    </row>
    <row r="1016" spans="1:41" x14ac:dyDescent="0.25">
      <c r="A1016" s="35">
        <v>14</v>
      </c>
      <c r="B1016" s="36" t="s">
        <v>2328</v>
      </c>
      <c r="C1016" s="35">
        <v>1</v>
      </c>
      <c r="D1016" s="35" t="s">
        <v>6</v>
      </c>
      <c r="E1016" s="35">
        <v>0</v>
      </c>
      <c r="F1016" s="51">
        <v>7</v>
      </c>
      <c r="G1016" s="35">
        <f t="shared" si="13"/>
        <v>7</v>
      </c>
      <c r="H1016" s="37">
        <v>0.42</v>
      </c>
      <c r="I1016" s="37">
        <v>0.17</v>
      </c>
      <c r="J1016" s="37">
        <v>0.23</v>
      </c>
      <c r="K1016" s="37">
        <v>4.2300000000000004</v>
      </c>
      <c r="L1016" s="37">
        <v>10.68</v>
      </c>
      <c r="M1016" s="37">
        <v>15.73</v>
      </c>
      <c r="N1016" s="37">
        <v>61.77</v>
      </c>
      <c r="O1016" s="37">
        <v>22.5</v>
      </c>
      <c r="P1016" s="37">
        <v>1.82</v>
      </c>
      <c r="Q1016" s="38" t="s">
        <v>283</v>
      </c>
      <c r="R1016" s="39">
        <v>5.9</v>
      </c>
      <c r="S1016" s="39">
        <v>6.25</v>
      </c>
      <c r="T1016" s="39">
        <v>6.2</v>
      </c>
      <c r="U1016" s="39">
        <v>5.75</v>
      </c>
      <c r="V1016" s="39">
        <v>5.9</v>
      </c>
      <c r="W1016" s="39">
        <v>6.1</v>
      </c>
      <c r="X1016" s="37">
        <v>1.1000000000000001</v>
      </c>
      <c r="Y1016" s="37">
        <v>0.107</v>
      </c>
      <c r="Z1016" s="37">
        <v>10.28</v>
      </c>
      <c r="AA1016" s="37">
        <v>1.64</v>
      </c>
      <c r="AB1016" s="37"/>
      <c r="AC1016" s="37">
        <v>0.28999999999999998</v>
      </c>
      <c r="AD1016" s="37">
        <v>16.03</v>
      </c>
      <c r="AE1016" s="37"/>
      <c r="AF1016" s="37"/>
      <c r="AG1016" s="37"/>
      <c r="AH1016" s="37"/>
      <c r="AI1016" s="37"/>
      <c r="AJ1016" s="39">
        <v>13</v>
      </c>
      <c r="AK1016" s="37">
        <v>46.6</v>
      </c>
      <c r="AL1016" s="37">
        <v>9.58</v>
      </c>
      <c r="AM1016" s="37">
        <v>22.87</v>
      </c>
      <c r="AN1016" s="37">
        <v>2.73</v>
      </c>
      <c r="AO1016" s="40">
        <v>15.94</v>
      </c>
    </row>
    <row r="1017" spans="1:41" x14ac:dyDescent="0.25">
      <c r="A1017" s="35">
        <v>14</v>
      </c>
      <c r="B1017" s="36" t="s">
        <v>2328</v>
      </c>
      <c r="C1017" s="35">
        <v>2</v>
      </c>
      <c r="D1017" s="35" t="s">
        <v>339</v>
      </c>
      <c r="E1017" s="35">
        <v>7</v>
      </c>
      <c r="F1017" s="51">
        <v>16</v>
      </c>
      <c r="G1017" s="35">
        <f t="shared" si="13"/>
        <v>9</v>
      </c>
      <c r="H1017" s="37">
        <v>1.07</v>
      </c>
      <c r="I1017" s="37">
        <v>0.34</v>
      </c>
      <c r="J1017" s="37">
        <v>0.25</v>
      </c>
      <c r="K1017" s="37">
        <v>4.07</v>
      </c>
      <c r="L1017" s="37">
        <v>9.9499999999999993</v>
      </c>
      <c r="M1017" s="37">
        <v>15.68</v>
      </c>
      <c r="N1017" s="37">
        <v>63.88</v>
      </c>
      <c r="O1017" s="37">
        <v>20.440000000000001</v>
      </c>
      <c r="P1017" s="37">
        <v>4.25</v>
      </c>
      <c r="Q1017" s="38" t="s">
        <v>283</v>
      </c>
      <c r="R1017" s="39">
        <v>5.9</v>
      </c>
      <c r="S1017" s="39">
        <v>6.15</v>
      </c>
      <c r="T1017" s="39">
        <v>6.15</v>
      </c>
      <c r="U1017" s="39">
        <v>5.55</v>
      </c>
      <c r="V1017" s="39">
        <v>5.9</v>
      </c>
      <c r="W1017" s="39">
        <v>6.2</v>
      </c>
      <c r="X1017" s="37">
        <v>0.47</v>
      </c>
      <c r="Y1017" s="37">
        <v>5.3999999999999999E-2</v>
      </c>
      <c r="Z1017" s="37">
        <v>8.6999999999999993</v>
      </c>
      <c r="AA1017" s="37">
        <v>1.55</v>
      </c>
      <c r="AB1017" s="37"/>
      <c r="AC1017" s="37">
        <v>0.12</v>
      </c>
      <c r="AD1017" s="37">
        <v>12.66</v>
      </c>
      <c r="AE1017" s="37"/>
      <c r="AF1017" s="37"/>
      <c r="AG1017" s="37"/>
      <c r="AH1017" s="37"/>
      <c r="AI1017" s="37"/>
      <c r="AJ1017" s="39">
        <v>7</v>
      </c>
      <c r="AK1017" s="37">
        <v>46.22</v>
      </c>
      <c r="AL1017" s="37">
        <v>9.98</v>
      </c>
      <c r="AM1017" s="37">
        <v>23.52</v>
      </c>
      <c r="AN1017" s="37">
        <v>2.64</v>
      </c>
      <c r="AO1017" s="40">
        <v>16.04</v>
      </c>
    </row>
    <row r="1018" spans="1:41" x14ac:dyDescent="0.25">
      <c r="A1018" s="35">
        <v>14</v>
      </c>
      <c r="B1018" s="36" t="s">
        <v>2328</v>
      </c>
      <c r="C1018" s="35">
        <v>3</v>
      </c>
      <c r="D1018" s="35" t="s">
        <v>199</v>
      </c>
      <c r="E1018" s="35">
        <v>16</v>
      </c>
      <c r="F1018" s="51">
        <v>24</v>
      </c>
      <c r="G1018" s="35">
        <f t="shared" si="13"/>
        <v>8</v>
      </c>
      <c r="H1018" s="37">
        <v>3.96</v>
      </c>
      <c r="I1018" s="37">
        <v>1.58</v>
      </c>
      <c r="J1018" s="37">
        <v>0.52</v>
      </c>
      <c r="K1018" s="37">
        <v>3.5</v>
      </c>
      <c r="L1018" s="37">
        <v>6.98</v>
      </c>
      <c r="M1018" s="37">
        <v>16.54</v>
      </c>
      <c r="N1018" s="37">
        <v>53.52</v>
      </c>
      <c r="O1018" s="37">
        <v>29.94</v>
      </c>
      <c r="P1018" s="37">
        <v>4.7300000000000004</v>
      </c>
      <c r="Q1018" s="38" t="s">
        <v>354</v>
      </c>
      <c r="R1018" s="39">
        <v>6</v>
      </c>
      <c r="S1018" s="39">
        <v>6.05</v>
      </c>
      <c r="T1018" s="39">
        <v>6.5</v>
      </c>
      <c r="U1018" s="39">
        <v>5.6</v>
      </c>
      <c r="V1018" s="39">
        <v>5.75</v>
      </c>
      <c r="W1018" s="39">
        <v>6</v>
      </c>
      <c r="X1018" s="37">
        <v>0.33</v>
      </c>
      <c r="Y1018" s="37">
        <v>4.7E-2</v>
      </c>
      <c r="Z1018" s="37">
        <v>7.02</v>
      </c>
      <c r="AA1018" s="37">
        <v>1.72</v>
      </c>
      <c r="AB1018" s="37"/>
      <c r="AC1018" s="37">
        <v>0.08</v>
      </c>
      <c r="AD1018" s="37">
        <v>15.87</v>
      </c>
      <c r="AE1018" s="37"/>
      <c r="AF1018" s="37"/>
      <c r="AG1018" s="37"/>
      <c r="AH1018" s="37"/>
      <c r="AI1018" s="37"/>
      <c r="AJ1018" s="39">
        <v>5</v>
      </c>
      <c r="AK1018" s="37">
        <v>43.84</v>
      </c>
      <c r="AL1018" s="37">
        <v>11.18</v>
      </c>
      <c r="AM1018" s="37">
        <v>23.07</v>
      </c>
      <c r="AN1018" s="37">
        <v>2.4700000000000002</v>
      </c>
      <c r="AO1018" s="40">
        <v>17.78</v>
      </c>
    </row>
    <row r="1019" spans="1:41" x14ac:dyDescent="0.25">
      <c r="A1019" s="41">
        <v>14</v>
      </c>
      <c r="B1019" s="42" t="s">
        <v>2328</v>
      </c>
      <c r="C1019" s="41">
        <v>4</v>
      </c>
      <c r="D1019" s="41" t="s">
        <v>95</v>
      </c>
      <c r="E1019" s="41">
        <v>24</v>
      </c>
      <c r="F1019" s="49">
        <v>40</v>
      </c>
      <c r="G1019" s="41">
        <f t="shared" si="13"/>
        <v>16</v>
      </c>
      <c r="H1019" s="43">
        <v>1.1599999999999999</v>
      </c>
      <c r="I1019" s="43">
        <v>0.94</v>
      </c>
      <c r="J1019" s="43">
        <v>0.43</v>
      </c>
      <c r="K1019" s="43">
        <v>3.1</v>
      </c>
      <c r="L1019" s="43">
        <v>5.62</v>
      </c>
      <c r="M1019" s="43">
        <v>11.25</v>
      </c>
      <c r="N1019" s="43">
        <v>43.77</v>
      </c>
      <c r="O1019" s="43">
        <v>44.98</v>
      </c>
      <c r="P1019" s="43">
        <v>0.61</v>
      </c>
      <c r="Q1019" s="44" t="s">
        <v>169</v>
      </c>
      <c r="R1019" s="45">
        <v>6</v>
      </c>
      <c r="S1019" s="45">
        <v>6.3</v>
      </c>
      <c r="T1019" s="45">
        <v>6.3</v>
      </c>
      <c r="U1019" s="45">
        <v>5.7</v>
      </c>
      <c r="V1019" s="45">
        <v>5.85</v>
      </c>
      <c r="W1019" s="45">
        <v>6.1</v>
      </c>
      <c r="X1019" s="43">
        <v>0.23</v>
      </c>
      <c r="Y1019" s="43">
        <v>3.7999999999999999E-2</v>
      </c>
      <c r="Z1019" s="43">
        <v>6.05</v>
      </c>
      <c r="AA1019" s="43">
        <v>1.98</v>
      </c>
      <c r="AB1019" s="43"/>
      <c r="AC1019" s="43">
        <v>0.06</v>
      </c>
      <c r="AD1019" s="43">
        <v>25.56</v>
      </c>
      <c r="AE1019" s="43"/>
      <c r="AF1019" s="43"/>
      <c r="AG1019" s="43"/>
      <c r="AH1019" s="43"/>
      <c r="AI1019" s="43"/>
      <c r="AJ1019" s="45">
        <v>4</v>
      </c>
      <c r="AK1019" s="43">
        <v>44.2</v>
      </c>
      <c r="AL1019" s="43">
        <v>11.17</v>
      </c>
      <c r="AM1019" s="43">
        <v>22.73</v>
      </c>
      <c r="AN1019" s="43">
        <v>2.52</v>
      </c>
      <c r="AO1019" s="46">
        <v>17.059999999999999</v>
      </c>
    </row>
    <row r="1020" spans="1:41" x14ac:dyDescent="0.25">
      <c r="A1020" s="41">
        <v>14</v>
      </c>
      <c r="B1020" s="42" t="s">
        <v>2328</v>
      </c>
      <c r="C1020" s="41">
        <v>5</v>
      </c>
      <c r="D1020" s="41" t="s">
        <v>118</v>
      </c>
      <c r="E1020" s="41">
        <v>40</v>
      </c>
      <c r="F1020" s="49">
        <v>62</v>
      </c>
      <c r="G1020" s="41">
        <f t="shared" si="13"/>
        <v>22</v>
      </c>
      <c r="H1020" s="43">
        <v>0.44</v>
      </c>
      <c r="I1020" s="43">
        <v>0.42</v>
      </c>
      <c r="J1020" s="43">
        <v>0.33</v>
      </c>
      <c r="K1020" s="43">
        <v>3.7</v>
      </c>
      <c r="L1020" s="43">
        <v>6.51</v>
      </c>
      <c r="M1020" s="43">
        <v>11.4</v>
      </c>
      <c r="N1020" s="43">
        <v>49.05</v>
      </c>
      <c r="O1020" s="43">
        <v>39.549999999999997</v>
      </c>
      <c r="P1020" s="43">
        <v>1.57</v>
      </c>
      <c r="Q1020" s="44" t="s">
        <v>354</v>
      </c>
      <c r="R1020" s="45">
        <v>6.9</v>
      </c>
      <c r="S1020" s="45">
        <v>7</v>
      </c>
      <c r="T1020" s="45">
        <v>6.8</v>
      </c>
      <c r="U1020" s="45">
        <v>6.4</v>
      </c>
      <c r="V1020" s="45">
        <v>6.55</v>
      </c>
      <c r="W1020" s="45">
        <v>6.7</v>
      </c>
      <c r="X1020" s="43">
        <v>0.15</v>
      </c>
      <c r="Y1020" s="43"/>
      <c r="Z1020" s="43"/>
      <c r="AA1020" s="43">
        <v>1.98</v>
      </c>
      <c r="AB1020" s="43"/>
      <c r="AC1020" s="43">
        <v>0.2</v>
      </c>
      <c r="AD1020" s="43">
        <v>21.11</v>
      </c>
      <c r="AE1020" s="43"/>
      <c r="AF1020" s="43"/>
      <c r="AG1020" s="43"/>
      <c r="AH1020" s="43"/>
      <c r="AI1020" s="43"/>
      <c r="AJ1020" s="45">
        <v>5</v>
      </c>
      <c r="AK1020" s="43">
        <v>43.4</v>
      </c>
      <c r="AL1020" s="43">
        <v>10.78</v>
      </c>
      <c r="AM1020" s="43">
        <v>22.77</v>
      </c>
      <c r="AN1020" s="43">
        <v>2.4900000000000002</v>
      </c>
      <c r="AO1020" s="46">
        <v>18.22</v>
      </c>
    </row>
    <row r="1021" spans="1:41" x14ac:dyDescent="0.25">
      <c r="A1021" s="3">
        <v>14</v>
      </c>
      <c r="B1021" s="11" t="s">
        <v>2328</v>
      </c>
      <c r="C1021" s="3">
        <v>6</v>
      </c>
      <c r="D1021" s="3" t="s">
        <v>138</v>
      </c>
      <c r="E1021" s="3">
        <v>62</v>
      </c>
      <c r="F1021" s="50">
        <v>115</v>
      </c>
      <c r="G1021" s="3">
        <f t="shared" si="13"/>
        <v>53</v>
      </c>
      <c r="H1021" s="15">
        <v>0.94</v>
      </c>
      <c r="I1021" s="15">
        <v>0.45</v>
      </c>
      <c r="J1021" s="15">
        <v>0.31</v>
      </c>
      <c r="K1021" s="15">
        <v>4.6900000000000004</v>
      </c>
      <c r="L1021" s="15">
        <v>8.08</v>
      </c>
      <c r="M1021" s="15">
        <v>14.47</v>
      </c>
      <c r="N1021" s="15">
        <v>53.27</v>
      </c>
      <c r="O1021" s="15">
        <v>32.26</v>
      </c>
      <c r="P1021" s="15">
        <v>2.77</v>
      </c>
      <c r="Q1021" s="23" t="s">
        <v>354</v>
      </c>
      <c r="R1021" s="19">
        <v>7.8</v>
      </c>
      <c r="S1021" s="19">
        <v>7.95</v>
      </c>
      <c r="T1021" s="19">
        <v>8.0500000000000007</v>
      </c>
      <c r="U1021" s="19">
        <v>7.4</v>
      </c>
      <c r="V1021" s="19">
        <v>7.6</v>
      </c>
      <c r="W1021" s="19">
        <v>8.1</v>
      </c>
      <c r="X1021" s="15">
        <v>0.09</v>
      </c>
      <c r="Y1021" s="15"/>
      <c r="Z1021" s="15"/>
      <c r="AA1021" s="15">
        <v>1.93</v>
      </c>
      <c r="AB1021" s="15"/>
      <c r="AC1021" s="15">
        <v>0.32</v>
      </c>
      <c r="AD1021" s="15">
        <v>17.71</v>
      </c>
      <c r="AE1021" s="15"/>
      <c r="AF1021" s="15"/>
      <c r="AG1021" s="15"/>
      <c r="AH1021" s="15"/>
      <c r="AI1021" s="15"/>
      <c r="AJ1021" s="19">
        <v>14</v>
      </c>
      <c r="AK1021" s="15">
        <v>43.22</v>
      </c>
      <c r="AL1021" s="15">
        <v>11.17</v>
      </c>
      <c r="AM1021" s="15">
        <v>23.18</v>
      </c>
      <c r="AN1021" s="15">
        <v>2.42</v>
      </c>
      <c r="AO1021" s="27">
        <v>16.54</v>
      </c>
    </row>
    <row r="1022" spans="1:41" x14ac:dyDescent="0.25">
      <c r="A1022" s="3">
        <v>14</v>
      </c>
      <c r="B1022" s="11" t="s">
        <v>2328</v>
      </c>
      <c r="C1022" s="3">
        <v>7</v>
      </c>
      <c r="D1022" s="3" t="s">
        <v>1072</v>
      </c>
      <c r="E1022" s="3">
        <v>115</v>
      </c>
      <c r="F1022" s="50">
        <v>145</v>
      </c>
      <c r="G1022" s="3">
        <f t="shared" si="13"/>
        <v>30</v>
      </c>
      <c r="H1022" s="15">
        <v>0.8</v>
      </c>
      <c r="I1022" s="15">
        <v>0.35</v>
      </c>
      <c r="J1022" s="15">
        <v>0.31</v>
      </c>
      <c r="K1022" s="15">
        <v>5.26</v>
      </c>
      <c r="L1022" s="15">
        <v>9.1199999999999992</v>
      </c>
      <c r="M1022" s="15">
        <v>15.84</v>
      </c>
      <c r="N1022" s="15">
        <v>55.06</v>
      </c>
      <c r="O1022" s="15">
        <v>29.1</v>
      </c>
      <c r="P1022" s="15">
        <v>2.85</v>
      </c>
      <c r="Q1022" s="23" t="s">
        <v>354</v>
      </c>
      <c r="R1022" s="19">
        <v>7.9</v>
      </c>
      <c r="S1022" s="19">
        <v>7.95</v>
      </c>
      <c r="T1022" s="19">
        <v>8.0500000000000007</v>
      </c>
      <c r="U1022" s="19">
        <v>7.4</v>
      </c>
      <c r="V1022" s="19">
        <v>7.5</v>
      </c>
      <c r="W1022" s="19">
        <v>7.9</v>
      </c>
      <c r="X1022" s="15">
        <v>0.05</v>
      </c>
      <c r="Y1022" s="15"/>
      <c r="Z1022" s="15"/>
      <c r="AA1022" s="15">
        <v>1.91</v>
      </c>
      <c r="AB1022" s="15"/>
      <c r="AC1022" s="15">
        <v>0.28000000000000003</v>
      </c>
      <c r="AD1022" s="15">
        <v>17.260000000000002</v>
      </c>
      <c r="AE1022" s="15"/>
      <c r="AF1022" s="15"/>
      <c r="AG1022" s="15"/>
      <c r="AH1022" s="15"/>
      <c r="AI1022" s="15"/>
      <c r="AJ1022" s="19">
        <v>44</v>
      </c>
      <c r="AK1022" s="15">
        <v>43.62</v>
      </c>
      <c r="AL1022" s="15">
        <v>11.98</v>
      </c>
      <c r="AM1022" s="15">
        <v>22.87</v>
      </c>
      <c r="AN1022" s="15">
        <v>2.4300000000000002</v>
      </c>
      <c r="AO1022" s="27">
        <v>15.7</v>
      </c>
    </row>
    <row r="1023" spans="1:41" x14ac:dyDescent="0.25">
      <c r="A1023" s="3">
        <v>14</v>
      </c>
      <c r="B1023" s="11" t="s">
        <v>2328</v>
      </c>
      <c r="C1023" s="3">
        <v>8</v>
      </c>
      <c r="D1023" s="3" t="s">
        <v>1086</v>
      </c>
      <c r="E1023" s="3">
        <v>145</v>
      </c>
      <c r="F1023" s="50">
        <v>160</v>
      </c>
      <c r="G1023" s="3">
        <f t="shared" si="13"/>
        <v>15</v>
      </c>
      <c r="H1023" s="15">
        <v>0.36</v>
      </c>
      <c r="I1023" s="15">
        <v>0.23</v>
      </c>
      <c r="J1023" s="15">
        <v>0.23</v>
      </c>
      <c r="K1023" s="15">
        <v>4.29</v>
      </c>
      <c r="L1023" s="15">
        <v>7.77</v>
      </c>
      <c r="M1023" s="15">
        <v>12.88</v>
      </c>
      <c r="N1023" s="15">
        <v>55.88</v>
      </c>
      <c r="O1023" s="15">
        <v>31.24</v>
      </c>
      <c r="P1023" s="15">
        <v>2.59</v>
      </c>
      <c r="Q1023" s="23" t="s">
        <v>354</v>
      </c>
      <c r="R1023" s="19">
        <v>7.85</v>
      </c>
      <c r="S1023" s="19">
        <v>7.85</v>
      </c>
      <c r="T1023" s="19">
        <v>8</v>
      </c>
      <c r="U1023" s="19">
        <v>7.4</v>
      </c>
      <c r="V1023" s="19">
        <v>7.45</v>
      </c>
      <c r="W1023" s="19">
        <v>7.65</v>
      </c>
      <c r="X1023" s="15">
        <v>0.05</v>
      </c>
      <c r="Y1023" s="15"/>
      <c r="Z1023" s="15"/>
      <c r="AA1023" s="15">
        <v>1.82</v>
      </c>
      <c r="AB1023" s="15"/>
      <c r="AC1023" s="15">
        <v>0.25</v>
      </c>
      <c r="AD1023" s="15">
        <v>17.690000000000001</v>
      </c>
      <c r="AE1023" s="15"/>
      <c r="AF1023" s="15"/>
      <c r="AG1023" s="15"/>
      <c r="AH1023" s="15"/>
      <c r="AI1023" s="15"/>
      <c r="AJ1023" s="19">
        <v>136</v>
      </c>
      <c r="AK1023" s="15">
        <v>44.36</v>
      </c>
      <c r="AL1023" s="15">
        <v>12.37</v>
      </c>
      <c r="AM1023" s="15">
        <v>21.98</v>
      </c>
      <c r="AN1023" s="15">
        <v>2.52</v>
      </c>
      <c r="AO1023" s="27">
        <v>14.76</v>
      </c>
    </row>
    <row r="1024" spans="1:41" x14ac:dyDescent="0.25">
      <c r="A1024" s="3"/>
      <c r="B1024" s="11"/>
      <c r="C1024" s="3"/>
      <c r="D1024" s="3"/>
      <c r="E1024" s="3"/>
      <c r="F1024" s="50"/>
      <c r="G1024" s="3"/>
      <c r="H1024" s="15"/>
      <c r="I1024" s="15"/>
      <c r="J1024" s="15"/>
      <c r="K1024" s="15"/>
      <c r="L1024" s="15"/>
      <c r="M1024" s="15"/>
      <c r="N1024" s="15"/>
      <c r="O1024" s="15"/>
      <c r="P1024" s="15"/>
      <c r="Q1024" s="23"/>
      <c r="R1024" s="19"/>
      <c r="S1024" s="19"/>
      <c r="T1024" s="19"/>
      <c r="U1024" s="19"/>
      <c r="V1024" s="19"/>
      <c r="W1024" s="19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9"/>
      <c r="AK1024" s="15"/>
      <c r="AL1024" s="15"/>
      <c r="AM1024" s="15"/>
      <c r="AN1024" s="15"/>
      <c r="AO1024" s="27"/>
    </row>
    <row r="1025" spans="1:41" x14ac:dyDescent="0.25">
      <c r="A1025" s="3"/>
      <c r="B1025" s="11"/>
      <c r="C1025" s="3"/>
      <c r="D1025" s="3"/>
      <c r="E1025" s="3"/>
      <c r="F1025" s="50"/>
      <c r="G1025" s="3"/>
      <c r="H1025" s="15"/>
      <c r="I1025" s="15"/>
      <c r="J1025" s="15"/>
      <c r="K1025" s="15"/>
      <c r="L1025" s="15"/>
      <c r="M1025" s="15"/>
      <c r="N1025" s="15"/>
      <c r="O1025" s="15"/>
      <c r="P1025" s="15"/>
      <c r="Q1025" s="23"/>
      <c r="R1025" s="19"/>
      <c r="S1025" s="19"/>
      <c r="T1025" s="19"/>
      <c r="U1025" s="19"/>
      <c r="V1025" s="19"/>
      <c r="W1025" s="19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9"/>
      <c r="AK1025" s="15"/>
      <c r="AL1025" s="15"/>
      <c r="AM1025" s="15"/>
      <c r="AN1025" s="15"/>
      <c r="AO1025" s="27"/>
    </row>
    <row r="1026" spans="1:41" x14ac:dyDescent="0.25">
      <c r="A1026" s="29">
        <v>15</v>
      </c>
      <c r="B1026" s="30" t="s">
        <v>2328</v>
      </c>
      <c r="C1026" s="29">
        <v>1</v>
      </c>
      <c r="D1026" s="29" t="s">
        <v>660</v>
      </c>
      <c r="E1026" s="29">
        <v>0</v>
      </c>
      <c r="F1026" s="48">
        <v>8</v>
      </c>
      <c r="G1026" s="29">
        <f t="shared" si="13"/>
        <v>8</v>
      </c>
      <c r="H1026" s="31">
        <v>1.81</v>
      </c>
      <c r="I1026" s="31">
        <v>0.98</v>
      </c>
      <c r="J1026" s="31">
        <v>0.84</v>
      </c>
      <c r="K1026" s="31">
        <v>12.21</v>
      </c>
      <c r="L1026" s="31">
        <v>30.38</v>
      </c>
      <c r="M1026" s="31">
        <v>46.22</v>
      </c>
      <c r="N1026" s="31">
        <v>39.479999999999997</v>
      </c>
      <c r="O1026" s="31">
        <v>14.3</v>
      </c>
      <c r="P1026" s="31">
        <v>0.4</v>
      </c>
      <c r="Q1026" s="32" t="s">
        <v>225</v>
      </c>
      <c r="R1026" s="33">
        <v>6</v>
      </c>
      <c r="S1026" s="33">
        <v>6.2</v>
      </c>
      <c r="T1026" s="33">
        <v>6.3</v>
      </c>
      <c r="U1026" s="33">
        <v>5.75</v>
      </c>
      <c r="V1026" s="33">
        <v>5.9</v>
      </c>
      <c r="W1026" s="33">
        <v>6.2</v>
      </c>
      <c r="X1026" s="31">
        <v>0.7</v>
      </c>
      <c r="Y1026" s="31">
        <v>0.14799999999999999</v>
      </c>
      <c r="Z1026" s="31">
        <v>8.9700000000000006</v>
      </c>
      <c r="AA1026" s="31">
        <v>1.75</v>
      </c>
      <c r="AB1026" s="31"/>
      <c r="AC1026" s="31">
        <v>0.3</v>
      </c>
      <c r="AD1026" s="31">
        <v>15.34</v>
      </c>
      <c r="AE1026" s="31"/>
      <c r="AF1026" s="31"/>
      <c r="AG1026" s="31"/>
      <c r="AH1026" s="31"/>
      <c r="AI1026" s="31"/>
      <c r="AJ1026" s="33">
        <v>6</v>
      </c>
      <c r="AK1026" s="31">
        <v>39.6</v>
      </c>
      <c r="AL1026" s="31">
        <v>10.78</v>
      </c>
      <c r="AM1026" s="31">
        <v>21.22</v>
      </c>
      <c r="AN1026" s="31">
        <v>2.4</v>
      </c>
      <c r="AO1026" s="34">
        <v>24.14</v>
      </c>
    </row>
    <row r="1027" spans="1:41" x14ac:dyDescent="0.25">
      <c r="A1027" s="29">
        <v>15</v>
      </c>
      <c r="B1027" s="30" t="s">
        <v>2328</v>
      </c>
      <c r="C1027" s="29">
        <v>2</v>
      </c>
      <c r="D1027" s="29" t="s">
        <v>684</v>
      </c>
      <c r="E1027" s="29">
        <v>8</v>
      </c>
      <c r="F1027" s="48">
        <v>28</v>
      </c>
      <c r="G1027" s="29">
        <f t="shared" si="13"/>
        <v>20</v>
      </c>
      <c r="H1027" s="31">
        <v>0.93</v>
      </c>
      <c r="I1027" s="31">
        <v>0.34</v>
      </c>
      <c r="J1027" s="31">
        <v>0.25</v>
      </c>
      <c r="K1027" s="31">
        <v>4.05</v>
      </c>
      <c r="L1027" s="31">
        <v>9.52</v>
      </c>
      <c r="M1027" s="31">
        <v>15.09</v>
      </c>
      <c r="N1027" s="31">
        <v>39.020000000000003</v>
      </c>
      <c r="O1027" s="31">
        <v>45.89</v>
      </c>
      <c r="P1027" s="31">
        <v>0.57999999999999996</v>
      </c>
      <c r="Q1027" s="32" t="s">
        <v>6</v>
      </c>
      <c r="R1027" s="33">
        <v>7.35</v>
      </c>
      <c r="S1027" s="33">
        <v>7.6</v>
      </c>
      <c r="T1027" s="33">
        <v>7.9</v>
      </c>
      <c r="U1027" s="33">
        <v>7.15</v>
      </c>
      <c r="V1027" s="33">
        <v>7.35</v>
      </c>
      <c r="W1027" s="33">
        <v>7.4</v>
      </c>
      <c r="X1027" s="31">
        <v>0.39</v>
      </c>
      <c r="Y1027" s="31">
        <v>4.2999999999999997E-2</v>
      </c>
      <c r="Z1027" s="31">
        <v>9.07</v>
      </c>
      <c r="AA1027" s="31">
        <v>1.96</v>
      </c>
      <c r="AB1027" s="31">
        <v>0.56999999999999995</v>
      </c>
      <c r="AC1027" s="31">
        <v>0.41</v>
      </c>
      <c r="AD1027" s="31">
        <v>23.14</v>
      </c>
      <c r="AE1027" s="31"/>
      <c r="AF1027" s="31"/>
      <c r="AG1027" s="31"/>
      <c r="AH1027" s="31"/>
      <c r="AI1027" s="31"/>
      <c r="AJ1027" s="33">
        <v>6</v>
      </c>
      <c r="AK1027" s="31">
        <v>42.62</v>
      </c>
      <c r="AL1027" s="31">
        <v>12.37</v>
      </c>
      <c r="AM1027" s="31">
        <v>25.08</v>
      </c>
      <c r="AN1027" s="31">
        <v>2.2000000000000002</v>
      </c>
      <c r="AO1027" s="34">
        <v>15.2</v>
      </c>
    </row>
    <row r="1028" spans="1:41" x14ac:dyDescent="0.25">
      <c r="A1028" s="41">
        <v>15</v>
      </c>
      <c r="B1028" s="42" t="s">
        <v>2328</v>
      </c>
      <c r="C1028" s="41">
        <v>3</v>
      </c>
      <c r="D1028" s="41" t="s">
        <v>95</v>
      </c>
      <c r="E1028" s="41">
        <v>28</v>
      </c>
      <c r="F1028" s="49">
        <v>54</v>
      </c>
      <c r="G1028" s="41">
        <f t="shared" si="13"/>
        <v>26</v>
      </c>
      <c r="H1028" s="43">
        <v>0.21</v>
      </c>
      <c r="I1028" s="43">
        <v>0.16</v>
      </c>
      <c r="J1028" s="43">
        <v>0.09</v>
      </c>
      <c r="K1028" s="43">
        <v>2.1</v>
      </c>
      <c r="L1028" s="43">
        <v>5.19</v>
      </c>
      <c r="M1028" s="43">
        <v>7.75</v>
      </c>
      <c r="N1028" s="43">
        <v>38.68</v>
      </c>
      <c r="O1028" s="43">
        <v>53.57</v>
      </c>
      <c r="P1028" s="43">
        <v>3.21</v>
      </c>
      <c r="Q1028" s="44" t="s">
        <v>6</v>
      </c>
      <c r="R1028" s="45">
        <v>8.25</v>
      </c>
      <c r="S1028" s="45">
        <v>8.1999999999999993</v>
      </c>
      <c r="T1028" s="45">
        <v>8.4499999999999993</v>
      </c>
      <c r="U1028" s="45">
        <v>7.5</v>
      </c>
      <c r="V1028" s="45">
        <v>7.5</v>
      </c>
      <c r="W1028" s="45">
        <v>7.8</v>
      </c>
      <c r="X1028" s="43">
        <v>0.17</v>
      </c>
      <c r="Y1028" s="43">
        <v>3.4000000000000002E-2</v>
      </c>
      <c r="Z1028" s="43">
        <v>5</v>
      </c>
      <c r="AA1028" s="43">
        <v>1.88</v>
      </c>
      <c r="AB1028" s="43">
        <v>0.7</v>
      </c>
      <c r="AC1028" s="43">
        <v>0.6</v>
      </c>
      <c r="AD1028" s="43">
        <v>26.86</v>
      </c>
      <c r="AE1028" s="43"/>
      <c r="AF1028" s="43"/>
      <c r="AG1028" s="43"/>
      <c r="AH1028" s="43"/>
      <c r="AI1028" s="43"/>
      <c r="AJ1028" s="45">
        <v>11</v>
      </c>
      <c r="AK1028" s="43">
        <v>42.46</v>
      </c>
      <c r="AL1028" s="43">
        <v>12.37</v>
      </c>
      <c r="AM1028" s="43">
        <v>24.53</v>
      </c>
      <c r="AN1028" s="43">
        <v>2.23</v>
      </c>
      <c r="AO1028" s="46">
        <v>15.46</v>
      </c>
    </row>
    <row r="1029" spans="1:41" x14ac:dyDescent="0.25">
      <c r="A1029" s="3">
        <v>15</v>
      </c>
      <c r="B1029" s="11" t="s">
        <v>2328</v>
      </c>
      <c r="C1029" s="3">
        <v>4</v>
      </c>
      <c r="D1029" s="3" t="s">
        <v>118</v>
      </c>
      <c r="E1029" s="3">
        <v>54</v>
      </c>
      <c r="F1029" s="50">
        <v>93</v>
      </c>
      <c r="G1029" s="3">
        <f t="shared" si="13"/>
        <v>39</v>
      </c>
      <c r="H1029" s="15">
        <v>0.21</v>
      </c>
      <c r="I1029" s="15">
        <v>0.11</v>
      </c>
      <c r="J1029" s="15">
        <v>0.13</v>
      </c>
      <c r="K1029" s="15">
        <v>3.27</v>
      </c>
      <c r="L1029" s="15">
        <v>10.96</v>
      </c>
      <c r="M1029" s="15">
        <v>14.68</v>
      </c>
      <c r="N1029" s="15">
        <v>45.36</v>
      </c>
      <c r="O1029" s="15">
        <v>39.96</v>
      </c>
      <c r="P1029" s="15">
        <v>2.3199999999999998</v>
      </c>
      <c r="Q1029" s="23" t="s">
        <v>354</v>
      </c>
      <c r="R1029" s="19">
        <v>8.0500000000000007</v>
      </c>
      <c r="S1029" s="19">
        <v>8.1</v>
      </c>
      <c r="T1029" s="19">
        <v>8.35</v>
      </c>
      <c r="U1029" s="19">
        <v>7.4</v>
      </c>
      <c r="V1029" s="19">
        <v>7.4</v>
      </c>
      <c r="W1029" s="19">
        <v>7.65</v>
      </c>
      <c r="X1029" s="15">
        <v>0.09</v>
      </c>
      <c r="Y1029" s="15">
        <v>1.0269999999999999</v>
      </c>
      <c r="Z1029" s="15">
        <v>3.33</v>
      </c>
      <c r="AA1029" s="15">
        <v>1.86</v>
      </c>
      <c r="AB1029" s="15">
        <v>1.7</v>
      </c>
      <c r="AC1029" s="15">
        <v>0.54</v>
      </c>
      <c r="AD1029" s="15">
        <v>21.65</v>
      </c>
      <c r="AE1029" s="15"/>
      <c r="AF1029" s="15"/>
      <c r="AG1029" s="15"/>
      <c r="AH1029" s="15"/>
      <c r="AI1029" s="15"/>
      <c r="AJ1029" s="19">
        <v>9</v>
      </c>
      <c r="AK1029" s="15">
        <v>43</v>
      </c>
      <c r="AL1029" s="15">
        <v>12.77</v>
      </c>
      <c r="AM1029" s="15">
        <v>23.28</v>
      </c>
      <c r="AN1029" s="15">
        <v>2.3199999999999998</v>
      </c>
      <c r="AO1029" s="27">
        <v>15.42</v>
      </c>
    </row>
    <row r="1030" spans="1:41" x14ac:dyDescent="0.25">
      <c r="A1030" s="3">
        <v>15</v>
      </c>
      <c r="B1030" s="11" t="s">
        <v>2328</v>
      </c>
      <c r="C1030" s="3">
        <v>5</v>
      </c>
      <c r="D1030" s="3" t="s">
        <v>138</v>
      </c>
      <c r="E1030" s="3">
        <v>93</v>
      </c>
      <c r="F1030" s="50">
        <v>108</v>
      </c>
      <c r="G1030" s="3">
        <f t="shared" si="13"/>
        <v>15</v>
      </c>
      <c r="H1030" s="15">
        <v>0.06</v>
      </c>
      <c r="I1030" s="15">
        <v>0.03</v>
      </c>
      <c r="J1030" s="15">
        <v>0.15</v>
      </c>
      <c r="K1030" s="15">
        <v>6.77</v>
      </c>
      <c r="L1030" s="15">
        <v>12.69</v>
      </c>
      <c r="M1030" s="15">
        <v>19.7</v>
      </c>
      <c r="N1030" s="15">
        <v>36.56</v>
      </c>
      <c r="O1030" s="15">
        <v>43.74</v>
      </c>
      <c r="P1030" s="15"/>
      <c r="Q1030" s="23" t="s">
        <v>6</v>
      </c>
      <c r="R1030" s="19">
        <v>7.75</v>
      </c>
      <c r="S1030" s="19">
        <v>7.8</v>
      </c>
      <c r="T1030" s="19">
        <v>8.1999999999999993</v>
      </c>
      <c r="U1030" s="19">
        <v>7.1</v>
      </c>
      <c r="V1030" s="19">
        <v>7.1</v>
      </c>
      <c r="W1030" s="19">
        <v>7.3</v>
      </c>
      <c r="X1030" s="15">
        <v>7.0000000000000007E-2</v>
      </c>
      <c r="Y1030" s="15"/>
      <c r="Z1030" s="15"/>
      <c r="AA1030" s="15">
        <v>1.96</v>
      </c>
      <c r="AB1030" s="15">
        <v>1.46</v>
      </c>
      <c r="AC1030" s="15">
        <v>0.33</v>
      </c>
      <c r="AD1030" s="15">
        <v>20.82</v>
      </c>
      <c r="AE1030" s="15"/>
      <c r="AF1030" s="15"/>
      <c r="AG1030" s="15"/>
      <c r="AH1030" s="15"/>
      <c r="AI1030" s="15"/>
      <c r="AJ1030" s="19">
        <v>13</v>
      </c>
      <c r="AK1030" s="15">
        <v>42.48</v>
      </c>
      <c r="AL1030" s="15">
        <v>12.37</v>
      </c>
      <c r="AM1030" s="15">
        <v>23.83</v>
      </c>
      <c r="AN1030" s="15">
        <v>2.27</v>
      </c>
      <c r="AO1030" s="27">
        <v>14.78</v>
      </c>
    </row>
    <row r="1031" spans="1:41" x14ac:dyDescent="0.25">
      <c r="A1031" s="3">
        <v>15</v>
      </c>
      <c r="B1031" s="11" t="s">
        <v>2328</v>
      </c>
      <c r="C1031" s="3">
        <v>6</v>
      </c>
      <c r="D1031" s="3" t="s">
        <v>1072</v>
      </c>
      <c r="E1031" s="3">
        <v>108</v>
      </c>
      <c r="F1031" s="50">
        <v>128</v>
      </c>
      <c r="G1031" s="3">
        <f t="shared" si="13"/>
        <v>20</v>
      </c>
      <c r="H1031" s="15">
        <v>0.04</v>
      </c>
      <c r="I1031" s="15">
        <v>0.03</v>
      </c>
      <c r="J1031" s="15">
        <v>0.13</v>
      </c>
      <c r="K1031" s="15">
        <v>8.85</v>
      </c>
      <c r="L1031" s="15">
        <v>13.73</v>
      </c>
      <c r="M1031" s="15">
        <v>22.78</v>
      </c>
      <c r="N1031" s="15">
        <v>46.71</v>
      </c>
      <c r="O1031" s="15">
        <v>30.51</v>
      </c>
      <c r="P1031" s="15"/>
      <c r="Q1031" s="23" t="s">
        <v>1064</v>
      </c>
      <c r="R1031" s="19">
        <v>7.7</v>
      </c>
      <c r="S1031" s="19">
        <v>8.0500000000000007</v>
      </c>
      <c r="T1031" s="19">
        <v>8.1999999999999993</v>
      </c>
      <c r="U1031" s="19">
        <v>7</v>
      </c>
      <c r="V1031" s="19">
        <v>7</v>
      </c>
      <c r="W1031" s="19">
        <v>7.25</v>
      </c>
      <c r="X1031" s="15">
        <v>0.05</v>
      </c>
      <c r="Y1031" s="15"/>
      <c r="Z1031" s="15"/>
      <c r="AA1031" s="15">
        <v>2</v>
      </c>
      <c r="AB1031" s="15">
        <v>2.1</v>
      </c>
      <c r="AC1031" s="15">
        <v>0.27</v>
      </c>
      <c r="AD1031" s="15">
        <v>17.68</v>
      </c>
      <c r="AE1031" s="15"/>
      <c r="AF1031" s="15"/>
      <c r="AG1031" s="15"/>
      <c r="AH1031" s="15"/>
      <c r="AI1031" s="15"/>
      <c r="AJ1031" s="19">
        <v>14</v>
      </c>
      <c r="AK1031" s="15">
        <v>43.04</v>
      </c>
      <c r="AL1031" s="15">
        <v>12.77</v>
      </c>
      <c r="AM1031" s="15">
        <v>23.28</v>
      </c>
      <c r="AN1031" s="15">
        <v>2.33</v>
      </c>
      <c r="AO1031" s="27">
        <v>15.1</v>
      </c>
    </row>
    <row r="1032" spans="1:41" x14ac:dyDescent="0.25">
      <c r="A1032" s="3">
        <v>15</v>
      </c>
      <c r="B1032" s="11" t="s">
        <v>2328</v>
      </c>
      <c r="C1032" s="3">
        <v>7</v>
      </c>
      <c r="D1032" s="3" t="s">
        <v>6929</v>
      </c>
      <c r="E1032" s="3">
        <v>128</v>
      </c>
      <c r="F1032" s="50">
        <v>140</v>
      </c>
      <c r="G1032" s="3">
        <f t="shared" si="13"/>
        <v>12</v>
      </c>
      <c r="H1032" s="15">
        <v>0.04</v>
      </c>
      <c r="I1032" s="15">
        <v>0.03</v>
      </c>
      <c r="J1032" s="15">
        <v>0.31</v>
      </c>
      <c r="K1032" s="15">
        <v>41.41</v>
      </c>
      <c r="L1032" s="15">
        <v>24.66</v>
      </c>
      <c r="M1032" s="15">
        <v>66.45</v>
      </c>
      <c r="N1032" s="15">
        <v>21.11</v>
      </c>
      <c r="O1032" s="15">
        <v>12.44</v>
      </c>
      <c r="P1032" s="15"/>
      <c r="Q1032" s="23" t="s">
        <v>506</v>
      </c>
      <c r="R1032" s="19">
        <v>7.6</v>
      </c>
      <c r="S1032" s="19">
        <v>8</v>
      </c>
      <c r="T1032" s="19">
        <v>7.9</v>
      </c>
      <c r="U1032" s="19">
        <v>6.9</v>
      </c>
      <c r="V1032" s="19">
        <v>6.9</v>
      </c>
      <c r="W1032" s="19">
        <v>7.15</v>
      </c>
      <c r="X1032" s="15">
        <v>0.05</v>
      </c>
      <c r="Y1032" s="15"/>
      <c r="Z1032" s="15"/>
      <c r="AA1032" s="15">
        <v>1.78</v>
      </c>
      <c r="AB1032" s="15"/>
      <c r="AC1032" s="15">
        <v>0.23</v>
      </c>
      <c r="AD1032" s="15">
        <v>12.87</v>
      </c>
      <c r="AE1032" s="15"/>
      <c r="AF1032" s="15"/>
      <c r="AG1032" s="15"/>
      <c r="AH1032" s="15"/>
      <c r="AI1032" s="15"/>
      <c r="AJ1032" s="19">
        <v>43</v>
      </c>
      <c r="AK1032" s="15">
        <v>42.18</v>
      </c>
      <c r="AL1032" s="15">
        <v>13.57</v>
      </c>
      <c r="AM1032" s="15">
        <v>22.88</v>
      </c>
      <c r="AN1032" s="15">
        <v>2.27</v>
      </c>
      <c r="AO1032" s="27">
        <v>16.02</v>
      </c>
    </row>
    <row r="1033" spans="1:41" x14ac:dyDescent="0.25">
      <c r="A1033" s="3">
        <v>15</v>
      </c>
      <c r="B1033" s="11" t="s">
        <v>2328</v>
      </c>
      <c r="C1033" s="3">
        <v>8</v>
      </c>
      <c r="D1033" s="3" t="s">
        <v>980</v>
      </c>
      <c r="E1033" s="3">
        <v>140</v>
      </c>
      <c r="F1033" s="50">
        <v>170</v>
      </c>
      <c r="G1033" s="3">
        <f t="shared" si="13"/>
        <v>30</v>
      </c>
      <c r="H1033" s="15">
        <v>0.06</v>
      </c>
      <c r="I1033" s="15">
        <v>7.0000000000000007E-2</v>
      </c>
      <c r="J1033" s="15">
        <v>0.81</v>
      </c>
      <c r="K1033" s="15">
        <v>56.29</v>
      </c>
      <c r="L1033" s="15">
        <v>14.8</v>
      </c>
      <c r="M1033" s="15">
        <v>72.03</v>
      </c>
      <c r="N1033" s="15">
        <v>13.78</v>
      </c>
      <c r="O1033" s="15">
        <v>14.19</v>
      </c>
      <c r="P1033" s="15"/>
      <c r="Q1033" s="23" t="s">
        <v>506</v>
      </c>
      <c r="R1033" s="19">
        <v>7.7</v>
      </c>
      <c r="S1033" s="19">
        <v>7.45</v>
      </c>
      <c r="T1033" s="19">
        <v>7.65</v>
      </c>
      <c r="U1033" s="19">
        <v>6.8</v>
      </c>
      <c r="V1033" s="19">
        <v>6.85</v>
      </c>
      <c r="W1033" s="19">
        <v>7</v>
      </c>
      <c r="X1033" s="15">
        <v>0.05</v>
      </c>
      <c r="Y1033" s="15"/>
      <c r="Z1033" s="15"/>
      <c r="AA1033" s="15">
        <v>1.72</v>
      </c>
      <c r="AB1033" s="15">
        <v>0.19</v>
      </c>
      <c r="AC1033" s="15">
        <v>0.32</v>
      </c>
      <c r="AD1033" s="15">
        <v>10.56</v>
      </c>
      <c r="AE1033" s="15"/>
      <c r="AF1033" s="15"/>
      <c r="AG1033" s="15"/>
      <c r="AH1033" s="15"/>
      <c r="AI1033" s="15"/>
      <c r="AJ1033" s="19">
        <v>36</v>
      </c>
      <c r="AK1033" s="15">
        <v>41.08</v>
      </c>
      <c r="AL1033" s="15">
        <v>13.17</v>
      </c>
      <c r="AM1033" s="15">
        <v>22.48</v>
      </c>
      <c r="AN1033" s="15">
        <v>2.2599999999999998</v>
      </c>
      <c r="AO1033" s="27">
        <v>18.059999999999999</v>
      </c>
    </row>
    <row r="1034" spans="1:41" x14ac:dyDescent="0.25">
      <c r="A1034" s="3"/>
      <c r="B1034" s="11"/>
      <c r="C1034" s="3"/>
      <c r="D1034" s="3"/>
      <c r="E1034" s="3"/>
      <c r="F1034" s="50"/>
      <c r="G1034" s="3"/>
      <c r="H1034" s="15"/>
      <c r="I1034" s="15"/>
      <c r="J1034" s="15"/>
      <c r="K1034" s="15"/>
      <c r="L1034" s="15"/>
      <c r="M1034" s="15"/>
      <c r="N1034" s="15"/>
      <c r="O1034" s="15"/>
      <c r="P1034" s="15"/>
      <c r="Q1034" s="23"/>
      <c r="R1034" s="19"/>
      <c r="S1034" s="19"/>
      <c r="T1034" s="19"/>
      <c r="U1034" s="19"/>
      <c r="V1034" s="19"/>
      <c r="W1034" s="19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9"/>
      <c r="AK1034" s="15"/>
      <c r="AL1034" s="15"/>
      <c r="AM1034" s="15"/>
      <c r="AN1034" s="15"/>
      <c r="AO1034" s="27"/>
    </row>
    <row r="1035" spans="1:41" x14ac:dyDescent="0.25">
      <c r="A1035" s="3"/>
      <c r="B1035" s="11"/>
      <c r="C1035" s="3"/>
      <c r="D1035" s="3"/>
      <c r="E1035" s="3"/>
      <c r="F1035" s="50"/>
      <c r="G1035" s="3"/>
      <c r="H1035" s="15"/>
      <c r="I1035" s="15"/>
      <c r="J1035" s="15"/>
      <c r="K1035" s="15"/>
      <c r="L1035" s="15"/>
      <c r="M1035" s="15"/>
      <c r="N1035" s="15"/>
      <c r="O1035" s="15"/>
      <c r="P1035" s="15"/>
      <c r="Q1035" s="23"/>
      <c r="R1035" s="19"/>
      <c r="S1035" s="19"/>
      <c r="T1035" s="19"/>
      <c r="U1035" s="19"/>
      <c r="V1035" s="19"/>
      <c r="W1035" s="19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9"/>
      <c r="AK1035" s="15"/>
      <c r="AL1035" s="15"/>
      <c r="AM1035" s="15"/>
      <c r="AN1035" s="15"/>
      <c r="AO1035" s="27"/>
    </row>
    <row r="1036" spans="1:41" x14ac:dyDescent="0.25">
      <c r="A1036" s="35">
        <v>16</v>
      </c>
      <c r="B1036" s="36" t="s">
        <v>2328</v>
      </c>
      <c r="C1036" s="35">
        <v>1</v>
      </c>
      <c r="D1036" s="35" t="s">
        <v>6</v>
      </c>
      <c r="E1036" s="35">
        <v>0</v>
      </c>
      <c r="F1036" s="51">
        <v>8</v>
      </c>
      <c r="G1036" s="35">
        <f t="shared" si="13"/>
        <v>8</v>
      </c>
      <c r="H1036" s="37">
        <v>0.17</v>
      </c>
      <c r="I1036" s="37">
        <v>0.33</v>
      </c>
      <c r="J1036" s="37">
        <v>3.91</v>
      </c>
      <c r="K1036" s="37">
        <v>21.44</v>
      </c>
      <c r="L1036" s="37">
        <v>18.96</v>
      </c>
      <c r="M1036" s="37">
        <v>44.81</v>
      </c>
      <c r="N1036" s="37">
        <v>36.119999999999997</v>
      </c>
      <c r="O1036" s="37">
        <v>19.07</v>
      </c>
      <c r="P1036" s="37"/>
      <c r="Q1036" s="38" t="s">
        <v>225</v>
      </c>
      <c r="R1036" s="39">
        <v>5.2</v>
      </c>
      <c r="S1036" s="39">
        <v>5.0999999999999996</v>
      </c>
      <c r="T1036" s="39">
        <v>5.45</v>
      </c>
      <c r="U1036" s="39">
        <v>5.0999999999999996</v>
      </c>
      <c r="V1036" s="39">
        <v>5.2</v>
      </c>
      <c r="W1036" s="39">
        <v>5.4</v>
      </c>
      <c r="X1036" s="37">
        <v>0.9</v>
      </c>
      <c r="Y1036" s="37">
        <v>9.2999999999999999E-2</v>
      </c>
      <c r="Z1036" s="37">
        <v>9.68</v>
      </c>
      <c r="AA1036" s="37">
        <v>1.68</v>
      </c>
      <c r="AB1036" s="37"/>
      <c r="AC1036" s="37"/>
      <c r="AD1036" s="37">
        <v>13.72</v>
      </c>
      <c r="AE1036" s="37"/>
      <c r="AF1036" s="37"/>
      <c r="AG1036" s="37"/>
      <c r="AH1036" s="37"/>
      <c r="AI1036" s="37"/>
      <c r="AJ1036" s="39">
        <v>23</v>
      </c>
      <c r="AK1036" s="37">
        <v>50.24</v>
      </c>
      <c r="AL1036" s="37">
        <v>6.79</v>
      </c>
      <c r="AM1036" s="37">
        <v>24.46</v>
      </c>
      <c r="AN1036" s="37">
        <v>2.46</v>
      </c>
      <c r="AO1036" s="40">
        <v>15.36</v>
      </c>
    </row>
    <row r="1037" spans="1:41" x14ac:dyDescent="0.25">
      <c r="A1037" s="35">
        <v>16</v>
      </c>
      <c r="B1037" s="36" t="s">
        <v>2328</v>
      </c>
      <c r="C1037" s="35">
        <v>2</v>
      </c>
      <c r="D1037" s="35" t="s">
        <v>339</v>
      </c>
      <c r="E1037" s="35">
        <v>8</v>
      </c>
      <c r="F1037" s="51">
        <v>17</v>
      </c>
      <c r="G1037" s="35">
        <f t="shared" si="13"/>
        <v>9</v>
      </c>
      <c r="H1037" s="37">
        <v>0.16</v>
      </c>
      <c r="I1037" s="37">
        <v>1.3</v>
      </c>
      <c r="J1037" s="37">
        <v>6.15</v>
      </c>
      <c r="K1037" s="37">
        <v>16.899999999999999</v>
      </c>
      <c r="L1037" s="37">
        <v>12.27</v>
      </c>
      <c r="M1037" s="37">
        <v>36.78</v>
      </c>
      <c r="N1037" s="37">
        <v>38.46</v>
      </c>
      <c r="O1037" s="37">
        <v>24.76</v>
      </c>
      <c r="P1037" s="37">
        <v>1.0900000000000001</v>
      </c>
      <c r="Q1037" s="38" t="s">
        <v>225</v>
      </c>
      <c r="R1037" s="39">
        <v>5.45</v>
      </c>
      <c r="S1037" s="39">
        <v>5.45</v>
      </c>
      <c r="T1037" s="39">
        <v>5.65</v>
      </c>
      <c r="U1037" s="39">
        <v>5.05</v>
      </c>
      <c r="V1037" s="39">
        <v>5.4</v>
      </c>
      <c r="W1037" s="39">
        <v>5.75</v>
      </c>
      <c r="X1037" s="37">
        <v>0.25</v>
      </c>
      <c r="Y1037" s="37">
        <v>3.2000000000000001E-2</v>
      </c>
      <c r="Z1037" s="37">
        <v>7.81</v>
      </c>
      <c r="AA1037" s="37">
        <v>1.79</v>
      </c>
      <c r="AB1037" s="37"/>
      <c r="AC1037" s="37"/>
      <c r="AD1037" s="37">
        <v>12.7</v>
      </c>
      <c r="AE1037" s="37"/>
      <c r="AF1037" s="37"/>
      <c r="AG1037" s="37"/>
      <c r="AH1037" s="37"/>
      <c r="AI1037" s="37"/>
      <c r="AJ1037" s="39">
        <v>5</v>
      </c>
      <c r="AK1037" s="37">
        <v>46.08</v>
      </c>
      <c r="AL1037" s="37">
        <v>7.18</v>
      </c>
      <c r="AM1037" s="37">
        <v>25.07</v>
      </c>
      <c r="AN1037" s="37">
        <v>2.64</v>
      </c>
      <c r="AO1037" s="40">
        <v>17.75</v>
      </c>
    </row>
    <row r="1038" spans="1:41" x14ac:dyDescent="0.25">
      <c r="A1038" s="41">
        <v>16</v>
      </c>
      <c r="B1038" s="42" t="s">
        <v>2328</v>
      </c>
      <c r="C1038" s="41">
        <v>3</v>
      </c>
      <c r="D1038" s="41" t="s">
        <v>95</v>
      </c>
      <c r="E1038" s="41">
        <v>17</v>
      </c>
      <c r="F1038" s="49">
        <v>33</v>
      </c>
      <c r="G1038" s="41">
        <f t="shared" si="13"/>
        <v>16</v>
      </c>
      <c r="H1038" s="43">
        <v>1</v>
      </c>
      <c r="I1038" s="43">
        <v>0.41</v>
      </c>
      <c r="J1038" s="43">
        <v>4.13</v>
      </c>
      <c r="K1038" s="43">
        <v>13.29</v>
      </c>
      <c r="L1038" s="43">
        <v>9.1199999999999992</v>
      </c>
      <c r="M1038" s="43">
        <v>27.95</v>
      </c>
      <c r="N1038" s="43">
        <v>24.47</v>
      </c>
      <c r="O1038" s="43">
        <v>47.58</v>
      </c>
      <c r="P1038" s="43">
        <v>0.67</v>
      </c>
      <c r="Q1038" s="44" t="s">
        <v>6</v>
      </c>
      <c r="R1038" s="45">
        <v>6.05</v>
      </c>
      <c r="S1038" s="45">
        <v>6.05</v>
      </c>
      <c r="T1038" s="45">
        <v>6.5</v>
      </c>
      <c r="U1038" s="45">
        <v>5.65</v>
      </c>
      <c r="V1038" s="45">
        <v>5.8</v>
      </c>
      <c r="W1038" s="45">
        <v>6.05</v>
      </c>
      <c r="X1038" s="43">
        <v>0.28000000000000003</v>
      </c>
      <c r="Y1038" s="43">
        <v>3.2000000000000001E-2</v>
      </c>
      <c r="Z1038" s="43">
        <v>8.75</v>
      </c>
      <c r="AA1038" s="43">
        <v>2.02</v>
      </c>
      <c r="AB1038" s="43"/>
      <c r="AC1038" s="43"/>
      <c r="AD1038" s="43">
        <v>22.65</v>
      </c>
      <c r="AE1038" s="43"/>
      <c r="AF1038" s="43"/>
      <c r="AG1038" s="43"/>
      <c r="AH1038" s="43"/>
      <c r="AI1038" s="43"/>
      <c r="AJ1038" s="45">
        <v>9</v>
      </c>
      <c r="AK1038" s="43">
        <v>42.32</v>
      </c>
      <c r="AL1038" s="43">
        <v>11.58</v>
      </c>
      <c r="AM1038" s="43">
        <v>23.82</v>
      </c>
      <c r="AN1038" s="43">
        <v>2.2999999999999998</v>
      </c>
      <c r="AO1038" s="46">
        <v>17.690000000000001</v>
      </c>
    </row>
    <row r="1039" spans="1:41" x14ac:dyDescent="0.25">
      <c r="A1039" s="41">
        <v>16</v>
      </c>
      <c r="B1039" s="42" t="s">
        <v>2328</v>
      </c>
      <c r="C1039" s="41">
        <v>4</v>
      </c>
      <c r="D1039" s="41" t="s">
        <v>118</v>
      </c>
      <c r="E1039" s="41">
        <v>33</v>
      </c>
      <c r="F1039" s="49">
        <v>60</v>
      </c>
      <c r="G1039" s="41">
        <f t="shared" si="13"/>
        <v>27</v>
      </c>
      <c r="H1039" s="43">
        <v>1.1200000000000001</v>
      </c>
      <c r="I1039" s="43">
        <v>1.38</v>
      </c>
      <c r="J1039" s="43">
        <v>5.56</v>
      </c>
      <c r="K1039" s="43">
        <v>14.56</v>
      </c>
      <c r="L1039" s="43">
        <v>9.17</v>
      </c>
      <c r="M1039" s="43">
        <v>31.79</v>
      </c>
      <c r="N1039" s="43">
        <v>27.83</v>
      </c>
      <c r="O1039" s="43">
        <v>40.380000000000003</v>
      </c>
      <c r="P1039" s="43">
        <v>1.77</v>
      </c>
      <c r="Q1039" s="44" t="s">
        <v>6</v>
      </c>
      <c r="R1039" s="45">
        <v>7.2</v>
      </c>
      <c r="S1039" s="45">
        <v>7.15</v>
      </c>
      <c r="T1039" s="45">
        <v>7.85</v>
      </c>
      <c r="U1039" s="45">
        <v>7.05</v>
      </c>
      <c r="V1039" s="45">
        <v>7.05</v>
      </c>
      <c r="W1039" s="45">
        <v>7.2</v>
      </c>
      <c r="X1039" s="43">
        <v>0.26</v>
      </c>
      <c r="Y1039" s="43">
        <v>4.1000000000000002E-2</v>
      </c>
      <c r="Z1039" s="43">
        <v>6.34</v>
      </c>
      <c r="AA1039" s="43">
        <v>1.95</v>
      </c>
      <c r="AB1039" s="43">
        <v>0.7</v>
      </c>
      <c r="AC1039" s="43">
        <v>0.31</v>
      </c>
      <c r="AD1039" s="43">
        <v>19.440000000000001</v>
      </c>
      <c r="AE1039" s="43"/>
      <c r="AF1039" s="43"/>
      <c r="AG1039" s="43"/>
      <c r="AH1039" s="43"/>
      <c r="AI1039" s="43"/>
      <c r="AJ1039" s="45">
        <v>7</v>
      </c>
      <c r="AK1039" s="43">
        <v>40.68</v>
      </c>
      <c r="AL1039" s="43">
        <v>8.3800000000000008</v>
      </c>
      <c r="AM1039" s="43">
        <v>25.87</v>
      </c>
      <c r="AN1039" s="43">
        <v>2.21</v>
      </c>
      <c r="AO1039" s="46">
        <v>21.34</v>
      </c>
    </row>
    <row r="1040" spans="1:41" x14ac:dyDescent="0.25">
      <c r="A1040" s="3">
        <v>16</v>
      </c>
      <c r="B1040" s="11" t="s">
        <v>2328</v>
      </c>
      <c r="C1040" s="3">
        <v>5</v>
      </c>
      <c r="D1040" s="3" t="s">
        <v>138</v>
      </c>
      <c r="E1040" s="3">
        <v>60</v>
      </c>
      <c r="F1040" s="50">
        <v>100</v>
      </c>
      <c r="G1040" s="3">
        <f t="shared" si="13"/>
        <v>40</v>
      </c>
      <c r="H1040" s="15">
        <v>0.52</v>
      </c>
      <c r="I1040" s="15">
        <v>0.75</v>
      </c>
      <c r="J1040" s="15">
        <v>1.78</v>
      </c>
      <c r="K1040" s="15">
        <v>5.65</v>
      </c>
      <c r="L1040" s="15">
        <v>6.19</v>
      </c>
      <c r="M1040" s="15">
        <v>14.89</v>
      </c>
      <c r="N1040" s="15">
        <v>39.81</v>
      </c>
      <c r="O1040" s="15">
        <v>45.3</v>
      </c>
      <c r="P1040" s="15">
        <v>0.21</v>
      </c>
      <c r="Q1040" s="23" t="s">
        <v>6</v>
      </c>
      <c r="R1040" s="19">
        <v>7.25</v>
      </c>
      <c r="S1040" s="19">
        <v>7.15</v>
      </c>
      <c r="T1040" s="19">
        <v>7.1</v>
      </c>
      <c r="U1040" s="19">
        <v>7.05</v>
      </c>
      <c r="V1040" s="19">
        <v>7.1</v>
      </c>
      <c r="W1040" s="19">
        <v>7.1</v>
      </c>
      <c r="X1040" s="15">
        <v>0.12</v>
      </c>
      <c r="Y1040" s="15"/>
      <c r="Z1040" s="15"/>
      <c r="AA1040" s="15">
        <v>1.96</v>
      </c>
      <c r="AB1040" s="15">
        <v>0.31</v>
      </c>
      <c r="AC1040" s="15">
        <v>0.15</v>
      </c>
      <c r="AD1040" s="15">
        <v>19.23</v>
      </c>
      <c r="AE1040" s="15"/>
      <c r="AF1040" s="15"/>
      <c r="AG1040" s="15"/>
      <c r="AH1040" s="15"/>
      <c r="AI1040" s="15"/>
      <c r="AJ1040" s="19">
        <v>5</v>
      </c>
      <c r="AK1040" s="15">
        <v>41.52</v>
      </c>
      <c r="AL1040" s="15">
        <v>10.78</v>
      </c>
      <c r="AM1040" s="15">
        <v>26.87</v>
      </c>
      <c r="AN1040" s="15">
        <v>2.09</v>
      </c>
      <c r="AO1040" s="27">
        <v>16.72</v>
      </c>
    </row>
    <row r="1041" spans="1:41" x14ac:dyDescent="0.25">
      <c r="A1041" s="3">
        <v>16</v>
      </c>
      <c r="B1041" s="11" t="s">
        <v>2328</v>
      </c>
      <c r="C1041" s="3">
        <v>6</v>
      </c>
      <c r="D1041" s="3" t="s">
        <v>277</v>
      </c>
      <c r="E1041" s="3">
        <v>100</v>
      </c>
      <c r="F1041" s="50">
        <v>140</v>
      </c>
      <c r="G1041" s="3">
        <f t="shared" si="13"/>
        <v>40</v>
      </c>
      <c r="H1041" s="15">
        <v>0.32</v>
      </c>
      <c r="I1041" s="15">
        <v>0.46</v>
      </c>
      <c r="J1041" s="15">
        <v>1.55</v>
      </c>
      <c r="K1041" s="15">
        <v>29.76</v>
      </c>
      <c r="L1041" s="15">
        <v>16.64</v>
      </c>
      <c r="M1041" s="15">
        <v>48.73</v>
      </c>
      <c r="N1041" s="15">
        <v>20.260000000000002</v>
      </c>
      <c r="O1041" s="15">
        <v>31.01</v>
      </c>
      <c r="P1041" s="15">
        <v>0.33</v>
      </c>
      <c r="Q1041" s="23" t="s">
        <v>148</v>
      </c>
      <c r="R1041" s="19">
        <v>7.2</v>
      </c>
      <c r="S1041" s="19">
        <v>7.2</v>
      </c>
      <c r="T1041" s="19">
        <v>7.15</v>
      </c>
      <c r="U1041" s="19">
        <v>6.85</v>
      </c>
      <c r="V1041" s="19">
        <v>6.95</v>
      </c>
      <c r="W1041" s="19">
        <v>6.95</v>
      </c>
      <c r="X1041" s="15">
        <v>7.0000000000000007E-2</v>
      </c>
      <c r="Y1041" s="15"/>
      <c r="Z1041" s="15"/>
      <c r="AA1041" s="15">
        <v>1.98</v>
      </c>
      <c r="AB1041" s="15">
        <v>0.44</v>
      </c>
      <c r="AC1041" s="15">
        <v>0.18</v>
      </c>
      <c r="AD1041" s="15">
        <v>18.39</v>
      </c>
      <c r="AE1041" s="15"/>
      <c r="AF1041" s="15"/>
      <c r="AG1041" s="15"/>
      <c r="AH1041" s="15"/>
      <c r="AI1041" s="15"/>
      <c r="AJ1041" s="19">
        <v>8</v>
      </c>
      <c r="AK1041" s="15">
        <v>45.56</v>
      </c>
      <c r="AL1041" s="15">
        <v>7.98</v>
      </c>
      <c r="AM1041" s="15">
        <v>27.42</v>
      </c>
      <c r="AN1041" s="15">
        <v>2.38</v>
      </c>
      <c r="AO1041" s="27">
        <v>16.46</v>
      </c>
    </row>
    <row r="1042" spans="1:41" x14ac:dyDescent="0.25">
      <c r="A1042" s="3">
        <v>16</v>
      </c>
      <c r="B1042" s="11" t="s">
        <v>2328</v>
      </c>
      <c r="C1042" s="3">
        <v>7</v>
      </c>
      <c r="D1042" s="3" t="s">
        <v>290</v>
      </c>
      <c r="E1042" s="3">
        <v>140</v>
      </c>
      <c r="F1042" s="50">
        <v>166</v>
      </c>
      <c r="G1042" s="3">
        <f t="shared" si="13"/>
        <v>26</v>
      </c>
      <c r="H1042" s="15">
        <v>0.25</v>
      </c>
      <c r="I1042" s="15">
        <v>2.23</v>
      </c>
      <c r="J1042" s="15">
        <v>9.5</v>
      </c>
      <c r="K1042" s="15">
        <v>45.63</v>
      </c>
      <c r="L1042" s="15">
        <v>15.75</v>
      </c>
      <c r="M1042" s="15">
        <v>73.36</v>
      </c>
      <c r="N1042" s="15">
        <v>8.14</v>
      </c>
      <c r="O1042" s="15">
        <v>18.5</v>
      </c>
      <c r="P1042" s="15">
        <v>1.46</v>
      </c>
      <c r="Q1042" s="23" t="s">
        <v>506</v>
      </c>
      <c r="R1042" s="19">
        <v>6.7</v>
      </c>
      <c r="S1042" s="19">
        <v>6.75</v>
      </c>
      <c r="T1042" s="19">
        <v>6.6</v>
      </c>
      <c r="U1042" s="19">
        <v>5.9</v>
      </c>
      <c r="V1042" s="19">
        <v>6.1</v>
      </c>
      <c r="W1042" s="19">
        <v>6.3</v>
      </c>
      <c r="X1042" s="15">
        <v>0.05</v>
      </c>
      <c r="Y1042" s="15"/>
      <c r="Z1042" s="15"/>
      <c r="AA1042" s="15">
        <v>1.8</v>
      </c>
      <c r="AB1042" s="15">
        <v>0.31</v>
      </c>
      <c r="AC1042" s="15"/>
      <c r="AD1042" s="15">
        <v>10.47</v>
      </c>
      <c r="AE1042" s="15"/>
      <c r="AF1042" s="15"/>
      <c r="AG1042" s="15"/>
      <c r="AH1042" s="15"/>
      <c r="AI1042" s="15"/>
      <c r="AJ1042" s="19">
        <v>36</v>
      </c>
      <c r="AK1042" s="15">
        <v>42.22</v>
      </c>
      <c r="AL1042" s="15">
        <v>13.57</v>
      </c>
      <c r="AM1042" s="15">
        <v>24.78</v>
      </c>
      <c r="AN1042" s="15">
        <v>2.15</v>
      </c>
      <c r="AO1042" s="27">
        <v>14.7</v>
      </c>
    </row>
    <row r="1043" spans="1:41" x14ac:dyDescent="0.25">
      <c r="A1043" s="3">
        <v>16</v>
      </c>
      <c r="B1043" s="11" t="s">
        <v>2328</v>
      </c>
      <c r="C1043" s="3">
        <v>8</v>
      </c>
      <c r="D1043" s="3" t="s">
        <v>290</v>
      </c>
      <c r="E1043" s="3">
        <v>66</v>
      </c>
      <c r="F1043" s="50">
        <v>210</v>
      </c>
      <c r="G1043" s="3">
        <f t="shared" si="13"/>
        <v>144</v>
      </c>
      <c r="H1043" s="15">
        <v>0.09</v>
      </c>
      <c r="I1043" s="15">
        <v>1.53</v>
      </c>
      <c r="J1043" s="15">
        <v>22.03</v>
      </c>
      <c r="K1043" s="15">
        <v>55.77</v>
      </c>
      <c r="L1043" s="15">
        <v>7.3</v>
      </c>
      <c r="M1043" s="15">
        <v>86.72</v>
      </c>
      <c r="N1043" s="15">
        <v>4.88</v>
      </c>
      <c r="O1043" s="15">
        <v>11.4</v>
      </c>
      <c r="P1043" s="15">
        <v>0.17</v>
      </c>
      <c r="Q1043" s="23"/>
      <c r="R1043" s="19">
        <v>6.9</v>
      </c>
      <c r="S1043" s="19">
        <v>6.9</v>
      </c>
      <c r="T1043" s="19">
        <v>6.9</v>
      </c>
      <c r="U1043" s="19">
        <v>6</v>
      </c>
      <c r="V1043" s="19">
        <v>6.2</v>
      </c>
      <c r="W1043" s="19">
        <v>6.45</v>
      </c>
      <c r="X1043" s="15">
        <v>0.05</v>
      </c>
      <c r="Y1043" s="15"/>
      <c r="Z1043" s="15"/>
      <c r="AA1043" s="15">
        <v>1.66</v>
      </c>
      <c r="AB1043" s="15">
        <v>0.44</v>
      </c>
      <c r="AC1043" s="15"/>
      <c r="AD1043" s="15">
        <v>7.98</v>
      </c>
      <c r="AE1043" s="15"/>
      <c r="AF1043" s="15"/>
      <c r="AG1043" s="15"/>
      <c r="AH1043" s="15"/>
      <c r="AI1043" s="15"/>
      <c r="AJ1043" s="19">
        <v>46</v>
      </c>
      <c r="AK1043" s="15">
        <v>42.19</v>
      </c>
      <c r="AL1043" s="15">
        <v>13.57</v>
      </c>
      <c r="AM1043" s="15">
        <v>24.33</v>
      </c>
      <c r="AN1043" s="15">
        <v>2.17</v>
      </c>
      <c r="AO1043" s="27">
        <v>15.84</v>
      </c>
    </row>
    <row r="1044" spans="1:41" x14ac:dyDescent="0.25">
      <c r="A1044" s="3"/>
      <c r="B1044" s="11"/>
      <c r="C1044" s="3"/>
      <c r="D1044" s="3"/>
      <c r="E1044" s="3"/>
      <c r="F1044" s="50"/>
      <c r="G1044" s="3"/>
      <c r="H1044" s="15"/>
      <c r="I1044" s="15"/>
      <c r="J1044" s="15"/>
      <c r="K1044" s="15"/>
      <c r="L1044" s="15"/>
      <c r="M1044" s="15"/>
      <c r="N1044" s="15"/>
      <c r="O1044" s="15"/>
      <c r="P1044" s="15"/>
      <c r="Q1044" s="23"/>
      <c r="R1044" s="19"/>
      <c r="S1044" s="19"/>
      <c r="T1044" s="19"/>
      <c r="U1044" s="19"/>
      <c r="V1044" s="19"/>
      <c r="W1044" s="19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9"/>
      <c r="AK1044" s="15"/>
      <c r="AL1044" s="15"/>
      <c r="AM1044" s="15"/>
      <c r="AN1044" s="15"/>
      <c r="AO1044" s="27"/>
    </row>
    <row r="1045" spans="1:41" x14ac:dyDescent="0.25">
      <c r="A1045" s="3"/>
      <c r="B1045" s="11"/>
      <c r="C1045" s="3"/>
      <c r="D1045" s="3"/>
      <c r="E1045" s="3"/>
      <c r="F1045" s="50"/>
      <c r="G1045" s="3"/>
      <c r="H1045" s="15"/>
      <c r="I1045" s="15"/>
      <c r="J1045" s="15"/>
      <c r="K1045" s="15"/>
      <c r="L1045" s="15"/>
      <c r="M1045" s="15"/>
      <c r="N1045" s="15"/>
      <c r="O1045" s="15"/>
      <c r="P1045" s="15"/>
      <c r="Q1045" s="23"/>
      <c r="R1045" s="19"/>
      <c r="S1045" s="19"/>
      <c r="T1045" s="19"/>
      <c r="U1045" s="19"/>
      <c r="V1045" s="19"/>
      <c r="W1045" s="19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5"/>
      <c r="AH1045" s="15"/>
      <c r="AI1045" s="15"/>
      <c r="AJ1045" s="19"/>
      <c r="AK1045" s="15"/>
      <c r="AL1045" s="15"/>
      <c r="AM1045" s="15"/>
      <c r="AN1045" s="15"/>
      <c r="AO1045" s="27"/>
    </row>
    <row r="1046" spans="1:41" x14ac:dyDescent="0.25">
      <c r="A1046" s="35">
        <v>22</v>
      </c>
      <c r="B1046" s="36" t="s">
        <v>2328</v>
      </c>
      <c r="C1046" s="35">
        <v>1</v>
      </c>
      <c r="D1046" s="35" t="s">
        <v>6</v>
      </c>
      <c r="E1046" s="35">
        <v>0</v>
      </c>
      <c r="F1046" s="51">
        <v>5</v>
      </c>
      <c r="G1046" s="35">
        <f t="shared" si="13"/>
        <v>5</v>
      </c>
      <c r="H1046" s="37">
        <v>0.21</v>
      </c>
      <c r="I1046" s="37">
        <v>0.39</v>
      </c>
      <c r="J1046" s="37">
        <v>0.53</v>
      </c>
      <c r="K1046" s="37">
        <v>13.85</v>
      </c>
      <c r="L1046" s="37">
        <v>43.57</v>
      </c>
      <c r="M1046" s="37">
        <v>58.55</v>
      </c>
      <c r="N1046" s="37">
        <v>36.39</v>
      </c>
      <c r="O1046" s="37">
        <v>5.0599999999999996</v>
      </c>
      <c r="P1046" s="37">
        <v>6.17</v>
      </c>
      <c r="Q1046" s="38" t="s">
        <v>506</v>
      </c>
      <c r="R1046" s="39">
        <v>5.75</v>
      </c>
      <c r="S1046" s="39">
        <v>5.0999999999999996</v>
      </c>
      <c r="T1046" s="39">
        <v>5.2</v>
      </c>
      <c r="U1046" s="39">
        <v>5.5</v>
      </c>
      <c r="V1046" s="39">
        <v>5.55</v>
      </c>
      <c r="W1046" s="39">
        <v>5.65</v>
      </c>
      <c r="X1046" s="37">
        <v>1.04</v>
      </c>
      <c r="Y1046" s="37">
        <v>0.127</v>
      </c>
      <c r="Z1046" s="37">
        <v>8.19</v>
      </c>
      <c r="AA1046" s="37">
        <v>1.6</v>
      </c>
      <c r="AB1046" s="37"/>
      <c r="AC1046" s="37">
        <v>1.23</v>
      </c>
      <c r="AD1046" s="37">
        <v>5.31</v>
      </c>
      <c r="AE1046" s="37">
        <v>0.9</v>
      </c>
      <c r="AF1046" s="37">
        <v>0.21</v>
      </c>
      <c r="AG1046" s="37">
        <v>0.56000000000000005</v>
      </c>
      <c r="AH1046" s="37">
        <v>0.26</v>
      </c>
      <c r="AI1046" s="37">
        <v>2.2400000000000002</v>
      </c>
      <c r="AJ1046" s="39">
        <v>26</v>
      </c>
      <c r="AK1046" s="37">
        <v>51.18</v>
      </c>
      <c r="AL1046" s="37">
        <v>5.59</v>
      </c>
      <c r="AM1046" s="37">
        <v>22.36</v>
      </c>
      <c r="AN1046" s="37">
        <v>3.36</v>
      </c>
      <c r="AO1046" s="40">
        <v>17.079999999999998</v>
      </c>
    </row>
    <row r="1047" spans="1:41" x14ac:dyDescent="0.25">
      <c r="A1047" s="35">
        <v>22</v>
      </c>
      <c r="B1047" s="36" t="s">
        <v>2328</v>
      </c>
      <c r="C1047" s="35">
        <v>2</v>
      </c>
      <c r="D1047" s="35" t="s">
        <v>339</v>
      </c>
      <c r="E1047" s="35">
        <v>5</v>
      </c>
      <c r="F1047" s="51">
        <v>11</v>
      </c>
      <c r="G1047" s="35">
        <f t="shared" si="13"/>
        <v>6</v>
      </c>
      <c r="H1047" s="37">
        <v>0.08</v>
      </c>
      <c r="I1047" s="37">
        <v>0.08</v>
      </c>
      <c r="J1047" s="37">
        <v>0.26</v>
      </c>
      <c r="K1047" s="37">
        <v>12.07</v>
      </c>
      <c r="L1047" s="37">
        <v>46.06</v>
      </c>
      <c r="M1047" s="37">
        <v>58.55</v>
      </c>
      <c r="N1047" s="37">
        <v>38.130000000000003</v>
      </c>
      <c r="O1047" s="37">
        <v>3.32</v>
      </c>
      <c r="P1047" s="37">
        <v>1.25</v>
      </c>
      <c r="Q1047" s="38" t="s">
        <v>506</v>
      </c>
      <c r="R1047" s="39">
        <v>5.7</v>
      </c>
      <c r="S1047" s="39">
        <v>6.1</v>
      </c>
      <c r="T1047" s="39">
        <v>5.85</v>
      </c>
      <c r="U1047" s="39">
        <v>5.6</v>
      </c>
      <c r="V1047" s="39">
        <v>5.65</v>
      </c>
      <c r="W1047" s="39">
        <v>5.85</v>
      </c>
      <c r="X1047" s="37">
        <v>0.31</v>
      </c>
      <c r="Y1047" s="37">
        <v>3.7999999999999999E-2</v>
      </c>
      <c r="Z1047" s="37">
        <v>8.16</v>
      </c>
      <c r="AA1047" s="37">
        <v>1.65</v>
      </c>
      <c r="AB1047" s="37"/>
      <c r="AC1047" s="37">
        <v>0.91</v>
      </c>
      <c r="AD1047" s="37">
        <v>2.5</v>
      </c>
      <c r="AE1047" s="37">
        <v>0.4</v>
      </c>
      <c r="AF1047" s="37">
        <v>0.21</v>
      </c>
      <c r="AG1047" s="37">
        <v>0.68</v>
      </c>
      <c r="AH1047" s="37">
        <v>0.08</v>
      </c>
      <c r="AI1047" s="37">
        <v>1.28</v>
      </c>
      <c r="AJ1047" s="39">
        <v>11</v>
      </c>
      <c r="AK1047" s="37">
        <v>50.64</v>
      </c>
      <c r="AL1047" s="37">
        <v>5.59</v>
      </c>
      <c r="AM1047" s="37">
        <v>22.86</v>
      </c>
      <c r="AN1047" s="37">
        <v>3.26</v>
      </c>
      <c r="AO1047" s="40">
        <v>16.62</v>
      </c>
    </row>
    <row r="1048" spans="1:41" x14ac:dyDescent="0.25">
      <c r="A1048" s="35">
        <v>22</v>
      </c>
      <c r="B1048" s="36" t="s">
        <v>2328</v>
      </c>
      <c r="C1048" s="35">
        <v>3</v>
      </c>
      <c r="D1048" s="35" t="s">
        <v>95</v>
      </c>
      <c r="E1048" s="35">
        <v>11</v>
      </c>
      <c r="F1048" s="51">
        <v>21</v>
      </c>
      <c r="G1048" s="35">
        <f t="shared" si="13"/>
        <v>10</v>
      </c>
      <c r="H1048" s="37">
        <v>0.23</v>
      </c>
      <c r="I1048" s="37">
        <v>0.13</v>
      </c>
      <c r="J1048" s="37">
        <v>0.25</v>
      </c>
      <c r="K1048" s="37">
        <v>6.85</v>
      </c>
      <c r="L1048" s="37">
        <v>28.72</v>
      </c>
      <c r="M1048" s="37">
        <v>36.18</v>
      </c>
      <c r="N1048" s="37">
        <v>37.36</v>
      </c>
      <c r="O1048" s="37">
        <v>26.46</v>
      </c>
      <c r="P1048" s="37">
        <v>1.04</v>
      </c>
      <c r="Q1048" s="38" t="s">
        <v>225</v>
      </c>
      <c r="R1048" s="39">
        <v>7.2</v>
      </c>
      <c r="S1048" s="39">
        <v>7.5</v>
      </c>
      <c r="T1048" s="39">
        <v>7.7</v>
      </c>
      <c r="U1048" s="39">
        <v>7.1</v>
      </c>
      <c r="V1048" s="39">
        <v>7.1</v>
      </c>
      <c r="W1048" s="39">
        <v>7.2</v>
      </c>
      <c r="X1048" s="37">
        <v>0.38</v>
      </c>
      <c r="Y1048" s="37">
        <v>5.2999999999999999E-2</v>
      </c>
      <c r="Z1048" s="37">
        <v>7.17</v>
      </c>
      <c r="AA1048" s="37">
        <v>1.91</v>
      </c>
      <c r="AB1048" s="37">
        <v>0.44</v>
      </c>
      <c r="AC1048" s="37">
        <v>1.82</v>
      </c>
      <c r="AD1048" s="37">
        <v>11.44</v>
      </c>
      <c r="AE1048" s="37">
        <v>0.8</v>
      </c>
      <c r="AF1048" s="37">
        <v>0.21</v>
      </c>
      <c r="AG1048" s="37">
        <v>1.74</v>
      </c>
      <c r="AH1048" s="37">
        <v>0.1</v>
      </c>
      <c r="AI1048" s="37">
        <v>1.44</v>
      </c>
      <c r="AJ1048" s="39">
        <v>15</v>
      </c>
      <c r="AK1048" s="37">
        <v>39.74</v>
      </c>
      <c r="AL1048" s="37">
        <v>11.18</v>
      </c>
      <c r="AM1048" s="37">
        <v>28.07</v>
      </c>
      <c r="AN1048" s="37">
        <v>1.92</v>
      </c>
      <c r="AO1048" s="40">
        <v>17.8</v>
      </c>
    </row>
    <row r="1049" spans="1:41" x14ac:dyDescent="0.25">
      <c r="A1049" s="41">
        <v>22</v>
      </c>
      <c r="B1049" s="42" t="s">
        <v>2328</v>
      </c>
      <c r="C1049" s="41">
        <v>4</v>
      </c>
      <c r="D1049" s="41" t="s">
        <v>118</v>
      </c>
      <c r="E1049" s="41">
        <v>21</v>
      </c>
      <c r="F1049" s="49">
        <v>30</v>
      </c>
      <c r="G1049" s="41">
        <f t="shared" si="13"/>
        <v>9</v>
      </c>
      <c r="H1049" s="43">
        <v>0.17</v>
      </c>
      <c r="I1049" s="43">
        <v>0.19</v>
      </c>
      <c r="J1049" s="43">
        <v>0.25</v>
      </c>
      <c r="K1049" s="43">
        <v>5.89</v>
      </c>
      <c r="L1049" s="43">
        <v>26.21</v>
      </c>
      <c r="M1049" s="43">
        <v>32.71</v>
      </c>
      <c r="N1049" s="43">
        <v>37.299999999999997</v>
      </c>
      <c r="O1049" s="43">
        <v>29.99</v>
      </c>
      <c r="P1049" s="43">
        <v>1.27</v>
      </c>
      <c r="Q1049" s="44" t="s">
        <v>1064</v>
      </c>
      <c r="R1049" s="45">
        <v>7.5</v>
      </c>
      <c r="S1049" s="45">
        <v>7.8</v>
      </c>
      <c r="T1049" s="45">
        <v>7.85</v>
      </c>
      <c r="U1049" s="45">
        <v>7.4</v>
      </c>
      <c r="V1049" s="45">
        <v>7.3</v>
      </c>
      <c r="W1049" s="45">
        <v>7.35</v>
      </c>
      <c r="X1049" s="43">
        <v>0.28000000000000003</v>
      </c>
      <c r="Y1049" s="43">
        <v>4.1000000000000002E-2</v>
      </c>
      <c r="Z1049" s="43">
        <v>6.83</v>
      </c>
      <c r="AA1049" s="43">
        <v>1.91</v>
      </c>
      <c r="AB1049" s="43">
        <v>0.56999999999999995</v>
      </c>
      <c r="AC1049" s="43">
        <v>1.92</v>
      </c>
      <c r="AD1049" s="43">
        <v>11.9</v>
      </c>
      <c r="AE1049" s="43">
        <v>0.7</v>
      </c>
      <c r="AF1049" s="43">
        <v>0.21</v>
      </c>
      <c r="AG1049" s="43">
        <v>1.9</v>
      </c>
      <c r="AH1049" s="43">
        <v>0.08</v>
      </c>
      <c r="AI1049" s="43">
        <v>0.8</v>
      </c>
      <c r="AJ1049" s="45">
        <v>13</v>
      </c>
      <c r="AK1049" s="43">
        <v>43.43</v>
      </c>
      <c r="AL1049" s="43">
        <v>10.94</v>
      </c>
      <c r="AM1049" s="43">
        <v>27.06</v>
      </c>
      <c r="AN1049" s="43">
        <v>2.17</v>
      </c>
      <c r="AO1049" s="46">
        <v>15.12</v>
      </c>
    </row>
    <row r="1050" spans="1:41" x14ac:dyDescent="0.25">
      <c r="A1050" s="41">
        <v>22</v>
      </c>
      <c r="B1050" s="42" t="s">
        <v>2328</v>
      </c>
      <c r="C1050" s="41">
        <v>5</v>
      </c>
      <c r="D1050" s="41" t="s">
        <v>138</v>
      </c>
      <c r="E1050" s="41">
        <v>30</v>
      </c>
      <c r="F1050" s="49">
        <v>56</v>
      </c>
      <c r="G1050" s="41">
        <f t="shared" si="13"/>
        <v>26</v>
      </c>
      <c r="H1050" s="43">
        <v>0.09</v>
      </c>
      <c r="I1050" s="43">
        <v>0.08</v>
      </c>
      <c r="J1050" s="43">
        <v>0.15</v>
      </c>
      <c r="K1050" s="43">
        <v>6.62</v>
      </c>
      <c r="L1050" s="43">
        <v>32.68</v>
      </c>
      <c r="M1050" s="43">
        <v>39.619999999999997</v>
      </c>
      <c r="N1050" s="43">
        <v>37.619999999999997</v>
      </c>
      <c r="O1050" s="43">
        <v>22.76</v>
      </c>
      <c r="P1050" s="43"/>
      <c r="Q1050" s="44" t="s">
        <v>225</v>
      </c>
      <c r="R1050" s="45">
        <v>8</v>
      </c>
      <c r="S1050" s="45">
        <v>8.1999999999999993</v>
      </c>
      <c r="T1050" s="45">
        <v>8.1999999999999993</v>
      </c>
      <c r="U1050" s="45">
        <v>7.8</v>
      </c>
      <c r="V1050" s="45">
        <v>7.8</v>
      </c>
      <c r="W1050" s="45">
        <v>7.85</v>
      </c>
      <c r="X1050" s="43">
        <v>0.09</v>
      </c>
      <c r="Y1050" s="43"/>
      <c r="Z1050" s="43"/>
      <c r="AA1050" s="43">
        <v>1.96</v>
      </c>
      <c r="AB1050" s="43">
        <v>0.44</v>
      </c>
      <c r="AC1050" s="43">
        <v>1.26</v>
      </c>
      <c r="AD1050" s="43">
        <v>10.119999999999999</v>
      </c>
      <c r="AE1050" s="43">
        <v>0.5</v>
      </c>
      <c r="AF1050" s="43"/>
      <c r="AG1050" s="43">
        <v>1.8</v>
      </c>
      <c r="AH1050" s="43">
        <v>0.08</v>
      </c>
      <c r="AI1050" s="43">
        <v>0.64</v>
      </c>
      <c r="AJ1050" s="45">
        <v>13</v>
      </c>
      <c r="AK1050" s="43">
        <v>43.62</v>
      </c>
      <c r="AL1050" s="43">
        <v>10.62</v>
      </c>
      <c r="AM1050" s="43">
        <v>26.23</v>
      </c>
      <c r="AN1050" s="43">
        <v>2.25</v>
      </c>
      <c r="AO1050" s="46">
        <v>15.36</v>
      </c>
    </row>
    <row r="1051" spans="1:41" x14ac:dyDescent="0.25">
      <c r="A1051" s="3">
        <v>22</v>
      </c>
      <c r="B1051" s="11" t="s">
        <v>2328</v>
      </c>
      <c r="C1051" s="3">
        <v>6</v>
      </c>
      <c r="D1051" s="3" t="s">
        <v>1072</v>
      </c>
      <c r="E1051" s="3">
        <v>56</v>
      </c>
      <c r="F1051" s="50">
        <v>86</v>
      </c>
      <c r="G1051" s="3">
        <f t="shared" si="13"/>
        <v>30</v>
      </c>
      <c r="H1051" s="15">
        <v>0.11</v>
      </c>
      <c r="I1051" s="15">
        <v>0.11</v>
      </c>
      <c r="J1051" s="15">
        <v>0.18</v>
      </c>
      <c r="K1051" s="15">
        <v>7.38</v>
      </c>
      <c r="L1051" s="15">
        <v>35.340000000000003</v>
      </c>
      <c r="M1051" s="15">
        <v>43.12</v>
      </c>
      <c r="N1051" s="15">
        <v>31.62</v>
      </c>
      <c r="O1051" s="15">
        <v>25.25</v>
      </c>
      <c r="P1051" s="15">
        <v>0.94</v>
      </c>
      <c r="Q1051" s="23"/>
      <c r="R1051" s="19">
        <v>8.5</v>
      </c>
      <c r="S1051" s="19">
        <v>8.5</v>
      </c>
      <c r="T1051" s="19">
        <v>8.4</v>
      </c>
      <c r="U1051" s="19">
        <v>8.25</v>
      </c>
      <c r="V1051" s="19">
        <v>8.35</v>
      </c>
      <c r="W1051" s="19">
        <v>8.25</v>
      </c>
      <c r="X1051" s="15">
        <v>0.05</v>
      </c>
      <c r="Y1051" s="15"/>
      <c r="Z1051" s="15"/>
      <c r="AA1051" s="15">
        <v>1.89</v>
      </c>
      <c r="AB1051" s="15">
        <v>0.56999999999999995</v>
      </c>
      <c r="AC1051" s="15">
        <v>1.38</v>
      </c>
      <c r="AD1051" s="15">
        <v>10.44</v>
      </c>
      <c r="AE1051" s="15">
        <v>0.5</v>
      </c>
      <c r="AF1051" s="15"/>
      <c r="AG1051" s="15">
        <v>1.92</v>
      </c>
      <c r="AH1051" s="15">
        <v>0.1</v>
      </c>
      <c r="AI1051" s="15">
        <v>0.32</v>
      </c>
      <c r="AJ1051" s="19">
        <v>26</v>
      </c>
      <c r="AK1051" s="15">
        <v>42.18</v>
      </c>
      <c r="AL1051" s="15">
        <v>10.94</v>
      </c>
      <c r="AM1051" s="15">
        <v>24.41</v>
      </c>
      <c r="AN1051" s="15">
        <v>2.2799999999999998</v>
      </c>
      <c r="AO1051" s="27">
        <v>17.46</v>
      </c>
    </row>
    <row r="1052" spans="1:41" x14ac:dyDescent="0.25">
      <c r="A1052" s="3">
        <v>22</v>
      </c>
      <c r="B1052" s="11" t="s">
        <v>2328</v>
      </c>
      <c r="C1052" s="3">
        <v>7</v>
      </c>
      <c r="D1052" s="3" t="s">
        <v>1086</v>
      </c>
      <c r="E1052" s="3">
        <v>86</v>
      </c>
      <c r="F1052" s="50">
        <v>110</v>
      </c>
      <c r="G1052" s="3">
        <f t="shared" si="13"/>
        <v>24</v>
      </c>
      <c r="H1052" s="15">
        <v>0.06</v>
      </c>
      <c r="I1052" s="15">
        <v>0.04</v>
      </c>
      <c r="J1052" s="15">
        <v>0.1</v>
      </c>
      <c r="K1052" s="15">
        <v>5.16</v>
      </c>
      <c r="L1052" s="15">
        <v>32.35</v>
      </c>
      <c r="M1052" s="15">
        <v>37.71</v>
      </c>
      <c r="N1052" s="15">
        <v>38.4</v>
      </c>
      <c r="O1052" s="15">
        <v>23.89</v>
      </c>
      <c r="P1052" s="15">
        <v>0.96</v>
      </c>
      <c r="Q1052" s="23" t="s">
        <v>225</v>
      </c>
      <c r="R1052" s="19">
        <v>8.8000000000000007</v>
      </c>
      <c r="S1052" s="19">
        <v>8.5</v>
      </c>
      <c r="T1052" s="19">
        <v>8.9</v>
      </c>
      <c r="U1052" s="19">
        <v>8.3000000000000007</v>
      </c>
      <c r="V1052" s="19">
        <v>8.35</v>
      </c>
      <c r="W1052" s="19">
        <v>8.35</v>
      </c>
      <c r="X1052" s="15">
        <v>0.05</v>
      </c>
      <c r="Y1052" s="15"/>
      <c r="Z1052" s="15"/>
      <c r="AA1052" s="15">
        <v>1.86</v>
      </c>
      <c r="AB1052" s="15">
        <v>0.56999999999999995</v>
      </c>
      <c r="AC1052" s="15">
        <v>1.27</v>
      </c>
      <c r="AD1052" s="15">
        <v>9.52</v>
      </c>
      <c r="AE1052" s="15">
        <v>0.5</v>
      </c>
      <c r="AF1052" s="15"/>
      <c r="AG1052" s="15">
        <v>1.92</v>
      </c>
      <c r="AH1052" s="15">
        <v>0.08</v>
      </c>
      <c r="AI1052" s="15">
        <v>0.64</v>
      </c>
      <c r="AJ1052" s="19">
        <v>21</v>
      </c>
      <c r="AK1052" s="15">
        <v>44.34</v>
      </c>
      <c r="AL1052" s="15">
        <v>10.94</v>
      </c>
      <c r="AM1052" s="15">
        <v>24.71</v>
      </c>
      <c r="AN1052" s="15">
        <v>2.38</v>
      </c>
      <c r="AO1052" s="27">
        <v>14.7</v>
      </c>
    </row>
    <row r="1053" spans="1:41" x14ac:dyDescent="0.25">
      <c r="A1053" s="3"/>
      <c r="B1053" s="11"/>
      <c r="C1053" s="3"/>
      <c r="D1053" s="3"/>
      <c r="E1053" s="3"/>
      <c r="F1053" s="50"/>
      <c r="G1053" s="3"/>
      <c r="H1053" s="15"/>
      <c r="I1053" s="15"/>
      <c r="J1053" s="15"/>
      <c r="K1053" s="15"/>
      <c r="L1053" s="15"/>
      <c r="M1053" s="15"/>
      <c r="N1053" s="15"/>
      <c r="O1053" s="15"/>
      <c r="P1053" s="15"/>
      <c r="Q1053" s="23"/>
      <c r="R1053" s="19"/>
      <c r="S1053" s="19"/>
      <c r="T1053" s="19"/>
      <c r="U1053" s="19"/>
      <c r="V1053" s="19"/>
      <c r="W1053" s="19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5"/>
      <c r="AH1053" s="15"/>
      <c r="AI1053" s="15"/>
      <c r="AJ1053" s="19"/>
      <c r="AK1053" s="15"/>
      <c r="AL1053" s="15"/>
      <c r="AM1053" s="15"/>
      <c r="AN1053" s="15"/>
      <c r="AO1053" s="27"/>
    </row>
    <row r="1054" spans="1:41" x14ac:dyDescent="0.25">
      <c r="A1054" s="3"/>
      <c r="B1054" s="11"/>
      <c r="C1054" s="3"/>
      <c r="D1054" s="3"/>
      <c r="E1054" s="3"/>
      <c r="F1054" s="50"/>
      <c r="G1054" s="3"/>
      <c r="H1054" s="15"/>
      <c r="I1054" s="15"/>
      <c r="J1054" s="15"/>
      <c r="K1054" s="15"/>
      <c r="L1054" s="15"/>
      <c r="M1054" s="15"/>
      <c r="N1054" s="15"/>
      <c r="O1054" s="15"/>
      <c r="P1054" s="15"/>
      <c r="Q1054" s="23"/>
      <c r="R1054" s="19"/>
      <c r="S1054" s="19"/>
      <c r="T1054" s="19"/>
      <c r="U1054" s="19"/>
      <c r="V1054" s="19"/>
      <c r="W1054" s="19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9"/>
      <c r="AK1054" s="15"/>
      <c r="AL1054" s="15"/>
      <c r="AM1054" s="15"/>
      <c r="AN1054" s="15"/>
      <c r="AO1054" s="27"/>
    </row>
    <row r="1055" spans="1:41" x14ac:dyDescent="0.25">
      <c r="A1055" s="29">
        <v>23</v>
      </c>
      <c r="B1055" s="30" t="s">
        <v>2328</v>
      </c>
      <c r="C1055" s="29">
        <v>1</v>
      </c>
      <c r="D1055" s="29" t="s">
        <v>660</v>
      </c>
      <c r="E1055" s="29">
        <v>0</v>
      </c>
      <c r="F1055" s="48">
        <v>5</v>
      </c>
      <c r="G1055" s="29">
        <f t="shared" si="13"/>
        <v>5</v>
      </c>
      <c r="H1055" s="31">
        <v>1.66</v>
      </c>
      <c r="I1055" s="31">
        <v>1.56</v>
      </c>
      <c r="J1055" s="31">
        <v>4.0599999999999996</v>
      </c>
      <c r="K1055" s="31">
        <v>22.55</v>
      </c>
      <c r="L1055" s="31">
        <v>30.45</v>
      </c>
      <c r="M1055" s="31">
        <v>60.28</v>
      </c>
      <c r="N1055" s="31">
        <v>33.299999999999997</v>
      </c>
      <c r="O1055" s="31">
        <v>6.42</v>
      </c>
      <c r="P1055" s="31">
        <v>14.47</v>
      </c>
      <c r="Q1055" s="32" t="s">
        <v>506</v>
      </c>
      <c r="R1055" s="33">
        <v>5.15</v>
      </c>
      <c r="S1055" s="33">
        <v>5.2</v>
      </c>
      <c r="T1055" s="33">
        <v>5.0999999999999996</v>
      </c>
      <c r="U1055" s="33">
        <v>4.8499999999999996</v>
      </c>
      <c r="V1055" s="33">
        <v>4.6500000000000004</v>
      </c>
      <c r="W1055" s="33">
        <v>5.05</v>
      </c>
      <c r="X1055" s="31">
        <v>0.74</v>
      </c>
      <c r="Y1055" s="31">
        <v>5.8999999999999997E-2</v>
      </c>
      <c r="Z1055" s="31">
        <v>12.5</v>
      </c>
      <c r="AA1055" s="31">
        <v>1.43</v>
      </c>
      <c r="AB1055" s="31"/>
      <c r="AC1055" s="31"/>
      <c r="AD1055" s="31">
        <v>5.9</v>
      </c>
      <c r="AE1055" s="31">
        <v>0.76</v>
      </c>
      <c r="AF1055" s="31">
        <v>0.49</v>
      </c>
      <c r="AG1055" s="31">
        <v>0.12</v>
      </c>
      <c r="AH1055" s="31">
        <v>0.03</v>
      </c>
      <c r="AI1055" s="31">
        <v>5.45</v>
      </c>
      <c r="AJ1055" s="33">
        <v>75</v>
      </c>
      <c r="AK1055" s="31">
        <v>41.12</v>
      </c>
      <c r="AL1055" s="31">
        <v>7.05</v>
      </c>
      <c r="AM1055" s="31">
        <v>31.55</v>
      </c>
      <c r="AN1055" s="31">
        <v>1.94</v>
      </c>
      <c r="AO1055" s="34">
        <v>17.940000000000001</v>
      </c>
    </row>
    <row r="1056" spans="1:41" x14ac:dyDescent="0.25">
      <c r="A1056" s="29">
        <v>23</v>
      </c>
      <c r="B1056" s="30" t="s">
        <v>2328</v>
      </c>
      <c r="C1056" s="29">
        <v>2</v>
      </c>
      <c r="D1056" s="29" t="s">
        <v>684</v>
      </c>
      <c r="E1056" s="29">
        <v>5</v>
      </c>
      <c r="F1056" s="48">
        <v>15</v>
      </c>
      <c r="G1056" s="29">
        <f t="shared" si="13"/>
        <v>10</v>
      </c>
      <c r="H1056" s="31">
        <v>1.25</v>
      </c>
      <c r="I1056" s="31">
        <v>1.39</v>
      </c>
      <c r="J1056" s="31">
        <v>4.71</v>
      </c>
      <c r="K1056" s="31">
        <v>22.83</v>
      </c>
      <c r="L1056" s="31">
        <v>29.56</v>
      </c>
      <c r="M1056" s="31">
        <v>59.74</v>
      </c>
      <c r="N1056" s="31">
        <v>33.06</v>
      </c>
      <c r="O1056" s="31">
        <v>7.2</v>
      </c>
      <c r="P1056" s="31">
        <v>29.41</v>
      </c>
      <c r="Q1056" s="32" t="s">
        <v>506</v>
      </c>
      <c r="R1056" s="33">
        <v>5.05</v>
      </c>
      <c r="S1056" s="33">
        <v>5.3</v>
      </c>
      <c r="T1056" s="33">
        <v>4.7</v>
      </c>
      <c r="U1056" s="33">
        <v>4.55</v>
      </c>
      <c r="V1056" s="33">
        <v>5.05</v>
      </c>
      <c r="W1056" s="33">
        <v>0.57999999999999996</v>
      </c>
      <c r="X1056" s="31">
        <v>0.57999999999999996</v>
      </c>
      <c r="Y1056" s="31">
        <v>0.05</v>
      </c>
      <c r="Z1056" s="31">
        <v>11.6</v>
      </c>
      <c r="AA1056" s="31">
        <v>2.2200000000000002</v>
      </c>
      <c r="AB1056" s="31"/>
      <c r="AC1056" s="31"/>
      <c r="AD1056" s="31">
        <v>5.01</v>
      </c>
      <c r="AE1056" s="31">
        <v>0.44</v>
      </c>
      <c r="AF1056" s="31">
        <v>0.36</v>
      </c>
      <c r="AG1056" s="31">
        <v>0.13</v>
      </c>
      <c r="AH1056" s="31">
        <v>0.02</v>
      </c>
      <c r="AI1056" s="31">
        <v>4.72</v>
      </c>
      <c r="AJ1056" s="33">
        <v>16</v>
      </c>
      <c r="AK1056" s="31">
        <v>40.76</v>
      </c>
      <c r="AL1056" s="31">
        <v>7.05</v>
      </c>
      <c r="AM1056" s="31">
        <v>31.85</v>
      </c>
      <c r="AN1056" s="31">
        <v>1.91</v>
      </c>
      <c r="AO1056" s="34">
        <v>17.920000000000002</v>
      </c>
    </row>
    <row r="1057" spans="1:41" x14ac:dyDescent="0.25">
      <c r="A1057" s="41">
        <v>23</v>
      </c>
      <c r="B1057" s="42" t="s">
        <v>2328</v>
      </c>
      <c r="C1057" s="41">
        <v>3</v>
      </c>
      <c r="D1057" s="41" t="s">
        <v>95</v>
      </c>
      <c r="E1057" s="41">
        <v>15</v>
      </c>
      <c r="F1057" s="49">
        <v>52</v>
      </c>
      <c r="G1057" s="41">
        <f t="shared" si="13"/>
        <v>37</v>
      </c>
      <c r="H1057" s="43">
        <v>5.77</v>
      </c>
      <c r="I1057" s="43">
        <v>3.95</v>
      </c>
      <c r="J1057" s="43">
        <v>4.87</v>
      </c>
      <c r="K1057" s="43">
        <v>17.260000000000002</v>
      </c>
      <c r="L1057" s="43">
        <v>25.14</v>
      </c>
      <c r="M1057" s="43">
        <v>56.99</v>
      </c>
      <c r="N1057" s="43">
        <v>34.81</v>
      </c>
      <c r="O1057" s="43">
        <v>8.1999999999999993</v>
      </c>
      <c r="P1057" s="43">
        <v>74.81</v>
      </c>
      <c r="Q1057" s="44" t="s">
        <v>506</v>
      </c>
      <c r="R1057" s="45">
        <v>5.8</v>
      </c>
      <c r="S1057" s="45">
        <v>5.45</v>
      </c>
      <c r="T1057" s="45">
        <v>4.45</v>
      </c>
      <c r="U1057" s="45">
        <v>5.8</v>
      </c>
      <c r="V1057" s="45">
        <v>4.7</v>
      </c>
      <c r="W1057" s="45">
        <v>5.25</v>
      </c>
      <c r="X1057" s="43">
        <v>0.28999999999999998</v>
      </c>
      <c r="Y1057" s="43">
        <v>2.9000000000000001E-2</v>
      </c>
      <c r="Z1057" s="43">
        <v>10</v>
      </c>
      <c r="AA1057" s="43">
        <v>2.31</v>
      </c>
      <c r="AB1057" s="43"/>
      <c r="AC1057" s="43"/>
      <c r="AD1057" s="43">
        <v>4.66</v>
      </c>
      <c r="AE1057" s="43">
        <v>0.3</v>
      </c>
      <c r="AF1057" s="43">
        <v>0.27</v>
      </c>
      <c r="AG1057" s="43">
        <v>0.14000000000000001</v>
      </c>
      <c r="AH1057" s="43">
        <v>0.01</v>
      </c>
      <c r="AI1057" s="43">
        <v>4.32</v>
      </c>
      <c r="AJ1057" s="45">
        <v>13</v>
      </c>
      <c r="AK1057" s="43">
        <v>40.4</v>
      </c>
      <c r="AL1057" s="43">
        <v>8.33</v>
      </c>
      <c r="AM1057" s="43">
        <v>31.67</v>
      </c>
      <c r="AN1057" s="43">
        <v>1.86</v>
      </c>
      <c r="AO1057" s="46">
        <v>16.649999999999999</v>
      </c>
    </row>
    <row r="1058" spans="1:41" x14ac:dyDescent="0.25">
      <c r="A1058" s="3">
        <v>23</v>
      </c>
      <c r="B1058" s="11" t="s">
        <v>2328</v>
      </c>
      <c r="C1058" s="3">
        <v>4</v>
      </c>
      <c r="D1058" s="3" t="s">
        <v>118</v>
      </c>
      <c r="E1058" s="3">
        <v>52</v>
      </c>
      <c r="F1058" s="50">
        <v>80</v>
      </c>
      <c r="G1058" s="3">
        <f t="shared" si="13"/>
        <v>28</v>
      </c>
      <c r="H1058" s="15">
        <v>4.8600000000000003</v>
      </c>
      <c r="I1058" s="15">
        <v>2.8</v>
      </c>
      <c r="J1058" s="15">
        <v>3.18</v>
      </c>
      <c r="K1058" s="15">
        <v>8.2200000000000006</v>
      </c>
      <c r="L1058" s="15">
        <v>14.33</v>
      </c>
      <c r="M1058" s="15">
        <v>33.39</v>
      </c>
      <c r="N1058" s="15">
        <v>33.840000000000003</v>
      </c>
      <c r="O1058" s="15">
        <v>32.770000000000003</v>
      </c>
      <c r="P1058" s="15">
        <v>21.3</v>
      </c>
      <c r="Q1058" s="23" t="s">
        <v>1064</v>
      </c>
      <c r="R1058" s="19">
        <v>5.75</v>
      </c>
      <c r="S1058" s="19">
        <v>5.4</v>
      </c>
      <c r="T1058" s="19">
        <v>5.3</v>
      </c>
      <c r="U1058" s="19">
        <v>4.5999999999999996</v>
      </c>
      <c r="V1058" s="19">
        <v>4.4000000000000004</v>
      </c>
      <c r="W1058" s="19">
        <v>4.95</v>
      </c>
      <c r="X1058" s="15">
        <v>0.17</v>
      </c>
      <c r="Y1058" s="15">
        <v>0.02</v>
      </c>
      <c r="Z1058" s="15">
        <v>8.5</v>
      </c>
      <c r="AA1058" s="15">
        <v>1.68</v>
      </c>
      <c r="AB1058" s="15"/>
      <c r="AC1058" s="15"/>
      <c r="AD1058" s="15">
        <v>8.0399999999999991</v>
      </c>
      <c r="AE1058" s="15">
        <v>0.82</v>
      </c>
      <c r="AF1058" s="15">
        <v>0.41</v>
      </c>
      <c r="AG1058" s="15">
        <v>0.14000000000000001</v>
      </c>
      <c r="AH1058" s="15">
        <v>0.01</v>
      </c>
      <c r="AI1058" s="15">
        <v>6.93</v>
      </c>
      <c r="AJ1058" s="19">
        <v>8</v>
      </c>
      <c r="AK1058" s="15">
        <v>42.8</v>
      </c>
      <c r="AL1058" s="15">
        <v>5.13</v>
      </c>
      <c r="AM1058" s="15">
        <v>35.520000000000003</v>
      </c>
      <c r="AN1058" s="15">
        <v>188</v>
      </c>
      <c r="AO1058" s="27">
        <v>14.36</v>
      </c>
    </row>
    <row r="1059" spans="1:41" x14ac:dyDescent="0.25">
      <c r="A1059" s="3">
        <v>23</v>
      </c>
      <c r="B1059" s="11" t="s">
        <v>2328</v>
      </c>
      <c r="C1059" s="3">
        <v>5</v>
      </c>
      <c r="D1059" s="3" t="s">
        <v>138</v>
      </c>
      <c r="E1059" s="3">
        <v>80</v>
      </c>
      <c r="F1059" s="50">
        <v>100</v>
      </c>
      <c r="G1059" s="3">
        <f t="shared" si="13"/>
        <v>20</v>
      </c>
      <c r="H1059" s="15">
        <v>5.93</v>
      </c>
      <c r="I1059" s="15">
        <v>3.06</v>
      </c>
      <c r="J1059" s="15">
        <v>2.68</v>
      </c>
      <c r="K1059" s="15">
        <v>7.01</v>
      </c>
      <c r="L1059" s="15">
        <v>13.34</v>
      </c>
      <c r="M1059" s="15">
        <v>32.020000000000003</v>
      </c>
      <c r="N1059" s="15">
        <v>33.909999999999997</v>
      </c>
      <c r="O1059" s="15">
        <v>34.07</v>
      </c>
      <c r="P1059" s="15">
        <v>21.36</v>
      </c>
      <c r="Q1059" s="23" t="s">
        <v>1064</v>
      </c>
      <c r="R1059" s="19">
        <v>5.9</v>
      </c>
      <c r="S1059" s="19">
        <v>5.3</v>
      </c>
      <c r="T1059" s="19">
        <v>5.3</v>
      </c>
      <c r="U1059" s="19">
        <v>4.6500000000000004</v>
      </c>
      <c r="V1059" s="19">
        <v>4.4000000000000004</v>
      </c>
      <c r="W1059" s="19">
        <v>4.95</v>
      </c>
      <c r="X1059" s="15">
        <v>0.15</v>
      </c>
      <c r="Y1059" s="15"/>
      <c r="Z1059" s="15"/>
      <c r="AA1059" s="15">
        <v>1.94</v>
      </c>
      <c r="AB1059" s="15"/>
      <c r="AC1059" s="15"/>
      <c r="AD1059" s="15">
        <v>8.4700000000000006</v>
      </c>
      <c r="AE1059" s="15">
        <v>1.03</v>
      </c>
      <c r="AF1059" s="15">
        <v>0.52</v>
      </c>
      <c r="AG1059" s="15">
        <v>0.12</v>
      </c>
      <c r="AH1059" s="15">
        <v>0.01</v>
      </c>
      <c r="AI1059" s="15">
        <v>6.8</v>
      </c>
      <c r="AJ1059" s="19">
        <v>8</v>
      </c>
      <c r="AK1059" s="15">
        <v>38.64</v>
      </c>
      <c r="AL1059" s="15">
        <v>5.13</v>
      </c>
      <c r="AM1059" s="15">
        <v>31.07</v>
      </c>
      <c r="AN1059" s="15">
        <v>1.91</v>
      </c>
      <c r="AO1059" s="27">
        <v>22.16</v>
      </c>
    </row>
    <row r="1060" spans="1:41" x14ac:dyDescent="0.25">
      <c r="A1060" s="3">
        <v>23</v>
      </c>
      <c r="B1060" s="11" t="s">
        <v>2328</v>
      </c>
      <c r="C1060" s="3">
        <v>6</v>
      </c>
      <c r="D1060" s="3" t="s">
        <v>1072</v>
      </c>
      <c r="E1060" s="3">
        <v>100</v>
      </c>
      <c r="F1060" s="50">
        <v>145</v>
      </c>
      <c r="G1060" s="3">
        <f t="shared" si="13"/>
        <v>45</v>
      </c>
      <c r="H1060" s="15">
        <v>4.34</v>
      </c>
      <c r="I1060" s="15">
        <v>3.32</v>
      </c>
      <c r="J1060" s="15">
        <v>2.67</v>
      </c>
      <c r="K1060" s="15">
        <v>7.21</v>
      </c>
      <c r="L1060" s="15">
        <v>14.38</v>
      </c>
      <c r="M1060" s="15">
        <v>31.92</v>
      </c>
      <c r="N1060" s="15">
        <v>34.020000000000003</v>
      </c>
      <c r="O1060" s="15">
        <v>34.06</v>
      </c>
      <c r="P1060" s="15">
        <v>3.62</v>
      </c>
      <c r="Q1060" s="23" t="s">
        <v>1064</v>
      </c>
      <c r="R1060" s="19">
        <v>5.7</v>
      </c>
      <c r="S1060" s="19">
        <v>5.3</v>
      </c>
      <c r="T1060" s="19">
        <v>5.35</v>
      </c>
      <c r="U1060" s="19">
        <v>4.6500000000000004</v>
      </c>
      <c r="V1060" s="19">
        <v>4.3499999999999996</v>
      </c>
      <c r="W1060" s="19">
        <v>4.8499999999999996</v>
      </c>
      <c r="X1060" s="15">
        <v>7.0000000000000007E-2</v>
      </c>
      <c r="Y1060" s="15"/>
      <c r="Z1060" s="15"/>
      <c r="AA1060" s="15">
        <v>1.77</v>
      </c>
      <c r="AB1060" s="15"/>
      <c r="AC1060" s="15"/>
      <c r="AD1060" s="15">
        <v>8.0399999999999991</v>
      </c>
      <c r="AE1060" s="15">
        <v>1.34</v>
      </c>
      <c r="AF1060" s="15">
        <v>0.69</v>
      </c>
      <c r="AG1060" s="15">
        <v>0.16</v>
      </c>
      <c r="AH1060" s="15">
        <v>0.01</v>
      </c>
      <c r="AI1060" s="15">
        <v>6.36</v>
      </c>
      <c r="AJ1060" s="19">
        <v>9</v>
      </c>
      <c r="AK1060" s="15">
        <v>43.44</v>
      </c>
      <c r="AL1060" s="15">
        <v>5.45</v>
      </c>
      <c r="AM1060" s="15">
        <v>34</v>
      </c>
      <c r="AN1060" s="15">
        <v>1.97</v>
      </c>
      <c r="AO1060" s="27">
        <v>14.64</v>
      </c>
    </row>
    <row r="1061" spans="1:41" x14ac:dyDescent="0.25">
      <c r="A1061" s="3">
        <v>23</v>
      </c>
      <c r="B1061" s="11" t="s">
        <v>2328</v>
      </c>
      <c r="C1061" s="3">
        <v>7</v>
      </c>
      <c r="D1061" s="3" t="s">
        <v>1086</v>
      </c>
      <c r="E1061" s="3">
        <v>145</v>
      </c>
      <c r="F1061" s="50">
        <v>163</v>
      </c>
      <c r="G1061" s="3">
        <f t="shared" si="13"/>
        <v>18</v>
      </c>
      <c r="H1061" s="15">
        <v>1.1000000000000001</v>
      </c>
      <c r="I1061" s="15">
        <v>1.59</v>
      </c>
      <c r="J1061" s="15">
        <v>1.48</v>
      </c>
      <c r="K1061" s="15">
        <v>6.27</v>
      </c>
      <c r="L1061" s="15">
        <v>18.02</v>
      </c>
      <c r="M1061" s="15">
        <v>28.46</v>
      </c>
      <c r="N1061" s="15">
        <v>38.94</v>
      </c>
      <c r="O1061" s="15">
        <v>32.6</v>
      </c>
      <c r="P1061" s="15">
        <v>1.21</v>
      </c>
      <c r="Q1061" s="23" t="s">
        <v>1064</v>
      </c>
      <c r="R1061" s="19">
        <v>5.8</v>
      </c>
      <c r="S1061" s="19">
        <v>5.4</v>
      </c>
      <c r="T1061" s="19">
        <v>5.45</v>
      </c>
      <c r="U1061" s="19">
        <v>4.5999999999999996</v>
      </c>
      <c r="V1061" s="19">
        <v>4.3</v>
      </c>
      <c r="W1061" s="19">
        <v>4.8499999999999996</v>
      </c>
      <c r="X1061" s="15">
        <v>7.0000000000000007E-2</v>
      </c>
      <c r="Y1061" s="15"/>
      <c r="Z1061" s="15"/>
      <c r="AA1061" s="15">
        <v>1.83</v>
      </c>
      <c r="AB1061" s="15"/>
      <c r="AC1061" s="15"/>
      <c r="AD1061" s="15">
        <v>7.82</v>
      </c>
      <c r="AE1061" s="15">
        <v>1.54</v>
      </c>
      <c r="AF1061" s="15">
        <v>0.94</v>
      </c>
      <c r="AG1061" s="15">
        <v>0.16</v>
      </c>
      <c r="AH1061" s="15">
        <v>0.01</v>
      </c>
      <c r="AI1061" s="15">
        <v>5.88</v>
      </c>
      <c r="AJ1061" s="19">
        <v>9</v>
      </c>
      <c r="AK1061" s="15">
        <v>42.54</v>
      </c>
      <c r="AL1061" s="15">
        <v>6.73</v>
      </c>
      <c r="AM1061" s="15">
        <v>32.42</v>
      </c>
      <c r="AN1061" s="15">
        <v>1.97</v>
      </c>
      <c r="AO1061" s="27">
        <v>15.14</v>
      </c>
    </row>
    <row r="1062" spans="1:41" x14ac:dyDescent="0.25">
      <c r="A1062" s="3"/>
      <c r="B1062" s="11"/>
      <c r="C1062" s="3"/>
      <c r="D1062" s="3"/>
      <c r="E1062" s="3"/>
      <c r="F1062" s="50"/>
      <c r="G1062" s="3"/>
      <c r="H1062" s="15"/>
      <c r="I1062" s="15"/>
      <c r="J1062" s="15"/>
      <c r="K1062" s="15"/>
      <c r="L1062" s="15"/>
      <c r="M1062" s="15"/>
      <c r="N1062" s="15"/>
      <c r="O1062" s="15"/>
      <c r="P1062" s="15"/>
      <c r="Q1062" s="23"/>
      <c r="R1062" s="19"/>
      <c r="S1062" s="19"/>
      <c r="T1062" s="19"/>
      <c r="U1062" s="19"/>
      <c r="V1062" s="19"/>
      <c r="W1062" s="19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9"/>
      <c r="AK1062" s="15"/>
      <c r="AL1062" s="15"/>
      <c r="AM1062" s="15"/>
      <c r="AN1062" s="15"/>
      <c r="AO1062" s="27"/>
    </row>
    <row r="1063" spans="1:41" x14ac:dyDescent="0.25">
      <c r="A1063" s="3"/>
      <c r="B1063" s="11"/>
      <c r="C1063" s="3"/>
      <c r="D1063" s="3"/>
      <c r="E1063" s="3"/>
      <c r="F1063" s="50"/>
      <c r="G1063" s="3"/>
      <c r="H1063" s="15"/>
      <c r="I1063" s="15"/>
      <c r="J1063" s="15"/>
      <c r="K1063" s="15"/>
      <c r="L1063" s="15"/>
      <c r="M1063" s="15"/>
      <c r="N1063" s="15"/>
      <c r="O1063" s="15"/>
      <c r="P1063" s="15"/>
      <c r="Q1063" s="23"/>
      <c r="R1063" s="19"/>
      <c r="S1063" s="19"/>
      <c r="T1063" s="19"/>
      <c r="U1063" s="19"/>
      <c r="V1063" s="19"/>
      <c r="W1063" s="19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5"/>
      <c r="AH1063" s="15"/>
      <c r="AI1063" s="15"/>
      <c r="AJ1063" s="19"/>
      <c r="AK1063" s="15"/>
      <c r="AL1063" s="15"/>
      <c r="AM1063" s="15"/>
      <c r="AN1063" s="15"/>
      <c r="AO1063" s="27"/>
    </row>
    <row r="1064" spans="1:41" x14ac:dyDescent="0.25">
      <c r="A1064" s="35">
        <v>24</v>
      </c>
      <c r="B1064" s="36" t="s">
        <v>2328</v>
      </c>
      <c r="C1064" s="35">
        <v>1</v>
      </c>
      <c r="D1064" s="35" t="s">
        <v>660</v>
      </c>
      <c r="E1064" s="35">
        <v>0</v>
      </c>
      <c r="F1064" s="51">
        <v>10</v>
      </c>
      <c r="G1064" s="35">
        <f t="shared" si="13"/>
        <v>10</v>
      </c>
      <c r="H1064" s="37">
        <v>0.09</v>
      </c>
      <c r="I1064" s="37">
        <v>0.13</v>
      </c>
      <c r="J1064" s="37">
        <v>0.15</v>
      </c>
      <c r="K1064" s="37">
        <v>0.92</v>
      </c>
      <c r="L1064" s="37">
        <v>5.28</v>
      </c>
      <c r="M1064" s="37">
        <v>6.57</v>
      </c>
      <c r="N1064" s="37">
        <v>56.85</v>
      </c>
      <c r="O1064" s="37">
        <v>36.58</v>
      </c>
      <c r="P1064" s="37">
        <v>0.64</v>
      </c>
      <c r="Q1064" s="38" t="s">
        <v>354</v>
      </c>
      <c r="R1064" s="39">
        <v>5.4</v>
      </c>
      <c r="S1064" s="39">
        <v>5.3</v>
      </c>
      <c r="T1064" s="39">
        <v>5.2</v>
      </c>
      <c r="U1064" s="39">
        <v>5.45</v>
      </c>
      <c r="V1064" s="39">
        <v>5.6</v>
      </c>
      <c r="W1064" s="39">
        <v>5.7</v>
      </c>
      <c r="X1064" s="37">
        <v>7.45</v>
      </c>
      <c r="Y1064" s="37">
        <v>0.16600000000000001</v>
      </c>
      <c r="Z1064" s="37">
        <v>8.73</v>
      </c>
      <c r="AA1064" s="37">
        <v>1.6</v>
      </c>
      <c r="AB1064" s="37"/>
      <c r="AC1064" s="37">
        <v>2.13</v>
      </c>
      <c r="AD1064" s="37">
        <v>19.39</v>
      </c>
      <c r="AE1064" s="37">
        <v>8</v>
      </c>
      <c r="AF1064" s="37">
        <v>3.81</v>
      </c>
      <c r="AG1064" s="37">
        <v>0.57999999999999996</v>
      </c>
      <c r="AH1064" s="37">
        <v>0.28000000000000003</v>
      </c>
      <c r="AI1064" s="37">
        <v>8.1999999999999993</v>
      </c>
      <c r="AJ1064" s="39">
        <v>11</v>
      </c>
      <c r="AK1064" s="37">
        <v>43.82</v>
      </c>
      <c r="AL1064" s="37">
        <v>11.58</v>
      </c>
      <c r="AM1064" s="37">
        <v>24.87</v>
      </c>
      <c r="AN1064" s="37">
        <v>2.31</v>
      </c>
      <c r="AO1064" s="40"/>
    </row>
    <row r="1065" spans="1:41" x14ac:dyDescent="0.25">
      <c r="A1065" s="41">
        <v>24</v>
      </c>
      <c r="B1065" s="42" t="s">
        <v>2328</v>
      </c>
      <c r="C1065" s="41">
        <v>2</v>
      </c>
      <c r="D1065" s="41" t="s">
        <v>684</v>
      </c>
      <c r="E1065" s="41">
        <v>10</v>
      </c>
      <c r="F1065" s="49">
        <v>40</v>
      </c>
      <c r="G1065" s="41">
        <f t="shared" si="13"/>
        <v>30</v>
      </c>
      <c r="H1065" s="43">
        <v>0.3</v>
      </c>
      <c r="I1065" s="43">
        <v>0.17</v>
      </c>
      <c r="J1065" s="43">
        <v>0.13</v>
      </c>
      <c r="K1065" s="43">
        <v>0.59</v>
      </c>
      <c r="L1065" s="43">
        <v>3.41</v>
      </c>
      <c r="M1065" s="43">
        <v>4.5999999999999996</v>
      </c>
      <c r="N1065" s="43">
        <v>48.12</v>
      </c>
      <c r="O1065" s="43">
        <v>47.28</v>
      </c>
      <c r="P1065" s="43">
        <v>0.54</v>
      </c>
      <c r="Q1065" s="44" t="s">
        <v>169</v>
      </c>
      <c r="R1065" s="45">
        <v>5.15</v>
      </c>
      <c r="S1065" s="45">
        <v>5</v>
      </c>
      <c r="T1065" s="45">
        <v>5.0999999999999996</v>
      </c>
      <c r="U1065" s="45">
        <v>4.7</v>
      </c>
      <c r="V1065" s="45">
        <v>4.9000000000000004</v>
      </c>
      <c r="W1065" s="45">
        <v>5.0999999999999996</v>
      </c>
      <c r="X1065" s="43">
        <v>0.66</v>
      </c>
      <c r="Y1065" s="43">
        <v>8.5999999999999993E-2</v>
      </c>
      <c r="Z1065" s="43">
        <v>7.67</v>
      </c>
      <c r="AA1065" s="43">
        <v>1.65</v>
      </c>
      <c r="AB1065" s="43"/>
      <c r="AC1065" s="43"/>
      <c r="AD1065" s="43">
        <v>18.98</v>
      </c>
      <c r="AE1065" s="43">
        <v>5.5</v>
      </c>
      <c r="AF1065" s="43">
        <v>6.16</v>
      </c>
      <c r="AG1065" s="43">
        <v>0.76</v>
      </c>
      <c r="AH1065" s="43">
        <v>0.12</v>
      </c>
      <c r="AI1065" s="43">
        <v>7.35</v>
      </c>
      <c r="AJ1065" s="45">
        <v>11</v>
      </c>
      <c r="AK1065" s="43">
        <v>43.94</v>
      </c>
      <c r="AL1065" s="43">
        <v>11.9</v>
      </c>
      <c r="AM1065" s="43">
        <v>26.1</v>
      </c>
      <c r="AN1065" s="43">
        <v>2.2200000000000002</v>
      </c>
      <c r="AO1065" s="46"/>
    </row>
    <row r="1066" spans="1:41" x14ac:dyDescent="0.25">
      <c r="A1066" s="3">
        <v>24</v>
      </c>
      <c r="B1066" s="11" t="s">
        <v>2328</v>
      </c>
      <c r="C1066" s="3">
        <v>3</v>
      </c>
      <c r="D1066" s="3" t="s">
        <v>980</v>
      </c>
      <c r="E1066" s="3">
        <v>40</v>
      </c>
      <c r="F1066" s="50">
        <v>95</v>
      </c>
      <c r="G1066" s="3">
        <f t="shared" si="13"/>
        <v>55</v>
      </c>
      <c r="H1066" s="15">
        <v>0.18</v>
      </c>
      <c r="I1066" s="15">
        <v>0.13</v>
      </c>
      <c r="J1066" s="15">
        <v>0.1</v>
      </c>
      <c r="K1066" s="15">
        <v>0.25</v>
      </c>
      <c r="L1066" s="15">
        <v>1.73</v>
      </c>
      <c r="M1066" s="15">
        <v>2.39</v>
      </c>
      <c r="N1066" s="15">
        <v>33.64</v>
      </c>
      <c r="O1066" s="15">
        <v>63.97</v>
      </c>
      <c r="P1066" s="15">
        <v>0.52</v>
      </c>
      <c r="Q1066" s="23" t="s">
        <v>6</v>
      </c>
      <c r="R1066" s="19">
        <v>5.4</v>
      </c>
      <c r="S1066" s="19">
        <v>5.6</v>
      </c>
      <c r="T1066" s="19">
        <v>5.75</v>
      </c>
      <c r="U1066" s="19">
        <v>5.05</v>
      </c>
      <c r="V1066" s="19">
        <v>5.3</v>
      </c>
      <c r="W1066" s="19">
        <v>5.45</v>
      </c>
      <c r="X1066" s="15">
        <v>0.22</v>
      </c>
      <c r="Y1066" s="15">
        <v>4.7E-2</v>
      </c>
      <c r="Z1066" s="15">
        <v>4.68</v>
      </c>
      <c r="AA1066" s="15">
        <v>1.82</v>
      </c>
      <c r="AB1066" s="15"/>
      <c r="AC1066" s="15"/>
      <c r="AD1066" s="15">
        <v>25.5</v>
      </c>
      <c r="AE1066" s="15">
        <v>4.0999999999999996</v>
      </c>
      <c r="AF1066" s="15">
        <v>11.45</v>
      </c>
      <c r="AG1066" s="15">
        <v>1.2</v>
      </c>
      <c r="AH1066" s="15">
        <v>0.08</v>
      </c>
      <c r="AI1066" s="15">
        <v>9.56</v>
      </c>
      <c r="AJ1066" s="19">
        <v>13</v>
      </c>
      <c r="AK1066" s="15">
        <v>44.16</v>
      </c>
      <c r="AL1066" s="15">
        <v>10.62</v>
      </c>
      <c r="AM1066" s="15">
        <v>26.13</v>
      </c>
      <c r="AN1066" s="15">
        <v>2.2799999999999998</v>
      </c>
      <c r="AO1066" s="27"/>
    </row>
    <row r="1067" spans="1:41" x14ac:dyDescent="0.25">
      <c r="A1067" s="3"/>
      <c r="B1067" s="11"/>
      <c r="C1067" s="3"/>
      <c r="D1067" s="3"/>
      <c r="E1067" s="3"/>
      <c r="F1067" s="50"/>
      <c r="G1067" s="3"/>
      <c r="H1067" s="15"/>
      <c r="I1067" s="15"/>
      <c r="J1067" s="15"/>
      <c r="K1067" s="15"/>
      <c r="L1067" s="15"/>
      <c r="M1067" s="15"/>
      <c r="N1067" s="15"/>
      <c r="O1067" s="15"/>
      <c r="P1067" s="15"/>
      <c r="Q1067" s="23"/>
      <c r="R1067" s="19"/>
      <c r="S1067" s="19"/>
      <c r="T1067" s="19"/>
      <c r="U1067" s="19"/>
      <c r="V1067" s="19"/>
      <c r="W1067" s="19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5"/>
      <c r="AH1067" s="15"/>
      <c r="AI1067" s="15"/>
      <c r="AJ1067" s="19"/>
      <c r="AK1067" s="15"/>
      <c r="AL1067" s="15"/>
      <c r="AM1067" s="15"/>
      <c r="AN1067" s="15"/>
      <c r="AO1067" s="27"/>
    </row>
    <row r="1068" spans="1:41" x14ac:dyDescent="0.25">
      <c r="A1068" s="3"/>
      <c r="B1068" s="11"/>
      <c r="C1068" s="3"/>
      <c r="D1068" s="3"/>
      <c r="E1068" s="3"/>
      <c r="F1068" s="50"/>
      <c r="G1068" s="3"/>
      <c r="H1068" s="15"/>
      <c r="I1068" s="15"/>
      <c r="J1068" s="15"/>
      <c r="K1068" s="15"/>
      <c r="L1068" s="15"/>
      <c r="M1068" s="15"/>
      <c r="N1068" s="15"/>
      <c r="O1068" s="15"/>
      <c r="P1068" s="15"/>
      <c r="Q1068" s="23"/>
      <c r="R1068" s="19"/>
      <c r="S1068" s="19"/>
      <c r="T1068" s="19"/>
      <c r="U1068" s="19"/>
      <c r="V1068" s="19"/>
      <c r="W1068" s="19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9"/>
      <c r="AK1068" s="15"/>
      <c r="AL1068" s="15"/>
      <c r="AM1068" s="15"/>
      <c r="AN1068" s="15"/>
      <c r="AO1068" s="27"/>
    </row>
    <row r="1069" spans="1:41" x14ac:dyDescent="0.25">
      <c r="A1069" s="35">
        <v>25</v>
      </c>
      <c r="B1069" s="36" t="s">
        <v>2328</v>
      </c>
      <c r="C1069" s="35">
        <v>1</v>
      </c>
      <c r="D1069" s="35" t="s">
        <v>164</v>
      </c>
      <c r="E1069" s="35">
        <v>0</v>
      </c>
      <c r="F1069" s="51">
        <v>10</v>
      </c>
      <c r="G1069" s="35">
        <f t="shared" ref="G1069:G1150" si="14">F1069-E1069</f>
        <v>10</v>
      </c>
      <c r="H1069" s="37">
        <v>0.09</v>
      </c>
      <c r="I1069" s="37">
        <v>1.53</v>
      </c>
      <c r="J1069" s="37">
        <v>11.08</v>
      </c>
      <c r="K1069" s="37">
        <v>51.77</v>
      </c>
      <c r="L1069" s="37">
        <v>27.23</v>
      </c>
      <c r="M1069" s="37">
        <v>91.7</v>
      </c>
      <c r="N1069" s="37">
        <v>5.71</v>
      </c>
      <c r="O1069" s="37">
        <v>2.59</v>
      </c>
      <c r="P1069" s="37">
        <v>0.37</v>
      </c>
      <c r="Q1069" s="38" t="s">
        <v>16</v>
      </c>
      <c r="R1069" s="39">
        <v>4.9000000000000004</v>
      </c>
      <c r="S1069" s="39">
        <v>4.7</v>
      </c>
      <c r="T1069" s="39">
        <v>4.8</v>
      </c>
      <c r="U1069" s="39">
        <v>4.5</v>
      </c>
      <c r="V1069" s="39">
        <v>4.55</v>
      </c>
      <c r="W1069" s="39">
        <v>4.95</v>
      </c>
      <c r="X1069" s="37">
        <v>0.22</v>
      </c>
      <c r="Y1069" s="37">
        <v>2.5999999999999999E-2</v>
      </c>
      <c r="Z1069" s="37">
        <v>8.4600000000000009</v>
      </c>
      <c r="AA1069" s="37">
        <v>1.62</v>
      </c>
      <c r="AB1069" s="37"/>
      <c r="AC1069" s="37"/>
      <c r="AD1069" s="37">
        <v>2.04</v>
      </c>
      <c r="AE1069" s="37">
        <v>0.5</v>
      </c>
      <c r="AF1069" s="37">
        <v>0.6</v>
      </c>
      <c r="AG1069" s="37">
        <v>0.12</v>
      </c>
      <c r="AH1069" s="37">
        <v>0.1</v>
      </c>
      <c r="AI1069" s="37">
        <v>1.98</v>
      </c>
      <c r="AJ1069" s="39">
        <v>71</v>
      </c>
      <c r="AK1069" s="37">
        <v>47.28</v>
      </c>
      <c r="AL1069" s="37">
        <v>9.6199999999999992</v>
      </c>
      <c r="AM1069" s="37">
        <v>23.48</v>
      </c>
      <c r="AN1069" s="37">
        <v>2.71</v>
      </c>
      <c r="AO1069" s="40">
        <v>15.4</v>
      </c>
    </row>
    <row r="1070" spans="1:41" x14ac:dyDescent="0.25">
      <c r="A1070" s="41">
        <v>25</v>
      </c>
      <c r="B1070" s="42" t="s">
        <v>2328</v>
      </c>
      <c r="C1070" s="41">
        <v>2</v>
      </c>
      <c r="D1070" s="41" t="s">
        <v>2157</v>
      </c>
      <c r="E1070" s="41">
        <v>10</v>
      </c>
      <c r="F1070" s="49">
        <v>68</v>
      </c>
      <c r="G1070" s="41">
        <f t="shared" si="14"/>
        <v>58</v>
      </c>
      <c r="H1070" s="43">
        <v>7.0000000000000007E-2</v>
      </c>
      <c r="I1070" s="43">
        <v>1.41</v>
      </c>
      <c r="J1070" s="43">
        <v>9.92</v>
      </c>
      <c r="K1070" s="43">
        <v>54.87</v>
      </c>
      <c r="L1070" s="43">
        <v>25.81</v>
      </c>
      <c r="M1070" s="43">
        <v>92.08</v>
      </c>
      <c r="N1070" s="43">
        <v>3.23</v>
      </c>
      <c r="O1070" s="43">
        <v>4.67</v>
      </c>
      <c r="P1070" s="43"/>
      <c r="Q1070" s="44"/>
      <c r="R1070" s="45">
        <v>4.8499999999999996</v>
      </c>
      <c r="S1070" s="45">
        <v>4.5</v>
      </c>
      <c r="T1070" s="45">
        <v>4.5999999999999996</v>
      </c>
      <c r="U1070" s="45">
        <v>4.3</v>
      </c>
      <c r="V1070" s="45">
        <v>4.4000000000000004</v>
      </c>
      <c r="W1070" s="45">
        <v>4.8</v>
      </c>
      <c r="X1070" s="43">
        <v>0.09</v>
      </c>
      <c r="Y1070" s="43">
        <v>0.01</v>
      </c>
      <c r="Z1070" s="43">
        <v>9</v>
      </c>
      <c r="AA1070" s="43">
        <v>1.62</v>
      </c>
      <c r="AB1070" s="43"/>
      <c r="AC1070" s="43"/>
      <c r="AD1070" s="43">
        <v>1.8</v>
      </c>
      <c r="AE1070" s="43">
        <v>0.28000000000000003</v>
      </c>
      <c r="AF1070" s="43">
        <v>0.39</v>
      </c>
      <c r="AG1070" s="43">
        <v>0.16</v>
      </c>
      <c r="AH1070" s="43">
        <v>0.04</v>
      </c>
      <c r="AI1070" s="43">
        <v>1.1599999999999999</v>
      </c>
      <c r="AJ1070" s="45">
        <v>46</v>
      </c>
      <c r="AK1070" s="43">
        <v>41.2</v>
      </c>
      <c r="AL1070" s="43">
        <v>10.9</v>
      </c>
      <c r="AM1070" s="43">
        <v>29.2</v>
      </c>
      <c r="AN1070" s="43">
        <v>1.94</v>
      </c>
      <c r="AO1070" s="46">
        <v>16.8</v>
      </c>
    </row>
    <row r="1071" spans="1:41" x14ac:dyDescent="0.25">
      <c r="A1071" s="3">
        <v>25</v>
      </c>
      <c r="B1071" s="11" t="s">
        <v>2328</v>
      </c>
      <c r="C1071" s="3">
        <v>3</v>
      </c>
      <c r="D1071" s="3" t="s">
        <v>290</v>
      </c>
      <c r="E1071" s="3">
        <v>68</v>
      </c>
      <c r="F1071" s="50">
        <v>105</v>
      </c>
      <c r="G1071" s="3">
        <f t="shared" si="14"/>
        <v>37</v>
      </c>
      <c r="H1071" s="15">
        <v>0.1</v>
      </c>
      <c r="I1071" s="15">
        <v>1.59</v>
      </c>
      <c r="J1071" s="15">
        <v>10.66</v>
      </c>
      <c r="K1071" s="15">
        <v>50.54</v>
      </c>
      <c r="L1071" s="15">
        <v>29.15</v>
      </c>
      <c r="M1071" s="15">
        <v>92.04</v>
      </c>
      <c r="N1071" s="15">
        <v>3.91</v>
      </c>
      <c r="O1071" s="15">
        <v>4.05</v>
      </c>
      <c r="P1071" s="15"/>
      <c r="Q1071" s="23" t="s">
        <v>16</v>
      </c>
      <c r="R1071" s="19">
        <v>5.5</v>
      </c>
      <c r="S1071" s="19">
        <v>5.35</v>
      </c>
      <c r="T1071" s="19">
        <v>5.3</v>
      </c>
      <c r="U1071" s="19">
        <v>4.6500000000000004</v>
      </c>
      <c r="V1071" s="19">
        <v>4.7</v>
      </c>
      <c r="W1071" s="19">
        <v>5.2</v>
      </c>
      <c r="X1071" s="15">
        <v>7.0000000000000007E-2</v>
      </c>
      <c r="Y1071" s="15">
        <v>5.0000000000000001E-3</v>
      </c>
      <c r="Z1071" s="15">
        <v>10.4</v>
      </c>
      <c r="AA1071" s="15">
        <v>1.64</v>
      </c>
      <c r="AB1071" s="15"/>
      <c r="AC1071" s="15"/>
      <c r="AD1071" s="15">
        <v>1.47</v>
      </c>
      <c r="AE1071" s="15">
        <v>0.4</v>
      </c>
      <c r="AF1071" s="15">
        <v>0.48</v>
      </c>
      <c r="AG1071" s="15">
        <v>0.17</v>
      </c>
      <c r="AH1071" s="15">
        <v>0.04</v>
      </c>
      <c r="AI1071" s="15">
        <v>0.88</v>
      </c>
      <c r="AJ1071" s="19">
        <v>25</v>
      </c>
      <c r="AK1071" s="15">
        <v>41.74</v>
      </c>
      <c r="AL1071" s="15">
        <v>11.22</v>
      </c>
      <c r="AM1071" s="15">
        <v>28.53</v>
      </c>
      <c r="AN1071" s="15">
        <v>1.99</v>
      </c>
      <c r="AO1071" s="27">
        <v>15.42</v>
      </c>
    </row>
    <row r="1072" spans="1:41" x14ac:dyDescent="0.25">
      <c r="A1072" s="3">
        <v>25</v>
      </c>
      <c r="B1072" s="11" t="s">
        <v>2328</v>
      </c>
      <c r="C1072" s="3">
        <v>4</v>
      </c>
      <c r="D1072" s="3" t="s">
        <v>302</v>
      </c>
      <c r="E1072" s="3">
        <v>105</v>
      </c>
      <c r="F1072" s="50">
        <v>190</v>
      </c>
      <c r="G1072" s="3">
        <f t="shared" si="14"/>
        <v>85</v>
      </c>
      <c r="H1072" s="15">
        <v>0.1</v>
      </c>
      <c r="I1072" s="15">
        <v>2.14</v>
      </c>
      <c r="J1072" s="15">
        <v>15.91</v>
      </c>
      <c r="K1072" s="15">
        <v>51.09</v>
      </c>
      <c r="L1072" s="15">
        <v>21.8</v>
      </c>
      <c r="M1072" s="15">
        <v>91.04</v>
      </c>
      <c r="N1072" s="15">
        <v>2.87</v>
      </c>
      <c r="O1072" s="15">
        <v>6.09</v>
      </c>
      <c r="P1072" s="15"/>
      <c r="Q1072" s="23" t="s">
        <v>16</v>
      </c>
      <c r="R1072" s="19">
        <v>5.8</v>
      </c>
      <c r="S1072" s="19">
        <v>5.55</v>
      </c>
      <c r="T1072" s="19">
        <v>5.35</v>
      </c>
      <c r="U1072" s="19">
        <v>4.6500000000000004</v>
      </c>
      <c r="V1072" s="19">
        <v>4.8</v>
      </c>
      <c r="W1072" s="19">
        <v>5.2</v>
      </c>
      <c r="X1072" s="15">
        <v>0.05</v>
      </c>
      <c r="Y1072" s="15">
        <v>5.0000000000000001E-3</v>
      </c>
      <c r="Z1072" s="15"/>
      <c r="AA1072" s="15">
        <v>1.57</v>
      </c>
      <c r="AB1072" s="15"/>
      <c r="AC1072" s="15"/>
      <c r="AD1072" s="15">
        <v>2.17</v>
      </c>
      <c r="AE1072" s="15">
        <v>0.64</v>
      </c>
      <c r="AF1072" s="15">
        <v>0.72</v>
      </c>
      <c r="AG1072" s="15">
        <v>0.11</v>
      </c>
      <c r="AH1072" s="15">
        <v>0.03</v>
      </c>
      <c r="AI1072" s="15">
        <v>1.1200000000000001</v>
      </c>
      <c r="AJ1072" s="19">
        <v>23</v>
      </c>
      <c r="AK1072" s="15">
        <v>40.35</v>
      </c>
      <c r="AL1072" s="15">
        <v>10.9</v>
      </c>
      <c r="AM1072" s="15">
        <v>30.55</v>
      </c>
      <c r="AN1072" s="15">
        <v>1.831</v>
      </c>
      <c r="AO1072" s="27">
        <v>15.77</v>
      </c>
    </row>
    <row r="1073" spans="1:41" x14ac:dyDescent="0.25">
      <c r="A1073" s="3">
        <v>25</v>
      </c>
      <c r="B1073" s="11" t="s">
        <v>2328</v>
      </c>
      <c r="C1073" s="3">
        <v>5</v>
      </c>
      <c r="D1073" s="3" t="s">
        <v>477</v>
      </c>
      <c r="E1073" s="3">
        <v>190</v>
      </c>
      <c r="F1073" s="50">
        <v>203</v>
      </c>
      <c r="G1073" s="3">
        <f t="shared" si="14"/>
        <v>13</v>
      </c>
      <c r="H1073" s="15">
        <v>0.06</v>
      </c>
      <c r="I1073" s="15">
        <v>1.99</v>
      </c>
      <c r="J1073" s="15">
        <v>20.89</v>
      </c>
      <c r="K1073" s="15">
        <v>55.13</v>
      </c>
      <c r="L1073" s="15">
        <v>20.03</v>
      </c>
      <c r="M1073" s="15">
        <v>98.1</v>
      </c>
      <c r="N1073" s="15">
        <v>0.86</v>
      </c>
      <c r="O1073" s="15">
        <v>1.04</v>
      </c>
      <c r="P1073" s="15"/>
      <c r="Q1073" s="23" t="s">
        <v>16</v>
      </c>
      <c r="R1073" s="19">
        <v>5.9</v>
      </c>
      <c r="S1073" s="19">
        <v>5.4</v>
      </c>
      <c r="T1073" s="19">
        <v>5.45</v>
      </c>
      <c r="U1073" s="19">
        <v>4.9000000000000004</v>
      </c>
      <c r="V1073" s="19">
        <v>4.95</v>
      </c>
      <c r="W1073" s="19">
        <v>5.55</v>
      </c>
      <c r="X1073" s="15">
        <v>0.05</v>
      </c>
      <c r="Y1073" s="15"/>
      <c r="Z1073" s="15"/>
      <c r="AA1073" s="15">
        <v>1.72</v>
      </c>
      <c r="AB1073" s="15"/>
      <c r="AC1073" s="15"/>
      <c r="AD1073" s="15">
        <v>0.53</v>
      </c>
      <c r="AE1073" s="15">
        <v>0.16</v>
      </c>
      <c r="AF1073" s="15">
        <v>0.23</v>
      </c>
      <c r="AG1073" s="15">
        <v>0.11</v>
      </c>
      <c r="AH1073" s="15">
        <v>0.02</v>
      </c>
      <c r="AI1073" s="15">
        <v>0.3</v>
      </c>
      <c r="AJ1073" s="19">
        <v>19</v>
      </c>
      <c r="AK1073" s="15">
        <v>41.16</v>
      </c>
      <c r="AL1073" s="15">
        <v>12.18</v>
      </c>
      <c r="AM1073" s="15">
        <v>28.62</v>
      </c>
      <c r="AN1073" s="15">
        <v>1.92</v>
      </c>
      <c r="AO1073" s="27">
        <v>15.49</v>
      </c>
    </row>
    <row r="1074" spans="1:41" x14ac:dyDescent="0.25">
      <c r="A1074" s="3"/>
      <c r="B1074" s="11"/>
      <c r="C1074" s="3"/>
      <c r="D1074" s="3"/>
      <c r="E1074" s="3"/>
      <c r="F1074" s="50"/>
      <c r="G1074" s="3"/>
      <c r="H1074" s="15"/>
      <c r="I1074" s="15"/>
      <c r="J1074" s="15"/>
      <c r="K1074" s="15"/>
      <c r="L1074" s="15"/>
      <c r="M1074" s="15"/>
      <c r="N1074" s="15"/>
      <c r="O1074" s="15"/>
      <c r="P1074" s="15"/>
      <c r="Q1074" s="23"/>
      <c r="R1074" s="19"/>
      <c r="S1074" s="19"/>
      <c r="T1074" s="19"/>
      <c r="U1074" s="19"/>
      <c r="V1074" s="19"/>
      <c r="W1074" s="19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9"/>
      <c r="AK1074" s="15"/>
      <c r="AL1074" s="15"/>
      <c r="AM1074" s="15"/>
      <c r="AN1074" s="15"/>
      <c r="AO1074" s="27"/>
    </row>
    <row r="1075" spans="1:41" x14ac:dyDescent="0.25">
      <c r="A1075" s="3"/>
      <c r="B1075" s="11"/>
      <c r="C1075" s="3"/>
      <c r="D1075" s="3"/>
      <c r="E1075" s="3"/>
      <c r="F1075" s="50"/>
      <c r="G1075" s="3"/>
      <c r="H1075" s="15"/>
      <c r="I1075" s="15"/>
      <c r="J1075" s="15"/>
      <c r="K1075" s="15"/>
      <c r="L1075" s="15"/>
      <c r="M1075" s="15"/>
      <c r="N1075" s="15"/>
      <c r="O1075" s="15"/>
      <c r="P1075" s="15"/>
      <c r="Q1075" s="23"/>
      <c r="R1075" s="19"/>
      <c r="S1075" s="19"/>
      <c r="T1075" s="19"/>
      <c r="U1075" s="19"/>
      <c r="V1075" s="19"/>
      <c r="W1075" s="19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5"/>
      <c r="AH1075" s="15"/>
      <c r="AI1075" s="15"/>
      <c r="AJ1075" s="19"/>
      <c r="AK1075" s="15"/>
      <c r="AL1075" s="15"/>
      <c r="AM1075" s="15"/>
      <c r="AN1075" s="15"/>
      <c r="AO1075" s="27"/>
    </row>
    <row r="1076" spans="1:41" x14ac:dyDescent="0.25">
      <c r="A1076" s="35">
        <v>87</v>
      </c>
      <c r="B1076" s="36" t="s">
        <v>2328</v>
      </c>
      <c r="C1076" s="35">
        <v>1</v>
      </c>
      <c r="D1076" s="35" t="s">
        <v>6</v>
      </c>
      <c r="E1076" s="35">
        <v>0</v>
      </c>
      <c r="F1076" s="51">
        <v>28</v>
      </c>
      <c r="G1076" s="35">
        <f t="shared" si="14"/>
        <v>28</v>
      </c>
      <c r="H1076" s="37">
        <v>2.46</v>
      </c>
      <c r="I1076" s="37">
        <v>5.94</v>
      </c>
      <c r="J1076" s="37">
        <v>6.53</v>
      </c>
      <c r="K1076" s="37">
        <v>12.18</v>
      </c>
      <c r="L1076" s="37">
        <v>11.15</v>
      </c>
      <c r="M1076" s="37">
        <v>38.26</v>
      </c>
      <c r="N1076" s="37">
        <v>27.67</v>
      </c>
      <c r="O1076" s="37">
        <v>34.07</v>
      </c>
      <c r="P1076" s="37">
        <v>7.09</v>
      </c>
      <c r="Q1076" s="38" t="s">
        <v>1064</v>
      </c>
      <c r="R1076" s="39">
        <v>7</v>
      </c>
      <c r="S1076" s="39">
        <v>7</v>
      </c>
      <c r="T1076" s="39">
        <v>7.7</v>
      </c>
      <c r="U1076" s="39">
        <v>5.5</v>
      </c>
      <c r="V1076" s="39">
        <v>5.5</v>
      </c>
      <c r="W1076" s="39">
        <v>5.8</v>
      </c>
      <c r="X1076" s="37">
        <v>0.77</v>
      </c>
      <c r="Y1076" s="37">
        <v>0.106</v>
      </c>
      <c r="Z1076" s="37">
        <v>7.26</v>
      </c>
      <c r="AA1076" s="37">
        <v>1.81</v>
      </c>
      <c r="AB1076" s="37"/>
      <c r="AC1076" s="37">
        <v>0.18</v>
      </c>
      <c r="AD1076" s="37">
        <v>20.07</v>
      </c>
      <c r="AE1076" s="37">
        <v>9.69</v>
      </c>
      <c r="AF1076" s="37">
        <v>4.08</v>
      </c>
      <c r="AG1076" s="37">
        <v>0.08</v>
      </c>
      <c r="AH1076" s="37">
        <v>0.92</v>
      </c>
      <c r="AI1076" s="37">
        <v>5.6</v>
      </c>
      <c r="AJ1076" s="39">
        <v>25</v>
      </c>
      <c r="AK1076" s="37">
        <v>32.26</v>
      </c>
      <c r="AL1076" s="37">
        <v>19.559999999999999</v>
      </c>
      <c r="AM1076" s="37">
        <v>22.24</v>
      </c>
      <c r="AN1076" s="37">
        <v>1.58</v>
      </c>
      <c r="AO1076" s="40">
        <v>20.76</v>
      </c>
    </row>
    <row r="1077" spans="1:41" x14ac:dyDescent="0.25">
      <c r="A1077" s="41">
        <v>87</v>
      </c>
      <c r="B1077" s="42" t="s">
        <v>2328</v>
      </c>
      <c r="C1077" s="41">
        <v>2</v>
      </c>
      <c r="D1077" s="41" t="s">
        <v>2915</v>
      </c>
      <c r="E1077" s="41">
        <v>28</v>
      </c>
      <c r="F1077" s="49">
        <v>53</v>
      </c>
      <c r="G1077" s="41">
        <f t="shared" si="14"/>
        <v>25</v>
      </c>
      <c r="H1077" s="43">
        <v>4.22</v>
      </c>
      <c r="I1077" s="43">
        <v>8.8699999999999992</v>
      </c>
      <c r="J1077" s="43">
        <v>5.89</v>
      </c>
      <c r="K1077" s="43">
        <v>12.01</v>
      </c>
      <c r="L1077" s="43">
        <v>9.1</v>
      </c>
      <c r="M1077" s="43">
        <v>40.090000000000003</v>
      </c>
      <c r="N1077" s="43">
        <v>30.89</v>
      </c>
      <c r="O1077" s="43">
        <v>29.02</v>
      </c>
      <c r="P1077" s="43">
        <v>4.66</v>
      </c>
      <c r="Q1077" s="44" t="s">
        <v>1064</v>
      </c>
      <c r="R1077" s="45">
        <v>6.7</v>
      </c>
      <c r="S1077" s="45">
        <v>6.8</v>
      </c>
      <c r="T1077" s="45">
        <v>7.2</v>
      </c>
      <c r="U1077" s="45">
        <v>5.2</v>
      </c>
      <c r="V1077" s="45">
        <v>5.5</v>
      </c>
      <c r="W1077" s="45">
        <v>5.6</v>
      </c>
      <c r="X1077" s="43">
        <v>0.4</v>
      </c>
      <c r="Y1077" s="43">
        <v>0.06</v>
      </c>
      <c r="Z1077" s="43">
        <v>6.67</v>
      </c>
      <c r="AA1077" s="43">
        <v>1.62</v>
      </c>
      <c r="AB1077" s="43"/>
      <c r="AC1077" s="43">
        <v>0.1</v>
      </c>
      <c r="AD1077" s="43">
        <v>19.18</v>
      </c>
      <c r="AE1077" s="43">
        <v>9.3699999999999992</v>
      </c>
      <c r="AF1077" s="43">
        <v>4.42</v>
      </c>
      <c r="AG1077" s="43">
        <v>0.06</v>
      </c>
      <c r="AH1077" s="43">
        <v>0.66</v>
      </c>
      <c r="AI1077" s="43">
        <v>5.12</v>
      </c>
      <c r="AJ1077" s="45">
        <v>18</v>
      </c>
      <c r="AK1077" s="43">
        <v>30.62</v>
      </c>
      <c r="AL1077" s="43">
        <v>21.16</v>
      </c>
      <c r="AM1077" s="43">
        <v>22.94</v>
      </c>
      <c r="AN1077" s="43">
        <v>143</v>
      </c>
      <c r="AO1077" s="46">
        <v>21.3</v>
      </c>
    </row>
    <row r="1078" spans="1:41" x14ac:dyDescent="0.25">
      <c r="A1078" s="3">
        <v>87</v>
      </c>
      <c r="B1078" s="11" t="s">
        <v>2328</v>
      </c>
      <c r="C1078" s="3">
        <v>3</v>
      </c>
      <c r="D1078" s="3" t="s">
        <v>477</v>
      </c>
      <c r="E1078" s="3">
        <v>53</v>
      </c>
      <c r="F1078" s="50">
        <v>73</v>
      </c>
      <c r="G1078" s="3">
        <f t="shared" si="14"/>
        <v>20</v>
      </c>
      <c r="H1078" s="15">
        <v>3.71</v>
      </c>
      <c r="I1078" s="15">
        <v>9.6300000000000008</v>
      </c>
      <c r="J1078" s="15">
        <v>7.71</v>
      </c>
      <c r="K1078" s="15">
        <v>14.1</v>
      </c>
      <c r="L1078" s="15">
        <v>9.09</v>
      </c>
      <c r="M1078" s="15">
        <v>44.24</v>
      </c>
      <c r="N1078" s="15">
        <v>31.27</v>
      </c>
      <c r="O1078" s="15">
        <v>24.49</v>
      </c>
      <c r="P1078" s="15">
        <v>4.21</v>
      </c>
      <c r="Q1078" s="23" t="s">
        <v>225</v>
      </c>
      <c r="R1078" s="19">
        <v>6.7</v>
      </c>
      <c r="S1078" s="19">
        <v>6.7</v>
      </c>
      <c r="T1078" s="19">
        <v>7.1</v>
      </c>
      <c r="U1078" s="19">
        <v>5.2</v>
      </c>
      <c r="V1078" s="19">
        <v>5.2</v>
      </c>
      <c r="W1078" s="19">
        <v>5.3</v>
      </c>
      <c r="X1078" s="15">
        <v>0.25</v>
      </c>
      <c r="Y1078" s="15">
        <v>3.5999999999999997E-2</v>
      </c>
      <c r="Z1078" s="15">
        <v>6.94</v>
      </c>
      <c r="AA1078" s="15">
        <v>1.71</v>
      </c>
      <c r="AB1078" s="15"/>
      <c r="AC1078" s="15">
        <v>7.0000000000000007E-2</v>
      </c>
      <c r="AD1078" s="15">
        <v>19.62</v>
      </c>
      <c r="AE1078" s="15">
        <v>10</v>
      </c>
      <c r="AF1078" s="15">
        <v>5.0999999999999996</v>
      </c>
      <c r="AG1078" s="15">
        <v>0.1</v>
      </c>
      <c r="AH1078" s="15">
        <v>0.44</v>
      </c>
      <c r="AI1078" s="15">
        <v>4.4800000000000004</v>
      </c>
      <c r="AJ1078" s="19">
        <v>17</v>
      </c>
      <c r="AK1078" s="15">
        <v>31.82</v>
      </c>
      <c r="AL1078" s="15">
        <v>16.37</v>
      </c>
      <c r="AM1078" s="15">
        <v>22.38</v>
      </c>
      <c r="AN1078" s="15">
        <v>1.65</v>
      </c>
      <c r="AO1078" s="27">
        <v>22.3</v>
      </c>
    </row>
    <row r="1079" spans="1:41" x14ac:dyDescent="0.25">
      <c r="A1079" s="3">
        <v>87</v>
      </c>
      <c r="B1079" s="11" t="s">
        <v>2328</v>
      </c>
      <c r="C1079" s="3">
        <v>4</v>
      </c>
      <c r="D1079" s="3" t="s">
        <v>302</v>
      </c>
      <c r="E1079" s="3">
        <v>73</v>
      </c>
      <c r="F1079" s="50">
        <v>90</v>
      </c>
      <c r="G1079" s="3">
        <f t="shared" si="14"/>
        <v>17</v>
      </c>
      <c r="H1079" s="15">
        <v>10</v>
      </c>
      <c r="I1079" s="15">
        <v>17.98</v>
      </c>
      <c r="J1079" s="15">
        <v>14.49</v>
      </c>
      <c r="K1079" s="15">
        <v>15.8</v>
      </c>
      <c r="L1079" s="15">
        <v>6.65</v>
      </c>
      <c r="M1079" s="15">
        <v>64.92</v>
      </c>
      <c r="N1079" s="15">
        <v>16.809999999999999</v>
      </c>
      <c r="O1079" s="15">
        <v>18.27</v>
      </c>
      <c r="P1079" s="15">
        <v>38.049999999999997</v>
      </c>
      <c r="Q1079" s="23" t="s">
        <v>506</v>
      </c>
      <c r="R1079" s="19">
        <v>6.9</v>
      </c>
      <c r="S1079" s="19">
        <v>6.9</v>
      </c>
      <c r="T1079" s="19">
        <v>7.4</v>
      </c>
      <c r="U1079" s="19">
        <v>5.2</v>
      </c>
      <c r="V1079" s="19">
        <v>5.2</v>
      </c>
      <c r="W1079" s="19">
        <v>5.2</v>
      </c>
      <c r="X1079" s="15">
        <v>0.14000000000000001</v>
      </c>
      <c r="Y1079" s="15">
        <v>1.7000000000000001E-2</v>
      </c>
      <c r="Z1079" s="15">
        <v>8.23</v>
      </c>
      <c r="AA1079" s="15">
        <v>1.84</v>
      </c>
      <c r="AB1079" s="15"/>
      <c r="AC1079" s="15">
        <v>0.05</v>
      </c>
      <c r="AD1079" s="15">
        <v>17.16</v>
      </c>
      <c r="AE1079" s="15">
        <v>8.9499999999999993</v>
      </c>
      <c r="AF1079" s="15">
        <v>4.76</v>
      </c>
      <c r="AG1079" s="15">
        <v>0.08</v>
      </c>
      <c r="AH1079" s="15">
        <v>0.26</v>
      </c>
      <c r="AI1079" s="15">
        <v>3.52</v>
      </c>
      <c r="AJ1079" s="19">
        <v>17</v>
      </c>
      <c r="AK1079" s="15">
        <v>29.64</v>
      </c>
      <c r="AL1079" s="15">
        <v>21.16</v>
      </c>
      <c r="AM1079" s="15">
        <v>21.09</v>
      </c>
      <c r="AN1079" s="15">
        <v>1.45</v>
      </c>
      <c r="AO1079" s="27">
        <v>20.92</v>
      </c>
    </row>
    <row r="1080" spans="1:41" x14ac:dyDescent="0.25">
      <c r="A1080" s="3">
        <v>87</v>
      </c>
      <c r="B1080" s="11" t="s">
        <v>2328</v>
      </c>
      <c r="C1080" s="3">
        <v>5</v>
      </c>
      <c r="D1080" s="3" t="s">
        <v>477</v>
      </c>
      <c r="E1080" s="3">
        <v>90</v>
      </c>
      <c r="F1080" s="50">
        <v>102</v>
      </c>
      <c r="G1080" s="3">
        <f t="shared" si="14"/>
        <v>12</v>
      </c>
      <c r="H1080" s="15">
        <v>3.99</v>
      </c>
      <c r="I1080" s="15">
        <v>10.32</v>
      </c>
      <c r="J1080" s="15">
        <v>9.5299999999999994</v>
      </c>
      <c r="K1080" s="15">
        <v>21.42</v>
      </c>
      <c r="L1080" s="15">
        <v>15.01</v>
      </c>
      <c r="M1080" s="15">
        <v>60.27</v>
      </c>
      <c r="N1080" s="15">
        <v>23.56</v>
      </c>
      <c r="O1080" s="15">
        <v>16.170000000000002</v>
      </c>
      <c r="P1080" s="15">
        <v>5.88</v>
      </c>
      <c r="Q1080" s="23" t="s">
        <v>506</v>
      </c>
      <c r="R1080" s="19">
        <v>6.8</v>
      </c>
      <c r="S1080" s="19">
        <v>6.9</v>
      </c>
      <c r="T1080" s="19">
        <v>7.5</v>
      </c>
      <c r="U1080" s="19">
        <v>4.8</v>
      </c>
      <c r="V1080" s="19">
        <v>4.9000000000000004</v>
      </c>
      <c r="W1080" s="19">
        <v>5</v>
      </c>
      <c r="X1080" s="15">
        <v>0.06</v>
      </c>
      <c r="Y1080" s="15"/>
      <c r="Z1080" s="15"/>
      <c r="AA1080" s="15">
        <v>1.73</v>
      </c>
      <c r="AB1080" s="15"/>
      <c r="AC1080" s="15">
        <v>7.0000000000000007E-2</v>
      </c>
      <c r="AD1080" s="15">
        <v>20.84</v>
      </c>
      <c r="AE1080" s="15">
        <v>10.85</v>
      </c>
      <c r="AF1080" s="15">
        <v>6.46</v>
      </c>
      <c r="AG1080" s="15">
        <v>0.06</v>
      </c>
      <c r="AH1080" s="15">
        <v>0.2</v>
      </c>
      <c r="AI1080" s="15">
        <v>3.36</v>
      </c>
      <c r="AJ1080" s="19">
        <v>17</v>
      </c>
      <c r="AK1080" s="15">
        <v>33.04</v>
      </c>
      <c r="AL1080" s="15">
        <v>17.16</v>
      </c>
      <c r="AM1080" s="15">
        <v>19.239999999999998</v>
      </c>
      <c r="AN1080" s="15">
        <v>1.86</v>
      </c>
      <c r="AO1080" s="27">
        <v>20.28</v>
      </c>
    </row>
    <row r="1081" spans="1:41" x14ac:dyDescent="0.25">
      <c r="A1081" s="3">
        <v>87</v>
      </c>
      <c r="B1081" s="11" t="s">
        <v>2328</v>
      </c>
      <c r="C1081" s="3">
        <v>6</v>
      </c>
      <c r="D1081" s="3" t="s">
        <v>484</v>
      </c>
      <c r="E1081" s="3">
        <v>112</v>
      </c>
      <c r="F1081" s="50">
        <v>140</v>
      </c>
      <c r="G1081" s="3">
        <f t="shared" si="14"/>
        <v>28</v>
      </c>
      <c r="H1081" s="15">
        <v>2.76</v>
      </c>
      <c r="I1081" s="15">
        <v>5.35</v>
      </c>
      <c r="J1081" s="15">
        <v>2.99</v>
      </c>
      <c r="K1081" s="15">
        <v>7.91</v>
      </c>
      <c r="L1081" s="15">
        <v>17.91</v>
      </c>
      <c r="M1081" s="15">
        <v>36.92</v>
      </c>
      <c r="N1081" s="15">
        <v>40.93</v>
      </c>
      <c r="O1081" s="15">
        <v>22.15</v>
      </c>
      <c r="P1081" s="15">
        <v>1.85</v>
      </c>
      <c r="Q1081" s="23" t="s">
        <v>225</v>
      </c>
      <c r="R1081" s="19">
        <v>6.7</v>
      </c>
      <c r="S1081" s="19">
        <v>7</v>
      </c>
      <c r="T1081" s="19">
        <v>7.5</v>
      </c>
      <c r="U1081" s="19">
        <v>4.8</v>
      </c>
      <c r="V1081" s="19">
        <v>4.8</v>
      </c>
      <c r="W1081" s="19">
        <v>4.9000000000000004</v>
      </c>
      <c r="X1081" s="15">
        <v>0.06</v>
      </c>
      <c r="Y1081" s="15"/>
      <c r="Z1081" s="15"/>
      <c r="AA1081" s="15">
        <v>1.83</v>
      </c>
      <c r="AB1081" s="15"/>
      <c r="AC1081" s="15">
        <v>0.06</v>
      </c>
      <c r="AD1081" s="15">
        <v>25.76</v>
      </c>
      <c r="AE1081" s="15">
        <v>16.43</v>
      </c>
      <c r="AF1081" s="15">
        <v>4.76</v>
      </c>
      <c r="AG1081" s="15">
        <v>0.1</v>
      </c>
      <c r="AH1081" s="15">
        <v>0.2</v>
      </c>
      <c r="AI1081" s="15">
        <v>3.84</v>
      </c>
      <c r="AJ1081" s="19">
        <v>21</v>
      </c>
      <c r="AK1081" s="15">
        <v>34.979999999999997</v>
      </c>
      <c r="AL1081" s="15">
        <v>17.96</v>
      </c>
      <c r="AM1081" s="15">
        <v>16.04</v>
      </c>
      <c r="AN1081" s="15">
        <v>2.16</v>
      </c>
      <c r="AO1081" s="27">
        <v>21.9</v>
      </c>
    </row>
    <row r="1082" spans="1:41" x14ac:dyDescent="0.25">
      <c r="A1082" s="3">
        <v>87</v>
      </c>
      <c r="B1082" s="11" t="s">
        <v>2328</v>
      </c>
      <c r="C1082" s="3">
        <v>7</v>
      </c>
      <c r="D1082" s="3" t="s">
        <v>6997</v>
      </c>
      <c r="E1082" s="3">
        <v>140</v>
      </c>
      <c r="F1082" s="50">
        <v>163</v>
      </c>
      <c r="G1082" s="3">
        <f t="shared" si="14"/>
        <v>23</v>
      </c>
      <c r="H1082" s="15">
        <v>19.64</v>
      </c>
      <c r="I1082" s="15">
        <v>41.42</v>
      </c>
      <c r="J1082" s="15">
        <v>17.25</v>
      </c>
      <c r="K1082" s="15">
        <v>7.74</v>
      </c>
      <c r="L1082" s="15">
        <v>1.93</v>
      </c>
      <c r="M1082" s="15">
        <v>87.98</v>
      </c>
      <c r="N1082" s="15">
        <v>8.76</v>
      </c>
      <c r="O1082" s="15">
        <v>3.26</v>
      </c>
      <c r="P1082" s="15">
        <v>13.33</v>
      </c>
      <c r="Q1082" s="23" t="s">
        <v>16</v>
      </c>
      <c r="R1082" s="19">
        <v>6.6</v>
      </c>
      <c r="S1082" s="19">
        <v>7.2</v>
      </c>
      <c r="T1082" s="19">
        <v>7.3</v>
      </c>
      <c r="U1082" s="19">
        <v>4.5999999999999996</v>
      </c>
      <c r="V1082" s="19">
        <v>5</v>
      </c>
      <c r="W1082" s="19">
        <v>5.0999999999999996</v>
      </c>
      <c r="X1082" s="15">
        <v>0.05</v>
      </c>
      <c r="Y1082" s="15"/>
      <c r="Z1082" s="15"/>
      <c r="AA1082" s="15"/>
      <c r="AB1082" s="15"/>
      <c r="AC1082" s="15">
        <v>0.05</v>
      </c>
      <c r="AD1082" s="15">
        <v>11.47</v>
      </c>
      <c r="AE1082" s="15">
        <v>6.53</v>
      </c>
      <c r="AF1082" s="15">
        <v>3.4</v>
      </c>
      <c r="AG1082" s="15">
        <v>0.08</v>
      </c>
      <c r="AH1082" s="15">
        <v>0.1</v>
      </c>
      <c r="AI1082" s="15">
        <v>1.76</v>
      </c>
      <c r="AJ1082" s="19">
        <v>186</v>
      </c>
      <c r="AK1082" s="15">
        <v>33.700000000000003</v>
      </c>
      <c r="AL1082" s="15">
        <v>18.760000000000002</v>
      </c>
      <c r="AM1082" s="15">
        <v>17.989999999999998</v>
      </c>
      <c r="AN1082" s="15">
        <v>1.91</v>
      </c>
      <c r="AO1082" s="27">
        <v>20.04</v>
      </c>
    </row>
    <row r="1083" spans="1:41" x14ac:dyDescent="0.25">
      <c r="A1083" s="3">
        <v>87</v>
      </c>
      <c r="B1083" s="11" t="s">
        <v>2328</v>
      </c>
      <c r="C1083" s="3">
        <v>8</v>
      </c>
      <c r="D1083" s="3" t="s">
        <v>6999</v>
      </c>
      <c r="E1083" s="3">
        <v>163</v>
      </c>
      <c r="F1083" s="50">
        <v>180</v>
      </c>
      <c r="G1083" s="3">
        <f t="shared" si="14"/>
        <v>17</v>
      </c>
      <c r="H1083" s="15">
        <v>6.81</v>
      </c>
      <c r="I1083" s="15">
        <v>23.5</v>
      </c>
      <c r="J1083" s="15">
        <v>23.59</v>
      </c>
      <c r="K1083" s="15">
        <v>21.99</v>
      </c>
      <c r="L1083" s="15">
        <v>6.39</v>
      </c>
      <c r="M1083" s="15">
        <v>82.28</v>
      </c>
      <c r="N1083" s="15">
        <v>13.37</v>
      </c>
      <c r="O1083" s="15">
        <v>4.3499999999999996</v>
      </c>
      <c r="P1083" s="15">
        <v>3.02</v>
      </c>
      <c r="Q1083" s="23" t="s">
        <v>79</v>
      </c>
      <c r="R1083" s="19">
        <v>7</v>
      </c>
      <c r="S1083" s="19">
        <v>7.2</v>
      </c>
      <c r="T1083" s="19">
        <v>7.2</v>
      </c>
      <c r="U1083" s="19">
        <v>4.7</v>
      </c>
      <c r="V1083" s="19">
        <v>5</v>
      </c>
      <c r="W1083" s="19">
        <v>5.2</v>
      </c>
      <c r="X1083" s="15">
        <v>0.05</v>
      </c>
      <c r="Y1083" s="15"/>
      <c r="Z1083" s="15"/>
      <c r="AA1083" s="15">
        <v>1.7</v>
      </c>
      <c r="AB1083" s="15"/>
      <c r="AC1083" s="15">
        <v>0.05</v>
      </c>
      <c r="AD1083" s="15">
        <v>15.76</v>
      </c>
      <c r="AE1083" s="15">
        <v>8.84</v>
      </c>
      <c r="AF1083" s="15">
        <v>4.42</v>
      </c>
      <c r="AG1083" s="15">
        <v>0.08</v>
      </c>
      <c r="AH1083" s="15">
        <v>0.14000000000000001</v>
      </c>
      <c r="AI1083" s="15">
        <v>2.4</v>
      </c>
      <c r="AJ1083" s="19">
        <v>160</v>
      </c>
      <c r="AK1083" s="15">
        <v>34.18</v>
      </c>
      <c r="AL1083" s="15">
        <v>16.37</v>
      </c>
      <c r="AM1083" s="15">
        <v>16.579999999999998</v>
      </c>
      <c r="AN1083" s="15">
        <v>2.15</v>
      </c>
      <c r="AO1083" s="27">
        <v>21.5</v>
      </c>
    </row>
    <row r="1084" spans="1:41" x14ac:dyDescent="0.25">
      <c r="A1084" s="3">
        <v>87</v>
      </c>
      <c r="B1084" s="11" t="s">
        <v>2328</v>
      </c>
      <c r="C1084" s="3">
        <v>9</v>
      </c>
      <c r="D1084" s="3" t="s">
        <v>3760</v>
      </c>
      <c r="E1084" s="3">
        <v>180</v>
      </c>
      <c r="F1084" s="50">
        <v>210</v>
      </c>
      <c r="G1084" s="3">
        <f t="shared" si="14"/>
        <v>30</v>
      </c>
      <c r="H1084" s="15">
        <v>6.24</v>
      </c>
      <c r="I1084" s="15">
        <v>7.8</v>
      </c>
      <c r="J1084" s="15">
        <v>6.12</v>
      </c>
      <c r="K1084" s="15">
        <v>8.4499999999999993</v>
      </c>
      <c r="L1084" s="15">
        <v>10.08</v>
      </c>
      <c r="M1084" s="15">
        <v>38.71</v>
      </c>
      <c r="N1084" s="15">
        <v>47.81</v>
      </c>
      <c r="O1084" s="15">
        <v>13.48</v>
      </c>
      <c r="P1084" s="15">
        <v>5.78</v>
      </c>
      <c r="Q1084" s="23" t="s">
        <v>225</v>
      </c>
      <c r="R1084" s="19">
        <v>6.6</v>
      </c>
      <c r="S1084" s="19">
        <v>6.7</v>
      </c>
      <c r="T1084" s="19">
        <v>6.7</v>
      </c>
      <c r="U1084" s="19">
        <v>4.5</v>
      </c>
      <c r="V1084" s="19">
        <v>4.7</v>
      </c>
      <c r="W1084" s="19">
        <v>4.7</v>
      </c>
      <c r="X1084" s="15">
        <v>0.06</v>
      </c>
      <c r="Y1084" s="15"/>
      <c r="Z1084" s="15"/>
      <c r="AA1084" s="15">
        <v>1.77</v>
      </c>
      <c r="AB1084" s="15"/>
      <c r="AC1084" s="15">
        <v>0.06</v>
      </c>
      <c r="AD1084" s="15">
        <v>25.79</v>
      </c>
      <c r="AE1084" s="15">
        <v>14.95</v>
      </c>
      <c r="AF1084" s="15">
        <v>8.16</v>
      </c>
      <c r="AG1084" s="15">
        <v>0.12</v>
      </c>
      <c r="AH1084" s="15">
        <v>0.16</v>
      </c>
      <c r="AI1084" s="15">
        <v>2.4</v>
      </c>
      <c r="AJ1084" s="19">
        <v>226</v>
      </c>
      <c r="AK1084" s="15">
        <v>36.64</v>
      </c>
      <c r="AL1084" s="15">
        <v>17.16</v>
      </c>
      <c r="AM1084" s="15">
        <v>14.74</v>
      </c>
      <c r="AN1084" s="15">
        <v>2.42</v>
      </c>
      <c r="AO1084" s="27">
        <v>25.52</v>
      </c>
    </row>
    <row r="1085" spans="1:41" x14ac:dyDescent="0.25">
      <c r="A1085" s="3">
        <v>87</v>
      </c>
      <c r="B1085" s="11" t="s">
        <v>2328</v>
      </c>
      <c r="C1085" s="3">
        <v>10</v>
      </c>
      <c r="D1085" s="3" t="s">
        <v>6529</v>
      </c>
      <c r="E1085" s="3">
        <v>210</v>
      </c>
      <c r="F1085" s="50">
        <v>0</v>
      </c>
      <c r="G1085" s="3">
        <f t="shared" si="14"/>
        <v>-210</v>
      </c>
      <c r="H1085" s="15">
        <v>28.58</v>
      </c>
      <c r="I1085" s="15">
        <v>32.950000000000003</v>
      </c>
      <c r="J1085" s="15">
        <v>13.77</v>
      </c>
      <c r="K1085" s="15">
        <v>6.94</v>
      </c>
      <c r="L1085" s="15">
        <v>2.31</v>
      </c>
      <c r="M1085" s="15">
        <v>84.55</v>
      </c>
      <c r="N1085" s="15">
        <v>12.1</v>
      </c>
      <c r="O1085" s="15">
        <v>3.37</v>
      </c>
      <c r="P1085" s="15">
        <v>26.09</v>
      </c>
      <c r="Q1085" s="23"/>
      <c r="R1085" s="19">
        <v>6.8</v>
      </c>
      <c r="S1085" s="19">
        <v>6.8</v>
      </c>
      <c r="T1085" s="19">
        <v>6.8</v>
      </c>
      <c r="U1085" s="19">
        <v>4.8</v>
      </c>
      <c r="V1085" s="19">
        <v>5</v>
      </c>
      <c r="W1085" s="19">
        <v>5.2</v>
      </c>
      <c r="X1085" s="15">
        <v>0.05</v>
      </c>
      <c r="Y1085" s="15"/>
      <c r="Z1085" s="15"/>
      <c r="AA1085" s="15"/>
      <c r="AB1085" s="15"/>
      <c r="AC1085" s="15">
        <v>0.04</v>
      </c>
      <c r="AD1085" s="15">
        <v>14.84</v>
      </c>
      <c r="AE1085" s="15">
        <v>8</v>
      </c>
      <c r="AF1085" s="15">
        <v>4.76</v>
      </c>
      <c r="AG1085" s="15">
        <v>0.1</v>
      </c>
      <c r="AH1085" s="15">
        <v>0.1</v>
      </c>
      <c r="AI1085" s="15">
        <v>2.08</v>
      </c>
      <c r="AJ1085" s="19">
        <v>158</v>
      </c>
      <c r="AK1085" s="15">
        <v>29.6</v>
      </c>
      <c r="AL1085" s="15">
        <v>25.95</v>
      </c>
      <c r="AM1085" s="15">
        <v>12.65</v>
      </c>
      <c r="AN1085" s="15">
        <v>1.72</v>
      </c>
      <c r="AO1085" s="27">
        <v>21.5</v>
      </c>
    </row>
    <row r="1086" spans="1:41" x14ac:dyDescent="0.25">
      <c r="A1086" s="3"/>
      <c r="B1086" s="11"/>
      <c r="C1086" s="3"/>
      <c r="D1086" s="3"/>
      <c r="E1086" s="3"/>
      <c r="F1086" s="50"/>
      <c r="G1086" s="3"/>
      <c r="H1086" s="15"/>
      <c r="I1086" s="15"/>
      <c r="J1086" s="15"/>
      <c r="K1086" s="15"/>
      <c r="L1086" s="15"/>
      <c r="M1086" s="15"/>
      <c r="N1086" s="15"/>
      <c r="O1086" s="15"/>
      <c r="P1086" s="15"/>
      <c r="Q1086" s="23"/>
      <c r="R1086" s="19"/>
      <c r="S1086" s="19"/>
      <c r="T1086" s="19"/>
      <c r="U1086" s="19"/>
      <c r="V1086" s="19"/>
      <c r="W1086" s="19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9"/>
      <c r="AK1086" s="15"/>
      <c r="AL1086" s="15"/>
      <c r="AM1086" s="15"/>
      <c r="AN1086" s="15"/>
      <c r="AO1086" s="27"/>
    </row>
    <row r="1087" spans="1:41" x14ac:dyDescent="0.25">
      <c r="A1087" s="3"/>
      <c r="B1087" s="11"/>
      <c r="C1087" s="3"/>
      <c r="D1087" s="3"/>
      <c r="E1087" s="3"/>
      <c r="F1087" s="50"/>
      <c r="G1087" s="3"/>
      <c r="H1087" s="15"/>
      <c r="I1087" s="15"/>
      <c r="J1087" s="15"/>
      <c r="K1087" s="15"/>
      <c r="L1087" s="15"/>
      <c r="M1087" s="15"/>
      <c r="N1087" s="15"/>
      <c r="O1087" s="15"/>
      <c r="P1087" s="15"/>
      <c r="Q1087" s="23"/>
      <c r="R1087" s="19"/>
      <c r="S1087" s="19"/>
      <c r="T1087" s="19"/>
      <c r="U1087" s="19"/>
      <c r="V1087" s="19"/>
      <c r="W1087" s="19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5"/>
      <c r="AH1087" s="15"/>
      <c r="AI1087" s="15"/>
      <c r="AJ1087" s="19"/>
      <c r="AK1087" s="15"/>
      <c r="AL1087" s="15"/>
      <c r="AM1087" s="15"/>
      <c r="AN1087" s="15"/>
      <c r="AO1087" s="27"/>
    </row>
    <row r="1088" spans="1:41" x14ac:dyDescent="0.25">
      <c r="A1088" s="35">
        <v>125</v>
      </c>
      <c r="B1088" s="36" t="s">
        <v>2328</v>
      </c>
      <c r="C1088" s="35">
        <v>1</v>
      </c>
      <c r="D1088" s="35" t="s">
        <v>6</v>
      </c>
      <c r="E1088" s="35">
        <v>0</v>
      </c>
      <c r="F1088" s="51">
        <v>20</v>
      </c>
      <c r="G1088" s="35">
        <f t="shared" si="14"/>
        <v>20</v>
      </c>
      <c r="H1088" s="37">
        <v>0.32</v>
      </c>
      <c r="I1088" s="37">
        <v>0.18</v>
      </c>
      <c r="J1088" s="37">
        <v>0.27</v>
      </c>
      <c r="K1088" s="37">
        <v>2.16</v>
      </c>
      <c r="L1088" s="37">
        <v>6.3</v>
      </c>
      <c r="M1088" s="37">
        <v>9.23</v>
      </c>
      <c r="N1088" s="37">
        <v>32.76</v>
      </c>
      <c r="O1088" s="37">
        <v>58.01</v>
      </c>
      <c r="P1088" s="37">
        <v>0.84</v>
      </c>
      <c r="Q1088" s="38" t="s">
        <v>6</v>
      </c>
      <c r="R1088" s="39">
        <v>5.3</v>
      </c>
      <c r="S1088" s="39">
        <v>5.3</v>
      </c>
      <c r="T1088" s="39">
        <v>5.3</v>
      </c>
      <c r="U1088" s="39">
        <v>3.9</v>
      </c>
      <c r="V1088" s="39">
        <v>3.9</v>
      </c>
      <c r="W1088" s="39">
        <v>3.9</v>
      </c>
      <c r="X1088" s="37">
        <v>1</v>
      </c>
      <c r="Y1088" s="37">
        <v>0.19</v>
      </c>
      <c r="Z1088" s="37">
        <v>5.26</v>
      </c>
      <c r="AA1088" s="37">
        <v>1.57</v>
      </c>
      <c r="AB1088" s="37"/>
      <c r="AC1088" s="37">
        <v>0.16</v>
      </c>
      <c r="AD1088" s="37">
        <v>27.54</v>
      </c>
      <c r="AE1088" s="37">
        <v>2.8</v>
      </c>
      <c r="AF1088" s="37">
        <v>3.2</v>
      </c>
      <c r="AG1088" s="37">
        <v>0.54</v>
      </c>
      <c r="AH1088" s="37">
        <v>0.46</v>
      </c>
      <c r="AI1088" s="37">
        <v>20.64</v>
      </c>
      <c r="AJ1088" s="39">
        <v>93</v>
      </c>
      <c r="AK1088" s="37"/>
      <c r="AL1088" s="37"/>
      <c r="AM1088" s="37"/>
      <c r="AN1088" s="37"/>
      <c r="AO1088" s="40"/>
    </row>
    <row r="1089" spans="1:41" x14ac:dyDescent="0.25">
      <c r="A1089" s="41">
        <v>125</v>
      </c>
      <c r="B1089" s="42" t="s">
        <v>2328</v>
      </c>
      <c r="C1089" s="41">
        <v>2</v>
      </c>
      <c r="D1089" s="41" t="s">
        <v>1331</v>
      </c>
      <c r="E1089" s="41">
        <v>20</v>
      </c>
      <c r="F1089" s="49">
        <v>30</v>
      </c>
      <c r="G1089" s="41">
        <f t="shared" si="14"/>
        <v>10</v>
      </c>
      <c r="H1089" s="43">
        <v>0.24</v>
      </c>
      <c r="I1089" s="43">
        <v>0.17</v>
      </c>
      <c r="J1089" s="43">
        <v>0.19</v>
      </c>
      <c r="K1089" s="43">
        <v>2.41</v>
      </c>
      <c r="L1089" s="43">
        <v>6.79</v>
      </c>
      <c r="M1089" s="43">
        <v>9.8000000000000007</v>
      </c>
      <c r="N1089" s="43">
        <v>28.98</v>
      </c>
      <c r="O1089" s="43">
        <v>61.22</v>
      </c>
      <c r="P1089" s="43">
        <v>0.88</v>
      </c>
      <c r="Q1089" s="44" t="s">
        <v>6</v>
      </c>
      <c r="R1089" s="45">
        <v>5.5</v>
      </c>
      <c r="S1089" s="45">
        <v>5.4</v>
      </c>
      <c r="T1089" s="45">
        <v>5.4</v>
      </c>
      <c r="U1089" s="45">
        <v>3.6</v>
      </c>
      <c r="V1089" s="45">
        <v>3.6</v>
      </c>
      <c r="W1089" s="45">
        <v>3.7</v>
      </c>
      <c r="X1089" s="43">
        <v>0.52</v>
      </c>
      <c r="Y1089" s="43">
        <v>0.14899999999999999</v>
      </c>
      <c r="Z1089" s="43">
        <v>3.49</v>
      </c>
      <c r="AA1089" s="43">
        <v>1.52</v>
      </c>
      <c r="AB1089" s="43"/>
      <c r="AC1089" s="43">
        <v>7.0000000000000007E-2</v>
      </c>
      <c r="AD1089" s="43">
        <v>25.8</v>
      </c>
      <c r="AE1089" s="43">
        <v>2.1</v>
      </c>
      <c r="AF1089" s="43">
        <v>3.2</v>
      </c>
      <c r="AG1089" s="43">
        <v>0.68</v>
      </c>
      <c r="AH1089" s="43">
        <v>0.22</v>
      </c>
      <c r="AI1089" s="43">
        <v>19.96</v>
      </c>
      <c r="AJ1089" s="45">
        <v>20</v>
      </c>
      <c r="AK1089" s="43"/>
      <c r="AL1089" s="43"/>
      <c r="AM1089" s="43"/>
      <c r="AN1089" s="43"/>
      <c r="AO1089" s="46"/>
    </row>
    <row r="1090" spans="1:41" x14ac:dyDescent="0.25">
      <c r="A1090" s="41">
        <v>125</v>
      </c>
      <c r="B1090" s="42" t="s">
        <v>2328</v>
      </c>
      <c r="C1090" s="41">
        <v>3</v>
      </c>
      <c r="D1090" s="41" t="s">
        <v>1343</v>
      </c>
      <c r="E1090" s="41">
        <v>30</v>
      </c>
      <c r="F1090" s="49">
        <v>40</v>
      </c>
      <c r="G1090" s="41">
        <f t="shared" si="14"/>
        <v>10</v>
      </c>
      <c r="H1090" s="43">
        <v>0.05</v>
      </c>
      <c r="I1090" s="43">
        <v>0.11</v>
      </c>
      <c r="J1090" s="43">
        <v>0.12</v>
      </c>
      <c r="K1090" s="43">
        <v>2.61</v>
      </c>
      <c r="L1090" s="43">
        <v>11.71</v>
      </c>
      <c r="M1090" s="43">
        <v>14.6</v>
      </c>
      <c r="N1090" s="43">
        <v>31.34</v>
      </c>
      <c r="O1090" s="43">
        <v>54.06</v>
      </c>
      <c r="P1090" s="43">
        <v>1.28</v>
      </c>
      <c r="Q1090" s="44" t="s">
        <v>6</v>
      </c>
      <c r="R1090" s="45">
        <v>5.7</v>
      </c>
      <c r="S1090" s="45">
        <v>5.7</v>
      </c>
      <c r="T1090" s="45">
        <v>5.7</v>
      </c>
      <c r="U1090" s="45">
        <v>3.7</v>
      </c>
      <c r="V1090" s="45">
        <v>3.7</v>
      </c>
      <c r="W1090" s="45">
        <v>3.7</v>
      </c>
      <c r="X1090" s="43">
        <v>0.36</v>
      </c>
      <c r="Y1090" s="43">
        <v>0.13200000000000001</v>
      </c>
      <c r="Z1090" s="43">
        <v>2.73</v>
      </c>
      <c r="AA1090" s="43">
        <v>1.55</v>
      </c>
      <c r="AB1090" s="43"/>
      <c r="AC1090" s="43">
        <v>7.0000000000000007E-2</v>
      </c>
      <c r="AD1090" s="43">
        <v>22.65</v>
      </c>
      <c r="AE1090" s="43">
        <v>2.0499999999999998</v>
      </c>
      <c r="AF1090" s="43">
        <v>2.88</v>
      </c>
      <c r="AG1090" s="43">
        <v>1.08</v>
      </c>
      <c r="AH1090" s="43">
        <v>0.12</v>
      </c>
      <c r="AI1090" s="43">
        <v>16.8</v>
      </c>
      <c r="AJ1090" s="45">
        <v>18</v>
      </c>
      <c r="AK1090" s="43"/>
      <c r="AL1090" s="43"/>
      <c r="AM1090" s="43"/>
      <c r="AN1090" s="43"/>
      <c r="AO1090" s="46"/>
    </row>
    <row r="1091" spans="1:41" x14ac:dyDescent="0.25">
      <c r="A1091" s="41">
        <v>125</v>
      </c>
      <c r="B1091" s="42" t="s">
        <v>2328</v>
      </c>
      <c r="C1091" s="41">
        <v>4</v>
      </c>
      <c r="D1091" s="41" t="s">
        <v>5395</v>
      </c>
      <c r="E1091" s="41">
        <v>40</v>
      </c>
      <c r="F1091" s="49">
        <v>53</v>
      </c>
      <c r="G1091" s="41">
        <f t="shared" si="14"/>
        <v>13</v>
      </c>
      <c r="H1091" s="43">
        <v>0.13</v>
      </c>
      <c r="I1091" s="43">
        <v>0.11</v>
      </c>
      <c r="J1091" s="43">
        <v>0.18</v>
      </c>
      <c r="K1091" s="43">
        <v>2.88</v>
      </c>
      <c r="L1091" s="43">
        <v>16.600000000000001</v>
      </c>
      <c r="M1091" s="43">
        <v>19.899999999999999</v>
      </c>
      <c r="N1091" s="43">
        <v>29.02</v>
      </c>
      <c r="O1091" s="43">
        <v>51.08</v>
      </c>
      <c r="P1091" s="43">
        <v>1.46</v>
      </c>
      <c r="Q1091" s="44" t="s">
        <v>6</v>
      </c>
      <c r="R1091" s="45">
        <v>6</v>
      </c>
      <c r="S1091" s="45">
        <v>5.9</v>
      </c>
      <c r="T1091" s="45">
        <v>5.9</v>
      </c>
      <c r="U1091" s="45">
        <v>4.0999999999999996</v>
      </c>
      <c r="V1091" s="45">
        <v>4</v>
      </c>
      <c r="W1091" s="45">
        <v>4</v>
      </c>
      <c r="X1091" s="43">
        <v>0.28999999999999998</v>
      </c>
      <c r="Y1091" s="43">
        <v>0.114</v>
      </c>
      <c r="Z1091" s="43">
        <v>2.54</v>
      </c>
      <c r="AA1091" s="43">
        <v>1.8</v>
      </c>
      <c r="AB1091" s="43"/>
      <c r="AC1091" s="43">
        <v>0.1</v>
      </c>
      <c r="AD1091" s="43">
        <v>18.87</v>
      </c>
      <c r="AE1091" s="43">
        <v>2.58</v>
      </c>
      <c r="AF1091" s="43">
        <v>2.56</v>
      </c>
      <c r="AG1091" s="43">
        <v>1.6</v>
      </c>
      <c r="AH1091" s="43">
        <v>0.1</v>
      </c>
      <c r="AI1091" s="43">
        <v>11.84</v>
      </c>
      <c r="AJ1091" s="45">
        <v>17</v>
      </c>
      <c r="AK1091" s="43"/>
      <c r="AL1091" s="43"/>
      <c r="AM1091" s="43"/>
      <c r="AN1091" s="43"/>
      <c r="AO1091" s="46"/>
    </row>
    <row r="1092" spans="1:41" x14ac:dyDescent="0.25">
      <c r="A1092" s="3">
        <v>125</v>
      </c>
      <c r="B1092" s="11" t="s">
        <v>2328</v>
      </c>
      <c r="C1092" s="3">
        <v>5</v>
      </c>
      <c r="D1092" s="3" t="s">
        <v>199</v>
      </c>
      <c r="E1092" s="3">
        <v>53</v>
      </c>
      <c r="F1092" s="50">
        <v>68</v>
      </c>
      <c r="G1092" s="3">
        <f t="shared" si="14"/>
        <v>15</v>
      </c>
      <c r="H1092" s="15">
        <v>0.24</v>
      </c>
      <c r="I1092" s="15">
        <v>0.13</v>
      </c>
      <c r="J1092" s="15">
        <v>0.17</v>
      </c>
      <c r="K1092" s="15">
        <v>5.65</v>
      </c>
      <c r="L1092" s="15">
        <v>25.51</v>
      </c>
      <c r="M1092" s="15">
        <v>31.7</v>
      </c>
      <c r="N1092" s="15">
        <v>30.84</v>
      </c>
      <c r="O1092" s="15">
        <v>37.46</v>
      </c>
      <c r="P1092" s="15">
        <v>0.94</v>
      </c>
      <c r="Q1092" s="23" t="s">
        <v>1064</v>
      </c>
      <c r="R1092" s="19">
        <v>7.4</v>
      </c>
      <c r="S1092" s="19">
        <v>7.4</v>
      </c>
      <c r="T1092" s="19">
        <v>7.4</v>
      </c>
      <c r="U1092" s="19">
        <v>5.4</v>
      </c>
      <c r="V1092" s="19">
        <v>5.4</v>
      </c>
      <c r="W1092" s="19">
        <v>5.4</v>
      </c>
      <c r="X1092" s="15">
        <v>0.19</v>
      </c>
      <c r="Y1092" s="15"/>
      <c r="Z1092" s="15"/>
      <c r="AA1092" s="15">
        <v>1.77</v>
      </c>
      <c r="AB1092" s="15"/>
      <c r="AC1092" s="15">
        <v>0.2</v>
      </c>
      <c r="AD1092" s="15">
        <v>12.4</v>
      </c>
      <c r="AE1092" s="15">
        <v>3.76</v>
      </c>
      <c r="AF1092" s="15">
        <v>2.56</v>
      </c>
      <c r="AG1092" s="15">
        <v>2.4</v>
      </c>
      <c r="AH1092" s="15">
        <v>0.1</v>
      </c>
      <c r="AI1092" s="15">
        <v>3.36</v>
      </c>
      <c r="AJ1092" s="19">
        <v>11</v>
      </c>
      <c r="AK1092" s="15"/>
      <c r="AL1092" s="15"/>
      <c r="AM1092" s="15"/>
      <c r="AN1092" s="15"/>
      <c r="AO1092" s="27"/>
    </row>
    <row r="1093" spans="1:41" x14ac:dyDescent="0.25">
      <c r="A1093" s="3">
        <v>125</v>
      </c>
      <c r="B1093" s="11" t="s">
        <v>2328</v>
      </c>
      <c r="C1093" s="3">
        <v>6</v>
      </c>
      <c r="D1093" s="3" t="s">
        <v>242</v>
      </c>
      <c r="E1093" s="3">
        <v>68</v>
      </c>
      <c r="F1093" s="50">
        <v>94</v>
      </c>
      <c r="G1093" s="3">
        <f t="shared" si="14"/>
        <v>26</v>
      </c>
      <c r="H1093" s="15">
        <v>7.0000000000000007E-2</v>
      </c>
      <c r="I1093" s="15">
        <v>0.08</v>
      </c>
      <c r="J1093" s="15">
        <v>0.08</v>
      </c>
      <c r="K1093" s="15">
        <v>4.53</v>
      </c>
      <c r="L1093" s="15">
        <v>27.98</v>
      </c>
      <c r="M1093" s="15">
        <v>32.74</v>
      </c>
      <c r="N1093" s="15">
        <v>31</v>
      </c>
      <c r="O1093" s="15">
        <v>36.26</v>
      </c>
      <c r="P1093" s="15">
        <v>1.52</v>
      </c>
      <c r="Q1093" s="23" t="s">
        <v>1064</v>
      </c>
      <c r="R1093" s="19">
        <v>8.4</v>
      </c>
      <c r="S1093" s="19">
        <v>8.4</v>
      </c>
      <c r="T1093" s="19">
        <v>8.5</v>
      </c>
      <c r="U1093" s="19">
        <v>6.5</v>
      </c>
      <c r="V1093" s="19">
        <v>6.4</v>
      </c>
      <c r="W1093" s="19">
        <v>6.4</v>
      </c>
      <c r="X1093" s="15">
        <v>0.1</v>
      </c>
      <c r="Y1093" s="15"/>
      <c r="Z1093" s="15"/>
      <c r="AA1093" s="15">
        <v>1.8</v>
      </c>
      <c r="AB1093" s="15">
        <v>1.1000000000000001</v>
      </c>
      <c r="AC1093" s="15">
        <v>0.2</v>
      </c>
      <c r="AD1093" s="15">
        <v>11.05</v>
      </c>
      <c r="AE1093" s="15">
        <v>4.45</v>
      </c>
      <c r="AF1093" s="15">
        <v>3.2</v>
      </c>
      <c r="AG1093" s="15">
        <v>2.68</v>
      </c>
      <c r="AH1093" s="15">
        <v>0.1</v>
      </c>
      <c r="AI1093" s="15"/>
      <c r="AJ1093" s="19">
        <v>7</v>
      </c>
      <c r="AK1093" s="15"/>
      <c r="AL1093" s="15"/>
      <c r="AM1093" s="15"/>
      <c r="AN1093" s="15"/>
      <c r="AO1093" s="27"/>
    </row>
    <row r="1094" spans="1:41" x14ac:dyDescent="0.25">
      <c r="A1094" s="3">
        <v>125</v>
      </c>
      <c r="B1094" s="11" t="s">
        <v>2328</v>
      </c>
      <c r="C1094" s="3">
        <v>7</v>
      </c>
      <c r="D1094" s="3" t="s">
        <v>260</v>
      </c>
      <c r="E1094" s="3">
        <v>94</v>
      </c>
      <c r="F1094" s="50">
        <v>130</v>
      </c>
      <c r="G1094" s="3">
        <f t="shared" si="14"/>
        <v>36</v>
      </c>
      <c r="H1094" s="15">
        <v>0.06</v>
      </c>
      <c r="I1094" s="15">
        <v>0.12</v>
      </c>
      <c r="J1094" s="15">
        <v>0.13</v>
      </c>
      <c r="K1094" s="15">
        <v>4.91</v>
      </c>
      <c r="L1094" s="15">
        <v>27.01</v>
      </c>
      <c r="M1094" s="15">
        <v>32.229999999999997</v>
      </c>
      <c r="N1094" s="15">
        <v>30.28</v>
      </c>
      <c r="O1094" s="15">
        <v>37.49</v>
      </c>
      <c r="P1094" s="15">
        <v>1.67</v>
      </c>
      <c r="Q1094" s="23" t="s">
        <v>1064</v>
      </c>
      <c r="R1094" s="19">
        <v>8.4</v>
      </c>
      <c r="S1094" s="19">
        <v>8.4</v>
      </c>
      <c r="T1094" s="19">
        <v>8.4</v>
      </c>
      <c r="U1094" s="19">
        <v>6.6</v>
      </c>
      <c r="V1094" s="19">
        <v>6.6</v>
      </c>
      <c r="W1094" s="19">
        <v>6.6</v>
      </c>
      <c r="X1094" s="15">
        <v>0.12</v>
      </c>
      <c r="Y1094" s="15"/>
      <c r="Z1094" s="15"/>
      <c r="AA1094" s="15">
        <v>1.82</v>
      </c>
      <c r="AB1094" s="15">
        <v>1</v>
      </c>
      <c r="AC1094" s="15">
        <v>0.3</v>
      </c>
      <c r="AD1094" s="15">
        <v>13.96</v>
      </c>
      <c r="AE1094" s="15">
        <v>4.78</v>
      </c>
      <c r="AF1094" s="15">
        <v>5.76</v>
      </c>
      <c r="AG1094" s="15">
        <v>2.8</v>
      </c>
      <c r="AH1094" s="15">
        <v>0.1</v>
      </c>
      <c r="AI1094" s="15"/>
      <c r="AJ1094" s="19">
        <v>3</v>
      </c>
      <c r="AK1094" s="15"/>
      <c r="AL1094" s="15"/>
      <c r="AM1094" s="15"/>
      <c r="AN1094" s="15"/>
      <c r="AO1094" s="27"/>
    </row>
    <row r="1095" spans="1:41" x14ac:dyDescent="0.25">
      <c r="A1095" s="3">
        <v>125</v>
      </c>
      <c r="B1095" s="11" t="s">
        <v>2328</v>
      </c>
      <c r="C1095" s="3">
        <v>8</v>
      </c>
      <c r="D1095" s="3" t="s">
        <v>3069</v>
      </c>
      <c r="E1095" s="3">
        <v>130</v>
      </c>
      <c r="F1095" s="50">
        <v>170</v>
      </c>
      <c r="G1095" s="3">
        <f t="shared" si="14"/>
        <v>40</v>
      </c>
      <c r="H1095" s="15">
        <v>0.01</v>
      </c>
      <c r="I1095" s="15">
        <v>0.11</v>
      </c>
      <c r="J1095" s="15">
        <v>0.15</v>
      </c>
      <c r="K1095" s="15">
        <v>9.7100000000000009</v>
      </c>
      <c r="L1095" s="15">
        <v>38.159999999999997</v>
      </c>
      <c r="M1095" s="15">
        <v>48.14</v>
      </c>
      <c r="N1095" s="15">
        <v>20.14</v>
      </c>
      <c r="O1095" s="15">
        <v>31.72</v>
      </c>
      <c r="P1095" s="15">
        <v>1.35</v>
      </c>
      <c r="Q1095" s="23" t="s">
        <v>148</v>
      </c>
      <c r="R1095" s="19">
        <v>8.4</v>
      </c>
      <c r="S1095" s="19">
        <v>8.4</v>
      </c>
      <c r="T1095" s="19">
        <v>8.4</v>
      </c>
      <c r="U1095" s="19">
        <v>6.5</v>
      </c>
      <c r="V1095" s="19">
        <v>6.5</v>
      </c>
      <c r="W1095" s="19">
        <v>6.5</v>
      </c>
      <c r="X1095" s="15">
        <v>0.06</v>
      </c>
      <c r="Y1095" s="15"/>
      <c r="Z1095" s="15"/>
      <c r="AA1095" s="15"/>
      <c r="AB1095" s="15"/>
      <c r="AC1095" s="15">
        <v>0.1</v>
      </c>
      <c r="AD1095" s="15">
        <v>12.79</v>
      </c>
      <c r="AE1095" s="15">
        <v>4.0999999999999996</v>
      </c>
      <c r="AF1095" s="15">
        <v>4.4000000000000004</v>
      </c>
      <c r="AG1095" s="15">
        <v>3.72</v>
      </c>
      <c r="AH1095" s="15">
        <v>0.11</v>
      </c>
      <c r="AI1095" s="15"/>
      <c r="AJ1095" s="19">
        <v>10</v>
      </c>
      <c r="AK1095" s="15"/>
      <c r="AL1095" s="15"/>
      <c r="AM1095" s="15"/>
      <c r="AN1095" s="15"/>
      <c r="AO1095" s="27"/>
    </row>
    <row r="1096" spans="1:41" x14ac:dyDescent="0.25">
      <c r="A1096" s="3">
        <v>125</v>
      </c>
      <c r="B1096" s="11" t="s">
        <v>2328</v>
      </c>
      <c r="C1096" s="3">
        <v>9</v>
      </c>
      <c r="D1096" s="3" t="s">
        <v>980</v>
      </c>
      <c r="E1096" s="3">
        <v>170</v>
      </c>
      <c r="F1096" s="50">
        <v>0</v>
      </c>
      <c r="G1096" s="3">
        <f t="shared" si="14"/>
        <v>-170</v>
      </c>
      <c r="H1096" s="15">
        <v>0.04</v>
      </c>
      <c r="I1096" s="15">
        <v>0.03</v>
      </c>
      <c r="J1096" s="15">
        <v>0.56999999999999995</v>
      </c>
      <c r="K1096" s="15">
        <v>26.74</v>
      </c>
      <c r="L1096" s="15">
        <v>34.57</v>
      </c>
      <c r="M1096" s="15">
        <v>61.95</v>
      </c>
      <c r="N1096" s="15">
        <v>7.2</v>
      </c>
      <c r="O1096" s="15">
        <v>30.85</v>
      </c>
      <c r="P1096" s="15"/>
      <c r="Q1096" s="23" t="s">
        <v>148</v>
      </c>
      <c r="R1096" s="19">
        <v>8</v>
      </c>
      <c r="S1096" s="19">
        <v>8</v>
      </c>
      <c r="T1096" s="19">
        <v>8</v>
      </c>
      <c r="U1096" s="19">
        <v>6.4</v>
      </c>
      <c r="V1096" s="19">
        <v>6.5</v>
      </c>
      <c r="W1096" s="19">
        <v>6.5</v>
      </c>
      <c r="X1096" s="15">
        <v>0.06</v>
      </c>
      <c r="Y1096" s="15"/>
      <c r="Z1096" s="15"/>
      <c r="AA1096" s="15">
        <v>1.73</v>
      </c>
      <c r="AB1096" s="15"/>
      <c r="AC1096" s="15">
        <v>0.18</v>
      </c>
      <c r="AD1096" s="15">
        <v>10.58</v>
      </c>
      <c r="AE1096" s="15">
        <v>3.7</v>
      </c>
      <c r="AF1096" s="15">
        <v>4.8</v>
      </c>
      <c r="AG1096" s="15">
        <v>1.28</v>
      </c>
      <c r="AH1096" s="15">
        <v>0.11</v>
      </c>
      <c r="AI1096" s="15">
        <v>0.44</v>
      </c>
      <c r="AJ1096" s="19">
        <v>8</v>
      </c>
      <c r="AK1096" s="15"/>
      <c r="AL1096" s="15"/>
      <c r="AM1096" s="15"/>
      <c r="AN1096" s="15"/>
      <c r="AO1096" s="27"/>
    </row>
    <row r="1097" spans="1:41" x14ac:dyDescent="0.25">
      <c r="A1097" s="3"/>
      <c r="B1097" s="11"/>
      <c r="C1097" s="3"/>
      <c r="D1097" s="3"/>
      <c r="E1097" s="3"/>
      <c r="F1097" s="50"/>
      <c r="G1097" s="3"/>
      <c r="H1097" s="15"/>
      <c r="I1097" s="15"/>
      <c r="J1097" s="15"/>
      <c r="K1097" s="15"/>
      <c r="L1097" s="15"/>
      <c r="M1097" s="15"/>
      <c r="N1097" s="15"/>
      <c r="O1097" s="15"/>
      <c r="P1097" s="15"/>
      <c r="Q1097" s="23"/>
      <c r="R1097" s="19"/>
      <c r="S1097" s="19"/>
      <c r="T1097" s="19"/>
      <c r="U1097" s="19"/>
      <c r="V1097" s="19"/>
      <c r="W1097" s="19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5"/>
      <c r="AH1097" s="15"/>
      <c r="AI1097" s="15"/>
      <c r="AJ1097" s="19"/>
      <c r="AK1097" s="15"/>
      <c r="AL1097" s="15"/>
      <c r="AM1097" s="15"/>
      <c r="AN1097" s="15"/>
      <c r="AO1097" s="27"/>
    </row>
    <row r="1098" spans="1:41" x14ac:dyDescent="0.25">
      <c r="A1098" s="3"/>
      <c r="B1098" s="11"/>
      <c r="C1098" s="3"/>
      <c r="D1098" s="3"/>
      <c r="E1098" s="3"/>
      <c r="F1098" s="50"/>
      <c r="G1098" s="3"/>
      <c r="H1098" s="15"/>
      <c r="I1098" s="15"/>
      <c r="J1098" s="15"/>
      <c r="K1098" s="15"/>
      <c r="L1098" s="15"/>
      <c r="M1098" s="15"/>
      <c r="N1098" s="15"/>
      <c r="O1098" s="15"/>
      <c r="P1098" s="15"/>
      <c r="Q1098" s="23"/>
      <c r="R1098" s="19"/>
      <c r="S1098" s="19"/>
      <c r="T1098" s="19"/>
      <c r="U1098" s="19"/>
      <c r="V1098" s="19"/>
      <c r="W1098" s="19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  <c r="AI1098" s="15"/>
      <c r="AJ1098" s="19"/>
      <c r="AK1098" s="15"/>
      <c r="AL1098" s="15"/>
      <c r="AM1098" s="15"/>
      <c r="AN1098" s="15"/>
      <c r="AO1098" s="27"/>
    </row>
    <row r="1099" spans="1:41" x14ac:dyDescent="0.25">
      <c r="A1099" s="29">
        <v>127</v>
      </c>
      <c r="B1099" s="30" t="s">
        <v>2328</v>
      </c>
      <c r="C1099" s="29">
        <v>1</v>
      </c>
      <c r="D1099" s="29" t="s">
        <v>164</v>
      </c>
      <c r="E1099" s="29">
        <v>0</v>
      </c>
      <c r="F1099" s="48">
        <v>7</v>
      </c>
      <c r="G1099" s="29">
        <f t="shared" si="14"/>
        <v>7</v>
      </c>
      <c r="H1099" s="31">
        <v>0.36</v>
      </c>
      <c r="I1099" s="31">
        <v>0.28999999999999998</v>
      </c>
      <c r="J1099" s="31">
        <v>0.46</v>
      </c>
      <c r="K1099" s="31">
        <v>1.82</v>
      </c>
      <c r="L1099" s="31">
        <v>3.29</v>
      </c>
      <c r="M1099" s="31">
        <v>6.19</v>
      </c>
      <c r="N1099" s="31">
        <v>22.14</v>
      </c>
      <c r="O1099" s="31">
        <v>71.67</v>
      </c>
      <c r="P1099" s="31">
        <v>1.76</v>
      </c>
      <c r="Q1099" s="32" t="s">
        <v>6</v>
      </c>
      <c r="R1099" s="33">
        <v>5.5</v>
      </c>
      <c r="S1099" s="33">
        <v>5.5</v>
      </c>
      <c r="T1099" s="33">
        <v>5.5</v>
      </c>
      <c r="U1099" s="33">
        <v>4.5</v>
      </c>
      <c r="V1099" s="33">
        <v>4.4000000000000004</v>
      </c>
      <c r="W1099" s="33">
        <v>4.4000000000000004</v>
      </c>
      <c r="X1099" s="31">
        <v>0.96</v>
      </c>
      <c r="Y1099" s="31">
        <v>0.17299999999999999</v>
      </c>
      <c r="Z1099" s="31">
        <v>5.55</v>
      </c>
      <c r="AA1099" s="31">
        <v>1.76</v>
      </c>
      <c r="AB1099" s="31"/>
      <c r="AC1099" s="31">
        <v>0.06</v>
      </c>
      <c r="AD1099" s="31">
        <v>29.8</v>
      </c>
      <c r="AE1099" s="31">
        <v>5.7</v>
      </c>
      <c r="AF1099" s="31">
        <v>9.6</v>
      </c>
      <c r="AG1099" s="31">
        <v>0.33</v>
      </c>
      <c r="AH1099" s="31">
        <v>0.6</v>
      </c>
      <c r="AI1099" s="31">
        <v>13.76</v>
      </c>
      <c r="AJ1099" s="33">
        <v>73</v>
      </c>
      <c r="AK1099" s="31"/>
      <c r="AL1099" s="31"/>
      <c r="AM1099" s="31"/>
      <c r="AN1099" s="31"/>
      <c r="AO1099" s="34"/>
    </row>
    <row r="1100" spans="1:41" x14ac:dyDescent="0.25">
      <c r="A1100" s="29">
        <v>127</v>
      </c>
      <c r="B1100" s="30" t="s">
        <v>2328</v>
      </c>
      <c r="C1100" s="29">
        <v>2</v>
      </c>
      <c r="D1100" s="29" t="s">
        <v>339</v>
      </c>
      <c r="E1100" s="29">
        <v>7</v>
      </c>
      <c r="F1100" s="48">
        <v>25</v>
      </c>
      <c r="G1100" s="29">
        <f t="shared" si="14"/>
        <v>18</v>
      </c>
      <c r="H1100" s="31">
        <v>0.15</v>
      </c>
      <c r="I1100" s="31">
        <v>0.1</v>
      </c>
      <c r="J1100" s="31">
        <v>0.47</v>
      </c>
      <c r="K1100" s="31">
        <v>1.83</v>
      </c>
      <c r="L1100" s="31">
        <v>3.84</v>
      </c>
      <c r="M1100" s="31">
        <v>6.39</v>
      </c>
      <c r="N1100" s="31">
        <v>36.700000000000003</v>
      </c>
      <c r="O1100" s="31">
        <v>56.91</v>
      </c>
      <c r="P1100" s="31">
        <v>2.78</v>
      </c>
      <c r="Q1100" s="32" t="s">
        <v>6</v>
      </c>
      <c r="R1100" s="33">
        <v>5.0999999999999996</v>
      </c>
      <c r="S1100" s="33">
        <v>5</v>
      </c>
      <c r="T1100" s="33">
        <v>5</v>
      </c>
      <c r="U1100" s="33">
        <v>4.0999999999999996</v>
      </c>
      <c r="V1100" s="33">
        <v>4</v>
      </c>
      <c r="W1100" s="33">
        <v>4</v>
      </c>
      <c r="X1100" s="31">
        <v>0.63</v>
      </c>
      <c r="Y1100" s="31">
        <v>0.151</v>
      </c>
      <c r="Z1100" s="31">
        <v>4.17</v>
      </c>
      <c r="AA1100" s="31">
        <v>1.8</v>
      </c>
      <c r="AB1100" s="31"/>
      <c r="AC1100" s="31">
        <v>0.06</v>
      </c>
      <c r="AD1100" s="31">
        <v>28.42</v>
      </c>
      <c r="AE1100" s="31">
        <v>4.68</v>
      </c>
      <c r="AF1100" s="31">
        <v>8.9600000000000009</v>
      </c>
      <c r="AG1100" s="31">
        <v>0.33</v>
      </c>
      <c r="AH1100" s="31">
        <v>0.19</v>
      </c>
      <c r="AI1100" s="31">
        <v>14.4</v>
      </c>
      <c r="AJ1100" s="33">
        <v>43</v>
      </c>
      <c r="AK1100" s="31"/>
      <c r="AL1100" s="31"/>
      <c r="AM1100" s="31"/>
      <c r="AN1100" s="31"/>
      <c r="AO1100" s="34"/>
    </row>
    <row r="1101" spans="1:41" x14ac:dyDescent="0.25">
      <c r="A1101" s="41">
        <v>127</v>
      </c>
      <c r="B1101" s="42" t="s">
        <v>2328</v>
      </c>
      <c r="C1101" s="41">
        <v>3</v>
      </c>
      <c r="D1101" s="41" t="s">
        <v>980</v>
      </c>
      <c r="E1101" s="41">
        <v>25</v>
      </c>
      <c r="F1101" s="49">
        <v>84</v>
      </c>
      <c r="G1101" s="41">
        <f t="shared" si="14"/>
        <v>59</v>
      </c>
      <c r="H1101" s="43">
        <v>0.3</v>
      </c>
      <c r="I1101" s="43">
        <v>0.14000000000000001</v>
      </c>
      <c r="J1101" s="43">
        <v>0.4</v>
      </c>
      <c r="K1101" s="43">
        <v>1.39</v>
      </c>
      <c r="L1101" s="43">
        <v>2.91</v>
      </c>
      <c r="M1101" s="43">
        <v>5.14</v>
      </c>
      <c r="N1101" s="43">
        <v>23.93</v>
      </c>
      <c r="O1101" s="43">
        <v>70.930000000000007</v>
      </c>
      <c r="P1101" s="43">
        <v>2</v>
      </c>
      <c r="Q1101" s="44" t="s">
        <v>6</v>
      </c>
      <c r="R1101" s="45">
        <v>5.7</v>
      </c>
      <c r="S1101" s="45">
        <v>5.7</v>
      </c>
      <c r="T1101" s="45">
        <v>5.7</v>
      </c>
      <c r="U1101" s="45">
        <v>4.8</v>
      </c>
      <c r="V1101" s="45">
        <v>4.7</v>
      </c>
      <c r="W1101" s="45">
        <v>4.7</v>
      </c>
      <c r="X1101" s="43">
        <v>0.28000000000000003</v>
      </c>
      <c r="Y1101" s="43">
        <v>0.106</v>
      </c>
      <c r="Z1101" s="43">
        <v>2.64</v>
      </c>
      <c r="AA1101" s="43">
        <v>1.92</v>
      </c>
      <c r="AB1101" s="43"/>
      <c r="AC1101" s="43">
        <v>7.0000000000000007E-2</v>
      </c>
      <c r="AD1101" s="43">
        <v>27.5</v>
      </c>
      <c r="AE1101" s="43">
        <v>6.4009999999999998</v>
      </c>
      <c r="AF1101" s="43">
        <v>11.2</v>
      </c>
      <c r="AG1101" s="43">
        <v>1.04</v>
      </c>
      <c r="AH1101" s="43">
        <v>0.15</v>
      </c>
      <c r="AI1101" s="43">
        <v>8.9600000000000009</v>
      </c>
      <c r="AJ1101" s="45">
        <v>21</v>
      </c>
      <c r="AK1101" s="43"/>
      <c r="AL1101" s="43"/>
      <c r="AM1101" s="43"/>
      <c r="AN1101" s="43"/>
      <c r="AO1101" s="46"/>
    </row>
    <row r="1102" spans="1:41" x14ac:dyDescent="0.25">
      <c r="A1102" s="3">
        <v>127</v>
      </c>
      <c r="B1102" s="11" t="s">
        <v>2328</v>
      </c>
      <c r="C1102" s="3">
        <v>4</v>
      </c>
      <c r="D1102" s="3" t="s">
        <v>494</v>
      </c>
      <c r="E1102" s="3">
        <v>84</v>
      </c>
      <c r="F1102" s="50">
        <v>125</v>
      </c>
      <c r="G1102" s="3">
        <f t="shared" si="14"/>
        <v>41</v>
      </c>
      <c r="H1102" s="15">
        <v>0.49</v>
      </c>
      <c r="I1102" s="15">
        <v>0.31</v>
      </c>
      <c r="J1102" s="15">
        <v>0.28000000000000003</v>
      </c>
      <c r="K1102" s="15">
        <v>0.92</v>
      </c>
      <c r="L1102" s="15">
        <v>2.0299999999999998</v>
      </c>
      <c r="M1102" s="15">
        <v>4.03</v>
      </c>
      <c r="N1102" s="15">
        <v>22.4</v>
      </c>
      <c r="O1102" s="15">
        <v>73.569999999999993</v>
      </c>
      <c r="P1102" s="15">
        <v>0.86</v>
      </c>
      <c r="Q1102" s="23" t="s">
        <v>6</v>
      </c>
      <c r="R1102" s="19">
        <v>7.1</v>
      </c>
      <c r="S1102" s="19">
        <v>7.2</v>
      </c>
      <c r="T1102" s="19">
        <v>7.2</v>
      </c>
      <c r="U1102" s="19">
        <v>6.2</v>
      </c>
      <c r="V1102" s="19">
        <v>6.2</v>
      </c>
      <c r="W1102" s="19">
        <v>6.2</v>
      </c>
      <c r="X1102" s="15">
        <v>0.16</v>
      </c>
      <c r="Y1102" s="15">
        <v>6.4000000000000001E-2</v>
      </c>
      <c r="Z1102" s="15">
        <v>2.5</v>
      </c>
      <c r="AA1102" s="15">
        <v>1.93</v>
      </c>
      <c r="AB1102" s="15">
        <v>1.8</v>
      </c>
      <c r="AC1102" s="15">
        <v>0.11</v>
      </c>
      <c r="AD1102" s="15">
        <v>24.3</v>
      </c>
      <c r="AE1102" s="15">
        <v>8.68</v>
      </c>
      <c r="AF1102" s="15">
        <v>11.52</v>
      </c>
      <c r="AG1102" s="15">
        <v>1.69</v>
      </c>
      <c r="AH1102" s="15">
        <v>0.13</v>
      </c>
      <c r="AI1102" s="15">
        <v>2.2400000000000002</v>
      </c>
      <c r="AJ1102" s="19">
        <v>20</v>
      </c>
      <c r="AK1102" s="15"/>
      <c r="AL1102" s="15"/>
      <c r="AM1102" s="15"/>
      <c r="AN1102" s="15"/>
      <c r="AO1102" s="27"/>
    </row>
    <row r="1103" spans="1:41" x14ac:dyDescent="0.25">
      <c r="A1103" s="3">
        <v>127</v>
      </c>
      <c r="B1103" s="11" t="s">
        <v>2328</v>
      </c>
      <c r="C1103" s="3">
        <v>5</v>
      </c>
      <c r="D1103" s="3" t="s">
        <v>290</v>
      </c>
      <c r="E1103" s="3">
        <v>125</v>
      </c>
      <c r="F1103" s="50">
        <v>155</v>
      </c>
      <c r="G1103" s="3">
        <f t="shared" si="14"/>
        <v>30</v>
      </c>
      <c r="H1103" s="15">
        <v>0.43</v>
      </c>
      <c r="I1103" s="15">
        <v>0.19</v>
      </c>
      <c r="J1103" s="15">
        <v>0.31</v>
      </c>
      <c r="K1103" s="15">
        <v>0.83</v>
      </c>
      <c r="L1103" s="15">
        <v>1.8</v>
      </c>
      <c r="M1103" s="15">
        <v>3.56</v>
      </c>
      <c r="N1103" s="15">
        <v>22.47</v>
      </c>
      <c r="O1103" s="15">
        <v>73.97</v>
      </c>
      <c r="P1103" s="15">
        <v>1.07</v>
      </c>
      <c r="Q1103" s="23" t="s">
        <v>6</v>
      </c>
      <c r="R1103" s="19">
        <v>7.5</v>
      </c>
      <c r="S1103" s="19">
        <v>7.5</v>
      </c>
      <c r="T1103" s="19">
        <v>7.5</v>
      </c>
      <c r="U1103" s="19">
        <v>6.5</v>
      </c>
      <c r="V1103" s="19">
        <v>6.6</v>
      </c>
      <c r="W1103" s="19">
        <v>6.5</v>
      </c>
      <c r="X1103" s="15">
        <v>0.09</v>
      </c>
      <c r="Y1103" s="15"/>
      <c r="Z1103" s="15"/>
      <c r="AA1103" s="15">
        <v>1.95</v>
      </c>
      <c r="AB1103" s="15">
        <v>1.9</v>
      </c>
      <c r="AC1103" s="15">
        <v>0.15</v>
      </c>
      <c r="AD1103" s="15">
        <v>26.1</v>
      </c>
      <c r="AE1103" s="15">
        <v>8.4</v>
      </c>
      <c r="AF1103" s="15">
        <v>13.44</v>
      </c>
      <c r="AG1103" s="15">
        <v>2.4</v>
      </c>
      <c r="AH1103" s="15">
        <v>0.13</v>
      </c>
      <c r="AI1103" s="15">
        <v>1.6</v>
      </c>
      <c r="AJ1103" s="19">
        <v>10</v>
      </c>
      <c r="AK1103" s="15"/>
      <c r="AL1103" s="15"/>
      <c r="AM1103" s="15"/>
      <c r="AN1103" s="15"/>
      <c r="AO1103" s="27"/>
    </row>
    <row r="1104" spans="1:41" x14ac:dyDescent="0.25">
      <c r="A1104" s="3">
        <v>127</v>
      </c>
      <c r="B1104" s="11" t="s">
        <v>2328</v>
      </c>
      <c r="C1104" s="3">
        <v>6</v>
      </c>
      <c r="D1104" s="3" t="s">
        <v>302</v>
      </c>
      <c r="E1104" s="3">
        <v>155</v>
      </c>
      <c r="F1104" s="50">
        <v>190</v>
      </c>
      <c r="G1104" s="3">
        <f t="shared" si="14"/>
        <v>35</v>
      </c>
      <c r="H1104" s="15">
        <v>0.47</v>
      </c>
      <c r="I1104" s="15">
        <v>0.37</v>
      </c>
      <c r="J1104" s="15">
        <v>0.49</v>
      </c>
      <c r="K1104" s="15">
        <v>1.71</v>
      </c>
      <c r="L1104" s="15">
        <v>4.05</v>
      </c>
      <c r="M1104" s="15">
        <v>7.09</v>
      </c>
      <c r="N1104" s="15">
        <v>27.15</v>
      </c>
      <c r="O1104" s="15">
        <v>65.760000000000005</v>
      </c>
      <c r="P1104" s="15">
        <v>1.1100000000000001</v>
      </c>
      <c r="Q1104" s="23" t="s">
        <v>6</v>
      </c>
      <c r="R1104" s="19">
        <v>7.4</v>
      </c>
      <c r="S1104" s="19">
        <v>7.4</v>
      </c>
      <c r="T1104" s="19">
        <v>7.4</v>
      </c>
      <c r="U1104" s="19">
        <v>6.6</v>
      </c>
      <c r="V1104" s="19">
        <v>6.5</v>
      </c>
      <c r="W1104" s="19">
        <v>6.5</v>
      </c>
      <c r="X1104" s="15">
        <v>7.0000000000000007E-2</v>
      </c>
      <c r="Y1104" s="15"/>
      <c r="Z1104" s="15"/>
      <c r="AA1104" s="15">
        <v>1.98</v>
      </c>
      <c r="AB1104" s="15">
        <v>1.6</v>
      </c>
      <c r="AC1104" s="15">
        <v>0.13</v>
      </c>
      <c r="AD1104" s="15">
        <v>23.48</v>
      </c>
      <c r="AE1104" s="15">
        <v>6.32</v>
      </c>
      <c r="AF1104" s="15">
        <v>12.8</v>
      </c>
      <c r="AG1104" s="15">
        <v>2.2400000000000002</v>
      </c>
      <c r="AH1104" s="15">
        <v>0.1</v>
      </c>
      <c r="AI1104" s="15">
        <v>2.2000000000000002</v>
      </c>
      <c r="AJ1104" s="19">
        <v>9</v>
      </c>
      <c r="AK1104" s="15"/>
      <c r="AL1104" s="15"/>
      <c r="AM1104" s="15"/>
      <c r="AN1104" s="15"/>
      <c r="AO1104" s="27"/>
    </row>
    <row r="1105" spans="1:41" x14ac:dyDescent="0.25">
      <c r="A1105" s="3">
        <v>127</v>
      </c>
      <c r="B1105" s="11" t="s">
        <v>2328</v>
      </c>
      <c r="C1105" s="3">
        <v>7</v>
      </c>
      <c r="D1105" s="3" t="s">
        <v>477</v>
      </c>
      <c r="E1105" s="3">
        <v>190</v>
      </c>
      <c r="F1105" s="50">
        <v>0</v>
      </c>
      <c r="G1105" s="3">
        <f t="shared" si="14"/>
        <v>-190</v>
      </c>
      <c r="H1105" s="15">
        <v>0.28999999999999998</v>
      </c>
      <c r="I1105" s="15">
        <v>0.25</v>
      </c>
      <c r="J1105" s="15">
        <v>0.54</v>
      </c>
      <c r="K1105" s="15">
        <v>1.94</v>
      </c>
      <c r="L1105" s="15">
        <v>4.9800000000000004</v>
      </c>
      <c r="M1105" s="15">
        <v>8</v>
      </c>
      <c r="N1105" s="15">
        <v>26.8</v>
      </c>
      <c r="O1105" s="15">
        <v>65.2</v>
      </c>
      <c r="P1105" s="15">
        <v>1.48</v>
      </c>
      <c r="Q1105" s="23" t="s">
        <v>6</v>
      </c>
      <c r="R1105" s="19">
        <v>7.4</v>
      </c>
      <c r="S1105" s="19">
        <v>7.4</v>
      </c>
      <c r="T1105" s="19">
        <v>7.5</v>
      </c>
      <c r="U1105" s="19">
        <v>6.5</v>
      </c>
      <c r="V1105" s="19">
        <v>6.4</v>
      </c>
      <c r="W1105" s="19">
        <v>6.5</v>
      </c>
      <c r="X1105" s="15">
        <v>7.0000000000000007E-2</v>
      </c>
      <c r="Y1105" s="15"/>
      <c r="Z1105" s="15"/>
      <c r="AA1105" s="15">
        <v>1.98</v>
      </c>
      <c r="AB1105" s="15">
        <v>1.3</v>
      </c>
      <c r="AC1105" s="15">
        <v>0.1</v>
      </c>
      <c r="AD1105" s="15">
        <v>17.100000000000001</v>
      </c>
      <c r="AE1105" s="15">
        <v>5.28</v>
      </c>
      <c r="AF1105" s="15">
        <v>7.36</v>
      </c>
      <c r="AG1105" s="15">
        <v>2</v>
      </c>
      <c r="AH1105" s="15">
        <v>0.08</v>
      </c>
      <c r="AI1105" s="15">
        <v>2.36</v>
      </c>
      <c r="AJ1105" s="19">
        <v>8</v>
      </c>
      <c r="AK1105" s="15"/>
      <c r="AL1105" s="15"/>
      <c r="AM1105" s="15"/>
      <c r="AN1105" s="15"/>
      <c r="AO1105" s="27"/>
    </row>
    <row r="1106" spans="1:41" x14ac:dyDescent="0.25">
      <c r="A1106" s="3"/>
      <c r="B1106" s="11"/>
      <c r="C1106" s="3"/>
      <c r="D1106" s="3"/>
      <c r="E1106" s="3"/>
      <c r="F1106" s="50"/>
      <c r="G1106" s="3"/>
      <c r="H1106" s="15"/>
      <c r="I1106" s="15"/>
      <c r="J1106" s="15"/>
      <c r="K1106" s="15"/>
      <c r="L1106" s="15"/>
      <c r="M1106" s="15"/>
      <c r="N1106" s="15"/>
      <c r="O1106" s="15"/>
      <c r="P1106" s="15"/>
      <c r="Q1106" s="23"/>
      <c r="R1106" s="19"/>
      <c r="S1106" s="19"/>
      <c r="T1106" s="19"/>
      <c r="U1106" s="19"/>
      <c r="V1106" s="19"/>
      <c r="W1106" s="19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9"/>
      <c r="AK1106" s="15"/>
      <c r="AL1106" s="15"/>
      <c r="AM1106" s="15"/>
      <c r="AN1106" s="15"/>
      <c r="AO1106" s="27"/>
    </row>
    <row r="1107" spans="1:41" x14ac:dyDescent="0.25">
      <c r="A1107" s="3"/>
      <c r="B1107" s="11"/>
      <c r="C1107" s="3"/>
      <c r="D1107" s="3"/>
      <c r="E1107" s="3"/>
      <c r="F1107" s="50"/>
      <c r="G1107" s="3"/>
      <c r="H1107" s="15"/>
      <c r="I1107" s="15"/>
      <c r="J1107" s="15"/>
      <c r="K1107" s="15"/>
      <c r="L1107" s="15"/>
      <c r="M1107" s="15"/>
      <c r="N1107" s="15"/>
      <c r="O1107" s="15"/>
      <c r="P1107" s="15"/>
      <c r="Q1107" s="23"/>
      <c r="R1107" s="19"/>
      <c r="S1107" s="19"/>
      <c r="T1107" s="19"/>
      <c r="U1107" s="19"/>
      <c r="V1107" s="19"/>
      <c r="W1107" s="19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5"/>
      <c r="AH1107" s="15"/>
      <c r="AI1107" s="15"/>
      <c r="AJ1107" s="19"/>
      <c r="AK1107" s="15"/>
      <c r="AL1107" s="15"/>
      <c r="AM1107" s="15"/>
      <c r="AN1107" s="15"/>
      <c r="AO1107" s="27"/>
    </row>
    <row r="1108" spans="1:41" x14ac:dyDescent="0.25">
      <c r="A1108" s="35">
        <v>128</v>
      </c>
      <c r="B1108" s="36" t="s">
        <v>2328</v>
      </c>
      <c r="C1108" s="35">
        <v>1</v>
      </c>
      <c r="D1108" s="35" t="s">
        <v>6</v>
      </c>
      <c r="E1108" s="35">
        <v>0</v>
      </c>
      <c r="F1108" s="51">
        <v>25</v>
      </c>
      <c r="G1108" s="35">
        <f t="shared" si="14"/>
        <v>25</v>
      </c>
      <c r="H1108" s="37">
        <v>0.32</v>
      </c>
      <c r="I1108" s="37">
        <v>0.24</v>
      </c>
      <c r="J1108" s="37">
        <v>0.14000000000000001</v>
      </c>
      <c r="K1108" s="37">
        <v>0.33</v>
      </c>
      <c r="L1108" s="37">
        <v>0.97</v>
      </c>
      <c r="M1108" s="37">
        <v>2</v>
      </c>
      <c r="N1108" s="37">
        <v>43.5</v>
      </c>
      <c r="O1108" s="37">
        <v>54.5</v>
      </c>
      <c r="P1108" s="37">
        <v>1.72</v>
      </c>
      <c r="Q1108" s="38" t="s">
        <v>169</v>
      </c>
      <c r="R1108" s="39">
        <v>6</v>
      </c>
      <c r="S1108" s="39">
        <v>6</v>
      </c>
      <c r="T1108" s="39">
        <v>6</v>
      </c>
      <c r="U1108" s="39">
        <v>5.0999999999999996</v>
      </c>
      <c r="V1108" s="39">
        <v>5</v>
      </c>
      <c r="W1108" s="39">
        <v>5</v>
      </c>
      <c r="X1108" s="37">
        <v>0.62</v>
      </c>
      <c r="Y1108" s="37">
        <v>0.122</v>
      </c>
      <c r="Z1108" s="37">
        <v>5.08</v>
      </c>
      <c r="AA1108" s="37">
        <v>1.78</v>
      </c>
      <c r="AB1108" s="37"/>
      <c r="AC1108" s="37">
        <v>0.19</v>
      </c>
      <c r="AD1108" s="37">
        <v>26.62</v>
      </c>
      <c r="AE1108" s="37">
        <v>8.7200000000000006</v>
      </c>
      <c r="AF1108" s="37">
        <v>10.24</v>
      </c>
      <c r="AG1108" s="37">
        <v>0.22</v>
      </c>
      <c r="AH1108" s="37">
        <v>0.38</v>
      </c>
      <c r="AI1108" s="37">
        <v>6.88</v>
      </c>
      <c r="AJ1108" s="39">
        <v>57</v>
      </c>
      <c r="AK1108" s="37"/>
      <c r="AL1108" s="37"/>
      <c r="AM1108" s="37"/>
      <c r="AN1108" s="37"/>
      <c r="AO1108" s="40"/>
    </row>
    <row r="1109" spans="1:41" x14ac:dyDescent="0.25">
      <c r="A1109" s="41">
        <v>128</v>
      </c>
      <c r="B1109" s="42" t="s">
        <v>2328</v>
      </c>
      <c r="C1109" s="41">
        <v>2</v>
      </c>
      <c r="D1109" s="41" t="s">
        <v>339</v>
      </c>
      <c r="E1109" s="41">
        <v>25</v>
      </c>
      <c r="F1109" s="49">
        <v>75</v>
      </c>
      <c r="G1109" s="41">
        <f t="shared" si="14"/>
        <v>50</v>
      </c>
      <c r="H1109" s="43">
        <v>0.41</v>
      </c>
      <c r="I1109" s="43">
        <v>0.33</v>
      </c>
      <c r="J1109" s="43">
        <v>0.25</v>
      </c>
      <c r="K1109" s="43">
        <v>0.4</v>
      </c>
      <c r="L1109" s="43">
        <v>1.06</v>
      </c>
      <c r="M1109" s="43">
        <v>2.4500000000000002</v>
      </c>
      <c r="N1109" s="43">
        <v>39.119999999999997</v>
      </c>
      <c r="O1109" s="43">
        <v>58.43</v>
      </c>
      <c r="P1109" s="43">
        <v>2</v>
      </c>
      <c r="Q1109" s="44" t="s">
        <v>6</v>
      </c>
      <c r="R1109" s="45">
        <v>6.5</v>
      </c>
      <c r="S1109" s="45">
        <v>6.5</v>
      </c>
      <c r="T1109" s="45">
        <v>6.5</v>
      </c>
      <c r="U1109" s="45">
        <v>5.5</v>
      </c>
      <c r="V1109" s="45">
        <v>5.5</v>
      </c>
      <c r="W1109" s="45">
        <v>5.5</v>
      </c>
      <c r="X1109" s="43">
        <v>0.2</v>
      </c>
      <c r="Y1109" s="43">
        <v>6.9000000000000006E-2</v>
      </c>
      <c r="Z1109" s="43">
        <v>2.9</v>
      </c>
      <c r="AA1109" s="43">
        <v>1.92</v>
      </c>
      <c r="AB1109" s="43"/>
      <c r="AC1109" s="43">
        <v>7.0000000000000007E-2</v>
      </c>
      <c r="AD1109" s="43">
        <v>26.3</v>
      </c>
      <c r="AE1109" s="43">
        <v>9.5</v>
      </c>
      <c r="AF1109" s="43">
        <v>12.46</v>
      </c>
      <c r="AG1109" s="43">
        <v>0.16</v>
      </c>
      <c r="AH1109" s="43">
        <v>0.14000000000000001</v>
      </c>
      <c r="AI1109" s="43">
        <v>3.84</v>
      </c>
      <c r="AJ1109" s="45">
        <v>14</v>
      </c>
      <c r="AK1109" s="43"/>
      <c r="AL1109" s="43"/>
      <c r="AM1109" s="43"/>
      <c r="AN1109" s="43"/>
      <c r="AO1109" s="46"/>
    </row>
    <row r="1110" spans="1:41" x14ac:dyDescent="0.25">
      <c r="A1110" s="3">
        <v>128</v>
      </c>
      <c r="B1110" s="11" t="s">
        <v>2328</v>
      </c>
      <c r="C1110" s="3">
        <v>3</v>
      </c>
      <c r="D1110" s="3" t="s">
        <v>2157</v>
      </c>
      <c r="E1110" s="3">
        <v>75</v>
      </c>
      <c r="F1110" s="50">
        <v>100</v>
      </c>
      <c r="G1110" s="3">
        <f t="shared" si="14"/>
        <v>25</v>
      </c>
      <c r="H1110" s="15">
        <v>0.5</v>
      </c>
      <c r="I1110" s="15">
        <v>0.41</v>
      </c>
      <c r="J1110" s="15">
        <v>0.28999999999999998</v>
      </c>
      <c r="K1110" s="15">
        <v>0.57999999999999996</v>
      </c>
      <c r="L1110" s="15">
        <v>1.34</v>
      </c>
      <c r="M1110" s="15">
        <v>3.12</v>
      </c>
      <c r="N1110" s="15">
        <v>39.72</v>
      </c>
      <c r="O1110" s="15">
        <v>57.16</v>
      </c>
      <c r="P1110" s="15">
        <v>0.66</v>
      </c>
      <c r="Q1110" s="23" t="s">
        <v>6</v>
      </c>
      <c r="R1110" s="19">
        <v>7.1</v>
      </c>
      <c r="S1110" s="19">
        <v>7.1</v>
      </c>
      <c r="T1110" s="19">
        <v>7.1</v>
      </c>
      <c r="U1110" s="19">
        <v>6</v>
      </c>
      <c r="V1110" s="19">
        <v>6.1</v>
      </c>
      <c r="W1110" s="19">
        <v>6</v>
      </c>
      <c r="X1110" s="15">
        <v>0.17</v>
      </c>
      <c r="Y1110" s="15">
        <v>0.11799999999999999</v>
      </c>
      <c r="Z1110" s="15">
        <v>1.44</v>
      </c>
      <c r="AA1110" s="15">
        <v>2.08</v>
      </c>
      <c r="AB1110" s="15">
        <v>1.5</v>
      </c>
      <c r="AC1110" s="15">
        <v>0.11</v>
      </c>
      <c r="AD1110" s="15">
        <v>25.38</v>
      </c>
      <c r="AE1110" s="15">
        <v>10.58</v>
      </c>
      <c r="AF1110" s="15">
        <v>12.07</v>
      </c>
      <c r="AG1110" s="15">
        <v>0.28000000000000003</v>
      </c>
      <c r="AH1110" s="15">
        <v>0.16</v>
      </c>
      <c r="AI1110" s="15">
        <v>2.56</v>
      </c>
      <c r="AJ1110" s="19">
        <v>14</v>
      </c>
      <c r="AK1110" s="15"/>
      <c r="AL1110" s="15"/>
      <c r="AM1110" s="15"/>
      <c r="AN1110" s="15"/>
      <c r="AO1110" s="27"/>
    </row>
    <row r="1111" spans="1:41" x14ac:dyDescent="0.25">
      <c r="A1111" s="3">
        <v>128</v>
      </c>
      <c r="B1111" s="11" t="s">
        <v>2328</v>
      </c>
      <c r="C1111" s="3">
        <v>4</v>
      </c>
      <c r="D1111" s="3" t="s">
        <v>290</v>
      </c>
      <c r="E1111" s="3">
        <v>100</v>
      </c>
      <c r="F1111" s="50">
        <v>160</v>
      </c>
      <c r="G1111" s="3">
        <f t="shared" si="14"/>
        <v>60</v>
      </c>
      <c r="H1111" s="15">
        <v>0.22</v>
      </c>
      <c r="I1111" s="15">
        <v>0.41</v>
      </c>
      <c r="J1111" s="15">
        <v>0.3</v>
      </c>
      <c r="K1111" s="15">
        <v>0.61</v>
      </c>
      <c r="L1111" s="15">
        <v>1.22</v>
      </c>
      <c r="M1111" s="15">
        <v>2.76</v>
      </c>
      <c r="N1111" s="15">
        <v>39.78</v>
      </c>
      <c r="O1111" s="15">
        <v>57.46</v>
      </c>
      <c r="P1111" s="15">
        <v>0.72</v>
      </c>
      <c r="Q1111" s="23" t="s">
        <v>6</v>
      </c>
      <c r="R1111" s="19">
        <v>7.7</v>
      </c>
      <c r="S1111" s="19">
        <v>7.7</v>
      </c>
      <c r="T1111" s="19">
        <v>7.8</v>
      </c>
      <c r="U1111" s="19">
        <v>6.8</v>
      </c>
      <c r="V1111" s="19">
        <v>6.7</v>
      </c>
      <c r="W1111" s="19">
        <v>6.8</v>
      </c>
      <c r="X1111" s="15">
        <v>0.16</v>
      </c>
      <c r="Y1111" s="15">
        <v>8.4000000000000005E-2</v>
      </c>
      <c r="Z1111" s="15">
        <v>1.9</v>
      </c>
      <c r="AA1111" s="15">
        <v>1.94</v>
      </c>
      <c r="AB1111" s="15">
        <v>2.1</v>
      </c>
      <c r="AC1111" s="15">
        <v>0.28999999999999998</v>
      </c>
      <c r="AD1111" s="15">
        <v>24.9</v>
      </c>
      <c r="AE1111" s="15">
        <v>11.9</v>
      </c>
      <c r="AF1111" s="15">
        <v>12.07</v>
      </c>
      <c r="AG1111" s="15">
        <v>0.34</v>
      </c>
      <c r="AH1111" s="15">
        <v>0.14000000000000001</v>
      </c>
      <c r="AI1111" s="15">
        <v>0.64</v>
      </c>
      <c r="AJ1111" s="19">
        <v>13</v>
      </c>
      <c r="AK1111" s="15"/>
      <c r="AL1111" s="15"/>
      <c r="AM1111" s="15"/>
      <c r="AN1111" s="15"/>
      <c r="AO1111" s="27"/>
    </row>
    <row r="1112" spans="1:41" x14ac:dyDescent="0.25">
      <c r="A1112" s="3">
        <v>128</v>
      </c>
      <c r="B1112" s="11" t="s">
        <v>2328</v>
      </c>
      <c r="C1112" s="3">
        <v>5</v>
      </c>
      <c r="D1112" s="3" t="s">
        <v>302</v>
      </c>
      <c r="E1112" s="3">
        <v>160</v>
      </c>
      <c r="F1112" s="50">
        <v>0</v>
      </c>
      <c r="G1112" s="3">
        <f t="shared" si="14"/>
        <v>-160</v>
      </c>
      <c r="H1112" s="15">
        <v>0.67</v>
      </c>
      <c r="I1112" s="15">
        <v>0.62</v>
      </c>
      <c r="J1112" s="15">
        <v>0.57999999999999996</v>
      </c>
      <c r="K1112" s="15">
        <v>1.1599999999999999</v>
      </c>
      <c r="L1112" s="15">
        <v>6.34</v>
      </c>
      <c r="M1112" s="15">
        <v>9.3699999999999992</v>
      </c>
      <c r="N1112" s="15">
        <v>45.73</v>
      </c>
      <c r="O1112" s="15">
        <v>44.9</v>
      </c>
      <c r="P1112" s="15">
        <v>2.0299999999999998</v>
      </c>
      <c r="Q1112" s="23" t="s">
        <v>169</v>
      </c>
      <c r="R1112" s="19">
        <v>8</v>
      </c>
      <c r="S1112" s="19">
        <v>8</v>
      </c>
      <c r="T1112" s="19">
        <v>8</v>
      </c>
      <c r="U1112" s="19">
        <v>7</v>
      </c>
      <c r="V1112" s="19">
        <v>7</v>
      </c>
      <c r="W1112" s="19">
        <v>7</v>
      </c>
      <c r="X1112" s="15">
        <v>0.09</v>
      </c>
      <c r="Y1112" s="15"/>
      <c r="Z1112" s="15"/>
      <c r="AA1112" s="15">
        <v>2.06</v>
      </c>
      <c r="AB1112" s="15">
        <v>4.9000000000000004</v>
      </c>
      <c r="AC1112" s="15">
        <v>0.28000000000000003</v>
      </c>
      <c r="AD1112" s="15">
        <v>22.25</v>
      </c>
      <c r="AE1112" s="15">
        <v>10.96</v>
      </c>
      <c r="AF1112" s="15">
        <v>10.91</v>
      </c>
      <c r="AG1112" s="15">
        <v>0.44</v>
      </c>
      <c r="AH1112" s="15">
        <v>0.16</v>
      </c>
      <c r="AI1112" s="15"/>
      <c r="AJ1112" s="19">
        <v>24</v>
      </c>
      <c r="AK1112" s="15"/>
      <c r="AL1112" s="15"/>
      <c r="AM1112" s="15"/>
      <c r="AN1112" s="15"/>
      <c r="AO1112" s="27"/>
    </row>
    <row r="1113" spans="1:41" x14ac:dyDescent="0.25">
      <c r="A1113" s="3"/>
      <c r="B1113" s="11"/>
      <c r="C1113" s="3"/>
      <c r="D1113" s="3"/>
      <c r="E1113" s="3"/>
      <c r="F1113" s="50"/>
      <c r="G1113" s="3"/>
      <c r="H1113" s="15"/>
      <c r="I1113" s="15"/>
      <c r="J1113" s="15"/>
      <c r="K1113" s="15"/>
      <c r="L1113" s="15"/>
      <c r="M1113" s="15"/>
      <c r="N1113" s="15"/>
      <c r="O1113" s="15"/>
      <c r="P1113" s="15"/>
      <c r="Q1113" s="23"/>
      <c r="R1113" s="19"/>
      <c r="S1113" s="19"/>
      <c r="T1113" s="19"/>
      <c r="U1113" s="19"/>
      <c r="V1113" s="19"/>
      <c r="W1113" s="19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5"/>
      <c r="AH1113" s="15"/>
      <c r="AI1113" s="15"/>
      <c r="AJ1113" s="19"/>
      <c r="AK1113" s="15"/>
      <c r="AL1113" s="15"/>
      <c r="AM1113" s="15"/>
      <c r="AN1113" s="15"/>
      <c r="AO1113" s="27"/>
    </row>
    <row r="1114" spans="1:41" x14ac:dyDescent="0.25">
      <c r="A1114" s="3"/>
      <c r="B1114" s="11"/>
      <c r="C1114" s="3"/>
      <c r="D1114" s="3"/>
      <c r="E1114" s="3"/>
      <c r="F1114" s="50"/>
      <c r="G1114" s="3"/>
      <c r="H1114" s="15"/>
      <c r="I1114" s="15"/>
      <c r="J1114" s="15"/>
      <c r="K1114" s="15"/>
      <c r="L1114" s="15"/>
      <c r="M1114" s="15"/>
      <c r="N1114" s="15"/>
      <c r="O1114" s="15"/>
      <c r="P1114" s="15"/>
      <c r="Q1114" s="23"/>
      <c r="R1114" s="19"/>
      <c r="S1114" s="19"/>
      <c r="T1114" s="19"/>
      <c r="U1114" s="19"/>
      <c r="V1114" s="19"/>
      <c r="W1114" s="19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9"/>
      <c r="AK1114" s="15"/>
      <c r="AL1114" s="15"/>
      <c r="AM1114" s="15"/>
      <c r="AN1114" s="15"/>
      <c r="AO1114" s="27"/>
    </row>
    <row r="1115" spans="1:41" x14ac:dyDescent="0.25">
      <c r="A1115" s="35">
        <v>129</v>
      </c>
      <c r="B1115" s="36" t="s">
        <v>2328</v>
      </c>
      <c r="C1115" s="35">
        <v>1</v>
      </c>
      <c r="D1115" s="35" t="s">
        <v>164</v>
      </c>
      <c r="E1115" s="35">
        <v>0</v>
      </c>
      <c r="F1115" s="51">
        <v>14</v>
      </c>
      <c r="G1115" s="35">
        <f t="shared" si="14"/>
        <v>14</v>
      </c>
      <c r="H1115" s="37">
        <v>0.09</v>
      </c>
      <c r="I1115" s="37">
        <v>0.19</v>
      </c>
      <c r="J1115" s="37">
        <v>0.49</v>
      </c>
      <c r="K1115" s="37">
        <v>16.329999999999998</v>
      </c>
      <c r="L1115" s="37">
        <v>32.93</v>
      </c>
      <c r="M1115" s="37">
        <v>50.03</v>
      </c>
      <c r="N1115" s="37">
        <v>40.67</v>
      </c>
      <c r="O1115" s="37">
        <v>9.3000000000000007</v>
      </c>
      <c r="P1115" s="37">
        <v>2</v>
      </c>
      <c r="Q1115" s="38" t="s">
        <v>225</v>
      </c>
      <c r="R1115" s="39">
        <v>5.4</v>
      </c>
      <c r="S1115" s="39">
        <v>5.4</v>
      </c>
      <c r="T1115" s="39">
        <v>5.4</v>
      </c>
      <c r="U1115" s="39">
        <v>4.5</v>
      </c>
      <c r="V1115" s="39">
        <v>4.5</v>
      </c>
      <c r="W1115" s="39">
        <v>4.5</v>
      </c>
      <c r="X1115" s="37">
        <v>0.57999999999999996</v>
      </c>
      <c r="Y1115" s="37">
        <v>0.154</v>
      </c>
      <c r="Z1115" s="37">
        <v>3.77</v>
      </c>
      <c r="AA1115" s="37">
        <v>1.6</v>
      </c>
      <c r="AB1115" s="37"/>
      <c r="AC1115" s="37">
        <v>0.56999999999999995</v>
      </c>
      <c r="AD1115" s="37">
        <v>5.8</v>
      </c>
      <c r="AE1115" s="37">
        <v>2</v>
      </c>
      <c r="AF1115" s="37">
        <v>0.57999999999999996</v>
      </c>
      <c r="AG1115" s="37">
        <v>0.12</v>
      </c>
      <c r="AH1115" s="37">
        <v>0.16</v>
      </c>
      <c r="AI1115" s="37">
        <v>3.04</v>
      </c>
      <c r="AJ1115" s="39">
        <v>40</v>
      </c>
      <c r="AK1115" s="37"/>
      <c r="AL1115" s="37"/>
      <c r="AM1115" s="37"/>
      <c r="AN1115" s="37"/>
      <c r="AO1115" s="40"/>
    </row>
    <row r="1116" spans="1:41" x14ac:dyDescent="0.25">
      <c r="A1116" s="41">
        <v>129</v>
      </c>
      <c r="B1116" s="42" t="s">
        <v>2328</v>
      </c>
      <c r="C1116" s="41">
        <v>2</v>
      </c>
      <c r="D1116" s="41" t="s">
        <v>6593</v>
      </c>
      <c r="E1116" s="41">
        <v>14</v>
      </c>
      <c r="F1116" s="49">
        <v>42</v>
      </c>
      <c r="G1116" s="41">
        <f t="shared" si="14"/>
        <v>28</v>
      </c>
      <c r="H1116" s="43">
        <v>0.02</v>
      </c>
      <c r="I1116" s="43">
        <v>0.1</v>
      </c>
      <c r="J1116" s="43">
        <v>0.53</v>
      </c>
      <c r="K1116" s="43">
        <v>20.399999999999999</v>
      </c>
      <c r="L1116" s="43">
        <v>22.47</v>
      </c>
      <c r="M1116" s="43">
        <v>43.52</v>
      </c>
      <c r="N1116" s="43">
        <v>40.74</v>
      </c>
      <c r="O1116" s="43">
        <v>15.74</v>
      </c>
      <c r="P1116" s="43">
        <v>2.69</v>
      </c>
      <c r="Q1116" s="44" t="s">
        <v>225</v>
      </c>
      <c r="R1116" s="45">
        <v>4.9000000000000004</v>
      </c>
      <c r="S1116" s="45">
        <v>4.9000000000000004</v>
      </c>
      <c r="T1116" s="45">
        <v>4.9000000000000004</v>
      </c>
      <c r="U1116" s="45">
        <v>4.0999999999999996</v>
      </c>
      <c r="V1116" s="45">
        <v>4</v>
      </c>
      <c r="W1116" s="45">
        <v>4.0999999999999996</v>
      </c>
      <c r="X1116" s="43">
        <v>0.16</v>
      </c>
      <c r="Y1116" s="43">
        <v>8.6999999999999994E-2</v>
      </c>
      <c r="Z1116" s="43">
        <v>1.84</v>
      </c>
      <c r="AA1116" s="43">
        <v>1.68</v>
      </c>
      <c r="AB1116" s="43"/>
      <c r="AC1116" s="43">
        <v>0.08</v>
      </c>
      <c r="AD1116" s="43">
        <v>5.89</v>
      </c>
      <c r="AE1116" s="43">
        <v>1.72</v>
      </c>
      <c r="AF1116" s="43">
        <v>0.19</v>
      </c>
      <c r="AG1116" s="43">
        <v>0.08</v>
      </c>
      <c r="AH1116" s="43">
        <v>0.08</v>
      </c>
      <c r="AI1116" s="43">
        <v>3.84</v>
      </c>
      <c r="AJ1116" s="45">
        <v>11</v>
      </c>
      <c r="AK1116" s="43"/>
      <c r="AL1116" s="43"/>
      <c r="AM1116" s="43"/>
      <c r="AN1116" s="43"/>
      <c r="AO1116" s="46"/>
    </row>
    <row r="1117" spans="1:41" x14ac:dyDescent="0.25">
      <c r="A1117" s="41">
        <v>129</v>
      </c>
      <c r="B1117" s="42" t="s">
        <v>2328</v>
      </c>
      <c r="C1117" s="41">
        <v>3</v>
      </c>
      <c r="D1117" s="41" t="s">
        <v>6594</v>
      </c>
      <c r="E1117" s="41">
        <v>42</v>
      </c>
      <c r="F1117" s="49">
        <v>74</v>
      </c>
      <c r="G1117" s="41">
        <f t="shared" si="14"/>
        <v>32</v>
      </c>
      <c r="H1117" s="43">
        <v>0.28999999999999998</v>
      </c>
      <c r="I1117" s="43">
        <v>0.16</v>
      </c>
      <c r="J1117" s="43">
        <v>0.15</v>
      </c>
      <c r="K1117" s="43">
        <v>16.86</v>
      </c>
      <c r="L1117" s="43">
        <v>20.350000000000001</v>
      </c>
      <c r="M1117" s="43">
        <v>38.81</v>
      </c>
      <c r="N1117" s="43">
        <v>34.590000000000003</v>
      </c>
      <c r="O1117" s="43">
        <v>26.6</v>
      </c>
      <c r="P1117" s="43">
        <v>3.2</v>
      </c>
      <c r="Q1117" s="44" t="s">
        <v>225</v>
      </c>
      <c r="R1117" s="45">
        <v>5</v>
      </c>
      <c r="S1117" s="45">
        <v>5</v>
      </c>
      <c r="T1117" s="45">
        <v>5</v>
      </c>
      <c r="U1117" s="45">
        <v>4</v>
      </c>
      <c r="V1117" s="45">
        <v>4</v>
      </c>
      <c r="W1117" s="45">
        <v>4</v>
      </c>
      <c r="X1117" s="43">
        <v>0.13</v>
      </c>
      <c r="Y1117" s="43">
        <v>0.115</v>
      </c>
      <c r="Z1117" s="43">
        <v>1.1299999999999999</v>
      </c>
      <c r="AA1117" s="43">
        <v>1.74</v>
      </c>
      <c r="AB1117" s="43"/>
      <c r="AC1117" s="43">
        <v>0.05</v>
      </c>
      <c r="AD1117" s="43">
        <v>7.15</v>
      </c>
      <c r="AE1117" s="43">
        <v>1.7</v>
      </c>
      <c r="AF1117" s="43">
        <v>0.19</v>
      </c>
      <c r="AG1117" s="43">
        <v>0.14000000000000001</v>
      </c>
      <c r="AH1117" s="43">
        <v>0.06</v>
      </c>
      <c r="AI1117" s="43">
        <v>5.12</v>
      </c>
      <c r="AJ1117" s="45">
        <v>5</v>
      </c>
      <c r="AK1117" s="43"/>
      <c r="AL1117" s="43"/>
      <c r="AM1117" s="43"/>
      <c r="AN1117" s="43"/>
      <c r="AO1117" s="46"/>
    </row>
    <row r="1118" spans="1:41" x14ac:dyDescent="0.25">
      <c r="A1118" s="3">
        <v>129</v>
      </c>
      <c r="B1118" s="11" t="s">
        <v>2328</v>
      </c>
      <c r="C1118" s="3">
        <v>4</v>
      </c>
      <c r="D1118" s="3" t="s">
        <v>242</v>
      </c>
      <c r="E1118" s="3">
        <v>74</v>
      </c>
      <c r="F1118" s="50">
        <v>104</v>
      </c>
      <c r="G1118" s="3">
        <f t="shared" si="14"/>
        <v>30</v>
      </c>
      <c r="H1118" s="15">
        <v>0.21</v>
      </c>
      <c r="I1118" s="15">
        <v>2.08</v>
      </c>
      <c r="J1118" s="15">
        <v>2.0099999999999998</v>
      </c>
      <c r="K1118" s="15">
        <v>12.42</v>
      </c>
      <c r="L1118" s="15">
        <v>16.579999999999998</v>
      </c>
      <c r="M1118" s="15">
        <v>33.299999999999997</v>
      </c>
      <c r="N1118" s="15">
        <v>28.41</v>
      </c>
      <c r="O1118" s="15">
        <v>38.29</v>
      </c>
      <c r="P1118" s="15">
        <v>16.23</v>
      </c>
      <c r="Q1118" s="23" t="s">
        <v>1064</v>
      </c>
      <c r="R1118" s="19">
        <v>5.2</v>
      </c>
      <c r="S1118" s="19">
        <v>5.2</v>
      </c>
      <c r="T1118" s="19">
        <v>5.2</v>
      </c>
      <c r="U1118" s="19">
        <v>4.2</v>
      </c>
      <c r="V1118" s="19">
        <v>4.2</v>
      </c>
      <c r="W1118" s="19">
        <v>4.2</v>
      </c>
      <c r="X1118" s="15">
        <v>0.1</v>
      </c>
      <c r="Y1118" s="15">
        <v>7.8E-2</v>
      </c>
      <c r="Z1118" s="15">
        <v>1.28</v>
      </c>
      <c r="AA1118" s="15">
        <v>1.71</v>
      </c>
      <c r="AB1118" s="15"/>
      <c r="AC1118" s="15">
        <v>0.03</v>
      </c>
      <c r="AD1118" s="15">
        <v>10.050000000000001</v>
      </c>
      <c r="AE1118" s="15">
        <v>1.78</v>
      </c>
      <c r="AF1118" s="15">
        <v>0.19</v>
      </c>
      <c r="AG1118" s="15">
        <v>0.2</v>
      </c>
      <c r="AH1118" s="15">
        <v>0.06</v>
      </c>
      <c r="AI1118" s="15">
        <v>7.84</v>
      </c>
      <c r="AJ1118" s="19">
        <v>6</v>
      </c>
      <c r="AK1118" s="15"/>
      <c r="AL1118" s="15"/>
      <c r="AM1118" s="15"/>
      <c r="AN1118" s="15"/>
      <c r="AO1118" s="27"/>
    </row>
    <row r="1119" spans="1:41" x14ac:dyDescent="0.25">
      <c r="A1119" s="3">
        <v>129</v>
      </c>
      <c r="B1119" s="11" t="s">
        <v>2328</v>
      </c>
      <c r="C1119" s="3">
        <v>5</v>
      </c>
      <c r="D1119" s="3" t="s">
        <v>260</v>
      </c>
      <c r="E1119" s="3">
        <v>104</v>
      </c>
      <c r="F1119" s="50">
        <v>152</v>
      </c>
      <c r="G1119" s="3">
        <f t="shared" si="14"/>
        <v>48</v>
      </c>
      <c r="H1119" s="15">
        <v>0.23</v>
      </c>
      <c r="I1119" s="15">
        <v>0.59</v>
      </c>
      <c r="J1119" s="15">
        <v>1.03</v>
      </c>
      <c r="K1119" s="15">
        <v>9.19</v>
      </c>
      <c r="L1119" s="15">
        <v>14.2</v>
      </c>
      <c r="M1119" s="15">
        <v>25.24</v>
      </c>
      <c r="N1119" s="15">
        <v>26.5</v>
      </c>
      <c r="O1119" s="15">
        <v>48.26</v>
      </c>
      <c r="P1119" s="15">
        <v>2.76</v>
      </c>
      <c r="Q1119" s="23" t="s">
        <v>6</v>
      </c>
      <c r="R1119" s="19">
        <v>5.0999999999999996</v>
      </c>
      <c r="S1119" s="19">
        <v>5.2</v>
      </c>
      <c r="T1119" s="19">
        <v>5.2</v>
      </c>
      <c r="U1119" s="19">
        <v>4.2</v>
      </c>
      <c r="V1119" s="19">
        <v>4.2</v>
      </c>
      <c r="W1119" s="19">
        <v>4.2</v>
      </c>
      <c r="X1119" s="15">
        <v>0.13</v>
      </c>
      <c r="Y1119" s="15" t="s">
        <v>4</v>
      </c>
      <c r="Z1119" s="15"/>
      <c r="AA1119" s="15">
        <v>1.84</v>
      </c>
      <c r="AB1119" s="15"/>
      <c r="AC1119" s="15">
        <v>0.03</v>
      </c>
      <c r="AD1119" s="15">
        <v>11.5</v>
      </c>
      <c r="AE1119" s="15">
        <v>1.65</v>
      </c>
      <c r="AF1119" s="15">
        <v>0.56000000000000005</v>
      </c>
      <c r="AG1119" s="15">
        <v>0.26</v>
      </c>
      <c r="AH1119" s="15">
        <v>0.06</v>
      </c>
      <c r="AI1119" s="15">
        <v>8.9600000000000009</v>
      </c>
      <c r="AJ1119" s="19">
        <v>6</v>
      </c>
      <c r="AK1119" s="15"/>
      <c r="AL1119" s="15"/>
      <c r="AM1119" s="15"/>
      <c r="AN1119" s="15"/>
      <c r="AO1119" s="27"/>
    </row>
    <row r="1120" spans="1:41" x14ac:dyDescent="0.25">
      <c r="A1120" s="3">
        <v>129</v>
      </c>
      <c r="B1120" s="11" t="s">
        <v>2328</v>
      </c>
      <c r="C1120" s="3">
        <v>6</v>
      </c>
      <c r="D1120" s="3" t="s">
        <v>3069</v>
      </c>
      <c r="E1120" s="3">
        <v>152</v>
      </c>
      <c r="F1120" s="50">
        <v>0</v>
      </c>
      <c r="G1120" s="3">
        <f t="shared" si="14"/>
        <v>-152</v>
      </c>
      <c r="H1120" s="15">
        <v>0.28999999999999998</v>
      </c>
      <c r="I1120" s="15">
        <v>0.63</v>
      </c>
      <c r="J1120" s="15">
        <v>0.97</v>
      </c>
      <c r="K1120" s="15">
        <v>7.39</v>
      </c>
      <c r="L1120" s="15">
        <v>15.44</v>
      </c>
      <c r="M1120" s="15">
        <v>24.72</v>
      </c>
      <c r="N1120" s="15">
        <v>29.96</v>
      </c>
      <c r="O1120" s="15">
        <v>45.32</v>
      </c>
      <c r="P1120" s="15">
        <v>10.7</v>
      </c>
      <c r="Q1120" s="23" t="s">
        <v>6</v>
      </c>
      <c r="R1120" s="19">
        <v>5.2</v>
      </c>
      <c r="S1120" s="19">
        <v>5.2</v>
      </c>
      <c r="T1120" s="19">
        <v>5.2</v>
      </c>
      <c r="U1120" s="19">
        <v>4.2</v>
      </c>
      <c r="V1120" s="19">
        <v>4.2</v>
      </c>
      <c r="W1120" s="19">
        <v>4.2</v>
      </c>
      <c r="X1120" s="15">
        <v>0.11</v>
      </c>
      <c r="Y1120" s="15"/>
      <c r="Z1120" s="15"/>
      <c r="AA1120" s="15">
        <v>1.9</v>
      </c>
      <c r="AB1120" s="15"/>
      <c r="AC1120" s="15">
        <v>0.03</v>
      </c>
      <c r="AD1120" s="15">
        <v>11.2</v>
      </c>
      <c r="AE1120" s="15">
        <v>1.9</v>
      </c>
      <c r="AF1120" s="15">
        <v>0.97</v>
      </c>
      <c r="AG1120" s="15">
        <v>0.3</v>
      </c>
      <c r="AH1120" s="15">
        <v>0.06</v>
      </c>
      <c r="AI1120" s="15">
        <v>8</v>
      </c>
      <c r="AJ1120" s="19">
        <v>7</v>
      </c>
      <c r="AK1120" s="15"/>
      <c r="AL1120" s="15"/>
      <c r="AM1120" s="15"/>
      <c r="AN1120" s="15"/>
      <c r="AO1120" s="27"/>
    </row>
    <row r="1121" spans="1:41" x14ac:dyDescent="0.25">
      <c r="A1121" s="3"/>
      <c r="B1121" s="11"/>
      <c r="C1121" s="3"/>
      <c r="D1121" s="3"/>
      <c r="E1121" s="3"/>
      <c r="F1121" s="50"/>
      <c r="G1121" s="3"/>
      <c r="H1121" s="15"/>
      <c r="I1121" s="15"/>
      <c r="J1121" s="15"/>
      <c r="K1121" s="15"/>
      <c r="L1121" s="15"/>
      <c r="M1121" s="15"/>
      <c r="N1121" s="15"/>
      <c r="O1121" s="15"/>
      <c r="P1121" s="15"/>
      <c r="Q1121" s="23"/>
      <c r="R1121" s="19"/>
      <c r="S1121" s="19"/>
      <c r="T1121" s="19"/>
      <c r="U1121" s="19"/>
      <c r="V1121" s="19"/>
      <c r="W1121" s="19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5"/>
      <c r="AH1121" s="15"/>
      <c r="AI1121" s="15"/>
      <c r="AJ1121" s="19"/>
      <c r="AK1121" s="15"/>
      <c r="AL1121" s="15"/>
      <c r="AM1121" s="15"/>
      <c r="AN1121" s="15"/>
      <c r="AO1121" s="27"/>
    </row>
    <row r="1122" spans="1:41" x14ac:dyDescent="0.25">
      <c r="A1122" s="3"/>
      <c r="B1122" s="11"/>
      <c r="C1122" s="3"/>
      <c r="D1122" s="3"/>
      <c r="E1122" s="3"/>
      <c r="F1122" s="50"/>
      <c r="G1122" s="3"/>
      <c r="H1122" s="15"/>
      <c r="I1122" s="15"/>
      <c r="J1122" s="15"/>
      <c r="K1122" s="15"/>
      <c r="L1122" s="15"/>
      <c r="M1122" s="15"/>
      <c r="N1122" s="15"/>
      <c r="O1122" s="15"/>
      <c r="P1122" s="15"/>
      <c r="Q1122" s="23"/>
      <c r="R1122" s="19"/>
      <c r="S1122" s="19"/>
      <c r="T1122" s="19"/>
      <c r="U1122" s="19"/>
      <c r="V1122" s="19"/>
      <c r="W1122" s="19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9"/>
      <c r="AK1122" s="15"/>
      <c r="AL1122" s="15"/>
      <c r="AM1122" s="15"/>
      <c r="AN1122" s="15"/>
      <c r="AO1122" s="27"/>
    </row>
    <row r="1123" spans="1:41" x14ac:dyDescent="0.25">
      <c r="A1123" s="35">
        <v>166</v>
      </c>
      <c r="B1123" s="36" t="s">
        <v>2328</v>
      </c>
      <c r="C1123" s="35">
        <v>1</v>
      </c>
      <c r="D1123" s="35" t="s">
        <v>164</v>
      </c>
      <c r="E1123" s="35">
        <v>0</v>
      </c>
      <c r="F1123" s="51">
        <v>5</v>
      </c>
      <c r="G1123" s="35">
        <f t="shared" si="14"/>
        <v>5</v>
      </c>
      <c r="H1123" s="37">
        <v>0.3</v>
      </c>
      <c r="I1123" s="37">
        <v>2.1</v>
      </c>
      <c r="J1123" s="37">
        <v>4.5</v>
      </c>
      <c r="K1123" s="37">
        <v>14.28</v>
      </c>
      <c r="L1123" s="37">
        <v>10.4</v>
      </c>
      <c r="M1123" s="37">
        <v>31.6</v>
      </c>
      <c r="N1123" s="37">
        <v>43.2</v>
      </c>
      <c r="O1123" s="37">
        <v>25.2</v>
      </c>
      <c r="P1123" s="37">
        <v>0.8</v>
      </c>
      <c r="Q1123" s="38" t="s">
        <v>225</v>
      </c>
      <c r="R1123" s="39">
        <v>6.25</v>
      </c>
      <c r="S1123" s="39">
        <v>6</v>
      </c>
      <c r="T1123" s="39">
        <v>6.15</v>
      </c>
      <c r="U1123" s="39">
        <v>5.65</v>
      </c>
      <c r="V1123" s="39">
        <v>5.65</v>
      </c>
      <c r="W1123" s="39">
        <v>5.65</v>
      </c>
      <c r="X1123" s="37">
        <v>3.11</v>
      </c>
      <c r="Y1123" s="37">
        <v>0.25</v>
      </c>
      <c r="Z1123" s="37">
        <v>12.45</v>
      </c>
      <c r="AA1123" s="37">
        <v>1.68</v>
      </c>
      <c r="AB1123" s="37">
        <v>1.5</v>
      </c>
      <c r="AC1123" s="37">
        <v>0.76500000000000001</v>
      </c>
      <c r="AD1123" s="37">
        <v>25.36</v>
      </c>
      <c r="AE1123" s="37">
        <v>16.100000000000001</v>
      </c>
      <c r="AF1123" s="37">
        <v>0.71</v>
      </c>
      <c r="AG1123" s="37">
        <v>0.67</v>
      </c>
      <c r="AH1123" s="37">
        <v>0.56999999999999995</v>
      </c>
      <c r="AI1123" s="37">
        <v>7.2</v>
      </c>
      <c r="AJ1123" s="39">
        <v>10</v>
      </c>
      <c r="AK1123" s="37"/>
      <c r="AL1123" s="37"/>
      <c r="AM1123" s="37"/>
      <c r="AN1123" s="37"/>
      <c r="AO1123" s="40">
        <v>76.040000000000006</v>
      </c>
    </row>
    <row r="1124" spans="1:41" x14ac:dyDescent="0.25">
      <c r="A1124" s="41">
        <v>166</v>
      </c>
      <c r="B1124" s="42" t="s">
        <v>2328</v>
      </c>
      <c r="C1124" s="41">
        <v>2</v>
      </c>
      <c r="D1124" s="41" t="s">
        <v>339</v>
      </c>
      <c r="E1124" s="41">
        <v>5</v>
      </c>
      <c r="F1124" s="49">
        <v>25</v>
      </c>
      <c r="G1124" s="41">
        <f t="shared" si="14"/>
        <v>20</v>
      </c>
      <c r="H1124" s="43">
        <v>0.5</v>
      </c>
      <c r="I1124" s="43">
        <v>2</v>
      </c>
      <c r="J1124" s="43">
        <v>5.0999999999999996</v>
      </c>
      <c r="K1124" s="43">
        <v>13.3</v>
      </c>
      <c r="L1124" s="43">
        <v>10.7</v>
      </c>
      <c r="M1124" s="43">
        <v>31.6</v>
      </c>
      <c r="N1124" s="43">
        <v>43.2</v>
      </c>
      <c r="O1124" s="43">
        <v>25.2</v>
      </c>
      <c r="P1124" s="43"/>
      <c r="Q1124" s="44" t="s">
        <v>225</v>
      </c>
      <c r="R1124" s="45">
        <v>6.15</v>
      </c>
      <c r="S1124" s="45">
        <v>6.1</v>
      </c>
      <c r="T1124" s="45">
        <v>6.1</v>
      </c>
      <c r="U1124" s="45">
        <v>5.2</v>
      </c>
      <c r="V1124" s="45">
        <v>5.35</v>
      </c>
      <c r="W1124" s="45">
        <v>5.45</v>
      </c>
      <c r="X1124" s="43">
        <v>1.47</v>
      </c>
      <c r="Y1124" s="43">
        <v>0.13</v>
      </c>
      <c r="Z1124" s="43">
        <v>10.79</v>
      </c>
      <c r="AA1124" s="43">
        <v>1.74</v>
      </c>
      <c r="AB1124" s="43">
        <v>2</v>
      </c>
      <c r="AC1124" s="43">
        <v>0.30599999999999999</v>
      </c>
      <c r="AD1124" s="43">
        <v>20.420000000000002</v>
      </c>
      <c r="AE1124" s="43">
        <v>14</v>
      </c>
      <c r="AF1124" s="43">
        <v>0.63</v>
      </c>
      <c r="AG1124" s="43">
        <v>0.56000000000000005</v>
      </c>
      <c r="AH1124" s="43">
        <v>0.23</v>
      </c>
      <c r="AI1124" s="43">
        <v>5.6</v>
      </c>
      <c r="AJ1124" s="45">
        <v>8.6999999999999993</v>
      </c>
      <c r="AK1124" s="43"/>
      <c r="AL1124" s="43"/>
      <c r="AM1124" s="43"/>
      <c r="AN1124" s="43"/>
      <c r="AO1124" s="46">
        <v>75.510000000000005</v>
      </c>
    </row>
    <row r="1125" spans="1:41" x14ac:dyDescent="0.25">
      <c r="A1125" s="41">
        <v>166</v>
      </c>
      <c r="B1125" s="42" t="s">
        <v>2328</v>
      </c>
      <c r="C1125" s="41">
        <v>3</v>
      </c>
      <c r="D1125" s="41" t="s">
        <v>242</v>
      </c>
      <c r="E1125" s="41">
        <v>25</v>
      </c>
      <c r="F1125" s="49">
        <v>40</v>
      </c>
      <c r="G1125" s="41">
        <f t="shared" si="14"/>
        <v>15</v>
      </c>
      <c r="H1125" s="43">
        <v>0.45</v>
      </c>
      <c r="I1125" s="43">
        <v>1.95</v>
      </c>
      <c r="J1125" s="43">
        <v>4.5999999999999996</v>
      </c>
      <c r="K1125" s="43">
        <v>12</v>
      </c>
      <c r="L1125" s="43">
        <v>8.15</v>
      </c>
      <c r="M1125" s="43">
        <v>27.15</v>
      </c>
      <c r="N1125" s="43">
        <v>35.200000000000003</v>
      </c>
      <c r="O1125" s="43">
        <v>37.200000000000003</v>
      </c>
      <c r="P1125" s="43"/>
      <c r="Q1125" s="44"/>
      <c r="R1125" s="45">
        <v>6.1</v>
      </c>
      <c r="S1125" s="45">
        <v>6.25</v>
      </c>
      <c r="T1125" s="45">
        <v>6.45</v>
      </c>
      <c r="U1125" s="45">
        <v>5</v>
      </c>
      <c r="V1125" s="45">
        <v>5.15</v>
      </c>
      <c r="W1125" s="45">
        <v>5.25</v>
      </c>
      <c r="X1125" s="43">
        <v>0.83</v>
      </c>
      <c r="Y1125" s="43">
        <v>0.06</v>
      </c>
      <c r="Z1125" s="43">
        <v>12.71</v>
      </c>
      <c r="AA1125" s="43">
        <v>1.77</v>
      </c>
      <c r="AB1125" s="43">
        <v>1.5</v>
      </c>
      <c r="AC1125" s="43">
        <v>0.16300000000000001</v>
      </c>
      <c r="AD1125" s="43">
        <v>19.27</v>
      </c>
      <c r="AE1125" s="43">
        <v>12</v>
      </c>
      <c r="AF1125" s="43">
        <v>0.62</v>
      </c>
      <c r="AG1125" s="43">
        <v>0.9</v>
      </c>
      <c r="AH1125" s="43">
        <v>0.21</v>
      </c>
      <c r="AI1125" s="43">
        <v>6</v>
      </c>
      <c r="AJ1125" s="45">
        <v>3.7</v>
      </c>
      <c r="AK1125" s="43"/>
      <c r="AL1125" s="43"/>
      <c r="AM1125" s="43"/>
      <c r="AN1125" s="43"/>
      <c r="AO1125" s="46">
        <v>71.25</v>
      </c>
    </row>
    <row r="1126" spans="1:41" x14ac:dyDescent="0.25">
      <c r="A1126" s="3">
        <v>166</v>
      </c>
      <c r="B1126" s="11" t="s">
        <v>2328</v>
      </c>
      <c r="C1126" s="3">
        <v>4</v>
      </c>
      <c r="D1126" s="3" t="s">
        <v>260</v>
      </c>
      <c r="E1126" s="3">
        <v>40</v>
      </c>
      <c r="F1126" s="50">
        <v>75</v>
      </c>
      <c r="G1126" s="3">
        <f t="shared" si="14"/>
        <v>35</v>
      </c>
      <c r="H1126" s="15">
        <v>0.85</v>
      </c>
      <c r="I1126" s="15">
        <v>2.1</v>
      </c>
      <c r="J1126" s="15">
        <v>4.4000000000000004</v>
      </c>
      <c r="K1126" s="15">
        <v>13.25</v>
      </c>
      <c r="L1126" s="15">
        <v>11</v>
      </c>
      <c r="M1126" s="15">
        <v>31.6</v>
      </c>
      <c r="N1126" s="15">
        <v>33.200000000000003</v>
      </c>
      <c r="O1126" s="15">
        <v>35.200000000000003</v>
      </c>
      <c r="P1126" s="15"/>
      <c r="Q1126" s="23" t="s">
        <v>1064</v>
      </c>
      <c r="R1126" s="19">
        <v>6.3</v>
      </c>
      <c r="S1126" s="19">
        <v>6.3</v>
      </c>
      <c r="T1126" s="19">
        <v>6.45</v>
      </c>
      <c r="U1126" s="19">
        <v>4.8499999999999996</v>
      </c>
      <c r="V1126" s="19">
        <v>4.8499999999999996</v>
      </c>
      <c r="W1126" s="19">
        <v>5.15</v>
      </c>
      <c r="X1126" s="15">
        <v>0.42</v>
      </c>
      <c r="Y1126" s="15">
        <v>0.05</v>
      </c>
      <c r="Z1126" s="15">
        <v>7.9</v>
      </c>
      <c r="AA1126" s="15">
        <v>1.86</v>
      </c>
      <c r="AB1126" s="15">
        <v>1.25</v>
      </c>
      <c r="AC1126" s="15">
        <v>8.1000000000000003E-2</v>
      </c>
      <c r="AD1126" s="15">
        <v>19.89</v>
      </c>
      <c r="AE1126" s="15">
        <v>11.5</v>
      </c>
      <c r="AF1126" s="15">
        <v>1.02</v>
      </c>
      <c r="AG1126" s="15">
        <v>1</v>
      </c>
      <c r="AH1126" s="15">
        <v>0.17</v>
      </c>
      <c r="AI1126" s="15">
        <v>6</v>
      </c>
      <c r="AJ1126" s="19">
        <v>5</v>
      </c>
      <c r="AK1126" s="15"/>
      <c r="AL1126" s="15"/>
      <c r="AM1126" s="15"/>
      <c r="AN1126" s="15"/>
      <c r="AO1126" s="27">
        <v>68.819999999999993</v>
      </c>
    </row>
    <row r="1127" spans="1:41" x14ac:dyDescent="0.25">
      <c r="A1127" s="3">
        <v>166</v>
      </c>
      <c r="B1127" s="11" t="s">
        <v>2328</v>
      </c>
      <c r="C1127" s="3">
        <v>5</v>
      </c>
      <c r="D1127" s="3" t="s">
        <v>3069</v>
      </c>
      <c r="E1127" s="3">
        <v>75</v>
      </c>
      <c r="F1127" s="50">
        <v>0</v>
      </c>
      <c r="G1127" s="3">
        <f t="shared" si="14"/>
        <v>-75</v>
      </c>
      <c r="H1127" s="15">
        <v>0.4</v>
      </c>
      <c r="I1127" s="15">
        <v>1.2</v>
      </c>
      <c r="J1127" s="15">
        <v>3.9</v>
      </c>
      <c r="K1127" s="15">
        <v>13.2</v>
      </c>
      <c r="L1127" s="15">
        <v>6.9</v>
      </c>
      <c r="M1127" s="15">
        <v>25.6</v>
      </c>
      <c r="N1127" s="15">
        <v>35.200000000000003</v>
      </c>
      <c r="O1127" s="15">
        <v>39.200000000000003</v>
      </c>
      <c r="P1127" s="15">
        <v>15.4</v>
      </c>
      <c r="Q1127" s="23" t="s">
        <v>1064</v>
      </c>
      <c r="R1127" s="19">
        <v>6</v>
      </c>
      <c r="S1127" s="19">
        <v>6.3</v>
      </c>
      <c r="T1127" s="19">
        <v>6.4</v>
      </c>
      <c r="U1127" s="19">
        <v>4.8</v>
      </c>
      <c r="V1127" s="19">
        <v>4.75</v>
      </c>
      <c r="W1127" s="19">
        <v>4.95</v>
      </c>
      <c r="X1127" s="15">
        <v>0.34</v>
      </c>
      <c r="Y1127" s="15">
        <v>0.04</v>
      </c>
      <c r="Z1127" s="15">
        <v>7.48</v>
      </c>
      <c r="AA1127" s="15">
        <v>1.85</v>
      </c>
      <c r="AB1127" s="15">
        <v>5</v>
      </c>
      <c r="AC1127" s="15">
        <v>0.10199999999999999</v>
      </c>
      <c r="AD1127" s="15">
        <v>22.74</v>
      </c>
      <c r="AE1127" s="15">
        <v>14.8</v>
      </c>
      <c r="AF1127" s="15">
        <v>1.4</v>
      </c>
      <c r="AG1127" s="15">
        <v>1.5</v>
      </c>
      <c r="AH1127" s="15">
        <v>0.16</v>
      </c>
      <c r="AI1127" s="15">
        <v>4.7</v>
      </c>
      <c r="AJ1127" s="19">
        <v>11.25</v>
      </c>
      <c r="AK1127" s="15"/>
      <c r="AL1127" s="15"/>
      <c r="AM1127" s="15"/>
      <c r="AN1127" s="15"/>
      <c r="AO1127" s="27">
        <v>78.540000000000006</v>
      </c>
    </row>
    <row r="1128" spans="1:41" x14ac:dyDescent="0.25">
      <c r="A1128" s="3"/>
      <c r="B1128" s="11"/>
      <c r="C1128" s="3"/>
      <c r="D1128" s="3"/>
      <c r="E1128" s="3"/>
      <c r="F1128" s="50"/>
      <c r="G1128" s="3"/>
      <c r="H1128" s="15"/>
      <c r="I1128" s="15"/>
      <c r="J1128" s="15"/>
      <c r="K1128" s="15"/>
      <c r="L1128" s="15"/>
      <c r="M1128" s="15"/>
      <c r="N1128" s="15"/>
      <c r="O1128" s="15"/>
      <c r="P1128" s="15"/>
      <c r="Q1128" s="23"/>
      <c r="R1128" s="19"/>
      <c r="S1128" s="19"/>
      <c r="T1128" s="19"/>
      <c r="U1128" s="19"/>
      <c r="V1128" s="19"/>
      <c r="W1128" s="19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9"/>
      <c r="AK1128" s="15"/>
      <c r="AL1128" s="15"/>
      <c r="AM1128" s="15"/>
      <c r="AN1128" s="15"/>
      <c r="AO1128" s="27"/>
    </row>
    <row r="1129" spans="1:41" x14ac:dyDescent="0.25">
      <c r="A1129" s="3"/>
      <c r="B1129" s="11"/>
      <c r="C1129" s="3"/>
      <c r="D1129" s="3"/>
      <c r="E1129" s="3"/>
      <c r="F1129" s="50"/>
      <c r="G1129" s="3"/>
      <c r="H1129" s="15"/>
      <c r="I1129" s="15"/>
      <c r="J1129" s="15"/>
      <c r="K1129" s="15"/>
      <c r="L1129" s="15"/>
      <c r="M1129" s="15"/>
      <c r="N1129" s="15"/>
      <c r="O1129" s="15"/>
      <c r="P1129" s="15"/>
      <c r="Q1129" s="23"/>
      <c r="R1129" s="19"/>
      <c r="S1129" s="19"/>
      <c r="T1129" s="19"/>
      <c r="U1129" s="19"/>
      <c r="V1129" s="19"/>
      <c r="W1129" s="19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5"/>
      <c r="AH1129" s="15"/>
      <c r="AI1129" s="15"/>
      <c r="AJ1129" s="19"/>
      <c r="AK1129" s="15"/>
      <c r="AL1129" s="15"/>
      <c r="AM1129" s="15"/>
      <c r="AN1129" s="15"/>
      <c r="AO1129" s="27"/>
    </row>
    <row r="1130" spans="1:41" x14ac:dyDescent="0.25">
      <c r="A1130" s="35">
        <v>167</v>
      </c>
      <c r="B1130" s="36" t="s">
        <v>2328</v>
      </c>
      <c r="C1130" s="35">
        <v>1</v>
      </c>
      <c r="D1130" s="35" t="s">
        <v>660</v>
      </c>
      <c r="E1130" s="35">
        <v>0</v>
      </c>
      <c r="F1130" s="51">
        <v>15</v>
      </c>
      <c r="G1130" s="35">
        <f t="shared" si="14"/>
        <v>15</v>
      </c>
      <c r="H1130" s="37">
        <v>2</v>
      </c>
      <c r="I1130" s="37">
        <v>6.35</v>
      </c>
      <c r="J1130" s="37">
        <v>4.5</v>
      </c>
      <c r="K1130" s="37">
        <v>12.18</v>
      </c>
      <c r="L1130" s="37">
        <v>6.55</v>
      </c>
      <c r="M1130" s="37">
        <v>31.6</v>
      </c>
      <c r="N1130" s="37">
        <v>41.2</v>
      </c>
      <c r="O1130" s="37">
        <v>27.2</v>
      </c>
      <c r="P1130" s="37">
        <v>2.6</v>
      </c>
      <c r="Q1130" s="38" t="s">
        <v>1064</v>
      </c>
      <c r="R1130" s="39">
        <v>5.75</v>
      </c>
      <c r="S1130" s="39">
        <v>5.85</v>
      </c>
      <c r="T1130" s="39">
        <v>6.35</v>
      </c>
      <c r="U1130" s="39">
        <v>4.6500000000000004</v>
      </c>
      <c r="V1130" s="39">
        <v>4.8499999999999996</v>
      </c>
      <c r="W1130" s="39">
        <v>5.0999999999999996</v>
      </c>
      <c r="X1130" s="37">
        <v>2.73</v>
      </c>
      <c r="Y1130" s="37">
        <v>0.17</v>
      </c>
      <c r="Z1130" s="37">
        <v>16.09</v>
      </c>
      <c r="AA1130" s="37">
        <v>1.7</v>
      </c>
      <c r="AB1130" s="37">
        <v>2</v>
      </c>
      <c r="AC1130" s="37">
        <v>0.17299999999999999</v>
      </c>
      <c r="AD1130" s="37">
        <v>33.33</v>
      </c>
      <c r="AE1130" s="37">
        <v>16.05</v>
      </c>
      <c r="AF1130" s="37">
        <v>3.45</v>
      </c>
      <c r="AG1130" s="37">
        <v>0.65</v>
      </c>
      <c r="AH1130" s="37">
        <v>0.18</v>
      </c>
      <c r="AI1130" s="37">
        <v>11.6</v>
      </c>
      <c r="AJ1130" s="39">
        <v>15.6</v>
      </c>
      <c r="AK1130" s="37"/>
      <c r="AL1130" s="37"/>
      <c r="AM1130" s="37"/>
      <c r="AN1130" s="37"/>
      <c r="AO1130" s="40">
        <v>60.99</v>
      </c>
    </row>
    <row r="1131" spans="1:41" x14ac:dyDescent="0.25">
      <c r="A1131" s="41">
        <v>167</v>
      </c>
      <c r="B1131" s="42" t="s">
        <v>2328</v>
      </c>
      <c r="C1131" s="41">
        <v>2</v>
      </c>
      <c r="D1131" s="41" t="s">
        <v>684</v>
      </c>
      <c r="E1131" s="41">
        <v>15</v>
      </c>
      <c r="F1131" s="49">
        <v>30</v>
      </c>
      <c r="G1131" s="41">
        <f t="shared" si="14"/>
        <v>15</v>
      </c>
      <c r="H1131" s="43">
        <v>1.5</v>
      </c>
      <c r="I1131" s="43">
        <v>4</v>
      </c>
      <c r="J1131" s="43">
        <v>6.9</v>
      </c>
      <c r="K1131" s="43">
        <v>7.8</v>
      </c>
      <c r="L1131" s="43">
        <v>5.2</v>
      </c>
      <c r="M1131" s="43">
        <v>25.6</v>
      </c>
      <c r="N1131" s="43">
        <v>25.2</v>
      </c>
      <c r="O1131" s="43">
        <v>49.2</v>
      </c>
      <c r="P1131" s="43"/>
      <c r="Q1131" s="44" t="s">
        <v>6</v>
      </c>
      <c r="R1131" s="45">
        <v>5.45</v>
      </c>
      <c r="S1131" s="45">
        <v>6</v>
      </c>
      <c r="T1131" s="45">
        <v>6.45</v>
      </c>
      <c r="U1131" s="45">
        <v>4.2</v>
      </c>
      <c r="V1131" s="45">
        <v>4.3499999999999996</v>
      </c>
      <c r="W1131" s="45">
        <v>4.6500000000000004</v>
      </c>
      <c r="X1131" s="43">
        <v>0.99</v>
      </c>
      <c r="Y1131" s="43">
        <v>7.0000000000000007E-2</v>
      </c>
      <c r="Z1131" s="43">
        <v>12.99</v>
      </c>
      <c r="AA1131" s="43">
        <v>1.84</v>
      </c>
      <c r="AB1131" s="43">
        <v>2</v>
      </c>
      <c r="AC1131" s="43">
        <v>0.03</v>
      </c>
      <c r="AD1131" s="43">
        <v>28.25</v>
      </c>
      <c r="AE1131" s="43">
        <v>14.1</v>
      </c>
      <c r="AF1131" s="43">
        <v>3.14</v>
      </c>
      <c r="AG1131" s="43">
        <v>0.72</v>
      </c>
      <c r="AH1131" s="43">
        <v>0.16</v>
      </c>
      <c r="AI1131" s="43">
        <v>9.4</v>
      </c>
      <c r="AJ1131" s="45">
        <v>4.3</v>
      </c>
      <c r="AK1131" s="43"/>
      <c r="AL1131" s="43"/>
      <c r="AM1131" s="43"/>
      <c r="AN1131" s="43"/>
      <c r="AO1131" s="46">
        <v>65.14</v>
      </c>
    </row>
    <row r="1132" spans="1:41" x14ac:dyDescent="0.25">
      <c r="A1132" s="41">
        <v>167</v>
      </c>
      <c r="B1132" s="42" t="s">
        <v>2328</v>
      </c>
      <c r="C1132" s="41">
        <v>3</v>
      </c>
      <c r="D1132" s="41" t="s">
        <v>702</v>
      </c>
      <c r="E1132" s="41">
        <v>30</v>
      </c>
      <c r="F1132" s="49">
        <v>56</v>
      </c>
      <c r="G1132" s="41">
        <f t="shared" si="14"/>
        <v>26</v>
      </c>
      <c r="H1132" s="43">
        <v>1.2</v>
      </c>
      <c r="I1132" s="43">
        <v>1.4</v>
      </c>
      <c r="J1132" s="43">
        <v>2.5</v>
      </c>
      <c r="K1132" s="43">
        <v>10.85</v>
      </c>
      <c r="L1132" s="43">
        <v>5.65</v>
      </c>
      <c r="M1132" s="43">
        <v>21.6</v>
      </c>
      <c r="N1132" s="43">
        <v>37.200000000000003</v>
      </c>
      <c r="O1132" s="43">
        <v>41.2</v>
      </c>
      <c r="P1132" s="43"/>
      <c r="Q1132" s="44" t="s">
        <v>6</v>
      </c>
      <c r="R1132" s="45">
        <v>5.55</v>
      </c>
      <c r="S1132" s="45">
        <v>6.45</v>
      </c>
      <c r="T1132" s="45">
        <v>6.6</v>
      </c>
      <c r="U1132" s="45">
        <v>4.3</v>
      </c>
      <c r="V1132" s="45">
        <v>4.45</v>
      </c>
      <c r="W1132" s="45">
        <v>4.7</v>
      </c>
      <c r="X1132" s="43">
        <v>0.59</v>
      </c>
      <c r="Y1132" s="43">
        <v>7.0000000000000007E-2</v>
      </c>
      <c r="Z1132" s="43">
        <v>8.19</v>
      </c>
      <c r="AA1132" s="43">
        <v>1.94</v>
      </c>
      <c r="AB1132" s="43">
        <v>1.5</v>
      </c>
      <c r="AC1132" s="43">
        <v>8.1000000000000003E-2</v>
      </c>
      <c r="AD1132" s="43">
        <v>27.99</v>
      </c>
      <c r="AE1132" s="43">
        <v>14.1</v>
      </c>
      <c r="AF1132" s="43">
        <v>3.48</v>
      </c>
      <c r="AG1132" s="43">
        <v>0.71</v>
      </c>
      <c r="AH1132" s="43">
        <v>0.19</v>
      </c>
      <c r="AI1132" s="43">
        <v>8.1999999999999993</v>
      </c>
      <c r="AJ1132" s="45">
        <v>19.3</v>
      </c>
      <c r="AK1132" s="43"/>
      <c r="AL1132" s="43"/>
      <c r="AM1132" s="43"/>
      <c r="AN1132" s="43"/>
      <c r="AO1132" s="46">
        <v>63.48</v>
      </c>
    </row>
    <row r="1133" spans="1:41" x14ac:dyDescent="0.25">
      <c r="A1133" s="3">
        <v>167</v>
      </c>
      <c r="B1133" s="11" t="s">
        <v>2328</v>
      </c>
      <c r="C1133" s="3">
        <v>4</v>
      </c>
      <c r="D1133" s="3" t="s">
        <v>2471</v>
      </c>
      <c r="E1133" s="3">
        <v>56</v>
      </c>
      <c r="F1133" s="50">
        <v>84</v>
      </c>
      <c r="G1133" s="3">
        <f t="shared" si="14"/>
        <v>28</v>
      </c>
      <c r="H1133" s="15">
        <v>0.64</v>
      </c>
      <c r="I1133" s="15">
        <v>1.5</v>
      </c>
      <c r="J1133" s="15">
        <v>2.2999999999999998</v>
      </c>
      <c r="K1133" s="15">
        <v>12.2</v>
      </c>
      <c r="L1133" s="15">
        <v>10.050000000000001</v>
      </c>
      <c r="M1133" s="15">
        <v>27.6</v>
      </c>
      <c r="N1133" s="15">
        <v>27.2</v>
      </c>
      <c r="O1133" s="15">
        <v>45.2</v>
      </c>
      <c r="P1133" s="15"/>
      <c r="Q1133" s="23" t="s">
        <v>6</v>
      </c>
      <c r="R1133" s="19">
        <v>5.85</v>
      </c>
      <c r="S1133" s="19">
        <v>6.3</v>
      </c>
      <c r="T1133" s="19">
        <v>6.9</v>
      </c>
      <c r="U1133" s="19">
        <v>4.5</v>
      </c>
      <c r="V1133" s="19">
        <v>4.5</v>
      </c>
      <c r="W1133" s="19">
        <v>4.8499999999999996</v>
      </c>
      <c r="X1133" s="15">
        <v>0.42</v>
      </c>
      <c r="Y1133" s="15">
        <v>0.05</v>
      </c>
      <c r="Z1133" s="15">
        <v>7.84</v>
      </c>
      <c r="AA1133" s="15">
        <v>1.94</v>
      </c>
      <c r="AB1133" s="15">
        <v>2.5</v>
      </c>
      <c r="AC1133" s="15">
        <v>0.10199999999999999</v>
      </c>
      <c r="AD1133" s="15">
        <v>26.2</v>
      </c>
      <c r="AE1133" s="15">
        <v>14.35</v>
      </c>
      <c r="AF1133" s="15">
        <v>3.45</v>
      </c>
      <c r="AG1133" s="15">
        <v>0.89</v>
      </c>
      <c r="AH1133" s="15">
        <v>0.15</v>
      </c>
      <c r="AI1133" s="15">
        <v>6.2</v>
      </c>
      <c r="AJ1133" s="19">
        <v>43.1</v>
      </c>
      <c r="AK1133" s="15"/>
      <c r="AL1133" s="15"/>
      <c r="AM1133" s="15"/>
      <c r="AN1133" s="15"/>
      <c r="AO1133" s="27">
        <v>71.900000000000006</v>
      </c>
    </row>
    <row r="1134" spans="1:41" x14ac:dyDescent="0.25">
      <c r="A1134" s="3">
        <v>167</v>
      </c>
      <c r="B1134" s="11" t="s">
        <v>2328</v>
      </c>
      <c r="C1134" s="3">
        <v>5</v>
      </c>
      <c r="D1134" s="3" t="s">
        <v>290</v>
      </c>
      <c r="E1134" s="3">
        <v>84</v>
      </c>
      <c r="F1134" s="50">
        <v>105</v>
      </c>
      <c r="G1134" s="3">
        <f t="shared" si="14"/>
        <v>21</v>
      </c>
      <c r="H1134" s="15">
        <v>1.6</v>
      </c>
      <c r="I1134" s="15">
        <v>4.04</v>
      </c>
      <c r="J1134" s="15">
        <v>5.7</v>
      </c>
      <c r="K1134" s="15">
        <v>14.45</v>
      </c>
      <c r="L1134" s="15">
        <v>7.8</v>
      </c>
      <c r="M1134" s="15">
        <v>33.6</v>
      </c>
      <c r="N1134" s="15">
        <v>39.200000000000003</v>
      </c>
      <c r="O1134" s="15">
        <v>27.2</v>
      </c>
      <c r="P1134" s="15">
        <v>1.8</v>
      </c>
      <c r="Q1134" s="23" t="s">
        <v>1064</v>
      </c>
      <c r="R1134" s="19">
        <v>6.3</v>
      </c>
      <c r="S1134" s="19">
        <v>6.8</v>
      </c>
      <c r="T1134" s="19">
        <v>6.95</v>
      </c>
      <c r="U1134" s="19">
        <v>4.5999999999999996</v>
      </c>
      <c r="V1134" s="19">
        <v>4.8</v>
      </c>
      <c r="W1134" s="19">
        <v>5.0999999999999996</v>
      </c>
      <c r="X1134" s="15">
        <v>0.27</v>
      </c>
      <c r="Y1134" s="15">
        <v>0.04</v>
      </c>
      <c r="Z1134" s="15">
        <v>5.58</v>
      </c>
      <c r="AA1134" s="15">
        <v>1.93</v>
      </c>
      <c r="AB1134" s="15">
        <v>2</v>
      </c>
      <c r="AC1134" s="15">
        <v>0.16300000000000001</v>
      </c>
      <c r="AD1134" s="15">
        <v>23.86</v>
      </c>
      <c r="AE1134" s="15">
        <v>13.8</v>
      </c>
      <c r="AF1134" s="15">
        <v>3.63</v>
      </c>
      <c r="AG1134" s="15">
        <v>0.79</v>
      </c>
      <c r="AH1134" s="15">
        <v>0.16</v>
      </c>
      <c r="AI1134" s="15">
        <v>4</v>
      </c>
      <c r="AJ1134" s="19">
        <v>20</v>
      </c>
      <c r="AK1134" s="15"/>
      <c r="AL1134" s="15"/>
      <c r="AM1134" s="15"/>
      <c r="AN1134" s="15"/>
      <c r="AO1134" s="27">
        <v>77.02</v>
      </c>
    </row>
    <row r="1135" spans="1:41" x14ac:dyDescent="0.25">
      <c r="A1135" s="3">
        <v>167</v>
      </c>
      <c r="B1135" s="11" t="s">
        <v>2328</v>
      </c>
      <c r="C1135" s="3">
        <v>6</v>
      </c>
      <c r="D1135" s="3" t="s">
        <v>3736</v>
      </c>
      <c r="E1135" s="3">
        <v>105</v>
      </c>
      <c r="F1135" s="50">
        <v>0</v>
      </c>
      <c r="G1135" s="3">
        <f t="shared" si="14"/>
        <v>-105</v>
      </c>
      <c r="H1135" s="15">
        <v>11.1</v>
      </c>
      <c r="I1135" s="15">
        <v>27.6</v>
      </c>
      <c r="J1135" s="15">
        <v>23.4</v>
      </c>
      <c r="K1135" s="15">
        <v>7.7</v>
      </c>
      <c r="L1135" s="15">
        <v>9.8000000000000007</v>
      </c>
      <c r="M1135" s="15">
        <v>79.599999999999994</v>
      </c>
      <c r="N1135" s="15">
        <v>5.2</v>
      </c>
      <c r="O1135" s="15">
        <v>15.2</v>
      </c>
      <c r="P1135" s="15">
        <v>9</v>
      </c>
      <c r="Q1135" s="23" t="s">
        <v>506</v>
      </c>
      <c r="R1135" s="19">
        <v>6.25</v>
      </c>
      <c r="S1135" s="19">
        <v>6.75</v>
      </c>
      <c r="T1135" s="19">
        <v>7</v>
      </c>
      <c r="U1135" s="19">
        <v>4.7</v>
      </c>
      <c r="V1135" s="19">
        <v>4.8499999999999996</v>
      </c>
      <c r="W1135" s="19">
        <v>5.15</v>
      </c>
      <c r="X1135" s="15">
        <v>0.39</v>
      </c>
      <c r="Y1135" s="15">
        <v>0.05</v>
      </c>
      <c r="Z1135" s="15">
        <v>7.52</v>
      </c>
      <c r="AA1135" s="15">
        <v>1.93</v>
      </c>
      <c r="AB1135" s="15">
        <v>1.5</v>
      </c>
      <c r="AC1135" s="15">
        <v>0.183</v>
      </c>
      <c r="AD1135" s="15">
        <v>17.690000000000001</v>
      </c>
      <c r="AE1135" s="15">
        <v>11.75</v>
      </c>
      <c r="AF1135" s="15">
        <v>2.3199999999999998</v>
      </c>
      <c r="AG1135" s="15">
        <v>0.59</v>
      </c>
      <c r="AH1135" s="15">
        <v>0.04</v>
      </c>
      <c r="AI1135" s="15">
        <v>3.12</v>
      </c>
      <c r="AJ1135" s="19">
        <v>18.7</v>
      </c>
      <c r="AK1135" s="15"/>
      <c r="AL1135" s="15"/>
      <c r="AM1135" s="15"/>
      <c r="AN1135" s="15"/>
      <c r="AO1135" s="27">
        <v>83.09</v>
      </c>
    </row>
    <row r="1136" spans="1:41" x14ac:dyDescent="0.25">
      <c r="A1136" s="3"/>
      <c r="B1136" s="11"/>
      <c r="C1136" s="3"/>
      <c r="D1136" s="3"/>
      <c r="E1136" s="3"/>
      <c r="F1136" s="50"/>
      <c r="G1136" s="3"/>
      <c r="H1136" s="15"/>
      <c r="I1136" s="15"/>
      <c r="J1136" s="15"/>
      <c r="K1136" s="15"/>
      <c r="L1136" s="15"/>
      <c r="M1136" s="15"/>
      <c r="N1136" s="15"/>
      <c r="O1136" s="15"/>
      <c r="P1136" s="15"/>
      <c r="Q1136" s="23"/>
      <c r="R1136" s="19"/>
      <c r="S1136" s="19"/>
      <c r="T1136" s="19"/>
      <c r="U1136" s="19"/>
      <c r="V1136" s="19"/>
      <c r="W1136" s="19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9"/>
      <c r="AK1136" s="15"/>
      <c r="AL1136" s="15"/>
      <c r="AM1136" s="15"/>
      <c r="AN1136" s="15"/>
      <c r="AO1136" s="27"/>
    </row>
    <row r="1137" spans="1:41" x14ac:dyDescent="0.25">
      <c r="A1137" s="3"/>
      <c r="B1137" s="11"/>
      <c r="C1137" s="3"/>
      <c r="D1137" s="3"/>
      <c r="E1137" s="3"/>
      <c r="F1137" s="50"/>
      <c r="G1137" s="3"/>
      <c r="H1137" s="15"/>
      <c r="I1137" s="15"/>
      <c r="J1137" s="15"/>
      <c r="K1137" s="15"/>
      <c r="L1137" s="15"/>
      <c r="M1137" s="15"/>
      <c r="N1137" s="15"/>
      <c r="O1137" s="15"/>
      <c r="P1137" s="15"/>
      <c r="Q1137" s="23"/>
      <c r="R1137" s="19"/>
      <c r="S1137" s="19"/>
      <c r="T1137" s="19"/>
      <c r="U1137" s="19"/>
      <c r="V1137" s="19"/>
      <c r="W1137" s="19"/>
      <c r="X1137" s="15"/>
      <c r="Y1137" s="15"/>
      <c r="Z1137" s="15"/>
      <c r="AA1137" s="15"/>
      <c r="AB1137" s="15"/>
      <c r="AC1137" s="15"/>
      <c r="AD1137" s="15"/>
      <c r="AE1137" s="15"/>
      <c r="AF1137" s="15"/>
      <c r="AG1137" s="15"/>
      <c r="AH1137" s="15"/>
      <c r="AI1137" s="15"/>
      <c r="AJ1137" s="19"/>
      <c r="AK1137" s="15"/>
      <c r="AL1137" s="15"/>
      <c r="AM1137" s="15"/>
      <c r="AN1137" s="15"/>
      <c r="AO1137" s="27"/>
    </row>
    <row r="1138" spans="1:41" x14ac:dyDescent="0.25">
      <c r="A1138" s="35">
        <v>168</v>
      </c>
      <c r="B1138" s="36" t="s">
        <v>2328</v>
      </c>
      <c r="C1138" s="35">
        <v>1</v>
      </c>
      <c r="D1138" s="35" t="s">
        <v>164</v>
      </c>
      <c r="E1138" s="35">
        <v>0</v>
      </c>
      <c r="F1138" s="51">
        <v>10</v>
      </c>
      <c r="G1138" s="35">
        <f t="shared" si="14"/>
        <v>10</v>
      </c>
      <c r="H1138" s="37">
        <v>8.9</v>
      </c>
      <c r="I1138" s="37">
        <v>1.2</v>
      </c>
      <c r="J1138" s="37">
        <v>0.8</v>
      </c>
      <c r="K1138" s="37">
        <v>6</v>
      </c>
      <c r="L1138" s="37">
        <v>16.7</v>
      </c>
      <c r="M1138" s="37">
        <v>33.6</v>
      </c>
      <c r="N1138" s="37">
        <v>45.2</v>
      </c>
      <c r="O1138" s="37">
        <v>21.2</v>
      </c>
      <c r="P1138" s="37">
        <v>27.2</v>
      </c>
      <c r="Q1138" s="38" t="s">
        <v>225</v>
      </c>
      <c r="R1138" s="39">
        <v>5.2</v>
      </c>
      <c r="S1138" s="39">
        <v>5.45</v>
      </c>
      <c r="T1138" s="39">
        <v>5.7</v>
      </c>
      <c r="U1138" s="39">
        <v>4.4000000000000004</v>
      </c>
      <c r="V1138" s="39">
        <v>4.45</v>
      </c>
      <c r="W1138" s="39">
        <v>4.6500000000000004</v>
      </c>
      <c r="X1138" s="37">
        <v>1.67</v>
      </c>
      <c r="Y1138" s="37">
        <v>0.14000000000000001</v>
      </c>
      <c r="Z1138" s="37">
        <v>11.3</v>
      </c>
      <c r="AA1138" s="37">
        <v>1.72</v>
      </c>
      <c r="AB1138" s="37">
        <v>0.5</v>
      </c>
      <c r="AC1138" s="37">
        <v>0.122</v>
      </c>
      <c r="AD1138" s="37">
        <v>12.5</v>
      </c>
      <c r="AE1138" s="37">
        <v>5</v>
      </c>
      <c r="AF1138" s="37">
        <v>1</v>
      </c>
      <c r="AG1138" s="37">
        <v>0.5</v>
      </c>
      <c r="AH1138" s="37">
        <v>3.7999999999999999E-2</v>
      </c>
      <c r="AI1138" s="37">
        <v>6</v>
      </c>
      <c r="AJ1138" s="39">
        <v>13.7</v>
      </c>
      <c r="AK1138" s="37"/>
      <c r="AL1138" s="37"/>
      <c r="AM1138" s="37"/>
      <c r="AN1138" s="37"/>
      <c r="AO1138" s="40">
        <v>55.04</v>
      </c>
    </row>
    <row r="1139" spans="1:41" x14ac:dyDescent="0.25">
      <c r="A1139" s="35">
        <v>168</v>
      </c>
      <c r="B1139" s="36" t="s">
        <v>2328</v>
      </c>
      <c r="C1139" s="35">
        <v>2</v>
      </c>
      <c r="D1139" s="35" t="s">
        <v>660</v>
      </c>
      <c r="E1139" s="35">
        <v>10</v>
      </c>
      <c r="F1139" s="51">
        <v>21</v>
      </c>
      <c r="G1139" s="35">
        <f t="shared" si="14"/>
        <v>11</v>
      </c>
      <c r="H1139" s="37">
        <v>2.1</v>
      </c>
      <c r="I1139" s="37">
        <v>1.1000000000000001</v>
      </c>
      <c r="J1139" s="37">
        <v>0.9</v>
      </c>
      <c r="K1139" s="37">
        <v>5.42</v>
      </c>
      <c r="L1139" s="37">
        <v>16.100000000000001</v>
      </c>
      <c r="M1139" s="37">
        <v>25.6</v>
      </c>
      <c r="N1139" s="37">
        <v>55.2</v>
      </c>
      <c r="O1139" s="37">
        <v>19.2</v>
      </c>
      <c r="P1139" s="37">
        <v>15.6</v>
      </c>
      <c r="Q1139" s="38" t="s">
        <v>283</v>
      </c>
      <c r="R1139" s="39">
        <v>5.6</v>
      </c>
      <c r="S1139" s="39">
        <v>5.6</v>
      </c>
      <c r="T1139" s="39">
        <v>5.95</v>
      </c>
      <c r="U1139" s="39">
        <v>4.5</v>
      </c>
      <c r="V1139" s="39">
        <v>4.4000000000000004</v>
      </c>
      <c r="W1139" s="39">
        <v>4.7</v>
      </c>
      <c r="X1139" s="37">
        <v>0.63</v>
      </c>
      <c r="Y1139" s="37">
        <v>7.0000000000000007E-2</v>
      </c>
      <c r="Z1139" s="37">
        <v>8.07</v>
      </c>
      <c r="AA1139" s="37">
        <v>1.66</v>
      </c>
      <c r="AB1139" s="37">
        <v>0.5</v>
      </c>
      <c r="AC1139" s="37">
        <v>2.1000000000000001E-2</v>
      </c>
      <c r="AD1139" s="37">
        <v>11.8</v>
      </c>
      <c r="AE1139" s="37">
        <v>4.7</v>
      </c>
      <c r="AF1139" s="37">
        <v>1</v>
      </c>
      <c r="AG1139" s="37">
        <v>0.7</v>
      </c>
      <c r="AH1139" s="37">
        <v>2.1999999999999999E-2</v>
      </c>
      <c r="AI1139" s="37">
        <v>5</v>
      </c>
      <c r="AJ1139" s="39">
        <v>5.6</v>
      </c>
      <c r="AK1139" s="37"/>
      <c r="AL1139" s="37"/>
      <c r="AM1139" s="37"/>
      <c r="AN1139" s="37"/>
      <c r="AO1139" s="40">
        <v>56.1</v>
      </c>
    </row>
    <row r="1140" spans="1:41" x14ac:dyDescent="0.25">
      <c r="A1140" s="41">
        <v>168</v>
      </c>
      <c r="B1140" s="42" t="s">
        <v>2328</v>
      </c>
      <c r="C1140" s="41">
        <v>3</v>
      </c>
      <c r="D1140" s="41" t="s">
        <v>339</v>
      </c>
      <c r="E1140" s="41">
        <v>21</v>
      </c>
      <c r="F1140" s="49">
        <v>35</v>
      </c>
      <c r="G1140" s="41">
        <f t="shared" si="14"/>
        <v>14</v>
      </c>
      <c r="H1140" s="43">
        <v>10.1</v>
      </c>
      <c r="I1140" s="43">
        <v>0.8</v>
      </c>
      <c r="J1140" s="43">
        <v>0.75</v>
      </c>
      <c r="K1140" s="43">
        <v>4.4000000000000004</v>
      </c>
      <c r="L1140" s="43">
        <v>18.600000000000001</v>
      </c>
      <c r="M1140" s="43">
        <v>35.6</v>
      </c>
      <c r="N1140" s="43">
        <v>37.200000000000003</v>
      </c>
      <c r="O1140" s="43">
        <v>27.2</v>
      </c>
      <c r="P1140" s="43">
        <v>3.6</v>
      </c>
      <c r="Q1140" s="44" t="s">
        <v>1064</v>
      </c>
      <c r="R1140" s="45">
        <v>5.65</v>
      </c>
      <c r="S1140" s="45">
        <v>5.65</v>
      </c>
      <c r="T1140" s="45">
        <v>5.9</v>
      </c>
      <c r="U1140" s="45">
        <v>4.45</v>
      </c>
      <c r="V1140" s="45">
        <v>4.4000000000000004</v>
      </c>
      <c r="W1140" s="45">
        <v>4.5999999999999996</v>
      </c>
      <c r="X1140" s="43">
        <v>0.51</v>
      </c>
      <c r="Y1140" s="43">
        <v>7.0000000000000007E-2</v>
      </c>
      <c r="Z1140" s="43">
        <v>6.6</v>
      </c>
      <c r="AA1140" s="43">
        <v>1.42</v>
      </c>
      <c r="AB1140" s="43">
        <v>0.5</v>
      </c>
      <c r="AC1140" s="43">
        <v>0.01</v>
      </c>
      <c r="AD1140" s="43">
        <v>11</v>
      </c>
      <c r="AE1140" s="43">
        <v>4.8</v>
      </c>
      <c r="AF1140" s="43">
        <v>1</v>
      </c>
      <c r="AG1140" s="43">
        <v>0.7</v>
      </c>
      <c r="AH1140" s="43">
        <v>1.2E-2</v>
      </c>
      <c r="AI1140" s="43">
        <v>5</v>
      </c>
      <c r="AJ1140" s="45">
        <v>3.7</v>
      </c>
      <c r="AK1140" s="43"/>
      <c r="AL1140" s="43"/>
      <c r="AM1140" s="43"/>
      <c r="AN1140" s="43"/>
      <c r="AO1140" s="46">
        <v>59.18</v>
      </c>
    </row>
    <row r="1141" spans="1:41" x14ac:dyDescent="0.25">
      <c r="A1141" s="41">
        <v>168</v>
      </c>
      <c r="B1141" s="42" t="s">
        <v>2328</v>
      </c>
      <c r="C1141" s="41">
        <v>4</v>
      </c>
      <c r="D1141" s="41" t="s">
        <v>2542</v>
      </c>
      <c r="E1141" s="41">
        <v>35</v>
      </c>
      <c r="F1141" s="49">
        <v>50</v>
      </c>
      <c r="G1141" s="41">
        <f t="shared" si="14"/>
        <v>15</v>
      </c>
      <c r="H1141" s="43">
        <v>3.4</v>
      </c>
      <c r="I1141" s="43">
        <v>1.5</v>
      </c>
      <c r="J1141" s="43">
        <v>0.9</v>
      </c>
      <c r="K1141" s="43">
        <v>5</v>
      </c>
      <c r="L1141" s="43">
        <v>14.8</v>
      </c>
      <c r="M1141" s="43">
        <v>25.6</v>
      </c>
      <c r="N1141" s="43">
        <v>35.200000000000003</v>
      </c>
      <c r="O1141" s="43">
        <v>39.200000000000003</v>
      </c>
      <c r="P1141" s="43">
        <v>21</v>
      </c>
      <c r="Q1141" s="44" t="s">
        <v>1064</v>
      </c>
      <c r="R1141" s="45">
        <v>5.65</v>
      </c>
      <c r="S1141" s="45">
        <v>5.55</v>
      </c>
      <c r="T1141" s="45">
        <v>5.85</v>
      </c>
      <c r="U1141" s="45">
        <v>4.05</v>
      </c>
      <c r="V1141" s="45">
        <v>4</v>
      </c>
      <c r="W1141" s="45">
        <v>4.3499999999999996</v>
      </c>
      <c r="X1141" s="43">
        <v>0.44</v>
      </c>
      <c r="Y1141" s="43">
        <v>7.0000000000000007E-2</v>
      </c>
      <c r="Z1141" s="43">
        <v>5.96</v>
      </c>
      <c r="AA1141" s="43">
        <v>1.55</v>
      </c>
      <c r="AB1141" s="43">
        <v>0.5</v>
      </c>
      <c r="AC1141" s="43">
        <v>1.4999999999999999E-2</v>
      </c>
      <c r="AD1141" s="43">
        <v>10.6</v>
      </c>
      <c r="AE1141" s="43">
        <v>3.5</v>
      </c>
      <c r="AF1141" s="43">
        <v>1</v>
      </c>
      <c r="AG1141" s="43">
        <v>0.5</v>
      </c>
      <c r="AH1141" s="43">
        <v>1.4999999999999999E-2</v>
      </c>
      <c r="AI1141" s="43">
        <v>6.8</v>
      </c>
      <c r="AJ1141" s="45">
        <v>5</v>
      </c>
      <c r="AK1141" s="43"/>
      <c r="AL1141" s="43"/>
      <c r="AM1141" s="43"/>
      <c r="AN1141" s="43"/>
      <c r="AO1141" s="46">
        <v>47.26</v>
      </c>
    </row>
    <row r="1142" spans="1:41" x14ac:dyDescent="0.25">
      <c r="A1142" s="3">
        <v>168</v>
      </c>
      <c r="B1142" s="11" t="s">
        <v>2328</v>
      </c>
      <c r="C1142" s="3">
        <v>5</v>
      </c>
      <c r="D1142" s="3" t="s">
        <v>2550</v>
      </c>
      <c r="E1142" s="3">
        <v>50</v>
      </c>
      <c r="F1142" s="50">
        <v>70</v>
      </c>
      <c r="G1142" s="3">
        <f t="shared" si="14"/>
        <v>20</v>
      </c>
      <c r="H1142" s="15">
        <v>3.2</v>
      </c>
      <c r="I1142" s="15">
        <v>1.4</v>
      </c>
      <c r="J1142" s="15">
        <v>0.85</v>
      </c>
      <c r="K1142" s="15">
        <v>4.4000000000000004</v>
      </c>
      <c r="L1142" s="15">
        <v>17.75</v>
      </c>
      <c r="M1142" s="15">
        <v>27.6</v>
      </c>
      <c r="N1142" s="15">
        <v>43.2</v>
      </c>
      <c r="O1142" s="15">
        <v>29.2</v>
      </c>
      <c r="P1142" s="15">
        <v>26</v>
      </c>
      <c r="Q1142" s="23" t="s">
        <v>1064</v>
      </c>
      <c r="R1142" s="19">
        <v>5.55</v>
      </c>
      <c r="S1142" s="19">
        <v>5.65</v>
      </c>
      <c r="T1142" s="19">
        <v>5.85</v>
      </c>
      <c r="U1142" s="19">
        <v>3.7</v>
      </c>
      <c r="V1142" s="19">
        <v>3.8</v>
      </c>
      <c r="W1142" s="19">
        <v>4.0999999999999996</v>
      </c>
      <c r="X1142" s="15">
        <v>0.41</v>
      </c>
      <c r="Y1142" s="15">
        <v>0.06</v>
      </c>
      <c r="Z1142" s="15">
        <v>6.2</v>
      </c>
      <c r="AA1142" s="15">
        <v>1.72</v>
      </c>
      <c r="AB1142" s="15">
        <v>0.5</v>
      </c>
      <c r="AC1142" s="15">
        <v>1.2E-2</v>
      </c>
      <c r="AD1142" s="15">
        <v>10.5</v>
      </c>
      <c r="AE1142" s="15">
        <v>3.5</v>
      </c>
      <c r="AF1142" s="15">
        <v>1</v>
      </c>
      <c r="AG1142" s="15">
        <v>0.6</v>
      </c>
      <c r="AH1142" s="15">
        <v>1.7999999999999999E-2</v>
      </c>
      <c r="AI1142" s="15">
        <v>4.5999999999999996</v>
      </c>
      <c r="AJ1142" s="19">
        <v>4.3</v>
      </c>
      <c r="AK1142" s="15"/>
      <c r="AL1142" s="15"/>
      <c r="AM1142" s="15"/>
      <c r="AN1142" s="15"/>
      <c r="AO1142" s="27">
        <v>45.8</v>
      </c>
    </row>
    <row r="1143" spans="1:41" x14ac:dyDescent="0.25">
      <c r="A1143" s="3">
        <v>168</v>
      </c>
      <c r="B1143" s="11" t="s">
        <v>2328</v>
      </c>
      <c r="C1143" s="3">
        <v>6</v>
      </c>
      <c r="D1143" s="3" t="s">
        <v>3638</v>
      </c>
      <c r="E1143" s="3">
        <v>70</v>
      </c>
      <c r="F1143" s="50">
        <v>0</v>
      </c>
      <c r="G1143" s="3">
        <f t="shared" si="14"/>
        <v>-70</v>
      </c>
      <c r="H1143" s="15">
        <v>2.4</v>
      </c>
      <c r="I1143" s="15">
        <v>1.6</v>
      </c>
      <c r="J1143" s="15">
        <v>1</v>
      </c>
      <c r="K1143" s="15">
        <v>3.6</v>
      </c>
      <c r="L1143" s="15">
        <v>13.2</v>
      </c>
      <c r="M1143" s="15">
        <v>23.6</v>
      </c>
      <c r="N1143" s="15">
        <v>43.2</v>
      </c>
      <c r="O1143" s="15">
        <v>33.200000000000003</v>
      </c>
      <c r="P1143" s="15">
        <v>51.8</v>
      </c>
      <c r="Q1143" s="23" t="s">
        <v>1064</v>
      </c>
      <c r="R1143" s="19">
        <v>5.6</v>
      </c>
      <c r="S1143" s="19">
        <v>5.85</v>
      </c>
      <c r="T1143" s="19">
        <v>6.15</v>
      </c>
      <c r="U1143" s="19">
        <v>3.7</v>
      </c>
      <c r="V1143" s="19">
        <v>3.85</v>
      </c>
      <c r="W1143" s="19">
        <v>4.2</v>
      </c>
      <c r="X1143" s="15">
        <v>0.23</v>
      </c>
      <c r="Y1143" s="15">
        <v>0.05</v>
      </c>
      <c r="Z1143" s="15">
        <v>4.07</v>
      </c>
      <c r="AA1143" s="15"/>
      <c r="AB1143" s="15">
        <v>1</v>
      </c>
      <c r="AC1143" s="15">
        <v>0.245</v>
      </c>
      <c r="AD1143" s="15">
        <v>9.9</v>
      </c>
      <c r="AE1143" s="15">
        <v>3.8</v>
      </c>
      <c r="AF1143" s="15">
        <v>1</v>
      </c>
      <c r="AG1143" s="15">
        <v>0.6</v>
      </c>
      <c r="AH1143" s="15">
        <v>1.4999999999999999E-2</v>
      </c>
      <c r="AI1143" s="15">
        <v>4.5999999999999996</v>
      </c>
      <c r="AJ1143" s="19">
        <v>18.100000000000001</v>
      </c>
      <c r="AK1143" s="15"/>
      <c r="AL1143" s="15"/>
      <c r="AM1143" s="15"/>
      <c r="AN1143" s="15"/>
      <c r="AO1143" s="27">
        <v>54.64</v>
      </c>
    </row>
    <row r="1144" spans="1:41" x14ac:dyDescent="0.25">
      <c r="A1144" s="3"/>
      <c r="B1144" s="11"/>
      <c r="C1144" s="3"/>
      <c r="D1144" s="3"/>
      <c r="E1144" s="3"/>
      <c r="F1144" s="50"/>
      <c r="G1144" s="3"/>
      <c r="H1144" s="15"/>
      <c r="I1144" s="15"/>
      <c r="J1144" s="15"/>
      <c r="K1144" s="15"/>
      <c r="L1144" s="15"/>
      <c r="M1144" s="15"/>
      <c r="N1144" s="15"/>
      <c r="O1144" s="15"/>
      <c r="P1144" s="15"/>
      <c r="Q1144" s="23"/>
      <c r="R1144" s="19"/>
      <c r="S1144" s="19"/>
      <c r="T1144" s="19"/>
      <c r="U1144" s="19"/>
      <c r="V1144" s="19"/>
      <c r="W1144" s="19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5"/>
      <c r="AH1144" s="15"/>
      <c r="AI1144" s="15"/>
      <c r="AJ1144" s="19"/>
      <c r="AK1144" s="15"/>
      <c r="AL1144" s="15"/>
      <c r="AM1144" s="15"/>
      <c r="AN1144" s="15"/>
      <c r="AO1144" s="27"/>
    </row>
    <row r="1145" spans="1:41" x14ac:dyDescent="0.25">
      <c r="A1145" s="3"/>
      <c r="B1145" s="11"/>
      <c r="C1145" s="3"/>
      <c r="D1145" s="3"/>
      <c r="E1145" s="3"/>
      <c r="F1145" s="50"/>
      <c r="G1145" s="3"/>
      <c r="H1145" s="15"/>
      <c r="I1145" s="15"/>
      <c r="J1145" s="15"/>
      <c r="K1145" s="15"/>
      <c r="L1145" s="15"/>
      <c r="M1145" s="15"/>
      <c r="N1145" s="15"/>
      <c r="O1145" s="15"/>
      <c r="P1145" s="15"/>
      <c r="Q1145" s="23"/>
      <c r="R1145" s="19"/>
      <c r="S1145" s="19"/>
      <c r="T1145" s="19"/>
      <c r="U1145" s="19"/>
      <c r="V1145" s="19"/>
      <c r="W1145" s="19"/>
      <c r="X1145" s="15"/>
      <c r="Y1145" s="15"/>
      <c r="Z1145" s="15"/>
      <c r="AA1145" s="15"/>
      <c r="AB1145" s="15"/>
      <c r="AC1145" s="15"/>
      <c r="AD1145" s="15"/>
      <c r="AE1145" s="15"/>
      <c r="AF1145" s="15"/>
      <c r="AG1145" s="15"/>
      <c r="AH1145" s="15"/>
      <c r="AI1145" s="15"/>
      <c r="AJ1145" s="19"/>
      <c r="AK1145" s="15"/>
      <c r="AL1145" s="15"/>
      <c r="AM1145" s="15"/>
      <c r="AN1145" s="15"/>
      <c r="AO1145" s="27"/>
    </row>
    <row r="1146" spans="1:41" x14ac:dyDescent="0.25">
      <c r="A1146" s="29">
        <v>169</v>
      </c>
      <c r="B1146" s="30" t="s">
        <v>2328</v>
      </c>
      <c r="C1146" s="29">
        <v>1</v>
      </c>
      <c r="D1146" s="29" t="s">
        <v>164</v>
      </c>
      <c r="E1146" s="29">
        <v>0</v>
      </c>
      <c r="F1146" s="48">
        <v>8</v>
      </c>
      <c r="G1146" s="29">
        <f t="shared" si="14"/>
        <v>8</v>
      </c>
      <c r="H1146" s="31">
        <v>0</v>
      </c>
      <c r="I1146" s="31">
        <v>0.25</v>
      </c>
      <c r="J1146" s="31">
        <v>0.44</v>
      </c>
      <c r="K1146" s="31">
        <v>1.18</v>
      </c>
      <c r="L1146" s="31">
        <v>3.74</v>
      </c>
      <c r="M1146" s="31">
        <v>5.6</v>
      </c>
      <c r="N1146" s="31">
        <v>65.2</v>
      </c>
      <c r="O1146" s="31">
        <v>29.2</v>
      </c>
      <c r="P1146" s="31"/>
      <c r="Q1146" s="32" t="s">
        <v>354</v>
      </c>
      <c r="R1146" s="33">
        <v>6.25</v>
      </c>
      <c r="S1146" s="33">
        <v>6.3</v>
      </c>
      <c r="T1146" s="33">
        <v>6.5</v>
      </c>
      <c r="U1146" s="33">
        <v>5.0999999999999996</v>
      </c>
      <c r="V1146" s="33">
        <v>5.15</v>
      </c>
      <c r="W1146" s="33">
        <v>5.45</v>
      </c>
      <c r="X1146" s="31">
        <v>2.56</v>
      </c>
      <c r="Y1146" s="31">
        <v>0.2</v>
      </c>
      <c r="Z1146" s="31">
        <v>12.53</v>
      </c>
      <c r="AA1146" s="31">
        <v>1.5</v>
      </c>
      <c r="AB1146" s="31">
        <v>3</v>
      </c>
      <c r="AC1146" s="31">
        <v>6.5000000000000002E-2</v>
      </c>
      <c r="AD1146" s="31">
        <v>33.03</v>
      </c>
      <c r="AE1146" s="31">
        <v>24</v>
      </c>
      <c r="AF1146" s="31">
        <v>2</v>
      </c>
      <c r="AG1146" s="31">
        <v>0.56999999999999995</v>
      </c>
      <c r="AH1146" s="31">
        <v>0.14000000000000001</v>
      </c>
      <c r="AI1146" s="31">
        <v>5.0999999999999996</v>
      </c>
      <c r="AJ1146" s="33">
        <v>16.25</v>
      </c>
      <c r="AK1146" s="31"/>
      <c r="AL1146" s="31"/>
      <c r="AM1146" s="31"/>
      <c r="AN1146" s="31"/>
      <c r="AO1146" s="34">
        <v>80.86</v>
      </c>
    </row>
    <row r="1147" spans="1:41" x14ac:dyDescent="0.25">
      <c r="A1147" s="29">
        <v>169</v>
      </c>
      <c r="B1147" s="30" t="s">
        <v>2328</v>
      </c>
      <c r="C1147" s="29">
        <v>2</v>
      </c>
      <c r="D1147" s="29" t="s">
        <v>660</v>
      </c>
      <c r="E1147" s="29">
        <v>8</v>
      </c>
      <c r="F1147" s="48">
        <v>28</v>
      </c>
      <c r="G1147" s="29">
        <f t="shared" si="14"/>
        <v>20</v>
      </c>
      <c r="H1147" s="31">
        <v>0.1</v>
      </c>
      <c r="I1147" s="31">
        <v>0.04</v>
      </c>
      <c r="J1147" s="31">
        <v>0.2</v>
      </c>
      <c r="K1147" s="31">
        <v>0.8</v>
      </c>
      <c r="L1147" s="31">
        <v>2.4500000000000002</v>
      </c>
      <c r="M1147" s="31">
        <v>3.59</v>
      </c>
      <c r="N1147" s="31">
        <v>3</v>
      </c>
      <c r="O1147" s="31">
        <v>33.200000000000003</v>
      </c>
      <c r="P1147" s="31"/>
      <c r="Q1147" s="32"/>
      <c r="R1147" s="33">
        <v>6.1</v>
      </c>
      <c r="S1147" s="33">
        <v>6.35</v>
      </c>
      <c r="T1147" s="33">
        <v>6.5</v>
      </c>
      <c r="U1147" s="33">
        <v>4.6500000000000004</v>
      </c>
      <c r="V1147" s="33">
        <v>4.8</v>
      </c>
      <c r="W1147" s="33">
        <v>5.05</v>
      </c>
      <c r="X1147" s="31">
        <v>1.52</v>
      </c>
      <c r="Y1147" s="31">
        <v>0.14000000000000001</v>
      </c>
      <c r="Z1147" s="31">
        <v>10.74</v>
      </c>
      <c r="AA1147" s="31">
        <v>1.53</v>
      </c>
      <c r="AB1147" s="31">
        <v>2.75</v>
      </c>
      <c r="AC1147" s="31">
        <v>0.186</v>
      </c>
      <c r="AD1147" s="31">
        <v>29.93</v>
      </c>
      <c r="AE1147" s="31">
        <v>23</v>
      </c>
      <c r="AF1147" s="31">
        <v>2</v>
      </c>
      <c r="AG1147" s="31">
        <v>0.55000000000000004</v>
      </c>
      <c r="AH1147" s="31">
        <v>0.06</v>
      </c>
      <c r="AI1147" s="31">
        <v>4.37</v>
      </c>
      <c r="AJ1147" s="33">
        <v>40</v>
      </c>
      <c r="AK1147" s="31"/>
      <c r="AL1147" s="31"/>
      <c r="AM1147" s="31"/>
      <c r="AN1147" s="31"/>
      <c r="AO1147" s="34">
        <v>85.56</v>
      </c>
    </row>
    <row r="1148" spans="1:41" x14ac:dyDescent="0.25">
      <c r="A1148" s="41">
        <v>169</v>
      </c>
      <c r="B1148" s="42" t="s">
        <v>2328</v>
      </c>
      <c r="C1148" s="41">
        <v>3</v>
      </c>
      <c r="D1148" s="41" t="s">
        <v>339</v>
      </c>
      <c r="E1148" s="41">
        <v>28</v>
      </c>
      <c r="F1148" s="49">
        <v>67</v>
      </c>
      <c r="G1148" s="41">
        <f t="shared" si="14"/>
        <v>39</v>
      </c>
      <c r="H1148" s="43">
        <v>0.05</v>
      </c>
      <c r="I1148" s="43">
        <v>0.04</v>
      </c>
      <c r="J1148" s="43">
        <v>0.18</v>
      </c>
      <c r="K1148" s="43">
        <v>4.8</v>
      </c>
      <c r="L1148" s="43">
        <v>6.53</v>
      </c>
      <c r="M1148" s="43">
        <v>11.6</v>
      </c>
      <c r="N1148" s="43">
        <v>33.200000000000003</v>
      </c>
      <c r="O1148" s="43">
        <v>35.200000000000003</v>
      </c>
      <c r="P1148" s="43"/>
      <c r="Q1148" s="44"/>
      <c r="R1148" s="45">
        <v>6</v>
      </c>
      <c r="S1148" s="45">
        <v>6.3</v>
      </c>
      <c r="T1148" s="45">
        <v>6.55</v>
      </c>
      <c r="U1148" s="45">
        <v>4.45</v>
      </c>
      <c r="V1148" s="45">
        <v>4.5999999999999996</v>
      </c>
      <c r="W1148" s="45">
        <v>4.9000000000000004</v>
      </c>
      <c r="X1148" s="43">
        <v>0.99</v>
      </c>
      <c r="Y1148" s="43">
        <v>0.11</v>
      </c>
      <c r="Z1148" s="43">
        <v>8.77</v>
      </c>
      <c r="AA1148" s="43">
        <v>1.74</v>
      </c>
      <c r="AB1148" s="43">
        <v>3.5</v>
      </c>
      <c r="AC1148" s="43">
        <v>0.183</v>
      </c>
      <c r="AD1148" s="43">
        <v>28.86</v>
      </c>
      <c r="AE1148" s="43">
        <v>20</v>
      </c>
      <c r="AF1148" s="43">
        <v>1.95</v>
      </c>
      <c r="AG1148" s="43">
        <v>0.59</v>
      </c>
      <c r="AH1148" s="43">
        <v>0.04</v>
      </c>
      <c r="AI1148" s="43">
        <v>4.0999999999999996</v>
      </c>
      <c r="AJ1148" s="45">
        <v>14.3</v>
      </c>
      <c r="AK1148" s="43"/>
      <c r="AL1148" s="43"/>
      <c r="AM1148" s="43"/>
      <c r="AN1148" s="43"/>
      <c r="AO1148" s="46">
        <v>78.37</v>
      </c>
    </row>
    <row r="1149" spans="1:41" x14ac:dyDescent="0.25">
      <c r="A1149" s="3">
        <v>169</v>
      </c>
      <c r="B1149" s="11" t="s">
        <v>2328</v>
      </c>
      <c r="C1149" s="3">
        <v>4</v>
      </c>
      <c r="D1149" s="3" t="s">
        <v>290</v>
      </c>
      <c r="E1149" s="3">
        <v>67</v>
      </c>
      <c r="F1149" s="50">
        <v>87</v>
      </c>
      <c r="G1149" s="3">
        <f t="shared" si="14"/>
        <v>20</v>
      </c>
      <c r="H1149" s="15">
        <v>0</v>
      </c>
      <c r="I1149" s="15">
        <v>0.04</v>
      </c>
      <c r="J1149" s="15">
        <v>0.65</v>
      </c>
      <c r="K1149" s="15">
        <v>31.05</v>
      </c>
      <c r="L1149" s="15">
        <v>15.86</v>
      </c>
      <c r="M1149" s="15">
        <v>47.6</v>
      </c>
      <c r="N1149" s="15">
        <v>31.2</v>
      </c>
      <c r="O1149" s="15">
        <v>21.2</v>
      </c>
      <c r="P1149" s="15"/>
      <c r="Q1149" s="23" t="s">
        <v>225</v>
      </c>
      <c r="R1149" s="19">
        <v>6.25</v>
      </c>
      <c r="S1149" s="19">
        <v>6.4</v>
      </c>
      <c r="T1149" s="19">
        <v>6.6</v>
      </c>
      <c r="U1149" s="19">
        <v>4.55</v>
      </c>
      <c r="V1149" s="19">
        <v>4.6500000000000004</v>
      </c>
      <c r="W1149" s="19">
        <v>4.96</v>
      </c>
      <c r="X1149" s="15">
        <v>0.49</v>
      </c>
      <c r="Y1149" s="15">
        <v>0.06</v>
      </c>
      <c r="Z1149" s="15">
        <v>7.74</v>
      </c>
      <c r="AA1149" s="15">
        <v>1.66</v>
      </c>
      <c r="AB1149" s="15">
        <v>1.75</v>
      </c>
      <c r="AC1149" s="15">
        <v>0.20399999999999999</v>
      </c>
      <c r="AD1149" s="15">
        <v>20.71</v>
      </c>
      <c r="AE1149" s="15">
        <v>16</v>
      </c>
      <c r="AF1149" s="15">
        <v>1.95</v>
      </c>
      <c r="AG1149" s="15">
        <v>0.77</v>
      </c>
      <c r="AH1149" s="15">
        <v>0.05</v>
      </c>
      <c r="AI1149" s="15">
        <v>1.1499999999999999</v>
      </c>
      <c r="AJ1149" s="19">
        <v>18.2</v>
      </c>
      <c r="AK1149" s="15"/>
      <c r="AL1149" s="15"/>
      <c r="AM1149" s="15"/>
      <c r="AN1149" s="15"/>
      <c r="AO1149" s="27">
        <v>90.82</v>
      </c>
    </row>
    <row r="1150" spans="1:41" x14ac:dyDescent="0.25">
      <c r="A1150" s="3">
        <v>169</v>
      </c>
      <c r="B1150" s="11" t="s">
        <v>2328</v>
      </c>
      <c r="C1150" s="3">
        <v>5</v>
      </c>
      <c r="D1150" s="3" t="s">
        <v>302</v>
      </c>
      <c r="E1150" s="3">
        <v>87</v>
      </c>
      <c r="F1150" s="50">
        <v>0</v>
      </c>
      <c r="G1150" s="3">
        <f t="shared" si="14"/>
        <v>-87</v>
      </c>
      <c r="H1150" s="15">
        <v>0</v>
      </c>
      <c r="I1150" s="15">
        <v>0.2</v>
      </c>
      <c r="J1150" s="15">
        <v>2.65</v>
      </c>
      <c r="K1150" s="15">
        <v>37.35</v>
      </c>
      <c r="L1150" s="15">
        <v>13.4</v>
      </c>
      <c r="M1150" s="15">
        <v>53.6</v>
      </c>
      <c r="N1150" s="15">
        <v>29.2</v>
      </c>
      <c r="O1150" s="15">
        <v>17.2</v>
      </c>
      <c r="P1150" s="15"/>
      <c r="Q1150" s="23" t="s">
        <v>506</v>
      </c>
      <c r="R1150" s="19">
        <v>6.1</v>
      </c>
      <c r="S1150" s="19">
        <v>6.5</v>
      </c>
      <c r="T1150" s="19">
        <v>6.7</v>
      </c>
      <c r="U1150" s="19">
        <v>4.45</v>
      </c>
      <c r="V1150" s="19">
        <v>4.5999999999999996</v>
      </c>
      <c r="W1150" s="19">
        <v>4.8499999999999996</v>
      </c>
      <c r="X1150" s="15">
        <v>0.51</v>
      </c>
      <c r="Y1150" s="15">
        <v>0.06</v>
      </c>
      <c r="Z1150" s="15">
        <v>7.52</v>
      </c>
      <c r="AA1150" s="15">
        <v>1.65</v>
      </c>
      <c r="AB1150" s="15">
        <v>1.75</v>
      </c>
      <c r="AC1150" s="15">
        <v>0.10199999999999999</v>
      </c>
      <c r="AD1150" s="15">
        <v>16.14</v>
      </c>
      <c r="AE1150" s="15">
        <v>13</v>
      </c>
      <c r="AF1150" s="15">
        <v>0.9</v>
      </c>
      <c r="AG1150" s="15">
        <v>0.7</v>
      </c>
      <c r="AH1150" s="15">
        <v>0.04</v>
      </c>
      <c r="AI1150" s="15">
        <v>1.5</v>
      </c>
      <c r="AJ1150" s="19">
        <v>16.2</v>
      </c>
      <c r="AK1150" s="15"/>
      <c r="AL1150" s="15"/>
      <c r="AM1150" s="15"/>
      <c r="AN1150" s="15"/>
      <c r="AO1150" s="27">
        <v>96.9</v>
      </c>
    </row>
    <row r="1151" spans="1:41" x14ac:dyDescent="0.25">
      <c r="A1151" s="3"/>
      <c r="B1151" s="11"/>
      <c r="C1151" s="3"/>
      <c r="D1151" s="3"/>
      <c r="E1151" s="3"/>
      <c r="F1151" s="50"/>
      <c r="G1151" s="3"/>
      <c r="H1151" s="15"/>
      <c r="I1151" s="15"/>
      <c r="J1151" s="15"/>
      <c r="K1151" s="15"/>
      <c r="L1151" s="15"/>
      <c r="M1151" s="15"/>
      <c r="N1151" s="15"/>
      <c r="O1151" s="15"/>
      <c r="P1151" s="15"/>
      <c r="Q1151" s="23"/>
      <c r="R1151" s="19"/>
      <c r="S1151" s="19"/>
      <c r="T1151" s="19"/>
      <c r="U1151" s="19"/>
      <c r="V1151" s="19"/>
      <c r="W1151" s="19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9"/>
      <c r="AK1151" s="15"/>
      <c r="AL1151" s="15"/>
      <c r="AM1151" s="15"/>
      <c r="AN1151" s="15"/>
      <c r="AO1151" s="27"/>
    </row>
    <row r="1152" spans="1:41" x14ac:dyDescent="0.25">
      <c r="A1152" s="3"/>
      <c r="B1152" s="11"/>
      <c r="C1152" s="3"/>
      <c r="D1152" s="3"/>
      <c r="E1152" s="3"/>
      <c r="F1152" s="50"/>
      <c r="G1152" s="3"/>
      <c r="H1152" s="15"/>
      <c r="I1152" s="15"/>
      <c r="J1152" s="15"/>
      <c r="K1152" s="15"/>
      <c r="L1152" s="15"/>
      <c r="M1152" s="15"/>
      <c r="N1152" s="15"/>
      <c r="O1152" s="15"/>
      <c r="P1152" s="15"/>
      <c r="Q1152" s="23"/>
      <c r="R1152" s="19"/>
      <c r="S1152" s="19"/>
      <c r="T1152" s="19"/>
      <c r="U1152" s="19"/>
      <c r="V1152" s="19"/>
      <c r="W1152" s="19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  <c r="AI1152" s="15"/>
      <c r="AJ1152" s="19"/>
      <c r="AK1152" s="15"/>
      <c r="AL1152" s="15"/>
      <c r="AM1152" s="15"/>
      <c r="AN1152" s="15"/>
      <c r="AO1152" s="27"/>
    </row>
    <row r="1153" spans="1:41" x14ac:dyDescent="0.25">
      <c r="A1153" s="35">
        <v>170</v>
      </c>
      <c r="B1153" s="36" t="s">
        <v>2328</v>
      </c>
      <c r="C1153" s="35">
        <v>1</v>
      </c>
      <c r="D1153" s="35" t="s">
        <v>6</v>
      </c>
      <c r="E1153" s="35">
        <v>0</v>
      </c>
      <c r="F1153" s="51">
        <v>40</v>
      </c>
      <c r="G1153" s="35">
        <f t="shared" ref="G1153:G1238" si="15">F1153-E1153</f>
        <v>40</v>
      </c>
      <c r="H1153" s="37">
        <v>2.8</v>
      </c>
      <c r="I1153" s="37">
        <v>0.4</v>
      </c>
      <c r="J1153" s="37">
        <v>0.9</v>
      </c>
      <c r="K1153" s="37">
        <v>1</v>
      </c>
      <c r="L1153" s="37">
        <v>4.5</v>
      </c>
      <c r="M1153" s="37">
        <v>9.6</v>
      </c>
      <c r="N1153" s="37">
        <v>25.2</v>
      </c>
      <c r="O1153" s="37">
        <v>65.2</v>
      </c>
      <c r="P1153" s="37">
        <v>14.6</v>
      </c>
      <c r="Q1153" s="38" t="s">
        <v>6</v>
      </c>
      <c r="R1153" s="39">
        <v>4.7</v>
      </c>
      <c r="S1153" s="39">
        <v>4.55</v>
      </c>
      <c r="T1153" s="39">
        <v>4.8</v>
      </c>
      <c r="U1153" s="39">
        <v>3.5</v>
      </c>
      <c r="V1153" s="39">
        <v>3.55</v>
      </c>
      <c r="W1153" s="39">
        <v>3.8</v>
      </c>
      <c r="X1153" s="37">
        <v>1.17</v>
      </c>
      <c r="Y1153" s="37">
        <v>0.11899999999999999</v>
      </c>
      <c r="Z1153" s="37">
        <v>10</v>
      </c>
      <c r="AA1153" s="37">
        <v>1.73</v>
      </c>
      <c r="AB1153" s="37">
        <v>1</v>
      </c>
      <c r="AC1153" s="37">
        <v>0.53100000000000003</v>
      </c>
      <c r="AD1153" s="37">
        <v>20.13</v>
      </c>
      <c r="AE1153" s="37">
        <v>2.6</v>
      </c>
      <c r="AF1153" s="37">
        <v>1.18</v>
      </c>
      <c r="AG1153" s="37">
        <v>1.19</v>
      </c>
      <c r="AH1153" s="37">
        <v>0.05</v>
      </c>
      <c r="AI1153" s="37">
        <v>13.88</v>
      </c>
      <c r="AJ1153" s="39">
        <v>6.2</v>
      </c>
      <c r="AK1153" s="37"/>
      <c r="AL1153" s="37"/>
      <c r="AM1153" s="37"/>
      <c r="AN1153" s="37"/>
      <c r="AO1153" s="40">
        <v>24.96</v>
      </c>
    </row>
    <row r="1154" spans="1:41" x14ac:dyDescent="0.25">
      <c r="A1154" s="41">
        <v>170</v>
      </c>
      <c r="B1154" s="42" t="s">
        <v>2328</v>
      </c>
      <c r="C1154" s="41">
        <v>2</v>
      </c>
      <c r="D1154" s="41" t="s">
        <v>242</v>
      </c>
      <c r="E1154" s="41">
        <v>40</v>
      </c>
      <c r="F1154" s="49">
        <v>72</v>
      </c>
      <c r="G1154" s="41">
        <f t="shared" si="15"/>
        <v>32</v>
      </c>
      <c r="H1154" s="43">
        <v>1.8</v>
      </c>
      <c r="I1154" s="43">
        <v>0.5</v>
      </c>
      <c r="J1154" s="43">
        <v>1.2</v>
      </c>
      <c r="K1154" s="43">
        <v>1.9</v>
      </c>
      <c r="L1154" s="43">
        <v>6.2</v>
      </c>
      <c r="M1154" s="43">
        <v>11.6</v>
      </c>
      <c r="N1154" s="43">
        <v>37.200000000000003</v>
      </c>
      <c r="O1154" s="43">
        <v>51.2</v>
      </c>
      <c r="P1154" s="43">
        <v>10.6</v>
      </c>
      <c r="Q1154" s="44" t="s">
        <v>6</v>
      </c>
      <c r="R1154" s="45">
        <v>4.8499999999999996</v>
      </c>
      <c r="S1154" s="45">
        <v>4.6500000000000004</v>
      </c>
      <c r="T1154" s="45">
        <v>4.75</v>
      </c>
      <c r="U1154" s="45">
        <v>4.0999999999999996</v>
      </c>
      <c r="V1154" s="45">
        <v>4.0999999999999996</v>
      </c>
      <c r="W1154" s="45">
        <v>4.2</v>
      </c>
      <c r="X1154" s="43">
        <v>0.56000000000000005</v>
      </c>
      <c r="Y1154" s="43">
        <v>7.2999999999999995E-2</v>
      </c>
      <c r="Z1154" s="43">
        <v>7.67</v>
      </c>
      <c r="AA1154" s="43">
        <v>1.94</v>
      </c>
      <c r="AB1154" s="43">
        <v>1</v>
      </c>
      <c r="AC1154" s="43">
        <v>3.2669999999999999</v>
      </c>
      <c r="AD1154" s="43">
        <v>17.399999999999999</v>
      </c>
      <c r="AE1154" s="43">
        <v>4</v>
      </c>
      <c r="AF1154" s="43">
        <v>1.41</v>
      </c>
      <c r="AG1154" s="43">
        <v>1.89</v>
      </c>
      <c r="AH1154" s="43">
        <v>0.04</v>
      </c>
      <c r="AI1154" s="43">
        <v>10.6</v>
      </c>
      <c r="AJ1154" s="45">
        <v>6.8</v>
      </c>
      <c r="AK1154" s="43"/>
      <c r="AL1154" s="43"/>
      <c r="AM1154" s="43"/>
      <c r="AN1154" s="43"/>
      <c r="AO1154" s="46">
        <v>42.2</v>
      </c>
    </row>
    <row r="1155" spans="1:41" x14ac:dyDescent="0.25">
      <c r="A1155" s="3">
        <v>170</v>
      </c>
      <c r="B1155" s="11" t="s">
        <v>2328</v>
      </c>
      <c r="C1155" s="3">
        <v>3</v>
      </c>
      <c r="D1155" s="3" t="s">
        <v>260</v>
      </c>
      <c r="E1155" s="3">
        <v>72</v>
      </c>
      <c r="F1155" s="50">
        <v>114</v>
      </c>
      <c r="G1155" s="3">
        <f t="shared" si="15"/>
        <v>42</v>
      </c>
      <c r="H1155" s="15">
        <v>1.02</v>
      </c>
      <c r="I1155" s="15">
        <v>0.2</v>
      </c>
      <c r="J1155" s="15">
        <v>0.25</v>
      </c>
      <c r="K1155" s="15">
        <v>1</v>
      </c>
      <c r="L1155" s="15">
        <v>3.13</v>
      </c>
      <c r="M1155" s="15">
        <v>5.6</v>
      </c>
      <c r="N1155" s="15">
        <v>21.2</v>
      </c>
      <c r="O1155" s="15">
        <v>73.2</v>
      </c>
      <c r="P1155" s="15">
        <v>1</v>
      </c>
      <c r="Q1155" s="23" t="s">
        <v>6</v>
      </c>
      <c r="R1155" s="19">
        <v>4.5999999999999996</v>
      </c>
      <c r="S1155" s="19">
        <v>4.55</v>
      </c>
      <c r="T1155" s="19">
        <v>4.7</v>
      </c>
      <c r="U1155" s="19">
        <v>4.0999999999999996</v>
      </c>
      <c r="V1155" s="19">
        <v>4.05</v>
      </c>
      <c r="W1155" s="19">
        <v>4.2</v>
      </c>
      <c r="X1155" s="15">
        <v>0.47</v>
      </c>
      <c r="Y1155" s="15">
        <v>7.0999999999999994E-2</v>
      </c>
      <c r="Z1155" s="15">
        <v>6.7</v>
      </c>
      <c r="AA1155" s="15">
        <v>2.0699999999999998</v>
      </c>
      <c r="AB1155" s="15">
        <v>1.5</v>
      </c>
      <c r="AC1155" s="15">
        <v>5.1050000000000004</v>
      </c>
      <c r="AD1155" s="15">
        <v>17.5</v>
      </c>
      <c r="AE1155" s="15">
        <v>3.8</v>
      </c>
      <c r="AF1155" s="15">
        <v>1.7</v>
      </c>
      <c r="AG1155" s="15">
        <v>2.75</v>
      </c>
      <c r="AH1155" s="15">
        <v>0.06</v>
      </c>
      <c r="AI1155" s="15">
        <v>9.85</v>
      </c>
      <c r="AJ1155" s="19">
        <v>3.1</v>
      </c>
      <c r="AK1155" s="15"/>
      <c r="AL1155" s="15"/>
      <c r="AM1155" s="15"/>
      <c r="AN1155" s="15"/>
      <c r="AO1155" s="27">
        <v>47.66</v>
      </c>
    </row>
    <row r="1156" spans="1:41" x14ac:dyDescent="0.25">
      <c r="A1156" s="3">
        <v>170</v>
      </c>
      <c r="B1156" s="11" t="s">
        <v>2328</v>
      </c>
      <c r="C1156" s="3">
        <v>4</v>
      </c>
      <c r="D1156" s="3" t="s">
        <v>3069</v>
      </c>
      <c r="E1156" s="3">
        <v>114</v>
      </c>
      <c r="F1156" s="50">
        <v>0</v>
      </c>
      <c r="G1156" s="3">
        <f t="shared" si="15"/>
        <v>-114</v>
      </c>
      <c r="H1156" s="15">
        <v>0</v>
      </c>
      <c r="I1156" s="15">
        <v>0.2</v>
      </c>
      <c r="J1156" s="15">
        <v>0.7</v>
      </c>
      <c r="K1156" s="15">
        <v>7.1</v>
      </c>
      <c r="L1156" s="15">
        <v>1.6</v>
      </c>
      <c r="M1156" s="15">
        <v>9.6</v>
      </c>
      <c r="N1156" s="15">
        <v>29.2</v>
      </c>
      <c r="O1156" s="15">
        <v>61.2</v>
      </c>
      <c r="P1156" s="15"/>
      <c r="Q1156" s="23" t="s">
        <v>6</v>
      </c>
      <c r="R1156" s="19">
        <v>4.5999999999999996</v>
      </c>
      <c r="S1156" s="19">
        <v>4.3</v>
      </c>
      <c r="T1156" s="19">
        <v>4.5</v>
      </c>
      <c r="U1156" s="19">
        <v>3.8</v>
      </c>
      <c r="V1156" s="19">
        <v>3.8</v>
      </c>
      <c r="W1156" s="19">
        <v>4</v>
      </c>
      <c r="X1156" s="15">
        <v>0.23</v>
      </c>
      <c r="Y1156" s="15">
        <v>9.2999999999999999E-2</v>
      </c>
      <c r="Z1156" s="15">
        <v>2.56</v>
      </c>
      <c r="AA1156" s="15">
        <v>2.0299999999999998</v>
      </c>
      <c r="AB1156" s="15">
        <v>1</v>
      </c>
      <c r="AC1156" s="15">
        <v>5.0019999999999998</v>
      </c>
      <c r="AD1156" s="15">
        <v>17.89</v>
      </c>
      <c r="AE1156" s="15">
        <v>4.0999999999999996</v>
      </c>
      <c r="AF1156" s="15">
        <v>2.64</v>
      </c>
      <c r="AG1156" s="15">
        <v>2.68</v>
      </c>
      <c r="AH1156" s="15">
        <v>0.08</v>
      </c>
      <c r="AI1156" s="15">
        <v>6.03</v>
      </c>
      <c r="AJ1156" s="19">
        <v>3.7</v>
      </c>
      <c r="AK1156" s="15"/>
      <c r="AL1156" s="15"/>
      <c r="AM1156" s="15"/>
      <c r="AN1156" s="15"/>
      <c r="AO1156" s="27">
        <v>53.14</v>
      </c>
    </row>
    <row r="1157" spans="1:41" x14ac:dyDescent="0.25">
      <c r="A1157" s="3"/>
      <c r="B1157" s="11"/>
      <c r="C1157" s="3"/>
      <c r="D1157" s="3"/>
      <c r="E1157" s="3"/>
      <c r="F1157" s="50"/>
      <c r="G1157" s="3"/>
      <c r="H1157" s="15"/>
      <c r="I1157" s="15"/>
      <c r="J1157" s="15"/>
      <c r="K1157" s="15"/>
      <c r="L1157" s="15"/>
      <c r="M1157" s="15"/>
      <c r="N1157" s="15"/>
      <c r="O1157" s="15"/>
      <c r="P1157" s="15"/>
      <c r="Q1157" s="23"/>
      <c r="R1157" s="19"/>
      <c r="S1157" s="19"/>
      <c r="T1157" s="19"/>
      <c r="U1157" s="19"/>
      <c r="V1157" s="19"/>
      <c r="W1157" s="19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5"/>
      <c r="AH1157" s="15"/>
      <c r="AI1157" s="15"/>
      <c r="AJ1157" s="19"/>
      <c r="AK1157" s="15"/>
      <c r="AL1157" s="15"/>
      <c r="AM1157" s="15"/>
      <c r="AN1157" s="15"/>
      <c r="AO1157" s="27"/>
    </row>
    <row r="1158" spans="1:41" x14ac:dyDescent="0.25">
      <c r="A1158" s="3"/>
      <c r="B1158" s="11"/>
      <c r="C1158" s="3"/>
      <c r="D1158" s="3"/>
      <c r="E1158" s="3"/>
      <c r="F1158" s="50"/>
      <c r="G1158" s="3"/>
      <c r="H1158" s="15"/>
      <c r="I1158" s="15"/>
      <c r="J1158" s="15"/>
      <c r="K1158" s="15"/>
      <c r="L1158" s="15"/>
      <c r="M1158" s="15"/>
      <c r="N1158" s="15"/>
      <c r="O1158" s="15"/>
      <c r="P1158" s="15"/>
      <c r="Q1158" s="23"/>
      <c r="R1158" s="19"/>
      <c r="S1158" s="19"/>
      <c r="T1158" s="19"/>
      <c r="U1158" s="19"/>
      <c r="V1158" s="19"/>
      <c r="W1158" s="19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5"/>
      <c r="AH1158" s="15"/>
      <c r="AI1158" s="15"/>
      <c r="AJ1158" s="19"/>
      <c r="AK1158" s="15"/>
      <c r="AL1158" s="15"/>
      <c r="AM1158" s="15"/>
      <c r="AN1158" s="15"/>
      <c r="AO1158" s="27"/>
    </row>
    <row r="1159" spans="1:41" x14ac:dyDescent="0.25">
      <c r="A1159" s="35">
        <v>171</v>
      </c>
      <c r="B1159" s="36" t="s">
        <v>2328</v>
      </c>
      <c r="C1159" s="35">
        <v>1</v>
      </c>
      <c r="D1159" s="35" t="s">
        <v>164</v>
      </c>
      <c r="E1159" s="35">
        <v>0</v>
      </c>
      <c r="F1159" s="51">
        <v>6</v>
      </c>
      <c r="G1159" s="35">
        <f t="shared" si="15"/>
        <v>6</v>
      </c>
      <c r="H1159" s="37">
        <v>0</v>
      </c>
      <c r="I1159" s="37">
        <v>0.8</v>
      </c>
      <c r="J1159" s="37">
        <v>1.1000000000000001</v>
      </c>
      <c r="K1159" s="37">
        <v>1.2</v>
      </c>
      <c r="L1159" s="37">
        <v>1.7</v>
      </c>
      <c r="M1159" s="37">
        <v>4.8</v>
      </c>
      <c r="N1159" s="37">
        <v>3.2</v>
      </c>
      <c r="O1159" s="37">
        <v>64</v>
      </c>
      <c r="P1159" s="37"/>
      <c r="Q1159" s="38" t="s">
        <v>6</v>
      </c>
      <c r="R1159" s="39">
        <v>5.73</v>
      </c>
      <c r="S1159" s="39">
        <v>5.8</v>
      </c>
      <c r="T1159" s="39">
        <v>6.15</v>
      </c>
      <c r="U1159" s="39">
        <v>4.8499999999999996</v>
      </c>
      <c r="V1159" s="39">
        <v>4.95</v>
      </c>
      <c r="W1159" s="39">
        <v>5.3</v>
      </c>
      <c r="X1159" s="37">
        <v>3.16</v>
      </c>
      <c r="Y1159" s="37">
        <v>0.22</v>
      </c>
      <c r="Z1159" s="37">
        <v>13.87</v>
      </c>
      <c r="AA1159" s="37">
        <v>1.75</v>
      </c>
      <c r="AB1159" s="37">
        <v>2.5</v>
      </c>
      <c r="AC1159" s="37">
        <v>0.27500000000000002</v>
      </c>
      <c r="AD1159" s="37">
        <v>40.33</v>
      </c>
      <c r="AE1159" s="37">
        <v>28</v>
      </c>
      <c r="AF1159" s="37">
        <v>2</v>
      </c>
      <c r="AG1159" s="37">
        <v>0.43</v>
      </c>
      <c r="AH1159" s="37">
        <v>0.28000000000000003</v>
      </c>
      <c r="AI1159" s="37">
        <v>8.6300000000000008</v>
      </c>
      <c r="AJ1159" s="39">
        <v>16.600000000000001</v>
      </c>
      <c r="AK1159" s="37"/>
      <c r="AL1159" s="37"/>
      <c r="AM1159" s="37"/>
      <c r="AN1159" s="37"/>
      <c r="AO1159" s="40">
        <v>78</v>
      </c>
    </row>
    <row r="1160" spans="1:41" x14ac:dyDescent="0.25">
      <c r="A1160" s="41">
        <v>171</v>
      </c>
      <c r="B1160" s="42" t="s">
        <v>2328</v>
      </c>
      <c r="C1160" s="41">
        <v>2</v>
      </c>
      <c r="D1160" s="41" t="s">
        <v>6</v>
      </c>
      <c r="E1160" s="41">
        <v>6</v>
      </c>
      <c r="F1160" s="49">
        <v>57</v>
      </c>
      <c r="G1160" s="41">
        <f t="shared" si="15"/>
        <v>51</v>
      </c>
      <c r="H1160" s="43">
        <v>0</v>
      </c>
      <c r="I1160" s="43">
        <v>1.2</v>
      </c>
      <c r="J1160" s="43">
        <v>0.9</v>
      </c>
      <c r="K1160" s="43">
        <v>2.7</v>
      </c>
      <c r="L1160" s="43">
        <v>2</v>
      </c>
      <c r="M1160" s="43">
        <v>6.8</v>
      </c>
      <c r="N1160" s="43">
        <v>25.2</v>
      </c>
      <c r="O1160" s="43">
        <v>68</v>
      </c>
      <c r="P1160" s="43"/>
      <c r="Q1160" s="44" t="s">
        <v>6</v>
      </c>
      <c r="R1160" s="45">
        <v>5.9</v>
      </c>
      <c r="S1160" s="45">
        <v>6.25</v>
      </c>
      <c r="T1160" s="45">
        <v>6.8</v>
      </c>
      <c r="U1160" s="45">
        <v>4.95</v>
      </c>
      <c r="V1160" s="45">
        <v>5</v>
      </c>
      <c r="W1160" s="45">
        <v>5.25</v>
      </c>
      <c r="X1160" s="43">
        <v>0.73</v>
      </c>
      <c r="Y1160" s="43">
        <v>0.04</v>
      </c>
      <c r="Z1160" s="43">
        <v>17.100000000000001</v>
      </c>
      <c r="AA1160" s="43">
        <v>1.9</v>
      </c>
      <c r="AB1160" s="43">
        <v>1.75</v>
      </c>
      <c r="AC1160" s="43">
        <v>0.183</v>
      </c>
      <c r="AD1160" s="43">
        <v>26.9</v>
      </c>
      <c r="AE1160" s="43">
        <v>19</v>
      </c>
      <c r="AF1160" s="43">
        <v>2</v>
      </c>
      <c r="AG1160" s="43">
        <v>0.81</v>
      </c>
      <c r="AH1160" s="43">
        <v>0.09</v>
      </c>
      <c r="AI1160" s="43">
        <v>3.95</v>
      </c>
      <c r="AJ1160" s="45">
        <v>9.9</v>
      </c>
      <c r="AK1160" s="43"/>
      <c r="AL1160" s="43"/>
      <c r="AM1160" s="43"/>
      <c r="AN1160" s="43"/>
      <c r="AO1160" s="46">
        <v>85</v>
      </c>
    </row>
    <row r="1161" spans="1:41" x14ac:dyDescent="0.25">
      <c r="A1161" s="3">
        <v>171</v>
      </c>
      <c r="B1161" s="11" t="s">
        <v>2328</v>
      </c>
      <c r="C1161" s="3">
        <v>3</v>
      </c>
      <c r="D1161" s="3" t="s">
        <v>339</v>
      </c>
      <c r="E1161" s="3">
        <v>57</v>
      </c>
      <c r="F1161" s="50">
        <v>91</v>
      </c>
      <c r="G1161" s="3">
        <f t="shared" si="15"/>
        <v>34</v>
      </c>
      <c r="H1161" s="15">
        <v>1.2</v>
      </c>
      <c r="I1161" s="15">
        <v>3.4</v>
      </c>
      <c r="J1161" s="15">
        <v>2</v>
      </c>
      <c r="K1161" s="15">
        <v>1.4</v>
      </c>
      <c r="L1161" s="15">
        <v>0.8</v>
      </c>
      <c r="M1161" s="15">
        <v>8.8000000000000007</v>
      </c>
      <c r="N1161" s="15">
        <v>27.2</v>
      </c>
      <c r="O1161" s="15">
        <v>64</v>
      </c>
      <c r="P1161" s="15"/>
      <c r="Q1161" s="23" t="s">
        <v>6</v>
      </c>
      <c r="R1161" s="19">
        <v>6.55</v>
      </c>
      <c r="S1161" s="19">
        <v>6.85</v>
      </c>
      <c r="T1161" s="19">
        <v>7.25</v>
      </c>
      <c r="U1161" s="19">
        <v>5.55</v>
      </c>
      <c r="V1161" s="19">
        <v>5.6</v>
      </c>
      <c r="W1161" s="19">
        <v>5.8</v>
      </c>
      <c r="X1161" s="15">
        <v>0.63</v>
      </c>
      <c r="Y1161" s="15">
        <v>0.02</v>
      </c>
      <c r="Z1161" s="15">
        <v>24.33</v>
      </c>
      <c r="AA1161" s="15">
        <v>1.97</v>
      </c>
      <c r="AB1161" s="15">
        <v>1.75</v>
      </c>
      <c r="AC1161" s="15">
        <v>0.76500000000000001</v>
      </c>
      <c r="AD1161" s="15">
        <v>21.2</v>
      </c>
      <c r="AE1161" s="15">
        <v>15</v>
      </c>
      <c r="AF1161" s="15">
        <v>2</v>
      </c>
      <c r="AG1161" s="15">
        <v>1.28</v>
      </c>
      <c r="AH1161" s="15">
        <v>0.08</v>
      </c>
      <c r="AI1161" s="15">
        <v>1.07</v>
      </c>
      <c r="AJ1161" s="19">
        <v>4.9000000000000004</v>
      </c>
      <c r="AK1161" s="15"/>
      <c r="AL1161" s="15"/>
      <c r="AM1161" s="15"/>
      <c r="AN1161" s="15"/>
      <c r="AO1161" s="27">
        <v>89</v>
      </c>
    </row>
    <row r="1162" spans="1:41" x14ac:dyDescent="0.25">
      <c r="A1162" s="3">
        <v>171</v>
      </c>
      <c r="B1162" s="11" t="s">
        <v>2328</v>
      </c>
      <c r="C1162" s="3">
        <v>4</v>
      </c>
      <c r="D1162" s="3" t="s">
        <v>242</v>
      </c>
      <c r="E1162" s="3">
        <v>91</v>
      </c>
      <c r="F1162" s="50">
        <v>115</v>
      </c>
      <c r="G1162" s="3">
        <f t="shared" si="15"/>
        <v>24</v>
      </c>
      <c r="H1162" s="15">
        <v>0.5</v>
      </c>
      <c r="I1162" s="15">
        <v>3.4</v>
      </c>
      <c r="J1162" s="15">
        <v>1.6</v>
      </c>
      <c r="K1162" s="15">
        <v>1.1000000000000001</v>
      </c>
      <c r="L1162" s="15">
        <v>0.7</v>
      </c>
      <c r="M1162" s="15">
        <v>6.8</v>
      </c>
      <c r="N1162" s="15">
        <v>29.2</v>
      </c>
      <c r="O1162" s="15">
        <v>64</v>
      </c>
      <c r="P1162" s="15"/>
      <c r="Q1162" s="23" t="s">
        <v>6</v>
      </c>
      <c r="R1162" s="19">
        <v>7</v>
      </c>
      <c r="S1162" s="19">
        <v>7.2</v>
      </c>
      <c r="T1162" s="19">
        <v>7.7</v>
      </c>
      <c r="U1162" s="19">
        <v>6.05</v>
      </c>
      <c r="V1162" s="19">
        <v>5.95</v>
      </c>
      <c r="W1162" s="19">
        <v>6.05</v>
      </c>
      <c r="X1162" s="15">
        <v>0.28999999999999998</v>
      </c>
      <c r="Y1162" s="15">
        <v>0.02</v>
      </c>
      <c r="Z1162" s="15">
        <v>10.76</v>
      </c>
      <c r="AA1162" s="15">
        <v>1.98</v>
      </c>
      <c r="AB1162" s="15">
        <v>1.25</v>
      </c>
      <c r="AC1162" s="15">
        <v>0.59199999999999997</v>
      </c>
      <c r="AD1162" s="15">
        <v>29</v>
      </c>
      <c r="AE1162" s="15">
        <v>19.600000000000001</v>
      </c>
      <c r="AF1162" s="15">
        <v>2</v>
      </c>
      <c r="AG1162" s="15">
        <v>2.9</v>
      </c>
      <c r="AH1162" s="15">
        <v>0.11</v>
      </c>
      <c r="AI1162" s="15">
        <v>1.53</v>
      </c>
      <c r="AJ1162" s="19">
        <v>26.5</v>
      </c>
      <c r="AK1162" s="15"/>
      <c r="AL1162" s="15"/>
      <c r="AM1162" s="15"/>
      <c r="AN1162" s="15"/>
      <c r="AO1162" s="27">
        <v>85</v>
      </c>
    </row>
    <row r="1163" spans="1:41" x14ac:dyDescent="0.25">
      <c r="A1163" s="3">
        <v>171</v>
      </c>
      <c r="B1163" s="11" t="s">
        <v>2328</v>
      </c>
      <c r="C1163" s="3">
        <v>5</v>
      </c>
      <c r="D1163" s="3" t="s">
        <v>260</v>
      </c>
      <c r="E1163" s="3">
        <v>115</v>
      </c>
      <c r="F1163" s="50">
        <v>0</v>
      </c>
      <c r="G1163" s="3">
        <f t="shared" si="15"/>
        <v>-115</v>
      </c>
      <c r="H1163" s="15">
        <v>1.2</v>
      </c>
      <c r="I1163" s="15">
        <v>2.8</v>
      </c>
      <c r="J1163" s="15">
        <v>1.6</v>
      </c>
      <c r="K1163" s="15">
        <v>1.7</v>
      </c>
      <c r="L1163" s="15">
        <v>1.5</v>
      </c>
      <c r="M1163" s="15">
        <v>8.8000000000000007</v>
      </c>
      <c r="N1163" s="15">
        <v>31.2</v>
      </c>
      <c r="O1163" s="15">
        <v>60</v>
      </c>
      <c r="P1163" s="15"/>
      <c r="Q1163" s="23" t="s">
        <v>6</v>
      </c>
      <c r="R1163" s="19">
        <v>7.45</v>
      </c>
      <c r="S1163" s="19">
        <v>7.85</v>
      </c>
      <c r="T1163" s="19">
        <v>8.4</v>
      </c>
      <c r="U1163" s="19">
        <v>7.2</v>
      </c>
      <c r="V1163" s="19">
        <v>6.65</v>
      </c>
      <c r="W1163" s="19">
        <v>7.2</v>
      </c>
      <c r="X1163" s="15">
        <v>0.39</v>
      </c>
      <c r="Y1163" s="15">
        <v>0.03</v>
      </c>
      <c r="Z1163" s="15">
        <v>11.56</v>
      </c>
      <c r="AA1163" s="15">
        <v>1.98</v>
      </c>
      <c r="AB1163" s="15">
        <v>5</v>
      </c>
      <c r="AC1163" s="15">
        <v>0.76500000000000001</v>
      </c>
      <c r="AD1163" s="15">
        <v>30.67</v>
      </c>
      <c r="AE1163" s="15">
        <v>18</v>
      </c>
      <c r="AF1163" s="15">
        <v>2</v>
      </c>
      <c r="AG1163" s="15">
        <v>1.31</v>
      </c>
      <c r="AH1163" s="15">
        <v>0.15</v>
      </c>
      <c r="AI1163" s="15">
        <v>5.4</v>
      </c>
      <c r="AJ1163" s="19">
        <v>8.3000000000000007</v>
      </c>
      <c r="AK1163" s="15"/>
      <c r="AL1163" s="15"/>
      <c r="AM1163" s="15"/>
      <c r="AN1163" s="15"/>
      <c r="AO1163" s="27">
        <v>71</v>
      </c>
    </row>
    <row r="1164" spans="1:41" x14ac:dyDescent="0.25">
      <c r="A1164" s="3"/>
      <c r="B1164" s="11"/>
      <c r="C1164" s="3"/>
      <c r="D1164" s="3"/>
      <c r="E1164" s="3"/>
      <c r="F1164" s="50"/>
      <c r="G1164" s="3"/>
      <c r="H1164" s="15"/>
      <c r="I1164" s="15"/>
      <c r="J1164" s="15"/>
      <c r="K1164" s="15"/>
      <c r="L1164" s="15"/>
      <c r="M1164" s="15"/>
      <c r="N1164" s="15"/>
      <c r="O1164" s="15"/>
      <c r="P1164" s="15"/>
      <c r="Q1164" s="23"/>
      <c r="R1164" s="19"/>
      <c r="S1164" s="19"/>
      <c r="T1164" s="19"/>
      <c r="U1164" s="19"/>
      <c r="V1164" s="19"/>
      <c r="W1164" s="19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  <c r="AI1164" s="15"/>
      <c r="AJ1164" s="19"/>
      <c r="AK1164" s="15"/>
      <c r="AL1164" s="15"/>
      <c r="AM1164" s="15"/>
      <c r="AN1164" s="15"/>
      <c r="AO1164" s="27"/>
    </row>
    <row r="1165" spans="1:41" x14ac:dyDescent="0.25">
      <c r="A1165" s="3"/>
      <c r="B1165" s="11"/>
      <c r="C1165" s="3"/>
      <c r="D1165" s="3"/>
      <c r="E1165" s="3"/>
      <c r="F1165" s="50"/>
      <c r="G1165" s="3"/>
      <c r="H1165" s="15"/>
      <c r="I1165" s="15"/>
      <c r="J1165" s="15"/>
      <c r="K1165" s="15"/>
      <c r="L1165" s="15"/>
      <c r="M1165" s="15"/>
      <c r="N1165" s="15"/>
      <c r="O1165" s="15"/>
      <c r="P1165" s="15"/>
      <c r="Q1165" s="23"/>
      <c r="R1165" s="19"/>
      <c r="S1165" s="19"/>
      <c r="T1165" s="19"/>
      <c r="U1165" s="19"/>
      <c r="V1165" s="19"/>
      <c r="W1165" s="19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5"/>
      <c r="AH1165" s="15"/>
      <c r="AI1165" s="15"/>
      <c r="AJ1165" s="19"/>
      <c r="AK1165" s="15"/>
      <c r="AL1165" s="15"/>
      <c r="AM1165" s="15"/>
      <c r="AN1165" s="15"/>
      <c r="AO1165" s="27"/>
    </row>
    <row r="1166" spans="1:41" x14ac:dyDescent="0.25">
      <c r="A1166" s="35">
        <v>363</v>
      </c>
      <c r="B1166" s="36" t="s">
        <v>2328</v>
      </c>
      <c r="C1166" s="35">
        <v>1</v>
      </c>
      <c r="D1166" s="35" t="s">
        <v>164</v>
      </c>
      <c r="E1166" s="35">
        <v>0</v>
      </c>
      <c r="F1166" s="51">
        <v>22</v>
      </c>
      <c r="G1166" s="35">
        <f t="shared" si="15"/>
        <v>22</v>
      </c>
      <c r="H1166" s="37">
        <v>2.4300000000000002</v>
      </c>
      <c r="I1166" s="37">
        <v>2.0299999999999998</v>
      </c>
      <c r="J1166" s="37">
        <v>1.0900000000000001</v>
      </c>
      <c r="K1166" s="37">
        <v>4.1900000000000004</v>
      </c>
      <c r="L1166" s="37">
        <v>16.829999999999998</v>
      </c>
      <c r="M1166" s="37">
        <v>26.57</v>
      </c>
      <c r="N1166" s="37">
        <v>56.43</v>
      </c>
      <c r="O1166" s="37">
        <v>17</v>
      </c>
      <c r="P1166" s="37"/>
      <c r="Q1166" s="38" t="s">
        <v>283</v>
      </c>
      <c r="R1166" s="39">
        <v>5.8</v>
      </c>
      <c r="S1166" s="39">
        <v>6.05</v>
      </c>
      <c r="T1166" s="39">
        <v>6.9</v>
      </c>
      <c r="U1166" s="39">
        <v>4.4000000000000004</v>
      </c>
      <c r="V1166" s="39">
        <v>4.5999999999999996</v>
      </c>
      <c r="W1166" s="39">
        <v>4.9000000000000004</v>
      </c>
      <c r="X1166" s="37">
        <v>1.1200000000000001</v>
      </c>
      <c r="Y1166" s="37">
        <v>8.4000000000000005E-2</v>
      </c>
      <c r="Z1166" s="37">
        <v>13.33</v>
      </c>
      <c r="AA1166" s="37">
        <v>1.68</v>
      </c>
      <c r="AB1166" s="37">
        <v>1</v>
      </c>
      <c r="AC1166" s="37"/>
      <c r="AD1166" s="37">
        <v>13.3</v>
      </c>
      <c r="AE1166" s="37">
        <v>9.5</v>
      </c>
      <c r="AF1166" s="37">
        <v>0.27300000000000002</v>
      </c>
      <c r="AG1166" s="37">
        <v>9.5000000000000001E-2</v>
      </c>
      <c r="AH1166" s="37">
        <v>0.22</v>
      </c>
      <c r="AI1166" s="37">
        <v>3.21</v>
      </c>
      <c r="AJ1166" s="39">
        <v>15.87</v>
      </c>
      <c r="AK1166" s="37"/>
      <c r="AL1166" s="37"/>
      <c r="AM1166" s="37"/>
      <c r="AN1166" s="37"/>
      <c r="AO1166" s="40"/>
    </row>
    <row r="1167" spans="1:41" x14ac:dyDescent="0.25">
      <c r="A1167" s="41">
        <v>363</v>
      </c>
      <c r="B1167" s="42" t="s">
        <v>2328</v>
      </c>
      <c r="C1167" s="41">
        <v>2</v>
      </c>
      <c r="D1167" s="41" t="s">
        <v>242</v>
      </c>
      <c r="E1167" s="41">
        <v>22</v>
      </c>
      <c r="F1167" s="49">
        <v>45</v>
      </c>
      <c r="G1167" s="41">
        <f t="shared" si="15"/>
        <v>23</v>
      </c>
      <c r="H1167" s="43">
        <v>0.28999999999999998</v>
      </c>
      <c r="I1167" s="43">
        <v>0.36</v>
      </c>
      <c r="J1167" s="43">
        <v>0.4</v>
      </c>
      <c r="K1167" s="43">
        <v>1.58</v>
      </c>
      <c r="L1167" s="43">
        <v>6.61</v>
      </c>
      <c r="M1167" s="43">
        <v>9.24</v>
      </c>
      <c r="N1167" s="43">
        <v>40.36</v>
      </c>
      <c r="O1167" s="43">
        <v>50.4</v>
      </c>
      <c r="P1167" s="43"/>
      <c r="Q1167" s="44" t="s">
        <v>169</v>
      </c>
      <c r="R1167" s="45">
        <v>5.5</v>
      </c>
      <c r="S1167" s="45">
        <v>6.35</v>
      </c>
      <c r="T1167" s="45">
        <v>7.15</v>
      </c>
      <c r="U1167" s="45">
        <v>4.25</v>
      </c>
      <c r="V1167" s="45">
        <v>4.4000000000000004</v>
      </c>
      <c r="W1167" s="45">
        <v>4.75</v>
      </c>
      <c r="X1167" s="43">
        <v>0.8</v>
      </c>
      <c r="Y1167" s="43">
        <v>8.5999999999999993E-2</v>
      </c>
      <c r="Z1167" s="43">
        <v>9.3000000000000007</v>
      </c>
      <c r="AA1167" s="43">
        <v>1.87</v>
      </c>
      <c r="AB1167" s="43">
        <v>1.5</v>
      </c>
      <c r="AC1167" s="43"/>
      <c r="AD1167" s="43">
        <v>24.48</v>
      </c>
      <c r="AE1167" s="43">
        <v>14</v>
      </c>
      <c r="AF1167" s="43">
        <v>0.185</v>
      </c>
      <c r="AG1167" s="43">
        <v>0.16500000000000001</v>
      </c>
      <c r="AH1167" s="43">
        <v>0.16200000000000001</v>
      </c>
      <c r="AI1167" s="43">
        <v>9.9</v>
      </c>
      <c r="AJ1167" s="45">
        <v>24.84</v>
      </c>
      <c r="AK1167" s="43"/>
      <c r="AL1167" s="43"/>
      <c r="AM1167" s="43"/>
      <c r="AN1167" s="43"/>
      <c r="AO1167" s="46"/>
    </row>
    <row r="1168" spans="1:41" x14ac:dyDescent="0.25">
      <c r="A1168" s="3">
        <v>363</v>
      </c>
      <c r="B1168" s="11" t="s">
        <v>2328</v>
      </c>
      <c r="C1168" s="3">
        <v>3</v>
      </c>
      <c r="D1168" s="3" t="s">
        <v>260</v>
      </c>
      <c r="E1168" s="3">
        <v>45</v>
      </c>
      <c r="F1168" s="50">
        <v>70</v>
      </c>
      <c r="G1168" s="3">
        <f t="shared" si="15"/>
        <v>25</v>
      </c>
      <c r="H1168" s="15">
        <v>0</v>
      </c>
      <c r="I1168" s="15">
        <v>0.44</v>
      </c>
      <c r="J1168" s="15">
        <v>0.28999999999999998</v>
      </c>
      <c r="K1168" s="15">
        <v>3.26</v>
      </c>
      <c r="L1168" s="15">
        <v>9.26</v>
      </c>
      <c r="M1168" s="15">
        <v>13.25</v>
      </c>
      <c r="N1168" s="15">
        <v>46.8</v>
      </c>
      <c r="O1168" s="15">
        <v>39.950000000000003</v>
      </c>
      <c r="P1168" s="15"/>
      <c r="Q1168" s="23" t="s">
        <v>354</v>
      </c>
      <c r="R1168" s="19">
        <v>6.7</v>
      </c>
      <c r="S1168" s="19">
        <v>6.8</v>
      </c>
      <c r="T1168" s="19">
        <v>7.35</v>
      </c>
      <c r="U1168" s="19">
        <v>5.3</v>
      </c>
      <c r="V1168" s="19">
        <v>5.55</v>
      </c>
      <c r="W1168" s="19">
        <v>5.7</v>
      </c>
      <c r="X1168" s="15">
        <v>0.28799999999999998</v>
      </c>
      <c r="Y1168" s="15">
        <v>5.8999999999999997E-2</v>
      </c>
      <c r="Z1168" s="15">
        <v>4.88</v>
      </c>
      <c r="AA1168" s="15">
        <v>1.92</v>
      </c>
      <c r="AB1168" s="15">
        <v>2</v>
      </c>
      <c r="AC1168" s="15"/>
      <c r="AD1168" s="15">
        <v>20.75</v>
      </c>
      <c r="AE1168" s="15">
        <v>14.6</v>
      </c>
      <c r="AF1168" s="15">
        <v>0.112</v>
      </c>
      <c r="AG1168" s="15">
        <v>0.16</v>
      </c>
      <c r="AH1168" s="15">
        <v>0.156</v>
      </c>
      <c r="AI1168" s="15">
        <v>5.7</v>
      </c>
      <c r="AJ1168" s="19">
        <v>20</v>
      </c>
      <c r="AK1168" s="15"/>
      <c r="AL1168" s="15"/>
      <c r="AM1168" s="15"/>
      <c r="AN1168" s="15"/>
      <c r="AO1168" s="27"/>
    </row>
    <row r="1169" spans="1:41" x14ac:dyDescent="0.25">
      <c r="A1169" s="3">
        <v>363</v>
      </c>
      <c r="B1169" s="11" t="s">
        <v>2328</v>
      </c>
      <c r="C1169" s="3">
        <v>4</v>
      </c>
      <c r="D1169" s="3" t="s">
        <v>3069</v>
      </c>
      <c r="E1169" s="3">
        <v>70</v>
      </c>
      <c r="F1169" s="50">
        <v>90</v>
      </c>
      <c r="G1169" s="3">
        <f t="shared" si="15"/>
        <v>20</v>
      </c>
      <c r="H1169" s="15">
        <v>0</v>
      </c>
      <c r="I1169" s="15">
        <v>0.05</v>
      </c>
      <c r="J1169" s="15">
        <v>0.1</v>
      </c>
      <c r="K1169" s="15">
        <v>9.6300000000000008</v>
      </c>
      <c r="L1169" s="15">
        <v>25.98</v>
      </c>
      <c r="M1169" s="15">
        <v>35.76</v>
      </c>
      <c r="N1169" s="15">
        <v>35.44</v>
      </c>
      <c r="O1169" s="15">
        <v>28.8</v>
      </c>
      <c r="P1169" s="15"/>
      <c r="Q1169" s="23" t="s">
        <v>1064</v>
      </c>
      <c r="R1169" s="19">
        <v>6.75</v>
      </c>
      <c r="S1169" s="19">
        <v>7.4</v>
      </c>
      <c r="T1169" s="19">
        <v>7.5</v>
      </c>
      <c r="U1169" s="19">
        <v>4.9000000000000004</v>
      </c>
      <c r="V1169" s="19">
        <v>5.0999999999999996</v>
      </c>
      <c r="W1169" s="19">
        <v>5.4</v>
      </c>
      <c r="X1169" s="15">
        <v>0.24</v>
      </c>
      <c r="Y1169" s="15">
        <v>5.8000000000000003E-2</v>
      </c>
      <c r="Z1169" s="15">
        <v>4.05</v>
      </c>
      <c r="AA1169" s="15">
        <v>1.94</v>
      </c>
      <c r="AB1169" s="15">
        <v>1.5</v>
      </c>
      <c r="AC1169" s="15"/>
      <c r="AD1169" s="15">
        <v>15.94</v>
      </c>
      <c r="AE1169" s="15">
        <v>12.3</v>
      </c>
      <c r="AF1169" s="15">
        <v>8.6999999999999994E-2</v>
      </c>
      <c r="AG1169" s="15">
        <v>0.19500000000000001</v>
      </c>
      <c r="AH1169" s="15">
        <v>0.13</v>
      </c>
      <c r="AI1169" s="15">
        <v>3.25</v>
      </c>
      <c r="AJ1169" s="19">
        <v>33.119999999999997</v>
      </c>
      <c r="AK1169" s="15"/>
      <c r="AL1169" s="15"/>
      <c r="AM1169" s="15"/>
      <c r="AN1169" s="15"/>
      <c r="AO1169" s="27"/>
    </row>
    <row r="1170" spans="1:41" x14ac:dyDescent="0.25">
      <c r="A1170" s="3">
        <v>363</v>
      </c>
      <c r="B1170" s="11" t="s">
        <v>2328</v>
      </c>
      <c r="C1170" s="3">
        <v>5</v>
      </c>
      <c r="D1170" s="3" t="s">
        <v>5491</v>
      </c>
      <c r="E1170" s="3">
        <v>90</v>
      </c>
      <c r="F1170" s="50">
        <v>132</v>
      </c>
      <c r="G1170" s="3">
        <f t="shared" si="15"/>
        <v>42</v>
      </c>
      <c r="H1170" s="15"/>
      <c r="I1170" s="15"/>
      <c r="J1170" s="15"/>
      <c r="K1170" s="15">
        <v>9.6999999999999993</v>
      </c>
      <c r="L1170" s="15">
        <v>32.49</v>
      </c>
      <c r="M1170" s="15">
        <v>42.19</v>
      </c>
      <c r="N1170" s="15">
        <v>34.71</v>
      </c>
      <c r="O1170" s="15">
        <v>23.1</v>
      </c>
      <c r="P1170" s="15"/>
      <c r="Q1170" s="23" t="s">
        <v>225</v>
      </c>
      <c r="R1170" s="19">
        <v>6.55</v>
      </c>
      <c r="S1170" s="19">
        <v>7.55</v>
      </c>
      <c r="T1170" s="19">
        <v>7.55</v>
      </c>
      <c r="U1170" s="19">
        <v>4.3499999999999996</v>
      </c>
      <c r="V1170" s="19">
        <v>5</v>
      </c>
      <c r="W1170" s="19">
        <v>5.3</v>
      </c>
      <c r="X1170" s="15">
        <v>0.08</v>
      </c>
      <c r="Y1170" s="15">
        <v>3.1E-2</v>
      </c>
      <c r="Z1170" s="15">
        <v>2.58</v>
      </c>
      <c r="AA1170" s="15">
        <v>1.93</v>
      </c>
      <c r="AB1170" s="15">
        <v>1.5</v>
      </c>
      <c r="AC1170" s="15"/>
      <c r="AD1170" s="15">
        <v>15.18</v>
      </c>
      <c r="AE1170" s="15">
        <v>10</v>
      </c>
      <c r="AF1170" s="15">
        <v>8.5000000000000006E-2</v>
      </c>
      <c r="AG1170" s="15">
        <v>0.19500000000000001</v>
      </c>
      <c r="AH1170" s="15">
        <v>0.112</v>
      </c>
      <c r="AI1170" s="15">
        <v>4.8</v>
      </c>
      <c r="AJ1170" s="19">
        <v>41.4</v>
      </c>
      <c r="AK1170" s="15"/>
      <c r="AL1170" s="15"/>
      <c r="AM1170" s="15"/>
      <c r="AN1170" s="15"/>
      <c r="AO1170" s="27"/>
    </row>
    <row r="1171" spans="1:41" x14ac:dyDescent="0.25">
      <c r="A1171" s="3">
        <v>363</v>
      </c>
      <c r="B1171" s="11" t="s">
        <v>2328</v>
      </c>
      <c r="C1171" s="3">
        <v>6</v>
      </c>
      <c r="D1171" s="3" t="s">
        <v>980</v>
      </c>
      <c r="E1171" s="3">
        <v>132</v>
      </c>
      <c r="F1171" s="50">
        <v>0</v>
      </c>
      <c r="G1171" s="3">
        <f t="shared" si="15"/>
        <v>-132</v>
      </c>
      <c r="H1171" s="15">
        <v>0</v>
      </c>
      <c r="I1171" s="15">
        <v>0.08</v>
      </c>
      <c r="J1171" s="15">
        <v>0.09</v>
      </c>
      <c r="K1171" s="15">
        <v>1.32</v>
      </c>
      <c r="L1171" s="15">
        <v>14.3</v>
      </c>
      <c r="M1171" s="15">
        <v>15.79</v>
      </c>
      <c r="N1171" s="15">
        <v>57.31</v>
      </c>
      <c r="O1171" s="15">
        <v>26.9</v>
      </c>
      <c r="P1171" s="15"/>
      <c r="Q1171" s="23" t="s">
        <v>283</v>
      </c>
      <c r="R1171" s="19">
        <v>6.5</v>
      </c>
      <c r="S1171" s="19">
        <v>7.45</v>
      </c>
      <c r="T1171" s="19">
        <v>7.5</v>
      </c>
      <c r="U1171" s="19">
        <v>4.6500000000000004</v>
      </c>
      <c r="V1171" s="19">
        <v>4.8499999999999996</v>
      </c>
      <c r="W1171" s="19">
        <v>5.0999999999999996</v>
      </c>
      <c r="X1171" s="15">
        <v>6.4000000000000001E-2</v>
      </c>
      <c r="Y1171" s="15">
        <v>3.6999999999999998E-2</v>
      </c>
      <c r="Z1171" s="15">
        <v>1.72</v>
      </c>
      <c r="AA1171" s="15">
        <v>1.88</v>
      </c>
      <c r="AB1171" s="15">
        <v>2.5</v>
      </c>
      <c r="AC1171" s="15"/>
      <c r="AD1171" s="15">
        <v>19.71</v>
      </c>
      <c r="AE1171" s="15">
        <v>13.9</v>
      </c>
      <c r="AF1171" s="15">
        <v>0.11</v>
      </c>
      <c r="AG1171" s="15">
        <v>0.22500000000000001</v>
      </c>
      <c r="AH1171" s="15">
        <v>0.12</v>
      </c>
      <c r="AI1171" s="15">
        <v>5.35</v>
      </c>
      <c r="AJ1171" s="19">
        <v>37.26</v>
      </c>
      <c r="AK1171" s="15"/>
      <c r="AL1171" s="15"/>
      <c r="AM1171" s="15"/>
      <c r="AN1171" s="15"/>
      <c r="AO1171" s="27"/>
    </row>
    <row r="1172" spans="1:41" x14ac:dyDescent="0.25">
      <c r="A1172" s="3"/>
      <c r="B1172" s="11"/>
      <c r="C1172" s="3"/>
      <c r="D1172" s="3"/>
      <c r="E1172" s="3"/>
      <c r="F1172" s="50"/>
      <c r="G1172" s="3"/>
      <c r="H1172" s="15"/>
      <c r="I1172" s="15"/>
      <c r="J1172" s="15"/>
      <c r="K1172" s="15"/>
      <c r="L1172" s="15"/>
      <c r="M1172" s="15"/>
      <c r="N1172" s="15"/>
      <c r="O1172" s="15"/>
      <c r="P1172" s="15"/>
      <c r="Q1172" s="23"/>
      <c r="R1172" s="19"/>
      <c r="S1172" s="19"/>
      <c r="T1172" s="19"/>
      <c r="U1172" s="19"/>
      <c r="V1172" s="19"/>
      <c r="W1172" s="19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15"/>
      <c r="AJ1172" s="19"/>
      <c r="AK1172" s="15"/>
      <c r="AL1172" s="15"/>
      <c r="AM1172" s="15"/>
      <c r="AN1172" s="15"/>
      <c r="AO1172" s="27"/>
    </row>
    <row r="1173" spans="1:41" x14ac:dyDescent="0.25">
      <c r="A1173" s="3"/>
      <c r="B1173" s="11"/>
      <c r="C1173" s="3"/>
      <c r="D1173" s="3"/>
      <c r="E1173" s="3"/>
      <c r="F1173" s="50"/>
      <c r="G1173" s="3"/>
      <c r="H1173" s="15"/>
      <c r="I1173" s="15"/>
      <c r="J1173" s="15"/>
      <c r="K1173" s="15"/>
      <c r="L1173" s="15"/>
      <c r="M1173" s="15"/>
      <c r="N1173" s="15"/>
      <c r="O1173" s="15"/>
      <c r="P1173" s="15"/>
      <c r="Q1173" s="23"/>
      <c r="R1173" s="19"/>
      <c r="S1173" s="19"/>
      <c r="T1173" s="19"/>
      <c r="U1173" s="19"/>
      <c r="V1173" s="19"/>
      <c r="W1173" s="19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5"/>
      <c r="AH1173" s="15"/>
      <c r="AI1173" s="15"/>
      <c r="AJ1173" s="19"/>
      <c r="AK1173" s="15"/>
      <c r="AL1173" s="15"/>
      <c r="AM1173" s="15"/>
      <c r="AN1173" s="15"/>
      <c r="AO1173" s="27"/>
    </row>
    <row r="1174" spans="1:41" x14ac:dyDescent="0.25">
      <c r="A1174" s="29">
        <v>364</v>
      </c>
      <c r="B1174" s="30" t="s">
        <v>2328</v>
      </c>
      <c r="C1174" s="29">
        <v>1</v>
      </c>
      <c r="D1174" s="29" t="s">
        <v>164</v>
      </c>
      <c r="E1174" s="29">
        <v>0</v>
      </c>
      <c r="F1174" s="48">
        <v>10</v>
      </c>
      <c r="G1174" s="29">
        <f t="shared" si="15"/>
        <v>10</v>
      </c>
      <c r="H1174" s="31">
        <v>0</v>
      </c>
      <c r="I1174" s="31">
        <v>0.09</v>
      </c>
      <c r="J1174" s="31">
        <v>0.12</v>
      </c>
      <c r="K1174" s="31">
        <v>0.82</v>
      </c>
      <c r="L1174" s="31">
        <v>4.54</v>
      </c>
      <c r="M1174" s="31">
        <v>5.57</v>
      </c>
      <c r="N1174" s="31">
        <v>62.73</v>
      </c>
      <c r="O1174" s="31">
        <v>31.7</v>
      </c>
      <c r="P1174" s="31"/>
      <c r="Q1174" s="32" t="s">
        <v>354</v>
      </c>
      <c r="R1174" s="33">
        <v>4.95</v>
      </c>
      <c r="S1174" s="33">
        <v>4.9000000000000004</v>
      </c>
      <c r="T1174" s="33">
        <v>5.7</v>
      </c>
      <c r="U1174" s="33">
        <v>3.5</v>
      </c>
      <c r="V1174" s="33">
        <v>3.7</v>
      </c>
      <c r="W1174" s="33">
        <v>4.05</v>
      </c>
      <c r="X1174" s="31">
        <v>0.56000000000000005</v>
      </c>
      <c r="Y1174" s="31">
        <v>8.5999999999999993E-2</v>
      </c>
      <c r="Z1174" s="31">
        <v>6.51</v>
      </c>
      <c r="AA1174" s="31">
        <v>1.73</v>
      </c>
      <c r="AB1174" s="31">
        <v>1</v>
      </c>
      <c r="AC1174" s="31"/>
      <c r="AD1174" s="31">
        <v>15.75</v>
      </c>
      <c r="AE1174" s="31">
        <v>7.9</v>
      </c>
      <c r="AF1174" s="31">
        <v>0.115</v>
      </c>
      <c r="AG1174" s="31">
        <v>0.7</v>
      </c>
      <c r="AH1174" s="31">
        <v>0.112</v>
      </c>
      <c r="AI1174" s="31">
        <v>6.95</v>
      </c>
      <c r="AJ1174" s="33">
        <v>22.08</v>
      </c>
      <c r="AK1174" s="31"/>
      <c r="AL1174" s="31"/>
      <c r="AM1174" s="31"/>
      <c r="AN1174" s="31"/>
      <c r="AO1174" s="34"/>
    </row>
    <row r="1175" spans="1:41" x14ac:dyDescent="0.25">
      <c r="A1175" s="29">
        <v>364</v>
      </c>
      <c r="B1175" s="30" t="s">
        <v>2328</v>
      </c>
      <c r="C1175" s="29">
        <v>2</v>
      </c>
      <c r="D1175" s="29" t="s">
        <v>40</v>
      </c>
      <c r="E1175" s="29">
        <v>10</v>
      </c>
      <c r="F1175" s="48">
        <v>27</v>
      </c>
      <c r="G1175" s="29">
        <f t="shared" si="15"/>
        <v>17</v>
      </c>
      <c r="H1175" s="31">
        <v>0.15</v>
      </c>
      <c r="I1175" s="31">
        <v>0.24</v>
      </c>
      <c r="J1175" s="31">
        <v>0.16</v>
      </c>
      <c r="K1175" s="31">
        <v>0.47</v>
      </c>
      <c r="L1175" s="31">
        <v>2.41</v>
      </c>
      <c r="M1175" s="31">
        <v>3.43</v>
      </c>
      <c r="N1175" s="31">
        <v>50.22</v>
      </c>
      <c r="O1175" s="31">
        <v>46.35</v>
      </c>
      <c r="P1175" s="31"/>
      <c r="Q1175" s="32" t="s">
        <v>169</v>
      </c>
      <c r="R1175" s="33">
        <v>5.05</v>
      </c>
      <c r="S1175" s="33">
        <v>5.15</v>
      </c>
      <c r="T1175" s="33">
        <v>5.75</v>
      </c>
      <c r="U1175" s="33">
        <v>3.7</v>
      </c>
      <c r="V1175" s="33">
        <v>3.85</v>
      </c>
      <c r="W1175" s="33">
        <v>4.0999999999999996</v>
      </c>
      <c r="X1175" s="31">
        <v>0.38400000000000001</v>
      </c>
      <c r="Y1175" s="31">
        <v>6.6000000000000003E-2</v>
      </c>
      <c r="Z1175" s="31">
        <v>5.81</v>
      </c>
      <c r="AA1175" s="31">
        <v>1.91</v>
      </c>
      <c r="AB1175" s="31">
        <v>1.5</v>
      </c>
      <c r="AC1175" s="31"/>
      <c r="AD1175" s="31">
        <v>21.5</v>
      </c>
      <c r="AE1175" s="31">
        <v>8.85</v>
      </c>
      <c r="AF1175" s="31">
        <v>8.5000000000000006E-2</v>
      </c>
      <c r="AG1175" s="31">
        <v>1.615</v>
      </c>
      <c r="AH1175" s="31">
        <v>5.7000000000000002E-2</v>
      </c>
      <c r="AI1175" s="31">
        <v>10.88</v>
      </c>
      <c r="AJ1175" s="33">
        <v>16.559999999999999</v>
      </c>
      <c r="AK1175" s="31"/>
      <c r="AL1175" s="31"/>
      <c r="AM1175" s="31"/>
      <c r="AN1175" s="31"/>
      <c r="AO1175" s="34"/>
    </row>
    <row r="1176" spans="1:41" x14ac:dyDescent="0.25">
      <c r="A1176" s="41">
        <v>364</v>
      </c>
      <c r="B1176" s="42" t="s">
        <v>2328</v>
      </c>
      <c r="C1176" s="41">
        <v>3</v>
      </c>
      <c r="D1176" s="41" t="s">
        <v>242</v>
      </c>
      <c r="E1176" s="41">
        <v>27</v>
      </c>
      <c r="F1176" s="49">
        <v>60</v>
      </c>
      <c r="G1176" s="41">
        <f t="shared" si="15"/>
        <v>33</v>
      </c>
      <c r="H1176" s="43">
        <v>0</v>
      </c>
      <c r="I1176" s="43">
        <v>0.19</v>
      </c>
      <c r="J1176" s="43">
        <v>0.11</v>
      </c>
      <c r="K1176" s="43">
        <v>0.36</v>
      </c>
      <c r="L1176" s="43">
        <v>2.19</v>
      </c>
      <c r="M1176" s="43">
        <v>2.85</v>
      </c>
      <c r="N1176" s="43">
        <v>49.55</v>
      </c>
      <c r="O1176" s="43">
        <v>47.6</v>
      </c>
      <c r="P1176" s="43"/>
      <c r="Q1176" s="44" t="s">
        <v>169</v>
      </c>
      <c r="R1176" s="45">
        <v>6.2</v>
      </c>
      <c r="S1176" s="45">
        <v>6.25</v>
      </c>
      <c r="T1176" s="45">
        <v>6.75</v>
      </c>
      <c r="U1176" s="45">
        <v>5</v>
      </c>
      <c r="V1176" s="45">
        <v>5.2</v>
      </c>
      <c r="W1176" s="45">
        <v>5.45</v>
      </c>
      <c r="X1176" s="43">
        <v>0.27200000000000002</v>
      </c>
      <c r="Y1176" s="43">
        <v>6.5000000000000002E-2</v>
      </c>
      <c r="Z1176" s="43">
        <v>4.18</v>
      </c>
      <c r="AA1176" s="43">
        <v>1.95</v>
      </c>
      <c r="AB1176" s="43">
        <v>1</v>
      </c>
      <c r="AC1176" s="43"/>
      <c r="AD1176" s="43">
        <v>23.51</v>
      </c>
      <c r="AE1176" s="43">
        <v>11</v>
      </c>
      <c r="AF1176" s="43">
        <v>7.8E-2</v>
      </c>
      <c r="AG1176" s="43">
        <v>2.4350000000000001</v>
      </c>
      <c r="AH1176" s="43">
        <v>6.0999999999999999E-2</v>
      </c>
      <c r="AI1176" s="43">
        <v>9.93</v>
      </c>
      <c r="AJ1176" s="45">
        <v>36.57</v>
      </c>
      <c r="AK1176" s="43"/>
      <c r="AL1176" s="43"/>
      <c r="AM1176" s="43"/>
      <c r="AN1176" s="43"/>
      <c r="AO1176" s="46"/>
    </row>
    <row r="1177" spans="1:41" x14ac:dyDescent="0.25">
      <c r="A1177" s="3">
        <v>364</v>
      </c>
      <c r="B1177" s="11" t="s">
        <v>2328</v>
      </c>
      <c r="C1177" s="3">
        <v>4</v>
      </c>
      <c r="D1177" s="3" t="s">
        <v>260</v>
      </c>
      <c r="E1177" s="3">
        <v>60</v>
      </c>
      <c r="F1177" s="50">
        <v>110</v>
      </c>
      <c r="G1177" s="3">
        <f t="shared" si="15"/>
        <v>50</v>
      </c>
      <c r="H1177" s="15"/>
      <c r="I1177" s="15"/>
      <c r="J1177" s="15"/>
      <c r="K1177" s="15">
        <v>0.4</v>
      </c>
      <c r="L1177" s="15">
        <v>1.36</v>
      </c>
      <c r="M1177" s="15">
        <v>1.76</v>
      </c>
      <c r="N1177" s="15">
        <v>50.94</v>
      </c>
      <c r="O1177" s="15">
        <v>47.3</v>
      </c>
      <c r="P1177" s="15"/>
      <c r="Q1177" s="23" t="s">
        <v>169</v>
      </c>
      <c r="R1177" s="19">
        <v>6.75</v>
      </c>
      <c r="S1177" s="19">
        <v>6.85</v>
      </c>
      <c r="T1177" s="19">
        <v>7.15</v>
      </c>
      <c r="U1177" s="19">
        <v>6.05</v>
      </c>
      <c r="V1177" s="19">
        <v>6.15</v>
      </c>
      <c r="W1177" s="19">
        <v>6.15</v>
      </c>
      <c r="X1177" s="15">
        <v>0.16900000000000001</v>
      </c>
      <c r="Y1177" s="15">
        <v>4.2000000000000003E-2</v>
      </c>
      <c r="Z1177" s="15">
        <v>4.0199999999999996</v>
      </c>
      <c r="AA1177" s="15">
        <v>1.98</v>
      </c>
      <c r="AB1177" s="15">
        <v>2.5</v>
      </c>
      <c r="AC1177" s="15"/>
      <c r="AD1177" s="15">
        <v>21.7</v>
      </c>
      <c r="AE1177" s="15">
        <v>13.3</v>
      </c>
      <c r="AF1177" s="15">
        <v>5.1999999999999998E-2</v>
      </c>
      <c r="AG1177" s="15">
        <v>3.14</v>
      </c>
      <c r="AH1177" s="15">
        <v>8.3000000000000004E-2</v>
      </c>
      <c r="AI1177" s="15">
        <v>5.12</v>
      </c>
      <c r="AJ1177" s="19">
        <v>45.54</v>
      </c>
      <c r="AK1177" s="15"/>
      <c r="AL1177" s="15"/>
      <c r="AM1177" s="15"/>
      <c r="AN1177" s="15"/>
      <c r="AO1177" s="27"/>
    </row>
    <row r="1178" spans="1:41" x14ac:dyDescent="0.25">
      <c r="A1178" s="3">
        <v>364</v>
      </c>
      <c r="B1178" s="11" t="s">
        <v>2328</v>
      </c>
      <c r="C1178" s="3">
        <v>5</v>
      </c>
      <c r="D1178" s="3" t="s">
        <v>980</v>
      </c>
      <c r="E1178" s="3">
        <v>110</v>
      </c>
      <c r="F1178" s="50">
        <v>0</v>
      </c>
      <c r="G1178" s="3">
        <f t="shared" si="15"/>
        <v>-110</v>
      </c>
      <c r="H1178" s="15"/>
      <c r="I1178" s="15"/>
      <c r="J1178" s="15"/>
      <c r="K1178" s="15">
        <v>0.19</v>
      </c>
      <c r="L1178" s="15">
        <v>1.22</v>
      </c>
      <c r="M1178" s="15">
        <v>1.41</v>
      </c>
      <c r="N1178" s="15">
        <v>50.14</v>
      </c>
      <c r="O1178" s="15">
        <v>48.45</v>
      </c>
      <c r="P1178" s="15"/>
      <c r="Q1178" s="23" t="s">
        <v>169</v>
      </c>
      <c r="R1178" s="19">
        <v>7.2</v>
      </c>
      <c r="S1178" s="19">
        <v>7.15</v>
      </c>
      <c r="T1178" s="19">
        <v>7.3</v>
      </c>
      <c r="U1178" s="19">
        <v>6.2</v>
      </c>
      <c r="V1178" s="19">
        <v>6.25</v>
      </c>
      <c r="W1178" s="19">
        <v>6.4</v>
      </c>
      <c r="X1178" s="15">
        <v>0.1</v>
      </c>
      <c r="Y1178" s="15">
        <v>2.1999999999999999E-2</v>
      </c>
      <c r="Z1178" s="15">
        <v>4.54</v>
      </c>
      <c r="AA1178" s="15">
        <v>2</v>
      </c>
      <c r="AB1178" s="15">
        <v>2.5</v>
      </c>
      <c r="AC1178" s="15"/>
      <c r="AD1178" s="15">
        <v>21.13</v>
      </c>
      <c r="AE1178" s="15">
        <v>11.6</v>
      </c>
      <c r="AF1178" s="15">
        <v>2.7E-2</v>
      </c>
      <c r="AG1178" s="15">
        <v>4.375</v>
      </c>
      <c r="AH1178" s="15">
        <v>8.5999999999999993E-2</v>
      </c>
      <c r="AI1178" s="15">
        <v>5</v>
      </c>
      <c r="AJ1178" s="19">
        <v>51.75</v>
      </c>
      <c r="AK1178" s="15"/>
      <c r="AL1178" s="15"/>
      <c r="AM1178" s="15"/>
      <c r="AN1178" s="15"/>
      <c r="AO1178" s="27"/>
    </row>
    <row r="1179" spans="1:41" x14ac:dyDescent="0.25">
      <c r="A1179" s="3"/>
      <c r="B1179" s="11"/>
      <c r="C1179" s="3"/>
      <c r="D1179" s="3"/>
      <c r="E1179" s="3"/>
      <c r="F1179" s="50"/>
      <c r="G1179" s="3"/>
      <c r="H1179" s="15"/>
      <c r="I1179" s="15"/>
      <c r="J1179" s="15"/>
      <c r="K1179" s="15"/>
      <c r="L1179" s="15"/>
      <c r="M1179" s="15"/>
      <c r="N1179" s="15"/>
      <c r="O1179" s="15"/>
      <c r="P1179" s="15"/>
      <c r="Q1179" s="23"/>
      <c r="R1179" s="19"/>
      <c r="S1179" s="19"/>
      <c r="T1179" s="19"/>
      <c r="U1179" s="19"/>
      <c r="V1179" s="19"/>
      <c r="W1179" s="19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5"/>
      <c r="AH1179" s="15"/>
      <c r="AI1179" s="15"/>
      <c r="AJ1179" s="19"/>
      <c r="AK1179" s="15"/>
      <c r="AL1179" s="15"/>
      <c r="AM1179" s="15"/>
      <c r="AN1179" s="15"/>
      <c r="AO1179" s="27"/>
    </row>
    <row r="1180" spans="1:41" x14ac:dyDescent="0.25">
      <c r="A1180" s="3"/>
      <c r="B1180" s="11"/>
      <c r="C1180" s="3"/>
      <c r="D1180" s="3"/>
      <c r="E1180" s="3"/>
      <c r="F1180" s="50"/>
      <c r="G1180" s="3"/>
      <c r="H1180" s="15"/>
      <c r="I1180" s="15"/>
      <c r="J1180" s="15"/>
      <c r="K1180" s="15"/>
      <c r="L1180" s="15"/>
      <c r="M1180" s="15"/>
      <c r="N1180" s="15"/>
      <c r="O1180" s="15"/>
      <c r="P1180" s="15"/>
      <c r="Q1180" s="23"/>
      <c r="R1180" s="19"/>
      <c r="S1180" s="19"/>
      <c r="T1180" s="19"/>
      <c r="U1180" s="19"/>
      <c r="V1180" s="19"/>
      <c r="W1180" s="19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9"/>
      <c r="AK1180" s="15"/>
      <c r="AL1180" s="15"/>
      <c r="AM1180" s="15"/>
      <c r="AN1180" s="15"/>
      <c r="AO1180" s="27"/>
    </row>
    <row r="1181" spans="1:41" x14ac:dyDescent="0.25">
      <c r="A1181" s="29">
        <v>365</v>
      </c>
      <c r="B1181" s="30" t="s">
        <v>2328</v>
      </c>
      <c r="C1181" s="29">
        <v>1</v>
      </c>
      <c r="D1181" s="29" t="s">
        <v>164</v>
      </c>
      <c r="E1181" s="29">
        <v>0</v>
      </c>
      <c r="F1181" s="48">
        <v>5</v>
      </c>
      <c r="G1181" s="29">
        <f t="shared" si="15"/>
        <v>5</v>
      </c>
      <c r="H1181" s="31">
        <v>0.09</v>
      </c>
      <c r="I1181" s="31">
        <v>0</v>
      </c>
      <c r="J1181" s="31">
        <v>0.08</v>
      </c>
      <c r="K1181" s="31">
        <v>0.32</v>
      </c>
      <c r="L1181" s="31">
        <v>2.81</v>
      </c>
      <c r="M1181" s="31">
        <v>3.3</v>
      </c>
      <c r="N1181" s="31">
        <v>54</v>
      </c>
      <c r="O1181" s="31">
        <v>42.7</v>
      </c>
      <c r="P1181" s="31"/>
      <c r="Q1181" s="32" t="s">
        <v>169</v>
      </c>
      <c r="R1181" s="33">
        <v>5.15</v>
      </c>
      <c r="S1181" s="33">
        <v>5.2</v>
      </c>
      <c r="T1181" s="33">
        <v>5.85</v>
      </c>
      <c r="U1181" s="33">
        <v>3.9</v>
      </c>
      <c r="V1181" s="33">
        <v>3.95</v>
      </c>
      <c r="W1181" s="33">
        <v>4.25</v>
      </c>
      <c r="X1181" s="31">
        <v>1.5</v>
      </c>
      <c r="Y1181" s="31">
        <v>0.16500000000000001</v>
      </c>
      <c r="Z1181" s="31">
        <v>9.09</v>
      </c>
      <c r="AA1181" s="31">
        <v>1.74</v>
      </c>
      <c r="AB1181" s="31">
        <v>1.5</v>
      </c>
      <c r="AC1181" s="31"/>
      <c r="AD1181" s="31">
        <v>25.16</v>
      </c>
      <c r="AE1181" s="31">
        <v>11.6</v>
      </c>
      <c r="AF1181" s="31">
        <v>0.622</v>
      </c>
      <c r="AG1181" s="31">
        <v>0.25</v>
      </c>
      <c r="AH1181" s="31">
        <v>0.27700000000000002</v>
      </c>
      <c r="AI1181" s="31">
        <v>12.4</v>
      </c>
      <c r="AJ1181" s="33">
        <v>28.29</v>
      </c>
      <c r="AK1181" s="31"/>
      <c r="AL1181" s="31"/>
      <c r="AM1181" s="31"/>
      <c r="AN1181" s="31"/>
      <c r="AO1181" s="34"/>
    </row>
    <row r="1182" spans="1:41" x14ac:dyDescent="0.25">
      <c r="A1182" s="29">
        <v>365</v>
      </c>
      <c r="B1182" s="30" t="s">
        <v>2328</v>
      </c>
      <c r="C1182" s="29">
        <v>2</v>
      </c>
      <c r="D1182" s="29" t="s">
        <v>40</v>
      </c>
      <c r="E1182" s="29">
        <v>5</v>
      </c>
      <c r="F1182" s="48">
        <v>30</v>
      </c>
      <c r="G1182" s="29">
        <f t="shared" si="15"/>
        <v>25</v>
      </c>
      <c r="H1182" s="31">
        <v>0</v>
      </c>
      <c r="I1182" s="31">
        <v>0.14000000000000001</v>
      </c>
      <c r="J1182" s="31">
        <v>0.08</v>
      </c>
      <c r="K1182" s="31">
        <v>0.25</v>
      </c>
      <c r="L1182" s="31">
        <v>2.0499999999999998</v>
      </c>
      <c r="M1182" s="31">
        <v>2.52</v>
      </c>
      <c r="N1182" s="31">
        <v>43.43</v>
      </c>
      <c r="O1182" s="31">
        <v>54.05</v>
      </c>
      <c r="P1182" s="31"/>
      <c r="Q1182" s="32" t="s">
        <v>169</v>
      </c>
      <c r="R1182" s="33">
        <v>4.9000000000000004</v>
      </c>
      <c r="S1182" s="33">
        <v>5.65</v>
      </c>
      <c r="T1182" s="33">
        <v>6.3</v>
      </c>
      <c r="U1182" s="33">
        <v>3.25</v>
      </c>
      <c r="V1182" s="33">
        <v>3.45</v>
      </c>
      <c r="W1182" s="33">
        <v>3.85</v>
      </c>
      <c r="X1182" s="31">
        <v>0.54100000000000004</v>
      </c>
      <c r="Y1182" s="31">
        <v>6.2E-2</v>
      </c>
      <c r="Z1182" s="31">
        <v>8.7200000000000006</v>
      </c>
      <c r="AA1182" s="31">
        <v>1.86</v>
      </c>
      <c r="AB1182" s="31">
        <v>1.5</v>
      </c>
      <c r="AC1182" s="31"/>
      <c r="AD1182" s="31">
        <v>22.64</v>
      </c>
      <c r="AE1182" s="31">
        <v>12</v>
      </c>
      <c r="AF1182" s="31">
        <v>0.22</v>
      </c>
      <c r="AG1182" s="31">
        <v>0.48499999999999999</v>
      </c>
      <c r="AH1182" s="31">
        <v>0.126</v>
      </c>
      <c r="AI1182" s="31">
        <v>9.8000000000000007</v>
      </c>
      <c r="AJ1182" s="33">
        <v>32.43</v>
      </c>
      <c r="AK1182" s="31"/>
      <c r="AL1182" s="31"/>
      <c r="AM1182" s="31"/>
      <c r="AN1182" s="31"/>
      <c r="AO1182" s="34"/>
    </row>
    <row r="1183" spans="1:41" x14ac:dyDescent="0.25">
      <c r="A1183" s="41">
        <v>365</v>
      </c>
      <c r="B1183" s="42" t="s">
        <v>2328</v>
      </c>
      <c r="C1183" s="41">
        <v>3</v>
      </c>
      <c r="D1183" s="41" t="s">
        <v>242</v>
      </c>
      <c r="E1183" s="41">
        <v>30</v>
      </c>
      <c r="F1183" s="49">
        <v>64</v>
      </c>
      <c r="G1183" s="41">
        <f t="shared" si="15"/>
        <v>34</v>
      </c>
      <c r="H1183" s="43">
        <v>0</v>
      </c>
      <c r="I1183" s="43">
        <v>0</v>
      </c>
      <c r="J1183" s="43">
        <v>0.03</v>
      </c>
      <c r="K1183" s="43">
        <v>0.12</v>
      </c>
      <c r="L1183" s="43">
        <v>1.67</v>
      </c>
      <c r="M1183" s="43">
        <v>1.82</v>
      </c>
      <c r="N1183" s="43">
        <v>42.18</v>
      </c>
      <c r="O1183" s="43">
        <v>56</v>
      </c>
      <c r="P1183" s="43"/>
      <c r="Q1183" s="44" t="s">
        <v>169</v>
      </c>
      <c r="R1183" s="45">
        <v>5.5</v>
      </c>
      <c r="S1183" s="45">
        <v>6.3</v>
      </c>
      <c r="T1183" s="45">
        <v>6.95</v>
      </c>
      <c r="U1183" s="45">
        <v>4.1500000000000004</v>
      </c>
      <c r="V1183" s="45">
        <v>4.3</v>
      </c>
      <c r="W1183" s="45">
        <v>4.5999999999999996</v>
      </c>
      <c r="X1183" s="43">
        <v>0.49099999999999999</v>
      </c>
      <c r="Y1183" s="43">
        <v>5.2999999999999999E-2</v>
      </c>
      <c r="Z1183" s="43">
        <v>9.26</v>
      </c>
      <c r="AA1183" s="43">
        <v>2</v>
      </c>
      <c r="AB1183" s="43">
        <v>2</v>
      </c>
      <c r="AC1183" s="43"/>
      <c r="AD1183" s="43">
        <v>21.45</v>
      </c>
      <c r="AE1183" s="43">
        <v>13.2</v>
      </c>
      <c r="AF1183" s="43">
        <v>0.84</v>
      </c>
      <c r="AG1183" s="43">
        <v>0.99</v>
      </c>
      <c r="AH1183" s="43">
        <v>0.105</v>
      </c>
      <c r="AI1183" s="43">
        <v>6.3</v>
      </c>
      <c r="AJ1183" s="45">
        <v>32.43</v>
      </c>
      <c r="AK1183" s="43"/>
      <c r="AL1183" s="43"/>
      <c r="AM1183" s="43"/>
      <c r="AN1183" s="43"/>
      <c r="AO1183" s="46"/>
    </row>
    <row r="1184" spans="1:41" x14ac:dyDescent="0.25">
      <c r="A1184" s="3">
        <v>365</v>
      </c>
      <c r="B1184" s="11" t="s">
        <v>2328</v>
      </c>
      <c r="C1184" s="3">
        <v>4</v>
      </c>
      <c r="D1184" s="3" t="s">
        <v>242</v>
      </c>
      <c r="E1184" s="3">
        <v>64</v>
      </c>
      <c r="F1184" s="50">
        <v>82</v>
      </c>
      <c r="G1184" s="3">
        <f t="shared" si="15"/>
        <v>18</v>
      </c>
      <c r="H1184" s="15"/>
      <c r="I1184" s="15"/>
      <c r="J1184" s="15"/>
      <c r="K1184" s="15">
        <v>0.1</v>
      </c>
      <c r="L1184" s="15">
        <v>1.68</v>
      </c>
      <c r="M1184" s="15">
        <v>1.78</v>
      </c>
      <c r="N1184" s="15">
        <v>40.22</v>
      </c>
      <c r="O1184" s="15">
        <v>58</v>
      </c>
      <c r="P1184" s="15"/>
      <c r="Q1184" s="23" t="s">
        <v>169</v>
      </c>
      <c r="R1184" s="19">
        <v>5.85</v>
      </c>
      <c r="S1184" s="19">
        <v>6.55</v>
      </c>
      <c r="T1184" s="19">
        <v>7.25</v>
      </c>
      <c r="U1184" s="19">
        <v>4.5</v>
      </c>
      <c r="V1184" s="19">
        <v>4.5999999999999996</v>
      </c>
      <c r="W1184" s="19">
        <v>4.95</v>
      </c>
      <c r="X1184" s="15">
        <v>0.40300000000000002</v>
      </c>
      <c r="Y1184" s="15">
        <v>5.3999999999999999E-2</v>
      </c>
      <c r="Z1184" s="15">
        <v>7.46</v>
      </c>
      <c r="AA1184" s="15">
        <v>2</v>
      </c>
      <c r="AB1184" s="15">
        <v>2.5</v>
      </c>
      <c r="AC1184" s="15"/>
      <c r="AD1184" s="15">
        <v>19.25</v>
      </c>
      <c r="AE1184" s="15">
        <v>13.55</v>
      </c>
      <c r="AF1184" s="15">
        <v>0.47</v>
      </c>
      <c r="AG1184" s="15">
        <v>1.095</v>
      </c>
      <c r="AH1184" s="15">
        <v>0.128</v>
      </c>
      <c r="AI1184" s="15">
        <v>4</v>
      </c>
      <c r="AJ1184" s="19">
        <v>40.71</v>
      </c>
      <c r="AK1184" s="15"/>
      <c r="AL1184" s="15"/>
      <c r="AM1184" s="15"/>
      <c r="AN1184" s="15"/>
      <c r="AO1184" s="27"/>
    </row>
    <row r="1185" spans="1:41" x14ac:dyDescent="0.25">
      <c r="A1185" s="3">
        <v>365</v>
      </c>
      <c r="B1185" s="11" t="s">
        <v>2328</v>
      </c>
      <c r="C1185" s="3">
        <v>5</v>
      </c>
      <c r="D1185" s="3" t="s">
        <v>3069</v>
      </c>
      <c r="E1185" s="3">
        <v>82</v>
      </c>
      <c r="F1185" s="50">
        <v>0</v>
      </c>
      <c r="G1185" s="3">
        <f t="shared" si="15"/>
        <v>-82</v>
      </c>
      <c r="H1185" s="15"/>
      <c r="I1185" s="15"/>
      <c r="J1185" s="15"/>
      <c r="K1185" s="15">
        <v>0.1</v>
      </c>
      <c r="L1185" s="15">
        <v>0.7</v>
      </c>
      <c r="M1185" s="15">
        <v>0.8</v>
      </c>
      <c r="N1185" s="15">
        <v>37.200000000000003</v>
      </c>
      <c r="O1185" s="15">
        <v>62</v>
      </c>
      <c r="P1185" s="15"/>
      <c r="Q1185" s="23" t="s">
        <v>6</v>
      </c>
      <c r="R1185" s="19">
        <v>6.75</v>
      </c>
      <c r="S1185" s="19">
        <v>7.45</v>
      </c>
      <c r="T1185" s="19">
        <v>8</v>
      </c>
      <c r="U1185" s="19">
        <v>5.35</v>
      </c>
      <c r="V1185" s="19">
        <v>6.5</v>
      </c>
      <c r="W1185" s="19">
        <v>5.8</v>
      </c>
      <c r="X1185" s="15">
        <v>0.30299999999999999</v>
      </c>
      <c r="Y1185" s="15">
        <v>4.7E-2</v>
      </c>
      <c r="Z1185" s="15">
        <v>6.44</v>
      </c>
      <c r="AA1185" s="15">
        <v>2</v>
      </c>
      <c r="AB1185" s="15">
        <v>1</v>
      </c>
      <c r="AC1185" s="15"/>
      <c r="AD1185" s="15">
        <v>21.87</v>
      </c>
      <c r="AE1185" s="15">
        <v>13.6</v>
      </c>
      <c r="AF1185" s="15">
        <v>0.54</v>
      </c>
      <c r="AG1185" s="15">
        <v>1.23</v>
      </c>
      <c r="AH1185" s="15">
        <v>9.1999999999999998E-2</v>
      </c>
      <c r="AI1185" s="15">
        <v>6.4</v>
      </c>
      <c r="AJ1185" s="19">
        <v>49</v>
      </c>
      <c r="AK1185" s="15"/>
      <c r="AL1185" s="15"/>
      <c r="AM1185" s="15"/>
      <c r="AN1185" s="15"/>
      <c r="AO1185" s="27"/>
    </row>
    <row r="1186" spans="1:41" x14ac:dyDescent="0.25">
      <c r="A1186" s="3"/>
      <c r="B1186" s="11"/>
      <c r="C1186" s="3"/>
      <c r="D1186" s="3"/>
      <c r="E1186" s="3"/>
      <c r="F1186" s="50"/>
      <c r="G1186" s="3"/>
      <c r="H1186" s="15"/>
      <c r="I1186" s="15"/>
      <c r="J1186" s="15"/>
      <c r="K1186" s="15"/>
      <c r="L1186" s="15"/>
      <c r="M1186" s="15"/>
      <c r="N1186" s="15"/>
      <c r="O1186" s="15"/>
      <c r="P1186" s="15"/>
      <c r="Q1186" s="23"/>
      <c r="R1186" s="19"/>
      <c r="S1186" s="19"/>
      <c r="T1186" s="19"/>
      <c r="U1186" s="19"/>
      <c r="V1186" s="19"/>
      <c r="W1186" s="19"/>
      <c r="X1186" s="15"/>
      <c r="Y1186" s="15"/>
      <c r="Z1186" s="15"/>
      <c r="AA1186" s="15"/>
      <c r="AB1186" s="15"/>
      <c r="AC1186" s="15"/>
      <c r="AD1186" s="15"/>
      <c r="AE1186" s="15"/>
      <c r="AF1186" s="15"/>
      <c r="AG1186" s="15"/>
      <c r="AH1186" s="15"/>
      <c r="AI1186" s="15"/>
      <c r="AJ1186" s="19"/>
      <c r="AK1186" s="15"/>
      <c r="AL1186" s="15"/>
      <c r="AM1186" s="15"/>
      <c r="AN1186" s="15"/>
      <c r="AO1186" s="27"/>
    </row>
    <row r="1187" spans="1:41" x14ac:dyDescent="0.25">
      <c r="A1187" s="3"/>
      <c r="B1187" s="11"/>
      <c r="C1187" s="3"/>
      <c r="D1187" s="3"/>
      <c r="E1187" s="3"/>
      <c r="F1187" s="50"/>
      <c r="G1187" s="3"/>
      <c r="H1187" s="15"/>
      <c r="I1187" s="15"/>
      <c r="J1187" s="15"/>
      <c r="K1187" s="15"/>
      <c r="L1187" s="15"/>
      <c r="M1187" s="15"/>
      <c r="N1187" s="15"/>
      <c r="O1187" s="15"/>
      <c r="P1187" s="15"/>
      <c r="Q1187" s="23"/>
      <c r="R1187" s="19"/>
      <c r="S1187" s="19"/>
      <c r="T1187" s="19"/>
      <c r="U1187" s="19"/>
      <c r="V1187" s="19"/>
      <c r="W1187" s="19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  <c r="AH1187" s="15"/>
      <c r="AI1187" s="15"/>
      <c r="AJ1187" s="19"/>
      <c r="AK1187" s="15"/>
      <c r="AL1187" s="15"/>
      <c r="AM1187" s="15"/>
      <c r="AN1187" s="15"/>
      <c r="AO1187" s="27"/>
    </row>
    <row r="1188" spans="1:41" x14ac:dyDescent="0.25">
      <c r="A1188" s="35">
        <v>126</v>
      </c>
      <c r="B1188" s="36" t="s">
        <v>2328</v>
      </c>
      <c r="C1188" s="35">
        <v>1</v>
      </c>
      <c r="D1188" s="35" t="s">
        <v>164</v>
      </c>
      <c r="E1188" s="35">
        <v>0</v>
      </c>
      <c r="F1188" s="51">
        <v>8</v>
      </c>
      <c r="G1188" s="35">
        <f t="shared" si="15"/>
        <v>8</v>
      </c>
      <c r="H1188" s="37">
        <v>0.22</v>
      </c>
      <c r="I1188" s="37">
        <v>1.08</v>
      </c>
      <c r="J1188" s="37">
        <v>1.21</v>
      </c>
      <c r="K1188" s="37">
        <v>6.3</v>
      </c>
      <c r="L1188" s="37">
        <v>16.39</v>
      </c>
      <c r="M1188" s="37">
        <v>25.2</v>
      </c>
      <c r="N1188" s="37">
        <v>59.85</v>
      </c>
      <c r="O1188" s="37">
        <v>14.95</v>
      </c>
      <c r="P1188" s="37"/>
      <c r="Q1188" s="38" t="s">
        <v>283</v>
      </c>
      <c r="R1188" s="39">
        <v>5.5</v>
      </c>
      <c r="S1188" s="39">
        <v>5.4</v>
      </c>
      <c r="T1188" s="39">
        <v>5.4</v>
      </c>
      <c r="U1188" s="39">
        <v>4.5</v>
      </c>
      <c r="V1188" s="39">
        <v>4.5</v>
      </c>
      <c r="W1188" s="39">
        <v>4.5</v>
      </c>
      <c r="X1188" s="37">
        <v>1.1599999999999999</v>
      </c>
      <c r="Y1188" s="37">
        <v>0.24199999999999999</v>
      </c>
      <c r="Z1188" s="37">
        <v>4.79</v>
      </c>
      <c r="AA1188" s="37">
        <v>1.47</v>
      </c>
      <c r="AB1188" s="37"/>
      <c r="AC1188" s="37">
        <v>0.51</v>
      </c>
      <c r="AD1188" s="37">
        <v>20.5</v>
      </c>
      <c r="AE1188" s="37">
        <v>3.38</v>
      </c>
      <c r="AF1188" s="37">
        <v>6.72</v>
      </c>
      <c r="AG1188" s="37">
        <v>0.13</v>
      </c>
      <c r="AH1188" s="37">
        <v>0.6</v>
      </c>
      <c r="AI1188" s="37">
        <v>9.2799999999999994</v>
      </c>
      <c r="AJ1188" s="39">
        <v>57</v>
      </c>
      <c r="AK1188" s="37"/>
      <c r="AL1188" s="37"/>
      <c r="AM1188" s="37"/>
      <c r="AN1188" s="37"/>
      <c r="AO1188" s="40"/>
    </row>
    <row r="1189" spans="1:41" x14ac:dyDescent="0.25">
      <c r="A1189" s="35">
        <v>126</v>
      </c>
      <c r="B1189" s="36" t="s">
        <v>2328</v>
      </c>
      <c r="C1189" s="35">
        <v>2</v>
      </c>
      <c r="D1189" s="35" t="s">
        <v>339</v>
      </c>
      <c r="E1189" s="35">
        <v>8</v>
      </c>
      <c r="F1189" s="51">
        <v>18</v>
      </c>
      <c r="G1189" s="35">
        <f t="shared" si="15"/>
        <v>10</v>
      </c>
      <c r="H1189" s="37">
        <v>0.16</v>
      </c>
      <c r="I1189" s="37">
        <v>0.2</v>
      </c>
      <c r="J1189" s="37">
        <v>0.19</v>
      </c>
      <c r="K1189" s="37">
        <v>1.51</v>
      </c>
      <c r="L1189" s="37">
        <v>13.03</v>
      </c>
      <c r="M1189" s="37">
        <v>15.09</v>
      </c>
      <c r="N1189" s="37">
        <v>64.3</v>
      </c>
      <c r="O1189" s="37">
        <v>20.61</v>
      </c>
      <c r="P1189" s="37">
        <v>0.52</v>
      </c>
      <c r="Q1189" s="38" t="s">
        <v>283</v>
      </c>
      <c r="R1189" s="39">
        <v>6.6</v>
      </c>
      <c r="S1189" s="39">
        <v>6.5</v>
      </c>
      <c r="T1189" s="39">
        <v>6.6</v>
      </c>
      <c r="U1189" s="39">
        <v>5.5</v>
      </c>
      <c r="V1189" s="39">
        <v>5.5</v>
      </c>
      <c r="W1189" s="39">
        <v>5.5</v>
      </c>
      <c r="X1189" s="37">
        <v>0.56000000000000005</v>
      </c>
      <c r="Y1189" s="37">
        <v>7.3999999999999996E-2</v>
      </c>
      <c r="Z1189" s="37">
        <v>7.57</v>
      </c>
      <c r="AA1189" s="37">
        <v>1.49</v>
      </c>
      <c r="AB1189" s="37"/>
      <c r="AC1189" s="37">
        <v>0.26</v>
      </c>
      <c r="AD1189" s="37">
        <v>14.25</v>
      </c>
      <c r="AE1189" s="37">
        <v>4.5599999999999996</v>
      </c>
      <c r="AF1189" s="37">
        <v>6.4</v>
      </c>
      <c r="AG1189" s="37">
        <v>0.16</v>
      </c>
      <c r="AH1189" s="37">
        <v>0.17</v>
      </c>
      <c r="AI1189" s="37">
        <v>6.04</v>
      </c>
      <c r="AJ1189" s="39">
        <v>64</v>
      </c>
      <c r="AK1189" s="37"/>
      <c r="AL1189" s="37"/>
      <c r="AM1189" s="37"/>
      <c r="AN1189" s="37"/>
      <c r="AO1189" s="40"/>
    </row>
    <row r="1190" spans="1:41" x14ac:dyDescent="0.25">
      <c r="A1190" s="41">
        <v>126</v>
      </c>
      <c r="B1190" s="42" t="s">
        <v>2328</v>
      </c>
      <c r="C1190" s="41">
        <v>3</v>
      </c>
      <c r="D1190" s="41" t="s">
        <v>199</v>
      </c>
      <c r="E1190" s="41">
        <v>18</v>
      </c>
      <c r="F1190" s="49">
        <v>30</v>
      </c>
      <c r="G1190" s="41">
        <f t="shared" si="15"/>
        <v>12</v>
      </c>
      <c r="H1190" s="43">
        <v>0.18</v>
      </c>
      <c r="I1190" s="43">
        <v>0.15</v>
      </c>
      <c r="J1190" s="43">
        <v>0.19</v>
      </c>
      <c r="K1190" s="43">
        <v>2.97</v>
      </c>
      <c r="L1190" s="43">
        <v>10.48</v>
      </c>
      <c r="M1190" s="43">
        <v>13.97</v>
      </c>
      <c r="N1190" s="43">
        <v>63.58</v>
      </c>
      <c r="O1190" s="43">
        <v>22.45</v>
      </c>
      <c r="P1190" s="43">
        <v>0.42</v>
      </c>
      <c r="Q1190" s="44" t="s">
        <v>283</v>
      </c>
      <c r="R1190" s="45">
        <v>6.2</v>
      </c>
      <c r="S1190" s="45">
        <v>6.1</v>
      </c>
      <c r="T1190" s="45">
        <v>6.2</v>
      </c>
      <c r="U1190" s="45">
        <v>5.2</v>
      </c>
      <c r="V1190" s="45">
        <v>5.2</v>
      </c>
      <c r="W1190" s="45">
        <v>5.0999999999999996</v>
      </c>
      <c r="X1190" s="43">
        <v>0.4</v>
      </c>
      <c r="Y1190" s="43">
        <v>3.7999999999999999E-2</v>
      </c>
      <c r="Z1190" s="43">
        <v>10.53</v>
      </c>
      <c r="AA1190" s="43">
        <v>1.5</v>
      </c>
      <c r="AB1190" s="43"/>
      <c r="AC1190" s="43">
        <v>0.16</v>
      </c>
      <c r="AD1190" s="43">
        <v>13.96</v>
      </c>
      <c r="AE1190" s="43">
        <v>5.0999999999999996</v>
      </c>
      <c r="AF1190" s="43">
        <v>5.44</v>
      </c>
      <c r="AG1190" s="43">
        <v>0.16</v>
      </c>
      <c r="AH1190" s="43">
        <v>0.15</v>
      </c>
      <c r="AI1190" s="43">
        <v>3.2</v>
      </c>
      <c r="AJ1190" s="45">
        <v>11</v>
      </c>
      <c r="AK1190" s="43"/>
      <c r="AL1190" s="43"/>
      <c r="AM1190" s="43"/>
      <c r="AN1190" s="43"/>
      <c r="AO1190" s="46"/>
    </row>
    <row r="1191" spans="1:41" x14ac:dyDescent="0.25">
      <c r="A1191" s="41">
        <v>126</v>
      </c>
      <c r="B1191" s="42" t="s">
        <v>2328</v>
      </c>
      <c r="C1191" s="41">
        <v>4</v>
      </c>
      <c r="D1191" s="41" t="s">
        <v>2542</v>
      </c>
      <c r="E1191" s="41">
        <v>30</v>
      </c>
      <c r="F1191" s="49">
        <v>50</v>
      </c>
      <c r="G1191" s="41">
        <f t="shared" si="15"/>
        <v>20</v>
      </c>
      <c r="H1191" s="43">
        <v>1.0900000000000001</v>
      </c>
      <c r="I1191" s="43">
        <v>0.36</v>
      </c>
      <c r="J1191" s="43">
        <v>0.17</v>
      </c>
      <c r="K1191" s="43">
        <v>1.46</v>
      </c>
      <c r="L1191" s="43">
        <v>11.51</v>
      </c>
      <c r="M1191" s="43">
        <v>14.59</v>
      </c>
      <c r="N1191" s="43">
        <v>55.99</v>
      </c>
      <c r="O1191" s="43">
        <v>29.42</v>
      </c>
      <c r="P1191" s="43">
        <v>1.74</v>
      </c>
      <c r="Q1191" s="44" t="s">
        <v>354</v>
      </c>
      <c r="R1191" s="45">
        <v>6.3</v>
      </c>
      <c r="S1191" s="45">
        <v>6.2</v>
      </c>
      <c r="T1191" s="45">
        <v>6.3</v>
      </c>
      <c r="U1191" s="45">
        <v>5.2</v>
      </c>
      <c r="V1191" s="45">
        <v>5.2</v>
      </c>
      <c r="W1191" s="45">
        <v>5.2</v>
      </c>
      <c r="X1191" s="43">
        <v>0.3</v>
      </c>
      <c r="Y1191" s="43">
        <v>3.2000000000000001E-2</v>
      </c>
      <c r="Z1191" s="43">
        <v>9.3800000000000008</v>
      </c>
      <c r="AA1191" s="43">
        <v>1.75</v>
      </c>
      <c r="AB1191" s="43"/>
      <c r="AC1191" s="43">
        <v>0.08</v>
      </c>
      <c r="AD1191" s="43">
        <v>21.05</v>
      </c>
      <c r="AE1191" s="43">
        <v>8.15</v>
      </c>
      <c r="AF1191" s="43">
        <v>9.6</v>
      </c>
      <c r="AG1191" s="43">
        <v>0.18</v>
      </c>
      <c r="AH1191" s="43">
        <v>0.23</v>
      </c>
      <c r="AI1191" s="43">
        <v>3.2</v>
      </c>
      <c r="AJ1191" s="45">
        <v>13</v>
      </c>
      <c r="AK1191" s="43"/>
      <c r="AL1191" s="43"/>
      <c r="AM1191" s="43"/>
      <c r="AN1191" s="43"/>
      <c r="AO1191" s="46"/>
    </row>
    <row r="1192" spans="1:41" x14ac:dyDescent="0.25">
      <c r="A1192" s="3">
        <v>126</v>
      </c>
      <c r="B1192" s="11" t="s">
        <v>2328</v>
      </c>
      <c r="C1192" s="3">
        <v>5</v>
      </c>
      <c r="D1192" s="3" t="s">
        <v>2550</v>
      </c>
      <c r="E1192" s="3">
        <v>50</v>
      </c>
      <c r="F1192" s="50">
        <v>80</v>
      </c>
      <c r="G1192" s="3">
        <f t="shared" si="15"/>
        <v>30</v>
      </c>
      <c r="H1192" s="15">
        <v>0</v>
      </c>
      <c r="I1192" s="15">
        <v>0.1</v>
      </c>
      <c r="J1192" s="15">
        <v>0.27</v>
      </c>
      <c r="K1192" s="15">
        <v>1.4</v>
      </c>
      <c r="L1192" s="15">
        <v>9.5399999999999991</v>
      </c>
      <c r="M1192" s="15">
        <v>11.31</v>
      </c>
      <c r="N1192" s="15">
        <v>53.04</v>
      </c>
      <c r="O1192" s="15">
        <v>35.65</v>
      </c>
      <c r="P1192" s="15">
        <v>1.0900000000000001</v>
      </c>
      <c r="Q1192" s="23" t="s">
        <v>354</v>
      </c>
      <c r="R1192" s="19">
        <v>6.6</v>
      </c>
      <c r="S1192" s="19">
        <v>6.5</v>
      </c>
      <c r="T1192" s="19">
        <v>6.6</v>
      </c>
      <c r="U1192" s="19">
        <v>5.5</v>
      </c>
      <c r="V1192" s="19">
        <v>5.5</v>
      </c>
      <c r="W1192" s="19">
        <v>5.5</v>
      </c>
      <c r="X1192" s="15">
        <v>0.26</v>
      </c>
      <c r="Y1192" s="15"/>
      <c r="Z1192" s="15"/>
      <c r="AA1192" s="15">
        <v>1.88</v>
      </c>
      <c r="AB1192" s="15"/>
      <c r="AC1192" s="15">
        <v>7.0000000000000007E-2</v>
      </c>
      <c r="AD1192" s="15">
        <v>21.9</v>
      </c>
      <c r="AE1192" s="15">
        <v>8.68</v>
      </c>
      <c r="AF1192" s="15">
        <v>10.56</v>
      </c>
      <c r="AG1192" s="15">
        <v>0.18</v>
      </c>
      <c r="AH1192" s="15">
        <v>0.18</v>
      </c>
      <c r="AI1192" s="15">
        <v>2.4</v>
      </c>
      <c r="AJ1192" s="19">
        <v>17</v>
      </c>
      <c r="AK1192" s="15"/>
      <c r="AL1192" s="15"/>
      <c r="AM1192" s="15"/>
      <c r="AN1192" s="15"/>
      <c r="AO1192" s="27"/>
    </row>
    <row r="1193" spans="1:41" x14ac:dyDescent="0.25">
      <c r="A1193" s="3">
        <v>126</v>
      </c>
      <c r="B1193" s="11" t="s">
        <v>2328</v>
      </c>
      <c r="C1193" s="3">
        <v>6</v>
      </c>
      <c r="D1193" s="3" t="s">
        <v>3638</v>
      </c>
      <c r="E1193" s="3">
        <v>80</v>
      </c>
      <c r="F1193" s="50">
        <v>120</v>
      </c>
      <c r="G1193" s="3">
        <f t="shared" si="15"/>
        <v>40</v>
      </c>
      <c r="H1193" s="15">
        <v>0.78</v>
      </c>
      <c r="I1193" s="15">
        <v>0.47</v>
      </c>
      <c r="J1193" s="15">
        <v>0.44</v>
      </c>
      <c r="K1193" s="15">
        <v>1.44</v>
      </c>
      <c r="L1193" s="15">
        <v>11.28</v>
      </c>
      <c r="M1193" s="15">
        <v>14.41</v>
      </c>
      <c r="N1193" s="15">
        <v>46.34</v>
      </c>
      <c r="O1193" s="15">
        <v>39.25</v>
      </c>
      <c r="P1193" s="15"/>
      <c r="Q1193" s="23" t="s">
        <v>354</v>
      </c>
      <c r="R1193" s="19">
        <v>6.9</v>
      </c>
      <c r="S1193" s="19">
        <v>6.8</v>
      </c>
      <c r="T1193" s="19">
        <v>6.8</v>
      </c>
      <c r="U1193" s="19">
        <v>5.8</v>
      </c>
      <c r="V1193" s="19">
        <v>5.9</v>
      </c>
      <c r="W1193" s="19">
        <v>5.9</v>
      </c>
      <c r="X1193" s="15">
        <v>0.23</v>
      </c>
      <c r="Y1193" s="15"/>
      <c r="Z1193" s="15"/>
      <c r="AA1193" s="15">
        <v>1.85</v>
      </c>
      <c r="AB1193" s="15"/>
      <c r="AC1193" s="15">
        <v>0.06</v>
      </c>
      <c r="AD1193" s="15">
        <v>22.65</v>
      </c>
      <c r="AE1193" s="15">
        <v>9.0500000000000007</v>
      </c>
      <c r="AF1193" s="15">
        <v>10.88</v>
      </c>
      <c r="AG1193" s="15">
        <v>0.2</v>
      </c>
      <c r="AH1193" s="15">
        <v>0.18</v>
      </c>
      <c r="AI1193" s="15">
        <v>5.56</v>
      </c>
      <c r="AJ1193" s="19">
        <v>13</v>
      </c>
      <c r="AK1193" s="15"/>
      <c r="AL1193" s="15"/>
      <c r="AM1193" s="15"/>
      <c r="AN1193" s="15"/>
      <c r="AO1193" s="27"/>
    </row>
    <row r="1194" spans="1:41" x14ac:dyDescent="0.25">
      <c r="A1194" s="3">
        <v>126</v>
      </c>
      <c r="B1194" s="11" t="s">
        <v>2328</v>
      </c>
      <c r="C1194" s="3">
        <v>7</v>
      </c>
      <c r="D1194" s="3" t="s">
        <v>4949</v>
      </c>
      <c r="E1194" s="3">
        <v>120</v>
      </c>
      <c r="F1194" s="50">
        <v>0</v>
      </c>
      <c r="G1194" s="3">
        <f t="shared" si="15"/>
        <v>-120</v>
      </c>
      <c r="H1194" s="15"/>
      <c r="I1194" s="15">
        <v>0.06</v>
      </c>
      <c r="J1194" s="15">
        <v>0.15</v>
      </c>
      <c r="K1194" s="15">
        <v>0.75</v>
      </c>
      <c r="L1194" s="15">
        <v>12.85</v>
      </c>
      <c r="M1194" s="15">
        <v>13.81</v>
      </c>
      <c r="N1194" s="15">
        <v>59.27</v>
      </c>
      <c r="O1194" s="15">
        <v>26.92</v>
      </c>
      <c r="P1194" s="15"/>
      <c r="Q1194" s="23" t="s">
        <v>283</v>
      </c>
      <c r="R1194" s="19">
        <v>6.6</v>
      </c>
      <c r="S1194" s="19">
        <v>6.5</v>
      </c>
      <c r="T1194" s="19">
        <v>6.5</v>
      </c>
      <c r="U1194" s="19">
        <v>5.5</v>
      </c>
      <c r="V1194" s="19">
        <v>5.5</v>
      </c>
      <c r="W1194" s="19">
        <v>5.5</v>
      </c>
      <c r="X1194" s="15">
        <v>0.16</v>
      </c>
      <c r="Y1194" s="15"/>
      <c r="Z1194" s="15"/>
      <c r="AA1194" s="15">
        <v>1.83</v>
      </c>
      <c r="AB1194" s="15"/>
      <c r="AC1194" s="15">
        <v>0.3</v>
      </c>
      <c r="AD1194" s="15">
        <v>20.38</v>
      </c>
      <c r="AE1194" s="15">
        <v>8.58</v>
      </c>
      <c r="AF1194" s="15">
        <v>9.6</v>
      </c>
      <c r="AG1194" s="15">
        <v>0.18</v>
      </c>
      <c r="AH1194" s="15">
        <v>0.14000000000000001</v>
      </c>
      <c r="AI1194" s="15">
        <v>2.2400000000000002</v>
      </c>
      <c r="AJ1194" s="19">
        <v>16</v>
      </c>
      <c r="AK1194" s="15"/>
      <c r="AL1194" s="15"/>
      <c r="AM1194" s="15"/>
      <c r="AN1194" s="15"/>
      <c r="AO1194" s="27"/>
    </row>
    <row r="1195" spans="1:41" x14ac:dyDescent="0.25">
      <c r="A1195" s="3"/>
      <c r="B1195" s="11"/>
      <c r="C1195" s="3"/>
      <c r="D1195" s="3"/>
      <c r="E1195" s="3"/>
      <c r="F1195" s="50"/>
      <c r="G1195" s="3"/>
      <c r="H1195" s="15"/>
      <c r="I1195" s="15"/>
      <c r="J1195" s="15"/>
      <c r="K1195" s="15"/>
      <c r="L1195" s="15"/>
      <c r="M1195" s="15"/>
      <c r="N1195" s="15"/>
      <c r="O1195" s="15"/>
      <c r="P1195" s="15"/>
      <c r="Q1195" s="23"/>
      <c r="R1195" s="19"/>
      <c r="S1195" s="19"/>
      <c r="T1195" s="19"/>
      <c r="U1195" s="19"/>
      <c r="V1195" s="19"/>
      <c r="W1195" s="19"/>
      <c r="X1195" s="15"/>
      <c r="Y1195" s="15"/>
      <c r="Z1195" s="15"/>
      <c r="AA1195" s="15"/>
      <c r="AB1195" s="15"/>
      <c r="AC1195" s="15"/>
      <c r="AD1195" s="15"/>
      <c r="AE1195" s="15"/>
      <c r="AF1195" s="15"/>
      <c r="AG1195" s="15"/>
      <c r="AH1195" s="15"/>
      <c r="AI1195" s="15"/>
      <c r="AJ1195" s="19"/>
      <c r="AK1195" s="15"/>
      <c r="AL1195" s="15"/>
      <c r="AM1195" s="15"/>
      <c r="AN1195" s="15"/>
      <c r="AO1195" s="27"/>
    </row>
    <row r="1196" spans="1:41" x14ac:dyDescent="0.25">
      <c r="A1196" s="3"/>
      <c r="B1196" s="11"/>
      <c r="C1196" s="3"/>
      <c r="D1196" s="3"/>
      <c r="E1196" s="3"/>
      <c r="F1196" s="50"/>
      <c r="G1196" s="3"/>
      <c r="H1196" s="15"/>
      <c r="I1196" s="15"/>
      <c r="J1196" s="15"/>
      <c r="K1196" s="15"/>
      <c r="L1196" s="15"/>
      <c r="M1196" s="15"/>
      <c r="N1196" s="15"/>
      <c r="O1196" s="15"/>
      <c r="P1196" s="15"/>
      <c r="Q1196" s="23"/>
      <c r="R1196" s="19"/>
      <c r="S1196" s="19"/>
      <c r="T1196" s="19"/>
      <c r="U1196" s="19"/>
      <c r="V1196" s="19"/>
      <c r="W1196" s="19"/>
      <c r="X1196" s="15"/>
      <c r="Y1196" s="15"/>
      <c r="Z1196" s="15"/>
      <c r="AA1196" s="15"/>
      <c r="AB1196" s="15"/>
      <c r="AC1196" s="15"/>
      <c r="AD1196" s="15"/>
      <c r="AE1196" s="15"/>
      <c r="AF1196" s="15"/>
      <c r="AG1196" s="15"/>
      <c r="AH1196" s="15"/>
      <c r="AI1196" s="15"/>
      <c r="AJ1196" s="19"/>
      <c r="AK1196" s="15"/>
      <c r="AL1196" s="15"/>
      <c r="AM1196" s="15"/>
      <c r="AN1196" s="15"/>
      <c r="AO1196" s="27"/>
    </row>
    <row r="1197" spans="1:41" x14ac:dyDescent="0.25">
      <c r="A1197" s="29">
        <v>32</v>
      </c>
      <c r="B1197" s="30" t="s">
        <v>2631</v>
      </c>
      <c r="C1197" s="29">
        <v>1</v>
      </c>
      <c r="D1197" s="29" t="s">
        <v>6</v>
      </c>
      <c r="E1197" s="29">
        <v>0</v>
      </c>
      <c r="F1197" s="48">
        <v>10</v>
      </c>
      <c r="G1197" s="29">
        <f t="shared" si="15"/>
        <v>10</v>
      </c>
      <c r="H1197" s="31">
        <v>0.23</v>
      </c>
      <c r="I1197" s="31">
        <v>0.16</v>
      </c>
      <c r="J1197" s="31">
        <v>0.16</v>
      </c>
      <c r="K1197" s="31">
        <v>0.65</v>
      </c>
      <c r="L1197" s="31">
        <v>3.94</v>
      </c>
      <c r="M1197" s="31">
        <v>5.14</v>
      </c>
      <c r="N1197" s="31">
        <v>27.28</v>
      </c>
      <c r="O1197" s="31">
        <v>67.58</v>
      </c>
      <c r="P1197" s="31">
        <v>1.67</v>
      </c>
      <c r="Q1197" s="32" t="s">
        <v>6</v>
      </c>
      <c r="R1197" s="33">
        <v>7.2</v>
      </c>
      <c r="S1197" s="33">
        <v>7.25</v>
      </c>
      <c r="T1197" s="33">
        <v>7.4</v>
      </c>
      <c r="U1197" s="33">
        <v>6.8</v>
      </c>
      <c r="V1197" s="33">
        <v>6.7</v>
      </c>
      <c r="W1197" s="33">
        <v>6.8</v>
      </c>
      <c r="X1197" s="31">
        <v>0.94</v>
      </c>
      <c r="Y1197" s="31">
        <v>0.13400000000000001</v>
      </c>
      <c r="Z1197" s="31">
        <v>7.01</v>
      </c>
      <c r="AA1197" s="31">
        <v>1.8</v>
      </c>
      <c r="AB1197" s="31">
        <v>1.1499999999999999</v>
      </c>
      <c r="AC1197" s="31">
        <v>4.67</v>
      </c>
      <c r="AD1197" s="31">
        <v>24.63</v>
      </c>
      <c r="AE1197" s="31"/>
      <c r="AF1197" s="31"/>
      <c r="AG1197" s="31"/>
      <c r="AH1197" s="31"/>
      <c r="AI1197" s="31"/>
      <c r="AJ1197" s="33">
        <v>38</v>
      </c>
      <c r="AK1197" s="31">
        <v>43.1</v>
      </c>
      <c r="AL1197" s="31">
        <v>8.69</v>
      </c>
      <c r="AM1197" s="31">
        <v>27.91</v>
      </c>
      <c r="AN1197" s="31">
        <v>2.19</v>
      </c>
      <c r="AO1197" s="34">
        <v>13.36</v>
      </c>
    </row>
    <row r="1198" spans="1:41" x14ac:dyDescent="0.25">
      <c r="A1198" s="29">
        <v>32</v>
      </c>
      <c r="B1198" s="30" t="s">
        <v>2631</v>
      </c>
      <c r="C1198" s="29">
        <v>2</v>
      </c>
      <c r="D1198" s="29" t="s">
        <v>69</v>
      </c>
      <c r="E1198" s="29">
        <v>10</v>
      </c>
      <c r="F1198" s="48">
        <v>29</v>
      </c>
      <c r="G1198" s="29">
        <f t="shared" si="15"/>
        <v>19</v>
      </c>
      <c r="H1198" s="31">
        <v>0.14000000000000001</v>
      </c>
      <c r="I1198" s="31">
        <v>0.12</v>
      </c>
      <c r="J1198" s="31">
        <v>0.14000000000000001</v>
      </c>
      <c r="K1198" s="31">
        <v>0.56999999999999995</v>
      </c>
      <c r="L1198" s="31">
        <v>3.18</v>
      </c>
      <c r="M1198" s="31">
        <v>4.1500000000000004</v>
      </c>
      <c r="N1198" s="31">
        <v>25.89</v>
      </c>
      <c r="O1198" s="31">
        <v>69.959999999999994</v>
      </c>
      <c r="P1198" s="31">
        <v>0.68</v>
      </c>
      <c r="Q1198" s="32" t="s">
        <v>6</v>
      </c>
      <c r="R1198" s="33">
        <v>7.6</v>
      </c>
      <c r="S1198" s="33">
        <v>7.3</v>
      </c>
      <c r="T1198" s="33">
        <v>7.75</v>
      </c>
      <c r="U1198" s="33">
        <v>7.1</v>
      </c>
      <c r="V1198" s="33">
        <v>6.95</v>
      </c>
      <c r="W1198" s="33">
        <v>6.95</v>
      </c>
      <c r="X1198" s="31">
        <v>0.85</v>
      </c>
      <c r="Y1198" s="31">
        <v>0.13900000000000001</v>
      </c>
      <c r="Z1198" s="31">
        <v>6.11</v>
      </c>
      <c r="AA1198" s="31">
        <v>1.91</v>
      </c>
      <c r="AB1198" s="31">
        <v>1.27</v>
      </c>
      <c r="AC1198" s="31">
        <v>7</v>
      </c>
      <c r="AD1198" s="31">
        <v>26.55</v>
      </c>
      <c r="AE1198" s="31"/>
      <c r="AF1198" s="31"/>
      <c r="AG1198" s="31"/>
      <c r="AH1198" s="31"/>
      <c r="AI1198" s="31"/>
      <c r="AJ1198" s="33">
        <v>31</v>
      </c>
      <c r="AK1198" s="31">
        <v>43.28</v>
      </c>
      <c r="AL1198" s="31">
        <v>8.69</v>
      </c>
      <c r="AM1198" s="31">
        <v>28.66</v>
      </c>
      <c r="AN1198" s="31">
        <v>2.15</v>
      </c>
      <c r="AO1198" s="34">
        <v>11.96</v>
      </c>
    </row>
    <row r="1199" spans="1:41" x14ac:dyDescent="0.25">
      <c r="A1199" s="41">
        <v>32</v>
      </c>
      <c r="B1199" s="42" t="s">
        <v>2631</v>
      </c>
      <c r="C1199" s="41">
        <v>3</v>
      </c>
      <c r="D1199" s="41" t="s">
        <v>95</v>
      </c>
      <c r="E1199" s="41">
        <v>29</v>
      </c>
      <c r="F1199" s="49">
        <v>51</v>
      </c>
      <c r="G1199" s="41">
        <f t="shared" si="15"/>
        <v>22</v>
      </c>
      <c r="H1199" s="43">
        <v>0.1</v>
      </c>
      <c r="I1199" s="43">
        <v>0.09</v>
      </c>
      <c r="J1199" s="43">
        <v>0.06</v>
      </c>
      <c r="K1199" s="43">
        <v>0.39</v>
      </c>
      <c r="L1199" s="43">
        <v>3.17</v>
      </c>
      <c r="M1199" s="43">
        <v>3.81</v>
      </c>
      <c r="N1199" s="43">
        <v>25.23</v>
      </c>
      <c r="O1199" s="43">
        <v>70.959999999999994</v>
      </c>
      <c r="P1199" s="43">
        <v>0.52</v>
      </c>
      <c r="Q1199" s="44" t="s">
        <v>6</v>
      </c>
      <c r="R1199" s="45">
        <v>7.3</v>
      </c>
      <c r="S1199" s="45">
        <v>7.2</v>
      </c>
      <c r="T1199" s="45">
        <v>7.3</v>
      </c>
      <c r="U1199" s="45">
        <v>7</v>
      </c>
      <c r="V1199" s="45">
        <v>7</v>
      </c>
      <c r="W1199" s="45">
        <v>6.7</v>
      </c>
      <c r="X1199" s="43">
        <v>0.34</v>
      </c>
      <c r="Y1199" s="43">
        <v>5.8999999999999997E-2</v>
      </c>
      <c r="Z1199" s="43">
        <v>5.76</v>
      </c>
      <c r="AA1199" s="43">
        <v>1.91</v>
      </c>
      <c r="AB1199" s="43">
        <v>1.02</v>
      </c>
      <c r="AC1199" s="43">
        <v>8.5399999999999991</v>
      </c>
      <c r="AD1199" s="43">
        <v>24.04</v>
      </c>
      <c r="AE1199" s="43"/>
      <c r="AF1199" s="43"/>
      <c r="AG1199" s="43"/>
      <c r="AH1199" s="43"/>
      <c r="AI1199" s="43"/>
      <c r="AJ1199" s="45">
        <v>44</v>
      </c>
      <c r="AK1199" s="43">
        <v>42.36</v>
      </c>
      <c r="AL1199" s="43">
        <v>8.3699999999999992</v>
      </c>
      <c r="AM1199" s="43">
        <v>28.48</v>
      </c>
      <c r="AN1199" s="43">
        <v>2.13</v>
      </c>
      <c r="AO1199" s="46">
        <v>13.9</v>
      </c>
    </row>
    <row r="1200" spans="1:41" x14ac:dyDescent="0.25">
      <c r="A1200" s="3">
        <v>32</v>
      </c>
      <c r="B1200" s="11" t="s">
        <v>2631</v>
      </c>
      <c r="C1200" s="3">
        <v>4</v>
      </c>
      <c r="D1200" s="3" t="s">
        <v>118</v>
      </c>
      <c r="E1200" s="3">
        <v>51</v>
      </c>
      <c r="F1200" s="50">
        <v>80</v>
      </c>
      <c r="G1200" s="3">
        <f t="shared" si="15"/>
        <v>29</v>
      </c>
      <c r="H1200" s="15">
        <v>0.02</v>
      </c>
      <c r="I1200" s="15">
        <v>0.15</v>
      </c>
      <c r="J1200" s="15">
        <v>0.22</v>
      </c>
      <c r="K1200" s="15">
        <v>0.71</v>
      </c>
      <c r="L1200" s="15">
        <v>6.27</v>
      </c>
      <c r="M1200" s="15">
        <v>7.37</v>
      </c>
      <c r="N1200" s="15">
        <v>37.770000000000003</v>
      </c>
      <c r="O1200" s="15">
        <v>54.86</v>
      </c>
      <c r="P1200" s="15"/>
      <c r="Q1200" s="23" t="s">
        <v>6</v>
      </c>
      <c r="R1200" s="19">
        <v>5.45</v>
      </c>
      <c r="S1200" s="19">
        <v>5.55</v>
      </c>
      <c r="T1200" s="19">
        <v>5.7</v>
      </c>
      <c r="U1200" s="19">
        <v>5.35</v>
      </c>
      <c r="V1200" s="19">
        <v>5.3</v>
      </c>
      <c r="W1200" s="19">
        <v>5.4</v>
      </c>
      <c r="X1200" s="15">
        <v>0.14000000000000001</v>
      </c>
      <c r="Y1200" s="15">
        <v>2.8000000000000001E-2</v>
      </c>
      <c r="Z1200" s="15">
        <v>5</v>
      </c>
      <c r="AA1200" s="15">
        <v>1.93</v>
      </c>
      <c r="AB1200" s="15">
        <v>0.77</v>
      </c>
      <c r="AC1200" s="15">
        <v>11.8</v>
      </c>
      <c r="AD1200" s="15">
        <v>20.52</v>
      </c>
      <c r="AE1200" s="15"/>
      <c r="AF1200" s="15"/>
      <c r="AG1200" s="15"/>
      <c r="AH1200" s="15"/>
      <c r="AI1200" s="15"/>
      <c r="AJ1200" s="19">
        <v>32</v>
      </c>
      <c r="AK1200" s="15">
        <v>42</v>
      </c>
      <c r="AL1200" s="15">
        <v>9.65</v>
      </c>
      <c r="AM1200" s="15">
        <v>28.2</v>
      </c>
      <c r="AN1200" s="15">
        <v>2.08</v>
      </c>
      <c r="AO1200" s="27">
        <v>12.8</v>
      </c>
    </row>
    <row r="1201" spans="1:41" x14ac:dyDescent="0.25">
      <c r="A1201" s="3">
        <v>32</v>
      </c>
      <c r="B1201" s="11" t="s">
        <v>2631</v>
      </c>
      <c r="C1201" s="3">
        <v>5</v>
      </c>
      <c r="D1201" s="3" t="s">
        <v>138</v>
      </c>
      <c r="E1201" s="3">
        <v>80</v>
      </c>
      <c r="F1201" s="50">
        <v>95</v>
      </c>
      <c r="G1201" s="3">
        <f t="shared" si="15"/>
        <v>15</v>
      </c>
      <c r="H1201" s="15">
        <v>0.06</v>
      </c>
      <c r="I1201" s="15">
        <v>0.11</v>
      </c>
      <c r="J1201" s="15">
        <v>0.11</v>
      </c>
      <c r="K1201" s="15">
        <v>0.36</v>
      </c>
      <c r="L1201" s="15">
        <v>4.3899999999999997</v>
      </c>
      <c r="M1201" s="15">
        <v>5.03</v>
      </c>
      <c r="N1201" s="15">
        <v>44.45</v>
      </c>
      <c r="O1201" s="15">
        <v>50.52</v>
      </c>
      <c r="P1201" s="15"/>
      <c r="Q1201" s="23" t="s">
        <v>169</v>
      </c>
      <c r="R1201" s="19">
        <v>5.4</v>
      </c>
      <c r="S1201" s="19">
        <v>5.5</v>
      </c>
      <c r="T1201" s="19">
        <v>5.3</v>
      </c>
      <c r="U1201" s="19">
        <v>4.95</v>
      </c>
      <c r="V1201" s="19">
        <v>5</v>
      </c>
      <c r="W1201" s="19">
        <v>5.2</v>
      </c>
      <c r="X1201" s="15">
        <v>0.09</v>
      </c>
      <c r="Y1201" s="15"/>
      <c r="Z1201" s="15"/>
      <c r="AA1201" s="15">
        <v>2.02</v>
      </c>
      <c r="AB1201" s="15">
        <v>0.26</v>
      </c>
      <c r="AC1201" s="15">
        <v>7.3</v>
      </c>
      <c r="AD1201" s="15">
        <v>18.82</v>
      </c>
      <c r="AE1201" s="15"/>
      <c r="AF1201" s="15"/>
      <c r="AG1201" s="15"/>
      <c r="AH1201" s="15"/>
      <c r="AI1201" s="15"/>
      <c r="AJ1201" s="19">
        <v>25</v>
      </c>
      <c r="AK1201" s="15">
        <v>42.24</v>
      </c>
      <c r="AL1201" s="15">
        <v>9.33</v>
      </c>
      <c r="AM1201" s="15">
        <v>28.17</v>
      </c>
      <c r="AN1201" s="15">
        <v>2.1</v>
      </c>
      <c r="AO1201" s="27">
        <v>12.98</v>
      </c>
    </row>
    <row r="1202" spans="1:41" x14ac:dyDescent="0.25">
      <c r="A1202" s="3">
        <v>32</v>
      </c>
      <c r="B1202" s="11" t="s">
        <v>2631</v>
      </c>
      <c r="C1202" s="3">
        <v>6</v>
      </c>
      <c r="D1202" s="3" t="s">
        <v>1072</v>
      </c>
      <c r="E1202" s="3">
        <v>95</v>
      </c>
      <c r="F1202" s="50">
        <v>103</v>
      </c>
      <c r="G1202" s="3">
        <f t="shared" si="15"/>
        <v>8</v>
      </c>
      <c r="H1202" s="15">
        <v>0.11</v>
      </c>
      <c r="I1202" s="15">
        <v>0.3</v>
      </c>
      <c r="J1202" s="15">
        <v>0.28000000000000003</v>
      </c>
      <c r="K1202" s="15">
        <v>1.19</v>
      </c>
      <c r="L1202" s="15">
        <v>6.75</v>
      </c>
      <c r="M1202" s="15">
        <v>8.6300000000000008</v>
      </c>
      <c r="N1202" s="15">
        <v>55.9</v>
      </c>
      <c r="O1202" s="15">
        <v>35.47</v>
      </c>
      <c r="P1202" s="15"/>
      <c r="Q1202" s="23" t="s">
        <v>354</v>
      </c>
      <c r="R1202" s="19">
        <v>6</v>
      </c>
      <c r="S1202" s="19">
        <v>6</v>
      </c>
      <c r="T1202" s="19">
        <v>5.9</v>
      </c>
      <c r="U1202" s="19">
        <v>5.6</v>
      </c>
      <c r="V1202" s="19">
        <v>5.55</v>
      </c>
      <c r="W1202" s="19">
        <v>5.8</v>
      </c>
      <c r="X1202" s="15">
        <v>0.06</v>
      </c>
      <c r="Y1202" s="15"/>
      <c r="Z1202" s="15"/>
      <c r="AA1202" s="15">
        <v>2</v>
      </c>
      <c r="AB1202" s="15"/>
      <c r="AC1202" s="15">
        <v>9.1999999999999993</v>
      </c>
      <c r="AD1202" s="15">
        <v>16.170000000000002</v>
      </c>
      <c r="AE1202" s="15"/>
      <c r="AF1202" s="15"/>
      <c r="AG1202" s="15"/>
      <c r="AH1202" s="15"/>
      <c r="AI1202" s="15"/>
      <c r="AJ1202" s="19">
        <v>51</v>
      </c>
      <c r="AK1202" s="15">
        <v>41.9</v>
      </c>
      <c r="AL1202" s="15">
        <v>9.66</v>
      </c>
      <c r="AM1202" s="15">
        <v>28.09</v>
      </c>
      <c r="AN1202" s="15">
        <v>2.08</v>
      </c>
      <c r="AO1202" s="27">
        <v>14.86</v>
      </c>
    </row>
    <row r="1203" spans="1:41" x14ac:dyDescent="0.25">
      <c r="A1203" s="3">
        <v>32</v>
      </c>
      <c r="B1203" s="11" t="s">
        <v>2631</v>
      </c>
      <c r="C1203" s="3">
        <v>7</v>
      </c>
      <c r="D1203" s="3" t="s">
        <v>290</v>
      </c>
      <c r="E1203" s="3">
        <v>103</v>
      </c>
      <c r="F1203" s="50">
        <v>129</v>
      </c>
      <c r="G1203" s="3">
        <f t="shared" si="15"/>
        <v>26</v>
      </c>
      <c r="H1203" s="15">
        <v>0.06</v>
      </c>
      <c r="I1203" s="15">
        <v>0.09</v>
      </c>
      <c r="J1203" s="15">
        <v>0.04</v>
      </c>
      <c r="K1203" s="15">
        <v>0.53</v>
      </c>
      <c r="L1203" s="15">
        <v>4.3600000000000003</v>
      </c>
      <c r="M1203" s="15">
        <v>5.08</v>
      </c>
      <c r="N1203" s="15">
        <v>30.32</v>
      </c>
      <c r="O1203" s="15">
        <v>64.599999999999994</v>
      </c>
      <c r="P1203" s="15"/>
      <c r="Q1203" s="23" t="s">
        <v>6</v>
      </c>
      <c r="R1203" s="19">
        <v>6.9</v>
      </c>
      <c r="S1203" s="19">
        <v>6.7</v>
      </c>
      <c r="T1203" s="19">
        <v>6.6</v>
      </c>
      <c r="U1203" s="19">
        <v>6.6</v>
      </c>
      <c r="V1203" s="19">
        <v>6.55</v>
      </c>
      <c r="W1203" s="19">
        <v>6.6</v>
      </c>
      <c r="X1203" s="15">
        <v>0.06</v>
      </c>
      <c r="Y1203" s="15"/>
      <c r="Z1203" s="15"/>
      <c r="AA1203" s="15">
        <v>1.98</v>
      </c>
      <c r="AB1203" s="15">
        <v>0.65</v>
      </c>
      <c r="AC1203" s="15">
        <v>9.6</v>
      </c>
      <c r="AD1203" s="15">
        <v>20.73</v>
      </c>
      <c r="AE1203" s="15"/>
      <c r="AF1203" s="15"/>
      <c r="AG1203" s="15"/>
      <c r="AH1203" s="15"/>
      <c r="AI1203" s="15"/>
      <c r="AJ1203" s="19">
        <v>54</v>
      </c>
      <c r="AK1203" s="15">
        <v>44.84</v>
      </c>
      <c r="AL1203" s="15">
        <v>8.0500000000000007</v>
      </c>
      <c r="AM1203" s="15">
        <v>29.35</v>
      </c>
      <c r="AN1203" s="15">
        <v>2.21</v>
      </c>
      <c r="AO1203" s="27">
        <v>11.84</v>
      </c>
    </row>
    <row r="1204" spans="1:41" x14ac:dyDescent="0.25">
      <c r="A1204" s="3">
        <v>32</v>
      </c>
      <c r="B1204" s="11" t="s">
        <v>2631</v>
      </c>
      <c r="C1204" s="3">
        <v>8</v>
      </c>
      <c r="D1204" s="3" t="s">
        <v>302</v>
      </c>
      <c r="E1204" s="3">
        <v>129</v>
      </c>
      <c r="F1204" s="50">
        <v>155</v>
      </c>
      <c r="G1204" s="3">
        <f t="shared" si="15"/>
        <v>26</v>
      </c>
      <c r="H1204" s="15">
        <v>0.04</v>
      </c>
      <c r="I1204" s="15">
        <v>0.11</v>
      </c>
      <c r="J1204" s="15">
        <v>0.2</v>
      </c>
      <c r="K1204" s="15">
        <v>0.95</v>
      </c>
      <c r="L1204" s="15">
        <v>3.85</v>
      </c>
      <c r="M1204" s="15">
        <v>5.15</v>
      </c>
      <c r="N1204" s="15">
        <v>31.74</v>
      </c>
      <c r="O1204" s="15">
        <v>63.11</v>
      </c>
      <c r="P1204" s="15">
        <v>1.1200000000000001</v>
      </c>
      <c r="Q1204" s="23" t="s">
        <v>6</v>
      </c>
      <c r="R1204" s="19">
        <v>7.15</v>
      </c>
      <c r="S1204" s="19">
        <v>7</v>
      </c>
      <c r="T1204" s="19">
        <v>6.9</v>
      </c>
      <c r="U1204" s="19">
        <v>6.8</v>
      </c>
      <c r="V1204" s="19">
        <v>6.7</v>
      </c>
      <c r="W1204" s="19">
        <v>6.8</v>
      </c>
      <c r="X1204" s="15">
        <v>0.06</v>
      </c>
      <c r="Y1204" s="15"/>
      <c r="Z1204" s="15"/>
      <c r="AA1204" s="15">
        <v>1.93</v>
      </c>
      <c r="AB1204" s="15">
        <v>0.9</v>
      </c>
      <c r="AC1204" s="15">
        <v>7.3</v>
      </c>
      <c r="AD1204" s="15">
        <v>20.010000000000002</v>
      </c>
      <c r="AE1204" s="15"/>
      <c r="AF1204" s="15"/>
      <c r="AG1204" s="15"/>
      <c r="AH1204" s="15"/>
      <c r="AI1204" s="15"/>
      <c r="AJ1204" s="19">
        <v>49</v>
      </c>
      <c r="AK1204" s="15">
        <v>44</v>
      </c>
      <c r="AL1204" s="15">
        <v>8.69</v>
      </c>
      <c r="AM1204" s="15">
        <v>28.41</v>
      </c>
      <c r="AN1204" s="15">
        <v>2.2000000000000002</v>
      </c>
      <c r="AO1204" s="27">
        <v>12.54</v>
      </c>
    </row>
    <row r="1205" spans="1:41" x14ac:dyDescent="0.25">
      <c r="A1205" s="3"/>
      <c r="B1205" s="11"/>
      <c r="C1205" s="3"/>
      <c r="D1205" s="3"/>
      <c r="E1205" s="3"/>
      <c r="F1205" s="50"/>
      <c r="G1205" s="3"/>
      <c r="H1205" s="15"/>
      <c r="I1205" s="15"/>
      <c r="J1205" s="15"/>
      <c r="K1205" s="15"/>
      <c r="L1205" s="15"/>
      <c r="M1205" s="15"/>
      <c r="N1205" s="15"/>
      <c r="O1205" s="15"/>
      <c r="P1205" s="15"/>
      <c r="Q1205" s="23"/>
      <c r="R1205" s="19"/>
      <c r="S1205" s="19"/>
      <c r="T1205" s="19"/>
      <c r="U1205" s="19"/>
      <c r="V1205" s="19"/>
      <c r="W1205" s="19"/>
      <c r="X1205" s="15"/>
      <c r="Y1205" s="15"/>
      <c r="Z1205" s="15"/>
      <c r="AA1205" s="15"/>
      <c r="AB1205" s="15"/>
      <c r="AC1205" s="15"/>
      <c r="AD1205" s="15"/>
      <c r="AE1205" s="15"/>
      <c r="AF1205" s="15"/>
      <c r="AG1205" s="15"/>
      <c r="AH1205" s="15"/>
      <c r="AI1205" s="15"/>
      <c r="AJ1205" s="19"/>
      <c r="AK1205" s="15"/>
      <c r="AL1205" s="15"/>
      <c r="AM1205" s="15"/>
      <c r="AN1205" s="15"/>
      <c r="AO1205" s="27"/>
    </row>
    <row r="1206" spans="1:41" x14ac:dyDescent="0.25">
      <c r="A1206" s="3"/>
      <c r="B1206" s="11"/>
      <c r="C1206" s="3"/>
      <c r="D1206" s="3"/>
      <c r="E1206" s="3"/>
      <c r="F1206" s="50"/>
      <c r="G1206" s="3"/>
      <c r="H1206" s="15"/>
      <c r="I1206" s="15"/>
      <c r="J1206" s="15"/>
      <c r="K1206" s="15"/>
      <c r="L1206" s="15"/>
      <c r="M1206" s="15"/>
      <c r="N1206" s="15"/>
      <c r="O1206" s="15"/>
      <c r="P1206" s="15"/>
      <c r="Q1206" s="23"/>
      <c r="R1206" s="19"/>
      <c r="S1206" s="19"/>
      <c r="T1206" s="19"/>
      <c r="U1206" s="19"/>
      <c r="V1206" s="19"/>
      <c r="W1206" s="19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9"/>
      <c r="AK1206" s="15"/>
      <c r="AL1206" s="15"/>
      <c r="AM1206" s="15"/>
      <c r="AN1206" s="15"/>
      <c r="AO1206" s="27"/>
    </row>
    <row r="1207" spans="1:41" x14ac:dyDescent="0.25">
      <c r="A1207" s="35">
        <v>33</v>
      </c>
      <c r="B1207" s="36" t="s">
        <v>2631</v>
      </c>
      <c r="C1207" s="35">
        <v>1</v>
      </c>
      <c r="D1207" s="35" t="s">
        <v>660</v>
      </c>
      <c r="E1207" s="35">
        <v>0</v>
      </c>
      <c r="F1207" s="51">
        <v>7</v>
      </c>
      <c r="G1207" s="35">
        <f t="shared" si="15"/>
        <v>7</v>
      </c>
      <c r="H1207" s="37">
        <v>0.42</v>
      </c>
      <c r="I1207" s="37">
        <v>0.5</v>
      </c>
      <c r="J1207" s="37">
        <v>0.35</v>
      </c>
      <c r="K1207" s="37">
        <v>1.1399999999999999</v>
      </c>
      <c r="L1207" s="37">
        <v>6.98</v>
      </c>
      <c r="M1207" s="37">
        <v>9.39</v>
      </c>
      <c r="N1207" s="37">
        <v>53.74</v>
      </c>
      <c r="O1207" s="37">
        <v>36.869999999999997</v>
      </c>
      <c r="P1207" s="37">
        <v>1.01</v>
      </c>
      <c r="Q1207" s="38" t="s">
        <v>354</v>
      </c>
      <c r="R1207" s="39">
        <v>8</v>
      </c>
      <c r="S1207" s="39">
        <v>7.9</v>
      </c>
      <c r="T1207" s="39">
        <v>8.3000000000000007</v>
      </c>
      <c r="U1207" s="39">
        <v>7.65</v>
      </c>
      <c r="V1207" s="39">
        <v>7.6</v>
      </c>
      <c r="W1207" s="39">
        <v>8.15</v>
      </c>
      <c r="X1207" s="37">
        <v>1.1599999999999999</v>
      </c>
      <c r="Y1207" s="37">
        <v>0.23100000000000001</v>
      </c>
      <c r="Z1207" s="37">
        <v>5.0199999999999996</v>
      </c>
      <c r="AA1207" s="37">
        <v>1.29</v>
      </c>
      <c r="AB1207" s="37">
        <v>30</v>
      </c>
      <c r="AC1207" s="37">
        <v>0.85</v>
      </c>
      <c r="AD1207" s="37">
        <v>19.72</v>
      </c>
      <c r="AE1207" s="37"/>
      <c r="AF1207" s="37"/>
      <c r="AG1207" s="37"/>
      <c r="AH1207" s="37"/>
      <c r="AI1207" s="37"/>
      <c r="AJ1207" s="39">
        <v>17</v>
      </c>
      <c r="AK1207" s="37">
        <v>41.42</v>
      </c>
      <c r="AL1207" s="37">
        <v>5.79</v>
      </c>
      <c r="AM1207" s="37">
        <v>20.96</v>
      </c>
      <c r="AN1207" s="37">
        <v>2.86</v>
      </c>
      <c r="AO1207" s="40">
        <v>19.239999999999998</v>
      </c>
    </row>
    <row r="1208" spans="1:41" x14ac:dyDescent="0.25">
      <c r="A1208" s="35">
        <v>33</v>
      </c>
      <c r="B1208" s="36" t="s">
        <v>2631</v>
      </c>
      <c r="C1208" s="35">
        <v>2</v>
      </c>
      <c r="D1208" s="35" t="s">
        <v>684</v>
      </c>
      <c r="E1208" s="35">
        <v>7</v>
      </c>
      <c r="F1208" s="51">
        <v>20</v>
      </c>
      <c r="G1208" s="35">
        <f t="shared" si="15"/>
        <v>13</v>
      </c>
      <c r="H1208" s="37">
        <v>0.82</v>
      </c>
      <c r="I1208" s="37">
        <v>0.73</v>
      </c>
      <c r="J1208" s="37">
        <v>0.55000000000000004</v>
      </c>
      <c r="K1208" s="37">
        <v>1.01</v>
      </c>
      <c r="L1208" s="37">
        <v>2.95</v>
      </c>
      <c r="M1208" s="37">
        <v>6.06</v>
      </c>
      <c r="N1208" s="37">
        <v>52.63</v>
      </c>
      <c r="O1208" s="37">
        <v>41.31</v>
      </c>
      <c r="P1208" s="37">
        <v>3.51</v>
      </c>
      <c r="Q1208" s="38" t="s">
        <v>169</v>
      </c>
      <c r="R1208" s="39">
        <v>8.0500000000000007</v>
      </c>
      <c r="S1208" s="39">
        <v>8.1</v>
      </c>
      <c r="T1208" s="39">
        <v>8.4</v>
      </c>
      <c r="U1208" s="39">
        <v>7.55</v>
      </c>
      <c r="V1208" s="39">
        <v>7.5</v>
      </c>
      <c r="W1208" s="39">
        <v>8.1999999999999993</v>
      </c>
      <c r="X1208" s="37">
        <v>1.04</v>
      </c>
      <c r="Y1208" s="37">
        <v>0.186</v>
      </c>
      <c r="Z1208" s="37">
        <v>5.59</v>
      </c>
      <c r="AA1208" s="37">
        <v>1.35</v>
      </c>
      <c r="AB1208" s="37">
        <v>27.7</v>
      </c>
      <c r="AC1208" s="37">
        <v>0.53</v>
      </c>
      <c r="AD1208" s="37">
        <v>24.14</v>
      </c>
      <c r="AE1208" s="37"/>
      <c r="AF1208" s="37"/>
      <c r="AG1208" s="37"/>
      <c r="AH1208" s="37"/>
      <c r="AI1208" s="37"/>
      <c r="AJ1208" s="39">
        <v>26</v>
      </c>
      <c r="AK1208" s="37">
        <v>41.2</v>
      </c>
      <c r="AL1208" s="37">
        <v>5.79</v>
      </c>
      <c r="AM1208" s="37">
        <v>20.66</v>
      </c>
      <c r="AN1208" s="37">
        <v>2.88</v>
      </c>
      <c r="AO1208" s="40">
        <v>20.7</v>
      </c>
    </row>
    <row r="1209" spans="1:41" x14ac:dyDescent="0.25">
      <c r="A1209" s="41">
        <v>33</v>
      </c>
      <c r="B1209" s="42" t="s">
        <v>2631</v>
      </c>
      <c r="C1209" s="41">
        <v>3</v>
      </c>
      <c r="D1209" s="41" t="s">
        <v>95</v>
      </c>
      <c r="E1209" s="41">
        <v>20</v>
      </c>
      <c r="F1209" s="49">
        <v>39</v>
      </c>
      <c r="G1209" s="41">
        <f t="shared" si="15"/>
        <v>19</v>
      </c>
      <c r="H1209" s="43">
        <v>2.33</v>
      </c>
      <c r="I1209" s="43">
        <v>2.29</v>
      </c>
      <c r="J1209" s="43">
        <v>1.62</v>
      </c>
      <c r="K1209" s="43">
        <v>2.99</v>
      </c>
      <c r="L1209" s="43">
        <v>2.91</v>
      </c>
      <c r="M1209" s="43">
        <v>12.14</v>
      </c>
      <c r="N1209" s="43">
        <v>24.82</v>
      </c>
      <c r="O1209" s="43">
        <v>63.04</v>
      </c>
      <c r="P1209" s="43">
        <v>7.93</v>
      </c>
      <c r="Q1209" s="44" t="s">
        <v>6</v>
      </c>
      <c r="R1209" s="45">
        <v>7.95</v>
      </c>
      <c r="S1209" s="45">
        <v>7.65</v>
      </c>
      <c r="T1209" s="45">
        <v>8.1</v>
      </c>
      <c r="U1209" s="45">
        <v>7.25</v>
      </c>
      <c r="V1209" s="45">
        <v>7.2</v>
      </c>
      <c r="W1209" s="45">
        <v>7.7</v>
      </c>
      <c r="X1209" s="43">
        <v>0.85</v>
      </c>
      <c r="Y1209" s="43">
        <v>2.5999999999999999E-2</v>
      </c>
      <c r="Z1209" s="43">
        <v>3.27</v>
      </c>
      <c r="AA1209" s="43">
        <v>1.8</v>
      </c>
      <c r="AB1209" s="43">
        <v>7.4</v>
      </c>
      <c r="AC1209" s="43">
        <v>0.59</v>
      </c>
      <c r="AD1209" s="43">
        <v>36.11</v>
      </c>
      <c r="AE1209" s="43"/>
      <c r="AF1209" s="43"/>
      <c r="AG1209" s="43"/>
      <c r="AH1209" s="43"/>
      <c r="AI1209" s="43"/>
      <c r="AJ1209" s="45">
        <v>207</v>
      </c>
      <c r="AK1209" s="43">
        <v>42.98</v>
      </c>
      <c r="AL1209" s="43">
        <v>7.72</v>
      </c>
      <c r="AM1209" s="43">
        <v>22.18</v>
      </c>
      <c r="AN1209" s="43">
        <v>2.7</v>
      </c>
      <c r="AO1209" s="46">
        <v>21.6</v>
      </c>
    </row>
    <row r="1210" spans="1:41" x14ac:dyDescent="0.25">
      <c r="A1210" s="41">
        <v>33</v>
      </c>
      <c r="B1210" s="42" t="s">
        <v>2631</v>
      </c>
      <c r="C1210" s="41">
        <v>4</v>
      </c>
      <c r="D1210" s="41" t="s">
        <v>118</v>
      </c>
      <c r="E1210" s="41">
        <v>38</v>
      </c>
      <c r="F1210" s="49">
        <v>57</v>
      </c>
      <c r="G1210" s="41">
        <f t="shared" si="15"/>
        <v>19</v>
      </c>
      <c r="H1210" s="43">
        <v>2.08</v>
      </c>
      <c r="I1210" s="43">
        <v>2.1</v>
      </c>
      <c r="J1210" s="43">
        <v>1.69</v>
      </c>
      <c r="K1210" s="43">
        <v>2.77</v>
      </c>
      <c r="L1210" s="43">
        <v>3.35</v>
      </c>
      <c r="M1210" s="43">
        <v>11.99</v>
      </c>
      <c r="N1210" s="43">
        <v>27.26</v>
      </c>
      <c r="O1210" s="43">
        <v>60.75</v>
      </c>
      <c r="P1210" s="43">
        <v>10.84</v>
      </c>
      <c r="Q1210" s="44" t="s">
        <v>6</v>
      </c>
      <c r="R1210" s="45">
        <v>8</v>
      </c>
      <c r="S1210" s="45">
        <v>8.1999999999999993</v>
      </c>
      <c r="T1210" s="45">
        <v>8.4</v>
      </c>
      <c r="U1210" s="45">
        <v>7.4</v>
      </c>
      <c r="V1210" s="45">
        <v>7.3</v>
      </c>
      <c r="W1210" s="45">
        <v>7.9</v>
      </c>
      <c r="X1210" s="43">
        <v>0.78</v>
      </c>
      <c r="Y1210" s="43">
        <v>2.5999999999999999E-2</v>
      </c>
      <c r="Z1210" s="43">
        <v>3</v>
      </c>
      <c r="AA1210" s="43">
        <v>1.86</v>
      </c>
      <c r="AB1210" s="43">
        <v>3.31</v>
      </c>
      <c r="AC1210" s="43">
        <v>0.42</v>
      </c>
      <c r="AD1210" s="43">
        <v>33.94</v>
      </c>
      <c r="AE1210" s="43"/>
      <c r="AF1210" s="43"/>
      <c r="AG1210" s="43"/>
      <c r="AH1210" s="43"/>
      <c r="AI1210" s="43"/>
      <c r="AJ1210" s="45">
        <v>200</v>
      </c>
      <c r="AK1210" s="43">
        <v>42.28</v>
      </c>
      <c r="AL1210" s="43">
        <v>8.0500000000000007</v>
      </c>
      <c r="AM1210" s="43">
        <v>21.5</v>
      </c>
      <c r="AN1210" s="43">
        <v>2.7</v>
      </c>
      <c r="AO1210" s="46">
        <v>22.2</v>
      </c>
    </row>
    <row r="1211" spans="1:41" x14ac:dyDescent="0.25">
      <c r="A1211" s="3">
        <v>33</v>
      </c>
      <c r="B1211" s="11" t="s">
        <v>2631</v>
      </c>
      <c r="C1211" s="3">
        <v>5</v>
      </c>
      <c r="D1211" s="3" t="s">
        <v>138</v>
      </c>
      <c r="E1211" s="3">
        <v>57</v>
      </c>
      <c r="F1211" s="50">
        <v>80</v>
      </c>
      <c r="G1211" s="3">
        <f t="shared" si="15"/>
        <v>23</v>
      </c>
      <c r="H1211" s="15">
        <v>3.12</v>
      </c>
      <c r="I1211" s="15">
        <v>2.4900000000000002</v>
      </c>
      <c r="J1211" s="15">
        <v>1.69</v>
      </c>
      <c r="K1211" s="15">
        <v>2.8</v>
      </c>
      <c r="L1211" s="15">
        <v>3.1</v>
      </c>
      <c r="M1211" s="15">
        <v>13.2</v>
      </c>
      <c r="N1211" s="15">
        <v>26.56</v>
      </c>
      <c r="O1211" s="15">
        <v>60.24</v>
      </c>
      <c r="P1211" s="15">
        <v>11.32</v>
      </c>
      <c r="Q1211" s="23" t="s">
        <v>6</v>
      </c>
      <c r="R1211" s="19">
        <v>7.95</v>
      </c>
      <c r="S1211" s="19">
        <v>7.9</v>
      </c>
      <c r="T1211" s="19">
        <v>8.25</v>
      </c>
      <c r="U1211" s="19">
        <v>7.4</v>
      </c>
      <c r="V1211" s="19">
        <v>7.2</v>
      </c>
      <c r="W1211" s="19">
        <v>7.8</v>
      </c>
      <c r="X1211" s="15">
        <v>0.6</v>
      </c>
      <c r="Y1211" s="15"/>
      <c r="Z1211" s="15"/>
      <c r="AA1211" s="15">
        <v>1.75</v>
      </c>
      <c r="AB1211" s="15">
        <v>4.2</v>
      </c>
      <c r="AC1211" s="15">
        <v>0.61</v>
      </c>
      <c r="AD1211" s="15">
        <v>31.99</v>
      </c>
      <c r="AE1211" s="15"/>
      <c r="AF1211" s="15"/>
      <c r="AG1211" s="15"/>
      <c r="AH1211" s="15"/>
      <c r="AI1211" s="15"/>
      <c r="AJ1211" s="19">
        <v>218</v>
      </c>
      <c r="AK1211" s="15">
        <v>41.9</v>
      </c>
      <c r="AL1211" s="15">
        <v>8.0500000000000007</v>
      </c>
      <c r="AM1211" s="15">
        <v>21.35</v>
      </c>
      <c r="AN1211" s="15">
        <v>2.69</v>
      </c>
      <c r="AO1211" s="27">
        <v>22.76</v>
      </c>
    </row>
    <row r="1212" spans="1:41" x14ac:dyDescent="0.25">
      <c r="A1212" s="3">
        <v>33</v>
      </c>
      <c r="B1212" s="11" t="s">
        <v>2631</v>
      </c>
      <c r="C1212" s="3">
        <v>6</v>
      </c>
      <c r="D1212" s="3" t="s">
        <v>1072</v>
      </c>
      <c r="E1212" s="3">
        <v>80</v>
      </c>
      <c r="F1212" s="50">
        <v>100</v>
      </c>
      <c r="G1212" s="3">
        <f t="shared" si="15"/>
        <v>20</v>
      </c>
      <c r="H1212" s="15">
        <v>2.2000000000000002</v>
      </c>
      <c r="I1212" s="15">
        <v>2.35</v>
      </c>
      <c r="J1212" s="15">
        <v>1.56</v>
      </c>
      <c r="K1212" s="15">
        <v>2.84</v>
      </c>
      <c r="L1212" s="15">
        <v>3.17</v>
      </c>
      <c r="M1212" s="15">
        <v>12.12</v>
      </c>
      <c r="N1212" s="15">
        <v>26.89</v>
      </c>
      <c r="O1212" s="15">
        <v>60.99</v>
      </c>
      <c r="P1212" s="15">
        <v>3.48</v>
      </c>
      <c r="Q1212" s="23" t="s">
        <v>6</v>
      </c>
      <c r="R1212" s="19">
        <v>8</v>
      </c>
      <c r="S1212" s="19">
        <v>7.9</v>
      </c>
      <c r="T1212" s="19">
        <v>8.3000000000000007</v>
      </c>
      <c r="U1212" s="19">
        <v>7.45</v>
      </c>
      <c r="V1212" s="19">
        <v>7.5</v>
      </c>
      <c r="W1212" s="19">
        <v>7.9</v>
      </c>
      <c r="X1212" s="15">
        <v>0.49</v>
      </c>
      <c r="Y1212" s="15"/>
      <c r="Z1212" s="15"/>
      <c r="AA1212" s="15">
        <v>1.83</v>
      </c>
      <c r="AB1212" s="15">
        <v>5.86</v>
      </c>
      <c r="AC1212" s="15">
        <v>0.7</v>
      </c>
      <c r="AD1212" s="15">
        <v>29.16</v>
      </c>
      <c r="AE1212" s="15"/>
      <c r="AF1212" s="15"/>
      <c r="AG1212" s="15"/>
      <c r="AH1212" s="15"/>
      <c r="AI1212" s="15"/>
      <c r="AJ1212" s="19">
        <v>292</v>
      </c>
      <c r="AK1212" s="15">
        <v>41.12</v>
      </c>
      <c r="AL1212" s="15">
        <v>7.4</v>
      </c>
      <c r="AM1212" s="15">
        <v>22.1</v>
      </c>
      <c r="AN1212" s="15">
        <v>2.61</v>
      </c>
      <c r="AO1212" s="27">
        <v>23.8</v>
      </c>
    </row>
    <row r="1213" spans="1:41" x14ac:dyDescent="0.25">
      <c r="A1213" s="3"/>
      <c r="B1213" s="11"/>
      <c r="C1213" s="3"/>
      <c r="D1213" s="3"/>
      <c r="E1213" s="3"/>
      <c r="F1213" s="50"/>
      <c r="G1213" s="3"/>
      <c r="H1213" s="15"/>
      <c r="I1213" s="15"/>
      <c r="J1213" s="15"/>
      <c r="K1213" s="15"/>
      <c r="L1213" s="15"/>
      <c r="M1213" s="15"/>
      <c r="N1213" s="15"/>
      <c r="O1213" s="15"/>
      <c r="P1213" s="15"/>
      <c r="Q1213" s="23"/>
      <c r="R1213" s="19"/>
      <c r="S1213" s="19"/>
      <c r="T1213" s="19"/>
      <c r="U1213" s="19"/>
      <c r="V1213" s="19"/>
      <c r="W1213" s="19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9"/>
      <c r="AK1213" s="15"/>
      <c r="AL1213" s="15"/>
      <c r="AM1213" s="15"/>
      <c r="AN1213" s="15"/>
      <c r="AO1213" s="27"/>
    </row>
    <row r="1214" spans="1:41" x14ac:dyDescent="0.25">
      <c r="A1214" s="3"/>
      <c r="B1214" s="11"/>
      <c r="C1214" s="3"/>
      <c r="D1214" s="3"/>
      <c r="E1214" s="3"/>
      <c r="F1214" s="50"/>
      <c r="G1214" s="3"/>
      <c r="H1214" s="15"/>
      <c r="I1214" s="15"/>
      <c r="J1214" s="15"/>
      <c r="K1214" s="15"/>
      <c r="L1214" s="15"/>
      <c r="M1214" s="15"/>
      <c r="N1214" s="15"/>
      <c r="O1214" s="15"/>
      <c r="P1214" s="15"/>
      <c r="Q1214" s="23"/>
      <c r="R1214" s="19"/>
      <c r="S1214" s="19"/>
      <c r="T1214" s="19"/>
      <c r="U1214" s="19"/>
      <c r="V1214" s="19"/>
      <c r="W1214" s="19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9"/>
      <c r="AK1214" s="15"/>
      <c r="AL1214" s="15"/>
      <c r="AM1214" s="15"/>
      <c r="AN1214" s="15"/>
      <c r="AO1214" s="27"/>
    </row>
    <row r="1215" spans="1:41" x14ac:dyDescent="0.25">
      <c r="A1215" s="35">
        <v>34</v>
      </c>
      <c r="B1215" s="36" t="s">
        <v>2631</v>
      </c>
      <c r="C1215" s="35">
        <v>1</v>
      </c>
      <c r="D1215" s="35" t="s">
        <v>6</v>
      </c>
      <c r="E1215" s="35">
        <v>0</v>
      </c>
      <c r="F1215" s="51">
        <v>5</v>
      </c>
      <c r="G1215" s="35">
        <f t="shared" si="15"/>
        <v>5</v>
      </c>
      <c r="H1215" s="37">
        <v>3.85</v>
      </c>
      <c r="I1215" s="37">
        <v>7.54</v>
      </c>
      <c r="J1215" s="37">
        <v>4.71</v>
      </c>
      <c r="K1215" s="37">
        <v>7.33</v>
      </c>
      <c r="L1215" s="37">
        <v>6.78</v>
      </c>
      <c r="M1215" s="37">
        <v>30.21</v>
      </c>
      <c r="N1215" s="37">
        <v>33.49</v>
      </c>
      <c r="O1215" s="37">
        <v>36.299999999999997</v>
      </c>
      <c r="P1215" s="37">
        <v>4.4400000000000004</v>
      </c>
      <c r="Q1215" s="38" t="s">
        <v>1064</v>
      </c>
      <c r="R1215" s="39">
        <v>8.1</v>
      </c>
      <c r="S1215" s="39">
        <v>7.9</v>
      </c>
      <c r="T1215" s="39">
        <v>8.3000000000000007</v>
      </c>
      <c r="U1215" s="39">
        <v>7.6</v>
      </c>
      <c r="V1215" s="39">
        <v>7.5</v>
      </c>
      <c r="W1215" s="39">
        <v>8</v>
      </c>
      <c r="X1215" s="37">
        <v>1.1000000000000001</v>
      </c>
      <c r="Y1215" s="37">
        <v>0.17100000000000001</v>
      </c>
      <c r="Z1215" s="37">
        <v>6.43</v>
      </c>
      <c r="AA1215" s="37">
        <v>1.53</v>
      </c>
      <c r="AB1215" s="37">
        <v>22</v>
      </c>
      <c r="AC1215" s="37">
        <v>1.1000000000000001</v>
      </c>
      <c r="AD1215" s="37">
        <v>21.18</v>
      </c>
      <c r="AE1215" s="37"/>
      <c r="AF1215" s="37"/>
      <c r="AG1215" s="37"/>
      <c r="AH1215" s="37"/>
      <c r="AI1215" s="37"/>
      <c r="AJ1215" s="39">
        <v>16</v>
      </c>
      <c r="AK1215" s="37">
        <v>43.22</v>
      </c>
      <c r="AL1215" s="37">
        <v>6.44</v>
      </c>
      <c r="AM1215" s="37">
        <v>21.11</v>
      </c>
      <c r="AN1215" s="37">
        <v>2.91</v>
      </c>
      <c r="AO1215" s="40">
        <v>19.68</v>
      </c>
    </row>
    <row r="1216" spans="1:41" x14ac:dyDescent="0.25">
      <c r="A1216" s="35">
        <v>34</v>
      </c>
      <c r="B1216" s="36" t="s">
        <v>2631</v>
      </c>
      <c r="C1216" s="35">
        <v>2</v>
      </c>
      <c r="D1216" s="35" t="s">
        <v>2157</v>
      </c>
      <c r="E1216" s="35">
        <v>5</v>
      </c>
      <c r="F1216" s="51">
        <v>17</v>
      </c>
      <c r="G1216" s="35">
        <f t="shared" si="15"/>
        <v>12</v>
      </c>
      <c r="H1216" s="37">
        <v>4.1900000000000004</v>
      </c>
      <c r="I1216" s="37">
        <v>5.4</v>
      </c>
      <c r="J1216" s="37">
        <v>3.66</v>
      </c>
      <c r="K1216" s="37">
        <v>6.03</v>
      </c>
      <c r="L1216" s="37">
        <v>5.08</v>
      </c>
      <c r="M1216" s="37">
        <v>24.36</v>
      </c>
      <c r="N1216" s="37">
        <v>32.090000000000003</v>
      </c>
      <c r="O1216" s="37">
        <v>43.55</v>
      </c>
      <c r="P1216" s="37">
        <v>13.27</v>
      </c>
      <c r="Q1216" s="38" t="s">
        <v>6</v>
      </c>
      <c r="R1216" s="39">
        <v>8.1</v>
      </c>
      <c r="S1216" s="39">
        <v>8.15</v>
      </c>
      <c r="T1216" s="39">
        <v>8.4</v>
      </c>
      <c r="U1216" s="39">
        <v>7.6</v>
      </c>
      <c r="V1216" s="39">
        <v>7.55</v>
      </c>
      <c r="W1216" s="39">
        <v>8.15</v>
      </c>
      <c r="X1216" s="37">
        <v>1.06</v>
      </c>
      <c r="Y1216" s="37">
        <v>0.151</v>
      </c>
      <c r="Z1216" s="37">
        <v>7.02</v>
      </c>
      <c r="AA1216" s="37">
        <v>1.58</v>
      </c>
      <c r="AB1216" s="37">
        <v>22.5</v>
      </c>
      <c r="AC1216" s="37">
        <v>0.64</v>
      </c>
      <c r="AD1216" s="37">
        <v>28.28</v>
      </c>
      <c r="AE1216" s="37"/>
      <c r="AF1216" s="37"/>
      <c r="AG1216" s="37"/>
      <c r="AH1216" s="37"/>
      <c r="AI1216" s="37"/>
      <c r="AJ1216" s="39">
        <v>12</v>
      </c>
      <c r="AK1216" s="37">
        <v>40.08</v>
      </c>
      <c r="AL1216" s="37">
        <v>5.79</v>
      </c>
      <c r="AM1216" s="37">
        <v>21.11</v>
      </c>
      <c r="AN1216" s="37">
        <v>2.75</v>
      </c>
      <c r="AO1216" s="40">
        <v>21.92</v>
      </c>
    </row>
    <row r="1217" spans="1:41" x14ac:dyDescent="0.25">
      <c r="A1217" s="41">
        <v>34</v>
      </c>
      <c r="B1217" s="42" t="s">
        <v>2631</v>
      </c>
      <c r="C1217" s="41">
        <v>3</v>
      </c>
      <c r="D1217" s="41" t="s">
        <v>2741</v>
      </c>
      <c r="E1217" s="41">
        <v>17</v>
      </c>
      <c r="F1217" s="49">
        <v>37</v>
      </c>
      <c r="G1217" s="41">
        <f t="shared" si="15"/>
        <v>20</v>
      </c>
      <c r="H1217" s="43">
        <v>5.87</v>
      </c>
      <c r="I1217" s="43">
        <v>4.34</v>
      </c>
      <c r="J1217" s="43">
        <v>2.78</v>
      </c>
      <c r="K1217" s="43">
        <v>4.8600000000000003</v>
      </c>
      <c r="L1217" s="43">
        <v>5.08</v>
      </c>
      <c r="M1217" s="43">
        <v>22.93</v>
      </c>
      <c r="N1217" s="43">
        <v>32.32</v>
      </c>
      <c r="O1217" s="43">
        <v>44.75</v>
      </c>
      <c r="P1217" s="43">
        <v>20.96</v>
      </c>
      <c r="Q1217" s="44" t="s">
        <v>6</v>
      </c>
      <c r="R1217" s="45">
        <v>8</v>
      </c>
      <c r="S1217" s="45">
        <v>7.9</v>
      </c>
      <c r="T1217" s="45">
        <v>8.35</v>
      </c>
      <c r="U1217" s="45">
        <v>7.6</v>
      </c>
      <c r="V1217" s="45">
        <v>7.6</v>
      </c>
      <c r="W1217" s="45">
        <v>8.1999999999999993</v>
      </c>
      <c r="X1217" s="43">
        <v>0.76</v>
      </c>
      <c r="Y1217" s="43">
        <v>0.109</v>
      </c>
      <c r="Z1217" s="43">
        <v>6.97</v>
      </c>
      <c r="AA1217" s="43">
        <v>1.52</v>
      </c>
      <c r="AB1217" s="43">
        <v>31</v>
      </c>
      <c r="AC1217" s="43">
        <v>1.1000000000000001</v>
      </c>
      <c r="AD1217" s="43">
        <v>19.29</v>
      </c>
      <c r="AE1217" s="43"/>
      <c r="AF1217" s="43"/>
      <c r="AG1217" s="43"/>
      <c r="AH1217" s="43"/>
      <c r="AI1217" s="43"/>
      <c r="AJ1217" s="45">
        <v>6</v>
      </c>
      <c r="AK1217" s="43">
        <v>36.130000000000003</v>
      </c>
      <c r="AL1217" s="43">
        <v>5.47</v>
      </c>
      <c r="AM1217" s="43">
        <v>18.98</v>
      </c>
      <c r="AN1217" s="43">
        <v>2.73</v>
      </c>
      <c r="AO1217" s="46">
        <v>24.74</v>
      </c>
    </row>
    <row r="1218" spans="1:41" x14ac:dyDescent="0.25">
      <c r="A1218" s="41">
        <v>34</v>
      </c>
      <c r="B1218" s="42" t="s">
        <v>2631</v>
      </c>
      <c r="C1218" s="41">
        <v>4</v>
      </c>
      <c r="D1218" s="41" t="s">
        <v>2749</v>
      </c>
      <c r="E1218" s="41">
        <v>37</v>
      </c>
      <c r="F1218" s="49">
        <v>60</v>
      </c>
      <c r="G1218" s="41">
        <f t="shared" si="15"/>
        <v>23</v>
      </c>
      <c r="H1218" s="43">
        <v>3.1</v>
      </c>
      <c r="I1218" s="43">
        <v>3.18</v>
      </c>
      <c r="J1218" s="43">
        <v>2.2000000000000002</v>
      </c>
      <c r="K1218" s="43">
        <v>4.47</v>
      </c>
      <c r="L1218" s="43">
        <v>6.03</v>
      </c>
      <c r="M1218" s="43">
        <v>18.98</v>
      </c>
      <c r="N1218" s="43">
        <v>38.93</v>
      </c>
      <c r="O1218" s="43">
        <v>42.09</v>
      </c>
      <c r="P1218" s="43">
        <v>13.9</v>
      </c>
      <c r="Q1218" s="44" t="s">
        <v>6</v>
      </c>
      <c r="R1218" s="45">
        <v>8.1</v>
      </c>
      <c r="S1218" s="45">
        <v>8.0500000000000007</v>
      </c>
      <c r="T1218" s="45">
        <v>8.4</v>
      </c>
      <c r="U1218" s="45">
        <v>7.6</v>
      </c>
      <c r="V1218" s="45">
        <v>7.7</v>
      </c>
      <c r="W1218" s="45">
        <v>8.5500000000000007</v>
      </c>
      <c r="X1218" s="43">
        <v>0.36</v>
      </c>
      <c r="Y1218" s="43">
        <v>4.5999999999999999E-2</v>
      </c>
      <c r="Z1218" s="43">
        <v>7.83</v>
      </c>
      <c r="AA1218" s="43">
        <v>1.38</v>
      </c>
      <c r="AB1218" s="43">
        <v>48.5</v>
      </c>
      <c r="AC1218" s="43">
        <v>1.35</v>
      </c>
      <c r="AD1218" s="43">
        <v>12.75</v>
      </c>
      <c r="AE1218" s="43"/>
      <c r="AF1218" s="43"/>
      <c r="AG1218" s="43"/>
      <c r="AH1218" s="43"/>
      <c r="AI1218" s="43"/>
      <c r="AJ1218" s="45">
        <v>3</v>
      </c>
      <c r="AK1218" s="43">
        <v>26.12</v>
      </c>
      <c r="AL1218" s="43">
        <v>3.54</v>
      </c>
      <c r="AM1218" s="43">
        <v>13.16</v>
      </c>
      <c r="AN1218" s="43">
        <v>2.88</v>
      </c>
      <c r="AO1218" s="46">
        <v>32.1</v>
      </c>
    </row>
    <row r="1219" spans="1:41" x14ac:dyDescent="0.25">
      <c r="A1219" s="3">
        <v>34</v>
      </c>
      <c r="B1219" s="11" t="s">
        <v>2631</v>
      </c>
      <c r="C1219" s="3">
        <v>5</v>
      </c>
      <c r="D1219" s="3" t="s">
        <v>2755</v>
      </c>
      <c r="E1219" s="3">
        <v>60</v>
      </c>
      <c r="F1219" s="50">
        <v>80</v>
      </c>
      <c r="G1219" s="3">
        <f t="shared" si="15"/>
        <v>20</v>
      </c>
      <c r="H1219" s="15">
        <v>4.3499999999999996</v>
      </c>
      <c r="I1219" s="15">
        <v>5.62</v>
      </c>
      <c r="J1219" s="15">
        <v>4.22</v>
      </c>
      <c r="K1219" s="15">
        <v>7.96</v>
      </c>
      <c r="L1219" s="15">
        <v>7.47</v>
      </c>
      <c r="M1219" s="15">
        <v>29.62</v>
      </c>
      <c r="N1219" s="15">
        <v>38.29</v>
      </c>
      <c r="O1219" s="15">
        <v>32.090000000000003</v>
      </c>
      <c r="P1219" s="15">
        <v>15.17</v>
      </c>
      <c r="Q1219" s="23" t="s">
        <v>1064</v>
      </c>
      <c r="R1219" s="19">
        <v>8</v>
      </c>
      <c r="S1219" s="19">
        <v>8</v>
      </c>
      <c r="T1219" s="19">
        <v>8.35</v>
      </c>
      <c r="U1219" s="19">
        <v>7.7</v>
      </c>
      <c r="V1219" s="19">
        <v>7.7</v>
      </c>
      <c r="W1219" s="19">
        <v>8.6</v>
      </c>
      <c r="X1219" s="15">
        <v>0.21</v>
      </c>
      <c r="Y1219" s="15"/>
      <c r="Z1219" s="15"/>
      <c r="AA1219" s="15">
        <v>1.48</v>
      </c>
      <c r="AB1219" s="15">
        <v>59.1</v>
      </c>
      <c r="AC1219" s="15">
        <v>2.33</v>
      </c>
      <c r="AD1219" s="15">
        <v>8.26</v>
      </c>
      <c r="AE1219" s="15"/>
      <c r="AF1219" s="15"/>
      <c r="AG1219" s="15"/>
      <c r="AH1219" s="15"/>
      <c r="AI1219" s="15"/>
      <c r="AJ1219" s="19">
        <v>4</v>
      </c>
      <c r="AK1219" s="15">
        <v>19.78</v>
      </c>
      <c r="AL1219" s="15">
        <v>3.86</v>
      </c>
      <c r="AM1219" s="15">
        <v>9.34</v>
      </c>
      <c r="AN1219" s="15">
        <v>2.85</v>
      </c>
      <c r="AO1219" s="27">
        <v>32.5</v>
      </c>
    </row>
    <row r="1220" spans="1:41" x14ac:dyDescent="0.25">
      <c r="A1220" s="3"/>
      <c r="B1220" s="11"/>
      <c r="C1220" s="3"/>
      <c r="D1220" s="3"/>
      <c r="E1220" s="3"/>
      <c r="F1220" s="50"/>
      <c r="G1220" s="3"/>
      <c r="H1220" s="15"/>
      <c r="I1220" s="15"/>
      <c r="J1220" s="15"/>
      <c r="K1220" s="15"/>
      <c r="L1220" s="15"/>
      <c r="M1220" s="15"/>
      <c r="N1220" s="15"/>
      <c r="O1220" s="15"/>
      <c r="P1220" s="15"/>
      <c r="Q1220" s="23"/>
      <c r="R1220" s="19"/>
      <c r="S1220" s="19"/>
      <c r="T1220" s="19"/>
      <c r="U1220" s="19"/>
      <c r="V1220" s="19"/>
      <c r="W1220" s="19"/>
      <c r="X1220" s="15"/>
      <c r="Y1220" s="15"/>
      <c r="Z1220" s="15"/>
      <c r="AA1220" s="15"/>
      <c r="AB1220" s="15"/>
      <c r="AC1220" s="15"/>
      <c r="AD1220" s="15"/>
      <c r="AE1220" s="15"/>
      <c r="AF1220" s="15"/>
      <c r="AG1220" s="15"/>
      <c r="AH1220" s="15"/>
      <c r="AI1220" s="15"/>
      <c r="AJ1220" s="19"/>
      <c r="AK1220" s="15"/>
      <c r="AL1220" s="15"/>
      <c r="AM1220" s="15"/>
      <c r="AN1220" s="15"/>
      <c r="AO1220" s="27"/>
    </row>
    <row r="1221" spans="1:41" x14ac:dyDescent="0.25">
      <c r="A1221" s="3"/>
      <c r="B1221" s="11"/>
      <c r="C1221" s="3"/>
      <c r="D1221" s="3"/>
      <c r="E1221" s="3"/>
      <c r="F1221" s="50"/>
      <c r="G1221" s="3"/>
      <c r="H1221" s="15"/>
      <c r="I1221" s="15"/>
      <c r="J1221" s="15"/>
      <c r="K1221" s="15"/>
      <c r="L1221" s="15"/>
      <c r="M1221" s="15"/>
      <c r="N1221" s="15"/>
      <c r="O1221" s="15"/>
      <c r="P1221" s="15"/>
      <c r="Q1221" s="23"/>
      <c r="R1221" s="19"/>
      <c r="S1221" s="19"/>
      <c r="T1221" s="19"/>
      <c r="U1221" s="19"/>
      <c r="V1221" s="19"/>
      <c r="W1221" s="19"/>
      <c r="X1221" s="15"/>
      <c r="Y1221" s="15"/>
      <c r="Z1221" s="15"/>
      <c r="AA1221" s="15"/>
      <c r="AB1221" s="15"/>
      <c r="AC1221" s="15"/>
      <c r="AD1221" s="15"/>
      <c r="AE1221" s="15"/>
      <c r="AF1221" s="15"/>
      <c r="AG1221" s="15"/>
      <c r="AH1221" s="15"/>
      <c r="AI1221" s="15"/>
      <c r="AJ1221" s="19"/>
      <c r="AK1221" s="15"/>
      <c r="AL1221" s="15"/>
      <c r="AM1221" s="15"/>
      <c r="AN1221" s="15"/>
      <c r="AO1221" s="27"/>
    </row>
    <row r="1222" spans="1:41" x14ac:dyDescent="0.25">
      <c r="A1222" s="35">
        <v>154</v>
      </c>
      <c r="B1222" s="36" t="s">
        <v>2631</v>
      </c>
      <c r="C1222" s="35">
        <v>1</v>
      </c>
      <c r="D1222" s="35" t="s">
        <v>660</v>
      </c>
      <c r="E1222" s="35">
        <v>0</v>
      </c>
      <c r="F1222" s="51">
        <v>17</v>
      </c>
      <c r="G1222" s="35">
        <f t="shared" si="15"/>
        <v>17</v>
      </c>
      <c r="H1222" s="37">
        <v>2.16</v>
      </c>
      <c r="I1222" s="37">
        <v>3.37</v>
      </c>
      <c r="J1222" s="37">
        <v>3.65</v>
      </c>
      <c r="K1222" s="37">
        <v>6.44</v>
      </c>
      <c r="L1222" s="37">
        <v>5.25</v>
      </c>
      <c r="M1222" s="37">
        <v>20.87</v>
      </c>
      <c r="N1222" s="37">
        <v>29.04</v>
      </c>
      <c r="O1222" s="37">
        <v>50.09</v>
      </c>
      <c r="P1222" s="37">
        <v>10.37</v>
      </c>
      <c r="Q1222" s="38" t="s">
        <v>6</v>
      </c>
      <c r="R1222" s="39">
        <v>7.5</v>
      </c>
      <c r="S1222" s="39">
        <v>7.6</v>
      </c>
      <c r="T1222" s="39">
        <v>7.6</v>
      </c>
      <c r="U1222" s="39">
        <v>6.7</v>
      </c>
      <c r="V1222" s="39">
        <v>6.6</v>
      </c>
      <c r="W1222" s="39">
        <v>6.6</v>
      </c>
      <c r="X1222" s="37">
        <v>0.9</v>
      </c>
      <c r="Y1222" s="37">
        <v>0.126</v>
      </c>
      <c r="Z1222" s="37">
        <v>7.14</v>
      </c>
      <c r="AA1222" s="37">
        <v>1.67</v>
      </c>
      <c r="AB1222" s="37">
        <v>2.1</v>
      </c>
      <c r="AC1222" s="37">
        <v>0.8</v>
      </c>
      <c r="AD1222" s="37">
        <v>28.99</v>
      </c>
      <c r="AE1222" s="37">
        <v>27.5</v>
      </c>
      <c r="AF1222" s="37">
        <v>1.67</v>
      </c>
      <c r="AG1222" s="37">
        <v>0.96</v>
      </c>
      <c r="AH1222" s="37">
        <v>0.08</v>
      </c>
      <c r="AI1222" s="37">
        <v>1.28</v>
      </c>
      <c r="AJ1222" s="39">
        <v>54</v>
      </c>
      <c r="AK1222" s="37"/>
      <c r="AL1222" s="37"/>
      <c r="AM1222" s="37"/>
      <c r="AN1222" s="37"/>
      <c r="AO1222" s="40"/>
    </row>
    <row r="1223" spans="1:41" x14ac:dyDescent="0.25">
      <c r="A1223" s="41">
        <v>154</v>
      </c>
      <c r="B1223" s="42" t="s">
        <v>2631</v>
      </c>
      <c r="C1223" s="41">
        <v>2</v>
      </c>
      <c r="D1223" s="41" t="s">
        <v>684</v>
      </c>
      <c r="E1223" s="41">
        <v>17</v>
      </c>
      <c r="F1223" s="49">
        <v>60</v>
      </c>
      <c r="G1223" s="41">
        <f t="shared" si="15"/>
        <v>43</v>
      </c>
      <c r="H1223" s="43">
        <v>1.9</v>
      </c>
      <c r="I1223" s="43">
        <v>3.02</v>
      </c>
      <c r="J1223" s="43">
        <v>2.81</v>
      </c>
      <c r="K1223" s="43">
        <v>5.67</v>
      </c>
      <c r="L1223" s="43">
        <v>5.68</v>
      </c>
      <c r="M1223" s="43">
        <v>19.079999999999998</v>
      </c>
      <c r="N1223" s="43">
        <v>28.04</v>
      </c>
      <c r="O1223" s="43">
        <v>52.88</v>
      </c>
      <c r="P1223" s="43">
        <v>7.14</v>
      </c>
      <c r="Q1223" s="44" t="s">
        <v>6</v>
      </c>
      <c r="R1223" s="45">
        <v>7.6</v>
      </c>
      <c r="S1223" s="45">
        <v>7.6</v>
      </c>
      <c r="T1223" s="45">
        <v>7.5</v>
      </c>
      <c r="U1223" s="45">
        <v>6.8</v>
      </c>
      <c r="V1223" s="45">
        <v>6.8</v>
      </c>
      <c r="W1223" s="45">
        <v>6.7</v>
      </c>
      <c r="X1223" s="43">
        <v>0.5</v>
      </c>
      <c r="Y1223" s="43">
        <v>7.1999999999999995E-2</v>
      </c>
      <c r="Z1223" s="43">
        <v>6.94</v>
      </c>
      <c r="AA1223" s="43">
        <v>1.99</v>
      </c>
      <c r="AB1223" s="43">
        <v>2.7</v>
      </c>
      <c r="AC1223" s="43">
        <v>2.56</v>
      </c>
      <c r="AD1223" s="43">
        <v>28.1</v>
      </c>
      <c r="AE1223" s="43">
        <v>23.8</v>
      </c>
      <c r="AF1223" s="43">
        <v>1.67</v>
      </c>
      <c r="AG1223" s="43">
        <v>3.2</v>
      </c>
      <c r="AH1223" s="43">
        <v>0.08</v>
      </c>
      <c r="AI1223" s="43">
        <v>1.1200000000000001</v>
      </c>
      <c r="AJ1223" s="45">
        <v>29</v>
      </c>
      <c r="AK1223" s="43"/>
      <c r="AL1223" s="43"/>
      <c r="AM1223" s="43"/>
      <c r="AN1223" s="43"/>
      <c r="AO1223" s="46"/>
    </row>
    <row r="1224" spans="1:41" x14ac:dyDescent="0.25">
      <c r="A1224" s="3">
        <v>154</v>
      </c>
      <c r="B1224" s="11" t="s">
        <v>2631</v>
      </c>
      <c r="C1224" s="3">
        <v>3</v>
      </c>
      <c r="D1224" s="3" t="s">
        <v>702</v>
      </c>
      <c r="E1224" s="3">
        <v>60</v>
      </c>
      <c r="F1224" s="50">
        <v>85</v>
      </c>
      <c r="G1224" s="3">
        <f t="shared" si="15"/>
        <v>25</v>
      </c>
      <c r="H1224" s="15">
        <v>2.36</v>
      </c>
      <c r="I1224" s="15">
        <v>2.94</v>
      </c>
      <c r="J1224" s="15">
        <v>2.5</v>
      </c>
      <c r="K1224" s="15">
        <v>4.18</v>
      </c>
      <c r="L1224" s="15">
        <v>5.38</v>
      </c>
      <c r="M1224" s="15">
        <v>17.36</v>
      </c>
      <c r="N1224" s="15">
        <v>29.44</v>
      </c>
      <c r="O1224" s="15">
        <v>53.2</v>
      </c>
      <c r="P1224" s="15">
        <v>4.57</v>
      </c>
      <c r="Q1224" s="23" t="s">
        <v>6</v>
      </c>
      <c r="R1224" s="19">
        <v>7.8</v>
      </c>
      <c r="S1224" s="19">
        <v>7.7</v>
      </c>
      <c r="T1224" s="19">
        <v>7.8</v>
      </c>
      <c r="U1224" s="19">
        <v>7</v>
      </c>
      <c r="V1224" s="19">
        <v>6.9</v>
      </c>
      <c r="W1224" s="19">
        <v>7</v>
      </c>
      <c r="X1224" s="15">
        <v>0.36</v>
      </c>
      <c r="Y1224" s="15">
        <v>5.3999999999999999E-2</v>
      </c>
      <c r="Z1224" s="15">
        <v>6.67</v>
      </c>
      <c r="AA1224" s="15">
        <v>2.0299999999999998</v>
      </c>
      <c r="AB1224" s="15">
        <v>3.5</v>
      </c>
      <c r="AC1224" s="15">
        <v>5.88</v>
      </c>
      <c r="AD1224" s="15"/>
      <c r="AE1224" s="15"/>
      <c r="AF1224" s="15"/>
      <c r="AG1224" s="15"/>
      <c r="AH1224" s="15"/>
      <c r="AI1224" s="15"/>
      <c r="AJ1224" s="19">
        <v>35</v>
      </c>
      <c r="AK1224" s="15"/>
      <c r="AL1224" s="15"/>
      <c r="AM1224" s="15"/>
      <c r="AN1224" s="15"/>
      <c r="AO1224" s="27"/>
    </row>
    <row r="1225" spans="1:41" x14ac:dyDescent="0.25">
      <c r="A1225" s="3">
        <v>154</v>
      </c>
      <c r="B1225" s="11" t="s">
        <v>2631</v>
      </c>
      <c r="C1225" s="3">
        <v>4</v>
      </c>
      <c r="D1225" s="3" t="s">
        <v>2471</v>
      </c>
      <c r="E1225" s="3">
        <v>85</v>
      </c>
      <c r="F1225" s="50">
        <v>115</v>
      </c>
      <c r="G1225" s="3">
        <f t="shared" si="15"/>
        <v>30</v>
      </c>
      <c r="H1225" s="15">
        <v>1.72</v>
      </c>
      <c r="I1225" s="15">
        <v>2.5</v>
      </c>
      <c r="J1225" s="15">
        <v>2.16</v>
      </c>
      <c r="K1225" s="15">
        <v>3.63</v>
      </c>
      <c r="L1225" s="15">
        <v>5.3</v>
      </c>
      <c r="M1225" s="15">
        <v>15.31</v>
      </c>
      <c r="N1225" s="15">
        <v>30.34</v>
      </c>
      <c r="O1225" s="15">
        <v>54.35</v>
      </c>
      <c r="P1225" s="15">
        <v>1.84</v>
      </c>
      <c r="Q1225" s="23" t="s">
        <v>6</v>
      </c>
      <c r="R1225" s="19">
        <v>7.7</v>
      </c>
      <c r="S1225" s="19">
        <v>7.9</v>
      </c>
      <c r="T1225" s="19">
        <v>7.8</v>
      </c>
      <c r="U1225" s="19">
        <v>6.9</v>
      </c>
      <c r="V1225" s="19">
        <v>6.9</v>
      </c>
      <c r="W1225" s="19">
        <v>6.8</v>
      </c>
      <c r="X1225" s="15">
        <v>0.23</v>
      </c>
      <c r="Y1225" s="15">
        <v>3.7999999999999999E-2</v>
      </c>
      <c r="Z1225" s="15">
        <v>6.05</v>
      </c>
      <c r="AA1225" s="15">
        <v>2</v>
      </c>
      <c r="AB1225" s="15">
        <v>3</v>
      </c>
      <c r="AC1225" s="15">
        <v>5</v>
      </c>
      <c r="AD1225" s="15"/>
      <c r="AE1225" s="15"/>
      <c r="AF1225" s="15"/>
      <c r="AG1225" s="15"/>
      <c r="AH1225" s="15"/>
      <c r="AI1225" s="15"/>
      <c r="AJ1225" s="19">
        <v>42</v>
      </c>
      <c r="AK1225" s="15"/>
      <c r="AL1225" s="15"/>
      <c r="AM1225" s="15"/>
      <c r="AN1225" s="15"/>
      <c r="AO1225" s="27"/>
    </row>
    <row r="1226" spans="1:41" x14ac:dyDescent="0.25">
      <c r="A1226" s="3">
        <v>154</v>
      </c>
      <c r="B1226" s="11" t="s">
        <v>2631</v>
      </c>
      <c r="C1226" s="3">
        <v>5</v>
      </c>
      <c r="D1226" s="3" t="s">
        <v>2781</v>
      </c>
      <c r="E1226" s="3">
        <v>115</v>
      </c>
      <c r="F1226" s="50">
        <v>170</v>
      </c>
      <c r="G1226" s="3">
        <f t="shared" si="15"/>
        <v>55</v>
      </c>
      <c r="H1226" s="15">
        <v>6.78</v>
      </c>
      <c r="I1226" s="15">
        <v>8.74</v>
      </c>
      <c r="J1226" s="15">
        <v>5.79</v>
      </c>
      <c r="K1226" s="15">
        <v>7.7</v>
      </c>
      <c r="L1226" s="15">
        <v>6.49</v>
      </c>
      <c r="M1226" s="15">
        <v>35.5</v>
      </c>
      <c r="N1226" s="15">
        <v>26.72</v>
      </c>
      <c r="O1226" s="15">
        <v>37.78</v>
      </c>
      <c r="P1226" s="15">
        <v>20.28</v>
      </c>
      <c r="Q1226" s="23" t="s">
        <v>1064</v>
      </c>
      <c r="R1226" s="19">
        <v>7.6</v>
      </c>
      <c r="S1226" s="19">
        <v>7.6</v>
      </c>
      <c r="T1226" s="19">
        <v>7.6</v>
      </c>
      <c r="U1226" s="19">
        <v>6.9</v>
      </c>
      <c r="V1226" s="19">
        <v>6.9</v>
      </c>
      <c r="W1226" s="19">
        <v>6.9</v>
      </c>
      <c r="X1226" s="15">
        <v>0.04</v>
      </c>
      <c r="Y1226" s="15"/>
      <c r="Z1226" s="15"/>
      <c r="AA1226" s="15">
        <v>1.92</v>
      </c>
      <c r="AB1226" s="15">
        <v>2.4</v>
      </c>
      <c r="AC1226" s="15">
        <v>7.14</v>
      </c>
      <c r="AD1226" s="15"/>
      <c r="AE1226" s="15"/>
      <c r="AF1226" s="15"/>
      <c r="AG1226" s="15"/>
      <c r="AH1226" s="15"/>
      <c r="AI1226" s="15"/>
      <c r="AJ1226" s="19">
        <v>17</v>
      </c>
      <c r="AK1226" s="15"/>
      <c r="AL1226" s="15"/>
      <c r="AM1226" s="15"/>
      <c r="AN1226" s="15"/>
      <c r="AO1226" s="27"/>
    </row>
    <row r="1227" spans="1:41" x14ac:dyDescent="0.25">
      <c r="A1227" s="3">
        <v>154</v>
      </c>
      <c r="B1227" s="11" t="s">
        <v>2631</v>
      </c>
      <c r="C1227" s="3">
        <v>6</v>
      </c>
      <c r="D1227" s="3" t="s">
        <v>2787</v>
      </c>
      <c r="E1227" s="3">
        <v>170</v>
      </c>
      <c r="F1227" s="50">
        <v>0</v>
      </c>
      <c r="G1227" s="3">
        <f t="shared" si="15"/>
        <v>-170</v>
      </c>
      <c r="H1227" s="15">
        <v>2.99</v>
      </c>
      <c r="I1227" s="15">
        <v>4.13</v>
      </c>
      <c r="J1227" s="15">
        <v>2.65</v>
      </c>
      <c r="K1227" s="15">
        <v>3.95</v>
      </c>
      <c r="L1227" s="15">
        <v>4.59</v>
      </c>
      <c r="M1227" s="15">
        <v>18.309999999999999</v>
      </c>
      <c r="N1227" s="15">
        <v>39.67</v>
      </c>
      <c r="O1227" s="15">
        <v>42.02</v>
      </c>
      <c r="P1227" s="15">
        <v>21.43</v>
      </c>
      <c r="Q1227" s="23" t="s">
        <v>6</v>
      </c>
      <c r="R1227" s="19">
        <v>7.9</v>
      </c>
      <c r="S1227" s="19">
        <v>7.8</v>
      </c>
      <c r="T1227" s="19">
        <v>7.8</v>
      </c>
      <c r="U1227" s="19">
        <v>7</v>
      </c>
      <c r="V1227" s="19">
        <v>7</v>
      </c>
      <c r="W1227" s="19">
        <v>7</v>
      </c>
      <c r="X1227" s="15">
        <v>0.04</v>
      </c>
      <c r="Y1227" s="15"/>
      <c r="Z1227" s="15"/>
      <c r="AA1227" s="15">
        <v>1.94</v>
      </c>
      <c r="AB1227" s="15">
        <v>15.6</v>
      </c>
      <c r="AC1227" s="15">
        <v>4.76</v>
      </c>
      <c r="AD1227" s="15"/>
      <c r="AE1227" s="15"/>
      <c r="AF1227" s="15"/>
      <c r="AG1227" s="15"/>
      <c r="AH1227" s="15"/>
      <c r="AI1227" s="15"/>
      <c r="AJ1227" s="19">
        <v>11</v>
      </c>
      <c r="AK1227" s="15"/>
      <c r="AL1227" s="15"/>
      <c r="AM1227" s="15"/>
      <c r="AN1227" s="15"/>
      <c r="AO1227" s="27"/>
    </row>
    <row r="1228" spans="1:41" x14ac:dyDescent="0.25">
      <c r="A1228" s="3"/>
      <c r="B1228" s="11"/>
      <c r="C1228" s="3"/>
      <c r="D1228" s="3"/>
      <c r="E1228" s="3"/>
      <c r="F1228" s="50"/>
      <c r="G1228" s="3"/>
      <c r="H1228" s="15"/>
      <c r="I1228" s="15"/>
      <c r="J1228" s="15"/>
      <c r="K1228" s="15"/>
      <c r="L1228" s="15"/>
      <c r="M1228" s="15"/>
      <c r="N1228" s="15"/>
      <c r="O1228" s="15"/>
      <c r="P1228" s="15"/>
      <c r="Q1228" s="23"/>
      <c r="R1228" s="19"/>
      <c r="S1228" s="19"/>
      <c r="T1228" s="19"/>
      <c r="U1228" s="19"/>
      <c r="V1228" s="19"/>
      <c r="W1228" s="19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9"/>
      <c r="AK1228" s="15"/>
      <c r="AL1228" s="15"/>
      <c r="AM1228" s="15"/>
      <c r="AN1228" s="15"/>
      <c r="AO1228" s="27"/>
    </row>
    <row r="1229" spans="1:41" x14ac:dyDescent="0.25">
      <c r="A1229" s="3"/>
      <c r="B1229" s="11"/>
      <c r="C1229" s="3"/>
      <c r="D1229" s="3"/>
      <c r="E1229" s="3"/>
      <c r="F1229" s="50"/>
      <c r="G1229" s="3"/>
      <c r="H1229" s="15"/>
      <c r="I1229" s="15"/>
      <c r="J1229" s="15"/>
      <c r="K1229" s="15"/>
      <c r="L1229" s="15"/>
      <c r="M1229" s="15"/>
      <c r="N1229" s="15"/>
      <c r="O1229" s="15"/>
      <c r="P1229" s="15"/>
      <c r="Q1229" s="23"/>
      <c r="R1229" s="19"/>
      <c r="S1229" s="19"/>
      <c r="T1229" s="19"/>
      <c r="U1229" s="19"/>
      <c r="V1229" s="19"/>
      <c r="W1229" s="19"/>
      <c r="X1229" s="15"/>
      <c r="Y1229" s="15"/>
      <c r="Z1229" s="15"/>
      <c r="AA1229" s="15"/>
      <c r="AB1229" s="15"/>
      <c r="AC1229" s="15"/>
      <c r="AD1229" s="15"/>
      <c r="AE1229" s="15"/>
      <c r="AF1229" s="15"/>
      <c r="AG1229" s="15"/>
      <c r="AH1229" s="15"/>
      <c r="AI1229" s="15"/>
      <c r="AJ1229" s="19"/>
      <c r="AK1229" s="15"/>
      <c r="AL1229" s="15"/>
      <c r="AM1229" s="15"/>
      <c r="AN1229" s="15"/>
      <c r="AO1229" s="27"/>
    </row>
    <row r="1230" spans="1:41" x14ac:dyDescent="0.25">
      <c r="A1230" s="35">
        <v>157</v>
      </c>
      <c r="B1230" s="36" t="s">
        <v>2631</v>
      </c>
      <c r="C1230" s="35">
        <v>1</v>
      </c>
      <c r="D1230" s="35" t="s">
        <v>660</v>
      </c>
      <c r="E1230" s="35">
        <v>0</v>
      </c>
      <c r="F1230" s="51">
        <v>13</v>
      </c>
      <c r="G1230" s="35">
        <f t="shared" si="15"/>
        <v>13</v>
      </c>
      <c r="H1230" s="37">
        <v>2.52</v>
      </c>
      <c r="I1230" s="37">
        <v>4.33</v>
      </c>
      <c r="J1230" s="37">
        <v>4.8099999999999996</v>
      </c>
      <c r="K1230" s="37">
        <v>9.91</v>
      </c>
      <c r="L1230" s="37">
        <v>8.3699999999999992</v>
      </c>
      <c r="M1230" s="37">
        <v>29.94</v>
      </c>
      <c r="N1230" s="37">
        <v>19.47</v>
      </c>
      <c r="O1230" s="37">
        <v>50.59</v>
      </c>
      <c r="P1230" s="37">
        <v>6.42</v>
      </c>
      <c r="Q1230" s="38" t="s">
        <v>6</v>
      </c>
      <c r="R1230" s="39">
        <v>4</v>
      </c>
      <c r="S1230" s="39">
        <v>4.0999999999999996</v>
      </c>
      <c r="T1230" s="39">
        <v>4.2</v>
      </c>
      <c r="U1230" s="39">
        <v>3.6</v>
      </c>
      <c r="V1230" s="39">
        <v>3.6</v>
      </c>
      <c r="W1230" s="39">
        <v>3.8</v>
      </c>
      <c r="X1230" s="37">
        <v>0.5</v>
      </c>
      <c r="Y1230" s="37">
        <v>0.13500000000000001</v>
      </c>
      <c r="Z1230" s="37">
        <v>3.7</v>
      </c>
      <c r="AA1230" s="37">
        <v>1.48</v>
      </c>
      <c r="AB1230" s="37"/>
      <c r="AC1230" s="37">
        <v>4.3499999999999996</v>
      </c>
      <c r="AD1230" s="37">
        <v>10.58</v>
      </c>
      <c r="AE1230" s="37">
        <v>1.3</v>
      </c>
      <c r="AF1230" s="37">
        <v>0.8</v>
      </c>
      <c r="AG1230" s="37">
        <v>0.08</v>
      </c>
      <c r="AH1230" s="37">
        <v>0.18</v>
      </c>
      <c r="AI1230" s="37">
        <v>8.8000000000000007</v>
      </c>
      <c r="AJ1230" s="39">
        <v>5</v>
      </c>
      <c r="AK1230" s="37"/>
      <c r="AL1230" s="37"/>
      <c r="AM1230" s="37"/>
      <c r="AN1230" s="37"/>
      <c r="AO1230" s="40"/>
    </row>
    <row r="1231" spans="1:41" x14ac:dyDescent="0.25">
      <c r="A1231" s="41">
        <v>157</v>
      </c>
      <c r="B1231" s="42" t="s">
        <v>2631</v>
      </c>
      <c r="C1231" s="41">
        <v>2</v>
      </c>
      <c r="D1231" s="41" t="s">
        <v>684</v>
      </c>
      <c r="E1231" s="41">
        <v>13</v>
      </c>
      <c r="F1231" s="49">
        <v>30</v>
      </c>
      <c r="G1231" s="41">
        <f t="shared" si="15"/>
        <v>17</v>
      </c>
      <c r="H1231" s="43">
        <v>4.09</v>
      </c>
      <c r="I1231" s="43">
        <v>6.89</v>
      </c>
      <c r="J1231" s="43">
        <v>5.98</v>
      </c>
      <c r="K1231" s="43">
        <v>10.199999999999999</v>
      </c>
      <c r="L1231" s="43">
        <v>7.6</v>
      </c>
      <c r="M1231" s="43">
        <v>34.76</v>
      </c>
      <c r="N1231" s="43">
        <v>19.43</v>
      </c>
      <c r="O1231" s="43">
        <v>45.81</v>
      </c>
      <c r="P1231" s="43">
        <v>8.19</v>
      </c>
      <c r="Q1231" s="44" t="s">
        <v>6</v>
      </c>
      <c r="R1231" s="45">
        <v>4</v>
      </c>
      <c r="S1231" s="45">
        <v>4</v>
      </c>
      <c r="T1231" s="45">
        <v>4</v>
      </c>
      <c r="U1231" s="45">
        <v>3.6</v>
      </c>
      <c r="V1231" s="45">
        <v>3.6</v>
      </c>
      <c r="W1231" s="45">
        <v>3.8</v>
      </c>
      <c r="X1231" s="43">
        <v>0.74</v>
      </c>
      <c r="Y1231" s="43">
        <v>0.14499999999999999</v>
      </c>
      <c r="Z1231" s="43">
        <v>5.0999999999999996</v>
      </c>
      <c r="AA1231" s="43">
        <v>1.5</v>
      </c>
      <c r="AB1231" s="43"/>
      <c r="AC1231" s="43">
        <v>3.44</v>
      </c>
      <c r="AD1231" s="43">
        <v>12.35</v>
      </c>
      <c r="AE1231" s="43">
        <v>1</v>
      </c>
      <c r="AF1231" s="43">
        <v>1.2</v>
      </c>
      <c r="AG1231" s="43">
        <v>0.06</v>
      </c>
      <c r="AH1231" s="43">
        <v>0.2</v>
      </c>
      <c r="AI1231" s="43">
        <v>19.88</v>
      </c>
      <c r="AJ1231" s="45">
        <v>29</v>
      </c>
      <c r="AK1231" s="43"/>
      <c r="AL1231" s="43"/>
      <c r="AM1231" s="43"/>
      <c r="AN1231" s="43"/>
      <c r="AO1231" s="46"/>
    </row>
    <row r="1232" spans="1:41" x14ac:dyDescent="0.25">
      <c r="A1232" s="41">
        <v>157</v>
      </c>
      <c r="B1232" s="42" t="s">
        <v>2631</v>
      </c>
      <c r="C1232" s="41">
        <v>3</v>
      </c>
      <c r="D1232" s="41" t="s">
        <v>2915</v>
      </c>
      <c r="E1232" s="41">
        <v>30</v>
      </c>
      <c r="F1232" s="49">
        <v>54</v>
      </c>
      <c r="G1232" s="41">
        <f t="shared" si="15"/>
        <v>24</v>
      </c>
      <c r="H1232" s="43">
        <v>2.74</v>
      </c>
      <c r="I1232" s="43">
        <v>4.55</v>
      </c>
      <c r="J1232" s="43">
        <v>4.8</v>
      </c>
      <c r="K1232" s="43">
        <v>9.2200000000000006</v>
      </c>
      <c r="L1232" s="43">
        <v>8.17</v>
      </c>
      <c r="M1232" s="43">
        <v>29.48</v>
      </c>
      <c r="N1232" s="43">
        <v>20.239999999999998</v>
      </c>
      <c r="O1232" s="43">
        <v>50.28</v>
      </c>
      <c r="P1232" s="43">
        <v>5.85</v>
      </c>
      <c r="Q1232" s="44" t="s">
        <v>6</v>
      </c>
      <c r="R1232" s="45">
        <v>3.7</v>
      </c>
      <c r="S1232" s="45">
        <v>3.7</v>
      </c>
      <c r="T1232" s="45">
        <v>3.8</v>
      </c>
      <c r="U1232" s="45">
        <v>3.6</v>
      </c>
      <c r="V1232" s="45">
        <v>3.6</v>
      </c>
      <c r="W1232" s="45">
        <v>3.9</v>
      </c>
      <c r="X1232" s="43">
        <v>0.44</v>
      </c>
      <c r="Y1232" s="43">
        <v>0.122</v>
      </c>
      <c r="Z1232" s="43">
        <v>3.61</v>
      </c>
      <c r="AA1232" s="43">
        <v>1.65</v>
      </c>
      <c r="AB1232" s="43"/>
      <c r="AC1232" s="43">
        <v>3.7</v>
      </c>
      <c r="AD1232" s="43">
        <v>10.58</v>
      </c>
      <c r="AE1232" s="43">
        <v>0.9</v>
      </c>
      <c r="AF1232" s="43">
        <v>0.8</v>
      </c>
      <c r="AG1232" s="43">
        <v>0.06</v>
      </c>
      <c r="AH1232" s="43">
        <v>0.26</v>
      </c>
      <c r="AI1232" s="43">
        <v>8.9600000000000009</v>
      </c>
      <c r="AJ1232" s="45">
        <v>14</v>
      </c>
      <c r="AK1232" s="43"/>
      <c r="AL1232" s="43"/>
      <c r="AM1232" s="43"/>
      <c r="AN1232" s="43"/>
      <c r="AO1232" s="46"/>
    </row>
    <row r="1233" spans="1:41" x14ac:dyDescent="0.25">
      <c r="A1233" s="3">
        <v>157</v>
      </c>
      <c r="B1233" s="11" t="s">
        <v>2631</v>
      </c>
      <c r="C1233" s="3">
        <v>4</v>
      </c>
      <c r="D1233" s="3" t="s">
        <v>277</v>
      </c>
      <c r="E1233" s="3">
        <v>54</v>
      </c>
      <c r="F1233" s="50">
        <v>72</v>
      </c>
      <c r="G1233" s="3">
        <f t="shared" si="15"/>
        <v>18</v>
      </c>
      <c r="H1233" s="15">
        <v>3.43</v>
      </c>
      <c r="I1233" s="15">
        <v>5.59</v>
      </c>
      <c r="J1233" s="15">
        <v>5.69</v>
      </c>
      <c r="K1233" s="15">
        <v>9.35</v>
      </c>
      <c r="L1233" s="15">
        <v>9.24</v>
      </c>
      <c r="M1233" s="15">
        <v>33.299999999999997</v>
      </c>
      <c r="N1233" s="15">
        <v>20.27</v>
      </c>
      <c r="O1233" s="15">
        <v>46.49</v>
      </c>
      <c r="P1233" s="15">
        <v>5.78</v>
      </c>
      <c r="Q1233" s="23"/>
      <c r="R1233" s="19">
        <v>3.7</v>
      </c>
      <c r="S1233" s="19">
        <v>3.7</v>
      </c>
      <c r="T1233" s="19">
        <v>3.9</v>
      </c>
      <c r="U1233" s="19">
        <v>3.6</v>
      </c>
      <c r="V1233" s="19">
        <v>3.6</v>
      </c>
      <c r="W1233" s="19">
        <v>4</v>
      </c>
      <c r="X1233" s="15">
        <v>0.36</v>
      </c>
      <c r="Y1233" s="15">
        <v>0.104</v>
      </c>
      <c r="Z1233" s="15">
        <v>3.46</v>
      </c>
      <c r="AA1233" s="15">
        <v>1.64</v>
      </c>
      <c r="AB1233" s="15"/>
      <c r="AC1233" s="15">
        <v>3.03</v>
      </c>
      <c r="AD1233" s="15">
        <v>6.57</v>
      </c>
      <c r="AE1233" s="15">
        <v>1.1000000000000001</v>
      </c>
      <c r="AF1233" s="15">
        <v>0.4</v>
      </c>
      <c r="AG1233" s="15">
        <v>0.08</v>
      </c>
      <c r="AH1233" s="15">
        <v>0.4</v>
      </c>
      <c r="AI1233" s="15">
        <v>8</v>
      </c>
      <c r="AJ1233" s="19">
        <v>14</v>
      </c>
      <c r="AK1233" s="15"/>
      <c r="AL1233" s="15"/>
      <c r="AM1233" s="15"/>
      <c r="AN1233" s="15"/>
      <c r="AO1233" s="27"/>
    </row>
    <row r="1234" spans="1:41" x14ac:dyDescent="0.25">
      <c r="A1234" s="3">
        <v>157</v>
      </c>
      <c r="B1234" s="11" t="s">
        <v>2631</v>
      </c>
      <c r="C1234" s="3">
        <v>5</v>
      </c>
      <c r="D1234" s="3" t="s">
        <v>290</v>
      </c>
      <c r="E1234" s="3">
        <v>72</v>
      </c>
      <c r="F1234" s="50">
        <v>130</v>
      </c>
      <c r="G1234" s="3">
        <f t="shared" si="15"/>
        <v>58</v>
      </c>
      <c r="H1234" s="15">
        <v>4</v>
      </c>
      <c r="I1234" s="15">
        <v>5.68</v>
      </c>
      <c r="J1234" s="15">
        <v>5.56</v>
      </c>
      <c r="K1234" s="15">
        <v>9.17</v>
      </c>
      <c r="L1234" s="15">
        <v>9.18</v>
      </c>
      <c r="M1234" s="15">
        <v>33.590000000000003</v>
      </c>
      <c r="N1234" s="15">
        <v>40.659999999999997</v>
      </c>
      <c r="O1234" s="15">
        <v>25.75</v>
      </c>
      <c r="P1234" s="15">
        <v>5.0599999999999996</v>
      </c>
      <c r="Q1234" s="23" t="s">
        <v>225</v>
      </c>
      <c r="R1234" s="19">
        <v>3.5</v>
      </c>
      <c r="S1234" s="19">
        <v>3.5</v>
      </c>
      <c r="T1234" s="19">
        <v>3.6</v>
      </c>
      <c r="U1234" s="19">
        <v>3.5</v>
      </c>
      <c r="V1234" s="19">
        <v>3.4</v>
      </c>
      <c r="W1234" s="19">
        <v>3.8</v>
      </c>
      <c r="X1234" s="15">
        <v>0.32</v>
      </c>
      <c r="Y1234" s="15"/>
      <c r="Z1234" s="15"/>
      <c r="AA1234" s="15">
        <v>1.49</v>
      </c>
      <c r="AB1234" s="15"/>
      <c r="AC1234" s="15">
        <v>3.57</v>
      </c>
      <c r="AD1234" s="15">
        <v>9.5500000000000007</v>
      </c>
      <c r="AE1234" s="15">
        <v>1</v>
      </c>
      <c r="AF1234" s="15">
        <v>0.4</v>
      </c>
      <c r="AG1234" s="15">
        <v>0.06</v>
      </c>
      <c r="AH1234" s="15">
        <v>0.46</v>
      </c>
      <c r="AI1234" s="15">
        <v>8</v>
      </c>
      <c r="AJ1234" s="19">
        <v>14</v>
      </c>
      <c r="AK1234" s="15"/>
      <c r="AL1234" s="15"/>
      <c r="AM1234" s="15"/>
      <c r="AN1234" s="15"/>
      <c r="AO1234" s="27"/>
    </row>
    <row r="1235" spans="1:41" x14ac:dyDescent="0.25">
      <c r="A1235" s="3">
        <v>157</v>
      </c>
      <c r="B1235" s="11" t="s">
        <v>2631</v>
      </c>
      <c r="C1235" s="3">
        <v>6</v>
      </c>
      <c r="D1235" s="3" t="s">
        <v>302</v>
      </c>
      <c r="E1235" s="3">
        <v>130</v>
      </c>
      <c r="F1235" s="50">
        <v>170</v>
      </c>
      <c r="G1235" s="3">
        <f t="shared" si="15"/>
        <v>40</v>
      </c>
      <c r="H1235" s="15">
        <v>31.41</v>
      </c>
      <c r="I1235" s="15">
        <v>5.9</v>
      </c>
      <c r="J1235" s="15">
        <v>5.88</v>
      </c>
      <c r="K1235" s="15">
        <v>0.62</v>
      </c>
      <c r="L1235" s="15">
        <v>9.33</v>
      </c>
      <c r="M1235" s="15">
        <v>32.64</v>
      </c>
      <c r="N1235" s="15">
        <v>18.100000000000001</v>
      </c>
      <c r="O1235" s="15">
        <v>49.96</v>
      </c>
      <c r="P1235" s="15">
        <v>5</v>
      </c>
      <c r="Q1235" s="23"/>
      <c r="R1235" s="19">
        <v>3.8</v>
      </c>
      <c r="S1235" s="19">
        <v>3.7</v>
      </c>
      <c r="T1235" s="19">
        <v>4</v>
      </c>
      <c r="U1235" s="19">
        <v>3.4</v>
      </c>
      <c r="V1235" s="19">
        <v>3.4</v>
      </c>
      <c r="W1235" s="19">
        <v>3.8</v>
      </c>
      <c r="X1235" s="15">
        <v>0.32</v>
      </c>
      <c r="Y1235" s="15"/>
      <c r="Z1235" s="15"/>
      <c r="AA1235" s="15">
        <v>1.63</v>
      </c>
      <c r="AB1235" s="15"/>
      <c r="AC1235" s="15">
        <v>4.17</v>
      </c>
      <c r="AD1235" s="15">
        <v>10.23</v>
      </c>
      <c r="AE1235" s="15">
        <v>1.2</v>
      </c>
      <c r="AF1235" s="15">
        <v>0.4</v>
      </c>
      <c r="AG1235" s="15">
        <v>0.06</v>
      </c>
      <c r="AH1235" s="15">
        <v>0.6</v>
      </c>
      <c r="AI1235" s="15">
        <v>7.39</v>
      </c>
      <c r="AJ1235" s="19">
        <v>14</v>
      </c>
      <c r="AK1235" s="15"/>
      <c r="AL1235" s="15"/>
      <c r="AM1235" s="15"/>
      <c r="AN1235" s="15"/>
      <c r="AO1235" s="27"/>
    </row>
    <row r="1236" spans="1:41" x14ac:dyDescent="0.25">
      <c r="A1236" s="3"/>
      <c r="B1236" s="11"/>
      <c r="C1236" s="3"/>
      <c r="D1236" s="3"/>
      <c r="E1236" s="3"/>
      <c r="F1236" s="50"/>
      <c r="G1236" s="3"/>
      <c r="H1236" s="15"/>
      <c r="I1236" s="15"/>
      <c r="J1236" s="15"/>
      <c r="K1236" s="15"/>
      <c r="L1236" s="15"/>
      <c r="M1236" s="15"/>
      <c r="N1236" s="15"/>
      <c r="O1236" s="15"/>
      <c r="P1236" s="15"/>
      <c r="Q1236" s="23"/>
      <c r="R1236" s="19"/>
      <c r="S1236" s="19"/>
      <c r="T1236" s="19"/>
      <c r="U1236" s="19"/>
      <c r="V1236" s="19"/>
      <c r="W1236" s="19"/>
      <c r="X1236" s="15"/>
      <c r="Y1236" s="15"/>
      <c r="Z1236" s="15"/>
      <c r="AA1236" s="15"/>
      <c r="AB1236" s="15"/>
      <c r="AC1236" s="15"/>
      <c r="AD1236" s="15"/>
      <c r="AE1236" s="15"/>
      <c r="AF1236" s="15"/>
      <c r="AG1236" s="15"/>
      <c r="AH1236" s="15"/>
      <c r="AI1236" s="15"/>
      <c r="AJ1236" s="19"/>
      <c r="AK1236" s="15"/>
      <c r="AL1236" s="15"/>
      <c r="AM1236" s="15"/>
      <c r="AN1236" s="15"/>
      <c r="AO1236" s="27"/>
    </row>
    <row r="1237" spans="1:41" x14ac:dyDescent="0.25">
      <c r="A1237" s="3"/>
      <c r="B1237" s="11"/>
      <c r="C1237" s="3"/>
      <c r="D1237" s="3"/>
      <c r="E1237" s="3"/>
      <c r="F1237" s="50"/>
      <c r="G1237" s="3"/>
      <c r="H1237" s="15"/>
      <c r="I1237" s="15"/>
      <c r="J1237" s="15"/>
      <c r="K1237" s="15"/>
      <c r="L1237" s="15"/>
      <c r="M1237" s="15"/>
      <c r="N1237" s="15"/>
      <c r="O1237" s="15"/>
      <c r="P1237" s="15"/>
      <c r="Q1237" s="23"/>
      <c r="R1237" s="19"/>
      <c r="S1237" s="19"/>
      <c r="T1237" s="19"/>
      <c r="U1237" s="19"/>
      <c r="V1237" s="19"/>
      <c r="W1237" s="19"/>
      <c r="X1237" s="15"/>
      <c r="Y1237" s="15"/>
      <c r="Z1237" s="15"/>
      <c r="AA1237" s="15"/>
      <c r="AB1237" s="15"/>
      <c r="AC1237" s="15"/>
      <c r="AD1237" s="15"/>
      <c r="AE1237" s="15"/>
      <c r="AF1237" s="15"/>
      <c r="AG1237" s="15"/>
      <c r="AH1237" s="15"/>
      <c r="AI1237" s="15"/>
      <c r="AJ1237" s="19"/>
      <c r="AK1237" s="15"/>
      <c r="AL1237" s="15"/>
      <c r="AM1237" s="15"/>
      <c r="AN1237" s="15"/>
      <c r="AO1237" s="27"/>
    </row>
    <row r="1238" spans="1:41" x14ac:dyDescent="0.25">
      <c r="A1238" s="35">
        <v>158</v>
      </c>
      <c r="B1238" s="36" t="s">
        <v>2631</v>
      </c>
      <c r="C1238" s="35">
        <v>1</v>
      </c>
      <c r="D1238" s="35" t="s">
        <v>660</v>
      </c>
      <c r="E1238" s="35">
        <v>0</v>
      </c>
      <c r="F1238" s="51">
        <v>18</v>
      </c>
      <c r="G1238" s="35">
        <f t="shared" si="15"/>
        <v>18</v>
      </c>
      <c r="H1238" s="37">
        <v>3.35</v>
      </c>
      <c r="I1238" s="37">
        <v>10.44</v>
      </c>
      <c r="J1238" s="37">
        <v>9.69</v>
      </c>
      <c r="K1238" s="37">
        <v>15.05</v>
      </c>
      <c r="L1238" s="37">
        <v>8.5</v>
      </c>
      <c r="M1238" s="37">
        <v>47.03</v>
      </c>
      <c r="N1238" s="37">
        <v>1.42</v>
      </c>
      <c r="O1238" s="37">
        <v>51.55</v>
      </c>
      <c r="P1238" s="37">
        <v>2.11</v>
      </c>
      <c r="Q1238" s="38" t="s">
        <v>1411</v>
      </c>
      <c r="R1238" s="39">
        <v>5.0999999999999996</v>
      </c>
      <c r="S1238" s="39">
        <v>5</v>
      </c>
      <c r="T1238" s="39">
        <v>5</v>
      </c>
      <c r="U1238" s="39">
        <v>4.8</v>
      </c>
      <c r="V1238" s="39">
        <v>4.7</v>
      </c>
      <c r="W1238" s="39">
        <v>4.7</v>
      </c>
      <c r="X1238" s="37">
        <v>0.7</v>
      </c>
      <c r="Y1238" s="37">
        <v>0.112</v>
      </c>
      <c r="Z1238" s="37">
        <v>6.25</v>
      </c>
      <c r="AA1238" s="37">
        <v>1.84</v>
      </c>
      <c r="AB1238" s="37"/>
      <c r="AC1238" s="37">
        <v>4.55</v>
      </c>
      <c r="AD1238" s="37">
        <v>13.23</v>
      </c>
      <c r="AE1238" s="37">
        <v>7.7</v>
      </c>
      <c r="AF1238" s="37">
        <v>4</v>
      </c>
      <c r="AG1238" s="37">
        <v>0.3</v>
      </c>
      <c r="AH1238" s="37">
        <v>30</v>
      </c>
      <c r="AI1238" s="37">
        <v>0.32</v>
      </c>
      <c r="AJ1238" s="39">
        <v>0</v>
      </c>
      <c r="AK1238" s="37"/>
      <c r="AL1238" s="37"/>
      <c r="AM1238" s="37"/>
      <c r="AN1238" s="37"/>
      <c r="AO1238" s="40"/>
    </row>
    <row r="1239" spans="1:41" x14ac:dyDescent="0.25">
      <c r="A1239" s="41">
        <v>158</v>
      </c>
      <c r="B1239" s="42" t="s">
        <v>2631</v>
      </c>
      <c r="C1239" s="41">
        <v>2</v>
      </c>
      <c r="D1239" s="41" t="s">
        <v>684</v>
      </c>
      <c r="E1239" s="41">
        <v>18</v>
      </c>
      <c r="F1239" s="49">
        <v>35</v>
      </c>
      <c r="G1239" s="41">
        <f t="shared" ref="G1239:G1320" si="16">F1239-E1239</f>
        <v>17</v>
      </c>
      <c r="H1239" s="43">
        <v>2.5</v>
      </c>
      <c r="I1239" s="43">
        <v>7.06</v>
      </c>
      <c r="J1239" s="43">
        <v>7.84</v>
      </c>
      <c r="K1239" s="43">
        <v>12.07</v>
      </c>
      <c r="L1239" s="43">
        <v>9</v>
      </c>
      <c r="M1239" s="43">
        <v>38.47</v>
      </c>
      <c r="N1239" s="43">
        <v>25.04</v>
      </c>
      <c r="O1239" s="43">
        <v>36.49</v>
      </c>
      <c r="P1239" s="43">
        <v>4.33</v>
      </c>
      <c r="Q1239" s="44" t="s">
        <v>1064</v>
      </c>
      <c r="R1239" s="45">
        <v>5</v>
      </c>
      <c r="S1239" s="45">
        <v>5</v>
      </c>
      <c r="T1239" s="45">
        <v>5</v>
      </c>
      <c r="U1239" s="45">
        <v>4.4000000000000004</v>
      </c>
      <c r="V1239" s="45">
        <v>4.4000000000000004</v>
      </c>
      <c r="W1239" s="45">
        <v>4.5</v>
      </c>
      <c r="X1239" s="43">
        <v>0.61</v>
      </c>
      <c r="Y1239" s="43">
        <v>9.2999999999999999E-2</v>
      </c>
      <c r="Z1239" s="43">
        <v>6.55</v>
      </c>
      <c r="AA1239" s="43">
        <v>1.9</v>
      </c>
      <c r="AB1239" s="43"/>
      <c r="AC1239" s="43">
        <v>0.77</v>
      </c>
      <c r="AD1239" s="43">
        <v>15.54</v>
      </c>
      <c r="AE1239" s="43">
        <v>8.4</v>
      </c>
      <c r="AF1239" s="43">
        <v>6.24</v>
      </c>
      <c r="AG1239" s="43">
        <v>0.1</v>
      </c>
      <c r="AH1239" s="43">
        <v>17</v>
      </c>
      <c r="AI1239" s="43">
        <v>0.26</v>
      </c>
      <c r="AJ1239" s="45">
        <v>0</v>
      </c>
      <c r="AK1239" s="43"/>
      <c r="AL1239" s="43"/>
      <c r="AM1239" s="43"/>
      <c r="AN1239" s="43"/>
      <c r="AO1239" s="46"/>
    </row>
    <row r="1240" spans="1:41" x14ac:dyDescent="0.25">
      <c r="A1240" s="41">
        <v>158</v>
      </c>
      <c r="B1240" s="42" t="s">
        <v>2631</v>
      </c>
      <c r="C1240" s="41">
        <v>3</v>
      </c>
      <c r="D1240" s="41" t="s">
        <v>40</v>
      </c>
      <c r="E1240" s="41">
        <v>35</v>
      </c>
      <c r="F1240" s="49">
        <v>55</v>
      </c>
      <c r="G1240" s="41">
        <f t="shared" si="16"/>
        <v>20</v>
      </c>
      <c r="H1240" s="43">
        <v>4.0599999999999996</v>
      </c>
      <c r="I1240" s="43">
        <v>8.0399999999999991</v>
      </c>
      <c r="J1240" s="43">
        <v>8.18</v>
      </c>
      <c r="K1240" s="43">
        <v>11.37</v>
      </c>
      <c r="L1240" s="43">
        <v>10.97</v>
      </c>
      <c r="M1240" s="43">
        <v>42.62</v>
      </c>
      <c r="N1240" s="43">
        <v>20.73</v>
      </c>
      <c r="O1240" s="43">
        <v>36.65</v>
      </c>
      <c r="P1240" s="43">
        <v>3</v>
      </c>
      <c r="Q1240" s="44" t="s">
        <v>1064</v>
      </c>
      <c r="R1240" s="45">
        <v>5.2</v>
      </c>
      <c r="S1240" s="45">
        <v>5.3</v>
      </c>
      <c r="T1240" s="45">
        <v>5.3</v>
      </c>
      <c r="U1240" s="45">
        <v>4.7</v>
      </c>
      <c r="V1240" s="45">
        <v>4.7</v>
      </c>
      <c r="W1240" s="45">
        <v>4.7</v>
      </c>
      <c r="X1240" s="43">
        <v>0.36</v>
      </c>
      <c r="Y1240" s="43">
        <v>8.1000000000000003E-2</v>
      </c>
      <c r="Z1240" s="43">
        <v>4.4400000000000004</v>
      </c>
      <c r="AA1240" s="43">
        <v>1.95</v>
      </c>
      <c r="AB1240" s="43"/>
      <c r="AC1240" s="43">
        <v>0.32</v>
      </c>
      <c r="AD1240" s="43">
        <v>14.11</v>
      </c>
      <c r="AE1240" s="43">
        <v>8</v>
      </c>
      <c r="AF1240" s="43">
        <v>4.32</v>
      </c>
      <c r="AG1240" s="43">
        <v>0.1</v>
      </c>
      <c r="AH1240" s="43">
        <v>11</v>
      </c>
      <c r="AI1240" s="43">
        <v>0.22</v>
      </c>
      <c r="AJ1240" s="45">
        <v>0</v>
      </c>
      <c r="AK1240" s="43"/>
      <c r="AL1240" s="43"/>
      <c r="AM1240" s="43"/>
      <c r="AN1240" s="43"/>
      <c r="AO1240" s="46"/>
    </row>
    <row r="1241" spans="1:41" x14ac:dyDescent="0.25">
      <c r="A1241" s="3">
        <v>158</v>
      </c>
      <c r="B1241" s="11" t="s">
        <v>2631</v>
      </c>
      <c r="C1241" s="3">
        <v>4</v>
      </c>
      <c r="D1241" s="3" t="s">
        <v>69</v>
      </c>
      <c r="E1241" s="3">
        <v>55</v>
      </c>
      <c r="F1241" s="50">
        <v>80</v>
      </c>
      <c r="G1241" s="3">
        <f t="shared" si="16"/>
        <v>25</v>
      </c>
      <c r="H1241" s="15">
        <v>2.93</v>
      </c>
      <c r="I1241" s="15">
        <v>8.58</v>
      </c>
      <c r="J1241" s="15">
        <v>8.31</v>
      </c>
      <c r="K1241" s="15">
        <v>14.05</v>
      </c>
      <c r="L1241" s="15">
        <v>8.56</v>
      </c>
      <c r="M1241" s="15">
        <v>42.43</v>
      </c>
      <c r="N1241" s="15">
        <v>19.829999999999998</v>
      </c>
      <c r="O1241" s="15">
        <v>37.75</v>
      </c>
      <c r="P1241" s="15">
        <v>3.76</v>
      </c>
      <c r="Q1241" s="23"/>
      <c r="R1241" s="19">
        <v>5.8</v>
      </c>
      <c r="S1241" s="19">
        <v>5.7</v>
      </c>
      <c r="T1241" s="19">
        <v>5.7</v>
      </c>
      <c r="U1241" s="19">
        <v>4.9000000000000004</v>
      </c>
      <c r="V1241" s="19">
        <v>4.9000000000000004</v>
      </c>
      <c r="W1241" s="19">
        <v>5.0999999999999996</v>
      </c>
      <c r="X1241" s="15">
        <v>0.28999999999999998</v>
      </c>
      <c r="Y1241" s="15">
        <v>9.6000000000000002E-2</v>
      </c>
      <c r="Z1241" s="15">
        <v>2.5</v>
      </c>
      <c r="AA1241" s="15">
        <v>1.93</v>
      </c>
      <c r="AB1241" s="15"/>
      <c r="AC1241" s="15">
        <v>0.1</v>
      </c>
      <c r="AD1241" s="15">
        <v>12.79</v>
      </c>
      <c r="AE1241" s="15">
        <v>8</v>
      </c>
      <c r="AF1241" s="15">
        <v>4</v>
      </c>
      <c r="AG1241" s="15">
        <v>0.12</v>
      </c>
      <c r="AH1241" s="15">
        <v>17</v>
      </c>
      <c r="AI1241" s="15">
        <v>0.16</v>
      </c>
      <c r="AJ1241" s="19">
        <v>0</v>
      </c>
      <c r="AK1241" s="15"/>
      <c r="AL1241" s="15"/>
      <c r="AM1241" s="15"/>
      <c r="AN1241" s="15"/>
      <c r="AO1241" s="27"/>
    </row>
    <row r="1242" spans="1:41" x14ac:dyDescent="0.25">
      <c r="A1242" s="3">
        <v>158</v>
      </c>
      <c r="B1242" s="11" t="s">
        <v>2631</v>
      </c>
      <c r="C1242" s="3">
        <v>5</v>
      </c>
      <c r="D1242" s="3" t="s">
        <v>95</v>
      </c>
      <c r="E1242" s="3">
        <v>80</v>
      </c>
      <c r="F1242" s="50">
        <v>105</v>
      </c>
      <c r="G1242" s="3">
        <f t="shared" si="16"/>
        <v>25</v>
      </c>
      <c r="H1242" s="15">
        <v>2.6</v>
      </c>
      <c r="I1242" s="15">
        <v>5.01</v>
      </c>
      <c r="J1242" s="15">
        <v>5</v>
      </c>
      <c r="K1242" s="15">
        <v>10.1</v>
      </c>
      <c r="L1242" s="15">
        <v>7.7</v>
      </c>
      <c r="M1242" s="15">
        <v>30.41</v>
      </c>
      <c r="N1242" s="15">
        <v>23.86</v>
      </c>
      <c r="O1242" s="15">
        <v>45.73</v>
      </c>
      <c r="P1242" s="15">
        <v>17.95</v>
      </c>
      <c r="Q1242" s="23" t="s">
        <v>6</v>
      </c>
      <c r="R1242" s="19">
        <v>6.5</v>
      </c>
      <c r="S1242" s="19">
        <v>6.4</v>
      </c>
      <c r="T1242" s="19">
        <v>6.4</v>
      </c>
      <c r="U1242" s="19">
        <v>5.9</v>
      </c>
      <c r="V1242" s="19">
        <v>5.6</v>
      </c>
      <c r="W1242" s="19">
        <v>5.8</v>
      </c>
      <c r="X1242" s="15">
        <v>0.2</v>
      </c>
      <c r="Y1242" s="15"/>
      <c r="Z1242" s="15"/>
      <c r="AA1242" s="15">
        <v>1.9</v>
      </c>
      <c r="AB1242" s="15"/>
      <c r="AC1242" s="15">
        <v>0.12</v>
      </c>
      <c r="AD1242" s="15">
        <v>13.23</v>
      </c>
      <c r="AE1242" s="15">
        <v>8.5</v>
      </c>
      <c r="AF1242" s="15">
        <v>3.2</v>
      </c>
      <c r="AG1242" s="15">
        <v>0.14000000000000001</v>
      </c>
      <c r="AH1242" s="15">
        <v>21</v>
      </c>
      <c r="AI1242" s="15">
        <v>0.22</v>
      </c>
      <c r="AJ1242" s="19">
        <v>0</v>
      </c>
      <c r="AK1242" s="15"/>
      <c r="AL1242" s="15"/>
      <c r="AM1242" s="15"/>
      <c r="AN1242" s="15"/>
      <c r="AO1242" s="27"/>
    </row>
    <row r="1243" spans="1:41" x14ac:dyDescent="0.25">
      <c r="A1243" s="3">
        <v>158</v>
      </c>
      <c r="B1243" s="11" t="s">
        <v>2631</v>
      </c>
      <c r="C1243" s="3">
        <v>6</v>
      </c>
      <c r="D1243" s="3" t="s">
        <v>118</v>
      </c>
      <c r="E1243" s="3">
        <v>105</v>
      </c>
      <c r="F1243" s="50">
        <v>130</v>
      </c>
      <c r="G1243" s="3">
        <f t="shared" si="16"/>
        <v>25</v>
      </c>
      <c r="H1243" s="15">
        <v>1.49</v>
      </c>
      <c r="I1243" s="15">
        <v>3.82</v>
      </c>
      <c r="J1243" s="15">
        <v>4.0599999999999996</v>
      </c>
      <c r="K1243" s="15">
        <v>9.14</v>
      </c>
      <c r="L1243" s="15">
        <v>8.1199999999999992</v>
      </c>
      <c r="M1243" s="15">
        <v>26.63</v>
      </c>
      <c r="N1243" s="15">
        <v>23.03</v>
      </c>
      <c r="O1243" s="15">
        <v>50.34</v>
      </c>
      <c r="P1243" s="15">
        <v>2.38</v>
      </c>
      <c r="Q1243" s="23" t="s">
        <v>6</v>
      </c>
      <c r="R1243" s="19">
        <v>6.9</v>
      </c>
      <c r="S1243" s="19">
        <v>6.9</v>
      </c>
      <c r="T1243" s="19">
        <v>6.9</v>
      </c>
      <c r="U1243" s="19">
        <v>6</v>
      </c>
      <c r="V1243" s="19">
        <v>6</v>
      </c>
      <c r="W1243" s="19">
        <v>6.1</v>
      </c>
      <c r="X1243" s="15">
        <v>0.13</v>
      </c>
      <c r="Y1243" s="15"/>
      <c r="Z1243" s="15"/>
      <c r="AA1243" s="15">
        <v>1.89</v>
      </c>
      <c r="AB1243" s="15"/>
      <c r="AC1243" s="15">
        <v>0.11</v>
      </c>
      <c r="AD1243" s="15">
        <v>12.52</v>
      </c>
      <c r="AE1243" s="15">
        <v>9.5</v>
      </c>
      <c r="AF1243" s="15">
        <v>1.6</v>
      </c>
      <c r="AG1243" s="15">
        <v>0.14000000000000001</v>
      </c>
      <c r="AH1243" s="15">
        <v>14</v>
      </c>
      <c r="AI1243" s="15">
        <v>0.24</v>
      </c>
      <c r="AJ1243" s="19">
        <v>0</v>
      </c>
      <c r="AK1243" s="15"/>
      <c r="AL1243" s="15"/>
      <c r="AM1243" s="15"/>
      <c r="AN1243" s="15"/>
      <c r="AO1243" s="27"/>
    </row>
    <row r="1244" spans="1:41" x14ac:dyDescent="0.25">
      <c r="A1244" s="3">
        <v>158</v>
      </c>
      <c r="B1244" s="11" t="s">
        <v>2631</v>
      </c>
      <c r="C1244" s="3">
        <v>7</v>
      </c>
      <c r="D1244" s="3" t="s">
        <v>138</v>
      </c>
      <c r="E1244" s="3">
        <v>130</v>
      </c>
      <c r="F1244" s="50">
        <v>165</v>
      </c>
      <c r="G1244" s="3">
        <f t="shared" si="16"/>
        <v>35</v>
      </c>
      <c r="H1244" s="15">
        <v>2.68</v>
      </c>
      <c r="I1244" s="15">
        <v>4.3499999999999996</v>
      </c>
      <c r="J1244" s="15">
        <v>4.13</v>
      </c>
      <c r="K1244" s="15">
        <v>8.94</v>
      </c>
      <c r="L1244" s="15">
        <v>7.7</v>
      </c>
      <c r="M1244" s="15">
        <v>27.8</v>
      </c>
      <c r="N1244" s="15">
        <v>23.19</v>
      </c>
      <c r="O1244" s="15">
        <v>49.01</v>
      </c>
      <c r="P1244" s="15">
        <v>3.52</v>
      </c>
      <c r="Q1244" s="23" t="s">
        <v>6</v>
      </c>
      <c r="R1244" s="19">
        <v>7.1</v>
      </c>
      <c r="S1244" s="19">
        <v>7.1</v>
      </c>
      <c r="T1244" s="19">
        <v>7.1</v>
      </c>
      <c r="U1244" s="19">
        <v>6.6</v>
      </c>
      <c r="V1244" s="19">
        <v>6.6</v>
      </c>
      <c r="W1244" s="19">
        <v>6</v>
      </c>
      <c r="X1244" s="15">
        <v>0.1</v>
      </c>
      <c r="Y1244" s="15"/>
      <c r="Z1244" s="15"/>
      <c r="AA1244" s="15">
        <v>1.87</v>
      </c>
      <c r="AB1244" s="15">
        <v>1.5</v>
      </c>
      <c r="AC1244" s="15">
        <v>0.19</v>
      </c>
      <c r="AD1244" s="15">
        <v>13.45</v>
      </c>
      <c r="AE1244" s="15">
        <v>10.5</v>
      </c>
      <c r="AF1244" s="15">
        <v>0.64</v>
      </c>
      <c r="AG1244" s="15">
        <v>0.14000000000000001</v>
      </c>
      <c r="AH1244" s="15">
        <v>18</v>
      </c>
      <c r="AI1244" s="15">
        <v>0.26</v>
      </c>
      <c r="AJ1244" s="19">
        <v>0</v>
      </c>
      <c r="AK1244" s="15"/>
      <c r="AL1244" s="15"/>
      <c r="AM1244" s="15"/>
      <c r="AN1244" s="15"/>
      <c r="AO1244" s="27"/>
    </row>
    <row r="1245" spans="1:41" x14ac:dyDescent="0.25">
      <c r="A1245" s="3">
        <v>158</v>
      </c>
      <c r="B1245" s="11" t="s">
        <v>2631</v>
      </c>
      <c r="C1245" s="3">
        <v>8</v>
      </c>
      <c r="D1245" s="3" t="s">
        <v>1072</v>
      </c>
      <c r="E1245" s="3">
        <v>165</v>
      </c>
      <c r="F1245" s="50">
        <v>0</v>
      </c>
      <c r="G1245" s="3">
        <f t="shared" si="16"/>
        <v>-165</v>
      </c>
      <c r="H1245" s="15">
        <v>6.61</v>
      </c>
      <c r="I1245" s="15">
        <v>8.0399999999999991</v>
      </c>
      <c r="J1245" s="15">
        <v>4.76</v>
      </c>
      <c r="K1245" s="15">
        <v>8.51</v>
      </c>
      <c r="L1245" s="15">
        <v>6.81</v>
      </c>
      <c r="M1245" s="15">
        <v>34.729999999999997</v>
      </c>
      <c r="N1245" s="15">
        <v>18.95</v>
      </c>
      <c r="O1245" s="15">
        <v>46.32</v>
      </c>
      <c r="P1245" s="15">
        <v>11.76</v>
      </c>
      <c r="Q1245" s="23" t="s">
        <v>6</v>
      </c>
      <c r="R1245" s="19">
        <v>7.3</v>
      </c>
      <c r="S1245" s="19">
        <v>7.3</v>
      </c>
      <c r="T1245" s="19">
        <v>7.3</v>
      </c>
      <c r="U1245" s="19">
        <v>6.7</v>
      </c>
      <c r="V1245" s="19">
        <v>6.7</v>
      </c>
      <c r="W1245" s="19">
        <v>7</v>
      </c>
      <c r="X1245" s="15">
        <v>0.04</v>
      </c>
      <c r="Y1245" s="15"/>
      <c r="Z1245" s="15"/>
      <c r="AA1245" s="15">
        <v>1.92</v>
      </c>
      <c r="AB1245" s="15">
        <v>20.100000000000001</v>
      </c>
      <c r="AC1245" s="15">
        <v>0.28000000000000003</v>
      </c>
      <c r="AD1245" s="15"/>
      <c r="AE1245" s="15">
        <v>12.5</v>
      </c>
      <c r="AF1245" s="15"/>
      <c r="AG1245" s="15"/>
      <c r="AH1245" s="15">
        <v>17</v>
      </c>
      <c r="AI1245" s="15"/>
      <c r="AJ1245" s="19">
        <v>0</v>
      </c>
      <c r="AK1245" s="15"/>
      <c r="AL1245" s="15"/>
      <c r="AM1245" s="15"/>
      <c r="AN1245" s="15"/>
      <c r="AO1245" s="27"/>
    </row>
    <row r="1246" spans="1:41" x14ac:dyDescent="0.25">
      <c r="A1246" s="3"/>
      <c r="B1246" s="11"/>
      <c r="C1246" s="3"/>
      <c r="D1246" s="3"/>
      <c r="E1246" s="3"/>
      <c r="F1246" s="50"/>
      <c r="G1246" s="3"/>
      <c r="H1246" s="15"/>
      <c r="I1246" s="15"/>
      <c r="J1246" s="15"/>
      <c r="K1246" s="15"/>
      <c r="L1246" s="15"/>
      <c r="M1246" s="15"/>
      <c r="N1246" s="15"/>
      <c r="O1246" s="15"/>
      <c r="P1246" s="15"/>
      <c r="Q1246" s="23"/>
      <c r="R1246" s="19"/>
      <c r="S1246" s="19"/>
      <c r="T1246" s="19"/>
      <c r="U1246" s="19"/>
      <c r="V1246" s="19"/>
      <c r="W1246" s="19"/>
      <c r="X1246" s="15"/>
      <c r="Y1246" s="15"/>
      <c r="Z1246" s="15"/>
      <c r="AA1246" s="15"/>
      <c r="AB1246" s="15"/>
      <c r="AC1246" s="15"/>
      <c r="AD1246" s="15"/>
      <c r="AE1246" s="15"/>
      <c r="AF1246" s="15"/>
      <c r="AG1246" s="15"/>
      <c r="AH1246" s="15"/>
      <c r="AI1246" s="15"/>
      <c r="AJ1246" s="19"/>
      <c r="AK1246" s="15"/>
      <c r="AL1246" s="15"/>
      <c r="AM1246" s="15"/>
      <c r="AN1246" s="15"/>
      <c r="AO1246" s="27"/>
    </row>
    <row r="1247" spans="1:41" x14ac:dyDescent="0.25">
      <c r="A1247" s="3"/>
      <c r="B1247" s="11"/>
      <c r="C1247" s="3"/>
      <c r="D1247" s="3"/>
      <c r="E1247" s="3"/>
      <c r="F1247" s="50"/>
      <c r="G1247" s="3"/>
      <c r="H1247" s="15"/>
      <c r="I1247" s="15"/>
      <c r="J1247" s="15"/>
      <c r="K1247" s="15"/>
      <c r="L1247" s="15"/>
      <c r="M1247" s="15"/>
      <c r="N1247" s="15"/>
      <c r="O1247" s="15"/>
      <c r="P1247" s="15"/>
      <c r="Q1247" s="23"/>
      <c r="R1247" s="19"/>
      <c r="S1247" s="19"/>
      <c r="T1247" s="19"/>
      <c r="U1247" s="19"/>
      <c r="V1247" s="19"/>
      <c r="W1247" s="19"/>
      <c r="X1247" s="15"/>
      <c r="Y1247" s="15"/>
      <c r="Z1247" s="15"/>
      <c r="AA1247" s="15"/>
      <c r="AB1247" s="15"/>
      <c r="AC1247" s="15"/>
      <c r="AD1247" s="15"/>
      <c r="AE1247" s="15"/>
      <c r="AF1247" s="15"/>
      <c r="AG1247" s="15"/>
      <c r="AH1247" s="15"/>
      <c r="AI1247" s="15"/>
      <c r="AJ1247" s="19"/>
      <c r="AK1247" s="15"/>
      <c r="AL1247" s="15"/>
      <c r="AM1247" s="15"/>
      <c r="AN1247" s="15"/>
      <c r="AO1247" s="27"/>
    </row>
    <row r="1248" spans="1:41" x14ac:dyDescent="0.25">
      <c r="A1248" s="35">
        <v>164</v>
      </c>
      <c r="B1248" s="36" t="s">
        <v>2631</v>
      </c>
      <c r="C1248" s="35">
        <v>1</v>
      </c>
      <c r="D1248" s="35" t="s">
        <v>6</v>
      </c>
      <c r="E1248" s="35">
        <v>0</v>
      </c>
      <c r="F1248" s="51">
        <v>23</v>
      </c>
      <c r="G1248" s="35">
        <f t="shared" si="16"/>
        <v>23</v>
      </c>
      <c r="H1248" s="37">
        <v>0.68</v>
      </c>
      <c r="I1248" s="37">
        <v>1.99</v>
      </c>
      <c r="J1248" s="37">
        <v>2.79</v>
      </c>
      <c r="K1248" s="37">
        <v>7.08</v>
      </c>
      <c r="L1248" s="37">
        <v>7.23</v>
      </c>
      <c r="M1248" s="37">
        <v>19.77</v>
      </c>
      <c r="N1248" s="37">
        <v>29.61</v>
      </c>
      <c r="O1248" s="37">
        <v>50.62</v>
      </c>
      <c r="P1248" s="37">
        <v>7.59</v>
      </c>
      <c r="Q1248" s="38" t="s">
        <v>6</v>
      </c>
      <c r="R1248" s="39">
        <v>6.8</v>
      </c>
      <c r="S1248" s="39">
        <v>6.8</v>
      </c>
      <c r="T1248" s="39">
        <v>6.8</v>
      </c>
      <c r="U1248" s="39">
        <v>5.7</v>
      </c>
      <c r="V1248" s="39">
        <v>5.8</v>
      </c>
      <c r="W1248" s="39">
        <v>5.8</v>
      </c>
      <c r="X1248" s="37">
        <v>0.89</v>
      </c>
      <c r="Y1248" s="37">
        <v>0.20799999999999999</v>
      </c>
      <c r="Z1248" s="37">
        <v>4.28</v>
      </c>
      <c r="AA1248" s="37">
        <v>1.82</v>
      </c>
      <c r="AB1248" s="37"/>
      <c r="AC1248" s="37">
        <v>1.82</v>
      </c>
      <c r="AD1248" s="37">
        <v>20.29</v>
      </c>
      <c r="AE1248" s="37">
        <v>11.8</v>
      </c>
      <c r="AF1248" s="37">
        <v>3.6</v>
      </c>
      <c r="AG1248" s="37">
        <v>0.38</v>
      </c>
      <c r="AH1248" s="37">
        <v>0.3</v>
      </c>
      <c r="AI1248" s="37">
        <v>4.96</v>
      </c>
      <c r="AJ1248" s="39">
        <v>40</v>
      </c>
      <c r="AK1248" s="37"/>
      <c r="AL1248" s="37"/>
      <c r="AM1248" s="37"/>
      <c r="AN1248" s="37"/>
      <c r="AO1248" s="40"/>
    </row>
    <row r="1249" spans="1:41" x14ac:dyDescent="0.25">
      <c r="A1249" s="41">
        <v>164</v>
      </c>
      <c r="B1249" s="42" t="s">
        <v>2631</v>
      </c>
      <c r="C1249" s="41">
        <v>2</v>
      </c>
      <c r="D1249" s="41" t="s">
        <v>95</v>
      </c>
      <c r="E1249" s="41">
        <v>23</v>
      </c>
      <c r="F1249" s="49">
        <v>47</v>
      </c>
      <c r="G1249" s="41">
        <f t="shared" si="16"/>
        <v>24</v>
      </c>
      <c r="H1249" s="43">
        <v>0.51</v>
      </c>
      <c r="I1249" s="43">
        <v>1.0900000000000001</v>
      </c>
      <c r="J1249" s="43">
        <v>1.24</v>
      </c>
      <c r="K1249" s="43">
        <v>3.4</v>
      </c>
      <c r="L1249" s="43">
        <v>3.87</v>
      </c>
      <c r="M1249" s="43">
        <v>10.11</v>
      </c>
      <c r="N1249" s="43">
        <v>19.82</v>
      </c>
      <c r="O1249" s="43">
        <v>70.069999999999993</v>
      </c>
      <c r="P1249" s="43">
        <v>3.75</v>
      </c>
      <c r="Q1249" s="44" t="s">
        <v>6</v>
      </c>
      <c r="R1249" s="45">
        <v>6</v>
      </c>
      <c r="S1249" s="45">
        <v>6</v>
      </c>
      <c r="T1249" s="45">
        <v>6</v>
      </c>
      <c r="U1249" s="45">
        <v>5</v>
      </c>
      <c r="V1249" s="45">
        <v>5</v>
      </c>
      <c r="W1249" s="45">
        <v>5.2</v>
      </c>
      <c r="X1249" s="43">
        <v>0.45</v>
      </c>
      <c r="Y1249" s="43">
        <v>0.122</v>
      </c>
      <c r="Z1249" s="43">
        <v>3.69</v>
      </c>
      <c r="AA1249" s="43">
        <v>1.99</v>
      </c>
      <c r="AB1249" s="43"/>
      <c r="AC1249" s="43">
        <v>2.78</v>
      </c>
      <c r="AD1249" s="43"/>
      <c r="AE1249" s="43"/>
      <c r="AF1249" s="43"/>
      <c r="AG1249" s="43"/>
      <c r="AH1249" s="43"/>
      <c r="AI1249" s="43"/>
      <c r="AJ1249" s="45">
        <v>32</v>
      </c>
      <c r="AK1249" s="43"/>
      <c r="AL1249" s="43"/>
      <c r="AM1249" s="43"/>
      <c r="AN1249" s="43"/>
      <c r="AO1249" s="46"/>
    </row>
    <row r="1250" spans="1:41" x14ac:dyDescent="0.25">
      <c r="A1250" s="3">
        <v>164</v>
      </c>
      <c r="B1250" s="11" t="s">
        <v>2631</v>
      </c>
      <c r="C1250" s="3">
        <v>3</v>
      </c>
      <c r="D1250" s="3" t="s">
        <v>118</v>
      </c>
      <c r="E1250" s="3">
        <v>47</v>
      </c>
      <c r="F1250" s="50">
        <v>75</v>
      </c>
      <c r="G1250" s="3">
        <f t="shared" si="16"/>
        <v>28</v>
      </c>
      <c r="H1250" s="15">
        <v>0.84</v>
      </c>
      <c r="I1250" s="15">
        <v>1.37</v>
      </c>
      <c r="J1250" s="15">
        <v>1.34</v>
      </c>
      <c r="K1250" s="15">
        <v>2.97</v>
      </c>
      <c r="L1250" s="15">
        <v>3.69</v>
      </c>
      <c r="M1250" s="15">
        <v>10.210000000000001</v>
      </c>
      <c r="N1250" s="15">
        <v>19.53</v>
      </c>
      <c r="O1250" s="15">
        <v>70.260000000000005</v>
      </c>
      <c r="P1250" s="15">
        <v>3.12</v>
      </c>
      <c r="Q1250" s="23" t="s">
        <v>6</v>
      </c>
      <c r="R1250" s="19">
        <v>6.7</v>
      </c>
      <c r="S1250" s="19">
        <v>6.8</v>
      </c>
      <c r="T1250" s="19">
        <v>6.8</v>
      </c>
      <c r="U1250" s="19">
        <v>6</v>
      </c>
      <c r="V1250" s="19">
        <v>6</v>
      </c>
      <c r="W1250" s="19">
        <v>6</v>
      </c>
      <c r="X1250" s="15">
        <v>0.33</v>
      </c>
      <c r="Y1250" s="15">
        <v>0.122</v>
      </c>
      <c r="Z1250" s="15">
        <v>2.7</v>
      </c>
      <c r="AA1250" s="15">
        <v>1.94</v>
      </c>
      <c r="AB1250" s="15"/>
      <c r="AC1250" s="15">
        <v>3.85</v>
      </c>
      <c r="AD1250" s="15"/>
      <c r="AE1250" s="15"/>
      <c r="AF1250" s="15"/>
      <c r="AG1250" s="15"/>
      <c r="AH1250" s="15"/>
      <c r="AI1250" s="15"/>
      <c r="AJ1250" s="19">
        <v>27</v>
      </c>
      <c r="AK1250" s="15"/>
      <c r="AL1250" s="15"/>
      <c r="AM1250" s="15"/>
      <c r="AN1250" s="15"/>
      <c r="AO1250" s="27"/>
    </row>
    <row r="1251" spans="1:41" x14ac:dyDescent="0.25">
      <c r="A1251" s="3">
        <v>164</v>
      </c>
      <c r="B1251" s="11" t="s">
        <v>2631</v>
      </c>
      <c r="C1251" s="3">
        <v>4</v>
      </c>
      <c r="D1251" s="3" t="s">
        <v>138</v>
      </c>
      <c r="E1251" s="3">
        <v>75</v>
      </c>
      <c r="F1251" s="50">
        <v>111</v>
      </c>
      <c r="G1251" s="3">
        <f t="shared" si="16"/>
        <v>36</v>
      </c>
      <c r="H1251" s="15">
        <v>0.2</v>
      </c>
      <c r="I1251" s="15">
        <v>0.69</v>
      </c>
      <c r="J1251" s="15">
        <v>0.89</v>
      </c>
      <c r="K1251" s="15">
        <v>2.91</v>
      </c>
      <c r="L1251" s="15">
        <v>2.57</v>
      </c>
      <c r="M1251" s="15">
        <v>7.26</v>
      </c>
      <c r="N1251" s="15">
        <v>18.64</v>
      </c>
      <c r="O1251" s="15">
        <v>74.099999999999994</v>
      </c>
      <c r="P1251" s="15">
        <v>3.8</v>
      </c>
      <c r="Q1251" s="23" t="s">
        <v>6</v>
      </c>
      <c r="R1251" s="19">
        <v>6.8</v>
      </c>
      <c r="S1251" s="19">
        <v>6.8</v>
      </c>
      <c r="T1251" s="19">
        <v>6.9</v>
      </c>
      <c r="U1251" s="19">
        <v>6.1</v>
      </c>
      <c r="V1251" s="19">
        <v>6.1</v>
      </c>
      <c r="W1251" s="19">
        <v>6.2</v>
      </c>
      <c r="X1251" s="15">
        <v>0.22</v>
      </c>
      <c r="Y1251" s="15">
        <v>9.6000000000000002E-2</v>
      </c>
      <c r="Z1251" s="15">
        <v>2.29</v>
      </c>
      <c r="AA1251" s="15">
        <v>1.91</v>
      </c>
      <c r="AB1251" s="15"/>
      <c r="AC1251" s="15">
        <v>6.25</v>
      </c>
      <c r="AD1251" s="15"/>
      <c r="AE1251" s="15"/>
      <c r="AF1251" s="15"/>
      <c r="AG1251" s="15"/>
      <c r="AH1251" s="15"/>
      <c r="AI1251" s="15"/>
      <c r="AJ1251" s="19">
        <v>31</v>
      </c>
      <c r="AK1251" s="15"/>
      <c r="AL1251" s="15"/>
      <c r="AM1251" s="15"/>
      <c r="AN1251" s="15"/>
      <c r="AO1251" s="27"/>
    </row>
    <row r="1252" spans="1:41" x14ac:dyDescent="0.25">
      <c r="A1252" s="3">
        <v>164</v>
      </c>
      <c r="B1252" s="11" t="s">
        <v>2631</v>
      </c>
      <c r="C1252" s="3">
        <v>5</v>
      </c>
      <c r="D1252" s="3" t="s">
        <v>1072</v>
      </c>
      <c r="E1252" s="3">
        <v>111</v>
      </c>
      <c r="F1252" s="50">
        <v>142</v>
      </c>
      <c r="G1252" s="3">
        <f t="shared" si="16"/>
        <v>31</v>
      </c>
      <c r="H1252" s="15">
        <v>0.34</v>
      </c>
      <c r="I1252" s="15">
        <v>0.65</v>
      </c>
      <c r="J1252" s="15">
        <v>0.72</v>
      </c>
      <c r="K1252" s="15">
        <v>1.88</v>
      </c>
      <c r="L1252" s="15">
        <v>2.81</v>
      </c>
      <c r="M1252" s="15">
        <v>6.41</v>
      </c>
      <c r="N1252" s="15">
        <v>23.02</v>
      </c>
      <c r="O1252" s="15">
        <v>70.569999999999993</v>
      </c>
      <c r="P1252" s="15">
        <v>3.33</v>
      </c>
      <c r="Q1252" s="23" t="s">
        <v>6</v>
      </c>
      <c r="R1252" s="19">
        <v>6.9</v>
      </c>
      <c r="S1252" s="19">
        <v>7</v>
      </c>
      <c r="T1252" s="19">
        <v>7</v>
      </c>
      <c r="U1252" s="19">
        <v>6.3</v>
      </c>
      <c r="V1252" s="19">
        <v>6.4</v>
      </c>
      <c r="W1252" s="19">
        <v>6.4</v>
      </c>
      <c r="X1252" s="15">
        <v>0.17</v>
      </c>
      <c r="Y1252" s="15"/>
      <c r="Z1252" s="15"/>
      <c r="AA1252" s="15">
        <v>1.99</v>
      </c>
      <c r="AB1252" s="15"/>
      <c r="AC1252" s="15">
        <v>5.55</v>
      </c>
      <c r="AD1252" s="15"/>
      <c r="AE1252" s="15"/>
      <c r="AF1252" s="15"/>
      <c r="AG1252" s="15"/>
      <c r="AH1252" s="15"/>
      <c r="AI1252" s="15"/>
      <c r="AJ1252" s="19">
        <v>35</v>
      </c>
      <c r="AK1252" s="15"/>
      <c r="AL1252" s="15"/>
      <c r="AM1252" s="15"/>
      <c r="AN1252" s="15"/>
      <c r="AO1252" s="27"/>
    </row>
    <row r="1253" spans="1:41" x14ac:dyDescent="0.25">
      <c r="A1253" s="3">
        <v>164</v>
      </c>
      <c r="B1253" s="11" t="s">
        <v>2631</v>
      </c>
      <c r="C1253" s="3">
        <v>6</v>
      </c>
      <c r="D1253" s="3" t="s">
        <v>4655</v>
      </c>
      <c r="E1253" s="3">
        <v>142</v>
      </c>
      <c r="F1253" s="50">
        <v>0</v>
      </c>
      <c r="G1253" s="3">
        <f t="shared" si="16"/>
        <v>-142</v>
      </c>
      <c r="H1253" s="15">
        <v>0.59</v>
      </c>
      <c r="I1253" s="15">
        <v>0.82</v>
      </c>
      <c r="J1253" s="15">
        <v>0.51</v>
      </c>
      <c r="K1253" s="15">
        <v>1.99</v>
      </c>
      <c r="L1253" s="15">
        <v>3.34</v>
      </c>
      <c r="M1253" s="15">
        <v>7.25</v>
      </c>
      <c r="N1253" s="15">
        <v>46.08</v>
      </c>
      <c r="O1253" s="15">
        <v>46.67</v>
      </c>
      <c r="P1253" s="15">
        <v>5.29</v>
      </c>
      <c r="Q1253" s="23" t="s">
        <v>169</v>
      </c>
      <c r="R1253" s="19">
        <v>7.2</v>
      </c>
      <c r="S1253" s="19">
        <v>7.3</v>
      </c>
      <c r="T1253" s="19">
        <v>7.4</v>
      </c>
      <c r="U1253" s="19">
        <v>6.3</v>
      </c>
      <c r="V1253" s="19">
        <v>6.3</v>
      </c>
      <c r="W1253" s="19">
        <v>6.3</v>
      </c>
      <c r="X1253" s="15">
        <v>0.06</v>
      </c>
      <c r="Y1253" s="15"/>
      <c r="Z1253" s="15"/>
      <c r="AA1253" s="15">
        <v>2</v>
      </c>
      <c r="AB1253" s="15">
        <v>3.7</v>
      </c>
      <c r="AC1253" s="15">
        <v>4.54</v>
      </c>
      <c r="AD1253" s="15"/>
      <c r="AE1253" s="15"/>
      <c r="AF1253" s="15"/>
      <c r="AG1253" s="15"/>
      <c r="AH1253" s="15"/>
      <c r="AI1253" s="15"/>
      <c r="AJ1253" s="19">
        <v>14</v>
      </c>
      <c r="AK1253" s="15"/>
      <c r="AL1253" s="15"/>
      <c r="AM1253" s="15"/>
      <c r="AN1253" s="15"/>
      <c r="AO1253" s="27"/>
    </row>
    <row r="1254" spans="1:41" x14ac:dyDescent="0.25">
      <c r="A1254" s="3"/>
      <c r="B1254" s="11"/>
      <c r="C1254" s="3"/>
      <c r="D1254" s="3"/>
      <c r="E1254" s="3"/>
      <c r="F1254" s="50"/>
      <c r="G1254" s="3"/>
      <c r="H1254" s="15"/>
      <c r="I1254" s="15"/>
      <c r="J1254" s="15"/>
      <c r="K1254" s="15"/>
      <c r="L1254" s="15"/>
      <c r="M1254" s="15"/>
      <c r="N1254" s="15"/>
      <c r="O1254" s="15"/>
      <c r="P1254" s="15"/>
      <c r="Q1254" s="23"/>
      <c r="R1254" s="19"/>
      <c r="S1254" s="19"/>
      <c r="T1254" s="19"/>
      <c r="U1254" s="19"/>
      <c r="V1254" s="19"/>
      <c r="W1254" s="19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9"/>
      <c r="AK1254" s="15"/>
      <c r="AL1254" s="15"/>
      <c r="AM1254" s="15"/>
      <c r="AN1254" s="15"/>
      <c r="AO1254" s="27"/>
    </row>
    <row r="1255" spans="1:41" x14ac:dyDescent="0.25">
      <c r="A1255" s="3"/>
      <c r="B1255" s="11"/>
      <c r="C1255" s="3"/>
      <c r="D1255" s="3"/>
      <c r="E1255" s="3"/>
      <c r="F1255" s="50"/>
      <c r="G1255" s="3"/>
      <c r="H1255" s="15"/>
      <c r="I1255" s="15"/>
      <c r="J1255" s="15"/>
      <c r="K1255" s="15"/>
      <c r="L1255" s="15"/>
      <c r="M1255" s="15"/>
      <c r="N1255" s="15"/>
      <c r="O1255" s="15"/>
      <c r="P1255" s="15"/>
      <c r="Q1255" s="23"/>
      <c r="R1255" s="19"/>
      <c r="S1255" s="19"/>
      <c r="T1255" s="19"/>
      <c r="U1255" s="19"/>
      <c r="V1255" s="19"/>
      <c r="W1255" s="19"/>
      <c r="X1255" s="15"/>
      <c r="Y1255" s="15"/>
      <c r="Z1255" s="15"/>
      <c r="AA1255" s="15"/>
      <c r="AB1255" s="15"/>
      <c r="AC1255" s="15"/>
      <c r="AD1255" s="15"/>
      <c r="AE1255" s="15"/>
      <c r="AF1255" s="15"/>
      <c r="AG1255" s="15"/>
      <c r="AH1255" s="15"/>
      <c r="AI1255" s="15"/>
      <c r="AJ1255" s="19"/>
      <c r="AK1255" s="15"/>
      <c r="AL1255" s="15"/>
      <c r="AM1255" s="15"/>
      <c r="AN1255" s="15"/>
      <c r="AO1255" s="27"/>
    </row>
    <row r="1256" spans="1:41" x14ac:dyDescent="0.25">
      <c r="A1256" s="35">
        <v>200</v>
      </c>
      <c r="B1256" s="36" t="s">
        <v>2631</v>
      </c>
      <c r="C1256" s="35">
        <v>1</v>
      </c>
      <c r="D1256" s="35" t="s">
        <v>6</v>
      </c>
      <c r="E1256" s="35">
        <v>0</v>
      </c>
      <c r="F1256" s="51">
        <v>15</v>
      </c>
      <c r="G1256" s="35">
        <f t="shared" si="16"/>
        <v>15</v>
      </c>
      <c r="H1256" s="37">
        <v>6.28</v>
      </c>
      <c r="I1256" s="37">
        <v>8.91</v>
      </c>
      <c r="J1256" s="37">
        <v>10.63</v>
      </c>
      <c r="K1256" s="37">
        <v>28.95</v>
      </c>
      <c r="L1256" s="37">
        <v>7.48</v>
      </c>
      <c r="M1256" s="37">
        <v>62.25</v>
      </c>
      <c r="N1256" s="37">
        <v>12.47</v>
      </c>
      <c r="O1256" s="37">
        <v>25.28</v>
      </c>
      <c r="P1256" s="37">
        <v>10.039999999999999</v>
      </c>
      <c r="Q1256" s="38" t="s">
        <v>148</v>
      </c>
      <c r="R1256" s="39">
        <v>7.3</v>
      </c>
      <c r="S1256" s="39"/>
      <c r="T1256" s="39"/>
      <c r="U1256" s="39">
        <v>6</v>
      </c>
      <c r="V1256" s="39"/>
      <c r="W1256" s="39"/>
      <c r="X1256" s="37">
        <v>0.38</v>
      </c>
      <c r="Y1256" s="37">
        <v>0.06</v>
      </c>
      <c r="Z1256" s="37">
        <v>6.79</v>
      </c>
      <c r="AA1256" s="37">
        <v>1.69</v>
      </c>
      <c r="AB1256" s="37"/>
      <c r="AC1256" s="37">
        <v>0.18</v>
      </c>
      <c r="AD1256" s="37">
        <v>7.9</v>
      </c>
      <c r="AE1256" s="37">
        <v>4.34</v>
      </c>
      <c r="AF1256" s="37">
        <v>0.21</v>
      </c>
      <c r="AG1256" s="37">
        <v>0.06</v>
      </c>
      <c r="AH1256" s="37">
        <v>0.16</v>
      </c>
      <c r="AI1256" s="37">
        <v>2.72</v>
      </c>
      <c r="AJ1256" s="39">
        <v>88</v>
      </c>
      <c r="AK1256" s="37"/>
      <c r="AL1256" s="37"/>
      <c r="AM1256" s="37"/>
      <c r="AN1256" s="37"/>
      <c r="AO1256" s="40"/>
    </row>
    <row r="1257" spans="1:41" x14ac:dyDescent="0.25">
      <c r="A1257" s="41">
        <v>200</v>
      </c>
      <c r="B1257" s="42" t="s">
        <v>2631</v>
      </c>
      <c r="C1257" s="41">
        <v>2</v>
      </c>
      <c r="D1257" s="41" t="s">
        <v>242</v>
      </c>
      <c r="E1257" s="41">
        <v>15</v>
      </c>
      <c r="F1257" s="49">
        <v>35</v>
      </c>
      <c r="G1257" s="41">
        <f t="shared" si="16"/>
        <v>20</v>
      </c>
      <c r="H1257" s="43">
        <v>11.2</v>
      </c>
      <c r="I1257" s="43">
        <v>17.239999999999998</v>
      </c>
      <c r="J1257" s="43">
        <v>7.74</v>
      </c>
      <c r="K1257" s="43">
        <v>14.2</v>
      </c>
      <c r="L1257" s="43">
        <v>13.45</v>
      </c>
      <c r="M1257" s="43">
        <v>63.83</v>
      </c>
      <c r="N1257" s="43">
        <v>13.8</v>
      </c>
      <c r="O1257" s="43">
        <v>22.37</v>
      </c>
      <c r="P1257" s="43">
        <v>5.26</v>
      </c>
      <c r="Q1257" s="44" t="s">
        <v>148</v>
      </c>
      <c r="R1257" s="45">
        <v>7.1</v>
      </c>
      <c r="S1257" s="45"/>
      <c r="T1257" s="45"/>
      <c r="U1257" s="45">
        <v>6.1</v>
      </c>
      <c r="V1257" s="45"/>
      <c r="W1257" s="45"/>
      <c r="X1257" s="43">
        <v>0.27</v>
      </c>
      <c r="Y1257" s="43">
        <v>7.0000000000000007E-2</v>
      </c>
      <c r="Z1257" s="43">
        <v>3.91</v>
      </c>
      <c r="AA1257" s="43">
        <v>1.41</v>
      </c>
      <c r="AB1257" s="43"/>
      <c r="AC1257" s="43">
        <v>1.56</v>
      </c>
      <c r="AD1257" s="43">
        <v>7.81</v>
      </c>
      <c r="AE1257" s="43">
        <v>4.24</v>
      </c>
      <c r="AF1257" s="43">
        <v>0.21</v>
      </c>
      <c r="AG1257" s="43">
        <v>0.08</v>
      </c>
      <c r="AH1257" s="43">
        <v>0.18</v>
      </c>
      <c r="AI1257" s="43">
        <v>2.72</v>
      </c>
      <c r="AJ1257" s="45">
        <v>126</v>
      </c>
      <c r="AK1257" s="43"/>
      <c r="AL1257" s="43"/>
      <c r="AM1257" s="43"/>
      <c r="AN1257" s="43"/>
      <c r="AO1257" s="46"/>
    </row>
    <row r="1258" spans="1:41" x14ac:dyDescent="0.25">
      <c r="A1258" s="41">
        <v>200</v>
      </c>
      <c r="B1258" s="42" t="s">
        <v>2631</v>
      </c>
      <c r="C1258" s="41">
        <v>3</v>
      </c>
      <c r="D1258" s="41" t="s">
        <v>260</v>
      </c>
      <c r="E1258" s="41">
        <v>35</v>
      </c>
      <c r="F1258" s="49">
        <v>55</v>
      </c>
      <c r="G1258" s="41">
        <f t="shared" si="16"/>
        <v>20</v>
      </c>
      <c r="H1258" s="43">
        <v>14.6</v>
      </c>
      <c r="I1258" s="43">
        <v>18.05</v>
      </c>
      <c r="J1258" s="43">
        <v>8.43</v>
      </c>
      <c r="K1258" s="43">
        <v>20.03</v>
      </c>
      <c r="L1258" s="43">
        <v>6.34</v>
      </c>
      <c r="M1258" s="43">
        <v>67.47</v>
      </c>
      <c r="N1258" s="43">
        <v>11.97</v>
      </c>
      <c r="O1258" s="43">
        <v>20.58</v>
      </c>
      <c r="P1258" s="43">
        <v>13.04</v>
      </c>
      <c r="Q1258" s="44"/>
      <c r="R1258" s="45">
        <v>6.7</v>
      </c>
      <c r="S1258" s="45"/>
      <c r="T1258" s="45"/>
      <c r="U1258" s="45">
        <v>6</v>
      </c>
      <c r="V1258" s="45"/>
      <c r="W1258" s="45"/>
      <c r="X1258" s="43">
        <v>0.39</v>
      </c>
      <c r="Y1258" s="43">
        <v>0.06</v>
      </c>
      <c r="Z1258" s="43">
        <v>6.19</v>
      </c>
      <c r="AA1258" s="43">
        <v>1.21</v>
      </c>
      <c r="AB1258" s="43"/>
      <c r="AC1258" s="43">
        <v>5.55</v>
      </c>
      <c r="AD1258" s="43">
        <v>7.46</v>
      </c>
      <c r="AE1258" s="43"/>
      <c r="AF1258" s="43"/>
      <c r="AG1258" s="43"/>
      <c r="AH1258" s="43"/>
      <c r="AI1258" s="43"/>
      <c r="AJ1258" s="45">
        <v>143</v>
      </c>
      <c r="AK1258" s="43"/>
      <c r="AL1258" s="43"/>
      <c r="AM1258" s="43"/>
      <c r="AN1258" s="43"/>
      <c r="AO1258" s="46"/>
    </row>
    <row r="1259" spans="1:41" x14ac:dyDescent="0.25">
      <c r="A1259" s="3">
        <v>200</v>
      </c>
      <c r="B1259" s="11" t="s">
        <v>2631</v>
      </c>
      <c r="C1259" s="3">
        <v>4</v>
      </c>
      <c r="D1259" s="3" t="s">
        <v>7121</v>
      </c>
      <c r="E1259" s="3">
        <v>55</v>
      </c>
      <c r="F1259" s="50">
        <v>68</v>
      </c>
      <c r="G1259" s="3">
        <f t="shared" si="16"/>
        <v>13</v>
      </c>
      <c r="H1259" s="15">
        <v>14.94</v>
      </c>
      <c r="I1259" s="15">
        <v>19.149999999999999</v>
      </c>
      <c r="J1259" s="15">
        <v>8.1</v>
      </c>
      <c r="K1259" s="15">
        <v>14.57</v>
      </c>
      <c r="L1259" s="15">
        <v>8.2799999999999994</v>
      </c>
      <c r="M1259" s="15">
        <v>65.040000000000006</v>
      </c>
      <c r="N1259" s="15">
        <v>13.22</v>
      </c>
      <c r="O1259" s="15">
        <v>21.74</v>
      </c>
      <c r="P1259" s="15">
        <v>12.36</v>
      </c>
      <c r="Q1259" s="23" t="s">
        <v>148</v>
      </c>
      <c r="R1259" s="19">
        <v>6.5</v>
      </c>
      <c r="S1259" s="19"/>
      <c r="T1259" s="19"/>
      <c r="U1259" s="19">
        <v>6</v>
      </c>
      <c r="V1259" s="19"/>
      <c r="W1259" s="19"/>
      <c r="X1259" s="15">
        <v>0.45</v>
      </c>
      <c r="Y1259" s="15">
        <v>0.08</v>
      </c>
      <c r="Z1259" s="15">
        <v>5.49</v>
      </c>
      <c r="AA1259" s="15">
        <v>1.77</v>
      </c>
      <c r="AB1259" s="15"/>
      <c r="AC1259" s="15">
        <v>4.76</v>
      </c>
      <c r="AD1259" s="15">
        <v>8.68</v>
      </c>
      <c r="AE1259" s="15">
        <v>5.56</v>
      </c>
      <c r="AF1259" s="15">
        <v>0.1</v>
      </c>
      <c r="AG1259" s="15">
        <v>0.08</v>
      </c>
      <c r="AH1259" s="15">
        <v>0.22</v>
      </c>
      <c r="AI1259" s="15">
        <v>2.4</v>
      </c>
      <c r="AJ1259" s="19">
        <v>157</v>
      </c>
      <c r="AK1259" s="15"/>
      <c r="AL1259" s="15"/>
      <c r="AM1259" s="15"/>
      <c r="AN1259" s="15"/>
      <c r="AO1259" s="27"/>
    </row>
    <row r="1260" spans="1:41" x14ac:dyDescent="0.25">
      <c r="A1260" s="3">
        <v>200</v>
      </c>
      <c r="B1260" s="11" t="s">
        <v>2631</v>
      </c>
      <c r="C1260" s="3">
        <v>5</v>
      </c>
      <c r="D1260" s="3" t="s">
        <v>6221</v>
      </c>
      <c r="E1260" s="3">
        <v>68</v>
      </c>
      <c r="F1260" s="50">
        <v>107</v>
      </c>
      <c r="G1260" s="3">
        <f t="shared" si="16"/>
        <v>39</v>
      </c>
      <c r="H1260" s="15">
        <v>16.68</v>
      </c>
      <c r="I1260" s="15">
        <v>19.63</v>
      </c>
      <c r="J1260" s="15">
        <v>13.63</v>
      </c>
      <c r="K1260" s="15">
        <v>14.66</v>
      </c>
      <c r="L1260" s="15">
        <v>5.62</v>
      </c>
      <c r="M1260" s="15">
        <v>70.239999999999995</v>
      </c>
      <c r="N1260" s="15">
        <v>10.130000000000001</v>
      </c>
      <c r="O1260" s="15">
        <v>19.63</v>
      </c>
      <c r="P1260" s="15">
        <v>11.2</v>
      </c>
      <c r="Q1260" s="23" t="s">
        <v>506</v>
      </c>
      <c r="R1260" s="19">
        <v>6.8</v>
      </c>
      <c r="S1260" s="19"/>
      <c r="T1260" s="19"/>
      <c r="U1260" s="19">
        <v>6.2</v>
      </c>
      <c r="V1260" s="19"/>
      <c r="W1260" s="19"/>
      <c r="X1260" s="15">
        <v>0.34</v>
      </c>
      <c r="Y1260" s="15"/>
      <c r="Z1260" s="15"/>
      <c r="AA1260" s="15">
        <v>1.7</v>
      </c>
      <c r="AB1260" s="15"/>
      <c r="AC1260" s="15">
        <v>2.5</v>
      </c>
      <c r="AD1260" s="15">
        <v>7.64</v>
      </c>
      <c r="AE1260" s="15">
        <v>4.55</v>
      </c>
      <c r="AF1260" s="15">
        <v>0.1</v>
      </c>
      <c r="AG1260" s="15">
        <v>0.06</v>
      </c>
      <c r="AH1260" s="15">
        <v>0.16</v>
      </c>
      <c r="AI1260" s="15">
        <v>1.92</v>
      </c>
      <c r="AJ1260" s="19">
        <v>70</v>
      </c>
      <c r="AK1260" s="15"/>
      <c r="AL1260" s="15"/>
      <c r="AM1260" s="15"/>
      <c r="AN1260" s="15"/>
      <c r="AO1260" s="27"/>
    </row>
    <row r="1261" spans="1:41" x14ac:dyDescent="0.25">
      <c r="A1261" s="3">
        <v>200</v>
      </c>
      <c r="B1261" s="11" t="s">
        <v>2631</v>
      </c>
      <c r="C1261" s="3">
        <v>6</v>
      </c>
      <c r="D1261" s="3" t="s">
        <v>6222</v>
      </c>
      <c r="E1261" s="3">
        <v>107</v>
      </c>
      <c r="F1261" s="50">
        <v>155</v>
      </c>
      <c r="G1261" s="3">
        <f t="shared" si="16"/>
        <v>48</v>
      </c>
      <c r="H1261" s="15">
        <v>10.44</v>
      </c>
      <c r="I1261" s="15">
        <v>17.739999999999998</v>
      </c>
      <c r="J1261" s="15">
        <v>10.62</v>
      </c>
      <c r="K1261" s="15">
        <v>18.82</v>
      </c>
      <c r="L1261" s="15">
        <v>9</v>
      </c>
      <c r="M1261" s="15">
        <v>66.62</v>
      </c>
      <c r="N1261" s="15">
        <v>10.11</v>
      </c>
      <c r="O1261" s="15">
        <v>23.27</v>
      </c>
      <c r="P1261" s="15">
        <v>16</v>
      </c>
      <c r="Q1261" s="23" t="s">
        <v>148</v>
      </c>
      <c r="R1261" s="19">
        <v>6.8</v>
      </c>
      <c r="S1261" s="19"/>
      <c r="T1261" s="19"/>
      <c r="U1261" s="19">
        <v>6.3</v>
      </c>
      <c r="V1261" s="19"/>
      <c r="W1261" s="19"/>
      <c r="X1261" s="15">
        <v>0.23</v>
      </c>
      <c r="Y1261" s="15"/>
      <c r="Z1261" s="15"/>
      <c r="AA1261" s="15"/>
      <c r="AB1261" s="15"/>
      <c r="AC1261" s="15">
        <v>1.85</v>
      </c>
      <c r="AD1261" s="15">
        <v>7.46</v>
      </c>
      <c r="AE1261" s="15">
        <v>4.1399999999999997</v>
      </c>
      <c r="AF1261" s="15">
        <v>0.1</v>
      </c>
      <c r="AG1261" s="15">
        <v>0.04</v>
      </c>
      <c r="AH1261" s="15">
        <v>0.14000000000000001</v>
      </c>
      <c r="AI1261" s="15">
        <v>2.56</v>
      </c>
      <c r="AJ1261" s="19">
        <v>76</v>
      </c>
      <c r="AK1261" s="15"/>
      <c r="AL1261" s="15"/>
      <c r="AM1261" s="15"/>
      <c r="AN1261" s="15"/>
      <c r="AO1261" s="27"/>
    </row>
    <row r="1262" spans="1:41" x14ac:dyDescent="0.25">
      <c r="A1262" s="3">
        <v>200</v>
      </c>
      <c r="B1262" s="11" t="s">
        <v>2631</v>
      </c>
      <c r="C1262" s="3">
        <v>7</v>
      </c>
      <c r="D1262" s="3" t="s">
        <v>7123</v>
      </c>
      <c r="E1262" s="3">
        <v>155</v>
      </c>
      <c r="F1262" s="50">
        <v>175</v>
      </c>
      <c r="G1262" s="3">
        <f t="shared" si="16"/>
        <v>20</v>
      </c>
      <c r="H1262" s="15">
        <v>9.9</v>
      </c>
      <c r="I1262" s="15">
        <v>22.02</v>
      </c>
      <c r="J1262" s="15">
        <v>12.16</v>
      </c>
      <c r="K1262" s="15">
        <v>15.64</v>
      </c>
      <c r="L1262" s="15">
        <v>9.9600000000000009</v>
      </c>
      <c r="M1262" s="15">
        <v>69.180000000000007</v>
      </c>
      <c r="N1262" s="15">
        <v>7.77</v>
      </c>
      <c r="O1262" s="15">
        <v>23.05</v>
      </c>
      <c r="P1262" s="15">
        <v>10.5</v>
      </c>
      <c r="Q1262" s="23" t="s">
        <v>148</v>
      </c>
      <c r="R1262" s="19">
        <v>7.1</v>
      </c>
      <c r="S1262" s="19"/>
      <c r="T1262" s="19"/>
      <c r="U1262" s="19">
        <v>6.3</v>
      </c>
      <c r="V1262" s="19"/>
      <c r="W1262" s="19"/>
      <c r="X1262" s="15">
        <v>0.28000000000000003</v>
      </c>
      <c r="Y1262" s="15"/>
      <c r="Z1262" s="15"/>
      <c r="AA1262" s="15">
        <v>1.7</v>
      </c>
      <c r="AB1262" s="15"/>
      <c r="AC1262" s="15">
        <v>0.57999999999999996</v>
      </c>
      <c r="AD1262" s="15">
        <v>6.86</v>
      </c>
      <c r="AE1262" s="15">
        <v>5.15</v>
      </c>
      <c r="AF1262" s="15">
        <v>0.1</v>
      </c>
      <c r="AG1262" s="15">
        <v>0.04</v>
      </c>
      <c r="AH1262" s="15">
        <v>0.12</v>
      </c>
      <c r="AI1262" s="15">
        <v>1.44</v>
      </c>
      <c r="AJ1262" s="19">
        <v>69</v>
      </c>
      <c r="AK1262" s="15"/>
      <c r="AL1262" s="15"/>
      <c r="AM1262" s="15"/>
      <c r="AN1262" s="15"/>
      <c r="AO1262" s="27"/>
    </row>
    <row r="1263" spans="1:41" x14ac:dyDescent="0.25">
      <c r="A1263" s="3">
        <v>200</v>
      </c>
      <c r="B1263" s="11" t="s">
        <v>2631</v>
      </c>
      <c r="C1263" s="3">
        <v>8</v>
      </c>
      <c r="D1263" s="3" t="s">
        <v>7125</v>
      </c>
      <c r="E1263" s="3">
        <v>175</v>
      </c>
      <c r="F1263" s="50">
        <v>0</v>
      </c>
      <c r="G1263" s="3">
        <f t="shared" si="16"/>
        <v>-175</v>
      </c>
      <c r="H1263" s="15">
        <v>8.07</v>
      </c>
      <c r="I1263" s="15">
        <v>18.18</v>
      </c>
      <c r="J1263" s="15">
        <v>9.5500000000000007</v>
      </c>
      <c r="K1263" s="15">
        <v>14.87</v>
      </c>
      <c r="L1263" s="15">
        <v>12.63</v>
      </c>
      <c r="M1263" s="15">
        <v>63.3</v>
      </c>
      <c r="N1263" s="15">
        <v>13.38</v>
      </c>
      <c r="O1263" s="15">
        <v>23.32</v>
      </c>
      <c r="P1263" s="15">
        <v>7.8</v>
      </c>
      <c r="Q1263" s="23" t="s">
        <v>148</v>
      </c>
      <c r="R1263" s="19">
        <v>7.4</v>
      </c>
      <c r="S1263" s="19"/>
      <c r="T1263" s="19"/>
      <c r="U1263" s="19">
        <v>6.5</v>
      </c>
      <c r="V1263" s="19"/>
      <c r="W1263" s="19"/>
      <c r="X1263" s="15">
        <v>0.3</v>
      </c>
      <c r="Y1263" s="15"/>
      <c r="Z1263" s="15"/>
      <c r="AA1263" s="15">
        <v>1.65</v>
      </c>
      <c r="AB1263" s="15"/>
      <c r="AC1263" s="15">
        <v>0.2</v>
      </c>
      <c r="AD1263" s="15">
        <v>7.64</v>
      </c>
      <c r="AE1263" s="15"/>
      <c r="AF1263" s="15"/>
      <c r="AG1263" s="15"/>
      <c r="AH1263" s="15"/>
      <c r="AI1263" s="15"/>
      <c r="AJ1263" s="19">
        <v>62</v>
      </c>
      <c r="AK1263" s="15"/>
      <c r="AL1263" s="15"/>
      <c r="AM1263" s="15"/>
      <c r="AN1263" s="15"/>
      <c r="AO1263" s="27"/>
    </row>
    <row r="1264" spans="1:41" x14ac:dyDescent="0.25">
      <c r="A1264" s="3"/>
      <c r="B1264" s="11"/>
      <c r="C1264" s="3"/>
      <c r="D1264" s="3"/>
      <c r="E1264" s="3"/>
      <c r="F1264" s="50"/>
      <c r="G1264" s="3"/>
      <c r="H1264" s="15"/>
      <c r="I1264" s="15"/>
      <c r="J1264" s="15"/>
      <c r="K1264" s="15"/>
      <c r="L1264" s="15"/>
      <c r="M1264" s="15"/>
      <c r="N1264" s="15"/>
      <c r="O1264" s="15"/>
      <c r="P1264" s="15"/>
      <c r="Q1264" s="23"/>
      <c r="R1264" s="19"/>
      <c r="S1264" s="19"/>
      <c r="T1264" s="19"/>
      <c r="U1264" s="19"/>
      <c r="V1264" s="19"/>
      <c r="W1264" s="19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9"/>
      <c r="AK1264" s="15"/>
      <c r="AL1264" s="15"/>
      <c r="AM1264" s="15"/>
      <c r="AN1264" s="15"/>
      <c r="AO1264" s="27"/>
    </row>
    <row r="1265" spans="1:41" x14ac:dyDescent="0.25">
      <c r="A1265" s="3"/>
      <c r="B1265" s="11"/>
      <c r="C1265" s="3"/>
      <c r="D1265" s="3"/>
      <c r="E1265" s="3"/>
      <c r="F1265" s="50"/>
      <c r="G1265" s="3"/>
      <c r="H1265" s="15"/>
      <c r="I1265" s="15"/>
      <c r="J1265" s="15"/>
      <c r="K1265" s="15"/>
      <c r="L1265" s="15"/>
      <c r="M1265" s="15"/>
      <c r="N1265" s="15"/>
      <c r="O1265" s="15"/>
      <c r="P1265" s="15"/>
      <c r="Q1265" s="23"/>
      <c r="R1265" s="19"/>
      <c r="S1265" s="19"/>
      <c r="T1265" s="19"/>
      <c r="U1265" s="19"/>
      <c r="V1265" s="19"/>
      <c r="W1265" s="19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9"/>
      <c r="AK1265" s="15"/>
      <c r="AL1265" s="15"/>
      <c r="AM1265" s="15"/>
      <c r="AN1265" s="15"/>
      <c r="AO1265" s="27"/>
    </row>
    <row r="1266" spans="1:41" x14ac:dyDescent="0.25">
      <c r="A1266" s="29">
        <v>278</v>
      </c>
      <c r="B1266" s="30" t="s">
        <v>2631</v>
      </c>
      <c r="C1266" s="29">
        <v>1</v>
      </c>
      <c r="D1266" s="29" t="s">
        <v>660</v>
      </c>
      <c r="E1266" s="29">
        <v>0</v>
      </c>
      <c r="F1266" s="48">
        <v>5</v>
      </c>
      <c r="G1266" s="29">
        <f t="shared" si="16"/>
        <v>5</v>
      </c>
      <c r="H1266" s="31">
        <v>0.11</v>
      </c>
      <c r="I1266" s="31">
        <v>0.11</v>
      </c>
      <c r="J1266" s="31">
        <v>0.06</v>
      </c>
      <c r="K1266" s="31">
        <v>0.27</v>
      </c>
      <c r="L1266" s="31">
        <v>0.67</v>
      </c>
      <c r="M1266" s="31">
        <v>1.22</v>
      </c>
      <c r="N1266" s="31">
        <v>54.48</v>
      </c>
      <c r="O1266" s="31">
        <v>44.3</v>
      </c>
      <c r="P1266" s="31"/>
      <c r="Q1266" s="32" t="s">
        <v>169</v>
      </c>
      <c r="R1266" s="33">
        <v>7</v>
      </c>
      <c r="S1266" s="33">
        <v>7.2</v>
      </c>
      <c r="T1266" s="33">
        <v>7.5</v>
      </c>
      <c r="U1266" s="33">
        <v>6.9</v>
      </c>
      <c r="V1266" s="33">
        <v>7</v>
      </c>
      <c r="W1266" s="33">
        <v>7</v>
      </c>
      <c r="X1266" s="31">
        <v>0.79</v>
      </c>
      <c r="Y1266" s="31">
        <v>0.28599999999999998</v>
      </c>
      <c r="Z1266" s="31">
        <v>2.76</v>
      </c>
      <c r="AA1266" s="31">
        <v>1.43</v>
      </c>
      <c r="AB1266" s="31"/>
      <c r="AC1266" s="31">
        <v>2</v>
      </c>
      <c r="AD1266" s="31">
        <v>20.74</v>
      </c>
      <c r="AE1266" s="31"/>
      <c r="AF1266" s="31"/>
      <c r="AG1266" s="31"/>
      <c r="AH1266" s="31"/>
      <c r="AI1266" s="31"/>
      <c r="AJ1266" s="33">
        <v>601</v>
      </c>
      <c r="AK1266" s="31"/>
      <c r="AL1266" s="31"/>
      <c r="AM1266" s="31"/>
      <c r="AN1266" s="31"/>
      <c r="AO1266" s="34"/>
    </row>
    <row r="1267" spans="1:41" x14ac:dyDescent="0.25">
      <c r="A1267" s="29">
        <v>278</v>
      </c>
      <c r="B1267" s="30" t="s">
        <v>2631</v>
      </c>
      <c r="C1267" s="29">
        <v>2</v>
      </c>
      <c r="D1267" s="29" t="s">
        <v>684</v>
      </c>
      <c r="E1267" s="29">
        <v>5</v>
      </c>
      <c r="F1267" s="48">
        <v>20</v>
      </c>
      <c r="G1267" s="29">
        <f t="shared" si="16"/>
        <v>15</v>
      </c>
      <c r="H1267" s="31"/>
      <c r="I1267" s="31">
        <v>0.01</v>
      </c>
      <c r="J1267" s="31">
        <v>0.02</v>
      </c>
      <c r="K1267" s="31">
        <v>0.05</v>
      </c>
      <c r="L1267" s="31">
        <v>0.28000000000000003</v>
      </c>
      <c r="M1267" s="31">
        <v>0.36</v>
      </c>
      <c r="N1267" s="31">
        <v>54.11</v>
      </c>
      <c r="O1267" s="31">
        <v>45.53</v>
      </c>
      <c r="P1267" s="31">
        <v>0.5</v>
      </c>
      <c r="Q1267" s="32" t="s">
        <v>169</v>
      </c>
      <c r="R1267" s="33">
        <v>7</v>
      </c>
      <c r="S1267" s="33">
        <v>7</v>
      </c>
      <c r="T1267" s="33">
        <v>7.3</v>
      </c>
      <c r="U1267" s="33">
        <v>6.9</v>
      </c>
      <c r="V1267" s="33">
        <v>6.9</v>
      </c>
      <c r="W1267" s="33">
        <v>7</v>
      </c>
      <c r="X1267" s="31">
        <v>0.53</v>
      </c>
      <c r="Y1267" s="31">
        <v>0.157</v>
      </c>
      <c r="Z1267" s="31">
        <v>3.38</v>
      </c>
      <c r="AA1267" s="31">
        <v>1.66</v>
      </c>
      <c r="AB1267" s="31"/>
      <c r="AC1267" s="31">
        <v>6.89</v>
      </c>
      <c r="AD1267" s="31">
        <v>17.760000000000002</v>
      </c>
      <c r="AE1267" s="31"/>
      <c r="AF1267" s="31"/>
      <c r="AG1267" s="31"/>
      <c r="AH1267" s="31"/>
      <c r="AI1267" s="31"/>
      <c r="AJ1267" s="33">
        <v>315</v>
      </c>
      <c r="AK1267" s="31"/>
      <c r="AL1267" s="31"/>
      <c r="AM1267" s="31"/>
      <c r="AN1267" s="31"/>
      <c r="AO1267" s="34"/>
    </row>
    <row r="1268" spans="1:41" x14ac:dyDescent="0.25">
      <c r="A1268" s="41">
        <v>278</v>
      </c>
      <c r="B1268" s="42" t="s">
        <v>2631</v>
      </c>
      <c r="C1268" s="41">
        <v>3</v>
      </c>
      <c r="D1268" s="41" t="s">
        <v>95</v>
      </c>
      <c r="E1268" s="41">
        <v>20</v>
      </c>
      <c r="F1268" s="49">
        <v>45</v>
      </c>
      <c r="G1268" s="41">
        <f t="shared" si="16"/>
        <v>25</v>
      </c>
      <c r="H1268" s="43"/>
      <c r="I1268" s="43">
        <v>0.01</v>
      </c>
      <c r="J1268" s="43">
        <v>0.01</v>
      </c>
      <c r="K1268" s="43">
        <v>0.04</v>
      </c>
      <c r="L1268" s="43">
        <v>0.16</v>
      </c>
      <c r="M1268" s="43">
        <v>0.22</v>
      </c>
      <c r="N1268" s="43">
        <v>49.36</v>
      </c>
      <c r="O1268" s="43">
        <v>50.42</v>
      </c>
      <c r="P1268" s="43">
        <v>2.5</v>
      </c>
      <c r="Q1268" s="44" t="s">
        <v>169</v>
      </c>
      <c r="R1268" s="45">
        <v>7.2</v>
      </c>
      <c r="S1268" s="45">
        <v>7.2</v>
      </c>
      <c r="T1268" s="45">
        <v>7.4</v>
      </c>
      <c r="U1268" s="45">
        <v>7</v>
      </c>
      <c r="V1268" s="45">
        <v>6.9</v>
      </c>
      <c r="W1268" s="45">
        <v>7.3</v>
      </c>
      <c r="X1268" s="43">
        <v>0.35</v>
      </c>
      <c r="Y1268" s="43">
        <v>0.13900000000000001</v>
      </c>
      <c r="Z1268" s="43">
        <v>2.52</v>
      </c>
      <c r="AA1268" s="43">
        <v>1.74</v>
      </c>
      <c r="AB1268" s="43"/>
      <c r="AC1268" s="43">
        <v>6.25</v>
      </c>
      <c r="AD1268" s="43">
        <v>15.98</v>
      </c>
      <c r="AE1268" s="43"/>
      <c r="AF1268" s="43"/>
      <c r="AG1268" s="43"/>
      <c r="AH1268" s="43"/>
      <c r="AI1268" s="43"/>
      <c r="AJ1268" s="45">
        <v>343</v>
      </c>
      <c r="AK1268" s="43"/>
      <c r="AL1268" s="43"/>
      <c r="AM1268" s="43"/>
      <c r="AN1268" s="43"/>
      <c r="AO1268" s="46"/>
    </row>
    <row r="1269" spans="1:41" x14ac:dyDescent="0.25">
      <c r="A1269" s="3">
        <v>278</v>
      </c>
      <c r="B1269" s="11" t="s">
        <v>2631</v>
      </c>
      <c r="C1269" s="3">
        <v>4</v>
      </c>
      <c r="D1269" s="3" t="s">
        <v>118</v>
      </c>
      <c r="E1269" s="3">
        <v>45</v>
      </c>
      <c r="F1269" s="50">
        <v>60</v>
      </c>
      <c r="G1269" s="3">
        <f t="shared" si="16"/>
        <v>15</v>
      </c>
      <c r="H1269" s="15"/>
      <c r="I1269" s="15">
        <v>0.03</v>
      </c>
      <c r="J1269" s="15">
        <v>0.02</v>
      </c>
      <c r="K1269" s="15">
        <v>0.05</v>
      </c>
      <c r="L1269" s="15">
        <v>0.33</v>
      </c>
      <c r="M1269" s="15">
        <v>0.43</v>
      </c>
      <c r="N1269" s="15">
        <v>52.41</v>
      </c>
      <c r="O1269" s="15">
        <v>47.16</v>
      </c>
      <c r="P1269" s="15">
        <v>4</v>
      </c>
      <c r="Q1269" s="23" t="s">
        <v>169</v>
      </c>
      <c r="R1269" s="19">
        <v>7</v>
      </c>
      <c r="S1269" s="19">
        <v>7.1</v>
      </c>
      <c r="T1269" s="19">
        <v>7.4</v>
      </c>
      <c r="U1269" s="19">
        <v>7</v>
      </c>
      <c r="V1269" s="19">
        <v>7</v>
      </c>
      <c r="W1269" s="19">
        <v>7.2</v>
      </c>
      <c r="X1269" s="15">
        <v>0.38</v>
      </c>
      <c r="Y1269" s="15">
        <v>0.14299999999999999</v>
      </c>
      <c r="Z1269" s="15">
        <v>2.66</v>
      </c>
      <c r="AA1269" s="15">
        <v>1.68</v>
      </c>
      <c r="AB1269" s="15"/>
      <c r="AC1269" s="15">
        <v>8</v>
      </c>
      <c r="AD1269" s="15">
        <v>15.54</v>
      </c>
      <c r="AE1269" s="15"/>
      <c r="AF1269" s="15"/>
      <c r="AG1269" s="15"/>
      <c r="AH1269" s="15"/>
      <c r="AI1269" s="15"/>
      <c r="AJ1269" s="19">
        <v>343</v>
      </c>
      <c r="AK1269" s="15"/>
      <c r="AL1269" s="15"/>
      <c r="AM1269" s="15"/>
      <c r="AN1269" s="15"/>
      <c r="AO1269" s="27"/>
    </row>
    <row r="1270" spans="1:41" x14ac:dyDescent="0.25">
      <c r="A1270" s="3">
        <v>278</v>
      </c>
      <c r="B1270" s="11" t="s">
        <v>2631</v>
      </c>
      <c r="C1270" s="3">
        <v>5</v>
      </c>
      <c r="D1270" s="3" t="s">
        <v>138</v>
      </c>
      <c r="E1270" s="3">
        <v>60</v>
      </c>
      <c r="F1270" s="50">
        <v>100</v>
      </c>
      <c r="G1270" s="3">
        <f t="shared" si="16"/>
        <v>40</v>
      </c>
      <c r="H1270" s="15">
        <v>0.11</v>
      </c>
      <c r="I1270" s="15">
        <v>0.06</v>
      </c>
      <c r="J1270" s="15">
        <v>0.03</v>
      </c>
      <c r="K1270" s="15">
        <v>0.06</v>
      </c>
      <c r="L1270" s="15">
        <v>0.17</v>
      </c>
      <c r="M1270" s="15">
        <v>0.43</v>
      </c>
      <c r="N1270" s="15">
        <v>45.87</v>
      </c>
      <c r="O1270" s="15">
        <v>53.7</v>
      </c>
      <c r="P1270" s="15">
        <v>2.5</v>
      </c>
      <c r="Q1270" s="23" t="s">
        <v>169</v>
      </c>
      <c r="R1270" s="19">
        <v>7.3</v>
      </c>
      <c r="S1270" s="19">
        <v>7.2</v>
      </c>
      <c r="T1270" s="19">
        <v>7.5</v>
      </c>
      <c r="U1270" s="19">
        <v>6.7</v>
      </c>
      <c r="V1270" s="19">
        <v>6.7</v>
      </c>
      <c r="W1270" s="19">
        <v>7.2</v>
      </c>
      <c r="X1270" s="15">
        <v>0.28999999999999998</v>
      </c>
      <c r="Y1270" s="15"/>
      <c r="Z1270" s="15"/>
      <c r="AA1270" s="15">
        <v>1.69</v>
      </c>
      <c r="AB1270" s="15"/>
      <c r="AC1270" s="15">
        <v>5.56</v>
      </c>
      <c r="AD1270" s="15">
        <v>14.99</v>
      </c>
      <c r="AE1270" s="15"/>
      <c r="AF1270" s="15"/>
      <c r="AG1270" s="15"/>
      <c r="AH1270" s="15"/>
      <c r="AI1270" s="15"/>
      <c r="AJ1270" s="19">
        <v>272</v>
      </c>
      <c r="AK1270" s="15"/>
      <c r="AL1270" s="15"/>
      <c r="AM1270" s="15"/>
      <c r="AN1270" s="15"/>
      <c r="AO1270" s="27"/>
    </row>
    <row r="1271" spans="1:41" x14ac:dyDescent="0.25">
      <c r="A1271" s="3">
        <v>278</v>
      </c>
      <c r="B1271" s="11" t="s">
        <v>2631</v>
      </c>
      <c r="C1271" s="3">
        <v>6</v>
      </c>
      <c r="D1271" s="3" t="s">
        <v>1072</v>
      </c>
      <c r="E1271" s="3">
        <v>100</v>
      </c>
      <c r="F1271" s="50">
        <v>125</v>
      </c>
      <c r="G1271" s="3">
        <f t="shared" si="16"/>
        <v>25</v>
      </c>
      <c r="H1271" s="15">
        <v>0.01</v>
      </c>
      <c r="I1271" s="15">
        <v>0.06</v>
      </c>
      <c r="J1271" s="15">
        <v>0.16</v>
      </c>
      <c r="K1271" s="15">
        <v>0.56999999999999995</v>
      </c>
      <c r="L1271" s="15">
        <v>1.2</v>
      </c>
      <c r="M1271" s="15">
        <v>2</v>
      </c>
      <c r="N1271" s="15">
        <v>52.76</v>
      </c>
      <c r="O1271" s="15">
        <v>45.24</v>
      </c>
      <c r="P1271" s="15">
        <v>2.9</v>
      </c>
      <c r="Q1271" s="23" t="s">
        <v>169</v>
      </c>
      <c r="R1271" s="19">
        <v>7.3</v>
      </c>
      <c r="S1271" s="19">
        <v>7.4</v>
      </c>
      <c r="T1271" s="19">
        <v>7.6</v>
      </c>
      <c r="U1271" s="19">
        <v>7</v>
      </c>
      <c r="V1271" s="19">
        <v>7</v>
      </c>
      <c r="W1271" s="19">
        <v>7.5</v>
      </c>
      <c r="X1271" s="15">
        <v>0.19</v>
      </c>
      <c r="Y1271" s="15"/>
      <c r="Z1271" s="15"/>
      <c r="AA1271" s="15">
        <v>1.67</v>
      </c>
      <c r="AB1271" s="15"/>
      <c r="AC1271" s="15">
        <v>5</v>
      </c>
      <c r="AD1271" s="15">
        <v>13.45</v>
      </c>
      <c r="AE1271" s="15"/>
      <c r="AF1271" s="15"/>
      <c r="AG1271" s="15"/>
      <c r="AH1271" s="15"/>
      <c r="AI1271" s="15"/>
      <c r="AJ1271" s="19">
        <v>297</v>
      </c>
      <c r="AK1271" s="15"/>
      <c r="AL1271" s="15"/>
      <c r="AM1271" s="15"/>
      <c r="AN1271" s="15"/>
      <c r="AO1271" s="27"/>
    </row>
    <row r="1272" spans="1:41" x14ac:dyDescent="0.25">
      <c r="A1272" s="3">
        <v>278</v>
      </c>
      <c r="B1272" s="11" t="s">
        <v>2631</v>
      </c>
      <c r="C1272" s="3">
        <v>7</v>
      </c>
      <c r="D1272" s="3" t="s">
        <v>1086</v>
      </c>
      <c r="E1272" s="3">
        <v>125</v>
      </c>
      <c r="F1272" s="50">
        <v>0</v>
      </c>
      <c r="G1272" s="3">
        <f t="shared" si="16"/>
        <v>-125</v>
      </c>
      <c r="H1272" s="15">
        <v>0.02</v>
      </c>
      <c r="I1272" s="15">
        <v>0.1</v>
      </c>
      <c r="J1272" s="15">
        <v>0.39</v>
      </c>
      <c r="K1272" s="15">
        <v>1.34</v>
      </c>
      <c r="L1272" s="15">
        <v>1.8</v>
      </c>
      <c r="M1272" s="15">
        <v>3.63</v>
      </c>
      <c r="N1272" s="15">
        <v>47.43</v>
      </c>
      <c r="O1272" s="15">
        <v>48.92</v>
      </c>
      <c r="P1272" s="15">
        <v>1.5</v>
      </c>
      <c r="Q1272" s="23"/>
      <c r="R1272" s="19">
        <v>7.2</v>
      </c>
      <c r="S1272" s="19">
        <v>7.2</v>
      </c>
      <c r="T1272" s="19">
        <v>7.6</v>
      </c>
      <c r="U1272" s="19">
        <v>7</v>
      </c>
      <c r="V1272" s="19">
        <v>6.9</v>
      </c>
      <c r="W1272" s="19">
        <v>7.5</v>
      </c>
      <c r="X1272" s="15">
        <v>0.19</v>
      </c>
      <c r="Y1272" s="15"/>
      <c r="Z1272" s="15"/>
      <c r="AA1272" s="15">
        <v>1.68</v>
      </c>
      <c r="AB1272" s="15"/>
      <c r="AC1272" s="15">
        <v>4.17</v>
      </c>
      <c r="AD1272" s="15">
        <v>13.23</v>
      </c>
      <c r="AE1272" s="15"/>
      <c r="AF1272" s="15"/>
      <c r="AG1272" s="15"/>
      <c r="AH1272" s="15"/>
      <c r="AI1272" s="15"/>
      <c r="AJ1272" s="19">
        <v>300</v>
      </c>
      <c r="AK1272" s="15"/>
      <c r="AL1272" s="15"/>
      <c r="AM1272" s="15"/>
      <c r="AN1272" s="15"/>
      <c r="AO1272" s="27"/>
    </row>
    <row r="1273" spans="1:41" x14ac:dyDescent="0.25">
      <c r="A1273" s="3"/>
      <c r="B1273" s="11"/>
      <c r="C1273" s="3"/>
      <c r="D1273" s="3"/>
      <c r="E1273" s="3"/>
      <c r="F1273" s="50"/>
      <c r="G1273" s="3"/>
      <c r="H1273" s="15"/>
      <c r="I1273" s="15"/>
      <c r="J1273" s="15"/>
      <c r="K1273" s="15"/>
      <c r="L1273" s="15"/>
      <c r="M1273" s="15"/>
      <c r="N1273" s="15"/>
      <c r="O1273" s="15"/>
      <c r="P1273" s="15"/>
      <c r="Q1273" s="23"/>
      <c r="R1273" s="19"/>
      <c r="S1273" s="19"/>
      <c r="T1273" s="19"/>
      <c r="U1273" s="19"/>
      <c r="V1273" s="19"/>
      <c r="W1273" s="19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15"/>
      <c r="AH1273" s="15"/>
      <c r="AI1273" s="15"/>
      <c r="AJ1273" s="19"/>
      <c r="AK1273" s="15"/>
      <c r="AL1273" s="15"/>
      <c r="AM1273" s="15"/>
      <c r="AN1273" s="15"/>
      <c r="AO1273" s="27"/>
    </row>
    <row r="1274" spans="1:41" x14ac:dyDescent="0.25">
      <c r="A1274" s="3"/>
      <c r="B1274" s="11"/>
      <c r="C1274" s="3"/>
      <c r="D1274" s="3"/>
      <c r="E1274" s="3"/>
      <c r="F1274" s="50"/>
      <c r="G1274" s="3"/>
      <c r="H1274" s="15"/>
      <c r="I1274" s="15"/>
      <c r="J1274" s="15"/>
      <c r="K1274" s="15"/>
      <c r="L1274" s="15"/>
      <c r="M1274" s="15"/>
      <c r="N1274" s="15"/>
      <c r="O1274" s="15"/>
      <c r="P1274" s="15"/>
      <c r="Q1274" s="23"/>
      <c r="R1274" s="19"/>
      <c r="S1274" s="19"/>
      <c r="T1274" s="19"/>
      <c r="U1274" s="19"/>
      <c r="V1274" s="19"/>
      <c r="W1274" s="19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9"/>
      <c r="AK1274" s="15"/>
      <c r="AL1274" s="15"/>
      <c r="AM1274" s="15"/>
      <c r="AN1274" s="15"/>
      <c r="AO1274" s="27"/>
    </row>
    <row r="1275" spans="1:41" x14ac:dyDescent="0.25">
      <c r="A1275" s="29">
        <v>279</v>
      </c>
      <c r="B1275" s="30" t="s">
        <v>2631</v>
      </c>
      <c r="C1275" s="29">
        <v>1</v>
      </c>
      <c r="D1275" s="29" t="s">
        <v>95</v>
      </c>
      <c r="E1275" s="29">
        <v>0</v>
      </c>
      <c r="F1275" s="48">
        <v>5</v>
      </c>
      <c r="G1275" s="29">
        <f t="shared" si="16"/>
        <v>5</v>
      </c>
      <c r="H1275" s="31"/>
      <c r="I1275" s="31">
        <v>0.21</v>
      </c>
      <c r="J1275" s="31">
        <v>0.76</v>
      </c>
      <c r="K1275" s="31">
        <v>2.65</v>
      </c>
      <c r="L1275" s="31">
        <v>3.05</v>
      </c>
      <c r="M1275" s="31">
        <v>6.67</v>
      </c>
      <c r="N1275" s="31">
        <v>36.44</v>
      </c>
      <c r="O1275" s="31">
        <v>56.89</v>
      </c>
      <c r="P1275" s="31">
        <v>3.4</v>
      </c>
      <c r="Q1275" s="32" t="s">
        <v>6</v>
      </c>
      <c r="R1275" s="33">
        <v>7.5</v>
      </c>
      <c r="S1275" s="33">
        <v>7.5</v>
      </c>
      <c r="T1275" s="33">
        <v>7.7</v>
      </c>
      <c r="U1275" s="33">
        <v>7.1</v>
      </c>
      <c r="V1275" s="33">
        <v>7.1</v>
      </c>
      <c r="W1275" s="33">
        <v>7.6</v>
      </c>
      <c r="X1275" s="31">
        <v>0.38</v>
      </c>
      <c r="Y1275" s="31">
        <v>0.13900000000000001</v>
      </c>
      <c r="Z1275" s="31">
        <v>2.73</v>
      </c>
      <c r="AA1275" s="31">
        <v>1.72</v>
      </c>
      <c r="AB1275" s="31">
        <v>2.2999999999999998</v>
      </c>
      <c r="AC1275" s="31">
        <v>2.86</v>
      </c>
      <c r="AD1275" s="31">
        <v>18.2</v>
      </c>
      <c r="AE1275" s="31"/>
      <c r="AF1275" s="31"/>
      <c r="AG1275" s="31"/>
      <c r="AH1275" s="31"/>
      <c r="AI1275" s="31"/>
      <c r="AJ1275" s="33">
        <v>395</v>
      </c>
      <c r="AK1275" s="31"/>
      <c r="AL1275" s="31"/>
      <c r="AM1275" s="31"/>
      <c r="AN1275" s="31"/>
      <c r="AO1275" s="34"/>
    </row>
    <row r="1276" spans="1:41" x14ac:dyDescent="0.25">
      <c r="A1276" s="29">
        <v>279</v>
      </c>
      <c r="B1276" s="30" t="s">
        <v>2631</v>
      </c>
      <c r="C1276" s="29">
        <v>2</v>
      </c>
      <c r="D1276" s="29" t="s">
        <v>118</v>
      </c>
      <c r="E1276" s="29">
        <v>5</v>
      </c>
      <c r="F1276" s="48">
        <v>22</v>
      </c>
      <c r="G1276" s="29">
        <f t="shared" si="16"/>
        <v>17</v>
      </c>
      <c r="H1276" s="31"/>
      <c r="I1276" s="31">
        <v>7.0000000000000007E-2</v>
      </c>
      <c r="J1276" s="31">
        <v>0.15</v>
      </c>
      <c r="K1276" s="31">
        <v>0.56999999999999995</v>
      </c>
      <c r="L1276" s="31">
        <v>0.56999999999999995</v>
      </c>
      <c r="M1276" s="31">
        <v>1.36</v>
      </c>
      <c r="N1276" s="31">
        <v>32.32</v>
      </c>
      <c r="O1276" s="31">
        <v>65.319999999999993</v>
      </c>
      <c r="P1276" s="31">
        <v>3</v>
      </c>
      <c r="Q1276" s="32"/>
      <c r="R1276" s="33">
        <v>7.2</v>
      </c>
      <c r="S1276" s="33">
        <v>7.2</v>
      </c>
      <c r="T1276" s="33">
        <v>7.5</v>
      </c>
      <c r="U1276" s="33">
        <v>7</v>
      </c>
      <c r="V1276" s="33">
        <v>7</v>
      </c>
      <c r="W1276" s="33">
        <v>7.3</v>
      </c>
      <c r="X1276" s="31">
        <v>0.39</v>
      </c>
      <c r="Y1276" s="31">
        <v>0.157</v>
      </c>
      <c r="Z1276" s="31">
        <v>2.48</v>
      </c>
      <c r="AA1276" s="31">
        <v>1.82</v>
      </c>
      <c r="AB1276" s="31">
        <v>2.1</v>
      </c>
      <c r="AC1276" s="31">
        <v>10</v>
      </c>
      <c r="AD1276" s="31">
        <v>19.98</v>
      </c>
      <c r="AE1276" s="31"/>
      <c r="AF1276" s="31"/>
      <c r="AG1276" s="31"/>
      <c r="AH1276" s="31"/>
      <c r="AI1276" s="31"/>
      <c r="AJ1276" s="33">
        <v>479</v>
      </c>
      <c r="AK1276" s="31"/>
      <c r="AL1276" s="31"/>
      <c r="AM1276" s="31"/>
      <c r="AN1276" s="31"/>
      <c r="AO1276" s="34"/>
    </row>
    <row r="1277" spans="1:41" x14ac:dyDescent="0.25">
      <c r="A1277" s="41">
        <v>279</v>
      </c>
      <c r="B1277" s="42" t="s">
        <v>2631</v>
      </c>
      <c r="C1277" s="41">
        <v>3</v>
      </c>
      <c r="D1277" s="41" t="s">
        <v>138</v>
      </c>
      <c r="E1277" s="41">
        <v>22</v>
      </c>
      <c r="F1277" s="49">
        <v>50</v>
      </c>
      <c r="G1277" s="41">
        <f t="shared" si="16"/>
        <v>28</v>
      </c>
      <c r="H1277" s="43">
        <v>0.04</v>
      </c>
      <c r="I1277" s="43">
        <v>0.1</v>
      </c>
      <c r="J1277" s="43">
        <v>0.14000000000000001</v>
      </c>
      <c r="K1277" s="43">
        <v>0.47</v>
      </c>
      <c r="L1277" s="43">
        <v>0.33</v>
      </c>
      <c r="M1277" s="43">
        <v>1.08</v>
      </c>
      <c r="N1277" s="43">
        <v>34.11</v>
      </c>
      <c r="O1277" s="43">
        <v>64.81</v>
      </c>
      <c r="P1277" s="43">
        <v>2.5</v>
      </c>
      <c r="Q1277" s="44" t="s">
        <v>6</v>
      </c>
      <c r="R1277" s="45">
        <v>7.4</v>
      </c>
      <c r="S1277" s="45">
        <v>7.4</v>
      </c>
      <c r="T1277" s="45">
        <v>7.5</v>
      </c>
      <c r="U1277" s="45">
        <v>7.1</v>
      </c>
      <c r="V1277" s="45">
        <v>7.1</v>
      </c>
      <c r="W1277" s="45">
        <v>7.3</v>
      </c>
      <c r="X1277" s="43">
        <v>0.3</v>
      </c>
      <c r="Y1277" s="43">
        <v>0.13900000000000001</v>
      </c>
      <c r="Z1277" s="43">
        <v>2.16</v>
      </c>
      <c r="AA1277" s="43">
        <v>1.67</v>
      </c>
      <c r="AB1277" s="43">
        <v>1.6</v>
      </c>
      <c r="AC1277" s="43">
        <v>4</v>
      </c>
      <c r="AD1277" s="43">
        <v>18.43</v>
      </c>
      <c r="AE1277" s="43"/>
      <c r="AF1277" s="43"/>
      <c r="AG1277" s="43"/>
      <c r="AH1277" s="43"/>
      <c r="AI1277" s="43"/>
      <c r="AJ1277" s="45">
        <v>400</v>
      </c>
      <c r="AK1277" s="43"/>
      <c r="AL1277" s="43"/>
      <c r="AM1277" s="43"/>
      <c r="AN1277" s="43"/>
      <c r="AO1277" s="46"/>
    </row>
    <row r="1278" spans="1:41" x14ac:dyDescent="0.25">
      <c r="A1278" s="3">
        <v>279</v>
      </c>
      <c r="B1278" s="11" t="s">
        <v>2631</v>
      </c>
      <c r="C1278" s="3">
        <v>4</v>
      </c>
      <c r="D1278" s="3" t="s">
        <v>1072</v>
      </c>
      <c r="E1278" s="3">
        <v>50</v>
      </c>
      <c r="F1278" s="50">
        <v>75</v>
      </c>
      <c r="G1278" s="3">
        <f t="shared" si="16"/>
        <v>25</v>
      </c>
      <c r="H1278" s="15">
        <v>0.05</v>
      </c>
      <c r="I1278" s="15">
        <v>0.11</v>
      </c>
      <c r="J1278" s="15">
        <v>7.0000000000000007E-2</v>
      </c>
      <c r="K1278" s="15">
        <v>0.24</v>
      </c>
      <c r="L1278" s="15">
        <v>0.28000000000000003</v>
      </c>
      <c r="M1278" s="15">
        <v>0.75</v>
      </c>
      <c r="N1278" s="15">
        <v>30.01</v>
      </c>
      <c r="O1278" s="15">
        <v>69.239999999999995</v>
      </c>
      <c r="P1278" s="15">
        <v>3.2</v>
      </c>
      <c r="Q1278" s="23" t="s">
        <v>6</v>
      </c>
      <c r="R1278" s="19">
        <v>7</v>
      </c>
      <c r="S1278" s="19">
        <v>6.9</v>
      </c>
      <c r="T1278" s="19">
        <v>7</v>
      </c>
      <c r="U1278" s="19">
        <v>6.7</v>
      </c>
      <c r="V1278" s="19">
        <v>6.7</v>
      </c>
      <c r="W1278" s="19">
        <v>6.9</v>
      </c>
      <c r="X1278" s="15">
        <v>0.36</v>
      </c>
      <c r="Y1278" s="15">
        <v>0.122</v>
      </c>
      <c r="Z1278" s="15">
        <v>2.95</v>
      </c>
      <c r="AA1278" s="15">
        <v>1.77</v>
      </c>
      <c r="AB1278" s="15">
        <v>1.6</v>
      </c>
      <c r="AC1278" s="15">
        <v>2.5</v>
      </c>
      <c r="AD1278" s="15">
        <v>17.760000000000002</v>
      </c>
      <c r="AE1278" s="15"/>
      <c r="AF1278" s="15"/>
      <c r="AG1278" s="15"/>
      <c r="AH1278" s="15"/>
      <c r="AI1278" s="15"/>
      <c r="AJ1278" s="19">
        <v>378</v>
      </c>
      <c r="AK1278" s="15"/>
      <c r="AL1278" s="15"/>
      <c r="AM1278" s="15"/>
      <c r="AN1278" s="15"/>
      <c r="AO1278" s="27"/>
    </row>
    <row r="1279" spans="1:41" x14ac:dyDescent="0.25">
      <c r="A1279" s="3">
        <v>279</v>
      </c>
      <c r="B1279" s="11" t="s">
        <v>2631</v>
      </c>
      <c r="C1279" s="3">
        <v>5</v>
      </c>
      <c r="D1279" s="3" t="s">
        <v>290</v>
      </c>
      <c r="E1279" s="3">
        <v>75</v>
      </c>
      <c r="F1279" s="50">
        <v>100</v>
      </c>
      <c r="G1279" s="3">
        <f t="shared" si="16"/>
        <v>25</v>
      </c>
      <c r="H1279" s="15">
        <v>0.5</v>
      </c>
      <c r="I1279" s="15">
        <v>1.21</v>
      </c>
      <c r="J1279" s="15">
        <v>1.65</v>
      </c>
      <c r="K1279" s="15">
        <v>9.8800000000000008</v>
      </c>
      <c r="L1279" s="15">
        <v>5.95</v>
      </c>
      <c r="M1279" s="15">
        <v>19.190000000000001</v>
      </c>
      <c r="N1279" s="15">
        <v>30.46</v>
      </c>
      <c r="O1279" s="15">
        <v>50.35</v>
      </c>
      <c r="P1279" s="15">
        <v>2.75</v>
      </c>
      <c r="Q1279" s="23" t="s">
        <v>6</v>
      </c>
      <c r="R1279" s="19">
        <v>7</v>
      </c>
      <c r="S1279" s="19">
        <v>7</v>
      </c>
      <c r="T1279" s="19">
        <v>7.9</v>
      </c>
      <c r="U1279" s="19">
        <v>7</v>
      </c>
      <c r="V1279" s="19">
        <v>6.9</v>
      </c>
      <c r="W1279" s="19">
        <v>7</v>
      </c>
      <c r="X1279" s="15">
        <v>0.33</v>
      </c>
      <c r="Y1279" s="15"/>
      <c r="Z1279" s="15"/>
      <c r="AA1279" s="15">
        <v>1.84</v>
      </c>
      <c r="AB1279" s="15">
        <v>1.1000000000000001</v>
      </c>
      <c r="AC1279" s="15">
        <v>1.73</v>
      </c>
      <c r="AD1279" s="15">
        <v>14.77</v>
      </c>
      <c r="AE1279" s="15"/>
      <c r="AF1279" s="15"/>
      <c r="AG1279" s="15"/>
      <c r="AH1279" s="15"/>
      <c r="AI1279" s="15"/>
      <c r="AJ1279" s="19">
        <v>372</v>
      </c>
      <c r="AK1279" s="15"/>
      <c r="AL1279" s="15"/>
      <c r="AM1279" s="15"/>
      <c r="AN1279" s="15"/>
      <c r="AO1279" s="27"/>
    </row>
    <row r="1280" spans="1:41" x14ac:dyDescent="0.25">
      <c r="A1280" s="3">
        <v>279</v>
      </c>
      <c r="B1280" s="11" t="s">
        <v>2631</v>
      </c>
      <c r="C1280" s="3">
        <v>6</v>
      </c>
      <c r="D1280" s="3" t="s">
        <v>302</v>
      </c>
      <c r="E1280" s="3">
        <v>100</v>
      </c>
      <c r="F1280" s="50">
        <v>0</v>
      </c>
      <c r="G1280" s="3">
        <f t="shared" si="16"/>
        <v>-100</v>
      </c>
      <c r="H1280" s="15">
        <v>0.06</v>
      </c>
      <c r="I1280" s="15">
        <v>0.43</v>
      </c>
      <c r="J1280" s="15">
        <v>0.59</v>
      </c>
      <c r="K1280" s="15">
        <v>8.32</v>
      </c>
      <c r="L1280" s="15">
        <v>6.93</v>
      </c>
      <c r="M1280" s="15">
        <v>16.329999999999998</v>
      </c>
      <c r="N1280" s="15">
        <v>40.49</v>
      </c>
      <c r="O1280" s="15">
        <v>43.18</v>
      </c>
      <c r="P1280" s="15">
        <v>2.11</v>
      </c>
      <c r="Q1280" s="23" t="s">
        <v>169</v>
      </c>
      <c r="R1280" s="19">
        <v>7.4</v>
      </c>
      <c r="S1280" s="19">
        <v>7.4</v>
      </c>
      <c r="T1280" s="19">
        <v>8</v>
      </c>
      <c r="U1280" s="19">
        <v>7</v>
      </c>
      <c r="V1280" s="19">
        <v>7.1</v>
      </c>
      <c r="W1280" s="19">
        <v>7.4</v>
      </c>
      <c r="X1280" s="15">
        <v>0.13</v>
      </c>
      <c r="Y1280" s="15"/>
      <c r="Z1280" s="15"/>
      <c r="AA1280" s="15">
        <v>1.91</v>
      </c>
      <c r="AB1280" s="15">
        <v>1</v>
      </c>
      <c r="AC1280" s="15">
        <v>1.1100000000000001</v>
      </c>
      <c r="AD1280" s="15">
        <v>12.79</v>
      </c>
      <c r="AE1280" s="15"/>
      <c r="AF1280" s="15"/>
      <c r="AG1280" s="15"/>
      <c r="AH1280" s="15"/>
      <c r="AI1280" s="15"/>
      <c r="AJ1280" s="19">
        <v>179</v>
      </c>
      <c r="AK1280" s="15"/>
      <c r="AL1280" s="15"/>
      <c r="AM1280" s="15"/>
      <c r="AN1280" s="15"/>
      <c r="AO1280" s="27"/>
    </row>
    <row r="1281" spans="1:41" x14ac:dyDescent="0.25">
      <c r="A1281" s="3"/>
      <c r="B1281" s="11"/>
      <c r="C1281" s="3"/>
      <c r="D1281" s="3"/>
      <c r="E1281" s="3"/>
      <c r="F1281" s="50"/>
      <c r="G1281" s="3"/>
      <c r="H1281" s="15"/>
      <c r="I1281" s="15"/>
      <c r="J1281" s="15"/>
      <c r="K1281" s="15"/>
      <c r="L1281" s="15"/>
      <c r="M1281" s="15"/>
      <c r="N1281" s="15"/>
      <c r="O1281" s="15"/>
      <c r="P1281" s="15"/>
      <c r="Q1281" s="23"/>
      <c r="R1281" s="19"/>
      <c r="S1281" s="19"/>
      <c r="T1281" s="19"/>
      <c r="U1281" s="19"/>
      <c r="V1281" s="19"/>
      <c r="W1281" s="19"/>
      <c r="X1281" s="15"/>
      <c r="Y1281" s="15"/>
      <c r="Z1281" s="15"/>
      <c r="AA1281" s="15"/>
      <c r="AB1281" s="15"/>
      <c r="AC1281" s="15"/>
      <c r="AD1281" s="15"/>
      <c r="AE1281" s="15"/>
      <c r="AF1281" s="15"/>
      <c r="AG1281" s="15"/>
      <c r="AH1281" s="15"/>
      <c r="AI1281" s="15"/>
      <c r="AJ1281" s="19"/>
      <c r="AK1281" s="15"/>
      <c r="AL1281" s="15"/>
      <c r="AM1281" s="15"/>
      <c r="AN1281" s="15"/>
      <c r="AO1281" s="27"/>
    </row>
    <row r="1282" spans="1:41" x14ac:dyDescent="0.25">
      <c r="A1282" s="3"/>
      <c r="B1282" s="11"/>
      <c r="C1282" s="3"/>
      <c r="D1282" s="3"/>
      <c r="E1282" s="3"/>
      <c r="F1282" s="50"/>
      <c r="G1282" s="3"/>
      <c r="H1282" s="15"/>
      <c r="I1282" s="15"/>
      <c r="J1282" s="15"/>
      <c r="K1282" s="15"/>
      <c r="L1282" s="15"/>
      <c r="M1282" s="15"/>
      <c r="N1282" s="15"/>
      <c r="O1282" s="15"/>
      <c r="P1282" s="15"/>
      <c r="Q1282" s="23"/>
      <c r="R1282" s="19"/>
      <c r="S1282" s="19"/>
      <c r="T1282" s="19"/>
      <c r="U1282" s="19"/>
      <c r="V1282" s="19"/>
      <c r="W1282" s="19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9"/>
      <c r="AK1282" s="15"/>
      <c r="AL1282" s="15"/>
      <c r="AM1282" s="15"/>
      <c r="AN1282" s="15"/>
      <c r="AO1282" s="27"/>
    </row>
    <row r="1283" spans="1:41" x14ac:dyDescent="0.25">
      <c r="A1283" s="29">
        <v>280</v>
      </c>
      <c r="B1283" s="30" t="s">
        <v>2631</v>
      </c>
      <c r="C1283" s="29">
        <v>1</v>
      </c>
      <c r="D1283" s="29" t="s">
        <v>660</v>
      </c>
      <c r="E1283" s="29">
        <v>0</v>
      </c>
      <c r="F1283" s="48">
        <v>6</v>
      </c>
      <c r="G1283" s="29">
        <f t="shared" si="16"/>
        <v>6</v>
      </c>
      <c r="H1283" s="31"/>
      <c r="I1283" s="31"/>
      <c r="J1283" s="31"/>
      <c r="K1283" s="31"/>
      <c r="L1283" s="31">
        <v>0.02</v>
      </c>
      <c r="M1283" s="31">
        <v>0.02</v>
      </c>
      <c r="N1283" s="31">
        <v>37.74</v>
      </c>
      <c r="O1283" s="31">
        <v>62.24</v>
      </c>
      <c r="P1283" s="31">
        <v>0.72</v>
      </c>
      <c r="Q1283" s="32" t="s">
        <v>6</v>
      </c>
      <c r="R1283" s="33">
        <v>7.2</v>
      </c>
      <c r="S1283" s="33">
        <v>7.3</v>
      </c>
      <c r="T1283" s="33">
        <v>7.6</v>
      </c>
      <c r="U1283" s="33">
        <v>6.9</v>
      </c>
      <c r="V1283" s="33">
        <v>6.9</v>
      </c>
      <c r="W1283" s="33">
        <v>7</v>
      </c>
      <c r="X1283" s="31">
        <v>0.59</v>
      </c>
      <c r="Y1283" s="31">
        <v>0.22800000000000001</v>
      </c>
      <c r="Z1283" s="31">
        <v>2.59</v>
      </c>
      <c r="AA1283" s="31">
        <v>1.39</v>
      </c>
      <c r="AB1283" s="31">
        <v>3.2</v>
      </c>
      <c r="AC1283" s="31">
        <v>0.42</v>
      </c>
      <c r="AD1283" s="31">
        <v>14.99</v>
      </c>
      <c r="AE1283" s="31"/>
      <c r="AF1283" s="31"/>
      <c r="AG1283" s="31"/>
      <c r="AH1283" s="31"/>
      <c r="AI1283" s="31"/>
      <c r="AJ1283" s="33">
        <v>250</v>
      </c>
      <c r="AK1283" s="31"/>
      <c r="AL1283" s="31"/>
      <c r="AM1283" s="31"/>
      <c r="AN1283" s="31"/>
      <c r="AO1283" s="34"/>
    </row>
    <row r="1284" spans="1:41" x14ac:dyDescent="0.25">
      <c r="A1284" s="29">
        <v>280</v>
      </c>
      <c r="B1284" s="30" t="s">
        <v>2631</v>
      </c>
      <c r="C1284" s="29">
        <v>2</v>
      </c>
      <c r="D1284" s="29" t="s">
        <v>684</v>
      </c>
      <c r="E1284" s="29">
        <v>6</v>
      </c>
      <c r="F1284" s="48">
        <v>25</v>
      </c>
      <c r="G1284" s="29">
        <f t="shared" si="16"/>
        <v>19</v>
      </c>
      <c r="H1284" s="31"/>
      <c r="I1284" s="31"/>
      <c r="J1284" s="31"/>
      <c r="K1284" s="31"/>
      <c r="L1284" s="31">
        <v>0.02</v>
      </c>
      <c r="M1284" s="31">
        <v>0.02</v>
      </c>
      <c r="N1284" s="31">
        <v>61.19</v>
      </c>
      <c r="O1284" s="31">
        <v>38.79</v>
      </c>
      <c r="P1284" s="31">
        <v>1.1100000000000001</v>
      </c>
      <c r="Q1284" s="32" t="s">
        <v>354</v>
      </c>
      <c r="R1284" s="33">
        <v>7.2</v>
      </c>
      <c r="S1284" s="33">
        <v>7.2</v>
      </c>
      <c r="T1284" s="33">
        <v>7.5</v>
      </c>
      <c r="U1284" s="33">
        <v>6.8</v>
      </c>
      <c r="V1284" s="33">
        <v>6.8</v>
      </c>
      <c r="W1284" s="33">
        <v>7.2</v>
      </c>
      <c r="X1284" s="31">
        <v>0.63</v>
      </c>
      <c r="Y1284" s="31">
        <v>0.214</v>
      </c>
      <c r="Z1284" s="31">
        <v>2.94</v>
      </c>
      <c r="AA1284" s="31">
        <v>1.55</v>
      </c>
      <c r="AB1284" s="31">
        <v>2.4</v>
      </c>
      <c r="AC1284" s="31">
        <v>1.1100000000000001</v>
      </c>
      <c r="AD1284" s="31">
        <v>17.760000000000002</v>
      </c>
      <c r="AE1284" s="31"/>
      <c r="AF1284" s="31"/>
      <c r="AG1284" s="31"/>
      <c r="AH1284" s="31"/>
      <c r="AI1284" s="31"/>
      <c r="AJ1284" s="33">
        <v>323</v>
      </c>
      <c r="AK1284" s="31"/>
      <c r="AL1284" s="31"/>
      <c r="AM1284" s="31"/>
      <c r="AN1284" s="31"/>
      <c r="AO1284" s="34"/>
    </row>
    <row r="1285" spans="1:41" x14ac:dyDescent="0.25">
      <c r="A1285" s="41">
        <v>280</v>
      </c>
      <c r="B1285" s="42" t="s">
        <v>2631</v>
      </c>
      <c r="C1285" s="41">
        <v>3</v>
      </c>
      <c r="D1285" s="41" t="s">
        <v>95</v>
      </c>
      <c r="E1285" s="41">
        <v>25</v>
      </c>
      <c r="F1285" s="49">
        <v>48</v>
      </c>
      <c r="G1285" s="41">
        <f t="shared" si="16"/>
        <v>23</v>
      </c>
      <c r="H1285" s="43"/>
      <c r="I1285" s="43"/>
      <c r="J1285" s="43"/>
      <c r="K1285" s="43"/>
      <c r="L1285" s="43">
        <v>0.02</v>
      </c>
      <c r="M1285" s="43">
        <v>0.02</v>
      </c>
      <c r="N1285" s="43">
        <v>56.9</v>
      </c>
      <c r="O1285" s="43">
        <v>43.08</v>
      </c>
      <c r="P1285" s="43">
        <v>0.88</v>
      </c>
      <c r="Q1285" s="44" t="s">
        <v>169</v>
      </c>
      <c r="R1285" s="45">
        <v>7.3</v>
      </c>
      <c r="S1285" s="45">
        <v>7.3</v>
      </c>
      <c r="T1285" s="45">
        <v>7.7</v>
      </c>
      <c r="U1285" s="45">
        <v>7</v>
      </c>
      <c r="V1285" s="45">
        <v>7</v>
      </c>
      <c r="W1285" s="45">
        <v>7.4</v>
      </c>
      <c r="X1285" s="43">
        <v>0.48</v>
      </c>
      <c r="Y1285" s="43">
        <v>0.184</v>
      </c>
      <c r="Z1285" s="43">
        <v>2.61</v>
      </c>
      <c r="AA1285" s="43">
        <v>1.58</v>
      </c>
      <c r="AB1285" s="43">
        <v>2.6</v>
      </c>
      <c r="AC1285" s="43">
        <v>4.3499999999999996</v>
      </c>
      <c r="AD1285" s="43">
        <v>16.649999999999999</v>
      </c>
      <c r="AE1285" s="43"/>
      <c r="AF1285" s="43"/>
      <c r="AG1285" s="43"/>
      <c r="AH1285" s="43"/>
      <c r="AI1285" s="43"/>
      <c r="AJ1285" s="45">
        <v>265</v>
      </c>
      <c r="AK1285" s="43"/>
      <c r="AL1285" s="43"/>
      <c r="AM1285" s="43"/>
      <c r="AN1285" s="43"/>
      <c r="AO1285" s="46"/>
    </row>
    <row r="1286" spans="1:41" x14ac:dyDescent="0.25">
      <c r="A1286" s="3">
        <v>280</v>
      </c>
      <c r="B1286" s="11" t="s">
        <v>2631</v>
      </c>
      <c r="C1286" s="3">
        <v>4</v>
      </c>
      <c r="D1286" s="3" t="s">
        <v>118</v>
      </c>
      <c r="E1286" s="3">
        <v>48</v>
      </c>
      <c r="F1286" s="50">
        <v>68</v>
      </c>
      <c r="G1286" s="3">
        <f t="shared" si="16"/>
        <v>20</v>
      </c>
      <c r="H1286" s="15">
        <v>0.05</v>
      </c>
      <c r="I1286" s="15">
        <v>0.19</v>
      </c>
      <c r="J1286" s="15">
        <v>0.27</v>
      </c>
      <c r="K1286" s="15">
        <v>1.32</v>
      </c>
      <c r="L1286" s="15">
        <v>1.0900000000000001</v>
      </c>
      <c r="M1286" s="15">
        <v>2.91</v>
      </c>
      <c r="N1286" s="15">
        <v>56.02</v>
      </c>
      <c r="O1286" s="15">
        <v>41.07</v>
      </c>
      <c r="P1286" s="15">
        <v>2.11</v>
      </c>
      <c r="Q1286" s="23" t="s">
        <v>169</v>
      </c>
      <c r="R1286" s="19">
        <v>7</v>
      </c>
      <c r="S1286" s="19">
        <v>7.1</v>
      </c>
      <c r="T1286" s="19">
        <v>7.6</v>
      </c>
      <c r="U1286" s="19">
        <v>6.3</v>
      </c>
      <c r="V1286" s="19">
        <v>6.3</v>
      </c>
      <c r="W1286" s="19">
        <v>7</v>
      </c>
      <c r="X1286" s="15">
        <v>0.56000000000000005</v>
      </c>
      <c r="Y1286" s="15">
        <v>0.14399999999999999</v>
      </c>
      <c r="Z1286" s="15">
        <v>3.89</v>
      </c>
      <c r="AA1286" s="15">
        <v>1.75</v>
      </c>
      <c r="AB1286" s="15">
        <v>1.2</v>
      </c>
      <c r="AC1286" s="15">
        <v>3.03</v>
      </c>
      <c r="AD1286" s="15">
        <v>20.07</v>
      </c>
      <c r="AE1286" s="15"/>
      <c r="AF1286" s="15"/>
      <c r="AG1286" s="15"/>
      <c r="AH1286" s="15"/>
      <c r="AI1286" s="15"/>
      <c r="AJ1286" s="19">
        <v>112</v>
      </c>
      <c r="AK1286" s="15"/>
      <c r="AL1286" s="15"/>
      <c r="AM1286" s="15"/>
      <c r="AN1286" s="15"/>
      <c r="AO1286" s="27"/>
    </row>
    <row r="1287" spans="1:41" x14ac:dyDescent="0.25">
      <c r="A1287" s="3">
        <v>280</v>
      </c>
      <c r="B1287" s="11" t="s">
        <v>2631</v>
      </c>
      <c r="C1287" s="3">
        <v>5</v>
      </c>
      <c r="D1287" s="3" t="s">
        <v>138</v>
      </c>
      <c r="E1287" s="3">
        <v>68</v>
      </c>
      <c r="F1287" s="50">
        <v>115</v>
      </c>
      <c r="G1287" s="3">
        <f t="shared" si="16"/>
        <v>47</v>
      </c>
      <c r="H1287" s="15">
        <v>0.02</v>
      </c>
      <c r="I1287" s="15">
        <v>0.08</v>
      </c>
      <c r="J1287" s="15">
        <v>0.13</v>
      </c>
      <c r="K1287" s="15">
        <v>0.94</v>
      </c>
      <c r="L1287" s="15">
        <v>0.86</v>
      </c>
      <c r="M1287" s="15">
        <v>2.0299999999999998</v>
      </c>
      <c r="N1287" s="15">
        <v>58.19</v>
      </c>
      <c r="O1287" s="15">
        <v>39.78</v>
      </c>
      <c r="P1287" s="15">
        <v>2.84</v>
      </c>
      <c r="Q1287" s="23" t="s">
        <v>354</v>
      </c>
      <c r="R1287" s="19">
        <v>7.6</v>
      </c>
      <c r="S1287" s="19">
        <v>7.6</v>
      </c>
      <c r="T1287" s="19">
        <v>7.7</v>
      </c>
      <c r="U1287" s="19">
        <v>7.1</v>
      </c>
      <c r="V1287" s="19">
        <v>7.1</v>
      </c>
      <c r="W1287" s="19">
        <v>7.6</v>
      </c>
      <c r="X1287" s="15">
        <v>0.31</v>
      </c>
      <c r="Y1287" s="15"/>
      <c r="Z1287" s="15"/>
      <c r="AA1287" s="15">
        <v>1.64</v>
      </c>
      <c r="AB1287" s="15">
        <v>1.7</v>
      </c>
      <c r="AC1287" s="15">
        <v>4</v>
      </c>
      <c r="AD1287" s="15">
        <v>15.54</v>
      </c>
      <c r="AE1287" s="15"/>
      <c r="AF1287" s="15"/>
      <c r="AG1287" s="15"/>
      <c r="AH1287" s="15"/>
      <c r="AI1287" s="15"/>
      <c r="AJ1287" s="19">
        <v>486</v>
      </c>
      <c r="AK1287" s="15"/>
      <c r="AL1287" s="15"/>
      <c r="AM1287" s="15"/>
      <c r="AN1287" s="15"/>
      <c r="AO1287" s="27"/>
    </row>
    <row r="1288" spans="1:41" x14ac:dyDescent="0.25">
      <c r="A1288" s="3">
        <v>280</v>
      </c>
      <c r="B1288" s="11" t="s">
        <v>2631</v>
      </c>
      <c r="C1288" s="3">
        <v>6</v>
      </c>
      <c r="D1288" s="3" t="s">
        <v>1072</v>
      </c>
      <c r="E1288" s="3">
        <v>115</v>
      </c>
      <c r="F1288" s="50">
        <v>0</v>
      </c>
      <c r="G1288" s="3">
        <f t="shared" si="16"/>
        <v>-115</v>
      </c>
      <c r="H1288" s="15"/>
      <c r="I1288" s="15">
        <v>0.11</v>
      </c>
      <c r="J1288" s="15">
        <v>0.7</v>
      </c>
      <c r="K1288" s="15">
        <v>9.15</v>
      </c>
      <c r="L1288" s="15">
        <v>8.9700000000000006</v>
      </c>
      <c r="M1288" s="15">
        <v>18.93</v>
      </c>
      <c r="N1288" s="15">
        <v>41.52</v>
      </c>
      <c r="O1288" s="15">
        <v>39.549999999999997</v>
      </c>
      <c r="P1288" s="15">
        <v>2.72</v>
      </c>
      <c r="Q1288" s="23" t="s">
        <v>354</v>
      </c>
      <c r="R1288" s="19">
        <v>7.3</v>
      </c>
      <c r="S1288" s="19">
        <v>7.3</v>
      </c>
      <c r="T1288" s="19">
        <v>7.9</v>
      </c>
      <c r="U1288" s="19">
        <v>6.8</v>
      </c>
      <c r="V1288" s="19">
        <v>6.9</v>
      </c>
      <c r="W1288" s="19">
        <v>7.3</v>
      </c>
      <c r="X1288" s="15">
        <v>0.15</v>
      </c>
      <c r="Y1288" s="15"/>
      <c r="Z1288" s="15"/>
      <c r="AA1288" s="15">
        <v>1.86</v>
      </c>
      <c r="AB1288" s="15"/>
      <c r="AC1288" s="15">
        <v>3.33</v>
      </c>
      <c r="AD1288" s="15">
        <v>11.91</v>
      </c>
      <c r="AE1288" s="15"/>
      <c r="AF1288" s="15"/>
      <c r="AG1288" s="15"/>
      <c r="AH1288" s="15"/>
      <c r="AI1288" s="15"/>
      <c r="AJ1288" s="19">
        <v>323</v>
      </c>
      <c r="AK1288" s="15"/>
      <c r="AL1288" s="15"/>
      <c r="AM1288" s="15"/>
      <c r="AN1288" s="15"/>
      <c r="AO1288" s="27"/>
    </row>
    <row r="1289" spans="1:41" x14ac:dyDescent="0.25">
      <c r="A1289" s="3"/>
      <c r="B1289" s="11"/>
      <c r="C1289" s="3"/>
      <c r="D1289" s="3"/>
      <c r="E1289" s="3"/>
      <c r="F1289" s="50"/>
      <c r="G1289" s="3"/>
      <c r="H1289" s="15"/>
      <c r="I1289" s="15"/>
      <c r="J1289" s="15"/>
      <c r="K1289" s="15"/>
      <c r="L1289" s="15"/>
      <c r="M1289" s="15"/>
      <c r="N1289" s="15"/>
      <c r="O1289" s="15"/>
      <c r="P1289" s="15"/>
      <c r="Q1289" s="23"/>
      <c r="R1289" s="19"/>
      <c r="S1289" s="19"/>
      <c r="T1289" s="19"/>
      <c r="U1289" s="19"/>
      <c r="V1289" s="19"/>
      <c r="W1289" s="19"/>
      <c r="X1289" s="15"/>
      <c r="Y1289" s="15"/>
      <c r="Z1289" s="15"/>
      <c r="AA1289" s="15"/>
      <c r="AB1289" s="15"/>
      <c r="AC1289" s="15"/>
      <c r="AD1289" s="15"/>
      <c r="AE1289" s="15"/>
      <c r="AF1289" s="15"/>
      <c r="AG1289" s="15"/>
      <c r="AH1289" s="15"/>
      <c r="AI1289" s="15"/>
      <c r="AJ1289" s="19"/>
      <c r="AK1289" s="15"/>
      <c r="AL1289" s="15"/>
      <c r="AM1289" s="15"/>
      <c r="AN1289" s="15"/>
      <c r="AO1289" s="27"/>
    </row>
    <row r="1290" spans="1:41" x14ac:dyDescent="0.25">
      <c r="A1290" s="3"/>
      <c r="B1290" s="11"/>
      <c r="C1290" s="3"/>
      <c r="D1290" s="3"/>
      <c r="E1290" s="3"/>
      <c r="F1290" s="50"/>
      <c r="G1290" s="3"/>
      <c r="H1290" s="15"/>
      <c r="I1290" s="15"/>
      <c r="J1290" s="15"/>
      <c r="K1290" s="15"/>
      <c r="L1290" s="15"/>
      <c r="M1290" s="15"/>
      <c r="N1290" s="15"/>
      <c r="O1290" s="15"/>
      <c r="P1290" s="15"/>
      <c r="Q1290" s="23"/>
      <c r="R1290" s="19"/>
      <c r="S1290" s="19"/>
      <c r="T1290" s="19"/>
      <c r="U1290" s="19"/>
      <c r="V1290" s="19"/>
      <c r="W1290" s="19"/>
      <c r="X1290" s="15"/>
      <c r="Y1290" s="15"/>
      <c r="Z1290" s="15"/>
      <c r="AA1290" s="15"/>
      <c r="AB1290" s="15"/>
      <c r="AC1290" s="15"/>
      <c r="AD1290" s="15"/>
      <c r="AE1290" s="15"/>
      <c r="AF1290" s="15"/>
      <c r="AG1290" s="15"/>
      <c r="AH1290" s="15"/>
      <c r="AI1290" s="15"/>
      <c r="AJ1290" s="19"/>
      <c r="AK1290" s="15"/>
      <c r="AL1290" s="15"/>
      <c r="AM1290" s="15"/>
      <c r="AN1290" s="15"/>
      <c r="AO1290" s="27"/>
    </row>
    <row r="1291" spans="1:41" x14ac:dyDescent="0.25">
      <c r="A1291" s="29">
        <v>384</v>
      </c>
      <c r="B1291" s="30" t="s">
        <v>2631</v>
      </c>
      <c r="C1291" s="29">
        <v>1</v>
      </c>
      <c r="D1291" s="29" t="s">
        <v>6</v>
      </c>
      <c r="E1291" s="29">
        <v>0</v>
      </c>
      <c r="F1291" s="48">
        <v>12</v>
      </c>
      <c r="G1291" s="29">
        <f t="shared" si="16"/>
        <v>12</v>
      </c>
      <c r="H1291" s="31">
        <v>3.7</v>
      </c>
      <c r="I1291" s="31">
        <v>16.059999999999999</v>
      </c>
      <c r="J1291" s="31">
        <v>13.08</v>
      </c>
      <c r="K1291" s="31">
        <v>23.94</v>
      </c>
      <c r="L1291" s="31">
        <v>13.72</v>
      </c>
      <c r="M1291" s="31">
        <v>70.5</v>
      </c>
      <c r="N1291" s="31">
        <v>19.399999999999999</v>
      </c>
      <c r="O1291" s="31">
        <v>10.1</v>
      </c>
      <c r="P1291" s="31">
        <v>0.88</v>
      </c>
      <c r="Q1291" s="32" t="s">
        <v>506</v>
      </c>
      <c r="R1291" s="33">
        <v>6.6</v>
      </c>
      <c r="S1291" s="33"/>
      <c r="T1291" s="33"/>
      <c r="U1291" s="33">
        <v>6.1</v>
      </c>
      <c r="V1291" s="33"/>
      <c r="W1291" s="33"/>
      <c r="X1291" s="31">
        <v>0.5</v>
      </c>
      <c r="Y1291" s="31">
        <v>7.5999999999999998E-2</v>
      </c>
      <c r="Z1291" s="31">
        <v>6.58</v>
      </c>
      <c r="AA1291" s="31">
        <v>1.78</v>
      </c>
      <c r="AB1291" s="31"/>
      <c r="AC1291" s="31">
        <v>0.61</v>
      </c>
      <c r="AD1291" s="31">
        <v>5.95</v>
      </c>
      <c r="AE1291" s="31">
        <v>3.2</v>
      </c>
      <c r="AF1291" s="31">
        <v>0.1</v>
      </c>
      <c r="AG1291" s="31">
        <v>0.4</v>
      </c>
      <c r="AH1291" s="31">
        <v>0.28000000000000003</v>
      </c>
      <c r="AI1291" s="31">
        <v>1.6</v>
      </c>
      <c r="AJ1291" s="33">
        <v>20</v>
      </c>
      <c r="AK1291" s="31"/>
      <c r="AL1291" s="31"/>
      <c r="AM1291" s="31"/>
      <c r="AN1291" s="31"/>
      <c r="AO1291" s="34"/>
    </row>
    <row r="1292" spans="1:41" x14ac:dyDescent="0.25">
      <c r="A1292" s="29">
        <v>384</v>
      </c>
      <c r="B1292" s="30" t="s">
        <v>2631</v>
      </c>
      <c r="C1292" s="29">
        <v>2</v>
      </c>
      <c r="D1292" s="29" t="s">
        <v>339</v>
      </c>
      <c r="E1292" s="29">
        <v>12</v>
      </c>
      <c r="F1292" s="48">
        <v>26</v>
      </c>
      <c r="G1292" s="29">
        <f t="shared" si="16"/>
        <v>14</v>
      </c>
      <c r="H1292" s="31">
        <v>5.72</v>
      </c>
      <c r="I1292" s="31">
        <v>16.649999999999999</v>
      </c>
      <c r="J1292" s="31">
        <v>12.85</v>
      </c>
      <c r="K1292" s="31">
        <v>22.09</v>
      </c>
      <c r="L1292" s="31">
        <v>12.93</v>
      </c>
      <c r="M1292" s="31">
        <v>70.239999999999995</v>
      </c>
      <c r="N1292" s="31">
        <v>18.88</v>
      </c>
      <c r="O1292" s="31">
        <v>10.88</v>
      </c>
      <c r="P1292" s="31">
        <v>0.3</v>
      </c>
      <c r="Q1292" s="32" t="s">
        <v>506</v>
      </c>
      <c r="R1292" s="33">
        <v>6.6</v>
      </c>
      <c r="S1292" s="33"/>
      <c r="T1292" s="33"/>
      <c r="U1292" s="33">
        <v>5.9</v>
      </c>
      <c r="V1292" s="33"/>
      <c r="W1292" s="33"/>
      <c r="X1292" s="31">
        <v>0.28999999999999998</v>
      </c>
      <c r="Y1292" s="31">
        <v>5.1999999999999998E-2</v>
      </c>
      <c r="Z1292" s="31">
        <v>5.58</v>
      </c>
      <c r="AA1292" s="31">
        <v>1.91</v>
      </c>
      <c r="AB1292" s="31"/>
      <c r="AC1292" s="31">
        <v>0.3</v>
      </c>
      <c r="AD1292" s="31">
        <v>3.95</v>
      </c>
      <c r="AE1292" s="31">
        <v>1.6</v>
      </c>
      <c r="AF1292" s="31">
        <v>0.1</v>
      </c>
      <c r="AG1292" s="31">
        <v>0.4</v>
      </c>
      <c r="AH1292" s="31">
        <v>0.22</v>
      </c>
      <c r="AI1292" s="31">
        <v>1.6</v>
      </c>
      <c r="AJ1292" s="33">
        <v>14</v>
      </c>
      <c r="AK1292" s="31"/>
      <c r="AL1292" s="31"/>
      <c r="AM1292" s="31"/>
      <c r="AN1292" s="31"/>
      <c r="AO1292" s="34"/>
    </row>
    <row r="1293" spans="1:41" x14ac:dyDescent="0.25">
      <c r="A1293" s="41">
        <v>384</v>
      </c>
      <c r="B1293" s="42" t="s">
        <v>2631</v>
      </c>
      <c r="C1293" s="41">
        <v>3</v>
      </c>
      <c r="D1293" s="41" t="s">
        <v>219</v>
      </c>
      <c r="E1293" s="41">
        <v>26</v>
      </c>
      <c r="F1293" s="49">
        <v>50</v>
      </c>
      <c r="G1293" s="41">
        <f t="shared" si="16"/>
        <v>24</v>
      </c>
      <c r="H1293" s="43">
        <v>4.2300000000000004</v>
      </c>
      <c r="I1293" s="43">
        <v>11.39</v>
      </c>
      <c r="J1293" s="43">
        <v>11.7</v>
      </c>
      <c r="K1293" s="43">
        <v>22.72</v>
      </c>
      <c r="L1293" s="43">
        <v>12.84</v>
      </c>
      <c r="M1293" s="43">
        <v>62.88</v>
      </c>
      <c r="N1293" s="43">
        <v>18.940000000000001</v>
      </c>
      <c r="O1293" s="43">
        <v>18.18</v>
      </c>
      <c r="P1293" s="43">
        <v>0.5</v>
      </c>
      <c r="Q1293" s="44" t="s">
        <v>506</v>
      </c>
      <c r="R1293" s="45">
        <v>6.5</v>
      </c>
      <c r="S1293" s="45"/>
      <c r="T1293" s="45"/>
      <c r="U1293" s="45">
        <v>5.6</v>
      </c>
      <c r="V1293" s="45"/>
      <c r="W1293" s="45"/>
      <c r="X1293" s="43">
        <v>0.15</v>
      </c>
      <c r="Y1293" s="43">
        <v>2.1999999999999999E-2</v>
      </c>
      <c r="Z1293" s="43">
        <v>6.82</v>
      </c>
      <c r="AA1293" s="43">
        <v>1.93</v>
      </c>
      <c r="AB1293" s="43"/>
      <c r="AC1293" s="43">
        <v>0.11</v>
      </c>
      <c r="AD1293" s="43">
        <v>3.54</v>
      </c>
      <c r="AE1293" s="43">
        <v>1.1000000000000001</v>
      </c>
      <c r="AF1293" s="43">
        <v>0.1</v>
      </c>
      <c r="AG1293" s="43">
        <v>0.4</v>
      </c>
      <c r="AH1293" s="43">
        <v>0.24</v>
      </c>
      <c r="AI1293" s="43">
        <v>1.78</v>
      </c>
      <c r="AJ1293" s="45">
        <v>4</v>
      </c>
      <c r="AK1293" s="43"/>
      <c r="AL1293" s="43"/>
      <c r="AM1293" s="43"/>
      <c r="AN1293" s="43"/>
      <c r="AO1293" s="46"/>
    </row>
    <row r="1294" spans="1:41" x14ac:dyDescent="0.25">
      <c r="A1294" s="3">
        <v>384</v>
      </c>
      <c r="B1294" s="11" t="s">
        <v>2631</v>
      </c>
      <c r="C1294" s="3">
        <v>4</v>
      </c>
      <c r="D1294" s="3" t="s">
        <v>2542</v>
      </c>
      <c r="E1294" s="3">
        <v>50</v>
      </c>
      <c r="F1294" s="50">
        <v>78</v>
      </c>
      <c r="G1294" s="3">
        <f t="shared" si="16"/>
        <v>28</v>
      </c>
      <c r="H1294" s="15">
        <v>3.36</v>
      </c>
      <c r="I1294" s="15">
        <v>8.26</v>
      </c>
      <c r="J1294" s="15">
        <v>8.59</v>
      </c>
      <c r="K1294" s="15">
        <v>17.45</v>
      </c>
      <c r="L1294" s="15">
        <v>11.05</v>
      </c>
      <c r="M1294" s="15">
        <v>48.71</v>
      </c>
      <c r="N1294" s="15">
        <v>17.989999999999998</v>
      </c>
      <c r="O1294" s="15">
        <v>33.299999999999997</v>
      </c>
      <c r="P1294" s="15">
        <v>3.19</v>
      </c>
      <c r="Q1294" s="23" t="s">
        <v>148</v>
      </c>
      <c r="R1294" s="19">
        <v>5.8</v>
      </c>
      <c r="S1294" s="19"/>
      <c r="T1294" s="19"/>
      <c r="U1294" s="19">
        <v>4.8</v>
      </c>
      <c r="V1294" s="19"/>
      <c r="W1294" s="19"/>
      <c r="X1294" s="15">
        <v>0.17</v>
      </c>
      <c r="Y1294" s="15">
        <v>3.1E-2</v>
      </c>
      <c r="Z1294" s="15">
        <v>5.48</v>
      </c>
      <c r="AA1294" s="15">
        <v>1.81</v>
      </c>
      <c r="AB1294" s="15"/>
      <c r="AC1294" s="15">
        <v>0.13</v>
      </c>
      <c r="AD1294" s="15">
        <v>5.64</v>
      </c>
      <c r="AE1294" s="15">
        <v>1.7</v>
      </c>
      <c r="AF1294" s="15">
        <v>0.1</v>
      </c>
      <c r="AG1294" s="15">
        <v>0.36</v>
      </c>
      <c r="AH1294" s="15">
        <v>0.08</v>
      </c>
      <c r="AI1294" s="15">
        <v>3.04</v>
      </c>
      <c r="AJ1294" s="19">
        <v>11</v>
      </c>
      <c r="AK1294" s="15"/>
      <c r="AL1294" s="15"/>
      <c r="AM1294" s="15"/>
      <c r="AN1294" s="15"/>
      <c r="AO1294" s="27"/>
    </row>
    <row r="1295" spans="1:41" x14ac:dyDescent="0.25">
      <c r="A1295" s="3">
        <v>384</v>
      </c>
      <c r="B1295" s="11" t="s">
        <v>2631</v>
      </c>
      <c r="C1295" s="3">
        <v>5</v>
      </c>
      <c r="D1295" s="3" t="s">
        <v>2550</v>
      </c>
      <c r="E1295" s="3">
        <v>78</v>
      </c>
      <c r="F1295" s="50">
        <v>110</v>
      </c>
      <c r="G1295" s="3">
        <f t="shared" si="16"/>
        <v>32</v>
      </c>
      <c r="H1295" s="15">
        <v>2.13</v>
      </c>
      <c r="I1295" s="15">
        <v>5.78</v>
      </c>
      <c r="J1295" s="15">
        <v>6.78</v>
      </c>
      <c r="K1295" s="15">
        <v>17.940000000000001</v>
      </c>
      <c r="L1295" s="15">
        <v>12.95</v>
      </c>
      <c r="M1295" s="15">
        <v>45.58</v>
      </c>
      <c r="N1295" s="15">
        <v>20.67</v>
      </c>
      <c r="O1295" s="15">
        <v>33.75</v>
      </c>
      <c r="P1295" s="15">
        <v>5.26</v>
      </c>
      <c r="Q1295" s="23" t="s">
        <v>148</v>
      </c>
      <c r="R1295" s="19">
        <v>5.6</v>
      </c>
      <c r="S1295" s="19"/>
      <c r="T1295" s="19"/>
      <c r="U1295" s="19">
        <v>4.7</v>
      </c>
      <c r="V1295" s="19"/>
      <c r="W1295" s="19"/>
      <c r="X1295" s="15">
        <v>0.04</v>
      </c>
      <c r="Y1295" s="15"/>
      <c r="Z1295" s="15"/>
      <c r="AA1295" s="15">
        <v>1.74</v>
      </c>
      <c r="AB1295" s="15"/>
      <c r="AC1295" s="15">
        <v>0.08</v>
      </c>
      <c r="AD1295" s="15">
        <v>4.91</v>
      </c>
      <c r="AE1295" s="15">
        <v>1</v>
      </c>
      <c r="AF1295" s="15">
        <v>0.1</v>
      </c>
      <c r="AG1295" s="15">
        <v>0.34</v>
      </c>
      <c r="AH1295" s="15">
        <v>0.1</v>
      </c>
      <c r="AI1295" s="15">
        <v>3.24</v>
      </c>
      <c r="AJ1295" s="19">
        <v>7</v>
      </c>
      <c r="AK1295" s="15"/>
      <c r="AL1295" s="15"/>
      <c r="AM1295" s="15"/>
      <c r="AN1295" s="15"/>
      <c r="AO1295" s="27"/>
    </row>
    <row r="1296" spans="1:41" x14ac:dyDescent="0.25">
      <c r="A1296" s="3">
        <v>384</v>
      </c>
      <c r="B1296" s="11" t="s">
        <v>2631</v>
      </c>
      <c r="C1296" s="3">
        <v>6</v>
      </c>
      <c r="D1296" s="3" t="s">
        <v>3638</v>
      </c>
      <c r="E1296" s="3">
        <v>110</v>
      </c>
      <c r="F1296" s="50">
        <v>135</v>
      </c>
      <c r="G1296" s="3">
        <f t="shared" si="16"/>
        <v>25</v>
      </c>
      <c r="H1296" s="15">
        <v>5.0599999999999996</v>
      </c>
      <c r="I1296" s="15">
        <v>6.73</v>
      </c>
      <c r="J1296" s="15">
        <v>6.65</v>
      </c>
      <c r="K1296" s="15">
        <v>17.78</v>
      </c>
      <c r="L1296" s="15">
        <v>13.05</v>
      </c>
      <c r="M1296" s="15">
        <v>49.27</v>
      </c>
      <c r="N1296" s="15">
        <v>20.36</v>
      </c>
      <c r="O1296" s="15">
        <v>30.37</v>
      </c>
      <c r="P1296" s="15">
        <v>6</v>
      </c>
      <c r="Q1296" s="23" t="s">
        <v>148</v>
      </c>
      <c r="R1296" s="19">
        <v>4.9000000000000004</v>
      </c>
      <c r="S1296" s="19"/>
      <c r="T1296" s="19"/>
      <c r="U1296" s="19">
        <v>3.9</v>
      </c>
      <c r="V1296" s="19"/>
      <c r="W1296" s="19"/>
      <c r="X1296" s="15">
        <v>0.09</v>
      </c>
      <c r="Y1296" s="15"/>
      <c r="Z1296" s="15"/>
      <c r="AA1296" s="15">
        <v>1.74</v>
      </c>
      <c r="AB1296" s="15"/>
      <c r="AC1296" s="15">
        <v>0.12</v>
      </c>
      <c r="AD1296" s="15">
        <v>4.58</v>
      </c>
      <c r="AE1296" s="15">
        <v>0.5</v>
      </c>
      <c r="AF1296" s="15">
        <v>0.1</v>
      </c>
      <c r="AG1296" s="15">
        <v>0.34</v>
      </c>
      <c r="AH1296" s="15">
        <v>0.1</v>
      </c>
      <c r="AI1296" s="15">
        <v>3.4</v>
      </c>
      <c r="AJ1296" s="19">
        <v>6</v>
      </c>
      <c r="AK1296" s="15"/>
      <c r="AL1296" s="15"/>
      <c r="AM1296" s="15"/>
      <c r="AN1296" s="15"/>
      <c r="AO1296" s="27"/>
    </row>
    <row r="1297" spans="1:41" x14ac:dyDescent="0.25">
      <c r="A1297" s="3">
        <v>384</v>
      </c>
      <c r="B1297" s="11" t="s">
        <v>2631</v>
      </c>
      <c r="C1297" s="3">
        <v>7</v>
      </c>
      <c r="D1297" s="3" t="s">
        <v>4949</v>
      </c>
      <c r="E1297" s="3">
        <v>135</v>
      </c>
      <c r="F1297" s="50">
        <v>175</v>
      </c>
      <c r="G1297" s="3">
        <f t="shared" si="16"/>
        <v>40</v>
      </c>
      <c r="H1297" s="15">
        <v>5.27</v>
      </c>
      <c r="I1297" s="15">
        <v>7.08</v>
      </c>
      <c r="J1297" s="15">
        <v>7.47</v>
      </c>
      <c r="K1297" s="15">
        <v>17.8</v>
      </c>
      <c r="L1297" s="15">
        <v>13.02</v>
      </c>
      <c r="M1297" s="15">
        <v>50.64</v>
      </c>
      <c r="N1297" s="15">
        <v>22.84</v>
      </c>
      <c r="O1297" s="15">
        <v>26.52</v>
      </c>
      <c r="P1297" s="15">
        <v>2.15</v>
      </c>
      <c r="Q1297" s="23" t="s">
        <v>148</v>
      </c>
      <c r="R1297" s="19">
        <v>4.5999999999999996</v>
      </c>
      <c r="S1297" s="19"/>
      <c r="T1297" s="19"/>
      <c r="U1297" s="19">
        <v>4.2</v>
      </c>
      <c r="V1297" s="19"/>
      <c r="W1297" s="19"/>
      <c r="X1297" s="15">
        <v>7.0000000000000007E-2</v>
      </c>
      <c r="Y1297" s="15"/>
      <c r="Z1297" s="15"/>
      <c r="AA1297" s="15">
        <v>2.08</v>
      </c>
      <c r="AB1297" s="15"/>
      <c r="AC1297" s="15">
        <v>0.13</v>
      </c>
      <c r="AD1297" s="15">
        <v>4.41</v>
      </c>
      <c r="AE1297" s="15">
        <v>0.2</v>
      </c>
      <c r="AF1297" s="15">
        <v>0.1</v>
      </c>
      <c r="AG1297" s="15">
        <v>0.34</v>
      </c>
      <c r="AH1297" s="15">
        <v>0.14000000000000001</v>
      </c>
      <c r="AI1297" s="15">
        <v>3.45</v>
      </c>
      <c r="AJ1297" s="19">
        <v>14</v>
      </c>
      <c r="AK1297" s="15"/>
      <c r="AL1297" s="15"/>
      <c r="AM1297" s="15"/>
      <c r="AN1297" s="15"/>
      <c r="AO1297" s="27"/>
    </row>
    <row r="1298" spans="1:41" x14ac:dyDescent="0.25">
      <c r="A1298" s="3">
        <v>384</v>
      </c>
      <c r="B1298" s="11" t="s">
        <v>2631</v>
      </c>
      <c r="C1298" s="3">
        <v>8</v>
      </c>
      <c r="D1298" s="3" t="s">
        <v>95</v>
      </c>
      <c r="E1298" s="3">
        <v>175</v>
      </c>
      <c r="F1298" s="50">
        <v>0</v>
      </c>
      <c r="G1298" s="3">
        <f t="shared" si="16"/>
        <v>-175</v>
      </c>
      <c r="H1298" s="15">
        <v>6.53</v>
      </c>
      <c r="I1298" s="15">
        <v>6.89</v>
      </c>
      <c r="J1298" s="15">
        <v>7.37</v>
      </c>
      <c r="K1298" s="15">
        <v>19.510000000000002</v>
      </c>
      <c r="L1298" s="15">
        <v>14.66</v>
      </c>
      <c r="M1298" s="15">
        <v>54.96</v>
      </c>
      <c r="N1298" s="15">
        <v>24.07</v>
      </c>
      <c r="O1298" s="15">
        <v>20.97</v>
      </c>
      <c r="P1298" s="15">
        <v>8.74</v>
      </c>
      <c r="Q1298" s="23" t="s">
        <v>148</v>
      </c>
      <c r="R1298" s="19">
        <v>4.5999999999999996</v>
      </c>
      <c r="S1298" s="19"/>
      <c r="T1298" s="19"/>
      <c r="U1298" s="19">
        <v>3.7</v>
      </c>
      <c r="V1298" s="19"/>
      <c r="W1298" s="19"/>
      <c r="X1298" s="15">
        <v>0.03</v>
      </c>
      <c r="Y1298" s="15"/>
      <c r="Z1298" s="15"/>
      <c r="AA1298" s="15">
        <v>2</v>
      </c>
      <c r="AB1298" s="15"/>
      <c r="AC1298" s="15">
        <v>0.09</v>
      </c>
      <c r="AD1298" s="15">
        <v>4.16</v>
      </c>
      <c r="AE1298" s="15">
        <v>0.1</v>
      </c>
      <c r="AF1298" s="15">
        <v>0.1</v>
      </c>
      <c r="AG1298" s="15">
        <v>0.32</v>
      </c>
      <c r="AH1298" s="15">
        <v>0.14000000000000001</v>
      </c>
      <c r="AI1298" s="15">
        <v>3.48</v>
      </c>
      <c r="AJ1298" s="19">
        <v>11</v>
      </c>
      <c r="AK1298" s="15"/>
      <c r="AL1298" s="15"/>
      <c r="AM1298" s="15"/>
      <c r="AN1298" s="15"/>
      <c r="AO1298" s="27"/>
    </row>
    <row r="1299" spans="1:41" x14ac:dyDescent="0.25">
      <c r="A1299" s="3"/>
      <c r="B1299" s="11"/>
      <c r="C1299" s="3"/>
      <c r="D1299" s="3"/>
      <c r="E1299" s="3"/>
      <c r="F1299" s="50"/>
      <c r="G1299" s="3"/>
      <c r="H1299" s="15"/>
      <c r="I1299" s="15"/>
      <c r="J1299" s="15"/>
      <c r="K1299" s="15"/>
      <c r="L1299" s="15"/>
      <c r="M1299" s="15"/>
      <c r="N1299" s="15"/>
      <c r="O1299" s="15"/>
      <c r="P1299" s="15"/>
      <c r="Q1299" s="23"/>
      <c r="R1299" s="19"/>
      <c r="S1299" s="19"/>
      <c r="T1299" s="19"/>
      <c r="U1299" s="19"/>
      <c r="V1299" s="19"/>
      <c r="W1299" s="19"/>
      <c r="X1299" s="15"/>
      <c r="Y1299" s="15"/>
      <c r="Z1299" s="15"/>
      <c r="AA1299" s="15"/>
      <c r="AB1299" s="15"/>
      <c r="AC1299" s="15"/>
      <c r="AD1299" s="15"/>
      <c r="AE1299" s="15"/>
      <c r="AF1299" s="15"/>
      <c r="AG1299" s="15"/>
      <c r="AH1299" s="15"/>
      <c r="AI1299" s="15"/>
      <c r="AJ1299" s="19"/>
      <c r="AK1299" s="15"/>
      <c r="AL1299" s="15"/>
      <c r="AM1299" s="15"/>
      <c r="AN1299" s="15"/>
      <c r="AO1299" s="27"/>
    </row>
    <row r="1300" spans="1:41" x14ac:dyDescent="0.25">
      <c r="A1300" s="3"/>
      <c r="B1300" s="11"/>
      <c r="C1300" s="3"/>
      <c r="D1300" s="3"/>
      <c r="E1300" s="3"/>
      <c r="F1300" s="50"/>
      <c r="G1300" s="3"/>
      <c r="H1300" s="15"/>
      <c r="I1300" s="15"/>
      <c r="J1300" s="15"/>
      <c r="K1300" s="15"/>
      <c r="L1300" s="15"/>
      <c r="M1300" s="15"/>
      <c r="N1300" s="15"/>
      <c r="O1300" s="15"/>
      <c r="P1300" s="15"/>
      <c r="Q1300" s="23"/>
      <c r="R1300" s="19"/>
      <c r="S1300" s="19"/>
      <c r="T1300" s="19"/>
      <c r="U1300" s="19"/>
      <c r="V1300" s="19"/>
      <c r="W1300" s="19"/>
      <c r="X1300" s="15"/>
      <c r="Y1300" s="15"/>
      <c r="Z1300" s="15"/>
      <c r="AA1300" s="15"/>
      <c r="AB1300" s="15"/>
      <c r="AC1300" s="15"/>
      <c r="AD1300" s="15"/>
      <c r="AE1300" s="15"/>
      <c r="AF1300" s="15"/>
      <c r="AG1300" s="15"/>
      <c r="AH1300" s="15"/>
      <c r="AI1300" s="15"/>
      <c r="AJ1300" s="19"/>
      <c r="AK1300" s="15"/>
      <c r="AL1300" s="15"/>
      <c r="AM1300" s="15"/>
      <c r="AN1300" s="15"/>
      <c r="AO1300" s="27"/>
    </row>
    <row r="1301" spans="1:41" x14ac:dyDescent="0.25">
      <c r="A1301" s="35">
        <v>385</v>
      </c>
      <c r="B1301" s="36" t="s">
        <v>2631</v>
      </c>
      <c r="C1301" s="35">
        <v>1</v>
      </c>
      <c r="D1301" s="35" t="s">
        <v>6</v>
      </c>
      <c r="E1301" s="35">
        <v>0</v>
      </c>
      <c r="F1301" s="51">
        <v>52</v>
      </c>
      <c r="G1301" s="35">
        <f t="shared" si="16"/>
        <v>52</v>
      </c>
      <c r="H1301" s="37">
        <v>23</v>
      </c>
      <c r="I1301" s="37">
        <v>15.75</v>
      </c>
      <c r="J1301" s="37">
        <v>7.46</v>
      </c>
      <c r="K1301" s="37">
        <v>14.95</v>
      </c>
      <c r="L1301" s="37">
        <v>13.37</v>
      </c>
      <c r="M1301" s="37">
        <v>74.53</v>
      </c>
      <c r="N1301" s="37">
        <v>16.75</v>
      </c>
      <c r="O1301" s="37">
        <v>8.7200000000000006</v>
      </c>
      <c r="P1301" s="37">
        <v>62.12</v>
      </c>
      <c r="Q1301" s="38" t="s">
        <v>506</v>
      </c>
      <c r="R1301" s="39">
        <v>5.3</v>
      </c>
      <c r="S1301" s="39"/>
      <c r="T1301" s="39"/>
      <c r="U1301" s="39">
        <v>4.7</v>
      </c>
      <c r="V1301" s="39"/>
      <c r="W1301" s="39"/>
      <c r="X1301" s="37">
        <v>0.56999999999999995</v>
      </c>
      <c r="Y1301" s="37">
        <v>9.9000000000000005E-2</v>
      </c>
      <c r="Z1301" s="37">
        <v>5.76</v>
      </c>
      <c r="AA1301" s="37"/>
      <c r="AB1301" s="37"/>
      <c r="AC1301" s="37">
        <v>0.42</v>
      </c>
      <c r="AD1301" s="37">
        <v>6.29</v>
      </c>
      <c r="AE1301" s="37">
        <v>2.9</v>
      </c>
      <c r="AF1301" s="37">
        <v>0.1</v>
      </c>
      <c r="AG1301" s="37">
        <v>0.32</v>
      </c>
      <c r="AH1301" s="37">
        <v>0.12</v>
      </c>
      <c r="AI1301" s="37">
        <v>3.2</v>
      </c>
      <c r="AJ1301" s="39">
        <v>36</v>
      </c>
      <c r="AK1301" s="37"/>
      <c r="AL1301" s="37"/>
      <c r="AM1301" s="37"/>
      <c r="AN1301" s="37"/>
      <c r="AO1301" s="40"/>
    </row>
    <row r="1302" spans="1:41" x14ac:dyDescent="0.25">
      <c r="A1302" s="3">
        <v>385</v>
      </c>
      <c r="B1302" s="11" t="s">
        <v>2631</v>
      </c>
      <c r="C1302" s="3">
        <v>2</v>
      </c>
      <c r="D1302" s="3" t="s">
        <v>339</v>
      </c>
      <c r="E1302" s="3">
        <v>52</v>
      </c>
      <c r="F1302" s="50">
        <v>82</v>
      </c>
      <c r="G1302" s="3">
        <f t="shared" si="16"/>
        <v>30</v>
      </c>
      <c r="H1302" s="15">
        <v>11.43</v>
      </c>
      <c r="I1302" s="15">
        <v>10.53</v>
      </c>
      <c r="J1302" s="15">
        <v>8.8000000000000007</v>
      </c>
      <c r="K1302" s="15">
        <v>20.43</v>
      </c>
      <c r="L1302" s="15">
        <v>16.510000000000002</v>
      </c>
      <c r="M1302" s="15">
        <v>67.7</v>
      </c>
      <c r="N1302" s="15">
        <v>20.48</v>
      </c>
      <c r="O1302" s="15">
        <v>11.82</v>
      </c>
      <c r="P1302" s="15">
        <v>66.959999999999994</v>
      </c>
      <c r="Q1302" s="23" t="s">
        <v>506</v>
      </c>
      <c r="R1302" s="19">
        <v>5.3</v>
      </c>
      <c r="S1302" s="19"/>
      <c r="T1302" s="19"/>
      <c r="U1302" s="19">
        <v>4.5</v>
      </c>
      <c r="V1302" s="19"/>
      <c r="W1302" s="19"/>
      <c r="X1302" s="15">
        <v>0.42</v>
      </c>
      <c r="Y1302" s="15">
        <v>5.5E-2</v>
      </c>
      <c r="Z1302" s="15">
        <v>7.64</v>
      </c>
      <c r="AA1302" s="15"/>
      <c r="AB1302" s="15"/>
      <c r="AC1302" s="15">
        <v>0.24</v>
      </c>
      <c r="AD1302" s="15">
        <v>5.56</v>
      </c>
      <c r="AE1302" s="15">
        <v>1.3</v>
      </c>
      <c r="AF1302" s="15">
        <v>0.1</v>
      </c>
      <c r="AG1302" s="15">
        <v>0.36</v>
      </c>
      <c r="AH1302" s="15">
        <v>0.08</v>
      </c>
      <c r="AI1302" s="15">
        <v>3.15</v>
      </c>
      <c r="AJ1302" s="19">
        <v>43</v>
      </c>
      <c r="AK1302" s="15"/>
      <c r="AL1302" s="15"/>
      <c r="AM1302" s="15"/>
      <c r="AN1302" s="15"/>
      <c r="AO1302" s="27"/>
    </row>
    <row r="1303" spans="1:41" x14ac:dyDescent="0.25">
      <c r="A1303" s="3">
        <v>385</v>
      </c>
      <c r="B1303" s="11" t="s">
        <v>2631</v>
      </c>
      <c r="C1303" s="3">
        <v>3</v>
      </c>
      <c r="D1303" s="3" t="s">
        <v>219</v>
      </c>
      <c r="E1303" s="3">
        <v>82</v>
      </c>
      <c r="F1303" s="50">
        <v>100</v>
      </c>
      <c r="G1303" s="3">
        <f t="shared" si="16"/>
        <v>18</v>
      </c>
      <c r="H1303" s="15">
        <v>5.19</v>
      </c>
      <c r="I1303" s="15">
        <v>8.82</v>
      </c>
      <c r="J1303" s="15">
        <v>8.6999999999999993</v>
      </c>
      <c r="K1303" s="15">
        <v>18.79</v>
      </c>
      <c r="L1303" s="15">
        <v>16.53</v>
      </c>
      <c r="M1303" s="15">
        <v>58.03</v>
      </c>
      <c r="N1303" s="15">
        <v>23.33</v>
      </c>
      <c r="O1303" s="15">
        <v>18.64</v>
      </c>
      <c r="P1303" s="15">
        <v>45.89</v>
      </c>
      <c r="Q1303" s="23" t="s">
        <v>506</v>
      </c>
      <c r="R1303" s="19">
        <v>4.8</v>
      </c>
      <c r="S1303" s="19"/>
      <c r="T1303" s="19"/>
      <c r="U1303" s="19">
        <v>4.2</v>
      </c>
      <c r="V1303" s="19"/>
      <c r="W1303" s="19"/>
      <c r="X1303" s="15">
        <v>0.19</v>
      </c>
      <c r="Y1303" s="15">
        <v>3.9E-2</v>
      </c>
      <c r="Z1303" s="15">
        <v>4.87</v>
      </c>
      <c r="AA1303" s="15">
        <v>1.97</v>
      </c>
      <c r="AB1303" s="15"/>
      <c r="AC1303" s="15">
        <v>0.27</v>
      </c>
      <c r="AD1303" s="15">
        <v>4.58</v>
      </c>
      <c r="AE1303" s="15">
        <v>1</v>
      </c>
      <c r="AF1303" s="15">
        <v>0.1</v>
      </c>
      <c r="AG1303" s="15">
        <v>0.24</v>
      </c>
      <c r="AH1303" s="15">
        <v>0.12</v>
      </c>
      <c r="AI1303" s="15">
        <v>3.35</v>
      </c>
      <c r="AJ1303" s="19">
        <v>21</v>
      </c>
      <c r="AK1303" s="15"/>
      <c r="AL1303" s="15"/>
      <c r="AM1303" s="15"/>
      <c r="AN1303" s="15"/>
      <c r="AO1303" s="27"/>
    </row>
    <row r="1304" spans="1:41" x14ac:dyDescent="0.25">
      <c r="A1304" s="3">
        <v>385</v>
      </c>
      <c r="B1304" s="11" t="s">
        <v>2631</v>
      </c>
      <c r="C1304" s="3">
        <v>4</v>
      </c>
      <c r="D1304" s="3" t="s">
        <v>2542</v>
      </c>
      <c r="E1304" s="3">
        <v>100</v>
      </c>
      <c r="F1304" s="50">
        <v>143</v>
      </c>
      <c r="G1304" s="3">
        <f t="shared" si="16"/>
        <v>43</v>
      </c>
      <c r="H1304" s="15">
        <v>4.34</v>
      </c>
      <c r="I1304" s="15">
        <v>5.0599999999999996</v>
      </c>
      <c r="J1304" s="15">
        <v>4.0599999999999996</v>
      </c>
      <c r="K1304" s="15">
        <v>14.42</v>
      </c>
      <c r="L1304" s="15">
        <v>14.94</v>
      </c>
      <c r="M1304" s="15">
        <v>42.82</v>
      </c>
      <c r="N1304" s="15">
        <v>21.14</v>
      </c>
      <c r="O1304" s="15">
        <v>36.04</v>
      </c>
      <c r="P1304" s="15">
        <v>12.32</v>
      </c>
      <c r="Q1304" s="23" t="s">
        <v>1064</v>
      </c>
      <c r="R1304" s="19">
        <v>4.5999999999999996</v>
      </c>
      <c r="S1304" s="19"/>
      <c r="T1304" s="19"/>
      <c r="U1304" s="19">
        <v>4</v>
      </c>
      <c r="V1304" s="19"/>
      <c r="W1304" s="19"/>
      <c r="X1304" s="15">
        <v>0.36</v>
      </c>
      <c r="Y1304" s="15">
        <v>6.3E-2</v>
      </c>
      <c r="Z1304" s="15">
        <v>5.71</v>
      </c>
      <c r="AA1304" s="15">
        <v>1.84</v>
      </c>
      <c r="AB1304" s="15"/>
      <c r="AC1304" s="15">
        <v>0.25</v>
      </c>
      <c r="AD1304" s="15">
        <v>9.11</v>
      </c>
      <c r="AE1304" s="15">
        <v>2.2000000000000002</v>
      </c>
      <c r="AF1304" s="15">
        <v>0.1</v>
      </c>
      <c r="AG1304" s="15">
        <v>0.32</v>
      </c>
      <c r="AH1304" s="15">
        <v>0.16</v>
      </c>
      <c r="AI1304" s="15">
        <v>5.96</v>
      </c>
      <c r="AJ1304" s="19">
        <v>9</v>
      </c>
      <c r="AK1304" s="15"/>
      <c r="AL1304" s="15"/>
      <c r="AM1304" s="15"/>
      <c r="AN1304" s="15"/>
      <c r="AO1304" s="27"/>
    </row>
    <row r="1305" spans="1:41" x14ac:dyDescent="0.25">
      <c r="A1305" s="3">
        <v>385</v>
      </c>
      <c r="B1305" s="11" t="s">
        <v>2631</v>
      </c>
      <c r="C1305" s="3">
        <v>5</v>
      </c>
      <c r="D1305" s="3" t="s">
        <v>2550</v>
      </c>
      <c r="E1305" s="3">
        <v>143</v>
      </c>
      <c r="F1305" s="50">
        <v>172</v>
      </c>
      <c r="G1305" s="3">
        <f t="shared" si="16"/>
        <v>29</v>
      </c>
      <c r="H1305" s="15">
        <v>8.81</v>
      </c>
      <c r="I1305" s="15">
        <v>7.44</v>
      </c>
      <c r="J1305" s="15">
        <v>4.34</v>
      </c>
      <c r="K1305" s="15">
        <v>9.09</v>
      </c>
      <c r="L1305" s="15">
        <v>9.5</v>
      </c>
      <c r="M1305" s="15">
        <v>39.18</v>
      </c>
      <c r="N1305" s="15">
        <v>13.37</v>
      </c>
      <c r="O1305" s="15">
        <v>47.45</v>
      </c>
      <c r="P1305" s="15">
        <v>54.55</v>
      </c>
      <c r="Q1305" s="23" t="s">
        <v>6</v>
      </c>
      <c r="R1305" s="19">
        <v>4.4000000000000004</v>
      </c>
      <c r="S1305" s="19"/>
      <c r="T1305" s="19"/>
      <c r="U1305" s="19">
        <v>3.9</v>
      </c>
      <c r="V1305" s="19"/>
      <c r="W1305" s="19"/>
      <c r="X1305" s="15">
        <v>0.31</v>
      </c>
      <c r="Y1305" s="15"/>
      <c r="Z1305" s="15"/>
      <c r="AA1305" s="15">
        <v>1.79</v>
      </c>
      <c r="AB1305" s="15"/>
      <c r="AC1305" s="15">
        <v>0.5</v>
      </c>
      <c r="AD1305" s="15">
        <v>9.5500000000000007</v>
      </c>
      <c r="AE1305" s="15">
        <v>2.2999999999999998</v>
      </c>
      <c r="AF1305" s="15">
        <v>0.1</v>
      </c>
      <c r="AG1305" s="15">
        <v>0.34</v>
      </c>
      <c r="AH1305" s="15">
        <v>0.26</v>
      </c>
      <c r="AI1305" s="15">
        <v>6.88</v>
      </c>
      <c r="AJ1305" s="19">
        <v>6</v>
      </c>
      <c r="AK1305" s="15"/>
      <c r="AL1305" s="15"/>
      <c r="AM1305" s="15"/>
      <c r="AN1305" s="15"/>
      <c r="AO1305" s="27"/>
    </row>
    <row r="1306" spans="1:41" x14ac:dyDescent="0.25">
      <c r="A1306" s="3">
        <v>385</v>
      </c>
      <c r="B1306" s="11" t="s">
        <v>2631</v>
      </c>
      <c r="C1306" s="3">
        <v>6</v>
      </c>
      <c r="D1306" s="3" t="s">
        <v>3638</v>
      </c>
      <c r="E1306" s="3">
        <v>172</v>
      </c>
      <c r="F1306" s="50">
        <v>0</v>
      </c>
      <c r="G1306" s="3">
        <f t="shared" si="16"/>
        <v>-172</v>
      </c>
      <c r="H1306" s="15">
        <v>8.82</v>
      </c>
      <c r="I1306" s="15">
        <v>6.69</v>
      </c>
      <c r="J1306" s="15">
        <v>5.16</v>
      </c>
      <c r="K1306" s="15">
        <v>15.51</v>
      </c>
      <c r="L1306" s="15">
        <v>11.86</v>
      </c>
      <c r="M1306" s="15">
        <v>48.04</v>
      </c>
      <c r="N1306" s="15">
        <v>19.39</v>
      </c>
      <c r="O1306" s="15">
        <v>32.57</v>
      </c>
      <c r="P1306" s="15">
        <v>26.46</v>
      </c>
      <c r="Q1306" s="23" t="s">
        <v>148</v>
      </c>
      <c r="R1306" s="19">
        <v>4.2</v>
      </c>
      <c r="S1306" s="19"/>
      <c r="T1306" s="19"/>
      <c r="U1306" s="19">
        <v>3.9</v>
      </c>
      <c r="V1306" s="19"/>
      <c r="W1306" s="19"/>
      <c r="X1306" s="15">
        <v>0.23</v>
      </c>
      <c r="Y1306" s="15"/>
      <c r="Z1306" s="15"/>
      <c r="AA1306" s="15">
        <v>2.04</v>
      </c>
      <c r="AB1306" s="15"/>
      <c r="AC1306" s="15">
        <v>0.44</v>
      </c>
      <c r="AD1306" s="15">
        <v>6.08</v>
      </c>
      <c r="AE1306" s="15">
        <v>0.8</v>
      </c>
      <c r="AF1306" s="15">
        <v>0.1</v>
      </c>
      <c r="AG1306" s="15">
        <v>0.34</v>
      </c>
      <c r="AH1306" s="15">
        <v>0.2</v>
      </c>
      <c r="AI1306" s="15">
        <v>4.32</v>
      </c>
      <c r="AJ1306" s="19">
        <v>3</v>
      </c>
      <c r="AK1306" s="15"/>
      <c r="AL1306" s="15"/>
      <c r="AM1306" s="15"/>
      <c r="AN1306" s="15"/>
      <c r="AO1306" s="27"/>
    </row>
    <row r="1307" spans="1:41" x14ac:dyDescent="0.25">
      <c r="A1307" s="3"/>
      <c r="B1307" s="11"/>
      <c r="C1307" s="3"/>
      <c r="D1307" s="3"/>
      <c r="E1307" s="3"/>
      <c r="F1307" s="50"/>
      <c r="G1307" s="3"/>
      <c r="H1307" s="15"/>
      <c r="I1307" s="15"/>
      <c r="J1307" s="15"/>
      <c r="K1307" s="15"/>
      <c r="L1307" s="15"/>
      <c r="M1307" s="15"/>
      <c r="N1307" s="15"/>
      <c r="O1307" s="15"/>
      <c r="P1307" s="15"/>
      <c r="Q1307" s="23"/>
      <c r="R1307" s="19"/>
      <c r="S1307" s="19"/>
      <c r="T1307" s="19"/>
      <c r="U1307" s="19"/>
      <c r="V1307" s="19"/>
      <c r="W1307" s="19"/>
      <c r="X1307" s="15"/>
      <c r="Y1307" s="15"/>
      <c r="Z1307" s="15"/>
      <c r="AA1307" s="15"/>
      <c r="AB1307" s="15"/>
      <c r="AC1307" s="15"/>
      <c r="AD1307" s="15"/>
      <c r="AE1307" s="15"/>
      <c r="AF1307" s="15"/>
      <c r="AG1307" s="15"/>
      <c r="AH1307" s="15"/>
      <c r="AI1307" s="15"/>
      <c r="AJ1307" s="19"/>
      <c r="AK1307" s="15"/>
      <c r="AL1307" s="15"/>
      <c r="AM1307" s="15"/>
      <c r="AN1307" s="15"/>
      <c r="AO1307" s="27"/>
    </row>
    <row r="1308" spans="1:41" x14ac:dyDescent="0.25">
      <c r="A1308" s="3"/>
      <c r="B1308" s="11"/>
      <c r="C1308" s="3"/>
      <c r="D1308" s="3"/>
      <c r="E1308" s="3"/>
      <c r="F1308" s="50"/>
      <c r="G1308" s="3"/>
      <c r="H1308" s="15"/>
      <c r="I1308" s="15"/>
      <c r="J1308" s="15"/>
      <c r="K1308" s="15"/>
      <c r="L1308" s="15"/>
      <c r="M1308" s="15"/>
      <c r="N1308" s="15"/>
      <c r="O1308" s="15"/>
      <c r="P1308" s="15"/>
      <c r="Q1308" s="23"/>
      <c r="R1308" s="19"/>
      <c r="S1308" s="19"/>
      <c r="T1308" s="19"/>
      <c r="U1308" s="19"/>
      <c r="V1308" s="19"/>
      <c r="W1308" s="19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9"/>
      <c r="AK1308" s="15"/>
      <c r="AL1308" s="15"/>
      <c r="AM1308" s="15"/>
      <c r="AN1308" s="15"/>
      <c r="AO1308" s="27"/>
    </row>
    <row r="1309" spans="1:41" x14ac:dyDescent="0.25">
      <c r="A1309" s="35">
        <v>386</v>
      </c>
      <c r="B1309" s="36" t="s">
        <v>2631</v>
      </c>
      <c r="C1309" s="35">
        <v>1</v>
      </c>
      <c r="D1309" s="35" t="s">
        <v>660</v>
      </c>
      <c r="E1309" s="35">
        <v>0</v>
      </c>
      <c r="F1309" s="51">
        <v>9</v>
      </c>
      <c r="G1309" s="35">
        <f t="shared" si="16"/>
        <v>9</v>
      </c>
      <c r="H1309" s="37"/>
      <c r="I1309" s="37"/>
      <c r="J1309" s="37"/>
      <c r="K1309" s="37"/>
      <c r="L1309" s="37"/>
      <c r="M1309" s="37"/>
      <c r="N1309" s="37">
        <v>48.32</v>
      </c>
      <c r="O1309" s="37">
        <v>51.68</v>
      </c>
      <c r="P1309" s="37"/>
      <c r="Q1309" s="38" t="s">
        <v>169</v>
      </c>
      <c r="R1309" s="39">
        <v>7.6</v>
      </c>
      <c r="S1309" s="39"/>
      <c r="T1309" s="39"/>
      <c r="U1309" s="39">
        <v>7</v>
      </c>
      <c r="V1309" s="39"/>
      <c r="W1309" s="39"/>
      <c r="X1309" s="37">
        <v>0.77</v>
      </c>
      <c r="Y1309" s="37">
        <v>0.21</v>
      </c>
      <c r="Z1309" s="37">
        <v>3.67</v>
      </c>
      <c r="AA1309" s="37">
        <v>1.67</v>
      </c>
      <c r="AB1309" s="37">
        <v>2.79</v>
      </c>
      <c r="AC1309" s="37">
        <v>0.57999999999999996</v>
      </c>
      <c r="AD1309" s="37">
        <v>20.96</v>
      </c>
      <c r="AE1309" s="37">
        <v>18.7</v>
      </c>
      <c r="AF1309" s="37">
        <v>2.2999999999999998</v>
      </c>
      <c r="AG1309" s="37">
        <v>0.5</v>
      </c>
      <c r="AH1309" s="37">
        <v>0.48</v>
      </c>
      <c r="AI1309" s="37"/>
      <c r="AJ1309" s="39">
        <v>146</v>
      </c>
      <c r="AK1309" s="37"/>
      <c r="AL1309" s="37"/>
      <c r="AM1309" s="37"/>
      <c r="AN1309" s="37"/>
      <c r="AO1309" s="40"/>
    </row>
    <row r="1310" spans="1:41" x14ac:dyDescent="0.25">
      <c r="A1310" s="41">
        <v>386</v>
      </c>
      <c r="B1310" s="42" t="s">
        <v>2631</v>
      </c>
      <c r="C1310" s="41">
        <v>2</v>
      </c>
      <c r="D1310" s="41" t="s">
        <v>684</v>
      </c>
      <c r="E1310" s="41">
        <v>9</v>
      </c>
      <c r="F1310" s="49">
        <v>37</v>
      </c>
      <c r="G1310" s="41">
        <f t="shared" si="16"/>
        <v>28</v>
      </c>
      <c r="H1310" s="43"/>
      <c r="I1310" s="43"/>
      <c r="J1310" s="43"/>
      <c r="K1310" s="43"/>
      <c r="L1310" s="43"/>
      <c r="M1310" s="43"/>
      <c r="N1310" s="43">
        <v>49.33</v>
      </c>
      <c r="O1310" s="43">
        <v>50.67</v>
      </c>
      <c r="P1310" s="43"/>
      <c r="Q1310" s="44" t="s">
        <v>169</v>
      </c>
      <c r="R1310" s="45">
        <v>7.7</v>
      </c>
      <c r="S1310" s="45"/>
      <c r="T1310" s="45"/>
      <c r="U1310" s="45">
        <v>7.2</v>
      </c>
      <c r="V1310" s="45"/>
      <c r="W1310" s="45"/>
      <c r="X1310" s="43">
        <v>0.93</v>
      </c>
      <c r="Y1310" s="43">
        <v>0.23</v>
      </c>
      <c r="Z1310" s="43">
        <v>4.04</v>
      </c>
      <c r="AA1310" s="43">
        <v>1.59</v>
      </c>
      <c r="AB1310" s="43">
        <v>3.51</v>
      </c>
      <c r="AC1310" s="43">
        <v>1.81</v>
      </c>
      <c r="AD1310" s="43">
        <v>24.08</v>
      </c>
      <c r="AE1310" s="43">
        <v>21.2</v>
      </c>
      <c r="AF1310" s="43">
        <v>2.72</v>
      </c>
      <c r="AG1310" s="43">
        <v>0.74</v>
      </c>
      <c r="AH1310" s="43">
        <v>0.5</v>
      </c>
      <c r="AI1310" s="43"/>
      <c r="AJ1310" s="45">
        <v>152</v>
      </c>
      <c r="AK1310" s="43"/>
      <c r="AL1310" s="43"/>
      <c r="AM1310" s="43"/>
      <c r="AN1310" s="43"/>
      <c r="AO1310" s="46"/>
    </row>
    <row r="1311" spans="1:41" x14ac:dyDescent="0.25">
      <c r="A1311" s="41">
        <v>386</v>
      </c>
      <c r="B1311" s="42" t="s">
        <v>2631</v>
      </c>
      <c r="C1311" s="41">
        <v>3</v>
      </c>
      <c r="D1311" s="41" t="s">
        <v>702</v>
      </c>
      <c r="E1311" s="41">
        <v>37</v>
      </c>
      <c r="F1311" s="49">
        <v>61</v>
      </c>
      <c r="G1311" s="41">
        <f t="shared" si="16"/>
        <v>24</v>
      </c>
      <c r="H1311" s="43"/>
      <c r="I1311" s="43"/>
      <c r="J1311" s="43"/>
      <c r="K1311" s="43"/>
      <c r="L1311" s="43"/>
      <c r="M1311" s="43"/>
      <c r="N1311" s="43">
        <v>48.55</v>
      </c>
      <c r="O1311" s="43">
        <v>51.45</v>
      </c>
      <c r="P1311" s="43"/>
      <c r="Q1311" s="44" t="s">
        <v>169</v>
      </c>
      <c r="R1311" s="45">
        <v>7.7</v>
      </c>
      <c r="S1311" s="45"/>
      <c r="T1311" s="45"/>
      <c r="U1311" s="45">
        <v>7.3</v>
      </c>
      <c r="V1311" s="45"/>
      <c r="W1311" s="45"/>
      <c r="X1311" s="43">
        <v>1.05</v>
      </c>
      <c r="Y1311" s="43">
        <v>0.22500000000000001</v>
      </c>
      <c r="Z1311" s="43">
        <v>4.67</v>
      </c>
      <c r="AA1311" s="43">
        <v>1.64</v>
      </c>
      <c r="AB1311" s="43">
        <v>4.4800000000000004</v>
      </c>
      <c r="AC1311" s="43">
        <v>2.78</v>
      </c>
      <c r="AD1311" s="43">
        <v>24.08</v>
      </c>
      <c r="AE1311" s="43">
        <v>20.7</v>
      </c>
      <c r="AF1311" s="43">
        <v>2.2999999999999998</v>
      </c>
      <c r="AG1311" s="43">
        <v>1.1000000000000001</v>
      </c>
      <c r="AH1311" s="43">
        <v>0.42</v>
      </c>
      <c r="AI1311" s="43"/>
      <c r="AJ1311" s="45">
        <v>237</v>
      </c>
      <c r="AK1311" s="43"/>
      <c r="AL1311" s="43"/>
      <c r="AM1311" s="43"/>
      <c r="AN1311" s="43"/>
      <c r="AO1311" s="46"/>
    </row>
    <row r="1312" spans="1:41" x14ac:dyDescent="0.25">
      <c r="A1312" s="3">
        <v>386</v>
      </c>
      <c r="B1312" s="11" t="s">
        <v>2631</v>
      </c>
      <c r="C1312" s="3">
        <v>4</v>
      </c>
      <c r="D1312" s="3" t="s">
        <v>980</v>
      </c>
      <c r="E1312" s="3">
        <v>61</v>
      </c>
      <c r="F1312" s="50">
        <v>97</v>
      </c>
      <c r="G1312" s="3">
        <f t="shared" si="16"/>
        <v>36</v>
      </c>
      <c r="H1312" s="15"/>
      <c r="I1312" s="15"/>
      <c r="J1312" s="15"/>
      <c r="K1312" s="15"/>
      <c r="L1312" s="15"/>
      <c r="M1312" s="15"/>
      <c r="N1312" s="15">
        <v>60.47</v>
      </c>
      <c r="O1312" s="15">
        <v>39.53</v>
      </c>
      <c r="P1312" s="15"/>
      <c r="Q1312" s="23" t="s">
        <v>354</v>
      </c>
      <c r="R1312" s="19">
        <v>7.7</v>
      </c>
      <c r="S1312" s="19"/>
      <c r="T1312" s="19"/>
      <c r="U1312" s="19">
        <v>7.3</v>
      </c>
      <c r="V1312" s="19"/>
      <c r="W1312" s="19"/>
      <c r="X1312" s="15">
        <v>0.84</v>
      </c>
      <c r="Y1312" s="15">
        <v>0.221</v>
      </c>
      <c r="Z1312" s="15">
        <v>3.8</v>
      </c>
      <c r="AA1312" s="15">
        <v>1.51</v>
      </c>
      <c r="AB1312" s="15">
        <v>4.4000000000000004</v>
      </c>
      <c r="AC1312" s="15">
        <v>3.92</v>
      </c>
      <c r="AD1312" s="15">
        <v>20.07</v>
      </c>
      <c r="AE1312" s="15">
        <v>19</v>
      </c>
      <c r="AF1312" s="15">
        <v>1.46</v>
      </c>
      <c r="AG1312" s="15">
        <v>0.9</v>
      </c>
      <c r="AH1312" s="15">
        <v>0.4</v>
      </c>
      <c r="AI1312" s="15"/>
      <c r="AJ1312" s="19">
        <v>172</v>
      </c>
      <c r="AK1312" s="15"/>
      <c r="AL1312" s="15"/>
      <c r="AM1312" s="15"/>
      <c r="AN1312" s="15"/>
      <c r="AO1312" s="27"/>
    </row>
    <row r="1313" spans="1:41" x14ac:dyDescent="0.25">
      <c r="A1313" s="3">
        <v>386</v>
      </c>
      <c r="B1313" s="11" t="s">
        <v>2631</v>
      </c>
      <c r="C1313" s="3">
        <v>5</v>
      </c>
      <c r="D1313" s="3" t="s">
        <v>763</v>
      </c>
      <c r="E1313" s="3">
        <v>97</v>
      </c>
      <c r="F1313" s="50">
        <v>140</v>
      </c>
      <c r="G1313" s="3">
        <f t="shared" si="16"/>
        <v>43</v>
      </c>
      <c r="H1313" s="15">
        <v>0.31</v>
      </c>
      <c r="I1313" s="15">
        <v>1.1000000000000001</v>
      </c>
      <c r="J1313" s="15">
        <v>0.91</v>
      </c>
      <c r="K1313" s="15">
        <v>2.5499999999999998</v>
      </c>
      <c r="L1313" s="15">
        <v>1.49</v>
      </c>
      <c r="M1313" s="15">
        <v>6.36</v>
      </c>
      <c r="N1313" s="15">
        <v>45.07</v>
      </c>
      <c r="O1313" s="15">
        <v>48.57</v>
      </c>
      <c r="P1313" s="15"/>
      <c r="Q1313" s="23" t="s">
        <v>169</v>
      </c>
      <c r="R1313" s="19">
        <v>7.5</v>
      </c>
      <c r="S1313" s="19"/>
      <c r="T1313" s="19"/>
      <c r="U1313" s="19">
        <v>7.1</v>
      </c>
      <c r="V1313" s="19"/>
      <c r="W1313" s="19"/>
      <c r="X1313" s="15">
        <v>1.03</v>
      </c>
      <c r="Y1313" s="15"/>
      <c r="Z1313" s="15"/>
      <c r="AA1313" s="15">
        <v>1.5</v>
      </c>
      <c r="AB1313" s="15">
        <v>1.6</v>
      </c>
      <c r="AC1313" s="15">
        <v>4.6500000000000004</v>
      </c>
      <c r="AD1313" s="15">
        <v>26.76</v>
      </c>
      <c r="AE1313" s="15">
        <v>23.2</v>
      </c>
      <c r="AF1313" s="15">
        <v>2.2999999999999998</v>
      </c>
      <c r="AG1313" s="15">
        <v>0.84</v>
      </c>
      <c r="AH1313" s="15">
        <v>0.4</v>
      </c>
      <c r="AI1313" s="15"/>
      <c r="AJ1313" s="19">
        <v>286</v>
      </c>
      <c r="AK1313" s="15"/>
      <c r="AL1313" s="15"/>
      <c r="AM1313" s="15"/>
      <c r="AN1313" s="15"/>
      <c r="AO1313" s="27"/>
    </row>
    <row r="1314" spans="1:41" x14ac:dyDescent="0.25">
      <c r="A1314" s="3">
        <v>386</v>
      </c>
      <c r="B1314" s="11" t="s">
        <v>2631</v>
      </c>
      <c r="C1314" s="3">
        <v>6</v>
      </c>
      <c r="D1314" s="3" t="s">
        <v>1003</v>
      </c>
      <c r="E1314" s="3">
        <v>140</v>
      </c>
      <c r="F1314" s="50">
        <v>0</v>
      </c>
      <c r="G1314" s="3">
        <f t="shared" si="16"/>
        <v>-140</v>
      </c>
      <c r="H1314" s="15">
        <v>0.02</v>
      </c>
      <c r="I1314" s="15">
        <v>0.52</v>
      </c>
      <c r="J1314" s="15">
        <v>1.34</v>
      </c>
      <c r="K1314" s="15">
        <v>2.7</v>
      </c>
      <c r="L1314" s="15">
        <v>1.1399999999999999</v>
      </c>
      <c r="M1314" s="15">
        <v>5.72</v>
      </c>
      <c r="N1314" s="15">
        <v>38.64</v>
      </c>
      <c r="O1314" s="15">
        <v>55.64</v>
      </c>
      <c r="P1314" s="15"/>
      <c r="Q1314" s="23" t="s">
        <v>6</v>
      </c>
      <c r="R1314" s="19">
        <v>7.3</v>
      </c>
      <c r="S1314" s="19"/>
      <c r="T1314" s="19"/>
      <c r="U1314" s="19">
        <v>6.8</v>
      </c>
      <c r="V1314" s="19"/>
      <c r="W1314" s="19"/>
      <c r="X1314" s="15">
        <v>0.35</v>
      </c>
      <c r="Y1314" s="15"/>
      <c r="Z1314" s="15"/>
      <c r="AA1314" s="15">
        <v>1.91</v>
      </c>
      <c r="AB1314" s="15">
        <v>7.26</v>
      </c>
      <c r="AC1314" s="15">
        <v>4.45</v>
      </c>
      <c r="AD1314" s="15">
        <v>22.3</v>
      </c>
      <c r="AE1314" s="15">
        <v>18.100000000000001</v>
      </c>
      <c r="AF1314" s="15">
        <v>1.88</v>
      </c>
      <c r="AG1314" s="15">
        <v>0.82</v>
      </c>
      <c r="AH1314" s="15">
        <v>0.3</v>
      </c>
      <c r="AI1314" s="15"/>
      <c r="AJ1314" s="19">
        <v>74</v>
      </c>
      <c r="AK1314" s="15"/>
      <c r="AL1314" s="15"/>
      <c r="AM1314" s="15"/>
      <c r="AN1314" s="15"/>
      <c r="AO1314" s="27"/>
    </row>
    <row r="1315" spans="1:41" x14ac:dyDescent="0.25">
      <c r="A1315" s="3"/>
      <c r="B1315" s="11"/>
      <c r="C1315" s="3"/>
      <c r="D1315" s="3"/>
      <c r="E1315" s="3"/>
      <c r="F1315" s="50"/>
      <c r="G1315" s="3"/>
      <c r="H1315" s="15"/>
      <c r="I1315" s="15"/>
      <c r="J1315" s="15"/>
      <c r="K1315" s="15"/>
      <c r="L1315" s="15"/>
      <c r="M1315" s="15"/>
      <c r="N1315" s="15"/>
      <c r="O1315" s="15"/>
      <c r="P1315" s="15"/>
      <c r="Q1315" s="23"/>
      <c r="R1315" s="19"/>
      <c r="S1315" s="19"/>
      <c r="T1315" s="19"/>
      <c r="U1315" s="19"/>
      <c r="V1315" s="19"/>
      <c r="W1315" s="19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9"/>
      <c r="AK1315" s="15"/>
      <c r="AL1315" s="15"/>
      <c r="AM1315" s="15"/>
      <c r="AN1315" s="15"/>
      <c r="AO1315" s="27"/>
    </row>
    <row r="1316" spans="1:41" x14ac:dyDescent="0.25">
      <c r="A1316" s="3"/>
      <c r="B1316" s="11"/>
      <c r="C1316" s="3"/>
      <c r="D1316" s="3"/>
      <c r="E1316" s="3"/>
      <c r="F1316" s="50"/>
      <c r="G1316" s="3"/>
      <c r="H1316" s="15"/>
      <c r="I1316" s="15"/>
      <c r="J1316" s="15"/>
      <c r="K1316" s="15"/>
      <c r="L1316" s="15"/>
      <c r="M1316" s="15"/>
      <c r="N1316" s="15"/>
      <c r="O1316" s="15"/>
      <c r="P1316" s="15"/>
      <c r="Q1316" s="23"/>
      <c r="R1316" s="19"/>
      <c r="S1316" s="19"/>
      <c r="T1316" s="19"/>
      <c r="U1316" s="19"/>
      <c r="V1316" s="19"/>
      <c r="W1316" s="19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9"/>
      <c r="AK1316" s="15"/>
      <c r="AL1316" s="15"/>
      <c r="AM1316" s="15"/>
      <c r="AN1316" s="15"/>
      <c r="AO1316" s="27"/>
    </row>
    <row r="1317" spans="1:41" x14ac:dyDescent="0.25">
      <c r="A1317" s="35">
        <v>387</v>
      </c>
      <c r="B1317" s="36" t="s">
        <v>2631</v>
      </c>
      <c r="C1317" s="35">
        <v>1</v>
      </c>
      <c r="D1317" s="35" t="s">
        <v>660</v>
      </c>
      <c r="E1317" s="35">
        <v>0</v>
      </c>
      <c r="F1317" s="51">
        <v>10</v>
      </c>
      <c r="G1317" s="35">
        <f t="shared" si="16"/>
        <v>10</v>
      </c>
      <c r="H1317" s="37"/>
      <c r="I1317" s="37">
        <v>0.1</v>
      </c>
      <c r="J1317" s="37">
        <v>0.28999999999999998</v>
      </c>
      <c r="K1317" s="37">
        <v>2.2599999999999998</v>
      </c>
      <c r="L1317" s="37">
        <v>2.96</v>
      </c>
      <c r="M1317" s="37">
        <v>5.61</v>
      </c>
      <c r="N1317" s="37">
        <v>45.43</v>
      </c>
      <c r="O1317" s="37">
        <v>48.96</v>
      </c>
      <c r="P1317" s="37"/>
      <c r="Q1317" s="38" t="s">
        <v>169</v>
      </c>
      <c r="R1317" s="39">
        <v>6.9</v>
      </c>
      <c r="S1317" s="39"/>
      <c r="T1317" s="39"/>
      <c r="U1317" s="39">
        <v>6</v>
      </c>
      <c r="V1317" s="39"/>
      <c r="W1317" s="39"/>
      <c r="X1317" s="37">
        <v>1.01</v>
      </c>
      <c r="Y1317" s="37">
        <v>0.35799999999999998</v>
      </c>
      <c r="Z1317" s="37">
        <v>2.82</v>
      </c>
      <c r="AA1317" s="37">
        <v>1.59</v>
      </c>
      <c r="AB1317" s="37"/>
      <c r="AC1317" s="37">
        <v>0.5</v>
      </c>
      <c r="AD1317" s="37">
        <v>24.98</v>
      </c>
      <c r="AE1317" s="37">
        <v>18.7</v>
      </c>
      <c r="AF1317" s="37">
        <v>1.05</v>
      </c>
      <c r="AG1317" s="37">
        <v>0.28000000000000003</v>
      </c>
      <c r="AH1317" s="37">
        <v>0.38</v>
      </c>
      <c r="AI1317" s="37">
        <v>4.6399999999999997</v>
      </c>
      <c r="AJ1317" s="39">
        <v>329</v>
      </c>
      <c r="AK1317" s="37"/>
      <c r="AL1317" s="37"/>
      <c r="AM1317" s="37"/>
      <c r="AN1317" s="37"/>
      <c r="AO1317" s="40"/>
    </row>
    <row r="1318" spans="1:41" x14ac:dyDescent="0.25">
      <c r="A1318" s="41">
        <v>387</v>
      </c>
      <c r="B1318" s="42" t="s">
        <v>2631</v>
      </c>
      <c r="C1318" s="41">
        <v>2</v>
      </c>
      <c r="D1318" s="41" t="s">
        <v>684</v>
      </c>
      <c r="E1318" s="41">
        <v>10</v>
      </c>
      <c r="F1318" s="49">
        <v>44</v>
      </c>
      <c r="G1318" s="41">
        <f t="shared" si="16"/>
        <v>34</v>
      </c>
      <c r="H1318" s="43"/>
      <c r="I1318" s="43">
        <v>0.04</v>
      </c>
      <c r="J1318" s="43">
        <v>0.15</v>
      </c>
      <c r="K1318" s="43">
        <v>2.17</v>
      </c>
      <c r="L1318" s="43">
        <v>2.5299999999999998</v>
      </c>
      <c r="M1318" s="43">
        <v>4.8899999999999997</v>
      </c>
      <c r="N1318" s="43">
        <v>42.29</v>
      </c>
      <c r="O1318" s="43">
        <v>52.82</v>
      </c>
      <c r="P1318" s="43"/>
      <c r="Q1318" s="44" t="s">
        <v>169</v>
      </c>
      <c r="R1318" s="45">
        <v>6.1</v>
      </c>
      <c r="S1318" s="45"/>
      <c r="T1318" s="45"/>
      <c r="U1318" s="45">
        <v>5.0999999999999996</v>
      </c>
      <c r="V1318" s="45"/>
      <c r="W1318" s="45"/>
      <c r="X1318" s="43">
        <v>0.63</v>
      </c>
      <c r="Y1318" s="43">
        <v>0.20599999999999999</v>
      </c>
      <c r="Z1318" s="43">
        <v>3.06</v>
      </c>
      <c r="AA1318" s="43">
        <v>1.68</v>
      </c>
      <c r="AB1318" s="43"/>
      <c r="AC1318" s="43">
        <v>0.18</v>
      </c>
      <c r="AD1318" s="43">
        <v>18.87</v>
      </c>
      <c r="AE1318" s="43">
        <v>12.6</v>
      </c>
      <c r="AF1318" s="43">
        <v>0.21</v>
      </c>
      <c r="AG1318" s="43">
        <v>0.36</v>
      </c>
      <c r="AH1318" s="43">
        <v>0.16</v>
      </c>
      <c r="AI1318" s="43">
        <v>5.4</v>
      </c>
      <c r="AJ1318" s="45">
        <v>212</v>
      </c>
      <c r="AK1318" s="43"/>
      <c r="AL1318" s="43"/>
      <c r="AM1318" s="43"/>
      <c r="AN1318" s="43"/>
      <c r="AO1318" s="46"/>
    </row>
    <row r="1319" spans="1:41" x14ac:dyDescent="0.25">
      <c r="A1319" s="3">
        <v>387</v>
      </c>
      <c r="B1319" s="11" t="s">
        <v>2631</v>
      </c>
      <c r="C1319" s="3">
        <v>3</v>
      </c>
      <c r="D1319" s="3" t="s">
        <v>40</v>
      </c>
      <c r="E1319" s="3">
        <v>44</v>
      </c>
      <c r="F1319" s="50">
        <v>92</v>
      </c>
      <c r="G1319" s="3">
        <f t="shared" si="16"/>
        <v>48</v>
      </c>
      <c r="H1319" s="15">
        <v>0.03</v>
      </c>
      <c r="I1319" s="15">
        <v>0.33</v>
      </c>
      <c r="J1319" s="15">
        <v>0.83</v>
      </c>
      <c r="K1319" s="15">
        <v>6.33</v>
      </c>
      <c r="L1319" s="15">
        <v>5.47</v>
      </c>
      <c r="M1319" s="15">
        <v>12.99</v>
      </c>
      <c r="N1319" s="15">
        <v>42.34</v>
      </c>
      <c r="O1319" s="15">
        <v>44.67</v>
      </c>
      <c r="P1319" s="15"/>
      <c r="Q1319" s="23" t="s">
        <v>169</v>
      </c>
      <c r="R1319" s="19">
        <v>6.9</v>
      </c>
      <c r="S1319" s="19"/>
      <c r="T1319" s="19"/>
      <c r="U1319" s="19">
        <v>5.7</v>
      </c>
      <c r="V1319" s="19"/>
      <c r="W1319" s="19"/>
      <c r="X1319" s="15">
        <v>0.57999999999999996</v>
      </c>
      <c r="Y1319" s="15">
        <v>0.155</v>
      </c>
      <c r="Z1319" s="15">
        <v>3.74</v>
      </c>
      <c r="AA1319" s="15">
        <v>1.74</v>
      </c>
      <c r="AB1319" s="15"/>
      <c r="AC1319" s="15">
        <v>0.37</v>
      </c>
      <c r="AD1319" s="15">
        <v>14.77</v>
      </c>
      <c r="AE1319" s="15">
        <v>10.7</v>
      </c>
      <c r="AF1319" s="15">
        <v>0.21</v>
      </c>
      <c r="AG1319" s="15">
        <v>0.42</v>
      </c>
      <c r="AH1319" s="15">
        <v>0.16</v>
      </c>
      <c r="AI1319" s="15">
        <v>2.88</v>
      </c>
      <c r="AJ1319" s="19">
        <v>286</v>
      </c>
      <c r="AK1319" s="15"/>
      <c r="AL1319" s="15"/>
      <c r="AM1319" s="15"/>
      <c r="AN1319" s="15"/>
      <c r="AO1319" s="27"/>
    </row>
    <row r="1320" spans="1:41" x14ac:dyDescent="0.25">
      <c r="A1320" s="3">
        <v>387</v>
      </c>
      <c r="B1320" s="11" t="s">
        <v>2631</v>
      </c>
      <c r="C1320" s="3">
        <v>4</v>
      </c>
      <c r="D1320" s="3" t="s">
        <v>2915</v>
      </c>
      <c r="E1320" s="3">
        <v>92</v>
      </c>
      <c r="F1320" s="50">
        <v>160</v>
      </c>
      <c r="G1320" s="3">
        <f t="shared" si="16"/>
        <v>68</v>
      </c>
      <c r="H1320" s="15"/>
      <c r="I1320" s="15">
        <v>0.04</v>
      </c>
      <c r="J1320" s="15">
        <v>0.02</v>
      </c>
      <c r="K1320" s="15">
        <v>0.46</v>
      </c>
      <c r="L1320" s="15">
        <v>2.46</v>
      </c>
      <c r="M1320" s="15">
        <v>2.98</v>
      </c>
      <c r="N1320" s="15">
        <v>57.83</v>
      </c>
      <c r="O1320" s="15">
        <v>39.19</v>
      </c>
      <c r="P1320" s="15">
        <v>2.7</v>
      </c>
      <c r="Q1320" s="23" t="s">
        <v>354</v>
      </c>
      <c r="R1320" s="19">
        <v>8</v>
      </c>
      <c r="S1320" s="19"/>
      <c r="T1320" s="19"/>
      <c r="U1320" s="19">
        <v>7</v>
      </c>
      <c r="V1320" s="19"/>
      <c r="W1320" s="19"/>
      <c r="X1320" s="15">
        <v>0.33</v>
      </c>
      <c r="Y1320" s="15">
        <v>0.11899999999999999</v>
      </c>
      <c r="Z1320" s="15">
        <v>2.77</v>
      </c>
      <c r="AA1320" s="15">
        <v>1.75</v>
      </c>
      <c r="AB1320" s="15">
        <v>2.1</v>
      </c>
      <c r="AC1320" s="15">
        <v>0.36</v>
      </c>
      <c r="AD1320" s="15">
        <v>13.23</v>
      </c>
      <c r="AE1320" s="15">
        <v>13.4</v>
      </c>
      <c r="AF1320" s="15">
        <v>0.21</v>
      </c>
      <c r="AG1320" s="15">
        <v>0.34</v>
      </c>
      <c r="AH1320" s="15">
        <v>0.16</v>
      </c>
      <c r="AI1320" s="15"/>
      <c r="AJ1320" s="19">
        <v>23</v>
      </c>
      <c r="AK1320" s="15"/>
      <c r="AL1320" s="15"/>
      <c r="AM1320" s="15"/>
      <c r="AN1320" s="15"/>
      <c r="AO1320" s="27"/>
    </row>
    <row r="1321" spans="1:41" x14ac:dyDescent="0.25">
      <c r="A1321" s="3">
        <v>387</v>
      </c>
      <c r="B1321" s="11" t="s">
        <v>2631</v>
      </c>
      <c r="C1321" s="3">
        <v>5</v>
      </c>
      <c r="D1321" s="3" t="s">
        <v>118</v>
      </c>
      <c r="E1321" s="3">
        <v>160</v>
      </c>
      <c r="F1321" s="50">
        <v>0</v>
      </c>
      <c r="G1321" s="3">
        <f t="shared" ref="G1321:G1404" si="17">F1321-E1321</f>
        <v>-160</v>
      </c>
      <c r="H1321" s="15">
        <v>0.82</v>
      </c>
      <c r="I1321" s="15">
        <v>1.03</v>
      </c>
      <c r="J1321" s="15">
        <v>0.43</v>
      </c>
      <c r="K1321" s="15">
        <v>3.33</v>
      </c>
      <c r="L1321" s="15">
        <v>7.48</v>
      </c>
      <c r="M1321" s="15">
        <v>13.09</v>
      </c>
      <c r="N1321" s="15">
        <v>52.56</v>
      </c>
      <c r="O1321" s="15">
        <v>34.35</v>
      </c>
      <c r="P1321" s="15">
        <v>3.89</v>
      </c>
      <c r="Q1321" s="23" t="s">
        <v>354</v>
      </c>
      <c r="R1321" s="19">
        <v>8.1</v>
      </c>
      <c r="S1321" s="19"/>
      <c r="T1321" s="19"/>
      <c r="U1321" s="19">
        <v>7</v>
      </c>
      <c r="V1321" s="19"/>
      <c r="W1321" s="19"/>
      <c r="X1321" s="15">
        <v>0.28999999999999998</v>
      </c>
      <c r="Y1321" s="15"/>
      <c r="Z1321" s="15"/>
      <c r="AA1321" s="15">
        <v>1.64</v>
      </c>
      <c r="AB1321" s="15">
        <v>8.3000000000000007</v>
      </c>
      <c r="AC1321" s="15">
        <v>0.35</v>
      </c>
      <c r="AD1321" s="15">
        <v>11.03</v>
      </c>
      <c r="AE1321" s="15">
        <v>11.4</v>
      </c>
      <c r="AF1321" s="15">
        <v>0.21</v>
      </c>
      <c r="AG1321" s="15">
        <v>0.4</v>
      </c>
      <c r="AH1321" s="15">
        <v>0.14000000000000001</v>
      </c>
      <c r="AI1321" s="15"/>
      <c r="AJ1321" s="19">
        <v>34</v>
      </c>
      <c r="AK1321" s="15"/>
      <c r="AL1321" s="15"/>
      <c r="AM1321" s="15"/>
      <c r="AN1321" s="15"/>
      <c r="AO1321" s="27"/>
    </row>
    <row r="1322" spans="1:41" x14ac:dyDescent="0.25">
      <c r="A1322" s="3"/>
      <c r="B1322" s="11"/>
      <c r="C1322" s="3"/>
      <c r="D1322" s="3"/>
      <c r="E1322" s="3"/>
      <c r="F1322" s="50"/>
      <c r="G1322" s="3"/>
      <c r="H1322" s="15"/>
      <c r="I1322" s="15"/>
      <c r="J1322" s="15"/>
      <c r="K1322" s="15"/>
      <c r="L1322" s="15"/>
      <c r="M1322" s="15"/>
      <c r="N1322" s="15"/>
      <c r="O1322" s="15"/>
      <c r="P1322" s="15"/>
      <c r="Q1322" s="23"/>
      <c r="R1322" s="19"/>
      <c r="S1322" s="19"/>
      <c r="T1322" s="19"/>
      <c r="U1322" s="19"/>
      <c r="V1322" s="19"/>
      <c r="W1322" s="19"/>
      <c r="X1322" s="15"/>
      <c r="Y1322" s="15"/>
      <c r="Z1322" s="15"/>
      <c r="AA1322" s="15"/>
      <c r="AB1322" s="15"/>
      <c r="AC1322" s="15"/>
      <c r="AD1322" s="15"/>
      <c r="AE1322" s="15"/>
      <c r="AF1322" s="15"/>
      <c r="AG1322" s="15"/>
      <c r="AH1322" s="15"/>
      <c r="AI1322" s="15"/>
      <c r="AJ1322" s="19"/>
      <c r="AK1322" s="15"/>
      <c r="AL1322" s="15"/>
      <c r="AM1322" s="15"/>
      <c r="AN1322" s="15"/>
      <c r="AO1322" s="27"/>
    </row>
    <row r="1323" spans="1:41" x14ac:dyDescent="0.25">
      <c r="A1323" s="3"/>
      <c r="B1323" s="11"/>
      <c r="C1323" s="3"/>
      <c r="D1323" s="3"/>
      <c r="E1323" s="3"/>
      <c r="F1323" s="50"/>
      <c r="G1323" s="3"/>
      <c r="H1323" s="15"/>
      <c r="I1323" s="15"/>
      <c r="J1323" s="15"/>
      <c r="K1323" s="15"/>
      <c r="L1323" s="15"/>
      <c r="M1323" s="15"/>
      <c r="N1323" s="15"/>
      <c r="O1323" s="15"/>
      <c r="P1323" s="15"/>
      <c r="Q1323" s="23"/>
      <c r="R1323" s="19"/>
      <c r="S1323" s="19"/>
      <c r="T1323" s="19"/>
      <c r="U1323" s="19"/>
      <c r="V1323" s="19"/>
      <c r="W1323" s="19"/>
      <c r="X1323" s="15"/>
      <c r="Y1323" s="15"/>
      <c r="Z1323" s="15"/>
      <c r="AA1323" s="15"/>
      <c r="AB1323" s="15"/>
      <c r="AC1323" s="15"/>
      <c r="AD1323" s="15"/>
      <c r="AE1323" s="15"/>
      <c r="AF1323" s="15"/>
      <c r="AG1323" s="15"/>
      <c r="AH1323" s="15"/>
      <c r="AI1323" s="15"/>
      <c r="AJ1323" s="19"/>
      <c r="AK1323" s="15"/>
      <c r="AL1323" s="15"/>
      <c r="AM1323" s="15"/>
      <c r="AN1323" s="15"/>
      <c r="AO1323" s="27"/>
    </row>
    <row r="1324" spans="1:41" x14ac:dyDescent="0.25">
      <c r="A1324" s="35">
        <v>388</v>
      </c>
      <c r="B1324" s="36" t="s">
        <v>2631</v>
      </c>
      <c r="C1324" s="35">
        <v>1</v>
      </c>
      <c r="D1324" s="35" t="s">
        <v>660</v>
      </c>
      <c r="E1324" s="35">
        <v>0</v>
      </c>
      <c r="F1324" s="51">
        <v>14</v>
      </c>
      <c r="G1324" s="35">
        <f t="shared" si="17"/>
        <v>14</v>
      </c>
      <c r="H1324" s="37">
        <v>0.56000000000000005</v>
      </c>
      <c r="I1324" s="37">
        <v>1.02</v>
      </c>
      <c r="J1324" s="37">
        <v>0.56999999999999995</v>
      </c>
      <c r="K1324" s="37">
        <v>2.79</v>
      </c>
      <c r="L1324" s="37">
        <v>3.85</v>
      </c>
      <c r="M1324" s="37">
        <v>8.7899999999999991</v>
      </c>
      <c r="N1324" s="37">
        <v>54.26</v>
      </c>
      <c r="O1324" s="37">
        <v>36.950000000000003</v>
      </c>
      <c r="P1324" s="37"/>
      <c r="Q1324" s="38" t="s">
        <v>354</v>
      </c>
      <c r="R1324" s="39">
        <v>7.8</v>
      </c>
      <c r="S1324" s="39"/>
      <c r="T1324" s="39"/>
      <c r="U1324" s="39">
        <v>7.1</v>
      </c>
      <c r="V1324" s="39"/>
      <c r="W1324" s="39"/>
      <c r="X1324" s="37">
        <v>0.99</v>
      </c>
      <c r="Y1324" s="37">
        <v>0.29399999999999998</v>
      </c>
      <c r="Z1324" s="37">
        <v>3.37</v>
      </c>
      <c r="AA1324" s="37">
        <v>1.51</v>
      </c>
      <c r="AB1324" s="37">
        <v>3.3</v>
      </c>
      <c r="AC1324" s="37">
        <v>0.54</v>
      </c>
      <c r="AD1324" s="37">
        <v>21.19</v>
      </c>
      <c r="AE1324" s="37"/>
      <c r="AF1324" s="37"/>
      <c r="AG1324" s="37">
        <v>0.3</v>
      </c>
      <c r="AH1324" s="37">
        <v>0.5</v>
      </c>
      <c r="AI1324" s="37"/>
      <c r="AJ1324" s="39">
        <v>132</v>
      </c>
      <c r="AK1324" s="37"/>
      <c r="AL1324" s="37"/>
      <c r="AM1324" s="37"/>
      <c r="AN1324" s="37"/>
      <c r="AO1324" s="40"/>
    </row>
    <row r="1325" spans="1:41" x14ac:dyDescent="0.25">
      <c r="A1325" s="41">
        <v>388</v>
      </c>
      <c r="B1325" s="42" t="s">
        <v>2631</v>
      </c>
      <c r="C1325" s="41">
        <v>2</v>
      </c>
      <c r="D1325" s="41" t="s">
        <v>684</v>
      </c>
      <c r="E1325" s="41">
        <v>14</v>
      </c>
      <c r="F1325" s="49">
        <v>35</v>
      </c>
      <c r="G1325" s="41">
        <f t="shared" si="17"/>
        <v>21</v>
      </c>
      <c r="H1325" s="43">
        <v>0.01</v>
      </c>
      <c r="I1325" s="43">
        <v>0.02</v>
      </c>
      <c r="J1325" s="43">
        <v>0.02</v>
      </c>
      <c r="K1325" s="43">
        <v>0.45</v>
      </c>
      <c r="L1325" s="43">
        <v>2.57</v>
      </c>
      <c r="M1325" s="43">
        <v>3.07</v>
      </c>
      <c r="N1325" s="43">
        <v>58.86</v>
      </c>
      <c r="O1325" s="43">
        <v>38.07</v>
      </c>
      <c r="P1325" s="43"/>
      <c r="Q1325" s="44" t="s">
        <v>354</v>
      </c>
      <c r="R1325" s="45">
        <v>7.9</v>
      </c>
      <c r="S1325" s="45"/>
      <c r="T1325" s="45"/>
      <c r="U1325" s="45">
        <v>7.1</v>
      </c>
      <c r="V1325" s="45"/>
      <c r="W1325" s="45"/>
      <c r="X1325" s="43">
        <v>0.76</v>
      </c>
      <c r="Y1325" s="43">
        <v>0.23899999999999999</v>
      </c>
      <c r="Z1325" s="43">
        <v>3.18</v>
      </c>
      <c r="AA1325" s="43">
        <v>1.51</v>
      </c>
      <c r="AB1325" s="43">
        <v>5.2</v>
      </c>
      <c r="AC1325" s="43">
        <v>0.73</v>
      </c>
      <c r="AD1325" s="43">
        <v>17.760000000000002</v>
      </c>
      <c r="AE1325" s="43"/>
      <c r="AF1325" s="43"/>
      <c r="AG1325" s="43">
        <v>0.34</v>
      </c>
      <c r="AH1325" s="43">
        <v>0.3</v>
      </c>
      <c r="AI1325" s="43"/>
      <c r="AJ1325" s="45">
        <v>43</v>
      </c>
      <c r="AK1325" s="43"/>
      <c r="AL1325" s="43"/>
      <c r="AM1325" s="43"/>
      <c r="AN1325" s="43"/>
      <c r="AO1325" s="46"/>
    </row>
    <row r="1326" spans="1:41" x14ac:dyDescent="0.25">
      <c r="A1326" s="41">
        <v>388</v>
      </c>
      <c r="B1326" s="42" t="s">
        <v>2631</v>
      </c>
      <c r="C1326" s="41">
        <v>3</v>
      </c>
      <c r="D1326" s="41" t="s">
        <v>2915</v>
      </c>
      <c r="E1326" s="41">
        <v>35</v>
      </c>
      <c r="F1326" s="49">
        <v>93</v>
      </c>
      <c r="G1326" s="41">
        <f t="shared" si="17"/>
        <v>58</v>
      </c>
      <c r="H1326" s="43"/>
      <c r="I1326" s="43">
        <v>0.05</v>
      </c>
      <c r="J1326" s="43">
        <v>0.06</v>
      </c>
      <c r="K1326" s="43">
        <v>2.48</v>
      </c>
      <c r="L1326" s="43">
        <v>10.14</v>
      </c>
      <c r="M1326" s="43">
        <v>12.73</v>
      </c>
      <c r="N1326" s="43">
        <v>56.35</v>
      </c>
      <c r="O1326" s="43">
        <v>30.92</v>
      </c>
      <c r="P1326" s="43"/>
      <c r="Q1326" s="44" t="s">
        <v>354</v>
      </c>
      <c r="R1326" s="45">
        <v>7.9</v>
      </c>
      <c r="S1326" s="45"/>
      <c r="T1326" s="45"/>
      <c r="U1326" s="45">
        <v>7.1</v>
      </c>
      <c r="V1326" s="45"/>
      <c r="W1326" s="45"/>
      <c r="X1326" s="43">
        <v>0.47</v>
      </c>
      <c r="Y1326" s="43">
        <v>0.127</v>
      </c>
      <c r="Z1326" s="43">
        <v>3.7</v>
      </c>
      <c r="AA1326" s="43">
        <v>1.58</v>
      </c>
      <c r="AB1326" s="43">
        <v>9.35</v>
      </c>
      <c r="AC1326" s="43">
        <v>1.3</v>
      </c>
      <c r="AD1326" s="43">
        <v>11.29</v>
      </c>
      <c r="AE1326" s="43"/>
      <c r="AF1326" s="43"/>
      <c r="AG1326" s="43">
        <v>0.36</v>
      </c>
      <c r="AH1326" s="43">
        <v>0.16</v>
      </c>
      <c r="AI1326" s="43"/>
      <c r="AJ1326" s="45">
        <v>6</v>
      </c>
      <c r="AK1326" s="43"/>
      <c r="AL1326" s="43"/>
      <c r="AM1326" s="43"/>
      <c r="AN1326" s="43"/>
      <c r="AO1326" s="46"/>
    </row>
    <row r="1327" spans="1:41" x14ac:dyDescent="0.25">
      <c r="A1327" s="3">
        <v>388</v>
      </c>
      <c r="B1327" s="11" t="s">
        <v>2631</v>
      </c>
      <c r="C1327" s="3">
        <v>4</v>
      </c>
      <c r="D1327" s="3" t="s">
        <v>763</v>
      </c>
      <c r="E1327" s="3">
        <v>93</v>
      </c>
      <c r="F1327" s="50">
        <v>120</v>
      </c>
      <c r="G1327" s="3">
        <f t="shared" si="17"/>
        <v>27</v>
      </c>
      <c r="H1327" s="15">
        <v>0.13</v>
      </c>
      <c r="I1327" s="15">
        <v>0.19</v>
      </c>
      <c r="J1327" s="15">
        <v>0.19</v>
      </c>
      <c r="K1327" s="15">
        <v>0.93</v>
      </c>
      <c r="L1327" s="15">
        <v>1.88</v>
      </c>
      <c r="M1327" s="15">
        <v>3.32</v>
      </c>
      <c r="N1327" s="15">
        <v>49.94</v>
      </c>
      <c r="O1327" s="15">
        <v>46.74</v>
      </c>
      <c r="P1327" s="15">
        <v>4.29</v>
      </c>
      <c r="Q1327" s="23" t="s">
        <v>169</v>
      </c>
      <c r="R1327" s="19">
        <v>7.9</v>
      </c>
      <c r="S1327" s="19"/>
      <c r="T1327" s="19"/>
      <c r="U1327" s="19">
        <v>6.9</v>
      </c>
      <c r="V1327" s="19"/>
      <c r="W1327" s="19"/>
      <c r="X1327" s="15">
        <v>0.49</v>
      </c>
      <c r="Y1327" s="15">
        <v>0.13200000000000001</v>
      </c>
      <c r="Z1327" s="15">
        <v>3.71</v>
      </c>
      <c r="AA1327" s="15">
        <v>1.7</v>
      </c>
      <c r="AB1327" s="15">
        <v>4.25</v>
      </c>
      <c r="AC1327" s="15">
        <v>0.71</v>
      </c>
      <c r="AD1327" s="15">
        <v>15.98</v>
      </c>
      <c r="AE1327" s="15"/>
      <c r="AF1327" s="15"/>
      <c r="AG1327" s="15">
        <v>0.57999999999999996</v>
      </c>
      <c r="AH1327" s="15">
        <v>0.18</v>
      </c>
      <c r="AI1327" s="15"/>
      <c r="AJ1327" s="19">
        <v>229</v>
      </c>
      <c r="AK1327" s="15"/>
      <c r="AL1327" s="15"/>
      <c r="AM1327" s="15"/>
      <c r="AN1327" s="15"/>
      <c r="AO1327" s="27"/>
    </row>
    <row r="1328" spans="1:41" x14ac:dyDescent="0.25">
      <c r="A1328" s="3">
        <v>388</v>
      </c>
      <c r="B1328" s="11" t="s">
        <v>2631</v>
      </c>
      <c r="C1328" s="3">
        <v>5</v>
      </c>
      <c r="D1328" s="3" t="s">
        <v>4813</v>
      </c>
      <c r="E1328" s="3">
        <v>120</v>
      </c>
      <c r="F1328" s="50">
        <v>150</v>
      </c>
      <c r="G1328" s="3">
        <f t="shared" si="17"/>
        <v>30</v>
      </c>
      <c r="H1328" s="15">
        <v>0.44</v>
      </c>
      <c r="I1328" s="15">
        <v>0.37</v>
      </c>
      <c r="J1328" s="15">
        <v>0.16</v>
      </c>
      <c r="K1328" s="15">
        <v>1.35</v>
      </c>
      <c r="L1328" s="15">
        <v>1.96</v>
      </c>
      <c r="M1328" s="15">
        <v>4.28</v>
      </c>
      <c r="N1328" s="15">
        <v>51.23</v>
      </c>
      <c r="O1328" s="15">
        <v>44.49</v>
      </c>
      <c r="P1328" s="15">
        <v>5.19</v>
      </c>
      <c r="Q1328" s="23" t="s">
        <v>169</v>
      </c>
      <c r="R1328" s="19">
        <v>7.9</v>
      </c>
      <c r="S1328" s="19"/>
      <c r="T1328" s="19"/>
      <c r="U1328" s="19">
        <v>7.1</v>
      </c>
      <c r="V1328" s="19"/>
      <c r="W1328" s="19"/>
      <c r="X1328" s="15">
        <v>0.38</v>
      </c>
      <c r="Y1328" s="15"/>
      <c r="Z1328" s="15"/>
      <c r="AA1328" s="15">
        <v>1.65</v>
      </c>
      <c r="AB1328" s="15">
        <v>5.6</v>
      </c>
      <c r="AC1328" s="15">
        <v>0.84</v>
      </c>
      <c r="AD1328" s="15">
        <v>12.35</v>
      </c>
      <c r="AE1328" s="15"/>
      <c r="AF1328" s="15"/>
      <c r="AG1328" s="15">
        <v>0.52</v>
      </c>
      <c r="AH1328" s="15">
        <v>0.18</v>
      </c>
      <c r="AI1328" s="15"/>
      <c r="AJ1328" s="19">
        <v>100</v>
      </c>
      <c r="AK1328" s="15"/>
      <c r="AL1328" s="15"/>
      <c r="AM1328" s="15"/>
      <c r="AN1328" s="15"/>
      <c r="AO1328" s="27"/>
    </row>
    <row r="1329" spans="1:41" x14ac:dyDescent="0.25">
      <c r="A1329" s="3">
        <v>388</v>
      </c>
      <c r="B1329" s="11" t="s">
        <v>2631</v>
      </c>
      <c r="C1329" s="3">
        <v>6</v>
      </c>
      <c r="D1329" s="3" t="s">
        <v>1003</v>
      </c>
      <c r="E1329" s="3">
        <v>150</v>
      </c>
      <c r="F1329" s="50">
        <v>190</v>
      </c>
      <c r="G1329" s="3">
        <f t="shared" si="17"/>
        <v>40</v>
      </c>
      <c r="H1329" s="15">
        <v>0.31</v>
      </c>
      <c r="I1329" s="15">
        <v>0.31</v>
      </c>
      <c r="J1329" s="15">
        <v>0.21</v>
      </c>
      <c r="K1329" s="15">
        <v>7.13</v>
      </c>
      <c r="L1329" s="15">
        <v>9.1999999999999993</v>
      </c>
      <c r="M1329" s="15">
        <v>17.16</v>
      </c>
      <c r="N1329" s="15">
        <v>53.51</v>
      </c>
      <c r="O1329" s="15">
        <v>29.33</v>
      </c>
      <c r="P1329" s="15">
        <v>2.5499999999999998</v>
      </c>
      <c r="Q1329" s="23" t="s">
        <v>354</v>
      </c>
      <c r="R1329" s="19">
        <v>8.1</v>
      </c>
      <c r="S1329" s="19"/>
      <c r="T1329" s="19"/>
      <c r="U1329" s="19">
        <v>7.2</v>
      </c>
      <c r="V1329" s="19"/>
      <c r="W1329" s="19"/>
      <c r="X1329" s="15">
        <v>0.26</v>
      </c>
      <c r="Y1329" s="15"/>
      <c r="Z1329" s="15"/>
      <c r="AA1329" s="15">
        <v>1.68</v>
      </c>
      <c r="AB1329" s="15">
        <v>11</v>
      </c>
      <c r="AC1329" s="15">
        <v>0.79</v>
      </c>
      <c r="AD1329" s="15">
        <v>8.25</v>
      </c>
      <c r="AE1329" s="15"/>
      <c r="AF1329" s="15"/>
      <c r="AG1329" s="15">
        <v>0.44</v>
      </c>
      <c r="AH1329" s="15">
        <v>0.16</v>
      </c>
      <c r="AI1329" s="15"/>
      <c r="AJ1329" s="19">
        <v>6</v>
      </c>
      <c r="AK1329" s="15"/>
      <c r="AL1329" s="15"/>
      <c r="AM1329" s="15"/>
      <c r="AN1329" s="15"/>
      <c r="AO1329" s="27"/>
    </row>
    <row r="1330" spans="1:41" x14ac:dyDescent="0.25">
      <c r="A1330" s="3">
        <v>388</v>
      </c>
      <c r="B1330" s="11" t="s">
        <v>2631</v>
      </c>
      <c r="C1330" s="3">
        <v>7</v>
      </c>
      <c r="D1330" s="3" t="s">
        <v>1309</v>
      </c>
      <c r="E1330" s="3">
        <v>190</v>
      </c>
      <c r="F1330" s="50">
        <v>0</v>
      </c>
      <c r="G1330" s="3">
        <f t="shared" si="17"/>
        <v>-190</v>
      </c>
      <c r="H1330" s="15">
        <v>0.18</v>
      </c>
      <c r="I1330" s="15">
        <v>0.37</v>
      </c>
      <c r="J1330" s="15">
        <v>0.36</v>
      </c>
      <c r="K1330" s="15">
        <v>5.42</v>
      </c>
      <c r="L1330" s="15">
        <v>13.4</v>
      </c>
      <c r="M1330" s="15">
        <v>19.73</v>
      </c>
      <c r="N1330" s="15">
        <v>55.1</v>
      </c>
      <c r="O1330" s="15">
        <v>25.17</v>
      </c>
      <c r="P1330" s="15">
        <v>2.61</v>
      </c>
      <c r="Q1330" s="23" t="s">
        <v>283</v>
      </c>
      <c r="R1330" s="19">
        <v>8.1999999999999993</v>
      </c>
      <c r="S1330" s="19"/>
      <c r="T1330" s="19"/>
      <c r="U1330" s="19">
        <v>7.3</v>
      </c>
      <c r="V1330" s="19"/>
      <c r="W1330" s="19"/>
      <c r="X1330" s="15">
        <v>0.26</v>
      </c>
      <c r="Y1330" s="15"/>
      <c r="Z1330" s="15"/>
      <c r="AA1330" s="15">
        <v>1.67</v>
      </c>
      <c r="AB1330" s="15">
        <v>12.25</v>
      </c>
      <c r="AC1330" s="15">
        <v>0.69</v>
      </c>
      <c r="AD1330" s="15">
        <v>7.81</v>
      </c>
      <c r="AE1330" s="15"/>
      <c r="AF1330" s="15"/>
      <c r="AG1330" s="15">
        <v>0.5</v>
      </c>
      <c r="AH1330" s="15">
        <v>0.16</v>
      </c>
      <c r="AI1330" s="15"/>
      <c r="AJ1330" s="19">
        <v>6</v>
      </c>
      <c r="AK1330" s="15"/>
      <c r="AL1330" s="15"/>
      <c r="AM1330" s="15"/>
      <c r="AN1330" s="15"/>
      <c r="AO1330" s="27"/>
    </row>
    <row r="1331" spans="1:41" x14ac:dyDescent="0.25">
      <c r="A1331" s="3"/>
      <c r="B1331" s="11"/>
      <c r="C1331" s="3"/>
      <c r="D1331" s="3"/>
      <c r="E1331" s="3"/>
      <c r="F1331" s="50"/>
      <c r="G1331" s="3"/>
      <c r="H1331" s="15"/>
      <c r="I1331" s="15"/>
      <c r="J1331" s="15"/>
      <c r="K1331" s="15"/>
      <c r="L1331" s="15"/>
      <c r="M1331" s="15"/>
      <c r="N1331" s="15"/>
      <c r="O1331" s="15"/>
      <c r="P1331" s="15"/>
      <c r="Q1331" s="23"/>
      <c r="R1331" s="19"/>
      <c r="S1331" s="19"/>
      <c r="T1331" s="19"/>
      <c r="U1331" s="19"/>
      <c r="V1331" s="19"/>
      <c r="W1331" s="19"/>
      <c r="X1331" s="15"/>
      <c r="Y1331" s="15"/>
      <c r="Z1331" s="15"/>
      <c r="AA1331" s="15"/>
      <c r="AB1331" s="15"/>
      <c r="AC1331" s="15"/>
      <c r="AD1331" s="15"/>
      <c r="AE1331" s="15"/>
      <c r="AF1331" s="15"/>
      <c r="AG1331" s="15"/>
      <c r="AH1331" s="15"/>
      <c r="AI1331" s="15"/>
      <c r="AJ1331" s="19"/>
      <c r="AK1331" s="15"/>
      <c r="AL1331" s="15"/>
      <c r="AM1331" s="15"/>
      <c r="AN1331" s="15"/>
      <c r="AO1331" s="27"/>
    </row>
    <row r="1332" spans="1:41" x14ac:dyDescent="0.25">
      <c r="A1332" s="3"/>
      <c r="B1332" s="11"/>
      <c r="C1332" s="3"/>
      <c r="D1332" s="3"/>
      <c r="E1332" s="3"/>
      <c r="F1332" s="50"/>
      <c r="G1332" s="3"/>
      <c r="H1332" s="15"/>
      <c r="I1332" s="15"/>
      <c r="J1332" s="15"/>
      <c r="K1332" s="15"/>
      <c r="L1332" s="15"/>
      <c r="M1332" s="15"/>
      <c r="N1332" s="15"/>
      <c r="O1332" s="15"/>
      <c r="P1332" s="15"/>
      <c r="Q1332" s="23"/>
      <c r="R1332" s="19"/>
      <c r="S1332" s="19"/>
      <c r="T1332" s="19"/>
      <c r="U1332" s="19"/>
      <c r="V1332" s="19"/>
      <c r="W1332" s="19"/>
      <c r="X1332" s="15"/>
      <c r="Y1332" s="15"/>
      <c r="Z1332" s="15"/>
      <c r="AA1332" s="15"/>
      <c r="AB1332" s="15"/>
      <c r="AC1332" s="15"/>
      <c r="AD1332" s="15"/>
      <c r="AE1332" s="15"/>
      <c r="AF1332" s="15"/>
      <c r="AG1332" s="15"/>
      <c r="AH1332" s="15"/>
      <c r="AI1332" s="15"/>
      <c r="AJ1332" s="19"/>
      <c r="AK1332" s="15"/>
      <c r="AL1332" s="15"/>
      <c r="AM1332" s="15"/>
      <c r="AN1332" s="15"/>
      <c r="AO1332" s="27"/>
    </row>
    <row r="1333" spans="1:41" x14ac:dyDescent="0.25">
      <c r="A1333" s="35">
        <v>20</v>
      </c>
      <c r="B1333" s="36" t="s">
        <v>2793</v>
      </c>
      <c r="C1333" s="35">
        <v>1</v>
      </c>
      <c r="D1333" s="35" t="s">
        <v>660</v>
      </c>
      <c r="E1333" s="35">
        <v>0</v>
      </c>
      <c r="F1333" s="51">
        <v>3</v>
      </c>
      <c r="G1333" s="35">
        <f t="shared" si="17"/>
        <v>3</v>
      </c>
      <c r="H1333" s="37">
        <v>3.99</v>
      </c>
      <c r="I1333" s="37">
        <v>8.5500000000000007</v>
      </c>
      <c r="J1333" s="37">
        <v>5.89</v>
      </c>
      <c r="K1333" s="37">
        <v>8.43</v>
      </c>
      <c r="L1333" s="37">
        <v>11.81</v>
      </c>
      <c r="M1333" s="37">
        <v>38.67</v>
      </c>
      <c r="N1333" s="37">
        <v>41.27</v>
      </c>
      <c r="O1333" s="37">
        <v>20.059999999999999</v>
      </c>
      <c r="P1333" s="37">
        <v>5</v>
      </c>
      <c r="Q1333" s="38" t="s">
        <v>225</v>
      </c>
      <c r="R1333" s="39">
        <v>4.9000000000000004</v>
      </c>
      <c r="S1333" s="39">
        <v>4.9000000000000004</v>
      </c>
      <c r="T1333" s="39">
        <v>5.0999999999999996</v>
      </c>
      <c r="U1333" s="39">
        <v>4.8</v>
      </c>
      <c r="V1333" s="39">
        <v>4.9000000000000004</v>
      </c>
      <c r="W1333" s="39">
        <v>5.0999999999999996</v>
      </c>
      <c r="X1333" s="37">
        <v>3.23</v>
      </c>
      <c r="Y1333" s="37">
        <v>0.31900000000000001</v>
      </c>
      <c r="Z1333" s="37">
        <v>10.119999999999999</v>
      </c>
      <c r="AA1333" s="37">
        <v>1.22</v>
      </c>
      <c r="AB1333" s="37"/>
      <c r="AC1333" s="37"/>
      <c r="AD1333" s="37">
        <v>24.34</v>
      </c>
      <c r="AE1333" s="37">
        <v>3</v>
      </c>
      <c r="AF1333" s="37">
        <v>3.12</v>
      </c>
      <c r="AG1333" s="37">
        <v>0.56000000000000005</v>
      </c>
      <c r="AH1333" s="37">
        <v>1.46</v>
      </c>
      <c r="AI1333" s="37">
        <v>25.2</v>
      </c>
      <c r="AJ1333" s="39">
        <v>100</v>
      </c>
      <c r="AK1333" s="37">
        <v>34.5</v>
      </c>
      <c r="AL1333" s="37">
        <v>7.98</v>
      </c>
      <c r="AM1333" s="37">
        <v>26.12</v>
      </c>
      <c r="AN1333" s="37">
        <v>1.88</v>
      </c>
      <c r="AO1333" s="40">
        <v>26.26</v>
      </c>
    </row>
    <row r="1334" spans="1:41" x14ac:dyDescent="0.25">
      <c r="A1334" s="35">
        <v>20</v>
      </c>
      <c r="B1334" s="36" t="s">
        <v>2793</v>
      </c>
      <c r="C1334" s="35">
        <v>2</v>
      </c>
      <c r="D1334" s="35" t="s">
        <v>684</v>
      </c>
      <c r="E1334" s="35">
        <v>3</v>
      </c>
      <c r="F1334" s="51">
        <v>14</v>
      </c>
      <c r="G1334" s="35">
        <f t="shared" si="17"/>
        <v>11</v>
      </c>
      <c r="H1334" s="37">
        <v>5.13</v>
      </c>
      <c r="I1334" s="37">
        <v>2.67</v>
      </c>
      <c r="J1334" s="37">
        <v>20.61</v>
      </c>
      <c r="K1334" s="37">
        <v>10.65</v>
      </c>
      <c r="L1334" s="37">
        <v>6.32</v>
      </c>
      <c r="M1334" s="37">
        <v>45.38</v>
      </c>
      <c r="N1334" s="37">
        <v>28.39</v>
      </c>
      <c r="O1334" s="37">
        <v>26.23</v>
      </c>
      <c r="P1334" s="37">
        <v>2.71</v>
      </c>
      <c r="Q1334" s="38" t="s">
        <v>225</v>
      </c>
      <c r="R1334" s="39">
        <v>4.8</v>
      </c>
      <c r="S1334" s="39">
        <v>4.5999999999999996</v>
      </c>
      <c r="T1334" s="39">
        <v>4.7</v>
      </c>
      <c r="U1334" s="39">
        <v>4.7</v>
      </c>
      <c r="V1334" s="39">
        <v>4.8499999999999996</v>
      </c>
      <c r="W1334" s="39">
        <v>5.5</v>
      </c>
      <c r="X1334" s="37">
        <v>3.17</v>
      </c>
      <c r="Y1334" s="37">
        <v>0.28799999999999998</v>
      </c>
      <c r="Z1334" s="37">
        <v>11.01</v>
      </c>
      <c r="AA1334" s="37">
        <v>1.25</v>
      </c>
      <c r="AB1334" s="37"/>
      <c r="AC1334" s="37"/>
      <c r="AD1334" s="37">
        <v>29.28</v>
      </c>
      <c r="AE1334" s="37">
        <v>1.6</v>
      </c>
      <c r="AF1334" s="37">
        <v>2.77</v>
      </c>
      <c r="AG1334" s="37">
        <v>0.48</v>
      </c>
      <c r="AH1334" s="37">
        <v>0.32</v>
      </c>
      <c r="AI1334" s="37">
        <v>27.4</v>
      </c>
      <c r="AJ1334" s="39">
        <v>16</v>
      </c>
      <c r="AK1334" s="37">
        <v>35.44</v>
      </c>
      <c r="AL1334" s="37">
        <v>8.7799999999999994</v>
      </c>
      <c r="AM1334" s="37">
        <v>29.92</v>
      </c>
      <c r="AN1334" s="37">
        <v>1.7</v>
      </c>
      <c r="AO1334" s="40">
        <v>22.88</v>
      </c>
    </row>
    <row r="1335" spans="1:41" x14ac:dyDescent="0.25">
      <c r="A1335" s="41">
        <v>20</v>
      </c>
      <c r="B1335" s="42" t="s">
        <v>2793</v>
      </c>
      <c r="C1335" s="41">
        <v>3</v>
      </c>
      <c r="D1335" s="41" t="s">
        <v>702</v>
      </c>
      <c r="E1335" s="41">
        <v>14</v>
      </c>
      <c r="F1335" s="49">
        <v>34</v>
      </c>
      <c r="G1335" s="41">
        <f t="shared" si="17"/>
        <v>20</v>
      </c>
      <c r="H1335" s="43">
        <v>27.65</v>
      </c>
      <c r="I1335" s="43">
        <v>10.89</v>
      </c>
      <c r="J1335" s="43">
        <v>6.6</v>
      </c>
      <c r="K1335" s="43">
        <v>8.74</v>
      </c>
      <c r="L1335" s="43">
        <v>5.66</v>
      </c>
      <c r="M1335" s="43">
        <v>59.54</v>
      </c>
      <c r="N1335" s="43">
        <v>28.82</v>
      </c>
      <c r="O1335" s="43">
        <v>11.64</v>
      </c>
      <c r="P1335" s="43">
        <v>42.95</v>
      </c>
      <c r="Q1335" s="44" t="s">
        <v>506</v>
      </c>
      <c r="R1335" s="45">
        <v>5.35</v>
      </c>
      <c r="S1335" s="45">
        <v>5.3</v>
      </c>
      <c r="T1335" s="45">
        <v>5.5</v>
      </c>
      <c r="U1335" s="45">
        <v>4.9000000000000004</v>
      </c>
      <c r="V1335" s="45">
        <v>5</v>
      </c>
      <c r="W1335" s="45">
        <v>5.25</v>
      </c>
      <c r="X1335" s="43">
        <v>1.63</v>
      </c>
      <c r="Y1335" s="43">
        <v>0.13400000000000001</v>
      </c>
      <c r="Z1335" s="43">
        <v>12.16</v>
      </c>
      <c r="AA1335" s="43">
        <v>1.37</v>
      </c>
      <c r="AB1335" s="43"/>
      <c r="AC1335" s="43"/>
      <c r="AD1335" s="43">
        <v>18.190000000000001</v>
      </c>
      <c r="AE1335" s="43">
        <v>1.4</v>
      </c>
      <c r="AF1335" s="43">
        <v>2.4300000000000002</v>
      </c>
      <c r="AG1335" s="43">
        <v>0.3</v>
      </c>
      <c r="AH1335" s="43">
        <v>0.28000000000000003</v>
      </c>
      <c r="AI1335" s="43">
        <v>16.8</v>
      </c>
      <c r="AJ1335" s="45">
        <v>50</v>
      </c>
      <c r="AK1335" s="43">
        <v>36.26</v>
      </c>
      <c r="AL1335" s="43">
        <v>8.7799999999999994</v>
      </c>
      <c r="AM1335" s="43">
        <v>31.32</v>
      </c>
      <c r="AN1335" s="43">
        <v>1.67</v>
      </c>
      <c r="AO1335" s="46">
        <v>19.079999999999998</v>
      </c>
    </row>
    <row r="1336" spans="1:41" x14ac:dyDescent="0.25">
      <c r="A1336" s="41">
        <v>20</v>
      </c>
      <c r="B1336" s="42" t="s">
        <v>2793</v>
      </c>
      <c r="C1336" s="41">
        <v>4</v>
      </c>
      <c r="D1336" s="41" t="s">
        <v>290</v>
      </c>
      <c r="E1336" s="41">
        <v>34</v>
      </c>
      <c r="F1336" s="49">
        <v>71</v>
      </c>
      <c r="G1336" s="41">
        <f t="shared" si="17"/>
        <v>37</v>
      </c>
      <c r="H1336" s="43">
        <v>17.61</v>
      </c>
      <c r="I1336" s="43">
        <v>17.8</v>
      </c>
      <c r="J1336" s="43">
        <v>10.07</v>
      </c>
      <c r="K1336" s="43">
        <v>13.97</v>
      </c>
      <c r="L1336" s="43">
        <v>8.9700000000000006</v>
      </c>
      <c r="M1336" s="43">
        <v>68.42</v>
      </c>
      <c r="N1336" s="43">
        <v>25.26</v>
      </c>
      <c r="O1336" s="43">
        <v>6.32</v>
      </c>
      <c r="P1336" s="43">
        <v>25.16</v>
      </c>
      <c r="Q1336" s="44" t="s">
        <v>506</v>
      </c>
      <c r="R1336" s="45">
        <v>5.2</v>
      </c>
      <c r="S1336" s="45">
        <v>4.8</v>
      </c>
      <c r="T1336" s="45">
        <v>5.0999999999999996</v>
      </c>
      <c r="U1336" s="45">
        <v>5.35</v>
      </c>
      <c r="V1336" s="45">
        <v>5.25</v>
      </c>
      <c r="W1336" s="45">
        <v>5.5</v>
      </c>
      <c r="X1336" s="43">
        <v>0.72</v>
      </c>
      <c r="Y1336" s="43">
        <v>5.6000000000000001E-2</v>
      </c>
      <c r="Z1336" s="43">
        <v>12.86</v>
      </c>
      <c r="AA1336" s="43">
        <v>1.48</v>
      </c>
      <c r="AB1336" s="43"/>
      <c r="AC1336" s="43"/>
      <c r="AD1336" s="43">
        <v>8.7899999999999991</v>
      </c>
      <c r="AE1336" s="43">
        <v>0.6</v>
      </c>
      <c r="AF1336" s="43">
        <v>0.83</v>
      </c>
      <c r="AG1336" s="43">
        <v>0.24</v>
      </c>
      <c r="AH1336" s="43">
        <v>0.15</v>
      </c>
      <c r="AI1336" s="43">
        <v>8.8000000000000007</v>
      </c>
      <c r="AJ1336" s="45">
        <v>96</v>
      </c>
      <c r="AK1336" s="43">
        <v>32.799999999999997</v>
      </c>
      <c r="AL1336" s="43">
        <v>9.58</v>
      </c>
      <c r="AM1336" s="43">
        <v>33.17</v>
      </c>
      <c r="AN1336" s="43">
        <v>0.42</v>
      </c>
      <c r="AO1336" s="46">
        <v>20.62</v>
      </c>
    </row>
    <row r="1337" spans="1:41" x14ac:dyDescent="0.25">
      <c r="A1337" s="3">
        <v>20</v>
      </c>
      <c r="B1337" s="11" t="s">
        <v>2793</v>
      </c>
      <c r="C1337" s="3">
        <v>5</v>
      </c>
      <c r="D1337" s="3" t="s">
        <v>302</v>
      </c>
      <c r="E1337" s="3">
        <v>71</v>
      </c>
      <c r="F1337" s="50">
        <v>89</v>
      </c>
      <c r="G1337" s="3">
        <f t="shared" si="17"/>
        <v>18</v>
      </c>
      <c r="H1337" s="15">
        <v>16.059999999999999</v>
      </c>
      <c r="I1337" s="15">
        <v>16.89</v>
      </c>
      <c r="J1337" s="15">
        <v>8.19</v>
      </c>
      <c r="K1337" s="15">
        <v>13.02</v>
      </c>
      <c r="L1337" s="15">
        <v>8.51</v>
      </c>
      <c r="M1337" s="15">
        <v>62.67</v>
      </c>
      <c r="N1337" s="15">
        <v>22.38</v>
      </c>
      <c r="O1337" s="15">
        <v>14.95</v>
      </c>
      <c r="P1337" s="15">
        <v>19.8</v>
      </c>
      <c r="Q1337" s="23" t="s">
        <v>506</v>
      </c>
      <c r="R1337" s="19">
        <v>5.3</v>
      </c>
      <c r="S1337" s="19">
        <v>4.6500000000000004</v>
      </c>
      <c r="T1337" s="19">
        <v>4.9000000000000004</v>
      </c>
      <c r="U1337" s="19">
        <v>5</v>
      </c>
      <c r="V1337" s="19">
        <v>4.95</v>
      </c>
      <c r="W1337" s="19">
        <v>5.25</v>
      </c>
      <c r="X1337" s="15">
        <v>0.33</v>
      </c>
      <c r="Y1337" s="15"/>
      <c r="Z1337" s="15"/>
      <c r="AA1337" s="15">
        <v>1.61</v>
      </c>
      <c r="AB1337" s="15"/>
      <c r="AC1337" s="15"/>
      <c r="AD1337" s="15">
        <v>9.01</v>
      </c>
      <c r="AE1337" s="15">
        <v>0.64</v>
      </c>
      <c r="AF1337" s="15">
        <v>0.69</v>
      </c>
      <c r="AG1337" s="15">
        <v>0.23</v>
      </c>
      <c r="AH1337" s="15">
        <v>0.32</v>
      </c>
      <c r="AI1337" s="15">
        <v>6.64</v>
      </c>
      <c r="AJ1337" s="19">
        <v>13</v>
      </c>
      <c r="AK1337" s="15">
        <v>37.020000000000003</v>
      </c>
      <c r="AL1337" s="15">
        <v>6.79</v>
      </c>
      <c r="AM1337" s="15">
        <v>35.76</v>
      </c>
      <c r="AN1337" s="15">
        <v>1.57</v>
      </c>
      <c r="AO1337" s="27">
        <v>11.76</v>
      </c>
    </row>
    <row r="1338" spans="1:41" x14ac:dyDescent="0.25">
      <c r="A1338" s="3">
        <v>20</v>
      </c>
      <c r="B1338" s="11" t="s">
        <v>2793</v>
      </c>
      <c r="C1338" s="3">
        <v>6</v>
      </c>
      <c r="D1338" s="3" t="s">
        <v>477</v>
      </c>
      <c r="E1338" s="3">
        <v>89</v>
      </c>
      <c r="F1338" s="50">
        <v>177</v>
      </c>
      <c r="G1338" s="3">
        <f t="shared" si="17"/>
        <v>88</v>
      </c>
      <c r="H1338" s="15">
        <v>27.57</v>
      </c>
      <c r="I1338" s="15">
        <v>21.72</v>
      </c>
      <c r="J1338" s="15">
        <v>8.83</v>
      </c>
      <c r="K1338" s="15">
        <v>12.55</v>
      </c>
      <c r="L1338" s="15">
        <v>7.51</v>
      </c>
      <c r="M1338" s="15">
        <v>78.180000000000007</v>
      </c>
      <c r="N1338" s="15">
        <v>14.05</v>
      </c>
      <c r="O1338" s="15">
        <v>7.77</v>
      </c>
      <c r="P1338" s="15">
        <v>15.34</v>
      </c>
      <c r="Q1338" s="23" t="s">
        <v>79</v>
      </c>
      <c r="R1338" s="19">
        <v>5.4</v>
      </c>
      <c r="S1338" s="19">
        <v>4.8499999999999996</v>
      </c>
      <c r="T1338" s="19">
        <v>4.9000000000000004</v>
      </c>
      <c r="U1338" s="19">
        <v>4.9000000000000004</v>
      </c>
      <c r="V1338" s="19">
        <v>4.95</v>
      </c>
      <c r="W1338" s="19">
        <v>5.2</v>
      </c>
      <c r="X1338" s="15">
        <v>0.15</v>
      </c>
      <c r="Y1338" s="15"/>
      <c r="Z1338" s="15"/>
      <c r="AA1338" s="15">
        <v>1.68</v>
      </c>
      <c r="AB1338" s="15"/>
      <c r="AC1338" s="15"/>
      <c r="AD1338" s="15">
        <v>6.01</v>
      </c>
      <c r="AE1338" s="15">
        <v>0.56000000000000005</v>
      </c>
      <c r="AF1338" s="15">
        <v>0.55000000000000004</v>
      </c>
      <c r="AG1338" s="15">
        <v>0.27</v>
      </c>
      <c r="AH1338" s="15">
        <v>0.39</v>
      </c>
      <c r="AI1338" s="15">
        <v>4.5199999999999996</v>
      </c>
      <c r="AJ1338" s="19">
        <v>13</v>
      </c>
      <c r="AK1338" s="15">
        <v>46.06</v>
      </c>
      <c r="AL1338" s="15">
        <v>3.99</v>
      </c>
      <c r="AM1338" s="15">
        <v>38.31</v>
      </c>
      <c r="AN1338" s="15">
        <v>1.5</v>
      </c>
      <c r="AO1338" s="27">
        <v>21.26</v>
      </c>
    </row>
    <row r="1339" spans="1:41" x14ac:dyDescent="0.25">
      <c r="A1339" s="3"/>
      <c r="B1339" s="11"/>
      <c r="C1339" s="3"/>
      <c r="D1339" s="3"/>
      <c r="E1339" s="3"/>
      <c r="F1339" s="50"/>
      <c r="G1339" s="3"/>
      <c r="H1339" s="15"/>
      <c r="I1339" s="15"/>
      <c r="J1339" s="15"/>
      <c r="K1339" s="15"/>
      <c r="L1339" s="15"/>
      <c r="M1339" s="15"/>
      <c r="N1339" s="15"/>
      <c r="O1339" s="15"/>
      <c r="P1339" s="15"/>
      <c r="Q1339" s="23"/>
      <c r="R1339" s="19"/>
      <c r="S1339" s="19"/>
      <c r="T1339" s="19"/>
      <c r="U1339" s="19"/>
      <c r="V1339" s="19"/>
      <c r="W1339" s="19"/>
      <c r="X1339" s="15"/>
      <c r="Y1339" s="15"/>
      <c r="Z1339" s="15"/>
      <c r="AA1339" s="15"/>
      <c r="AB1339" s="15"/>
      <c r="AC1339" s="15"/>
      <c r="AD1339" s="15"/>
      <c r="AE1339" s="15"/>
      <c r="AF1339" s="15"/>
      <c r="AG1339" s="15"/>
      <c r="AH1339" s="15"/>
      <c r="AI1339" s="15"/>
      <c r="AJ1339" s="19"/>
      <c r="AK1339" s="15"/>
      <c r="AL1339" s="15"/>
      <c r="AM1339" s="15"/>
      <c r="AN1339" s="15"/>
      <c r="AO1339" s="27"/>
    </row>
    <row r="1340" spans="1:41" x14ac:dyDescent="0.25">
      <c r="A1340" s="3"/>
      <c r="B1340" s="11"/>
      <c r="C1340" s="3"/>
      <c r="D1340" s="3"/>
      <c r="E1340" s="3"/>
      <c r="F1340" s="50"/>
      <c r="G1340" s="3"/>
      <c r="H1340" s="15"/>
      <c r="I1340" s="15"/>
      <c r="J1340" s="15"/>
      <c r="K1340" s="15"/>
      <c r="L1340" s="15"/>
      <c r="M1340" s="15"/>
      <c r="N1340" s="15"/>
      <c r="O1340" s="15"/>
      <c r="P1340" s="15"/>
      <c r="Q1340" s="23"/>
      <c r="R1340" s="19"/>
      <c r="S1340" s="19"/>
      <c r="T1340" s="19"/>
      <c r="U1340" s="19"/>
      <c r="V1340" s="19"/>
      <c r="W1340" s="19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9"/>
      <c r="AK1340" s="15"/>
      <c r="AL1340" s="15"/>
      <c r="AM1340" s="15"/>
      <c r="AN1340" s="15"/>
      <c r="AO1340" s="27"/>
    </row>
    <row r="1341" spans="1:41" x14ac:dyDescent="0.25">
      <c r="A1341" s="35">
        <v>159</v>
      </c>
      <c r="B1341" s="36" t="s">
        <v>2793</v>
      </c>
      <c r="C1341" s="35">
        <v>1</v>
      </c>
      <c r="D1341" s="35" t="s">
        <v>6</v>
      </c>
      <c r="E1341" s="35">
        <v>0</v>
      </c>
      <c r="F1341" s="51">
        <v>10</v>
      </c>
      <c r="G1341" s="35">
        <f t="shared" si="17"/>
        <v>10</v>
      </c>
      <c r="H1341" s="37">
        <v>0.36</v>
      </c>
      <c r="I1341" s="37">
        <v>1.57</v>
      </c>
      <c r="J1341" s="37">
        <v>1.22</v>
      </c>
      <c r="K1341" s="37">
        <v>4.99</v>
      </c>
      <c r="L1341" s="37">
        <v>13.73</v>
      </c>
      <c r="M1341" s="37">
        <v>21.87</v>
      </c>
      <c r="N1341" s="37">
        <v>56.53</v>
      </c>
      <c r="O1341" s="37">
        <v>21.6</v>
      </c>
      <c r="P1341" s="37"/>
      <c r="Q1341" s="38" t="s">
        <v>283</v>
      </c>
      <c r="R1341" s="39">
        <v>7.3</v>
      </c>
      <c r="S1341" s="39">
        <v>7.4</v>
      </c>
      <c r="T1341" s="39">
        <v>7.4</v>
      </c>
      <c r="U1341" s="39">
        <v>7</v>
      </c>
      <c r="V1341" s="39">
        <v>7</v>
      </c>
      <c r="W1341" s="39">
        <v>7</v>
      </c>
      <c r="X1341" s="37">
        <v>1.3</v>
      </c>
      <c r="Y1341" s="37">
        <v>0.38800000000000001</v>
      </c>
      <c r="Z1341" s="37">
        <v>3.35</v>
      </c>
      <c r="AA1341" s="37">
        <v>1.42</v>
      </c>
      <c r="AB1341" s="37">
        <v>2.2999999999999998</v>
      </c>
      <c r="AC1341" s="37">
        <v>2.13</v>
      </c>
      <c r="AD1341" s="37">
        <v>22.3</v>
      </c>
      <c r="AE1341" s="37">
        <v>17.2</v>
      </c>
      <c r="AF1341" s="37">
        <v>3.34</v>
      </c>
      <c r="AG1341" s="37">
        <v>0.8</v>
      </c>
      <c r="AH1341" s="37">
        <v>1.1000000000000001</v>
      </c>
      <c r="AI1341" s="37">
        <v>1.28</v>
      </c>
      <c r="AJ1341" s="39">
        <v>252</v>
      </c>
      <c r="AK1341" s="37"/>
      <c r="AL1341" s="37"/>
      <c r="AM1341" s="37"/>
      <c r="AN1341" s="37"/>
      <c r="AO1341" s="40"/>
    </row>
    <row r="1342" spans="1:41" x14ac:dyDescent="0.25">
      <c r="A1342" s="35">
        <v>159</v>
      </c>
      <c r="B1342" s="36" t="s">
        <v>2793</v>
      </c>
      <c r="C1342" s="35">
        <v>2</v>
      </c>
      <c r="D1342" s="35" t="s">
        <v>290</v>
      </c>
      <c r="E1342" s="35">
        <v>10</v>
      </c>
      <c r="F1342" s="51">
        <v>26</v>
      </c>
      <c r="G1342" s="35">
        <f t="shared" si="17"/>
        <v>16</v>
      </c>
      <c r="H1342" s="37">
        <v>0.02</v>
      </c>
      <c r="I1342" s="37">
        <v>0.13</v>
      </c>
      <c r="J1342" s="37">
        <v>0.17</v>
      </c>
      <c r="K1342" s="37">
        <v>8.19</v>
      </c>
      <c r="L1342" s="37">
        <v>19.52</v>
      </c>
      <c r="M1342" s="37">
        <v>28.03</v>
      </c>
      <c r="N1342" s="37">
        <v>57.66</v>
      </c>
      <c r="O1342" s="37">
        <v>14.31</v>
      </c>
      <c r="P1342" s="37"/>
      <c r="Q1342" s="38" t="s">
        <v>283</v>
      </c>
      <c r="R1342" s="39">
        <v>7.9</v>
      </c>
      <c r="S1342" s="39">
        <v>7.8</v>
      </c>
      <c r="T1342" s="39">
        <v>8</v>
      </c>
      <c r="U1342" s="39">
        <v>6.8</v>
      </c>
      <c r="V1342" s="39">
        <v>6.8</v>
      </c>
      <c r="W1342" s="39">
        <v>6.8</v>
      </c>
      <c r="X1342" s="37">
        <v>0.23</v>
      </c>
      <c r="Y1342" s="37">
        <v>9.0999999999999998E-2</v>
      </c>
      <c r="Z1342" s="37">
        <v>2.5299999999999998</v>
      </c>
      <c r="AA1342" s="37">
        <v>1.55</v>
      </c>
      <c r="AB1342" s="37">
        <v>1</v>
      </c>
      <c r="AC1342" s="37">
        <v>1.49</v>
      </c>
      <c r="AD1342" s="37">
        <v>9.5500000000000007</v>
      </c>
      <c r="AE1342" s="37">
        <v>7</v>
      </c>
      <c r="AF1342" s="37">
        <v>0.84</v>
      </c>
      <c r="AG1342" s="37">
        <v>1.2</v>
      </c>
      <c r="AH1342" s="37">
        <v>0.14000000000000001</v>
      </c>
      <c r="AI1342" s="37">
        <v>1.28</v>
      </c>
      <c r="AJ1342" s="39">
        <v>457</v>
      </c>
      <c r="AK1342" s="37"/>
      <c r="AL1342" s="37"/>
      <c r="AM1342" s="37"/>
      <c r="AN1342" s="37"/>
      <c r="AO1342" s="40"/>
    </row>
    <row r="1343" spans="1:41" x14ac:dyDescent="0.25">
      <c r="A1343" s="41">
        <v>159</v>
      </c>
      <c r="B1343" s="42" t="s">
        <v>2793</v>
      </c>
      <c r="C1343" s="41">
        <v>3</v>
      </c>
      <c r="D1343" s="41" t="s">
        <v>302</v>
      </c>
      <c r="E1343" s="41">
        <v>26</v>
      </c>
      <c r="F1343" s="49">
        <v>40</v>
      </c>
      <c r="G1343" s="41">
        <f t="shared" si="17"/>
        <v>14</v>
      </c>
      <c r="H1343" s="43">
        <v>0.01</v>
      </c>
      <c r="I1343" s="43">
        <v>0.11</v>
      </c>
      <c r="J1343" s="43">
        <v>0.94</v>
      </c>
      <c r="K1343" s="43">
        <v>15.01</v>
      </c>
      <c r="L1343" s="43">
        <v>30.13</v>
      </c>
      <c r="M1343" s="43">
        <v>46.2</v>
      </c>
      <c r="N1343" s="43">
        <v>49.63</v>
      </c>
      <c r="O1343" s="43">
        <v>4.17</v>
      </c>
      <c r="P1343" s="43"/>
      <c r="Q1343" s="44" t="s">
        <v>506</v>
      </c>
      <c r="R1343" s="45">
        <v>7.8</v>
      </c>
      <c r="S1343" s="45">
        <v>7.7</v>
      </c>
      <c r="T1343" s="45">
        <v>8</v>
      </c>
      <c r="U1343" s="45">
        <v>6.4</v>
      </c>
      <c r="V1343" s="45">
        <v>6.4</v>
      </c>
      <c r="W1343" s="45">
        <v>6.6</v>
      </c>
      <c r="X1343" s="43">
        <v>0.22</v>
      </c>
      <c r="Y1343" s="43">
        <v>0.03</v>
      </c>
      <c r="Z1343" s="43">
        <v>7.36</v>
      </c>
      <c r="AA1343" s="43">
        <v>1.21</v>
      </c>
      <c r="AB1343" s="43">
        <v>1</v>
      </c>
      <c r="AC1343" s="43">
        <v>0.62</v>
      </c>
      <c r="AD1343" s="43">
        <v>6.94</v>
      </c>
      <c r="AE1343" s="43">
        <v>4</v>
      </c>
      <c r="AF1343" s="43">
        <v>0.42</v>
      </c>
      <c r="AG1343" s="43">
        <v>0.76</v>
      </c>
      <c r="AH1343" s="43">
        <v>0.12</v>
      </c>
      <c r="AI1343" s="43">
        <v>1.76</v>
      </c>
      <c r="AJ1343" s="45">
        <v>858</v>
      </c>
      <c r="AK1343" s="43"/>
      <c r="AL1343" s="43"/>
      <c r="AM1343" s="43"/>
      <c r="AN1343" s="43"/>
      <c r="AO1343" s="46"/>
    </row>
    <row r="1344" spans="1:41" x14ac:dyDescent="0.25">
      <c r="A1344" s="41">
        <v>159</v>
      </c>
      <c r="B1344" s="42" t="s">
        <v>2793</v>
      </c>
      <c r="C1344" s="41">
        <v>4</v>
      </c>
      <c r="D1344" s="41" t="s">
        <v>477</v>
      </c>
      <c r="E1344" s="41">
        <v>40</v>
      </c>
      <c r="F1344" s="49">
        <v>70</v>
      </c>
      <c r="G1344" s="41">
        <f t="shared" si="17"/>
        <v>30</v>
      </c>
      <c r="H1344" s="43"/>
      <c r="I1344" s="43">
        <v>0.03</v>
      </c>
      <c r="J1344" s="43">
        <v>0.1</v>
      </c>
      <c r="K1344" s="43">
        <v>8.14</v>
      </c>
      <c r="L1344" s="43">
        <v>14.29</v>
      </c>
      <c r="M1344" s="43">
        <v>22.56</v>
      </c>
      <c r="N1344" s="43">
        <v>75.25</v>
      </c>
      <c r="O1344" s="43">
        <v>2.19</v>
      </c>
      <c r="P1344" s="43"/>
      <c r="Q1344" s="44" t="s">
        <v>283</v>
      </c>
      <c r="R1344" s="45">
        <v>7.6</v>
      </c>
      <c r="S1344" s="45">
        <v>7.6</v>
      </c>
      <c r="T1344" s="45">
        <v>7.8</v>
      </c>
      <c r="U1344" s="45">
        <v>6.1</v>
      </c>
      <c r="V1344" s="45">
        <v>6.1</v>
      </c>
      <c r="W1344" s="45">
        <v>6.2</v>
      </c>
      <c r="X1344" s="43">
        <v>0.06</v>
      </c>
      <c r="Y1344" s="43">
        <v>4.1000000000000002E-2</v>
      </c>
      <c r="Z1344" s="43">
        <v>1.46</v>
      </c>
      <c r="AA1344" s="43">
        <v>1.21</v>
      </c>
      <c r="AB1344" s="43"/>
      <c r="AC1344" s="43">
        <v>0.4</v>
      </c>
      <c r="AD1344" s="43">
        <v>6.08</v>
      </c>
      <c r="AE1344" s="43">
        <v>3.7</v>
      </c>
      <c r="AF1344" s="43">
        <v>0.42</v>
      </c>
      <c r="AG1344" s="43">
        <v>0.5</v>
      </c>
      <c r="AH1344" s="43">
        <v>0.1</v>
      </c>
      <c r="AI1344" s="43">
        <v>2.08</v>
      </c>
      <c r="AJ1344" s="45">
        <v>858</v>
      </c>
      <c r="AK1344" s="43"/>
      <c r="AL1344" s="43"/>
      <c r="AM1344" s="43"/>
      <c r="AN1344" s="43"/>
      <c r="AO1344" s="46"/>
    </row>
    <row r="1345" spans="1:41" x14ac:dyDescent="0.25">
      <c r="A1345" s="3">
        <v>159</v>
      </c>
      <c r="B1345" s="11" t="s">
        <v>2793</v>
      </c>
      <c r="C1345" s="3">
        <v>5</v>
      </c>
      <c r="D1345" s="3" t="s">
        <v>763</v>
      </c>
      <c r="E1345" s="3">
        <v>70</v>
      </c>
      <c r="F1345" s="50">
        <v>100</v>
      </c>
      <c r="G1345" s="3">
        <f t="shared" si="17"/>
        <v>30</v>
      </c>
      <c r="H1345" s="15">
        <v>0.64</v>
      </c>
      <c r="I1345" s="15">
        <v>4.4800000000000004</v>
      </c>
      <c r="J1345" s="15">
        <v>5.62</v>
      </c>
      <c r="K1345" s="15">
        <v>16.91</v>
      </c>
      <c r="L1345" s="15">
        <v>10.51</v>
      </c>
      <c r="M1345" s="15">
        <v>38.159999999999997</v>
      </c>
      <c r="N1345" s="15">
        <v>40.97</v>
      </c>
      <c r="O1345" s="15">
        <v>20.87</v>
      </c>
      <c r="P1345" s="15"/>
      <c r="Q1345" s="23" t="s">
        <v>225</v>
      </c>
      <c r="R1345" s="19">
        <v>7</v>
      </c>
      <c r="S1345" s="19">
        <v>7.1</v>
      </c>
      <c r="T1345" s="19">
        <v>7.3</v>
      </c>
      <c r="U1345" s="19">
        <v>6</v>
      </c>
      <c r="V1345" s="19">
        <v>6</v>
      </c>
      <c r="W1345" s="19">
        <v>6.1</v>
      </c>
      <c r="X1345" s="15">
        <v>0.26</v>
      </c>
      <c r="Y1345" s="15"/>
      <c r="Z1345" s="15"/>
      <c r="AA1345" s="15">
        <v>1.44</v>
      </c>
      <c r="AB1345" s="15"/>
      <c r="AC1345" s="15">
        <v>0.3</v>
      </c>
      <c r="AD1345" s="15">
        <v>17.39</v>
      </c>
      <c r="AE1345" s="15">
        <v>10.199999999999999</v>
      </c>
      <c r="AF1345" s="15">
        <v>3.2</v>
      </c>
      <c r="AG1345" s="15">
        <v>0.5</v>
      </c>
      <c r="AH1345" s="15">
        <v>0.2</v>
      </c>
      <c r="AI1345" s="15">
        <v>3.68</v>
      </c>
      <c r="AJ1345" s="19">
        <v>1087</v>
      </c>
      <c r="AK1345" s="15"/>
      <c r="AL1345" s="15"/>
      <c r="AM1345" s="15"/>
      <c r="AN1345" s="15"/>
      <c r="AO1345" s="27"/>
    </row>
    <row r="1346" spans="1:41" x14ac:dyDescent="0.25">
      <c r="A1346" s="3">
        <v>159</v>
      </c>
      <c r="B1346" s="11" t="s">
        <v>2793</v>
      </c>
      <c r="C1346" s="3">
        <v>6</v>
      </c>
      <c r="D1346" s="3" t="s">
        <v>1003</v>
      </c>
      <c r="E1346" s="3">
        <v>100</v>
      </c>
      <c r="F1346" s="50">
        <v>125</v>
      </c>
      <c r="G1346" s="3">
        <f t="shared" si="17"/>
        <v>25</v>
      </c>
      <c r="H1346" s="15">
        <v>10.94</v>
      </c>
      <c r="I1346" s="15">
        <v>46.6</v>
      </c>
      <c r="J1346" s="15">
        <v>25.46</v>
      </c>
      <c r="K1346" s="15">
        <v>12.16</v>
      </c>
      <c r="L1346" s="15">
        <v>1.55</v>
      </c>
      <c r="M1346" s="15">
        <v>96.71</v>
      </c>
      <c r="N1346" s="15">
        <v>2.48</v>
      </c>
      <c r="O1346" s="15">
        <v>0.81</v>
      </c>
      <c r="P1346" s="15">
        <v>0.41</v>
      </c>
      <c r="Q1346" s="23" t="s">
        <v>16</v>
      </c>
      <c r="R1346" s="19">
        <v>7.6</v>
      </c>
      <c r="S1346" s="19">
        <v>7.6</v>
      </c>
      <c r="T1346" s="19">
        <v>7.5</v>
      </c>
      <c r="U1346" s="19">
        <v>6</v>
      </c>
      <c r="V1346" s="19">
        <v>6</v>
      </c>
      <c r="W1346" s="19">
        <v>6.3</v>
      </c>
      <c r="X1346" s="15">
        <v>0.05</v>
      </c>
      <c r="Y1346" s="15"/>
      <c r="Z1346" s="15"/>
      <c r="AA1346" s="15"/>
      <c r="AB1346" s="15"/>
      <c r="AC1346" s="15">
        <v>7.0000000000000007E-2</v>
      </c>
      <c r="AD1346" s="15">
        <v>4.16</v>
      </c>
      <c r="AE1346" s="15">
        <v>1.9</v>
      </c>
      <c r="AF1346" s="15">
        <v>1.2</v>
      </c>
      <c r="AG1346" s="15">
        <v>0.16</v>
      </c>
      <c r="AH1346" s="15">
        <v>0.16</v>
      </c>
      <c r="AI1346" s="15">
        <v>1.28</v>
      </c>
      <c r="AJ1346" s="19">
        <v>414</v>
      </c>
      <c r="AK1346" s="15"/>
      <c r="AL1346" s="15"/>
      <c r="AM1346" s="15"/>
      <c r="AN1346" s="15"/>
      <c r="AO1346" s="27"/>
    </row>
    <row r="1347" spans="1:41" x14ac:dyDescent="0.25">
      <c r="A1347" s="3">
        <v>159</v>
      </c>
      <c r="B1347" s="11" t="s">
        <v>2793</v>
      </c>
      <c r="C1347" s="3">
        <v>7</v>
      </c>
      <c r="D1347" s="3" t="s">
        <v>945</v>
      </c>
      <c r="E1347" s="3">
        <v>125</v>
      </c>
      <c r="F1347" s="50">
        <v>140</v>
      </c>
      <c r="G1347" s="3">
        <f t="shared" si="17"/>
        <v>15</v>
      </c>
      <c r="H1347" s="15">
        <v>5.0999999999999996</v>
      </c>
      <c r="I1347" s="15">
        <v>8.66</v>
      </c>
      <c r="J1347" s="15">
        <v>6.97</v>
      </c>
      <c r="K1347" s="15">
        <v>17.52</v>
      </c>
      <c r="L1347" s="15">
        <v>21.05</v>
      </c>
      <c r="M1347" s="15">
        <v>59.3</v>
      </c>
      <c r="N1347" s="15">
        <v>28.25</v>
      </c>
      <c r="O1347" s="15">
        <v>12.45</v>
      </c>
      <c r="P1347" s="15">
        <v>1.38</v>
      </c>
      <c r="Q1347" s="23" t="s">
        <v>506</v>
      </c>
      <c r="R1347" s="19">
        <v>7.3</v>
      </c>
      <c r="S1347" s="19">
        <v>7.3</v>
      </c>
      <c r="T1347" s="19">
        <v>7.4</v>
      </c>
      <c r="U1347" s="19">
        <v>5.9</v>
      </c>
      <c r="V1347" s="19">
        <v>5.9</v>
      </c>
      <c r="W1347" s="19">
        <v>6.2</v>
      </c>
      <c r="X1347" s="15">
        <v>0.21</v>
      </c>
      <c r="Y1347" s="15"/>
      <c r="Z1347" s="15"/>
      <c r="AA1347" s="15">
        <v>1.71</v>
      </c>
      <c r="AB1347" s="15"/>
      <c r="AC1347" s="15">
        <v>0.17</v>
      </c>
      <c r="AD1347" s="15">
        <v>9.9700000000000006</v>
      </c>
      <c r="AE1347" s="15">
        <v>5.8</v>
      </c>
      <c r="AF1347" s="15">
        <v>1.25</v>
      </c>
      <c r="AG1347" s="15">
        <v>0.2</v>
      </c>
      <c r="AH1347" s="15">
        <v>0.18</v>
      </c>
      <c r="AI1347" s="15">
        <v>2.72</v>
      </c>
      <c r="AJ1347" s="19">
        <v>493</v>
      </c>
      <c r="AK1347" s="15"/>
      <c r="AL1347" s="15"/>
      <c r="AM1347" s="15"/>
      <c r="AN1347" s="15"/>
      <c r="AO1347" s="27"/>
    </row>
    <row r="1348" spans="1:41" x14ac:dyDescent="0.25">
      <c r="A1348" s="3">
        <v>159</v>
      </c>
      <c r="B1348" s="11" t="s">
        <v>2793</v>
      </c>
      <c r="C1348" s="3">
        <v>8</v>
      </c>
      <c r="D1348" s="3" t="s">
        <v>1309</v>
      </c>
      <c r="E1348" s="3">
        <v>140</v>
      </c>
      <c r="F1348" s="50">
        <v>0</v>
      </c>
      <c r="G1348" s="3">
        <f t="shared" si="17"/>
        <v>-140</v>
      </c>
      <c r="H1348" s="15">
        <v>5.94</v>
      </c>
      <c r="I1348" s="15">
        <v>22.75</v>
      </c>
      <c r="J1348" s="15">
        <v>17.73</v>
      </c>
      <c r="K1348" s="15">
        <v>18.43</v>
      </c>
      <c r="L1348" s="15">
        <v>14.71</v>
      </c>
      <c r="M1348" s="15">
        <v>79.56</v>
      </c>
      <c r="N1348" s="15">
        <v>15.53</v>
      </c>
      <c r="O1348" s="15">
        <v>4.91</v>
      </c>
      <c r="P1348" s="15">
        <v>0.79</v>
      </c>
      <c r="Q1348" s="23" t="s">
        <v>79</v>
      </c>
      <c r="R1348" s="19">
        <v>7.2</v>
      </c>
      <c r="S1348" s="19">
        <v>7.3</v>
      </c>
      <c r="T1348" s="19">
        <v>7.4</v>
      </c>
      <c r="U1348" s="19">
        <v>5.8</v>
      </c>
      <c r="V1348" s="19">
        <v>5.8</v>
      </c>
      <c r="W1348" s="19">
        <v>6.1</v>
      </c>
      <c r="X1348" s="15">
        <v>0.09</v>
      </c>
      <c r="Y1348" s="15"/>
      <c r="Z1348" s="15"/>
      <c r="AA1348" s="15"/>
      <c r="AB1348" s="15"/>
      <c r="AC1348" s="15">
        <v>0.12</v>
      </c>
      <c r="AD1348" s="15">
        <v>6.73</v>
      </c>
      <c r="AE1348" s="15">
        <v>3.8</v>
      </c>
      <c r="AF1348" s="15">
        <v>0.84</v>
      </c>
      <c r="AG1348" s="15">
        <v>0.18</v>
      </c>
      <c r="AH1348" s="15">
        <v>0.18</v>
      </c>
      <c r="AI1348" s="15">
        <v>2.72</v>
      </c>
      <c r="AJ1348" s="19">
        <v>429</v>
      </c>
      <c r="AK1348" s="15"/>
      <c r="AL1348" s="15"/>
      <c r="AM1348" s="15"/>
      <c r="AN1348" s="15"/>
      <c r="AO1348" s="27"/>
    </row>
    <row r="1349" spans="1:41" x14ac:dyDescent="0.25">
      <c r="A1349" s="3"/>
      <c r="B1349" s="11"/>
      <c r="C1349" s="3"/>
      <c r="D1349" s="3"/>
      <c r="E1349" s="3"/>
      <c r="F1349" s="50"/>
      <c r="G1349" s="3"/>
      <c r="H1349" s="15"/>
      <c r="I1349" s="15"/>
      <c r="J1349" s="15"/>
      <c r="K1349" s="15"/>
      <c r="L1349" s="15"/>
      <c r="M1349" s="15"/>
      <c r="N1349" s="15"/>
      <c r="O1349" s="15"/>
      <c r="P1349" s="15"/>
      <c r="Q1349" s="23"/>
      <c r="R1349" s="19"/>
      <c r="S1349" s="19"/>
      <c r="T1349" s="19"/>
      <c r="U1349" s="19"/>
      <c r="V1349" s="19"/>
      <c r="W1349" s="19"/>
      <c r="X1349" s="15"/>
      <c r="Y1349" s="15"/>
      <c r="Z1349" s="15"/>
      <c r="AA1349" s="15"/>
      <c r="AB1349" s="15"/>
      <c r="AC1349" s="15"/>
      <c r="AD1349" s="15"/>
      <c r="AE1349" s="15"/>
      <c r="AF1349" s="15"/>
      <c r="AG1349" s="15"/>
      <c r="AH1349" s="15"/>
      <c r="AI1349" s="15"/>
      <c r="AJ1349" s="19"/>
      <c r="AK1349" s="15"/>
      <c r="AL1349" s="15"/>
      <c r="AM1349" s="15"/>
      <c r="AN1349" s="15"/>
      <c r="AO1349" s="27"/>
    </row>
    <row r="1350" spans="1:41" x14ac:dyDescent="0.25">
      <c r="A1350" s="3"/>
      <c r="B1350" s="11"/>
      <c r="C1350" s="3"/>
      <c r="D1350" s="3"/>
      <c r="E1350" s="3"/>
      <c r="F1350" s="50"/>
      <c r="G1350" s="3"/>
      <c r="H1350" s="15"/>
      <c r="I1350" s="15"/>
      <c r="J1350" s="15"/>
      <c r="K1350" s="15"/>
      <c r="L1350" s="15"/>
      <c r="M1350" s="15"/>
      <c r="N1350" s="15"/>
      <c r="O1350" s="15"/>
      <c r="P1350" s="15"/>
      <c r="Q1350" s="23"/>
      <c r="R1350" s="19"/>
      <c r="S1350" s="19"/>
      <c r="T1350" s="19"/>
      <c r="U1350" s="19"/>
      <c r="V1350" s="19"/>
      <c r="W1350" s="19"/>
      <c r="X1350" s="15"/>
      <c r="Y1350" s="15"/>
      <c r="Z1350" s="15"/>
      <c r="AA1350" s="15"/>
      <c r="AB1350" s="15"/>
      <c r="AC1350" s="15"/>
      <c r="AD1350" s="15"/>
      <c r="AE1350" s="15"/>
      <c r="AF1350" s="15"/>
      <c r="AG1350" s="15"/>
      <c r="AH1350" s="15"/>
      <c r="AI1350" s="15"/>
      <c r="AJ1350" s="19"/>
      <c r="AK1350" s="15"/>
      <c r="AL1350" s="15"/>
      <c r="AM1350" s="15"/>
      <c r="AN1350" s="15"/>
      <c r="AO1350" s="27"/>
    </row>
    <row r="1351" spans="1:41" x14ac:dyDescent="0.25">
      <c r="A1351" s="35">
        <v>252</v>
      </c>
      <c r="B1351" s="36" t="s">
        <v>2793</v>
      </c>
      <c r="C1351" s="35">
        <v>1</v>
      </c>
      <c r="D1351" s="35" t="s">
        <v>6</v>
      </c>
      <c r="E1351" s="35">
        <v>0</v>
      </c>
      <c r="F1351" s="51">
        <v>40</v>
      </c>
      <c r="G1351" s="35">
        <f t="shared" si="17"/>
        <v>40</v>
      </c>
      <c r="H1351" s="37">
        <v>26.04</v>
      </c>
      <c r="I1351" s="37">
        <v>29.87</v>
      </c>
      <c r="J1351" s="37">
        <v>11.67</v>
      </c>
      <c r="K1351" s="37">
        <v>10.15</v>
      </c>
      <c r="L1351" s="37">
        <v>4.46</v>
      </c>
      <c r="M1351" s="37">
        <v>82.19</v>
      </c>
      <c r="N1351" s="37">
        <v>15.41</v>
      </c>
      <c r="O1351" s="37">
        <v>2.4</v>
      </c>
      <c r="P1351" s="37"/>
      <c r="Q1351" s="38" t="s">
        <v>79</v>
      </c>
      <c r="R1351" s="39">
        <v>6.9</v>
      </c>
      <c r="S1351" s="39">
        <v>6.9</v>
      </c>
      <c r="T1351" s="39">
        <v>7.2</v>
      </c>
      <c r="U1351" s="39">
        <v>5.9</v>
      </c>
      <c r="V1351" s="39">
        <v>6</v>
      </c>
      <c r="W1351" s="39">
        <v>6.2</v>
      </c>
      <c r="X1351" s="37">
        <v>0.54</v>
      </c>
      <c r="Y1351" s="37">
        <v>0.109</v>
      </c>
      <c r="Z1351" s="37">
        <v>4.95</v>
      </c>
      <c r="AA1351" s="37">
        <v>1.59</v>
      </c>
      <c r="AB1351" s="37"/>
      <c r="AC1351" s="37">
        <v>0.5</v>
      </c>
      <c r="AD1351" s="37">
        <v>7.38</v>
      </c>
      <c r="AE1351" s="37">
        <v>3.6</v>
      </c>
      <c r="AF1351" s="37">
        <v>0.21</v>
      </c>
      <c r="AG1351" s="37">
        <v>0.1</v>
      </c>
      <c r="AH1351" s="37">
        <v>0.7</v>
      </c>
      <c r="AI1351" s="37">
        <v>2.4</v>
      </c>
      <c r="AJ1351" s="39">
        <v>114</v>
      </c>
      <c r="AK1351" s="37"/>
      <c r="AL1351" s="37"/>
      <c r="AM1351" s="37"/>
      <c r="AN1351" s="37"/>
      <c r="AO1351" s="40"/>
    </row>
    <row r="1352" spans="1:41" x14ac:dyDescent="0.25">
      <c r="A1352" s="3">
        <v>252</v>
      </c>
      <c r="B1352" s="11" t="s">
        <v>2793</v>
      </c>
      <c r="C1352" s="3">
        <v>2</v>
      </c>
      <c r="D1352" s="3" t="s">
        <v>290</v>
      </c>
      <c r="E1352" s="3">
        <v>40</v>
      </c>
      <c r="F1352" s="50">
        <v>110</v>
      </c>
      <c r="G1352" s="3">
        <f t="shared" si="17"/>
        <v>70</v>
      </c>
      <c r="H1352" s="15">
        <v>27.57</v>
      </c>
      <c r="I1352" s="15">
        <v>27.19</v>
      </c>
      <c r="J1352" s="15">
        <v>11.1</v>
      </c>
      <c r="K1352" s="15">
        <v>10.69</v>
      </c>
      <c r="L1352" s="15">
        <v>5.74</v>
      </c>
      <c r="M1352" s="15">
        <v>82.29</v>
      </c>
      <c r="N1352" s="15">
        <v>11.31</v>
      </c>
      <c r="O1352" s="15">
        <v>6.4</v>
      </c>
      <c r="P1352" s="15"/>
      <c r="Q1352" s="23" t="s">
        <v>79</v>
      </c>
      <c r="R1352" s="19">
        <v>7</v>
      </c>
      <c r="S1352" s="19">
        <v>7</v>
      </c>
      <c r="T1352" s="19">
        <v>7.2</v>
      </c>
      <c r="U1352" s="19">
        <v>5.8</v>
      </c>
      <c r="V1352" s="19">
        <v>5.8</v>
      </c>
      <c r="W1352" s="19">
        <v>6.1</v>
      </c>
      <c r="X1352" s="15">
        <v>0.05</v>
      </c>
      <c r="Y1352" s="15">
        <v>1.2999999999999999E-2</v>
      </c>
      <c r="Z1352" s="15"/>
      <c r="AA1352" s="15">
        <v>1.77</v>
      </c>
      <c r="AB1352" s="15"/>
      <c r="AC1352" s="15">
        <v>0.17</v>
      </c>
      <c r="AD1352" s="15">
        <v>4.16</v>
      </c>
      <c r="AE1352" s="15">
        <v>1.7</v>
      </c>
      <c r="AF1352" s="15">
        <v>0.21</v>
      </c>
      <c r="AG1352" s="15">
        <v>0.1</v>
      </c>
      <c r="AH1352" s="15">
        <v>0.34</v>
      </c>
      <c r="AI1352" s="15">
        <v>1.76</v>
      </c>
      <c r="AJ1352" s="19">
        <v>97</v>
      </c>
      <c r="AK1352" s="15"/>
      <c r="AL1352" s="15"/>
      <c r="AM1352" s="15"/>
      <c r="AN1352" s="15"/>
      <c r="AO1352" s="27"/>
    </row>
    <row r="1353" spans="1:41" x14ac:dyDescent="0.25">
      <c r="A1353" s="3">
        <v>252</v>
      </c>
      <c r="B1353" s="11" t="s">
        <v>2793</v>
      </c>
      <c r="C1353" s="3">
        <v>3</v>
      </c>
      <c r="D1353" s="3" t="s">
        <v>302</v>
      </c>
      <c r="E1353" s="3">
        <v>110</v>
      </c>
      <c r="F1353" s="50">
        <v>0</v>
      </c>
      <c r="G1353" s="3">
        <f t="shared" si="17"/>
        <v>-110</v>
      </c>
      <c r="H1353" s="15">
        <v>32.950000000000003</v>
      </c>
      <c r="I1353" s="15">
        <v>33.92</v>
      </c>
      <c r="J1353" s="15">
        <v>8.7899999999999991</v>
      </c>
      <c r="K1353" s="15">
        <v>5.76</v>
      </c>
      <c r="L1353" s="15">
        <v>1.8</v>
      </c>
      <c r="M1353" s="15">
        <v>83.22</v>
      </c>
      <c r="N1353" s="15">
        <v>10.35</v>
      </c>
      <c r="O1353" s="15">
        <v>6.43</v>
      </c>
      <c r="P1353" s="15"/>
      <c r="Q1353" s="23" t="s">
        <v>79</v>
      </c>
      <c r="R1353" s="19">
        <v>6.8</v>
      </c>
      <c r="S1353" s="19">
        <v>6.8</v>
      </c>
      <c r="T1353" s="19">
        <v>7.3</v>
      </c>
      <c r="U1353" s="19">
        <v>5</v>
      </c>
      <c r="V1353" s="19">
        <v>5.0999999999999996</v>
      </c>
      <c r="W1353" s="19">
        <v>5.6</v>
      </c>
      <c r="X1353" s="15">
        <v>0.05</v>
      </c>
      <c r="Y1353" s="15">
        <v>1.7000000000000001E-2</v>
      </c>
      <c r="Z1353" s="15"/>
      <c r="AA1353" s="15">
        <v>1.79</v>
      </c>
      <c r="AB1353" s="15"/>
      <c r="AC1353" s="15">
        <v>0.13</v>
      </c>
      <c r="AD1353" s="15">
        <v>8.25</v>
      </c>
      <c r="AE1353" s="15">
        <v>2.9</v>
      </c>
      <c r="AF1353" s="15">
        <v>0.63</v>
      </c>
      <c r="AG1353" s="15">
        <v>0.14000000000000001</v>
      </c>
      <c r="AH1353" s="15">
        <v>0.52</v>
      </c>
      <c r="AI1353" s="15">
        <v>3.68</v>
      </c>
      <c r="AJ1353" s="19">
        <v>343</v>
      </c>
      <c r="AK1353" s="15"/>
      <c r="AL1353" s="15"/>
      <c r="AM1353" s="15"/>
      <c r="AN1353" s="15"/>
      <c r="AO1353" s="27"/>
    </row>
    <row r="1354" spans="1:41" x14ac:dyDescent="0.25">
      <c r="A1354" s="3"/>
      <c r="B1354" s="11"/>
      <c r="C1354" s="3"/>
      <c r="D1354" s="3"/>
      <c r="E1354" s="3"/>
      <c r="F1354" s="50"/>
      <c r="G1354" s="3"/>
      <c r="H1354" s="15"/>
      <c r="I1354" s="15"/>
      <c r="J1354" s="15"/>
      <c r="K1354" s="15"/>
      <c r="L1354" s="15"/>
      <c r="M1354" s="15"/>
      <c r="N1354" s="15"/>
      <c r="O1354" s="15"/>
      <c r="P1354" s="15"/>
      <c r="Q1354" s="23"/>
      <c r="R1354" s="19"/>
      <c r="S1354" s="19"/>
      <c r="T1354" s="19"/>
      <c r="U1354" s="19"/>
      <c r="V1354" s="19"/>
      <c r="W1354" s="19"/>
      <c r="X1354" s="15"/>
      <c r="Y1354" s="15"/>
      <c r="Z1354" s="15"/>
      <c r="AA1354" s="15"/>
      <c r="AB1354" s="15"/>
      <c r="AC1354" s="15"/>
      <c r="AD1354" s="15"/>
      <c r="AE1354" s="15"/>
      <c r="AF1354" s="15"/>
      <c r="AG1354" s="15"/>
      <c r="AH1354" s="15"/>
      <c r="AI1354" s="15"/>
      <c r="AJ1354" s="19"/>
      <c r="AK1354" s="15"/>
      <c r="AL1354" s="15"/>
      <c r="AM1354" s="15"/>
      <c r="AN1354" s="15"/>
      <c r="AO1354" s="27"/>
    </row>
    <row r="1355" spans="1:41" x14ac:dyDescent="0.25">
      <c r="A1355" s="3"/>
      <c r="B1355" s="11"/>
      <c r="C1355" s="3"/>
      <c r="D1355" s="3"/>
      <c r="E1355" s="3"/>
      <c r="F1355" s="50"/>
      <c r="G1355" s="3"/>
      <c r="H1355" s="15"/>
      <c r="I1355" s="15"/>
      <c r="J1355" s="15"/>
      <c r="K1355" s="15"/>
      <c r="L1355" s="15"/>
      <c r="M1355" s="15"/>
      <c r="N1355" s="15"/>
      <c r="O1355" s="15"/>
      <c r="P1355" s="15"/>
      <c r="Q1355" s="23"/>
      <c r="R1355" s="19"/>
      <c r="S1355" s="19"/>
      <c r="T1355" s="19"/>
      <c r="U1355" s="19"/>
      <c r="V1355" s="19"/>
      <c r="W1355" s="19"/>
      <c r="X1355" s="15"/>
      <c r="Y1355" s="15"/>
      <c r="Z1355" s="15"/>
      <c r="AA1355" s="15"/>
      <c r="AB1355" s="15"/>
      <c r="AC1355" s="15"/>
      <c r="AD1355" s="15"/>
      <c r="AE1355" s="15"/>
      <c r="AF1355" s="15"/>
      <c r="AG1355" s="15"/>
      <c r="AH1355" s="15"/>
      <c r="AI1355" s="15"/>
      <c r="AJ1355" s="19"/>
      <c r="AK1355" s="15"/>
      <c r="AL1355" s="15"/>
      <c r="AM1355" s="15"/>
      <c r="AN1355" s="15"/>
      <c r="AO1355" s="27"/>
    </row>
    <row r="1356" spans="1:41" x14ac:dyDescent="0.25">
      <c r="A1356" s="35">
        <v>253</v>
      </c>
      <c r="B1356" s="36" t="s">
        <v>2793</v>
      </c>
      <c r="C1356" s="35">
        <v>1</v>
      </c>
      <c r="D1356" s="35" t="s">
        <v>6</v>
      </c>
      <c r="E1356" s="35">
        <v>0</v>
      </c>
      <c r="F1356" s="51">
        <v>17</v>
      </c>
      <c r="G1356" s="35">
        <f t="shared" si="17"/>
        <v>17</v>
      </c>
      <c r="H1356" s="37">
        <v>13.05</v>
      </c>
      <c r="I1356" s="37">
        <v>17.13</v>
      </c>
      <c r="J1356" s="37">
        <v>10.78</v>
      </c>
      <c r="K1356" s="37">
        <v>14.22</v>
      </c>
      <c r="L1356" s="37">
        <v>7.18</v>
      </c>
      <c r="M1356" s="37">
        <v>62.36</v>
      </c>
      <c r="N1356" s="37">
        <v>10.6</v>
      </c>
      <c r="O1356" s="37">
        <v>27.04</v>
      </c>
      <c r="P1356" s="37">
        <v>4.72</v>
      </c>
      <c r="Q1356" s="38" t="s">
        <v>148</v>
      </c>
      <c r="R1356" s="39">
        <v>5.4</v>
      </c>
      <c r="S1356" s="39">
        <v>5.4</v>
      </c>
      <c r="T1356" s="39">
        <v>6</v>
      </c>
      <c r="U1356" s="39">
        <v>4.5</v>
      </c>
      <c r="V1356" s="39">
        <v>4.5</v>
      </c>
      <c r="W1356" s="39">
        <v>5</v>
      </c>
      <c r="X1356" s="37">
        <v>0.82</v>
      </c>
      <c r="Y1356" s="37">
        <v>0.19800000000000001</v>
      </c>
      <c r="Z1356" s="37">
        <v>4.1399999999999997</v>
      </c>
      <c r="AA1356" s="37">
        <v>1.72</v>
      </c>
      <c r="AB1356" s="37"/>
      <c r="AC1356" s="37">
        <v>0.5</v>
      </c>
      <c r="AD1356" s="37">
        <v>12.35</v>
      </c>
      <c r="AE1356" s="37">
        <v>2.7</v>
      </c>
      <c r="AF1356" s="37">
        <v>0.63</v>
      </c>
      <c r="AG1356" s="37">
        <v>0.12</v>
      </c>
      <c r="AH1356" s="37">
        <v>0.3</v>
      </c>
      <c r="AI1356" s="37">
        <v>7.04</v>
      </c>
      <c r="AJ1356" s="39">
        <v>64</v>
      </c>
      <c r="AK1356" s="37"/>
      <c r="AL1356" s="37"/>
      <c r="AM1356" s="37"/>
      <c r="AN1356" s="37"/>
      <c r="AO1356" s="40"/>
    </row>
    <row r="1357" spans="1:41" x14ac:dyDescent="0.25">
      <c r="A1357" s="41">
        <v>253</v>
      </c>
      <c r="B1357" s="42" t="s">
        <v>2793</v>
      </c>
      <c r="C1357" s="41">
        <v>2</v>
      </c>
      <c r="D1357" s="41" t="s">
        <v>339</v>
      </c>
      <c r="E1357" s="41">
        <v>17</v>
      </c>
      <c r="F1357" s="49">
        <v>50</v>
      </c>
      <c r="G1357" s="41">
        <f t="shared" si="17"/>
        <v>33</v>
      </c>
      <c r="H1357" s="43">
        <v>6.93</v>
      </c>
      <c r="I1357" s="43">
        <v>13.22</v>
      </c>
      <c r="J1357" s="43">
        <v>9.2200000000000006</v>
      </c>
      <c r="K1357" s="43">
        <v>13.86</v>
      </c>
      <c r="L1357" s="43">
        <v>7.42</v>
      </c>
      <c r="M1357" s="43">
        <v>50.65</v>
      </c>
      <c r="N1357" s="43">
        <v>12.07</v>
      </c>
      <c r="O1357" s="43">
        <v>37.28</v>
      </c>
      <c r="P1357" s="43">
        <v>5.31</v>
      </c>
      <c r="Q1357" s="44" t="s">
        <v>1411</v>
      </c>
      <c r="R1357" s="45">
        <v>5.4</v>
      </c>
      <c r="S1357" s="45">
        <v>5.5</v>
      </c>
      <c r="T1357" s="45">
        <v>6</v>
      </c>
      <c r="U1357" s="45">
        <v>4.2</v>
      </c>
      <c r="V1357" s="45">
        <v>4.3</v>
      </c>
      <c r="W1357" s="45">
        <v>4.7</v>
      </c>
      <c r="X1357" s="43">
        <v>0.41</v>
      </c>
      <c r="Y1357" s="43">
        <v>8.4000000000000005E-2</v>
      </c>
      <c r="Z1357" s="43">
        <v>4.88</v>
      </c>
      <c r="AA1357" s="43">
        <v>1.67</v>
      </c>
      <c r="AB1357" s="43"/>
      <c r="AC1357" s="43">
        <v>0.18</v>
      </c>
      <c r="AD1357" s="43">
        <v>9.11</v>
      </c>
      <c r="AE1357" s="43">
        <v>2</v>
      </c>
      <c r="AF1357" s="43">
        <v>0.21</v>
      </c>
      <c r="AG1357" s="43">
        <v>0.04</v>
      </c>
      <c r="AH1357" s="43">
        <v>0.14000000000000001</v>
      </c>
      <c r="AI1357" s="43">
        <v>5.92</v>
      </c>
      <c r="AJ1357" s="45">
        <v>14</v>
      </c>
      <c r="AK1357" s="43"/>
      <c r="AL1357" s="43"/>
      <c r="AM1357" s="43"/>
      <c r="AN1357" s="43"/>
      <c r="AO1357" s="46"/>
    </row>
    <row r="1358" spans="1:41" x14ac:dyDescent="0.25">
      <c r="A1358" s="3">
        <v>253</v>
      </c>
      <c r="B1358" s="11" t="s">
        <v>2793</v>
      </c>
      <c r="C1358" s="3">
        <v>3</v>
      </c>
      <c r="D1358" s="3" t="s">
        <v>219</v>
      </c>
      <c r="E1358" s="3">
        <v>50</v>
      </c>
      <c r="F1358" s="50">
        <v>70</v>
      </c>
      <c r="G1358" s="3">
        <f t="shared" si="17"/>
        <v>20</v>
      </c>
      <c r="H1358" s="15">
        <v>6.1</v>
      </c>
      <c r="I1358" s="15">
        <v>11.71</v>
      </c>
      <c r="J1358" s="15">
        <v>8.8000000000000007</v>
      </c>
      <c r="K1358" s="15">
        <v>11.23</v>
      </c>
      <c r="L1358" s="15">
        <v>6.39</v>
      </c>
      <c r="M1358" s="15">
        <v>44.23</v>
      </c>
      <c r="N1358" s="15">
        <v>12.94</v>
      </c>
      <c r="O1358" s="15">
        <v>42.83</v>
      </c>
      <c r="P1358" s="15">
        <v>4.74</v>
      </c>
      <c r="Q1358" s="23" t="s">
        <v>6</v>
      </c>
      <c r="R1358" s="19">
        <v>5.3</v>
      </c>
      <c r="S1358" s="19">
        <v>5.3</v>
      </c>
      <c r="T1358" s="19">
        <v>5.6</v>
      </c>
      <c r="U1358" s="19">
        <v>4</v>
      </c>
      <c r="V1358" s="19">
        <v>4.0999999999999996</v>
      </c>
      <c r="W1358" s="19">
        <v>4.5</v>
      </c>
      <c r="X1358" s="15">
        <v>0.36</v>
      </c>
      <c r="Y1358" s="15">
        <v>6.9000000000000006E-2</v>
      </c>
      <c r="Z1358" s="15">
        <v>5.21</v>
      </c>
      <c r="AA1358" s="15">
        <v>1.56</v>
      </c>
      <c r="AB1358" s="15"/>
      <c r="AC1358" s="15">
        <v>0.1</v>
      </c>
      <c r="AD1358" s="15">
        <v>8.68</v>
      </c>
      <c r="AE1358" s="15">
        <v>1.2</v>
      </c>
      <c r="AF1358" s="15"/>
      <c r="AG1358" s="15">
        <v>0.26</v>
      </c>
      <c r="AH1358" s="15">
        <v>0.14000000000000001</v>
      </c>
      <c r="AI1358" s="15">
        <v>7.04</v>
      </c>
      <c r="AJ1358" s="19">
        <v>10</v>
      </c>
      <c r="AK1358" s="15"/>
      <c r="AL1358" s="15"/>
      <c r="AM1358" s="15"/>
      <c r="AN1358" s="15"/>
      <c r="AO1358" s="27"/>
    </row>
    <row r="1359" spans="1:41" x14ac:dyDescent="0.25">
      <c r="A1359" s="3">
        <v>253</v>
      </c>
      <c r="B1359" s="11" t="s">
        <v>2793</v>
      </c>
      <c r="C1359" s="3">
        <v>4</v>
      </c>
      <c r="D1359" s="3" t="s">
        <v>2915</v>
      </c>
      <c r="E1359" s="3">
        <v>70</v>
      </c>
      <c r="F1359" s="50">
        <v>100</v>
      </c>
      <c r="G1359" s="3">
        <f t="shared" si="17"/>
        <v>30</v>
      </c>
      <c r="H1359" s="15">
        <v>6.1</v>
      </c>
      <c r="I1359" s="15">
        <v>10.23</v>
      </c>
      <c r="J1359" s="15">
        <v>6.77</v>
      </c>
      <c r="K1359" s="15">
        <v>9.16</v>
      </c>
      <c r="L1359" s="15">
        <v>4.47</v>
      </c>
      <c r="M1359" s="15">
        <v>36.729999999999997</v>
      </c>
      <c r="N1359" s="15">
        <v>12.34</v>
      </c>
      <c r="O1359" s="15">
        <v>50.93</v>
      </c>
      <c r="P1359" s="15">
        <v>5.84</v>
      </c>
      <c r="Q1359" s="23" t="s">
        <v>6</v>
      </c>
      <c r="R1359" s="19">
        <v>5</v>
      </c>
      <c r="S1359" s="19">
        <v>5.2</v>
      </c>
      <c r="T1359" s="19">
        <v>5.4</v>
      </c>
      <c r="U1359" s="19">
        <v>3.9</v>
      </c>
      <c r="V1359" s="19">
        <v>4</v>
      </c>
      <c r="W1359" s="19">
        <v>4.5</v>
      </c>
      <c r="X1359" s="15">
        <v>0.28999999999999998</v>
      </c>
      <c r="Y1359" s="15">
        <v>6.0999999999999999E-2</v>
      </c>
      <c r="Z1359" s="15">
        <v>4.75</v>
      </c>
      <c r="AA1359" s="15">
        <v>1.53</v>
      </c>
      <c r="AB1359" s="15"/>
      <c r="AC1359" s="15">
        <v>0.05</v>
      </c>
      <c r="AD1359" s="15">
        <v>9.0299999999999994</v>
      </c>
      <c r="AE1359" s="15">
        <v>0.4</v>
      </c>
      <c r="AF1359" s="15"/>
      <c r="AG1359" s="15">
        <v>0.28000000000000003</v>
      </c>
      <c r="AH1359" s="15">
        <v>0.12</v>
      </c>
      <c r="AI1359" s="15">
        <v>7.84</v>
      </c>
      <c r="AJ1359" s="19">
        <v>10</v>
      </c>
      <c r="AK1359" s="15"/>
      <c r="AL1359" s="15"/>
      <c r="AM1359" s="15"/>
      <c r="AN1359" s="15"/>
      <c r="AO1359" s="27"/>
    </row>
    <row r="1360" spans="1:41" x14ac:dyDescent="0.25">
      <c r="A1360" s="3">
        <v>253</v>
      </c>
      <c r="B1360" s="11" t="s">
        <v>2793</v>
      </c>
      <c r="C1360" s="3">
        <v>5</v>
      </c>
      <c r="D1360" s="3" t="s">
        <v>980</v>
      </c>
      <c r="E1360" s="3">
        <v>100</v>
      </c>
      <c r="F1360" s="50">
        <v>0</v>
      </c>
      <c r="G1360" s="3">
        <f t="shared" si="17"/>
        <v>-100</v>
      </c>
      <c r="H1360" s="15">
        <v>10.26</v>
      </c>
      <c r="I1360" s="15">
        <v>12.81</v>
      </c>
      <c r="J1360" s="15">
        <v>8.15</v>
      </c>
      <c r="K1360" s="15">
        <v>13.07</v>
      </c>
      <c r="L1360" s="15">
        <v>6.07</v>
      </c>
      <c r="M1360" s="15">
        <v>50.36</v>
      </c>
      <c r="N1360" s="15">
        <v>18.100000000000001</v>
      </c>
      <c r="O1360" s="15">
        <v>31.54</v>
      </c>
      <c r="P1360" s="15">
        <v>6.67</v>
      </c>
      <c r="Q1360" s="23" t="s">
        <v>148</v>
      </c>
      <c r="R1360" s="19">
        <v>5</v>
      </c>
      <c r="S1360" s="19">
        <v>5</v>
      </c>
      <c r="T1360" s="19">
        <v>5.3</v>
      </c>
      <c r="U1360" s="19">
        <v>4.0999999999999996</v>
      </c>
      <c r="V1360" s="19">
        <v>4.0999999999999996</v>
      </c>
      <c r="W1360" s="19">
        <v>4.4000000000000004</v>
      </c>
      <c r="X1360" s="15">
        <v>0.15</v>
      </c>
      <c r="Y1360" s="15"/>
      <c r="Z1360" s="15"/>
      <c r="AA1360" s="15">
        <v>1.56</v>
      </c>
      <c r="AB1360" s="15"/>
      <c r="AC1360" s="15">
        <v>0.05</v>
      </c>
      <c r="AD1360" s="15">
        <v>7.64</v>
      </c>
      <c r="AE1360" s="15">
        <v>0.5</v>
      </c>
      <c r="AF1360" s="15"/>
      <c r="AG1360" s="15">
        <v>0.3</v>
      </c>
      <c r="AH1360" s="15">
        <v>0.12</v>
      </c>
      <c r="AI1360" s="15">
        <v>7.52</v>
      </c>
      <c r="AJ1360" s="19">
        <v>11</v>
      </c>
      <c r="AK1360" s="15"/>
      <c r="AL1360" s="15"/>
      <c r="AM1360" s="15"/>
      <c r="AN1360" s="15"/>
      <c r="AO1360" s="27"/>
    </row>
    <row r="1361" spans="1:41" x14ac:dyDescent="0.25">
      <c r="A1361" s="3"/>
      <c r="B1361" s="11"/>
      <c r="C1361" s="3"/>
      <c r="D1361" s="3"/>
      <c r="E1361" s="3"/>
      <c r="F1361" s="50"/>
      <c r="G1361" s="3"/>
      <c r="H1361" s="15"/>
      <c r="I1361" s="15"/>
      <c r="J1361" s="15"/>
      <c r="K1361" s="15"/>
      <c r="L1361" s="15"/>
      <c r="M1361" s="15"/>
      <c r="N1361" s="15"/>
      <c r="O1361" s="15"/>
      <c r="P1361" s="15"/>
      <c r="Q1361" s="23"/>
      <c r="R1361" s="19"/>
      <c r="S1361" s="19"/>
      <c r="T1361" s="19"/>
      <c r="U1361" s="19"/>
      <c r="V1361" s="19"/>
      <c r="W1361" s="19"/>
      <c r="X1361" s="15"/>
      <c r="Y1361" s="15"/>
      <c r="Z1361" s="15"/>
      <c r="AA1361" s="15"/>
      <c r="AB1361" s="15"/>
      <c r="AC1361" s="15"/>
      <c r="AD1361" s="15"/>
      <c r="AE1361" s="15"/>
      <c r="AF1361" s="15"/>
      <c r="AG1361" s="15"/>
      <c r="AH1361" s="15"/>
      <c r="AI1361" s="15"/>
      <c r="AJ1361" s="19"/>
      <c r="AK1361" s="15"/>
      <c r="AL1361" s="15"/>
      <c r="AM1361" s="15"/>
      <c r="AN1361" s="15"/>
      <c r="AO1361" s="27"/>
    </row>
    <row r="1362" spans="1:41" x14ac:dyDescent="0.25">
      <c r="A1362" s="3"/>
      <c r="B1362" s="11"/>
      <c r="C1362" s="3"/>
      <c r="D1362" s="3"/>
      <c r="E1362" s="3"/>
      <c r="F1362" s="50"/>
      <c r="G1362" s="3"/>
      <c r="H1362" s="15"/>
      <c r="I1362" s="15"/>
      <c r="J1362" s="15"/>
      <c r="K1362" s="15"/>
      <c r="L1362" s="15"/>
      <c r="M1362" s="15"/>
      <c r="N1362" s="15"/>
      <c r="O1362" s="15"/>
      <c r="P1362" s="15"/>
      <c r="Q1362" s="23"/>
      <c r="R1362" s="19"/>
      <c r="S1362" s="19"/>
      <c r="T1362" s="19"/>
      <c r="U1362" s="19"/>
      <c r="V1362" s="19"/>
      <c r="W1362" s="19"/>
      <c r="X1362" s="15"/>
      <c r="Y1362" s="15"/>
      <c r="Z1362" s="15"/>
      <c r="AA1362" s="15"/>
      <c r="AB1362" s="15"/>
      <c r="AC1362" s="15"/>
      <c r="AD1362" s="15"/>
      <c r="AE1362" s="15"/>
      <c r="AF1362" s="15"/>
      <c r="AG1362" s="15"/>
      <c r="AH1362" s="15"/>
      <c r="AI1362" s="15"/>
      <c r="AJ1362" s="19"/>
      <c r="AK1362" s="15"/>
      <c r="AL1362" s="15"/>
      <c r="AM1362" s="15"/>
      <c r="AN1362" s="15"/>
      <c r="AO1362" s="27"/>
    </row>
    <row r="1363" spans="1:41" x14ac:dyDescent="0.25">
      <c r="A1363" s="35">
        <v>254</v>
      </c>
      <c r="B1363" s="36" t="s">
        <v>2793</v>
      </c>
      <c r="C1363" s="35">
        <v>1</v>
      </c>
      <c r="D1363" s="35" t="s">
        <v>164</v>
      </c>
      <c r="E1363" s="35">
        <v>0</v>
      </c>
      <c r="F1363" s="51">
        <v>10</v>
      </c>
      <c r="G1363" s="35">
        <f t="shared" si="17"/>
        <v>10</v>
      </c>
      <c r="H1363" s="37">
        <v>9.5399999999999991</v>
      </c>
      <c r="I1363" s="37">
        <v>25.4</v>
      </c>
      <c r="J1363" s="37">
        <v>13.63</v>
      </c>
      <c r="K1363" s="37">
        <v>14.45</v>
      </c>
      <c r="L1363" s="37">
        <v>7</v>
      </c>
      <c r="M1363" s="37">
        <v>70.02</v>
      </c>
      <c r="N1363" s="37">
        <v>13.48</v>
      </c>
      <c r="O1363" s="37">
        <v>16.5</v>
      </c>
      <c r="P1363" s="37">
        <v>3.48</v>
      </c>
      <c r="Q1363" s="38" t="s">
        <v>506</v>
      </c>
      <c r="R1363" s="39">
        <v>5.5</v>
      </c>
      <c r="S1363" s="39">
        <v>5.6</v>
      </c>
      <c r="T1363" s="39">
        <v>5.9</v>
      </c>
      <c r="U1363" s="39">
        <v>4.8</v>
      </c>
      <c r="V1363" s="39">
        <v>4.9000000000000004</v>
      </c>
      <c r="W1363" s="39">
        <v>5</v>
      </c>
      <c r="X1363" s="37">
        <v>0.73</v>
      </c>
      <c r="Y1363" s="37">
        <v>0.14299999999999999</v>
      </c>
      <c r="Z1363" s="37">
        <v>5.0999999999999996</v>
      </c>
      <c r="AA1363" s="37">
        <v>1.69</v>
      </c>
      <c r="AB1363" s="37"/>
      <c r="AC1363" s="37">
        <v>0.33</v>
      </c>
      <c r="AD1363" s="37">
        <v>8.5</v>
      </c>
      <c r="AE1363" s="37">
        <v>2.4</v>
      </c>
      <c r="AF1363" s="37">
        <v>0.63</v>
      </c>
      <c r="AG1363" s="37">
        <v>0.28000000000000003</v>
      </c>
      <c r="AH1363" s="37">
        <v>0.44</v>
      </c>
      <c r="AI1363" s="37">
        <v>4.6399999999999997</v>
      </c>
      <c r="AJ1363" s="39">
        <v>49</v>
      </c>
      <c r="AK1363" s="37"/>
      <c r="AL1363" s="37"/>
      <c r="AM1363" s="37"/>
      <c r="AN1363" s="37"/>
      <c r="AO1363" s="40"/>
    </row>
    <row r="1364" spans="1:41" x14ac:dyDescent="0.25">
      <c r="A1364" s="41">
        <v>254</v>
      </c>
      <c r="B1364" s="42" t="s">
        <v>2793</v>
      </c>
      <c r="C1364" s="41">
        <v>2</v>
      </c>
      <c r="D1364" s="41" t="s">
        <v>339</v>
      </c>
      <c r="E1364" s="41">
        <v>10</v>
      </c>
      <c r="F1364" s="49">
        <v>35</v>
      </c>
      <c r="G1364" s="41">
        <f t="shared" si="17"/>
        <v>25</v>
      </c>
      <c r="H1364" s="43">
        <v>9.84</v>
      </c>
      <c r="I1364" s="43">
        <v>22.13</v>
      </c>
      <c r="J1364" s="43">
        <v>10.35</v>
      </c>
      <c r="K1364" s="43">
        <v>13.07</v>
      </c>
      <c r="L1364" s="43">
        <v>6.7</v>
      </c>
      <c r="M1364" s="43">
        <v>62.09</v>
      </c>
      <c r="N1364" s="43">
        <v>16.329999999999998</v>
      </c>
      <c r="O1364" s="43">
        <v>21.58</v>
      </c>
      <c r="P1364" s="43">
        <v>2.0099999999999998</v>
      </c>
      <c r="Q1364" s="44" t="s">
        <v>148</v>
      </c>
      <c r="R1364" s="45">
        <v>5.3</v>
      </c>
      <c r="S1364" s="45">
        <v>5.3</v>
      </c>
      <c r="T1364" s="45">
        <v>5.8</v>
      </c>
      <c r="U1364" s="45">
        <v>4</v>
      </c>
      <c r="V1364" s="45">
        <v>4.0999999999999996</v>
      </c>
      <c r="W1364" s="45">
        <v>4.5</v>
      </c>
      <c r="X1364" s="43">
        <v>0.4</v>
      </c>
      <c r="Y1364" s="43">
        <v>7.8E-2</v>
      </c>
      <c r="Z1364" s="43">
        <v>5.13</v>
      </c>
      <c r="AA1364" s="43">
        <v>1.68</v>
      </c>
      <c r="AB1364" s="43"/>
      <c r="AC1364" s="43">
        <v>0.14000000000000001</v>
      </c>
      <c r="AD1364" s="43">
        <v>6.94</v>
      </c>
      <c r="AE1364" s="43">
        <v>0.6</v>
      </c>
      <c r="AF1364" s="43"/>
      <c r="AG1364" s="43">
        <v>0.24</v>
      </c>
      <c r="AH1364" s="43">
        <v>0.4</v>
      </c>
      <c r="AI1364" s="43">
        <v>5.12</v>
      </c>
      <c r="AJ1364" s="45">
        <v>21</v>
      </c>
      <c r="AK1364" s="43"/>
      <c r="AL1364" s="43"/>
      <c r="AM1364" s="43"/>
      <c r="AN1364" s="43"/>
      <c r="AO1364" s="46"/>
    </row>
    <row r="1365" spans="1:41" x14ac:dyDescent="0.25">
      <c r="A1365" s="41">
        <v>254</v>
      </c>
      <c r="B1365" s="42" t="s">
        <v>2793</v>
      </c>
      <c r="C1365" s="41">
        <v>3</v>
      </c>
      <c r="D1365" s="41" t="s">
        <v>242</v>
      </c>
      <c r="E1365" s="41">
        <v>35</v>
      </c>
      <c r="F1365" s="49">
        <v>65</v>
      </c>
      <c r="G1365" s="41">
        <f t="shared" si="17"/>
        <v>30</v>
      </c>
      <c r="H1365" s="43">
        <v>10.58</v>
      </c>
      <c r="I1365" s="43">
        <v>17.260000000000002</v>
      </c>
      <c r="J1365" s="43">
        <v>8.59</v>
      </c>
      <c r="K1365" s="43">
        <v>9.42</v>
      </c>
      <c r="L1365" s="43">
        <v>5.49</v>
      </c>
      <c r="M1365" s="43">
        <v>51.34</v>
      </c>
      <c r="N1365" s="43">
        <v>14.19</v>
      </c>
      <c r="O1365" s="43">
        <v>34.47</v>
      </c>
      <c r="P1365" s="43">
        <v>8.82</v>
      </c>
      <c r="Q1365" s="44" t="s">
        <v>148</v>
      </c>
      <c r="R1365" s="45">
        <v>5.2</v>
      </c>
      <c r="S1365" s="45">
        <v>5.2</v>
      </c>
      <c r="T1365" s="45">
        <v>5.7</v>
      </c>
      <c r="U1365" s="45">
        <v>4.0999999999999996</v>
      </c>
      <c r="V1365" s="45">
        <v>4.0999999999999996</v>
      </c>
      <c r="W1365" s="45">
        <v>4.5</v>
      </c>
      <c r="X1365" s="43">
        <v>0.26</v>
      </c>
      <c r="Y1365" s="43">
        <v>6.0999999999999999E-2</v>
      </c>
      <c r="Z1365" s="43">
        <v>4.2699999999999996</v>
      </c>
      <c r="AA1365" s="43">
        <v>1.76</v>
      </c>
      <c r="AB1365" s="43"/>
      <c r="AC1365" s="43">
        <v>0.09</v>
      </c>
      <c r="AD1365" s="43">
        <v>7.81</v>
      </c>
      <c r="AE1365" s="43">
        <v>0.7</v>
      </c>
      <c r="AF1365" s="43"/>
      <c r="AG1365" s="43">
        <v>0.24</v>
      </c>
      <c r="AH1365" s="43">
        <v>0.36</v>
      </c>
      <c r="AI1365" s="43">
        <v>6.4</v>
      </c>
      <c r="AJ1365" s="45">
        <v>7</v>
      </c>
      <c r="AK1365" s="43"/>
      <c r="AL1365" s="43"/>
      <c r="AM1365" s="43"/>
      <c r="AN1365" s="43"/>
      <c r="AO1365" s="46"/>
    </row>
    <row r="1366" spans="1:41" x14ac:dyDescent="0.25">
      <c r="A1366" s="3">
        <v>254</v>
      </c>
      <c r="B1366" s="11" t="s">
        <v>2793</v>
      </c>
      <c r="C1366" s="3">
        <v>4</v>
      </c>
      <c r="D1366" s="3" t="s">
        <v>260</v>
      </c>
      <c r="E1366" s="3">
        <v>65</v>
      </c>
      <c r="F1366" s="50">
        <v>115</v>
      </c>
      <c r="G1366" s="3">
        <f t="shared" si="17"/>
        <v>50</v>
      </c>
      <c r="H1366" s="15">
        <v>10.49</v>
      </c>
      <c r="I1366" s="15">
        <v>13.47</v>
      </c>
      <c r="J1366" s="15">
        <v>6.06</v>
      </c>
      <c r="K1366" s="15">
        <v>7.6</v>
      </c>
      <c r="L1366" s="15">
        <v>3.69</v>
      </c>
      <c r="M1366" s="15">
        <v>41.31</v>
      </c>
      <c r="N1366" s="15">
        <v>19.649999999999999</v>
      </c>
      <c r="O1366" s="15">
        <v>39.04</v>
      </c>
      <c r="P1366" s="15">
        <v>7.22</v>
      </c>
      <c r="Q1366" s="23" t="s">
        <v>1064</v>
      </c>
      <c r="R1366" s="19">
        <v>5</v>
      </c>
      <c r="S1366" s="19">
        <v>5</v>
      </c>
      <c r="T1366" s="19">
        <v>5.4</v>
      </c>
      <c r="U1366" s="19">
        <v>3.9</v>
      </c>
      <c r="V1366" s="19">
        <v>3.9</v>
      </c>
      <c r="W1366" s="19">
        <v>4.4000000000000004</v>
      </c>
      <c r="X1366" s="15">
        <v>0.09</v>
      </c>
      <c r="Y1366" s="15">
        <v>3.3000000000000002E-2</v>
      </c>
      <c r="Z1366" s="15">
        <v>2.73</v>
      </c>
      <c r="AA1366" s="15">
        <v>1.49</v>
      </c>
      <c r="AB1366" s="15"/>
      <c r="AC1366" s="15">
        <v>0.06</v>
      </c>
      <c r="AD1366" s="15">
        <v>8.68</v>
      </c>
      <c r="AE1366" s="15">
        <v>0.7</v>
      </c>
      <c r="AF1366" s="15"/>
      <c r="AG1366" s="15">
        <v>0.32</v>
      </c>
      <c r="AH1366" s="15">
        <v>0.12</v>
      </c>
      <c r="AI1366" s="15">
        <v>8.64</v>
      </c>
      <c r="AJ1366" s="19">
        <v>6</v>
      </c>
      <c r="AK1366" s="15"/>
      <c r="AL1366" s="15"/>
      <c r="AM1366" s="15"/>
      <c r="AN1366" s="15"/>
      <c r="AO1366" s="27"/>
    </row>
    <row r="1367" spans="1:41" x14ac:dyDescent="0.25">
      <c r="A1367" s="3">
        <v>254</v>
      </c>
      <c r="B1367" s="11" t="s">
        <v>2793</v>
      </c>
      <c r="C1367" s="3">
        <v>5</v>
      </c>
      <c r="D1367" s="3" t="s">
        <v>980</v>
      </c>
      <c r="E1367" s="3">
        <v>115</v>
      </c>
      <c r="F1367" s="50">
        <v>0</v>
      </c>
      <c r="G1367" s="3">
        <f t="shared" si="17"/>
        <v>-115</v>
      </c>
      <c r="H1367" s="15">
        <v>16.2</v>
      </c>
      <c r="I1367" s="15">
        <v>20.28</v>
      </c>
      <c r="J1367" s="15">
        <v>7.14</v>
      </c>
      <c r="K1367" s="15">
        <v>9.5399999999999991</v>
      </c>
      <c r="L1367" s="15">
        <v>5.35</v>
      </c>
      <c r="M1367" s="15">
        <v>58.51</v>
      </c>
      <c r="N1367" s="15">
        <v>19.670000000000002</v>
      </c>
      <c r="O1367" s="15">
        <v>21.82</v>
      </c>
      <c r="P1367" s="15">
        <v>12.27</v>
      </c>
      <c r="Q1367" s="23" t="s">
        <v>148</v>
      </c>
      <c r="R1367" s="19">
        <v>5.3</v>
      </c>
      <c r="S1367" s="19">
        <v>5.3</v>
      </c>
      <c r="T1367" s="19">
        <v>6</v>
      </c>
      <c r="U1367" s="19">
        <v>4</v>
      </c>
      <c r="V1367" s="19">
        <v>4.0999999999999996</v>
      </c>
      <c r="W1367" s="19">
        <v>4.4000000000000004</v>
      </c>
      <c r="X1367" s="15">
        <v>0.05</v>
      </c>
      <c r="Y1367" s="15"/>
      <c r="Z1367" s="15"/>
      <c r="AA1367" s="15">
        <v>1.48</v>
      </c>
      <c r="AB1367" s="15"/>
      <c r="AC1367" s="15">
        <v>0.09</v>
      </c>
      <c r="AD1367" s="15">
        <v>6.51</v>
      </c>
      <c r="AE1367" s="15">
        <v>0.6</v>
      </c>
      <c r="AF1367" s="15"/>
      <c r="AG1367" s="15">
        <v>0.36</v>
      </c>
      <c r="AH1367" s="15">
        <v>0.28000000000000003</v>
      </c>
      <c r="AI1367" s="15">
        <v>6.08</v>
      </c>
      <c r="AJ1367" s="19">
        <v>18</v>
      </c>
      <c r="AK1367" s="15"/>
      <c r="AL1367" s="15"/>
      <c r="AM1367" s="15"/>
      <c r="AN1367" s="15"/>
      <c r="AO1367" s="27"/>
    </row>
    <row r="1368" spans="1:41" x14ac:dyDescent="0.25">
      <c r="A1368" s="3"/>
      <c r="B1368" s="11"/>
      <c r="C1368" s="3"/>
      <c r="D1368" s="3"/>
      <c r="E1368" s="3"/>
      <c r="F1368" s="50"/>
      <c r="G1368" s="3"/>
      <c r="H1368" s="15"/>
      <c r="I1368" s="15"/>
      <c r="J1368" s="15"/>
      <c r="K1368" s="15"/>
      <c r="L1368" s="15"/>
      <c r="M1368" s="15"/>
      <c r="N1368" s="15"/>
      <c r="O1368" s="15"/>
      <c r="P1368" s="15"/>
      <c r="Q1368" s="23"/>
      <c r="R1368" s="19"/>
      <c r="S1368" s="19"/>
      <c r="T1368" s="19"/>
      <c r="U1368" s="19"/>
      <c r="V1368" s="19"/>
      <c r="W1368" s="19"/>
      <c r="X1368" s="15"/>
      <c r="Y1368" s="15"/>
      <c r="Z1368" s="15"/>
      <c r="AA1368" s="15"/>
      <c r="AB1368" s="15"/>
      <c r="AC1368" s="15"/>
      <c r="AD1368" s="15"/>
      <c r="AE1368" s="15"/>
      <c r="AF1368" s="15"/>
      <c r="AG1368" s="15"/>
      <c r="AH1368" s="15"/>
      <c r="AI1368" s="15"/>
      <c r="AJ1368" s="19"/>
      <c r="AK1368" s="15"/>
      <c r="AL1368" s="15"/>
      <c r="AM1368" s="15"/>
      <c r="AN1368" s="15"/>
      <c r="AO1368" s="27"/>
    </row>
    <row r="1369" spans="1:41" x14ac:dyDescent="0.25">
      <c r="A1369" s="3"/>
      <c r="B1369" s="11"/>
      <c r="C1369" s="3"/>
      <c r="D1369" s="3"/>
      <c r="E1369" s="3"/>
      <c r="F1369" s="50"/>
      <c r="G1369" s="3"/>
      <c r="H1369" s="15"/>
      <c r="I1369" s="15"/>
      <c r="J1369" s="15"/>
      <c r="K1369" s="15"/>
      <c r="L1369" s="15"/>
      <c r="M1369" s="15"/>
      <c r="N1369" s="15"/>
      <c r="O1369" s="15"/>
      <c r="P1369" s="15"/>
      <c r="Q1369" s="23"/>
      <c r="R1369" s="19"/>
      <c r="S1369" s="19"/>
      <c r="T1369" s="19"/>
      <c r="U1369" s="19"/>
      <c r="V1369" s="19"/>
      <c r="W1369" s="19"/>
      <c r="X1369" s="15"/>
      <c r="Y1369" s="15"/>
      <c r="Z1369" s="15"/>
      <c r="AA1369" s="15"/>
      <c r="AB1369" s="15"/>
      <c r="AC1369" s="15"/>
      <c r="AD1369" s="15"/>
      <c r="AE1369" s="15"/>
      <c r="AF1369" s="15"/>
      <c r="AG1369" s="15"/>
      <c r="AH1369" s="15"/>
      <c r="AI1369" s="15"/>
      <c r="AJ1369" s="19"/>
      <c r="AK1369" s="15"/>
      <c r="AL1369" s="15"/>
      <c r="AM1369" s="15"/>
      <c r="AN1369" s="15"/>
      <c r="AO1369" s="27"/>
    </row>
    <row r="1370" spans="1:41" x14ac:dyDescent="0.25">
      <c r="A1370" s="29">
        <v>100</v>
      </c>
      <c r="B1370" s="30" t="s">
        <v>2954</v>
      </c>
      <c r="C1370" s="29">
        <v>1</v>
      </c>
      <c r="D1370" s="29" t="s">
        <v>660</v>
      </c>
      <c r="E1370" s="29">
        <v>0</v>
      </c>
      <c r="F1370" s="48">
        <v>10</v>
      </c>
      <c r="G1370" s="29">
        <f t="shared" si="17"/>
        <v>10</v>
      </c>
      <c r="H1370" s="31">
        <v>1.28</v>
      </c>
      <c r="I1370" s="31">
        <v>2.15</v>
      </c>
      <c r="J1370" s="31">
        <v>1.84</v>
      </c>
      <c r="K1370" s="31">
        <v>10.039999999999999</v>
      </c>
      <c r="L1370" s="31">
        <v>9.56</v>
      </c>
      <c r="M1370" s="31">
        <v>24.87</v>
      </c>
      <c r="N1370" s="31">
        <v>52.07</v>
      </c>
      <c r="O1370" s="31">
        <v>23.06</v>
      </c>
      <c r="P1370" s="31">
        <v>1.05</v>
      </c>
      <c r="Q1370" s="32" t="s">
        <v>283</v>
      </c>
      <c r="R1370" s="33">
        <v>7.8</v>
      </c>
      <c r="S1370" s="33">
        <v>7.7</v>
      </c>
      <c r="T1370" s="33">
        <v>8</v>
      </c>
      <c r="U1370" s="33">
        <v>6.8</v>
      </c>
      <c r="V1370" s="33">
        <v>6.9</v>
      </c>
      <c r="W1370" s="33">
        <v>7.6</v>
      </c>
      <c r="X1370" s="31">
        <v>1.42</v>
      </c>
      <c r="Y1370" s="31">
        <v>0.13</v>
      </c>
      <c r="Z1370" s="31">
        <v>10.92</v>
      </c>
      <c r="AA1370" s="31">
        <v>1.41</v>
      </c>
      <c r="AB1370" s="31">
        <v>4</v>
      </c>
      <c r="AC1370" s="31">
        <v>1.56</v>
      </c>
      <c r="AD1370" s="31">
        <v>10.46</v>
      </c>
      <c r="AE1370" s="31">
        <v>7.58</v>
      </c>
      <c r="AF1370" s="31">
        <v>2.38</v>
      </c>
      <c r="AG1370" s="31">
        <v>0.1</v>
      </c>
      <c r="AH1370" s="31">
        <v>0.59</v>
      </c>
      <c r="AI1370" s="31"/>
      <c r="AJ1370" s="33">
        <v>357</v>
      </c>
      <c r="AK1370" s="31">
        <v>44.4</v>
      </c>
      <c r="AL1370" s="31">
        <v>6.85</v>
      </c>
      <c r="AM1370" s="31">
        <v>23.65</v>
      </c>
      <c r="AN1370" s="31">
        <v>2.69</v>
      </c>
      <c r="AO1370" s="34">
        <v>15.58</v>
      </c>
    </row>
    <row r="1371" spans="1:41" x14ac:dyDescent="0.25">
      <c r="A1371" s="29">
        <v>100</v>
      </c>
      <c r="B1371" s="30" t="s">
        <v>2954</v>
      </c>
      <c r="C1371" s="29">
        <v>2</v>
      </c>
      <c r="D1371" s="29" t="s">
        <v>684</v>
      </c>
      <c r="E1371" s="29">
        <v>10</v>
      </c>
      <c r="F1371" s="48">
        <v>19</v>
      </c>
      <c r="G1371" s="29">
        <f t="shared" si="17"/>
        <v>9</v>
      </c>
      <c r="H1371" s="31">
        <v>6.04</v>
      </c>
      <c r="I1371" s="31">
        <v>5.82</v>
      </c>
      <c r="J1371" s="31">
        <v>2.63</v>
      </c>
      <c r="K1371" s="31">
        <v>6.18</v>
      </c>
      <c r="L1371" s="31">
        <v>8.98</v>
      </c>
      <c r="M1371" s="31">
        <v>29.65</v>
      </c>
      <c r="N1371" s="31">
        <v>49.07</v>
      </c>
      <c r="O1371" s="31">
        <v>21.28</v>
      </c>
      <c r="P1371" s="31">
        <v>9.43</v>
      </c>
      <c r="Q1371" s="32" t="s">
        <v>225</v>
      </c>
      <c r="R1371" s="33">
        <v>7.7</v>
      </c>
      <c r="S1371" s="33">
        <v>7.8</v>
      </c>
      <c r="T1371" s="33">
        <v>8.1</v>
      </c>
      <c r="U1371" s="33">
        <v>6.9</v>
      </c>
      <c r="V1371" s="33">
        <v>6.9</v>
      </c>
      <c r="W1371" s="33">
        <v>7.4</v>
      </c>
      <c r="X1371" s="31">
        <v>1.05</v>
      </c>
      <c r="Y1371" s="31">
        <v>0.218</v>
      </c>
      <c r="Z1371" s="31">
        <v>4.82</v>
      </c>
      <c r="AA1371" s="31">
        <v>1.62</v>
      </c>
      <c r="AB1371" s="31"/>
      <c r="AC1371" s="31">
        <v>0.38</v>
      </c>
      <c r="AD1371" s="31">
        <v>16.43</v>
      </c>
      <c r="AE1371" s="31">
        <v>12.95</v>
      </c>
      <c r="AF1371" s="31">
        <v>2.38</v>
      </c>
      <c r="AG1371" s="31">
        <v>0.1</v>
      </c>
      <c r="AH1371" s="31">
        <v>0.2</v>
      </c>
      <c r="AI1371" s="31">
        <v>1.0900000000000001</v>
      </c>
      <c r="AJ1371" s="33">
        <v>272</v>
      </c>
      <c r="AK1371" s="31">
        <v>38.96</v>
      </c>
      <c r="AL1371" s="31">
        <v>8.06</v>
      </c>
      <c r="AM1371" s="31">
        <v>28.44</v>
      </c>
      <c r="AN1371" s="31">
        <v>1.97</v>
      </c>
      <c r="AO1371" s="34">
        <v>13.7</v>
      </c>
    </row>
    <row r="1372" spans="1:41" x14ac:dyDescent="0.25">
      <c r="A1372" s="41">
        <v>100</v>
      </c>
      <c r="B1372" s="42" t="s">
        <v>2954</v>
      </c>
      <c r="C1372" s="41">
        <v>3</v>
      </c>
      <c r="D1372" s="41" t="s">
        <v>290</v>
      </c>
      <c r="E1372" s="41">
        <v>19</v>
      </c>
      <c r="F1372" s="49">
        <v>49</v>
      </c>
      <c r="G1372" s="41">
        <f t="shared" si="17"/>
        <v>30</v>
      </c>
      <c r="H1372" s="43">
        <v>1.72</v>
      </c>
      <c r="I1372" s="43">
        <v>3.15</v>
      </c>
      <c r="J1372" s="43">
        <v>2.57</v>
      </c>
      <c r="K1372" s="43">
        <v>8.67</v>
      </c>
      <c r="L1372" s="43">
        <v>12.41</v>
      </c>
      <c r="M1372" s="43">
        <v>28.52</v>
      </c>
      <c r="N1372" s="43">
        <v>49.5</v>
      </c>
      <c r="O1372" s="43">
        <v>21.98</v>
      </c>
      <c r="P1372" s="43">
        <v>2</v>
      </c>
      <c r="Q1372" s="44" t="s">
        <v>225</v>
      </c>
      <c r="R1372" s="45">
        <v>7.3</v>
      </c>
      <c r="S1372" s="45">
        <v>7.4</v>
      </c>
      <c r="T1372" s="45">
        <v>7.6</v>
      </c>
      <c r="U1372" s="45">
        <v>6.5</v>
      </c>
      <c r="V1372" s="45">
        <v>6.5</v>
      </c>
      <c r="W1372" s="45">
        <v>7</v>
      </c>
      <c r="X1372" s="43">
        <v>0.36</v>
      </c>
      <c r="Y1372" s="43">
        <v>0.112</v>
      </c>
      <c r="Z1372" s="43">
        <v>3.21</v>
      </c>
      <c r="AA1372" s="43">
        <v>1.62</v>
      </c>
      <c r="AB1372" s="43"/>
      <c r="AC1372" s="43">
        <v>0.11</v>
      </c>
      <c r="AD1372" s="43">
        <v>13.15</v>
      </c>
      <c r="AE1372" s="43">
        <v>9.3699999999999992</v>
      </c>
      <c r="AF1372" s="43">
        <v>2.04</v>
      </c>
      <c r="AG1372" s="43">
        <v>0.09</v>
      </c>
      <c r="AH1372" s="43">
        <v>0.12</v>
      </c>
      <c r="AI1372" s="43">
        <v>2.19</v>
      </c>
      <c r="AJ1372" s="45">
        <v>343</v>
      </c>
      <c r="AK1372" s="43">
        <v>37.6</v>
      </c>
      <c r="AL1372" s="43">
        <v>10.48</v>
      </c>
      <c r="AM1372" s="43">
        <v>27.52</v>
      </c>
      <c r="AN1372" s="43">
        <v>1.87</v>
      </c>
      <c r="AO1372" s="46">
        <v>14.4</v>
      </c>
    </row>
    <row r="1373" spans="1:41" x14ac:dyDescent="0.25">
      <c r="A1373" s="3">
        <v>100</v>
      </c>
      <c r="B1373" s="11" t="s">
        <v>2954</v>
      </c>
      <c r="C1373" s="3">
        <v>4</v>
      </c>
      <c r="D1373" s="3" t="s">
        <v>302</v>
      </c>
      <c r="E1373" s="3">
        <v>49</v>
      </c>
      <c r="F1373" s="50">
        <v>83</v>
      </c>
      <c r="G1373" s="3">
        <f t="shared" si="17"/>
        <v>34</v>
      </c>
      <c r="H1373" s="15">
        <v>0.23</v>
      </c>
      <c r="I1373" s="15">
        <v>0.43</v>
      </c>
      <c r="J1373" s="15">
        <v>0.4</v>
      </c>
      <c r="K1373" s="15">
        <v>10.07</v>
      </c>
      <c r="L1373" s="15">
        <v>18.09</v>
      </c>
      <c r="M1373" s="15">
        <v>29.22</v>
      </c>
      <c r="N1373" s="15">
        <v>53.42</v>
      </c>
      <c r="O1373" s="15">
        <v>17.36</v>
      </c>
      <c r="P1373" s="15">
        <v>27.78</v>
      </c>
      <c r="Q1373" s="23" t="s">
        <v>283</v>
      </c>
      <c r="R1373" s="19">
        <v>7.5</v>
      </c>
      <c r="S1373" s="19">
        <v>7.6</v>
      </c>
      <c r="T1373" s="19">
        <v>7.9</v>
      </c>
      <c r="U1373" s="19">
        <v>6.4</v>
      </c>
      <c r="V1373" s="19">
        <v>6.5</v>
      </c>
      <c r="W1373" s="19">
        <v>7</v>
      </c>
      <c r="X1373" s="15">
        <v>0.24</v>
      </c>
      <c r="Y1373" s="15">
        <v>8.3000000000000004E-2</v>
      </c>
      <c r="Z1373" s="15">
        <v>2.89</v>
      </c>
      <c r="AA1373" s="15">
        <v>1.7</v>
      </c>
      <c r="AB1373" s="15"/>
      <c r="AC1373" s="15">
        <v>0.21</v>
      </c>
      <c r="AD1373" s="15">
        <v>10.92</v>
      </c>
      <c r="AE1373" s="15">
        <v>8.42</v>
      </c>
      <c r="AF1373" s="15">
        <v>2.38</v>
      </c>
      <c r="AG1373" s="15">
        <v>0.13</v>
      </c>
      <c r="AH1373" s="15">
        <v>0.12</v>
      </c>
      <c r="AI1373" s="15">
        <v>0.16</v>
      </c>
      <c r="AJ1373" s="19">
        <v>315</v>
      </c>
      <c r="AK1373" s="15">
        <v>36.1</v>
      </c>
      <c r="AL1373" s="15">
        <v>10.38</v>
      </c>
      <c r="AM1373" s="15">
        <v>28.62</v>
      </c>
      <c r="AN1373" s="15">
        <v>1.74</v>
      </c>
      <c r="AO1373" s="27">
        <v>14.84</v>
      </c>
    </row>
    <row r="1374" spans="1:41" x14ac:dyDescent="0.25">
      <c r="A1374" s="3">
        <v>100</v>
      </c>
      <c r="B1374" s="11" t="s">
        <v>2954</v>
      </c>
      <c r="C1374" s="3">
        <v>5</v>
      </c>
      <c r="D1374" s="3" t="s">
        <v>763</v>
      </c>
      <c r="E1374" s="3">
        <v>83</v>
      </c>
      <c r="F1374" s="50">
        <v>118</v>
      </c>
      <c r="G1374" s="3">
        <f t="shared" si="17"/>
        <v>35</v>
      </c>
      <c r="H1374" s="15">
        <v>8.99</v>
      </c>
      <c r="I1374" s="15">
        <v>8.9600000000000009</v>
      </c>
      <c r="J1374" s="15">
        <v>3.6</v>
      </c>
      <c r="K1374" s="15">
        <v>6.73</v>
      </c>
      <c r="L1374" s="15">
        <v>10.15</v>
      </c>
      <c r="M1374" s="15">
        <v>38.43</v>
      </c>
      <c r="N1374" s="15">
        <v>42.66</v>
      </c>
      <c r="O1374" s="15">
        <v>18.91</v>
      </c>
      <c r="P1374" s="15">
        <v>44.39</v>
      </c>
      <c r="Q1374" s="23" t="s">
        <v>225</v>
      </c>
      <c r="R1374" s="19">
        <v>7.9</v>
      </c>
      <c r="S1374" s="19">
        <v>7.9</v>
      </c>
      <c r="T1374" s="19">
        <v>7.9</v>
      </c>
      <c r="U1374" s="19">
        <v>6.7</v>
      </c>
      <c r="V1374" s="19">
        <v>6.7</v>
      </c>
      <c r="W1374" s="19">
        <v>6.6</v>
      </c>
      <c r="X1374" s="15">
        <v>0.49</v>
      </c>
      <c r="Y1374" s="15"/>
      <c r="Z1374" s="15"/>
      <c r="AA1374" s="15"/>
      <c r="AB1374" s="15"/>
      <c r="AC1374" s="15">
        <v>0.18</v>
      </c>
      <c r="AD1374" s="15">
        <v>14.96</v>
      </c>
      <c r="AE1374" s="15">
        <v>9.69</v>
      </c>
      <c r="AF1374" s="15">
        <v>3.4</v>
      </c>
      <c r="AG1374" s="15">
        <v>0.13</v>
      </c>
      <c r="AH1374" s="15">
        <v>0.14000000000000001</v>
      </c>
      <c r="AI1374" s="15">
        <v>2.2799999999999998</v>
      </c>
      <c r="AJ1374" s="19">
        <v>1144</v>
      </c>
      <c r="AK1374" s="15">
        <v>37.1</v>
      </c>
      <c r="AL1374" s="15">
        <v>9.68</v>
      </c>
      <c r="AM1374" s="15">
        <v>27.17</v>
      </c>
      <c r="AN1374" s="15">
        <v>1.89</v>
      </c>
      <c r="AO1374" s="27">
        <v>14.5</v>
      </c>
    </row>
    <row r="1375" spans="1:41" x14ac:dyDescent="0.25">
      <c r="A1375" s="3">
        <v>100</v>
      </c>
      <c r="B1375" s="11" t="s">
        <v>2954</v>
      </c>
      <c r="C1375" s="3">
        <v>6</v>
      </c>
      <c r="D1375" s="3" t="s">
        <v>1003</v>
      </c>
      <c r="E1375" s="3">
        <v>118</v>
      </c>
      <c r="F1375" s="50">
        <v>138</v>
      </c>
      <c r="G1375" s="3">
        <f t="shared" si="17"/>
        <v>20</v>
      </c>
      <c r="H1375" s="15">
        <v>11.21</v>
      </c>
      <c r="I1375" s="15">
        <v>11.07</v>
      </c>
      <c r="J1375" s="15">
        <v>4.8499999999999996</v>
      </c>
      <c r="K1375" s="15">
        <v>6.92</v>
      </c>
      <c r="L1375" s="15">
        <v>7.4</v>
      </c>
      <c r="M1375" s="15">
        <v>41.45</v>
      </c>
      <c r="N1375" s="15">
        <v>37.74</v>
      </c>
      <c r="O1375" s="15">
        <v>20.81</v>
      </c>
      <c r="P1375" s="15">
        <v>26.7</v>
      </c>
      <c r="Q1375" s="23" t="s">
        <v>225</v>
      </c>
      <c r="R1375" s="19">
        <v>7.8</v>
      </c>
      <c r="S1375" s="19">
        <v>7.8</v>
      </c>
      <c r="T1375" s="19">
        <v>7.8</v>
      </c>
      <c r="U1375" s="19">
        <v>6.7</v>
      </c>
      <c r="V1375" s="19">
        <v>6.7</v>
      </c>
      <c r="W1375" s="19">
        <v>6.7</v>
      </c>
      <c r="X1375" s="15">
        <v>0.25</v>
      </c>
      <c r="Y1375" s="15"/>
      <c r="Z1375" s="15"/>
      <c r="AA1375" s="15">
        <v>1.78</v>
      </c>
      <c r="AB1375" s="15"/>
      <c r="AC1375" s="15">
        <v>0.22</v>
      </c>
      <c r="AD1375" s="15">
        <v>13.02</v>
      </c>
      <c r="AE1375" s="15">
        <v>8.84</v>
      </c>
      <c r="AF1375" s="15">
        <v>2.72</v>
      </c>
      <c r="AG1375" s="15">
        <v>0.15</v>
      </c>
      <c r="AH1375" s="15">
        <v>0.18</v>
      </c>
      <c r="AI1375" s="15">
        <v>1.87</v>
      </c>
      <c r="AJ1375" s="19">
        <v>629</v>
      </c>
      <c r="AK1375" s="15">
        <v>37.46</v>
      </c>
      <c r="AL1375" s="15">
        <v>11.29</v>
      </c>
      <c r="AM1375" s="15">
        <v>27.61</v>
      </c>
      <c r="AN1375" s="15">
        <v>1.83</v>
      </c>
      <c r="AO1375" s="27">
        <v>13.6</v>
      </c>
    </row>
    <row r="1376" spans="1:41" x14ac:dyDescent="0.25">
      <c r="A1376" s="3">
        <v>100</v>
      </c>
      <c r="B1376" s="11" t="s">
        <v>2954</v>
      </c>
      <c r="C1376" s="3">
        <v>7</v>
      </c>
      <c r="D1376" s="3" t="s">
        <v>1309</v>
      </c>
      <c r="E1376" s="3">
        <v>138</v>
      </c>
      <c r="F1376" s="50">
        <v>0</v>
      </c>
      <c r="G1376" s="3">
        <f t="shared" si="17"/>
        <v>-138</v>
      </c>
      <c r="H1376" s="15">
        <v>7.92</v>
      </c>
      <c r="I1376" s="15">
        <v>7.69</v>
      </c>
      <c r="J1376" s="15">
        <v>4.34</v>
      </c>
      <c r="K1376" s="15">
        <v>6.65</v>
      </c>
      <c r="L1376" s="15">
        <v>9.0299999999999994</v>
      </c>
      <c r="M1376" s="15">
        <v>35.630000000000003</v>
      </c>
      <c r="N1376" s="15">
        <v>38.15</v>
      </c>
      <c r="O1376" s="15">
        <v>26.22</v>
      </c>
      <c r="P1376" s="15">
        <v>21</v>
      </c>
      <c r="Q1376" s="23" t="s">
        <v>225</v>
      </c>
      <c r="R1376" s="19">
        <v>7.8</v>
      </c>
      <c r="S1376" s="19">
        <v>7.7</v>
      </c>
      <c r="T1376" s="19">
        <v>7.8</v>
      </c>
      <c r="U1376" s="19">
        <v>6.7</v>
      </c>
      <c r="V1376" s="19">
        <v>6.6</v>
      </c>
      <c r="W1376" s="19">
        <v>6.7</v>
      </c>
      <c r="X1376" s="15">
        <v>0.21</v>
      </c>
      <c r="Y1376" s="15"/>
      <c r="Z1376" s="15"/>
      <c r="AA1376" s="15">
        <v>1.77</v>
      </c>
      <c r="AB1376" s="15"/>
      <c r="AC1376" s="15">
        <v>0.4</v>
      </c>
      <c r="AD1376" s="15">
        <v>13.02</v>
      </c>
      <c r="AE1376" s="15">
        <v>8.84</v>
      </c>
      <c r="AF1376" s="15">
        <v>2.72</v>
      </c>
      <c r="AG1376" s="15">
        <v>0.17</v>
      </c>
      <c r="AH1376" s="15">
        <v>0.16</v>
      </c>
      <c r="AI1376" s="15">
        <v>1.87</v>
      </c>
      <c r="AJ1376" s="19">
        <v>458</v>
      </c>
      <c r="AK1376" s="15">
        <v>37.14</v>
      </c>
      <c r="AL1376" s="15">
        <v>10.89</v>
      </c>
      <c r="AM1376" s="15">
        <v>28.61</v>
      </c>
      <c r="AN1376" s="15">
        <v>1.77</v>
      </c>
      <c r="AO1376" s="27">
        <v>13.76</v>
      </c>
    </row>
    <row r="1377" spans="1:41" x14ac:dyDescent="0.25">
      <c r="A1377" s="3"/>
      <c r="B1377" s="11"/>
      <c r="C1377" s="3"/>
      <c r="D1377" s="3"/>
      <c r="E1377" s="3"/>
      <c r="F1377" s="50"/>
      <c r="G1377" s="3"/>
      <c r="H1377" s="15"/>
      <c r="I1377" s="15"/>
      <c r="J1377" s="15"/>
      <c r="K1377" s="15"/>
      <c r="L1377" s="15"/>
      <c r="M1377" s="15"/>
      <c r="N1377" s="15"/>
      <c r="O1377" s="15"/>
      <c r="P1377" s="15"/>
      <c r="Q1377" s="23"/>
      <c r="R1377" s="19"/>
      <c r="S1377" s="19"/>
      <c r="T1377" s="19"/>
      <c r="U1377" s="19"/>
      <c r="V1377" s="19"/>
      <c r="W1377" s="19"/>
      <c r="X1377" s="15"/>
      <c r="Y1377" s="15"/>
      <c r="Z1377" s="15"/>
      <c r="AA1377" s="15"/>
      <c r="AB1377" s="15"/>
      <c r="AC1377" s="15"/>
      <c r="AD1377" s="15"/>
      <c r="AE1377" s="15"/>
      <c r="AF1377" s="15"/>
      <c r="AG1377" s="15"/>
      <c r="AH1377" s="15"/>
      <c r="AI1377" s="15"/>
      <c r="AJ1377" s="19"/>
      <c r="AK1377" s="15"/>
      <c r="AL1377" s="15"/>
      <c r="AM1377" s="15"/>
      <c r="AN1377" s="15"/>
      <c r="AO1377" s="27"/>
    </row>
    <row r="1378" spans="1:41" x14ac:dyDescent="0.25">
      <c r="A1378" s="3"/>
      <c r="B1378" s="11"/>
      <c r="C1378" s="3"/>
      <c r="D1378" s="3"/>
      <c r="E1378" s="3"/>
      <c r="F1378" s="50"/>
      <c r="G1378" s="3"/>
      <c r="H1378" s="15"/>
      <c r="I1378" s="15"/>
      <c r="J1378" s="15"/>
      <c r="K1378" s="15"/>
      <c r="L1378" s="15"/>
      <c r="M1378" s="15"/>
      <c r="N1378" s="15"/>
      <c r="O1378" s="15"/>
      <c r="P1378" s="15"/>
      <c r="Q1378" s="23"/>
      <c r="R1378" s="19"/>
      <c r="S1378" s="19"/>
      <c r="T1378" s="19"/>
      <c r="U1378" s="19"/>
      <c r="V1378" s="19"/>
      <c r="W1378" s="19"/>
      <c r="X1378" s="15"/>
      <c r="Y1378" s="15"/>
      <c r="Z1378" s="15"/>
      <c r="AA1378" s="15"/>
      <c r="AB1378" s="15"/>
      <c r="AC1378" s="15"/>
      <c r="AD1378" s="15"/>
      <c r="AE1378" s="15"/>
      <c r="AF1378" s="15"/>
      <c r="AG1378" s="15"/>
      <c r="AH1378" s="15"/>
      <c r="AI1378" s="15"/>
      <c r="AJ1378" s="19"/>
      <c r="AK1378" s="15"/>
      <c r="AL1378" s="15"/>
      <c r="AM1378" s="15"/>
      <c r="AN1378" s="15"/>
      <c r="AO1378" s="27"/>
    </row>
    <row r="1379" spans="1:41" x14ac:dyDescent="0.25">
      <c r="A1379" s="35">
        <v>101</v>
      </c>
      <c r="B1379" s="36" t="s">
        <v>2954</v>
      </c>
      <c r="C1379" s="35">
        <v>1</v>
      </c>
      <c r="D1379" s="35" t="s">
        <v>6</v>
      </c>
      <c r="E1379" s="35">
        <v>0</v>
      </c>
      <c r="F1379" s="51">
        <v>22</v>
      </c>
      <c r="G1379" s="35">
        <f t="shared" si="17"/>
        <v>22</v>
      </c>
      <c r="H1379" s="37">
        <v>1.1599999999999999</v>
      </c>
      <c r="I1379" s="37">
        <v>3.78</v>
      </c>
      <c r="J1379" s="37">
        <v>7.99</v>
      </c>
      <c r="K1379" s="37">
        <v>49.32</v>
      </c>
      <c r="L1379" s="37">
        <v>17.98</v>
      </c>
      <c r="M1379" s="37">
        <v>80.23</v>
      </c>
      <c r="N1379" s="37">
        <v>7.8</v>
      </c>
      <c r="O1379" s="37">
        <v>11.97</v>
      </c>
      <c r="P1379" s="37">
        <v>8.2100000000000009</v>
      </c>
      <c r="Q1379" s="38" t="s">
        <v>506</v>
      </c>
      <c r="R1379" s="39">
        <v>7.7</v>
      </c>
      <c r="S1379" s="39">
        <v>7.7</v>
      </c>
      <c r="T1379" s="39">
        <v>7.7</v>
      </c>
      <c r="U1379" s="39">
        <v>7.3</v>
      </c>
      <c r="V1379" s="39">
        <v>7.4</v>
      </c>
      <c r="W1379" s="39">
        <v>7.5</v>
      </c>
      <c r="X1379" s="37">
        <v>0.86</v>
      </c>
      <c r="Y1379" s="37">
        <v>7.2999999999999995E-2</v>
      </c>
      <c r="Z1379" s="37">
        <v>11.78</v>
      </c>
      <c r="AA1379" s="37">
        <v>1.41</v>
      </c>
      <c r="AB1379" s="37">
        <v>19.5</v>
      </c>
      <c r="AC1379" s="37">
        <v>8.1999999999999993</v>
      </c>
      <c r="AD1379" s="37"/>
      <c r="AE1379" s="37"/>
      <c r="AF1379" s="37"/>
      <c r="AG1379" s="37"/>
      <c r="AH1379" s="37"/>
      <c r="AI1379" s="37"/>
      <c r="AJ1379" s="39">
        <v>27</v>
      </c>
      <c r="AK1379" s="37"/>
      <c r="AL1379" s="37"/>
      <c r="AM1379" s="37"/>
      <c r="AN1379" s="37"/>
      <c r="AO1379" s="40"/>
    </row>
    <row r="1380" spans="1:41" x14ac:dyDescent="0.25">
      <c r="A1380" s="41">
        <v>101</v>
      </c>
      <c r="B1380" s="42" t="s">
        <v>2954</v>
      </c>
      <c r="C1380" s="41">
        <v>2</v>
      </c>
      <c r="D1380" s="41" t="s">
        <v>290</v>
      </c>
      <c r="E1380" s="41">
        <v>22</v>
      </c>
      <c r="F1380" s="49">
        <v>45</v>
      </c>
      <c r="G1380" s="41">
        <f t="shared" si="17"/>
        <v>23</v>
      </c>
      <c r="H1380" s="43">
        <v>0.95</v>
      </c>
      <c r="I1380" s="43">
        <v>3.71</v>
      </c>
      <c r="J1380" s="43">
        <v>7.65</v>
      </c>
      <c r="K1380" s="43">
        <v>47.14</v>
      </c>
      <c r="L1380" s="43">
        <v>24.49</v>
      </c>
      <c r="M1380" s="43">
        <v>83.94</v>
      </c>
      <c r="N1380" s="43">
        <v>7.19</v>
      </c>
      <c r="O1380" s="43">
        <v>8.8699999999999992</v>
      </c>
      <c r="P1380" s="43">
        <v>6.49</v>
      </c>
      <c r="Q1380" s="44" t="s">
        <v>79</v>
      </c>
      <c r="R1380" s="45">
        <v>8.3000000000000007</v>
      </c>
      <c r="S1380" s="45">
        <v>8.1999999999999993</v>
      </c>
      <c r="T1380" s="45">
        <v>8.6</v>
      </c>
      <c r="U1380" s="45">
        <v>7.4</v>
      </c>
      <c r="V1380" s="45">
        <v>7.5</v>
      </c>
      <c r="W1380" s="45">
        <v>7.5</v>
      </c>
      <c r="X1380" s="43">
        <v>0.18</v>
      </c>
      <c r="Y1380" s="43">
        <v>2.4E-2</v>
      </c>
      <c r="Z1380" s="43">
        <v>7.5</v>
      </c>
      <c r="AA1380" s="43">
        <v>1.39</v>
      </c>
      <c r="AB1380" s="43">
        <v>23.9</v>
      </c>
      <c r="AC1380" s="43">
        <v>8.4700000000000006</v>
      </c>
      <c r="AD1380" s="43"/>
      <c r="AE1380" s="43"/>
      <c r="AF1380" s="43"/>
      <c r="AG1380" s="43"/>
      <c r="AH1380" s="43"/>
      <c r="AI1380" s="43"/>
      <c r="AJ1380" s="45">
        <v>26</v>
      </c>
      <c r="AK1380" s="43"/>
      <c r="AL1380" s="43"/>
      <c r="AM1380" s="43"/>
      <c r="AN1380" s="43"/>
      <c r="AO1380" s="46"/>
    </row>
    <row r="1381" spans="1:41" x14ac:dyDescent="0.25">
      <c r="A1381" s="3">
        <v>101</v>
      </c>
      <c r="B1381" s="11" t="s">
        <v>2954</v>
      </c>
      <c r="C1381" s="3">
        <v>3</v>
      </c>
      <c r="D1381" s="3" t="s">
        <v>302</v>
      </c>
      <c r="E1381" s="3">
        <v>45</v>
      </c>
      <c r="F1381" s="50">
        <v>72</v>
      </c>
      <c r="G1381" s="3">
        <f t="shared" si="17"/>
        <v>27</v>
      </c>
      <c r="H1381" s="15">
        <v>0.93</v>
      </c>
      <c r="I1381" s="15">
        <v>4</v>
      </c>
      <c r="J1381" s="15">
        <v>6.17</v>
      </c>
      <c r="K1381" s="15">
        <v>51.24</v>
      </c>
      <c r="L1381" s="15">
        <v>28.54</v>
      </c>
      <c r="M1381" s="15">
        <v>90.88</v>
      </c>
      <c r="N1381" s="15">
        <v>4.04</v>
      </c>
      <c r="O1381" s="15">
        <v>5.08</v>
      </c>
      <c r="P1381" s="15">
        <v>4.9400000000000004</v>
      </c>
      <c r="Q1381" s="23" t="s">
        <v>16</v>
      </c>
      <c r="R1381" s="19">
        <v>8.4</v>
      </c>
      <c r="S1381" s="19">
        <v>8.1999999999999993</v>
      </c>
      <c r="T1381" s="19">
        <v>8.6</v>
      </c>
      <c r="U1381" s="19">
        <v>7.7</v>
      </c>
      <c r="V1381" s="19">
        <v>7.7</v>
      </c>
      <c r="W1381" s="19">
        <v>7.7</v>
      </c>
      <c r="X1381" s="15">
        <v>0.1</v>
      </c>
      <c r="Y1381" s="15">
        <v>1.7000000000000001E-2</v>
      </c>
      <c r="Z1381" s="15">
        <v>5.88</v>
      </c>
      <c r="AA1381" s="15">
        <v>1.39</v>
      </c>
      <c r="AB1381" s="15">
        <v>28.7</v>
      </c>
      <c r="AC1381" s="15">
        <v>9.52</v>
      </c>
      <c r="AD1381" s="15"/>
      <c r="AE1381" s="15"/>
      <c r="AF1381" s="15"/>
      <c r="AG1381" s="15"/>
      <c r="AH1381" s="15"/>
      <c r="AI1381" s="15"/>
      <c r="AJ1381" s="19">
        <v>23</v>
      </c>
      <c r="AK1381" s="15"/>
      <c r="AL1381" s="15"/>
      <c r="AM1381" s="15"/>
      <c r="AN1381" s="15"/>
      <c r="AO1381" s="27"/>
    </row>
    <row r="1382" spans="1:41" x14ac:dyDescent="0.25">
      <c r="A1382" s="3">
        <v>101</v>
      </c>
      <c r="B1382" s="11" t="s">
        <v>2954</v>
      </c>
      <c r="C1382" s="3">
        <v>4</v>
      </c>
      <c r="D1382" s="3" t="s">
        <v>477</v>
      </c>
      <c r="E1382" s="3">
        <v>72</v>
      </c>
      <c r="F1382" s="50">
        <v>100</v>
      </c>
      <c r="G1382" s="3">
        <f t="shared" si="17"/>
        <v>28</v>
      </c>
      <c r="H1382" s="15">
        <v>1.75</v>
      </c>
      <c r="I1382" s="15">
        <v>7.49</v>
      </c>
      <c r="J1382" s="15">
        <v>7.75</v>
      </c>
      <c r="K1382" s="15">
        <v>54.68</v>
      </c>
      <c r="L1382" s="15">
        <v>24.58</v>
      </c>
      <c r="M1382" s="15">
        <v>96.25</v>
      </c>
      <c r="N1382" s="15">
        <v>0.87</v>
      </c>
      <c r="O1382" s="15">
        <v>2.88</v>
      </c>
      <c r="P1382" s="15">
        <v>1.46</v>
      </c>
      <c r="Q1382" s="23" t="s">
        <v>16</v>
      </c>
      <c r="R1382" s="19">
        <v>8.6999999999999993</v>
      </c>
      <c r="S1382" s="19">
        <v>8.4</v>
      </c>
      <c r="T1382" s="19">
        <v>8.5</v>
      </c>
      <c r="U1382" s="19">
        <v>8</v>
      </c>
      <c r="V1382" s="19">
        <v>8</v>
      </c>
      <c r="W1382" s="19">
        <v>8</v>
      </c>
      <c r="X1382" s="15">
        <v>0.08</v>
      </c>
      <c r="Y1382" s="15"/>
      <c r="Z1382" s="15"/>
      <c r="AA1382" s="15"/>
      <c r="AB1382" s="15">
        <v>29.1</v>
      </c>
      <c r="AC1382" s="15">
        <v>18.52</v>
      </c>
      <c r="AD1382" s="15"/>
      <c r="AE1382" s="15"/>
      <c r="AF1382" s="15"/>
      <c r="AG1382" s="15"/>
      <c r="AH1382" s="15"/>
      <c r="AI1382" s="15"/>
      <c r="AJ1382" s="19">
        <v>24</v>
      </c>
      <c r="AK1382" s="15"/>
      <c r="AL1382" s="15"/>
      <c r="AM1382" s="15"/>
      <c r="AN1382" s="15"/>
      <c r="AO1382" s="27"/>
    </row>
    <row r="1383" spans="1:41" x14ac:dyDescent="0.25">
      <c r="A1383" s="3">
        <v>101</v>
      </c>
      <c r="B1383" s="11" t="s">
        <v>2954</v>
      </c>
      <c r="C1383" s="3">
        <v>5</v>
      </c>
      <c r="D1383" s="3" t="s">
        <v>484</v>
      </c>
      <c r="E1383" s="3">
        <v>100</v>
      </c>
      <c r="F1383" s="50">
        <v>118</v>
      </c>
      <c r="G1383" s="3">
        <f t="shared" si="17"/>
        <v>18</v>
      </c>
      <c r="H1383" s="15">
        <v>2.25</v>
      </c>
      <c r="I1383" s="15">
        <v>7.69</v>
      </c>
      <c r="J1383" s="15">
        <v>8.27</v>
      </c>
      <c r="K1383" s="15">
        <v>54.11</v>
      </c>
      <c r="L1383" s="15">
        <v>23.56</v>
      </c>
      <c r="M1383" s="15">
        <v>95.88</v>
      </c>
      <c r="N1383" s="15">
        <v>0.77</v>
      </c>
      <c r="O1383" s="15">
        <v>3.35</v>
      </c>
      <c r="P1383" s="15">
        <v>10.7</v>
      </c>
      <c r="Q1383" s="23" t="s">
        <v>16</v>
      </c>
      <c r="R1383" s="19">
        <v>8.1</v>
      </c>
      <c r="S1383" s="19">
        <v>8.6</v>
      </c>
      <c r="T1383" s="19">
        <v>8.6999999999999993</v>
      </c>
      <c r="U1383" s="19">
        <v>8.1</v>
      </c>
      <c r="V1383" s="19">
        <v>8.1</v>
      </c>
      <c r="W1383" s="19">
        <v>8</v>
      </c>
      <c r="X1383" s="15">
        <v>0.06</v>
      </c>
      <c r="Y1383" s="15"/>
      <c r="Z1383" s="15"/>
      <c r="AA1383" s="15"/>
      <c r="AB1383" s="15">
        <v>38</v>
      </c>
      <c r="AC1383" s="15">
        <v>17.239999999999998</v>
      </c>
      <c r="AD1383" s="15"/>
      <c r="AE1383" s="15"/>
      <c r="AF1383" s="15"/>
      <c r="AG1383" s="15"/>
      <c r="AH1383" s="15"/>
      <c r="AI1383" s="15"/>
      <c r="AJ1383" s="19">
        <v>23</v>
      </c>
      <c r="AK1383" s="15"/>
      <c r="AL1383" s="15"/>
      <c r="AM1383" s="15"/>
      <c r="AN1383" s="15"/>
      <c r="AO1383" s="27"/>
    </row>
    <row r="1384" spans="1:41" x14ac:dyDescent="0.25">
      <c r="A1384" s="3">
        <v>101</v>
      </c>
      <c r="B1384" s="11" t="s">
        <v>2954</v>
      </c>
      <c r="C1384" s="3">
        <v>6</v>
      </c>
      <c r="D1384" s="3" t="s">
        <v>601</v>
      </c>
      <c r="E1384" s="3">
        <v>118</v>
      </c>
      <c r="F1384" s="50">
        <v>0</v>
      </c>
      <c r="G1384" s="3">
        <f t="shared" si="17"/>
        <v>-118</v>
      </c>
      <c r="H1384" s="15">
        <v>0.54</v>
      </c>
      <c r="I1384" s="15">
        <v>1.26</v>
      </c>
      <c r="J1384" s="15">
        <v>1.68</v>
      </c>
      <c r="K1384" s="15">
        <v>50.42</v>
      </c>
      <c r="L1384" s="15">
        <v>42.2</v>
      </c>
      <c r="M1384" s="15">
        <v>96.1</v>
      </c>
      <c r="N1384" s="15">
        <v>1.28</v>
      </c>
      <c r="O1384" s="15">
        <v>2.62</v>
      </c>
      <c r="P1384" s="15">
        <v>1.88</v>
      </c>
      <c r="Q1384" s="23" t="s">
        <v>16</v>
      </c>
      <c r="R1384" s="19">
        <v>7.9</v>
      </c>
      <c r="S1384" s="19">
        <v>8</v>
      </c>
      <c r="T1384" s="19">
        <v>8.5</v>
      </c>
      <c r="U1384" s="19">
        <v>7.8</v>
      </c>
      <c r="V1384" s="19">
        <v>7.9</v>
      </c>
      <c r="W1384" s="19">
        <v>8</v>
      </c>
      <c r="X1384" s="15">
        <v>0.09</v>
      </c>
      <c r="Y1384" s="15"/>
      <c r="Z1384" s="15"/>
      <c r="AA1384" s="15"/>
      <c r="AB1384" s="15">
        <v>19.7</v>
      </c>
      <c r="AC1384" s="15">
        <v>21.74</v>
      </c>
      <c r="AD1384" s="15"/>
      <c r="AE1384" s="15"/>
      <c r="AF1384" s="15"/>
      <c r="AG1384" s="15"/>
      <c r="AH1384" s="15"/>
      <c r="AI1384" s="15"/>
      <c r="AJ1384" s="19">
        <v>29</v>
      </c>
      <c r="AK1384" s="15"/>
      <c r="AL1384" s="15"/>
      <c r="AM1384" s="15"/>
      <c r="AN1384" s="15"/>
      <c r="AO1384" s="27"/>
    </row>
    <row r="1385" spans="1:41" x14ac:dyDescent="0.25">
      <c r="A1385" s="3"/>
      <c r="B1385" s="11"/>
      <c r="C1385" s="3"/>
      <c r="D1385" s="3"/>
      <c r="E1385" s="3"/>
      <c r="F1385" s="50"/>
      <c r="G1385" s="3"/>
      <c r="H1385" s="15"/>
      <c r="I1385" s="15"/>
      <c r="J1385" s="15"/>
      <c r="K1385" s="15"/>
      <c r="L1385" s="15"/>
      <c r="M1385" s="15"/>
      <c r="N1385" s="15"/>
      <c r="O1385" s="15"/>
      <c r="P1385" s="15"/>
      <c r="Q1385" s="23"/>
      <c r="R1385" s="19"/>
      <c r="S1385" s="19"/>
      <c r="T1385" s="19"/>
      <c r="U1385" s="19"/>
      <c r="V1385" s="19"/>
      <c r="W1385" s="19"/>
      <c r="X1385" s="15"/>
      <c r="Y1385" s="15"/>
      <c r="Z1385" s="15"/>
      <c r="AA1385" s="15"/>
      <c r="AB1385" s="15"/>
      <c r="AC1385" s="15"/>
      <c r="AD1385" s="15"/>
      <c r="AE1385" s="15"/>
      <c r="AF1385" s="15"/>
      <c r="AG1385" s="15"/>
      <c r="AH1385" s="15"/>
      <c r="AI1385" s="15"/>
      <c r="AJ1385" s="19"/>
      <c r="AK1385" s="15"/>
      <c r="AL1385" s="15"/>
      <c r="AM1385" s="15"/>
      <c r="AN1385" s="15"/>
      <c r="AO1385" s="27"/>
    </row>
    <row r="1386" spans="1:41" x14ac:dyDescent="0.25">
      <c r="A1386" s="3"/>
      <c r="B1386" s="11"/>
      <c r="C1386" s="3"/>
      <c r="D1386" s="3"/>
      <c r="E1386" s="3"/>
      <c r="F1386" s="50"/>
      <c r="G1386" s="3"/>
      <c r="H1386" s="15"/>
      <c r="I1386" s="15"/>
      <c r="J1386" s="15"/>
      <c r="K1386" s="15"/>
      <c r="L1386" s="15"/>
      <c r="M1386" s="15"/>
      <c r="N1386" s="15"/>
      <c r="O1386" s="15"/>
      <c r="P1386" s="15"/>
      <c r="Q1386" s="23"/>
      <c r="R1386" s="19"/>
      <c r="S1386" s="19"/>
      <c r="T1386" s="19"/>
      <c r="U1386" s="19"/>
      <c r="V1386" s="19"/>
      <c r="W1386" s="19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  <c r="AI1386" s="15"/>
      <c r="AJ1386" s="19"/>
      <c r="AK1386" s="15"/>
      <c r="AL1386" s="15"/>
      <c r="AM1386" s="15"/>
      <c r="AN1386" s="15"/>
      <c r="AO1386" s="27"/>
    </row>
    <row r="1387" spans="1:41" x14ac:dyDescent="0.25">
      <c r="A1387" s="35">
        <v>102</v>
      </c>
      <c r="B1387" s="36" t="s">
        <v>2954</v>
      </c>
      <c r="C1387" s="35">
        <v>1</v>
      </c>
      <c r="D1387" s="35" t="s">
        <v>660</v>
      </c>
      <c r="E1387" s="35">
        <v>0</v>
      </c>
      <c r="F1387" s="51">
        <v>11</v>
      </c>
      <c r="G1387" s="35">
        <f t="shared" si="17"/>
        <v>11</v>
      </c>
      <c r="H1387" s="37">
        <v>1.22</v>
      </c>
      <c r="I1387" s="37">
        <v>2.86</v>
      </c>
      <c r="J1387" s="37">
        <v>3.44</v>
      </c>
      <c r="K1387" s="37">
        <v>11.49</v>
      </c>
      <c r="L1387" s="37">
        <v>14.8</v>
      </c>
      <c r="M1387" s="37">
        <v>33.81</v>
      </c>
      <c r="N1387" s="37">
        <v>39.729999999999997</v>
      </c>
      <c r="O1387" s="37">
        <v>26.46</v>
      </c>
      <c r="P1387" s="37">
        <v>0.84</v>
      </c>
      <c r="Q1387" s="38" t="s">
        <v>225</v>
      </c>
      <c r="R1387" s="39">
        <v>7.5</v>
      </c>
      <c r="S1387" s="39">
        <v>7.4</v>
      </c>
      <c r="T1387" s="39">
        <v>7.6</v>
      </c>
      <c r="U1387" s="39">
        <v>6.6</v>
      </c>
      <c r="V1387" s="39">
        <v>6.5</v>
      </c>
      <c r="W1387" s="39">
        <v>6.5</v>
      </c>
      <c r="X1387" s="37">
        <v>1.43</v>
      </c>
      <c r="Y1387" s="37">
        <v>0.26500000000000001</v>
      </c>
      <c r="Z1387" s="37">
        <v>5.4</v>
      </c>
      <c r="AA1387" s="37">
        <v>1.53</v>
      </c>
      <c r="AB1387" s="37"/>
      <c r="AC1387" s="37">
        <v>0.59</v>
      </c>
      <c r="AD1387" s="37">
        <v>20.3</v>
      </c>
      <c r="AE1387" s="37">
        <v>12.74</v>
      </c>
      <c r="AF1387" s="37">
        <v>4.8</v>
      </c>
      <c r="AG1387" s="37">
        <v>0.2</v>
      </c>
      <c r="AH1387" s="37">
        <v>0.68</v>
      </c>
      <c r="AI1387" s="37">
        <v>1.99</v>
      </c>
      <c r="AJ1387" s="39">
        <v>586</v>
      </c>
      <c r="AK1387" s="37">
        <v>40.6</v>
      </c>
      <c r="AL1387" s="37">
        <v>8.11</v>
      </c>
      <c r="AM1387" s="37">
        <v>27.69</v>
      </c>
      <c r="AN1387" s="37">
        <v>2.1</v>
      </c>
      <c r="AO1387" s="40">
        <v>12.2</v>
      </c>
    </row>
    <row r="1388" spans="1:41" x14ac:dyDescent="0.25">
      <c r="A1388" s="41">
        <v>102</v>
      </c>
      <c r="B1388" s="42" t="s">
        <v>2954</v>
      </c>
      <c r="C1388" s="41">
        <v>2</v>
      </c>
      <c r="D1388" s="41" t="s">
        <v>684</v>
      </c>
      <c r="E1388" s="41">
        <v>11</v>
      </c>
      <c r="F1388" s="49">
        <v>32</v>
      </c>
      <c r="G1388" s="41">
        <f t="shared" si="17"/>
        <v>21</v>
      </c>
      <c r="H1388" s="43">
        <v>1.18</v>
      </c>
      <c r="I1388" s="43">
        <v>2.31</v>
      </c>
      <c r="J1388" s="43">
        <v>3.03</v>
      </c>
      <c r="K1388" s="43">
        <v>8.8000000000000007</v>
      </c>
      <c r="L1388" s="43">
        <v>15.25</v>
      </c>
      <c r="M1388" s="43">
        <v>30.57</v>
      </c>
      <c r="N1388" s="43">
        <v>43.13</v>
      </c>
      <c r="O1388" s="43">
        <v>26.3</v>
      </c>
      <c r="P1388" s="43">
        <v>1.1399999999999999</v>
      </c>
      <c r="Q1388" s="44" t="s">
        <v>225</v>
      </c>
      <c r="R1388" s="45">
        <v>7.8</v>
      </c>
      <c r="S1388" s="45">
        <v>7.7</v>
      </c>
      <c r="T1388" s="45">
        <v>7.7</v>
      </c>
      <c r="U1388" s="45">
        <v>6</v>
      </c>
      <c r="V1388" s="45">
        <v>6</v>
      </c>
      <c r="W1388" s="45">
        <v>6.2</v>
      </c>
      <c r="X1388" s="43">
        <v>0.52</v>
      </c>
      <c r="Y1388" s="43">
        <v>0.11</v>
      </c>
      <c r="Z1388" s="43">
        <v>4.7300000000000004</v>
      </c>
      <c r="AA1388" s="43">
        <v>1.73</v>
      </c>
      <c r="AB1388" s="43"/>
      <c r="AC1388" s="43">
        <v>0.24</v>
      </c>
      <c r="AD1388" s="43">
        <v>13.15</v>
      </c>
      <c r="AE1388" s="43">
        <v>8.42</v>
      </c>
      <c r="AF1388" s="43">
        <v>3.44</v>
      </c>
      <c r="AG1388" s="43">
        <v>0.23</v>
      </c>
      <c r="AH1388" s="43">
        <v>0.2</v>
      </c>
      <c r="AI1388" s="43">
        <v>1.05</v>
      </c>
      <c r="AJ1388" s="45">
        <v>150</v>
      </c>
      <c r="AK1388" s="43">
        <v>39.36</v>
      </c>
      <c r="AL1388" s="43">
        <v>9.32</v>
      </c>
      <c r="AM1388" s="43">
        <v>26.43</v>
      </c>
      <c r="AN1388" s="43">
        <v>2.0699999999999998</v>
      </c>
      <c r="AO1388" s="46">
        <v>12.82</v>
      </c>
    </row>
    <row r="1389" spans="1:41" x14ac:dyDescent="0.25">
      <c r="A1389" s="41">
        <v>102</v>
      </c>
      <c r="B1389" s="42" t="s">
        <v>2954</v>
      </c>
      <c r="C1389" s="41">
        <v>3</v>
      </c>
      <c r="D1389" s="41" t="s">
        <v>242</v>
      </c>
      <c r="E1389" s="41">
        <v>32</v>
      </c>
      <c r="F1389" s="49">
        <v>53</v>
      </c>
      <c r="G1389" s="41">
        <f t="shared" si="17"/>
        <v>21</v>
      </c>
      <c r="H1389" s="43">
        <v>0.57999999999999996</v>
      </c>
      <c r="I1389" s="43">
        <v>1.1000000000000001</v>
      </c>
      <c r="J1389" s="43">
        <v>1.95</v>
      </c>
      <c r="K1389" s="43">
        <v>8.9</v>
      </c>
      <c r="L1389" s="43">
        <v>12.76</v>
      </c>
      <c r="M1389" s="43">
        <v>25.29</v>
      </c>
      <c r="N1389" s="43">
        <v>54.77</v>
      </c>
      <c r="O1389" s="43">
        <v>19.940000000000001</v>
      </c>
      <c r="P1389" s="43">
        <v>0.68</v>
      </c>
      <c r="Q1389" s="44" t="s">
        <v>283</v>
      </c>
      <c r="R1389" s="45">
        <v>7.8</v>
      </c>
      <c r="S1389" s="45">
        <v>7.8</v>
      </c>
      <c r="T1389" s="45">
        <v>8.1999999999999993</v>
      </c>
      <c r="U1389" s="45">
        <v>6.7</v>
      </c>
      <c r="V1389" s="45">
        <v>6.7</v>
      </c>
      <c r="W1389" s="45">
        <v>6.7</v>
      </c>
      <c r="X1389" s="43">
        <v>0.13</v>
      </c>
      <c r="Y1389" s="43">
        <v>6.4000000000000001E-2</v>
      </c>
      <c r="Z1389" s="43">
        <v>2.0299999999999998</v>
      </c>
      <c r="AA1389" s="43">
        <v>1.74</v>
      </c>
      <c r="AB1389" s="43"/>
      <c r="AC1389" s="43">
        <v>0.42</v>
      </c>
      <c r="AD1389" s="43">
        <v>9.1999999999999993</v>
      </c>
      <c r="AE1389" s="43">
        <v>6.16</v>
      </c>
      <c r="AF1389" s="43">
        <v>1.76</v>
      </c>
      <c r="AG1389" s="43">
        <v>0.49</v>
      </c>
      <c r="AH1389" s="43">
        <v>0.14000000000000001</v>
      </c>
      <c r="AI1389" s="43">
        <v>0.87</v>
      </c>
      <c r="AJ1389" s="45">
        <v>118</v>
      </c>
      <c r="AK1389" s="43">
        <v>37.26</v>
      </c>
      <c r="AL1389" s="43">
        <v>12.16</v>
      </c>
      <c r="AM1389" s="43">
        <v>26.34</v>
      </c>
      <c r="AN1389" s="43">
        <v>1.86</v>
      </c>
      <c r="AO1389" s="46">
        <v>12.78</v>
      </c>
    </row>
    <row r="1390" spans="1:41" x14ac:dyDescent="0.25">
      <c r="A1390" s="3">
        <v>102</v>
      </c>
      <c r="B1390" s="11" t="s">
        <v>2954</v>
      </c>
      <c r="C1390" s="3">
        <v>4</v>
      </c>
      <c r="D1390" s="3" t="s">
        <v>260</v>
      </c>
      <c r="E1390" s="3">
        <v>53</v>
      </c>
      <c r="F1390" s="50">
        <v>63</v>
      </c>
      <c r="G1390" s="3">
        <f t="shared" si="17"/>
        <v>10</v>
      </c>
      <c r="H1390" s="15">
        <v>1.19</v>
      </c>
      <c r="I1390" s="15">
        <v>1.94</v>
      </c>
      <c r="J1390" s="15">
        <v>3.79</v>
      </c>
      <c r="K1390" s="15">
        <v>12.18</v>
      </c>
      <c r="L1390" s="15">
        <v>4.21</v>
      </c>
      <c r="M1390" s="15">
        <v>23.31</v>
      </c>
      <c r="N1390" s="15">
        <v>55.88</v>
      </c>
      <c r="O1390" s="15">
        <v>20.81</v>
      </c>
      <c r="P1390" s="15">
        <v>3.59</v>
      </c>
      <c r="Q1390" s="23" t="s">
        <v>283</v>
      </c>
      <c r="R1390" s="19">
        <v>8.6</v>
      </c>
      <c r="S1390" s="19">
        <v>8.5</v>
      </c>
      <c r="T1390" s="19">
        <v>8.4</v>
      </c>
      <c r="U1390" s="19">
        <v>7</v>
      </c>
      <c r="V1390" s="19">
        <v>7.1</v>
      </c>
      <c r="W1390" s="19">
        <v>7</v>
      </c>
      <c r="X1390" s="15">
        <v>0.13</v>
      </c>
      <c r="Y1390" s="15">
        <v>6.0999999999999999E-2</v>
      </c>
      <c r="Z1390" s="15">
        <v>2.13</v>
      </c>
      <c r="AA1390" s="15">
        <v>1.75</v>
      </c>
      <c r="AB1390" s="15"/>
      <c r="AC1390" s="15">
        <v>0.61</v>
      </c>
      <c r="AD1390" s="15">
        <v>9.6300000000000008</v>
      </c>
      <c r="AE1390" s="15">
        <v>7.11</v>
      </c>
      <c r="AF1390" s="15">
        <v>1.71</v>
      </c>
      <c r="AG1390" s="15">
        <v>0.98</v>
      </c>
      <c r="AH1390" s="15">
        <v>0.14000000000000001</v>
      </c>
      <c r="AI1390" s="15"/>
      <c r="AJ1390" s="19">
        <v>143</v>
      </c>
      <c r="AK1390" s="15">
        <v>38.1</v>
      </c>
      <c r="AL1390" s="15">
        <v>11.35</v>
      </c>
      <c r="AM1390" s="15">
        <v>26.65</v>
      </c>
      <c r="AN1390" s="15">
        <v>1.91</v>
      </c>
      <c r="AO1390" s="27">
        <v>13</v>
      </c>
    </row>
    <row r="1391" spans="1:41" x14ac:dyDescent="0.25">
      <c r="A1391" s="3">
        <v>102</v>
      </c>
      <c r="B1391" s="11" t="s">
        <v>2954</v>
      </c>
      <c r="C1391" s="3">
        <v>5</v>
      </c>
      <c r="D1391" s="3" t="s">
        <v>3069</v>
      </c>
      <c r="E1391" s="3">
        <v>63</v>
      </c>
      <c r="F1391" s="50">
        <v>91</v>
      </c>
      <c r="G1391" s="3">
        <f t="shared" si="17"/>
        <v>28</v>
      </c>
      <c r="H1391" s="15">
        <v>1.2</v>
      </c>
      <c r="I1391" s="15">
        <v>3.34</v>
      </c>
      <c r="J1391" s="15">
        <v>5.36</v>
      </c>
      <c r="K1391" s="15">
        <v>13.43</v>
      </c>
      <c r="L1391" s="15">
        <v>17.760000000000002</v>
      </c>
      <c r="M1391" s="15">
        <v>41.09</v>
      </c>
      <c r="N1391" s="15">
        <v>41.97</v>
      </c>
      <c r="O1391" s="15">
        <v>16.940000000000001</v>
      </c>
      <c r="P1391" s="15">
        <v>1.36</v>
      </c>
      <c r="Q1391" s="23" t="s">
        <v>225</v>
      </c>
      <c r="R1391" s="19">
        <v>8.6999999999999993</v>
      </c>
      <c r="S1391" s="19">
        <v>8.6999999999999993</v>
      </c>
      <c r="T1391" s="19">
        <v>9</v>
      </c>
      <c r="U1391" s="19">
        <v>7.2</v>
      </c>
      <c r="V1391" s="19">
        <v>7.2</v>
      </c>
      <c r="W1391" s="19">
        <v>7.2</v>
      </c>
      <c r="X1391" s="15">
        <v>0.11</v>
      </c>
      <c r="Y1391" s="15"/>
      <c r="Z1391" s="15"/>
      <c r="AA1391" s="15">
        <v>1.82</v>
      </c>
      <c r="AB1391" s="15"/>
      <c r="AC1391" s="15">
        <v>0.87</v>
      </c>
      <c r="AD1391" s="15">
        <v>8.9600000000000009</v>
      </c>
      <c r="AE1391" s="15">
        <v>6.63</v>
      </c>
      <c r="AF1391" s="15">
        <v>1.72</v>
      </c>
      <c r="AG1391" s="15">
        <v>1.1399999999999999</v>
      </c>
      <c r="AH1391" s="15">
        <v>0.14000000000000001</v>
      </c>
      <c r="AI1391" s="15"/>
      <c r="AJ1391" s="19">
        <v>400</v>
      </c>
      <c r="AK1391" s="15">
        <v>37.64</v>
      </c>
      <c r="AL1391" s="15">
        <v>11.75</v>
      </c>
      <c r="AM1391" s="15">
        <v>26.45</v>
      </c>
      <c r="AN1391" s="15">
        <v>1.88</v>
      </c>
      <c r="AO1391" s="27">
        <v>12.64</v>
      </c>
    </row>
    <row r="1392" spans="1:41" x14ac:dyDescent="0.25">
      <c r="A1392" s="3">
        <v>102</v>
      </c>
      <c r="B1392" s="11" t="s">
        <v>2954</v>
      </c>
      <c r="C1392" s="3">
        <v>6</v>
      </c>
      <c r="D1392" s="3" t="s">
        <v>980</v>
      </c>
      <c r="E1392" s="3">
        <v>91</v>
      </c>
      <c r="F1392" s="50">
        <v>123</v>
      </c>
      <c r="G1392" s="3">
        <f t="shared" si="17"/>
        <v>32</v>
      </c>
      <c r="H1392" s="15">
        <v>3.35</v>
      </c>
      <c r="I1392" s="15">
        <v>9.31</v>
      </c>
      <c r="J1392" s="15">
        <v>13.02</v>
      </c>
      <c r="K1392" s="15">
        <v>36.81</v>
      </c>
      <c r="L1392" s="15">
        <v>15.02</v>
      </c>
      <c r="M1392" s="15">
        <v>77.510000000000005</v>
      </c>
      <c r="N1392" s="15">
        <v>16.27</v>
      </c>
      <c r="O1392" s="15">
        <v>6.22</v>
      </c>
      <c r="P1392" s="15">
        <v>0.48</v>
      </c>
      <c r="Q1392" s="23" t="s">
        <v>79</v>
      </c>
      <c r="R1392" s="19">
        <v>8.6999999999999993</v>
      </c>
      <c r="S1392" s="19">
        <v>8.6999999999999993</v>
      </c>
      <c r="T1392" s="19">
        <v>8.6999999999999993</v>
      </c>
      <c r="U1392" s="19">
        <v>7.3</v>
      </c>
      <c r="V1392" s="19">
        <v>7.2</v>
      </c>
      <c r="W1392" s="19">
        <v>7.3</v>
      </c>
      <c r="X1392" s="15">
        <v>0.05</v>
      </c>
      <c r="Y1392" s="15"/>
      <c r="Z1392" s="15"/>
      <c r="AA1392" s="15">
        <v>1.73</v>
      </c>
      <c r="AB1392" s="15"/>
      <c r="AC1392" s="15">
        <v>2.5</v>
      </c>
      <c r="AD1392" s="15">
        <v>5.21</v>
      </c>
      <c r="AE1392" s="15">
        <v>3.05</v>
      </c>
      <c r="AF1392" s="15">
        <v>1.72</v>
      </c>
      <c r="AG1392" s="15">
        <v>1.3</v>
      </c>
      <c r="AH1392" s="15">
        <v>0.13</v>
      </c>
      <c r="AI1392" s="15"/>
      <c r="AJ1392" s="19">
        <v>272</v>
      </c>
      <c r="AK1392" s="15">
        <v>34</v>
      </c>
      <c r="AL1392" s="15">
        <v>16.21</v>
      </c>
      <c r="AM1392" s="15">
        <v>24.84</v>
      </c>
      <c r="AN1392" s="15">
        <v>1.64</v>
      </c>
      <c r="AO1392" s="27">
        <v>13.58</v>
      </c>
    </row>
    <row r="1393" spans="1:41" x14ac:dyDescent="0.25">
      <c r="A1393" s="3">
        <v>102</v>
      </c>
      <c r="B1393" s="11" t="s">
        <v>2954</v>
      </c>
      <c r="C1393" s="3">
        <v>7</v>
      </c>
      <c r="D1393" s="3" t="s">
        <v>3079</v>
      </c>
      <c r="E1393" s="3">
        <v>123</v>
      </c>
      <c r="F1393" s="50">
        <v>149</v>
      </c>
      <c r="G1393" s="3">
        <f t="shared" si="17"/>
        <v>26</v>
      </c>
      <c r="H1393" s="15">
        <v>0.64</v>
      </c>
      <c r="I1393" s="15">
        <v>2.57</v>
      </c>
      <c r="J1393" s="15">
        <v>9.59</v>
      </c>
      <c r="K1393" s="15">
        <v>15.43</v>
      </c>
      <c r="L1393" s="15">
        <v>18.010000000000002</v>
      </c>
      <c r="M1393" s="15">
        <v>46.24</v>
      </c>
      <c r="N1393" s="15">
        <v>41.13</v>
      </c>
      <c r="O1393" s="15">
        <v>12.63</v>
      </c>
      <c r="P1393" s="15">
        <v>1.46</v>
      </c>
      <c r="Q1393" s="23" t="s">
        <v>225</v>
      </c>
      <c r="R1393" s="19">
        <v>8.6999999999999993</v>
      </c>
      <c r="S1393" s="19">
        <v>8.6999999999999993</v>
      </c>
      <c r="T1393" s="19">
        <v>8.8000000000000007</v>
      </c>
      <c r="U1393" s="19">
        <v>7</v>
      </c>
      <c r="V1393" s="19">
        <v>6.9</v>
      </c>
      <c r="W1393" s="19">
        <v>7</v>
      </c>
      <c r="X1393" s="15">
        <v>7.0000000000000007E-2</v>
      </c>
      <c r="Y1393" s="15"/>
      <c r="Z1393" s="15"/>
      <c r="AA1393" s="15">
        <v>1.72</v>
      </c>
      <c r="AB1393" s="15"/>
      <c r="AC1393" s="15">
        <v>1.78</v>
      </c>
      <c r="AD1393" s="15">
        <v>8.16</v>
      </c>
      <c r="AE1393" s="15">
        <v>4.74</v>
      </c>
      <c r="AF1393" s="15">
        <v>2.08</v>
      </c>
      <c r="AG1393" s="15">
        <v>1.83</v>
      </c>
      <c r="AH1393" s="15">
        <v>0.12</v>
      </c>
      <c r="AI1393" s="15"/>
      <c r="AJ1393" s="19">
        <v>236</v>
      </c>
      <c r="AK1393" s="15">
        <v>36.6</v>
      </c>
      <c r="AL1393" s="15">
        <v>10.94</v>
      </c>
      <c r="AM1393" s="15">
        <v>25.26</v>
      </c>
      <c r="AN1393" s="15">
        <v>1.93</v>
      </c>
      <c r="AO1393" s="27">
        <v>14.28</v>
      </c>
    </row>
    <row r="1394" spans="1:41" x14ac:dyDescent="0.25">
      <c r="A1394" s="3">
        <v>102</v>
      </c>
      <c r="B1394" s="11" t="s">
        <v>2954</v>
      </c>
      <c r="C1394" s="3">
        <v>8</v>
      </c>
      <c r="D1394" s="3" t="s">
        <v>3087</v>
      </c>
      <c r="E1394" s="3">
        <v>149</v>
      </c>
      <c r="F1394" s="50">
        <v>185</v>
      </c>
      <c r="G1394" s="3">
        <f t="shared" si="17"/>
        <v>36</v>
      </c>
      <c r="H1394" s="15">
        <v>21.94</v>
      </c>
      <c r="I1394" s="15">
        <v>44.88</v>
      </c>
      <c r="J1394" s="15">
        <v>14</v>
      </c>
      <c r="K1394" s="15">
        <v>4.71</v>
      </c>
      <c r="L1394" s="15">
        <v>1.54</v>
      </c>
      <c r="M1394" s="15">
        <v>87.07</v>
      </c>
      <c r="N1394" s="15">
        <v>2.12</v>
      </c>
      <c r="O1394" s="15">
        <v>10.81</v>
      </c>
      <c r="P1394" s="15">
        <v>6.25</v>
      </c>
      <c r="Q1394" s="23" t="s">
        <v>79</v>
      </c>
      <c r="R1394" s="19">
        <v>9</v>
      </c>
      <c r="S1394" s="19">
        <v>9</v>
      </c>
      <c r="T1394" s="19">
        <v>9.1</v>
      </c>
      <c r="U1394" s="19">
        <v>7.5</v>
      </c>
      <c r="V1394" s="19">
        <v>7.4</v>
      </c>
      <c r="W1394" s="19">
        <v>7.4</v>
      </c>
      <c r="X1394" s="15">
        <v>0.05</v>
      </c>
      <c r="Y1394" s="15"/>
      <c r="Z1394" s="15"/>
      <c r="AA1394" s="15">
        <v>1.72</v>
      </c>
      <c r="AB1394" s="15"/>
      <c r="AC1394" s="15">
        <v>0.71</v>
      </c>
      <c r="AD1394" s="15">
        <v>5.03</v>
      </c>
      <c r="AE1394" s="15">
        <v>2.3199999999999998</v>
      </c>
      <c r="AF1394" s="15">
        <v>1.76</v>
      </c>
      <c r="AG1394" s="15">
        <v>1.04</v>
      </c>
      <c r="AH1394" s="15">
        <v>0.14000000000000001</v>
      </c>
      <c r="AI1394" s="15"/>
      <c r="AJ1394" s="19">
        <v>200</v>
      </c>
      <c r="AK1394" s="15">
        <v>36.44</v>
      </c>
      <c r="AL1394" s="15">
        <v>12.84</v>
      </c>
      <c r="AM1394" s="15">
        <v>26.71</v>
      </c>
      <c r="AN1394" s="15">
        <v>1.77</v>
      </c>
      <c r="AO1394" s="27">
        <v>14</v>
      </c>
    </row>
    <row r="1395" spans="1:41" x14ac:dyDescent="0.25">
      <c r="A1395" s="3">
        <v>102</v>
      </c>
      <c r="B1395" s="11" t="s">
        <v>2954</v>
      </c>
      <c r="C1395" s="3">
        <v>9</v>
      </c>
      <c r="D1395" s="3" t="s">
        <v>3093</v>
      </c>
      <c r="E1395" s="3">
        <v>185</v>
      </c>
      <c r="F1395" s="50">
        <v>0</v>
      </c>
      <c r="G1395" s="3">
        <f t="shared" si="17"/>
        <v>-185</v>
      </c>
      <c r="H1395" s="15">
        <v>0.46</v>
      </c>
      <c r="I1395" s="15">
        <v>1.26</v>
      </c>
      <c r="J1395" s="15">
        <v>1.5</v>
      </c>
      <c r="K1395" s="15">
        <v>1.97</v>
      </c>
      <c r="L1395" s="15">
        <v>4.0199999999999996</v>
      </c>
      <c r="M1395" s="15">
        <v>9.2100000000000009</v>
      </c>
      <c r="N1395" s="15">
        <v>69.150000000000006</v>
      </c>
      <c r="O1395" s="15">
        <v>21.64</v>
      </c>
      <c r="P1395" s="15">
        <v>1.2</v>
      </c>
      <c r="Q1395" s="23" t="s">
        <v>283</v>
      </c>
      <c r="R1395" s="19">
        <v>8.6</v>
      </c>
      <c r="S1395" s="19">
        <v>8.5</v>
      </c>
      <c r="T1395" s="19">
        <v>9.1999999999999993</v>
      </c>
      <c r="U1395" s="19">
        <v>7.3</v>
      </c>
      <c r="V1395" s="19">
        <v>7.3</v>
      </c>
      <c r="W1395" s="19">
        <v>7.2</v>
      </c>
      <c r="X1395" s="15">
        <v>0.09</v>
      </c>
      <c r="Y1395" s="15"/>
      <c r="Z1395" s="15"/>
      <c r="AA1395" s="15">
        <v>1.74</v>
      </c>
      <c r="AB1395" s="15"/>
      <c r="AC1395" s="15">
        <v>3.03</v>
      </c>
      <c r="AD1395" s="15">
        <v>13.23</v>
      </c>
      <c r="AE1395" s="15">
        <v>5.47</v>
      </c>
      <c r="AF1395" s="15">
        <v>2.74</v>
      </c>
      <c r="AG1395" s="15">
        <v>6.16</v>
      </c>
      <c r="AH1395" s="15">
        <v>0.14000000000000001</v>
      </c>
      <c r="AI1395" s="15"/>
      <c r="AJ1395" s="19">
        <v>157</v>
      </c>
      <c r="AK1395" s="15">
        <v>35.24</v>
      </c>
      <c r="AL1395" s="15">
        <v>10.83</v>
      </c>
      <c r="AM1395" s="15">
        <v>25.92</v>
      </c>
      <c r="AN1395" s="15">
        <v>1.82</v>
      </c>
      <c r="AO1395" s="27">
        <v>20.420000000000002</v>
      </c>
    </row>
    <row r="1396" spans="1:41" x14ac:dyDescent="0.25">
      <c r="A1396" s="3"/>
      <c r="B1396" s="11"/>
      <c r="C1396" s="3"/>
      <c r="D1396" s="3"/>
      <c r="E1396" s="3"/>
      <c r="F1396" s="50"/>
      <c r="G1396" s="3"/>
      <c r="H1396" s="15"/>
      <c r="I1396" s="15"/>
      <c r="J1396" s="15"/>
      <c r="K1396" s="15"/>
      <c r="L1396" s="15"/>
      <c r="M1396" s="15"/>
      <c r="N1396" s="15"/>
      <c r="O1396" s="15"/>
      <c r="P1396" s="15"/>
      <c r="Q1396" s="23"/>
      <c r="R1396" s="19"/>
      <c r="S1396" s="19"/>
      <c r="T1396" s="19"/>
      <c r="U1396" s="19"/>
      <c r="V1396" s="19"/>
      <c r="W1396" s="19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9"/>
      <c r="AK1396" s="15"/>
      <c r="AL1396" s="15"/>
      <c r="AM1396" s="15"/>
      <c r="AN1396" s="15"/>
      <c r="AO1396" s="27"/>
    </row>
    <row r="1397" spans="1:41" x14ac:dyDescent="0.25">
      <c r="A1397" s="3"/>
      <c r="B1397" s="11"/>
      <c r="C1397" s="3"/>
      <c r="D1397" s="3"/>
      <c r="E1397" s="3"/>
      <c r="F1397" s="50"/>
      <c r="G1397" s="3"/>
      <c r="H1397" s="15"/>
      <c r="I1397" s="15"/>
      <c r="J1397" s="15"/>
      <c r="K1397" s="15"/>
      <c r="L1397" s="15"/>
      <c r="M1397" s="15"/>
      <c r="N1397" s="15"/>
      <c r="O1397" s="15"/>
      <c r="P1397" s="15"/>
      <c r="Q1397" s="23"/>
      <c r="R1397" s="19"/>
      <c r="S1397" s="19"/>
      <c r="T1397" s="19"/>
      <c r="U1397" s="19"/>
      <c r="V1397" s="19"/>
      <c r="W1397" s="19"/>
      <c r="X1397" s="15"/>
      <c r="Y1397" s="15"/>
      <c r="Z1397" s="15"/>
      <c r="AA1397" s="15"/>
      <c r="AB1397" s="15"/>
      <c r="AC1397" s="15"/>
      <c r="AD1397" s="15"/>
      <c r="AE1397" s="15"/>
      <c r="AF1397" s="15"/>
      <c r="AG1397" s="15"/>
      <c r="AH1397" s="15"/>
      <c r="AI1397" s="15"/>
      <c r="AJ1397" s="19"/>
      <c r="AK1397" s="15"/>
      <c r="AL1397" s="15"/>
      <c r="AM1397" s="15"/>
      <c r="AN1397" s="15"/>
      <c r="AO1397" s="27"/>
    </row>
    <row r="1398" spans="1:41" x14ac:dyDescent="0.25">
      <c r="A1398" s="35">
        <v>103</v>
      </c>
      <c r="B1398" s="36" t="s">
        <v>2954</v>
      </c>
      <c r="C1398" s="35">
        <v>1</v>
      </c>
      <c r="D1398" s="35" t="s">
        <v>660</v>
      </c>
      <c r="E1398" s="35">
        <v>0</v>
      </c>
      <c r="F1398" s="51">
        <v>12</v>
      </c>
      <c r="G1398" s="35">
        <f t="shared" si="17"/>
        <v>12</v>
      </c>
      <c r="H1398" s="37">
        <v>1.89</v>
      </c>
      <c r="I1398" s="37">
        <v>5.25</v>
      </c>
      <c r="J1398" s="37">
        <v>8.2899999999999991</v>
      </c>
      <c r="K1398" s="37">
        <v>9.6</v>
      </c>
      <c r="L1398" s="37">
        <v>6.16</v>
      </c>
      <c r="M1398" s="37">
        <v>31.19</v>
      </c>
      <c r="N1398" s="37">
        <v>48.35</v>
      </c>
      <c r="O1398" s="37">
        <v>20.46</v>
      </c>
      <c r="P1398" s="37">
        <v>3.75</v>
      </c>
      <c r="Q1398" s="38" t="s">
        <v>225</v>
      </c>
      <c r="R1398" s="39">
        <v>8</v>
      </c>
      <c r="S1398" s="39">
        <v>8</v>
      </c>
      <c r="T1398" s="39">
        <v>8</v>
      </c>
      <c r="U1398" s="39">
        <v>7</v>
      </c>
      <c r="V1398" s="39">
        <v>7</v>
      </c>
      <c r="W1398" s="39">
        <v>7</v>
      </c>
      <c r="X1398" s="37">
        <v>0.99</v>
      </c>
      <c r="Y1398" s="37">
        <v>0.20499999999999999</v>
      </c>
      <c r="Z1398" s="37">
        <v>4.83</v>
      </c>
      <c r="AA1398" s="37">
        <v>1.49</v>
      </c>
      <c r="AB1398" s="37">
        <v>4.4000000000000004</v>
      </c>
      <c r="AC1398" s="37">
        <v>0.4</v>
      </c>
      <c r="AD1398" s="37">
        <v>18.2</v>
      </c>
      <c r="AE1398" s="37">
        <v>16.850000000000001</v>
      </c>
      <c r="AF1398" s="37">
        <v>2.4</v>
      </c>
      <c r="AG1398" s="37">
        <v>0.16</v>
      </c>
      <c r="AH1398" s="37">
        <v>0.16</v>
      </c>
      <c r="AI1398" s="37"/>
      <c r="AJ1398" s="39">
        <v>458</v>
      </c>
      <c r="AK1398" s="37">
        <v>38.32</v>
      </c>
      <c r="AL1398" s="37">
        <v>10.029999999999999</v>
      </c>
      <c r="AM1398" s="37">
        <v>25.82</v>
      </c>
      <c r="AN1398" s="37">
        <v>2.02</v>
      </c>
      <c r="AO1398" s="40">
        <v>15.4</v>
      </c>
    </row>
    <row r="1399" spans="1:41" x14ac:dyDescent="0.25">
      <c r="A1399" s="41">
        <v>103</v>
      </c>
      <c r="B1399" s="42" t="s">
        <v>2954</v>
      </c>
      <c r="C1399" s="41">
        <v>2</v>
      </c>
      <c r="D1399" s="41" t="s">
        <v>684</v>
      </c>
      <c r="E1399" s="41">
        <v>12</v>
      </c>
      <c r="F1399" s="49">
        <v>21</v>
      </c>
      <c r="G1399" s="41">
        <f t="shared" si="17"/>
        <v>9</v>
      </c>
      <c r="H1399" s="43">
        <v>0.96</v>
      </c>
      <c r="I1399" s="43">
        <v>3.01</v>
      </c>
      <c r="J1399" s="43">
        <v>6.11</v>
      </c>
      <c r="K1399" s="43">
        <v>7.12</v>
      </c>
      <c r="L1399" s="43">
        <v>3.95</v>
      </c>
      <c r="M1399" s="43">
        <v>21.15</v>
      </c>
      <c r="N1399" s="43">
        <v>59.9</v>
      </c>
      <c r="O1399" s="43">
        <v>18.95</v>
      </c>
      <c r="P1399" s="43">
        <v>3.33</v>
      </c>
      <c r="Q1399" s="44" t="s">
        <v>283</v>
      </c>
      <c r="R1399" s="45">
        <v>8.1</v>
      </c>
      <c r="S1399" s="45">
        <v>8.1999999999999993</v>
      </c>
      <c r="T1399" s="45">
        <v>8.1999999999999993</v>
      </c>
      <c r="U1399" s="45">
        <v>7.1</v>
      </c>
      <c r="V1399" s="45">
        <v>7.2</v>
      </c>
      <c r="W1399" s="45">
        <v>7.2</v>
      </c>
      <c r="X1399" s="43">
        <v>0.59</v>
      </c>
      <c r="Y1399" s="43">
        <v>0.14000000000000001</v>
      </c>
      <c r="Z1399" s="43">
        <v>4.21</v>
      </c>
      <c r="AA1399" s="43">
        <v>1.42</v>
      </c>
      <c r="AB1399" s="43">
        <v>3.3</v>
      </c>
      <c r="AC1399" s="43">
        <v>0.4</v>
      </c>
      <c r="AD1399" s="43">
        <v>15.98</v>
      </c>
      <c r="AE1399" s="43">
        <v>14.74</v>
      </c>
      <c r="AF1399" s="43">
        <v>2.08</v>
      </c>
      <c r="AG1399" s="43">
        <v>0.16</v>
      </c>
      <c r="AH1399" s="43">
        <v>0.15</v>
      </c>
      <c r="AI1399" s="43"/>
      <c r="AJ1399" s="45">
        <v>315</v>
      </c>
      <c r="AK1399" s="43">
        <v>38.56</v>
      </c>
      <c r="AL1399" s="43">
        <v>10.83</v>
      </c>
      <c r="AM1399" s="43">
        <v>26.67</v>
      </c>
      <c r="AN1399" s="43">
        <v>1.95</v>
      </c>
      <c r="AO1399" s="46">
        <v>15.22</v>
      </c>
    </row>
    <row r="1400" spans="1:41" x14ac:dyDescent="0.25">
      <c r="A1400" s="41">
        <v>103</v>
      </c>
      <c r="B1400" s="42" t="s">
        <v>2954</v>
      </c>
      <c r="C1400" s="41">
        <v>3</v>
      </c>
      <c r="D1400" s="41" t="s">
        <v>290</v>
      </c>
      <c r="E1400" s="41">
        <v>21</v>
      </c>
      <c r="F1400" s="49">
        <v>42</v>
      </c>
      <c r="G1400" s="41">
        <f t="shared" si="17"/>
        <v>21</v>
      </c>
      <c r="H1400" s="43">
        <v>0.24</v>
      </c>
      <c r="I1400" s="43">
        <v>0.28999999999999998</v>
      </c>
      <c r="J1400" s="43">
        <v>0.38</v>
      </c>
      <c r="K1400" s="43">
        <v>4.47</v>
      </c>
      <c r="L1400" s="43">
        <v>22.96</v>
      </c>
      <c r="M1400" s="43">
        <v>28.34</v>
      </c>
      <c r="N1400" s="43">
        <v>58.96</v>
      </c>
      <c r="O1400" s="43">
        <v>12.7</v>
      </c>
      <c r="P1400" s="43">
        <v>0.62</v>
      </c>
      <c r="Q1400" s="44" t="s">
        <v>283</v>
      </c>
      <c r="R1400" s="45">
        <v>8.1999999999999993</v>
      </c>
      <c r="S1400" s="45">
        <v>8.1999999999999993</v>
      </c>
      <c r="T1400" s="45">
        <v>8.1999999999999993</v>
      </c>
      <c r="U1400" s="45">
        <v>7.2</v>
      </c>
      <c r="V1400" s="45">
        <v>7.2</v>
      </c>
      <c r="W1400" s="45">
        <v>7.2</v>
      </c>
      <c r="X1400" s="43">
        <v>0.26</v>
      </c>
      <c r="Y1400" s="43">
        <v>7.6999999999999999E-2</v>
      </c>
      <c r="Z1400" s="43">
        <v>3.38</v>
      </c>
      <c r="AA1400" s="43">
        <v>1.3</v>
      </c>
      <c r="AB1400" s="43">
        <v>1.6</v>
      </c>
      <c r="AC1400" s="43">
        <v>0.4</v>
      </c>
      <c r="AD1400" s="43">
        <v>11.05</v>
      </c>
      <c r="AE1400" s="43">
        <v>10.11</v>
      </c>
      <c r="AF1400" s="43">
        <v>1.36</v>
      </c>
      <c r="AG1400" s="43">
        <v>0.26</v>
      </c>
      <c r="AH1400" s="43">
        <v>0.12</v>
      </c>
      <c r="AI1400" s="43"/>
      <c r="AJ1400" s="45">
        <v>148</v>
      </c>
      <c r="AK1400" s="43">
        <v>37.29</v>
      </c>
      <c r="AL1400" s="43">
        <v>11.23</v>
      </c>
      <c r="AM1400" s="43">
        <v>26.62</v>
      </c>
      <c r="AN1400" s="43">
        <v>1.91</v>
      </c>
      <c r="AO1400" s="46">
        <v>15.3</v>
      </c>
    </row>
    <row r="1401" spans="1:41" x14ac:dyDescent="0.25">
      <c r="A1401" s="3">
        <v>103</v>
      </c>
      <c r="B1401" s="11" t="s">
        <v>2954</v>
      </c>
      <c r="C1401" s="3">
        <v>4</v>
      </c>
      <c r="D1401" s="3" t="s">
        <v>302</v>
      </c>
      <c r="E1401" s="3">
        <v>42</v>
      </c>
      <c r="F1401" s="50">
        <v>67</v>
      </c>
      <c r="G1401" s="3">
        <f t="shared" si="17"/>
        <v>25</v>
      </c>
      <c r="H1401" s="15">
        <v>0.37</v>
      </c>
      <c r="I1401" s="15">
        <v>0.93</v>
      </c>
      <c r="J1401" s="15">
        <v>1.1299999999999999</v>
      </c>
      <c r="K1401" s="15">
        <v>3.32</v>
      </c>
      <c r="L1401" s="15">
        <v>7.93</v>
      </c>
      <c r="M1401" s="15">
        <v>13.68</v>
      </c>
      <c r="N1401" s="15">
        <v>64.34</v>
      </c>
      <c r="O1401" s="15">
        <v>21.98</v>
      </c>
      <c r="P1401" s="15">
        <v>2.4500000000000002</v>
      </c>
      <c r="Q1401" s="23" t="s">
        <v>283</v>
      </c>
      <c r="R1401" s="19">
        <v>8.1999999999999993</v>
      </c>
      <c r="S1401" s="19">
        <v>8.1999999999999993</v>
      </c>
      <c r="T1401" s="19">
        <v>8.3000000000000007</v>
      </c>
      <c r="U1401" s="19">
        <v>7.2</v>
      </c>
      <c r="V1401" s="19">
        <v>7.2</v>
      </c>
      <c r="W1401" s="19">
        <v>7.2</v>
      </c>
      <c r="X1401" s="15">
        <v>0.46</v>
      </c>
      <c r="Y1401" s="15">
        <v>0.13</v>
      </c>
      <c r="Z1401" s="15">
        <v>3.54</v>
      </c>
      <c r="AA1401" s="15">
        <v>1.42</v>
      </c>
      <c r="AB1401" s="15">
        <v>1.6</v>
      </c>
      <c r="AC1401" s="15">
        <v>0.38</v>
      </c>
      <c r="AD1401" s="15">
        <v>15.4</v>
      </c>
      <c r="AE1401" s="15">
        <v>14.64</v>
      </c>
      <c r="AF1401" s="15">
        <v>1.4</v>
      </c>
      <c r="AG1401" s="15">
        <v>0.35</v>
      </c>
      <c r="AH1401" s="15">
        <v>0.13</v>
      </c>
      <c r="AI1401" s="15"/>
      <c r="AJ1401" s="19">
        <v>200</v>
      </c>
      <c r="AK1401" s="15">
        <v>38</v>
      </c>
      <c r="AL1401" s="15">
        <v>12.04</v>
      </c>
      <c r="AM1401" s="15">
        <v>26.46</v>
      </c>
      <c r="AN1401" s="15">
        <v>1.89</v>
      </c>
      <c r="AO1401" s="27">
        <v>15.6</v>
      </c>
    </row>
    <row r="1402" spans="1:41" x14ac:dyDescent="0.25">
      <c r="A1402" s="3">
        <v>103</v>
      </c>
      <c r="B1402" s="11" t="s">
        <v>2954</v>
      </c>
      <c r="C1402" s="3">
        <v>5</v>
      </c>
      <c r="D1402" s="3" t="s">
        <v>477</v>
      </c>
      <c r="E1402" s="3">
        <v>67</v>
      </c>
      <c r="F1402" s="50">
        <v>84</v>
      </c>
      <c r="G1402" s="3">
        <f t="shared" si="17"/>
        <v>17</v>
      </c>
      <c r="H1402" s="15">
        <v>1</v>
      </c>
      <c r="I1402" s="15">
        <v>1.8</v>
      </c>
      <c r="J1402" s="15">
        <v>4.03</v>
      </c>
      <c r="K1402" s="15">
        <v>7.37</v>
      </c>
      <c r="L1402" s="15">
        <v>5.91</v>
      </c>
      <c r="M1402" s="15">
        <v>20.11</v>
      </c>
      <c r="N1402" s="15">
        <v>54.78</v>
      </c>
      <c r="O1402" s="15">
        <v>25.11</v>
      </c>
      <c r="P1402" s="15">
        <v>2.75</v>
      </c>
      <c r="Q1402" s="23" t="s">
        <v>283</v>
      </c>
      <c r="R1402" s="19">
        <v>8.1999999999999993</v>
      </c>
      <c r="S1402" s="19">
        <v>8.1999999999999993</v>
      </c>
      <c r="T1402" s="19">
        <v>8.1999999999999993</v>
      </c>
      <c r="U1402" s="19">
        <v>7.2</v>
      </c>
      <c r="V1402" s="19">
        <v>7.2</v>
      </c>
      <c r="W1402" s="19">
        <v>7.2</v>
      </c>
      <c r="X1402" s="15">
        <v>0.49</v>
      </c>
      <c r="Y1402" s="15"/>
      <c r="Z1402" s="15"/>
      <c r="AA1402" s="15">
        <v>1.44</v>
      </c>
      <c r="AB1402" s="15">
        <v>2.2999999999999998</v>
      </c>
      <c r="AC1402" s="15">
        <v>0.28999999999999998</v>
      </c>
      <c r="AD1402" s="15">
        <v>17</v>
      </c>
      <c r="AE1402" s="15">
        <v>16.53</v>
      </c>
      <c r="AF1402" s="15">
        <v>1.52</v>
      </c>
      <c r="AG1402" s="15">
        <v>0.33</v>
      </c>
      <c r="AH1402" s="15">
        <v>0.13</v>
      </c>
      <c r="AI1402" s="15"/>
      <c r="AJ1402" s="19">
        <v>386</v>
      </c>
      <c r="AK1402" s="15">
        <v>36.86</v>
      </c>
      <c r="AL1402" s="15">
        <v>12.04</v>
      </c>
      <c r="AM1402" s="15">
        <v>25.96</v>
      </c>
      <c r="AN1402" s="15">
        <v>1.86</v>
      </c>
      <c r="AO1402" s="27">
        <v>16</v>
      </c>
    </row>
    <row r="1403" spans="1:41" x14ac:dyDescent="0.25">
      <c r="A1403" s="3">
        <v>103</v>
      </c>
      <c r="B1403" s="11" t="s">
        <v>2954</v>
      </c>
      <c r="C1403" s="3">
        <v>6</v>
      </c>
      <c r="D1403" s="3" t="s">
        <v>763</v>
      </c>
      <c r="E1403" s="3">
        <v>84</v>
      </c>
      <c r="F1403" s="50">
        <v>135</v>
      </c>
      <c r="G1403" s="3">
        <f t="shared" si="17"/>
        <v>51</v>
      </c>
      <c r="H1403" s="15">
        <v>6.7</v>
      </c>
      <c r="I1403" s="15">
        <v>19.54</v>
      </c>
      <c r="J1403" s="15">
        <v>14.23</v>
      </c>
      <c r="K1403" s="15">
        <v>18.28</v>
      </c>
      <c r="L1403" s="15">
        <v>5.69</v>
      </c>
      <c r="M1403" s="15">
        <v>64.44</v>
      </c>
      <c r="N1403" s="15">
        <v>19.2</v>
      </c>
      <c r="O1403" s="15">
        <v>16.36</v>
      </c>
      <c r="P1403" s="15">
        <v>12.5</v>
      </c>
      <c r="Q1403" s="23" t="s">
        <v>506</v>
      </c>
      <c r="R1403" s="19">
        <v>8.1999999999999993</v>
      </c>
      <c r="S1403" s="19">
        <v>8.1999999999999993</v>
      </c>
      <c r="T1403" s="19">
        <v>8.1999999999999993</v>
      </c>
      <c r="U1403" s="19">
        <v>7.2</v>
      </c>
      <c r="V1403" s="19">
        <v>7.2</v>
      </c>
      <c r="W1403" s="19">
        <v>7.3</v>
      </c>
      <c r="X1403" s="15">
        <v>0.85</v>
      </c>
      <c r="Y1403" s="15"/>
      <c r="Z1403" s="15"/>
      <c r="AA1403" s="15"/>
      <c r="AB1403" s="15">
        <v>11.7</v>
      </c>
      <c r="AC1403" s="15">
        <v>0.36</v>
      </c>
      <c r="AD1403" s="15"/>
      <c r="AE1403" s="15"/>
      <c r="AF1403" s="15"/>
      <c r="AG1403" s="15"/>
      <c r="AH1403" s="15"/>
      <c r="AI1403" s="15"/>
      <c r="AJ1403" s="19">
        <v>57</v>
      </c>
      <c r="AK1403" s="15">
        <v>34.659999999999997</v>
      </c>
      <c r="AL1403" s="15">
        <v>7.18</v>
      </c>
      <c r="AM1403" s="15">
        <v>25.07</v>
      </c>
      <c r="AN1403" s="15">
        <v>1.99</v>
      </c>
      <c r="AO1403" s="27">
        <v>17.420000000000002</v>
      </c>
    </row>
    <row r="1404" spans="1:41" x14ac:dyDescent="0.25">
      <c r="A1404" s="3">
        <v>103</v>
      </c>
      <c r="B1404" s="11" t="s">
        <v>2954</v>
      </c>
      <c r="C1404" s="3">
        <v>7</v>
      </c>
      <c r="D1404" s="3" t="s">
        <v>945</v>
      </c>
      <c r="E1404" s="3">
        <v>135</v>
      </c>
      <c r="F1404" s="50">
        <v>0</v>
      </c>
      <c r="G1404" s="3">
        <f t="shared" si="17"/>
        <v>-135</v>
      </c>
      <c r="H1404" s="15">
        <v>4.8</v>
      </c>
      <c r="I1404" s="15">
        <v>16.37</v>
      </c>
      <c r="J1404" s="15">
        <v>21.91</v>
      </c>
      <c r="K1404" s="15">
        <v>25.72</v>
      </c>
      <c r="L1404" s="15">
        <v>6.55</v>
      </c>
      <c r="M1404" s="15">
        <v>75.349999999999994</v>
      </c>
      <c r="N1404" s="15">
        <v>15.19</v>
      </c>
      <c r="O1404" s="15">
        <v>9.4600000000000009</v>
      </c>
      <c r="P1404" s="15">
        <v>11.43</v>
      </c>
      <c r="Q1404" s="23" t="s">
        <v>506</v>
      </c>
      <c r="R1404" s="19">
        <v>8.1999999999999993</v>
      </c>
      <c r="S1404" s="19">
        <v>8.3000000000000007</v>
      </c>
      <c r="T1404" s="19">
        <v>8.4</v>
      </c>
      <c r="U1404" s="19">
        <v>7</v>
      </c>
      <c r="V1404" s="19">
        <v>7.2</v>
      </c>
      <c r="W1404" s="19">
        <v>7.3</v>
      </c>
      <c r="X1404" s="15">
        <v>0.3</v>
      </c>
      <c r="Y1404" s="15"/>
      <c r="Z1404" s="15"/>
      <c r="AA1404" s="15"/>
      <c r="AB1404" s="15">
        <v>11.3</v>
      </c>
      <c r="AC1404" s="15">
        <v>0.36</v>
      </c>
      <c r="AD1404" s="15"/>
      <c r="AE1404" s="15"/>
      <c r="AF1404" s="15"/>
      <c r="AG1404" s="15"/>
      <c r="AH1404" s="15"/>
      <c r="AI1404" s="15"/>
      <c r="AJ1404" s="19">
        <v>0</v>
      </c>
      <c r="AK1404" s="15">
        <v>31.5</v>
      </c>
      <c r="AL1404" s="15">
        <v>10.38</v>
      </c>
      <c r="AM1404" s="15">
        <v>21.87</v>
      </c>
      <c r="AN1404" s="15">
        <v>1.88</v>
      </c>
      <c r="AO1404" s="27">
        <v>19.7</v>
      </c>
    </row>
    <row r="1405" spans="1:41" x14ac:dyDescent="0.25">
      <c r="A1405" s="3"/>
      <c r="B1405" s="11"/>
      <c r="C1405" s="3"/>
      <c r="D1405" s="3"/>
      <c r="E1405" s="3"/>
      <c r="F1405" s="50"/>
      <c r="G1405" s="3"/>
      <c r="H1405" s="15"/>
      <c r="I1405" s="15"/>
      <c r="J1405" s="15"/>
      <c r="K1405" s="15"/>
      <c r="L1405" s="15"/>
      <c r="M1405" s="15"/>
      <c r="N1405" s="15"/>
      <c r="O1405" s="15"/>
      <c r="P1405" s="15"/>
      <c r="Q1405" s="23"/>
      <c r="R1405" s="19"/>
      <c r="S1405" s="19"/>
      <c r="T1405" s="19"/>
      <c r="U1405" s="19"/>
      <c r="V1405" s="19"/>
      <c r="W1405" s="19"/>
      <c r="X1405" s="15"/>
      <c r="Y1405" s="15"/>
      <c r="Z1405" s="15"/>
      <c r="AA1405" s="15"/>
      <c r="AB1405" s="15"/>
      <c r="AC1405" s="15"/>
      <c r="AD1405" s="15"/>
      <c r="AE1405" s="15"/>
      <c r="AF1405" s="15"/>
      <c r="AG1405" s="15"/>
      <c r="AH1405" s="15"/>
      <c r="AI1405" s="15"/>
      <c r="AJ1405" s="19"/>
      <c r="AK1405" s="15"/>
      <c r="AL1405" s="15"/>
      <c r="AM1405" s="15"/>
      <c r="AN1405" s="15"/>
      <c r="AO1405" s="27"/>
    </row>
    <row r="1406" spans="1:41" x14ac:dyDescent="0.25">
      <c r="A1406" s="3"/>
      <c r="B1406" s="11"/>
      <c r="C1406" s="3"/>
      <c r="D1406" s="3"/>
      <c r="E1406" s="3"/>
      <c r="F1406" s="50"/>
      <c r="G1406" s="3"/>
      <c r="H1406" s="15"/>
      <c r="I1406" s="15"/>
      <c r="J1406" s="15"/>
      <c r="K1406" s="15"/>
      <c r="L1406" s="15"/>
      <c r="M1406" s="15"/>
      <c r="N1406" s="15"/>
      <c r="O1406" s="15"/>
      <c r="P1406" s="15"/>
      <c r="Q1406" s="23"/>
      <c r="R1406" s="19"/>
      <c r="S1406" s="19"/>
      <c r="T1406" s="19"/>
      <c r="U1406" s="19"/>
      <c r="V1406" s="19"/>
      <c r="W1406" s="19"/>
      <c r="X1406" s="15"/>
      <c r="Y1406" s="15"/>
      <c r="Z1406" s="15"/>
      <c r="AA1406" s="15"/>
      <c r="AB1406" s="15"/>
      <c r="AC1406" s="15"/>
      <c r="AD1406" s="15"/>
      <c r="AE1406" s="15"/>
      <c r="AF1406" s="15"/>
      <c r="AG1406" s="15"/>
      <c r="AH1406" s="15"/>
      <c r="AI1406" s="15"/>
      <c r="AJ1406" s="19"/>
      <c r="AK1406" s="15"/>
      <c r="AL1406" s="15"/>
      <c r="AM1406" s="15"/>
      <c r="AN1406" s="15"/>
      <c r="AO1406" s="27"/>
    </row>
    <row r="1407" spans="1:41" x14ac:dyDescent="0.25">
      <c r="A1407" s="35">
        <v>104</v>
      </c>
      <c r="B1407" s="36" t="s">
        <v>2954</v>
      </c>
      <c r="C1407" s="35">
        <v>1</v>
      </c>
      <c r="D1407" s="35" t="s">
        <v>660</v>
      </c>
      <c r="E1407" s="35">
        <v>0</v>
      </c>
      <c r="F1407" s="51">
        <v>9</v>
      </c>
      <c r="G1407" s="35">
        <f t="shared" ref="G1407:G1488" si="18">F1407-E1407</f>
        <v>9</v>
      </c>
      <c r="H1407" s="37">
        <v>0.06</v>
      </c>
      <c r="I1407" s="37">
        <v>0.14000000000000001</v>
      </c>
      <c r="J1407" s="37">
        <v>0.23</v>
      </c>
      <c r="K1407" s="37">
        <v>0.87</v>
      </c>
      <c r="L1407" s="37">
        <v>0.87</v>
      </c>
      <c r="M1407" s="37">
        <v>2.17</v>
      </c>
      <c r="N1407" s="37">
        <v>55.17</v>
      </c>
      <c r="O1407" s="37">
        <v>42.66</v>
      </c>
      <c r="P1407" s="37"/>
      <c r="Q1407" s="38" t="s">
        <v>169</v>
      </c>
      <c r="R1407" s="39">
        <v>6.8</v>
      </c>
      <c r="S1407" s="39">
        <v>6.8</v>
      </c>
      <c r="T1407" s="39">
        <v>6.8</v>
      </c>
      <c r="U1407" s="39">
        <v>5.6</v>
      </c>
      <c r="V1407" s="39">
        <v>5.6</v>
      </c>
      <c r="W1407" s="39">
        <v>5.7</v>
      </c>
      <c r="X1407" s="37">
        <v>1.36</v>
      </c>
      <c r="Y1407" s="37">
        <v>0.31</v>
      </c>
      <c r="Z1407" s="37">
        <v>4.3899999999999997</v>
      </c>
      <c r="AA1407" s="37">
        <v>1.35</v>
      </c>
      <c r="AB1407" s="37"/>
      <c r="AC1407" s="37">
        <v>1.78</v>
      </c>
      <c r="AD1407" s="37">
        <v>26.87</v>
      </c>
      <c r="AE1407" s="37">
        <v>18.32</v>
      </c>
      <c r="AF1407" s="37">
        <v>3.4</v>
      </c>
      <c r="AG1407" s="37">
        <v>0.69</v>
      </c>
      <c r="AH1407" s="37">
        <v>0.16</v>
      </c>
      <c r="AI1407" s="37">
        <v>6.1</v>
      </c>
      <c r="AJ1407" s="39">
        <v>316</v>
      </c>
      <c r="AK1407" s="37">
        <v>38.299999999999997</v>
      </c>
      <c r="AL1407" s="37">
        <v>7.58</v>
      </c>
      <c r="AM1407" s="37">
        <v>26.77</v>
      </c>
      <c r="AN1407" s="37">
        <v>2.06</v>
      </c>
      <c r="AO1407" s="40">
        <v>15.6</v>
      </c>
    </row>
    <row r="1408" spans="1:41" x14ac:dyDescent="0.25">
      <c r="A1408" s="35">
        <v>104</v>
      </c>
      <c r="B1408" s="36" t="s">
        <v>2954</v>
      </c>
      <c r="C1408" s="35">
        <v>2</v>
      </c>
      <c r="D1408" s="35" t="s">
        <v>684</v>
      </c>
      <c r="E1408" s="35">
        <v>9</v>
      </c>
      <c r="F1408" s="51">
        <v>26</v>
      </c>
      <c r="G1408" s="35">
        <f t="shared" si="18"/>
        <v>17</v>
      </c>
      <c r="H1408" s="37">
        <v>0.15</v>
      </c>
      <c r="I1408" s="37">
        <v>0.08</v>
      </c>
      <c r="J1408" s="37">
        <v>0.15</v>
      </c>
      <c r="K1408" s="37">
        <v>0.82</v>
      </c>
      <c r="L1408" s="37">
        <v>0.83</v>
      </c>
      <c r="M1408" s="37">
        <v>2.0299999999999998</v>
      </c>
      <c r="N1408" s="37">
        <v>62.15</v>
      </c>
      <c r="O1408" s="37">
        <v>35.82</v>
      </c>
      <c r="P1408" s="37"/>
      <c r="Q1408" s="38" t="s">
        <v>354</v>
      </c>
      <c r="R1408" s="39">
        <v>7</v>
      </c>
      <c r="S1408" s="39">
        <v>7</v>
      </c>
      <c r="T1408" s="39">
        <v>7</v>
      </c>
      <c r="U1408" s="39">
        <v>6</v>
      </c>
      <c r="V1408" s="39">
        <v>6</v>
      </c>
      <c r="W1408" s="39">
        <v>6.1</v>
      </c>
      <c r="X1408" s="37">
        <v>0.97</v>
      </c>
      <c r="Y1408" s="37">
        <v>0.215</v>
      </c>
      <c r="Z1408" s="37">
        <v>4.51</v>
      </c>
      <c r="AA1408" s="37">
        <v>1.35</v>
      </c>
      <c r="AB1408" s="37"/>
      <c r="AC1408" s="37">
        <v>1.61</v>
      </c>
      <c r="AD1408" s="37">
        <v>22.85</v>
      </c>
      <c r="AE1408" s="37">
        <v>14.95</v>
      </c>
      <c r="AF1408" s="37">
        <v>3.06</v>
      </c>
      <c r="AG1408" s="37">
        <v>0.8</v>
      </c>
      <c r="AH1408" s="37">
        <v>0.14000000000000001</v>
      </c>
      <c r="AI1408" s="37">
        <v>4.6900000000000004</v>
      </c>
      <c r="AJ1408" s="39">
        <v>160</v>
      </c>
      <c r="AK1408" s="37">
        <v>37.450000000000003</v>
      </c>
      <c r="AL1408" s="37">
        <v>11.41</v>
      </c>
      <c r="AM1408" s="37">
        <v>25.83</v>
      </c>
      <c r="AN1408" s="37">
        <v>1.92</v>
      </c>
      <c r="AO1408" s="40">
        <v>14.92</v>
      </c>
    </row>
    <row r="1409" spans="1:41" x14ac:dyDescent="0.25">
      <c r="A1409" s="41">
        <v>104</v>
      </c>
      <c r="B1409" s="42" t="s">
        <v>2954</v>
      </c>
      <c r="C1409" s="41">
        <v>3</v>
      </c>
      <c r="D1409" s="41" t="s">
        <v>290</v>
      </c>
      <c r="E1409" s="41">
        <v>26</v>
      </c>
      <c r="F1409" s="49">
        <v>40</v>
      </c>
      <c r="G1409" s="41">
        <f t="shared" si="18"/>
        <v>14</v>
      </c>
      <c r="H1409" s="43"/>
      <c r="I1409" s="43"/>
      <c r="J1409" s="43">
        <v>0.06</v>
      </c>
      <c r="K1409" s="43"/>
      <c r="L1409" s="43"/>
      <c r="M1409" s="43">
        <v>0.06</v>
      </c>
      <c r="N1409" s="43">
        <v>55.24</v>
      </c>
      <c r="O1409" s="43">
        <v>44.7</v>
      </c>
      <c r="P1409" s="43"/>
      <c r="Q1409" s="44" t="s">
        <v>169</v>
      </c>
      <c r="R1409" s="45">
        <v>6.7</v>
      </c>
      <c r="S1409" s="45">
        <v>6.7</v>
      </c>
      <c r="T1409" s="45">
        <v>6.8</v>
      </c>
      <c r="U1409" s="45">
        <v>5.8</v>
      </c>
      <c r="V1409" s="45">
        <v>5.7</v>
      </c>
      <c r="W1409" s="45">
        <v>5.8</v>
      </c>
      <c r="X1409" s="43">
        <v>0.67</v>
      </c>
      <c r="Y1409" s="43">
        <v>0.19</v>
      </c>
      <c r="Z1409" s="43">
        <v>3.53</v>
      </c>
      <c r="AA1409" s="43">
        <v>1.3</v>
      </c>
      <c r="AB1409" s="43"/>
      <c r="AC1409" s="43">
        <v>1.66</v>
      </c>
      <c r="AD1409" s="43">
        <v>20.87</v>
      </c>
      <c r="AE1409" s="43">
        <v>13.27</v>
      </c>
      <c r="AF1409" s="43">
        <v>4.08</v>
      </c>
      <c r="AG1409" s="43">
        <v>0.85</v>
      </c>
      <c r="AH1409" s="43">
        <v>0.13</v>
      </c>
      <c r="AI1409" s="43">
        <v>5.62</v>
      </c>
      <c r="AJ1409" s="45">
        <v>151</v>
      </c>
      <c r="AK1409" s="43">
        <v>38.4</v>
      </c>
      <c r="AL1409" s="43">
        <v>9.18</v>
      </c>
      <c r="AM1409" s="43">
        <v>25.07</v>
      </c>
      <c r="AN1409" s="43">
        <v>2.11</v>
      </c>
      <c r="AO1409" s="46">
        <v>14.4</v>
      </c>
    </row>
    <row r="1410" spans="1:41" x14ac:dyDescent="0.25">
      <c r="A1410" s="41">
        <v>104</v>
      </c>
      <c r="B1410" s="42" t="s">
        <v>2954</v>
      </c>
      <c r="C1410" s="41">
        <v>4</v>
      </c>
      <c r="D1410" s="41" t="s">
        <v>302</v>
      </c>
      <c r="E1410" s="41">
        <v>40</v>
      </c>
      <c r="F1410" s="49">
        <v>64</v>
      </c>
      <c r="G1410" s="41">
        <f t="shared" si="18"/>
        <v>24</v>
      </c>
      <c r="H1410" s="43"/>
      <c r="I1410" s="43"/>
      <c r="J1410" s="43"/>
      <c r="K1410" s="43"/>
      <c r="L1410" s="43"/>
      <c r="M1410" s="43">
        <v>0.15</v>
      </c>
      <c r="N1410" s="43">
        <v>64.760000000000005</v>
      </c>
      <c r="O1410" s="43">
        <v>35.090000000000003</v>
      </c>
      <c r="P1410" s="43"/>
      <c r="Q1410" s="44" t="s">
        <v>354</v>
      </c>
      <c r="R1410" s="45">
        <v>5.8</v>
      </c>
      <c r="S1410" s="45">
        <v>5.8</v>
      </c>
      <c r="T1410" s="45">
        <v>6.2</v>
      </c>
      <c r="U1410" s="45">
        <v>4.9000000000000004</v>
      </c>
      <c r="V1410" s="45">
        <v>4.9000000000000004</v>
      </c>
      <c r="W1410" s="45">
        <v>4.9000000000000004</v>
      </c>
      <c r="X1410" s="43">
        <v>0.45</v>
      </c>
      <c r="Y1410" s="43">
        <v>0.15</v>
      </c>
      <c r="Z1410" s="43">
        <v>3</v>
      </c>
      <c r="AA1410" s="43">
        <v>1.32</v>
      </c>
      <c r="AB1410" s="43"/>
      <c r="AC1410" s="43">
        <v>2.85</v>
      </c>
      <c r="AD1410" s="43">
        <v>15.67</v>
      </c>
      <c r="AE1410" s="43">
        <v>9.0500000000000007</v>
      </c>
      <c r="AF1410" s="43">
        <v>3.4</v>
      </c>
      <c r="AG1410" s="43">
        <v>0.95</v>
      </c>
      <c r="AH1410" s="43">
        <v>0.1</v>
      </c>
      <c r="AI1410" s="43">
        <v>5.78</v>
      </c>
      <c r="AJ1410" s="45">
        <v>129</v>
      </c>
      <c r="AK1410" s="43">
        <v>38.4</v>
      </c>
      <c r="AL1410" s="43">
        <v>7.98</v>
      </c>
      <c r="AM1410" s="43">
        <v>26.77</v>
      </c>
      <c r="AN1410" s="43">
        <v>2.0499999999999998</v>
      </c>
      <c r="AO1410" s="46">
        <v>14.9</v>
      </c>
    </row>
    <row r="1411" spans="1:41" x14ac:dyDescent="0.25">
      <c r="A1411" s="3">
        <v>104</v>
      </c>
      <c r="B1411" s="11" t="s">
        <v>2954</v>
      </c>
      <c r="C1411" s="3">
        <v>5</v>
      </c>
      <c r="D1411" s="3" t="s">
        <v>763</v>
      </c>
      <c r="E1411" s="3">
        <v>64</v>
      </c>
      <c r="F1411" s="50">
        <v>85</v>
      </c>
      <c r="G1411" s="3">
        <f t="shared" si="18"/>
        <v>21</v>
      </c>
      <c r="H1411" s="15">
        <v>0.04</v>
      </c>
      <c r="I1411" s="15">
        <v>0.11</v>
      </c>
      <c r="J1411" s="15">
        <v>0.15</v>
      </c>
      <c r="K1411" s="15">
        <v>0.26</v>
      </c>
      <c r="L1411" s="15">
        <v>0.24</v>
      </c>
      <c r="M1411" s="15">
        <v>0.8</v>
      </c>
      <c r="N1411" s="15">
        <v>56.06</v>
      </c>
      <c r="O1411" s="15">
        <v>43.14</v>
      </c>
      <c r="P1411" s="15"/>
      <c r="Q1411" s="23" t="s">
        <v>169</v>
      </c>
      <c r="R1411" s="19">
        <v>5</v>
      </c>
      <c r="S1411" s="19">
        <v>5</v>
      </c>
      <c r="T1411" s="19">
        <v>5.4</v>
      </c>
      <c r="U1411" s="19">
        <v>3.9</v>
      </c>
      <c r="V1411" s="19">
        <v>3.9</v>
      </c>
      <c r="W1411" s="19">
        <v>4</v>
      </c>
      <c r="X1411" s="15">
        <v>0.67</v>
      </c>
      <c r="Y1411" s="15"/>
      <c r="Z1411" s="15"/>
      <c r="AA1411" s="15">
        <v>1.32</v>
      </c>
      <c r="AB1411" s="15"/>
      <c r="AC1411" s="15">
        <v>4.16</v>
      </c>
      <c r="AD1411" s="15"/>
      <c r="AE1411" s="15"/>
      <c r="AF1411" s="15"/>
      <c r="AG1411" s="15"/>
      <c r="AH1411" s="15"/>
      <c r="AI1411" s="15"/>
      <c r="AJ1411" s="19">
        <v>109</v>
      </c>
      <c r="AK1411" s="15">
        <v>42.4</v>
      </c>
      <c r="AL1411" s="15">
        <v>5.59</v>
      </c>
      <c r="AM1411" s="15">
        <v>28.26</v>
      </c>
      <c r="AN1411" s="15">
        <v>2.2599999999999998</v>
      </c>
      <c r="AO1411" s="27">
        <v>13.94</v>
      </c>
    </row>
    <row r="1412" spans="1:41" x14ac:dyDescent="0.25">
      <c r="A1412" s="3">
        <v>104</v>
      </c>
      <c r="B1412" s="11" t="s">
        <v>2954</v>
      </c>
      <c r="C1412" s="3">
        <v>6</v>
      </c>
      <c r="D1412" s="3" t="s">
        <v>945</v>
      </c>
      <c r="E1412" s="3">
        <v>85</v>
      </c>
      <c r="F1412" s="50">
        <v>103</v>
      </c>
      <c r="G1412" s="3">
        <f t="shared" si="18"/>
        <v>18</v>
      </c>
      <c r="H1412" s="15">
        <v>0.15</v>
      </c>
      <c r="I1412" s="15">
        <v>0.2</v>
      </c>
      <c r="J1412" s="15">
        <v>0.19</v>
      </c>
      <c r="K1412" s="15">
        <v>0.31</v>
      </c>
      <c r="L1412" s="15">
        <v>0.28000000000000003</v>
      </c>
      <c r="M1412" s="15">
        <v>1.1299999999999999</v>
      </c>
      <c r="N1412" s="15">
        <v>58.08</v>
      </c>
      <c r="O1412" s="15">
        <v>40.79</v>
      </c>
      <c r="P1412" s="15"/>
      <c r="Q1412" s="23" t="s">
        <v>169</v>
      </c>
      <c r="R1412" s="19">
        <v>5</v>
      </c>
      <c r="S1412" s="19">
        <v>5</v>
      </c>
      <c r="T1412" s="19">
        <v>5.2</v>
      </c>
      <c r="U1412" s="19">
        <v>4</v>
      </c>
      <c r="V1412" s="19">
        <v>4</v>
      </c>
      <c r="W1412" s="19">
        <v>4.2</v>
      </c>
      <c r="X1412" s="15">
        <v>0.91</v>
      </c>
      <c r="Y1412" s="15"/>
      <c r="Z1412" s="15"/>
      <c r="AA1412" s="15">
        <v>1.32</v>
      </c>
      <c r="AB1412" s="15"/>
      <c r="AC1412" s="15">
        <v>4.25</v>
      </c>
      <c r="AD1412" s="15"/>
      <c r="AE1412" s="15"/>
      <c r="AF1412" s="15"/>
      <c r="AG1412" s="15"/>
      <c r="AH1412" s="15"/>
      <c r="AI1412" s="15"/>
      <c r="AJ1412" s="19">
        <v>147</v>
      </c>
      <c r="AK1412" s="15">
        <v>40.700000000000003</v>
      </c>
      <c r="AL1412" s="15">
        <v>4.79</v>
      </c>
      <c r="AM1412" s="15">
        <v>28.86</v>
      </c>
      <c r="AN1412" s="15">
        <v>2.33</v>
      </c>
      <c r="AO1412" s="27">
        <v>13.4</v>
      </c>
    </row>
    <row r="1413" spans="1:41" x14ac:dyDescent="0.25">
      <c r="A1413" s="3">
        <v>104</v>
      </c>
      <c r="B1413" s="11" t="s">
        <v>2954</v>
      </c>
      <c r="C1413" s="3">
        <v>7</v>
      </c>
      <c r="D1413" s="3" t="s">
        <v>1003</v>
      </c>
      <c r="E1413" s="3">
        <v>103</v>
      </c>
      <c r="F1413" s="50">
        <v>129</v>
      </c>
      <c r="G1413" s="3">
        <f t="shared" si="18"/>
        <v>26</v>
      </c>
      <c r="H1413" s="15">
        <v>0.02</v>
      </c>
      <c r="I1413" s="15">
        <v>0.01</v>
      </c>
      <c r="J1413" s="15">
        <v>0.02</v>
      </c>
      <c r="K1413" s="15">
        <v>0.11</v>
      </c>
      <c r="L1413" s="15">
        <v>0.33</v>
      </c>
      <c r="M1413" s="15">
        <v>0.49</v>
      </c>
      <c r="N1413" s="15">
        <v>64.510000000000005</v>
      </c>
      <c r="O1413" s="15">
        <v>35</v>
      </c>
      <c r="P1413" s="15"/>
      <c r="Q1413" s="23" t="s">
        <v>354</v>
      </c>
      <c r="R1413" s="19">
        <v>5.5</v>
      </c>
      <c r="S1413" s="19">
        <v>5.5</v>
      </c>
      <c r="T1413" s="19">
        <v>5.7</v>
      </c>
      <c r="U1413" s="19">
        <v>4.5999999999999996</v>
      </c>
      <c r="V1413" s="19">
        <v>4.5999999999999996</v>
      </c>
      <c r="W1413" s="19">
        <v>4.7</v>
      </c>
      <c r="X1413" s="15">
        <v>0.21</v>
      </c>
      <c r="Y1413" s="15"/>
      <c r="Z1413" s="15"/>
      <c r="AA1413" s="15">
        <v>1.44</v>
      </c>
      <c r="AB1413" s="15"/>
      <c r="AC1413" s="15">
        <v>4.54</v>
      </c>
      <c r="AD1413" s="15"/>
      <c r="AE1413" s="15"/>
      <c r="AF1413" s="15"/>
      <c r="AG1413" s="15"/>
      <c r="AH1413" s="15"/>
      <c r="AI1413" s="15"/>
      <c r="AJ1413" s="19">
        <v>71</v>
      </c>
      <c r="AK1413" s="15">
        <v>36.4</v>
      </c>
      <c r="AL1413" s="15">
        <v>12.37</v>
      </c>
      <c r="AM1413" s="15">
        <v>25.98</v>
      </c>
      <c r="AN1413" s="15">
        <v>1.83</v>
      </c>
      <c r="AO1413" s="27">
        <v>14.22</v>
      </c>
    </row>
    <row r="1414" spans="1:41" x14ac:dyDescent="0.25">
      <c r="A1414" s="3">
        <v>104</v>
      </c>
      <c r="B1414" s="11" t="s">
        <v>2954</v>
      </c>
      <c r="C1414" s="3">
        <v>8</v>
      </c>
      <c r="D1414" s="3" t="s">
        <v>1309</v>
      </c>
      <c r="E1414" s="3">
        <v>129</v>
      </c>
      <c r="F1414" s="50">
        <v>0</v>
      </c>
      <c r="G1414" s="3">
        <f t="shared" si="18"/>
        <v>-129</v>
      </c>
      <c r="H1414" s="15">
        <v>0.08</v>
      </c>
      <c r="I1414" s="15">
        <v>0.14000000000000001</v>
      </c>
      <c r="J1414" s="15">
        <v>0.18</v>
      </c>
      <c r="K1414" s="15">
        <v>2.87</v>
      </c>
      <c r="L1414" s="15">
        <v>6.53</v>
      </c>
      <c r="M1414" s="15">
        <v>9.8000000000000007</v>
      </c>
      <c r="N1414" s="15">
        <v>55.53</v>
      </c>
      <c r="O1414" s="15">
        <v>34.67</v>
      </c>
      <c r="P1414" s="15"/>
      <c r="Q1414" s="23" t="s">
        <v>354</v>
      </c>
      <c r="R1414" s="19">
        <v>6.2</v>
      </c>
      <c r="S1414" s="19">
        <v>6.2</v>
      </c>
      <c r="T1414" s="19">
        <v>6.4</v>
      </c>
      <c r="U1414" s="19">
        <v>5.3</v>
      </c>
      <c r="V1414" s="19">
        <v>5.3</v>
      </c>
      <c r="W1414" s="19">
        <v>5.4</v>
      </c>
      <c r="X1414" s="15">
        <v>0.21</v>
      </c>
      <c r="Y1414" s="15"/>
      <c r="Z1414" s="15"/>
      <c r="AA1414" s="15">
        <v>1.57</v>
      </c>
      <c r="AB1414" s="15"/>
      <c r="AC1414" s="15">
        <v>4.76</v>
      </c>
      <c r="AD1414" s="15"/>
      <c r="AE1414" s="15"/>
      <c r="AF1414" s="15"/>
      <c r="AG1414" s="15"/>
      <c r="AH1414" s="15"/>
      <c r="AI1414" s="15"/>
      <c r="AJ1414" s="19">
        <v>126</v>
      </c>
      <c r="AK1414" s="15">
        <v>37.700000000000003</v>
      </c>
      <c r="AL1414" s="15">
        <v>12.37</v>
      </c>
      <c r="AM1414" s="15">
        <v>26.73</v>
      </c>
      <c r="AN1414" s="15">
        <v>1.85</v>
      </c>
      <c r="AO1414" s="27">
        <v>14.4</v>
      </c>
    </row>
    <row r="1415" spans="1:41" x14ac:dyDescent="0.25">
      <c r="A1415" s="3"/>
      <c r="B1415" s="11"/>
      <c r="C1415" s="3"/>
      <c r="D1415" s="3"/>
      <c r="E1415" s="3"/>
      <c r="F1415" s="50"/>
      <c r="G1415" s="3"/>
      <c r="H1415" s="15"/>
      <c r="I1415" s="15"/>
      <c r="J1415" s="15"/>
      <c r="K1415" s="15"/>
      <c r="L1415" s="15"/>
      <c r="M1415" s="15"/>
      <c r="N1415" s="15"/>
      <c r="O1415" s="15"/>
      <c r="P1415" s="15"/>
      <c r="Q1415" s="23"/>
      <c r="R1415" s="19"/>
      <c r="S1415" s="19"/>
      <c r="T1415" s="19"/>
      <c r="U1415" s="19"/>
      <c r="V1415" s="19"/>
      <c r="W1415" s="19"/>
      <c r="X1415" s="15"/>
      <c r="Y1415" s="15"/>
      <c r="Z1415" s="15"/>
      <c r="AA1415" s="15"/>
      <c r="AB1415" s="15"/>
      <c r="AC1415" s="15"/>
      <c r="AD1415" s="15"/>
      <c r="AE1415" s="15"/>
      <c r="AF1415" s="15"/>
      <c r="AG1415" s="15"/>
      <c r="AH1415" s="15"/>
      <c r="AI1415" s="15"/>
      <c r="AJ1415" s="19"/>
      <c r="AK1415" s="15"/>
      <c r="AL1415" s="15"/>
      <c r="AM1415" s="15"/>
      <c r="AN1415" s="15"/>
      <c r="AO1415" s="27"/>
    </row>
    <row r="1416" spans="1:41" x14ac:dyDescent="0.25">
      <c r="A1416" s="3"/>
      <c r="B1416" s="11"/>
      <c r="C1416" s="3"/>
      <c r="D1416" s="3"/>
      <c r="E1416" s="3"/>
      <c r="F1416" s="50"/>
      <c r="G1416" s="3"/>
      <c r="H1416" s="15"/>
      <c r="I1416" s="15"/>
      <c r="J1416" s="15"/>
      <c r="K1416" s="15"/>
      <c r="L1416" s="15"/>
      <c r="M1416" s="15"/>
      <c r="N1416" s="15"/>
      <c r="O1416" s="15"/>
      <c r="P1416" s="15"/>
      <c r="Q1416" s="23"/>
      <c r="R1416" s="19"/>
      <c r="S1416" s="19"/>
      <c r="T1416" s="19"/>
      <c r="U1416" s="19"/>
      <c r="V1416" s="19"/>
      <c r="W1416" s="19"/>
      <c r="X1416" s="15"/>
      <c r="Y1416" s="15"/>
      <c r="Z1416" s="15"/>
      <c r="AA1416" s="15"/>
      <c r="AB1416" s="15"/>
      <c r="AC1416" s="15"/>
      <c r="AD1416" s="15"/>
      <c r="AE1416" s="15"/>
      <c r="AF1416" s="15"/>
      <c r="AG1416" s="15"/>
      <c r="AH1416" s="15"/>
      <c r="AI1416" s="15"/>
      <c r="AJ1416" s="19"/>
      <c r="AK1416" s="15"/>
      <c r="AL1416" s="15"/>
      <c r="AM1416" s="15"/>
      <c r="AN1416" s="15"/>
      <c r="AO1416" s="27"/>
    </row>
    <row r="1417" spans="1:41" x14ac:dyDescent="0.25">
      <c r="A1417" s="35">
        <v>105</v>
      </c>
      <c r="B1417" s="36" t="s">
        <v>2954</v>
      </c>
      <c r="C1417" s="35">
        <v>1</v>
      </c>
      <c r="D1417" s="35" t="s">
        <v>6</v>
      </c>
      <c r="E1417" s="35">
        <v>0</v>
      </c>
      <c r="F1417" s="51">
        <v>12</v>
      </c>
      <c r="G1417" s="35">
        <f t="shared" si="18"/>
        <v>12</v>
      </c>
      <c r="H1417" s="37">
        <v>5.12</v>
      </c>
      <c r="I1417" s="37">
        <v>17.850000000000001</v>
      </c>
      <c r="J1417" s="37">
        <v>9.84</v>
      </c>
      <c r="K1417" s="37">
        <v>25.57</v>
      </c>
      <c r="L1417" s="37">
        <v>16.22</v>
      </c>
      <c r="M1417" s="37">
        <v>74.599999999999994</v>
      </c>
      <c r="N1417" s="37">
        <v>14.38</v>
      </c>
      <c r="O1417" s="37">
        <v>11.02</v>
      </c>
      <c r="P1417" s="37">
        <v>11.58</v>
      </c>
      <c r="Q1417" s="38" t="s">
        <v>506</v>
      </c>
      <c r="R1417" s="39">
        <v>7.7</v>
      </c>
      <c r="S1417" s="39">
        <v>7.8</v>
      </c>
      <c r="T1417" s="39">
        <v>7.8</v>
      </c>
      <c r="U1417" s="39">
        <v>7.1</v>
      </c>
      <c r="V1417" s="39">
        <v>7.2</v>
      </c>
      <c r="W1417" s="39">
        <v>7.3</v>
      </c>
      <c r="X1417" s="37">
        <v>0.16</v>
      </c>
      <c r="Y1417" s="37">
        <v>2.7E-2</v>
      </c>
      <c r="Z1417" s="37">
        <v>5.92</v>
      </c>
      <c r="AA1417" s="37">
        <v>1.94</v>
      </c>
      <c r="AB1417" s="37">
        <v>5.4</v>
      </c>
      <c r="AC1417" s="37">
        <v>4</v>
      </c>
      <c r="AD1417" s="37"/>
      <c r="AE1417" s="37"/>
      <c r="AF1417" s="37"/>
      <c r="AG1417" s="37"/>
      <c r="AH1417" s="37"/>
      <c r="AI1417" s="37"/>
      <c r="AJ1417" s="39">
        <v>54</v>
      </c>
      <c r="AK1417" s="37">
        <v>37.92</v>
      </c>
      <c r="AL1417" s="37">
        <v>12.37</v>
      </c>
      <c r="AM1417" s="37">
        <v>24.48</v>
      </c>
      <c r="AN1417" s="37">
        <v>1.99</v>
      </c>
      <c r="AO1417" s="40">
        <v>17.239999999999998</v>
      </c>
    </row>
    <row r="1418" spans="1:41" x14ac:dyDescent="0.25">
      <c r="A1418" s="41">
        <v>105</v>
      </c>
      <c r="B1418" s="42" t="s">
        <v>2954</v>
      </c>
      <c r="C1418" s="41">
        <v>2</v>
      </c>
      <c r="D1418" s="41" t="s">
        <v>95</v>
      </c>
      <c r="E1418" s="41">
        <v>12</v>
      </c>
      <c r="F1418" s="49">
        <v>44</v>
      </c>
      <c r="G1418" s="41">
        <f t="shared" si="18"/>
        <v>32</v>
      </c>
      <c r="H1418" s="43">
        <v>8.27</v>
      </c>
      <c r="I1418" s="43">
        <v>11.23</v>
      </c>
      <c r="J1418" s="43">
        <v>9.48</v>
      </c>
      <c r="K1418" s="43">
        <v>21.95</v>
      </c>
      <c r="L1418" s="43">
        <v>17.920000000000002</v>
      </c>
      <c r="M1418" s="43">
        <v>68.849999999999994</v>
      </c>
      <c r="N1418" s="43">
        <v>19.2</v>
      </c>
      <c r="O1418" s="43">
        <v>11.95</v>
      </c>
      <c r="P1418" s="43">
        <v>26.5</v>
      </c>
      <c r="Q1418" s="44" t="s">
        <v>506</v>
      </c>
      <c r="R1418" s="45">
        <v>7.6</v>
      </c>
      <c r="S1418" s="45">
        <v>7.7</v>
      </c>
      <c r="T1418" s="45">
        <v>7.7</v>
      </c>
      <c r="U1418" s="45">
        <v>7</v>
      </c>
      <c r="V1418" s="45">
        <v>7</v>
      </c>
      <c r="W1418" s="45">
        <v>7</v>
      </c>
      <c r="X1418" s="43">
        <v>7.0000000000000007E-2</v>
      </c>
      <c r="Y1418" s="43">
        <v>2.1000000000000001E-2</v>
      </c>
      <c r="Z1418" s="43">
        <v>3.33</v>
      </c>
      <c r="AA1418" s="43">
        <v>1.87</v>
      </c>
      <c r="AB1418" s="43"/>
      <c r="AC1418" s="43">
        <v>10</v>
      </c>
      <c r="AD1418" s="43"/>
      <c r="AE1418" s="43"/>
      <c r="AF1418" s="43"/>
      <c r="AG1418" s="43"/>
      <c r="AH1418" s="43"/>
      <c r="AI1418" s="43"/>
      <c r="AJ1418" s="45">
        <v>16</v>
      </c>
      <c r="AK1418" s="43">
        <v>39.619999999999997</v>
      </c>
      <c r="AL1418" s="43">
        <v>10.78</v>
      </c>
      <c r="AM1418" s="43">
        <v>25.32</v>
      </c>
      <c r="AN1418" s="43">
        <v>2.09</v>
      </c>
      <c r="AO1418" s="46">
        <v>17.2</v>
      </c>
    </row>
    <row r="1419" spans="1:41" x14ac:dyDescent="0.25">
      <c r="A1419" s="41">
        <v>105</v>
      </c>
      <c r="B1419" s="42" t="s">
        <v>2954</v>
      </c>
      <c r="C1419" s="41">
        <v>3</v>
      </c>
      <c r="D1419" s="41" t="s">
        <v>118</v>
      </c>
      <c r="E1419" s="41">
        <v>44</v>
      </c>
      <c r="F1419" s="49">
        <v>70</v>
      </c>
      <c r="G1419" s="41">
        <f t="shared" si="18"/>
        <v>26</v>
      </c>
      <c r="H1419" s="43">
        <v>8.69</v>
      </c>
      <c r="I1419" s="43">
        <v>10.62</v>
      </c>
      <c r="J1419" s="43">
        <v>6.77</v>
      </c>
      <c r="K1419" s="43">
        <v>13.48</v>
      </c>
      <c r="L1419" s="43">
        <v>18.14</v>
      </c>
      <c r="M1419" s="43">
        <v>57.7</v>
      </c>
      <c r="N1419" s="43">
        <v>25.28</v>
      </c>
      <c r="O1419" s="43">
        <v>17.02</v>
      </c>
      <c r="P1419" s="43">
        <v>17.13</v>
      </c>
      <c r="Q1419" s="44" t="s">
        <v>506</v>
      </c>
      <c r="R1419" s="45">
        <v>7.7</v>
      </c>
      <c r="S1419" s="45">
        <v>7.8</v>
      </c>
      <c r="T1419" s="45">
        <v>7.7</v>
      </c>
      <c r="U1419" s="45">
        <v>7.1</v>
      </c>
      <c r="V1419" s="45">
        <v>7</v>
      </c>
      <c r="W1419" s="45">
        <v>7</v>
      </c>
      <c r="X1419" s="43">
        <v>-0.05</v>
      </c>
      <c r="Y1419" s="43"/>
      <c r="Z1419" s="43"/>
      <c r="AA1419" s="43">
        <v>1.98</v>
      </c>
      <c r="AB1419" s="43"/>
      <c r="AC1419" s="43">
        <v>10</v>
      </c>
      <c r="AD1419" s="43"/>
      <c r="AE1419" s="43"/>
      <c r="AF1419" s="43"/>
      <c r="AG1419" s="43"/>
      <c r="AH1419" s="43"/>
      <c r="AI1419" s="43"/>
      <c r="AJ1419" s="45">
        <v>11</v>
      </c>
      <c r="AK1419" s="43">
        <v>40.54</v>
      </c>
      <c r="AL1419" s="43">
        <v>9.18</v>
      </c>
      <c r="AM1419" s="43">
        <v>25.07</v>
      </c>
      <c r="AN1419" s="43">
        <v>2.23</v>
      </c>
      <c r="AO1419" s="46">
        <v>17.64</v>
      </c>
    </row>
    <row r="1420" spans="1:41" x14ac:dyDescent="0.25">
      <c r="A1420" s="3">
        <v>105</v>
      </c>
      <c r="B1420" s="11" t="s">
        <v>2954</v>
      </c>
      <c r="C1420" s="3">
        <v>4</v>
      </c>
      <c r="D1420" s="3" t="s">
        <v>980</v>
      </c>
      <c r="E1420" s="3">
        <v>70</v>
      </c>
      <c r="F1420" s="50">
        <v>91</v>
      </c>
      <c r="G1420" s="3">
        <f t="shared" si="18"/>
        <v>21</v>
      </c>
      <c r="H1420" s="15">
        <v>15.49</v>
      </c>
      <c r="I1420" s="15">
        <v>41.65</v>
      </c>
      <c r="J1420" s="15">
        <v>22.51</v>
      </c>
      <c r="K1420" s="15">
        <v>10.59</v>
      </c>
      <c r="L1420" s="15">
        <v>3.62</v>
      </c>
      <c r="M1420" s="15">
        <v>93.86</v>
      </c>
      <c r="N1420" s="15">
        <v>2.83</v>
      </c>
      <c r="O1420" s="15">
        <v>3.31</v>
      </c>
      <c r="P1420" s="15">
        <v>4.12</v>
      </c>
      <c r="Q1420" s="23" t="s">
        <v>16</v>
      </c>
      <c r="R1420" s="19">
        <v>7.6</v>
      </c>
      <c r="S1420" s="19">
        <v>7.5</v>
      </c>
      <c r="T1420" s="19">
        <v>7.5</v>
      </c>
      <c r="U1420" s="19">
        <v>6.7</v>
      </c>
      <c r="V1420" s="19">
        <v>6.7</v>
      </c>
      <c r="W1420" s="19">
        <v>6.6</v>
      </c>
      <c r="X1420" s="15">
        <v>-0.05</v>
      </c>
      <c r="Y1420" s="15"/>
      <c r="Z1420" s="15"/>
      <c r="AA1420" s="15">
        <v>1.71</v>
      </c>
      <c r="AB1420" s="15"/>
      <c r="AC1420" s="15">
        <v>1.78</v>
      </c>
      <c r="AD1420" s="15"/>
      <c r="AE1420" s="15"/>
      <c r="AF1420" s="15"/>
      <c r="AG1420" s="15"/>
      <c r="AH1420" s="15"/>
      <c r="AI1420" s="15"/>
      <c r="AJ1420" s="19">
        <v>26</v>
      </c>
      <c r="AK1420" s="15"/>
      <c r="AL1420" s="15"/>
      <c r="AM1420" s="15"/>
      <c r="AN1420" s="15"/>
      <c r="AO1420" s="27"/>
    </row>
    <row r="1421" spans="1:41" x14ac:dyDescent="0.25">
      <c r="A1421" s="3">
        <v>105</v>
      </c>
      <c r="B1421" s="11" t="s">
        <v>2954</v>
      </c>
      <c r="C1421" s="3">
        <v>5</v>
      </c>
      <c r="D1421" s="3" t="s">
        <v>3201</v>
      </c>
      <c r="E1421" s="3">
        <v>91</v>
      </c>
      <c r="F1421" s="50">
        <v>0</v>
      </c>
      <c r="G1421" s="3">
        <f t="shared" si="18"/>
        <v>-91</v>
      </c>
      <c r="H1421" s="15">
        <v>1.92</v>
      </c>
      <c r="I1421" s="15">
        <v>4.47</v>
      </c>
      <c r="J1421" s="15">
        <v>2.96</v>
      </c>
      <c r="K1421" s="15">
        <v>10.91</v>
      </c>
      <c r="L1421" s="15">
        <v>19.8</v>
      </c>
      <c r="M1421" s="15">
        <v>40.06</v>
      </c>
      <c r="N1421" s="15">
        <v>31.84</v>
      </c>
      <c r="O1421" s="15">
        <v>28.1</v>
      </c>
      <c r="P1421" s="15">
        <v>3.38</v>
      </c>
      <c r="Q1421" s="23" t="s">
        <v>1064</v>
      </c>
      <c r="R1421" s="19">
        <v>8</v>
      </c>
      <c r="S1421" s="19">
        <v>8</v>
      </c>
      <c r="T1421" s="19">
        <v>8</v>
      </c>
      <c r="U1421" s="19">
        <v>6.7</v>
      </c>
      <c r="V1421" s="19">
        <v>6.8</v>
      </c>
      <c r="W1421" s="19">
        <v>6.7</v>
      </c>
      <c r="X1421" s="15">
        <v>-0.05</v>
      </c>
      <c r="Y1421" s="15"/>
      <c r="Z1421" s="15"/>
      <c r="AA1421" s="15">
        <v>1.93</v>
      </c>
      <c r="AB1421" s="15">
        <v>1.1000000000000001</v>
      </c>
      <c r="AC1421" s="15">
        <v>1.66</v>
      </c>
      <c r="AD1421" s="15"/>
      <c r="AE1421" s="15"/>
      <c r="AF1421" s="15"/>
      <c r="AG1421" s="15"/>
      <c r="AH1421" s="15"/>
      <c r="AI1421" s="15"/>
      <c r="AJ1421" s="19">
        <v>21</v>
      </c>
      <c r="AK1421" s="15">
        <v>40.1</v>
      </c>
      <c r="AL1421" s="15">
        <v>11.18</v>
      </c>
      <c r="AM1421" s="15">
        <v>26.32</v>
      </c>
      <c r="AN1421" s="15">
        <v>2.04</v>
      </c>
      <c r="AO1421" s="27">
        <v>16.88</v>
      </c>
    </row>
    <row r="1422" spans="1:41" x14ac:dyDescent="0.25">
      <c r="A1422" s="3"/>
      <c r="B1422" s="11"/>
      <c r="C1422" s="3"/>
      <c r="D1422" s="3"/>
      <c r="E1422" s="3"/>
      <c r="F1422" s="50"/>
      <c r="G1422" s="3"/>
      <c r="H1422" s="15"/>
      <c r="I1422" s="15"/>
      <c r="J1422" s="15"/>
      <c r="K1422" s="15"/>
      <c r="L1422" s="15"/>
      <c r="M1422" s="15"/>
      <c r="N1422" s="15"/>
      <c r="O1422" s="15"/>
      <c r="P1422" s="15"/>
      <c r="Q1422" s="23"/>
      <c r="R1422" s="19"/>
      <c r="S1422" s="19"/>
      <c r="T1422" s="19"/>
      <c r="U1422" s="19"/>
      <c r="V1422" s="19"/>
      <c r="W1422" s="19"/>
      <c r="X1422" s="15"/>
      <c r="Y1422" s="15"/>
      <c r="Z1422" s="15"/>
      <c r="AA1422" s="15"/>
      <c r="AB1422" s="15"/>
      <c r="AC1422" s="15"/>
      <c r="AD1422" s="15"/>
      <c r="AE1422" s="15"/>
      <c r="AF1422" s="15"/>
      <c r="AG1422" s="15"/>
      <c r="AH1422" s="15"/>
      <c r="AI1422" s="15"/>
      <c r="AJ1422" s="19"/>
      <c r="AK1422" s="15"/>
      <c r="AL1422" s="15"/>
      <c r="AM1422" s="15"/>
      <c r="AN1422" s="15"/>
      <c r="AO1422" s="27"/>
    </row>
    <row r="1423" spans="1:41" x14ac:dyDescent="0.25">
      <c r="A1423" s="3"/>
      <c r="B1423" s="11"/>
      <c r="C1423" s="3"/>
      <c r="D1423" s="3"/>
      <c r="E1423" s="3"/>
      <c r="F1423" s="50"/>
      <c r="G1423" s="3"/>
      <c r="H1423" s="15"/>
      <c r="I1423" s="15"/>
      <c r="J1423" s="15"/>
      <c r="K1423" s="15"/>
      <c r="L1423" s="15"/>
      <c r="M1423" s="15"/>
      <c r="N1423" s="15"/>
      <c r="O1423" s="15"/>
      <c r="P1423" s="15"/>
      <c r="Q1423" s="23"/>
      <c r="R1423" s="19"/>
      <c r="S1423" s="19"/>
      <c r="T1423" s="19"/>
      <c r="U1423" s="19"/>
      <c r="V1423" s="19"/>
      <c r="W1423" s="19"/>
      <c r="X1423" s="15"/>
      <c r="Y1423" s="15"/>
      <c r="Z1423" s="15"/>
      <c r="AA1423" s="15"/>
      <c r="AB1423" s="15"/>
      <c r="AC1423" s="15"/>
      <c r="AD1423" s="15"/>
      <c r="AE1423" s="15"/>
      <c r="AF1423" s="15"/>
      <c r="AG1423" s="15"/>
      <c r="AH1423" s="15"/>
      <c r="AI1423" s="15"/>
      <c r="AJ1423" s="19"/>
      <c r="AK1423" s="15"/>
      <c r="AL1423" s="15"/>
      <c r="AM1423" s="15"/>
      <c r="AN1423" s="15"/>
      <c r="AO1423" s="27"/>
    </row>
    <row r="1424" spans="1:41" x14ac:dyDescent="0.25">
      <c r="A1424" s="35">
        <v>106</v>
      </c>
      <c r="B1424" s="36" t="s">
        <v>2954</v>
      </c>
      <c r="C1424" s="35">
        <v>1</v>
      </c>
      <c r="D1424" s="35" t="s">
        <v>6</v>
      </c>
      <c r="E1424" s="35">
        <v>0</v>
      </c>
      <c r="F1424" s="51">
        <v>19</v>
      </c>
      <c r="G1424" s="35">
        <f t="shared" si="18"/>
        <v>19</v>
      </c>
      <c r="H1424" s="37">
        <v>0.76</v>
      </c>
      <c r="I1424" s="37">
        <v>3</v>
      </c>
      <c r="J1424" s="37">
        <v>3.31</v>
      </c>
      <c r="K1424" s="37">
        <v>14.11</v>
      </c>
      <c r="L1424" s="37">
        <v>21.61</v>
      </c>
      <c r="M1424" s="37">
        <v>42.79</v>
      </c>
      <c r="N1424" s="37">
        <v>34.119999999999997</v>
      </c>
      <c r="O1424" s="37">
        <v>23.09</v>
      </c>
      <c r="P1424" s="37">
        <v>1.19</v>
      </c>
      <c r="Q1424" s="38" t="s">
        <v>225</v>
      </c>
      <c r="R1424" s="39">
        <v>6.1</v>
      </c>
      <c r="S1424" s="39">
        <v>6.1</v>
      </c>
      <c r="T1424" s="39">
        <v>6.2</v>
      </c>
      <c r="U1424" s="39">
        <v>5.4</v>
      </c>
      <c r="V1424" s="39">
        <v>5.3</v>
      </c>
      <c r="W1424" s="39">
        <v>5.4</v>
      </c>
      <c r="X1424" s="37">
        <v>0.67</v>
      </c>
      <c r="Y1424" s="37">
        <v>0.11</v>
      </c>
      <c r="Z1424" s="37">
        <v>6.09</v>
      </c>
      <c r="AA1424" s="37">
        <v>1.76</v>
      </c>
      <c r="AB1424" s="37"/>
      <c r="AC1424" s="37">
        <v>0.33</v>
      </c>
      <c r="AD1424" s="37">
        <v>9.5</v>
      </c>
      <c r="AE1424" s="37">
        <v>4</v>
      </c>
      <c r="AF1424" s="37">
        <v>2.38</v>
      </c>
      <c r="AG1424" s="37">
        <v>0.1</v>
      </c>
      <c r="AH1424" s="37">
        <v>0.24</v>
      </c>
      <c r="AI1424" s="37">
        <v>2.9</v>
      </c>
      <c r="AJ1424" s="39">
        <v>26</v>
      </c>
      <c r="AK1424" s="37">
        <v>39.5</v>
      </c>
      <c r="AL1424" s="37">
        <v>6.39</v>
      </c>
      <c r="AM1424" s="37">
        <v>29.71</v>
      </c>
      <c r="AN1424" s="37">
        <v>1.99</v>
      </c>
      <c r="AO1424" s="40">
        <v>17.239999999999998</v>
      </c>
    </row>
    <row r="1425" spans="1:41" x14ac:dyDescent="0.25">
      <c r="A1425" s="41">
        <v>106</v>
      </c>
      <c r="B1425" s="42" t="s">
        <v>2954</v>
      </c>
      <c r="C1425" s="41">
        <v>2</v>
      </c>
      <c r="D1425" s="41" t="s">
        <v>339</v>
      </c>
      <c r="E1425" s="41">
        <v>19</v>
      </c>
      <c r="F1425" s="49">
        <v>41</v>
      </c>
      <c r="G1425" s="41">
        <f t="shared" si="18"/>
        <v>22</v>
      </c>
      <c r="H1425" s="43">
        <v>0.81</v>
      </c>
      <c r="I1425" s="43">
        <v>1.67</v>
      </c>
      <c r="J1425" s="43">
        <v>2.3199999999999998</v>
      </c>
      <c r="K1425" s="43">
        <v>10.67</v>
      </c>
      <c r="L1425" s="43">
        <v>22.58</v>
      </c>
      <c r="M1425" s="43">
        <v>38.049999999999997</v>
      </c>
      <c r="N1425" s="43">
        <v>31.83</v>
      </c>
      <c r="O1425" s="43">
        <v>30.12</v>
      </c>
      <c r="P1425" s="43">
        <v>0.7</v>
      </c>
      <c r="Q1425" s="44" t="s">
        <v>1064</v>
      </c>
      <c r="R1425" s="45">
        <v>5.4</v>
      </c>
      <c r="S1425" s="45">
        <v>5.4</v>
      </c>
      <c r="T1425" s="45">
        <v>6</v>
      </c>
      <c r="U1425" s="45">
        <v>4.5999999999999996</v>
      </c>
      <c r="V1425" s="45">
        <v>4.5</v>
      </c>
      <c r="W1425" s="45">
        <v>4.5999999999999996</v>
      </c>
      <c r="X1425" s="43">
        <v>0.34</v>
      </c>
      <c r="Y1425" s="43">
        <v>8.5000000000000006E-2</v>
      </c>
      <c r="Z1425" s="43">
        <v>4</v>
      </c>
      <c r="AA1425" s="43">
        <v>1.72</v>
      </c>
      <c r="AB1425" s="43"/>
      <c r="AC1425" s="43">
        <v>0.18</v>
      </c>
      <c r="AD1425" s="43">
        <v>9.18</v>
      </c>
      <c r="AE1425" s="43">
        <v>3.47</v>
      </c>
      <c r="AF1425" s="43">
        <v>2.04</v>
      </c>
      <c r="AG1425" s="43">
        <v>0.1</v>
      </c>
      <c r="AH1425" s="43">
        <v>0.12</v>
      </c>
      <c r="AI1425" s="43">
        <v>3.53</v>
      </c>
      <c r="AJ1425" s="45">
        <v>7</v>
      </c>
      <c r="AK1425" s="43">
        <v>39.6</v>
      </c>
      <c r="AL1425" s="43">
        <v>7.18</v>
      </c>
      <c r="AM1425" s="43">
        <v>29.87</v>
      </c>
      <c r="AN1425" s="43">
        <v>1.95</v>
      </c>
      <c r="AO1425" s="46">
        <v>17.399999999999999</v>
      </c>
    </row>
    <row r="1426" spans="1:41" x14ac:dyDescent="0.25">
      <c r="A1426" s="3">
        <v>106</v>
      </c>
      <c r="B1426" s="11" t="s">
        <v>2954</v>
      </c>
      <c r="C1426" s="3">
        <v>3</v>
      </c>
      <c r="D1426" s="3" t="s">
        <v>219</v>
      </c>
      <c r="E1426" s="3">
        <v>41</v>
      </c>
      <c r="F1426" s="50">
        <v>70</v>
      </c>
      <c r="G1426" s="3">
        <f t="shared" si="18"/>
        <v>29</v>
      </c>
      <c r="H1426" s="15">
        <v>0.71</v>
      </c>
      <c r="I1426" s="15">
        <v>0.97</v>
      </c>
      <c r="J1426" s="15">
        <v>1.51</v>
      </c>
      <c r="K1426" s="15">
        <v>8.15</v>
      </c>
      <c r="L1426" s="15">
        <v>18.77</v>
      </c>
      <c r="M1426" s="15">
        <v>30.11</v>
      </c>
      <c r="N1426" s="15">
        <v>33.46</v>
      </c>
      <c r="O1426" s="15">
        <v>36.43</v>
      </c>
      <c r="P1426" s="15">
        <v>2.63</v>
      </c>
      <c r="Q1426" s="23" t="s">
        <v>1064</v>
      </c>
      <c r="R1426" s="19">
        <v>5.2</v>
      </c>
      <c r="S1426" s="19">
        <v>5.2</v>
      </c>
      <c r="T1426" s="19">
        <v>5.4</v>
      </c>
      <c r="U1426" s="19">
        <v>4.4000000000000004</v>
      </c>
      <c r="V1426" s="19">
        <v>4.2</v>
      </c>
      <c r="W1426" s="19">
        <v>4.3</v>
      </c>
      <c r="X1426" s="15">
        <v>0.17</v>
      </c>
      <c r="Y1426" s="15">
        <v>0.06</v>
      </c>
      <c r="Z1426" s="15">
        <v>2.83</v>
      </c>
      <c r="AA1426" s="15">
        <v>1.82</v>
      </c>
      <c r="AB1426" s="15"/>
      <c r="AC1426" s="15">
        <v>0.13</v>
      </c>
      <c r="AD1426" s="15">
        <v>10.56</v>
      </c>
      <c r="AE1426" s="15">
        <v>3.16</v>
      </c>
      <c r="AF1426" s="15">
        <v>2.72</v>
      </c>
      <c r="AG1426" s="15">
        <v>0.08</v>
      </c>
      <c r="AH1426" s="15">
        <v>0.08</v>
      </c>
      <c r="AI1426" s="15">
        <v>4.62</v>
      </c>
      <c r="AJ1426" s="19">
        <v>9</v>
      </c>
      <c r="AK1426" s="15">
        <v>39.4</v>
      </c>
      <c r="AL1426" s="15">
        <v>8.3800000000000008</v>
      </c>
      <c r="AM1426" s="15">
        <v>29.12</v>
      </c>
      <c r="AN1426" s="15">
        <v>1.94</v>
      </c>
      <c r="AO1426" s="27">
        <v>17.36</v>
      </c>
    </row>
    <row r="1427" spans="1:41" x14ac:dyDescent="0.25">
      <c r="A1427" s="3">
        <v>106</v>
      </c>
      <c r="B1427" s="11" t="s">
        <v>2954</v>
      </c>
      <c r="C1427" s="3">
        <v>4</v>
      </c>
      <c r="D1427" s="3" t="s">
        <v>95</v>
      </c>
      <c r="E1427" s="3">
        <v>70</v>
      </c>
      <c r="F1427" s="50">
        <v>85</v>
      </c>
      <c r="G1427" s="3">
        <f t="shared" si="18"/>
        <v>15</v>
      </c>
      <c r="H1427" s="15">
        <v>1.1299999999999999</v>
      </c>
      <c r="I1427" s="15">
        <v>0.92</v>
      </c>
      <c r="J1427" s="15">
        <v>1.1499999999999999</v>
      </c>
      <c r="K1427" s="15">
        <v>7.11</v>
      </c>
      <c r="L1427" s="15">
        <v>15.23</v>
      </c>
      <c r="M1427" s="15">
        <v>25.54</v>
      </c>
      <c r="N1427" s="15">
        <v>31.43</v>
      </c>
      <c r="O1427" s="15">
        <v>43.03</v>
      </c>
      <c r="P1427" s="15">
        <v>2.89</v>
      </c>
      <c r="Q1427" s="23" t="s">
        <v>6</v>
      </c>
      <c r="R1427" s="19">
        <v>5</v>
      </c>
      <c r="S1427" s="19">
        <v>5</v>
      </c>
      <c r="T1427" s="19">
        <v>5</v>
      </c>
      <c r="U1427" s="19">
        <v>4</v>
      </c>
      <c r="V1427" s="19">
        <v>3.8</v>
      </c>
      <c r="W1427" s="19">
        <v>4</v>
      </c>
      <c r="X1427" s="15">
        <v>0.15</v>
      </c>
      <c r="Y1427" s="15">
        <v>1.0999999999999999E-2</v>
      </c>
      <c r="Z1427" s="15">
        <v>1.36</v>
      </c>
      <c r="AA1427" s="15">
        <v>1.77</v>
      </c>
      <c r="AB1427" s="15"/>
      <c r="AC1427" s="15">
        <v>0.16</v>
      </c>
      <c r="AD1427" s="15">
        <v>11.37</v>
      </c>
      <c r="AE1427" s="15">
        <v>2.63</v>
      </c>
      <c r="AF1427" s="15">
        <v>2.14</v>
      </c>
      <c r="AG1427" s="15">
        <v>0.08</v>
      </c>
      <c r="AH1427" s="15">
        <v>7.0000000000000007E-2</v>
      </c>
      <c r="AI1427" s="15">
        <v>6.49</v>
      </c>
      <c r="AJ1427" s="19">
        <v>8</v>
      </c>
      <c r="AK1427" s="15">
        <v>39.6</v>
      </c>
      <c r="AL1427" s="15">
        <v>7.58</v>
      </c>
      <c r="AM1427" s="15">
        <v>29.57</v>
      </c>
      <c r="AN1427" s="15">
        <v>1.96</v>
      </c>
      <c r="AO1427" s="27">
        <v>16.899999999999999</v>
      </c>
    </row>
    <row r="1428" spans="1:41" x14ac:dyDescent="0.25">
      <c r="A1428" s="3">
        <v>106</v>
      </c>
      <c r="B1428" s="11" t="s">
        <v>2954</v>
      </c>
      <c r="C1428" s="3">
        <v>5</v>
      </c>
      <c r="D1428" s="3" t="s">
        <v>118</v>
      </c>
      <c r="E1428" s="3">
        <v>85</v>
      </c>
      <c r="F1428" s="50">
        <v>114</v>
      </c>
      <c r="G1428" s="3">
        <f t="shared" si="18"/>
        <v>29</v>
      </c>
      <c r="H1428" s="15">
        <v>0.61</v>
      </c>
      <c r="I1428" s="15">
        <v>0.82</v>
      </c>
      <c r="J1428" s="15">
        <v>1.1499999999999999</v>
      </c>
      <c r="K1428" s="15">
        <v>6.23</v>
      </c>
      <c r="L1428" s="15">
        <v>14.19</v>
      </c>
      <c r="M1428" s="15">
        <v>23</v>
      </c>
      <c r="N1428" s="15">
        <v>29.96</v>
      </c>
      <c r="O1428" s="15">
        <v>47.04</v>
      </c>
      <c r="P1428" s="15">
        <v>2.4700000000000002</v>
      </c>
      <c r="Q1428" s="23" t="s">
        <v>6</v>
      </c>
      <c r="R1428" s="19">
        <v>4.9000000000000004</v>
      </c>
      <c r="S1428" s="19">
        <v>4.9000000000000004</v>
      </c>
      <c r="T1428" s="19">
        <v>4.9000000000000004</v>
      </c>
      <c r="U1428" s="19">
        <v>3.8</v>
      </c>
      <c r="V1428" s="19">
        <v>3.8</v>
      </c>
      <c r="W1428" s="19">
        <v>3.9</v>
      </c>
      <c r="X1428" s="15">
        <v>0.13</v>
      </c>
      <c r="Y1428" s="15"/>
      <c r="Z1428" s="15"/>
      <c r="AA1428" s="15">
        <v>2.0299999999999998</v>
      </c>
      <c r="AB1428" s="15"/>
      <c r="AC1428" s="15">
        <v>0.21</v>
      </c>
      <c r="AD1428" s="15">
        <v>13.4</v>
      </c>
      <c r="AE1428" s="15">
        <v>2.74</v>
      </c>
      <c r="AF1428" s="15">
        <v>2.72</v>
      </c>
      <c r="AG1428" s="15">
        <v>0.1</v>
      </c>
      <c r="AH1428" s="15">
        <v>0.08</v>
      </c>
      <c r="AI1428" s="15">
        <v>8.02</v>
      </c>
      <c r="AJ1428" s="19">
        <v>8</v>
      </c>
      <c r="AK1428" s="15">
        <v>38.700000000000003</v>
      </c>
      <c r="AL1428" s="15">
        <v>7.18</v>
      </c>
      <c r="AM1428" s="15">
        <v>29.17</v>
      </c>
      <c r="AN1428" s="15">
        <v>1.95</v>
      </c>
      <c r="AO1428" s="27">
        <v>17</v>
      </c>
    </row>
    <row r="1429" spans="1:41" x14ac:dyDescent="0.25">
      <c r="A1429" s="3">
        <v>106</v>
      </c>
      <c r="B1429" s="11" t="s">
        <v>2954</v>
      </c>
      <c r="C1429" s="3">
        <v>6</v>
      </c>
      <c r="D1429" s="3" t="s">
        <v>138</v>
      </c>
      <c r="E1429" s="3">
        <v>114</v>
      </c>
      <c r="F1429" s="50">
        <v>0</v>
      </c>
      <c r="G1429" s="3">
        <f t="shared" si="18"/>
        <v>-114</v>
      </c>
      <c r="H1429" s="15">
        <v>0.36</v>
      </c>
      <c r="I1429" s="15">
        <v>1.24</v>
      </c>
      <c r="J1429" s="15">
        <v>1.48</v>
      </c>
      <c r="K1429" s="15">
        <v>6.17</v>
      </c>
      <c r="L1429" s="15">
        <v>11.41</v>
      </c>
      <c r="M1429" s="15">
        <v>20.66</v>
      </c>
      <c r="N1429" s="15">
        <v>31.67</v>
      </c>
      <c r="O1429" s="15">
        <v>47.67</v>
      </c>
      <c r="P1429" s="15">
        <v>0.5</v>
      </c>
      <c r="Q1429" s="23" t="s">
        <v>6</v>
      </c>
      <c r="R1429" s="19">
        <v>4.8</v>
      </c>
      <c r="S1429" s="19">
        <v>4.8</v>
      </c>
      <c r="T1429" s="19">
        <v>4.8</v>
      </c>
      <c r="U1429" s="19">
        <v>3.7</v>
      </c>
      <c r="V1429" s="19">
        <v>3.7</v>
      </c>
      <c r="W1429" s="19">
        <v>3.7</v>
      </c>
      <c r="X1429" s="15">
        <v>0.1</v>
      </c>
      <c r="Y1429" s="15"/>
      <c r="Z1429" s="15"/>
      <c r="AA1429" s="15">
        <v>1.7</v>
      </c>
      <c r="AB1429" s="15"/>
      <c r="AC1429" s="15">
        <v>0.22</v>
      </c>
      <c r="AD1429" s="15">
        <v>14.31</v>
      </c>
      <c r="AE1429" s="15">
        <v>2.63</v>
      </c>
      <c r="AF1429" s="15">
        <v>2.38</v>
      </c>
      <c r="AG1429" s="15">
        <v>0.12</v>
      </c>
      <c r="AH1429" s="15">
        <v>0.1</v>
      </c>
      <c r="AI1429" s="15">
        <v>9.5500000000000007</v>
      </c>
      <c r="AJ1429" s="19">
        <v>6</v>
      </c>
      <c r="AK1429" s="15">
        <v>39.700000000000003</v>
      </c>
      <c r="AL1429" s="15">
        <v>7.98</v>
      </c>
      <c r="AM1429" s="15">
        <v>27.52</v>
      </c>
      <c r="AN1429" s="15">
        <v>2.0699999999999998</v>
      </c>
      <c r="AO1429" s="27">
        <v>16.899999999999999</v>
      </c>
    </row>
    <row r="1430" spans="1:41" x14ac:dyDescent="0.25">
      <c r="A1430" s="3"/>
      <c r="B1430" s="11"/>
      <c r="C1430" s="3"/>
      <c r="D1430" s="3"/>
      <c r="E1430" s="3"/>
      <c r="F1430" s="50"/>
      <c r="G1430" s="3"/>
      <c r="H1430" s="15"/>
      <c r="I1430" s="15"/>
      <c r="J1430" s="15"/>
      <c r="K1430" s="15"/>
      <c r="L1430" s="15"/>
      <c r="M1430" s="15"/>
      <c r="N1430" s="15"/>
      <c r="O1430" s="15"/>
      <c r="P1430" s="15"/>
      <c r="Q1430" s="23"/>
      <c r="R1430" s="19"/>
      <c r="S1430" s="19"/>
      <c r="T1430" s="19"/>
      <c r="U1430" s="19"/>
      <c r="V1430" s="19"/>
      <c r="W1430" s="19"/>
      <c r="X1430" s="15"/>
      <c r="Y1430" s="15"/>
      <c r="Z1430" s="15"/>
      <c r="AA1430" s="15"/>
      <c r="AB1430" s="15"/>
      <c r="AC1430" s="15"/>
      <c r="AD1430" s="15"/>
      <c r="AE1430" s="15"/>
      <c r="AF1430" s="15"/>
      <c r="AG1430" s="15"/>
      <c r="AH1430" s="15"/>
      <c r="AI1430" s="15"/>
      <c r="AJ1430" s="19"/>
      <c r="AK1430" s="15"/>
      <c r="AL1430" s="15"/>
      <c r="AM1430" s="15"/>
      <c r="AN1430" s="15"/>
      <c r="AO1430" s="27"/>
    </row>
    <row r="1431" spans="1:41" x14ac:dyDescent="0.25">
      <c r="A1431" s="3"/>
      <c r="B1431" s="11"/>
      <c r="C1431" s="3"/>
      <c r="D1431" s="3"/>
      <c r="E1431" s="3"/>
      <c r="F1431" s="50"/>
      <c r="G1431" s="3"/>
      <c r="H1431" s="15"/>
      <c r="I1431" s="15"/>
      <c r="J1431" s="15"/>
      <c r="K1431" s="15"/>
      <c r="L1431" s="15"/>
      <c r="M1431" s="15"/>
      <c r="N1431" s="15"/>
      <c r="O1431" s="15"/>
      <c r="P1431" s="15"/>
      <c r="Q1431" s="23"/>
      <c r="R1431" s="19"/>
      <c r="S1431" s="19"/>
      <c r="T1431" s="19"/>
      <c r="U1431" s="19"/>
      <c r="V1431" s="19"/>
      <c r="W1431" s="19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9"/>
      <c r="AK1431" s="15"/>
      <c r="AL1431" s="15"/>
      <c r="AM1431" s="15"/>
      <c r="AN1431" s="15"/>
      <c r="AO1431" s="27"/>
    </row>
    <row r="1432" spans="1:41" x14ac:dyDescent="0.25">
      <c r="A1432" s="35">
        <v>107</v>
      </c>
      <c r="B1432" s="36" t="s">
        <v>2954</v>
      </c>
      <c r="C1432" s="35">
        <v>1</v>
      </c>
      <c r="D1432" s="35" t="s">
        <v>660</v>
      </c>
      <c r="E1432" s="35">
        <v>0</v>
      </c>
      <c r="F1432" s="51">
        <v>11</v>
      </c>
      <c r="G1432" s="35">
        <f t="shared" si="18"/>
        <v>11</v>
      </c>
      <c r="H1432" s="37">
        <v>1.82</v>
      </c>
      <c r="I1432" s="37">
        <v>3.09</v>
      </c>
      <c r="J1432" s="37">
        <v>1.41</v>
      </c>
      <c r="K1432" s="37">
        <v>3.9</v>
      </c>
      <c r="L1432" s="37">
        <v>14.72</v>
      </c>
      <c r="M1432" s="37">
        <v>24.94</v>
      </c>
      <c r="N1432" s="37">
        <v>51.1</v>
      </c>
      <c r="O1432" s="37">
        <v>23.96</v>
      </c>
      <c r="P1432" s="37">
        <v>1.56</v>
      </c>
      <c r="Q1432" s="38" t="s">
        <v>283</v>
      </c>
      <c r="R1432" s="39">
        <v>7.7</v>
      </c>
      <c r="S1432" s="39">
        <v>7.8</v>
      </c>
      <c r="T1432" s="39">
        <v>7.8</v>
      </c>
      <c r="U1432" s="39">
        <v>6.8</v>
      </c>
      <c r="V1432" s="39">
        <v>6.8</v>
      </c>
      <c r="W1432" s="39">
        <v>6.9</v>
      </c>
      <c r="X1432" s="37">
        <v>0.89</v>
      </c>
      <c r="Y1432" s="37">
        <v>0.16</v>
      </c>
      <c r="Z1432" s="37">
        <v>5.56</v>
      </c>
      <c r="AA1432" s="37">
        <v>1.74</v>
      </c>
      <c r="AB1432" s="37">
        <v>3.9</v>
      </c>
      <c r="AC1432" s="37">
        <v>0.76</v>
      </c>
      <c r="AD1432" s="37"/>
      <c r="AE1432" s="37"/>
      <c r="AF1432" s="37"/>
      <c r="AG1432" s="37"/>
      <c r="AH1432" s="37"/>
      <c r="AI1432" s="37"/>
      <c r="AJ1432" s="39">
        <v>173</v>
      </c>
      <c r="AK1432" s="37">
        <v>37.9</v>
      </c>
      <c r="AL1432" s="37">
        <v>9.58</v>
      </c>
      <c r="AM1432" s="37">
        <v>24.42</v>
      </c>
      <c r="AN1432" s="37">
        <v>2.11</v>
      </c>
      <c r="AO1432" s="40">
        <v>16.84</v>
      </c>
    </row>
    <row r="1433" spans="1:41" x14ac:dyDescent="0.25">
      <c r="A1433" s="41">
        <v>107</v>
      </c>
      <c r="B1433" s="42" t="s">
        <v>2954</v>
      </c>
      <c r="C1433" s="41">
        <v>2</v>
      </c>
      <c r="D1433" s="41" t="s">
        <v>684</v>
      </c>
      <c r="E1433" s="41">
        <v>11</v>
      </c>
      <c r="F1433" s="49">
        <v>33</v>
      </c>
      <c r="G1433" s="41">
        <f t="shared" si="18"/>
        <v>22</v>
      </c>
      <c r="H1433" s="43">
        <v>15.69</v>
      </c>
      <c r="I1433" s="43">
        <v>14.71</v>
      </c>
      <c r="J1433" s="43">
        <v>3.42</v>
      </c>
      <c r="K1433" s="43">
        <v>6.03</v>
      </c>
      <c r="L1433" s="43">
        <v>15.48</v>
      </c>
      <c r="M1433" s="43">
        <v>55.33</v>
      </c>
      <c r="N1433" s="43">
        <v>30.21</v>
      </c>
      <c r="O1433" s="43">
        <v>14.46</v>
      </c>
      <c r="P1433" s="43">
        <v>3.24</v>
      </c>
      <c r="Q1433" s="44" t="s">
        <v>506</v>
      </c>
      <c r="R1433" s="45">
        <v>8</v>
      </c>
      <c r="S1433" s="45">
        <v>8</v>
      </c>
      <c r="T1433" s="45">
        <v>8</v>
      </c>
      <c r="U1433" s="45">
        <v>7.2</v>
      </c>
      <c r="V1433" s="45">
        <v>7.2</v>
      </c>
      <c r="W1433" s="45">
        <v>7.4</v>
      </c>
      <c r="X1433" s="43">
        <v>0.27</v>
      </c>
      <c r="Y1433" s="43">
        <v>7.2999999999999995E-2</v>
      </c>
      <c r="Z1433" s="43">
        <v>3.7</v>
      </c>
      <c r="AA1433" s="43">
        <v>1.6</v>
      </c>
      <c r="AB1433" s="43">
        <v>4.4000000000000004</v>
      </c>
      <c r="AC1433" s="43">
        <v>0.42</v>
      </c>
      <c r="AD1433" s="43"/>
      <c r="AE1433" s="43"/>
      <c r="AF1433" s="43"/>
      <c r="AG1433" s="43"/>
      <c r="AH1433" s="43"/>
      <c r="AI1433" s="43"/>
      <c r="AJ1433" s="45">
        <v>50</v>
      </c>
      <c r="AK1433" s="43">
        <v>38.11</v>
      </c>
      <c r="AL1433" s="43">
        <v>9.76</v>
      </c>
      <c r="AM1433" s="43">
        <v>26.75</v>
      </c>
      <c r="AN1433" s="43">
        <v>1.96</v>
      </c>
      <c r="AO1433" s="46">
        <v>15</v>
      </c>
    </row>
    <row r="1434" spans="1:41" x14ac:dyDescent="0.25">
      <c r="A1434" s="41">
        <v>107</v>
      </c>
      <c r="B1434" s="42" t="s">
        <v>2954</v>
      </c>
      <c r="C1434" s="41">
        <v>3</v>
      </c>
      <c r="D1434" s="41" t="s">
        <v>2157</v>
      </c>
      <c r="E1434" s="41">
        <v>33</v>
      </c>
      <c r="F1434" s="49">
        <v>45</v>
      </c>
      <c r="G1434" s="41">
        <f t="shared" si="18"/>
        <v>12</v>
      </c>
      <c r="H1434" s="43">
        <v>3.43</v>
      </c>
      <c r="I1434" s="43">
        <v>2.41</v>
      </c>
      <c r="J1434" s="43">
        <v>1.5</v>
      </c>
      <c r="K1434" s="43">
        <v>15.22</v>
      </c>
      <c r="L1434" s="43">
        <v>21.88</v>
      </c>
      <c r="M1434" s="43">
        <v>44.44</v>
      </c>
      <c r="N1434" s="43">
        <v>41.14</v>
      </c>
      <c r="O1434" s="43">
        <v>14.42</v>
      </c>
      <c r="P1434" s="43">
        <v>2.56</v>
      </c>
      <c r="Q1434" s="44" t="s">
        <v>225</v>
      </c>
      <c r="R1434" s="45">
        <v>7.8</v>
      </c>
      <c r="S1434" s="45">
        <v>7.8</v>
      </c>
      <c r="T1434" s="45">
        <v>7.8</v>
      </c>
      <c r="U1434" s="45">
        <v>7.3</v>
      </c>
      <c r="V1434" s="45">
        <v>7.3</v>
      </c>
      <c r="W1434" s="45">
        <v>7.5</v>
      </c>
      <c r="X1434" s="43">
        <v>0.18</v>
      </c>
      <c r="Y1434" s="43">
        <v>5.8000000000000003E-2</v>
      </c>
      <c r="Z1434" s="43">
        <v>3.1</v>
      </c>
      <c r="AA1434" s="43">
        <v>1.41</v>
      </c>
      <c r="AB1434" s="43">
        <v>2.2999999999999998</v>
      </c>
      <c r="AC1434" s="43">
        <v>0.43</v>
      </c>
      <c r="AD1434" s="43"/>
      <c r="AE1434" s="43"/>
      <c r="AF1434" s="43"/>
      <c r="AG1434" s="43"/>
      <c r="AH1434" s="43"/>
      <c r="AI1434" s="43"/>
      <c r="AJ1434" s="45">
        <v>118</v>
      </c>
      <c r="AK1434" s="43">
        <v>39.840000000000003</v>
      </c>
      <c r="AL1434" s="43">
        <v>10.38</v>
      </c>
      <c r="AM1434" s="43">
        <v>27.77</v>
      </c>
      <c r="AN1434" s="43">
        <v>1.97</v>
      </c>
      <c r="AO1434" s="46">
        <v>13.44</v>
      </c>
    </row>
    <row r="1435" spans="1:41" x14ac:dyDescent="0.25">
      <c r="A1435" s="41">
        <v>107</v>
      </c>
      <c r="B1435" s="42" t="s">
        <v>2954</v>
      </c>
      <c r="C1435" s="41">
        <v>4</v>
      </c>
      <c r="D1435" s="41" t="s">
        <v>290</v>
      </c>
      <c r="E1435" s="41">
        <v>45</v>
      </c>
      <c r="F1435" s="49">
        <v>55</v>
      </c>
      <c r="G1435" s="41">
        <f t="shared" si="18"/>
        <v>10</v>
      </c>
      <c r="H1435" s="43">
        <v>15.91</v>
      </c>
      <c r="I1435" s="43">
        <v>13.81</v>
      </c>
      <c r="J1435" s="43">
        <v>6.51</v>
      </c>
      <c r="K1435" s="43">
        <v>10.57</v>
      </c>
      <c r="L1435" s="43">
        <v>12.58</v>
      </c>
      <c r="M1435" s="43">
        <v>59.38</v>
      </c>
      <c r="N1435" s="43">
        <v>27.04</v>
      </c>
      <c r="O1435" s="43">
        <v>13.58</v>
      </c>
      <c r="P1435" s="43">
        <v>7.22</v>
      </c>
      <c r="Q1435" s="44" t="s">
        <v>506</v>
      </c>
      <c r="R1435" s="45">
        <v>8.1</v>
      </c>
      <c r="S1435" s="45">
        <v>8.1999999999999993</v>
      </c>
      <c r="T1435" s="45">
        <v>8</v>
      </c>
      <c r="U1435" s="45">
        <v>7.2</v>
      </c>
      <c r="V1435" s="45">
        <v>7.2</v>
      </c>
      <c r="W1435" s="45">
        <v>7.6</v>
      </c>
      <c r="X1435" s="43">
        <v>0.14000000000000001</v>
      </c>
      <c r="Y1435" s="43">
        <v>5.6000000000000001E-2</v>
      </c>
      <c r="Z1435" s="43">
        <v>2.5</v>
      </c>
      <c r="AA1435" s="43">
        <v>1.58</v>
      </c>
      <c r="AB1435" s="43">
        <v>2.9</v>
      </c>
      <c r="AC1435" s="43">
        <v>0.5</v>
      </c>
      <c r="AD1435" s="43"/>
      <c r="AE1435" s="43"/>
      <c r="AF1435" s="43"/>
      <c r="AG1435" s="43"/>
      <c r="AH1435" s="43"/>
      <c r="AI1435" s="43"/>
      <c r="AJ1435" s="45">
        <v>100</v>
      </c>
      <c r="AK1435" s="43">
        <v>39.94</v>
      </c>
      <c r="AL1435" s="43">
        <v>10.78</v>
      </c>
      <c r="AM1435" s="43">
        <v>26.07</v>
      </c>
      <c r="AN1435" s="43">
        <v>2.06</v>
      </c>
      <c r="AO1435" s="46">
        <v>13.8</v>
      </c>
    </row>
    <row r="1436" spans="1:41" x14ac:dyDescent="0.25">
      <c r="A1436" s="3">
        <v>107</v>
      </c>
      <c r="B1436" s="11" t="s">
        <v>2954</v>
      </c>
      <c r="C1436" s="3">
        <v>5</v>
      </c>
      <c r="D1436" s="3" t="s">
        <v>302</v>
      </c>
      <c r="E1436" s="3">
        <v>55</v>
      </c>
      <c r="F1436" s="50">
        <v>68</v>
      </c>
      <c r="G1436" s="3">
        <f t="shared" si="18"/>
        <v>13</v>
      </c>
      <c r="H1436" s="15">
        <v>40.17</v>
      </c>
      <c r="I1436" s="15">
        <v>30.28</v>
      </c>
      <c r="J1436" s="15">
        <v>6.17</v>
      </c>
      <c r="K1436" s="15">
        <v>5.75</v>
      </c>
      <c r="L1436" s="15">
        <v>4.3600000000000003</v>
      </c>
      <c r="M1436" s="15">
        <v>86.73</v>
      </c>
      <c r="N1436" s="15">
        <v>9.2200000000000006</v>
      </c>
      <c r="O1436" s="15">
        <v>4.05</v>
      </c>
      <c r="P1436" s="15">
        <v>24.38</v>
      </c>
      <c r="Q1436" s="23" t="s">
        <v>79</v>
      </c>
      <c r="R1436" s="19">
        <v>8.4</v>
      </c>
      <c r="S1436" s="19">
        <v>8.4</v>
      </c>
      <c r="T1436" s="19">
        <v>8.3000000000000007</v>
      </c>
      <c r="U1436" s="19">
        <v>7.5</v>
      </c>
      <c r="V1436" s="19">
        <v>7.5</v>
      </c>
      <c r="W1436" s="19">
        <v>7.5</v>
      </c>
      <c r="X1436" s="15">
        <v>7.0000000000000007E-2</v>
      </c>
      <c r="Y1436" s="15"/>
      <c r="Z1436" s="15"/>
      <c r="AA1436" s="15"/>
      <c r="AB1436" s="15">
        <v>1.8</v>
      </c>
      <c r="AC1436" s="15">
        <v>0.48</v>
      </c>
      <c r="AD1436" s="15"/>
      <c r="AE1436" s="15"/>
      <c r="AF1436" s="15"/>
      <c r="AG1436" s="15"/>
      <c r="AH1436" s="15"/>
      <c r="AI1436" s="15"/>
      <c r="AJ1436" s="19">
        <v>30</v>
      </c>
      <c r="AK1436" s="15">
        <v>39.700000000000003</v>
      </c>
      <c r="AL1436" s="15">
        <v>11.58</v>
      </c>
      <c r="AM1436" s="15">
        <v>26.27</v>
      </c>
      <c r="AN1436" s="15">
        <v>2</v>
      </c>
      <c r="AO1436" s="27">
        <v>13.68</v>
      </c>
    </row>
    <row r="1437" spans="1:41" x14ac:dyDescent="0.25">
      <c r="A1437" s="3">
        <v>107</v>
      </c>
      <c r="B1437" s="11" t="s">
        <v>2954</v>
      </c>
      <c r="C1437" s="3">
        <v>6</v>
      </c>
      <c r="D1437" s="3" t="s">
        <v>477</v>
      </c>
      <c r="E1437" s="3">
        <v>68</v>
      </c>
      <c r="F1437" s="50">
        <v>75</v>
      </c>
      <c r="G1437" s="3">
        <f t="shared" si="18"/>
        <v>7</v>
      </c>
      <c r="H1437" s="15">
        <v>35.43</v>
      </c>
      <c r="I1437" s="15">
        <v>19.22</v>
      </c>
      <c r="J1437" s="15">
        <v>5.38</v>
      </c>
      <c r="K1437" s="15">
        <v>9.3699999999999992</v>
      </c>
      <c r="L1437" s="15">
        <v>8.91</v>
      </c>
      <c r="M1437" s="15">
        <v>78.31</v>
      </c>
      <c r="N1437" s="15">
        <v>13.52</v>
      </c>
      <c r="O1437" s="15">
        <v>8.17</v>
      </c>
      <c r="P1437" s="15">
        <v>15.92</v>
      </c>
      <c r="Q1437" s="23" t="s">
        <v>79</v>
      </c>
      <c r="R1437" s="19">
        <v>8.1999999999999993</v>
      </c>
      <c r="S1437" s="19">
        <v>8.1999999999999993</v>
      </c>
      <c r="T1437" s="19">
        <v>8.1999999999999993</v>
      </c>
      <c r="U1437" s="19">
        <v>7.2</v>
      </c>
      <c r="V1437" s="19">
        <v>7.2</v>
      </c>
      <c r="W1437" s="19">
        <v>7.1</v>
      </c>
      <c r="X1437" s="15">
        <v>0.12</v>
      </c>
      <c r="Y1437" s="15"/>
      <c r="Z1437" s="15"/>
      <c r="AA1437" s="15"/>
      <c r="AB1437" s="15">
        <v>1.9</v>
      </c>
      <c r="AC1437" s="15">
        <v>0.51</v>
      </c>
      <c r="AD1437" s="15"/>
      <c r="AE1437" s="15"/>
      <c r="AF1437" s="15"/>
      <c r="AG1437" s="15"/>
      <c r="AH1437" s="15"/>
      <c r="AI1437" s="15"/>
      <c r="AJ1437" s="19">
        <v>40</v>
      </c>
      <c r="AK1437" s="15">
        <v>41.08</v>
      </c>
      <c r="AL1437" s="15">
        <v>9.18</v>
      </c>
      <c r="AM1437" s="15">
        <v>26.67</v>
      </c>
      <c r="AN1437" s="15">
        <v>2.15</v>
      </c>
      <c r="AO1437" s="27">
        <v>13.76</v>
      </c>
    </row>
    <row r="1438" spans="1:41" x14ac:dyDescent="0.25">
      <c r="A1438" s="3">
        <v>107</v>
      </c>
      <c r="B1438" s="11" t="s">
        <v>2954</v>
      </c>
      <c r="C1438" s="3">
        <v>7</v>
      </c>
      <c r="D1438" s="3" t="s">
        <v>763</v>
      </c>
      <c r="E1438" s="3">
        <v>75</v>
      </c>
      <c r="F1438" s="50">
        <v>88</v>
      </c>
      <c r="G1438" s="3">
        <f t="shared" si="18"/>
        <v>13</v>
      </c>
      <c r="H1438" s="15">
        <v>3.25</v>
      </c>
      <c r="I1438" s="15">
        <v>8.98</v>
      </c>
      <c r="J1438" s="15">
        <v>6.49</v>
      </c>
      <c r="K1438" s="15">
        <v>20.94</v>
      </c>
      <c r="L1438" s="15">
        <v>18.22</v>
      </c>
      <c r="M1438" s="15">
        <v>57.88</v>
      </c>
      <c r="N1438" s="15">
        <v>26.86</v>
      </c>
      <c r="O1438" s="15">
        <v>15.26</v>
      </c>
      <c r="P1438" s="15">
        <v>1.18</v>
      </c>
      <c r="Q1438" s="23" t="s">
        <v>506</v>
      </c>
      <c r="R1438" s="19">
        <v>8.1</v>
      </c>
      <c r="S1438" s="19">
        <v>8.1999999999999993</v>
      </c>
      <c r="T1438" s="19">
        <v>8.1999999999999993</v>
      </c>
      <c r="U1438" s="19">
        <v>7.2</v>
      </c>
      <c r="V1438" s="19">
        <v>7.2</v>
      </c>
      <c r="W1438" s="19">
        <v>7.2</v>
      </c>
      <c r="X1438" s="15">
        <v>0.2</v>
      </c>
      <c r="Y1438" s="15"/>
      <c r="Z1438" s="15"/>
      <c r="AA1438" s="15">
        <v>1.52</v>
      </c>
      <c r="AB1438" s="15">
        <v>1.9</v>
      </c>
      <c r="AC1438" s="15">
        <v>0.83</v>
      </c>
      <c r="AD1438" s="15"/>
      <c r="AE1438" s="15"/>
      <c r="AF1438" s="15"/>
      <c r="AG1438" s="15"/>
      <c r="AH1438" s="15"/>
      <c r="AI1438" s="15"/>
      <c r="AJ1438" s="19">
        <v>43</v>
      </c>
      <c r="AK1438" s="15">
        <v>41.86</v>
      </c>
      <c r="AL1438" s="15">
        <v>7.98</v>
      </c>
      <c r="AM1438" s="15">
        <v>26.52</v>
      </c>
      <c r="AN1438" s="15">
        <v>2.25</v>
      </c>
      <c r="AO1438" s="27">
        <v>14.62</v>
      </c>
    </row>
    <row r="1439" spans="1:41" x14ac:dyDescent="0.25">
      <c r="A1439" s="3">
        <v>107</v>
      </c>
      <c r="B1439" s="11" t="s">
        <v>2954</v>
      </c>
      <c r="C1439" s="3">
        <v>8</v>
      </c>
      <c r="D1439" s="3" t="s">
        <v>945</v>
      </c>
      <c r="E1439" s="3">
        <v>88</v>
      </c>
      <c r="F1439" s="50">
        <v>0</v>
      </c>
      <c r="G1439" s="3">
        <f t="shared" si="18"/>
        <v>-88</v>
      </c>
      <c r="H1439" s="15">
        <v>0.21</v>
      </c>
      <c r="I1439" s="15">
        <v>0.27</v>
      </c>
      <c r="J1439" s="15">
        <v>0.21</v>
      </c>
      <c r="K1439" s="15">
        <v>0.97</v>
      </c>
      <c r="L1439" s="15">
        <v>11.73</v>
      </c>
      <c r="M1439" s="15">
        <v>13.39</v>
      </c>
      <c r="N1439" s="15">
        <v>55.73</v>
      </c>
      <c r="O1439" s="15">
        <v>30.88</v>
      </c>
      <c r="P1439" s="15">
        <v>2.79</v>
      </c>
      <c r="Q1439" s="23" t="s">
        <v>354</v>
      </c>
      <c r="R1439" s="19">
        <v>8</v>
      </c>
      <c r="S1439" s="19">
        <v>7.9</v>
      </c>
      <c r="T1439" s="19">
        <v>7.9</v>
      </c>
      <c r="U1439" s="19">
        <v>7</v>
      </c>
      <c r="V1439" s="19">
        <v>7</v>
      </c>
      <c r="W1439" s="19">
        <v>7</v>
      </c>
      <c r="X1439" s="15">
        <v>0.28000000000000003</v>
      </c>
      <c r="Y1439" s="15"/>
      <c r="Z1439" s="15"/>
      <c r="AA1439" s="15">
        <v>1.54</v>
      </c>
      <c r="AB1439" s="15">
        <v>5</v>
      </c>
      <c r="AC1439" s="15">
        <v>1.64</v>
      </c>
      <c r="AD1439" s="15"/>
      <c r="AE1439" s="15"/>
      <c r="AF1439" s="15"/>
      <c r="AG1439" s="15"/>
      <c r="AH1439" s="15"/>
      <c r="AI1439" s="15"/>
      <c r="AJ1439" s="19">
        <v>129</v>
      </c>
      <c r="AK1439" s="15">
        <v>40.5</v>
      </c>
      <c r="AL1439" s="15">
        <v>9.18</v>
      </c>
      <c r="AM1439" s="15">
        <v>26.57</v>
      </c>
      <c r="AN1439" s="15">
        <v>2.12</v>
      </c>
      <c r="AO1439" s="27">
        <v>14.7</v>
      </c>
    </row>
    <row r="1440" spans="1:41" x14ac:dyDescent="0.25">
      <c r="A1440" s="3"/>
      <c r="B1440" s="11"/>
      <c r="C1440" s="3"/>
      <c r="D1440" s="3"/>
      <c r="E1440" s="3"/>
      <c r="F1440" s="50"/>
      <c r="G1440" s="3"/>
      <c r="H1440" s="15"/>
      <c r="I1440" s="15"/>
      <c r="J1440" s="15"/>
      <c r="K1440" s="15"/>
      <c r="L1440" s="15"/>
      <c r="M1440" s="15"/>
      <c r="N1440" s="15"/>
      <c r="O1440" s="15"/>
      <c r="P1440" s="15"/>
      <c r="Q1440" s="23"/>
      <c r="R1440" s="19"/>
      <c r="S1440" s="19"/>
      <c r="T1440" s="19"/>
      <c r="U1440" s="19"/>
      <c r="V1440" s="19"/>
      <c r="W1440" s="19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9"/>
      <c r="AK1440" s="15"/>
      <c r="AL1440" s="15"/>
      <c r="AM1440" s="15"/>
      <c r="AN1440" s="15"/>
      <c r="AO1440" s="27"/>
    </row>
    <row r="1441" spans="1:41" x14ac:dyDescent="0.25">
      <c r="A1441" s="3"/>
      <c r="B1441" s="11"/>
      <c r="C1441" s="3"/>
      <c r="D1441" s="3"/>
      <c r="E1441" s="3"/>
      <c r="F1441" s="50"/>
      <c r="G1441" s="3"/>
      <c r="H1441" s="15"/>
      <c r="I1441" s="15"/>
      <c r="J1441" s="15"/>
      <c r="K1441" s="15"/>
      <c r="L1441" s="15"/>
      <c r="M1441" s="15"/>
      <c r="N1441" s="15"/>
      <c r="O1441" s="15"/>
      <c r="P1441" s="15"/>
      <c r="Q1441" s="23"/>
      <c r="R1441" s="19"/>
      <c r="S1441" s="19"/>
      <c r="T1441" s="19"/>
      <c r="U1441" s="19"/>
      <c r="V1441" s="19"/>
      <c r="W1441" s="19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9"/>
      <c r="AK1441" s="15"/>
      <c r="AL1441" s="15"/>
      <c r="AM1441" s="15"/>
      <c r="AN1441" s="15"/>
      <c r="AO1441" s="27"/>
    </row>
    <row r="1442" spans="1:41" x14ac:dyDescent="0.25">
      <c r="A1442" s="35">
        <v>108</v>
      </c>
      <c r="B1442" s="36" t="s">
        <v>2954</v>
      </c>
      <c r="C1442" s="35">
        <v>1</v>
      </c>
      <c r="D1442" s="35" t="s">
        <v>6</v>
      </c>
      <c r="E1442" s="35">
        <v>0</v>
      </c>
      <c r="F1442" s="51">
        <v>21</v>
      </c>
      <c r="G1442" s="35">
        <f t="shared" si="18"/>
        <v>21</v>
      </c>
      <c r="H1442" s="37">
        <v>0.95</v>
      </c>
      <c r="I1442" s="37">
        <v>1.1499999999999999</v>
      </c>
      <c r="J1442" s="37">
        <v>0.63</v>
      </c>
      <c r="K1442" s="37">
        <v>2.83</v>
      </c>
      <c r="L1442" s="37">
        <v>9.74</v>
      </c>
      <c r="M1442" s="37">
        <v>15.3</v>
      </c>
      <c r="N1442" s="37">
        <v>51.79</v>
      </c>
      <c r="O1442" s="37">
        <v>32.909999999999997</v>
      </c>
      <c r="P1442" s="37">
        <v>0.54</v>
      </c>
      <c r="Q1442" s="38" t="s">
        <v>354</v>
      </c>
      <c r="R1442" s="39">
        <v>7</v>
      </c>
      <c r="S1442" s="39">
        <v>7</v>
      </c>
      <c r="T1442" s="39">
        <v>7</v>
      </c>
      <c r="U1442" s="39">
        <v>6</v>
      </c>
      <c r="V1442" s="39">
        <v>6</v>
      </c>
      <c r="W1442" s="39">
        <v>6.1</v>
      </c>
      <c r="X1442" s="37">
        <v>1.17</v>
      </c>
      <c r="Y1442" s="37">
        <v>0.24399999999999999</v>
      </c>
      <c r="Z1442" s="37">
        <v>4.79</v>
      </c>
      <c r="AA1442" s="37">
        <v>1.51</v>
      </c>
      <c r="AB1442" s="37"/>
      <c r="AC1442" s="37">
        <v>0.36</v>
      </c>
      <c r="AD1442" s="37">
        <v>20.52</v>
      </c>
      <c r="AE1442" s="37">
        <v>15.22</v>
      </c>
      <c r="AF1442" s="37">
        <v>2.38</v>
      </c>
      <c r="AG1442" s="37">
        <v>0.16</v>
      </c>
      <c r="AH1442" s="37">
        <v>0.28000000000000003</v>
      </c>
      <c r="AI1442" s="37">
        <v>3.28</v>
      </c>
      <c r="AJ1442" s="39">
        <v>0</v>
      </c>
      <c r="AK1442" s="37">
        <v>38.4</v>
      </c>
      <c r="AL1442" s="37">
        <v>11.18</v>
      </c>
      <c r="AM1442" s="37">
        <v>27.57</v>
      </c>
      <c r="AN1442" s="37">
        <v>1.88</v>
      </c>
      <c r="AO1442" s="40">
        <v>13</v>
      </c>
    </row>
    <row r="1443" spans="1:41" x14ac:dyDescent="0.25">
      <c r="A1443" s="41">
        <v>108</v>
      </c>
      <c r="B1443" s="42" t="s">
        <v>2954</v>
      </c>
      <c r="C1443" s="41">
        <v>2</v>
      </c>
      <c r="D1443" s="41" t="s">
        <v>290</v>
      </c>
      <c r="E1443" s="41">
        <v>21</v>
      </c>
      <c r="F1443" s="49">
        <v>58</v>
      </c>
      <c r="G1443" s="41">
        <f t="shared" si="18"/>
        <v>37</v>
      </c>
      <c r="H1443" s="43">
        <v>1.54</v>
      </c>
      <c r="I1443" s="43">
        <v>2.65</v>
      </c>
      <c r="J1443" s="43">
        <v>1.31</v>
      </c>
      <c r="K1443" s="43">
        <v>5.2</v>
      </c>
      <c r="L1443" s="43">
        <v>16.62</v>
      </c>
      <c r="M1443" s="43">
        <v>27.32</v>
      </c>
      <c r="N1443" s="43">
        <v>44.59</v>
      </c>
      <c r="O1443" s="43">
        <v>28.09</v>
      </c>
      <c r="P1443" s="43">
        <v>0.97</v>
      </c>
      <c r="Q1443" s="44" t="s">
        <v>1064</v>
      </c>
      <c r="R1443" s="45">
        <v>7.2</v>
      </c>
      <c r="S1443" s="45">
        <v>7.2</v>
      </c>
      <c r="T1443" s="45">
        <v>7.1</v>
      </c>
      <c r="U1443" s="45">
        <v>6.6</v>
      </c>
      <c r="V1443" s="45">
        <v>6.6</v>
      </c>
      <c r="W1443" s="45">
        <v>6.7</v>
      </c>
      <c r="X1443" s="43">
        <v>0.3</v>
      </c>
      <c r="Y1443" s="43">
        <v>0.113</v>
      </c>
      <c r="Z1443" s="43">
        <v>2.65</v>
      </c>
      <c r="AA1443" s="43">
        <v>1.7</v>
      </c>
      <c r="AB1443" s="43"/>
      <c r="AC1443" s="43">
        <v>1.25</v>
      </c>
      <c r="AD1443" s="43">
        <v>12.92</v>
      </c>
      <c r="AE1443" s="43">
        <v>9.58</v>
      </c>
      <c r="AF1443" s="43">
        <v>1.7</v>
      </c>
      <c r="AG1443" s="43">
        <v>0.3</v>
      </c>
      <c r="AH1443" s="43">
        <v>0.16</v>
      </c>
      <c r="AI1443" s="43">
        <v>2.0299999999999998</v>
      </c>
      <c r="AJ1443" s="45">
        <v>51</v>
      </c>
      <c r="AK1443" s="43">
        <v>38.6</v>
      </c>
      <c r="AL1443" s="43">
        <v>8.3800000000000008</v>
      </c>
      <c r="AM1443" s="43">
        <v>26.62</v>
      </c>
      <c r="AN1443" s="43">
        <v>2.0499999999999998</v>
      </c>
      <c r="AO1443" s="46">
        <v>14.68</v>
      </c>
    </row>
    <row r="1444" spans="1:41" x14ac:dyDescent="0.25">
      <c r="A1444" s="3">
        <v>108</v>
      </c>
      <c r="B1444" s="11" t="s">
        <v>2954</v>
      </c>
      <c r="C1444" s="3">
        <v>3</v>
      </c>
      <c r="D1444" s="3" t="s">
        <v>302</v>
      </c>
      <c r="E1444" s="3">
        <v>58</v>
      </c>
      <c r="F1444" s="50">
        <v>86</v>
      </c>
      <c r="G1444" s="3">
        <f t="shared" si="18"/>
        <v>28</v>
      </c>
      <c r="H1444" s="15">
        <v>2.87</v>
      </c>
      <c r="I1444" s="15">
        <v>3.74</v>
      </c>
      <c r="J1444" s="15">
        <v>1.65</v>
      </c>
      <c r="K1444" s="15">
        <v>9.44</v>
      </c>
      <c r="L1444" s="15">
        <v>21.21</v>
      </c>
      <c r="M1444" s="15">
        <v>38.909999999999997</v>
      </c>
      <c r="N1444" s="15">
        <v>36.25</v>
      </c>
      <c r="O1444" s="15">
        <v>24.84</v>
      </c>
      <c r="P1444" s="15">
        <v>2.66</v>
      </c>
      <c r="Q1444" s="23" t="s">
        <v>225</v>
      </c>
      <c r="R1444" s="19">
        <v>7.7</v>
      </c>
      <c r="S1444" s="19">
        <v>7.8</v>
      </c>
      <c r="T1444" s="19">
        <v>7.8</v>
      </c>
      <c r="U1444" s="19">
        <v>7.8</v>
      </c>
      <c r="V1444" s="19">
        <v>7</v>
      </c>
      <c r="W1444" s="19">
        <v>7</v>
      </c>
      <c r="X1444" s="15">
        <v>0.23</v>
      </c>
      <c r="Y1444" s="15">
        <v>8.5999999999999993E-2</v>
      </c>
      <c r="Z1444" s="15">
        <v>2.67</v>
      </c>
      <c r="AA1444" s="15">
        <v>1.73</v>
      </c>
      <c r="AB1444" s="15">
        <v>3.5</v>
      </c>
      <c r="AC1444" s="15">
        <v>0.45</v>
      </c>
      <c r="AD1444" s="15">
        <v>10.58</v>
      </c>
      <c r="AE1444" s="15">
        <v>8.9</v>
      </c>
      <c r="AF1444" s="15">
        <v>1.7</v>
      </c>
      <c r="AG1444" s="15">
        <v>0.32</v>
      </c>
      <c r="AH1444" s="15">
        <v>0.15</v>
      </c>
      <c r="AI1444" s="15"/>
      <c r="AJ1444" s="19">
        <v>71</v>
      </c>
      <c r="AK1444" s="15">
        <v>38.35</v>
      </c>
      <c r="AL1444" s="15">
        <v>12.21</v>
      </c>
      <c r="AM1444" s="15">
        <v>24.55</v>
      </c>
      <c r="AN1444" s="15">
        <v>2.0099999999999998</v>
      </c>
      <c r="AO1444" s="27">
        <v>13.65</v>
      </c>
    </row>
    <row r="1445" spans="1:41" x14ac:dyDescent="0.25">
      <c r="A1445" s="3">
        <v>108</v>
      </c>
      <c r="B1445" s="11" t="s">
        <v>2954</v>
      </c>
      <c r="C1445" s="3">
        <v>4</v>
      </c>
      <c r="D1445" s="3" t="s">
        <v>477</v>
      </c>
      <c r="E1445" s="3">
        <v>86</v>
      </c>
      <c r="F1445" s="50">
        <v>116</v>
      </c>
      <c r="G1445" s="3">
        <f t="shared" si="18"/>
        <v>30</v>
      </c>
      <c r="H1445" s="15">
        <v>2.4900000000000002</v>
      </c>
      <c r="I1445" s="15">
        <v>4.17</v>
      </c>
      <c r="J1445" s="15">
        <v>2.63</v>
      </c>
      <c r="K1445" s="15">
        <v>11.09</v>
      </c>
      <c r="L1445" s="15">
        <v>19.100000000000001</v>
      </c>
      <c r="M1445" s="15">
        <v>39.479999999999997</v>
      </c>
      <c r="N1445" s="15">
        <v>35.590000000000003</v>
      </c>
      <c r="O1445" s="15">
        <v>24.93</v>
      </c>
      <c r="P1445" s="15">
        <v>4</v>
      </c>
      <c r="Q1445" s="23" t="s">
        <v>225</v>
      </c>
      <c r="R1445" s="19">
        <v>8</v>
      </c>
      <c r="S1445" s="19">
        <v>8</v>
      </c>
      <c r="T1445" s="19">
        <v>8</v>
      </c>
      <c r="U1445" s="19">
        <v>7.2</v>
      </c>
      <c r="V1445" s="19">
        <v>7.3</v>
      </c>
      <c r="W1445" s="19">
        <v>7.2</v>
      </c>
      <c r="X1445" s="15">
        <v>0.2</v>
      </c>
      <c r="Y1445" s="15">
        <v>8.2000000000000003E-2</v>
      </c>
      <c r="Z1445" s="15">
        <v>2.44</v>
      </c>
      <c r="AA1445" s="15">
        <v>1.72</v>
      </c>
      <c r="AB1445" s="15"/>
      <c r="AC1445" s="15">
        <v>0.33</v>
      </c>
      <c r="AD1445" s="15">
        <v>10.49</v>
      </c>
      <c r="AE1445" s="15">
        <v>11.42</v>
      </c>
      <c r="AF1445" s="15">
        <v>1.36</v>
      </c>
      <c r="AG1445" s="15">
        <v>0.31</v>
      </c>
      <c r="AH1445" s="15">
        <v>0.16</v>
      </c>
      <c r="AI1445" s="15"/>
      <c r="AJ1445" s="19">
        <v>27</v>
      </c>
      <c r="AK1445" s="15">
        <v>38.6</v>
      </c>
      <c r="AL1445" s="15">
        <v>11.18</v>
      </c>
      <c r="AM1445" s="15">
        <v>26.07</v>
      </c>
      <c r="AN1445" s="15">
        <v>1.98</v>
      </c>
      <c r="AO1445" s="27">
        <v>13.78</v>
      </c>
    </row>
    <row r="1446" spans="1:41" x14ac:dyDescent="0.25">
      <c r="A1446" s="3">
        <v>108</v>
      </c>
      <c r="B1446" s="11" t="s">
        <v>2954</v>
      </c>
      <c r="C1446" s="3">
        <v>5</v>
      </c>
      <c r="D1446" s="3" t="s">
        <v>484</v>
      </c>
      <c r="E1446" s="3">
        <v>116</v>
      </c>
      <c r="F1446" s="50">
        <v>131</v>
      </c>
      <c r="G1446" s="3">
        <f t="shared" si="18"/>
        <v>15</v>
      </c>
      <c r="H1446" s="15">
        <v>8.32</v>
      </c>
      <c r="I1446" s="15">
        <v>8.2899999999999991</v>
      </c>
      <c r="J1446" s="15">
        <v>4.3</v>
      </c>
      <c r="K1446" s="15">
        <v>10.9</v>
      </c>
      <c r="L1446" s="15">
        <v>17.440000000000001</v>
      </c>
      <c r="M1446" s="15">
        <v>49.25</v>
      </c>
      <c r="N1446" s="15">
        <v>28.94</v>
      </c>
      <c r="O1446" s="15">
        <v>21.81</v>
      </c>
      <c r="P1446" s="15">
        <v>43.24</v>
      </c>
      <c r="Q1446" s="23" t="s">
        <v>225</v>
      </c>
      <c r="R1446" s="19">
        <v>8.1</v>
      </c>
      <c r="S1446" s="19">
        <v>8.1999999999999993</v>
      </c>
      <c r="T1446" s="19">
        <v>8.1999999999999993</v>
      </c>
      <c r="U1446" s="19">
        <v>7.5</v>
      </c>
      <c r="V1446" s="19">
        <v>7.5</v>
      </c>
      <c r="W1446" s="19">
        <v>7.4</v>
      </c>
      <c r="X1446" s="15">
        <v>0.14000000000000001</v>
      </c>
      <c r="Y1446" s="15"/>
      <c r="Z1446" s="15"/>
      <c r="AA1446" s="15">
        <v>1.86</v>
      </c>
      <c r="AB1446" s="15">
        <v>2.2999999999999998</v>
      </c>
      <c r="AC1446" s="15">
        <v>0.35</v>
      </c>
      <c r="AD1446" s="15">
        <v>9.69</v>
      </c>
      <c r="AE1446" s="15">
        <v>8.42</v>
      </c>
      <c r="AF1446" s="15">
        <v>1.7</v>
      </c>
      <c r="AG1446" s="15">
        <v>0.25</v>
      </c>
      <c r="AH1446" s="15">
        <v>0.16</v>
      </c>
      <c r="AI1446" s="15"/>
      <c r="AJ1446" s="19">
        <v>29</v>
      </c>
      <c r="AK1446" s="15">
        <v>38.799999999999997</v>
      </c>
      <c r="AL1446" s="15">
        <v>8.7799999999999994</v>
      </c>
      <c r="AM1446" s="15">
        <v>26.22</v>
      </c>
      <c r="AN1446" s="15">
        <v>2.0699999999999998</v>
      </c>
      <c r="AO1446" s="27">
        <v>12.62</v>
      </c>
    </row>
    <row r="1447" spans="1:41" x14ac:dyDescent="0.25">
      <c r="A1447" s="3">
        <v>108</v>
      </c>
      <c r="B1447" s="11" t="s">
        <v>2954</v>
      </c>
      <c r="C1447" s="3">
        <v>6</v>
      </c>
      <c r="D1447" s="3" t="s">
        <v>601</v>
      </c>
      <c r="E1447" s="3">
        <v>131</v>
      </c>
      <c r="F1447" s="50">
        <v>0</v>
      </c>
      <c r="G1447" s="3">
        <f t="shared" si="18"/>
        <v>-131</v>
      </c>
      <c r="H1447" s="15">
        <v>4.37</v>
      </c>
      <c r="I1447" s="15">
        <v>6.31</v>
      </c>
      <c r="J1447" s="15">
        <v>4.3899999999999997</v>
      </c>
      <c r="K1447" s="15">
        <v>15.81</v>
      </c>
      <c r="L1447" s="15">
        <v>19.55</v>
      </c>
      <c r="M1447" s="15">
        <v>50.43</v>
      </c>
      <c r="N1447" s="15">
        <v>29.13</v>
      </c>
      <c r="O1447" s="15">
        <v>20.440000000000001</v>
      </c>
      <c r="P1447" s="15">
        <v>8.32</v>
      </c>
      <c r="Q1447" s="23" t="s">
        <v>225</v>
      </c>
      <c r="R1447" s="19">
        <v>8.1999999999999993</v>
      </c>
      <c r="S1447" s="19">
        <v>8.1999999999999993</v>
      </c>
      <c r="T1447" s="19">
        <v>8.1</v>
      </c>
      <c r="U1447" s="19">
        <v>7.3</v>
      </c>
      <c r="V1447" s="19">
        <v>7.4</v>
      </c>
      <c r="W1447" s="19">
        <v>7.4</v>
      </c>
      <c r="X1447" s="15">
        <v>0.12</v>
      </c>
      <c r="Y1447" s="15"/>
      <c r="Z1447" s="15"/>
      <c r="AA1447" s="15">
        <v>1.65</v>
      </c>
      <c r="AB1447" s="15">
        <v>2.1</v>
      </c>
      <c r="AC1447" s="15">
        <v>0.43</v>
      </c>
      <c r="AD1447" s="15">
        <v>9.7200000000000006</v>
      </c>
      <c r="AE1447" s="15">
        <v>8.27</v>
      </c>
      <c r="AF1447" s="15">
        <v>1.7</v>
      </c>
      <c r="AG1447" s="15">
        <v>0.21</v>
      </c>
      <c r="AH1447" s="15">
        <v>0.15</v>
      </c>
      <c r="AI1447" s="15"/>
      <c r="AJ1447" s="19">
        <v>31</v>
      </c>
      <c r="AK1447" s="15">
        <v>38.6</v>
      </c>
      <c r="AL1447" s="15">
        <v>12.37</v>
      </c>
      <c r="AM1447" s="15">
        <v>27.13</v>
      </c>
      <c r="AN1447" s="15">
        <v>1.87</v>
      </c>
      <c r="AO1447" s="27">
        <v>13.4</v>
      </c>
    </row>
    <row r="1448" spans="1:41" x14ac:dyDescent="0.25">
      <c r="A1448" s="3"/>
      <c r="B1448" s="11"/>
      <c r="C1448" s="3"/>
      <c r="D1448" s="3"/>
      <c r="E1448" s="3"/>
      <c r="F1448" s="50"/>
      <c r="G1448" s="3"/>
      <c r="H1448" s="15"/>
      <c r="I1448" s="15"/>
      <c r="J1448" s="15"/>
      <c r="K1448" s="15"/>
      <c r="L1448" s="15"/>
      <c r="M1448" s="15"/>
      <c r="N1448" s="15"/>
      <c r="O1448" s="15"/>
      <c r="P1448" s="15"/>
      <c r="Q1448" s="23"/>
      <c r="R1448" s="19"/>
      <c r="S1448" s="19"/>
      <c r="T1448" s="19"/>
      <c r="U1448" s="19"/>
      <c r="V1448" s="19"/>
      <c r="W1448" s="19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9"/>
      <c r="AK1448" s="15"/>
      <c r="AL1448" s="15"/>
      <c r="AM1448" s="15"/>
      <c r="AN1448" s="15"/>
      <c r="AO1448" s="27"/>
    </row>
    <row r="1449" spans="1:41" x14ac:dyDescent="0.25">
      <c r="A1449" s="3"/>
      <c r="B1449" s="11"/>
      <c r="C1449" s="3"/>
      <c r="D1449" s="3"/>
      <c r="E1449" s="3"/>
      <c r="F1449" s="50"/>
      <c r="G1449" s="3"/>
      <c r="H1449" s="15"/>
      <c r="I1449" s="15"/>
      <c r="J1449" s="15"/>
      <c r="K1449" s="15"/>
      <c r="L1449" s="15"/>
      <c r="M1449" s="15"/>
      <c r="N1449" s="15"/>
      <c r="O1449" s="15"/>
      <c r="P1449" s="15"/>
      <c r="Q1449" s="23"/>
      <c r="R1449" s="19"/>
      <c r="S1449" s="19"/>
      <c r="T1449" s="19"/>
      <c r="U1449" s="19"/>
      <c r="V1449" s="19"/>
      <c r="W1449" s="19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9"/>
      <c r="AK1449" s="15"/>
      <c r="AL1449" s="15"/>
      <c r="AM1449" s="15"/>
      <c r="AN1449" s="15"/>
      <c r="AO1449" s="27"/>
    </row>
    <row r="1450" spans="1:41" x14ac:dyDescent="0.25">
      <c r="A1450" s="35">
        <v>135</v>
      </c>
      <c r="B1450" s="36" t="s">
        <v>2954</v>
      </c>
      <c r="C1450" s="35">
        <v>1</v>
      </c>
      <c r="D1450" s="35" t="s">
        <v>3308</v>
      </c>
      <c r="E1450" s="35">
        <v>0</v>
      </c>
      <c r="F1450" s="51">
        <v>28</v>
      </c>
      <c r="G1450" s="35">
        <f t="shared" si="18"/>
        <v>28</v>
      </c>
      <c r="H1450" s="37">
        <v>0.55000000000000004</v>
      </c>
      <c r="I1450" s="37">
        <v>0.22</v>
      </c>
      <c r="J1450" s="37">
        <v>0.4</v>
      </c>
      <c r="K1450" s="37">
        <v>1.57</v>
      </c>
      <c r="L1450" s="37">
        <v>4.46</v>
      </c>
      <c r="M1450" s="37">
        <v>7.2</v>
      </c>
      <c r="N1450" s="37">
        <v>39.19</v>
      </c>
      <c r="O1450" s="37">
        <v>60.81</v>
      </c>
      <c r="P1450" s="37">
        <v>1.84</v>
      </c>
      <c r="Q1450" s="38" t="s">
        <v>6</v>
      </c>
      <c r="R1450" s="39">
        <v>5.3</v>
      </c>
      <c r="S1450" s="39">
        <v>5.4</v>
      </c>
      <c r="T1450" s="39">
        <v>5.4</v>
      </c>
      <c r="U1450" s="39">
        <v>4.7</v>
      </c>
      <c r="V1450" s="39">
        <v>4.7</v>
      </c>
      <c r="W1450" s="39">
        <v>4.7</v>
      </c>
      <c r="X1450" s="37">
        <v>0.94</v>
      </c>
      <c r="Y1450" s="37">
        <v>0.222</v>
      </c>
      <c r="Z1450" s="37">
        <v>4.2300000000000004</v>
      </c>
      <c r="AA1450" s="37">
        <v>1.81</v>
      </c>
      <c r="AB1450" s="37"/>
      <c r="AC1450" s="37">
        <v>10</v>
      </c>
      <c r="AD1450" s="37"/>
      <c r="AE1450" s="37"/>
      <c r="AF1450" s="37"/>
      <c r="AG1450" s="37"/>
      <c r="AH1450" s="37"/>
      <c r="AI1450" s="37"/>
      <c r="AJ1450" s="39">
        <v>79</v>
      </c>
      <c r="AK1450" s="37"/>
      <c r="AL1450" s="37"/>
      <c r="AM1450" s="37"/>
      <c r="AN1450" s="37"/>
      <c r="AO1450" s="40"/>
    </row>
    <row r="1451" spans="1:41" x14ac:dyDescent="0.25">
      <c r="A1451" s="41">
        <v>135</v>
      </c>
      <c r="B1451" s="42" t="s">
        <v>2954</v>
      </c>
      <c r="C1451" s="41">
        <v>2</v>
      </c>
      <c r="D1451" s="41" t="s">
        <v>3313</v>
      </c>
      <c r="E1451" s="41">
        <v>28</v>
      </c>
      <c r="F1451" s="49">
        <v>52</v>
      </c>
      <c r="G1451" s="41">
        <f t="shared" si="18"/>
        <v>24</v>
      </c>
      <c r="H1451" s="43">
        <v>0.27</v>
      </c>
      <c r="I1451" s="43">
        <v>0.65</v>
      </c>
      <c r="J1451" s="43">
        <v>0.56999999999999995</v>
      </c>
      <c r="K1451" s="43">
        <v>5.54</v>
      </c>
      <c r="L1451" s="43">
        <v>17.05</v>
      </c>
      <c r="M1451" s="43">
        <v>24.08</v>
      </c>
      <c r="N1451" s="43">
        <v>24.03</v>
      </c>
      <c r="O1451" s="43">
        <v>51.89</v>
      </c>
      <c r="P1451" s="43">
        <v>0.81</v>
      </c>
      <c r="Q1451" s="44" t="s">
        <v>6</v>
      </c>
      <c r="R1451" s="45">
        <v>6.4</v>
      </c>
      <c r="S1451" s="45">
        <v>6.4</v>
      </c>
      <c r="T1451" s="45">
        <v>6.4</v>
      </c>
      <c r="U1451" s="45">
        <v>5.5</v>
      </c>
      <c r="V1451" s="45">
        <v>5.6</v>
      </c>
      <c r="W1451" s="45">
        <v>5.6</v>
      </c>
      <c r="X1451" s="43">
        <v>0.16</v>
      </c>
      <c r="Y1451" s="43">
        <v>7.8E-2</v>
      </c>
      <c r="Z1451" s="43">
        <v>2.0499999999999998</v>
      </c>
      <c r="AA1451" s="43">
        <v>1.94</v>
      </c>
      <c r="AB1451" s="43"/>
      <c r="AC1451" s="43">
        <v>11.76</v>
      </c>
      <c r="AD1451" s="43"/>
      <c r="AE1451" s="43"/>
      <c r="AF1451" s="43"/>
      <c r="AG1451" s="43"/>
      <c r="AH1451" s="43"/>
      <c r="AI1451" s="43"/>
      <c r="AJ1451" s="45">
        <v>34</v>
      </c>
      <c r="AK1451" s="43"/>
      <c r="AL1451" s="43"/>
      <c r="AM1451" s="43"/>
      <c r="AN1451" s="43"/>
      <c r="AO1451" s="46"/>
    </row>
    <row r="1452" spans="1:41" x14ac:dyDescent="0.25">
      <c r="A1452" s="3">
        <v>135</v>
      </c>
      <c r="B1452" s="11" t="s">
        <v>2954</v>
      </c>
      <c r="C1452" s="3">
        <v>3</v>
      </c>
      <c r="D1452" s="3" t="s">
        <v>3317</v>
      </c>
      <c r="E1452" s="3">
        <v>52</v>
      </c>
      <c r="F1452" s="50">
        <v>70</v>
      </c>
      <c r="G1452" s="3">
        <f t="shared" si="18"/>
        <v>18</v>
      </c>
      <c r="H1452" s="15">
        <v>0.09</v>
      </c>
      <c r="I1452" s="15">
        <v>0.19</v>
      </c>
      <c r="J1452" s="15">
        <v>0.19</v>
      </c>
      <c r="K1452" s="15">
        <v>7.14</v>
      </c>
      <c r="L1452" s="15">
        <v>18.149999999999999</v>
      </c>
      <c r="M1452" s="15">
        <v>25.76</v>
      </c>
      <c r="N1452" s="15">
        <v>30.07</v>
      </c>
      <c r="O1452" s="15">
        <v>44.17</v>
      </c>
      <c r="P1452" s="15"/>
      <c r="Q1452" s="23" t="s">
        <v>6</v>
      </c>
      <c r="R1452" s="19">
        <v>6.7</v>
      </c>
      <c r="S1452" s="19">
        <v>6.7</v>
      </c>
      <c r="T1452" s="19">
        <v>6.7</v>
      </c>
      <c r="U1452" s="19">
        <v>6</v>
      </c>
      <c r="V1452" s="19">
        <v>6</v>
      </c>
      <c r="W1452" s="19">
        <v>6</v>
      </c>
      <c r="X1452" s="15">
        <v>0.14000000000000001</v>
      </c>
      <c r="Y1452" s="15">
        <v>7.6999999999999999E-2</v>
      </c>
      <c r="Z1452" s="15">
        <v>1.82</v>
      </c>
      <c r="AA1452" s="15">
        <v>1.93</v>
      </c>
      <c r="AB1452" s="15"/>
      <c r="AC1452" s="15">
        <v>16.670000000000002</v>
      </c>
      <c r="AD1452" s="15"/>
      <c r="AE1452" s="15"/>
      <c r="AF1452" s="15"/>
      <c r="AG1452" s="15"/>
      <c r="AH1452" s="15"/>
      <c r="AI1452" s="15"/>
      <c r="AJ1452" s="19">
        <v>36</v>
      </c>
      <c r="AK1452" s="15"/>
      <c r="AL1452" s="15"/>
      <c r="AM1452" s="15"/>
      <c r="AN1452" s="15"/>
      <c r="AO1452" s="27"/>
    </row>
    <row r="1453" spans="1:41" x14ac:dyDescent="0.25">
      <c r="A1453" s="3">
        <v>135</v>
      </c>
      <c r="B1453" s="11" t="s">
        <v>2954</v>
      </c>
      <c r="C1453" s="3">
        <v>4</v>
      </c>
      <c r="D1453" s="3" t="s">
        <v>3320</v>
      </c>
      <c r="E1453" s="3">
        <v>70</v>
      </c>
      <c r="F1453" s="50">
        <v>88</v>
      </c>
      <c r="G1453" s="3">
        <f t="shared" si="18"/>
        <v>18</v>
      </c>
      <c r="H1453" s="15">
        <v>0.27</v>
      </c>
      <c r="I1453" s="15">
        <v>0.27</v>
      </c>
      <c r="J1453" s="15">
        <v>0.33</v>
      </c>
      <c r="K1453" s="15">
        <v>19.22</v>
      </c>
      <c r="L1453" s="15">
        <v>11.72</v>
      </c>
      <c r="M1453" s="15">
        <v>31.81</v>
      </c>
      <c r="N1453" s="15">
        <v>23.87</v>
      </c>
      <c r="O1453" s="15">
        <v>44.3</v>
      </c>
      <c r="P1453" s="15">
        <v>1.87</v>
      </c>
      <c r="Q1453" s="23" t="s">
        <v>6</v>
      </c>
      <c r="R1453" s="19">
        <v>7.1</v>
      </c>
      <c r="S1453" s="19">
        <v>7.2</v>
      </c>
      <c r="T1453" s="19">
        <v>7.2</v>
      </c>
      <c r="U1453" s="19">
        <v>6.5</v>
      </c>
      <c r="V1453" s="19">
        <v>6.5</v>
      </c>
      <c r="W1453" s="19">
        <v>6.5</v>
      </c>
      <c r="X1453" s="15">
        <v>0.13</v>
      </c>
      <c r="Y1453" s="15">
        <v>6.0999999999999999E-2</v>
      </c>
      <c r="Z1453" s="15">
        <v>2.13</v>
      </c>
      <c r="AA1453" s="15">
        <v>1.83</v>
      </c>
      <c r="AB1453" s="15">
        <v>1.4</v>
      </c>
      <c r="AC1453" s="15">
        <v>15.62</v>
      </c>
      <c r="AD1453" s="15"/>
      <c r="AE1453" s="15"/>
      <c r="AF1453" s="15"/>
      <c r="AG1453" s="15"/>
      <c r="AH1453" s="15"/>
      <c r="AI1453" s="15"/>
      <c r="AJ1453" s="19">
        <v>43</v>
      </c>
      <c r="AK1453" s="15"/>
      <c r="AL1453" s="15"/>
      <c r="AM1453" s="15"/>
      <c r="AN1453" s="15"/>
      <c r="AO1453" s="27"/>
    </row>
    <row r="1454" spans="1:41" x14ac:dyDescent="0.25">
      <c r="A1454" s="3">
        <v>135</v>
      </c>
      <c r="B1454" s="11" t="s">
        <v>2954</v>
      </c>
      <c r="C1454" s="3">
        <v>5</v>
      </c>
      <c r="D1454" s="3" t="s">
        <v>3320</v>
      </c>
      <c r="E1454" s="3">
        <v>88</v>
      </c>
      <c r="F1454" s="50">
        <v>108</v>
      </c>
      <c r="G1454" s="3">
        <f t="shared" si="18"/>
        <v>20</v>
      </c>
      <c r="H1454" s="15">
        <v>0.32</v>
      </c>
      <c r="I1454" s="15">
        <v>0.39</v>
      </c>
      <c r="J1454" s="15">
        <v>1.63</v>
      </c>
      <c r="K1454" s="15">
        <v>24.97</v>
      </c>
      <c r="L1454" s="15">
        <v>9</v>
      </c>
      <c r="M1454" s="15">
        <v>36.31</v>
      </c>
      <c r="N1454" s="15">
        <v>24.39</v>
      </c>
      <c r="O1454" s="15">
        <v>39.299999999999997</v>
      </c>
      <c r="P1454" s="15">
        <v>2.02</v>
      </c>
      <c r="Q1454" s="23" t="s">
        <v>1064</v>
      </c>
      <c r="R1454" s="19">
        <v>7.5</v>
      </c>
      <c r="S1454" s="19">
        <v>7.5</v>
      </c>
      <c r="T1454" s="19">
        <v>7.5</v>
      </c>
      <c r="U1454" s="19">
        <v>7</v>
      </c>
      <c r="V1454" s="19">
        <v>7</v>
      </c>
      <c r="W1454" s="19">
        <v>7</v>
      </c>
      <c r="X1454" s="15">
        <v>0.12</v>
      </c>
      <c r="Y1454" s="15"/>
      <c r="Z1454" s="15"/>
      <c r="AA1454" s="15">
        <v>1.87</v>
      </c>
      <c r="AB1454" s="15">
        <v>1.7</v>
      </c>
      <c r="AC1454" s="15">
        <v>14.92</v>
      </c>
      <c r="AD1454" s="15"/>
      <c r="AE1454" s="15"/>
      <c r="AF1454" s="15"/>
      <c r="AG1454" s="15"/>
      <c r="AH1454" s="15"/>
      <c r="AI1454" s="15"/>
      <c r="AJ1454" s="19">
        <v>40</v>
      </c>
      <c r="AK1454" s="15"/>
      <c r="AL1454" s="15"/>
      <c r="AM1454" s="15"/>
      <c r="AN1454" s="15"/>
      <c r="AO1454" s="27"/>
    </row>
    <row r="1455" spans="1:41" x14ac:dyDescent="0.25">
      <c r="A1455" s="3">
        <v>135</v>
      </c>
      <c r="B1455" s="11" t="s">
        <v>2954</v>
      </c>
      <c r="C1455" s="3">
        <v>6</v>
      </c>
      <c r="D1455" s="3" t="s">
        <v>3320</v>
      </c>
      <c r="E1455" s="3">
        <v>108</v>
      </c>
      <c r="F1455" s="50">
        <v>0</v>
      </c>
      <c r="G1455" s="3">
        <f t="shared" si="18"/>
        <v>-108</v>
      </c>
      <c r="H1455" s="15">
        <v>0.39</v>
      </c>
      <c r="I1455" s="15">
        <v>9.3800000000000008</v>
      </c>
      <c r="J1455" s="15">
        <v>0.28999999999999998</v>
      </c>
      <c r="K1455" s="15">
        <v>5.59</v>
      </c>
      <c r="L1455" s="15">
        <v>21.03</v>
      </c>
      <c r="M1455" s="15">
        <v>36.68</v>
      </c>
      <c r="N1455" s="15">
        <v>22.77</v>
      </c>
      <c r="O1455" s="15">
        <v>40.549999999999997</v>
      </c>
      <c r="P1455" s="15">
        <v>4.3499999999999996</v>
      </c>
      <c r="Q1455" s="23" t="s">
        <v>6</v>
      </c>
      <c r="R1455" s="19">
        <v>7.7</v>
      </c>
      <c r="S1455" s="19">
        <v>7.7</v>
      </c>
      <c r="T1455" s="19">
        <v>7.7</v>
      </c>
      <c r="U1455" s="19">
        <v>7.1</v>
      </c>
      <c r="V1455" s="19">
        <v>7.1</v>
      </c>
      <c r="W1455" s="19">
        <v>7.1</v>
      </c>
      <c r="X1455" s="15">
        <v>0.09</v>
      </c>
      <c r="Y1455" s="15"/>
      <c r="Z1455" s="15"/>
      <c r="AA1455" s="15">
        <v>1.87</v>
      </c>
      <c r="AB1455" s="15">
        <v>1.6</v>
      </c>
      <c r="AC1455" s="15">
        <v>14.29</v>
      </c>
      <c r="AD1455" s="15"/>
      <c r="AE1455" s="15"/>
      <c r="AF1455" s="15"/>
      <c r="AG1455" s="15"/>
      <c r="AH1455" s="15"/>
      <c r="AI1455" s="15"/>
      <c r="AJ1455" s="19">
        <v>40</v>
      </c>
      <c r="AK1455" s="15"/>
      <c r="AL1455" s="15"/>
      <c r="AM1455" s="15"/>
      <c r="AN1455" s="15"/>
      <c r="AO1455" s="27"/>
    </row>
    <row r="1456" spans="1:41" x14ac:dyDescent="0.25">
      <c r="A1456" s="3"/>
      <c r="B1456" s="11"/>
      <c r="C1456" s="3"/>
      <c r="D1456" s="3"/>
      <c r="E1456" s="3"/>
      <c r="F1456" s="50"/>
      <c r="G1456" s="3"/>
      <c r="H1456" s="15"/>
      <c r="I1456" s="15"/>
      <c r="J1456" s="15"/>
      <c r="K1456" s="15"/>
      <c r="L1456" s="15"/>
      <c r="M1456" s="15"/>
      <c r="N1456" s="15"/>
      <c r="O1456" s="15"/>
      <c r="P1456" s="15"/>
      <c r="Q1456" s="23"/>
      <c r="R1456" s="19"/>
      <c r="S1456" s="19"/>
      <c r="T1456" s="19"/>
      <c r="U1456" s="19"/>
      <c r="V1456" s="19"/>
      <c r="W1456" s="19"/>
      <c r="X1456" s="15"/>
      <c r="Y1456" s="15"/>
      <c r="Z1456" s="15"/>
      <c r="AA1456" s="15"/>
      <c r="AB1456" s="15"/>
      <c r="AC1456" s="15"/>
      <c r="AD1456" s="15"/>
      <c r="AE1456" s="15"/>
      <c r="AF1456" s="15"/>
      <c r="AG1456" s="15"/>
      <c r="AH1456" s="15"/>
      <c r="AI1456" s="15"/>
      <c r="AJ1456" s="19"/>
      <c r="AK1456" s="15"/>
      <c r="AL1456" s="15"/>
      <c r="AM1456" s="15"/>
      <c r="AN1456" s="15"/>
      <c r="AO1456" s="27"/>
    </row>
    <row r="1457" spans="1:41" x14ac:dyDescent="0.25">
      <c r="A1457" s="3"/>
      <c r="B1457" s="11"/>
      <c r="C1457" s="3"/>
      <c r="D1457" s="3"/>
      <c r="E1457" s="3"/>
      <c r="F1457" s="50"/>
      <c r="G1457" s="3"/>
      <c r="H1457" s="15"/>
      <c r="I1457" s="15"/>
      <c r="J1457" s="15"/>
      <c r="K1457" s="15"/>
      <c r="L1457" s="15"/>
      <c r="M1457" s="15"/>
      <c r="N1457" s="15"/>
      <c r="O1457" s="15"/>
      <c r="P1457" s="15"/>
      <c r="Q1457" s="23"/>
      <c r="R1457" s="19"/>
      <c r="S1457" s="19"/>
      <c r="T1457" s="19"/>
      <c r="U1457" s="19"/>
      <c r="V1457" s="19"/>
      <c r="W1457" s="19"/>
      <c r="X1457" s="15"/>
      <c r="Y1457" s="15"/>
      <c r="Z1457" s="15"/>
      <c r="AA1457" s="15"/>
      <c r="AB1457" s="15"/>
      <c r="AC1457" s="15"/>
      <c r="AD1457" s="15"/>
      <c r="AE1457" s="15"/>
      <c r="AF1457" s="15"/>
      <c r="AG1457" s="15"/>
      <c r="AH1457" s="15"/>
      <c r="AI1457" s="15"/>
      <c r="AJ1457" s="19"/>
      <c r="AK1457" s="15"/>
      <c r="AL1457" s="15"/>
      <c r="AM1457" s="15"/>
      <c r="AN1457" s="15"/>
      <c r="AO1457" s="27"/>
    </row>
    <row r="1458" spans="1:41" x14ac:dyDescent="0.25">
      <c r="A1458" s="29">
        <v>136</v>
      </c>
      <c r="B1458" s="30" t="s">
        <v>2954</v>
      </c>
      <c r="C1458" s="29">
        <v>1</v>
      </c>
      <c r="D1458" s="29" t="s">
        <v>6</v>
      </c>
      <c r="E1458" s="29">
        <v>0</v>
      </c>
      <c r="F1458" s="48">
        <v>14</v>
      </c>
      <c r="G1458" s="29">
        <f t="shared" si="18"/>
        <v>14</v>
      </c>
      <c r="H1458" s="31">
        <v>0.14000000000000001</v>
      </c>
      <c r="I1458" s="31">
        <v>0.28999999999999998</v>
      </c>
      <c r="J1458" s="31">
        <v>0.43</v>
      </c>
      <c r="K1458" s="31">
        <v>30.41</v>
      </c>
      <c r="L1458" s="31">
        <v>21.48</v>
      </c>
      <c r="M1458" s="31">
        <v>52.75</v>
      </c>
      <c r="N1458" s="31">
        <v>20.78</v>
      </c>
      <c r="O1458" s="31">
        <v>26.47</v>
      </c>
      <c r="P1458" s="31">
        <v>1.1100000000000001</v>
      </c>
      <c r="Q1458" s="32" t="s">
        <v>148</v>
      </c>
      <c r="R1458" s="33">
        <v>6.1</v>
      </c>
      <c r="S1458" s="33">
        <v>6.2</v>
      </c>
      <c r="T1458" s="33">
        <v>6.2</v>
      </c>
      <c r="U1458" s="33">
        <v>5.5</v>
      </c>
      <c r="V1458" s="33">
        <v>5.5</v>
      </c>
      <c r="W1458" s="33">
        <v>5.5</v>
      </c>
      <c r="X1458" s="31">
        <v>0.7</v>
      </c>
      <c r="Y1458" s="31">
        <v>0.13900000000000001</v>
      </c>
      <c r="Z1458" s="31">
        <v>5.04</v>
      </c>
      <c r="AA1458" s="31">
        <v>1.65</v>
      </c>
      <c r="AB1458" s="31"/>
      <c r="AC1458" s="31">
        <v>11.63</v>
      </c>
      <c r="AD1458" s="31"/>
      <c r="AE1458" s="31"/>
      <c r="AF1458" s="31"/>
      <c r="AG1458" s="31"/>
      <c r="AH1458" s="31"/>
      <c r="AI1458" s="31"/>
      <c r="AJ1458" s="33">
        <v>33</v>
      </c>
      <c r="AK1458" s="31"/>
      <c r="AL1458" s="31"/>
      <c r="AM1458" s="31"/>
      <c r="AN1458" s="31"/>
      <c r="AO1458" s="34"/>
    </row>
    <row r="1459" spans="1:41" x14ac:dyDescent="0.25">
      <c r="A1459" s="29">
        <v>136</v>
      </c>
      <c r="B1459" s="30" t="s">
        <v>2954</v>
      </c>
      <c r="C1459" s="29">
        <v>2</v>
      </c>
      <c r="D1459" s="29" t="s">
        <v>684</v>
      </c>
      <c r="E1459" s="29">
        <v>14</v>
      </c>
      <c r="F1459" s="48">
        <v>25</v>
      </c>
      <c r="G1459" s="29">
        <f t="shared" si="18"/>
        <v>11</v>
      </c>
      <c r="H1459" s="31">
        <v>0.19</v>
      </c>
      <c r="I1459" s="31">
        <v>0.28999999999999998</v>
      </c>
      <c r="J1459" s="31">
        <v>0.55000000000000004</v>
      </c>
      <c r="K1459" s="31">
        <v>7.09</v>
      </c>
      <c r="L1459" s="31">
        <v>47.86</v>
      </c>
      <c r="M1459" s="31">
        <v>55.98</v>
      </c>
      <c r="N1459" s="31">
        <v>20.28</v>
      </c>
      <c r="O1459" s="31">
        <v>23.74</v>
      </c>
      <c r="P1459" s="31">
        <v>2</v>
      </c>
      <c r="Q1459" s="32" t="s">
        <v>148</v>
      </c>
      <c r="R1459" s="33">
        <v>6.4</v>
      </c>
      <c r="S1459" s="33">
        <v>6.4</v>
      </c>
      <c r="T1459" s="33">
        <v>6.4</v>
      </c>
      <c r="U1459" s="33">
        <v>5.9</v>
      </c>
      <c r="V1459" s="33">
        <v>5.9</v>
      </c>
      <c r="W1459" s="33">
        <v>5.9</v>
      </c>
      <c r="X1459" s="31">
        <v>0.28999999999999998</v>
      </c>
      <c r="Y1459" s="31">
        <v>8.3000000000000004E-2</v>
      </c>
      <c r="Z1459" s="31">
        <v>3.49</v>
      </c>
      <c r="AA1459" s="31">
        <v>1.58</v>
      </c>
      <c r="AB1459" s="31"/>
      <c r="AC1459" s="31">
        <v>13.89</v>
      </c>
      <c r="AD1459" s="31"/>
      <c r="AE1459" s="31"/>
      <c r="AF1459" s="31"/>
      <c r="AG1459" s="31"/>
      <c r="AH1459" s="31"/>
      <c r="AI1459" s="31"/>
      <c r="AJ1459" s="33">
        <v>11</v>
      </c>
      <c r="AK1459" s="31"/>
      <c r="AL1459" s="31"/>
      <c r="AM1459" s="31"/>
      <c r="AN1459" s="31"/>
      <c r="AO1459" s="34"/>
    </row>
    <row r="1460" spans="1:41" x14ac:dyDescent="0.25">
      <c r="A1460" s="41">
        <v>136</v>
      </c>
      <c r="B1460" s="42" t="s">
        <v>2954</v>
      </c>
      <c r="C1460" s="41">
        <v>3</v>
      </c>
      <c r="D1460" s="41" t="s">
        <v>290</v>
      </c>
      <c r="E1460" s="41">
        <v>25</v>
      </c>
      <c r="F1460" s="49">
        <v>53</v>
      </c>
      <c r="G1460" s="41">
        <f t="shared" si="18"/>
        <v>28</v>
      </c>
      <c r="H1460" s="43">
        <v>0.04</v>
      </c>
      <c r="I1460" s="43">
        <v>0.19</v>
      </c>
      <c r="J1460" s="43">
        <v>0.43</v>
      </c>
      <c r="K1460" s="43">
        <v>11.26</v>
      </c>
      <c r="L1460" s="43">
        <v>52.6</v>
      </c>
      <c r="M1460" s="43">
        <v>64.52</v>
      </c>
      <c r="N1460" s="43">
        <v>19.25</v>
      </c>
      <c r="O1460" s="43">
        <v>16.23</v>
      </c>
      <c r="P1460" s="43">
        <v>1.49</v>
      </c>
      <c r="Q1460" s="44" t="s">
        <v>506</v>
      </c>
      <c r="R1460" s="45">
        <v>7</v>
      </c>
      <c r="S1460" s="45">
        <v>7</v>
      </c>
      <c r="T1460" s="45">
        <v>7</v>
      </c>
      <c r="U1460" s="45">
        <v>6.2</v>
      </c>
      <c r="V1460" s="45">
        <v>6.3</v>
      </c>
      <c r="W1460" s="45">
        <v>6.2</v>
      </c>
      <c r="X1460" s="43">
        <v>0.12</v>
      </c>
      <c r="Y1460" s="43">
        <v>5.2999999999999999E-2</v>
      </c>
      <c r="Z1460" s="43">
        <v>2.2599999999999998</v>
      </c>
      <c r="AA1460" s="43">
        <v>1.52</v>
      </c>
      <c r="AB1460" s="43"/>
      <c r="AC1460" s="43">
        <v>14.29</v>
      </c>
      <c r="AD1460" s="43"/>
      <c r="AE1460" s="43"/>
      <c r="AF1460" s="43"/>
      <c r="AG1460" s="43"/>
      <c r="AH1460" s="43"/>
      <c r="AI1460" s="43"/>
      <c r="AJ1460" s="45">
        <v>21</v>
      </c>
      <c r="AK1460" s="43"/>
      <c r="AL1460" s="43"/>
      <c r="AM1460" s="43"/>
      <c r="AN1460" s="43"/>
      <c r="AO1460" s="46"/>
    </row>
    <row r="1461" spans="1:41" x14ac:dyDescent="0.25">
      <c r="A1461" s="3">
        <v>136</v>
      </c>
      <c r="B1461" s="11" t="s">
        <v>2954</v>
      </c>
      <c r="C1461" s="3">
        <v>4</v>
      </c>
      <c r="D1461" s="3" t="s">
        <v>302</v>
      </c>
      <c r="E1461" s="3">
        <v>53</v>
      </c>
      <c r="F1461" s="50">
        <v>102</v>
      </c>
      <c r="G1461" s="3">
        <f t="shared" si="18"/>
        <v>49</v>
      </c>
      <c r="H1461" s="15">
        <v>0.42</v>
      </c>
      <c r="I1461" s="15">
        <v>0.39</v>
      </c>
      <c r="J1461" s="15">
        <v>0.35</v>
      </c>
      <c r="K1461" s="15">
        <v>16.43</v>
      </c>
      <c r="L1461" s="15">
        <v>47.39</v>
      </c>
      <c r="M1461" s="15">
        <v>64.98</v>
      </c>
      <c r="N1461" s="15">
        <v>21.46</v>
      </c>
      <c r="O1461" s="15">
        <v>13.56</v>
      </c>
      <c r="P1461" s="15">
        <v>7.27</v>
      </c>
      <c r="Q1461" s="23" t="s">
        <v>506</v>
      </c>
      <c r="R1461" s="19">
        <v>7.7</v>
      </c>
      <c r="S1461" s="19">
        <v>7.7</v>
      </c>
      <c r="T1461" s="19">
        <v>7.7</v>
      </c>
      <c r="U1461" s="19">
        <v>7.2</v>
      </c>
      <c r="V1461" s="19">
        <v>7.3</v>
      </c>
      <c r="W1461" s="19">
        <v>7.2</v>
      </c>
      <c r="X1461" s="15">
        <v>0.08</v>
      </c>
      <c r="Y1461" s="15">
        <v>3.6999999999999998E-2</v>
      </c>
      <c r="Z1461" s="15">
        <v>1.89</v>
      </c>
      <c r="AA1461" s="15">
        <v>1.57</v>
      </c>
      <c r="AB1461" s="15">
        <v>3.1</v>
      </c>
      <c r="AC1461" s="15">
        <v>16.670000000000002</v>
      </c>
      <c r="AD1461" s="15"/>
      <c r="AE1461" s="15"/>
      <c r="AF1461" s="15"/>
      <c r="AG1461" s="15"/>
      <c r="AH1461" s="15"/>
      <c r="AI1461" s="15"/>
      <c r="AJ1461" s="19">
        <v>8</v>
      </c>
      <c r="AK1461" s="15"/>
      <c r="AL1461" s="15"/>
      <c r="AM1461" s="15"/>
      <c r="AN1461" s="15"/>
      <c r="AO1461" s="27"/>
    </row>
    <row r="1462" spans="1:41" x14ac:dyDescent="0.25">
      <c r="A1462" s="3">
        <v>136</v>
      </c>
      <c r="B1462" s="11" t="s">
        <v>2954</v>
      </c>
      <c r="C1462" s="3">
        <v>5</v>
      </c>
      <c r="D1462" s="3" t="s">
        <v>477</v>
      </c>
      <c r="E1462" s="3">
        <v>102</v>
      </c>
      <c r="F1462" s="50">
        <v>145</v>
      </c>
      <c r="G1462" s="3">
        <f t="shared" si="18"/>
        <v>43</v>
      </c>
      <c r="H1462" s="15">
        <v>0.52</v>
      </c>
      <c r="I1462" s="15">
        <v>0.41</v>
      </c>
      <c r="J1462" s="15">
        <v>0.3</v>
      </c>
      <c r="K1462" s="15">
        <v>7.97</v>
      </c>
      <c r="L1462" s="15">
        <v>58.84</v>
      </c>
      <c r="M1462" s="15">
        <v>68.040000000000006</v>
      </c>
      <c r="N1462" s="15">
        <v>19.079999999999998</v>
      </c>
      <c r="O1462" s="15">
        <v>12.88</v>
      </c>
      <c r="P1462" s="15">
        <v>2.69</v>
      </c>
      <c r="Q1462" s="23" t="s">
        <v>506</v>
      </c>
      <c r="R1462" s="19">
        <v>7.9</v>
      </c>
      <c r="S1462" s="19">
        <v>7.9</v>
      </c>
      <c r="T1462" s="19">
        <v>7.9</v>
      </c>
      <c r="U1462" s="19">
        <v>7.3</v>
      </c>
      <c r="V1462" s="19">
        <v>7.4</v>
      </c>
      <c r="W1462" s="19">
        <v>7.4</v>
      </c>
      <c r="X1462" s="15">
        <v>7.0000000000000007E-2</v>
      </c>
      <c r="Y1462" s="15"/>
      <c r="Z1462" s="15"/>
      <c r="AA1462" s="15">
        <v>1.55</v>
      </c>
      <c r="AB1462" s="15">
        <v>2.5</v>
      </c>
      <c r="AC1462" s="15">
        <v>21.28</v>
      </c>
      <c r="AD1462" s="15"/>
      <c r="AE1462" s="15"/>
      <c r="AF1462" s="15"/>
      <c r="AG1462" s="15"/>
      <c r="AH1462" s="15"/>
      <c r="AI1462" s="15"/>
      <c r="AJ1462" s="19">
        <v>43</v>
      </c>
      <c r="AK1462" s="15"/>
      <c r="AL1462" s="15"/>
      <c r="AM1462" s="15"/>
      <c r="AN1462" s="15"/>
      <c r="AO1462" s="27"/>
    </row>
    <row r="1463" spans="1:41" x14ac:dyDescent="0.25">
      <c r="A1463" s="3">
        <v>136</v>
      </c>
      <c r="B1463" s="11" t="s">
        <v>2954</v>
      </c>
      <c r="C1463" s="3">
        <v>6</v>
      </c>
      <c r="D1463" s="3" t="s">
        <v>484</v>
      </c>
      <c r="E1463" s="3">
        <v>145</v>
      </c>
      <c r="F1463" s="50">
        <v>0</v>
      </c>
      <c r="G1463" s="3">
        <f t="shared" si="18"/>
        <v>-145</v>
      </c>
      <c r="H1463" s="15">
        <v>0.25</v>
      </c>
      <c r="I1463" s="15">
        <v>0.4</v>
      </c>
      <c r="J1463" s="15">
        <v>0.28999999999999998</v>
      </c>
      <c r="K1463" s="15">
        <v>28.88</v>
      </c>
      <c r="L1463" s="15">
        <v>38.229999999999997</v>
      </c>
      <c r="M1463" s="15">
        <v>68.05</v>
      </c>
      <c r="N1463" s="15">
        <v>19.77</v>
      </c>
      <c r="O1463" s="15">
        <v>12.18</v>
      </c>
      <c r="P1463" s="15">
        <v>2.65</v>
      </c>
      <c r="Q1463" s="23" t="s">
        <v>506</v>
      </c>
      <c r="R1463" s="19">
        <v>8.3000000000000007</v>
      </c>
      <c r="S1463" s="19">
        <v>8.3000000000000007</v>
      </c>
      <c r="T1463" s="19">
        <v>8.3000000000000007</v>
      </c>
      <c r="U1463" s="19">
        <v>7.4</v>
      </c>
      <c r="V1463" s="19">
        <v>7.4</v>
      </c>
      <c r="W1463" s="19">
        <v>7.3</v>
      </c>
      <c r="X1463" s="15">
        <v>0.06</v>
      </c>
      <c r="Y1463" s="15"/>
      <c r="Z1463" s="15"/>
      <c r="AA1463" s="15">
        <v>1.69</v>
      </c>
      <c r="AB1463" s="15">
        <v>2.2999999999999998</v>
      </c>
      <c r="AC1463" s="15">
        <v>20.41</v>
      </c>
      <c r="AD1463" s="15"/>
      <c r="AE1463" s="15"/>
      <c r="AF1463" s="15"/>
      <c r="AG1463" s="15"/>
      <c r="AH1463" s="15"/>
      <c r="AI1463" s="15"/>
      <c r="AJ1463" s="19">
        <v>57</v>
      </c>
      <c r="AK1463" s="15"/>
      <c r="AL1463" s="15"/>
      <c r="AM1463" s="15"/>
      <c r="AN1463" s="15"/>
      <c r="AO1463" s="27"/>
    </row>
    <row r="1464" spans="1:41" x14ac:dyDescent="0.25">
      <c r="A1464" s="3"/>
      <c r="B1464" s="11"/>
      <c r="C1464" s="3"/>
      <c r="D1464" s="3"/>
      <c r="E1464" s="3"/>
      <c r="F1464" s="50"/>
      <c r="G1464" s="3"/>
      <c r="H1464" s="15"/>
      <c r="I1464" s="15"/>
      <c r="J1464" s="15"/>
      <c r="K1464" s="15"/>
      <c r="L1464" s="15"/>
      <c r="M1464" s="15"/>
      <c r="N1464" s="15"/>
      <c r="O1464" s="15"/>
      <c r="P1464" s="15"/>
      <c r="Q1464" s="23"/>
      <c r="R1464" s="19"/>
      <c r="S1464" s="19"/>
      <c r="T1464" s="19"/>
      <c r="U1464" s="19"/>
      <c r="V1464" s="19"/>
      <c r="W1464" s="19"/>
      <c r="X1464" s="15"/>
      <c r="Y1464" s="15"/>
      <c r="Z1464" s="15"/>
      <c r="AA1464" s="15"/>
      <c r="AB1464" s="15"/>
      <c r="AC1464" s="15"/>
      <c r="AD1464" s="15"/>
      <c r="AE1464" s="15"/>
      <c r="AF1464" s="15"/>
      <c r="AG1464" s="15"/>
      <c r="AH1464" s="15"/>
      <c r="AI1464" s="15"/>
      <c r="AJ1464" s="19"/>
      <c r="AK1464" s="15"/>
      <c r="AL1464" s="15"/>
      <c r="AM1464" s="15"/>
      <c r="AN1464" s="15"/>
      <c r="AO1464" s="27"/>
    </row>
    <row r="1465" spans="1:41" x14ac:dyDescent="0.25">
      <c r="A1465" s="3"/>
      <c r="B1465" s="11"/>
      <c r="C1465" s="3"/>
      <c r="D1465" s="3"/>
      <c r="E1465" s="3"/>
      <c r="F1465" s="50"/>
      <c r="G1465" s="3"/>
      <c r="H1465" s="15"/>
      <c r="I1465" s="15"/>
      <c r="J1465" s="15"/>
      <c r="K1465" s="15"/>
      <c r="L1465" s="15"/>
      <c r="M1465" s="15"/>
      <c r="N1465" s="15"/>
      <c r="O1465" s="15"/>
      <c r="P1465" s="15"/>
      <c r="Q1465" s="23"/>
      <c r="R1465" s="19"/>
      <c r="S1465" s="19"/>
      <c r="T1465" s="19"/>
      <c r="U1465" s="19"/>
      <c r="V1465" s="19"/>
      <c r="W1465" s="19"/>
      <c r="X1465" s="15"/>
      <c r="Y1465" s="15"/>
      <c r="Z1465" s="15"/>
      <c r="AA1465" s="15"/>
      <c r="AB1465" s="15"/>
      <c r="AC1465" s="15"/>
      <c r="AD1465" s="15"/>
      <c r="AE1465" s="15"/>
      <c r="AF1465" s="15"/>
      <c r="AG1465" s="15"/>
      <c r="AH1465" s="15"/>
      <c r="AI1465" s="15"/>
      <c r="AJ1465" s="19"/>
      <c r="AK1465" s="15"/>
      <c r="AL1465" s="15"/>
      <c r="AM1465" s="15"/>
      <c r="AN1465" s="15"/>
      <c r="AO1465" s="27"/>
    </row>
    <row r="1466" spans="1:41" x14ac:dyDescent="0.25">
      <c r="A1466" s="35">
        <v>209</v>
      </c>
      <c r="B1466" s="36" t="s">
        <v>2954</v>
      </c>
      <c r="C1466" s="35">
        <v>1</v>
      </c>
      <c r="D1466" s="35" t="s">
        <v>6</v>
      </c>
      <c r="E1466" s="35">
        <v>0</v>
      </c>
      <c r="F1466" s="51">
        <v>21</v>
      </c>
      <c r="G1466" s="35">
        <f t="shared" si="18"/>
        <v>21</v>
      </c>
      <c r="H1466" s="37">
        <v>0.02</v>
      </c>
      <c r="I1466" s="37">
        <v>0.15</v>
      </c>
      <c r="J1466" s="37">
        <v>0.15</v>
      </c>
      <c r="K1466" s="37">
        <v>1.44</v>
      </c>
      <c r="L1466" s="37">
        <v>9.5299999999999994</v>
      </c>
      <c r="M1466" s="37">
        <v>11.29</v>
      </c>
      <c r="N1466" s="37">
        <v>60.71</v>
      </c>
      <c r="O1466" s="37">
        <v>28</v>
      </c>
      <c r="P1466" s="37"/>
      <c r="Q1466" s="38" t="s">
        <v>354</v>
      </c>
      <c r="R1466" s="39">
        <v>7.2</v>
      </c>
      <c r="S1466" s="39"/>
      <c r="T1466" s="39"/>
      <c r="U1466" s="39">
        <v>6.2</v>
      </c>
      <c r="V1466" s="39"/>
      <c r="W1466" s="39"/>
      <c r="X1466" s="37">
        <v>0.87</v>
      </c>
      <c r="Y1466" s="37">
        <v>0.23499999999999999</v>
      </c>
      <c r="Z1466" s="37">
        <v>3.7</v>
      </c>
      <c r="AA1466" s="37">
        <v>1.52</v>
      </c>
      <c r="AB1466" s="37">
        <v>1.18</v>
      </c>
      <c r="AC1466" s="37">
        <v>0.19</v>
      </c>
      <c r="AD1466" s="37">
        <v>18.43</v>
      </c>
      <c r="AE1466" s="37">
        <v>13.94</v>
      </c>
      <c r="AF1466" s="37">
        <v>1.05</v>
      </c>
      <c r="AG1466" s="37">
        <v>0.12</v>
      </c>
      <c r="AH1466" s="37">
        <v>0.12</v>
      </c>
      <c r="AI1466" s="37">
        <v>3.36</v>
      </c>
      <c r="AJ1466" s="39">
        <v>232</v>
      </c>
      <c r="AK1466" s="37"/>
      <c r="AL1466" s="37"/>
      <c r="AM1466" s="37"/>
      <c r="AN1466" s="37"/>
      <c r="AO1466" s="40"/>
    </row>
    <row r="1467" spans="1:41" x14ac:dyDescent="0.25">
      <c r="A1467" s="41">
        <v>209</v>
      </c>
      <c r="B1467" s="42" t="s">
        <v>2954</v>
      </c>
      <c r="C1467" s="41">
        <v>2</v>
      </c>
      <c r="D1467" s="41" t="s">
        <v>290</v>
      </c>
      <c r="E1467" s="41">
        <v>21</v>
      </c>
      <c r="F1467" s="49">
        <v>42</v>
      </c>
      <c r="G1467" s="41">
        <f t="shared" si="18"/>
        <v>21</v>
      </c>
      <c r="H1467" s="43">
        <v>0.02</v>
      </c>
      <c r="I1467" s="43">
        <v>0.06</v>
      </c>
      <c r="J1467" s="43">
        <v>0.08</v>
      </c>
      <c r="K1467" s="43">
        <v>1.46</v>
      </c>
      <c r="L1467" s="43">
        <v>14.41</v>
      </c>
      <c r="M1467" s="43">
        <v>16.03</v>
      </c>
      <c r="N1467" s="43">
        <v>63.24</v>
      </c>
      <c r="O1467" s="43">
        <v>20.73</v>
      </c>
      <c r="P1467" s="43"/>
      <c r="Q1467" s="44" t="s">
        <v>283</v>
      </c>
      <c r="R1467" s="45">
        <v>6.3</v>
      </c>
      <c r="S1467" s="45"/>
      <c r="T1467" s="45"/>
      <c r="U1467" s="45">
        <v>4.5999999999999996</v>
      </c>
      <c r="V1467" s="45"/>
      <c r="W1467" s="45"/>
      <c r="X1467" s="43">
        <v>0.28999999999999998</v>
      </c>
      <c r="Y1467" s="43">
        <v>0.105</v>
      </c>
      <c r="Z1467" s="43">
        <v>2.76</v>
      </c>
      <c r="AA1467" s="43">
        <v>1.61</v>
      </c>
      <c r="AB1467" s="43"/>
      <c r="AC1467" s="43">
        <v>0.13</v>
      </c>
      <c r="AD1467" s="43">
        <v>10.58</v>
      </c>
      <c r="AE1467" s="43">
        <v>3.94</v>
      </c>
      <c r="AF1467" s="43">
        <v>0.63</v>
      </c>
      <c r="AG1467" s="43">
        <v>0.14000000000000001</v>
      </c>
      <c r="AH1467" s="43">
        <v>0.1</v>
      </c>
      <c r="AI1467" s="43">
        <v>5.12</v>
      </c>
      <c r="AJ1467" s="45">
        <v>136</v>
      </c>
      <c r="AK1467" s="43"/>
      <c r="AL1467" s="43"/>
      <c r="AM1467" s="43"/>
      <c r="AN1467" s="43"/>
      <c r="AO1467" s="46"/>
    </row>
    <row r="1468" spans="1:41" x14ac:dyDescent="0.25">
      <c r="A1468" s="3">
        <v>209</v>
      </c>
      <c r="B1468" s="11" t="s">
        <v>2954</v>
      </c>
      <c r="C1468" s="3">
        <v>3</v>
      </c>
      <c r="D1468" s="3" t="s">
        <v>302</v>
      </c>
      <c r="E1468" s="3">
        <v>42</v>
      </c>
      <c r="F1468" s="50">
        <v>66</v>
      </c>
      <c r="G1468" s="3">
        <f t="shared" si="18"/>
        <v>24</v>
      </c>
      <c r="H1468" s="15">
        <v>0.06</v>
      </c>
      <c r="I1468" s="15">
        <v>0.11</v>
      </c>
      <c r="J1468" s="15">
        <v>0.09</v>
      </c>
      <c r="K1468" s="15">
        <v>4</v>
      </c>
      <c r="L1468" s="15">
        <v>15.12</v>
      </c>
      <c r="M1468" s="15">
        <v>19.38</v>
      </c>
      <c r="N1468" s="15">
        <v>60.55</v>
      </c>
      <c r="O1468" s="15">
        <v>20.07</v>
      </c>
      <c r="P1468" s="15"/>
      <c r="Q1468" s="23" t="s">
        <v>283</v>
      </c>
      <c r="R1468" s="19">
        <v>6.4</v>
      </c>
      <c r="S1468" s="19"/>
      <c r="T1468" s="19"/>
      <c r="U1468" s="19">
        <v>4.7</v>
      </c>
      <c r="V1468" s="19"/>
      <c r="W1468" s="19"/>
      <c r="X1468" s="15">
        <v>0.33</v>
      </c>
      <c r="Y1468" s="15">
        <v>8.1000000000000003E-2</v>
      </c>
      <c r="Z1468" s="15">
        <v>4.07</v>
      </c>
      <c r="AA1468" s="15">
        <v>1.61</v>
      </c>
      <c r="AB1468" s="15"/>
      <c r="AC1468" s="15">
        <v>0.83</v>
      </c>
      <c r="AD1468" s="15">
        <v>11.47</v>
      </c>
      <c r="AE1468" s="15">
        <v>6.36</v>
      </c>
      <c r="AF1468" s="15">
        <v>0.21</v>
      </c>
      <c r="AG1468" s="15">
        <v>0.26</v>
      </c>
      <c r="AH1468" s="15">
        <v>0.1</v>
      </c>
      <c r="AI1468" s="15">
        <v>4.16</v>
      </c>
      <c r="AJ1468" s="19">
        <v>172</v>
      </c>
      <c r="AK1468" s="15"/>
      <c r="AL1468" s="15"/>
      <c r="AM1468" s="15"/>
      <c r="AN1468" s="15"/>
      <c r="AO1468" s="27"/>
    </row>
    <row r="1469" spans="1:41" x14ac:dyDescent="0.25">
      <c r="A1469" s="3">
        <v>209</v>
      </c>
      <c r="B1469" s="11" t="s">
        <v>2954</v>
      </c>
      <c r="C1469" s="3">
        <v>4</v>
      </c>
      <c r="D1469" s="3" t="s">
        <v>477</v>
      </c>
      <c r="E1469" s="3">
        <v>66</v>
      </c>
      <c r="F1469" s="50">
        <v>96</v>
      </c>
      <c r="G1469" s="3">
        <f t="shared" si="18"/>
        <v>30</v>
      </c>
      <c r="H1469" s="15">
        <v>0.02</v>
      </c>
      <c r="I1469" s="15">
        <v>0.06</v>
      </c>
      <c r="J1469" s="15">
        <v>0.06</v>
      </c>
      <c r="K1469" s="15">
        <v>1.29</v>
      </c>
      <c r="L1469" s="15">
        <v>7.1</v>
      </c>
      <c r="M1469" s="15">
        <v>8.5299999999999994</v>
      </c>
      <c r="N1469" s="15">
        <v>75.819999999999993</v>
      </c>
      <c r="O1469" s="15">
        <v>15.65</v>
      </c>
      <c r="P1469" s="15"/>
      <c r="Q1469" s="23" t="s">
        <v>283</v>
      </c>
      <c r="R1469" s="19">
        <v>7.1</v>
      </c>
      <c r="S1469" s="19"/>
      <c r="T1469" s="19"/>
      <c r="U1469" s="19">
        <v>6.2</v>
      </c>
      <c r="V1469" s="19"/>
      <c r="W1469" s="19"/>
      <c r="X1469" s="15">
        <v>0.26</v>
      </c>
      <c r="Y1469" s="15">
        <v>2.5999999999999999E-2</v>
      </c>
      <c r="Z1469" s="15">
        <v>10</v>
      </c>
      <c r="AA1469" s="15">
        <v>1.42</v>
      </c>
      <c r="AB1469" s="15">
        <v>1.18</v>
      </c>
      <c r="AC1469" s="15">
        <v>0.77</v>
      </c>
      <c r="AD1469" s="15">
        <v>12.35</v>
      </c>
      <c r="AE1469" s="15">
        <v>9.09</v>
      </c>
      <c r="AF1469" s="15">
        <v>0.21</v>
      </c>
      <c r="AG1469" s="15">
        <v>0.48</v>
      </c>
      <c r="AH1469" s="15">
        <v>0.08</v>
      </c>
      <c r="AI1469" s="15">
        <v>2.56</v>
      </c>
      <c r="AJ1469" s="19">
        <v>179</v>
      </c>
      <c r="AK1469" s="15"/>
      <c r="AL1469" s="15"/>
      <c r="AM1469" s="15"/>
      <c r="AN1469" s="15"/>
      <c r="AO1469" s="27"/>
    </row>
    <row r="1470" spans="1:41" x14ac:dyDescent="0.25">
      <c r="A1470" s="3">
        <v>209</v>
      </c>
      <c r="B1470" s="11" t="s">
        <v>2954</v>
      </c>
      <c r="C1470" s="3">
        <v>5</v>
      </c>
      <c r="D1470" s="3" t="s">
        <v>3371</v>
      </c>
      <c r="E1470" s="3">
        <v>96</v>
      </c>
      <c r="F1470" s="50">
        <v>145</v>
      </c>
      <c r="G1470" s="3">
        <f t="shared" si="18"/>
        <v>49</v>
      </c>
      <c r="H1470" s="15">
        <v>0.27</v>
      </c>
      <c r="I1470" s="15">
        <v>0.45</v>
      </c>
      <c r="J1470" s="15">
        <v>0.23</v>
      </c>
      <c r="K1470" s="15">
        <v>1.82</v>
      </c>
      <c r="L1470" s="15">
        <v>9.31</v>
      </c>
      <c r="M1470" s="15">
        <v>12.08</v>
      </c>
      <c r="N1470" s="15">
        <v>64.150000000000006</v>
      </c>
      <c r="O1470" s="15">
        <v>23.77</v>
      </c>
      <c r="P1470" s="15">
        <v>2.61</v>
      </c>
      <c r="Q1470" s="23" t="s">
        <v>283</v>
      </c>
      <c r="R1470" s="19">
        <v>7.8</v>
      </c>
      <c r="S1470" s="19"/>
      <c r="T1470" s="19"/>
      <c r="U1470" s="19">
        <v>7</v>
      </c>
      <c r="V1470" s="19"/>
      <c r="W1470" s="19"/>
      <c r="X1470" s="15">
        <v>0.26</v>
      </c>
      <c r="Y1470" s="15"/>
      <c r="Z1470" s="15"/>
      <c r="AA1470" s="15">
        <v>1.65</v>
      </c>
      <c r="AB1470" s="15">
        <v>1.85</v>
      </c>
      <c r="AC1470" s="15">
        <v>0.77</v>
      </c>
      <c r="AD1470" s="15">
        <v>12.35</v>
      </c>
      <c r="AE1470" s="15">
        <v>12.12</v>
      </c>
      <c r="AF1470" s="15">
        <v>0.63</v>
      </c>
      <c r="AG1470" s="15">
        <v>0.56000000000000005</v>
      </c>
      <c r="AH1470" s="15">
        <v>0.08</v>
      </c>
      <c r="AI1470" s="15"/>
      <c r="AJ1470" s="19">
        <v>106</v>
      </c>
      <c r="AK1470" s="15"/>
      <c r="AL1470" s="15"/>
      <c r="AM1470" s="15"/>
      <c r="AN1470" s="15"/>
      <c r="AO1470" s="27"/>
    </row>
    <row r="1471" spans="1:41" x14ac:dyDescent="0.25">
      <c r="A1471" s="3">
        <v>209</v>
      </c>
      <c r="B1471" s="11" t="s">
        <v>2954</v>
      </c>
      <c r="C1471" s="3">
        <v>6</v>
      </c>
      <c r="D1471" s="3" t="s">
        <v>3374</v>
      </c>
      <c r="E1471" s="3">
        <v>145</v>
      </c>
      <c r="F1471" s="50">
        <v>0</v>
      </c>
      <c r="G1471" s="3">
        <f t="shared" si="18"/>
        <v>-145</v>
      </c>
      <c r="H1471" s="15">
        <v>0.51</v>
      </c>
      <c r="I1471" s="15">
        <v>0.92</v>
      </c>
      <c r="J1471" s="15">
        <v>0.77</v>
      </c>
      <c r="K1471" s="15">
        <v>9.2799999999999994</v>
      </c>
      <c r="L1471" s="15">
        <v>17.79</v>
      </c>
      <c r="M1471" s="15">
        <v>29.27</v>
      </c>
      <c r="N1471" s="15">
        <v>49.45</v>
      </c>
      <c r="O1471" s="15">
        <v>21.28</v>
      </c>
      <c r="P1471" s="15">
        <v>1.94</v>
      </c>
      <c r="Q1471" s="23" t="s">
        <v>225</v>
      </c>
      <c r="R1471" s="19">
        <v>7.8</v>
      </c>
      <c r="S1471" s="19"/>
      <c r="T1471" s="19"/>
      <c r="U1471" s="19">
        <v>6.8</v>
      </c>
      <c r="V1471" s="19"/>
      <c r="W1471" s="19"/>
      <c r="X1471" s="15">
        <v>0.15</v>
      </c>
      <c r="Y1471" s="15"/>
      <c r="Z1471" s="15"/>
      <c r="AA1471" s="15">
        <v>1.76</v>
      </c>
      <c r="AB1471" s="15">
        <v>1.23</v>
      </c>
      <c r="AC1471" s="15">
        <v>1.67</v>
      </c>
      <c r="AD1471" s="15">
        <v>10.58</v>
      </c>
      <c r="AE1471" s="15">
        <v>8.69</v>
      </c>
      <c r="AF1471" s="15">
        <v>0.63</v>
      </c>
      <c r="AG1471" s="15">
        <v>0.7</v>
      </c>
      <c r="AH1471" s="15">
        <v>0.08</v>
      </c>
      <c r="AI1471" s="15">
        <v>0.64</v>
      </c>
      <c r="AJ1471" s="19">
        <v>57</v>
      </c>
      <c r="AK1471" s="15"/>
      <c r="AL1471" s="15"/>
      <c r="AM1471" s="15"/>
      <c r="AN1471" s="15"/>
      <c r="AO1471" s="27"/>
    </row>
    <row r="1472" spans="1:41" x14ac:dyDescent="0.25">
      <c r="A1472" s="3"/>
      <c r="B1472" s="11"/>
      <c r="C1472" s="3"/>
      <c r="D1472" s="3"/>
      <c r="E1472" s="3"/>
      <c r="F1472" s="50"/>
      <c r="G1472" s="3"/>
      <c r="H1472" s="15"/>
      <c r="I1472" s="15"/>
      <c r="J1472" s="15"/>
      <c r="K1472" s="15"/>
      <c r="L1472" s="15"/>
      <c r="M1472" s="15"/>
      <c r="N1472" s="15"/>
      <c r="O1472" s="15"/>
      <c r="P1472" s="15"/>
      <c r="Q1472" s="23"/>
      <c r="R1472" s="19"/>
      <c r="S1472" s="19"/>
      <c r="T1472" s="19"/>
      <c r="U1472" s="19"/>
      <c r="V1472" s="19"/>
      <c r="W1472" s="19"/>
      <c r="X1472" s="15"/>
      <c r="Y1472" s="15"/>
      <c r="Z1472" s="15"/>
      <c r="AA1472" s="15"/>
      <c r="AB1472" s="15"/>
      <c r="AC1472" s="15"/>
      <c r="AD1472" s="15"/>
      <c r="AE1472" s="15"/>
      <c r="AF1472" s="15"/>
      <c r="AG1472" s="15"/>
      <c r="AH1472" s="15"/>
      <c r="AI1472" s="15"/>
      <c r="AJ1472" s="19"/>
      <c r="AK1472" s="15"/>
      <c r="AL1472" s="15"/>
      <c r="AM1472" s="15"/>
      <c r="AN1472" s="15"/>
      <c r="AO1472" s="27"/>
    </row>
    <row r="1473" spans="1:41" x14ac:dyDescent="0.25">
      <c r="A1473" s="3"/>
      <c r="B1473" s="11"/>
      <c r="C1473" s="3"/>
      <c r="D1473" s="3"/>
      <c r="E1473" s="3"/>
      <c r="F1473" s="50"/>
      <c r="G1473" s="3"/>
      <c r="H1473" s="15"/>
      <c r="I1473" s="15"/>
      <c r="J1473" s="15"/>
      <c r="K1473" s="15"/>
      <c r="L1473" s="15"/>
      <c r="M1473" s="15"/>
      <c r="N1473" s="15"/>
      <c r="O1473" s="15"/>
      <c r="P1473" s="15"/>
      <c r="Q1473" s="23"/>
      <c r="R1473" s="19"/>
      <c r="S1473" s="19"/>
      <c r="T1473" s="19"/>
      <c r="U1473" s="19"/>
      <c r="V1473" s="19"/>
      <c r="W1473" s="19"/>
      <c r="X1473" s="15"/>
      <c r="Y1473" s="15"/>
      <c r="Z1473" s="15"/>
      <c r="AA1473" s="15"/>
      <c r="AB1473" s="15"/>
      <c r="AC1473" s="15"/>
      <c r="AD1473" s="15"/>
      <c r="AE1473" s="15"/>
      <c r="AF1473" s="15"/>
      <c r="AG1473" s="15"/>
      <c r="AH1473" s="15"/>
      <c r="AI1473" s="15"/>
      <c r="AJ1473" s="19"/>
      <c r="AK1473" s="15"/>
      <c r="AL1473" s="15"/>
      <c r="AM1473" s="15"/>
      <c r="AN1473" s="15"/>
      <c r="AO1473" s="27"/>
    </row>
    <row r="1474" spans="1:41" x14ac:dyDescent="0.25">
      <c r="A1474" s="29">
        <v>210</v>
      </c>
      <c r="B1474" s="30" t="s">
        <v>2954</v>
      </c>
      <c r="C1474" s="29">
        <v>1</v>
      </c>
      <c r="D1474" s="29" t="s">
        <v>660</v>
      </c>
      <c r="E1474" s="29">
        <v>0</v>
      </c>
      <c r="F1474" s="48">
        <v>12</v>
      </c>
      <c r="G1474" s="29">
        <f t="shared" si="18"/>
        <v>12</v>
      </c>
      <c r="H1474" s="31">
        <v>0.01</v>
      </c>
      <c r="I1474" s="31">
        <v>0.14000000000000001</v>
      </c>
      <c r="J1474" s="31">
        <v>0.27</v>
      </c>
      <c r="K1474" s="31">
        <v>4.79</v>
      </c>
      <c r="L1474" s="31">
        <v>18.14</v>
      </c>
      <c r="M1474" s="31">
        <v>23.35</v>
      </c>
      <c r="N1474" s="31">
        <v>50.77</v>
      </c>
      <c r="O1474" s="31">
        <v>25.88</v>
      </c>
      <c r="P1474" s="31"/>
      <c r="Q1474" s="32" t="s">
        <v>283</v>
      </c>
      <c r="R1474" s="33">
        <v>6</v>
      </c>
      <c r="S1474" s="33">
        <v>6.4</v>
      </c>
      <c r="T1474" s="33">
        <v>6.4</v>
      </c>
      <c r="U1474" s="33">
        <v>5.5</v>
      </c>
      <c r="V1474" s="33">
        <v>5.7</v>
      </c>
      <c r="W1474" s="33">
        <v>5.7</v>
      </c>
      <c r="X1474" s="31">
        <v>0.91</v>
      </c>
      <c r="Y1474" s="31">
        <v>0.19500000000000001</v>
      </c>
      <c r="Z1474" s="31">
        <v>4.67</v>
      </c>
      <c r="AA1474" s="31">
        <v>1.54</v>
      </c>
      <c r="AB1474" s="31"/>
      <c r="AC1474" s="31">
        <v>0.16</v>
      </c>
      <c r="AD1474" s="31">
        <v>21.19</v>
      </c>
      <c r="AE1474" s="31">
        <v>12.42</v>
      </c>
      <c r="AF1474" s="31">
        <v>1.88</v>
      </c>
      <c r="AG1474" s="31">
        <v>0.1</v>
      </c>
      <c r="AH1474" s="31">
        <v>0.12</v>
      </c>
      <c r="AI1474" s="31">
        <v>5.6</v>
      </c>
      <c r="AJ1474" s="33">
        <v>121</v>
      </c>
      <c r="AK1474" s="31"/>
      <c r="AL1474" s="31"/>
      <c r="AM1474" s="31"/>
      <c r="AN1474" s="31"/>
      <c r="AO1474" s="34"/>
    </row>
    <row r="1475" spans="1:41" x14ac:dyDescent="0.25">
      <c r="A1475" s="29">
        <v>210</v>
      </c>
      <c r="B1475" s="30" t="s">
        <v>2954</v>
      </c>
      <c r="C1475" s="29">
        <v>2</v>
      </c>
      <c r="D1475" s="29" t="s">
        <v>684</v>
      </c>
      <c r="E1475" s="29">
        <v>12</v>
      </c>
      <c r="F1475" s="48">
        <v>27</v>
      </c>
      <c r="G1475" s="29">
        <f t="shared" si="18"/>
        <v>15</v>
      </c>
      <c r="H1475" s="31">
        <v>0.02</v>
      </c>
      <c r="I1475" s="31">
        <v>0.08</v>
      </c>
      <c r="J1475" s="31">
        <v>0.12</v>
      </c>
      <c r="K1475" s="31">
        <v>4.43</v>
      </c>
      <c r="L1475" s="31">
        <v>22.96</v>
      </c>
      <c r="M1475" s="31">
        <v>27.61</v>
      </c>
      <c r="N1475" s="31">
        <v>56.67</v>
      </c>
      <c r="O1475" s="31">
        <v>15.72</v>
      </c>
      <c r="P1475" s="31"/>
      <c r="Q1475" s="32" t="s">
        <v>283</v>
      </c>
      <c r="R1475" s="33">
        <v>6.6</v>
      </c>
      <c r="S1475" s="33">
        <v>6.6</v>
      </c>
      <c r="T1475" s="33">
        <v>6.6</v>
      </c>
      <c r="U1475" s="33">
        <v>5.0999999999999996</v>
      </c>
      <c r="V1475" s="33">
        <v>5.3</v>
      </c>
      <c r="W1475" s="33">
        <v>5.3</v>
      </c>
      <c r="X1475" s="31">
        <v>0.43</v>
      </c>
      <c r="Y1475" s="31">
        <v>0.125</v>
      </c>
      <c r="Z1475" s="31">
        <v>3.44</v>
      </c>
      <c r="AA1475" s="31">
        <v>1.64</v>
      </c>
      <c r="AB1475" s="31"/>
      <c r="AC1475" s="31">
        <v>0.08</v>
      </c>
      <c r="AD1475" s="31">
        <v>14.77</v>
      </c>
      <c r="AE1475" s="31">
        <v>8.1199999999999992</v>
      </c>
      <c r="AF1475" s="31">
        <v>1.46</v>
      </c>
      <c r="AG1475" s="31">
        <v>0.3</v>
      </c>
      <c r="AH1475" s="31">
        <v>0.12</v>
      </c>
      <c r="AI1475" s="31">
        <v>5.12</v>
      </c>
      <c r="AJ1475" s="33">
        <v>64</v>
      </c>
      <c r="AK1475" s="31"/>
      <c r="AL1475" s="31"/>
      <c r="AM1475" s="31"/>
      <c r="AN1475" s="31"/>
      <c r="AO1475" s="34"/>
    </row>
    <row r="1476" spans="1:41" x14ac:dyDescent="0.25">
      <c r="A1476" s="41">
        <v>210</v>
      </c>
      <c r="B1476" s="42" t="s">
        <v>2954</v>
      </c>
      <c r="C1476" s="41">
        <v>3</v>
      </c>
      <c r="D1476" s="41" t="s">
        <v>290</v>
      </c>
      <c r="E1476" s="41">
        <v>27</v>
      </c>
      <c r="F1476" s="49">
        <v>64</v>
      </c>
      <c r="G1476" s="41">
        <f t="shared" si="18"/>
        <v>37</v>
      </c>
      <c r="H1476" s="43">
        <v>0.01</v>
      </c>
      <c r="I1476" s="43">
        <v>0.04</v>
      </c>
      <c r="J1476" s="43">
        <v>0.13</v>
      </c>
      <c r="K1476" s="43">
        <v>3.76</v>
      </c>
      <c r="L1476" s="43">
        <v>20</v>
      </c>
      <c r="M1476" s="43">
        <v>23.94</v>
      </c>
      <c r="N1476" s="43">
        <v>52.6</v>
      </c>
      <c r="O1476" s="43">
        <v>23.46</v>
      </c>
      <c r="P1476" s="43"/>
      <c r="Q1476" s="44" t="s">
        <v>283</v>
      </c>
      <c r="R1476" s="45">
        <v>6.2</v>
      </c>
      <c r="S1476" s="45">
        <v>6.6</v>
      </c>
      <c r="T1476" s="45">
        <v>6.5</v>
      </c>
      <c r="U1476" s="45">
        <v>4.8</v>
      </c>
      <c r="V1476" s="45">
        <v>5</v>
      </c>
      <c r="W1476" s="45">
        <v>5</v>
      </c>
      <c r="X1476" s="43">
        <v>0.19</v>
      </c>
      <c r="Y1476" s="43">
        <v>6.5000000000000002E-2</v>
      </c>
      <c r="Z1476" s="43">
        <v>2.92</v>
      </c>
      <c r="AA1476" s="43">
        <v>1.52</v>
      </c>
      <c r="AB1476" s="43"/>
      <c r="AC1476" s="43">
        <v>0.06</v>
      </c>
      <c r="AD1476" s="43">
        <v>14.11</v>
      </c>
      <c r="AE1476" s="43">
        <v>6.67</v>
      </c>
      <c r="AF1476" s="43">
        <v>2.2999999999999998</v>
      </c>
      <c r="AG1476" s="43">
        <v>0.1</v>
      </c>
      <c r="AH1476" s="43">
        <v>0.06</v>
      </c>
      <c r="AI1476" s="43">
        <v>4.6399999999999997</v>
      </c>
      <c r="AJ1476" s="45">
        <v>31</v>
      </c>
      <c r="AK1476" s="43"/>
      <c r="AL1476" s="43"/>
      <c r="AM1476" s="43"/>
      <c r="AN1476" s="43"/>
      <c r="AO1476" s="46"/>
    </row>
    <row r="1477" spans="1:41" x14ac:dyDescent="0.25">
      <c r="A1477" s="3">
        <v>210</v>
      </c>
      <c r="B1477" s="11" t="s">
        <v>2954</v>
      </c>
      <c r="C1477" s="3">
        <v>4</v>
      </c>
      <c r="D1477" s="3" t="s">
        <v>302</v>
      </c>
      <c r="E1477" s="3">
        <v>64</v>
      </c>
      <c r="F1477" s="50">
        <v>80</v>
      </c>
      <c r="G1477" s="3">
        <f t="shared" si="18"/>
        <v>16</v>
      </c>
      <c r="H1477" s="15">
        <v>0.02</v>
      </c>
      <c r="I1477" s="15">
        <v>0.11</v>
      </c>
      <c r="J1477" s="15">
        <v>0.16</v>
      </c>
      <c r="K1477" s="15">
        <v>6.35</v>
      </c>
      <c r="L1477" s="15">
        <v>21.74</v>
      </c>
      <c r="M1477" s="15">
        <v>28.38</v>
      </c>
      <c r="N1477" s="15">
        <v>61.91</v>
      </c>
      <c r="O1477" s="15">
        <v>9.7100000000000009</v>
      </c>
      <c r="P1477" s="15"/>
      <c r="Q1477" s="23" t="s">
        <v>283</v>
      </c>
      <c r="R1477" s="19">
        <v>6.3</v>
      </c>
      <c r="S1477" s="19">
        <v>6.4</v>
      </c>
      <c r="T1477" s="19">
        <v>6.5</v>
      </c>
      <c r="U1477" s="19">
        <v>4.5999999999999996</v>
      </c>
      <c r="V1477" s="19">
        <v>4.8</v>
      </c>
      <c r="W1477" s="19">
        <v>4.8</v>
      </c>
      <c r="X1477" s="15">
        <v>0.12</v>
      </c>
      <c r="Y1477" s="15">
        <v>5.0999999999999997E-2</v>
      </c>
      <c r="Z1477" s="15">
        <v>2.35</v>
      </c>
      <c r="AA1477" s="15">
        <v>1.52</v>
      </c>
      <c r="AB1477" s="15"/>
      <c r="AC1477" s="15">
        <v>0.05</v>
      </c>
      <c r="AD1477" s="15">
        <v>11.47</v>
      </c>
      <c r="AE1477" s="15">
        <v>5.86</v>
      </c>
      <c r="AF1477" s="15">
        <v>1.88</v>
      </c>
      <c r="AG1477" s="15">
        <v>0.22</v>
      </c>
      <c r="AH1477" s="15">
        <v>0.1</v>
      </c>
      <c r="AI1477" s="15">
        <v>2.2400000000000002</v>
      </c>
      <c r="AJ1477" s="19">
        <v>47</v>
      </c>
      <c r="AK1477" s="15"/>
      <c r="AL1477" s="15"/>
      <c r="AM1477" s="15"/>
      <c r="AN1477" s="15"/>
      <c r="AO1477" s="27"/>
    </row>
    <row r="1478" spans="1:41" x14ac:dyDescent="0.25">
      <c r="A1478" s="3">
        <v>210</v>
      </c>
      <c r="B1478" s="11" t="s">
        <v>2954</v>
      </c>
      <c r="C1478" s="3">
        <v>5</v>
      </c>
      <c r="D1478" s="3" t="s">
        <v>477</v>
      </c>
      <c r="E1478" s="3">
        <v>80</v>
      </c>
      <c r="F1478" s="50">
        <v>110</v>
      </c>
      <c r="G1478" s="3">
        <f t="shared" si="18"/>
        <v>30</v>
      </c>
      <c r="H1478" s="15">
        <v>0.03</v>
      </c>
      <c r="I1478" s="15">
        <v>0.17</v>
      </c>
      <c r="J1478" s="15">
        <v>0.27</v>
      </c>
      <c r="K1478" s="15">
        <v>13.03</v>
      </c>
      <c r="L1478" s="15">
        <v>45.6</v>
      </c>
      <c r="M1478" s="15">
        <v>59.1</v>
      </c>
      <c r="N1478" s="15">
        <v>34.85</v>
      </c>
      <c r="O1478" s="15">
        <v>6.05</v>
      </c>
      <c r="P1478" s="15"/>
      <c r="Q1478" s="23" t="s">
        <v>506</v>
      </c>
      <c r="R1478" s="19">
        <v>6.3</v>
      </c>
      <c r="S1478" s="19">
        <v>6.4</v>
      </c>
      <c r="T1478" s="19">
        <v>6.5</v>
      </c>
      <c r="U1478" s="19">
        <v>4.5999999999999996</v>
      </c>
      <c r="V1478" s="19">
        <v>4.9000000000000004</v>
      </c>
      <c r="W1478" s="19">
        <v>4.9000000000000004</v>
      </c>
      <c r="X1478" s="15">
        <v>0.09</v>
      </c>
      <c r="Y1478" s="15"/>
      <c r="Z1478" s="15"/>
      <c r="AA1478" s="15">
        <v>1.5</v>
      </c>
      <c r="AB1478" s="15"/>
      <c r="AC1478" s="15">
        <v>0.04</v>
      </c>
      <c r="AD1478" s="15">
        <v>8.0299999999999994</v>
      </c>
      <c r="AE1478" s="15">
        <v>3.74</v>
      </c>
      <c r="AF1478" s="15">
        <v>1.05</v>
      </c>
      <c r="AG1478" s="15">
        <v>0.1</v>
      </c>
      <c r="AH1478" s="15">
        <v>0.08</v>
      </c>
      <c r="AI1478" s="15">
        <v>3.36</v>
      </c>
      <c r="AJ1478" s="19">
        <v>141</v>
      </c>
      <c r="AK1478" s="15"/>
      <c r="AL1478" s="15"/>
      <c r="AM1478" s="15"/>
      <c r="AN1478" s="15"/>
      <c r="AO1478" s="27"/>
    </row>
    <row r="1479" spans="1:41" x14ac:dyDescent="0.25">
      <c r="A1479" s="3">
        <v>210</v>
      </c>
      <c r="B1479" s="11" t="s">
        <v>2954</v>
      </c>
      <c r="C1479" s="3">
        <v>6</v>
      </c>
      <c r="D1479" s="3" t="s">
        <v>484</v>
      </c>
      <c r="E1479" s="3">
        <v>110</v>
      </c>
      <c r="F1479" s="50">
        <v>140</v>
      </c>
      <c r="G1479" s="3">
        <f t="shared" si="18"/>
        <v>30</v>
      </c>
      <c r="H1479" s="15">
        <v>0.02</v>
      </c>
      <c r="I1479" s="15">
        <v>0.09</v>
      </c>
      <c r="J1479" s="15">
        <v>0.15</v>
      </c>
      <c r="K1479" s="15">
        <v>38.79</v>
      </c>
      <c r="L1479" s="15">
        <v>25.83</v>
      </c>
      <c r="M1479" s="15">
        <v>64.88</v>
      </c>
      <c r="N1479" s="15">
        <v>24.15</v>
      </c>
      <c r="O1479" s="15">
        <v>10.97</v>
      </c>
      <c r="P1479" s="15"/>
      <c r="Q1479" s="23" t="s">
        <v>506</v>
      </c>
      <c r="R1479" s="19">
        <v>6.3</v>
      </c>
      <c r="S1479" s="19">
        <v>6.4</v>
      </c>
      <c r="T1479" s="19">
        <v>6.5</v>
      </c>
      <c r="U1479" s="19">
        <v>4.5</v>
      </c>
      <c r="V1479" s="19">
        <v>4.7</v>
      </c>
      <c r="W1479" s="19">
        <v>4.7</v>
      </c>
      <c r="X1479" s="15">
        <v>0.12</v>
      </c>
      <c r="Y1479" s="15"/>
      <c r="Z1479" s="15"/>
      <c r="AA1479" s="15">
        <v>1.58</v>
      </c>
      <c r="AB1479" s="15"/>
      <c r="AC1479" s="15">
        <v>0.06</v>
      </c>
      <c r="AD1479" s="15">
        <v>13.23</v>
      </c>
      <c r="AE1479" s="15">
        <v>6.46</v>
      </c>
      <c r="AF1479" s="15">
        <v>2.72</v>
      </c>
      <c r="AG1479" s="15">
        <v>0.1</v>
      </c>
      <c r="AH1479" s="15">
        <v>0.08</v>
      </c>
      <c r="AI1479" s="15">
        <v>4.32</v>
      </c>
      <c r="AJ1479" s="19">
        <v>72</v>
      </c>
      <c r="AK1479" s="15"/>
      <c r="AL1479" s="15"/>
      <c r="AM1479" s="15"/>
      <c r="AN1479" s="15"/>
      <c r="AO1479" s="27"/>
    </row>
    <row r="1480" spans="1:41" x14ac:dyDescent="0.25">
      <c r="A1480" s="3">
        <v>210</v>
      </c>
      <c r="B1480" s="11" t="s">
        <v>2954</v>
      </c>
      <c r="C1480" s="3">
        <v>7</v>
      </c>
      <c r="D1480" s="3" t="s">
        <v>601</v>
      </c>
      <c r="E1480" s="3">
        <v>140</v>
      </c>
      <c r="F1480" s="50">
        <v>160</v>
      </c>
      <c r="G1480" s="3">
        <f t="shared" si="18"/>
        <v>20</v>
      </c>
      <c r="H1480" s="15">
        <v>0.05</v>
      </c>
      <c r="I1480" s="15">
        <v>0.54</v>
      </c>
      <c r="J1480" s="15">
        <v>4.5</v>
      </c>
      <c r="K1480" s="15">
        <v>35.770000000000003</v>
      </c>
      <c r="L1480" s="15">
        <v>26.13</v>
      </c>
      <c r="M1480" s="15">
        <v>66.989999999999995</v>
      </c>
      <c r="N1480" s="15">
        <v>26.18</v>
      </c>
      <c r="O1480" s="15">
        <v>6.83</v>
      </c>
      <c r="P1480" s="15"/>
      <c r="Q1480" s="23" t="s">
        <v>506</v>
      </c>
      <c r="R1480" s="19">
        <v>6.2</v>
      </c>
      <c r="S1480" s="19">
        <v>6.5</v>
      </c>
      <c r="T1480" s="19">
        <v>6.5</v>
      </c>
      <c r="U1480" s="19">
        <v>4.5</v>
      </c>
      <c r="V1480" s="19">
        <v>4.9000000000000004</v>
      </c>
      <c r="W1480" s="19">
        <v>4.9000000000000004</v>
      </c>
      <c r="X1480" s="15">
        <v>7.0000000000000007E-2</v>
      </c>
      <c r="Y1480" s="15"/>
      <c r="Z1480" s="15"/>
      <c r="AA1480" s="15">
        <v>1.63</v>
      </c>
      <c r="AB1480" s="15"/>
      <c r="AC1480" s="15">
        <v>0.06</v>
      </c>
      <c r="AD1480" s="15">
        <v>9.11</v>
      </c>
      <c r="AE1480" s="15">
        <v>4.1399999999999997</v>
      </c>
      <c r="AF1480" s="15">
        <v>1.46</v>
      </c>
      <c r="AG1480" s="15">
        <v>0.12</v>
      </c>
      <c r="AH1480" s="15">
        <v>0.08</v>
      </c>
      <c r="AI1480" s="15">
        <v>3.04</v>
      </c>
      <c r="AJ1480" s="19">
        <v>150</v>
      </c>
      <c r="AK1480" s="15"/>
      <c r="AL1480" s="15"/>
      <c r="AM1480" s="15"/>
      <c r="AN1480" s="15"/>
      <c r="AO1480" s="27"/>
    </row>
    <row r="1481" spans="1:41" x14ac:dyDescent="0.25">
      <c r="A1481" s="3">
        <v>210</v>
      </c>
      <c r="B1481" s="11" t="s">
        <v>2954</v>
      </c>
      <c r="C1481" s="3">
        <v>8</v>
      </c>
      <c r="D1481" s="3" t="s">
        <v>616</v>
      </c>
      <c r="E1481" s="3">
        <v>160</v>
      </c>
      <c r="F1481" s="50">
        <v>0</v>
      </c>
      <c r="G1481" s="3">
        <f t="shared" si="18"/>
        <v>-160</v>
      </c>
      <c r="H1481" s="15">
        <v>0.1</v>
      </c>
      <c r="I1481" s="15">
        <v>1.23</v>
      </c>
      <c r="J1481" s="15">
        <v>3.36</v>
      </c>
      <c r="K1481" s="15">
        <v>21.15</v>
      </c>
      <c r="L1481" s="15">
        <v>28.64</v>
      </c>
      <c r="M1481" s="15">
        <v>54.48</v>
      </c>
      <c r="N1481" s="15">
        <v>33.82</v>
      </c>
      <c r="O1481" s="15">
        <v>11.7</v>
      </c>
      <c r="P1481" s="15"/>
      <c r="Q1481" s="23" t="s">
        <v>506</v>
      </c>
      <c r="R1481" s="19">
        <v>6.3</v>
      </c>
      <c r="S1481" s="19">
        <v>6.6</v>
      </c>
      <c r="T1481" s="19">
        <v>6.6</v>
      </c>
      <c r="U1481" s="19">
        <v>4.5999999999999996</v>
      </c>
      <c r="V1481" s="19">
        <v>4.9000000000000004</v>
      </c>
      <c r="W1481" s="19">
        <v>4.9000000000000004</v>
      </c>
      <c r="X1481" s="15">
        <v>0.09</v>
      </c>
      <c r="Y1481" s="15"/>
      <c r="Z1481" s="15"/>
      <c r="AA1481" s="15">
        <v>1.7</v>
      </c>
      <c r="AB1481" s="15"/>
      <c r="AC1481" s="15">
        <v>0.08</v>
      </c>
      <c r="AD1481" s="15">
        <v>10.58</v>
      </c>
      <c r="AE1481" s="15">
        <v>4.55</v>
      </c>
      <c r="AF1481" s="15">
        <v>1.46</v>
      </c>
      <c r="AG1481" s="15">
        <v>0.08</v>
      </c>
      <c r="AH1481" s="15">
        <v>0.08</v>
      </c>
      <c r="AI1481" s="15">
        <v>3.2</v>
      </c>
      <c r="AJ1481" s="19">
        <v>145</v>
      </c>
      <c r="AK1481" s="15"/>
      <c r="AL1481" s="15"/>
      <c r="AM1481" s="15"/>
      <c r="AN1481" s="15"/>
      <c r="AO1481" s="27"/>
    </row>
    <row r="1482" spans="1:41" x14ac:dyDescent="0.25">
      <c r="A1482" s="3"/>
      <c r="B1482" s="11"/>
      <c r="C1482" s="3"/>
      <c r="D1482" s="3"/>
      <c r="E1482" s="3"/>
      <c r="F1482" s="50"/>
      <c r="G1482" s="3"/>
      <c r="H1482" s="15"/>
      <c r="I1482" s="15"/>
      <c r="J1482" s="15"/>
      <c r="K1482" s="15"/>
      <c r="L1482" s="15"/>
      <c r="M1482" s="15"/>
      <c r="N1482" s="15"/>
      <c r="O1482" s="15"/>
      <c r="P1482" s="15"/>
      <c r="Q1482" s="23"/>
      <c r="R1482" s="19"/>
      <c r="S1482" s="19"/>
      <c r="T1482" s="19"/>
      <c r="U1482" s="19"/>
      <c r="V1482" s="19"/>
      <c r="W1482" s="19"/>
      <c r="X1482" s="15"/>
      <c r="Y1482" s="15"/>
      <c r="Z1482" s="15"/>
      <c r="AA1482" s="15"/>
      <c r="AB1482" s="15"/>
      <c r="AC1482" s="15"/>
      <c r="AD1482" s="15"/>
      <c r="AE1482" s="15"/>
      <c r="AF1482" s="15"/>
      <c r="AG1482" s="15"/>
      <c r="AH1482" s="15"/>
      <c r="AI1482" s="15"/>
      <c r="AJ1482" s="19"/>
      <c r="AK1482" s="15"/>
      <c r="AL1482" s="15"/>
      <c r="AM1482" s="15"/>
      <c r="AN1482" s="15"/>
      <c r="AO1482" s="27"/>
    </row>
    <row r="1483" spans="1:41" x14ac:dyDescent="0.25">
      <c r="A1483" s="3"/>
      <c r="B1483" s="11"/>
      <c r="C1483" s="3"/>
      <c r="D1483" s="3"/>
      <c r="E1483" s="3"/>
      <c r="F1483" s="50"/>
      <c r="G1483" s="3"/>
      <c r="H1483" s="15"/>
      <c r="I1483" s="15"/>
      <c r="J1483" s="15"/>
      <c r="K1483" s="15"/>
      <c r="L1483" s="15"/>
      <c r="M1483" s="15"/>
      <c r="N1483" s="15"/>
      <c r="O1483" s="15"/>
      <c r="P1483" s="15"/>
      <c r="Q1483" s="23"/>
      <c r="R1483" s="19"/>
      <c r="S1483" s="19"/>
      <c r="T1483" s="19"/>
      <c r="U1483" s="19"/>
      <c r="V1483" s="19"/>
      <c r="W1483" s="19"/>
      <c r="X1483" s="15"/>
      <c r="Y1483" s="15"/>
      <c r="Z1483" s="15"/>
      <c r="AA1483" s="15"/>
      <c r="AB1483" s="15"/>
      <c r="AC1483" s="15"/>
      <c r="AD1483" s="15"/>
      <c r="AE1483" s="15"/>
      <c r="AF1483" s="15"/>
      <c r="AG1483" s="15"/>
      <c r="AH1483" s="15"/>
      <c r="AI1483" s="15"/>
      <c r="AJ1483" s="19"/>
      <c r="AK1483" s="15"/>
      <c r="AL1483" s="15"/>
      <c r="AM1483" s="15"/>
      <c r="AN1483" s="15"/>
      <c r="AO1483" s="27"/>
    </row>
    <row r="1484" spans="1:41" x14ac:dyDescent="0.25">
      <c r="A1484" s="35">
        <v>215</v>
      </c>
      <c r="B1484" s="36" t="s">
        <v>2954</v>
      </c>
      <c r="C1484" s="35">
        <v>1</v>
      </c>
      <c r="D1484" s="35" t="s">
        <v>6</v>
      </c>
      <c r="E1484" s="35">
        <v>0</v>
      </c>
      <c r="F1484" s="51">
        <v>15</v>
      </c>
      <c r="G1484" s="35">
        <f t="shared" si="18"/>
        <v>15</v>
      </c>
      <c r="H1484" s="37">
        <v>1.95</v>
      </c>
      <c r="I1484" s="37">
        <v>2.35</v>
      </c>
      <c r="J1484" s="37">
        <v>1.71</v>
      </c>
      <c r="K1484" s="37">
        <v>12.71</v>
      </c>
      <c r="L1484" s="37">
        <v>21.49</v>
      </c>
      <c r="M1484" s="37">
        <v>40.21</v>
      </c>
      <c r="N1484" s="37">
        <v>46.98</v>
      </c>
      <c r="O1484" s="37">
        <v>12.81</v>
      </c>
      <c r="P1484" s="37">
        <v>8.98</v>
      </c>
      <c r="Q1484" s="38" t="s">
        <v>225</v>
      </c>
      <c r="R1484" s="39">
        <v>6.8</v>
      </c>
      <c r="S1484" s="39">
        <v>6.8</v>
      </c>
      <c r="T1484" s="39">
        <v>7</v>
      </c>
      <c r="U1484" s="39">
        <v>5.9</v>
      </c>
      <c r="V1484" s="39">
        <v>5.9</v>
      </c>
      <c r="W1484" s="39">
        <v>6.2</v>
      </c>
      <c r="X1484" s="37">
        <v>1.07</v>
      </c>
      <c r="Y1484" s="37">
        <v>0.23499999999999999</v>
      </c>
      <c r="Z1484" s="37">
        <v>4.55</v>
      </c>
      <c r="AA1484" s="37">
        <v>1.56</v>
      </c>
      <c r="AB1484" s="37"/>
      <c r="AC1484" s="37">
        <v>0.49</v>
      </c>
      <c r="AD1484" s="37">
        <v>18.98</v>
      </c>
      <c r="AE1484" s="37">
        <v>10.4</v>
      </c>
      <c r="AF1484" s="37">
        <v>2.72</v>
      </c>
      <c r="AG1484" s="37">
        <v>0.1</v>
      </c>
      <c r="AH1484" s="37">
        <v>0.38</v>
      </c>
      <c r="AI1484" s="37">
        <v>4.99</v>
      </c>
      <c r="AJ1484" s="39">
        <v>500</v>
      </c>
      <c r="AK1484" s="37"/>
      <c r="AL1484" s="37"/>
      <c r="AM1484" s="37"/>
      <c r="AN1484" s="37"/>
      <c r="AO1484" s="40"/>
    </row>
    <row r="1485" spans="1:41" x14ac:dyDescent="0.25">
      <c r="A1485" s="41">
        <v>215</v>
      </c>
      <c r="B1485" s="42" t="s">
        <v>2954</v>
      </c>
      <c r="C1485" s="41">
        <v>2</v>
      </c>
      <c r="D1485" s="41" t="s">
        <v>290</v>
      </c>
      <c r="E1485" s="41">
        <v>15</v>
      </c>
      <c r="F1485" s="49">
        <v>42</v>
      </c>
      <c r="G1485" s="41">
        <f t="shared" si="18"/>
        <v>27</v>
      </c>
      <c r="H1485" s="43">
        <v>0.12</v>
      </c>
      <c r="I1485" s="43">
        <v>0.35</v>
      </c>
      <c r="J1485" s="43">
        <v>1.47</v>
      </c>
      <c r="K1485" s="43">
        <v>18.95</v>
      </c>
      <c r="L1485" s="43">
        <v>17.12</v>
      </c>
      <c r="M1485" s="43">
        <v>38.01</v>
      </c>
      <c r="N1485" s="43">
        <v>45.69</v>
      </c>
      <c r="O1485" s="43">
        <v>16.3</v>
      </c>
      <c r="P1485" s="43">
        <v>0.9</v>
      </c>
      <c r="Q1485" s="44" t="s">
        <v>225</v>
      </c>
      <c r="R1485" s="45">
        <v>7.3</v>
      </c>
      <c r="S1485" s="45">
        <v>7.3</v>
      </c>
      <c r="T1485" s="45">
        <v>7.4</v>
      </c>
      <c r="U1485" s="45">
        <v>6.1</v>
      </c>
      <c r="V1485" s="45">
        <v>6.1</v>
      </c>
      <c r="W1485" s="45">
        <v>6.3</v>
      </c>
      <c r="X1485" s="43">
        <v>0.49</v>
      </c>
      <c r="Y1485" s="43">
        <v>0.10199999999999999</v>
      </c>
      <c r="Z1485" s="43">
        <v>4.8</v>
      </c>
      <c r="AA1485" s="43">
        <v>1.65</v>
      </c>
      <c r="AB1485" s="43"/>
      <c r="AC1485" s="43">
        <v>0.24</v>
      </c>
      <c r="AD1485" s="43">
        <v>12.35</v>
      </c>
      <c r="AE1485" s="43">
        <v>7.27</v>
      </c>
      <c r="AF1485" s="43">
        <v>1.89</v>
      </c>
      <c r="AG1485" s="43">
        <v>0.12</v>
      </c>
      <c r="AH1485" s="43">
        <v>0.18</v>
      </c>
      <c r="AI1485" s="43">
        <v>2.65</v>
      </c>
      <c r="AJ1485" s="45">
        <v>172</v>
      </c>
      <c r="AK1485" s="43"/>
      <c r="AL1485" s="43"/>
      <c r="AM1485" s="43"/>
      <c r="AN1485" s="43"/>
      <c r="AO1485" s="46"/>
    </row>
    <row r="1486" spans="1:41" x14ac:dyDescent="0.25">
      <c r="A1486" s="41">
        <v>215</v>
      </c>
      <c r="B1486" s="42" t="s">
        <v>2954</v>
      </c>
      <c r="C1486" s="41">
        <v>3</v>
      </c>
      <c r="D1486" s="41" t="s">
        <v>302</v>
      </c>
      <c r="E1486" s="41">
        <v>42</v>
      </c>
      <c r="F1486" s="49">
        <v>74</v>
      </c>
      <c r="G1486" s="41">
        <f t="shared" si="18"/>
        <v>32</v>
      </c>
      <c r="H1486" s="43">
        <v>0.01</v>
      </c>
      <c r="I1486" s="43">
        <v>0.21</v>
      </c>
      <c r="J1486" s="43">
        <v>1.67</v>
      </c>
      <c r="K1486" s="43">
        <v>14.63</v>
      </c>
      <c r="L1486" s="43">
        <v>18.12</v>
      </c>
      <c r="M1486" s="43">
        <v>34.64</v>
      </c>
      <c r="N1486" s="43">
        <v>49.17</v>
      </c>
      <c r="O1486" s="43">
        <v>16.190000000000001</v>
      </c>
      <c r="P1486" s="43"/>
      <c r="Q1486" s="44" t="s">
        <v>225</v>
      </c>
      <c r="R1486" s="45">
        <v>7.4</v>
      </c>
      <c r="S1486" s="45">
        <v>7.4</v>
      </c>
      <c r="T1486" s="45">
        <v>7.5</v>
      </c>
      <c r="U1486" s="45">
        <v>6</v>
      </c>
      <c r="V1486" s="45">
        <v>5.9</v>
      </c>
      <c r="W1486" s="45">
        <v>6.1</v>
      </c>
      <c r="X1486" s="43">
        <v>0.15</v>
      </c>
      <c r="Y1486" s="43">
        <v>7.0999999999999994E-2</v>
      </c>
      <c r="Z1486" s="43">
        <v>2.11</v>
      </c>
      <c r="AA1486" s="43">
        <v>1.76</v>
      </c>
      <c r="AB1486" s="43"/>
      <c r="AC1486" s="43">
        <v>0.12</v>
      </c>
      <c r="AD1486" s="43">
        <v>9.11</v>
      </c>
      <c r="AE1486" s="43">
        <v>5.66</v>
      </c>
      <c r="AF1486" s="43">
        <v>1.05</v>
      </c>
      <c r="AG1486" s="43">
        <v>0.12</v>
      </c>
      <c r="AH1486" s="43">
        <v>0.16</v>
      </c>
      <c r="AI1486" s="43">
        <v>2.1800000000000002</v>
      </c>
      <c r="AJ1486" s="45">
        <v>29</v>
      </c>
      <c r="AK1486" s="43"/>
      <c r="AL1486" s="43"/>
      <c r="AM1486" s="43"/>
      <c r="AN1486" s="43"/>
      <c r="AO1486" s="46"/>
    </row>
    <row r="1487" spans="1:41" x14ac:dyDescent="0.25">
      <c r="A1487" s="3">
        <v>215</v>
      </c>
      <c r="B1487" s="11" t="s">
        <v>2954</v>
      </c>
      <c r="C1487" s="3">
        <v>4</v>
      </c>
      <c r="D1487" s="3" t="s">
        <v>477</v>
      </c>
      <c r="E1487" s="3">
        <v>74</v>
      </c>
      <c r="F1487" s="50">
        <v>99</v>
      </c>
      <c r="G1487" s="3">
        <f t="shared" si="18"/>
        <v>25</v>
      </c>
      <c r="H1487" s="15"/>
      <c r="I1487" s="15">
        <v>1.67</v>
      </c>
      <c r="J1487" s="15">
        <v>14.2</v>
      </c>
      <c r="K1487" s="15">
        <v>57.17</v>
      </c>
      <c r="L1487" s="15">
        <v>13.92</v>
      </c>
      <c r="M1487" s="15">
        <v>86.96</v>
      </c>
      <c r="N1487" s="15">
        <v>9.6300000000000008</v>
      </c>
      <c r="O1487" s="15">
        <v>3.41</v>
      </c>
      <c r="P1487" s="15">
        <v>0.3</v>
      </c>
      <c r="Q1487" s="23" t="s">
        <v>16</v>
      </c>
      <c r="R1487" s="19">
        <v>7.5</v>
      </c>
      <c r="S1487" s="19">
        <v>7.5</v>
      </c>
      <c r="T1487" s="19">
        <v>7.4</v>
      </c>
      <c r="U1487" s="19">
        <v>6.1</v>
      </c>
      <c r="V1487" s="19">
        <v>6.1</v>
      </c>
      <c r="W1487" s="19">
        <v>6.2</v>
      </c>
      <c r="X1487" s="15">
        <v>7.0000000000000007E-2</v>
      </c>
      <c r="Y1487" s="15">
        <v>2.8000000000000001E-2</v>
      </c>
      <c r="Z1487" s="15">
        <v>2.5</v>
      </c>
      <c r="AA1487" s="15">
        <v>1.81</v>
      </c>
      <c r="AB1487" s="15"/>
      <c r="AC1487" s="15">
        <v>7.0000000000000007E-2</v>
      </c>
      <c r="AD1487" s="15">
        <v>3.74</v>
      </c>
      <c r="AE1487" s="15">
        <v>1.92</v>
      </c>
      <c r="AF1487" s="15">
        <v>1.05</v>
      </c>
      <c r="AG1487" s="15">
        <v>0.08</v>
      </c>
      <c r="AH1487" s="15">
        <v>0.14000000000000001</v>
      </c>
      <c r="AI1487" s="15">
        <v>1.25</v>
      </c>
      <c r="AJ1487" s="19">
        <v>217</v>
      </c>
      <c r="AK1487" s="15"/>
      <c r="AL1487" s="15"/>
      <c r="AM1487" s="15"/>
      <c r="AN1487" s="15"/>
      <c r="AO1487" s="27"/>
    </row>
    <row r="1488" spans="1:41" x14ac:dyDescent="0.25">
      <c r="A1488" s="3">
        <v>215</v>
      </c>
      <c r="B1488" s="11" t="s">
        <v>2954</v>
      </c>
      <c r="C1488" s="3">
        <v>5</v>
      </c>
      <c r="D1488" s="3" t="s">
        <v>484</v>
      </c>
      <c r="E1488" s="3">
        <v>99</v>
      </c>
      <c r="F1488" s="50">
        <v>122</v>
      </c>
      <c r="G1488" s="3">
        <f t="shared" si="18"/>
        <v>23</v>
      </c>
      <c r="H1488" s="15">
        <v>0.01</v>
      </c>
      <c r="I1488" s="15">
        <v>0.08</v>
      </c>
      <c r="J1488" s="15">
        <v>0.48</v>
      </c>
      <c r="K1488" s="15">
        <v>27.35</v>
      </c>
      <c r="L1488" s="15">
        <v>47.72</v>
      </c>
      <c r="M1488" s="15">
        <v>75.64</v>
      </c>
      <c r="N1488" s="15">
        <v>20.51</v>
      </c>
      <c r="O1488" s="15">
        <v>3.85</v>
      </c>
      <c r="P1488" s="15"/>
      <c r="Q1488" s="23" t="s">
        <v>79</v>
      </c>
      <c r="R1488" s="19">
        <v>7.6</v>
      </c>
      <c r="S1488" s="19">
        <v>7.6</v>
      </c>
      <c r="T1488" s="19">
        <v>7.4</v>
      </c>
      <c r="U1488" s="19">
        <v>6.1</v>
      </c>
      <c r="V1488" s="19">
        <v>6</v>
      </c>
      <c r="W1488" s="19">
        <v>6.1</v>
      </c>
      <c r="X1488" s="15">
        <v>0.06</v>
      </c>
      <c r="Y1488" s="15"/>
      <c r="Z1488" s="15"/>
      <c r="AA1488" s="15">
        <v>1.61</v>
      </c>
      <c r="AB1488" s="15"/>
      <c r="AC1488" s="15">
        <v>7.0000000000000007E-2</v>
      </c>
      <c r="AD1488" s="15">
        <v>4.53</v>
      </c>
      <c r="AE1488" s="15">
        <v>1.92</v>
      </c>
      <c r="AF1488" s="15">
        <v>1.05</v>
      </c>
      <c r="AG1488" s="15">
        <v>0.12</v>
      </c>
      <c r="AH1488" s="15">
        <v>0.14000000000000001</v>
      </c>
      <c r="AI1488" s="15">
        <v>1.72</v>
      </c>
      <c r="AJ1488" s="19">
        <v>226</v>
      </c>
      <c r="AK1488" s="15"/>
      <c r="AL1488" s="15"/>
      <c r="AM1488" s="15"/>
      <c r="AN1488" s="15"/>
      <c r="AO1488" s="27"/>
    </row>
    <row r="1489" spans="1:41" x14ac:dyDescent="0.25">
      <c r="A1489" s="3">
        <v>215</v>
      </c>
      <c r="B1489" s="11" t="s">
        <v>2954</v>
      </c>
      <c r="C1489" s="3">
        <v>6</v>
      </c>
      <c r="D1489" s="3" t="s">
        <v>601</v>
      </c>
      <c r="E1489" s="3">
        <v>122</v>
      </c>
      <c r="F1489" s="50">
        <v>155</v>
      </c>
      <c r="G1489" s="3">
        <f t="shared" ref="G1489:G1570" si="19">F1489-E1489</f>
        <v>33</v>
      </c>
      <c r="H1489" s="15">
        <v>0.18</v>
      </c>
      <c r="I1489" s="15">
        <v>0.56000000000000005</v>
      </c>
      <c r="J1489" s="15">
        <v>0.75</v>
      </c>
      <c r="K1489" s="15">
        <v>4.08</v>
      </c>
      <c r="L1489" s="15">
        <v>17.829999999999998</v>
      </c>
      <c r="M1489" s="15">
        <v>23.4</v>
      </c>
      <c r="N1489" s="15">
        <v>50.01</v>
      </c>
      <c r="O1489" s="15">
        <v>26.59</v>
      </c>
      <c r="P1489" s="15">
        <v>0.47</v>
      </c>
      <c r="Q1489" s="23" t="s">
        <v>283</v>
      </c>
      <c r="R1489" s="19">
        <v>7</v>
      </c>
      <c r="S1489" s="19">
        <v>6.9</v>
      </c>
      <c r="T1489" s="19">
        <v>7.4</v>
      </c>
      <c r="U1489" s="19">
        <v>5.4</v>
      </c>
      <c r="V1489" s="19">
        <v>5.4</v>
      </c>
      <c r="W1489" s="19">
        <v>5.6</v>
      </c>
      <c r="X1489" s="15">
        <v>0.25</v>
      </c>
      <c r="Y1489" s="15"/>
      <c r="Z1489" s="15"/>
      <c r="AA1489" s="15">
        <v>1.56</v>
      </c>
      <c r="AB1489" s="15"/>
      <c r="AC1489" s="15">
        <v>0.09</v>
      </c>
      <c r="AD1489" s="15">
        <v>14.99</v>
      </c>
      <c r="AE1489" s="15">
        <v>7.58</v>
      </c>
      <c r="AF1489" s="15">
        <v>3.14</v>
      </c>
      <c r="AG1489" s="15">
        <v>0.18</v>
      </c>
      <c r="AH1489" s="15">
        <v>0.2</v>
      </c>
      <c r="AI1489" s="15">
        <v>3.74</v>
      </c>
      <c r="AJ1489" s="19">
        <v>236</v>
      </c>
      <c r="AK1489" s="15"/>
      <c r="AL1489" s="15"/>
      <c r="AM1489" s="15"/>
      <c r="AN1489" s="15"/>
      <c r="AO1489" s="27"/>
    </row>
    <row r="1490" spans="1:41" x14ac:dyDescent="0.25">
      <c r="A1490" s="3">
        <v>215</v>
      </c>
      <c r="B1490" s="11" t="s">
        <v>2954</v>
      </c>
      <c r="C1490" s="3">
        <v>7</v>
      </c>
      <c r="D1490" s="3" t="s">
        <v>616</v>
      </c>
      <c r="E1490" s="3">
        <v>155</v>
      </c>
      <c r="F1490" s="50">
        <v>176</v>
      </c>
      <c r="G1490" s="3">
        <f t="shared" si="19"/>
        <v>21</v>
      </c>
      <c r="H1490" s="15">
        <v>0.47</v>
      </c>
      <c r="I1490" s="15">
        <v>0.67</v>
      </c>
      <c r="J1490" s="15">
        <v>0.88</v>
      </c>
      <c r="K1490" s="15">
        <v>6.24</v>
      </c>
      <c r="L1490" s="15">
        <v>17.03</v>
      </c>
      <c r="M1490" s="15">
        <v>25.29</v>
      </c>
      <c r="N1490" s="15">
        <v>47.97</v>
      </c>
      <c r="O1490" s="15">
        <v>26.74</v>
      </c>
      <c r="P1490" s="15">
        <v>1</v>
      </c>
      <c r="Q1490" s="23" t="s">
        <v>225</v>
      </c>
      <c r="R1490" s="19">
        <v>6.8</v>
      </c>
      <c r="S1490" s="19">
        <v>6.7</v>
      </c>
      <c r="T1490" s="19">
        <v>7</v>
      </c>
      <c r="U1490" s="19">
        <v>5.3</v>
      </c>
      <c r="V1490" s="19">
        <v>5.4</v>
      </c>
      <c r="W1490" s="19">
        <v>5.6</v>
      </c>
      <c r="X1490" s="15">
        <v>0.23</v>
      </c>
      <c r="Y1490" s="15"/>
      <c r="Z1490" s="15"/>
      <c r="AA1490" s="15">
        <v>1.96</v>
      </c>
      <c r="AB1490" s="15"/>
      <c r="AC1490" s="15">
        <v>0.16</v>
      </c>
      <c r="AD1490" s="15">
        <v>16.07</v>
      </c>
      <c r="AE1490" s="15">
        <v>8.89</v>
      </c>
      <c r="AF1490" s="15">
        <v>3.97</v>
      </c>
      <c r="AG1490" s="15">
        <v>0.24</v>
      </c>
      <c r="AH1490" s="15">
        <v>0.22</v>
      </c>
      <c r="AI1490" s="15">
        <v>3.59</v>
      </c>
      <c r="AJ1490" s="19">
        <v>86</v>
      </c>
      <c r="AK1490" s="15"/>
      <c r="AL1490" s="15"/>
      <c r="AM1490" s="15"/>
      <c r="AN1490" s="15"/>
      <c r="AO1490" s="27"/>
    </row>
    <row r="1491" spans="1:41" x14ac:dyDescent="0.25">
      <c r="A1491" s="3">
        <v>215</v>
      </c>
      <c r="B1491" s="11" t="s">
        <v>2954</v>
      </c>
      <c r="C1491" s="3">
        <v>8</v>
      </c>
      <c r="D1491" s="3" t="s">
        <v>634</v>
      </c>
      <c r="E1491" s="3">
        <v>176</v>
      </c>
      <c r="F1491" s="50">
        <v>195</v>
      </c>
      <c r="G1491" s="3">
        <f t="shared" si="19"/>
        <v>19</v>
      </c>
      <c r="H1491" s="15">
        <v>3.58</v>
      </c>
      <c r="I1491" s="15">
        <v>3.62</v>
      </c>
      <c r="J1491" s="15">
        <v>2.66</v>
      </c>
      <c r="K1491" s="15">
        <v>7.19</v>
      </c>
      <c r="L1491" s="15">
        <v>12.85</v>
      </c>
      <c r="M1491" s="15">
        <v>29.9</v>
      </c>
      <c r="N1491" s="15">
        <v>41.84</v>
      </c>
      <c r="O1491" s="15">
        <v>28.26</v>
      </c>
      <c r="P1491" s="15">
        <v>32.06</v>
      </c>
      <c r="Q1491" s="23" t="s">
        <v>1064</v>
      </c>
      <c r="R1491" s="19">
        <v>6.7</v>
      </c>
      <c r="S1491" s="19">
        <v>6.8</v>
      </c>
      <c r="T1491" s="19">
        <v>7</v>
      </c>
      <c r="U1491" s="19">
        <v>5.5</v>
      </c>
      <c r="V1491" s="19">
        <v>5.5</v>
      </c>
      <c r="W1491" s="19">
        <v>5.7</v>
      </c>
      <c r="X1491" s="15">
        <v>0.22</v>
      </c>
      <c r="Y1491" s="15"/>
      <c r="Z1491" s="15"/>
      <c r="AA1491" s="15">
        <v>1.75</v>
      </c>
      <c r="AB1491" s="15"/>
      <c r="AC1491" s="15">
        <v>0.08</v>
      </c>
      <c r="AD1491" s="15">
        <v>20.52</v>
      </c>
      <c r="AE1491" s="15">
        <v>12.32</v>
      </c>
      <c r="AF1491" s="15">
        <v>4.8099999999999996</v>
      </c>
      <c r="AG1491" s="15">
        <v>0.2</v>
      </c>
      <c r="AH1491" s="15">
        <v>0.24</v>
      </c>
      <c r="AI1491" s="15">
        <v>4.21</v>
      </c>
      <c r="AJ1491" s="19">
        <v>34</v>
      </c>
      <c r="AK1491" s="15"/>
      <c r="AL1491" s="15"/>
      <c r="AM1491" s="15"/>
      <c r="AN1491" s="15"/>
      <c r="AO1491" s="27"/>
    </row>
    <row r="1492" spans="1:41" x14ac:dyDescent="0.25">
      <c r="A1492" s="3">
        <v>215</v>
      </c>
      <c r="B1492" s="11" t="s">
        <v>2954</v>
      </c>
      <c r="C1492" s="3">
        <v>9</v>
      </c>
      <c r="D1492" s="3" t="s">
        <v>6045</v>
      </c>
      <c r="E1492" s="3">
        <v>195</v>
      </c>
      <c r="F1492" s="50">
        <v>0</v>
      </c>
      <c r="G1492" s="3">
        <f t="shared" si="19"/>
        <v>-195</v>
      </c>
      <c r="H1492" s="15">
        <v>3.95</v>
      </c>
      <c r="I1492" s="15">
        <v>4.17</v>
      </c>
      <c r="J1492" s="15">
        <v>3.08</v>
      </c>
      <c r="K1492" s="15">
        <v>7.26</v>
      </c>
      <c r="L1492" s="15">
        <v>10.06</v>
      </c>
      <c r="M1492" s="15">
        <v>28.52</v>
      </c>
      <c r="N1492" s="15">
        <v>39.61</v>
      </c>
      <c r="O1492" s="15">
        <v>31.87</v>
      </c>
      <c r="P1492" s="15">
        <v>22.5</v>
      </c>
      <c r="Q1492" s="23" t="s">
        <v>1064</v>
      </c>
      <c r="R1492" s="19">
        <v>6.9</v>
      </c>
      <c r="S1492" s="19">
        <v>6.7</v>
      </c>
      <c r="T1492" s="19">
        <v>7.1</v>
      </c>
      <c r="U1492" s="19">
        <v>5.4</v>
      </c>
      <c r="V1492" s="19">
        <v>5.4</v>
      </c>
      <c r="W1492" s="19">
        <v>5.6</v>
      </c>
      <c r="X1492" s="15">
        <v>0.19</v>
      </c>
      <c r="Y1492" s="15"/>
      <c r="Z1492" s="15"/>
      <c r="AA1492" s="15">
        <v>1.72</v>
      </c>
      <c r="AB1492" s="15"/>
      <c r="AC1492" s="15">
        <v>0.08</v>
      </c>
      <c r="AD1492" s="15">
        <v>23.19</v>
      </c>
      <c r="AE1492" s="15">
        <v>14.24</v>
      </c>
      <c r="AF1492" s="15">
        <v>6.07</v>
      </c>
      <c r="AG1492" s="15">
        <v>0.22</v>
      </c>
      <c r="AH1492" s="15">
        <v>0.22</v>
      </c>
      <c r="AI1492" s="15">
        <v>4.5199999999999996</v>
      </c>
      <c r="AJ1492" s="19">
        <v>21</v>
      </c>
      <c r="AK1492" s="15"/>
      <c r="AL1492" s="15"/>
      <c r="AM1492" s="15"/>
      <c r="AN1492" s="15"/>
      <c r="AO1492" s="27"/>
    </row>
    <row r="1493" spans="1:41" x14ac:dyDescent="0.25">
      <c r="A1493" s="3"/>
      <c r="B1493" s="11"/>
      <c r="C1493" s="3"/>
      <c r="D1493" s="3"/>
      <c r="E1493" s="3"/>
      <c r="F1493" s="50"/>
      <c r="G1493" s="3"/>
      <c r="H1493" s="15"/>
      <c r="I1493" s="15"/>
      <c r="J1493" s="15"/>
      <c r="K1493" s="15"/>
      <c r="L1493" s="15"/>
      <c r="M1493" s="15"/>
      <c r="N1493" s="15"/>
      <c r="O1493" s="15"/>
      <c r="P1493" s="15"/>
      <c r="Q1493" s="23"/>
      <c r="R1493" s="19"/>
      <c r="S1493" s="19"/>
      <c r="T1493" s="19"/>
      <c r="U1493" s="19"/>
      <c r="V1493" s="19"/>
      <c r="W1493" s="19"/>
      <c r="X1493" s="15"/>
      <c r="Y1493" s="15"/>
      <c r="Z1493" s="15"/>
      <c r="AA1493" s="15"/>
      <c r="AB1493" s="15"/>
      <c r="AC1493" s="15"/>
      <c r="AD1493" s="15"/>
      <c r="AE1493" s="15"/>
      <c r="AF1493" s="15"/>
      <c r="AG1493" s="15"/>
      <c r="AH1493" s="15"/>
      <c r="AI1493" s="15"/>
      <c r="AJ1493" s="19"/>
      <c r="AK1493" s="15"/>
      <c r="AL1493" s="15"/>
      <c r="AM1493" s="15"/>
      <c r="AN1493" s="15"/>
      <c r="AO1493" s="27"/>
    </row>
    <row r="1494" spans="1:41" x14ac:dyDescent="0.25">
      <c r="A1494" s="3"/>
      <c r="B1494" s="11"/>
      <c r="C1494" s="3"/>
      <c r="D1494" s="3"/>
      <c r="E1494" s="3"/>
      <c r="F1494" s="50"/>
      <c r="G1494" s="3"/>
      <c r="H1494" s="15"/>
      <c r="I1494" s="15"/>
      <c r="J1494" s="15"/>
      <c r="K1494" s="15"/>
      <c r="L1494" s="15"/>
      <c r="M1494" s="15"/>
      <c r="N1494" s="15"/>
      <c r="O1494" s="15"/>
      <c r="P1494" s="15"/>
      <c r="Q1494" s="23"/>
      <c r="R1494" s="19"/>
      <c r="S1494" s="19"/>
      <c r="T1494" s="19"/>
      <c r="U1494" s="19"/>
      <c r="V1494" s="19"/>
      <c r="W1494" s="19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9"/>
      <c r="AK1494" s="15"/>
      <c r="AL1494" s="15"/>
      <c r="AM1494" s="15"/>
      <c r="AN1494" s="15"/>
      <c r="AO1494" s="27"/>
    </row>
    <row r="1495" spans="1:41" x14ac:dyDescent="0.25">
      <c r="A1495" s="35">
        <v>216</v>
      </c>
      <c r="B1495" s="36" t="s">
        <v>2954</v>
      </c>
      <c r="C1495" s="35">
        <v>1</v>
      </c>
      <c r="D1495" s="35" t="s">
        <v>6</v>
      </c>
      <c r="E1495" s="35">
        <v>0</v>
      </c>
      <c r="F1495" s="51">
        <v>13</v>
      </c>
      <c r="G1495" s="35">
        <f t="shared" si="19"/>
        <v>13</v>
      </c>
      <c r="H1495" s="37">
        <v>0.2</v>
      </c>
      <c r="I1495" s="37">
        <v>0.3</v>
      </c>
      <c r="J1495" s="37">
        <v>0.47</v>
      </c>
      <c r="K1495" s="37">
        <v>3</v>
      </c>
      <c r="L1495" s="37">
        <v>9.06</v>
      </c>
      <c r="M1495" s="37">
        <v>13.03</v>
      </c>
      <c r="N1495" s="37">
        <v>62.61</v>
      </c>
      <c r="O1495" s="37">
        <v>24.36</v>
      </c>
      <c r="P1495" s="37">
        <v>1.17</v>
      </c>
      <c r="Q1495" s="38" t="s">
        <v>283</v>
      </c>
      <c r="R1495" s="39">
        <v>6.9</v>
      </c>
      <c r="S1495" s="39">
        <v>6.8</v>
      </c>
      <c r="T1495" s="39">
        <v>6.9</v>
      </c>
      <c r="U1495" s="39">
        <v>5.7</v>
      </c>
      <c r="V1495" s="39">
        <v>5.7</v>
      </c>
      <c r="W1495" s="39">
        <v>5.9</v>
      </c>
      <c r="X1495" s="37">
        <v>0.86</v>
      </c>
      <c r="Y1495" s="37">
        <v>0.20599999999999999</v>
      </c>
      <c r="Z1495" s="37">
        <v>4.17</v>
      </c>
      <c r="AA1495" s="37">
        <v>1.5</v>
      </c>
      <c r="AB1495" s="37"/>
      <c r="AC1495" s="37">
        <v>0.23</v>
      </c>
      <c r="AD1495" s="37">
        <v>13.65</v>
      </c>
      <c r="AE1495" s="37">
        <v>9.8000000000000007</v>
      </c>
      <c r="AF1495" s="37">
        <v>3.97</v>
      </c>
      <c r="AG1495" s="37">
        <v>0.12</v>
      </c>
      <c r="AH1495" s="37">
        <v>0.16</v>
      </c>
      <c r="AI1495" s="37">
        <v>5.46</v>
      </c>
      <c r="AJ1495" s="39">
        <v>229</v>
      </c>
      <c r="AK1495" s="37"/>
      <c r="AL1495" s="37"/>
      <c r="AM1495" s="37"/>
      <c r="AN1495" s="37"/>
      <c r="AO1495" s="40"/>
    </row>
    <row r="1496" spans="1:41" x14ac:dyDescent="0.25">
      <c r="A1496" s="41">
        <v>216</v>
      </c>
      <c r="B1496" s="42" t="s">
        <v>2954</v>
      </c>
      <c r="C1496" s="41">
        <v>2</v>
      </c>
      <c r="D1496" s="41" t="s">
        <v>290</v>
      </c>
      <c r="E1496" s="41">
        <v>13</v>
      </c>
      <c r="F1496" s="49">
        <v>35</v>
      </c>
      <c r="G1496" s="41">
        <f t="shared" si="19"/>
        <v>22</v>
      </c>
      <c r="H1496" s="43">
        <v>0.04</v>
      </c>
      <c r="I1496" s="43">
        <v>0.35</v>
      </c>
      <c r="J1496" s="43">
        <v>0.74</v>
      </c>
      <c r="K1496" s="43">
        <v>1.61</v>
      </c>
      <c r="L1496" s="43">
        <v>1.78</v>
      </c>
      <c r="M1496" s="43">
        <v>4.5199999999999996</v>
      </c>
      <c r="N1496" s="43">
        <v>62.58</v>
      </c>
      <c r="O1496" s="43">
        <v>32.9</v>
      </c>
      <c r="P1496" s="43"/>
      <c r="Q1496" s="44" t="s">
        <v>354</v>
      </c>
      <c r="R1496" s="45">
        <v>6.3</v>
      </c>
      <c r="S1496" s="45">
        <v>6.2</v>
      </c>
      <c r="T1496" s="45">
        <v>7</v>
      </c>
      <c r="U1496" s="45">
        <v>5</v>
      </c>
      <c r="V1496" s="45">
        <v>4.9000000000000004</v>
      </c>
      <c r="W1496" s="45">
        <v>5.3</v>
      </c>
      <c r="X1496" s="43">
        <v>0.33</v>
      </c>
      <c r="Y1496" s="43">
        <v>0.122</v>
      </c>
      <c r="Z1496" s="43">
        <v>2.7</v>
      </c>
      <c r="AA1496" s="43">
        <v>1.63</v>
      </c>
      <c r="AB1496" s="43"/>
      <c r="AC1496" s="43">
        <v>0.05</v>
      </c>
      <c r="AD1496" s="43">
        <v>17.760000000000002</v>
      </c>
      <c r="AE1496" s="43">
        <v>8.99</v>
      </c>
      <c r="AF1496" s="43">
        <v>2.72</v>
      </c>
      <c r="AG1496" s="43">
        <v>0.16</v>
      </c>
      <c r="AH1496" s="43">
        <v>0.16</v>
      </c>
      <c r="AI1496" s="43">
        <v>5.46</v>
      </c>
      <c r="AJ1496" s="45">
        <v>40</v>
      </c>
      <c r="AK1496" s="43"/>
      <c r="AL1496" s="43"/>
      <c r="AM1496" s="43"/>
      <c r="AN1496" s="43"/>
      <c r="AO1496" s="46"/>
    </row>
    <row r="1497" spans="1:41" x14ac:dyDescent="0.25">
      <c r="A1497" s="41">
        <v>216</v>
      </c>
      <c r="B1497" s="42" t="s">
        <v>2954</v>
      </c>
      <c r="C1497" s="41">
        <v>3</v>
      </c>
      <c r="D1497" s="41" t="s">
        <v>302</v>
      </c>
      <c r="E1497" s="41">
        <v>35</v>
      </c>
      <c r="F1497" s="49">
        <v>46</v>
      </c>
      <c r="G1497" s="41">
        <f t="shared" si="19"/>
        <v>11</v>
      </c>
      <c r="H1497" s="43">
        <v>0.06</v>
      </c>
      <c r="I1497" s="43">
        <v>0.28000000000000003</v>
      </c>
      <c r="J1497" s="43">
        <v>0.52</v>
      </c>
      <c r="K1497" s="43">
        <v>1.45</v>
      </c>
      <c r="L1497" s="43">
        <v>2.99</v>
      </c>
      <c r="M1497" s="43">
        <v>5.3</v>
      </c>
      <c r="N1497" s="43">
        <v>65.290000000000006</v>
      </c>
      <c r="O1497" s="43">
        <v>29.41</v>
      </c>
      <c r="P1497" s="43"/>
      <c r="Q1497" s="44" t="s">
        <v>354</v>
      </c>
      <c r="R1497" s="45">
        <v>6.2</v>
      </c>
      <c r="S1497" s="45">
        <v>6.2</v>
      </c>
      <c r="T1497" s="45">
        <v>6.9</v>
      </c>
      <c r="U1497" s="45">
        <v>4.5999999999999996</v>
      </c>
      <c r="V1497" s="45">
        <v>4.7</v>
      </c>
      <c r="W1497" s="45">
        <v>5</v>
      </c>
      <c r="X1497" s="43">
        <v>0.31</v>
      </c>
      <c r="Y1497" s="43">
        <v>9.9000000000000005E-2</v>
      </c>
      <c r="Z1497" s="43">
        <v>3.13</v>
      </c>
      <c r="AA1497" s="43">
        <v>1.62</v>
      </c>
      <c r="AB1497" s="43"/>
      <c r="AC1497" s="43">
        <v>0.05</v>
      </c>
      <c r="AD1497" s="43">
        <v>17.16</v>
      </c>
      <c r="AE1497" s="43">
        <v>9.39</v>
      </c>
      <c r="AF1497" s="43">
        <v>3.14</v>
      </c>
      <c r="AG1497" s="43">
        <v>0.36</v>
      </c>
      <c r="AH1497" s="43">
        <v>0.16</v>
      </c>
      <c r="AI1497" s="43">
        <v>5.3</v>
      </c>
      <c r="AJ1497" s="45">
        <v>31</v>
      </c>
      <c r="AK1497" s="43"/>
      <c r="AL1497" s="43"/>
      <c r="AM1497" s="43"/>
      <c r="AN1497" s="43"/>
      <c r="AO1497" s="46"/>
    </row>
    <row r="1498" spans="1:41" x14ac:dyDescent="0.25">
      <c r="A1498" s="3">
        <v>216</v>
      </c>
      <c r="B1498" s="11" t="s">
        <v>2954</v>
      </c>
      <c r="C1498" s="3">
        <v>4</v>
      </c>
      <c r="D1498" s="3" t="s">
        <v>7193</v>
      </c>
      <c r="E1498" s="3">
        <v>46</v>
      </c>
      <c r="F1498" s="50">
        <v>84</v>
      </c>
      <c r="G1498" s="3">
        <f t="shared" si="19"/>
        <v>38</v>
      </c>
      <c r="H1498" s="15">
        <v>0.27</v>
      </c>
      <c r="I1498" s="15">
        <v>0.48</v>
      </c>
      <c r="J1498" s="15">
        <v>0.44</v>
      </c>
      <c r="K1498" s="15">
        <v>1.45</v>
      </c>
      <c r="L1498" s="15">
        <v>2.62</v>
      </c>
      <c r="M1498" s="15">
        <v>5.26</v>
      </c>
      <c r="N1498" s="15">
        <v>64.14</v>
      </c>
      <c r="O1498" s="15">
        <v>30.6</v>
      </c>
      <c r="P1498" s="15">
        <v>1.1599999999999999</v>
      </c>
      <c r="Q1498" s="23" t="s">
        <v>354</v>
      </c>
      <c r="R1498" s="19">
        <v>6.3</v>
      </c>
      <c r="S1498" s="19">
        <v>6.3</v>
      </c>
      <c r="T1498" s="19">
        <v>6.7</v>
      </c>
      <c r="U1498" s="19">
        <v>4.5999999999999996</v>
      </c>
      <c r="V1498" s="19">
        <v>4.5999999999999996</v>
      </c>
      <c r="W1498" s="19">
        <v>4</v>
      </c>
      <c r="X1498" s="15">
        <v>0.31</v>
      </c>
      <c r="Y1498" s="15">
        <v>0.122</v>
      </c>
      <c r="Z1498" s="15">
        <v>2.54</v>
      </c>
      <c r="AA1498" s="15">
        <v>1.58</v>
      </c>
      <c r="AB1498" s="15"/>
      <c r="AC1498" s="15">
        <v>0.06</v>
      </c>
      <c r="AD1498" s="15">
        <v>18.43</v>
      </c>
      <c r="AE1498" s="15">
        <v>9.19</v>
      </c>
      <c r="AF1498" s="15">
        <v>3.97</v>
      </c>
      <c r="AG1498" s="15">
        <v>0.2</v>
      </c>
      <c r="AH1498" s="15">
        <v>0.16</v>
      </c>
      <c r="AI1498" s="15">
        <v>5.62</v>
      </c>
      <c r="AJ1498" s="19">
        <v>36</v>
      </c>
      <c r="AK1498" s="15"/>
      <c r="AL1498" s="15"/>
      <c r="AM1498" s="15"/>
      <c r="AN1498" s="15"/>
      <c r="AO1498" s="27"/>
    </row>
    <row r="1499" spans="1:41" x14ac:dyDescent="0.25">
      <c r="A1499" s="3">
        <v>216</v>
      </c>
      <c r="B1499" s="11" t="s">
        <v>2954</v>
      </c>
      <c r="C1499" s="3">
        <v>5</v>
      </c>
      <c r="D1499" s="3" t="s">
        <v>3371</v>
      </c>
      <c r="E1499" s="3">
        <v>84</v>
      </c>
      <c r="F1499" s="50">
        <v>102</v>
      </c>
      <c r="G1499" s="3">
        <f t="shared" si="19"/>
        <v>18</v>
      </c>
      <c r="H1499" s="15">
        <v>0.17</v>
      </c>
      <c r="I1499" s="15">
        <v>0.35</v>
      </c>
      <c r="J1499" s="15">
        <v>0.32</v>
      </c>
      <c r="K1499" s="15">
        <v>6.3</v>
      </c>
      <c r="L1499" s="15">
        <v>18.05</v>
      </c>
      <c r="M1499" s="15">
        <v>25.19</v>
      </c>
      <c r="N1499" s="15">
        <v>45.03</v>
      </c>
      <c r="O1499" s="15">
        <v>29.78</v>
      </c>
      <c r="P1499" s="15">
        <v>1.31</v>
      </c>
      <c r="Q1499" s="23" t="s">
        <v>1064</v>
      </c>
      <c r="R1499" s="19">
        <v>6.4</v>
      </c>
      <c r="S1499" s="19">
        <v>6.4</v>
      </c>
      <c r="T1499" s="19">
        <v>6.9</v>
      </c>
      <c r="U1499" s="19">
        <v>4.9000000000000004</v>
      </c>
      <c r="V1499" s="19">
        <v>4.9000000000000004</v>
      </c>
      <c r="W1499" s="19">
        <v>5.2</v>
      </c>
      <c r="X1499" s="15">
        <v>0.34</v>
      </c>
      <c r="Y1499" s="15"/>
      <c r="Z1499" s="15"/>
      <c r="AA1499" s="15">
        <v>1.55</v>
      </c>
      <c r="AB1499" s="15"/>
      <c r="AC1499" s="15">
        <v>7.0000000000000007E-2</v>
      </c>
      <c r="AD1499" s="15">
        <v>17.760000000000002</v>
      </c>
      <c r="AE1499" s="15">
        <v>8.89</v>
      </c>
      <c r="AF1499" s="15">
        <v>4.3899999999999997</v>
      </c>
      <c r="AG1499" s="15">
        <v>0.2</v>
      </c>
      <c r="AH1499" s="15">
        <v>0.16</v>
      </c>
      <c r="AI1499" s="15">
        <v>4.5199999999999996</v>
      </c>
      <c r="AJ1499" s="19">
        <v>72</v>
      </c>
      <c r="AK1499" s="15"/>
      <c r="AL1499" s="15"/>
      <c r="AM1499" s="15"/>
      <c r="AN1499" s="15"/>
      <c r="AO1499" s="27"/>
    </row>
    <row r="1500" spans="1:41" x14ac:dyDescent="0.25">
      <c r="A1500" s="3">
        <v>216</v>
      </c>
      <c r="B1500" s="11" t="s">
        <v>2954</v>
      </c>
      <c r="C1500" s="3">
        <v>6</v>
      </c>
      <c r="D1500" s="3" t="s">
        <v>3374</v>
      </c>
      <c r="E1500" s="3">
        <v>102</v>
      </c>
      <c r="F1500" s="50">
        <v>126</v>
      </c>
      <c r="G1500" s="3">
        <f t="shared" si="19"/>
        <v>24</v>
      </c>
      <c r="H1500" s="15">
        <v>0.06</v>
      </c>
      <c r="I1500" s="15">
        <v>0.21</v>
      </c>
      <c r="J1500" s="15">
        <v>0.17</v>
      </c>
      <c r="K1500" s="15">
        <v>9.3000000000000007</v>
      </c>
      <c r="L1500" s="15">
        <v>39.869999999999997</v>
      </c>
      <c r="M1500" s="15">
        <v>49.61</v>
      </c>
      <c r="N1500" s="15">
        <v>45.15</v>
      </c>
      <c r="O1500" s="15">
        <v>5.24</v>
      </c>
      <c r="P1500" s="15"/>
      <c r="Q1500" s="23" t="s">
        <v>506</v>
      </c>
      <c r="R1500" s="19">
        <v>6.6</v>
      </c>
      <c r="S1500" s="19">
        <v>6.6</v>
      </c>
      <c r="T1500" s="19">
        <v>6.9</v>
      </c>
      <c r="U1500" s="19">
        <v>5</v>
      </c>
      <c r="V1500" s="19">
        <v>5</v>
      </c>
      <c r="W1500" s="19">
        <v>5.4</v>
      </c>
      <c r="X1500" s="15">
        <v>0.22</v>
      </c>
      <c r="Y1500" s="15"/>
      <c r="Z1500" s="15"/>
      <c r="AA1500" s="15">
        <v>1.41</v>
      </c>
      <c r="AB1500" s="15"/>
      <c r="AC1500" s="15">
        <v>0.09</v>
      </c>
      <c r="AD1500" s="15">
        <v>9.11</v>
      </c>
      <c r="AE1500" s="15">
        <v>4.75</v>
      </c>
      <c r="AF1500" s="15">
        <v>2.2999999999999998</v>
      </c>
      <c r="AG1500" s="15">
        <v>0.12</v>
      </c>
      <c r="AH1500" s="15">
        <v>0.1</v>
      </c>
      <c r="AI1500" s="15">
        <v>2.65</v>
      </c>
      <c r="AJ1500" s="19">
        <v>134</v>
      </c>
      <c r="AK1500" s="15"/>
      <c r="AL1500" s="15"/>
      <c r="AM1500" s="15"/>
      <c r="AN1500" s="15"/>
      <c r="AO1500" s="27"/>
    </row>
    <row r="1501" spans="1:41" x14ac:dyDescent="0.25">
      <c r="A1501" s="3">
        <v>216</v>
      </c>
      <c r="B1501" s="11" t="s">
        <v>2954</v>
      </c>
      <c r="C1501" s="3">
        <v>7</v>
      </c>
      <c r="D1501" s="3" t="s">
        <v>7196</v>
      </c>
      <c r="E1501" s="3">
        <v>126</v>
      </c>
      <c r="F1501" s="50">
        <v>0</v>
      </c>
      <c r="G1501" s="3">
        <f t="shared" si="19"/>
        <v>-126</v>
      </c>
      <c r="H1501" s="15">
        <v>0.05</v>
      </c>
      <c r="I1501" s="15">
        <v>0.14000000000000001</v>
      </c>
      <c r="J1501" s="15">
        <v>0.18</v>
      </c>
      <c r="K1501" s="15">
        <v>0.7</v>
      </c>
      <c r="L1501" s="15">
        <v>1.37</v>
      </c>
      <c r="M1501" s="15">
        <v>2.44</v>
      </c>
      <c r="N1501" s="15">
        <v>56.43</v>
      </c>
      <c r="O1501" s="15">
        <v>41.13</v>
      </c>
      <c r="P1501" s="15"/>
      <c r="Q1501" s="23" t="s">
        <v>169</v>
      </c>
      <c r="R1501" s="19">
        <v>7</v>
      </c>
      <c r="S1501" s="19">
        <v>7</v>
      </c>
      <c r="T1501" s="19">
        <v>7.4</v>
      </c>
      <c r="U1501" s="19">
        <v>5.6</v>
      </c>
      <c r="V1501" s="19">
        <v>5.6</v>
      </c>
      <c r="W1501" s="19">
        <v>5.9</v>
      </c>
      <c r="X1501" s="15">
        <v>0.36</v>
      </c>
      <c r="Y1501" s="15"/>
      <c r="Z1501" s="15"/>
      <c r="AA1501" s="15">
        <v>1.57</v>
      </c>
      <c r="AB1501" s="15"/>
      <c r="AC1501" s="15">
        <v>0.11</v>
      </c>
      <c r="AD1501" s="15">
        <v>20.96</v>
      </c>
      <c r="AE1501" s="15">
        <v>10.91</v>
      </c>
      <c r="AF1501" s="15">
        <v>6.28</v>
      </c>
      <c r="AG1501" s="15">
        <v>0.4</v>
      </c>
      <c r="AH1501" s="15">
        <v>0.16</v>
      </c>
      <c r="AI1501" s="15">
        <v>2.86</v>
      </c>
      <c r="AJ1501" s="19">
        <v>114</v>
      </c>
      <c r="AK1501" s="15"/>
      <c r="AL1501" s="15"/>
      <c r="AM1501" s="15"/>
      <c r="AN1501" s="15"/>
      <c r="AO1501" s="27"/>
    </row>
    <row r="1502" spans="1:41" x14ac:dyDescent="0.25">
      <c r="A1502" s="3"/>
      <c r="B1502" s="11"/>
      <c r="C1502" s="3"/>
      <c r="D1502" s="3"/>
      <c r="E1502" s="3"/>
      <c r="F1502" s="50"/>
      <c r="G1502" s="3"/>
      <c r="H1502" s="15"/>
      <c r="I1502" s="15"/>
      <c r="J1502" s="15"/>
      <c r="K1502" s="15"/>
      <c r="L1502" s="15"/>
      <c r="M1502" s="15"/>
      <c r="N1502" s="15"/>
      <c r="O1502" s="15"/>
      <c r="P1502" s="15"/>
      <c r="Q1502" s="23"/>
      <c r="R1502" s="19"/>
      <c r="S1502" s="19"/>
      <c r="T1502" s="19"/>
      <c r="U1502" s="19"/>
      <c r="V1502" s="19"/>
      <c r="W1502" s="19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9"/>
      <c r="AK1502" s="15"/>
      <c r="AL1502" s="15"/>
      <c r="AM1502" s="15"/>
      <c r="AN1502" s="15"/>
      <c r="AO1502" s="27"/>
    </row>
    <row r="1503" spans="1:41" x14ac:dyDescent="0.25">
      <c r="A1503" s="3"/>
      <c r="B1503" s="11"/>
      <c r="C1503" s="3"/>
      <c r="D1503" s="3"/>
      <c r="E1503" s="3"/>
      <c r="F1503" s="50"/>
      <c r="G1503" s="3"/>
      <c r="H1503" s="15"/>
      <c r="I1503" s="15"/>
      <c r="J1503" s="15"/>
      <c r="K1503" s="15"/>
      <c r="L1503" s="15"/>
      <c r="M1503" s="15"/>
      <c r="N1503" s="15"/>
      <c r="O1503" s="15"/>
      <c r="P1503" s="15"/>
      <c r="Q1503" s="23"/>
      <c r="R1503" s="19"/>
      <c r="S1503" s="19"/>
      <c r="T1503" s="19"/>
      <c r="U1503" s="19"/>
      <c r="V1503" s="19"/>
      <c r="W1503" s="19"/>
      <c r="X1503" s="15"/>
      <c r="Y1503" s="15"/>
      <c r="Z1503" s="15"/>
      <c r="AA1503" s="15"/>
      <c r="AB1503" s="15"/>
      <c r="AC1503" s="15"/>
      <c r="AD1503" s="15"/>
      <c r="AE1503" s="15"/>
      <c r="AF1503" s="15"/>
      <c r="AG1503" s="15"/>
      <c r="AH1503" s="15"/>
      <c r="AI1503" s="15"/>
      <c r="AJ1503" s="19"/>
      <c r="AK1503" s="15"/>
      <c r="AL1503" s="15"/>
      <c r="AM1503" s="15"/>
      <c r="AN1503" s="15"/>
      <c r="AO1503" s="27"/>
    </row>
    <row r="1504" spans="1:41" x14ac:dyDescent="0.25">
      <c r="A1504" s="35">
        <v>217</v>
      </c>
      <c r="B1504" s="36" t="s">
        <v>2954</v>
      </c>
      <c r="C1504" s="35">
        <v>1</v>
      </c>
      <c r="D1504" s="35" t="s">
        <v>660</v>
      </c>
      <c r="E1504" s="35">
        <v>0</v>
      </c>
      <c r="F1504" s="51">
        <v>15</v>
      </c>
      <c r="G1504" s="35">
        <f t="shared" si="19"/>
        <v>15</v>
      </c>
      <c r="H1504" s="37">
        <v>0.03</v>
      </c>
      <c r="I1504" s="37">
        <v>0.37</v>
      </c>
      <c r="J1504" s="37">
        <v>0.76</v>
      </c>
      <c r="K1504" s="37">
        <v>2.1</v>
      </c>
      <c r="L1504" s="37">
        <v>7.76</v>
      </c>
      <c r="M1504" s="37">
        <v>11.02</v>
      </c>
      <c r="N1504" s="37">
        <v>46.34</v>
      </c>
      <c r="O1504" s="37">
        <v>42.64</v>
      </c>
      <c r="P1504" s="37"/>
      <c r="Q1504" s="38" t="s">
        <v>169</v>
      </c>
      <c r="R1504" s="39">
        <v>6.8</v>
      </c>
      <c r="S1504" s="39">
        <v>6.9</v>
      </c>
      <c r="T1504" s="39">
        <v>6.9</v>
      </c>
      <c r="U1504" s="39">
        <v>5.7</v>
      </c>
      <c r="V1504" s="39">
        <v>5.7</v>
      </c>
      <c r="W1504" s="39">
        <v>5.7</v>
      </c>
      <c r="X1504" s="37">
        <v>0.97</v>
      </c>
      <c r="Y1504" s="37">
        <v>0.22900000000000001</v>
      </c>
      <c r="Z1504" s="37">
        <v>4.24</v>
      </c>
      <c r="AA1504" s="37">
        <v>1.6</v>
      </c>
      <c r="AB1504" s="37"/>
      <c r="AC1504" s="37">
        <v>0.25</v>
      </c>
      <c r="AD1504" s="37">
        <v>25.87</v>
      </c>
      <c r="AE1504" s="37">
        <v>17.100000000000001</v>
      </c>
      <c r="AF1504" s="37">
        <v>3.97</v>
      </c>
      <c r="AG1504" s="37">
        <v>0.16</v>
      </c>
      <c r="AH1504" s="37">
        <v>0.32</v>
      </c>
      <c r="AI1504" s="37">
        <v>6.24</v>
      </c>
      <c r="AJ1504" s="39">
        <v>272</v>
      </c>
      <c r="AK1504" s="37"/>
      <c r="AL1504" s="37"/>
      <c r="AM1504" s="37"/>
      <c r="AN1504" s="37"/>
      <c r="AO1504" s="40"/>
    </row>
    <row r="1505" spans="1:41" x14ac:dyDescent="0.25">
      <c r="A1505" s="41">
        <v>217</v>
      </c>
      <c r="B1505" s="42" t="s">
        <v>2954</v>
      </c>
      <c r="C1505" s="41">
        <v>2</v>
      </c>
      <c r="D1505" s="41" t="s">
        <v>684</v>
      </c>
      <c r="E1505" s="41">
        <v>15</v>
      </c>
      <c r="F1505" s="49">
        <v>47</v>
      </c>
      <c r="G1505" s="41">
        <f t="shared" si="19"/>
        <v>32</v>
      </c>
      <c r="H1505" s="43"/>
      <c r="I1505" s="43">
        <v>0.34</v>
      </c>
      <c r="J1505" s="43">
        <v>2.06</v>
      </c>
      <c r="K1505" s="43">
        <v>47.3</v>
      </c>
      <c r="L1505" s="43">
        <v>15.96</v>
      </c>
      <c r="M1505" s="43">
        <v>65.66</v>
      </c>
      <c r="N1505" s="43">
        <v>2.52</v>
      </c>
      <c r="O1505" s="43">
        <v>31.82</v>
      </c>
      <c r="P1505" s="43"/>
      <c r="Q1505" s="44" t="s">
        <v>148</v>
      </c>
      <c r="R1505" s="45">
        <v>7.1</v>
      </c>
      <c r="S1505" s="45">
        <v>7.2</v>
      </c>
      <c r="T1505" s="45">
        <v>7.2</v>
      </c>
      <c r="U1505" s="45">
        <v>5.6</v>
      </c>
      <c r="V1505" s="45">
        <v>5.7</v>
      </c>
      <c r="W1505" s="45">
        <v>5.7</v>
      </c>
      <c r="X1505" s="43">
        <v>0.41</v>
      </c>
      <c r="Y1505" s="43">
        <v>0.109</v>
      </c>
      <c r="Z1505" s="43">
        <v>3.76</v>
      </c>
      <c r="AA1505" s="43">
        <v>1.61</v>
      </c>
      <c r="AB1505" s="43"/>
      <c r="AC1505" s="43">
        <v>0.1</v>
      </c>
      <c r="AD1505" s="43">
        <v>15.94</v>
      </c>
      <c r="AE1505" s="43">
        <v>11.9</v>
      </c>
      <c r="AF1505" s="43">
        <v>2.72</v>
      </c>
      <c r="AG1505" s="43">
        <v>0.14000000000000001</v>
      </c>
      <c r="AH1505" s="43">
        <v>0.18</v>
      </c>
      <c r="AI1505" s="43">
        <v>5.6</v>
      </c>
      <c r="AJ1505" s="45">
        <v>86</v>
      </c>
      <c r="AK1505" s="43"/>
      <c r="AL1505" s="43"/>
      <c r="AM1505" s="43"/>
      <c r="AN1505" s="43"/>
      <c r="AO1505" s="46"/>
    </row>
    <row r="1506" spans="1:41" x14ac:dyDescent="0.25">
      <c r="A1506" s="3">
        <v>217</v>
      </c>
      <c r="B1506" s="11" t="s">
        <v>2954</v>
      </c>
      <c r="C1506" s="3">
        <v>3</v>
      </c>
      <c r="D1506" s="3" t="s">
        <v>290</v>
      </c>
      <c r="E1506" s="3">
        <v>47</v>
      </c>
      <c r="F1506" s="50">
        <v>78</v>
      </c>
      <c r="G1506" s="3">
        <f t="shared" si="19"/>
        <v>31</v>
      </c>
      <c r="H1506" s="15">
        <v>0.15</v>
      </c>
      <c r="I1506" s="15">
        <v>0.48</v>
      </c>
      <c r="J1506" s="15">
        <v>0.65</v>
      </c>
      <c r="K1506" s="15">
        <v>6.03</v>
      </c>
      <c r="L1506" s="15">
        <v>7.02</v>
      </c>
      <c r="M1506" s="15">
        <v>14.33</v>
      </c>
      <c r="N1506" s="15">
        <v>77.290000000000006</v>
      </c>
      <c r="O1506" s="15">
        <v>8.3800000000000008</v>
      </c>
      <c r="P1506" s="15"/>
      <c r="Q1506" s="23" t="s">
        <v>283</v>
      </c>
      <c r="R1506" s="19">
        <v>7</v>
      </c>
      <c r="S1506" s="19">
        <v>7</v>
      </c>
      <c r="T1506" s="19">
        <v>7.2</v>
      </c>
      <c r="U1506" s="19">
        <v>5.5</v>
      </c>
      <c r="V1506" s="19">
        <v>5.6</v>
      </c>
      <c r="W1506" s="19">
        <v>5.6</v>
      </c>
      <c r="X1506" s="15">
        <v>0.11</v>
      </c>
      <c r="Y1506" s="15">
        <v>2.9000000000000001E-2</v>
      </c>
      <c r="Z1506" s="15">
        <v>3.79</v>
      </c>
      <c r="AA1506" s="15">
        <v>1.55</v>
      </c>
      <c r="AB1506" s="15"/>
      <c r="AC1506" s="15">
        <v>0.13</v>
      </c>
      <c r="AD1506" s="15">
        <v>9.11</v>
      </c>
      <c r="AE1506" s="15">
        <v>4.9000000000000004</v>
      </c>
      <c r="AF1506" s="15">
        <v>0.63</v>
      </c>
      <c r="AG1506" s="15">
        <v>0.08</v>
      </c>
      <c r="AH1506" s="15">
        <v>0.12</v>
      </c>
      <c r="AI1506" s="15">
        <v>3.2</v>
      </c>
      <c r="AJ1506" s="19">
        <v>133</v>
      </c>
      <c r="AK1506" s="15"/>
      <c r="AL1506" s="15"/>
      <c r="AM1506" s="15"/>
      <c r="AN1506" s="15"/>
      <c r="AO1506" s="27"/>
    </row>
    <row r="1507" spans="1:41" x14ac:dyDescent="0.25">
      <c r="A1507" s="3">
        <v>217</v>
      </c>
      <c r="B1507" s="11" t="s">
        <v>2954</v>
      </c>
      <c r="C1507" s="3">
        <v>4</v>
      </c>
      <c r="D1507" s="3" t="s">
        <v>302</v>
      </c>
      <c r="E1507" s="3">
        <v>78</v>
      </c>
      <c r="F1507" s="50">
        <v>107</v>
      </c>
      <c r="G1507" s="3">
        <f t="shared" si="19"/>
        <v>29</v>
      </c>
      <c r="H1507" s="15"/>
      <c r="I1507" s="15">
        <v>0.12</v>
      </c>
      <c r="J1507" s="15">
        <v>2.3199999999999998</v>
      </c>
      <c r="K1507" s="15">
        <v>61.07</v>
      </c>
      <c r="L1507" s="15">
        <v>19.8</v>
      </c>
      <c r="M1507" s="15">
        <v>83.31</v>
      </c>
      <c r="N1507" s="15">
        <v>12.24</v>
      </c>
      <c r="O1507" s="15">
        <v>4.45</v>
      </c>
      <c r="P1507" s="15"/>
      <c r="Q1507" s="23" t="s">
        <v>79</v>
      </c>
      <c r="R1507" s="19">
        <v>7</v>
      </c>
      <c r="S1507" s="19">
        <v>7</v>
      </c>
      <c r="T1507" s="19">
        <v>7.1</v>
      </c>
      <c r="U1507" s="19">
        <v>5.3</v>
      </c>
      <c r="V1507" s="19">
        <v>5.3</v>
      </c>
      <c r="W1507" s="19">
        <v>5.3</v>
      </c>
      <c r="X1507" s="15">
        <v>7.0000000000000007E-2</v>
      </c>
      <c r="Y1507" s="15">
        <v>1.9E-2</v>
      </c>
      <c r="Z1507" s="15">
        <v>4.67</v>
      </c>
      <c r="AA1507" s="15">
        <v>1.51</v>
      </c>
      <c r="AB1507" s="15"/>
      <c r="AC1507" s="15">
        <v>0.1</v>
      </c>
      <c r="AD1507" s="15">
        <v>8.11</v>
      </c>
      <c r="AE1507" s="15">
        <v>5.6</v>
      </c>
      <c r="AF1507" s="15">
        <v>0.21</v>
      </c>
      <c r="AG1507" s="15">
        <v>0.08</v>
      </c>
      <c r="AH1507" s="15">
        <v>0.1</v>
      </c>
      <c r="AI1507" s="15">
        <v>3.04</v>
      </c>
      <c r="AJ1507" s="19">
        <v>129</v>
      </c>
      <c r="AK1507" s="15"/>
      <c r="AL1507" s="15"/>
      <c r="AM1507" s="15"/>
      <c r="AN1507" s="15"/>
      <c r="AO1507" s="27"/>
    </row>
    <row r="1508" spans="1:41" x14ac:dyDescent="0.25">
      <c r="A1508" s="3">
        <v>217</v>
      </c>
      <c r="B1508" s="11" t="s">
        <v>2954</v>
      </c>
      <c r="C1508" s="3">
        <v>5</v>
      </c>
      <c r="D1508" s="3" t="s">
        <v>477</v>
      </c>
      <c r="E1508" s="3">
        <v>107</v>
      </c>
      <c r="F1508" s="50">
        <v>128</v>
      </c>
      <c r="G1508" s="3">
        <f t="shared" si="19"/>
        <v>21</v>
      </c>
      <c r="H1508" s="15"/>
      <c r="I1508" s="15">
        <v>0.09</v>
      </c>
      <c r="J1508" s="15">
        <v>0.19</v>
      </c>
      <c r="K1508" s="15">
        <v>1.37</v>
      </c>
      <c r="L1508" s="15">
        <v>4.1500000000000004</v>
      </c>
      <c r="M1508" s="15">
        <v>5.8</v>
      </c>
      <c r="N1508" s="15">
        <v>67.650000000000006</v>
      </c>
      <c r="O1508" s="15">
        <v>26.55</v>
      </c>
      <c r="P1508" s="15"/>
      <c r="Q1508" s="23" t="s">
        <v>283</v>
      </c>
      <c r="R1508" s="19">
        <v>7.1</v>
      </c>
      <c r="S1508" s="19">
        <v>7</v>
      </c>
      <c r="T1508" s="19">
        <v>7.1</v>
      </c>
      <c r="U1508" s="19">
        <v>5.2</v>
      </c>
      <c r="V1508" s="19">
        <v>5.2</v>
      </c>
      <c r="W1508" s="19">
        <v>5.2</v>
      </c>
      <c r="X1508" s="15">
        <v>0.19</v>
      </c>
      <c r="Y1508" s="15"/>
      <c r="Z1508" s="15"/>
      <c r="AA1508" s="15">
        <v>1.62</v>
      </c>
      <c r="AB1508" s="15"/>
      <c r="AC1508" s="15">
        <v>0.08</v>
      </c>
      <c r="AD1508" s="15">
        <v>17.760000000000002</v>
      </c>
      <c r="AE1508" s="15">
        <v>10</v>
      </c>
      <c r="AF1508" s="15">
        <v>3.14</v>
      </c>
      <c r="AG1508" s="15">
        <v>0.1</v>
      </c>
      <c r="AH1508" s="15">
        <v>0.12</v>
      </c>
      <c r="AI1508" s="15">
        <v>4</v>
      </c>
      <c r="AJ1508" s="19">
        <v>104</v>
      </c>
      <c r="AK1508" s="15"/>
      <c r="AL1508" s="15"/>
      <c r="AM1508" s="15"/>
      <c r="AN1508" s="15"/>
      <c r="AO1508" s="27"/>
    </row>
    <row r="1509" spans="1:41" x14ac:dyDescent="0.25">
      <c r="A1509" s="3">
        <v>217</v>
      </c>
      <c r="B1509" s="11" t="s">
        <v>2954</v>
      </c>
      <c r="C1509" s="3">
        <v>6</v>
      </c>
      <c r="D1509" s="3" t="s">
        <v>484</v>
      </c>
      <c r="E1509" s="3">
        <v>128</v>
      </c>
      <c r="F1509" s="50">
        <v>154</v>
      </c>
      <c r="G1509" s="3">
        <f t="shared" si="19"/>
        <v>26</v>
      </c>
      <c r="H1509" s="15">
        <v>0.06</v>
      </c>
      <c r="I1509" s="15">
        <v>0.3</v>
      </c>
      <c r="J1509" s="15">
        <v>0.31</v>
      </c>
      <c r="K1509" s="15">
        <v>4.13</v>
      </c>
      <c r="L1509" s="15">
        <v>14.01</v>
      </c>
      <c r="M1509" s="15">
        <v>18.809999999999999</v>
      </c>
      <c r="N1509" s="15">
        <v>54.02</v>
      </c>
      <c r="O1509" s="15">
        <v>27.17</v>
      </c>
      <c r="P1509" s="15"/>
      <c r="Q1509" s="23" t="s">
        <v>354</v>
      </c>
      <c r="R1509" s="19">
        <v>7.3</v>
      </c>
      <c r="S1509" s="19">
        <v>7.2</v>
      </c>
      <c r="T1509" s="19">
        <v>7.2</v>
      </c>
      <c r="U1509" s="19">
        <v>5.6</v>
      </c>
      <c r="V1509" s="19">
        <v>5.5</v>
      </c>
      <c r="W1509" s="19">
        <v>5.5</v>
      </c>
      <c r="X1509" s="15">
        <v>0.23</v>
      </c>
      <c r="Y1509" s="15"/>
      <c r="Z1509" s="15"/>
      <c r="AA1509" s="15">
        <v>1.64</v>
      </c>
      <c r="AB1509" s="15"/>
      <c r="AC1509" s="15">
        <v>0.09</v>
      </c>
      <c r="AD1509" s="15">
        <v>17.32</v>
      </c>
      <c r="AE1509" s="15">
        <v>10.1</v>
      </c>
      <c r="AF1509" s="15">
        <v>3.14</v>
      </c>
      <c r="AG1509" s="15">
        <v>0.12</v>
      </c>
      <c r="AH1509" s="15">
        <v>0.12</v>
      </c>
      <c r="AI1509" s="15">
        <v>4.32</v>
      </c>
      <c r="AJ1509" s="19">
        <v>104</v>
      </c>
      <c r="AK1509" s="15"/>
      <c r="AL1509" s="15"/>
      <c r="AM1509" s="15"/>
      <c r="AN1509" s="15"/>
      <c r="AO1509" s="27"/>
    </row>
    <row r="1510" spans="1:41" x14ac:dyDescent="0.25">
      <c r="A1510" s="3">
        <v>217</v>
      </c>
      <c r="B1510" s="11" t="s">
        <v>2954</v>
      </c>
      <c r="C1510" s="3">
        <v>7</v>
      </c>
      <c r="D1510" s="3" t="s">
        <v>601</v>
      </c>
      <c r="E1510" s="3">
        <v>154</v>
      </c>
      <c r="F1510" s="50">
        <v>0</v>
      </c>
      <c r="G1510" s="3">
        <f t="shared" si="19"/>
        <v>-154</v>
      </c>
      <c r="H1510" s="15">
        <v>0.06</v>
      </c>
      <c r="I1510" s="15">
        <v>0.27</v>
      </c>
      <c r="J1510" s="15">
        <v>0.31</v>
      </c>
      <c r="K1510" s="15">
        <v>0.96</v>
      </c>
      <c r="L1510" s="15">
        <v>2.4</v>
      </c>
      <c r="M1510" s="15">
        <v>4</v>
      </c>
      <c r="N1510" s="15">
        <v>59.45</v>
      </c>
      <c r="O1510" s="15">
        <v>36.549999999999997</v>
      </c>
      <c r="P1510" s="15"/>
      <c r="Q1510" s="23" t="s">
        <v>354</v>
      </c>
      <c r="R1510" s="19">
        <v>7.5</v>
      </c>
      <c r="S1510" s="19">
        <v>7.4</v>
      </c>
      <c r="T1510" s="19">
        <v>7.5</v>
      </c>
      <c r="U1510" s="19">
        <v>5.7</v>
      </c>
      <c r="V1510" s="19">
        <v>5.7</v>
      </c>
      <c r="W1510" s="19">
        <v>5.8</v>
      </c>
      <c r="X1510" s="15">
        <v>0.4</v>
      </c>
      <c r="Y1510" s="15"/>
      <c r="Z1510" s="15"/>
      <c r="AA1510" s="15">
        <v>1.59</v>
      </c>
      <c r="AB1510" s="15"/>
      <c r="AC1510" s="15">
        <v>0.1</v>
      </c>
      <c r="AD1510" s="15">
        <v>22.3</v>
      </c>
      <c r="AE1510" s="15">
        <v>14.9</v>
      </c>
      <c r="AF1510" s="15">
        <v>4.8099999999999996</v>
      </c>
      <c r="AG1510" s="15">
        <v>0.3</v>
      </c>
      <c r="AH1510" s="15">
        <v>0.14000000000000001</v>
      </c>
      <c r="AI1510" s="15">
        <v>4.32</v>
      </c>
      <c r="AJ1510" s="19">
        <v>100</v>
      </c>
      <c r="AK1510" s="15"/>
      <c r="AL1510" s="15"/>
      <c r="AM1510" s="15"/>
      <c r="AN1510" s="15"/>
      <c r="AO1510" s="27"/>
    </row>
    <row r="1511" spans="1:41" x14ac:dyDescent="0.25">
      <c r="A1511" s="3"/>
      <c r="B1511" s="11"/>
      <c r="C1511" s="3"/>
      <c r="D1511" s="3"/>
      <c r="E1511" s="3"/>
      <c r="F1511" s="50"/>
      <c r="G1511" s="3"/>
      <c r="H1511" s="15"/>
      <c r="I1511" s="15"/>
      <c r="J1511" s="15"/>
      <c r="K1511" s="15"/>
      <c r="L1511" s="15"/>
      <c r="M1511" s="15"/>
      <c r="N1511" s="15"/>
      <c r="O1511" s="15"/>
      <c r="P1511" s="15"/>
      <c r="Q1511" s="23"/>
      <c r="R1511" s="19"/>
      <c r="S1511" s="19"/>
      <c r="T1511" s="19"/>
      <c r="U1511" s="19"/>
      <c r="V1511" s="19"/>
      <c r="W1511" s="19"/>
      <c r="X1511" s="15"/>
      <c r="Y1511" s="15"/>
      <c r="Z1511" s="15"/>
      <c r="AA1511" s="15"/>
      <c r="AB1511" s="15"/>
      <c r="AC1511" s="15"/>
      <c r="AD1511" s="15"/>
      <c r="AE1511" s="15"/>
      <c r="AF1511" s="15"/>
      <c r="AG1511" s="15"/>
      <c r="AH1511" s="15"/>
      <c r="AI1511" s="15"/>
      <c r="AJ1511" s="19"/>
      <c r="AK1511" s="15"/>
      <c r="AL1511" s="15"/>
      <c r="AM1511" s="15"/>
      <c r="AN1511" s="15"/>
      <c r="AO1511" s="27"/>
    </row>
    <row r="1512" spans="1:41" x14ac:dyDescent="0.25">
      <c r="A1512" s="3"/>
      <c r="B1512" s="11"/>
      <c r="C1512" s="3"/>
      <c r="D1512" s="3"/>
      <c r="E1512" s="3"/>
      <c r="F1512" s="50"/>
      <c r="G1512" s="3"/>
      <c r="H1512" s="15"/>
      <c r="I1512" s="15"/>
      <c r="J1512" s="15"/>
      <c r="K1512" s="15"/>
      <c r="L1512" s="15"/>
      <c r="M1512" s="15"/>
      <c r="N1512" s="15"/>
      <c r="O1512" s="15"/>
      <c r="P1512" s="15"/>
      <c r="Q1512" s="23"/>
      <c r="R1512" s="19"/>
      <c r="S1512" s="19"/>
      <c r="T1512" s="19"/>
      <c r="U1512" s="19"/>
      <c r="V1512" s="19"/>
      <c r="W1512" s="19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9"/>
      <c r="AK1512" s="15"/>
      <c r="AL1512" s="15"/>
      <c r="AM1512" s="15"/>
      <c r="AN1512" s="15"/>
      <c r="AO1512" s="27"/>
    </row>
    <row r="1513" spans="1:41" x14ac:dyDescent="0.25">
      <c r="A1513" s="35">
        <v>218</v>
      </c>
      <c r="B1513" s="36" t="s">
        <v>2954</v>
      </c>
      <c r="C1513" s="35">
        <v>1</v>
      </c>
      <c r="D1513" s="35" t="s">
        <v>660</v>
      </c>
      <c r="E1513" s="35">
        <v>0</v>
      </c>
      <c r="F1513" s="51">
        <v>8</v>
      </c>
      <c r="G1513" s="35">
        <f t="shared" si="19"/>
        <v>8</v>
      </c>
      <c r="H1513" s="37">
        <v>0.36</v>
      </c>
      <c r="I1513" s="37">
        <v>0.28999999999999998</v>
      </c>
      <c r="J1513" s="37">
        <v>0.19</v>
      </c>
      <c r="K1513" s="37">
        <v>0.9</v>
      </c>
      <c r="L1513" s="37">
        <v>2.65</v>
      </c>
      <c r="M1513" s="37">
        <v>4.3899999999999997</v>
      </c>
      <c r="N1513" s="37">
        <v>67.06</v>
      </c>
      <c r="O1513" s="37">
        <v>28.55</v>
      </c>
      <c r="P1513" s="37"/>
      <c r="Q1513" s="38" t="s">
        <v>354</v>
      </c>
      <c r="R1513" s="39">
        <v>7.5</v>
      </c>
      <c r="S1513" s="39">
        <v>7.6</v>
      </c>
      <c r="T1513" s="39">
        <v>7.8</v>
      </c>
      <c r="U1513" s="39">
        <v>6.8</v>
      </c>
      <c r="V1513" s="39">
        <v>6.8</v>
      </c>
      <c r="W1513" s="39">
        <v>7.4</v>
      </c>
      <c r="X1513" s="37">
        <v>0.91</v>
      </c>
      <c r="Y1513" s="37">
        <v>0.27200000000000002</v>
      </c>
      <c r="Z1513" s="37">
        <v>3.35</v>
      </c>
      <c r="AA1513" s="37">
        <v>1.27</v>
      </c>
      <c r="AB1513" s="37">
        <v>2.69</v>
      </c>
      <c r="AC1513" s="37">
        <v>0.36</v>
      </c>
      <c r="AD1513" s="37">
        <v>17.760000000000002</v>
      </c>
      <c r="AE1513" s="37">
        <v>16.559999999999999</v>
      </c>
      <c r="AF1513" s="37">
        <v>1.05</v>
      </c>
      <c r="AG1513" s="37">
        <v>0.1</v>
      </c>
      <c r="AH1513" s="37">
        <v>0.38</v>
      </c>
      <c r="AI1513" s="37">
        <v>0.62</v>
      </c>
      <c r="AJ1513" s="39">
        <v>147</v>
      </c>
      <c r="AK1513" s="37"/>
      <c r="AL1513" s="37"/>
      <c r="AM1513" s="37"/>
      <c r="AN1513" s="37"/>
      <c r="AO1513" s="40"/>
    </row>
    <row r="1514" spans="1:41" x14ac:dyDescent="0.25">
      <c r="A1514" s="41">
        <v>218</v>
      </c>
      <c r="B1514" s="42" t="s">
        <v>2954</v>
      </c>
      <c r="C1514" s="41">
        <v>2</v>
      </c>
      <c r="D1514" s="41" t="s">
        <v>684</v>
      </c>
      <c r="E1514" s="41">
        <v>8</v>
      </c>
      <c r="F1514" s="49">
        <v>31</v>
      </c>
      <c r="G1514" s="41">
        <f t="shared" si="19"/>
        <v>23</v>
      </c>
      <c r="H1514" s="43">
        <v>0.47</v>
      </c>
      <c r="I1514" s="43">
        <v>0.62</v>
      </c>
      <c r="J1514" s="43">
        <v>0.38</v>
      </c>
      <c r="K1514" s="43">
        <v>1.07</v>
      </c>
      <c r="L1514" s="43">
        <v>2.77</v>
      </c>
      <c r="M1514" s="43">
        <v>5.31</v>
      </c>
      <c r="N1514" s="43">
        <v>72.11</v>
      </c>
      <c r="O1514" s="43">
        <v>22.58</v>
      </c>
      <c r="P1514" s="43"/>
      <c r="Q1514" s="44" t="s">
        <v>283</v>
      </c>
      <c r="R1514" s="45">
        <v>7.7</v>
      </c>
      <c r="S1514" s="45">
        <v>7.7</v>
      </c>
      <c r="T1514" s="45">
        <v>8</v>
      </c>
      <c r="U1514" s="45">
        <v>7.1</v>
      </c>
      <c r="V1514" s="45">
        <v>7.1</v>
      </c>
      <c r="W1514" s="45">
        <v>7.5</v>
      </c>
      <c r="X1514" s="43">
        <v>0.75</v>
      </c>
      <c r="Y1514" s="43">
        <v>0.23200000000000001</v>
      </c>
      <c r="Z1514" s="43">
        <v>3.23</v>
      </c>
      <c r="AA1514" s="43">
        <v>1.38</v>
      </c>
      <c r="AB1514" s="43"/>
      <c r="AC1514" s="43">
        <v>0.33</v>
      </c>
      <c r="AD1514" s="43">
        <v>17.32</v>
      </c>
      <c r="AE1514" s="43">
        <v>14.86</v>
      </c>
      <c r="AF1514" s="43">
        <v>1.05</v>
      </c>
      <c r="AG1514" s="43">
        <v>0.1</v>
      </c>
      <c r="AH1514" s="43">
        <v>0.22</v>
      </c>
      <c r="AI1514" s="43">
        <v>0.78</v>
      </c>
      <c r="AJ1514" s="45">
        <v>77</v>
      </c>
      <c r="AK1514" s="43"/>
      <c r="AL1514" s="43"/>
      <c r="AM1514" s="43"/>
      <c r="AN1514" s="43"/>
      <c r="AO1514" s="46"/>
    </row>
    <row r="1515" spans="1:41" x14ac:dyDescent="0.25">
      <c r="A1515" s="41">
        <v>218</v>
      </c>
      <c r="B1515" s="42" t="s">
        <v>2954</v>
      </c>
      <c r="C1515" s="41">
        <v>3</v>
      </c>
      <c r="D1515" s="41" t="s">
        <v>702</v>
      </c>
      <c r="E1515" s="41">
        <v>31</v>
      </c>
      <c r="F1515" s="49">
        <v>58</v>
      </c>
      <c r="G1515" s="41">
        <f t="shared" si="19"/>
        <v>27</v>
      </c>
      <c r="H1515" s="43">
        <v>0.1</v>
      </c>
      <c r="I1515" s="43">
        <v>0.35</v>
      </c>
      <c r="J1515" s="43">
        <v>0.32</v>
      </c>
      <c r="K1515" s="43">
        <v>2.56</v>
      </c>
      <c r="L1515" s="43">
        <v>6.32</v>
      </c>
      <c r="M1515" s="43">
        <v>9.65</v>
      </c>
      <c r="N1515" s="43">
        <v>68.760000000000005</v>
      </c>
      <c r="O1515" s="43">
        <v>21.59</v>
      </c>
      <c r="P1515" s="43"/>
      <c r="Q1515" s="44" t="s">
        <v>283</v>
      </c>
      <c r="R1515" s="45">
        <v>7.8</v>
      </c>
      <c r="S1515" s="45">
        <v>7.7</v>
      </c>
      <c r="T1515" s="45">
        <v>8.1</v>
      </c>
      <c r="U1515" s="45">
        <v>6.7</v>
      </c>
      <c r="V1515" s="45">
        <v>6.7</v>
      </c>
      <c r="W1515" s="45">
        <v>7.6</v>
      </c>
      <c r="X1515" s="43">
        <v>0.64</v>
      </c>
      <c r="Y1515" s="43">
        <v>0.20200000000000001</v>
      </c>
      <c r="Z1515" s="43">
        <v>3.17</v>
      </c>
      <c r="AA1515" s="43">
        <v>1.5</v>
      </c>
      <c r="AB1515" s="43">
        <v>1.41</v>
      </c>
      <c r="AC1515" s="43">
        <v>0.27</v>
      </c>
      <c r="AD1515" s="43">
        <v>15.54</v>
      </c>
      <c r="AE1515" s="43">
        <v>15.15</v>
      </c>
      <c r="AF1515" s="43">
        <v>0.21</v>
      </c>
      <c r="AG1515" s="43">
        <v>0.08</v>
      </c>
      <c r="AH1515" s="43">
        <v>0.2</v>
      </c>
      <c r="AI1515" s="43">
        <v>0.1</v>
      </c>
      <c r="AJ1515" s="45">
        <v>114</v>
      </c>
      <c r="AK1515" s="43"/>
      <c r="AL1515" s="43"/>
      <c r="AM1515" s="43"/>
      <c r="AN1515" s="43"/>
      <c r="AO1515" s="46"/>
    </row>
    <row r="1516" spans="1:41" x14ac:dyDescent="0.25">
      <c r="A1516" s="3">
        <v>218</v>
      </c>
      <c r="B1516" s="11" t="s">
        <v>2954</v>
      </c>
      <c r="C1516" s="3">
        <v>4</v>
      </c>
      <c r="D1516" s="3" t="s">
        <v>2157</v>
      </c>
      <c r="E1516" s="3">
        <v>58</v>
      </c>
      <c r="F1516" s="50">
        <v>95</v>
      </c>
      <c r="G1516" s="3">
        <f t="shared" si="19"/>
        <v>37</v>
      </c>
      <c r="H1516" s="15">
        <v>0.16</v>
      </c>
      <c r="I1516" s="15">
        <v>0.2</v>
      </c>
      <c r="J1516" s="15">
        <v>0.36</v>
      </c>
      <c r="K1516" s="15">
        <v>1.72</v>
      </c>
      <c r="L1516" s="15">
        <v>4.84</v>
      </c>
      <c r="M1516" s="15">
        <v>7.28</v>
      </c>
      <c r="N1516" s="15">
        <v>64.709999999999994</v>
      </c>
      <c r="O1516" s="15">
        <v>28.01</v>
      </c>
      <c r="P1516" s="15"/>
      <c r="Q1516" s="23" t="s">
        <v>354</v>
      </c>
      <c r="R1516" s="19">
        <v>7.2</v>
      </c>
      <c r="S1516" s="19">
        <v>7.3</v>
      </c>
      <c r="T1516" s="19">
        <v>7.7</v>
      </c>
      <c r="U1516" s="19">
        <v>6.3</v>
      </c>
      <c r="V1516" s="19">
        <v>6.3</v>
      </c>
      <c r="W1516" s="19">
        <v>7.4</v>
      </c>
      <c r="X1516" s="15">
        <v>0.67</v>
      </c>
      <c r="Y1516" s="15">
        <v>0.216</v>
      </c>
      <c r="Z1516" s="15">
        <v>3.1</v>
      </c>
      <c r="AA1516" s="15">
        <v>1.59</v>
      </c>
      <c r="AB1516" s="15"/>
      <c r="AC1516" s="15">
        <v>0.13</v>
      </c>
      <c r="AD1516" s="15">
        <v>18.87</v>
      </c>
      <c r="AE1516" s="15">
        <v>14.24</v>
      </c>
      <c r="AF1516" s="15">
        <v>0.21</v>
      </c>
      <c r="AG1516" s="15">
        <v>0.08</v>
      </c>
      <c r="AH1516" s="15">
        <v>0.22</v>
      </c>
      <c r="AI1516" s="15">
        <v>2.96</v>
      </c>
      <c r="AJ1516" s="19">
        <v>200</v>
      </c>
      <c r="AK1516" s="15"/>
      <c r="AL1516" s="15"/>
      <c r="AM1516" s="15"/>
      <c r="AN1516" s="15"/>
      <c r="AO1516" s="27"/>
    </row>
    <row r="1517" spans="1:41" x14ac:dyDescent="0.25">
      <c r="A1517" s="3">
        <v>218</v>
      </c>
      <c r="B1517" s="11" t="s">
        <v>2954</v>
      </c>
      <c r="C1517" s="3">
        <v>5</v>
      </c>
      <c r="D1517" s="3" t="s">
        <v>290</v>
      </c>
      <c r="E1517" s="3">
        <v>95</v>
      </c>
      <c r="F1517" s="50">
        <v>117</v>
      </c>
      <c r="G1517" s="3">
        <f t="shared" si="19"/>
        <v>22</v>
      </c>
      <c r="H1517" s="15">
        <v>0.02</v>
      </c>
      <c r="I1517" s="15">
        <v>0.09</v>
      </c>
      <c r="J1517" s="15">
        <v>0.19</v>
      </c>
      <c r="K1517" s="15">
        <v>6.11</v>
      </c>
      <c r="L1517" s="15">
        <v>20.260000000000002</v>
      </c>
      <c r="M1517" s="15">
        <v>26.67</v>
      </c>
      <c r="N1517" s="15">
        <v>55.48</v>
      </c>
      <c r="O1517" s="15">
        <v>17.850000000000001</v>
      </c>
      <c r="P1517" s="15"/>
      <c r="Q1517" s="23" t="s">
        <v>283</v>
      </c>
      <c r="R1517" s="19">
        <v>7.2</v>
      </c>
      <c r="S1517" s="19">
        <v>7.1</v>
      </c>
      <c r="T1517" s="19">
        <v>7.3</v>
      </c>
      <c r="U1517" s="19">
        <v>6.2</v>
      </c>
      <c r="V1517" s="19">
        <v>6.3</v>
      </c>
      <c r="W1517" s="19">
        <v>6.3</v>
      </c>
      <c r="X1517" s="15">
        <v>0.56000000000000005</v>
      </c>
      <c r="Y1517" s="15"/>
      <c r="Z1517" s="15"/>
      <c r="AA1517" s="15">
        <v>1.35</v>
      </c>
      <c r="AB1517" s="15"/>
      <c r="AC1517" s="15">
        <v>0.12</v>
      </c>
      <c r="AD1517" s="15">
        <v>13.23</v>
      </c>
      <c r="AE1517" s="15">
        <v>10</v>
      </c>
      <c r="AF1517" s="15">
        <v>0.21</v>
      </c>
      <c r="AG1517" s="15">
        <v>0.08</v>
      </c>
      <c r="AH1517" s="15">
        <v>0.18</v>
      </c>
      <c r="AI1517" s="15">
        <v>3.28</v>
      </c>
      <c r="AJ1517" s="19">
        <v>243</v>
      </c>
      <c r="AK1517" s="15"/>
      <c r="AL1517" s="15"/>
      <c r="AM1517" s="15"/>
      <c r="AN1517" s="15"/>
      <c r="AO1517" s="27"/>
    </row>
    <row r="1518" spans="1:41" x14ac:dyDescent="0.25">
      <c r="A1518" s="3">
        <v>218</v>
      </c>
      <c r="B1518" s="11" t="s">
        <v>2954</v>
      </c>
      <c r="C1518" s="3">
        <v>6</v>
      </c>
      <c r="D1518" s="3" t="s">
        <v>302</v>
      </c>
      <c r="E1518" s="3">
        <v>117</v>
      </c>
      <c r="F1518" s="50">
        <v>165</v>
      </c>
      <c r="G1518" s="3">
        <f t="shared" si="19"/>
        <v>48</v>
      </c>
      <c r="H1518" s="15">
        <v>0.08</v>
      </c>
      <c r="I1518" s="15">
        <v>0.32</v>
      </c>
      <c r="J1518" s="15">
        <v>0.44</v>
      </c>
      <c r="K1518" s="15">
        <v>3.13</v>
      </c>
      <c r="L1518" s="15">
        <v>6.29</v>
      </c>
      <c r="M1518" s="15">
        <v>10.26</v>
      </c>
      <c r="N1518" s="15">
        <v>69.14</v>
      </c>
      <c r="O1518" s="15">
        <v>20.6</v>
      </c>
      <c r="P1518" s="15"/>
      <c r="Q1518" s="23" t="s">
        <v>283</v>
      </c>
      <c r="R1518" s="19">
        <v>7.2</v>
      </c>
      <c r="S1518" s="19">
        <v>7.2</v>
      </c>
      <c r="T1518" s="19">
        <v>7.4</v>
      </c>
      <c r="U1518" s="19">
        <v>6.2</v>
      </c>
      <c r="V1518" s="19">
        <v>6.3</v>
      </c>
      <c r="W1518" s="19">
        <v>6.3</v>
      </c>
      <c r="X1518" s="15">
        <v>0.6</v>
      </c>
      <c r="Y1518" s="15"/>
      <c r="Z1518" s="15"/>
      <c r="AA1518" s="15">
        <v>1.32</v>
      </c>
      <c r="AB1518" s="15"/>
      <c r="AC1518" s="15">
        <v>0.1</v>
      </c>
      <c r="AD1518" s="15">
        <v>16.649999999999999</v>
      </c>
      <c r="AE1518" s="15">
        <v>12.63</v>
      </c>
      <c r="AF1518" s="15">
        <v>0.42</v>
      </c>
      <c r="AG1518" s="15">
        <v>0.1</v>
      </c>
      <c r="AH1518" s="15">
        <v>0.16</v>
      </c>
      <c r="AI1518" s="15">
        <v>2.66</v>
      </c>
      <c r="AJ1518" s="19">
        <v>209</v>
      </c>
      <c r="AK1518" s="15"/>
      <c r="AL1518" s="15"/>
      <c r="AM1518" s="15"/>
      <c r="AN1518" s="15"/>
      <c r="AO1518" s="27"/>
    </row>
    <row r="1519" spans="1:41" x14ac:dyDescent="0.25">
      <c r="A1519" s="3">
        <v>218</v>
      </c>
      <c r="B1519" s="11" t="s">
        <v>2954</v>
      </c>
      <c r="C1519" s="3">
        <v>7</v>
      </c>
      <c r="D1519" s="3" t="s">
        <v>477</v>
      </c>
      <c r="E1519" s="3">
        <v>165</v>
      </c>
      <c r="F1519" s="50">
        <v>0</v>
      </c>
      <c r="G1519" s="3">
        <f t="shared" si="19"/>
        <v>-165</v>
      </c>
      <c r="H1519" s="15">
        <v>0.1</v>
      </c>
      <c r="I1519" s="15">
        <v>0.35</v>
      </c>
      <c r="J1519" s="15">
        <v>0.35</v>
      </c>
      <c r="K1519" s="15">
        <v>1.65</v>
      </c>
      <c r="L1519" s="15">
        <v>3.4</v>
      </c>
      <c r="M1519" s="15">
        <v>5.85</v>
      </c>
      <c r="N1519" s="15">
        <v>68.099999999999994</v>
      </c>
      <c r="O1519" s="15">
        <v>26.05</v>
      </c>
      <c r="P1519" s="15"/>
      <c r="Q1519" s="23" t="s">
        <v>283</v>
      </c>
      <c r="R1519" s="19">
        <v>7.3</v>
      </c>
      <c r="S1519" s="19">
        <v>7.3</v>
      </c>
      <c r="T1519" s="19">
        <v>7.4</v>
      </c>
      <c r="U1519" s="19">
        <v>6.3</v>
      </c>
      <c r="V1519" s="19">
        <v>6.3</v>
      </c>
      <c r="W1519" s="19">
        <v>6.4</v>
      </c>
      <c r="X1519" s="15">
        <v>0.61</v>
      </c>
      <c r="Y1519" s="15"/>
      <c r="Z1519" s="15"/>
      <c r="AA1519" s="15">
        <v>1.41</v>
      </c>
      <c r="AB1519" s="15"/>
      <c r="AC1519" s="15">
        <v>0.13</v>
      </c>
      <c r="AD1519" s="15">
        <v>16.649999999999999</v>
      </c>
      <c r="AE1519" s="15">
        <v>12.63</v>
      </c>
      <c r="AF1519" s="15">
        <v>0.1</v>
      </c>
      <c r="AG1519" s="15">
        <v>0.1</v>
      </c>
      <c r="AH1519" s="15">
        <v>0.16</v>
      </c>
      <c r="AI1519" s="15">
        <v>2.66</v>
      </c>
      <c r="AJ1519" s="19">
        <v>226</v>
      </c>
      <c r="AK1519" s="15"/>
      <c r="AL1519" s="15"/>
      <c r="AM1519" s="15"/>
      <c r="AN1519" s="15"/>
      <c r="AO1519" s="27"/>
    </row>
    <row r="1520" spans="1:41" x14ac:dyDescent="0.25">
      <c r="A1520" s="3"/>
      <c r="B1520" s="11"/>
      <c r="C1520" s="3"/>
      <c r="D1520" s="3"/>
      <c r="E1520" s="3"/>
      <c r="F1520" s="50"/>
      <c r="G1520" s="3"/>
      <c r="H1520" s="15"/>
      <c r="I1520" s="15"/>
      <c r="J1520" s="15"/>
      <c r="K1520" s="15"/>
      <c r="L1520" s="15"/>
      <c r="M1520" s="15"/>
      <c r="N1520" s="15"/>
      <c r="O1520" s="15"/>
      <c r="P1520" s="15"/>
      <c r="Q1520" s="23"/>
      <c r="R1520" s="19"/>
      <c r="S1520" s="19"/>
      <c r="T1520" s="19"/>
      <c r="U1520" s="19"/>
      <c r="V1520" s="19"/>
      <c r="W1520" s="19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9"/>
      <c r="AK1520" s="15"/>
      <c r="AL1520" s="15"/>
      <c r="AM1520" s="15"/>
      <c r="AN1520" s="15"/>
      <c r="AO1520" s="27"/>
    </row>
    <row r="1521" spans="1:41" x14ac:dyDescent="0.25">
      <c r="A1521" s="3"/>
      <c r="B1521" s="11"/>
      <c r="C1521" s="3"/>
      <c r="D1521" s="3"/>
      <c r="E1521" s="3"/>
      <c r="F1521" s="50"/>
      <c r="G1521" s="3"/>
      <c r="H1521" s="15"/>
      <c r="I1521" s="15"/>
      <c r="J1521" s="15"/>
      <c r="K1521" s="15"/>
      <c r="L1521" s="15"/>
      <c r="M1521" s="15"/>
      <c r="N1521" s="15"/>
      <c r="O1521" s="15"/>
      <c r="P1521" s="15"/>
      <c r="Q1521" s="23"/>
      <c r="R1521" s="19"/>
      <c r="S1521" s="19"/>
      <c r="T1521" s="19"/>
      <c r="U1521" s="19"/>
      <c r="V1521" s="19"/>
      <c r="W1521" s="19"/>
      <c r="X1521" s="15"/>
      <c r="Y1521" s="15"/>
      <c r="Z1521" s="15"/>
      <c r="AA1521" s="15"/>
      <c r="AB1521" s="15"/>
      <c r="AC1521" s="15"/>
      <c r="AD1521" s="15"/>
      <c r="AE1521" s="15"/>
      <c r="AF1521" s="15"/>
      <c r="AG1521" s="15"/>
      <c r="AH1521" s="15"/>
      <c r="AI1521" s="15"/>
      <c r="AJ1521" s="19"/>
      <c r="AK1521" s="15"/>
      <c r="AL1521" s="15"/>
      <c r="AM1521" s="15"/>
      <c r="AN1521" s="15"/>
      <c r="AO1521" s="27"/>
    </row>
    <row r="1522" spans="1:41" x14ac:dyDescent="0.25">
      <c r="A1522" s="35">
        <v>219</v>
      </c>
      <c r="B1522" s="36" t="s">
        <v>2954</v>
      </c>
      <c r="C1522" s="35">
        <v>1</v>
      </c>
      <c r="D1522" s="35" t="s">
        <v>7214</v>
      </c>
      <c r="E1522" s="35">
        <v>0</v>
      </c>
      <c r="F1522" s="51">
        <v>12</v>
      </c>
      <c r="G1522" s="35">
        <f t="shared" si="19"/>
        <v>12</v>
      </c>
      <c r="H1522" s="37">
        <v>2.38</v>
      </c>
      <c r="I1522" s="37">
        <v>6</v>
      </c>
      <c r="J1522" s="37">
        <v>4.38</v>
      </c>
      <c r="K1522" s="37">
        <v>17.96</v>
      </c>
      <c r="L1522" s="37">
        <v>17.559999999999999</v>
      </c>
      <c r="M1522" s="37">
        <v>48.31</v>
      </c>
      <c r="N1522" s="37">
        <v>38.369999999999997</v>
      </c>
      <c r="O1522" s="37">
        <v>13.32</v>
      </c>
      <c r="P1522" s="37">
        <v>1.36</v>
      </c>
      <c r="Q1522" s="38" t="s">
        <v>225</v>
      </c>
      <c r="R1522" s="39">
        <v>5.8</v>
      </c>
      <c r="S1522" s="39">
        <v>5.7</v>
      </c>
      <c r="T1522" s="39">
        <v>6.4</v>
      </c>
      <c r="U1522" s="39">
        <v>4.7</v>
      </c>
      <c r="V1522" s="39">
        <v>4.7</v>
      </c>
      <c r="W1522" s="39">
        <v>4.7</v>
      </c>
      <c r="X1522" s="37">
        <v>0.46</v>
      </c>
      <c r="Y1522" s="37">
        <v>7.8E-2</v>
      </c>
      <c r="Z1522" s="37">
        <v>5.9</v>
      </c>
      <c r="AA1522" s="37">
        <v>1.68</v>
      </c>
      <c r="AB1522" s="37"/>
      <c r="AC1522" s="37">
        <v>0.08</v>
      </c>
      <c r="AD1522" s="37">
        <v>5.51</v>
      </c>
      <c r="AE1522" s="37">
        <v>1.21</v>
      </c>
      <c r="AF1522" s="37">
        <v>0.21</v>
      </c>
      <c r="AG1522" s="37">
        <v>0.06</v>
      </c>
      <c r="AH1522" s="37">
        <v>0.06</v>
      </c>
      <c r="AI1522" s="37">
        <v>2.96</v>
      </c>
      <c r="AJ1522" s="39">
        <v>14</v>
      </c>
      <c r="AK1522" s="37"/>
      <c r="AL1522" s="37"/>
      <c r="AM1522" s="37"/>
      <c r="AN1522" s="37"/>
      <c r="AO1522" s="40"/>
    </row>
    <row r="1523" spans="1:41" x14ac:dyDescent="0.25">
      <c r="A1523" s="35">
        <v>219</v>
      </c>
      <c r="B1523" s="36" t="s">
        <v>2954</v>
      </c>
      <c r="C1523" s="35">
        <v>2</v>
      </c>
      <c r="D1523" s="35" t="s">
        <v>660</v>
      </c>
      <c r="E1523" s="35">
        <v>12</v>
      </c>
      <c r="F1523" s="51">
        <v>28</v>
      </c>
      <c r="G1523" s="35">
        <f t="shared" si="19"/>
        <v>16</v>
      </c>
      <c r="H1523" s="37">
        <v>2.39</v>
      </c>
      <c r="I1523" s="37">
        <v>6.95</v>
      </c>
      <c r="J1523" s="37">
        <v>4.92</v>
      </c>
      <c r="K1523" s="37">
        <v>17.559999999999999</v>
      </c>
      <c r="L1523" s="37">
        <v>22.32</v>
      </c>
      <c r="M1523" s="37">
        <v>54.14</v>
      </c>
      <c r="N1523" s="37">
        <v>27.54</v>
      </c>
      <c r="O1523" s="37">
        <v>18.32</v>
      </c>
      <c r="P1523" s="37">
        <v>1.77</v>
      </c>
      <c r="Q1523" s="38" t="s">
        <v>506</v>
      </c>
      <c r="R1523" s="39">
        <v>6</v>
      </c>
      <c r="S1523" s="39">
        <v>6</v>
      </c>
      <c r="T1523" s="39">
        <v>6.4</v>
      </c>
      <c r="U1523" s="39">
        <v>4.7</v>
      </c>
      <c r="V1523" s="39">
        <v>4.7</v>
      </c>
      <c r="W1523" s="39">
        <v>4.8</v>
      </c>
      <c r="X1523" s="37">
        <v>0.32</v>
      </c>
      <c r="Y1523" s="37">
        <v>5.5E-2</v>
      </c>
      <c r="Z1523" s="37">
        <v>5.81</v>
      </c>
      <c r="AA1523" s="37">
        <v>1.74</v>
      </c>
      <c r="AB1523" s="37"/>
      <c r="AC1523" s="37">
        <v>0.06</v>
      </c>
      <c r="AD1523" s="37">
        <v>5.21</v>
      </c>
      <c r="AE1523" s="37">
        <v>0.81</v>
      </c>
      <c r="AF1523" s="37">
        <v>0.21</v>
      </c>
      <c r="AG1523" s="37">
        <v>0.12</v>
      </c>
      <c r="AH1523" s="37">
        <v>0.08</v>
      </c>
      <c r="AI1523" s="37">
        <v>3.95</v>
      </c>
      <c r="AJ1523" s="39">
        <v>3</v>
      </c>
      <c r="AK1523" s="37"/>
      <c r="AL1523" s="37"/>
      <c r="AM1523" s="37"/>
      <c r="AN1523" s="37"/>
      <c r="AO1523" s="40"/>
    </row>
    <row r="1524" spans="1:41" x14ac:dyDescent="0.25">
      <c r="A1524" s="41">
        <v>219</v>
      </c>
      <c r="B1524" s="42" t="s">
        <v>2954</v>
      </c>
      <c r="C1524" s="41">
        <v>3</v>
      </c>
      <c r="D1524" s="41" t="s">
        <v>684</v>
      </c>
      <c r="E1524" s="41">
        <v>28</v>
      </c>
      <c r="F1524" s="49">
        <v>44</v>
      </c>
      <c r="G1524" s="41">
        <f t="shared" si="19"/>
        <v>16</v>
      </c>
      <c r="H1524" s="43">
        <v>2.4500000000000002</v>
      </c>
      <c r="I1524" s="43">
        <v>5.99</v>
      </c>
      <c r="J1524" s="43">
        <v>4.3600000000000003</v>
      </c>
      <c r="K1524" s="43">
        <v>14.89</v>
      </c>
      <c r="L1524" s="43">
        <v>18.82</v>
      </c>
      <c r="M1524" s="43">
        <v>46.51</v>
      </c>
      <c r="N1524" s="43">
        <v>32.78</v>
      </c>
      <c r="O1524" s="43">
        <v>20.71</v>
      </c>
      <c r="P1524" s="43">
        <v>9.5500000000000007</v>
      </c>
      <c r="Q1524" s="44" t="s">
        <v>225</v>
      </c>
      <c r="R1524" s="45">
        <v>6</v>
      </c>
      <c r="S1524" s="45">
        <v>6</v>
      </c>
      <c r="T1524" s="45">
        <v>6.2</v>
      </c>
      <c r="U1524" s="45">
        <v>4.5999999999999996</v>
      </c>
      <c r="V1524" s="45">
        <v>4.5999999999999996</v>
      </c>
      <c r="W1524" s="45">
        <v>5</v>
      </c>
      <c r="X1524" s="43">
        <v>0.22</v>
      </c>
      <c r="Y1524" s="43">
        <v>4.8000000000000001E-2</v>
      </c>
      <c r="Z1524" s="43">
        <v>4.58</v>
      </c>
      <c r="AA1524" s="43">
        <v>1.72</v>
      </c>
      <c r="AB1524" s="43"/>
      <c r="AC1524" s="43">
        <v>0.04</v>
      </c>
      <c r="AD1524" s="43">
        <v>4.66</v>
      </c>
      <c r="AE1524" s="43">
        <v>0.61</v>
      </c>
      <c r="AF1524" s="43">
        <v>0.21</v>
      </c>
      <c r="AG1524" s="43">
        <v>0.08</v>
      </c>
      <c r="AH1524" s="43">
        <v>0.06</v>
      </c>
      <c r="AI1524" s="43">
        <v>3.95</v>
      </c>
      <c r="AJ1524" s="45">
        <v>1</v>
      </c>
      <c r="AK1524" s="43"/>
      <c r="AL1524" s="43"/>
      <c r="AM1524" s="43"/>
      <c r="AN1524" s="43"/>
      <c r="AO1524" s="46"/>
    </row>
    <row r="1525" spans="1:41" x14ac:dyDescent="0.25">
      <c r="A1525" s="41">
        <v>219</v>
      </c>
      <c r="B1525" s="42" t="s">
        <v>2954</v>
      </c>
      <c r="C1525" s="41">
        <v>4</v>
      </c>
      <c r="D1525" s="41" t="s">
        <v>69</v>
      </c>
      <c r="E1525" s="41">
        <v>44</v>
      </c>
      <c r="F1525" s="49">
        <v>73</v>
      </c>
      <c r="G1525" s="41">
        <f t="shared" si="19"/>
        <v>29</v>
      </c>
      <c r="H1525" s="43">
        <v>26.66</v>
      </c>
      <c r="I1525" s="43">
        <v>28.78</v>
      </c>
      <c r="J1525" s="43">
        <v>5.7</v>
      </c>
      <c r="K1525" s="43">
        <v>2.72</v>
      </c>
      <c r="L1525" s="43">
        <v>2.16</v>
      </c>
      <c r="M1525" s="43">
        <v>66.02</v>
      </c>
      <c r="N1525" s="43">
        <v>7.62</v>
      </c>
      <c r="O1525" s="43">
        <v>26.36</v>
      </c>
      <c r="P1525" s="43">
        <v>22.4</v>
      </c>
      <c r="Q1525" s="44" t="s">
        <v>148</v>
      </c>
      <c r="R1525" s="45">
        <v>5.9</v>
      </c>
      <c r="S1525" s="45">
        <v>5.9</v>
      </c>
      <c r="T1525" s="45">
        <v>6</v>
      </c>
      <c r="U1525" s="45">
        <v>4.7</v>
      </c>
      <c r="V1525" s="45">
        <v>4.7</v>
      </c>
      <c r="W1525" s="45">
        <v>4.9000000000000004</v>
      </c>
      <c r="X1525" s="43">
        <v>0.19</v>
      </c>
      <c r="Y1525" s="43">
        <v>5.1999999999999998E-2</v>
      </c>
      <c r="Z1525" s="43">
        <v>3.65</v>
      </c>
      <c r="AA1525" s="43">
        <v>1.69</v>
      </c>
      <c r="AB1525" s="43"/>
      <c r="AC1525" s="43">
        <v>0.03</v>
      </c>
      <c r="AD1525" s="43">
        <v>7.03</v>
      </c>
      <c r="AE1525" s="43">
        <v>0.71</v>
      </c>
      <c r="AF1525" s="43">
        <v>0.21</v>
      </c>
      <c r="AG1525" s="43">
        <v>0.1</v>
      </c>
      <c r="AH1525" s="43">
        <v>0.06</v>
      </c>
      <c r="AI1525" s="43">
        <v>4.9000000000000004</v>
      </c>
      <c r="AJ1525" s="45">
        <v>3</v>
      </c>
      <c r="AK1525" s="43"/>
      <c r="AL1525" s="43"/>
      <c r="AM1525" s="43"/>
      <c r="AN1525" s="43"/>
      <c r="AO1525" s="46"/>
    </row>
    <row r="1526" spans="1:41" x14ac:dyDescent="0.25">
      <c r="A1526" s="3">
        <v>219</v>
      </c>
      <c r="B1526" s="11" t="s">
        <v>2954</v>
      </c>
      <c r="C1526" s="3">
        <v>5</v>
      </c>
      <c r="D1526" s="3" t="s">
        <v>95</v>
      </c>
      <c r="E1526" s="3">
        <v>73</v>
      </c>
      <c r="F1526" s="50">
        <v>98</v>
      </c>
      <c r="G1526" s="3">
        <f t="shared" si="19"/>
        <v>25</v>
      </c>
      <c r="H1526" s="15">
        <v>11.37</v>
      </c>
      <c r="I1526" s="15">
        <v>27.06</v>
      </c>
      <c r="J1526" s="15">
        <v>9.36</v>
      </c>
      <c r="K1526" s="15">
        <v>4.8600000000000003</v>
      </c>
      <c r="L1526" s="15">
        <v>2.97</v>
      </c>
      <c r="M1526" s="15">
        <v>55.62</v>
      </c>
      <c r="N1526" s="15">
        <v>21.51</v>
      </c>
      <c r="O1526" s="15">
        <v>22.87</v>
      </c>
      <c r="P1526" s="15">
        <v>16</v>
      </c>
      <c r="Q1526" s="23" t="s">
        <v>148</v>
      </c>
      <c r="R1526" s="19">
        <v>5.7</v>
      </c>
      <c r="S1526" s="19">
        <v>5.7</v>
      </c>
      <c r="T1526" s="19">
        <v>5.8</v>
      </c>
      <c r="U1526" s="19">
        <v>4.5</v>
      </c>
      <c r="V1526" s="19">
        <v>4.5</v>
      </c>
      <c r="W1526" s="19">
        <v>4.7</v>
      </c>
      <c r="X1526" s="15">
        <v>7.0000000000000007E-2</v>
      </c>
      <c r="Y1526" s="15"/>
      <c r="Z1526" s="15"/>
      <c r="AA1526" s="15">
        <v>1.57</v>
      </c>
      <c r="AB1526" s="15"/>
      <c r="AC1526" s="15">
        <v>0.04</v>
      </c>
      <c r="AD1526" s="15">
        <v>7.03</v>
      </c>
      <c r="AE1526" s="15">
        <v>0.4</v>
      </c>
      <c r="AF1526" s="15">
        <v>0.21</v>
      </c>
      <c r="AG1526" s="15">
        <v>0.12</v>
      </c>
      <c r="AH1526" s="15">
        <v>0.08</v>
      </c>
      <c r="AI1526" s="15">
        <v>6.32</v>
      </c>
      <c r="AJ1526" s="19">
        <v>3</v>
      </c>
      <c r="AK1526" s="15"/>
      <c r="AL1526" s="15"/>
      <c r="AM1526" s="15"/>
      <c r="AN1526" s="15"/>
      <c r="AO1526" s="27"/>
    </row>
    <row r="1527" spans="1:41" x14ac:dyDescent="0.25">
      <c r="A1527" s="3">
        <v>219</v>
      </c>
      <c r="B1527" s="11" t="s">
        <v>2954</v>
      </c>
      <c r="C1527" s="3">
        <v>6</v>
      </c>
      <c r="D1527" s="3" t="s">
        <v>118</v>
      </c>
      <c r="E1527" s="3">
        <v>98</v>
      </c>
      <c r="F1527" s="50">
        <v>125</v>
      </c>
      <c r="G1527" s="3">
        <f t="shared" si="19"/>
        <v>27</v>
      </c>
      <c r="H1527" s="15">
        <v>4.5999999999999996</v>
      </c>
      <c r="I1527" s="15">
        <v>7.26</v>
      </c>
      <c r="J1527" s="15">
        <v>4.3600000000000003</v>
      </c>
      <c r="K1527" s="15">
        <v>12.75</v>
      </c>
      <c r="L1527" s="15">
        <v>15.04</v>
      </c>
      <c r="M1527" s="15">
        <v>44.01</v>
      </c>
      <c r="N1527" s="15">
        <v>28.61</v>
      </c>
      <c r="O1527" s="15">
        <v>27.38</v>
      </c>
      <c r="P1527" s="15">
        <v>20.18</v>
      </c>
      <c r="Q1527" s="23" t="s">
        <v>1064</v>
      </c>
      <c r="R1527" s="19">
        <v>5.7</v>
      </c>
      <c r="S1527" s="19">
        <v>5.6</v>
      </c>
      <c r="T1527" s="19">
        <v>5.7</v>
      </c>
      <c r="U1527" s="19">
        <v>4.5</v>
      </c>
      <c r="V1527" s="19">
        <v>4.5</v>
      </c>
      <c r="W1527" s="19">
        <v>4.7</v>
      </c>
      <c r="X1527" s="15">
        <v>0.12</v>
      </c>
      <c r="Y1527" s="15"/>
      <c r="Z1527" s="15"/>
      <c r="AA1527" s="15">
        <v>1.64</v>
      </c>
      <c r="AB1527" s="15"/>
      <c r="AC1527" s="15">
        <v>0.03</v>
      </c>
      <c r="AD1527" s="15">
        <v>8.94</v>
      </c>
      <c r="AE1527" s="15">
        <v>0.4</v>
      </c>
      <c r="AF1527" s="15">
        <v>0.1</v>
      </c>
      <c r="AG1527" s="15">
        <v>0.12</v>
      </c>
      <c r="AH1527" s="15">
        <v>0.08</v>
      </c>
      <c r="AI1527" s="15">
        <v>8.06</v>
      </c>
      <c r="AJ1527" s="19">
        <v>6</v>
      </c>
      <c r="AK1527" s="15"/>
      <c r="AL1527" s="15"/>
      <c r="AM1527" s="15"/>
      <c r="AN1527" s="15"/>
      <c r="AO1527" s="27"/>
    </row>
    <row r="1528" spans="1:41" x14ac:dyDescent="0.25">
      <c r="A1528" s="3">
        <v>219</v>
      </c>
      <c r="B1528" s="11" t="s">
        <v>2954</v>
      </c>
      <c r="C1528" s="3">
        <v>7</v>
      </c>
      <c r="D1528" s="3" t="s">
        <v>138</v>
      </c>
      <c r="E1528" s="3">
        <v>125</v>
      </c>
      <c r="F1528" s="50">
        <v>170</v>
      </c>
      <c r="G1528" s="3">
        <f t="shared" si="19"/>
        <v>45</v>
      </c>
      <c r="H1528" s="15">
        <v>15.31</v>
      </c>
      <c r="I1528" s="15">
        <v>24.92</v>
      </c>
      <c r="J1528" s="15">
        <v>14.35</v>
      </c>
      <c r="K1528" s="15">
        <v>6.39</v>
      </c>
      <c r="L1528" s="15">
        <v>3.25</v>
      </c>
      <c r="M1528" s="15">
        <v>64.22</v>
      </c>
      <c r="N1528" s="15">
        <v>16.27</v>
      </c>
      <c r="O1528" s="15">
        <v>19.510000000000002</v>
      </c>
      <c r="P1528" s="15">
        <v>30.97</v>
      </c>
      <c r="Q1528" s="23" t="s">
        <v>506</v>
      </c>
      <c r="R1528" s="19">
        <v>5.8</v>
      </c>
      <c r="S1528" s="19">
        <v>5.7</v>
      </c>
      <c r="T1528" s="19">
        <v>5.8</v>
      </c>
      <c r="U1528" s="19">
        <v>4.5999999999999996</v>
      </c>
      <c r="V1528" s="19">
        <v>4.5</v>
      </c>
      <c r="W1528" s="19">
        <v>4.7</v>
      </c>
      <c r="X1528" s="15">
        <v>7.0000000000000007E-2</v>
      </c>
      <c r="Y1528" s="15"/>
      <c r="Z1528" s="15"/>
      <c r="AA1528" s="15">
        <v>1.66</v>
      </c>
      <c r="AB1528" s="15"/>
      <c r="AC1528" s="15">
        <v>0.03</v>
      </c>
      <c r="AD1528" s="15">
        <v>6.51</v>
      </c>
      <c r="AE1528" s="15">
        <v>0.3</v>
      </c>
      <c r="AF1528" s="15">
        <v>0.21</v>
      </c>
      <c r="AG1528" s="15">
        <v>0.24</v>
      </c>
      <c r="AH1528" s="15">
        <v>0.1</v>
      </c>
      <c r="AI1528" s="15">
        <v>6.16</v>
      </c>
      <c r="AJ1528" s="19">
        <v>4</v>
      </c>
      <c r="AK1528" s="15"/>
      <c r="AL1528" s="15"/>
      <c r="AM1528" s="15"/>
      <c r="AN1528" s="15"/>
      <c r="AO1528" s="27"/>
    </row>
    <row r="1529" spans="1:41" x14ac:dyDescent="0.25">
      <c r="A1529" s="3">
        <v>219</v>
      </c>
      <c r="B1529" s="11" t="s">
        <v>2954</v>
      </c>
      <c r="C1529" s="3">
        <v>8</v>
      </c>
      <c r="D1529" s="3" t="s">
        <v>1072</v>
      </c>
      <c r="E1529" s="3">
        <v>170</v>
      </c>
      <c r="F1529" s="50">
        <v>185</v>
      </c>
      <c r="G1529" s="3">
        <f t="shared" si="19"/>
        <v>15</v>
      </c>
      <c r="H1529" s="15">
        <v>11.73</v>
      </c>
      <c r="I1529" s="15">
        <v>21.13</v>
      </c>
      <c r="J1529" s="15">
        <v>15.72</v>
      </c>
      <c r="K1529" s="15">
        <v>13.45</v>
      </c>
      <c r="L1529" s="15">
        <v>4.88</v>
      </c>
      <c r="M1529" s="15">
        <v>66.91</v>
      </c>
      <c r="N1529" s="15">
        <v>20.34</v>
      </c>
      <c r="O1529" s="15">
        <v>12.75</v>
      </c>
      <c r="P1529" s="15">
        <v>68.319999999999993</v>
      </c>
      <c r="Q1529" s="23" t="s">
        <v>506</v>
      </c>
      <c r="R1529" s="19">
        <v>5.2</v>
      </c>
      <c r="S1529" s="19">
        <v>5.3</v>
      </c>
      <c r="T1529" s="19">
        <v>5.6</v>
      </c>
      <c r="U1529" s="19">
        <v>4.4000000000000004</v>
      </c>
      <c r="V1529" s="19">
        <v>4.4000000000000004</v>
      </c>
      <c r="W1529" s="19">
        <v>4.7</v>
      </c>
      <c r="X1529" s="15">
        <v>0.05</v>
      </c>
      <c r="Y1529" s="15"/>
      <c r="Z1529" s="15"/>
      <c r="AA1529" s="15"/>
      <c r="AB1529" s="15"/>
      <c r="AC1529" s="15">
        <v>0.03</v>
      </c>
      <c r="AD1529" s="15">
        <v>6.77</v>
      </c>
      <c r="AE1529" s="15">
        <v>0.3</v>
      </c>
      <c r="AF1529" s="15">
        <v>0.21</v>
      </c>
      <c r="AG1529" s="15">
        <v>0.12</v>
      </c>
      <c r="AH1529" s="15">
        <v>0.2</v>
      </c>
      <c r="AI1529" s="15">
        <v>6.48</v>
      </c>
      <c r="AJ1529" s="19">
        <v>6</v>
      </c>
      <c r="AK1529" s="15"/>
      <c r="AL1529" s="15"/>
      <c r="AM1529" s="15"/>
      <c r="AN1529" s="15"/>
      <c r="AO1529" s="27"/>
    </row>
    <row r="1530" spans="1:41" x14ac:dyDescent="0.25">
      <c r="A1530" s="3">
        <v>219</v>
      </c>
      <c r="B1530" s="11" t="s">
        <v>2954</v>
      </c>
      <c r="C1530" s="3">
        <v>9</v>
      </c>
      <c r="D1530" s="3" t="s">
        <v>1086</v>
      </c>
      <c r="E1530" s="3">
        <v>185</v>
      </c>
      <c r="F1530" s="50">
        <v>0</v>
      </c>
      <c r="G1530" s="3">
        <f t="shared" si="19"/>
        <v>-185</v>
      </c>
      <c r="H1530" s="15">
        <v>17.11</v>
      </c>
      <c r="I1530" s="15">
        <v>35.049999999999997</v>
      </c>
      <c r="J1530" s="15">
        <v>15.5</v>
      </c>
      <c r="K1530" s="15">
        <v>6.36</v>
      </c>
      <c r="L1530" s="15">
        <v>2.09</v>
      </c>
      <c r="M1530" s="15">
        <v>76.11</v>
      </c>
      <c r="N1530" s="15">
        <v>14.6</v>
      </c>
      <c r="O1530" s="15">
        <v>9.2899999999999991</v>
      </c>
      <c r="P1530" s="15">
        <v>4.8</v>
      </c>
      <c r="Q1530" s="23" t="s">
        <v>506</v>
      </c>
      <c r="R1530" s="19">
        <v>5.3</v>
      </c>
      <c r="S1530" s="19">
        <v>5.3</v>
      </c>
      <c r="T1530" s="19">
        <v>5.6</v>
      </c>
      <c r="U1530" s="19">
        <v>4.4000000000000004</v>
      </c>
      <c r="V1530" s="19">
        <v>4.4000000000000004</v>
      </c>
      <c r="W1530" s="19">
        <v>4.7</v>
      </c>
      <c r="X1530" s="15">
        <v>0.05</v>
      </c>
      <c r="Y1530" s="15"/>
      <c r="Z1530" s="15"/>
      <c r="AA1530" s="15"/>
      <c r="AB1530" s="15"/>
      <c r="AC1530" s="15">
        <v>0.03</v>
      </c>
      <c r="AD1530" s="15">
        <v>5.56</v>
      </c>
      <c r="AE1530" s="15">
        <v>0.2</v>
      </c>
      <c r="AF1530" s="15">
        <v>0.21</v>
      </c>
      <c r="AG1530" s="15">
        <v>0.12</v>
      </c>
      <c r="AH1530" s="15">
        <v>0.08</v>
      </c>
      <c r="AI1530" s="15">
        <v>4.9000000000000004</v>
      </c>
      <c r="AJ1530" s="19">
        <v>4</v>
      </c>
      <c r="AK1530" s="15"/>
      <c r="AL1530" s="15"/>
      <c r="AM1530" s="15"/>
      <c r="AN1530" s="15"/>
      <c r="AO1530" s="27"/>
    </row>
    <row r="1531" spans="1:41" x14ac:dyDescent="0.25">
      <c r="A1531" s="3"/>
      <c r="B1531" s="11"/>
      <c r="C1531" s="3"/>
      <c r="D1531" s="3"/>
      <c r="E1531" s="3"/>
      <c r="F1531" s="50"/>
      <c r="G1531" s="3"/>
      <c r="H1531" s="15"/>
      <c r="I1531" s="15"/>
      <c r="J1531" s="15"/>
      <c r="K1531" s="15"/>
      <c r="L1531" s="15"/>
      <c r="M1531" s="15"/>
      <c r="N1531" s="15"/>
      <c r="O1531" s="15"/>
      <c r="P1531" s="15"/>
      <c r="Q1531" s="23"/>
      <c r="R1531" s="19"/>
      <c r="S1531" s="19"/>
      <c r="T1531" s="19"/>
      <c r="U1531" s="19"/>
      <c r="V1531" s="19"/>
      <c r="W1531" s="19"/>
      <c r="X1531" s="15"/>
      <c r="Y1531" s="15"/>
      <c r="Z1531" s="15"/>
      <c r="AA1531" s="15"/>
      <c r="AB1531" s="15"/>
      <c r="AC1531" s="15"/>
      <c r="AD1531" s="15"/>
      <c r="AE1531" s="15"/>
      <c r="AF1531" s="15"/>
      <c r="AG1531" s="15"/>
      <c r="AH1531" s="15"/>
      <c r="AI1531" s="15"/>
      <c r="AJ1531" s="19"/>
      <c r="AK1531" s="15"/>
      <c r="AL1531" s="15"/>
      <c r="AM1531" s="15"/>
      <c r="AN1531" s="15"/>
      <c r="AO1531" s="27"/>
    </row>
    <row r="1532" spans="1:41" x14ac:dyDescent="0.25">
      <c r="A1532" s="3"/>
      <c r="B1532" s="11"/>
      <c r="C1532" s="3"/>
      <c r="D1532" s="3"/>
      <c r="E1532" s="3"/>
      <c r="F1532" s="50"/>
      <c r="G1532" s="3"/>
      <c r="H1532" s="15"/>
      <c r="I1532" s="15"/>
      <c r="J1532" s="15"/>
      <c r="K1532" s="15"/>
      <c r="L1532" s="15"/>
      <c r="M1532" s="15"/>
      <c r="N1532" s="15"/>
      <c r="O1532" s="15"/>
      <c r="P1532" s="15"/>
      <c r="Q1532" s="23"/>
      <c r="R1532" s="19"/>
      <c r="S1532" s="19"/>
      <c r="T1532" s="19"/>
      <c r="U1532" s="19"/>
      <c r="V1532" s="19"/>
      <c r="W1532" s="19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9"/>
      <c r="AK1532" s="15"/>
      <c r="AL1532" s="15"/>
      <c r="AM1532" s="15"/>
      <c r="AN1532" s="15"/>
      <c r="AO1532" s="27"/>
    </row>
    <row r="1533" spans="1:41" x14ac:dyDescent="0.25">
      <c r="A1533" s="35">
        <v>220</v>
      </c>
      <c r="B1533" s="36" t="s">
        <v>2954</v>
      </c>
      <c r="C1533" s="35">
        <v>1</v>
      </c>
      <c r="D1533" s="35" t="s">
        <v>7214</v>
      </c>
      <c r="E1533" s="35">
        <v>0</v>
      </c>
      <c r="F1533" s="51">
        <v>10</v>
      </c>
      <c r="G1533" s="35">
        <f t="shared" si="19"/>
        <v>10</v>
      </c>
      <c r="H1533" s="37">
        <v>0.48</v>
      </c>
      <c r="I1533" s="37">
        <v>0.37</v>
      </c>
      <c r="J1533" s="37">
        <v>0.31</v>
      </c>
      <c r="K1533" s="37">
        <v>7.33</v>
      </c>
      <c r="L1533" s="37">
        <v>10.29</v>
      </c>
      <c r="M1533" s="37">
        <v>18.78</v>
      </c>
      <c r="N1533" s="37">
        <v>44.46</v>
      </c>
      <c r="O1533" s="37">
        <v>36.76</v>
      </c>
      <c r="P1533" s="37">
        <v>0.27</v>
      </c>
      <c r="Q1533" s="38" t="s">
        <v>354</v>
      </c>
      <c r="R1533" s="39">
        <v>6.3</v>
      </c>
      <c r="S1533" s="39">
        <v>6.2</v>
      </c>
      <c r="T1533" s="39">
        <v>6.4</v>
      </c>
      <c r="U1533" s="39">
        <v>5.2</v>
      </c>
      <c r="V1533" s="39">
        <v>5.3</v>
      </c>
      <c r="W1533" s="39">
        <v>5.6</v>
      </c>
      <c r="X1533" s="37">
        <v>1.0900000000000001</v>
      </c>
      <c r="Y1533" s="37">
        <v>0.26300000000000001</v>
      </c>
      <c r="Z1533" s="37">
        <v>4.1399999999999997</v>
      </c>
      <c r="AA1533" s="37">
        <v>1.58</v>
      </c>
      <c r="AB1533" s="37"/>
      <c r="AC1533" s="37">
        <v>0.45</v>
      </c>
      <c r="AD1533" s="37">
        <v>26.76</v>
      </c>
      <c r="AE1533" s="37">
        <v>15.45</v>
      </c>
      <c r="AF1533" s="37">
        <v>5.23</v>
      </c>
      <c r="AG1533" s="37">
        <v>0.16</v>
      </c>
      <c r="AH1533" s="37">
        <v>0.56000000000000005</v>
      </c>
      <c r="AI1533" s="37">
        <v>6.79</v>
      </c>
      <c r="AJ1533" s="39">
        <v>154</v>
      </c>
      <c r="AK1533" s="37"/>
      <c r="AL1533" s="37"/>
      <c r="AM1533" s="37"/>
      <c r="AN1533" s="37"/>
      <c r="AO1533" s="40"/>
    </row>
    <row r="1534" spans="1:41" x14ac:dyDescent="0.25">
      <c r="A1534" s="41">
        <v>220</v>
      </c>
      <c r="B1534" s="42" t="s">
        <v>2954</v>
      </c>
      <c r="C1534" s="41">
        <v>2</v>
      </c>
      <c r="D1534" s="41" t="s">
        <v>290</v>
      </c>
      <c r="E1534" s="41">
        <v>10</v>
      </c>
      <c r="F1534" s="49">
        <v>31</v>
      </c>
      <c r="G1534" s="41">
        <f t="shared" si="19"/>
        <v>21</v>
      </c>
      <c r="H1534" s="43">
        <v>0.08</v>
      </c>
      <c r="I1534" s="43">
        <v>0.1</v>
      </c>
      <c r="J1534" s="43">
        <v>0.25</v>
      </c>
      <c r="K1534" s="43">
        <v>2.09</v>
      </c>
      <c r="L1534" s="43">
        <v>5.22</v>
      </c>
      <c r="M1534" s="43">
        <v>7.74</v>
      </c>
      <c r="N1534" s="43">
        <v>72.86</v>
      </c>
      <c r="O1534" s="43">
        <v>19.399999999999999</v>
      </c>
      <c r="P1534" s="43">
        <v>2.7</v>
      </c>
      <c r="Q1534" s="44" t="s">
        <v>283</v>
      </c>
      <c r="R1534" s="45">
        <v>7</v>
      </c>
      <c r="S1534" s="45">
        <v>7.3</v>
      </c>
      <c r="T1534" s="45">
        <v>7.1</v>
      </c>
      <c r="U1534" s="45">
        <v>6.2</v>
      </c>
      <c r="V1534" s="45">
        <v>6.2</v>
      </c>
      <c r="W1534" s="45">
        <v>6.2</v>
      </c>
      <c r="X1534" s="43">
        <v>0.4</v>
      </c>
      <c r="Y1534" s="43">
        <v>0.09</v>
      </c>
      <c r="Z1534" s="43">
        <v>4.4400000000000004</v>
      </c>
      <c r="AA1534" s="43">
        <v>1.57</v>
      </c>
      <c r="AB1534" s="43">
        <v>2.2799999999999998</v>
      </c>
      <c r="AC1534" s="43">
        <v>0.53</v>
      </c>
      <c r="AD1534" s="43">
        <v>22.3</v>
      </c>
      <c r="AE1534" s="43">
        <v>17.37</v>
      </c>
      <c r="AF1534" s="43">
        <v>3.97</v>
      </c>
      <c r="AG1534" s="43">
        <v>0.3</v>
      </c>
      <c r="AH1534" s="43">
        <v>0.1</v>
      </c>
      <c r="AI1534" s="43"/>
      <c r="AJ1534" s="45">
        <v>46</v>
      </c>
      <c r="AK1534" s="43"/>
      <c r="AL1534" s="43"/>
      <c r="AM1534" s="43"/>
      <c r="AN1534" s="43"/>
      <c r="AO1534" s="46"/>
    </row>
    <row r="1535" spans="1:41" x14ac:dyDescent="0.25">
      <c r="A1535" s="41">
        <v>220</v>
      </c>
      <c r="B1535" s="42" t="s">
        <v>2954</v>
      </c>
      <c r="C1535" s="41">
        <v>3</v>
      </c>
      <c r="D1535" s="41" t="s">
        <v>302</v>
      </c>
      <c r="E1535" s="41">
        <v>31</v>
      </c>
      <c r="F1535" s="49">
        <v>62</v>
      </c>
      <c r="G1535" s="41">
        <f t="shared" si="19"/>
        <v>31</v>
      </c>
      <c r="H1535" s="43">
        <v>0.16</v>
      </c>
      <c r="I1535" s="43">
        <v>0.24</v>
      </c>
      <c r="J1535" s="43">
        <v>0.25</v>
      </c>
      <c r="K1535" s="43">
        <v>2.59</v>
      </c>
      <c r="L1535" s="43">
        <v>5.66</v>
      </c>
      <c r="M1535" s="43">
        <v>8.9</v>
      </c>
      <c r="N1535" s="43">
        <v>60.25</v>
      </c>
      <c r="O1535" s="43">
        <v>30.85</v>
      </c>
      <c r="P1535" s="43">
        <v>0.55000000000000004</v>
      </c>
      <c r="Q1535" s="44" t="s">
        <v>354</v>
      </c>
      <c r="R1535" s="45">
        <v>7.7</v>
      </c>
      <c r="S1535" s="45">
        <v>7.8</v>
      </c>
      <c r="T1535" s="45">
        <v>7.7</v>
      </c>
      <c r="U1535" s="45">
        <v>6.6</v>
      </c>
      <c r="V1535" s="45">
        <v>6.6</v>
      </c>
      <c r="W1535" s="45">
        <v>6.7</v>
      </c>
      <c r="X1535" s="43">
        <v>0.33</v>
      </c>
      <c r="Y1535" s="43">
        <v>8.1000000000000003E-2</v>
      </c>
      <c r="Z1535" s="43">
        <v>4.07</v>
      </c>
      <c r="AA1535" s="43">
        <v>1.35</v>
      </c>
      <c r="AB1535" s="43">
        <v>2.86</v>
      </c>
      <c r="AC1535" s="43">
        <v>0.67</v>
      </c>
      <c r="AD1535" s="43">
        <v>17.760000000000002</v>
      </c>
      <c r="AE1535" s="43">
        <v>16.059999999999999</v>
      </c>
      <c r="AF1535" s="43">
        <v>3.14</v>
      </c>
      <c r="AG1535" s="43">
        <v>0.48</v>
      </c>
      <c r="AH1535" s="43">
        <v>0.08</v>
      </c>
      <c r="AI1535" s="43"/>
      <c r="AJ1535" s="45">
        <v>23</v>
      </c>
      <c r="AK1535" s="43"/>
      <c r="AL1535" s="43"/>
      <c r="AM1535" s="43"/>
      <c r="AN1535" s="43"/>
      <c r="AO1535" s="46"/>
    </row>
    <row r="1536" spans="1:41" x14ac:dyDescent="0.25">
      <c r="A1536" s="3">
        <v>220</v>
      </c>
      <c r="B1536" s="11" t="s">
        <v>2954</v>
      </c>
      <c r="C1536" s="3">
        <v>4</v>
      </c>
      <c r="D1536" s="3" t="s">
        <v>477</v>
      </c>
      <c r="E1536" s="3">
        <v>62</v>
      </c>
      <c r="F1536" s="50">
        <v>82</v>
      </c>
      <c r="G1536" s="3">
        <f t="shared" si="19"/>
        <v>20</v>
      </c>
      <c r="H1536" s="15">
        <v>0.05</v>
      </c>
      <c r="I1536" s="15">
        <v>0.17</v>
      </c>
      <c r="J1536" s="15">
        <v>0.28000000000000003</v>
      </c>
      <c r="K1536" s="15">
        <v>15.37</v>
      </c>
      <c r="L1536" s="15">
        <v>28.93</v>
      </c>
      <c r="M1536" s="15">
        <v>44.8</v>
      </c>
      <c r="N1536" s="15">
        <v>45.2</v>
      </c>
      <c r="O1536" s="15">
        <v>10</v>
      </c>
      <c r="P1536" s="15"/>
      <c r="Q1536" s="23" t="s">
        <v>225</v>
      </c>
      <c r="R1536" s="19">
        <v>7.7</v>
      </c>
      <c r="S1536" s="19">
        <v>7.7</v>
      </c>
      <c r="T1536" s="19">
        <v>7.7</v>
      </c>
      <c r="U1536" s="19">
        <v>6.9</v>
      </c>
      <c r="V1536" s="19">
        <v>6.8</v>
      </c>
      <c r="W1536" s="19">
        <v>7</v>
      </c>
      <c r="X1536" s="15">
        <v>0.22</v>
      </c>
      <c r="Y1536" s="15">
        <v>5.7000000000000002E-2</v>
      </c>
      <c r="Z1536" s="15">
        <v>3.85</v>
      </c>
      <c r="AA1536" s="15">
        <v>1.56</v>
      </c>
      <c r="AB1536" s="15">
        <v>1.85</v>
      </c>
      <c r="AC1536" s="15">
        <v>0.91</v>
      </c>
      <c r="AD1536" s="15">
        <v>12.92</v>
      </c>
      <c r="AE1536" s="15">
        <v>10.81</v>
      </c>
      <c r="AF1536" s="15">
        <v>1.88</v>
      </c>
      <c r="AG1536" s="15">
        <v>0.48</v>
      </c>
      <c r="AH1536" s="15">
        <v>0.08</v>
      </c>
      <c r="AI1536" s="15"/>
      <c r="AJ1536" s="19">
        <v>34</v>
      </c>
      <c r="AK1536" s="15"/>
      <c r="AL1536" s="15"/>
      <c r="AM1536" s="15"/>
      <c r="AN1536" s="15"/>
      <c r="AO1536" s="27"/>
    </row>
    <row r="1537" spans="1:41" x14ac:dyDescent="0.25">
      <c r="A1537" s="3">
        <v>220</v>
      </c>
      <c r="B1537" s="11" t="s">
        <v>2954</v>
      </c>
      <c r="C1537" s="3">
        <v>5</v>
      </c>
      <c r="D1537" s="3" t="s">
        <v>484</v>
      </c>
      <c r="E1537" s="3">
        <v>82</v>
      </c>
      <c r="F1537" s="50">
        <v>102</v>
      </c>
      <c r="G1537" s="3">
        <f t="shared" si="19"/>
        <v>20</v>
      </c>
      <c r="H1537" s="15">
        <v>0.17</v>
      </c>
      <c r="I1537" s="15">
        <v>0.52</v>
      </c>
      <c r="J1537" s="15">
        <v>0.36</v>
      </c>
      <c r="K1537" s="15">
        <v>0.65</v>
      </c>
      <c r="L1537" s="15">
        <v>0.53</v>
      </c>
      <c r="M1537" s="15">
        <v>2.23</v>
      </c>
      <c r="N1537" s="15">
        <v>66.16</v>
      </c>
      <c r="O1537" s="15">
        <v>31.61</v>
      </c>
      <c r="P1537" s="15">
        <v>1.44</v>
      </c>
      <c r="Q1537" s="23" t="s">
        <v>354</v>
      </c>
      <c r="R1537" s="19">
        <v>7.5</v>
      </c>
      <c r="S1537" s="19">
        <v>7.5</v>
      </c>
      <c r="T1537" s="19">
        <v>7.5</v>
      </c>
      <c r="U1537" s="19">
        <v>6.7</v>
      </c>
      <c r="V1537" s="19">
        <v>6.6</v>
      </c>
      <c r="W1537" s="19">
        <v>7</v>
      </c>
      <c r="X1537" s="15">
        <v>0.45</v>
      </c>
      <c r="Y1537" s="15"/>
      <c r="Z1537" s="15"/>
      <c r="AA1537" s="15">
        <v>1.42</v>
      </c>
      <c r="AB1537" s="15">
        <v>2.69</v>
      </c>
      <c r="AC1537" s="15">
        <v>2.63</v>
      </c>
      <c r="AD1537" s="15">
        <v>22.3</v>
      </c>
      <c r="AE1537" s="15">
        <v>22.42</v>
      </c>
      <c r="AF1537" s="15">
        <v>4.3899999999999997</v>
      </c>
      <c r="AG1537" s="15">
        <v>0.88</v>
      </c>
      <c r="AH1537" s="15">
        <v>0.14000000000000001</v>
      </c>
      <c r="AI1537" s="15"/>
      <c r="AJ1537" s="19">
        <v>46</v>
      </c>
      <c r="AK1537" s="15"/>
      <c r="AL1537" s="15"/>
      <c r="AM1537" s="15"/>
      <c r="AN1537" s="15"/>
      <c r="AO1537" s="27"/>
    </row>
    <row r="1538" spans="1:41" x14ac:dyDescent="0.25">
      <c r="A1538" s="3">
        <v>220</v>
      </c>
      <c r="B1538" s="11" t="s">
        <v>2954</v>
      </c>
      <c r="C1538" s="3">
        <v>6</v>
      </c>
      <c r="D1538" s="3" t="s">
        <v>601</v>
      </c>
      <c r="E1538" s="3">
        <v>102</v>
      </c>
      <c r="F1538" s="50">
        <v>130</v>
      </c>
      <c r="G1538" s="3">
        <f t="shared" si="19"/>
        <v>28</v>
      </c>
      <c r="H1538" s="15">
        <v>0.17</v>
      </c>
      <c r="I1538" s="15">
        <v>0.62</v>
      </c>
      <c r="J1538" s="15">
        <v>0.57999999999999996</v>
      </c>
      <c r="K1538" s="15">
        <v>0.79</v>
      </c>
      <c r="L1538" s="15">
        <v>0.51</v>
      </c>
      <c r="M1538" s="15">
        <v>2.67</v>
      </c>
      <c r="N1538" s="15">
        <v>44.73</v>
      </c>
      <c r="O1538" s="15">
        <v>52.6</v>
      </c>
      <c r="P1538" s="15"/>
      <c r="Q1538" s="23" t="s">
        <v>169</v>
      </c>
      <c r="R1538" s="19">
        <v>7.1</v>
      </c>
      <c r="S1538" s="19">
        <v>7.2</v>
      </c>
      <c r="T1538" s="19">
        <v>7.2</v>
      </c>
      <c r="U1538" s="19">
        <v>6.3</v>
      </c>
      <c r="V1538" s="19">
        <v>6.2</v>
      </c>
      <c r="W1538" s="19">
        <v>6.7</v>
      </c>
      <c r="X1538" s="15">
        <v>0.46</v>
      </c>
      <c r="Y1538" s="15"/>
      <c r="Z1538" s="15"/>
      <c r="AA1538" s="15">
        <v>4.5199999999999996</v>
      </c>
      <c r="AB1538" s="15">
        <v>2.5299999999999998</v>
      </c>
      <c r="AC1538" s="15">
        <v>2.85</v>
      </c>
      <c r="AD1538" s="15">
        <v>23.19</v>
      </c>
      <c r="AE1538" s="15">
        <v>18.79</v>
      </c>
      <c r="AF1538" s="15">
        <v>6.07</v>
      </c>
      <c r="AG1538" s="15">
        <v>0.74</v>
      </c>
      <c r="AH1538" s="15">
        <v>0.1</v>
      </c>
      <c r="AI1538" s="15"/>
      <c r="AJ1538" s="19">
        <v>49</v>
      </c>
      <c r="AK1538" s="15"/>
      <c r="AL1538" s="15"/>
      <c r="AM1538" s="15"/>
      <c r="AN1538" s="15"/>
      <c r="AO1538" s="27"/>
    </row>
    <row r="1539" spans="1:41" x14ac:dyDescent="0.25">
      <c r="A1539" s="3">
        <v>220</v>
      </c>
      <c r="B1539" s="11" t="s">
        <v>2954</v>
      </c>
      <c r="C1539" s="3">
        <v>7</v>
      </c>
      <c r="D1539" s="3" t="s">
        <v>616</v>
      </c>
      <c r="E1539" s="3">
        <v>130</v>
      </c>
      <c r="F1539" s="50">
        <v>0</v>
      </c>
      <c r="G1539" s="3">
        <f t="shared" si="19"/>
        <v>-130</v>
      </c>
      <c r="H1539" s="15">
        <v>0.22</v>
      </c>
      <c r="I1539" s="15">
        <v>0.2</v>
      </c>
      <c r="J1539" s="15">
        <v>0.21</v>
      </c>
      <c r="K1539" s="15">
        <v>0.69</v>
      </c>
      <c r="L1539" s="15">
        <v>0.65</v>
      </c>
      <c r="M1539" s="15">
        <v>1.97</v>
      </c>
      <c r="N1539" s="15">
        <v>23.87</v>
      </c>
      <c r="O1539" s="15">
        <v>74.16</v>
      </c>
      <c r="P1539" s="15">
        <v>2.95</v>
      </c>
      <c r="Q1539" s="23" t="s">
        <v>6</v>
      </c>
      <c r="R1539" s="19">
        <v>6.8</v>
      </c>
      <c r="S1539" s="19">
        <v>6.7</v>
      </c>
      <c r="T1539" s="19">
        <v>6.8</v>
      </c>
      <c r="U1539" s="19">
        <v>5.7</v>
      </c>
      <c r="V1539" s="19">
        <v>5.7</v>
      </c>
      <c r="W1539" s="19">
        <v>6</v>
      </c>
      <c r="X1539" s="15">
        <v>0.76</v>
      </c>
      <c r="Y1539" s="15"/>
      <c r="Z1539" s="15"/>
      <c r="AA1539" s="15"/>
      <c r="AB1539" s="15"/>
      <c r="AC1539" s="15">
        <v>2.38</v>
      </c>
      <c r="AD1539" s="15">
        <v>25.87</v>
      </c>
      <c r="AE1539" s="15">
        <v>18.89</v>
      </c>
      <c r="AF1539" s="15">
        <v>7.74</v>
      </c>
      <c r="AG1539" s="15">
        <v>0.86</v>
      </c>
      <c r="AH1539" s="15">
        <v>0.18</v>
      </c>
      <c r="AI1539" s="15">
        <v>1.69</v>
      </c>
      <c r="AJ1539" s="19">
        <v>46</v>
      </c>
      <c r="AK1539" s="15"/>
      <c r="AL1539" s="15"/>
      <c r="AM1539" s="15"/>
      <c r="AN1539" s="15"/>
      <c r="AO1539" s="27"/>
    </row>
    <row r="1540" spans="1:41" x14ac:dyDescent="0.25">
      <c r="A1540" s="3"/>
      <c r="B1540" s="11"/>
      <c r="C1540" s="3"/>
      <c r="D1540" s="3"/>
      <c r="E1540" s="3"/>
      <c r="F1540" s="50"/>
      <c r="G1540" s="3"/>
      <c r="H1540" s="15"/>
      <c r="I1540" s="15"/>
      <c r="J1540" s="15"/>
      <c r="K1540" s="15"/>
      <c r="L1540" s="15"/>
      <c r="M1540" s="15"/>
      <c r="N1540" s="15"/>
      <c r="O1540" s="15"/>
      <c r="P1540" s="15"/>
      <c r="Q1540" s="23"/>
      <c r="R1540" s="19"/>
      <c r="S1540" s="19"/>
      <c r="T1540" s="19"/>
      <c r="U1540" s="19"/>
      <c r="V1540" s="19"/>
      <c r="W1540" s="19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9"/>
      <c r="AK1540" s="15"/>
      <c r="AL1540" s="15"/>
      <c r="AM1540" s="15"/>
      <c r="AN1540" s="15"/>
      <c r="AO1540" s="27"/>
    </row>
    <row r="1541" spans="1:41" x14ac:dyDescent="0.25">
      <c r="A1541" s="3"/>
      <c r="B1541" s="11"/>
      <c r="C1541" s="3"/>
      <c r="D1541" s="3"/>
      <c r="E1541" s="3"/>
      <c r="F1541" s="50"/>
      <c r="G1541" s="3"/>
      <c r="H1541" s="15"/>
      <c r="I1541" s="15"/>
      <c r="J1541" s="15"/>
      <c r="K1541" s="15"/>
      <c r="L1541" s="15"/>
      <c r="M1541" s="15"/>
      <c r="N1541" s="15"/>
      <c r="O1541" s="15"/>
      <c r="P1541" s="15"/>
      <c r="Q1541" s="23"/>
      <c r="R1541" s="19"/>
      <c r="S1541" s="19"/>
      <c r="T1541" s="19"/>
      <c r="U1541" s="19"/>
      <c r="V1541" s="19"/>
      <c r="W1541" s="19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9"/>
      <c r="AK1541" s="15"/>
      <c r="AL1541" s="15"/>
      <c r="AM1541" s="15"/>
      <c r="AN1541" s="15"/>
      <c r="AO1541" s="27"/>
    </row>
    <row r="1542" spans="1:41" x14ac:dyDescent="0.25">
      <c r="A1542" s="35">
        <v>221</v>
      </c>
      <c r="B1542" s="36" t="s">
        <v>2954</v>
      </c>
      <c r="C1542" s="35">
        <v>1</v>
      </c>
      <c r="D1542" s="35" t="s">
        <v>6</v>
      </c>
      <c r="E1542" s="35">
        <v>0</v>
      </c>
      <c r="F1542" s="51">
        <v>20</v>
      </c>
      <c r="G1542" s="35">
        <f t="shared" si="19"/>
        <v>20</v>
      </c>
      <c r="H1542" s="37">
        <v>0.01</v>
      </c>
      <c r="I1542" s="37">
        <v>0.11</v>
      </c>
      <c r="J1542" s="37">
        <v>0.19</v>
      </c>
      <c r="K1542" s="37">
        <v>1.93</v>
      </c>
      <c r="L1542" s="37">
        <v>4.47</v>
      </c>
      <c r="M1542" s="37">
        <v>5.81</v>
      </c>
      <c r="N1542" s="37">
        <v>49.62</v>
      </c>
      <c r="O1542" s="37">
        <v>44.57</v>
      </c>
      <c r="P1542" s="37"/>
      <c r="Q1542" s="38" t="s">
        <v>169</v>
      </c>
      <c r="R1542" s="39">
        <v>6.9</v>
      </c>
      <c r="S1542" s="39">
        <v>6.6</v>
      </c>
      <c r="T1542" s="39">
        <v>7</v>
      </c>
      <c r="U1542" s="39">
        <v>5.4</v>
      </c>
      <c r="V1542" s="39">
        <v>5.4</v>
      </c>
      <c r="W1542" s="39">
        <v>5.7</v>
      </c>
      <c r="X1542" s="37">
        <v>1.1200000000000001</v>
      </c>
      <c r="Y1542" s="37">
        <v>0.28699999999999998</v>
      </c>
      <c r="Z1542" s="37">
        <v>3.9</v>
      </c>
      <c r="AA1542" s="37">
        <v>1.59</v>
      </c>
      <c r="AB1542" s="37"/>
      <c r="AC1542" s="37">
        <v>0.24</v>
      </c>
      <c r="AD1542" s="37">
        <v>28.99</v>
      </c>
      <c r="AE1542" s="37">
        <v>16.87</v>
      </c>
      <c r="AF1542" s="37">
        <v>4.8099999999999996</v>
      </c>
      <c r="AG1542" s="37">
        <v>0.36</v>
      </c>
      <c r="AH1542" s="37">
        <v>0.22</v>
      </c>
      <c r="AI1542" s="37">
        <v>6.95</v>
      </c>
      <c r="AJ1542" s="39">
        <v>77</v>
      </c>
      <c r="AK1542" s="37"/>
      <c r="AL1542" s="37"/>
      <c r="AM1542" s="37"/>
      <c r="AN1542" s="37"/>
      <c r="AO1542" s="40"/>
    </row>
    <row r="1543" spans="1:41" x14ac:dyDescent="0.25">
      <c r="A1543" s="41">
        <v>221</v>
      </c>
      <c r="B1543" s="42" t="s">
        <v>2954</v>
      </c>
      <c r="C1543" s="41">
        <v>2</v>
      </c>
      <c r="D1543" s="41" t="s">
        <v>290</v>
      </c>
      <c r="E1543" s="41">
        <v>20</v>
      </c>
      <c r="F1543" s="49">
        <v>60</v>
      </c>
      <c r="G1543" s="41">
        <f t="shared" si="19"/>
        <v>40</v>
      </c>
      <c r="H1543" s="43"/>
      <c r="I1543" s="43">
        <v>0.08</v>
      </c>
      <c r="J1543" s="43">
        <v>0.1</v>
      </c>
      <c r="K1543" s="43">
        <v>1.0900000000000001</v>
      </c>
      <c r="L1543" s="43">
        <v>16.57</v>
      </c>
      <c r="M1543" s="43">
        <v>17.84</v>
      </c>
      <c r="N1543" s="43">
        <v>55.44</v>
      </c>
      <c r="O1543" s="43">
        <v>26.72</v>
      </c>
      <c r="P1543" s="43"/>
      <c r="Q1543" s="44" t="s">
        <v>283</v>
      </c>
      <c r="R1543" s="45">
        <v>7</v>
      </c>
      <c r="S1543" s="45">
        <v>7</v>
      </c>
      <c r="T1543" s="45">
        <v>7.4</v>
      </c>
      <c r="U1543" s="45">
        <v>6.1</v>
      </c>
      <c r="V1543" s="45">
        <v>6</v>
      </c>
      <c r="W1543" s="45">
        <v>6.3</v>
      </c>
      <c r="X1543" s="43">
        <v>0.41</v>
      </c>
      <c r="Y1543" s="43">
        <v>0.108</v>
      </c>
      <c r="Z1543" s="43">
        <v>3.79</v>
      </c>
      <c r="AA1543" s="43">
        <v>1.57</v>
      </c>
      <c r="AB1543" s="43">
        <v>1.35</v>
      </c>
      <c r="AC1543" s="43">
        <v>1.52</v>
      </c>
      <c r="AD1543" s="43">
        <v>19.54</v>
      </c>
      <c r="AE1543" s="43">
        <v>12.63</v>
      </c>
      <c r="AF1543" s="43">
        <v>3.56</v>
      </c>
      <c r="AG1543" s="43">
        <v>1.1000000000000001</v>
      </c>
      <c r="AH1543" s="43">
        <v>0.1</v>
      </c>
      <c r="AI1543" s="43">
        <v>3.32</v>
      </c>
      <c r="AJ1543" s="45">
        <v>54</v>
      </c>
      <c r="AK1543" s="43"/>
      <c r="AL1543" s="43"/>
      <c r="AM1543" s="43"/>
      <c r="AN1543" s="43"/>
      <c r="AO1543" s="46"/>
    </row>
    <row r="1544" spans="1:41" x14ac:dyDescent="0.25">
      <c r="A1544" s="3">
        <v>221</v>
      </c>
      <c r="B1544" s="11" t="s">
        <v>2954</v>
      </c>
      <c r="C1544" s="3">
        <v>3</v>
      </c>
      <c r="D1544" s="3" t="s">
        <v>302</v>
      </c>
      <c r="E1544" s="3">
        <v>60</v>
      </c>
      <c r="F1544" s="50">
        <v>95</v>
      </c>
      <c r="G1544" s="3">
        <f t="shared" si="19"/>
        <v>35</v>
      </c>
      <c r="H1544" s="15">
        <v>0.05</v>
      </c>
      <c r="I1544" s="15">
        <v>0.15</v>
      </c>
      <c r="J1544" s="15">
        <v>0.18</v>
      </c>
      <c r="K1544" s="15">
        <v>3.28</v>
      </c>
      <c r="L1544" s="15">
        <v>22.43</v>
      </c>
      <c r="M1544" s="15">
        <v>26.09</v>
      </c>
      <c r="N1544" s="15">
        <v>57.36</v>
      </c>
      <c r="O1544" s="15">
        <v>16.55</v>
      </c>
      <c r="P1544" s="15">
        <v>0.95</v>
      </c>
      <c r="Q1544" s="23" t="s">
        <v>283</v>
      </c>
      <c r="R1544" s="19">
        <v>7.9</v>
      </c>
      <c r="S1544" s="19">
        <v>7.9</v>
      </c>
      <c r="T1544" s="19">
        <v>8</v>
      </c>
      <c r="U1544" s="19">
        <v>7</v>
      </c>
      <c r="V1544" s="19">
        <v>6.9</v>
      </c>
      <c r="W1544" s="19">
        <v>6.9</v>
      </c>
      <c r="X1544" s="15">
        <v>0.23</v>
      </c>
      <c r="Y1544" s="15">
        <v>6.9000000000000006E-2</v>
      </c>
      <c r="Z1544" s="15">
        <v>3.33</v>
      </c>
      <c r="AA1544" s="15">
        <v>1.5</v>
      </c>
      <c r="AB1544" s="15">
        <v>1.18</v>
      </c>
      <c r="AC1544" s="15">
        <v>2.81</v>
      </c>
      <c r="AD1544" s="15">
        <v>14.99</v>
      </c>
      <c r="AE1544" s="15">
        <v>12.52</v>
      </c>
      <c r="AF1544" s="15">
        <v>3.14</v>
      </c>
      <c r="AG1544" s="15">
        <v>1.4</v>
      </c>
      <c r="AH1544" s="15">
        <v>0.08</v>
      </c>
      <c r="AI1544" s="15">
        <v>0.36</v>
      </c>
      <c r="AJ1544" s="19">
        <v>26</v>
      </c>
      <c r="AK1544" s="15"/>
      <c r="AL1544" s="15"/>
      <c r="AM1544" s="15"/>
      <c r="AN1544" s="15"/>
      <c r="AO1544" s="27"/>
    </row>
    <row r="1545" spans="1:41" x14ac:dyDescent="0.25">
      <c r="A1545" s="3">
        <v>221</v>
      </c>
      <c r="B1545" s="11" t="s">
        <v>2954</v>
      </c>
      <c r="C1545" s="3">
        <v>4</v>
      </c>
      <c r="D1545" s="3" t="s">
        <v>477</v>
      </c>
      <c r="E1545" s="3">
        <v>95</v>
      </c>
      <c r="F1545" s="50">
        <v>126</v>
      </c>
      <c r="G1545" s="3">
        <f t="shared" si="19"/>
        <v>31</v>
      </c>
      <c r="H1545" s="15">
        <v>0.32</v>
      </c>
      <c r="I1545" s="15">
        <v>0.21</v>
      </c>
      <c r="J1545" s="15">
        <v>0.14000000000000001</v>
      </c>
      <c r="K1545" s="15">
        <v>1.65</v>
      </c>
      <c r="L1545" s="15">
        <v>9.33</v>
      </c>
      <c r="M1545" s="15">
        <v>11.65</v>
      </c>
      <c r="N1545" s="15">
        <v>68.39</v>
      </c>
      <c r="O1545" s="15">
        <v>19.96</v>
      </c>
      <c r="P1545" s="15">
        <v>2.27</v>
      </c>
      <c r="Q1545" s="23" t="s">
        <v>283</v>
      </c>
      <c r="R1545" s="19">
        <v>7.8</v>
      </c>
      <c r="S1545" s="19">
        <v>7.9</v>
      </c>
      <c r="T1545" s="19">
        <v>8.1999999999999993</v>
      </c>
      <c r="U1545" s="19">
        <v>7.1</v>
      </c>
      <c r="V1545" s="19">
        <v>7</v>
      </c>
      <c r="W1545" s="19">
        <v>7.3</v>
      </c>
      <c r="X1545" s="15">
        <v>0.28000000000000003</v>
      </c>
      <c r="Y1545" s="15">
        <v>7.3999999999999996E-2</v>
      </c>
      <c r="Z1545" s="15">
        <v>3.78</v>
      </c>
      <c r="AA1545" s="15">
        <v>1.45</v>
      </c>
      <c r="AB1545" s="15">
        <v>3.36</v>
      </c>
      <c r="AC1545" s="15">
        <v>4.17</v>
      </c>
      <c r="AD1545" s="15">
        <v>16.43</v>
      </c>
      <c r="AE1545" s="15">
        <v>23.53</v>
      </c>
      <c r="AF1545" s="15">
        <v>4.3899999999999997</v>
      </c>
      <c r="AG1545" s="15">
        <v>2.96</v>
      </c>
      <c r="AH1545" s="15">
        <v>0.08</v>
      </c>
      <c r="AI1545" s="15">
        <v>0.1</v>
      </c>
      <c r="AJ1545" s="19">
        <v>20</v>
      </c>
      <c r="AK1545" s="15"/>
      <c r="AL1545" s="15"/>
      <c r="AM1545" s="15"/>
      <c r="AN1545" s="15"/>
      <c r="AO1545" s="27"/>
    </row>
    <row r="1546" spans="1:41" x14ac:dyDescent="0.25">
      <c r="A1546" s="3">
        <v>221</v>
      </c>
      <c r="B1546" s="11" t="s">
        <v>2954</v>
      </c>
      <c r="C1546" s="3">
        <v>5</v>
      </c>
      <c r="D1546" s="3" t="s">
        <v>484</v>
      </c>
      <c r="E1546" s="3">
        <v>126</v>
      </c>
      <c r="F1546" s="50">
        <v>151</v>
      </c>
      <c r="G1546" s="3">
        <f t="shared" si="19"/>
        <v>25</v>
      </c>
      <c r="H1546" s="15">
        <v>0.08</v>
      </c>
      <c r="I1546" s="15">
        <v>0.18</v>
      </c>
      <c r="J1546" s="15">
        <v>0.15</v>
      </c>
      <c r="K1546" s="15">
        <v>2.29</v>
      </c>
      <c r="L1546" s="15">
        <v>24.81</v>
      </c>
      <c r="M1546" s="15">
        <v>52.51</v>
      </c>
      <c r="N1546" s="15">
        <v>45.09</v>
      </c>
      <c r="O1546" s="15">
        <v>2.4</v>
      </c>
      <c r="P1546" s="15">
        <v>1.74</v>
      </c>
      <c r="Q1546" s="23" t="s">
        <v>506</v>
      </c>
      <c r="R1546" s="19">
        <v>8</v>
      </c>
      <c r="S1546" s="19">
        <v>8</v>
      </c>
      <c r="T1546" s="19">
        <v>8.1</v>
      </c>
      <c r="U1546" s="19">
        <v>7.1</v>
      </c>
      <c r="V1546" s="19">
        <v>7.1</v>
      </c>
      <c r="W1546" s="19">
        <v>7.6</v>
      </c>
      <c r="X1546" s="15">
        <v>0.09</v>
      </c>
      <c r="Y1546" s="15"/>
      <c r="Z1546" s="15"/>
      <c r="AA1546" s="15">
        <v>1.35</v>
      </c>
      <c r="AB1546" s="15">
        <v>3.88</v>
      </c>
      <c r="AC1546" s="15">
        <v>4.18</v>
      </c>
      <c r="AD1546" s="15">
        <v>9.98</v>
      </c>
      <c r="AE1546" s="15">
        <v>7.98</v>
      </c>
      <c r="AF1546" s="15">
        <v>1.46</v>
      </c>
      <c r="AG1546" s="15">
        <v>1.52</v>
      </c>
      <c r="AH1546" s="15">
        <v>0.08</v>
      </c>
      <c r="AI1546" s="15">
        <v>0.1</v>
      </c>
      <c r="AJ1546" s="19">
        <v>20</v>
      </c>
      <c r="AK1546" s="15"/>
      <c r="AL1546" s="15"/>
      <c r="AM1546" s="15"/>
      <c r="AN1546" s="15"/>
      <c r="AO1546" s="27"/>
    </row>
    <row r="1547" spans="1:41" x14ac:dyDescent="0.25">
      <c r="A1547" s="3">
        <v>221</v>
      </c>
      <c r="B1547" s="11" t="s">
        <v>2954</v>
      </c>
      <c r="C1547" s="3">
        <v>6</v>
      </c>
      <c r="D1547" s="3" t="s">
        <v>601</v>
      </c>
      <c r="E1547" s="3">
        <v>151</v>
      </c>
      <c r="F1547" s="50">
        <v>175</v>
      </c>
      <c r="G1547" s="3">
        <f t="shared" si="19"/>
        <v>24</v>
      </c>
      <c r="H1547" s="15">
        <v>0.09</v>
      </c>
      <c r="I1547" s="15">
        <v>0.16</v>
      </c>
      <c r="J1547" s="15">
        <v>0.13</v>
      </c>
      <c r="K1547" s="15">
        <v>0.87</v>
      </c>
      <c r="L1547" s="15">
        <v>9.7899999999999991</v>
      </c>
      <c r="M1547" s="15">
        <v>11.04</v>
      </c>
      <c r="N1547" s="15">
        <v>73.63</v>
      </c>
      <c r="O1547" s="15">
        <v>15.33</v>
      </c>
      <c r="P1547" s="15">
        <v>1.9</v>
      </c>
      <c r="Q1547" s="23" t="s">
        <v>283</v>
      </c>
      <c r="R1547" s="19">
        <v>7.6</v>
      </c>
      <c r="S1547" s="19">
        <v>7.6</v>
      </c>
      <c r="T1547" s="19">
        <v>8</v>
      </c>
      <c r="U1547" s="19">
        <v>6.8</v>
      </c>
      <c r="V1547" s="19">
        <v>6.7</v>
      </c>
      <c r="W1547" s="19">
        <v>7.4</v>
      </c>
      <c r="X1547" s="15">
        <v>0.23</v>
      </c>
      <c r="Y1547" s="15"/>
      <c r="Z1547" s="15"/>
      <c r="AA1547" s="15">
        <v>1.37</v>
      </c>
      <c r="AB1547" s="15">
        <v>4.71</v>
      </c>
      <c r="AC1547" s="15">
        <v>5.88</v>
      </c>
      <c r="AD1547" s="15">
        <v>14.55</v>
      </c>
      <c r="AE1547" s="15">
        <v>11.11</v>
      </c>
      <c r="AF1547" s="15">
        <v>3.97</v>
      </c>
      <c r="AG1547" s="15">
        <v>3.12</v>
      </c>
      <c r="AH1547" s="15">
        <v>0.08</v>
      </c>
      <c r="AI1547" s="15">
        <v>0.1</v>
      </c>
      <c r="AJ1547" s="19">
        <v>21</v>
      </c>
      <c r="AK1547" s="15"/>
      <c r="AL1547" s="15"/>
      <c r="AM1547" s="15"/>
      <c r="AN1547" s="15"/>
      <c r="AO1547" s="27"/>
    </row>
    <row r="1548" spans="1:41" x14ac:dyDescent="0.25">
      <c r="A1548" s="3">
        <v>221</v>
      </c>
      <c r="B1548" s="11" t="s">
        <v>2954</v>
      </c>
      <c r="C1548" s="3">
        <v>8</v>
      </c>
      <c r="D1548" s="3" t="s">
        <v>634</v>
      </c>
      <c r="E1548" s="3">
        <v>200</v>
      </c>
      <c r="F1548" s="50">
        <v>212</v>
      </c>
      <c r="G1548" s="3">
        <f t="shared" si="19"/>
        <v>12</v>
      </c>
      <c r="H1548" s="15">
        <v>0.1</v>
      </c>
      <c r="I1548" s="15">
        <v>0.18</v>
      </c>
      <c r="J1548" s="15">
        <v>0.1</v>
      </c>
      <c r="K1548" s="15">
        <v>0.21</v>
      </c>
      <c r="L1548" s="15">
        <v>0.31</v>
      </c>
      <c r="M1548" s="15">
        <v>0.9</v>
      </c>
      <c r="N1548" s="15">
        <v>46.76</v>
      </c>
      <c r="O1548" s="15">
        <v>52.74</v>
      </c>
      <c r="P1548" s="15"/>
      <c r="Q1548" s="23"/>
      <c r="R1548" s="19">
        <v>7.5</v>
      </c>
      <c r="S1548" s="19">
        <v>7.5</v>
      </c>
      <c r="T1548" s="19">
        <v>7.9</v>
      </c>
      <c r="U1548" s="19">
        <v>6.9</v>
      </c>
      <c r="V1548" s="19">
        <v>6.9</v>
      </c>
      <c r="W1548" s="19">
        <v>7.3</v>
      </c>
      <c r="X1548" s="15">
        <v>0.39</v>
      </c>
      <c r="Y1548" s="15"/>
      <c r="Z1548" s="15"/>
      <c r="AA1548" s="15">
        <v>1.56</v>
      </c>
      <c r="AB1548" s="15">
        <v>2.2799999999999998</v>
      </c>
      <c r="AC1548" s="15">
        <v>7.35</v>
      </c>
      <c r="AD1548" s="15">
        <v>18.2</v>
      </c>
      <c r="AE1548" s="15">
        <v>15.35</v>
      </c>
      <c r="AF1548" s="15">
        <v>9.83</v>
      </c>
      <c r="AG1548" s="15">
        <v>5.2</v>
      </c>
      <c r="AH1548" s="15">
        <v>0.1</v>
      </c>
      <c r="AI1548" s="15">
        <v>2.5299999999999998</v>
      </c>
      <c r="AJ1548" s="19">
        <v>61</v>
      </c>
      <c r="AK1548" s="15"/>
      <c r="AL1548" s="15"/>
      <c r="AM1548" s="15"/>
      <c r="AN1548" s="15"/>
      <c r="AO1548" s="27"/>
    </row>
    <row r="1549" spans="1:41" x14ac:dyDescent="0.25">
      <c r="A1549" s="3">
        <v>221</v>
      </c>
      <c r="B1549" s="11" t="s">
        <v>2954</v>
      </c>
      <c r="C1549" s="3">
        <v>7</v>
      </c>
      <c r="D1549" s="3" t="s">
        <v>616</v>
      </c>
      <c r="E1549" s="3">
        <v>175</v>
      </c>
      <c r="F1549" s="50">
        <v>200</v>
      </c>
      <c r="G1549" s="3">
        <f t="shared" si="19"/>
        <v>25</v>
      </c>
      <c r="H1549" s="15">
        <v>0.02</v>
      </c>
      <c r="I1549" s="15">
        <v>0.09</v>
      </c>
      <c r="J1549" s="15">
        <v>7.0000000000000007E-2</v>
      </c>
      <c r="K1549" s="15">
        <v>0.17</v>
      </c>
      <c r="L1549" s="15">
        <v>0.3</v>
      </c>
      <c r="M1549" s="15">
        <v>0.65</v>
      </c>
      <c r="N1549" s="15">
        <v>60.76</v>
      </c>
      <c r="O1549" s="15">
        <v>39.590000000000003</v>
      </c>
      <c r="P1549" s="15">
        <v>0.41</v>
      </c>
      <c r="Q1549" s="23"/>
      <c r="R1549" s="19">
        <v>7.9</v>
      </c>
      <c r="S1549" s="19">
        <v>7.9</v>
      </c>
      <c r="T1549" s="19">
        <v>8.4</v>
      </c>
      <c r="U1549" s="19">
        <v>7.1</v>
      </c>
      <c r="V1549" s="19">
        <v>7.1</v>
      </c>
      <c r="W1549" s="19">
        <v>7.7</v>
      </c>
      <c r="X1549" s="15">
        <v>0.38</v>
      </c>
      <c r="Y1549" s="15"/>
      <c r="Z1549" s="15"/>
      <c r="AA1549" s="15">
        <v>1.44</v>
      </c>
      <c r="AB1549" s="15">
        <v>2.2799999999999998</v>
      </c>
      <c r="AC1549" s="15">
        <v>8.93</v>
      </c>
      <c r="AD1549" s="15">
        <v>18.649999999999999</v>
      </c>
      <c r="AE1549" s="15">
        <v>13.74</v>
      </c>
      <c r="AF1549" s="15">
        <v>9</v>
      </c>
      <c r="AG1549" s="15">
        <v>5.92</v>
      </c>
      <c r="AH1549" s="15">
        <v>0.08</v>
      </c>
      <c r="AI1549" s="15">
        <v>2.21</v>
      </c>
      <c r="AJ1549" s="19">
        <v>72</v>
      </c>
      <c r="AK1549" s="15"/>
      <c r="AL1549" s="15"/>
      <c r="AM1549" s="15"/>
      <c r="AN1549" s="15"/>
      <c r="AO1549" s="27"/>
    </row>
    <row r="1550" spans="1:41" x14ac:dyDescent="0.25">
      <c r="A1550" s="3">
        <v>221</v>
      </c>
      <c r="B1550" s="11" t="s">
        <v>2954</v>
      </c>
      <c r="C1550" s="3">
        <v>8</v>
      </c>
      <c r="D1550" s="3" t="s">
        <v>6045</v>
      </c>
      <c r="E1550" s="3">
        <v>212</v>
      </c>
      <c r="F1550" s="50">
        <v>0</v>
      </c>
      <c r="G1550" s="3">
        <f t="shared" si="19"/>
        <v>-212</v>
      </c>
      <c r="H1550" s="15"/>
      <c r="I1550" s="15">
        <v>0.1</v>
      </c>
      <c r="J1550" s="15">
        <v>0.06</v>
      </c>
      <c r="K1550" s="15">
        <v>0.16</v>
      </c>
      <c r="L1550" s="15">
        <v>0.28000000000000003</v>
      </c>
      <c r="M1550" s="15">
        <v>0.6</v>
      </c>
      <c r="N1550" s="15">
        <v>72.819999999999993</v>
      </c>
      <c r="O1550" s="15">
        <v>26.58</v>
      </c>
      <c r="P1550" s="15"/>
      <c r="Q1550" s="23" t="s">
        <v>283</v>
      </c>
      <c r="R1550" s="19">
        <v>7.6</v>
      </c>
      <c r="S1550" s="19">
        <v>7.5</v>
      </c>
      <c r="T1550" s="19">
        <v>8</v>
      </c>
      <c r="U1550" s="19">
        <v>6.8</v>
      </c>
      <c r="V1550" s="19">
        <v>6.8</v>
      </c>
      <c r="W1550" s="19">
        <v>7.2</v>
      </c>
      <c r="X1550" s="15">
        <v>0.28000000000000003</v>
      </c>
      <c r="Y1550" s="15"/>
      <c r="Z1550" s="15"/>
      <c r="AA1550" s="15">
        <v>1.43</v>
      </c>
      <c r="AB1550" s="15">
        <v>1.6</v>
      </c>
      <c r="AC1550" s="15">
        <v>7.35</v>
      </c>
      <c r="AD1550" s="15">
        <v>18.649999999999999</v>
      </c>
      <c r="AE1550" s="15">
        <v>10.51</v>
      </c>
      <c r="AF1550" s="15">
        <v>8.16</v>
      </c>
      <c r="AG1550" s="15">
        <v>5.44</v>
      </c>
      <c r="AH1550" s="15">
        <v>0.1</v>
      </c>
      <c r="AI1550" s="15">
        <v>2.37</v>
      </c>
      <c r="AJ1550" s="19">
        <v>57</v>
      </c>
      <c r="AK1550" s="15"/>
      <c r="AL1550" s="15"/>
      <c r="AM1550" s="15"/>
      <c r="AN1550" s="15"/>
      <c r="AO1550" s="27"/>
    </row>
    <row r="1551" spans="1:41" x14ac:dyDescent="0.25">
      <c r="A1551" s="3"/>
      <c r="B1551" s="11"/>
      <c r="C1551" s="3"/>
      <c r="D1551" s="3"/>
      <c r="E1551" s="3"/>
      <c r="F1551" s="50"/>
      <c r="G1551" s="3"/>
      <c r="H1551" s="15"/>
      <c r="I1551" s="15"/>
      <c r="J1551" s="15"/>
      <c r="K1551" s="15"/>
      <c r="L1551" s="15"/>
      <c r="M1551" s="15"/>
      <c r="N1551" s="15"/>
      <c r="O1551" s="15"/>
      <c r="P1551" s="15"/>
      <c r="Q1551" s="23"/>
      <c r="R1551" s="19"/>
      <c r="S1551" s="19"/>
      <c r="T1551" s="19"/>
      <c r="U1551" s="19"/>
      <c r="V1551" s="19"/>
      <c r="W1551" s="19"/>
      <c r="X1551" s="15"/>
      <c r="Y1551" s="15"/>
      <c r="Z1551" s="15"/>
      <c r="AA1551" s="15"/>
      <c r="AB1551" s="15"/>
      <c r="AC1551" s="15"/>
      <c r="AD1551" s="15"/>
      <c r="AE1551" s="15"/>
      <c r="AF1551" s="15"/>
      <c r="AG1551" s="15"/>
      <c r="AH1551" s="15"/>
      <c r="AI1551" s="15"/>
      <c r="AJ1551" s="19"/>
      <c r="AK1551" s="15"/>
      <c r="AL1551" s="15"/>
      <c r="AM1551" s="15"/>
      <c r="AN1551" s="15"/>
      <c r="AO1551" s="27"/>
    </row>
    <row r="1552" spans="1:41" x14ac:dyDescent="0.25">
      <c r="A1552" s="3"/>
      <c r="B1552" s="11"/>
      <c r="C1552" s="3"/>
      <c r="D1552" s="3"/>
      <c r="E1552" s="3"/>
      <c r="F1552" s="50"/>
      <c r="G1552" s="3"/>
      <c r="H1552" s="15"/>
      <c r="I1552" s="15"/>
      <c r="J1552" s="15"/>
      <c r="K1552" s="15"/>
      <c r="L1552" s="15"/>
      <c r="M1552" s="15"/>
      <c r="N1552" s="15"/>
      <c r="O1552" s="15"/>
      <c r="P1552" s="15"/>
      <c r="Q1552" s="23"/>
      <c r="R1552" s="19"/>
      <c r="S1552" s="19"/>
      <c r="T1552" s="19"/>
      <c r="U1552" s="19"/>
      <c r="V1552" s="19"/>
      <c r="W1552" s="19"/>
      <c r="X1552" s="15"/>
      <c r="Y1552" s="15"/>
      <c r="Z1552" s="15"/>
      <c r="AA1552" s="15"/>
      <c r="AB1552" s="15"/>
      <c r="AC1552" s="15"/>
      <c r="AD1552" s="15"/>
      <c r="AE1552" s="15"/>
      <c r="AF1552" s="15"/>
      <c r="AG1552" s="15"/>
      <c r="AH1552" s="15"/>
      <c r="AI1552" s="15"/>
      <c r="AJ1552" s="19"/>
      <c r="AK1552" s="15"/>
      <c r="AL1552" s="15"/>
      <c r="AM1552" s="15"/>
      <c r="AN1552" s="15"/>
      <c r="AO1552" s="27"/>
    </row>
    <row r="1553" spans="1:41" x14ac:dyDescent="0.25">
      <c r="A1553" s="35">
        <v>222</v>
      </c>
      <c r="B1553" s="36" t="s">
        <v>2954</v>
      </c>
      <c r="C1553" s="35">
        <v>1</v>
      </c>
      <c r="D1553" s="35" t="s">
        <v>6</v>
      </c>
      <c r="E1553" s="35">
        <v>0</v>
      </c>
      <c r="F1553" s="51">
        <v>18</v>
      </c>
      <c r="G1553" s="35">
        <f t="shared" si="19"/>
        <v>18</v>
      </c>
      <c r="H1553" s="37">
        <v>0.02</v>
      </c>
      <c r="I1553" s="37">
        <v>0.26</v>
      </c>
      <c r="J1553" s="37">
        <v>0.33</v>
      </c>
      <c r="K1553" s="37">
        <v>1.29</v>
      </c>
      <c r="L1553" s="37">
        <v>2.23</v>
      </c>
      <c r="M1553" s="37">
        <v>4.13</v>
      </c>
      <c r="N1553" s="37">
        <v>52</v>
      </c>
      <c r="O1553" s="37">
        <v>43.87</v>
      </c>
      <c r="P1553" s="37"/>
      <c r="Q1553" s="38" t="s">
        <v>169</v>
      </c>
      <c r="R1553" s="39">
        <v>7.2</v>
      </c>
      <c r="S1553" s="39">
        <v>7.2</v>
      </c>
      <c r="T1553" s="39">
        <v>7.4</v>
      </c>
      <c r="U1553" s="39">
        <v>6.2</v>
      </c>
      <c r="V1553" s="39">
        <v>6.8</v>
      </c>
      <c r="W1553" s="39">
        <v>6.8</v>
      </c>
      <c r="X1553" s="37">
        <v>0.99</v>
      </c>
      <c r="Y1553" s="37">
        <v>0.249</v>
      </c>
      <c r="Z1553" s="37">
        <v>3.98</v>
      </c>
      <c r="AA1553" s="37">
        <v>1.57</v>
      </c>
      <c r="AB1553" s="37"/>
      <c r="AC1553" s="37">
        <v>0.28000000000000003</v>
      </c>
      <c r="AD1553" s="37">
        <v>21.85</v>
      </c>
      <c r="AE1553" s="37">
        <v>11.6</v>
      </c>
      <c r="AF1553" s="37">
        <v>3.97</v>
      </c>
      <c r="AG1553" s="37">
        <v>0.34</v>
      </c>
      <c r="AH1553" s="37">
        <v>0.6</v>
      </c>
      <c r="AI1553" s="37">
        <v>4.8</v>
      </c>
      <c r="AJ1553" s="39">
        <v>112</v>
      </c>
      <c r="AK1553" s="37"/>
      <c r="AL1553" s="37"/>
      <c r="AM1553" s="37"/>
      <c r="AN1553" s="37"/>
      <c r="AO1553" s="40"/>
    </row>
    <row r="1554" spans="1:41" x14ac:dyDescent="0.25">
      <c r="A1554" s="41">
        <v>222</v>
      </c>
      <c r="B1554" s="42" t="s">
        <v>2954</v>
      </c>
      <c r="C1554" s="41">
        <v>2</v>
      </c>
      <c r="D1554" s="41" t="s">
        <v>290</v>
      </c>
      <c r="E1554" s="41">
        <v>18</v>
      </c>
      <c r="F1554" s="49">
        <v>42</v>
      </c>
      <c r="G1554" s="41">
        <f t="shared" si="19"/>
        <v>24</v>
      </c>
      <c r="H1554" s="43">
        <v>0.13</v>
      </c>
      <c r="I1554" s="43">
        <v>0.77</v>
      </c>
      <c r="J1554" s="43">
        <v>0.59</v>
      </c>
      <c r="K1554" s="43">
        <v>1.69</v>
      </c>
      <c r="L1554" s="43">
        <v>3.57</v>
      </c>
      <c r="M1554" s="43">
        <v>6.72</v>
      </c>
      <c r="N1554" s="43">
        <v>46.76</v>
      </c>
      <c r="O1554" s="43">
        <v>46.52</v>
      </c>
      <c r="P1554" s="43"/>
      <c r="Q1554" s="44" t="s">
        <v>169</v>
      </c>
      <c r="R1554" s="45">
        <v>6.4</v>
      </c>
      <c r="S1554" s="45">
        <v>6.4</v>
      </c>
      <c r="T1554" s="45">
        <v>6.6</v>
      </c>
      <c r="U1554" s="45">
        <v>4.9000000000000004</v>
      </c>
      <c r="V1554" s="45">
        <v>5.4</v>
      </c>
      <c r="W1554" s="45">
        <v>5.4</v>
      </c>
      <c r="X1554" s="43">
        <v>0.47</v>
      </c>
      <c r="Y1554" s="43">
        <v>0.13200000000000001</v>
      </c>
      <c r="Z1554" s="43">
        <v>3.56</v>
      </c>
      <c r="AA1554" s="43">
        <v>1.53</v>
      </c>
      <c r="AB1554" s="43"/>
      <c r="AC1554" s="43">
        <v>0.28999999999999998</v>
      </c>
      <c r="AD1554" s="43">
        <v>15.54</v>
      </c>
      <c r="AE1554" s="43">
        <v>4.5999999999999996</v>
      </c>
      <c r="AF1554" s="43">
        <v>3.14</v>
      </c>
      <c r="AG1554" s="43">
        <v>0.4</v>
      </c>
      <c r="AH1554" s="43">
        <v>0.22</v>
      </c>
      <c r="AI1554" s="43">
        <v>6.72</v>
      </c>
      <c r="AJ1554" s="45">
        <v>17</v>
      </c>
      <c r="AK1554" s="43"/>
      <c r="AL1554" s="43"/>
      <c r="AM1554" s="43"/>
      <c r="AN1554" s="43"/>
      <c r="AO1554" s="46"/>
    </row>
    <row r="1555" spans="1:41" x14ac:dyDescent="0.25">
      <c r="A1555" s="3">
        <v>222</v>
      </c>
      <c r="B1555" s="11" t="s">
        <v>2954</v>
      </c>
      <c r="C1555" s="3">
        <v>3</v>
      </c>
      <c r="D1555" s="3" t="s">
        <v>302</v>
      </c>
      <c r="E1555" s="3">
        <v>42</v>
      </c>
      <c r="F1555" s="50">
        <v>73</v>
      </c>
      <c r="G1555" s="3">
        <f t="shared" si="19"/>
        <v>31</v>
      </c>
      <c r="H1555" s="15">
        <v>0.04</v>
      </c>
      <c r="I1555" s="15">
        <v>0.47</v>
      </c>
      <c r="J1555" s="15">
        <v>0.69</v>
      </c>
      <c r="K1555" s="15">
        <v>2.38</v>
      </c>
      <c r="L1555" s="15">
        <v>8.1</v>
      </c>
      <c r="M1555" s="15">
        <v>11.68</v>
      </c>
      <c r="N1555" s="15">
        <v>44.46</v>
      </c>
      <c r="O1555" s="15">
        <v>43.86</v>
      </c>
      <c r="P1555" s="15">
        <v>2.25</v>
      </c>
      <c r="Q1555" s="23" t="s">
        <v>169</v>
      </c>
      <c r="R1555" s="19">
        <v>5.5</v>
      </c>
      <c r="S1555" s="19">
        <v>5.5</v>
      </c>
      <c r="T1555" s="19">
        <v>6.2</v>
      </c>
      <c r="U1555" s="19">
        <v>4.0999999999999996</v>
      </c>
      <c r="V1555" s="19">
        <v>4.5</v>
      </c>
      <c r="W1555" s="19">
        <v>4.5</v>
      </c>
      <c r="X1555" s="15">
        <v>0.26</v>
      </c>
      <c r="Y1555" s="15">
        <v>9.8000000000000004E-2</v>
      </c>
      <c r="Z1555" s="15">
        <v>2.65</v>
      </c>
      <c r="AA1555" s="15">
        <v>1.43</v>
      </c>
      <c r="AB1555" s="15"/>
      <c r="AC1555" s="15">
        <v>0.14000000000000001</v>
      </c>
      <c r="AD1555" s="15">
        <v>14.87</v>
      </c>
      <c r="AE1555" s="15">
        <v>1.8</v>
      </c>
      <c r="AF1555" s="15">
        <v>2.72</v>
      </c>
      <c r="AG1555" s="15">
        <v>0.52</v>
      </c>
      <c r="AH1555" s="15">
        <v>0.18</v>
      </c>
      <c r="AI1555" s="15">
        <v>9.44</v>
      </c>
      <c r="AJ1555" s="19">
        <v>27</v>
      </c>
      <c r="AK1555" s="15"/>
      <c r="AL1555" s="15"/>
      <c r="AM1555" s="15"/>
      <c r="AN1555" s="15"/>
      <c r="AO1555" s="27"/>
    </row>
    <row r="1556" spans="1:41" x14ac:dyDescent="0.25">
      <c r="A1556" s="3">
        <v>222</v>
      </c>
      <c r="B1556" s="11" t="s">
        <v>2954</v>
      </c>
      <c r="C1556" s="3">
        <v>4</v>
      </c>
      <c r="D1556" s="3" t="s">
        <v>2422</v>
      </c>
      <c r="E1556" s="3">
        <v>73</v>
      </c>
      <c r="F1556" s="50">
        <v>122</v>
      </c>
      <c r="G1556" s="3">
        <f t="shared" si="19"/>
        <v>49</v>
      </c>
      <c r="H1556" s="15">
        <v>0.02</v>
      </c>
      <c r="I1556" s="15">
        <v>0.28999999999999998</v>
      </c>
      <c r="J1556" s="15">
        <v>0.61</v>
      </c>
      <c r="K1556" s="15">
        <v>2.62</v>
      </c>
      <c r="L1556" s="15">
        <v>8.19</v>
      </c>
      <c r="M1556" s="15">
        <v>11.73</v>
      </c>
      <c r="N1556" s="15">
        <v>49.42</v>
      </c>
      <c r="O1556" s="15">
        <v>38.85</v>
      </c>
      <c r="P1556" s="15">
        <v>2.5</v>
      </c>
      <c r="Q1556" s="23" t="s">
        <v>354</v>
      </c>
      <c r="R1556" s="19">
        <v>5.9</v>
      </c>
      <c r="S1556" s="19">
        <v>5.9</v>
      </c>
      <c r="T1556" s="19">
        <v>5.9</v>
      </c>
      <c r="U1556" s="19">
        <v>4.0999999999999996</v>
      </c>
      <c r="V1556" s="19">
        <v>4.5</v>
      </c>
      <c r="W1556" s="19">
        <v>4.5</v>
      </c>
      <c r="X1556" s="15">
        <v>0.22</v>
      </c>
      <c r="Y1556" s="15">
        <v>8.2000000000000003E-2</v>
      </c>
      <c r="Z1556" s="15">
        <v>2.68</v>
      </c>
      <c r="AA1556" s="15">
        <v>1.79</v>
      </c>
      <c r="AB1556" s="15"/>
      <c r="AC1556" s="15">
        <v>0.16</v>
      </c>
      <c r="AD1556" s="15">
        <v>15.1</v>
      </c>
      <c r="AE1556" s="15">
        <v>2.1</v>
      </c>
      <c r="AF1556" s="15">
        <v>4.8099999999999996</v>
      </c>
      <c r="AG1556" s="15">
        <v>0.56000000000000005</v>
      </c>
      <c r="AH1556" s="15">
        <v>0.16</v>
      </c>
      <c r="AI1556" s="15">
        <v>7.04</v>
      </c>
      <c r="AJ1556" s="19">
        <v>16</v>
      </c>
      <c r="AK1556" s="15"/>
      <c r="AL1556" s="15"/>
      <c r="AM1556" s="15"/>
      <c r="AN1556" s="15"/>
      <c r="AO1556" s="27"/>
    </row>
    <row r="1557" spans="1:41" x14ac:dyDescent="0.25">
      <c r="A1557" s="3">
        <v>222</v>
      </c>
      <c r="B1557" s="11" t="s">
        <v>2954</v>
      </c>
      <c r="C1557" s="3">
        <v>5</v>
      </c>
      <c r="D1557" s="3" t="s">
        <v>1946</v>
      </c>
      <c r="E1557" s="3">
        <v>122</v>
      </c>
      <c r="F1557" s="50">
        <v>170</v>
      </c>
      <c r="G1557" s="3">
        <f t="shared" si="19"/>
        <v>48</v>
      </c>
      <c r="H1557" s="15">
        <v>0.02</v>
      </c>
      <c r="I1557" s="15">
        <v>0.35</v>
      </c>
      <c r="J1557" s="15">
        <v>0.53</v>
      </c>
      <c r="K1557" s="15">
        <v>1.58</v>
      </c>
      <c r="L1557" s="15">
        <v>12.1</v>
      </c>
      <c r="M1557" s="15">
        <v>14.58</v>
      </c>
      <c r="N1557" s="15">
        <v>52.14</v>
      </c>
      <c r="O1557" s="15">
        <v>33.08</v>
      </c>
      <c r="P1557" s="15"/>
      <c r="Q1557" s="23"/>
      <c r="R1557" s="19">
        <v>6.1</v>
      </c>
      <c r="S1557" s="19">
        <v>6</v>
      </c>
      <c r="T1557" s="19">
        <v>6.6</v>
      </c>
      <c r="U1557" s="19">
        <v>4.5</v>
      </c>
      <c r="V1557" s="19">
        <v>4.5999999999999996</v>
      </c>
      <c r="W1557" s="19">
        <v>4.5999999999999996</v>
      </c>
      <c r="X1557" s="15">
        <v>0.15</v>
      </c>
      <c r="Y1557" s="15"/>
      <c r="Z1557" s="15"/>
      <c r="AA1557" s="15">
        <v>1.51</v>
      </c>
      <c r="AB1557" s="15"/>
      <c r="AC1557" s="15">
        <v>0.16</v>
      </c>
      <c r="AD1557" s="15">
        <v>15.1</v>
      </c>
      <c r="AE1557" s="15">
        <v>2.5</v>
      </c>
      <c r="AF1557" s="15">
        <v>5.23</v>
      </c>
      <c r="AG1557" s="15">
        <v>0.7</v>
      </c>
      <c r="AH1557" s="15">
        <v>0.16</v>
      </c>
      <c r="AI1557" s="15">
        <v>5.92</v>
      </c>
      <c r="AJ1557" s="19">
        <v>20</v>
      </c>
      <c r="AK1557" s="15"/>
      <c r="AL1557" s="15"/>
      <c r="AM1557" s="15"/>
      <c r="AN1557" s="15"/>
      <c r="AO1557" s="27"/>
    </row>
    <row r="1558" spans="1:41" x14ac:dyDescent="0.25">
      <c r="A1558" s="3">
        <v>222</v>
      </c>
      <c r="B1558" s="11" t="s">
        <v>2954</v>
      </c>
      <c r="C1558" s="3">
        <v>6</v>
      </c>
      <c r="D1558" s="3" t="s">
        <v>2435</v>
      </c>
      <c r="E1558" s="3">
        <v>170</v>
      </c>
      <c r="F1558" s="50">
        <v>0</v>
      </c>
      <c r="G1558" s="3">
        <f t="shared" si="19"/>
        <v>-170</v>
      </c>
      <c r="H1558" s="15">
        <v>0.02</v>
      </c>
      <c r="I1558" s="15">
        <v>0.36</v>
      </c>
      <c r="J1558" s="15">
        <v>0.42</v>
      </c>
      <c r="K1558" s="15">
        <v>2.09</v>
      </c>
      <c r="L1558" s="15">
        <v>5.46</v>
      </c>
      <c r="M1558" s="15">
        <v>8.35</v>
      </c>
      <c r="N1558" s="15">
        <v>49.76</v>
      </c>
      <c r="O1558" s="15">
        <v>41.89</v>
      </c>
      <c r="P1558" s="15"/>
      <c r="Q1558" s="23" t="s">
        <v>169</v>
      </c>
      <c r="R1558" s="19">
        <v>6.1</v>
      </c>
      <c r="S1558" s="19">
        <v>6.1</v>
      </c>
      <c r="T1558" s="19">
        <v>6.6</v>
      </c>
      <c r="U1558" s="19">
        <v>4.7</v>
      </c>
      <c r="V1558" s="19">
        <v>4.7</v>
      </c>
      <c r="W1558" s="19">
        <v>4.7</v>
      </c>
      <c r="X1558" s="15">
        <v>0.11</v>
      </c>
      <c r="Y1558" s="15"/>
      <c r="Z1558" s="15"/>
      <c r="AA1558" s="15"/>
      <c r="AB1558" s="15"/>
      <c r="AC1558" s="15">
        <v>0.19</v>
      </c>
      <c r="AD1558" s="15">
        <v>15.98</v>
      </c>
      <c r="AE1558" s="15">
        <v>2.8</v>
      </c>
      <c r="AF1558" s="15">
        <v>6.9</v>
      </c>
      <c r="AG1558" s="15">
        <v>0.82</v>
      </c>
      <c r="AH1558" s="15">
        <v>0.14000000000000001</v>
      </c>
      <c r="AI1558" s="15">
        <v>5.6</v>
      </c>
      <c r="AJ1558" s="19">
        <v>23</v>
      </c>
      <c r="AK1558" s="15"/>
      <c r="AL1558" s="15"/>
      <c r="AM1558" s="15"/>
      <c r="AN1558" s="15"/>
      <c r="AO1558" s="27"/>
    </row>
    <row r="1559" spans="1:41" x14ac:dyDescent="0.25">
      <c r="A1559" s="3"/>
      <c r="B1559" s="11"/>
      <c r="C1559" s="3"/>
      <c r="D1559" s="3"/>
      <c r="E1559" s="3"/>
      <c r="F1559" s="50"/>
      <c r="G1559" s="3"/>
      <c r="H1559" s="15"/>
      <c r="I1559" s="15"/>
      <c r="J1559" s="15"/>
      <c r="K1559" s="15"/>
      <c r="L1559" s="15"/>
      <c r="M1559" s="15"/>
      <c r="N1559" s="15"/>
      <c r="O1559" s="15"/>
      <c r="P1559" s="15"/>
      <c r="Q1559" s="23"/>
      <c r="R1559" s="19"/>
      <c r="S1559" s="19"/>
      <c r="T1559" s="19"/>
      <c r="U1559" s="19"/>
      <c r="V1559" s="19"/>
      <c r="W1559" s="19"/>
      <c r="X1559" s="15"/>
      <c r="Y1559" s="15"/>
      <c r="Z1559" s="15"/>
      <c r="AA1559" s="15"/>
      <c r="AB1559" s="15"/>
      <c r="AC1559" s="15"/>
      <c r="AD1559" s="15"/>
      <c r="AE1559" s="15"/>
      <c r="AF1559" s="15"/>
      <c r="AG1559" s="15"/>
      <c r="AH1559" s="15"/>
      <c r="AI1559" s="15"/>
      <c r="AJ1559" s="19"/>
      <c r="AK1559" s="15"/>
      <c r="AL1559" s="15"/>
      <c r="AM1559" s="15"/>
      <c r="AN1559" s="15"/>
      <c r="AO1559" s="27"/>
    </row>
    <row r="1560" spans="1:41" x14ac:dyDescent="0.25">
      <c r="A1560" s="3"/>
      <c r="B1560" s="11"/>
      <c r="C1560" s="3"/>
      <c r="D1560" s="3"/>
      <c r="E1560" s="3"/>
      <c r="F1560" s="50"/>
      <c r="G1560" s="3"/>
      <c r="H1560" s="15"/>
      <c r="I1560" s="15"/>
      <c r="J1560" s="15"/>
      <c r="K1560" s="15"/>
      <c r="L1560" s="15"/>
      <c r="M1560" s="15"/>
      <c r="N1560" s="15"/>
      <c r="O1560" s="15"/>
      <c r="P1560" s="15"/>
      <c r="Q1560" s="23"/>
      <c r="R1560" s="19"/>
      <c r="S1560" s="19"/>
      <c r="T1560" s="19"/>
      <c r="U1560" s="19"/>
      <c r="V1560" s="19"/>
      <c r="W1560" s="19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9"/>
      <c r="AK1560" s="15"/>
      <c r="AL1560" s="15"/>
      <c r="AM1560" s="15"/>
      <c r="AN1560" s="15"/>
      <c r="AO1560" s="27"/>
    </row>
    <row r="1561" spans="1:41" x14ac:dyDescent="0.25">
      <c r="A1561" s="35">
        <v>223</v>
      </c>
      <c r="B1561" s="36" t="s">
        <v>2954</v>
      </c>
      <c r="C1561" s="35">
        <v>1</v>
      </c>
      <c r="D1561" s="35" t="s">
        <v>6</v>
      </c>
      <c r="E1561" s="35">
        <v>0</v>
      </c>
      <c r="F1561" s="51">
        <v>16</v>
      </c>
      <c r="G1561" s="35">
        <f t="shared" si="19"/>
        <v>16</v>
      </c>
      <c r="H1561" s="37">
        <v>0.01</v>
      </c>
      <c r="I1561" s="37">
        <v>0.17</v>
      </c>
      <c r="J1561" s="37">
        <v>0.17</v>
      </c>
      <c r="K1561" s="37">
        <v>0.85</v>
      </c>
      <c r="L1561" s="37">
        <v>1.62</v>
      </c>
      <c r="M1561" s="37">
        <v>2.82</v>
      </c>
      <c r="N1561" s="37">
        <v>42.94</v>
      </c>
      <c r="O1561" s="37">
        <v>52.24</v>
      </c>
      <c r="P1561" s="37"/>
      <c r="Q1561" s="38" t="s">
        <v>169</v>
      </c>
      <c r="R1561" s="39">
        <v>6.5</v>
      </c>
      <c r="S1561" s="39">
        <v>6.5</v>
      </c>
      <c r="T1561" s="39">
        <v>6.5</v>
      </c>
      <c r="U1561" s="39">
        <v>5.5</v>
      </c>
      <c r="V1561" s="39">
        <v>5.5</v>
      </c>
      <c r="W1561" s="39">
        <v>5.6</v>
      </c>
      <c r="X1561" s="37">
        <v>1.0900000000000001</v>
      </c>
      <c r="Y1561" s="37">
        <v>0.35099999999999998</v>
      </c>
      <c r="Z1561" s="37">
        <v>3.1</v>
      </c>
      <c r="AA1561" s="37">
        <v>1.4</v>
      </c>
      <c r="AB1561" s="37"/>
      <c r="AC1561" s="37">
        <v>1.28</v>
      </c>
      <c r="AD1561" s="37">
        <v>33.450000000000003</v>
      </c>
      <c r="AE1561" s="37"/>
      <c r="AF1561" s="37"/>
      <c r="AG1561" s="37"/>
      <c r="AH1561" s="37"/>
      <c r="AI1561" s="37"/>
      <c r="AJ1561" s="39">
        <v>0</v>
      </c>
      <c r="AK1561" s="37"/>
      <c r="AL1561" s="37"/>
      <c r="AM1561" s="37"/>
      <c r="AN1561" s="37"/>
      <c r="AO1561" s="40"/>
    </row>
    <row r="1562" spans="1:41" x14ac:dyDescent="0.25">
      <c r="A1562" s="41">
        <v>223</v>
      </c>
      <c r="B1562" s="42" t="s">
        <v>2954</v>
      </c>
      <c r="C1562" s="41">
        <v>2</v>
      </c>
      <c r="D1562" s="41" t="s">
        <v>290</v>
      </c>
      <c r="E1562" s="41">
        <v>16</v>
      </c>
      <c r="F1562" s="49">
        <v>47</v>
      </c>
      <c r="G1562" s="41">
        <f t="shared" si="19"/>
        <v>31</v>
      </c>
      <c r="H1562" s="43"/>
      <c r="I1562" s="43">
        <v>0.08</v>
      </c>
      <c r="J1562" s="43">
        <v>0.14000000000000001</v>
      </c>
      <c r="K1562" s="43">
        <v>0.85</v>
      </c>
      <c r="L1562" s="43">
        <v>1.62</v>
      </c>
      <c r="M1562" s="43">
        <v>2.69</v>
      </c>
      <c r="N1562" s="43">
        <v>40.97</v>
      </c>
      <c r="O1562" s="43">
        <v>56.34</v>
      </c>
      <c r="P1562" s="43"/>
      <c r="Q1562" s="44" t="s">
        <v>169</v>
      </c>
      <c r="R1562" s="45">
        <v>5.0999999999999996</v>
      </c>
      <c r="S1562" s="45">
        <v>5.0999999999999996</v>
      </c>
      <c r="T1562" s="45">
        <v>5.3</v>
      </c>
      <c r="U1562" s="45">
        <v>4</v>
      </c>
      <c r="V1562" s="45">
        <v>4</v>
      </c>
      <c r="W1562" s="45">
        <v>4.3</v>
      </c>
      <c r="X1562" s="43">
        <v>0.59</v>
      </c>
      <c r="Y1562" s="43">
        <v>0.17399999999999999</v>
      </c>
      <c r="Z1562" s="43">
        <v>3.39</v>
      </c>
      <c r="AA1562" s="43">
        <v>1.48</v>
      </c>
      <c r="AB1562" s="43"/>
      <c r="AC1562" s="43">
        <v>2.78</v>
      </c>
      <c r="AD1562" s="43">
        <v>26.76</v>
      </c>
      <c r="AE1562" s="43"/>
      <c r="AF1562" s="43"/>
      <c r="AG1562" s="43"/>
      <c r="AH1562" s="43"/>
      <c r="AI1562" s="43"/>
      <c r="AJ1562" s="45">
        <v>0</v>
      </c>
      <c r="AK1562" s="43"/>
      <c r="AL1562" s="43"/>
      <c r="AM1562" s="43"/>
      <c r="AN1562" s="43"/>
      <c r="AO1562" s="46"/>
    </row>
    <row r="1563" spans="1:41" x14ac:dyDescent="0.25">
      <c r="A1563" s="3">
        <v>223</v>
      </c>
      <c r="B1563" s="11" t="s">
        <v>2954</v>
      </c>
      <c r="C1563" s="3">
        <v>3</v>
      </c>
      <c r="D1563" s="3" t="s">
        <v>302</v>
      </c>
      <c r="E1563" s="3">
        <v>47</v>
      </c>
      <c r="F1563" s="50">
        <v>70</v>
      </c>
      <c r="G1563" s="3">
        <f t="shared" si="19"/>
        <v>23</v>
      </c>
      <c r="H1563" s="15">
        <v>0.08</v>
      </c>
      <c r="I1563" s="15">
        <v>0.42</v>
      </c>
      <c r="J1563" s="15">
        <v>0.69</v>
      </c>
      <c r="K1563" s="15">
        <v>1.45</v>
      </c>
      <c r="L1563" s="15">
        <v>2</v>
      </c>
      <c r="M1563" s="15">
        <v>4.63</v>
      </c>
      <c r="N1563" s="15">
        <v>43.82</v>
      </c>
      <c r="O1563" s="15">
        <v>51.53</v>
      </c>
      <c r="P1563" s="15">
        <v>2</v>
      </c>
      <c r="Q1563" s="23" t="s">
        <v>169</v>
      </c>
      <c r="R1563" s="19">
        <v>5.4</v>
      </c>
      <c r="S1563" s="19">
        <v>5.3</v>
      </c>
      <c r="T1563" s="19">
        <v>5.4</v>
      </c>
      <c r="U1563" s="19">
        <v>4.4000000000000004</v>
      </c>
      <c r="V1563" s="19">
        <v>4.4000000000000004</v>
      </c>
      <c r="W1563" s="19">
        <v>4.4000000000000004</v>
      </c>
      <c r="X1563" s="15">
        <v>0.36</v>
      </c>
      <c r="Y1563" s="15">
        <v>0.112</v>
      </c>
      <c r="Z1563" s="15">
        <v>3.21</v>
      </c>
      <c r="AA1563" s="15">
        <v>2.36</v>
      </c>
      <c r="AB1563" s="15"/>
      <c r="AC1563" s="15">
        <v>4.6500000000000004</v>
      </c>
      <c r="AD1563" s="15">
        <v>23.64</v>
      </c>
      <c r="AE1563" s="15"/>
      <c r="AF1563" s="15"/>
      <c r="AG1563" s="15"/>
      <c r="AH1563" s="15"/>
      <c r="AI1563" s="15"/>
      <c r="AJ1563" s="19">
        <v>0</v>
      </c>
      <c r="AK1563" s="15"/>
      <c r="AL1563" s="15"/>
      <c r="AM1563" s="15"/>
      <c r="AN1563" s="15"/>
      <c r="AO1563" s="27"/>
    </row>
    <row r="1564" spans="1:41" x14ac:dyDescent="0.25">
      <c r="A1564" s="3">
        <v>223</v>
      </c>
      <c r="B1564" s="11" t="s">
        <v>2954</v>
      </c>
      <c r="C1564" s="3">
        <v>4</v>
      </c>
      <c r="D1564" s="3" t="s">
        <v>2422</v>
      </c>
      <c r="E1564" s="3">
        <v>70</v>
      </c>
      <c r="F1564" s="50">
        <v>101</v>
      </c>
      <c r="G1564" s="3">
        <f t="shared" si="19"/>
        <v>31</v>
      </c>
      <c r="H1564" s="15">
        <v>0.01</v>
      </c>
      <c r="I1564" s="15">
        <v>0.15</v>
      </c>
      <c r="J1564" s="15">
        <v>0.18</v>
      </c>
      <c r="K1564" s="15">
        <v>0.42</v>
      </c>
      <c r="L1564" s="15">
        <v>1.1100000000000001</v>
      </c>
      <c r="M1564" s="15">
        <v>1.87</v>
      </c>
      <c r="N1564" s="15">
        <v>44.34</v>
      </c>
      <c r="O1564" s="15">
        <v>53.79</v>
      </c>
      <c r="P1564" s="15"/>
      <c r="Q1564" s="23" t="s">
        <v>169</v>
      </c>
      <c r="R1564" s="19">
        <v>5.6</v>
      </c>
      <c r="S1564" s="19">
        <v>5.6</v>
      </c>
      <c r="T1564" s="19">
        <v>5.6</v>
      </c>
      <c r="U1564" s="19">
        <v>4.5999999999999996</v>
      </c>
      <c r="V1564" s="19">
        <v>4.5999999999999996</v>
      </c>
      <c r="W1564" s="19">
        <v>4.5999999999999996</v>
      </c>
      <c r="X1564" s="15">
        <v>0.22</v>
      </c>
      <c r="Y1564" s="15">
        <v>8.4000000000000005E-2</v>
      </c>
      <c r="Z1564" s="15">
        <v>2.61</v>
      </c>
      <c r="AA1564" s="15">
        <v>1.32</v>
      </c>
      <c r="AB1564" s="15"/>
      <c r="AC1564" s="15">
        <v>6.67</v>
      </c>
      <c r="AD1564" s="15">
        <v>22.3</v>
      </c>
      <c r="AE1564" s="15"/>
      <c r="AF1564" s="15"/>
      <c r="AG1564" s="15"/>
      <c r="AH1564" s="15"/>
      <c r="AI1564" s="15"/>
      <c r="AJ1564" s="19">
        <v>0</v>
      </c>
      <c r="AK1564" s="15"/>
      <c r="AL1564" s="15"/>
      <c r="AM1564" s="15"/>
      <c r="AN1564" s="15"/>
      <c r="AO1564" s="27"/>
    </row>
    <row r="1565" spans="1:41" x14ac:dyDescent="0.25">
      <c r="A1565" s="3">
        <v>223</v>
      </c>
      <c r="B1565" s="11" t="s">
        <v>2954</v>
      </c>
      <c r="C1565" s="3">
        <v>5</v>
      </c>
      <c r="D1565" s="3" t="s">
        <v>1946</v>
      </c>
      <c r="E1565" s="3">
        <v>101</v>
      </c>
      <c r="F1565" s="50">
        <v>139</v>
      </c>
      <c r="G1565" s="3">
        <f t="shared" si="19"/>
        <v>38</v>
      </c>
      <c r="H1565" s="15">
        <v>7.0000000000000007E-2</v>
      </c>
      <c r="I1565" s="15">
        <v>0.44</v>
      </c>
      <c r="J1565" s="15">
        <v>0.59</v>
      </c>
      <c r="K1565" s="15">
        <v>1.49</v>
      </c>
      <c r="L1565" s="15">
        <v>3.46</v>
      </c>
      <c r="M1565" s="15">
        <v>6.05</v>
      </c>
      <c r="N1565" s="15">
        <v>46.93</v>
      </c>
      <c r="O1565" s="15">
        <v>47</v>
      </c>
      <c r="P1565" s="15"/>
      <c r="Q1565" s="23" t="s">
        <v>169</v>
      </c>
      <c r="R1565" s="19">
        <v>5.6</v>
      </c>
      <c r="S1565" s="19">
        <v>5.6</v>
      </c>
      <c r="T1565" s="19">
        <v>5.7</v>
      </c>
      <c r="U1565" s="19">
        <v>4.5999999999999996</v>
      </c>
      <c r="V1565" s="19">
        <v>4.5</v>
      </c>
      <c r="W1565" s="19">
        <v>4.5999999999999996</v>
      </c>
      <c r="X1565" s="15">
        <v>0.19</v>
      </c>
      <c r="Y1565" s="15"/>
      <c r="Z1565" s="15"/>
      <c r="AA1565" s="15">
        <v>1.95</v>
      </c>
      <c r="AB1565" s="15"/>
      <c r="AC1565" s="15">
        <v>6.25</v>
      </c>
      <c r="AD1565" s="15">
        <v>21.98</v>
      </c>
      <c r="AE1565" s="15"/>
      <c r="AF1565" s="15"/>
      <c r="AG1565" s="15"/>
      <c r="AH1565" s="15"/>
      <c r="AI1565" s="15"/>
      <c r="AJ1565" s="19">
        <v>0</v>
      </c>
      <c r="AK1565" s="15"/>
      <c r="AL1565" s="15"/>
      <c r="AM1565" s="15"/>
      <c r="AN1565" s="15"/>
      <c r="AO1565" s="27"/>
    </row>
    <row r="1566" spans="1:41" x14ac:dyDescent="0.25">
      <c r="A1566" s="3">
        <v>223</v>
      </c>
      <c r="B1566" s="11" t="s">
        <v>2954</v>
      </c>
      <c r="C1566" s="3">
        <v>6</v>
      </c>
      <c r="D1566" s="3" t="s">
        <v>2435</v>
      </c>
      <c r="E1566" s="3">
        <v>139</v>
      </c>
      <c r="F1566" s="50">
        <v>0</v>
      </c>
      <c r="G1566" s="3">
        <f t="shared" si="19"/>
        <v>-139</v>
      </c>
      <c r="H1566" s="15">
        <v>0.12</v>
      </c>
      <c r="I1566" s="15">
        <v>0.6</v>
      </c>
      <c r="J1566" s="15">
        <v>0.63</v>
      </c>
      <c r="K1566" s="15">
        <v>3.4</v>
      </c>
      <c r="L1566" s="15">
        <v>16.86</v>
      </c>
      <c r="M1566" s="15">
        <v>21.61</v>
      </c>
      <c r="N1566" s="15">
        <v>49.82</v>
      </c>
      <c r="O1566" s="15">
        <v>28.57</v>
      </c>
      <c r="P1566" s="15"/>
      <c r="Q1566" s="23" t="s">
        <v>1064</v>
      </c>
      <c r="R1566" s="19">
        <v>5.9</v>
      </c>
      <c r="S1566" s="19">
        <v>5.9</v>
      </c>
      <c r="T1566" s="19">
        <v>5.9</v>
      </c>
      <c r="U1566" s="19">
        <v>4.9000000000000004</v>
      </c>
      <c r="V1566" s="19">
        <v>4.9000000000000004</v>
      </c>
      <c r="W1566" s="19">
        <v>4.9000000000000004</v>
      </c>
      <c r="X1566" s="15">
        <v>0.11</v>
      </c>
      <c r="Y1566" s="15"/>
      <c r="Z1566" s="15"/>
      <c r="AA1566" s="15">
        <v>1.81</v>
      </c>
      <c r="AB1566" s="15"/>
      <c r="AC1566" s="15">
        <v>7.64</v>
      </c>
      <c r="AD1566" s="15"/>
      <c r="AE1566" s="15"/>
      <c r="AF1566" s="15"/>
      <c r="AG1566" s="15"/>
      <c r="AH1566" s="15"/>
      <c r="AI1566" s="15"/>
      <c r="AJ1566" s="19">
        <v>0</v>
      </c>
      <c r="AK1566" s="15"/>
      <c r="AL1566" s="15"/>
      <c r="AM1566" s="15"/>
      <c r="AN1566" s="15"/>
      <c r="AO1566" s="27"/>
    </row>
    <row r="1567" spans="1:41" x14ac:dyDescent="0.25">
      <c r="A1567" s="3"/>
      <c r="B1567" s="11"/>
      <c r="C1567" s="3"/>
      <c r="D1567" s="3"/>
      <c r="E1567" s="3"/>
      <c r="F1567" s="50"/>
      <c r="G1567" s="3"/>
      <c r="H1567" s="15"/>
      <c r="I1567" s="15"/>
      <c r="J1567" s="15"/>
      <c r="K1567" s="15"/>
      <c r="L1567" s="15"/>
      <c r="M1567" s="15"/>
      <c r="N1567" s="15"/>
      <c r="O1567" s="15"/>
      <c r="P1567" s="15"/>
      <c r="Q1567" s="23"/>
      <c r="R1567" s="19"/>
      <c r="S1567" s="19"/>
      <c r="T1567" s="19"/>
      <c r="U1567" s="19"/>
      <c r="V1567" s="19"/>
      <c r="W1567" s="19"/>
      <c r="X1567" s="15"/>
      <c r="Y1567" s="15"/>
      <c r="Z1567" s="15"/>
      <c r="AA1567" s="15"/>
      <c r="AB1567" s="15"/>
      <c r="AC1567" s="15"/>
      <c r="AD1567" s="15"/>
      <c r="AE1567" s="15"/>
      <c r="AF1567" s="15"/>
      <c r="AG1567" s="15"/>
      <c r="AH1567" s="15"/>
      <c r="AI1567" s="15"/>
      <c r="AJ1567" s="19"/>
      <c r="AK1567" s="15"/>
      <c r="AL1567" s="15"/>
      <c r="AM1567" s="15"/>
      <c r="AN1567" s="15"/>
      <c r="AO1567" s="27"/>
    </row>
    <row r="1568" spans="1:41" x14ac:dyDescent="0.25">
      <c r="A1568" s="3"/>
      <c r="B1568" s="11"/>
      <c r="C1568" s="3"/>
      <c r="D1568" s="3"/>
      <c r="E1568" s="3"/>
      <c r="F1568" s="50"/>
      <c r="G1568" s="3"/>
      <c r="H1568" s="15"/>
      <c r="I1568" s="15"/>
      <c r="J1568" s="15"/>
      <c r="K1568" s="15"/>
      <c r="L1568" s="15"/>
      <c r="M1568" s="15"/>
      <c r="N1568" s="15"/>
      <c r="O1568" s="15"/>
      <c r="P1568" s="15"/>
      <c r="Q1568" s="23"/>
      <c r="R1568" s="19"/>
      <c r="S1568" s="19"/>
      <c r="T1568" s="19"/>
      <c r="U1568" s="19"/>
      <c r="V1568" s="19"/>
      <c r="W1568" s="19"/>
      <c r="X1568" s="15"/>
      <c r="Y1568" s="15"/>
      <c r="Z1568" s="15"/>
      <c r="AA1568" s="15"/>
      <c r="AB1568" s="15"/>
      <c r="AC1568" s="15"/>
      <c r="AD1568" s="15"/>
      <c r="AE1568" s="15"/>
      <c r="AF1568" s="15"/>
      <c r="AG1568" s="15"/>
      <c r="AH1568" s="15"/>
      <c r="AI1568" s="15"/>
      <c r="AJ1568" s="19"/>
      <c r="AK1568" s="15"/>
      <c r="AL1568" s="15"/>
      <c r="AM1568" s="15"/>
      <c r="AN1568" s="15"/>
      <c r="AO1568" s="27"/>
    </row>
    <row r="1569" spans="1:41" x14ac:dyDescent="0.25">
      <c r="A1569" s="35">
        <v>226</v>
      </c>
      <c r="B1569" s="36" t="s">
        <v>2954</v>
      </c>
      <c r="C1569" s="35">
        <v>1</v>
      </c>
      <c r="D1569" s="35" t="s">
        <v>6</v>
      </c>
      <c r="E1569" s="35">
        <v>0</v>
      </c>
      <c r="F1569" s="51">
        <v>10</v>
      </c>
      <c r="G1569" s="35">
        <f t="shared" si="19"/>
        <v>10</v>
      </c>
      <c r="H1569" s="37">
        <v>0.01</v>
      </c>
      <c r="I1569" s="37">
        <v>0.08</v>
      </c>
      <c r="J1569" s="37">
        <v>0.09</v>
      </c>
      <c r="K1569" s="37">
        <v>1.83</v>
      </c>
      <c r="L1569" s="37">
        <v>7.97</v>
      </c>
      <c r="M1569" s="37">
        <v>9.98</v>
      </c>
      <c r="N1569" s="37">
        <v>60.48</v>
      </c>
      <c r="O1569" s="37">
        <v>29.54</v>
      </c>
      <c r="P1569" s="37"/>
      <c r="Q1569" s="38" t="s">
        <v>354</v>
      </c>
      <c r="R1569" s="39">
        <v>7</v>
      </c>
      <c r="S1569" s="39">
        <v>7</v>
      </c>
      <c r="T1569" s="39">
        <v>7</v>
      </c>
      <c r="U1569" s="39">
        <v>6.3</v>
      </c>
      <c r="V1569" s="39">
        <v>6.3</v>
      </c>
      <c r="W1569" s="39">
        <v>6.6</v>
      </c>
      <c r="X1569" s="37">
        <v>2.41</v>
      </c>
      <c r="Y1569" s="37">
        <v>0.23100000000000001</v>
      </c>
      <c r="Z1569" s="37">
        <v>10.43</v>
      </c>
      <c r="AA1569" s="37">
        <v>1.55</v>
      </c>
      <c r="AB1569" s="37">
        <v>2.2999999999999998</v>
      </c>
      <c r="AC1569" s="37">
        <v>0.35</v>
      </c>
      <c r="AD1569" s="37">
        <v>22.3</v>
      </c>
      <c r="AE1569" s="37">
        <v>13.33</v>
      </c>
      <c r="AF1569" s="37">
        <v>5.44</v>
      </c>
      <c r="AG1569" s="37">
        <v>0.2</v>
      </c>
      <c r="AH1569" s="37">
        <v>1.04</v>
      </c>
      <c r="AI1569" s="37">
        <v>3.32</v>
      </c>
      <c r="AJ1569" s="39">
        <v>315</v>
      </c>
      <c r="AK1569" s="37"/>
      <c r="AL1569" s="37"/>
      <c r="AM1569" s="37"/>
      <c r="AN1569" s="37"/>
      <c r="AO1569" s="40"/>
    </row>
    <row r="1570" spans="1:41" x14ac:dyDescent="0.25">
      <c r="A1570" s="41">
        <v>226</v>
      </c>
      <c r="B1570" s="42" t="s">
        <v>2954</v>
      </c>
      <c r="C1570" s="41">
        <v>2</v>
      </c>
      <c r="D1570" s="41" t="s">
        <v>290</v>
      </c>
      <c r="E1570" s="41">
        <v>10</v>
      </c>
      <c r="F1570" s="49">
        <v>33</v>
      </c>
      <c r="G1570" s="41">
        <f t="shared" si="19"/>
        <v>23</v>
      </c>
      <c r="H1570" s="43"/>
      <c r="I1570" s="43">
        <v>0.02</v>
      </c>
      <c r="J1570" s="43">
        <v>0.03</v>
      </c>
      <c r="K1570" s="43">
        <v>2.7</v>
      </c>
      <c r="L1570" s="43">
        <v>13.56</v>
      </c>
      <c r="M1570" s="43">
        <v>16.309999999999999</v>
      </c>
      <c r="N1570" s="43">
        <v>56.77</v>
      </c>
      <c r="O1570" s="43">
        <v>26.92</v>
      </c>
      <c r="P1570" s="43"/>
      <c r="Q1570" s="44" t="s">
        <v>283</v>
      </c>
      <c r="R1570" s="45">
        <v>7.1</v>
      </c>
      <c r="S1570" s="45">
        <v>7.1</v>
      </c>
      <c r="T1570" s="45">
        <v>7.3</v>
      </c>
      <c r="U1570" s="45">
        <v>5.7</v>
      </c>
      <c r="V1570" s="45">
        <v>5.7</v>
      </c>
      <c r="W1570" s="45">
        <v>6</v>
      </c>
      <c r="X1570" s="43">
        <v>0.93</v>
      </c>
      <c r="Y1570" s="43">
        <v>0.123</v>
      </c>
      <c r="Z1570" s="43">
        <v>7.56</v>
      </c>
      <c r="AA1570" s="43">
        <v>1.61</v>
      </c>
      <c r="AB1570" s="43">
        <v>1.7</v>
      </c>
      <c r="AC1570" s="43">
        <v>0.26</v>
      </c>
      <c r="AD1570" s="43">
        <v>15.54</v>
      </c>
      <c r="AE1570" s="43">
        <v>8.2799999999999994</v>
      </c>
      <c r="AF1570" s="43">
        <v>5.44</v>
      </c>
      <c r="AG1570" s="43">
        <v>0.32</v>
      </c>
      <c r="AH1570" s="43">
        <v>0.22</v>
      </c>
      <c r="AI1570" s="43">
        <v>3</v>
      </c>
      <c r="AJ1570" s="45">
        <v>86</v>
      </c>
      <c r="AK1570" s="43"/>
      <c r="AL1570" s="43"/>
      <c r="AM1570" s="43"/>
      <c r="AN1570" s="43"/>
      <c r="AO1570" s="46"/>
    </row>
    <row r="1571" spans="1:41" x14ac:dyDescent="0.25">
      <c r="A1571" s="41">
        <v>226</v>
      </c>
      <c r="B1571" s="42" t="s">
        <v>2954</v>
      </c>
      <c r="C1571" s="41">
        <v>3</v>
      </c>
      <c r="D1571" s="41" t="s">
        <v>302</v>
      </c>
      <c r="E1571" s="41">
        <v>33</v>
      </c>
      <c r="F1571" s="49">
        <v>54</v>
      </c>
      <c r="G1571" s="41">
        <f t="shared" ref="G1571:G1652" si="20">F1571-E1571</f>
        <v>21</v>
      </c>
      <c r="H1571" s="43">
        <v>0.01</v>
      </c>
      <c r="I1571" s="43">
        <v>0.05</v>
      </c>
      <c r="J1571" s="43">
        <v>0.09</v>
      </c>
      <c r="K1571" s="43">
        <v>6.73</v>
      </c>
      <c r="L1571" s="43">
        <v>23.35</v>
      </c>
      <c r="M1571" s="43">
        <v>30.23</v>
      </c>
      <c r="N1571" s="43">
        <v>49.78</v>
      </c>
      <c r="O1571" s="43">
        <v>19.989999999999998</v>
      </c>
      <c r="P1571" s="43"/>
      <c r="Q1571" s="44" t="s">
        <v>225</v>
      </c>
      <c r="R1571" s="45">
        <v>7.3</v>
      </c>
      <c r="S1571" s="45">
        <v>7.3</v>
      </c>
      <c r="T1571" s="45">
        <v>7.4</v>
      </c>
      <c r="U1571" s="45">
        <v>6.2</v>
      </c>
      <c r="V1571" s="45">
        <v>6.2</v>
      </c>
      <c r="W1571" s="45">
        <v>6.2</v>
      </c>
      <c r="X1571" s="43">
        <v>0.55000000000000004</v>
      </c>
      <c r="Y1571" s="43">
        <v>8.2000000000000003E-2</v>
      </c>
      <c r="Z1571" s="43">
        <v>6.7</v>
      </c>
      <c r="AA1571" s="43">
        <v>1.56</v>
      </c>
      <c r="AB1571" s="43">
        <v>1.6</v>
      </c>
      <c r="AC1571" s="43">
        <v>0.19</v>
      </c>
      <c r="AD1571" s="43">
        <v>12.97</v>
      </c>
      <c r="AE1571" s="43">
        <v>6.77</v>
      </c>
      <c r="AF1571" s="43">
        <v>4.18</v>
      </c>
      <c r="AG1571" s="43">
        <v>0.2</v>
      </c>
      <c r="AH1571" s="43">
        <v>0.14000000000000001</v>
      </c>
      <c r="AI1571" s="43">
        <v>2.37</v>
      </c>
      <c r="AJ1571" s="45">
        <v>57</v>
      </c>
      <c r="AK1571" s="43"/>
      <c r="AL1571" s="43"/>
      <c r="AM1571" s="43"/>
      <c r="AN1571" s="43"/>
      <c r="AO1571" s="46"/>
    </row>
    <row r="1572" spans="1:41" x14ac:dyDescent="0.25">
      <c r="A1572" s="3">
        <v>226</v>
      </c>
      <c r="B1572" s="11" t="s">
        <v>2954</v>
      </c>
      <c r="C1572" s="3">
        <v>4</v>
      </c>
      <c r="D1572" s="3" t="s">
        <v>477</v>
      </c>
      <c r="E1572" s="3">
        <v>54</v>
      </c>
      <c r="F1572" s="50">
        <v>85</v>
      </c>
      <c r="G1572" s="3">
        <f t="shared" si="20"/>
        <v>31</v>
      </c>
      <c r="H1572" s="15">
        <v>0.01</v>
      </c>
      <c r="I1572" s="15">
        <v>0.03</v>
      </c>
      <c r="J1572" s="15">
        <v>0.93</v>
      </c>
      <c r="K1572" s="15">
        <v>19.88</v>
      </c>
      <c r="L1572" s="15">
        <v>27.77</v>
      </c>
      <c r="M1572" s="15">
        <v>48.62</v>
      </c>
      <c r="N1572" s="15">
        <v>33.130000000000003</v>
      </c>
      <c r="O1572" s="15">
        <v>18.25</v>
      </c>
      <c r="P1572" s="15"/>
      <c r="Q1572" s="23" t="s">
        <v>225</v>
      </c>
      <c r="R1572" s="19">
        <v>7</v>
      </c>
      <c r="S1572" s="19">
        <v>7</v>
      </c>
      <c r="T1572" s="19">
        <v>7</v>
      </c>
      <c r="U1572" s="19">
        <v>5.8</v>
      </c>
      <c r="V1572" s="19">
        <v>5.8</v>
      </c>
      <c r="W1572" s="19">
        <v>6.1</v>
      </c>
      <c r="X1572" s="15">
        <v>0.36</v>
      </c>
      <c r="Y1572" s="15">
        <v>6.9000000000000006E-2</v>
      </c>
      <c r="Z1572" s="15">
        <v>5.21</v>
      </c>
      <c r="AA1572" s="15">
        <v>1.44</v>
      </c>
      <c r="AB1572" s="15">
        <v>1.5</v>
      </c>
      <c r="AC1572" s="15">
        <v>0.5</v>
      </c>
      <c r="AD1572" s="15">
        <v>10.58</v>
      </c>
      <c r="AE1572" s="15">
        <v>4.55</v>
      </c>
      <c r="AF1572" s="15">
        <v>2.72</v>
      </c>
      <c r="AG1572" s="15">
        <v>0.14000000000000001</v>
      </c>
      <c r="AH1572" s="15">
        <v>0.18</v>
      </c>
      <c r="AI1572" s="15">
        <v>1.58</v>
      </c>
      <c r="AJ1572" s="19">
        <v>77</v>
      </c>
      <c r="AK1572" s="15"/>
      <c r="AL1572" s="15"/>
      <c r="AM1572" s="15"/>
      <c r="AN1572" s="15"/>
      <c r="AO1572" s="27"/>
    </row>
    <row r="1573" spans="1:41" x14ac:dyDescent="0.25">
      <c r="A1573" s="3">
        <v>226</v>
      </c>
      <c r="B1573" s="11" t="s">
        <v>2954</v>
      </c>
      <c r="C1573" s="3">
        <v>5</v>
      </c>
      <c r="D1573" s="3" t="s">
        <v>484</v>
      </c>
      <c r="E1573" s="3">
        <v>85</v>
      </c>
      <c r="F1573" s="50">
        <v>120</v>
      </c>
      <c r="G1573" s="3">
        <f t="shared" si="20"/>
        <v>35</v>
      </c>
      <c r="H1573" s="15">
        <v>0.01</v>
      </c>
      <c r="I1573" s="15">
        <v>0.06</v>
      </c>
      <c r="J1573" s="15">
        <v>0.23</v>
      </c>
      <c r="K1573" s="15">
        <v>11.67</v>
      </c>
      <c r="L1573" s="15">
        <v>36.25</v>
      </c>
      <c r="M1573" s="15">
        <v>48.22</v>
      </c>
      <c r="N1573" s="15">
        <v>36.479999999999997</v>
      </c>
      <c r="O1573" s="15">
        <v>15.3</v>
      </c>
      <c r="P1573" s="15"/>
      <c r="Q1573" s="23" t="s">
        <v>225</v>
      </c>
      <c r="R1573" s="19">
        <v>7</v>
      </c>
      <c r="S1573" s="19">
        <v>7</v>
      </c>
      <c r="T1573" s="19">
        <v>7</v>
      </c>
      <c r="U1573" s="19">
        <v>5.9</v>
      </c>
      <c r="V1573" s="19">
        <v>5.9</v>
      </c>
      <c r="W1573" s="19">
        <v>6.1</v>
      </c>
      <c r="X1573" s="15">
        <v>0.33</v>
      </c>
      <c r="Y1573" s="15"/>
      <c r="Z1573" s="15"/>
      <c r="AA1573" s="15">
        <v>1.62</v>
      </c>
      <c r="AB1573" s="15">
        <v>1.7</v>
      </c>
      <c r="AC1573" s="15">
        <v>0.4</v>
      </c>
      <c r="AD1573" s="15">
        <v>10.58</v>
      </c>
      <c r="AE1573" s="15">
        <v>4.55</v>
      </c>
      <c r="AF1573" s="15">
        <v>2.72</v>
      </c>
      <c r="AG1573" s="15">
        <v>0.24</v>
      </c>
      <c r="AH1573" s="15">
        <v>0.14000000000000001</v>
      </c>
      <c r="AI1573" s="15">
        <v>1.38</v>
      </c>
      <c r="AJ1573" s="19">
        <v>77</v>
      </c>
      <c r="AK1573" s="15"/>
      <c r="AL1573" s="15"/>
      <c r="AM1573" s="15"/>
      <c r="AN1573" s="15"/>
      <c r="AO1573" s="27"/>
    </row>
    <row r="1574" spans="1:41" x14ac:dyDescent="0.25">
      <c r="A1574" s="3">
        <v>226</v>
      </c>
      <c r="B1574" s="11" t="s">
        <v>2954</v>
      </c>
      <c r="C1574" s="3">
        <v>6</v>
      </c>
      <c r="D1574" s="3" t="s">
        <v>763</v>
      </c>
      <c r="E1574" s="3">
        <v>120</v>
      </c>
      <c r="F1574" s="50">
        <v>142</v>
      </c>
      <c r="G1574" s="3">
        <f t="shared" si="20"/>
        <v>22</v>
      </c>
      <c r="H1574" s="15">
        <v>0.02</v>
      </c>
      <c r="I1574" s="15">
        <v>0.03</v>
      </c>
      <c r="J1574" s="15">
        <v>0.01</v>
      </c>
      <c r="K1574" s="15">
        <v>0.91</v>
      </c>
      <c r="L1574" s="15">
        <v>10.68</v>
      </c>
      <c r="M1574" s="15">
        <v>11.65</v>
      </c>
      <c r="N1574" s="15">
        <v>58.15</v>
      </c>
      <c r="O1574" s="15">
        <v>30.2</v>
      </c>
      <c r="P1574" s="15"/>
      <c r="Q1574" s="23" t="s">
        <v>354</v>
      </c>
      <c r="R1574" s="19">
        <v>7.3</v>
      </c>
      <c r="S1574" s="19">
        <v>7.1</v>
      </c>
      <c r="T1574" s="19">
        <v>7.3</v>
      </c>
      <c r="U1574" s="19">
        <v>5.7</v>
      </c>
      <c r="V1574" s="19">
        <v>5.7</v>
      </c>
      <c r="W1574" s="19">
        <v>6.3</v>
      </c>
      <c r="X1574" s="15">
        <v>0.63</v>
      </c>
      <c r="Y1574" s="15"/>
      <c r="Z1574" s="15"/>
      <c r="AA1574" s="15">
        <v>1.52</v>
      </c>
      <c r="AB1574" s="15">
        <v>1.7</v>
      </c>
      <c r="AC1574" s="15">
        <v>0.14000000000000001</v>
      </c>
      <c r="AD1574" s="15">
        <v>16.649999999999999</v>
      </c>
      <c r="AE1574" s="15">
        <v>7.88</v>
      </c>
      <c r="AF1574" s="15">
        <v>5.65</v>
      </c>
      <c r="AG1574" s="15">
        <v>0.24</v>
      </c>
      <c r="AH1574" s="15">
        <v>0.12</v>
      </c>
      <c r="AI1574" s="15">
        <v>1.72</v>
      </c>
      <c r="AJ1574" s="19">
        <v>80</v>
      </c>
      <c r="AK1574" s="15"/>
      <c r="AL1574" s="15"/>
      <c r="AM1574" s="15"/>
      <c r="AN1574" s="15"/>
      <c r="AO1574" s="27"/>
    </row>
    <row r="1575" spans="1:41" x14ac:dyDescent="0.25">
      <c r="A1575" s="3">
        <v>226</v>
      </c>
      <c r="B1575" s="11" t="s">
        <v>2954</v>
      </c>
      <c r="C1575" s="3">
        <v>7</v>
      </c>
      <c r="D1575" s="3" t="s">
        <v>945</v>
      </c>
      <c r="E1575" s="3">
        <v>142</v>
      </c>
      <c r="F1575" s="50">
        <v>0</v>
      </c>
      <c r="G1575" s="3">
        <f t="shared" si="20"/>
        <v>-142</v>
      </c>
      <c r="H1575" s="15"/>
      <c r="I1575" s="15">
        <v>0.03</v>
      </c>
      <c r="J1575" s="15">
        <v>0.03</v>
      </c>
      <c r="K1575" s="15">
        <v>0.77</v>
      </c>
      <c r="L1575" s="15">
        <v>6.59</v>
      </c>
      <c r="M1575" s="15">
        <v>7.42</v>
      </c>
      <c r="N1575" s="15">
        <v>65.959999999999994</v>
      </c>
      <c r="O1575" s="15">
        <v>26.62</v>
      </c>
      <c r="P1575" s="15"/>
      <c r="Q1575" s="23" t="s">
        <v>283</v>
      </c>
      <c r="R1575" s="19">
        <v>7.4</v>
      </c>
      <c r="S1575" s="19">
        <v>7.2</v>
      </c>
      <c r="T1575" s="19">
        <v>7.4</v>
      </c>
      <c r="U1575" s="19">
        <v>5.6</v>
      </c>
      <c r="V1575" s="19">
        <v>5.6</v>
      </c>
      <c r="W1575" s="19">
        <v>6.2</v>
      </c>
      <c r="X1575" s="15">
        <v>0.49</v>
      </c>
      <c r="Y1575" s="15"/>
      <c r="Z1575" s="15"/>
      <c r="AA1575" s="15">
        <v>1.64</v>
      </c>
      <c r="AB1575" s="15">
        <v>2.1</v>
      </c>
      <c r="AC1575" s="15">
        <v>0.15</v>
      </c>
      <c r="AD1575" s="15">
        <v>14.77</v>
      </c>
      <c r="AE1575" s="15">
        <v>6.77</v>
      </c>
      <c r="AF1575" s="15">
        <v>5.23</v>
      </c>
      <c r="AG1575" s="15">
        <v>0.38</v>
      </c>
      <c r="AH1575" s="15">
        <v>0.14000000000000001</v>
      </c>
      <c r="AI1575" s="15">
        <v>1.68</v>
      </c>
      <c r="AJ1575" s="19">
        <v>72</v>
      </c>
      <c r="AK1575" s="15"/>
      <c r="AL1575" s="15"/>
      <c r="AM1575" s="15"/>
      <c r="AN1575" s="15"/>
      <c r="AO1575" s="27"/>
    </row>
    <row r="1576" spans="1:41" x14ac:dyDescent="0.25">
      <c r="A1576" s="3"/>
      <c r="B1576" s="11"/>
      <c r="C1576" s="3"/>
      <c r="D1576" s="3"/>
      <c r="E1576" s="3"/>
      <c r="F1576" s="50"/>
      <c r="G1576" s="3"/>
      <c r="H1576" s="15"/>
      <c r="I1576" s="15"/>
      <c r="J1576" s="15"/>
      <c r="K1576" s="15"/>
      <c r="L1576" s="15"/>
      <c r="M1576" s="15"/>
      <c r="N1576" s="15"/>
      <c r="O1576" s="15"/>
      <c r="P1576" s="15"/>
      <c r="Q1576" s="23"/>
      <c r="R1576" s="19"/>
      <c r="S1576" s="19"/>
      <c r="T1576" s="19"/>
      <c r="U1576" s="19"/>
      <c r="V1576" s="19"/>
      <c r="W1576" s="19"/>
      <c r="X1576" s="15"/>
      <c r="Y1576" s="15"/>
      <c r="Z1576" s="15"/>
      <c r="AA1576" s="15"/>
      <c r="AB1576" s="15"/>
      <c r="AC1576" s="15"/>
      <c r="AD1576" s="15"/>
      <c r="AE1576" s="15"/>
      <c r="AF1576" s="15"/>
      <c r="AG1576" s="15"/>
      <c r="AH1576" s="15"/>
      <c r="AI1576" s="15"/>
      <c r="AJ1576" s="19"/>
      <c r="AK1576" s="15"/>
      <c r="AL1576" s="15"/>
      <c r="AM1576" s="15"/>
      <c r="AN1576" s="15"/>
      <c r="AO1576" s="27"/>
    </row>
    <row r="1577" spans="1:41" x14ac:dyDescent="0.25">
      <c r="A1577" s="3"/>
      <c r="B1577" s="11"/>
      <c r="C1577" s="3"/>
      <c r="D1577" s="3"/>
      <c r="E1577" s="3"/>
      <c r="F1577" s="50"/>
      <c r="G1577" s="3"/>
      <c r="H1577" s="15"/>
      <c r="I1577" s="15"/>
      <c r="J1577" s="15"/>
      <c r="K1577" s="15"/>
      <c r="L1577" s="15"/>
      <c r="M1577" s="15"/>
      <c r="N1577" s="15"/>
      <c r="O1577" s="15"/>
      <c r="P1577" s="15"/>
      <c r="Q1577" s="23"/>
      <c r="R1577" s="19"/>
      <c r="S1577" s="19"/>
      <c r="T1577" s="19"/>
      <c r="U1577" s="19"/>
      <c r="V1577" s="19"/>
      <c r="W1577" s="19"/>
      <c r="X1577" s="15"/>
      <c r="Y1577" s="15"/>
      <c r="Z1577" s="15"/>
      <c r="AA1577" s="15"/>
      <c r="AB1577" s="15"/>
      <c r="AC1577" s="15"/>
      <c r="AD1577" s="15"/>
      <c r="AE1577" s="15"/>
      <c r="AF1577" s="15"/>
      <c r="AG1577" s="15"/>
      <c r="AH1577" s="15"/>
      <c r="AI1577" s="15"/>
      <c r="AJ1577" s="19"/>
      <c r="AK1577" s="15"/>
      <c r="AL1577" s="15"/>
      <c r="AM1577" s="15"/>
      <c r="AN1577" s="15"/>
      <c r="AO1577" s="27"/>
    </row>
    <row r="1578" spans="1:41" x14ac:dyDescent="0.25">
      <c r="A1578" s="35">
        <v>227</v>
      </c>
      <c r="B1578" s="36" t="s">
        <v>2954</v>
      </c>
      <c r="C1578" s="35">
        <v>1</v>
      </c>
      <c r="D1578" s="35" t="s">
        <v>660</v>
      </c>
      <c r="E1578" s="35">
        <v>0</v>
      </c>
      <c r="F1578" s="51">
        <v>4</v>
      </c>
      <c r="G1578" s="35">
        <f t="shared" si="20"/>
        <v>4</v>
      </c>
      <c r="H1578" s="37"/>
      <c r="I1578" s="37">
        <v>0.02</v>
      </c>
      <c r="J1578" s="37">
        <v>0.01</v>
      </c>
      <c r="K1578" s="37">
        <v>0.11</v>
      </c>
      <c r="L1578" s="37">
        <v>0.22</v>
      </c>
      <c r="M1578" s="37">
        <v>0.36</v>
      </c>
      <c r="N1578" s="37">
        <v>45.89</v>
      </c>
      <c r="O1578" s="37">
        <v>53.75</v>
      </c>
      <c r="P1578" s="37"/>
      <c r="Q1578" s="38" t="s">
        <v>169</v>
      </c>
      <c r="R1578" s="39">
        <v>5.3</v>
      </c>
      <c r="S1578" s="39">
        <v>5.3</v>
      </c>
      <c r="T1578" s="39">
        <v>5.7</v>
      </c>
      <c r="U1578" s="39">
        <v>4.4000000000000004</v>
      </c>
      <c r="V1578" s="39">
        <v>4.4000000000000004</v>
      </c>
      <c r="W1578" s="39">
        <v>4.8</v>
      </c>
      <c r="X1578" s="37">
        <v>1.08</v>
      </c>
      <c r="Y1578" s="37">
        <v>0.33500000000000002</v>
      </c>
      <c r="Z1578" s="37">
        <v>3.22</v>
      </c>
      <c r="AA1578" s="37">
        <v>1.5</v>
      </c>
      <c r="AB1578" s="37"/>
      <c r="AC1578" s="37">
        <v>1.42</v>
      </c>
      <c r="AD1578" s="37">
        <v>26.76</v>
      </c>
      <c r="AE1578" s="37">
        <v>5.25</v>
      </c>
      <c r="AF1578" s="37">
        <v>8.16</v>
      </c>
      <c r="AG1578" s="37">
        <v>0.9</v>
      </c>
      <c r="AH1578" s="37">
        <v>0.24</v>
      </c>
      <c r="AI1578" s="37">
        <v>8.59</v>
      </c>
      <c r="AJ1578" s="39">
        <v>260</v>
      </c>
      <c r="AK1578" s="37"/>
      <c r="AL1578" s="37"/>
      <c r="AM1578" s="37"/>
      <c r="AN1578" s="37"/>
      <c r="AO1578" s="40"/>
    </row>
    <row r="1579" spans="1:41" x14ac:dyDescent="0.25">
      <c r="A1579" s="35">
        <v>227</v>
      </c>
      <c r="B1579" s="36" t="s">
        <v>2954</v>
      </c>
      <c r="C1579" s="35">
        <v>2</v>
      </c>
      <c r="D1579" s="35" t="s">
        <v>684</v>
      </c>
      <c r="E1579" s="35">
        <v>4</v>
      </c>
      <c r="F1579" s="51">
        <v>15</v>
      </c>
      <c r="G1579" s="35">
        <f t="shared" si="20"/>
        <v>11</v>
      </c>
      <c r="H1579" s="37"/>
      <c r="I1579" s="37">
        <v>0.02</v>
      </c>
      <c r="J1579" s="37">
        <v>0.04</v>
      </c>
      <c r="K1579" s="37">
        <v>0.2</v>
      </c>
      <c r="L1579" s="37">
        <v>0.26</v>
      </c>
      <c r="M1579" s="37">
        <v>0.52</v>
      </c>
      <c r="N1579" s="37">
        <v>41.91</v>
      </c>
      <c r="O1579" s="37">
        <v>57.57</v>
      </c>
      <c r="P1579" s="37"/>
      <c r="Q1579" s="38" t="s">
        <v>169</v>
      </c>
      <c r="R1579" s="39">
        <v>5.4</v>
      </c>
      <c r="S1579" s="39">
        <v>5.4</v>
      </c>
      <c r="T1579" s="39">
        <v>8.6999999999999993</v>
      </c>
      <c r="U1579" s="39">
        <v>4.5</v>
      </c>
      <c r="V1579" s="39">
        <v>4.4000000000000004</v>
      </c>
      <c r="W1579" s="39">
        <v>4.7</v>
      </c>
      <c r="X1579" s="37">
        <v>0.77</v>
      </c>
      <c r="Y1579" s="37">
        <v>0.214</v>
      </c>
      <c r="Z1579" s="37">
        <v>3.6</v>
      </c>
      <c r="AA1579" s="37">
        <v>1.6</v>
      </c>
      <c r="AB1579" s="37"/>
      <c r="AC1579" s="37">
        <v>1.22</v>
      </c>
      <c r="AD1579" s="37">
        <v>21.19</v>
      </c>
      <c r="AE1579" s="37">
        <v>4.34</v>
      </c>
      <c r="AF1579" s="37">
        <v>7.32</v>
      </c>
      <c r="AG1579" s="37">
        <v>1.02</v>
      </c>
      <c r="AH1579" s="37">
        <v>0.16</v>
      </c>
      <c r="AI1579" s="37">
        <v>6.42</v>
      </c>
      <c r="AJ1579" s="39">
        <v>112</v>
      </c>
      <c r="AK1579" s="37"/>
      <c r="AL1579" s="37"/>
      <c r="AM1579" s="37"/>
      <c r="AN1579" s="37"/>
      <c r="AO1579" s="40"/>
    </row>
    <row r="1580" spans="1:41" x14ac:dyDescent="0.25">
      <c r="A1580" s="41">
        <v>227</v>
      </c>
      <c r="B1580" s="42" t="s">
        <v>2954</v>
      </c>
      <c r="C1580" s="41">
        <v>3</v>
      </c>
      <c r="D1580" s="41" t="s">
        <v>69</v>
      </c>
      <c r="E1580" s="41">
        <v>15</v>
      </c>
      <c r="F1580" s="49">
        <v>31</v>
      </c>
      <c r="G1580" s="41">
        <f t="shared" si="20"/>
        <v>16</v>
      </c>
      <c r="H1580" s="43"/>
      <c r="I1580" s="43">
        <v>7.0000000000000007E-2</v>
      </c>
      <c r="J1580" s="43">
        <v>0.06</v>
      </c>
      <c r="K1580" s="43">
        <v>0.1</v>
      </c>
      <c r="L1580" s="43">
        <v>0.14000000000000001</v>
      </c>
      <c r="M1580" s="43">
        <v>0.37</v>
      </c>
      <c r="N1580" s="43">
        <v>58.93</v>
      </c>
      <c r="O1580" s="43">
        <v>40.700000000000003</v>
      </c>
      <c r="P1580" s="43"/>
      <c r="Q1580" s="44" t="s">
        <v>169</v>
      </c>
      <c r="R1580" s="45">
        <v>5.4</v>
      </c>
      <c r="S1580" s="45">
        <v>5.4</v>
      </c>
      <c r="T1580" s="45">
        <v>5.8</v>
      </c>
      <c r="U1580" s="45">
        <v>4.4000000000000004</v>
      </c>
      <c r="V1580" s="45">
        <v>4.4000000000000004</v>
      </c>
      <c r="W1580" s="45">
        <v>4.7</v>
      </c>
      <c r="X1580" s="43">
        <v>0.1</v>
      </c>
      <c r="Y1580" s="43">
        <v>0.10199999999999999</v>
      </c>
      <c r="Z1580" s="43">
        <v>1</v>
      </c>
      <c r="AA1580" s="43">
        <v>1.43</v>
      </c>
      <c r="AB1580" s="43"/>
      <c r="AC1580" s="43">
        <v>1.61</v>
      </c>
      <c r="AD1580" s="43">
        <v>21.19</v>
      </c>
      <c r="AE1580" s="43">
        <v>6.64</v>
      </c>
      <c r="AF1580" s="43">
        <v>7.32</v>
      </c>
      <c r="AG1580" s="43">
        <v>1.2</v>
      </c>
      <c r="AH1580" s="43">
        <v>0.16</v>
      </c>
      <c r="AI1580" s="43">
        <v>6.81</v>
      </c>
      <c r="AJ1580" s="45">
        <v>170</v>
      </c>
      <c r="AK1580" s="43"/>
      <c r="AL1580" s="43"/>
      <c r="AM1580" s="43"/>
      <c r="AN1580" s="43"/>
      <c r="AO1580" s="46"/>
    </row>
    <row r="1581" spans="1:41" x14ac:dyDescent="0.25">
      <c r="A1581" s="41">
        <v>227</v>
      </c>
      <c r="B1581" s="42" t="s">
        <v>2954</v>
      </c>
      <c r="C1581" s="41">
        <v>4</v>
      </c>
      <c r="D1581" s="41" t="s">
        <v>2395</v>
      </c>
      <c r="E1581" s="41">
        <v>31</v>
      </c>
      <c r="F1581" s="49">
        <v>60</v>
      </c>
      <c r="G1581" s="41">
        <f t="shared" si="20"/>
        <v>29</v>
      </c>
      <c r="H1581" s="43">
        <v>0.03</v>
      </c>
      <c r="I1581" s="43">
        <v>0.68</v>
      </c>
      <c r="J1581" s="43">
        <v>0.62</v>
      </c>
      <c r="K1581" s="43">
        <v>0.71</v>
      </c>
      <c r="L1581" s="43">
        <v>0.52</v>
      </c>
      <c r="M1581" s="43">
        <v>2.56</v>
      </c>
      <c r="N1581" s="43">
        <v>52.62</v>
      </c>
      <c r="O1581" s="43">
        <v>44.82</v>
      </c>
      <c r="P1581" s="43"/>
      <c r="Q1581" s="44" t="s">
        <v>169</v>
      </c>
      <c r="R1581" s="45">
        <v>5.2</v>
      </c>
      <c r="S1581" s="45">
        <v>5.2</v>
      </c>
      <c r="T1581" s="45">
        <v>5.6</v>
      </c>
      <c r="U1581" s="45">
        <v>4.5</v>
      </c>
      <c r="V1581" s="45">
        <v>4.5</v>
      </c>
      <c r="W1581" s="45">
        <v>4.5999999999999996</v>
      </c>
      <c r="X1581" s="43">
        <v>0.11</v>
      </c>
      <c r="Y1581" s="43">
        <v>7.5999999999999998E-2</v>
      </c>
      <c r="Z1581" s="43">
        <v>1.57</v>
      </c>
      <c r="AA1581" s="43">
        <v>1.74</v>
      </c>
      <c r="AB1581" s="43"/>
      <c r="AC1581" s="43">
        <v>3.45</v>
      </c>
      <c r="AD1581" s="43">
        <v>20.07</v>
      </c>
      <c r="AE1581" s="43">
        <v>3.33</v>
      </c>
      <c r="AF1581" s="43">
        <v>8.58</v>
      </c>
      <c r="AG1581" s="43">
        <v>2.8</v>
      </c>
      <c r="AH1581" s="43">
        <v>0.14000000000000001</v>
      </c>
      <c r="AI1581" s="43">
        <v>5.53</v>
      </c>
      <c r="AJ1581" s="45">
        <v>26</v>
      </c>
      <c r="AK1581" s="43"/>
      <c r="AL1581" s="43"/>
      <c r="AM1581" s="43"/>
      <c r="AN1581" s="43"/>
      <c r="AO1581" s="46"/>
    </row>
    <row r="1582" spans="1:41" x14ac:dyDescent="0.25">
      <c r="A1582" s="3">
        <v>227</v>
      </c>
      <c r="B1582" s="11" t="s">
        <v>2954</v>
      </c>
      <c r="C1582" s="3">
        <v>5</v>
      </c>
      <c r="D1582" s="3" t="s">
        <v>2405</v>
      </c>
      <c r="E1582" s="3">
        <v>60</v>
      </c>
      <c r="F1582" s="50">
        <v>89</v>
      </c>
      <c r="G1582" s="3">
        <f t="shared" si="20"/>
        <v>29</v>
      </c>
      <c r="H1582" s="15">
        <v>0.02</v>
      </c>
      <c r="I1582" s="15">
        <v>0.21</v>
      </c>
      <c r="J1582" s="15">
        <v>0.16</v>
      </c>
      <c r="K1582" s="15">
        <v>0.28999999999999998</v>
      </c>
      <c r="L1582" s="15">
        <v>0.4</v>
      </c>
      <c r="M1582" s="15">
        <v>1.08</v>
      </c>
      <c r="N1582" s="15">
        <v>41.21</v>
      </c>
      <c r="O1582" s="15">
        <v>57.71</v>
      </c>
      <c r="P1582" s="15"/>
      <c r="Q1582" s="23" t="s">
        <v>169</v>
      </c>
      <c r="R1582" s="19">
        <v>5</v>
      </c>
      <c r="S1582" s="19">
        <v>5</v>
      </c>
      <c r="T1582" s="19">
        <v>5.5</v>
      </c>
      <c r="U1582" s="19">
        <v>4.0999999999999996</v>
      </c>
      <c r="V1582" s="19">
        <v>4.0999999999999996</v>
      </c>
      <c r="W1582" s="19">
        <v>4.4000000000000004</v>
      </c>
      <c r="X1582" s="15">
        <v>0.1</v>
      </c>
      <c r="Y1582" s="15"/>
      <c r="Z1582" s="15"/>
      <c r="AA1582" s="15">
        <v>1.77</v>
      </c>
      <c r="AB1582" s="15"/>
      <c r="AC1582" s="15">
        <v>6.25</v>
      </c>
      <c r="AD1582" s="15">
        <v>19.09</v>
      </c>
      <c r="AE1582" s="15">
        <v>3.03</v>
      </c>
      <c r="AF1582" s="15">
        <v>7.74</v>
      </c>
      <c r="AG1582" s="15">
        <v>3.88</v>
      </c>
      <c r="AH1582" s="15">
        <v>0.16</v>
      </c>
      <c r="AI1582" s="15">
        <v>6.12</v>
      </c>
      <c r="AJ1582" s="19">
        <v>20</v>
      </c>
      <c r="AK1582" s="15"/>
      <c r="AL1582" s="15"/>
      <c r="AM1582" s="15"/>
      <c r="AN1582" s="15"/>
      <c r="AO1582" s="27"/>
    </row>
    <row r="1583" spans="1:41" x14ac:dyDescent="0.25">
      <c r="A1583" s="3">
        <v>227</v>
      </c>
      <c r="B1583" s="11" t="s">
        <v>2954</v>
      </c>
      <c r="C1583" s="3">
        <v>6</v>
      </c>
      <c r="D1583" s="3" t="s">
        <v>2405</v>
      </c>
      <c r="E1583" s="3">
        <v>89</v>
      </c>
      <c r="F1583" s="50">
        <v>0</v>
      </c>
      <c r="G1583" s="3">
        <f t="shared" si="20"/>
        <v>-89</v>
      </c>
      <c r="H1583" s="15">
        <v>0.05</v>
      </c>
      <c r="I1583" s="15">
        <v>0.2</v>
      </c>
      <c r="J1583" s="15">
        <v>0.1</v>
      </c>
      <c r="K1583" s="15">
        <v>0.22</v>
      </c>
      <c r="L1583" s="15">
        <v>0.42</v>
      </c>
      <c r="M1583" s="15">
        <v>0.99</v>
      </c>
      <c r="N1583" s="15">
        <v>38.64</v>
      </c>
      <c r="O1583" s="15">
        <v>60.37</v>
      </c>
      <c r="P1583" s="15"/>
      <c r="Q1583" s="23" t="s">
        <v>6</v>
      </c>
      <c r="R1583" s="19">
        <v>5</v>
      </c>
      <c r="S1583" s="19">
        <v>5.0999999999999996</v>
      </c>
      <c r="T1583" s="19">
        <v>5.5</v>
      </c>
      <c r="U1583" s="19">
        <v>4</v>
      </c>
      <c r="V1583" s="19">
        <v>4</v>
      </c>
      <c r="W1583" s="19">
        <v>4.4000000000000004</v>
      </c>
      <c r="X1583" s="15">
        <v>0.05</v>
      </c>
      <c r="Y1583" s="15"/>
      <c r="Z1583" s="15"/>
      <c r="AA1583" s="15">
        <v>1.79</v>
      </c>
      <c r="AB1583" s="15"/>
      <c r="AC1583" s="15">
        <v>5.88</v>
      </c>
      <c r="AD1583" s="15">
        <v>19.62</v>
      </c>
      <c r="AE1583" s="15">
        <v>3.13</v>
      </c>
      <c r="AF1583" s="15">
        <v>8.58</v>
      </c>
      <c r="AG1583" s="15">
        <v>3.88</v>
      </c>
      <c r="AH1583" s="15">
        <v>0.16</v>
      </c>
      <c r="AI1583" s="15">
        <v>6.32</v>
      </c>
      <c r="AJ1583" s="19">
        <v>20</v>
      </c>
      <c r="AK1583" s="15"/>
      <c r="AL1583" s="15"/>
      <c r="AM1583" s="15"/>
      <c r="AN1583" s="15"/>
      <c r="AO1583" s="27"/>
    </row>
    <row r="1584" spans="1:41" x14ac:dyDescent="0.25">
      <c r="A1584" s="3"/>
      <c r="B1584" s="11"/>
      <c r="C1584" s="3"/>
      <c r="D1584" s="3"/>
      <c r="E1584" s="3"/>
      <c r="F1584" s="50"/>
      <c r="G1584" s="3"/>
      <c r="H1584" s="15"/>
      <c r="I1584" s="15"/>
      <c r="J1584" s="15"/>
      <c r="K1584" s="15"/>
      <c r="L1584" s="15"/>
      <c r="M1584" s="15"/>
      <c r="N1584" s="15"/>
      <c r="O1584" s="15"/>
      <c r="P1584" s="15"/>
      <c r="Q1584" s="23"/>
      <c r="R1584" s="19"/>
      <c r="S1584" s="19"/>
      <c r="T1584" s="19"/>
      <c r="U1584" s="19"/>
      <c r="V1584" s="19"/>
      <c r="W1584" s="19"/>
      <c r="X1584" s="15"/>
      <c r="Y1584" s="15"/>
      <c r="Z1584" s="15"/>
      <c r="AA1584" s="15"/>
      <c r="AB1584" s="15"/>
      <c r="AC1584" s="15"/>
      <c r="AD1584" s="15"/>
      <c r="AE1584" s="15"/>
      <c r="AF1584" s="15"/>
      <c r="AG1584" s="15"/>
      <c r="AH1584" s="15"/>
      <c r="AI1584" s="15"/>
      <c r="AJ1584" s="19"/>
      <c r="AK1584" s="15"/>
      <c r="AL1584" s="15"/>
      <c r="AM1584" s="15"/>
      <c r="AN1584" s="15"/>
      <c r="AO1584" s="27"/>
    </row>
    <row r="1585" spans="1:41" x14ac:dyDescent="0.25">
      <c r="A1585" s="3"/>
      <c r="B1585" s="11"/>
      <c r="C1585" s="3"/>
      <c r="D1585" s="3"/>
      <c r="E1585" s="3"/>
      <c r="F1585" s="50"/>
      <c r="G1585" s="3"/>
      <c r="H1585" s="15"/>
      <c r="I1585" s="15"/>
      <c r="J1585" s="15"/>
      <c r="K1585" s="15"/>
      <c r="L1585" s="15"/>
      <c r="M1585" s="15"/>
      <c r="N1585" s="15"/>
      <c r="O1585" s="15"/>
      <c r="P1585" s="15"/>
      <c r="Q1585" s="23"/>
      <c r="R1585" s="19"/>
      <c r="S1585" s="19"/>
      <c r="T1585" s="19"/>
      <c r="U1585" s="19"/>
      <c r="V1585" s="19"/>
      <c r="W1585" s="19"/>
      <c r="X1585" s="15"/>
      <c r="Y1585" s="15"/>
      <c r="Z1585" s="15"/>
      <c r="AA1585" s="15"/>
      <c r="AB1585" s="15"/>
      <c r="AC1585" s="15"/>
      <c r="AD1585" s="15"/>
      <c r="AE1585" s="15"/>
      <c r="AF1585" s="15"/>
      <c r="AG1585" s="15"/>
      <c r="AH1585" s="15"/>
      <c r="AI1585" s="15"/>
      <c r="AJ1585" s="19"/>
      <c r="AK1585" s="15"/>
      <c r="AL1585" s="15"/>
      <c r="AM1585" s="15"/>
      <c r="AN1585" s="15"/>
      <c r="AO1585" s="27"/>
    </row>
    <row r="1586" spans="1:41" x14ac:dyDescent="0.25">
      <c r="A1586" s="35">
        <v>228</v>
      </c>
      <c r="B1586" s="36" t="s">
        <v>2954</v>
      </c>
      <c r="C1586" s="35">
        <v>1</v>
      </c>
      <c r="D1586" s="35" t="s">
        <v>660</v>
      </c>
      <c r="E1586" s="35">
        <v>0</v>
      </c>
      <c r="F1586" s="51">
        <v>8</v>
      </c>
      <c r="G1586" s="35">
        <f t="shared" si="20"/>
        <v>8</v>
      </c>
      <c r="H1586" s="37">
        <v>3.26</v>
      </c>
      <c r="I1586" s="37">
        <v>11.33</v>
      </c>
      <c r="J1586" s="37">
        <v>3.23</v>
      </c>
      <c r="K1586" s="37">
        <v>16.489999999999998</v>
      </c>
      <c r="L1586" s="37">
        <v>29.19</v>
      </c>
      <c r="M1586" s="37">
        <v>63.5</v>
      </c>
      <c r="N1586" s="37">
        <v>21.19</v>
      </c>
      <c r="O1586" s="37">
        <v>10.41</v>
      </c>
      <c r="P1586" s="37">
        <v>3.26</v>
      </c>
      <c r="Q1586" s="38" t="s">
        <v>506</v>
      </c>
      <c r="R1586" s="39">
        <v>6.7</v>
      </c>
      <c r="S1586" s="39">
        <v>6.7</v>
      </c>
      <c r="T1586" s="39">
        <v>6.8</v>
      </c>
      <c r="U1586" s="39">
        <v>5.8</v>
      </c>
      <c r="V1586" s="39">
        <v>5.8</v>
      </c>
      <c r="W1586" s="39">
        <v>6.1</v>
      </c>
      <c r="X1586" s="37">
        <v>1.18</v>
      </c>
      <c r="Y1586" s="37">
        <v>0.13</v>
      </c>
      <c r="Z1586" s="37">
        <v>9.08</v>
      </c>
      <c r="AA1586" s="37">
        <v>1.65</v>
      </c>
      <c r="AB1586" s="37"/>
      <c r="AC1586" s="37">
        <v>0.5</v>
      </c>
      <c r="AD1586" s="37">
        <v>9.1999999999999993</v>
      </c>
      <c r="AE1586" s="37">
        <v>5.56</v>
      </c>
      <c r="AF1586" s="37">
        <v>1.05</v>
      </c>
      <c r="AG1586" s="37">
        <v>0.08</v>
      </c>
      <c r="AH1586" s="37">
        <v>0.6</v>
      </c>
      <c r="AI1586" s="37">
        <v>1.0900000000000001</v>
      </c>
      <c r="AJ1586" s="39">
        <v>97</v>
      </c>
      <c r="AK1586" s="37"/>
      <c r="AL1586" s="37"/>
      <c r="AM1586" s="37"/>
      <c r="AN1586" s="37"/>
      <c r="AO1586" s="40"/>
    </row>
    <row r="1587" spans="1:41" x14ac:dyDescent="0.25">
      <c r="A1587" s="41">
        <v>228</v>
      </c>
      <c r="B1587" s="42" t="s">
        <v>2954</v>
      </c>
      <c r="C1587" s="41">
        <v>2</v>
      </c>
      <c r="D1587" s="41" t="s">
        <v>684</v>
      </c>
      <c r="E1587" s="41">
        <v>8</v>
      </c>
      <c r="F1587" s="49">
        <v>23</v>
      </c>
      <c r="G1587" s="41">
        <f t="shared" si="20"/>
        <v>15</v>
      </c>
      <c r="H1587" s="43">
        <v>2.71</v>
      </c>
      <c r="I1587" s="43">
        <v>6.2</v>
      </c>
      <c r="J1587" s="43">
        <v>6.76</v>
      </c>
      <c r="K1587" s="43">
        <v>18.09</v>
      </c>
      <c r="L1587" s="43">
        <v>32.69</v>
      </c>
      <c r="M1587" s="43">
        <v>66.45</v>
      </c>
      <c r="N1587" s="43">
        <v>20.84</v>
      </c>
      <c r="O1587" s="43">
        <v>12.71</v>
      </c>
      <c r="P1587" s="43">
        <v>1.95</v>
      </c>
      <c r="Q1587" s="44" t="s">
        <v>506</v>
      </c>
      <c r="R1587" s="45">
        <v>6.5</v>
      </c>
      <c r="S1587" s="45">
        <v>6.5</v>
      </c>
      <c r="T1587" s="45">
        <v>6.7</v>
      </c>
      <c r="U1587" s="45">
        <v>5.8</v>
      </c>
      <c r="V1587" s="45">
        <v>5.9</v>
      </c>
      <c r="W1587" s="45">
        <v>6</v>
      </c>
      <c r="X1587" s="43">
        <v>0.55000000000000004</v>
      </c>
      <c r="Y1587" s="43">
        <v>0.109</v>
      </c>
      <c r="Z1587" s="43">
        <v>5.05</v>
      </c>
      <c r="AA1587" s="43">
        <v>1.64</v>
      </c>
      <c r="AB1587" s="43"/>
      <c r="AC1587" s="43">
        <v>0.18</v>
      </c>
      <c r="AD1587" s="43">
        <v>8.25</v>
      </c>
      <c r="AE1587" s="43">
        <v>4.04</v>
      </c>
      <c r="AF1587" s="43">
        <v>1.05</v>
      </c>
      <c r="AG1587" s="43">
        <v>0.08</v>
      </c>
      <c r="AH1587" s="43">
        <v>0.28000000000000003</v>
      </c>
      <c r="AI1587" s="43">
        <v>1.28</v>
      </c>
      <c r="AJ1587" s="45">
        <v>40</v>
      </c>
      <c r="AK1587" s="43"/>
      <c r="AL1587" s="43"/>
      <c r="AM1587" s="43"/>
      <c r="AN1587" s="43"/>
      <c r="AO1587" s="46"/>
    </row>
    <row r="1588" spans="1:41" x14ac:dyDescent="0.25">
      <c r="A1588" s="41">
        <v>228</v>
      </c>
      <c r="B1588" s="42" t="s">
        <v>2954</v>
      </c>
      <c r="C1588" s="41">
        <v>3</v>
      </c>
      <c r="D1588" s="41" t="s">
        <v>95</v>
      </c>
      <c r="E1588" s="41">
        <v>23</v>
      </c>
      <c r="F1588" s="49">
        <v>44</v>
      </c>
      <c r="G1588" s="41">
        <f t="shared" si="20"/>
        <v>21</v>
      </c>
      <c r="H1588" s="43">
        <v>4.22</v>
      </c>
      <c r="I1588" s="43">
        <v>12.9</v>
      </c>
      <c r="J1588" s="43">
        <v>7.72</v>
      </c>
      <c r="K1588" s="43">
        <v>16.11</v>
      </c>
      <c r="L1588" s="43">
        <v>27.8</v>
      </c>
      <c r="M1588" s="43">
        <v>68.75</v>
      </c>
      <c r="N1588" s="43">
        <v>13.66</v>
      </c>
      <c r="O1588" s="43">
        <v>17.59</v>
      </c>
      <c r="P1588" s="43">
        <v>3.57</v>
      </c>
      <c r="Q1588" s="44" t="s">
        <v>506</v>
      </c>
      <c r="R1588" s="45">
        <v>6.6</v>
      </c>
      <c r="S1588" s="45">
        <v>6.7</v>
      </c>
      <c r="T1588" s="45">
        <v>7</v>
      </c>
      <c r="U1588" s="45">
        <v>5.7</v>
      </c>
      <c r="V1588" s="45">
        <v>5.7</v>
      </c>
      <c r="W1588" s="45">
        <v>6</v>
      </c>
      <c r="X1588" s="43">
        <v>0.36</v>
      </c>
      <c r="Y1588" s="43">
        <v>6.3E-2</v>
      </c>
      <c r="Z1588" s="43">
        <v>5.71</v>
      </c>
      <c r="AA1588" s="43">
        <v>1.68</v>
      </c>
      <c r="AB1588" s="43"/>
      <c r="AC1588" s="43">
        <v>0.2</v>
      </c>
      <c r="AD1588" s="43">
        <v>7.55</v>
      </c>
      <c r="AE1588" s="43">
        <v>3.33</v>
      </c>
      <c r="AF1588" s="43">
        <v>0.63</v>
      </c>
      <c r="AG1588" s="43">
        <v>0.08</v>
      </c>
      <c r="AH1588" s="43">
        <v>0.12</v>
      </c>
      <c r="AI1588" s="43">
        <v>1.28</v>
      </c>
      <c r="AJ1588" s="45">
        <v>24</v>
      </c>
      <c r="AK1588" s="43"/>
      <c r="AL1588" s="43"/>
      <c r="AM1588" s="43"/>
      <c r="AN1588" s="43"/>
      <c r="AO1588" s="46"/>
    </row>
    <row r="1589" spans="1:41" x14ac:dyDescent="0.25">
      <c r="A1589" s="3">
        <v>228</v>
      </c>
      <c r="B1589" s="11" t="s">
        <v>2954</v>
      </c>
      <c r="C1589" s="3">
        <v>4</v>
      </c>
      <c r="D1589" s="3" t="s">
        <v>118</v>
      </c>
      <c r="E1589" s="3">
        <v>44</v>
      </c>
      <c r="F1589" s="50">
        <v>72</v>
      </c>
      <c r="G1589" s="3">
        <f t="shared" si="20"/>
        <v>28</v>
      </c>
      <c r="H1589" s="15">
        <v>5.0999999999999996</v>
      </c>
      <c r="I1589" s="15">
        <v>10.050000000000001</v>
      </c>
      <c r="J1589" s="15">
        <v>8.16</v>
      </c>
      <c r="K1589" s="15">
        <v>19.12</v>
      </c>
      <c r="L1589" s="15">
        <v>25.17</v>
      </c>
      <c r="M1589" s="15">
        <v>67.599999999999994</v>
      </c>
      <c r="N1589" s="15">
        <v>15.41</v>
      </c>
      <c r="O1589" s="15">
        <v>16.989999999999998</v>
      </c>
      <c r="P1589" s="15">
        <v>45.84</v>
      </c>
      <c r="Q1589" s="23" t="s">
        <v>506</v>
      </c>
      <c r="R1589" s="19">
        <v>6.4</v>
      </c>
      <c r="S1589" s="19">
        <v>6.4</v>
      </c>
      <c r="T1589" s="19">
        <v>6.9</v>
      </c>
      <c r="U1589" s="19">
        <v>5.4</v>
      </c>
      <c r="V1589" s="19">
        <v>5.4</v>
      </c>
      <c r="W1589" s="19">
        <v>5.9</v>
      </c>
      <c r="X1589" s="15">
        <v>0.14000000000000001</v>
      </c>
      <c r="Y1589" s="15">
        <v>4.7E-2</v>
      </c>
      <c r="Z1589" s="15">
        <v>2.98</v>
      </c>
      <c r="AA1589" s="15"/>
      <c r="AB1589" s="15"/>
      <c r="AC1589" s="15"/>
      <c r="AD1589" s="15">
        <v>6.08</v>
      </c>
      <c r="AE1589" s="15">
        <v>3.43</v>
      </c>
      <c r="AF1589" s="15">
        <v>0.21</v>
      </c>
      <c r="AG1589" s="15">
        <v>0.08</v>
      </c>
      <c r="AH1589" s="15">
        <v>0.12</v>
      </c>
      <c r="AI1589" s="15">
        <v>1.0900000000000001</v>
      </c>
      <c r="AJ1589" s="19">
        <v>11</v>
      </c>
      <c r="AK1589" s="15"/>
      <c r="AL1589" s="15"/>
      <c r="AM1589" s="15"/>
      <c r="AN1589" s="15"/>
      <c r="AO1589" s="27"/>
    </row>
    <row r="1590" spans="1:41" x14ac:dyDescent="0.25">
      <c r="A1590" s="3">
        <v>228</v>
      </c>
      <c r="B1590" s="11" t="s">
        <v>2954</v>
      </c>
      <c r="C1590" s="3">
        <v>5</v>
      </c>
      <c r="D1590" s="3" t="s">
        <v>138</v>
      </c>
      <c r="E1590" s="3">
        <v>72</v>
      </c>
      <c r="F1590" s="50">
        <v>97</v>
      </c>
      <c r="G1590" s="3">
        <f t="shared" si="20"/>
        <v>25</v>
      </c>
      <c r="H1590" s="15">
        <v>23.96</v>
      </c>
      <c r="I1590" s="15">
        <v>16.96</v>
      </c>
      <c r="J1590" s="15">
        <v>7.43</v>
      </c>
      <c r="K1590" s="15">
        <v>10.85</v>
      </c>
      <c r="L1590" s="15">
        <v>16.149999999999999</v>
      </c>
      <c r="M1590" s="15">
        <v>75.349999999999994</v>
      </c>
      <c r="N1590" s="15">
        <v>13.32</v>
      </c>
      <c r="O1590" s="15">
        <v>11.33</v>
      </c>
      <c r="P1590" s="15">
        <v>13.1</v>
      </c>
      <c r="Q1590" s="23" t="s">
        <v>506</v>
      </c>
      <c r="R1590" s="19">
        <v>6.5</v>
      </c>
      <c r="S1590" s="19">
        <v>6.6</v>
      </c>
      <c r="T1590" s="19">
        <v>6.9</v>
      </c>
      <c r="U1590" s="19">
        <v>5.6</v>
      </c>
      <c r="V1590" s="19">
        <v>5.6</v>
      </c>
      <c r="W1590" s="19">
        <v>5.9</v>
      </c>
      <c r="X1590" s="15">
        <v>0.08</v>
      </c>
      <c r="Y1590" s="15"/>
      <c r="Z1590" s="15"/>
      <c r="AA1590" s="15"/>
      <c r="AB1590" s="15"/>
      <c r="AC1590" s="15">
        <v>0.17</v>
      </c>
      <c r="AD1590" s="15">
        <v>6.81</v>
      </c>
      <c r="AE1590" s="15">
        <v>3.64</v>
      </c>
      <c r="AF1590" s="15">
        <v>0.1</v>
      </c>
      <c r="AG1590" s="15">
        <v>0.2</v>
      </c>
      <c r="AH1590" s="15">
        <v>0.12</v>
      </c>
      <c r="AI1590" s="15">
        <v>1.18</v>
      </c>
      <c r="AJ1590" s="19">
        <v>14</v>
      </c>
      <c r="AK1590" s="15"/>
      <c r="AL1590" s="15"/>
      <c r="AM1590" s="15"/>
      <c r="AN1590" s="15"/>
      <c r="AO1590" s="27"/>
    </row>
    <row r="1591" spans="1:41" x14ac:dyDescent="0.25">
      <c r="A1591" s="3">
        <v>228</v>
      </c>
      <c r="B1591" s="11" t="s">
        <v>2954</v>
      </c>
      <c r="C1591" s="3">
        <v>6</v>
      </c>
      <c r="D1591" s="3" t="s">
        <v>277</v>
      </c>
      <c r="E1591" s="3">
        <v>97</v>
      </c>
      <c r="F1591" s="50">
        <v>120</v>
      </c>
      <c r="G1591" s="3">
        <f t="shared" si="20"/>
        <v>23</v>
      </c>
      <c r="H1591" s="15">
        <v>6.06</v>
      </c>
      <c r="I1591" s="15">
        <v>10.24</v>
      </c>
      <c r="J1591" s="15">
        <v>7.26</v>
      </c>
      <c r="K1591" s="15">
        <v>14.65</v>
      </c>
      <c r="L1591" s="15">
        <v>27.92</v>
      </c>
      <c r="M1591" s="15">
        <v>60.96</v>
      </c>
      <c r="N1591" s="15">
        <v>22.15</v>
      </c>
      <c r="O1591" s="15">
        <v>11.72</v>
      </c>
      <c r="P1591" s="15">
        <v>6.94</v>
      </c>
      <c r="Q1591" s="23" t="s">
        <v>506</v>
      </c>
      <c r="R1591" s="19">
        <v>6.6</v>
      </c>
      <c r="S1591" s="19">
        <v>6.6</v>
      </c>
      <c r="T1591" s="19">
        <v>6.9</v>
      </c>
      <c r="U1591" s="19">
        <v>5.5</v>
      </c>
      <c r="V1591" s="19">
        <v>5.6</v>
      </c>
      <c r="W1591" s="19">
        <v>5.9</v>
      </c>
      <c r="X1591" s="15">
        <v>0.08</v>
      </c>
      <c r="Y1591" s="15"/>
      <c r="Z1591" s="15"/>
      <c r="AA1591" s="15">
        <v>1.38</v>
      </c>
      <c r="AB1591" s="15"/>
      <c r="AC1591" s="15">
        <v>0.12</v>
      </c>
      <c r="AD1591" s="15">
        <v>7.12</v>
      </c>
      <c r="AE1591" s="15">
        <v>3.94</v>
      </c>
      <c r="AF1591" s="15">
        <v>0.21</v>
      </c>
      <c r="AG1591" s="15">
        <v>0.1</v>
      </c>
      <c r="AH1591" s="15">
        <v>0.12</v>
      </c>
      <c r="AI1591" s="15">
        <v>0.99</v>
      </c>
      <c r="AJ1591" s="19">
        <v>17</v>
      </c>
      <c r="AK1591" s="15"/>
      <c r="AL1591" s="15"/>
      <c r="AM1591" s="15"/>
      <c r="AN1591" s="15"/>
      <c r="AO1591" s="27"/>
    </row>
    <row r="1592" spans="1:41" x14ac:dyDescent="0.25">
      <c r="A1592" s="3">
        <v>228</v>
      </c>
      <c r="B1592" s="11" t="s">
        <v>2954</v>
      </c>
      <c r="C1592" s="3">
        <v>7</v>
      </c>
      <c r="D1592" s="3" t="s">
        <v>290</v>
      </c>
      <c r="E1592" s="3">
        <v>120</v>
      </c>
      <c r="F1592" s="50">
        <v>151</v>
      </c>
      <c r="G1592" s="3">
        <f t="shared" si="20"/>
        <v>31</v>
      </c>
      <c r="H1592" s="15">
        <v>2.46</v>
      </c>
      <c r="I1592" s="15">
        <v>6.05</v>
      </c>
      <c r="J1592" s="15">
        <v>5.47</v>
      </c>
      <c r="K1592" s="15">
        <v>15.83</v>
      </c>
      <c r="L1592" s="15">
        <v>30.75</v>
      </c>
      <c r="M1592" s="15">
        <v>60.56</v>
      </c>
      <c r="N1592" s="15">
        <v>24.05</v>
      </c>
      <c r="O1592" s="15">
        <v>15.39</v>
      </c>
      <c r="P1592" s="15">
        <v>5.41</v>
      </c>
      <c r="Q1592" s="23" t="s">
        <v>506</v>
      </c>
      <c r="R1592" s="19">
        <v>6.6</v>
      </c>
      <c r="S1592" s="19">
        <v>6.6</v>
      </c>
      <c r="T1592" s="19">
        <v>6.9</v>
      </c>
      <c r="U1592" s="19">
        <v>5.5</v>
      </c>
      <c r="V1592" s="19">
        <v>5.5</v>
      </c>
      <c r="W1592" s="19">
        <v>5.9</v>
      </c>
      <c r="X1592" s="15">
        <v>0.06</v>
      </c>
      <c r="Y1592" s="15"/>
      <c r="Z1592" s="15"/>
      <c r="AA1592" s="15">
        <v>1.7</v>
      </c>
      <c r="AB1592" s="15"/>
      <c r="AC1592" s="15">
        <v>0.13</v>
      </c>
      <c r="AD1592" s="15">
        <v>7.38</v>
      </c>
      <c r="AE1592" s="15">
        <v>3.43</v>
      </c>
      <c r="AF1592" s="15">
        <v>1.05</v>
      </c>
      <c r="AG1592" s="15">
        <v>0.1</v>
      </c>
      <c r="AH1592" s="15">
        <v>0.12</v>
      </c>
      <c r="AI1592" s="15">
        <v>1.0900000000000001</v>
      </c>
      <c r="AJ1592" s="19">
        <v>14</v>
      </c>
      <c r="AK1592" s="15"/>
      <c r="AL1592" s="15"/>
      <c r="AM1592" s="15"/>
      <c r="AN1592" s="15"/>
      <c r="AO1592" s="27"/>
    </row>
    <row r="1593" spans="1:41" x14ac:dyDescent="0.25">
      <c r="A1593" s="3">
        <v>228</v>
      </c>
      <c r="B1593" s="11" t="s">
        <v>2954</v>
      </c>
      <c r="C1593" s="3">
        <v>8</v>
      </c>
      <c r="D1593" s="3" t="s">
        <v>302</v>
      </c>
      <c r="E1593" s="3">
        <v>151</v>
      </c>
      <c r="F1593" s="50">
        <v>180</v>
      </c>
      <c r="G1593" s="3">
        <f t="shared" si="20"/>
        <v>29</v>
      </c>
      <c r="H1593" s="15">
        <v>2.2200000000000002</v>
      </c>
      <c r="I1593" s="15">
        <v>4.43</v>
      </c>
      <c r="J1593" s="15">
        <v>4.7300000000000004</v>
      </c>
      <c r="K1593" s="15">
        <v>16.010000000000002</v>
      </c>
      <c r="L1593" s="15">
        <v>37.450000000000003</v>
      </c>
      <c r="M1593" s="15">
        <v>64.84</v>
      </c>
      <c r="N1593" s="15">
        <v>20.57</v>
      </c>
      <c r="O1593" s="15">
        <v>14.59</v>
      </c>
      <c r="P1593" s="15">
        <v>3.26</v>
      </c>
      <c r="Q1593" s="23" t="s">
        <v>506</v>
      </c>
      <c r="R1593" s="19">
        <v>6.6</v>
      </c>
      <c r="S1593" s="19">
        <v>6.6</v>
      </c>
      <c r="T1593" s="19">
        <v>6.9</v>
      </c>
      <c r="U1593" s="19">
        <v>5.6</v>
      </c>
      <c r="V1593" s="19">
        <v>5.6</v>
      </c>
      <c r="W1593" s="19">
        <v>6</v>
      </c>
      <c r="X1593" s="15">
        <v>0.06</v>
      </c>
      <c r="Y1593" s="15"/>
      <c r="Z1593" s="15"/>
      <c r="AA1593" s="15">
        <v>1.67</v>
      </c>
      <c r="AB1593" s="15"/>
      <c r="AC1593" s="15">
        <v>0.18</v>
      </c>
      <c r="AD1593" s="15">
        <v>6.86</v>
      </c>
      <c r="AE1593" s="15">
        <v>2.38</v>
      </c>
      <c r="AF1593" s="15">
        <v>1.46</v>
      </c>
      <c r="AG1593" s="15">
        <v>0.1</v>
      </c>
      <c r="AH1593" s="15">
        <v>0.18</v>
      </c>
      <c r="AI1593" s="15">
        <v>0.89</v>
      </c>
      <c r="AJ1593" s="19">
        <v>26</v>
      </c>
      <c r="AK1593" s="15"/>
      <c r="AL1593" s="15"/>
      <c r="AM1593" s="15"/>
      <c r="AN1593" s="15"/>
      <c r="AO1593" s="27"/>
    </row>
    <row r="1594" spans="1:41" x14ac:dyDescent="0.25">
      <c r="A1594" s="3">
        <v>228</v>
      </c>
      <c r="B1594" s="11" t="s">
        <v>2954</v>
      </c>
      <c r="C1594" s="3">
        <v>9</v>
      </c>
      <c r="D1594" s="3" t="s">
        <v>477</v>
      </c>
      <c r="E1594" s="3">
        <v>180</v>
      </c>
      <c r="F1594" s="50">
        <v>197</v>
      </c>
      <c r="G1594" s="3">
        <f t="shared" si="20"/>
        <v>17</v>
      </c>
      <c r="H1594" s="15">
        <v>6.07</v>
      </c>
      <c r="I1594" s="15">
        <v>9.56</v>
      </c>
      <c r="J1594" s="15">
        <v>5.57</v>
      </c>
      <c r="K1594" s="15">
        <v>13.36</v>
      </c>
      <c r="L1594" s="15">
        <v>30.49</v>
      </c>
      <c r="M1594" s="15">
        <v>65.05</v>
      </c>
      <c r="N1594" s="15">
        <v>22.75</v>
      </c>
      <c r="O1594" s="15">
        <v>12.2</v>
      </c>
      <c r="P1594" s="15">
        <v>10.87</v>
      </c>
      <c r="Q1594" s="23" t="s">
        <v>506</v>
      </c>
      <c r="R1594" s="19">
        <v>6.6</v>
      </c>
      <c r="S1594" s="19">
        <v>6.6</v>
      </c>
      <c r="T1594" s="19">
        <v>6.9</v>
      </c>
      <c r="U1594" s="19">
        <v>5.6</v>
      </c>
      <c r="V1594" s="19">
        <v>5.6</v>
      </c>
      <c r="W1594" s="19">
        <v>5.9</v>
      </c>
      <c r="X1594" s="15">
        <v>0.05</v>
      </c>
      <c r="Y1594" s="15"/>
      <c r="Z1594" s="15"/>
      <c r="AA1594" s="15">
        <v>1.71</v>
      </c>
      <c r="AB1594" s="15"/>
      <c r="AC1594" s="15">
        <v>0.28000000000000003</v>
      </c>
      <c r="AD1594" s="15">
        <v>2.29</v>
      </c>
      <c r="AE1594" s="15">
        <v>2.2200000000000002</v>
      </c>
      <c r="AF1594" s="15">
        <v>1.88</v>
      </c>
      <c r="AG1594" s="15">
        <v>0.18</v>
      </c>
      <c r="AH1594" s="15">
        <v>0.16</v>
      </c>
      <c r="AI1594" s="15">
        <v>0.69</v>
      </c>
      <c r="AJ1594" s="19">
        <v>19</v>
      </c>
      <c r="AK1594" s="15"/>
      <c r="AL1594" s="15"/>
      <c r="AM1594" s="15"/>
      <c r="AN1594" s="15"/>
      <c r="AO1594" s="27"/>
    </row>
    <row r="1595" spans="1:41" x14ac:dyDescent="0.25">
      <c r="A1595" s="3">
        <v>228</v>
      </c>
      <c r="B1595" s="11" t="s">
        <v>2954</v>
      </c>
      <c r="C1595" s="3">
        <v>10</v>
      </c>
      <c r="D1595" s="3" t="s">
        <v>484</v>
      </c>
      <c r="E1595" s="3">
        <v>197</v>
      </c>
      <c r="F1595" s="50">
        <v>0</v>
      </c>
      <c r="G1595" s="3">
        <f t="shared" si="20"/>
        <v>-197</v>
      </c>
      <c r="H1595" s="15">
        <v>7.98</v>
      </c>
      <c r="I1595" s="15">
        <v>1.27</v>
      </c>
      <c r="J1595" s="15">
        <v>6.87</v>
      </c>
      <c r="K1595" s="15">
        <v>13.28</v>
      </c>
      <c r="L1595" s="15">
        <v>29.99</v>
      </c>
      <c r="M1595" s="15">
        <v>69.59</v>
      </c>
      <c r="N1595" s="15">
        <v>17.91</v>
      </c>
      <c r="O1595" s="15">
        <v>12.5</v>
      </c>
      <c r="P1595" s="15">
        <v>11.72</v>
      </c>
      <c r="Q1595" s="23" t="s">
        <v>506</v>
      </c>
      <c r="R1595" s="19">
        <v>7</v>
      </c>
      <c r="S1595" s="19">
        <v>7</v>
      </c>
      <c r="T1595" s="19">
        <v>7.1</v>
      </c>
      <c r="U1595" s="19">
        <v>5.6</v>
      </c>
      <c r="V1595" s="19">
        <v>5.7</v>
      </c>
      <c r="W1595" s="19">
        <v>5.9</v>
      </c>
      <c r="X1595" s="15">
        <v>0.06</v>
      </c>
      <c r="Y1595" s="15"/>
      <c r="Z1595" s="15"/>
      <c r="AA1595" s="15">
        <v>1.78</v>
      </c>
      <c r="AB1595" s="15"/>
      <c r="AC1595" s="15">
        <v>0.25</v>
      </c>
      <c r="AD1595" s="15"/>
      <c r="AE1595" s="15"/>
      <c r="AF1595" s="15"/>
      <c r="AG1595" s="15"/>
      <c r="AH1595" s="15"/>
      <c r="AI1595" s="15"/>
      <c r="AJ1595" s="19">
        <v>0</v>
      </c>
      <c r="AK1595" s="15"/>
      <c r="AL1595" s="15"/>
      <c r="AM1595" s="15"/>
      <c r="AN1595" s="15"/>
      <c r="AO1595" s="27"/>
    </row>
    <row r="1596" spans="1:41" x14ac:dyDescent="0.25">
      <c r="A1596" s="3"/>
      <c r="B1596" s="11"/>
      <c r="C1596" s="3"/>
      <c r="D1596" s="3"/>
      <c r="E1596" s="3"/>
      <c r="F1596" s="50"/>
      <c r="G1596" s="3"/>
      <c r="H1596" s="15"/>
      <c r="I1596" s="15"/>
      <c r="J1596" s="15"/>
      <c r="K1596" s="15"/>
      <c r="L1596" s="15"/>
      <c r="M1596" s="15"/>
      <c r="N1596" s="15"/>
      <c r="O1596" s="15"/>
      <c r="P1596" s="15"/>
      <c r="Q1596" s="23"/>
      <c r="R1596" s="19"/>
      <c r="S1596" s="19"/>
      <c r="T1596" s="19"/>
      <c r="U1596" s="19"/>
      <c r="V1596" s="19"/>
      <c r="W1596" s="19"/>
      <c r="X1596" s="15"/>
      <c r="Y1596" s="15"/>
      <c r="Z1596" s="15"/>
      <c r="AA1596" s="15"/>
      <c r="AB1596" s="15"/>
      <c r="AC1596" s="15"/>
      <c r="AD1596" s="15"/>
      <c r="AE1596" s="15"/>
      <c r="AF1596" s="15"/>
      <c r="AG1596" s="15"/>
      <c r="AH1596" s="15"/>
      <c r="AI1596" s="15"/>
      <c r="AJ1596" s="19"/>
      <c r="AK1596" s="15"/>
      <c r="AL1596" s="15"/>
      <c r="AM1596" s="15"/>
      <c r="AN1596" s="15"/>
      <c r="AO1596" s="27"/>
    </row>
    <row r="1597" spans="1:41" x14ac:dyDescent="0.25">
      <c r="A1597" s="3"/>
      <c r="B1597" s="11"/>
      <c r="C1597" s="3"/>
      <c r="D1597" s="3"/>
      <c r="E1597" s="3"/>
      <c r="F1597" s="50"/>
      <c r="G1597" s="3"/>
      <c r="H1597" s="15"/>
      <c r="I1597" s="15"/>
      <c r="J1597" s="15"/>
      <c r="K1597" s="15"/>
      <c r="L1597" s="15"/>
      <c r="M1597" s="15"/>
      <c r="N1597" s="15"/>
      <c r="O1597" s="15"/>
      <c r="P1597" s="15"/>
      <c r="Q1597" s="23"/>
      <c r="R1597" s="19"/>
      <c r="S1597" s="19"/>
      <c r="T1597" s="19"/>
      <c r="U1597" s="19"/>
      <c r="V1597" s="19"/>
      <c r="W1597" s="19"/>
      <c r="X1597" s="15"/>
      <c r="Y1597" s="15"/>
      <c r="Z1597" s="15"/>
      <c r="AA1597" s="15"/>
      <c r="AB1597" s="15"/>
      <c r="AC1597" s="15"/>
      <c r="AD1597" s="15"/>
      <c r="AE1597" s="15"/>
      <c r="AF1597" s="15"/>
      <c r="AG1597" s="15"/>
      <c r="AH1597" s="15"/>
      <c r="AI1597" s="15"/>
      <c r="AJ1597" s="19"/>
      <c r="AK1597" s="15"/>
      <c r="AL1597" s="15"/>
      <c r="AM1597" s="15"/>
      <c r="AN1597" s="15"/>
      <c r="AO1597" s="27"/>
    </row>
    <row r="1598" spans="1:41" x14ac:dyDescent="0.25">
      <c r="A1598" s="29">
        <v>242</v>
      </c>
      <c r="B1598" s="30" t="s">
        <v>2954</v>
      </c>
      <c r="C1598" s="29">
        <v>1</v>
      </c>
      <c r="D1598" s="29" t="s">
        <v>660</v>
      </c>
      <c r="E1598" s="29">
        <v>0</v>
      </c>
      <c r="F1598" s="48">
        <v>5</v>
      </c>
      <c r="G1598" s="29">
        <f t="shared" si="20"/>
        <v>5</v>
      </c>
      <c r="H1598" s="31"/>
      <c r="I1598" s="31">
        <v>0.06</v>
      </c>
      <c r="J1598" s="31">
        <v>0.05</v>
      </c>
      <c r="K1598" s="31">
        <v>0.24</v>
      </c>
      <c r="L1598" s="31">
        <v>1.8</v>
      </c>
      <c r="M1598" s="31">
        <v>2.15</v>
      </c>
      <c r="N1598" s="31">
        <v>30.86</v>
      </c>
      <c r="O1598" s="31">
        <v>66.989999999999995</v>
      </c>
      <c r="P1598" s="31"/>
      <c r="Q1598" s="32" t="s">
        <v>6</v>
      </c>
      <c r="R1598" s="33">
        <v>6.4</v>
      </c>
      <c r="S1598" s="33">
        <v>6.4</v>
      </c>
      <c r="T1598" s="33">
        <v>6.7</v>
      </c>
      <c r="U1598" s="33">
        <v>5.5</v>
      </c>
      <c r="V1598" s="33">
        <v>5.5</v>
      </c>
      <c r="W1598" s="33">
        <v>5.6</v>
      </c>
      <c r="X1598" s="31">
        <v>1.17</v>
      </c>
      <c r="Y1598" s="31">
        <v>0.66700000000000004</v>
      </c>
      <c r="Z1598" s="31">
        <v>1.75</v>
      </c>
      <c r="AA1598" s="31">
        <v>1.4</v>
      </c>
      <c r="AB1598" s="31"/>
      <c r="AC1598" s="31">
        <v>2.5</v>
      </c>
      <c r="AD1598" s="31">
        <v>37.909999999999997</v>
      </c>
      <c r="AE1598" s="31">
        <v>18.7</v>
      </c>
      <c r="AF1598" s="31">
        <v>11.09</v>
      </c>
      <c r="AG1598" s="31">
        <v>1.2</v>
      </c>
      <c r="AH1598" s="31">
        <v>0.88</v>
      </c>
      <c r="AI1598" s="31">
        <v>12.32</v>
      </c>
      <c r="AJ1598" s="33">
        <v>263</v>
      </c>
      <c r="AK1598" s="31"/>
      <c r="AL1598" s="31"/>
      <c r="AM1598" s="31"/>
      <c r="AN1598" s="31"/>
      <c r="AO1598" s="34"/>
    </row>
    <row r="1599" spans="1:41" x14ac:dyDescent="0.25">
      <c r="A1599" s="29">
        <v>242</v>
      </c>
      <c r="B1599" s="30" t="s">
        <v>2954</v>
      </c>
      <c r="C1599" s="29">
        <v>2</v>
      </c>
      <c r="D1599" s="29" t="s">
        <v>684</v>
      </c>
      <c r="E1599" s="29">
        <v>5</v>
      </c>
      <c r="F1599" s="48">
        <v>18</v>
      </c>
      <c r="G1599" s="29">
        <f t="shared" si="20"/>
        <v>13</v>
      </c>
      <c r="H1599" s="31"/>
      <c r="I1599" s="31">
        <v>0</v>
      </c>
      <c r="J1599" s="31">
        <v>0.1</v>
      </c>
      <c r="K1599" s="31">
        <v>0.05</v>
      </c>
      <c r="L1599" s="31">
        <v>6.24</v>
      </c>
      <c r="M1599" s="31">
        <v>3.69</v>
      </c>
      <c r="N1599" s="31">
        <v>13.01</v>
      </c>
      <c r="O1599" s="31">
        <v>80.599999999999994</v>
      </c>
      <c r="P1599" s="31"/>
      <c r="Q1599" s="32" t="s">
        <v>6</v>
      </c>
      <c r="R1599" s="33">
        <v>5.6</v>
      </c>
      <c r="S1599" s="33">
        <v>5.6</v>
      </c>
      <c r="T1599" s="33">
        <v>6.1</v>
      </c>
      <c r="U1599" s="33">
        <v>4.3</v>
      </c>
      <c r="V1599" s="33">
        <v>4.3</v>
      </c>
      <c r="W1599" s="33">
        <v>4.5</v>
      </c>
      <c r="X1599" s="31">
        <v>0.94</v>
      </c>
      <c r="Y1599" s="31">
        <v>0.21199999999999999</v>
      </c>
      <c r="Z1599" s="31">
        <v>4.43</v>
      </c>
      <c r="AA1599" s="31">
        <v>1.58</v>
      </c>
      <c r="AB1599" s="31"/>
      <c r="AC1599" s="31">
        <v>1.18</v>
      </c>
      <c r="AD1599" s="31">
        <v>26.76</v>
      </c>
      <c r="AE1599" s="31">
        <v>9.5</v>
      </c>
      <c r="AF1599" s="31">
        <v>8.16</v>
      </c>
      <c r="AG1599" s="31">
        <v>1.1599999999999999</v>
      </c>
      <c r="AH1599" s="31">
        <v>0.18</v>
      </c>
      <c r="AI1599" s="31">
        <v>11.37</v>
      </c>
      <c r="AJ1599" s="33">
        <v>72</v>
      </c>
      <c r="AK1599" s="31"/>
      <c r="AL1599" s="31"/>
      <c r="AM1599" s="31"/>
      <c r="AN1599" s="31"/>
      <c r="AO1599" s="34"/>
    </row>
    <row r="1600" spans="1:41" x14ac:dyDescent="0.25">
      <c r="A1600" s="41">
        <v>242</v>
      </c>
      <c r="B1600" s="42" t="s">
        <v>2954</v>
      </c>
      <c r="C1600" s="41">
        <v>3</v>
      </c>
      <c r="D1600" s="41" t="s">
        <v>339</v>
      </c>
      <c r="E1600" s="41">
        <v>18</v>
      </c>
      <c r="F1600" s="49">
        <v>60</v>
      </c>
      <c r="G1600" s="41">
        <f t="shared" si="20"/>
        <v>42</v>
      </c>
      <c r="H1600" s="43"/>
      <c r="I1600" s="43">
        <v>0.1</v>
      </c>
      <c r="J1600" s="43">
        <v>0.33</v>
      </c>
      <c r="K1600" s="43">
        <v>0.78</v>
      </c>
      <c r="L1600" s="43">
        <v>2.57</v>
      </c>
      <c r="M1600" s="43">
        <v>3.78</v>
      </c>
      <c r="N1600" s="43">
        <v>37.33</v>
      </c>
      <c r="O1600" s="43">
        <v>58.89</v>
      </c>
      <c r="P1600" s="43"/>
      <c r="Q1600" s="44" t="s">
        <v>6</v>
      </c>
      <c r="R1600" s="45">
        <v>5.3</v>
      </c>
      <c r="S1600" s="45">
        <v>5.3</v>
      </c>
      <c r="T1600" s="45">
        <v>5.8</v>
      </c>
      <c r="U1600" s="45">
        <v>4.0999999999999996</v>
      </c>
      <c r="V1600" s="45">
        <v>4.0999999999999996</v>
      </c>
      <c r="W1600" s="45">
        <v>4.4000000000000004</v>
      </c>
      <c r="X1600" s="43">
        <v>0.37</v>
      </c>
      <c r="Y1600" s="43">
        <v>0.107</v>
      </c>
      <c r="Z1600" s="43">
        <v>3.46</v>
      </c>
      <c r="AA1600" s="43">
        <v>1.65</v>
      </c>
      <c r="AB1600" s="43"/>
      <c r="AC1600" s="43">
        <v>1.92</v>
      </c>
      <c r="AD1600" s="43">
        <v>18.87</v>
      </c>
      <c r="AE1600" s="43">
        <v>6.3</v>
      </c>
      <c r="AF1600" s="43">
        <v>6.49</v>
      </c>
      <c r="AG1600" s="43">
        <v>1.46</v>
      </c>
      <c r="AH1600" s="43">
        <v>0.16</v>
      </c>
      <c r="AI1600" s="43">
        <v>9.2799999999999994</v>
      </c>
      <c r="AJ1600" s="45">
        <v>29</v>
      </c>
      <c r="AK1600" s="43"/>
      <c r="AL1600" s="43"/>
      <c r="AM1600" s="43"/>
      <c r="AN1600" s="43"/>
      <c r="AO1600" s="46"/>
    </row>
    <row r="1601" spans="1:41" x14ac:dyDescent="0.25">
      <c r="A1601" s="3">
        <v>242</v>
      </c>
      <c r="B1601" s="11" t="s">
        <v>2954</v>
      </c>
      <c r="C1601" s="3">
        <v>4</v>
      </c>
      <c r="D1601" s="3" t="s">
        <v>95</v>
      </c>
      <c r="E1601" s="3">
        <v>60</v>
      </c>
      <c r="F1601" s="50">
        <v>77</v>
      </c>
      <c r="G1601" s="3">
        <f t="shared" si="20"/>
        <v>17</v>
      </c>
      <c r="H1601" s="15"/>
      <c r="I1601" s="15">
        <v>0.34</v>
      </c>
      <c r="J1601" s="15">
        <v>0.56999999999999995</v>
      </c>
      <c r="K1601" s="15">
        <v>1.1399999999999999</v>
      </c>
      <c r="L1601" s="15">
        <v>1.1399999999999999</v>
      </c>
      <c r="M1601" s="15">
        <v>3.19</v>
      </c>
      <c r="N1601" s="15">
        <v>20.98</v>
      </c>
      <c r="O1601" s="15">
        <v>75.83</v>
      </c>
      <c r="P1601" s="15"/>
      <c r="Q1601" s="23" t="s">
        <v>6</v>
      </c>
      <c r="R1601" s="19">
        <v>5.2</v>
      </c>
      <c r="S1601" s="19">
        <v>5.2</v>
      </c>
      <c r="T1601" s="19">
        <v>5.6</v>
      </c>
      <c r="U1601" s="19">
        <v>4</v>
      </c>
      <c r="V1601" s="19">
        <v>4</v>
      </c>
      <c r="W1601" s="19">
        <v>4.4000000000000004</v>
      </c>
      <c r="X1601" s="15">
        <v>0.38</v>
      </c>
      <c r="Y1601" s="15">
        <v>0.12</v>
      </c>
      <c r="Z1601" s="15">
        <v>3.17</v>
      </c>
      <c r="AA1601" s="15">
        <v>1.64</v>
      </c>
      <c r="AB1601" s="15"/>
      <c r="AC1601" s="15">
        <v>2.5</v>
      </c>
      <c r="AD1601" s="15">
        <v>20.96</v>
      </c>
      <c r="AE1601" s="15">
        <v>6.7</v>
      </c>
      <c r="AF1601" s="15">
        <v>6.9</v>
      </c>
      <c r="AG1601" s="15">
        <v>1.44</v>
      </c>
      <c r="AH1601" s="15">
        <v>0.14000000000000001</v>
      </c>
      <c r="AI1601" s="15">
        <v>10.88</v>
      </c>
      <c r="AJ1601" s="19">
        <v>31</v>
      </c>
      <c r="AK1601" s="15"/>
      <c r="AL1601" s="15"/>
      <c r="AM1601" s="15"/>
      <c r="AN1601" s="15"/>
      <c r="AO1601" s="27"/>
    </row>
    <row r="1602" spans="1:41" x14ac:dyDescent="0.25">
      <c r="A1602" s="3">
        <v>242</v>
      </c>
      <c r="B1602" s="11" t="s">
        <v>2954</v>
      </c>
      <c r="C1602" s="3">
        <v>5</v>
      </c>
      <c r="D1602" s="3" t="s">
        <v>118</v>
      </c>
      <c r="E1602" s="3">
        <v>77</v>
      </c>
      <c r="F1602" s="50">
        <v>90</v>
      </c>
      <c r="G1602" s="3">
        <f t="shared" si="20"/>
        <v>13</v>
      </c>
      <c r="H1602" s="15"/>
      <c r="I1602" s="15">
        <v>0.56000000000000005</v>
      </c>
      <c r="J1602" s="15">
        <v>0.79</v>
      </c>
      <c r="K1602" s="15">
        <v>0.67</v>
      </c>
      <c r="L1602" s="15">
        <v>5.48</v>
      </c>
      <c r="M1602" s="15">
        <v>7.5</v>
      </c>
      <c r="N1602" s="15">
        <v>21.46</v>
      </c>
      <c r="O1602" s="15">
        <v>71.040000000000006</v>
      </c>
      <c r="P1602" s="15"/>
      <c r="Q1602" s="23" t="s">
        <v>6</v>
      </c>
      <c r="R1602" s="19">
        <v>5.5</v>
      </c>
      <c r="S1602" s="19">
        <v>5.4</v>
      </c>
      <c r="T1602" s="19">
        <v>5.7</v>
      </c>
      <c r="U1602" s="19">
        <v>4</v>
      </c>
      <c r="V1602" s="19">
        <v>4.0999999999999996</v>
      </c>
      <c r="W1602" s="19">
        <v>4.5</v>
      </c>
      <c r="X1602" s="15">
        <v>0.55000000000000004</v>
      </c>
      <c r="Y1602" s="15"/>
      <c r="Z1602" s="15"/>
      <c r="AA1602" s="15">
        <v>1.72</v>
      </c>
      <c r="AB1602" s="15"/>
      <c r="AC1602" s="15">
        <v>1.92</v>
      </c>
      <c r="AD1602" s="15">
        <v>22.75</v>
      </c>
      <c r="AE1602" s="15">
        <v>6.7</v>
      </c>
      <c r="AF1602" s="15">
        <v>7.32</v>
      </c>
      <c r="AG1602" s="15">
        <v>1.56</v>
      </c>
      <c r="AH1602" s="15">
        <v>0.14000000000000001</v>
      </c>
      <c r="AI1602" s="15">
        <v>9.76</v>
      </c>
      <c r="AJ1602" s="19">
        <v>31</v>
      </c>
      <c r="AK1602" s="15"/>
      <c r="AL1602" s="15"/>
      <c r="AM1602" s="15"/>
      <c r="AN1602" s="15"/>
      <c r="AO1602" s="27"/>
    </row>
    <row r="1603" spans="1:41" x14ac:dyDescent="0.25">
      <c r="A1603" s="3">
        <v>242</v>
      </c>
      <c r="B1603" s="11" t="s">
        <v>2954</v>
      </c>
      <c r="C1603" s="3">
        <v>6</v>
      </c>
      <c r="D1603" s="3" t="s">
        <v>4655</v>
      </c>
      <c r="E1603" s="3">
        <v>90</v>
      </c>
      <c r="F1603" s="50">
        <v>0</v>
      </c>
      <c r="G1603" s="3">
        <f t="shared" si="20"/>
        <v>-90</v>
      </c>
      <c r="H1603" s="15">
        <v>0.02</v>
      </c>
      <c r="I1603" s="15">
        <v>0.03</v>
      </c>
      <c r="J1603" s="15">
        <v>0.04</v>
      </c>
      <c r="K1603" s="15">
        <v>0.26</v>
      </c>
      <c r="L1603" s="15">
        <v>2.37</v>
      </c>
      <c r="M1603" s="15">
        <v>2.72</v>
      </c>
      <c r="N1603" s="15">
        <v>53.52</v>
      </c>
      <c r="O1603" s="15">
        <v>43.76</v>
      </c>
      <c r="P1603" s="15"/>
      <c r="Q1603" s="23" t="s">
        <v>169</v>
      </c>
      <c r="R1603" s="19">
        <v>6.5</v>
      </c>
      <c r="S1603" s="19">
        <v>6.4</v>
      </c>
      <c r="T1603" s="19">
        <v>6.7</v>
      </c>
      <c r="U1603" s="19">
        <v>5.0999999999999996</v>
      </c>
      <c r="V1603" s="19">
        <v>5.0999999999999996</v>
      </c>
      <c r="W1603" s="19">
        <v>5.0999999999999996</v>
      </c>
      <c r="X1603" s="15">
        <v>0.13</v>
      </c>
      <c r="Y1603" s="15"/>
      <c r="Z1603" s="15"/>
      <c r="AA1603" s="15">
        <v>1.66</v>
      </c>
      <c r="AB1603" s="15"/>
      <c r="AC1603" s="15">
        <v>3.13</v>
      </c>
      <c r="AD1603" s="15">
        <v>20.07</v>
      </c>
      <c r="AE1603" s="15">
        <v>8.1999999999999993</v>
      </c>
      <c r="AF1603" s="15">
        <v>7.74</v>
      </c>
      <c r="AG1603" s="15">
        <v>1.86</v>
      </c>
      <c r="AH1603" s="15">
        <v>0.1</v>
      </c>
      <c r="AI1603" s="15">
        <v>5.28</v>
      </c>
      <c r="AJ1603" s="19">
        <v>34</v>
      </c>
      <c r="AK1603" s="15"/>
      <c r="AL1603" s="15"/>
      <c r="AM1603" s="15"/>
      <c r="AN1603" s="15"/>
      <c r="AO1603" s="27"/>
    </row>
    <row r="1604" spans="1:41" x14ac:dyDescent="0.25">
      <c r="A1604" s="3"/>
      <c r="B1604" s="11"/>
      <c r="C1604" s="3"/>
      <c r="D1604" s="3"/>
      <c r="E1604" s="3"/>
      <c r="F1604" s="50"/>
      <c r="G1604" s="3"/>
      <c r="H1604" s="15"/>
      <c r="I1604" s="15"/>
      <c r="J1604" s="15"/>
      <c r="K1604" s="15"/>
      <c r="L1604" s="15"/>
      <c r="M1604" s="15"/>
      <c r="N1604" s="15"/>
      <c r="O1604" s="15"/>
      <c r="P1604" s="15"/>
      <c r="Q1604" s="23"/>
      <c r="R1604" s="19"/>
      <c r="S1604" s="19"/>
      <c r="T1604" s="19"/>
      <c r="U1604" s="19"/>
      <c r="V1604" s="19"/>
      <c r="W1604" s="19"/>
      <c r="X1604" s="15"/>
      <c r="Y1604" s="15"/>
      <c r="Z1604" s="15"/>
      <c r="AA1604" s="15"/>
      <c r="AB1604" s="15"/>
      <c r="AC1604" s="15"/>
      <c r="AD1604" s="15"/>
      <c r="AE1604" s="15"/>
      <c r="AF1604" s="15"/>
      <c r="AG1604" s="15"/>
      <c r="AH1604" s="15"/>
      <c r="AI1604" s="15"/>
      <c r="AJ1604" s="19"/>
      <c r="AK1604" s="15"/>
      <c r="AL1604" s="15"/>
      <c r="AM1604" s="15"/>
      <c r="AN1604" s="15"/>
      <c r="AO1604" s="27"/>
    </row>
    <row r="1605" spans="1:41" x14ac:dyDescent="0.25">
      <c r="A1605" s="3"/>
      <c r="B1605" s="11"/>
      <c r="C1605" s="3"/>
      <c r="D1605" s="3"/>
      <c r="E1605" s="3"/>
      <c r="F1605" s="50"/>
      <c r="G1605" s="3"/>
      <c r="H1605" s="15"/>
      <c r="I1605" s="15"/>
      <c r="J1605" s="15"/>
      <c r="K1605" s="15"/>
      <c r="L1605" s="15"/>
      <c r="M1605" s="15"/>
      <c r="N1605" s="15"/>
      <c r="O1605" s="15"/>
      <c r="P1605" s="15"/>
      <c r="Q1605" s="23"/>
      <c r="R1605" s="19"/>
      <c r="S1605" s="19"/>
      <c r="T1605" s="19"/>
      <c r="U1605" s="19"/>
      <c r="V1605" s="19"/>
      <c r="W1605" s="19"/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5"/>
      <c r="AH1605" s="15"/>
      <c r="AI1605" s="15"/>
      <c r="AJ1605" s="19"/>
      <c r="AK1605" s="15"/>
      <c r="AL1605" s="15"/>
      <c r="AM1605" s="15"/>
      <c r="AN1605" s="15"/>
      <c r="AO1605" s="27"/>
    </row>
    <row r="1606" spans="1:41" x14ac:dyDescent="0.25">
      <c r="A1606" s="35">
        <v>243</v>
      </c>
      <c r="B1606" s="36" t="s">
        <v>2954</v>
      </c>
      <c r="C1606" s="35">
        <v>1</v>
      </c>
      <c r="D1606" s="35" t="s">
        <v>6</v>
      </c>
      <c r="E1606" s="35">
        <v>0</v>
      </c>
      <c r="F1606" s="51">
        <v>15</v>
      </c>
      <c r="G1606" s="35">
        <f t="shared" si="20"/>
        <v>15</v>
      </c>
      <c r="H1606" s="37"/>
      <c r="I1606" s="37">
        <v>0.12</v>
      </c>
      <c r="J1606" s="37">
        <v>1.34</v>
      </c>
      <c r="K1606" s="37">
        <v>31.34</v>
      </c>
      <c r="L1606" s="37">
        <v>7.56</v>
      </c>
      <c r="M1606" s="37">
        <v>40.36</v>
      </c>
      <c r="N1606" s="37">
        <v>18.75</v>
      </c>
      <c r="O1606" s="37">
        <v>40.89</v>
      </c>
      <c r="P1606" s="37"/>
      <c r="Q1606" s="38" t="s">
        <v>6</v>
      </c>
      <c r="R1606" s="39">
        <v>6.5</v>
      </c>
      <c r="S1606" s="39">
        <v>6.5</v>
      </c>
      <c r="T1606" s="39">
        <v>6.5</v>
      </c>
      <c r="U1606" s="39">
        <v>5.2</v>
      </c>
      <c r="V1606" s="39">
        <v>5.2</v>
      </c>
      <c r="W1606" s="39">
        <v>5.2</v>
      </c>
      <c r="X1606" s="37">
        <v>0.76</v>
      </c>
      <c r="Y1606" s="37">
        <v>0.16900000000000001</v>
      </c>
      <c r="Z1606" s="37">
        <v>4.5</v>
      </c>
      <c r="AA1606" s="37">
        <v>1.76</v>
      </c>
      <c r="AB1606" s="37"/>
      <c r="AC1606" s="37">
        <v>0.21</v>
      </c>
      <c r="AD1606" s="37">
        <v>21.19</v>
      </c>
      <c r="AE1606" s="37">
        <v>11</v>
      </c>
      <c r="AF1606" s="37">
        <v>3.56</v>
      </c>
      <c r="AG1606" s="37">
        <v>0.4</v>
      </c>
      <c r="AH1606" s="37">
        <v>0.14000000000000001</v>
      </c>
      <c r="AI1606" s="37">
        <v>7.2</v>
      </c>
      <c r="AJ1606" s="39">
        <v>83</v>
      </c>
      <c r="AK1606" s="37"/>
      <c r="AL1606" s="37"/>
      <c r="AM1606" s="37"/>
      <c r="AN1606" s="37"/>
      <c r="AO1606" s="40"/>
    </row>
    <row r="1607" spans="1:41" x14ac:dyDescent="0.25">
      <c r="A1607" s="41">
        <v>243</v>
      </c>
      <c r="B1607" s="42" t="s">
        <v>2954</v>
      </c>
      <c r="C1607" s="41">
        <v>2</v>
      </c>
      <c r="D1607" s="41" t="s">
        <v>290</v>
      </c>
      <c r="E1607" s="41">
        <v>15</v>
      </c>
      <c r="F1607" s="49">
        <v>42</v>
      </c>
      <c r="G1607" s="41">
        <f t="shared" si="20"/>
        <v>27</v>
      </c>
      <c r="H1607" s="43"/>
      <c r="I1607" s="43">
        <v>0.16</v>
      </c>
      <c r="J1607" s="43">
        <v>3.98</v>
      </c>
      <c r="K1607" s="43">
        <v>56.95</v>
      </c>
      <c r="L1607" s="43">
        <v>11.16</v>
      </c>
      <c r="M1607" s="43">
        <v>72.25</v>
      </c>
      <c r="N1607" s="43">
        <v>14.09</v>
      </c>
      <c r="O1607" s="43">
        <v>13.66</v>
      </c>
      <c r="P1607" s="43"/>
      <c r="Q1607" s="44" t="s">
        <v>506</v>
      </c>
      <c r="R1607" s="45">
        <v>7.6</v>
      </c>
      <c r="S1607" s="45">
        <v>7.7</v>
      </c>
      <c r="T1607" s="45">
        <v>7.7</v>
      </c>
      <c r="U1607" s="45">
        <v>6</v>
      </c>
      <c r="V1607" s="45">
        <v>6</v>
      </c>
      <c r="W1607" s="45">
        <v>6</v>
      </c>
      <c r="X1607" s="43">
        <v>0.15</v>
      </c>
      <c r="Y1607" s="43">
        <v>3.7999999999999999E-2</v>
      </c>
      <c r="Z1607" s="43">
        <v>3.95</v>
      </c>
      <c r="AA1607" s="43">
        <v>1.63</v>
      </c>
      <c r="AB1607" s="43"/>
      <c r="AC1607" s="43">
        <v>0.25</v>
      </c>
      <c r="AD1607" s="43">
        <v>7.16</v>
      </c>
      <c r="AE1607" s="43">
        <v>3.1</v>
      </c>
      <c r="AF1607" s="43">
        <v>1.05</v>
      </c>
      <c r="AG1607" s="43">
        <v>0.28000000000000003</v>
      </c>
      <c r="AH1607" s="43">
        <v>0.12</v>
      </c>
      <c r="AI1607" s="43">
        <v>1.76</v>
      </c>
      <c r="AJ1607" s="45">
        <v>34</v>
      </c>
      <c r="AK1607" s="43"/>
      <c r="AL1607" s="43"/>
      <c r="AM1607" s="43"/>
      <c r="AN1607" s="43"/>
      <c r="AO1607" s="46"/>
    </row>
    <row r="1608" spans="1:41" x14ac:dyDescent="0.25">
      <c r="A1608" s="3">
        <v>243</v>
      </c>
      <c r="B1608" s="11" t="s">
        <v>2954</v>
      </c>
      <c r="C1608" s="3">
        <v>3</v>
      </c>
      <c r="D1608" s="3" t="s">
        <v>302</v>
      </c>
      <c r="E1608" s="3">
        <v>42</v>
      </c>
      <c r="F1608" s="50">
        <v>70</v>
      </c>
      <c r="G1608" s="3">
        <f t="shared" si="20"/>
        <v>28</v>
      </c>
      <c r="H1608" s="15"/>
      <c r="I1608" s="15">
        <v>0.21</v>
      </c>
      <c r="J1608" s="15">
        <v>4.6100000000000003</v>
      </c>
      <c r="K1608" s="15">
        <v>59.92</v>
      </c>
      <c r="L1608" s="15">
        <v>10.220000000000001</v>
      </c>
      <c r="M1608" s="15">
        <v>74.959999999999994</v>
      </c>
      <c r="N1608" s="15">
        <v>14.67</v>
      </c>
      <c r="O1608" s="15">
        <v>10.37</v>
      </c>
      <c r="P1608" s="15"/>
      <c r="Q1608" s="23" t="s">
        <v>506</v>
      </c>
      <c r="R1608" s="19">
        <v>8.6</v>
      </c>
      <c r="S1608" s="19">
        <v>8.6</v>
      </c>
      <c r="T1608" s="19">
        <v>8.6</v>
      </c>
      <c r="U1608" s="19">
        <v>6.3</v>
      </c>
      <c r="V1608" s="19">
        <v>6.2</v>
      </c>
      <c r="W1608" s="19">
        <v>6.3</v>
      </c>
      <c r="X1608" s="15">
        <v>7.0000000000000007E-2</v>
      </c>
      <c r="Y1608" s="15">
        <v>1.2999999999999999E-2</v>
      </c>
      <c r="Z1608" s="15">
        <v>5.38</v>
      </c>
      <c r="AA1608" s="15">
        <v>1.74</v>
      </c>
      <c r="AB1608" s="15"/>
      <c r="AC1608" s="15">
        <v>0.3</v>
      </c>
      <c r="AD1608" s="15">
        <v>7.29</v>
      </c>
      <c r="AE1608" s="15">
        <v>2.7</v>
      </c>
      <c r="AF1608" s="15">
        <v>1.05</v>
      </c>
      <c r="AG1608" s="15">
        <v>0.66</v>
      </c>
      <c r="AH1608" s="15">
        <v>0.1</v>
      </c>
      <c r="AI1608" s="15">
        <v>1.44</v>
      </c>
      <c r="AJ1608" s="19">
        <v>36</v>
      </c>
      <c r="AK1608" s="15"/>
      <c r="AL1608" s="15"/>
      <c r="AM1608" s="15"/>
      <c r="AN1608" s="15"/>
      <c r="AO1608" s="27"/>
    </row>
    <row r="1609" spans="1:41" x14ac:dyDescent="0.25">
      <c r="A1609" s="3">
        <v>243</v>
      </c>
      <c r="B1609" s="11" t="s">
        <v>2954</v>
      </c>
      <c r="C1609" s="3">
        <v>4</v>
      </c>
      <c r="D1609" s="3" t="s">
        <v>477</v>
      </c>
      <c r="E1609" s="3">
        <v>70</v>
      </c>
      <c r="F1609" s="50">
        <v>95</v>
      </c>
      <c r="G1609" s="3">
        <f t="shared" si="20"/>
        <v>25</v>
      </c>
      <c r="H1609" s="15"/>
      <c r="I1609" s="15">
        <v>0.2</v>
      </c>
      <c r="J1609" s="15">
        <v>7.14</v>
      </c>
      <c r="K1609" s="15">
        <v>71.48</v>
      </c>
      <c r="L1609" s="15">
        <v>8.77</v>
      </c>
      <c r="M1609" s="15">
        <v>87.59</v>
      </c>
      <c r="N1609" s="15">
        <v>6.36</v>
      </c>
      <c r="O1609" s="15">
        <v>0.05</v>
      </c>
      <c r="P1609" s="15"/>
      <c r="Q1609" s="23" t="s">
        <v>16</v>
      </c>
      <c r="R1609" s="19">
        <v>8.1999999999999993</v>
      </c>
      <c r="S1609" s="19">
        <v>8.3000000000000007</v>
      </c>
      <c r="T1609" s="19">
        <v>8.3000000000000007</v>
      </c>
      <c r="U1609" s="19">
        <v>6.3</v>
      </c>
      <c r="V1609" s="19">
        <v>6.4</v>
      </c>
      <c r="W1609" s="19">
        <v>6.4</v>
      </c>
      <c r="X1609" s="15">
        <v>0.05</v>
      </c>
      <c r="Y1609" s="15">
        <v>4.2000000000000003E-2</v>
      </c>
      <c r="Z1609" s="15">
        <v>3.85</v>
      </c>
      <c r="AA1609" s="15">
        <v>1.59</v>
      </c>
      <c r="AB1609" s="15"/>
      <c r="AC1609" s="15">
        <v>0.2</v>
      </c>
      <c r="AD1609" s="15">
        <v>4.78</v>
      </c>
      <c r="AE1609" s="15">
        <v>1.3</v>
      </c>
      <c r="AF1609" s="15">
        <v>0.63</v>
      </c>
      <c r="AG1609" s="15">
        <v>0.28000000000000003</v>
      </c>
      <c r="AH1609" s="15">
        <v>0.12</v>
      </c>
      <c r="AI1609" s="15">
        <v>0.96</v>
      </c>
      <c r="AJ1609" s="19">
        <v>60</v>
      </c>
      <c r="AK1609" s="15"/>
      <c r="AL1609" s="15"/>
      <c r="AM1609" s="15"/>
      <c r="AN1609" s="15"/>
      <c r="AO1609" s="27"/>
    </row>
    <row r="1610" spans="1:41" x14ac:dyDescent="0.25">
      <c r="A1610" s="3">
        <v>243</v>
      </c>
      <c r="B1610" s="11" t="s">
        <v>2954</v>
      </c>
      <c r="C1610" s="3">
        <v>5</v>
      </c>
      <c r="D1610" s="3" t="s">
        <v>484</v>
      </c>
      <c r="E1610" s="3">
        <v>95</v>
      </c>
      <c r="F1610" s="50">
        <v>0</v>
      </c>
      <c r="G1610" s="3">
        <f t="shared" si="20"/>
        <v>-95</v>
      </c>
      <c r="H1610" s="15"/>
      <c r="I1610" s="15">
        <v>0.16</v>
      </c>
      <c r="J1610" s="15">
        <v>4.8499999999999996</v>
      </c>
      <c r="K1610" s="15">
        <v>81.99</v>
      </c>
      <c r="L1610" s="15">
        <v>9.41</v>
      </c>
      <c r="M1610" s="15">
        <v>96.41</v>
      </c>
      <c r="N1610" s="15">
        <v>3.43</v>
      </c>
      <c r="O1610" s="15">
        <v>0.16</v>
      </c>
      <c r="P1610" s="15">
        <v>1.9</v>
      </c>
      <c r="Q1610" s="23" t="s">
        <v>16</v>
      </c>
      <c r="R1610" s="19">
        <v>8.4</v>
      </c>
      <c r="S1610" s="19">
        <v>8.4</v>
      </c>
      <c r="T1610" s="19">
        <v>8.4</v>
      </c>
      <c r="U1610" s="19">
        <v>7.4</v>
      </c>
      <c r="V1610" s="19">
        <v>7.4</v>
      </c>
      <c r="W1610" s="19">
        <v>7.4</v>
      </c>
      <c r="X1610" s="15">
        <v>0.08</v>
      </c>
      <c r="Y1610" s="15"/>
      <c r="Z1610" s="15"/>
      <c r="AA1610" s="15">
        <v>1.55</v>
      </c>
      <c r="AB1610" s="15"/>
      <c r="AC1610" s="15">
        <v>0.28999999999999998</v>
      </c>
      <c r="AD1610" s="15">
        <v>3.45</v>
      </c>
      <c r="AE1610" s="15">
        <v>1.2</v>
      </c>
      <c r="AF1610" s="15">
        <v>0.63</v>
      </c>
      <c r="AG1610" s="15">
        <v>0.26</v>
      </c>
      <c r="AH1610" s="15">
        <v>0.14000000000000001</v>
      </c>
      <c r="AI1610" s="15">
        <v>0.32</v>
      </c>
      <c r="AJ1610" s="19">
        <v>131</v>
      </c>
      <c r="AK1610" s="15"/>
      <c r="AL1610" s="15"/>
      <c r="AM1610" s="15"/>
      <c r="AN1610" s="15"/>
      <c r="AO1610" s="27"/>
    </row>
    <row r="1611" spans="1:41" x14ac:dyDescent="0.25">
      <c r="A1611" s="3"/>
      <c r="B1611" s="11"/>
      <c r="C1611" s="3"/>
      <c r="D1611" s="3"/>
      <c r="E1611" s="3"/>
      <c r="F1611" s="50"/>
      <c r="G1611" s="3"/>
      <c r="H1611" s="15"/>
      <c r="I1611" s="15"/>
      <c r="J1611" s="15"/>
      <c r="K1611" s="15"/>
      <c r="L1611" s="15"/>
      <c r="M1611" s="15"/>
      <c r="N1611" s="15"/>
      <c r="O1611" s="15"/>
      <c r="P1611" s="15"/>
      <c r="Q1611" s="23"/>
      <c r="R1611" s="19"/>
      <c r="S1611" s="19"/>
      <c r="T1611" s="19"/>
      <c r="U1611" s="19"/>
      <c r="V1611" s="19"/>
      <c r="W1611" s="19"/>
      <c r="X1611" s="15"/>
      <c r="Y1611" s="15"/>
      <c r="Z1611" s="15"/>
      <c r="AA1611" s="15"/>
      <c r="AB1611" s="15"/>
      <c r="AC1611" s="15"/>
      <c r="AD1611" s="15"/>
      <c r="AE1611" s="15"/>
      <c r="AF1611" s="15"/>
      <c r="AG1611" s="15"/>
      <c r="AH1611" s="15"/>
      <c r="AI1611" s="15"/>
      <c r="AJ1611" s="19"/>
      <c r="AK1611" s="15"/>
      <c r="AL1611" s="15"/>
      <c r="AM1611" s="15"/>
      <c r="AN1611" s="15"/>
      <c r="AO1611" s="27"/>
    </row>
    <row r="1612" spans="1:41" x14ac:dyDescent="0.25">
      <c r="A1612" s="3"/>
      <c r="B1612" s="11"/>
      <c r="C1612" s="3"/>
      <c r="D1612" s="3"/>
      <c r="E1612" s="3"/>
      <c r="F1612" s="50"/>
      <c r="G1612" s="3"/>
      <c r="H1612" s="15"/>
      <c r="I1612" s="15"/>
      <c r="J1612" s="15"/>
      <c r="K1612" s="15"/>
      <c r="L1612" s="15"/>
      <c r="M1612" s="15"/>
      <c r="N1612" s="15"/>
      <c r="O1612" s="15"/>
      <c r="P1612" s="15"/>
      <c r="Q1612" s="23"/>
      <c r="R1612" s="19"/>
      <c r="S1612" s="19"/>
      <c r="T1612" s="19"/>
      <c r="U1612" s="19"/>
      <c r="V1612" s="19"/>
      <c r="W1612" s="19"/>
      <c r="X1612" s="15"/>
      <c r="Y1612" s="15"/>
      <c r="Z1612" s="15"/>
      <c r="AA1612" s="15"/>
      <c r="AB1612" s="15"/>
      <c r="AC1612" s="15"/>
      <c r="AD1612" s="15"/>
      <c r="AE1612" s="15"/>
      <c r="AF1612" s="15"/>
      <c r="AG1612" s="15"/>
      <c r="AH1612" s="15"/>
      <c r="AI1612" s="15"/>
      <c r="AJ1612" s="19"/>
      <c r="AK1612" s="15"/>
      <c r="AL1612" s="15"/>
      <c r="AM1612" s="15"/>
      <c r="AN1612" s="15"/>
      <c r="AO1612" s="27"/>
    </row>
    <row r="1613" spans="1:41" x14ac:dyDescent="0.25">
      <c r="A1613" s="35">
        <v>244</v>
      </c>
      <c r="B1613" s="36" t="s">
        <v>2954</v>
      </c>
      <c r="C1613" s="35">
        <v>1</v>
      </c>
      <c r="D1613" s="35" t="s">
        <v>660</v>
      </c>
      <c r="E1613" s="35">
        <v>0</v>
      </c>
      <c r="F1613" s="51">
        <v>12</v>
      </c>
      <c r="G1613" s="35">
        <f t="shared" si="20"/>
        <v>12</v>
      </c>
      <c r="H1613" s="37">
        <v>1.1499999999999999</v>
      </c>
      <c r="I1613" s="37">
        <v>1.39</v>
      </c>
      <c r="J1613" s="37">
        <v>0.94</v>
      </c>
      <c r="K1613" s="37">
        <v>2.79</v>
      </c>
      <c r="L1613" s="37">
        <v>2.34</v>
      </c>
      <c r="M1613" s="37">
        <v>8.61</v>
      </c>
      <c r="N1613" s="37">
        <v>85.7</v>
      </c>
      <c r="O1613" s="37">
        <v>5.68</v>
      </c>
      <c r="P1613" s="37">
        <v>2.73</v>
      </c>
      <c r="Q1613" s="38" t="s">
        <v>4679</v>
      </c>
      <c r="R1613" s="39">
        <v>7.6</v>
      </c>
      <c r="S1613" s="39">
        <v>7.6</v>
      </c>
      <c r="T1613" s="39">
        <v>7.7</v>
      </c>
      <c r="U1613" s="39">
        <v>6.7</v>
      </c>
      <c r="V1613" s="39">
        <v>6.8</v>
      </c>
      <c r="W1613" s="39">
        <v>6.6</v>
      </c>
      <c r="X1613" s="37">
        <v>0.94</v>
      </c>
      <c r="Y1613" s="37">
        <v>0.24199999999999999</v>
      </c>
      <c r="Z1613" s="37">
        <v>3.88</v>
      </c>
      <c r="AA1613" s="37">
        <v>1.88</v>
      </c>
      <c r="AB1613" s="37">
        <v>3.1</v>
      </c>
      <c r="AC1613" s="37">
        <v>0.83</v>
      </c>
      <c r="AD1613" s="37">
        <v>40.14</v>
      </c>
      <c r="AE1613" s="37"/>
      <c r="AF1613" s="37"/>
      <c r="AG1613" s="37"/>
      <c r="AH1613" s="37"/>
      <c r="AI1613" s="37"/>
      <c r="AJ1613" s="39">
        <v>72</v>
      </c>
      <c r="AK1613" s="37"/>
      <c r="AL1613" s="37"/>
      <c r="AM1613" s="37"/>
      <c r="AN1613" s="37"/>
      <c r="AO1613" s="40"/>
    </row>
    <row r="1614" spans="1:41" x14ac:dyDescent="0.25">
      <c r="A1614" s="41">
        <v>244</v>
      </c>
      <c r="B1614" s="42" t="s">
        <v>2954</v>
      </c>
      <c r="C1614" s="41">
        <v>2</v>
      </c>
      <c r="D1614" s="41" t="s">
        <v>6</v>
      </c>
      <c r="E1614" s="41">
        <v>12</v>
      </c>
      <c r="F1614" s="49">
        <v>38</v>
      </c>
      <c r="G1614" s="41">
        <f t="shared" si="20"/>
        <v>26</v>
      </c>
      <c r="H1614" s="43">
        <v>0.37</v>
      </c>
      <c r="I1614" s="43">
        <v>0.94</v>
      </c>
      <c r="J1614" s="43">
        <v>0.69</v>
      </c>
      <c r="K1614" s="43">
        <v>2.52</v>
      </c>
      <c r="L1614" s="43">
        <v>3.15</v>
      </c>
      <c r="M1614" s="43">
        <v>7.22</v>
      </c>
      <c r="N1614" s="43">
        <v>87.32</v>
      </c>
      <c r="O1614" s="43">
        <v>5.46</v>
      </c>
      <c r="P1614" s="43">
        <v>0.88</v>
      </c>
      <c r="Q1614" s="44" t="s">
        <v>4679</v>
      </c>
      <c r="R1614" s="45">
        <v>7.5</v>
      </c>
      <c r="S1614" s="45">
        <v>7.6</v>
      </c>
      <c r="T1614" s="45">
        <v>7.8</v>
      </c>
      <c r="U1614" s="45">
        <v>6.4</v>
      </c>
      <c r="V1614" s="45">
        <v>6.4</v>
      </c>
      <c r="W1614" s="45">
        <v>6.5</v>
      </c>
      <c r="X1614" s="43">
        <v>0.6</v>
      </c>
      <c r="Y1614" s="43">
        <v>0.124</v>
      </c>
      <c r="Z1614" s="43">
        <v>4.84</v>
      </c>
      <c r="AA1614" s="43">
        <v>1.81</v>
      </c>
      <c r="AB1614" s="43">
        <v>2.5</v>
      </c>
      <c r="AC1614" s="43">
        <v>0.4</v>
      </c>
      <c r="AD1614" s="43">
        <v>40.14</v>
      </c>
      <c r="AE1614" s="43"/>
      <c r="AF1614" s="43"/>
      <c r="AG1614" s="43"/>
      <c r="AH1614" s="43"/>
      <c r="AI1614" s="43"/>
      <c r="AJ1614" s="45">
        <v>47</v>
      </c>
      <c r="AK1614" s="43"/>
      <c r="AL1614" s="43"/>
      <c r="AM1614" s="43"/>
      <c r="AN1614" s="43"/>
      <c r="AO1614" s="46"/>
    </row>
    <row r="1615" spans="1:41" x14ac:dyDescent="0.25">
      <c r="A1615" s="41">
        <v>244</v>
      </c>
      <c r="B1615" s="42" t="s">
        <v>2954</v>
      </c>
      <c r="C1615" s="41">
        <v>3</v>
      </c>
      <c r="D1615" s="41" t="s">
        <v>290</v>
      </c>
      <c r="E1615" s="41">
        <v>38</v>
      </c>
      <c r="F1615" s="49">
        <v>65</v>
      </c>
      <c r="G1615" s="41">
        <f t="shared" si="20"/>
        <v>27</v>
      </c>
      <c r="H1615" s="43">
        <v>0.34</v>
      </c>
      <c r="I1615" s="43">
        <v>0.23</v>
      </c>
      <c r="J1615" s="43">
        <v>0.25</v>
      </c>
      <c r="K1615" s="43">
        <v>1.46</v>
      </c>
      <c r="L1615" s="43">
        <v>3.1</v>
      </c>
      <c r="M1615" s="43">
        <v>5.35</v>
      </c>
      <c r="N1615" s="43">
        <v>89.48</v>
      </c>
      <c r="O1615" s="43">
        <v>5.17</v>
      </c>
      <c r="P1615" s="43">
        <v>0.5</v>
      </c>
      <c r="Q1615" s="44" t="s">
        <v>4679</v>
      </c>
      <c r="R1615" s="45">
        <v>8</v>
      </c>
      <c r="S1615" s="45">
        <v>8</v>
      </c>
      <c r="T1615" s="45">
        <v>8</v>
      </c>
      <c r="U1615" s="45">
        <v>7</v>
      </c>
      <c r="V1615" s="45">
        <v>7</v>
      </c>
      <c r="W1615" s="45">
        <v>6.9</v>
      </c>
      <c r="X1615" s="43">
        <v>0.56000000000000005</v>
      </c>
      <c r="Y1615" s="43">
        <v>7.9000000000000001E-2</v>
      </c>
      <c r="Z1615" s="43">
        <v>7.09</v>
      </c>
      <c r="AA1615" s="43">
        <v>1.79</v>
      </c>
      <c r="AB1615" s="43">
        <v>4.2</v>
      </c>
      <c r="AC1615" s="43">
        <v>0.39</v>
      </c>
      <c r="AD1615" s="43">
        <v>37.909999999999997</v>
      </c>
      <c r="AE1615" s="43"/>
      <c r="AF1615" s="43"/>
      <c r="AG1615" s="43"/>
      <c r="AH1615" s="43"/>
      <c r="AI1615" s="43"/>
      <c r="AJ1615" s="45">
        <v>54</v>
      </c>
      <c r="AK1615" s="43"/>
      <c r="AL1615" s="43"/>
      <c r="AM1615" s="43"/>
      <c r="AN1615" s="43"/>
      <c r="AO1615" s="46"/>
    </row>
    <row r="1616" spans="1:41" x14ac:dyDescent="0.25">
      <c r="A1616" s="3">
        <v>244</v>
      </c>
      <c r="B1616" s="11" t="s">
        <v>2954</v>
      </c>
      <c r="C1616" s="3">
        <v>4</v>
      </c>
      <c r="D1616" s="3" t="s">
        <v>302</v>
      </c>
      <c r="E1616" s="3">
        <v>65</v>
      </c>
      <c r="F1616" s="50">
        <v>95</v>
      </c>
      <c r="G1616" s="3">
        <f t="shared" si="20"/>
        <v>30</v>
      </c>
      <c r="H1616" s="15">
        <v>1.22</v>
      </c>
      <c r="I1616" s="15">
        <v>1.19</v>
      </c>
      <c r="J1616" s="15">
        <v>0.82</v>
      </c>
      <c r="K1616" s="15">
        <v>3.01</v>
      </c>
      <c r="L1616" s="15">
        <v>3.28</v>
      </c>
      <c r="M1616" s="15">
        <v>9.52</v>
      </c>
      <c r="N1616" s="15">
        <v>84.96</v>
      </c>
      <c r="O1616" s="15">
        <v>5.51</v>
      </c>
      <c r="P1616" s="15">
        <v>3</v>
      </c>
      <c r="Q1616" s="23" t="s">
        <v>4679</v>
      </c>
      <c r="R1616" s="19">
        <v>8</v>
      </c>
      <c r="S1616" s="19">
        <v>8</v>
      </c>
      <c r="T1616" s="19">
        <v>8.1999999999999993</v>
      </c>
      <c r="U1616" s="19">
        <v>7</v>
      </c>
      <c r="V1616" s="19">
        <v>7</v>
      </c>
      <c r="W1616" s="19">
        <v>6.9</v>
      </c>
      <c r="X1616" s="15">
        <v>0.42</v>
      </c>
      <c r="Y1616" s="15">
        <v>7.1999999999999995E-2</v>
      </c>
      <c r="Z1616" s="15">
        <v>5.83</v>
      </c>
      <c r="AA1616" s="15">
        <v>1.8</v>
      </c>
      <c r="AB1616" s="15">
        <v>35</v>
      </c>
      <c r="AC1616" s="15">
        <v>0.35</v>
      </c>
      <c r="AD1616" s="15">
        <v>37.909999999999997</v>
      </c>
      <c r="AE1616" s="15"/>
      <c r="AF1616" s="15"/>
      <c r="AG1616" s="15"/>
      <c r="AH1616" s="15"/>
      <c r="AI1616" s="15"/>
      <c r="AJ1616" s="19">
        <v>40</v>
      </c>
      <c r="AK1616" s="15"/>
      <c r="AL1616" s="15"/>
      <c r="AM1616" s="15"/>
      <c r="AN1616" s="15"/>
      <c r="AO1616" s="27"/>
    </row>
    <row r="1617" spans="1:41" x14ac:dyDescent="0.25">
      <c r="A1617" s="3">
        <v>244</v>
      </c>
      <c r="B1617" s="11" t="s">
        <v>2954</v>
      </c>
      <c r="C1617" s="3">
        <v>5</v>
      </c>
      <c r="D1617" s="3" t="s">
        <v>477</v>
      </c>
      <c r="E1617" s="3">
        <v>95</v>
      </c>
      <c r="F1617" s="50">
        <v>115</v>
      </c>
      <c r="G1617" s="3">
        <f t="shared" si="20"/>
        <v>20</v>
      </c>
      <c r="H1617" s="15">
        <v>12.06</v>
      </c>
      <c r="I1617" s="15">
        <v>7.15</v>
      </c>
      <c r="J1617" s="15">
        <v>2.2799999999999998</v>
      </c>
      <c r="K1617" s="15">
        <v>2.83</v>
      </c>
      <c r="L1617" s="15">
        <v>1.75</v>
      </c>
      <c r="M1617" s="15">
        <v>26.07</v>
      </c>
      <c r="N1617" s="15">
        <v>69.849999999999994</v>
      </c>
      <c r="O1617" s="15">
        <v>4.08</v>
      </c>
      <c r="P1617" s="15">
        <v>26.82</v>
      </c>
      <c r="Q1617" s="23" t="s">
        <v>283</v>
      </c>
      <c r="R1617" s="19">
        <v>8.1</v>
      </c>
      <c r="S1617" s="19">
        <v>8.1</v>
      </c>
      <c r="T1617" s="19">
        <v>8</v>
      </c>
      <c r="U1617" s="19">
        <v>7</v>
      </c>
      <c r="V1617" s="19">
        <v>7.1</v>
      </c>
      <c r="W1617" s="19">
        <v>7.1</v>
      </c>
      <c r="X1617" s="15">
        <v>0.28999999999999998</v>
      </c>
      <c r="Y1617" s="15"/>
      <c r="Z1617" s="15"/>
      <c r="AA1617" s="15">
        <v>1.64</v>
      </c>
      <c r="AB1617" s="15">
        <v>8</v>
      </c>
      <c r="AC1617" s="15">
        <v>0.28999999999999998</v>
      </c>
      <c r="AD1617" s="15">
        <v>31.22</v>
      </c>
      <c r="AE1617" s="15"/>
      <c r="AF1617" s="15"/>
      <c r="AG1617" s="15"/>
      <c r="AH1617" s="15"/>
      <c r="AI1617" s="15"/>
      <c r="AJ1617" s="19">
        <v>19</v>
      </c>
      <c r="AK1617" s="15"/>
      <c r="AL1617" s="15"/>
      <c r="AM1617" s="15"/>
      <c r="AN1617" s="15"/>
      <c r="AO1617" s="27"/>
    </row>
    <row r="1618" spans="1:41" x14ac:dyDescent="0.25">
      <c r="A1618" s="3">
        <v>244</v>
      </c>
      <c r="B1618" s="11" t="s">
        <v>2954</v>
      </c>
      <c r="C1618" s="3">
        <v>6</v>
      </c>
      <c r="D1618" s="3" t="s">
        <v>484</v>
      </c>
      <c r="E1618" s="3">
        <v>115</v>
      </c>
      <c r="F1618" s="50">
        <v>0</v>
      </c>
      <c r="G1618" s="3">
        <f t="shared" si="20"/>
        <v>-115</v>
      </c>
      <c r="H1618" s="15">
        <v>8.67</v>
      </c>
      <c r="I1618" s="15">
        <v>9.09</v>
      </c>
      <c r="J1618" s="15">
        <v>3.59</v>
      </c>
      <c r="K1618" s="15">
        <v>3.33</v>
      </c>
      <c r="L1618" s="15">
        <v>3.2</v>
      </c>
      <c r="M1618" s="15">
        <v>27.88</v>
      </c>
      <c r="N1618" s="15">
        <v>68.150000000000006</v>
      </c>
      <c r="O1618" s="15">
        <v>3.97</v>
      </c>
      <c r="P1618" s="15">
        <v>15.55</v>
      </c>
      <c r="Q1618" s="23" t="s">
        <v>283</v>
      </c>
      <c r="R1618" s="19">
        <v>8</v>
      </c>
      <c r="S1618" s="19">
        <v>8.1999999999999993</v>
      </c>
      <c r="T1618" s="19">
        <v>8.4</v>
      </c>
      <c r="U1618" s="19">
        <v>7.2</v>
      </c>
      <c r="V1618" s="19">
        <v>7.2</v>
      </c>
      <c r="W1618" s="19">
        <v>7.2</v>
      </c>
      <c r="X1618" s="15">
        <v>0.28999999999999998</v>
      </c>
      <c r="Y1618" s="15"/>
      <c r="Z1618" s="15"/>
      <c r="AA1618" s="15">
        <v>1.71</v>
      </c>
      <c r="AB1618" s="15">
        <v>7.1</v>
      </c>
      <c r="AC1618" s="15">
        <v>0.28000000000000003</v>
      </c>
      <c r="AD1618" s="15">
        <v>35.450000000000003</v>
      </c>
      <c r="AE1618" s="15"/>
      <c r="AF1618" s="15"/>
      <c r="AG1618" s="15"/>
      <c r="AH1618" s="15"/>
      <c r="AI1618" s="15"/>
      <c r="AJ1618" s="19">
        <v>19</v>
      </c>
      <c r="AK1618" s="15"/>
      <c r="AL1618" s="15"/>
      <c r="AM1618" s="15"/>
      <c r="AN1618" s="15"/>
      <c r="AO1618" s="27"/>
    </row>
    <row r="1619" spans="1:41" x14ac:dyDescent="0.25">
      <c r="A1619" s="3"/>
      <c r="B1619" s="11"/>
      <c r="C1619" s="3"/>
      <c r="D1619" s="3"/>
      <c r="E1619" s="3"/>
      <c r="F1619" s="50"/>
      <c r="G1619" s="3"/>
      <c r="H1619" s="15"/>
      <c r="I1619" s="15"/>
      <c r="J1619" s="15"/>
      <c r="K1619" s="15"/>
      <c r="L1619" s="15"/>
      <c r="M1619" s="15"/>
      <c r="N1619" s="15"/>
      <c r="O1619" s="15"/>
      <c r="P1619" s="15"/>
      <c r="Q1619" s="23"/>
      <c r="R1619" s="19"/>
      <c r="S1619" s="19"/>
      <c r="T1619" s="19"/>
      <c r="U1619" s="19"/>
      <c r="V1619" s="19"/>
      <c r="W1619" s="19"/>
      <c r="X1619" s="15"/>
      <c r="Y1619" s="15"/>
      <c r="Z1619" s="15"/>
      <c r="AA1619" s="15"/>
      <c r="AB1619" s="15"/>
      <c r="AC1619" s="15"/>
      <c r="AD1619" s="15"/>
      <c r="AE1619" s="15"/>
      <c r="AF1619" s="15"/>
      <c r="AG1619" s="15"/>
      <c r="AH1619" s="15"/>
      <c r="AI1619" s="15"/>
      <c r="AJ1619" s="19"/>
      <c r="AK1619" s="15"/>
      <c r="AL1619" s="15"/>
      <c r="AM1619" s="15"/>
      <c r="AN1619" s="15"/>
      <c r="AO1619" s="27"/>
    </row>
    <row r="1620" spans="1:41" x14ac:dyDescent="0.25">
      <c r="A1620" s="3"/>
      <c r="B1620" s="11"/>
      <c r="C1620" s="3"/>
      <c r="D1620" s="3"/>
      <c r="E1620" s="3"/>
      <c r="F1620" s="50"/>
      <c r="G1620" s="3"/>
      <c r="H1620" s="15"/>
      <c r="I1620" s="15"/>
      <c r="J1620" s="15"/>
      <c r="K1620" s="15"/>
      <c r="L1620" s="15"/>
      <c r="M1620" s="15"/>
      <c r="N1620" s="15"/>
      <c r="O1620" s="15"/>
      <c r="P1620" s="15"/>
      <c r="Q1620" s="23"/>
      <c r="R1620" s="19"/>
      <c r="S1620" s="19"/>
      <c r="T1620" s="19"/>
      <c r="U1620" s="19"/>
      <c r="V1620" s="19"/>
      <c r="W1620" s="19"/>
      <c r="X1620" s="15"/>
      <c r="Y1620" s="15"/>
      <c r="Z1620" s="15"/>
      <c r="AA1620" s="15"/>
      <c r="AB1620" s="15"/>
      <c r="AC1620" s="15"/>
      <c r="AD1620" s="15"/>
      <c r="AE1620" s="15"/>
      <c r="AF1620" s="15"/>
      <c r="AG1620" s="15"/>
      <c r="AH1620" s="15"/>
      <c r="AI1620" s="15"/>
      <c r="AJ1620" s="19"/>
      <c r="AK1620" s="15"/>
      <c r="AL1620" s="15"/>
      <c r="AM1620" s="15"/>
      <c r="AN1620" s="15"/>
      <c r="AO1620" s="27"/>
    </row>
    <row r="1621" spans="1:41" x14ac:dyDescent="0.25">
      <c r="A1621" s="35">
        <v>246</v>
      </c>
      <c r="B1621" s="36" t="s">
        <v>2954</v>
      </c>
      <c r="C1621" s="35">
        <v>1</v>
      </c>
      <c r="D1621" s="35" t="s">
        <v>660</v>
      </c>
      <c r="E1621" s="35">
        <v>0</v>
      </c>
      <c r="F1621" s="51">
        <v>13</v>
      </c>
      <c r="G1621" s="35">
        <f t="shared" si="20"/>
        <v>13</v>
      </c>
      <c r="H1621" s="37">
        <v>4.5199999999999996</v>
      </c>
      <c r="I1621" s="37">
        <v>7.66</v>
      </c>
      <c r="J1621" s="37">
        <v>5.39</v>
      </c>
      <c r="K1621" s="37">
        <v>9.5500000000000007</v>
      </c>
      <c r="L1621" s="37">
        <v>8.2799999999999994</v>
      </c>
      <c r="M1621" s="37">
        <v>35.409999999999997</v>
      </c>
      <c r="N1621" s="37">
        <v>53.29</v>
      </c>
      <c r="O1621" s="37">
        <v>11.3</v>
      </c>
      <c r="P1621" s="37">
        <v>7.65</v>
      </c>
      <c r="Q1621" s="38" t="s">
        <v>283</v>
      </c>
      <c r="R1621" s="39">
        <v>5.3</v>
      </c>
      <c r="S1621" s="39">
        <v>5.3</v>
      </c>
      <c r="T1621" s="39">
        <v>6</v>
      </c>
      <c r="U1621" s="39">
        <v>4.5</v>
      </c>
      <c r="V1621" s="39">
        <v>4.5</v>
      </c>
      <c r="W1621" s="39">
        <v>4.5999999999999996</v>
      </c>
      <c r="X1621" s="37">
        <v>1.59</v>
      </c>
      <c r="Y1621" s="37">
        <v>0.14699999999999999</v>
      </c>
      <c r="Z1621" s="37">
        <v>10.61</v>
      </c>
      <c r="AA1621" s="37">
        <v>1.61</v>
      </c>
      <c r="AB1621" s="37"/>
      <c r="AC1621" s="37">
        <v>0.28999999999999998</v>
      </c>
      <c r="AD1621" s="37">
        <v>10.58</v>
      </c>
      <c r="AE1621" s="37">
        <v>0.9</v>
      </c>
      <c r="AF1621" s="37">
        <v>0.63</v>
      </c>
      <c r="AG1621" s="37">
        <v>0.08</v>
      </c>
      <c r="AH1621" s="37">
        <v>0.1</v>
      </c>
      <c r="AI1621" s="37">
        <v>4.4400000000000004</v>
      </c>
      <c r="AJ1621" s="39">
        <v>37</v>
      </c>
      <c r="AK1621" s="37"/>
      <c r="AL1621" s="37"/>
      <c r="AM1621" s="37"/>
      <c r="AN1621" s="37"/>
      <c r="AO1621" s="40"/>
    </row>
    <row r="1622" spans="1:41" x14ac:dyDescent="0.25">
      <c r="A1622" s="41">
        <v>246</v>
      </c>
      <c r="B1622" s="42" t="s">
        <v>2954</v>
      </c>
      <c r="C1622" s="41">
        <v>2</v>
      </c>
      <c r="D1622" s="41" t="s">
        <v>684</v>
      </c>
      <c r="E1622" s="41">
        <v>13</v>
      </c>
      <c r="F1622" s="49">
        <v>27</v>
      </c>
      <c r="G1622" s="41">
        <f t="shared" si="20"/>
        <v>14</v>
      </c>
      <c r="H1622" s="43">
        <v>4.6399999999999997</v>
      </c>
      <c r="I1622" s="43">
        <v>4.93</v>
      </c>
      <c r="J1622" s="43">
        <v>3.94</v>
      </c>
      <c r="K1622" s="43">
        <v>7.74</v>
      </c>
      <c r="L1622" s="43">
        <v>7.73</v>
      </c>
      <c r="M1622" s="43">
        <v>29.05</v>
      </c>
      <c r="N1622" s="43">
        <v>57.85</v>
      </c>
      <c r="O1622" s="43">
        <v>13.1</v>
      </c>
      <c r="P1622" s="43">
        <v>32.5</v>
      </c>
      <c r="Q1622" s="44" t="s">
        <v>283</v>
      </c>
      <c r="R1622" s="45">
        <v>5.7</v>
      </c>
      <c r="S1622" s="45">
        <v>5.7</v>
      </c>
      <c r="T1622" s="45">
        <v>6.2</v>
      </c>
      <c r="U1622" s="45">
        <v>4.4000000000000004</v>
      </c>
      <c r="V1622" s="45">
        <v>4.4000000000000004</v>
      </c>
      <c r="W1622" s="45">
        <v>4.7</v>
      </c>
      <c r="X1622" s="43">
        <v>0.63</v>
      </c>
      <c r="Y1622" s="43">
        <v>7.4999999999999997E-2</v>
      </c>
      <c r="Z1622" s="43">
        <v>8.4</v>
      </c>
      <c r="AA1622" s="43">
        <v>1.74</v>
      </c>
      <c r="AB1622" s="43"/>
      <c r="AC1622" s="43">
        <v>0.11</v>
      </c>
      <c r="AD1622" s="43">
        <v>6.6</v>
      </c>
      <c r="AE1622" s="43">
        <v>0.4</v>
      </c>
      <c r="AF1622" s="43">
        <v>0.1</v>
      </c>
      <c r="AG1622" s="43">
        <v>0.2</v>
      </c>
      <c r="AH1622" s="43">
        <v>0.04</v>
      </c>
      <c r="AI1622" s="43">
        <v>3.26</v>
      </c>
      <c r="AJ1622" s="45">
        <v>10</v>
      </c>
      <c r="AK1622" s="43"/>
      <c r="AL1622" s="43"/>
      <c r="AM1622" s="43"/>
      <c r="AN1622" s="43"/>
      <c r="AO1622" s="46"/>
    </row>
    <row r="1623" spans="1:41" x14ac:dyDescent="0.25">
      <c r="A1623" s="41">
        <v>246</v>
      </c>
      <c r="B1623" s="42" t="s">
        <v>2954</v>
      </c>
      <c r="C1623" s="41">
        <v>3</v>
      </c>
      <c r="D1623" s="41" t="s">
        <v>339</v>
      </c>
      <c r="E1623" s="41">
        <v>27</v>
      </c>
      <c r="F1623" s="49">
        <v>42</v>
      </c>
      <c r="G1623" s="41">
        <f t="shared" si="20"/>
        <v>15</v>
      </c>
      <c r="H1623" s="43">
        <v>6.11</v>
      </c>
      <c r="I1623" s="43">
        <v>6.41</v>
      </c>
      <c r="J1623" s="43">
        <v>4.79</v>
      </c>
      <c r="K1623" s="43">
        <v>8.98</v>
      </c>
      <c r="L1623" s="43">
        <v>8.5</v>
      </c>
      <c r="M1623" s="43">
        <v>34.950000000000003</v>
      </c>
      <c r="N1623" s="43">
        <v>47.45</v>
      </c>
      <c r="O1623" s="43">
        <v>17.600000000000001</v>
      </c>
      <c r="P1623" s="43">
        <v>29.63</v>
      </c>
      <c r="Q1623" s="44" t="s">
        <v>225</v>
      </c>
      <c r="R1623" s="45">
        <v>5.9</v>
      </c>
      <c r="S1623" s="45">
        <v>5.9</v>
      </c>
      <c r="T1623" s="45">
        <v>6.5</v>
      </c>
      <c r="U1623" s="45">
        <v>4.4000000000000004</v>
      </c>
      <c r="V1623" s="45">
        <v>4.5</v>
      </c>
      <c r="W1623" s="45">
        <v>4.7</v>
      </c>
      <c r="X1623" s="43">
        <v>0.43</v>
      </c>
      <c r="Y1623" s="43">
        <v>6.6000000000000003E-2</v>
      </c>
      <c r="Z1623" s="43">
        <v>6.52</v>
      </c>
      <c r="AA1623" s="43">
        <v>1.62</v>
      </c>
      <c r="AB1623" s="43"/>
      <c r="AC1623" s="43">
        <v>0.05</v>
      </c>
      <c r="AD1623" s="43">
        <v>6.21</v>
      </c>
      <c r="AE1623" s="43">
        <v>0.3</v>
      </c>
      <c r="AF1623" s="43">
        <v>0.1</v>
      </c>
      <c r="AG1623" s="43">
        <v>0.2</v>
      </c>
      <c r="AH1623" s="43">
        <v>0.04</v>
      </c>
      <c r="AI1623" s="43">
        <v>3.26</v>
      </c>
      <c r="AJ1623" s="45">
        <v>7</v>
      </c>
      <c r="AK1623" s="43"/>
      <c r="AL1623" s="43"/>
      <c r="AM1623" s="43"/>
      <c r="AN1623" s="43"/>
      <c r="AO1623" s="46"/>
    </row>
    <row r="1624" spans="1:41" x14ac:dyDescent="0.25">
      <c r="A1624" s="3">
        <v>246</v>
      </c>
      <c r="B1624" s="11" t="s">
        <v>2954</v>
      </c>
      <c r="C1624" s="3">
        <v>4</v>
      </c>
      <c r="D1624" s="3" t="s">
        <v>219</v>
      </c>
      <c r="E1624" s="3">
        <v>42</v>
      </c>
      <c r="F1624" s="50">
        <v>65</v>
      </c>
      <c r="G1624" s="3">
        <f t="shared" si="20"/>
        <v>23</v>
      </c>
      <c r="H1624" s="15">
        <v>4.26</v>
      </c>
      <c r="I1624" s="15">
        <v>4.51</v>
      </c>
      <c r="J1624" s="15">
        <v>3.36</v>
      </c>
      <c r="K1624" s="15">
        <v>6.1</v>
      </c>
      <c r="L1624" s="15">
        <v>8.43</v>
      </c>
      <c r="M1624" s="15">
        <v>26.69</v>
      </c>
      <c r="N1624" s="15">
        <v>50.61</v>
      </c>
      <c r="O1624" s="15">
        <v>22.7</v>
      </c>
      <c r="P1624" s="15">
        <v>29.82</v>
      </c>
      <c r="Q1624" s="23" t="s">
        <v>283</v>
      </c>
      <c r="R1624" s="19">
        <v>5.7</v>
      </c>
      <c r="S1624" s="19">
        <v>5.7</v>
      </c>
      <c r="T1624" s="19">
        <v>5.9</v>
      </c>
      <c r="U1624" s="19">
        <v>4.4000000000000004</v>
      </c>
      <c r="V1624" s="19">
        <v>4.4000000000000004</v>
      </c>
      <c r="W1624" s="19">
        <v>4.7</v>
      </c>
      <c r="X1624" s="15">
        <v>0.4</v>
      </c>
      <c r="Y1624" s="15">
        <v>5.8999999999999997E-2</v>
      </c>
      <c r="Z1624" s="15">
        <v>6.78</v>
      </c>
      <c r="AA1624" s="15">
        <v>1.81</v>
      </c>
      <c r="AB1624" s="15"/>
      <c r="AC1624" s="15">
        <v>0.06</v>
      </c>
      <c r="AD1624" s="15">
        <v>6.57</v>
      </c>
      <c r="AE1624" s="15">
        <v>0.4</v>
      </c>
      <c r="AF1624" s="15">
        <v>0.1</v>
      </c>
      <c r="AG1624" s="15">
        <v>0.12</v>
      </c>
      <c r="AH1624" s="15">
        <v>0.04</v>
      </c>
      <c r="AI1624" s="15">
        <v>3.65</v>
      </c>
      <c r="AJ1624" s="19">
        <v>7</v>
      </c>
      <c r="AK1624" s="15"/>
      <c r="AL1624" s="15"/>
      <c r="AM1624" s="15"/>
      <c r="AN1624" s="15"/>
      <c r="AO1624" s="27"/>
    </row>
    <row r="1625" spans="1:41" x14ac:dyDescent="0.25">
      <c r="A1625" s="3">
        <v>246</v>
      </c>
      <c r="B1625" s="11" t="s">
        <v>2954</v>
      </c>
      <c r="C1625" s="3">
        <v>5</v>
      </c>
      <c r="D1625" s="3" t="s">
        <v>95</v>
      </c>
      <c r="E1625" s="3">
        <v>65</v>
      </c>
      <c r="F1625" s="50">
        <v>110</v>
      </c>
      <c r="G1625" s="3">
        <f t="shared" si="20"/>
        <v>45</v>
      </c>
      <c r="H1625" s="15">
        <v>3.48</v>
      </c>
      <c r="I1625" s="15">
        <v>2.95</v>
      </c>
      <c r="J1625" s="15">
        <v>1.93</v>
      </c>
      <c r="K1625" s="15">
        <v>4.1500000000000004</v>
      </c>
      <c r="L1625" s="15">
        <v>6</v>
      </c>
      <c r="M1625" s="15">
        <v>18.52</v>
      </c>
      <c r="N1625" s="15">
        <v>44.48</v>
      </c>
      <c r="O1625" s="15">
        <v>37</v>
      </c>
      <c r="P1625" s="15">
        <v>10.96</v>
      </c>
      <c r="Q1625" s="23" t="s">
        <v>354</v>
      </c>
      <c r="R1625" s="19">
        <v>5.5</v>
      </c>
      <c r="S1625" s="19">
        <v>5.5</v>
      </c>
      <c r="T1625" s="19">
        <v>5.5</v>
      </c>
      <c r="U1625" s="19">
        <v>4.3</v>
      </c>
      <c r="V1625" s="19">
        <v>4.3</v>
      </c>
      <c r="W1625" s="19">
        <v>4.5999999999999996</v>
      </c>
      <c r="X1625" s="15">
        <v>0.23</v>
      </c>
      <c r="Y1625" s="15"/>
      <c r="Z1625" s="15"/>
      <c r="AA1625" s="15">
        <v>1.8</v>
      </c>
      <c r="AB1625" s="15"/>
      <c r="AC1625" s="15">
        <v>0.12</v>
      </c>
      <c r="AD1625" s="15">
        <v>7.38</v>
      </c>
      <c r="AE1625" s="15">
        <v>0.2</v>
      </c>
      <c r="AF1625" s="15">
        <v>0.1</v>
      </c>
      <c r="AG1625" s="15">
        <v>0.08</v>
      </c>
      <c r="AH1625" s="15">
        <v>0.02</v>
      </c>
      <c r="AI1625" s="15">
        <v>4.8899999999999997</v>
      </c>
      <c r="AJ1625" s="19">
        <v>4</v>
      </c>
      <c r="AK1625" s="15"/>
      <c r="AL1625" s="15"/>
      <c r="AM1625" s="15"/>
      <c r="AN1625" s="15"/>
      <c r="AO1625" s="27"/>
    </row>
    <row r="1626" spans="1:41" x14ac:dyDescent="0.25">
      <c r="A1626" s="3">
        <v>246</v>
      </c>
      <c r="B1626" s="11" t="s">
        <v>2954</v>
      </c>
      <c r="C1626" s="3">
        <v>6</v>
      </c>
      <c r="D1626" s="3" t="s">
        <v>118</v>
      </c>
      <c r="E1626" s="3">
        <v>110</v>
      </c>
      <c r="F1626" s="50">
        <v>0</v>
      </c>
      <c r="G1626" s="3">
        <f t="shared" si="20"/>
        <v>-110</v>
      </c>
      <c r="H1626" s="15">
        <v>4.3600000000000003</v>
      </c>
      <c r="I1626" s="15">
        <v>4.5999999999999996</v>
      </c>
      <c r="J1626" s="15">
        <v>2.99</v>
      </c>
      <c r="K1626" s="15">
        <v>5.21</v>
      </c>
      <c r="L1626" s="15">
        <v>5.18</v>
      </c>
      <c r="M1626" s="15">
        <v>22.38</v>
      </c>
      <c r="N1626" s="15">
        <v>41.8</v>
      </c>
      <c r="O1626" s="15">
        <v>35.82</v>
      </c>
      <c r="P1626" s="15">
        <v>34.880000000000003</v>
      </c>
      <c r="Q1626" s="23" t="s">
        <v>1064</v>
      </c>
      <c r="R1626" s="19">
        <v>5.7</v>
      </c>
      <c r="S1626" s="19">
        <v>5.7</v>
      </c>
      <c r="T1626" s="19">
        <v>6.1</v>
      </c>
      <c r="U1626" s="19">
        <v>4.3</v>
      </c>
      <c r="V1626" s="19">
        <v>4.3</v>
      </c>
      <c r="W1626" s="19">
        <v>4.5999999999999996</v>
      </c>
      <c r="X1626" s="15">
        <v>0.3</v>
      </c>
      <c r="Y1626" s="15"/>
      <c r="Z1626" s="15"/>
      <c r="AA1626" s="15">
        <v>1.89</v>
      </c>
      <c r="AB1626" s="15"/>
      <c r="AC1626" s="15">
        <v>0.06</v>
      </c>
      <c r="AD1626" s="15">
        <v>6.9</v>
      </c>
      <c r="AE1626" s="15">
        <v>0.2</v>
      </c>
      <c r="AF1626" s="15">
        <v>0.1</v>
      </c>
      <c r="AG1626" s="15">
        <v>0.16</v>
      </c>
      <c r="AH1626" s="15">
        <v>0.04</v>
      </c>
      <c r="AI1626" s="15">
        <v>4.05</v>
      </c>
      <c r="AJ1626" s="19">
        <v>1</v>
      </c>
      <c r="AK1626" s="15"/>
      <c r="AL1626" s="15"/>
      <c r="AM1626" s="15"/>
      <c r="AN1626" s="15"/>
      <c r="AO1626" s="27"/>
    </row>
    <row r="1627" spans="1:41" x14ac:dyDescent="0.25">
      <c r="A1627" s="3"/>
      <c r="B1627" s="11"/>
      <c r="C1627" s="3"/>
      <c r="D1627" s="3"/>
      <c r="E1627" s="3"/>
      <c r="F1627" s="50"/>
      <c r="G1627" s="3"/>
      <c r="H1627" s="15"/>
      <c r="I1627" s="15"/>
      <c r="J1627" s="15"/>
      <c r="K1627" s="15"/>
      <c r="L1627" s="15"/>
      <c r="M1627" s="15"/>
      <c r="N1627" s="15"/>
      <c r="O1627" s="15"/>
      <c r="P1627" s="15"/>
      <c r="Q1627" s="23"/>
      <c r="R1627" s="19"/>
      <c r="S1627" s="19"/>
      <c r="T1627" s="19"/>
      <c r="U1627" s="19"/>
      <c r="V1627" s="19"/>
      <c r="W1627" s="19"/>
      <c r="X1627" s="15"/>
      <c r="Y1627" s="15"/>
      <c r="Z1627" s="15"/>
      <c r="AA1627" s="15"/>
      <c r="AB1627" s="15"/>
      <c r="AC1627" s="15"/>
      <c r="AD1627" s="15"/>
      <c r="AE1627" s="15"/>
      <c r="AF1627" s="15"/>
      <c r="AG1627" s="15"/>
      <c r="AH1627" s="15"/>
      <c r="AI1627" s="15"/>
      <c r="AJ1627" s="19"/>
      <c r="AK1627" s="15"/>
      <c r="AL1627" s="15"/>
      <c r="AM1627" s="15"/>
      <c r="AN1627" s="15"/>
      <c r="AO1627" s="27"/>
    </row>
    <row r="1628" spans="1:41" x14ac:dyDescent="0.25">
      <c r="A1628" s="3"/>
      <c r="B1628" s="11"/>
      <c r="C1628" s="3"/>
      <c r="D1628" s="3"/>
      <c r="E1628" s="3"/>
      <c r="F1628" s="50"/>
      <c r="G1628" s="3"/>
      <c r="H1628" s="15"/>
      <c r="I1628" s="15"/>
      <c r="J1628" s="15"/>
      <c r="K1628" s="15"/>
      <c r="L1628" s="15"/>
      <c r="M1628" s="15"/>
      <c r="N1628" s="15"/>
      <c r="O1628" s="15"/>
      <c r="P1628" s="15"/>
      <c r="Q1628" s="23"/>
      <c r="R1628" s="19"/>
      <c r="S1628" s="19"/>
      <c r="T1628" s="19"/>
      <c r="U1628" s="19"/>
      <c r="V1628" s="19"/>
      <c r="W1628" s="19"/>
      <c r="X1628" s="15"/>
      <c r="Y1628" s="15"/>
      <c r="Z1628" s="15"/>
      <c r="AA1628" s="15"/>
      <c r="AB1628" s="15"/>
      <c r="AC1628" s="15"/>
      <c r="AD1628" s="15"/>
      <c r="AE1628" s="15"/>
      <c r="AF1628" s="15"/>
      <c r="AG1628" s="15"/>
      <c r="AH1628" s="15"/>
      <c r="AI1628" s="15"/>
      <c r="AJ1628" s="19"/>
      <c r="AK1628" s="15"/>
      <c r="AL1628" s="15"/>
      <c r="AM1628" s="15"/>
      <c r="AN1628" s="15"/>
      <c r="AO1628" s="27"/>
    </row>
    <row r="1629" spans="1:41" x14ac:dyDescent="0.25">
      <c r="A1629" s="35">
        <v>247</v>
      </c>
      <c r="B1629" s="36" t="s">
        <v>2954</v>
      </c>
      <c r="C1629" s="35">
        <v>1</v>
      </c>
      <c r="D1629" s="35" t="s">
        <v>660</v>
      </c>
      <c r="E1629" s="35">
        <v>0</v>
      </c>
      <c r="F1629" s="51">
        <v>20</v>
      </c>
      <c r="G1629" s="35">
        <f t="shared" si="20"/>
        <v>20</v>
      </c>
      <c r="H1629" s="37"/>
      <c r="I1629" s="37">
        <v>0.01</v>
      </c>
      <c r="J1629" s="37">
        <v>0.03</v>
      </c>
      <c r="K1629" s="37">
        <v>2.4</v>
      </c>
      <c r="L1629" s="37">
        <v>14.99</v>
      </c>
      <c r="M1629" s="37">
        <v>17.43</v>
      </c>
      <c r="N1629" s="37">
        <v>50.81</v>
      </c>
      <c r="O1629" s="37">
        <v>31.76</v>
      </c>
      <c r="P1629" s="37"/>
      <c r="Q1629" s="38" t="s">
        <v>354</v>
      </c>
      <c r="R1629" s="39">
        <v>7.1</v>
      </c>
      <c r="S1629" s="39">
        <v>7.2</v>
      </c>
      <c r="T1629" s="39">
        <v>8</v>
      </c>
      <c r="U1629" s="39">
        <v>6.5</v>
      </c>
      <c r="V1629" s="39">
        <v>6.5</v>
      </c>
      <c r="W1629" s="39">
        <v>6.5</v>
      </c>
      <c r="X1629" s="37">
        <v>1.1000000000000001</v>
      </c>
      <c r="Y1629" s="37">
        <v>0.38400000000000001</v>
      </c>
      <c r="Z1629" s="37">
        <v>2.86</v>
      </c>
      <c r="AA1629" s="37">
        <v>1.41</v>
      </c>
      <c r="AB1629" s="37">
        <v>1.6</v>
      </c>
      <c r="AC1629" s="37"/>
      <c r="AD1629" s="37">
        <v>26.76</v>
      </c>
      <c r="AE1629" s="37">
        <v>19.7</v>
      </c>
      <c r="AF1629" s="37">
        <v>3.56</v>
      </c>
      <c r="AG1629" s="37">
        <v>0.22</v>
      </c>
      <c r="AH1629" s="37">
        <v>0.16</v>
      </c>
      <c r="AI1629" s="37">
        <v>1.68</v>
      </c>
      <c r="AJ1629" s="39">
        <v>114</v>
      </c>
      <c r="AK1629" s="37"/>
      <c r="AL1629" s="37"/>
      <c r="AM1629" s="37"/>
      <c r="AN1629" s="37"/>
      <c r="AO1629" s="40"/>
    </row>
    <row r="1630" spans="1:41" x14ac:dyDescent="0.25">
      <c r="A1630" s="41">
        <v>247</v>
      </c>
      <c r="B1630" s="42" t="s">
        <v>2954</v>
      </c>
      <c r="C1630" s="41">
        <v>2</v>
      </c>
      <c r="D1630" s="41" t="s">
        <v>684</v>
      </c>
      <c r="E1630" s="41">
        <v>20</v>
      </c>
      <c r="F1630" s="49">
        <v>45</v>
      </c>
      <c r="G1630" s="41">
        <f t="shared" si="20"/>
        <v>25</v>
      </c>
      <c r="H1630" s="43"/>
      <c r="I1630" s="43">
        <v>0.02</v>
      </c>
      <c r="J1630" s="43">
        <v>0.02</v>
      </c>
      <c r="K1630" s="43">
        <v>2.62</v>
      </c>
      <c r="L1630" s="43">
        <v>17.93</v>
      </c>
      <c r="M1630" s="43">
        <v>20.59</v>
      </c>
      <c r="N1630" s="43">
        <v>66.56</v>
      </c>
      <c r="O1630" s="43">
        <v>12.85</v>
      </c>
      <c r="P1630" s="43"/>
      <c r="Q1630" s="44" t="s">
        <v>283</v>
      </c>
      <c r="R1630" s="45">
        <v>7.2</v>
      </c>
      <c r="S1630" s="45">
        <v>7.2</v>
      </c>
      <c r="T1630" s="45">
        <v>8</v>
      </c>
      <c r="U1630" s="45">
        <v>6</v>
      </c>
      <c r="V1630" s="45">
        <v>6</v>
      </c>
      <c r="W1630" s="45">
        <v>6</v>
      </c>
      <c r="X1630" s="43">
        <v>0.47</v>
      </c>
      <c r="Y1630" s="43">
        <v>0.13300000000000001</v>
      </c>
      <c r="Z1630" s="43">
        <v>3.53</v>
      </c>
      <c r="AA1630" s="43">
        <v>1.56</v>
      </c>
      <c r="AB1630" s="43">
        <v>0.5</v>
      </c>
      <c r="AC1630" s="43"/>
      <c r="AD1630" s="43">
        <v>13.45</v>
      </c>
      <c r="AE1630" s="43">
        <v>7.8</v>
      </c>
      <c r="AF1630" s="43">
        <v>2.46</v>
      </c>
      <c r="AG1630" s="43">
        <v>0.28000000000000003</v>
      </c>
      <c r="AH1630" s="43">
        <v>0.1</v>
      </c>
      <c r="AI1630" s="43">
        <v>2.17</v>
      </c>
      <c r="AJ1630" s="45">
        <v>36</v>
      </c>
      <c r="AK1630" s="43"/>
      <c r="AL1630" s="43"/>
      <c r="AM1630" s="43"/>
      <c r="AN1630" s="43"/>
      <c r="AO1630" s="46"/>
    </row>
    <row r="1631" spans="1:41" x14ac:dyDescent="0.25">
      <c r="A1631" s="3">
        <v>247</v>
      </c>
      <c r="B1631" s="11" t="s">
        <v>2954</v>
      </c>
      <c r="C1631" s="3">
        <v>3</v>
      </c>
      <c r="D1631" s="3" t="s">
        <v>290</v>
      </c>
      <c r="E1631" s="3">
        <v>45</v>
      </c>
      <c r="F1631" s="50">
        <v>75</v>
      </c>
      <c r="G1631" s="3">
        <f t="shared" si="20"/>
        <v>30</v>
      </c>
      <c r="H1631" s="15">
        <v>0.01</v>
      </c>
      <c r="I1631" s="15">
        <v>0.17</v>
      </c>
      <c r="J1631" s="15">
        <v>0.12</v>
      </c>
      <c r="K1631" s="15">
        <v>0.68</v>
      </c>
      <c r="L1631" s="15">
        <v>9.9</v>
      </c>
      <c r="M1631" s="15">
        <v>10.88</v>
      </c>
      <c r="N1631" s="15">
        <v>75.41</v>
      </c>
      <c r="O1631" s="15">
        <v>13.71</v>
      </c>
      <c r="P1631" s="15">
        <v>1.58</v>
      </c>
      <c r="Q1631" s="23" t="s">
        <v>283</v>
      </c>
      <c r="R1631" s="19">
        <v>7.9</v>
      </c>
      <c r="S1631" s="19">
        <v>7.9</v>
      </c>
      <c r="T1631" s="19">
        <v>8.4</v>
      </c>
      <c r="U1631" s="19">
        <v>6.6</v>
      </c>
      <c r="V1631" s="19">
        <v>6.6</v>
      </c>
      <c r="W1631" s="19">
        <v>6.6</v>
      </c>
      <c r="X1631" s="15">
        <v>0.15</v>
      </c>
      <c r="Y1631" s="15">
        <v>6.0999999999999999E-2</v>
      </c>
      <c r="Z1631" s="15">
        <v>2.46</v>
      </c>
      <c r="AA1631" s="15">
        <v>1.43</v>
      </c>
      <c r="AB1631" s="15">
        <v>1</v>
      </c>
      <c r="AC1631" s="15"/>
      <c r="AD1631" s="15">
        <v>10.36</v>
      </c>
      <c r="AE1631" s="15">
        <v>8.4</v>
      </c>
      <c r="AF1631" s="15">
        <v>0.63</v>
      </c>
      <c r="AG1631" s="15">
        <v>0.16</v>
      </c>
      <c r="AH1631" s="15">
        <v>0.1</v>
      </c>
      <c r="AI1631" s="15">
        <v>0.2</v>
      </c>
      <c r="AJ1631" s="19">
        <v>60</v>
      </c>
      <c r="AK1631" s="15"/>
      <c r="AL1631" s="15"/>
      <c r="AM1631" s="15"/>
      <c r="AN1631" s="15"/>
      <c r="AO1631" s="27"/>
    </row>
    <row r="1632" spans="1:41" x14ac:dyDescent="0.25">
      <c r="A1632" s="3">
        <v>247</v>
      </c>
      <c r="B1632" s="11" t="s">
        <v>2954</v>
      </c>
      <c r="C1632" s="3">
        <v>4</v>
      </c>
      <c r="D1632" s="3" t="s">
        <v>302</v>
      </c>
      <c r="E1632" s="3">
        <v>75</v>
      </c>
      <c r="F1632" s="50">
        <v>110</v>
      </c>
      <c r="G1632" s="3">
        <f t="shared" si="20"/>
        <v>35</v>
      </c>
      <c r="H1632" s="15">
        <v>7.0000000000000007E-2</v>
      </c>
      <c r="I1632" s="15">
        <v>0.25</v>
      </c>
      <c r="J1632" s="15">
        <v>0.19</v>
      </c>
      <c r="K1632" s="15">
        <v>12.71</v>
      </c>
      <c r="L1632" s="15">
        <v>43.95</v>
      </c>
      <c r="M1632" s="15">
        <v>57.17</v>
      </c>
      <c r="N1632" s="15">
        <v>36.380000000000003</v>
      </c>
      <c r="O1632" s="15">
        <v>6.45</v>
      </c>
      <c r="P1632" s="15">
        <v>0.5</v>
      </c>
      <c r="Q1632" s="23" t="s">
        <v>506</v>
      </c>
      <c r="R1632" s="19">
        <v>8.1999999999999993</v>
      </c>
      <c r="S1632" s="19">
        <v>8.1999999999999993</v>
      </c>
      <c r="T1632" s="19">
        <v>8.6999999999999993</v>
      </c>
      <c r="U1632" s="19">
        <v>7.2</v>
      </c>
      <c r="V1632" s="19">
        <v>7.2</v>
      </c>
      <c r="W1632" s="19">
        <v>7.7</v>
      </c>
      <c r="X1632" s="15">
        <v>0.09</v>
      </c>
      <c r="Y1632" s="15">
        <v>2.9000000000000001E-2</v>
      </c>
      <c r="Z1632" s="15">
        <v>3.1</v>
      </c>
      <c r="AA1632" s="15">
        <v>1.4</v>
      </c>
      <c r="AB1632" s="15">
        <v>2.5</v>
      </c>
      <c r="AC1632" s="15"/>
      <c r="AD1632" s="15">
        <v>6.38</v>
      </c>
      <c r="AE1632" s="15">
        <v>6.8</v>
      </c>
      <c r="AF1632" s="15"/>
      <c r="AG1632" s="15">
        <v>0.12</v>
      </c>
      <c r="AH1632" s="15">
        <v>0.1</v>
      </c>
      <c r="AI1632" s="15"/>
      <c r="AJ1632" s="19">
        <v>31</v>
      </c>
      <c r="AK1632" s="15"/>
      <c r="AL1632" s="15"/>
      <c r="AM1632" s="15"/>
      <c r="AN1632" s="15"/>
      <c r="AO1632" s="27"/>
    </row>
    <row r="1633" spans="1:41" x14ac:dyDescent="0.25">
      <c r="A1633" s="3">
        <v>247</v>
      </c>
      <c r="B1633" s="11" t="s">
        <v>2954</v>
      </c>
      <c r="C1633" s="3">
        <v>5</v>
      </c>
      <c r="D1633" s="3" t="s">
        <v>477</v>
      </c>
      <c r="E1633" s="3">
        <v>110</v>
      </c>
      <c r="F1633" s="50">
        <v>124</v>
      </c>
      <c r="G1633" s="3">
        <f t="shared" si="20"/>
        <v>14</v>
      </c>
      <c r="H1633" s="15">
        <v>0.14000000000000001</v>
      </c>
      <c r="I1633" s="15">
        <v>0.39</v>
      </c>
      <c r="J1633" s="15">
        <v>0.26</v>
      </c>
      <c r="K1633" s="15">
        <v>0.38</v>
      </c>
      <c r="L1633" s="15">
        <v>10.49</v>
      </c>
      <c r="M1633" s="15">
        <v>11.66</v>
      </c>
      <c r="N1633" s="15">
        <v>71.64</v>
      </c>
      <c r="O1633" s="15">
        <v>16.7</v>
      </c>
      <c r="P1633" s="15">
        <v>3</v>
      </c>
      <c r="Q1633" s="23" t="s">
        <v>283</v>
      </c>
      <c r="R1633" s="19">
        <v>8.1999999999999993</v>
      </c>
      <c r="S1633" s="19">
        <v>8.3000000000000007</v>
      </c>
      <c r="T1633" s="19">
        <v>8.5</v>
      </c>
      <c r="U1633" s="19">
        <v>7.4</v>
      </c>
      <c r="V1633" s="19">
        <v>7.4</v>
      </c>
      <c r="W1633" s="19">
        <v>7.8</v>
      </c>
      <c r="X1633" s="15">
        <v>0.17</v>
      </c>
      <c r="Y1633" s="15"/>
      <c r="Z1633" s="15"/>
      <c r="AA1633" s="15">
        <v>1.45</v>
      </c>
      <c r="AB1633" s="15">
        <v>3.1</v>
      </c>
      <c r="AC1633" s="15"/>
      <c r="AD1633" s="15">
        <v>11.02</v>
      </c>
      <c r="AE1633" s="15">
        <v>10.9</v>
      </c>
      <c r="AF1633" s="15"/>
      <c r="AG1633" s="15">
        <v>0.2</v>
      </c>
      <c r="AH1633" s="15">
        <v>0.08</v>
      </c>
      <c r="AI1633" s="15"/>
      <c r="AJ1633" s="19">
        <v>29</v>
      </c>
      <c r="AK1633" s="15"/>
      <c r="AL1633" s="15"/>
      <c r="AM1633" s="15"/>
      <c r="AN1633" s="15"/>
      <c r="AO1633" s="27"/>
    </row>
    <row r="1634" spans="1:41" x14ac:dyDescent="0.25">
      <c r="A1634" s="3">
        <v>247</v>
      </c>
      <c r="B1634" s="11" t="s">
        <v>2954</v>
      </c>
      <c r="C1634" s="3">
        <v>6</v>
      </c>
      <c r="D1634" s="3" t="s">
        <v>484</v>
      </c>
      <c r="E1634" s="3">
        <v>124</v>
      </c>
      <c r="F1634" s="50">
        <v>145</v>
      </c>
      <c r="G1634" s="3">
        <f t="shared" si="20"/>
        <v>21</v>
      </c>
      <c r="H1634" s="15">
        <v>0.22</v>
      </c>
      <c r="I1634" s="15">
        <v>0.55000000000000004</v>
      </c>
      <c r="J1634" s="15">
        <v>0.25</v>
      </c>
      <c r="K1634" s="15">
        <v>0.81</v>
      </c>
      <c r="L1634" s="15">
        <v>22.19</v>
      </c>
      <c r="M1634" s="15">
        <v>24.02</v>
      </c>
      <c r="N1634" s="15">
        <v>66.72</v>
      </c>
      <c r="O1634" s="15">
        <v>9.26</v>
      </c>
      <c r="P1634" s="15">
        <v>4.57</v>
      </c>
      <c r="Q1634" s="23" t="s">
        <v>283</v>
      </c>
      <c r="R1634" s="19">
        <v>8</v>
      </c>
      <c r="S1634" s="19">
        <v>8.4</v>
      </c>
      <c r="T1634" s="19">
        <v>8.5</v>
      </c>
      <c r="U1634" s="19">
        <v>7.2</v>
      </c>
      <c r="V1634" s="19">
        <v>7.2</v>
      </c>
      <c r="W1634" s="19">
        <v>7.6</v>
      </c>
      <c r="X1634" s="15">
        <v>0.13</v>
      </c>
      <c r="Y1634" s="15"/>
      <c r="Z1634" s="15"/>
      <c r="AA1634" s="15">
        <v>1.45</v>
      </c>
      <c r="AB1634" s="15">
        <v>3.4</v>
      </c>
      <c r="AC1634" s="15"/>
      <c r="AD1634" s="15">
        <v>8.25</v>
      </c>
      <c r="AE1634" s="15">
        <v>8.3000000000000007</v>
      </c>
      <c r="AF1634" s="15"/>
      <c r="AG1634" s="15">
        <v>0.12</v>
      </c>
      <c r="AH1634" s="15">
        <v>0.08</v>
      </c>
      <c r="AI1634" s="15"/>
      <c r="AJ1634" s="19">
        <v>17</v>
      </c>
      <c r="AK1634" s="15"/>
      <c r="AL1634" s="15"/>
      <c r="AM1634" s="15"/>
      <c r="AN1634" s="15"/>
      <c r="AO1634" s="27"/>
    </row>
    <row r="1635" spans="1:41" x14ac:dyDescent="0.25">
      <c r="A1635" s="3">
        <v>247</v>
      </c>
      <c r="B1635" s="11" t="s">
        <v>2954</v>
      </c>
      <c r="C1635" s="3">
        <v>7</v>
      </c>
      <c r="D1635" s="3" t="s">
        <v>601</v>
      </c>
      <c r="E1635" s="3">
        <v>145</v>
      </c>
      <c r="F1635" s="50">
        <v>0</v>
      </c>
      <c r="G1635" s="3">
        <f t="shared" si="20"/>
        <v>-145</v>
      </c>
      <c r="H1635" s="15">
        <v>0.19</v>
      </c>
      <c r="I1635" s="15">
        <v>0.48</v>
      </c>
      <c r="J1635" s="15">
        <v>0.21</v>
      </c>
      <c r="K1635" s="15">
        <v>1.17</v>
      </c>
      <c r="L1635" s="15">
        <v>27.09</v>
      </c>
      <c r="M1635" s="15">
        <v>29.14</v>
      </c>
      <c r="N1635" s="15">
        <v>59.93</v>
      </c>
      <c r="O1635" s="15">
        <v>10.93</v>
      </c>
      <c r="P1635" s="15">
        <v>2.5</v>
      </c>
      <c r="Q1635" s="23" t="s">
        <v>283</v>
      </c>
      <c r="R1635" s="19">
        <v>8.3000000000000007</v>
      </c>
      <c r="S1635" s="19">
        <v>8.4</v>
      </c>
      <c r="T1635" s="19">
        <v>8.4</v>
      </c>
      <c r="U1635" s="19">
        <v>7.3</v>
      </c>
      <c r="V1635" s="19">
        <v>7.3</v>
      </c>
      <c r="W1635" s="19">
        <v>7.6</v>
      </c>
      <c r="X1635" s="15">
        <v>0.12</v>
      </c>
      <c r="Y1635" s="15"/>
      <c r="Z1635" s="15"/>
      <c r="AA1635" s="15">
        <v>1.42</v>
      </c>
      <c r="AB1635" s="15">
        <v>3.6</v>
      </c>
      <c r="AC1635" s="15"/>
      <c r="AD1635" s="15">
        <v>9.5500000000000007</v>
      </c>
      <c r="AE1635" s="15">
        <v>8.9</v>
      </c>
      <c r="AF1635" s="15"/>
      <c r="AG1635" s="15">
        <v>0.2</v>
      </c>
      <c r="AH1635" s="15">
        <v>0.16</v>
      </c>
      <c r="AI1635" s="15"/>
      <c r="AJ1635" s="19">
        <v>17</v>
      </c>
      <c r="AK1635" s="15"/>
      <c r="AL1635" s="15"/>
      <c r="AM1635" s="15"/>
      <c r="AN1635" s="15"/>
      <c r="AO1635" s="27"/>
    </row>
    <row r="1636" spans="1:41" x14ac:dyDescent="0.25">
      <c r="A1636" s="3"/>
      <c r="B1636" s="11"/>
      <c r="C1636" s="3"/>
      <c r="D1636" s="3"/>
      <c r="E1636" s="3"/>
      <c r="F1636" s="50"/>
      <c r="G1636" s="3"/>
      <c r="H1636" s="15"/>
      <c r="I1636" s="15"/>
      <c r="J1636" s="15"/>
      <c r="K1636" s="15"/>
      <c r="L1636" s="15"/>
      <c r="M1636" s="15"/>
      <c r="N1636" s="15"/>
      <c r="O1636" s="15"/>
      <c r="P1636" s="15"/>
      <c r="Q1636" s="23"/>
      <c r="R1636" s="19"/>
      <c r="S1636" s="19"/>
      <c r="T1636" s="19"/>
      <c r="U1636" s="19"/>
      <c r="V1636" s="19"/>
      <c r="W1636" s="19"/>
      <c r="X1636" s="15"/>
      <c r="Y1636" s="15"/>
      <c r="Z1636" s="15"/>
      <c r="AA1636" s="15"/>
      <c r="AB1636" s="15"/>
      <c r="AC1636" s="15"/>
      <c r="AD1636" s="15"/>
      <c r="AE1636" s="15"/>
      <c r="AF1636" s="15"/>
      <c r="AG1636" s="15"/>
      <c r="AH1636" s="15"/>
      <c r="AI1636" s="15"/>
      <c r="AJ1636" s="19"/>
      <c r="AK1636" s="15"/>
      <c r="AL1636" s="15"/>
      <c r="AM1636" s="15"/>
      <c r="AN1636" s="15"/>
      <c r="AO1636" s="27"/>
    </row>
    <row r="1637" spans="1:41" x14ac:dyDescent="0.25">
      <c r="A1637" s="3"/>
      <c r="B1637" s="11"/>
      <c r="C1637" s="3"/>
      <c r="D1637" s="3"/>
      <c r="E1637" s="3"/>
      <c r="F1637" s="50"/>
      <c r="G1637" s="3"/>
      <c r="H1637" s="15"/>
      <c r="I1637" s="15"/>
      <c r="J1637" s="15"/>
      <c r="K1637" s="15"/>
      <c r="L1637" s="15"/>
      <c r="M1637" s="15"/>
      <c r="N1637" s="15"/>
      <c r="O1637" s="15"/>
      <c r="P1637" s="15"/>
      <c r="Q1637" s="23"/>
      <c r="R1637" s="19"/>
      <c r="S1637" s="19"/>
      <c r="T1637" s="19"/>
      <c r="U1637" s="19"/>
      <c r="V1637" s="19"/>
      <c r="W1637" s="19"/>
      <c r="X1637" s="15"/>
      <c r="Y1637" s="15"/>
      <c r="Z1637" s="15"/>
      <c r="AA1637" s="15"/>
      <c r="AB1637" s="15"/>
      <c r="AC1637" s="15"/>
      <c r="AD1637" s="15"/>
      <c r="AE1637" s="15"/>
      <c r="AF1637" s="15"/>
      <c r="AG1637" s="15"/>
      <c r="AH1637" s="15"/>
      <c r="AI1637" s="15"/>
      <c r="AJ1637" s="19"/>
      <c r="AK1637" s="15"/>
      <c r="AL1637" s="15"/>
      <c r="AM1637" s="15"/>
      <c r="AN1637" s="15"/>
      <c r="AO1637" s="27"/>
    </row>
    <row r="1638" spans="1:41" x14ac:dyDescent="0.25">
      <c r="A1638" s="35">
        <v>248</v>
      </c>
      <c r="B1638" s="36" t="s">
        <v>2954</v>
      </c>
      <c r="C1638" s="35">
        <v>1</v>
      </c>
      <c r="D1638" s="35" t="s">
        <v>660</v>
      </c>
      <c r="E1638" s="35">
        <v>0</v>
      </c>
      <c r="F1638" s="51">
        <v>5</v>
      </c>
      <c r="G1638" s="35">
        <f t="shared" si="20"/>
        <v>5</v>
      </c>
      <c r="H1638" s="37">
        <v>0.02</v>
      </c>
      <c r="I1638" s="37">
        <v>0.16</v>
      </c>
      <c r="J1638" s="37">
        <v>0</v>
      </c>
      <c r="K1638" s="37">
        <v>3.08</v>
      </c>
      <c r="L1638" s="37">
        <v>15.33</v>
      </c>
      <c r="M1638" s="37">
        <v>18.59</v>
      </c>
      <c r="N1638" s="37">
        <v>50.44</v>
      </c>
      <c r="O1638" s="37">
        <v>30.97</v>
      </c>
      <c r="P1638" s="37">
        <v>0.4</v>
      </c>
      <c r="Q1638" s="38" t="s">
        <v>354</v>
      </c>
      <c r="R1638" s="39">
        <v>6</v>
      </c>
      <c r="S1638" s="39">
        <v>6</v>
      </c>
      <c r="T1638" s="39">
        <v>6.5</v>
      </c>
      <c r="U1638" s="39">
        <v>5.0999999999999996</v>
      </c>
      <c r="V1638" s="39">
        <v>5.2</v>
      </c>
      <c r="W1638" s="39">
        <v>5.5</v>
      </c>
      <c r="X1638" s="37">
        <v>0.97</v>
      </c>
      <c r="Y1638" s="37">
        <v>0.218</v>
      </c>
      <c r="Z1638" s="37">
        <v>4.5</v>
      </c>
      <c r="AA1638" s="37">
        <v>1.48</v>
      </c>
      <c r="AB1638" s="37"/>
      <c r="AC1638" s="37">
        <v>0.24</v>
      </c>
      <c r="AD1638" s="37">
        <v>22.3</v>
      </c>
      <c r="AE1638" s="37">
        <v>11.7</v>
      </c>
      <c r="AF1638" s="37">
        <v>2.2999999999999998</v>
      </c>
      <c r="AG1638" s="37">
        <v>0.16</v>
      </c>
      <c r="AH1638" s="37">
        <v>0.16</v>
      </c>
      <c r="AI1638" s="37">
        <v>5.18</v>
      </c>
      <c r="AJ1638" s="39">
        <v>164</v>
      </c>
      <c r="AK1638" s="37"/>
      <c r="AL1638" s="37"/>
      <c r="AM1638" s="37"/>
      <c r="AN1638" s="37"/>
      <c r="AO1638" s="40"/>
    </row>
    <row r="1639" spans="1:41" x14ac:dyDescent="0.25">
      <c r="A1639" s="41">
        <v>248</v>
      </c>
      <c r="B1639" s="42" t="s">
        <v>2954</v>
      </c>
      <c r="C1639" s="41">
        <v>2</v>
      </c>
      <c r="D1639" s="41" t="s">
        <v>684</v>
      </c>
      <c r="E1639" s="41">
        <v>5</v>
      </c>
      <c r="F1639" s="49">
        <v>31</v>
      </c>
      <c r="G1639" s="41">
        <f t="shared" si="20"/>
        <v>26</v>
      </c>
      <c r="H1639" s="43">
        <v>0.01</v>
      </c>
      <c r="I1639" s="43">
        <v>0.11</v>
      </c>
      <c r="J1639" s="43">
        <v>0.27</v>
      </c>
      <c r="K1639" s="43">
        <v>1.73</v>
      </c>
      <c r="L1639" s="43">
        <v>5.26</v>
      </c>
      <c r="M1639" s="43">
        <v>7.38</v>
      </c>
      <c r="N1639" s="43">
        <v>52.08</v>
      </c>
      <c r="O1639" s="43">
        <v>40.54</v>
      </c>
      <c r="P1639" s="43"/>
      <c r="Q1639" s="44" t="s">
        <v>169</v>
      </c>
      <c r="R1639" s="45">
        <v>6.4</v>
      </c>
      <c r="S1639" s="45">
        <v>6.7</v>
      </c>
      <c r="T1639" s="45">
        <v>7</v>
      </c>
      <c r="U1639" s="45">
        <v>5.5</v>
      </c>
      <c r="V1639" s="45">
        <v>5.5</v>
      </c>
      <c r="W1639" s="45">
        <v>5.7</v>
      </c>
      <c r="X1639" s="43">
        <v>0.63</v>
      </c>
      <c r="Y1639" s="43">
        <v>0.14399999999999999</v>
      </c>
      <c r="Z1639" s="43">
        <v>4.38</v>
      </c>
      <c r="AA1639" s="43">
        <v>1.59</v>
      </c>
      <c r="AB1639" s="43"/>
      <c r="AC1639" s="43">
        <v>0.17</v>
      </c>
      <c r="AD1639" s="43">
        <v>23.19</v>
      </c>
      <c r="AE1639" s="43">
        <v>13.6</v>
      </c>
      <c r="AF1639" s="43">
        <v>3.56</v>
      </c>
      <c r="AG1639" s="43">
        <v>0.18</v>
      </c>
      <c r="AH1639" s="43">
        <v>0.18</v>
      </c>
      <c r="AI1639" s="43">
        <v>3.5</v>
      </c>
      <c r="AJ1639" s="45">
        <v>72</v>
      </c>
      <c r="AK1639" s="43"/>
      <c r="AL1639" s="43"/>
      <c r="AM1639" s="43"/>
      <c r="AN1639" s="43"/>
      <c r="AO1639" s="46"/>
    </row>
    <row r="1640" spans="1:41" x14ac:dyDescent="0.25">
      <c r="A1640" s="41">
        <v>248</v>
      </c>
      <c r="B1640" s="42" t="s">
        <v>2954</v>
      </c>
      <c r="C1640" s="41">
        <v>3</v>
      </c>
      <c r="D1640" s="41" t="s">
        <v>2422</v>
      </c>
      <c r="E1640" s="41">
        <v>31</v>
      </c>
      <c r="F1640" s="49">
        <v>51</v>
      </c>
      <c r="G1640" s="41">
        <f t="shared" si="20"/>
        <v>20</v>
      </c>
      <c r="H1640" s="43"/>
      <c r="I1640" s="43">
        <v>0.12</v>
      </c>
      <c r="J1640" s="43">
        <v>0.42</v>
      </c>
      <c r="K1640" s="43">
        <v>1.59</v>
      </c>
      <c r="L1640" s="43">
        <v>1.99</v>
      </c>
      <c r="M1640" s="43">
        <v>4.12</v>
      </c>
      <c r="N1640" s="43">
        <v>42.27</v>
      </c>
      <c r="O1640" s="43">
        <v>53.61</v>
      </c>
      <c r="P1640" s="43"/>
      <c r="Q1640" s="44" t="s">
        <v>169</v>
      </c>
      <c r="R1640" s="45">
        <v>6.8</v>
      </c>
      <c r="S1640" s="45">
        <v>0.8</v>
      </c>
      <c r="T1640" s="45">
        <v>7.2</v>
      </c>
      <c r="U1640" s="45">
        <v>5.3</v>
      </c>
      <c r="V1640" s="45">
        <v>5.4</v>
      </c>
      <c r="W1640" s="45">
        <v>5.6</v>
      </c>
      <c r="X1640" s="43">
        <v>0.42</v>
      </c>
      <c r="Y1640" s="43">
        <v>0.127</v>
      </c>
      <c r="Z1640" s="43">
        <v>3.31</v>
      </c>
      <c r="AA1640" s="43">
        <v>1.61</v>
      </c>
      <c r="AB1640" s="43"/>
      <c r="AC1640" s="43">
        <v>7.0000000000000007E-2</v>
      </c>
      <c r="AD1640" s="43">
        <v>24.53</v>
      </c>
      <c r="AE1640" s="43">
        <v>14.1</v>
      </c>
      <c r="AF1640" s="43">
        <v>5.23</v>
      </c>
      <c r="AG1640" s="43">
        <v>0.2</v>
      </c>
      <c r="AH1640" s="43">
        <v>0.2</v>
      </c>
      <c r="AI1640" s="43">
        <v>4.54</v>
      </c>
      <c r="AJ1640" s="45">
        <v>46</v>
      </c>
      <c r="AK1640" s="43"/>
      <c r="AL1640" s="43"/>
      <c r="AM1640" s="43"/>
      <c r="AN1640" s="43"/>
      <c r="AO1640" s="46"/>
    </row>
    <row r="1641" spans="1:41" x14ac:dyDescent="0.25">
      <c r="A1641" s="3">
        <v>248</v>
      </c>
      <c r="B1641" s="11" t="s">
        <v>2954</v>
      </c>
      <c r="C1641" s="3">
        <v>4</v>
      </c>
      <c r="D1641" s="3" t="s">
        <v>1946</v>
      </c>
      <c r="E1641" s="3">
        <v>51</v>
      </c>
      <c r="F1641" s="50">
        <v>76</v>
      </c>
      <c r="G1641" s="3">
        <f t="shared" si="20"/>
        <v>25</v>
      </c>
      <c r="H1641" s="15"/>
      <c r="I1641" s="15">
        <v>0.02</v>
      </c>
      <c r="J1641" s="15">
        <v>0.09</v>
      </c>
      <c r="K1641" s="15">
        <v>0.31</v>
      </c>
      <c r="L1641" s="15">
        <v>0.38</v>
      </c>
      <c r="M1641" s="15">
        <v>0.8</v>
      </c>
      <c r="N1641" s="15">
        <v>48.46</v>
      </c>
      <c r="O1641" s="15">
        <v>50.74</v>
      </c>
      <c r="P1641" s="15"/>
      <c r="Q1641" s="23" t="s">
        <v>169</v>
      </c>
      <c r="R1641" s="19">
        <v>6.8</v>
      </c>
      <c r="S1641" s="19">
        <v>6.9</v>
      </c>
      <c r="T1641" s="19">
        <v>7</v>
      </c>
      <c r="U1641" s="19">
        <v>5.2</v>
      </c>
      <c r="V1641" s="19">
        <v>5.2</v>
      </c>
      <c r="W1641" s="19">
        <v>5.4</v>
      </c>
      <c r="X1641" s="15">
        <v>0.4</v>
      </c>
      <c r="Y1641" s="15">
        <v>0.107</v>
      </c>
      <c r="Z1641" s="15">
        <v>3.74</v>
      </c>
      <c r="AA1641" s="15">
        <v>1.61</v>
      </c>
      <c r="AB1641" s="15"/>
      <c r="AC1641" s="15">
        <v>0.09</v>
      </c>
      <c r="AD1641" s="15">
        <v>25.42</v>
      </c>
      <c r="AE1641" s="15">
        <v>14.6</v>
      </c>
      <c r="AF1641" s="15">
        <v>5.23</v>
      </c>
      <c r="AG1641" s="15">
        <v>0.24</v>
      </c>
      <c r="AH1641" s="15">
        <v>0.16</v>
      </c>
      <c r="AI1641" s="15">
        <v>3.95</v>
      </c>
      <c r="AJ1641" s="19">
        <v>42</v>
      </c>
      <c r="AK1641" s="15"/>
      <c r="AL1641" s="15"/>
      <c r="AM1641" s="15"/>
      <c r="AN1641" s="15"/>
      <c r="AO1641" s="27"/>
    </row>
    <row r="1642" spans="1:41" x14ac:dyDescent="0.25">
      <c r="A1642" s="3">
        <v>248</v>
      </c>
      <c r="B1642" s="11" t="s">
        <v>2954</v>
      </c>
      <c r="C1642" s="3">
        <v>5</v>
      </c>
      <c r="D1642" s="3" t="s">
        <v>2435</v>
      </c>
      <c r="E1642" s="3">
        <v>76</v>
      </c>
      <c r="F1642" s="50">
        <v>104</v>
      </c>
      <c r="G1642" s="3">
        <f t="shared" si="20"/>
        <v>28</v>
      </c>
      <c r="H1642" s="15"/>
      <c r="I1642" s="15">
        <v>7.0000000000000007E-2</v>
      </c>
      <c r="J1642" s="15">
        <v>0.1</v>
      </c>
      <c r="K1642" s="15">
        <v>0.53</v>
      </c>
      <c r="L1642" s="15">
        <v>2.1800000000000002</v>
      </c>
      <c r="M1642" s="15">
        <v>2.88</v>
      </c>
      <c r="N1642" s="15">
        <v>59.92</v>
      </c>
      <c r="O1642" s="15">
        <v>37.200000000000003</v>
      </c>
      <c r="P1642" s="15"/>
      <c r="Q1642" s="23" t="s">
        <v>354</v>
      </c>
      <c r="R1642" s="19">
        <v>6.7</v>
      </c>
      <c r="S1642" s="19">
        <v>7</v>
      </c>
      <c r="T1642" s="19">
        <v>7.2</v>
      </c>
      <c r="U1642" s="19">
        <v>5.2</v>
      </c>
      <c r="V1642" s="19">
        <v>5.2</v>
      </c>
      <c r="W1642" s="19">
        <v>5.5</v>
      </c>
      <c r="X1642" s="15">
        <v>0.23</v>
      </c>
      <c r="Y1642" s="15"/>
      <c r="Z1642" s="15"/>
      <c r="AA1642" s="15">
        <v>1.57</v>
      </c>
      <c r="AB1642" s="15"/>
      <c r="AC1642" s="15">
        <v>0.14299999999999999</v>
      </c>
      <c r="AD1642" s="15">
        <v>21.19</v>
      </c>
      <c r="AE1642" s="15">
        <v>18.600000000000001</v>
      </c>
      <c r="AF1642" s="15">
        <v>4.87</v>
      </c>
      <c r="AG1642" s="15">
        <v>0.26</v>
      </c>
      <c r="AH1642" s="15">
        <v>0.12</v>
      </c>
      <c r="AI1642" s="15">
        <v>4.4800000000000004</v>
      </c>
      <c r="AJ1642" s="19">
        <v>29</v>
      </c>
      <c r="AK1642" s="15"/>
      <c r="AL1642" s="15"/>
      <c r="AM1642" s="15"/>
      <c r="AN1642" s="15"/>
      <c r="AO1642" s="27"/>
    </row>
    <row r="1643" spans="1:41" x14ac:dyDescent="0.25">
      <c r="A1643" s="3">
        <v>248</v>
      </c>
      <c r="B1643" s="11" t="s">
        <v>2954</v>
      </c>
      <c r="C1643" s="3">
        <v>6</v>
      </c>
      <c r="D1643" s="3" t="s">
        <v>3371</v>
      </c>
      <c r="E1643" s="3">
        <v>104</v>
      </c>
      <c r="F1643" s="50">
        <v>0</v>
      </c>
      <c r="G1643" s="3">
        <f t="shared" si="20"/>
        <v>-104</v>
      </c>
      <c r="H1643" s="15">
        <v>0.01</v>
      </c>
      <c r="I1643" s="15">
        <v>0.22</v>
      </c>
      <c r="J1643" s="15">
        <v>0.34</v>
      </c>
      <c r="K1643" s="15">
        <v>0.72</v>
      </c>
      <c r="L1643" s="15">
        <v>0.52</v>
      </c>
      <c r="M1643" s="15">
        <v>1.81</v>
      </c>
      <c r="N1643" s="15">
        <v>49.89</v>
      </c>
      <c r="O1643" s="15">
        <v>48.3</v>
      </c>
      <c r="P1643" s="15"/>
      <c r="Q1643" s="23" t="s">
        <v>169</v>
      </c>
      <c r="R1643" s="19">
        <v>7</v>
      </c>
      <c r="S1643" s="19">
        <v>6.9</v>
      </c>
      <c r="T1643" s="19">
        <v>7.3</v>
      </c>
      <c r="U1643" s="19">
        <v>5.4</v>
      </c>
      <c r="V1643" s="19">
        <v>5.4</v>
      </c>
      <c r="W1643" s="19">
        <v>5.5</v>
      </c>
      <c r="X1643" s="15">
        <v>0.3</v>
      </c>
      <c r="Y1643" s="15"/>
      <c r="Z1643" s="15"/>
      <c r="AA1643" s="15">
        <v>1.61</v>
      </c>
      <c r="AB1643" s="15"/>
      <c r="AC1643" s="15">
        <v>0.12</v>
      </c>
      <c r="AD1643" s="15">
        <v>25.87</v>
      </c>
      <c r="AE1643" s="15">
        <v>16.5</v>
      </c>
      <c r="AF1643" s="15">
        <v>6.07</v>
      </c>
      <c r="AG1643" s="15">
        <v>0.26</v>
      </c>
      <c r="AH1643" s="15">
        <v>0.16</v>
      </c>
      <c r="AI1643" s="15">
        <v>4.96</v>
      </c>
      <c r="AJ1643" s="19">
        <v>37</v>
      </c>
      <c r="AK1643" s="15"/>
      <c r="AL1643" s="15"/>
      <c r="AM1643" s="15"/>
      <c r="AN1643" s="15"/>
      <c r="AO1643" s="27"/>
    </row>
    <row r="1644" spans="1:41" x14ac:dyDescent="0.25">
      <c r="A1644" s="3"/>
      <c r="B1644" s="11"/>
      <c r="C1644" s="3"/>
      <c r="D1644" s="3"/>
      <c r="E1644" s="3"/>
      <c r="F1644" s="50"/>
      <c r="G1644" s="3"/>
      <c r="H1644" s="15"/>
      <c r="I1644" s="15"/>
      <c r="J1644" s="15"/>
      <c r="K1644" s="15"/>
      <c r="L1644" s="15"/>
      <c r="M1644" s="15"/>
      <c r="N1644" s="15"/>
      <c r="O1644" s="15"/>
      <c r="P1644" s="15"/>
      <c r="Q1644" s="23"/>
      <c r="R1644" s="19"/>
      <c r="S1644" s="19"/>
      <c r="T1644" s="19"/>
      <c r="U1644" s="19"/>
      <c r="V1644" s="19"/>
      <c r="W1644" s="19"/>
      <c r="X1644" s="15"/>
      <c r="Y1644" s="15"/>
      <c r="Z1644" s="15"/>
      <c r="AA1644" s="15"/>
      <c r="AB1644" s="15"/>
      <c r="AC1644" s="15"/>
      <c r="AD1644" s="15"/>
      <c r="AE1644" s="15"/>
      <c r="AF1644" s="15"/>
      <c r="AG1644" s="15"/>
      <c r="AH1644" s="15"/>
      <c r="AI1644" s="15"/>
      <c r="AJ1644" s="19"/>
      <c r="AK1644" s="15"/>
      <c r="AL1644" s="15"/>
      <c r="AM1644" s="15"/>
      <c r="AN1644" s="15"/>
      <c r="AO1644" s="27"/>
    </row>
    <row r="1645" spans="1:41" x14ac:dyDescent="0.25">
      <c r="A1645" s="3"/>
      <c r="B1645" s="11"/>
      <c r="C1645" s="3"/>
      <c r="D1645" s="3"/>
      <c r="E1645" s="3"/>
      <c r="F1645" s="50"/>
      <c r="G1645" s="3"/>
      <c r="H1645" s="15"/>
      <c r="I1645" s="15"/>
      <c r="J1645" s="15"/>
      <c r="K1645" s="15"/>
      <c r="L1645" s="15"/>
      <c r="M1645" s="15"/>
      <c r="N1645" s="15"/>
      <c r="O1645" s="15"/>
      <c r="P1645" s="15"/>
      <c r="Q1645" s="23"/>
      <c r="R1645" s="19"/>
      <c r="S1645" s="19"/>
      <c r="T1645" s="19"/>
      <c r="U1645" s="19"/>
      <c r="V1645" s="19"/>
      <c r="W1645" s="19"/>
      <c r="X1645" s="15"/>
      <c r="Y1645" s="15"/>
      <c r="Z1645" s="15"/>
      <c r="AA1645" s="15"/>
      <c r="AB1645" s="15"/>
      <c r="AC1645" s="15"/>
      <c r="AD1645" s="15"/>
      <c r="AE1645" s="15"/>
      <c r="AF1645" s="15"/>
      <c r="AG1645" s="15"/>
      <c r="AH1645" s="15"/>
      <c r="AI1645" s="15"/>
      <c r="AJ1645" s="19"/>
      <c r="AK1645" s="15"/>
      <c r="AL1645" s="15"/>
      <c r="AM1645" s="15"/>
      <c r="AN1645" s="15"/>
      <c r="AO1645" s="27"/>
    </row>
    <row r="1646" spans="1:41" x14ac:dyDescent="0.25">
      <c r="A1646" s="35">
        <v>283</v>
      </c>
      <c r="B1646" s="36" t="s">
        <v>2954</v>
      </c>
      <c r="C1646" s="35">
        <v>1</v>
      </c>
      <c r="D1646" s="35" t="s">
        <v>660</v>
      </c>
      <c r="E1646" s="35">
        <v>0</v>
      </c>
      <c r="F1646" s="51">
        <v>30</v>
      </c>
      <c r="G1646" s="35">
        <f t="shared" si="20"/>
        <v>30</v>
      </c>
      <c r="H1646" s="37">
        <v>0.69</v>
      </c>
      <c r="I1646" s="37">
        <v>2.06</v>
      </c>
      <c r="J1646" s="37">
        <v>9.74</v>
      </c>
      <c r="K1646" s="37">
        <v>16.59</v>
      </c>
      <c r="L1646" s="37">
        <v>12.57</v>
      </c>
      <c r="M1646" s="37">
        <v>41.65</v>
      </c>
      <c r="N1646" s="37">
        <v>23.94</v>
      </c>
      <c r="O1646" s="37">
        <v>34.4</v>
      </c>
      <c r="P1646" s="37">
        <v>2.38</v>
      </c>
      <c r="Q1646" s="38"/>
      <c r="R1646" s="39">
        <v>7.5</v>
      </c>
      <c r="S1646" s="39">
        <v>7.5</v>
      </c>
      <c r="T1646" s="39">
        <v>7.6</v>
      </c>
      <c r="U1646" s="39">
        <v>6.6</v>
      </c>
      <c r="V1646" s="39">
        <v>6.6</v>
      </c>
      <c r="W1646" s="39">
        <v>6.5</v>
      </c>
      <c r="X1646" s="37">
        <v>0.93</v>
      </c>
      <c r="Y1646" s="37">
        <v>0.156</v>
      </c>
      <c r="Z1646" s="37">
        <v>5.96</v>
      </c>
      <c r="AA1646" s="37">
        <v>1.64</v>
      </c>
      <c r="AB1646" s="37">
        <v>3.2</v>
      </c>
      <c r="AC1646" s="37">
        <v>0.33</v>
      </c>
      <c r="AD1646" s="37">
        <v>26.76</v>
      </c>
      <c r="AE1646" s="37">
        <v>25.5</v>
      </c>
      <c r="AF1646" s="37">
        <v>2.72</v>
      </c>
      <c r="AG1646" s="37">
        <v>0.3</v>
      </c>
      <c r="AH1646" s="37">
        <v>0.44</v>
      </c>
      <c r="AI1646" s="37"/>
      <c r="AJ1646" s="39">
        <v>261</v>
      </c>
      <c r="AK1646" s="37"/>
      <c r="AL1646" s="37"/>
      <c r="AM1646" s="37"/>
      <c r="AN1646" s="37"/>
      <c r="AO1646" s="40"/>
    </row>
    <row r="1647" spans="1:41" x14ac:dyDescent="0.25">
      <c r="A1647" s="41">
        <v>283</v>
      </c>
      <c r="B1647" s="42" t="s">
        <v>2954</v>
      </c>
      <c r="C1647" s="41">
        <v>2</v>
      </c>
      <c r="D1647" s="41" t="s">
        <v>684</v>
      </c>
      <c r="E1647" s="41">
        <v>30</v>
      </c>
      <c r="F1647" s="49">
        <v>52</v>
      </c>
      <c r="G1647" s="41">
        <f t="shared" si="20"/>
        <v>22</v>
      </c>
      <c r="H1647" s="43">
        <v>1.9</v>
      </c>
      <c r="I1647" s="43">
        <v>7.74</v>
      </c>
      <c r="J1647" s="43">
        <v>12.04</v>
      </c>
      <c r="K1647" s="43">
        <v>12.13</v>
      </c>
      <c r="L1647" s="43">
        <v>6.05</v>
      </c>
      <c r="M1647" s="43">
        <v>39.86</v>
      </c>
      <c r="N1647" s="43">
        <v>24.21</v>
      </c>
      <c r="O1647" s="43">
        <v>35.93</v>
      </c>
      <c r="P1647" s="43">
        <v>1.5</v>
      </c>
      <c r="Q1647" s="44" t="s">
        <v>1064</v>
      </c>
      <c r="R1647" s="45">
        <v>7.5</v>
      </c>
      <c r="S1647" s="45">
        <v>7.4</v>
      </c>
      <c r="T1647" s="45">
        <v>7.6</v>
      </c>
      <c r="U1647" s="45">
        <v>6.5</v>
      </c>
      <c r="V1647" s="45">
        <v>6.5</v>
      </c>
      <c r="W1647" s="45">
        <v>6.7</v>
      </c>
      <c r="X1647" s="43">
        <v>0.73</v>
      </c>
      <c r="Y1647" s="43">
        <v>0.11899999999999999</v>
      </c>
      <c r="Z1647" s="43">
        <v>6.13</v>
      </c>
      <c r="AA1647" s="43">
        <v>1.77</v>
      </c>
      <c r="AB1647" s="43">
        <v>1.3</v>
      </c>
      <c r="AC1647" s="43">
        <v>0.28999999999999998</v>
      </c>
      <c r="AD1647" s="43">
        <v>25.87</v>
      </c>
      <c r="AE1647" s="43">
        <v>23.5</v>
      </c>
      <c r="AF1647" s="43">
        <v>1.46</v>
      </c>
      <c r="AG1647" s="43">
        <v>0.36</v>
      </c>
      <c r="AH1647" s="43">
        <v>0.36</v>
      </c>
      <c r="AI1647" s="43"/>
      <c r="AJ1647" s="45">
        <v>383</v>
      </c>
      <c r="AK1647" s="43"/>
      <c r="AL1647" s="43"/>
      <c r="AM1647" s="43"/>
      <c r="AN1647" s="43"/>
      <c r="AO1647" s="46"/>
    </row>
    <row r="1648" spans="1:41" x14ac:dyDescent="0.25">
      <c r="A1648" s="3">
        <v>283</v>
      </c>
      <c r="B1648" s="11" t="s">
        <v>2954</v>
      </c>
      <c r="C1648" s="3">
        <v>3</v>
      </c>
      <c r="D1648" s="3" t="s">
        <v>95</v>
      </c>
      <c r="E1648" s="3">
        <v>52</v>
      </c>
      <c r="F1648" s="50">
        <v>85</v>
      </c>
      <c r="G1648" s="3">
        <f t="shared" si="20"/>
        <v>33</v>
      </c>
      <c r="H1648" s="15">
        <v>2.08</v>
      </c>
      <c r="I1648" s="15">
        <v>9.7100000000000009</v>
      </c>
      <c r="J1648" s="15">
        <v>12.33</v>
      </c>
      <c r="K1648" s="15">
        <v>9.15</v>
      </c>
      <c r="L1648" s="15">
        <v>4.07</v>
      </c>
      <c r="M1648" s="15">
        <v>37.340000000000003</v>
      </c>
      <c r="N1648" s="15">
        <v>22.81</v>
      </c>
      <c r="O1648" s="15">
        <v>39.85</v>
      </c>
      <c r="P1648" s="15">
        <v>2.38</v>
      </c>
      <c r="Q1648" s="23" t="s">
        <v>1064</v>
      </c>
      <c r="R1648" s="19">
        <v>7.5</v>
      </c>
      <c r="S1648" s="19">
        <v>7.3</v>
      </c>
      <c r="T1648" s="19">
        <v>7.5</v>
      </c>
      <c r="U1648" s="19">
        <v>6.2</v>
      </c>
      <c r="V1648" s="19">
        <v>6.3</v>
      </c>
      <c r="W1648" s="19">
        <v>6.5</v>
      </c>
      <c r="X1648" s="15">
        <v>0.48</v>
      </c>
      <c r="Y1648" s="15">
        <v>9.2999999999999999E-2</v>
      </c>
      <c r="Z1648" s="15">
        <v>5.16</v>
      </c>
      <c r="AA1648" s="15">
        <v>1.79</v>
      </c>
      <c r="AB1648" s="15">
        <v>1.7</v>
      </c>
      <c r="AC1648" s="15">
        <v>0.26</v>
      </c>
      <c r="AD1648" s="15">
        <v>24.98</v>
      </c>
      <c r="AE1648" s="15">
        <v>21.6</v>
      </c>
      <c r="AF1648" s="15">
        <v>1.88</v>
      </c>
      <c r="AG1648" s="15">
        <v>0.34</v>
      </c>
      <c r="AH1648" s="15">
        <v>0.26</v>
      </c>
      <c r="AI1648" s="15"/>
      <c r="AJ1648" s="19">
        <v>22</v>
      </c>
      <c r="AK1648" s="15"/>
      <c r="AL1648" s="15"/>
      <c r="AM1648" s="15"/>
      <c r="AN1648" s="15"/>
      <c r="AO1648" s="27"/>
    </row>
    <row r="1649" spans="1:41" x14ac:dyDescent="0.25">
      <c r="A1649" s="3">
        <v>283</v>
      </c>
      <c r="B1649" s="11" t="s">
        <v>2954</v>
      </c>
      <c r="C1649" s="3">
        <v>4</v>
      </c>
      <c r="D1649" s="3" t="s">
        <v>118</v>
      </c>
      <c r="E1649" s="3">
        <v>85</v>
      </c>
      <c r="F1649" s="50">
        <v>110</v>
      </c>
      <c r="G1649" s="3">
        <f t="shared" si="20"/>
        <v>25</v>
      </c>
      <c r="H1649" s="15">
        <v>2.0499999999999998</v>
      </c>
      <c r="I1649" s="15">
        <v>9.06</v>
      </c>
      <c r="J1649" s="15">
        <v>15.11</v>
      </c>
      <c r="K1649" s="15">
        <v>13.49</v>
      </c>
      <c r="L1649" s="15">
        <v>6.19</v>
      </c>
      <c r="M1649" s="15">
        <v>45.9</v>
      </c>
      <c r="N1649" s="15">
        <v>20.52</v>
      </c>
      <c r="O1649" s="15">
        <v>33.58</v>
      </c>
      <c r="P1649" s="15">
        <v>2.0299999999999998</v>
      </c>
      <c r="Q1649" s="23" t="s">
        <v>148</v>
      </c>
      <c r="R1649" s="19">
        <v>7.4</v>
      </c>
      <c r="S1649" s="19">
        <v>7.4</v>
      </c>
      <c r="T1649" s="19">
        <v>7.5</v>
      </c>
      <c r="U1649" s="19">
        <v>6.4</v>
      </c>
      <c r="V1649" s="19">
        <v>6.4</v>
      </c>
      <c r="W1649" s="19">
        <v>6.6</v>
      </c>
      <c r="X1649" s="15">
        <v>0.15</v>
      </c>
      <c r="Y1649" s="15">
        <v>5.3999999999999999E-2</v>
      </c>
      <c r="Z1649" s="15">
        <v>2.78</v>
      </c>
      <c r="AA1649" s="15">
        <v>1.84</v>
      </c>
      <c r="AB1649" s="15">
        <v>1.6</v>
      </c>
      <c r="AC1649" s="15">
        <v>0.22</v>
      </c>
      <c r="AD1649" s="15">
        <v>23.19</v>
      </c>
      <c r="AE1649" s="15">
        <v>21.1</v>
      </c>
      <c r="AF1649" s="15">
        <v>1.49</v>
      </c>
      <c r="AG1649" s="15">
        <v>0.3</v>
      </c>
      <c r="AH1649" s="15">
        <v>0.24</v>
      </c>
      <c r="AI1649" s="15"/>
      <c r="AJ1649" s="19">
        <v>20</v>
      </c>
      <c r="AK1649" s="15"/>
      <c r="AL1649" s="15"/>
      <c r="AM1649" s="15"/>
      <c r="AN1649" s="15"/>
      <c r="AO1649" s="27"/>
    </row>
    <row r="1650" spans="1:41" x14ac:dyDescent="0.25">
      <c r="A1650" s="3">
        <v>283</v>
      </c>
      <c r="B1650" s="11" t="s">
        <v>2954</v>
      </c>
      <c r="C1650" s="3">
        <v>5</v>
      </c>
      <c r="D1650" s="3" t="s">
        <v>4655</v>
      </c>
      <c r="E1650" s="3">
        <v>110</v>
      </c>
      <c r="F1650" s="50">
        <v>135</v>
      </c>
      <c r="G1650" s="3">
        <f t="shared" si="20"/>
        <v>25</v>
      </c>
      <c r="H1650" s="15">
        <v>5.14</v>
      </c>
      <c r="I1650" s="15">
        <v>14.07</v>
      </c>
      <c r="J1650" s="15">
        <v>20.28</v>
      </c>
      <c r="K1650" s="15">
        <v>10.37</v>
      </c>
      <c r="L1650" s="15">
        <v>4.01</v>
      </c>
      <c r="M1650" s="15">
        <v>53.87</v>
      </c>
      <c r="N1650" s="15">
        <v>33.619999999999997</v>
      </c>
      <c r="O1650" s="15">
        <v>12.51</v>
      </c>
      <c r="P1650" s="15">
        <v>8.64</v>
      </c>
      <c r="Q1650" s="23" t="s">
        <v>506</v>
      </c>
      <c r="R1650" s="19">
        <v>8.1</v>
      </c>
      <c r="S1650" s="19">
        <v>8.4</v>
      </c>
      <c r="T1650" s="19">
        <v>8.4</v>
      </c>
      <c r="U1650" s="19">
        <v>6.8</v>
      </c>
      <c r="V1650" s="19">
        <v>6.9</v>
      </c>
      <c r="W1650" s="19">
        <v>7.1</v>
      </c>
      <c r="X1650" s="15">
        <v>0.05</v>
      </c>
      <c r="Y1650" s="15"/>
      <c r="Z1650" s="15"/>
      <c r="AA1650" s="15">
        <v>1.63</v>
      </c>
      <c r="AB1650" s="15">
        <v>20.8</v>
      </c>
      <c r="AC1650" s="15">
        <v>0.25</v>
      </c>
      <c r="AD1650" s="15">
        <v>12.97</v>
      </c>
      <c r="AE1650" s="15"/>
      <c r="AF1650" s="15"/>
      <c r="AG1650" s="15"/>
      <c r="AH1650" s="15"/>
      <c r="AI1650" s="15"/>
      <c r="AJ1650" s="19">
        <v>12</v>
      </c>
      <c r="AK1650" s="15"/>
      <c r="AL1650" s="15"/>
      <c r="AM1650" s="15"/>
      <c r="AN1650" s="15"/>
      <c r="AO1650" s="27"/>
    </row>
    <row r="1651" spans="1:41" x14ac:dyDescent="0.25">
      <c r="A1651" s="3">
        <v>283</v>
      </c>
      <c r="B1651" s="11" t="s">
        <v>2954</v>
      </c>
      <c r="C1651" s="3">
        <v>6</v>
      </c>
      <c r="D1651" s="3" t="s">
        <v>3736</v>
      </c>
      <c r="E1651" s="3">
        <v>135</v>
      </c>
      <c r="F1651" s="50">
        <v>158</v>
      </c>
      <c r="G1651" s="3">
        <f t="shared" si="20"/>
        <v>23</v>
      </c>
      <c r="H1651" s="15">
        <v>5.96</v>
      </c>
      <c r="I1651" s="15">
        <v>13.3</v>
      </c>
      <c r="J1651" s="15">
        <v>19.96</v>
      </c>
      <c r="K1651" s="15">
        <v>9.84</v>
      </c>
      <c r="L1651" s="15">
        <v>2.68</v>
      </c>
      <c r="M1651" s="15">
        <v>51.74</v>
      </c>
      <c r="N1651" s="15">
        <v>36</v>
      </c>
      <c r="O1651" s="15">
        <v>12.27</v>
      </c>
      <c r="P1651" s="15">
        <v>12.5</v>
      </c>
      <c r="Q1651" s="23"/>
      <c r="R1651" s="19">
        <v>8</v>
      </c>
      <c r="S1651" s="19">
        <v>8.3000000000000007</v>
      </c>
      <c r="T1651" s="19">
        <v>8.3000000000000007</v>
      </c>
      <c r="U1651" s="19">
        <v>6.8</v>
      </c>
      <c r="V1651" s="19">
        <v>6.8</v>
      </c>
      <c r="W1651" s="19">
        <v>7</v>
      </c>
      <c r="X1651" s="15">
        <v>0.05</v>
      </c>
      <c r="Y1651" s="15"/>
      <c r="Z1651" s="15"/>
      <c r="AA1651" s="15">
        <v>1.74</v>
      </c>
      <c r="AB1651" s="15">
        <v>23.2</v>
      </c>
      <c r="AC1651" s="15">
        <v>0.28999999999999998</v>
      </c>
      <c r="AD1651" s="15">
        <v>13.23</v>
      </c>
      <c r="AE1651" s="15"/>
      <c r="AF1651" s="15"/>
      <c r="AG1651" s="15"/>
      <c r="AH1651" s="15"/>
      <c r="AI1651" s="15"/>
      <c r="AJ1651" s="19">
        <v>9</v>
      </c>
      <c r="AK1651" s="15"/>
      <c r="AL1651" s="15"/>
      <c r="AM1651" s="15"/>
      <c r="AN1651" s="15"/>
      <c r="AO1651" s="27"/>
    </row>
    <row r="1652" spans="1:41" x14ac:dyDescent="0.25">
      <c r="A1652" s="3">
        <v>283</v>
      </c>
      <c r="B1652" s="11" t="s">
        <v>2954</v>
      </c>
      <c r="C1652" s="3">
        <v>7</v>
      </c>
      <c r="D1652" s="3" t="s">
        <v>3744</v>
      </c>
      <c r="E1652" s="3">
        <v>158</v>
      </c>
      <c r="F1652" s="50">
        <v>0</v>
      </c>
      <c r="G1652" s="3">
        <f t="shared" si="20"/>
        <v>-158</v>
      </c>
      <c r="H1652" s="15">
        <v>2.5</v>
      </c>
      <c r="I1652" s="15">
        <v>6.18</v>
      </c>
      <c r="J1652" s="15">
        <v>5.93</v>
      </c>
      <c r="K1652" s="15">
        <v>6.82</v>
      </c>
      <c r="L1652" s="15">
        <v>3.78</v>
      </c>
      <c r="M1652" s="15">
        <v>25.21</v>
      </c>
      <c r="N1652" s="15">
        <v>60.98</v>
      </c>
      <c r="O1652" s="15">
        <v>13.81</v>
      </c>
      <c r="P1652" s="15">
        <v>3.83</v>
      </c>
      <c r="Q1652" s="23" t="s">
        <v>283</v>
      </c>
      <c r="R1652" s="19">
        <v>8.3000000000000007</v>
      </c>
      <c r="S1652" s="19">
        <v>8.6</v>
      </c>
      <c r="T1652" s="19">
        <v>8.6</v>
      </c>
      <c r="U1652" s="19">
        <v>7.3</v>
      </c>
      <c r="V1652" s="19">
        <v>7.4</v>
      </c>
      <c r="W1652" s="19">
        <v>7.6</v>
      </c>
      <c r="X1652" s="15">
        <v>0.09</v>
      </c>
      <c r="Y1652" s="15"/>
      <c r="Z1652" s="15"/>
      <c r="AA1652" s="15">
        <v>1.44</v>
      </c>
      <c r="AB1652" s="15">
        <v>41.1</v>
      </c>
      <c r="AC1652" s="15">
        <v>0.4</v>
      </c>
      <c r="AD1652" s="15">
        <v>12.79</v>
      </c>
      <c r="AE1652" s="15"/>
      <c r="AF1652" s="15"/>
      <c r="AG1652" s="15"/>
      <c r="AH1652" s="15"/>
      <c r="AI1652" s="15"/>
      <c r="AJ1652" s="19">
        <v>22</v>
      </c>
      <c r="AK1652" s="15"/>
      <c r="AL1652" s="15"/>
      <c r="AM1652" s="15"/>
      <c r="AN1652" s="15"/>
      <c r="AO1652" s="27"/>
    </row>
    <row r="1653" spans="1:41" x14ac:dyDescent="0.25">
      <c r="A1653" s="3"/>
      <c r="B1653" s="11"/>
      <c r="C1653" s="3"/>
      <c r="D1653" s="3"/>
      <c r="E1653" s="3"/>
      <c r="F1653" s="50"/>
      <c r="G1653" s="3"/>
      <c r="H1653" s="15"/>
      <c r="I1653" s="15"/>
      <c r="J1653" s="15"/>
      <c r="K1653" s="15"/>
      <c r="L1653" s="15"/>
      <c r="M1653" s="15"/>
      <c r="N1653" s="15"/>
      <c r="O1653" s="15"/>
      <c r="P1653" s="15"/>
      <c r="Q1653" s="23"/>
      <c r="R1653" s="19"/>
      <c r="S1653" s="19"/>
      <c r="T1653" s="19"/>
      <c r="U1653" s="19"/>
      <c r="V1653" s="19"/>
      <c r="W1653" s="19"/>
      <c r="X1653" s="15"/>
      <c r="Y1653" s="15"/>
      <c r="Z1653" s="15"/>
      <c r="AA1653" s="15"/>
      <c r="AB1653" s="15"/>
      <c r="AC1653" s="15"/>
      <c r="AD1653" s="15"/>
      <c r="AE1653" s="15"/>
      <c r="AF1653" s="15"/>
      <c r="AG1653" s="15"/>
      <c r="AH1653" s="15"/>
      <c r="AI1653" s="15"/>
      <c r="AJ1653" s="19"/>
      <c r="AK1653" s="15"/>
      <c r="AL1653" s="15"/>
      <c r="AM1653" s="15"/>
      <c r="AN1653" s="15"/>
      <c r="AO1653" s="27"/>
    </row>
    <row r="1654" spans="1:41" x14ac:dyDescent="0.25">
      <c r="A1654" s="3"/>
      <c r="B1654" s="11"/>
      <c r="C1654" s="3"/>
      <c r="D1654" s="3"/>
      <c r="E1654" s="3"/>
      <c r="F1654" s="50"/>
      <c r="G1654" s="3"/>
      <c r="H1654" s="15"/>
      <c r="I1654" s="15"/>
      <c r="J1654" s="15"/>
      <c r="K1654" s="15"/>
      <c r="L1654" s="15"/>
      <c r="M1654" s="15"/>
      <c r="N1654" s="15"/>
      <c r="O1654" s="15"/>
      <c r="P1654" s="15"/>
      <c r="Q1654" s="23"/>
      <c r="R1654" s="19"/>
      <c r="S1654" s="19"/>
      <c r="T1654" s="19"/>
      <c r="U1654" s="19"/>
      <c r="V1654" s="19"/>
      <c r="W1654" s="19"/>
      <c r="X1654" s="15"/>
      <c r="Y1654" s="15"/>
      <c r="Z1654" s="15"/>
      <c r="AA1654" s="15"/>
      <c r="AB1654" s="15"/>
      <c r="AC1654" s="15"/>
      <c r="AD1654" s="15"/>
      <c r="AE1654" s="15"/>
      <c r="AF1654" s="15"/>
      <c r="AG1654" s="15"/>
      <c r="AH1654" s="15"/>
      <c r="AI1654" s="15"/>
      <c r="AJ1654" s="19"/>
      <c r="AK1654" s="15"/>
      <c r="AL1654" s="15"/>
      <c r="AM1654" s="15"/>
      <c r="AN1654" s="15"/>
      <c r="AO1654" s="27"/>
    </row>
    <row r="1655" spans="1:41" x14ac:dyDescent="0.25">
      <c r="A1655" s="35">
        <v>284</v>
      </c>
      <c r="B1655" s="36" t="s">
        <v>2954</v>
      </c>
      <c r="C1655" s="35">
        <v>1</v>
      </c>
      <c r="D1655" s="35" t="s">
        <v>7214</v>
      </c>
      <c r="E1655" s="35">
        <v>0</v>
      </c>
      <c r="F1655" s="51">
        <v>20</v>
      </c>
      <c r="G1655" s="35">
        <f t="shared" ref="G1655:G1736" si="21">F1655-E1655</f>
        <v>20</v>
      </c>
      <c r="H1655" s="37">
        <v>0.33</v>
      </c>
      <c r="I1655" s="37">
        <v>1.97</v>
      </c>
      <c r="J1655" s="37">
        <v>6.93</v>
      </c>
      <c r="K1655" s="37">
        <v>32.049999999999997</v>
      </c>
      <c r="L1655" s="37">
        <v>16.36</v>
      </c>
      <c r="M1655" s="37">
        <v>57.67</v>
      </c>
      <c r="N1655" s="37">
        <v>29.44</v>
      </c>
      <c r="O1655" s="37">
        <v>12.89</v>
      </c>
      <c r="P1655" s="37">
        <v>0.3</v>
      </c>
      <c r="Q1655" s="38" t="s">
        <v>506</v>
      </c>
      <c r="R1655" s="39">
        <v>7.9</v>
      </c>
      <c r="S1655" s="39">
        <v>8.3000000000000007</v>
      </c>
      <c r="T1655" s="39">
        <v>8.3000000000000007</v>
      </c>
      <c r="U1655" s="39">
        <v>7.3</v>
      </c>
      <c r="V1655" s="39">
        <v>7.3</v>
      </c>
      <c r="W1655" s="39">
        <v>7.4</v>
      </c>
      <c r="X1655" s="37">
        <v>0.72</v>
      </c>
      <c r="Y1655" s="37">
        <v>0.122</v>
      </c>
      <c r="Z1655" s="37">
        <v>5.9</v>
      </c>
      <c r="AA1655" s="37">
        <v>1.56</v>
      </c>
      <c r="AB1655" s="37">
        <v>3.4</v>
      </c>
      <c r="AC1655" s="37">
        <v>0.59</v>
      </c>
      <c r="AD1655" s="37">
        <v>13.23</v>
      </c>
      <c r="AE1655" s="37"/>
      <c r="AF1655" s="37"/>
      <c r="AG1655" s="37">
        <v>0.4</v>
      </c>
      <c r="AH1655" s="37">
        <v>0.24</v>
      </c>
      <c r="AI1655" s="37"/>
      <c r="AJ1655" s="39">
        <v>339</v>
      </c>
      <c r="AK1655" s="37"/>
      <c r="AL1655" s="37"/>
      <c r="AM1655" s="37"/>
      <c r="AN1655" s="37"/>
      <c r="AO1655" s="40"/>
    </row>
    <row r="1656" spans="1:41" x14ac:dyDescent="0.25">
      <c r="A1656" s="41">
        <v>284</v>
      </c>
      <c r="B1656" s="42" t="s">
        <v>2954</v>
      </c>
      <c r="C1656" s="41">
        <v>2</v>
      </c>
      <c r="D1656" s="41" t="s">
        <v>290</v>
      </c>
      <c r="E1656" s="41">
        <v>20</v>
      </c>
      <c r="F1656" s="49">
        <v>31</v>
      </c>
      <c r="G1656" s="41">
        <f t="shared" si="21"/>
        <v>11</v>
      </c>
      <c r="H1656" s="43">
        <v>7.0000000000000007E-2</v>
      </c>
      <c r="I1656" s="43">
        <v>0.52</v>
      </c>
      <c r="J1656" s="43">
        <v>2.11</v>
      </c>
      <c r="K1656" s="43">
        <v>24.89</v>
      </c>
      <c r="L1656" s="43">
        <v>38.1</v>
      </c>
      <c r="M1656" s="43">
        <v>65.69</v>
      </c>
      <c r="N1656" s="43">
        <v>26.94</v>
      </c>
      <c r="O1656" s="43">
        <v>7.39</v>
      </c>
      <c r="P1656" s="43"/>
      <c r="Q1656" s="44"/>
      <c r="R1656" s="45">
        <v>8.3000000000000007</v>
      </c>
      <c r="S1656" s="45">
        <v>8.3000000000000007</v>
      </c>
      <c r="T1656" s="45">
        <v>8.4</v>
      </c>
      <c r="U1656" s="45">
        <v>7.4</v>
      </c>
      <c r="V1656" s="45">
        <v>7.4</v>
      </c>
      <c r="W1656" s="45">
        <v>7.6</v>
      </c>
      <c r="X1656" s="43">
        <v>0.28999999999999998</v>
      </c>
      <c r="Y1656" s="43">
        <v>5.3999999999999999E-2</v>
      </c>
      <c r="Z1656" s="43">
        <v>5.37</v>
      </c>
      <c r="AA1656" s="43">
        <v>1.42</v>
      </c>
      <c r="AB1656" s="43">
        <v>4.9000000000000004</v>
      </c>
      <c r="AC1656" s="43">
        <v>0.27</v>
      </c>
      <c r="AD1656" s="43">
        <v>7.38</v>
      </c>
      <c r="AE1656" s="43"/>
      <c r="AF1656" s="43"/>
      <c r="AG1656" s="43">
        <v>0.3</v>
      </c>
      <c r="AH1656" s="43">
        <v>0.14000000000000001</v>
      </c>
      <c r="AI1656" s="43"/>
      <c r="AJ1656" s="45">
        <v>58</v>
      </c>
      <c r="AK1656" s="43"/>
      <c r="AL1656" s="43"/>
      <c r="AM1656" s="43"/>
      <c r="AN1656" s="43"/>
      <c r="AO1656" s="46"/>
    </row>
    <row r="1657" spans="1:41" x14ac:dyDescent="0.25">
      <c r="A1657" s="41">
        <v>284</v>
      </c>
      <c r="B1657" s="42" t="s">
        <v>2954</v>
      </c>
      <c r="C1657" s="41">
        <v>3</v>
      </c>
      <c r="D1657" s="41" t="s">
        <v>302</v>
      </c>
      <c r="E1657" s="41">
        <v>31</v>
      </c>
      <c r="F1657" s="49">
        <v>44</v>
      </c>
      <c r="G1657" s="41">
        <f t="shared" si="21"/>
        <v>13</v>
      </c>
      <c r="H1657" s="43">
        <v>0.23</v>
      </c>
      <c r="I1657" s="43">
        <v>0.44</v>
      </c>
      <c r="J1657" s="43">
        <v>0.97</v>
      </c>
      <c r="K1657" s="43">
        <v>16.22</v>
      </c>
      <c r="L1657" s="43">
        <v>16.25</v>
      </c>
      <c r="M1657" s="43">
        <v>34.11</v>
      </c>
      <c r="N1657" s="43">
        <v>56.59</v>
      </c>
      <c r="O1657" s="43">
        <v>9.3000000000000007</v>
      </c>
      <c r="P1657" s="43">
        <v>0.53</v>
      </c>
      <c r="Q1657" s="44" t="s">
        <v>283</v>
      </c>
      <c r="R1657" s="45">
        <v>8.1</v>
      </c>
      <c r="S1657" s="45">
        <v>8.1</v>
      </c>
      <c r="T1657" s="45">
        <v>8.1</v>
      </c>
      <c r="U1657" s="45">
        <v>7.2</v>
      </c>
      <c r="V1657" s="45">
        <v>7.3</v>
      </c>
      <c r="W1657" s="45">
        <v>7.5</v>
      </c>
      <c r="X1657" s="43">
        <v>0.43</v>
      </c>
      <c r="Y1657" s="43">
        <v>7.0999999999999994E-2</v>
      </c>
      <c r="Z1657" s="43">
        <v>6.06</v>
      </c>
      <c r="AA1657" s="43">
        <v>1.47</v>
      </c>
      <c r="AB1657" s="43">
        <v>5.8</v>
      </c>
      <c r="AC1657" s="43">
        <v>0.28999999999999998</v>
      </c>
      <c r="AD1657" s="43">
        <v>9.11</v>
      </c>
      <c r="AE1657" s="43"/>
      <c r="AF1657" s="43"/>
      <c r="AG1657" s="43">
        <v>0.42</v>
      </c>
      <c r="AH1657" s="43">
        <v>0.12</v>
      </c>
      <c r="AI1657" s="43"/>
      <c r="AJ1657" s="45">
        <v>51</v>
      </c>
      <c r="AK1657" s="43"/>
      <c r="AL1657" s="43"/>
      <c r="AM1657" s="43"/>
      <c r="AN1657" s="43"/>
      <c r="AO1657" s="46"/>
    </row>
    <row r="1658" spans="1:41" x14ac:dyDescent="0.25">
      <c r="A1658" s="3">
        <v>284</v>
      </c>
      <c r="B1658" s="11" t="s">
        <v>2954</v>
      </c>
      <c r="C1658" s="3">
        <v>4</v>
      </c>
      <c r="D1658" s="3" t="s">
        <v>477</v>
      </c>
      <c r="E1658" s="3">
        <v>44</v>
      </c>
      <c r="F1658" s="50">
        <v>70</v>
      </c>
      <c r="G1658" s="3">
        <f t="shared" si="21"/>
        <v>26</v>
      </c>
      <c r="H1658" s="15">
        <v>0.05</v>
      </c>
      <c r="I1658" s="15">
        <v>0.15</v>
      </c>
      <c r="J1658" s="15">
        <v>0.16</v>
      </c>
      <c r="K1658" s="15">
        <v>9.6</v>
      </c>
      <c r="L1658" s="15">
        <v>41.93</v>
      </c>
      <c r="M1658" s="15">
        <v>51.89</v>
      </c>
      <c r="N1658" s="15">
        <v>41.62</v>
      </c>
      <c r="O1658" s="15">
        <v>6.49</v>
      </c>
      <c r="P1658" s="15">
        <v>0.39</v>
      </c>
      <c r="Q1658" s="23" t="s">
        <v>506</v>
      </c>
      <c r="R1658" s="19">
        <v>8.3000000000000007</v>
      </c>
      <c r="S1658" s="19">
        <v>8.3000000000000007</v>
      </c>
      <c r="T1658" s="19">
        <v>8.3000000000000007</v>
      </c>
      <c r="U1658" s="19">
        <v>7.3</v>
      </c>
      <c r="V1658" s="19">
        <v>7.3</v>
      </c>
      <c r="W1658" s="19">
        <v>7.6</v>
      </c>
      <c r="X1658" s="15">
        <v>0.33</v>
      </c>
      <c r="Y1658" s="15">
        <v>4.4999999999999998E-2</v>
      </c>
      <c r="Z1658" s="15">
        <v>7.33</v>
      </c>
      <c r="AA1658" s="15">
        <v>1.43</v>
      </c>
      <c r="AB1658" s="15">
        <v>4.7</v>
      </c>
      <c r="AC1658" s="15">
        <v>0.25</v>
      </c>
      <c r="AD1658" s="15">
        <v>8.68</v>
      </c>
      <c r="AE1658" s="15"/>
      <c r="AF1658" s="15"/>
      <c r="AG1658" s="15">
        <v>0.44</v>
      </c>
      <c r="AH1658" s="15">
        <v>0.12</v>
      </c>
      <c r="AI1658" s="15"/>
      <c r="AJ1658" s="19">
        <v>48</v>
      </c>
      <c r="AK1658" s="15"/>
      <c r="AL1658" s="15"/>
      <c r="AM1658" s="15"/>
      <c r="AN1658" s="15"/>
      <c r="AO1658" s="27"/>
    </row>
    <row r="1659" spans="1:41" x14ac:dyDescent="0.25">
      <c r="A1659" s="3">
        <v>284</v>
      </c>
      <c r="B1659" s="11" t="s">
        <v>2954</v>
      </c>
      <c r="C1659" s="3">
        <v>5</v>
      </c>
      <c r="D1659" s="3" t="s">
        <v>2422</v>
      </c>
      <c r="E1659" s="3">
        <v>70</v>
      </c>
      <c r="F1659" s="50">
        <v>95</v>
      </c>
      <c r="G1659" s="3">
        <f t="shared" si="21"/>
        <v>25</v>
      </c>
      <c r="H1659" s="15">
        <v>0.14000000000000001</v>
      </c>
      <c r="I1659" s="15">
        <v>0.31</v>
      </c>
      <c r="J1659" s="15">
        <v>0.81</v>
      </c>
      <c r="K1659" s="15">
        <v>7.08</v>
      </c>
      <c r="L1659" s="15">
        <v>17.86</v>
      </c>
      <c r="M1659" s="15">
        <v>26.2</v>
      </c>
      <c r="N1659" s="15">
        <v>57.61</v>
      </c>
      <c r="O1659" s="15">
        <v>16.190000000000001</v>
      </c>
      <c r="P1659" s="15">
        <v>0.45</v>
      </c>
      <c r="Q1659" s="23" t="s">
        <v>283</v>
      </c>
      <c r="R1659" s="19">
        <v>8</v>
      </c>
      <c r="S1659" s="19">
        <v>8.1</v>
      </c>
      <c r="T1659" s="19">
        <v>8.3000000000000007</v>
      </c>
      <c r="U1659" s="19">
        <v>7.2</v>
      </c>
      <c r="V1659" s="19">
        <v>7.3</v>
      </c>
      <c r="W1659" s="19">
        <v>7.7</v>
      </c>
      <c r="X1659" s="15">
        <v>0.45</v>
      </c>
      <c r="Y1659" s="15"/>
      <c r="Z1659" s="15"/>
      <c r="AA1659" s="15">
        <v>1.38</v>
      </c>
      <c r="AB1659" s="15">
        <v>5.0999999999999996</v>
      </c>
      <c r="AC1659" s="15">
        <v>1</v>
      </c>
      <c r="AD1659" s="15">
        <v>12.79</v>
      </c>
      <c r="AE1659" s="15"/>
      <c r="AF1659" s="15"/>
      <c r="AG1659" s="15">
        <v>0.88</v>
      </c>
      <c r="AH1659" s="15">
        <v>0.1</v>
      </c>
      <c r="AI1659" s="15"/>
      <c r="AJ1659" s="19">
        <v>22</v>
      </c>
      <c r="AK1659" s="15"/>
      <c r="AL1659" s="15"/>
      <c r="AM1659" s="15"/>
      <c r="AN1659" s="15"/>
      <c r="AO1659" s="27"/>
    </row>
    <row r="1660" spans="1:41" x14ac:dyDescent="0.25">
      <c r="A1660" s="3">
        <v>284</v>
      </c>
      <c r="B1660" s="11" t="s">
        <v>2954</v>
      </c>
      <c r="C1660" s="3">
        <v>6</v>
      </c>
      <c r="D1660" s="3" t="s">
        <v>1946</v>
      </c>
      <c r="E1660" s="3">
        <v>95</v>
      </c>
      <c r="F1660" s="50">
        <v>117</v>
      </c>
      <c r="G1660" s="3">
        <f t="shared" si="21"/>
        <v>22</v>
      </c>
      <c r="H1660" s="15">
        <v>0.33</v>
      </c>
      <c r="I1660" s="15">
        <v>6.12</v>
      </c>
      <c r="J1660" s="15">
        <v>8.26</v>
      </c>
      <c r="K1660" s="15">
        <v>27.07</v>
      </c>
      <c r="L1660" s="15">
        <v>20.2</v>
      </c>
      <c r="M1660" s="15">
        <v>64.98</v>
      </c>
      <c r="N1660" s="15">
        <v>28.9</v>
      </c>
      <c r="O1660" s="15">
        <v>6.12</v>
      </c>
      <c r="P1660" s="15">
        <v>8</v>
      </c>
      <c r="Q1660" s="23" t="s">
        <v>506</v>
      </c>
      <c r="R1660" s="19">
        <v>8</v>
      </c>
      <c r="S1660" s="19">
        <v>8</v>
      </c>
      <c r="T1660" s="19">
        <v>8.4</v>
      </c>
      <c r="U1660" s="19">
        <v>7.4</v>
      </c>
      <c r="V1660" s="19">
        <v>7.4</v>
      </c>
      <c r="W1660" s="19">
        <v>7.7</v>
      </c>
      <c r="X1660" s="15">
        <v>0.22</v>
      </c>
      <c r="Y1660" s="15"/>
      <c r="Z1660" s="15"/>
      <c r="AA1660" s="15">
        <v>1.39</v>
      </c>
      <c r="AB1660" s="15">
        <v>3.8</v>
      </c>
      <c r="AC1660" s="15">
        <v>0.91</v>
      </c>
      <c r="AD1660" s="15">
        <v>7.38</v>
      </c>
      <c r="AE1660" s="15"/>
      <c r="AF1660" s="15"/>
      <c r="AG1660" s="15">
        <v>0.56000000000000005</v>
      </c>
      <c r="AH1660" s="15">
        <v>0.12</v>
      </c>
      <c r="AI1660" s="15"/>
      <c r="AJ1660" s="19">
        <v>36</v>
      </c>
      <c r="AK1660" s="15"/>
      <c r="AL1660" s="15"/>
      <c r="AM1660" s="15"/>
      <c r="AN1660" s="15"/>
      <c r="AO1660" s="27"/>
    </row>
    <row r="1661" spans="1:41" x14ac:dyDescent="0.25">
      <c r="A1661" s="3">
        <v>284</v>
      </c>
      <c r="B1661" s="11" t="s">
        <v>2954</v>
      </c>
      <c r="C1661" s="3">
        <v>7</v>
      </c>
      <c r="D1661" s="3" t="s">
        <v>484</v>
      </c>
      <c r="E1661" s="3">
        <v>117</v>
      </c>
      <c r="F1661" s="50">
        <v>0</v>
      </c>
      <c r="G1661" s="3">
        <f t="shared" si="21"/>
        <v>-117</v>
      </c>
      <c r="H1661" s="15">
        <v>31.86</v>
      </c>
      <c r="I1661" s="15">
        <v>37.450000000000003</v>
      </c>
      <c r="J1661" s="15">
        <v>15.06</v>
      </c>
      <c r="K1661" s="15">
        <v>8.2100000000000009</v>
      </c>
      <c r="L1661" s="15">
        <v>0.92</v>
      </c>
      <c r="M1661" s="15">
        <v>93.5</v>
      </c>
      <c r="N1661" s="15">
        <v>5.86</v>
      </c>
      <c r="O1661" s="15">
        <v>1.62</v>
      </c>
      <c r="P1661" s="15">
        <v>27</v>
      </c>
      <c r="Q1661" s="23"/>
      <c r="R1661" s="19">
        <v>8.3000000000000007</v>
      </c>
      <c r="S1661" s="19">
        <v>8.3000000000000007</v>
      </c>
      <c r="T1661" s="19">
        <v>8.4</v>
      </c>
      <c r="U1661" s="19">
        <v>7.6</v>
      </c>
      <c r="V1661" s="19">
        <v>7.6</v>
      </c>
      <c r="W1661" s="19">
        <v>7.8</v>
      </c>
      <c r="X1661" s="15">
        <v>0.05</v>
      </c>
      <c r="Y1661" s="15"/>
      <c r="Z1661" s="15"/>
      <c r="AA1661" s="15"/>
      <c r="AB1661" s="15">
        <v>4.2</v>
      </c>
      <c r="AC1661" s="15">
        <v>0.4</v>
      </c>
      <c r="AD1661" s="15">
        <v>4.7</v>
      </c>
      <c r="AE1661" s="15"/>
      <c r="AF1661" s="15"/>
      <c r="AG1661" s="15">
        <v>0.4</v>
      </c>
      <c r="AH1661" s="15">
        <v>0.14000000000000001</v>
      </c>
      <c r="AI1661" s="15"/>
      <c r="AJ1661" s="19">
        <v>20</v>
      </c>
      <c r="AK1661" s="15"/>
      <c r="AL1661" s="15"/>
      <c r="AM1661" s="15"/>
      <c r="AN1661" s="15"/>
      <c r="AO1661" s="27"/>
    </row>
    <row r="1662" spans="1:41" x14ac:dyDescent="0.25">
      <c r="A1662" s="3"/>
      <c r="B1662" s="11"/>
      <c r="C1662" s="3"/>
      <c r="D1662" s="3"/>
      <c r="E1662" s="3"/>
      <c r="F1662" s="50"/>
      <c r="G1662" s="3"/>
      <c r="H1662" s="15"/>
      <c r="I1662" s="15"/>
      <c r="J1662" s="15"/>
      <c r="K1662" s="15"/>
      <c r="L1662" s="15"/>
      <c r="M1662" s="15"/>
      <c r="N1662" s="15"/>
      <c r="O1662" s="15"/>
      <c r="P1662" s="15"/>
      <c r="Q1662" s="23"/>
      <c r="R1662" s="19"/>
      <c r="S1662" s="19"/>
      <c r="T1662" s="19"/>
      <c r="U1662" s="19"/>
      <c r="V1662" s="19"/>
      <c r="W1662" s="19"/>
      <c r="X1662" s="15"/>
      <c r="Y1662" s="15"/>
      <c r="Z1662" s="15"/>
      <c r="AA1662" s="15"/>
      <c r="AB1662" s="15"/>
      <c r="AC1662" s="15"/>
      <c r="AD1662" s="15"/>
      <c r="AE1662" s="15"/>
      <c r="AF1662" s="15"/>
      <c r="AG1662" s="15"/>
      <c r="AH1662" s="15"/>
      <c r="AI1662" s="15"/>
      <c r="AJ1662" s="19"/>
      <c r="AK1662" s="15"/>
      <c r="AL1662" s="15"/>
      <c r="AM1662" s="15"/>
      <c r="AN1662" s="15"/>
      <c r="AO1662" s="27"/>
    </row>
    <row r="1663" spans="1:41" x14ac:dyDescent="0.25">
      <c r="A1663" s="3"/>
      <c r="B1663" s="11"/>
      <c r="C1663" s="3"/>
      <c r="D1663" s="3"/>
      <c r="E1663" s="3"/>
      <c r="F1663" s="50"/>
      <c r="G1663" s="3"/>
      <c r="H1663" s="15"/>
      <c r="I1663" s="15"/>
      <c r="J1663" s="15"/>
      <c r="K1663" s="15"/>
      <c r="L1663" s="15"/>
      <c r="M1663" s="15"/>
      <c r="N1663" s="15"/>
      <c r="O1663" s="15"/>
      <c r="P1663" s="15"/>
      <c r="Q1663" s="23"/>
      <c r="R1663" s="19"/>
      <c r="S1663" s="19"/>
      <c r="T1663" s="19"/>
      <c r="U1663" s="19"/>
      <c r="V1663" s="19"/>
      <c r="W1663" s="19"/>
      <c r="X1663" s="15"/>
      <c r="Y1663" s="15"/>
      <c r="Z1663" s="15"/>
      <c r="AA1663" s="15"/>
      <c r="AB1663" s="15"/>
      <c r="AC1663" s="15"/>
      <c r="AD1663" s="15"/>
      <c r="AE1663" s="15"/>
      <c r="AF1663" s="15"/>
      <c r="AG1663" s="15"/>
      <c r="AH1663" s="15"/>
      <c r="AI1663" s="15"/>
      <c r="AJ1663" s="19"/>
      <c r="AK1663" s="15"/>
      <c r="AL1663" s="15"/>
      <c r="AM1663" s="15"/>
      <c r="AN1663" s="15"/>
      <c r="AO1663" s="27"/>
    </row>
    <row r="1664" spans="1:41" x14ac:dyDescent="0.25">
      <c r="A1664" s="35">
        <v>285</v>
      </c>
      <c r="B1664" s="36" t="s">
        <v>2954</v>
      </c>
      <c r="C1664" s="35">
        <v>1</v>
      </c>
      <c r="D1664" s="35" t="s">
        <v>660</v>
      </c>
      <c r="E1664" s="35">
        <v>0</v>
      </c>
      <c r="F1664" s="51">
        <v>13</v>
      </c>
      <c r="G1664" s="35">
        <f t="shared" si="21"/>
        <v>13</v>
      </c>
      <c r="H1664" s="37">
        <v>0.55000000000000004</v>
      </c>
      <c r="I1664" s="37">
        <v>0.69</v>
      </c>
      <c r="J1664" s="37">
        <v>0.62</v>
      </c>
      <c r="K1664" s="37">
        <v>2.77</v>
      </c>
      <c r="L1664" s="37">
        <v>3.9</v>
      </c>
      <c r="M1664" s="37">
        <v>8.5299999999999994</v>
      </c>
      <c r="N1664" s="37">
        <v>47.53</v>
      </c>
      <c r="O1664" s="37">
        <v>43.94</v>
      </c>
      <c r="P1664" s="37">
        <v>3.63</v>
      </c>
      <c r="Q1664" s="38" t="s">
        <v>169</v>
      </c>
      <c r="R1664" s="39">
        <v>7.5</v>
      </c>
      <c r="S1664" s="39">
        <v>7.6</v>
      </c>
      <c r="T1664" s="39">
        <v>8.1999999999999993</v>
      </c>
      <c r="U1664" s="39">
        <v>7.6</v>
      </c>
      <c r="V1664" s="39">
        <v>7.6</v>
      </c>
      <c r="W1664" s="39">
        <v>7.7</v>
      </c>
      <c r="X1664" s="37">
        <v>0.54</v>
      </c>
      <c r="Y1664" s="37">
        <v>0.122</v>
      </c>
      <c r="Z1664" s="37">
        <v>4.43</v>
      </c>
      <c r="AA1664" s="37">
        <v>1.88</v>
      </c>
      <c r="AB1664" s="37">
        <v>7</v>
      </c>
      <c r="AC1664" s="37">
        <v>0.38</v>
      </c>
      <c r="AD1664" s="37">
        <v>24.98</v>
      </c>
      <c r="AE1664" s="37"/>
      <c r="AF1664" s="37"/>
      <c r="AG1664" s="37">
        <v>0.38</v>
      </c>
      <c r="AH1664" s="37">
        <v>0.24</v>
      </c>
      <c r="AI1664" s="37"/>
      <c r="AJ1664" s="39">
        <v>104</v>
      </c>
      <c r="AK1664" s="37"/>
      <c r="AL1664" s="37"/>
      <c r="AM1664" s="37"/>
      <c r="AN1664" s="37"/>
      <c r="AO1664" s="40"/>
    </row>
    <row r="1665" spans="1:41" x14ac:dyDescent="0.25">
      <c r="A1665" s="41">
        <v>285</v>
      </c>
      <c r="B1665" s="42" t="s">
        <v>2954</v>
      </c>
      <c r="C1665" s="41">
        <v>2</v>
      </c>
      <c r="D1665" s="41" t="s">
        <v>684</v>
      </c>
      <c r="E1665" s="41">
        <v>13</v>
      </c>
      <c r="F1665" s="49">
        <v>32</v>
      </c>
      <c r="G1665" s="41">
        <f t="shared" si="21"/>
        <v>19</v>
      </c>
      <c r="H1665" s="43">
        <v>0.5</v>
      </c>
      <c r="I1665" s="43">
        <v>0.59</v>
      </c>
      <c r="J1665" s="43">
        <v>0.56000000000000005</v>
      </c>
      <c r="K1665" s="43">
        <v>2.57</v>
      </c>
      <c r="L1665" s="43">
        <v>4.05</v>
      </c>
      <c r="M1665" s="43">
        <v>4.2699999999999996</v>
      </c>
      <c r="N1665" s="43">
        <v>56</v>
      </c>
      <c r="O1665" s="43">
        <v>39.729999999999997</v>
      </c>
      <c r="P1665" s="43"/>
      <c r="Q1665" s="44" t="s">
        <v>354</v>
      </c>
      <c r="R1665" s="45">
        <v>8</v>
      </c>
      <c r="S1665" s="45">
        <v>8</v>
      </c>
      <c r="T1665" s="45">
        <v>8.4</v>
      </c>
      <c r="U1665" s="45">
        <v>7.4</v>
      </c>
      <c r="V1665" s="45">
        <v>7.4</v>
      </c>
      <c r="W1665" s="45">
        <v>7.6</v>
      </c>
      <c r="X1665" s="43">
        <v>0.6</v>
      </c>
      <c r="Y1665" s="43">
        <v>0.157</v>
      </c>
      <c r="Z1665" s="43">
        <v>3.82</v>
      </c>
      <c r="AA1665" s="43">
        <v>1.75</v>
      </c>
      <c r="AB1665" s="43">
        <v>6.8</v>
      </c>
      <c r="AC1665" s="43">
        <v>0.5</v>
      </c>
      <c r="AD1665" s="43">
        <v>24.98</v>
      </c>
      <c r="AE1665" s="43"/>
      <c r="AF1665" s="43"/>
      <c r="AG1665" s="43">
        <v>0.34</v>
      </c>
      <c r="AH1665" s="43">
        <v>0.24</v>
      </c>
      <c r="AI1665" s="43"/>
      <c r="AJ1665" s="45">
        <v>116</v>
      </c>
      <c r="AK1665" s="43"/>
      <c r="AL1665" s="43"/>
      <c r="AM1665" s="43"/>
      <c r="AN1665" s="43"/>
      <c r="AO1665" s="46"/>
    </row>
    <row r="1666" spans="1:41" x14ac:dyDescent="0.25">
      <c r="A1666" s="41">
        <v>285</v>
      </c>
      <c r="B1666" s="42" t="s">
        <v>2954</v>
      </c>
      <c r="C1666" s="41">
        <v>3</v>
      </c>
      <c r="D1666" s="41" t="s">
        <v>702</v>
      </c>
      <c r="E1666" s="41">
        <v>32</v>
      </c>
      <c r="F1666" s="49">
        <v>67</v>
      </c>
      <c r="G1666" s="41">
        <f t="shared" si="21"/>
        <v>35</v>
      </c>
      <c r="H1666" s="43">
        <v>0.21</v>
      </c>
      <c r="I1666" s="43">
        <v>0.62</v>
      </c>
      <c r="J1666" s="43">
        <v>0.76</v>
      </c>
      <c r="K1666" s="43">
        <v>2.62</v>
      </c>
      <c r="L1666" s="43">
        <v>3.44</v>
      </c>
      <c r="M1666" s="43">
        <v>7.65</v>
      </c>
      <c r="N1666" s="43">
        <v>54.34</v>
      </c>
      <c r="O1666" s="43">
        <v>38.01</v>
      </c>
      <c r="P1666" s="43"/>
      <c r="Q1666" s="44" t="s">
        <v>354</v>
      </c>
      <c r="R1666" s="45">
        <v>8</v>
      </c>
      <c r="S1666" s="45">
        <v>8.1</v>
      </c>
      <c r="T1666" s="45">
        <v>8.5</v>
      </c>
      <c r="U1666" s="45">
        <v>7.1</v>
      </c>
      <c r="V1666" s="45">
        <v>7.1</v>
      </c>
      <c r="W1666" s="45">
        <v>7.6</v>
      </c>
      <c r="X1666" s="43">
        <v>0.46</v>
      </c>
      <c r="Y1666" s="43">
        <v>0.15</v>
      </c>
      <c r="Z1666" s="43">
        <v>3.07</v>
      </c>
      <c r="AA1666" s="43">
        <v>1.65</v>
      </c>
      <c r="AB1666" s="43">
        <v>8.6</v>
      </c>
      <c r="AC1666" s="43">
        <v>0.25</v>
      </c>
      <c r="AD1666" s="43">
        <v>25.42</v>
      </c>
      <c r="AE1666" s="43"/>
      <c r="AF1666" s="43"/>
      <c r="AG1666" s="43">
        <v>0.38</v>
      </c>
      <c r="AH1666" s="43">
        <v>0.22</v>
      </c>
      <c r="AI1666" s="43"/>
      <c r="AJ1666" s="45">
        <v>189</v>
      </c>
      <c r="AK1666" s="43"/>
      <c r="AL1666" s="43"/>
      <c r="AM1666" s="43"/>
      <c r="AN1666" s="43"/>
      <c r="AO1666" s="46"/>
    </row>
    <row r="1667" spans="1:41" x14ac:dyDescent="0.25">
      <c r="A1667" s="3">
        <v>285</v>
      </c>
      <c r="B1667" s="11" t="s">
        <v>2954</v>
      </c>
      <c r="C1667" s="3">
        <v>4</v>
      </c>
      <c r="D1667" s="3" t="s">
        <v>69</v>
      </c>
      <c r="E1667" s="3">
        <v>67</v>
      </c>
      <c r="F1667" s="50">
        <v>100</v>
      </c>
      <c r="G1667" s="3">
        <f t="shared" si="21"/>
        <v>33</v>
      </c>
      <c r="H1667" s="15">
        <v>0.61</v>
      </c>
      <c r="I1667" s="15">
        <v>0.72</v>
      </c>
      <c r="J1667" s="15">
        <v>0.63</v>
      </c>
      <c r="K1667" s="15">
        <v>2.77</v>
      </c>
      <c r="L1667" s="15">
        <v>4.58</v>
      </c>
      <c r="M1667" s="15">
        <v>9.31</v>
      </c>
      <c r="N1667" s="15">
        <v>44.34</v>
      </c>
      <c r="O1667" s="15">
        <v>46.35</v>
      </c>
      <c r="P1667" s="15">
        <v>0.9</v>
      </c>
      <c r="Q1667" s="23" t="s">
        <v>169</v>
      </c>
      <c r="R1667" s="19">
        <v>8</v>
      </c>
      <c r="S1667" s="19">
        <v>8</v>
      </c>
      <c r="T1667" s="19">
        <v>8.4</v>
      </c>
      <c r="U1667" s="19">
        <v>7</v>
      </c>
      <c r="V1667" s="19">
        <v>7</v>
      </c>
      <c r="W1667" s="19">
        <v>7.7</v>
      </c>
      <c r="X1667" s="15">
        <v>0.19</v>
      </c>
      <c r="Y1667" s="15">
        <v>8.4000000000000005E-2</v>
      </c>
      <c r="Z1667" s="15">
        <v>2.2599999999999998</v>
      </c>
      <c r="AA1667" s="15">
        <v>1.92</v>
      </c>
      <c r="AB1667" s="15">
        <v>9.4</v>
      </c>
      <c r="AC1667" s="15">
        <v>0.5</v>
      </c>
      <c r="AD1667" s="15">
        <v>24.53</v>
      </c>
      <c r="AE1667" s="15"/>
      <c r="AF1667" s="15"/>
      <c r="AG1667" s="15">
        <v>0.56000000000000005</v>
      </c>
      <c r="AH1667" s="15">
        <v>0.2</v>
      </c>
      <c r="AI1667" s="15"/>
      <c r="AJ1667" s="19">
        <v>7</v>
      </c>
      <c r="AK1667" s="15"/>
      <c r="AL1667" s="15"/>
      <c r="AM1667" s="15"/>
      <c r="AN1667" s="15"/>
      <c r="AO1667" s="27"/>
    </row>
    <row r="1668" spans="1:41" x14ac:dyDescent="0.25">
      <c r="A1668" s="3">
        <v>285</v>
      </c>
      <c r="B1668" s="11" t="s">
        <v>2954</v>
      </c>
      <c r="C1668" s="3">
        <v>5</v>
      </c>
      <c r="D1668" s="3" t="s">
        <v>2915</v>
      </c>
      <c r="E1668" s="3">
        <v>110</v>
      </c>
      <c r="F1668" s="50">
        <v>160</v>
      </c>
      <c r="G1668" s="3">
        <f t="shared" si="21"/>
        <v>50</v>
      </c>
      <c r="H1668" s="15">
        <v>0.51</v>
      </c>
      <c r="I1668" s="15">
        <v>0.74</v>
      </c>
      <c r="J1668" s="15">
        <v>0.63</v>
      </c>
      <c r="K1668" s="15">
        <v>2.23</v>
      </c>
      <c r="L1668" s="15">
        <v>4.0599999999999996</v>
      </c>
      <c r="M1668" s="15">
        <v>8.17</v>
      </c>
      <c r="N1668" s="15">
        <v>38.020000000000003</v>
      </c>
      <c r="O1668" s="15">
        <v>53.81</v>
      </c>
      <c r="P1668" s="15">
        <v>0.95</v>
      </c>
      <c r="Q1668" s="23" t="s">
        <v>6</v>
      </c>
      <c r="R1668" s="19">
        <v>8</v>
      </c>
      <c r="S1668" s="19">
        <v>8</v>
      </c>
      <c r="T1668" s="19">
        <v>8.6</v>
      </c>
      <c r="U1668" s="19">
        <v>7</v>
      </c>
      <c r="V1668" s="19">
        <v>7</v>
      </c>
      <c r="W1668" s="19">
        <v>7.6</v>
      </c>
      <c r="X1668" s="15">
        <v>0.13</v>
      </c>
      <c r="Y1668" s="15"/>
      <c r="Z1668" s="15"/>
      <c r="AA1668" s="15">
        <v>1.96</v>
      </c>
      <c r="AB1668" s="15">
        <v>9.4</v>
      </c>
      <c r="AC1668" s="15">
        <v>0.77</v>
      </c>
      <c r="AD1668" s="15">
        <v>24.08</v>
      </c>
      <c r="AE1668" s="15"/>
      <c r="AF1668" s="15"/>
      <c r="AG1668" s="15">
        <v>0.84</v>
      </c>
      <c r="AH1668" s="15">
        <v>0.22</v>
      </c>
      <c r="AI1668" s="15"/>
      <c r="AJ1668" s="19">
        <v>15</v>
      </c>
      <c r="AK1668" s="15"/>
      <c r="AL1668" s="15"/>
      <c r="AM1668" s="15"/>
      <c r="AN1668" s="15"/>
      <c r="AO1668" s="27"/>
    </row>
    <row r="1669" spans="1:41" x14ac:dyDescent="0.25">
      <c r="A1669" s="3"/>
      <c r="B1669" s="11"/>
      <c r="C1669" s="3"/>
      <c r="D1669" s="3"/>
      <c r="E1669" s="3"/>
      <c r="F1669" s="50"/>
      <c r="G1669" s="3"/>
      <c r="H1669" s="15"/>
      <c r="I1669" s="15"/>
      <c r="J1669" s="15"/>
      <c r="K1669" s="15"/>
      <c r="L1669" s="15"/>
      <c r="M1669" s="15"/>
      <c r="N1669" s="15"/>
      <c r="O1669" s="15"/>
      <c r="P1669" s="15"/>
      <c r="Q1669" s="23"/>
      <c r="R1669" s="19"/>
      <c r="S1669" s="19"/>
      <c r="T1669" s="19"/>
      <c r="U1669" s="19"/>
      <c r="V1669" s="19"/>
      <c r="W1669" s="19"/>
      <c r="X1669" s="15"/>
      <c r="Y1669" s="15"/>
      <c r="Z1669" s="15"/>
      <c r="AA1669" s="15"/>
      <c r="AB1669" s="15"/>
      <c r="AC1669" s="15"/>
      <c r="AD1669" s="15"/>
      <c r="AE1669" s="15"/>
      <c r="AF1669" s="15"/>
      <c r="AG1669" s="15"/>
      <c r="AH1669" s="15"/>
      <c r="AI1669" s="15"/>
      <c r="AJ1669" s="19"/>
      <c r="AK1669" s="15"/>
      <c r="AL1669" s="15"/>
      <c r="AM1669" s="15"/>
      <c r="AN1669" s="15"/>
      <c r="AO1669" s="27"/>
    </row>
    <row r="1670" spans="1:41" x14ac:dyDescent="0.25">
      <c r="A1670" s="3"/>
      <c r="B1670" s="11"/>
      <c r="C1670" s="3"/>
      <c r="D1670" s="3"/>
      <c r="E1670" s="3"/>
      <c r="F1670" s="50"/>
      <c r="G1670" s="3"/>
      <c r="H1670" s="15"/>
      <c r="I1670" s="15"/>
      <c r="J1670" s="15"/>
      <c r="K1670" s="15"/>
      <c r="L1670" s="15"/>
      <c r="M1670" s="15"/>
      <c r="N1670" s="15"/>
      <c r="O1670" s="15"/>
      <c r="P1670" s="15"/>
      <c r="Q1670" s="23"/>
      <c r="R1670" s="19"/>
      <c r="S1670" s="19"/>
      <c r="T1670" s="19"/>
      <c r="U1670" s="19"/>
      <c r="V1670" s="19"/>
      <c r="W1670" s="19"/>
      <c r="X1670" s="15"/>
      <c r="Y1670" s="15"/>
      <c r="Z1670" s="15"/>
      <c r="AA1670" s="15"/>
      <c r="AB1670" s="15"/>
      <c r="AC1670" s="15"/>
      <c r="AD1670" s="15"/>
      <c r="AE1670" s="15"/>
      <c r="AF1670" s="15"/>
      <c r="AG1670" s="15"/>
      <c r="AH1670" s="15"/>
      <c r="AI1670" s="15"/>
      <c r="AJ1670" s="19"/>
      <c r="AK1670" s="15"/>
      <c r="AL1670" s="15"/>
      <c r="AM1670" s="15"/>
      <c r="AN1670" s="15"/>
      <c r="AO1670" s="27"/>
    </row>
    <row r="1671" spans="1:41" x14ac:dyDescent="0.25">
      <c r="A1671" s="35">
        <v>286</v>
      </c>
      <c r="B1671" s="36" t="s">
        <v>2954</v>
      </c>
      <c r="C1671" s="35">
        <v>1</v>
      </c>
      <c r="D1671" s="35" t="s">
        <v>6</v>
      </c>
      <c r="E1671" s="35">
        <v>0</v>
      </c>
      <c r="F1671" s="51">
        <v>18</v>
      </c>
      <c r="G1671" s="35">
        <f t="shared" si="21"/>
        <v>18</v>
      </c>
      <c r="H1671" s="37">
        <v>0.39</v>
      </c>
      <c r="I1671" s="37">
        <v>2.0099999999999998</v>
      </c>
      <c r="J1671" s="37">
        <v>3.67</v>
      </c>
      <c r="K1671" s="37">
        <v>18.21</v>
      </c>
      <c r="L1671" s="37">
        <v>16.11</v>
      </c>
      <c r="M1671" s="37">
        <v>40.39</v>
      </c>
      <c r="N1671" s="37">
        <v>44.39</v>
      </c>
      <c r="O1671" s="37">
        <v>15.22</v>
      </c>
      <c r="P1671" s="37">
        <v>0.54</v>
      </c>
      <c r="Q1671" s="38" t="s">
        <v>225</v>
      </c>
      <c r="R1671" s="39">
        <v>8</v>
      </c>
      <c r="S1671" s="39">
        <v>8</v>
      </c>
      <c r="T1671" s="39">
        <v>8.5</v>
      </c>
      <c r="U1671" s="39">
        <v>7.2</v>
      </c>
      <c r="V1671" s="39">
        <v>7.4</v>
      </c>
      <c r="W1671" s="39">
        <v>7.7</v>
      </c>
      <c r="X1671" s="37">
        <v>0.91</v>
      </c>
      <c r="Y1671" s="37">
        <v>0.27100000000000002</v>
      </c>
      <c r="Z1671" s="37">
        <v>3.36</v>
      </c>
      <c r="AA1671" s="37">
        <v>1.52</v>
      </c>
      <c r="AB1671" s="37">
        <v>6.5</v>
      </c>
      <c r="AC1671" s="37">
        <v>15.1</v>
      </c>
      <c r="AD1671" s="37"/>
      <c r="AE1671" s="37"/>
      <c r="AF1671" s="37"/>
      <c r="AG1671" s="37">
        <v>0.26</v>
      </c>
      <c r="AH1671" s="37">
        <v>0.34</v>
      </c>
      <c r="AI1671" s="37"/>
      <c r="AJ1671" s="39">
        <v>94</v>
      </c>
      <c r="AK1671" s="37"/>
      <c r="AL1671" s="37"/>
      <c r="AM1671" s="37"/>
      <c r="AN1671" s="37"/>
      <c r="AO1671" s="40"/>
    </row>
    <row r="1672" spans="1:41" x14ac:dyDescent="0.25">
      <c r="A1672" s="41">
        <v>286</v>
      </c>
      <c r="B1672" s="42" t="s">
        <v>2954</v>
      </c>
      <c r="C1672" s="41">
        <v>2</v>
      </c>
      <c r="D1672" s="41" t="s">
        <v>290</v>
      </c>
      <c r="E1672" s="41">
        <v>18</v>
      </c>
      <c r="F1672" s="49">
        <v>45</v>
      </c>
      <c r="G1672" s="41">
        <f t="shared" si="21"/>
        <v>27</v>
      </c>
      <c r="H1672" s="43">
        <v>0.05</v>
      </c>
      <c r="I1672" s="43">
        <v>0.36</v>
      </c>
      <c r="J1672" s="43">
        <v>0.86</v>
      </c>
      <c r="K1672" s="43">
        <v>4.2300000000000004</v>
      </c>
      <c r="L1672" s="43">
        <v>12.16</v>
      </c>
      <c r="M1672" s="43">
        <v>17.66</v>
      </c>
      <c r="N1672" s="43">
        <v>59.93</v>
      </c>
      <c r="O1672" s="43">
        <v>22.41</v>
      </c>
      <c r="P1672" s="43">
        <v>0.5</v>
      </c>
      <c r="Q1672" s="44" t="s">
        <v>283</v>
      </c>
      <c r="R1672" s="45">
        <v>8.3000000000000007</v>
      </c>
      <c r="S1672" s="45">
        <v>8.4</v>
      </c>
      <c r="T1672" s="45">
        <v>8.6</v>
      </c>
      <c r="U1672" s="45">
        <v>7.2</v>
      </c>
      <c r="V1672" s="45">
        <v>7.3</v>
      </c>
      <c r="W1672" s="45">
        <v>7.6</v>
      </c>
      <c r="X1672" s="43">
        <v>0.33</v>
      </c>
      <c r="Y1672" s="43">
        <v>9.7000000000000003E-2</v>
      </c>
      <c r="Z1672" s="43">
        <v>3.4</v>
      </c>
      <c r="AA1672" s="43">
        <v>1.4</v>
      </c>
      <c r="AB1672" s="43">
        <v>10.4</v>
      </c>
      <c r="AC1672" s="43">
        <v>8.68</v>
      </c>
      <c r="AD1672" s="43"/>
      <c r="AE1672" s="43"/>
      <c r="AF1672" s="43"/>
      <c r="AG1672" s="43">
        <v>0.3</v>
      </c>
      <c r="AH1672" s="43">
        <v>0.14000000000000001</v>
      </c>
      <c r="AI1672" s="43"/>
      <c r="AJ1672" s="45">
        <v>12</v>
      </c>
      <c r="AK1672" s="43"/>
      <c r="AL1672" s="43"/>
      <c r="AM1672" s="43"/>
      <c r="AN1672" s="43"/>
      <c r="AO1672" s="46"/>
    </row>
    <row r="1673" spans="1:41" x14ac:dyDescent="0.25">
      <c r="A1673" s="3">
        <v>286</v>
      </c>
      <c r="B1673" s="11" t="s">
        <v>2954</v>
      </c>
      <c r="C1673" s="3">
        <v>3</v>
      </c>
      <c r="D1673" s="3" t="s">
        <v>302</v>
      </c>
      <c r="E1673" s="3">
        <v>45</v>
      </c>
      <c r="F1673" s="50">
        <v>70</v>
      </c>
      <c r="G1673" s="3">
        <f t="shared" si="21"/>
        <v>25</v>
      </c>
      <c r="H1673" s="15">
        <v>0.97</v>
      </c>
      <c r="I1673" s="15">
        <v>3.75</v>
      </c>
      <c r="J1673" s="15">
        <v>5.53</v>
      </c>
      <c r="K1673" s="15">
        <v>24.27</v>
      </c>
      <c r="L1673" s="15">
        <v>27.28</v>
      </c>
      <c r="M1673" s="15">
        <v>62.7</v>
      </c>
      <c r="N1673" s="15">
        <v>30</v>
      </c>
      <c r="O1673" s="15">
        <v>7.3</v>
      </c>
      <c r="P1673" s="15">
        <v>0.57999999999999996</v>
      </c>
      <c r="Q1673" s="23" t="s">
        <v>506</v>
      </c>
      <c r="R1673" s="19">
        <v>8.4</v>
      </c>
      <c r="S1673" s="19">
        <v>8.4</v>
      </c>
      <c r="T1673" s="19">
        <v>8.6999999999999993</v>
      </c>
      <c r="U1673" s="19">
        <v>7.1</v>
      </c>
      <c r="V1673" s="19">
        <v>7.2</v>
      </c>
      <c r="W1673" s="19">
        <v>7.7</v>
      </c>
      <c r="X1673" s="15">
        <v>0.26</v>
      </c>
      <c r="Y1673" s="15">
        <v>4.2999999999999997E-2</v>
      </c>
      <c r="Z1673" s="15">
        <v>6.05</v>
      </c>
      <c r="AA1673" s="15">
        <v>1.52</v>
      </c>
      <c r="AB1673" s="15">
        <v>8.6</v>
      </c>
      <c r="AC1673" s="15">
        <v>5.86</v>
      </c>
      <c r="AD1673" s="15"/>
      <c r="AE1673" s="15"/>
      <c r="AF1673" s="15"/>
      <c r="AG1673" s="15">
        <v>0.24</v>
      </c>
      <c r="AH1673" s="15">
        <v>0.16</v>
      </c>
      <c r="AI1673" s="15"/>
      <c r="AJ1673" s="19">
        <v>6</v>
      </c>
      <c r="AK1673" s="15"/>
      <c r="AL1673" s="15"/>
      <c r="AM1673" s="15"/>
      <c r="AN1673" s="15"/>
      <c r="AO1673" s="27"/>
    </row>
    <row r="1674" spans="1:41" x14ac:dyDescent="0.25">
      <c r="A1674" s="3">
        <v>286</v>
      </c>
      <c r="B1674" s="11" t="s">
        <v>2954</v>
      </c>
      <c r="C1674" s="3">
        <v>4</v>
      </c>
      <c r="D1674" s="3" t="s">
        <v>477</v>
      </c>
      <c r="E1674" s="3">
        <v>70</v>
      </c>
      <c r="F1674" s="50">
        <v>98</v>
      </c>
      <c r="G1674" s="3">
        <f t="shared" si="21"/>
        <v>28</v>
      </c>
      <c r="H1674" s="15">
        <v>0.61</v>
      </c>
      <c r="I1674" s="15">
        <v>3.05</v>
      </c>
      <c r="J1674" s="15">
        <v>5.93</v>
      </c>
      <c r="K1674" s="15">
        <v>19.559999999999999</v>
      </c>
      <c r="L1674" s="15">
        <v>13.48</v>
      </c>
      <c r="M1674" s="15">
        <v>42.63</v>
      </c>
      <c r="N1674" s="15">
        <v>44.8</v>
      </c>
      <c r="O1674" s="15">
        <v>12.57</v>
      </c>
      <c r="P1674" s="15">
        <v>0.25</v>
      </c>
      <c r="Q1674" s="23" t="s">
        <v>225</v>
      </c>
      <c r="R1674" s="19">
        <v>8.4</v>
      </c>
      <c r="S1674" s="19">
        <v>8.4</v>
      </c>
      <c r="T1674" s="19">
        <v>8.6999999999999993</v>
      </c>
      <c r="U1674" s="19">
        <v>7.3</v>
      </c>
      <c r="V1674" s="19">
        <v>7.3</v>
      </c>
      <c r="W1674" s="19">
        <v>7.6</v>
      </c>
      <c r="X1674" s="15">
        <v>0.28999999999999998</v>
      </c>
      <c r="Y1674" s="15">
        <v>7.0999999999999994E-2</v>
      </c>
      <c r="Z1674" s="15">
        <v>4.08</v>
      </c>
      <c r="AA1674" s="15">
        <v>1.45</v>
      </c>
      <c r="AB1674" s="15">
        <v>10.9</v>
      </c>
      <c r="AC1674" s="15">
        <v>7.29</v>
      </c>
      <c r="AD1674" s="15"/>
      <c r="AE1674" s="15"/>
      <c r="AF1674" s="15"/>
      <c r="AG1674" s="15">
        <v>0.28000000000000003</v>
      </c>
      <c r="AH1674" s="15">
        <v>0.14000000000000001</v>
      </c>
      <c r="AI1674" s="15"/>
      <c r="AJ1674" s="19">
        <v>6</v>
      </c>
      <c r="AK1674" s="15"/>
      <c r="AL1674" s="15"/>
      <c r="AM1674" s="15"/>
      <c r="AN1674" s="15"/>
      <c r="AO1674" s="27"/>
    </row>
    <row r="1675" spans="1:41" x14ac:dyDescent="0.25">
      <c r="A1675" s="3">
        <v>286</v>
      </c>
      <c r="B1675" s="11" t="s">
        <v>2954</v>
      </c>
      <c r="C1675" s="3">
        <v>5</v>
      </c>
      <c r="D1675" s="3" t="s">
        <v>484</v>
      </c>
      <c r="E1675" s="3">
        <v>98</v>
      </c>
      <c r="F1675" s="50">
        <v>120</v>
      </c>
      <c r="G1675" s="3">
        <f t="shared" si="21"/>
        <v>22</v>
      </c>
      <c r="H1675" s="15">
        <v>0.45</v>
      </c>
      <c r="I1675" s="15">
        <v>2.21</v>
      </c>
      <c r="J1675" s="15">
        <v>7.44</v>
      </c>
      <c r="K1675" s="15">
        <v>30.99</v>
      </c>
      <c r="L1675" s="15">
        <v>23.55</v>
      </c>
      <c r="M1675" s="15">
        <v>64.64</v>
      </c>
      <c r="N1675" s="15">
        <v>31.71</v>
      </c>
      <c r="O1675" s="15">
        <v>3.65</v>
      </c>
      <c r="P1675" s="15">
        <v>0.4</v>
      </c>
      <c r="Q1675" s="23" t="s">
        <v>506</v>
      </c>
      <c r="R1675" s="19">
        <v>8.3000000000000007</v>
      </c>
      <c r="S1675" s="19">
        <v>8.3000000000000007</v>
      </c>
      <c r="T1675" s="19">
        <v>8.6999999999999993</v>
      </c>
      <c r="U1675" s="19">
        <v>7</v>
      </c>
      <c r="V1675" s="19">
        <v>7.1</v>
      </c>
      <c r="W1675" s="19">
        <v>7.5</v>
      </c>
      <c r="X1675" s="15">
        <v>0.26</v>
      </c>
      <c r="Y1675" s="15"/>
      <c r="Z1675" s="15"/>
      <c r="AA1675" s="15">
        <v>1.31</v>
      </c>
      <c r="AB1675" s="15">
        <v>10.8</v>
      </c>
      <c r="AC1675" s="15">
        <v>5.85</v>
      </c>
      <c r="AD1675" s="15"/>
      <c r="AE1675" s="15"/>
      <c r="AF1675" s="15"/>
      <c r="AG1675" s="15">
        <v>0.42</v>
      </c>
      <c r="AH1675" s="15">
        <v>0.14000000000000001</v>
      </c>
      <c r="AI1675" s="15"/>
      <c r="AJ1675" s="19">
        <v>6</v>
      </c>
      <c r="AK1675" s="15"/>
      <c r="AL1675" s="15"/>
      <c r="AM1675" s="15"/>
      <c r="AN1675" s="15"/>
      <c r="AO1675" s="27"/>
    </row>
    <row r="1676" spans="1:41" x14ac:dyDescent="0.25">
      <c r="A1676" s="3">
        <v>286</v>
      </c>
      <c r="B1676" s="11" t="s">
        <v>2954</v>
      </c>
      <c r="C1676" s="3">
        <v>6</v>
      </c>
      <c r="D1676" s="3" t="s">
        <v>302</v>
      </c>
      <c r="E1676" s="3">
        <v>210</v>
      </c>
      <c r="F1676" s="50">
        <v>150</v>
      </c>
      <c r="G1676" s="3">
        <f t="shared" si="21"/>
        <v>-60</v>
      </c>
      <c r="H1676" s="15">
        <v>0.13</v>
      </c>
      <c r="I1676" s="15">
        <v>1.53</v>
      </c>
      <c r="J1676" s="15">
        <v>4.2699999999999996</v>
      </c>
      <c r="K1676" s="15">
        <v>27.95</v>
      </c>
      <c r="L1676" s="15">
        <v>28.72</v>
      </c>
      <c r="M1676" s="15">
        <v>62.6</v>
      </c>
      <c r="N1676" s="15">
        <v>33.369999999999997</v>
      </c>
      <c r="O1676" s="15">
        <v>4.03</v>
      </c>
      <c r="P1676" s="15">
        <v>1.2</v>
      </c>
      <c r="Q1676" s="23" t="s">
        <v>506</v>
      </c>
      <c r="R1676" s="19">
        <v>7.8</v>
      </c>
      <c r="S1676" s="19">
        <v>7.8</v>
      </c>
      <c r="T1676" s="19">
        <v>8.3000000000000007</v>
      </c>
      <c r="U1676" s="19">
        <v>7.2</v>
      </c>
      <c r="V1676" s="19">
        <v>7.3</v>
      </c>
      <c r="W1676" s="19">
        <v>7.5</v>
      </c>
      <c r="X1676" s="15">
        <v>0.13</v>
      </c>
      <c r="Y1676" s="15"/>
      <c r="Z1676" s="15"/>
      <c r="AA1676" s="15">
        <v>1.38</v>
      </c>
      <c r="AB1676" s="15">
        <v>10.6</v>
      </c>
      <c r="AC1676" s="15">
        <v>5.85</v>
      </c>
      <c r="AD1676" s="15"/>
      <c r="AE1676" s="15"/>
      <c r="AF1676" s="15"/>
      <c r="AG1676" s="15">
        <v>0.6</v>
      </c>
      <c r="AH1676" s="15">
        <v>0.14000000000000001</v>
      </c>
      <c r="AI1676" s="15"/>
      <c r="AJ1676" s="19">
        <v>9</v>
      </c>
      <c r="AK1676" s="15"/>
      <c r="AL1676" s="15"/>
      <c r="AM1676" s="15"/>
      <c r="AN1676" s="15"/>
      <c r="AO1676" s="27"/>
    </row>
    <row r="1677" spans="1:41" x14ac:dyDescent="0.25">
      <c r="A1677" s="3">
        <v>286</v>
      </c>
      <c r="B1677" s="11" t="s">
        <v>2954</v>
      </c>
      <c r="C1677" s="3">
        <v>7</v>
      </c>
      <c r="D1677" s="3" t="s">
        <v>616</v>
      </c>
      <c r="E1677" s="3">
        <v>150</v>
      </c>
      <c r="F1677" s="50">
        <v>0</v>
      </c>
      <c r="G1677" s="3">
        <f t="shared" si="21"/>
        <v>-150</v>
      </c>
      <c r="H1677" s="15">
        <v>0.32</v>
      </c>
      <c r="I1677" s="15">
        <v>1.55</v>
      </c>
      <c r="J1677" s="15">
        <v>4.47</v>
      </c>
      <c r="K1677" s="15">
        <v>23.4</v>
      </c>
      <c r="L1677" s="15">
        <v>0</v>
      </c>
      <c r="M1677" s="15">
        <v>55.16</v>
      </c>
      <c r="N1677" s="15">
        <v>36.299999999999997</v>
      </c>
      <c r="O1677" s="15">
        <v>8.5399999999999991</v>
      </c>
      <c r="P1677" s="15">
        <v>0.36</v>
      </c>
      <c r="Q1677" s="23" t="s">
        <v>506</v>
      </c>
      <c r="R1677" s="19">
        <v>7.4</v>
      </c>
      <c r="S1677" s="19">
        <v>7.4</v>
      </c>
      <c r="T1677" s="19">
        <v>8.1999999999999993</v>
      </c>
      <c r="U1677" s="19">
        <v>7.3</v>
      </c>
      <c r="V1677" s="19">
        <v>7.3</v>
      </c>
      <c r="W1677" s="19">
        <v>7.8</v>
      </c>
      <c r="X1677" s="15">
        <v>0.22</v>
      </c>
      <c r="Y1677" s="15"/>
      <c r="Z1677" s="15"/>
      <c r="AA1677" s="15">
        <v>1.49</v>
      </c>
      <c r="AB1677" s="15">
        <v>9.4</v>
      </c>
      <c r="AC1677" s="15">
        <v>6.94</v>
      </c>
      <c r="AD1677" s="15"/>
      <c r="AE1677" s="15"/>
      <c r="AF1677" s="15"/>
      <c r="AG1677" s="15">
        <v>0.84</v>
      </c>
      <c r="AH1677" s="15">
        <v>0.12</v>
      </c>
      <c r="AI1677" s="15"/>
      <c r="AJ1677" s="19">
        <v>10</v>
      </c>
      <c r="AK1677" s="15"/>
      <c r="AL1677" s="15"/>
      <c r="AM1677" s="15"/>
      <c r="AN1677" s="15"/>
      <c r="AO1677" s="27"/>
    </row>
    <row r="1678" spans="1:41" x14ac:dyDescent="0.25">
      <c r="A1678" s="3"/>
      <c r="B1678" s="11"/>
      <c r="C1678" s="3"/>
      <c r="D1678" s="3"/>
      <c r="E1678" s="3"/>
      <c r="F1678" s="50"/>
      <c r="G1678" s="3"/>
      <c r="H1678" s="15"/>
      <c r="I1678" s="15"/>
      <c r="J1678" s="15"/>
      <c r="K1678" s="15"/>
      <c r="L1678" s="15"/>
      <c r="M1678" s="15"/>
      <c r="N1678" s="15"/>
      <c r="O1678" s="15"/>
      <c r="P1678" s="15"/>
      <c r="Q1678" s="23"/>
      <c r="R1678" s="19"/>
      <c r="S1678" s="19"/>
      <c r="T1678" s="19"/>
      <c r="U1678" s="19"/>
      <c r="V1678" s="19"/>
      <c r="W1678" s="19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9"/>
      <c r="AK1678" s="15"/>
      <c r="AL1678" s="15"/>
      <c r="AM1678" s="15"/>
      <c r="AN1678" s="15"/>
      <c r="AO1678" s="27"/>
    </row>
    <row r="1679" spans="1:41" x14ac:dyDescent="0.25">
      <c r="A1679" s="3"/>
      <c r="B1679" s="11"/>
      <c r="C1679" s="3"/>
      <c r="D1679" s="3"/>
      <c r="E1679" s="3"/>
      <c r="F1679" s="50"/>
      <c r="G1679" s="3"/>
      <c r="H1679" s="15"/>
      <c r="I1679" s="15"/>
      <c r="J1679" s="15"/>
      <c r="K1679" s="15"/>
      <c r="L1679" s="15"/>
      <c r="M1679" s="15"/>
      <c r="N1679" s="15"/>
      <c r="O1679" s="15"/>
      <c r="P1679" s="15"/>
      <c r="Q1679" s="23"/>
      <c r="R1679" s="19"/>
      <c r="S1679" s="19"/>
      <c r="T1679" s="19"/>
      <c r="U1679" s="19"/>
      <c r="V1679" s="19"/>
      <c r="W1679" s="19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9"/>
      <c r="AK1679" s="15"/>
      <c r="AL1679" s="15"/>
      <c r="AM1679" s="15"/>
      <c r="AN1679" s="15"/>
      <c r="AO1679" s="27"/>
    </row>
    <row r="1680" spans="1:41" x14ac:dyDescent="0.25">
      <c r="A1680" s="35">
        <v>287</v>
      </c>
      <c r="B1680" s="36" t="s">
        <v>2954</v>
      </c>
      <c r="C1680" s="35">
        <v>1</v>
      </c>
      <c r="D1680" s="35" t="s">
        <v>660</v>
      </c>
      <c r="E1680" s="35">
        <v>0</v>
      </c>
      <c r="F1680" s="51">
        <v>15</v>
      </c>
      <c r="G1680" s="35">
        <f t="shared" si="21"/>
        <v>15</v>
      </c>
      <c r="H1680" s="37">
        <v>4.0599999999999996</v>
      </c>
      <c r="I1680" s="37">
        <v>4.6500000000000004</v>
      </c>
      <c r="J1680" s="37">
        <v>3.99</v>
      </c>
      <c r="K1680" s="37">
        <v>10.76</v>
      </c>
      <c r="L1680" s="37">
        <v>11.8</v>
      </c>
      <c r="M1680" s="37">
        <v>35.26</v>
      </c>
      <c r="N1680" s="37">
        <v>36.26</v>
      </c>
      <c r="O1680" s="37">
        <v>28.48</v>
      </c>
      <c r="P1680" s="37">
        <v>1.5</v>
      </c>
      <c r="Q1680" s="38" t="s">
        <v>1064</v>
      </c>
      <c r="R1680" s="39">
        <v>6.3</v>
      </c>
      <c r="S1680" s="39">
        <v>6.4</v>
      </c>
      <c r="T1680" s="39">
        <v>6.4</v>
      </c>
      <c r="U1680" s="39">
        <v>5.7</v>
      </c>
      <c r="V1680" s="39">
        <v>5.8</v>
      </c>
      <c r="W1680" s="39">
        <v>6.4</v>
      </c>
      <c r="X1680" s="37">
        <v>0.78</v>
      </c>
      <c r="Y1680" s="37">
        <v>0.13100000000000001</v>
      </c>
      <c r="Z1680" s="37">
        <v>5.95</v>
      </c>
      <c r="AA1680" s="37">
        <v>1.58</v>
      </c>
      <c r="AB1680" s="37"/>
      <c r="AC1680" s="37">
        <v>0.23</v>
      </c>
      <c r="AD1680" s="37">
        <v>9.3699999999999992</v>
      </c>
      <c r="AE1680" s="37">
        <v>4</v>
      </c>
      <c r="AF1680" s="37">
        <v>0.21</v>
      </c>
      <c r="AG1680" s="37">
        <v>0.2</v>
      </c>
      <c r="AH1680" s="37">
        <v>0.46</v>
      </c>
      <c r="AI1680" s="37">
        <v>3.68</v>
      </c>
      <c r="AJ1680" s="39">
        <v>22</v>
      </c>
      <c r="AK1680" s="37"/>
      <c r="AL1680" s="37"/>
      <c r="AM1680" s="37"/>
      <c r="AN1680" s="37"/>
      <c r="AO1680" s="40"/>
    </row>
    <row r="1681" spans="1:41" x14ac:dyDescent="0.25">
      <c r="A1681" s="41">
        <v>287</v>
      </c>
      <c r="B1681" s="42" t="s">
        <v>2954</v>
      </c>
      <c r="C1681" s="41">
        <v>2</v>
      </c>
      <c r="D1681" s="41" t="s">
        <v>684</v>
      </c>
      <c r="E1681" s="41">
        <v>15</v>
      </c>
      <c r="F1681" s="49">
        <v>45</v>
      </c>
      <c r="G1681" s="41">
        <f t="shared" si="21"/>
        <v>30</v>
      </c>
      <c r="H1681" s="43">
        <v>5.88</v>
      </c>
      <c r="I1681" s="43">
        <v>15.07</v>
      </c>
      <c r="J1681" s="43">
        <v>8.25</v>
      </c>
      <c r="K1681" s="43">
        <v>13.05</v>
      </c>
      <c r="L1681" s="43">
        <v>10.3</v>
      </c>
      <c r="M1681" s="43">
        <v>52.55</v>
      </c>
      <c r="N1681" s="43">
        <v>30.33</v>
      </c>
      <c r="O1681" s="43">
        <v>17.12</v>
      </c>
      <c r="P1681" s="43">
        <v>1</v>
      </c>
      <c r="Q1681" s="44" t="s">
        <v>506</v>
      </c>
      <c r="R1681" s="45">
        <v>4.8</v>
      </c>
      <c r="S1681" s="45">
        <v>5</v>
      </c>
      <c r="T1681" s="45">
        <v>5.0999999999999996</v>
      </c>
      <c r="U1681" s="45">
        <v>4.4000000000000004</v>
      </c>
      <c r="V1681" s="45">
        <v>4.4000000000000004</v>
      </c>
      <c r="W1681" s="45">
        <v>4.9000000000000004</v>
      </c>
      <c r="X1681" s="43">
        <v>0.46</v>
      </c>
      <c r="Y1681" s="43">
        <v>8.6999999999999994E-2</v>
      </c>
      <c r="Z1681" s="43">
        <v>5.29</v>
      </c>
      <c r="AA1681" s="43">
        <v>1.59</v>
      </c>
      <c r="AB1681" s="43"/>
      <c r="AC1681" s="43">
        <v>0.1</v>
      </c>
      <c r="AD1681" s="43">
        <v>8.4600000000000009</v>
      </c>
      <c r="AE1681" s="43">
        <v>1.5</v>
      </c>
      <c r="AF1681" s="43"/>
      <c r="AG1681" s="43">
        <v>0.26</v>
      </c>
      <c r="AH1681" s="43">
        <v>0.26</v>
      </c>
      <c r="AI1681" s="43">
        <v>6.4</v>
      </c>
      <c r="AJ1681" s="45">
        <v>15</v>
      </c>
      <c r="AK1681" s="43"/>
      <c r="AL1681" s="43"/>
      <c r="AM1681" s="43"/>
      <c r="AN1681" s="43"/>
      <c r="AO1681" s="46"/>
    </row>
    <row r="1682" spans="1:41" x14ac:dyDescent="0.25">
      <c r="A1682" s="3">
        <v>287</v>
      </c>
      <c r="B1682" s="11" t="s">
        <v>2954</v>
      </c>
      <c r="C1682" s="3">
        <v>3</v>
      </c>
      <c r="D1682" s="3" t="s">
        <v>95</v>
      </c>
      <c r="E1682" s="3">
        <v>45</v>
      </c>
      <c r="F1682" s="50">
        <v>75</v>
      </c>
      <c r="G1682" s="3">
        <f t="shared" si="21"/>
        <v>30</v>
      </c>
      <c r="H1682" s="15">
        <v>5.83</v>
      </c>
      <c r="I1682" s="15">
        <v>11.23</v>
      </c>
      <c r="J1682" s="15">
        <v>7.11</v>
      </c>
      <c r="K1682" s="15">
        <v>11.2</v>
      </c>
      <c r="L1682" s="15">
        <v>9.15</v>
      </c>
      <c r="M1682" s="15">
        <v>44.52</v>
      </c>
      <c r="N1682" s="15">
        <v>29.42</v>
      </c>
      <c r="O1682" s="15">
        <v>26.06</v>
      </c>
      <c r="P1682" s="15">
        <v>2</v>
      </c>
      <c r="Q1682" s="23" t="s">
        <v>225</v>
      </c>
      <c r="R1682" s="19">
        <v>4.5</v>
      </c>
      <c r="S1682" s="19">
        <v>5</v>
      </c>
      <c r="T1682" s="19">
        <v>5.3</v>
      </c>
      <c r="U1682" s="19">
        <v>4.7</v>
      </c>
      <c r="V1682" s="19">
        <v>4.7</v>
      </c>
      <c r="W1682" s="19">
        <v>5.0999999999999996</v>
      </c>
      <c r="X1682" s="15">
        <v>0.33</v>
      </c>
      <c r="Y1682" s="15">
        <v>5.6000000000000001E-2</v>
      </c>
      <c r="Z1682" s="15">
        <v>5.89</v>
      </c>
      <c r="AA1682" s="15">
        <v>1.52</v>
      </c>
      <c r="AB1682" s="15"/>
      <c r="AC1682" s="15">
        <v>0.1</v>
      </c>
      <c r="AD1682" s="15">
        <v>6.94</v>
      </c>
      <c r="AE1682" s="15">
        <v>1.6</v>
      </c>
      <c r="AF1682" s="15"/>
      <c r="AG1682" s="15">
        <v>0.28000000000000003</v>
      </c>
      <c r="AH1682" s="15">
        <v>0.18</v>
      </c>
      <c r="AI1682" s="15">
        <v>4.96</v>
      </c>
      <c r="AJ1682" s="19">
        <v>15</v>
      </c>
      <c r="AK1682" s="15"/>
      <c r="AL1682" s="15"/>
      <c r="AM1682" s="15"/>
      <c r="AN1682" s="15"/>
      <c r="AO1682" s="27"/>
    </row>
    <row r="1683" spans="1:41" x14ac:dyDescent="0.25">
      <c r="A1683" s="3">
        <v>287</v>
      </c>
      <c r="B1683" s="11" t="s">
        <v>2954</v>
      </c>
      <c r="C1683" s="3">
        <v>4</v>
      </c>
      <c r="D1683" s="3" t="s">
        <v>118</v>
      </c>
      <c r="E1683" s="3">
        <v>75</v>
      </c>
      <c r="F1683" s="50">
        <v>118</v>
      </c>
      <c r="G1683" s="3">
        <f t="shared" si="21"/>
        <v>43</v>
      </c>
      <c r="H1683" s="15">
        <v>4.08</v>
      </c>
      <c r="I1683" s="15">
        <v>8.01</v>
      </c>
      <c r="J1683" s="15">
        <v>6.37</v>
      </c>
      <c r="K1683" s="15">
        <v>11.49</v>
      </c>
      <c r="L1683" s="15">
        <v>10.59</v>
      </c>
      <c r="M1683" s="15">
        <v>40.99</v>
      </c>
      <c r="N1683" s="15">
        <v>31.38</v>
      </c>
      <c r="O1683" s="15">
        <v>27.63</v>
      </c>
      <c r="P1683" s="15">
        <v>5.45</v>
      </c>
      <c r="Q1683" s="23" t="s">
        <v>1064</v>
      </c>
      <c r="R1683" s="19">
        <v>4.9000000000000004</v>
      </c>
      <c r="S1683" s="19">
        <v>5</v>
      </c>
      <c r="T1683" s="19">
        <v>5.0999999999999996</v>
      </c>
      <c r="U1683" s="19">
        <v>4.0999999999999996</v>
      </c>
      <c r="V1683" s="19">
        <v>4.4000000000000004</v>
      </c>
      <c r="W1683" s="19">
        <v>5</v>
      </c>
      <c r="X1683" s="15">
        <v>0.19</v>
      </c>
      <c r="Y1683" s="15">
        <v>5.6000000000000001E-2</v>
      </c>
      <c r="Z1683" s="15">
        <v>3.39</v>
      </c>
      <c r="AA1683" s="15">
        <v>1.65</v>
      </c>
      <c r="AB1683" s="15"/>
      <c r="AC1683" s="15">
        <v>0.14000000000000001</v>
      </c>
      <c r="AD1683" s="15">
        <v>7.16</v>
      </c>
      <c r="AE1683" s="15">
        <v>1.6</v>
      </c>
      <c r="AF1683" s="15"/>
      <c r="AG1683" s="15">
        <v>0.34</v>
      </c>
      <c r="AH1683" s="15">
        <v>0.12</v>
      </c>
      <c r="AI1683" s="15">
        <v>4.4800000000000004</v>
      </c>
      <c r="AJ1683" s="19">
        <v>29</v>
      </c>
      <c r="AK1683" s="15"/>
      <c r="AL1683" s="15"/>
      <c r="AM1683" s="15"/>
      <c r="AN1683" s="15"/>
      <c r="AO1683" s="27"/>
    </row>
    <row r="1684" spans="1:41" x14ac:dyDescent="0.25">
      <c r="A1684" s="3">
        <v>287</v>
      </c>
      <c r="B1684" s="11" t="s">
        <v>2954</v>
      </c>
      <c r="C1684" s="3">
        <v>5</v>
      </c>
      <c r="D1684" s="3" t="s">
        <v>138</v>
      </c>
      <c r="E1684" s="3">
        <v>118</v>
      </c>
      <c r="F1684" s="50">
        <v>170</v>
      </c>
      <c r="G1684" s="3">
        <f t="shared" si="21"/>
        <v>52</v>
      </c>
      <c r="H1684" s="15">
        <v>6.08</v>
      </c>
      <c r="I1684" s="15">
        <v>7.45</v>
      </c>
      <c r="J1684" s="15">
        <v>5.13</v>
      </c>
      <c r="K1684" s="15">
        <v>10.5</v>
      </c>
      <c r="L1684" s="15">
        <v>11.09</v>
      </c>
      <c r="M1684" s="15">
        <v>40.25</v>
      </c>
      <c r="N1684" s="15">
        <v>32.520000000000003</v>
      </c>
      <c r="O1684" s="15">
        <v>27.63</v>
      </c>
      <c r="P1684" s="15">
        <v>10</v>
      </c>
      <c r="Q1684" s="23" t="s">
        <v>1064</v>
      </c>
      <c r="R1684" s="19">
        <v>4.8</v>
      </c>
      <c r="S1684" s="19">
        <v>5</v>
      </c>
      <c r="T1684" s="19">
        <v>5.0999999999999996</v>
      </c>
      <c r="U1684" s="19">
        <v>4.3</v>
      </c>
      <c r="V1684" s="19">
        <v>4.3</v>
      </c>
      <c r="W1684" s="19">
        <v>4.7</v>
      </c>
      <c r="X1684" s="15">
        <v>0.2</v>
      </c>
      <c r="Y1684" s="15"/>
      <c r="Z1684" s="15"/>
      <c r="AA1684" s="15">
        <v>1.61</v>
      </c>
      <c r="AB1684" s="15"/>
      <c r="AC1684" s="15">
        <v>0.43</v>
      </c>
      <c r="AD1684" s="15">
        <v>7.38</v>
      </c>
      <c r="AE1684" s="15">
        <v>1.7</v>
      </c>
      <c r="AF1684" s="15"/>
      <c r="AG1684" s="15">
        <v>0.4</v>
      </c>
      <c r="AH1684" s="15">
        <v>0.1</v>
      </c>
      <c r="AI1684" s="15">
        <v>4.96</v>
      </c>
      <c r="AJ1684" s="19">
        <v>22</v>
      </c>
      <c r="AK1684" s="15"/>
      <c r="AL1684" s="15"/>
      <c r="AM1684" s="15"/>
      <c r="AN1684" s="15"/>
      <c r="AO1684" s="27"/>
    </row>
    <row r="1685" spans="1:41" x14ac:dyDescent="0.25">
      <c r="A1685" s="3">
        <v>287</v>
      </c>
      <c r="B1685" s="11" t="s">
        <v>2954</v>
      </c>
      <c r="C1685" s="3">
        <v>6</v>
      </c>
      <c r="D1685" s="3"/>
      <c r="E1685" s="3">
        <v>170</v>
      </c>
      <c r="F1685" s="50">
        <v>0</v>
      </c>
      <c r="G1685" s="3">
        <f t="shared" si="21"/>
        <v>-170</v>
      </c>
      <c r="H1685" s="15">
        <v>14.25</v>
      </c>
      <c r="I1685" s="15">
        <v>8.02</v>
      </c>
      <c r="J1685" s="15">
        <v>4.7300000000000004</v>
      </c>
      <c r="K1685" s="15">
        <v>9.34</v>
      </c>
      <c r="L1685" s="15">
        <v>9.1999999999999993</v>
      </c>
      <c r="M1685" s="15">
        <v>45.54</v>
      </c>
      <c r="N1685" s="15">
        <v>23.18</v>
      </c>
      <c r="O1685" s="15">
        <v>31.28</v>
      </c>
      <c r="P1685" s="15">
        <v>5.12</v>
      </c>
      <c r="Q1685" s="23" t="s">
        <v>148</v>
      </c>
      <c r="R1685" s="19">
        <v>4.5999999999999996</v>
      </c>
      <c r="S1685" s="19">
        <v>4.5999999999999996</v>
      </c>
      <c r="T1685" s="19">
        <v>4.5999999999999996</v>
      </c>
      <c r="U1685" s="19">
        <v>4</v>
      </c>
      <c r="V1685" s="19">
        <v>4.5999999999999996</v>
      </c>
      <c r="W1685" s="19">
        <v>4.5999999999999996</v>
      </c>
      <c r="X1685" s="15">
        <v>0.13</v>
      </c>
      <c r="Y1685" s="15"/>
      <c r="Z1685" s="15"/>
      <c r="AA1685" s="15"/>
      <c r="AB1685" s="15"/>
      <c r="AC1685" s="15">
        <v>0.91</v>
      </c>
      <c r="AD1685" s="15">
        <v>7.81</v>
      </c>
      <c r="AE1685" s="15">
        <v>2.5</v>
      </c>
      <c r="AF1685" s="15">
        <v>0.21</v>
      </c>
      <c r="AG1685" s="15">
        <v>0.4</v>
      </c>
      <c r="AH1685" s="15">
        <v>0.14000000000000001</v>
      </c>
      <c r="AI1685" s="15">
        <v>5.12</v>
      </c>
      <c r="AJ1685" s="19">
        <v>15</v>
      </c>
      <c r="AK1685" s="15"/>
      <c r="AL1685" s="15"/>
      <c r="AM1685" s="15"/>
      <c r="AN1685" s="15"/>
      <c r="AO1685" s="27"/>
    </row>
    <row r="1686" spans="1:41" x14ac:dyDescent="0.25">
      <c r="A1686" s="3"/>
      <c r="B1686" s="11"/>
      <c r="C1686" s="3"/>
      <c r="D1686" s="3"/>
      <c r="E1686" s="3"/>
      <c r="F1686" s="50"/>
      <c r="G1686" s="3"/>
      <c r="H1686" s="15"/>
      <c r="I1686" s="15"/>
      <c r="J1686" s="15"/>
      <c r="K1686" s="15"/>
      <c r="L1686" s="15"/>
      <c r="M1686" s="15"/>
      <c r="N1686" s="15"/>
      <c r="O1686" s="15"/>
      <c r="P1686" s="15"/>
      <c r="Q1686" s="23"/>
      <c r="R1686" s="19"/>
      <c r="S1686" s="19"/>
      <c r="T1686" s="19"/>
      <c r="U1686" s="19"/>
      <c r="V1686" s="19"/>
      <c r="W1686" s="19"/>
      <c r="X1686" s="15"/>
      <c r="Y1686" s="15"/>
      <c r="Z1686" s="15"/>
      <c r="AA1686" s="15"/>
      <c r="AB1686" s="15"/>
      <c r="AC1686" s="15"/>
      <c r="AD1686" s="15"/>
      <c r="AE1686" s="15"/>
      <c r="AF1686" s="15"/>
      <c r="AG1686" s="15"/>
      <c r="AH1686" s="15"/>
      <c r="AI1686" s="15"/>
      <c r="AJ1686" s="19"/>
      <c r="AK1686" s="15"/>
      <c r="AL1686" s="15"/>
      <c r="AM1686" s="15"/>
      <c r="AN1686" s="15"/>
      <c r="AO1686" s="27"/>
    </row>
    <row r="1687" spans="1:41" x14ac:dyDescent="0.25">
      <c r="A1687" s="3"/>
      <c r="B1687" s="11"/>
      <c r="C1687" s="3"/>
      <c r="D1687" s="3"/>
      <c r="E1687" s="3"/>
      <c r="F1687" s="50"/>
      <c r="G1687" s="3"/>
      <c r="H1687" s="15"/>
      <c r="I1687" s="15"/>
      <c r="J1687" s="15"/>
      <c r="K1687" s="15"/>
      <c r="L1687" s="15"/>
      <c r="M1687" s="15"/>
      <c r="N1687" s="15"/>
      <c r="O1687" s="15"/>
      <c r="P1687" s="15"/>
      <c r="Q1687" s="23"/>
      <c r="R1687" s="19"/>
      <c r="S1687" s="19"/>
      <c r="T1687" s="19"/>
      <c r="U1687" s="19"/>
      <c r="V1687" s="19"/>
      <c r="W1687" s="19"/>
      <c r="X1687" s="15"/>
      <c r="Y1687" s="15"/>
      <c r="Z1687" s="15"/>
      <c r="AA1687" s="15"/>
      <c r="AB1687" s="15"/>
      <c r="AC1687" s="15"/>
      <c r="AD1687" s="15"/>
      <c r="AE1687" s="15"/>
      <c r="AF1687" s="15"/>
      <c r="AG1687" s="15"/>
      <c r="AH1687" s="15"/>
      <c r="AI1687" s="15"/>
      <c r="AJ1687" s="19"/>
      <c r="AK1687" s="15"/>
      <c r="AL1687" s="15"/>
      <c r="AM1687" s="15"/>
      <c r="AN1687" s="15"/>
      <c r="AO1687" s="27"/>
    </row>
    <row r="1688" spans="1:41" x14ac:dyDescent="0.25">
      <c r="A1688" s="35">
        <v>288</v>
      </c>
      <c r="B1688" s="36" t="s">
        <v>2954</v>
      </c>
      <c r="C1688" s="35">
        <v>1</v>
      </c>
      <c r="D1688" s="35" t="s">
        <v>660</v>
      </c>
      <c r="E1688" s="35">
        <v>0</v>
      </c>
      <c r="F1688" s="51">
        <v>25</v>
      </c>
      <c r="G1688" s="35">
        <f t="shared" si="21"/>
        <v>25</v>
      </c>
      <c r="H1688" s="37">
        <v>0.03</v>
      </c>
      <c r="I1688" s="37">
        <v>0.52</v>
      </c>
      <c r="J1688" s="37">
        <v>0.99</v>
      </c>
      <c r="K1688" s="37">
        <v>3.9</v>
      </c>
      <c r="L1688" s="37">
        <v>3.7</v>
      </c>
      <c r="M1688" s="37">
        <v>9.14</v>
      </c>
      <c r="N1688" s="37">
        <v>45.39</v>
      </c>
      <c r="O1688" s="37">
        <v>45.47</v>
      </c>
      <c r="P1688" s="37"/>
      <c r="Q1688" s="38" t="s">
        <v>169</v>
      </c>
      <c r="R1688" s="39">
        <v>7.1</v>
      </c>
      <c r="S1688" s="39">
        <v>7.1</v>
      </c>
      <c r="T1688" s="39">
        <v>7.2</v>
      </c>
      <c r="U1688" s="39">
        <v>6.3</v>
      </c>
      <c r="V1688" s="39">
        <v>6.4</v>
      </c>
      <c r="W1688" s="39">
        <v>6.4</v>
      </c>
      <c r="X1688" s="37">
        <v>0.88</v>
      </c>
      <c r="Y1688" s="37">
        <v>0.23200000000000001</v>
      </c>
      <c r="Z1688" s="37">
        <v>3.79</v>
      </c>
      <c r="AA1688" s="37">
        <v>1.85</v>
      </c>
      <c r="AB1688" s="37">
        <v>1.5</v>
      </c>
      <c r="AC1688" s="37">
        <v>0.5</v>
      </c>
      <c r="AD1688" s="37">
        <v>24.53</v>
      </c>
      <c r="AE1688" s="37">
        <v>21.5</v>
      </c>
      <c r="AF1688" s="37">
        <v>2.2999999999999998</v>
      </c>
      <c r="AG1688" s="37">
        <v>0.52</v>
      </c>
      <c r="AH1688" s="37">
        <v>0.36</v>
      </c>
      <c r="AI1688" s="37">
        <v>1.44</v>
      </c>
      <c r="AJ1688" s="39">
        <v>290</v>
      </c>
      <c r="AK1688" s="37"/>
      <c r="AL1688" s="37"/>
      <c r="AM1688" s="37"/>
      <c r="AN1688" s="37"/>
      <c r="AO1688" s="40"/>
    </row>
    <row r="1689" spans="1:41" x14ac:dyDescent="0.25">
      <c r="A1689" s="41">
        <v>288</v>
      </c>
      <c r="B1689" s="42" t="s">
        <v>2954</v>
      </c>
      <c r="C1689" s="41">
        <v>2</v>
      </c>
      <c r="D1689" s="41" t="s">
        <v>684</v>
      </c>
      <c r="E1689" s="41">
        <v>25</v>
      </c>
      <c r="F1689" s="49">
        <v>48</v>
      </c>
      <c r="G1689" s="41">
        <f t="shared" si="21"/>
        <v>23</v>
      </c>
      <c r="H1689" s="43">
        <v>0.9</v>
      </c>
      <c r="I1689" s="43">
        <v>0.94</v>
      </c>
      <c r="J1689" s="43">
        <v>1.33</v>
      </c>
      <c r="K1689" s="43">
        <v>4.75</v>
      </c>
      <c r="L1689" s="43">
        <v>5.07</v>
      </c>
      <c r="M1689" s="43">
        <v>12.99</v>
      </c>
      <c r="N1689" s="43">
        <v>41.26</v>
      </c>
      <c r="O1689" s="43">
        <v>45.75</v>
      </c>
      <c r="P1689" s="43">
        <v>0.95</v>
      </c>
      <c r="Q1689" s="44" t="s">
        <v>169</v>
      </c>
      <c r="R1689" s="45">
        <v>7.6</v>
      </c>
      <c r="S1689" s="45">
        <v>7.6</v>
      </c>
      <c r="T1689" s="45">
        <v>8</v>
      </c>
      <c r="U1689" s="45">
        <v>6.5</v>
      </c>
      <c r="V1689" s="45">
        <v>6.6</v>
      </c>
      <c r="W1689" s="45">
        <v>6.9</v>
      </c>
      <c r="X1689" s="43">
        <v>0.36</v>
      </c>
      <c r="Y1689" s="43">
        <v>1.1319999999999999</v>
      </c>
      <c r="Z1689" s="43">
        <v>2.73</v>
      </c>
      <c r="AA1689" s="43">
        <v>1.94</v>
      </c>
      <c r="AB1689" s="43">
        <v>5.3</v>
      </c>
      <c r="AC1689" s="43">
        <v>0.67</v>
      </c>
      <c r="AD1689" s="43">
        <v>16.87</v>
      </c>
      <c r="AE1689" s="43"/>
      <c r="AF1689" s="43"/>
      <c r="AG1689" s="43"/>
      <c r="AH1689" s="43"/>
      <c r="AI1689" s="43"/>
      <c r="AJ1689" s="45">
        <v>125</v>
      </c>
      <c r="AK1689" s="43"/>
      <c r="AL1689" s="43"/>
      <c r="AM1689" s="43"/>
      <c r="AN1689" s="43"/>
      <c r="AO1689" s="46"/>
    </row>
    <row r="1690" spans="1:41" x14ac:dyDescent="0.25">
      <c r="A1690" s="3">
        <v>288</v>
      </c>
      <c r="B1690" s="11" t="s">
        <v>2954</v>
      </c>
      <c r="C1690" s="3">
        <v>3</v>
      </c>
      <c r="D1690" s="3" t="s">
        <v>2157</v>
      </c>
      <c r="E1690" s="3">
        <v>48</v>
      </c>
      <c r="F1690" s="50">
        <v>76</v>
      </c>
      <c r="G1690" s="3">
        <f t="shared" si="21"/>
        <v>28</v>
      </c>
      <c r="H1690" s="15">
        <v>1.34</v>
      </c>
      <c r="I1690" s="15">
        <v>1.49</v>
      </c>
      <c r="J1690" s="15">
        <v>1.61</v>
      </c>
      <c r="K1690" s="15">
        <v>5.48</v>
      </c>
      <c r="L1690" s="15">
        <v>5.75</v>
      </c>
      <c r="M1690" s="15">
        <v>15.68</v>
      </c>
      <c r="N1690" s="15">
        <v>45.2</v>
      </c>
      <c r="O1690" s="15">
        <v>39.119999999999997</v>
      </c>
      <c r="P1690" s="15">
        <v>31.74</v>
      </c>
      <c r="Q1690" s="23" t="s">
        <v>354</v>
      </c>
      <c r="R1690" s="19">
        <v>7.9</v>
      </c>
      <c r="S1690" s="19">
        <v>7.9</v>
      </c>
      <c r="T1690" s="19">
        <v>8.4</v>
      </c>
      <c r="U1690" s="19">
        <v>6.9</v>
      </c>
      <c r="V1690" s="19">
        <v>6.9</v>
      </c>
      <c r="W1690" s="19">
        <v>7.2</v>
      </c>
      <c r="X1690" s="15">
        <v>0.19</v>
      </c>
      <c r="Y1690" s="15">
        <v>9.9000000000000005E-2</v>
      </c>
      <c r="Z1690" s="15">
        <v>1.9</v>
      </c>
      <c r="AA1690" s="15">
        <v>1.92</v>
      </c>
      <c r="AB1690" s="15">
        <v>12.2</v>
      </c>
      <c r="AC1690" s="15">
        <v>0.59</v>
      </c>
      <c r="AD1690" s="15">
        <v>13.23</v>
      </c>
      <c r="AE1690" s="15"/>
      <c r="AF1690" s="15"/>
      <c r="AG1690" s="15"/>
      <c r="AH1690" s="15"/>
      <c r="AI1690" s="15"/>
      <c r="AJ1690" s="19">
        <v>22</v>
      </c>
      <c r="AK1690" s="15"/>
      <c r="AL1690" s="15"/>
      <c r="AM1690" s="15"/>
      <c r="AN1690" s="15"/>
      <c r="AO1690" s="27"/>
    </row>
    <row r="1691" spans="1:41" x14ac:dyDescent="0.25">
      <c r="A1691" s="3">
        <v>288</v>
      </c>
      <c r="B1691" s="11" t="s">
        <v>2954</v>
      </c>
      <c r="C1691" s="3">
        <v>4</v>
      </c>
      <c r="D1691" s="3" t="s">
        <v>2741</v>
      </c>
      <c r="E1691" s="3">
        <v>76</v>
      </c>
      <c r="F1691" s="50">
        <v>103</v>
      </c>
      <c r="G1691" s="3">
        <f t="shared" si="21"/>
        <v>27</v>
      </c>
      <c r="H1691" s="15">
        <v>0.7</v>
      </c>
      <c r="I1691" s="15">
        <v>1.3</v>
      </c>
      <c r="J1691" s="15">
        <v>2.4700000000000002</v>
      </c>
      <c r="K1691" s="15">
        <v>9.07</v>
      </c>
      <c r="L1691" s="15">
        <v>8.5399999999999991</v>
      </c>
      <c r="M1691" s="15">
        <v>22.08</v>
      </c>
      <c r="N1691" s="15">
        <v>50.6</v>
      </c>
      <c r="O1691" s="15">
        <v>27.32</v>
      </c>
      <c r="P1691" s="15">
        <v>4.29</v>
      </c>
      <c r="Q1691" s="23" t="s">
        <v>1064</v>
      </c>
      <c r="R1691" s="19">
        <v>7.9</v>
      </c>
      <c r="S1691" s="19">
        <v>7.9</v>
      </c>
      <c r="T1691" s="19">
        <v>8.4</v>
      </c>
      <c r="U1691" s="19">
        <v>7.2</v>
      </c>
      <c r="V1691" s="19">
        <v>7.2</v>
      </c>
      <c r="W1691" s="19">
        <v>7.6</v>
      </c>
      <c r="X1691" s="15">
        <v>0.11</v>
      </c>
      <c r="Y1691" s="15">
        <v>9.4E-2</v>
      </c>
      <c r="Z1691" s="15">
        <v>1.17</v>
      </c>
      <c r="AA1691" s="15">
        <v>1.85</v>
      </c>
      <c r="AB1691" s="15">
        <v>23.2</v>
      </c>
      <c r="AC1691" s="15">
        <v>0.67</v>
      </c>
      <c r="AD1691" s="15">
        <v>8.25</v>
      </c>
      <c r="AE1691" s="15"/>
      <c r="AF1691" s="15"/>
      <c r="AG1691" s="15"/>
      <c r="AH1691" s="15"/>
      <c r="AI1691" s="15"/>
      <c r="AJ1691" s="19">
        <v>6</v>
      </c>
      <c r="AK1691" s="15"/>
      <c r="AL1691" s="15"/>
      <c r="AM1691" s="15"/>
      <c r="AN1691" s="15"/>
      <c r="AO1691" s="27"/>
    </row>
    <row r="1692" spans="1:41" x14ac:dyDescent="0.25">
      <c r="A1692" s="3">
        <v>288</v>
      </c>
      <c r="B1692" s="11" t="s">
        <v>2954</v>
      </c>
      <c r="C1692" s="3">
        <v>5</v>
      </c>
      <c r="D1692" s="3" t="s">
        <v>2749</v>
      </c>
      <c r="E1692" s="3">
        <v>103</v>
      </c>
      <c r="F1692" s="50">
        <v>140</v>
      </c>
      <c r="G1692" s="3">
        <f t="shared" si="21"/>
        <v>37</v>
      </c>
      <c r="H1692" s="15">
        <v>0.43</v>
      </c>
      <c r="I1692" s="15">
        <v>2.89</v>
      </c>
      <c r="J1692" s="15">
        <v>6.12</v>
      </c>
      <c r="K1692" s="15">
        <v>18.05</v>
      </c>
      <c r="L1692" s="15">
        <v>10.71</v>
      </c>
      <c r="M1692" s="15">
        <v>38.200000000000003</v>
      </c>
      <c r="N1692" s="15">
        <v>42.47</v>
      </c>
      <c r="O1692" s="15">
        <v>18.829999999999998</v>
      </c>
      <c r="P1692" s="15">
        <v>6.25</v>
      </c>
      <c r="Q1692" s="23" t="s">
        <v>225</v>
      </c>
      <c r="R1692" s="19">
        <v>7.9</v>
      </c>
      <c r="S1692" s="19">
        <v>8.1</v>
      </c>
      <c r="T1692" s="19">
        <v>8.3000000000000007</v>
      </c>
      <c r="U1692" s="19">
        <v>7.4</v>
      </c>
      <c r="V1692" s="19">
        <v>7.4</v>
      </c>
      <c r="W1692" s="19">
        <v>7.6</v>
      </c>
      <c r="X1692" s="15">
        <v>0.11</v>
      </c>
      <c r="Y1692" s="15"/>
      <c r="Z1692" s="15"/>
      <c r="AA1692" s="15">
        <v>2</v>
      </c>
      <c r="AB1692" s="15">
        <v>23</v>
      </c>
      <c r="AC1692" s="15">
        <v>0.59</v>
      </c>
      <c r="AD1692" s="15">
        <v>7.07</v>
      </c>
      <c r="AE1692" s="15"/>
      <c r="AF1692" s="15"/>
      <c r="AG1692" s="15"/>
      <c r="AH1692" s="15"/>
      <c r="AI1692" s="15"/>
      <c r="AJ1692" s="19">
        <v>6</v>
      </c>
      <c r="AK1692" s="15"/>
      <c r="AL1692" s="15"/>
      <c r="AM1692" s="15"/>
      <c r="AN1692" s="15"/>
      <c r="AO1692" s="27"/>
    </row>
    <row r="1693" spans="1:41" x14ac:dyDescent="0.25">
      <c r="A1693" s="3">
        <v>288</v>
      </c>
      <c r="B1693" s="11" t="s">
        <v>2954</v>
      </c>
      <c r="C1693" s="3">
        <v>6</v>
      </c>
      <c r="D1693" s="3" t="s">
        <v>2755</v>
      </c>
      <c r="E1693" s="3">
        <v>140</v>
      </c>
      <c r="F1693" s="50">
        <v>0</v>
      </c>
      <c r="G1693" s="3">
        <f t="shared" si="21"/>
        <v>-140</v>
      </c>
      <c r="H1693" s="15">
        <v>1.17</v>
      </c>
      <c r="I1693" s="15">
        <v>2.08</v>
      </c>
      <c r="J1693" s="15">
        <v>3.29</v>
      </c>
      <c r="K1693" s="15">
        <v>15.5</v>
      </c>
      <c r="L1693" s="15">
        <v>9.11</v>
      </c>
      <c r="M1693" s="15">
        <v>31.15</v>
      </c>
      <c r="N1693" s="15">
        <v>51.38</v>
      </c>
      <c r="O1693" s="15">
        <v>17.47</v>
      </c>
      <c r="P1693" s="15">
        <v>24.39</v>
      </c>
      <c r="Q1693" s="23" t="s">
        <v>283</v>
      </c>
      <c r="R1693" s="19">
        <v>8.1</v>
      </c>
      <c r="S1693" s="19">
        <v>8.1</v>
      </c>
      <c r="T1693" s="19">
        <v>8.4</v>
      </c>
      <c r="U1693" s="19">
        <v>7.3</v>
      </c>
      <c r="V1693" s="19">
        <v>7.3</v>
      </c>
      <c r="W1693" s="19">
        <v>7.5</v>
      </c>
      <c r="X1693" s="15">
        <v>0.14000000000000001</v>
      </c>
      <c r="Y1693" s="15"/>
      <c r="Z1693" s="15"/>
      <c r="AA1693" s="15">
        <v>1.86</v>
      </c>
      <c r="AB1693" s="15">
        <v>23.6</v>
      </c>
      <c r="AC1693" s="15">
        <v>0.63</v>
      </c>
      <c r="AD1693" s="15">
        <v>7.38</v>
      </c>
      <c r="AE1693" s="15"/>
      <c r="AF1693" s="15"/>
      <c r="AG1693" s="15"/>
      <c r="AH1693" s="15"/>
      <c r="AI1693" s="15"/>
      <c r="AJ1693" s="19">
        <v>7</v>
      </c>
      <c r="AK1693" s="15"/>
      <c r="AL1693" s="15"/>
      <c r="AM1693" s="15"/>
      <c r="AN1693" s="15"/>
      <c r="AO1693" s="27"/>
    </row>
    <row r="1694" spans="1:41" x14ac:dyDescent="0.25">
      <c r="A1694" s="3"/>
      <c r="B1694" s="11"/>
      <c r="C1694" s="3"/>
      <c r="D1694" s="3"/>
      <c r="E1694" s="3"/>
      <c r="F1694" s="50"/>
      <c r="G1694" s="3"/>
      <c r="H1694" s="15"/>
      <c r="I1694" s="15"/>
      <c r="J1694" s="15"/>
      <c r="K1694" s="15"/>
      <c r="L1694" s="15"/>
      <c r="M1694" s="15"/>
      <c r="N1694" s="15"/>
      <c r="O1694" s="15"/>
      <c r="P1694" s="15"/>
      <c r="Q1694" s="23"/>
      <c r="R1694" s="19"/>
      <c r="S1694" s="19"/>
      <c r="T1694" s="19"/>
      <c r="U1694" s="19"/>
      <c r="V1694" s="19"/>
      <c r="W1694" s="19"/>
      <c r="X1694" s="15"/>
      <c r="Y1694" s="15"/>
      <c r="Z1694" s="15"/>
      <c r="AA1694" s="15"/>
      <c r="AB1694" s="15"/>
      <c r="AC1694" s="15"/>
      <c r="AD1694" s="15"/>
      <c r="AE1694" s="15"/>
      <c r="AF1694" s="15"/>
      <c r="AG1694" s="15"/>
      <c r="AH1694" s="15"/>
      <c r="AI1694" s="15"/>
      <c r="AJ1694" s="19"/>
      <c r="AK1694" s="15"/>
      <c r="AL1694" s="15"/>
      <c r="AM1694" s="15"/>
      <c r="AN1694" s="15"/>
      <c r="AO1694" s="27"/>
    </row>
    <row r="1695" spans="1:41" x14ac:dyDescent="0.25">
      <c r="A1695" s="3"/>
      <c r="B1695" s="11"/>
      <c r="C1695" s="3"/>
      <c r="D1695" s="3"/>
      <c r="E1695" s="3"/>
      <c r="F1695" s="50"/>
      <c r="G1695" s="3"/>
      <c r="H1695" s="15"/>
      <c r="I1695" s="15"/>
      <c r="J1695" s="15"/>
      <c r="K1695" s="15"/>
      <c r="L1695" s="15"/>
      <c r="M1695" s="15"/>
      <c r="N1695" s="15"/>
      <c r="O1695" s="15"/>
      <c r="P1695" s="15"/>
      <c r="Q1695" s="23"/>
      <c r="R1695" s="19"/>
      <c r="S1695" s="19"/>
      <c r="T1695" s="19"/>
      <c r="U1695" s="19"/>
      <c r="V1695" s="19"/>
      <c r="W1695" s="19"/>
      <c r="X1695" s="15"/>
      <c r="Y1695" s="15"/>
      <c r="Z1695" s="15"/>
      <c r="AA1695" s="15"/>
      <c r="AB1695" s="15"/>
      <c r="AC1695" s="15"/>
      <c r="AD1695" s="15"/>
      <c r="AE1695" s="15"/>
      <c r="AF1695" s="15"/>
      <c r="AG1695" s="15"/>
      <c r="AH1695" s="15"/>
      <c r="AI1695" s="15"/>
      <c r="AJ1695" s="19"/>
      <c r="AK1695" s="15"/>
      <c r="AL1695" s="15"/>
      <c r="AM1695" s="15"/>
      <c r="AN1695" s="15"/>
      <c r="AO1695" s="27"/>
    </row>
    <row r="1696" spans="1:41" x14ac:dyDescent="0.25">
      <c r="A1696" s="35">
        <v>289</v>
      </c>
      <c r="B1696" s="36" t="s">
        <v>2954</v>
      </c>
      <c r="C1696" s="35">
        <v>1</v>
      </c>
      <c r="D1696" s="35" t="s">
        <v>6</v>
      </c>
      <c r="E1696" s="35">
        <v>0</v>
      </c>
      <c r="F1696" s="51">
        <v>20</v>
      </c>
      <c r="G1696" s="35">
        <f t="shared" si="21"/>
        <v>20</v>
      </c>
      <c r="H1696" s="37">
        <v>6.18</v>
      </c>
      <c r="I1696" s="37">
        <v>10.27</v>
      </c>
      <c r="J1696" s="37">
        <v>6.04</v>
      </c>
      <c r="K1696" s="37">
        <v>9.24</v>
      </c>
      <c r="L1696" s="37">
        <v>7.73</v>
      </c>
      <c r="M1696" s="37">
        <v>39.46</v>
      </c>
      <c r="N1696" s="37">
        <v>32.68</v>
      </c>
      <c r="O1696" s="37">
        <v>27.86</v>
      </c>
      <c r="P1696" s="37">
        <v>4.13</v>
      </c>
      <c r="Q1696" s="38" t="s">
        <v>1064</v>
      </c>
      <c r="R1696" s="39">
        <v>6</v>
      </c>
      <c r="S1696" s="39">
        <v>6</v>
      </c>
      <c r="T1696" s="39">
        <v>6.1</v>
      </c>
      <c r="U1696" s="39">
        <v>5.3</v>
      </c>
      <c r="V1696" s="39">
        <v>5.3</v>
      </c>
      <c r="W1696" s="39">
        <v>6</v>
      </c>
      <c r="X1696" s="37">
        <v>0.56000000000000005</v>
      </c>
      <c r="Y1696" s="37">
        <v>0.09</v>
      </c>
      <c r="Z1696" s="37">
        <v>6.22</v>
      </c>
      <c r="AA1696" s="37">
        <v>1.79</v>
      </c>
      <c r="AB1696" s="37"/>
      <c r="AC1696" s="37">
        <v>0.4</v>
      </c>
      <c r="AD1696" s="37">
        <v>8.42</v>
      </c>
      <c r="AE1696" s="37">
        <v>3.4</v>
      </c>
      <c r="AF1696" s="37">
        <v>0.1</v>
      </c>
      <c r="AG1696" s="37">
        <v>0.2</v>
      </c>
      <c r="AH1696" s="37">
        <v>0.54</v>
      </c>
      <c r="AI1696" s="37">
        <v>3.52</v>
      </c>
      <c r="AJ1696" s="39">
        <v>9</v>
      </c>
      <c r="AK1696" s="37"/>
      <c r="AL1696" s="37"/>
      <c r="AM1696" s="37"/>
      <c r="AN1696" s="37"/>
      <c r="AO1696" s="40"/>
    </row>
    <row r="1697" spans="1:41" x14ac:dyDescent="0.25">
      <c r="A1697" s="41">
        <v>289</v>
      </c>
      <c r="B1697" s="42" t="s">
        <v>2954</v>
      </c>
      <c r="C1697" s="41">
        <v>2</v>
      </c>
      <c r="D1697" s="41" t="s">
        <v>95</v>
      </c>
      <c r="E1697" s="41">
        <v>20</v>
      </c>
      <c r="F1697" s="49">
        <v>64</v>
      </c>
      <c r="G1697" s="41">
        <f t="shared" si="21"/>
        <v>44</v>
      </c>
      <c r="H1697" s="43">
        <v>4.7300000000000004</v>
      </c>
      <c r="I1697" s="43">
        <v>7.35</v>
      </c>
      <c r="J1697" s="43">
        <v>5.16</v>
      </c>
      <c r="K1697" s="43">
        <v>8.93</v>
      </c>
      <c r="L1697" s="43">
        <v>7.86</v>
      </c>
      <c r="M1697" s="43">
        <v>31.64</v>
      </c>
      <c r="N1697" s="43">
        <v>31.26</v>
      </c>
      <c r="O1697" s="43">
        <v>37.1</v>
      </c>
      <c r="P1697" s="43">
        <v>2.56</v>
      </c>
      <c r="Q1697" s="44" t="s">
        <v>1064</v>
      </c>
      <c r="R1697" s="45">
        <v>5.5</v>
      </c>
      <c r="S1697" s="45">
        <v>5.5</v>
      </c>
      <c r="T1697" s="45">
        <v>6.4</v>
      </c>
      <c r="U1697" s="45">
        <v>4.2</v>
      </c>
      <c r="V1697" s="45">
        <v>4.2</v>
      </c>
      <c r="W1697" s="45">
        <v>4.7</v>
      </c>
      <c r="X1697" s="43">
        <v>0.26</v>
      </c>
      <c r="Y1697" s="43">
        <v>7.6999999999999999E-2</v>
      </c>
      <c r="Z1697" s="43">
        <v>3.38</v>
      </c>
      <c r="AA1697" s="43">
        <v>1.66</v>
      </c>
      <c r="AB1697" s="43"/>
      <c r="AC1697" s="43">
        <v>0.25</v>
      </c>
      <c r="AD1697" s="43">
        <v>7.81</v>
      </c>
      <c r="AE1697" s="43">
        <v>1.6</v>
      </c>
      <c r="AF1697" s="43">
        <v>0.1</v>
      </c>
      <c r="AG1697" s="43">
        <v>0.24</v>
      </c>
      <c r="AH1697" s="43">
        <v>0.26</v>
      </c>
      <c r="AI1697" s="43">
        <v>5.6</v>
      </c>
      <c r="AJ1697" s="45">
        <v>12</v>
      </c>
      <c r="AK1697" s="43"/>
      <c r="AL1697" s="43"/>
      <c r="AM1697" s="43"/>
      <c r="AN1697" s="43"/>
      <c r="AO1697" s="46"/>
    </row>
    <row r="1698" spans="1:41" x14ac:dyDescent="0.25">
      <c r="A1698" s="3">
        <v>289</v>
      </c>
      <c r="B1698" s="11" t="s">
        <v>2954</v>
      </c>
      <c r="C1698" s="3">
        <v>3</v>
      </c>
      <c r="D1698" s="3" t="s">
        <v>95</v>
      </c>
      <c r="E1698" s="3">
        <v>64</v>
      </c>
      <c r="F1698" s="50">
        <v>107</v>
      </c>
      <c r="G1698" s="3">
        <f t="shared" si="21"/>
        <v>43</v>
      </c>
      <c r="H1698" s="15">
        <v>7.58</v>
      </c>
      <c r="I1698" s="15">
        <v>6.78</v>
      </c>
      <c r="J1698" s="15">
        <v>4.32</v>
      </c>
      <c r="K1698" s="15">
        <v>7.62</v>
      </c>
      <c r="L1698" s="15">
        <v>6.7</v>
      </c>
      <c r="M1698" s="15">
        <v>34.1</v>
      </c>
      <c r="N1698" s="15">
        <v>33.53</v>
      </c>
      <c r="O1698" s="15">
        <v>32.369999999999997</v>
      </c>
      <c r="P1698" s="15">
        <v>8.7200000000000006</v>
      </c>
      <c r="Q1698" s="23" t="s">
        <v>1064</v>
      </c>
      <c r="R1698" s="19">
        <v>5.3</v>
      </c>
      <c r="S1698" s="19">
        <v>5.3</v>
      </c>
      <c r="T1698" s="19">
        <v>5.7</v>
      </c>
      <c r="U1698" s="19">
        <v>4</v>
      </c>
      <c r="V1698" s="19">
        <v>4</v>
      </c>
      <c r="W1698" s="19">
        <v>4.4000000000000004</v>
      </c>
      <c r="X1698" s="15">
        <v>0.17</v>
      </c>
      <c r="Y1698" s="15">
        <v>7.6999999999999999E-2</v>
      </c>
      <c r="Z1698" s="15">
        <v>2.21</v>
      </c>
      <c r="AA1698" s="15">
        <v>1.58</v>
      </c>
      <c r="AB1698" s="15"/>
      <c r="AC1698" s="15">
        <v>0.22</v>
      </c>
      <c r="AD1698" s="15">
        <v>7.38</v>
      </c>
      <c r="AE1698" s="15">
        <v>1</v>
      </c>
      <c r="AF1698" s="15">
        <v>0.1</v>
      </c>
      <c r="AG1698" s="15">
        <v>0.24</v>
      </c>
      <c r="AH1698" s="15">
        <v>0.08</v>
      </c>
      <c r="AI1698" s="15">
        <v>5.12</v>
      </c>
      <c r="AJ1698" s="19">
        <v>10</v>
      </c>
      <c r="AK1698" s="15"/>
      <c r="AL1698" s="15"/>
      <c r="AM1698" s="15"/>
      <c r="AN1698" s="15"/>
      <c r="AO1698" s="27"/>
    </row>
    <row r="1699" spans="1:41" x14ac:dyDescent="0.25">
      <c r="A1699" s="3">
        <v>289</v>
      </c>
      <c r="B1699" s="11" t="s">
        <v>2954</v>
      </c>
      <c r="C1699" s="3">
        <v>4</v>
      </c>
      <c r="D1699" s="3" t="s">
        <v>138</v>
      </c>
      <c r="E1699" s="3">
        <v>107</v>
      </c>
      <c r="F1699" s="50">
        <v>140</v>
      </c>
      <c r="G1699" s="3">
        <f t="shared" si="21"/>
        <v>33</v>
      </c>
      <c r="H1699" s="15">
        <v>5.85</v>
      </c>
      <c r="I1699" s="15">
        <v>4.4800000000000004</v>
      </c>
      <c r="J1699" s="15">
        <v>2.97</v>
      </c>
      <c r="K1699" s="15">
        <v>7.36</v>
      </c>
      <c r="L1699" s="15">
        <v>6.55</v>
      </c>
      <c r="M1699" s="15">
        <v>27.18</v>
      </c>
      <c r="N1699" s="15">
        <v>38.409999999999997</v>
      </c>
      <c r="O1699" s="15">
        <v>34.409999999999997</v>
      </c>
      <c r="P1699" s="15">
        <v>20.11</v>
      </c>
      <c r="Q1699" s="23" t="s">
        <v>1064</v>
      </c>
      <c r="R1699" s="19">
        <v>5.2</v>
      </c>
      <c r="S1699" s="19">
        <v>5.2</v>
      </c>
      <c r="T1699" s="19">
        <v>5.8</v>
      </c>
      <c r="U1699" s="19">
        <v>3.9</v>
      </c>
      <c r="V1699" s="19">
        <v>3.9</v>
      </c>
      <c r="W1699" s="19">
        <v>4.3</v>
      </c>
      <c r="X1699" s="15">
        <v>0.11</v>
      </c>
      <c r="Y1699" s="15">
        <v>7.6999999999999999E-2</v>
      </c>
      <c r="Z1699" s="15">
        <v>1.43</v>
      </c>
      <c r="AA1699" s="15">
        <v>1.49</v>
      </c>
      <c r="AB1699" s="15"/>
      <c r="AC1699" s="15">
        <v>0.2</v>
      </c>
      <c r="AD1699" s="15">
        <v>6.73</v>
      </c>
      <c r="AE1699" s="15">
        <v>1</v>
      </c>
      <c r="AF1699" s="15">
        <v>0.1</v>
      </c>
      <c r="AG1699" s="15">
        <v>0.2</v>
      </c>
      <c r="AH1699" s="15">
        <v>0.08</v>
      </c>
      <c r="AI1699" s="15">
        <v>5.28</v>
      </c>
      <c r="AJ1699" s="19">
        <v>19</v>
      </c>
      <c r="AK1699" s="15"/>
      <c r="AL1699" s="15"/>
      <c r="AM1699" s="15"/>
      <c r="AN1699" s="15"/>
      <c r="AO1699" s="27"/>
    </row>
    <row r="1700" spans="1:41" x14ac:dyDescent="0.25">
      <c r="A1700" s="3">
        <v>289</v>
      </c>
      <c r="B1700" s="11" t="s">
        <v>2954</v>
      </c>
      <c r="C1700" s="3">
        <v>5</v>
      </c>
      <c r="D1700" s="3"/>
      <c r="E1700" s="3">
        <v>140</v>
      </c>
      <c r="F1700" s="50">
        <v>0</v>
      </c>
      <c r="G1700" s="3">
        <f t="shared" si="21"/>
        <v>-140</v>
      </c>
      <c r="H1700" s="15">
        <v>5.96</v>
      </c>
      <c r="I1700" s="15">
        <v>3.52</v>
      </c>
      <c r="J1700" s="15">
        <v>2.8</v>
      </c>
      <c r="K1700" s="15">
        <v>7.05</v>
      </c>
      <c r="L1700" s="15">
        <v>5.79</v>
      </c>
      <c r="M1700" s="15">
        <v>25.12</v>
      </c>
      <c r="N1700" s="15">
        <v>45.56</v>
      </c>
      <c r="O1700" s="15">
        <v>29.32</v>
      </c>
      <c r="P1700" s="15">
        <v>55.32</v>
      </c>
      <c r="Q1700" s="23" t="s">
        <v>1064</v>
      </c>
      <c r="R1700" s="19">
        <v>5</v>
      </c>
      <c r="S1700" s="19">
        <v>5</v>
      </c>
      <c r="T1700" s="19">
        <v>5.4</v>
      </c>
      <c r="U1700" s="19">
        <v>3.9</v>
      </c>
      <c r="V1700" s="19">
        <v>3.9</v>
      </c>
      <c r="W1700" s="19">
        <v>4.2</v>
      </c>
      <c r="X1700" s="15">
        <v>0.15</v>
      </c>
      <c r="Y1700" s="15"/>
      <c r="Z1700" s="15"/>
      <c r="AA1700" s="15"/>
      <c r="AB1700" s="15"/>
      <c r="AC1700" s="15">
        <v>0.25</v>
      </c>
      <c r="AD1700" s="15">
        <v>6.73</v>
      </c>
      <c r="AE1700" s="15">
        <v>1</v>
      </c>
      <c r="AF1700" s="15">
        <v>0.1</v>
      </c>
      <c r="AG1700" s="15">
        <v>0.26</v>
      </c>
      <c r="AH1700" s="15">
        <v>0.06</v>
      </c>
      <c r="AI1700" s="15">
        <v>5.7</v>
      </c>
      <c r="AJ1700" s="19">
        <v>19</v>
      </c>
      <c r="AK1700" s="15"/>
      <c r="AL1700" s="15"/>
      <c r="AM1700" s="15"/>
      <c r="AN1700" s="15"/>
      <c r="AO1700" s="27"/>
    </row>
    <row r="1701" spans="1:41" x14ac:dyDescent="0.25">
      <c r="A1701" s="3"/>
      <c r="B1701" s="11"/>
      <c r="C1701" s="3"/>
      <c r="D1701" s="3"/>
      <c r="E1701" s="3"/>
      <c r="F1701" s="50"/>
      <c r="G1701" s="3"/>
      <c r="H1701" s="15"/>
      <c r="I1701" s="15"/>
      <c r="J1701" s="15"/>
      <c r="K1701" s="15"/>
      <c r="L1701" s="15"/>
      <c r="M1701" s="15"/>
      <c r="N1701" s="15"/>
      <c r="O1701" s="15"/>
      <c r="P1701" s="15"/>
      <c r="Q1701" s="23"/>
      <c r="R1701" s="19"/>
      <c r="S1701" s="19"/>
      <c r="T1701" s="19"/>
      <c r="U1701" s="19"/>
      <c r="V1701" s="19"/>
      <c r="W1701" s="19"/>
      <c r="X1701" s="15"/>
      <c r="Y1701" s="15"/>
      <c r="Z1701" s="15"/>
      <c r="AA1701" s="15"/>
      <c r="AB1701" s="15"/>
      <c r="AC1701" s="15"/>
      <c r="AD1701" s="15"/>
      <c r="AE1701" s="15"/>
      <c r="AF1701" s="15"/>
      <c r="AG1701" s="15"/>
      <c r="AH1701" s="15"/>
      <c r="AI1701" s="15"/>
      <c r="AJ1701" s="19"/>
      <c r="AK1701" s="15"/>
      <c r="AL1701" s="15"/>
      <c r="AM1701" s="15"/>
      <c r="AN1701" s="15"/>
      <c r="AO1701" s="27"/>
    </row>
    <row r="1702" spans="1:41" x14ac:dyDescent="0.25">
      <c r="A1702" s="3"/>
      <c r="B1702" s="11"/>
      <c r="C1702" s="3"/>
      <c r="D1702" s="3"/>
      <c r="E1702" s="3"/>
      <c r="F1702" s="50"/>
      <c r="G1702" s="3"/>
      <c r="H1702" s="15"/>
      <c r="I1702" s="15"/>
      <c r="J1702" s="15"/>
      <c r="K1702" s="15"/>
      <c r="L1702" s="15"/>
      <c r="M1702" s="15"/>
      <c r="N1702" s="15"/>
      <c r="O1702" s="15"/>
      <c r="P1702" s="15"/>
      <c r="Q1702" s="23"/>
      <c r="R1702" s="19"/>
      <c r="S1702" s="19"/>
      <c r="T1702" s="19"/>
      <c r="U1702" s="19"/>
      <c r="V1702" s="19"/>
      <c r="W1702" s="19"/>
      <c r="X1702" s="15"/>
      <c r="Y1702" s="15"/>
      <c r="Z1702" s="15"/>
      <c r="AA1702" s="15"/>
      <c r="AB1702" s="15"/>
      <c r="AC1702" s="15"/>
      <c r="AD1702" s="15"/>
      <c r="AE1702" s="15"/>
      <c r="AF1702" s="15"/>
      <c r="AG1702" s="15"/>
      <c r="AH1702" s="15"/>
      <c r="AI1702" s="15"/>
      <c r="AJ1702" s="19"/>
      <c r="AK1702" s="15"/>
      <c r="AL1702" s="15"/>
      <c r="AM1702" s="15"/>
      <c r="AN1702" s="15"/>
      <c r="AO1702" s="27"/>
    </row>
    <row r="1703" spans="1:41" x14ac:dyDescent="0.25">
      <c r="A1703" s="35">
        <v>290</v>
      </c>
      <c r="B1703" s="36" t="s">
        <v>2954</v>
      </c>
      <c r="C1703" s="35">
        <v>1</v>
      </c>
      <c r="D1703" s="35" t="s">
        <v>6</v>
      </c>
      <c r="E1703" s="35">
        <v>0</v>
      </c>
      <c r="F1703" s="51">
        <v>11</v>
      </c>
      <c r="G1703" s="35">
        <f t="shared" si="21"/>
        <v>11</v>
      </c>
      <c r="H1703" s="37"/>
      <c r="I1703" s="37">
        <v>7.0000000000000007E-2</v>
      </c>
      <c r="J1703" s="37">
        <v>0.37</v>
      </c>
      <c r="K1703" s="37">
        <v>15.47</v>
      </c>
      <c r="L1703" s="37">
        <v>29.54</v>
      </c>
      <c r="M1703" s="37">
        <v>45.45</v>
      </c>
      <c r="N1703" s="37">
        <v>42.11</v>
      </c>
      <c r="O1703" s="37">
        <v>12.44</v>
      </c>
      <c r="P1703" s="37"/>
      <c r="Q1703" s="38" t="s">
        <v>225</v>
      </c>
      <c r="R1703" s="39">
        <v>7</v>
      </c>
      <c r="S1703" s="39">
        <v>7</v>
      </c>
      <c r="T1703" s="39">
        <v>7.6</v>
      </c>
      <c r="U1703" s="39">
        <v>6.3</v>
      </c>
      <c r="V1703" s="39">
        <v>6.3</v>
      </c>
      <c r="W1703" s="39">
        <v>6.4</v>
      </c>
      <c r="X1703" s="37">
        <v>0.67</v>
      </c>
      <c r="Y1703" s="37">
        <v>0.122</v>
      </c>
      <c r="Z1703" s="37">
        <v>5.49</v>
      </c>
      <c r="AA1703" s="37">
        <v>1.18</v>
      </c>
      <c r="AB1703" s="37"/>
      <c r="AC1703" s="37">
        <v>0.67</v>
      </c>
      <c r="AD1703" s="37">
        <v>12.61</v>
      </c>
      <c r="AE1703" s="37">
        <v>11.4</v>
      </c>
      <c r="AF1703" s="37">
        <v>0.21</v>
      </c>
      <c r="AG1703" s="37">
        <v>107</v>
      </c>
      <c r="AH1703" s="37"/>
      <c r="AI1703" s="37">
        <v>0.26</v>
      </c>
      <c r="AJ1703" s="39">
        <v>0</v>
      </c>
      <c r="AK1703" s="37"/>
      <c r="AL1703" s="37"/>
      <c r="AM1703" s="37"/>
      <c r="AN1703" s="37"/>
      <c r="AO1703" s="40"/>
    </row>
    <row r="1704" spans="1:41" x14ac:dyDescent="0.25">
      <c r="A1704" s="41">
        <v>290</v>
      </c>
      <c r="B1704" s="42" t="s">
        <v>2954</v>
      </c>
      <c r="C1704" s="41">
        <v>2</v>
      </c>
      <c r="D1704" s="41" t="s">
        <v>980</v>
      </c>
      <c r="E1704" s="41">
        <v>11</v>
      </c>
      <c r="F1704" s="49">
        <v>27</v>
      </c>
      <c r="G1704" s="41">
        <f t="shared" si="21"/>
        <v>16</v>
      </c>
      <c r="H1704" s="43"/>
      <c r="I1704" s="43">
        <v>0.04</v>
      </c>
      <c r="J1704" s="43">
        <v>1.04</v>
      </c>
      <c r="K1704" s="43">
        <v>36.78</v>
      </c>
      <c r="L1704" s="43">
        <v>27.26</v>
      </c>
      <c r="M1704" s="43">
        <v>65.12</v>
      </c>
      <c r="N1704" s="43">
        <v>24.31</v>
      </c>
      <c r="O1704" s="43">
        <v>10.57</v>
      </c>
      <c r="P1704" s="43"/>
      <c r="Q1704" s="44" t="s">
        <v>506</v>
      </c>
      <c r="R1704" s="45">
        <v>7.3</v>
      </c>
      <c r="S1704" s="45">
        <v>7.4</v>
      </c>
      <c r="T1704" s="45">
        <v>7.7</v>
      </c>
      <c r="U1704" s="45">
        <v>6.8</v>
      </c>
      <c r="V1704" s="45">
        <v>6.9</v>
      </c>
      <c r="W1704" s="45">
        <v>7</v>
      </c>
      <c r="X1704" s="43">
        <v>0.19</v>
      </c>
      <c r="Y1704" s="43">
        <v>0.05</v>
      </c>
      <c r="Z1704" s="43">
        <v>3.8</v>
      </c>
      <c r="AA1704" s="43">
        <v>1.43</v>
      </c>
      <c r="AB1704" s="43">
        <v>5.3</v>
      </c>
      <c r="AC1704" s="43">
        <v>0.4</v>
      </c>
      <c r="AD1704" s="43">
        <v>8.0299999999999994</v>
      </c>
      <c r="AE1704" s="43"/>
      <c r="AF1704" s="43"/>
      <c r="AG1704" s="43">
        <v>61</v>
      </c>
      <c r="AH1704" s="43"/>
      <c r="AI1704" s="43">
        <v>0.26</v>
      </c>
      <c r="AJ1704" s="45">
        <v>0</v>
      </c>
      <c r="AK1704" s="43"/>
      <c r="AL1704" s="43"/>
      <c r="AM1704" s="43"/>
      <c r="AN1704" s="43"/>
      <c r="AO1704" s="46"/>
    </row>
    <row r="1705" spans="1:41" x14ac:dyDescent="0.25">
      <c r="A1705" s="41">
        <v>290</v>
      </c>
      <c r="B1705" s="42" t="s">
        <v>2954</v>
      </c>
      <c r="C1705" s="41">
        <v>3</v>
      </c>
      <c r="D1705" s="41" t="s">
        <v>763</v>
      </c>
      <c r="E1705" s="41">
        <v>27</v>
      </c>
      <c r="F1705" s="49">
        <v>46</v>
      </c>
      <c r="G1705" s="41">
        <f t="shared" si="21"/>
        <v>19</v>
      </c>
      <c r="H1705" s="43">
        <v>0.09</v>
      </c>
      <c r="I1705" s="43">
        <v>0.17</v>
      </c>
      <c r="J1705" s="43">
        <v>0.38</v>
      </c>
      <c r="K1705" s="43">
        <v>3.66</v>
      </c>
      <c r="L1705" s="43">
        <v>5.58</v>
      </c>
      <c r="M1705" s="43">
        <v>9.8800000000000008</v>
      </c>
      <c r="N1705" s="43">
        <v>73.41</v>
      </c>
      <c r="O1705" s="43">
        <v>16.71</v>
      </c>
      <c r="P1705" s="43">
        <v>0.3</v>
      </c>
      <c r="Q1705" s="44" t="s">
        <v>283</v>
      </c>
      <c r="R1705" s="45">
        <v>7.6</v>
      </c>
      <c r="S1705" s="45">
        <v>7.6</v>
      </c>
      <c r="T1705" s="45">
        <v>7.9</v>
      </c>
      <c r="U1705" s="45">
        <v>7.1</v>
      </c>
      <c r="V1705" s="45">
        <v>7.1</v>
      </c>
      <c r="W1705" s="45">
        <v>7.2</v>
      </c>
      <c r="X1705" s="43">
        <v>0.45</v>
      </c>
      <c r="Y1705" s="43">
        <v>9.5000000000000001E-2</v>
      </c>
      <c r="Z1705" s="43">
        <v>4.74</v>
      </c>
      <c r="AA1705" s="43">
        <v>1.69</v>
      </c>
      <c r="AB1705" s="43">
        <v>4.7</v>
      </c>
      <c r="AC1705" s="43">
        <v>0.4</v>
      </c>
      <c r="AD1705" s="43">
        <v>13.23</v>
      </c>
      <c r="AE1705" s="43"/>
      <c r="AF1705" s="43"/>
      <c r="AG1705" s="43">
        <v>75</v>
      </c>
      <c r="AH1705" s="43"/>
      <c r="AI1705" s="43">
        <v>0.3</v>
      </c>
      <c r="AJ1705" s="45">
        <v>0</v>
      </c>
      <c r="AK1705" s="43"/>
      <c r="AL1705" s="43"/>
      <c r="AM1705" s="43"/>
      <c r="AN1705" s="43"/>
      <c r="AO1705" s="46"/>
    </row>
    <row r="1706" spans="1:41" x14ac:dyDescent="0.25">
      <c r="A1706" s="3">
        <v>290</v>
      </c>
      <c r="B1706" s="11" t="s">
        <v>2954</v>
      </c>
      <c r="C1706" s="3">
        <v>4</v>
      </c>
      <c r="D1706" s="3" t="s">
        <v>1003</v>
      </c>
      <c r="E1706" s="3">
        <v>46</v>
      </c>
      <c r="F1706" s="50">
        <v>65</v>
      </c>
      <c r="G1706" s="3">
        <f t="shared" si="21"/>
        <v>19</v>
      </c>
      <c r="H1706" s="15">
        <v>0.27</v>
      </c>
      <c r="I1706" s="15">
        <v>0.55000000000000004</v>
      </c>
      <c r="J1706" s="15">
        <v>1.25</v>
      </c>
      <c r="K1706" s="15">
        <v>7.01</v>
      </c>
      <c r="L1706" s="15">
        <v>3.3</v>
      </c>
      <c r="M1706" s="15">
        <v>12.38</v>
      </c>
      <c r="N1706" s="15">
        <v>71.22</v>
      </c>
      <c r="O1706" s="15">
        <v>16.399999999999999</v>
      </c>
      <c r="P1706" s="15">
        <v>1.32</v>
      </c>
      <c r="Q1706" s="23" t="s">
        <v>283</v>
      </c>
      <c r="R1706" s="19">
        <v>7.8</v>
      </c>
      <c r="S1706" s="19">
        <v>7.8</v>
      </c>
      <c r="T1706" s="19">
        <v>8.1</v>
      </c>
      <c r="U1706" s="19">
        <v>7</v>
      </c>
      <c r="V1706" s="19">
        <v>7.1</v>
      </c>
      <c r="W1706" s="19">
        <v>7.3</v>
      </c>
      <c r="X1706" s="15">
        <v>0.49</v>
      </c>
      <c r="Y1706" s="15">
        <v>0.10199999999999999</v>
      </c>
      <c r="Z1706" s="15">
        <v>4.8</v>
      </c>
      <c r="AA1706" s="15">
        <v>1.45</v>
      </c>
      <c r="AB1706" s="15">
        <v>5</v>
      </c>
      <c r="AC1706" s="15">
        <v>0.33</v>
      </c>
      <c r="AD1706" s="15">
        <v>13.89</v>
      </c>
      <c r="AE1706" s="15"/>
      <c r="AF1706" s="15"/>
      <c r="AG1706" s="15">
        <v>78</v>
      </c>
      <c r="AH1706" s="15"/>
      <c r="AI1706" s="15">
        <v>0.3</v>
      </c>
      <c r="AJ1706" s="19">
        <v>0</v>
      </c>
      <c r="AK1706" s="15"/>
      <c r="AL1706" s="15"/>
      <c r="AM1706" s="15"/>
      <c r="AN1706" s="15"/>
      <c r="AO1706" s="27"/>
    </row>
    <row r="1707" spans="1:41" x14ac:dyDescent="0.25">
      <c r="A1707" s="3">
        <v>290</v>
      </c>
      <c r="B1707" s="11" t="s">
        <v>2954</v>
      </c>
      <c r="C1707" s="3">
        <v>5</v>
      </c>
      <c r="D1707" s="3" t="s">
        <v>1309</v>
      </c>
      <c r="E1707" s="3">
        <v>65</v>
      </c>
      <c r="F1707" s="50">
        <v>85</v>
      </c>
      <c r="G1707" s="3">
        <f t="shared" si="21"/>
        <v>20</v>
      </c>
      <c r="H1707" s="15">
        <v>3.09</v>
      </c>
      <c r="I1707" s="15">
        <v>6.91</v>
      </c>
      <c r="J1707" s="15">
        <v>5.57</v>
      </c>
      <c r="K1707" s="15">
        <v>4.5999999999999996</v>
      </c>
      <c r="L1707" s="15">
        <v>3.95</v>
      </c>
      <c r="M1707" s="15">
        <v>24.12</v>
      </c>
      <c r="N1707" s="15">
        <v>61.64</v>
      </c>
      <c r="O1707" s="15">
        <v>14.24</v>
      </c>
      <c r="P1707" s="15">
        <v>10.49</v>
      </c>
      <c r="Q1707" s="23" t="s">
        <v>283</v>
      </c>
      <c r="R1707" s="19">
        <v>7.9</v>
      </c>
      <c r="S1707" s="19">
        <v>7.9</v>
      </c>
      <c r="T1707" s="19">
        <v>8.1</v>
      </c>
      <c r="U1707" s="19">
        <v>7.1</v>
      </c>
      <c r="V1707" s="19">
        <v>7.1</v>
      </c>
      <c r="W1707" s="19">
        <v>7.4</v>
      </c>
      <c r="X1707" s="15">
        <v>0.36</v>
      </c>
      <c r="Y1707" s="15"/>
      <c r="Z1707" s="15"/>
      <c r="AA1707" s="15">
        <v>1.45</v>
      </c>
      <c r="AB1707" s="15">
        <v>5</v>
      </c>
      <c r="AC1707" s="15">
        <v>0.28999999999999998</v>
      </c>
      <c r="AD1707" s="15">
        <v>12.79</v>
      </c>
      <c r="AE1707" s="15"/>
      <c r="AF1707" s="15"/>
      <c r="AG1707" s="15">
        <v>73</v>
      </c>
      <c r="AH1707" s="15"/>
      <c r="AI1707" s="15">
        <v>0.3</v>
      </c>
      <c r="AJ1707" s="19">
        <v>0</v>
      </c>
      <c r="AK1707" s="15"/>
      <c r="AL1707" s="15"/>
      <c r="AM1707" s="15"/>
      <c r="AN1707" s="15"/>
      <c r="AO1707" s="27"/>
    </row>
    <row r="1708" spans="1:41" x14ac:dyDescent="0.25">
      <c r="A1708" s="3">
        <v>290</v>
      </c>
      <c r="B1708" s="11" t="s">
        <v>2954</v>
      </c>
      <c r="C1708" s="3">
        <v>6</v>
      </c>
      <c r="D1708" s="3" t="s">
        <v>1760</v>
      </c>
      <c r="E1708" s="3">
        <v>85</v>
      </c>
      <c r="F1708" s="50">
        <v>105</v>
      </c>
      <c r="G1708" s="3">
        <f t="shared" si="21"/>
        <v>20</v>
      </c>
      <c r="H1708" s="15">
        <v>17.73</v>
      </c>
      <c r="I1708" s="15">
        <v>32.99</v>
      </c>
      <c r="J1708" s="15">
        <v>24.86</v>
      </c>
      <c r="K1708" s="15">
        <v>14.31</v>
      </c>
      <c r="L1708" s="15">
        <v>0.45</v>
      </c>
      <c r="M1708" s="15">
        <v>90.34</v>
      </c>
      <c r="N1708" s="15">
        <v>7.21</v>
      </c>
      <c r="O1708" s="15">
        <v>2.4500000000000002</v>
      </c>
      <c r="P1708" s="15">
        <v>25.19</v>
      </c>
      <c r="Q1708" s="23" t="s">
        <v>16</v>
      </c>
      <c r="R1708" s="19">
        <v>8.1</v>
      </c>
      <c r="S1708" s="19">
        <v>8.1999999999999993</v>
      </c>
      <c r="T1708" s="19">
        <v>8.3000000000000007</v>
      </c>
      <c r="U1708" s="19">
        <v>7.4</v>
      </c>
      <c r="V1708" s="19">
        <v>7.4</v>
      </c>
      <c r="W1708" s="19">
        <v>7.4</v>
      </c>
      <c r="X1708" s="15">
        <v>0.05</v>
      </c>
      <c r="Y1708" s="15"/>
      <c r="Z1708" s="15"/>
      <c r="AA1708" s="15"/>
      <c r="AB1708" s="15">
        <v>5.4</v>
      </c>
      <c r="AC1708" s="15">
        <v>0.22</v>
      </c>
      <c r="AD1708" s="15">
        <v>7.38</v>
      </c>
      <c r="AE1708" s="15"/>
      <c r="AF1708" s="15"/>
      <c r="AG1708" s="15">
        <v>64</v>
      </c>
      <c r="AH1708" s="15"/>
      <c r="AI1708" s="15">
        <v>0.38</v>
      </c>
      <c r="AJ1708" s="19">
        <v>0</v>
      </c>
      <c r="AK1708" s="15"/>
      <c r="AL1708" s="15"/>
      <c r="AM1708" s="15"/>
      <c r="AN1708" s="15"/>
      <c r="AO1708" s="27"/>
    </row>
    <row r="1709" spans="1:41" x14ac:dyDescent="0.25">
      <c r="A1709" s="3">
        <v>290</v>
      </c>
      <c r="B1709" s="11" t="s">
        <v>2954</v>
      </c>
      <c r="C1709" s="3">
        <v>7</v>
      </c>
      <c r="D1709" s="3" t="s">
        <v>5775</v>
      </c>
      <c r="E1709" s="3">
        <v>105</v>
      </c>
      <c r="F1709" s="50">
        <v>0</v>
      </c>
      <c r="G1709" s="3">
        <f t="shared" si="21"/>
        <v>-105</v>
      </c>
      <c r="H1709" s="15">
        <v>12.97</v>
      </c>
      <c r="I1709" s="15">
        <v>34.4</v>
      </c>
      <c r="J1709" s="15">
        <v>26.42</v>
      </c>
      <c r="K1709" s="15">
        <v>17.78</v>
      </c>
      <c r="L1709" s="15">
        <v>0.52</v>
      </c>
      <c r="M1709" s="15">
        <v>92.09</v>
      </c>
      <c r="N1709" s="15">
        <v>5.51</v>
      </c>
      <c r="O1709" s="15">
        <v>2.4</v>
      </c>
      <c r="P1709" s="15">
        <v>32.659999999999997</v>
      </c>
      <c r="Q1709" s="23" t="s">
        <v>16</v>
      </c>
      <c r="R1709" s="19">
        <v>7.5</v>
      </c>
      <c r="S1709" s="19">
        <v>7.6</v>
      </c>
      <c r="T1709" s="19">
        <v>7.6</v>
      </c>
      <c r="U1709" s="19">
        <v>6.9</v>
      </c>
      <c r="V1709" s="19">
        <v>8</v>
      </c>
      <c r="W1709" s="19">
        <v>7</v>
      </c>
      <c r="X1709" s="15">
        <v>0.05</v>
      </c>
      <c r="Y1709" s="15"/>
      <c r="Z1709" s="15"/>
      <c r="AA1709" s="15"/>
      <c r="AB1709" s="15">
        <v>4.9000000000000004</v>
      </c>
      <c r="AC1709" s="15">
        <v>0.2</v>
      </c>
      <c r="AD1709" s="15">
        <v>8.0299999999999994</v>
      </c>
      <c r="AE1709" s="15"/>
      <c r="AF1709" s="15"/>
      <c r="AG1709" s="15">
        <v>48</v>
      </c>
      <c r="AH1709" s="15"/>
      <c r="AI1709" s="15">
        <v>0.36</v>
      </c>
      <c r="AJ1709" s="19">
        <v>0</v>
      </c>
      <c r="AK1709" s="15"/>
      <c r="AL1709" s="15"/>
      <c r="AM1709" s="15"/>
      <c r="AN1709" s="15"/>
      <c r="AO1709" s="27"/>
    </row>
    <row r="1710" spans="1:41" x14ac:dyDescent="0.25">
      <c r="A1710" s="3"/>
      <c r="B1710" s="11"/>
      <c r="C1710" s="3"/>
      <c r="D1710" s="3"/>
      <c r="E1710" s="3"/>
      <c r="F1710" s="50"/>
      <c r="G1710" s="3"/>
      <c r="H1710" s="15"/>
      <c r="I1710" s="15"/>
      <c r="J1710" s="15"/>
      <c r="K1710" s="15"/>
      <c r="L1710" s="15"/>
      <c r="M1710" s="15"/>
      <c r="N1710" s="15"/>
      <c r="O1710" s="15"/>
      <c r="P1710" s="15"/>
      <c r="Q1710" s="23"/>
      <c r="R1710" s="19"/>
      <c r="S1710" s="19"/>
      <c r="T1710" s="19"/>
      <c r="U1710" s="19"/>
      <c r="V1710" s="19"/>
      <c r="W1710" s="19"/>
      <c r="X1710" s="15"/>
      <c r="Y1710" s="15"/>
      <c r="Z1710" s="15"/>
      <c r="AA1710" s="15"/>
      <c r="AB1710" s="15"/>
      <c r="AC1710" s="15"/>
      <c r="AD1710" s="15"/>
      <c r="AE1710" s="15"/>
      <c r="AF1710" s="15"/>
      <c r="AG1710" s="15"/>
      <c r="AH1710" s="15"/>
      <c r="AI1710" s="15"/>
      <c r="AJ1710" s="19"/>
      <c r="AK1710" s="15"/>
      <c r="AL1710" s="15"/>
      <c r="AM1710" s="15"/>
      <c r="AN1710" s="15"/>
      <c r="AO1710" s="27"/>
    </row>
    <row r="1711" spans="1:41" x14ac:dyDescent="0.25">
      <c r="A1711" s="3"/>
      <c r="B1711" s="11"/>
      <c r="C1711" s="3"/>
      <c r="D1711" s="3"/>
      <c r="E1711" s="3"/>
      <c r="F1711" s="50"/>
      <c r="G1711" s="3"/>
      <c r="H1711" s="15"/>
      <c r="I1711" s="15"/>
      <c r="J1711" s="15"/>
      <c r="K1711" s="15"/>
      <c r="L1711" s="15"/>
      <c r="M1711" s="15"/>
      <c r="N1711" s="15"/>
      <c r="O1711" s="15"/>
      <c r="P1711" s="15"/>
      <c r="Q1711" s="23"/>
      <c r="R1711" s="19"/>
      <c r="S1711" s="19"/>
      <c r="T1711" s="19"/>
      <c r="U1711" s="19"/>
      <c r="V1711" s="19"/>
      <c r="W1711" s="19"/>
      <c r="X1711" s="15"/>
      <c r="Y1711" s="15"/>
      <c r="Z1711" s="15"/>
      <c r="AA1711" s="15"/>
      <c r="AB1711" s="15"/>
      <c r="AC1711" s="15"/>
      <c r="AD1711" s="15"/>
      <c r="AE1711" s="15"/>
      <c r="AF1711" s="15"/>
      <c r="AG1711" s="15"/>
      <c r="AH1711" s="15"/>
      <c r="AI1711" s="15"/>
      <c r="AJ1711" s="19"/>
      <c r="AK1711" s="15"/>
      <c r="AL1711" s="15"/>
      <c r="AM1711" s="15"/>
      <c r="AN1711" s="15"/>
      <c r="AO1711" s="27"/>
    </row>
    <row r="1712" spans="1:41" x14ac:dyDescent="0.25">
      <c r="A1712" s="35">
        <v>291</v>
      </c>
      <c r="B1712" s="36" t="s">
        <v>2954</v>
      </c>
      <c r="C1712" s="35">
        <v>1</v>
      </c>
      <c r="D1712" s="35" t="s">
        <v>660</v>
      </c>
      <c r="E1712" s="35">
        <v>0</v>
      </c>
      <c r="F1712" s="51">
        <v>12</v>
      </c>
      <c r="G1712" s="35">
        <f t="shared" si="21"/>
        <v>12</v>
      </c>
      <c r="H1712" s="37">
        <v>0.26</v>
      </c>
      <c r="I1712" s="37">
        <v>1.8</v>
      </c>
      <c r="J1712" s="37">
        <v>3.93</v>
      </c>
      <c r="K1712" s="37">
        <v>10.07</v>
      </c>
      <c r="L1712" s="37">
        <v>5.43</v>
      </c>
      <c r="M1712" s="37">
        <v>21.49</v>
      </c>
      <c r="N1712" s="37">
        <v>66.349999999999994</v>
      </c>
      <c r="O1712" s="37">
        <v>12.16</v>
      </c>
      <c r="P1712" s="37">
        <v>0.87</v>
      </c>
      <c r="Q1712" s="38" t="s">
        <v>283</v>
      </c>
      <c r="R1712" s="39">
        <v>7.9</v>
      </c>
      <c r="S1712" s="39">
        <v>7.9</v>
      </c>
      <c r="T1712" s="39">
        <v>8.1999999999999993</v>
      </c>
      <c r="U1712" s="39">
        <v>7</v>
      </c>
      <c r="V1712" s="39">
        <v>7</v>
      </c>
      <c r="W1712" s="39">
        <v>7.4</v>
      </c>
      <c r="X1712" s="37">
        <v>0.46</v>
      </c>
      <c r="Y1712" s="37">
        <v>0.109</v>
      </c>
      <c r="Z1712" s="37">
        <v>4.22</v>
      </c>
      <c r="AA1712" s="37">
        <v>1.39</v>
      </c>
      <c r="AB1712" s="37">
        <v>2.7</v>
      </c>
      <c r="AC1712" s="37">
        <v>0.22</v>
      </c>
      <c r="AD1712" s="37">
        <v>12.35</v>
      </c>
      <c r="AE1712" s="37">
        <v>12.5</v>
      </c>
      <c r="AF1712" s="37"/>
      <c r="AG1712" s="37">
        <v>0.3</v>
      </c>
      <c r="AH1712" s="37">
        <v>0.1</v>
      </c>
      <c r="AI1712" s="37"/>
      <c r="AJ1712" s="39">
        <v>97</v>
      </c>
      <c r="AK1712" s="37"/>
      <c r="AL1712" s="37"/>
      <c r="AM1712" s="37"/>
      <c r="AN1712" s="37"/>
      <c r="AO1712" s="40"/>
    </row>
    <row r="1713" spans="1:41" x14ac:dyDescent="0.25">
      <c r="A1713" s="41">
        <v>291</v>
      </c>
      <c r="B1713" s="42" t="s">
        <v>2954</v>
      </c>
      <c r="C1713" s="41">
        <v>1</v>
      </c>
      <c r="D1713" s="41" t="s">
        <v>684</v>
      </c>
      <c r="E1713" s="41">
        <v>12</v>
      </c>
      <c r="F1713" s="49">
        <v>28</v>
      </c>
      <c r="G1713" s="41">
        <f>F1713-E1713</f>
        <v>16</v>
      </c>
      <c r="H1713" s="43"/>
      <c r="I1713" s="43">
        <v>0.39</v>
      </c>
      <c r="J1713" s="43">
        <v>0.69</v>
      </c>
      <c r="K1713" s="43">
        <v>3.1</v>
      </c>
      <c r="L1713" s="43">
        <v>1.57</v>
      </c>
      <c r="M1713" s="43">
        <v>5.75</v>
      </c>
      <c r="N1713" s="43">
        <v>78.03</v>
      </c>
      <c r="O1713" s="43">
        <v>16.22</v>
      </c>
      <c r="P1713" s="43">
        <v>1.1200000000000001</v>
      </c>
      <c r="Q1713" s="44" t="s">
        <v>283</v>
      </c>
      <c r="R1713" s="45">
        <v>8</v>
      </c>
      <c r="S1713" s="45">
        <v>8</v>
      </c>
      <c r="T1713" s="45">
        <v>8.1999999999999993</v>
      </c>
      <c r="U1713" s="45">
        <v>7</v>
      </c>
      <c r="V1713" s="45">
        <v>7.1</v>
      </c>
      <c r="W1713" s="45">
        <v>7.6</v>
      </c>
      <c r="X1713" s="43">
        <v>0.54</v>
      </c>
      <c r="Y1713" s="43">
        <v>0.124</v>
      </c>
      <c r="Z1713" s="43">
        <v>4.3499999999999996</v>
      </c>
      <c r="AA1713" s="43">
        <v>1.38</v>
      </c>
      <c r="AB1713" s="43">
        <v>3.2</v>
      </c>
      <c r="AC1713" s="43">
        <v>0.2</v>
      </c>
      <c r="AD1713" s="43">
        <v>14.33</v>
      </c>
      <c r="AE1713" s="43">
        <v>13.4</v>
      </c>
      <c r="AF1713" s="43">
        <v>0.21</v>
      </c>
      <c r="AG1713" s="43">
        <v>0.36</v>
      </c>
      <c r="AH1713" s="43">
        <v>0.12</v>
      </c>
      <c r="AI1713" s="43"/>
      <c r="AJ1713" s="45">
        <v>119</v>
      </c>
      <c r="AK1713" s="43"/>
      <c r="AL1713" s="43"/>
      <c r="AM1713" s="43"/>
      <c r="AN1713" s="43"/>
      <c r="AO1713" s="46"/>
    </row>
    <row r="1714" spans="1:41" x14ac:dyDescent="0.25">
      <c r="A1714" s="41">
        <v>291</v>
      </c>
      <c r="B1714" s="42" t="s">
        <v>2954</v>
      </c>
      <c r="C1714" s="41">
        <v>2</v>
      </c>
      <c r="D1714" s="41" t="s">
        <v>290</v>
      </c>
      <c r="E1714" s="41">
        <v>28</v>
      </c>
      <c r="F1714" s="49">
        <v>50</v>
      </c>
      <c r="G1714" s="41">
        <f>F1714-E1714</f>
        <v>22</v>
      </c>
      <c r="H1714" s="43">
        <v>0.03</v>
      </c>
      <c r="I1714" s="43">
        <v>0.12</v>
      </c>
      <c r="J1714" s="43">
        <v>0.23</v>
      </c>
      <c r="K1714" s="43">
        <v>3.61</v>
      </c>
      <c r="L1714" s="43">
        <v>11.19</v>
      </c>
      <c r="M1714" s="43">
        <v>15.18</v>
      </c>
      <c r="N1714" s="43">
        <v>67.37</v>
      </c>
      <c r="O1714" s="43">
        <v>17.45</v>
      </c>
      <c r="P1714" s="43">
        <v>0.28999999999999998</v>
      </c>
      <c r="Q1714" s="44" t="s">
        <v>283</v>
      </c>
      <c r="R1714" s="45">
        <v>7.9</v>
      </c>
      <c r="S1714" s="45">
        <v>7.9</v>
      </c>
      <c r="T1714" s="45">
        <v>8.4</v>
      </c>
      <c r="U1714" s="45">
        <v>7.2</v>
      </c>
      <c r="V1714" s="45">
        <v>7.3</v>
      </c>
      <c r="W1714" s="45">
        <v>7.5</v>
      </c>
      <c r="X1714" s="43">
        <v>0.51</v>
      </c>
      <c r="Y1714" s="43">
        <v>0.124</v>
      </c>
      <c r="Z1714" s="43">
        <v>4.1100000000000003</v>
      </c>
      <c r="AA1714" s="43">
        <v>1.52</v>
      </c>
      <c r="AB1714" s="43">
        <v>2.5</v>
      </c>
      <c r="AC1714" s="43">
        <v>1</v>
      </c>
      <c r="AD1714" s="43">
        <v>14.11</v>
      </c>
      <c r="AE1714" s="43">
        <v>13.1</v>
      </c>
      <c r="AF1714" s="43">
        <v>0.21</v>
      </c>
      <c r="AG1714" s="43">
        <v>0.88</v>
      </c>
      <c r="AH1714" s="43">
        <v>0.08</v>
      </c>
      <c r="AI1714" s="43"/>
      <c r="AJ1714" s="45">
        <v>160</v>
      </c>
      <c r="AK1714" s="43"/>
      <c r="AL1714" s="43"/>
      <c r="AM1714" s="43"/>
      <c r="AN1714" s="43"/>
      <c r="AO1714" s="46"/>
    </row>
    <row r="1715" spans="1:41" x14ac:dyDescent="0.25">
      <c r="A1715" s="3">
        <v>291</v>
      </c>
      <c r="B1715" s="11" t="s">
        <v>2954</v>
      </c>
      <c r="C1715" s="3">
        <v>2</v>
      </c>
      <c r="D1715" s="3" t="s">
        <v>2208</v>
      </c>
      <c r="E1715" s="3">
        <v>50</v>
      </c>
      <c r="F1715" s="50">
        <v>68</v>
      </c>
      <c r="G1715" s="3">
        <f t="shared" si="21"/>
        <v>18</v>
      </c>
      <c r="H1715" s="15">
        <v>0.01</v>
      </c>
      <c r="I1715" s="15">
        <v>0.13</v>
      </c>
      <c r="J1715" s="15">
        <v>0.17</v>
      </c>
      <c r="K1715" s="15">
        <v>2.04</v>
      </c>
      <c r="L1715" s="15">
        <v>19.690000000000001</v>
      </c>
      <c r="M1715" s="15">
        <v>22.04</v>
      </c>
      <c r="N1715" s="15">
        <v>60.85</v>
      </c>
      <c r="O1715" s="15">
        <v>17.11</v>
      </c>
      <c r="P1715" s="15"/>
      <c r="Q1715" s="23" t="s">
        <v>283</v>
      </c>
      <c r="R1715" s="19">
        <v>7.8</v>
      </c>
      <c r="S1715" s="19">
        <v>7.8</v>
      </c>
      <c r="T1715" s="19">
        <v>8.3000000000000007</v>
      </c>
      <c r="U1715" s="19">
        <v>7.3</v>
      </c>
      <c r="V1715" s="19">
        <v>7.2</v>
      </c>
      <c r="W1715" s="19">
        <v>7.6</v>
      </c>
      <c r="X1715" s="15">
        <v>0.45</v>
      </c>
      <c r="Y1715" s="15">
        <v>0.114</v>
      </c>
      <c r="Z1715" s="15">
        <v>3.95</v>
      </c>
      <c r="AA1715" s="15">
        <v>1.56</v>
      </c>
      <c r="AB1715" s="15">
        <v>1.7</v>
      </c>
      <c r="AC1715" s="15">
        <v>3.33</v>
      </c>
      <c r="AD1715" s="15">
        <v>11.91</v>
      </c>
      <c r="AE1715" s="15">
        <v>10.7</v>
      </c>
      <c r="AF1715" s="15"/>
      <c r="AG1715" s="15">
        <v>1.24</v>
      </c>
      <c r="AH1715" s="15">
        <v>0.08</v>
      </c>
      <c r="AI1715" s="15"/>
      <c r="AJ1715" s="19">
        <v>145</v>
      </c>
      <c r="AK1715" s="15"/>
      <c r="AL1715" s="15"/>
      <c r="AM1715" s="15"/>
      <c r="AN1715" s="15"/>
      <c r="AO1715" s="27"/>
    </row>
    <row r="1716" spans="1:41" x14ac:dyDescent="0.25">
      <c r="A1716" s="3">
        <v>291</v>
      </c>
      <c r="B1716" s="11" t="s">
        <v>2954</v>
      </c>
      <c r="C1716" s="3">
        <v>3</v>
      </c>
      <c r="D1716" s="3" t="s">
        <v>2218</v>
      </c>
      <c r="E1716" s="3">
        <v>68</v>
      </c>
      <c r="F1716" s="50">
        <v>97</v>
      </c>
      <c r="G1716" s="3">
        <f t="shared" si="21"/>
        <v>29</v>
      </c>
      <c r="H1716" s="15">
        <v>0.56000000000000005</v>
      </c>
      <c r="I1716" s="15">
        <v>5.98</v>
      </c>
      <c r="J1716" s="15">
        <v>8.42</v>
      </c>
      <c r="K1716" s="15">
        <v>8.08</v>
      </c>
      <c r="L1716" s="15">
        <v>7</v>
      </c>
      <c r="M1716" s="15">
        <v>30.04</v>
      </c>
      <c r="N1716" s="15">
        <v>51.24</v>
      </c>
      <c r="O1716" s="15">
        <v>18.72</v>
      </c>
      <c r="P1716" s="15"/>
      <c r="Q1716" s="23" t="s">
        <v>283</v>
      </c>
      <c r="R1716" s="19">
        <v>7.7</v>
      </c>
      <c r="S1716" s="19">
        <v>7.7</v>
      </c>
      <c r="T1716" s="19">
        <v>8.1999999999999993</v>
      </c>
      <c r="U1716" s="19">
        <v>7.3</v>
      </c>
      <c r="V1716" s="19">
        <v>7.4</v>
      </c>
      <c r="W1716" s="19">
        <v>7.6</v>
      </c>
      <c r="X1716" s="15">
        <v>0.47</v>
      </c>
      <c r="Y1716" s="15"/>
      <c r="Z1716" s="15"/>
      <c r="AA1716" s="15">
        <v>1.63</v>
      </c>
      <c r="AB1716" s="15">
        <v>1.6</v>
      </c>
      <c r="AC1716" s="15">
        <v>4</v>
      </c>
      <c r="AD1716" s="15">
        <v>12.79</v>
      </c>
      <c r="AE1716" s="15">
        <v>12.5</v>
      </c>
      <c r="AF1716" s="15">
        <v>0.21</v>
      </c>
      <c r="AG1716" s="15">
        <v>1.32</v>
      </c>
      <c r="AH1716" s="15">
        <v>0.08</v>
      </c>
      <c r="AI1716" s="15"/>
      <c r="AJ1716" s="19">
        <v>189</v>
      </c>
      <c r="AK1716" s="15"/>
      <c r="AL1716" s="15"/>
      <c r="AM1716" s="15"/>
      <c r="AN1716" s="15"/>
      <c r="AO1716" s="27"/>
    </row>
    <row r="1717" spans="1:41" x14ac:dyDescent="0.25">
      <c r="A1717" s="3">
        <v>291</v>
      </c>
      <c r="B1717" s="11" t="s">
        <v>2954</v>
      </c>
      <c r="C1717" s="3">
        <v>4</v>
      </c>
      <c r="D1717" s="3" t="s">
        <v>302</v>
      </c>
      <c r="E1717" s="3">
        <v>97</v>
      </c>
      <c r="F1717" s="50">
        <v>107</v>
      </c>
      <c r="G1717" s="3">
        <f t="shared" si="21"/>
        <v>10</v>
      </c>
      <c r="H1717" s="15">
        <v>3.49</v>
      </c>
      <c r="I1717" s="15">
        <v>27.49</v>
      </c>
      <c r="J1717" s="15">
        <v>29.23</v>
      </c>
      <c r="K1717" s="15">
        <v>17.899999999999999</v>
      </c>
      <c r="L1717" s="15">
        <v>2.14</v>
      </c>
      <c r="M1717" s="15">
        <v>80.27</v>
      </c>
      <c r="N1717" s="15">
        <v>12.52</v>
      </c>
      <c r="O1717" s="15">
        <v>7.21</v>
      </c>
      <c r="P1717" s="15">
        <v>0.28000000000000003</v>
      </c>
      <c r="Q1717" s="23" t="s">
        <v>79</v>
      </c>
      <c r="R1717" s="19">
        <v>7.6</v>
      </c>
      <c r="S1717" s="19">
        <v>7.7</v>
      </c>
      <c r="T1717" s="19">
        <v>8</v>
      </c>
      <c r="U1717" s="19">
        <v>7.3</v>
      </c>
      <c r="V1717" s="19">
        <v>7.3</v>
      </c>
      <c r="W1717" s="19">
        <v>7.7</v>
      </c>
      <c r="X1717" s="15">
        <v>0.15</v>
      </c>
      <c r="Y1717" s="15"/>
      <c r="Z1717" s="15"/>
      <c r="AA1717" s="15">
        <v>1.71</v>
      </c>
      <c r="AB1717" s="15"/>
      <c r="AC1717" s="15">
        <v>2.5</v>
      </c>
      <c r="AD1717" s="15">
        <v>7.16</v>
      </c>
      <c r="AE1717" s="15">
        <v>6.5</v>
      </c>
      <c r="AF1717" s="15"/>
      <c r="AG1717" s="15">
        <v>0.66</v>
      </c>
      <c r="AH1717" s="15">
        <v>0.18</v>
      </c>
      <c r="AI1717" s="15"/>
      <c r="AJ1717" s="19">
        <v>194</v>
      </c>
      <c r="AK1717" s="15"/>
      <c r="AL1717" s="15"/>
      <c r="AM1717" s="15"/>
      <c r="AN1717" s="15"/>
      <c r="AO1717" s="27"/>
    </row>
    <row r="1718" spans="1:41" x14ac:dyDescent="0.25">
      <c r="A1718" s="3">
        <v>291</v>
      </c>
      <c r="B1718" s="11" t="s">
        <v>2954</v>
      </c>
      <c r="C1718" s="3">
        <v>5</v>
      </c>
      <c r="D1718" s="3" t="s">
        <v>763</v>
      </c>
      <c r="E1718" s="3">
        <v>107</v>
      </c>
      <c r="F1718" s="50">
        <v>125</v>
      </c>
      <c r="G1718" s="3">
        <f t="shared" si="21"/>
        <v>18</v>
      </c>
      <c r="H1718" s="15">
        <v>0.56000000000000005</v>
      </c>
      <c r="I1718" s="15">
        <v>4.18</v>
      </c>
      <c r="J1718" s="15">
        <v>6.69</v>
      </c>
      <c r="K1718" s="15">
        <v>14.66</v>
      </c>
      <c r="L1718" s="15">
        <v>14.23</v>
      </c>
      <c r="M1718" s="15">
        <v>40.32</v>
      </c>
      <c r="N1718" s="15">
        <v>43.51</v>
      </c>
      <c r="O1718" s="15">
        <v>16.170000000000002</v>
      </c>
      <c r="P1718" s="15">
        <v>0.27</v>
      </c>
      <c r="Q1718" s="23" t="s">
        <v>225</v>
      </c>
      <c r="R1718" s="19">
        <v>7.6</v>
      </c>
      <c r="S1718" s="19">
        <v>7.7</v>
      </c>
      <c r="T1718" s="19">
        <v>8</v>
      </c>
      <c r="U1718" s="19">
        <v>7.2</v>
      </c>
      <c r="V1718" s="19">
        <v>7.2</v>
      </c>
      <c r="W1718" s="19">
        <v>7.6</v>
      </c>
      <c r="X1718" s="15">
        <v>0.41</v>
      </c>
      <c r="Y1718" s="15"/>
      <c r="Z1718" s="15"/>
      <c r="AA1718" s="15">
        <v>1.59</v>
      </c>
      <c r="AB1718" s="15"/>
      <c r="AC1718" s="15">
        <v>2.5</v>
      </c>
      <c r="AD1718" s="15">
        <v>11.47</v>
      </c>
      <c r="AE1718" s="15">
        <v>10.5</v>
      </c>
      <c r="AF1718" s="15">
        <v>0.63</v>
      </c>
      <c r="AG1718" s="15">
        <v>0.98</v>
      </c>
      <c r="AH1718" s="15">
        <v>0.16</v>
      </c>
      <c r="AI1718" s="15"/>
      <c r="AJ1718" s="19">
        <v>171</v>
      </c>
      <c r="AK1718" s="15"/>
      <c r="AL1718" s="15"/>
      <c r="AM1718" s="15"/>
      <c r="AN1718" s="15"/>
      <c r="AO1718" s="27"/>
    </row>
    <row r="1719" spans="1:41" x14ac:dyDescent="0.25">
      <c r="A1719" s="3">
        <v>291</v>
      </c>
      <c r="B1719" s="11" t="s">
        <v>2954</v>
      </c>
      <c r="C1719" s="3">
        <v>6</v>
      </c>
      <c r="D1719" s="3" t="s">
        <v>1003</v>
      </c>
      <c r="E1719" s="3">
        <v>125</v>
      </c>
      <c r="F1719" s="50">
        <v>150</v>
      </c>
      <c r="G1719" s="3">
        <f t="shared" si="21"/>
        <v>25</v>
      </c>
      <c r="H1719" s="15">
        <v>0.25</v>
      </c>
      <c r="I1719" s="15">
        <v>0.81</v>
      </c>
      <c r="J1719" s="15">
        <v>1.28</v>
      </c>
      <c r="K1719" s="15">
        <v>4.6399999999999997</v>
      </c>
      <c r="L1719" s="15">
        <v>7.01</v>
      </c>
      <c r="M1719" s="15">
        <v>13.99</v>
      </c>
      <c r="N1719" s="15">
        <v>62.35</v>
      </c>
      <c r="O1719" s="15">
        <v>23.66</v>
      </c>
      <c r="P1719" s="15">
        <v>1.1399999999999999</v>
      </c>
      <c r="Q1719" s="23" t="s">
        <v>283</v>
      </c>
      <c r="R1719" s="19">
        <v>8</v>
      </c>
      <c r="S1719" s="19">
        <v>8</v>
      </c>
      <c r="T1719" s="19">
        <v>8.1999999999999993</v>
      </c>
      <c r="U1719" s="19">
        <v>7</v>
      </c>
      <c r="V1719" s="19">
        <v>7.1</v>
      </c>
      <c r="W1719" s="19">
        <v>7.6</v>
      </c>
      <c r="X1719" s="15">
        <v>0.62</v>
      </c>
      <c r="Y1719" s="15"/>
      <c r="Z1719" s="15"/>
      <c r="AA1719" s="15">
        <v>1.5</v>
      </c>
      <c r="AB1719" s="15">
        <v>2</v>
      </c>
      <c r="AC1719" s="15">
        <v>1.67</v>
      </c>
      <c r="AD1719" s="15">
        <v>17.760000000000002</v>
      </c>
      <c r="AE1719" s="15">
        <v>16.3</v>
      </c>
      <c r="AF1719" s="15">
        <v>1.88</v>
      </c>
      <c r="AG1719" s="15">
        <v>1.04</v>
      </c>
      <c r="AH1719" s="15">
        <v>0.14000000000000001</v>
      </c>
      <c r="AI1719" s="15"/>
      <c r="AJ1719" s="19">
        <v>210</v>
      </c>
      <c r="AK1719" s="15"/>
      <c r="AL1719" s="15"/>
      <c r="AM1719" s="15"/>
      <c r="AN1719" s="15"/>
      <c r="AO1719" s="27"/>
    </row>
    <row r="1720" spans="1:41" x14ac:dyDescent="0.25">
      <c r="A1720" s="3">
        <v>291</v>
      </c>
      <c r="B1720" s="11" t="s">
        <v>2954</v>
      </c>
      <c r="C1720" s="3">
        <v>7</v>
      </c>
      <c r="D1720" s="3" t="s">
        <v>1309</v>
      </c>
      <c r="E1720" s="3">
        <v>150</v>
      </c>
      <c r="F1720" s="50">
        <v>176</v>
      </c>
      <c r="G1720" s="3">
        <f t="shared" si="21"/>
        <v>26</v>
      </c>
      <c r="H1720" s="15">
        <v>4.9000000000000004</v>
      </c>
      <c r="I1720" s="15">
        <v>13.08</v>
      </c>
      <c r="J1720" s="15">
        <v>9.7100000000000009</v>
      </c>
      <c r="K1720" s="15">
        <v>13.19</v>
      </c>
      <c r="L1720" s="15">
        <v>7.03</v>
      </c>
      <c r="M1720" s="15">
        <v>47.91</v>
      </c>
      <c r="N1720" s="15">
        <v>35.74</v>
      </c>
      <c r="O1720" s="15">
        <v>16.350000000000001</v>
      </c>
      <c r="P1720" s="15">
        <v>1.36</v>
      </c>
      <c r="Q1720" s="23" t="s">
        <v>225</v>
      </c>
      <c r="R1720" s="19">
        <v>8.3000000000000007</v>
      </c>
      <c r="S1720" s="19">
        <v>8.4</v>
      </c>
      <c r="T1720" s="19">
        <v>8.5</v>
      </c>
      <c r="U1720" s="19">
        <v>7.2</v>
      </c>
      <c r="V1720" s="19">
        <v>7.3</v>
      </c>
      <c r="W1720" s="19">
        <v>7.8</v>
      </c>
      <c r="X1720" s="15">
        <v>0.38</v>
      </c>
      <c r="Y1720" s="15"/>
      <c r="Z1720" s="15"/>
      <c r="AA1720" s="15">
        <v>1.62</v>
      </c>
      <c r="AB1720" s="15">
        <v>2</v>
      </c>
      <c r="AC1720" s="15">
        <v>0.5</v>
      </c>
      <c r="AD1720" s="15">
        <v>12.35</v>
      </c>
      <c r="AE1720" s="15">
        <v>12</v>
      </c>
      <c r="AF1720" s="15">
        <v>0.63</v>
      </c>
      <c r="AG1720" s="15">
        <v>0.64</v>
      </c>
      <c r="AH1720" s="15">
        <v>0.14000000000000001</v>
      </c>
      <c r="AI1720" s="15"/>
      <c r="AJ1720" s="19">
        <v>107</v>
      </c>
      <c r="AK1720" s="15"/>
      <c r="AL1720" s="15"/>
      <c r="AM1720" s="15"/>
      <c r="AN1720" s="15"/>
      <c r="AO1720" s="27"/>
    </row>
    <row r="1721" spans="1:41" x14ac:dyDescent="0.25">
      <c r="A1721" s="3">
        <v>291</v>
      </c>
      <c r="B1721" s="11" t="s">
        <v>2954</v>
      </c>
      <c r="C1721" s="3">
        <v>8</v>
      </c>
      <c r="D1721" s="3" t="s">
        <v>1760</v>
      </c>
      <c r="E1721" s="3">
        <v>176</v>
      </c>
      <c r="F1721" s="50">
        <v>0</v>
      </c>
      <c r="G1721" s="3">
        <f t="shared" si="21"/>
        <v>-176</v>
      </c>
      <c r="H1721" s="15">
        <v>21.94</v>
      </c>
      <c r="I1721" s="15">
        <v>40.44</v>
      </c>
      <c r="J1721" s="15">
        <v>12.13</v>
      </c>
      <c r="K1721" s="15">
        <v>4.49</v>
      </c>
      <c r="L1721" s="15">
        <v>1.29</v>
      </c>
      <c r="M1721" s="15">
        <v>80.290000000000006</v>
      </c>
      <c r="N1721" s="15">
        <v>11.6</v>
      </c>
      <c r="O1721" s="15">
        <v>8.11</v>
      </c>
      <c r="P1721" s="15">
        <v>8.57</v>
      </c>
      <c r="Q1721" s="23" t="s">
        <v>79</v>
      </c>
      <c r="R1721" s="19">
        <v>7.7</v>
      </c>
      <c r="S1721" s="19">
        <v>7.7</v>
      </c>
      <c r="T1721" s="19">
        <v>7.7</v>
      </c>
      <c r="U1721" s="19">
        <v>6.5</v>
      </c>
      <c r="V1721" s="19">
        <v>6.5</v>
      </c>
      <c r="W1721" s="19">
        <v>6.5</v>
      </c>
      <c r="X1721" s="15">
        <v>0.11</v>
      </c>
      <c r="Y1721" s="15"/>
      <c r="Z1721" s="15"/>
      <c r="AA1721" s="15">
        <v>1.67</v>
      </c>
      <c r="AB1721" s="15"/>
      <c r="AC1721" s="15">
        <v>0.33</v>
      </c>
      <c r="AD1721" s="15">
        <v>8.0299999999999994</v>
      </c>
      <c r="AE1721" s="15">
        <v>7.7</v>
      </c>
      <c r="AF1721" s="15">
        <v>0.21</v>
      </c>
      <c r="AG1721" s="15">
        <v>0.5</v>
      </c>
      <c r="AH1721" s="15">
        <v>0.18</v>
      </c>
      <c r="AI1721" s="15"/>
      <c r="AJ1721" s="19">
        <v>218</v>
      </c>
      <c r="AK1721" s="15"/>
      <c r="AL1721" s="15"/>
      <c r="AM1721" s="15"/>
      <c r="AN1721" s="15"/>
      <c r="AO1721" s="27"/>
    </row>
    <row r="1722" spans="1:41" x14ac:dyDescent="0.25">
      <c r="A1722" s="3"/>
      <c r="B1722" s="11"/>
      <c r="C1722" s="3"/>
      <c r="D1722" s="3"/>
      <c r="E1722" s="3"/>
      <c r="F1722" s="50"/>
      <c r="G1722" s="3"/>
      <c r="H1722" s="15"/>
      <c r="I1722" s="15"/>
      <c r="J1722" s="15"/>
      <c r="K1722" s="15"/>
      <c r="L1722" s="15"/>
      <c r="M1722" s="15"/>
      <c r="N1722" s="15"/>
      <c r="O1722" s="15"/>
      <c r="P1722" s="15"/>
      <c r="Q1722" s="23"/>
      <c r="R1722" s="19"/>
      <c r="S1722" s="19"/>
      <c r="T1722" s="19"/>
      <c r="U1722" s="19"/>
      <c r="V1722" s="19"/>
      <c r="W1722" s="19"/>
      <c r="X1722" s="15"/>
      <c r="Y1722" s="15"/>
      <c r="Z1722" s="15"/>
      <c r="AA1722" s="15"/>
      <c r="AB1722" s="15"/>
      <c r="AC1722" s="15"/>
      <c r="AD1722" s="15"/>
      <c r="AE1722" s="15"/>
      <c r="AF1722" s="15"/>
      <c r="AG1722" s="15"/>
      <c r="AH1722" s="15"/>
      <c r="AI1722" s="15"/>
      <c r="AJ1722" s="19"/>
      <c r="AK1722" s="15"/>
      <c r="AL1722" s="15"/>
      <c r="AM1722" s="15"/>
      <c r="AN1722" s="15"/>
      <c r="AO1722" s="27"/>
    </row>
    <row r="1723" spans="1:41" x14ac:dyDescent="0.25">
      <c r="A1723" s="3"/>
      <c r="B1723" s="11"/>
      <c r="C1723" s="3"/>
      <c r="D1723" s="3"/>
      <c r="E1723" s="3"/>
      <c r="F1723" s="50"/>
      <c r="G1723" s="3"/>
      <c r="H1723" s="15"/>
      <c r="I1723" s="15"/>
      <c r="J1723" s="15"/>
      <c r="K1723" s="15"/>
      <c r="L1723" s="15"/>
      <c r="M1723" s="15"/>
      <c r="N1723" s="15"/>
      <c r="O1723" s="15"/>
      <c r="P1723" s="15"/>
      <c r="Q1723" s="23"/>
      <c r="R1723" s="19"/>
      <c r="S1723" s="19"/>
      <c r="T1723" s="19"/>
      <c r="U1723" s="19"/>
      <c r="V1723" s="19"/>
      <c r="W1723" s="19"/>
      <c r="X1723" s="15"/>
      <c r="Y1723" s="15"/>
      <c r="Z1723" s="15"/>
      <c r="AA1723" s="15"/>
      <c r="AB1723" s="15"/>
      <c r="AC1723" s="15"/>
      <c r="AD1723" s="15"/>
      <c r="AE1723" s="15"/>
      <c r="AF1723" s="15"/>
      <c r="AG1723" s="15"/>
      <c r="AH1723" s="15"/>
      <c r="AI1723" s="15"/>
      <c r="AJ1723" s="19"/>
      <c r="AK1723" s="15"/>
      <c r="AL1723" s="15"/>
      <c r="AM1723" s="15"/>
      <c r="AN1723" s="15"/>
      <c r="AO1723" s="27"/>
    </row>
    <row r="1724" spans="1:41" x14ac:dyDescent="0.25">
      <c r="A1724" s="35">
        <v>292</v>
      </c>
      <c r="B1724" s="36" t="s">
        <v>2954</v>
      </c>
      <c r="C1724" s="35">
        <v>1</v>
      </c>
      <c r="D1724" s="35" t="s">
        <v>660</v>
      </c>
      <c r="E1724" s="35">
        <v>0</v>
      </c>
      <c r="F1724" s="51">
        <v>15</v>
      </c>
      <c r="G1724" s="35">
        <f t="shared" si="21"/>
        <v>15</v>
      </c>
      <c r="H1724" s="37">
        <v>1.1499999999999999</v>
      </c>
      <c r="I1724" s="37">
        <v>1.2</v>
      </c>
      <c r="J1724" s="37">
        <v>0.81</v>
      </c>
      <c r="K1724" s="37">
        <v>3.07</v>
      </c>
      <c r="L1724" s="37">
        <v>4.62</v>
      </c>
      <c r="M1724" s="37">
        <v>10.85</v>
      </c>
      <c r="N1724" s="37">
        <v>53.55</v>
      </c>
      <c r="O1724" s="37">
        <v>35.6</v>
      </c>
      <c r="P1724" s="37">
        <v>3.35</v>
      </c>
      <c r="Q1724" s="38" t="s">
        <v>354</v>
      </c>
      <c r="R1724" s="39">
        <v>7.2</v>
      </c>
      <c r="S1724" s="39">
        <v>7</v>
      </c>
      <c r="T1724" s="39">
        <v>7.7</v>
      </c>
      <c r="U1724" s="39">
        <v>6.4</v>
      </c>
      <c r="V1724" s="39">
        <v>6.3</v>
      </c>
      <c r="W1724" s="39">
        <v>6.6</v>
      </c>
      <c r="X1724" s="37">
        <v>0.88</v>
      </c>
      <c r="Y1724" s="37">
        <v>0.186</v>
      </c>
      <c r="Z1724" s="37">
        <v>4.7300000000000004</v>
      </c>
      <c r="AA1724" s="37">
        <v>1.87</v>
      </c>
      <c r="AB1724" s="37"/>
      <c r="AC1724" s="37">
        <v>0.22</v>
      </c>
      <c r="AD1724" s="37">
        <v>25.87</v>
      </c>
      <c r="AE1724" s="37">
        <v>20.6</v>
      </c>
      <c r="AF1724" s="37">
        <v>4.8099999999999996</v>
      </c>
      <c r="AG1724" s="37">
        <v>0.46</v>
      </c>
      <c r="AH1724" s="37">
        <v>0.44</v>
      </c>
      <c r="AI1724" s="37">
        <v>2.08</v>
      </c>
      <c r="AJ1724" s="39">
        <v>203</v>
      </c>
      <c r="AK1724" s="37"/>
      <c r="AL1724" s="37"/>
      <c r="AM1724" s="37"/>
      <c r="AN1724" s="37"/>
      <c r="AO1724" s="40"/>
    </row>
    <row r="1725" spans="1:41" x14ac:dyDescent="0.25">
      <c r="A1725" s="35">
        <v>292</v>
      </c>
      <c r="B1725" s="36" t="s">
        <v>2954</v>
      </c>
      <c r="C1725" s="35">
        <v>2</v>
      </c>
      <c r="D1725" s="35" t="s">
        <v>684</v>
      </c>
      <c r="E1725" s="35">
        <v>15</v>
      </c>
      <c r="F1725" s="51">
        <v>29</v>
      </c>
      <c r="G1725" s="35">
        <f t="shared" si="21"/>
        <v>14</v>
      </c>
      <c r="H1725" s="37">
        <v>1</v>
      </c>
      <c r="I1725" s="37">
        <v>1.62</v>
      </c>
      <c r="J1725" s="37">
        <v>0.94</v>
      </c>
      <c r="K1725" s="37">
        <v>3.1</v>
      </c>
      <c r="L1725" s="37">
        <v>6.75</v>
      </c>
      <c r="M1725" s="37">
        <v>13.41</v>
      </c>
      <c r="N1725" s="37">
        <v>50.18</v>
      </c>
      <c r="O1725" s="37">
        <v>36.409999999999997</v>
      </c>
      <c r="P1725" s="37">
        <v>3.5</v>
      </c>
      <c r="Q1725" s="38" t="s">
        <v>354</v>
      </c>
      <c r="R1725" s="39">
        <v>7.5</v>
      </c>
      <c r="S1725" s="39">
        <v>7.5</v>
      </c>
      <c r="T1725" s="39">
        <v>7.8</v>
      </c>
      <c r="U1725" s="39">
        <v>6.4</v>
      </c>
      <c r="V1725" s="39">
        <v>6.4</v>
      </c>
      <c r="W1725" s="39">
        <v>6.6</v>
      </c>
      <c r="X1725" s="37">
        <v>0.75</v>
      </c>
      <c r="Y1725" s="37">
        <v>0.17199999999999999</v>
      </c>
      <c r="Z1725" s="37">
        <v>4.3600000000000003</v>
      </c>
      <c r="AA1725" s="37">
        <v>1.91</v>
      </c>
      <c r="AB1725" s="37"/>
      <c r="AC1725" s="37">
        <v>0.37</v>
      </c>
      <c r="AD1725" s="37">
        <v>24.53</v>
      </c>
      <c r="AE1725" s="37">
        <v>19.5</v>
      </c>
      <c r="AF1725" s="37">
        <v>3.97</v>
      </c>
      <c r="AG1725" s="37">
        <v>0.5</v>
      </c>
      <c r="AH1725" s="37">
        <v>0.4</v>
      </c>
      <c r="AI1725" s="37">
        <v>2.2400000000000002</v>
      </c>
      <c r="AJ1725" s="39">
        <v>342</v>
      </c>
      <c r="AK1725" s="37"/>
      <c r="AL1725" s="37"/>
      <c r="AM1725" s="37"/>
      <c r="AN1725" s="37"/>
      <c r="AO1725" s="40"/>
    </row>
    <row r="1726" spans="1:41" x14ac:dyDescent="0.25">
      <c r="A1726" s="41">
        <v>292</v>
      </c>
      <c r="B1726" s="42" t="s">
        <v>2954</v>
      </c>
      <c r="C1726" s="41">
        <v>3</v>
      </c>
      <c r="D1726" s="41" t="s">
        <v>290</v>
      </c>
      <c r="E1726" s="41">
        <v>29</v>
      </c>
      <c r="F1726" s="49">
        <v>45</v>
      </c>
      <c r="G1726" s="41">
        <f t="shared" si="21"/>
        <v>16</v>
      </c>
      <c r="H1726" s="43">
        <v>1.93</v>
      </c>
      <c r="I1726" s="43">
        <v>3.45</v>
      </c>
      <c r="J1726" s="43">
        <v>2.12</v>
      </c>
      <c r="K1726" s="43">
        <v>3.6</v>
      </c>
      <c r="L1726" s="43">
        <v>7.05</v>
      </c>
      <c r="M1726" s="43">
        <v>19.2</v>
      </c>
      <c r="N1726" s="43">
        <v>46.87</v>
      </c>
      <c r="O1726" s="43">
        <v>33.93</v>
      </c>
      <c r="P1726" s="43">
        <v>4.4000000000000004</v>
      </c>
      <c r="Q1726" s="44" t="s">
        <v>354</v>
      </c>
      <c r="R1726" s="45">
        <v>7.7</v>
      </c>
      <c r="S1726" s="45">
        <v>7.7</v>
      </c>
      <c r="T1726" s="45">
        <v>8</v>
      </c>
      <c r="U1726" s="45">
        <v>6.6</v>
      </c>
      <c r="V1726" s="45">
        <v>6.6</v>
      </c>
      <c r="W1726" s="45">
        <v>6.7</v>
      </c>
      <c r="X1726" s="43">
        <v>0.54</v>
      </c>
      <c r="Y1726" s="43">
        <v>0.13200000000000001</v>
      </c>
      <c r="Z1726" s="43">
        <v>4.09</v>
      </c>
      <c r="AA1726" s="43">
        <v>1.89</v>
      </c>
      <c r="AB1726" s="43"/>
      <c r="AC1726" s="43">
        <v>0.33</v>
      </c>
      <c r="AD1726" s="43">
        <v>21.41</v>
      </c>
      <c r="AE1726" s="43">
        <v>18.8</v>
      </c>
      <c r="AF1726" s="43">
        <v>3.97</v>
      </c>
      <c r="AG1726" s="43">
        <v>0.5</v>
      </c>
      <c r="AH1726" s="43">
        <v>0.32</v>
      </c>
      <c r="AI1726" s="43">
        <v>1.1200000000000001</v>
      </c>
      <c r="AJ1726" s="45">
        <v>303</v>
      </c>
      <c r="AK1726" s="43"/>
      <c r="AL1726" s="43"/>
      <c r="AM1726" s="43"/>
      <c r="AN1726" s="43"/>
      <c r="AO1726" s="46"/>
    </row>
    <row r="1727" spans="1:41" x14ac:dyDescent="0.25">
      <c r="A1727" s="3">
        <v>292</v>
      </c>
      <c r="B1727" s="11" t="s">
        <v>2954</v>
      </c>
      <c r="C1727" s="3">
        <v>4</v>
      </c>
      <c r="D1727" s="3" t="s">
        <v>302</v>
      </c>
      <c r="E1727" s="3">
        <v>45</v>
      </c>
      <c r="F1727" s="50">
        <v>68</v>
      </c>
      <c r="G1727" s="3">
        <f t="shared" si="21"/>
        <v>23</v>
      </c>
      <c r="H1727" s="15">
        <v>17.899999999999999</v>
      </c>
      <c r="I1727" s="15">
        <v>25.75</v>
      </c>
      <c r="J1727" s="15">
        <v>11.47</v>
      </c>
      <c r="K1727" s="15">
        <v>7.95</v>
      </c>
      <c r="L1727" s="15">
        <v>2.79</v>
      </c>
      <c r="M1727" s="15">
        <v>65.86</v>
      </c>
      <c r="N1727" s="15">
        <v>17.170000000000002</v>
      </c>
      <c r="O1727" s="15">
        <v>16.97</v>
      </c>
      <c r="P1727" s="15">
        <v>23.5</v>
      </c>
      <c r="Q1727" s="23" t="s">
        <v>506</v>
      </c>
      <c r="R1727" s="19">
        <v>7.5</v>
      </c>
      <c r="S1727" s="19">
        <v>7.6</v>
      </c>
      <c r="T1727" s="19">
        <v>7.6</v>
      </c>
      <c r="U1727" s="19">
        <v>6.5</v>
      </c>
      <c r="V1727" s="19">
        <v>6.5</v>
      </c>
      <c r="W1727" s="19">
        <v>6.8</v>
      </c>
      <c r="X1727" s="15">
        <v>0.19</v>
      </c>
      <c r="Y1727" s="15">
        <v>4.2999999999999997E-2</v>
      </c>
      <c r="Z1727" s="15">
        <v>4.42</v>
      </c>
      <c r="AA1727" s="15">
        <v>1.91</v>
      </c>
      <c r="AB1727" s="15"/>
      <c r="AC1727" s="15">
        <v>0.28999999999999998</v>
      </c>
      <c r="AD1727" s="15">
        <v>13.05</v>
      </c>
      <c r="AE1727" s="15">
        <v>9.1</v>
      </c>
      <c r="AF1727" s="15">
        <v>1.46</v>
      </c>
      <c r="AG1727" s="15">
        <v>0.44</v>
      </c>
      <c r="AH1727" s="15">
        <v>0.3</v>
      </c>
      <c r="AI1727" s="15">
        <v>2.08</v>
      </c>
      <c r="AJ1727" s="19">
        <v>239</v>
      </c>
      <c r="AK1727" s="15"/>
      <c r="AL1727" s="15"/>
      <c r="AM1727" s="15"/>
      <c r="AN1727" s="15"/>
      <c r="AO1727" s="27"/>
    </row>
    <row r="1728" spans="1:41" x14ac:dyDescent="0.25">
      <c r="A1728" s="3">
        <v>292</v>
      </c>
      <c r="B1728" s="11" t="s">
        <v>2954</v>
      </c>
      <c r="C1728" s="3">
        <v>5</v>
      </c>
      <c r="D1728" s="3" t="s">
        <v>477</v>
      </c>
      <c r="E1728" s="3">
        <v>68</v>
      </c>
      <c r="F1728" s="50">
        <v>94</v>
      </c>
      <c r="G1728" s="3">
        <f t="shared" si="21"/>
        <v>26</v>
      </c>
      <c r="H1728" s="15">
        <v>0.66</v>
      </c>
      <c r="I1728" s="15">
        <v>1.45</v>
      </c>
      <c r="J1728" s="15">
        <v>1.17</v>
      </c>
      <c r="K1728" s="15">
        <v>7</v>
      </c>
      <c r="L1728" s="15">
        <v>13.42</v>
      </c>
      <c r="M1728" s="15">
        <v>23.7</v>
      </c>
      <c r="N1728" s="15">
        <v>45.85</v>
      </c>
      <c r="O1728" s="15">
        <v>30.45</v>
      </c>
      <c r="P1728" s="15">
        <v>1.18</v>
      </c>
      <c r="Q1728" s="23" t="s">
        <v>1064</v>
      </c>
      <c r="R1728" s="19">
        <v>7.4</v>
      </c>
      <c r="S1728" s="19">
        <v>7.4</v>
      </c>
      <c r="T1728" s="19">
        <v>8</v>
      </c>
      <c r="U1728" s="19">
        <v>6.3</v>
      </c>
      <c r="V1728" s="19">
        <v>6.4</v>
      </c>
      <c r="W1728" s="19">
        <v>6.7</v>
      </c>
      <c r="X1728" s="15">
        <v>0.22</v>
      </c>
      <c r="Y1728" s="15"/>
      <c r="Z1728" s="15"/>
      <c r="AA1728" s="15">
        <v>1.87</v>
      </c>
      <c r="AB1728" s="15"/>
      <c r="AC1728" s="15">
        <v>0.33</v>
      </c>
      <c r="AD1728" s="15">
        <v>20.07</v>
      </c>
      <c r="AE1728" s="15">
        <v>15.2</v>
      </c>
      <c r="AF1728" s="15">
        <v>2.2999999999999998</v>
      </c>
      <c r="AG1728" s="15">
        <v>0.5</v>
      </c>
      <c r="AH1728" s="15">
        <v>0.32</v>
      </c>
      <c r="AI1728" s="15">
        <v>1.76</v>
      </c>
      <c r="AJ1728" s="19">
        <v>174</v>
      </c>
      <c r="AK1728" s="15"/>
      <c r="AL1728" s="15"/>
      <c r="AM1728" s="15"/>
      <c r="AN1728" s="15"/>
      <c r="AO1728" s="27"/>
    </row>
    <row r="1729" spans="1:41" x14ac:dyDescent="0.25">
      <c r="A1729" s="3">
        <v>292</v>
      </c>
      <c r="B1729" s="11" t="s">
        <v>2954</v>
      </c>
      <c r="C1729" s="3">
        <v>6</v>
      </c>
      <c r="D1729" s="3" t="s">
        <v>484</v>
      </c>
      <c r="E1729" s="3">
        <v>94</v>
      </c>
      <c r="F1729" s="50">
        <v>138</v>
      </c>
      <c r="G1729" s="3">
        <f t="shared" si="21"/>
        <v>44</v>
      </c>
      <c r="H1729" s="15">
        <v>0.6</v>
      </c>
      <c r="I1729" s="15">
        <v>0.65</v>
      </c>
      <c r="J1729" s="15">
        <v>2.11</v>
      </c>
      <c r="K1729" s="15">
        <v>6.72</v>
      </c>
      <c r="L1729" s="15">
        <v>9.19</v>
      </c>
      <c r="M1729" s="15">
        <v>21.24</v>
      </c>
      <c r="N1729" s="15">
        <v>41.51</v>
      </c>
      <c r="O1729" s="15">
        <v>37.25</v>
      </c>
      <c r="P1729" s="15">
        <v>0.89</v>
      </c>
      <c r="Q1729" s="23" t="s">
        <v>1064</v>
      </c>
      <c r="R1729" s="19">
        <v>7.2</v>
      </c>
      <c r="S1729" s="19">
        <v>7.3</v>
      </c>
      <c r="T1729" s="19">
        <v>7.6</v>
      </c>
      <c r="U1729" s="19">
        <v>6.4</v>
      </c>
      <c r="V1729" s="19">
        <v>6.4</v>
      </c>
      <c r="W1729" s="19">
        <v>6.7</v>
      </c>
      <c r="X1729" s="15">
        <v>0.26</v>
      </c>
      <c r="Y1729" s="15"/>
      <c r="Z1729" s="15"/>
      <c r="AA1729" s="15">
        <v>1.83</v>
      </c>
      <c r="AB1729" s="15"/>
      <c r="AC1729" s="15">
        <v>0.28000000000000003</v>
      </c>
      <c r="AD1729" s="15">
        <v>21.19</v>
      </c>
      <c r="AE1729" s="15">
        <v>15.8</v>
      </c>
      <c r="AF1729" s="15">
        <v>3.14</v>
      </c>
      <c r="AG1729" s="15">
        <v>0.46</v>
      </c>
      <c r="AH1729" s="15">
        <v>0.36</v>
      </c>
      <c r="AI1729" s="15">
        <v>1.76</v>
      </c>
      <c r="AJ1729" s="19">
        <v>160</v>
      </c>
      <c r="AK1729" s="15"/>
      <c r="AL1729" s="15"/>
      <c r="AM1729" s="15"/>
      <c r="AN1729" s="15"/>
      <c r="AO1729" s="27"/>
    </row>
    <row r="1730" spans="1:41" x14ac:dyDescent="0.25">
      <c r="A1730" s="3">
        <v>292</v>
      </c>
      <c r="B1730" s="11" t="s">
        <v>2954</v>
      </c>
      <c r="C1730" s="3">
        <v>7</v>
      </c>
      <c r="D1730" s="3" t="s">
        <v>484</v>
      </c>
      <c r="E1730" s="3">
        <v>138</v>
      </c>
      <c r="F1730" s="50">
        <v>0</v>
      </c>
      <c r="G1730" s="3">
        <f t="shared" si="21"/>
        <v>-138</v>
      </c>
      <c r="H1730" s="15">
        <v>5.04</v>
      </c>
      <c r="I1730" s="15">
        <v>7.09</v>
      </c>
      <c r="J1730" s="15">
        <v>5.98</v>
      </c>
      <c r="K1730" s="15">
        <v>13.68</v>
      </c>
      <c r="L1730" s="15">
        <v>10.78</v>
      </c>
      <c r="M1730" s="15">
        <v>32.57</v>
      </c>
      <c r="N1730" s="15">
        <v>38.32</v>
      </c>
      <c r="O1730" s="15">
        <v>29.11</v>
      </c>
      <c r="P1730" s="15">
        <v>1.03</v>
      </c>
      <c r="Q1730" s="23" t="s">
        <v>1064</v>
      </c>
      <c r="R1730" s="19">
        <v>7.7</v>
      </c>
      <c r="S1730" s="19">
        <v>7.7</v>
      </c>
      <c r="T1730" s="19">
        <v>8</v>
      </c>
      <c r="U1730" s="19">
        <v>6.5</v>
      </c>
      <c r="V1730" s="19">
        <v>6.6</v>
      </c>
      <c r="W1730" s="19">
        <v>6.8</v>
      </c>
      <c r="X1730" s="15">
        <v>0.49</v>
      </c>
      <c r="Y1730" s="15"/>
      <c r="Z1730" s="15"/>
      <c r="AA1730" s="15">
        <v>1.95</v>
      </c>
      <c r="AB1730" s="15"/>
      <c r="AC1730" s="15">
        <v>0.31</v>
      </c>
      <c r="AD1730" s="15">
        <v>14.33</v>
      </c>
      <c r="AE1730" s="15">
        <v>11.8</v>
      </c>
      <c r="AF1730" s="15">
        <v>1.88</v>
      </c>
      <c r="AG1730" s="15">
        <v>0.46</v>
      </c>
      <c r="AH1730" s="15">
        <v>0.34</v>
      </c>
      <c r="AI1730" s="15">
        <v>1.92</v>
      </c>
      <c r="AJ1730" s="19">
        <v>78</v>
      </c>
      <c r="AK1730" s="15"/>
      <c r="AL1730" s="15"/>
      <c r="AM1730" s="15"/>
      <c r="AN1730" s="15"/>
      <c r="AO1730" s="27"/>
    </row>
    <row r="1731" spans="1:41" x14ac:dyDescent="0.25">
      <c r="A1731" s="3"/>
      <c r="B1731" s="11"/>
      <c r="C1731" s="3"/>
      <c r="D1731" s="3"/>
      <c r="E1731" s="3"/>
      <c r="F1731" s="50"/>
      <c r="G1731" s="3"/>
      <c r="H1731" s="15"/>
      <c r="I1731" s="15"/>
      <c r="J1731" s="15"/>
      <c r="K1731" s="15"/>
      <c r="L1731" s="15"/>
      <c r="M1731" s="15"/>
      <c r="N1731" s="15"/>
      <c r="O1731" s="15"/>
      <c r="P1731" s="15"/>
      <c r="Q1731" s="23"/>
      <c r="R1731" s="19"/>
      <c r="S1731" s="19"/>
      <c r="T1731" s="19"/>
      <c r="U1731" s="19"/>
      <c r="V1731" s="19"/>
      <c r="W1731" s="19"/>
      <c r="X1731" s="15"/>
      <c r="Y1731" s="15"/>
      <c r="Z1731" s="15"/>
      <c r="AA1731" s="15"/>
      <c r="AB1731" s="15"/>
      <c r="AC1731" s="15"/>
      <c r="AD1731" s="15"/>
      <c r="AE1731" s="15"/>
      <c r="AF1731" s="15"/>
      <c r="AG1731" s="15"/>
      <c r="AH1731" s="15"/>
      <c r="AI1731" s="15"/>
      <c r="AJ1731" s="19"/>
      <c r="AK1731" s="15"/>
      <c r="AL1731" s="15"/>
      <c r="AM1731" s="15"/>
      <c r="AN1731" s="15"/>
      <c r="AO1731" s="27"/>
    </row>
    <row r="1732" spans="1:41" x14ac:dyDescent="0.25">
      <c r="A1732" s="3"/>
      <c r="B1732" s="11"/>
      <c r="C1732" s="3"/>
      <c r="D1732" s="3"/>
      <c r="E1732" s="3"/>
      <c r="F1732" s="50"/>
      <c r="G1732" s="3"/>
      <c r="H1732" s="15"/>
      <c r="I1732" s="15"/>
      <c r="J1732" s="15"/>
      <c r="K1732" s="15"/>
      <c r="L1732" s="15"/>
      <c r="M1732" s="15"/>
      <c r="N1732" s="15"/>
      <c r="O1732" s="15"/>
      <c r="P1732" s="15"/>
      <c r="Q1732" s="23"/>
      <c r="R1732" s="19"/>
      <c r="S1732" s="19"/>
      <c r="T1732" s="19"/>
      <c r="U1732" s="19"/>
      <c r="V1732" s="19"/>
      <c r="W1732" s="19"/>
      <c r="X1732" s="15"/>
      <c r="Y1732" s="15"/>
      <c r="Z1732" s="15"/>
      <c r="AA1732" s="15"/>
      <c r="AB1732" s="15"/>
      <c r="AC1732" s="15"/>
      <c r="AD1732" s="15"/>
      <c r="AE1732" s="15"/>
      <c r="AF1732" s="15"/>
      <c r="AG1732" s="15"/>
      <c r="AH1732" s="15"/>
      <c r="AI1732" s="15"/>
      <c r="AJ1732" s="19"/>
      <c r="AK1732" s="15"/>
      <c r="AL1732" s="15"/>
      <c r="AM1732" s="15"/>
      <c r="AN1732" s="15"/>
      <c r="AO1732" s="27"/>
    </row>
    <row r="1733" spans="1:41" x14ac:dyDescent="0.25">
      <c r="A1733" s="35">
        <v>2</v>
      </c>
      <c r="B1733" s="36" t="s">
        <v>6464</v>
      </c>
      <c r="C1733" s="35">
        <v>1</v>
      </c>
      <c r="D1733" s="35" t="s">
        <v>660</v>
      </c>
      <c r="E1733" s="35">
        <v>0</v>
      </c>
      <c r="F1733" s="51">
        <v>30</v>
      </c>
      <c r="G1733" s="35">
        <f t="shared" si="21"/>
        <v>30</v>
      </c>
      <c r="H1733" s="37">
        <v>0.67</v>
      </c>
      <c r="I1733" s="37">
        <v>3.88</v>
      </c>
      <c r="J1733" s="37">
        <v>8.52</v>
      </c>
      <c r="K1733" s="37">
        <v>29.83</v>
      </c>
      <c r="L1733" s="37">
        <v>22.66</v>
      </c>
      <c r="M1733" s="37">
        <v>65.56</v>
      </c>
      <c r="N1733" s="37">
        <v>15.55</v>
      </c>
      <c r="O1733" s="37">
        <v>18.89</v>
      </c>
      <c r="P1733" s="37"/>
      <c r="Q1733" s="38" t="s">
        <v>506</v>
      </c>
      <c r="R1733" s="39">
        <v>5.35</v>
      </c>
      <c r="S1733" s="39">
        <v>4.45</v>
      </c>
      <c r="T1733" s="39">
        <v>5.15</v>
      </c>
      <c r="U1733" s="39">
        <v>4.3</v>
      </c>
      <c r="V1733" s="39">
        <v>4.1500000000000004</v>
      </c>
      <c r="W1733" s="39">
        <v>4.5999999999999996</v>
      </c>
      <c r="X1733" s="37">
        <v>0.88</v>
      </c>
      <c r="Y1733" s="37">
        <v>0.05</v>
      </c>
      <c r="Z1733" s="37">
        <v>17.600000000000001</v>
      </c>
      <c r="AA1733" s="37">
        <v>1.5</v>
      </c>
      <c r="AB1733" s="37"/>
      <c r="AC1733" s="37"/>
      <c r="AD1733" s="37">
        <v>4.87</v>
      </c>
      <c r="AE1733" s="37">
        <v>0.3</v>
      </c>
      <c r="AF1733" s="37">
        <v>0.14000000000000001</v>
      </c>
      <c r="AG1733" s="37">
        <v>0.2</v>
      </c>
      <c r="AH1733" s="37">
        <v>0.02</v>
      </c>
      <c r="AI1733" s="37">
        <v>5</v>
      </c>
      <c r="AJ1733" s="39">
        <v>10</v>
      </c>
      <c r="AK1733" s="37">
        <v>62.06</v>
      </c>
      <c r="AL1733" s="37">
        <v>2</v>
      </c>
      <c r="AM1733" s="37">
        <v>22.3</v>
      </c>
      <c r="AN1733" s="37">
        <v>4.4800000000000004</v>
      </c>
      <c r="AO1733" s="40">
        <v>12.62</v>
      </c>
    </row>
    <row r="1734" spans="1:41" x14ac:dyDescent="0.25">
      <c r="A1734" s="41">
        <v>2</v>
      </c>
      <c r="B1734" s="42" t="s">
        <v>6464</v>
      </c>
      <c r="C1734" s="41">
        <v>2</v>
      </c>
      <c r="D1734" s="41" t="s">
        <v>684</v>
      </c>
      <c r="E1734" s="41">
        <v>30</v>
      </c>
      <c r="F1734" s="49">
        <v>40</v>
      </c>
      <c r="G1734" s="41">
        <f t="shared" si="21"/>
        <v>10</v>
      </c>
      <c r="H1734" s="43">
        <v>1.05</v>
      </c>
      <c r="I1734" s="43">
        <v>5.85</v>
      </c>
      <c r="J1734" s="43">
        <v>10.63</v>
      </c>
      <c r="K1734" s="43">
        <v>30.81</v>
      </c>
      <c r="L1734" s="43">
        <v>22.2</v>
      </c>
      <c r="M1734" s="43">
        <v>70.540000000000006</v>
      </c>
      <c r="N1734" s="43">
        <v>22.76</v>
      </c>
      <c r="O1734" s="43">
        <v>6.7</v>
      </c>
      <c r="P1734" s="43">
        <v>0.14000000000000001</v>
      </c>
      <c r="Q1734" s="44" t="s">
        <v>506</v>
      </c>
      <c r="R1734" s="45">
        <v>5.15</v>
      </c>
      <c r="S1734" s="45">
        <v>4.8499999999999996</v>
      </c>
      <c r="T1734" s="45">
        <v>5.7</v>
      </c>
      <c r="U1734" s="45">
        <v>4.3</v>
      </c>
      <c r="V1734" s="45">
        <v>4.3</v>
      </c>
      <c r="W1734" s="45">
        <v>4.8</v>
      </c>
      <c r="X1734" s="43">
        <v>0.4</v>
      </c>
      <c r="Y1734" s="43">
        <v>3.2000000000000001E-2</v>
      </c>
      <c r="Z1734" s="43">
        <v>12.5</v>
      </c>
      <c r="AA1734" s="43">
        <v>1.52</v>
      </c>
      <c r="AB1734" s="43"/>
      <c r="AC1734" s="43"/>
      <c r="AD1734" s="43">
        <v>2.69</v>
      </c>
      <c r="AE1734" s="43">
        <v>0.16</v>
      </c>
      <c r="AF1734" s="43">
        <v>7.0000000000000007E-2</v>
      </c>
      <c r="AG1734" s="43">
        <v>0.1</v>
      </c>
      <c r="AH1734" s="43">
        <v>0.01</v>
      </c>
      <c r="AI1734" s="43">
        <v>3.4</v>
      </c>
      <c r="AJ1734" s="45">
        <v>9</v>
      </c>
      <c r="AK1734" s="43">
        <v>56.48</v>
      </c>
      <c r="AL1734" s="43">
        <v>2.79</v>
      </c>
      <c r="AM1734" s="43">
        <v>25.91</v>
      </c>
      <c r="AN1734" s="43">
        <v>3.51</v>
      </c>
      <c r="AO1734" s="46">
        <v>12.12</v>
      </c>
    </row>
    <row r="1735" spans="1:41" x14ac:dyDescent="0.25">
      <c r="A1735" s="41">
        <v>2</v>
      </c>
      <c r="B1735" s="42" t="s">
        <v>6464</v>
      </c>
      <c r="C1735" s="41">
        <v>3</v>
      </c>
      <c r="D1735" s="41" t="s">
        <v>1331</v>
      </c>
      <c r="E1735" s="41">
        <v>40</v>
      </c>
      <c r="F1735" s="49">
        <v>55</v>
      </c>
      <c r="G1735" s="41">
        <f t="shared" si="21"/>
        <v>15</v>
      </c>
      <c r="H1735" s="43">
        <v>1.88</v>
      </c>
      <c r="I1735" s="43">
        <v>8.2899999999999991</v>
      </c>
      <c r="J1735" s="43">
        <v>13.62</v>
      </c>
      <c r="K1735" s="43">
        <v>31.34</v>
      </c>
      <c r="L1735" s="43">
        <v>19.39</v>
      </c>
      <c r="M1735" s="43">
        <v>74.52</v>
      </c>
      <c r="N1735" s="43">
        <v>21.23</v>
      </c>
      <c r="O1735" s="43">
        <v>4.25</v>
      </c>
      <c r="P1735" s="43">
        <v>0.28999999999999998</v>
      </c>
      <c r="Q1735" s="44" t="s">
        <v>79</v>
      </c>
      <c r="R1735" s="45">
        <v>5.4</v>
      </c>
      <c r="S1735" s="45">
        <v>5.3</v>
      </c>
      <c r="T1735" s="45">
        <v>5.9</v>
      </c>
      <c r="U1735" s="45">
        <v>4.4000000000000004</v>
      </c>
      <c r="V1735" s="45">
        <v>4.4000000000000004</v>
      </c>
      <c r="W1735" s="45">
        <v>4.95</v>
      </c>
      <c r="X1735" s="43">
        <v>0.18</v>
      </c>
      <c r="Y1735" s="43">
        <v>6.0000000000000001E-3</v>
      </c>
      <c r="Z1735" s="43"/>
      <c r="AA1735" s="43">
        <v>1.6</v>
      </c>
      <c r="AB1735" s="43"/>
      <c r="AC1735" s="43"/>
      <c r="AD1735" s="43">
        <v>1.47</v>
      </c>
      <c r="AE1735" s="43">
        <v>0.1</v>
      </c>
      <c r="AF1735" s="43">
        <v>7.0000000000000007E-2</v>
      </c>
      <c r="AG1735" s="43">
        <v>0.08</v>
      </c>
      <c r="AH1735" s="43">
        <v>0.01</v>
      </c>
      <c r="AI1735" s="43">
        <v>1.6</v>
      </c>
      <c r="AJ1735" s="45">
        <v>9</v>
      </c>
      <c r="AK1735" s="43">
        <v>56.26</v>
      </c>
      <c r="AL1735" s="43">
        <v>2.59</v>
      </c>
      <c r="AM1735" s="43">
        <v>27.11</v>
      </c>
      <c r="AN1735" s="43">
        <v>3.32</v>
      </c>
      <c r="AO1735" s="46">
        <v>12.68</v>
      </c>
    </row>
    <row r="1736" spans="1:41" x14ac:dyDescent="0.25">
      <c r="A1736" s="3">
        <v>2</v>
      </c>
      <c r="B1736" s="11" t="s">
        <v>6464</v>
      </c>
      <c r="C1736" s="3">
        <v>4</v>
      </c>
      <c r="D1736" s="3" t="s">
        <v>1343</v>
      </c>
      <c r="E1736" s="3">
        <v>55</v>
      </c>
      <c r="F1736" s="50">
        <v>80</v>
      </c>
      <c r="G1736" s="3">
        <f t="shared" si="21"/>
        <v>25</v>
      </c>
      <c r="H1736" s="15">
        <v>1.8</v>
      </c>
      <c r="I1736" s="15">
        <v>6.54</v>
      </c>
      <c r="J1736" s="15">
        <v>10.61</v>
      </c>
      <c r="K1736" s="15">
        <v>24.69</v>
      </c>
      <c r="L1736" s="15">
        <v>17.3</v>
      </c>
      <c r="M1736" s="15">
        <v>60.94</v>
      </c>
      <c r="N1736" s="15">
        <v>21.05</v>
      </c>
      <c r="O1736" s="15">
        <v>18.010000000000002</v>
      </c>
      <c r="P1736" s="15">
        <v>0.52</v>
      </c>
      <c r="Q1736" s="23" t="s">
        <v>506</v>
      </c>
      <c r="R1736" s="19">
        <v>5.55</v>
      </c>
      <c r="S1736" s="19">
        <v>5.0999999999999996</v>
      </c>
      <c r="T1736" s="19">
        <v>6.05</v>
      </c>
      <c r="U1736" s="19">
        <v>4</v>
      </c>
      <c r="V1736" s="19">
        <v>4</v>
      </c>
      <c r="W1736" s="19">
        <v>4.6500000000000004</v>
      </c>
      <c r="X1736" s="15">
        <v>7.0000000000000007E-2</v>
      </c>
      <c r="Y1736" s="15">
        <v>5.0000000000000001E-3</v>
      </c>
      <c r="Z1736" s="15"/>
      <c r="AA1736" s="15">
        <v>1.98</v>
      </c>
      <c r="AB1736" s="15"/>
      <c r="AC1736" s="15"/>
      <c r="AD1736" s="15">
        <v>2.93</v>
      </c>
      <c r="AE1736" s="15">
        <v>0.1</v>
      </c>
      <c r="AF1736" s="15">
        <v>7.0000000000000007E-2</v>
      </c>
      <c r="AG1736" s="15">
        <v>0.14000000000000001</v>
      </c>
      <c r="AH1736" s="15">
        <v>0.01</v>
      </c>
      <c r="AI1736" s="15">
        <v>2.7</v>
      </c>
      <c r="AJ1736" s="19">
        <v>6</v>
      </c>
      <c r="AK1736" s="15">
        <v>52.96</v>
      </c>
      <c r="AL1736" s="15">
        <v>2</v>
      </c>
      <c r="AM1736" s="15">
        <v>23.5</v>
      </c>
      <c r="AN1736" s="15">
        <v>3.65</v>
      </c>
      <c r="AO1736" s="27">
        <v>20.16</v>
      </c>
    </row>
    <row r="1737" spans="1:41" x14ac:dyDescent="0.25">
      <c r="A1737" s="3">
        <v>2</v>
      </c>
      <c r="B1737" s="11" t="s">
        <v>6464</v>
      </c>
      <c r="C1737" s="3">
        <v>5</v>
      </c>
      <c r="D1737" s="3" t="s">
        <v>5395</v>
      </c>
      <c r="E1737" s="3">
        <v>80</v>
      </c>
      <c r="F1737" s="50">
        <v>100</v>
      </c>
      <c r="G1737" s="3">
        <f t="shared" ref="G1737:G1818" si="22">F1737-E1737</f>
        <v>20</v>
      </c>
      <c r="H1737" s="15">
        <v>0.79</v>
      </c>
      <c r="I1737" s="15">
        <v>4.3600000000000003</v>
      </c>
      <c r="J1737" s="15">
        <v>9.11</v>
      </c>
      <c r="K1737" s="15">
        <v>25</v>
      </c>
      <c r="L1737" s="15">
        <v>17.149999999999999</v>
      </c>
      <c r="M1737" s="15">
        <v>56.41</v>
      </c>
      <c r="N1737" s="15">
        <v>16.5</v>
      </c>
      <c r="O1737" s="15">
        <v>27.09</v>
      </c>
      <c r="P1737" s="15">
        <v>0.57999999999999996</v>
      </c>
      <c r="Q1737" s="23" t="s">
        <v>148</v>
      </c>
      <c r="R1737" s="19">
        <v>5.5</v>
      </c>
      <c r="S1737" s="19">
        <v>5.15</v>
      </c>
      <c r="T1737" s="19">
        <v>5.95</v>
      </c>
      <c r="U1737" s="19">
        <v>4</v>
      </c>
      <c r="V1737" s="19">
        <v>3.9</v>
      </c>
      <c r="W1737" s="19">
        <v>4.5</v>
      </c>
      <c r="X1737" s="15">
        <v>0.1</v>
      </c>
      <c r="Y1737" s="15"/>
      <c r="Z1737" s="15"/>
      <c r="AA1737" s="15">
        <v>1.84</v>
      </c>
      <c r="AB1737" s="15"/>
      <c r="AC1737" s="15"/>
      <c r="AD1737" s="15">
        <v>2.5</v>
      </c>
      <c r="AE1737" s="15">
        <v>0.16</v>
      </c>
      <c r="AF1737" s="15">
        <v>0.14000000000000001</v>
      </c>
      <c r="AG1737" s="15">
        <v>0.18</v>
      </c>
      <c r="AH1737" s="15">
        <v>0.01</v>
      </c>
      <c r="AI1737" s="15">
        <v>2.76</v>
      </c>
      <c r="AJ1737" s="19">
        <v>6</v>
      </c>
      <c r="AK1737" s="15">
        <v>51.06</v>
      </c>
      <c r="AL1737" s="15">
        <v>2.79</v>
      </c>
      <c r="AM1737" s="15">
        <v>31.71</v>
      </c>
      <c r="AN1737" s="15">
        <v>2.59</v>
      </c>
      <c r="AO1737" s="27">
        <v>13.54</v>
      </c>
    </row>
    <row r="1738" spans="1:41" x14ac:dyDescent="0.25">
      <c r="A1738" s="3">
        <v>2</v>
      </c>
      <c r="B1738" s="11" t="s">
        <v>6464</v>
      </c>
      <c r="C1738" s="3">
        <v>6</v>
      </c>
      <c r="D1738" s="3" t="s">
        <v>219</v>
      </c>
      <c r="E1738" s="3">
        <v>100</v>
      </c>
      <c r="F1738" s="50">
        <v>120</v>
      </c>
      <c r="G1738" s="3">
        <f t="shared" si="22"/>
        <v>20</v>
      </c>
      <c r="H1738" s="15">
        <v>0.52</v>
      </c>
      <c r="I1738" s="15">
        <v>3.1</v>
      </c>
      <c r="J1738" s="15">
        <v>7.22</v>
      </c>
      <c r="K1738" s="15">
        <v>20.100000000000001</v>
      </c>
      <c r="L1738" s="15">
        <v>15.24</v>
      </c>
      <c r="M1738" s="15">
        <v>46.18</v>
      </c>
      <c r="N1738" s="15">
        <v>16.77</v>
      </c>
      <c r="O1738" s="15">
        <v>37.049999999999997</v>
      </c>
      <c r="P1738" s="15">
        <v>1.78</v>
      </c>
      <c r="Q1738" s="23" t="s">
        <v>1411</v>
      </c>
      <c r="R1738" s="19">
        <v>5.4</v>
      </c>
      <c r="S1738" s="19">
        <v>5.25</v>
      </c>
      <c r="T1738" s="19">
        <v>5.3</v>
      </c>
      <c r="U1738" s="19">
        <v>3.8</v>
      </c>
      <c r="V1738" s="19">
        <v>3.9</v>
      </c>
      <c r="W1738" s="19">
        <v>4.45</v>
      </c>
      <c r="X1738" s="15">
        <v>0.11</v>
      </c>
      <c r="Y1738" s="15"/>
      <c r="Z1738" s="15"/>
      <c r="AA1738" s="15">
        <v>1.85</v>
      </c>
      <c r="AB1738" s="15"/>
      <c r="AC1738" s="15"/>
      <c r="AD1738" s="15">
        <v>6.86</v>
      </c>
      <c r="AE1738" s="15">
        <v>0.57999999999999996</v>
      </c>
      <c r="AF1738" s="15">
        <v>0.28000000000000003</v>
      </c>
      <c r="AG1738" s="15">
        <v>0.2</v>
      </c>
      <c r="AH1738" s="15">
        <v>0.01</v>
      </c>
      <c r="AI1738" s="15">
        <v>6.1</v>
      </c>
      <c r="AJ1738" s="19">
        <v>6</v>
      </c>
      <c r="AK1738" s="15">
        <v>47.64</v>
      </c>
      <c r="AL1738" s="15">
        <v>3.99</v>
      </c>
      <c r="AM1738" s="15">
        <v>32.159999999999997</v>
      </c>
      <c r="AN1738" s="15">
        <v>2.33</v>
      </c>
      <c r="AO1738" s="27">
        <v>14.02</v>
      </c>
    </row>
    <row r="1739" spans="1:41" x14ac:dyDescent="0.25">
      <c r="A1739" s="3">
        <v>2</v>
      </c>
      <c r="B1739" s="11" t="s">
        <v>6464</v>
      </c>
      <c r="C1739" s="3">
        <v>7</v>
      </c>
      <c r="D1739" s="3" t="s">
        <v>95</v>
      </c>
      <c r="E1739" s="3">
        <v>120</v>
      </c>
      <c r="F1739" s="50">
        <v>150</v>
      </c>
      <c r="G1739" s="3">
        <f t="shared" si="22"/>
        <v>30</v>
      </c>
      <c r="H1739" s="15">
        <v>0.88</v>
      </c>
      <c r="I1739" s="15">
        <v>2.57</v>
      </c>
      <c r="J1739" s="15">
        <v>5.28</v>
      </c>
      <c r="K1739" s="15">
        <v>15.97</v>
      </c>
      <c r="L1739" s="15">
        <v>14.19</v>
      </c>
      <c r="M1739" s="15">
        <v>38.89</v>
      </c>
      <c r="N1739" s="15">
        <v>16.13</v>
      </c>
      <c r="O1739" s="15">
        <v>44.98</v>
      </c>
      <c r="P1739" s="15">
        <v>3.22</v>
      </c>
      <c r="Q1739" s="23" t="s">
        <v>6</v>
      </c>
      <c r="R1739" s="19">
        <v>5.2</v>
      </c>
      <c r="S1739" s="19">
        <v>5.0999999999999996</v>
      </c>
      <c r="T1739" s="19">
        <v>5.55</v>
      </c>
      <c r="U1739" s="19">
        <v>3.75</v>
      </c>
      <c r="V1739" s="19">
        <v>3.95</v>
      </c>
      <c r="W1739" s="19">
        <v>4.5</v>
      </c>
      <c r="X1739" s="15">
        <v>0.14000000000000001</v>
      </c>
      <c r="Y1739" s="15"/>
      <c r="Z1739" s="15"/>
      <c r="AA1739" s="15">
        <v>1.73</v>
      </c>
      <c r="AB1739" s="15"/>
      <c r="AC1739" s="15"/>
      <c r="AD1739" s="15">
        <v>14.29</v>
      </c>
      <c r="AE1739" s="15">
        <v>1.26</v>
      </c>
      <c r="AF1739" s="15">
        <v>0.84</v>
      </c>
      <c r="AG1739" s="15">
        <v>0.26</v>
      </c>
      <c r="AH1739" s="15">
        <v>0.03</v>
      </c>
      <c r="AI1739" s="15">
        <v>9.18</v>
      </c>
      <c r="AJ1739" s="19">
        <v>9</v>
      </c>
      <c r="AK1739" s="15">
        <v>44.18</v>
      </c>
      <c r="AL1739" s="15">
        <v>7.18</v>
      </c>
      <c r="AM1739" s="15">
        <v>30.52</v>
      </c>
      <c r="AN1739" s="15">
        <v>2.14</v>
      </c>
      <c r="AO1739" s="27">
        <v>14.22</v>
      </c>
    </row>
    <row r="1740" spans="1:41" x14ac:dyDescent="0.25">
      <c r="A1740" s="3">
        <v>2</v>
      </c>
      <c r="B1740" s="11" t="s">
        <v>6464</v>
      </c>
      <c r="C1740" s="3">
        <v>8</v>
      </c>
      <c r="D1740" s="3" t="s">
        <v>118</v>
      </c>
      <c r="E1740" s="3">
        <v>150</v>
      </c>
      <c r="F1740" s="50">
        <v>160</v>
      </c>
      <c r="G1740" s="3">
        <f t="shared" si="22"/>
        <v>10</v>
      </c>
      <c r="H1740" s="15">
        <v>0.35</v>
      </c>
      <c r="I1740" s="15">
        <v>2.2400000000000002</v>
      </c>
      <c r="J1740" s="15">
        <v>5.19</v>
      </c>
      <c r="K1740" s="15">
        <v>16.36</v>
      </c>
      <c r="L1740" s="15">
        <v>14.98</v>
      </c>
      <c r="M1740" s="15">
        <v>39.119999999999997</v>
      </c>
      <c r="N1740" s="15">
        <v>15</v>
      </c>
      <c r="O1740" s="15">
        <v>45.88</v>
      </c>
      <c r="P1740" s="15">
        <v>1.17</v>
      </c>
      <c r="Q1740" s="23" t="s">
        <v>6</v>
      </c>
      <c r="R1740" s="19">
        <v>5.3</v>
      </c>
      <c r="S1740" s="19">
        <v>4.8</v>
      </c>
      <c r="T1740" s="19">
        <v>5.6</v>
      </c>
      <c r="U1740" s="19">
        <v>3.7</v>
      </c>
      <c r="V1740" s="19">
        <v>3.95</v>
      </c>
      <c r="W1740" s="19">
        <v>4.4000000000000004</v>
      </c>
      <c r="X1740" s="15">
        <v>0.1</v>
      </c>
      <c r="Y1740" s="15"/>
      <c r="Z1740" s="15"/>
      <c r="AA1740" s="15">
        <v>1.79</v>
      </c>
      <c r="AB1740" s="15"/>
      <c r="AC1740" s="15"/>
      <c r="AD1740" s="15">
        <v>10.210000000000001</v>
      </c>
      <c r="AE1740" s="15">
        <v>1.18</v>
      </c>
      <c r="AF1740" s="15">
        <v>0.83</v>
      </c>
      <c r="AG1740" s="15">
        <v>0.21</v>
      </c>
      <c r="AH1740" s="15">
        <v>0.01</v>
      </c>
      <c r="AI1740" s="15">
        <v>8.6999999999999993</v>
      </c>
      <c r="AJ1740" s="19">
        <v>8</v>
      </c>
      <c r="AK1740" s="15">
        <v>42.74</v>
      </c>
      <c r="AL1740" s="15">
        <v>11.98</v>
      </c>
      <c r="AM1740" s="15">
        <v>30.92</v>
      </c>
      <c r="AN1740" s="15">
        <v>1.88</v>
      </c>
      <c r="AO1740" s="27">
        <v>14.06</v>
      </c>
    </row>
    <row r="1741" spans="1:41" x14ac:dyDescent="0.25">
      <c r="A1741" s="3">
        <v>2</v>
      </c>
      <c r="B1741" s="11" t="s">
        <v>6464</v>
      </c>
      <c r="C1741" s="3">
        <v>9</v>
      </c>
      <c r="D1741" s="3" t="s">
        <v>138</v>
      </c>
      <c r="E1741" s="3">
        <v>160</v>
      </c>
      <c r="F1741" s="50">
        <v>180</v>
      </c>
      <c r="G1741" s="3">
        <f t="shared" si="22"/>
        <v>20</v>
      </c>
      <c r="H1741" s="15">
        <v>0.78</v>
      </c>
      <c r="I1741" s="15">
        <v>2.29</v>
      </c>
      <c r="J1741" s="15">
        <v>5.19</v>
      </c>
      <c r="K1741" s="15">
        <v>15.63</v>
      </c>
      <c r="L1741" s="15">
        <v>14.72</v>
      </c>
      <c r="M1741" s="15">
        <v>38.61</v>
      </c>
      <c r="N1741" s="15">
        <v>15.11</v>
      </c>
      <c r="O1741" s="15">
        <v>46.28</v>
      </c>
      <c r="P1741" s="15">
        <v>0.93</v>
      </c>
      <c r="Q1741" s="23" t="s">
        <v>6</v>
      </c>
      <c r="R1741" s="19">
        <v>5.15</v>
      </c>
      <c r="S1741" s="19">
        <v>4.9000000000000004</v>
      </c>
      <c r="T1741" s="19">
        <v>5.5</v>
      </c>
      <c r="U1741" s="19">
        <v>3.95</v>
      </c>
      <c r="V1741" s="19">
        <v>3.9</v>
      </c>
      <c r="W1741" s="19">
        <v>4.45</v>
      </c>
      <c r="X1741" s="15">
        <v>0.08</v>
      </c>
      <c r="Y1741" s="15"/>
      <c r="Z1741" s="15"/>
      <c r="AA1741" s="15">
        <v>1.85</v>
      </c>
      <c r="AB1741" s="15"/>
      <c r="AC1741" s="15"/>
      <c r="AD1741" s="15">
        <v>10.73</v>
      </c>
      <c r="AE1741" s="15">
        <v>1.1499999999999999</v>
      </c>
      <c r="AF1741" s="15">
        <v>0.52</v>
      </c>
      <c r="AG1741" s="15">
        <v>0.14000000000000001</v>
      </c>
      <c r="AH1741" s="15">
        <v>0.01</v>
      </c>
      <c r="AI1741" s="15">
        <v>9.1</v>
      </c>
      <c r="AJ1741" s="19">
        <v>8</v>
      </c>
      <c r="AK1741" s="15">
        <v>40.18</v>
      </c>
      <c r="AL1741" s="15">
        <v>12.46</v>
      </c>
      <c r="AM1741" s="15">
        <v>31.59</v>
      </c>
      <c r="AN1741" s="15">
        <v>1.73</v>
      </c>
      <c r="AO1741" s="27">
        <v>13.52</v>
      </c>
    </row>
    <row r="1742" spans="1:41" x14ac:dyDescent="0.25">
      <c r="A1742" s="3">
        <v>2</v>
      </c>
      <c r="B1742" s="11" t="s">
        <v>6464</v>
      </c>
      <c r="C1742" s="3">
        <v>10</v>
      </c>
      <c r="D1742" s="3" t="s">
        <v>1072</v>
      </c>
      <c r="E1742" s="3">
        <v>180</v>
      </c>
      <c r="F1742" s="50">
        <v>200</v>
      </c>
      <c r="G1742" s="3">
        <f t="shared" si="22"/>
        <v>20</v>
      </c>
      <c r="H1742" s="15">
        <v>0.34</v>
      </c>
      <c r="I1742" s="15">
        <v>2.23</v>
      </c>
      <c r="J1742" s="15">
        <v>5.83</v>
      </c>
      <c r="K1742" s="15">
        <v>17.53</v>
      </c>
      <c r="L1742" s="15">
        <v>16.920000000000002</v>
      </c>
      <c r="M1742" s="15">
        <v>42.85</v>
      </c>
      <c r="N1742" s="15">
        <v>15.69</v>
      </c>
      <c r="O1742" s="15">
        <v>41.46</v>
      </c>
      <c r="P1742" s="15">
        <v>0.68</v>
      </c>
      <c r="Q1742" s="23" t="s">
        <v>6</v>
      </c>
      <c r="R1742" s="19">
        <v>5.35</v>
      </c>
      <c r="S1742" s="19">
        <v>5.05</v>
      </c>
      <c r="T1742" s="19">
        <v>5.5</v>
      </c>
      <c r="U1742" s="19">
        <v>4</v>
      </c>
      <c r="V1742" s="19">
        <v>3.9</v>
      </c>
      <c r="W1742" s="19">
        <v>4.5</v>
      </c>
      <c r="X1742" s="15">
        <v>7.0000000000000007E-2</v>
      </c>
      <c r="Y1742" s="15"/>
      <c r="Z1742" s="15"/>
      <c r="AA1742" s="15">
        <v>1.86</v>
      </c>
      <c r="AB1742" s="15"/>
      <c r="AC1742" s="15"/>
      <c r="AD1742" s="15">
        <v>8.76</v>
      </c>
      <c r="AE1742" s="15">
        <v>0.97</v>
      </c>
      <c r="AF1742" s="15">
        <v>0.35</v>
      </c>
      <c r="AG1742" s="15">
        <v>0.12</v>
      </c>
      <c r="AH1742" s="15">
        <v>0.01</v>
      </c>
      <c r="AI1742" s="15">
        <v>7.85</v>
      </c>
      <c r="AJ1742" s="19" t="e">
        <v>#VALUE!</v>
      </c>
      <c r="AK1742" s="15">
        <v>39</v>
      </c>
      <c r="AL1742" s="15">
        <v>13.57</v>
      </c>
      <c r="AM1742" s="15">
        <v>31.83</v>
      </c>
      <c r="AN1742" s="15">
        <v>1.64</v>
      </c>
      <c r="AO1742" s="27">
        <v>13.56</v>
      </c>
    </row>
    <row r="1743" spans="1:41" x14ac:dyDescent="0.25">
      <c r="A1743" s="3"/>
      <c r="B1743" s="11"/>
      <c r="C1743" s="3"/>
      <c r="D1743" s="3"/>
      <c r="E1743" s="3"/>
      <c r="F1743" s="50"/>
      <c r="G1743" s="3"/>
      <c r="H1743" s="15"/>
      <c r="I1743" s="15"/>
      <c r="J1743" s="15"/>
      <c r="K1743" s="15"/>
      <c r="L1743" s="15"/>
      <c r="M1743" s="15"/>
      <c r="N1743" s="15"/>
      <c r="O1743" s="15"/>
      <c r="P1743" s="15"/>
      <c r="Q1743" s="23"/>
      <c r="R1743" s="19"/>
      <c r="S1743" s="19"/>
      <c r="T1743" s="19"/>
      <c r="U1743" s="19"/>
      <c r="V1743" s="19"/>
      <c r="W1743" s="19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  <c r="AI1743" s="15"/>
      <c r="AJ1743" s="19"/>
      <c r="AK1743" s="15"/>
      <c r="AL1743" s="15"/>
      <c r="AM1743" s="15"/>
      <c r="AN1743" s="15"/>
      <c r="AO1743" s="27"/>
    </row>
    <row r="1744" spans="1:41" x14ac:dyDescent="0.25">
      <c r="A1744" s="3"/>
      <c r="B1744" s="11"/>
      <c r="C1744" s="3"/>
      <c r="D1744" s="3"/>
      <c r="E1744" s="3"/>
      <c r="F1744" s="50"/>
      <c r="G1744" s="3"/>
      <c r="H1744" s="15"/>
      <c r="I1744" s="15"/>
      <c r="J1744" s="15"/>
      <c r="K1744" s="15"/>
      <c r="L1744" s="15"/>
      <c r="M1744" s="15"/>
      <c r="N1744" s="15"/>
      <c r="O1744" s="15"/>
      <c r="P1744" s="15"/>
      <c r="Q1744" s="23"/>
      <c r="R1744" s="19"/>
      <c r="S1744" s="19"/>
      <c r="T1744" s="19"/>
      <c r="U1744" s="19"/>
      <c r="V1744" s="19"/>
      <c r="W1744" s="19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  <c r="AI1744" s="15"/>
      <c r="AJ1744" s="19"/>
      <c r="AK1744" s="15"/>
      <c r="AL1744" s="15"/>
      <c r="AM1744" s="15"/>
      <c r="AN1744" s="15"/>
      <c r="AO1744" s="27"/>
    </row>
    <row r="1745" spans="1:41" x14ac:dyDescent="0.25">
      <c r="A1745" s="35">
        <v>188</v>
      </c>
      <c r="B1745" s="36" t="s">
        <v>6464</v>
      </c>
      <c r="C1745" s="35">
        <v>1</v>
      </c>
      <c r="D1745" s="35" t="s">
        <v>660</v>
      </c>
      <c r="E1745" s="35">
        <v>0</v>
      </c>
      <c r="F1745" s="51">
        <v>23</v>
      </c>
      <c r="G1745" s="35">
        <f t="shared" si="22"/>
        <v>23</v>
      </c>
      <c r="H1745" s="37">
        <v>0.45</v>
      </c>
      <c r="I1745" s="37">
        <v>5</v>
      </c>
      <c r="J1745" s="37">
        <v>12.59</v>
      </c>
      <c r="K1745" s="37">
        <v>40.049999999999997</v>
      </c>
      <c r="L1745" s="37">
        <v>24.77</v>
      </c>
      <c r="M1745" s="37">
        <v>82.86</v>
      </c>
      <c r="N1745" s="37">
        <v>11.42</v>
      </c>
      <c r="O1745" s="37">
        <v>5.72</v>
      </c>
      <c r="P1745" s="37">
        <v>0.54</v>
      </c>
      <c r="Q1745" s="38" t="s">
        <v>79</v>
      </c>
      <c r="R1745" s="39">
        <v>5.2</v>
      </c>
      <c r="S1745" s="39"/>
      <c r="T1745" s="39"/>
      <c r="U1745" s="39">
        <v>4.2</v>
      </c>
      <c r="V1745" s="39"/>
      <c r="W1745" s="39"/>
      <c r="X1745" s="37">
        <v>0.35</v>
      </c>
      <c r="Y1745" s="37">
        <v>4.3999999999999997E-2</v>
      </c>
      <c r="Z1745" s="37">
        <v>7.95</v>
      </c>
      <c r="AA1745" s="37">
        <v>1.64</v>
      </c>
      <c r="AB1745" s="37"/>
      <c r="AC1745" s="37">
        <v>0.12</v>
      </c>
      <c r="AD1745" s="37">
        <v>3.95</v>
      </c>
      <c r="AE1745" s="37">
        <v>1.96</v>
      </c>
      <c r="AF1745" s="37">
        <v>0.1</v>
      </c>
      <c r="AG1745" s="37">
        <v>0.06</v>
      </c>
      <c r="AH1745" s="37">
        <v>0.04</v>
      </c>
      <c r="AI1745" s="37">
        <v>3.04</v>
      </c>
      <c r="AJ1745" s="39">
        <v>3</v>
      </c>
      <c r="AK1745" s="37"/>
      <c r="AL1745" s="37"/>
      <c r="AM1745" s="37"/>
      <c r="AN1745" s="37"/>
      <c r="AO1745" s="40"/>
    </row>
    <row r="1746" spans="1:41" x14ac:dyDescent="0.25">
      <c r="A1746" s="41">
        <v>188</v>
      </c>
      <c r="B1746" s="42" t="s">
        <v>6464</v>
      </c>
      <c r="C1746" s="41">
        <v>2</v>
      </c>
      <c r="D1746" s="41" t="s">
        <v>684</v>
      </c>
      <c r="E1746" s="41">
        <v>23</v>
      </c>
      <c r="F1746" s="49">
        <v>45</v>
      </c>
      <c r="G1746" s="41">
        <f t="shared" si="22"/>
        <v>22</v>
      </c>
      <c r="H1746" s="43">
        <v>0.63</v>
      </c>
      <c r="I1746" s="43">
        <v>5.08</v>
      </c>
      <c r="J1746" s="43">
        <v>13.59</v>
      </c>
      <c r="K1746" s="43">
        <v>40.26</v>
      </c>
      <c r="L1746" s="43">
        <v>22.88</v>
      </c>
      <c r="M1746" s="43">
        <v>82.44</v>
      </c>
      <c r="N1746" s="43">
        <v>10.89</v>
      </c>
      <c r="O1746" s="43">
        <v>6.67</v>
      </c>
      <c r="P1746" s="43">
        <v>0.78</v>
      </c>
      <c r="Q1746" s="44" t="s">
        <v>79</v>
      </c>
      <c r="R1746" s="45">
        <v>5.2</v>
      </c>
      <c r="S1746" s="45"/>
      <c r="T1746" s="45"/>
      <c r="U1746" s="45">
        <v>4.2</v>
      </c>
      <c r="V1746" s="45"/>
      <c r="W1746" s="45"/>
      <c r="X1746" s="43">
        <v>0.22</v>
      </c>
      <c r="Y1746" s="43">
        <v>2.4E-2</v>
      </c>
      <c r="Z1746" s="43">
        <v>9.17</v>
      </c>
      <c r="AA1746" s="43">
        <v>1.66</v>
      </c>
      <c r="AB1746" s="43"/>
      <c r="AC1746" s="43">
        <v>7.0000000000000007E-2</v>
      </c>
      <c r="AD1746" s="43">
        <v>3.58</v>
      </c>
      <c r="AE1746" s="43">
        <v>0.74</v>
      </c>
      <c r="AF1746" s="43">
        <v>0.1</v>
      </c>
      <c r="AG1746" s="43">
        <v>0.08</v>
      </c>
      <c r="AH1746" s="43">
        <v>0.04</v>
      </c>
      <c r="AI1746" s="43">
        <v>2.88</v>
      </c>
      <c r="AJ1746" s="45">
        <v>4</v>
      </c>
      <c r="AK1746" s="43"/>
      <c r="AL1746" s="43"/>
      <c r="AM1746" s="43"/>
      <c r="AN1746" s="43"/>
      <c r="AO1746" s="46"/>
    </row>
    <row r="1747" spans="1:41" x14ac:dyDescent="0.25">
      <c r="A1747" s="3">
        <v>188</v>
      </c>
      <c r="B1747" s="11" t="s">
        <v>6464</v>
      </c>
      <c r="C1747" s="3">
        <v>3</v>
      </c>
      <c r="D1747" s="3" t="s">
        <v>702</v>
      </c>
      <c r="E1747" s="3">
        <v>45</v>
      </c>
      <c r="F1747" s="50">
        <v>82</v>
      </c>
      <c r="G1747" s="3">
        <f t="shared" si="22"/>
        <v>37</v>
      </c>
      <c r="H1747" s="15">
        <v>1.06</v>
      </c>
      <c r="I1747" s="15">
        <v>7.59</v>
      </c>
      <c r="J1747" s="15">
        <v>17.059999999999999</v>
      </c>
      <c r="K1747" s="15">
        <v>37.29</v>
      </c>
      <c r="L1747" s="15">
        <v>19.52</v>
      </c>
      <c r="M1747" s="15">
        <v>82.52</v>
      </c>
      <c r="N1747" s="15">
        <v>10.84</v>
      </c>
      <c r="O1747" s="15">
        <v>6.64</v>
      </c>
      <c r="P1747" s="15">
        <v>0.35</v>
      </c>
      <c r="Q1747" s="23" t="s">
        <v>79</v>
      </c>
      <c r="R1747" s="19">
        <v>5.2</v>
      </c>
      <c r="S1747" s="19"/>
      <c r="T1747" s="19"/>
      <c r="U1747" s="19">
        <v>4.2</v>
      </c>
      <c r="V1747" s="19"/>
      <c r="W1747" s="19"/>
      <c r="X1747" s="15">
        <v>0.12</v>
      </c>
      <c r="Y1747" s="15">
        <v>2.1000000000000001E-2</v>
      </c>
      <c r="Z1747" s="15">
        <v>5.21</v>
      </c>
      <c r="AA1747" s="15"/>
      <c r="AB1747" s="15"/>
      <c r="AC1747" s="15">
        <v>7.0000000000000007E-2</v>
      </c>
      <c r="AD1747" s="15">
        <v>3.12</v>
      </c>
      <c r="AE1747" s="15">
        <v>0.51</v>
      </c>
      <c r="AF1747" s="15">
        <v>0.1</v>
      </c>
      <c r="AG1747" s="15">
        <v>0.06</v>
      </c>
      <c r="AH1747" s="15">
        <v>0.04</v>
      </c>
      <c r="AI1747" s="15">
        <v>2.72</v>
      </c>
      <c r="AJ1747" s="19">
        <v>4</v>
      </c>
      <c r="AK1747" s="15"/>
      <c r="AL1747" s="15"/>
      <c r="AM1747" s="15"/>
      <c r="AN1747" s="15"/>
      <c r="AO1747" s="27"/>
    </row>
    <row r="1748" spans="1:41" x14ac:dyDescent="0.25">
      <c r="A1748" s="3">
        <v>188</v>
      </c>
      <c r="B1748" s="11" t="s">
        <v>6464</v>
      </c>
      <c r="C1748" s="3">
        <v>4</v>
      </c>
      <c r="D1748" s="3" t="s">
        <v>2157</v>
      </c>
      <c r="E1748" s="3">
        <v>82</v>
      </c>
      <c r="F1748" s="50">
        <v>100</v>
      </c>
      <c r="G1748" s="3">
        <f t="shared" si="22"/>
        <v>18</v>
      </c>
      <c r="H1748" s="15">
        <v>0.74</v>
      </c>
      <c r="I1748" s="15">
        <v>6.31</v>
      </c>
      <c r="J1748" s="15">
        <v>15.15</v>
      </c>
      <c r="K1748" s="15">
        <v>36.22</v>
      </c>
      <c r="L1748" s="15">
        <v>19.579999999999998</v>
      </c>
      <c r="M1748" s="15">
        <v>78</v>
      </c>
      <c r="N1748" s="15">
        <v>14.11</v>
      </c>
      <c r="O1748" s="15">
        <v>7.89</v>
      </c>
      <c r="P1748" s="15">
        <v>0.36</v>
      </c>
      <c r="Q1748" s="23" t="s">
        <v>79</v>
      </c>
      <c r="R1748" s="19">
        <v>5.3</v>
      </c>
      <c r="S1748" s="19"/>
      <c r="T1748" s="19"/>
      <c r="U1748" s="19">
        <v>4.3</v>
      </c>
      <c r="V1748" s="19"/>
      <c r="W1748" s="19"/>
      <c r="X1748" s="15">
        <v>0.09</v>
      </c>
      <c r="Y1748" s="15">
        <v>3.7999999999999999E-2</v>
      </c>
      <c r="Z1748" s="15">
        <v>2.36</v>
      </c>
      <c r="AA1748" s="15">
        <v>1.66</v>
      </c>
      <c r="AB1748" s="15"/>
      <c r="AC1748" s="15">
        <v>0.03</v>
      </c>
      <c r="AD1748" s="15">
        <v>2.4300000000000002</v>
      </c>
      <c r="AE1748" s="15">
        <v>0.3</v>
      </c>
      <c r="AF1748" s="15">
        <v>0.1</v>
      </c>
      <c r="AG1748" s="15">
        <v>0.06</v>
      </c>
      <c r="AH1748" s="15">
        <v>0.04</v>
      </c>
      <c r="AI1748" s="15">
        <v>2.88</v>
      </c>
      <c r="AJ1748" s="19">
        <v>4</v>
      </c>
      <c r="AK1748" s="15"/>
      <c r="AL1748" s="15"/>
      <c r="AM1748" s="15"/>
      <c r="AN1748" s="15"/>
      <c r="AO1748" s="27"/>
    </row>
    <row r="1749" spans="1:41" x14ac:dyDescent="0.25">
      <c r="A1749" s="3">
        <v>188</v>
      </c>
      <c r="B1749" s="11" t="s">
        <v>6464</v>
      </c>
      <c r="C1749" s="3">
        <v>5</v>
      </c>
      <c r="D1749" s="3" t="s">
        <v>290</v>
      </c>
      <c r="E1749" s="3">
        <v>100</v>
      </c>
      <c r="F1749" s="50">
        <v>137</v>
      </c>
      <c r="G1749" s="3">
        <f t="shared" si="22"/>
        <v>37</v>
      </c>
      <c r="H1749" s="15">
        <v>0.83</v>
      </c>
      <c r="I1749" s="15">
        <v>5.3</v>
      </c>
      <c r="J1749" s="15">
        <v>11.8</v>
      </c>
      <c r="K1749" s="15">
        <v>33.65</v>
      </c>
      <c r="L1749" s="15">
        <v>25.18</v>
      </c>
      <c r="M1749" s="15">
        <v>76.760000000000005</v>
      </c>
      <c r="N1749" s="15">
        <v>14</v>
      </c>
      <c r="O1749" s="15">
        <v>9.24</v>
      </c>
      <c r="P1749" s="15">
        <v>0.36</v>
      </c>
      <c r="Q1749" s="23" t="s">
        <v>506</v>
      </c>
      <c r="R1749" s="19">
        <v>5.2</v>
      </c>
      <c r="S1749" s="19"/>
      <c r="T1749" s="19"/>
      <c r="U1749" s="19">
        <v>4.3</v>
      </c>
      <c r="V1749" s="19"/>
      <c r="W1749" s="19"/>
      <c r="X1749" s="15">
        <v>7.0000000000000007E-2</v>
      </c>
      <c r="Y1749" s="15"/>
      <c r="Z1749" s="15"/>
      <c r="AA1749" s="15">
        <v>1.63</v>
      </c>
      <c r="AB1749" s="15"/>
      <c r="AC1749" s="15">
        <v>0.04</v>
      </c>
      <c r="AD1749" s="15">
        <v>2.3199999999999998</v>
      </c>
      <c r="AE1749" s="15">
        <v>0.84</v>
      </c>
      <c r="AF1749" s="15">
        <v>0.1</v>
      </c>
      <c r="AG1749" s="15">
        <v>0.04</v>
      </c>
      <c r="AH1749" s="15">
        <v>0.02</v>
      </c>
      <c r="AI1749" s="15">
        <v>3.04</v>
      </c>
      <c r="AJ1749" s="19">
        <v>1</v>
      </c>
      <c r="AK1749" s="15"/>
      <c r="AL1749" s="15"/>
      <c r="AM1749" s="15"/>
      <c r="AN1749" s="15"/>
      <c r="AO1749" s="27"/>
    </row>
    <row r="1750" spans="1:41" x14ac:dyDescent="0.25">
      <c r="A1750" s="3">
        <v>188</v>
      </c>
      <c r="B1750" s="11" t="s">
        <v>6464</v>
      </c>
      <c r="C1750" s="3">
        <v>6</v>
      </c>
      <c r="D1750" s="3" t="s">
        <v>302</v>
      </c>
      <c r="E1750" s="3">
        <v>137</v>
      </c>
      <c r="F1750" s="50">
        <v>158</v>
      </c>
      <c r="G1750" s="3">
        <f t="shared" si="22"/>
        <v>21</v>
      </c>
      <c r="H1750" s="15">
        <v>0.83</v>
      </c>
      <c r="I1750" s="15">
        <v>7.15</v>
      </c>
      <c r="J1750" s="15">
        <v>14.04</v>
      </c>
      <c r="K1750" s="15">
        <v>36.71</v>
      </c>
      <c r="L1750" s="15">
        <v>23.29</v>
      </c>
      <c r="M1750" s="15">
        <v>82.02</v>
      </c>
      <c r="N1750" s="15">
        <v>12.56</v>
      </c>
      <c r="O1750" s="15">
        <v>5.42</v>
      </c>
      <c r="P1750" s="15">
        <v>0.52</v>
      </c>
      <c r="Q1750" s="23" t="s">
        <v>79</v>
      </c>
      <c r="R1750" s="19">
        <v>5.7</v>
      </c>
      <c r="S1750" s="19"/>
      <c r="T1750" s="19"/>
      <c r="U1750" s="19">
        <v>4.3</v>
      </c>
      <c r="V1750" s="19"/>
      <c r="W1750" s="19"/>
      <c r="X1750" s="15">
        <v>0.05</v>
      </c>
      <c r="Y1750" s="15"/>
      <c r="Z1750" s="15"/>
      <c r="AA1750" s="15">
        <v>1.65</v>
      </c>
      <c r="AB1750" s="15"/>
      <c r="AC1750" s="15">
        <v>0.03</v>
      </c>
      <c r="AD1750" s="15">
        <v>2.14</v>
      </c>
      <c r="AE1750" s="15">
        <v>0.94</v>
      </c>
      <c r="AF1750" s="15">
        <v>0.1</v>
      </c>
      <c r="AG1750" s="15">
        <v>0.04</v>
      </c>
      <c r="AH1750" s="15">
        <v>0.02</v>
      </c>
      <c r="AI1750" s="15">
        <v>1.92</v>
      </c>
      <c r="AJ1750" s="19">
        <v>3</v>
      </c>
      <c r="AK1750" s="15"/>
      <c r="AL1750" s="15"/>
      <c r="AM1750" s="15"/>
      <c r="AN1750" s="15"/>
      <c r="AO1750" s="27"/>
    </row>
    <row r="1751" spans="1:41" x14ac:dyDescent="0.25">
      <c r="A1751" s="3">
        <v>188</v>
      </c>
      <c r="B1751" s="11" t="s">
        <v>6464</v>
      </c>
      <c r="C1751" s="3">
        <v>7</v>
      </c>
      <c r="D1751" s="3" t="s">
        <v>477</v>
      </c>
      <c r="E1751" s="3">
        <v>158</v>
      </c>
      <c r="F1751" s="50">
        <v>0</v>
      </c>
      <c r="G1751" s="3">
        <f t="shared" si="22"/>
        <v>-158</v>
      </c>
      <c r="H1751" s="15">
        <v>1.0900000000000001</v>
      </c>
      <c r="I1751" s="15">
        <v>5.93</v>
      </c>
      <c r="J1751" s="15">
        <v>13.27</v>
      </c>
      <c r="K1751" s="15">
        <v>36.909999999999997</v>
      </c>
      <c r="L1751" s="15">
        <v>24.63</v>
      </c>
      <c r="M1751" s="15">
        <v>81.83</v>
      </c>
      <c r="N1751" s="15">
        <v>11.16</v>
      </c>
      <c r="O1751" s="15">
        <v>7.01</v>
      </c>
      <c r="P1751" s="15">
        <v>1.4</v>
      </c>
      <c r="Q1751" s="23" t="s">
        <v>79</v>
      </c>
      <c r="R1751" s="19">
        <v>5.5</v>
      </c>
      <c r="S1751" s="19"/>
      <c r="T1751" s="19"/>
      <c r="U1751" s="19">
        <v>4.4000000000000004</v>
      </c>
      <c r="V1751" s="19"/>
      <c r="W1751" s="19"/>
      <c r="X1751" s="15">
        <v>0.05</v>
      </c>
      <c r="Y1751" s="15"/>
      <c r="Z1751" s="15"/>
      <c r="AA1751" s="15">
        <v>1.74</v>
      </c>
      <c r="AB1751" s="15"/>
      <c r="AC1751" s="15">
        <v>0.03</v>
      </c>
      <c r="AD1751" s="15">
        <v>2.0699999999999998</v>
      </c>
      <c r="AE1751" s="15">
        <v>0.94</v>
      </c>
      <c r="AF1751" s="15">
        <v>0.1</v>
      </c>
      <c r="AG1751" s="15">
        <v>0.06</v>
      </c>
      <c r="AH1751" s="15">
        <v>0.02</v>
      </c>
      <c r="AI1751" s="15">
        <v>2.2400000000000002</v>
      </c>
      <c r="AJ1751" s="19">
        <v>1</v>
      </c>
      <c r="AK1751" s="15"/>
      <c r="AL1751" s="15"/>
      <c r="AM1751" s="15"/>
      <c r="AN1751" s="15"/>
      <c r="AO1751" s="27"/>
    </row>
    <row r="1752" spans="1:41" x14ac:dyDescent="0.25">
      <c r="A1752" s="3"/>
      <c r="B1752" s="11"/>
      <c r="C1752" s="3"/>
      <c r="D1752" s="3"/>
      <c r="E1752" s="3"/>
      <c r="F1752" s="50"/>
      <c r="G1752" s="3"/>
      <c r="H1752" s="15"/>
      <c r="I1752" s="15"/>
      <c r="J1752" s="15"/>
      <c r="K1752" s="15"/>
      <c r="L1752" s="15"/>
      <c r="M1752" s="15"/>
      <c r="N1752" s="15"/>
      <c r="O1752" s="15"/>
      <c r="P1752" s="15"/>
      <c r="Q1752" s="23"/>
      <c r="R1752" s="19"/>
      <c r="S1752" s="19"/>
      <c r="T1752" s="19"/>
      <c r="U1752" s="19"/>
      <c r="V1752" s="19"/>
      <c r="W1752" s="19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  <c r="AI1752" s="15"/>
      <c r="AJ1752" s="19"/>
      <c r="AK1752" s="15"/>
      <c r="AL1752" s="15"/>
      <c r="AM1752" s="15"/>
      <c r="AN1752" s="15"/>
      <c r="AO1752" s="27"/>
    </row>
    <row r="1753" spans="1:41" x14ac:dyDescent="0.25">
      <c r="A1753" s="3"/>
      <c r="B1753" s="11"/>
      <c r="C1753" s="3"/>
      <c r="D1753" s="3"/>
      <c r="E1753" s="3"/>
      <c r="F1753" s="50"/>
      <c r="G1753" s="3"/>
      <c r="H1753" s="15"/>
      <c r="I1753" s="15"/>
      <c r="J1753" s="15"/>
      <c r="K1753" s="15"/>
      <c r="L1753" s="15"/>
      <c r="M1753" s="15"/>
      <c r="N1753" s="15"/>
      <c r="O1753" s="15"/>
      <c r="P1753" s="15"/>
      <c r="Q1753" s="23"/>
      <c r="R1753" s="19"/>
      <c r="S1753" s="19"/>
      <c r="T1753" s="19"/>
      <c r="U1753" s="19"/>
      <c r="V1753" s="19"/>
      <c r="W1753" s="19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  <c r="AI1753" s="15"/>
      <c r="AJ1753" s="19"/>
      <c r="AK1753" s="15"/>
      <c r="AL1753" s="15"/>
      <c r="AM1753" s="15"/>
      <c r="AN1753" s="15"/>
      <c r="AO1753" s="27"/>
    </row>
    <row r="1754" spans="1:41" x14ac:dyDescent="0.25">
      <c r="A1754" s="35">
        <v>189</v>
      </c>
      <c r="B1754" s="36" t="s">
        <v>6464</v>
      </c>
      <c r="C1754" s="35">
        <v>1</v>
      </c>
      <c r="D1754" s="35" t="s">
        <v>3782</v>
      </c>
      <c r="E1754" s="35">
        <v>0</v>
      </c>
      <c r="F1754" s="51">
        <v>11</v>
      </c>
      <c r="G1754" s="35">
        <f t="shared" si="22"/>
        <v>11</v>
      </c>
      <c r="H1754" s="37">
        <v>0.73</v>
      </c>
      <c r="I1754" s="37">
        <v>0.68</v>
      </c>
      <c r="J1754" s="37">
        <v>1.7</v>
      </c>
      <c r="K1754" s="37">
        <v>6.48</v>
      </c>
      <c r="L1754" s="37">
        <v>7.8</v>
      </c>
      <c r="M1754" s="37">
        <v>17.39</v>
      </c>
      <c r="N1754" s="37">
        <v>38.57</v>
      </c>
      <c r="O1754" s="37">
        <v>44.04</v>
      </c>
      <c r="P1754" s="37"/>
      <c r="Q1754" s="38" t="s">
        <v>6</v>
      </c>
      <c r="R1754" s="39">
        <v>7</v>
      </c>
      <c r="S1754" s="39"/>
      <c r="T1754" s="39"/>
      <c r="U1754" s="39">
        <v>6</v>
      </c>
      <c r="V1754" s="39"/>
      <c r="W1754" s="39"/>
      <c r="X1754" s="37">
        <v>1.1100000000000001</v>
      </c>
      <c r="Y1754" s="37">
        <v>0.31</v>
      </c>
      <c r="Z1754" s="37">
        <v>3.56</v>
      </c>
      <c r="AA1754" s="37">
        <v>1.63</v>
      </c>
      <c r="AB1754" s="37">
        <v>1.5</v>
      </c>
      <c r="AC1754" s="37">
        <v>0.48</v>
      </c>
      <c r="AD1754" s="37">
        <v>27.21</v>
      </c>
      <c r="AE1754" s="37">
        <v>21.65</v>
      </c>
      <c r="AF1754" s="37">
        <v>2.93</v>
      </c>
      <c r="AG1754" s="37">
        <v>0.2</v>
      </c>
      <c r="AH1754" s="37">
        <v>0.48</v>
      </c>
      <c r="AI1754" s="37">
        <v>4.96</v>
      </c>
      <c r="AJ1754" s="39">
        <v>686</v>
      </c>
      <c r="AK1754" s="37"/>
      <c r="AL1754" s="37"/>
      <c r="AM1754" s="37"/>
      <c r="AN1754" s="37"/>
      <c r="AO1754" s="40"/>
    </row>
    <row r="1755" spans="1:41" x14ac:dyDescent="0.25">
      <c r="A1755" s="41">
        <v>189</v>
      </c>
      <c r="B1755" s="42" t="s">
        <v>6464</v>
      </c>
      <c r="C1755" s="41">
        <v>2</v>
      </c>
      <c r="D1755" s="41" t="s">
        <v>2781</v>
      </c>
      <c r="E1755" s="41">
        <v>11</v>
      </c>
      <c r="F1755" s="49">
        <v>31</v>
      </c>
      <c r="G1755" s="41">
        <f t="shared" si="22"/>
        <v>20</v>
      </c>
      <c r="H1755" s="43">
        <v>0.04</v>
      </c>
      <c r="I1755" s="43">
        <v>0.05</v>
      </c>
      <c r="J1755" s="43">
        <v>0.15</v>
      </c>
      <c r="K1755" s="43">
        <v>5.32</v>
      </c>
      <c r="L1755" s="43">
        <v>39.03</v>
      </c>
      <c r="M1755" s="43">
        <v>44.59</v>
      </c>
      <c r="N1755" s="43">
        <v>30.43</v>
      </c>
      <c r="O1755" s="43">
        <v>24.98</v>
      </c>
      <c r="P1755" s="43"/>
      <c r="Q1755" s="44" t="s">
        <v>225</v>
      </c>
      <c r="R1755" s="45">
        <v>7.3</v>
      </c>
      <c r="S1755" s="45"/>
      <c r="T1755" s="45"/>
      <c r="U1755" s="45">
        <v>6.3</v>
      </c>
      <c r="V1755" s="45"/>
      <c r="W1755" s="45"/>
      <c r="X1755" s="43">
        <v>0.36</v>
      </c>
      <c r="Y1755" s="43">
        <v>0.92</v>
      </c>
      <c r="Z1755" s="43">
        <v>3.91</v>
      </c>
      <c r="AA1755" s="43">
        <v>1.71</v>
      </c>
      <c r="AB1755" s="43"/>
      <c r="AC1755" s="43">
        <v>0.28000000000000003</v>
      </c>
      <c r="AD1755" s="43">
        <v>12.79</v>
      </c>
      <c r="AE1755" s="43">
        <v>9.1</v>
      </c>
      <c r="AF1755" s="43">
        <v>0.42</v>
      </c>
      <c r="AG1755" s="43">
        <v>0.1</v>
      </c>
      <c r="AH1755" s="43">
        <v>0.1</v>
      </c>
      <c r="AI1755" s="43">
        <v>2.4</v>
      </c>
      <c r="AJ1755" s="45">
        <v>195</v>
      </c>
      <c r="AK1755" s="43"/>
      <c r="AL1755" s="43"/>
      <c r="AM1755" s="43"/>
      <c r="AN1755" s="43"/>
      <c r="AO1755" s="46"/>
    </row>
    <row r="1756" spans="1:41" x14ac:dyDescent="0.25">
      <c r="A1756" s="41">
        <v>189</v>
      </c>
      <c r="B1756" s="42" t="s">
        <v>6464</v>
      </c>
      <c r="C1756" s="41">
        <v>3</v>
      </c>
      <c r="D1756" s="41" t="s">
        <v>3736</v>
      </c>
      <c r="E1756" s="41">
        <v>31</v>
      </c>
      <c r="F1756" s="49">
        <v>54</v>
      </c>
      <c r="G1756" s="41">
        <f t="shared" si="22"/>
        <v>23</v>
      </c>
      <c r="H1756" s="43">
        <v>0.12</v>
      </c>
      <c r="I1756" s="43">
        <v>0.21</v>
      </c>
      <c r="J1756" s="43">
        <v>4.54</v>
      </c>
      <c r="K1756" s="43">
        <v>19.079999999999998</v>
      </c>
      <c r="L1756" s="43">
        <v>30.11</v>
      </c>
      <c r="M1756" s="43">
        <v>54.06</v>
      </c>
      <c r="N1756" s="43">
        <v>30.53</v>
      </c>
      <c r="O1756" s="43">
        <v>15.41</v>
      </c>
      <c r="P1756" s="43">
        <v>0.64</v>
      </c>
      <c r="Q1756" s="44" t="s">
        <v>506</v>
      </c>
      <c r="R1756" s="45">
        <v>8</v>
      </c>
      <c r="S1756" s="45"/>
      <c r="T1756" s="45"/>
      <c r="U1756" s="45">
        <v>7</v>
      </c>
      <c r="V1756" s="45"/>
      <c r="W1756" s="45"/>
      <c r="X1756" s="43">
        <v>0.14000000000000001</v>
      </c>
      <c r="Y1756" s="43">
        <v>0.13</v>
      </c>
      <c r="Z1756" s="43">
        <v>1.04</v>
      </c>
      <c r="AA1756" s="43">
        <v>1.77</v>
      </c>
      <c r="AB1756" s="43"/>
      <c r="AC1756" s="43">
        <v>0.33</v>
      </c>
      <c r="AD1756" s="43">
        <v>8.68</v>
      </c>
      <c r="AE1756" s="43">
        <v>8.49</v>
      </c>
      <c r="AF1756" s="43">
        <v>0.1</v>
      </c>
      <c r="AG1756" s="43">
        <v>0.1</v>
      </c>
      <c r="AH1756" s="43">
        <v>0.08</v>
      </c>
      <c r="AI1756" s="43">
        <v>0.64</v>
      </c>
      <c r="AJ1756" s="45">
        <v>372</v>
      </c>
      <c r="AK1756" s="43"/>
      <c r="AL1756" s="43"/>
      <c r="AM1756" s="43"/>
      <c r="AN1756" s="43"/>
      <c r="AO1756" s="46"/>
    </row>
    <row r="1757" spans="1:41" x14ac:dyDescent="0.25">
      <c r="A1757" s="3">
        <v>189</v>
      </c>
      <c r="B1757" s="11" t="s">
        <v>6464</v>
      </c>
      <c r="C1757" s="3">
        <v>4</v>
      </c>
      <c r="D1757" s="3" t="s">
        <v>4648</v>
      </c>
      <c r="E1757" s="3">
        <v>54</v>
      </c>
      <c r="F1757" s="50">
        <v>74</v>
      </c>
      <c r="G1757" s="3">
        <f t="shared" si="22"/>
        <v>20</v>
      </c>
      <c r="H1757" s="15"/>
      <c r="I1757" s="15">
        <v>0.33</v>
      </c>
      <c r="J1757" s="15">
        <v>9.34</v>
      </c>
      <c r="K1757" s="15">
        <v>65</v>
      </c>
      <c r="L1757" s="15">
        <v>14.45</v>
      </c>
      <c r="M1757" s="15">
        <v>89.12</v>
      </c>
      <c r="N1757" s="15">
        <v>5.45</v>
      </c>
      <c r="O1757" s="15">
        <v>5.43</v>
      </c>
      <c r="P1757" s="15"/>
      <c r="Q1757" s="23" t="s">
        <v>16</v>
      </c>
      <c r="R1757" s="19">
        <v>7.5</v>
      </c>
      <c r="S1757" s="19"/>
      <c r="T1757" s="19"/>
      <c r="U1757" s="19">
        <v>6.5</v>
      </c>
      <c r="V1757" s="19"/>
      <c r="W1757" s="19"/>
      <c r="X1757" s="15">
        <v>0.03</v>
      </c>
      <c r="Y1757" s="15">
        <v>7.0000000000000007E-2</v>
      </c>
      <c r="Z1757" s="15"/>
      <c r="AA1757" s="15"/>
      <c r="AB1757" s="15"/>
      <c r="AC1757" s="15">
        <v>0.12</v>
      </c>
      <c r="AD1757" s="15">
        <v>3.83</v>
      </c>
      <c r="AE1757" s="15">
        <v>2.57</v>
      </c>
      <c r="AF1757" s="15">
        <v>0.96</v>
      </c>
      <c r="AG1757" s="15">
        <v>0.06</v>
      </c>
      <c r="AH1757" s="15">
        <v>0.06</v>
      </c>
      <c r="AI1757" s="15">
        <v>0.96</v>
      </c>
      <c r="AJ1757" s="19">
        <v>192</v>
      </c>
      <c r="AK1757" s="15"/>
      <c r="AL1757" s="15"/>
      <c r="AM1757" s="15"/>
      <c r="AN1757" s="15"/>
      <c r="AO1757" s="27"/>
    </row>
    <row r="1758" spans="1:41" x14ac:dyDescent="0.25">
      <c r="A1758" s="3">
        <v>189</v>
      </c>
      <c r="B1758" s="11" t="s">
        <v>6464</v>
      </c>
      <c r="C1758" s="3">
        <v>5</v>
      </c>
      <c r="D1758" s="3" t="s">
        <v>6502</v>
      </c>
      <c r="E1758" s="3">
        <v>74</v>
      </c>
      <c r="F1758" s="50">
        <v>90</v>
      </c>
      <c r="G1758" s="3">
        <f t="shared" si="22"/>
        <v>16</v>
      </c>
      <c r="H1758" s="15">
        <v>0.04</v>
      </c>
      <c r="I1758" s="15">
        <v>0</v>
      </c>
      <c r="J1758" s="15">
        <v>0.85</v>
      </c>
      <c r="K1758" s="15">
        <v>2</v>
      </c>
      <c r="L1758" s="15">
        <v>7.47</v>
      </c>
      <c r="M1758" s="15">
        <v>10.36</v>
      </c>
      <c r="N1758" s="15">
        <v>56</v>
      </c>
      <c r="O1758" s="15">
        <v>33.64</v>
      </c>
      <c r="P1758" s="15">
        <v>1.1399999999999999</v>
      </c>
      <c r="Q1758" s="23" t="s">
        <v>354</v>
      </c>
      <c r="R1758" s="19">
        <v>7.7</v>
      </c>
      <c r="S1758" s="19"/>
      <c r="T1758" s="19"/>
      <c r="U1758" s="19">
        <v>6.9</v>
      </c>
      <c r="V1758" s="19"/>
      <c r="W1758" s="19"/>
      <c r="X1758" s="15">
        <v>0.3</v>
      </c>
      <c r="Y1758" s="15"/>
      <c r="Z1758" s="15"/>
      <c r="AA1758" s="15"/>
      <c r="AB1758" s="15">
        <v>1.3</v>
      </c>
      <c r="AC1758" s="15">
        <v>0.25</v>
      </c>
      <c r="AD1758" s="15">
        <v>15.09</v>
      </c>
      <c r="AE1758" s="15">
        <v>15.86</v>
      </c>
      <c r="AF1758" s="15">
        <v>0.1</v>
      </c>
      <c r="AG1758" s="15">
        <v>0.14000000000000001</v>
      </c>
      <c r="AH1758" s="15">
        <v>0.12</v>
      </c>
      <c r="AI1758" s="15">
        <v>0.96</v>
      </c>
      <c r="AJ1758" s="19">
        <v>326</v>
      </c>
      <c r="AK1758" s="15"/>
      <c r="AL1758" s="15"/>
      <c r="AM1758" s="15"/>
      <c r="AN1758" s="15"/>
      <c r="AO1758" s="27"/>
    </row>
    <row r="1759" spans="1:41" x14ac:dyDescent="0.25">
      <c r="A1759" s="3">
        <v>189</v>
      </c>
      <c r="B1759" s="11" t="s">
        <v>6464</v>
      </c>
      <c r="C1759" s="3">
        <v>6</v>
      </c>
      <c r="D1759" s="3" t="s">
        <v>6503</v>
      </c>
      <c r="E1759" s="3">
        <v>90</v>
      </c>
      <c r="F1759" s="50">
        <v>109</v>
      </c>
      <c r="G1759" s="3">
        <f t="shared" si="22"/>
        <v>19</v>
      </c>
      <c r="H1759" s="15">
        <v>0.03</v>
      </c>
      <c r="I1759" s="15">
        <v>0.21</v>
      </c>
      <c r="J1759" s="15">
        <v>0.17</v>
      </c>
      <c r="K1759" s="15">
        <v>0.32</v>
      </c>
      <c r="L1759" s="15">
        <v>1.37</v>
      </c>
      <c r="M1759" s="15">
        <v>2.1</v>
      </c>
      <c r="N1759" s="15">
        <v>56.25</v>
      </c>
      <c r="O1759" s="15">
        <v>41.65</v>
      </c>
      <c r="P1759" s="15">
        <v>3.38</v>
      </c>
      <c r="Q1759" s="23" t="s">
        <v>169</v>
      </c>
      <c r="R1759" s="19">
        <v>7.9</v>
      </c>
      <c r="S1759" s="19"/>
      <c r="T1759" s="19"/>
      <c r="U1759" s="19">
        <v>6.9</v>
      </c>
      <c r="V1759" s="19"/>
      <c r="W1759" s="19"/>
      <c r="X1759" s="15">
        <v>0.33</v>
      </c>
      <c r="Y1759" s="15"/>
      <c r="Z1759" s="15"/>
      <c r="AA1759" s="15"/>
      <c r="AB1759" s="15">
        <v>2.2999999999999998</v>
      </c>
      <c r="AC1759" s="15">
        <v>0.24</v>
      </c>
      <c r="AD1759" s="15">
        <v>17.760000000000002</v>
      </c>
      <c r="AE1759" s="15">
        <v>19.09</v>
      </c>
      <c r="AF1759" s="15">
        <v>0.1</v>
      </c>
      <c r="AG1759" s="15">
        <v>0.12</v>
      </c>
      <c r="AH1759" s="15">
        <v>0.14000000000000001</v>
      </c>
      <c r="AI1759" s="15">
        <v>0.32</v>
      </c>
      <c r="AJ1759" s="19">
        <v>309</v>
      </c>
      <c r="AK1759" s="15"/>
      <c r="AL1759" s="15"/>
      <c r="AM1759" s="15"/>
      <c r="AN1759" s="15"/>
      <c r="AO1759" s="27"/>
    </row>
    <row r="1760" spans="1:41" x14ac:dyDescent="0.25">
      <c r="A1760" s="3">
        <v>189</v>
      </c>
      <c r="B1760" s="11" t="s">
        <v>6464</v>
      </c>
      <c r="C1760" s="3">
        <v>7</v>
      </c>
      <c r="D1760" s="3" t="s">
        <v>6505</v>
      </c>
      <c r="E1760" s="3">
        <v>109</v>
      </c>
      <c r="F1760" s="50">
        <v>0</v>
      </c>
      <c r="G1760" s="3">
        <f t="shared" si="22"/>
        <v>-109</v>
      </c>
      <c r="H1760" s="15">
        <v>0.01</v>
      </c>
      <c r="I1760" s="15">
        <v>0.05</v>
      </c>
      <c r="J1760" s="15">
        <v>0.06</v>
      </c>
      <c r="K1760" s="15">
        <v>0.32</v>
      </c>
      <c r="L1760" s="15">
        <v>1.1399999999999999</v>
      </c>
      <c r="M1760" s="15">
        <v>1.58</v>
      </c>
      <c r="N1760" s="15">
        <v>34.64</v>
      </c>
      <c r="O1760" s="15">
        <v>63.78</v>
      </c>
      <c r="P1760" s="15">
        <v>3.73</v>
      </c>
      <c r="Q1760" s="23" t="s">
        <v>6</v>
      </c>
      <c r="R1760" s="19">
        <v>7.9</v>
      </c>
      <c r="S1760" s="19"/>
      <c r="T1760" s="19"/>
      <c r="U1760" s="19">
        <v>6.9</v>
      </c>
      <c r="V1760" s="19"/>
      <c r="W1760" s="19"/>
      <c r="X1760" s="15">
        <v>0.34</v>
      </c>
      <c r="Y1760" s="15"/>
      <c r="Z1760" s="15"/>
      <c r="AA1760" s="15"/>
      <c r="AB1760" s="15"/>
      <c r="AC1760" s="15">
        <v>0.21</v>
      </c>
      <c r="AD1760" s="15">
        <v>23.19</v>
      </c>
      <c r="AE1760" s="15">
        <v>22.12</v>
      </c>
      <c r="AF1760" s="15">
        <v>0.44</v>
      </c>
      <c r="AG1760" s="15">
        <v>0.16</v>
      </c>
      <c r="AH1760" s="15">
        <v>0.16</v>
      </c>
      <c r="AI1760" s="15">
        <v>2.2400000000000002</v>
      </c>
      <c r="AJ1760" s="19">
        <v>343</v>
      </c>
      <c r="AK1760" s="15"/>
      <c r="AL1760" s="15"/>
      <c r="AM1760" s="15"/>
      <c r="AN1760" s="15"/>
      <c r="AO1760" s="27"/>
    </row>
    <row r="1761" spans="1:41" x14ac:dyDescent="0.25">
      <c r="A1761" s="3"/>
      <c r="B1761" s="11"/>
      <c r="C1761" s="3"/>
      <c r="D1761" s="3"/>
      <c r="E1761" s="3"/>
      <c r="F1761" s="50"/>
      <c r="G1761" s="3"/>
      <c r="H1761" s="15"/>
      <c r="I1761" s="15"/>
      <c r="J1761" s="15"/>
      <c r="K1761" s="15"/>
      <c r="L1761" s="15"/>
      <c r="M1761" s="15"/>
      <c r="N1761" s="15"/>
      <c r="O1761" s="15"/>
      <c r="P1761" s="15"/>
      <c r="Q1761" s="23"/>
      <c r="R1761" s="19"/>
      <c r="S1761" s="19"/>
      <c r="T1761" s="19"/>
      <c r="U1761" s="19"/>
      <c r="V1761" s="19"/>
      <c r="W1761" s="19"/>
      <c r="X1761" s="15"/>
      <c r="Y1761" s="15"/>
      <c r="Z1761" s="15"/>
      <c r="AA1761" s="15"/>
      <c r="AB1761" s="15"/>
      <c r="AC1761" s="15"/>
      <c r="AD1761" s="15"/>
      <c r="AE1761" s="15"/>
      <c r="AF1761" s="15"/>
      <c r="AG1761" s="15"/>
      <c r="AH1761" s="15"/>
      <c r="AI1761" s="15"/>
      <c r="AJ1761" s="19"/>
      <c r="AK1761" s="15"/>
      <c r="AL1761" s="15"/>
      <c r="AM1761" s="15"/>
      <c r="AN1761" s="15"/>
      <c r="AO1761" s="27"/>
    </row>
    <row r="1762" spans="1:41" x14ac:dyDescent="0.25">
      <c r="A1762" s="3"/>
      <c r="B1762" s="11"/>
      <c r="C1762" s="3"/>
      <c r="D1762" s="3"/>
      <c r="E1762" s="3"/>
      <c r="F1762" s="50"/>
      <c r="G1762" s="3"/>
      <c r="H1762" s="15"/>
      <c r="I1762" s="15"/>
      <c r="J1762" s="15"/>
      <c r="K1762" s="15"/>
      <c r="L1762" s="15"/>
      <c r="M1762" s="15"/>
      <c r="N1762" s="15"/>
      <c r="O1762" s="15"/>
      <c r="P1762" s="15"/>
      <c r="Q1762" s="23"/>
      <c r="R1762" s="19"/>
      <c r="S1762" s="19"/>
      <c r="T1762" s="19"/>
      <c r="U1762" s="19"/>
      <c r="V1762" s="19"/>
      <c r="W1762" s="19"/>
      <c r="X1762" s="15"/>
      <c r="Y1762" s="15"/>
      <c r="Z1762" s="15"/>
      <c r="AA1762" s="15"/>
      <c r="AB1762" s="15"/>
      <c r="AC1762" s="15"/>
      <c r="AD1762" s="15"/>
      <c r="AE1762" s="15"/>
      <c r="AF1762" s="15"/>
      <c r="AG1762" s="15"/>
      <c r="AH1762" s="15"/>
      <c r="AI1762" s="15"/>
      <c r="AJ1762" s="19"/>
      <c r="AK1762" s="15"/>
      <c r="AL1762" s="15"/>
      <c r="AM1762" s="15"/>
      <c r="AN1762" s="15"/>
      <c r="AO1762" s="27"/>
    </row>
    <row r="1763" spans="1:41" x14ac:dyDescent="0.25">
      <c r="A1763" s="35">
        <v>190</v>
      </c>
      <c r="B1763" s="36" t="s">
        <v>6464</v>
      </c>
      <c r="C1763" s="35">
        <v>1</v>
      </c>
      <c r="D1763" s="35" t="s">
        <v>660</v>
      </c>
      <c r="E1763" s="35">
        <v>0</v>
      </c>
      <c r="F1763" s="51">
        <v>24</v>
      </c>
      <c r="G1763" s="35">
        <f t="shared" si="22"/>
        <v>24</v>
      </c>
      <c r="H1763" s="37">
        <v>0.44</v>
      </c>
      <c r="I1763" s="37">
        <v>5.88</v>
      </c>
      <c r="J1763" s="37">
        <v>11.44</v>
      </c>
      <c r="K1763" s="37">
        <v>27.46</v>
      </c>
      <c r="L1763" s="37">
        <v>26.82</v>
      </c>
      <c r="M1763" s="37">
        <v>72.040000000000006</v>
      </c>
      <c r="N1763" s="37">
        <v>15.1</v>
      </c>
      <c r="O1763" s="37">
        <v>12.86</v>
      </c>
      <c r="P1763" s="37">
        <v>0.56000000000000005</v>
      </c>
      <c r="Q1763" s="38" t="s">
        <v>506</v>
      </c>
      <c r="R1763" s="39">
        <v>4.5999999999999996</v>
      </c>
      <c r="S1763" s="39">
        <v>4.5999999999999996</v>
      </c>
      <c r="T1763" s="39">
        <v>5.2</v>
      </c>
      <c r="U1763" s="39">
        <v>4.0999999999999996</v>
      </c>
      <c r="V1763" s="39">
        <v>4.0999999999999996</v>
      </c>
      <c r="W1763" s="39">
        <v>4.4000000000000004</v>
      </c>
      <c r="X1763" s="37">
        <v>0.53</v>
      </c>
      <c r="Y1763" s="37">
        <v>0.06</v>
      </c>
      <c r="Z1763" s="37">
        <v>6.98</v>
      </c>
      <c r="AA1763" s="37">
        <v>1.63</v>
      </c>
      <c r="AB1763" s="37"/>
      <c r="AC1763" s="37">
        <v>0.31</v>
      </c>
      <c r="AD1763" s="37">
        <v>7.51</v>
      </c>
      <c r="AE1763" s="37">
        <v>1.92</v>
      </c>
      <c r="AF1763" s="37">
        <v>0.44</v>
      </c>
      <c r="AG1763" s="37">
        <v>0.06</v>
      </c>
      <c r="AH1763" s="37">
        <v>0.06</v>
      </c>
      <c r="AI1763" s="37">
        <v>6.24</v>
      </c>
      <c r="AJ1763" s="39">
        <v>17</v>
      </c>
      <c r="AK1763" s="37"/>
      <c r="AL1763" s="37"/>
      <c r="AM1763" s="37"/>
      <c r="AN1763" s="37"/>
      <c r="AO1763" s="40"/>
    </row>
    <row r="1764" spans="1:41" x14ac:dyDescent="0.25">
      <c r="A1764" s="41">
        <v>190</v>
      </c>
      <c r="B1764" s="42" t="s">
        <v>6464</v>
      </c>
      <c r="C1764" s="41">
        <v>2</v>
      </c>
      <c r="D1764" s="41" t="s">
        <v>684</v>
      </c>
      <c r="E1764" s="41">
        <v>24</v>
      </c>
      <c r="F1764" s="49">
        <v>38</v>
      </c>
      <c r="G1764" s="41">
        <f t="shared" si="22"/>
        <v>14</v>
      </c>
      <c r="H1764" s="43">
        <v>0.45</v>
      </c>
      <c r="I1764" s="43">
        <v>4.99</v>
      </c>
      <c r="J1764" s="43">
        <v>11.09</v>
      </c>
      <c r="K1764" s="43">
        <v>24.04</v>
      </c>
      <c r="L1764" s="43">
        <v>30.21</v>
      </c>
      <c r="M1764" s="43">
        <v>70.78</v>
      </c>
      <c r="N1764" s="43">
        <v>15.86</v>
      </c>
      <c r="O1764" s="43">
        <v>13.36</v>
      </c>
      <c r="P1764" s="43">
        <v>0.51</v>
      </c>
      <c r="Q1764" s="44" t="s">
        <v>506</v>
      </c>
      <c r="R1764" s="45">
        <v>4.5</v>
      </c>
      <c r="S1764" s="45">
        <v>4.4000000000000004</v>
      </c>
      <c r="T1764" s="45">
        <v>5.2</v>
      </c>
      <c r="U1764" s="45">
        <v>4.0999999999999996</v>
      </c>
      <c r="V1764" s="45">
        <v>4.0999999999999996</v>
      </c>
      <c r="W1764" s="45">
        <v>4.5</v>
      </c>
      <c r="X1764" s="43">
        <v>0.28999999999999998</v>
      </c>
      <c r="Y1764" s="43">
        <v>0.04</v>
      </c>
      <c r="Z1764" s="43">
        <v>7.34</v>
      </c>
      <c r="AA1764" s="43">
        <v>1.77</v>
      </c>
      <c r="AB1764" s="43"/>
      <c r="AC1764" s="43">
        <v>0.45</v>
      </c>
      <c r="AD1764" s="43">
        <v>5.64</v>
      </c>
      <c r="AE1764" s="43">
        <v>0.3</v>
      </c>
      <c r="AF1764" s="43">
        <v>0.44</v>
      </c>
      <c r="AG1764" s="43">
        <v>0.02</v>
      </c>
      <c r="AH1764" s="43">
        <v>0.02</v>
      </c>
      <c r="AI1764" s="43">
        <v>5.12</v>
      </c>
      <c r="AJ1764" s="45">
        <v>11</v>
      </c>
      <c r="AK1764" s="43"/>
      <c r="AL1764" s="43"/>
      <c r="AM1764" s="43"/>
      <c r="AN1764" s="43"/>
      <c r="AO1764" s="46"/>
    </row>
    <row r="1765" spans="1:41" x14ac:dyDescent="0.25">
      <c r="A1765" s="41">
        <v>190</v>
      </c>
      <c r="B1765" s="42" t="s">
        <v>6464</v>
      </c>
      <c r="C1765" s="41">
        <v>3</v>
      </c>
      <c r="D1765" s="41" t="s">
        <v>1331</v>
      </c>
      <c r="E1765" s="41">
        <v>38</v>
      </c>
      <c r="F1765" s="49">
        <v>58</v>
      </c>
      <c r="G1765" s="41">
        <f t="shared" si="22"/>
        <v>20</v>
      </c>
      <c r="H1765" s="43">
        <v>0.89</v>
      </c>
      <c r="I1765" s="43">
        <v>5.3</v>
      </c>
      <c r="J1765" s="43">
        <v>10.220000000000001</v>
      </c>
      <c r="K1765" s="43">
        <v>22.58</v>
      </c>
      <c r="L1765" s="43">
        <v>25.7</v>
      </c>
      <c r="M1765" s="43">
        <v>69.78</v>
      </c>
      <c r="N1765" s="43">
        <v>13.16</v>
      </c>
      <c r="O1765" s="43">
        <v>17.059999999999999</v>
      </c>
      <c r="P1765" s="43">
        <v>0.6</v>
      </c>
      <c r="Q1765" s="44" t="s">
        <v>506</v>
      </c>
      <c r="R1765" s="45">
        <v>4.4000000000000004</v>
      </c>
      <c r="S1765" s="45">
        <v>4.4000000000000004</v>
      </c>
      <c r="T1765" s="45">
        <v>5</v>
      </c>
      <c r="U1765" s="45">
        <v>4.0999999999999996</v>
      </c>
      <c r="V1765" s="45">
        <v>4.0999999999999996</v>
      </c>
      <c r="W1765" s="45">
        <v>4.4000000000000004</v>
      </c>
      <c r="X1765" s="43">
        <v>0.18</v>
      </c>
      <c r="Y1765" s="43">
        <v>0.03</v>
      </c>
      <c r="Z1765" s="43">
        <v>6.12</v>
      </c>
      <c r="AA1765" s="43">
        <v>1.77</v>
      </c>
      <c r="AB1765" s="43"/>
      <c r="AC1765" s="43">
        <v>0.36</v>
      </c>
      <c r="AD1765" s="43">
        <v>5.38</v>
      </c>
      <c r="AE1765" s="43">
        <v>0.51</v>
      </c>
      <c r="AF1765" s="43">
        <v>0.44</v>
      </c>
      <c r="AG1765" s="43">
        <v>4.6399999999999997</v>
      </c>
      <c r="AH1765" s="43">
        <v>0.02</v>
      </c>
      <c r="AI1765" s="43">
        <v>4.6399999999999997</v>
      </c>
      <c r="AJ1765" s="45">
        <v>9</v>
      </c>
      <c r="AK1765" s="43"/>
      <c r="AL1765" s="43"/>
      <c r="AM1765" s="43"/>
      <c r="AN1765" s="43"/>
      <c r="AO1765" s="46"/>
    </row>
    <row r="1766" spans="1:41" x14ac:dyDescent="0.25">
      <c r="A1766" s="3">
        <v>190</v>
      </c>
      <c r="B1766" s="11" t="s">
        <v>6464</v>
      </c>
      <c r="C1766" s="3">
        <v>4</v>
      </c>
      <c r="D1766" s="3" t="s">
        <v>1343</v>
      </c>
      <c r="E1766" s="3">
        <v>58</v>
      </c>
      <c r="F1766" s="50">
        <v>79</v>
      </c>
      <c r="G1766" s="3">
        <f t="shared" si="22"/>
        <v>21</v>
      </c>
      <c r="H1766" s="15">
        <v>0.45</v>
      </c>
      <c r="I1766" s="15">
        <v>5.27</v>
      </c>
      <c r="J1766" s="15">
        <v>10.07</v>
      </c>
      <c r="K1766" s="15">
        <v>25.3</v>
      </c>
      <c r="L1766" s="15">
        <v>24.83</v>
      </c>
      <c r="M1766" s="15">
        <v>65.92</v>
      </c>
      <c r="N1766" s="15">
        <v>17.239999999999998</v>
      </c>
      <c r="O1766" s="15">
        <v>16.84</v>
      </c>
      <c r="P1766" s="15">
        <v>0.46</v>
      </c>
      <c r="Q1766" s="23" t="s">
        <v>506</v>
      </c>
      <c r="R1766" s="19">
        <v>4.5999999999999996</v>
      </c>
      <c r="S1766" s="19">
        <v>4.5999999999999996</v>
      </c>
      <c r="T1766" s="19">
        <v>5.3</v>
      </c>
      <c r="U1766" s="19">
        <v>4.2</v>
      </c>
      <c r="V1766" s="19">
        <v>4.2</v>
      </c>
      <c r="W1766" s="19">
        <v>4.5</v>
      </c>
      <c r="X1766" s="15">
        <v>0.11</v>
      </c>
      <c r="Y1766" s="15">
        <v>0.02</v>
      </c>
      <c r="Z1766" s="15">
        <v>4.91</v>
      </c>
      <c r="AA1766" s="15">
        <v>1.84</v>
      </c>
      <c r="AB1766" s="15"/>
      <c r="AC1766" s="15">
        <v>0.11</v>
      </c>
      <c r="AD1766" s="15">
        <v>4.74</v>
      </c>
      <c r="AE1766" s="15">
        <v>0.3</v>
      </c>
      <c r="AF1766" s="15">
        <v>0.44</v>
      </c>
      <c r="AG1766" s="15">
        <v>0.04</v>
      </c>
      <c r="AH1766" s="15">
        <v>1.02</v>
      </c>
      <c r="AI1766" s="15">
        <v>4</v>
      </c>
      <c r="AJ1766" s="19">
        <v>7</v>
      </c>
      <c r="AK1766" s="15"/>
      <c r="AL1766" s="15"/>
      <c r="AM1766" s="15"/>
      <c r="AN1766" s="15"/>
      <c r="AO1766" s="27"/>
    </row>
    <row r="1767" spans="1:41" x14ac:dyDescent="0.25">
      <c r="A1767" s="3">
        <v>190</v>
      </c>
      <c r="B1767" s="11" t="s">
        <v>6464</v>
      </c>
      <c r="C1767" s="3">
        <v>5</v>
      </c>
      <c r="D1767" s="3" t="s">
        <v>95</v>
      </c>
      <c r="E1767" s="3">
        <v>79</v>
      </c>
      <c r="F1767" s="50">
        <v>101</v>
      </c>
      <c r="G1767" s="3">
        <f t="shared" si="22"/>
        <v>22</v>
      </c>
      <c r="H1767" s="15">
        <v>0.31</v>
      </c>
      <c r="I1767" s="15">
        <v>3.86</v>
      </c>
      <c r="J1767" s="15">
        <v>8.5399999999999991</v>
      </c>
      <c r="K1767" s="15">
        <v>20.09</v>
      </c>
      <c r="L1767" s="15">
        <v>24.96</v>
      </c>
      <c r="M1767" s="15">
        <v>57.76</v>
      </c>
      <c r="N1767" s="15">
        <v>15.24</v>
      </c>
      <c r="O1767" s="15">
        <v>27</v>
      </c>
      <c r="P1767" s="15">
        <v>0.69</v>
      </c>
      <c r="Q1767" s="23" t="s">
        <v>148</v>
      </c>
      <c r="R1767" s="19">
        <v>4.7</v>
      </c>
      <c r="S1767" s="19">
        <v>4.5999999999999996</v>
      </c>
      <c r="T1767" s="19">
        <v>5.3</v>
      </c>
      <c r="U1767" s="19">
        <v>4.0999999999999996</v>
      </c>
      <c r="V1767" s="19">
        <v>4</v>
      </c>
      <c r="W1767" s="19">
        <v>4.4000000000000004</v>
      </c>
      <c r="X1767" s="15">
        <v>0.12</v>
      </c>
      <c r="Y1767" s="15"/>
      <c r="Z1767" s="15"/>
      <c r="AA1767" s="15">
        <v>1.88</v>
      </c>
      <c r="AB1767" s="15"/>
      <c r="AC1767" s="15">
        <v>0.1</v>
      </c>
      <c r="AD1767" s="15">
        <v>6.16</v>
      </c>
      <c r="AE1767" s="15">
        <v>0.11</v>
      </c>
      <c r="AF1767" s="15">
        <v>0.1</v>
      </c>
      <c r="AG1767" s="15">
        <v>0.06</v>
      </c>
      <c r="AH1767" s="15">
        <v>0.02</v>
      </c>
      <c r="AI1767" s="15">
        <v>5.92</v>
      </c>
      <c r="AJ1767" s="19">
        <v>6</v>
      </c>
      <c r="AK1767" s="15"/>
      <c r="AL1767" s="15"/>
      <c r="AM1767" s="15"/>
      <c r="AN1767" s="15"/>
      <c r="AO1767" s="27"/>
    </row>
    <row r="1768" spans="1:41" x14ac:dyDescent="0.25">
      <c r="A1768" s="3">
        <v>190</v>
      </c>
      <c r="B1768" s="11" t="s">
        <v>6464</v>
      </c>
      <c r="C1768" s="3">
        <v>6</v>
      </c>
      <c r="D1768" s="3" t="s">
        <v>4663</v>
      </c>
      <c r="E1768" s="3">
        <v>101</v>
      </c>
      <c r="F1768" s="50">
        <v>0</v>
      </c>
      <c r="G1768" s="3">
        <f t="shared" si="22"/>
        <v>-101</v>
      </c>
      <c r="H1768" s="15">
        <v>0.26</v>
      </c>
      <c r="I1768" s="15">
        <v>0.37</v>
      </c>
      <c r="J1768" s="15">
        <v>0.6</v>
      </c>
      <c r="K1768" s="15">
        <v>1.54</v>
      </c>
      <c r="L1768" s="15">
        <v>2.97</v>
      </c>
      <c r="M1768" s="15">
        <v>5.74</v>
      </c>
      <c r="N1768" s="15">
        <v>24.84</v>
      </c>
      <c r="O1768" s="15">
        <v>69.42</v>
      </c>
      <c r="P1768" s="15">
        <v>1.1399999999999999</v>
      </c>
      <c r="Q1768" s="23" t="s">
        <v>6</v>
      </c>
      <c r="R1768" s="19">
        <v>5.2</v>
      </c>
      <c r="S1768" s="19">
        <v>5.2</v>
      </c>
      <c r="T1768" s="19">
        <v>5.8</v>
      </c>
      <c r="U1768" s="19">
        <v>3.9</v>
      </c>
      <c r="V1768" s="19">
        <v>3.8</v>
      </c>
      <c r="W1768" s="19">
        <v>4.2</v>
      </c>
      <c r="X1768" s="15">
        <v>0.03</v>
      </c>
      <c r="Y1768" s="15"/>
      <c r="Z1768" s="15"/>
      <c r="AA1768" s="15">
        <v>1.77</v>
      </c>
      <c r="AB1768" s="15"/>
      <c r="AC1768" s="15">
        <v>0.17</v>
      </c>
      <c r="AD1768" s="15">
        <v>12.35</v>
      </c>
      <c r="AE1768" s="15">
        <v>1.82</v>
      </c>
      <c r="AF1768" s="15">
        <v>2.08</v>
      </c>
      <c r="AG1768" s="15">
        <v>0.5</v>
      </c>
      <c r="AH1768" s="15">
        <v>0.12</v>
      </c>
      <c r="AI1768" s="15">
        <v>7.7</v>
      </c>
      <c r="AJ1768" s="19">
        <v>3</v>
      </c>
      <c r="AK1768" s="15"/>
      <c r="AL1768" s="15"/>
      <c r="AM1768" s="15"/>
      <c r="AN1768" s="15"/>
      <c r="AO1768" s="27"/>
    </row>
    <row r="1769" spans="1:41" x14ac:dyDescent="0.25">
      <c r="A1769" s="3"/>
      <c r="B1769" s="11"/>
      <c r="C1769" s="3"/>
      <c r="D1769" s="3"/>
      <c r="E1769" s="3"/>
      <c r="F1769" s="50"/>
      <c r="G1769" s="3"/>
      <c r="H1769" s="15"/>
      <c r="I1769" s="15"/>
      <c r="J1769" s="15"/>
      <c r="K1769" s="15"/>
      <c r="L1769" s="15"/>
      <c r="M1769" s="15"/>
      <c r="N1769" s="15"/>
      <c r="O1769" s="15"/>
      <c r="P1769" s="15"/>
      <c r="Q1769" s="23"/>
      <c r="R1769" s="19"/>
      <c r="S1769" s="19"/>
      <c r="T1769" s="19"/>
      <c r="U1769" s="19"/>
      <c r="V1769" s="19"/>
      <c r="W1769" s="19"/>
      <c r="X1769" s="15"/>
      <c r="Y1769" s="15"/>
      <c r="Z1769" s="15"/>
      <c r="AA1769" s="15"/>
      <c r="AB1769" s="15"/>
      <c r="AC1769" s="15"/>
      <c r="AD1769" s="15"/>
      <c r="AE1769" s="15"/>
      <c r="AF1769" s="15"/>
      <c r="AG1769" s="15"/>
      <c r="AH1769" s="15"/>
      <c r="AI1769" s="15"/>
      <c r="AJ1769" s="19"/>
      <c r="AK1769" s="15"/>
      <c r="AL1769" s="15"/>
      <c r="AM1769" s="15"/>
      <c r="AN1769" s="15"/>
      <c r="AO1769" s="27"/>
    </row>
    <row r="1770" spans="1:41" x14ac:dyDescent="0.25">
      <c r="A1770" s="3"/>
      <c r="B1770" s="11"/>
      <c r="C1770" s="3"/>
      <c r="D1770" s="3"/>
      <c r="E1770" s="3"/>
      <c r="F1770" s="50"/>
      <c r="G1770" s="3"/>
      <c r="H1770" s="15"/>
      <c r="I1770" s="15"/>
      <c r="J1770" s="15"/>
      <c r="K1770" s="15"/>
      <c r="L1770" s="15"/>
      <c r="M1770" s="15"/>
      <c r="N1770" s="15"/>
      <c r="O1770" s="15"/>
      <c r="P1770" s="15"/>
      <c r="Q1770" s="23"/>
      <c r="R1770" s="19"/>
      <c r="S1770" s="19"/>
      <c r="T1770" s="19"/>
      <c r="U1770" s="19"/>
      <c r="V1770" s="19"/>
      <c r="W1770" s="19"/>
      <c r="X1770" s="15"/>
      <c r="Y1770" s="15"/>
      <c r="Z1770" s="15"/>
      <c r="AA1770" s="15"/>
      <c r="AB1770" s="15"/>
      <c r="AC1770" s="15"/>
      <c r="AD1770" s="15"/>
      <c r="AE1770" s="15"/>
      <c r="AF1770" s="15"/>
      <c r="AG1770" s="15"/>
      <c r="AH1770" s="15"/>
      <c r="AI1770" s="15"/>
      <c r="AJ1770" s="19"/>
      <c r="AK1770" s="15"/>
      <c r="AL1770" s="15"/>
      <c r="AM1770" s="15"/>
      <c r="AN1770" s="15"/>
      <c r="AO1770" s="27"/>
    </row>
    <row r="1771" spans="1:41" x14ac:dyDescent="0.25">
      <c r="A1771" s="29">
        <v>191</v>
      </c>
      <c r="B1771" s="30" t="s">
        <v>6464</v>
      </c>
      <c r="C1771" s="29">
        <v>1</v>
      </c>
      <c r="D1771" s="29" t="s">
        <v>660</v>
      </c>
      <c r="E1771" s="29">
        <v>0</v>
      </c>
      <c r="F1771" s="48">
        <v>8</v>
      </c>
      <c r="G1771" s="29">
        <f t="shared" si="22"/>
        <v>8</v>
      </c>
      <c r="H1771" s="31">
        <v>0.51</v>
      </c>
      <c r="I1771" s="31">
        <v>0.7</v>
      </c>
      <c r="J1771" s="31">
        <v>1.08</v>
      </c>
      <c r="K1771" s="31">
        <v>5.71</v>
      </c>
      <c r="L1771" s="31">
        <v>7.27</v>
      </c>
      <c r="M1771" s="31">
        <v>15.27</v>
      </c>
      <c r="N1771" s="31">
        <v>34.72</v>
      </c>
      <c r="O1771" s="31">
        <v>50.01</v>
      </c>
      <c r="P1771" s="31">
        <v>1.1000000000000001</v>
      </c>
      <c r="Q1771" s="32" t="s">
        <v>6</v>
      </c>
      <c r="R1771" s="33">
        <v>7.9</v>
      </c>
      <c r="S1771" s="33"/>
      <c r="T1771" s="33"/>
      <c r="U1771" s="33">
        <v>6.9</v>
      </c>
      <c r="V1771" s="33"/>
      <c r="W1771" s="33"/>
      <c r="X1771" s="31">
        <v>0.87</v>
      </c>
      <c r="Y1771" s="31">
        <v>0.21</v>
      </c>
      <c r="Z1771" s="31">
        <v>4.0599999999999996</v>
      </c>
      <c r="AA1771" s="31">
        <v>1.76</v>
      </c>
      <c r="AB1771" s="31">
        <v>1.5</v>
      </c>
      <c r="AC1771" s="31">
        <v>0.87</v>
      </c>
      <c r="AD1771" s="31">
        <v>24.53</v>
      </c>
      <c r="AE1771" s="31">
        <v>17.57</v>
      </c>
      <c r="AF1771" s="31">
        <v>3.36</v>
      </c>
      <c r="AG1771" s="31">
        <v>0.18</v>
      </c>
      <c r="AH1771" s="31">
        <v>1</v>
      </c>
      <c r="AI1771" s="31">
        <v>3.52</v>
      </c>
      <c r="AJ1771" s="33">
        <v>143</v>
      </c>
      <c r="AK1771" s="31"/>
      <c r="AL1771" s="31"/>
      <c r="AM1771" s="31"/>
      <c r="AN1771" s="31"/>
      <c r="AO1771" s="34"/>
    </row>
    <row r="1772" spans="1:41" x14ac:dyDescent="0.25">
      <c r="A1772" s="29">
        <v>191</v>
      </c>
      <c r="B1772" s="30" t="s">
        <v>6464</v>
      </c>
      <c r="C1772" s="29">
        <v>2</v>
      </c>
      <c r="D1772" s="29" t="s">
        <v>684</v>
      </c>
      <c r="E1772" s="29">
        <v>8</v>
      </c>
      <c r="F1772" s="48">
        <v>20</v>
      </c>
      <c r="G1772" s="29">
        <f t="shared" si="22"/>
        <v>12</v>
      </c>
      <c r="H1772" s="31">
        <v>0.23</v>
      </c>
      <c r="I1772" s="31">
        <v>0.32</v>
      </c>
      <c r="J1772" s="31">
        <v>0.44</v>
      </c>
      <c r="K1772" s="31">
        <v>2.2599999999999998</v>
      </c>
      <c r="L1772" s="31">
        <v>5.92</v>
      </c>
      <c r="M1772" s="31">
        <v>9.17</v>
      </c>
      <c r="N1772" s="31">
        <v>28.51</v>
      </c>
      <c r="O1772" s="31">
        <v>62.32</v>
      </c>
      <c r="P1772" s="31"/>
      <c r="Q1772" s="32" t="s">
        <v>6</v>
      </c>
      <c r="R1772" s="33">
        <v>7.9</v>
      </c>
      <c r="S1772" s="33"/>
      <c r="T1772" s="33"/>
      <c r="U1772" s="33">
        <v>6.9</v>
      </c>
      <c r="V1772" s="33"/>
      <c r="W1772" s="33"/>
      <c r="X1772" s="31">
        <v>0.53</v>
      </c>
      <c r="Y1772" s="31">
        <v>0.16</v>
      </c>
      <c r="Z1772" s="31">
        <v>3.29</v>
      </c>
      <c r="AA1772" s="31">
        <v>1.77</v>
      </c>
      <c r="AB1772" s="31">
        <v>1.4</v>
      </c>
      <c r="AC1772" s="31">
        <v>0.43</v>
      </c>
      <c r="AD1772" s="31">
        <v>22.74</v>
      </c>
      <c r="AE1772" s="31">
        <v>22.42</v>
      </c>
      <c r="AF1772" s="31">
        <v>3.36</v>
      </c>
      <c r="AG1772" s="31">
        <v>0.28000000000000003</v>
      </c>
      <c r="AH1772" s="31">
        <v>0.66</v>
      </c>
      <c r="AI1772" s="31">
        <v>2.88</v>
      </c>
      <c r="AJ1772" s="33">
        <v>23</v>
      </c>
      <c r="AK1772" s="31"/>
      <c r="AL1772" s="31"/>
      <c r="AM1772" s="31"/>
      <c r="AN1772" s="31"/>
      <c r="AO1772" s="34"/>
    </row>
    <row r="1773" spans="1:41" x14ac:dyDescent="0.25">
      <c r="A1773" s="41">
        <v>191</v>
      </c>
      <c r="B1773" s="42" t="s">
        <v>6464</v>
      </c>
      <c r="C1773" s="41">
        <v>3</v>
      </c>
      <c r="D1773" s="41" t="s">
        <v>2157</v>
      </c>
      <c r="E1773" s="41">
        <v>20</v>
      </c>
      <c r="F1773" s="49">
        <v>47</v>
      </c>
      <c r="G1773" s="41">
        <f t="shared" si="22"/>
        <v>27</v>
      </c>
      <c r="H1773" s="43">
        <v>0.12</v>
      </c>
      <c r="I1773" s="43">
        <v>0.16</v>
      </c>
      <c r="J1773" s="43">
        <v>0.21</v>
      </c>
      <c r="K1773" s="43">
        <v>0.95</v>
      </c>
      <c r="L1773" s="43">
        <v>4</v>
      </c>
      <c r="M1773" s="43">
        <v>5.44</v>
      </c>
      <c r="N1773" s="43">
        <v>27.82</v>
      </c>
      <c r="O1773" s="43">
        <v>66.739999999999995</v>
      </c>
      <c r="P1773" s="43"/>
      <c r="Q1773" s="44" t="s">
        <v>6</v>
      </c>
      <c r="R1773" s="45">
        <v>7.9</v>
      </c>
      <c r="S1773" s="45"/>
      <c r="T1773" s="45"/>
      <c r="U1773" s="45">
        <v>6.9</v>
      </c>
      <c r="V1773" s="45"/>
      <c r="W1773" s="45"/>
      <c r="X1773" s="43">
        <v>0.11</v>
      </c>
      <c r="Y1773" s="43">
        <v>0.08</v>
      </c>
      <c r="Z1773" s="43">
        <v>1.44</v>
      </c>
      <c r="AA1773" s="43">
        <v>1.96</v>
      </c>
      <c r="AB1773" s="43">
        <v>1.6</v>
      </c>
      <c r="AC1773" s="43">
        <v>0.34</v>
      </c>
      <c r="AD1773" s="43">
        <v>20.52</v>
      </c>
      <c r="AE1773" s="43">
        <v>17.78</v>
      </c>
      <c r="AF1773" s="43">
        <v>3.76</v>
      </c>
      <c r="AG1773" s="43">
        <v>0.5</v>
      </c>
      <c r="AH1773" s="43">
        <v>0.28000000000000003</v>
      </c>
      <c r="AI1773" s="43">
        <v>0.96</v>
      </c>
      <c r="AJ1773" s="45">
        <v>22</v>
      </c>
      <c r="AK1773" s="43"/>
      <c r="AL1773" s="43"/>
      <c r="AM1773" s="43"/>
      <c r="AN1773" s="43"/>
      <c r="AO1773" s="46"/>
    </row>
    <row r="1774" spans="1:41" x14ac:dyDescent="0.25">
      <c r="A1774" s="3">
        <v>191</v>
      </c>
      <c r="B1774" s="11" t="s">
        <v>6464</v>
      </c>
      <c r="C1774" s="3">
        <v>4</v>
      </c>
      <c r="D1774" s="3" t="s">
        <v>2741</v>
      </c>
      <c r="E1774" s="3">
        <v>47</v>
      </c>
      <c r="F1774" s="50">
        <v>87</v>
      </c>
      <c r="G1774" s="3">
        <f t="shared" si="22"/>
        <v>40</v>
      </c>
      <c r="H1774" s="15">
        <v>1.52</v>
      </c>
      <c r="I1774" s="15">
        <v>0.91</v>
      </c>
      <c r="J1774" s="15">
        <v>0.57999999999999996</v>
      </c>
      <c r="K1774" s="15">
        <v>0.88</v>
      </c>
      <c r="L1774" s="15">
        <v>2.0699999999999998</v>
      </c>
      <c r="M1774" s="15">
        <v>5.96</v>
      </c>
      <c r="N1774" s="15">
        <v>30.17</v>
      </c>
      <c r="O1774" s="15">
        <v>63.87</v>
      </c>
      <c r="P1774" s="15">
        <v>5.26</v>
      </c>
      <c r="Q1774" s="23" t="s">
        <v>6</v>
      </c>
      <c r="R1774" s="19">
        <v>7.8</v>
      </c>
      <c r="S1774" s="19"/>
      <c r="T1774" s="19"/>
      <c r="U1774" s="19">
        <v>6.8</v>
      </c>
      <c r="V1774" s="19"/>
      <c r="W1774" s="19"/>
      <c r="X1774" s="15">
        <v>7.0000000000000007E-2</v>
      </c>
      <c r="Y1774" s="15">
        <v>0.05</v>
      </c>
      <c r="Z1774" s="15">
        <v>1.38</v>
      </c>
      <c r="AA1774" s="15">
        <v>1.76</v>
      </c>
      <c r="AB1774" s="15">
        <v>8.1</v>
      </c>
      <c r="AC1774" s="15">
        <v>0.42</v>
      </c>
      <c r="AD1774" s="15"/>
      <c r="AE1774" s="15"/>
      <c r="AF1774" s="15"/>
      <c r="AG1774" s="15"/>
      <c r="AH1774" s="15"/>
      <c r="AI1774" s="15"/>
      <c r="AJ1774" s="19">
        <v>14</v>
      </c>
      <c r="AK1774" s="15"/>
      <c r="AL1774" s="15"/>
      <c r="AM1774" s="15"/>
      <c r="AN1774" s="15"/>
      <c r="AO1774" s="27"/>
    </row>
    <row r="1775" spans="1:41" x14ac:dyDescent="0.25">
      <c r="A1775" s="3">
        <v>191</v>
      </c>
      <c r="B1775" s="11" t="s">
        <v>6464</v>
      </c>
      <c r="C1775" s="3">
        <v>5</v>
      </c>
      <c r="D1775" s="3" t="s">
        <v>2749</v>
      </c>
      <c r="E1775" s="3">
        <v>87</v>
      </c>
      <c r="F1775" s="50">
        <v>129</v>
      </c>
      <c r="G1775" s="3">
        <f t="shared" si="22"/>
        <v>42</v>
      </c>
      <c r="H1775" s="15">
        <v>1.3</v>
      </c>
      <c r="I1775" s="15">
        <v>0.95</v>
      </c>
      <c r="J1775" s="15">
        <v>0.53</v>
      </c>
      <c r="K1775" s="15">
        <v>0.49</v>
      </c>
      <c r="L1775" s="15">
        <v>2.23</v>
      </c>
      <c r="M1775" s="15">
        <v>5.5</v>
      </c>
      <c r="N1775" s="15">
        <v>33.92</v>
      </c>
      <c r="O1775" s="15">
        <v>60.58</v>
      </c>
      <c r="P1775" s="15">
        <v>4.54</v>
      </c>
      <c r="Q1775" s="23" t="s">
        <v>6</v>
      </c>
      <c r="R1775" s="19">
        <v>7.9</v>
      </c>
      <c r="S1775" s="19"/>
      <c r="T1775" s="19"/>
      <c r="U1775" s="19">
        <v>6.9</v>
      </c>
      <c r="V1775" s="19"/>
      <c r="W1775" s="19"/>
      <c r="X1775" s="15">
        <v>0.09</v>
      </c>
      <c r="Y1775" s="15"/>
      <c r="Z1775" s="15"/>
      <c r="AA1775" s="15">
        <v>1.83</v>
      </c>
      <c r="AB1775" s="15">
        <v>7.5</v>
      </c>
      <c r="AC1775" s="15">
        <v>1.54</v>
      </c>
      <c r="AD1775" s="15"/>
      <c r="AE1775" s="15"/>
      <c r="AF1775" s="15"/>
      <c r="AG1775" s="15"/>
      <c r="AH1775" s="15"/>
      <c r="AI1775" s="15"/>
      <c r="AJ1775" s="19">
        <v>162</v>
      </c>
      <c r="AK1775" s="15"/>
      <c r="AL1775" s="15"/>
      <c r="AM1775" s="15"/>
      <c r="AN1775" s="15"/>
      <c r="AO1775" s="27"/>
    </row>
    <row r="1776" spans="1:41" x14ac:dyDescent="0.25">
      <c r="A1776" s="3">
        <v>191</v>
      </c>
      <c r="B1776" s="11" t="s">
        <v>6464</v>
      </c>
      <c r="C1776" s="3">
        <v>6</v>
      </c>
      <c r="D1776" s="3" t="s">
        <v>2208</v>
      </c>
      <c r="E1776" s="3">
        <v>129</v>
      </c>
      <c r="F1776" s="50">
        <v>152</v>
      </c>
      <c r="G1776" s="3">
        <f t="shared" si="22"/>
        <v>23</v>
      </c>
      <c r="H1776" s="15">
        <v>0.86</v>
      </c>
      <c r="I1776" s="15">
        <v>0.64</v>
      </c>
      <c r="J1776" s="15">
        <v>0.3</v>
      </c>
      <c r="K1776" s="15">
        <v>0.67</v>
      </c>
      <c r="L1776" s="15">
        <v>3.62</v>
      </c>
      <c r="M1776" s="15">
        <v>6.09</v>
      </c>
      <c r="N1776" s="15">
        <v>34.35</v>
      </c>
      <c r="O1776" s="15">
        <v>59.56</v>
      </c>
      <c r="P1776" s="15">
        <v>2.5099999999999998</v>
      </c>
      <c r="Q1776" s="23" t="s">
        <v>6</v>
      </c>
      <c r="R1776" s="19">
        <v>7.9</v>
      </c>
      <c r="S1776" s="19"/>
      <c r="T1776" s="19"/>
      <c r="U1776" s="19">
        <v>6.9</v>
      </c>
      <c r="V1776" s="19"/>
      <c r="W1776" s="19"/>
      <c r="X1776" s="15">
        <v>0.1</v>
      </c>
      <c r="Y1776" s="15"/>
      <c r="Z1776" s="15"/>
      <c r="AA1776" s="15">
        <v>1.81</v>
      </c>
      <c r="AB1776" s="15">
        <v>6.2</v>
      </c>
      <c r="AC1776" s="15">
        <v>4.4400000000000004</v>
      </c>
      <c r="AD1776" s="15"/>
      <c r="AE1776" s="15"/>
      <c r="AF1776" s="15"/>
      <c r="AG1776" s="15"/>
      <c r="AH1776" s="15"/>
      <c r="AI1776" s="15"/>
      <c r="AJ1776" s="19">
        <v>245</v>
      </c>
      <c r="AK1776" s="15"/>
      <c r="AL1776" s="15"/>
      <c r="AM1776" s="15"/>
      <c r="AN1776" s="15"/>
      <c r="AO1776" s="27"/>
    </row>
    <row r="1777" spans="1:41" x14ac:dyDescent="0.25">
      <c r="A1777" s="3">
        <v>191</v>
      </c>
      <c r="B1777" s="11" t="s">
        <v>6464</v>
      </c>
      <c r="C1777" s="3">
        <v>7</v>
      </c>
      <c r="D1777" s="3" t="s">
        <v>2218</v>
      </c>
      <c r="E1777" s="3">
        <v>152</v>
      </c>
      <c r="F1777" s="50">
        <v>0</v>
      </c>
      <c r="G1777" s="3">
        <f t="shared" si="22"/>
        <v>-152</v>
      </c>
      <c r="H1777" s="15">
        <v>0.46</v>
      </c>
      <c r="I1777" s="15">
        <v>0.43</v>
      </c>
      <c r="J1777" s="15">
        <v>0.2</v>
      </c>
      <c r="K1777" s="15">
        <v>0.79</v>
      </c>
      <c r="L1777" s="15">
        <v>2.84</v>
      </c>
      <c r="M1777" s="15">
        <v>4.72</v>
      </c>
      <c r="N1777" s="15">
        <v>37.880000000000003</v>
      </c>
      <c r="O1777" s="15">
        <v>57.4</v>
      </c>
      <c r="P1777" s="15"/>
      <c r="Q1777" s="23" t="s">
        <v>6</v>
      </c>
      <c r="R1777" s="19">
        <v>7.8</v>
      </c>
      <c r="S1777" s="19"/>
      <c r="T1777" s="19"/>
      <c r="U1777" s="19">
        <v>6.8</v>
      </c>
      <c r="V1777" s="19"/>
      <c r="W1777" s="19"/>
      <c r="X1777" s="15">
        <v>0.09</v>
      </c>
      <c r="Y1777" s="15"/>
      <c r="Z1777" s="15"/>
      <c r="AA1777" s="15"/>
      <c r="AB1777" s="15">
        <v>6.7</v>
      </c>
      <c r="AC1777" s="15">
        <v>5</v>
      </c>
      <c r="AD1777" s="15"/>
      <c r="AE1777" s="15"/>
      <c r="AF1777" s="15"/>
      <c r="AG1777" s="15"/>
      <c r="AH1777" s="15"/>
      <c r="AI1777" s="15"/>
      <c r="AJ1777" s="19">
        <v>200</v>
      </c>
      <c r="AK1777" s="15"/>
      <c r="AL1777" s="15"/>
      <c r="AM1777" s="15"/>
      <c r="AN1777" s="15"/>
      <c r="AO1777" s="27"/>
    </row>
    <row r="1778" spans="1:41" x14ac:dyDescent="0.25">
      <c r="A1778" s="3"/>
      <c r="B1778" s="11"/>
      <c r="C1778" s="3"/>
      <c r="D1778" s="3"/>
      <c r="E1778" s="3"/>
      <c r="F1778" s="50"/>
      <c r="G1778" s="3"/>
      <c r="H1778" s="15"/>
      <c r="I1778" s="15"/>
      <c r="J1778" s="15"/>
      <c r="K1778" s="15"/>
      <c r="L1778" s="15"/>
      <c r="M1778" s="15"/>
      <c r="N1778" s="15"/>
      <c r="O1778" s="15"/>
      <c r="P1778" s="15"/>
      <c r="Q1778" s="23"/>
      <c r="R1778" s="19"/>
      <c r="S1778" s="19"/>
      <c r="T1778" s="19"/>
      <c r="U1778" s="19"/>
      <c r="V1778" s="19"/>
      <c r="W1778" s="19"/>
      <c r="X1778" s="15"/>
      <c r="Y1778" s="15"/>
      <c r="Z1778" s="15"/>
      <c r="AA1778" s="15"/>
      <c r="AB1778" s="15"/>
      <c r="AC1778" s="15"/>
      <c r="AD1778" s="15"/>
      <c r="AE1778" s="15"/>
      <c r="AF1778" s="15"/>
      <c r="AG1778" s="15"/>
      <c r="AH1778" s="15"/>
      <c r="AI1778" s="15"/>
      <c r="AJ1778" s="19"/>
      <c r="AK1778" s="15"/>
      <c r="AL1778" s="15"/>
      <c r="AM1778" s="15"/>
      <c r="AN1778" s="15"/>
      <c r="AO1778" s="27"/>
    </row>
    <row r="1779" spans="1:41" x14ac:dyDescent="0.25">
      <c r="A1779" s="3"/>
      <c r="B1779" s="11"/>
      <c r="C1779" s="3"/>
      <c r="D1779" s="3"/>
      <c r="E1779" s="3"/>
      <c r="F1779" s="50"/>
      <c r="G1779" s="3"/>
      <c r="H1779" s="15"/>
      <c r="I1779" s="15"/>
      <c r="J1779" s="15"/>
      <c r="K1779" s="15"/>
      <c r="L1779" s="15"/>
      <c r="M1779" s="15"/>
      <c r="N1779" s="15"/>
      <c r="O1779" s="15"/>
      <c r="P1779" s="15"/>
      <c r="Q1779" s="23"/>
      <c r="R1779" s="19"/>
      <c r="S1779" s="19"/>
      <c r="T1779" s="19"/>
      <c r="U1779" s="19"/>
      <c r="V1779" s="19"/>
      <c r="W1779" s="19"/>
      <c r="X1779" s="15"/>
      <c r="Y1779" s="15"/>
      <c r="Z1779" s="15"/>
      <c r="AA1779" s="15"/>
      <c r="AB1779" s="15"/>
      <c r="AC1779" s="15"/>
      <c r="AD1779" s="15"/>
      <c r="AE1779" s="15"/>
      <c r="AF1779" s="15"/>
      <c r="AG1779" s="15"/>
      <c r="AH1779" s="15"/>
      <c r="AI1779" s="15"/>
      <c r="AJ1779" s="19"/>
      <c r="AK1779" s="15"/>
      <c r="AL1779" s="15"/>
      <c r="AM1779" s="15"/>
      <c r="AN1779" s="15"/>
      <c r="AO1779" s="27"/>
    </row>
    <row r="1780" spans="1:41" x14ac:dyDescent="0.25">
      <c r="A1780" s="35">
        <v>192</v>
      </c>
      <c r="B1780" s="36" t="s">
        <v>6464</v>
      </c>
      <c r="C1780" s="35">
        <v>1</v>
      </c>
      <c r="D1780" s="35" t="s">
        <v>164</v>
      </c>
      <c r="E1780" s="35">
        <v>0</v>
      </c>
      <c r="F1780" s="51">
        <v>11</v>
      </c>
      <c r="G1780" s="35">
        <f t="shared" si="22"/>
        <v>11</v>
      </c>
      <c r="H1780" s="37">
        <v>0.61</v>
      </c>
      <c r="I1780" s="37">
        <v>4.28</v>
      </c>
      <c r="J1780" s="37">
        <v>12.86</v>
      </c>
      <c r="K1780" s="37">
        <v>16.260000000000002</v>
      </c>
      <c r="L1780" s="37">
        <v>45.4</v>
      </c>
      <c r="M1780" s="37">
        <v>79.41</v>
      </c>
      <c r="N1780" s="37">
        <v>12.55</v>
      </c>
      <c r="O1780" s="37">
        <v>8.0399999999999991</v>
      </c>
      <c r="P1780" s="37">
        <v>1.08</v>
      </c>
      <c r="Q1780" s="38" t="s">
        <v>79</v>
      </c>
      <c r="R1780" s="39">
        <v>6.1</v>
      </c>
      <c r="S1780" s="39"/>
      <c r="T1780" s="39"/>
      <c r="U1780" s="39">
        <v>5.0999999999999996</v>
      </c>
      <c r="V1780" s="39"/>
      <c r="W1780" s="39"/>
      <c r="X1780" s="37">
        <v>0.33</v>
      </c>
      <c r="Y1780" s="37">
        <v>0.04</v>
      </c>
      <c r="Z1780" s="37">
        <v>7.8</v>
      </c>
      <c r="AA1780" s="37">
        <v>1.62</v>
      </c>
      <c r="AB1780" s="37"/>
      <c r="AC1780" s="37">
        <v>1</v>
      </c>
      <c r="AD1780" s="37">
        <v>5.29</v>
      </c>
      <c r="AE1780" s="37">
        <v>2.2200000000000002</v>
      </c>
      <c r="AF1780" s="37">
        <v>0.44</v>
      </c>
      <c r="AG1780" s="37">
        <v>0.06</v>
      </c>
      <c r="AH1780" s="37">
        <v>0.26</v>
      </c>
      <c r="AI1780" s="37">
        <v>1.76</v>
      </c>
      <c r="AJ1780" s="39">
        <v>26</v>
      </c>
      <c r="AK1780" s="37"/>
      <c r="AL1780" s="37"/>
      <c r="AM1780" s="37"/>
      <c r="AN1780" s="37"/>
      <c r="AO1780" s="40"/>
    </row>
    <row r="1781" spans="1:41" x14ac:dyDescent="0.25">
      <c r="A1781" s="41">
        <v>192</v>
      </c>
      <c r="B1781" s="42" t="s">
        <v>6464</v>
      </c>
      <c r="C1781" s="41">
        <v>2</v>
      </c>
      <c r="D1781" s="41" t="s">
        <v>660</v>
      </c>
      <c r="E1781" s="41">
        <v>11</v>
      </c>
      <c r="F1781" s="49">
        <v>35</v>
      </c>
      <c r="G1781" s="41">
        <f t="shared" si="22"/>
        <v>24</v>
      </c>
      <c r="H1781" s="43">
        <v>0.77</v>
      </c>
      <c r="I1781" s="43">
        <v>5.0599999999999996</v>
      </c>
      <c r="J1781" s="43">
        <v>18.63</v>
      </c>
      <c r="K1781" s="43">
        <v>32.42</v>
      </c>
      <c r="L1781" s="43">
        <v>27.02</v>
      </c>
      <c r="M1781" s="43">
        <v>83.9</v>
      </c>
      <c r="N1781" s="43">
        <v>10.029999999999999</v>
      </c>
      <c r="O1781" s="43">
        <v>6.07</v>
      </c>
      <c r="P1781" s="43">
        <v>0.72</v>
      </c>
      <c r="Q1781" s="44" t="s">
        <v>79</v>
      </c>
      <c r="R1781" s="45">
        <v>5.7</v>
      </c>
      <c r="S1781" s="45"/>
      <c r="T1781" s="45"/>
      <c r="U1781" s="45">
        <v>4.7</v>
      </c>
      <c r="V1781" s="45"/>
      <c r="W1781" s="45"/>
      <c r="X1781" s="43">
        <v>0.15</v>
      </c>
      <c r="Y1781" s="43">
        <v>0.02</v>
      </c>
      <c r="Z1781" s="43">
        <v>6.69</v>
      </c>
      <c r="AA1781" s="43"/>
      <c r="AB1781" s="43"/>
      <c r="AC1781" s="43">
        <v>0.31</v>
      </c>
      <c r="AD1781" s="43">
        <v>4.24</v>
      </c>
      <c r="AE1781" s="43">
        <v>0.91</v>
      </c>
      <c r="AF1781" s="43">
        <v>0.44</v>
      </c>
      <c r="AG1781" s="43">
        <v>0.08</v>
      </c>
      <c r="AH1781" s="43">
        <v>0.08</v>
      </c>
      <c r="AI1781" s="43">
        <v>2.72</v>
      </c>
      <c r="AJ1781" s="45">
        <v>11</v>
      </c>
      <c r="AK1781" s="43"/>
      <c r="AL1781" s="43"/>
      <c r="AM1781" s="43"/>
      <c r="AN1781" s="43"/>
      <c r="AO1781" s="46"/>
    </row>
    <row r="1782" spans="1:41" x14ac:dyDescent="0.25">
      <c r="A1782" s="41">
        <v>192</v>
      </c>
      <c r="B1782" s="42" t="s">
        <v>6464</v>
      </c>
      <c r="C1782" s="41">
        <v>3</v>
      </c>
      <c r="D1782" s="41" t="s">
        <v>290</v>
      </c>
      <c r="E1782" s="41">
        <v>35</v>
      </c>
      <c r="F1782" s="49">
        <v>68</v>
      </c>
      <c r="G1782" s="41">
        <f t="shared" si="22"/>
        <v>33</v>
      </c>
      <c r="H1782" s="43">
        <v>0.99</v>
      </c>
      <c r="I1782" s="43">
        <v>6.35</v>
      </c>
      <c r="J1782" s="43">
        <v>16.95</v>
      </c>
      <c r="K1782" s="43">
        <v>34.4</v>
      </c>
      <c r="L1782" s="43">
        <v>20.78</v>
      </c>
      <c r="M1782" s="43">
        <v>79.47</v>
      </c>
      <c r="N1782" s="43">
        <v>13.42</v>
      </c>
      <c r="O1782" s="43">
        <v>7.11</v>
      </c>
      <c r="P1782" s="43">
        <v>0.6</v>
      </c>
      <c r="Q1782" s="44" t="s">
        <v>79</v>
      </c>
      <c r="R1782" s="45">
        <v>5.8</v>
      </c>
      <c r="S1782" s="45"/>
      <c r="T1782" s="45"/>
      <c r="U1782" s="45">
        <v>4.7</v>
      </c>
      <c r="V1782" s="45"/>
      <c r="W1782" s="45"/>
      <c r="X1782" s="43">
        <v>0.09</v>
      </c>
      <c r="Y1782" s="43">
        <v>0.02</v>
      </c>
      <c r="Z1782" s="43">
        <v>4.59</v>
      </c>
      <c r="AA1782" s="43"/>
      <c r="AB1782" s="43"/>
      <c r="AC1782" s="43">
        <v>0.43</v>
      </c>
      <c r="AD1782" s="43">
        <v>3.91</v>
      </c>
      <c r="AE1782" s="43">
        <v>1.1100000000000001</v>
      </c>
      <c r="AF1782" s="43">
        <v>0.44</v>
      </c>
      <c r="AG1782" s="43">
        <v>0.06</v>
      </c>
      <c r="AH1782" s="43">
        <v>0.04</v>
      </c>
      <c r="AI1782" s="43">
        <v>1.92</v>
      </c>
      <c r="AJ1782" s="45">
        <v>9</v>
      </c>
      <c r="AK1782" s="43"/>
      <c r="AL1782" s="43"/>
      <c r="AM1782" s="43"/>
      <c r="AN1782" s="43"/>
      <c r="AO1782" s="46"/>
    </row>
    <row r="1783" spans="1:41" x14ac:dyDescent="0.25">
      <c r="A1783" s="3">
        <v>192</v>
      </c>
      <c r="B1783" s="11" t="s">
        <v>6464</v>
      </c>
      <c r="C1783" s="3">
        <v>4</v>
      </c>
      <c r="D1783" s="3" t="s">
        <v>302</v>
      </c>
      <c r="E1783" s="3">
        <v>38</v>
      </c>
      <c r="F1783" s="50">
        <v>100</v>
      </c>
      <c r="G1783" s="3">
        <f t="shared" si="22"/>
        <v>62</v>
      </c>
      <c r="H1783" s="15">
        <v>0.61</v>
      </c>
      <c r="I1783" s="15">
        <v>5.73</v>
      </c>
      <c r="J1783" s="15">
        <v>15.42</v>
      </c>
      <c r="K1783" s="15">
        <v>28.13</v>
      </c>
      <c r="L1783" s="15">
        <v>29.99</v>
      </c>
      <c r="M1783" s="15">
        <v>79.88</v>
      </c>
      <c r="N1783" s="15">
        <v>14.05</v>
      </c>
      <c r="O1783" s="15">
        <v>6.07</v>
      </c>
      <c r="P1783" s="15">
        <v>0.76</v>
      </c>
      <c r="Q1783" s="23" t="s">
        <v>79</v>
      </c>
      <c r="R1783" s="19">
        <v>5.5</v>
      </c>
      <c r="S1783" s="19"/>
      <c r="T1783" s="19"/>
      <c r="U1783" s="19">
        <v>4.5</v>
      </c>
      <c r="V1783" s="19"/>
      <c r="W1783" s="19"/>
      <c r="X1783" s="15">
        <v>7.0000000000000007E-2</v>
      </c>
      <c r="Y1783" s="15">
        <v>0.01</v>
      </c>
      <c r="Z1783" s="15">
        <v>5.56</v>
      </c>
      <c r="AA1783" s="15"/>
      <c r="AB1783" s="15"/>
      <c r="AC1783" s="15">
        <v>0.91</v>
      </c>
      <c r="AD1783" s="15">
        <v>3.62</v>
      </c>
      <c r="AE1783" s="15">
        <v>0.61</v>
      </c>
      <c r="AF1783" s="15">
        <v>0.44</v>
      </c>
      <c r="AG1783" s="15">
        <v>0.04</v>
      </c>
      <c r="AH1783" s="15">
        <v>0.04</v>
      </c>
      <c r="AI1783" s="15">
        <v>1.76</v>
      </c>
      <c r="AJ1783" s="19">
        <v>7</v>
      </c>
      <c r="AK1783" s="15"/>
      <c r="AL1783" s="15"/>
      <c r="AM1783" s="15"/>
      <c r="AN1783" s="15"/>
      <c r="AO1783" s="27"/>
    </row>
    <row r="1784" spans="1:41" x14ac:dyDescent="0.25">
      <c r="A1784" s="3">
        <v>192</v>
      </c>
      <c r="B1784" s="11" t="s">
        <v>6464</v>
      </c>
      <c r="C1784" s="3">
        <v>5</v>
      </c>
      <c r="D1784" s="3" t="s">
        <v>3744</v>
      </c>
      <c r="E1784" s="3">
        <v>100</v>
      </c>
      <c r="F1784" s="50">
        <v>105</v>
      </c>
      <c r="G1784" s="3">
        <f t="shared" si="22"/>
        <v>5</v>
      </c>
      <c r="H1784" s="15">
        <v>0.61</v>
      </c>
      <c r="I1784" s="15">
        <v>4.49</v>
      </c>
      <c r="J1784" s="15">
        <v>13.78</v>
      </c>
      <c r="K1784" s="15">
        <v>33.549999999999997</v>
      </c>
      <c r="L1784" s="15">
        <v>24.51</v>
      </c>
      <c r="M1784" s="15">
        <v>76.94</v>
      </c>
      <c r="N1784" s="15">
        <v>12.82</v>
      </c>
      <c r="O1784" s="15">
        <v>10.24</v>
      </c>
      <c r="P1784" s="15">
        <v>4.46</v>
      </c>
      <c r="Q1784" s="23" t="s">
        <v>506</v>
      </c>
      <c r="R1784" s="19">
        <v>5.5</v>
      </c>
      <c r="S1784" s="19"/>
      <c r="T1784" s="19"/>
      <c r="U1784" s="19">
        <v>4.5999999999999996</v>
      </c>
      <c r="V1784" s="19"/>
      <c r="W1784" s="19"/>
      <c r="X1784" s="15">
        <v>0.11</v>
      </c>
      <c r="Y1784" s="15"/>
      <c r="Z1784" s="15"/>
      <c r="AA1784" s="15">
        <v>1.69</v>
      </c>
      <c r="AB1784" s="15"/>
      <c r="AC1784" s="15"/>
      <c r="AD1784" s="15">
        <v>3.33</v>
      </c>
      <c r="AE1784" s="15">
        <v>0.71</v>
      </c>
      <c r="AF1784" s="15">
        <v>0.05</v>
      </c>
      <c r="AG1784" s="15">
        <v>0.08</v>
      </c>
      <c r="AH1784" s="15">
        <v>0.06</v>
      </c>
      <c r="AI1784" s="15">
        <v>2.08</v>
      </c>
      <c r="AJ1784" s="19">
        <v>6</v>
      </c>
      <c r="AK1784" s="15"/>
      <c r="AL1784" s="15"/>
      <c r="AM1784" s="15"/>
      <c r="AN1784" s="15"/>
      <c r="AO1784" s="27"/>
    </row>
    <row r="1785" spans="1:41" x14ac:dyDescent="0.25">
      <c r="A1785" s="3">
        <v>192</v>
      </c>
      <c r="B1785" s="11" t="s">
        <v>6464</v>
      </c>
      <c r="C1785" s="3">
        <v>6</v>
      </c>
      <c r="D1785" s="3" t="s">
        <v>3428</v>
      </c>
      <c r="E1785" s="3">
        <v>105</v>
      </c>
      <c r="F1785" s="50">
        <v>130</v>
      </c>
      <c r="G1785" s="3">
        <f t="shared" si="22"/>
        <v>25</v>
      </c>
      <c r="H1785" s="15">
        <v>0.61</v>
      </c>
      <c r="I1785" s="15">
        <v>5.29</v>
      </c>
      <c r="J1785" s="15">
        <v>15.66</v>
      </c>
      <c r="K1785" s="15">
        <v>36.51</v>
      </c>
      <c r="L1785" s="15">
        <v>20.85</v>
      </c>
      <c r="M1785" s="15">
        <v>78.92</v>
      </c>
      <c r="N1785" s="15">
        <v>14.28</v>
      </c>
      <c r="O1785" s="15">
        <v>6.8</v>
      </c>
      <c r="P1785" s="15">
        <v>1.5</v>
      </c>
      <c r="Q1785" s="23" t="s">
        <v>79</v>
      </c>
      <c r="R1785" s="19">
        <v>5.5</v>
      </c>
      <c r="S1785" s="19"/>
      <c r="T1785" s="19"/>
      <c r="U1785" s="19">
        <v>4.4000000000000004</v>
      </c>
      <c r="V1785" s="19"/>
      <c r="W1785" s="19"/>
      <c r="X1785" s="15">
        <v>7.0000000000000007E-2</v>
      </c>
      <c r="Y1785" s="15"/>
      <c r="Z1785" s="15"/>
      <c r="AA1785" s="15">
        <v>1.51</v>
      </c>
      <c r="AB1785" s="15"/>
      <c r="AC1785" s="15">
        <v>0.41</v>
      </c>
      <c r="AD1785" s="15">
        <v>1.86</v>
      </c>
      <c r="AE1785" s="15">
        <v>0.71</v>
      </c>
      <c r="AF1785" s="15">
        <v>0.05</v>
      </c>
      <c r="AG1785" s="15">
        <v>0.06</v>
      </c>
      <c r="AH1785" s="15">
        <v>0.04</v>
      </c>
      <c r="AI1785" s="15">
        <v>2.2400000000000002</v>
      </c>
      <c r="AJ1785" s="19">
        <v>7</v>
      </c>
      <c r="AK1785" s="15"/>
      <c r="AL1785" s="15"/>
      <c r="AM1785" s="15"/>
      <c r="AN1785" s="15"/>
      <c r="AO1785" s="27"/>
    </row>
    <row r="1786" spans="1:41" x14ac:dyDescent="0.25">
      <c r="A1786" s="3">
        <v>192</v>
      </c>
      <c r="B1786" s="11" t="s">
        <v>6464</v>
      </c>
      <c r="C1786" s="3">
        <v>7</v>
      </c>
      <c r="D1786" s="3" t="s">
        <v>3755</v>
      </c>
      <c r="E1786" s="3">
        <v>130</v>
      </c>
      <c r="F1786" s="50">
        <v>139</v>
      </c>
      <c r="G1786" s="3">
        <f t="shared" si="22"/>
        <v>9</v>
      </c>
      <c r="H1786" s="15">
        <v>0.79</v>
      </c>
      <c r="I1786" s="15">
        <v>1.53</v>
      </c>
      <c r="J1786" s="15">
        <v>4.6900000000000004</v>
      </c>
      <c r="K1786" s="15">
        <v>22.49</v>
      </c>
      <c r="L1786" s="15">
        <v>28.08</v>
      </c>
      <c r="M1786" s="15">
        <v>57.58</v>
      </c>
      <c r="N1786" s="15">
        <v>18.96</v>
      </c>
      <c r="O1786" s="15">
        <v>23.46</v>
      </c>
      <c r="P1786" s="15">
        <v>1.33</v>
      </c>
      <c r="Q1786" s="23" t="s">
        <v>148</v>
      </c>
      <c r="R1786" s="19">
        <v>5.7</v>
      </c>
      <c r="S1786" s="19"/>
      <c r="T1786" s="19"/>
      <c r="U1786" s="19">
        <v>4.7</v>
      </c>
      <c r="V1786" s="19"/>
      <c r="W1786" s="19"/>
      <c r="X1786" s="15">
        <v>0.15</v>
      </c>
      <c r="Y1786" s="15"/>
      <c r="Z1786" s="15"/>
      <c r="AA1786" s="15">
        <v>1.66</v>
      </c>
      <c r="AB1786" s="15"/>
      <c r="AC1786" s="15">
        <v>0.2</v>
      </c>
      <c r="AD1786" s="15">
        <v>5.38</v>
      </c>
      <c r="AE1786" s="15">
        <v>2.02</v>
      </c>
      <c r="AF1786" s="15">
        <v>0.05</v>
      </c>
      <c r="AG1786" s="15">
        <v>0.1</v>
      </c>
      <c r="AH1786" s="15">
        <v>0.06</v>
      </c>
      <c r="AI1786" s="15">
        <v>2.4</v>
      </c>
      <c r="AJ1786" s="19">
        <v>9</v>
      </c>
      <c r="AK1786" s="15"/>
      <c r="AL1786" s="15"/>
      <c r="AM1786" s="15"/>
      <c r="AN1786" s="15"/>
      <c r="AO1786" s="27"/>
    </row>
    <row r="1787" spans="1:41" x14ac:dyDescent="0.25">
      <c r="A1787" s="3">
        <v>192</v>
      </c>
      <c r="B1787" s="11" t="s">
        <v>6464</v>
      </c>
      <c r="C1787" s="3">
        <v>8</v>
      </c>
      <c r="D1787" s="3" t="s">
        <v>3760</v>
      </c>
      <c r="E1787" s="3">
        <v>139</v>
      </c>
      <c r="F1787" s="50">
        <v>160</v>
      </c>
      <c r="G1787" s="3">
        <f t="shared" si="22"/>
        <v>21</v>
      </c>
      <c r="H1787" s="15">
        <v>0.72</v>
      </c>
      <c r="I1787" s="15">
        <v>2.21</v>
      </c>
      <c r="J1787" s="15">
        <v>4.72</v>
      </c>
      <c r="K1787" s="15">
        <v>15.73</v>
      </c>
      <c r="L1787" s="15">
        <v>19.43</v>
      </c>
      <c r="M1787" s="15">
        <v>42.81</v>
      </c>
      <c r="N1787" s="15">
        <v>41.88</v>
      </c>
      <c r="O1787" s="15">
        <v>15.31</v>
      </c>
      <c r="P1787" s="15">
        <v>1.43</v>
      </c>
      <c r="Q1787" s="23" t="s">
        <v>225</v>
      </c>
      <c r="R1787" s="19">
        <v>6</v>
      </c>
      <c r="S1787" s="19"/>
      <c r="T1787" s="19"/>
      <c r="U1787" s="19">
        <v>5</v>
      </c>
      <c r="V1787" s="19"/>
      <c r="W1787" s="19"/>
      <c r="X1787" s="15">
        <v>0.11</v>
      </c>
      <c r="Y1787" s="15"/>
      <c r="Z1787" s="15"/>
      <c r="AA1787" s="15">
        <v>1.61</v>
      </c>
      <c r="AB1787" s="15"/>
      <c r="AC1787" s="15">
        <v>0.4</v>
      </c>
      <c r="AD1787" s="15">
        <v>3.33</v>
      </c>
      <c r="AE1787" s="15">
        <v>1.1100000000000001</v>
      </c>
      <c r="AF1787" s="15">
        <v>0.05</v>
      </c>
      <c r="AG1787" s="15">
        <v>0.06</v>
      </c>
      <c r="AH1787" s="15">
        <v>0.06</v>
      </c>
      <c r="AI1787" s="15">
        <v>1.76</v>
      </c>
      <c r="AJ1787" s="19">
        <v>9</v>
      </c>
      <c r="AK1787" s="15"/>
      <c r="AL1787" s="15"/>
      <c r="AM1787" s="15"/>
      <c r="AN1787" s="15"/>
      <c r="AO1787" s="27"/>
    </row>
    <row r="1788" spans="1:41" x14ac:dyDescent="0.25">
      <c r="A1788" s="3">
        <v>192</v>
      </c>
      <c r="B1788" s="11" t="s">
        <v>6464</v>
      </c>
      <c r="C1788" s="3">
        <v>9</v>
      </c>
      <c r="D1788" s="3" t="s">
        <v>6529</v>
      </c>
      <c r="E1788" s="3">
        <v>160</v>
      </c>
      <c r="F1788" s="50">
        <v>0</v>
      </c>
      <c r="G1788" s="3">
        <f t="shared" si="22"/>
        <v>-160</v>
      </c>
      <c r="H1788" s="15">
        <v>0.95</v>
      </c>
      <c r="I1788" s="15">
        <v>6.2</v>
      </c>
      <c r="J1788" s="15">
        <v>14.89</v>
      </c>
      <c r="K1788" s="15">
        <v>34.43</v>
      </c>
      <c r="L1788" s="15">
        <v>22.9</v>
      </c>
      <c r="M1788" s="15">
        <v>79.37</v>
      </c>
      <c r="N1788" s="15">
        <v>11.8</v>
      </c>
      <c r="O1788" s="15">
        <v>8.83</v>
      </c>
      <c r="P1788" s="15">
        <v>10.130000000000001</v>
      </c>
      <c r="Q1788" s="23" t="s">
        <v>79</v>
      </c>
      <c r="R1788" s="19">
        <v>5.6</v>
      </c>
      <c r="S1788" s="19"/>
      <c r="T1788" s="19"/>
      <c r="U1788" s="19">
        <v>4.5</v>
      </c>
      <c r="V1788" s="19"/>
      <c r="W1788" s="19"/>
      <c r="X1788" s="15">
        <v>0.22</v>
      </c>
      <c r="Y1788" s="15"/>
      <c r="Z1788" s="15"/>
      <c r="AA1788" s="15">
        <v>1.92</v>
      </c>
      <c r="AB1788" s="15"/>
      <c r="AC1788" s="15">
        <v>0.2</v>
      </c>
      <c r="AD1788" s="15">
        <v>9.3699999999999992</v>
      </c>
      <c r="AE1788" s="15">
        <v>3.64</v>
      </c>
      <c r="AF1788" s="15">
        <v>0.44</v>
      </c>
      <c r="AG1788" s="15">
        <v>0.16</v>
      </c>
      <c r="AH1788" s="15">
        <v>0.08</v>
      </c>
      <c r="AI1788" s="15">
        <v>3.2</v>
      </c>
      <c r="AJ1788" s="19">
        <v>9</v>
      </c>
      <c r="AK1788" s="15"/>
      <c r="AL1788" s="15"/>
      <c r="AM1788" s="15"/>
      <c r="AN1788" s="15"/>
      <c r="AO1788" s="27"/>
    </row>
    <row r="1789" spans="1:41" x14ac:dyDescent="0.25">
      <c r="A1789" s="3"/>
      <c r="B1789" s="11"/>
      <c r="C1789" s="3"/>
      <c r="D1789" s="3"/>
      <c r="E1789" s="3"/>
      <c r="F1789" s="50"/>
      <c r="G1789" s="3"/>
      <c r="H1789" s="15"/>
      <c r="I1789" s="15"/>
      <c r="J1789" s="15"/>
      <c r="K1789" s="15"/>
      <c r="L1789" s="15"/>
      <c r="M1789" s="15"/>
      <c r="N1789" s="15"/>
      <c r="O1789" s="15"/>
      <c r="P1789" s="15"/>
      <c r="Q1789" s="23"/>
      <c r="R1789" s="19"/>
      <c r="S1789" s="19"/>
      <c r="T1789" s="19"/>
      <c r="U1789" s="19"/>
      <c r="V1789" s="19"/>
      <c r="W1789" s="19"/>
      <c r="X1789" s="15"/>
      <c r="Y1789" s="15"/>
      <c r="Z1789" s="15"/>
      <c r="AA1789" s="15"/>
      <c r="AB1789" s="15"/>
      <c r="AC1789" s="15"/>
      <c r="AD1789" s="15"/>
      <c r="AE1789" s="15"/>
      <c r="AF1789" s="15"/>
      <c r="AG1789" s="15"/>
      <c r="AH1789" s="15"/>
      <c r="AI1789" s="15"/>
      <c r="AJ1789" s="19"/>
      <c r="AK1789" s="15"/>
      <c r="AL1789" s="15"/>
      <c r="AM1789" s="15"/>
      <c r="AN1789" s="15"/>
      <c r="AO1789" s="27"/>
    </row>
    <row r="1790" spans="1:41" x14ac:dyDescent="0.25">
      <c r="A1790" s="3"/>
      <c r="B1790" s="11"/>
      <c r="C1790" s="3"/>
      <c r="D1790" s="3"/>
      <c r="E1790" s="3"/>
      <c r="F1790" s="50"/>
      <c r="G1790" s="3"/>
      <c r="H1790" s="15"/>
      <c r="I1790" s="15"/>
      <c r="J1790" s="15"/>
      <c r="K1790" s="15"/>
      <c r="L1790" s="15"/>
      <c r="M1790" s="15"/>
      <c r="N1790" s="15"/>
      <c r="O1790" s="15"/>
      <c r="P1790" s="15"/>
      <c r="Q1790" s="23"/>
      <c r="R1790" s="19"/>
      <c r="S1790" s="19"/>
      <c r="T1790" s="19"/>
      <c r="U1790" s="19"/>
      <c r="V1790" s="19"/>
      <c r="W1790" s="19"/>
      <c r="X1790" s="15"/>
      <c r="Y1790" s="15"/>
      <c r="Z1790" s="15"/>
      <c r="AA1790" s="15"/>
      <c r="AB1790" s="15"/>
      <c r="AC1790" s="15"/>
      <c r="AD1790" s="15"/>
      <c r="AE1790" s="15"/>
      <c r="AF1790" s="15"/>
      <c r="AG1790" s="15"/>
      <c r="AH1790" s="15"/>
      <c r="AI1790" s="15"/>
      <c r="AJ1790" s="19"/>
      <c r="AK1790" s="15"/>
      <c r="AL1790" s="15"/>
      <c r="AM1790" s="15"/>
      <c r="AN1790" s="15"/>
      <c r="AO1790" s="27"/>
    </row>
    <row r="1791" spans="1:41" x14ac:dyDescent="0.25">
      <c r="A1791" s="35">
        <v>193</v>
      </c>
      <c r="B1791" s="36" t="s">
        <v>6464</v>
      </c>
      <c r="C1791" s="35">
        <v>1</v>
      </c>
      <c r="D1791" s="35" t="s">
        <v>660</v>
      </c>
      <c r="E1791" s="35">
        <v>0</v>
      </c>
      <c r="F1791" s="51">
        <v>14</v>
      </c>
      <c r="G1791" s="35">
        <f t="shared" si="22"/>
        <v>14</v>
      </c>
      <c r="H1791" s="37">
        <v>0.79</v>
      </c>
      <c r="I1791" s="37">
        <v>3.83</v>
      </c>
      <c r="J1791" s="37">
        <v>10.81</v>
      </c>
      <c r="K1791" s="37">
        <v>27.04</v>
      </c>
      <c r="L1791" s="37">
        <v>19.34</v>
      </c>
      <c r="M1791" s="37">
        <v>61.81</v>
      </c>
      <c r="N1791" s="37">
        <v>12.6</v>
      </c>
      <c r="O1791" s="37">
        <v>25.59</v>
      </c>
      <c r="P1791" s="37">
        <v>4.63</v>
      </c>
      <c r="Q1791" s="38" t="s">
        <v>148</v>
      </c>
      <c r="R1791" s="39">
        <v>5.2</v>
      </c>
      <c r="S1791" s="39"/>
      <c r="T1791" s="39"/>
      <c r="U1791" s="39">
        <v>4.2</v>
      </c>
      <c r="V1791" s="39"/>
      <c r="W1791" s="39"/>
      <c r="X1791" s="37">
        <v>0.6</v>
      </c>
      <c r="Y1791" s="37">
        <v>0.05</v>
      </c>
      <c r="Z1791" s="37">
        <v>12.14</v>
      </c>
      <c r="AA1791" s="37">
        <v>1.66</v>
      </c>
      <c r="AB1791" s="37"/>
      <c r="AC1791" s="37">
        <v>0.11</v>
      </c>
      <c r="AD1791" s="37">
        <v>7.81</v>
      </c>
      <c r="AE1791" s="37">
        <v>0.51</v>
      </c>
      <c r="AF1791" s="37">
        <v>0.84</v>
      </c>
      <c r="AG1791" s="37">
        <v>0.06</v>
      </c>
      <c r="AH1791" s="37">
        <v>0.06</v>
      </c>
      <c r="AI1791" s="37">
        <v>5.44</v>
      </c>
      <c r="AJ1791" s="39">
        <v>9</v>
      </c>
      <c r="AK1791" s="37"/>
      <c r="AL1791" s="37"/>
      <c r="AM1791" s="37"/>
      <c r="AN1791" s="37"/>
      <c r="AO1791" s="40"/>
    </row>
    <row r="1792" spans="1:41" x14ac:dyDescent="0.25">
      <c r="A1792" s="35">
        <v>193</v>
      </c>
      <c r="B1792" s="36" t="s">
        <v>6464</v>
      </c>
      <c r="C1792" s="35">
        <v>2</v>
      </c>
      <c r="D1792" s="35" t="s">
        <v>684</v>
      </c>
      <c r="E1792" s="35">
        <v>14</v>
      </c>
      <c r="F1792" s="51">
        <v>26</v>
      </c>
      <c r="G1792" s="35">
        <f t="shared" si="22"/>
        <v>12</v>
      </c>
      <c r="H1792" s="37">
        <v>0.96</v>
      </c>
      <c r="I1792" s="37">
        <v>1.86</v>
      </c>
      <c r="J1792" s="37">
        <v>5.76</v>
      </c>
      <c r="K1792" s="37">
        <v>24.11</v>
      </c>
      <c r="L1792" s="37">
        <v>32.21</v>
      </c>
      <c r="M1792" s="37">
        <v>64.900000000000006</v>
      </c>
      <c r="N1792" s="37">
        <v>13.11</v>
      </c>
      <c r="O1792" s="37">
        <v>21.99</v>
      </c>
      <c r="P1792" s="37">
        <v>7</v>
      </c>
      <c r="Q1792" s="38" t="s">
        <v>148</v>
      </c>
      <c r="R1792" s="39">
        <v>5.3</v>
      </c>
      <c r="S1792" s="39"/>
      <c r="T1792" s="39"/>
      <c r="U1792" s="39">
        <v>4.3</v>
      </c>
      <c r="V1792" s="39"/>
      <c r="W1792" s="39"/>
      <c r="X1792" s="37">
        <v>0.45</v>
      </c>
      <c r="Y1792" s="37">
        <v>0.03</v>
      </c>
      <c r="Z1792" s="37">
        <v>15.3</v>
      </c>
      <c r="AA1792" s="37">
        <v>1.75</v>
      </c>
      <c r="AB1792" s="37"/>
      <c r="AC1792" s="37">
        <v>7.0000000000000007E-2</v>
      </c>
      <c r="AD1792" s="37">
        <v>6.68</v>
      </c>
      <c r="AE1792" s="37">
        <v>0.51</v>
      </c>
      <c r="AF1792" s="37">
        <v>0.1</v>
      </c>
      <c r="AG1792" s="37">
        <v>0.06</v>
      </c>
      <c r="AH1792" s="37">
        <v>0.04</v>
      </c>
      <c r="AI1792" s="37">
        <v>5.6</v>
      </c>
      <c r="AJ1792" s="39">
        <v>7</v>
      </c>
      <c r="AK1792" s="37"/>
      <c r="AL1792" s="37"/>
      <c r="AM1792" s="37"/>
      <c r="AN1792" s="37"/>
      <c r="AO1792" s="40"/>
    </row>
    <row r="1793" spans="1:41" x14ac:dyDescent="0.25">
      <c r="A1793" s="41">
        <v>193</v>
      </c>
      <c r="B1793" s="42" t="s">
        <v>6464</v>
      </c>
      <c r="C1793" s="41">
        <v>3</v>
      </c>
      <c r="D1793" s="41" t="s">
        <v>339</v>
      </c>
      <c r="E1793" s="41">
        <v>26</v>
      </c>
      <c r="F1793" s="49">
        <v>44</v>
      </c>
      <c r="G1793" s="41">
        <f t="shared" si="22"/>
        <v>18</v>
      </c>
      <c r="H1793" s="43">
        <v>0.52</v>
      </c>
      <c r="I1793" s="43">
        <v>1.65</v>
      </c>
      <c r="J1793" s="43">
        <v>4.96</v>
      </c>
      <c r="K1793" s="43">
        <v>14.54</v>
      </c>
      <c r="L1793" s="43">
        <v>30.76</v>
      </c>
      <c r="M1793" s="43">
        <v>52.43</v>
      </c>
      <c r="N1793" s="43">
        <v>18.32</v>
      </c>
      <c r="O1793" s="43">
        <v>29.25</v>
      </c>
      <c r="P1793" s="43">
        <v>7.17</v>
      </c>
      <c r="Q1793" s="44" t="s">
        <v>148</v>
      </c>
      <c r="R1793" s="45">
        <v>5.6</v>
      </c>
      <c r="S1793" s="45"/>
      <c r="T1793" s="45"/>
      <c r="U1793" s="45">
        <v>4.5999999999999996</v>
      </c>
      <c r="V1793" s="45"/>
      <c r="W1793" s="45"/>
      <c r="X1793" s="43">
        <v>0.31</v>
      </c>
      <c r="Y1793" s="43">
        <v>0.03</v>
      </c>
      <c r="Z1793" s="43">
        <v>12.76</v>
      </c>
      <c r="AA1793" s="43">
        <v>1.76</v>
      </c>
      <c r="AB1793" s="43"/>
      <c r="AC1793" s="43">
        <v>0.04</v>
      </c>
      <c r="AD1793" s="43">
        <v>5.64</v>
      </c>
      <c r="AE1793" s="43">
        <v>0.41</v>
      </c>
      <c r="AF1793" s="43">
        <v>0.1</v>
      </c>
      <c r="AG1793" s="43">
        <v>0.06</v>
      </c>
      <c r="AH1793" s="43">
        <v>0.04</v>
      </c>
      <c r="AI1793" s="43">
        <v>4.6399999999999997</v>
      </c>
      <c r="AJ1793" s="45">
        <v>7</v>
      </c>
      <c r="AK1793" s="43"/>
      <c r="AL1793" s="43"/>
      <c r="AM1793" s="43"/>
      <c r="AN1793" s="43"/>
      <c r="AO1793" s="46"/>
    </row>
    <row r="1794" spans="1:41" x14ac:dyDescent="0.25">
      <c r="A1794" s="3">
        <v>193</v>
      </c>
      <c r="B1794" s="11" t="s">
        <v>6464</v>
      </c>
      <c r="C1794" s="3">
        <v>4</v>
      </c>
      <c r="D1794" s="3" t="s">
        <v>219</v>
      </c>
      <c r="E1794" s="3">
        <v>44</v>
      </c>
      <c r="F1794" s="50">
        <v>71</v>
      </c>
      <c r="G1794" s="3">
        <f t="shared" si="22"/>
        <v>27</v>
      </c>
      <c r="H1794" s="15">
        <v>0.74</v>
      </c>
      <c r="I1794" s="15">
        <v>2.15</v>
      </c>
      <c r="J1794" s="15">
        <v>5.18</v>
      </c>
      <c r="K1794" s="15">
        <v>18.55</v>
      </c>
      <c r="L1794" s="15">
        <v>20.100000000000001</v>
      </c>
      <c r="M1794" s="15">
        <v>46.72</v>
      </c>
      <c r="N1794" s="15">
        <v>18.88</v>
      </c>
      <c r="O1794" s="15">
        <v>34.4</v>
      </c>
      <c r="P1794" s="15">
        <v>11.74</v>
      </c>
      <c r="Q1794" s="23" t="s">
        <v>148</v>
      </c>
      <c r="R1794" s="19">
        <v>5.6</v>
      </c>
      <c r="S1794" s="19"/>
      <c r="T1794" s="19"/>
      <c r="U1794" s="19">
        <v>4.5999999999999996</v>
      </c>
      <c r="V1794" s="19"/>
      <c r="W1794" s="19"/>
      <c r="X1794" s="15">
        <v>0.23</v>
      </c>
      <c r="Y1794" s="15">
        <v>0.03</v>
      </c>
      <c r="Z1794" s="15">
        <v>8.2100000000000009</v>
      </c>
      <c r="AA1794" s="15">
        <v>1.66</v>
      </c>
      <c r="AB1794" s="15"/>
      <c r="AC1794" s="15">
        <v>0.05</v>
      </c>
      <c r="AD1794" s="15">
        <v>5.64</v>
      </c>
      <c r="AE1794" s="15">
        <v>0.51</v>
      </c>
      <c r="AF1794" s="15">
        <v>0.1</v>
      </c>
      <c r="AG1794" s="15">
        <v>0.04</v>
      </c>
      <c r="AH1794" s="15">
        <v>0.04</v>
      </c>
      <c r="AI1794" s="15">
        <v>4.96</v>
      </c>
      <c r="AJ1794" s="19">
        <v>7</v>
      </c>
      <c r="AK1794" s="15"/>
      <c r="AL1794" s="15"/>
      <c r="AM1794" s="15"/>
      <c r="AN1794" s="15"/>
      <c r="AO1794" s="27"/>
    </row>
    <row r="1795" spans="1:41" x14ac:dyDescent="0.25">
      <c r="A1795" s="3">
        <v>193</v>
      </c>
      <c r="B1795" s="11" t="s">
        <v>6464</v>
      </c>
      <c r="C1795" s="3">
        <v>5</v>
      </c>
      <c r="D1795" s="3" t="s">
        <v>2542</v>
      </c>
      <c r="E1795" s="3">
        <v>71</v>
      </c>
      <c r="F1795" s="50">
        <v>110</v>
      </c>
      <c r="G1795" s="3">
        <f t="shared" si="22"/>
        <v>39</v>
      </c>
      <c r="H1795" s="15">
        <v>0.65</v>
      </c>
      <c r="I1795" s="15">
        <v>1.29</v>
      </c>
      <c r="J1795" s="15">
        <v>2.62</v>
      </c>
      <c r="K1795" s="15">
        <v>11.26</v>
      </c>
      <c r="L1795" s="15">
        <v>15.57</v>
      </c>
      <c r="M1795" s="15">
        <v>31.39</v>
      </c>
      <c r="N1795" s="15">
        <v>16.14</v>
      </c>
      <c r="O1795" s="15">
        <v>52.47</v>
      </c>
      <c r="P1795" s="15">
        <v>46.15</v>
      </c>
      <c r="Q1795" s="23" t="s">
        <v>6</v>
      </c>
      <c r="R1795" s="19">
        <v>5.5</v>
      </c>
      <c r="S1795" s="19"/>
      <c r="T1795" s="19"/>
      <c r="U1795" s="19">
        <v>4.5</v>
      </c>
      <c r="V1795" s="19"/>
      <c r="W1795" s="19"/>
      <c r="X1795" s="15">
        <v>0.26</v>
      </c>
      <c r="Y1795" s="15"/>
      <c r="Z1795" s="15"/>
      <c r="AA1795" s="15"/>
      <c r="AB1795" s="15"/>
      <c r="AC1795" s="15">
        <v>0.08</v>
      </c>
      <c r="AD1795" s="15">
        <v>8.16</v>
      </c>
      <c r="AE1795" s="15">
        <v>0.41</v>
      </c>
      <c r="AF1795" s="15">
        <v>0.1</v>
      </c>
      <c r="AG1795" s="15">
        <v>0.04</v>
      </c>
      <c r="AH1795" s="15">
        <v>0.04</v>
      </c>
      <c r="AI1795" s="15">
        <v>6.72</v>
      </c>
      <c r="AJ1795" s="19">
        <v>7</v>
      </c>
      <c r="AK1795" s="15"/>
      <c r="AL1795" s="15"/>
      <c r="AM1795" s="15"/>
      <c r="AN1795" s="15"/>
      <c r="AO1795" s="27"/>
    </row>
    <row r="1796" spans="1:41" x14ac:dyDescent="0.25">
      <c r="A1796" s="3">
        <v>193</v>
      </c>
      <c r="B1796" s="11" t="s">
        <v>6464</v>
      </c>
      <c r="C1796" s="3">
        <v>6</v>
      </c>
      <c r="D1796" s="3" t="s">
        <v>2550</v>
      </c>
      <c r="E1796" s="3">
        <v>110</v>
      </c>
      <c r="F1796" s="50">
        <v>0</v>
      </c>
      <c r="G1796" s="3">
        <f t="shared" si="22"/>
        <v>-110</v>
      </c>
      <c r="H1796" s="15">
        <v>1.87</v>
      </c>
      <c r="I1796" s="15">
        <v>3.73</v>
      </c>
      <c r="J1796" s="15">
        <v>3.53</v>
      </c>
      <c r="K1796" s="15">
        <v>8.3699999999999992</v>
      </c>
      <c r="L1796" s="15">
        <v>12.28</v>
      </c>
      <c r="M1796" s="15">
        <v>29.78</v>
      </c>
      <c r="N1796" s="15">
        <v>16.95</v>
      </c>
      <c r="O1796" s="15">
        <v>53.27</v>
      </c>
      <c r="P1796" s="15">
        <v>49.12</v>
      </c>
      <c r="Q1796" s="23" t="s">
        <v>6</v>
      </c>
      <c r="R1796" s="19">
        <v>5.3</v>
      </c>
      <c r="S1796" s="19"/>
      <c r="T1796" s="19"/>
      <c r="U1796" s="19">
        <v>4.3</v>
      </c>
      <c r="V1796" s="19"/>
      <c r="W1796" s="19"/>
      <c r="X1796" s="15">
        <v>0.19</v>
      </c>
      <c r="Y1796" s="15"/>
      <c r="Z1796" s="15"/>
      <c r="AA1796" s="15"/>
      <c r="AB1796" s="15"/>
      <c r="AC1796" s="15">
        <v>0.74</v>
      </c>
      <c r="AD1796" s="15">
        <v>8.16</v>
      </c>
      <c r="AE1796" s="15">
        <v>0.1</v>
      </c>
      <c r="AF1796" s="15">
        <v>0.1</v>
      </c>
      <c r="AG1796" s="15">
        <v>0.06</v>
      </c>
      <c r="AH1796" s="15">
        <v>0.06</v>
      </c>
      <c r="AI1796" s="15">
        <v>7.2</v>
      </c>
      <c r="AJ1796" s="19">
        <v>6</v>
      </c>
      <c r="AK1796" s="15"/>
      <c r="AL1796" s="15"/>
      <c r="AM1796" s="15"/>
      <c r="AN1796" s="15"/>
      <c r="AO1796" s="27"/>
    </row>
    <row r="1797" spans="1:41" x14ac:dyDescent="0.25">
      <c r="A1797" s="3"/>
      <c r="B1797" s="11"/>
      <c r="C1797" s="3"/>
      <c r="D1797" s="3"/>
      <c r="E1797" s="3"/>
      <c r="F1797" s="50"/>
      <c r="G1797" s="3"/>
      <c r="H1797" s="15"/>
      <c r="I1797" s="15"/>
      <c r="J1797" s="15"/>
      <c r="K1797" s="15"/>
      <c r="L1797" s="15"/>
      <c r="M1797" s="15"/>
      <c r="N1797" s="15"/>
      <c r="O1797" s="15"/>
      <c r="P1797" s="15"/>
      <c r="Q1797" s="23"/>
      <c r="R1797" s="19"/>
      <c r="S1797" s="19"/>
      <c r="T1797" s="19"/>
      <c r="U1797" s="19"/>
      <c r="V1797" s="19"/>
      <c r="W1797" s="19"/>
      <c r="X1797" s="15"/>
      <c r="Y1797" s="15"/>
      <c r="Z1797" s="15"/>
      <c r="AA1797" s="15"/>
      <c r="AB1797" s="15"/>
      <c r="AC1797" s="15"/>
      <c r="AD1797" s="15"/>
      <c r="AE1797" s="15"/>
      <c r="AF1797" s="15"/>
      <c r="AG1797" s="15"/>
      <c r="AH1797" s="15"/>
      <c r="AI1797" s="15"/>
      <c r="AJ1797" s="19"/>
      <c r="AK1797" s="15"/>
      <c r="AL1797" s="15"/>
      <c r="AM1797" s="15"/>
      <c r="AN1797" s="15"/>
      <c r="AO1797" s="27"/>
    </row>
    <row r="1798" spans="1:41" x14ac:dyDescent="0.25">
      <c r="A1798" s="3"/>
      <c r="B1798" s="11"/>
      <c r="C1798" s="3"/>
      <c r="D1798" s="3"/>
      <c r="E1798" s="3"/>
      <c r="F1798" s="50"/>
      <c r="G1798" s="3"/>
      <c r="H1798" s="15"/>
      <c r="I1798" s="15"/>
      <c r="J1798" s="15"/>
      <c r="K1798" s="15"/>
      <c r="L1798" s="15"/>
      <c r="M1798" s="15"/>
      <c r="N1798" s="15"/>
      <c r="O1798" s="15"/>
      <c r="P1798" s="15"/>
      <c r="Q1798" s="23"/>
      <c r="R1798" s="19"/>
      <c r="S1798" s="19"/>
      <c r="T1798" s="19"/>
      <c r="U1798" s="19"/>
      <c r="V1798" s="19"/>
      <c r="W1798" s="19"/>
      <c r="X1798" s="15"/>
      <c r="Y1798" s="15"/>
      <c r="Z1798" s="15"/>
      <c r="AA1798" s="15"/>
      <c r="AB1798" s="15"/>
      <c r="AC1798" s="15"/>
      <c r="AD1798" s="15"/>
      <c r="AE1798" s="15"/>
      <c r="AF1798" s="15"/>
      <c r="AG1798" s="15"/>
      <c r="AH1798" s="15"/>
      <c r="AI1798" s="15"/>
      <c r="AJ1798" s="19"/>
      <c r="AK1798" s="15"/>
      <c r="AL1798" s="15"/>
      <c r="AM1798" s="15"/>
      <c r="AN1798" s="15"/>
      <c r="AO1798" s="27"/>
    </row>
    <row r="1799" spans="1:41" x14ac:dyDescent="0.25">
      <c r="A1799" s="35">
        <v>444</v>
      </c>
      <c r="B1799" s="36" t="s">
        <v>6464</v>
      </c>
      <c r="C1799" s="35">
        <v>1</v>
      </c>
      <c r="D1799" s="35" t="s">
        <v>164</v>
      </c>
      <c r="E1799" s="35">
        <v>0</v>
      </c>
      <c r="F1799" s="51">
        <v>16</v>
      </c>
      <c r="G1799" s="35">
        <f t="shared" si="22"/>
        <v>16</v>
      </c>
      <c r="H1799" s="37">
        <v>0.06</v>
      </c>
      <c r="I1799" s="37">
        <v>0.9</v>
      </c>
      <c r="J1799" s="37">
        <v>1.4</v>
      </c>
      <c r="K1799" s="37">
        <v>9.39</v>
      </c>
      <c r="L1799" s="37">
        <v>21.58</v>
      </c>
      <c r="M1799" s="37">
        <v>33.33</v>
      </c>
      <c r="N1799" s="37">
        <v>56.89</v>
      </c>
      <c r="O1799" s="37">
        <v>9.7799999999999994</v>
      </c>
      <c r="P1799" s="37"/>
      <c r="Q1799" s="38" t="s">
        <v>283</v>
      </c>
      <c r="R1799" s="39">
        <v>4.7</v>
      </c>
      <c r="S1799" s="39"/>
      <c r="T1799" s="39"/>
      <c r="U1799" s="39">
        <v>3.8</v>
      </c>
      <c r="V1799" s="39"/>
      <c r="W1799" s="39"/>
      <c r="X1799" s="37">
        <v>0.9</v>
      </c>
      <c r="Y1799" s="37">
        <v>9.0999999999999998E-2</v>
      </c>
      <c r="Z1799" s="37">
        <v>9.89</v>
      </c>
      <c r="AA1799" s="37">
        <v>1.58</v>
      </c>
      <c r="AB1799" s="37"/>
      <c r="AC1799" s="37">
        <v>0.28999999999999998</v>
      </c>
      <c r="AD1799" s="37">
        <v>5.99</v>
      </c>
      <c r="AE1799" s="37">
        <v>0.71</v>
      </c>
      <c r="AF1799" s="37">
        <v>0.2</v>
      </c>
      <c r="AG1799" s="37">
        <v>0.32</v>
      </c>
      <c r="AH1799" s="37">
        <v>0.04</v>
      </c>
      <c r="AI1799" s="37">
        <v>1.31</v>
      </c>
      <c r="AJ1799" s="39">
        <v>11</v>
      </c>
      <c r="AK1799" s="37"/>
      <c r="AL1799" s="37"/>
      <c r="AM1799" s="37"/>
      <c r="AN1799" s="37"/>
      <c r="AO1799" s="40"/>
    </row>
    <row r="1800" spans="1:41" x14ac:dyDescent="0.25">
      <c r="A1800" s="41">
        <v>444</v>
      </c>
      <c r="B1800" s="42" t="s">
        <v>6464</v>
      </c>
      <c r="C1800" s="41">
        <v>2</v>
      </c>
      <c r="D1800" s="41" t="s">
        <v>339</v>
      </c>
      <c r="E1800" s="41">
        <v>16</v>
      </c>
      <c r="F1800" s="49">
        <v>32</v>
      </c>
      <c r="G1800" s="41">
        <f t="shared" si="22"/>
        <v>16</v>
      </c>
      <c r="H1800" s="43">
        <v>0.16</v>
      </c>
      <c r="I1800" s="43">
        <v>0.9</v>
      </c>
      <c r="J1800" s="43">
        <v>1.19</v>
      </c>
      <c r="K1800" s="43">
        <v>7.29</v>
      </c>
      <c r="L1800" s="43">
        <v>19.57</v>
      </c>
      <c r="M1800" s="43">
        <v>29.11</v>
      </c>
      <c r="N1800" s="43">
        <v>56.35</v>
      </c>
      <c r="O1800" s="43">
        <v>14.54</v>
      </c>
      <c r="P1800" s="43"/>
      <c r="Q1800" s="44" t="s">
        <v>283</v>
      </c>
      <c r="R1800" s="45">
        <v>5.0999999999999996</v>
      </c>
      <c r="S1800" s="45"/>
      <c r="T1800" s="45"/>
      <c r="U1800" s="45">
        <v>3.9</v>
      </c>
      <c r="V1800" s="45"/>
      <c r="W1800" s="45"/>
      <c r="X1800" s="43">
        <v>0.51</v>
      </c>
      <c r="Y1800" s="43">
        <v>0.06</v>
      </c>
      <c r="Z1800" s="43">
        <v>8.5</v>
      </c>
      <c r="AA1800" s="43">
        <v>1.54</v>
      </c>
      <c r="AB1800" s="43"/>
      <c r="AC1800" s="43">
        <v>0.15</v>
      </c>
      <c r="AD1800" s="43">
        <v>4.58</v>
      </c>
      <c r="AE1800" s="43">
        <v>0.41</v>
      </c>
      <c r="AF1800" s="43">
        <v>0.2</v>
      </c>
      <c r="AG1800" s="43">
        <v>0.32</v>
      </c>
      <c r="AH1800" s="43">
        <v>0.02</v>
      </c>
      <c r="AI1800" s="43">
        <v>3.6</v>
      </c>
      <c r="AJ1800" s="45">
        <v>7</v>
      </c>
      <c r="AK1800" s="43"/>
      <c r="AL1800" s="43"/>
      <c r="AM1800" s="43"/>
      <c r="AN1800" s="43"/>
      <c r="AO1800" s="46"/>
    </row>
    <row r="1801" spans="1:41" x14ac:dyDescent="0.25">
      <c r="A1801" s="41">
        <v>444</v>
      </c>
      <c r="B1801" s="42" t="s">
        <v>6464</v>
      </c>
      <c r="C1801" s="41">
        <v>3</v>
      </c>
      <c r="D1801" s="41" t="s">
        <v>2542</v>
      </c>
      <c r="E1801" s="41">
        <v>32</v>
      </c>
      <c r="F1801" s="49">
        <v>65</v>
      </c>
      <c r="G1801" s="41">
        <f t="shared" si="22"/>
        <v>33</v>
      </c>
      <c r="H1801" s="43">
        <v>0.18</v>
      </c>
      <c r="I1801" s="43">
        <v>0.71</v>
      </c>
      <c r="J1801" s="43">
        <v>0.76</v>
      </c>
      <c r="K1801" s="43">
        <v>4.26</v>
      </c>
      <c r="L1801" s="43">
        <v>13.64</v>
      </c>
      <c r="M1801" s="43">
        <v>19.55</v>
      </c>
      <c r="N1801" s="43">
        <v>48.35</v>
      </c>
      <c r="O1801" s="43">
        <v>32.1</v>
      </c>
      <c r="P1801" s="43"/>
      <c r="Q1801" s="44" t="s">
        <v>354</v>
      </c>
      <c r="R1801" s="45">
        <v>5.0999999999999996</v>
      </c>
      <c r="S1801" s="45"/>
      <c r="T1801" s="45"/>
      <c r="U1801" s="45">
        <v>3.9</v>
      </c>
      <c r="V1801" s="45"/>
      <c r="W1801" s="45"/>
      <c r="X1801" s="43">
        <v>0.22</v>
      </c>
      <c r="Y1801" s="43">
        <v>6.3E-2</v>
      </c>
      <c r="Z1801" s="43">
        <v>3.49</v>
      </c>
      <c r="AA1801" s="43">
        <v>1.86</v>
      </c>
      <c r="AB1801" s="43"/>
      <c r="AC1801" s="43">
        <v>0.14000000000000001</v>
      </c>
      <c r="AD1801" s="43">
        <v>6.29</v>
      </c>
      <c r="AE1801" s="43">
        <v>0.41</v>
      </c>
      <c r="AF1801" s="43">
        <v>0.2</v>
      </c>
      <c r="AG1801" s="43">
        <v>0.4</v>
      </c>
      <c r="AH1801" s="43">
        <v>0.02</v>
      </c>
      <c r="AI1801" s="43">
        <v>4.62</v>
      </c>
      <c r="AJ1801" s="45">
        <v>9</v>
      </c>
      <c r="AK1801" s="43"/>
      <c r="AL1801" s="43"/>
      <c r="AM1801" s="43"/>
      <c r="AN1801" s="43"/>
      <c r="AO1801" s="46"/>
    </row>
    <row r="1802" spans="1:41" x14ac:dyDescent="0.25">
      <c r="A1802" s="3">
        <v>444</v>
      </c>
      <c r="B1802" s="11" t="s">
        <v>6464</v>
      </c>
      <c r="C1802" s="3">
        <v>4</v>
      </c>
      <c r="D1802" s="3" t="s">
        <v>2550</v>
      </c>
      <c r="E1802" s="3">
        <v>65</v>
      </c>
      <c r="F1802" s="50">
        <v>100</v>
      </c>
      <c r="G1802" s="3">
        <f t="shared" si="22"/>
        <v>35</v>
      </c>
      <c r="H1802" s="15">
        <v>0.03</v>
      </c>
      <c r="I1802" s="15">
        <v>0.17</v>
      </c>
      <c r="J1802" s="15">
        <v>0.27</v>
      </c>
      <c r="K1802" s="15">
        <v>2.36</v>
      </c>
      <c r="L1802" s="15">
        <v>7.51</v>
      </c>
      <c r="M1802" s="15">
        <v>10.34</v>
      </c>
      <c r="N1802" s="15">
        <v>35.020000000000003</v>
      </c>
      <c r="O1802" s="15">
        <v>54.64</v>
      </c>
      <c r="P1802" s="15"/>
      <c r="Q1802" s="23" t="s">
        <v>6</v>
      </c>
      <c r="R1802" s="19">
        <v>5.0999999999999996</v>
      </c>
      <c r="S1802" s="19"/>
      <c r="T1802" s="19"/>
      <c r="U1802" s="19">
        <v>3.9</v>
      </c>
      <c r="V1802" s="19"/>
      <c r="W1802" s="19"/>
      <c r="X1802" s="15">
        <v>0.19</v>
      </c>
      <c r="Y1802" s="15">
        <v>6.3E-2</v>
      </c>
      <c r="Z1802" s="15">
        <v>3.02</v>
      </c>
      <c r="AA1802" s="15">
        <v>1.83</v>
      </c>
      <c r="AB1802" s="15"/>
      <c r="AC1802" s="15">
        <v>0.23</v>
      </c>
      <c r="AD1802" s="15">
        <v>9.9</v>
      </c>
      <c r="AE1802" s="15">
        <v>0.61</v>
      </c>
      <c r="AF1802" s="15">
        <v>0.2</v>
      </c>
      <c r="AG1802" s="15">
        <v>0.5</v>
      </c>
      <c r="AH1802" s="15">
        <v>0.04</v>
      </c>
      <c r="AI1802" s="15">
        <v>7.28</v>
      </c>
      <c r="AJ1802" s="19">
        <v>9</v>
      </c>
      <c r="AK1802" s="15"/>
      <c r="AL1802" s="15"/>
      <c r="AM1802" s="15"/>
      <c r="AN1802" s="15"/>
      <c r="AO1802" s="27"/>
    </row>
    <row r="1803" spans="1:41" x14ac:dyDescent="0.25">
      <c r="A1803" s="3">
        <v>444</v>
      </c>
      <c r="B1803" s="11" t="s">
        <v>6464</v>
      </c>
      <c r="C1803" s="3">
        <v>5</v>
      </c>
      <c r="D1803" s="3" t="s">
        <v>3638</v>
      </c>
      <c r="E1803" s="3">
        <v>100</v>
      </c>
      <c r="F1803" s="50">
        <v>170</v>
      </c>
      <c r="G1803" s="3">
        <f t="shared" si="22"/>
        <v>70</v>
      </c>
      <c r="H1803" s="15">
        <v>7.0000000000000007E-2</v>
      </c>
      <c r="I1803" s="15">
        <v>0.23</v>
      </c>
      <c r="J1803" s="15">
        <v>0.15</v>
      </c>
      <c r="K1803" s="15">
        <v>3.82</v>
      </c>
      <c r="L1803" s="15">
        <v>6.69</v>
      </c>
      <c r="M1803" s="15">
        <v>10.96</v>
      </c>
      <c r="N1803" s="15">
        <v>34.520000000000003</v>
      </c>
      <c r="O1803" s="15">
        <v>54.52</v>
      </c>
      <c r="P1803" s="15"/>
      <c r="Q1803" s="23" t="s">
        <v>6</v>
      </c>
      <c r="R1803" s="19">
        <v>5</v>
      </c>
      <c r="S1803" s="19"/>
      <c r="T1803" s="19"/>
      <c r="U1803" s="19">
        <v>3.8</v>
      </c>
      <c r="V1803" s="19"/>
      <c r="W1803" s="19"/>
      <c r="X1803" s="15">
        <v>0.1</v>
      </c>
      <c r="Y1803" s="15"/>
      <c r="Z1803" s="15"/>
      <c r="AA1803" s="15">
        <v>1.88</v>
      </c>
      <c r="AB1803" s="15"/>
      <c r="AC1803" s="15">
        <v>0.23</v>
      </c>
      <c r="AD1803" s="15">
        <v>9.7200000000000006</v>
      </c>
      <c r="AE1803" s="15">
        <v>0.61</v>
      </c>
      <c r="AF1803" s="15">
        <v>0.2</v>
      </c>
      <c r="AG1803" s="15">
        <v>0.5</v>
      </c>
      <c r="AH1803" s="15">
        <v>0.02</v>
      </c>
      <c r="AI1803" s="15">
        <v>7.7</v>
      </c>
      <c r="AJ1803" s="19">
        <v>7</v>
      </c>
      <c r="AK1803" s="15"/>
      <c r="AL1803" s="15"/>
      <c r="AM1803" s="15"/>
      <c r="AN1803" s="15"/>
      <c r="AO1803" s="27"/>
    </row>
    <row r="1804" spans="1:41" x14ac:dyDescent="0.25">
      <c r="A1804" s="3"/>
      <c r="B1804" s="11"/>
      <c r="C1804" s="3"/>
      <c r="D1804" s="3"/>
      <c r="E1804" s="3"/>
      <c r="F1804" s="50"/>
      <c r="G1804" s="3"/>
      <c r="H1804" s="15"/>
      <c r="I1804" s="15"/>
      <c r="J1804" s="15"/>
      <c r="K1804" s="15"/>
      <c r="L1804" s="15"/>
      <c r="M1804" s="15"/>
      <c r="N1804" s="15"/>
      <c r="O1804" s="15"/>
      <c r="P1804" s="15"/>
      <c r="Q1804" s="23"/>
      <c r="R1804" s="19"/>
      <c r="S1804" s="19"/>
      <c r="T1804" s="19"/>
      <c r="U1804" s="19"/>
      <c r="V1804" s="19"/>
      <c r="W1804" s="19"/>
      <c r="X1804" s="15"/>
      <c r="Y1804" s="15"/>
      <c r="Z1804" s="15"/>
      <c r="AA1804" s="15"/>
      <c r="AB1804" s="15"/>
      <c r="AC1804" s="15"/>
      <c r="AD1804" s="15"/>
      <c r="AE1804" s="15"/>
      <c r="AF1804" s="15"/>
      <c r="AG1804" s="15"/>
      <c r="AH1804" s="15"/>
      <c r="AI1804" s="15"/>
      <c r="AJ1804" s="19"/>
      <c r="AK1804" s="15"/>
      <c r="AL1804" s="15"/>
      <c r="AM1804" s="15"/>
      <c r="AN1804" s="15"/>
      <c r="AO1804" s="27"/>
    </row>
    <row r="1805" spans="1:41" x14ac:dyDescent="0.25">
      <c r="A1805" s="3"/>
      <c r="B1805" s="11"/>
      <c r="C1805" s="3"/>
      <c r="D1805" s="3"/>
      <c r="E1805" s="3"/>
      <c r="F1805" s="50"/>
      <c r="G1805" s="3"/>
      <c r="H1805" s="15"/>
      <c r="I1805" s="15"/>
      <c r="J1805" s="15"/>
      <c r="K1805" s="15"/>
      <c r="L1805" s="15"/>
      <c r="M1805" s="15"/>
      <c r="N1805" s="15"/>
      <c r="O1805" s="15"/>
      <c r="P1805" s="15"/>
      <c r="Q1805" s="23"/>
      <c r="R1805" s="19"/>
      <c r="S1805" s="19"/>
      <c r="T1805" s="19"/>
      <c r="U1805" s="19"/>
      <c r="V1805" s="19"/>
      <c r="W1805" s="19"/>
      <c r="X1805" s="15"/>
      <c r="Y1805" s="15"/>
      <c r="Z1805" s="15"/>
      <c r="AA1805" s="15"/>
      <c r="AB1805" s="15"/>
      <c r="AC1805" s="15"/>
      <c r="AD1805" s="15"/>
      <c r="AE1805" s="15"/>
      <c r="AF1805" s="15"/>
      <c r="AG1805" s="15"/>
      <c r="AH1805" s="15"/>
      <c r="AI1805" s="15"/>
      <c r="AJ1805" s="19"/>
      <c r="AK1805" s="15"/>
      <c r="AL1805" s="15"/>
      <c r="AM1805" s="15"/>
      <c r="AN1805" s="15"/>
      <c r="AO1805" s="27"/>
    </row>
    <row r="1806" spans="1:41" x14ac:dyDescent="0.25">
      <c r="A1806" s="35">
        <v>445</v>
      </c>
      <c r="B1806" s="36" t="s">
        <v>6464</v>
      </c>
      <c r="C1806" s="35">
        <v>1</v>
      </c>
      <c r="D1806" s="35" t="s">
        <v>660</v>
      </c>
      <c r="E1806" s="35">
        <v>0</v>
      </c>
      <c r="F1806" s="51">
        <v>10</v>
      </c>
      <c r="G1806" s="35">
        <f t="shared" si="22"/>
        <v>10</v>
      </c>
      <c r="H1806" s="37">
        <v>0.4</v>
      </c>
      <c r="I1806" s="37">
        <v>4.8899999999999997</v>
      </c>
      <c r="J1806" s="37">
        <v>15.12</v>
      </c>
      <c r="K1806" s="37">
        <v>47.66</v>
      </c>
      <c r="L1806" s="37">
        <v>15.17</v>
      </c>
      <c r="M1806" s="37">
        <v>83.24</v>
      </c>
      <c r="N1806" s="37">
        <v>13.14</v>
      </c>
      <c r="O1806" s="37">
        <v>3.62</v>
      </c>
      <c r="P1806" s="37"/>
      <c r="Q1806" s="38" t="s">
        <v>79</v>
      </c>
      <c r="R1806" s="39">
        <v>4.5999999999999996</v>
      </c>
      <c r="S1806" s="39"/>
      <c r="T1806" s="39"/>
      <c r="U1806" s="39">
        <v>4</v>
      </c>
      <c r="V1806" s="39"/>
      <c r="W1806" s="39"/>
      <c r="X1806" s="37">
        <v>0.54</v>
      </c>
      <c r="Y1806" s="37">
        <v>5.3999999999999999E-2</v>
      </c>
      <c r="Z1806" s="37">
        <v>10</v>
      </c>
      <c r="AA1806" s="37">
        <v>1.58</v>
      </c>
      <c r="AB1806" s="37"/>
      <c r="AC1806" s="37">
        <v>1.47</v>
      </c>
      <c r="AD1806" s="37">
        <v>3.83</v>
      </c>
      <c r="AE1806" s="37">
        <v>0.61</v>
      </c>
      <c r="AF1806" s="37">
        <v>0.2</v>
      </c>
      <c r="AG1806" s="37">
        <v>0.44</v>
      </c>
      <c r="AH1806" s="37">
        <v>0.18</v>
      </c>
      <c r="AI1806" s="37">
        <v>2.42</v>
      </c>
      <c r="AJ1806" s="39">
        <v>17</v>
      </c>
      <c r="AK1806" s="37"/>
      <c r="AL1806" s="37"/>
      <c r="AM1806" s="37"/>
      <c r="AN1806" s="37"/>
      <c r="AO1806" s="40"/>
    </row>
    <row r="1807" spans="1:41" x14ac:dyDescent="0.25">
      <c r="A1807" s="41">
        <v>445</v>
      </c>
      <c r="B1807" s="42" t="s">
        <v>6464</v>
      </c>
      <c r="C1807" s="41">
        <v>2</v>
      </c>
      <c r="D1807" s="41" t="s">
        <v>684</v>
      </c>
      <c r="E1807" s="41">
        <v>10</v>
      </c>
      <c r="F1807" s="49">
        <v>45</v>
      </c>
      <c r="G1807" s="41">
        <f t="shared" si="22"/>
        <v>35</v>
      </c>
      <c r="H1807" s="43">
        <v>0.59</v>
      </c>
      <c r="I1807" s="43">
        <v>4.32</v>
      </c>
      <c r="J1807" s="43">
        <v>14.47</v>
      </c>
      <c r="K1807" s="43">
        <v>53.39</v>
      </c>
      <c r="L1807" s="43">
        <v>10.26</v>
      </c>
      <c r="M1807" s="43">
        <v>83.03</v>
      </c>
      <c r="N1807" s="43">
        <v>13.34</v>
      </c>
      <c r="O1807" s="43">
        <v>3.63</v>
      </c>
      <c r="P1807" s="43"/>
      <c r="Q1807" s="44" t="s">
        <v>79</v>
      </c>
      <c r="R1807" s="45">
        <v>5.5</v>
      </c>
      <c r="S1807" s="45"/>
      <c r="T1807" s="45"/>
      <c r="U1807" s="45">
        <v>4.2</v>
      </c>
      <c r="V1807" s="45"/>
      <c r="W1807" s="45"/>
      <c r="X1807" s="43">
        <v>0.42</v>
      </c>
      <c r="Y1807" s="43">
        <v>4.7E-2</v>
      </c>
      <c r="Z1807" s="43">
        <v>8.94</v>
      </c>
      <c r="AA1807" s="43">
        <v>1.48</v>
      </c>
      <c r="AB1807" s="43"/>
      <c r="AC1807" s="43">
        <v>0.43</v>
      </c>
      <c r="AD1807" s="43">
        <v>3.12</v>
      </c>
      <c r="AE1807" s="43">
        <v>0.61</v>
      </c>
      <c r="AF1807" s="43">
        <v>0.1</v>
      </c>
      <c r="AG1807" s="43">
        <v>0.42</v>
      </c>
      <c r="AH1807" s="43">
        <v>0.08</v>
      </c>
      <c r="AI1807" s="43">
        <v>1.7</v>
      </c>
      <c r="AJ1807" s="45">
        <v>10</v>
      </c>
      <c r="AK1807" s="43"/>
      <c r="AL1807" s="43"/>
      <c r="AM1807" s="43"/>
      <c r="AN1807" s="43"/>
      <c r="AO1807" s="46"/>
    </row>
    <row r="1808" spans="1:41" x14ac:dyDescent="0.25">
      <c r="A1808" s="41">
        <v>445</v>
      </c>
      <c r="B1808" s="42" t="s">
        <v>6464</v>
      </c>
      <c r="C1808" s="41">
        <v>3</v>
      </c>
      <c r="D1808" s="41" t="s">
        <v>339</v>
      </c>
      <c r="E1808" s="41">
        <v>45</v>
      </c>
      <c r="F1808" s="49">
        <v>80</v>
      </c>
      <c r="G1808" s="41">
        <f t="shared" si="22"/>
        <v>35</v>
      </c>
      <c r="H1808" s="43">
        <v>1.2</v>
      </c>
      <c r="I1808" s="43">
        <v>3.44</v>
      </c>
      <c r="J1808" s="43">
        <v>14.4</v>
      </c>
      <c r="K1808" s="43">
        <v>44.59</v>
      </c>
      <c r="L1808" s="43">
        <v>13.78</v>
      </c>
      <c r="M1808" s="43">
        <v>77.41</v>
      </c>
      <c r="N1808" s="43">
        <v>18.600000000000001</v>
      </c>
      <c r="O1808" s="43">
        <v>3.99</v>
      </c>
      <c r="P1808" s="43"/>
      <c r="Q1808" s="44" t="s">
        <v>79</v>
      </c>
      <c r="R1808" s="45">
        <v>5.3</v>
      </c>
      <c r="S1808" s="45"/>
      <c r="T1808" s="45"/>
      <c r="U1808" s="45">
        <v>4.4000000000000004</v>
      </c>
      <c r="V1808" s="45"/>
      <c r="W1808" s="45"/>
      <c r="X1808" s="43">
        <v>0.27</v>
      </c>
      <c r="Y1808" s="43">
        <v>3.9E-2</v>
      </c>
      <c r="Z1808" s="43">
        <v>6.92</v>
      </c>
      <c r="AA1808" s="43">
        <v>1.55</v>
      </c>
      <c r="AB1808" s="43"/>
      <c r="AC1808" s="43">
        <v>0.14000000000000001</v>
      </c>
      <c r="AD1808" s="43">
        <v>1.96</v>
      </c>
      <c r="AE1808" s="43">
        <v>0.41</v>
      </c>
      <c r="AF1808" s="43">
        <v>0.1</v>
      </c>
      <c r="AG1808" s="43">
        <v>0.34</v>
      </c>
      <c r="AH1808" s="43">
        <v>0.02</v>
      </c>
      <c r="AI1808" s="43">
        <v>1.37</v>
      </c>
      <c r="AJ1808" s="45">
        <v>10</v>
      </c>
      <c r="AK1808" s="43"/>
      <c r="AL1808" s="43"/>
      <c r="AM1808" s="43"/>
      <c r="AN1808" s="43"/>
      <c r="AO1808" s="46"/>
    </row>
    <row r="1809" spans="1:41" x14ac:dyDescent="0.25">
      <c r="A1809" s="3">
        <v>445</v>
      </c>
      <c r="B1809" s="11" t="s">
        <v>6464</v>
      </c>
      <c r="C1809" s="3">
        <v>4</v>
      </c>
      <c r="D1809" s="3" t="s">
        <v>2542</v>
      </c>
      <c r="E1809" s="3">
        <v>80</v>
      </c>
      <c r="F1809" s="50">
        <v>155</v>
      </c>
      <c r="G1809" s="3">
        <f t="shared" si="22"/>
        <v>75</v>
      </c>
      <c r="H1809" s="15">
        <v>0.56999999999999995</v>
      </c>
      <c r="I1809" s="15">
        <v>3.28</v>
      </c>
      <c r="J1809" s="15">
        <v>11.25</v>
      </c>
      <c r="K1809" s="15">
        <v>36.74</v>
      </c>
      <c r="L1809" s="15">
        <v>10.74</v>
      </c>
      <c r="M1809" s="15">
        <v>62.58</v>
      </c>
      <c r="N1809" s="15">
        <v>15.06</v>
      </c>
      <c r="O1809" s="15">
        <v>22.36</v>
      </c>
      <c r="P1809" s="15"/>
      <c r="Q1809" s="23" t="s">
        <v>148</v>
      </c>
      <c r="R1809" s="19">
        <v>5.0999999999999996</v>
      </c>
      <c r="S1809" s="19"/>
      <c r="T1809" s="19"/>
      <c r="U1809" s="19">
        <v>3.9</v>
      </c>
      <c r="V1809" s="19"/>
      <c r="W1809" s="19"/>
      <c r="X1809" s="15">
        <v>0.11</v>
      </c>
      <c r="Y1809" s="15">
        <v>3.5999999999999997E-2</v>
      </c>
      <c r="Z1809" s="15">
        <v>3.06</v>
      </c>
      <c r="AA1809" s="15">
        <v>1.77</v>
      </c>
      <c r="AB1809" s="15"/>
      <c r="AC1809" s="15">
        <v>0.15</v>
      </c>
      <c r="AD1809" s="15">
        <v>4.28</v>
      </c>
      <c r="AE1809" s="15">
        <v>0.61</v>
      </c>
      <c r="AF1809" s="15">
        <v>0.1</v>
      </c>
      <c r="AG1809" s="15">
        <v>0.38</v>
      </c>
      <c r="AH1809" s="15">
        <v>0.04</v>
      </c>
      <c r="AI1809" s="15">
        <v>2.91</v>
      </c>
      <c r="AJ1809" s="19">
        <v>9</v>
      </c>
      <c r="AK1809" s="15"/>
      <c r="AL1809" s="15"/>
      <c r="AM1809" s="15"/>
      <c r="AN1809" s="15"/>
      <c r="AO1809" s="27"/>
    </row>
    <row r="1810" spans="1:41" x14ac:dyDescent="0.25">
      <c r="A1810" s="3">
        <v>445</v>
      </c>
      <c r="B1810" s="11" t="s">
        <v>6464</v>
      </c>
      <c r="C1810" s="3">
        <v>5</v>
      </c>
      <c r="D1810" s="3" t="s">
        <v>2550</v>
      </c>
      <c r="E1810" s="3">
        <v>155</v>
      </c>
      <c r="F1810" s="50">
        <v>185</v>
      </c>
      <c r="G1810" s="3">
        <f t="shared" si="22"/>
        <v>30</v>
      </c>
      <c r="H1810" s="15">
        <v>0.87</v>
      </c>
      <c r="I1810" s="15">
        <v>2.88</v>
      </c>
      <c r="J1810" s="15">
        <v>11.09</v>
      </c>
      <c r="K1810" s="15">
        <v>39.770000000000003</v>
      </c>
      <c r="L1810" s="15">
        <v>9.3699999999999992</v>
      </c>
      <c r="M1810" s="15">
        <v>63.98</v>
      </c>
      <c r="N1810" s="15">
        <v>15.62</v>
      </c>
      <c r="O1810" s="15">
        <v>20.399999999999999</v>
      </c>
      <c r="P1810" s="15"/>
      <c r="Q1810" s="23" t="s">
        <v>148</v>
      </c>
      <c r="R1810" s="19">
        <v>5.2</v>
      </c>
      <c r="S1810" s="19"/>
      <c r="T1810" s="19"/>
      <c r="U1810" s="19">
        <v>3.9</v>
      </c>
      <c r="V1810" s="19"/>
      <c r="W1810" s="19"/>
      <c r="X1810" s="15">
        <v>0.18</v>
      </c>
      <c r="Y1810" s="15"/>
      <c r="Z1810" s="15"/>
      <c r="AA1810" s="15">
        <v>1.82</v>
      </c>
      <c r="AB1810" s="15"/>
      <c r="AC1810" s="15">
        <v>0.1</v>
      </c>
      <c r="AD1810" s="15">
        <v>3.54</v>
      </c>
      <c r="AE1810" s="15">
        <v>0.61</v>
      </c>
      <c r="AF1810" s="15">
        <v>0.1</v>
      </c>
      <c r="AG1810" s="15">
        <v>0.34</v>
      </c>
      <c r="AH1810" s="15">
        <v>0.04</v>
      </c>
      <c r="AI1810" s="15">
        <v>2.74</v>
      </c>
      <c r="AJ1810" s="19">
        <v>4</v>
      </c>
      <c r="AK1810" s="15"/>
      <c r="AL1810" s="15"/>
      <c r="AM1810" s="15"/>
      <c r="AN1810" s="15"/>
      <c r="AO1810" s="27"/>
    </row>
    <row r="1811" spans="1:41" x14ac:dyDescent="0.25">
      <c r="A1811" s="3"/>
      <c r="B1811" s="11"/>
      <c r="C1811" s="3"/>
      <c r="D1811" s="3"/>
      <c r="E1811" s="3"/>
      <c r="F1811" s="50"/>
      <c r="G1811" s="3"/>
      <c r="H1811" s="15"/>
      <c r="I1811" s="15"/>
      <c r="J1811" s="15"/>
      <c r="K1811" s="15"/>
      <c r="L1811" s="15"/>
      <c r="M1811" s="15"/>
      <c r="N1811" s="15"/>
      <c r="O1811" s="15"/>
      <c r="P1811" s="15"/>
      <c r="Q1811" s="23"/>
      <c r="R1811" s="19"/>
      <c r="S1811" s="19"/>
      <c r="T1811" s="19"/>
      <c r="U1811" s="19"/>
      <c r="V1811" s="19"/>
      <c r="W1811" s="19"/>
      <c r="X1811" s="15"/>
      <c r="Y1811" s="15"/>
      <c r="Z1811" s="15"/>
      <c r="AA1811" s="15"/>
      <c r="AB1811" s="15"/>
      <c r="AC1811" s="15"/>
      <c r="AD1811" s="15"/>
      <c r="AE1811" s="15"/>
      <c r="AF1811" s="15"/>
      <c r="AG1811" s="15"/>
      <c r="AH1811" s="15"/>
      <c r="AI1811" s="15"/>
      <c r="AJ1811" s="19"/>
      <c r="AK1811" s="15"/>
      <c r="AL1811" s="15"/>
      <c r="AM1811" s="15"/>
      <c r="AN1811" s="15"/>
      <c r="AO1811" s="27"/>
    </row>
    <row r="1812" spans="1:41" x14ac:dyDescent="0.25">
      <c r="A1812" s="3"/>
      <c r="B1812" s="11"/>
      <c r="C1812" s="3"/>
      <c r="D1812" s="3"/>
      <c r="E1812" s="3"/>
      <c r="F1812" s="50"/>
      <c r="G1812" s="3"/>
      <c r="H1812" s="15"/>
      <c r="I1812" s="15"/>
      <c r="J1812" s="15"/>
      <c r="K1812" s="15"/>
      <c r="L1812" s="15"/>
      <c r="M1812" s="15"/>
      <c r="N1812" s="15"/>
      <c r="O1812" s="15"/>
      <c r="P1812" s="15"/>
      <c r="Q1812" s="23"/>
      <c r="R1812" s="19"/>
      <c r="S1812" s="19"/>
      <c r="T1812" s="19"/>
      <c r="U1812" s="19"/>
      <c r="V1812" s="19"/>
      <c r="W1812" s="19"/>
      <c r="X1812" s="15"/>
      <c r="Y1812" s="15"/>
      <c r="Z1812" s="15"/>
      <c r="AA1812" s="15"/>
      <c r="AB1812" s="15"/>
      <c r="AC1812" s="15"/>
      <c r="AD1812" s="15"/>
      <c r="AE1812" s="15"/>
      <c r="AF1812" s="15"/>
      <c r="AG1812" s="15"/>
      <c r="AH1812" s="15"/>
      <c r="AI1812" s="15"/>
      <c r="AJ1812" s="19"/>
      <c r="AK1812" s="15"/>
      <c r="AL1812" s="15"/>
      <c r="AM1812" s="15"/>
      <c r="AN1812" s="15"/>
      <c r="AO1812" s="27"/>
    </row>
    <row r="1813" spans="1:41" x14ac:dyDescent="0.25">
      <c r="A1813" s="35">
        <v>446</v>
      </c>
      <c r="B1813" s="36" t="s">
        <v>6464</v>
      </c>
      <c r="C1813" s="35">
        <v>1</v>
      </c>
      <c r="D1813" s="35" t="s">
        <v>660</v>
      </c>
      <c r="E1813" s="35">
        <v>0</v>
      </c>
      <c r="F1813" s="51">
        <v>22</v>
      </c>
      <c r="G1813" s="35">
        <f t="shared" si="22"/>
        <v>22</v>
      </c>
      <c r="H1813" s="37">
        <v>0.16</v>
      </c>
      <c r="I1813" s="37">
        <v>2.78</v>
      </c>
      <c r="J1813" s="37">
        <v>45.82</v>
      </c>
      <c r="K1813" s="37">
        <v>34.9</v>
      </c>
      <c r="L1813" s="37">
        <v>6.22</v>
      </c>
      <c r="M1813" s="37">
        <v>89.88</v>
      </c>
      <c r="N1813" s="37">
        <v>8.52</v>
      </c>
      <c r="O1813" s="37">
        <v>1.6</v>
      </c>
      <c r="P1813" s="37"/>
      <c r="Q1813" s="38" t="s">
        <v>16</v>
      </c>
      <c r="R1813" s="39">
        <v>4.5999999999999996</v>
      </c>
      <c r="S1813" s="39"/>
      <c r="T1813" s="39"/>
      <c r="U1813" s="39">
        <v>4</v>
      </c>
      <c r="V1813" s="39"/>
      <c r="W1813" s="39"/>
      <c r="X1813" s="37">
        <v>0.35</v>
      </c>
      <c r="Y1813" s="37">
        <v>4.2999999999999997E-2</v>
      </c>
      <c r="Z1813" s="37">
        <v>8.1300000000000008</v>
      </c>
      <c r="AA1813" s="37">
        <v>1.54</v>
      </c>
      <c r="AB1813" s="37"/>
      <c r="AC1813" s="37">
        <v>0.46</v>
      </c>
      <c r="AD1813" s="37">
        <v>1.96</v>
      </c>
      <c r="AE1813" s="37">
        <v>0.41</v>
      </c>
      <c r="AF1813" s="37">
        <v>0.1</v>
      </c>
      <c r="AG1813" s="37">
        <v>0.24</v>
      </c>
      <c r="AH1813" s="37">
        <v>0.02</v>
      </c>
      <c r="AI1813" s="37">
        <v>1.03</v>
      </c>
      <c r="AJ1813" s="39">
        <v>7</v>
      </c>
      <c r="AK1813" s="37"/>
      <c r="AL1813" s="37"/>
      <c r="AM1813" s="37"/>
      <c r="AN1813" s="37"/>
      <c r="AO1813" s="40"/>
    </row>
    <row r="1814" spans="1:41" x14ac:dyDescent="0.25">
      <c r="A1814" s="41">
        <v>446</v>
      </c>
      <c r="B1814" s="42" t="s">
        <v>6464</v>
      </c>
      <c r="C1814" s="41">
        <v>2</v>
      </c>
      <c r="D1814" s="41" t="s">
        <v>684</v>
      </c>
      <c r="E1814" s="41">
        <v>22</v>
      </c>
      <c r="F1814" s="49">
        <v>49</v>
      </c>
      <c r="G1814" s="41">
        <f t="shared" si="22"/>
        <v>27</v>
      </c>
      <c r="H1814" s="43">
        <v>0.24</v>
      </c>
      <c r="I1814" s="43">
        <v>2.94</v>
      </c>
      <c r="J1814" s="43">
        <v>42.87</v>
      </c>
      <c r="K1814" s="43">
        <v>36.17</v>
      </c>
      <c r="L1814" s="43">
        <v>7.23</v>
      </c>
      <c r="M1814" s="43">
        <v>89.45</v>
      </c>
      <c r="N1814" s="43">
        <v>9.35</v>
      </c>
      <c r="O1814" s="43">
        <v>1.2</v>
      </c>
      <c r="P1814" s="43"/>
      <c r="Q1814" s="44" t="s">
        <v>16</v>
      </c>
      <c r="R1814" s="45">
        <v>4.9000000000000004</v>
      </c>
      <c r="S1814" s="45"/>
      <c r="T1814" s="45"/>
      <c r="U1814" s="45">
        <v>4.0999999999999996</v>
      </c>
      <c r="V1814" s="45"/>
      <c r="W1814" s="45"/>
      <c r="X1814" s="43">
        <v>0.26</v>
      </c>
      <c r="Y1814" s="43">
        <v>2.7E-2</v>
      </c>
      <c r="Z1814" s="43">
        <v>9.6300000000000008</v>
      </c>
      <c r="AA1814" s="43">
        <v>1.58</v>
      </c>
      <c r="AB1814" s="43"/>
      <c r="AC1814" s="43">
        <v>0.14000000000000001</v>
      </c>
      <c r="AD1814" s="43">
        <v>1.18</v>
      </c>
      <c r="AE1814" s="43">
        <v>0.31</v>
      </c>
      <c r="AF1814" s="43">
        <v>0.1</v>
      </c>
      <c r="AG1814" s="43">
        <v>0.24</v>
      </c>
      <c r="AH1814" s="43">
        <v>0.02</v>
      </c>
      <c r="AI1814" s="43">
        <v>0.51</v>
      </c>
      <c r="AJ1814" s="45">
        <v>9</v>
      </c>
      <c r="AK1814" s="43"/>
      <c r="AL1814" s="43"/>
      <c r="AM1814" s="43"/>
      <c r="AN1814" s="43"/>
      <c r="AO1814" s="46"/>
    </row>
    <row r="1815" spans="1:41" x14ac:dyDescent="0.25">
      <c r="A1815" s="3">
        <v>446</v>
      </c>
      <c r="B1815" s="11" t="s">
        <v>6464</v>
      </c>
      <c r="C1815" s="3">
        <v>3</v>
      </c>
      <c r="D1815" s="3" t="s">
        <v>1331</v>
      </c>
      <c r="E1815" s="3">
        <v>49</v>
      </c>
      <c r="F1815" s="50">
        <v>81</v>
      </c>
      <c r="G1815" s="3">
        <f t="shared" si="22"/>
        <v>32</v>
      </c>
      <c r="H1815" s="15">
        <v>0.14000000000000001</v>
      </c>
      <c r="I1815" s="15">
        <v>2.5499999999999998</v>
      </c>
      <c r="J1815" s="15">
        <v>44.73</v>
      </c>
      <c r="K1815" s="15">
        <v>35.24</v>
      </c>
      <c r="L1815" s="15">
        <v>6.52</v>
      </c>
      <c r="M1815" s="15">
        <v>89.18</v>
      </c>
      <c r="N1815" s="15">
        <v>10.02</v>
      </c>
      <c r="O1815" s="15">
        <v>0.8</v>
      </c>
      <c r="P1815" s="15"/>
      <c r="Q1815" s="23" t="s">
        <v>16</v>
      </c>
      <c r="R1815" s="19">
        <v>5.3</v>
      </c>
      <c r="S1815" s="19"/>
      <c r="T1815" s="19"/>
      <c r="U1815" s="19">
        <v>4.2</v>
      </c>
      <c r="V1815" s="19"/>
      <c r="W1815" s="19"/>
      <c r="X1815" s="15">
        <v>0.06</v>
      </c>
      <c r="Y1815" s="15">
        <v>2.5999999999999999E-2</v>
      </c>
      <c r="Z1815" s="15">
        <v>2.31</v>
      </c>
      <c r="AA1815" s="15"/>
      <c r="AB1815" s="15"/>
      <c r="AC1815" s="15">
        <v>0.1</v>
      </c>
      <c r="AD1815" s="15">
        <v>0.71</v>
      </c>
      <c r="AE1815" s="15">
        <v>0.1</v>
      </c>
      <c r="AF1815" s="15">
        <v>0.1</v>
      </c>
      <c r="AG1815" s="15">
        <v>0.24</v>
      </c>
      <c r="AH1815" s="15">
        <v>0.02</v>
      </c>
      <c r="AI1815" s="15">
        <v>0.34</v>
      </c>
      <c r="AJ1815" s="19">
        <v>7</v>
      </c>
      <c r="AK1815" s="15"/>
      <c r="AL1815" s="15"/>
      <c r="AM1815" s="15"/>
      <c r="AN1815" s="15"/>
      <c r="AO1815" s="27"/>
    </row>
    <row r="1816" spans="1:41" x14ac:dyDescent="0.25">
      <c r="A1816" s="3">
        <v>446</v>
      </c>
      <c r="B1816" s="11" t="s">
        <v>6464</v>
      </c>
      <c r="C1816" s="3">
        <v>4</v>
      </c>
      <c r="D1816" s="3" t="s">
        <v>1343</v>
      </c>
      <c r="E1816" s="3">
        <v>81</v>
      </c>
      <c r="F1816" s="50">
        <v>120</v>
      </c>
      <c r="G1816" s="3">
        <f t="shared" si="22"/>
        <v>39</v>
      </c>
      <c r="H1816" s="15">
        <v>0.19</v>
      </c>
      <c r="I1816" s="15">
        <v>2.59</v>
      </c>
      <c r="J1816" s="15">
        <v>43.93</v>
      </c>
      <c r="K1816" s="15">
        <v>35.6</v>
      </c>
      <c r="L1816" s="15">
        <v>6.41</v>
      </c>
      <c r="M1816" s="15">
        <v>88.72</v>
      </c>
      <c r="N1816" s="15">
        <v>9.69</v>
      </c>
      <c r="O1816" s="15">
        <v>1.59</v>
      </c>
      <c r="P1816" s="15"/>
      <c r="Q1816" s="23" t="s">
        <v>16</v>
      </c>
      <c r="R1816" s="19">
        <v>5.7</v>
      </c>
      <c r="S1816" s="19"/>
      <c r="T1816" s="19"/>
      <c r="U1816" s="19">
        <v>4.3</v>
      </c>
      <c r="V1816" s="19"/>
      <c r="W1816" s="19"/>
      <c r="X1816" s="15">
        <v>0.06</v>
      </c>
      <c r="Y1816" s="15">
        <v>0.03</v>
      </c>
      <c r="Z1816" s="15">
        <v>2</v>
      </c>
      <c r="AA1816" s="15"/>
      <c r="AB1816" s="15"/>
      <c r="AC1816" s="15">
        <v>0.05</v>
      </c>
      <c r="AD1816" s="15">
        <v>0.64</v>
      </c>
      <c r="AE1816" s="15">
        <v>0.2</v>
      </c>
      <c r="AF1816" s="15">
        <v>0.1</v>
      </c>
      <c r="AG1816" s="15">
        <v>0.3</v>
      </c>
      <c r="AH1816" s="15">
        <v>0.02</v>
      </c>
      <c r="AI1816" s="15">
        <v>0.17</v>
      </c>
      <c r="AJ1816" s="19">
        <v>4</v>
      </c>
      <c r="AK1816" s="15"/>
      <c r="AL1816" s="15"/>
      <c r="AM1816" s="15"/>
      <c r="AN1816" s="15"/>
      <c r="AO1816" s="27"/>
    </row>
    <row r="1817" spans="1:41" x14ac:dyDescent="0.25">
      <c r="A1817" s="3">
        <v>446</v>
      </c>
      <c r="B1817" s="11" t="s">
        <v>6464</v>
      </c>
      <c r="C1817" s="3">
        <v>5</v>
      </c>
      <c r="D1817" s="3" t="s">
        <v>5395</v>
      </c>
      <c r="E1817" s="3">
        <v>120</v>
      </c>
      <c r="F1817" s="50">
        <v>160</v>
      </c>
      <c r="G1817" s="3">
        <f t="shared" si="22"/>
        <v>40</v>
      </c>
      <c r="H1817" s="15">
        <v>0.32</v>
      </c>
      <c r="I1817" s="15">
        <v>2.68</v>
      </c>
      <c r="J1817" s="15">
        <v>43.51</v>
      </c>
      <c r="K1817" s="15">
        <v>34.869999999999997</v>
      </c>
      <c r="L1817" s="15">
        <v>7.19</v>
      </c>
      <c r="M1817" s="15">
        <v>88.57</v>
      </c>
      <c r="N1817" s="15">
        <v>10.23</v>
      </c>
      <c r="O1817" s="15">
        <v>1.2</v>
      </c>
      <c r="P1817" s="15">
        <v>1</v>
      </c>
      <c r="Q1817" s="23" t="s">
        <v>16</v>
      </c>
      <c r="R1817" s="19">
        <v>5.9</v>
      </c>
      <c r="S1817" s="19"/>
      <c r="T1817" s="19"/>
      <c r="U1817" s="19">
        <v>4.4000000000000004</v>
      </c>
      <c r="V1817" s="19"/>
      <c r="W1817" s="19"/>
      <c r="X1817" s="15">
        <v>0.06</v>
      </c>
      <c r="Y1817" s="15"/>
      <c r="Z1817" s="15"/>
      <c r="AA1817" s="15">
        <v>1.59</v>
      </c>
      <c r="AB1817" s="15"/>
      <c r="AC1817" s="15">
        <v>0.19</v>
      </c>
      <c r="AD1817" s="15">
        <v>0.71</v>
      </c>
      <c r="AE1817" s="15">
        <v>0.31</v>
      </c>
      <c r="AF1817" s="15">
        <v>0.1</v>
      </c>
      <c r="AG1817" s="15">
        <v>0.24</v>
      </c>
      <c r="AH1817" s="15">
        <v>0.02</v>
      </c>
      <c r="AI1817" s="15">
        <v>0.17</v>
      </c>
      <c r="AJ1817" s="19">
        <v>9</v>
      </c>
      <c r="AK1817" s="15"/>
      <c r="AL1817" s="15"/>
      <c r="AM1817" s="15"/>
      <c r="AN1817" s="15"/>
      <c r="AO1817" s="27"/>
    </row>
    <row r="1818" spans="1:41" x14ac:dyDescent="0.25">
      <c r="A1818" s="3">
        <v>446</v>
      </c>
      <c r="B1818" s="11" t="s">
        <v>6464</v>
      </c>
      <c r="C1818" s="3">
        <v>6</v>
      </c>
      <c r="D1818" s="3" t="s">
        <v>199</v>
      </c>
      <c r="E1818" s="3">
        <v>160</v>
      </c>
      <c r="F1818" s="50">
        <v>174</v>
      </c>
      <c r="G1818" s="3">
        <f t="shared" si="22"/>
        <v>14</v>
      </c>
      <c r="H1818" s="15">
        <v>0.25</v>
      </c>
      <c r="I1818" s="15">
        <v>2.2599999999999998</v>
      </c>
      <c r="J1818" s="15">
        <v>35.92</v>
      </c>
      <c r="K1818" s="15">
        <v>27.59</v>
      </c>
      <c r="L1818" s="15">
        <v>5.96</v>
      </c>
      <c r="M1818" s="15">
        <v>71.98</v>
      </c>
      <c r="N1818" s="15">
        <v>14.45</v>
      </c>
      <c r="O1818" s="15">
        <v>13.57</v>
      </c>
      <c r="P1818" s="15"/>
      <c r="Q1818" s="23" t="s">
        <v>506</v>
      </c>
      <c r="R1818" s="19">
        <v>5.0999999999999996</v>
      </c>
      <c r="S1818" s="19"/>
      <c r="T1818" s="19"/>
      <c r="U1818" s="19">
        <v>3.8</v>
      </c>
      <c r="V1818" s="19"/>
      <c r="W1818" s="19"/>
      <c r="X1818" s="15">
        <v>0.11</v>
      </c>
      <c r="Y1818" s="15"/>
      <c r="Z1818" s="15"/>
      <c r="AA1818" s="15">
        <v>1.93</v>
      </c>
      <c r="AB1818" s="15"/>
      <c r="AC1818" s="15">
        <v>0.06</v>
      </c>
      <c r="AD1818" s="15">
        <v>1.79</v>
      </c>
      <c r="AE1818" s="15">
        <v>0.31</v>
      </c>
      <c r="AF1818" s="15">
        <v>0.1</v>
      </c>
      <c r="AG1818" s="15">
        <v>0.3</v>
      </c>
      <c r="AH1818" s="15">
        <v>0.02</v>
      </c>
      <c r="AI1818" s="15">
        <v>0.86</v>
      </c>
      <c r="AJ1818" s="19">
        <v>6</v>
      </c>
      <c r="AK1818" s="15"/>
      <c r="AL1818" s="15"/>
      <c r="AM1818" s="15"/>
      <c r="AN1818" s="15"/>
      <c r="AO1818" s="27"/>
    </row>
    <row r="1819" spans="1:41" x14ac:dyDescent="0.25">
      <c r="A1819" s="3">
        <v>446</v>
      </c>
      <c r="B1819" s="11" t="s">
        <v>6464</v>
      </c>
      <c r="C1819" s="3">
        <v>7</v>
      </c>
      <c r="D1819" s="3" t="s">
        <v>2542</v>
      </c>
      <c r="E1819" s="3">
        <v>174</v>
      </c>
      <c r="F1819" s="50">
        <v>197</v>
      </c>
      <c r="G1819" s="3">
        <f t="shared" ref="G1819:G1904" si="23">F1819-E1819</f>
        <v>23</v>
      </c>
      <c r="H1819" s="15">
        <v>0.13</v>
      </c>
      <c r="I1819" s="15">
        <v>2.31</v>
      </c>
      <c r="J1819" s="15">
        <v>34.24</v>
      </c>
      <c r="K1819" s="15">
        <v>27.21</v>
      </c>
      <c r="L1819" s="15">
        <v>4.84</v>
      </c>
      <c r="M1819" s="15">
        <v>68.73</v>
      </c>
      <c r="N1819" s="15">
        <v>8.3800000000000008</v>
      </c>
      <c r="O1819" s="15">
        <v>22.89</v>
      </c>
      <c r="P1819" s="15"/>
      <c r="Q1819" s="23" t="s">
        <v>148</v>
      </c>
      <c r="R1819" s="19">
        <v>5.0999999999999996</v>
      </c>
      <c r="S1819" s="19"/>
      <c r="T1819" s="19"/>
      <c r="U1819" s="19">
        <v>3.6</v>
      </c>
      <c r="V1819" s="19"/>
      <c r="W1819" s="19"/>
      <c r="X1819" s="15">
        <v>0.11</v>
      </c>
      <c r="Y1819" s="15"/>
      <c r="Z1819" s="15"/>
      <c r="AA1819" s="15">
        <v>1.88</v>
      </c>
      <c r="AB1819" s="15"/>
      <c r="AC1819" s="15">
        <v>0.05</v>
      </c>
      <c r="AD1819" s="15">
        <v>4.08</v>
      </c>
      <c r="AE1819" s="15">
        <v>0.1</v>
      </c>
      <c r="AF1819" s="15">
        <v>0.1</v>
      </c>
      <c r="AG1819" s="15">
        <v>0.3</v>
      </c>
      <c r="AH1819" s="15">
        <v>0.02</v>
      </c>
      <c r="AI1819" s="15">
        <v>3.08</v>
      </c>
      <c r="AJ1819" s="19">
        <v>10</v>
      </c>
      <c r="AK1819" s="15"/>
      <c r="AL1819" s="15"/>
      <c r="AM1819" s="15"/>
      <c r="AN1819" s="15"/>
      <c r="AO1819" s="27"/>
    </row>
    <row r="1820" spans="1:41" x14ac:dyDescent="0.25">
      <c r="A1820" s="3">
        <v>446</v>
      </c>
      <c r="B1820" s="11" t="s">
        <v>6464</v>
      </c>
      <c r="C1820" s="3">
        <v>8</v>
      </c>
      <c r="D1820" s="3" t="s">
        <v>2550</v>
      </c>
      <c r="E1820" s="3">
        <v>197</v>
      </c>
      <c r="F1820" s="50">
        <v>215</v>
      </c>
      <c r="G1820" s="3">
        <f t="shared" si="23"/>
        <v>18</v>
      </c>
      <c r="H1820" s="15">
        <v>0.19</v>
      </c>
      <c r="I1820" s="15">
        <v>2.04</v>
      </c>
      <c r="J1820" s="15">
        <v>32.07</v>
      </c>
      <c r="K1820" s="15">
        <v>25.04</v>
      </c>
      <c r="L1820" s="15">
        <v>4.6500000000000004</v>
      </c>
      <c r="M1820" s="15">
        <v>63.99</v>
      </c>
      <c r="N1820" s="15">
        <v>7.54</v>
      </c>
      <c r="O1820" s="15">
        <v>28.47</v>
      </c>
      <c r="P1820" s="15"/>
      <c r="Q1820" s="23" t="s">
        <v>148</v>
      </c>
      <c r="R1820" s="19">
        <v>5</v>
      </c>
      <c r="S1820" s="19"/>
      <c r="T1820" s="19"/>
      <c r="U1820" s="19">
        <v>3.6</v>
      </c>
      <c r="V1820" s="19"/>
      <c r="W1820" s="19"/>
      <c r="X1820" s="15">
        <v>0.13</v>
      </c>
      <c r="Y1820" s="15"/>
      <c r="Z1820" s="15"/>
      <c r="AA1820" s="15">
        <v>1.84</v>
      </c>
      <c r="AB1820" s="15"/>
      <c r="AC1820" s="15">
        <v>7.0000000000000007E-2</v>
      </c>
      <c r="AD1820" s="15">
        <v>4.78</v>
      </c>
      <c r="AE1820" s="15">
        <v>0.1</v>
      </c>
      <c r="AF1820" s="15">
        <v>0.1</v>
      </c>
      <c r="AG1820" s="15">
        <v>0.32</v>
      </c>
      <c r="AH1820" s="15">
        <v>0.02</v>
      </c>
      <c r="AI1820" s="15">
        <v>3.94</v>
      </c>
      <c r="AJ1820" s="19">
        <v>10</v>
      </c>
      <c r="AK1820" s="15"/>
      <c r="AL1820" s="15"/>
      <c r="AM1820" s="15"/>
      <c r="AN1820" s="15"/>
      <c r="AO1820" s="27"/>
    </row>
    <row r="1821" spans="1:41" x14ac:dyDescent="0.25">
      <c r="A1821" s="3"/>
      <c r="B1821" s="11"/>
      <c r="C1821" s="3"/>
      <c r="D1821" s="3"/>
      <c r="E1821" s="3"/>
      <c r="F1821" s="50"/>
      <c r="G1821" s="3"/>
      <c r="H1821" s="15"/>
      <c r="I1821" s="15"/>
      <c r="J1821" s="15"/>
      <c r="K1821" s="15"/>
      <c r="L1821" s="15"/>
      <c r="M1821" s="15"/>
      <c r="N1821" s="15"/>
      <c r="O1821" s="15"/>
      <c r="P1821" s="15"/>
      <c r="Q1821" s="23"/>
      <c r="R1821" s="19"/>
      <c r="S1821" s="19"/>
      <c r="T1821" s="19"/>
      <c r="U1821" s="19"/>
      <c r="V1821" s="19"/>
      <c r="W1821" s="19"/>
      <c r="X1821" s="15"/>
      <c r="Y1821" s="15"/>
      <c r="Z1821" s="15"/>
      <c r="AA1821" s="15"/>
      <c r="AB1821" s="15"/>
      <c r="AC1821" s="15"/>
      <c r="AD1821" s="15"/>
      <c r="AE1821" s="15"/>
      <c r="AF1821" s="15"/>
      <c r="AG1821" s="15"/>
      <c r="AH1821" s="15"/>
      <c r="AI1821" s="15"/>
      <c r="AJ1821" s="19"/>
      <c r="AK1821" s="15"/>
      <c r="AL1821" s="15"/>
      <c r="AM1821" s="15"/>
      <c r="AN1821" s="15"/>
      <c r="AO1821" s="27"/>
    </row>
    <row r="1822" spans="1:41" x14ac:dyDescent="0.25">
      <c r="A1822" s="3"/>
      <c r="B1822" s="11"/>
      <c r="C1822" s="3"/>
      <c r="D1822" s="3"/>
      <c r="E1822" s="3"/>
      <c r="F1822" s="50"/>
      <c r="G1822" s="3"/>
      <c r="H1822" s="15"/>
      <c r="I1822" s="15"/>
      <c r="J1822" s="15"/>
      <c r="K1822" s="15"/>
      <c r="L1822" s="15"/>
      <c r="M1822" s="15"/>
      <c r="N1822" s="15"/>
      <c r="O1822" s="15"/>
      <c r="P1822" s="15"/>
      <c r="Q1822" s="23"/>
      <c r="R1822" s="19"/>
      <c r="S1822" s="19"/>
      <c r="T1822" s="19"/>
      <c r="U1822" s="19"/>
      <c r="V1822" s="19"/>
      <c r="W1822" s="19"/>
      <c r="X1822" s="15"/>
      <c r="Y1822" s="15"/>
      <c r="Z1822" s="15"/>
      <c r="AA1822" s="15"/>
      <c r="AB1822" s="15"/>
      <c r="AC1822" s="15"/>
      <c r="AD1822" s="15"/>
      <c r="AE1822" s="15"/>
      <c r="AF1822" s="15"/>
      <c r="AG1822" s="15"/>
      <c r="AH1822" s="15"/>
      <c r="AI1822" s="15"/>
      <c r="AJ1822" s="19"/>
      <c r="AK1822" s="15"/>
      <c r="AL1822" s="15"/>
      <c r="AM1822" s="15"/>
      <c r="AN1822" s="15"/>
      <c r="AO1822" s="27"/>
    </row>
    <row r="1823" spans="1:41" x14ac:dyDescent="0.25">
      <c r="A1823" s="29">
        <v>447</v>
      </c>
      <c r="B1823" s="30" t="s">
        <v>6464</v>
      </c>
      <c r="C1823" s="29">
        <v>1</v>
      </c>
      <c r="D1823" s="29" t="s">
        <v>660</v>
      </c>
      <c r="E1823" s="29">
        <v>0</v>
      </c>
      <c r="F1823" s="48">
        <v>8</v>
      </c>
      <c r="G1823" s="29">
        <f t="shared" si="23"/>
        <v>8</v>
      </c>
      <c r="H1823" s="31">
        <v>0.98</v>
      </c>
      <c r="I1823" s="31">
        <v>25.05</v>
      </c>
      <c r="J1823" s="31">
        <v>30.91</v>
      </c>
      <c r="K1823" s="31">
        <v>26.94</v>
      </c>
      <c r="L1823" s="31">
        <v>7.33</v>
      </c>
      <c r="M1823" s="31">
        <v>91.21</v>
      </c>
      <c r="N1823" s="31">
        <v>6.38</v>
      </c>
      <c r="O1823" s="31">
        <v>2.41</v>
      </c>
      <c r="P1823" s="31"/>
      <c r="Q1823" s="32" t="s">
        <v>16</v>
      </c>
      <c r="R1823" s="33">
        <v>4.8</v>
      </c>
      <c r="S1823" s="33"/>
      <c r="T1823" s="33"/>
      <c r="U1823" s="33">
        <v>4.0999999999999996</v>
      </c>
      <c r="V1823" s="33"/>
      <c r="W1823" s="33"/>
      <c r="X1823" s="31">
        <v>0.6</v>
      </c>
      <c r="Y1823" s="31">
        <v>6.3E-2</v>
      </c>
      <c r="Z1823" s="31">
        <v>9.52</v>
      </c>
      <c r="AA1823" s="31"/>
      <c r="AB1823" s="31"/>
      <c r="AC1823" s="31">
        <v>1.1399999999999999</v>
      </c>
      <c r="AD1823" s="31">
        <v>3.04</v>
      </c>
      <c r="AE1823" s="31">
        <v>0.51</v>
      </c>
      <c r="AF1823" s="31">
        <v>0.1</v>
      </c>
      <c r="AG1823" s="31">
        <v>0.28000000000000003</v>
      </c>
      <c r="AH1823" s="31">
        <v>0.28000000000000003</v>
      </c>
      <c r="AI1823" s="31">
        <v>2.0499999999999998</v>
      </c>
      <c r="AJ1823" s="33">
        <v>24</v>
      </c>
      <c r="AK1823" s="31"/>
      <c r="AL1823" s="31"/>
      <c r="AM1823" s="31"/>
      <c r="AN1823" s="31"/>
      <c r="AO1823" s="34"/>
    </row>
    <row r="1824" spans="1:41" x14ac:dyDescent="0.25">
      <c r="A1824" s="29">
        <v>447</v>
      </c>
      <c r="B1824" s="30" t="s">
        <v>6464</v>
      </c>
      <c r="C1824" s="29">
        <v>2</v>
      </c>
      <c r="D1824" s="29" t="s">
        <v>684</v>
      </c>
      <c r="E1824" s="29">
        <v>8</v>
      </c>
      <c r="F1824" s="48">
        <v>32</v>
      </c>
      <c r="G1824" s="29">
        <f t="shared" si="23"/>
        <v>24</v>
      </c>
      <c r="H1824" s="31">
        <v>2.15</v>
      </c>
      <c r="I1824" s="31">
        <v>32.22</v>
      </c>
      <c r="J1824" s="31">
        <v>22.05</v>
      </c>
      <c r="K1824" s="31">
        <v>27.58</v>
      </c>
      <c r="L1824" s="31">
        <v>7.04</v>
      </c>
      <c r="M1824" s="31">
        <v>91.04</v>
      </c>
      <c r="N1824" s="31">
        <v>7.76</v>
      </c>
      <c r="O1824" s="31">
        <v>1.2</v>
      </c>
      <c r="P1824" s="31"/>
      <c r="Q1824" s="32" t="s">
        <v>16</v>
      </c>
      <c r="R1824" s="33">
        <v>4.4000000000000004</v>
      </c>
      <c r="S1824" s="33"/>
      <c r="T1824" s="33"/>
      <c r="U1824" s="33">
        <v>3.7</v>
      </c>
      <c r="V1824" s="33"/>
      <c r="W1824" s="33"/>
      <c r="X1824" s="31">
        <v>0.36</v>
      </c>
      <c r="Y1824" s="31">
        <v>4.2999999999999997E-2</v>
      </c>
      <c r="Z1824" s="31">
        <v>8.3699999999999992</v>
      </c>
      <c r="AA1824" s="31">
        <v>1.64</v>
      </c>
      <c r="AB1824" s="31"/>
      <c r="AC1824" s="31">
        <v>0.67</v>
      </c>
      <c r="AD1824" s="31">
        <v>1.96</v>
      </c>
      <c r="AE1824" s="31">
        <v>0.2</v>
      </c>
      <c r="AF1824" s="31">
        <v>0.1</v>
      </c>
      <c r="AG1824" s="31">
        <v>0.3</v>
      </c>
      <c r="AH1824" s="31">
        <v>0.12</v>
      </c>
      <c r="AI1824" s="31">
        <v>1.71</v>
      </c>
      <c r="AJ1824" s="33">
        <v>20</v>
      </c>
      <c r="AK1824" s="31"/>
      <c r="AL1824" s="31"/>
      <c r="AM1824" s="31"/>
      <c r="AN1824" s="31"/>
      <c r="AO1824" s="34"/>
    </row>
    <row r="1825" spans="1:41" x14ac:dyDescent="0.25">
      <c r="A1825" s="41">
        <v>447</v>
      </c>
      <c r="B1825" s="42" t="s">
        <v>6464</v>
      </c>
      <c r="C1825" s="41">
        <v>3</v>
      </c>
      <c r="D1825" s="41" t="s">
        <v>702</v>
      </c>
      <c r="E1825" s="41">
        <v>32</v>
      </c>
      <c r="F1825" s="49">
        <v>63</v>
      </c>
      <c r="G1825" s="41">
        <f t="shared" si="23"/>
        <v>31</v>
      </c>
      <c r="H1825" s="43">
        <v>1.73</v>
      </c>
      <c r="I1825" s="43">
        <v>22.34</v>
      </c>
      <c r="J1825" s="43">
        <v>27.36</v>
      </c>
      <c r="K1825" s="43">
        <v>30.98</v>
      </c>
      <c r="L1825" s="43">
        <v>7.42</v>
      </c>
      <c r="M1825" s="43">
        <v>89.83</v>
      </c>
      <c r="N1825" s="43">
        <v>8.17</v>
      </c>
      <c r="O1825" s="43">
        <v>2</v>
      </c>
      <c r="P1825" s="43"/>
      <c r="Q1825" s="44" t="s">
        <v>16</v>
      </c>
      <c r="R1825" s="45">
        <v>4.7</v>
      </c>
      <c r="S1825" s="45"/>
      <c r="T1825" s="45"/>
      <c r="U1825" s="45">
        <v>3.8</v>
      </c>
      <c r="V1825" s="45"/>
      <c r="W1825" s="45"/>
      <c r="X1825" s="43">
        <v>0.28999999999999998</v>
      </c>
      <c r="Y1825" s="43">
        <v>3.2000000000000001E-2</v>
      </c>
      <c r="Z1825" s="43">
        <v>9.06</v>
      </c>
      <c r="AA1825" s="43">
        <v>1.61</v>
      </c>
      <c r="AB1825" s="43"/>
      <c r="AC1825" s="43">
        <v>0.16</v>
      </c>
      <c r="AD1825" s="43">
        <v>1.43</v>
      </c>
      <c r="AE1825" s="43">
        <v>0.2</v>
      </c>
      <c r="AF1825" s="43">
        <v>0.1</v>
      </c>
      <c r="AG1825" s="43">
        <v>0.32</v>
      </c>
      <c r="AH1825" s="43">
        <v>0.04</v>
      </c>
      <c r="AI1825" s="43">
        <v>1.03</v>
      </c>
      <c r="AJ1825" s="45">
        <v>20</v>
      </c>
      <c r="AK1825" s="43"/>
      <c r="AL1825" s="43"/>
      <c r="AM1825" s="43"/>
      <c r="AN1825" s="43"/>
      <c r="AO1825" s="46"/>
    </row>
    <row r="1826" spans="1:41" x14ac:dyDescent="0.25">
      <c r="A1826" s="3">
        <v>447</v>
      </c>
      <c r="B1826" s="11" t="s">
        <v>6464</v>
      </c>
      <c r="C1826" s="3">
        <v>4</v>
      </c>
      <c r="D1826" s="3" t="s">
        <v>1331</v>
      </c>
      <c r="E1826" s="3">
        <v>63</v>
      </c>
      <c r="F1826" s="50">
        <v>93</v>
      </c>
      <c r="G1826" s="3">
        <f t="shared" si="23"/>
        <v>30</v>
      </c>
      <c r="H1826" s="15">
        <v>1.61</v>
      </c>
      <c r="I1826" s="15">
        <v>18.55</v>
      </c>
      <c r="J1826" s="15">
        <v>27.7</v>
      </c>
      <c r="K1826" s="15">
        <v>31.51</v>
      </c>
      <c r="L1826" s="15">
        <v>8.67</v>
      </c>
      <c r="M1826" s="15">
        <v>88.04</v>
      </c>
      <c r="N1826" s="15">
        <v>9.16</v>
      </c>
      <c r="O1826" s="15">
        <v>2.8</v>
      </c>
      <c r="P1826" s="15">
        <v>0.75</v>
      </c>
      <c r="Q1826" s="23" t="s">
        <v>16</v>
      </c>
      <c r="R1826" s="19">
        <v>5.0999999999999996</v>
      </c>
      <c r="S1826" s="19"/>
      <c r="T1826" s="19"/>
      <c r="U1826" s="19">
        <v>3.9</v>
      </c>
      <c r="V1826" s="19"/>
      <c r="W1826" s="19"/>
      <c r="X1826" s="15">
        <v>0.21</v>
      </c>
      <c r="Y1826" s="15">
        <v>3.6999999999999998E-2</v>
      </c>
      <c r="Z1826" s="15">
        <v>5.66</v>
      </c>
      <c r="AA1826" s="15">
        <v>1.55</v>
      </c>
      <c r="AB1826" s="15"/>
      <c r="AC1826" s="15">
        <v>0.08</v>
      </c>
      <c r="AD1826" s="15">
        <v>1.43</v>
      </c>
      <c r="AE1826" s="15">
        <v>0.1</v>
      </c>
      <c r="AF1826" s="15">
        <v>0.1</v>
      </c>
      <c r="AG1826" s="15">
        <v>0.32</v>
      </c>
      <c r="AH1826" s="15">
        <v>0.04</v>
      </c>
      <c r="AI1826" s="15">
        <v>1.03</v>
      </c>
      <c r="AJ1826" s="19">
        <v>14</v>
      </c>
      <c r="AK1826" s="15"/>
      <c r="AL1826" s="15"/>
      <c r="AM1826" s="15"/>
      <c r="AN1826" s="15"/>
      <c r="AO1826" s="27"/>
    </row>
    <row r="1827" spans="1:41" x14ac:dyDescent="0.25">
      <c r="A1827" s="3">
        <v>447</v>
      </c>
      <c r="B1827" s="11" t="s">
        <v>6464</v>
      </c>
      <c r="C1827" s="3">
        <v>5</v>
      </c>
      <c r="D1827" s="3" t="s">
        <v>1343</v>
      </c>
      <c r="E1827" s="3">
        <v>93</v>
      </c>
      <c r="F1827" s="50">
        <v>133</v>
      </c>
      <c r="G1827" s="3">
        <f t="shared" si="23"/>
        <v>40</v>
      </c>
      <c r="H1827" s="15">
        <v>1.59</v>
      </c>
      <c r="I1827" s="15">
        <v>19.48</v>
      </c>
      <c r="J1827" s="15">
        <v>26.35</v>
      </c>
      <c r="K1827" s="15">
        <v>31.24</v>
      </c>
      <c r="L1827" s="15">
        <v>8.77</v>
      </c>
      <c r="M1827" s="15">
        <v>87.43</v>
      </c>
      <c r="N1827" s="15">
        <v>8.57</v>
      </c>
      <c r="O1827" s="15">
        <v>4</v>
      </c>
      <c r="P1827" s="15">
        <v>0.5</v>
      </c>
      <c r="Q1827" s="23" t="s">
        <v>16</v>
      </c>
      <c r="R1827" s="19">
        <v>5.3</v>
      </c>
      <c r="S1827" s="19"/>
      <c r="T1827" s="19"/>
      <c r="U1827" s="19">
        <v>3.9</v>
      </c>
      <c r="V1827" s="19"/>
      <c r="W1827" s="19"/>
      <c r="X1827" s="15">
        <v>0.21</v>
      </c>
      <c r="Y1827" s="15"/>
      <c r="Z1827" s="15"/>
      <c r="AA1827" s="15">
        <v>1.82</v>
      </c>
      <c r="AB1827" s="15"/>
      <c r="AC1827" s="15">
        <v>7.0000000000000007E-2</v>
      </c>
      <c r="AD1827" s="15">
        <v>1.54</v>
      </c>
      <c r="AE1827" s="15">
        <v>0.2</v>
      </c>
      <c r="AF1827" s="15">
        <v>0.1</v>
      </c>
      <c r="AG1827" s="15">
        <v>0.3</v>
      </c>
      <c r="AH1827" s="15">
        <v>0.04</v>
      </c>
      <c r="AI1827" s="15">
        <v>1.03</v>
      </c>
      <c r="AJ1827" s="19">
        <v>10</v>
      </c>
      <c r="AK1827" s="15"/>
      <c r="AL1827" s="15"/>
      <c r="AM1827" s="15"/>
      <c r="AN1827" s="15"/>
      <c r="AO1827" s="27"/>
    </row>
    <row r="1828" spans="1:41" x14ac:dyDescent="0.25">
      <c r="A1828" s="3">
        <v>447</v>
      </c>
      <c r="B1828" s="11" t="s">
        <v>6464</v>
      </c>
      <c r="C1828" s="3">
        <v>6</v>
      </c>
      <c r="D1828" s="3" t="s">
        <v>5395</v>
      </c>
      <c r="E1828" s="3">
        <v>133</v>
      </c>
      <c r="F1828" s="50">
        <v>190</v>
      </c>
      <c r="G1828" s="3">
        <f t="shared" si="23"/>
        <v>57</v>
      </c>
      <c r="H1828" s="15">
        <v>1.76</v>
      </c>
      <c r="I1828" s="15">
        <v>19.489999999999998</v>
      </c>
      <c r="J1828" s="15">
        <v>25</v>
      </c>
      <c r="K1828" s="15">
        <v>35.659999999999997</v>
      </c>
      <c r="L1828" s="15">
        <v>7.97</v>
      </c>
      <c r="M1828" s="15">
        <v>89.88</v>
      </c>
      <c r="N1828" s="15">
        <v>9.7200000000000006</v>
      </c>
      <c r="O1828" s="15">
        <v>0.4</v>
      </c>
      <c r="P1828" s="15">
        <v>0.95</v>
      </c>
      <c r="Q1828" s="23" t="s">
        <v>16</v>
      </c>
      <c r="R1828" s="19">
        <v>5.7</v>
      </c>
      <c r="S1828" s="19"/>
      <c r="T1828" s="19"/>
      <c r="U1828" s="19">
        <v>4.3</v>
      </c>
      <c r="V1828" s="19"/>
      <c r="W1828" s="19"/>
      <c r="X1828" s="15">
        <v>0.06</v>
      </c>
      <c r="Y1828" s="15"/>
      <c r="Z1828" s="15"/>
      <c r="AA1828" s="15"/>
      <c r="AB1828" s="15"/>
      <c r="AC1828" s="15">
        <v>0.05</v>
      </c>
      <c r="AD1828" s="15">
        <v>0.61</v>
      </c>
      <c r="AE1828" s="15">
        <v>0.31</v>
      </c>
      <c r="AF1828" s="15">
        <v>0.1</v>
      </c>
      <c r="AG1828" s="15">
        <v>0.18</v>
      </c>
      <c r="AH1828" s="15">
        <v>0.02</v>
      </c>
      <c r="AI1828" s="15">
        <v>0.42</v>
      </c>
      <c r="AJ1828" s="19">
        <v>11</v>
      </c>
      <c r="AK1828" s="15"/>
      <c r="AL1828" s="15"/>
      <c r="AM1828" s="15"/>
      <c r="AN1828" s="15"/>
      <c r="AO1828" s="27"/>
    </row>
    <row r="1829" spans="1:41" x14ac:dyDescent="0.25">
      <c r="A1829" s="3">
        <v>447</v>
      </c>
      <c r="B1829" s="11" t="s">
        <v>6464</v>
      </c>
      <c r="C1829" s="3">
        <v>7</v>
      </c>
      <c r="D1829" s="3" t="s">
        <v>4380</v>
      </c>
      <c r="E1829" s="3">
        <v>190</v>
      </c>
      <c r="F1829" s="50">
        <v>220</v>
      </c>
      <c r="G1829" s="3">
        <f t="shared" si="23"/>
        <v>30</v>
      </c>
      <c r="H1829" s="15">
        <v>1.24</v>
      </c>
      <c r="I1829" s="15">
        <v>14.34</v>
      </c>
      <c r="J1829" s="15">
        <v>26.02</v>
      </c>
      <c r="K1829" s="15">
        <v>29.39</v>
      </c>
      <c r="L1829" s="15">
        <v>5.12</v>
      </c>
      <c r="M1829" s="15">
        <v>76.11</v>
      </c>
      <c r="N1829" s="15">
        <v>8.98</v>
      </c>
      <c r="O1829" s="15">
        <v>14.91</v>
      </c>
      <c r="P1829" s="15"/>
      <c r="Q1829" s="23" t="s">
        <v>506</v>
      </c>
      <c r="R1829" s="19">
        <v>5.2</v>
      </c>
      <c r="S1829" s="19"/>
      <c r="T1829" s="19"/>
      <c r="U1829" s="19">
        <v>3.7</v>
      </c>
      <c r="V1829" s="19"/>
      <c r="W1829" s="19"/>
      <c r="X1829" s="15">
        <v>0.2</v>
      </c>
      <c r="Y1829" s="15"/>
      <c r="Z1829" s="15"/>
      <c r="AA1829" s="15">
        <v>1.86</v>
      </c>
      <c r="AB1829" s="15"/>
      <c r="AC1829" s="15">
        <v>0.06</v>
      </c>
      <c r="AD1829" s="15">
        <v>3.12</v>
      </c>
      <c r="AE1829" s="15">
        <v>0.51</v>
      </c>
      <c r="AF1829" s="15">
        <v>0.1</v>
      </c>
      <c r="AG1829" s="15">
        <v>0.34</v>
      </c>
      <c r="AH1829" s="15">
        <v>0.04</v>
      </c>
      <c r="AI1829" s="15">
        <v>2.2400000000000002</v>
      </c>
      <c r="AJ1829" s="19">
        <v>13</v>
      </c>
      <c r="AK1829" s="15"/>
      <c r="AL1829" s="15"/>
      <c r="AM1829" s="15"/>
      <c r="AN1829" s="15"/>
      <c r="AO1829" s="27"/>
    </row>
    <row r="1830" spans="1:41" x14ac:dyDescent="0.25">
      <c r="A1830" s="3"/>
      <c r="B1830" s="11"/>
      <c r="C1830" s="3"/>
      <c r="D1830" s="3"/>
      <c r="E1830" s="3"/>
      <c r="F1830" s="50"/>
      <c r="G1830" s="3"/>
      <c r="H1830" s="15"/>
      <c r="I1830" s="15"/>
      <c r="J1830" s="15"/>
      <c r="K1830" s="15"/>
      <c r="L1830" s="15"/>
      <c r="M1830" s="15"/>
      <c r="N1830" s="15"/>
      <c r="O1830" s="15"/>
      <c r="P1830" s="15"/>
      <c r="Q1830" s="23"/>
      <c r="R1830" s="19"/>
      <c r="S1830" s="19"/>
      <c r="T1830" s="19"/>
      <c r="U1830" s="19"/>
      <c r="V1830" s="19"/>
      <c r="W1830" s="19"/>
      <c r="X1830" s="15"/>
      <c r="Y1830" s="15"/>
      <c r="Z1830" s="15"/>
      <c r="AA1830" s="15"/>
      <c r="AB1830" s="15"/>
      <c r="AC1830" s="15"/>
      <c r="AD1830" s="15"/>
      <c r="AE1830" s="15"/>
      <c r="AF1830" s="15"/>
      <c r="AG1830" s="15"/>
      <c r="AH1830" s="15"/>
      <c r="AI1830" s="15"/>
      <c r="AJ1830" s="19"/>
      <c r="AK1830" s="15"/>
      <c r="AL1830" s="15"/>
      <c r="AM1830" s="15"/>
      <c r="AN1830" s="15"/>
      <c r="AO1830" s="27"/>
    </row>
    <row r="1831" spans="1:41" x14ac:dyDescent="0.25">
      <c r="A1831" s="3"/>
      <c r="B1831" s="11"/>
      <c r="C1831" s="3"/>
      <c r="D1831" s="3"/>
      <c r="E1831" s="3"/>
      <c r="F1831" s="50"/>
      <c r="G1831" s="3"/>
      <c r="H1831" s="15"/>
      <c r="I1831" s="15"/>
      <c r="J1831" s="15"/>
      <c r="K1831" s="15"/>
      <c r="L1831" s="15"/>
      <c r="M1831" s="15"/>
      <c r="N1831" s="15"/>
      <c r="O1831" s="15"/>
      <c r="P1831" s="15"/>
      <c r="Q1831" s="23"/>
      <c r="R1831" s="19"/>
      <c r="S1831" s="19"/>
      <c r="T1831" s="19"/>
      <c r="U1831" s="19"/>
      <c r="V1831" s="19"/>
      <c r="W1831" s="19"/>
      <c r="X1831" s="15"/>
      <c r="Y1831" s="15"/>
      <c r="Z1831" s="15"/>
      <c r="AA1831" s="15"/>
      <c r="AB1831" s="15"/>
      <c r="AC1831" s="15"/>
      <c r="AD1831" s="15"/>
      <c r="AE1831" s="15"/>
      <c r="AF1831" s="15"/>
      <c r="AG1831" s="15"/>
      <c r="AH1831" s="15"/>
      <c r="AI1831" s="15"/>
      <c r="AJ1831" s="19"/>
      <c r="AK1831" s="15"/>
      <c r="AL1831" s="15"/>
      <c r="AM1831" s="15"/>
      <c r="AN1831" s="15"/>
      <c r="AO1831" s="27"/>
    </row>
    <row r="1832" spans="1:41" x14ac:dyDescent="0.25">
      <c r="A1832" s="35">
        <v>448</v>
      </c>
      <c r="B1832" s="36" t="s">
        <v>6464</v>
      </c>
      <c r="C1832" s="35">
        <v>1</v>
      </c>
      <c r="D1832" s="35" t="s">
        <v>6</v>
      </c>
      <c r="E1832" s="35">
        <v>0</v>
      </c>
      <c r="F1832" s="51">
        <v>24</v>
      </c>
      <c r="G1832" s="35">
        <f t="shared" si="23"/>
        <v>24</v>
      </c>
      <c r="H1832" s="37">
        <v>0.33</v>
      </c>
      <c r="I1832" s="37">
        <v>2.1</v>
      </c>
      <c r="J1832" s="37">
        <v>10.62</v>
      </c>
      <c r="K1832" s="37">
        <v>30.89</v>
      </c>
      <c r="L1832" s="37">
        <v>13.95</v>
      </c>
      <c r="M1832" s="37">
        <v>57.89</v>
      </c>
      <c r="N1832" s="37">
        <v>31.4</v>
      </c>
      <c r="O1832" s="37">
        <v>10.71</v>
      </c>
      <c r="P1832" s="37"/>
      <c r="Q1832" s="38" t="s">
        <v>506</v>
      </c>
      <c r="R1832" s="39">
        <v>5</v>
      </c>
      <c r="S1832" s="39"/>
      <c r="T1832" s="39"/>
      <c r="U1832" s="39">
        <v>3.6</v>
      </c>
      <c r="V1832" s="39"/>
      <c r="W1832" s="39"/>
      <c r="X1832" s="37">
        <v>1.1000000000000001</v>
      </c>
      <c r="Y1832" s="37">
        <v>7.9000000000000001E-2</v>
      </c>
      <c r="Z1832" s="37">
        <v>13.9</v>
      </c>
      <c r="AA1832" s="37">
        <v>1.51</v>
      </c>
      <c r="AB1832" s="37"/>
      <c r="AC1832" s="37">
        <v>0.16</v>
      </c>
      <c r="AD1832" s="37">
        <v>5.82</v>
      </c>
      <c r="AE1832" s="37">
        <v>0.61</v>
      </c>
      <c r="AF1832" s="37">
        <v>0.21</v>
      </c>
      <c r="AG1832" s="37">
        <v>0.48</v>
      </c>
      <c r="AH1832" s="37">
        <v>0.06</v>
      </c>
      <c r="AI1832" s="37">
        <v>4.16</v>
      </c>
      <c r="AJ1832" s="39">
        <v>20</v>
      </c>
      <c r="AK1832" s="37"/>
      <c r="AL1832" s="37"/>
      <c r="AM1832" s="37"/>
      <c r="AN1832" s="37"/>
      <c r="AO1832" s="40"/>
    </row>
    <row r="1833" spans="1:41" x14ac:dyDescent="0.25">
      <c r="A1833" s="41">
        <v>448</v>
      </c>
      <c r="B1833" s="42" t="s">
        <v>6464</v>
      </c>
      <c r="C1833" s="41">
        <v>2</v>
      </c>
      <c r="D1833" s="41" t="s">
        <v>1331</v>
      </c>
      <c r="E1833" s="41">
        <v>24</v>
      </c>
      <c r="F1833" s="49">
        <v>47</v>
      </c>
      <c r="G1833" s="41">
        <f t="shared" si="23"/>
        <v>23</v>
      </c>
      <c r="H1833" s="43">
        <v>0.1</v>
      </c>
      <c r="I1833" s="43">
        <v>2.31</v>
      </c>
      <c r="J1833" s="43">
        <v>9.68</v>
      </c>
      <c r="K1833" s="43">
        <v>22.11</v>
      </c>
      <c r="L1833" s="43">
        <v>14.57</v>
      </c>
      <c r="M1833" s="43">
        <v>48.77</v>
      </c>
      <c r="N1833" s="43">
        <v>35.01</v>
      </c>
      <c r="O1833" s="43">
        <v>16.22</v>
      </c>
      <c r="P1833" s="43"/>
      <c r="Q1833" s="44" t="s">
        <v>225</v>
      </c>
      <c r="R1833" s="45">
        <v>5.2</v>
      </c>
      <c r="S1833" s="45"/>
      <c r="T1833" s="45"/>
      <c r="U1833" s="45">
        <v>3.8</v>
      </c>
      <c r="V1833" s="45"/>
      <c r="W1833" s="45"/>
      <c r="X1833" s="43">
        <v>0.37</v>
      </c>
      <c r="Y1833" s="43">
        <v>0.05</v>
      </c>
      <c r="Z1833" s="43">
        <v>7.4</v>
      </c>
      <c r="AA1833" s="43">
        <v>1.7</v>
      </c>
      <c r="AB1833" s="43"/>
      <c r="AC1833" s="43">
        <v>7.0000000000000007E-2</v>
      </c>
      <c r="AD1833" s="43">
        <v>3.12</v>
      </c>
      <c r="AE1833" s="43">
        <v>0.71</v>
      </c>
      <c r="AF1833" s="43">
        <v>0.1</v>
      </c>
      <c r="AG1833" s="43">
        <v>0.34</v>
      </c>
      <c r="AH1833" s="43">
        <v>0.02</v>
      </c>
      <c r="AI1833" s="43">
        <v>2.88</v>
      </c>
      <c r="AJ1833" s="45">
        <v>17</v>
      </c>
      <c r="AK1833" s="43"/>
      <c r="AL1833" s="43"/>
      <c r="AM1833" s="43"/>
      <c r="AN1833" s="43"/>
      <c r="AO1833" s="46"/>
    </row>
    <row r="1834" spans="1:41" x14ac:dyDescent="0.25">
      <c r="A1834" s="3">
        <v>448</v>
      </c>
      <c r="B1834" s="11" t="s">
        <v>6464</v>
      </c>
      <c r="C1834" s="3">
        <v>3</v>
      </c>
      <c r="D1834" s="3" t="s">
        <v>1343</v>
      </c>
      <c r="E1834" s="3">
        <v>47</v>
      </c>
      <c r="F1834" s="50">
        <v>80</v>
      </c>
      <c r="G1834" s="3">
        <f t="shared" si="23"/>
        <v>33</v>
      </c>
      <c r="H1834" s="15">
        <v>0.23</v>
      </c>
      <c r="I1834" s="15">
        <v>1.61</v>
      </c>
      <c r="J1834" s="15">
        <v>5.79</v>
      </c>
      <c r="K1834" s="15">
        <v>12.67</v>
      </c>
      <c r="L1834" s="15">
        <v>14.66</v>
      </c>
      <c r="M1834" s="15">
        <v>34.96</v>
      </c>
      <c r="N1834" s="15">
        <v>43.24</v>
      </c>
      <c r="O1834" s="15">
        <v>21.8</v>
      </c>
      <c r="P1834" s="15"/>
      <c r="Q1834" s="23" t="s">
        <v>225</v>
      </c>
      <c r="R1834" s="19">
        <v>5.3</v>
      </c>
      <c r="S1834" s="19"/>
      <c r="T1834" s="19"/>
      <c r="U1834" s="19">
        <v>3.7</v>
      </c>
      <c r="V1834" s="19"/>
      <c r="W1834" s="19"/>
      <c r="X1834" s="15">
        <v>0.23</v>
      </c>
      <c r="Y1834" s="15">
        <v>0.04</v>
      </c>
      <c r="Z1834" s="15">
        <v>5.75</v>
      </c>
      <c r="AA1834" s="15">
        <v>1.47</v>
      </c>
      <c r="AB1834" s="15"/>
      <c r="AC1834" s="15">
        <v>7.0000000000000007E-2</v>
      </c>
      <c r="AD1834" s="15">
        <v>3.12</v>
      </c>
      <c r="AE1834" s="15">
        <v>0.82</v>
      </c>
      <c r="AF1834" s="15">
        <v>0.1</v>
      </c>
      <c r="AG1834" s="15">
        <v>0.46</v>
      </c>
      <c r="AH1834" s="15">
        <v>0.02</v>
      </c>
      <c r="AI1834" s="15">
        <v>2.2400000000000002</v>
      </c>
      <c r="AJ1834" s="19">
        <v>11</v>
      </c>
      <c r="AK1834" s="15"/>
      <c r="AL1834" s="15"/>
      <c r="AM1834" s="15"/>
      <c r="AN1834" s="15"/>
      <c r="AO1834" s="27"/>
    </row>
    <row r="1835" spans="1:41" x14ac:dyDescent="0.25">
      <c r="A1835" s="3">
        <v>448</v>
      </c>
      <c r="B1835" s="11" t="s">
        <v>6464</v>
      </c>
      <c r="C1835" s="3">
        <v>4</v>
      </c>
      <c r="D1835" s="3" t="s">
        <v>2542</v>
      </c>
      <c r="E1835" s="3">
        <v>80</v>
      </c>
      <c r="F1835" s="50">
        <v>134</v>
      </c>
      <c r="G1835" s="3">
        <f t="shared" si="23"/>
        <v>54</v>
      </c>
      <c r="H1835" s="15">
        <v>0.14000000000000001</v>
      </c>
      <c r="I1835" s="15">
        <v>1.1299999999999999</v>
      </c>
      <c r="J1835" s="15">
        <v>3.83</v>
      </c>
      <c r="K1835" s="15">
        <v>6.16</v>
      </c>
      <c r="L1835" s="15">
        <v>8.4499999999999993</v>
      </c>
      <c r="M1835" s="15">
        <v>19.71</v>
      </c>
      <c r="N1835" s="15">
        <v>37.61</v>
      </c>
      <c r="O1835" s="15">
        <v>42.68</v>
      </c>
      <c r="P1835" s="15"/>
      <c r="Q1835" s="23" t="s">
        <v>6</v>
      </c>
      <c r="R1835" s="19">
        <v>5.4</v>
      </c>
      <c r="S1835" s="19"/>
      <c r="T1835" s="19"/>
      <c r="U1835" s="19">
        <v>3.7</v>
      </c>
      <c r="V1835" s="19"/>
      <c r="W1835" s="19"/>
      <c r="X1835" s="15">
        <v>0.18</v>
      </c>
      <c r="Y1835" s="15">
        <v>4.1000000000000002E-2</v>
      </c>
      <c r="Z1835" s="15">
        <v>4.3899999999999997</v>
      </c>
      <c r="AA1835" s="15">
        <v>1.77</v>
      </c>
      <c r="AB1835" s="15"/>
      <c r="AC1835" s="15">
        <v>7.0000000000000007E-2</v>
      </c>
      <c r="AD1835" s="15">
        <v>6.6</v>
      </c>
      <c r="AE1835" s="15">
        <v>0.71</v>
      </c>
      <c r="AF1835" s="15">
        <v>0.21</v>
      </c>
      <c r="AG1835" s="15">
        <v>0.4</v>
      </c>
      <c r="AH1835" s="15">
        <v>0.04</v>
      </c>
      <c r="AI1835" s="15">
        <v>4.6399999999999997</v>
      </c>
      <c r="AJ1835" s="19">
        <v>13</v>
      </c>
      <c r="AK1835" s="15"/>
      <c r="AL1835" s="15"/>
      <c r="AM1835" s="15"/>
      <c r="AN1835" s="15"/>
      <c r="AO1835" s="27"/>
    </row>
    <row r="1836" spans="1:41" x14ac:dyDescent="0.25">
      <c r="A1836" s="3">
        <v>448</v>
      </c>
      <c r="B1836" s="11" t="s">
        <v>6464</v>
      </c>
      <c r="C1836" s="3">
        <v>5</v>
      </c>
      <c r="D1836" s="3" t="s">
        <v>2550</v>
      </c>
      <c r="E1836" s="3">
        <v>134</v>
      </c>
      <c r="F1836" s="50">
        <v>188</v>
      </c>
      <c r="G1836" s="3">
        <f t="shared" si="23"/>
        <v>54</v>
      </c>
      <c r="H1836" s="15">
        <v>0.35</v>
      </c>
      <c r="I1836" s="15">
        <v>1.58</v>
      </c>
      <c r="J1836" s="15">
        <v>2.96</v>
      </c>
      <c r="K1836" s="15">
        <v>4.8099999999999996</v>
      </c>
      <c r="L1836" s="15">
        <v>7.66</v>
      </c>
      <c r="M1836" s="15">
        <v>17.36</v>
      </c>
      <c r="N1836" s="15">
        <v>45.12</v>
      </c>
      <c r="O1836" s="15">
        <v>37.520000000000003</v>
      </c>
      <c r="P1836" s="15"/>
      <c r="Q1836" s="23" t="s">
        <v>354</v>
      </c>
      <c r="R1836" s="19">
        <v>5.0999999999999996</v>
      </c>
      <c r="S1836" s="19"/>
      <c r="T1836" s="19"/>
      <c r="U1836" s="19">
        <v>3.6</v>
      </c>
      <c r="V1836" s="19"/>
      <c r="W1836" s="19"/>
      <c r="X1836" s="15">
        <v>0.19</v>
      </c>
      <c r="Y1836" s="15"/>
      <c r="Z1836" s="15"/>
      <c r="AA1836" s="15">
        <v>1.83</v>
      </c>
      <c r="AB1836" s="15"/>
      <c r="AC1836" s="15">
        <v>0.08</v>
      </c>
      <c r="AD1836" s="15">
        <v>6.6</v>
      </c>
      <c r="AE1836" s="15">
        <v>0.61</v>
      </c>
      <c r="AF1836" s="15">
        <v>0.21</v>
      </c>
      <c r="AG1836" s="15">
        <v>0.54</v>
      </c>
      <c r="AH1836" s="15">
        <v>0.06</v>
      </c>
      <c r="AI1836" s="15">
        <v>4.8</v>
      </c>
      <c r="AJ1836" s="19">
        <v>10</v>
      </c>
      <c r="AK1836" s="15"/>
      <c r="AL1836" s="15"/>
      <c r="AM1836" s="15"/>
      <c r="AN1836" s="15"/>
      <c r="AO1836" s="27"/>
    </row>
    <row r="1837" spans="1:41" x14ac:dyDescent="0.25">
      <c r="A1837" s="3">
        <v>448</v>
      </c>
      <c r="B1837" s="11" t="s">
        <v>6464</v>
      </c>
      <c r="C1837" s="3">
        <v>6</v>
      </c>
      <c r="D1837" s="3" t="s">
        <v>3638</v>
      </c>
      <c r="E1837" s="3">
        <v>188</v>
      </c>
      <c r="F1837" s="50">
        <v>220</v>
      </c>
      <c r="G1837" s="3">
        <f t="shared" si="23"/>
        <v>32</v>
      </c>
      <c r="H1837" s="15">
        <v>0.45</v>
      </c>
      <c r="I1837" s="15">
        <v>2.21</v>
      </c>
      <c r="J1837" s="15">
        <v>2.93</v>
      </c>
      <c r="K1837" s="15">
        <v>4.75</v>
      </c>
      <c r="L1837" s="15">
        <v>3.95</v>
      </c>
      <c r="M1837" s="15">
        <v>14.29</v>
      </c>
      <c r="N1837" s="15">
        <v>47.16</v>
      </c>
      <c r="O1837" s="15">
        <v>38.549999999999997</v>
      </c>
      <c r="P1837" s="15"/>
      <c r="Q1837" s="23" t="s">
        <v>354</v>
      </c>
      <c r="R1837" s="19">
        <v>5.2</v>
      </c>
      <c r="S1837" s="19"/>
      <c r="T1837" s="19"/>
      <c r="U1837" s="19">
        <v>3.6</v>
      </c>
      <c r="V1837" s="19"/>
      <c r="W1837" s="19"/>
      <c r="X1837" s="15">
        <v>0.12</v>
      </c>
      <c r="Y1837" s="15"/>
      <c r="Z1837" s="15"/>
      <c r="AA1837" s="15">
        <v>1.96</v>
      </c>
      <c r="AB1837" s="15"/>
      <c r="AC1837" s="15">
        <v>0.1</v>
      </c>
      <c r="AD1837" s="15">
        <v>7.07</v>
      </c>
      <c r="AE1837" s="15">
        <v>0.61</v>
      </c>
      <c r="AF1837" s="15">
        <v>0.1</v>
      </c>
      <c r="AG1837" s="15">
        <v>0.48</v>
      </c>
      <c r="AH1837" s="15">
        <v>0.12</v>
      </c>
      <c r="AI1837" s="15">
        <v>5.12</v>
      </c>
      <c r="AJ1837" s="19">
        <v>13</v>
      </c>
      <c r="AK1837" s="15"/>
      <c r="AL1837" s="15"/>
      <c r="AM1837" s="15"/>
      <c r="AN1837" s="15"/>
      <c r="AO1837" s="27"/>
    </row>
    <row r="1838" spans="1:41" x14ac:dyDescent="0.25">
      <c r="A1838" s="3"/>
      <c r="B1838" s="11"/>
      <c r="C1838" s="3"/>
      <c r="D1838" s="3"/>
      <c r="E1838" s="3"/>
      <c r="F1838" s="50"/>
      <c r="G1838" s="3"/>
      <c r="H1838" s="15"/>
      <c r="I1838" s="15"/>
      <c r="J1838" s="15"/>
      <c r="K1838" s="15"/>
      <c r="L1838" s="15"/>
      <c r="M1838" s="15"/>
      <c r="N1838" s="15"/>
      <c r="O1838" s="15"/>
      <c r="P1838" s="15"/>
      <c r="Q1838" s="23"/>
      <c r="R1838" s="19"/>
      <c r="S1838" s="19"/>
      <c r="T1838" s="19"/>
      <c r="U1838" s="19"/>
      <c r="V1838" s="19"/>
      <c r="W1838" s="19"/>
      <c r="X1838" s="15"/>
      <c r="Y1838" s="15"/>
      <c r="Z1838" s="15"/>
      <c r="AA1838" s="15"/>
      <c r="AB1838" s="15"/>
      <c r="AC1838" s="15"/>
      <c r="AD1838" s="15"/>
      <c r="AE1838" s="15"/>
      <c r="AF1838" s="15"/>
      <c r="AG1838" s="15"/>
      <c r="AH1838" s="15"/>
      <c r="AI1838" s="15"/>
      <c r="AJ1838" s="19"/>
      <c r="AK1838" s="15"/>
      <c r="AL1838" s="15"/>
      <c r="AM1838" s="15"/>
      <c r="AN1838" s="15"/>
      <c r="AO1838" s="27"/>
    </row>
    <row r="1839" spans="1:41" x14ac:dyDescent="0.25">
      <c r="A1839" s="3"/>
      <c r="B1839" s="11"/>
      <c r="C1839" s="3"/>
      <c r="D1839" s="3"/>
      <c r="E1839" s="3"/>
      <c r="F1839" s="50"/>
      <c r="G1839" s="3"/>
      <c r="H1839" s="15"/>
      <c r="I1839" s="15"/>
      <c r="J1839" s="15"/>
      <c r="K1839" s="15"/>
      <c r="L1839" s="15"/>
      <c r="M1839" s="15"/>
      <c r="N1839" s="15"/>
      <c r="O1839" s="15"/>
      <c r="P1839" s="15"/>
      <c r="Q1839" s="23"/>
      <c r="R1839" s="19"/>
      <c r="S1839" s="19"/>
      <c r="T1839" s="19"/>
      <c r="U1839" s="19"/>
      <c r="V1839" s="19"/>
      <c r="W1839" s="19"/>
      <c r="X1839" s="15"/>
      <c r="Y1839" s="15"/>
      <c r="Z1839" s="15"/>
      <c r="AA1839" s="15"/>
      <c r="AB1839" s="15"/>
      <c r="AC1839" s="15"/>
      <c r="AD1839" s="15"/>
      <c r="AE1839" s="15"/>
      <c r="AF1839" s="15"/>
      <c r="AG1839" s="15"/>
      <c r="AH1839" s="15"/>
      <c r="AI1839" s="15"/>
      <c r="AJ1839" s="19"/>
      <c r="AK1839" s="15"/>
      <c r="AL1839" s="15"/>
      <c r="AM1839" s="15"/>
      <c r="AN1839" s="15"/>
      <c r="AO1839" s="27"/>
    </row>
    <row r="1840" spans="1:41" x14ac:dyDescent="0.25">
      <c r="A1840" s="35">
        <v>455</v>
      </c>
      <c r="B1840" s="36" t="s">
        <v>6464</v>
      </c>
      <c r="C1840" s="35">
        <v>1</v>
      </c>
      <c r="D1840" s="35" t="s">
        <v>4649</v>
      </c>
      <c r="E1840" s="35">
        <v>0</v>
      </c>
      <c r="F1840" s="51">
        <v>7</v>
      </c>
      <c r="G1840" s="35">
        <f t="shared" si="23"/>
        <v>7</v>
      </c>
      <c r="H1840" s="37">
        <v>0.03</v>
      </c>
      <c r="I1840" s="37">
        <v>0.08</v>
      </c>
      <c r="J1840" s="37">
        <v>0.13</v>
      </c>
      <c r="K1840" s="37">
        <v>0.39</v>
      </c>
      <c r="L1840" s="37">
        <v>0.55000000000000004</v>
      </c>
      <c r="M1840" s="37">
        <v>1.18</v>
      </c>
      <c r="N1840" s="37">
        <v>45.38</v>
      </c>
      <c r="O1840" s="37">
        <v>53.44</v>
      </c>
      <c r="P1840" s="37"/>
      <c r="Q1840" s="38" t="s">
        <v>169</v>
      </c>
      <c r="R1840" s="39">
        <v>4.5</v>
      </c>
      <c r="S1840" s="39"/>
      <c r="T1840" s="39"/>
      <c r="U1840" s="39">
        <v>4</v>
      </c>
      <c r="V1840" s="39"/>
      <c r="W1840" s="39"/>
      <c r="X1840" s="37">
        <v>2</v>
      </c>
      <c r="Y1840" s="37">
        <v>0.28899999999999998</v>
      </c>
      <c r="Z1840" s="37">
        <v>6.92</v>
      </c>
      <c r="AA1840" s="37">
        <v>1.36</v>
      </c>
      <c r="AB1840" s="37"/>
      <c r="AC1840" s="37">
        <v>2.44</v>
      </c>
      <c r="AD1840" s="37">
        <v>27.34</v>
      </c>
      <c r="AE1840" s="37">
        <v>5</v>
      </c>
      <c r="AF1840" s="37">
        <v>2.8</v>
      </c>
      <c r="AG1840" s="37">
        <v>0.76</v>
      </c>
      <c r="AH1840" s="37">
        <v>0.94</v>
      </c>
      <c r="AI1840" s="37">
        <v>17.28</v>
      </c>
      <c r="AJ1840" s="39">
        <v>200</v>
      </c>
      <c r="AK1840" s="37"/>
      <c r="AL1840" s="37"/>
      <c r="AM1840" s="37"/>
      <c r="AN1840" s="37"/>
      <c r="AO1840" s="40"/>
    </row>
    <row r="1841" spans="1:41" x14ac:dyDescent="0.25">
      <c r="A1841" s="35">
        <v>455</v>
      </c>
      <c r="B1841" s="36" t="s">
        <v>6464</v>
      </c>
      <c r="C1841" s="35">
        <v>2</v>
      </c>
      <c r="D1841" s="35" t="s">
        <v>5806</v>
      </c>
      <c r="E1841" s="35">
        <v>7</v>
      </c>
      <c r="F1841" s="51">
        <v>22</v>
      </c>
      <c r="G1841" s="35">
        <f t="shared" si="23"/>
        <v>15</v>
      </c>
      <c r="H1841" s="37"/>
      <c r="I1841" s="37">
        <v>0.06</v>
      </c>
      <c r="J1841" s="37">
        <v>0.08</v>
      </c>
      <c r="K1841" s="37">
        <v>0.24</v>
      </c>
      <c r="L1841" s="37">
        <v>0.32</v>
      </c>
      <c r="M1841" s="37">
        <v>0.7</v>
      </c>
      <c r="N1841" s="37">
        <v>44.87</v>
      </c>
      <c r="O1841" s="37">
        <v>54.43</v>
      </c>
      <c r="P1841" s="37"/>
      <c r="Q1841" s="38" t="s">
        <v>169</v>
      </c>
      <c r="R1841" s="39">
        <v>4.4000000000000004</v>
      </c>
      <c r="S1841" s="39"/>
      <c r="T1841" s="39"/>
      <c r="U1841" s="39">
        <v>3.7</v>
      </c>
      <c r="V1841" s="39"/>
      <c r="W1841" s="39"/>
      <c r="X1841" s="37">
        <v>1.56</v>
      </c>
      <c r="Y1841" s="37">
        <v>0.28299999999999997</v>
      </c>
      <c r="Z1841" s="37">
        <v>5.51</v>
      </c>
      <c r="AA1841" s="37">
        <v>1.51</v>
      </c>
      <c r="AB1841" s="37"/>
      <c r="AC1841" s="37">
        <v>1.04</v>
      </c>
      <c r="AD1841" s="37">
        <v>21.46</v>
      </c>
      <c r="AE1841" s="37">
        <v>3.67</v>
      </c>
      <c r="AF1841" s="37">
        <v>2.48</v>
      </c>
      <c r="AG1841" s="37">
        <v>0.72</v>
      </c>
      <c r="AH1841" s="37">
        <v>0.42</v>
      </c>
      <c r="AI1841" s="37">
        <v>13.44</v>
      </c>
      <c r="AJ1841" s="39">
        <v>79</v>
      </c>
      <c r="AK1841" s="37"/>
      <c r="AL1841" s="37"/>
      <c r="AM1841" s="37"/>
      <c r="AN1841" s="37"/>
      <c r="AO1841" s="40"/>
    </row>
    <row r="1842" spans="1:41" x14ac:dyDescent="0.25">
      <c r="A1842" s="41">
        <v>455</v>
      </c>
      <c r="B1842" s="42" t="s">
        <v>6464</v>
      </c>
      <c r="C1842" s="41">
        <v>3</v>
      </c>
      <c r="D1842" s="41" t="s">
        <v>6584</v>
      </c>
      <c r="E1842" s="41">
        <v>22</v>
      </c>
      <c r="F1842" s="49">
        <v>44</v>
      </c>
      <c r="G1842" s="41">
        <f t="shared" si="23"/>
        <v>22</v>
      </c>
      <c r="H1842" s="43"/>
      <c r="I1842" s="43">
        <v>0.18</v>
      </c>
      <c r="J1842" s="43">
        <v>0.15</v>
      </c>
      <c r="K1842" s="43">
        <v>0.25</v>
      </c>
      <c r="L1842" s="43">
        <v>0.23</v>
      </c>
      <c r="M1842" s="43">
        <v>0.81</v>
      </c>
      <c r="N1842" s="43">
        <v>54.76</v>
      </c>
      <c r="O1842" s="43">
        <v>44.43</v>
      </c>
      <c r="P1842" s="43"/>
      <c r="Q1842" s="44" t="s">
        <v>169</v>
      </c>
      <c r="R1842" s="45">
        <v>4.5</v>
      </c>
      <c r="S1842" s="45"/>
      <c r="T1842" s="45"/>
      <c r="U1842" s="45">
        <v>3.4</v>
      </c>
      <c r="V1842" s="45"/>
      <c r="W1842" s="45"/>
      <c r="X1842" s="43">
        <v>0.66</v>
      </c>
      <c r="Y1842" s="43">
        <v>1.1319999999999999</v>
      </c>
      <c r="Z1842" s="43">
        <v>5</v>
      </c>
      <c r="AA1842" s="43">
        <v>1.62</v>
      </c>
      <c r="AB1842" s="43"/>
      <c r="AC1842" s="43">
        <v>0.48</v>
      </c>
      <c r="AD1842" s="43">
        <v>14.43</v>
      </c>
      <c r="AE1842" s="43">
        <v>1.84</v>
      </c>
      <c r="AF1842" s="43">
        <v>1.6</v>
      </c>
      <c r="AG1842" s="43">
        <v>0.5</v>
      </c>
      <c r="AH1842" s="43">
        <v>0.34</v>
      </c>
      <c r="AI1842" s="43">
        <v>10.08</v>
      </c>
      <c r="AJ1842" s="45">
        <v>53</v>
      </c>
      <c r="AK1842" s="43"/>
      <c r="AL1842" s="43"/>
      <c r="AM1842" s="43"/>
      <c r="AN1842" s="43"/>
      <c r="AO1842" s="46"/>
    </row>
    <row r="1843" spans="1:41" x14ac:dyDescent="0.25">
      <c r="A1843" s="3">
        <v>455</v>
      </c>
      <c r="B1843" s="11" t="s">
        <v>6464</v>
      </c>
      <c r="C1843" s="3">
        <v>4</v>
      </c>
      <c r="D1843" s="3" t="s">
        <v>2395</v>
      </c>
      <c r="E1843" s="3">
        <v>44</v>
      </c>
      <c r="F1843" s="50">
        <v>75</v>
      </c>
      <c r="G1843" s="3">
        <f t="shared" si="23"/>
        <v>31</v>
      </c>
      <c r="H1843" s="15">
        <v>0.01</v>
      </c>
      <c r="I1843" s="15">
        <v>0.1</v>
      </c>
      <c r="J1843" s="15">
        <v>0.16</v>
      </c>
      <c r="K1843" s="15">
        <v>0.47</v>
      </c>
      <c r="L1843" s="15">
        <v>1.39</v>
      </c>
      <c r="M1843" s="15">
        <v>2.13</v>
      </c>
      <c r="N1843" s="15">
        <v>45.59</v>
      </c>
      <c r="O1843" s="15">
        <v>52.28</v>
      </c>
      <c r="P1843" s="15"/>
      <c r="Q1843" s="23" t="s">
        <v>169</v>
      </c>
      <c r="R1843" s="19">
        <v>4.5</v>
      </c>
      <c r="S1843" s="19"/>
      <c r="T1843" s="19"/>
      <c r="U1843" s="19">
        <v>3.4</v>
      </c>
      <c r="V1843" s="19"/>
      <c r="W1843" s="19"/>
      <c r="X1843" s="15">
        <v>0.93</v>
      </c>
      <c r="Y1843" s="15">
        <v>0.161</v>
      </c>
      <c r="Z1843" s="15">
        <v>5.78</v>
      </c>
      <c r="AA1843" s="15">
        <v>1.5</v>
      </c>
      <c r="AB1843" s="15"/>
      <c r="AC1843" s="15">
        <v>0.44</v>
      </c>
      <c r="AD1843" s="15">
        <v>19.54</v>
      </c>
      <c r="AE1843" s="15">
        <v>2.65</v>
      </c>
      <c r="AF1843" s="15">
        <v>2.9</v>
      </c>
      <c r="AG1843" s="15">
        <v>0.6</v>
      </c>
      <c r="AH1843" s="15">
        <v>0.34</v>
      </c>
      <c r="AI1843" s="15">
        <v>12.8</v>
      </c>
      <c r="AJ1843" s="19">
        <v>43</v>
      </c>
      <c r="AK1843" s="15"/>
      <c r="AL1843" s="15"/>
      <c r="AM1843" s="15"/>
      <c r="AN1843" s="15"/>
      <c r="AO1843" s="27"/>
    </row>
    <row r="1844" spans="1:41" x14ac:dyDescent="0.25">
      <c r="A1844" s="3">
        <v>455</v>
      </c>
      <c r="B1844" s="11" t="s">
        <v>6464</v>
      </c>
      <c r="C1844" s="3">
        <v>5</v>
      </c>
      <c r="D1844" s="3" t="s">
        <v>2405</v>
      </c>
      <c r="E1844" s="3">
        <v>75</v>
      </c>
      <c r="F1844" s="50">
        <v>115</v>
      </c>
      <c r="G1844" s="3">
        <f t="shared" si="23"/>
        <v>40</v>
      </c>
      <c r="H1844" s="15"/>
      <c r="I1844" s="15">
        <v>0.13</v>
      </c>
      <c r="J1844" s="15">
        <v>0.26</v>
      </c>
      <c r="K1844" s="15">
        <v>0.52</v>
      </c>
      <c r="L1844" s="15">
        <v>0.41</v>
      </c>
      <c r="M1844" s="15">
        <v>1.32</v>
      </c>
      <c r="N1844" s="15">
        <v>26.5</v>
      </c>
      <c r="O1844" s="15">
        <v>72.180000000000007</v>
      </c>
      <c r="P1844" s="15"/>
      <c r="Q1844" s="23" t="s">
        <v>6</v>
      </c>
      <c r="R1844" s="19">
        <v>4.3</v>
      </c>
      <c r="S1844" s="19"/>
      <c r="T1844" s="19"/>
      <c r="U1844" s="19">
        <v>3.3</v>
      </c>
      <c r="V1844" s="19"/>
      <c r="W1844" s="19"/>
      <c r="X1844" s="15">
        <v>1.04</v>
      </c>
      <c r="Y1844" s="15"/>
      <c r="Z1844" s="15"/>
      <c r="AA1844" s="15">
        <v>1.54</v>
      </c>
      <c r="AB1844" s="15"/>
      <c r="AC1844" s="15">
        <v>0.4</v>
      </c>
      <c r="AD1844" s="15">
        <v>27.29</v>
      </c>
      <c r="AE1844" s="15">
        <v>2.96</v>
      </c>
      <c r="AF1844" s="15">
        <v>2.4500000000000002</v>
      </c>
      <c r="AG1844" s="15">
        <v>0.7</v>
      </c>
      <c r="AH1844" s="15">
        <v>0.26</v>
      </c>
      <c r="AI1844" s="15">
        <v>20.68</v>
      </c>
      <c r="AJ1844" s="19">
        <v>51</v>
      </c>
      <c r="AK1844" s="15"/>
      <c r="AL1844" s="15"/>
      <c r="AM1844" s="15"/>
      <c r="AN1844" s="15"/>
      <c r="AO1844" s="27"/>
    </row>
    <row r="1845" spans="1:41" x14ac:dyDescent="0.25">
      <c r="A1845" s="3">
        <v>455</v>
      </c>
      <c r="B1845" s="11" t="s">
        <v>6464</v>
      </c>
      <c r="C1845" s="3">
        <v>6</v>
      </c>
      <c r="D1845" s="3" t="s">
        <v>763</v>
      </c>
      <c r="E1845" s="3">
        <v>115</v>
      </c>
      <c r="F1845" s="50">
        <v>130</v>
      </c>
      <c r="G1845" s="3">
        <f t="shared" si="23"/>
        <v>15</v>
      </c>
      <c r="H1845" s="15"/>
      <c r="I1845" s="15">
        <v>0.04</v>
      </c>
      <c r="J1845" s="15">
        <v>0.25</v>
      </c>
      <c r="K1845" s="15">
        <v>1.02</v>
      </c>
      <c r="L1845" s="15">
        <v>2.4</v>
      </c>
      <c r="M1845" s="15">
        <v>3.71</v>
      </c>
      <c r="N1845" s="15">
        <v>41.08</v>
      </c>
      <c r="O1845" s="15">
        <v>55.21</v>
      </c>
      <c r="P1845" s="15"/>
      <c r="Q1845" s="23" t="s">
        <v>169</v>
      </c>
      <c r="R1845" s="19">
        <v>4.4000000000000004</v>
      </c>
      <c r="S1845" s="19"/>
      <c r="T1845" s="19"/>
      <c r="U1845" s="19">
        <v>3.4</v>
      </c>
      <c r="V1845" s="19"/>
      <c r="W1845" s="19"/>
      <c r="X1845" s="15">
        <v>1.92</v>
      </c>
      <c r="Y1845" s="15"/>
      <c r="Z1845" s="15"/>
      <c r="AA1845" s="15">
        <v>1.55</v>
      </c>
      <c r="AB1845" s="15"/>
      <c r="AC1845" s="15">
        <v>0.48</v>
      </c>
      <c r="AD1845" s="15">
        <v>31.08</v>
      </c>
      <c r="AE1845" s="15">
        <v>3.16</v>
      </c>
      <c r="AF1845" s="15">
        <v>1.8</v>
      </c>
      <c r="AG1845" s="15">
        <v>0.62</v>
      </c>
      <c r="AH1845" s="15">
        <v>0.18</v>
      </c>
      <c r="AI1845" s="15">
        <v>25.28</v>
      </c>
      <c r="AJ1845" s="19">
        <v>86</v>
      </c>
      <c r="AK1845" s="15"/>
      <c r="AL1845" s="15"/>
      <c r="AM1845" s="15"/>
      <c r="AN1845" s="15"/>
      <c r="AO1845" s="27"/>
    </row>
    <row r="1846" spans="1:41" x14ac:dyDescent="0.25">
      <c r="A1846" s="3">
        <v>455</v>
      </c>
      <c r="B1846" s="11" t="s">
        <v>6464</v>
      </c>
      <c r="C1846" s="3">
        <v>7</v>
      </c>
      <c r="D1846" s="3" t="s">
        <v>945</v>
      </c>
      <c r="E1846" s="3">
        <v>130</v>
      </c>
      <c r="F1846" s="50">
        <v>152</v>
      </c>
      <c r="G1846" s="3">
        <f t="shared" si="23"/>
        <v>22</v>
      </c>
      <c r="H1846" s="15"/>
      <c r="I1846" s="15">
        <v>0.03</v>
      </c>
      <c r="J1846" s="15">
        <v>0.63</v>
      </c>
      <c r="K1846" s="15">
        <v>2.2000000000000002</v>
      </c>
      <c r="L1846" s="15">
        <v>4.5599999999999996</v>
      </c>
      <c r="M1846" s="15">
        <v>7.42</v>
      </c>
      <c r="N1846" s="15">
        <v>68.739999999999995</v>
      </c>
      <c r="O1846" s="15">
        <v>23.84</v>
      </c>
      <c r="P1846" s="15"/>
      <c r="Q1846" s="23" t="s">
        <v>283</v>
      </c>
      <c r="R1846" s="19">
        <v>4.3</v>
      </c>
      <c r="S1846" s="19"/>
      <c r="T1846" s="19"/>
      <c r="U1846" s="19">
        <v>3.5</v>
      </c>
      <c r="V1846" s="19"/>
      <c r="W1846" s="19"/>
      <c r="X1846" s="15">
        <v>0.22</v>
      </c>
      <c r="Y1846" s="15"/>
      <c r="Z1846" s="15"/>
      <c r="AA1846" s="15">
        <v>1.94</v>
      </c>
      <c r="AB1846" s="15"/>
      <c r="AC1846" s="15">
        <v>0.28000000000000003</v>
      </c>
      <c r="AD1846" s="15">
        <v>4.16</v>
      </c>
      <c r="AE1846" s="15">
        <v>0.62</v>
      </c>
      <c r="AF1846" s="15">
        <v>0.35</v>
      </c>
      <c r="AG1846" s="15">
        <v>0.36</v>
      </c>
      <c r="AH1846" s="15">
        <v>0.06</v>
      </c>
      <c r="AI1846" s="15">
        <v>2.88</v>
      </c>
      <c r="AJ1846" s="19">
        <v>43</v>
      </c>
      <c r="AK1846" s="15"/>
      <c r="AL1846" s="15"/>
      <c r="AM1846" s="15"/>
      <c r="AN1846" s="15"/>
      <c r="AO1846" s="27"/>
    </row>
    <row r="1847" spans="1:41" x14ac:dyDescent="0.25">
      <c r="A1847" s="3">
        <v>455</v>
      </c>
      <c r="B1847" s="11" t="s">
        <v>6464</v>
      </c>
      <c r="C1847" s="3">
        <v>8</v>
      </c>
      <c r="D1847" s="3" t="s">
        <v>6221</v>
      </c>
      <c r="E1847" s="3">
        <v>152</v>
      </c>
      <c r="F1847" s="50">
        <v>175</v>
      </c>
      <c r="G1847" s="3">
        <f t="shared" si="23"/>
        <v>23</v>
      </c>
      <c r="H1847" s="15"/>
      <c r="I1847" s="15">
        <v>0.02</v>
      </c>
      <c r="J1847" s="15">
        <v>0.17</v>
      </c>
      <c r="K1847" s="15">
        <v>0.63</v>
      </c>
      <c r="L1847" s="15">
        <v>2.1</v>
      </c>
      <c r="M1847" s="15">
        <v>2.92</v>
      </c>
      <c r="N1847" s="15">
        <v>53.24</v>
      </c>
      <c r="O1847" s="15">
        <v>43.84</v>
      </c>
      <c r="P1847" s="15"/>
      <c r="Q1847" s="23" t="s">
        <v>169</v>
      </c>
      <c r="R1847" s="19">
        <v>4.4000000000000004</v>
      </c>
      <c r="S1847" s="19"/>
      <c r="T1847" s="19"/>
      <c r="U1847" s="19">
        <v>3.5</v>
      </c>
      <c r="V1847" s="19"/>
      <c r="W1847" s="19"/>
      <c r="X1847" s="15">
        <v>0.16</v>
      </c>
      <c r="Y1847" s="15"/>
      <c r="Z1847" s="15"/>
      <c r="AA1847" s="15">
        <v>1.96</v>
      </c>
      <c r="AB1847" s="15"/>
      <c r="AC1847" s="15">
        <v>0.19</v>
      </c>
      <c r="AD1847" s="15">
        <v>7.68</v>
      </c>
      <c r="AE1847" s="15">
        <v>1.22</v>
      </c>
      <c r="AF1847" s="15">
        <v>1.4</v>
      </c>
      <c r="AG1847" s="15">
        <v>0.4</v>
      </c>
      <c r="AH1847" s="15">
        <v>0.06</v>
      </c>
      <c r="AI1847" s="15">
        <v>4.4800000000000004</v>
      </c>
      <c r="AJ1847" s="19">
        <v>14</v>
      </c>
      <c r="AK1847" s="15"/>
      <c r="AL1847" s="15"/>
      <c r="AM1847" s="15"/>
      <c r="AN1847" s="15"/>
      <c r="AO1847" s="27"/>
    </row>
    <row r="1848" spans="1:41" x14ac:dyDescent="0.25">
      <c r="A1848" s="3">
        <v>455</v>
      </c>
      <c r="B1848" s="11" t="s">
        <v>6464</v>
      </c>
      <c r="C1848" s="3">
        <v>9</v>
      </c>
      <c r="D1848" s="3" t="s">
        <v>6222</v>
      </c>
      <c r="E1848" s="3">
        <v>175</v>
      </c>
      <c r="F1848" s="50">
        <v>210</v>
      </c>
      <c r="G1848" s="3">
        <f t="shared" si="23"/>
        <v>35</v>
      </c>
      <c r="H1848" s="15">
        <v>0.1</v>
      </c>
      <c r="I1848" s="15">
        <v>0.03</v>
      </c>
      <c r="J1848" s="15">
        <v>7.0000000000000007E-2</v>
      </c>
      <c r="K1848" s="15">
        <v>0.28000000000000003</v>
      </c>
      <c r="L1848" s="15">
        <v>1.33</v>
      </c>
      <c r="M1848" s="15">
        <v>1.81</v>
      </c>
      <c r="N1848" s="15">
        <v>37.020000000000003</v>
      </c>
      <c r="O1848" s="15">
        <v>61.17</v>
      </c>
      <c r="P1848" s="15"/>
      <c r="Q1848" s="23" t="s">
        <v>6</v>
      </c>
      <c r="R1848" s="19">
        <v>4.5999999999999996</v>
      </c>
      <c r="S1848" s="19"/>
      <c r="T1848" s="19"/>
      <c r="U1848" s="19">
        <v>3.6</v>
      </c>
      <c r="V1848" s="19"/>
      <c r="W1848" s="19"/>
      <c r="X1848" s="15">
        <v>0.19</v>
      </c>
      <c r="Y1848" s="15"/>
      <c r="Z1848" s="15"/>
      <c r="AA1848" s="15">
        <v>1.84</v>
      </c>
      <c r="AB1848" s="15"/>
      <c r="AC1848" s="15">
        <v>0.17</v>
      </c>
      <c r="AD1848" s="15">
        <v>11.72</v>
      </c>
      <c r="AE1848" s="15">
        <v>1.22</v>
      </c>
      <c r="AF1848" s="15">
        <v>1.6</v>
      </c>
      <c r="AG1848" s="15">
        <v>0.4</v>
      </c>
      <c r="AH1848" s="15">
        <v>0.08</v>
      </c>
      <c r="AI1848" s="15">
        <v>8.16</v>
      </c>
      <c r="AJ1848" s="19">
        <v>11</v>
      </c>
      <c r="AK1848" s="15"/>
      <c r="AL1848" s="15"/>
      <c r="AM1848" s="15"/>
      <c r="AN1848" s="15"/>
      <c r="AO1848" s="27"/>
    </row>
    <row r="1849" spans="1:41" x14ac:dyDescent="0.25">
      <c r="A1849" s="3"/>
      <c r="B1849" s="11"/>
      <c r="C1849" s="3"/>
      <c r="D1849" s="3"/>
      <c r="E1849" s="3"/>
      <c r="F1849" s="50"/>
      <c r="G1849" s="3"/>
      <c r="H1849" s="15"/>
      <c r="I1849" s="15"/>
      <c r="J1849" s="15"/>
      <c r="K1849" s="15"/>
      <c r="L1849" s="15"/>
      <c r="M1849" s="15"/>
      <c r="N1849" s="15"/>
      <c r="O1849" s="15"/>
      <c r="P1849" s="15"/>
      <c r="Q1849" s="23"/>
      <c r="R1849" s="19"/>
      <c r="S1849" s="19"/>
      <c r="T1849" s="19"/>
      <c r="U1849" s="19"/>
      <c r="V1849" s="19"/>
      <c r="W1849" s="19"/>
      <c r="X1849" s="15"/>
      <c r="Y1849" s="15"/>
      <c r="Z1849" s="15"/>
      <c r="AA1849" s="15"/>
      <c r="AB1849" s="15"/>
      <c r="AC1849" s="15"/>
      <c r="AD1849" s="15"/>
      <c r="AE1849" s="15"/>
      <c r="AF1849" s="15"/>
      <c r="AG1849" s="15"/>
      <c r="AH1849" s="15"/>
      <c r="AI1849" s="15"/>
      <c r="AJ1849" s="19"/>
      <c r="AK1849" s="15"/>
      <c r="AL1849" s="15"/>
      <c r="AM1849" s="15"/>
      <c r="AN1849" s="15"/>
      <c r="AO1849" s="27"/>
    </row>
    <row r="1850" spans="1:41" x14ac:dyDescent="0.25">
      <c r="A1850" s="3"/>
      <c r="B1850" s="11"/>
      <c r="C1850" s="3"/>
      <c r="D1850" s="3"/>
      <c r="E1850" s="3"/>
      <c r="F1850" s="50"/>
      <c r="G1850" s="3"/>
      <c r="H1850" s="15"/>
      <c r="I1850" s="15"/>
      <c r="J1850" s="15"/>
      <c r="K1850" s="15"/>
      <c r="L1850" s="15"/>
      <c r="M1850" s="15"/>
      <c r="N1850" s="15"/>
      <c r="O1850" s="15"/>
      <c r="P1850" s="15"/>
      <c r="Q1850" s="23"/>
      <c r="R1850" s="19"/>
      <c r="S1850" s="19"/>
      <c r="T1850" s="19"/>
      <c r="U1850" s="19"/>
      <c r="V1850" s="19"/>
      <c r="W1850" s="19"/>
      <c r="X1850" s="15"/>
      <c r="Y1850" s="15"/>
      <c r="Z1850" s="15"/>
      <c r="AA1850" s="15"/>
      <c r="AB1850" s="15"/>
      <c r="AC1850" s="15"/>
      <c r="AD1850" s="15"/>
      <c r="AE1850" s="15"/>
      <c r="AF1850" s="15"/>
      <c r="AG1850" s="15"/>
      <c r="AH1850" s="15"/>
      <c r="AI1850" s="15"/>
      <c r="AJ1850" s="19"/>
      <c r="AK1850" s="15"/>
      <c r="AL1850" s="15"/>
      <c r="AM1850" s="15"/>
      <c r="AN1850" s="15"/>
      <c r="AO1850" s="27"/>
    </row>
    <row r="1851" spans="1:41" x14ac:dyDescent="0.25">
      <c r="A1851" s="35">
        <v>138</v>
      </c>
      <c r="B1851" s="36" t="s">
        <v>4428</v>
      </c>
      <c r="C1851" s="35">
        <v>1</v>
      </c>
      <c r="D1851" s="35" t="s">
        <v>6</v>
      </c>
      <c r="E1851" s="35">
        <v>0</v>
      </c>
      <c r="F1851" s="51">
        <v>26</v>
      </c>
      <c r="G1851" s="35">
        <f t="shared" si="23"/>
        <v>26</v>
      </c>
      <c r="H1851" s="37">
        <v>4.51</v>
      </c>
      <c r="I1851" s="37">
        <v>8.52</v>
      </c>
      <c r="J1851" s="37">
        <v>7.18</v>
      </c>
      <c r="K1851" s="37">
        <v>19.420000000000002</v>
      </c>
      <c r="L1851" s="37">
        <v>24.76</v>
      </c>
      <c r="M1851" s="37">
        <v>64.39</v>
      </c>
      <c r="N1851" s="37">
        <v>21.52</v>
      </c>
      <c r="O1851" s="37">
        <v>14.09</v>
      </c>
      <c r="P1851" s="37">
        <v>5.05</v>
      </c>
      <c r="Q1851" s="38" t="s">
        <v>506</v>
      </c>
      <c r="R1851" s="39">
        <v>7.6</v>
      </c>
      <c r="S1851" s="39">
        <v>7.6</v>
      </c>
      <c r="T1851" s="39">
        <v>7.6</v>
      </c>
      <c r="U1851" s="39">
        <v>6.6</v>
      </c>
      <c r="V1851" s="39">
        <v>6.7</v>
      </c>
      <c r="W1851" s="39">
        <v>6.6</v>
      </c>
      <c r="X1851" s="37">
        <v>0.62</v>
      </c>
      <c r="Y1851" s="37">
        <v>0.13500000000000001</v>
      </c>
      <c r="Z1851" s="37">
        <v>4.59</v>
      </c>
      <c r="AA1851" s="37">
        <v>1.64</v>
      </c>
      <c r="AB1851" s="37"/>
      <c r="AC1851" s="37">
        <v>0.32</v>
      </c>
      <c r="AD1851" s="37">
        <v>12.36</v>
      </c>
      <c r="AE1851" s="37">
        <v>8.9</v>
      </c>
      <c r="AF1851" s="37">
        <v>2.91</v>
      </c>
      <c r="AG1851" s="37">
        <v>0.08</v>
      </c>
      <c r="AH1851" s="37">
        <v>0.5</v>
      </c>
      <c r="AI1851" s="37">
        <v>0.14000000000000001</v>
      </c>
      <c r="AJ1851" s="39">
        <v>929</v>
      </c>
      <c r="AK1851" s="37"/>
      <c r="AL1851" s="37"/>
      <c r="AM1851" s="37"/>
      <c r="AN1851" s="37"/>
      <c r="AO1851" s="40"/>
    </row>
    <row r="1852" spans="1:41" x14ac:dyDescent="0.25">
      <c r="A1852" s="41">
        <v>138</v>
      </c>
      <c r="B1852" s="42" t="s">
        <v>4428</v>
      </c>
      <c r="C1852" s="41">
        <v>2</v>
      </c>
      <c r="D1852" s="41" t="s">
        <v>2157</v>
      </c>
      <c r="E1852" s="41">
        <v>26</v>
      </c>
      <c r="F1852" s="49">
        <v>51</v>
      </c>
      <c r="G1852" s="41">
        <f t="shared" si="23"/>
        <v>25</v>
      </c>
      <c r="H1852" s="43">
        <v>6.78</v>
      </c>
      <c r="I1852" s="43">
        <v>14.56</v>
      </c>
      <c r="J1852" s="43">
        <v>8.82</v>
      </c>
      <c r="K1852" s="43">
        <v>14.9</v>
      </c>
      <c r="L1852" s="43">
        <v>14.27</v>
      </c>
      <c r="M1852" s="43">
        <v>59.33</v>
      </c>
      <c r="N1852" s="43">
        <v>15.37</v>
      </c>
      <c r="O1852" s="43">
        <v>25.3</v>
      </c>
      <c r="P1852" s="43">
        <v>5.03</v>
      </c>
      <c r="Q1852" s="44" t="s">
        <v>148</v>
      </c>
      <c r="R1852" s="45">
        <v>7.7</v>
      </c>
      <c r="S1852" s="45">
        <v>7.7</v>
      </c>
      <c r="T1852" s="45">
        <v>7.7</v>
      </c>
      <c r="U1852" s="45">
        <v>6.7</v>
      </c>
      <c r="V1852" s="45">
        <v>6.8</v>
      </c>
      <c r="W1852" s="45">
        <v>6.7</v>
      </c>
      <c r="X1852" s="43">
        <v>0.12</v>
      </c>
      <c r="Y1852" s="43">
        <v>6.7000000000000004E-2</v>
      </c>
      <c r="Z1852" s="43">
        <v>1.79</v>
      </c>
      <c r="AA1852" s="43">
        <v>1.77</v>
      </c>
      <c r="AB1852" s="43">
        <v>1.2</v>
      </c>
      <c r="AC1852" s="43">
        <v>1</v>
      </c>
      <c r="AD1852" s="43">
        <v>16.43</v>
      </c>
      <c r="AE1852" s="43">
        <v>7.45</v>
      </c>
      <c r="AF1852" s="43">
        <v>7.41</v>
      </c>
      <c r="AG1852" s="43">
        <v>0.22</v>
      </c>
      <c r="AH1852" s="43">
        <v>1.1000000000000001</v>
      </c>
      <c r="AI1852" s="43"/>
      <c r="AJ1852" s="45">
        <v>69</v>
      </c>
      <c r="AK1852" s="43"/>
      <c r="AL1852" s="43"/>
      <c r="AM1852" s="43"/>
      <c r="AN1852" s="43"/>
      <c r="AO1852" s="46"/>
    </row>
    <row r="1853" spans="1:41" x14ac:dyDescent="0.25">
      <c r="A1853" s="3">
        <v>138</v>
      </c>
      <c r="B1853" s="11" t="s">
        <v>4428</v>
      </c>
      <c r="C1853" s="3">
        <v>3</v>
      </c>
      <c r="D1853" s="3" t="s">
        <v>290</v>
      </c>
      <c r="E1853" s="3">
        <v>51</v>
      </c>
      <c r="F1853" s="50">
        <v>68</v>
      </c>
      <c r="G1853" s="3">
        <f t="shared" si="23"/>
        <v>17</v>
      </c>
      <c r="H1853" s="15">
        <v>4.1399999999999997</v>
      </c>
      <c r="I1853" s="15">
        <v>11.06</v>
      </c>
      <c r="J1853" s="15">
        <v>8.6300000000000008</v>
      </c>
      <c r="K1853" s="15">
        <v>17.079999999999998</v>
      </c>
      <c r="L1853" s="15">
        <v>15.23</v>
      </c>
      <c r="M1853" s="15">
        <v>56.14</v>
      </c>
      <c r="N1853" s="15">
        <v>14.82</v>
      </c>
      <c r="O1853" s="15">
        <v>29.04</v>
      </c>
      <c r="P1853" s="15">
        <v>5.6</v>
      </c>
      <c r="Q1853" s="23" t="s">
        <v>148</v>
      </c>
      <c r="R1853" s="19">
        <v>8</v>
      </c>
      <c r="S1853" s="19">
        <v>8</v>
      </c>
      <c r="T1853" s="19">
        <v>8</v>
      </c>
      <c r="U1853" s="19">
        <v>7</v>
      </c>
      <c r="V1853" s="19">
        <v>7</v>
      </c>
      <c r="W1853" s="19">
        <v>7</v>
      </c>
      <c r="X1853" s="15">
        <v>0.09</v>
      </c>
      <c r="Y1853" s="15">
        <v>6.8000000000000005E-2</v>
      </c>
      <c r="Z1853" s="15">
        <v>1.32</v>
      </c>
      <c r="AA1853" s="15">
        <v>1.92</v>
      </c>
      <c r="AB1853" s="15">
        <v>1.3</v>
      </c>
      <c r="AC1853" s="15">
        <v>0.5</v>
      </c>
      <c r="AD1853" s="15">
        <v>18.399999999999999</v>
      </c>
      <c r="AE1853" s="15">
        <v>7.1</v>
      </c>
      <c r="AF1853" s="15">
        <v>9.65</v>
      </c>
      <c r="AG1853" s="15">
        <v>0.5</v>
      </c>
      <c r="AH1853" s="15">
        <v>1.54</v>
      </c>
      <c r="AI1853" s="15"/>
      <c r="AJ1853" s="19">
        <v>29</v>
      </c>
      <c r="AK1853" s="15"/>
      <c r="AL1853" s="15"/>
      <c r="AM1853" s="15"/>
      <c r="AN1853" s="15"/>
      <c r="AO1853" s="27"/>
    </row>
    <row r="1854" spans="1:41" x14ac:dyDescent="0.25">
      <c r="A1854" s="3">
        <v>138</v>
      </c>
      <c r="B1854" s="11" t="s">
        <v>4428</v>
      </c>
      <c r="C1854" s="3">
        <v>4</v>
      </c>
      <c r="D1854" s="3" t="s">
        <v>302</v>
      </c>
      <c r="E1854" s="3">
        <v>68</v>
      </c>
      <c r="F1854" s="50">
        <v>0</v>
      </c>
      <c r="G1854" s="3">
        <f t="shared" si="23"/>
        <v>-68</v>
      </c>
      <c r="H1854" s="15">
        <v>5.24</v>
      </c>
      <c r="I1854" s="15">
        <v>7.1</v>
      </c>
      <c r="J1854" s="15">
        <v>5.21</v>
      </c>
      <c r="K1854" s="15">
        <v>11.93</v>
      </c>
      <c r="L1854" s="15">
        <v>8.92</v>
      </c>
      <c r="M1854" s="15">
        <v>38.4</v>
      </c>
      <c r="N1854" s="15">
        <v>17.760000000000002</v>
      </c>
      <c r="O1854" s="15">
        <v>43.84</v>
      </c>
      <c r="P1854" s="15">
        <v>21.09</v>
      </c>
      <c r="Q1854" s="23" t="s">
        <v>6</v>
      </c>
      <c r="R1854" s="19">
        <v>8.1999999999999993</v>
      </c>
      <c r="S1854" s="19">
        <v>8.1999999999999993</v>
      </c>
      <c r="T1854" s="19">
        <v>8.1999999999999993</v>
      </c>
      <c r="U1854" s="19">
        <v>7</v>
      </c>
      <c r="V1854" s="19">
        <v>7</v>
      </c>
      <c r="W1854" s="19">
        <v>7</v>
      </c>
      <c r="X1854" s="15">
        <v>0.08</v>
      </c>
      <c r="Y1854" s="15">
        <v>3.3000000000000002E-2</v>
      </c>
      <c r="Z1854" s="15">
        <v>2.42</v>
      </c>
      <c r="AA1854" s="15">
        <v>1.95</v>
      </c>
      <c r="AB1854" s="15">
        <v>4.9000000000000004</v>
      </c>
      <c r="AC1854" s="15">
        <v>0.62</v>
      </c>
      <c r="AD1854" s="15">
        <v>26.7</v>
      </c>
      <c r="AE1854" s="15">
        <v>7.82</v>
      </c>
      <c r="AF1854" s="15">
        <v>15.7</v>
      </c>
      <c r="AG1854" s="15">
        <v>1.45</v>
      </c>
      <c r="AH1854" s="15">
        <v>1.98</v>
      </c>
      <c r="AI1854" s="15"/>
      <c r="AJ1854" s="19">
        <v>43</v>
      </c>
      <c r="AK1854" s="15"/>
      <c r="AL1854" s="15"/>
      <c r="AM1854" s="15"/>
      <c r="AN1854" s="15"/>
      <c r="AO1854" s="27"/>
    </row>
    <row r="1855" spans="1:41" x14ac:dyDescent="0.25">
      <c r="A1855" s="3"/>
      <c r="B1855" s="11"/>
      <c r="C1855" s="3"/>
      <c r="D1855" s="3"/>
      <c r="E1855" s="3"/>
      <c r="F1855" s="50"/>
      <c r="G1855" s="3"/>
      <c r="H1855" s="15"/>
      <c r="I1855" s="15"/>
      <c r="J1855" s="15"/>
      <c r="K1855" s="15"/>
      <c r="L1855" s="15"/>
      <c r="M1855" s="15"/>
      <c r="N1855" s="15"/>
      <c r="O1855" s="15"/>
      <c r="P1855" s="15"/>
      <c r="Q1855" s="23"/>
      <c r="R1855" s="19"/>
      <c r="S1855" s="19"/>
      <c r="T1855" s="19"/>
      <c r="U1855" s="19"/>
      <c r="V1855" s="19"/>
      <c r="W1855" s="19"/>
      <c r="X1855" s="15"/>
      <c r="Y1855" s="15"/>
      <c r="Z1855" s="15"/>
      <c r="AA1855" s="15"/>
      <c r="AB1855" s="15"/>
      <c r="AC1855" s="15"/>
      <c r="AD1855" s="15"/>
      <c r="AE1855" s="15"/>
      <c r="AF1855" s="15"/>
      <c r="AG1855" s="15"/>
      <c r="AH1855" s="15"/>
      <c r="AI1855" s="15"/>
      <c r="AJ1855" s="19"/>
      <c r="AK1855" s="15"/>
      <c r="AL1855" s="15"/>
      <c r="AM1855" s="15"/>
      <c r="AN1855" s="15"/>
      <c r="AO1855" s="27"/>
    </row>
    <row r="1856" spans="1:41" x14ac:dyDescent="0.25">
      <c r="A1856" s="3"/>
      <c r="B1856" s="11"/>
      <c r="C1856" s="3"/>
      <c r="D1856" s="3"/>
      <c r="E1856" s="3"/>
      <c r="F1856" s="50"/>
      <c r="G1856" s="3"/>
      <c r="H1856" s="15"/>
      <c r="I1856" s="15"/>
      <c r="J1856" s="15"/>
      <c r="K1856" s="15"/>
      <c r="L1856" s="15"/>
      <c r="M1856" s="15"/>
      <c r="N1856" s="15"/>
      <c r="O1856" s="15"/>
      <c r="P1856" s="15"/>
      <c r="Q1856" s="23"/>
      <c r="R1856" s="19"/>
      <c r="S1856" s="19"/>
      <c r="T1856" s="19"/>
      <c r="U1856" s="19"/>
      <c r="V1856" s="19"/>
      <c r="W1856" s="19"/>
      <c r="X1856" s="15"/>
      <c r="Y1856" s="15"/>
      <c r="Z1856" s="15"/>
      <c r="AA1856" s="15"/>
      <c r="AB1856" s="15"/>
      <c r="AC1856" s="15"/>
      <c r="AD1856" s="15"/>
      <c r="AE1856" s="15"/>
      <c r="AF1856" s="15"/>
      <c r="AG1856" s="15"/>
      <c r="AH1856" s="15"/>
      <c r="AI1856" s="15"/>
      <c r="AJ1856" s="19"/>
      <c r="AK1856" s="15"/>
      <c r="AL1856" s="15"/>
      <c r="AM1856" s="15"/>
      <c r="AN1856" s="15"/>
      <c r="AO1856" s="27"/>
    </row>
    <row r="1857" spans="1:41" x14ac:dyDescent="0.25">
      <c r="A1857" s="35">
        <v>139</v>
      </c>
      <c r="B1857" s="36" t="s">
        <v>4428</v>
      </c>
      <c r="C1857" s="35">
        <v>1</v>
      </c>
      <c r="D1857" s="35" t="s">
        <v>95</v>
      </c>
      <c r="E1857" s="35">
        <v>0</v>
      </c>
      <c r="F1857" s="51">
        <v>11</v>
      </c>
      <c r="G1857" s="35">
        <f t="shared" si="23"/>
        <v>11</v>
      </c>
      <c r="H1857" s="37">
        <v>2.59</v>
      </c>
      <c r="I1857" s="37">
        <v>3.88</v>
      </c>
      <c r="J1857" s="37">
        <v>4.05</v>
      </c>
      <c r="K1857" s="37">
        <v>23.09</v>
      </c>
      <c r="L1857" s="37">
        <v>23.9</v>
      </c>
      <c r="M1857" s="37">
        <v>57.51</v>
      </c>
      <c r="N1857" s="37">
        <v>14.61</v>
      </c>
      <c r="O1857" s="37">
        <v>27.88</v>
      </c>
      <c r="P1857" s="37">
        <v>12.12</v>
      </c>
      <c r="Q1857" s="38" t="s">
        <v>148</v>
      </c>
      <c r="R1857" s="39">
        <v>7</v>
      </c>
      <c r="S1857" s="39">
        <v>7</v>
      </c>
      <c r="T1857" s="39">
        <v>7</v>
      </c>
      <c r="U1857" s="39">
        <v>6</v>
      </c>
      <c r="V1857" s="39">
        <v>6</v>
      </c>
      <c r="W1857" s="39">
        <v>6</v>
      </c>
      <c r="X1857" s="37">
        <v>0.76</v>
      </c>
      <c r="Y1857" s="37">
        <v>0.14399999999999999</v>
      </c>
      <c r="Z1857" s="37">
        <v>5.28</v>
      </c>
      <c r="AA1857" s="37"/>
      <c r="AB1857" s="37"/>
      <c r="AC1857" s="37">
        <v>0.71</v>
      </c>
      <c r="AD1857" s="37">
        <v>22.84</v>
      </c>
      <c r="AE1857" s="37">
        <v>10.5</v>
      </c>
      <c r="AF1857" s="37">
        <v>7.82</v>
      </c>
      <c r="AG1857" s="37">
        <v>0.2</v>
      </c>
      <c r="AH1857" s="37">
        <v>1.18</v>
      </c>
      <c r="AI1857" s="37">
        <v>3.58</v>
      </c>
      <c r="AJ1857" s="39">
        <v>300</v>
      </c>
      <c r="AK1857" s="37"/>
      <c r="AL1857" s="37"/>
      <c r="AM1857" s="37"/>
      <c r="AN1857" s="37"/>
      <c r="AO1857" s="40"/>
    </row>
    <row r="1858" spans="1:41" x14ac:dyDescent="0.25">
      <c r="A1858" s="35">
        <v>139</v>
      </c>
      <c r="B1858" s="36" t="s">
        <v>4428</v>
      </c>
      <c r="C1858" s="35">
        <v>2</v>
      </c>
      <c r="D1858" s="35" t="s">
        <v>118</v>
      </c>
      <c r="E1858" s="35">
        <v>11</v>
      </c>
      <c r="F1858" s="51">
        <v>23</v>
      </c>
      <c r="G1858" s="35">
        <f t="shared" si="23"/>
        <v>12</v>
      </c>
      <c r="H1858" s="37">
        <v>2.75</v>
      </c>
      <c r="I1858" s="37">
        <v>2.2400000000000002</v>
      </c>
      <c r="J1858" s="37">
        <v>2.65</v>
      </c>
      <c r="K1858" s="37">
        <v>16.399999999999999</v>
      </c>
      <c r="L1858" s="37">
        <v>18.16</v>
      </c>
      <c r="M1858" s="37">
        <v>42.2</v>
      </c>
      <c r="N1858" s="37">
        <v>15.8</v>
      </c>
      <c r="O1858" s="37">
        <v>42</v>
      </c>
      <c r="P1858" s="37">
        <v>2.72</v>
      </c>
      <c r="Q1858" s="38" t="s">
        <v>6</v>
      </c>
      <c r="R1858" s="39">
        <v>7</v>
      </c>
      <c r="S1858" s="39">
        <v>7</v>
      </c>
      <c r="T1858" s="39">
        <v>7</v>
      </c>
      <c r="U1858" s="39">
        <v>6.1</v>
      </c>
      <c r="V1858" s="39">
        <v>6</v>
      </c>
      <c r="W1858" s="39">
        <v>6</v>
      </c>
      <c r="X1858" s="37">
        <v>0.51</v>
      </c>
      <c r="Y1858" s="37">
        <v>0.10199999999999999</v>
      </c>
      <c r="Z1858" s="37">
        <v>5</v>
      </c>
      <c r="AA1858" s="37">
        <v>1.58</v>
      </c>
      <c r="AB1858" s="37"/>
      <c r="AC1858" s="37">
        <v>0.59</v>
      </c>
      <c r="AD1858" s="37">
        <v>25.14</v>
      </c>
      <c r="AE1858" s="37">
        <v>12.1</v>
      </c>
      <c r="AF1858" s="37">
        <v>9.5500000000000007</v>
      </c>
      <c r="AG1858" s="37">
        <v>0.3</v>
      </c>
      <c r="AH1858" s="37">
        <v>0.94</v>
      </c>
      <c r="AI1858" s="37">
        <v>2.66</v>
      </c>
      <c r="AJ1858" s="39">
        <v>39</v>
      </c>
      <c r="AK1858" s="37"/>
      <c r="AL1858" s="37"/>
      <c r="AM1858" s="37"/>
      <c r="AN1858" s="37"/>
      <c r="AO1858" s="40"/>
    </row>
    <row r="1859" spans="1:41" x14ac:dyDescent="0.25">
      <c r="A1859" s="41">
        <v>139</v>
      </c>
      <c r="B1859" s="42" t="s">
        <v>4428</v>
      </c>
      <c r="C1859" s="41">
        <v>3</v>
      </c>
      <c r="D1859" s="41" t="s">
        <v>138</v>
      </c>
      <c r="E1859" s="41">
        <v>23</v>
      </c>
      <c r="F1859" s="49">
        <v>34</v>
      </c>
      <c r="G1859" s="41">
        <f t="shared" si="23"/>
        <v>11</v>
      </c>
      <c r="H1859" s="43">
        <v>1.22</v>
      </c>
      <c r="I1859" s="43">
        <v>1.76</v>
      </c>
      <c r="J1859" s="43">
        <v>2.1800000000000002</v>
      </c>
      <c r="K1859" s="43">
        <v>19.579999999999998</v>
      </c>
      <c r="L1859" s="43">
        <v>8.4700000000000006</v>
      </c>
      <c r="M1859" s="43">
        <v>33.21</v>
      </c>
      <c r="N1859" s="43">
        <v>16.96</v>
      </c>
      <c r="O1859" s="43">
        <v>49.83</v>
      </c>
      <c r="P1859" s="43">
        <v>3.12</v>
      </c>
      <c r="Q1859" s="44" t="s">
        <v>6</v>
      </c>
      <c r="R1859" s="45">
        <v>7</v>
      </c>
      <c r="S1859" s="45">
        <v>7</v>
      </c>
      <c r="T1859" s="45">
        <v>7</v>
      </c>
      <c r="U1859" s="45">
        <v>6</v>
      </c>
      <c r="V1859" s="45">
        <v>6</v>
      </c>
      <c r="W1859" s="45">
        <v>6</v>
      </c>
      <c r="X1859" s="43">
        <v>0.36</v>
      </c>
      <c r="Y1859" s="43">
        <v>0.13200000000000001</v>
      </c>
      <c r="Z1859" s="43">
        <v>2.73</v>
      </c>
      <c r="AA1859" s="43">
        <v>1.87</v>
      </c>
      <c r="AB1859" s="43">
        <v>1.8</v>
      </c>
      <c r="AC1859" s="43">
        <v>0.71</v>
      </c>
      <c r="AD1859" s="43">
        <v>32.1</v>
      </c>
      <c r="AE1859" s="43">
        <v>14.35</v>
      </c>
      <c r="AF1859" s="43">
        <v>15.9</v>
      </c>
      <c r="AG1859" s="43">
        <v>0.26</v>
      </c>
      <c r="AH1859" s="43">
        <v>0.96</v>
      </c>
      <c r="AI1859" s="43">
        <v>1.25</v>
      </c>
      <c r="AJ1859" s="45">
        <v>26</v>
      </c>
      <c r="AK1859" s="43"/>
      <c r="AL1859" s="43"/>
      <c r="AM1859" s="43"/>
      <c r="AN1859" s="43"/>
      <c r="AO1859" s="46"/>
    </row>
    <row r="1860" spans="1:41" x14ac:dyDescent="0.25">
      <c r="A1860" s="41">
        <v>139</v>
      </c>
      <c r="B1860" s="42" t="s">
        <v>4428</v>
      </c>
      <c r="C1860" s="41">
        <v>4</v>
      </c>
      <c r="D1860" s="41" t="s">
        <v>2781</v>
      </c>
      <c r="E1860" s="41">
        <v>34</v>
      </c>
      <c r="F1860" s="49">
        <v>52</v>
      </c>
      <c r="G1860" s="41">
        <f t="shared" si="23"/>
        <v>18</v>
      </c>
      <c r="H1860" s="43">
        <v>2.2400000000000002</v>
      </c>
      <c r="I1860" s="43">
        <v>4.22</v>
      </c>
      <c r="J1860" s="43">
        <v>4.53</v>
      </c>
      <c r="K1860" s="43">
        <v>15.64</v>
      </c>
      <c r="L1860" s="43">
        <v>21.4</v>
      </c>
      <c r="M1860" s="43">
        <v>48.03</v>
      </c>
      <c r="N1860" s="43">
        <v>19.46</v>
      </c>
      <c r="O1860" s="43">
        <v>32.51</v>
      </c>
      <c r="P1860" s="43">
        <v>3.33</v>
      </c>
      <c r="Q1860" s="44" t="s">
        <v>148</v>
      </c>
      <c r="R1860" s="45">
        <v>7.1</v>
      </c>
      <c r="S1860" s="45">
        <v>7.2</v>
      </c>
      <c r="T1860" s="45">
        <v>7.2</v>
      </c>
      <c r="U1860" s="45">
        <v>6.1</v>
      </c>
      <c r="V1860" s="45">
        <v>6.2</v>
      </c>
      <c r="W1860" s="45">
        <v>6.1</v>
      </c>
      <c r="X1860" s="43">
        <v>0.23</v>
      </c>
      <c r="Y1860" s="43">
        <v>8.7999999999999995E-2</v>
      </c>
      <c r="Z1860" s="43">
        <v>2.61</v>
      </c>
      <c r="AA1860" s="43">
        <v>1.95</v>
      </c>
      <c r="AB1860" s="43">
        <v>1</v>
      </c>
      <c r="AC1860" s="43">
        <v>0.37</v>
      </c>
      <c r="AD1860" s="43">
        <v>23.32</v>
      </c>
      <c r="AE1860" s="43">
        <v>9.52</v>
      </c>
      <c r="AF1860" s="43">
        <v>12.09</v>
      </c>
      <c r="AG1860" s="43">
        <v>0.28000000000000003</v>
      </c>
      <c r="AH1860" s="43">
        <v>0.82</v>
      </c>
      <c r="AI1860" s="43">
        <v>0.65</v>
      </c>
      <c r="AJ1860" s="45">
        <v>20</v>
      </c>
      <c r="AK1860" s="43"/>
      <c r="AL1860" s="43"/>
      <c r="AM1860" s="43"/>
      <c r="AN1860" s="43"/>
      <c r="AO1860" s="46"/>
    </row>
    <row r="1861" spans="1:41" x14ac:dyDescent="0.25">
      <c r="A1861" s="3">
        <v>139</v>
      </c>
      <c r="B1861" s="11" t="s">
        <v>4428</v>
      </c>
      <c r="C1861" s="3">
        <v>5</v>
      </c>
      <c r="D1861" s="3" t="s">
        <v>3736</v>
      </c>
      <c r="E1861" s="3">
        <v>52</v>
      </c>
      <c r="F1861" s="50">
        <v>80</v>
      </c>
      <c r="G1861" s="3">
        <f t="shared" si="23"/>
        <v>28</v>
      </c>
      <c r="H1861" s="15">
        <v>9.7799999999999994</v>
      </c>
      <c r="I1861" s="15">
        <v>7.54</v>
      </c>
      <c r="J1861" s="15">
        <v>5.5</v>
      </c>
      <c r="K1861" s="15">
        <v>13.45</v>
      </c>
      <c r="L1861" s="15">
        <v>15.58</v>
      </c>
      <c r="M1861" s="15">
        <v>51.85</v>
      </c>
      <c r="N1861" s="15">
        <v>19.79</v>
      </c>
      <c r="O1861" s="15">
        <v>28.36</v>
      </c>
      <c r="P1861" s="15">
        <v>33.76</v>
      </c>
      <c r="Q1861" s="23" t="s">
        <v>148</v>
      </c>
      <c r="R1861" s="19">
        <v>7.5</v>
      </c>
      <c r="S1861" s="19">
        <v>7.5</v>
      </c>
      <c r="T1861" s="19">
        <v>7.5</v>
      </c>
      <c r="U1861" s="19">
        <v>6.5</v>
      </c>
      <c r="V1861" s="19">
        <v>6.5</v>
      </c>
      <c r="W1861" s="19">
        <v>6.4</v>
      </c>
      <c r="X1861" s="15">
        <v>0.2</v>
      </c>
      <c r="Y1861" s="15"/>
      <c r="Z1861" s="15"/>
      <c r="AA1861" s="15">
        <v>2.1</v>
      </c>
      <c r="AB1861" s="15">
        <v>1.4</v>
      </c>
      <c r="AC1861" s="15">
        <v>0.44</v>
      </c>
      <c r="AD1861" s="15">
        <v>21.75</v>
      </c>
      <c r="AE1861" s="15">
        <v>8.65</v>
      </c>
      <c r="AF1861" s="15">
        <v>12.48</v>
      </c>
      <c r="AG1861" s="15">
        <v>0.26</v>
      </c>
      <c r="AH1861" s="15">
        <v>0.8</v>
      </c>
      <c r="AI1861" s="15"/>
      <c r="AJ1861" s="19">
        <v>29</v>
      </c>
      <c r="AK1861" s="15"/>
      <c r="AL1861" s="15"/>
      <c r="AM1861" s="15"/>
      <c r="AN1861" s="15"/>
      <c r="AO1861" s="27"/>
    </row>
    <row r="1862" spans="1:41" x14ac:dyDescent="0.25">
      <c r="A1862" s="3">
        <v>139</v>
      </c>
      <c r="B1862" s="11" t="s">
        <v>4428</v>
      </c>
      <c r="C1862" s="3">
        <v>6</v>
      </c>
      <c r="D1862" s="3" t="s">
        <v>3744</v>
      </c>
      <c r="E1862" s="3">
        <v>80</v>
      </c>
      <c r="F1862" s="50">
        <v>0</v>
      </c>
      <c r="G1862" s="3">
        <f t="shared" si="23"/>
        <v>-80</v>
      </c>
      <c r="H1862" s="15">
        <v>10.44</v>
      </c>
      <c r="I1862" s="15">
        <v>12.47</v>
      </c>
      <c r="J1862" s="15">
        <v>7.62</v>
      </c>
      <c r="K1862" s="15">
        <v>13.75</v>
      </c>
      <c r="L1862" s="15">
        <v>13.55</v>
      </c>
      <c r="M1862" s="15">
        <v>57.83</v>
      </c>
      <c r="N1862" s="15">
        <v>17.09</v>
      </c>
      <c r="O1862" s="15">
        <v>25.08</v>
      </c>
      <c r="P1862" s="15">
        <v>59.07</v>
      </c>
      <c r="Q1862" s="23" t="s">
        <v>148</v>
      </c>
      <c r="R1862" s="19">
        <v>7.8</v>
      </c>
      <c r="S1862" s="19">
        <v>7.8</v>
      </c>
      <c r="T1862" s="19">
        <v>7.8</v>
      </c>
      <c r="U1862" s="19">
        <v>6.8</v>
      </c>
      <c r="V1862" s="19">
        <v>6.8</v>
      </c>
      <c r="W1862" s="19">
        <v>6.8</v>
      </c>
      <c r="X1862" s="15">
        <v>0.12</v>
      </c>
      <c r="Y1862" s="15"/>
      <c r="Z1862" s="15"/>
      <c r="AA1862" s="15"/>
      <c r="AB1862" s="15">
        <v>1.6</v>
      </c>
      <c r="AC1862" s="15">
        <v>0.36</v>
      </c>
      <c r="AD1862" s="15">
        <v>21.6</v>
      </c>
      <c r="AE1862" s="15">
        <v>6.93</v>
      </c>
      <c r="AF1862" s="15">
        <v>13.96</v>
      </c>
      <c r="AG1862" s="15">
        <v>0.22</v>
      </c>
      <c r="AH1862" s="15">
        <v>0.7</v>
      </c>
      <c r="AI1862" s="15"/>
      <c r="AJ1862" s="19">
        <v>28</v>
      </c>
      <c r="AK1862" s="15"/>
      <c r="AL1862" s="15"/>
      <c r="AM1862" s="15"/>
      <c r="AN1862" s="15"/>
      <c r="AO1862" s="27"/>
    </row>
    <row r="1863" spans="1:41" x14ac:dyDescent="0.25">
      <c r="A1863" s="3"/>
      <c r="B1863" s="11"/>
      <c r="C1863" s="3"/>
      <c r="D1863" s="3"/>
      <c r="E1863" s="3"/>
      <c r="F1863" s="50"/>
      <c r="G1863" s="3"/>
      <c r="H1863" s="15"/>
      <c r="I1863" s="15"/>
      <c r="J1863" s="15"/>
      <c r="K1863" s="15"/>
      <c r="L1863" s="15"/>
      <c r="M1863" s="15"/>
      <c r="N1863" s="15"/>
      <c r="O1863" s="15"/>
      <c r="P1863" s="15"/>
      <c r="Q1863" s="23"/>
      <c r="R1863" s="19"/>
      <c r="S1863" s="19"/>
      <c r="T1863" s="19"/>
      <c r="U1863" s="19"/>
      <c r="V1863" s="19"/>
      <c r="W1863" s="19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9"/>
      <c r="AK1863" s="15"/>
      <c r="AL1863" s="15"/>
      <c r="AM1863" s="15"/>
      <c r="AN1863" s="15"/>
      <c r="AO1863" s="27"/>
    </row>
    <row r="1864" spans="1:41" x14ac:dyDescent="0.25">
      <c r="A1864" s="3"/>
      <c r="B1864" s="11"/>
      <c r="C1864" s="3"/>
      <c r="D1864" s="3"/>
      <c r="E1864" s="3"/>
      <c r="F1864" s="50"/>
      <c r="G1864" s="3"/>
      <c r="H1864" s="15"/>
      <c r="I1864" s="15"/>
      <c r="J1864" s="15"/>
      <c r="K1864" s="15"/>
      <c r="L1864" s="15"/>
      <c r="M1864" s="15"/>
      <c r="N1864" s="15"/>
      <c r="O1864" s="15"/>
      <c r="P1864" s="15"/>
      <c r="Q1864" s="23"/>
      <c r="R1864" s="19"/>
      <c r="S1864" s="19"/>
      <c r="T1864" s="19"/>
      <c r="U1864" s="19"/>
      <c r="V1864" s="19"/>
      <c r="W1864" s="19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9"/>
      <c r="AK1864" s="15"/>
      <c r="AL1864" s="15"/>
      <c r="AM1864" s="15"/>
      <c r="AN1864" s="15"/>
      <c r="AO1864" s="27"/>
    </row>
    <row r="1865" spans="1:41" x14ac:dyDescent="0.25">
      <c r="A1865" s="35">
        <v>140</v>
      </c>
      <c r="B1865" s="36" t="s">
        <v>4428</v>
      </c>
      <c r="C1865" s="35">
        <v>1</v>
      </c>
      <c r="D1865" s="35" t="s">
        <v>6</v>
      </c>
      <c r="E1865" s="35">
        <v>0</v>
      </c>
      <c r="F1865" s="51">
        <v>14</v>
      </c>
      <c r="G1865" s="35">
        <f t="shared" si="23"/>
        <v>14</v>
      </c>
      <c r="H1865" s="37">
        <v>10.88</v>
      </c>
      <c r="I1865" s="37">
        <v>13.51</v>
      </c>
      <c r="J1865" s="37">
        <v>8.93</v>
      </c>
      <c r="K1865" s="37">
        <v>14.58</v>
      </c>
      <c r="L1865" s="37">
        <v>11.11</v>
      </c>
      <c r="M1865" s="37">
        <v>59.01</v>
      </c>
      <c r="N1865" s="37">
        <v>16.940000000000001</v>
      </c>
      <c r="O1865" s="37">
        <v>24.05</v>
      </c>
      <c r="P1865" s="37">
        <v>1.57</v>
      </c>
      <c r="Q1865" s="38" t="s">
        <v>148</v>
      </c>
      <c r="R1865" s="39">
        <v>6.3</v>
      </c>
      <c r="S1865" s="39">
        <v>6.3</v>
      </c>
      <c r="T1865" s="39">
        <v>6.3</v>
      </c>
      <c r="U1865" s="39">
        <v>5.2</v>
      </c>
      <c r="V1865" s="39">
        <v>5.2</v>
      </c>
      <c r="W1865" s="39">
        <v>5.2</v>
      </c>
      <c r="X1865" s="37">
        <v>0.28999999999999998</v>
      </c>
      <c r="Y1865" s="37">
        <v>8.5000000000000006E-2</v>
      </c>
      <c r="Z1865" s="37">
        <v>3.41</v>
      </c>
      <c r="AA1865" s="37">
        <v>1.75</v>
      </c>
      <c r="AB1865" s="37"/>
      <c r="AC1865" s="37">
        <v>0.3</v>
      </c>
      <c r="AD1865" s="37">
        <v>4.63</v>
      </c>
      <c r="AE1865" s="37">
        <v>1.85</v>
      </c>
      <c r="AF1865" s="37">
        <v>0.57999999999999996</v>
      </c>
      <c r="AG1865" s="37">
        <v>0.02</v>
      </c>
      <c r="AH1865" s="37">
        <v>0.2</v>
      </c>
      <c r="AI1865" s="37">
        <v>2.0299999999999998</v>
      </c>
      <c r="AJ1865" s="39">
        <v>14</v>
      </c>
      <c r="AK1865" s="37"/>
      <c r="AL1865" s="37"/>
      <c r="AM1865" s="37"/>
      <c r="AN1865" s="37"/>
      <c r="AO1865" s="40"/>
    </row>
    <row r="1866" spans="1:41" x14ac:dyDescent="0.25">
      <c r="A1866" s="41">
        <v>140</v>
      </c>
      <c r="B1866" s="42" t="s">
        <v>4428</v>
      </c>
      <c r="C1866" s="41">
        <v>2</v>
      </c>
      <c r="D1866" s="41" t="s">
        <v>40</v>
      </c>
      <c r="E1866" s="41">
        <v>14</v>
      </c>
      <c r="F1866" s="49">
        <v>29</v>
      </c>
      <c r="G1866" s="41">
        <f t="shared" si="23"/>
        <v>15</v>
      </c>
      <c r="H1866" s="43">
        <v>5.85</v>
      </c>
      <c r="I1866" s="43">
        <v>9.08</v>
      </c>
      <c r="J1866" s="43">
        <v>9.59</v>
      </c>
      <c r="K1866" s="43">
        <v>18.260000000000002</v>
      </c>
      <c r="L1866" s="43">
        <v>16.11</v>
      </c>
      <c r="M1866" s="43">
        <v>58.89</v>
      </c>
      <c r="N1866" s="43">
        <v>9.31</v>
      </c>
      <c r="O1866" s="43">
        <v>31.8</v>
      </c>
      <c r="P1866" s="43">
        <v>5.24</v>
      </c>
      <c r="Q1866" s="44" t="s">
        <v>148</v>
      </c>
      <c r="R1866" s="45">
        <v>5.7</v>
      </c>
      <c r="S1866" s="45">
        <v>5.7</v>
      </c>
      <c r="T1866" s="45">
        <v>5.7</v>
      </c>
      <c r="U1866" s="45">
        <v>4.7</v>
      </c>
      <c r="V1866" s="45">
        <v>4.7</v>
      </c>
      <c r="W1866" s="45">
        <v>4.7</v>
      </c>
      <c r="X1866" s="43">
        <v>0.32</v>
      </c>
      <c r="Y1866" s="43">
        <v>0.104</v>
      </c>
      <c r="Z1866" s="43">
        <v>3.07</v>
      </c>
      <c r="AA1866" s="43">
        <v>1.65</v>
      </c>
      <c r="AB1866" s="43"/>
      <c r="AC1866" s="43">
        <v>0.15</v>
      </c>
      <c r="AD1866" s="43">
        <v>7.08</v>
      </c>
      <c r="AE1866" s="43">
        <v>2.56</v>
      </c>
      <c r="AF1866" s="43">
        <v>0.39</v>
      </c>
      <c r="AG1866" s="43">
        <v>0.02</v>
      </c>
      <c r="AH1866" s="43">
        <v>0.12</v>
      </c>
      <c r="AI1866" s="43">
        <v>4.05</v>
      </c>
      <c r="AJ1866" s="45">
        <v>11</v>
      </c>
      <c r="AK1866" s="43"/>
      <c r="AL1866" s="43"/>
      <c r="AM1866" s="43"/>
      <c r="AN1866" s="43"/>
      <c r="AO1866" s="46"/>
    </row>
    <row r="1867" spans="1:41" x14ac:dyDescent="0.25">
      <c r="A1867" s="41">
        <v>140</v>
      </c>
      <c r="B1867" s="42" t="s">
        <v>4428</v>
      </c>
      <c r="C1867" s="41">
        <v>3</v>
      </c>
      <c r="D1867" s="41" t="s">
        <v>95</v>
      </c>
      <c r="E1867" s="41">
        <v>29</v>
      </c>
      <c r="F1867" s="49">
        <v>74</v>
      </c>
      <c r="G1867" s="41">
        <f t="shared" si="23"/>
        <v>45</v>
      </c>
      <c r="H1867" s="43">
        <v>9.93</v>
      </c>
      <c r="I1867" s="43">
        <v>7.3</v>
      </c>
      <c r="J1867" s="43">
        <v>4.6399999999999997</v>
      </c>
      <c r="K1867" s="43">
        <v>6.85</v>
      </c>
      <c r="L1867" s="43">
        <v>7.07</v>
      </c>
      <c r="M1867" s="43">
        <v>35.79</v>
      </c>
      <c r="N1867" s="43">
        <v>12.09</v>
      </c>
      <c r="O1867" s="43">
        <v>52.12</v>
      </c>
      <c r="P1867" s="43">
        <v>41.67</v>
      </c>
      <c r="Q1867" s="44" t="s">
        <v>6</v>
      </c>
      <c r="R1867" s="45">
        <v>6.4</v>
      </c>
      <c r="S1867" s="45">
        <v>6.4</v>
      </c>
      <c r="T1867" s="45">
        <v>6.4</v>
      </c>
      <c r="U1867" s="45">
        <v>5.5</v>
      </c>
      <c r="V1867" s="45">
        <v>5.5</v>
      </c>
      <c r="W1867" s="45">
        <v>5.5</v>
      </c>
      <c r="X1867" s="43">
        <v>0.17</v>
      </c>
      <c r="Y1867" s="43">
        <v>7.3999999999999996E-2</v>
      </c>
      <c r="Z1867" s="43">
        <v>2.29</v>
      </c>
      <c r="AA1867" s="43">
        <v>1.65</v>
      </c>
      <c r="AB1867" s="43"/>
      <c r="AC1867" s="43">
        <v>0.26</v>
      </c>
      <c r="AD1867" s="43">
        <v>10.4</v>
      </c>
      <c r="AE1867" s="43">
        <v>2.72</v>
      </c>
      <c r="AF1867" s="43">
        <v>2.14</v>
      </c>
      <c r="AG1867" s="43">
        <v>0.26</v>
      </c>
      <c r="AH1867" s="43">
        <v>0.1</v>
      </c>
      <c r="AI1867" s="43">
        <v>5.28</v>
      </c>
      <c r="AJ1867" s="45">
        <v>6</v>
      </c>
      <c r="AK1867" s="43"/>
      <c r="AL1867" s="43"/>
      <c r="AM1867" s="43"/>
      <c r="AN1867" s="43"/>
      <c r="AO1867" s="46"/>
    </row>
    <row r="1868" spans="1:41" x14ac:dyDescent="0.25">
      <c r="A1868" s="3">
        <v>140</v>
      </c>
      <c r="B1868" s="11" t="s">
        <v>4428</v>
      </c>
      <c r="C1868" s="3">
        <v>4</v>
      </c>
      <c r="D1868" s="3" t="s">
        <v>118</v>
      </c>
      <c r="E1868" s="3">
        <v>74</v>
      </c>
      <c r="F1868" s="50">
        <v>93</v>
      </c>
      <c r="G1868" s="3">
        <f t="shared" si="23"/>
        <v>19</v>
      </c>
      <c r="H1868" s="15">
        <v>11.6</v>
      </c>
      <c r="I1868" s="15">
        <v>13.27</v>
      </c>
      <c r="J1868" s="15">
        <v>7.9</v>
      </c>
      <c r="K1868" s="15">
        <v>11.4</v>
      </c>
      <c r="L1868" s="15">
        <v>7.4</v>
      </c>
      <c r="M1868" s="15">
        <v>51.57</v>
      </c>
      <c r="N1868" s="15">
        <v>11.35</v>
      </c>
      <c r="O1868" s="15">
        <v>37.08</v>
      </c>
      <c r="P1868" s="15">
        <v>24.73</v>
      </c>
      <c r="Q1868" s="23" t="s">
        <v>1411</v>
      </c>
      <c r="R1868" s="19">
        <v>6.2</v>
      </c>
      <c r="S1868" s="19">
        <v>6.2</v>
      </c>
      <c r="T1868" s="19">
        <v>6.2</v>
      </c>
      <c r="U1868" s="19">
        <v>5.2</v>
      </c>
      <c r="V1868" s="19">
        <v>5.2</v>
      </c>
      <c r="W1868" s="19">
        <v>5.2</v>
      </c>
      <c r="X1868" s="15">
        <v>0.1</v>
      </c>
      <c r="Y1868" s="15">
        <v>4.7E-2</v>
      </c>
      <c r="Z1868" s="15">
        <v>2.12</v>
      </c>
      <c r="AA1868" s="15">
        <v>1.81</v>
      </c>
      <c r="AB1868" s="15"/>
      <c r="AC1868" s="15">
        <v>0.23</v>
      </c>
      <c r="AD1868" s="15">
        <v>8.1199999999999992</v>
      </c>
      <c r="AE1868" s="15">
        <v>1.46</v>
      </c>
      <c r="AF1868" s="15">
        <v>2.92</v>
      </c>
      <c r="AG1868" s="15">
        <v>0.44</v>
      </c>
      <c r="AH1868" s="15">
        <v>0.08</v>
      </c>
      <c r="AI1868" s="15">
        <v>3.3</v>
      </c>
      <c r="AJ1868" s="19">
        <v>3</v>
      </c>
      <c r="AK1868" s="15"/>
      <c r="AL1868" s="15"/>
      <c r="AM1868" s="15"/>
      <c r="AN1868" s="15"/>
      <c r="AO1868" s="27"/>
    </row>
    <row r="1869" spans="1:41" x14ac:dyDescent="0.25">
      <c r="A1869" s="3"/>
      <c r="B1869" s="11"/>
      <c r="C1869" s="3"/>
      <c r="D1869" s="3"/>
      <c r="E1869" s="3"/>
      <c r="F1869" s="50"/>
      <c r="G1869" s="3"/>
      <c r="H1869" s="15"/>
      <c r="I1869" s="15"/>
      <c r="J1869" s="15"/>
      <c r="K1869" s="15"/>
      <c r="L1869" s="15"/>
      <c r="M1869" s="15"/>
      <c r="N1869" s="15"/>
      <c r="O1869" s="15"/>
      <c r="P1869" s="15"/>
      <c r="Q1869" s="23"/>
      <c r="R1869" s="19"/>
      <c r="S1869" s="19"/>
      <c r="T1869" s="19"/>
      <c r="U1869" s="19"/>
      <c r="V1869" s="19"/>
      <c r="W1869" s="19"/>
      <c r="X1869" s="15"/>
      <c r="Y1869" s="15"/>
      <c r="Z1869" s="15"/>
      <c r="AA1869" s="15"/>
      <c r="AB1869" s="15"/>
      <c r="AC1869" s="15"/>
      <c r="AD1869" s="15"/>
      <c r="AE1869" s="15"/>
      <c r="AF1869" s="15"/>
      <c r="AG1869" s="15"/>
      <c r="AH1869" s="15"/>
      <c r="AI1869" s="15"/>
      <c r="AJ1869" s="19"/>
      <c r="AK1869" s="15"/>
      <c r="AL1869" s="15"/>
      <c r="AM1869" s="15"/>
      <c r="AN1869" s="15"/>
      <c r="AO1869" s="27"/>
    </row>
    <row r="1870" spans="1:41" x14ac:dyDescent="0.25">
      <c r="A1870" s="3"/>
      <c r="B1870" s="11"/>
      <c r="C1870" s="3"/>
      <c r="D1870" s="3"/>
      <c r="E1870" s="3"/>
      <c r="F1870" s="50"/>
      <c r="G1870" s="3"/>
      <c r="H1870" s="15"/>
      <c r="I1870" s="15"/>
      <c r="J1870" s="15"/>
      <c r="K1870" s="15"/>
      <c r="L1870" s="15"/>
      <c r="M1870" s="15"/>
      <c r="N1870" s="15"/>
      <c r="O1870" s="15"/>
      <c r="P1870" s="15"/>
      <c r="Q1870" s="23"/>
      <c r="R1870" s="19"/>
      <c r="S1870" s="19"/>
      <c r="T1870" s="19"/>
      <c r="U1870" s="19"/>
      <c r="V1870" s="19"/>
      <c r="W1870" s="19"/>
      <c r="X1870" s="15"/>
      <c r="Y1870" s="15"/>
      <c r="Z1870" s="15"/>
      <c r="AA1870" s="15"/>
      <c r="AB1870" s="15"/>
      <c r="AC1870" s="15"/>
      <c r="AD1870" s="15"/>
      <c r="AE1870" s="15"/>
      <c r="AF1870" s="15"/>
      <c r="AG1870" s="15"/>
      <c r="AH1870" s="15"/>
      <c r="AI1870" s="15"/>
      <c r="AJ1870" s="19"/>
      <c r="AK1870" s="15"/>
      <c r="AL1870" s="15"/>
      <c r="AM1870" s="15"/>
      <c r="AN1870" s="15"/>
      <c r="AO1870" s="27"/>
    </row>
    <row r="1871" spans="1:41" x14ac:dyDescent="0.25">
      <c r="A1871" s="35">
        <v>141</v>
      </c>
      <c r="B1871" s="36" t="s">
        <v>4428</v>
      </c>
      <c r="C1871" s="35">
        <v>1</v>
      </c>
      <c r="D1871" s="35" t="s">
        <v>660</v>
      </c>
      <c r="E1871" s="35">
        <v>0</v>
      </c>
      <c r="F1871" s="51">
        <v>3</v>
      </c>
      <c r="G1871" s="35">
        <f t="shared" si="23"/>
        <v>3</v>
      </c>
      <c r="H1871" s="37">
        <v>1.43</v>
      </c>
      <c r="I1871" s="37">
        <v>1.89</v>
      </c>
      <c r="J1871" s="37">
        <v>1.31</v>
      </c>
      <c r="K1871" s="37">
        <v>7.77</v>
      </c>
      <c r="L1871" s="37">
        <v>25.86</v>
      </c>
      <c r="M1871" s="37">
        <v>38.26</v>
      </c>
      <c r="N1871" s="37">
        <v>27.74</v>
      </c>
      <c r="O1871" s="37">
        <v>34</v>
      </c>
      <c r="P1871" s="37">
        <v>0.51</v>
      </c>
      <c r="Q1871" s="38" t="s">
        <v>1064</v>
      </c>
      <c r="R1871" s="39">
        <v>7.1</v>
      </c>
      <c r="S1871" s="39">
        <v>7.1</v>
      </c>
      <c r="T1871" s="39">
        <v>7</v>
      </c>
      <c r="U1871" s="39">
        <v>6.1</v>
      </c>
      <c r="V1871" s="39">
        <v>6.2</v>
      </c>
      <c r="W1871" s="39">
        <v>6.1</v>
      </c>
      <c r="X1871" s="37">
        <v>0.52</v>
      </c>
      <c r="Y1871" s="37">
        <v>0.10100000000000001</v>
      </c>
      <c r="Z1871" s="37">
        <v>5</v>
      </c>
      <c r="AA1871" s="37">
        <v>1.74</v>
      </c>
      <c r="AB1871" s="37"/>
      <c r="AC1871" s="37">
        <v>0.32</v>
      </c>
      <c r="AD1871" s="37">
        <v>19.170000000000002</v>
      </c>
      <c r="AE1871" s="37">
        <v>6.95</v>
      </c>
      <c r="AF1871" s="37">
        <v>8.57</v>
      </c>
      <c r="AG1871" s="37">
        <v>0.4</v>
      </c>
      <c r="AH1871" s="37">
        <v>0.6</v>
      </c>
      <c r="AI1871" s="37">
        <v>2.5</v>
      </c>
      <c r="AJ1871" s="39">
        <v>43</v>
      </c>
      <c r="AK1871" s="37"/>
      <c r="AL1871" s="37"/>
      <c r="AM1871" s="37"/>
      <c r="AN1871" s="37"/>
      <c r="AO1871" s="40"/>
    </row>
    <row r="1872" spans="1:41" x14ac:dyDescent="0.25">
      <c r="A1872" s="35">
        <v>141</v>
      </c>
      <c r="B1872" s="36" t="s">
        <v>4428</v>
      </c>
      <c r="C1872" s="35">
        <v>2</v>
      </c>
      <c r="D1872" s="35" t="s">
        <v>684</v>
      </c>
      <c r="E1872" s="35">
        <v>3</v>
      </c>
      <c r="F1872" s="51">
        <v>21</v>
      </c>
      <c r="G1872" s="35">
        <f t="shared" si="23"/>
        <v>18</v>
      </c>
      <c r="H1872" s="37">
        <v>0.81</v>
      </c>
      <c r="I1872" s="37">
        <v>1.1200000000000001</v>
      </c>
      <c r="J1872" s="37">
        <v>0.85</v>
      </c>
      <c r="K1872" s="37">
        <v>2.88</v>
      </c>
      <c r="L1872" s="37">
        <v>16.63</v>
      </c>
      <c r="M1872" s="37">
        <v>22.29</v>
      </c>
      <c r="N1872" s="37">
        <v>29.42</v>
      </c>
      <c r="O1872" s="37">
        <v>48.29</v>
      </c>
      <c r="P1872" s="37">
        <v>1.07</v>
      </c>
      <c r="Q1872" s="38" t="s">
        <v>6</v>
      </c>
      <c r="R1872" s="39">
        <v>7</v>
      </c>
      <c r="S1872" s="39">
        <v>7</v>
      </c>
      <c r="T1872" s="39">
        <v>7</v>
      </c>
      <c r="U1872" s="39">
        <v>6.1</v>
      </c>
      <c r="V1872" s="39">
        <v>6.1</v>
      </c>
      <c r="W1872" s="39">
        <v>6</v>
      </c>
      <c r="X1872" s="37">
        <v>0.46</v>
      </c>
      <c r="Y1872" s="37">
        <v>0.114</v>
      </c>
      <c r="Z1872" s="37">
        <v>4.03</v>
      </c>
      <c r="AA1872" s="37">
        <v>1.91</v>
      </c>
      <c r="AB1872" s="37"/>
      <c r="AC1872" s="37">
        <v>3.85</v>
      </c>
      <c r="AD1872" s="37"/>
      <c r="AE1872" s="37"/>
      <c r="AF1872" s="37"/>
      <c r="AG1872" s="37"/>
      <c r="AH1872" s="37"/>
      <c r="AI1872" s="37"/>
      <c r="AJ1872" s="39">
        <v>14</v>
      </c>
      <c r="AK1872" s="37"/>
      <c r="AL1872" s="37"/>
      <c r="AM1872" s="37"/>
      <c r="AN1872" s="37"/>
      <c r="AO1872" s="40"/>
    </row>
    <row r="1873" spans="1:41" x14ac:dyDescent="0.25">
      <c r="A1873" s="41">
        <v>141</v>
      </c>
      <c r="B1873" s="42" t="s">
        <v>4428</v>
      </c>
      <c r="C1873" s="41">
        <v>3</v>
      </c>
      <c r="D1873" s="41" t="s">
        <v>702</v>
      </c>
      <c r="E1873" s="41">
        <v>21</v>
      </c>
      <c r="F1873" s="49">
        <v>35</v>
      </c>
      <c r="G1873" s="41">
        <f t="shared" si="23"/>
        <v>14</v>
      </c>
      <c r="H1873" s="43">
        <v>0.67</v>
      </c>
      <c r="I1873" s="43">
        <v>1.73</v>
      </c>
      <c r="J1873" s="43">
        <v>0.08</v>
      </c>
      <c r="K1873" s="43">
        <v>4</v>
      </c>
      <c r="L1873" s="43">
        <v>17.260000000000002</v>
      </c>
      <c r="M1873" s="43">
        <v>23.74</v>
      </c>
      <c r="N1873" s="43">
        <v>31.24</v>
      </c>
      <c r="O1873" s="43">
        <v>45.02</v>
      </c>
      <c r="P1873" s="43">
        <v>0.54</v>
      </c>
      <c r="Q1873" s="44" t="s">
        <v>6</v>
      </c>
      <c r="R1873" s="45">
        <v>7</v>
      </c>
      <c r="S1873" s="45">
        <v>7</v>
      </c>
      <c r="T1873" s="45">
        <v>7</v>
      </c>
      <c r="U1873" s="45">
        <v>6</v>
      </c>
      <c r="V1873" s="45">
        <v>6</v>
      </c>
      <c r="W1873" s="45">
        <v>6</v>
      </c>
      <c r="X1873" s="43">
        <v>0.17</v>
      </c>
      <c r="Y1873" s="43">
        <v>4.8000000000000001E-2</v>
      </c>
      <c r="Z1873" s="43">
        <v>3.54</v>
      </c>
      <c r="AA1873" s="43">
        <v>1.9</v>
      </c>
      <c r="AB1873" s="43"/>
      <c r="AC1873" s="43">
        <v>9.09</v>
      </c>
      <c r="AD1873" s="43"/>
      <c r="AE1873" s="43"/>
      <c r="AF1873" s="43"/>
      <c r="AG1873" s="43"/>
      <c r="AH1873" s="43"/>
      <c r="AI1873" s="43"/>
      <c r="AJ1873" s="45">
        <v>26</v>
      </c>
      <c r="AK1873" s="43"/>
      <c r="AL1873" s="43"/>
      <c r="AM1873" s="43"/>
      <c r="AN1873" s="43"/>
      <c r="AO1873" s="46"/>
    </row>
    <row r="1874" spans="1:41" x14ac:dyDescent="0.25">
      <c r="A1874" s="41">
        <v>141</v>
      </c>
      <c r="B1874" s="42" t="s">
        <v>4428</v>
      </c>
      <c r="C1874" s="41">
        <v>4</v>
      </c>
      <c r="D1874" s="41" t="s">
        <v>290</v>
      </c>
      <c r="E1874" s="41">
        <v>35</v>
      </c>
      <c r="F1874" s="49">
        <v>55</v>
      </c>
      <c r="G1874" s="41">
        <f t="shared" si="23"/>
        <v>20</v>
      </c>
      <c r="H1874" s="43">
        <v>0.47</v>
      </c>
      <c r="I1874" s="43">
        <v>1.23</v>
      </c>
      <c r="J1874" s="43">
        <v>0.03</v>
      </c>
      <c r="K1874" s="43">
        <v>2.16</v>
      </c>
      <c r="L1874" s="43">
        <v>19.97</v>
      </c>
      <c r="M1874" s="43">
        <v>23.86</v>
      </c>
      <c r="N1874" s="43">
        <v>33.340000000000003</v>
      </c>
      <c r="O1874" s="43">
        <v>42.8</v>
      </c>
      <c r="P1874" s="43">
        <v>0.6</v>
      </c>
      <c r="Q1874" s="44" t="s">
        <v>6</v>
      </c>
      <c r="R1874" s="45">
        <v>7.6</v>
      </c>
      <c r="S1874" s="45">
        <v>7.6</v>
      </c>
      <c r="T1874" s="45">
        <v>7.5</v>
      </c>
      <c r="U1874" s="45">
        <v>6.5</v>
      </c>
      <c r="V1874" s="45">
        <v>6.6</v>
      </c>
      <c r="W1874" s="45">
        <v>6.6</v>
      </c>
      <c r="X1874" s="43">
        <v>0.15</v>
      </c>
      <c r="Y1874" s="43">
        <v>4.7E-2</v>
      </c>
      <c r="Z1874" s="43">
        <v>3.19</v>
      </c>
      <c r="AA1874" s="43">
        <v>1.88</v>
      </c>
      <c r="AB1874" s="43"/>
      <c r="AC1874" s="43">
        <v>9.52</v>
      </c>
      <c r="AD1874" s="43"/>
      <c r="AE1874" s="43"/>
      <c r="AF1874" s="43"/>
      <c r="AG1874" s="43"/>
      <c r="AH1874" s="43"/>
      <c r="AI1874" s="43"/>
      <c r="AJ1874" s="45">
        <v>26</v>
      </c>
      <c r="AK1874" s="43"/>
      <c r="AL1874" s="43"/>
      <c r="AM1874" s="43"/>
      <c r="AN1874" s="43"/>
      <c r="AO1874" s="46"/>
    </row>
    <row r="1875" spans="1:41" x14ac:dyDescent="0.25">
      <c r="A1875" s="3">
        <v>141</v>
      </c>
      <c r="B1875" s="11" t="s">
        <v>4428</v>
      </c>
      <c r="C1875" s="3">
        <v>5</v>
      </c>
      <c r="D1875" s="3" t="s">
        <v>302</v>
      </c>
      <c r="E1875" s="3">
        <v>55</v>
      </c>
      <c r="F1875" s="50">
        <v>0</v>
      </c>
      <c r="G1875" s="3">
        <f t="shared" si="23"/>
        <v>-55</v>
      </c>
      <c r="H1875" s="15">
        <v>0.28999999999999998</v>
      </c>
      <c r="I1875" s="15">
        <v>0.34</v>
      </c>
      <c r="J1875" s="15">
        <v>0.36</v>
      </c>
      <c r="K1875" s="15">
        <v>1.93</v>
      </c>
      <c r="L1875" s="15">
        <v>17.77</v>
      </c>
      <c r="M1875" s="15">
        <v>20.69</v>
      </c>
      <c r="N1875" s="15">
        <v>35.369999999999997</v>
      </c>
      <c r="O1875" s="15">
        <v>43.94</v>
      </c>
      <c r="P1875" s="15">
        <v>0.73</v>
      </c>
      <c r="Q1875" s="23" t="s">
        <v>6</v>
      </c>
      <c r="R1875" s="19">
        <v>7.7</v>
      </c>
      <c r="S1875" s="19">
        <v>7.7</v>
      </c>
      <c r="T1875" s="19">
        <v>7.6</v>
      </c>
      <c r="U1875" s="19">
        <v>6.6</v>
      </c>
      <c r="V1875" s="19">
        <v>6.6</v>
      </c>
      <c r="W1875" s="19">
        <v>6.6</v>
      </c>
      <c r="X1875" s="15">
        <v>0.06</v>
      </c>
      <c r="Y1875" s="15"/>
      <c r="Z1875" s="15"/>
      <c r="AA1875" s="15">
        <v>1.91</v>
      </c>
      <c r="AB1875" s="15">
        <v>1.8</v>
      </c>
      <c r="AC1875" s="15">
        <v>8.33</v>
      </c>
      <c r="AD1875" s="15"/>
      <c r="AE1875" s="15"/>
      <c r="AF1875" s="15"/>
      <c r="AG1875" s="15"/>
      <c r="AH1875" s="15"/>
      <c r="AI1875" s="15"/>
      <c r="AJ1875" s="19">
        <v>21</v>
      </c>
      <c r="AK1875" s="15"/>
      <c r="AL1875" s="15"/>
      <c r="AM1875" s="15"/>
      <c r="AN1875" s="15"/>
      <c r="AO1875" s="27"/>
    </row>
    <row r="1876" spans="1:41" x14ac:dyDescent="0.25">
      <c r="A1876" s="3"/>
      <c r="B1876" s="11"/>
      <c r="C1876" s="3"/>
      <c r="D1876" s="3"/>
      <c r="E1876" s="3"/>
      <c r="F1876" s="50"/>
      <c r="G1876" s="3"/>
      <c r="H1876" s="15"/>
      <c r="I1876" s="15"/>
      <c r="J1876" s="15"/>
      <c r="K1876" s="15"/>
      <c r="L1876" s="15"/>
      <c r="M1876" s="15"/>
      <c r="N1876" s="15"/>
      <c r="O1876" s="15"/>
      <c r="P1876" s="15"/>
      <c r="Q1876" s="23"/>
      <c r="R1876" s="19"/>
      <c r="S1876" s="19"/>
      <c r="T1876" s="19"/>
      <c r="U1876" s="19"/>
      <c r="V1876" s="19"/>
      <c r="W1876" s="19"/>
      <c r="X1876" s="15"/>
      <c r="Y1876" s="15"/>
      <c r="Z1876" s="15"/>
      <c r="AA1876" s="15"/>
      <c r="AB1876" s="15"/>
      <c r="AC1876" s="15"/>
      <c r="AD1876" s="15"/>
      <c r="AE1876" s="15"/>
      <c r="AF1876" s="15"/>
      <c r="AG1876" s="15"/>
      <c r="AH1876" s="15"/>
      <c r="AI1876" s="15"/>
      <c r="AJ1876" s="19"/>
      <c r="AK1876" s="15"/>
      <c r="AL1876" s="15"/>
      <c r="AM1876" s="15"/>
      <c r="AN1876" s="15"/>
      <c r="AO1876" s="27"/>
    </row>
    <row r="1877" spans="1:41" x14ac:dyDescent="0.25">
      <c r="A1877" s="3"/>
      <c r="B1877" s="11"/>
      <c r="C1877" s="3"/>
      <c r="D1877" s="3"/>
      <c r="E1877" s="3"/>
      <c r="F1877" s="50"/>
      <c r="G1877" s="3"/>
      <c r="H1877" s="15"/>
      <c r="I1877" s="15"/>
      <c r="J1877" s="15"/>
      <c r="K1877" s="15"/>
      <c r="L1877" s="15"/>
      <c r="M1877" s="15"/>
      <c r="N1877" s="15"/>
      <c r="O1877" s="15"/>
      <c r="P1877" s="15"/>
      <c r="Q1877" s="23"/>
      <c r="R1877" s="19"/>
      <c r="S1877" s="19"/>
      <c r="T1877" s="19"/>
      <c r="U1877" s="19"/>
      <c r="V1877" s="19"/>
      <c r="W1877" s="19"/>
      <c r="X1877" s="15"/>
      <c r="Y1877" s="15"/>
      <c r="Z1877" s="15"/>
      <c r="AA1877" s="15"/>
      <c r="AB1877" s="15"/>
      <c r="AC1877" s="15"/>
      <c r="AD1877" s="15"/>
      <c r="AE1877" s="15"/>
      <c r="AF1877" s="15"/>
      <c r="AG1877" s="15"/>
      <c r="AH1877" s="15"/>
      <c r="AI1877" s="15"/>
      <c r="AJ1877" s="19"/>
      <c r="AK1877" s="15"/>
      <c r="AL1877" s="15"/>
      <c r="AM1877" s="15"/>
      <c r="AN1877" s="15"/>
      <c r="AO1877" s="27"/>
    </row>
    <row r="1878" spans="1:41" x14ac:dyDescent="0.25">
      <c r="A1878" s="29">
        <v>262</v>
      </c>
      <c r="B1878" s="30" t="s">
        <v>4428</v>
      </c>
      <c r="C1878" s="29">
        <v>1</v>
      </c>
      <c r="D1878" s="29" t="s">
        <v>6</v>
      </c>
      <c r="E1878" s="29">
        <v>0</v>
      </c>
      <c r="F1878" s="48">
        <v>7</v>
      </c>
      <c r="G1878" s="29">
        <f t="shared" si="23"/>
        <v>7</v>
      </c>
      <c r="H1878" s="31">
        <v>0.22</v>
      </c>
      <c r="I1878" s="31">
        <v>0.25</v>
      </c>
      <c r="J1878" s="31">
        <v>0.19</v>
      </c>
      <c r="K1878" s="31">
        <v>1.21</v>
      </c>
      <c r="L1878" s="31">
        <v>5.84</v>
      </c>
      <c r="M1878" s="31">
        <v>7.71</v>
      </c>
      <c r="N1878" s="31">
        <v>39.36</v>
      </c>
      <c r="O1878" s="31">
        <v>52.93</v>
      </c>
      <c r="P1878" s="31">
        <v>1.3</v>
      </c>
      <c r="Q1878" s="32" t="s">
        <v>6</v>
      </c>
      <c r="R1878" s="33">
        <v>6.6</v>
      </c>
      <c r="S1878" s="33">
        <v>6.6</v>
      </c>
      <c r="T1878" s="33">
        <v>7.2</v>
      </c>
      <c r="U1878" s="33">
        <v>6</v>
      </c>
      <c r="V1878" s="33">
        <v>6.1</v>
      </c>
      <c r="W1878" s="33">
        <v>6.5</v>
      </c>
      <c r="X1878" s="31">
        <v>1.05</v>
      </c>
      <c r="Y1878" s="31">
        <v>0.247</v>
      </c>
      <c r="Z1878" s="31">
        <v>4.25</v>
      </c>
      <c r="AA1878" s="31">
        <v>1.38</v>
      </c>
      <c r="AB1878" s="31"/>
      <c r="AC1878" s="31">
        <v>1.1100000000000001</v>
      </c>
      <c r="AD1878" s="31">
        <v>26.31</v>
      </c>
      <c r="AE1878" s="31">
        <v>9.9</v>
      </c>
      <c r="AF1878" s="31">
        <v>13.6</v>
      </c>
      <c r="AG1878" s="31">
        <v>0.78</v>
      </c>
      <c r="AH1878" s="31">
        <v>1.3</v>
      </c>
      <c r="AI1878" s="31">
        <v>4.32</v>
      </c>
      <c r="AJ1878" s="33">
        <v>280</v>
      </c>
      <c r="AK1878" s="31"/>
      <c r="AL1878" s="31"/>
      <c r="AM1878" s="31"/>
      <c r="AN1878" s="31"/>
      <c r="AO1878" s="34"/>
    </row>
    <row r="1879" spans="1:41" x14ac:dyDescent="0.25">
      <c r="A1879" s="29">
        <v>262</v>
      </c>
      <c r="B1879" s="30" t="s">
        <v>4428</v>
      </c>
      <c r="C1879" s="29">
        <v>2</v>
      </c>
      <c r="D1879" s="29" t="s">
        <v>290</v>
      </c>
      <c r="E1879" s="29">
        <v>7</v>
      </c>
      <c r="F1879" s="48">
        <v>27</v>
      </c>
      <c r="G1879" s="29">
        <f t="shared" si="23"/>
        <v>20</v>
      </c>
      <c r="H1879" s="31">
        <v>0.14000000000000001</v>
      </c>
      <c r="I1879" s="31">
        <v>0.24</v>
      </c>
      <c r="J1879" s="31">
        <v>0.23</v>
      </c>
      <c r="K1879" s="31">
        <v>2.61</v>
      </c>
      <c r="L1879" s="31">
        <v>10.83</v>
      </c>
      <c r="M1879" s="31">
        <v>14.05</v>
      </c>
      <c r="N1879" s="31">
        <v>45.7</v>
      </c>
      <c r="O1879" s="31">
        <v>40.25</v>
      </c>
      <c r="P1879" s="31">
        <v>0.34</v>
      </c>
      <c r="Q1879" s="32" t="s">
        <v>169</v>
      </c>
      <c r="R1879" s="33">
        <v>7.3</v>
      </c>
      <c r="S1879" s="33">
        <v>7.3</v>
      </c>
      <c r="T1879" s="33">
        <v>7.8</v>
      </c>
      <c r="U1879" s="33">
        <v>6.2</v>
      </c>
      <c r="V1879" s="33">
        <v>6.3</v>
      </c>
      <c r="W1879" s="33">
        <v>6.5</v>
      </c>
      <c r="X1879" s="31">
        <v>0.65</v>
      </c>
      <c r="Y1879" s="31">
        <v>9.2999999999999999E-2</v>
      </c>
      <c r="Z1879" s="31">
        <v>6.99</v>
      </c>
      <c r="AA1879" s="31">
        <v>1.64</v>
      </c>
      <c r="AB1879" s="31">
        <v>1.8</v>
      </c>
      <c r="AC1879" s="31">
        <v>0.63</v>
      </c>
      <c r="AD1879" s="31">
        <v>26.76</v>
      </c>
      <c r="AE1879" s="31">
        <v>10</v>
      </c>
      <c r="AF1879" s="31">
        <v>13.6</v>
      </c>
      <c r="AG1879" s="31">
        <v>0.84</v>
      </c>
      <c r="AH1879" s="31">
        <v>0.54</v>
      </c>
      <c r="AI1879" s="31">
        <v>2.4</v>
      </c>
      <c r="AJ1879" s="33">
        <v>79</v>
      </c>
      <c r="AK1879" s="31"/>
      <c r="AL1879" s="31"/>
      <c r="AM1879" s="31"/>
      <c r="AN1879" s="31"/>
      <c r="AO1879" s="34"/>
    </row>
    <row r="1880" spans="1:41" x14ac:dyDescent="0.25">
      <c r="A1880" s="41">
        <v>262</v>
      </c>
      <c r="B1880" s="42" t="s">
        <v>4428</v>
      </c>
      <c r="C1880" s="41">
        <v>3</v>
      </c>
      <c r="D1880" s="41" t="s">
        <v>302</v>
      </c>
      <c r="E1880" s="41">
        <v>27</v>
      </c>
      <c r="F1880" s="49">
        <v>65</v>
      </c>
      <c r="G1880" s="41">
        <f t="shared" si="23"/>
        <v>38</v>
      </c>
      <c r="H1880" s="43">
        <v>0.16</v>
      </c>
      <c r="I1880" s="43">
        <v>0.28000000000000003</v>
      </c>
      <c r="J1880" s="43">
        <v>0.26</v>
      </c>
      <c r="K1880" s="43">
        <v>2.4500000000000002</v>
      </c>
      <c r="L1880" s="43">
        <v>8.0399999999999991</v>
      </c>
      <c r="M1880" s="43">
        <v>11.19</v>
      </c>
      <c r="N1880" s="43">
        <v>47.58</v>
      </c>
      <c r="O1880" s="43">
        <v>41.23</v>
      </c>
      <c r="P1880" s="43">
        <v>0.46</v>
      </c>
      <c r="Q1880" s="44" t="s">
        <v>169</v>
      </c>
      <c r="R1880" s="45">
        <v>7.7</v>
      </c>
      <c r="S1880" s="45">
        <v>7.7</v>
      </c>
      <c r="T1880" s="45">
        <v>8.3000000000000007</v>
      </c>
      <c r="U1880" s="45">
        <v>6.7</v>
      </c>
      <c r="V1880" s="45">
        <v>6.7</v>
      </c>
      <c r="W1880" s="45">
        <v>6.8</v>
      </c>
      <c r="X1880" s="43">
        <v>0.48</v>
      </c>
      <c r="Y1880" s="43">
        <v>6.5000000000000002E-2</v>
      </c>
      <c r="Z1880" s="43">
        <v>7.38</v>
      </c>
      <c r="AA1880" s="43">
        <v>1.74</v>
      </c>
      <c r="AB1880" s="43">
        <v>2.2000000000000002</v>
      </c>
      <c r="AC1880" s="43">
        <v>3.33</v>
      </c>
      <c r="AD1880" s="43">
        <v>28.99</v>
      </c>
      <c r="AE1880" s="43"/>
      <c r="AF1880" s="43"/>
      <c r="AG1880" s="43">
        <v>1.56</v>
      </c>
      <c r="AH1880" s="43">
        <v>0.34</v>
      </c>
      <c r="AI1880" s="43"/>
      <c r="AJ1880" s="45">
        <v>64</v>
      </c>
      <c r="AK1880" s="43"/>
      <c r="AL1880" s="43"/>
      <c r="AM1880" s="43"/>
      <c r="AN1880" s="43"/>
      <c r="AO1880" s="46"/>
    </row>
    <row r="1881" spans="1:41" x14ac:dyDescent="0.25">
      <c r="A1881" s="3">
        <v>262</v>
      </c>
      <c r="B1881" s="11" t="s">
        <v>4428</v>
      </c>
      <c r="C1881" s="3">
        <v>4</v>
      </c>
      <c r="D1881" s="3" t="s">
        <v>477</v>
      </c>
      <c r="E1881" s="3">
        <v>65</v>
      </c>
      <c r="F1881" s="50">
        <v>102</v>
      </c>
      <c r="G1881" s="3">
        <f t="shared" si="23"/>
        <v>37</v>
      </c>
      <c r="H1881" s="15">
        <v>0.2</v>
      </c>
      <c r="I1881" s="15">
        <v>0.31</v>
      </c>
      <c r="J1881" s="15">
        <v>0.25</v>
      </c>
      <c r="K1881" s="15">
        <v>1.9</v>
      </c>
      <c r="L1881" s="15">
        <v>10.54</v>
      </c>
      <c r="M1881" s="15">
        <v>13.2</v>
      </c>
      <c r="N1881" s="15">
        <v>45.07</v>
      </c>
      <c r="O1881" s="15">
        <v>41.73</v>
      </c>
      <c r="P1881" s="15">
        <v>0.79</v>
      </c>
      <c r="Q1881" s="23" t="s">
        <v>169</v>
      </c>
      <c r="R1881" s="19">
        <v>7.9</v>
      </c>
      <c r="S1881" s="19">
        <v>7.9</v>
      </c>
      <c r="T1881" s="19">
        <v>8.5</v>
      </c>
      <c r="U1881" s="19">
        <v>6.9</v>
      </c>
      <c r="V1881" s="19">
        <v>6.9</v>
      </c>
      <c r="W1881" s="19">
        <v>7.1</v>
      </c>
      <c r="X1881" s="15">
        <v>0.35</v>
      </c>
      <c r="Y1881" s="15">
        <v>4.1000000000000002E-2</v>
      </c>
      <c r="Z1881" s="15">
        <v>8.5399999999999991</v>
      </c>
      <c r="AA1881" s="15">
        <v>1.74</v>
      </c>
      <c r="AB1881" s="15">
        <v>1.8</v>
      </c>
      <c r="AC1881" s="15">
        <v>2.86</v>
      </c>
      <c r="AD1881" s="15">
        <v>25.87</v>
      </c>
      <c r="AE1881" s="15"/>
      <c r="AF1881" s="15"/>
      <c r="AG1881" s="15">
        <v>1.66</v>
      </c>
      <c r="AH1881" s="15">
        <v>0.28000000000000003</v>
      </c>
      <c r="AI1881" s="15"/>
      <c r="AJ1881" s="19">
        <v>60</v>
      </c>
      <c r="AK1881" s="15"/>
      <c r="AL1881" s="15"/>
      <c r="AM1881" s="15"/>
      <c r="AN1881" s="15"/>
      <c r="AO1881" s="27"/>
    </row>
    <row r="1882" spans="1:41" x14ac:dyDescent="0.25">
      <c r="A1882" s="3">
        <v>262</v>
      </c>
      <c r="B1882" s="11" t="s">
        <v>4428</v>
      </c>
      <c r="C1882" s="3">
        <v>5</v>
      </c>
      <c r="D1882" s="3" t="s">
        <v>484</v>
      </c>
      <c r="E1882" s="3">
        <v>102</v>
      </c>
      <c r="F1882" s="50">
        <v>0</v>
      </c>
      <c r="G1882" s="3">
        <f t="shared" si="23"/>
        <v>-102</v>
      </c>
      <c r="H1882" s="15">
        <v>0.59</v>
      </c>
      <c r="I1882" s="15">
        <v>0.46</v>
      </c>
      <c r="J1882" s="15">
        <v>0.55000000000000004</v>
      </c>
      <c r="K1882" s="15">
        <v>2.88</v>
      </c>
      <c r="L1882" s="15">
        <v>12.75</v>
      </c>
      <c r="M1882" s="15">
        <v>17.23</v>
      </c>
      <c r="N1882" s="15">
        <v>36.020000000000003</v>
      </c>
      <c r="O1882" s="15">
        <v>46.75</v>
      </c>
      <c r="P1882" s="15">
        <v>1.05</v>
      </c>
      <c r="Q1882" s="23" t="s">
        <v>6</v>
      </c>
      <c r="R1882" s="19">
        <v>6.3</v>
      </c>
      <c r="S1882" s="19">
        <v>6.3</v>
      </c>
      <c r="T1882" s="19">
        <v>6.4</v>
      </c>
      <c r="U1882" s="19">
        <v>5.7</v>
      </c>
      <c r="V1882" s="19">
        <v>5.7</v>
      </c>
      <c r="W1882" s="19">
        <v>6.2</v>
      </c>
      <c r="X1882" s="15">
        <v>0.22</v>
      </c>
      <c r="Y1882" s="15"/>
      <c r="Z1882" s="15"/>
      <c r="AA1882" s="15">
        <v>1.82</v>
      </c>
      <c r="AB1882" s="15"/>
      <c r="AC1882" s="15">
        <v>2.5</v>
      </c>
      <c r="AD1882" s="15">
        <v>20.07</v>
      </c>
      <c r="AE1882" s="15"/>
      <c r="AF1882" s="15"/>
      <c r="AG1882" s="15">
        <v>1.56</v>
      </c>
      <c r="AH1882" s="15">
        <v>0.18</v>
      </c>
      <c r="AI1882" s="15"/>
      <c r="AJ1882" s="19">
        <v>51</v>
      </c>
      <c r="AK1882" s="15"/>
      <c r="AL1882" s="15"/>
      <c r="AM1882" s="15"/>
      <c r="AN1882" s="15"/>
      <c r="AO1882" s="27"/>
    </row>
    <row r="1883" spans="1:41" x14ac:dyDescent="0.25">
      <c r="A1883" s="3"/>
      <c r="B1883" s="11"/>
      <c r="C1883" s="3"/>
      <c r="D1883" s="3"/>
      <c r="E1883" s="3"/>
      <c r="F1883" s="50"/>
      <c r="G1883" s="3"/>
      <c r="H1883" s="15"/>
      <c r="I1883" s="15"/>
      <c r="J1883" s="15"/>
      <c r="K1883" s="15"/>
      <c r="L1883" s="15"/>
      <c r="M1883" s="15"/>
      <c r="N1883" s="15"/>
      <c r="O1883" s="15"/>
      <c r="P1883" s="15"/>
      <c r="Q1883" s="23"/>
      <c r="R1883" s="19"/>
      <c r="S1883" s="19"/>
      <c r="T1883" s="19"/>
      <c r="U1883" s="19"/>
      <c r="V1883" s="19"/>
      <c r="W1883" s="19"/>
      <c r="X1883" s="15"/>
      <c r="Y1883" s="15"/>
      <c r="Z1883" s="15"/>
      <c r="AA1883" s="15"/>
      <c r="AB1883" s="15"/>
      <c r="AC1883" s="15"/>
      <c r="AD1883" s="15"/>
      <c r="AE1883" s="15"/>
      <c r="AF1883" s="15"/>
      <c r="AG1883" s="15"/>
      <c r="AH1883" s="15"/>
      <c r="AI1883" s="15"/>
      <c r="AJ1883" s="19"/>
      <c r="AK1883" s="15"/>
      <c r="AL1883" s="15"/>
      <c r="AM1883" s="15"/>
      <c r="AN1883" s="15"/>
      <c r="AO1883" s="27"/>
    </row>
    <row r="1884" spans="1:41" x14ac:dyDescent="0.25">
      <c r="A1884" s="3"/>
      <c r="B1884" s="11"/>
      <c r="C1884" s="3"/>
      <c r="D1884" s="3"/>
      <c r="E1884" s="3"/>
      <c r="F1884" s="50"/>
      <c r="G1884" s="3"/>
      <c r="H1884" s="15"/>
      <c r="I1884" s="15"/>
      <c r="J1884" s="15"/>
      <c r="K1884" s="15"/>
      <c r="L1884" s="15"/>
      <c r="M1884" s="15"/>
      <c r="N1884" s="15"/>
      <c r="O1884" s="15"/>
      <c r="P1884" s="15"/>
      <c r="Q1884" s="23"/>
      <c r="R1884" s="19"/>
      <c r="S1884" s="19"/>
      <c r="T1884" s="19"/>
      <c r="U1884" s="19"/>
      <c r="V1884" s="19"/>
      <c r="W1884" s="19"/>
      <c r="X1884" s="15"/>
      <c r="Y1884" s="15"/>
      <c r="Z1884" s="15"/>
      <c r="AA1884" s="15"/>
      <c r="AB1884" s="15"/>
      <c r="AC1884" s="15"/>
      <c r="AD1884" s="15"/>
      <c r="AE1884" s="15"/>
      <c r="AF1884" s="15"/>
      <c r="AG1884" s="15"/>
      <c r="AH1884" s="15"/>
      <c r="AI1884" s="15"/>
      <c r="AJ1884" s="19"/>
      <c r="AK1884" s="15"/>
      <c r="AL1884" s="15"/>
      <c r="AM1884" s="15"/>
      <c r="AN1884" s="15"/>
      <c r="AO1884" s="27"/>
    </row>
    <row r="1885" spans="1:41" x14ac:dyDescent="0.25">
      <c r="A1885" s="35">
        <v>142</v>
      </c>
      <c r="B1885" s="36" t="s">
        <v>4428</v>
      </c>
      <c r="C1885" s="35">
        <v>1</v>
      </c>
      <c r="D1885" s="35" t="s">
        <v>660</v>
      </c>
      <c r="E1885" s="35">
        <v>0</v>
      </c>
      <c r="F1885" s="51">
        <v>15</v>
      </c>
      <c r="G1885" s="35">
        <f t="shared" si="23"/>
        <v>15</v>
      </c>
      <c r="H1885" s="37">
        <v>6.53</v>
      </c>
      <c r="I1885" s="37">
        <v>9.1999999999999993</v>
      </c>
      <c r="J1885" s="37">
        <v>7.49</v>
      </c>
      <c r="K1885" s="37">
        <v>14.29</v>
      </c>
      <c r="L1885" s="37">
        <v>15.52</v>
      </c>
      <c r="M1885" s="37">
        <v>53.03</v>
      </c>
      <c r="N1885" s="37">
        <v>31.5</v>
      </c>
      <c r="O1885" s="37">
        <v>15.47</v>
      </c>
      <c r="P1885" s="37">
        <v>12.56</v>
      </c>
      <c r="Q1885" s="38" t="s">
        <v>506</v>
      </c>
      <c r="R1885" s="39">
        <v>7.1</v>
      </c>
      <c r="S1885" s="39">
        <v>7.2</v>
      </c>
      <c r="T1885" s="39">
        <v>7.2</v>
      </c>
      <c r="U1885" s="39">
        <v>6</v>
      </c>
      <c r="V1885" s="39">
        <v>6</v>
      </c>
      <c r="W1885" s="39">
        <v>6</v>
      </c>
      <c r="X1885" s="37">
        <v>0.46</v>
      </c>
      <c r="Y1885" s="37">
        <v>9.4E-2</v>
      </c>
      <c r="Z1885" s="37">
        <v>4.8899999999999997</v>
      </c>
      <c r="AA1885" s="37">
        <v>1.8</v>
      </c>
      <c r="AB1885" s="37"/>
      <c r="AC1885" s="37">
        <v>0.25</v>
      </c>
      <c r="AD1885" s="37">
        <v>8.7100000000000009</v>
      </c>
      <c r="AE1885" s="37">
        <v>4.28</v>
      </c>
      <c r="AF1885" s="37">
        <v>1.95</v>
      </c>
      <c r="AG1885" s="37">
        <v>0.02</v>
      </c>
      <c r="AH1885" s="37">
        <v>0.56000000000000005</v>
      </c>
      <c r="AI1885" s="37">
        <v>2.1800000000000002</v>
      </c>
      <c r="AJ1885" s="39">
        <v>89</v>
      </c>
      <c r="AK1885" s="37"/>
      <c r="AL1885" s="37"/>
      <c r="AM1885" s="37"/>
      <c r="AN1885" s="37"/>
      <c r="AO1885" s="40"/>
    </row>
    <row r="1886" spans="1:41" x14ac:dyDescent="0.25">
      <c r="A1886" s="41">
        <v>142</v>
      </c>
      <c r="B1886" s="42" t="s">
        <v>4428</v>
      </c>
      <c r="C1886" s="41">
        <v>2</v>
      </c>
      <c r="D1886" s="41" t="s">
        <v>684</v>
      </c>
      <c r="E1886" s="41">
        <v>15</v>
      </c>
      <c r="F1886" s="49">
        <v>47</v>
      </c>
      <c r="G1886" s="41">
        <f t="shared" si="23"/>
        <v>32</v>
      </c>
      <c r="H1886" s="43">
        <v>11.9</v>
      </c>
      <c r="I1886" s="43">
        <v>17.2</v>
      </c>
      <c r="J1886" s="43">
        <v>10.84</v>
      </c>
      <c r="K1886" s="43">
        <v>18.760000000000002</v>
      </c>
      <c r="L1886" s="43">
        <v>8.8800000000000008</v>
      </c>
      <c r="M1886" s="43">
        <v>67.58</v>
      </c>
      <c r="N1886" s="43">
        <v>18.059999999999999</v>
      </c>
      <c r="O1886" s="43">
        <v>14.36</v>
      </c>
      <c r="P1886" s="43">
        <v>36.869999999999997</v>
      </c>
      <c r="Q1886" s="44" t="s">
        <v>506</v>
      </c>
      <c r="R1886" s="45">
        <v>6.7</v>
      </c>
      <c r="S1886" s="45">
        <v>6.7</v>
      </c>
      <c r="T1886" s="45">
        <v>6.7</v>
      </c>
      <c r="U1886" s="45">
        <v>5.7</v>
      </c>
      <c r="V1886" s="45">
        <v>5.7</v>
      </c>
      <c r="W1886" s="45">
        <v>5.7</v>
      </c>
      <c r="X1886" s="43">
        <v>0.2</v>
      </c>
      <c r="Y1886" s="43">
        <v>4.2999999999999997E-2</v>
      </c>
      <c r="Z1886" s="43">
        <v>4.6500000000000004</v>
      </c>
      <c r="AA1886" s="43">
        <v>1.73</v>
      </c>
      <c r="AB1886" s="43"/>
      <c r="AC1886" s="43">
        <v>0.33</v>
      </c>
      <c r="AD1886" s="43">
        <v>8.08</v>
      </c>
      <c r="AE1886" s="43">
        <v>3.9</v>
      </c>
      <c r="AF1886" s="43">
        <v>1.75</v>
      </c>
      <c r="AG1886" s="43">
        <v>0.08</v>
      </c>
      <c r="AH1886" s="43">
        <v>0.22</v>
      </c>
      <c r="AI1886" s="43">
        <v>2.0299999999999998</v>
      </c>
      <c r="AJ1886" s="45">
        <v>54</v>
      </c>
      <c r="AK1886" s="43"/>
      <c r="AL1886" s="43"/>
      <c r="AM1886" s="43"/>
      <c r="AN1886" s="43"/>
      <c r="AO1886" s="46"/>
    </row>
    <row r="1887" spans="1:41" x14ac:dyDescent="0.25">
      <c r="A1887" s="3">
        <v>142</v>
      </c>
      <c r="B1887" s="11" t="s">
        <v>4428</v>
      </c>
      <c r="C1887" s="3">
        <v>3</v>
      </c>
      <c r="D1887" s="3" t="s">
        <v>290</v>
      </c>
      <c r="E1887" s="3">
        <v>47</v>
      </c>
      <c r="F1887" s="50">
        <v>95</v>
      </c>
      <c r="G1887" s="3">
        <f t="shared" si="23"/>
        <v>48</v>
      </c>
      <c r="H1887" s="15">
        <v>28.58</v>
      </c>
      <c r="I1887" s="15">
        <v>30.83</v>
      </c>
      <c r="J1887" s="15">
        <v>14.75</v>
      </c>
      <c r="K1887" s="15">
        <v>11.66</v>
      </c>
      <c r="L1887" s="15">
        <v>3.36</v>
      </c>
      <c r="M1887" s="15">
        <v>89.18</v>
      </c>
      <c r="N1887" s="15">
        <v>6.28</v>
      </c>
      <c r="O1887" s="15">
        <v>4.54</v>
      </c>
      <c r="P1887" s="15">
        <v>54</v>
      </c>
      <c r="Q1887" s="23" t="s">
        <v>16</v>
      </c>
      <c r="R1887" s="19">
        <v>7.1</v>
      </c>
      <c r="S1887" s="19">
        <v>7.2</v>
      </c>
      <c r="T1887" s="19">
        <v>7.2</v>
      </c>
      <c r="U1887" s="19">
        <v>6.1</v>
      </c>
      <c r="V1887" s="19">
        <v>6.2</v>
      </c>
      <c r="W1887" s="19">
        <v>6.2</v>
      </c>
      <c r="X1887" s="15">
        <v>7.0000000000000007E-2</v>
      </c>
      <c r="Y1887" s="15">
        <v>2.3E-2</v>
      </c>
      <c r="Z1887" s="15">
        <v>3.04</v>
      </c>
      <c r="AA1887" s="15"/>
      <c r="AB1887" s="15"/>
      <c r="AC1887" s="15">
        <v>0.22</v>
      </c>
      <c r="AD1887" s="15">
        <v>4.83</v>
      </c>
      <c r="AE1887" s="15">
        <v>2.15</v>
      </c>
      <c r="AF1887" s="15">
        <v>1.36</v>
      </c>
      <c r="AG1887" s="15">
        <v>0.04</v>
      </c>
      <c r="AH1887" s="15">
        <v>0.15</v>
      </c>
      <c r="AI1887" s="15">
        <v>1.25</v>
      </c>
      <c r="AJ1887" s="19">
        <v>86</v>
      </c>
      <c r="AK1887" s="15"/>
      <c r="AL1887" s="15"/>
      <c r="AM1887" s="15"/>
      <c r="AN1887" s="15"/>
      <c r="AO1887" s="27"/>
    </row>
    <row r="1888" spans="1:41" x14ac:dyDescent="0.25">
      <c r="A1888" s="3">
        <v>142</v>
      </c>
      <c r="B1888" s="11" t="s">
        <v>4428</v>
      </c>
      <c r="C1888" s="3">
        <v>4</v>
      </c>
      <c r="D1888" s="3" t="s">
        <v>302</v>
      </c>
      <c r="E1888" s="3">
        <v>95</v>
      </c>
      <c r="F1888" s="50">
        <v>124</v>
      </c>
      <c r="G1888" s="3">
        <f t="shared" si="23"/>
        <v>29</v>
      </c>
      <c r="H1888" s="15">
        <v>9.07</v>
      </c>
      <c r="I1888" s="15">
        <v>11.78</v>
      </c>
      <c r="J1888" s="15">
        <v>6.27</v>
      </c>
      <c r="K1888" s="15">
        <v>12.94</v>
      </c>
      <c r="L1888" s="15">
        <v>13.98</v>
      </c>
      <c r="M1888" s="15">
        <v>54.04</v>
      </c>
      <c r="N1888" s="15">
        <v>27.36</v>
      </c>
      <c r="O1888" s="15">
        <v>18.600000000000001</v>
      </c>
      <c r="P1888" s="15">
        <v>15.15</v>
      </c>
      <c r="Q1888" s="23" t="s">
        <v>506</v>
      </c>
      <c r="R1888" s="19">
        <v>7.2</v>
      </c>
      <c r="S1888" s="19">
        <v>7.2</v>
      </c>
      <c r="T1888" s="19">
        <v>7.2</v>
      </c>
      <c r="U1888" s="19">
        <v>6.2</v>
      </c>
      <c r="V1888" s="19">
        <v>6.2</v>
      </c>
      <c r="W1888" s="19">
        <v>6.2</v>
      </c>
      <c r="X1888" s="15">
        <v>0.09</v>
      </c>
      <c r="Y1888" s="15">
        <v>4.7E-2</v>
      </c>
      <c r="Z1888" s="15">
        <v>1.91</v>
      </c>
      <c r="AA1888" s="15">
        <v>1.7</v>
      </c>
      <c r="AB1888" s="15"/>
      <c r="AC1888" s="15">
        <v>0.15</v>
      </c>
      <c r="AD1888" s="15">
        <v>7.81</v>
      </c>
      <c r="AE1888" s="15">
        <v>4.72</v>
      </c>
      <c r="AF1888" s="15">
        <v>1.56</v>
      </c>
      <c r="AG1888" s="15">
        <v>0.02</v>
      </c>
      <c r="AH1888" s="15">
        <v>0.22</v>
      </c>
      <c r="AI1888" s="15">
        <v>1.41</v>
      </c>
      <c r="AJ1888" s="19">
        <v>86</v>
      </c>
      <c r="AK1888" s="15"/>
      <c r="AL1888" s="15"/>
      <c r="AM1888" s="15"/>
      <c r="AN1888" s="15"/>
      <c r="AO1888" s="27"/>
    </row>
    <row r="1889" spans="1:41" x14ac:dyDescent="0.25">
      <c r="A1889" s="3">
        <v>142</v>
      </c>
      <c r="B1889" s="11" t="s">
        <v>4428</v>
      </c>
      <c r="C1889" s="3">
        <v>5</v>
      </c>
      <c r="D1889" s="3" t="s">
        <v>477</v>
      </c>
      <c r="E1889" s="3">
        <v>124</v>
      </c>
      <c r="F1889" s="50">
        <v>140</v>
      </c>
      <c r="G1889" s="3">
        <f t="shared" si="23"/>
        <v>16</v>
      </c>
      <c r="H1889" s="15">
        <v>14.23</v>
      </c>
      <c r="I1889" s="15">
        <v>16.96</v>
      </c>
      <c r="J1889" s="15">
        <v>6.75</v>
      </c>
      <c r="K1889" s="15">
        <v>13.2</v>
      </c>
      <c r="L1889" s="15">
        <v>10.16</v>
      </c>
      <c r="M1889" s="15">
        <v>61.3</v>
      </c>
      <c r="N1889" s="15">
        <v>22.73</v>
      </c>
      <c r="O1889" s="15">
        <v>15.97</v>
      </c>
      <c r="P1889" s="15">
        <v>15.35</v>
      </c>
      <c r="Q1889" s="23" t="s">
        <v>506</v>
      </c>
      <c r="R1889" s="19">
        <v>7.2</v>
      </c>
      <c r="S1889" s="19">
        <v>7.2</v>
      </c>
      <c r="T1889" s="19">
        <v>7.2</v>
      </c>
      <c r="U1889" s="19">
        <v>6.2</v>
      </c>
      <c r="V1889" s="19">
        <v>6.2</v>
      </c>
      <c r="W1889" s="19">
        <v>6.2</v>
      </c>
      <c r="X1889" s="15">
        <v>7.0000000000000007E-2</v>
      </c>
      <c r="Y1889" s="15"/>
      <c r="Z1889" s="15"/>
      <c r="AA1889" s="15"/>
      <c r="AB1889" s="15"/>
      <c r="AC1889" s="15">
        <v>0.28000000000000003</v>
      </c>
      <c r="AD1889" s="15">
        <v>7.41</v>
      </c>
      <c r="AE1889" s="15">
        <v>4</v>
      </c>
      <c r="AF1889" s="15">
        <v>1.36</v>
      </c>
      <c r="AG1889" s="15">
        <v>0.02</v>
      </c>
      <c r="AH1889" s="15">
        <v>0.22</v>
      </c>
      <c r="AI1889" s="15">
        <v>1.71</v>
      </c>
      <c r="AJ1889" s="19">
        <v>87</v>
      </c>
      <c r="AK1889" s="15"/>
      <c r="AL1889" s="15"/>
      <c r="AM1889" s="15"/>
      <c r="AN1889" s="15"/>
      <c r="AO1889" s="27"/>
    </row>
    <row r="1890" spans="1:41" x14ac:dyDescent="0.25">
      <c r="A1890" s="3">
        <v>142</v>
      </c>
      <c r="B1890" s="11" t="s">
        <v>4428</v>
      </c>
      <c r="C1890" s="3">
        <v>6</v>
      </c>
      <c r="D1890" s="3" t="s">
        <v>484</v>
      </c>
      <c r="E1890" s="3">
        <v>140</v>
      </c>
      <c r="F1890" s="50">
        <v>0</v>
      </c>
      <c r="G1890" s="3">
        <f t="shared" si="23"/>
        <v>-140</v>
      </c>
      <c r="H1890" s="15">
        <v>9.98</v>
      </c>
      <c r="I1890" s="15">
        <v>10.5</v>
      </c>
      <c r="J1890" s="15">
        <v>6.87</v>
      </c>
      <c r="K1890" s="15">
        <v>15.67</v>
      </c>
      <c r="L1890" s="15">
        <v>14.96</v>
      </c>
      <c r="M1890" s="15">
        <v>57.98</v>
      </c>
      <c r="N1890" s="15">
        <v>22.42</v>
      </c>
      <c r="O1890" s="15">
        <v>19.600000000000001</v>
      </c>
      <c r="P1890" s="15">
        <v>11.66</v>
      </c>
      <c r="Q1890" s="23" t="s">
        <v>506</v>
      </c>
      <c r="R1890" s="19">
        <v>7.2</v>
      </c>
      <c r="S1890" s="19">
        <v>7.2</v>
      </c>
      <c r="T1890" s="19">
        <v>7.2</v>
      </c>
      <c r="U1890" s="19">
        <v>6.2</v>
      </c>
      <c r="V1890" s="19">
        <v>6.2</v>
      </c>
      <c r="W1890" s="19">
        <v>6.2</v>
      </c>
      <c r="X1890" s="15">
        <v>0.09</v>
      </c>
      <c r="Y1890" s="15"/>
      <c r="Z1890" s="15"/>
      <c r="AA1890" s="15">
        <v>1.77</v>
      </c>
      <c r="AB1890" s="15"/>
      <c r="AC1890" s="15">
        <v>0.23</v>
      </c>
      <c r="AD1890" s="15">
        <v>7.67</v>
      </c>
      <c r="AE1890" s="15">
        <v>4.1500000000000004</v>
      </c>
      <c r="AF1890" s="15">
        <v>1.36</v>
      </c>
      <c r="AG1890" s="15">
        <v>0.06</v>
      </c>
      <c r="AH1890" s="15">
        <v>0.24</v>
      </c>
      <c r="AI1890" s="15">
        <v>1.71</v>
      </c>
      <c r="AJ1890" s="19">
        <v>12</v>
      </c>
      <c r="AK1890" s="15"/>
      <c r="AL1890" s="15"/>
      <c r="AM1890" s="15"/>
      <c r="AN1890" s="15"/>
      <c r="AO1890" s="27"/>
    </row>
    <row r="1891" spans="1:41" x14ac:dyDescent="0.25">
      <c r="A1891" s="3"/>
      <c r="B1891" s="11"/>
      <c r="C1891" s="3"/>
      <c r="D1891" s="3"/>
      <c r="E1891" s="3"/>
      <c r="F1891" s="50"/>
      <c r="G1891" s="3"/>
      <c r="H1891" s="15"/>
      <c r="I1891" s="15"/>
      <c r="J1891" s="15"/>
      <c r="K1891" s="15"/>
      <c r="L1891" s="15"/>
      <c r="M1891" s="15"/>
      <c r="N1891" s="15"/>
      <c r="O1891" s="15"/>
      <c r="P1891" s="15"/>
      <c r="Q1891" s="23"/>
      <c r="R1891" s="19"/>
      <c r="S1891" s="19"/>
      <c r="T1891" s="19"/>
      <c r="U1891" s="19"/>
      <c r="V1891" s="19"/>
      <c r="W1891" s="19"/>
      <c r="X1891" s="15"/>
      <c r="Y1891" s="15"/>
      <c r="Z1891" s="15"/>
      <c r="AA1891" s="15"/>
      <c r="AB1891" s="15"/>
      <c r="AC1891" s="15"/>
      <c r="AD1891" s="15"/>
      <c r="AE1891" s="15"/>
      <c r="AF1891" s="15"/>
      <c r="AG1891" s="15"/>
      <c r="AH1891" s="15"/>
      <c r="AI1891" s="15"/>
      <c r="AJ1891" s="19"/>
      <c r="AK1891" s="15"/>
      <c r="AL1891" s="15"/>
      <c r="AM1891" s="15"/>
      <c r="AN1891" s="15"/>
      <c r="AO1891" s="27"/>
    </row>
    <row r="1892" spans="1:41" x14ac:dyDescent="0.25">
      <c r="A1892" s="3"/>
      <c r="B1892" s="11"/>
      <c r="C1892" s="3"/>
      <c r="D1892" s="3"/>
      <c r="E1892" s="3"/>
      <c r="F1892" s="50"/>
      <c r="G1892" s="3"/>
      <c r="H1892" s="15"/>
      <c r="I1892" s="15"/>
      <c r="J1892" s="15"/>
      <c r="K1892" s="15"/>
      <c r="L1892" s="15"/>
      <c r="M1892" s="15"/>
      <c r="N1892" s="15"/>
      <c r="O1892" s="15"/>
      <c r="P1892" s="15"/>
      <c r="Q1892" s="23"/>
      <c r="R1892" s="19"/>
      <c r="S1892" s="19"/>
      <c r="T1892" s="19"/>
      <c r="U1892" s="19"/>
      <c r="V1892" s="19"/>
      <c r="W1892" s="19"/>
      <c r="X1892" s="15"/>
      <c r="Y1892" s="15"/>
      <c r="Z1892" s="15"/>
      <c r="AA1892" s="15"/>
      <c r="AB1892" s="15"/>
      <c r="AC1892" s="15"/>
      <c r="AD1892" s="15"/>
      <c r="AE1892" s="15"/>
      <c r="AF1892" s="15"/>
      <c r="AG1892" s="15"/>
      <c r="AH1892" s="15"/>
      <c r="AI1892" s="15"/>
      <c r="AJ1892" s="19"/>
      <c r="AK1892" s="15"/>
      <c r="AL1892" s="15"/>
      <c r="AM1892" s="15"/>
      <c r="AN1892" s="15"/>
      <c r="AO1892" s="27"/>
    </row>
    <row r="1893" spans="1:41" x14ac:dyDescent="0.25">
      <c r="A1893" s="35">
        <v>261</v>
      </c>
      <c r="B1893" s="36" t="s">
        <v>4428</v>
      </c>
      <c r="C1893" s="35">
        <v>1</v>
      </c>
      <c r="D1893" s="35" t="s">
        <v>660</v>
      </c>
      <c r="E1893" s="35">
        <v>0</v>
      </c>
      <c r="F1893" s="51">
        <v>10</v>
      </c>
      <c r="G1893" s="35">
        <f t="shared" si="23"/>
        <v>10</v>
      </c>
      <c r="H1893" s="37">
        <v>3</v>
      </c>
      <c r="I1893" s="37">
        <v>3.45</v>
      </c>
      <c r="J1893" s="37">
        <v>5.16</v>
      </c>
      <c r="K1893" s="37">
        <v>28.36</v>
      </c>
      <c r="L1893" s="37">
        <v>37.270000000000003</v>
      </c>
      <c r="M1893" s="37">
        <v>77.239999999999995</v>
      </c>
      <c r="N1893" s="37">
        <v>17.71</v>
      </c>
      <c r="O1893" s="37">
        <v>5.05</v>
      </c>
      <c r="P1893" s="37">
        <v>16.93</v>
      </c>
      <c r="Q1893" s="38" t="s">
        <v>79</v>
      </c>
      <c r="R1893" s="39">
        <v>6.8</v>
      </c>
      <c r="S1893" s="39">
        <v>6.9</v>
      </c>
      <c r="T1893" s="39">
        <v>7.2</v>
      </c>
      <c r="U1893" s="39">
        <v>5.6</v>
      </c>
      <c r="V1893" s="39">
        <v>5.9</v>
      </c>
      <c r="W1893" s="39">
        <v>6.2</v>
      </c>
      <c r="X1893" s="37">
        <v>0.56999999999999995</v>
      </c>
      <c r="Y1893" s="37">
        <v>5.7000000000000002E-2</v>
      </c>
      <c r="Z1893" s="37">
        <v>10</v>
      </c>
      <c r="AA1893" s="37"/>
      <c r="AB1893" s="37"/>
      <c r="AC1893" s="37">
        <v>0.63</v>
      </c>
      <c r="AD1893" s="37">
        <v>6.08</v>
      </c>
      <c r="AE1893" s="37">
        <v>2.4</v>
      </c>
      <c r="AF1893" s="37">
        <v>0.63</v>
      </c>
      <c r="AG1893" s="37">
        <v>0.54</v>
      </c>
      <c r="AH1893" s="37">
        <v>0.22</v>
      </c>
      <c r="AI1893" s="37">
        <v>0.96</v>
      </c>
      <c r="AJ1893" s="39">
        <v>40</v>
      </c>
      <c r="AK1893" s="37"/>
      <c r="AL1893" s="37"/>
      <c r="AM1893" s="37"/>
      <c r="AN1893" s="37"/>
      <c r="AO1893" s="40"/>
    </row>
    <row r="1894" spans="1:41" x14ac:dyDescent="0.25">
      <c r="A1894" s="35">
        <v>261</v>
      </c>
      <c r="B1894" s="36" t="s">
        <v>4428</v>
      </c>
      <c r="C1894" s="35">
        <v>2</v>
      </c>
      <c r="D1894" s="35" t="s">
        <v>684</v>
      </c>
      <c r="E1894" s="35">
        <v>10</v>
      </c>
      <c r="F1894" s="51">
        <v>26</v>
      </c>
      <c r="G1894" s="35">
        <f t="shared" si="23"/>
        <v>16</v>
      </c>
      <c r="H1894" s="37">
        <v>5.8</v>
      </c>
      <c r="I1894" s="37">
        <v>3.7</v>
      </c>
      <c r="J1894" s="37">
        <v>4.83</v>
      </c>
      <c r="K1894" s="37">
        <v>24.93</v>
      </c>
      <c r="L1894" s="37">
        <v>29.5</v>
      </c>
      <c r="M1894" s="37">
        <v>68.760000000000005</v>
      </c>
      <c r="N1894" s="37">
        <v>20.94</v>
      </c>
      <c r="O1894" s="37">
        <v>10.3</v>
      </c>
      <c r="P1894" s="37">
        <v>62.5</v>
      </c>
      <c r="Q1894" s="38" t="s">
        <v>506</v>
      </c>
      <c r="R1894" s="39">
        <v>7</v>
      </c>
      <c r="S1894" s="39">
        <v>7.1</v>
      </c>
      <c r="T1894" s="39">
        <v>7.6</v>
      </c>
      <c r="U1894" s="39">
        <v>5.9</v>
      </c>
      <c r="V1894" s="39">
        <v>5.9</v>
      </c>
      <c r="W1894" s="39">
        <v>6.2</v>
      </c>
      <c r="X1894" s="37">
        <v>0.41</v>
      </c>
      <c r="Y1894" s="37">
        <v>6.0999999999999999E-2</v>
      </c>
      <c r="Z1894" s="37">
        <v>6.72</v>
      </c>
      <c r="AA1894" s="37"/>
      <c r="AB1894" s="37"/>
      <c r="AC1894" s="37">
        <v>1.19</v>
      </c>
      <c r="AD1894" s="37">
        <v>7.6</v>
      </c>
      <c r="AE1894" s="37">
        <v>2.1</v>
      </c>
      <c r="AF1894" s="37">
        <v>1.05</v>
      </c>
      <c r="AG1894" s="37">
        <v>1</v>
      </c>
      <c r="AH1894" s="37">
        <v>0.18</v>
      </c>
      <c r="AI1894" s="37">
        <v>2.4</v>
      </c>
      <c r="AJ1894" s="39">
        <v>17</v>
      </c>
      <c r="AK1894" s="37"/>
      <c r="AL1894" s="37"/>
      <c r="AM1894" s="37"/>
      <c r="AN1894" s="37"/>
      <c r="AO1894" s="40"/>
    </row>
    <row r="1895" spans="1:41" x14ac:dyDescent="0.25">
      <c r="A1895" s="41">
        <v>261</v>
      </c>
      <c r="B1895" s="42" t="s">
        <v>4428</v>
      </c>
      <c r="C1895" s="41">
        <v>3</v>
      </c>
      <c r="D1895" s="41" t="s">
        <v>2915</v>
      </c>
      <c r="E1895" s="41">
        <v>26</v>
      </c>
      <c r="F1895" s="49">
        <v>38</v>
      </c>
      <c r="G1895" s="41">
        <f t="shared" si="23"/>
        <v>12</v>
      </c>
      <c r="H1895" s="43">
        <v>3.8</v>
      </c>
      <c r="I1895" s="43">
        <v>2.83</v>
      </c>
      <c r="J1895" s="43">
        <v>3.36</v>
      </c>
      <c r="K1895" s="43">
        <v>11.65</v>
      </c>
      <c r="L1895" s="43">
        <v>16.59</v>
      </c>
      <c r="M1895" s="43">
        <v>38.229999999999997</v>
      </c>
      <c r="N1895" s="43">
        <v>14.11</v>
      </c>
      <c r="O1895" s="43">
        <v>47.66</v>
      </c>
      <c r="P1895" s="43">
        <v>20.79</v>
      </c>
      <c r="Q1895" s="44" t="s">
        <v>6</v>
      </c>
      <c r="R1895" s="45">
        <v>6.7</v>
      </c>
      <c r="S1895" s="45">
        <v>6.7</v>
      </c>
      <c r="T1895" s="45">
        <v>7.3</v>
      </c>
      <c r="U1895" s="45">
        <v>6</v>
      </c>
      <c r="V1895" s="45">
        <v>6</v>
      </c>
      <c r="W1895" s="45">
        <v>6.2</v>
      </c>
      <c r="X1895" s="43">
        <v>0.38</v>
      </c>
      <c r="Y1895" s="43">
        <v>5.8999999999999997E-2</v>
      </c>
      <c r="Z1895" s="43">
        <v>6.95</v>
      </c>
      <c r="AA1895" s="43">
        <v>1.92</v>
      </c>
      <c r="AB1895" s="43"/>
      <c r="AC1895" s="43">
        <v>11.11</v>
      </c>
      <c r="AD1895" s="43">
        <v>22.3</v>
      </c>
      <c r="AE1895" s="43">
        <v>6.1</v>
      </c>
      <c r="AF1895" s="43">
        <v>8.16</v>
      </c>
      <c r="AG1895" s="43">
        <v>6.56</v>
      </c>
      <c r="AH1895" s="43">
        <v>0.12</v>
      </c>
      <c r="AI1895" s="43">
        <v>3.2</v>
      </c>
      <c r="AJ1895" s="45">
        <v>19</v>
      </c>
      <c r="AK1895" s="43"/>
      <c r="AL1895" s="43"/>
      <c r="AM1895" s="43"/>
      <c r="AN1895" s="43"/>
      <c r="AO1895" s="46"/>
    </row>
    <row r="1896" spans="1:41" x14ac:dyDescent="0.25">
      <c r="A1896" s="41">
        <v>261</v>
      </c>
      <c r="B1896" s="42" t="s">
        <v>4428</v>
      </c>
      <c r="C1896" s="41">
        <v>4</v>
      </c>
      <c r="D1896" s="41" t="s">
        <v>2208</v>
      </c>
      <c r="E1896" s="41">
        <v>38</v>
      </c>
      <c r="F1896" s="49">
        <v>58</v>
      </c>
      <c r="G1896" s="41">
        <f t="shared" si="23"/>
        <v>20</v>
      </c>
      <c r="H1896" s="43">
        <v>2.78</v>
      </c>
      <c r="I1896" s="43">
        <v>3.74</v>
      </c>
      <c r="J1896" s="43">
        <v>4.34</v>
      </c>
      <c r="K1896" s="43">
        <v>16.809999999999999</v>
      </c>
      <c r="L1896" s="43">
        <v>19.47</v>
      </c>
      <c r="M1896" s="43">
        <v>47.14</v>
      </c>
      <c r="N1896" s="43">
        <v>17.829999999999998</v>
      </c>
      <c r="O1896" s="43">
        <v>35.03</v>
      </c>
      <c r="P1896" s="43">
        <v>10.7</v>
      </c>
      <c r="Q1896" s="44" t="s">
        <v>1411</v>
      </c>
      <c r="R1896" s="45">
        <v>7.8</v>
      </c>
      <c r="S1896" s="45">
        <v>7.8</v>
      </c>
      <c r="T1896" s="45">
        <v>8.5</v>
      </c>
      <c r="U1896" s="45">
        <v>7</v>
      </c>
      <c r="V1896" s="45">
        <v>7</v>
      </c>
      <c r="W1896" s="45">
        <v>7</v>
      </c>
      <c r="X1896" s="43">
        <v>0.11</v>
      </c>
      <c r="Y1896" s="43">
        <v>1.7999999999999999E-2</v>
      </c>
      <c r="Z1896" s="43">
        <v>6.11</v>
      </c>
      <c r="AA1896" s="43">
        <v>1.99</v>
      </c>
      <c r="AB1896" s="43">
        <v>1.9</v>
      </c>
      <c r="AC1896" s="43">
        <v>9.1</v>
      </c>
      <c r="AD1896" s="43">
        <v>17.760000000000002</v>
      </c>
      <c r="AE1896" s="43">
        <v>8.1999999999999993</v>
      </c>
      <c r="AF1896" s="43">
        <v>7.32</v>
      </c>
      <c r="AG1896" s="43">
        <v>6.88</v>
      </c>
      <c r="AH1896" s="43">
        <v>0.1</v>
      </c>
      <c r="AI1896" s="43"/>
      <c r="AJ1896" s="45">
        <v>11</v>
      </c>
      <c r="AK1896" s="43"/>
      <c r="AL1896" s="43"/>
      <c r="AM1896" s="43"/>
      <c r="AN1896" s="43"/>
      <c r="AO1896" s="46"/>
    </row>
    <row r="1897" spans="1:41" x14ac:dyDescent="0.25">
      <c r="A1897" s="3">
        <v>261</v>
      </c>
      <c r="B1897" s="11" t="s">
        <v>4428</v>
      </c>
      <c r="C1897" s="3">
        <v>5</v>
      </c>
      <c r="D1897" s="3" t="s">
        <v>2218</v>
      </c>
      <c r="E1897" s="3">
        <v>58</v>
      </c>
      <c r="F1897" s="50">
        <v>90</v>
      </c>
      <c r="G1897" s="3">
        <f t="shared" si="23"/>
        <v>32</v>
      </c>
      <c r="H1897" s="15">
        <v>3.61</v>
      </c>
      <c r="I1897" s="15">
        <v>4.57</v>
      </c>
      <c r="J1897" s="15">
        <v>4.2</v>
      </c>
      <c r="K1897" s="15">
        <v>13.93</v>
      </c>
      <c r="L1897" s="15">
        <v>16.39</v>
      </c>
      <c r="M1897" s="15">
        <v>42.7</v>
      </c>
      <c r="N1897" s="15">
        <v>23.05</v>
      </c>
      <c r="O1897" s="15">
        <v>34.25</v>
      </c>
      <c r="P1897" s="15">
        <v>12.78</v>
      </c>
      <c r="Q1897" s="23" t="s">
        <v>1064</v>
      </c>
      <c r="R1897" s="19">
        <v>8.1999999999999993</v>
      </c>
      <c r="S1897" s="19">
        <v>8.3000000000000007</v>
      </c>
      <c r="T1897" s="19">
        <v>9</v>
      </c>
      <c r="U1897" s="19">
        <v>7.4</v>
      </c>
      <c r="V1897" s="19">
        <v>7.4</v>
      </c>
      <c r="W1897" s="19">
        <v>7.7</v>
      </c>
      <c r="X1897" s="15">
        <v>0.05</v>
      </c>
      <c r="Y1897" s="15"/>
      <c r="Z1897" s="15"/>
      <c r="AA1897" s="15">
        <v>2</v>
      </c>
      <c r="AB1897" s="15">
        <v>11.1</v>
      </c>
      <c r="AC1897" s="15">
        <v>4.0199999999999996</v>
      </c>
      <c r="AD1897" s="15">
        <v>17.760000000000002</v>
      </c>
      <c r="AE1897" s="15">
        <v>8</v>
      </c>
      <c r="AF1897" s="15">
        <v>5.23</v>
      </c>
      <c r="AG1897" s="15">
        <v>6.4</v>
      </c>
      <c r="AH1897" s="15">
        <v>0.12</v>
      </c>
      <c r="AI1897" s="15"/>
      <c r="AJ1897" s="19">
        <v>11</v>
      </c>
      <c r="AK1897" s="15"/>
      <c r="AL1897" s="15"/>
      <c r="AM1897" s="15"/>
      <c r="AN1897" s="15"/>
      <c r="AO1897" s="27"/>
    </row>
    <row r="1898" spans="1:41" x14ac:dyDescent="0.25">
      <c r="A1898" s="3">
        <v>261</v>
      </c>
      <c r="B1898" s="11" t="s">
        <v>4428</v>
      </c>
      <c r="C1898" s="3">
        <v>6</v>
      </c>
      <c r="D1898" s="3" t="s">
        <v>3586</v>
      </c>
      <c r="E1898" s="3">
        <v>90</v>
      </c>
      <c r="F1898" s="50">
        <v>0</v>
      </c>
      <c r="G1898" s="3">
        <f t="shared" si="23"/>
        <v>-90</v>
      </c>
      <c r="H1898" s="15">
        <v>2.67</v>
      </c>
      <c r="I1898" s="15">
        <v>3.5</v>
      </c>
      <c r="J1898" s="15">
        <v>3.72</v>
      </c>
      <c r="K1898" s="15">
        <v>13.18</v>
      </c>
      <c r="L1898" s="15">
        <v>15.18</v>
      </c>
      <c r="M1898" s="15">
        <v>38.25</v>
      </c>
      <c r="N1898" s="15">
        <v>29.6</v>
      </c>
      <c r="O1898" s="15">
        <v>32.15</v>
      </c>
      <c r="P1898" s="15"/>
      <c r="Q1898" s="23" t="s">
        <v>1064</v>
      </c>
      <c r="R1898" s="19">
        <v>8.1999999999999993</v>
      </c>
      <c r="S1898" s="19">
        <v>8.1999999999999993</v>
      </c>
      <c r="T1898" s="19">
        <v>9</v>
      </c>
      <c r="U1898" s="19">
        <v>7.2</v>
      </c>
      <c r="V1898" s="19">
        <v>7.4</v>
      </c>
      <c r="W1898" s="19">
        <v>7.9</v>
      </c>
      <c r="X1898" s="15">
        <v>0.06</v>
      </c>
      <c r="Y1898" s="15"/>
      <c r="Z1898" s="15"/>
      <c r="AA1898" s="15">
        <v>2</v>
      </c>
      <c r="AB1898" s="15">
        <v>22.3</v>
      </c>
      <c r="AC1898" s="15">
        <v>14.29</v>
      </c>
      <c r="AD1898" s="15">
        <v>18.649999999999999</v>
      </c>
      <c r="AE1898" s="15">
        <v>9.1</v>
      </c>
      <c r="AF1898" s="15">
        <v>6.07</v>
      </c>
      <c r="AG1898" s="15">
        <v>6.96</v>
      </c>
      <c r="AH1898" s="15">
        <v>0.1</v>
      </c>
      <c r="AI1898" s="15"/>
      <c r="AJ1898" s="19">
        <v>11</v>
      </c>
      <c r="AK1898" s="15"/>
      <c r="AL1898" s="15"/>
      <c r="AM1898" s="15"/>
      <c r="AN1898" s="15"/>
      <c r="AO1898" s="27"/>
    </row>
    <row r="1899" spans="1:41" x14ac:dyDescent="0.25">
      <c r="A1899" s="3"/>
      <c r="B1899" s="11"/>
      <c r="C1899" s="3"/>
      <c r="D1899" s="3"/>
      <c r="E1899" s="3"/>
      <c r="F1899" s="50"/>
      <c r="G1899" s="3"/>
      <c r="H1899" s="15"/>
      <c r="I1899" s="15"/>
      <c r="J1899" s="15"/>
      <c r="K1899" s="15"/>
      <c r="L1899" s="15"/>
      <c r="M1899" s="15"/>
      <c r="N1899" s="15"/>
      <c r="O1899" s="15"/>
      <c r="P1899" s="15"/>
      <c r="Q1899" s="23"/>
      <c r="R1899" s="19"/>
      <c r="S1899" s="19"/>
      <c r="T1899" s="19"/>
      <c r="U1899" s="19"/>
      <c r="V1899" s="19"/>
      <c r="W1899" s="19"/>
      <c r="X1899" s="15"/>
      <c r="Y1899" s="15"/>
      <c r="Z1899" s="15"/>
      <c r="AA1899" s="15"/>
      <c r="AB1899" s="15"/>
      <c r="AC1899" s="15"/>
      <c r="AD1899" s="15"/>
      <c r="AE1899" s="15"/>
      <c r="AF1899" s="15"/>
      <c r="AG1899" s="15"/>
      <c r="AH1899" s="15"/>
      <c r="AI1899" s="15"/>
      <c r="AJ1899" s="19"/>
      <c r="AK1899" s="15"/>
      <c r="AL1899" s="15"/>
      <c r="AM1899" s="15"/>
      <c r="AN1899" s="15"/>
      <c r="AO1899" s="27"/>
    </row>
    <row r="1900" spans="1:41" x14ac:dyDescent="0.25">
      <c r="A1900" s="3"/>
      <c r="B1900" s="11"/>
      <c r="C1900" s="3"/>
      <c r="D1900" s="3"/>
      <c r="E1900" s="3"/>
      <c r="F1900" s="50"/>
      <c r="G1900" s="3"/>
      <c r="H1900" s="15"/>
      <c r="I1900" s="15"/>
      <c r="J1900" s="15"/>
      <c r="K1900" s="15"/>
      <c r="L1900" s="15"/>
      <c r="M1900" s="15"/>
      <c r="N1900" s="15"/>
      <c r="O1900" s="15"/>
      <c r="P1900" s="15"/>
      <c r="Q1900" s="23"/>
      <c r="R1900" s="19"/>
      <c r="S1900" s="19"/>
      <c r="T1900" s="19"/>
      <c r="U1900" s="19"/>
      <c r="V1900" s="19"/>
      <c r="W1900" s="19"/>
      <c r="X1900" s="15"/>
      <c r="Y1900" s="15"/>
      <c r="Z1900" s="15"/>
      <c r="AA1900" s="15"/>
      <c r="AB1900" s="15"/>
      <c r="AC1900" s="15"/>
      <c r="AD1900" s="15"/>
      <c r="AE1900" s="15"/>
      <c r="AF1900" s="15"/>
      <c r="AG1900" s="15"/>
      <c r="AH1900" s="15"/>
      <c r="AI1900" s="15"/>
      <c r="AJ1900" s="19"/>
      <c r="AK1900" s="15"/>
      <c r="AL1900" s="15"/>
      <c r="AM1900" s="15"/>
      <c r="AN1900" s="15"/>
      <c r="AO1900" s="27"/>
    </row>
    <row r="1901" spans="1:41" x14ac:dyDescent="0.25">
      <c r="A1901" s="35">
        <v>263</v>
      </c>
      <c r="B1901" s="36" t="s">
        <v>4428</v>
      </c>
      <c r="C1901" s="35">
        <v>1</v>
      </c>
      <c r="D1901" s="35"/>
      <c r="E1901" s="35">
        <v>0</v>
      </c>
      <c r="F1901" s="51">
        <v>20</v>
      </c>
      <c r="G1901" s="35">
        <f t="shared" si="23"/>
        <v>20</v>
      </c>
      <c r="H1901" s="37">
        <v>0.13</v>
      </c>
      <c r="I1901" s="37">
        <v>0.28999999999999998</v>
      </c>
      <c r="J1901" s="37">
        <v>0.97</v>
      </c>
      <c r="K1901" s="37">
        <v>60.94</v>
      </c>
      <c r="L1901" s="37">
        <v>22.09</v>
      </c>
      <c r="M1901" s="37">
        <v>84.42</v>
      </c>
      <c r="N1901" s="37">
        <v>10.23</v>
      </c>
      <c r="O1901" s="37">
        <v>5.35</v>
      </c>
      <c r="P1901" s="37">
        <v>0.36</v>
      </c>
      <c r="Q1901" s="38" t="s">
        <v>79</v>
      </c>
      <c r="R1901" s="39">
        <v>6.1</v>
      </c>
      <c r="S1901" s="39">
        <v>6.2</v>
      </c>
      <c r="T1901" s="39">
        <v>6.6</v>
      </c>
      <c r="U1901" s="39">
        <v>5</v>
      </c>
      <c r="V1901" s="39">
        <v>5.0999999999999996</v>
      </c>
      <c r="W1901" s="39">
        <v>5.3</v>
      </c>
      <c r="X1901" s="37">
        <v>0.23</v>
      </c>
      <c r="Y1901" s="37">
        <v>0.35</v>
      </c>
      <c r="Z1901" s="37">
        <v>6.57</v>
      </c>
      <c r="AA1901" s="37">
        <v>1.45</v>
      </c>
      <c r="AB1901" s="37"/>
      <c r="AC1901" s="37">
        <v>0.4</v>
      </c>
      <c r="AD1901" s="37">
        <v>3.74</v>
      </c>
      <c r="AE1901" s="37">
        <v>1.2</v>
      </c>
      <c r="AF1901" s="37">
        <v>0.63</v>
      </c>
      <c r="AG1901" s="37">
        <v>0.28000000000000003</v>
      </c>
      <c r="AH1901" s="37">
        <v>0.5</v>
      </c>
      <c r="AI1901" s="37">
        <v>2.4</v>
      </c>
      <c r="AJ1901" s="39">
        <v>20</v>
      </c>
      <c r="AK1901" s="37"/>
      <c r="AL1901" s="37"/>
      <c r="AM1901" s="37"/>
      <c r="AN1901" s="37"/>
      <c r="AO1901" s="40"/>
    </row>
    <row r="1902" spans="1:41" x14ac:dyDescent="0.25">
      <c r="A1902" s="41">
        <v>263</v>
      </c>
      <c r="B1902" s="42" t="s">
        <v>4428</v>
      </c>
      <c r="C1902" s="41">
        <v>2</v>
      </c>
      <c r="D1902" s="41"/>
      <c r="E1902" s="41">
        <v>20</v>
      </c>
      <c r="F1902" s="49">
        <v>36</v>
      </c>
      <c r="G1902" s="41">
        <f t="shared" si="23"/>
        <v>16</v>
      </c>
      <c r="H1902" s="43">
        <v>0.14000000000000001</v>
      </c>
      <c r="I1902" s="43">
        <v>0.26</v>
      </c>
      <c r="J1902" s="43">
        <v>0.93</v>
      </c>
      <c r="K1902" s="43">
        <v>60.82</v>
      </c>
      <c r="L1902" s="43">
        <v>21.28</v>
      </c>
      <c r="M1902" s="43">
        <v>83.43</v>
      </c>
      <c r="N1902" s="43">
        <v>10.46</v>
      </c>
      <c r="O1902" s="43">
        <v>6.11</v>
      </c>
      <c r="P1902" s="43">
        <v>0.48</v>
      </c>
      <c r="Q1902" s="44" t="s">
        <v>79</v>
      </c>
      <c r="R1902" s="45">
        <v>6</v>
      </c>
      <c r="S1902" s="45">
        <v>6</v>
      </c>
      <c r="T1902" s="45">
        <v>6.8</v>
      </c>
      <c r="U1902" s="45">
        <v>5.0999999999999996</v>
      </c>
      <c r="V1902" s="45">
        <v>5.0999999999999996</v>
      </c>
      <c r="W1902" s="45">
        <v>5.4</v>
      </c>
      <c r="X1902" s="43">
        <v>0.15</v>
      </c>
      <c r="Y1902" s="43">
        <v>0.27</v>
      </c>
      <c r="Z1902" s="43">
        <v>5.56</v>
      </c>
      <c r="AA1902" s="43">
        <v>1.5</v>
      </c>
      <c r="AB1902" s="43"/>
      <c r="AC1902" s="43">
        <v>0.2</v>
      </c>
      <c r="AD1902" s="43">
        <v>3.62</v>
      </c>
      <c r="AE1902" s="43">
        <v>0.7</v>
      </c>
      <c r="AF1902" s="43">
        <v>0.4</v>
      </c>
      <c r="AG1902" s="43">
        <v>0.36</v>
      </c>
      <c r="AH1902" s="43">
        <v>0.16</v>
      </c>
      <c r="AI1902" s="43">
        <v>2</v>
      </c>
      <c r="AJ1902" s="45">
        <v>13</v>
      </c>
      <c r="AK1902" s="43"/>
      <c r="AL1902" s="43"/>
      <c r="AM1902" s="43"/>
      <c r="AN1902" s="43"/>
      <c r="AO1902" s="46"/>
    </row>
    <row r="1903" spans="1:41" x14ac:dyDescent="0.25">
      <c r="A1903" s="41">
        <v>263</v>
      </c>
      <c r="B1903" s="42" t="s">
        <v>4428</v>
      </c>
      <c r="C1903" s="41">
        <v>3</v>
      </c>
      <c r="D1903" s="41"/>
      <c r="E1903" s="41">
        <v>36</v>
      </c>
      <c r="F1903" s="49">
        <v>60</v>
      </c>
      <c r="G1903" s="41">
        <f t="shared" si="23"/>
        <v>24</v>
      </c>
      <c r="H1903" s="43">
        <v>0.32</v>
      </c>
      <c r="I1903" s="43">
        <v>0.32</v>
      </c>
      <c r="J1903" s="43">
        <v>1.03</v>
      </c>
      <c r="K1903" s="43">
        <v>59.81</v>
      </c>
      <c r="L1903" s="43">
        <v>20.59</v>
      </c>
      <c r="M1903" s="43">
        <v>82.07</v>
      </c>
      <c r="N1903" s="43">
        <v>12.15</v>
      </c>
      <c r="O1903" s="43">
        <v>5.78</v>
      </c>
      <c r="P1903" s="43">
        <v>0.34</v>
      </c>
      <c r="Q1903" s="44" t="s">
        <v>79</v>
      </c>
      <c r="R1903" s="45">
        <v>6.1</v>
      </c>
      <c r="S1903" s="45">
        <v>6.2</v>
      </c>
      <c r="T1903" s="45">
        <v>6.5</v>
      </c>
      <c r="U1903" s="45">
        <v>5</v>
      </c>
      <c r="V1903" s="45">
        <v>5</v>
      </c>
      <c r="W1903" s="45">
        <v>5.2</v>
      </c>
      <c r="X1903" s="43">
        <v>0.17</v>
      </c>
      <c r="Y1903" s="43">
        <v>0.24</v>
      </c>
      <c r="Z1903" s="43">
        <v>7.08</v>
      </c>
      <c r="AA1903" s="43">
        <v>1.54</v>
      </c>
      <c r="AB1903" s="43"/>
      <c r="AC1903" s="43">
        <v>0.25</v>
      </c>
      <c r="AD1903" s="43">
        <v>3.33</v>
      </c>
      <c r="AE1903" s="43">
        <v>0.4</v>
      </c>
      <c r="AF1903" s="43">
        <v>0.21</v>
      </c>
      <c r="AG1903" s="43">
        <v>0.46</v>
      </c>
      <c r="AH1903" s="43">
        <v>0.12</v>
      </c>
      <c r="AI1903" s="43">
        <v>2.84</v>
      </c>
      <c r="AJ1903" s="45">
        <v>13</v>
      </c>
      <c r="AK1903" s="43"/>
      <c r="AL1903" s="43"/>
      <c r="AM1903" s="43"/>
      <c r="AN1903" s="43"/>
      <c r="AO1903" s="46"/>
    </row>
    <row r="1904" spans="1:41" x14ac:dyDescent="0.25">
      <c r="A1904" s="3">
        <v>263</v>
      </c>
      <c r="B1904" s="11" t="s">
        <v>4428</v>
      </c>
      <c r="C1904" s="3">
        <v>4</v>
      </c>
      <c r="D1904" s="3"/>
      <c r="E1904" s="3">
        <v>60</v>
      </c>
      <c r="F1904" s="50">
        <v>100</v>
      </c>
      <c r="G1904" s="3">
        <f t="shared" si="23"/>
        <v>40</v>
      </c>
      <c r="H1904" s="15">
        <v>0.14000000000000001</v>
      </c>
      <c r="I1904" s="15">
        <v>0.21</v>
      </c>
      <c r="J1904" s="15">
        <v>0.73</v>
      </c>
      <c r="K1904" s="15">
        <v>48.26</v>
      </c>
      <c r="L1904" s="15">
        <v>19</v>
      </c>
      <c r="M1904" s="15">
        <v>68.34</v>
      </c>
      <c r="N1904" s="15">
        <v>26.64</v>
      </c>
      <c r="O1904" s="15">
        <v>5.0199999999999996</v>
      </c>
      <c r="P1904" s="15">
        <v>0.53</v>
      </c>
      <c r="Q1904" s="23" t="s">
        <v>506</v>
      </c>
      <c r="R1904" s="19">
        <v>5.7</v>
      </c>
      <c r="S1904" s="19">
        <v>5.7</v>
      </c>
      <c r="T1904" s="19">
        <v>6.6</v>
      </c>
      <c r="U1904" s="19">
        <v>5.2</v>
      </c>
      <c r="V1904" s="19">
        <v>5.2</v>
      </c>
      <c r="W1904" s="19">
        <v>5.4</v>
      </c>
      <c r="X1904" s="15">
        <v>0.15</v>
      </c>
      <c r="Y1904" s="15">
        <v>0.41</v>
      </c>
      <c r="Z1904" s="15">
        <v>3.66</v>
      </c>
      <c r="AA1904" s="15">
        <v>1.79</v>
      </c>
      <c r="AB1904" s="15"/>
      <c r="AC1904" s="15">
        <v>0.25</v>
      </c>
      <c r="AD1904" s="15">
        <v>6.51</v>
      </c>
      <c r="AE1904" s="15">
        <v>1.2</v>
      </c>
      <c r="AF1904" s="15">
        <v>0.63</v>
      </c>
      <c r="AG1904" s="15">
        <v>0.46</v>
      </c>
      <c r="AH1904" s="15">
        <v>0.32</v>
      </c>
      <c r="AI1904" s="15">
        <v>3.04</v>
      </c>
      <c r="AJ1904" s="19">
        <v>9</v>
      </c>
      <c r="AK1904" s="15"/>
      <c r="AL1904" s="15"/>
      <c r="AM1904" s="15"/>
      <c r="AN1904" s="15"/>
      <c r="AO1904" s="27"/>
    </row>
    <row r="1905" spans="1:41" x14ac:dyDescent="0.25">
      <c r="A1905" s="3">
        <v>263</v>
      </c>
      <c r="B1905" s="11" t="s">
        <v>4428</v>
      </c>
      <c r="C1905" s="3">
        <v>5</v>
      </c>
      <c r="D1905" s="3"/>
      <c r="E1905" s="3">
        <v>100</v>
      </c>
      <c r="F1905" s="50">
        <v>150</v>
      </c>
      <c r="G1905" s="3">
        <f t="shared" ref="G1905:G1988" si="24">F1905-E1905</f>
        <v>50</v>
      </c>
      <c r="H1905" s="15">
        <v>0.16</v>
      </c>
      <c r="I1905" s="15">
        <v>0.28000000000000003</v>
      </c>
      <c r="J1905" s="15">
        <v>0.66</v>
      </c>
      <c r="K1905" s="15">
        <v>44.28</v>
      </c>
      <c r="L1905" s="15">
        <v>16.89</v>
      </c>
      <c r="M1905" s="15">
        <v>62.27</v>
      </c>
      <c r="N1905" s="15">
        <v>34.19</v>
      </c>
      <c r="O1905" s="15">
        <v>3.54</v>
      </c>
      <c r="P1905" s="15">
        <v>0.56999999999999995</v>
      </c>
      <c r="Q1905" s="23" t="s">
        <v>506</v>
      </c>
      <c r="R1905" s="19">
        <v>6.2</v>
      </c>
      <c r="S1905" s="19">
        <v>6.2</v>
      </c>
      <c r="T1905" s="19">
        <v>6.6</v>
      </c>
      <c r="U1905" s="19">
        <v>5.6</v>
      </c>
      <c r="V1905" s="19">
        <v>5.9</v>
      </c>
      <c r="W1905" s="19">
        <v>6.1</v>
      </c>
      <c r="X1905" s="15">
        <v>0.13</v>
      </c>
      <c r="Y1905" s="15"/>
      <c r="Z1905" s="15"/>
      <c r="AA1905" s="15">
        <v>1.86</v>
      </c>
      <c r="AB1905" s="15"/>
      <c r="AC1905" s="15">
        <v>0.59</v>
      </c>
      <c r="AD1905" s="15">
        <v>7.94</v>
      </c>
      <c r="AE1905" s="15">
        <v>1.6</v>
      </c>
      <c r="AF1905" s="15">
        <v>0.63</v>
      </c>
      <c r="AG1905" s="15">
        <v>0.46</v>
      </c>
      <c r="AH1905" s="15">
        <v>0.7</v>
      </c>
      <c r="AI1905" s="15">
        <v>4.16</v>
      </c>
      <c r="AJ1905" s="19">
        <v>3</v>
      </c>
      <c r="AK1905" s="15"/>
      <c r="AL1905" s="15"/>
      <c r="AM1905" s="15"/>
      <c r="AN1905" s="15"/>
      <c r="AO1905" s="27"/>
    </row>
    <row r="1906" spans="1:41" x14ac:dyDescent="0.25">
      <c r="A1906" s="3">
        <v>263</v>
      </c>
      <c r="B1906" s="11" t="s">
        <v>4428</v>
      </c>
      <c r="C1906" s="3">
        <v>6</v>
      </c>
      <c r="D1906" s="3"/>
      <c r="E1906" s="3">
        <v>150</v>
      </c>
      <c r="F1906" s="50">
        <v>0</v>
      </c>
      <c r="G1906" s="3">
        <f t="shared" si="24"/>
        <v>-150</v>
      </c>
      <c r="H1906" s="15">
        <v>0.06</v>
      </c>
      <c r="I1906" s="15">
        <v>0.27</v>
      </c>
      <c r="J1906" s="15">
        <v>0.8</v>
      </c>
      <c r="K1906" s="15">
        <v>54.41</v>
      </c>
      <c r="L1906" s="15">
        <v>18.03</v>
      </c>
      <c r="M1906" s="15">
        <v>73.569999999999993</v>
      </c>
      <c r="N1906" s="15">
        <v>21.28</v>
      </c>
      <c r="O1906" s="15">
        <v>5.15</v>
      </c>
      <c r="P1906" s="15">
        <v>1.07</v>
      </c>
      <c r="Q1906" s="23" t="s">
        <v>506</v>
      </c>
      <c r="R1906" s="19">
        <v>7.4</v>
      </c>
      <c r="S1906" s="19">
        <v>7.4</v>
      </c>
      <c r="T1906" s="19">
        <v>7.6</v>
      </c>
      <c r="U1906" s="19">
        <v>6.6</v>
      </c>
      <c r="V1906" s="19">
        <v>6.6</v>
      </c>
      <c r="W1906" s="19">
        <v>6.9</v>
      </c>
      <c r="X1906" s="15">
        <v>0.16</v>
      </c>
      <c r="Y1906" s="15"/>
      <c r="Z1906" s="15"/>
      <c r="AA1906" s="15">
        <v>1.74</v>
      </c>
      <c r="AB1906" s="15"/>
      <c r="AC1906" s="15">
        <v>0.67</v>
      </c>
      <c r="AD1906" s="15">
        <v>5.47</v>
      </c>
      <c r="AE1906" s="15">
        <v>1.7</v>
      </c>
      <c r="AF1906" s="15">
        <v>0.21</v>
      </c>
      <c r="AG1906" s="15">
        <v>0.6</v>
      </c>
      <c r="AH1906" s="15">
        <v>0.5</v>
      </c>
      <c r="AI1906" s="15">
        <v>2.08</v>
      </c>
      <c r="AJ1906" s="19">
        <v>6</v>
      </c>
      <c r="AK1906" s="15"/>
      <c r="AL1906" s="15"/>
      <c r="AM1906" s="15"/>
      <c r="AN1906" s="15"/>
      <c r="AO1906" s="27"/>
    </row>
    <row r="1907" spans="1:41" x14ac:dyDescent="0.25">
      <c r="A1907" s="3"/>
      <c r="B1907" s="11"/>
      <c r="C1907" s="3"/>
      <c r="D1907" s="3"/>
      <c r="E1907" s="3"/>
      <c r="F1907" s="50"/>
      <c r="G1907" s="3"/>
      <c r="H1907" s="15"/>
      <c r="I1907" s="15"/>
      <c r="J1907" s="15"/>
      <c r="K1907" s="15"/>
      <c r="L1907" s="15"/>
      <c r="M1907" s="15"/>
      <c r="N1907" s="15"/>
      <c r="O1907" s="15"/>
      <c r="P1907" s="15"/>
      <c r="Q1907" s="23"/>
      <c r="R1907" s="19"/>
      <c r="S1907" s="19"/>
      <c r="T1907" s="19"/>
      <c r="U1907" s="19"/>
      <c r="V1907" s="19"/>
      <c r="W1907" s="19"/>
      <c r="X1907" s="15"/>
      <c r="Y1907" s="15"/>
      <c r="Z1907" s="15"/>
      <c r="AA1907" s="15"/>
      <c r="AB1907" s="15"/>
      <c r="AC1907" s="15"/>
      <c r="AD1907" s="15"/>
      <c r="AE1907" s="15"/>
      <c r="AF1907" s="15"/>
      <c r="AG1907" s="15"/>
      <c r="AH1907" s="15"/>
      <c r="AI1907" s="15"/>
      <c r="AJ1907" s="19"/>
      <c r="AK1907" s="15"/>
      <c r="AL1907" s="15"/>
      <c r="AM1907" s="15"/>
      <c r="AN1907" s="15"/>
      <c r="AO1907" s="27"/>
    </row>
    <row r="1908" spans="1:41" x14ac:dyDescent="0.25">
      <c r="A1908" s="3"/>
      <c r="B1908" s="11"/>
      <c r="C1908" s="3"/>
      <c r="D1908" s="3"/>
      <c r="E1908" s="3"/>
      <c r="F1908" s="50"/>
      <c r="G1908" s="3"/>
      <c r="H1908" s="15"/>
      <c r="I1908" s="15"/>
      <c r="J1908" s="15"/>
      <c r="K1908" s="15"/>
      <c r="L1908" s="15"/>
      <c r="M1908" s="15"/>
      <c r="N1908" s="15"/>
      <c r="O1908" s="15"/>
      <c r="P1908" s="15"/>
      <c r="Q1908" s="23"/>
      <c r="R1908" s="19"/>
      <c r="S1908" s="19"/>
      <c r="T1908" s="19"/>
      <c r="U1908" s="19"/>
      <c r="V1908" s="19"/>
      <c r="W1908" s="19"/>
      <c r="X1908" s="15"/>
      <c r="Y1908" s="15"/>
      <c r="Z1908" s="15"/>
      <c r="AA1908" s="15"/>
      <c r="AB1908" s="15"/>
      <c r="AC1908" s="15"/>
      <c r="AD1908" s="15"/>
      <c r="AE1908" s="15"/>
      <c r="AF1908" s="15"/>
      <c r="AG1908" s="15"/>
      <c r="AH1908" s="15"/>
      <c r="AI1908" s="15"/>
      <c r="AJ1908" s="19"/>
      <c r="AK1908" s="15"/>
      <c r="AL1908" s="15"/>
      <c r="AM1908" s="15"/>
      <c r="AN1908" s="15"/>
      <c r="AO1908" s="27"/>
    </row>
    <row r="1909" spans="1:41" x14ac:dyDescent="0.25">
      <c r="A1909" s="35">
        <v>143</v>
      </c>
      <c r="B1909" s="36" t="s">
        <v>4428</v>
      </c>
      <c r="C1909" s="35">
        <v>1</v>
      </c>
      <c r="D1909" s="35" t="s">
        <v>6</v>
      </c>
      <c r="E1909" s="35">
        <v>0</v>
      </c>
      <c r="F1909" s="51">
        <v>8</v>
      </c>
      <c r="G1909" s="35">
        <f t="shared" si="24"/>
        <v>8</v>
      </c>
      <c r="H1909" s="37">
        <v>0.89</v>
      </c>
      <c r="I1909" s="37">
        <v>0.96</v>
      </c>
      <c r="J1909" s="37">
        <v>2.58</v>
      </c>
      <c r="K1909" s="37">
        <v>59.94</v>
      </c>
      <c r="L1909" s="37">
        <v>22.74</v>
      </c>
      <c r="M1909" s="37">
        <v>87.11</v>
      </c>
      <c r="N1909" s="37">
        <v>5.01</v>
      </c>
      <c r="O1909" s="37">
        <v>7.88</v>
      </c>
      <c r="P1909" s="37">
        <v>3.85</v>
      </c>
      <c r="Q1909" s="38" t="s">
        <v>79</v>
      </c>
      <c r="R1909" s="39">
        <v>7.6</v>
      </c>
      <c r="S1909" s="39">
        <v>7.6</v>
      </c>
      <c r="T1909" s="39">
        <v>7.6</v>
      </c>
      <c r="U1909" s="39">
        <v>6.7</v>
      </c>
      <c r="V1909" s="39">
        <v>6.7</v>
      </c>
      <c r="W1909" s="39">
        <v>6.7</v>
      </c>
      <c r="X1909" s="37">
        <v>0.34</v>
      </c>
      <c r="Y1909" s="37">
        <v>6.8000000000000005E-2</v>
      </c>
      <c r="Z1909" s="37">
        <v>5</v>
      </c>
      <c r="AA1909" s="37">
        <v>1.61</v>
      </c>
      <c r="AB1909" s="37"/>
      <c r="AC1909" s="37">
        <v>0.67</v>
      </c>
      <c r="AD1909" s="37">
        <v>6.86</v>
      </c>
      <c r="AE1909" s="37">
        <v>4.25</v>
      </c>
      <c r="AF1909" s="37">
        <v>2.14</v>
      </c>
      <c r="AG1909" s="37">
        <v>0.02</v>
      </c>
      <c r="AH1909" s="37">
        <v>0.28000000000000003</v>
      </c>
      <c r="AI1909" s="37">
        <v>0.62</v>
      </c>
      <c r="AJ1909" s="39">
        <v>74</v>
      </c>
      <c r="AK1909" s="37"/>
      <c r="AL1909" s="37"/>
      <c r="AM1909" s="37"/>
      <c r="AN1909" s="37"/>
      <c r="AO1909" s="40"/>
    </row>
    <row r="1910" spans="1:41" x14ac:dyDescent="0.25">
      <c r="A1910" s="41">
        <v>143</v>
      </c>
      <c r="B1910" s="42" t="s">
        <v>4428</v>
      </c>
      <c r="C1910" s="41">
        <v>2</v>
      </c>
      <c r="D1910" s="41" t="s">
        <v>95</v>
      </c>
      <c r="E1910" s="41">
        <v>8</v>
      </c>
      <c r="F1910" s="49">
        <v>44</v>
      </c>
      <c r="G1910" s="41">
        <f t="shared" si="24"/>
        <v>36</v>
      </c>
      <c r="H1910" s="43">
        <v>2.06</v>
      </c>
      <c r="I1910" s="43">
        <v>1.99</v>
      </c>
      <c r="J1910" s="43">
        <v>1.68</v>
      </c>
      <c r="K1910" s="43">
        <v>43.28</v>
      </c>
      <c r="L1910" s="43">
        <v>22.63</v>
      </c>
      <c r="M1910" s="43">
        <v>71.64</v>
      </c>
      <c r="N1910" s="43">
        <v>7.87</v>
      </c>
      <c r="O1910" s="43">
        <v>20.49</v>
      </c>
      <c r="P1910" s="43">
        <v>3.26</v>
      </c>
      <c r="Q1910" s="44" t="s">
        <v>148</v>
      </c>
      <c r="R1910" s="45">
        <v>7.1</v>
      </c>
      <c r="S1910" s="45">
        <v>7.2</v>
      </c>
      <c r="T1910" s="45">
        <v>7.2</v>
      </c>
      <c r="U1910" s="45">
        <v>6</v>
      </c>
      <c r="V1910" s="45">
        <v>6.1</v>
      </c>
      <c r="W1910" s="45">
        <v>6.1</v>
      </c>
      <c r="X1910" s="43">
        <v>0.25</v>
      </c>
      <c r="Y1910" s="43">
        <v>8.5000000000000006E-2</v>
      </c>
      <c r="Z1910" s="43">
        <v>2.94</v>
      </c>
      <c r="AA1910" s="43">
        <v>1.64</v>
      </c>
      <c r="AB1910" s="43"/>
      <c r="AC1910" s="43">
        <v>0.38</v>
      </c>
      <c r="AD1910" s="43">
        <v>12.59</v>
      </c>
      <c r="AE1910" s="43">
        <v>4.1500000000000004</v>
      </c>
      <c r="AF1910" s="43">
        <v>6.24</v>
      </c>
      <c r="AG1910" s="43">
        <v>0.1</v>
      </c>
      <c r="AH1910" s="43">
        <v>0.44</v>
      </c>
      <c r="AI1910" s="43">
        <v>1.71</v>
      </c>
      <c r="AJ1910" s="45">
        <v>23</v>
      </c>
      <c r="AK1910" s="43"/>
      <c r="AL1910" s="43"/>
      <c r="AM1910" s="43"/>
      <c r="AN1910" s="43"/>
      <c r="AO1910" s="46"/>
    </row>
    <row r="1911" spans="1:41" x14ac:dyDescent="0.25">
      <c r="A1911" s="41">
        <v>143</v>
      </c>
      <c r="B1911" s="42" t="s">
        <v>4428</v>
      </c>
      <c r="C1911" s="41">
        <v>3</v>
      </c>
      <c r="D1911" s="41" t="s">
        <v>118</v>
      </c>
      <c r="E1911" s="41">
        <v>44</v>
      </c>
      <c r="F1911" s="49">
        <v>67</v>
      </c>
      <c r="G1911" s="41">
        <f t="shared" si="24"/>
        <v>23</v>
      </c>
      <c r="H1911" s="43">
        <v>2.4500000000000002</v>
      </c>
      <c r="I1911" s="43">
        <v>2.2599999999999998</v>
      </c>
      <c r="J1911" s="43">
        <v>1.91</v>
      </c>
      <c r="K1911" s="43">
        <v>42.71</v>
      </c>
      <c r="L1911" s="43">
        <v>23.68</v>
      </c>
      <c r="M1911" s="43">
        <v>73.010000000000005</v>
      </c>
      <c r="N1911" s="43">
        <v>8.27</v>
      </c>
      <c r="O1911" s="43">
        <v>18.72</v>
      </c>
      <c r="P1911" s="43">
        <v>3.7</v>
      </c>
      <c r="Q1911" s="44" t="s">
        <v>506</v>
      </c>
      <c r="R1911" s="45">
        <v>6.7</v>
      </c>
      <c r="S1911" s="45">
        <v>6.7</v>
      </c>
      <c r="T1911" s="45">
        <v>6.7</v>
      </c>
      <c r="U1911" s="45">
        <v>5.7</v>
      </c>
      <c r="V1911" s="45">
        <v>5.8</v>
      </c>
      <c r="W1911" s="45">
        <v>5.8</v>
      </c>
      <c r="X1911" s="43">
        <v>0.15</v>
      </c>
      <c r="Y1911" s="43">
        <v>0.03</v>
      </c>
      <c r="Z1911" s="43">
        <v>2.5</v>
      </c>
      <c r="AA1911" s="43">
        <v>1.67</v>
      </c>
      <c r="AB1911" s="43"/>
      <c r="AC1911" s="43">
        <v>0.45</v>
      </c>
      <c r="AD1911" s="43">
        <v>10.89</v>
      </c>
      <c r="AE1911" s="43">
        <v>2.8</v>
      </c>
      <c r="AF1911" s="43">
        <v>6.18</v>
      </c>
      <c r="AG1911" s="43">
        <v>0.04</v>
      </c>
      <c r="AH1911" s="43">
        <v>0.46</v>
      </c>
      <c r="AI1911" s="43">
        <v>1.55</v>
      </c>
      <c r="AJ1911" s="45">
        <v>39</v>
      </c>
      <c r="AK1911" s="43"/>
      <c r="AL1911" s="43"/>
      <c r="AM1911" s="43"/>
      <c r="AN1911" s="43"/>
      <c r="AO1911" s="46"/>
    </row>
    <row r="1912" spans="1:41" x14ac:dyDescent="0.25">
      <c r="A1912" s="3">
        <v>143</v>
      </c>
      <c r="B1912" s="11" t="s">
        <v>4428</v>
      </c>
      <c r="C1912" s="3">
        <v>4</v>
      </c>
      <c r="D1912" s="3" t="s">
        <v>138</v>
      </c>
      <c r="E1912" s="3">
        <v>67</v>
      </c>
      <c r="F1912" s="50">
        <v>90</v>
      </c>
      <c r="G1912" s="3">
        <f t="shared" si="24"/>
        <v>23</v>
      </c>
      <c r="H1912" s="15">
        <v>2.29</v>
      </c>
      <c r="I1912" s="15">
        <v>2.69</v>
      </c>
      <c r="J1912" s="15">
        <v>1.91</v>
      </c>
      <c r="K1912" s="15">
        <v>42.66</v>
      </c>
      <c r="L1912" s="15">
        <v>24.49</v>
      </c>
      <c r="M1912" s="15">
        <v>74.040000000000006</v>
      </c>
      <c r="N1912" s="15">
        <v>7.77</v>
      </c>
      <c r="O1912" s="15">
        <v>18.190000000000001</v>
      </c>
      <c r="P1912" s="15">
        <v>3.12</v>
      </c>
      <c r="Q1912" s="23" t="s">
        <v>506</v>
      </c>
      <c r="R1912" s="19">
        <v>6.6</v>
      </c>
      <c r="S1912" s="19">
        <v>6.7</v>
      </c>
      <c r="T1912" s="19">
        <v>6.7</v>
      </c>
      <c r="U1912" s="19">
        <v>5.6</v>
      </c>
      <c r="V1912" s="19">
        <v>5.6</v>
      </c>
      <c r="W1912" s="19">
        <v>5.6</v>
      </c>
      <c r="X1912" s="15">
        <v>0.14000000000000001</v>
      </c>
      <c r="Y1912" s="15">
        <v>0.06</v>
      </c>
      <c r="Z1912" s="15">
        <v>2.33</v>
      </c>
      <c r="AA1912" s="15">
        <v>1.57</v>
      </c>
      <c r="AB1912" s="15"/>
      <c r="AC1912" s="15">
        <v>0.69</v>
      </c>
      <c r="AD1912" s="15">
        <v>10.07</v>
      </c>
      <c r="AE1912" s="15">
        <v>1.65</v>
      </c>
      <c r="AF1912" s="15">
        <v>6.82</v>
      </c>
      <c r="AG1912" s="15">
        <v>0.12</v>
      </c>
      <c r="AH1912" s="15">
        <v>0.48</v>
      </c>
      <c r="AI1912" s="15">
        <v>1.25</v>
      </c>
      <c r="AJ1912" s="19">
        <v>21</v>
      </c>
      <c r="AK1912" s="15"/>
      <c r="AL1912" s="15"/>
      <c r="AM1912" s="15"/>
      <c r="AN1912" s="15"/>
      <c r="AO1912" s="27"/>
    </row>
    <row r="1913" spans="1:41" x14ac:dyDescent="0.25">
      <c r="A1913" s="3">
        <v>143</v>
      </c>
      <c r="B1913" s="11" t="s">
        <v>4428</v>
      </c>
      <c r="C1913" s="3">
        <v>5</v>
      </c>
      <c r="D1913" s="3" t="s">
        <v>5890</v>
      </c>
      <c r="E1913" s="3">
        <v>90</v>
      </c>
      <c r="F1913" s="50">
        <v>0</v>
      </c>
      <c r="G1913" s="3">
        <f t="shared" si="24"/>
        <v>-90</v>
      </c>
      <c r="H1913" s="15">
        <v>8.8800000000000008</v>
      </c>
      <c r="I1913" s="15">
        <v>6.22</v>
      </c>
      <c r="J1913" s="15">
        <v>3.41</v>
      </c>
      <c r="K1913" s="15">
        <v>37.53</v>
      </c>
      <c r="L1913" s="15">
        <v>19.989999999999998</v>
      </c>
      <c r="M1913" s="15">
        <v>76.03</v>
      </c>
      <c r="N1913" s="15">
        <v>6.34</v>
      </c>
      <c r="O1913" s="15">
        <v>17.63</v>
      </c>
      <c r="P1913" s="15">
        <v>44.49</v>
      </c>
      <c r="Q1913" s="23" t="s">
        <v>506</v>
      </c>
      <c r="R1913" s="19">
        <v>6.7</v>
      </c>
      <c r="S1913" s="19">
        <v>6.7</v>
      </c>
      <c r="T1913" s="19">
        <v>6.7</v>
      </c>
      <c r="U1913" s="19">
        <v>5.8</v>
      </c>
      <c r="V1913" s="19">
        <v>5.8</v>
      </c>
      <c r="W1913" s="19">
        <v>5.8</v>
      </c>
      <c r="X1913" s="15">
        <v>7.0000000000000007E-2</v>
      </c>
      <c r="Y1913" s="15"/>
      <c r="Z1913" s="15"/>
      <c r="AA1913" s="15">
        <v>7.71</v>
      </c>
      <c r="AB1913" s="15"/>
      <c r="AC1913" s="15">
        <v>0.42</v>
      </c>
      <c r="AD1913" s="15">
        <v>13.18</v>
      </c>
      <c r="AE1913" s="15">
        <v>1.72</v>
      </c>
      <c r="AF1913" s="15">
        <v>9.5500000000000007</v>
      </c>
      <c r="AG1913" s="15">
        <v>0.24</v>
      </c>
      <c r="AH1913" s="15">
        <v>0.24</v>
      </c>
      <c r="AI1913" s="15">
        <v>1.25</v>
      </c>
      <c r="AJ1913" s="19">
        <v>21</v>
      </c>
      <c r="AK1913" s="15"/>
      <c r="AL1913" s="15"/>
      <c r="AM1913" s="15"/>
      <c r="AN1913" s="15"/>
      <c r="AO1913" s="27"/>
    </row>
    <row r="1914" spans="1:41" x14ac:dyDescent="0.25">
      <c r="A1914" s="3"/>
      <c r="B1914" s="11"/>
      <c r="C1914" s="3"/>
      <c r="D1914" s="3"/>
      <c r="E1914" s="3"/>
      <c r="F1914" s="50"/>
      <c r="G1914" s="3"/>
      <c r="H1914" s="15"/>
      <c r="I1914" s="15"/>
      <c r="J1914" s="15"/>
      <c r="K1914" s="15"/>
      <c r="L1914" s="15"/>
      <c r="M1914" s="15"/>
      <c r="N1914" s="15"/>
      <c r="O1914" s="15"/>
      <c r="P1914" s="15"/>
      <c r="Q1914" s="23"/>
      <c r="R1914" s="19"/>
      <c r="S1914" s="19"/>
      <c r="T1914" s="19"/>
      <c r="U1914" s="19"/>
      <c r="V1914" s="19"/>
      <c r="W1914" s="19"/>
      <c r="X1914" s="15"/>
      <c r="Y1914" s="15"/>
      <c r="Z1914" s="15"/>
      <c r="AA1914" s="15"/>
      <c r="AB1914" s="15"/>
      <c r="AC1914" s="15"/>
      <c r="AD1914" s="15"/>
      <c r="AE1914" s="15"/>
      <c r="AF1914" s="15"/>
      <c r="AG1914" s="15"/>
      <c r="AH1914" s="15"/>
      <c r="AI1914" s="15"/>
      <c r="AJ1914" s="19"/>
      <c r="AK1914" s="15"/>
      <c r="AL1914" s="15"/>
      <c r="AM1914" s="15"/>
      <c r="AN1914" s="15"/>
      <c r="AO1914" s="27"/>
    </row>
    <row r="1915" spans="1:41" x14ac:dyDescent="0.25">
      <c r="A1915" s="3"/>
      <c r="B1915" s="11"/>
      <c r="C1915" s="3"/>
      <c r="D1915" s="3"/>
      <c r="E1915" s="3"/>
      <c r="F1915" s="50"/>
      <c r="G1915" s="3"/>
      <c r="H1915" s="15"/>
      <c r="I1915" s="15"/>
      <c r="J1915" s="15"/>
      <c r="K1915" s="15"/>
      <c r="L1915" s="15"/>
      <c r="M1915" s="15"/>
      <c r="N1915" s="15"/>
      <c r="O1915" s="15"/>
      <c r="P1915" s="15"/>
      <c r="Q1915" s="23"/>
      <c r="R1915" s="19"/>
      <c r="S1915" s="19"/>
      <c r="T1915" s="19"/>
      <c r="U1915" s="19"/>
      <c r="V1915" s="19"/>
      <c r="W1915" s="19"/>
      <c r="X1915" s="15"/>
      <c r="Y1915" s="15"/>
      <c r="Z1915" s="15"/>
      <c r="AA1915" s="15"/>
      <c r="AB1915" s="15"/>
      <c r="AC1915" s="15"/>
      <c r="AD1915" s="15"/>
      <c r="AE1915" s="15"/>
      <c r="AF1915" s="15"/>
      <c r="AG1915" s="15"/>
      <c r="AH1915" s="15"/>
      <c r="AI1915" s="15"/>
      <c r="AJ1915" s="19"/>
      <c r="AK1915" s="15"/>
      <c r="AL1915" s="15"/>
      <c r="AM1915" s="15"/>
      <c r="AN1915" s="15"/>
      <c r="AO1915" s="27"/>
    </row>
    <row r="1916" spans="1:41" x14ac:dyDescent="0.25">
      <c r="A1916" s="35">
        <v>46</v>
      </c>
      <c r="B1916" s="36" t="s">
        <v>4537</v>
      </c>
      <c r="C1916" s="35">
        <v>1</v>
      </c>
      <c r="D1916" s="35" t="s">
        <v>164</v>
      </c>
      <c r="E1916" s="35">
        <v>0</v>
      </c>
      <c r="F1916" s="51">
        <v>6</v>
      </c>
      <c r="G1916" s="35">
        <f t="shared" si="24"/>
        <v>6</v>
      </c>
      <c r="H1916" s="37">
        <v>0.13</v>
      </c>
      <c r="I1916" s="37">
        <v>1.06</v>
      </c>
      <c r="J1916" s="37">
        <v>2.4700000000000002</v>
      </c>
      <c r="K1916" s="37">
        <v>16.27</v>
      </c>
      <c r="L1916" s="37">
        <v>17.579999999999998</v>
      </c>
      <c r="M1916" s="37">
        <v>37.51</v>
      </c>
      <c r="N1916" s="37">
        <v>51.47</v>
      </c>
      <c r="O1916" s="37">
        <v>11.02</v>
      </c>
      <c r="P1916" s="37"/>
      <c r="Q1916" s="38" t="s">
        <v>283</v>
      </c>
      <c r="R1916" s="39">
        <v>6.9</v>
      </c>
      <c r="S1916" s="39">
        <v>6.9</v>
      </c>
      <c r="T1916" s="39">
        <v>6.6</v>
      </c>
      <c r="U1916" s="39">
        <v>6.5</v>
      </c>
      <c r="V1916" s="39">
        <v>6.3</v>
      </c>
      <c r="W1916" s="39">
        <v>6.3</v>
      </c>
      <c r="X1916" s="37">
        <v>0.68</v>
      </c>
      <c r="Y1916" s="37">
        <v>0.10299999999999999</v>
      </c>
      <c r="Z1916" s="37">
        <v>6.6</v>
      </c>
      <c r="AA1916" s="37">
        <v>1.6</v>
      </c>
      <c r="AB1916" s="37"/>
      <c r="AC1916" s="37">
        <v>0.32</v>
      </c>
      <c r="AD1916" s="37">
        <v>8.3699999999999992</v>
      </c>
      <c r="AE1916" s="37">
        <v>5.34</v>
      </c>
      <c r="AF1916" s="37">
        <v>1.04</v>
      </c>
      <c r="AG1916" s="37">
        <v>0.13</v>
      </c>
      <c r="AH1916" s="37">
        <v>0.14000000000000001</v>
      </c>
      <c r="AI1916" s="37">
        <v>1.92</v>
      </c>
      <c r="AJ1916" s="39">
        <v>40</v>
      </c>
      <c r="AK1916" s="37">
        <v>48.3</v>
      </c>
      <c r="AL1916" s="37">
        <v>3.22</v>
      </c>
      <c r="AM1916" s="37">
        <v>28.98</v>
      </c>
      <c r="AN1916" s="37">
        <v>2.65</v>
      </c>
      <c r="AO1916" s="40">
        <v>14.88</v>
      </c>
    </row>
    <row r="1917" spans="1:41" x14ac:dyDescent="0.25">
      <c r="A1917" s="35">
        <v>46</v>
      </c>
      <c r="B1917" s="36" t="s">
        <v>4537</v>
      </c>
      <c r="C1917" s="35">
        <v>2</v>
      </c>
      <c r="D1917" s="35" t="s">
        <v>1331</v>
      </c>
      <c r="E1917" s="35">
        <v>6</v>
      </c>
      <c r="F1917" s="51">
        <v>22</v>
      </c>
      <c r="G1917" s="35">
        <f t="shared" si="24"/>
        <v>16</v>
      </c>
      <c r="H1917" s="37">
        <v>0.08</v>
      </c>
      <c r="I1917" s="37">
        <v>0.84</v>
      </c>
      <c r="J1917" s="37">
        <v>2.29</v>
      </c>
      <c r="K1917" s="37">
        <v>15.19</v>
      </c>
      <c r="L1917" s="37">
        <v>15.3</v>
      </c>
      <c r="M1917" s="37">
        <v>33.700000000000003</v>
      </c>
      <c r="N1917" s="37">
        <v>54.45</v>
      </c>
      <c r="O1917" s="37">
        <v>11.85</v>
      </c>
      <c r="P1917" s="37"/>
      <c r="Q1917" s="38" t="s">
        <v>283</v>
      </c>
      <c r="R1917" s="39">
        <v>6.6</v>
      </c>
      <c r="S1917" s="39">
        <v>6.6</v>
      </c>
      <c r="T1917" s="39">
        <v>6.6</v>
      </c>
      <c r="U1917" s="39">
        <v>5.8</v>
      </c>
      <c r="V1917" s="39">
        <v>6</v>
      </c>
      <c r="W1917" s="39">
        <v>6.2</v>
      </c>
      <c r="X1917" s="37">
        <v>0.17</v>
      </c>
      <c r="Y1917" s="37">
        <v>4.1000000000000002E-2</v>
      </c>
      <c r="Z1917" s="37">
        <v>4.1500000000000004</v>
      </c>
      <c r="AA1917" s="37">
        <v>1.78</v>
      </c>
      <c r="AB1917" s="37"/>
      <c r="AC1917" s="37">
        <v>0.1</v>
      </c>
      <c r="AD1917" s="37">
        <v>4.8</v>
      </c>
      <c r="AE1917" s="37">
        <v>2.12</v>
      </c>
      <c r="AF1917" s="37">
        <v>1.39</v>
      </c>
      <c r="AG1917" s="37">
        <v>0.16</v>
      </c>
      <c r="AH1917" s="37">
        <v>0.04</v>
      </c>
      <c r="AI1917" s="37">
        <v>1.6</v>
      </c>
      <c r="AJ1917" s="39">
        <v>4</v>
      </c>
      <c r="AK1917" s="37">
        <v>46.82</v>
      </c>
      <c r="AL1917" s="37">
        <v>3.22</v>
      </c>
      <c r="AM1917" s="37">
        <v>28.88</v>
      </c>
      <c r="AN1917" s="37">
        <v>2.57</v>
      </c>
      <c r="AO1917" s="40">
        <v>16.82</v>
      </c>
    </row>
    <row r="1918" spans="1:41" x14ac:dyDescent="0.25">
      <c r="A1918" s="41">
        <v>46</v>
      </c>
      <c r="B1918" s="42" t="s">
        <v>4537</v>
      </c>
      <c r="C1918" s="41">
        <v>3</v>
      </c>
      <c r="D1918" s="41" t="s">
        <v>1343</v>
      </c>
      <c r="E1918" s="41">
        <v>22</v>
      </c>
      <c r="F1918" s="49">
        <v>37</v>
      </c>
      <c r="G1918" s="41">
        <f t="shared" si="24"/>
        <v>15</v>
      </c>
      <c r="H1918" s="43">
        <v>0.13</v>
      </c>
      <c r="I1918" s="43">
        <v>0.95</v>
      </c>
      <c r="J1918" s="43">
        <v>3.09</v>
      </c>
      <c r="K1918" s="43">
        <v>14.8</v>
      </c>
      <c r="L1918" s="43">
        <v>14.24</v>
      </c>
      <c r="M1918" s="43">
        <v>33.21</v>
      </c>
      <c r="N1918" s="43">
        <v>57.05</v>
      </c>
      <c r="O1918" s="43">
        <v>9.74</v>
      </c>
      <c r="P1918" s="43">
        <v>0.46</v>
      </c>
      <c r="Q1918" s="44" t="s">
        <v>283</v>
      </c>
      <c r="R1918" s="45">
        <v>6.4</v>
      </c>
      <c r="S1918" s="45">
        <v>6.4</v>
      </c>
      <c r="T1918" s="45">
        <v>6.6</v>
      </c>
      <c r="U1918" s="45">
        <v>5.3</v>
      </c>
      <c r="V1918" s="45">
        <v>5.5</v>
      </c>
      <c r="W1918" s="45">
        <v>5.9</v>
      </c>
      <c r="X1918" s="43">
        <v>0.12</v>
      </c>
      <c r="Y1918" s="43">
        <v>3.1E-2</v>
      </c>
      <c r="Z1918" s="43">
        <v>3.87</v>
      </c>
      <c r="AA1918" s="43">
        <v>1.79</v>
      </c>
      <c r="AB1918" s="43"/>
      <c r="AC1918" s="43">
        <v>0.23</v>
      </c>
      <c r="AD1918" s="43">
        <v>3.8</v>
      </c>
      <c r="AE1918" s="43">
        <v>1.58</v>
      </c>
      <c r="AF1918" s="43">
        <v>1.04</v>
      </c>
      <c r="AG1918" s="43">
        <v>0.15</v>
      </c>
      <c r="AH1918" s="43">
        <v>0.04</v>
      </c>
      <c r="AI1918" s="43">
        <v>2</v>
      </c>
      <c r="AJ1918" s="45">
        <v>4</v>
      </c>
      <c r="AK1918" s="43">
        <v>48.64</v>
      </c>
      <c r="AL1918" s="43">
        <v>3.22</v>
      </c>
      <c r="AM1918" s="43">
        <v>27.98</v>
      </c>
      <c r="AN1918" s="43">
        <v>2.75</v>
      </c>
      <c r="AO1918" s="46">
        <v>15.16</v>
      </c>
    </row>
    <row r="1919" spans="1:41" x14ac:dyDescent="0.25">
      <c r="A1919" s="41">
        <v>46</v>
      </c>
      <c r="B1919" s="42" t="s">
        <v>4537</v>
      </c>
      <c r="C1919" s="41">
        <v>4</v>
      </c>
      <c r="D1919" s="41" t="s">
        <v>199</v>
      </c>
      <c r="E1919" s="41">
        <v>37</v>
      </c>
      <c r="F1919" s="49">
        <v>74</v>
      </c>
      <c r="G1919" s="41">
        <f t="shared" si="24"/>
        <v>37</v>
      </c>
      <c r="H1919" s="43">
        <v>1.74</v>
      </c>
      <c r="I1919" s="43">
        <v>4.51</v>
      </c>
      <c r="J1919" s="43">
        <v>7.04</v>
      </c>
      <c r="K1919" s="43">
        <v>11.5</v>
      </c>
      <c r="L1919" s="43">
        <v>10.34</v>
      </c>
      <c r="M1919" s="43">
        <v>35.130000000000003</v>
      </c>
      <c r="N1919" s="43">
        <v>48.13</v>
      </c>
      <c r="O1919" s="43">
        <v>16.739999999999998</v>
      </c>
      <c r="P1919" s="43">
        <v>7.73</v>
      </c>
      <c r="Q1919" s="44" t="s">
        <v>225</v>
      </c>
      <c r="R1919" s="45">
        <v>6.3</v>
      </c>
      <c r="S1919" s="45">
        <v>6.4</v>
      </c>
      <c r="T1919" s="45">
        <v>6.3</v>
      </c>
      <c r="U1919" s="45">
        <v>5</v>
      </c>
      <c r="V1919" s="45">
        <v>5.4</v>
      </c>
      <c r="W1919" s="45">
        <v>5.8</v>
      </c>
      <c r="X1919" s="43">
        <v>0.09</v>
      </c>
      <c r="Y1919" s="43">
        <v>3.4000000000000002E-2</v>
      </c>
      <c r="Z1919" s="43">
        <v>2.65</v>
      </c>
      <c r="AA1919" s="43">
        <v>1.89</v>
      </c>
      <c r="AB1919" s="43"/>
      <c r="AC1919" s="43">
        <v>0.12</v>
      </c>
      <c r="AD1919" s="43">
        <v>5.68</v>
      </c>
      <c r="AE1919" s="43">
        <v>2.06</v>
      </c>
      <c r="AF1919" s="43">
        <v>0.83</v>
      </c>
      <c r="AG1919" s="43">
        <v>0.14000000000000001</v>
      </c>
      <c r="AH1919" s="43">
        <v>0.03</v>
      </c>
      <c r="AI1919" s="43">
        <v>3.24</v>
      </c>
      <c r="AJ1919" s="45">
        <v>6</v>
      </c>
      <c r="AK1919" s="43">
        <v>47.3</v>
      </c>
      <c r="AL1919" s="43">
        <v>4.18</v>
      </c>
      <c r="AM1919" s="43">
        <v>28.72</v>
      </c>
      <c r="AN1919" s="43">
        <v>2.56</v>
      </c>
      <c r="AO1919" s="46">
        <v>15.62</v>
      </c>
    </row>
    <row r="1920" spans="1:41" x14ac:dyDescent="0.25">
      <c r="A1920" s="3">
        <v>46</v>
      </c>
      <c r="B1920" s="11" t="s">
        <v>4537</v>
      </c>
      <c r="C1920" s="3">
        <v>5</v>
      </c>
      <c r="D1920" s="3" t="s">
        <v>95</v>
      </c>
      <c r="E1920" s="3">
        <v>74</v>
      </c>
      <c r="F1920" s="50">
        <v>110</v>
      </c>
      <c r="G1920" s="3">
        <f t="shared" si="24"/>
        <v>36</v>
      </c>
      <c r="H1920" s="15">
        <v>0.48</v>
      </c>
      <c r="I1920" s="15">
        <v>1.82</v>
      </c>
      <c r="J1920" s="15">
        <v>3.38</v>
      </c>
      <c r="K1920" s="15">
        <v>9.1199999999999992</v>
      </c>
      <c r="L1920" s="15">
        <v>9.3699999999999992</v>
      </c>
      <c r="M1920" s="15">
        <v>24.17</v>
      </c>
      <c r="N1920" s="15">
        <v>41.14</v>
      </c>
      <c r="O1920" s="15">
        <v>34.69</v>
      </c>
      <c r="P1920" s="15">
        <v>0.46</v>
      </c>
      <c r="Q1920" s="23" t="s">
        <v>1064</v>
      </c>
      <c r="R1920" s="19">
        <v>6.3</v>
      </c>
      <c r="S1920" s="19">
        <v>6.4</v>
      </c>
      <c r="T1920" s="19">
        <v>6.4</v>
      </c>
      <c r="U1920" s="19">
        <v>5</v>
      </c>
      <c r="V1920" s="19">
        <v>5.4</v>
      </c>
      <c r="W1920" s="19">
        <v>5.4</v>
      </c>
      <c r="X1920" s="15">
        <v>0.12</v>
      </c>
      <c r="Y1920" s="15"/>
      <c r="Z1920" s="15"/>
      <c r="AA1920" s="15">
        <v>1.82</v>
      </c>
      <c r="AB1920" s="15"/>
      <c r="AC1920" s="15">
        <v>0.05</v>
      </c>
      <c r="AD1920" s="15">
        <v>9.65</v>
      </c>
      <c r="AE1920" s="15">
        <v>4.92</v>
      </c>
      <c r="AF1920" s="15">
        <v>0.76</v>
      </c>
      <c r="AG1920" s="15">
        <v>0.16</v>
      </c>
      <c r="AH1920" s="15">
        <v>0.02</v>
      </c>
      <c r="AI1920" s="15">
        <v>3.96</v>
      </c>
      <c r="AJ1920" s="19">
        <v>6</v>
      </c>
      <c r="AK1920" s="15">
        <v>46.98</v>
      </c>
      <c r="AL1920" s="15">
        <v>7.4</v>
      </c>
      <c r="AM1920" s="15">
        <v>27.5</v>
      </c>
      <c r="AN1920" s="15">
        <v>2.48</v>
      </c>
      <c r="AO1920" s="27">
        <v>12.82</v>
      </c>
    </row>
    <row r="1921" spans="1:41" x14ac:dyDescent="0.25">
      <c r="A1921" s="3">
        <v>46</v>
      </c>
      <c r="B1921" s="11" t="s">
        <v>4537</v>
      </c>
      <c r="C1921" s="3">
        <v>6</v>
      </c>
      <c r="D1921" s="3" t="s">
        <v>118</v>
      </c>
      <c r="E1921" s="3">
        <v>110</v>
      </c>
      <c r="F1921" s="50">
        <v>152</v>
      </c>
      <c r="G1921" s="3">
        <f t="shared" si="24"/>
        <v>42</v>
      </c>
      <c r="H1921" s="15">
        <v>0.32</v>
      </c>
      <c r="I1921" s="15">
        <v>1</v>
      </c>
      <c r="J1921" s="15">
        <v>2.61</v>
      </c>
      <c r="K1921" s="15">
        <v>8.7899999999999991</v>
      </c>
      <c r="L1921" s="15">
        <v>8.9</v>
      </c>
      <c r="M1921" s="15">
        <v>21.62</v>
      </c>
      <c r="N1921" s="15">
        <v>39.840000000000003</v>
      </c>
      <c r="O1921" s="15">
        <v>38.54</v>
      </c>
      <c r="P1921" s="15">
        <v>0.18</v>
      </c>
      <c r="Q1921" s="23" t="s">
        <v>1064</v>
      </c>
      <c r="R1921" s="19">
        <v>6.4</v>
      </c>
      <c r="S1921" s="19">
        <v>6.2</v>
      </c>
      <c r="T1921" s="19">
        <v>6.5</v>
      </c>
      <c r="U1921" s="19">
        <v>5</v>
      </c>
      <c r="V1921" s="19">
        <v>5.3</v>
      </c>
      <c r="W1921" s="19">
        <v>5.4</v>
      </c>
      <c r="X1921" s="15">
        <v>7.0000000000000007E-2</v>
      </c>
      <c r="Y1921" s="15"/>
      <c r="Z1921" s="15"/>
      <c r="AA1921" s="15">
        <v>1.93</v>
      </c>
      <c r="AB1921" s="15"/>
      <c r="AC1921" s="15">
        <v>0.04</v>
      </c>
      <c r="AD1921" s="15">
        <v>11.22</v>
      </c>
      <c r="AE1921" s="15">
        <v>6.92</v>
      </c>
      <c r="AF1921" s="15">
        <v>0.69</v>
      </c>
      <c r="AG1921" s="15">
        <v>0.19</v>
      </c>
      <c r="AH1921" s="15">
        <v>0.01</v>
      </c>
      <c r="AI1921" s="15">
        <v>3.32</v>
      </c>
      <c r="AJ1921" s="19">
        <v>7</v>
      </c>
      <c r="AK1921" s="15">
        <v>42.58</v>
      </c>
      <c r="AL1921" s="15">
        <v>9.66</v>
      </c>
      <c r="AM1921" s="15">
        <v>29.64</v>
      </c>
      <c r="AN1921" s="15">
        <v>2.02</v>
      </c>
      <c r="AO1921" s="27">
        <v>13.8</v>
      </c>
    </row>
    <row r="1922" spans="1:41" x14ac:dyDescent="0.25">
      <c r="A1922" s="3">
        <v>46</v>
      </c>
      <c r="B1922" s="11" t="s">
        <v>4537</v>
      </c>
      <c r="C1922" s="3">
        <v>7</v>
      </c>
      <c r="D1922" s="3" t="s">
        <v>138</v>
      </c>
      <c r="E1922" s="3">
        <v>152</v>
      </c>
      <c r="F1922" s="50">
        <v>180</v>
      </c>
      <c r="G1922" s="3">
        <f t="shared" si="24"/>
        <v>28</v>
      </c>
      <c r="H1922" s="15">
        <v>0.2</v>
      </c>
      <c r="I1922" s="15">
        <v>0.98</v>
      </c>
      <c r="J1922" s="15">
        <v>3.09</v>
      </c>
      <c r="K1922" s="15">
        <v>10.63</v>
      </c>
      <c r="L1922" s="15">
        <v>9.5</v>
      </c>
      <c r="M1922" s="15">
        <v>24.4</v>
      </c>
      <c r="N1922" s="15">
        <v>38.15</v>
      </c>
      <c r="O1922" s="15">
        <v>37.450000000000003</v>
      </c>
      <c r="P1922" s="15">
        <v>0.37</v>
      </c>
      <c r="Q1922" s="23" t="s">
        <v>1064</v>
      </c>
      <c r="R1922" s="19">
        <v>6.4</v>
      </c>
      <c r="S1922" s="19">
        <v>6.4</v>
      </c>
      <c r="T1922" s="19">
        <v>6.6</v>
      </c>
      <c r="U1922" s="19">
        <v>5.0999999999999996</v>
      </c>
      <c r="V1922" s="19">
        <v>5.6</v>
      </c>
      <c r="W1922" s="19">
        <v>5.6</v>
      </c>
      <c r="X1922" s="15">
        <v>0.06</v>
      </c>
      <c r="Y1922" s="15"/>
      <c r="Z1922" s="15"/>
      <c r="AA1922" s="15">
        <v>1.51</v>
      </c>
      <c r="AB1922" s="15"/>
      <c r="AC1922" s="15">
        <v>0.06</v>
      </c>
      <c r="AD1922" s="15">
        <v>9.6199999999999992</v>
      </c>
      <c r="AE1922" s="15">
        <v>6.8</v>
      </c>
      <c r="AF1922" s="15">
        <v>0.42</v>
      </c>
      <c r="AG1922" s="15">
        <v>0.16</v>
      </c>
      <c r="AH1922" s="15">
        <v>0.01</v>
      </c>
      <c r="AI1922" s="15">
        <v>2.76</v>
      </c>
      <c r="AJ1922" s="19">
        <v>4</v>
      </c>
      <c r="AK1922" s="15">
        <v>41.8</v>
      </c>
      <c r="AL1922" s="15">
        <v>9.66</v>
      </c>
      <c r="AM1922" s="15">
        <v>29.74</v>
      </c>
      <c r="AN1922" s="15">
        <v>1.98</v>
      </c>
      <c r="AO1922" s="27">
        <v>13.86</v>
      </c>
    </row>
    <row r="1923" spans="1:41" x14ac:dyDescent="0.25">
      <c r="A1923" s="3"/>
      <c r="B1923" s="11"/>
      <c r="C1923" s="3"/>
      <c r="D1923" s="3"/>
      <c r="E1923" s="3"/>
      <c r="F1923" s="50"/>
      <c r="G1923" s="3"/>
      <c r="H1923" s="15"/>
      <c r="I1923" s="15"/>
      <c r="J1923" s="15"/>
      <c r="K1923" s="15"/>
      <c r="L1923" s="15"/>
      <c r="M1923" s="15"/>
      <c r="N1923" s="15"/>
      <c r="O1923" s="15"/>
      <c r="P1923" s="15"/>
      <c r="Q1923" s="23"/>
      <c r="R1923" s="19"/>
      <c r="S1923" s="19"/>
      <c r="T1923" s="19"/>
      <c r="U1923" s="19"/>
      <c r="V1923" s="19"/>
      <c r="W1923" s="19"/>
      <c r="X1923" s="15"/>
      <c r="Y1923" s="15"/>
      <c r="Z1923" s="15"/>
      <c r="AA1923" s="15"/>
      <c r="AB1923" s="15"/>
      <c r="AC1923" s="15"/>
      <c r="AD1923" s="15"/>
      <c r="AE1923" s="15"/>
      <c r="AF1923" s="15"/>
      <c r="AG1923" s="15"/>
      <c r="AH1923" s="15"/>
      <c r="AI1923" s="15"/>
      <c r="AJ1923" s="19"/>
      <c r="AK1923" s="15"/>
      <c r="AL1923" s="15"/>
      <c r="AM1923" s="15"/>
      <c r="AN1923" s="15"/>
      <c r="AO1923" s="27"/>
    </row>
    <row r="1924" spans="1:41" x14ac:dyDescent="0.25">
      <c r="A1924" s="3"/>
      <c r="B1924" s="11"/>
      <c r="C1924" s="3"/>
      <c r="D1924" s="3"/>
      <c r="E1924" s="3"/>
      <c r="F1924" s="50"/>
      <c r="G1924" s="3"/>
      <c r="H1924" s="15"/>
      <c r="I1924" s="15"/>
      <c r="J1924" s="15"/>
      <c r="K1924" s="15"/>
      <c r="L1924" s="15"/>
      <c r="M1924" s="15"/>
      <c r="N1924" s="15"/>
      <c r="O1924" s="15"/>
      <c r="P1924" s="15"/>
      <c r="Q1924" s="23"/>
      <c r="R1924" s="19"/>
      <c r="S1924" s="19"/>
      <c r="T1924" s="19"/>
      <c r="U1924" s="19"/>
      <c r="V1924" s="19"/>
      <c r="W1924" s="19"/>
      <c r="X1924" s="15"/>
      <c r="Y1924" s="15"/>
      <c r="Z1924" s="15"/>
      <c r="AA1924" s="15"/>
      <c r="AB1924" s="15"/>
      <c r="AC1924" s="15"/>
      <c r="AD1924" s="15"/>
      <c r="AE1924" s="15"/>
      <c r="AF1924" s="15"/>
      <c r="AG1924" s="15"/>
      <c r="AH1924" s="15"/>
      <c r="AI1924" s="15"/>
      <c r="AJ1924" s="19"/>
      <c r="AK1924" s="15"/>
      <c r="AL1924" s="15"/>
      <c r="AM1924" s="15"/>
      <c r="AN1924" s="15"/>
      <c r="AO1924" s="27"/>
    </row>
    <row r="1925" spans="1:41" x14ac:dyDescent="0.25">
      <c r="A1925" s="35">
        <v>47</v>
      </c>
      <c r="B1925" s="36" t="s">
        <v>4537</v>
      </c>
      <c r="C1925" s="35">
        <v>1</v>
      </c>
      <c r="D1925" s="35" t="s">
        <v>6</v>
      </c>
      <c r="E1925" s="35">
        <v>0</v>
      </c>
      <c r="F1925" s="51">
        <v>6</v>
      </c>
      <c r="G1925" s="35">
        <f t="shared" si="24"/>
        <v>6</v>
      </c>
      <c r="H1925" s="37">
        <v>2.14</v>
      </c>
      <c r="I1925" s="37">
        <v>9.06</v>
      </c>
      <c r="J1925" s="37">
        <v>5.85</v>
      </c>
      <c r="K1925" s="37">
        <v>6.07</v>
      </c>
      <c r="L1925" s="37">
        <v>5.54</v>
      </c>
      <c r="M1925" s="37">
        <v>28.66</v>
      </c>
      <c r="N1925" s="37">
        <v>53.58</v>
      </c>
      <c r="O1925" s="37">
        <v>17.760000000000002</v>
      </c>
      <c r="P1925" s="37">
        <v>0.53</v>
      </c>
      <c r="Q1925" s="38" t="s">
        <v>283</v>
      </c>
      <c r="R1925" s="39">
        <v>6.2</v>
      </c>
      <c r="S1925" s="39">
        <v>6.3</v>
      </c>
      <c r="T1925" s="39">
        <v>6.3</v>
      </c>
      <c r="U1925" s="39">
        <v>5.5</v>
      </c>
      <c r="V1925" s="39">
        <v>5.7</v>
      </c>
      <c r="W1925" s="39">
        <v>5.7</v>
      </c>
      <c r="X1925" s="37">
        <v>1.02</v>
      </c>
      <c r="Y1925" s="37">
        <v>0.11600000000000001</v>
      </c>
      <c r="Z1925" s="37">
        <v>4.37</v>
      </c>
      <c r="AA1925" s="37">
        <v>1.93</v>
      </c>
      <c r="AB1925" s="37"/>
      <c r="AC1925" s="37">
        <v>0.22</v>
      </c>
      <c r="AD1925" s="37">
        <v>11.46</v>
      </c>
      <c r="AE1925" s="37">
        <v>3.66</v>
      </c>
      <c r="AF1925" s="37">
        <v>0.42</v>
      </c>
      <c r="AG1925" s="37">
        <v>0.16</v>
      </c>
      <c r="AH1925" s="37">
        <v>0.05</v>
      </c>
      <c r="AI1925" s="37">
        <v>8.8000000000000007</v>
      </c>
      <c r="AJ1925" s="39">
        <v>16</v>
      </c>
      <c r="AK1925" s="37">
        <v>44.74</v>
      </c>
      <c r="AL1925" s="37">
        <v>7.73</v>
      </c>
      <c r="AM1925" s="37">
        <v>28.12</v>
      </c>
      <c r="AN1925" s="37">
        <v>2.2999999999999998</v>
      </c>
      <c r="AO1925" s="40">
        <v>15.28</v>
      </c>
    </row>
    <row r="1926" spans="1:41" x14ac:dyDescent="0.25">
      <c r="A1926" s="35">
        <v>47</v>
      </c>
      <c r="B1926" s="36" t="s">
        <v>4537</v>
      </c>
      <c r="C1926" s="35">
        <v>2</v>
      </c>
      <c r="D1926" s="35" t="s">
        <v>339</v>
      </c>
      <c r="E1926" s="35">
        <v>6</v>
      </c>
      <c r="F1926" s="51">
        <v>25</v>
      </c>
      <c r="G1926" s="35">
        <f t="shared" si="24"/>
        <v>19</v>
      </c>
      <c r="H1926" s="37">
        <v>5.37</v>
      </c>
      <c r="I1926" s="37">
        <v>6.37</v>
      </c>
      <c r="J1926" s="37">
        <v>4.68</v>
      </c>
      <c r="K1926" s="37">
        <v>5.55</v>
      </c>
      <c r="L1926" s="37">
        <v>5.76</v>
      </c>
      <c r="M1926" s="37">
        <v>27.73</v>
      </c>
      <c r="N1926" s="37">
        <v>52.65</v>
      </c>
      <c r="O1926" s="37">
        <v>19.62</v>
      </c>
      <c r="P1926" s="37">
        <v>3.59</v>
      </c>
      <c r="Q1926" s="38" t="s">
        <v>283</v>
      </c>
      <c r="R1926" s="39">
        <v>6.2</v>
      </c>
      <c r="S1926" s="39">
        <v>6.4</v>
      </c>
      <c r="T1926" s="39">
        <v>6.3</v>
      </c>
      <c r="U1926" s="39">
        <v>5</v>
      </c>
      <c r="V1926" s="39">
        <v>5.2</v>
      </c>
      <c r="W1926" s="39">
        <v>5.3</v>
      </c>
      <c r="X1926" s="37">
        <v>0.38</v>
      </c>
      <c r="Y1926" s="37">
        <v>6.2E-2</v>
      </c>
      <c r="Z1926" s="37">
        <v>2.99</v>
      </c>
      <c r="AA1926" s="37">
        <v>1.77</v>
      </c>
      <c r="AB1926" s="37"/>
      <c r="AC1926" s="37">
        <v>0.06</v>
      </c>
      <c r="AD1926" s="37">
        <v>6.97</v>
      </c>
      <c r="AE1926" s="37">
        <v>1.96</v>
      </c>
      <c r="AF1926" s="37">
        <v>0.35</v>
      </c>
      <c r="AG1926" s="37">
        <v>0.15</v>
      </c>
      <c r="AH1926" s="37">
        <v>0.01</v>
      </c>
      <c r="AI1926" s="37">
        <v>5.28</v>
      </c>
      <c r="AJ1926" s="39">
        <v>8</v>
      </c>
      <c r="AK1926" s="37">
        <v>42.26</v>
      </c>
      <c r="AL1926" s="37">
        <v>8.0500000000000007</v>
      </c>
      <c r="AM1926" s="37">
        <v>29.05</v>
      </c>
      <c r="AN1926" s="37">
        <v>2.1</v>
      </c>
      <c r="AO1926" s="40">
        <v>15.91</v>
      </c>
    </row>
    <row r="1927" spans="1:41" x14ac:dyDescent="0.25">
      <c r="A1927" s="41">
        <v>47</v>
      </c>
      <c r="B1927" s="42" t="s">
        <v>4537</v>
      </c>
      <c r="C1927" s="41">
        <v>3</v>
      </c>
      <c r="D1927" s="41" t="s">
        <v>199</v>
      </c>
      <c r="E1927" s="41">
        <v>25</v>
      </c>
      <c r="F1927" s="49">
        <v>38</v>
      </c>
      <c r="G1927" s="41">
        <f t="shared" si="24"/>
        <v>13</v>
      </c>
      <c r="H1927" s="43">
        <v>4.01</v>
      </c>
      <c r="I1927" s="43">
        <v>4.92</v>
      </c>
      <c r="J1927" s="43">
        <v>4.04</v>
      </c>
      <c r="K1927" s="43">
        <v>5.36</v>
      </c>
      <c r="L1927" s="43">
        <v>6.62</v>
      </c>
      <c r="M1927" s="43">
        <v>24.95</v>
      </c>
      <c r="N1927" s="43">
        <v>53.55</v>
      </c>
      <c r="O1927" s="43">
        <v>21.5</v>
      </c>
      <c r="P1927" s="43">
        <v>3.66</v>
      </c>
      <c r="Q1927" s="44" t="s">
        <v>283</v>
      </c>
      <c r="R1927" s="45">
        <v>6.4</v>
      </c>
      <c r="S1927" s="45">
        <v>6.4</v>
      </c>
      <c r="T1927" s="45">
        <v>6.5</v>
      </c>
      <c r="U1927" s="45">
        <v>4.9000000000000004</v>
      </c>
      <c r="V1927" s="45">
        <v>5.2</v>
      </c>
      <c r="W1927" s="45">
        <v>5.4</v>
      </c>
      <c r="X1927" s="43">
        <v>0.19</v>
      </c>
      <c r="Y1927" s="43">
        <v>5.3999999999999999E-2</v>
      </c>
      <c r="Z1927" s="43">
        <v>3.27</v>
      </c>
      <c r="AA1927" s="43">
        <v>1.75</v>
      </c>
      <c r="AB1927" s="43"/>
      <c r="AC1927" s="43">
        <v>0.04</v>
      </c>
      <c r="AD1927" s="43">
        <v>6.63</v>
      </c>
      <c r="AE1927" s="43">
        <v>1.2</v>
      </c>
      <c r="AF1927" s="43">
        <v>0.21</v>
      </c>
      <c r="AG1927" s="43">
        <v>0.15</v>
      </c>
      <c r="AH1927" s="43">
        <v>-0.01</v>
      </c>
      <c r="AI1927" s="43">
        <v>4.3600000000000003</v>
      </c>
      <c r="AJ1927" s="45">
        <v>6</v>
      </c>
      <c r="AK1927" s="43">
        <v>42.96</v>
      </c>
      <c r="AL1927" s="43">
        <v>9.98</v>
      </c>
      <c r="AM1927" s="43">
        <v>29.87</v>
      </c>
      <c r="AN1927" s="43">
        <v>2.0099999999999998</v>
      </c>
      <c r="AO1927" s="46">
        <v>13.1</v>
      </c>
    </row>
    <row r="1928" spans="1:41" x14ac:dyDescent="0.25">
      <c r="A1928" s="41">
        <v>47</v>
      </c>
      <c r="B1928" s="42" t="s">
        <v>4537</v>
      </c>
      <c r="C1928" s="41">
        <v>4</v>
      </c>
      <c r="D1928" s="41" t="s">
        <v>95</v>
      </c>
      <c r="E1928" s="41">
        <v>38</v>
      </c>
      <c r="F1928" s="49">
        <v>82</v>
      </c>
      <c r="G1928" s="41">
        <f t="shared" si="24"/>
        <v>44</v>
      </c>
      <c r="H1928" s="43">
        <v>3.36</v>
      </c>
      <c r="I1928" s="43">
        <v>3.93</v>
      </c>
      <c r="J1928" s="43">
        <v>2.87</v>
      </c>
      <c r="K1928" s="43">
        <v>3.79</v>
      </c>
      <c r="L1928" s="43">
        <v>5.05</v>
      </c>
      <c r="M1928" s="43">
        <v>19</v>
      </c>
      <c r="N1928" s="43">
        <v>48.82</v>
      </c>
      <c r="O1928" s="43">
        <v>32.18</v>
      </c>
      <c r="P1928" s="43">
        <v>4.32</v>
      </c>
      <c r="Q1928" s="44" t="s">
        <v>354</v>
      </c>
      <c r="R1928" s="45">
        <v>6.4</v>
      </c>
      <c r="S1928" s="45">
        <v>6.3</v>
      </c>
      <c r="T1928" s="45">
        <v>6.4</v>
      </c>
      <c r="U1928" s="45">
        <v>4.9000000000000004</v>
      </c>
      <c r="V1928" s="45">
        <v>5.2</v>
      </c>
      <c r="W1928" s="45">
        <v>5.3</v>
      </c>
      <c r="X1928" s="43">
        <v>0.13</v>
      </c>
      <c r="Y1928" s="43">
        <v>3.7999999999999999E-2</v>
      </c>
      <c r="Z1928" s="43">
        <v>1.51</v>
      </c>
      <c r="AA1928" s="43">
        <v>1.69</v>
      </c>
      <c r="AB1928" s="43"/>
      <c r="AC1928" s="43">
        <v>0.03</v>
      </c>
      <c r="AD1928" s="43">
        <v>7.98</v>
      </c>
      <c r="AE1928" s="43">
        <v>2.14</v>
      </c>
      <c r="AF1928" s="43">
        <v>0.14000000000000001</v>
      </c>
      <c r="AG1928" s="43">
        <v>0.13</v>
      </c>
      <c r="AH1928" s="43">
        <v>-0.01</v>
      </c>
      <c r="AI1928" s="43">
        <v>5.04</v>
      </c>
      <c r="AJ1928" s="45">
        <v>11</v>
      </c>
      <c r="AK1928" s="43">
        <v>42.1</v>
      </c>
      <c r="AL1928" s="43">
        <v>9.66</v>
      </c>
      <c r="AM1928" s="43">
        <v>29.69</v>
      </c>
      <c r="AN1928" s="43">
        <v>2</v>
      </c>
      <c r="AO1928" s="46">
        <v>13.56</v>
      </c>
    </row>
    <row r="1929" spans="1:41" x14ac:dyDescent="0.25">
      <c r="A1929" s="3">
        <v>47</v>
      </c>
      <c r="B1929" s="11" t="s">
        <v>4537</v>
      </c>
      <c r="C1929" s="3">
        <v>5</v>
      </c>
      <c r="D1929" s="3" t="s">
        <v>118</v>
      </c>
      <c r="E1929" s="3">
        <v>82</v>
      </c>
      <c r="F1929" s="50">
        <v>92</v>
      </c>
      <c r="G1929" s="3">
        <f t="shared" si="24"/>
        <v>10</v>
      </c>
      <c r="H1929" s="15">
        <v>2.41</v>
      </c>
      <c r="I1929" s="15">
        <v>3.02</v>
      </c>
      <c r="J1929" s="15">
        <v>2.33</v>
      </c>
      <c r="K1929" s="15">
        <v>3.2</v>
      </c>
      <c r="L1929" s="15">
        <v>4.6399999999999997</v>
      </c>
      <c r="M1929" s="15">
        <v>15.6</v>
      </c>
      <c r="N1929" s="15">
        <v>46.97</v>
      </c>
      <c r="O1929" s="15">
        <v>37.43</v>
      </c>
      <c r="P1929" s="15">
        <v>2.93</v>
      </c>
      <c r="Q1929" s="23" t="s">
        <v>354</v>
      </c>
      <c r="R1929" s="19">
        <v>6.4</v>
      </c>
      <c r="S1929" s="19">
        <v>6.1</v>
      </c>
      <c r="T1929" s="19">
        <v>6.4</v>
      </c>
      <c r="U1929" s="19">
        <v>4.9000000000000004</v>
      </c>
      <c r="V1929" s="19">
        <v>5.2</v>
      </c>
      <c r="W1929" s="19">
        <v>5.4</v>
      </c>
      <c r="X1929" s="15">
        <v>0.09</v>
      </c>
      <c r="Y1929" s="15"/>
      <c r="Z1929" s="15"/>
      <c r="AA1929" s="15">
        <v>1.79</v>
      </c>
      <c r="AB1929" s="15"/>
      <c r="AC1929" s="15">
        <v>0.06</v>
      </c>
      <c r="AD1929" s="15">
        <v>8.6</v>
      </c>
      <c r="AE1929" s="15">
        <v>2.94</v>
      </c>
      <c r="AF1929" s="15">
        <v>0.28000000000000003</v>
      </c>
      <c r="AG1929" s="15">
        <v>0.19</v>
      </c>
      <c r="AH1929" s="15">
        <v>0.01</v>
      </c>
      <c r="AI1929" s="15">
        <v>5.32</v>
      </c>
      <c r="AJ1929" s="19">
        <v>24</v>
      </c>
      <c r="AK1929" s="15">
        <v>42.26</v>
      </c>
      <c r="AL1929" s="15">
        <v>9.34</v>
      </c>
      <c r="AM1929" s="15">
        <v>30.06</v>
      </c>
      <c r="AN1929" s="15">
        <v>1.99</v>
      </c>
      <c r="AO1929" s="27">
        <v>13.82</v>
      </c>
    </row>
    <row r="1930" spans="1:41" x14ac:dyDescent="0.25">
      <c r="A1930" s="3">
        <v>47</v>
      </c>
      <c r="B1930" s="11" t="s">
        <v>4537</v>
      </c>
      <c r="C1930" s="3">
        <v>6</v>
      </c>
      <c r="D1930" s="3" t="s">
        <v>138</v>
      </c>
      <c r="E1930" s="3">
        <v>92</v>
      </c>
      <c r="F1930" s="50">
        <v>132</v>
      </c>
      <c r="G1930" s="3">
        <f t="shared" si="24"/>
        <v>40</v>
      </c>
      <c r="H1930" s="15">
        <v>3.42</v>
      </c>
      <c r="I1930" s="15">
        <v>3.36</v>
      </c>
      <c r="J1930" s="15">
        <v>2.52</v>
      </c>
      <c r="K1930" s="15">
        <v>3.18</v>
      </c>
      <c r="L1930" s="15">
        <v>4.8</v>
      </c>
      <c r="M1930" s="15">
        <v>17.28</v>
      </c>
      <c r="N1930" s="15">
        <v>47.52</v>
      </c>
      <c r="O1930" s="15">
        <v>35.200000000000003</v>
      </c>
      <c r="P1930" s="15">
        <v>7.39</v>
      </c>
      <c r="Q1930" s="23" t="s">
        <v>354</v>
      </c>
      <c r="R1930" s="19">
        <v>6.4</v>
      </c>
      <c r="S1930" s="19">
        <v>6.4</v>
      </c>
      <c r="T1930" s="19">
        <v>6.9</v>
      </c>
      <c r="U1930" s="19">
        <v>5</v>
      </c>
      <c r="V1930" s="19">
        <v>5.2</v>
      </c>
      <c r="W1930" s="19">
        <v>5.4</v>
      </c>
      <c r="X1930" s="15">
        <v>0.13</v>
      </c>
      <c r="Y1930" s="15"/>
      <c r="Z1930" s="15"/>
      <c r="AA1930" s="15">
        <v>1.92</v>
      </c>
      <c r="AB1930" s="15"/>
      <c r="AC1930" s="15">
        <v>0.05</v>
      </c>
      <c r="AD1930" s="15">
        <v>7.9</v>
      </c>
      <c r="AE1930" s="15">
        <v>2.88</v>
      </c>
      <c r="AF1930" s="15">
        <v>0.21</v>
      </c>
      <c r="AG1930" s="15">
        <v>0.16</v>
      </c>
      <c r="AH1930" s="15">
        <v>0.01</v>
      </c>
      <c r="AI1930" s="15">
        <v>4.8</v>
      </c>
      <c r="AJ1930" s="19">
        <v>42</v>
      </c>
      <c r="AK1930" s="15">
        <v>41.94</v>
      </c>
      <c r="AL1930" s="15">
        <v>9.66</v>
      </c>
      <c r="AM1930" s="15">
        <v>30.09</v>
      </c>
      <c r="AN1930" s="15">
        <v>1.97</v>
      </c>
      <c r="AO1930" s="27">
        <v>14</v>
      </c>
    </row>
    <row r="1931" spans="1:41" x14ac:dyDescent="0.25">
      <c r="A1931" s="3">
        <v>47</v>
      </c>
      <c r="B1931" s="11" t="s">
        <v>4537</v>
      </c>
      <c r="C1931" s="3">
        <v>7</v>
      </c>
      <c r="D1931" s="3" t="s">
        <v>1072</v>
      </c>
      <c r="E1931" s="3">
        <v>132</v>
      </c>
      <c r="F1931" s="50">
        <v>200</v>
      </c>
      <c r="G1931" s="3">
        <f t="shared" si="24"/>
        <v>68</v>
      </c>
      <c r="H1931" s="15">
        <v>8.36</v>
      </c>
      <c r="I1931" s="15">
        <v>8.32</v>
      </c>
      <c r="J1931" s="15">
        <v>4.9800000000000004</v>
      </c>
      <c r="K1931" s="15">
        <v>4.95</v>
      </c>
      <c r="L1931" s="15">
        <v>4.49</v>
      </c>
      <c r="M1931" s="15">
        <v>31.1</v>
      </c>
      <c r="N1931" s="15">
        <v>38.130000000000003</v>
      </c>
      <c r="O1931" s="15">
        <v>30.77</v>
      </c>
      <c r="P1931" s="15">
        <v>39.17</v>
      </c>
      <c r="Q1931" s="23" t="s">
        <v>1064</v>
      </c>
      <c r="R1931" s="19">
        <v>6.3</v>
      </c>
      <c r="S1931" s="19">
        <v>6.4</v>
      </c>
      <c r="T1931" s="19">
        <v>6.9</v>
      </c>
      <c r="U1931" s="19">
        <v>5.0999999999999996</v>
      </c>
      <c r="V1931" s="19">
        <v>5.3</v>
      </c>
      <c r="W1931" s="19">
        <v>5.4</v>
      </c>
      <c r="X1931" s="15">
        <v>0.1</v>
      </c>
      <c r="Y1931" s="15"/>
      <c r="Z1931" s="15"/>
      <c r="AA1931" s="15">
        <v>1.9</v>
      </c>
      <c r="AB1931" s="15"/>
      <c r="AC1931" s="15">
        <v>0.04</v>
      </c>
      <c r="AD1931" s="15">
        <v>7.67</v>
      </c>
      <c r="AE1931" s="15">
        <v>3.22</v>
      </c>
      <c r="AF1931" s="15">
        <v>0.21</v>
      </c>
      <c r="AG1931" s="15">
        <v>0.16</v>
      </c>
      <c r="AH1931" s="15">
        <v>0.01</v>
      </c>
      <c r="AI1931" s="15">
        <v>3.64</v>
      </c>
      <c r="AJ1931" s="19">
        <v>17</v>
      </c>
      <c r="AK1931" s="15">
        <v>41.94</v>
      </c>
      <c r="AL1931" s="15">
        <v>10.3</v>
      </c>
      <c r="AM1931" s="15">
        <v>29.55</v>
      </c>
      <c r="AN1931" s="15">
        <v>1.97</v>
      </c>
      <c r="AO1931" s="27">
        <v>13.04</v>
      </c>
    </row>
    <row r="1932" spans="1:41" x14ac:dyDescent="0.25">
      <c r="A1932" s="3"/>
      <c r="B1932" s="11"/>
      <c r="C1932" s="3"/>
      <c r="D1932" s="3"/>
      <c r="E1932" s="3"/>
      <c r="F1932" s="50"/>
      <c r="G1932" s="3"/>
      <c r="H1932" s="15"/>
      <c r="I1932" s="15"/>
      <c r="J1932" s="15"/>
      <c r="K1932" s="15"/>
      <c r="L1932" s="15"/>
      <c r="M1932" s="15"/>
      <c r="N1932" s="15"/>
      <c r="O1932" s="15"/>
      <c r="P1932" s="15"/>
      <c r="Q1932" s="23"/>
      <c r="R1932" s="19"/>
      <c r="S1932" s="19"/>
      <c r="T1932" s="19"/>
      <c r="U1932" s="19"/>
      <c r="V1932" s="19"/>
      <c r="W1932" s="19"/>
      <c r="X1932" s="15"/>
      <c r="Y1932" s="15"/>
      <c r="Z1932" s="15"/>
      <c r="AA1932" s="15"/>
      <c r="AB1932" s="15"/>
      <c r="AC1932" s="15"/>
      <c r="AD1932" s="15"/>
      <c r="AE1932" s="15"/>
      <c r="AF1932" s="15"/>
      <c r="AG1932" s="15"/>
      <c r="AH1932" s="15"/>
      <c r="AI1932" s="15"/>
      <c r="AJ1932" s="19"/>
      <c r="AK1932" s="15"/>
      <c r="AL1932" s="15"/>
      <c r="AM1932" s="15"/>
      <c r="AN1932" s="15"/>
      <c r="AO1932" s="27"/>
    </row>
    <row r="1933" spans="1:41" x14ac:dyDescent="0.25">
      <c r="A1933" s="3"/>
      <c r="B1933" s="11"/>
      <c r="C1933" s="3"/>
      <c r="D1933" s="3"/>
      <c r="E1933" s="3"/>
      <c r="F1933" s="50"/>
      <c r="G1933" s="3"/>
      <c r="H1933" s="15"/>
      <c r="I1933" s="15"/>
      <c r="J1933" s="15"/>
      <c r="K1933" s="15"/>
      <c r="L1933" s="15"/>
      <c r="M1933" s="15"/>
      <c r="N1933" s="15"/>
      <c r="O1933" s="15"/>
      <c r="P1933" s="15"/>
      <c r="Q1933" s="23"/>
      <c r="R1933" s="19"/>
      <c r="S1933" s="19"/>
      <c r="T1933" s="19"/>
      <c r="U1933" s="19"/>
      <c r="V1933" s="19"/>
      <c r="W1933" s="19"/>
      <c r="X1933" s="15"/>
      <c r="Y1933" s="15"/>
      <c r="Z1933" s="15"/>
      <c r="AA1933" s="15"/>
      <c r="AB1933" s="15"/>
      <c r="AC1933" s="15"/>
      <c r="AD1933" s="15"/>
      <c r="AE1933" s="15"/>
      <c r="AF1933" s="15"/>
      <c r="AG1933" s="15"/>
      <c r="AH1933" s="15"/>
      <c r="AI1933" s="15"/>
      <c r="AJ1933" s="19"/>
      <c r="AK1933" s="15"/>
      <c r="AL1933" s="15"/>
      <c r="AM1933" s="15"/>
      <c r="AN1933" s="15"/>
      <c r="AO1933" s="27"/>
    </row>
    <row r="1934" spans="1:41" x14ac:dyDescent="0.25">
      <c r="A1934" s="35">
        <v>48</v>
      </c>
      <c r="B1934" s="36" t="s">
        <v>4537</v>
      </c>
      <c r="C1934" s="35">
        <v>1</v>
      </c>
      <c r="D1934" s="35" t="s">
        <v>660</v>
      </c>
      <c r="E1934" s="35">
        <v>0</v>
      </c>
      <c r="F1934" s="51">
        <v>20</v>
      </c>
      <c r="G1934" s="35">
        <f t="shared" si="24"/>
        <v>20</v>
      </c>
      <c r="H1934" s="37">
        <v>0.17</v>
      </c>
      <c r="I1934" s="37">
        <v>0.18</v>
      </c>
      <c r="J1934" s="37">
        <v>0.34</v>
      </c>
      <c r="K1934" s="37">
        <v>1.1399999999999999</v>
      </c>
      <c r="L1934" s="37">
        <v>2.36</v>
      </c>
      <c r="M1934" s="37">
        <v>4.1900000000000004</v>
      </c>
      <c r="N1934" s="37">
        <v>46.23</v>
      </c>
      <c r="O1934" s="37">
        <v>49.31</v>
      </c>
      <c r="P1934" s="37"/>
      <c r="Q1934" s="38" t="s">
        <v>169</v>
      </c>
      <c r="R1934" s="39">
        <v>6.9</v>
      </c>
      <c r="S1934" s="39">
        <v>6.8</v>
      </c>
      <c r="T1934" s="39">
        <v>6.6</v>
      </c>
      <c r="U1934" s="39">
        <v>6.1</v>
      </c>
      <c r="V1934" s="39">
        <v>6.2</v>
      </c>
      <c r="W1934" s="39">
        <v>6.3</v>
      </c>
      <c r="X1934" s="37">
        <v>1.1200000000000001</v>
      </c>
      <c r="Y1934" s="37">
        <v>0.25600000000000001</v>
      </c>
      <c r="Z1934" s="37">
        <v>4.37</v>
      </c>
      <c r="AA1934" s="37">
        <v>1.54</v>
      </c>
      <c r="AB1934" s="37">
        <v>2.98</v>
      </c>
      <c r="AC1934" s="37">
        <v>0.24</v>
      </c>
      <c r="AD1934" s="37">
        <v>26.63</v>
      </c>
      <c r="AE1934" s="37">
        <v>16.2</v>
      </c>
      <c r="AF1934" s="37">
        <v>2.72</v>
      </c>
      <c r="AG1934" s="37">
        <v>0.36</v>
      </c>
      <c r="AH1934" s="37">
        <v>0.18</v>
      </c>
      <c r="AI1934" s="37">
        <v>5.12</v>
      </c>
      <c r="AJ1934" s="39">
        <v>436</v>
      </c>
      <c r="AK1934" s="37">
        <v>43.36</v>
      </c>
      <c r="AL1934" s="37">
        <v>7.08</v>
      </c>
      <c r="AM1934" s="37">
        <v>30.92</v>
      </c>
      <c r="AN1934" s="37">
        <v>2.08</v>
      </c>
      <c r="AO1934" s="40">
        <v>11.54</v>
      </c>
    </row>
    <row r="1935" spans="1:41" x14ac:dyDescent="0.25">
      <c r="A1935" s="41">
        <v>48</v>
      </c>
      <c r="B1935" s="42" t="s">
        <v>4537</v>
      </c>
      <c r="C1935" s="41">
        <v>2</v>
      </c>
      <c r="D1935" s="41" t="s">
        <v>684</v>
      </c>
      <c r="E1935" s="41">
        <v>20</v>
      </c>
      <c r="F1935" s="49">
        <v>50</v>
      </c>
      <c r="G1935" s="41">
        <f t="shared" si="24"/>
        <v>30</v>
      </c>
      <c r="H1935" s="43">
        <v>0.42</v>
      </c>
      <c r="I1935" s="43">
        <v>0.61</v>
      </c>
      <c r="J1935" s="43">
        <v>0.25</v>
      </c>
      <c r="K1935" s="43">
        <v>1.49</v>
      </c>
      <c r="L1935" s="43">
        <v>1.97</v>
      </c>
      <c r="M1935" s="43">
        <v>4.74</v>
      </c>
      <c r="N1935" s="43">
        <v>42.69</v>
      </c>
      <c r="O1935" s="43">
        <v>52.57</v>
      </c>
      <c r="P1935" s="43"/>
      <c r="Q1935" s="44" t="s">
        <v>169</v>
      </c>
      <c r="R1935" s="45">
        <v>6.7</v>
      </c>
      <c r="S1935" s="45">
        <v>6.7</v>
      </c>
      <c r="T1935" s="45">
        <v>6.8</v>
      </c>
      <c r="U1935" s="45">
        <v>6</v>
      </c>
      <c r="V1935" s="45">
        <v>6.5</v>
      </c>
      <c r="W1935" s="45">
        <v>6.4</v>
      </c>
      <c r="X1935" s="43">
        <v>0.62</v>
      </c>
      <c r="Y1935" s="43">
        <v>0.20699999999999999</v>
      </c>
      <c r="Z1935" s="43">
        <v>2.99</v>
      </c>
      <c r="AA1935" s="43">
        <v>1.62</v>
      </c>
      <c r="AB1935" s="43">
        <v>2.6</v>
      </c>
      <c r="AC1935" s="43">
        <v>0.28999999999999998</v>
      </c>
      <c r="AD1935" s="43">
        <v>22.59</v>
      </c>
      <c r="AE1935" s="43">
        <v>14.1</v>
      </c>
      <c r="AF1935" s="43">
        <v>1.46</v>
      </c>
      <c r="AG1935" s="43">
        <v>0.4</v>
      </c>
      <c r="AH1935" s="43">
        <v>0.14000000000000001</v>
      </c>
      <c r="AI1935" s="43">
        <v>9.92</v>
      </c>
      <c r="AJ1935" s="45">
        <v>239</v>
      </c>
      <c r="AK1935" s="43">
        <v>43.54</v>
      </c>
      <c r="AL1935" s="43">
        <v>7.4</v>
      </c>
      <c r="AM1935" s="43">
        <v>31.05</v>
      </c>
      <c r="AN1935" s="43">
        <v>2.0699999999999998</v>
      </c>
      <c r="AO1935" s="46">
        <v>11.68</v>
      </c>
    </row>
    <row r="1936" spans="1:41" x14ac:dyDescent="0.25">
      <c r="A1936" s="3">
        <v>48</v>
      </c>
      <c r="B1936" s="11" t="s">
        <v>4537</v>
      </c>
      <c r="C1936" s="3">
        <v>3</v>
      </c>
      <c r="D1936" s="3" t="s">
        <v>702</v>
      </c>
      <c r="E1936" s="3">
        <v>50</v>
      </c>
      <c r="F1936" s="50">
        <v>83</v>
      </c>
      <c r="G1936" s="3">
        <f t="shared" si="24"/>
        <v>33</v>
      </c>
      <c r="H1936" s="15">
        <v>0.17</v>
      </c>
      <c r="I1936" s="15">
        <v>0.28000000000000003</v>
      </c>
      <c r="J1936" s="15">
        <v>0.25</v>
      </c>
      <c r="K1936" s="15">
        <v>0.6</v>
      </c>
      <c r="L1936" s="15">
        <v>1.44</v>
      </c>
      <c r="M1936" s="15">
        <v>2.74</v>
      </c>
      <c r="N1936" s="15">
        <v>43.17</v>
      </c>
      <c r="O1936" s="15">
        <v>54.09</v>
      </c>
      <c r="P1936" s="15">
        <v>0.67</v>
      </c>
      <c r="Q1936" s="23" t="s">
        <v>169</v>
      </c>
      <c r="R1936" s="19">
        <v>7.7</v>
      </c>
      <c r="S1936" s="19">
        <v>7.7</v>
      </c>
      <c r="T1936" s="19">
        <v>7.8</v>
      </c>
      <c r="U1936" s="19">
        <v>7.3</v>
      </c>
      <c r="V1936" s="19">
        <v>7.2</v>
      </c>
      <c r="W1936" s="19">
        <v>7.3</v>
      </c>
      <c r="X1936" s="15">
        <v>0.3</v>
      </c>
      <c r="Y1936" s="15">
        <v>0.11600000000000001</v>
      </c>
      <c r="Z1936" s="15">
        <v>3.27</v>
      </c>
      <c r="AA1936" s="15">
        <v>1.8</v>
      </c>
      <c r="AB1936" s="15">
        <v>4.5599999999999996</v>
      </c>
      <c r="AC1936" s="15">
        <v>0.11</v>
      </c>
      <c r="AD1936" s="15">
        <v>18.93</v>
      </c>
      <c r="AE1936" s="15">
        <v>9.8000000000000007</v>
      </c>
      <c r="AF1936" s="15"/>
      <c r="AG1936" s="15">
        <v>0.82</v>
      </c>
      <c r="AH1936" s="15">
        <v>0.1</v>
      </c>
      <c r="AI1936" s="15"/>
      <c r="AJ1936" s="19">
        <v>157</v>
      </c>
      <c r="AK1936" s="15">
        <v>44.02</v>
      </c>
      <c r="AL1936" s="15">
        <v>8.3699999999999992</v>
      </c>
      <c r="AM1936" s="15">
        <v>28.18</v>
      </c>
      <c r="AN1936" s="15">
        <v>2.23</v>
      </c>
      <c r="AO1936" s="27">
        <v>12.28</v>
      </c>
    </row>
    <row r="1937" spans="1:41" x14ac:dyDescent="0.25">
      <c r="A1937" s="3">
        <v>48</v>
      </c>
      <c r="B1937" s="11" t="s">
        <v>4537</v>
      </c>
      <c r="C1937" s="3">
        <v>4</v>
      </c>
      <c r="D1937" s="3" t="s">
        <v>2741</v>
      </c>
      <c r="E1937" s="3">
        <v>83</v>
      </c>
      <c r="F1937" s="50">
        <v>103</v>
      </c>
      <c r="G1937" s="3">
        <f t="shared" si="24"/>
        <v>20</v>
      </c>
      <c r="H1937" s="15">
        <v>0.11</v>
      </c>
      <c r="I1937" s="15">
        <v>0.41</v>
      </c>
      <c r="J1937" s="15">
        <v>0.32</v>
      </c>
      <c r="K1937" s="15">
        <v>0.43</v>
      </c>
      <c r="L1937" s="15">
        <v>11.68</v>
      </c>
      <c r="M1937" s="15">
        <v>12.95</v>
      </c>
      <c r="N1937" s="15">
        <v>66.37</v>
      </c>
      <c r="O1937" s="15">
        <v>20.68</v>
      </c>
      <c r="P1937" s="15">
        <v>0.28999999999999998</v>
      </c>
      <c r="Q1937" s="23" t="s">
        <v>283</v>
      </c>
      <c r="R1937" s="19">
        <v>8.1</v>
      </c>
      <c r="S1937" s="19">
        <v>7.9</v>
      </c>
      <c r="T1937" s="19">
        <v>7.7</v>
      </c>
      <c r="U1937" s="19">
        <v>7.5</v>
      </c>
      <c r="V1937" s="19">
        <v>7.6</v>
      </c>
      <c r="W1937" s="19">
        <v>7.5</v>
      </c>
      <c r="X1937" s="15">
        <v>0.13</v>
      </c>
      <c r="Y1937" s="15">
        <v>8.5999999999999993E-2</v>
      </c>
      <c r="Z1937" s="15">
        <v>1.51</v>
      </c>
      <c r="AA1937" s="15">
        <v>1.71</v>
      </c>
      <c r="AB1937" s="15">
        <v>25.75</v>
      </c>
      <c r="AC1937" s="15">
        <v>2.5</v>
      </c>
      <c r="AD1937" s="15">
        <v>8.48</v>
      </c>
      <c r="AE1937" s="15">
        <v>18.7</v>
      </c>
      <c r="AF1937" s="15">
        <v>2.2999999999999998</v>
      </c>
      <c r="AG1937" s="15">
        <v>1.4</v>
      </c>
      <c r="AH1937" s="15">
        <v>0.1</v>
      </c>
      <c r="AI1937" s="15">
        <v>0.48</v>
      </c>
      <c r="AJ1937" s="19">
        <v>7</v>
      </c>
      <c r="AK1937" s="15">
        <v>39.76</v>
      </c>
      <c r="AL1937" s="15">
        <v>10.3</v>
      </c>
      <c r="AM1937" s="15">
        <v>28.55</v>
      </c>
      <c r="AN1937" s="15">
        <v>1.92</v>
      </c>
      <c r="AO1937" s="27">
        <v>11.18</v>
      </c>
    </row>
    <row r="1938" spans="1:41" x14ac:dyDescent="0.25">
      <c r="A1938" s="3">
        <v>48</v>
      </c>
      <c r="B1938" s="11" t="s">
        <v>4537</v>
      </c>
      <c r="C1938" s="3">
        <v>5</v>
      </c>
      <c r="D1938" s="3" t="s">
        <v>2749</v>
      </c>
      <c r="E1938" s="3">
        <v>103</v>
      </c>
      <c r="F1938" s="50">
        <v>136</v>
      </c>
      <c r="G1938" s="3">
        <f t="shared" si="24"/>
        <v>33</v>
      </c>
      <c r="H1938" s="15">
        <v>0.48</v>
      </c>
      <c r="I1938" s="15">
        <v>0.79</v>
      </c>
      <c r="J1938" s="15">
        <v>0.55000000000000004</v>
      </c>
      <c r="K1938" s="15">
        <v>0.45</v>
      </c>
      <c r="L1938" s="15">
        <v>2.73</v>
      </c>
      <c r="M1938" s="15">
        <v>5</v>
      </c>
      <c r="N1938" s="15">
        <v>68.650000000000006</v>
      </c>
      <c r="O1938" s="15">
        <v>26.35</v>
      </c>
      <c r="P1938" s="15">
        <v>3.82</v>
      </c>
      <c r="Q1938" s="23" t="s">
        <v>283</v>
      </c>
      <c r="R1938" s="19">
        <v>8.1999999999999993</v>
      </c>
      <c r="S1938" s="19">
        <v>8</v>
      </c>
      <c r="T1938" s="19">
        <v>7.7</v>
      </c>
      <c r="U1938" s="19">
        <v>7.8</v>
      </c>
      <c r="V1938" s="19">
        <v>7.9</v>
      </c>
      <c r="W1938" s="19">
        <v>7.6</v>
      </c>
      <c r="X1938" s="15">
        <v>0.1</v>
      </c>
      <c r="Y1938" s="15"/>
      <c r="Z1938" s="15"/>
      <c r="AA1938" s="15">
        <v>1.71</v>
      </c>
      <c r="AB1938" s="15">
        <v>30.9</v>
      </c>
      <c r="AC1938" s="15">
        <v>4.4000000000000004</v>
      </c>
      <c r="AD1938" s="15">
        <v>10.97</v>
      </c>
      <c r="AE1938" s="15"/>
      <c r="AF1938" s="15">
        <v>2.2999999999999998</v>
      </c>
      <c r="AG1938" s="15"/>
      <c r="AH1938" s="15"/>
      <c r="AI1938" s="15"/>
      <c r="AJ1938" s="19">
        <v>7</v>
      </c>
      <c r="AK1938" s="15">
        <v>39.979999999999997</v>
      </c>
      <c r="AL1938" s="15">
        <v>11.27</v>
      </c>
      <c r="AM1938" s="15">
        <v>28.98</v>
      </c>
      <c r="AN1938" s="15">
        <v>1.88</v>
      </c>
      <c r="AO1938" s="27">
        <v>10.72</v>
      </c>
    </row>
    <row r="1939" spans="1:41" x14ac:dyDescent="0.25">
      <c r="A1939" s="3">
        <v>48</v>
      </c>
      <c r="B1939" s="11" t="s">
        <v>4537</v>
      </c>
      <c r="C1939" s="3">
        <v>6</v>
      </c>
      <c r="D1939" s="3" t="s">
        <v>763</v>
      </c>
      <c r="E1939" s="3">
        <v>136</v>
      </c>
      <c r="F1939" s="50">
        <v>162</v>
      </c>
      <c r="G1939" s="3">
        <f t="shared" si="24"/>
        <v>26</v>
      </c>
      <c r="H1939" s="15">
        <v>0.03</v>
      </c>
      <c r="I1939" s="15">
        <v>0.18</v>
      </c>
      <c r="J1939" s="15">
        <v>0.14000000000000001</v>
      </c>
      <c r="K1939" s="15">
        <v>0.36</v>
      </c>
      <c r="L1939" s="15">
        <v>1.64</v>
      </c>
      <c r="M1939" s="15">
        <v>2.35</v>
      </c>
      <c r="N1939" s="15">
        <v>1.5</v>
      </c>
      <c r="O1939" s="15">
        <v>96.15</v>
      </c>
      <c r="P1939" s="15"/>
      <c r="Q1939" s="23" t="s">
        <v>6</v>
      </c>
      <c r="R1939" s="19">
        <v>7.9</v>
      </c>
      <c r="S1939" s="19">
        <v>7.7</v>
      </c>
      <c r="T1939" s="19">
        <v>7.5</v>
      </c>
      <c r="U1939" s="19">
        <v>7.2</v>
      </c>
      <c r="V1939" s="19">
        <v>7.1</v>
      </c>
      <c r="W1939" s="19">
        <v>7.1</v>
      </c>
      <c r="X1939" s="15">
        <v>0.38</v>
      </c>
      <c r="Y1939" s="15"/>
      <c r="Z1939" s="15"/>
      <c r="AA1939" s="15">
        <v>1.85</v>
      </c>
      <c r="AB1939" s="15">
        <v>4.82</v>
      </c>
      <c r="AC1939" s="15">
        <v>10.02</v>
      </c>
      <c r="AD1939" s="15">
        <v>28.93</v>
      </c>
      <c r="AE1939" s="15"/>
      <c r="AF1939" s="15"/>
      <c r="AG1939" s="15"/>
      <c r="AH1939" s="15"/>
      <c r="AI1939" s="15"/>
      <c r="AJ1939" s="19">
        <v>41</v>
      </c>
      <c r="AK1939" s="15">
        <v>40.54</v>
      </c>
      <c r="AL1939" s="15">
        <v>9.66</v>
      </c>
      <c r="AM1939" s="15">
        <v>29.34</v>
      </c>
      <c r="AN1939" s="15">
        <v>1.94</v>
      </c>
      <c r="AO1939" s="27">
        <v>12.18</v>
      </c>
    </row>
    <row r="1940" spans="1:41" x14ac:dyDescent="0.25">
      <c r="A1940" s="3">
        <v>48</v>
      </c>
      <c r="B1940" s="11" t="s">
        <v>4537</v>
      </c>
      <c r="C1940" s="3">
        <v>7</v>
      </c>
      <c r="D1940" s="3" t="s">
        <v>1003</v>
      </c>
      <c r="E1940" s="3">
        <v>162</v>
      </c>
      <c r="F1940" s="50">
        <v>190</v>
      </c>
      <c r="G1940" s="3">
        <f t="shared" si="24"/>
        <v>28</v>
      </c>
      <c r="H1940" s="15">
        <v>0.94</v>
      </c>
      <c r="I1940" s="15">
        <v>0.85</v>
      </c>
      <c r="J1940" s="15">
        <v>0.38</v>
      </c>
      <c r="K1940" s="15">
        <v>0.39</v>
      </c>
      <c r="L1940" s="15">
        <v>0.6</v>
      </c>
      <c r="M1940" s="15">
        <v>3.16</v>
      </c>
      <c r="N1940" s="15">
        <v>8.2100000000000009</v>
      </c>
      <c r="O1940" s="15">
        <v>88.63</v>
      </c>
      <c r="P1940" s="15">
        <v>7.35</v>
      </c>
      <c r="Q1940" s="23" t="s">
        <v>6</v>
      </c>
      <c r="R1940" s="19">
        <v>8</v>
      </c>
      <c r="S1940" s="19">
        <v>7.9</v>
      </c>
      <c r="T1940" s="19">
        <v>7.6</v>
      </c>
      <c r="U1940" s="19">
        <v>7.8</v>
      </c>
      <c r="V1940" s="19">
        <v>7.8</v>
      </c>
      <c r="W1940" s="19">
        <v>7.9</v>
      </c>
      <c r="X1940" s="15">
        <v>0.13</v>
      </c>
      <c r="Y1940" s="15"/>
      <c r="Z1940" s="15"/>
      <c r="AA1940" s="15">
        <v>1.76</v>
      </c>
      <c r="AB1940" s="15">
        <v>17.25</v>
      </c>
      <c r="AC1940" s="15">
        <v>8.11</v>
      </c>
      <c r="AD1940" s="15">
        <v>25.78</v>
      </c>
      <c r="AE1940" s="15"/>
      <c r="AF1940" s="15"/>
      <c r="AG1940" s="15"/>
      <c r="AH1940" s="15"/>
      <c r="AI1940" s="15"/>
      <c r="AJ1940" s="19">
        <v>9</v>
      </c>
      <c r="AK1940" s="15">
        <v>36.08</v>
      </c>
      <c r="AL1940" s="15">
        <v>7.08</v>
      </c>
      <c r="AM1940" s="15">
        <v>30.02</v>
      </c>
      <c r="AN1940" s="15">
        <v>1.78</v>
      </c>
      <c r="AO1940" s="27">
        <v>12.24</v>
      </c>
    </row>
    <row r="1941" spans="1:41" x14ac:dyDescent="0.25">
      <c r="A1941" s="3"/>
      <c r="B1941" s="11"/>
      <c r="C1941" s="3"/>
      <c r="D1941" s="3"/>
      <c r="E1941" s="3"/>
      <c r="F1941" s="50"/>
      <c r="G1941" s="3"/>
      <c r="H1941" s="15"/>
      <c r="I1941" s="15"/>
      <c r="J1941" s="15"/>
      <c r="K1941" s="15"/>
      <c r="L1941" s="15"/>
      <c r="M1941" s="15"/>
      <c r="N1941" s="15"/>
      <c r="O1941" s="15"/>
      <c r="P1941" s="15"/>
      <c r="Q1941" s="23"/>
      <c r="R1941" s="19"/>
      <c r="S1941" s="19"/>
      <c r="T1941" s="19"/>
      <c r="U1941" s="19"/>
      <c r="V1941" s="19"/>
      <c r="W1941" s="19"/>
      <c r="X1941" s="15"/>
      <c r="Y1941" s="15"/>
      <c r="Z1941" s="15"/>
      <c r="AA1941" s="15"/>
      <c r="AB1941" s="15"/>
      <c r="AC1941" s="15"/>
      <c r="AD1941" s="15"/>
      <c r="AE1941" s="15"/>
      <c r="AF1941" s="15"/>
      <c r="AG1941" s="15"/>
      <c r="AH1941" s="15"/>
      <c r="AI1941" s="15"/>
      <c r="AJ1941" s="19"/>
      <c r="AK1941" s="15"/>
      <c r="AL1941" s="15"/>
      <c r="AM1941" s="15"/>
      <c r="AN1941" s="15"/>
      <c r="AO1941" s="27"/>
    </row>
    <row r="1942" spans="1:41" x14ac:dyDescent="0.25">
      <c r="A1942" s="3"/>
      <c r="B1942" s="11"/>
      <c r="C1942" s="3"/>
      <c r="D1942" s="3"/>
      <c r="E1942" s="3"/>
      <c r="F1942" s="50"/>
      <c r="G1942" s="3"/>
      <c r="H1942" s="15"/>
      <c r="I1942" s="15"/>
      <c r="J1942" s="15"/>
      <c r="K1942" s="15"/>
      <c r="L1942" s="15"/>
      <c r="M1942" s="15"/>
      <c r="N1942" s="15"/>
      <c r="O1942" s="15"/>
      <c r="P1942" s="15"/>
      <c r="Q1942" s="23"/>
      <c r="R1942" s="19"/>
      <c r="S1942" s="19"/>
      <c r="T1942" s="19"/>
      <c r="U1942" s="19"/>
      <c r="V1942" s="19"/>
      <c r="W1942" s="19"/>
      <c r="X1942" s="15"/>
      <c r="Y1942" s="15"/>
      <c r="Z1942" s="15"/>
      <c r="AA1942" s="15"/>
      <c r="AB1942" s="15"/>
      <c r="AC1942" s="15"/>
      <c r="AD1942" s="15"/>
      <c r="AE1942" s="15"/>
      <c r="AF1942" s="15"/>
      <c r="AG1942" s="15"/>
      <c r="AH1942" s="15"/>
      <c r="AI1942" s="15"/>
      <c r="AJ1942" s="19"/>
      <c r="AK1942" s="15"/>
      <c r="AL1942" s="15"/>
      <c r="AM1942" s="15"/>
      <c r="AN1942" s="15"/>
      <c r="AO1942" s="27"/>
    </row>
    <row r="1943" spans="1:41" x14ac:dyDescent="0.25">
      <c r="A1943" s="35">
        <v>49</v>
      </c>
      <c r="B1943" s="36" t="s">
        <v>4537</v>
      </c>
      <c r="C1943" s="35">
        <v>1</v>
      </c>
      <c r="D1943" s="35" t="s">
        <v>660</v>
      </c>
      <c r="E1943" s="35">
        <v>0</v>
      </c>
      <c r="F1943" s="51">
        <v>18</v>
      </c>
      <c r="G1943" s="35">
        <f t="shared" si="24"/>
        <v>18</v>
      </c>
      <c r="H1943" s="37">
        <v>1.22</v>
      </c>
      <c r="I1943" s="37">
        <v>4.4000000000000004</v>
      </c>
      <c r="J1943" s="37">
        <v>3.98</v>
      </c>
      <c r="K1943" s="37">
        <v>5.95</v>
      </c>
      <c r="L1943" s="37">
        <v>6.58</v>
      </c>
      <c r="M1943" s="37">
        <v>22.13</v>
      </c>
      <c r="N1943" s="37">
        <v>2.37</v>
      </c>
      <c r="O1943" s="37">
        <v>75.5</v>
      </c>
      <c r="P1943" s="37">
        <v>0.71</v>
      </c>
      <c r="Q1943" s="38" t="s">
        <v>6</v>
      </c>
      <c r="R1943" s="39">
        <v>6.7</v>
      </c>
      <c r="S1943" s="39">
        <v>6.2</v>
      </c>
      <c r="T1943" s="39">
        <v>7.2</v>
      </c>
      <c r="U1943" s="39">
        <v>6.1</v>
      </c>
      <c r="V1943" s="39">
        <v>6.2</v>
      </c>
      <c r="W1943" s="39">
        <v>6.7</v>
      </c>
      <c r="X1943" s="37">
        <v>1.62</v>
      </c>
      <c r="Y1943" s="37">
        <v>0.22600000000000001</v>
      </c>
      <c r="Z1943" s="37">
        <v>7.16</v>
      </c>
      <c r="AA1943" s="37">
        <v>1.53</v>
      </c>
      <c r="AB1943" s="37">
        <v>3.12</v>
      </c>
      <c r="AC1943" s="37">
        <v>0.8</v>
      </c>
      <c r="AD1943" s="37">
        <v>24.46</v>
      </c>
      <c r="AE1943" s="37"/>
      <c r="AF1943" s="37"/>
      <c r="AG1943" s="37"/>
      <c r="AH1943" s="37"/>
      <c r="AI1943" s="37"/>
      <c r="AJ1943" s="39">
        <v>122</v>
      </c>
      <c r="AK1943" s="37">
        <v>45.42</v>
      </c>
      <c r="AL1943" s="37">
        <v>8.69</v>
      </c>
      <c r="AM1943" s="37">
        <v>23.46</v>
      </c>
      <c r="AN1943" s="37">
        <v>2.66</v>
      </c>
      <c r="AO1943" s="40">
        <v>14.72</v>
      </c>
    </row>
    <row r="1944" spans="1:41" x14ac:dyDescent="0.25">
      <c r="A1944" s="41">
        <v>49</v>
      </c>
      <c r="B1944" s="42" t="s">
        <v>4537</v>
      </c>
      <c r="C1944" s="41">
        <v>2</v>
      </c>
      <c r="D1944" s="41" t="s">
        <v>684</v>
      </c>
      <c r="E1944" s="41">
        <v>18</v>
      </c>
      <c r="F1944" s="49">
        <v>46</v>
      </c>
      <c r="G1944" s="41">
        <f t="shared" si="24"/>
        <v>28</v>
      </c>
      <c r="H1944" s="43">
        <v>0.7</v>
      </c>
      <c r="I1944" s="43">
        <v>2.23</v>
      </c>
      <c r="J1944" s="43">
        <v>2.81</v>
      </c>
      <c r="K1944" s="43">
        <v>5.05</v>
      </c>
      <c r="L1944" s="43">
        <v>7.66</v>
      </c>
      <c r="M1944" s="43">
        <v>18.45</v>
      </c>
      <c r="N1944" s="43">
        <v>47.91</v>
      </c>
      <c r="O1944" s="43">
        <v>33.64</v>
      </c>
      <c r="P1944" s="43">
        <v>2.0299999999999998</v>
      </c>
      <c r="Q1944" s="44" t="s">
        <v>354</v>
      </c>
      <c r="R1944" s="45">
        <v>7</v>
      </c>
      <c r="S1944" s="45">
        <v>6.9</v>
      </c>
      <c r="T1944" s="45">
        <v>7.1</v>
      </c>
      <c r="U1944" s="45">
        <v>6</v>
      </c>
      <c r="V1944" s="45">
        <v>6.3</v>
      </c>
      <c r="W1944" s="45">
        <v>6.4</v>
      </c>
      <c r="X1944" s="43">
        <v>1.1000000000000001</v>
      </c>
      <c r="Y1944" s="43">
        <v>0.17799999999999999</v>
      </c>
      <c r="Z1944" s="43">
        <v>6.18</v>
      </c>
      <c r="AA1944" s="43">
        <v>1.71</v>
      </c>
      <c r="AB1944" s="43">
        <v>2.86</v>
      </c>
      <c r="AC1944" s="43">
        <v>0.19</v>
      </c>
      <c r="AD1944" s="43">
        <v>18.850000000000001</v>
      </c>
      <c r="AE1944" s="43"/>
      <c r="AF1944" s="43"/>
      <c r="AG1944" s="43"/>
      <c r="AH1944" s="43"/>
      <c r="AI1944" s="43"/>
      <c r="AJ1944" s="45">
        <v>29</v>
      </c>
      <c r="AK1944" s="43">
        <v>41.26</v>
      </c>
      <c r="AL1944" s="43">
        <v>9.66</v>
      </c>
      <c r="AM1944" s="43">
        <v>28.69</v>
      </c>
      <c r="AN1944" s="43">
        <v>2.0099999999999998</v>
      </c>
      <c r="AO1944" s="46">
        <v>11.94</v>
      </c>
    </row>
    <row r="1945" spans="1:41" x14ac:dyDescent="0.25">
      <c r="A1945" s="3">
        <v>49</v>
      </c>
      <c r="B1945" s="11" t="s">
        <v>4537</v>
      </c>
      <c r="C1945" s="3">
        <v>3</v>
      </c>
      <c r="D1945" s="3" t="s">
        <v>702</v>
      </c>
      <c r="E1945" s="3">
        <v>46</v>
      </c>
      <c r="F1945" s="50">
        <v>68</v>
      </c>
      <c r="G1945" s="3">
        <f t="shared" si="24"/>
        <v>22</v>
      </c>
      <c r="H1945" s="15">
        <v>0.14000000000000001</v>
      </c>
      <c r="I1945" s="15">
        <v>0.94</v>
      </c>
      <c r="J1945" s="15">
        <v>1.33</v>
      </c>
      <c r="K1945" s="15">
        <v>3.35</v>
      </c>
      <c r="L1945" s="15">
        <v>8.1</v>
      </c>
      <c r="M1945" s="15">
        <v>13.86</v>
      </c>
      <c r="N1945" s="15">
        <v>52.09</v>
      </c>
      <c r="O1945" s="15">
        <v>34.049999999999997</v>
      </c>
      <c r="P1945" s="15">
        <v>0.22</v>
      </c>
      <c r="Q1945" s="23" t="s">
        <v>354</v>
      </c>
      <c r="R1945" s="19">
        <v>7</v>
      </c>
      <c r="S1945" s="19">
        <v>6.8</v>
      </c>
      <c r="T1945" s="19">
        <v>7.4</v>
      </c>
      <c r="U1945" s="19">
        <v>6.1</v>
      </c>
      <c r="V1945" s="19">
        <v>6.2</v>
      </c>
      <c r="W1945" s="19">
        <v>6.4</v>
      </c>
      <c r="X1945" s="15">
        <v>0.6</v>
      </c>
      <c r="Y1945" s="15">
        <v>0.13400000000000001</v>
      </c>
      <c r="Z1945" s="15">
        <v>4.4800000000000004</v>
      </c>
      <c r="AA1945" s="15">
        <v>1.78</v>
      </c>
      <c r="AB1945" s="15">
        <v>2.86</v>
      </c>
      <c r="AC1945" s="15">
        <v>0.19</v>
      </c>
      <c r="AD1945" s="15">
        <v>15.33</v>
      </c>
      <c r="AE1945" s="15"/>
      <c r="AF1945" s="15"/>
      <c r="AG1945" s="15"/>
      <c r="AH1945" s="15"/>
      <c r="AI1945" s="15"/>
      <c r="AJ1945" s="19">
        <v>72</v>
      </c>
      <c r="AK1945" s="15">
        <v>41.1</v>
      </c>
      <c r="AL1945" s="15">
        <v>9.01</v>
      </c>
      <c r="AM1945" s="15">
        <v>30.93</v>
      </c>
      <c r="AN1945" s="15">
        <v>1.93</v>
      </c>
      <c r="AO1945" s="27">
        <v>11.12</v>
      </c>
    </row>
    <row r="1946" spans="1:41" x14ac:dyDescent="0.25">
      <c r="A1946" s="3">
        <v>49</v>
      </c>
      <c r="B1946" s="11" t="s">
        <v>4537</v>
      </c>
      <c r="C1946" s="3">
        <v>4</v>
      </c>
      <c r="D1946" s="3" t="s">
        <v>2157</v>
      </c>
      <c r="E1946" s="3">
        <v>68</v>
      </c>
      <c r="F1946" s="50">
        <v>82</v>
      </c>
      <c r="G1946" s="3">
        <f t="shared" si="24"/>
        <v>14</v>
      </c>
      <c r="H1946" s="15">
        <v>0.39</v>
      </c>
      <c r="I1946" s="15">
        <v>0.85</v>
      </c>
      <c r="J1946" s="15">
        <v>0.92</v>
      </c>
      <c r="K1946" s="15">
        <v>1.76</v>
      </c>
      <c r="L1946" s="15">
        <v>4.34</v>
      </c>
      <c r="M1946" s="15">
        <v>8.26</v>
      </c>
      <c r="N1946" s="15">
        <v>58.07</v>
      </c>
      <c r="O1946" s="15">
        <v>33.67</v>
      </c>
      <c r="P1946" s="15">
        <v>3.39</v>
      </c>
      <c r="Q1946" s="23" t="s">
        <v>354</v>
      </c>
      <c r="R1946" s="19">
        <v>8</v>
      </c>
      <c r="S1946" s="19">
        <v>7.8</v>
      </c>
      <c r="T1946" s="19">
        <v>7.8</v>
      </c>
      <c r="U1946" s="19">
        <v>7.3</v>
      </c>
      <c r="V1946" s="19">
        <v>7.4</v>
      </c>
      <c r="W1946" s="19">
        <v>7.4</v>
      </c>
      <c r="X1946" s="15">
        <v>0.38</v>
      </c>
      <c r="Y1946" s="15">
        <v>0.16300000000000001</v>
      </c>
      <c r="Z1946" s="15">
        <v>2.33</v>
      </c>
      <c r="AA1946" s="15">
        <v>1.74</v>
      </c>
      <c r="AB1946" s="15">
        <v>5.47</v>
      </c>
      <c r="AC1946" s="15">
        <v>0.37</v>
      </c>
      <c r="AD1946" s="15">
        <v>13.44</v>
      </c>
      <c r="AE1946" s="15"/>
      <c r="AF1946" s="15"/>
      <c r="AG1946" s="15"/>
      <c r="AH1946" s="15"/>
      <c r="AI1946" s="15"/>
      <c r="AJ1946" s="19">
        <v>17</v>
      </c>
      <c r="AK1946" s="15">
        <v>40.86</v>
      </c>
      <c r="AL1946" s="15">
        <v>8.3699999999999992</v>
      </c>
      <c r="AM1946" s="15">
        <v>30.03</v>
      </c>
      <c r="AN1946" s="15">
        <v>1.96</v>
      </c>
      <c r="AO1946" s="27">
        <v>11.54</v>
      </c>
    </row>
    <row r="1947" spans="1:41" x14ac:dyDescent="0.25">
      <c r="A1947" s="3">
        <v>49</v>
      </c>
      <c r="B1947" s="11" t="s">
        <v>4537</v>
      </c>
      <c r="C1947" s="3">
        <v>5</v>
      </c>
      <c r="D1947" s="3" t="s">
        <v>2741</v>
      </c>
      <c r="E1947" s="3">
        <v>82</v>
      </c>
      <c r="F1947" s="50">
        <v>110</v>
      </c>
      <c r="G1947" s="3">
        <f t="shared" si="24"/>
        <v>28</v>
      </c>
      <c r="H1947" s="15">
        <v>2.06</v>
      </c>
      <c r="I1947" s="15">
        <v>3.55</v>
      </c>
      <c r="J1947" s="15">
        <v>2.86</v>
      </c>
      <c r="K1947" s="15">
        <v>3.94</v>
      </c>
      <c r="L1947" s="15">
        <v>4.28</v>
      </c>
      <c r="M1947" s="15">
        <v>16.690000000000001</v>
      </c>
      <c r="N1947" s="15">
        <v>53.84</v>
      </c>
      <c r="O1947" s="15">
        <v>29.47</v>
      </c>
      <c r="P1947" s="15">
        <v>10.38</v>
      </c>
      <c r="Q1947" s="23" t="s">
        <v>354</v>
      </c>
      <c r="R1947" s="19">
        <v>8</v>
      </c>
      <c r="S1947" s="19">
        <v>7.9</v>
      </c>
      <c r="T1947" s="19">
        <v>7.8</v>
      </c>
      <c r="U1947" s="19">
        <v>7.4</v>
      </c>
      <c r="V1947" s="19">
        <v>7.4</v>
      </c>
      <c r="W1947" s="19">
        <v>7.5</v>
      </c>
      <c r="X1947" s="15">
        <v>0.3</v>
      </c>
      <c r="Y1947" s="15"/>
      <c r="Z1947" s="15"/>
      <c r="AA1947" s="15">
        <v>1.79</v>
      </c>
      <c r="AB1947" s="15">
        <v>19.87</v>
      </c>
      <c r="AC1947" s="15">
        <v>0.41</v>
      </c>
      <c r="AD1947" s="15">
        <v>10.99</v>
      </c>
      <c r="AE1947" s="15"/>
      <c r="AF1947" s="15"/>
      <c r="AG1947" s="15"/>
      <c r="AH1947" s="15"/>
      <c r="AI1947" s="15"/>
      <c r="AJ1947" s="19">
        <v>7</v>
      </c>
      <c r="AK1947" s="15">
        <v>41.08</v>
      </c>
      <c r="AL1947" s="15">
        <v>8.3699999999999992</v>
      </c>
      <c r="AM1947" s="15">
        <v>29.63</v>
      </c>
      <c r="AN1947" s="15">
        <v>2</v>
      </c>
      <c r="AO1947" s="27">
        <v>11.2</v>
      </c>
    </row>
    <row r="1948" spans="1:41" x14ac:dyDescent="0.25">
      <c r="A1948" s="3">
        <v>49</v>
      </c>
      <c r="B1948" s="11" t="s">
        <v>4537</v>
      </c>
      <c r="C1948" s="3">
        <v>6</v>
      </c>
      <c r="D1948" s="3" t="s">
        <v>2749</v>
      </c>
      <c r="E1948" s="3">
        <v>110</v>
      </c>
      <c r="F1948" s="50">
        <v>180</v>
      </c>
      <c r="G1948" s="3">
        <f t="shared" si="24"/>
        <v>70</v>
      </c>
      <c r="H1948" s="15">
        <v>13.33</v>
      </c>
      <c r="I1948" s="15">
        <v>19.5</v>
      </c>
      <c r="J1948" s="15">
        <v>22.52</v>
      </c>
      <c r="K1948" s="15">
        <v>16.920000000000002</v>
      </c>
      <c r="L1948" s="15">
        <v>13.17</v>
      </c>
      <c r="M1948" s="15">
        <v>85.44</v>
      </c>
      <c r="N1948" s="15">
        <v>6.11</v>
      </c>
      <c r="O1948" s="15">
        <v>8.4499999999999993</v>
      </c>
      <c r="P1948" s="15">
        <v>55.83</v>
      </c>
      <c r="Q1948" s="23" t="s">
        <v>79</v>
      </c>
      <c r="R1948" s="19">
        <v>7.8</v>
      </c>
      <c r="S1948" s="19">
        <v>7.5</v>
      </c>
      <c r="T1948" s="19">
        <v>7.5</v>
      </c>
      <c r="U1948" s="19">
        <v>7.2</v>
      </c>
      <c r="V1948" s="19">
        <v>7.4</v>
      </c>
      <c r="W1948" s="19">
        <v>7.3</v>
      </c>
      <c r="X1948" s="15">
        <v>0.17</v>
      </c>
      <c r="Y1948" s="15"/>
      <c r="Z1948" s="15"/>
      <c r="AA1948" s="15">
        <v>1.62</v>
      </c>
      <c r="AB1948" s="15">
        <v>2.6</v>
      </c>
      <c r="AC1948" s="15">
        <v>0.41</v>
      </c>
      <c r="AD1948" s="15">
        <v>4.9000000000000004</v>
      </c>
      <c r="AE1948" s="15"/>
      <c r="AF1948" s="15"/>
      <c r="AG1948" s="15"/>
      <c r="AH1948" s="15"/>
      <c r="AI1948" s="15"/>
      <c r="AJ1948" s="19">
        <v>622</v>
      </c>
      <c r="AK1948" s="15">
        <v>38.78</v>
      </c>
      <c r="AL1948" s="15">
        <v>9.01</v>
      </c>
      <c r="AM1948" s="15">
        <v>29.39</v>
      </c>
      <c r="AN1948" s="15">
        <v>1.88</v>
      </c>
      <c r="AO1948" s="27">
        <v>13.42</v>
      </c>
    </row>
    <row r="1949" spans="1:41" x14ac:dyDescent="0.25">
      <c r="A1949" s="3"/>
      <c r="B1949" s="11"/>
      <c r="C1949" s="3"/>
      <c r="D1949" s="3"/>
      <c r="E1949" s="3"/>
      <c r="F1949" s="50"/>
      <c r="G1949" s="3"/>
      <c r="H1949" s="15"/>
      <c r="I1949" s="15"/>
      <c r="J1949" s="15"/>
      <c r="K1949" s="15"/>
      <c r="L1949" s="15"/>
      <c r="M1949" s="15"/>
      <c r="N1949" s="15"/>
      <c r="O1949" s="15"/>
      <c r="P1949" s="15"/>
      <c r="Q1949" s="23"/>
      <c r="R1949" s="19"/>
      <c r="S1949" s="19"/>
      <c r="T1949" s="19"/>
      <c r="U1949" s="19"/>
      <c r="V1949" s="19"/>
      <c r="W1949" s="19"/>
      <c r="X1949" s="15"/>
      <c r="Y1949" s="15"/>
      <c r="Z1949" s="15"/>
      <c r="AA1949" s="15"/>
      <c r="AB1949" s="15"/>
      <c r="AC1949" s="15"/>
      <c r="AD1949" s="15"/>
      <c r="AE1949" s="15"/>
      <c r="AF1949" s="15"/>
      <c r="AG1949" s="15"/>
      <c r="AH1949" s="15"/>
      <c r="AI1949" s="15"/>
      <c r="AJ1949" s="19"/>
      <c r="AK1949" s="15"/>
      <c r="AL1949" s="15"/>
      <c r="AM1949" s="15"/>
      <c r="AN1949" s="15"/>
      <c r="AO1949" s="27"/>
    </row>
    <row r="1950" spans="1:41" x14ac:dyDescent="0.25">
      <c r="A1950" s="3"/>
      <c r="B1950" s="11"/>
      <c r="C1950" s="3"/>
      <c r="D1950" s="3"/>
      <c r="E1950" s="3"/>
      <c r="F1950" s="50"/>
      <c r="G1950" s="3"/>
      <c r="H1950" s="15"/>
      <c r="I1950" s="15"/>
      <c r="J1950" s="15"/>
      <c r="K1950" s="15"/>
      <c r="L1950" s="15"/>
      <c r="M1950" s="15"/>
      <c r="N1950" s="15"/>
      <c r="O1950" s="15"/>
      <c r="P1950" s="15"/>
      <c r="Q1950" s="23"/>
      <c r="R1950" s="19"/>
      <c r="S1950" s="19"/>
      <c r="T1950" s="19"/>
      <c r="U1950" s="19"/>
      <c r="V1950" s="19"/>
      <c r="W1950" s="19"/>
      <c r="X1950" s="15"/>
      <c r="Y1950" s="15"/>
      <c r="Z1950" s="15"/>
      <c r="AA1950" s="15"/>
      <c r="AB1950" s="15"/>
      <c r="AC1950" s="15"/>
      <c r="AD1950" s="15"/>
      <c r="AE1950" s="15"/>
      <c r="AF1950" s="15"/>
      <c r="AG1950" s="15"/>
      <c r="AH1950" s="15"/>
      <c r="AI1950" s="15"/>
      <c r="AJ1950" s="19"/>
      <c r="AK1950" s="15"/>
      <c r="AL1950" s="15"/>
      <c r="AM1950" s="15"/>
      <c r="AN1950" s="15"/>
      <c r="AO1950" s="27"/>
    </row>
    <row r="1951" spans="1:41" x14ac:dyDescent="0.25">
      <c r="A1951" s="35">
        <v>51</v>
      </c>
      <c r="B1951" s="36" t="s">
        <v>4537</v>
      </c>
      <c r="C1951" s="35">
        <v>1</v>
      </c>
      <c r="D1951" s="35" t="s">
        <v>6</v>
      </c>
      <c r="E1951" s="35">
        <v>0</v>
      </c>
      <c r="F1951" s="51">
        <v>10</v>
      </c>
      <c r="G1951" s="35">
        <f t="shared" si="24"/>
        <v>10</v>
      </c>
      <c r="H1951" s="37">
        <v>10.08</v>
      </c>
      <c r="I1951" s="37">
        <v>14.18</v>
      </c>
      <c r="J1951" s="37">
        <v>9.2100000000000009</v>
      </c>
      <c r="K1951" s="37">
        <v>18.54</v>
      </c>
      <c r="L1951" s="37">
        <v>11.17</v>
      </c>
      <c r="M1951" s="37">
        <v>63.18</v>
      </c>
      <c r="N1951" s="37">
        <v>21.49</v>
      </c>
      <c r="O1951" s="37">
        <v>15.33</v>
      </c>
      <c r="P1951" s="37">
        <v>5.5</v>
      </c>
      <c r="Q1951" s="38" t="s">
        <v>506</v>
      </c>
      <c r="R1951" s="39">
        <v>7.7</v>
      </c>
      <c r="S1951" s="39">
        <v>7.3</v>
      </c>
      <c r="T1951" s="39">
        <v>7.2</v>
      </c>
      <c r="U1951" s="39">
        <v>7.1</v>
      </c>
      <c r="V1951" s="39">
        <v>7.4</v>
      </c>
      <c r="W1951" s="39">
        <v>7.4</v>
      </c>
      <c r="X1951" s="37">
        <v>1.5</v>
      </c>
      <c r="Y1951" s="37">
        <v>0.22500000000000001</v>
      </c>
      <c r="Z1951" s="37">
        <v>6.67</v>
      </c>
      <c r="AA1951" s="37">
        <v>1.8</v>
      </c>
      <c r="AB1951" s="37"/>
      <c r="AC1951" s="37">
        <v>0.76</v>
      </c>
      <c r="AD1951" s="37"/>
      <c r="AE1951" s="37"/>
      <c r="AF1951" s="37"/>
      <c r="AG1951" s="37"/>
      <c r="AH1951" s="37"/>
      <c r="AI1951" s="37"/>
      <c r="AJ1951" s="39">
        <v>267</v>
      </c>
      <c r="AK1951" s="37">
        <v>34.44</v>
      </c>
      <c r="AL1951" s="37">
        <v>9.01</v>
      </c>
      <c r="AM1951" s="37">
        <v>28.39</v>
      </c>
      <c r="AN1951" s="37">
        <v>1.81</v>
      </c>
      <c r="AO1951" s="40">
        <v>14.62</v>
      </c>
    </row>
    <row r="1952" spans="1:41" x14ac:dyDescent="0.25">
      <c r="A1952" s="41">
        <v>51</v>
      </c>
      <c r="B1952" s="42" t="s">
        <v>4537</v>
      </c>
      <c r="C1952" s="41">
        <v>2</v>
      </c>
      <c r="D1952" s="41" t="s">
        <v>4621</v>
      </c>
      <c r="E1952" s="41">
        <v>10</v>
      </c>
      <c r="F1952" s="49">
        <v>30</v>
      </c>
      <c r="G1952" s="41">
        <f t="shared" si="24"/>
        <v>20</v>
      </c>
      <c r="H1952" s="43">
        <v>4.7300000000000004</v>
      </c>
      <c r="I1952" s="43">
        <v>9.34</v>
      </c>
      <c r="J1952" s="43">
        <v>8.98</v>
      </c>
      <c r="K1952" s="43">
        <v>23.2</v>
      </c>
      <c r="L1952" s="43">
        <v>15.33</v>
      </c>
      <c r="M1952" s="43">
        <v>61.58</v>
      </c>
      <c r="N1952" s="43">
        <v>23.75</v>
      </c>
      <c r="O1952" s="43">
        <v>14.67</v>
      </c>
      <c r="P1952" s="43">
        <v>5.56</v>
      </c>
      <c r="Q1952" s="44" t="s">
        <v>506</v>
      </c>
      <c r="R1952" s="45">
        <v>8.1999999999999993</v>
      </c>
      <c r="S1952" s="45">
        <v>7.7</v>
      </c>
      <c r="T1952" s="45">
        <v>7.6</v>
      </c>
      <c r="U1952" s="45">
        <v>7.3</v>
      </c>
      <c r="V1952" s="45">
        <v>7.3</v>
      </c>
      <c r="W1952" s="45">
        <v>7.4</v>
      </c>
      <c r="X1952" s="43">
        <v>0.78</v>
      </c>
      <c r="Y1952" s="43">
        <v>0.13200000000000001</v>
      </c>
      <c r="Z1952" s="43">
        <v>5.91</v>
      </c>
      <c r="AA1952" s="43">
        <v>1.75</v>
      </c>
      <c r="AB1952" s="43"/>
      <c r="AC1952" s="43">
        <v>0.28999999999999998</v>
      </c>
      <c r="AD1952" s="43"/>
      <c r="AE1952" s="43"/>
      <c r="AF1952" s="43"/>
      <c r="AG1952" s="43"/>
      <c r="AH1952" s="43"/>
      <c r="AI1952" s="43"/>
      <c r="AJ1952" s="45">
        <v>146</v>
      </c>
      <c r="AK1952" s="43">
        <v>37.64</v>
      </c>
      <c r="AL1952" s="43">
        <v>10.3</v>
      </c>
      <c r="AM1952" s="43">
        <v>28.35</v>
      </c>
      <c r="AN1952" s="43">
        <v>1.83</v>
      </c>
      <c r="AO1952" s="46">
        <v>14.36</v>
      </c>
    </row>
    <row r="1953" spans="1:41" x14ac:dyDescent="0.25">
      <c r="A1953" s="41">
        <v>51</v>
      </c>
      <c r="B1953" s="42" t="s">
        <v>4537</v>
      </c>
      <c r="C1953" s="41">
        <v>3</v>
      </c>
      <c r="D1953" s="41" t="s">
        <v>4624</v>
      </c>
      <c r="E1953" s="41">
        <v>30</v>
      </c>
      <c r="F1953" s="49">
        <v>53</v>
      </c>
      <c r="G1953" s="41">
        <f t="shared" si="24"/>
        <v>23</v>
      </c>
      <c r="H1953" s="43">
        <v>5.42</v>
      </c>
      <c r="I1953" s="43">
        <v>11.18</v>
      </c>
      <c r="J1953" s="43">
        <v>9.01</v>
      </c>
      <c r="K1953" s="43">
        <v>20.62</v>
      </c>
      <c r="L1953" s="43">
        <v>14.26</v>
      </c>
      <c r="M1953" s="43">
        <v>60.49</v>
      </c>
      <c r="N1953" s="43">
        <v>23.15</v>
      </c>
      <c r="O1953" s="43">
        <v>16.36</v>
      </c>
      <c r="P1953" s="43">
        <v>6.06</v>
      </c>
      <c r="Q1953" s="44" t="s">
        <v>506</v>
      </c>
      <c r="R1953" s="45">
        <v>8.1999999999999993</v>
      </c>
      <c r="S1953" s="45">
        <v>7.9</v>
      </c>
      <c r="T1953" s="45">
        <v>7.8</v>
      </c>
      <c r="U1953" s="45">
        <v>7.5</v>
      </c>
      <c r="V1953" s="45">
        <v>7.6</v>
      </c>
      <c r="W1953" s="45">
        <v>7.6</v>
      </c>
      <c r="X1953" s="43">
        <v>0.49</v>
      </c>
      <c r="Y1953" s="43">
        <v>8.5000000000000006E-2</v>
      </c>
      <c r="Z1953" s="43">
        <v>5.76</v>
      </c>
      <c r="AA1953" s="43">
        <v>1.8</v>
      </c>
      <c r="AB1953" s="43"/>
      <c r="AC1953" s="43">
        <v>0.25</v>
      </c>
      <c r="AD1953" s="43"/>
      <c r="AE1953" s="43"/>
      <c r="AF1953" s="43"/>
      <c r="AG1953" s="43"/>
      <c r="AH1953" s="43"/>
      <c r="AI1953" s="43"/>
      <c r="AJ1953" s="45">
        <v>15</v>
      </c>
      <c r="AK1953" s="43">
        <v>38.18</v>
      </c>
      <c r="AL1953" s="43">
        <v>9.98</v>
      </c>
      <c r="AM1953" s="43">
        <v>27.57</v>
      </c>
      <c r="AN1953" s="43">
        <v>1.91</v>
      </c>
      <c r="AO1953" s="46">
        <v>13.68</v>
      </c>
    </row>
    <row r="1954" spans="1:41" x14ac:dyDescent="0.25">
      <c r="A1954" s="3">
        <v>51</v>
      </c>
      <c r="B1954" s="11" t="s">
        <v>4537</v>
      </c>
      <c r="C1954" s="3">
        <v>4</v>
      </c>
      <c r="D1954" s="3" t="s">
        <v>4628</v>
      </c>
      <c r="E1954" s="3">
        <v>53</v>
      </c>
      <c r="F1954" s="50">
        <v>86</v>
      </c>
      <c r="G1954" s="3">
        <f t="shared" si="24"/>
        <v>33</v>
      </c>
      <c r="H1954" s="15">
        <v>4.05</v>
      </c>
      <c r="I1954" s="15">
        <v>9.36</v>
      </c>
      <c r="J1954" s="15">
        <v>8.68</v>
      </c>
      <c r="K1954" s="15">
        <v>26.28</v>
      </c>
      <c r="L1954" s="15">
        <v>17.2</v>
      </c>
      <c r="M1954" s="15">
        <v>65.569999999999993</v>
      </c>
      <c r="N1954" s="15">
        <v>21.93</v>
      </c>
      <c r="O1954" s="15">
        <v>12.5</v>
      </c>
      <c r="P1954" s="15">
        <v>3.98</v>
      </c>
      <c r="Q1954" s="23" t="s">
        <v>506</v>
      </c>
      <c r="R1954" s="19">
        <v>8.4</v>
      </c>
      <c r="S1954" s="19">
        <v>8.1999999999999993</v>
      </c>
      <c r="T1954" s="19">
        <v>8.1</v>
      </c>
      <c r="U1954" s="19">
        <v>7.7</v>
      </c>
      <c r="V1954" s="19">
        <v>7.7</v>
      </c>
      <c r="W1954" s="19">
        <v>7.9</v>
      </c>
      <c r="X1954" s="15">
        <v>0.26</v>
      </c>
      <c r="Y1954" s="15">
        <v>5.5E-2</v>
      </c>
      <c r="Z1954" s="15">
        <v>4.7300000000000004</v>
      </c>
      <c r="AA1954" s="15">
        <v>1.77</v>
      </c>
      <c r="AB1954" s="15"/>
      <c r="AC1954" s="15">
        <v>0.34</v>
      </c>
      <c r="AD1954" s="15"/>
      <c r="AE1954" s="15"/>
      <c r="AF1954" s="15"/>
      <c r="AG1954" s="15"/>
      <c r="AH1954" s="15"/>
      <c r="AI1954" s="15"/>
      <c r="AJ1954" s="19">
        <v>14</v>
      </c>
      <c r="AK1954" s="15">
        <v>36.1</v>
      </c>
      <c r="AL1954" s="15">
        <v>9.01</v>
      </c>
      <c r="AM1954" s="15">
        <v>28.49</v>
      </c>
      <c r="AN1954" s="15">
        <v>1.79</v>
      </c>
      <c r="AO1954" s="27">
        <v>14.26</v>
      </c>
    </row>
    <row r="1955" spans="1:41" x14ac:dyDescent="0.25">
      <c r="A1955" s="3">
        <v>51</v>
      </c>
      <c r="B1955" s="11" t="s">
        <v>4537</v>
      </c>
      <c r="C1955" s="3">
        <v>5</v>
      </c>
      <c r="D1955" s="3" t="s">
        <v>4633</v>
      </c>
      <c r="E1955" s="3">
        <v>86</v>
      </c>
      <c r="F1955" s="50">
        <v>120</v>
      </c>
      <c r="G1955" s="3">
        <f t="shared" si="24"/>
        <v>34</v>
      </c>
      <c r="H1955" s="15">
        <v>3.56</v>
      </c>
      <c r="I1955" s="15">
        <v>7.48</v>
      </c>
      <c r="J1955" s="15">
        <v>7.67</v>
      </c>
      <c r="K1955" s="15">
        <v>31.19</v>
      </c>
      <c r="L1955" s="15">
        <v>17.61</v>
      </c>
      <c r="M1955" s="15">
        <v>67.510000000000005</v>
      </c>
      <c r="N1955" s="15">
        <v>20.92</v>
      </c>
      <c r="O1955" s="15">
        <v>11.57</v>
      </c>
      <c r="P1955" s="15">
        <v>1.77</v>
      </c>
      <c r="Q1955" s="23" t="s">
        <v>506</v>
      </c>
      <c r="R1955" s="19">
        <v>8.3000000000000007</v>
      </c>
      <c r="S1955" s="19">
        <v>8.1999999999999993</v>
      </c>
      <c r="T1955" s="19">
        <v>8.1999999999999993</v>
      </c>
      <c r="U1955" s="19">
        <v>7.8</v>
      </c>
      <c r="V1955" s="19">
        <v>7.8</v>
      </c>
      <c r="W1955" s="19">
        <v>7.9</v>
      </c>
      <c r="X1955" s="15">
        <v>0.22</v>
      </c>
      <c r="Y1955" s="15"/>
      <c r="Z1955" s="15"/>
      <c r="AA1955" s="15">
        <v>1.78</v>
      </c>
      <c r="AB1955" s="15"/>
      <c r="AC1955" s="15">
        <v>0.28999999999999998</v>
      </c>
      <c r="AD1955" s="15"/>
      <c r="AE1955" s="15"/>
      <c r="AF1955" s="15"/>
      <c r="AG1955" s="15"/>
      <c r="AH1955" s="15"/>
      <c r="AI1955" s="15"/>
      <c r="AJ1955" s="19">
        <v>14</v>
      </c>
      <c r="AK1955" s="15">
        <v>35.119999999999997</v>
      </c>
      <c r="AL1955" s="15">
        <v>9.34</v>
      </c>
      <c r="AM1955" s="15">
        <v>26.76</v>
      </c>
      <c r="AN1955" s="15">
        <v>1.82</v>
      </c>
      <c r="AO1955" s="27">
        <v>14.48</v>
      </c>
    </row>
    <row r="1956" spans="1:41" x14ac:dyDescent="0.25">
      <c r="A1956" s="3">
        <v>51</v>
      </c>
      <c r="B1956" s="11" t="s">
        <v>4537</v>
      </c>
      <c r="C1956" s="3">
        <v>6</v>
      </c>
      <c r="D1956" s="3" t="s">
        <v>290</v>
      </c>
      <c r="E1956" s="3">
        <v>120</v>
      </c>
      <c r="F1956" s="50">
        <v>154</v>
      </c>
      <c r="G1956" s="3">
        <f t="shared" si="24"/>
        <v>34</v>
      </c>
      <c r="H1956" s="15">
        <v>3.27</v>
      </c>
      <c r="I1956" s="15">
        <v>11.87</v>
      </c>
      <c r="J1956" s="15">
        <v>12.64</v>
      </c>
      <c r="K1956" s="15">
        <v>41.86</v>
      </c>
      <c r="L1956" s="15">
        <v>13.07</v>
      </c>
      <c r="M1956" s="15">
        <v>82.71</v>
      </c>
      <c r="N1956" s="15">
        <v>11.29</v>
      </c>
      <c r="O1956" s="15">
        <v>6</v>
      </c>
      <c r="P1956" s="15">
        <v>1.57</v>
      </c>
      <c r="Q1956" s="23" t="s">
        <v>79</v>
      </c>
      <c r="R1956" s="19">
        <v>8.4</v>
      </c>
      <c r="S1956" s="19">
        <v>8.1999999999999993</v>
      </c>
      <c r="T1956" s="19">
        <v>8.1999999999999993</v>
      </c>
      <c r="U1956" s="19">
        <v>7.2</v>
      </c>
      <c r="V1956" s="19">
        <v>8</v>
      </c>
      <c r="W1956" s="19">
        <v>8</v>
      </c>
      <c r="X1956" s="15">
        <v>7.0000000000000007E-2</v>
      </c>
      <c r="Y1956" s="15"/>
      <c r="Z1956" s="15"/>
      <c r="AA1956" s="15">
        <v>1.78</v>
      </c>
      <c r="AB1956" s="15"/>
      <c r="AC1956" s="15">
        <v>0.26</v>
      </c>
      <c r="AD1956" s="15"/>
      <c r="AE1956" s="15"/>
      <c r="AF1956" s="15"/>
      <c r="AG1956" s="15"/>
      <c r="AH1956" s="15"/>
      <c r="AI1956" s="15"/>
      <c r="AJ1956" s="19">
        <v>15</v>
      </c>
      <c r="AK1956" s="15">
        <v>33.82</v>
      </c>
      <c r="AL1956" s="15">
        <v>7.73</v>
      </c>
      <c r="AM1956" s="15">
        <v>26.02</v>
      </c>
      <c r="AN1956" s="15">
        <v>1.86</v>
      </c>
      <c r="AO1956" s="27">
        <v>15.24</v>
      </c>
    </row>
    <row r="1957" spans="1:41" x14ac:dyDescent="0.25">
      <c r="A1957" s="3">
        <v>51</v>
      </c>
      <c r="B1957" s="11" t="s">
        <v>4537</v>
      </c>
      <c r="C1957" s="3">
        <v>7</v>
      </c>
      <c r="D1957" s="3" t="s">
        <v>302</v>
      </c>
      <c r="E1957" s="3">
        <v>154</v>
      </c>
      <c r="F1957" s="50">
        <v>185</v>
      </c>
      <c r="G1957" s="3">
        <f t="shared" si="24"/>
        <v>31</v>
      </c>
      <c r="H1957" s="15">
        <v>6.26</v>
      </c>
      <c r="I1957" s="15">
        <v>18.47</v>
      </c>
      <c r="J1957" s="15">
        <v>13.69</v>
      </c>
      <c r="K1957" s="15">
        <v>39.380000000000003</v>
      </c>
      <c r="L1957" s="15">
        <v>11.91</v>
      </c>
      <c r="M1957" s="15">
        <v>89.71</v>
      </c>
      <c r="N1957" s="15">
        <v>6.39</v>
      </c>
      <c r="O1957" s="15">
        <v>3.9</v>
      </c>
      <c r="P1957" s="15">
        <v>11.56</v>
      </c>
      <c r="Q1957" s="23" t="s">
        <v>16</v>
      </c>
      <c r="R1957" s="19">
        <v>8.3000000000000007</v>
      </c>
      <c r="S1957" s="19">
        <v>8</v>
      </c>
      <c r="T1957" s="19">
        <v>8.1999999999999993</v>
      </c>
      <c r="U1957" s="19">
        <v>7.2</v>
      </c>
      <c r="V1957" s="19">
        <v>7.9</v>
      </c>
      <c r="W1957" s="19">
        <v>7.9</v>
      </c>
      <c r="X1957" s="15">
        <v>0.05</v>
      </c>
      <c r="Y1957" s="15"/>
      <c r="Z1957" s="15"/>
      <c r="AA1957" s="15">
        <v>1.7</v>
      </c>
      <c r="AB1957" s="15"/>
      <c r="AC1957" s="15">
        <v>0.4</v>
      </c>
      <c r="AD1957" s="15"/>
      <c r="AE1957" s="15"/>
      <c r="AF1957" s="15"/>
      <c r="AG1957" s="15"/>
      <c r="AH1957" s="15"/>
      <c r="AI1957" s="15"/>
      <c r="AJ1957" s="19">
        <v>16</v>
      </c>
      <c r="AK1957" s="15">
        <v>33.159999999999997</v>
      </c>
      <c r="AL1957" s="15">
        <v>9.01</v>
      </c>
      <c r="AM1957" s="15">
        <v>26.84</v>
      </c>
      <c r="AN1957" s="15">
        <v>1.73</v>
      </c>
      <c r="AO1957" s="27">
        <v>15.06</v>
      </c>
    </row>
    <row r="1958" spans="1:41" x14ac:dyDescent="0.25">
      <c r="A1958" s="3"/>
      <c r="B1958" s="11"/>
      <c r="C1958" s="3"/>
      <c r="D1958" s="3"/>
      <c r="E1958" s="3"/>
      <c r="F1958" s="50"/>
      <c r="G1958" s="3"/>
      <c r="H1958" s="15"/>
      <c r="I1958" s="15"/>
      <c r="J1958" s="15"/>
      <c r="K1958" s="15"/>
      <c r="L1958" s="15"/>
      <c r="M1958" s="15"/>
      <c r="N1958" s="15"/>
      <c r="O1958" s="15"/>
      <c r="P1958" s="15"/>
      <c r="Q1958" s="23"/>
      <c r="R1958" s="19"/>
      <c r="S1958" s="19"/>
      <c r="T1958" s="19"/>
      <c r="U1958" s="19"/>
      <c r="V1958" s="19"/>
      <c r="W1958" s="19"/>
      <c r="X1958" s="15"/>
      <c r="Y1958" s="15"/>
      <c r="Z1958" s="15"/>
      <c r="AA1958" s="15"/>
      <c r="AB1958" s="15"/>
      <c r="AC1958" s="15"/>
      <c r="AD1958" s="15"/>
      <c r="AE1958" s="15"/>
      <c r="AF1958" s="15"/>
      <c r="AG1958" s="15"/>
      <c r="AH1958" s="15"/>
      <c r="AI1958" s="15"/>
      <c r="AJ1958" s="19"/>
      <c r="AK1958" s="15"/>
      <c r="AL1958" s="15"/>
      <c r="AM1958" s="15"/>
      <c r="AN1958" s="15"/>
      <c r="AO1958" s="27"/>
    </row>
    <row r="1959" spans="1:41" x14ac:dyDescent="0.25">
      <c r="A1959" s="3"/>
      <c r="B1959" s="11"/>
      <c r="C1959" s="3"/>
      <c r="D1959" s="3"/>
      <c r="E1959" s="3"/>
      <c r="F1959" s="50"/>
      <c r="G1959" s="3"/>
      <c r="H1959" s="15"/>
      <c r="I1959" s="15"/>
      <c r="J1959" s="15"/>
      <c r="K1959" s="15"/>
      <c r="L1959" s="15"/>
      <c r="M1959" s="15"/>
      <c r="N1959" s="15"/>
      <c r="O1959" s="15"/>
      <c r="P1959" s="15"/>
      <c r="Q1959" s="23"/>
      <c r="R1959" s="19"/>
      <c r="S1959" s="19"/>
      <c r="T1959" s="19"/>
      <c r="U1959" s="19"/>
      <c r="V1959" s="19"/>
      <c r="W1959" s="19"/>
      <c r="X1959" s="15"/>
      <c r="Y1959" s="15"/>
      <c r="Z1959" s="15"/>
      <c r="AA1959" s="15"/>
      <c r="AB1959" s="15"/>
      <c r="AC1959" s="15"/>
      <c r="AD1959" s="15"/>
      <c r="AE1959" s="15"/>
      <c r="AF1959" s="15"/>
      <c r="AG1959" s="15"/>
      <c r="AH1959" s="15"/>
      <c r="AI1959" s="15"/>
      <c r="AJ1959" s="19"/>
      <c r="AK1959" s="15"/>
      <c r="AL1959" s="15"/>
      <c r="AM1959" s="15"/>
      <c r="AN1959" s="15"/>
      <c r="AO1959" s="27"/>
    </row>
    <row r="1960" spans="1:41" x14ac:dyDescent="0.25">
      <c r="A1960" s="35">
        <v>71</v>
      </c>
      <c r="B1960" s="36" t="s">
        <v>4537</v>
      </c>
      <c r="C1960" s="35">
        <v>1</v>
      </c>
      <c r="D1960" s="35" t="s">
        <v>6</v>
      </c>
      <c r="E1960" s="35">
        <v>0</v>
      </c>
      <c r="F1960" s="51">
        <v>10</v>
      </c>
      <c r="G1960" s="35">
        <f t="shared" si="24"/>
        <v>10</v>
      </c>
      <c r="H1960" s="37">
        <v>6.97</v>
      </c>
      <c r="I1960" s="37">
        <v>27.27</v>
      </c>
      <c r="J1960" s="37">
        <v>25.66</v>
      </c>
      <c r="K1960" s="37">
        <v>32.409999999999997</v>
      </c>
      <c r="L1960" s="37">
        <v>1.96</v>
      </c>
      <c r="M1960" s="37">
        <v>94.27</v>
      </c>
      <c r="N1960" s="37">
        <v>2.08</v>
      </c>
      <c r="O1960" s="37">
        <v>3.65</v>
      </c>
      <c r="P1960" s="37"/>
      <c r="Q1960" s="38" t="s">
        <v>16</v>
      </c>
      <c r="R1960" s="39">
        <v>5</v>
      </c>
      <c r="S1960" s="39">
        <v>5.55</v>
      </c>
      <c r="T1960" s="39">
        <v>5.95</v>
      </c>
      <c r="U1960" s="39">
        <v>4.5999999999999996</v>
      </c>
      <c r="V1960" s="39">
        <v>5.5</v>
      </c>
      <c r="W1960" s="39">
        <v>5.95</v>
      </c>
      <c r="X1960" s="37">
        <v>0.33600000000000002</v>
      </c>
      <c r="Y1960" s="37">
        <v>2.1000000000000001E-2</v>
      </c>
      <c r="Z1960" s="37">
        <v>16</v>
      </c>
      <c r="AA1960" s="37">
        <v>1.75</v>
      </c>
      <c r="AB1960" s="37">
        <v>0</v>
      </c>
      <c r="AC1960" s="37">
        <v>0.13</v>
      </c>
      <c r="AD1960" s="37">
        <v>5.8</v>
      </c>
      <c r="AE1960" s="37">
        <v>1.6</v>
      </c>
      <c r="AF1960" s="37">
        <v>1.07</v>
      </c>
      <c r="AG1960" s="37">
        <v>0.04</v>
      </c>
      <c r="AH1960" s="37">
        <v>0.09</v>
      </c>
      <c r="AI1960" s="37">
        <v>1.75</v>
      </c>
      <c r="AJ1960" s="39">
        <v>58</v>
      </c>
      <c r="AK1960" s="37"/>
      <c r="AL1960" s="37"/>
      <c r="AM1960" s="37"/>
      <c r="AN1960" s="37"/>
      <c r="AO1960" s="40">
        <v>69.819999999999993</v>
      </c>
    </row>
    <row r="1961" spans="1:41" x14ac:dyDescent="0.25">
      <c r="A1961" s="41">
        <v>71</v>
      </c>
      <c r="B1961" s="42" t="s">
        <v>4537</v>
      </c>
      <c r="C1961" s="41">
        <v>2</v>
      </c>
      <c r="D1961" s="41" t="s">
        <v>2157</v>
      </c>
      <c r="E1961" s="41">
        <v>10</v>
      </c>
      <c r="F1961" s="49">
        <v>42</v>
      </c>
      <c r="G1961" s="41">
        <f t="shared" si="24"/>
        <v>32</v>
      </c>
      <c r="H1961" s="43">
        <v>9.91</v>
      </c>
      <c r="I1961" s="43">
        <v>32.14</v>
      </c>
      <c r="J1961" s="43">
        <v>23.72</v>
      </c>
      <c r="K1961" s="43">
        <v>25.42</v>
      </c>
      <c r="L1961" s="43">
        <v>1.85</v>
      </c>
      <c r="M1961" s="43">
        <v>93.04</v>
      </c>
      <c r="N1961" s="43">
        <v>2.5499999999999998</v>
      </c>
      <c r="O1961" s="43">
        <v>4.41</v>
      </c>
      <c r="P1961" s="43"/>
      <c r="Q1961" s="44" t="s">
        <v>16</v>
      </c>
      <c r="R1961" s="45">
        <v>5.0999999999999996</v>
      </c>
      <c r="S1961" s="45">
        <v>5.15</v>
      </c>
      <c r="T1961" s="45">
        <v>5.8</v>
      </c>
      <c r="U1961" s="45">
        <v>3.85</v>
      </c>
      <c r="V1961" s="45">
        <v>4.5</v>
      </c>
      <c r="W1961" s="45">
        <v>5.4</v>
      </c>
      <c r="X1961" s="43">
        <v>9.1999999999999998E-2</v>
      </c>
      <c r="Y1961" s="43">
        <v>1.7999999999999999E-2</v>
      </c>
      <c r="Z1961" s="43">
        <v>5.05</v>
      </c>
      <c r="AA1961" s="43">
        <v>1.58</v>
      </c>
      <c r="AB1961" s="43">
        <v>0.5</v>
      </c>
      <c r="AC1961" s="43">
        <v>0.06</v>
      </c>
      <c r="AD1961" s="43">
        <v>5.7</v>
      </c>
      <c r="AE1961" s="43">
        <v>1.6</v>
      </c>
      <c r="AF1961" s="43">
        <v>0.86</v>
      </c>
      <c r="AG1961" s="43">
        <v>0.13</v>
      </c>
      <c r="AH1961" s="43">
        <v>0.04</v>
      </c>
      <c r="AI1961" s="43">
        <v>2.25</v>
      </c>
      <c r="AJ1961" s="45">
        <v>64</v>
      </c>
      <c r="AK1961" s="43"/>
      <c r="AL1961" s="43"/>
      <c r="AM1961" s="43"/>
      <c r="AN1961" s="43"/>
      <c r="AO1961" s="46">
        <v>61.4</v>
      </c>
    </row>
    <row r="1962" spans="1:41" x14ac:dyDescent="0.25">
      <c r="A1962" s="41">
        <v>71</v>
      </c>
      <c r="B1962" s="42" t="s">
        <v>4537</v>
      </c>
      <c r="C1962" s="41">
        <v>3</v>
      </c>
      <c r="D1962" s="41" t="s">
        <v>290</v>
      </c>
      <c r="E1962" s="41">
        <v>42</v>
      </c>
      <c r="F1962" s="49">
        <v>60</v>
      </c>
      <c r="G1962" s="41">
        <f t="shared" si="24"/>
        <v>18</v>
      </c>
      <c r="H1962" s="43">
        <v>3.17</v>
      </c>
      <c r="I1962" s="43">
        <v>15.26</v>
      </c>
      <c r="J1962" s="43">
        <v>21.11</v>
      </c>
      <c r="K1962" s="43">
        <v>42.66</v>
      </c>
      <c r="L1962" s="43">
        <v>5.0599999999999996</v>
      </c>
      <c r="M1962" s="43">
        <v>87.26</v>
      </c>
      <c r="N1962" s="43">
        <v>6.53</v>
      </c>
      <c r="O1962" s="43">
        <v>6.21</v>
      </c>
      <c r="P1962" s="43"/>
      <c r="Q1962" s="44" t="s">
        <v>79</v>
      </c>
      <c r="R1962" s="45">
        <v>4.5</v>
      </c>
      <c r="S1962" s="45">
        <v>5</v>
      </c>
      <c r="T1962" s="45">
        <v>5.05</v>
      </c>
      <c r="U1962" s="45">
        <v>3.85</v>
      </c>
      <c r="V1962" s="45">
        <v>4</v>
      </c>
      <c r="W1962" s="45">
        <v>5</v>
      </c>
      <c r="X1962" s="43">
        <v>0.10199999999999999</v>
      </c>
      <c r="Y1962" s="43">
        <v>2.3E-2</v>
      </c>
      <c r="Z1962" s="43">
        <v>4.28</v>
      </c>
      <c r="AA1962" s="43">
        <v>1.51</v>
      </c>
      <c r="AB1962" s="43">
        <v>0</v>
      </c>
      <c r="AC1962" s="43">
        <v>0.08</v>
      </c>
      <c r="AD1962" s="43">
        <v>3.2</v>
      </c>
      <c r="AE1962" s="43">
        <v>1</v>
      </c>
      <c r="AF1962" s="43">
        <v>0.28999999999999998</v>
      </c>
      <c r="AG1962" s="43">
        <v>0.19</v>
      </c>
      <c r="AH1962" s="43">
        <v>7.0000000000000007E-2</v>
      </c>
      <c r="AI1962" s="43">
        <v>1.5</v>
      </c>
      <c r="AJ1962" s="45">
        <v>49</v>
      </c>
      <c r="AK1962" s="43"/>
      <c r="AL1962" s="43"/>
      <c r="AM1962" s="43"/>
      <c r="AN1962" s="43"/>
      <c r="AO1962" s="46">
        <v>53.12</v>
      </c>
    </row>
    <row r="1963" spans="1:41" x14ac:dyDescent="0.25">
      <c r="A1963" s="3">
        <v>71</v>
      </c>
      <c r="B1963" s="11" t="s">
        <v>4537</v>
      </c>
      <c r="C1963" s="3">
        <v>4</v>
      </c>
      <c r="D1963" s="3" t="s">
        <v>302</v>
      </c>
      <c r="E1963" s="3">
        <v>60</v>
      </c>
      <c r="F1963" s="50">
        <v>81</v>
      </c>
      <c r="G1963" s="3">
        <f t="shared" si="24"/>
        <v>21</v>
      </c>
      <c r="H1963" s="15">
        <v>1.52</v>
      </c>
      <c r="I1963" s="15">
        <v>15.05</v>
      </c>
      <c r="J1963" s="15">
        <v>19.97</v>
      </c>
      <c r="K1963" s="15">
        <v>35.71</v>
      </c>
      <c r="L1963" s="15">
        <v>10.32</v>
      </c>
      <c r="M1963" s="15">
        <v>82.57</v>
      </c>
      <c r="N1963" s="15">
        <v>9.3000000000000007</v>
      </c>
      <c r="O1963" s="15">
        <v>8.1300000000000008</v>
      </c>
      <c r="P1963" s="15"/>
      <c r="Q1963" s="23" t="s">
        <v>79</v>
      </c>
      <c r="R1963" s="19">
        <v>4.8</v>
      </c>
      <c r="S1963" s="19">
        <v>5.05</v>
      </c>
      <c r="T1963" s="19">
        <v>5.9</v>
      </c>
      <c r="U1963" s="19">
        <v>3.8</v>
      </c>
      <c r="V1963" s="19">
        <v>4.4000000000000004</v>
      </c>
      <c r="W1963" s="19">
        <v>5.05</v>
      </c>
      <c r="X1963" s="15">
        <v>8.1000000000000003E-2</v>
      </c>
      <c r="Y1963" s="15">
        <v>3.2000000000000001E-2</v>
      </c>
      <c r="Z1963" s="15">
        <v>2.5299999999999998</v>
      </c>
      <c r="AA1963" s="15">
        <v>1.63</v>
      </c>
      <c r="AB1963" s="15">
        <v>0</v>
      </c>
      <c r="AC1963" s="15">
        <v>0.05</v>
      </c>
      <c r="AD1963" s="15">
        <v>2.7</v>
      </c>
      <c r="AE1963" s="15">
        <v>0.8</v>
      </c>
      <c r="AF1963" s="15">
        <v>0.28999999999999998</v>
      </c>
      <c r="AG1963" s="15">
        <v>0.13</v>
      </c>
      <c r="AH1963" s="15">
        <v>0.04</v>
      </c>
      <c r="AI1963" s="15">
        <v>0.5</v>
      </c>
      <c r="AJ1963" s="19">
        <v>75</v>
      </c>
      <c r="AK1963" s="15"/>
      <c r="AL1963" s="15"/>
      <c r="AM1963" s="15"/>
      <c r="AN1963" s="15"/>
      <c r="AO1963" s="27">
        <v>81.48</v>
      </c>
    </row>
    <row r="1964" spans="1:41" x14ac:dyDescent="0.25">
      <c r="A1964" s="3">
        <v>71</v>
      </c>
      <c r="B1964" s="11" t="s">
        <v>4537</v>
      </c>
      <c r="C1964" s="3">
        <v>5</v>
      </c>
      <c r="D1964" s="3" t="s">
        <v>477</v>
      </c>
      <c r="E1964" s="3">
        <v>81</v>
      </c>
      <c r="F1964" s="50">
        <v>0</v>
      </c>
      <c r="G1964" s="3">
        <f t="shared" si="24"/>
        <v>-81</v>
      </c>
      <c r="H1964" s="15">
        <v>25.13</v>
      </c>
      <c r="I1964" s="15">
        <v>24.8</v>
      </c>
      <c r="J1964" s="15">
        <v>22.92</v>
      </c>
      <c r="K1964" s="15">
        <v>21.3</v>
      </c>
      <c r="L1964" s="15">
        <v>0.37</v>
      </c>
      <c r="M1964" s="15">
        <v>94.52</v>
      </c>
      <c r="N1964" s="15">
        <v>1.71</v>
      </c>
      <c r="O1964" s="15">
        <v>3.77</v>
      </c>
      <c r="P1964" s="15"/>
      <c r="Q1964" s="23" t="s">
        <v>16</v>
      </c>
      <c r="R1964" s="19">
        <v>4.9000000000000004</v>
      </c>
      <c r="S1964" s="19">
        <v>5.3</v>
      </c>
      <c r="T1964" s="19">
        <v>5.55</v>
      </c>
      <c r="U1964" s="19">
        <v>3.85</v>
      </c>
      <c r="V1964" s="19">
        <v>4.8</v>
      </c>
      <c r="W1964" s="19">
        <v>5.25</v>
      </c>
      <c r="X1964" s="15">
        <v>5.3999999999999999E-2</v>
      </c>
      <c r="Y1964" s="15">
        <v>2.3E-2</v>
      </c>
      <c r="Z1964" s="15">
        <v>1.88</v>
      </c>
      <c r="AA1964" s="15"/>
      <c r="AB1964" s="15">
        <v>0</v>
      </c>
      <c r="AC1964" s="15">
        <v>0.04</v>
      </c>
      <c r="AD1964" s="15">
        <v>3.5</v>
      </c>
      <c r="AE1964" s="15">
        <v>1.5</v>
      </c>
      <c r="AF1964" s="15">
        <v>0.28999999999999998</v>
      </c>
      <c r="AG1964" s="15">
        <v>0.15</v>
      </c>
      <c r="AH1964" s="15">
        <v>0.08</v>
      </c>
      <c r="AI1964" s="15">
        <v>0.75</v>
      </c>
      <c r="AJ1964" s="19">
        <v>66</v>
      </c>
      <c r="AK1964" s="15"/>
      <c r="AL1964" s="15"/>
      <c r="AM1964" s="15"/>
      <c r="AN1964" s="15"/>
      <c r="AO1964" s="27">
        <v>78.569999999999993</v>
      </c>
    </row>
    <row r="1965" spans="1:41" x14ac:dyDescent="0.25">
      <c r="A1965" s="3"/>
      <c r="B1965" s="11"/>
      <c r="C1965" s="3"/>
      <c r="D1965" s="3"/>
      <c r="E1965" s="3"/>
      <c r="F1965" s="50"/>
      <c r="G1965" s="3"/>
      <c r="H1965" s="15"/>
      <c r="I1965" s="15"/>
      <c r="J1965" s="15"/>
      <c r="K1965" s="15"/>
      <c r="L1965" s="15"/>
      <c r="M1965" s="15"/>
      <c r="N1965" s="15"/>
      <c r="O1965" s="15"/>
      <c r="P1965" s="15"/>
      <c r="Q1965" s="23"/>
      <c r="R1965" s="19"/>
      <c r="S1965" s="19"/>
      <c r="T1965" s="19"/>
      <c r="U1965" s="19"/>
      <c r="V1965" s="19"/>
      <c r="W1965" s="19"/>
      <c r="X1965" s="15"/>
      <c r="Y1965" s="15"/>
      <c r="Z1965" s="15"/>
      <c r="AA1965" s="15"/>
      <c r="AB1965" s="15"/>
      <c r="AC1965" s="15"/>
      <c r="AD1965" s="15"/>
      <c r="AE1965" s="15"/>
      <c r="AF1965" s="15"/>
      <c r="AG1965" s="15"/>
      <c r="AH1965" s="15"/>
      <c r="AI1965" s="15"/>
      <c r="AJ1965" s="19"/>
      <c r="AK1965" s="15"/>
      <c r="AL1965" s="15"/>
      <c r="AM1965" s="15"/>
      <c r="AN1965" s="15"/>
      <c r="AO1965" s="27"/>
    </row>
    <row r="1966" spans="1:41" x14ac:dyDescent="0.25">
      <c r="A1966" s="3"/>
      <c r="B1966" s="11"/>
      <c r="C1966" s="3"/>
      <c r="D1966" s="3"/>
      <c r="E1966" s="3"/>
      <c r="F1966" s="50"/>
      <c r="G1966" s="3"/>
      <c r="H1966" s="15"/>
      <c r="I1966" s="15"/>
      <c r="J1966" s="15"/>
      <c r="K1966" s="15"/>
      <c r="L1966" s="15"/>
      <c r="M1966" s="15"/>
      <c r="N1966" s="15"/>
      <c r="O1966" s="15"/>
      <c r="P1966" s="15"/>
      <c r="Q1966" s="23"/>
      <c r="R1966" s="19"/>
      <c r="S1966" s="19"/>
      <c r="T1966" s="19"/>
      <c r="U1966" s="19"/>
      <c r="V1966" s="19"/>
      <c r="W1966" s="19"/>
      <c r="X1966" s="15"/>
      <c r="Y1966" s="15"/>
      <c r="Z1966" s="15"/>
      <c r="AA1966" s="15"/>
      <c r="AB1966" s="15"/>
      <c r="AC1966" s="15"/>
      <c r="AD1966" s="15"/>
      <c r="AE1966" s="15"/>
      <c r="AF1966" s="15"/>
      <c r="AG1966" s="15"/>
      <c r="AH1966" s="15"/>
      <c r="AI1966" s="15"/>
      <c r="AJ1966" s="19"/>
      <c r="AK1966" s="15"/>
      <c r="AL1966" s="15"/>
      <c r="AM1966" s="15"/>
      <c r="AN1966" s="15"/>
      <c r="AO1966" s="27"/>
    </row>
    <row r="1967" spans="1:41" x14ac:dyDescent="0.25">
      <c r="A1967" s="29">
        <v>109</v>
      </c>
      <c r="B1967" s="30" t="s">
        <v>4537</v>
      </c>
      <c r="C1967" s="29">
        <v>1</v>
      </c>
      <c r="D1967" s="29" t="s">
        <v>2106</v>
      </c>
      <c r="E1967" s="29">
        <v>0</v>
      </c>
      <c r="F1967" s="48">
        <v>2</v>
      </c>
      <c r="G1967" s="29">
        <f t="shared" si="24"/>
        <v>2</v>
      </c>
      <c r="H1967" s="31"/>
      <c r="I1967" s="31"/>
      <c r="J1967" s="31"/>
      <c r="K1967" s="31"/>
      <c r="L1967" s="31"/>
      <c r="M1967" s="31"/>
      <c r="N1967" s="31"/>
      <c r="O1967" s="31"/>
      <c r="P1967" s="31"/>
      <c r="Q1967" s="32"/>
      <c r="R1967" s="33">
        <v>4.9000000000000004</v>
      </c>
      <c r="S1967" s="33">
        <v>5.2</v>
      </c>
      <c r="T1967" s="33">
        <v>5.2</v>
      </c>
      <c r="U1967" s="33">
        <v>4.3499999999999996</v>
      </c>
      <c r="V1967" s="33">
        <v>4.5</v>
      </c>
      <c r="W1967" s="33">
        <v>4.5999999999999996</v>
      </c>
      <c r="X1967" s="31">
        <v>7.8540000000000001</v>
      </c>
      <c r="Y1967" s="31">
        <v>0.56699999999999995</v>
      </c>
      <c r="Z1967" s="31">
        <v>13.85</v>
      </c>
      <c r="AA1967" s="31">
        <v>1.1299999999999999</v>
      </c>
      <c r="AB1967" s="31">
        <v>3</v>
      </c>
      <c r="AC1967" s="31">
        <v>0.71</v>
      </c>
      <c r="AD1967" s="31">
        <v>69</v>
      </c>
      <c r="AE1967" s="31">
        <v>26</v>
      </c>
      <c r="AF1967" s="31">
        <v>1.17</v>
      </c>
      <c r="AG1967" s="31">
        <v>0.39</v>
      </c>
      <c r="AH1967" s="31">
        <v>1.22</v>
      </c>
      <c r="AI1967" s="31">
        <v>41</v>
      </c>
      <c r="AJ1967" s="33">
        <v>127</v>
      </c>
      <c r="AK1967" s="31"/>
      <c r="AL1967" s="31"/>
      <c r="AM1967" s="31"/>
      <c r="AN1967" s="31"/>
      <c r="AO1967" s="34">
        <v>40.57</v>
      </c>
    </row>
    <row r="1968" spans="1:41" x14ac:dyDescent="0.25">
      <c r="A1968" s="29">
        <v>109</v>
      </c>
      <c r="B1968" s="30" t="s">
        <v>4537</v>
      </c>
      <c r="C1968" s="29">
        <v>2</v>
      </c>
      <c r="D1968" s="29" t="s">
        <v>6</v>
      </c>
      <c r="E1968" s="29">
        <v>2</v>
      </c>
      <c r="F1968" s="48">
        <v>16</v>
      </c>
      <c r="G1968" s="29">
        <f t="shared" si="24"/>
        <v>14</v>
      </c>
      <c r="H1968" s="31">
        <v>0.03</v>
      </c>
      <c r="I1968" s="31">
        <v>0.08</v>
      </c>
      <c r="J1968" s="31">
        <v>0.02</v>
      </c>
      <c r="K1968" s="31">
        <v>1.96</v>
      </c>
      <c r="L1968" s="31">
        <v>0.93</v>
      </c>
      <c r="M1968" s="31">
        <v>3.02</v>
      </c>
      <c r="N1968" s="31">
        <v>24.26</v>
      </c>
      <c r="O1968" s="31">
        <v>72.72</v>
      </c>
      <c r="P1968" s="31"/>
      <c r="Q1968" s="32" t="s">
        <v>6</v>
      </c>
      <c r="R1968" s="33">
        <v>5.0999999999999996</v>
      </c>
      <c r="S1968" s="33">
        <v>5.35</v>
      </c>
      <c r="T1968" s="33">
        <v>5.85</v>
      </c>
      <c r="U1968" s="33">
        <v>4.3499999999999996</v>
      </c>
      <c r="V1968" s="33">
        <v>4.4000000000000004</v>
      </c>
      <c r="W1968" s="33">
        <v>4.5999999999999996</v>
      </c>
      <c r="X1968" s="31">
        <v>4.4880000000000004</v>
      </c>
      <c r="Y1968" s="31">
        <v>0.499</v>
      </c>
      <c r="Z1968" s="31">
        <v>8.9700000000000006</v>
      </c>
      <c r="AA1968" s="31">
        <v>1.1399999999999999</v>
      </c>
      <c r="AB1968" s="31">
        <v>2</v>
      </c>
      <c r="AC1968" s="31">
        <v>0.18</v>
      </c>
      <c r="AD1968" s="31">
        <v>40.9</v>
      </c>
      <c r="AE1968" s="31">
        <v>19</v>
      </c>
      <c r="AF1968" s="31">
        <v>1.69</v>
      </c>
      <c r="AG1968" s="31">
        <v>0.4</v>
      </c>
      <c r="AH1968" s="31">
        <v>1.1000000000000001</v>
      </c>
      <c r="AI1968" s="31">
        <v>17.75</v>
      </c>
      <c r="AJ1968" s="33">
        <v>78</v>
      </c>
      <c r="AK1968" s="31"/>
      <c r="AL1968" s="31"/>
      <c r="AM1968" s="31"/>
      <c r="AN1968" s="31"/>
      <c r="AO1968" s="34">
        <v>56.6</v>
      </c>
    </row>
    <row r="1969" spans="1:41" x14ac:dyDescent="0.25">
      <c r="A1969" s="41">
        <v>109</v>
      </c>
      <c r="B1969" s="42" t="s">
        <v>4537</v>
      </c>
      <c r="C1969" s="41">
        <v>3</v>
      </c>
      <c r="D1969" s="41" t="s">
        <v>290</v>
      </c>
      <c r="E1969" s="41">
        <v>16</v>
      </c>
      <c r="F1969" s="49">
        <v>54</v>
      </c>
      <c r="G1969" s="41">
        <f t="shared" si="24"/>
        <v>38</v>
      </c>
      <c r="H1969" s="43">
        <v>0.03</v>
      </c>
      <c r="I1969" s="43">
        <v>0.06</v>
      </c>
      <c r="J1969" s="43">
        <v>0.11</v>
      </c>
      <c r="K1969" s="43">
        <v>0.44</v>
      </c>
      <c r="L1969" s="43">
        <v>0.46</v>
      </c>
      <c r="M1969" s="43">
        <v>1.1000000000000001</v>
      </c>
      <c r="N1969" s="43">
        <v>32.36</v>
      </c>
      <c r="O1969" s="43">
        <v>66.540000000000006</v>
      </c>
      <c r="P1969" s="43"/>
      <c r="Q1969" s="44" t="s">
        <v>6</v>
      </c>
      <c r="R1969" s="45">
        <v>6.2</v>
      </c>
      <c r="S1969" s="45">
        <v>6.4</v>
      </c>
      <c r="T1969" s="45">
        <v>6.45</v>
      </c>
      <c r="U1969" s="45">
        <v>5.3</v>
      </c>
      <c r="V1969" s="45">
        <v>5.35</v>
      </c>
      <c r="W1969" s="45">
        <v>5.55</v>
      </c>
      <c r="X1969" s="43">
        <v>0.52800000000000002</v>
      </c>
      <c r="Y1969" s="43">
        <v>0.11600000000000001</v>
      </c>
      <c r="Z1969" s="43">
        <v>4.54</v>
      </c>
      <c r="AA1969" s="43">
        <v>1.61</v>
      </c>
      <c r="AB1969" s="43">
        <v>1.5</v>
      </c>
      <c r="AC1969" s="43">
        <v>0.13</v>
      </c>
      <c r="AD1969" s="43">
        <v>16.27</v>
      </c>
      <c r="AE1969" s="43">
        <v>11</v>
      </c>
      <c r="AF1969" s="43">
        <v>1.51</v>
      </c>
      <c r="AG1969" s="43">
        <v>0.36</v>
      </c>
      <c r="AH1969" s="43">
        <v>0.28000000000000003</v>
      </c>
      <c r="AI1969" s="43">
        <v>3</v>
      </c>
      <c r="AJ1969" s="45">
        <v>49</v>
      </c>
      <c r="AK1969" s="43"/>
      <c r="AL1969" s="43"/>
      <c r="AM1969" s="43"/>
      <c r="AN1969" s="43"/>
      <c r="AO1969" s="46">
        <v>81.56</v>
      </c>
    </row>
    <row r="1970" spans="1:41" x14ac:dyDescent="0.25">
      <c r="A1970" s="3">
        <v>109</v>
      </c>
      <c r="B1970" s="11" t="s">
        <v>4537</v>
      </c>
      <c r="C1970" s="3">
        <v>4</v>
      </c>
      <c r="D1970" s="3" t="s">
        <v>302</v>
      </c>
      <c r="E1970" s="3">
        <v>54</v>
      </c>
      <c r="F1970" s="50">
        <v>91</v>
      </c>
      <c r="G1970" s="3">
        <f t="shared" si="24"/>
        <v>37</v>
      </c>
      <c r="H1970" s="15"/>
      <c r="I1970" s="15">
        <v>0.13</v>
      </c>
      <c r="J1970" s="15">
        <v>0.19</v>
      </c>
      <c r="K1970" s="15">
        <v>0.47</v>
      </c>
      <c r="L1970" s="15">
        <v>0.42</v>
      </c>
      <c r="M1970" s="15">
        <v>1.21</v>
      </c>
      <c r="N1970" s="15">
        <v>44.44</v>
      </c>
      <c r="O1970" s="15">
        <v>54.35</v>
      </c>
      <c r="P1970" s="15"/>
      <c r="Q1970" s="23" t="s">
        <v>169</v>
      </c>
      <c r="R1970" s="19">
        <v>6.85</v>
      </c>
      <c r="S1970" s="19">
        <v>7.4</v>
      </c>
      <c r="T1970" s="19">
        <v>7.7</v>
      </c>
      <c r="U1970" s="19">
        <v>5.45</v>
      </c>
      <c r="V1970" s="19">
        <v>5.63</v>
      </c>
      <c r="W1970" s="19">
        <v>5.92</v>
      </c>
      <c r="X1970" s="15">
        <v>0.53400000000000003</v>
      </c>
      <c r="Y1970" s="15">
        <v>9.6000000000000002E-2</v>
      </c>
      <c r="Z1970" s="15">
        <v>5.53</v>
      </c>
      <c r="AA1970" s="15">
        <v>1.8</v>
      </c>
      <c r="AB1970" s="15">
        <v>2</v>
      </c>
      <c r="AC1970" s="15">
        <v>0.08</v>
      </c>
      <c r="AD1970" s="15">
        <v>16.8</v>
      </c>
      <c r="AE1970" s="15">
        <v>12</v>
      </c>
      <c r="AF1970" s="15">
        <v>1.56</v>
      </c>
      <c r="AG1970" s="15">
        <v>0.43</v>
      </c>
      <c r="AH1970" s="15">
        <v>0.22</v>
      </c>
      <c r="AI1970" s="15">
        <v>2.5</v>
      </c>
      <c r="AJ1970" s="19">
        <v>52</v>
      </c>
      <c r="AK1970" s="15"/>
      <c r="AL1970" s="15"/>
      <c r="AM1970" s="15"/>
      <c r="AN1970" s="15"/>
      <c r="AO1970" s="27">
        <v>85.11</v>
      </c>
    </row>
    <row r="1971" spans="1:41" x14ac:dyDescent="0.25">
      <c r="A1971" s="3">
        <v>109</v>
      </c>
      <c r="B1971" s="11" t="s">
        <v>4537</v>
      </c>
      <c r="C1971" s="3">
        <v>5</v>
      </c>
      <c r="D1971" s="3" t="s">
        <v>763</v>
      </c>
      <c r="E1971" s="3">
        <v>91</v>
      </c>
      <c r="F1971" s="50">
        <v>120</v>
      </c>
      <c r="G1971" s="3">
        <f t="shared" si="24"/>
        <v>29</v>
      </c>
      <c r="H1971" s="15">
        <v>0.19</v>
      </c>
      <c r="I1971" s="15">
        <v>1.34</v>
      </c>
      <c r="J1971" s="15">
        <v>1.81</v>
      </c>
      <c r="K1971" s="15">
        <v>4.88</v>
      </c>
      <c r="L1971" s="15">
        <v>6.47</v>
      </c>
      <c r="M1971" s="15">
        <v>14.69</v>
      </c>
      <c r="N1971" s="15">
        <v>38.33</v>
      </c>
      <c r="O1971" s="15">
        <v>46.98</v>
      </c>
      <c r="P1971" s="15"/>
      <c r="Q1971" s="23" t="s">
        <v>6</v>
      </c>
      <c r="R1971" s="19">
        <v>7.05</v>
      </c>
      <c r="S1971" s="19">
        <v>7.65</v>
      </c>
      <c r="T1971" s="19">
        <v>7.9</v>
      </c>
      <c r="U1971" s="19">
        <v>5.8</v>
      </c>
      <c r="V1971" s="19">
        <v>5.85</v>
      </c>
      <c r="W1971" s="19">
        <v>6.05</v>
      </c>
      <c r="X1971" s="15">
        <v>0.316</v>
      </c>
      <c r="Y1971" s="15">
        <v>7.3999999999999996E-2</v>
      </c>
      <c r="Z1971" s="15">
        <v>4.26</v>
      </c>
      <c r="AA1971" s="15">
        <v>1.94</v>
      </c>
      <c r="AB1971" s="15">
        <v>1.5</v>
      </c>
      <c r="AC1971" s="15">
        <v>0.06</v>
      </c>
      <c r="AD1971" s="15">
        <v>17.579999999999998</v>
      </c>
      <c r="AE1971" s="15">
        <v>12.8</v>
      </c>
      <c r="AF1971" s="15">
        <v>1.76</v>
      </c>
      <c r="AG1971" s="15">
        <v>0.37</v>
      </c>
      <c r="AH1971" s="15">
        <v>0.15</v>
      </c>
      <c r="AI1971" s="15">
        <v>2.5</v>
      </c>
      <c r="AJ1971" s="19">
        <v>50</v>
      </c>
      <c r="AK1971" s="15"/>
      <c r="AL1971" s="15"/>
      <c r="AM1971" s="15"/>
      <c r="AN1971" s="15"/>
      <c r="AO1971" s="27">
        <v>86.77</v>
      </c>
    </row>
    <row r="1972" spans="1:41" x14ac:dyDescent="0.25">
      <c r="A1972" s="3">
        <v>109</v>
      </c>
      <c r="B1972" s="11" t="s">
        <v>4537</v>
      </c>
      <c r="C1972" s="3">
        <v>6</v>
      </c>
      <c r="D1972" s="3" t="s">
        <v>1003</v>
      </c>
      <c r="E1972" s="3">
        <v>120</v>
      </c>
      <c r="F1972" s="50">
        <v>150</v>
      </c>
      <c r="G1972" s="3">
        <f t="shared" si="24"/>
        <v>30</v>
      </c>
      <c r="H1972" s="15">
        <v>1.95</v>
      </c>
      <c r="I1972" s="15">
        <v>5.85</v>
      </c>
      <c r="J1972" s="15">
        <v>5.75</v>
      </c>
      <c r="K1972" s="15">
        <v>12.24</v>
      </c>
      <c r="L1972" s="15">
        <v>16.79</v>
      </c>
      <c r="M1972" s="15">
        <v>42.58</v>
      </c>
      <c r="N1972" s="15">
        <v>39.43</v>
      </c>
      <c r="O1972" s="15">
        <v>17.989999999999998</v>
      </c>
      <c r="P1972" s="15"/>
      <c r="Q1972" s="23" t="s">
        <v>225</v>
      </c>
      <c r="R1972" s="19">
        <v>7.1</v>
      </c>
      <c r="S1972" s="19">
        <v>7.8</v>
      </c>
      <c r="T1972" s="19">
        <v>7.9</v>
      </c>
      <c r="U1972" s="19">
        <v>5.85</v>
      </c>
      <c r="V1972" s="19">
        <v>6.15</v>
      </c>
      <c r="W1972" s="19">
        <v>6.25</v>
      </c>
      <c r="X1972" s="15">
        <v>0.16500000000000001</v>
      </c>
      <c r="Y1972" s="15">
        <v>3.2000000000000001E-2</v>
      </c>
      <c r="Z1972" s="15">
        <v>4.12</v>
      </c>
      <c r="AA1972" s="15">
        <v>2.0099999999999998</v>
      </c>
      <c r="AB1972" s="15">
        <v>0.5</v>
      </c>
      <c r="AC1972" s="15">
        <v>0.13</v>
      </c>
      <c r="AD1972" s="15">
        <v>8.24</v>
      </c>
      <c r="AE1972" s="15">
        <v>5.5</v>
      </c>
      <c r="AF1972" s="15">
        <v>1.3</v>
      </c>
      <c r="AG1972" s="15">
        <v>0.37</v>
      </c>
      <c r="AH1972" s="15">
        <v>0.16</v>
      </c>
      <c r="AI1972" s="15">
        <v>1</v>
      </c>
      <c r="AJ1972" s="19">
        <v>45</v>
      </c>
      <c r="AK1972" s="15"/>
      <c r="AL1972" s="15"/>
      <c r="AM1972" s="15"/>
      <c r="AN1972" s="15"/>
      <c r="AO1972" s="27">
        <v>89.17</v>
      </c>
    </row>
    <row r="1973" spans="1:41" x14ac:dyDescent="0.25">
      <c r="A1973" s="3">
        <v>109</v>
      </c>
      <c r="B1973" s="11" t="s">
        <v>4537</v>
      </c>
      <c r="C1973" s="3">
        <v>7</v>
      </c>
      <c r="D1973" s="3" t="s">
        <v>477</v>
      </c>
      <c r="E1973" s="3">
        <v>150</v>
      </c>
      <c r="F1973" s="50">
        <v>0</v>
      </c>
      <c r="G1973" s="3">
        <f t="shared" si="24"/>
        <v>-150</v>
      </c>
      <c r="H1973" s="15">
        <v>0.28000000000000003</v>
      </c>
      <c r="I1973" s="15">
        <v>2.57</v>
      </c>
      <c r="J1973" s="15">
        <v>3.34</v>
      </c>
      <c r="K1973" s="15">
        <v>11.73</v>
      </c>
      <c r="L1973" s="15">
        <v>18.09</v>
      </c>
      <c r="M1973" s="15">
        <v>36.01</v>
      </c>
      <c r="N1973" s="15">
        <v>37.47</v>
      </c>
      <c r="O1973" s="15">
        <v>26.52</v>
      </c>
      <c r="P1973" s="15"/>
      <c r="Q1973" s="23" t="s">
        <v>225</v>
      </c>
      <c r="R1973" s="19">
        <v>7.5</v>
      </c>
      <c r="S1973" s="19">
        <v>8.15</v>
      </c>
      <c r="T1973" s="19">
        <v>8.3000000000000007</v>
      </c>
      <c r="U1973" s="19">
        <v>6.7</v>
      </c>
      <c r="V1973" s="19">
        <v>6.8</v>
      </c>
      <c r="W1973" s="19">
        <v>6.85</v>
      </c>
      <c r="X1973" s="15">
        <v>0.14499999999999999</v>
      </c>
      <c r="Y1973" s="15">
        <v>3.2000000000000001E-2</v>
      </c>
      <c r="Z1973" s="15">
        <v>4.5</v>
      </c>
      <c r="AA1973" s="15">
        <v>1.93</v>
      </c>
      <c r="AB1973" s="15">
        <v>1</v>
      </c>
      <c r="AC1973" s="15">
        <v>0.3</v>
      </c>
      <c r="AD1973" s="15">
        <v>10.6</v>
      </c>
      <c r="AE1973" s="15">
        <v>6.3</v>
      </c>
      <c r="AF1973" s="15">
        <v>1.87</v>
      </c>
      <c r="AG1973" s="15">
        <v>0.33</v>
      </c>
      <c r="AH1973" s="15">
        <v>0.12</v>
      </c>
      <c r="AI1973" s="15">
        <v>1</v>
      </c>
      <c r="AJ1973" s="19">
        <v>40</v>
      </c>
      <c r="AK1973" s="15"/>
      <c r="AL1973" s="15"/>
      <c r="AM1973" s="15"/>
      <c r="AN1973" s="15"/>
      <c r="AO1973" s="27">
        <v>90.56</v>
      </c>
    </row>
    <row r="1974" spans="1:41" x14ac:dyDescent="0.25">
      <c r="A1974" s="3"/>
      <c r="B1974" s="11"/>
      <c r="C1974" s="3"/>
      <c r="D1974" s="3"/>
      <c r="E1974" s="3"/>
      <c r="F1974" s="50"/>
      <c r="G1974" s="3"/>
      <c r="H1974" s="15"/>
      <c r="I1974" s="15"/>
      <c r="J1974" s="15"/>
      <c r="K1974" s="15"/>
      <c r="L1974" s="15"/>
      <c r="M1974" s="15"/>
      <c r="N1974" s="15"/>
      <c r="O1974" s="15"/>
      <c r="P1974" s="15"/>
      <c r="Q1974" s="23"/>
      <c r="R1974" s="19"/>
      <c r="S1974" s="19"/>
      <c r="T1974" s="19"/>
      <c r="U1974" s="19"/>
      <c r="V1974" s="19"/>
      <c r="W1974" s="19"/>
      <c r="X1974" s="15"/>
      <c r="Y1974" s="15"/>
      <c r="Z1974" s="15"/>
      <c r="AA1974" s="15"/>
      <c r="AB1974" s="15"/>
      <c r="AC1974" s="15"/>
      <c r="AD1974" s="15"/>
      <c r="AE1974" s="15"/>
      <c r="AF1974" s="15"/>
      <c r="AG1974" s="15"/>
      <c r="AH1974" s="15"/>
      <c r="AI1974" s="15"/>
      <c r="AJ1974" s="19"/>
      <c r="AK1974" s="15"/>
      <c r="AL1974" s="15"/>
      <c r="AM1974" s="15"/>
      <c r="AN1974" s="15"/>
      <c r="AO1974" s="27"/>
    </row>
    <row r="1975" spans="1:41" x14ac:dyDescent="0.25">
      <c r="A1975" s="3"/>
      <c r="B1975" s="11"/>
      <c r="C1975" s="3"/>
      <c r="D1975" s="3"/>
      <c r="E1975" s="3"/>
      <c r="F1975" s="50"/>
      <c r="G1975" s="3"/>
      <c r="H1975" s="15"/>
      <c r="I1975" s="15"/>
      <c r="J1975" s="15"/>
      <c r="K1975" s="15"/>
      <c r="L1975" s="15"/>
      <c r="M1975" s="15"/>
      <c r="N1975" s="15"/>
      <c r="O1975" s="15"/>
      <c r="P1975" s="15"/>
      <c r="Q1975" s="23"/>
      <c r="R1975" s="19"/>
      <c r="S1975" s="19"/>
      <c r="T1975" s="19"/>
      <c r="U1975" s="19"/>
      <c r="V1975" s="19"/>
      <c r="W1975" s="19"/>
      <c r="X1975" s="15"/>
      <c r="Y1975" s="15"/>
      <c r="Z1975" s="15"/>
      <c r="AA1975" s="15"/>
      <c r="AB1975" s="15"/>
      <c r="AC1975" s="15"/>
      <c r="AD1975" s="15"/>
      <c r="AE1975" s="15"/>
      <c r="AF1975" s="15"/>
      <c r="AG1975" s="15"/>
      <c r="AH1975" s="15"/>
      <c r="AI1975" s="15"/>
      <c r="AJ1975" s="19"/>
      <c r="AK1975" s="15"/>
      <c r="AL1975" s="15"/>
      <c r="AM1975" s="15"/>
      <c r="AN1975" s="15"/>
      <c r="AO1975" s="27"/>
    </row>
    <row r="1976" spans="1:41" x14ac:dyDescent="0.25">
      <c r="A1976" s="35">
        <v>110</v>
      </c>
      <c r="B1976" s="36" t="s">
        <v>4537</v>
      </c>
      <c r="C1976" s="35">
        <v>1</v>
      </c>
      <c r="D1976" s="35" t="s">
        <v>660</v>
      </c>
      <c r="E1976" s="35">
        <v>0</v>
      </c>
      <c r="F1976" s="51">
        <v>5</v>
      </c>
      <c r="G1976" s="35">
        <f t="shared" si="24"/>
        <v>5</v>
      </c>
      <c r="H1976" s="37">
        <v>0.62</v>
      </c>
      <c r="I1976" s="37">
        <v>1.2</v>
      </c>
      <c r="J1976" s="37">
        <v>5.74</v>
      </c>
      <c r="K1976" s="37">
        <v>4.5999999999999996</v>
      </c>
      <c r="L1976" s="37">
        <v>11.66</v>
      </c>
      <c r="M1976" s="37">
        <v>23.82</v>
      </c>
      <c r="N1976" s="37">
        <v>29.78</v>
      </c>
      <c r="O1976" s="37">
        <v>46.4</v>
      </c>
      <c r="P1976" s="37"/>
      <c r="Q1976" s="38" t="s">
        <v>6</v>
      </c>
      <c r="R1976" s="39">
        <v>5</v>
      </c>
      <c r="S1976" s="39">
        <v>5.45</v>
      </c>
      <c r="T1976" s="39">
        <v>5.65</v>
      </c>
      <c r="U1976" s="39">
        <v>4.5599999999999996</v>
      </c>
      <c r="V1976" s="39">
        <v>4.5999999999999996</v>
      </c>
      <c r="W1976" s="39">
        <v>4.92</v>
      </c>
      <c r="X1976" s="37">
        <v>4.1580000000000004</v>
      </c>
      <c r="Y1976" s="37">
        <v>0.27500000000000002</v>
      </c>
      <c r="Z1976" s="37">
        <v>15.07</v>
      </c>
      <c r="AA1976" s="37">
        <v>1.47</v>
      </c>
      <c r="AB1976" s="37">
        <v>2</v>
      </c>
      <c r="AC1976" s="37">
        <v>0.52</v>
      </c>
      <c r="AD1976" s="37">
        <v>34.119999999999997</v>
      </c>
      <c r="AE1976" s="37">
        <v>15.5</v>
      </c>
      <c r="AF1976" s="37">
        <v>2.29</v>
      </c>
      <c r="AG1976" s="37">
        <v>0.32</v>
      </c>
      <c r="AH1976" s="37">
        <v>0.56000000000000005</v>
      </c>
      <c r="AI1976" s="37">
        <v>14.5</v>
      </c>
      <c r="AJ1976" s="39">
        <v>76</v>
      </c>
      <c r="AK1976" s="37"/>
      <c r="AL1976" s="37"/>
      <c r="AM1976" s="37"/>
      <c r="AN1976" s="37"/>
      <c r="AO1976" s="40">
        <v>57.5</v>
      </c>
    </row>
    <row r="1977" spans="1:41" x14ac:dyDescent="0.25">
      <c r="A1977" s="35">
        <v>110</v>
      </c>
      <c r="B1977" s="36" t="s">
        <v>4537</v>
      </c>
      <c r="C1977" s="35">
        <v>2</v>
      </c>
      <c r="D1977" s="35" t="s">
        <v>684</v>
      </c>
      <c r="E1977" s="35">
        <v>5</v>
      </c>
      <c r="F1977" s="51">
        <v>17</v>
      </c>
      <c r="G1977" s="35">
        <f t="shared" si="24"/>
        <v>12</v>
      </c>
      <c r="H1977" s="37">
        <v>0.02</v>
      </c>
      <c r="I1977" s="37">
        <v>0.1</v>
      </c>
      <c r="J1977" s="37">
        <v>0.3</v>
      </c>
      <c r="K1977" s="37">
        <v>1.7</v>
      </c>
      <c r="L1977" s="37">
        <v>10.4</v>
      </c>
      <c r="M1977" s="37">
        <v>12.52</v>
      </c>
      <c r="N1977" s="37">
        <v>59.08</v>
      </c>
      <c r="O1977" s="37">
        <v>28.4</v>
      </c>
      <c r="P1977" s="37"/>
      <c r="Q1977" s="38" t="s">
        <v>354</v>
      </c>
      <c r="R1977" s="39">
        <v>6.2</v>
      </c>
      <c r="S1977" s="39">
        <v>6.25</v>
      </c>
      <c r="T1977" s="39">
        <v>7.35</v>
      </c>
      <c r="U1977" s="39">
        <v>5.05</v>
      </c>
      <c r="V1977" s="39">
        <v>5.5</v>
      </c>
      <c r="W1977" s="39">
        <v>5.48</v>
      </c>
      <c r="X1977" s="37">
        <v>0.64</v>
      </c>
      <c r="Y1977" s="37">
        <v>7.9000000000000001E-2</v>
      </c>
      <c r="Z1977" s="37">
        <v>8.02</v>
      </c>
      <c r="AA1977" s="37">
        <v>1.58</v>
      </c>
      <c r="AB1977" s="37">
        <v>1.5</v>
      </c>
      <c r="AC1977" s="37">
        <v>0.15</v>
      </c>
      <c r="AD1977" s="37">
        <v>13.12</v>
      </c>
      <c r="AE1977" s="37">
        <v>5.2</v>
      </c>
      <c r="AF1977" s="37">
        <v>2.08</v>
      </c>
      <c r="AG1977" s="37">
        <v>0.32</v>
      </c>
      <c r="AH1977" s="37">
        <v>0.23</v>
      </c>
      <c r="AI1977" s="37">
        <v>5</v>
      </c>
      <c r="AJ1977" s="39">
        <v>82</v>
      </c>
      <c r="AK1977" s="37"/>
      <c r="AL1977" s="37"/>
      <c r="AM1977" s="37"/>
      <c r="AN1977" s="37"/>
      <c r="AO1977" s="40">
        <v>61.88</v>
      </c>
    </row>
    <row r="1978" spans="1:41" x14ac:dyDescent="0.25">
      <c r="A1978" s="41">
        <v>110</v>
      </c>
      <c r="B1978" s="42" t="s">
        <v>4537</v>
      </c>
      <c r="C1978" s="41">
        <v>3</v>
      </c>
      <c r="D1978" s="41" t="s">
        <v>290</v>
      </c>
      <c r="E1978" s="41">
        <v>17</v>
      </c>
      <c r="F1978" s="49">
        <v>43</v>
      </c>
      <c r="G1978" s="41">
        <f t="shared" si="24"/>
        <v>26</v>
      </c>
      <c r="H1978" s="43">
        <v>0.12</v>
      </c>
      <c r="I1978" s="43">
        <v>0.1</v>
      </c>
      <c r="J1978" s="43">
        <v>0.2</v>
      </c>
      <c r="K1978" s="43">
        <v>6.5</v>
      </c>
      <c r="L1978" s="43">
        <v>47.7</v>
      </c>
      <c r="M1978" s="43">
        <v>54.62</v>
      </c>
      <c r="N1978" s="43">
        <v>26.98</v>
      </c>
      <c r="O1978" s="43">
        <v>18.399999999999999</v>
      </c>
      <c r="P1978" s="43"/>
      <c r="Q1978" s="44" t="s">
        <v>506</v>
      </c>
      <c r="R1978" s="45">
        <v>6.75</v>
      </c>
      <c r="S1978" s="45">
        <v>6.85</v>
      </c>
      <c r="T1978" s="45">
        <v>7.3</v>
      </c>
      <c r="U1978" s="45">
        <v>5</v>
      </c>
      <c r="V1978" s="45">
        <v>5.2</v>
      </c>
      <c r="W1978" s="45">
        <v>5.6</v>
      </c>
      <c r="X1978" s="43">
        <v>0.217</v>
      </c>
      <c r="Y1978" s="43">
        <v>3.6999999999999998E-2</v>
      </c>
      <c r="Z1978" s="43">
        <v>5.76</v>
      </c>
      <c r="AA1978" s="43">
        <v>1.51</v>
      </c>
      <c r="AB1978" s="43">
        <v>1.5</v>
      </c>
      <c r="AC1978" s="43">
        <v>0.13</v>
      </c>
      <c r="AD1978" s="43">
        <v>10.23</v>
      </c>
      <c r="AE1978" s="43">
        <v>4.95</v>
      </c>
      <c r="AF1978" s="43">
        <v>1.92</v>
      </c>
      <c r="AG1978" s="43">
        <v>0.46</v>
      </c>
      <c r="AH1978" s="43">
        <v>0.24</v>
      </c>
      <c r="AI1978" s="43">
        <v>2.5</v>
      </c>
      <c r="AJ1978" s="45">
        <v>72</v>
      </c>
      <c r="AK1978" s="43"/>
      <c r="AL1978" s="43"/>
      <c r="AM1978" s="43"/>
      <c r="AN1978" s="43"/>
      <c r="AO1978" s="46">
        <v>75.56</v>
      </c>
    </row>
    <row r="1979" spans="1:41" x14ac:dyDescent="0.25">
      <c r="A1979" s="41">
        <v>110</v>
      </c>
      <c r="B1979" s="42" t="s">
        <v>4537</v>
      </c>
      <c r="C1979" s="41">
        <v>4</v>
      </c>
      <c r="D1979" s="41" t="s">
        <v>302</v>
      </c>
      <c r="E1979" s="41">
        <v>43</v>
      </c>
      <c r="F1979" s="49">
        <v>70</v>
      </c>
      <c r="G1979" s="41">
        <f t="shared" si="24"/>
        <v>27</v>
      </c>
      <c r="H1979" s="43">
        <v>0.22</v>
      </c>
      <c r="I1979" s="43">
        <v>0.2</v>
      </c>
      <c r="J1979" s="43">
        <v>4</v>
      </c>
      <c r="K1979" s="43">
        <v>28</v>
      </c>
      <c r="L1979" s="43">
        <v>20</v>
      </c>
      <c r="M1979" s="43">
        <v>52.42</v>
      </c>
      <c r="N1979" s="43">
        <v>37.18</v>
      </c>
      <c r="O1979" s="43">
        <v>10.4</v>
      </c>
      <c r="P1979" s="43"/>
      <c r="Q1979" s="44" t="s">
        <v>506</v>
      </c>
      <c r="R1979" s="45">
        <v>7.1</v>
      </c>
      <c r="S1979" s="45">
        <v>7.35</v>
      </c>
      <c r="T1979" s="45">
        <v>7.85</v>
      </c>
      <c r="U1979" s="45">
        <v>5.75</v>
      </c>
      <c r="V1979" s="45">
        <v>6</v>
      </c>
      <c r="W1979" s="45">
        <v>6</v>
      </c>
      <c r="X1979" s="43">
        <v>0.23699999999999999</v>
      </c>
      <c r="Y1979" s="43">
        <v>3.2000000000000001E-2</v>
      </c>
      <c r="Z1979" s="43">
        <v>7.37</v>
      </c>
      <c r="AA1979" s="43">
        <v>1.38</v>
      </c>
      <c r="AB1979" s="43">
        <v>1.5</v>
      </c>
      <c r="AC1979" s="43">
        <v>0.3</v>
      </c>
      <c r="AD1979" s="43">
        <v>9.81</v>
      </c>
      <c r="AE1979" s="43">
        <v>4.5999999999999996</v>
      </c>
      <c r="AF1979" s="43">
        <v>2.2200000000000002</v>
      </c>
      <c r="AG1979" s="43">
        <v>0.4</v>
      </c>
      <c r="AH1979" s="43">
        <v>0.17</v>
      </c>
      <c r="AI1979" s="43">
        <v>2.25</v>
      </c>
      <c r="AJ1979" s="45">
        <v>50</v>
      </c>
      <c r="AK1979" s="43"/>
      <c r="AL1979" s="43"/>
      <c r="AM1979" s="43"/>
      <c r="AN1979" s="43"/>
      <c r="AO1979" s="46">
        <v>77.06</v>
      </c>
    </row>
    <row r="1980" spans="1:41" x14ac:dyDescent="0.25">
      <c r="A1980" s="3">
        <v>110</v>
      </c>
      <c r="B1980" s="11" t="s">
        <v>4537</v>
      </c>
      <c r="C1980" s="3">
        <v>5</v>
      </c>
      <c r="D1980" s="3" t="s">
        <v>763</v>
      </c>
      <c r="E1980" s="3">
        <v>70</v>
      </c>
      <c r="F1980" s="50">
        <v>90</v>
      </c>
      <c r="G1980" s="3">
        <f t="shared" si="24"/>
        <v>20</v>
      </c>
      <c r="H1980" s="15">
        <v>0.12</v>
      </c>
      <c r="I1980" s="15">
        <v>0.5</v>
      </c>
      <c r="J1980" s="15">
        <v>0.2</v>
      </c>
      <c r="K1980" s="15">
        <v>2.2000000000000002</v>
      </c>
      <c r="L1980" s="15">
        <v>14.2</v>
      </c>
      <c r="M1980" s="15">
        <v>17.22</v>
      </c>
      <c r="N1980" s="15">
        <v>60.38</v>
      </c>
      <c r="O1980" s="15">
        <v>22.4</v>
      </c>
      <c r="P1980" s="15"/>
      <c r="Q1980" s="23" t="s">
        <v>283</v>
      </c>
      <c r="R1980" s="19">
        <v>7.9</v>
      </c>
      <c r="S1980" s="19">
        <v>8.1</v>
      </c>
      <c r="T1980" s="19">
        <v>8.15</v>
      </c>
      <c r="U1980" s="19">
        <v>6.85</v>
      </c>
      <c r="V1980" s="19">
        <v>6.9</v>
      </c>
      <c r="W1980" s="19">
        <v>7.1</v>
      </c>
      <c r="X1980" s="15">
        <v>0.30299999999999999</v>
      </c>
      <c r="Y1980" s="15">
        <v>3.6999999999999998E-2</v>
      </c>
      <c r="Z1980" s="15">
        <v>8.0299999999999994</v>
      </c>
      <c r="AA1980" s="15">
        <v>1.69</v>
      </c>
      <c r="AB1980" s="15">
        <v>3</v>
      </c>
      <c r="AC1980" s="15">
        <v>0.77</v>
      </c>
      <c r="AD1980" s="15">
        <v>12.23</v>
      </c>
      <c r="AE1980" s="15">
        <v>8.1999999999999993</v>
      </c>
      <c r="AF1980" s="15">
        <v>2.44</v>
      </c>
      <c r="AG1980" s="15">
        <v>0.6</v>
      </c>
      <c r="AH1980" s="15">
        <v>0.22</v>
      </c>
      <c r="AI1980" s="15">
        <v>1.75</v>
      </c>
      <c r="AJ1980" s="19">
        <v>50</v>
      </c>
      <c r="AK1980" s="15"/>
      <c r="AL1980" s="15"/>
      <c r="AM1980" s="15"/>
      <c r="AN1980" s="15"/>
      <c r="AO1980" s="27">
        <v>85.69</v>
      </c>
    </row>
    <row r="1981" spans="1:41" x14ac:dyDescent="0.25">
      <c r="A1981" s="3">
        <v>110</v>
      </c>
      <c r="B1981" s="11" t="s">
        <v>4537</v>
      </c>
      <c r="C1981" s="3">
        <v>6</v>
      </c>
      <c r="D1981" s="3" t="s">
        <v>1003</v>
      </c>
      <c r="E1981" s="3">
        <v>90</v>
      </c>
      <c r="F1981" s="50">
        <v>120</v>
      </c>
      <c r="G1981" s="3">
        <f t="shared" si="24"/>
        <v>30</v>
      </c>
      <c r="H1981" s="15">
        <v>0.38</v>
      </c>
      <c r="I1981" s="15">
        <v>0.34</v>
      </c>
      <c r="J1981" s="15">
        <v>0.5</v>
      </c>
      <c r="K1981" s="15">
        <v>3.2</v>
      </c>
      <c r="L1981" s="15">
        <v>8.1</v>
      </c>
      <c r="M1981" s="15">
        <v>12.52</v>
      </c>
      <c r="N1981" s="15">
        <v>57.08</v>
      </c>
      <c r="O1981" s="15">
        <v>30.4</v>
      </c>
      <c r="P1981" s="15"/>
      <c r="Q1981" s="23" t="s">
        <v>354</v>
      </c>
      <c r="R1981" s="19">
        <v>8.0500000000000007</v>
      </c>
      <c r="S1981" s="19">
        <v>8.4</v>
      </c>
      <c r="T1981" s="19">
        <v>8.4</v>
      </c>
      <c r="U1981" s="19">
        <v>6.9</v>
      </c>
      <c r="V1981" s="19">
        <v>7.15</v>
      </c>
      <c r="W1981" s="19">
        <v>7.4</v>
      </c>
      <c r="X1981" s="15">
        <v>0.35599999999999998</v>
      </c>
      <c r="Y1981" s="15">
        <v>0.06</v>
      </c>
      <c r="Z1981" s="15">
        <v>5.92</v>
      </c>
      <c r="AA1981" s="15">
        <v>1.7</v>
      </c>
      <c r="AB1981" s="15">
        <v>4.5</v>
      </c>
      <c r="AC1981" s="15">
        <v>0.86</v>
      </c>
      <c r="AD1981" s="15">
        <v>13.96</v>
      </c>
      <c r="AE1981" s="15">
        <v>8.6999999999999993</v>
      </c>
      <c r="AF1981" s="15">
        <v>2.9</v>
      </c>
      <c r="AG1981" s="15">
        <v>0.66</v>
      </c>
      <c r="AH1981" s="15">
        <v>0.19</v>
      </c>
      <c r="AI1981" s="15">
        <v>1.5</v>
      </c>
      <c r="AJ1981" s="19">
        <v>50</v>
      </c>
      <c r="AK1981" s="15"/>
      <c r="AL1981" s="15"/>
      <c r="AM1981" s="15"/>
      <c r="AN1981" s="15"/>
      <c r="AO1981" s="27">
        <v>89.25</v>
      </c>
    </row>
    <row r="1982" spans="1:41" x14ac:dyDescent="0.25">
      <c r="A1982" s="3">
        <v>110</v>
      </c>
      <c r="B1982" s="11" t="s">
        <v>4537</v>
      </c>
      <c r="C1982" s="3">
        <v>7</v>
      </c>
      <c r="D1982" s="3" t="s">
        <v>1309</v>
      </c>
      <c r="E1982" s="3">
        <v>120</v>
      </c>
      <c r="F1982" s="50">
        <v>150</v>
      </c>
      <c r="G1982" s="3">
        <f t="shared" si="24"/>
        <v>30</v>
      </c>
      <c r="H1982" s="15">
        <v>0.2</v>
      </c>
      <c r="I1982" s="15">
        <v>0.42</v>
      </c>
      <c r="J1982" s="15">
        <v>0.2</v>
      </c>
      <c r="K1982" s="15">
        <v>9.4</v>
      </c>
      <c r="L1982" s="15">
        <v>21.6</v>
      </c>
      <c r="M1982" s="15">
        <v>31.82</v>
      </c>
      <c r="N1982" s="15">
        <v>47.78</v>
      </c>
      <c r="O1982" s="15">
        <v>20.399999999999999</v>
      </c>
      <c r="P1982" s="15"/>
      <c r="Q1982" s="23" t="s">
        <v>225</v>
      </c>
      <c r="R1982" s="19">
        <v>8.1</v>
      </c>
      <c r="S1982" s="19">
        <v>8.5</v>
      </c>
      <c r="T1982" s="19">
        <v>8.5</v>
      </c>
      <c r="U1982" s="19">
        <v>7</v>
      </c>
      <c r="V1982" s="19">
        <v>7.4</v>
      </c>
      <c r="W1982" s="19">
        <v>7.55</v>
      </c>
      <c r="X1982" s="15">
        <v>0.25</v>
      </c>
      <c r="Y1982" s="15">
        <v>4.5999999999999999E-2</v>
      </c>
      <c r="Z1982" s="15">
        <v>5.42</v>
      </c>
      <c r="AA1982" s="15">
        <v>1.58</v>
      </c>
      <c r="AB1982" s="15">
        <v>5</v>
      </c>
      <c r="AC1982" s="15">
        <v>0.97</v>
      </c>
      <c r="AD1982" s="15">
        <v>11.83</v>
      </c>
      <c r="AE1982" s="15">
        <v>9.6</v>
      </c>
      <c r="AF1982" s="15">
        <v>0.43</v>
      </c>
      <c r="AG1982" s="15">
        <v>0.56000000000000005</v>
      </c>
      <c r="AH1982" s="15">
        <v>0.22</v>
      </c>
      <c r="AI1982" s="15">
        <v>0.5</v>
      </c>
      <c r="AJ1982" s="19">
        <v>40</v>
      </c>
      <c r="AK1982" s="15"/>
      <c r="AL1982" s="15"/>
      <c r="AM1982" s="15"/>
      <c r="AN1982" s="15"/>
      <c r="AO1982" s="27">
        <v>95.59</v>
      </c>
    </row>
    <row r="1983" spans="1:41" x14ac:dyDescent="0.25">
      <c r="A1983" s="3">
        <v>110</v>
      </c>
      <c r="B1983" s="11" t="s">
        <v>4537</v>
      </c>
      <c r="C1983" s="3">
        <v>8</v>
      </c>
      <c r="D1983" s="3" t="s">
        <v>1760</v>
      </c>
      <c r="E1983" s="3">
        <v>150</v>
      </c>
      <c r="F1983" s="50">
        <v>0</v>
      </c>
      <c r="G1983" s="3">
        <f t="shared" si="24"/>
        <v>-150</v>
      </c>
      <c r="H1983" s="15">
        <v>0.42</v>
      </c>
      <c r="I1983" s="15">
        <v>0.3</v>
      </c>
      <c r="J1983" s="15">
        <v>0.2</v>
      </c>
      <c r="K1983" s="15">
        <v>1.5</v>
      </c>
      <c r="L1983" s="15">
        <v>26.84</v>
      </c>
      <c r="M1983" s="15">
        <v>29.26</v>
      </c>
      <c r="N1983" s="15">
        <v>56.34</v>
      </c>
      <c r="O1983" s="15">
        <v>14.4</v>
      </c>
      <c r="P1983" s="15"/>
      <c r="Q1983" s="23" t="s">
        <v>283</v>
      </c>
      <c r="R1983" s="19">
        <v>7.7</v>
      </c>
      <c r="S1983" s="19">
        <v>8.15</v>
      </c>
      <c r="T1983" s="19">
        <v>8.5</v>
      </c>
      <c r="U1983" s="19">
        <v>6.95</v>
      </c>
      <c r="V1983" s="19">
        <v>7.35</v>
      </c>
      <c r="W1983" s="19">
        <v>7.5</v>
      </c>
      <c r="X1983" s="15">
        <v>0.28299999999999997</v>
      </c>
      <c r="Y1983" s="15">
        <v>3.6999999999999998E-2</v>
      </c>
      <c r="Z1983" s="15">
        <v>7.5</v>
      </c>
      <c r="AA1983" s="15">
        <v>1.79</v>
      </c>
      <c r="AB1983" s="15">
        <v>3.5</v>
      </c>
      <c r="AC1983" s="15">
        <v>0.86</v>
      </c>
      <c r="AD1983" s="15">
        <v>7.98</v>
      </c>
      <c r="AE1983" s="15">
        <v>4</v>
      </c>
      <c r="AF1983" s="15">
        <v>2.35</v>
      </c>
      <c r="AG1983" s="15">
        <v>0.56999999999999995</v>
      </c>
      <c r="AH1983" s="15">
        <v>0.23</v>
      </c>
      <c r="AI1983" s="15">
        <v>0.75</v>
      </c>
      <c r="AJ1983" s="19">
        <v>50</v>
      </c>
      <c r="AK1983" s="15"/>
      <c r="AL1983" s="15"/>
      <c r="AM1983" s="15"/>
      <c r="AN1983" s="15"/>
      <c r="AO1983" s="27">
        <v>90.6</v>
      </c>
    </row>
    <row r="1984" spans="1:41" x14ac:dyDescent="0.25">
      <c r="A1984" s="3"/>
      <c r="B1984" s="11"/>
      <c r="C1984" s="3"/>
      <c r="D1984" s="3"/>
      <c r="E1984" s="3"/>
      <c r="F1984" s="50"/>
      <c r="G1984" s="3"/>
      <c r="H1984" s="15"/>
      <c r="I1984" s="15"/>
      <c r="J1984" s="15"/>
      <c r="K1984" s="15"/>
      <c r="L1984" s="15"/>
      <c r="M1984" s="15"/>
      <c r="N1984" s="15"/>
      <c r="O1984" s="15"/>
      <c r="P1984" s="15"/>
      <c r="Q1984" s="23"/>
      <c r="R1984" s="19"/>
      <c r="S1984" s="19"/>
      <c r="T1984" s="19"/>
      <c r="U1984" s="19"/>
      <c r="V1984" s="19"/>
      <c r="W1984" s="19"/>
      <c r="X1984" s="15"/>
      <c r="Y1984" s="15"/>
      <c r="Z1984" s="15"/>
      <c r="AA1984" s="15"/>
      <c r="AB1984" s="15"/>
      <c r="AC1984" s="15"/>
      <c r="AD1984" s="15"/>
      <c r="AE1984" s="15"/>
      <c r="AF1984" s="15"/>
      <c r="AG1984" s="15"/>
      <c r="AH1984" s="15"/>
      <c r="AI1984" s="15"/>
      <c r="AJ1984" s="19"/>
      <c r="AK1984" s="15"/>
      <c r="AL1984" s="15"/>
      <c r="AM1984" s="15"/>
      <c r="AN1984" s="15"/>
      <c r="AO1984" s="27"/>
    </row>
    <row r="1985" spans="1:41" x14ac:dyDescent="0.25">
      <c r="A1985" s="3"/>
      <c r="B1985" s="11"/>
      <c r="C1985" s="3"/>
      <c r="D1985" s="3"/>
      <c r="E1985" s="3"/>
      <c r="F1985" s="50"/>
      <c r="G1985" s="3"/>
      <c r="H1985" s="15"/>
      <c r="I1985" s="15"/>
      <c r="J1985" s="15"/>
      <c r="K1985" s="15"/>
      <c r="L1985" s="15"/>
      <c r="M1985" s="15"/>
      <c r="N1985" s="15"/>
      <c r="O1985" s="15"/>
      <c r="P1985" s="15"/>
      <c r="Q1985" s="23"/>
      <c r="R1985" s="19"/>
      <c r="S1985" s="19"/>
      <c r="T1985" s="19"/>
      <c r="U1985" s="19"/>
      <c r="V1985" s="19"/>
      <c r="W1985" s="19"/>
      <c r="X1985" s="15"/>
      <c r="Y1985" s="15"/>
      <c r="Z1985" s="15"/>
      <c r="AA1985" s="15"/>
      <c r="AB1985" s="15"/>
      <c r="AC1985" s="15"/>
      <c r="AD1985" s="15"/>
      <c r="AE1985" s="15"/>
      <c r="AF1985" s="15"/>
      <c r="AG1985" s="15"/>
      <c r="AH1985" s="15"/>
      <c r="AI1985" s="15"/>
      <c r="AJ1985" s="19"/>
      <c r="AK1985" s="15"/>
      <c r="AL1985" s="15"/>
      <c r="AM1985" s="15"/>
      <c r="AN1985" s="15"/>
      <c r="AO1985" s="27"/>
    </row>
    <row r="1986" spans="1:41" x14ac:dyDescent="0.25">
      <c r="A1986" s="35">
        <v>111</v>
      </c>
      <c r="B1986" s="36" t="s">
        <v>4537</v>
      </c>
      <c r="C1986" s="35">
        <v>1</v>
      </c>
      <c r="D1986" s="35" t="s">
        <v>6</v>
      </c>
      <c r="E1986" s="35">
        <v>0</v>
      </c>
      <c r="F1986" s="51">
        <v>11</v>
      </c>
      <c r="G1986" s="35">
        <f t="shared" si="24"/>
        <v>11</v>
      </c>
      <c r="H1986" s="37">
        <v>0.24</v>
      </c>
      <c r="I1986" s="37">
        <v>0.34</v>
      </c>
      <c r="J1986" s="37">
        <v>1.98</v>
      </c>
      <c r="K1986" s="37">
        <v>17.46</v>
      </c>
      <c r="L1986" s="37">
        <v>29.73</v>
      </c>
      <c r="M1986" s="37">
        <v>49.75</v>
      </c>
      <c r="N1986" s="37">
        <v>40.229999999999997</v>
      </c>
      <c r="O1986" s="37">
        <v>10.02</v>
      </c>
      <c r="P1986" s="37"/>
      <c r="Q1986" s="38" t="s">
        <v>225</v>
      </c>
      <c r="R1986" s="39">
        <v>4.9000000000000004</v>
      </c>
      <c r="S1986" s="39">
        <v>5.05</v>
      </c>
      <c r="T1986" s="39">
        <v>5.4</v>
      </c>
      <c r="U1986" s="39">
        <v>4</v>
      </c>
      <c r="V1986" s="39">
        <v>4.25</v>
      </c>
      <c r="W1986" s="39">
        <v>4.4000000000000004</v>
      </c>
      <c r="X1986" s="37">
        <v>0.67300000000000004</v>
      </c>
      <c r="Y1986" s="37">
        <v>7.0999999999999994E-2</v>
      </c>
      <c r="Z1986" s="37">
        <v>9.42</v>
      </c>
      <c r="AA1986" s="37">
        <v>1.58</v>
      </c>
      <c r="AB1986" s="37">
        <v>0.5</v>
      </c>
      <c r="AC1986" s="37">
        <v>0.11</v>
      </c>
      <c r="AD1986" s="37">
        <v>7.5</v>
      </c>
      <c r="AE1986" s="37">
        <v>1.7</v>
      </c>
      <c r="AF1986" s="37">
        <v>0.84</v>
      </c>
      <c r="AG1986" s="37">
        <v>0.37</v>
      </c>
      <c r="AH1986" s="37">
        <v>0.15</v>
      </c>
      <c r="AI1986" s="37">
        <v>3.75</v>
      </c>
      <c r="AJ1986" s="39">
        <v>50</v>
      </c>
      <c r="AK1986" s="37"/>
      <c r="AL1986" s="37"/>
      <c r="AM1986" s="37"/>
      <c r="AN1986" s="37"/>
      <c r="AO1986" s="40">
        <v>50</v>
      </c>
    </row>
    <row r="1987" spans="1:41" x14ac:dyDescent="0.25">
      <c r="A1987" s="35">
        <v>111</v>
      </c>
      <c r="B1987" s="36" t="s">
        <v>4537</v>
      </c>
      <c r="C1987" s="35">
        <v>2</v>
      </c>
      <c r="D1987" s="35" t="s">
        <v>339</v>
      </c>
      <c r="E1987" s="35">
        <v>11</v>
      </c>
      <c r="F1987" s="51">
        <v>25</v>
      </c>
      <c r="G1987" s="35">
        <f t="shared" si="24"/>
        <v>14</v>
      </c>
      <c r="H1987" s="37">
        <v>0.13</v>
      </c>
      <c r="I1987" s="37">
        <v>0.38</v>
      </c>
      <c r="J1987" s="37">
        <v>1.49</v>
      </c>
      <c r="K1987" s="37">
        <v>15.78</v>
      </c>
      <c r="L1987" s="37">
        <v>31.99</v>
      </c>
      <c r="M1987" s="37">
        <v>49.77</v>
      </c>
      <c r="N1987" s="37">
        <v>35.22</v>
      </c>
      <c r="O1987" s="37">
        <v>15.01</v>
      </c>
      <c r="P1987" s="37"/>
      <c r="Q1987" s="38" t="s">
        <v>225</v>
      </c>
      <c r="R1987" s="39">
        <v>4.8499999999999996</v>
      </c>
      <c r="S1987" s="39">
        <v>4.9000000000000004</v>
      </c>
      <c r="T1987" s="39">
        <v>5.25</v>
      </c>
      <c r="U1987" s="39">
        <v>3.6</v>
      </c>
      <c r="V1987" s="39">
        <v>4.05</v>
      </c>
      <c r="W1987" s="39">
        <v>4.2</v>
      </c>
      <c r="X1987" s="37">
        <v>0.33</v>
      </c>
      <c r="Y1987" s="37">
        <v>3.2000000000000001E-2</v>
      </c>
      <c r="Z1987" s="37">
        <v>10.24</v>
      </c>
      <c r="AA1987" s="37">
        <v>1.7</v>
      </c>
      <c r="AB1987" s="37">
        <v>0.5</v>
      </c>
      <c r="AC1987" s="37">
        <v>0.8</v>
      </c>
      <c r="AD1987" s="37">
        <v>6.56</v>
      </c>
      <c r="AE1987" s="37">
        <v>1.6</v>
      </c>
      <c r="AF1987" s="37">
        <v>0.62</v>
      </c>
      <c r="AG1987" s="37">
        <v>0.4</v>
      </c>
      <c r="AH1987" s="37">
        <v>0.1</v>
      </c>
      <c r="AI1987" s="37">
        <v>3</v>
      </c>
      <c r="AJ1987" s="39">
        <v>44</v>
      </c>
      <c r="AK1987" s="37"/>
      <c r="AL1987" s="37"/>
      <c r="AM1987" s="37"/>
      <c r="AN1987" s="37"/>
      <c r="AO1987" s="40">
        <v>54.76</v>
      </c>
    </row>
    <row r="1988" spans="1:41" x14ac:dyDescent="0.25">
      <c r="A1988" s="41">
        <v>111</v>
      </c>
      <c r="B1988" s="42" t="s">
        <v>4537</v>
      </c>
      <c r="C1988" s="41">
        <v>3</v>
      </c>
      <c r="D1988" s="41" t="s">
        <v>2915</v>
      </c>
      <c r="E1988" s="41">
        <v>25</v>
      </c>
      <c r="F1988" s="49">
        <v>44</v>
      </c>
      <c r="G1988" s="41">
        <f t="shared" si="24"/>
        <v>19</v>
      </c>
      <c r="H1988" s="43">
        <v>0.35</v>
      </c>
      <c r="I1988" s="43">
        <v>0.73</v>
      </c>
      <c r="J1988" s="43">
        <v>1.59</v>
      </c>
      <c r="K1988" s="43">
        <v>13.96</v>
      </c>
      <c r="L1988" s="43">
        <v>32.35</v>
      </c>
      <c r="M1988" s="43">
        <v>48.98</v>
      </c>
      <c r="N1988" s="43">
        <v>34.32</v>
      </c>
      <c r="O1988" s="43">
        <v>16.7</v>
      </c>
      <c r="P1988" s="43"/>
      <c r="Q1988" s="44" t="s">
        <v>225</v>
      </c>
      <c r="R1988" s="45">
        <v>4.8499999999999996</v>
      </c>
      <c r="S1988" s="45">
        <v>5.2</v>
      </c>
      <c r="T1988" s="45">
        <v>5.2</v>
      </c>
      <c r="U1988" s="45">
        <v>3.55</v>
      </c>
      <c r="V1988" s="45">
        <v>3.75</v>
      </c>
      <c r="W1988" s="45">
        <v>4.0999999999999996</v>
      </c>
      <c r="X1988" s="43">
        <v>0.27700000000000002</v>
      </c>
      <c r="Y1988" s="43">
        <v>0.04</v>
      </c>
      <c r="Z1988" s="43">
        <v>6.82</v>
      </c>
      <c r="AA1988" s="43">
        <v>1.67</v>
      </c>
      <c r="AB1988" s="43">
        <v>0.5</v>
      </c>
      <c r="AC1988" s="43">
        <v>0.06</v>
      </c>
      <c r="AD1988" s="43">
        <v>7.19</v>
      </c>
      <c r="AE1988" s="43">
        <v>1.6</v>
      </c>
      <c r="AF1988" s="43">
        <v>1.1100000000000001</v>
      </c>
      <c r="AG1988" s="43">
        <v>0.39</v>
      </c>
      <c r="AH1988" s="43">
        <v>0.09</v>
      </c>
      <c r="AI1988" s="43">
        <v>3.5</v>
      </c>
      <c r="AJ1988" s="45">
        <v>44</v>
      </c>
      <c r="AK1988" s="43"/>
      <c r="AL1988" s="43"/>
      <c r="AM1988" s="43"/>
      <c r="AN1988" s="43"/>
      <c r="AO1988" s="46">
        <v>51.32</v>
      </c>
    </row>
    <row r="1989" spans="1:41" x14ac:dyDescent="0.25">
      <c r="A1989" s="41">
        <v>111</v>
      </c>
      <c r="B1989" s="42" t="s">
        <v>4537</v>
      </c>
      <c r="C1989" s="41">
        <v>4</v>
      </c>
      <c r="D1989" s="41" t="s">
        <v>95</v>
      </c>
      <c r="E1989" s="41">
        <v>44</v>
      </c>
      <c r="F1989" s="49">
        <v>68</v>
      </c>
      <c r="G1989" s="41">
        <f t="shared" ref="G1989:G2068" si="25">F1989-E1989</f>
        <v>24</v>
      </c>
      <c r="H1989" s="43">
        <v>0.18</v>
      </c>
      <c r="I1989" s="43">
        <v>0.4</v>
      </c>
      <c r="J1989" s="43">
        <v>0.7</v>
      </c>
      <c r="K1989" s="43">
        <v>12.78</v>
      </c>
      <c r="L1989" s="43">
        <v>38.049999999999997</v>
      </c>
      <c r="M1989" s="43">
        <v>52.11</v>
      </c>
      <c r="N1989" s="43">
        <v>31.69</v>
      </c>
      <c r="O1989" s="43">
        <v>16.2</v>
      </c>
      <c r="P1989" s="43"/>
      <c r="Q1989" s="44" t="s">
        <v>506</v>
      </c>
      <c r="R1989" s="45">
        <v>5</v>
      </c>
      <c r="S1989" s="45">
        <v>5.25</v>
      </c>
      <c r="T1989" s="45">
        <v>5.85</v>
      </c>
      <c r="U1989" s="45">
        <v>3.55</v>
      </c>
      <c r="V1989" s="45">
        <v>3.8</v>
      </c>
      <c r="W1989" s="45">
        <v>4.0999999999999996</v>
      </c>
      <c r="X1989" s="43">
        <v>0.16500000000000001</v>
      </c>
      <c r="Y1989" s="43">
        <v>3.5000000000000003E-2</v>
      </c>
      <c r="Z1989" s="43">
        <v>4.71</v>
      </c>
      <c r="AA1989" s="43">
        <v>1.7</v>
      </c>
      <c r="AB1989" s="43">
        <v>0.5</v>
      </c>
      <c r="AC1989" s="43">
        <v>0.05</v>
      </c>
      <c r="AD1989" s="43">
        <v>5.93</v>
      </c>
      <c r="AE1989" s="43">
        <v>1.4</v>
      </c>
      <c r="AF1989" s="43">
        <v>1.18</v>
      </c>
      <c r="AG1989" s="43">
        <v>0.39</v>
      </c>
      <c r="AH1989" s="43">
        <v>0.08</v>
      </c>
      <c r="AI1989" s="43">
        <v>2.5</v>
      </c>
      <c r="AJ1989" s="45">
        <v>41</v>
      </c>
      <c r="AK1989" s="43"/>
      <c r="AL1989" s="43"/>
      <c r="AM1989" s="43"/>
      <c r="AN1989" s="43"/>
      <c r="AO1989" s="46">
        <v>57.84</v>
      </c>
    </row>
    <row r="1990" spans="1:41" x14ac:dyDescent="0.25">
      <c r="A1990" s="3">
        <v>111</v>
      </c>
      <c r="B1990" s="11" t="s">
        <v>4537</v>
      </c>
      <c r="C1990" s="3">
        <v>5</v>
      </c>
      <c r="D1990" s="3" t="s">
        <v>118</v>
      </c>
      <c r="E1990" s="3">
        <v>68</v>
      </c>
      <c r="F1990" s="50">
        <v>111</v>
      </c>
      <c r="G1990" s="3">
        <f t="shared" si="25"/>
        <v>43</v>
      </c>
      <c r="H1990" s="15">
        <v>0.31</v>
      </c>
      <c r="I1990" s="15">
        <v>0.34</v>
      </c>
      <c r="J1990" s="15">
        <v>1.78</v>
      </c>
      <c r="K1990" s="15">
        <v>18.97</v>
      </c>
      <c r="L1990" s="15">
        <v>27.64</v>
      </c>
      <c r="M1990" s="15">
        <v>49.04</v>
      </c>
      <c r="N1990" s="15">
        <v>32.43</v>
      </c>
      <c r="O1990" s="15">
        <v>18.53</v>
      </c>
      <c r="P1990" s="15"/>
      <c r="Q1990" s="23" t="s">
        <v>225</v>
      </c>
      <c r="R1990" s="19">
        <v>5.25</v>
      </c>
      <c r="S1990" s="19">
        <v>5.25</v>
      </c>
      <c r="T1990" s="19">
        <v>5.3</v>
      </c>
      <c r="U1990" s="19">
        <v>3.65</v>
      </c>
      <c r="V1990" s="19">
        <v>4</v>
      </c>
      <c r="W1990" s="19">
        <v>4.2</v>
      </c>
      <c r="X1990" s="15">
        <v>7.9000000000000001E-2</v>
      </c>
      <c r="Y1990" s="15">
        <v>3.6999999999999998E-2</v>
      </c>
      <c r="Z1990" s="15">
        <v>2.09</v>
      </c>
      <c r="AA1990" s="15">
        <v>1.75</v>
      </c>
      <c r="AB1990" s="15">
        <v>0.5</v>
      </c>
      <c r="AC1990" s="15">
        <v>0.06</v>
      </c>
      <c r="AD1990" s="15">
        <v>8.08</v>
      </c>
      <c r="AE1990" s="15">
        <v>3.2</v>
      </c>
      <c r="AF1990" s="15">
        <v>1.19</v>
      </c>
      <c r="AG1990" s="15">
        <v>0.39</v>
      </c>
      <c r="AH1990" s="15">
        <v>0.11</v>
      </c>
      <c r="AI1990" s="15">
        <v>3.75</v>
      </c>
      <c r="AJ1990" s="19">
        <v>49</v>
      </c>
      <c r="AK1990" s="15"/>
      <c r="AL1990" s="15"/>
      <c r="AM1990" s="15"/>
      <c r="AN1990" s="15"/>
      <c r="AO1990" s="27">
        <v>53.68</v>
      </c>
    </row>
    <row r="1991" spans="1:41" x14ac:dyDescent="0.25">
      <c r="A1991" s="3">
        <v>111</v>
      </c>
      <c r="B1991" s="11" t="s">
        <v>4537</v>
      </c>
      <c r="C1991" s="3">
        <v>6</v>
      </c>
      <c r="D1991" s="3" t="s">
        <v>2915</v>
      </c>
      <c r="E1991" s="3">
        <v>111</v>
      </c>
      <c r="F1991" s="50">
        <v>159</v>
      </c>
      <c r="G1991" s="3">
        <f t="shared" si="25"/>
        <v>48</v>
      </c>
      <c r="H1991" s="15">
        <v>0.73</v>
      </c>
      <c r="I1991" s="15">
        <v>0.43</v>
      </c>
      <c r="J1991" s="15">
        <v>1.82</v>
      </c>
      <c r="K1991" s="15">
        <v>22.7</v>
      </c>
      <c r="L1991" s="15">
        <v>25.97</v>
      </c>
      <c r="M1991" s="15">
        <v>51.65</v>
      </c>
      <c r="N1991" s="15">
        <v>29.7</v>
      </c>
      <c r="O1991" s="15">
        <v>18.649999999999999</v>
      </c>
      <c r="P1991" s="15"/>
      <c r="Q1991" s="23" t="s">
        <v>225</v>
      </c>
      <c r="R1991" s="19">
        <v>5.75</v>
      </c>
      <c r="S1991" s="19">
        <v>6.55</v>
      </c>
      <c r="T1991" s="19">
        <v>6.8</v>
      </c>
      <c r="U1991" s="19">
        <v>4.3499999999999996</v>
      </c>
      <c r="V1991" s="19">
        <v>4.75</v>
      </c>
      <c r="W1991" s="19">
        <v>4.95</v>
      </c>
      <c r="X1991" s="15">
        <v>7.1999999999999995E-2</v>
      </c>
      <c r="Y1991" s="15">
        <v>2.5999999999999999E-2</v>
      </c>
      <c r="Z1991" s="15">
        <v>2.72</v>
      </c>
      <c r="AA1991" s="15">
        <v>1.82</v>
      </c>
      <c r="AB1991" s="15"/>
      <c r="AC1991" s="15">
        <v>0.06</v>
      </c>
      <c r="AD1991" s="15">
        <v>7.5</v>
      </c>
      <c r="AE1991" s="15">
        <v>3.2</v>
      </c>
      <c r="AF1991" s="15">
        <v>0.45</v>
      </c>
      <c r="AG1991" s="15">
        <v>0.43</v>
      </c>
      <c r="AH1991" s="15">
        <v>0.09</v>
      </c>
      <c r="AI1991" s="15">
        <v>3.25</v>
      </c>
      <c r="AJ1991" s="19">
        <v>47</v>
      </c>
      <c r="AK1991" s="15"/>
      <c r="AL1991" s="15"/>
      <c r="AM1991" s="15"/>
      <c r="AN1991" s="15"/>
      <c r="AO1991" s="27">
        <v>66.55</v>
      </c>
    </row>
    <row r="1992" spans="1:41" x14ac:dyDescent="0.25">
      <c r="A1992" s="3">
        <v>111</v>
      </c>
      <c r="B1992" s="11" t="s">
        <v>4537</v>
      </c>
      <c r="C1992" s="3">
        <v>7</v>
      </c>
      <c r="D1992" s="3" t="s">
        <v>290</v>
      </c>
      <c r="E1992" s="3">
        <v>159</v>
      </c>
      <c r="F1992" s="50">
        <v>200</v>
      </c>
      <c r="G1992" s="3">
        <f t="shared" si="25"/>
        <v>41</v>
      </c>
      <c r="H1992" s="15">
        <v>0.06</v>
      </c>
      <c r="I1992" s="15">
        <v>0.11</v>
      </c>
      <c r="J1992" s="15">
        <v>2.4500000000000002</v>
      </c>
      <c r="K1992" s="15">
        <v>33.450000000000003</v>
      </c>
      <c r="L1992" s="15">
        <v>26.19</v>
      </c>
      <c r="M1992" s="15">
        <v>62.26</v>
      </c>
      <c r="N1992" s="15">
        <v>23.28</v>
      </c>
      <c r="O1992" s="15">
        <v>14.46</v>
      </c>
      <c r="P1992" s="15"/>
      <c r="Q1992" s="23" t="s">
        <v>506</v>
      </c>
      <c r="R1992" s="19">
        <v>5.9</v>
      </c>
      <c r="S1992" s="19">
        <v>6.7</v>
      </c>
      <c r="T1992" s="19">
        <v>6.9</v>
      </c>
      <c r="U1992" s="19">
        <v>4.5</v>
      </c>
      <c r="V1992" s="19">
        <v>4.95</v>
      </c>
      <c r="W1992" s="19">
        <v>5.05</v>
      </c>
      <c r="X1992" s="15">
        <v>2.5999999999999999E-2</v>
      </c>
      <c r="Y1992" s="15">
        <v>2.1000000000000001E-2</v>
      </c>
      <c r="Z1992" s="15">
        <v>1.25</v>
      </c>
      <c r="AA1992" s="15">
        <v>1.88</v>
      </c>
      <c r="AB1992" s="15"/>
      <c r="AC1992" s="15">
        <v>0.1</v>
      </c>
      <c r="AD1992" s="15">
        <v>6.45</v>
      </c>
      <c r="AE1992" s="15">
        <v>2.1</v>
      </c>
      <c r="AF1992" s="15">
        <v>1.1100000000000001</v>
      </c>
      <c r="AG1992" s="15">
        <v>0.52</v>
      </c>
      <c r="AH1992" s="15">
        <v>0.11</v>
      </c>
      <c r="AI1992" s="15">
        <v>2.5</v>
      </c>
      <c r="AJ1992" s="19">
        <v>40</v>
      </c>
      <c r="AK1992" s="15"/>
      <c r="AL1992" s="15"/>
      <c r="AM1992" s="15"/>
      <c r="AN1992" s="15"/>
      <c r="AO1992" s="27">
        <v>61.66</v>
      </c>
    </row>
    <row r="1993" spans="1:41" x14ac:dyDescent="0.25">
      <c r="A1993" s="3">
        <v>111</v>
      </c>
      <c r="B1993" s="11" t="s">
        <v>4537</v>
      </c>
      <c r="C1993" s="3">
        <v>8</v>
      </c>
      <c r="D1993" s="3" t="s">
        <v>302</v>
      </c>
      <c r="E1993" s="3">
        <v>200</v>
      </c>
      <c r="F1993" s="50">
        <v>0</v>
      </c>
      <c r="G1993" s="3">
        <f t="shared" si="25"/>
        <v>-200</v>
      </c>
      <c r="H1993" s="15">
        <v>0.2</v>
      </c>
      <c r="I1993" s="15">
        <v>0.19</v>
      </c>
      <c r="J1993" s="15">
        <v>0.64</v>
      </c>
      <c r="K1993" s="15">
        <v>10.94</v>
      </c>
      <c r="L1993" s="15">
        <v>23.93</v>
      </c>
      <c r="M1993" s="15">
        <v>35.9</v>
      </c>
      <c r="N1993" s="15">
        <v>46.29</v>
      </c>
      <c r="O1993" s="15">
        <v>17.809999999999999</v>
      </c>
      <c r="P1993" s="15"/>
      <c r="Q1993" s="23" t="s">
        <v>225</v>
      </c>
      <c r="R1993" s="19">
        <v>5.9</v>
      </c>
      <c r="S1993" s="19">
        <v>6.7</v>
      </c>
      <c r="T1993" s="19">
        <v>7.05</v>
      </c>
      <c r="U1993" s="19">
        <v>4.5999999999999996</v>
      </c>
      <c r="V1993" s="19">
        <v>4.9000000000000004</v>
      </c>
      <c r="W1993" s="19">
        <v>5.0999999999999996</v>
      </c>
      <c r="X1993" s="15">
        <v>5.1999999999999998E-2</v>
      </c>
      <c r="Y1993" s="15">
        <v>3.2000000000000001E-2</v>
      </c>
      <c r="Z1993" s="15">
        <v>1.63</v>
      </c>
      <c r="AA1993" s="15">
        <v>1.79</v>
      </c>
      <c r="AB1993" s="15">
        <v>1</v>
      </c>
      <c r="AC1993" s="15">
        <v>0.17</v>
      </c>
      <c r="AD1993" s="15">
        <v>8.5</v>
      </c>
      <c r="AE1993" s="15">
        <v>3</v>
      </c>
      <c r="AF1993" s="15">
        <v>1.74</v>
      </c>
      <c r="AG1993" s="15">
        <v>0.52</v>
      </c>
      <c r="AH1993" s="15">
        <v>0.13</v>
      </c>
      <c r="AI1993" s="15">
        <v>3</v>
      </c>
      <c r="AJ1993" s="19">
        <v>45</v>
      </c>
      <c r="AK1993" s="15"/>
      <c r="AL1993" s="15"/>
      <c r="AM1993" s="15"/>
      <c r="AN1993" s="15"/>
      <c r="AO1993" s="27">
        <v>64.7</v>
      </c>
    </row>
    <row r="1994" spans="1:41" x14ac:dyDescent="0.25">
      <c r="A1994" s="3"/>
      <c r="B1994" s="11"/>
      <c r="C1994" s="3"/>
      <c r="D1994" s="3"/>
      <c r="E1994" s="3"/>
      <c r="F1994" s="50"/>
      <c r="G1994" s="3"/>
      <c r="H1994" s="15"/>
      <c r="I1994" s="15"/>
      <c r="J1994" s="15"/>
      <c r="K1994" s="15"/>
      <c r="L1994" s="15"/>
      <c r="M1994" s="15"/>
      <c r="N1994" s="15"/>
      <c r="O1994" s="15"/>
      <c r="P1994" s="15"/>
      <c r="Q1994" s="23"/>
      <c r="R1994" s="19"/>
      <c r="S1994" s="19"/>
      <c r="T1994" s="19"/>
      <c r="U1994" s="19"/>
      <c r="V1994" s="19"/>
      <c r="W1994" s="19"/>
      <c r="X1994" s="15"/>
      <c r="Y1994" s="15"/>
      <c r="Z1994" s="15"/>
      <c r="AA1994" s="15"/>
      <c r="AB1994" s="15"/>
      <c r="AC1994" s="15"/>
      <c r="AD1994" s="15"/>
      <c r="AE1994" s="15"/>
      <c r="AF1994" s="15"/>
      <c r="AG1994" s="15"/>
      <c r="AH1994" s="15"/>
      <c r="AI1994" s="15"/>
      <c r="AJ1994" s="19"/>
      <c r="AK1994" s="15"/>
      <c r="AL1994" s="15"/>
      <c r="AM1994" s="15"/>
      <c r="AN1994" s="15"/>
      <c r="AO1994" s="27"/>
    </row>
    <row r="1995" spans="1:41" x14ac:dyDescent="0.25">
      <c r="A1995" s="3"/>
      <c r="B1995" s="11"/>
      <c r="C1995" s="3"/>
      <c r="D1995" s="3"/>
      <c r="E1995" s="3"/>
      <c r="F1995" s="50"/>
      <c r="G1995" s="3"/>
      <c r="H1995" s="15"/>
      <c r="I1995" s="15"/>
      <c r="J1995" s="15"/>
      <c r="K1995" s="15"/>
      <c r="L1995" s="15"/>
      <c r="M1995" s="15"/>
      <c r="N1995" s="15"/>
      <c r="O1995" s="15"/>
      <c r="P1995" s="15"/>
      <c r="Q1995" s="23"/>
      <c r="R1995" s="19"/>
      <c r="S1995" s="19"/>
      <c r="T1995" s="19"/>
      <c r="U1995" s="19"/>
      <c r="V1995" s="19"/>
      <c r="W1995" s="19"/>
      <c r="X1995" s="15"/>
      <c r="Y1995" s="15"/>
      <c r="Z1995" s="15"/>
      <c r="AA1995" s="15"/>
      <c r="AB1995" s="15"/>
      <c r="AC1995" s="15"/>
      <c r="AD1995" s="15"/>
      <c r="AE1995" s="15"/>
      <c r="AF1995" s="15"/>
      <c r="AG1995" s="15"/>
      <c r="AH1995" s="15"/>
      <c r="AI1995" s="15"/>
      <c r="AJ1995" s="19"/>
      <c r="AK1995" s="15"/>
      <c r="AL1995" s="15"/>
      <c r="AM1995" s="15"/>
      <c r="AN1995" s="15"/>
      <c r="AO1995" s="27"/>
    </row>
    <row r="1996" spans="1:41" x14ac:dyDescent="0.25">
      <c r="A1996" s="35">
        <v>112</v>
      </c>
      <c r="B1996" s="36" t="s">
        <v>4537</v>
      </c>
      <c r="C1996" s="35">
        <v>1</v>
      </c>
      <c r="D1996" s="35" t="s">
        <v>660</v>
      </c>
      <c r="E1996" s="35">
        <v>0</v>
      </c>
      <c r="F1996" s="51">
        <v>21</v>
      </c>
      <c r="G1996" s="35">
        <f t="shared" si="25"/>
        <v>21</v>
      </c>
      <c r="H1996" s="37">
        <v>0.45</v>
      </c>
      <c r="I1996" s="37">
        <v>0.25</v>
      </c>
      <c r="J1996" s="37">
        <v>0.18</v>
      </c>
      <c r="K1996" s="37">
        <v>0.69</v>
      </c>
      <c r="L1996" s="37">
        <v>1.81</v>
      </c>
      <c r="M1996" s="37">
        <v>3.38</v>
      </c>
      <c r="N1996" s="37">
        <v>62.55</v>
      </c>
      <c r="O1996" s="37">
        <v>34.07</v>
      </c>
      <c r="P1996" s="37"/>
      <c r="Q1996" s="38" t="s">
        <v>354</v>
      </c>
      <c r="R1996" s="39">
        <v>5.0999999999999996</v>
      </c>
      <c r="S1996" s="39">
        <v>5.3</v>
      </c>
      <c r="T1996" s="39">
        <v>5.65</v>
      </c>
      <c r="U1996" s="39">
        <v>4.0999999999999996</v>
      </c>
      <c r="V1996" s="39">
        <v>4.4000000000000004</v>
      </c>
      <c r="W1996" s="39">
        <v>4.6500000000000004</v>
      </c>
      <c r="X1996" s="37">
        <v>1.47</v>
      </c>
      <c r="Y1996" s="37">
        <v>0.127</v>
      </c>
      <c r="Z1996" s="37">
        <v>11.6</v>
      </c>
      <c r="AA1996" s="37">
        <v>1.75</v>
      </c>
      <c r="AB1996" s="37">
        <v>2</v>
      </c>
      <c r="AC1996" s="37">
        <v>0.39</v>
      </c>
      <c r="AD1996" s="37">
        <v>21</v>
      </c>
      <c r="AE1996" s="37">
        <v>10.199999999999999</v>
      </c>
      <c r="AF1996" s="37">
        <v>2.2200000000000002</v>
      </c>
      <c r="AG1996" s="37">
        <v>0.39</v>
      </c>
      <c r="AH1996" s="37">
        <v>0.17</v>
      </c>
      <c r="AI1996" s="37">
        <v>7.7</v>
      </c>
      <c r="AJ1996" s="39">
        <v>62</v>
      </c>
      <c r="AK1996" s="37"/>
      <c r="AL1996" s="37"/>
      <c r="AM1996" s="37"/>
      <c r="AN1996" s="37"/>
      <c r="AO1996" s="40">
        <v>63.33</v>
      </c>
    </row>
    <row r="1997" spans="1:41" x14ac:dyDescent="0.25">
      <c r="A1997" s="41">
        <v>112</v>
      </c>
      <c r="B1997" s="42" t="s">
        <v>4537</v>
      </c>
      <c r="C1997" s="41">
        <v>2</v>
      </c>
      <c r="D1997" s="41" t="s">
        <v>684</v>
      </c>
      <c r="E1997" s="41">
        <v>21</v>
      </c>
      <c r="F1997" s="49">
        <v>43</v>
      </c>
      <c r="G1997" s="41">
        <f t="shared" si="25"/>
        <v>22</v>
      </c>
      <c r="H1997" s="43">
        <v>0.61</v>
      </c>
      <c r="I1997" s="43">
        <v>0.28999999999999998</v>
      </c>
      <c r="J1997" s="43">
        <v>0.27</v>
      </c>
      <c r="K1997" s="43">
        <v>0.69</v>
      </c>
      <c r="L1997" s="43">
        <v>1.91</v>
      </c>
      <c r="M1997" s="43">
        <v>3.77</v>
      </c>
      <c r="N1997" s="43">
        <v>60.03</v>
      </c>
      <c r="O1997" s="43">
        <v>36.200000000000003</v>
      </c>
      <c r="P1997" s="43"/>
      <c r="Q1997" s="44" t="s">
        <v>354</v>
      </c>
      <c r="R1997" s="45">
        <v>6</v>
      </c>
      <c r="S1997" s="45">
        <v>6.25</v>
      </c>
      <c r="T1997" s="45">
        <v>6.8</v>
      </c>
      <c r="U1997" s="45">
        <v>4.75</v>
      </c>
      <c r="V1997" s="45">
        <v>5</v>
      </c>
      <c r="W1997" s="45">
        <v>5.2</v>
      </c>
      <c r="X1997" s="43">
        <v>0.59399999999999997</v>
      </c>
      <c r="Y1997" s="43">
        <v>7.8E-2</v>
      </c>
      <c r="Z1997" s="43">
        <v>7.57</v>
      </c>
      <c r="AA1997" s="43">
        <v>1.81</v>
      </c>
      <c r="AB1997" s="43">
        <v>2</v>
      </c>
      <c r="AC1997" s="43">
        <v>0.18</v>
      </c>
      <c r="AD1997" s="43">
        <v>21</v>
      </c>
      <c r="AE1997" s="43">
        <v>12.5</v>
      </c>
      <c r="AF1997" s="43">
        <v>0.98</v>
      </c>
      <c r="AG1997" s="43">
        <v>0.42</v>
      </c>
      <c r="AH1997" s="43">
        <v>0.14000000000000001</v>
      </c>
      <c r="AI1997" s="43">
        <v>6.8</v>
      </c>
      <c r="AJ1997" s="45">
        <v>58</v>
      </c>
      <c r="AK1997" s="43"/>
      <c r="AL1997" s="43"/>
      <c r="AM1997" s="43"/>
      <c r="AN1997" s="43"/>
      <c r="AO1997" s="46">
        <v>67.61</v>
      </c>
    </row>
    <row r="1998" spans="1:41" x14ac:dyDescent="0.25">
      <c r="A1998" s="41">
        <v>112</v>
      </c>
      <c r="B1998" s="42" t="s">
        <v>4537</v>
      </c>
      <c r="C1998" s="41">
        <v>3</v>
      </c>
      <c r="D1998" s="41" t="s">
        <v>980</v>
      </c>
      <c r="E1998" s="41">
        <v>43</v>
      </c>
      <c r="F1998" s="49">
        <v>88</v>
      </c>
      <c r="G1998" s="41">
        <f t="shared" si="25"/>
        <v>45</v>
      </c>
      <c r="H1998" s="43">
        <v>0.55000000000000004</v>
      </c>
      <c r="I1998" s="43">
        <v>0.34</v>
      </c>
      <c r="J1998" s="43">
        <v>0.24</v>
      </c>
      <c r="K1998" s="43">
        <v>0.83</v>
      </c>
      <c r="L1998" s="43">
        <v>2.89</v>
      </c>
      <c r="M1998" s="43">
        <v>4.8499999999999996</v>
      </c>
      <c r="N1998" s="43">
        <v>54.6</v>
      </c>
      <c r="O1998" s="43">
        <v>40.549999999999997</v>
      </c>
      <c r="P1998" s="43"/>
      <c r="Q1998" s="44" t="s">
        <v>169</v>
      </c>
      <c r="R1998" s="45">
        <v>7.05</v>
      </c>
      <c r="S1998" s="45">
        <v>7.55</v>
      </c>
      <c r="T1998" s="45">
        <v>7.7</v>
      </c>
      <c r="U1998" s="45">
        <v>5.8</v>
      </c>
      <c r="V1998" s="45">
        <v>5.85</v>
      </c>
      <c r="W1998" s="45">
        <v>6.1</v>
      </c>
      <c r="X1998" s="43">
        <v>0.25700000000000001</v>
      </c>
      <c r="Y1998" s="43">
        <v>5.2999999999999999E-2</v>
      </c>
      <c r="Z1998" s="43">
        <v>4.83</v>
      </c>
      <c r="AA1998" s="43">
        <v>1.84</v>
      </c>
      <c r="AB1998" s="43">
        <v>1.5</v>
      </c>
      <c r="AC1998" s="43">
        <v>0.27</v>
      </c>
      <c r="AD1998" s="43">
        <v>18.63</v>
      </c>
      <c r="AE1998" s="43">
        <v>11.8</v>
      </c>
      <c r="AF1998" s="43">
        <v>1.75</v>
      </c>
      <c r="AG1998" s="43">
        <v>0.66</v>
      </c>
      <c r="AH1998" s="43">
        <v>0.12</v>
      </c>
      <c r="AI1998" s="43">
        <v>4.25</v>
      </c>
      <c r="AJ1998" s="45">
        <v>50</v>
      </c>
      <c r="AK1998" s="43"/>
      <c r="AL1998" s="43"/>
      <c r="AM1998" s="43"/>
      <c r="AN1998" s="43"/>
      <c r="AO1998" s="46">
        <v>77.180000000000007</v>
      </c>
    </row>
    <row r="1999" spans="1:41" x14ac:dyDescent="0.25">
      <c r="A1999" s="3">
        <v>112</v>
      </c>
      <c r="B1999" s="11" t="s">
        <v>4537</v>
      </c>
      <c r="C1999" s="3">
        <v>4</v>
      </c>
      <c r="D1999" s="3" t="s">
        <v>763</v>
      </c>
      <c r="E1999" s="3">
        <v>88</v>
      </c>
      <c r="F1999" s="50">
        <v>117</v>
      </c>
      <c r="G1999" s="3">
        <f t="shared" si="25"/>
        <v>29</v>
      </c>
      <c r="H1999" s="15">
        <v>0.77</v>
      </c>
      <c r="I1999" s="15">
        <v>0.23</v>
      </c>
      <c r="J1999" s="15">
        <v>0.09</v>
      </c>
      <c r="K1999" s="15">
        <v>0.46</v>
      </c>
      <c r="L1999" s="15">
        <v>1.68</v>
      </c>
      <c r="M1999" s="15">
        <v>3.23</v>
      </c>
      <c r="N1999" s="15">
        <v>48.22</v>
      </c>
      <c r="O1999" s="15">
        <v>48.55</v>
      </c>
      <c r="P1999" s="15"/>
      <c r="Q1999" s="23" t="s">
        <v>169</v>
      </c>
      <c r="R1999" s="19">
        <v>7.7</v>
      </c>
      <c r="S1999" s="19">
        <v>7.7</v>
      </c>
      <c r="T1999" s="19">
        <v>8.15</v>
      </c>
      <c r="U1999" s="19">
        <v>6.15</v>
      </c>
      <c r="V1999" s="19">
        <v>6.25</v>
      </c>
      <c r="W1999" s="19">
        <v>6.4</v>
      </c>
      <c r="X1999" s="15">
        <v>0.217</v>
      </c>
      <c r="Y1999" s="15">
        <v>0.03</v>
      </c>
      <c r="Z1999" s="15">
        <v>7.07</v>
      </c>
      <c r="AA1999" s="15">
        <v>1.95</v>
      </c>
      <c r="AB1999" s="15">
        <v>2</v>
      </c>
      <c r="AC1999" s="15">
        <v>0.55000000000000004</v>
      </c>
      <c r="AD1999" s="15">
        <v>19.16</v>
      </c>
      <c r="AE1999" s="15">
        <v>12</v>
      </c>
      <c r="AF1999" s="15">
        <v>1.71</v>
      </c>
      <c r="AG1999" s="15">
        <v>1.1399999999999999</v>
      </c>
      <c r="AH1999" s="15">
        <v>0.12</v>
      </c>
      <c r="AI1999" s="15">
        <v>4</v>
      </c>
      <c r="AJ1999" s="19">
        <v>45</v>
      </c>
      <c r="AK1999" s="15"/>
      <c r="AL1999" s="15"/>
      <c r="AM1999" s="15"/>
      <c r="AN1999" s="15"/>
      <c r="AO1999" s="27">
        <v>79.12</v>
      </c>
    </row>
    <row r="2000" spans="1:41" x14ac:dyDescent="0.25">
      <c r="A2000" s="3">
        <v>112</v>
      </c>
      <c r="B2000" s="11" t="s">
        <v>4537</v>
      </c>
      <c r="C2000" s="3">
        <v>5</v>
      </c>
      <c r="D2000" s="3" t="s">
        <v>945</v>
      </c>
      <c r="E2000" s="3">
        <v>117</v>
      </c>
      <c r="F2000" s="50">
        <v>154</v>
      </c>
      <c r="G2000" s="3">
        <f t="shared" si="25"/>
        <v>37</v>
      </c>
      <c r="H2000" s="15">
        <v>0.17</v>
      </c>
      <c r="I2000" s="15">
        <v>0.44</v>
      </c>
      <c r="J2000" s="15">
        <v>0.25</v>
      </c>
      <c r="K2000" s="15">
        <v>0.4</v>
      </c>
      <c r="L2000" s="15">
        <v>1.82</v>
      </c>
      <c r="M2000" s="15">
        <v>3.08</v>
      </c>
      <c r="N2000" s="15">
        <v>54.7</v>
      </c>
      <c r="O2000" s="15">
        <v>42.22</v>
      </c>
      <c r="P2000" s="15"/>
      <c r="Q2000" s="23" t="s">
        <v>169</v>
      </c>
      <c r="R2000" s="19">
        <v>7.65</v>
      </c>
      <c r="S2000" s="19">
        <v>7.7</v>
      </c>
      <c r="T2000" s="19">
        <v>8.0500000000000007</v>
      </c>
      <c r="U2000" s="19">
        <v>6.9</v>
      </c>
      <c r="V2000" s="19">
        <v>6.95</v>
      </c>
      <c r="W2000" s="19">
        <v>7.2</v>
      </c>
      <c r="X2000" s="15">
        <v>0.105</v>
      </c>
      <c r="Y2000" s="15">
        <v>4.3999999999999997E-2</v>
      </c>
      <c r="Z2000" s="15">
        <v>2.35</v>
      </c>
      <c r="AA2000" s="15">
        <v>2</v>
      </c>
      <c r="AB2000" s="15">
        <v>3</v>
      </c>
      <c r="AC2000" s="15">
        <v>1.68</v>
      </c>
      <c r="AD2000" s="15">
        <v>15.54</v>
      </c>
      <c r="AE2000" s="15">
        <v>9.5</v>
      </c>
      <c r="AF2000" s="15">
        <v>0.47</v>
      </c>
      <c r="AG2000" s="15">
        <v>1.9</v>
      </c>
      <c r="AH2000" s="15">
        <v>0.13</v>
      </c>
      <c r="AI2000" s="15">
        <v>3.5</v>
      </c>
      <c r="AJ2000" s="19">
        <v>44</v>
      </c>
      <c r="AK2000" s="15"/>
      <c r="AL2000" s="15"/>
      <c r="AM2000" s="15"/>
      <c r="AN2000" s="15"/>
      <c r="AO2000" s="27">
        <v>77.47</v>
      </c>
    </row>
    <row r="2001" spans="1:41" x14ac:dyDescent="0.25">
      <c r="A2001" s="3">
        <v>112</v>
      </c>
      <c r="B2001" s="11" t="s">
        <v>4537</v>
      </c>
      <c r="C2001" s="3">
        <v>6</v>
      </c>
      <c r="D2001" s="3" t="s">
        <v>1003</v>
      </c>
      <c r="E2001" s="3">
        <v>154</v>
      </c>
      <c r="F2001" s="50">
        <v>0</v>
      </c>
      <c r="G2001" s="3">
        <f t="shared" si="25"/>
        <v>-154</v>
      </c>
      <c r="H2001" s="15">
        <v>0.18</v>
      </c>
      <c r="I2001" s="15">
        <v>0.17</v>
      </c>
      <c r="J2001" s="15">
        <v>0.17</v>
      </c>
      <c r="K2001" s="15">
        <v>0.73</v>
      </c>
      <c r="L2001" s="15">
        <v>9.0399999999999991</v>
      </c>
      <c r="M2001" s="15">
        <v>10.29</v>
      </c>
      <c r="N2001" s="15">
        <v>54.36</v>
      </c>
      <c r="O2001" s="15">
        <v>35.35</v>
      </c>
      <c r="P2001" s="15"/>
      <c r="Q2001" s="23" t="s">
        <v>354</v>
      </c>
      <c r="R2001" s="19">
        <v>7.75</v>
      </c>
      <c r="S2001" s="19">
        <v>7.85</v>
      </c>
      <c r="T2001" s="19">
        <v>9.0500000000000007</v>
      </c>
      <c r="U2001" s="19">
        <v>6.6</v>
      </c>
      <c r="V2001" s="19">
        <v>6.7</v>
      </c>
      <c r="W2001" s="19">
        <v>6.75</v>
      </c>
      <c r="X2001" s="15">
        <v>7.1999999999999995E-2</v>
      </c>
      <c r="Y2001" s="15">
        <v>3.9E-2</v>
      </c>
      <c r="Z2001" s="15">
        <v>1.85</v>
      </c>
      <c r="AA2001" s="15">
        <v>2.0099999999999998</v>
      </c>
      <c r="AB2001" s="15">
        <v>3</v>
      </c>
      <c r="AC2001" s="15">
        <v>2.16</v>
      </c>
      <c r="AD2001" s="15">
        <v>14.59</v>
      </c>
      <c r="AE2001" s="15">
        <v>7.9</v>
      </c>
      <c r="AF2001" s="15">
        <v>1.84</v>
      </c>
      <c r="AG2001" s="15">
        <v>2.6</v>
      </c>
      <c r="AH2001" s="15">
        <v>0.18</v>
      </c>
      <c r="AI2001" s="15">
        <v>2</v>
      </c>
      <c r="AJ2001" s="19">
        <v>52</v>
      </c>
      <c r="AK2001" s="15"/>
      <c r="AL2001" s="15"/>
      <c r="AM2001" s="15"/>
      <c r="AN2001" s="15"/>
      <c r="AO2001" s="27">
        <v>86.29</v>
      </c>
    </row>
    <row r="2002" spans="1:41" x14ac:dyDescent="0.25">
      <c r="A2002" s="3"/>
      <c r="B2002" s="11"/>
      <c r="C2002" s="3"/>
      <c r="D2002" s="3"/>
      <c r="E2002" s="3"/>
      <c r="F2002" s="50"/>
      <c r="G2002" s="3"/>
      <c r="H2002" s="15"/>
      <c r="I2002" s="15"/>
      <c r="J2002" s="15"/>
      <c r="K2002" s="15"/>
      <c r="L2002" s="15"/>
      <c r="M2002" s="15"/>
      <c r="N2002" s="15"/>
      <c r="O2002" s="15"/>
      <c r="P2002" s="15"/>
      <c r="Q2002" s="23"/>
      <c r="R2002" s="19"/>
      <c r="S2002" s="19"/>
      <c r="T2002" s="19"/>
      <c r="U2002" s="19"/>
      <c r="V2002" s="19"/>
      <c r="W2002" s="19"/>
      <c r="X2002" s="15"/>
      <c r="Y2002" s="15"/>
      <c r="Z2002" s="15"/>
      <c r="AA2002" s="15"/>
      <c r="AB2002" s="15"/>
      <c r="AC2002" s="15"/>
      <c r="AD2002" s="15"/>
      <c r="AE2002" s="15"/>
      <c r="AF2002" s="15"/>
      <c r="AG2002" s="15"/>
      <c r="AH2002" s="15"/>
      <c r="AI2002" s="15"/>
      <c r="AJ2002" s="19"/>
      <c r="AK2002" s="15"/>
      <c r="AL2002" s="15"/>
      <c r="AM2002" s="15"/>
      <c r="AN2002" s="15"/>
      <c r="AO2002" s="27"/>
    </row>
    <row r="2003" spans="1:41" x14ac:dyDescent="0.25">
      <c r="A2003" s="3"/>
      <c r="B2003" s="11"/>
      <c r="C2003" s="3"/>
      <c r="D2003" s="3"/>
      <c r="E2003" s="3"/>
      <c r="F2003" s="50"/>
      <c r="G2003" s="3"/>
      <c r="H2003" s="15"/>
      <c r="I2003" s="15"/>
      <c r="J2003" s="15"/>
      <c r="K2003" s="15"/>
      <c r="L2003" s="15"/>
      <c r="M2003" s="15"/>
      <c r="N2003" s="15"/>
      <c r="O2003" s="15"/>
      <c r="P2003" s="15"/>
      <c r="Q2003" s="23"/>
      <c r="R2003" s="19"/>
      <c r="S2003" s="19"/>
      <c r="T2003" s="19"/>
      <c r="U2003" s="19"/>
      <c r="V2003" s="19"/>
      <c r="W2003" s="19"/>
      <c r="X2003" s="15"/>
      <c r="Y2003" s="15"/>
      <c r="Z2003" s="15"/>
      <c r="AA2003" s="15"/>
      <c r="AB2003" s="15"/>
      <c r="AC2003" s="15"/>
      <c r="AD2003" s="15"/>
      <c r="AE2003" s="15"/>
      <c r="AF2003" s="15"/>
      <c r="AG2003" s="15"/>
      <c r="AH2003" s="15"/>
      <c r="AI2003" s="15"/>
      <c r="AJ2003" s="19"/>
      <c r="AK2003" s="15"/>
      <c r="AL2003" s="15"/>
      <c r="AM2003" s="15"/>
      <c r="AN2003" s="15"/>
      <c r="AO2003" s="27"/>
    </row>
    <row r="2004" spans="1:41" x14ac:dyDescent="0.25">
      <c r="A2004" s="35">
        <v>114</v>
      </c>
      <c r="B2004" s="36" t="s">
        <v>4537</v>
      </c>
      <c r="C2004" s="35">
        <v>1</v>
      </c>
      <c r="D2004" s="35" t="s">
        <v>164</v>
      </c>
      <c r="E2004" s="35">
        <v>0</v>
      </c>
      <c r="F2004" s="51">
        <v>7</v>
      </c>
      <c r="G2004" s="35">
        <f t="shared" si="25"/>
        <v>7</v>
      </c>
      <c r="H2004" s="37">
        <v>0.5</v>
      </c>
      <c r="I2004" s="37">
        <v>0.71</v>
      </c>
      <c r="J2004" s="37">
        <v>1.91</v>
      </c>
      <c r="K2004" s="37">
        <v>13.27</v>
      </c>
      <c r="L2004" s="37">
        <v>30.92</v>
      </c>
      <c r="M2004" s="37">
        <v>47.31</v>
      </c>
      <c r="N2004" s="37">
        <v>44.55</v>
      </c>
      <c r="O2004" s="37">
        <v>8.14</v>
      </c>
      <c r="P2004" s="37"/>
      <c r="Q2004" s="38" t="s">
        <v>225</v>
      </c>
      <c r="R2004" s="39">
        <v>5.5</v>
      </c>
      <c r="S2004" s="39">
        <v>5.65</v>
      </c>
      <c r="T2004" s="39">
        <v>6.05</v>
      </c>
      <c r="U2004" s="39">
        <v>4.4000000000000004</v>
      </c>
      <c r="V2004" s="39">
        <v>4.4000000000000004</v>
      </c>
      <c r="W2004" s="39">
        <v>4.5999999999999996</v>
      </c>
      <c r="X2004" s="37">
        <v>1.181</v>
      </c>
      <c r="Y2004" s="37">
        <v>8.4000000000000005E-2</v>
      </c>
      <c r="Z2004" s="37">
        <v>14.06</v>
      </c>
      <c r="AA2004" s="37">
        <v>1.42</v>
      </c>
      <c r="AB2004" s="37">
        <v>0.5</v>
      </c>
      <c r="AC2004" s="37">
        <v>0.08</v>
      </c>
      <c r="AD2004" s="37">
        <v>8.4499999999999993</v>
      </c>
      <c r="AE2004" s="37">
        <v>3.4</v>
      </c>
      <c r="AF2004" s="37">
        <v>0.42</v>
      </c>
      <c r="AG2004" s="37">
        <v>0.35</v>
      </c>
      <c r="AH2004" s="37">
        <v>0.19</v>
      </c>
      <c r="AI2004" s="37">
        <v>4</v>
      </c>
      <c r="AJ2004" s="39">
        <v>74</v>
      </c>
      <c r="AK2004" s="37"/>
      <c r="AL2004" s="37"/>
      <c r="AM2004" s="37"/>
      <c r="AN2004" s="37"/>
      <c r="AO2004" s="40">
        <v>52.66</v>
      </c>
    </row>
    <row r="2005" spans="1:41" x14ac:dyDescent="0.25">
      <c r="A2005" s="35">
        <v>114</v>
      </c>
      <c r="B2005" s="36" t="s">
        <v>4537</v>
      </c>
      <c r="C2005" s="35">
        <v>2</v>
      </c>
      <c r="D2005" s="35" t="s">
        <v>339</v>
      </c>
      <c r="E2005" s="35">
        <v>7</v>
      </c>
      <c r="F2005" s="51">
        <v>14</v>
      </c>
      <c r="G2005" s="35">
        <f t="shared" si="25"/>
        <v>7</v>
      </c>
      <c r="H2005" s="37">
        <v>0.05</v>
      </c>
      <c r="I2005" s="37">
        <v>0.47</v>
      </c>
      <c r="J2005" s="37">
        <v>1.47</v>
      </c>
      <c r="K2005" s="37">
        <v>13.24</v>
      </c>
      <c r="L2005" s="37">
        <v>31.85</v>
      </c>
      <c r="M2005" s="37">
        <v>47.08</v>
      </c>
      <c r="N2005" s="37">
        <v>43.69</v>
      </c>
      <c r="O2005" s="37">
        <v>9.23</v>
      </c>
      <c r="P2005" s="37"/>
      <c r="Q2005" s="38" t="s">
        <v>225</v>
      </c>
      <c r="R2005" s="39">
        <v>5.2</v>
      </c>
      <c r="S2005" s="39">
        <v>5.4</v>
      </c>
      <c r="T2005" s="39">
        <v>5.85</v>
      </c>
      <c r="U2005" s="39">
        <v>3.7</v>
      </c>
      <c r="V2005" s="39">
        <v>3.85</v>
      </c>
      <c r="W2005" s="39">
        <v>4.1500000000000004</v>
      </c>
      <c r="X2005" s="37">
        <v>0.53400000000000003</v>
      </c>
      <c r="Y2005" s="37">
        <v>4.7E-2</v>
      </c>
      <c r="Z2005" s="37">
        <v>11.23</v>
      </c>
      <c r="AA2005" s="37">
        <v>1.58</v>
      </c>
      <c r="AB2005" s="37">
        <v>1</v>
      </c>
      <c r="AC2005" s="37">
        <v>0.06</v>
      </c>
      <c r="AD2005" s="37">
        <v>6.82</v>
      </c>
      <c r="AE2005" s="37">
        <v>1.6</v>
      </c>
      <c r="AF2005" s="37">
        <v>1.07</v>
      </c>
      <c r="AG2005" s="37">
        <v>0.36</v>
      </c>
      <c r="AH2005" s="37">
        <v>0.13</v>
      </c>
      <c r="AI2005" s="37">
        <v>3.5</v>
      </c>
      <c r="AJ2005" s="39">
        <v>66</v>
      </c>
      <c r="AK2005" s="37"/>
      <c r="AL2005" s="37"/>
      <c r="AM2005" s="37"/>
      <c r="AN2005" s="37"/>
      <c r="AO2005" s="40">
        <v>48.68</v>
      </c>
    </row>
    <row r="2006" spans="1:41" x14ac:dyDescent="0.25">
      <c r="A2006" s="35">
        <v>114</v>
      </c>
      <c r="B2006" s="36" t="s">
        <v>4537</v>
      </c>
      <c r="C2006" s="35">
        <v>3</v>
      </c>
      <c r="D2006" s="35" t="s">
        <v>339</v>
      </c>
      <c r="E2006" s="35">
        <v>14</v>
      </c>
      <c r="F2006" s="51">
        <v>22</v>
      </c>
      <c r="G2006" s="35">
        <f t="shared" si="25"/>
        <v>8</v>
      </c>
      <c r="H2006" s="37">
        <v>0.53</v>
      </c>
      <c r="I2006" s="37">
        <v>0.76</v>
      </c>
      <c r="J2006" s="37">
        <v>1.57</v>
      </c>
      <c r="K2006" s="37">
        <v>18.829999999999998</v>
      </c>
      <c r="L2006" s="37">
        <v>18.84</v>
      </c>
      <c r="M2006" s="37">
        <v>40.53</v>
      </c>
      <c r="N2006" s="37">
        <v>43.52</v>
      </c>
      <c r="O2006" s="37">
        <v>15.95</v>
      </c>
      <c r="P2006" s="37"/>
      <c r="Q2006" s="38" t="s">
        <v>225</v>
      </c>
      <c r="R2006" s="39">
        <v>5.53</v>
      </c>
      <c r="S2006" s="39">
        <v>5.65</v>
      </c>
      <c r="T2006" s="39">
        <v>6.65</v>
      </c>
      <c r="U2006" s="39">
        <v>3.75</v>
      </c>
      <c r="V2006" s="39">
        <v>3.9</v>
      </c>
      <c r="W2006" s="39">
        <v>4.2</v>
      </c>
      <c r="X2006" s="37">
        <v>0.376</v>
      </c>
      <c r="Y2006" s="37">
        <v>4.2000000000000003E-2</v>
      </c>
      <c r="Z2006" s="37">
        <v>8.9499999999999993</v>
      </c>
      <c r="AA2006" s="37">
        <v>1.71</v>
      </c>
      <c r="AB2006" s="37">
        <v>0</v>
      </c>
      <c r="AC2006" s="37">
        <v>0.06</v>
      </c>
      <c r="AD2006" s="37">
        <v>8.24</v>
      </c>
      <c r="AE2006" s="37">
        <v>2.25</v>
      </c>
      <c r="AF2006" s="37">
        <v>1.07</v>
      </c>
      <c r="AG2006" s="37">
        <v>0.39</v>
      </c>
      <c r="AH2006" s="37">
        <v>0.12</v>
      </c>
      <c r="AI2006" s="37">
        <v>4.25</v>
      </c>
      <c r="AJ2006" s="39">
        <v>50</v>
      </c>
      <c r="AK2006" s="37"/>
      <c r="AL2006" s="37"/>
      <c r="AM2006" s="37"/>
      <c r="AN2006" s="37"/>
      <c r="AO2006" s="40">
        <v>48.42</v>
      </c>
    </row>
    <row r="2007" spans="1:41" x14ac:dyDescent="0.25">
      <c r="A2007" s="41">
        <v>114</v>
      </c>
      <c r="B2007" s="42" t="s">
        <v>4537</v>
      </c>
      <c r="C2007" s="41">
        <v>4</v>
      </c>
      <c r="D2007" s="41" t="s">
        <v>2542</v>
      </c>
      <c r="E2007" s="41">
        <v>22</v>
      </c>
      <c r="F2007" s="49">
        <v>38</v>
      </c>
      <c r="G2007" s="41">
        <f t="shared" si="25"/>
        <v>16</v>
      </c>
      <c r="H2007" s="43">
        <v>0.46</v>
      </c>
      <c r="I2007" s="43">
        <v>0.41</v>
      </c>
      <c r="J2007" s="43">
        <v>1.02</v>
      </c>
      <c r="K2007" s="43">
        <v>10.37</v>
      </c>
      <c r="L2007" s="43">
        <v>26.12</v>
      </c>
      <c r="M2007" s="43">
        <v>38.380000000000003</v>
      </c>
      <c r="N2007" s="43">
        <v>39.619999999999997</v>
      </c>
      <c r="O2007" s="43">
        <v>22</v>
      </c>
      <c r="P2007" s="43"/>
      <c r="Q2007" s="44" t="s">
        <v>225</v>
      </c>
      <c r="R2007" s="45">
        <v>5.25</v>
      </c>
      <c r="S2007" s="45">
        <v>6</v>
      </c>
      <c r="T2007" s="45">
        <v>6.35</v>
      </c>
      <c r="U2007" s="45">
        <v>4.2</v>
      </c>
      <c r="V2007" s="45">
        <v>4.25</v>
      </c>
      <c r="W2007" s="45">
        <v>4.6500000000000004</v>
      </c>
      <c r="X2007" s="43">
        <v>0.26400000000000001</v>
      </c>
      <c r="Y2007" s="43">
        <v>4.2000000000000003E-2</v>
      </c>
      <c r="Z2007" s="43">
        <v>6.28</v>
      </c>
      <c r="AA2007" s="43">
        <v>1.65</v>
      </c>
      <c r="AB2007" s="43">
        <v>1</v>
      </c>
      <c r="AC2007" s="43">
        <v>0.06</v>
      </c>
      <c r="AD2007" s="43">
        <v>9.0299999999999994</v>
      </c>
      <c r="AE2007" s="43">
        <v>2</v>
      </c>
      <c r="AF2007" s="43">
        <v>1.71</v>
      </c>
      <c r="AG2007" s="43">
        <v>0.35</v>
      </c>
      <c r="AH2007" s="43">
        <v>0.18</v>
      </c>
      <c r="AI2007" s="43">
        <v>4.75</v>
      </c>
      <c r="AJ2007" s="45">
        <v>50</v>
      </c>
      <c r="AK2007" s="43"/>
      <c r="AL2007" s="43"/>
      <c r="AM2007" s="43"/>
      <c r="AN2007" s="43"/>
      <c r="AO2007" s="46">
        <v>47.39</v>
      </c>
    </row>
    <row r="2008" spans="1:41" x14ac:dyDescent="0.25">
      <c r="A2008" s="41">
        <v>114</v>
      </c>
      <c r="B2008" s="42" t="s">
        <v>4537</v>
      </c>
      <c r="C2008" s="41">
        <v>5</v>
      </c>
      <c r="D2008" s="41" t="s">
        <v>2550</v>
      </c>
      <c r="E2008" s="41">
        <v>38</v>
      </c>
      <c r="F2008" s="49">
        <v>52</v>
      </c>
      <c r="G2008" s="41">
        <f t="shared" si="25"/>
        <v>14</v>
      </c>
      <c r="H2008" s="43">
        <v>7.0000000000000007E-2</v>
      </c>
      <c r="I2008" s="43">
        <v>0.39</v>
      </c>
      <c r="J2008" s="43">
        <v>1.0900000000000001</v>
      </c>
      <c r="K2008" s="43">
        <v>6.46</v>
      </c>
      <c r="L2008" s="43">
        <v>24.85</v>
      </c>
      <c r="M2008" s="43">
        <v>32.86</v>
      </c>
      <c r="N2008" s="43">
        <v>46.08</v>
      </c>
      <c r="O2008" s="43">
        <v>21.06</v>
      </c>
      <c r="P2008" s="43"/>
      <c r="Q2008" s="44" t="s">
        <v>225</v>
      </c>
      <c r="R2008" s="45">
        <v>5.65</v>
      </c>
      <c r="S2008" s="45">
        <v>6.35</v>
      </c>
      <c r="T2008" s="45">
        <v>6.65</v>
      </c>
      <c r="U2008" s="45">
        <v>4.5999999999999996</v>
      </c>
      <c r="V2008" s="45">
        <v>4.75</v>
      </c>
      <c r="W2008" s="45">
        <v>5.15</v>
      </c>
      <c r="X2008" s="43">
        <v>0.14499999999999999</v>
      </c>
      <c r="Y2008" s="43">
        <v>4.7E-2</v>
      </c>
      <c r="Z2008" s="43">
        <v>3.05</v>
      </c>
      <c r="AA2008" s="43">
        <v>1.75</v>
      </c>
      <c r="AB2008" s="43">
        <v>0.5</v>
      </c>
      <c r="AC2008" s="43">
        <v>0.06</v>
      </c>
      <c r="AD2008" s="43">
        <v>9.0299999999999994</v>
      </c>
      <c r="AE2008" s="43">
        <v>3.8</v>
      </c>
      <c r="AF2008" s="43">
        <v>1.49</v>
      </c>
      <c r="AG2008" s="43">
        <v>0.4</v>
      </c>
      <c r="AH2008" s="43">
        <v>0.1</v>
      </c>
      <c r="AI2008" s="43">
        <v>3</v>
      </c>
      <c r="AJ2008" s="45">
        <v>0</v>
      </c>
      <c r="AK2008" s="43"/>
      <c r="AL2008" s="43"/>
      <c r="AM2008" s="43"/>
      <c r="AN2008" s="43"/>
      <c r="AO2008" s="46">
        <v>67</v>
      </c>
    </row>
    <row r="2009" spans="1:41" x14ac:dyDescent="0.25">
      <c r="A2009" s="3">
        <v>114</v>
      </c>
      <c r="B2009" s="11" t="s">
        <v>4537</v>
      </c>
      <c r="C2009" s="3">
        <v>6</v>
      </c>
      <c r="D2009" s="3" t="s">
        <v>3638</v>
      </c>
      <c r="E2009" s="3">
        <v>52</v>
      </c>
      <c r="F2009" s="50">
        <v>70</v>
      </c>
      <c r="G2009" s="3">
        <f t="shared" si="25"/>
        <v>18</v>
      </c>
      <c r="H2009" s="15">
        <v>0.43</v>
      </c>
      <c r="I2009" s="15">
        <v>1.95</v>
      </c>
      <c r="J2009" s="15">
        <v>4.96</v>
      </c>
      <c r="K2009" s="15">
        <v>12.47</v>
      </c>
      <c r="L2009" s="15">
        <v>10.34</v>
      </c>
      <c r="M2009" s="15">
        <v>30.15</v>
      </c>
      <c r="N2009" s="15">
        <v>41.07</v>
      </c>
      <c r="O2009" s="15">
        <v>28.78</v>
      </c>
      <c r="P2009" s="15"/>
      <c r="Q2009" s="23" t="s">
        <v>1064</v>
      </c>
      <c r="R2009" s="19">
        <v>5.9</v>
      </c>
      <c r="S2009" s="19">
        <v>6.8</v>
      </c>
      <c r="T2009" s="19">
        <v>6.9</v>
      </c>
      <c r="U2009" s="19">
        <v>5</v>
      </c>
      <c r="V2009" s="19">
        <v>5</v>
      </c>
      <c r="W2009" s="19">
        <v>5.45</v>
      </c>
      <c r="X2009" s="15">
        <v>0.105</v>
      </c>
      <c r="Y2009" s="15">
        <v>3.5999999999999997E-2</v>
      </c>
      <c r="Z2009" s="15">
        <v>2.9</v>
      </c>
      <c r="AA2009" s="15">
        <v>1.85</v>
      </c>
      <c r="AB2009" s="15">
        <v>1</v>
      </c>
      <c r="AC2009" s="15">
        <v>0.06</v>
      </c>
      <c r="AD2009" s="15">
        <v>10.23</v>
      </c>
      <c r="AE2009" s="15">
        <v>4.4000000000000004</v>
      </c>
      <c r="AF2009" s="15">
        <v>0.42</v>
      </c>
      <c r="AG2009" s="15">
        <v>0.39</v>
      </c>
      <c r="AH2009" s="15">
        <v>0.11</v>
      </c>
      <c r="AI2009" s="15">
        <v>4.75</v>
      </c>
      <c r="AJ2009" s="19">
        <v>1</v>
      </c>
      <c r="AK2009" s="15"/>
      <c r="AL2009" s="15"/>
      <c r="AM2009" s="15"/>
      <c r="AN2009" s="15"/>
      <c r="AO2009" s="27">
        <v>53.56</v>
      </c>
    </row>
    <row r="2010" spans="1:41" x14ac:dyDescent="0.25">
      <c r="A2010" s="3">
        <v>114</v>
      </c>
      <c r="B2010" s="11" t="s">
        <v>4537</v>
      </c>
      <c r="C2010" s="3">
        <v>7</v>
      </c>
      <c r="D2010" s="3" t="s">
        <v>4949</v>
      </c>
      <c r="E2010" s="3">
        <v>70</v>
      </c>
      <c r="F2010" s="50">
        <v>100</v>
      </c>
      <c r="G2010" s="3">
        <f t="shared" si="25"/>
        <v>30</v>
      </c>
      <c r="H2010" s="15">
        <v>0.2</v>
      </c>
      <c r="I2010" s="15">
        <v>0.55000000000000004</v>
      </c>
      <c r="J2010" s="15">
        <v>3.72</v>
      </c>
      <c r="K2010" s="15">
        <v>17.05</v>
      </c>
      <c r="L2010" s="15">
        <v>19.68</v>
      </c>
      <c r="M2010" s="15">
        <v>41.2</v>
      </c>
      <c r="N2010" s="15">
        <v>37.67</v>
      </c>
      <c r="O2010" s="15">
        <v>21.13</v>
      </c>
      <c r="P2010" s="15"/>
      <c r="Q2010" s="23" t="s">
        <v>225</v>
      </c>
      <c r="R2010" s="19">
        <v>6.2</v>
      </c>
      <c r="S2010" s="19">
        <v>6.95</v>
      </c>
      <c r="T2010" s="19">
        <v>7.3</v>
      </c>
      <c r="U2010" s="19">
        <v>5.2</v>
      </c>
      <c r="V2010" s="19">
        <v>5.25</v>
      </c>
      <c r="W2010" s="19">
        <v>5.65</v>
      </c>
      <c r="X2010" s="15">
        <v>7.1999999999999995E-2</v>
      </c>
      <c r="Y2010" s="15">
        <v>2.1999999999999999E-2</v>
      </c>
      <c r="Z2010" s="15">
        <v>3.24</v>
      </c>
      <c r="AA2010" s="15">
        <v>1.9</v>
      </c>
      <c r="AB2010" s="15">
        <v>1</v>
      </c>
      <c r="AC2010" s="15">
        <v>0.06</v>
      </c>
      <c r="AD2010" s="15">
        <v>9.0299999999999994</v>
      </c>
      <c r="AE2010" s="15">
        <v>2.6</v>
      </c>
      <c r="AF2010" s="15">
        <v>1.96</v>
      </c>
      <c r="AG2010" s="15">
        <v>0.39</v>
      </c>
      <c r="AH2010" s="15">
        <v>0.13</v>
      </c>
      <c r="AI2010" s="15">
        <v>3.75</v>
      </c>
      <c r="AJ2010" s="19">
        <v>0.26</v>
      </c>
      <c r="AK2010" s="15"/>
      <c r="AL2010" s="15"/>
      <c r="AM2010" s="15"/>
      <c r="AN2010" s="15"/>
      <c r="AO2010" s="27">
        <v>58.47</v>
      </c>
    </row>
    <row r="2011" spans="1:41" x14ac:dyDescent="0.25">
      <c r="A2011" s="3">
        <v>114</v>
      </c>
      <c r="B2011" s="11" t="s">
        <v>4537</v>
      </c>
      <c r="C2011" s="3">
        <v>8</v>
      </c>
      <c r="D2011" s="3" t="s">
        <v>980</v>
      </c>
      <c r="E2011" s="3">
        <v>100</v>
      </c>
      <c r="F2011" s="50">
        <v>135</v>
      </c>
      <c r="G2011" s="3">
        <f t="shared" si="25"/>
        <v>35</v>
      </c>
      <c r="H2011" s="15">
        <v>0.17</v>
      </c>
      <c r="I2011" s="15">
        <v>2.62</v>
      </c>
      <c r="J2011" s="15">
        <v>16.829999999999998</v>
      </c>
      <c r="K2011" s="15">
        <v>39.72</v>
      </c>
      <c r="L2011" s="15">
        <v>16.91</v>
      </c>
      <c r="M2011" s="15">
        <v>76.25</v>
      </c>
      <c r="N2011" s="15">
        <v>11.73</v>
      </c>
      <c r="O2011" s="15">
        <v>12.02</v>
      </c>
      <c r="P2011" s="15"/>
      <c r="Q2011" s="23" t="s">
        <v>506</v>
      </c>
      <c r="R2011" s="19">
        <v>6.65</v>
      </c>
      <c r="S2011" s="19">
        <v>6.95</v>
      </c>
      <c r="T2011" s="19">
        <v>7.15</v>
      </c>
      <c r="U2011" s="19">
        <v>5.05</v>
      </c>
      <c r="V2011" s="19">
        <v>5.05</v>
      </c>
      <c r="W2011" s="19">
        <v>5.5</v>
      </c>
      <c r="X2011" s="15">
        <v>6.6000000000000003E-2</v>
      </c>
      <c r="Y2011" s="15">
        <v>1.9E-2</v>
      </c>
      <c r="Z2011" s="15">
        <v>3.36</v>
      </c>
      <c r="AA2011" s="15">
        <v>1.68</v>
      </c>
      <c r="AB2011" s="15">
        <v>0.5</v>
      </c>
      <c r="AC2011" s="15">
        <v>0.08</v>
      </c>
      <c r="AD2011" s="15">
        <v>4.72</v>
      </c>
      <c r="AE2011" s="15">
        <v>2.1</v>
      </c>
      <c r="AF2011" s="15">
        <v>0.98</v>
      </c>
      <c r="AG2011" s="15">
        <v>0.37</v>
      </c>
      <c r="AH2011" s="15">
        <v>0.09</v>
      </c>
      <c r="AI2011" s="15">
        <v>1</v>
      </c>
      <c r="AJ2011" s="19">
        <v>1</v>
      </c>
      <c r="AK2011" s="15"/>
      <c r="AL2011" s="15"/>
      <c r="AM2011" s="15"/>
      <c r="AN2011" s="15"/>
      <c r="AO2011" s="27">
        <v>78.81</v>
      </c>
    </row>
    <row r="2012" spans="1:41" x14ac:dyDescent="0.25">
      <c r="A2012" s="3">
        <v>114</v>
      </c>
      <c r="B2012" s="11" t="s">
        <v>4537</v>
      </c>
      <c r="C2012" s="3">
        <v>9</v>
      </c>
      <c r="D2012" s="3" t="s">
        <v>980</v>
      </c>
      <c r="E2012" s="3">
        <v>135</v>
      </c>
      <c r="F2012" s="50">
        <v>0</v>
      </c>
      <c r="G2012" s="3">
        <f t="shared" si="25"/>
        <v>-135</v>
      </c>
      <c r="H2012" s="15">
        <v>0.02</v>
      </c>
      <c r="I2012" s="15">
        <v>0.96</v>
      </c>
      <c r="J2012" s="15">
        <v>6.76</v>
      </c>
      <c r="K2012" s="15">
        <v>29.03</v>
      </c>
      <c r="L2012" s="15">
        <v>29.19</v>
      </c>
      <c r="M2012" s="15">
        <v>65.959999999999994</v>
      </c>
      <c r="N2012" s="15">
        <v>22.38</v>
      </c>
      <c r="O2012" s="15">
        <v>11.66</v>
      </c>
      <c r="P2012" s="15"/>
      <c r="Q2012" s="23" t="s">
        <v>506</v>
      </c>
      <c r="R2012" s="19">
        <v>6.35</v>
      </c>
      <c r="S2012" s="19">
        <v>6.85</v>
      </c>
      <c r="T2012" s="19">
        <v>6.9</v>
      </c>
      <c r="U2012" s="19">
        <v>5.5</v>
      </c>
      <c r="V2012" s="19">
        <v>5.05</v>
      </c>
      <c r="W2012" s="19">
        <v>5.45</v>
      </c>
      <c r="X2012" s="15">
        <v>6.6000000000000003E-2</v>
      </c>
      <c r="Y2012" s="15">
        <v>1.9E-2</v>
      </c>
      <c r="Z2012" s="15">
        <v>3.36</v>
      </c>
      <c r="AA2012" s="15">
        <v>1.94</v>
      </c>
      <c r="AB2012" s="15">
        <v>1</v>
      </c>
      <c r="AC2012" s="15">
        <v>0.12</v>
      </c>
      <c r="AD2012" s="15">
        <v>6.09</v>
      </c>
      <c r="AE2012" s="15">
        <v>3.9</v>
      </c>
      <c r="AF2012" s="15">
        <v>1.07</v>
      </c>
      <c r="AG2012" s="15">
        <v>0.36</v>
      </c>
      <c r="AH2012" s="15">
        <v>0.09</v>
      </c>
      <c r="AI2012" s="15">
        <v>0.5</v>
      </c>
      <c r="AJ2012" s="19">
        <v>0.2</v>
      </c>
      <c r="AK2012" s="15"/>
      <c r="AL2012" s="15"/>
      <c r="AM2012" s="15"/>
      <c r="AN2012" s="15"/>
      <c r="AO2012" s="27">
        <v>91.78</v>
      </c>
    </row>
    <row r="2013" spans="1:41" x14ac:dyDescent="0.25">
      <c r="A2013" s="3"/>
      <c r="B2013" s="11"/>
      <c r="C2013" s="3"/>
      <c r="D2013" s="3"/>
      <c r="E2013" s="3"/>
      <c r="F2013" s="50"/>
      <c r="G2013" s="3"/>
      <c r="H2013" s="15"/>
      <c r="I2013" s="15"/>
      <c r="J2013" s="15"/>
      <c r="K2013" s="15"/>
      <c r="L2013" s="15"/>
      <c r="M2013" s="15"/>
      <c r="N2013" s="15"/>
      <c r="O2013" s="15"/>
      <c r="P2013" s="15"/>
      <c r="Q2013" s="23"/>
      <c r="R2013" s="19"/>
      <c r="S2013" s="19"/>
      <c r="T2013" s="19"/>
      <c r="U2013" s="19"/>
      <c r="V2013" s="19"/>
      <c r="W2013" s="19"/>
      <c r="X2013" s="15"/>
      <c r="Y2013" s="15"/>
      <c r="Z2013" s="15"/>
      <c r="AA2013" s="15"/>
      <c r="AB2013" s="15"/>
      <c r="AC2013" s="15"/>
      <c r="AD2013" s="15"/>
      <c r="AE2013" s="15"/>
      <c r="AF2013" s="15"/>
      <c r="AG2013" s="15"/>
      <c r="AH2013" s="15"/>
      <c r="AI2013" s="15"/>
      <c r="AJ2013" s="19"/>
      <c r="AK2013" s="15"/>
      <c r="AL2013" s="15"/>
      <c r="AM2013" s="15"/>
      <c r="AN2013" s="15"/>
      <c r="AO2013" s="27"/>
    </row>
    <row r="2014" spans="1:41" x14ac:dyDescent="0.25">
      <c r="A2014" s="3"/>
      <c r="B2014" s="11"/>
      <c r="C2014" s="3"/>
      <c r="D2014" s="3"/>
      <c r="E2014" s="3"/>
      <c r="F2014" s="50"/>
      <c r="G2014" s="3"/>
      <c r="H2014" s="15"/>
      <c r="I2014" s="15"/>
      <c r="J2014" s="15"/>
      <c r="K2014" s="15"/>
      <c r="L2014" s="15"/>
      <c r="M2014" s="15"/>
      <c r="N2014" s="15"/>
      <c r="O2014" s="15"/>
      <c r="P2014" s="15"/>
      <c r="Q2014" s="23"/>
      <c r="R2014" s="19"/>
      <c r="S2014" s="19"/>
      <c r="T2014" s="19"/>
      <c r="U2014" s="19"/>
      <c r="V2014" s="19"/>
      <c r="W2014" s="19"/>
      <c r="X2014" s="15"/>
      <c r="Y2014" s="15"/>
      <c r="Z2014" s="15"/>
      <c r="AA2014" s="15"/>
      <c r="AB2014" s="15"/>
      <c r="AC2014" s="15"/>
      <c r="AD2014" s="15"/>
      <c r="AE2014" s="15"/>
      <c r="AF2014" s="15"/>
      <c r="AG2014" s="15"/>
      <c r="AH2014" s="15"/>
      <c r="AI2014" s="15"/>
      <c r="AJ2014" s="19"/>
      <c r="AK2014" s="15"/>
      <c r="AL2014" s="15"/>
      <c r="AM2014" s="15"/>
      <c r="AN2014" s="15"/>
      <c r="AO2014" s="27"/>
    </row>
    <row r="2015" spans="1:41" x14ac:dyDescent="0.25">
      <c r="A2015" s="35">
        <v>115</v>
      </c>
      <c r="B2015" s="36" t="s">
        <v>4537</v>
      </c>
      <c r="C2015" s="35">
        <v>1</v>
      </c>
      <c r="D2015" s="35" t="s">
        <v>660</v>
      </c>
      <c r="E2015" s="35">
        <v>0</v>
      </c>
      <c r="F2015" s="51">
        <v>26</v>
      </c>
      <c r="G2015" s="35">
        <f t="shared" si="25"/>
        <v>26</v>
      </c>
      <c r="H2015" s="37">
        <v>0.5</v>
      </c>
      <c r="I2015" s="37">
        <v>5.8</v>
      </c>
      <c r="J2015" s="37">
        <v>10.6</v>
      </c>
      <c r="K2015" s="37">
        <v>17.399999999999999</v>
      </c>
      <c r="L2015" s="37">
        <v>12.2</v>
      </c>
      <c r="M2015" s="37">
        <v>46.5</v>
      </c>
      <c r="N2015" s="37">
        <v>25.1</v>
      </c>
      <c r="O2015" s="37">
        <v>28.4</v>
      </c>
      <c r="P2015" s="37">
        <v>1.2</v>
      </c>
      <c r="Q2015" s="38" t="s">
        <v>148</v>
      </c>
      <c r="R2015" s="39">
        <v>4.8499999999999996</v>
      </c>
      <c r="S2015" s="39">
        <v>5.05</v>
      </c>
      <c r="T2015" s="39">
        <v>5.4</v>
      </c>
      <c r="U2015" s="39">
        <v>4.25</v>
      </c>
      <c r="V2015" s="39">
        <v>4.25</v>
      </c>
      <c r="W2015" s="39">
        <v>4.4000000000000004</v>
      </c>
      <c r="X2015" s="37">
        <v>0.90400000000000003</v>
      </c>
      <c r="Y2015" s="37">
        <v>8.4000000000000005E-2</v>
      </c>
      <c r="Z2015" s="37">
        <v>10.76</v>
      </c>
      <c r="AA2015" s="37">
        <v>1.76</v>
      </c>
      <c r="AB2015" s="37">
        <v>1.5</v>
      </c>
      <c r="AC2015" s="37">
        <v>0.27</v>
      </c>
      <c r="AD2015" s="37">
        <v>13.33</v>
      </c>
      <c r="AE2015" s="37">
        <v>5.7</v>
      </c>
      <c r="AF2015" s="37">
        <v>0.77</v>
      </c>
      <c r="AG2015" s="37">
        <v>0.32</v>
      </c>
      <c r="AH2015" s="37">
        <v>0.08</v>
      </c>
      <c r="AI2015" s="37">
        <v>6.5</v>
      </c>
      <c r="AJ2015" s="39">
        <v>1.32</v>
      </c>
      <c r="AK2015" s="37"/>
      <c r="AL2015" s="37"/>
      <c r="AM2015" s="37"/>
      <c r="AN2015" s="37"/>
      <c r="AO2015" s="40">
        <v>51.23</v>
      </c>
    </row>
    <row r="2016" spans="1:41" x14ac:dyDescent="0.25">
      <c r="A2016" s="41">
        <v>115</v>
      </c>
      <c r="B2016" s="42" t="s">
        <v>4537</v>
      </c>
      <c r="C2016" s="41">
        <v>2</v>
      </c>
      <c r="D2016" s="41" t="s">
        <v>684</v>
      </c>
      <c r="E2016" s="41">
        <v>26</v>
      </c>
      <c r="F2016" s="49">
        <v>42</v>
      </c>
      <c r="G2016" s="41">
        <f t="shared" si="25"/>
        <v>16</v>
      </c>
      <c r="H2016" s="43">
        <v>0.32</v>
      </c>
      <c r="I2016" s="43">
        <v>3.68</v>
      </c>
      <c r="J2016" s="43">
        <v>8.6</v>
      </c>
      <c r="K2016" s="43">
        <v>14.3</v>
      </c>
      <c r="L2016" s="43">
        <v>11</v>
      </c>
      <c r="M2016" s="43">
        <v>37.9</v>
      </c>
      <c r="N2016" s="43">
        <v>33.700000000000003</v>
      </c>
      <c r="O2016" s="43">
        <v>28.4</v>
      </c>
      <c r="P2016" s="43">
        <v>2.4</v>
      </c>
      <c r="Q2016" s="44" t="s">
        <v>1064</v>
      </c>
      <c r="R2016" s="45">
        <v>4.8</v>
      </c>
      <c r="S2016" s="45">
        <v>4.9000000000000004</v>
      </c>
      <c r="T2016" s="45">
        <v>5.3</v>
      </c>
      <c r="U2016" s="45">
        <v>3.5</v>
      </c>
      <c r="V2016" s="45">
        <v>3.8</v>
      </c>
      <c r="W2016" s="45">
        <v>4.05</v>
      </c>
      <c r="X2016" s="43">
        <v>0.442</v>
      </c>
      <c r="Y2016" s="43">
        <v>6.7000000000000004E-2</v>
      </c>
      <c r="Z2016" s="43">
        <v>6.58</v>
      </c>
      <c r="AA2016" s="43">
        <v>1.81</v>
      </c>
      <c r="AB2016" s="43">
        <v>0.5</v>
      </c>
      <c r="AC2016" s="43">
        <v>0.18</v>
      </c>
      <c r="AD2016" s="43">
        <v>10.76</v>
      </c>
      <c r="AE2016" s="43">
        <v>5.0999999999999996</v>
      </c>
      <c r="AF2016" s="43">
        <v>0.55000000000000004</v>
      </c>
      <c r="AG2016" s="43">
        <v>0.3</v>
      </c>
      <c r="AH2016" s="43">
        <v>0.09</v>
      </c>
      <c r="AI2016" s="43">
        <v>4.37</v>
      </c>
      <c r="AJ2016" s="45">
        <v>0.26</v>
      </c>
      <c r="AK2016" s="43"/>
      <c r="AL2016" s="43"/>
      <c r="AM2016" s="43"/>
      <c r="AN2016" s="43"/>
      <c r="AO2016" s="46">
        <v>59.38</v>
      </c>
    </row>
    <row r="2017" spans="1:41" x14ac:dyDescent="0.25">
      <c r="A2017" s="3">
        <v>115</v>
      </c>
      <c r="B2017" s="11" t="s">
        <v>4537</v>
      </c>
      <c r="C2017" s="3">
        <v>3</v>
      </c>
      <c r="D2017" s="3" t="s">
        <v>290</v>
      </c>
      <c r="E2017" s="3">
        <v>42</v>
      </c>
      <c r="F2017" s="50">
        <v>61</v>
      </c>
      <c r="G2017" s="3">
        <f t="shared" si="25"/>
        <v>19</v>
      </c>
      <c r="H2017" s="15">
        <v>3</v>
      </c>
      <c r="I2017" s="15">
        <v>5.8</v>
      </c>
      <c r="J2017" s="15">
        <v>8.5</v>
      </c>
      <c r="K2017" s="15">
        <v>19.600000000000001</v>
      </c>
      <c r="L2017" s="15">
        <v>13.3</v>
      </c>
      <c r="M2017" s="15">
        <v>50.2</v>
      </c>
      <c r="N2017" s="15">
        <v>27.4</v>
      </c>
      <c r="O2017" s="15">
        <v>22.4</v>
      </c>
      <c r="P2017" s="15">
        <v>4.4000000000000004</v>
      </c>
      <c r="Q2017" s="23" t="s">
        <v>148</v>
      </c>
      <c r="R2017" s="19">
        <v>5.0999999999999996</v>
      </c>
      <c r="S2017" s="19">
        <v>5.25</v>
      </c>
      <c r="T2017" s="19">
        <v>5.35</v>
      </c>
      <c r="U2017" s="19">
        <v>3.6</v>
      </c>
      <c r="V2017" s="19">
        <v>4</v>
      </c>
      <c r="W2017" s="19">
        <v>4.1500000000000004</v>
      </c>
      <c r="X2017" s="15">
        <v>0.191</v>
      </c>
      <c r="Y2017" s="15">
        <v>5.2999999999999999E-2</v>
      </c>
      <c r="Z2017" s="15">
        <v>3.59</v>
      </c>
      <c r="AA2017" s="15">
        <v>1.33</v>
      </c>
      <c r="AB2017" s="15">
        <v>2</v>
      </c>
      <c r="AC2017" s="15">
        <v>0.1</v>
      </c>
      <c r="AD2017" s="15">
        <v>9.7100000000000009</v>
      </c>
      <c r="AE2017" s="15">
        <v>5.6</v>
      </c>
      <c r="AF2017" s="15">
        <v>1.28</v>
      </c>
      <c r="AG2017" s="15">
        <v>0.33</v>
      </c>
      <c r="AH2017" s="15">
        <v>0.06</v>
      </c>
      <c r="AI2017" s="15">
        <v>2.2000000000000002</v>
      </c>
      <c r="AJ2017" s="19">
        <v>1.32</v>
      </c>
      <c r="AK2017" s="15"/>
      <c r="AL2017" s="15"/>
      <c r="AM2017" s="15"/>
      <c r="AN2017" s="15"/>
      <c r="AO2017" s="27">
        <v>77.34</v>
      </c>
    </row>
    <row r="2018" spans="1:41" x14ac:dyDescent="0.25">
      <c r="A2018" s="3">
        <v>115</v>
      </c>
      <c r="B2018" s="11" t="s">
        <v>4537</v>
      </c>
      <c r="C2018" s="3">
        <v>4</v>
      </c>
      <c r="D2018" s="3" t="s">
        <v>3736</v>
      </c>
      <c r="E2018" s="3">
        <v>61</v>
      </c>
      <c r="F2018" s="50">
        <v>70</v>
      </c>
      <c r="G2018" s="3">
        <f t="shared" si="25"/>
        <v>9</v>
      </c>
      <c r="H2018" s="15">
        <v>11.5</v>
      </c>
      <c r="I2018" s="15">
        <v>18.559999999999999</v>
      </c>
      <c r="J2018" s="15">
        <v>15.24</v>
      </c>
      <c r="K2018" s="15">
        <v>16.399999999999999</v>
      </c>
      <c r="L2018" s="15">
        <v>8.4</v>
      </c>
      <c r="M2018" s="15">
        <v>70.099999999999994</v>
      </c>
      <c r="N2018" s="15">
        <v>17.5</v>
      </c>
      <c r="O2018" s="15">
        <v>12.4</v>
      </c>
      <c r="P2018" s="15">
        <v>40.6</v>
      </c>
      <c r="Q2018" s="23" t="s">
        <v>506</v>
      </c>
      <c r="R2018" s="19">
        <v>5.2</v>
      </c>
      <c r="S2018" s="19">
        <v>5.6</v>
      </c>
      <c r="T2018" s="19">
        <v>5.6</v>
      </c>
      <c r="U2018" s="19">
        <v>3.9</v>
      </c>
      <c r="V2018" s="19">
        <v>4.05</v>
      </c>
      <c r="W2018" s="19">
        <v>4.3499999999999996</v>
      </c>
      <c r="X2018" s="15">
        <v>0.13200000000000001</v>
      </c>
      <c r="Y2018" s="15">
        <v>2.8000000000000001E-2</v>
      </c>
      <c r="Z2018" s="15">
        <v>4.71</v>
      </c>
      <c r="AA2018" s="15">
        <v>1.85</v>
      </c>
      <c r="AB2018" s="15">
        <v>1</v>
      </c>
      <c r="AC2018" s="15">
        <v>7.0000000000000007E-2</v>
      </c>
      <c r="AD2018" s="15">
        <v>7.14</v>
      </c>
      <c r="AE2018" s="15">
        <v>3.7</v>
      </c>
      <c r="AF2018" s="15">
        <v>0.94</v>
      </c>
      <c r="AG2018" s="15">
        <v>0.28999999999999998</v>
      </c>
      <c r="AH2018" s="15">
        <v>7.0000000000000007E-2</v>
      </c>
      <c r="AI2018" s="15">
        <v>2</v>
      </c>
      <c r="AJ2018" s="19">
        <v>0.26</v>
      </c>
      <c r="AK2018" s="15"/>
      <c r="AL2018" s="15"/>
      <c r="AM2018" s="15"/>
      <c r="AN2018" s="15"/>
      <c r="AO2018" s="27">
        <v>71.98</v>
      </c>
    </row>
    <row r="2019" spans="1:41" x14ac:dyDescent="0.25">
      <c r="A2019" s="3">
        <v>115</v>
      </c>
      <c r="B2019" s="11" t="s">
        <v>4537</v>
      </c>
      <c r="C2019" s="3">
        <v>5</v>
      </c>
      <c r="D2019" s="3" t="s">
        <v>763</v>
      </c>
      <c r="E2019" s="3">
        <v>70</v>
      </c>
      <c r="F2019" s="50">
        <v>90</v>
      </c>
      <c r="G2019" s="3">
        <f t="shared" si="25"/>
        <v>20</v>
      </c>
      <c r="H2019" s="15">
        <v>0.12</v>
      </c>
      <c r="I2019" s="15">
        <v>0.48</v>
      </c>
      <c r="J2019" s="15">
        <v>3.36</v>
      </c>
      <c r="K2019" s="15">
        <v>14.54</v>
      </c>
      <c r="L2019" s="15">
        <v>13.7</v>
      </c>
      <c r="M2019" s="15">
        <v>32.200000000000003</v>
      </c>
      <c r="N2019" s="15">
        <v>41.4</v>
      </c>
      <c r="O2019" s="15">
        <v>26.4</v>
      </c>
      <c r="P2019" s="15">
        <v>1</v>
      </c>
      <c r="Q2019" s="23" t="s">
        <v>225</v>
      </c>
      <c r="R2019" s="19">
        <v>5.4</v>
      </c>
      <c r="S2019" s="19">
        <v>5.6</v>
      </c>
      <c r="T2019" s="19">
        <v>5.6</v>
      </c>
      <c r="U2019" s="19">
        <v>3.75</v>
      </c>
      <c r="V2019" s="19">
        <v>4</v>
      </c>
      <c r="W2019" s="19">
        <v>4.1500000000000004</v>
      </c>
      <c r="X2019" s="15">
        <v>0.191</v>
      </c>
      <c r="Y2019" s="15">
        <v>4.7E-2</v>
      </c>
      <c r="Z2019" s="15">
        <v>4.0199999999999996</v>
      </c>
      <c r="AA2019" s="15">
        <v>1.96</v>
      </c>
      <c r="AB2019" s="15">
        <v>1</v>
      </c>
      <c r="AC2019" s="15">
        <v>0.1</v>
      </c>
      <c r="AD2019" s="15">
        <v>10.29</v>
      </c>
      <c r="AE2019" s="15">
        <v>3.6</v>
      </c>
      <c r="AF2019" s="15">
        <v>2.57</v>
      </c>
      <c r="AG2019" s="15">
        <v>0.32</v>
      </c>
      <c r="AH2019" s="15">
        <v>0.08</v>
      </c>
      <c r="AI2019" s="15">
        <v>3.5</v>
      </c>
      <c r="AJ2019" s="19">
        <v>5.28</v>
      </c>
      <c r="AK2019" s="15"/>
      <c r="AL2019" s="15"/>
      <c r="AM2019" s="15"/>
      <c r="AN2019" s="15"/>
      <c r="AO2019" s="27">
        <v>65.98</v>
      </c>
    </row>
    <row r="2020" spans="1:41" x14ac:dyDescent="0.25">
      <c r="A2020" s="3">
        <v>115</v>
      </c>
      <c r="B2020" s="11" t="s">
        <v>4537</v>
      </c>
      <c r="C2020" s="3">
        <v>6</v>
      </c>
      <c r="D2020" s="3" t="s">
        <v>1003</v>
      </c>
      <c r="E2020" s="3">
        <v>90</v>
      </c>
      <c r="F2020" s="50">
        <v>0</v>
      </c>
      <c r="G2020" s="3">
        <f t="shared" si="25"/>
        <v>-90</v>
      </c>
      <c r="H2020" s="15">
        <v>0.06</v>
      </c>
      <c r="I2020" s="15">
        <v>0.34</v>
      </c>
      <c r="J2020" s="15">
        <v>2.2000000000000002</v>
      </c>
      <c r="K2020" s="15">
        <v>20.2</v>
      </c>
      <c r="L2020" s="15">
        <v>22.9</v>
      </c>
      <c r="M2020" s="15">
        <v>45.7</v>
      </c>
      <c r="N2020" s="15">
        <v>31.9</v>
      </c>
      <c r="O2020" s="15">
        <v>22.4</v>
      </c>
      <c r="P2020" s="15">
        <v>1.2</v>
      </c>
      <c r="Q2020" s="23" t="s">
        <v>225</v>
      </c>
      <c r="R2020" s="19">
        <v>5.6</v>
      </c>
      <c r="S2020" s="19">
        <v>5.7</v>
      </c>
      <c r="T2020" s="19">
        <v>5.75</v>
      </c>
      <c r="U2020" s="19">
        <v>3.95</v>
      </c>
      <c r="V2020" s="19">
        <v>4.0999999999999996</v>
      </c>
      <c r="W2020" s="19">
        <v>4.3</v>
      </c>
      <c r="X2020" s="15">
        <v>0.17100000000000001</v>
      </c>
      <c r="Y2020" s="15">
        <v>5.6000000000000001E-2</v>
      </c>
      <c r="Z2020" s="15">
        <v>4.0199999999999996</v>
      </c>
      <c r="AA2020" s="15">
        <v>1.86</v>
      </c>
      <c r="AB2020" s="15">
        <v>1</v>
      </c>
      <c r="AC2020" s="15">
        <v>0.16</v>
      </c>
      <c r="AD2020" s="15">
        <v>10.5</v>
      </c>
      <c r="AE2020" s="15">
        <v>4.7</v>
      </c>
      <c r="AF2020" s="15">
        <v>2.2200000000000002</v>
      </c>
      <c r="AG2020" s="15">
        <v>0.33</v>
      </c>
      <c r="AH2020" s="15">
        <v>0.1</v>
      </c>
      <c r="AI2020" s="15">
        <v>3</v>
      </c>
      <c r="AJ2020" s="19">
        <v>5.28</v>
      </c>
      <c r="AK2020" s="15"/>
      <c r="AL2020" s="15"/>
      <c r="AM2020" s="15"/>
      <c r="AN2020" s="15"/>
      <c r="AO2020" s="27">
        <v>71.42</v>
      </c>
    </row>
    <row r="2021" spans="1:41" x14ac:dyDescent="0.25">
      <c r="A2021" s="3"/>
      <c r="B2021" s="11"/>
      <c r="C2021" s="3"/>
      <c r="D2021" s="3"/>
      <c r="E2021" s="3"/>
      <c r="F2021" s="50"/>
      <c r="G2021" s="3"/>
      <c r="H2021" s="15"/>
      <c r="I2021" s="15"/>
      <c r="J2021" s="15"/>
      <c r="K2021" s="15"/>
      <c r="L2021" s="15"/>
      <c r="M2021" s="15"/>
      <c r="N2021" s="15"/>
      <c r="O2021" s="15"/>
      <c r="P2021" s="15"/>
      <c r="Q2021" s="23"/>
      <c r="R2021" s="19"/>
      <c r="S2021" s="19"/>
      <c r="T2021" s="19"/>
      <c r="U2021" s="19"/>
      <c r="V2021" s="19"/>
      <c r="W2021" s="19"/>
      <c r="X2021" s="15"/>
      <c r="Y2021" s="15"/>
      <c r="Z2021" s="15"/>
      <c r="AA2021" s="15"/>
      <c r="AB2021" s="15"/>
      <c r="AC2021" s="15"/>
      <c r="AD2021" s="15"/>
      <c r="AE2021" s="15"/>
      <c r="AF2021" s="15"/>
      <c r="AG2021" s="15"/>
      <c r="AH2021" s="15"/>
      <c r="AI2021" s="15"/>
      <c r="AJ2021" s="19"/>
      <c r="AK2021" s="15"/>
      <c r="AL2021" s="15"/>
      <c r="AM2021" s="15"/>
      <c r="AN2021" s="15"/>
      <c r="AO2021" s="27"/>
    </row>
    <row r="2022" spans="1:41" x14ac:dyDescent="0.25">
      <c r="A2022" s="3"/>
      <c r="B2022" s="11"/>
      <c r="C2022" s="3"/>
      <c r="D2022" s="3"/>
      <c r="E2022" s="3"/>
      <c r="F2022" s="50"/>
      <c r="G2022" s="3"/>
      <c r="H2022" s="15"/>
      <c r="I2022" s="15"/>
      <c r="J2022" s="15"/>
      <c r="K2022" s="15"/>
      <c r="L2022" s="15"/>
      <c r="M2022" s="15"/>
      <c r="N2022" s="15"/>
      <c r="O2022" s="15"/>
      <c r="P2022" s="15"/>
      <c r="Q2022" s="23"/>
      <c r="R2022" s="19"/>
      <c r="S2022" s="19"/>
      <c r="T2022" s="19"/>
      <c r="U2022" s="19"/>
      <c r="V2022" s="19"/>
      <c r="W2022" s="19"/>
      <c r="X2022" s="15"/>
      <c r="Y2022" s="15"/>
      <c r="Z2022" s="15"/>
      <c r="AA2022" s="15"/>
      <c r="AB2022" s="15"/>
      <c r="AC2022" s="15"/>
      <c r="AD2022" s="15"/>
      <c r="AE2022" s="15"/>
      <c r="AF2022" s="15"/>
      <c r="AG2022" s="15"/>
      <c r="AH2022" s="15"/>
      <c r="AI2022" s="15"/>
      <c r="AJ2022" s="19"/>
      <c r="AK2022" s="15"/>
      <c r="AL2022" s="15"/>
      <c r="AM2022" s="15"/>
      <c r="AN2022" s="15"/>
      <c r="AO2022" s="27"/>
    </row>
    <row r="2023" spans="1:41" x14ac:dyDescent="0.25">
      <c r="A2023" s="35">
        <v>116</v>
      </c>
      <c r="B2023" s="36" t="s">
        <v>4537</v>
      </c>
      <c r="C2023" s="35">
        <v>1</v>
      </c>
      <c r="D2023" s="35" t="s">
        <v>660</v>
      </c>
      <c r="E2023" s="35">
        <v>0</v>
      </c>
      <c r="F2023" s="51">
        <v>30</v>
      </c>
      <c r="G2023" s="35">
        <f t="shared" si="25"/>
        <v>30</v>
      </c>
      <c r="H2023" s="37">
        <v>0.73</v>
      </c>
      <c r="I2023" s="37">
        <v>0.81</v>
      </c>
      <c r="J2023" s="37">
        <v>1.1100000000000001</v>
      </c>
      <c r="K2023" s="37">
        <v>5.52</v>
      </c>
      <c r="L2023" s="37">
        <v>12.08</v>
      </c>
      <c r="M2023" s="37">
        <v>20.25</v>
      </c>
      <c r="N2023" s="37">
        <v>53.19</v>
      </c>
      <c r="O2023" s="37">
        <v>26.56</v>
      </c>
      <c r="P2023" s="37">
        <v>1.61</v>
      </c>
      <c r="Q2023" s="38" t="s">
        <v>283</v>
      </c>
      <c r="R2023" s="39"/>
      <c r="S2023" s="39"/>
      <c r="T2023" s="39"/>
      <c r="U2023" s="39"/>
      <c r="V2023" s="39"/>
      <c r="W2023" s="39"/>
      <c r="X2023" s="37"/>
      <c r="Y2023" s="37"/>
      <c r="Z2023" s="37"/>
      <c r="AA2023" s="37"/>
      <c r="AB2023" s="37"/>
      <c r="AC2023" s="37"/>
      <c r="AD2023" s="37"/>
      <c r="AE2023" s="37"/>
      <c r="AF2023" s="37"/>
      <c r="AG2023" s="37"/>
      <c r="AH2023" s="37"/>
      <c r="AI2023" s="37"/>
      <c r="AJ2023" s="39">
        <v>0</v>
      </c>
      <c r="AK2023" s="37"/>
      <c r="AL2023" s="37"/>
      <c r="AM2023" s="37"/>
      <c r="AN2023" s="37"/>
      <c r="AO2023" s="40"/>
    </row>
    <row r="2024" spans="1:41" x14ac:dyDescent="0.25">
      <c r="A2024" s="41">
        <v>116</v>
      </c>
      <c r="B2024" s="42" t="s">
        <v>4537</v>
      </c>
      <c r="C2024" s="41">
        <v>2</v>
      </c>
      <c r="D2024" s="41" t="s">
        <v>684</v>
      </c>
      <c r="E2024" s="41">
        <v>30</v>
      </c>
      <c r="F2024" s="49">
        <v>80</v>
      </c>
      <c r="G2024" s="41">
        <f t="shared" si="25"/>
        <v>50</v>
      </c>
      <c r="H2024" s="43">
        <v>0.09</v>
      </c>
      <c r="I2024" s="43">
        <v>0.39</v>
      </c>
      <c r="J2024" s="43">
        <v>0.55000000000000004</v>
      </c>
      <c r="K2024" s="43">
        <v>4.3600000000000003</v>
      </c>
      <c r="L2024" s="43">
        <v>8.64</v>
      </c>
      <c r="M2024" s="43">
        <v>14.03</v>
      </c>
      <c r="N2024" s="43">
        <v>50.73</v>
      </c>
      <c r="O2024" s="43">
        <v>35.24</v>
      </c>
      <c r="P2024" s="43">
        <v>1.75</v>
      </c>
      <c r="Q2024" s="44" t="s">
        <v>354</v>
      </c>
      <c r="R2024" s="45"/>
      <c r="S2024" s="45"/>
      <c r="T2024" s="45"/>
      <c r="U2024" s="45"/>
      <c r="V2024" s="45"/>
      <c r="W2024" s="45"/>
      <c r="X2024" s="43"/>
      <c r="Y2024" s="43"/>
      <c r="Z2024" s="43"/>
      <c r="AA2024" s="43"/>
      <c r="AB2024" s="43"/>
      <c r="AC2024" s="43"/>
      <c r="AD2024" s="43"/>
      <c r="AE2024" s="43"/>
      <c r="AF2024" s="43"/>
      <c r="AG2024" s="43"/>
      <c r="AH2024" s="43"/>
      <c r="AI2024" s="43"/>
      <c r="AJ2024" s="45">
        <v>0</v>
      </c>
      <c r="AK2024" s="43"/>
      <c r="AL2024" s="43"/>
      <c r="AM2024" s="43"/>
      <c r="AN2024" s="43"/>
      <c r="AO2024" s="46"/>
    </row>
    <row r="2025" spans="1:41" x14ac:dyDescent="0.25">
      <c r="A2025" s="3">
        <v>116</v>
      </c>
      <c r="B2025" s="11" t="s">
        <v>4537</v>
      </c>
      <c r="C2025" s="3">
        <v>3</v>
      </c>
      <c r="D2025" s="3" t="s">
        <v>290</v>
      </c>
      <c r="E2025" s="3">
        <v>80</v>
      </c>
      <c r="F2025" s="50">
        <v>100</v>
      </c>
      <c r="G2025" s="3">
        <f t="shared" si="25"/>
        <v>20</v>
      </c>
      <c r="H2025" s="15">
        <v>12.34</v>
      </c>
      <c r="I2025" s="15">
        <v>7.99</v>
      </c>
      <c r="J2025" s="15">
        <v>5.71</v>
      </c>
      <c r="K2025" s="15">
        <v>12.02</v>
      </c>
      <c r="L2025" s="15">
        <v>9.41</v>
      </c>
      <c r="M2025" s="15">
        <v>47.47</v>
      </c>
      <c r="N2025" s="15">
        <v>28.06</v>
      </c>
      <c r="O2025" s="15">
        <v>24.47</v>
      </c>
      <c r="P2025" s="15">
        <v>26.19</v>
      </c>
      <c r="Q2025" s="23" t="s">
        <v>225</v>
      </c>
      <c r="R2025" s="19"/>
      <c r="S2025" s="19"/>
      <c r="T2025" s="19"/>
      <c r="U2025" s="19"/>
      <c r="V2025" s="19"/>
      <c r="W2025" s="19"/>
      <c r="X2025" s="15"/>
      <c r="Y2025" s="15"/>
      <c r="Z2025" s="15"/>
      <c r="AA2025" s="15"/>
      <c r="AB2025" s="15"/>
      <c r="AC2025" s="15"/>
      <c r="AD2025" s="15"/>
      <c r="AE2025" s="15"/>
      <c r="AF2025" s="15"/>
      <c r="AG2025" s="15"/>
      <c r="AH2025" s="15"/>
      <c r="AI2025" s="15"/>
      <c r="AJ2025" s="19">
        <v>0</v>
      </c>
      <c r="AK2025" s="15"/>
      <c r="AL2025" s="15"/>
      <c r="AM2025" s="15"/>
      <c r="AN2025" s="15"/>
      <c r="AO2025" s="27"/>
    </row>
    <row r="2026" spans="1:41" x14ac:dyDescent="0.25">
      <c r="A2026" s="3">
        <v>116</v>
      </c>
      <c r="B2026" s="11" t="s">
        <v>4537</v>
      </c>
      <c r="C2026" s="3">
        <v>4</v>
      </c>
      <c r="D2026" s="3" t="s">
        <v>302</v>
      </c>
      <c r="E2026" s="3">
        <v>100</v>
      </c>
      <c r="F2026" s="50">
        <v>120</v>
      </c>
      <c r="G2026" s="3">
        <f t="shared" si="25"/>
        <v>20</v>
      </c>
      <c r="H2026" s="15">
        <v>0.63</v>
      </c>
      <c r="I2026" s="15">
        <v>1.06</v>
      </c>
      <c r="J2026" s="15">
        <v>2.04</v>
      </c>
      <c r="K2026" s="15">
        <v>7.52</v>
      </c>
      <c r="L2026" s="15">
        <v>10.67</v>
      </c>
      <c r="M2026" s="15">
        <v>21.92</v>
      </c>
      <c r="N2026" s="15">
        <v>50.46</v>
      </c>
      <c r="O2026" s="15">
        <v>27.62</v>
      </c>
      <c r="P2026" s="15">
        <v>1.94</v>
      </c>
      <c r="Q2026" s="23" t="s">
        <v>1064</v>
      </c>
      <c r="R2026" s="19"/>
      <c r="S2026" s="19"/>
      <c r="T2026" s="19"/>
      <c r="U2026" s="19"/>
      <c r="V2026" s="19"/>
      <c r="W2026" s="19"/>
      <c r="X2026" s="15"/>
      <c r="Y2026" s="15"/>
      <c r="Z2026" s="15"/>
      <c r="AA2026" s="15"/>
      <c r="AB2026" s="15"/>
      <c r="AC2026" s="15"/>
      <c r="AD2026" s="15"/>
      <c r="AE2026" s="15"/>
      <c r="AF2026" s="15"/>
      <c r="AG2026" s="15"/>
      <c r="AH2026" s="15"/>
      <c r="AI2026" s="15"/>
      <c r="AJ2026" s="19">
        <v>0</v>
      </c>
      <c r="AK2026" s="15"/>
      <c r="AL2026" s="15"/>
      <c r="AM2026" s="15"/>
      <c r="AN2026" s="15"/>
      <c r="AO2026" s="27"/>
    </row>
    <row r="2027" spans="1:41" x14ac:dyDescent="0.25">
      <c r="A2027" s="3">
        <v>116</v>
      </c>
      <c r="B2027" s="11" t="s">
        <v>4537</v>
      </c>
      <c r="C2027" s="3">
        <v>5</v>
      </c>
      <c r="D2027" s="3" t="s">
        <v>763</v>
      </c>
      <c r="E2027" s="3">
        <v>120</v>
      </c>
      <c r="F2027" s="50">
        <v>150</v>
      </c>
      <c r="G2027" s="3">
        <f t="shared" si="25"/>
        <v>30</v>
      </c>
      <c r="H2027" s="15">
        <v>1.82</v>
      </c>
      <c r="I2027" s="15">
        <v>2.9</v>
      </c>
      <c r="J2027" s="15">
        <v>3.05</v>
      </c>
      <c r="K2027" s="15">
        <v>10.98</v>
      </c>
      <c r="L2027" s="15">
        <v>11.73</v>
      </c>
      <c r="M2027" s="15">
        <v>30.48</v>
      </c>
      <c r="N2027" s="15">
        <v>39.020000000000003</v>
      </c>
      <c r="O2027" s="15">
        <v>30.5</v>
      </c>
      <c r="P2027" s="15">
        <v>7.65</v>
      </c>
      <c r="Q2027" s="23" t="s">
        <v>1064</v>
      </c>
      <c r="R2027" s="19"/>
      <c r="S2027" s="19"/>
      <c r="T2027" s="19"/>
      <c r="U2027" s="19"/>
      <c r="V2027" s="19"/>
      <c r="W2027" s="19"/>
      <c r="X2027" s="15"/>
      <c r="Y2027" s="15"/>
      <c r="Z2027" s="15"/>
      <c r="AA2027" s="15"/>
      <c r="AB2027" s="15"/>
      <c r="AC2027" s="15"/>
      <c r="AD2027" s="15"/>
      <c r="AE2027" s="15"/>
      <c r="AF2027" s="15"/>
      <c r="AG2027" s="15"/>
      <c r="AH2027" s="15"/>
      <c r="AI2027" s="15"/>
      <c r="AJ2027" s="19">
        <v>0</v>
      </c>
      <c r="AK2027" s="15"/>
      <c r="AL2027" s="15"/>
      <c r="AM2027" s="15"/>
      <c r="AN2027" s="15"/>
      <c r="AO2027" s="27"/>
    </row>
    <row r="2028" spans="1:41" x14ac:dyDescent="0.25">
      <c r="A2028" s="3">
        <v>116</v>
      </c>
      <c r="B2028" s="11" t="s">
        <v>4537</v>
      </c>
      <c r="C2028" s="3">
        <v>6</v>
      </c>
      <c r="D2028" s="3" t="s">
        <v>4982</v>
      </c>
      <c r="E2028" s="3">
        <v>150</v>
      </c>
      <c r="F2028" s="50">
        <v>0</v>
      </c>
      <c r="G2028" s="3">
        <f t="shared" si="25"/>
        <v>-150</v>
      </c>
      <c r="H2028" s="15">
        <v>0.94</v>
      </c>
      <c r="I2028" s="15">
        <v>1.35</v>
      </c>
      <c r="J2028" s="15">
        <v>1.78</v>
      </c>
      <c r="K2028" s="15">
        <v>9.31</v>
      </c>
      <c r="L2028" s="15">
        <v>12.93</v>
      </c>
      <c r="M2028" s="15">
        <v>26.31</v>
      </c>
      <c r="N2028" s="15">
        <v>40.22</v>
      </c>
      <c r="O2028" s="15">
        <v>33.47</v>
      </c>
      <c r="P2028" s="15">
        <v>3.54</v>
      </c>
      <c r="Q2028" s="23" t="s">
        <v>1064</v>
      </c>
      <c r="R2028" s="19"/>
      <c r="S2028" s="19"/>
      <c r="T2028" s="19"/>
      <c r="U2028" s="19"/>
      <c r="V2028" s="19"/>
      <c r="W2028" s="19"/>
      <c r="X2028" s="15"/>
      <c r="Y2028" s="15"/>
      <c r="Z2028" s="15"/>
      <c r="AA2028" s="15"/>
      <c r="AB2028" s="15"/>
      <c r="AC2028" s="15"/>
      <c r="AD2028" s="15"/>
      <c r="AE2028" s="15"/>
      <c r="AF2028" s="15"/>
      <c r="AG2028" s="15"/>
      <c r="AH2028" s="15"/>
      <c r="AI2028" s="15"/>
      <c r="AJ2028" s="19">
        <v>0</v>
      </c>
      <c r="AK2028" s="15"/>
      <c r="AL2028" s="15"/>
      <c r="AM2028" s="15"/>
      <c r="AN2028" s="15"/>
      <c r="AO2028" s="27"/>
    </row>
    <row r="2029" spans="1:41" x14ac:dyDescent="0.25">
      <c r="A2029" s="3"/>
      <c r="B2029" s="11"/>
      <c r="C2029" s="3"/>
      <c r="D2029" s="3"/>
      <c r="E2029" s="3"/>
      <c r="F2029" s="50"/>
      <c r="G2029" s="3"/>
      <c r="H2029" s="15"/>
      <c r="I2029" s="15"/>
      <c r="J2029" s="15"/>
      <c r="K2029" s="15"/>
      <c r="L2029" s="15"/>
      <c r="M2029" s="15"/>
      <c r="N2029" s="15"/>
      <c r="O2029" s="15"/>
      <c r="P2029" s="15"/>
      <c r="Q2029" s="23"/>
      <c r="R2029" s="19"/>
      <c r="S2029" s="19"/>
      <c r="T2029" s="19"/>
      <c r="U2029" s="19"/>
      <c r="V2029" s="19"/>
      <c r="W2029" s="19"/>
      <c r="X2029" s="15"/>
      <c r="Y2029" s="15"/>
      <c r="Z2029" s="15"/>
      <c r="AA2029" s="15"/>
      <c r="AB2029" s="15"/>
      <c r="AC2029" s="15"/>
      <c r="AD2029" s="15"/>
      <c r="AE2029" s="15"/>
      <c r="AF2029" s="15"/>
      <c r="AG2029" s="15"/>
      <c r="AH2029" s="15"/>
      <c r="AI2029" s="15"/>
      <c r="AJ2029" s="19"/>
      <c r="AK2029" s="15"/>
      <c r="AL2029" s="15"/>
      <c r="AM2029" s="15"/>
      <c r="AN2029" s="15"/>
      <c r="AO2029" s="27"/>
    </row>
    <row r="2030" spans="1:41" x14ac:dyDescent="0.25">
      <c r="A2030" s="3"/>
      <c r="B2030" s="11"/>
      <c r="C2030" s="3"/>
      <c r="D2030" s="3"/>
      <c r="E2030" s="3"/>
      <c r="F2030" s="50"/>
      <c r="G2030" s="3"/>
      <c r="H2030" s="15"/>
      <c r="I2030" s="15"/>
      <c r="J2030" s="15"/>
      <c r="K2030" s="15"/>
      <c r="L2030" s="15"/>
      <c r="M2030" s="15"/>
      <c r="N2030" s="15"/>
      <c r="O2030" s="15"/>
      <c r="P2030" s="15"/>
      <c r="Q2030" s="23"/>
      <c r="R2030" s="19"/>
      <c r="S2030" s="19"/>
      <c r="T2030" s="19"/>
      <c r="U2030" s="19"/>
      <c r="V2030" s="19"/>
      <c r="W2030" s="19"/>
      <c r="X2030" s="15"/>
      <c r="Y2030" s="15"/>
      <c r="Z2030" s="15"/>
      <c r="AA2030" s="15"/>
      <c r="AB2030" s="15"/>
      <c r="AC2030" s="15"/>
      <c r="AD2030" s="15"/>
      <c r="AE2030" s="15"/>
      <c r="AF2030" s="15"/>
      <c r="AG2030" s="15"/>
      <c r="AH2030" s="15"/>
      <c r="AI2030" s="15"/>
      <c r="AJ2030" s="19"/>
      <c r="AK2030" s="15"/>
      <c r="AL2030" s="15"/>
      <c r="AM2030" s="15"/>
      <c r="AN2030" s="15"/>
      <c r="AO2030" s="27"/>
    </row>
    <row r="2031" spans="1:41" x14ac:dyDescent="0.25">
      <c r="A2031" s="29">
        <v>117</v>
      </c>
      <c r="B2031" s="30" t="s">
        <v>4537</v>
      </c>
      <c r="C2031" s="29">
        <v>1</v>
      </c>
      <c r="D2031" s="29" t="s">
        <v>660</v>
      </c>
      <c r="E2031" s="29">
        <v>0</v>
      </c>
      <c r="F2031" s="48">
        <v>10</v>
      </c>
      <c r="G2031" s="29">
        <f t="shared" si="25"/>
        <v>10</v>
      </c>
      <c r="H2031" s="31">
        <v>0.87</v>
      </c>
      <c r="I2031" s="31">
        <v>2.5</v>
      </c>
      <c r="J2031" s="31">
        <v>3.24</v>
      </c>
      <c r="K2031" s="31">
        <v>6.69</v>
      </c>
      <c r="L2031" s="31">
        <v>8.74</v>
      </c>
      <c r="M2031" s="31">
        <v>22.04</v>
      </c>
      <c r="N2031" s="31">
        <v>47.76</v>
      </c>
      <c r="O2031" s="31">
        <v>30.2</v>
      </c>
      <c r="P2031" s="31">
        <v>1.76</v>
      </c>
      <c r="Q2031" s="32" t="s">
        <v>1064</v>
      </c>
      <c r="R2031" s="33">
        <v>6</v>
      </c>
      <c r="S2031" s="33">
        <v>5.9</v>
      </c>
      <c r="T2031" s="33">
        <v>5.9</v>
      </c>
      <c r="U2031" s="33">
        <v>4.7</v>
      </c>
      <c r="V2031" s="33">
        <v>4.7</v>
      </c>
      <c r="W2031" s="33">
        <v>4.7</v>
      </c>
      <c r="X2031" s="31">
        <v>1.2</v>
      </c>
      <c r="Y2031" s="31">
        <v>0.156</v>
      </c>
      <c r="Z2031" s="31">
        <v>7.69</v>
      </c>
      <c r="AA2031" s="31">
        <v>1.65</v>
      </c>
      <c r="AB2031" s="31"/>
      <c r="AC2031" s="31">
        <v>0.27</v>
      </c>
      <c r="AD2031" s="31">
        <v>20.98</v>
      </c>
      <c r="AE2031" s="31">
        <v>7.3</v>
      </c>
      <c r="AF2031" s="31">
        <v>3.69</v>
      </c>
      <c r="AG2031" s="31">
        <v>0.1</v>
      </c>
      <c r="AH2031" s="31">
        <v>0.36</v>
      </c>
      <c r="AI2031" s="31">
        <v>10.08</v>
      </c>
      <c r="AJ2031" s="33">
        <v>50</v>
      </c>
      <c r="AK2031" s="31">
        <v>44.2</v>
      </c>
      <c r="AL2031" s="31">
        <v>10.78</v>
      </c>
      <c r="AM2031" s="31">
        <v>23.72</v>
      </c>
      <c r="AN2031" s="31">
        <v>2.4500000000000002</v>
      </c>
      <c r="AO2031" s="34">
        <v>13.9</v>
      </c>
    </row>
    <row r="2032" spans="1:41" x14ac:dyDescent="0.25">
      <c r="A2032" s="29">
        <v>117</v>
      </c>
      <c r="B2032" s="30" t="s">
        <v>4537</v>
      </c>
      <c r="C2032" s="29">
        <v>2</v>
      </c>
      <c r="D2032" s="29" t="s">
        <v>684</v>
      </c>
      <c r="E2032" s="29">
        <v>10</v>
      </c>
      <c r="F2032" s="48">
        <v>23</v>
      </c>
      <c r="G2032" s="29">
        <f t="shared" si="25"/>
        <v>13</v>
      </c>
      <c r="H2032" s="31">
        <v>0.78</v>
      </c>
      <c r="I2032" s="31">
        <v>2.64</v>
      </c>
      <c r="J2032" s="31">
        <v>3.1</v>
      </c>
      <c r="K2032" s="31">
        <v>6.57</v>
      </c>
      <c r="L2032" s="31">
        <v>8.17</v>
      </c>
      <c r="M2032" s="31">
        <v>21.26</v>
      </c>
      <c r="N2032" s="31">
        <v>43.97</v>
      </c>
      <c r="O2032" s="31">
        <v>34.770000000000003</v>
      </c>
      <c r="P2032" s="31">
        <v>1.25</v>
      </c>
      <c r="Q2032" s="32" t="s">
        <v>1064</v>
      </c>
      <c r="R2032" s="33">
        <v>5.8</v>
      </c>
      <c r="S2032" s="33">
        <v>5.8</v>
      </c>
      <c r="T2032" s="33">
        <v>5.8</v>
      </c>
      <c r="U2032" s="33">
        <v>4.5</v>
      </c>
      <c r="V2032" s="33">
        <v>4.5</v>
      </c>
      <c r="W2032" s="33">
        <v>4.5</v>
      </c>
      <c r="X2032" s="31">
        <v>0.82</v>
      </c>
      <c r="Y2032" s="31">
        <v>0.127</v>
      </c>
      <c r="Z2032" s="31">
        <v>6.46</v>
      </c>
      <c r="AA2032" s="31">
        <v>1.7</v>
      </c>
      <c r="AB2032" s="31"/>
      <c r="AC2032" s="31">
        <v>0.08</v>
      </c>
      <c r="AD2032" s="31">
        <v>19.149999999999999</v>
      </c>
      <c r="AE2032" s="31">
        <v>6.12</v>
      </c>
      <c r="AF2032" s="31">
        <v>3.49</v>
      </c>
      <c r="AG2032" s="31">
        <v>0.1</v>
      </c>
      <c r="AH2032" s="31">
        <v>0.14000000000000001</v>
      </c>
      <c r="AI2032" s="31">
        <v>9.6</v>
      </c>
      <c r="AJ2032" s="33">
        <v>14</v>
      </c>
      <c r="AK2032" s="31">
        <v>42.2</v>
      </c>
      <c r="AL2032" s="31">
        <v>12.37</v>
      </c>
      <c r="AM2032" s="31">
        <v>24.53</v>
      </c>
      <c r="AN2032" s="31">
        <v>2.21</v>
      </c>
      <c r="AO2032" s="34">
        <v>14.3</v>
      </c>
    </row>
    <row r="2033" spans="1:41" x14ac:dyDescent="0.25">
      <c r="A2033" s="41">
        <v>117</v>
      </c>
      <c r="B2033" s="42" t="s">
        <v>4537</v>
      </c>
      <c r="C2033" s="41">
        <v>3</v>
      </c>
      <c r="D2033" s="41" t="s">
        <v>242</v>
      </c>
      <c r="E2033" s="41">
        <v>23</v>
      </c>
      <c r="F2033" s="49">
        <v>48</v>
      </c>
      <c r="G2033" s="41">
        <f t="shared" si="25"/>
        <v>25</v>
      </c>
      <c r="H2033" s="43">
        <v>0.4</v>
      </c>
      <c r="I2033" s="43">
        <v>1.44</v>
      </c>
      <c r="J2033" s="43">
        <v>1.1000000000000001</v>
      </c>
      <c r="K2033" s="43">
        <v>4.7300000000000004</v>
      </c>
      <c r="L2033" s="43">
        <v>9.52</v>
      </c>
      <c r="M2033" s="43">
        <v>17.190000000000001</v>
      </c>
      <c r="N2033" s="43">
        <v>38.15</v>
      </c>
      <c r="O2033" s="43">
        <v>44.66</v>
      </c>
      <c r="P2033" s="43">
        <v>1.57</v>
      </c>
      <c r="Q2033" s="44" t="s">
        <v>6</v>
      </c>
      <c r="R2033" s="45">
        <v>5.8</v>
      </c>
      <c r="S2033" s="45">
        <v>5.8</v>
      </c>
      <c r="T2033" s="45">
        <v>5.8</v>
      </c>
      <c r="U2033" s="45">
        <v>4.5999999999999996</v>
      </c>
      <c r="V2033" s="45">
        <v>4.5999999999999996</v>
      </c>
      <c r="W2033" s="45">
        <v>4.5999999999999996</v>
      </c>
      <c r="X2033" s="43">
        <v>0.56000000000000005</v>
      </c>
      <c r="Y2033" s="43">
        <v>0.11899999999999999</v>
      </c>
      <c r="Z2033" s="43">
        <v>4.7</v>
      </c>
      <c r="AA2033" s="43">
        <v>1.67</v>
      </c>
      <c r="AB2033" s="43"/>
      <c r="AC2033" s="43">
        <v>0.03</v>
      </c>
      <c r="AD2033" s="43">
        <v>17.52</v>
      </c>
      <c r="AE2033" s="43">
        <v>5.0999999999999996</v>
      </c>
      <c r="AF2033" s="43">
        <v>3.3</v>
      </c>
      <c r="AG2033" s="43">
        <v>0.12</v>
      </c>
      <c r="AH2033" s="43">
        <v>0.12</v>
      </c>
      <c r="AI2033" s="43">
        <v>9.1</v>
      </c>
      <c r="AJ2033" s="45">
        <v>7</v>
      </c>
      <c r="AK2033" s="43">
        <v>38.76</v>
      </c>
      <c r="AL2033" s="43">
        <v>12.76</v>
      </c>
      <c r="AM2033" s="43">
        <v>27.74</v>
      </c>
      <c r="AN2033" s="43">
        <v>1.84</v>
      </c>
      <c r="AO2033" s="46">
        <v>15.4</v>
      </c>
    </row>
    <row r="2034" spans="1:41" x14ac:dyDescent="0.25">
      <c r="A2034" s="3">
        <v>117</v>
      </c>
      <c r="B2034" s="11" t="s">
        <v>4537</v>
      </c>
      <c r="C2034" s="3">
        <v>4</v>
      </c>
      <c r="D2034" s="3" t="s">
        <v>260</v>
      </c>
      <c r="E2034" s="3">
        <v>48</v>
      </c>
      <c r="F2034" s="50">
        <v>67</v>
      </c>
      <c r="G2034" s="3">
        <f t="shared" si="25"/>
        <v>19</v>
      </c>
      <c r="H2034" s="15">
        <v>0.22</v>
      </c>
      <c r="I2034" s="15">
        <v>0.54</v>
      </c>
      <c r="J2034" s="15">
        <v>0.82</v>
      </c>
      <c r="K2034" s="15">
        <v>3.13</v>
      </c>
      <c r="L2034" s="15">
        <v>9.14</v>
      </c>
      <c r="M2034" s="15">
        <v>13.85</v>
      </c>
      <c r="N2034" s="15">
        <v>50.03</v>
      </c>
      <c r="O2034" s="15">
        <v>36.119999999999997</v>
      </c>
      <c r="P2034" s="15">
        <v>1.25</v>
      </c>
      <c r="Q2034" s="23" t="s">
        <v>354</v>
      </c>
      <c r="R2034" s="19">
        <v>6.2</v>
      </c>
      <c r="S2034" s="19">
        <v>6.3</v>
      </c>
      <c r="T2034" s="19">
        <v>6.3</v>
      </c>
      <c r="U2034" s="19">
        <v>4.8</v>
      </c>
      <c r="V2034" s="19">
        <v>4.8</v>
      </c>
      <c r="W2034" s="19">
        <v>4.9000000000000004</v>
      </c>
      <c r="X2034" s="15">
        <v>0.34</v>
      </c>
      <c r="Y2034" s="15">
        <v>0.105</v>
      </c>
      <c r="Z2034" s="15">
        <v>3.24</v>
      </c>
      <c r="AA2034" s="15">
        <v>1.63</v>
      </c>
      <c r="AB2034" s="15"/>
      <c r="AC2034" s="15">
        <v>0.03</v>
      </c>
      <c r="AD2034" s="15">
        <v>16.100000000000001</v>
      </c>
      <c r="AE2034" s="15">
        <v>4.83</v>
      </c>
      <c r="AF2034" s="15">
        <v>3.88</v>
      </c>
      <c r="AG2034" s="15">
        <v>0.12</v>
      </c>
      <c r="AH2034" s="15">
        <v>0.12</v>
      </c>
      <c r="AI2034" s="15">
        <v>7.2</v>
      </c>
      <c r="AJ2034" s="19">
        <v>6</v>
      </c>
      <c r="AK2034" s="15">
        <v>38.9</v>
      </c>
      <c r="AL2034" s="15">
        <v>12.76</v>
      </c>
      <c r="AM2034" s="15">
        <v>27.24</v>
      </c>
      <c r="AN2034" s="15">
        <v>1.87</v>
      </c>
      <c r="AO2034" s="27">
        <v>14.22</v>
      </c>
    </row>
    <row r="2035" spans="1:41" x14ac:dyDescent="0.25">
      <c r="A2035" s="3">
        <v>117</v>
      </c>
      <c r="B2035" s="11" t="s">
        <v>4537</v>
      </c>
      <c r="C2035" s="3">
        <v>5</v>
      </c>
      <c r="D2035" s="3" t="s">
        <v>3069</v>
      </c>
      <c r="E2035" s="3">
        <v>67</v>
      </c>
      <c r="F2035" s="50">
        <v>80</v>
      </c>
      <c r="G2035" s="3">
        <f t="shared" si="25"/>
        <v>13</v>
      </c>
      <c r="H2035" s="15">
        <v>0.56999999999999995</v>
      </c>
      <c r="I2035" s="15">
        <v>1.18</v>
      </c>
      <c r="J2035" s="15">
        <v>1.74</v>
      </c>
      <c r="K2035" s="15">
        <v>10.56</v>
      </c>
      <c r="L2035" s="15">
        <v>20.67</v>
      </c>
      <c r="M2035" s="15">
        <v>34.72</v>
      </c>
      <c r="N2035" s="15">
        <v>36.35</v>
      </c>
      <c r="O2035" s="15">
        <v>28.93</v>
      </c>
      <c r="P2035" s="15">
        <v>6.07</v>
      </c>
      <c r="Q2035" s="23" t="s">
        <v>1064</v>
      </c>
      <c r="R2035" s="19">
        <v>6.5</v>
      </c>
      <c r="S2035" s="19">
        <v>6.4</v>
      </c>
      <c r="T2035" s="19">
        <v>6.4</v>
      </c>
      <c r="U2035" s="19">
        <v>5.0999999999999996</v>
      </c>
      <c r="V2035" s="19">
        <v>5</v>
      </c>
      <c r="W2035" s="19">
        <v>5</v>
      </c>
      <c r="X2035" s="15">
        <v>0.27</v>
      </c>
      <c r="Y2035" s="15"/>
      <c r="Z2035" s="15"/>
      <c r="AA2035" s="15">
        <v>1.69</v>
      </c>
      <c r="AB2035" s="15"/>
      <c r="AC2035" s="15">
        <v>0.05</v>
      </c>
      <c r="AD2035" s="15">
        <v>13.46</v>
      </c>
      <c r="AE2035" s="15">
        <v>4.46</v>
      </c>
      <c r="AF2035" s="15">
        <v>3.3</v>
      </c>
      <c r="AG2035" s="15">
        <v>0.14000000000000001</v>
      </c>
      <c r="AH2035" s="15">
        <v>0.12</v>
      </c>
      <c r="AI2035" s="15">
        <v>5.6</v>
      </c>
      <c r="AJ2035" s="19">
        <v>4</v>
      </c>
      <c r="AK2035" s="15">
        <v>39.799999999999997</v>
      </c>
      <c r="AL2035" s="15">
        <v>12.34</v>
      </c>
      <c r="AM2035" s="15">
        <v>27.16</v>
      </c>
      <c r="AN2035" s="15">
        <v>1.93</v>
      </c>
      <c r="AO2035" s="27">
        <v>14.7</v>
      </c>
    </row>
    <row r="2036" spans="1:41" x14ac:dyDescent="0.25">
      <c r="A2036" s="3">
        <v>117</v>
      </c>
      <c r="B2036" s="11" t="s">
        <v>4537</v>
      </c>
      <c r="C2036" s="3">
        <v>6</v>
      </c>
      <c r="D2036" s="3" t="s">
        <v>290</v>
      </c>
      <c r="E2036" s="3">
        <v>80</v>
      </c>
      <c r="F2036" s="50">
        <v>98</v>
      </c>
      <c r="G2036" s="3">
        <f t="shared" si="25"/>
        <v>18</v>
      </c>
      <c r="H2036" s="15">
        <v>9.56</v>
      </c>
      <c r="I2036" s="15">
        <v>14.71</v>
      </c>
      <c r="J2036" s="15">
        <v>13.19</v>
      </c>
      <c r="K2036" s="15">
        <v>16.420000000000002</v>
      </c>
      <c r="L2036" s="15">
        <v>7.95</v>
      </c>
      <c r="M2036" s="15">
        <v>61.83</v>
      </c>
      <c r="N2036" s="15">
        <v>17.809999999999999</v>
      </c>
      <c r="O2036" s="15">
        <v>20.36</v>
      </c>
      <c r="P2036" s="15">
        <v>39.520000000000003</v>
      </c>
      <c r="Q2036" s="23" t="s">
        <v>148</v>
      </c>
      <c r="R2036" s="19">
        <v>6.7</v>
      </c>
      <c r="S2036" s="19">
        <v>6.7</v>
      </c>
      <c r="T2036" s="19">
        <v>6.7</v>
      </c>
      <c r="U2036" s="19">
        <v>5</v>
      </c>
      <c r="V2036" s="19">
        <v>4.9000000000000004</v>
      </c>
      <c r="W2036" s="19">
        <v>5</v>
      </c>
      <c r="X2036" s="15">
        <v>0.2</v>
      </c>
      <c r="Y2036" s="15"/>
      <c r="Z2036" s="15"/>
      <c r="AA2036" s="15">
        <v>1.74</v>
      </c>
      <c r="AB2036" s="15"/>
      <c r="AC2036" s="15">
        <v>0.05</v>
      </c>
      <c r="AD2036" s="15">
        <v>13.15</v>
      </c>
      <c r="AE2036" s="15">
        <v>4.28</v>
      </c>
      <c r="AF2036" s="15">
        <v>3.69</v>
      </c>
      <c r="AG2036" s="15">
        <v>0.12</v>
      </c>
      <c r="AH2036" s="15">
        <v>0.14000000000000001</v>
      </c>
      <c r="AI2036" s="15">
        <v>5.12</v>
      </c>
      <c r="AJ2036" s="19">
        <v>4</v>
      </c>
      <c r="AK2036" s="15">
        <v>41.4</v>
      </c>
      <c r="AL2036" s="15">
        <v>11.57</v>
      </c>
      <c r="AM2036" s="15">
        <v>27.43</v>
      </c>
      <c r="AN2036" s="15">
        <v>2.02</v>
      </c>
      <c r="AO2036" s="27">
        <v>15.2</v>
      </c>
    </row>
    <row r="2037" spans="1:41" x14ac:dyDescent="0.25">
      <c r="A2037" s="3">
        <v>117</v>
      </c>
      <c r="B2037" s="11" t="s">
        <v>4537</v>
      </c>
      <c r="C2037" s="3">
        <v>7</v>
      </c>
      <c r="D2037" s="3" t="s">
        <v>3736</v>
      </c>
      <c r="E2037" s="3">
        <v>98</v>
      </c>
      <c r="F2037" s="50">
        <v>180</v>
      </c>
      <c r="G2037" s="3">
        <f t="shared" si="25"/>
        <v>82</v>
      </c>
      <c r="H2037" s="15">
        <v>28.28</v>
      </c>
      <c r="I2037" s="15">
        <v>29.17</v>
      </c>
      <c r="J2037" s="15">
        <v>11.06</v>
      </c>
      <c r="K2037" s="15">
        <v>5.03</v>
      </c>
      <c r="L2037" s="15">
        <v>2.35</v>
      </c>
      <c r="M2037" s="15">
        <v>75.89</v>
      </c>
      <c r="N2037" s="15">
        <v>14.75</v>
      </c>
      <c r="O2037" s="15">
        <v>9.36</v>
      </c>
      <c r="P2037" s="15">
        <v>66.67</v>
      </c>
      <c r="Q2037" s="23" t="s">
        <v>506</v>
      </c>
      <c r="R2037" s="19">
        <v>6.6</v>
      </c>
      <c r="S2037" s="19">
        <v>6.7</v>
      </c>
      <c r="T2037" s="19">
        <v>6.7</v>
      </c>
      <c r="U2037" s="19">
        <v>4.8</v>
      </c>
      <c r="V2037" s="19">
        <v>4.8</v>
      </c>
      <c r="W2037" s="19">
        <v>4.8</v>
      </c>
      <c r="X2037" s="15">
        <v>0.09</v>
      </c>
      <c r="Y2037" s="15"/>
      <c r="Z2037" s="15"/>
      <c r="AA2037" s="15"/>
      <c r="AB2037" s="15"/>
      <c r="AC2037" s="15">
        <v>0.13</v>
      </c>
      <c r="AD2037" s="15">
        <v>14.35</v>
      </c>
      <c r="AE2037" s="15">
        <v>5.4</v>
      </c>
      <c r="AF2037" s="15">
        <v>3.96</v>
      </c>
      <c r="AG2037" s="15">
        <v>0.14000000000000001</v>
      </c>
      <c r="AH2037" s="15">
        <v>0.22</v>
      </c>
      <c r="AI2037" s="15">
        <v>4.96</v>
      </c>
      <c r="AJ2037" s="19">
        <v>34</v>
      </c>
      <c r="AK2037" s="15">
        <v>40.5</v>
      </c>
      <c r="AL2037" s="15">
        <v>11.97</v>
      </c>
      <c r="AM2037" s="15">
        <v>25.28</v>
      </c>
      <c r="AN2037" s="15">
        <v>2.0699999999999998</v>
      </c>
      <c r="AO2037" s="27">
        <v>14.8</v>
      </c>
    </row>
    <row r="2038" spans="1:41" x14ac:dyDescent="0.25">
      <c r="A2038" s="3">
        <v>117</v>
      </c>
      <c r="B2038" s="11" t="s">
        <v>4537</v>
      </c>
      <c r="C2038" s="3">
        <v>8</v>
      </c>
      <c r="D2038" s="3" t="s">
        <v>477</v>
      </c>
      <c r="E2038" s="3">
        <v>180</v>
      </c>
      <c r="F2038" s="50">
        <v>0</v>
      </c>
      <c r="G2038" s="3">
        <f t="shared" si="25"/>
        <v>-180</v>
      </c>
      <c r="H2038" s="15">
        <v>0.1</v>
      </c>
      <c r="I2038" s="15">
        <v>0.13</v>
      </c>
      <c r="J2038" s="15">
        <v>0.28000000000000003</v>
      </c>
      <c r="K2038" s="15">
        <v>3.07</v>
      </c>
      <c r="L2038" s="15">
        <v>17.14</v>
      </c>
      <c r="M2038" s="15">
        <v>20.72</v>
      </c>
      <c r="N2038" s="15">
        <v>52.82</v>
      </c>
      <c r="O2038" s="15">
        <v>26.46</v>
      </c>
      <c r="P2038" s="15">
        <v>2.5299999999999998</v>
      </c>
      <c r="Q2038" s="23" t="s">
        <v>283</v>
      </c>
      <c r="R2038" s="19">
        <v>6.8</v>
      </c>
      <c r="S2038" s="19">
        <v>6.8</v>
      </c>
      <c r="T2038" s="19">
        <v>6.8</v>
      </c>
      <c r="U2038" s="19">
        <v>4.7</v>
      </c>
      <c r="V2038" s="19">
        <v>4.7</v>
      </c>
      <c r="W2038" s="19">
        <v>4.8</v>
      </c>
      <c r="X2038" s="15">
        <v>0.1</v>
      </c>
      <c r="Y2038" s="15"/>
      <c r="Z2038" s="15"/>
      <c r="AA2038" s="15">
        <v>1.82</v>
      </c>
      <c r="AB2038" s="15"/>
      <c r="AC2038" s="15">
        <v>7.0000000000000007E-2</v>
      </c>
      <c r="AD2038" s="15">
        <v>21.98</v>
      </c>
      <c r="AE2038" s="15">
        <v>8.9600000000000009</v>
      </c>
      <c r="AF2038" s="15">
        <v>7.89</v>
      </c>
      <c r="AG2038" s="15">
        <v>0.16</v>
      </c>
      <c r="AH2038" s="15">
        <v>0.12</v>
      </c>
      <c r="AI2038" s="15">
        <v>4.96</v>
      </c>
      <c r="AJ2038" s="19">
        <v>17</v>
      </c>
      <c r="AK2038" s="15">
        <v>40.1</v>
      </c>
      <c r="AL2038" s="15">
        <v>11.57</v>
      </c>
      <c r="AM2038" s="15">
        <v>23.83</v>
      </c>
      <c r="AN2038" s="15">
        <v>2.1800000000000002</v>
      </c>
      <c r="AO2038" s="27">
        <v>14.88</v>
      </c>
    </row>
    <row r="2039" spans="1:41" x14ac:dyDescent="0.25">
      <c r="A2039" s="3"/>
      <c r="B2039" s="11"/>
      <c r="C2039" s="3"/>
      <c r="D2039" s="3"/>
      <c r="E2039" s="3"/>
      <c r="F2039" s="50"/>
      <c r="G2039" s="3"/>
      <c r="H2039" s="15"/>
      <c r="I2039" s="15"/>
      <c r="J2039" s="15"/>
      <c r="K2039" s="15"/>
      <c r="L2039" s="15"/>
      <c r="M2039" s="15"/>
      <c r="N2039" s="15"/>
      <c r="O2039" s="15"/>
      <c r="P2039" s="15"/>
      <c r="Q2039" s="23"/>
      <c r="R2039" s="19"/>
      <c r="S2039" s="19"/>
      <c r="T2039" s="19"/>
      <c r="U2039" s="19"/>
      <c r="V2039" s="19"/>
      <c r="W2039" s="19"/>
      <c r="X2039" s="15"/>
      <c r="Y2039" s="15"/>
      <c r="Z2039" s="15"/>
      <c r="AA2039" s="15"/>
      <c r="AB2039" s="15"/>
      <c r="AC2039" s="15"/>
      <c r="AD2039" s="15"/>
      <c r="AE2039" s="15"/>
      <c r="AF2039" s="15"/>
      <c r="AG2039" s="15"/>
      <c r="AH2039" s="15"/>
      <c r="AI2039" s="15"/>
      <c r="AJ2039" s="19"/>
      <c r="AK2039" s="15"/>
      <c r="AL2039" s="15"/>
      <c r="AM2039" s="15"/>
      <c r="AN2039" s="15"/>
      <c r="AO2039" s="27"/>
    </row>
    <row r="2040" spans="1:41" x14ac:dyDescent="0.25">
      <c r="A2040" s="3"/>
      <c r="B2040" s="11"/>
      <c r="C2040" s="3"/>
      <c r="D2040" s="3"/>
      <c r="E2040" s="3"/>
      <c r="F2040" s="50"/>
      <c r="G2040" s="3"/>
      <c r="H2040" s="15"/>
      <c r="I2040" s="15"/>
      <c r="J2040" s="15"/>
      <c r="K2040" s="15"/>
      <c r="L2040" s="15"/>
      <c r="M2040" s="15"/>
      <c r="N2040" s="15"/>
      <c r="O2040" s="15"/>
      <c r="P2040" s="15"/>
      <c r="Q2040" s="23"/>
      <c r="R2040" s="19"/>
      <c r="S2040" s="19"/>
      <c r="T2040" s="19"/>
      <c r="U2040" s="19"/>
      <c r="V2040" s="19"/>
      <c r="W2040" s="19"/>
      <c r="X2040" s="15"/>
      <c r="Y2040" s="15"/>
      <c r="Z2040" s="15"/>
      <c r="AA2040" s="15"/>
      <c r="AB2040" s="15"/>
      <c r="AC2040" s="15"/>
      <c r="AD2040" s="15"/>
      <c r="AE2040" s="15"/>
      <c r="AF2040" s="15"/>
      <c r="AG2040" s="15"/>
      <c r="AH2040" s="15"/>
      <c r="AI2040" s="15"/>
      <c r="AJ2040" s="19"/>
      <c r="AK2040" s="15"/>
      <c r="AL2040" s="15"/>
      <c r="AM2040" s="15"/>
      <c r="AN2040" s="15"/>
      <c r="AO2040" s="27"/>
    </row>
    <row r="2041" spans="1:41" x14ac:dyDescent="0.25">
      <c r="A2041" s="35">
        <v>118</v>
      </c>
      <c r="B2041" s="36" t="s">
        <v>4537</v>
      </c>
      <c r="C2041" s="35">
        <v>1</v>
      </c>
      <c r="D2041" s="35" t="s">
        <v>660</v>
      </c>
      <c r="E2041" s="35">
        <v>0</v>
      </c>
      <c r="F2041" s="51">
        <v>16</v>
      </c>
      <c r="G2041" s="35">
        <f t="shared" si="25"/>
        <v>16</v>
      </c>
      <c r="H2041" s="37">
        <v>7.0000000000000007E-2</v>
      </c>
      <c r="I2041" s="37">
        <v>0.2</v>
      </c>
      <c r="J2041" s="37">
        <v>1.31</v>
      </c>
      <c r="K2041" s="37">
        <v>18.7</v>
      </c>
      <c r="L2041" s="37">
        <v>19.38</v>
      </c>
      <c r="M2041" s="37">
        <v>39.659999999999997</v>
      </c>
      <c r="N2041" s="37">
        <v>42.36</v>
      </c>
      <c r="O2041" s="37">
        <v>17.98</v>
      </c>
      <c r="P2041" s="37"/>
      <c r="Q2041" s="38" t="s">
        <v>225</v>
      </c>
      <c r="R2041" s="39">
        <v>7.8</v>
      </c>
      <c r="S2041" s="39">
        <v>7.8</v>
      </c>
      <c r="T2041" s="39">
        <v>7.8</v>
      </c>
      <c r="U2041" s="39">
        <v>6.8</v>
      </c>
      <c r="V2041" s="39">
        <v>6.8</v>
      </c>
      <c r="W2041" s="39">
        <v>6.8</v>
      </c>
      <c r="X2041" s="37">
        <v>0.88</v>
      </c>
      <c r="Y2041" s="37">
        <v>0.26700000000000002</v>
      </c>
      <c r="Z2041" s="37">
        <v>3.29</v>
      </c>
      <c r="AA2041" s="37">
        <v>1.54</v>
      </c>
      <c r="AB2041" s="37">
        <v>4.8</v>
      </c>
      <c r="AC2041" s="37">
        <v>0.33</v>
      </c>
      <c r="AD2041" s="37"/>
      <c r="AE2041" s="37"/>
      <c r="AF2041" s="37"/>
      <c r="AG2041" s="37"/>
      <c r="AH2041" s="37"/>
      <c r="AI2041" s="37"/>
      <c r="AJ2041" s="39">
        <v>164</v>
      </c>
      <c r="AK2041" s="37"/>
      <c r="AL2041" s="37"/>
      <c r="AM2041" s="37"/>
      <c r="AN2041" s="37"/>
      <c r="AO2041" s="40"/>
    </row>
    <row r="2042" spans="1:41" x14ac:dyDescent="0.25">
      <c r="A2042" s="41">
        <v>118</v>
      </c>
      <c r="B2042" s="42" t="s">
        <v>4537</v>
      </c>
      <c r="C2042" s="41">
        <v>2</v>
      </c>
      <c r="D2042" s="41" t="s">
        <v>684</v>
      </c>
      <c r="E2042" s="41">
        <v>16</v>
      </c>
      <c r="F2042" s="49">
        <v>38</v>
      </c>
      <c r="G2042" s="41">
        <f t="shared" si="25"/>
        <v>22</v>
      </c>
      <c r="H2042" s="43">
        <v>0.03</v>
      </c>
      <c r="I2042" s="43">
        <v>0.18</v>
      </c>
      <c r="J2042" s="43">
        <v>0.31</v>
      </c>
      <c r="K2042" s="43">
        <v>4.6500000000000004</v>
      </c>
      <c r="L2042" s="43">
        <v>21.37</v>
      </c>
      <c r="M2042" s="43">
        <v>26.54</v>
      </c>
      <c r="N2042" s="43">
        <v>60.59</v>
      </c>
      <c r="O2042" s="43">
        <v>12.87</v>
      </c>
      <c r="P2042" s="43"/>
      <c r="Q2042" s="44" t="s">
        <v>283</v>
      </c>
      <c r="R2042" s="45">
        <v>8.1999999999999993</v>
      </c>
      <c r="S2042" s="45">
        <v>8.1</v>
      </c>
      <c r="T2042" s="45">
        <v>8.1999999999999993</v>
      </c>
      <c r="U2042" s="45">
        <v>7.5</v>
      </c>
      <c r="V2042" s="45">
        <v>7.4</v>
      </c>
      <c r="W2042" s="45">
        <v>7.5</v>
      </c>
      <c r="X2042" s="43">
        <v>0.24</v>
      </c>
      <c r="Y2042" s="43">
        <v>0.185</v>
      </c>
      <c r="Z2042" s="43">
        <v>1.29</v>
      </c>
      <c r="AA2042" s="43">
        <v>1.35</v>
      </c>
      <c r="AB2042" s="43">
        <v>9</v>
      </c>
      <c r="AC2042" s="43">
        <v>0.18</v>
      </c>
      <c r="AD2042" s="43"/>
      <c r="AE2042" s="43"/>
      <c r="AF2042" s="43"/>
      <c r="AG2042" s="43"/>
      <c r="AH2042" s="43"/>
      <c r="AI2042" s="43"/>
      <c r="AJ2042" s="45">
        <v>11</v>
      </c>
      <c r="AK2042" s="43"/>
      <c r="AL2042" s="43"/>
      <c r="AM2042" s="43"/>
      <c r="AN2042" s="43"/>
      <c r="AO2042" s="46"/>
    </row>
    <row r="2043" spans="1:41" x14ac:dyDescent="0.25">
      <c r="A2043" s="41">
        <v>118</v>
      </c>
      <c r="B2043" s="42" t="s">
        <v>4537</v>
      </c>
      <c r="C2043" s="41">
        <v>3</v>
      </c>
      <c r="D2043" s="41" t="s">
        <v>980</v>
      </c>
      <c r="E2043" s="41">
        <v>38</v>
      </c>
      <c r="F2043" s="49">
        <v>70</v>
      </c>
      <c r="G2043" s="41">
        <f t="shared" si="25"/>
        <v>32</v>
      </c>
      <c r="H2043" s="43">
        <v>0.02</v>
      </c>
      <c r="I2043" s="43">
        <v>0.12</v>
      </c>
      <c r="J2043" s="43">
        <v>0.33</v>
      </c>
      <c r="K2043" s="43">
        <v>3.03</v>
      </c>
      <c r="L2043" s="43">
        <v>17.14</v>
      </c>
      <c r="M2043" s="43">
        <v>20.64</v>
      </c>
      <c r="N2043" s="43">
        <v>65.77</v>
      </c>
      <c r="O2043" s="43">
        <v>13.59</v>
      </c>
      <c r="P2043" s="43"/>
      <c r="Q2043" s="44" t="s">
        <v>283</v>
      </c>
      <c r="R2043" s="45">
        <v>8.3000000000000007</v>
      </c>
      <c r="S2043" s="45">
        <v>8.1999999999999993</v>
      </c>
      <c r="T2043" s="45">
        <v>8.3000000000000007</v>
      </c>
      <c r="U2043" s="45">
        <v>7.3</v>
      </c>
      <c r="V2043" s="45">
        <v>7.3</v>
      </c>
      <c r="W2043" s="45">
        <v>7.6</v>
      </c>
      <c r="X2043" s="43">
        <v>0.19</v>
      </c>
      <c r="Y2043" s="43">
        <v>0.16900000000000001</v>
      </c>
      <c r="Z2043" s="43">
        <v>1.1200000000000001</v>
      </c>
      <c r="AA2043" s="43">
        <v>1.34</v>
      </c>
      <c r="AB2043" s="43">
        <v>10.7</v>
      </c>
      <c r="AC2043" s="43">
        <v>0.19</v>
      </c>
      <c r="AD2043" s="43"/>
      <c r="AE2043" s="43"/>
      <c r="AF2043" s="43"/>
      <c r="AG2043" s="43"/>
      <c r="AH2043" s="43"/>
      <c r="AI2043" s="43"/>
      <c r="AJ2043" s="45">
        <v>7</v>
      </c>
      <c r="AK2043" s="43"/>
      <c r="AL2043" s="43"/>
      <c r="AM2043" s="43"/>
      <c r="AN2043" s="43"/>
      <c r="AO2043" s="46"/>
    </row>
    <row r="2044" spans="1:41" x14ac:dyDescent="0.25">
      <c r="A2044" s="3">
        <v>118</v>
      </c>
      <c r="B2044" s="11" t="s">
        <v>4537</v>
      </c>
      <c r="C2044" s="3">
        <v>4</v>
      </c>
      <c r="D2044" s="3" t="s">
        <v>1721</v>
      </c>
      <c r="E2044" s="3">
        <v>70</v>
      </c>
      <c r="F2044" s="50">
        <v>87</v>
      </c>
      <c r="G2044" s="3">
        <f t="shared" si="25"/>
        <v>17</v>
      </c>
      <c r="H2044" s="15"/>
      <c r="I2044" s="15">
        <v>0.18</v>
      </c>
      <c r="J2044" s="15">
        <v>0.89</v>
      </c>
      <c r="K2044" s="15">
        <v>18.03</v>
      </c>
      <c r="L2044" s="15">
        <v>48.35</v>
      </c>
      <c r="M2044" s="15">
        <v>67.45</v>
      </c>
      <c r="N2044" s="15">
        <v>26.1</v>
      </c>
      <c r="O2044" s="15">
        <v>6.45</v>
      </c>
      <c r="P2044" s="15"/>
      <c r="Q2044" s="23" t="s">
        <v>506</v>
      </c>
      <c r="R2044" s="19">
        <v>8.1999999999999993</v>
      </c>
      <c r="S2044" s="19">
        <v>8.1999999999999993</v>
      </c>
      <c r="T2044" s="19">
        <v>8.3000000000000007</v>
      </c>
      <c r="U2044" s="19">
        <v>7.2</v>
      </c>
      <c r="V2044" s="19">
        <v>7.2</v>
      </c>
      <c r="W2044" s="19">
        <v>7.7</v>
      </c>
      <c r="X2044" s="15">
        <v>0.12</v>
      </c>
      <c r="Y2044" s="15">
        <v>0.1</v>
      </c>
      <c r="Z2044" s="15">
        <v>1.2</v>
      </c>
      <c r="AA2044" s="15">
        <v>1.42</v>
      </c>
      <c r="AB2044" s="15">
        <v>11.7</v>
      </c>
      <c r="AC2044" s="15">
        <v>0.16</v>
      </c>
      <c r="AD2044" s="15"/>
      <c r="AE2044" s="15"/>
      <c r="AF2044" s="15"/>
      <c r="AG2044" s="15"/>
      <c r="AH2044" s="15"/>
      <c r="AI2044" s="15"/>
      <c r="AJ2044" s="19">
        <v>7</v>
      </c>
      <c r="AK2044" s="15"/>
      <c r="AL2044" s="15"/>
      <c r="AM2044" s="15"/>
      <c r="AN2044" s="15"/>
      <c r="AO2044" s="27"/>
    </row>
    <row r="2045" spans="1:41" x14ac:dyDescent="0.25">
      <c r="A2045" s="3">
        <v>118</v>
      </c>
      <c r="B2045" s="11" t="s">
        <v>4537</v>
      </c>
      <c r="C2045" s="3">
        <v>5</v>
      </c>
      <c r="D2045" s="3" t="s">
        <v>5007</v>
      </c>
      <c r="E2045" s="3">
        <v>87</v>
      </c>
      <c r="F2045" s="50">
        <v>98</v>
      </c>
      <c r="G2045" s="3">
        <f t="shared" si="25"/>
        <v>11</v>
      </c>
      <c r="H2045" s="15">
        <v>0.04</v>
      </c>
      <c r="I2045" s="15">
        <v>0.57999999999999996</v>
      </c>
      <c r="J2045" s="15">
        <v>2.14</v>
      </c>
      <c r="K2045" s="15">
        <v>7.7</v>
      </c>
      <c r="L2045" s="15">
        <v>30</v>
      </c>
      <c r="M2045" s="15">
        <v>40.46</v>
      </c>
      <c r="N2045" s="15">
        <v>48.84</v>
      </c>
      <c r="O2045" s="15">
        <v>10.7</v>
      </c>
      <c r="P2045" s="15"/>
      <c r="Q2045" s="23" t="s">
        <v>225</v>
      </c>
      <c r="R2045" s="19">
        <v>8.3000000000000007</v>
      </c>
      <c r="S2045" s="19">
        <v>8.3000000000000007</v>
      </c>
      <c r="T2045" s="19">
        <v>8.4</v>
      </c>
      <c r="U2045" s="19">
        <v>7.3</v>
      </c>
      <c r="V2045" s="19">
        <v>7.2</v>
      </c>
      <c r="W2045" s="19">
        <v>7.7</v>
      </c>
      <c r="X2045" s="15">
        <v>0.15</v>
      </c>
      <c r="Y2045" s="15"/>
      <c r="Z2045" s="15"/>
      <c r="AA2045" s="15">
        <v>1.49</v>
      </c>
      <c r="AB2045" s="15">
        <v>10.7</v>
      </c>
      <c r="AC2045" s="15">
        <v>0.15</v>
      </c>
      <c r="AD2045" s="15"/>
      <c r="AE2045" s="15"/>
      <c r="AF2045" s="15"/>
      <c r="AG2045" s="15"/>
      <c r="AH2045" s="15"/>
      <c r="AI2045" s="15"/>
      <c r="AJ2045" s="19">
        <v>3</v>
      </c>
      <c r="AK2045" s="15"/>
      <c r="AL2045" s="15"/>
      <c r="AM2045" s="15"/>
      <c r="AN2045" s="15"/>
      <c r="AO2045" s="27"/>
    </row>
    <row r="2046" spans="1:41" x14ac:dyDescent="0.25">
      <c r="A2046" s="3">
        <v>118</v>
      </c>
      <c r="B2046" s="11" t="s">
        <v>4537</v>
      </c>
      <c r="C2046" s="3">
        <v>6</v>
      </c>
      <c r="D2046" s="3" t="s">
        <v>1283</v>
      </c>
      <c r="E2046" s="3">
        <v>98</v>
      </c>
      <c r="F2046" s="50">
        <v>120</v>
      </c>
      <c r="G2046" s="3">
        <f t="shared" si="25"/>
        <v>22</v>
      </c>
      <c r="H2046" s="15">
        <v>0.06</v>
      </c>
      <c r="I2046" s="15">
        <v>7.92</v>
      </c>
      <c r="J2046" s="15">
        <v>40.4</v>
      </c>
      <c r="K2046" s="15">
        <v>39.18</v>
      </c>
      <c r="L2046" s="15">
        <v>4.41</v>
      </c>
      <c r="M2046" s="15">
        <v>91.97</v>
      </c>
      <c r="N2046" s="15">
        <v>4.09</v>
      </c>
      <c r="O2046" s="15">
        <v>3.94</v>
      </c>
      <c r="P2046" s="15"/>
      <c r="Q2046" s="23" t="s">
        <v>16</v>
      </c>
      <c r="R2046" s="19">
        <v>8.1999999999999993</v>
      </c>
      <c r="S2046" s="19">
        <v>8.1999999999999993</v>
      </c>
      <c r="T2046" s="19">
        <v>8.3000000000000007</v>
      </c>
      <c r="U2046" s="19">
        <v>7.2</v>
      </c>
      <c r="V2046" s="19">
        <v>7.3</v>
      </c>
      <c r="W2046" s="19">
        <v>7.2</v>
      </c>
      <c r="X2046" s="15">
        <v>0.06</v>
      </c>
      <c r="Y2046" s="15"/>
      <c r="Z2046" s="15"/>
      <c r="AA2046" s="15"/>
      <c r="AB2046" s="15">
        <v>9</v>
      </c>
      <c r="AC2046" s="15">
        <v>0.15</v>
      </c>
      <c r="AD2046" s="15"/>
      <c r="AE2046" s="15"/>
      <c r="AF2046" s="15"/>
      <c r="AG2046" s="15"/>
      <c r="AH2046" s="15"/>
      <c r="AI2046" s="15"/>
      <c r="AJ2046" s="19">
        <v>6</v>
      </c>
      <c r="AK2046" s="15"/>
      <c r="AL2046" s="15"/>
      <c r="AM2046" s="15"/>
      <c r="AN2046" s="15"/>
      <c r="AO2046" s="27"/>
    </row>
    <row r="2047" spans="1:41" x14ac:dyDescent="0.25">
      <c r="A2047" s="3">
        <v>118</v>
      </c>
      <c r="B2047" s="11" t="s">
        <v>4537</v>
      </c>
      <c r="C2047" s="3">
        <v>7</v>
      </c>
      <c r="D2047" s="3" t="s">
        <v>4334</v>
      </c>
      <c r="E2047" s="3">
        <v>120</v>
      </c>
      <c r="F2047" s="50">
        <v>140</v>
      </c>
      <c r="G2047" s="3">
        <f t="shared" si="25"/>
        <v>20</v>
      </c>
      <c r="H2047" s="15">
        <v>0.03</v>
      </c>
      <c r="I2047" s="15">
        <v>3.96</v>
      </c>
      <c r="J2047" s="15">
        <v>17.760000000000002</v>
      </c>
      <c r="K2047" s="15">
        <v>43.46</v>
      </c>
      <c r="L2047" s="15">
        <v>15.42</v>
      </c>
      <c r="M2047" s="15">
        <v>80.63</v>
      </c>
      <c r="N2047" s="15">
        <v>15.19</v>
      </c>
      <c r="O2047" s="15">
        <v>4.18</v>
      </c>
      <c r="P2047" s="15"/>
      <c r="Q2047" s="23" t="s">
        <v>79</v>
      </c>
      <c r="R2047" s="19">
        <v>8</v>
      </c>
      <c r="S2047" s="19">
        <v>8</v>
      </c>
      <c r="T2047" s="19">
        <v>8.1999999999999993</v>
      </c>
      <c r="U2047" s="19">
        <v>7.1</v>
      </c>
      <c r="V2047" s="19">
        <v>7.2</v>
      </c>
      <c r="W2047" s="19">
        <v>7.2</v>
      </c>
      <c r="X2047" s="15">
        <v>7.0000000000000007E-2</v>
      </c>
      <c r="Y2047" s="15"/>
      <c r="Z2047" s="15"/>
      <c r="AA2047" s="15">
        <v>1.49</v>
      </c>
      <c r="AB2047" s="15">
        <v>10.5</v>
      </c>
      <c r="AC2047" s="15">
        <v>0.18</v>
      </c>
      <c r="AD2047" s="15"/>
      <c r="AE2047" s="15"/>
      <c r="AF2047" s="15"/>
      <c r="AG2047" s="15"/>
      <c r="AH2047" s="15"/>
      <c r="AI2047" s="15"/>
      <c r="AJ2047" s="19">
        <v>7</v>
      </c>
      <c r="AK2047" s="15"/>
      <c r="AL2047" s="15"/>
      <c r="AM2047" s="15"/>
      <c r="AN2047" s="15"/>
      <c r="AO2047" s="27"/>
    </row>
    <row r="2048" spans="1:41" x14ac:dyDescent="0.25">
      <c r="A2048" s="3">
        <v>118</v>
      </c>
      <c r="B2048" s="11" t="s">
        <v>4537</v>
      </c>
      <c r="C2048" s="3">
        <v>8</v>
      </c>
      <c r="D2048" s="3" t="s">
        <v>2133</v>
      </c>
      <c r="E2048" s="3">
        <v>140</v>
      </c>
      <c r="F2048" s="50">
        <v>0</v>
      </c>
      <c r="G2048" s="3">
        <f t="shared" si="25"/>
        <v>-140</v>
      </c>
      <c r="H2048" s="15">
        <v>0.06</v>
      </c>
      <c r="I2048" s="15">
        <v>0.32</v>
      </c>
      <c r="J2048" s="15">
        <v>0.26</v>
      </c>
      <c r="K2048" s="15">
        <v>4.74</v>
      </c>
      <c r="L2048" s="15">
        <v>24.83</v>
      </c>
      <c r="M2048" s="15">
        <v>30.21</v>
      </c>
      <c r="N2048" s="15">
        <v>57.69</v>
      </c>
      <c r="O2048" s="15">
        <v>12.1</v>
      </c>
      <c r="P2048" s="15">
        <v>0.28999999999999998</v>
      </c>
      <c r="Q2048" s="23" t="s">
        <v>283</v>
      </c>
      <c r="R2048" s="19">
        <v>8</v>
      </c>
      <c r="S2048" s="19">
        <v>8</v>
      </c>
      <c r="T2048" s="19">
        <v>8</v>
      </c>
      <c r="U2048" s="19">
        <v>7</v>
      </c>
      <c r="V2048" s="19">
        <v>7</v>
      </c>
      <c r="W2048" s="19">
        <v>7</v>
      </c>
      <c r="X2048" s="15">
        <v>0.15</v>
      </c>
      <c r="Y2048" s="15"/>
      <c r="Z2048" s="15"/>
      <c r="AA2048" s="15">
        <v>1.46</v>
      </c>
      <c r="AB2048" s="15">
        <v>11</v>
      </c>
      <c r="AC2048" s="15">
        <v>0.2</v>
      </c>
      <c r="AD2048" s="15"/>
      <c r="AE2048" s="15"/>
      <c r="AF2048" s="15"/>
      <c r="AG2048" s="15"/>
      <c r="AH2048" s="15"/>
      <c r="AI2048" s="15"/>
      <c r="AJ2048" s="19">
        <v>4</v>
      </c>
      <c r="AK2048" s="15"/>
      <c r="AL2048" s="15"/>
      <c r="AM2048" s="15"/>
      <c r="AN2048" s="15"/>
      <c r="AO2048" s="27"/>
    </row>
    <row r="2049" spans="1:41" x14ac:dyDescent="0.25">
      <c r="A2049" s="3"/>
      <c r="B2049" s="11"/>
      <c r="C2049" s="3"/>
      <c r="D2049" s="3"/>
      <c r="E2049" s="3"/>
      <c r="F2049" s="50"/>
      <c r="G2049" s="3"/>
      <c r="H2049" s="15"/>
      <c r="I2049" s="15"/>
      <c r="J2049" s="15"/>
      <c r="K2049" s="15"/>
      <c r="L2049" s="15"/>
      <c r="M2049" s="15"/>
      <c r="N2049" s="15"/>
      <c r="O2049" s="15"/>
      <c r="P2049" s="15"/>
      <c r="Q2049" s="23"/>
      <c r="R2049" s="19"/>
      <c r="S2049" s="19"/>
      <c r="T2049" s="19"/>
      <c r="U2049" s="19"/>
      <c r="V2049" s="19"/>
      <c r="W2049" s="19"/>
      <c r="X2049" s="15"/>
      <c r="Y2049" s="15"/>
      <c r="Z2049" s="15"/>
      <c r="AA2049" s="15"/>
      <c r="AB2049" s="15"/>
      <c r="AC2049" s="15"/>
      <c r="AD2049" s="15"/>
      <c r="AE2049" s="15"/>
      <c r="AF2049" s="15"/>
      <c r="AG2049" s="15"/>
      <c r="AH2049" s="15"/>
      <c r="AI2049" s="15"/>
      <c r="AJ2049" s="19"/>
      <c r="AK2049" s="15"/>
      <c r="AL2049" s="15"/>
      <c r="AM2049" s="15"/>
      <c r="AN2049" s="15"/>
      <c r="AO2049" s="27"/>
    </row>
    <row r="2050" spans="1:41" x14ac:dyDescent="0.25">
      <c r="A2050" s="3"/>
      <c r="B2050" s="11"/>
      <c r="C2050" s="3"/>
      <c r="D2050" s="3"/>
      <c r="E2050" s="3"/>
      <c r="F2050" s="50"/>
      <c r="G2050" s="3"/>
      <c r="H2050" s="15"/>
      <c r="I2050" s="15"/>
      <c r="J2050" s="15"/>
      <c r="K2050" s="15"/>
      <c r="L2050" s="15"/>
      <c r="M2050" s="15"/>
      <c r="N2050" s="15"/>
      <c r="O2050" s="15"/>
      <c r="P2050" s="15"/>
      <c r="Q2050" s="23"/>
      <c r="R2050" s="19"/>
      <c r="S2050" s="19"/>
      <c r="T2050" s="19"/>
      <c r="U2050" s="19"/>
      <c r="V2050" s="19"/>
      <c r="W2050" s="19"/>
      <c r="X2050" s="15"/>
      <c r="Y2050" s="15"/>
      <c r="Z2050" s="15"/>
      <c r="AA2050" s="15"/>
      <c r="AB2050" s="15"/>
      <c r="AC2050" s="15"/>
      <c r="AD2050" s="15"/>
      <c r="AE2050" s="15"/>
      <c r="AF2050" s="15"/>
      <c r="AG2050" s="15"/>
      <c r="AH2050" s="15"/>
      <c r="AI2050" s="15"/>
      <c r="AJ2050" s="19"/>
      <c r="AK2050" s="15"/>
      <c r="AL2050" s="15"/>
      <c r="AM2050" s="15"/>
      <c r="AN2050" s="15"/>
      <c r="AO2050" s="27"/>
    </row>
    <row r="2051" spans="1:41" x14ac:dyDescent="0.25">
      <c r="A2051" s="35">
        <v>130</v>
      </c>
      <c r="B2051" s="36" t="s">
        <v>4537</v>
      </c>
      <c r="C2051" s="35">
        <v>1</v>
      </c>
      <c r="D2051" s="35" t="s">
        <v>6</v>
      </c>
      <c r="E2051" s="35">
        <v>0</v>
      </c>
      <c r="F2051" s="51">
        <v>10</v>
      </c>
      <c r="G2051" s="35">
        <f t="shared" si="25"/>
        <v>10</v>
      </c>
      <c r="H2051" s="37">
        <v>0.3</v>
      </c>
      <c r="I2051" s="37">
        <v>0.88</v>
      </c>
      <c r="J2051" s="37">
        <v>7.2</v>
      </c>
      <c r="K2051" s="37">
        <v>2.2000000000000002</v>
      </c>
      <c r="L2051" s="37">
        <v>4.8</v>
      </c>
      <c r="M2051" s="37">
        <v>15.38</v>
      </c>
      <c r="N2051" s="37">
        <v>58.62</v>
      </c>
      <c r="O2051" s="37">
        <v>26</v>
      </c>
      <c r="P2051" s="37"/>
      <c r="Q2051" s="38" t="s">
        <v>283</v>
      </c>
      <c r="R2051" s="39">
        <v>6.6</v>
      </c>
      <c r="S2051" s="39">
        <v>6.7</v>
      </c>
      <c r="T2051" s="39">
        <v>7.15</v>
      </c>
      <c r="U2051" s="39">
        <v>5.65</v>
      </c>
      <c r="V2051" s="39">
        <v>5.75</v>
      </c>
      <c r="W2051" s="39">
        <v>5.95</v>
      </c>
      <c r="X2051" s="37">
        <v>1.3859999999999999</v>
      </c>
      <c r="Y2051" s="37">
        <v>0.11700000000000001</v>
      </c>
      <c r="Z2051" s="37"/>
      <c r="AA2051" s="37">
        <v>1.58</v>
      </c>
      <c r="AB2051" s="37">
        <v>2.5</v>
      </c>
      <c r="AC2051" s="37">
        <v>0.56000000000000005</v>
      </c>
      <c r="AD2051" s="37">
        <v>16.059999999999999</v>
      </c>
      <c r="AE2051" s="37">
        <v>9.4</v>
      </c>
      <c r="AF2051" s="37">
        <v>1.42</v>
      </c>
      <c r="AG2051" s="37">
        <v>0.5</v>
      </c>
      <c r="AH2051" s="37">
        <v>0.6</v>
      </c>
      <c r="AI2051" s="37">
        <v>5.2</v>
      </c>
      <c r="AJ2051" s="39">
        <v>0</v>
      </c>
      <c r="AK2051" s="37"/>
      <c r="AL2051" s="37"/>
      <c r="AM2051" s="37"/>
      <c r="AN2051" s="37"/>
      <c r="AO2051" s="40"/>
    </row>
    <row r="2052" spans="1:41" x14ac:dyDescent="0.25">
      <c r="A2052" s="41">
        <v>130</v>
      </c>
      <c r="B2052" s="42" t="s">
        <v>4537</v>
      </c>
      <c r="C2052" s="41">
        <v>2</v>
      </c>
      <c r="D2052" s="41" t="s">
        <v>2157</v>
      </c>
      <c r="E2052" s="41">
        <v>10</v>
      </c>
      <c r="F2052" s="49">
        <v>31</v>
      </c>
      <c r="G2052" s="41">
        <f t="shared" si="25"/>
        <v>21</v>
      </c>
      <c r="H2052" s="43">
        <v>0.08</v>
      </c>
      <c r="I2052" s="43">
        <v>0.08</v>
      </c>
      <c r="J2052" s="43">
        <v>0.66</v>
      </c>
      <c r="K2052" s="43">
        <v>11.72</v>
      </c>
      <c r="L2052" s="43">
        <v>49.04</v>
      </c>
      <c r="M2052" s="43">
        <v>61.58</v>
      </c>
      <c r="N2052" s="43">
        <v>30.42</v>
      </c>
      <c r="O2052" s="43">
        <v>8</v>
      </c>
      <c r="P2052" s="43"/>
      <c r="Q2052" s="44" t="s">
        <v>506</v>
      </c>
      <c r="R2052" s="45">
        <v>6.75</v>
      </c>
      <c r="S2052" s="45">
        <v>6.8</v>
      </c>
      <c r="T2052" s="45">
        <v>7.05</v>
      </c>
      <c r="U2052" s="45">
        <v>5.25</v>
      </c>
      <c r="V2052" s="45">
        <v>5.3</v>
      </c>
      <c r="W2052" s="45">
        <v>5.7</v>
      </c>
      <c r="X2052" s="43">
        <v>0.224</v>
      </c>
      <c r="Y2052" s="43">
        <v>7.1999999999999995E-2</v>
      </c>
      <c r="Z2052" s="43"/>
      <c r="AA2052" s="43">
        <v>1.33</v>
      </c>
      <c r="AB2052" s="43">
        <v>2.1</v>
      </c>
      <c r="AC2052" s="43">
        <v>0.49</v>
      </c>
      <c r="AD2052" s="43">
        <v>10.23</v>
      </c>
      <c r="AE2052" s="43">
        <v>4.2</v>
      </c>
      <c r="AF2052" s="43">
        <v>2.34</v>
      </c>
      <c r="AG2052" s="43">
        <v>0.26</v>
      </c>
      <c r="AH2052" s="43">
        <v>0.48</v>
      </c>
      <c r="AI2052" s="43">
        <v>2.96</v>
      </c>
      <c r="AJ2052" s="45">
        <v>0</v>
      </c>
      <c r="AK2052" s="43"/>
      <c r="AL2052" s="43"/>
      <c r="AM2052" s="43"/>
      <c r="AN2052" s="43"/>
      <c r="AO2052" s="46"/>
    </row>
    <row r="2053" spans="1:41" x14ac:dyDescent="0.25">
      <c r="A2053" s="41">
        <v>130</v>
      </c>
      <c r="B2053" s="42" t="s">
        <v>4537</v>
      </c>
      <c r="C2053" s="41">
        <v>3</v>
      </c>
      <c r="D2053" s="41" t="s">
        <v>290</v>
      </c>
      <c r="E2053" s="41">
        <v>31</v>
      </c>
      <c r="F2053" s="49">
        <v>51</v>
      </c>
      <c r="G2053" s="41">
        <f t="shared" si="25"/>
        <v>20</v>
      </c>
      <c r="H2053" s="43">
        <v>0.08</v>
      </c>
      <c r="I2053" s="43">
        <v>0.1</v>
      </c>
      <c r="J2053" s="43">
        <v>12.7</v>
      </c>
      <c r="K2053" s="43">
        <v>30.54</v>
      </c>
      <c r="L2053" s="43">
        <v>17.96</v>
      </c>
      <c r="M2053" s="43">
        <v>61.38</v>
      </c>
      <c r="N2053" s="43">
        <v>32.619999999999997</v>
      </c>
      <c r="O2053" s="43">
        <v>6</v>
      </c>
      <c r="P2053" s="43"/>
      <c r="Q2053" s="44" t="s">
        <v>506</v>
      </c>
      <c r="R2053" s="45">
        <v>6.8</v>
      </c>
      <c r="S2053" s="45">
        <v>6.8</v>
      </c>
      <c r="T2053" s="45">
        <v>6.8</v>
      </c>
      <c r="U2053" s="45">
        <v>5.6</v>
      </c>
      <c r="V2053" s="45">
        <v>5.65</v>
      </c>
      <c r="W2053" s="45">
        <v>6.85</v>
      </c>
      <c r="X2053" s="43">
        <v>0.112</v>
      </c>
      <c r="Y2053" s="43">
        <v>3.9E-2</v>
      </c>
      <c r="Z2053" s="43"/>
      <c r="AA2053" s="43">
        <v>1.33</v>
      </c>
      <c r="AB2053" s="43">
        <v>2.2000000000000002</v>
      </c>
      <c r="AC2053" s="43">
        <v>0.49</v>
      </c>
      <c r="AD2053" s="43">
        <v>9</v>
      </c>
      <c r="AE2053" s="43">
        <v>4</v>
      </c>
      <c r="AF2053" s="43">
        <v>1.42</v>
      </c>
      <c r="AG2053" s="43">
        <v>0.4</v>
      </c>
      <c r="AH2053" s="43">
        <v>0.17</v>
      </c>
      <c r="AI2053" s="43">
        <v>4</v>
      </c>
      <c r="AJ2053" s="45">
        <v>0</v>
      </c>
      <c r="AK2053" s="43"/>
      <c r="AL2053" s="43"/>
      <c r="AM2053" s="43"/>
      <c r="AN2053" s="43"/>
      <c r="AO2053" s="46"/>
    </row>
    <row r="2054" spans="1:41" x14ac:dyDescent="0.25">
      <c r="A2054" s="3">
        <v>130</v>
      </c>
      <c r="B2054" s="11" t="s">
        <v>4537</v>
      </c>
      <c r="C2054" s="3">
        <v>4</v>
      </c>
      <c r="D2054" s="3" t="s">
        <v>1721</v>
      </c>
      <c r="E2054" s="3">
        <v>51</v>
      </c>
      <c r="F2054" s="50">
        <v>75</v>
      </c>
      <c r="G2054" s="3">
        <f t="shared" si="25"/>
        <v>24</v>
      </c>
      <c r="H2054" s="15">
        <v>0.14000000000000001</v>
      </c>
      <c r="I2054" s="15">
        <v>0.2</v>
      </c>
      <c r="J2054" s="15">
        <v>16.64</v>
      </c>
      <c r="K2054" s="15">
        <v>0.2</v>
      </c>
      <c r="L2054" s="15">
        <v>13.6</v>
      </c>
      <c r="M2054" s="15">
        <v>30.78</v>
      </c>
      <c r="N2054" s="15">
        <v>57.22</v>
      </c>
      <c r="O2054" s="15">
        <v>12</v>
      </c>
      <c r="P2054" s="15"/>
      <c r="Q2054" s="23" t="s">
        <v>283</v>
      </c>
      <c r="R2054" s="19">
        <v>7.9</v>
      </c>
      <c r="S2054" s="19">
        <v>8.0500000000000007</v>
      </c>
      <c r="T2054" s="19">
        <v>8.5</v>
      </c>
      <c r="U2054" s="19">
        <v>6.45</v>
      </c>
      <c r="V2054" s="19">
        <v>7.15</v>
      </c>
      <c r="W2054" s="19">
        <v>7.85</v>
      </c>
      <c r="X2054" s="15">
        <v>0.224</v>
      </c>
      <c r="Y2054" s="15">
        <v>3.5999999999999997E-2</v>
      </c>
      <c r="Z2054" s="15"/>
      <c r="AA2054" s="15">
        <v>1.5</v>
      </c>
      <c r="AB2054" s="15">
        <v>4.3</v>
      </c>
      <c r="AC2054" s="15">
        <v>0.83</v>
      </c>
      <c r="AD2054" s="15">
        <v>13.95</v>
      </c>
      <c r="AE2054" s="15">
        <v>10.4</v>
      </c>
      <c r="AF2054" s="15">
        <v>1.56</v>
      </c>
      <c r="AG2054" s="15">
        <v>0.46</v>
      </c>
      <c r="AH2054" s="15">
        <v>0.14000000000000001</v>
      </c>
      <c r="AI2054" s="15">
        <v>10</v>
      </c>
      <c r="AJ2054" s="19">
        <v>0</v>
      </c>
      <c r="AK2054" s="15"/>
      <c r="AL2054" s="15"/>
      <c r="AM2054" s="15"/>
      <c r="AN2054" s="15"/>
      <c r="AO2054" s="27"/>
    </row>
    <row r="2055" spans="1:41" x14ac:dyDescent="0.25">
      <c r="A2055" s="3">
        <v>130</v>
      </c>
      <c r="B2055" s="11" t="s">
        <v>4537</v>
      </c>
      <c r="C2055" s="3">
        <v>5</v>
      </c>
      <c r="D2055" s="3" t="s">
        <v>5007</v>
      </c>
      <c r="E2055" s="3">
        <v>75</v>
      </c>
      <c r="F2055" s="50">
        <v>90</v>
      </c>
      <c r="G2055" s="3">
        <f t="shared" si="25"/>
        <v>15</v>
      </c>
      <c r="H2055" s="15">
        <v>0.08</v>
      </c>
      <c r="I2055" s="15">
        <v>0.26</v>
      </c>
      <c r="J2055" s="15">
        <v>0.32</v>
      </c>
      <c r="K2055" s="15">
        <v>0.62</v>
      </c>
      <c r="L2055" s="15">
        <v>2.2999999999999998</v>
      </c>
      <c r="M2055" s="15">
        <v>3.58</v>
      </c>
      <c r="N2055" s="15">
        <v>64.42</v>
      </c>
      <c r="O2055" s="15">
        <v>32</v>
      </c>
      <c r="P2055" s="15"/>
      <c r="Q2055" s="23" t="s">
        <v>354</v>
      </c>
      <c r="R2055" s="19">
        <v>7.85</v>
      </c>
      <c r="S2055" s="19">
        <v>8</v>
      </c>
      <c r="T2055" s="19">
        <v>8.4</v>
      </c>
      <c r="U2055" s="19">
        <v>6.9</v>
      </c>
      <c r="V2055" s="19">
        <v>7.05</v>
      </c>
      <c r="W2055" s="19">
        <v>7.8</v>
      </c>
      <c r="X2055" s="15">
        <v>0.46200000000000002</v>
      </c>
      <c r="Y2055" s="15">
        <v>7.0000000000000007E-2</v>
      </c>
      <c r="Z2055" s="15"/>
      <c r="AA2055" s="15">
        <v>1.51</v>
      </c>
      <c r="AB2055" s="15">
        <v>4.5999999999999996</v>
      </c>
      <c r="AC2055" s="15">
        <v>1.98</v>
      </c>
      <c r="AD2055" s="15">
        <v>14.53</v>
      </c>
      <c r="AE2055" s="15">
        <v>12.6</v>
      </c>
      <c r="AF2055" s="15">
        <v>1.42</v>
      </c>
      <c r="AG2055" s="15">
        <v>1.1000000000000001</v>
      </c>
      <c r="AH2055" s="15">
        <v>0.21</v>
      </c>
      <c r="AI2055" s="15">
        <v>0</v>
      </c>
      <c r="AJ2055" s="19">
        <v>0</v>
      </c>
      <c r="AK2055" s="15"/>
      <c r="AL2055" s="15"/>
      <c r="AM2055" s="15"/>
      <c r="AN2055" s="15"/>
      <c r="AO2055" s="27"/>
    </row>
    <row r="2056" spans="1:41" x14ac:dyDescent="0.25">
      <c r="A2056" s="3">
        <v>130</v>
      </c>
      <c r="B2056" s="11" t="s">
        <v>4537</v>
      </c>
      <c r="C2056" s="3">
        <v>6</v>
      </c>
      <c r="D2056" s="3" t="s">
        <v>1283</v>
      </c>
      <c r="E2056" s="3">
        <v>90</v>
      </c>
      <c r="F2056" s="50">
        <v>112</v>
      </c>
      <c r="G2056" s="3">
        <f t="shared" si="25"/>
        <v>22</v>
      </c>
      <c r="H2056" s="15">
        <v>0.08</v>
      </c>
      <c r="I2056" s="15">
        <v>0.1</v>
      </c>
      <c r="J2056" s="15">
        <v>0.2</v>
      </c>
      <c r="K2056" s="15">
        <v>7.64</v>
      </c>
      <c r="L2056" s="15">
        <v>24.16</v>
      </c>
      <c r="M2056" s="15">
        <v>32.18</v>
      </c>
      <c r="N2056" s="15">
        <v>51.82</v>
      </c>
      <c r="O2056" s="15">
        <v>16</v>
      </c>
      <c r="P2056" s="15"/>
      <c r="Q2056" s="23" t="s">
        <v>283</v>
      </c>
      <c r="R2056" s="19">
        <v>7.95</v>
      </c>
      <c r="S2056" s="19">
        <v>8.15</v>
      </c>
      <c r="T2056" s="19">
        <v>8.4</v>
      </c>
      <c r="U2056" s="19">
        <v>7</v>
      </c>
      <c r="V2056" s="19">
        <v>7.05</v>
      </c>
      <c r="W2056" s="19">
        <v>8.3000000000000007</v>
      </c>
      <c r="X2056" s="15">
        <v>0.217</v>
      </c>
      <c r="Y2056" s="15">
        <v>3.9E-2</v>
      </c>
      <c r="Z2056" s="15"/>
      <c r="AA2056" s="15">
        <v>1.5</v>
      </c>
      <c r="AB2056" s="15">
        <v>4.9000000000000004</v>
      </c>
      <c r="AC2056" s="15">
        <v>1.23</v>
      </c>
      <c r="AD2056" s="15">
        <v>14.32</v>
      </c>
      <c r="AE2056" s="15">
        <v>8</v>
      </c>
      <c r="AF2056" s="15">
        <v>1.63</v>
      </c>
      <c r="AG2056" s="15">
        <v>0.8</v>
      </c>
      <c r="AH2056" s="15">
        <v>0.14000000000000001</v>
      </c>
      <c r="AI2056" s="15">
        <v>0.93</v>
      </c>
      <c r="AJ2056" s="19">
        <v>0</v>
      </c>
      <c r="AK2056" s="15"/>
      <c r="AL2056" s="15"/>
      <c r="AM2056" s="15"/>
      <c r="AN2056" s="15"/>
      <c r="AO2056" s="27"/>
    </row>
    <row r="2057" spans="1:41" x14ac:dyDescent="0.25">
      <c r="A2057" s="3">
        <v>130</v>
      </c>
      <c r="B2057" s="11" t="s">
        <v>4537</v>
      </c>
      <c r="C2057" s="3">
        <v>7</v>
      </c>
      <c r="D2057" s="3" t="s">
        <v>4334</v>
      </c>
      <c r="E2057" s="3">
        <v>112</v>
      </c>
      <c r="F2057" s="50">
        <v>146</v>
      </c>
      <c r="G2057" s="3">
        <f t="shared" si="25"/>
        <v>34</v>
      </c>
      <c r="H2057" s="15">
        <v>0.34</v>
      </c>
      <c r="I2057" s="15">
        <v>0.14000000000000001</v>
      </c>
      <c r="J2057" s="15">
        <v>0.14000000000000001</v>
      </c>
      <c r="K2057" s="15">
        <v>4.32</v>
      </c>
      <c r="L2057" s="15">
        <v>11.14</v>
      </c>
      <c r="M2057" s="15">
        <v>16.079999999999998</v>
      </c>
      <c r="N2057" s="15">
        <v>65.92</v>
      </c>
      <c r="O2057" s="15">
        <v>18</v>
      </c>
      <c r="P2057" s="15"/>
      <c r="Q2057" s="23" t="s">
        <v>283</v>
      </c>
      <c r="R2057" s="19">
        <v>7.8</v>
      </c>
      <c r="S2057" s="19">
        <v>8.0500000000000007</v>
      </c>
      <c r="T2057" s="19">
        <v>8.5500000000000007</v>
      </c>
      <c r="U2057" s="19">
        <v>6.95</v>
      </c>
      <c r="V2057" s="19">
        <v>7</v>
      </c>
      <c r="W2057" s="19">
        <v>8.1999999999999993</v>
      </c>
      <c r="X2057" s="15">
        <v>0.25</v>
      </c>
      <c r="Y2057" s="15">
        <v>3.5999999999999997E-2</v>
      </c>
      <c r="Z2057" s="15"/>
      <c r="AA2057" s="15">
        <v>1.51</v>
      </c>
      <c r="AB2057" s="15">
        <v>4.2</v>
      </c>
      <c r="AC2057" s="15">
        <v>1.82</v>
      </c>
      <c r="AD2057" s="15">
        <v>13.57</v>
      </c>
      <c r="AE2057" s="15">
        <v>13</v>
      </c>
      <c r="AF2057" s="15">
        <v>1.76</v>
      </c>
      <c r="AG2057" s="15">
        <v>0.8</v>
      </c>
      <c r="AH2057" s="15">
        <v>0.15</v>
      </c>
      <c r="AI2057" s="15">
        <v>3.32</v>
      </c>
      <c r="AJ2057" s="19">
        <v>0</v>
      </c>
      <c r="AK2057" s="15"/>
      <c r="AL2057" s="15"/>
      <c r="AM2057" s="15"/>
      <c r="AN2057" s="15"/>
      <c r="AO2057" s="27"/>
    </row>
    <row r="2058" spans="1:41" x14ac:dyDescent="0.25">
      <c r="A2058" s="3">
        <v>130</v>
      </c>
      <c r="B2058" s="11" t="s">
        <v>4537</v>
      </c>
      <c r="C2058" s="3">
        <v>8</v>
      </c>
      <c r="D2058" s="3" t="s">
        <v>2133</v>
      </c>
      <c r="E2058" s="3">
        <v>146</v>
      </c>
      <c r="F2058" s="50">
        <v>172</v>
      </c>
      <c r="G2058" s="3">
        <f t="shared" si="25"/>
        <v>26</v>
      </c>
      <c r="H2058" s="15">
        <v>0.42</v>
      </c>
      <c r="I2058" s="15">
        <v>0.28000000000000003</v>
      </c>
      <c r="J2058" s="15">
        <v>0.24</v>
      </c>
      <c r="K2058" s="15">
        <v>1.48</v>
      </c>
      <c r="L2058" s="15">
        <v>7.2</v>
      </c>
      <c r="M2058" s="15">
        <v>9.6199999999999992</v>
      </c>
      <c r="N2058" s="15">
        <v>54.38</v>
      </c>
      <c r="O2058" s="15">
        <v>36</v>
      </c>
      <c r="P2058" s="15"/>
      <c r="Q2058" s="23" t="s">
        <v>354</v>
      </c>
      <c r="R2058" s="19">
        <v>7.6</v>
      </c>
      <c r="S2058" s="19">
        <v>7.85</v>
      </c>
      <c r="T2058" s="19">
        <v>8.35</v>
      </c>
      <c r="U2058" s="19">
        <v>6.65</v>
      </c>
      <c r="V2058" s="19">
        <v>6.75</v>
      </c>
      <c r="W2058" s="19">
        <v>7.8</v>
      </c>
      <c r="X2058" s="15">
        <v>0.57999999999999996</v>
      </c>
      <c r="Y2058" s="15">
        <v>8.5999999999999993E-2</v>
      </c>
      <c r="Z2058" s="15"/>
      <c r="AA2058" s="15">
        <v>1.5</v>
      </c>
      <c r="AB2058" s="15">
        <v>3.6</v>
      </c>
      <c r="AC2058" s="15">
        <v>1.1299999999999999</v>
      </c>
      <c r="AD2058" s="15"/>
      <c r="AE2058" s="15">
        <v>6.6</v>
      </c>
      <c r="AF2058" s="15">
        <v>1.69</v>
      </c>
      <c r="AG2058" s="15">
        <v>1.34</v>
      </c>
      <c r="AH2058" s="15">
        <v>0.21</v>
      </c>
      <c r="AI2058" s="15">
        <v>0</v>
      </c>
      <c r="AJ2058" s="19">
        <v>0</v>
      </c>
      <c r="AK2058" s="15"/>
      <c r="AL2058" s="15"/>
      <c r="AM2058" s="15"/>
      <c r="AN2058" s="15"/>
      <c r="AO2058" s="27"/>
    </row>
    <row r="2059" spans="1:41" x14ac:dyDescent="0.25">
      <c r="A2059" s="3">
        <v>130</v>
      </c>
      <c r="B2059" s="11" t="s">
        <v>4537</v>
      </c>
      <c r="C2059" s="3">
        <v>9</v>
      </c>
      <c r="D2059" s="3" t="s">
        <v>4651</v>
      </c>
      <c r="E2059" s="3">
        <v>172</v>
      </c>
      <c r="F2059" s="50">
        <v>0</v>
      </c>
      <c r="G2059" s="3">
        <f t="shared" si="25"/>
        <v>-172</v>
      </c>
      <c r="H2059" s="15">
        <v>0.28000000000000003</v>
      </c>
      <c r="I2059" s="15">
        <v>0.22</v>
      </c>
      <c r="J2059" s="15">
        <v>0.28000000000000003</v>
      </c>
      <c r="K2059" s="15">
        <v>4.4400000000000004</v>
      </c>
      <c r="L2059" s="15">
        <v>29.92</v>
      </c>
      <c r="M2059" s="15">
        <v>35.14</v>
      </c>
      <c r="N2059" s="15">
        <v>56.86</v>
      </c>
      <c r="O2059" s="15">
        <v>8</v>
      </c>
      <c r="P2059" s="15"/>
      <c r="Q2059" s="23" t="s">
        <v>283</v>
      </c>
      <c r="R2059" s="19">
        <v>8</v>
      </c>
      <c r="S2059" s="19">
        <v>8</v>
      </c>
      <c r="T2059" s="19">
        <v>8.6999999999999993</v>
      </c>
      <c r="U2059" s="19">
        <v>6.75</v>
      </c>
      <c r="V2059" s="19">
        <v>6.75</v>
      </c>
      <c r="W2059" s="19">
        <v>8</v>
      </c>
      <c r="X2059" s="15">
        <v>0.13200000000000001</v>
      </c>
      <c r="Y2059" s="15">
        <v>0.03</v>
      </c>
      <c r="Z2059" s="15"/>
      <c r="AA2059" s="15">
        <v>1.53</v>
      </c>
      <c r="AB2059" s="15">
        <v>3.7</v>
      </c>
      <c r="AC2059" s="15">
        <v>1.05</v>
      </c>
      <c r="AD2059" s="15"/>
      <c r="AE2059" s="15"/>
      <c r="AF2059" s="15">
        <v>1.61</v>
      </c>
      <c r="AG2059" s="15">
        <v>0.7</v>
      </c>
      <c r="AH2059" s="15">
        <v>0.13</v>
      </c>
      <c r="AI2059" s="15">
        <v>0</v>
      </c>
      <c r="AJ2059" s="19">
        <v>0</v>
      </c>
      <c r="AK2059" s="15"/>
      <c r="AL2059" s="15"/>
      <c r="AM2059" s="15"/>
      <c r="AN2059" s="15"/>
      <c r="AO2059" s="27"/>
    </row>
    <row r="2060" spans="1:41" x14ac:dyDescent="0.25">
      <c r="A2060" s="3"/>
      <c r="B2060" s="11"/>
      <c r="C2060" s="3"/>
      <c r="D2060" s="3"/>
      <c r="E2060" s="3"/>
      <c r="F2060" s="50"/>
      <c r="G2060" s="3"/>
      <c r="H2060" s="15"/>
      <c r="I2060" s="15"/>
      <c r="J2060" s="15"/>
      <c r="K2060" s="15"/>
      <c r="L2060" s="15"/>
      <c r="M2060" s="15"/>
      <c r="N2060" s="15"/>
      <c r="O2060" s="15"/>
      <c r="P2060" s="15"/>
      <c r="Q2060" s="23"/>
      <c r="R2060" s="19"/>
      <c r="S2060" s="19"/>
      <c r="T2060" s="19"/>
      <c r="U2060" s="19"/>
      <c r="V2060" s="19"/>
      <c r="W2060" s="19"/>
      <c r="X2060" s="15"/>
      <c r="Y2060" s="15"/>
      <c r="Z2060" s="15"/>
      <c r="AA2060" s="15"/>
      <c r="AB2060" s="15"/>
      <c r="AC2060" s="15"/>
      <c r="AD2060" s="15"/>
      <c r="AE2060" s="15"/>
      <c r="AF2060" s="15"/>
      <c r="AG2060" s="15"/>
      <c r="AH2060" s="15"/>
      <c r="AI2060" s="15"/>
      <c r="AJ2060" s="19"/>
      <c r="AK2060" s="15"/>
      <c r="AL2060" s="15"/>
      <c r="AM2060" s="15"/>
      <c r="AN2060" s="15"/>
      <c r="AO2060" s="27"/>
    </row>
    <row r="2061" spans="1:41" x14ac:dyDescent="0.25">
      <c r="A2061" s="3"/>
      <c r="B2061" s="11"/>
      <c r="C2061" s="3"/>
      <c r="D2061" s="3"/>
      <c r="E2061" s="3"/>
      <c r="F2061" s="50"/>
      <c r="G2061" s="3"/>
      <c r="H2061" s="15"/>
      <c r="I2061" s="15"/>
      <c r="J2061" s="15"/>
      <c r="K2061" s="15"/>
      <c r="L2061" s="15"/>
      <c r="M2061" s="15"/>
      <c r="N2061" s="15"/>
      <c r="O2061" s="15"/>
      <c r="P2061" s="15"/>
      <c r="Q2061" s="23"/>
      <c r="R2061" s="19"/>
      <c r="S2061" s="19"/>
      <c r="T2061" s="19"/>
      <c r="U2061" s="19"/>
      <c r="V2061" s="19"/>
      <c r="W2061" s="19"/>
      <c r="X2061" s="15"/>
      <c r="Y2061" s="15"/>
      <c r="Z2061" s="15"/>
      <c r="AA2061" s="15"/>
      <c r="AB2061" s="15"/>
      <c r="AC2061" s="15"/>
      <c r="AD2061" s="15"/>
      <c r="AE2061" s="15"/>
      <c r="AF2061" s="15"/>
      <c r="AG2061" s="15"/>
      <c r="AH2061" s="15"/>
      <c r="AI2061" s="15"/>
      <c r="AJ2061" s="19"/>
      <c r="AK2061" s="15"/>
      <c r="AL2061" s="15"/>
      <c r="AM2061" s="15"/>
      <c r="AN2061" s="15"/>
      <c r="AO2061" s="27"/>
    </row>
    <row r="2062" spans="1:41" x14ac:dyDescent="0.25">
      <c r="A2062" s="35">
        <v>131</v>
      </c>
      <c r="B2062" s="36" t="s">
        <v>4537</v>
      </c>
      <c r="C2062" s="35">
        <v>1</v>
      </c>
      <c r="D2062" s="35" t="s">
        <v>660</v>
      </c>
      <c r="E2062" s="35">
        <v>0</v>
      </c>
      <c r="F2062" s="51">
        <v>21</v>
      </c>
      <c r="G2062" s="35">
        <f t="shared" si="25"/>
        <v>21</v>
      </c>
      <c r="H2062" s="37">
        <v>0.7</v>
      </c>
      <c r="I2062" s="37">
        <v>3</v>
      </c>
      <c r="J2062" s="37">
        <v>13.8</v>
      </c>
      <c r="K2062" s="37">
        <v>33.36</v>
      </c>
      <c r="L2062" s="37">
        <v>12</v>
      </c>
      <c r="M2062" s="37">
        <v>62.86</v>
      </c>
      <c r="N2062" s="37">
        <v>21.14</v>
      </c>
      <c r="O2062" s="37">
        <v>16</v>
      </c>
      <c r="P2062" s="37"/>
      <c r="Q2062" s="38" t="s">
        <v>506</v>
      </c>
      <c r="R2062" s="39">
        <v>6.25</v>
      </c>
      <c r="S2062" s="39">
        <v>6.3</v>
      </c>
      <c r="T2062" s="39">
        <v>6.75</v>
      </c>
      <c r="U2062" s="39">
        <v>5.6</v>
      </c>
      <c r="V2062" s="39">
        <v>5.6</v>
      </c>
      <c r="W2062" s="39">
        <v>5.75</v>
      </c>
      <c r="X2062" s="37">
        <v>1.94</v>
      </c>
      <c r="Y2062" s="37">
        <v>0.126</v>
      </c>
      <c r="Z2062" s="37"/>
      <c r="AA2062" s="37">
        <v>1.6</v>
      </c>
      <c r="AB2062" s="37">
        <v>1.4</v>
      </c>
      <c r="AC2062" s="37">
        <v>0.64</v>
      </c>
      <c r="AD2062" s="37">
        <v>16</v>
      </c>
      <c r="AE2062" s="37">
        <v>10.6</v>
      </c>
      <c r="AF2062" s="37">
        <v>1.95</v>
      </c>
      <c r="AG2062" s="37">
        <v>0.2</v>
      </c>
      <c r="AH2062" s="37">
        <v>0.55000000000000004</v>
      </c>
      <c r="AI2062" s="37">
        <v>3.68</v>
      </c>
      <c r="AJ2062" s="39">
        <v>0</v>
      </c>
      <c r="AK2062" s="37"/>
      <c r="AL2062" s="37"/>
      <c r="AM2062" s="37"/>
      <c r="AN2062" s="37"/>
      <c r="AO2062" s="40"/>
    </row>
    <row r="2063" spans="1:41" x14ac:dyDescent="0.25">
      <c r="A2063" s="41">
        <v>131</v>
      </c>
      <c r="B2063" s="42" t="s">
        <v>4537</v>
      </c>
      <c r="C2063" s="41">
        <v>2</v>
      </c>
      <c r="D2063" s="41" t="s">
        <v>684</v>
      </c>
      <c r="E2063" s="41">
        <v>21</v>
      </c>
      <c r="F2063" s="49">
        <v>37</v>
      </c>
      <c r="G2063" s="41">
        <f t="shared" si="25"/>
        <v>16</v>
      </c>
      <c r="H2063" s="43">
        <v>1.5</v>
      </c>
      <c r="I2063" s="43">
        <v>3</v>
      </c>
      <c r="J2063" s="43">
        <v>13</v>
      </c>
      <c r="K2063" s="43">
        <v>33.200000000000003</v>
      </c>
      <c r="L2063" s="43">
        <v>13.3</v>
      </c>
      <c r="M2063" s="43">
        <v>64</v>
      </c>
      <c r="N2063" s="43">
        <v>20</v>
      </c>
      <c r="O2063" s="43">
        <v>16</v>
      </c>
      <c r="P2063" s="43"/>
      <c r="Q2063" s="44" t="s">
        <v>506</v>
      </c>
      <c r="R2063" s="45">
        <v>6.25</v>
      </c>
      <c r="S2063" s="45">
        <v>6.45</v>
      </c>
      <c r="T2063" s="45">
        <v>6.7</v>
      </c>
      <c r="U2063" s="45">
        <v>4.9000000000000004</v>
      </c>
      <c r="V2063" s="45">
        <v>5.05</v>
      </c>
      <c r="W2063" s="45">
        <v>5.45</v>
      </c>
      <c r="X2063" s="43">
        <v>0.38200000000000001</v>
      </c>
      <c r="Y2063" s="43">
        <v>7.1999999999999995E-2</v>
      </c>
      <c r="Z2063" s="43"/>
      <c r="AA2063" s="43">
        <v>1.62</v>
      </c>
      <c r="AB2063" s="43">
        <v>0.6</v>
      </c>
      <c r="AC2063" s="43">
        <v>0.24</v>
      </c>
      <c r="AD2063" s="43">
        <v>9.18</v>
      </c>
      <c r="AE2063" s="43">
        <v>6.25</v>
      </c>
      <c r="AF2063" s="43">
        <v>1.87</v>
      </c>
      <c r="AG2063" s="43">
        <v>0.4</v>
      </c>
      <c r="AH2063" s="43">
        <v>0.4</v>
      </c>
      <c r="AI2063" s="43">
        <v>0.84</v>
      </c>
      <c r="AJ2063" s="45">
        <v>0</v>
      </c>
      <c r="AK2063" s="43"/>
      <c r="AL2063" s="43"/>
      <c r="AM2063" s="43"/>
      <c r="AN2063" s="43"/>
      <c r="AO2063" s="46"/>
    </row>
    <row r="2064" spans="1:41" x14ac:dyDescent="0.25">
      <c r="A2064" s="41">
        <v>131</v>
      </c>
      <c r="B2064" s="42" t="s">
        <v>4537</v>
      </c>
      <c r="C2064" s="41">
        <v>3</v>
      </c>
      <c r="D2064" s="41" t="s">
        <v>702</v>
      </c>
      <c r="E2064" s="41">
        <v>37</v>
      </c>
      <c r="F2064" s="49">
        <v>68</v>
      </c>
      <c r="G2064" s="41">
        <f t="shared" si="25"/>
        <v>31</v>
      </c>
      <c r="H2064" s="43">
        <v>1.74</v>
      </c>
      <c r="I2064" s="43">
        <v>3.52</v>
      </c>
      <c r="J2064" s="43">
        <v>10.4</v>
      </c>
      <c r="K2064" s="43">
        <v>33.880000000000003</v>
      </c>
      <c r="L2064" s="43">
        <v>14.96</v>
      </c>
      <c r="M2064" s="43">
        <v>64.5</v>
      </c>
      <c r="N2064" s="43">
        <v>21.5</v>
      </c>
      <c r="O2064" s="43">
        <v>14</v>
      </c>
      <c r="P2064" s="43"/>
      <c r="Q2064" s="44" t="s">
        <v>506</v>
      </c>
      <c r="R2064" s="45">
        <v>6.05</v>
      </c>
      <c r="S2064" s="45">
        <v>4.55</v>
      </c>
      <c r="T2064" s="45">
        <v>6.7</v>
      </c>
      <c r="U2064" s="45">
        <v>4.55</v>
      </c>
      <c r="V2064" s="45">
        <v>4.5999999999999996</v>
      </c>
      <c r="W2064" s="45">
        <v>4.95</v>
      </c>
      <c r="X2064" s="43">
        <v>0.13200000000000001</v>
      </c>
      <c r="Y2064" s="43">
        <v>2.8000000000000001E-2</v>
      </c>
      <c r="Z2064" s="43"/>
      <c r="AA2064" s="43">
        <v>1.51</v>
      </c>
      <c r="AB2064" s="43">
        <v>0.9</v>
      </c>
      <c r="AC2064" s="43">
        <v>0.08</v>
      </c>
      <c r="AD2064" s="43">
        <v>9.41</v>
      </c>
      <c r="AE2064" s="43">
        <v>2</v>
      </c>
      <c r="AF2064" s="43">
        <v>2.08</v>
      </c>
      <c r="AG2064" s="43">
        <v>0.34</v>
      </c>
      <c r="AH2064" s="43">
        <v>0.44</v>
      </c>
      <c r="AI2064" s="43">
        <v>5</v>
      </c>
      <c r="AJ2064" s="45">
        <v>0</v>
      </c>
      <c r="AK2064" s="43"/>
      <c r="AL2064" s="43"/>
      <c r="AM2064" s="43"/>
      <c r="AN2064" s="43"/>
      <c r="AO2064" s="46"/>
    </row>
    <row r="2065" spans="1:41" x14ac:dyDescent="0.25">
      <c r="A2065" s="3">
        <v>131</v>
      </c>
      <c r="B2065" s="11" t="s">
        <v>4537</v>
      </c>
      <c r="C2065" s="3">
        <v>4</v>
      </c>
      <c r="D2065" s="3" t="s">
        <v>290</v>
      </c>
      <c r="E2065" s="3">
        <v>68</v>
      </c>
      <c r="F2065" s="50">
        <v>95</v>
      </c>
      <c r="G2065" s="3">
        <f t="shared" si="25"/>
        <v>27</v>
      </c>
      <c r="H2065" s="15">
        <v>0.92</v>
      </c>
      <c r="I2065" s="15">
        <v>3.78</v>
      </c>
      <c r="J2065" s="15">
        <v>68.5</v>
      </c>
      <c r="K2065" s="15">
        <v>3</v>
      </c>
      <c r="L2065" s="15">
        <v>7.2</v>
      </c>
      <c r="M2065" s="15">
        <v>83.4</v>
      </c>
      <c r="N2065" s="15">
        <v>8.6</v>
      </c>
      <c r="O2065" s="15">
        <v>8</v>
      </c>
      <c r="P2065" s="15"/>
      <c r="Q2065" s="23" t="s">
        <v>79</v>
      </c>
      <c r="R2065" s="19">
        <v>6.1</v>
      </c>
      <c r="S2065" s="19">
        <v>6.45</v>
      </c>
      <c r="T2065" s="19">
        <v>6.6</v>
      </c>
      <c r="U2065" s="19">
        <v>4.3499999999999996</v>
      </c>
      <c r="V2065" s="19">
        <v>4.3499999999999996</v>
      </c>
      <c r="W2065" s="19">
        <v>4.8</v>
      </c>
      <c r="X2065" s="15">
        <v>2.5999999999999999E-2</v>
      </c>
      <c r="Y2065" s="15">
        <v>1.4E-2</v>
      </c>
      <c r="Z2065" s="15"/>
      <c r="AA2065" s="15">
        <v>1.52</v>
      </c>
      <c r="AB2065" s="15">
        <v>0.7</v>
      </c>
      <c r="AC2065" s="15">
        <v>0.04</v>
      </c>
      <c r="AD2065" s="15">
        <v>3.71</v>
      </c>
      <c r="AE2065" s="15">
        <v>1.7</v>
      </c>
      <c r="AF2065" s="15">
        <v>1.76</v>
      </c>
      <c r="AG2065" s="15">
        <v>0.22</v>
      </c>
      <c r="AH2065" s="15">
        <v>0.22</v>
      </c>
      <c r="AI2065" s="15">
        <v>0.84</v>
      </c>
      <c r="AJ2065" s="19">
        <v>0</v>
      </c>
      <c r="AK2065" s="15"/>
      <c r="AL2065" s="15"/>
      <c r="AM2065" s="15"/>
      <c r="AN2065" s="15"/>
      <c r="AO2065" s="27"/>
    </row>
    <row r="2066" spans="1:41" x14ac:dyDescent="0.25">
      <c r="A2066" s="3">
        <v>131</v>
      </c>
      <c r="B2066" s="11" t="s">
        <v>4537</v>
      </c>
      <c r="C2066" s="3">
        <v>5</v>
      </c>
      <c r="D2066" s="3" t="s">
        <v>302</v>
      </c>
      <c r="E2066" s="3">
        <v>95</v>
      </c>
      <c r="F2066" s="50">
        <v>130</v>
      </c>
      <c r="G2066" s="3">
        <f t="shared" si="25"/>
        <v>35</v>
      </c>
      <c r="H2066" s="15">
        <v>0.26</v>
      </c>
      <c r="I2066" s="15">
        <v>5.7</v>
      </c>
      <c r="J2066" s="15">
        <v>54.18</v>
      </c>
      <c r="K2066" s="15">
        <v>24.86</v>
      </c>
      <c r="L2066" s="15">
        <v>2.1</v>
      </c>
      <c r="M2066" s="15">
        <v>87.1</v>
      </c>
      <c r="N2066" s="15">
        <v>8.9</v>
      </c>
      <c r="O2066" s="15">
        <v>4</v>
      </c>
      <c r="P2066" s="15"/>
      <c r="Q2066" s="23" t="s">
        <v>16</v>
      </c>
      <c r="R2066" s="19">
        <v>6.05</v>
      </c>
      <c r="S2066" s="19">
        <v>6.2</v>
      </c>
      <c r="T2066" s="19">
        <v>6.45</v>
      </c>
      <c r="U2066" s="19">
        <v>3.8</v>
      </c>
      <c r="V2066" s="19">
        <v>3.85</v>
      </c>
      <c r="W2066" s="19">
        <v>4.3499999999999996</v>
      </c>
      <c r="X2066" s="15">
        <v>8.5000000000000006E-2</v>
      </c>
      <c r="Y2066" s="15">
        <v>1.6E-2</v>
      </c>
      <c r="Z2066" s="15"/>
      <c r="AA2066" s="15">
        <v>1.56</v>
      </c>
      <c r="AB2066" s="15">
        <v>1.1000000000000001</v>
      </c>
      <c r="AC2066" s="15">
        <v>0.03</v>
      </c>
      <c r="AD2066" s="15">
        <v>7.65</v>
      </c>
      <c r="AE2066" s="15">
        <v>5</v>
      </c>
      <c r="AF2066" s="15">
        <v>1.61</v>
      </c>
      <c r="AG2066" s="15">
        <v>0.2</v>
      </c>
      <c r="AH2066" s="15">
        <v>0.12</v>
      </c>
      <c r="AI2066" s="15">
        <v>0</v>
      </c>
      <c r="AJ2066" s="19">
        <v>0</v>
      </c>
      <c r="AK2066" s="15"/>
      <c r="AL2066" s="15"/>
      <c r="AM2066" s="15"/>
      <c r="AN2066" s="15"/>
      <c r="AO2066" s="27"/>
    </row>
    <row r="2067" spans="1:41" x14ac:dyDescent="0.25">
      <c r="A2067" s="3">
        <v>131</v>
      </c>
      <c r="B2067" s="11" t="s">
        <v>4537</v>
      </c>
      <c r="C2067" s="3">
        <v>6</v>
      </c>
      <c r="D2067" s="3" t="s">
        <v>477</v>
      </c>
      <c r="E2067" s="3">
        <v>130</v>
      </c>
      <c r="F2067" s="50">
        <v>157</v>
      </c>
      <c r="G2067" s="3">
        <f t="shared" si="25"/>
        <v>27</v>
      </c>
      <c r="H2067" s="15">
        <v>0.1</v>
      </c>
      <c r="I2067" s="15">
        <v>0.96</v>
      </c>
      <c r="J2067" s="15">
        <v>21.24</v>
      </c>
      <c r="K2067" s="15">
        <v>67.5</v>
      </c>
      <c r="L2067" s="15">
        <v>4.3</v>
      </c>
      <c r="M2067" s="15">
        <v>94.1</v>
      </c>
      <c r="N2067" s="15">
        <v>1.9</v>
      </c>
      <c r="O2067" s="15">
        <v>4</v>
      </c>
      <c r="P2067" s="15"/>
      <c r="Q2067" s="23" t="s">
        <v>16</v>
      </c>
      <c r="R2067" s="19">
        <v>6.2</v>
      </c>
      <c r="S2067" s="19">
        <v>6.3</v>
      </c>
      <c r="T2067" s="19">
        <v>6.5</v>
      </c>
      <c r="U2067" s="19">
        <v>3.95</v>
      </c>
      <c r="V2067" s="19">
        <v>3.95</v>
      </c>
      <c r="W2067" s="19">
        <v>4.5999999999999996</v>
      </c>
      <c r="X2067" s="15">
        <v>5.1999999999999998E-2</v>
      </c>
      <c r="Y2067" s="15">
        <v>8.0000000000000002E-3</v>
      </c>
      <c r="Z2067" s="15"/>
      <c r="AA2067" s="15">
        <v>1.44</v>
      </c>
      <c r="AB2067" s="15">
        <v>0.6</v>
      </c>
      <c r="AC2067" s="15">
        <v>0.03</v>
      </c>
      <c r="AD2067" s="15">
        <v>5.35</v>
      </c>
      <c r="AE2067" s="15">
        <v>2.2000000000000002</v>
      </c>
      <c r="AF2067" s="15">
        <v>1.82</v>
      </c>
      <c r="AG2067" s="15">
        <v>0.26</v>
      </c>
      <c r="AH2067" s="15">
        <v>0.12</v>
      </c>
      <c r="AI2067" s="15">
        <v>0</v>
      </c>
      <c r="AJ2067" s="19">
        <v>0</v>
      </c>
      <c r="AK2067" s="15"/>
      <c r="AL2067" s="15"/>
      <c r="AM2067" s="15"/>
      <c r="AN2067" s="15"/>
      <c r="AO2067" s="27"/>
    </row>
    <row r="2068" spans="1:41" x14ac:dyDescent="0.25">
      <c r="A2068" s="3">
        <v>131</v>
      </c>
      <c r="B2068" s="11" t="s">
        <v>4537</v>
      </c>
      <c r="C2068" s="3">
        <v>7</v>
      </c>
      <c r="D2068" s="3" t="s">
        <v>484</v>
      </c>
      <c r="E2068" s="3">
        <v>153</v>
      </c>
      <c r="F2068" s="50">
        <v>173</v>
      </c>
      <c r="G2068" s="3">
        <f t="shared" si="25"/>
        <v>20</v>
      </c>
      <c r="H2068" s="15"/>
      <c r="I2068" s="15">
        <v>0.42</v>
      </c>
      <c r="J2068" s="15">
        <v>6.32</v>
      </c>
      <c r="K2068" s="15">
        <v>48.92</v>
      </c>
      <c r="L2068" s="15">
        <v>22.84</v>
      </c>
      <c r="M2068" s="15">
        <v>78.5</v>
      </c>
      <c r="N2068" s="15">
        <v>13.5</v>
      </c>
      <c r="O2068" s="15">
        <v>8</v>
      </c>
      <c r="P2068" s="15"/>
      <c r="Q2068" s="23" t="s">
        <v>79</v>
      </c>
      <c r="R2068" s="19">
        <v>6.1</v>
      </c>
      <c r="S2068" s="19">
        <v>6.35</v>
      </c>
      <c r="T2068" s="19">
        <v>6.6</v>
      </c>
      <c r="U2068" s="19">
        <v>3.8</v>
      </c>
      <c r="V2068" s="19">
        <v>3.85</v>
      </c>
      <c r="W2068" s="19">
        <v>4.3</v>
      </c>
      <c r="X2068" s="15">
        <v>6.6000000000000003E-2</v>
      </c>
      <c r="Y2068" s="15">
        <v>2.1999999999999999E-2</v>
      </c>
      <c r="Z2068" s="15"/>
      <c r="AA2068" s="15">
        <v>1.57</v>
      </c>
      <c r="AB2068" s="15">
        <v>1.3</v>
      </c>
      <c r="AC2068" s="15">
        <v>7.0000000000000007E-2</v>
      </c>
      <c r="AD2068" s="15">
        <v>9.43</v>
      </c>
      <c r="AE2068" s="15">
        <v>4.4000000000000004</v>
      </c>
      <c r="AF2068" s="15">
        <v>2.02</v>
      </c>
      <c r="AG2068" s="15">
        <v>0.24</v>
      </c>
      <c r="AH2068" s="15">
        <v>0.12</v>
      </c>
      <c r="AI2068" s="15">
        <v>1.2</v>
      </c>
      <c r="AJ2068" s="19">
        <v>0</v>
      </c>
      <c r="AK2068" s="15"/>
      <c r="AL2068" s="15"/>
      <c r="AM2068" s="15"/>
      <c r="AN2068" s="15"/>
      <c r="AO2068" s="27"/>
    </row>
    <row r="2069" spans="1:41" x14ac:dyDescent="0.25">
      <c r="A2069" s="3">
        <v>131</v>
      </c>
      <c r="B2069" s="11" t="s">
        <v>4537</v>
      </c>
      <c r="C2069" s="3">
        <v>8</v>
      </c>
      <c r="D2069" s="3" t="s">
        <v>601</v>
      </c>
      <c r="E2069" s="3">
        <v>173</v>
      </c>
      <c r="F2069" s="50">
        <v>0</v>
      </c>
      <c r="G2069" s="3">
        <f t="shared" ref="G2069:G2154" si="26">F2069-E2069</f>
        <v>-173</v>
      </c>
      <c r="H2069" s="15"/>
      <c r="I2069" s="15">
        <v>0.08</v>
      </c>
      <c r="J2069" s="15">
        <v>0.44</v>
      </c>
      <c r="K2069" s="15">
        <v>6</v>
      </c>
      <c r="L2069" s="15">
        <v>25.7</v>
      </c>
      <c r="M2069" s="15">
        <v>32.22</v>
      </c>
      <c r="N2069" s="15">
        <v>57.78</v>
      </c>
      <c r="O2069" s="15">
        <v>10</v>
      </c>
      <c r="P2069" s="15"/>
      <c r="Q2069" s="23" t="s">
        <v>283</v>
      </c>
      <c r="R2069" s="19">
        <v>6.15</v>
      </c>
      <c r="S2069" s="19">
        <v>6.55</v>
      </c>
      <c r="T2069" s="19">
        <v>6.55</v>
      </c>
      <c r="U2069" s="19">
        <v>3.75</v>
      </c>
      <c r="V2069" s="19">
        <v>3.75</v>
      </c>
      <c r="W2069" s="19">
        <v>4.1500000000000004</v>
      </c>
      <c r="X2069" s="15">
        <v>0.105</v>
      </c>
      <c r="Y2069" s="15">
        <v>2.8000000000000001E-2</v>
      </c>
      <c r="Z2069" s="15"/>
      <c r="AA2069" s="15">
        <v>1.61</v>
      </c>
      <c r="AB2069" s="15">
        <v>2.2000000000000002</v>
      </c>
      <c r="AC2069" s="15">
        <v>0.06</v>
      </c>
      <c r="AD2069" s="15">
        <v>11.47</v>
      </c>
      <c r="AE2069" s="15">
        <v>6.8</v>
      </c>
      <c r="AF2069" s="15">
        <v>1.95</v>
      </c>
      <c r="AG2069" s="15">
        <v>0.26</v>
      </c>
      <c r="AH2069" s="15">
        <v>0.1</v>
      </c>
      <c r="AI2069" s="15">
        <v>2.96</v>
      </c>
      <c r="AJ2069" s="19">
        <v>0</v>
      </c>
      <c r="AK2069" s="15"/>
      <c r="AL2069" s="15"/>
      <c r="AM2069" s="15"/>
      <c r="AN2069" s="15"/>
      <c r="AO2069" s="27"/>
    </row>
    <row r="2070" spans="1:41" x14ac:dyDescent="0.25">
      <c r="A2070" s="3"/>
      <c r="B2070" s="11"/>
      <c r="C2070" s="3"/>
      <c r="D2070" s="3"/>
      <c r="E2070" s="3"/>
      <c r="F2070" s="50"/>
      <c r="G2070" s="3"/>
      <c r="H2070" s="15"/>
      <c r="I2070" s="15"/>
      <c r="J2070" s="15"/>
      <c r="K2070" s="15"/>
      <c r="L2070" s="15"/>
      <c r="M2070" s="15"/>
      <c r="N2070" s="15"/>
      <c r="O2070" s="15"/>
      <c r="P2070" s="15"/>
      <c r="Q2070" s="23"/>
      <c r="R2070" s="19"/>
      <c r="S2070" s="19"/>
      <c r="T2070" s="19"/>
      <c r="U2070" s="19"/>
      <c r="V2070" s="19"/>
      <c r="W2070" s="19"/>
      <c r="X2070" s="15"/>
      <c r="Y2070" s="15"/>
      <c r="Z2070" s="15"/>
      <c r="AA2070" s="15"/>
      <c r="AB2070" s="15"/>
      <c r="AC2070" s="15"/>
      <c r="AD2070" s="15"/>
      <c r="AE2070" s="15"/>
      <c r="AF2070" s="15"/>
      <c r="AG2070" s="15"/>
      <c r="AH2070" s="15"/>
      <c r="AI2070" s="15"/>
      <c r="AJ2070" s="19"/>
      <c r="AK2070" s="15"/>
      <c r="AL2070" s="15"/>
      <c r="AM2070" s="15"/>
      <c r="AN2070" s="15"/>
      <c r="AO2070" s="27"/>
    </row>
    <row r="2071" spans="1:41" x14ac:dyDescent="0.25">
      <c r="A2071" s="3"/>
      <c r="B2071" s="11"/>
      <c r="C2071" s="3"/>
      <c r="D2071" s="3"/>
      <c r="E2071" s="3"/>
      <c r="F2071" s="50"/>
      <c r="G2071" s="3"/>
      <c r="H2071" s="15"/>
      <c r="I2071" s="15"/>
      <c r="J2071" s="15"/>
      <c r="K2071" s="15"/>
      <c r="L2071" s="15"/>
      <c r="M2071" s="15"/>
      <c r="N2071" s="15"/>
      <c r="O2071" s="15"/>
      <c r="P2071" s="15"/>
      <c r="Q2071" s="23"/>
      <c r="R2071" s="19"/>
      <c r="S2071" s="19"/>
      <c r="T2071" s="19"/>
      <c r="U2071" s="19"/>
      <c r="V2071" s="19"/>
      <c r="W2071" s="19"/>
      <c r="X2071" s="15"/>
      <c r="Y2071" s="15"/>
      <c r="Z2071" s="15"/>
      <c r="AA2071" s="15"/>
      <c r="AB2071" s="15"/>
      <c r="AC2071" s="15"/>
      <c r="AD2071" s="15"/>
      <c r="AE2071" s="15"/>
      <c r="AF2071" s="15"/>
      <c r="AG2071" s="15"/>
      <c r="AH2071" s="15"/>
      <c r="AI2071" s="15"/>
      <c r="AJ2071" s="19"/>
      <c r="AK2071" s="15"/>
      <c r="AL2071" s="15"/>
      <c r="AM2071" s="15"/>
      <c r="AN2071" s="15"/>
      <c r="AO2071" s="27"/>
    </row>
    <row r="2072" spans="1:41" x14ac:dyDescent="0.25">
      <c r="A2072" s="35">
        <v>132</v>
      </c>
      <c r="B2072" s="36" t="s">
        <v>4537</v>
      </c>
      <c r="C2072" s="35">
        <v>1</v>
      </c>
      <c r="D2072" s="35" t="s">
        <v>660</v>
      </c>
      <c r="E2072" s="35">
        <v>0</v>
      </c>
      <c r="F2072" s="51">
        <v>25</v>
      </c>
      <c r="G2072" s="35">
        <f t="shared" si="26"/>
        <v>25</v>
      </c>
      <c r="H2072" s="37">
        <v>0.1</v>
      </c>
      <c r="I2072" s="37">
        <v>0.6</v>
      </c>
      <c r="J2072" s="37">
        <v>1</v>
      </c>
      <c r="K2072" s="37">
        <v>5.4</v>
      </c>
      <c r="L2072" s="37">
        <v>9.6</v>
      </c>
      <c r="M2072" s="37">
        <v>16.7</v>
      </c>
      <c r="N2072" s="37">
        <v>53.3</v>
      </c>
      <c r="O2072" s="37">
        <v>30</v>
      </c>
      <c r="P2072" s="37"/>
      <c r="Q2072" s="38" t="s">
        <v>354</v>
      </c>
      <c r="R2072" s="39">
        <v>5.9</v>
      </c>
      <c r="S2072" s="39">
        <v>6</v>
      </c>
      <c r="T2072" s="39">
        <v>6.15</v>
      </c>
      <c r="U2072" s="39">
        <v>4.5999999999999996</v>
      </c>
      <c r="V2072" s="39">
        <v>4.75</v>
      </c>
      <c r="W2072" s="39">
        <v>5.35</v>
      </c>
      <c r="X2072" s="37">
        <v>2.0649999999999999</v>
      </c>
      <c r="Y2072" s="37">
        <v>0.17299999999999999</v>
      </c>
      <c r="Z2072" s="37"/>
      <c r="AA2072" s="37">
        <v>1.72</v>
      </c>
      <c r="AB2072" s="37">
        <v>1.2</v>
      </c>
      <c r="AC2072" s="37">
        <v>0.4</v>
      </c>
      <c r="AD2072" s="37">
        <v>20.399999999999999</v>
      </c>
      <c r="AE2072" s="37">
        <v>9</v>
      </c>
      <c r="AF2072" s="37">
        <v>1.87</v>
      </c>
      <c r="AG2072" s="37">
        <v>0.68</v>
      </c>
      <c r="AH2072" s="37">
        <v>0.44</v>
      </c>
      <c r="AI2072" s="37">
        <v>8</v>
      </c>
      <c r="AJ2072" s="39">
        <v>0</v>
      </c>
      <c r="AK2072" s="37"/>
      <c r="AL2072" s="37"/>
      <c r="AM2072" s="37"/>
      <c r="AN2072" s="37"/>
      <c r="AO2072" s="40"/>
    </row>
    <row r="2073" spans="1:41" x14ac:dyDescent="0.25">
      <c r="A2073" s="41">
        <v>132</v>
      </c>
      <c r="B2073" s="42" t="s">
        <v>4537</v>
      </c>
      <c r="C2073" s="41">
        <v>2</v>
      </c>
      <c r="D2073" s="41" t="s">
        <v>684</v>
      </c>
      <c r="E2073" s="41">
        <v>25</v>
      </c>
      <c r="F2073" s="49">
        <v>52</v>
      </c>
      <c r="G2073" s="41">
        <f t="shared" si="26"/>
        <v>27</v>
      </c>
      <c r="H2073" s="43">
        <v>0.1</v>
      </c>
      <c r="I2073" s="43">
        <v>0.4</v>
      </c>
      <c r="J2073" s="43">
        <v>0.2</v>
      </c>
      <c r="K2073" s="43">
        <v>5.2</v>
      </c>
      <c r="L2073" s="43">
        <v>10</v>
      </c>
      <c r="M2073" s="43">
        <v>15.9</v>
      </c>
      <c r="N2073" s="43">
        <v>44.1</v>
      </c>
      <c r="O2073" s="43">
        <v>40</v>
      </c>
      <c r="P2073" s="43"/>
      <c r="Q2073" s="44" t="s">
        <v>354</v>
      </c>
      <c r="R2073" s="45">
        <v>7</v>
      </c>
      <c r="S2073" s="45">
        <v>7.65</v>
      </c>
      <c r="T2073" s="45">
        <v>8.1999999999999993</v>
      </c>
      <c r="U2073" s="45">
        <v>5.55</v>
      </c>
      <c r="V2073" s="45">
        <v>5.55</v>
      </c>
      <c r="W2073" s="45">
        <v>5.85</v>
      </c>
      <c r="X2073" s="43">
        <v>0.33</v>
      </c>
      <c r="Y2073" s="43">
        <v>5.2999999999999999E-2</v>
      </c>
      <c r="Z2073" s="43"/>
      <c r="AA2073" s="43">
        <v>1.88</v>
      </c>
      <c r="AB2073" s="43">
        <v>2.2999999999999998</v>
      </c>
      <c r="AC2073" s="43">
        <v>0.56000000000000005</v>
      </c>
      <c r="AD2073" s="43">
        <v>8.52</v>
      </c>
      <c r="AE2073" s="43">
        <v>5</v>
      </c>
      <c r="AF2073" s="43">
        <v>2.21</v>
      </c>
      <c r="AG2073" s="43">
        <v>0.38</v>
      </c>
      <c r="AH2073" s="43">
        <v>7.0000000000000007E-2</v>
      </c>
      <c r="AI2073" s="43">
        <v>0</v>
      </c>
      <c r="AJ2073" s="45">
        <v>0</v>
      </c>
      <c r="AK2073" s="43"/>
      <c r="AL2073" s="43"/>
      <c r="AM2073" s="43"/>
      <c r="AN2073" s="43"/>
      <c r="AO2073" s="46"/>
    </row>
    <row r="2074" spans="1:41" x14ac:dyDescent="0.25">
      <c r="A2074" s="3">
        <v>132</v>
      </c>
      <c r="B2074" s="11" t="s">
        <v>4537</v>
      </c>
      <c r="C2074" s="3">
        <v>3</v>
      </c>
      <c r="D2074" s="3" t="s">
        <v>290</v>
      </c>
      <c r="E2074" s="3">
        <v>52</v>
      </c>
      <c r="F2074" s="50">
        <v>103</v>
      </c>
      <c r="G2074" s="3">
        <f t="shared" si="26"/>
        <v>51</v>
      </c>
      <c r="H2074" s="15">
        <v>0.1</v>
      </c>
      <c r="I2074" s="15">
        <v>0.4</v>
      </c>
      <c r="J2074" s="15">
        <v>0.4</v>
      </c>
      <c r="K2074" s="15">
        <v>2.6</v>
      </c>
      <c r="L2074" s="15">
        <v>7.3</v>
      </c>
      <c r="M2074" s="15">
        <v>10.8</v>
      </c>
      <c r="N2074" s="15">
        <v>53.2</v>
      </c>
      <c r="O2074" s="15">
        <v>36</v>
      </c>
      <c r="P2074" s="15"/>
      <c r="Q2074" s="23" t="s">
        <v>354</v>
      </c>
      <c r="R2074" s="19">
        <v>7.95</v>
      </c>
      <c r="S2074" s="19">
        <v>8.4</v>
      </c>
      <c r="T2074" s="19">
        <v>8.9499999999999993</v>
      </c>
      <c r="U2074" s="19">
        <v>6.3</v>
      </c>
      <c r="V2074" s="19">
        <v>6.35</v>
      </c>
      <c r="W2074" s="19">
        <v>6.65</v>
      </c>
      <c r="X2074" s="15">
        <v>0.158</v>
      </c>
      <c r="Y2074" s="15">
        <v>4.3999999999999997E-2</v>
      </c>
      <c r="Z2074" s="15"/>
      <c r="AA2074" s="15">
        <v>1.96</v>
      </c>
      <c r="AB2074" s="15">
        <v>2.5</v>
      </c>
      <c r="AC2074" s="15">
        <v>0.83</v>
      </c>
      <c r="AD2074" s="15">
        <v>8.8000000000000007</v>
      </c>
      <c r="AE2074" s="15">
        <v>4.4000000000000004</v>
      </c>
      <c r="AF2074" s="15">
        <v>2.08</v>
      </c>
      <c r="AG2074" s="15">
        <v>0.4</v>
      </c>
      <c r="AH2074" s="15">
        <v>0.1</v>
      </c>
      <c r="AI2074" s="15">
        <v>0</v>
      </c>
      <c r="AJ2074" s="19">
        <v>0</v>
      </c>
      <c r="AK2074" s="15"/>
      <c r="AL2074" s="15"/>
      <c r="AM2074" s="15"/>
      <c r="AN2074" s="15"/>
      <c r="AO2074" s="27"/>
    </row>
    <row r="2075" spans="1:41" x14ac:dyDescent="0.25">
      <c r="A2075" s="3">
        <v>132</v>
      </c>
      <c r="B2075" s="11" t="s">
        <v>4537</v>
      </c>
      <c r="C2075" s="3">
        <v>4</v>
      </c>
      <c r="D2075" s="3" t="s">
        <v>302</v>
      </c>
      <c r="E2075" s="3">
        <v>103</v>
      </c>
      <c r="F2075" s="50">
        <v>137</v>
      </c>
      <c r="G2075" s="3">
        <f t="shared" si="26"/>
        <v>34</v>
      </c>
      <c r="H2075" s="15">
        <v>0.06</v>
      </c>
      <c r="I2075" s="15">
        <v>0.16</v>
      </c>
      <c r="J2075" s="15">
        <v>0.2</v>
      </c>
      <c r="K2075" s="15">
        <v>1.8</v>
      </c>
      <c r="L2075" s="15">
        <v>7.6</v>
      </c>
      <c r="M2075" s="15">
        <v>9.82</v>
      </c>
      <c r="N2075" s="15">
        <v>56.18</v>
      </c>
      <c r="O2075" s="15">
        <v>34</v>
      </c>
      <c r="P2075" s="15"/>
      <c r="Q2075" s="23" t="s">
        <v>354</v>
      </c>
      <c r="R2075" s="19">
        <v>8</v>
      </c>
      <c r="S2075" s="19">
        <v>8.65</v>
      </c>
      <c r="T2075" s="19">
        <v>9.0500000000000007</v>
      </c>
      <c r="U2075" s="19">
        <v>6.25</v>
      </c>
      <c r="V2075" s="19">
        <v>6.3</v>
      </c>
      <c r="W2075" s="19">
        <v>6.5</v>
      </c>
      <c r="X2075" s="15">
        <v>0.17799999999999999</v>
      </c>
      <c r="Y2075" s="15">
        <v>5.2999999999999999E-2</v>
      </c>
      <c r="Z2075" s="15"/>
      <c r="AA2075" s="15">
        <v>1.8</v>
      </c>
      <c r="AB2075" s="15">
        <v>2.4</v>
      </c>
      <c r="AC2075" s="15">
        <v>0.96</v>
      </c>
      <c r="AD2075" s="15">
        <v>9.67</v>
      </c>
      <c r="AE2075" s="15">
        <v>5.65</v>
      </c>
      <c r="AF2075" s="15">
        <v>4.28</v>
      </c>
      <c r="AG2075" s="15">
        <v>2.5</v>
      </c>
      <c r="AH2075" s="15">
        <v>0.08</v>
      </c>
      <c r="AI2075" s="15">
        <v>0</v>
      </c>
      <c r="AJ2075" s="19">
        <v>0</v>
      </c>
      <c r="AK2075" s="15"/>
      <c r="AL2075" s="15"/>
      <c r="AM2075" s="15"/>
      <c r="AN2075" s="15"/>
      <c r="AO2075" s="27"/>
    </row>
    <row r="2076" spans="1:41" x14ac:dyDescent="0.25">
      <c r="A2076" s="3">
        <v>132</v>
      </c>
      <c r="B2076" s="11" t="s">
        <v>4537</v>
      </c>
      <c r="C2076" s="3">
        <v>5</v>
      </c>
      <c r="D2076" s="3" t="s">
        <v>763</v>
      </c>
      <c r="E2076" s="3">
        <v>137</v>
      </c>
      <c r="F2076" s="50">
        <v>0</v>
      </c>
      <c r="G2076" s="3">
        <f t="shared" si="26"/>
        <v>-137</v>
      </c>
      <c r="H2076" s="15">
        <v>0.57999999999999996</v>
      </c>
      <c r="I2076" s="15">
        <v>0.48</v>
      </c>
      <c r="J2076" s="15">
        <v>0.3</v>
      </c>
      <c r="K2076" s="15">
        <v>0.9</v>
      </c>
      <c r="L2076" s="15">
        <v>5.7</v>
      </c>
      <c r="M2076" s="15">
        <v>7.96</v>
      </c>
      <c r="N2076" s="15">
        <v>58.04</v>
      </c>
      <c r="O2076" s="15">
        <v>34</v>
      </c>
      <c r="P2076" s="15"/>
      <c r="Q2076" s="23" t="s">
        <v>354</v>
      </c>
      <c r="R2076" s="19">
        <v>8.1999999999999993</v>
      </c>
      <c r="S2076" s="19">
        <v>8.85</v>
      </c>
      <c r="T2076" s="19">
        <v>9.5500000000000007</v>
      </c>
      <c r="U2076" s="19">
        <v>6.7</v>
      </c>
      <c r="V2076" s="19">
        <v>6.75</v>
      </c>
      <c r="W2076" s="19">
        <v>7.7</v>
      </c>
      <c r="X2076" s="15">
        <v>0.20399999999999999</v>
      </c>
      <c r="Y2076" s="15">
        <v>0.05</v>
      </c>
      <c r="Z2076" s="15"/>
      <c r="AA2076" s="15">
        <v>1.77</v>
      </c>
      <c r="AB2076" s="15">
        <v>3.2</v>
      </c>
      <c r="AC2076" s="15">
        <v>0.83</v>
      </c>
      <c r="AD2076" s="15">
        <v>13.63</v>
      </c>
      <c r="AE2076" s="15">
        <v>7.8</v>
      </c>
      <c r="AF2076" s="15">
        <v>4.4000000000000004</v>
      </c>
      <c r="AG2076" s="15">
        <v>3.8</v>
      </c>
      <c r="AH2076" s="15">
        <v>0.68</v>
      </c>
      <c r="AI2076" s="15">
        <v>0</v>
      </c>
      <c r="AJ2076" s="19">
        <v>0</v>
      </c>
      <c r="AK2076" s="15"/>
      <c r="AL2076" s="15"/>
      <c r="AM2076" s="15"/>
      <c r="AN2076" s="15"/>
      <c r="AO2076" s="27"/>
    </row>
    <row r="2077" spans="1:41" x14ac:dyDescent="0.25">
      <c r="A2077" s="3"/>
      <c r="B2077" s="11"/>
      <c r="C2077" s="3"/>
      <c r="D2077" s="3"/>
      <c r="E2077" s="3"/>
      <c r="F2077" s="50"/>
      <c r="G2077" s="3"/>
      <c r="H2077" s="15"/>
      <c r="I2077" s="15"/>
      <c r="J2077" s="15"/>
      <c r="K2077" s="15"/>
      <c r="L2077" s="15"/>
      <c r="M2077" s="15"/>
      <c r="N2077" s="15"/>
      <c r="O2077" s="15"/>
      <c r="P2077" s="15"/>
      <c r="Q2077" s="23"/>
      <c r="R2077" s="19"/>
      <c r="S2077" s="19"/>
      <c r="T2077" s="19"/>
      <c r="U2077" s="19"/>
      <c r="V2077" s="19"/>
      <c r="W2077" s="19"/>
      <c r="X2077" s="15"/>
      <c r="Y2077" s="15"/>
      <c r="Z2077" s="15"/>
      <c r="AA2077" s="15"/>
      <c r="AB2077" s="15"/>
      <c r="AC2077" s="15"/>
      <c r="AD2077" s="15"/>
      <c r="AE2077" s="15"/>
      <c r="AF2077" s="15"/>
      <c r="AG2077" s="15"/>
      <c r="AH2077" s="15"/>
      <c r="AI2077" s="15"/>
      <c r="AJ2077" s="19"/>
      <c r="AK2077" s="15"/>
      <c r="AL2077" s="15"/>
      <c r="AM2077" s="15"/>
      <c r="AN2077" s="15"/>
      <c r="AO2077" s="27"/>
    </row>
    <row r="2078" spans="1:41" x14ac:dyDescent="0.25">
      <c r="A2078" s="3"/>
      <c r="B2078" s="11"/>
      <c r="C2078" s="3"/>
      <c r="D2078" s="3"/>
      <c r="E2078" s="3"/>
      <c r="F2078" s="50"/>
      <c r="G2078" s="3"/>
      <c r="H2078" s="15"/>
      <c r="I2078" s="15"/>
      <c r="J2078" s="15"/>
      <c r="K2078" s="15"/>
      <c r="L2078" s="15"/>
      <c r="M2078" s="15"/>
      <c r="N2078" s="15"/>
      <c r="O2078" s="15"/>
      <c r="P2078" s="15"/>
      <c r="Q2078" s="23"/>
      <c r="R2078" s="19"/>
      <c r="S2078" s="19"/>
      <c r="T2078" s="19"/>
      <c r="U2078" s="19"/>
      <c r="V2078" s="19"/>
      <c r="W2078" s="19"/>
      <c r="X2078" s="15"/>
      <c r="Y2078" s="15"/>
      <c r="Z2078" s="15"/>
      <c r="AA2078" s="15"/>
      <c r="AB2078" s="15"/>
      <c r="AC2078" s="15"/>
      <c r="AD2078" s="15"/>
      <c r="AE2078" s="15"/>
      <c r="AF2078" s="15"/>
      <c r="AG2078" s="15"/>
      <c r="AH2078" s="15"/>
      <c r="AI2078" s="15"/>
      <c r="AJ2078" s="19"/>
      <c r="AK2078" s="15"/>
      <c r="AL2078" s="15"/>
      <c r="AM2078" s="15"/>
      <c r="AN2078" s="15"/>
      <c r="AO2078" s="27"/>
    </row>
    <row r="2079" spans="1:41" x14ac:dyDescent="0.25">
      <c r="A2079" s="35">
        <v>133</v>
      </c>
      <c r="B2079" s="36" t="s">
        <v>4537</v>
      </c>
      <c r="C2079" s="35">
        <v>1</v>
      </c>
      <c r="D2079" s="35" t="s">
        <v>2106</v>
      </c>
      <c r="E2079" s="35">
        <v>0</v>
      </c>
      <c r="F2079" s="51">
        <v>5</v>
      </c>
      <c r="G2079" s="35">
        <f t="shared" si="26"/>
        <v>5</v>
      </c>
      <c r="H2079" s="37">
        <v>0.32</v>
      </c>
      <c r="I2079" s="37">
        <v>0.3</v>
      </c>
      <c r="J2079" s="37">
        <v>0.3</v>
      </c>
      <c r="K2079" s="37">
        <v>0.7</v>
      </c>
      <c r="L2079" s="37">
        <v>0.96</v>
      </c>
      <c r="M2079" s="37">
        <v>2.58</v>
      </c>
      <c r="N2079" s="37">
        <v>41.42</v>
      </c>
      <c r="O2079" s="37">
        <v>56</v>
      </c>
      <c r="P2079" s="37"/>
      <c r="Q2079" s="38" t="s">
        <v>169</v>
      </c>
      <c r="R2079" s="39">
        <v>4.8499999999999996</v>
      </c>
      <c r="S2079" s="39">
        <v>5.2</v>
      </c>
      <c r="T2079" s="39">
        <v>5.7</v>
      </c>
      <c r="U2079" s="39">
        <v>3.65</v>
      </c>
      <c r="V2079" s="39">
        <v>3.65</v>
      </c>
      <c r="W2079" s="39">
        <v>4.05</v>
      </c>
      <c r="X2079" s="37">
        <v>4.32</v>
      </c>
      <c r="Y2079" s="37">
        <v>0.16200000000000001</v>
      </c>
      <c r="Z2079" s="37"/>
      <c r="AA2079" s="37">
        <v>1.87</v>
      </c>
      <c r="AB2079" s="37">
        <v>1.5</v>
      </c>
      <c r="AC2079" s="37">
        <v>0.25</v>
      </c>
      <c r="AD2079" s="37">
        <v>16.3</v>
      </c>
      <c r="AE2079" s="37">
        <v>4</v>
      </c>
      <c r="AF2079" s="37">
        <v>3</v>
      </c>
      <c r="AG2079" s="37">
        <v>0.8</v>
      </c>
      <c r="AH2079" s="37">
        <v>0.25</v>
      </c>
      <c r="AI2079" s="37">
        <v>8</v>
      </c>
      <c r="AJ2079" s="39">
        <v>0</v>
      </c>
      <c r="AK2079" s="37"/>
      <c r="AL2079" s="37"/>
      <c r="AM2079" s="37"/>
      <c r="AN2079" s="37"/>
      <c r="AO2079" s="40"/>
    </row>
    <row r="2080" spans="1:41" x14ac:dyDescent="0.25">
      <c r="A2080" s="41">
        <v>133</v>
      </c>
      <c r="B2080" s="42" t="s">
        <v>4537</v>
      </c>
      <c r="C2080" s="41">
        <v>2</v>
      </c>
      <c r="D2080" s="41" t="s">
        <v>660</v>
      </c>
      <c r="E2080" s="41">
        <v>5</v>
      </c>
      <c r="F2080" s="49">
        <v>40</v>
      </c>
      <c r="G2080" s="41">
        <f t="shared" si="26"/>
        <v>35</v>
      </c>
      <c r="H2080" s="43">
        <v>0.12</v>
      </c>
      <c r="I2080" s="43">
        <v>0.18</v>
      </c>
      <c r="J2080" s="43">
        <v>0.12</v>
      </c>
      <c r="K2080" s="43">
        <v>0.08</v>
      </c>
      <c r="L2080" s="43">
        <v>0.32</v>
      </c>
      <c r="M2080" s="43">
        <v>0.82</v>
      </c>
      <c r="N2080" s="43">
        <v>25.18</v>
      </c>
      <c r="O2080" s="43">
        <v>74</v>
      </c>
      <c r="P2080" s="43"/>
      <c r="Q2080" s="44" t="s">
        <v>6</v>
      </c>
      <c r="R2080" s="45">
        <v>5.2</v>
      </c>
      <c r="S2080" s="45">
        <v>6.1</v>
      </c>
      <c r="T2080" s="45">
        <v>6.65</v>
      </c>
      <c r="U2080" s="45">
        <v>3.55</v>
      </c>
      <c r="V2080" s="45">
        <v>3.6</v>
      </c>
      <c r="W2080" s="45">
        <v>3.95</v>
      </c>
      <c r="X2080" s="43">
        <v>0.69899999999999995</v>
      </c>
      <c r="Y2080" s="43">
        <v>0.106</v>
      </c>
      <c r="Z2080" s="43"/>
      <c r="AA2080" s="43">
        <v>1.83</v>
      </c>
      <c r="AB2080" s="43">
        <v>1.8</v>
      </c>
      <c r="AC2080" s="43">
        <v>0.06</v>
      </c>
      <c r="AD2080" s="43">
        <v>26</v>
      </c>
      <c r="AE2080" s="43">
        <v>5.5</v>
      </c>
      <c r="AF2080" s="43">
        <v>4</v>
      </c>
      <c r="AG2080" s="43">
        <v>1.1000000000000001</v>
      </c>
      <c r="AH2080" s="43">
        <v>7.0000000000000007E-2</v>
      </c>
      <c r="AI2080" s="43">
        <v>15</v>
      </c>
      <c r="AJ2080" s="45">
        <v>0</v>
      </c>
      <c r="AK2080" s="43"/>
      <c r="AL2080" s="43"/>
      <c r="AM2080" s="43"/>
      <c r="AN2080" s="43"/>
      <c r="AO2080" s="46"/>
    </row>
    <row r="2081" spans="1:41" x14ac:dyDescent="0.25">
      <c r="A2081" s="41">
        <v>133</v>
      </c>
      <c r="B2081" s="42" t="s">
        <v>4537</v>
      </c>
      <c r="C2081" s="41">
        <v>3</v>
      </c>
      <c r="D2081" s="41" t="s">
        <v>290</v>
      </c>
      <c r="E2081" s="41">
        <v>40</v>
      </c>
      <c r="F2081" s="49">
        <v>58</v>
      </c>
      <c r="G2081" s="41">
        <f t="shared" si="26"/>
        <v>18</v>
      </c>
      <c r="H2081" s="43">
        <v>0.12</v>
      </c>
      <c r="I2081" s="43">
        <v>0.2</v>
      </c>
      <c r="J2081" s="43">
        <v>0.26</v>
      </c>
      <c r="K2081" s="43">
        <v>0.24</v>
      </c>
      <c r="L2081" s="43">
        <v>0.3</v>
      </c>
      <c r="M2081" s="43">
        <v>1.02</v>
      </c>
      <c r="N2081" s="43">
        <v>24.98</v>
      </c>
      <c r="O2081" s="43">
        <v>74</v>
      </c>
      <c r="P2081" s="43"/>
      <c r="Q2081" s="44" t="s">
        <v>6</v>
      </c>
      <c r="R2081" s="45">
        <v>5.15</v>
      </c>
      <c r="S2081" s="45">
        <v>5.7</v>
      </c>
      <c r="T2081" s="45">
        <v>6.1</v>
      </c>
      <c r="U2081" s="45">
        <v>3.8</v>
      </c>
      <c r="V2081" s="45">
        <v>3.85</v>
      </c>
      <c r="W2081" s="45">
        <v>4.0999999999999996</v>
      </c>
      <c r="X2081" s="43">
        <v>0.54100000000000004</v>
      </c>
      <c r="Y2081" s="43">
        <v>7.4999999999999997E-2</v>
      </c>
      <c r="Z2081" s="43"/>
      <c r="AA2081" s="43">
        <v>1.91</v>
      </c>
      <c r="AB2081" s="43">
        <v>2.2999999999999998</v>
      </c>
      <c r="AC2081" s="43">
        <v>0.56000000000000005</v>
      </c>
      <c r="AD2081" s="43">
        <v>19.8</v>
      </c>
      <c r="AE2081" s="43">
        <v>9</v>
      </c>
      <c r="AF2081" s="43">
        <v>4</v>
      </c>
      <c r="AG2081" s="43">
        <v>2</v>
      </c>
      <c r="AH2081" s="43">
        <v>0.08</v>
      </c>
      <c r="AI2081" s="43">
        <v>6</v>
      </c>
      <c r="AJ2081" s="45">
        <v>0</v>
      </c>
      <c r="AK2081" s="43"/>
      <c r="AL2081" s="43"/>
      <c r="AM2081" s="43"/>
      <c r="AN2081" s="43"/>
      <c r="AO2081" s="46"/>
    </row>
    <row r="2082" spans="1:41" x14ac:dyDescent="0.25">
      <c r="A2082" s="3">
        <v>133</v>
      </c>
      <c r="B2082" s="11" t="s">
        <v>4537</v>
      </c>
      <c r="C2082" s="3">
        <v>4</v>
      </c>
      <c r="D2082" s="3" t="s">
        <v>302</v>
      </c>
      <c r="E2082" s="3">
        <v>58</v>
      </c>
      <c r="F2082" s="50">
        <v>86</v>
      </c>
      <c r="G2082" s="3">
        <f t="shared" si="26"/>
        <v>28</v>
      </c>
      <c r="H2082" s="15"/>
      <c r="I2082" s="15">
        <v>0.24</v>
      </c>
      <c r="J2082" s="15">
        <v>0.22</v>
      </c>
      <c r="K2082" s="15">
        <v>0.16</v>
      </c>
      <c r="L2082" s="15">
        <v>0.36</v>
      </c>
      <c r="M2082" s="15">
        <v>0.98</v>
      </c>
      <c r="N2082" s="15">
        <v>23.02</v>
      </c>
      <c r="O2082" s="15">
        <v>76</v>
      </c>
      <c r="P2082" s="15"/>
      <c r="Q2082" s="23" t="s">
        <v>6</v>
      </c>
      <c r="R2082" s="19">
        <v>6.25</v>
      </c>
      <c r="S2082" s="19">
        <v>6.8</v>
      </c>
      <c r="T2082" s="19">
        <v>6.85</v>
      </c>
      <c r="U2082" s="19">
        <v>5.0999999999999996</v>
      </c>
      <c r="V2082" s="19">
        <v>5.0999999999999996</v>
      </c>
      <c r="W2082" s="19">
        <v>5.5</v>
      </c>
      <c r="X2082" s="15">
        <v>0.33600000000000002</v>
      </c>
      <c r="Y2082" s="15">
        <v>6.4000000000000001E-2</v>
      </c>
      <c r="Z2082" s="15"/>
      <c r="AA2082" s="15">
        <v>1.93</v>
      </c>
      <c r="AB2082" s="15">
        <v>2.5</v>
      </c>
      <c r="AC2082" s="15">
        <v>1.41</v>
      </c>
      <c r="AD2082" s="15">
        <v>16</v>
      </c>
      <c r="AE2082" s="15">
        <v>11</v>
      </c>
      <c r="AF2082" s="15">
        <v>3</v>
      </c>
      <c r="AG2082" s="15">
        <v>3</v>
      </c>
      <c r="AH2082" s="15">
        <v>0.1</v>
      </c>
      <c r="AI2082" s="15">
        <v>0.7</v>
      </c>
      <c r="AJ2082" s="19">
        <v>0</v>
      </c>
      <c r="AK2082" s="15"/>
      <c r="AL2082" s="15"/>
      <c r="AM2082" s="15"/>
      <c r="AN2082" s="15"/>
      <c r="AO2082" s="27"/>
    </row>
    <row r="2083" spans="1:41" x14ac:dyDescent="0.25">
      <c r="A2083" s="3">
        <v>133</v>
      </c>
      <c r="B2083" s="11" t="s">
        <v>4537</v>
      </c>
      <c r="C2083" s="3">
        <v>5</v>
      </c>
      <c r="D2083" s="3" t="s">
        <v>477</v>
      </c>
      <c r="E2083" s="3">
        <v>86</v>
      </c>
      <c r="F2083" s="50">
        <v>140</v>
      </c>
      <c r="G2083" s="3">
        <f t="shared" si="26"/>
        <v>54</v>
      </c>
      <c r="H2083" s="15">
        <v>0.46</v>
      </c>
      <c r="I2083" s="15">
        <v>0.32</v>
      </c>
      <c r="J2083" s="15">
        <v>0.4</v>
      </c>
      <c r="K2083" s="15">
        <v>0.44</v>
      </c>
      <c r="L2083" s="15">
        <v>0.76</v>
      </c>
      <c r="M2083" s="15">
        <v>2.38</v>
      </c>
      <c r="N2083" s="15">
        <v>21.62</v>
      </c>
      <c r="O2083" s="15">
        <v>76</v>
      </c>
      <c r="P2083" s="15"/>
      <c r="Q2083" s="23" t="s">
        <v>6</v>
      </c>
      <c r="R2083" s="19">
        <v>7.75</v>
      </c>
      <c r="S2083" s="19">
        <v>8.1</v>
      </c>
      <c r="T2083" s="19">
        <v>8.6999999999999993</v>
      </c>
      <c r="U2083" s="19">
        <v>6.45</v>
      </c>
      <c r="V2083" s="19">
        <v>6.5</v>
      </c>
      <c r="W2083" s="19">
        <v>7</v>
      </c>
      <c r="X2083" s="15">
        <v>0.20399999999999999</v>
      </c>
      <c r="Y2083" s="15">
        <v>4.2000000000000003E-2</v>
      </c>
      <c r="Z2083" s="15"/>
      <c r="AA2083" s="15">
        <v>1.9</v>
      </c>
      <c r="AB2083" s="15">
        <v>2.6</v>
      </c>
      <c r="AC2083" s="15">
        <v>1.58</v>
      </c>
      <c r="AD2083" s="15">
        <v>23.71</v>
      </c>
      <c r="AE2083" s="15">
        <v>13.8</v>
      </c>
      <c r="AF2083" s="15">
        <v>4.32</v>
      </c>
      <c r="AG2083" s="15">
        <v>3.7</v>
      </c>
      <c r="AH2083" s="15">
        <v>2.76</v>
      </c>
      <c r="AI2083" s="15">
        <v>0</v>
      </c>
      <c r="AJ2083" s="19">
        <v>0</v>
      </c>
      <c r="AK2083" s="15"/>
      <c r="AL2083" s="15"/>
      <c r="AM2083" s="15"/>
      <c r="AN2083" s="15"/>
      <c r="AO2083" s="27"/>
    </row>
    <row r="2084" spans="1:41" x14ac:dyDescent="0.25">
      <c r="A2084" s="3">
        <v>133</v>
      </c>
      <c r="B2084" s="11" t="s">
        <v>4537</v>
      </c>
      <c r="C2084" s="3">
        <v>6</v>
      </c>
      <c r="D2084" s="3" t="s">
        <v>1721</v>
      </c>
      <c r="E2084" s="3">
        <v>140</v>
      </c>
      <c r="F2084" s="50">
        <v>0</v>
      </c>
      <c r="G2084" s="3">
        <f t="shared" si="26"/>
        <v>-140</v>
      </c>
      <c r="H2084" s="15">
        <v>0.02</v>
      </c>
      <c r="I2084" s="15">
        <v>0.2</v>
      </c>
      <c r="J2084" s="15">
        <v>0.28000000000000003</v>
      </c>
      <c r="K2084" s="15">
        <v>0.32</v>
      </c>
      <c r="L2084" s="15">
        <v>1.4</v>
      </c>
      <c r="M2084" s="15">
        <v>2.2200000000000002</v>
      </c>
      <c r="N2084" s="15">
        <v>19.78</v>
      </c>
      <c r="O2084" s="15">
        <v>78</v>
      </c>
      <c r="P2084" s="15"/>
      <c r="Q2084" s="23" t="s">
        <v>6</v>
      </c>
      <c r="R2084" s="19">
        <v>7.7</v>
      </c>
      <c r="S2084" s="19">
        <v>8.4</v>
      </c>
      <c r="T2084" s="19">
        <v>8.65</v>
      </c>
      <c r="U2084" s="19">
        <v>6.25</v>
      </c>
      <c r="V2084" s="19">
        <v>6.3</v>
      </c>
      <c r="W2084" s="19">
        <v>6.5</v>
      </c>
      <c r="X2084" s="15">
        <v>0.27700000000000002</v>
      </c>
      <c r="Y2084" s="15">
        <v>6.4000000000000001E-2</v>
      </c>
      <c r="Z2084" s="15"/>
      <c r="AA2084" s="15">
        <v>1.9</v>
      </c>
      <c r="AB2084" s="15">
        <v>2.8</v>
      </c>
      <c r="AC2084" s="15">
        <v>0.64</v>
      </c>
      <c r="AD2084" s="15">
        <v>22.95</v>
      </c>
      <c r="AE2084" s="15">
        <v>11</v>
      </c>
      <c r="AF2084" s="15">
        <v>4.28</v>
      </c>
      <c r="AG2084" s="15">
        <v>3.8</v>
      </c>
      <c r="AH2084" s="15">
        <v>3.92</v>
      </c>
      <c r="AI2084" s="15">
        <v>0</v>
      </c>
      <c r="AJ2084" s="19">
        <v>0</v>
      </c>
      <c r="AK2084" s="15"/>
      <c r="AL2084" s="15"/>
      <c r="AM2084" s="15"/>
      <c r="AN2084" s="15"/>
      <c r="AO2084" s="27"/>
    </row>
    <row r="2085" spans="1:41" x14ac:dyDescent="0.25">
      <c r="A2085" s="3"/>
      <c r="B2085" s="11"/>
      <c r="C2085" s="3"/>
      <c r="D2085" s="3"/>
      <c r="E2085" s="3"/>
      <c r="F2085" s="50"/>
      <c r="G2085" s="3"/>
      <c r="H2085" s="15"/>
      <c r="I2085" s="15"/>
      <c r="J2085" s="15"/>
      <c r="K2085" s="15"/>
      <c r="L2085" s="15"/>
      <c r="M2085" s="15"/>
      <c r="N2085" s="15"/>
      <c r="O2085" s="15"/>
      <c r="P2085" s="15"/>
      <c r="Q2085" s="23"/>
      <c r="R2085" s="19"/>
      <c r="S2085" s="19"/>
      <c r="T2085" s="19"/>
      <c r="U2085" s="19"/>
      <c r="V2085" s="19"/>
      <c r="W2085" s="19"/>
      <c r="X2085" s="15"/>
      <c r="Y2085" s="15"/>
      <c r="Z2085" s="15"/>
      <c r="AA2085" s="15"/>
      <c r="AB2085" s="15"/>
      <c r="AC2085" s="15"/>
      <c r="AD2085" s="15"/>
      <c r="AE2085" s="15"/>
      <c r="AF2085" s="15"/>
      <c r="AG2085" s="15"/>
      <c r="AH2085" s="15"/>
      <c r="AI2085" s="15"/>
      <c r="AJ2085" s="19"/>
      <c r="AK2085" s="15"/>
      <c r="AL2085" s="15"/>
      <c r="AM2085" s="15"/>
      <c r="AN2085" s="15"/>
      <c r="AO2085" s="27"/>
    </row>
    <row r="2086" spans="1:41" x14ac:dyDescent="0.25">
      <c r="A2086" s="3"/>
      <c r="B2086" s="11"/>
      <c r="C2086" s="3"/>
      <c r="D2086" s="3"/>
      <c r="E2086" s="3"/>
      <c r="F2086" s="50"/>
      <c r="G2086" s="3"/>
      <c r="H2086" s="15"/>
      <c r="I2086" s="15"/>
      <c r="J2086" s="15"/>
      <c r="K2086" s="15"/>
      <c r="L2086" s="15"/>
      <c r="M2086" s="15"/>
      <c r="N2086" s="15"/>
      <c r="O2086" s="15"/>
      <c r="P2086" s="15"/>
      <c r="Q2086" s="23"/>
      <c r="R2086" s="19"/>
      <c r="S2086" s="19"/>
      <c r="T2086" s="19"/>
      <c r="U2086" s="19"/>
      <c r="V2086" s="19"/>
      <c r="W2086" s="19"/>
      <c r="X2086" s="15"/>
      <c r="Y2086" s="15"/>
      <c r="Z2086" s="15"/>
      <c r="AA2086" s="15"/>
      <c r="AB2086" s="15"/>
      <c r="AC2086" s="15"/>
      <c r="AD2086" s="15"/>
      <c r="AE2086" s="15"/>
      <c r="AF2086" s="15"/>
      <c r="AG2086" s="15"/>
      <c r="AH2086" s="15"/>
      <c r="AI2086" s="15"/>
      <c r="AJ2086" s="19"/>
      <c r="AK2086" s="15"/>
      <c r="AL2086" s="15"/>
      <c r="AM2086" s="15"/>
      <c r="AN2086" s="15"/>
      <c r="AO2086" s="27"/>
    </row>
    <row r="2087" spans="1:41" x14ac:dyDescent="0.25">
      <c r="A2087" s="35">
        <v>134</v>
      </c>
      <c r="B2087" s="36" t="s">
        <v>4537</v>
      </c>
      <c r="C2087" s="35">
        <v>1</v>
      </c>
      <c r="D2087" s="35" t="s">
        <v>660</v>
      </c>
      <c r="E2087" s="35">
        <v>0</v>
      </c>
      <c r="F2087" s="51">
        <v>12</v>
      </c>
      <c r="G2087" s="35">
        <f t="shared" si="26"/>
        <v>12</v>
      </c>
      <c r="H2087" s="37">
        <v>0.08</v>
      </c>
      <c r="I2087" s="37">
        <v>0.2</v>
      </c>
      <c r="J2087" s="37">
        <v>0.36</v>
      </c>
      <c r="K2087" s="37">
        <v>1.4</v>
      </c>
      <c r="L2087" s="37">
        <v>2.8</v>
      </c>
      <c r="M2087" s="37">
        <v>4.84</v>
      </c>
      <c r="N2087" s="37">
        <v>35.159999999999997</v>
      </c>
      <c r="O2087" s="37">
        <v>60</v>
      </c>
      <c r="P2087" s="37"/>
      <c r="Q2087" s="38" t="s">
        <v>6</v>
      </c>
      <c r="R2087" s="39">
        <v>5.65</v>
      </c>
      <c r="S2087" s="39">
        <v>6</v>
      </c>
      <c r="T2087" s="39">
        <v>6.55</v>
      </c>
      <c r="U2087" s="39">
        <v>4.45</v>
      </c>
      <c r="V2087" s="39">
        <v>4.5</v>
      </c>
      <c r="W2087" s="39">
        <v>4.7</v>
      </c>
      <c r="X2087" s="37">
        <v>1.28</v>
      </c>
      <c r="Y2087" s="37">
        <v>0.14199999999999999</v>
      </c>
      <c r="Z2087" s="37"/>
      <c r="AA2087" s="37">
        <v>1.56</v>
      </c>
      <c r="AB2087" s="37">
        <v>2.2000000000000002</v>
      </c>
      <c r="AC2087" s="37">
        <v>0.2</v>
      </c>
      <c r="AD2087" s="37">
        <v>22.18</v>
      </c>
      <c r="AE2087" s="37">
        <v>10.6</v>
      </c>
      <c r="AF2087" s="37">
        <v>3.92</v>
      </c>
      <c r="AG2087" s="37">
        <v>0.5</v>
      </c>
      <c r="AH2087" s="37">
        <v>1.2</v>
      </c>
      <c r="AI2087" s="37">
        <v>4.6399999999999997</v>
      </c>
      <c r="AJ2087" s="39">
        <v>0</v>
      </c>
      <c r="AK2087" s="37"/>
      <c r="AL2087" s="37"/>
      <c r="AM2087" s="37"/>
      <c r="AN2087" s="37"/>
      <c r="AO2087" s="40"/>
    </row>
    <row r="2088" spans="1:41" x14ac:dyDescent="0.25">
      <c r="A2088" s="41">
        <v>134</v>
      </c>
      <c r="B2088" s="42" t="s">
        <v>4537</v>
      </c>
      <c r="C2088" s="41">
        <v>2</v>
      </c>
      <c r="D2088" s="41" t="s">
        <v>684</v>
      </c>
      <c r="E2088" s="41">
        <v>12</v>
      </c>
      <c r="F2088" s="49">
        <v>33</v>
      </c>
      <c r="G2088" s="41">
        <f t="shared" si="26"/>
        <v>21</v>
      </c>
      <c r="H2088" s="43">
        <v>0.82</v>
      </c>
      <c r="I2088" s="43">
        <v>1.82</v>
      </c>
      <c r="J2088" s="43">
        <v>1.8</v>
      </c>
      <c r="K2088" s="43">
        <v>6.8</v>
      </c>
      <c r="L2088" s="43">
        <v>11</v>
      </c>
      <c r="M2088" s="43">
        <v>22.24</v>
      </c>
      <c r="N2088" s="43">
        <v>41.76</v>
      </c>
      <c r="O2088" s="43">
        <v>36</v>
      </c>
      <c r="P2088" s="43"/>
      <c r="Q2088" s="44" t="s">
        <v>1064</v>
      </c>
      <c r="R2088" s="45">
        <v>5.65</v>
      </c>
      <c r="S2088" s="45">
        <v>6.4</v>
      </c>
      <c r="T2088" s="45">
        <v>6.7</v>
      </c>
      <c r="U2088" s="45">
        <v>4.4000000000000004</v>
      </c>
      <c r="V2088" s="45">
        <v>4.5</v>
      </c>
      <c r="W2088" s="45">
        <v>4.9000000000000004</v>
      </c>
      <c r="X2088" s="43">
        <v>0.81100000000000005</v>
      </c>
      <c r="Y2088" s="43">
        <v>0.109</v>
      </c>
      <c r="Z2088" s="43"/>
      <c r="AA2088" s="43">
        <v>1.8</v>
      </c>
      <c r="AB2088" s="43">
        <v>0.3</v>
      </c>
      <c r="AC2088" s="43">
        <v>0.1</v>
      </c>
      <c r="AD2088" s="43">
        <v>19.38</v>
      </c>
      <c r="AE2088" s="43">
        <v>8</v>
      </c>
      <c r="AF2088" s="43">
        <v>3.44</v>
      </c>
      <c r="AG2088" s="43">
        <v>0.5</v>
      </c>
      <c r="AH2088" s="43">
        <v>0.14000000000000001</v>
      </c>
      <c r="AI2088" s="43">
        <v>7.6</v>
      </c>
      <c r="AJ2088" s="45">
        <v>0</v>
      </c>
      <c r="AK2088" s="43"/>
      <c r="AL2088" s="43"/>
      <c r="AM2088" s="43"/>
      <c r="AN2088" s="43"/>
      <c r="AO2088" s="46"/>
    </row>
    <row r="2089" spans="1:41" x14ac:dyDescent="0.25">
      <c r="A2089" s="41">
        <v>134</v>
      </c>
      <c r="B2089" s="42" t="s">
        <v>4537</v>
      </c>
      <c r="C2089" s="41">
        <v>3</v>
      </c>
      <c r="D2089" s="41" t="s">
        <v>702</v>
      </c>
      <c r="E2089" s="41">
        <v>33</v>
      </c>
      <c r="F2089" s="49">
        <v>62</v>
      </c>
      <c r="G2089" s="41">
        <f t="shared" si="26"/>
        <v>29</v>
      </c>
      <c r="H2089" s="43">
        <v>0.28000000000000003</v>
      </c>
      <c r="I2089" s="43">
        <v>0.46</v>
      </c>
      <c r="J2089" s="43">
        <v>0.3</v>
      </c>
      <c r="K2089" s="43">
        <v>3.64</v>
      </c>
      <c r="L2089" s="43">
        <v>5.96</v>
      </c>
      <c r="M2089" s="43">
        <v>10.64</v>
      </c>
      <c r="N2089" s="43">
        <v>49.36</v>
      </c>
      <c r="O2089" s="43">
        <v>40</v>
      </c>
      <c r="P2089" s="43"/>
      <c r="Q2089" s="44" t="s">
        <v>354</v>
      </c>
      <c r="R2089" s="45">
        <v>5.8</v>
      </c>
      <c r="S2089" s="45">
        <v>6.45</v>
      </c>
      <c r="T2089" s="45">
        <v>7.05</v>
      </c>
      <c r="U2089" s="45">
        <v>4.4000000000000004</v>
      </c>
      <c r="V2089" s="45">
        <v>4.5</v>
      </c>
      <c r="W2089" s="45">
        <v>4.8</v>
      </c>
      <c r="X2089" s="43">
        <v>0.45500000000000002</v>
      </c>
      <c r="Y2089" s="43">
        <v>7.1999999999999995E-2</v>
      </c>
      <c r="Z2089" s="43"/>
      <c r="AA2089" s="43">
        <v>1.68</v>
      </c>
      <c r="AB2089" s="43">
        <v>0.7</v>
      </c>
      <c r="AC2089" s="43">
        <v>0.06</v>
      </c>
      <c r="AD2089" s="43">
        <v>15.12</v>
      </c>
      <c r="AE2089" s="43">
        <v>7</v>
      </c>
      <c r="AF2089" s="43">
        <v>3.92</v>
      </c>
      <c r="AG2089" s="43">
        <v>0.75</v>
      </c>
      <c r="AH2089" s="43">
        <v>0.08</v>
      </c>
      <c r="AI2089" s="43">
        <v>6.8</v>
      </c>
      <c r="AJ2089" s="45">
        <v>0</v>
      </c>
      <c r="AK2089" s="43"/>
      <c r="AL2089" s="43"/>
      <c r="AM2089" s="43"/>
      <c r="AN2089" s="43"/>
      <c r="AO2089" s="46"/>
    </row>
    <row r="2090" spans="1:41" x14ac:dyDescent="0.25">
      <c r="A2090" s="3">
        <v>134</v>
      </c>
      <c r="B2090" s="11" t="s">
        <v>4537</v>
      </c>
      <c r="C2090" s="3">
        <v>4</v>
      </c>
      <c r="D2090" s="3" t="s">
        <v>69</v>
      </c>
      <c r="E2090" s="3">
        <v>62</v>
      </c>
      <c r="F2090" s="50">
        <v>100</v>
      </c>
      <c r="G2090" s="3">
        <f t="shared" si="26"/>
        <v>38</v>
      </c>
      <c r="H2090" s="15">
        <v>0.54</v>
      </c>
      <c r="I2090" s="15">
        <v>0.5</v>
      </c>
      <c r="J2090" s="15">
        <v>0.4</v>
      </c>
      <c r="K2090" s="15">
        <v>8.4</v>
      </c>
      <c r="L2090" s="15">
        <v>15.84</v>
      </c>
      <c r="M2090" s="15">
        <v>25.68</v>
      </c>
      <c r="N2090" s="15">
        <v>40.32</v>
      </c>
      <c r="O2090" s="15">
        <v>34</v>
      </c>
      <c r="P2090" s="15"/>
      <c r="Q2090" s="23" t="s">
        <v>1064</v>
      </c>
      <c r="R2090" s="19">
        <v>6.5</v>
      </c>
      <c r="S2090" s="19">
        <v>7.05</v>
      </c>
      <c r="T2090" s="19">
        <v>7.25</v>
      </c>
      <c r="U2090" s="19">
        <v>4.55</v>
      </c>
      <c r="V2090" s="19">
        <v>4.5999999999999996</v>
      </c>
      <c r="W2090" s="19">
        <v>4.9000000000000004</v>
      </c>
      <c r="X2090" s="15">
        <v>0.23699999999999999</v>
      </c>
      <c r="Y2090" s="15">
        <v>5.8000000000000003E-2</v>
      </c>
      <c r="Z2090" s="15"/>
      <c r="AA2090" s="15">
        <v>1.82</v>
      </c>
      <c r="AB2090" s="15">
        <v>0.7</v>
      </c>
      <c r="AC2090" s="15">
        <v>7.0000000000000007E-2</v>
      </c>
      <c r="AD2090" s="15">
        <v>12.09</v>
      </c>
      <c r="AE2090" s="15">
        <v>7.5</v>
      </c>
      <c r="AF2090" s="15">
        <v>3.92</v>
      </c>
      <c r="AG2090" s="15">
        <v>1.6</v>
      </c>
      <c r="AH2090" s="15">
        <v>1</v>
      </c>
      <c r="AI2090" s="15">
        <v>1.2</v>
      </c>
      <c r="AJ2090" s="19">
        <v>0</v>
      </c>
      <c r="AK2090" s="15"/>
      <c r="AL2090" s="15"/>
      <c r="AM2090" s="15"/>
      <c r="AN2090" s="15"/>
      <c r="AO2090" s="27"/>
    </row>
    <row r="2091" spans="1:41" x14ac:dyDescent="0.25">
      <c r="A2091" s="3">
        <v>134</v>
      </c>
      <c r="B2091" s="11" t="s">
        <v>4537</v>
      </c>
      <c r="C2091" s="3">
        <v>5</v>
      </c>
      <c r="D2091" s="3" t="s">
        <v>95</v>
      </c>
      <c r="E2091" s="3">
        <v>100</v>
      </c>
      <c r="F2091" s="50">
        <v>130</v>
      </c>
      <c r="G2091" s="3">
        <f t="shared" si="26"/>
        <v>30</v>
      </c>
      <c r="H2091" s="15">
        <v>0.04</v>
      </c>
      <c r="I2091" s="15">
        <v>0.16</v>
      </c>
      <c r="J2091" s="15">
        <v>0.24</v>
      </c>
      <c r="K2091" s="15">
        <v>2.4</v>
      </c>
      <c r="L2091" s="15">
        <v>5.96</v>
      </c>
      <c r="M2091" s="15">
        <v>8.8000000000000007</v>
      </c>
      <c r="N2091" s="15">
        <v>39.200000000000003</v>
      </c>
      <c r="O2091" s="15">
        <v>52</v>
      </c>
      <c r="P2091" s="15"/>
      <c r="Q2091" s="23" t="s">
        <v>6</v>
      </c>
      <c r="R2091" s="19">
        <v>7.7</v>
      </c>
      <c r="S2091" s="19">
        <v>8.3000000000000007</v>
      </c>
      <c r="T2091" s="19">
        <v>8.75</v>
      </c>
      <c r="U2091" s="19">
        <v>5.95</v>
      </c>
      <c r="V2091" s="19">
        <v>6</v>
      </c>
      <c r="W2091" s="19">
        <v>6.2</v>
      </c>
      <c r="X2091" s="15">
        <v>0.26400000000000001</v>
      </c>
      <c r="Y2091" s="15">
        <v>5.8000000000000003E-2</v>
      </c>
      <c r="Z2091" s="15"/>
      <c r="AA2091" s="15">
        <v>1.8</v>
      </c>
      <c r="AB2091" s="15">
        <v>2.2000000000000002</v>
      </c>
      <c r="AC2091" s="15">
        <v>0.38</v>
      </c>
      <c r="AD2091" s="15">
        <v>15.04</v>
      </c>
      <c r="AE2091" s="15">
        <v>9.1999999999999993</v>
      </c>
      <c r="AF2091" s="15">
        <v>4</v>
      </c>
      <c r="AG2091" s="15">
        <v>2.56</v>
      </c>
      <c r="AH2091" s="15">
        <v>0.06</v>
      </c>
      <c r="AI2091" s="15">
        <v>0</v>
      </c>
      <c r="AJ2091" s="19">
        <v>0</v>
      </c>
      <c r="AK2091" s="15"/>
      <c r="AL2091" s="15"/>
      <c r="AM2091" s="15"/>
      <c r="AN2091" s="15"/>
      <c r="AO2091" s="27"/>
    </row>
    <row r="2092" spans="1:41" x14ac:dyDescent="0.25">
      <c r="A2092" s="3">
        <v>134</v>
      </c>
      <c r="B2092" s="11" t="s">
        <v>4537</v>
      </c>
      <c r="C2092" s="3">
        <v>6</v>
      </c>
      <c r="D2092" s="3" t="s">
        <v>118</v>
      </c>
      <c r="E2092" s="3">
        <v>130</v>
      </c>
      <c r="F2092" s="50">
        <v>0</v>
      </c>
      <c r="G2092" s="3">
        <f t="shared" si="26"/>
        <v>-130</v>
      </c>
      <c r="H2092" s="15">
        <v>0.44</v>
      </c>
      <c r="I2092" s="15">
        <v>1</v>
      </c>
      <c r="J2092" s="15">
        <v>0.6</v>
      </c>
      <c r="K2092" s="15">
        <v>1.2</v>
      </c>
      <c r="L2092" s="15">
        <v>2.7</v>
      </c>
      <c r="M2092" s="15">
        <v>5.94</v>
      </c>
      <c r="N2092" s="15">
        <v>30.06</v>
      </c>
      <c r="O2092" s="15">
        <v>64</v>
      </c>
      <c r="P2092" s="15"/>
      <c r="Q2092" s="23" t="s">
        <v>6</v>
      </c>
      <c r="R2092" s="19">
        <v>8</v>
      </c>
      <c r="S2092" s="19">
        <v>8.1999999999999993</v>
      </c>
      <c r="T2092" s="19">
        <v>9.0500000000000007</v>
      </c>
      <c r="U2092" s="19">
        <v>6.75</v>
      </c>
      <c r="V2092" s="19">
        <v>6.75</v>
      </c>
      <c r="W2092" s="19">
        <v>6.9</v>
      </c>
      <c r="X2092" s="15">
        <v>0.26400000000000001</v>
      </c>
      <c r="Y2092" s="15">
        <v>6.0999999999999999E-2</v>
      </c>
      <c r="Z2092" s="15"/>
      <c r="AA2092" s="15">
        <v>1.8</v>
      </c>
      <c r="AB2092" s="15">
        <v>2.1</v>
      </c>
      <c r="AC2092" s="15">
        <v>0.83</v>
      </c>
      <c r="AD2092" s="15">
        <v>21.67</v>
      </c>
      <c r="AE2092" s="15">
        <v>10.4</v>
      </c>
      <c r="AF2092" s="15">
        <v>4.2</v>
      </c>
      <c r="AG2092" s="15">
        <v>5.0999999999999996</v>
      </c>
      <c r="AH2092" s="15">
        <v>7.0000000000000007E-2</v>
      </c>
      <c r="AI2092" s="15">
        <v>0</v>
      </c>
      <c r="AJ2092" s="19">
        <v>0</v>
      </c>
      <c r="AK2092" s="15"/>
      <c r="AL2092" s="15"/>
      <c r="AM2092" s="15"/>
      <c r="AN2092" s="15"/>
      <c r="AO2092" s="27"/>
    </row>
    <row r="2093" spans="1:41" x14ac:dyDescent="0.25">
      <c r="A2093" s="3"/>
      <c r="B2093" s="11"/>
      <c r="C2093" s="3"/>
      <c r="D2093" s="3"/>
      <c r="E2093" s="3"/>
      <c r="F2093" s="50"/>
      <c r="G2093" s="3"/>
      <c r="H2093" s="15"/>
      <c r="I2093" s="15"/>
      <c r="J2093" s="15"/>
      <c r="K2093" s="15"/>
      <c r="L2093" s="15"/>
      <c r="M2093" s="15"/>
      <c r="N2093" s="15"/>
      <c r="O2093" s="15"/>
      <c r="P2093" s="15"/>
      <c r="Q2093" s="23"/>
      <c r="R2093" s="19"/>
      <c r="S2093" s="19"/>
      <c r="T2093" s="19"/>
      <c r="U2093" s="19"/>
      <c r="V2093" s="19"/>
      <c r="W2093" s="19"/>
      <c r="X2093" s="15"/>
      <c r="Y2093" s="15"/>
      <c r="Z2093" s="15"/>
      <c r="AA2093" s="15"/>
      <c r="AB2093" s="15"/>
      <c r="AC2093" s="15"/>
      <c r="AD2093" s="15"/>
      <c r="AE2093" s="15"/>
      <c r="AF2093" s="15"/>
      <c r="AG2093" s="15"/>
      <c r="AH2093" s="15"/>
      <c r="AI2093" s="15"/>
      <c r="AJ2093" s="19"/>
      <c r="AK2093" s="15"/>
      <c r="AL2093" s="15"/>
      <c r="AM2093" s="15"/>
      <c r="AN2093" s="15"/>
      <c r="AO2093" s="27"/>
    </row>
    <row r="2094" spans="1:41" x14ac:dyDescent="0.25">
      <c r="A2094" s="3"/>
      <c r="B2094" s="11"/>
      <c r="C2094" s="3"/>
      <c r="D2094" s="3"/>
      <c r="E2094" s="3"/>
      <c r="F2094" s="50"/>
      <c r="G2094" s="3"/>
      <c r="H2094" s="15"/>
      <c r="I2094" s="15"/>
      <c r="J2094" s="15"/>
      <c r="K2094" s="15"/>
      <c r="L2094" s="15"/>
      <c r="M2094" s="15"/>
      <c r="N2094" s="15"/>
      <c r="O2094" s="15"/>
      <c r="P2094" s="15"/>
      <c r="Q2094" s="23"/>
      <c r="R2094" s="19"/>
      <c r="S2094" s="19"/>
      <c r="T2094" s="19"/>
      <c r="U2094" s="19"/>
      <c r="V2094" s="19"/>
      <c r="W2094" s="19"/>
      <c r="X2094" s="15"/>
      <c r="Y2094" s="15"/>
      <c r="Z2094" s="15"/>
      <c r="AA2094" s="15"/>
      <c r="AB2094" s="15"/>
      <c r="AC2094" s="15"/>
      <c r="AD2094" s="15"/>
      <c r="AE2094" s="15"/>
      <c r="AF2094" s="15"/>
      <c r="AG2094" s="15"/>
      <c r="AH2094" s="15"/>
      <c r="AI2094" s="15"/>
      <c r="AJ2094" s="19"/>
      <c r="AK2094" s="15"/>
      <c r="AL2094" s="15"/>
      <c r="AM2094" s="15"/>
      <c r="AN2094" s="15"/>
      <c r="AO2094" s="27"/>
    </row>
    <row r="2095" spans="1:41" x14ac:dyDescent="0.25">
      <c r="A2095" s="35">
        <v>137</v>
      </c>
      <c r="B2095" s="36" t="s">
        <v>4537</v>
      </c>
      <c r="C2095" s="35">
        <v>1</v>
      </c>
      <c r="D2095" s="35" t="s">
        <v>660</v>
      </c>
      <c r="E2095" s="35">
        <v>0</v>
      </c>
      <c r="F2095" s="51">
        <v>20</v>
      </c>
      <c r="G2095" s="35">
        <f t="shared" si="26"/>
        <v>20</v>
      </c>
      <c r="H2095" s="37">
        <v>1.3</v>
      </c>
      <c r="I2095" s="37">
        <v>5.7</v>
      </c>
      <c r="J2095" s="37">
        <v>7.09</v>
      </c>
      <c r="K2095" s="37">
        <v>18.559999999999999</v>
      </c>
      <c r="L2095" s="37">
        <v>20.9</v>
      </c>
      <c r="M2095" s="37">
        <v>53.55</v>
      </c>
      <c r="N2095" s="37">
        <v>24.31</v>
      </c>
      <c r="O2095" s="37">
        <v>22.14</v>
      </c>
      <c r="P2095" s="37">
        <v>1.49</v>
      </c>
      <c r="Q2095" s="38" t="s">
        <v>148</v>
      </c>
      <c r="R2095" s="39">
        <v>6.6</v>
      </c>
      <c r="S2095" s="39">
        <v>6.6</v>
      </c>
      <c r="T2095" s="39">
        <v>6.6</v>
      </c>
      <c r="U2095" s="39">
        <v>5.6</v>
      </c>
      <c r="V2095" s="39">
        <v>5.6</v>
      </c>
      <c r="W2095" s="39">
        <v>5.6</v>
      </c>
      <c r="X2095" s="37">
        <v>0.62</v>
      </c>
      <c r="Y2095" s="37">
        <v>0.113</v>
      </c>
      <c r="Z2095" s="37">
        <v>5.49</v>
      </c>
      <c r="AA2095" s="37">
        <v>1.79</v>
      </c>
      <c r="AB2095" s="37"/>
      <c r="AC2095" s="37">
        <v>0.25</v>
      </c>
      <c r="AD2095" s="37">
        <v>11.17</v>
      </c>
      <c r="AE2095" s="37">
        <v>7.15</v>
      </c>
      <c r="AF2095" s="37">
        <v>0.97</v>
      </c>
      <c r="AG2095" s="37">
        <v>0.06</v>
      </c>
      <c r="AH2095" s="37">
        <v>0.06</v>
      </c>
      <c r="AI2095" s="37">
        <v>3.28</v>
      </c>
      <c r="AJ2095" s="39">
        <v>4</v>
      </c>
      <c r="AK2095" s="37"/>
      <c r="AL2095" s="37"/>
      <c r="AM2095" s="37"/>
      <c r="AN2095" s="37"/>
      <c r="AO2095" s="40"/>
    </row>
    <row r="2096" spans="1:41" x14ac:dyDescent="0.25">
      <c r="A2096" s="41">
        <v>137</v>
      </c>
      <c r="B2096" s="42" t="s">
        <v>4537</v>
      </c>
      <c r="C2096" s="41">
        <v>2</v>
      </c>
      <c r="D2096" s="41" t="s">
        <v>684</v>
      </c>
      <c r="E2096" s="41">
        <v>20</v>
      </c>
      <c r="F2096" s="49">
        <v>58</v>
      </c>
      <c r="G2096" s="41">
        <f t="shared" si="26"/>
        <v>38</v>
      </c>
      <c r="H2096" s="43">
        <v>2.85</v>
      </c>
      <c r="I2096" s="43">
        <v>7.5</v>
      </c>
      <c r="J2096" s="43">
        <v>7.73</v>
      </c>
      <c r="K2096" s="43">
        <v>16.97</v>
      </c>
      <c r="L2096" s="43">
        <v>19.739999999999998</v>
      </c>
      <c r="M2096" s="43">
        <v>54.79</v>
      </c>
      <c r="N2096" s="43">
        <v>24</v>
      </c>
      <c r="O2096" s="43">
        <v>21.21</v>
      </c>
      <c r="P2096" s="43">
        <v>5.28</v>
      </c>
      <c r="Q2096" s="44" t="s">
        <v>148</v>
      </c>
      <c r="R2096" s="45">
        <v>7.2</v>
      </c>
      <c r="S2096" s="45">
        <v>7.1</v>
      </c>
      <c r="T2096" s="45">
        <v>7</v>
      </c>
      <c r="U2096" s="45">
        <v>5.4</v>
      </c>
      <c r="V2096" s="45">
        <v>5.9</v>
      </c>
      <c r="W2096" s="45">
        <v>5.9</v>
      </c>
      <c r="X2096" s="43">
        <v>0.31</v>
      </c>
      <c r="Y2096" s="43">
        <v>0.12</v>
      </c>
      <c r="Z2096" s="43">
        <v>2.58</v>
      </c>
      <c r="AA2096" s="43">
        <v>1.76</v>
      </c>
      <c r="AB2096" s="43"/>
      <c r="AC2096" s="43">
        <v>0.18</v>
      </c>
      <c r="AD2096" s="43">
        <v>8.1199999999999992</v>
      </c>
      <c r="AE2096" s="43">
        <v>4.6500000000000004</v>
      </c>
      <c r="AF2096" s="43">
        <v>0.57999999999999996</v>
      </c>
      <c r="AG2096" s="43">
        <v>0.04</v>
      </c>
      <c r="AH2096" s="43">
        <v>0.04</v>
      </c>
      <c r="AI2096" s="43">
        <v>2.66</v>
      </c>
      <c r="AJ2096" s="45">
        <v>0</v>
      </c>
      <c r="AK2096" s="43"/>
      <c r="AL2096" s="43"/>
      <c r="AM2096" s="43"/>
      <c r="AN2096" s="43"/>
      <c r="AO2096" s="46"/>
    </row>
    <row r="2097" spans="1:41" x14ac:dyDescent="0.25">
      <c r="A2097" s="3">
        <v>137</v>
      </c>
      <c r="B2097" s="11" t="s">
        <v>4537</v>
      </c>
      <c r="C2097" s="3">
        <v>3</v>
      </c>
      <c r="D2097" s="3" t="s">
        <v>290</v>
      </c>
      <c r="E2097" s="3">
        <v>58</v>
      </c>
      <c r="F2097" s="50">
        <v>86</v>
      </c>
      <c r="G2097" s="3">
        <f t="shared" si="26"/>
        <v>28</v>
      </c>
      <c r="H2097" s="15">
        <v>3.53</v>
      </c>
      <c r="I2097" s="15">
        <v>6.67</v>
      </c>
      <c r="J2097" s="15">
        <v>6.25</v>
      </c>
      <c r="K2097" s="15">
        <v>15.24</v>
      </c>
      <c r="L2097" s="15">
        <v>23.37</v>
      </c>
      <c r="M2097" s="15">
        <v>55.06</v>
      </c>
      <c r="N2097" s="15">
        <v>24.37</v>
      </c>
      <c r="O2097" s="15">
        <v>20.57</v>
      </c>
      <c r="P2097" s="15">
        <v>5</v>
      </c>
      <c r="Q2097" s="23" t="s">
        <v>148</v>
      </c>
      <c r="R2097" s="19">
        <v>7.4</v>
      </c>
      <c r="S2097" s="19">
        <v>7.4</v>
      </c>
      <c r="T2097" s="19">
        <v>7.3</v>
      </c>
      <c r="U2097" s="19">
        <v>6.4</v>
      </c>
      <c r="V2097" s="19">
        <v>6.4</v>
      </c>
      <c r="W2097" s="19">
        <v>6.3</v>
      </c>
      <c r="X2097" s="15">
        <v>0.13</v>
      </c>
      <c r="Y2097" s="15">
        <v>6.4000000000000001E-2</v>
      </c>
      <c r="Z2097" s="15">
        <v>2.0299999999999998</v>
      </c>
      <c r="AA2097" s="15">
        <v>1.75</v>
      </c>
      <c r="AB2097" s="15"/>
      <c r="AC2097" s="15">
        <v>0.22</v>
      </c>
      <c r="AD2097" s="15">
        <v>7.23</v>
      </c>
      <c r="AE2097" s="15">
        <v>5.0999999999999996</v>
      </c>
      <c r="AF2097" s="15">
        <v>0.57999999999999996</v>
      </c>
      <c r="AG2097" s="15">
        <v>0.02</v>
      </c>
      <c r="AH2097" s="15">
        <v>0.02</v>
      </c>
      <c r="AI2097" s="15">
        <v>1.41</v>
      </c>
      <c r="AJ2097" s="19">
        <v>0</v>
      </c>
      <c r="AK2097" s="15"/>
      <c r="AL2097" s="15"/>
      <c r="AM2097" s="15"/>
      <c r="AN2097" s="15"/>
      <c r="AO2097" s="27"/>
    </row>
    <row r="2098" spans="1:41" x14ac:dyDescent="0.25">
      <c r="A2098" s="3"/>
      <c r="B2098" s="11"/>
      <c r="C2098" s="3"/>
      <c r="D2098" s="3"/>
      <c r="E2098" s="3"/>
      <c r="F2098" s="50"/>
      <c r="G2098" s="3"/>
      <c r="H2098" s="15"/>
      <c r="I2098" s="15"/>
      <c r="J2098" s="15"/>
      <c r="K2098" s="15"/>
      <c r="L2098" s="15"/>
      <c r="M2098" s="15"/>
      <c r="N2098" s="15"/>
      <c r="O2098" s="15"/>
      <c r="P2098" s="15"/>
      <c r="Q2098" s="23"/>
      <c r="R2098" s="19"/>
      <c r="S2098" s="19"/>
      <c r="T2098" s="19"/>
      <c r="U2098" s="19"/>
      <c r="V2098" s="19"/>
      <c r="W2098" s="19"/>
      <c r="X2098" s="15"/>
      <c r="Y2098" s="15"/>
      <c r="Z2098" s="15"/>
      <c r="AA2098" s="15"/>
      <c r="AB2098" s="15"/>
      <c r="AC2098" s="15"/>
      <c r="AD2098" s="15"/>
      <c r="AE2098" s="15"/>
      <c r="AF2098" s="15"/>
      <c r="AG2098" s="15"/>
      <c r="AH2098" s="15"/>
      <c r="AI2098" s="15"/>
      <c r="AJ2098" s="19"/>
      <c r="AK2098" s="15"/>
      <c r="AL2098" s="15"/>
      <c r="AM2098" s="15"/>
      <c r="AN2098" s="15"/>
      <c r="AO2098" s="27"/>
    </row>
    <row r="2099" spans="1:41" x14ac:dyDescent="0.25">
      <c r="A2099" s="3"/>
      <c r="B2099" s="11"/>
      <c r="C2099" s="3"/>
      <c r="D2099" s="3"/>
      <c r="E2099" s="3"/>
      <c r="F2099" s="50"/>
      <c r="G2099" s="3"/>
      <c r="H2099" s="15"/>
      <c r="I2099" s="15"/>
      <c r="J2099" s="15"/>
      <c r="K2099" s="15"/>
      <c r="L2099" s="15"/>
      <c r="M2099" s="15"/>
      <c r="N2099" s="15"/>
      <c r="O2099" s="15"/>
      <c r="P2099" s="15"/>
      <c r="Q2099" s="23"/>
      <c r="R2099" s="19"/>
      <c r="S2099" s="19"/>
      <c r="T2099" s="19"/>
      <c r="U2099" s="19"/>
      <c r="V2099" s="19"/>
      <c r="W2099" s="19"/>
      <c r="X2099" s="15"/>
      <c r="Y2099" s="15"/>
      <c r="Z2099" s="15"/>
      <c r="AA2099" s="15"/>
      <c r="AB2099" s="15"/>
      <c r="AC2099" s="15"/>
      <c r="AD2099" s="15"/>
      <c r="AE2099" s="15"/>
      <c r="AF2099" s="15"/>
      <c r="AG2099" s="15"/>
      <c r="AH2099" s="15"/>
      <c r="AI2099" s="15"/>
      <c r="AJ2099" s="19"/>
      <c r="AK2099" s="15"/>
      <c r="AL2099" s="15"/>
      <c r="AM2099" s="15"/>
      <c r="AN2099" s="15"/>
      <c r="AO2099" s="27"/>
    </row>
    <row r="2100" spans="1:41" x14ac:dyDescent="0.25">
      <c r="A2100" s="35">
        <v>146</v>
      </c>
      <c r="B2100" s="36" t="s">
        <v>4537</v>
      </c>
      <c r="C2100" s="35">
        <v>1</v>
      </c>
      <c r="D2100" s="35" t="s">
        <v>6</v>
      </c>
      <c r="E2100" s="35">
        <v>0</v>
      </c>
      <c r="F2100" s="51">
        <v>20</v>
      </c>
      <c r="G2100" s="35">
        <f t="shared" si="26"/>
        <v>20</v>
      </c>
      <c r="H2100" s="37"/>
      <c r="I2100" s="37">
        <v>0</v>
      </c>
      <c r="J2100" s="37">
        <v>0.56999999999999995</v>
      </c>
      <c r="K2100" s="37">
        <v>0.84</v>
      </c>
      <c r="L2100" s="37">
        <v>0.55000000000000004</v>
      </c>
      <c r="M2100" s="37">
        <v>1.96</v>
      </c>
      <c r="N2100" s="37">
        <v>33.64</v>
      </c>
      <c r="O2100" s="37">
        <v>64.400000000000006</v>
      </c>
      <c r="P2100" s="37"/>
      <c r="Q2100" s="38" t="s">
        <v>6</v>
      </c>
      <c r="R2100" s="39">
        <v>5.9</v>
      </c>
      <c r="S2100" s="39">
        <v>6</v>
      </c>
      <c r="T2100" s="39">
        <v>6.3</v>
      </c>
      <c r="U2100" s="39">
        <v>5.0999999999999996</v>
      </c>
      <c r="V2100" s="39">
        <v>5.25</v>
      </c>
      <c r="W2100" s="39">
        <v>5.55</v>
      </c>
      <c r="X2100" s="37">
        <v>2.37</v>
      </c>
      <c r="Y2100" s="37">
        <v>0.34</v>
      </c>
      <c r="Z2100" s="37">
        <v>6.98</v>
      </c>
      <c r="AA2100" s="37">
        <v>1.69</v>
      </c>
      <c r="AB2100" s="37">
        <v>0.9</v>
      </c>
      <c r="AC2100" s="37">
        <v>0.55000000000000004</v>
      </c>
      <c r="AD2100" s="37">
        <v>40.81</v>
      </c>
      <c r="AE2100" s="37">
        <v>22.9</v>
      </c>
      <c r="AF2100" s="37">
        <v>0.66</v>
      </c>
      <c r="AG2100" s="37">
        <v>0.96</v>
      </c>
      <c r="AH2100" s="37">
        <v>0.308</v>
      </c>
      <c r="AI2100" s="37">
        <v>12.5</v>
      </c>
      <c r="AJ2100" s="39">
        <v>43.5</v>
      </c>
      <c r="AK2100" s="37"/>
      <c r="AL2100" s="37"/>
      <c r="AM2100" s="37"/>
      <c r="AN2100" s="37"/>
      <c r="AO2100" s="40">
        <v>69.37</v>
      </c>
    </row>
    <row r="2101" spans="1:41" x14ac:dyDescent="0.25">
      <c r="A2101" s="41">
        <v>146</v>
      </c>
      <c r="B2101" s="42" t="s">
        <v>4537</v>
      </c>
      <c r="C2101" s="41">
        <v>2</v>
      </c>
      <c r="D2101" s="41" t="s">
        <v>290</v>
      </c>
      <c r="E2101" s="41">
        <v>20</v>
      </c>
      <c r="F2101" s="49">
        <v>55</v>
      </c>
      <c r="G2101" s="41">
        <f t="shared" si="26"/>
        <v>35</v>
      </c>
      <c r="H2101" s="43"/>
      <c r="I2101" s="43">
        <v>4.75</v>
      </c>
      <c r="J2101" s="43">
        <v>3.29</v>
      </c>
      <c r="K2101" s="43">
        <v>2.66</v>
      </c>
      <c r="L2101" s="43">
        <v>1.25</v>
      </c>
      <c r="M2101" s="43">
        <v>11.95</v>
      </c>
      <c r="N2101" s="43">
        <v>51.65</v>
      </c>
      <c r="O2101" s="43">
        <v>36.4</v>
      </c>
      <c r="P2101" s="43"/>
      <c r="Q2101" s="44" t="s">
        <v>354</v>
      </c>
      <c r="R2101" s="45">
        <v>6.05</v>
      </c>
      <c r="S2101" s="45">
        <v>6.35</v>
      </c>
      <c r="T2101" s="45">
        <v>6.7</v>
      </c>
      <c r="U2101" s="45">
        <v>5.05</v>
      </c>
      <c r="V2101" s="45">
        <v>5.15</v>
      </c>
      <c r="W2101" s="45">
        <v>5.35</v>
      </c>
      <c r="X2101" s="43">
        <v>0.89</v>
      </c>
      <c r="Y2101" s="43">
        <v>0.13400000000000001</v>
      </c>
      <c r="Z2101" s="43">
        <v>6.66</v>
      </c>
      <c r="AA2101" s="43">
        <v>1.68</v>
      </c>
      <c r="AB2101" s="43">
        <v>1.7</v>
      </c>
      <c r="AC2101" s="43">
        <v>0.21</v>
      </c>
      <c r="AD2101" s="43">
        <v>19.63</v>
      </c>
      <c r="AE2101" s="43">
        <v>9.6</v>
      </c>
      <c r="AF2101" s="43">
        <v>0.57999999999999996</v>
      </c>
      <c r="AG2101" s="43">
        <v>0.53500000000000003</v>
      </c>
      <c r="AH2101" s="43">
        <v>0.11899999999999999</v>
      </c>
      <c r="AI2101" s="43">
        <v>7.6</v>
      </c>
      <c r="AJ2101" s="45">
        <v>53.6</v>
      </c>
      <c r="AK2101" s="43"/>
      <c r="AL2101" s="43"/>
      <c r="AM2101" s="43"/>
      <c r="AN2101" s="43"/>
      <c r="AO2101" s="46">
        <v>61.23</v>
      </c>
    </row>
    <row r="2102" spans="1:41" x14ac:dyDescent="0.25">
      <c r="A2102" s="3">
        <v>146</v>
      </c>
      <c r="B2102" s="11" t="s">
        <v>4537</v>
      </c>
      <c r="C2102" s="3">
        <v>3</v>
      </c>
      <c r="D2102" s="3" t="s">
        <v>302</v>
      </c>
      <c r="E2102" s="3">
        <v>55</v>
      </c>
      <c r="F2102" s="50">
        <v>90</v>
      </c>
      <c r="G2102" s="3">
        <f t="shared" si="26"/>
        <v>35</v>
      </c>
      <c r="H2102" s="15">
        <v>0.19</v>
      </c>
      <c r="I2102" s="15">
        <v>0.74</v>
      </c>
      <c r="J2102" s="15">
        <v>0.34</v>
      </c>
      <c r="K2102" s="15">
        <v>0.31</v>
      </c>
      <c r="L2102" s="15">
        <v>0.38</v>
      </c>
      <c r="M2102" s="15">
        <v>1.96</v>
      </c>
      <c r="N2102" s="15">
        <v>31.64</v>
      </c>
      <c r="O2102" s="15">
        <v>66.400000000000006</v>
      </c>
      <c r="P2102" s="15"/>
      <c r="Q2102" s="23" t="s">
        <v>6</v>
      </c>
      <c r="R2102" s="19">
        <v>6.45</v>
      </c>
      <c r="S2102" s="19">
        <v>6.6</v>
      </c>
      <c r="T2102" s="19">
        <v>6.9</v>
      </c>
      <c r="U2102" s="19">
        <v>5.3</v>
      </c>
      <c r="V2102" s="19">
        <v>5.35</v>
      </c>
      <c r="W2102" s="19">
        <v>5.5</v>
      </c>
      <c r="X2102" s="15">
        <v>0.6</v>
      </c>
      <c r="Y2102" s="15">
        <v>0.129</v>
      </c>
      <c r="Z2102" s="15">
        <v>5.09</v>
      </c>
      <c r="AA2102" s="15">
        <v>1.64</v>
      </c>
      <c r="AB2102" s="15">
        <v>1.7</v>
      </c>
      <c r="AC2102" s="15">
        <v>0.13600000000000001</v>
      </c>
      <c r="AD2102" s="15">
        <v>25.98</v>
      </c>
      <c r="AE2102" s="15">
        <v>15.4</v>
      </c>
      <c r="AF2102" s="15">
        <v>0.64</v>
      </c>
      <c r="AG2102" s="15">
        <v>0.63600000000000001</v>
      </c>
      <c r="AH2102" s="15">
        <v>8.7999999999999995E-2</v>
      </c>
      <c r="AI2102" s="15">
        <v>7</v>
      </c>
      <c r="AJ2102" s="19">
        <v>3.9</v>
      </c>
      <c r="AK2102" s="15"/>
      <c r="AL2102" s="15"/>
      <c r="AM2102" s="15"/>
      <c r="AN2102" s="15"/>
      <c r="AO2102" s="27">
        <v>73.05</v>
      </c>
    </row>
    <row r="2103" spans="1:41" x14ac:dyDescent="0.25">
      <c r="A2103" s="3">
        <v>146</v>
      </c>
      <c r="B2103" s="11" t="s">
        <v>4537</v>
      </c>
      <c r="C2103" s="3">
        <v>4</v>
      </c>
      <c r="D2103" s="3" t="s">
        <v>477</v>
      </c>
      <c r="E2103" s="3">
        <v>90</v>
      </c>
      <c r="F2103" s="50">
        <v>100</v>
      </c>
      <c r="G2103" s="3">
        <f t="shared" si="26"/>
        <v>10</v>
      </c>
      <c r="H2103" s="15"/>
      <c r="I2103" s="15">
        <v>0.26</v>
      </c>
      <c r="J2103" s="15">
        <v>0.7</v>
      </c>
      <c r="K2103" s="15">
        <v>5.03</v>
      </c>
      <c r="L2103" s="15">
        <v>19.96</v>
      </c>
      <c r="M2103" s="15">
        <v>25.95</v>
      </c>
      <c r="N2103" s="15">
        <v>57.65</v>
      </c>
      <c r="O2103" s="15">
        <v>16.399999999999999</v>
      </c>
      <c r="P2103" s="15"/>
      <c r="Q2103" s="23" t="s">
        <v>283</v>
      </c>
      <c r="R2103" s="19">
        <v>6.35</v>
      </c>
      <c r="S2103" s="19">
        <v>6.8</v>
      </c>
      <c r="T2103" s="19">
        <v>6.95</v>
      </c>
      <c r="U2103" s="19">
        <v>5.05</v>
      </c>
      <c r="V2103" s="19">
        <v>5.0999999999999996</v>
      </c>
      <c r="W2103" s="19">
        <v>5.4</v>
      </c>
      <c r="X2103" s="15">
        <v>0.41</v>
      </c>
      <c r="Y2103" s="15">
        <v>7.9000000000000001E-2</v>
      </c>
      <c r="Z2103" s="15">
        <v>5.19</v>
      </c>
      <c r="AA2103" s="15">
        <v>1.73</v>
      </c>
      <c r="AB2103" s="15">
        <v>1.7</v>
      </c>
      <c r="AC2103" s="15">
        <v>0.189</v>
      </c>
      <c r="AD2103" s="15">
        <v>16.329999999999998</v>
      </c>
      <c r="AE2103" s="15">
        <v>9.5</v>
      </c>
      <c r="AF2103" s="15">
        <v>1.55</v>
      </c>
      <c r="AG2103" s="15">
        <v>0.47499999999999998</v>
      </c>
      <c r="AH2103" s="15">
        <v>7.5999999999999998E-2</v>
      </c>
      <c r="AI2103" s="15">
        <v>4.8</v>
      </c>
      <c r="AJ2103" s="19">
        <v>8.1999999999999993</v>
      </c>
      <c r="AK2103" s="15"/>
      <c r="AL2103" s="15"/>
      <c r="AM2103" s="15"/>
      <c r="AN2103" s="15"/>
      <c r="AO2103" s="27">
        <v>70.599999999999994</v>
      </c>
    </row>
    <row r="2104" spans="1:41" x14ac:dyDescent="0.25">
      <c r="A2104" s="3">
        <v>146</v>
      </c>
      <c r="B2104" s="11" t="s">
        <v>4537</v>
      </c>
      <c r="C2104" s="3">
        <v>5</v>
      </c>
      <c r="D2104" s="3" t="s">
        <v>763</v>
      </c>
      <c r="E2104" s="3">
        <v>100</v>
      </c>
      <c r="F2104" s="50">
        <v>160</v>
      </c>
      <c r="G2104" s="3">
        <f t="shared" si="26"/>
        <v>60</v>
      </c>
      <c r="H2104" s="15">
        <v>1.64</v>
      </c>
      <c r="I2104" s="15">
        <v>2.39</v>
      </c>
      <c r="J2104" s="15">
        <v>2.12</v>
      </c>
      <c r="K2104" s="15">
        <v>3.21</v>
      </c>
      <c r="L2104" s="15">
        <v>4.58</v>
      </c>
      <c r="M2104" s="15">
        <v>13.94</v>
      </c>
      <c r="N2104" s="15">
        <v>49.66</v>
      </c>
      <c r="O2104" s="15">
        <v>36.4</v>
      </c>
      <c r="P2104" s="15"/>
      <c r="Q2104" s="23" t="s">
        <v>354</v>
      </c>
      <c r="R2104" s="19">
        <v>6.75</v>
      </c>
      <c r="S2104" s="19">
        <v>6.9</v>
      </c>
      <c r="T2104" s="19">
        <v>7</v>
      </c>
      <c r="U2104" s="19">
        <v>5.5</v>
      </c>
      <c r="V2104" s="19">
        <v>5.55</v>
      </c>
      <c r="W2104" s="19">
        <v>5.75</v>
      </c>
      <c r="X2104" s="15">
        <v>0.48</v>
      </c>
      <c r="Y2104" s="15">
        <v>0.10100000000000001</v>
      </c>
      <c r="Z2104" s="15">
        <v>4.79</v>
      </c>
      <c r="AA2104" s="15">
        <v>1.65</v>
      </c>
      <c r="AB2104" s="15">
        <v>1.5</v>
      </c>
      <c r="AC2104" s="15">
        <v>0.16500000000000001</v>
      </c>
      <c r="AD2104" s="15">
        <v>23.07</v>
      </c>
      <c r="AE2104" s="15">
        <v>17.600000000000001</v>
      </c>
      <c r="AF2104" s="15">
        <v>0.68</v>
      </c>
      <c r="AG2104" s="15">
        <v>0.67</v>
      </c>
      <c r="AH2104" s="15">
        <v>7.8E-2</v>
      </c>
      <c r="AI2104" s="15">
        <v>4.5</v>
      </c>
      <c r="AJ2104" s="19">
        <v>14.2</v>
      </c>
      <c r="AK2104" s="15"/>
      <c r="AL2104" s="15"/>
      <c r="AM2104" s="15"/>
      <c r="AN2104" s="15"/>
      <c r="AO2104" s="27">
        <v>80.489999999999995</v>
      </c>
    </row>
    <row r="2105" spans="1:41" x14ac:dyDescent="0.25">
      <c r="A2105" s="3">
        <v>146</v>
      </c>
      <c r="B2105" s="11" t="s">
        <v>4537</v>
      </c>
      <c r="C2105" s="3">
        <v>6</v>
      </c>
      <c r="D2105" s="3" t="s">
        <v>1003</v>
      </c>
      <c r="E2105" s="3">
        <v>160</v>
      </c>
      <c r="F2105" s="50">
        <v>0</v>
      </c>
      <c r="G2105" s="3">
        <f t="shared" si="26"/>
        <v>-160</v>
      </c>
      <c r="H2105" s="15">
        <v>2.4500000000000002</v>
      </c>
      <c r="I2105" s="15">
        <v>0.82</v>
      </c>
      <c r="J2105" s="15">
        <v>0.7</v>
      </c>
      <c r="K2105" s="15">
        <v>8.69</v>
      </c>
      <c r="L2105" s="15">
        <v>13.26</v>
      </c>
      <c r="M2105" s="15">
        <v>25.92</v>
      </c>
      <c r="N2105" s="15">
        <v>47.68</v>
      </c>
      <c r="O2105" s="15">
        <v>26.4</v>
      </c>
      <c r="P2105" s="15"/>
      <c r="Q2105" s="23" t="s">
        <v>225</v>
      </c>
      <c r="R2105" s="19">
        <v>7.65</v>
      </c>
      <c r="S2105" s="19">
        <v>7.8</v>
      </c>
      <c r="T2105" s="19">
        <v>8.1</v>
      </c>
      <c r="U2105" s="19">
        <v>6.75</v>
      </c>
      <c r="V2105" s="19">
        <v>6.3</v>
      </c>
      <c r="W2105" s="19">
        <v>7.05</v>
      </c>
      <c r="X2105" s="15">
        <v>0.49</v>
      </c>
      <c r="Y2105" s="15">
        <v>9.5000000000000001E-2</v>
      </c>
      <c r="Z2105" s="15">
        <v>5.16</v>
      </c>
      <c r="AA2105" s="15">
        <v>1.76</v>
      </c>
      <c r="AB2105" s="15">
        <v>1.5</v>
      </c>
      <c r="AC2105" s="15">
        <v>1.32</v>
      </c>
      <c r="AD2105" s="15">
        <v>19.850000000000001</v>
      </c>
      <c r="AE2105" s="15">
        <v>16.5</v>
      </c>
      <c r="AF2105" s="15">
        <v>0.74</v>
      </c>
      <c r="AG2105" s="15">
        <v>1.2</v>
      </c>
      <c r="AH2105" s="15">
        <v>7.4999999999999997E-2</v>
      </c>
      <c r="AI2105" s="15">
        <v>1</v>
      </c>
      <c r="AJ2105" s="19">
        <v>8.1999999999999993</v>
      </c>
      <c r="AK2105" s="15"/>
      <c r="AL2105" s="15"/>
      <c r="AM2105" s="15"/>
      <c r="AN2105" s="15"/>
      <c r="AO2105" s="27">
        <v>94.96</v>
      </c>
    </row>
    <row r="2106" spans="1:41" x14ac:dyDescent="0.25">
      <c r="A2106" s="3"/>
      <c r="B2106" s="11"/>
      <c r="C2106" s="3"/>
      <c r="D2106" s="3"/>
      <c r="E2106" s="3"/>
      <c r="F2106" s="50"/>
      <c r="G2106" s="3"/>
      <c r="H2106" s="15"/>
      <c r="I2106" s="15"/>
      <c r="J2106" s="15"/>
      <c r="K2106" s="15"/>
      <c r="L2106" s="15"/>
      <c r="M2106" s="15"/>
      <c r="N2106" s="15"/>
      <c r="O2106" s="15"/>
      <c r="P2106" s="15"/>
      <c r="Q2106" s="23"/>
      <c r="R2106" s="19"/>
      <c r="S2106" s="19"/>
      <c r="T2106" s="19"/>
      <c r="U2106" s="19"/>
      <c r="V2106" s="19"/>
      <c r="W2106" s="19"/>
      <c r="X2106" s="15"/>
      <c r="Y2106" s="15"/>
      <c r="Z2106" s="15"/>
      <c r="AA2106" s="15"/>
      <c r="AB2106" s="15"/>
      <c r="AC2106" s="15"/>
      <c r="AD2106" s="15"/>
      <c r="AE2106" s="15"/>
      <c r="AF2106" s="15"/>
      <c r="AG2106" s="15"/>
      <c r="AH2106" s="15"/>
      <c r="AI2106" s="15"/>
      <c r="AJ2106" s="19"/>
      <c r="AK2106" s="15"/>
      <c r="AL2106" s="15"/>
      <c r="AM2106" s="15"/>
      <c r="AN2106" s="15"/>
      <c r="AO2106" s="27"/>
    </row>
    <row r="2107" spans="1:41" x14ac:dyDescent="0.25">
      <c r="A2107" s="3"/>
      <c r="B2107" s="11"/>
      <c r="C2107" s="3"/>
      <c r="D2107" s="3"/>
      <c r="E2107" s="3"/>
      <c r="F2107" s="50"/>
      <c r="G2107" s="3"/>
      <c r="H2107" s="15"/>
      <c r="I2107" s="15"/>
      <c r="J2107" s="15"/>
      <c r="K2107" s="15"/>
      <c r="L2107" s="15"/>
      <c r="M2107" s="15"/>
      <c r="N2107" s="15"/>
      <c r="O2107" s="15"/>
      <c r="P2107" s="15"/>
      <c r="Q2107" s="23"/>
      <c r="R2107" s="19"/>
      <c r="S2107" s="19"/>
      <c r="T2107" s="19"/>
      <c r="U2107" s="19"/>
      <c r="V2107" s="19"/>
      <c r="W2107" s="19"/>
      <c r="X2107" s="15"/>
      <c r="Y2107" s="15"/>
      <c r="Z2107" s="15"/>
      <c r="AA2107" s="15"/>
      <c r="AB2107" s="15"/>
      <c r="AC2107" s="15"/>
      <c r="AD2107" s="15"/>
      <c r="AE2107" s="15"/>
      <c r="AF2107" s="15"/>
      <c r="AG2107" s="15"/>
      <c r="AH2107" s="15"/>
      <c r="AI2107" s="15"/>
      <c r="AJ2107" s="19"/>
      <c r="AK2107" s="15"/>
      <c r="AL2107" s="15"/>
      <c r="AM2107" s="15"/>
      <c r="AN2107" s="15"/>
      <c r="AO2107" s="27"/>
    </row>
    <row r="2108" spans="1:41" x14ac:dyDescent="0.25">
      <c r="A2108" s="35">
        <v>147</v>
      </c>
      <c r="B2108" s="36" t="s">
        <v>4537</v>
      </c>
      <c r="C2108" s="35">
        <v>1</v>
      </c>
      <c r="D2108" s="35" t="s">
        <v>660</v>
      </c>
      <c r="E2108" s="35">
        <v>0</v>
      </c>
      <c r="F2108" s="51">
        <v>11</v>
      </c>
      <c r="G2108" s="35">
        <f t="shared" si="26"/>
        <v>11</v>
      </c>
      <c r="H2108" s="37"/>
      <c r="I2108" s="37">
        <v>1.64</v>
      </c>
      <c r="J2108" s="37">
        <v>7.53</v>
      </c>
      <c r="K2108" s="37">
        <v>32.61</v>
      </c>
      <c r="L2108" s="37">
        <v>12.06</v>
      </c>
      <c r="M2108" s="37">
        <v>53.84</v>
      </c>
      <c r="N2108" s="37">
        <v>19.760000000000002</v>
      </c>
      <c r="O2108" s="37">
        <v>26.4</v>
      </c>
      <c r="P2108" s="37"/>
      <c r="Q2108" s="38" t="s">
        <v>148</v>
      </c>
      <c r="R2108" s="39">
        <v>5.7</v>
      </c>
      <c r="S2108" s="39">
        <v>5.9</v>
      </c>
      <c r="T2108" s="39">
        <v>6.4</v>
      </c>
      <c r="U2108" s="39">
        <v>4.8499999999999996</v>
      </c>
      <c r="V2108" s="39">
        <v>5</v>
      </c>
      <c r="W2108" s="39">
        <v>5.25</v>
      </c>
      <c r="X2108" s="37">
        <v>1.7769999999999999</v>
      </c>
      <c r="Y2108" s="37">
        <v>0.16600000000000001</v>
      </c>
      <c r="Z2108" s="37">
        <v>10.65</v>
      </c>
      <c r="AA2108" s="37">
        <v>1.57</v>
      </c>
      <c r="AB2108" s="37">
        <v>1.9</v>
      </c>
      <c r="AC2108" s="37">
        <v>0.17599999999999999</v>
      </c>
      <c r="AD2108" s="37">
        <v>18.2</v>
      </c>
      <c r="AE2108" s="37">
        <v>8.15</v>
      </c>
      <c r="AF2108" s="37">
        <v>0.55000000000000004</v>
      </c>
      <c r="AG2108" s="37">
        <v>0.495</v>
      </c>
      <c r="AH2108" s="37">
        <v>0.1</v>
      </c>
      <c r="AI2108" s="37">
        <v>6.5</v>
      </c>
      <c r="AJ2108" s="39">
        <v>9.6</v>
      </c>
      <c r="AK2108" s="37"/>
      <c r="AL2108" s="37"/>
      <c r="AM2108" s="37"/>
      <c r="AN2108" s="37"/>
      <c r="AO2108" s="40">
        <v>64.28</v>
      </c>
    </row>
    <row r="2109" spans="1:41" x14ac:dyDescent="0.25">
      <c r="A2109" s="41">
        <v>147</v>
      </c>
      <c r="B2109" s="42" t="s">
        <v>4537</v>
      </c>
      <c r="C2109" s="41">
        <v>2</v>
      </c>
      <c r="D2109" s="41" t="s">
        <v>684</v>
      </c>
      <c r="E2109" s="41">
        <v>11</v>
      </c>
      <c r="F2109" s="49">
        <v>30</v>
      </c>
      <c r="G2109" s="41">
        <f t="shared" si="26"/>
        <v>19</v>
      </c>
      <c r="H2109" s="43">
        <v>0.24</v>
      </c>
      <c r="I2109" s="43">
        <v>3.48</v>
      </c>
      <c r="J2109" s="43">
        <v>7.26</v>
      </c>
      <c r="K2109" s="43">
        <v>33.229999999999997</v>
      </c>
      <c r="L2109" s="43">
        <v>11.64</v>
      </c>
      <c r="M2109" s="43">
        <v>55.85</v>
      </c>
      <c r="N2109" s="43">
        <v>29.75</v>
      </c>
      <c r="O2109" s="43">
        <v>14.4</v>
      </c>
      <c r="P2109" s="43"/>
      <c r="Q2109" s="44" t="s">
        <v>506</v>
      </c>
      <c r="R2109" s="45">
        <v>5.3</v>
      </c>
      <c r="S2109" s="45">
        <v>5.4</v>
      </c>
      <c r="T2109" s="45">
        <v>6</v>
      </c>
      <c r="U2109" s="45">
        <v>4.3499999999999996</v>
      </c>
      <c r="V2109" s="45">
        <v>4.5</v>
      </c>
      <c r="W2109" s="45">
        <v>4.75</v>
      </c>
      <c r="X2109" s="43">
        <v>0.59799999999999998</v>
      </c>
      <c r="Y2109" s="43">
        <v>6.3E-2</v>
      </c>
      <c r="Z2109" s="43">
        <v>9.4600000000000009</v>
      </c>
      <c r="AA2109" s="43">
        <v>1.66</v>
      </c>
      <c r="AB2109" s="43">
        <v>0.7</v>
      </c>
      <c r="AC2109" s="43">
        <v>0.11899999999999999</v>
      </c>
      <c r="AD2109" s="43">
        <v>9.5</v>
      </c>
      <c r="AE2109" s="43">
        <v>2.9</v>
      </c>
      <c r="AF2109" s="43">
        <v>0.27</v>
      </c>
      <c r="AG2109" s="43">
        <v>0.81</v>
      </c>
      <c r="AH2109" s="43">
        <v>6.0999999999999999E-2</v>
      </c>
      <c r="AI2109" s="43">
        <v>4</v>
      </c>
      <c r="AJ2109" s="45">
        <v>2.2999999999999998</v>
      </c>
      <c r="AK2109" s="43"/>
      <c r="AL2109" s="43"/>
      <c r="AM2109" s="43"/>
      <c r="AN2109" s="43"/>
      <c r="AO2109" s="46">
        <v>57.89</v>
      </c>
    </row>
    <row r="2110" spans="1:41" x14ac:dyDescent="0.25">
      <c r="A2110" s="41">
        <v>147</v>
      </c>
      <c r="B2110" s="42" t="s">
        <v>4537</v>
      </c>
      <c r="C2110" s="41">
        <v>3</v>
      </c>
      <c r="D2110" s="41" t="s">
        <v>339</v>
      </c>
      <c r="E2110" s="41">
        <v>30</v>
      </c>
      <c r="F2110" s="49">
        <v>45</v>
      </c>
      <c r="G2110" s="41">
        <f t="shared" si="26"/>
        <v>15</v>
      </c>
      <c r="H2110" s="43">
        <v>0.67</v>
      </c>
      <c r="I2110" s="43">
        <v>1.55</v>
      </c>
      <c r="J2110" s="43">
        <v>6.77</v>
      </c>
      <c r="K2110" s="43">
        <v>35.520000000000003</v>
      </c>
      <c r="L2110" s="43">
        <v>13.2</v>
      </c>
      <c r="M2110" s="43">
        <v>57.71</v>
      </c>
      <c r="N2110" s="43">
        <v>25.89</v>
      </c>
      <c r="O2110" s="43">
        <v>16.399999999999999</v>
      </c>
      <c r="P2110" s="43"/>
      <c r="Q2110" s="44" t="s">
        <v>506</v>
      </c>
      <c r="R2110" s="45">
        <v>5.25</v>
      </c>
      <c r="S2110" s="45">
        <v>5.55</v>
      </c>
      <c r="T2110" s="45">
        <v>6</v>
      </c>
      <c r="U2110" s="45">
        <v>4.4000000000000004</v>
      </c>
      <c r="V2110" s="45">
        <v>4</v>
      </c>
      <c r="W2110" s="45">
        <v>4.9000000000000004</v>
      </c>
      <c r="X2110" s="43">
        <v>0.47499999999999998</v>
      </c>
      <c r="Y2110" s="43">
        <v>7.4999999999999997E-2</v>
      </c>
      <c r="Z2110" s="43">
        <v>6.26</v>
      </c>
      <c r="AA2110" s="43">
        <v>1.57</v>
      </c>
      <c r="AB2110" s="43">
        <v>0.7</v>
      </c>
      <c r="AC2110" s="43">
        <v>0.09</v>
      </c>
      <c r="AD2110" s="43">
        <v>9.9</v>
      </c>
      <c r="AE2110" s="43">
        <v>2</v>
      </c>
      <c r="AF2110" s="43">
        <v>0.63</v>
      </c>
      <c r="AG2110" s="43">
        <v>0.77800000000000002</v>
      </c>
      <c r="AH2110" s="43">
        <v>5.8000000000000003E-2</v>
      </c>
      <c r="AI2110" s="43">
        <v>4</v>
      </c>
      <c r="AJ2110" s="45">
        <v>2.6</v>
      </c>
      <c r="AK2110" s="43"/>
      <c r="AL2110" s="43"/>
      <c r="AM2110" s="43"/>
      <c r="AN2110" s="43"/>
      <c r="AO2110" s="46">
        <v>59.59</v>
      </c>
    </row>
    <row r="2111" spans="1:41" x14ac:dyDescent="0.25">
      <c r="A2111" s="3">
        <v>147</v>
      </c>
      <c r="B2111" s="11" t="s">
        <v>4537</v>
      </c>
      <c r="C2111" s="3">
        <v>4</v>
      </c>
      <c r="D2111" s="3" t="s">
        <v>199</v>
      </c>
      <c r="E2111" s="3">
        <v>45</v>
      </c>
      <c r="F2111" s="50">
        <v>70</v>
      </c>
      <c r="G2111" s="3">
        <f t="shared" si="26"/>
        <v>25</v>
      </c>
      <c r="H2111" s="15">
        <v>0.47</v>
      </c>
      <c r="I2111" s="15">
        <v>0.94</v>
      </c>
      <c r="J2111" s="15">
        <v>5.43</v>
      </c>
      <c r="K2111" s="15">
        <v>40.94</v>
      </c>
      <c r="L2111" s="15">
        <v>14.16</v>
      </c>
      <c r="M2111" s="15">
        <v>61.94</v>
      </c>
      <c r="N2111" s="15">
        <v>27.66</v>
      </c>
      <c r="O2111" s="15">
        <v>10.4</v>
      </c>
      <c r="P2111" s="15"/>
      <c r="Q2111" s="23" t="s">
        <v>506</v>
      </c>
      <c r="R2111" s="19">
        <v>5.6</v>
      </c>
      <c r="S2111" s="19">
        <v>5.55</v>
      </c>
      <c r="T2111" s="19">
        <v>6</v>
      </c>
      <c r="U2111" s="19">
        <v>4.3499999999999996</v>
      </c>
      <c r="V2111" s="19">
        <v>4.55</v>
      </c>
      <c r="W2111" s="19">
        <v>4.75</v>
      </c>
      <c r="X2111" s="15">
        <v>0.20200000000000001</v>
      </c>
      <c r="Y2111" s="15">
        <v>4.4999999999999998E-2</v>
      </c>
      <c r="Z2111" s="15">
        <v>4.49</v>
      </c>
      <c r="AA2111" s="15">
        <v>1.62</v>
      </c>
      <c r="AB2111" s="15"/>
      <c r="AC2111" s="15">
        <v>0.06</v>
      </c>
      <c r="AD2111" s="15">
        <v>6.9</v>
      </c>
      <c r="AE2111" s="15">
        <v>1.4</v>
      </c>
      <c r="AF2111" s="15">
        <v>0.31</v>
      </c>
      <c r="AG2111" s="15">
        <v>0.42499999999999999</v>
      </c>
      <c r="AH2111" s="15">
        <v>0.04</v>
      </c>
      <c r="AI2111" s="15">
        <v>3.5</v>
      </c>
      <c r="AJ2111" s="19">
        <v>1.6</v>
      </c>
      <c r="AK2111" s="15"/>
      <c r="AL2111" s="15"/>
      <c r="AM2111" s="15"/>
      <c r="AN2111" s="15"/>
      <c r="AO2111" s="27">
        <v>49.27</v>
      </c>
    </row>
    <row r="2112" spans="1:41" x14ac:dyDescent="0.25">
      <c r="A2112" s="3">
        <v>147</v>
      </c>
      <c r="B2112" s="11" t="s">
        <v>4537</v>
      </c>
      <c r="C2112" s="3">
        <v>5</v>
      </c>
      <c r="D2112" s="3" t="s">
        <v>95</v>
      </c>
      <c r="E2112" s="3">
        <v>70</v>
      </c>
      <c r="F2112" s="50">
        <v>88</v>
      </c>
      <c r="G2112" s="3">
        <f t="shared" si="26"/>
        <v>18</v>
      </c>
      <c r="H2112" s="15">
        <v>1.79</v>
      </c>
      <c r="I2112" s="15">
        <v>3.81</v>
      </c>
      <c r="J2112" s="15">
        <v>6.66</v>
      </c>
      <c r="K2112" s="15">
        <v>20.23</v>
      </c>
      <c r="L2112" s="15">
        <v>9.4</v>
      </c>
      <c r="M2112" s="15">
        <v>41.89</v>
      </c>
      <c r="N2112" s="15">
        <v>41.71</v>
      </c>
      <c r="O2112" s="15">
        <v>16.399999999999999</v>
      </c>
      <c r="P2112" s="15"/>
      <c r="Q2112" s="23" t="s">
        <v>225</v>
      </c>
      <c r="R2112" s="19">
        <v>5.3</v>
      </c>
      <c r="S2112" s="19">
        <v>5.5</v>
      </c>
      <c r="T2112" s="19">
        <v>6</v>
      </c>
      <c r="U2112" s="19">
        <v>4.45</v>
      </c>
      <c r="V2112" s="19">
        <v>4.6500000000000004</v>
      </c>
      <c r="W2112" s="19">
        <v>4.75</v>
      </c>
      <c r="X2112" s="15">
        <v>0.246</v>
      </c>
      <c r="Y2112" s="15">
        <v>5.3999999999999999E-2</v>
      </c>
      <c r="Z2112" s="15">
        <v>4.49</v>
      </c>
      <c r="AA2112" s="15">
        <v>1.85</v>
      </c>
      <c r="AB2112" s="15"/>
      <c r="AC2112" s="15">
        <v>7.0000000000000007E-2</v>
      </c>
      <c r="AD2112" s="15">
        <v>7.28</v>
      </c>
      <c r="AE2112" s="15">
        <v>1.9</v>
      </c>
      <c r="AF2112" s="15">
        <v>0.45</v>
      </c>
      <c r="AG2112" s="15">
        <v>0.49</v>
      </c>
      <c r="AH2112" s="15">
        <v>6.4000000000000001E-2</v>
      </c>
      <c r="AI2112" s="15">
        <v>3</v>
      </c>
      <c r="AJ2112" s="19">
        <v>1.8</v>
      </c>
      <c r="AK2112" s="15"/>
      <c r="AL2112" s="15"/>
      <c r="AM2112" s="15"/>
      <c r="AN2112" s="15"/>
      <c r="AO2112" s="27">
        <v>58.76</v>
      </c>
    </row>
    <row r="2113" spans="1:41" x14ac:dyDescent="0.25">
      <c r="A2113" s="3">
        <v>147</v>
      </c>
      <c r="B2113" s="11" t="s">
        <v>4537</v>
      </c>
      <c r="C2113" s="3">
        <v>6</v>
      </c>
      <c r="D2113" s="3" t="s">
        <v>4652</v>
      </c>
      <c r="E2113" s="3">
        <v>88</v>
      </c>
      <c r="F2113" s="50">
        <v>110</v>
      </c>
      <c r="G2113" s="3">
        <f t="shared" si="26"/>
        <v>22</v>
      </c>
      <c r="H2113" s="15">
        <v>1.36</v>
      </c>
      <c r="I2113" s="15">
        <v>8.6300000000000008</v>
      </c>
      <c r="J2113" s="15">
        <v>26.78</v>
      </c>
      <c r="K2113" s="15">
        <v>37.450000000000003</v>
      </c>
      <c r="L2113" s="15">
        <v>7.71</v>
      </c>
      <c r="M2113" s="15">
        <v>81.93</v>
      </c>
      <c r="N2113" s="15">
        <v>9.67</v>
      </c>
      <c r="O2113" s="15">
        <v>8.4</v>
      </c>
      <c r="P2113" s="15"/>
      <c r="Q2113" s="23" t="s">
        <v>79</v>
      </c>
      <c r="R2113" s="19">
        <v>5.55</v>
      </c>
      <c r="S2113" s="19">
        <v>5.7</v>
      </c>
      <c r="T2113" s="19">
        <v>6.1</v>
      </c>
      <c r="U2113" s="19">
        <v>4.8499999999999996</v>
      </c>
      <c r="V2113" s="19">
        <v>5.05</v>
      </c>
      <c r="W2113" s="19">
        <v>5.15</v>
      </c>
      <c r="X2113" s="15">
        <v>0.158</v>
      </c>
      <c r="Y2113" s="15">
        <v>0.04</v>
      </c>
      <c r="Z2113" s="15">
        <v>3.88</v>
      </c>
      <c r="AA2113" s="15">
        <v>1.82</v>
      </c>
      <c r="AB2113" s="15"/>
      <c r="AC2113" s="15">
        <v>7.0000000000000007E-2</v>
      </c>
      <c r="AD2113" s="15">
        <v>5.0999999999999996</v>
      </c>
      <c r="AE2113" s="15">
        <v>0.7</v>
      </c>
      <c r="AF2113" s="15">
        <v>0.28999999999999998</v>
      </c>
      <c r="AG2113" s="15">
        <v>0.53800000000000003</v>
      </c>
      <c r="AH2113" s="15">
        <v>0.06</v>
      </c>
      <c r="AI2113" s="15">
        <v>3</v>
      </c>
      <c r="AJ2113" s="19">
        <v>1.6</v>
      </c>
      <c r="AK2113" s="15"/>
      <c r="AL2113" s="15"/>
      <c r="AM2113" s="15"/>
      <c r="AN2113" s="15"/>
      <c r="AO2113" s="27">
        <v>41.17</v>
      </c>
    </row>
    <row r="2114" spans="1:41" x14ac:dyDescent="0.25">
      <c r="A2114" s="3">
        <v>147</v>
      </c>
      <c r="B2114" s="11" t="s">
        <v>4537</v>
      </c>
      <c r="C2114" s="3">
        <v>7</v>
      </c>
      <c r="D2114" s="3" t="s">
        <v>5126</v>
      </c>
      <c r="E2114" s="3">
        <v>110</v>
      </c>
      <c r="F2114" s="50">
        <v>130</v>
      </c>
      <c r="G2114" s="3">
        <f t="shared" si="26"/>
        <v>20</v>
      </c>
      <c r="H2114" s="15"/>
      <c r="I2114" s="15">
        <v>1.35</v>
      </c>
      <c r="J2114" s="15">
        <v>5.4</v>
      </c>
      <c r="K2114" s="15">
        <v>12.37</v>
      </c>
      <c r="L2114" s="15">
        <v>4.82</v>
      </c>
      <c r="M2114" s="15">
        <v>23.94</v>
      </c>
      <c r="N2114" s="15">
        <v>51.66</v>
      </c>
      <c r="O2114" s="15">
        <v>24.4</v>
      </c>
      <c r="P2114" s="15"/>
      <c r="Q2114" s="23" t="s">
        <v>297</v>
      </c>
      <c r="R2114" s="19">
        <v>5.2</v>
      </c>
      <c r="S2114" s="19">
        <v>5.65</v>
      </c>
      <c r="T2114" s="19">
        <v>6.1</v>
      </c>
      <c r="U2114" s="19">
        <v>4.3499999999999996</v>
      </c>
      <c r="V2114" s="19">
        <v>4.5</v>
      </c>
      <c r="W2114" s="19">
        <v>4.7</v>
      </c>
      <c r="X2114" s="15">
        <v>0.193</v>
      </c>
      <c r="Y2114" s="15">
        <v>5.3999999999999999E-2</v>
      </c>
      <c r="Z2114" s="15">
        <v>3.57</v>
      </c>
      <c r="AA2114" s="15">
        <v>1.75</v>
      </c>
      <c r="AB2114" s="15"/>
      <c r="AC2114" s="15">
        <v>5.1999999999999998E-2</v>
      </c>
      <c r="AD2114" s="15">
        <v>8.5</v>
      </c>
      <c r="AE2114" s="15">
        <v>2.2999999999999998</v>
      </c>
      <c r="AF2114" s="15">
        <v>0.22</v>
      </c>
      <c r="AG2114" s="15">
        <v>0.62</v>
      </c>
      <c r="AH2114" s="15">
        <v>5.8000000000000003E-2</v>
      </c>
      <c r="AI2114" s="15">
        <v>4.4000000000000004</v>
      </c>
      <c r="AJ2114" s="19">
        <v>0.8</v>
      </c>
      <c r="AK2114" s="15"/>
      <c r="AL2114" s="15"/>
      <c r="AM2114" s="15"/>
      <c r="AN2114" s="15"/>
      <c r="AO2114" s="27">
        <v>48.23</v>
      </c>
    </row>
    <row r="2115" spans="1:41" x14ac:dyDescent="0.25">
      <c r="A2115" s="3">
        <v>147</v>
      </c>
      <c r="B2115" s="11" t="s">
        <v>4537</v>
      </c>
      <c r="C2115" s="3">
        <v>8</v>
      </c>
      <c r="D2115" s="3" t="s">
        <v>5130</v>
      </c>
      <c r="E2115" s="3">
        <v>130</v>
      </c>
      <c r="F2115" s="50">
        <v>160</v>
      </c>
      <c r="G2115" s="3">
        <f t="shared" si="26"/>
        <v>30</v>
      </c>
      <c r="H2115" s="15"/>
      <c r="I2115" s="15">
        <v>1.1399999999999999</v>
      </c>
      <c r="J2115" s="15">
        <v>7.29</v>
      </c>
      <c r="K2115" s="15">
        <v>30.55</v>
      </c>
      <c r="L2115" s="15">
        <v>14.92</v>
      </c>
      <c r="M2115" s="15">
        <v>53.9</v>
      </c>
      <c r="N2115" s="15">
        <v>33.700000000000003</v>
      </c>
      <c r="O2115" s="15">
        <v>12.4</v>
      </c>
      <c r="P2115" s="15"/>
      <c r="Q2115" s="23" t="s">
        <v>506</v>
      </c>
      <c r="R2115" s="19">
        <v>5.4</v>
      </c>
      <c r="S2115" s="19">
        <v>5.7</v>
      </c>
      <c r="T2115" s="19">
        <v>6.25</v>
      </c>
      <c r="U2115" s="19">
        <v>4.55</v>
      </c>
      <c r="V2115" s="19">
        <v>4.6500000000000004</v>
      </c>
      <c r="W2115" s="19">
        <v>4.9000000000000004</v>
      </c>
      <c r="X2115" s="15">
        <v>0.184</v>
      </c>
      <c r="Y2115" s="15">
        <v>4.2999999999999997E-2</v>
      </c>
      <c r="Z2115" s="15">
        <v>4.26</v>
      </c>
      <c r="AA2115" s="15">
        <v>1.78</v>
      </c>
      <c r="AB2115" s="15"/>
      <c r="AC2115" s="15">
        <v>6.5000000000000002E-2</v>
      </c>
      <c r="AD2115" s="15">
        <v>4.8</v>
      </c>
      <c r="AE2115" s="15">
        <v>0.9</v>
      </c>
      <c r="AF2115" s="15">
        <v>0.22</v>
      </c>
      <c r="AG2115" s="15">
        <v>0.56000000000000005</v>
      </c>
      <c r="AH2115" s="15">
        <v>4.4999999999999998E-2</v>
      </c>
      <c r="AI2115" s="15">
        <v>2</v>
      </c>
      <c r="AJ2115" s="19">
        <v>0.6</v>
      </c>
      <c r="AK2115" s="15"/>
      <c r="AL2115" s="15"/>
      <c r="AM2115" s="15"/>
      <c r="AN2115" s="15"/>
      <c r="AO2115" s="27">
        <v>58.33</v>
      </c>
    </row>
    <row r="2116" spans="1:41" x14ac:dyDescent="0.25">
      <c r="A2116" s="3">
        <v>147</v>
      </c>
      <c r="B2116" s="11" t="s">
        <v>4537</v>
      </c>
      <c r="C2116" s="3">
        <v>9</v>
      </c>
      <c r="D2116" s="3" t="s">
        <v>5135</v>
      </c>
      <c r="E2116" s="3">
        <v>160</v>
      </c>
      <c r="F2116" s="50">
        <v>0</v>
      </c>
      <c r="G2116" s="3">
        <f t="shared" si="26"/>
        <v>-160</v>
      </c>
      <c r="H2116" s="15"/>
      <c r="I2116" s="15">
        <v>0.25</v>
      </c>
      <c r="J2116" s="15">
        <v>2.2599999999999998</v>
      </c>
      <c r="K2116" s="15">
        <v>38.049999999999997</v>
      </c>
      <c r="L2116" s="15">
        <v>15.47</v>
      </c>
      <c r="M2116" s="15">
        <v>56.03</v>
      </c>
      <c r="N2116" s="15">
        <v>27.57</v>
      </c>
      <c r="O2116" s="15">
        <v>16.399999999999999</v>
      </c>
      <c r="P2116" s="15"/>
      <c r="Q2116" s="23" t="s">
        <v>506</v>
      </c>
      <c r="R2116" s="19">
        <v>6.65</v>
      </c>
      <c r="S2116" s="19">
        <v>5.95</v>
      </c>
      <c r="T2116" s="19">
        <v>6.3</v>
      </c>
      <c r="U2116" s="19">
        <v>4.75</v>
      </c>
      <c r="V2116" s="19">
        <v>4.8499999999999996</v>
      </c>
      <c r="W2116" s="19">
        <v>5.05</v>
      </c>
      <c r="X2116" s="15">
        <v>8.7999999999999995E-2</v>
      </c>
      <c r="Y2116" s="15">
        <v>3.1E-2</v>
      </c>
      <c r="Z2116" s="15">
        <v>2.83</v>
      </c>
      <c r="AA2116" s="15">
        <v>1.82</v>
      </c>
      <c r="AB2116" s="15"/>
      <c r="AC2116" s="15">
        <v>7.0000000000000007E-2</v>
      </c>
      <c r="AD2116" s="15">
        <v>4.8</v>
      </c>
      <c r="AE2116" s="15">
        <v>1.1000000000000001</v>
      </c>
      <c r="AF2116" s="15">
        <v>0.19</v>
      </c>
      <c r="AG2116" s="15">
        <v>0.59</v>
      </c>
      <c r="AH2116" s="15">
        <v>3.9E-2</v>
      </c>
      <c r="AI2116" s="15">
        <v>2</v>
      </c>
      <c r="AJ2116" s="19">
        <v>1.8</v>
      </c>
      <c r="AK2116" s="15"/>
      <c r="AL2116" s="15"/>
      <c r="AM2116" s="15"/>
      <c r="AN2116" s="15"/>
      <c r="AO2116" s="27">
        <v>58.33</v>
      </c>
    </row>
    <row r="2117" spans="1:41" x14ac:dyDescent="0.25">
      <c r="A2117" s="3"/>
      <c r="B2117" s="11"/>
      <c r="C2117" s="3"/>
      <c r="D2117" s="3"/>
      <c r="E2117" s="3"/>
      <c r="F2117" s="50"/>
      <c r="G2117" s="3"/>
      <c r="H2117" s="15"/>
      <c r="I2117" s="15"/>
      <c r="J2117" s="15"/>
      <c r="K2117" s="15"/>
      <c r="L2117" s="15"/>
      <c r="M2117" s="15"/>
      <c r="N2117" s="15"/>
      <c r="O2117" s="15"/>
      <c r="P2117" s="15"/>
      <c r="Q2117" s="23"/>
      <c r="R2117" s="19"/>
      <c r="S2117" s="19"/>
      <c r="T2117" s="19"/>
      <c r="U2117" s="19"/>
      <c r="V2117" s="19"/>
      <c r="W2117" s="19"/>
      <c r="X2117" s="15"/>
      <c r="Y2117" s="15"/>
      <c r="Z2117" s="15"/>
      <c r="AA2117" s="15"/>
      <c r="AB2117" s="15"/>
      <c r="AC2117" s="15"/>
      <c r="AD2117" s="15"/>
      <c r="AE2117" s="15"/>
      <c r="AF2117" s="15"/>
      <c r="AG2117" s="15"/>
      <c r="AH2117" s="15"/>
      <c r="AI2117" s="15"/>
      <c r="AJ2117" s="19"/>
      <c r="AK2117" s="15"/>
      <c r="AL2117" s="15"/>
      <c r="AM2117" s="15"/>
      <c r="AN2117" s="15"/>
      <c r="AO2117" s="27"/>
    </row>
    <row r="2118" spans="1:41" x14ac:dyDescent="0.25">
      <c r="A2118" s="3"/>
      <c r="B2118" s="11"/>
      <c r="C2118" s="3"/>
      <c r="D2118" s="3"/>
      <c r="E2118" s="3"/>
      <c r="F2118" s="50"/>
      <c r="G2118" s="3"/>
      <c r="H2118" s="15"/>
      <c r="I2118" s="15"/>
      <c r="J2118" s="15"/>
      <c r="K2118" s="15"/>
      <c r="L2118" s="15"/>
      <c r="M2118" s="15"/>
      <c r="N2118" s="15"/>
      <c r="O2118" s="15"/>
      <c r="P2118" s="15"/>
      <c r="Q2118" s="23"/>
      <c r="R2118" s="19"/>
      <c r="S2118" s="19"/>
      <c r="T2118" s="19"/>
      <c r="U2118" s="19"/>
      <c r="V2118" s="19"/>
      <c r="W2118" s="19"/>
      <c r="X2118" s="15"/>
      <c r="Y2118" s="15"/>
      <c r="Z2118" s="15"/>
      <c r="AA2118" s="15"/>
      <c r="AB2118" s="15"/>
      <c r="AC2118" s="15"/>
      <c r="AD2118" s="15"/>
      <c r="AE2118" s="15"/>
      <c r="AF2118" s="15"/>
      <c r="AG2118" s="15"/>
      <c r="AH2118" s="15"/>
      <c r="AI2118" s="15"/>
      <c r="AJ2118" s="19"/>
      <c r="AK2118" s="15"/>
      <c r="AL2118" s="15"/>
      <c r="AM2118" s="15"/>
      <c r="AN2118" s="15"/>
      <c r="AO2118" s="27"/>
    </row>
    <row r="2119" spans="1:41" x14ac:dyDescent="0.25">
      <c r="A2119" s="35">
        <v>148</v>
      </c>
      <c r="B2119" s="36" t="s">
        <v>4537</v>
      </c>
      <c r="C2119" s="35">
        <v>1</v>
      </c>
      <c r="D2119" s="35" t="s">
        <v>660</v>
      </c>
      <c r="E2119" s="35">
        <v>0</v>
      </c>
      <c r="F2119" s="51">
        <v>17</v>
      </c>
      <c r="G2119" s="35">
        <f t="shared" si="26"/>
        <v>17</v>
      </c>
      <c r="H2119" s="37"/>
      <c r="I2119" s="37"/>
      <c r="J2119" s="37"/>
      <c r="K2119" s="37"/>
      <c r="L2119" s="37"/>
      <c r="M2119" s="37"/>
      <c r="N2119" s="37"/>
      <c r="O2119" s="37"/>
      <c r="P2119" s="37"/>
      <c r="Q2119" s="38"/>
      <c r="R2119" s="39"/>
      <c r="S2119" s="39"/>
      <c r="T2119" s="39"/>
      <c r="U2119" s="39"/>
      <c r="V2119" s="39"/>
      <c r="W2119" s="39"/>
      <c r="X2119" s="37"/>
      <c r="Y2119" s="37"/>
      <c r="Z2119" s="37"/>
      <c r="AA2119" s="37"/>
      <c r="AB2119" s="37"/>
      <c r="AC2119" s="37"/>
      <c r="AD2119" s="37"/>
      <c r="AE2119" s="37"/>
      <c r="AF2119" s="37"/>
      <c r="AG2119" s="37"/>
      <c r="AH2119" s="37"/>
      <c r="AI2119" s="37"/>
      <c r="AJ2119" s="39">
        <v>0</v>
      </c>
      <c r="AK2119" s="37"/>
      <c r="AL2119" s="37"/>
      <c r="AM2119" s="37"/>
      <c r="AN2119" s="37"/>
      <c r="AO2119" s="40"/>
    </row>
    <row r="2120" spans="1:41" x14ac:dyDescent="0.25">
      <c r="A2120" s="41">
        <v>148</v>
      </c>
      <c r="B2120" s="42" t="s">
        <v>4537</v>
      </c>
      <c r="C2120" s="41">
        <v>2</v>
      </c>
      <c r="D2120" s="41" t="s">
        <v>684</v>
      </c>
      <c r="E2120" s="41">
        <v>17</v>
      </c>
      <c r="F2120" s="49">
        <v>45</v>
      </c>
      <c r="G2120" s="41">
        <f t="shared" si="26"/>
        <v>28</v>
      </c>
      <c r="H2120" s="43"/>
      <c r="I2120" s="43">
        <v>0.25</v>
      </c>
      <c r="J2120" s="43">
        <v>0.25</v>
      </c>
      <c r="K2120" s="43">
        <v>0.73</v>
      </c>
      <c r="L2120" s="43">
        <v>0.73</v>
      </c>
      <c r="M2120" s="43">
        <v>1.96</v>
      </c>
      <c r="N2120" s="43">
        <v>45.64</v>
      </c>
      <c r="O2120" s="43">
        <v>52.4</v>
      </c>
      <c r="P2120" s="43"/>
      <c r="Q2120" s="44" t="s">
        <v>169</v>
      </c>
      <c r="R2120" s="45">
        <v>5.05</v>
      </c>
      <c r="S2120" s="45">
        <v>5.8</v>
      </c>
      <c r="T2120" s="45">
        <v>6.2</v>
      </c>
      <c r="U2120" s="45">
        <v>4.1500000000000004</v>
      </c>
      <c r="V2120" s="45">
        <v>4.1500000000000004</v>
      </c>
      <c r="W2120" s="45">
        <v>4.45</v>
      </c>
      <c r="X2120" s="43">
        <v>0.47499999999999998</v>
      </c>
      <c r="Y2120" s="43">
        <v>9.1999999999999998E-2</v>
      </c>
      <c r="Z2120" s="43">
        <v>5.13</v>
      </c>
      <c r="AA2120" s="43">
        <v>1.65</v>
      </c>
      <c r="AB2120" s="43">
        <v>0.9</v>
      </c>
      <c r="AC2120" s="43">
        <v>0.06</v>
      </c>
      <c r="AD2120" s="43">
        <v>14.81</v>
      </c>
      <c r="AE2120" s="43">
        <v>4.5999999999999996</v>
      </c>
      <c r="AF2120" s="43">
        <v>0.41</v>
      </c>
      <c r="AG2120" s="43">
        <v>0.19800000000000001</v>
      </c>
      <c r="AH2120" s="43">
        <v>3.6999999999999998E-2</v>
      </c>
      <c r="AI2120" s="43">
        <v>8</v>
      </c>
      <c r="AJ2120" s="45">
        <v>0</v>
      </c>
      <c r="AK2120" s="43"/>
      <c r="AL2120" s="43"/>
      <c r="AM2120" s="43"/>
      <c r="AN2120" s="43"/>
      <c r="AO2120" s="46">
        <v>45.98</v>
      </c>
    </row>
    <row r="2121" spans="1:41" x14ac:dyDescent="0.25">
      <c r="A2121" s="41">
        <v>148</v>
      </c>
      <c r="B2121" s="42" t="s">
        <v>4537</v>
      </c>
      <c r="C2121" s="41">
        <v>3</v>
      </c>
      <c r="D2121" s="41" t="s">
        <v>339</v>
      </c>
      <c r="E2121" s="41">
        <v>45</v>
      </c>
      <c r="F2121" s="49">
        <v>58</v>
      </c>
      <c r="G2121" s="41">
        <f t="shared" si="26"/>
        <v>13</v>
      </c>
      <c r="H2121" s="43">
        <v>0.56999999999999995</v>
      </c>
      <c r="I2121" s="43">
        <v>0.69</v>
      </c>
      <c r="J2121" s="43">
        <v>0.1</v>
      </c>
      <c r="K2121" s="43">
        <v>0.22</v>
      </c>
      <c r="L2121" s="43">
        <v>0.37</v>
      </c>
      <c r="M2121" s="43">
        <v>1.95</v>
      </c>
      <c r="N2121" s="43">
        <v>45.65</v>
      </c>
      <c r="O2121" s="43">
        <v>52.4</v>
      </c>
      <c r="P2121" s="43"/>
      <c r="Q2121" s="44" t="s">
        <v>169</v>
      </c>
      <c r="R2121" s="45">
        <v>4.75</v>
      </c>
      <c r="S2121" s="45">
        <v>5.6</v>
      </c>
      <c r="T2121" s="45">
        <v>6.15</v>
      </c>
      <c r="U2121" s="45">
        <v>3.75</v>
      </c>
      <c r="V2121" s="45">
        <v>3.85</v>
      </c>
      <c r="W2121" s="45">
        <v>4.1500000000000004</v>
      </c>
      <c r="X2121" s="43">
        <v>0.59799999999999998</v>
      </c>
      <c r="Y2121" s="43">
        <v>9.5000000000000001E-2</v>
      </c>
      <c r="Z2121" s="43">
        <v>6.27</v>
      </c>
      <c r="AA2121" s="43">
        <v>1.72</v>
      </c>
      <c r="AB2121" s="43">
        <v>0.5</v>
      </c>
      <c r="AC2121" s="43">
        <v>1.58</v>
      </c>
      <c r="AD2121" s="43">
        <v>16</v>
      </c>
      <c r="AE2121" s="43">
        <v>4.2</v>
      </c>
      <c r="AF2121" s="43">
        <v>0.44</v>
      </c>
      <c r="AG2121" s="43">
        <v>0.22</v>
      </c>
      <c r="AH2121" s="43">
        <v>0.03</v>
      </c>
      <c r="AI2121" s="43">
        <v>9</v>
      </c>
      <c r="AJ2121" s="45">
        <v>0</v>
      </c>
      <c r="AK2121" s="43"/>
      <c r="AL2121" s="43"/>
      <c r="AM2121" s="43"/>
      <c r="AN2121" s="43"/>
      <c r="AO2121" s="46">
        <v>43.75</v>
      </c>
    </row>
    <row r="2122" spans="1:41" x14ac:dyDescent="0.25">
      <c r="A2122" s="3">
        <v>148</v>
      </c>
      <c r="B2122" s="11" t="s">
        <v>4537</v>
      </c>
      <c r="C2122" s="3">
        <v>4</v>
      </c>
      <c r="D2122" s="3" t="s">
        <v>242</v>
      </c>
      <c r="E2122" s="3">
        <v>58</v>
      </c>
      <c r="F2122" s="50">
        <v>84</v>
      </c>
      <c r="G2122" s="3">
        <f t="shared" si="26"/>
        <v>26</v>
      </c>
      <c r="H2122" s="15">
        <v>0.14000000000000001</v>
      </c>
      <c r="I2122" s="15">
        <v>0.28000000000000003</v>
      </c>
      <c r="J2122" s="15">
        <v>0.28000000000000003</v>
      </c>
      <c r="K2122" s="15">
        <v>0.56000000000000005</v>
      </c>
      <c r="L2122" s="15">
        <v>0.7</v>
      </c>
      <c r="M2122" s="15">
        <v>1.96</v>
      </c>
      <c r="N2122" s="15">
        <v>21.64</v>
      </c>
      <c r="O2122" s="15">
        <v>76.400000000000006</v>
      </c>
      <c r="P2122" s="15"/>
      <c r="Q2122" s="23" t="s">
        <v>6</v>
      </c>
      <c r="R2122" s="19">
        <v>4.95</v>
      </c>
      <c r="S2122" s="19">
        <v>5.7</v>
      </c>
      <c r="T2122" s="19">
        <v>6.1</v>
      </c>
      <c r="U2122" s="19">
        <v>3.7</v>
      </c>
      <c r="V2122" s="19">
        <v>3.8</v>
      </c>
      <c r="W2122" s="19">
        <v>4.0999999999999996</v>
      </c>
      <c r="X2122" s="15">
        <v>0.57199999999999995</v>
      </c>
      <c r="Y2122" s="15">
        <v>0.105</v>
      </c>
      <c r="Z2122" s="15">
        <v>5.43</v>
      </c>
      <c r="AA2122" s="15">
        <v>1.7</v>
      </c>
      <c r="AB2122" s="15">
        <v>0.5</v>
      </c>
      <c r="AC2122" s="15">
        <v>0.108</v>
      </c>
      <c r="AD2122" s="15">
        <v>19.760000000000002</v>
      </c>
      <c r="AE2122" s="15">
        <v>4.5999999999999996</v>
      </c>
      <c r="AF2122" s="15">
        <v>0.63</v>
      </c>
      <c r="AG2122" s="15">
        <v>0.29499999999999998</v>
      </c>
      <c r="AH2122" s="15">
        <v>2.1000000000000001E-2</v>
      </c>
      <c r="AI2122" s="15">
        <v>12.2</v>
      </c>
      <c r="AJ2122" s="19">
        <v>0</v>
      </c>
      <c r="AK2122" s="15"/>
      <c r="AL2122" s="15"/>
      <c r="AM2122" s="15"/>
      <c r="AN2122" s="15"/>
      <c r="AO2122" s="27">
        <v>38.25</v>
      </c>
    </row>
    <row r="2123" spans="1:41" x14ac:dyDescent="0.25">
      <c r="A2123" s="3">
        <v>148</v>
      </c>
      <c r="B2123" s="11" t="s">
        <v>4537</v>
      </c>
      <c r="C2123" s="3">
        <v>5</v>
      </c>
      <c r="D2123" s="3" t="s">
        <v>260</v>
      </c>
      <c r="E2123" s="3">
        <v>84</v>
      </c>
      <c r="F2123" s="50">
        <v>113</v>
      </c>
      <c r="G2123" s="3">
        <f t="shared" si="26"/>
        <v>29</v>
      </c>
      <c r="H2123" s="15"/>
      <c r="I2123" s="15">
        <v>0.06</v>
      </c>
      <c r="J2123" s="15">
        <v>0.09</v>
      </c>
      <c r="K2123" s="15">
        <v>1.1499999999999999</v>
      </c>
      <c r="L2123" s="15">
        <v>0.66</v>
      </c>
      <c r="M2123" s="15">
        <v>1.96</v>
      </c>
      <c r="N2123" s="15">
        <v>51.64</v>
      </c>
      <c r="O2123" s="15">
        <v>46.4</v>
      </c>
      <c r="P2123" s="15"/>
      <c r="Q2123" s="23" t="s">
        <v>169</v>
      </c>
      <c r="R2123" s="19">
        <v>5.25</v>
      </c>
      <c r="S2123" s="19">
        <v>6</v>
      </c>
      <c r="T2123" s="19">
        <v>6.4</v>
      </c>
      <c r="U2123" s="19">
        <v>4.25</v>
      </c>
      <c r="V2123" s="19">
        <v>4.45</v>
      </c>
      <c r="W2123" s="19">
        <v>4.6500000000000004</v>
      </c>
      <c r="X2123" s="15">
        <v>0.48399999999999999</v>
      </c>
      <c r="Y2123" s="15">
        <v>8.7999999999999995E-2</v>
      </c>
      <c r="Z2123" s="15">
        <v>5.47</v>
      </c>
      <c r="AA2123" s="15">
        <v>1.86</v>
      </c>
      <c r="AB2123" s="15">
        <v>0.5</v>
      </c>
      <c r="AC2123" s="15">
        <v>6.5000000000000002E-2</v>
      </c>
      <c r="AD2123" s="15">
        <v>14.98</v>
      </c>
      <c r="AE2123" s="15">
        <v>5</v>
      </c>
      <c r="AF2123" s="15">
        <v>1</v>
      </c>
      <c r="AG2123" s="15">
        <v>0.155</v>
      </c>
      <c r="AH2123" s="15">
        <v>2.8000000000000001E-2</v>
      </c>
      <c r="AI2123" s="15">
        <v>7.4</v>
      </c>
      <c r="AJ2123" s="19">
        <v>0</v>
      </c>
      <c r="AK2123" s="15"/>
      <c r="AL2123" s="15"/>
      <c r="AM2123" s="15"/>
      <c r="AN2123" s="15"/>
      <c r="AO2123" s="27">
        <v>50.6</v>
      </c>
    </row>
    <row r="2124" spans="1:41" x14ac:dyDescent="0.25">
      <c r="A2124" s="3">
        <v>148</v>
      </c>
      <c r="B2124" s="11" t="s">
        <v>4537</v>
      </c>
      <c r="C2124" s="3">
        <v>6</v>
      </c>
      <c r="D2124" s="3" t="s">
        <v>3069</v>
      </c>
      <c r="E2124" s="3">
        <v>113</v>
      </c>
      <c r="F2124" s="50">
        <v>145</v>
      </c>
      <c r="G2124" s="3">
        <f t="shared" si="26"/>
        <v>32</v>
      </c>
      <c r="H2124" s="15"/>
      <c r="I2124" s="15">
        <v>0.02</v>
      </c>
      <c r="J2124" s="15">
        <v>0.02</v>
      </c>
      <c r="K2124" s="15">
        <v>0.7</v>
      </c>
      <c r="L2124" s="15">
        <v>1.18</v>
      </c>
      <c r="M2124" s="15">
        <v>1.92</v>
      </c>
      <c r="N2124" s="15">
        <v>33.68</v>
      </c>
      <c r="O2124" s="15">
        <v>64.400000000000006</v>
      </c>
      <c r="P2124" s="15"/>
      <c r="Q2124" s="23" t="s">
        <v>6</v>
      </c>
      <c r="R2124" s="19">
        <v>6.8</v>
      </c>
      <c r="S2124" s="19">
        <v>7.25</v>
      </c>
      <c r="T2124" s="19">
        <v>7.35</v>
      </c>
      <c r="U2124" s="19">
        <v>5.95</v>
      </c>
      <c r="V2124" s="19">
        <v>6</v>
      </c>
      <c r="W2124" s="19">
        <v>6.15</v>
      </c>
      <c r="X2124" s="15">
        <v>0.35199999999999998</v>
      </c>
      <c r="Y2124" s="15">
        <v>0.10299999999999999</v>
      </c>
      <c r="Z2124" s="15">
        <v>3.39</v>
      </c>
      <c r="AA2124" s="15">
        <v>1.9</v>
      </c>
      <c r="AB2124" s="15">
        <v>0.5</v>
      </c>
      <c r="AC2124" s="15">
        <v>8.5999999999999993E-2</v>
      </c>
      <c r="AD2124" s="15">
        <v>17.5</v>
      </c>
      <c r="AE2124" s="15">
        <v>9.6</v>
      </c>
      <c r="AF2124" s="15">
        <v>0.9</v>
      </c>
      <c r="AG2124" s="15">
        <v>0.3</v>
      </c>
      <c r="AH2124" s="15">
        <v>3.5999999999999997E-2</v>
      </c>
      <c r="AI2124" s="15">
        <v>5.8</v>
      </c>
      <c r="AJ2124" s="19">
        <v>0</v>
      </c>
      <c r="AK2124" s="15"/>
      <c r="AL2124" s="15"/>
      <c r="AM2124" s="15"/>
      <c r="AN2124" s="15"/>
      <c r="AO2124" s="27">
        <v>66.849999999999994</v>
      </c>
    </row>
    <row r="2125" spans="1:41" x14ac:dyDescent="0.25">
      <c r="A2125" s="3">
        <v>148</v>
      </c>
      <c r="B2125" s="11" t="s">
        <v>4537</v>
      </c>
      <c r="C2125" s="3">
        <v>7</v>
      </c>
      <c r="D2125" s="3" t="s">
        <v>2781</v>
      </c>
      <c r="E2125" s="3">
        <v>145</v>
      </c>
      <c r="F2125" s="50">
        <v>161</v>
      </c>
      <c r="G2125" s="3">
        <f t="shared" si="26"/>
        <v>16</v>
      </c>
      <c r="H2125" s="15">
        <v>0.53</v>
      </c>
      <c r="I2125" s="15">
        <v>0.42</v>
      </c>
      <c r="J2125" s="15">
        <v>0.32</v>
      </c>
      <c r="K2125" s="15">
        <v>0.1</v>
      </c>
      <c r="L2125" s="15">
        <v>0.55000000000000004</v>
      </c>
      <c r="M2125" s="15">
        <v>1.92</v>
      </c>
      <c r="N2125" s="15">
        <v>23.68</v>
      </c>
      <c r="O2125" s="15">
        <v>74.400000000000006</v>
      </c>
      <c r="P2125" s="15"/>
      <c r="Q2125" s="23" t="s">
        <v>6</v>
      </c>
      <c r="R2125" s="19">
        <v>7.15</v>
      </c>
      <c r="S2125" s="19">
        <v>7.3</v>
      </c>
      <c r="T2125" s="19">
        <v>7.7</v>
      </c>
      <c r="U2125" s="19">
        <v>6.25</v>
      </c>
      <c r="V2125" s="19">
        <v>6.35</v>
      </c>
      <c r="W2125" s="19">
        <v>6.45</v>
      </c>
      <c r="X2125" s="15">
        <v>0.26400000000000001</v>
      </c>
      <c r="Y2125" s="15">
        <v>6.8000000000000005E-2</v>
      </c>
      <c r="Z2125" s="15">
        <v>3.83</v>
      </c>
      <c r="AA2125" s="15">
        <v>1.88</v>
      </c>
      <c r="AB2125" s="15">
        <v>0.9</v>
      </c>
      <c r="AC2125" s="15">
        <v>7.8E-2</v>
      </c>
      <c r="AD2125" s="15">
        <v>19.34</v>
      </c>
      <c r="AE2125" s="15">
        <v>9.6999999999999993</v>
      </c>
      <c r="AF2125" s="15">
        <v>4.3099999999999996</v>
      </c>
      <c r="AG2125" s="15">
        <v>0.27800000000000002</v>
      </c>
      <c r="AH2125" s="15">
        <v>3.9E-2</v>
      </c>
      <c r="AI2125" s="15">
        <v>4.4000000000000004</v>
      </c>
      <c r="AJ2125" s="19">
        <v>0</v>
      </c>
      <c r="AK2125" s="15"/>
      <c r="AL2125" s="15"/>
      <c r="AM2125" s="15"/>
      <c r="AN2125" s="15"/>
      <c r="AO2125" s="27">
        <v>77.239999999999995</v>
      </c>
    </row>
    <row r="2126" spans="1:41" x14ac:dyDescent="0.25">
      <c r="A2126" s="3">
        <v>148</v>
      </c>
      <c r="B2126" s="11" t="s">
        <v>4537</v>
      </c>
      <c r="C2126" s="3">
        <v>8</v>
      </c>
      <c r="D2126" s="3" t="s">
        <v>302</v>
      </c>
      <c r="E2126" s="3">
        <v>161</v>
      </c>
      <c r="F2126" s="50">
        <v>0</v>
      </c>
      <c r="G2126" s="3">
        <f t="shared" si="26"/>
        <v>-161</v>
      </c>
      <c r="H2126" s="15">
        <v>7.0000000000000007E-2</v>
      </c>
      <c r="I2126" s="15">
        <v>0.73</v>
      </c>
      <c r="J2126" s="15">
        <v>0.44</v>
      </c>
      <c r="K2126" s="15">
        <v>0.59</v>
      </c>
      <c r="L2126" s="15">
        <v>0.09</v>
      </c>
      <c r="M2126" s="15">
        <v>1.92</v>
      </c>
      <c r="N2126" s="15">
        <v>47.68</v>
      </c>
      <c r="O2126" s="15">
        <v>50.4</v>
      </c>
      <c r="P2126" s="15"/>
      <c r="Q2126" s="23" t="s">
        <v>169</v>
      </c>
      <c r="R2126" s="19">
        <v>7.6</v>
      </c>
      <c r="S2126" s="19">
        <v>7.7</v>
      </c>
      <c r="T2126" s="19">
        <v>6.35</v>
      </c>
      <c r="U2126" s="19">
        <v>6.35</v>
      </c>
      <c r="V2126" s="19">
        <v>6.45</v>
      </c>
      <c r="W2126" s="19">
        <v>6.55</v>
      </c>
      <c r="X2126" s="15">
        <v>0.158</v>
      </c>
      <c r="Y2126" s="15">
        <v>5.8999999999999997E-2</v>
      </c>
      <c r="Z2126" s="15">
        <v>2.68</v>
      </c>
      <c r="AA2126" s="15">
        <v>1.9</v>
      </c>
      <c r="AB2126" s="15">
        <v>0.7</v>
      </c>
      <c r="AC2126" s="15">
        <v>7.8E-2</v>
      </c>
      <c r="AD2126" s="15">
        <v>13.48</v>
      </c>
      <c r="AE2126" s="15">
        <v>8.1</v>
      </c>
      <c r="AF2126" s="15">
        <v>2.04</v>
      </c>
      <c r="AG2126" s="15">
        <v>0.24</v>
      </c>
      <c r="AH2126" s="15">
        <v>4.9000000000000002E-2</v>
      </c>
      <c r="AI2126" s="15">
        <v>2.4</v>
      </c>
      <c r="AJ2126" s="19">
        <v>0</v>
      </c>
      <c r="AK2126" s="15"/>
      <c r="AL2126" s="15"/>
      <c r="AM2126" s="15"/>
      <c r="AN2126" s="15"/>
      <c r="AO2126" s="27">
        <v>82.19</v>
      </c>
    </row>
    <row r="2127" spans="1:41" x14ac:dyDescent="0.25">
      <c r="A2127" s="3">
        <v>148</v>
      </c>
      <c r="B2127" s="11" t="s">
        <v>4537</v>
      </c>
      <c r="C2127" s="3">
        <v>1</v>
      </c>
      <c r="D2127" s="3" t="s">
        <v>660</v>
      </c>
      <c r="E2127" s="3">
        <v>0</v>
      </c>
      <c r="F2127" s="50">
        <v>17</v>
      </c>
      <c r="G2127" s="3">
        <f t="shared" si="26"/>
        <v>17</v>
      </c>
      <c r="H2127" s="15"/>
      <c r="I2127" s="15">
        <v>0.19</v>
      </c>
      <c r="J2127" s="15">
        <v>0.47</v>
      </c>
      <c r="K2127" s="15">
        <v>0.94</v>
      </c>
      <c r="L2127" s="15">
        <v>0.39</v>
      </c>
      <c r="M2127" s="15">
        <v>1.99</v>
      </c>
      <c r="N2127" s="15">
        <v>51.61</v>
      </c>
      <c r="O2127" s="15">
        <v>46.4</v>
      </c>
      <c r="P2127" s="15"/>
      <c r="Q2127" s="23" t="s">
        <v>169</v>
      </c>
      <c r="R2127" s="19">
        <v>4.8</v>
      </c>
      <c r="S2127" s="19">
        <v>5.3</v>
      </c>
      <c r="T2127" s="19">
        <v>5.8</v>
      </c>
      <c r="U2127" s="19">
        <v>3.7</v>
      </c>
      <c r="V2127" s="19">
        <v>3.85</v>
      </c>
      <c r="W2127" s="19">
        <v>4.1500000000000004</v>
      </c>
      <c r="X2127" s="15">
        <v>0.75600000000000001</v>
      </c>
      <c r="Y2127" s="15">
        <v>0.109</v>
      </c>
      <c r="Z2127" s="15">
        <v>6.9</v>
      </c>
      <c r="AA2127" s="15">
        <v>1.72</v>
      </c>
      <c r="AB2127" s="15">
        <v>0.1</v>
      </c>
      <c r="AC2127" s="15">
        <v>4.5999999999999999E-2</v>
      </c>
      <c r="AD2127" s="15">
        <v>19.100000000000001</v>
      </c>
      <c r="AE2127" s="15">
        <v>4.7</v>
      </c>
      <c r="AF2127" s="15">
        <v>0.22</v>
      </c>
      <c r="AG2127" s="15">
        <v>0.17899999999999999</v>
      </c>
      <c r="AH2127" s="15">
        <v>5.5E-2</v>
      </c>
      <c r="AI2127" s="15">
        <v>11.6</v>
      </c>
      <c r="AJ2127" s="19">
        <v>0</v>
      </c>
      <c r="AK2127" s="15"/>
      <c r="AL2127" s="15"/>
      <c r="AM2127" s="15"/>
      <c r="AN2127" s="15"/>
      <c r="AO2127" s="27">
        <v>39.26</v>
      </c>
    </row>
    <row r="2128" spans="1:41" x14ac:dyDescent="0.25">
      <c r="A2128" s="3"/>
      <c r="B2128" s="11"/>
      <c r="C2128" s="3"/>
      <c r="D2128" s="3"/>
      <c r="E2128" s="3"/>
      <c r="F2128" s="50"/>
      <c r="G2128" s="3"/>
      <c r="H2128" s="15"/>
      <c r="I2128" s="15"/>
      <c r="J2128" s="15"/>
      <c r="K2128" s="15"/>
      <c r="L2128" s="15"/>
      <c r="M2128" s="15"/>
      <c r="N2128" s="15"/>
      <c r="O2128" s="15"/>
      <c r="P2128" s="15"/>
      <c r="Q2128" s="23"/>
      <c r="R2128" s="19"/>
      <c r="S2128" s="19"/>
      <c r="T2128" s="19"/>
      <c r="U2128" s="19"/>
      <c r="V2128" s="19"/>
      <c r="W2128" s="19"/>
      <c r="X2128" s="15"/>
      <c r="Y2128" s="15"/>
      <c r="Z2128" s="15"/>
      <c r="AA2128" s="15"/>
      <c r="AB2128" s="15"/>
      <c r="AC2128" s="15"/>
      <c r="AD2128" s="15"/>
      <c r="AE2128" s="15"/>
      <c r="AF2128" s="15"/>
      <c r="AG2128" s="15"/>
      <c r="AH2128" s="15"/>
      <c r="AI2128" s="15"/>
      <c r="AJ2128" s="19"/>
      <c r="AK2128" s="15"/>
      <c r="AL2128" s="15"/>
      <c r="AM2128" s="15"/>
      <c r="AN2128" s="15"/>
      <c r="AO2128" s="27"/>
    </row>
    <row r="2129" spans="1:41" x14ac:dyDescent="0.25">
      <c r="A2129" s="3"/>
      <c r="B2129" s="11"/>
      <c r="C2129" s="3"/>
      <c r="D2129" s="3"/>
      <c r="E2129" s="3"/>
      <c r="F2129" s="50"/>
      <c r="G2129" s="3"/>
      <c r="H2129" s="15"/>
      <c r="I2129" s="15"/>
      <c r="J2129" s="15"/>
      <c r="K2129" s="15"/>
      <c r="L2129" s="15"/>
      <c r="M2129" s="15"/>
      <c r="N2129" s="15"/>
      <c r="O2129" s="15"/>
      <c r="P2129" s="15"/>
      <c r="Q2129" s="23"/>
      <c r="R2129" s="19"/>
      <c r="S2129" s="19"/>
      <c r="T2129" s="19"/>
      <c r="U2129" s="19"/>
      <c r="V2129" s="19"/>
      <c r="W2129" s="19"/>
      <c r="X2129" s="15"/>
      <c r="Y2129" s="15"/>
      <c r="Z2129" s="15"/>
      <c r="AA2129" s="15"/>
      <c r="AB2129" s="15"/>
      <c r="AC2129" s="15"/>
      <c r="AD2129" s="15"/>
      <c r="AE2129" s="15"/>
      <c r="AF2129" s="15"/>
      <c r="AG2129" s="15"/>
      <c r="AH2129" s="15"/>
      <c r="AI2129" s="15"/>
      <c r="AJ2129" s="19"/>
      <c r="AK2129" s="15"/>
      <c r="AL2129" s="15"/>
      <c r="AM2129" s="15"/>
      <c r="AN2129" s="15"/>
      <c r="AO2129" s="27"/>
    </row>
    <row r="2130" spans="1:41" x14ac:dyDescent="0.25">
      <c r="A2130" s="35">
        <v>149</v>
      </c>
      <c r="B2130" s="36" t="s">
        <v>4537</v>
      </c>
      <c r="C2130" s="35">
        <v>1</v>
      </c>
      <c r="D2130" s="35" t="s">
        <v>660</v>
      </c>
      <c r="E2130" s="35">
        <v>0</v>
      </c>
      <c r="F2130" s="51">
        <v>20</v>
      </c>
      <c r="G2130" s="35">
        <f t="shared" si="26"/>
        <v>20</v>
      </c>
      <c r="H2130" s="37">
        <v>13.17</v>
      </c>
      <c r="I2130" s="37">
        <v>4.58</v>
      </c>
      <c r="J2130" s="37">
        <v>2.27</v>
      </c>
      <c r="K2130" s="37">
        <v>5.61</v>
      </c>
      <c r="L2130" s="37">
        <v>6.19</v>
      </c>
      <c r="M2130" s="37">
        <v>31.82</v>
      </c>
      <c r="N2130" s="37">
        <v>39.78</v>
      </c>
      <c r="O2130" s="37">
        <v>28.4</v>
      </c>
      <c r="P2130" s="37"/>
      <c r="Q2130" s="38" t="s">
        <v>1064</v>
      </c>
      <c r="R2130" s="39">
        <v>4.8</v>
      </c>
      <c r="S2130" s="39">
        <v>5</v>
      </c>
      <c r="T2130" s="39">
        <v>5.4</v>
      </c>
      <c r="U2130" s="39">
        <v>3.6</v>
      </c>
      <c r="V2130" s="39">
        <v>3.85</v>
      </c>
      <c r="W2130" s="39">
        <v>4.1500000000000004</v>
      </c>
      <c r="X2130" s="37">
        <v>0.95</v>
      </c>
      <c r="Y2130" s="37">
        <v>0.109</v>
      </c>
      <c r="Z2130" s="37">
        <v>8.67</v>
      </c>
      <c r="AA2130" s="37">
        <v>1.66</v>
      </c>
      <c r="AB2130" s="37">
        <v>0.5</v>
      </c>
      <c r="AC2130" s="37">
        <v>7.8E-2</v>
      </c>
      <c r="AD2130" s="37">
        <v>17.149999999999999</v>
      </c>
      <c r="AE2130" s="37">
        <v>0.2</v>
      </c>
      <c r="AF2130" s="37">
        <v>0.22</v>
      </c>
      <c r="AG2130" s="37">
        <v>2.1000000000000001E-2</v>
      </c>
      <c r="AH2130" s="37">
        <v>1.2999999999999999E-2</v>
      </c>
      <c r="AI2130" s="37">
        <v>12</v>
      </c>
      <c r="AJ2130" s="39">
        <v>27</v>
      </c>
      <c r="AK2130" s="37"/>
      <c r="AL2130" s="37"/>
      <c r="AM2130" s="37"/>
      <c r="AN2130" s="37"/>
      <c r="AO2130" s="40">
        <v>30.02</v>
      </c>
    </row>
    <row r="2131" spans="1:41" x14ac:dyDescent="0.25">
      <c r="A2131" s="41">
        <v>149</v>
      </c>
      <c r="B2131" s="42" t="s">
        <v>4537</v>
      </c>
      <c r="C2131" s="41">
        <v>2</v>
      </c>
      <c r="D2131" s="41" t="s">
        <v>242</v>
      </c>
      <c r="E2131" s="41">
        <v>20</v>
      </c>
      <c r="F2131" s="49">
        <v>45</v>
      </c>
      <c r="G2131" s="41">
        <f t="shared" si="26"/>
        <v>25</v>
      </c>
      <c r="H2131" s="43">
        <v>3.78</v>
      </c>
      <c r="I2131" s="43">
        <v>2.64</v>
      </c>
      <c r="J2131" s="43">
        <v>2.0499999999999998</v>
      </c>
      <c r="K2131" s="43">
        <v>6.52</v>
      </c>
      <c r="L2131" s="43">
        <v>6.9</v>
      </c>
      <c r="M2131" s="43">
        <v>21.89</v>
      </c>
      <c r="N2131" s="43">
        <v>51.71</v>
      </c>
      <c r="O2131" s="43">
        <v>26.4</v>
      </c>
      <c r="P2131" s="43"/>
      <c r="Q2131" s="44" t="s">
        <v>283</v>
      </c>
      <c r="R2131" s="45">
        <v>4.9000000000000004</v>
      </c>
      <c r="S2131" s="45">
        <v>5.4</v>
      </c>
      <c r="T2131" s="45">
        <v>5.65</v>
      </c>
      <c r="U2131" s="45">
        <v>3.7</v>
      </c>
      <c r="V2131" s="45">
        <v>3.9</v>
      </c>
      <c r="W2131" s="45">
        <v>4.2</v>
      </c>
      <c r="X2131" s="43">
        <v>0.36899999999999999</v>
      </c>
      <c r="Y2131" s="43">
        <v>7.4999999999999997E-2</v>
      </c>
      <c r="Z2131" s="43">
        <v>4.54</v>
      </c>
      <c r="AA2131" s="43">
        <v>1.81</v>
      </c>
      <c r="AB2131" s="43">
        <v>0.7</v>
      </c>
      <c r="AC2131" s="43">
        <v>3.5000000000000003E-2</v>
      </c>
      <c r="AD2131" s="43">
        <v>11.69</v>
      </c>
      <c r="AE2131" s="43">
        <v>0.1</v>
      </c>
      <c r="AF2131" s="43">
        <v>0.42</v>
      </c>
      <c r="AG2131" s="43">
        <v>4.3999999999999997E-2</v>
      </c>
      <c r="AH2131" s="43">
        <v>2.1999999999999999E-2</v>
      </c>
      <c r="AI2131" s="43">
        <v>7.2</v>
      </c>
      <c r="AJ2131" s="45">
        <v>8.6</v>
      </c>
      <c r="AK2131" s="43"/>
      <c r="AL2131" s="43"/>
      <c r="AM2131" s="43"/>
      <c r="AN2131" s="43"/>
      <c r="AO2131" s="46">
        <v>32.64</v>
      </c>
    </row>
    <row r="2132" spans="1:41" x14ac:dyDescent="0.25">
      <c r="A2132" s="3">
        <v>149</v>
      </c>
      <c r="B2132" s="11" t="s">
        <v>4537</v>
      </c>
      <c r="C2132" s="3">
        <v>3</v>
      </c>
      <c r="D2132" s="3" t="s">
        <v>260</v>
      </c>
      <c r="E2132" s="3">
        <v>45</v>
      </c>
      <c r="F2132" s="50">
        <v>85</v>
      </c>
      <c r="G2132" s="3">
        <f t="shared" si="26"/>
        <v>40</v>
      </c>
      <c r="H2132" s="15">
        <v>2.4</v>
      </c>
      <c r="I2132" s="15">
        <v>2.85</v>
      </c>
      <c r="J2132" s="15">
        <v>2.21</v>
      </c>
      <c r="K2132" s="15">
        <v>13.8</v>
      </c>
      <c r="L2132" s="15">
        <v>18.66</v>
      </c>
      <c r="M2132" s="15">
        <v>39.92</v>
      </c>
      <c r="N2132" s="15">
        <v>39.68</v>
      </c>
      <c r="O2132" s="15">
        <v>20.399999999999999</v>
      </c>
      <c r="P2132" s="15"/>
      <c r="Q2132" s="23" t="s">
        <v>225</v>
      </c>
      <c r="R2132" s="19">
        <v>5.0999999999999996</v>
      </c>
      <c r="S2132" s="19">
        <v>5.55</v>
      </c>
      <c r="T2132" s="19">
        <v>5.8</v>
      </c>
      <c r="U2132" s="19">
        <v>3.8</v>
      </c>
      <c r="V2132" s="19">
        <v>4.05</v>
      </c>
      <c r="W2132" s="19">
        <v>4.3499999999999996</v>
      </c>
      <c r="X2132" s="15">
        <v>0.26400000000000001</v>
      </c>
      <c r="Y2132" s="15">
        <v>7.0000000000000007E-2</v>
      </c>
      <c r="Z2132" s="15">
        <v>3.76</v>
      </c>
      <c r="AA2132" s="15">
        <v>1.8</v>
      </c>
      <c r="AB2132" s="15">
        <v>0.1</v>
      </c>
      <c r="AC2132" s="15">
        <v>4.2999999999999997E-2</v>
      </c>
      <c r="AD2132" s="15">
        <v>8.16</v>
      </c>
      <c r="AE2132" s="15">
        <v>0.2</v>
      </c>
      <c r="AF2132" s="15">
        <v>0.45</v>
      </c>
      <c r="AG2132" s="15">
        <v>4.4999999999999998E-2</v>
      </c>
      <c r="AH2132" s="15">
        <v>2.5999999999999999E-2</v>
      </c>
      <c r="AI2132" s="15">
        <v>4.2</v>
      </c>
      <c r="AJ2132" s="19">
        <v>1</v>
      </c>
      <c r="AK2132" s="15"/>
      <c r="AL2132" s="15"/>
      <c r="AM2132" s="15"/>
      <c r="AN2132" s="15"/>
      <c r="AO2132" s="27">
        <v>48.52</v>
      </c>
    </row>
    <row r="2133" spans="1:41" x14ac:dyDescent="0.25">
      <c r="A2133" s="3">
        <v>149</v>
      </c>
      <c r="B2133" s="11" t="s">
        <v>4537</v>
      </c>
      <c r="C2133" s="3">
        <v>4</v>
      </c>
      <c r="D2133" s="3" t="s">
        <v>260</v>
      </c>
      <c r="E2133" s="3">
        <v>85</v>
      </c>
      <c r="F2133" s="50">
        <v>0</v>
      </c>
      <c r="G2133" s="3">
        <f t="shared" si="26"/>
        <v>-85</v>
      </c>
      <c r="H2133" s="15">
        <v>2.11</v>
      </c>
      <c r="I2133" s="15">
        <v>1.5</v>
      </c>
      <c r="J2133" s="15">
        <v>2.11</v>
      </c>
      <c r="K2133" s="15">
        <v>25</v>
      </c>
      <c r="L2133" s="15">
        <v>19.2</v>
      </c>
      <c r="M2133" s="15">
        <v>49.92</v>
      </c>
      <c r="N2133" s="15">
        <v>35.68</v>
      </c>
      <c r="O2133" s="15">
        <v>14.4</v>
      </c>
      <c r="P2133" s="15"/>
      <c r="Q2133" s="23" t="s">
        <v>225</v>
      </c>
      <c r="R2133" s="19">
        <v>5.2</v>
      </c>
      <c r="S2133" s="19">
        <v>5.65</v>
      </c>
      <c r="T2133" s="19">
        <v>5.9</v>
      </c>
      <c r="U2133" s="19">
        <v>3.8</v>
      </c>
      <c r="V2133" s="19">
        <v>4.0999999999999996</v>
      </c>
      <c r="W2133" s="19">
        <v>4.45</v>
      </c>
      <c r="X2133" s="15">
        <v>0.14000000000000001</v>
      </c>
      <c r="Y2133" s="15">
        <v>0.5</v>
      </c>
      <c r="Z2133" s="15">
        <v>2.78</v>
      </c>
      <c r="AA2133" s="15">
        <v>1.82</v>
      </c>
      <c r="AB2133" s="15">
        <v>0</v>
      </c>
      <c r="AC2133" s="15">
        <v>4.8000000000000001E-2</v>
      </c>
      <c r="AD2133" s="15">
        <v>6.72</v>
      </c>
      <c r="AE2133" s="15">
        <v>0.2</v>
      </c>
      <c r="AF2133" s="15">
        <v>0.45</v>
      </c>
      <c r="AG2133" s="15">
        <v>0.04</v>
      </c>
      <c r="AH2133" s="15">
        <v>0.03</v>
      </c>
      <c r="AI2133" s="15">
        <v>3.6</v>
      </c>
      <c r="AJ2133" s="19">
        <v>2.2999999999999998</v>
      </c>
      <c r="AK2133" s="15"/>
      <c r="AL2133" s="15"/>
      <c r="AM2133" s="15"/>
      <c r="AN2133" s="15"/>
      <c r="AO2133" s="27">
        <v>46.42</v>
      </c>
    </row>
    <row r="2134" spans="1:41" x14ac:dyDescent="0.25">
      <c r="A2134" s="3"/>
      <c r="B2134" s="11"/>
      <c r="C2134" s="3"/>
      <c r="D2134" s="3"/>
      <c r="E2134" s="3"/>
      <c r="F2134" s="50"/>
      <c r="G2134" s="3"/>
      <c r="H2134" s="15"/>
      <c r="I2134" s="15"/>
      <c r="J2134" s="15"/>
      <c r="K2134" s="15"/>
      <c r="L2134" s="15"/>
      <c r="M2134" s="15"/>
      <c r="N2134" s="15"/>
      <c r="O2134" s="15"/>
      <c r="P2134" s="15"/>
      <c r="Q2134" s="23"/>
      <c r="R2134" s="19"/>
      <c r="S2134" s="19"/>
      <c r="T2134" s="19"/>
      <c r="U2134" s="19"/>
      <c r="V2134" s="19"/>
      <c r="W2134" s="19"/>
      <c r="X2134" s="15"/>
      <c r="Y2134" s="15"/>
      <c r="Z2134" s="15"/>
      <c r="AA2134" s="15"/>
      <c r="AB2134" s="15"/>
      <c r="AC2134" s="15"/>
      <c r="AD2134" s="15"/>
      <c r="AE2134" s="15"/>
      <c r="AF2134" s="15"/>
      <c r="AG2134" s="15"/>
      <c r="AH2134" s="15"/>
      <c r="AI2134" s="15"/>
      <c r="AJ2134" s="19"/>
      <c r="AK2134" s="15"/>
      <c r="AL2134" s="15"/>
      <c r="AM2134" s="15"/>
      <c r="AN2134" s="15"/>
      <c r="AO2134" s="27"/>
    </row>
    <row r="2135" spans="1:41" x14ac:dyDescent="0.25">
      <c r="A2135" s="3"/>
      <c r="B2135" s="11"/>
      <c r="C2135" s="3"/>
      <c r="D2135" s="3"/>
      <c r="E2135" s="3"/>
      <c r="F2135" s="50"/>
      <c r="G2135" s="3"/>
      <c r="H2135" s="15"/>
      <c r="I2135" s="15"/>
      <c r="J2135" s="15"/>
      <c r="K2135" s="15"/>
      <c r="L2135" s="15"/>
      <c r="M2135" s="15"/>
      <c r="N2135" s="15"/>
      <c r="O2135" s="15"/>
      <c r="P2135" s="15"/>
      <c r="Q2135" s="23"/>
      <c r="R2135" s="19"/>
      <c r="S2135" s="19"/>
      <c r="T2135" s="19"/>
      <c r="U2135" s="19"/>
      <c r="V2135" s="19"/>
      <c r="W2135" s="19"/>
      <c r="X2135" s="15"/>
      <c r="Y2135" s="15"/>
      <c r="Z2135" s="15"/>
      <c r="AA2135" s="15"/>
      <c r="AB2135" s="15"/>
      <c r="AC2135" s="15"/>
      <c r="AD2135" s="15"/>
      <c r="AE2135" s="15"/>
      <c r="AF2135" s="15"/>
      <c r="AG2135" s="15"/>
      <c r="AH2135" s="15"/>
      <c r="AI2135" s="15"/>
      <c r="AJ2135" s="19"/>
      <c r="AK2135" s="15"/>
      <c r="AL2135" s="15"/>
      <c r="AM2135" s="15"/>
      <c r="AN2135" s="15"/>
      <c r="AO2135" s="27"/>
    </row>
    <row r="2136" spans="1:41" x14ac:dyDescent="0.25">
      <c r="A2136" s="35">
        <v>150</v>
      </c>
      <c r="B2136" s="36" t="s">
        <v>4537</v>
      </c>
      <c r="C2136" s="35">
        <v>1</v>
      </c>
      <c r="D2136" s="35" t="s">
        <v>6</v>
      </c>
      <c r="E2136" s="35">
        <v>0</v>
      </c>
      <c r="F2136" s="51">
        <v>10</v>
      </c>
      <c r="G2136" s="35">
        <f t="shared" si="26"/>
        <v>10</v>
      </c>
      <c r="H2136" s="37"/>
      <c r="I2136" s="37">
        <v>0.15</v>
      </c>
      <c r="J2136" s="37">
        <v>0.2</v>
      </c>
      <c r="K2136" s="37">
        <v>2.81</v>
      </c>
      <c r="L2136" s="37">
        <v>12.76</v>
      </c>
      <c r="M2136" s="37">
        <v>15.92</v>
      </c>
      <c r="N2136" s="37">
        <v>61.68</v>
      </c>
      <c r="O2136" s="37">
        <v>22.4</v>
      </c>
      <c r="P2136" s="37"/>
      <c r="Q2136" s="38" t="s">
        <v>283</v>
      </c>
      <c r="R2136" s="39">
        <v>6.4</v>
      </c>
      <c r="S2136" s="39">
        <v>6.5</v>
      </c>
      <c r="T2136" s="39">
        <v>6.7</v>
      </c>
      <c r="U2136" s="39">
        <v>5.65</v>
      </c>
      <c r="V2136" s="39">
        <v>5.85</v>
      </c>
      <c r="W2136" s="39">
        <v>6.05</v>
      </c>
      <c r="X2136" s="37">
        <v>2.056</v>
      </c>
      <c r="Y2136" s="37">
        <v>0.21299999999999999</v>
      </c>
      <c r="Z2136" s="37">
        <v>5.41</v>
      </c>
      <c r="AA2136" s="37">
        <v>1.54</v>
      </c>
      <c r="AB2136" s="37">
        <v>0</v>
      </c>
      <c r="AC2136" s="37">
        <v>0.64600000000000002</v>
      </c>
      <c r="AD2136" s="37">
        <v>19.25</v>
      </c>
      <c r="AE2136" s="37">
        <v>11.7</v>
      </c>
      <c r="AF2136" s="37">
        <v>0.46</v>
      </c>
      <c r="AG2136" s="37">
        <v>3.9E-2</v>
      </c>
      <c r="AH2136" s="37">
        <v>0.41899999999999998</v>
      </c>
      <c r="AI2136" s="37">
        <v>4.8</v>
      </c>
      <c r="AJ2136" s="39">
        <v>35.299999999999997</v>
      </c>
      <c r="AK2136" s="37"/>
      <c r="AL2136" s="37"/>
      <c r="AM2136" s="37"/>
      <c r="AN2136" s="37"/>
      <c r="AO2136" s="40">
        <v>75.06</v>
      </c>
    </row>
    <row r="2137" spans="1:41" x14ac:dyDescent="0.25">
      <c r="A2137" s="41">
        <v>150</v>
      </c>
      <c r="B2137" s="42" t="s">
        <v>4537</v>
      </c>
      <c r="C2137" s="41">
        <v>2</v>
      </c>
      <c r="D2137" s="41" t="s">
        <v>980</v>
      </c>
      <c r="E2137" s="41">
        <v>10</v>
      </c>
      <c r="F2137" s="49">
        <v>34</v>
      </c>
      <c r="G2137" s="41">
        <f t="shared" si="26"/>
        <v>24</v>
      </c>
      <c r="H2137" s="43"/>
      <c r="I2137" s="43">
        <v>0</v>
      </c>
      <c r="J2137" s="43">
        <v>0.14000000000000001</v>
      </c>
      <c r="K2137" s="43">
        <v>3.8</v>
      </c>
      <c r="L2137" s="43">
        <v>27.98</v>
      </c>
      <c r="M2137" s="43">
        <v>31.92</v>
      </c>
      <c r="N2137" s="43">
        <v>59.68</v>
      </c>
      <c r="O2137" s="43">
        <v>8.4</v>
      </c>
      <c r="P2137" s="43"/>
      <c r="Q2137" s="44" t="s">
        <v>283</v>
      </c>
      <c r="R2137" s="45">
        <v>6.1</v>
      </c>
      <c r="S2137" s="45">
        <v>6.25</v>
      </c>
      <c r="T2137" s="45">
        <v>6.6</v>
      </c>
      <c r="U2137" s="45">
        <v>4.8</v>
      </c>
      <c r="V2137" s="45">
        <v>4.9000000000000004</v>
      </c>
      <c r="W2137" s="45">
        <v>5.25</v>
      </c>
      <c r="X2137" s="43">
        <v>0.378</v>
      </c>
      <c r="Y2137" s="43">
        <v>8.6999999999999994E-2</v>
      </c>
      <c r="Z2137" s="43">
        <v>4.34</v>
      </c>
      <c r="AA2137" s="43">
        <v>1.34</v>
      </c>
      <c r="AB2137" s="43">
        <v>1.5</v>
      </c>
      <c r="AC2137" s="43">
        <v>0.14599999999999999</v>
      </c>
      <c r="AD2137" s="43">
        <v>10.46</v>
      </c>
      <c r="AE2137" s="43">
        <v>4.8</v>
      </c>
      <c r="AF2137" s="43">
        <v>0.98</v>
      </c>
      <c r="AG2137" s="43">
        <v>0.04</v>
      </c>
      <c r="AH2137" s="43">
        <v>0.12</v>
      </c>
      <c r="AI2137" s="43">
        <v>3.2</v>
      </c>
      <c r="AJ2137" s="45">
        <v>21.4</v>
      </c>
      <c r="AK2137" s="43"/>
      <c r="AL2137" s="43"/>
      <c r="AM2137" s="43"/>
      <c r="AN2137" s="43"/>
      <c r="AO2137" s="46">
        <v>69.400000000000006</v>
      </c>
    </row>
    <row r="2138" spans="1:41" x14ac:dyDescent="0.25">
      <c r="A2138" s="41">
        <v>150</v>
      </c>
      <c r="B2138" s="42" t="s">
        <v>4537</v>
      </c>
      <c r="C2138" s="41">
        <v>3</v>
      </c>
      <c r="D2138" s="41" t="s">
        <v>763</v>
      </c>
      <c r="E2138" s="41">
        <v>34</v>
      </c>
      <c r="F2138" s="49">
        <v>55</v>
      </c>
      <c r="G2138" s="41">
        <f t="shared" si="26"/>
        <v>21</v>
      </c>
      <c r="H2138" s="43">
        <v>0.04</v>
      </c>
      <c r="I2138" s="43">
        <v>0.31</v>
      </c>
      <c r="J2138" s="43">
        <v>4.04</v>
      </c>
      <c r="K2138" s="43">
        <v>20.07</v>
      </c>
      <c r="L2138" s="43">
        <v>9.31</v>
      </c>
      <c r="M2138" s="43">
        <v>33.770000000000003</v>
      </c>
      <c r="N2138" s="43">
        <v>33.83</v>
      </c>
      <c r="O2138" s="43">
        <v>32.4</v>
      </c>
      <c r="P2138" s="43"/>
      <c r="Q2138" s="44" t="s">
        <v>1064</v>
      </c>
      <c r="R2138" s="45">
        <v>5.7</v>
      </c>
      <c r="S2138" s="45">
        <v>5.8</v>
      </c>
      <c r="T2138" s="45">
        <v>6.2</v>
      </c>
      <c r="U2138" s="45">
        <v>4.75</v>
      </c>
      <c r="V2138" s="45">
        <v>4.9000000000000004</v>
      </c>
      <c r="W2138" s="45">
        <v>5.3</v>
      </c>
      <c r="X2138" s="43">
        <v>2.0059999999999998</v>
      </c>
      <c r="Y2138" s="43">
        <v>0.224</v>
      </c>
      <c r="Z2138" s="43">
        <v>8.94</v>
      </c>
      <c r="AA2138" s="43">
        <v>1.54</v>
      </c>
      <c r="AB2138" s="43">
        <v>0.9</v>
      </c>
      <c r="AC2138" s="43">
        <v>0.21</v>
      </c>
      <c r="AD2138" s="43">
        <v>17.5</v>
      </c>
      <c r="AE2138" s="43">
        <v>10.199999999999999</v>
      </c>
      <c r="AF2138" s="43">
        <v>0.4</v>
      </c>
      <c r="AG2138" s="43">
        <v>6.8000000000000005E-2</v>
      </c>
      <c r="AH2138" s="43">
        <v>8.7999999999999995E-2</v>
      </c>
      <c r="AI2138" s="43">
        <v>5</v>
      </c>
      <c r="AJ2138" s="45">
        <v>69.3</v>
      </c>
      <c r="AK2138" s="43"/>
      <c r="AL2138" s="43"/>
      <c r="AM2138" s="43"/>
      <c r="AN2138" s="43"/>
      <c r="AO2138" s="46">
        <v>71.42</v>
      </c>
    </row>
    <row r="2139" spans="1:41" x14ac:dyDescent="0.25">
      <c r="A2139" s="3">
        <v>150</v>
      </c>
      <c r="B2139" s="11" t="s">
        <v>4537</v>
      </c>
      <c r="C2139" s="3">
        <v>4</v>
      </c>
      <c r="D2139" s="3" t="s">
        <v>1003</v>
      </c>
      <c r="E2139" s="3">
        <v>55</v>
      </c>
      <c r="F2139" s="50">
        <v>74</v>
      </c>
      <c r="G2139" s="3">
        <f t="shared" si="26"/>
        <v>19</v>
      </c>
      <c r="H2139" s="15">
        <v>0.04</v>
      </c>
      <c r="I2139" s="15">
        <v>0.41</v>
      </c>
      <c r="J2139" s="15">
        <v>6.53</v>
      </c>
      <c r="K2139" s="15">
        <v>30.6</v>
      </c>
      <c r="L2139" s="15">
        <v>10.15</v>
      </c>
      <c r="M2139" s="15">
        <v>47.73</v>
      </c>
      <c r="N2139" s="15">
        <v>33.869999999999997</v>
      </c>
      <c r="O2139" s="15">
        <v>18.399999999999999</v>
      </c>
      <c r="P2139" s="15"/>
      <c r="Q2139" s="23" t="s">
        <v>225</v>
      </c>
      <c r="R2139" s="19">
        <v>6.15</v>
      </c>
      <c r="S2139" s="19">
        <v>6.25</v>
      </c>
      <c r="T2139" s="19">
        <v>6.6</v>
      </c>
      <c r="U2139" s="19">
        <v>4.95</v>
      </c>
      <c r="V2139" s="19">
        <v>5.15</v>
      </c>
      <c r="W2139" s="19">
        <v>5.5</v>
      </c>
      <c r="X2139" s="15">
        <v>0.96399999999999997</v>
      </c>
      <c r="Y2139" s="15">
        <v>0.129</v>
      </c>
      <c r="Z2139" s="15">
        <v>7.47</v>
      </c>
      <c r="AA2139" s="15">
        <v>1.72</v>
      </c>
      <c r="AB2139" s="15">
        <v>1.5</v>
      </c>
      <c r="AC2139" s="15">
        <v>0.13600000000000001</v>
      </c>
      <c r="AD2139" s="15">
        <v>13.04</v>
      </c>
      <c r="AE2139" s="15">
        <v>7.1</v>
      </c>
      <c r="AF2139" s="15">
        <v>0.23</v>
      </c>
      <c r="AG2139" s="15">
        <v>4.4999999999999998E-2</v>
      </c>
      <c r="AH2139" s="15">
        <v>9.0999999999999998E-2</v>
      </c>
      <c r="AI2139" s="15">
        <v>4.8</v>
      </c>
      <c r="AJ2139" s="19">
        <v>11.2</v>
      </c>
      <c r="AK2139" s="15"/>
      <c r="AL2139" s="15"/>
      <c r="AM2139" s="15"/>
      <c r="AN2139" s="15"/>
      <c r="AO2139" s="27">
        <v>63.19</v>
      </c>
    </row>
    <row r="2140" spans="1:41" x14ac:dyDescent="0.25">
      <c r="A2140" s="3">
        <v>150</v>
      </c>
      <c r="B2140" s="11" t="s">
        <v>4537</v>
      </c>
      <c r="C2140" s="3">
        <v>5</v>
      </c>
      <c r="D2140" s="3" t="s">
        <v>1309</v>
      </c>
      <c r="E2140" s="3">
        <v>74</v>
      </c>
      <c r="F2140" s="50">
        <v>105</v>
      </c>
      <c r="G2140" s="3">
        <f t="shared" si="26"/>
        <v>31</v>
      </c>
      <c r="H2140" s="15"/>
      <c r="I2140" s="15">
        <v>0.18</v>
      </c>
      <c r="J2140" s="15">
        <v>3.52</v>
      </c>
      <c r="K2140" s="15">
        <v>35.42</v>
      </c>
      <c r="L2140" s="15">
        <v>10.78</v>
      </c>
      <c r="M2140" s="15">
        <v>49.9</v>
      </c>
      <c r="N2140" s="15">
        <v>31.7</v>
      </c>
      <c r="O2140" s="15">
        <v>18.399999999999999</v>
      </c>
      <c r="P2140" s="15"/>
      <c r="Q2140" s="23" t="s">
        <v>225</v>
      </c>
      <c r="R2140" s="19">
        <v>6.55</v>
      </c>
      <c r="S2140" s="19">
        <v>6.6</v>
      </c>
      <c r="T2140" s="19">
        <v>6.8</v>
      </c>
      <c r="U2140" s="19">
        <v>5</v>
      </c>
      <c r="V2140" s="19">
        <v>5.25</v>
      </c>
      <c r="W2140" s="19">
        <v>5.5</v>
      </c>
      <c r="X2140" s="15">
        <v>0.39600000000000002</v>
      </c>
      <c r="Y2140" s="15">
        <v>9.1999999999999998E-2</v>
      </c>
      <c r="Z2140" s="15">
        <v>4.2699999999999996</v>
      </c>
      <c r="AA2140" s="15">
        <v>1.78</v>
      </c>
      <c r="AB2140" s="15">
        <v>0.5</v>
      </c>
      <c r="AC2140" s="15">
        <v>0.215</v>
      </c>
      <c r="AD2140" s="15">
        <v>11.92</v>
      </c>
      <c r="AE2140" s="15">
        <v>8.4</v>
      </c>
      <c r="AF2140" s="15">
        <v>0.21</v>
      </c>
      <c r="AG2140" s="15">
        <v>0.05</v>
      </c>
      <c r="AH2140" s="15">
        <v>6.2E-2</v>
      </c>
      <c r="AI2140" s="15">
        <v>2</v>
      </c>
      <c r="AJ2140" s="19">
        <v>5.6</v>
      </c>
      <c r="AK2140" s="15"/>
      <c r="AL2140" s="15"/>
      <c r="AM2140" s="15"/>
      <c r="AN2140" s="15"/>
      <c r="AO2140" s="27">
        <v>83.22</v>
      </c>
    </row>
    <row r="2141" spans="1:41" x14ac:dyDescent="0.25">
      <c r="A2141" s="3">
        <v>150</v>
      </c>
      <c r="B2141" s="11" t="s">
        <v>4537</v>
      </c>
      <c r="C2141" s="3">
        <v>6</v>
      </c>
      <c r="D2141" s="3" t="s">
        <v>1760</v>
      </c>
      <c r="E2141" s="3">
        <v>105</v>
      </c>
      <c r="F2141" s="50">
        <v>140</v>
      </c>
      <c r="G2141" s="3">
        <f t="shared" si="26"/>
        <v>35</v>
      </c>
      <c r="H2141" s="15"/>
      <c r="I2141" s="15">
        <v>0.11</v>
      </c>
      <c r="J2141" s="15">
        <v>0.6</v>
      </c>
      <c r="K2141" s="15">
        <v>12.25</v>
      </c>
      <c r="L2141" s="15">
        <v>10.85</v>
      </c>
      <c r="M2141" s="15">
        <v>23.81</v>
      </c>
      <c r="N2141" s="15">
        <v>57.79</v>
      </c>
      <c r="O2141" s="15">
        <v>18.399999999999999</v>
      </c>
      <c r="P2141" s="15"/>
      <c r="Q2141" s="23" t="s">
        <v>283</v>
      </c>
      <c r="R2141" s="19">
        <v>6.5</v>
      </c>
      <c r="S2141" s="19">
        <v>6.8</v>
      </c>
      <c r="T2141" s="19">
        <v>7</v>
      </c>
      <c r="U2141" s="19">
        <v>5.15</v>
      </c>
      <c r="V2141" s="19">
        <v>5.3</v>
      </c>
      <c r="W2141" s="19">
        <v>5.6</v>
      </c>
      <c r="X2141" s="15">
        <v>0.32300000000000001</v>
      </c>
      <c r="Y2141" s="15">
        <v>8.8999999999999996E-2</v>
      </c>
      <c r="Z2141" s="15">
        <v>3.62</v>
      </c>
      <c r="AA2141" s="15">
        <v>1.8</v>
      </c>
      <c r="AB2141" s="15">
        <v>0.3</v>
      </c>
      <c r="AC2141" s="15">
        <v>0.16200000000000001</v>
      </c>
      <c r="AD2141" s="15">
        <v>16.25</v>
      </c>
      <c r="AE2141" s="15">
        <v>10.25</v>
      </c>
      <c r="AF2141" s="15">
        <v>0.23</v>
      </c>
      <c r="AG2141" s="15">
        <v>0.17499999999999999</v>
      </c>
      <c r="AH2141" s="15">
        <v>6.6000000000000003E-2</v>
      </c>
      <c r="AI2141" s="15">
        <v>4.8</v>
      </c>
      <c r="AJ2141" s="19">
        <v>6.6</v>
      </c>
      <c r="AK2141" s="15"/>
      <c r="AL2141" s="15"/>
      <c r="AM2141" s="15"/>
      <c r="AN2141" s="15"/>
      <c r="AO2141" s="27">
        <v>70.459999999999994</v>
      </c>
    </row>
    <row r="2142" spans="1:41" x14ac:dyDescent="0.25">
      <c r="A2142" s="3">
        <v>150</v>
      </c>
      <c r="B2142" s="11" t="s">
        <v>4537</v>
      </c>
      <c r="C2142" s="3">
        <v>7</v>
      </c>
      <c r="D2142" s="3" t="s">
        <v>945</v>
      </c>
      <c r="E2142" s="3">
        <v>140</v>
      </c>
      <c r="F2142" s="50">
        <v>0</v>
      </c>
      <c r="G2142" s="3">
        <f t="shared" si="26"/>
        <v>-140</v>
      </c>
      <c r="H2142" s="15"/>
      <c r="I2142" s="15">
        <v>0.05</v>
      </c>
      <c r="J2142" s="15">
        <v>0.52</v>
      </c>
      <c r="K2142" s="15">
        <v>4.45</v>
      </c>
      <c r="L2142" s="15">
        <v>2.88</v>
      </c>
      <c r="M2142" s="15">
        <v>7.9</v>
      </c>
      <c r="N2142" s="15">
        <v>55.7</v>
      </c>
      <c r="O2142" s="15">
        <v>36.4</v>
      </c>
      <c r="P2142" s="15"/>
      <c r="Q2142" s="23" t="s">
        <v>354</v>
      </c>
      <c r="R2142" s="19">
        <v>6.75</v>
      </c>
      <c r="S2142" s="19">
        <v>7.05</v>
      </c>
      <c r="T2142" s="19">
        <v>7.3</v>
      </c>
      <c r="U2142" s="19">
        <v>5.5</v>
      </c>
      <c r="V2142" s="19">
        <v>5.65</v>
      </c>
      <c r="W2142" s="19">
        <v>5.9</v>
      </c>
      <c r="X2142" s="15">
        <v>0.57199999999999995</v>
      </c>
      <c r="Y2142" s="15">
        <v>0.10299999999999999</v>
      </c>
      <c r="Z2142" s="15">
        <v>5.51</v>
      </c>
      <c r="AA2142" s="15">
        <v>1.71</v>
      </c>
      <c r="AB2142" s="15">
        <v>0.9</v>
      </c>
      <c r="AC2142" s="15">
        <v>0.16900000000000001</v>
      </c>
      <c r="AD2142" s="15">
        <v>20.18</v>
      </c>
      <c r="AE2142" s="15">
        <v>9.35</v>
      </c>
      <c r="AF2142" s="15">
        <v>0.96</v>
      </c>
      <c r="AG2142" s="15">
        <v>4.4999999999999998E-2</v>
      </c>
      <c r="AH2142" s="15">
        <v>0.158</v>
      </c>
      <c r="AI2142" s="15"/>
      <c r="AJ2142" s="19">
        <v>24.7</v>
      </c>
      <c r="AK2142" s="15"/>
      <c r="AL2142" s="15"/>
      <c r="AM2142" s="15"/>
      <c r="AN2142" s="15"/>
      <c r="AO2142" s="27">
        <v>56.39</v>
      </c>
    </row>
    <row r="2143" spans="1:41" x14ac:dyDescent="0.25">
      <c r="A2143" s="3"/>
      <c r="B2143" s="11"/>
      <c r="C2143" s="3"/>
      <c r="D2143" s="3"/>
      <c r="E2143" s="3"/>
      <c r="F2143" s="50"/>
      <c r="G2143" s="3"/>
      <c r="H2143" s="15"/>
      <c r="I2143" s="15"/>
      <c r="J2143" s="15"/>
      <c r="K2143" s="15"/>
      <c r="L2143" s="15"/>
      <c r="M2143" s="15"/>
      <c r="N2143" s="15"/>
      <c r="O2143" s="15"/>
      <c r="P2143" s="15"/>
      <c r="Q2143" s="23"/>
      <c r="R2143" s="19"/>
      <c r="S2143" s="19"/>
      <c r="T2143" s="19"/>
      <c r="U2143" s="19"/>
      <c r="V2143" s="19"/>
      <c r="W2143" s="19"/>
      <c r="X2143" s="15"/>
      <c r="Y2143" s="15"/>
      <c r="Z2143" s="15"/>
      <c r="AA2143" s="15"/>
      <c r="AB2143" s="15"/>
      <c r="AC2143" s="15"/>
      <c r="AD2143" s="15"/>
      <c r="AE2143" s="15"/>
      <c r="AF2143" s="15"/>
      <c r="AG2143" s="15"/>
      <c r="AH2143" s="15"/>
      <c r="AI2143" s="15"/>
      <c r="AJ2143" s="19"/>
      <c r="AK2143" s="15"/>
      <c r="AL2143" s="15"/>
      <c r="AM2143" s="15"/>
      <c r="AN2143" s="15"/>
      <c r="AO2143" s="27"/>
    </row>
    <row r="2144" spans="1:41" x14ac:dyDescent="0.25">
      <c r="A2144" s="3"/>
      <c r="B2144" s="11"/>
      <c r="C2144" s="3"/>
      <c r="D2144" s="3"/>
      <c r="E2144" s="3"/>
      <c r="F2144" s="50"/>
      <c r="G2144" s="3"/>
      <c r="H2144" s="15"/>
      <c r="I2144" s="15"/>
      <c r="J2144" s="15"/>
      <c r="K2144" s="15"/>
      <c r="L2144" s="15"/>
      <c r="M2144" s="15"/>
      <c r="N2144" s="15"/>
      <c r="O2144" s="15"/>
      <c r="P2144" s="15"/>
      <c r="Q2144" s="23"/>
      <c r="R2144" s="19"/>
      <c r="S2144" s="19"/>
      <c r="T2144" s="19"/>
      <c r="U2144" s="19"/>
      <c r="V2144" s="19"/>
      <c r="W2144" s="19"/>
      <c r="X2144" s="15"/>
      <c r="Y2144" s="15"/>
      <c r="Z2144" s="15"/>
      <c r="AA2144" s="15"/>
      <c r="AB2144" s="15"/>
      <c r="AC2144" s="15"/>
      <c r="AD2144" s="15"/>
      <c r="AE2144" s="15"/>
      <c r="AF2144" s="15"/>
      <c r="AG2144" s="15"/>
      <c r="AH2144" s="15"/>
      <c r="AI2144" s="15"/>
      <c r="AJ2144" s="19"/>
      <c r="AK2144" s="15"/>
      <c r="AL2144" s="15"/>
      <c r="AM2144" s="15"/>
      <c r="AN2144" s="15"/>
      <c r="AO2144" s="27"/>
    </row>
    <row r="2145" spans="1:41" x14ac:dyDescent="0.25">
      <c r="A2145" s="35">
        <v>151</v>
      </c>
      <c r="B2145" s="36" t="s">
        <v>4537</v>
      </c>
      <c r="C2145" s="35">
        <v>1</v>
      </c>
      <c r="D2145" s="35" t="s">
        <v>660</v>
      </c>
      <c r="E2145" s="35">
        <v>0</v>
      </c>
      <c r="F2145" s="51">
        <v>20</v>
      </c>
      <c r="G2145" s="35">
        <f t="shared" si="26"/>
        <v>20</v>
      </c>
      <c r="H2145" s="37">
        <v>0.18</v>
      </c>
      <c r="I2145" s="37">
        <v>0.56999999999999995</v>
      </c>
      <c r="J2145" s="37">
        <v>1.06</v>
      </c>
      <c r="K2145" s="37">
        <v>1.55</v>
      </c>
      <c r="L2145" s="37">
        <v>0.55000000000000004</v>
      </c>
      <c r="M2145" s="37">
        <v>3.91</v>
      </c>
      <c r="N2145" s="37">
        <v>49.69</v>
      </c>
      <c r="O2145" s="37">
        <v>46.4</v>
      </c>
      <c r="P2145" s="37"/>
      <c r="Q2145" s="38" t="s">
        <v>169</v>
      </c>
      <c r="R2145" s="39">
        <v>5.25</v>
      </c>
      <c r="S2145" s="39">
        <v>5.6</v>
      </c>
      <c r="T2145" s="39">
        <v>6.1</v>
      </c>
      <c r="U2145" s="39">
        <v>4.2</v>
      </c>
      <c r="V2145" s="39">
        <v>4.55</v>
      </c>
      <c r="W2145" s="39">
        <v>4.8</v>
      </c>
      <c r="X2145" s="37">
        <v>2.0590000000000002</v>
      </c>
      <c r="Y2145" s="37">
        <v>0.192</v>
      </c>
      <c r="Z2145" s="37">
        <v>10.72</v>
      </c>
      <c r="AA2145" s="37">
        <v>1.64</v>
      </c>
      <c r="AB2145" s="37">
        <v>1.5</v>
      </c>
      <c r="AC2145" s="37">
        <v>0.158</v>
      </c>
      <c r="AD2145" s="37">
        <v>29.16</v>
      </c>
      <c r="AE2145" s="37">
        <v>6.25</v>
      </c>
      <c r="AF2145" s="37">
        <v>1.85</v>
      </c>
      <c r="AG2145" s="37">
        <v>6.5000000000000002E-2</v>
      </c>
      <c r="AH2145" s="37">
        <v>4.2000000000000003E-2</v>
      </c>
      <c r="AI2145" s="37">
        <v>17.8</v>
      </c>
      <c r="AJ2145" s="39">
        <v>4.9000000000000004</v>
      </c>
      <c r="AK2145" s="37"/>
      <c r="AL2145" s="37"/>
      <c r="AM2145" s="37"/>
      <c r="AN2145" s="37"/>
      <c r="AO2145" s="40">
        <v>38.950000000000003</v>
      </c>
    </row>
    <row r="2146" spans="1:41" x14ac:dyDescent="0.25">
      <c r="A2146" s="41">
        <v>151</v>
      </c>
      <c r="B2146" s="42" t="s">
        <v>4537</v>
      </c>
      <c r="C2146" s="41">
        <v>2</v>
      </c>
      <c r="D2146" s="41" t="s">
        <v>660</v>
      </c>
      <c r="E2146" s="41">
        <v>20</v>
      </c>
      <c r="F2146" s="49">
        <v>35</v>
      </c>
      <c r="G2146" s="41">
        <f t="shared" si="26"/>
        <v>15</v>
      </c>
      <c r="H2146" s="43">
        <v>0.3</v>
      </c>
      <c r="I2146" s="43">
        <v>0.14000000000000001</v>
      </c>
      <c r="J2146" s="43">
        <v>1.9</v>
      </c>
      <c r="K2146" s="43">
        <v>3.42</v>
      </c>
      <c r="L2146" s="43">
        <v>1.1399999999999999</v>
      </c>
      <c r="M2146" s="43">
        <v>6.9</v>
      </c>
      <c r="N2146" s="43">
        <v>28.7</v>
      </c>
      <c r="O2146" s="43">
        <v>64.400000000000006</v>
      </c>
      <c r="P2146" s="43"/>
      <c r="Q2146" s="44" t="s">
        <v>6</v>
      </c>
      <c r="R2146" s="45">
        <v>4.8</v>
      </c>
      <c r="S2146" s="45">
        <v>5.25</v>
      </c>
      <c r="T2146" s="45">
        <v>5.75</v>
      </c>
      <c r="U2146" s="45">
        <v>3.8</v>
      </c>
      <c r="V2146" s="45">
        <v>3.95</v>
      </c>
      <c r="W2146" s="45">
        <v>4.25</v>
      </c>
      <c r="X2146" s="43">
        <v>2.0059999999999998</v>
      </c>
      <c r="Y2146" s="43">
        <v>0.161</v>
      </c>
      <c r="Z2146" s="43">
        <v>12.44</v>
      </c>
      <c r="AA2146" s="43">
        <v>1.71</v>
      </c>
      <c r="AB2146" s="43">
        <v>0.7</v>
      </c>
      <c r="AC2146" s="43">
        <v>7.8E-2</v>
      </c>
      <c r="AD2146" s="43">
        <v>31.59</v>
      </c>
      <c r="AE2146" s="43">
        <v>6.2</v>
      </c>
      <c r="AF2146" s="43">
        <v>1.1200000000000001</v>
      </c>
      <c r="AG2146" s="43">
        <v>8.5000000000000006E-2</v>
      </c>
      <c r="AH2146" s="43">
        <v>0.03</v>
      </c>
      <c r="AI2146" s="43">
        <v>14.8</v>
      </c>
      <c r="AJ2146" s="45">
        <v>1.6</v>
      </c>
      <c r="AK2146" s="43"/>
      <c r="AL2146" s="43"/>
      <c r="AM2146" s="43"/>
      <c r="AN2146" s="43"/>
      <c r="AO2146" s="46">
        <v>53.14</v>
      </c>
    </row>
    <row r="2147" spans="1:41" x14ac:dyDescent="0.25">
      <c r="A2147" s="41">
        <v>151</v>
      </c>
      <c r="B2147" s="42" t="s">
        <v>4537</v>
      </c>
      <c r="C2147" s="41">
        <v>3</v>
      </c>
      <c r="D2147" s="41" t="s">
        <v>40</v>
      </c>
      <c r="E2147" s="41">
        <v>35</v>
      </c>
      <c r="F2147" s="49">
        <v>52</v>
      </c>
      <c r="G2147" s="41">
        <f t="shared" si="26"/>
        <v>17</v>
      </c>
      <c r="H2147" s="43">
        <v>0.04</v>
      </c>
      <c r="I2147" s="43">
        <v>0.37</v>
      </c>
      <c r="J2147" s="43">
        <v>0.55000000000000004</v>
      </c>
      <c r="K2147" s="43">
        <v>0.77</v>
      </c>
      <c r="L2147" s="43">
        <v>0.18</v>
      </c>
      <c r="M2147" s="43">
        <v>1.91</v>
      </c>
      <c r="N2147" s="43">
        <v>41.69</v>
      </c>
      <c r="O2147" s="43">
        <v>56.4</v>
      </c>
      <c r="P2147" s="43"/>
      <c r="Q2147" s="44" t="s">
        <v>169</v>
      </c>
      <c r="R2147" s="45">
        <v>4.9000000000000004</v>
      </c>
      <c r="S2147" s="45">
        <v>5.5</v>
      </c>
      <c r="T2147" s="45">
        <v>5.95</v>
      </c>
      <c r="U2147" s="45">
        <v>3.85</v>
      </c>
      <c r="V2147" s="45">
        <v>4.05</v>
      </c>
      <c r="W2147" s="45">
        <v>4.3</v>
      </c>
      <c r="X2147" s="43">
        <v>1.3640000000000001</v>
      </c>
      <c r="Y2147" s="43">
        <v>0.14499999999999999</v>
      </c>
      <c r="Z2147" s="43">
        <v>9.35</v>
      </c>
      <c r="AA2147" s="43">
        <v>1.75</v>
      </c>
      <c r="AB2147" s="43">
        <v>0.7</v>
      </c>
      <c r="AC2147" s="43">
        <v>6.5000000000000002E-2</v>
      </c>
      <c r="AD2147" s="43">
        <v>24.3</v>
      </c>
      <c r="AE2147" s="43"/>
      <c r="AF2147" s="43">
        <v>1.04</v>
      </c>
      <c r="AG2147" s="43">
        <v>0.13500000000000001</v>
      </c>
      <c r="AH2147" s="43">
        <v>0.06</v>
      </c>
      <c r="AI2147" s="43">
        <v>10.6</v>
      </c>
      <c r="AJ2147" s="45">
        <v>1.8</v>
      </c>
      <c r="AK2147" s="43"/>
      <c r="AL2147" s="43"/>
      <c r="AM2147" s="43"/>
      <c r="AN2147" s="43"/>
      <c r="AO2147" s="46">
        <v>56.37</v>
      </c>
    </row>
    <row r="2148" spans="1:41" x14ac:dyDescent="0.25">
      <c r="A2148" s="3">
        <v>151</v>
      </c>
      <c r="B2148" s="11" t="s">
        <v>4537</v>
      </c>
      <c r="C2148" s="3">
        <v>4</v>
      </c>
      <c r="D2148" s="3" t="s">
        <v>40</v>
      </c>
      <c r="E2148" s="3">
        <v>52</v>
      </c>
      <c r="F2148" s="50">
        <v>105</v>
      </c>
      <c r="G2148" s="3">
        <f t="shared" si="26"/>
        <v>53</v>
      </c>
      <c r="H2148" s="15">
        <v>0.48</v>
      </c>
      <c r="I2148" s="15">
        <v>0.52</v>
      </c>
      <c r="J2148" s="15">
        <v>0.39</v>
      </c>
      <c r="K2148" s="15">
        <v>0.43</v>
      </c>
      <c r="L2148" s="15">
        <v>0.09</v>
      </c>
      <c r="M2148" s="15">
        <v>1.91</v>
      </c>
      <c r="N2148" s="15">
        <v>13.69</v>
      </c>
      <c r="O2148" s="15">
        <v>84.4</v>
      </c>
      <c r="P2148" s="15"/>
      <c r="Q2148" s="23" t="s">
        <v>6</v>
      </c>
      <c r="R2148" s="19">
        <v>5.25</v>
      </c>
      <c r="S2148" s="19">
        <v>6.15</v>
      </c>
      <c r="T2148" s="19">
        <v>6.4</v>
      </c>
      <c r="U2148" s="19">
        <v>4.4000000000000004</v>
      </c>
      <c r="V2148" s="19">
        <v>4.55</v>
      </c>
      <c r="W2148" s="19">
        <v>4.75</v>
      </c>
      <c r="X2148" s="15">
        <v>0.94099999999999995</v>
      </c>
      <c r="Y2148" s="15">
        <v>0.13600000000000001</v>
      </c>
      <c r="Z2148" s="15">
        <v>6.92</v>
      </c>
      <c r="AA2148" s="15">
        <v>1.82</v>
      </c>
      <c r="AB2148" s="15">
        <v>0.9</v>
      </c>
      <c r="AC2148" s="15">
        <v>5.1999999999999998E-2</v>
      </c>
      <c r="AD2148" s="15">
        <v>12.45</v>
      </c>
      <c r="AE2148" s="15">
        <v>6.25</v>
      </c>
      <c r="AF2148" s="15">
        <v>1.1200000000000001</v>
      </c>
      <c r="AG2148" s="15">
        <v>0.09</v>
      </c>
      <c r="AH2148" s="15">
        <v>0.06</v>
      </c>
      <c r="AI2148" s="15">
        <v>3</v>
      </c>
      <c r="AJ2148" s="19">
        <v>1.6</v>
      </c>
      <c r="AK2148" s="15"/>
      <c r="AL2148" s="15"/>
      <c r="AM2148" s="15"/>
      <c r="AN2148" s="15"/>
      <c r="AO2148" s="27">
        <v>75.900000000000006</v>
      </c>
    </row>
    <row r="2149" spans="1:41" x14ac:dyDescent="0.25">
      <c r="A2149" s="3">
        <v>151</v>
      </c>
      <c r="B2149" s="11" t="s">
        <v>4537</v>
      </c>
      <c r="C2149" s="3">
        <v>5</v>
      </c>
      <c r="D2149" s="3" t="s">
        <v>260</v>
      </c>
      <c r="E2149" s="3">
        <v>105</v>
      </c>
      <c r="F2149" s="50">
        <v>125</v>
      </c>
      <c r="G2149" s="3">
        <f t="shared" si="26"/>
        <v>20</v>
      </c>
      <c r="H2149" s="15">
        <v>3.35</v>
      </c>
      <c r="I2149" s="15">
        <v>6.15</v>
      </c>
      <c r="J2149" s="15">
        <v>6.36</v>
      </c>
      <c r="K2149" s="15">
        <v>8.8000000000000007</v>
      </c>
      <c r="L2149" s="15">
        <v>3.18</v>
      </c>
      <c r="M2149" s="15">
        <v>27.84</v>
      </c>
      <c r="N2149" s="15">
        <v>35.76</v>
      </c>
      <c r="O2149" s="15">
        <v>36.4</v>
      </c>
      <c r="P2149" s="15"/>
      <c r="Q2149" s="23" t="s">
        <v>1064</v>
      </c>
      <c r="R2149" s="19">
        <v>5.55</v>
      </c>
      <c r="S2149" s="19">
        <v>6.4</v>
      </c>
      <c r="T2149" s="19">
        <v>6.55</v>
      </c>
      <c r="U2149" s="19">
        <v>4.7</v>
      </c>
      <c r="V2149" s="19">
        <v>4.8499999999999996</v>
      </c>
      <c r="W2149" s="19">
        <v>5.05</v>
      </c>
      <c r="X2149" s="15">
        <v>0.83599999999999997</v>
      </c>
      <c r="Y2149" s="15">
        <v>0.10100000000000001</v>
      </c>
      <c r="Z2149" s="15">
        <v>8.27</v>
      </c>
      <c r="AA2149" s="15">
        <v>1.84</v>
      </c>
      <c r="AB2149" s="15">
        <v>0.7</v>
      </c>
      <c r="AC2149" s="15">
        <v>4.1000000000000002E-2</v>
      </c>
      <c r="AD2149" s="15">
        <v>15.72</v>
      </c>
      <c r="AE2149" s="15">
        <v>6.35</v>
      </c>
      <c r="AF2149" s="15">
        <v>0.96</v>
      </c>
      <c r="AG2149" s="15">
        <v>0.105</v>
      </c>
      <c r="AH2149" s="15">
        <v>3.9E-2</v>
      </c>
      <c r="AI2149" s="15">
        <v>7.4</v>
      </c>
      <c r="AJ2149" s="19">
        <v>1.6</v>
      </c>
      <c r="AK2149" s="15"/>
      <c r="AL2149" s="15"/>
      <c r="AM2149" s="15"/>
      <c r="AN2149" s="15"/>
      <c r="AO2149" s="27">
        <v>52.92</v>
      </c>
    </row>
    <row r="2150" spans="1:41" x14ac:dyDescent="0.25">
      <c r="A2150" s="3">
        <v>151</v>
      </c>
      <c r="B2150" s="11" t="s">
        <v>4537</v>
      </c>
      <c r="C2150" s="3">
        <v>6</v>
      </c>
      <c r="D2150" s="3" t="s">
        <v>2781</v>
      </c>
      <c r="E2150" s="3">
        <v>125</v>
      </c>
      <c r="F2150" s="50">
        <v>160</v>
      </c>
      <c r="G2150" s="3">
        <f t="shared" si="26"/>
        <v>35</v>
      </c>
      <c r="H2150" s="15">
        <v>0.35</v>
      </c>
      <c r="I2150" s="15">
        <v>2.76</v>
      </c>
      <c r="J2150" s="15">
        <v>4.1399999999999997</v>
      </c>
      <c r="K2150" s="15">
        <v>8.69</v>
      </c>
      <c r="L2150" s="15">
        <v>3.91</v>
      </c>
      <c r="M2150" s="15">
        <v>19.850000000000001</v>
      </c>
      <c r="N2150" s="15">
        <v>35.75</v>
      </c>
      <c r="O2150" s="15">
        <v>44.4</v>
      </c>
      <c r="P2150" s="15"/>
      <c r="Q2150" s="23" t="s">
        <v>6</v>
      </c>
      <c r="R2150" s="19">
        <v>5.55</v>
      </c>
      <c r="S2150" s="19">
        <v>6.35</v>
      </c>
      <c r="T2150" s="19">
        <v>6.6</v>
      </c>
      <c r="U2150" s="19">
        <v>4.6500000000000004</v>
      </c>
      <c r="V2150" s="19">
        <v>4.8499999999999996</v>
      </c>
      <c r="W2150" s="19">
        <v>5</v>
      </c>
      <c r="X2150" s="15">
        <v>0.501</v>
      </c>
      <c r="Y2150" s="15">
        <v>0.10100000000000001</v>
      </c>
      <c r="Z2150" s="15">
        <v>4.96</v>
      </c>
      <c r="AA2150" s="15">
        <v>1.82</v>
      </c>
      <c r="AB2150" s="15">
        <v>0.7</v>
      </c>
      <c r="AC2150" s="15">
        <v>3.5000000000000003E-2</v>
      </c>
      <c r="AD2150" s="15">
        <v>15.5</v>
      </c>
      <c r="AE2150" s="15">
        <v>6.05</v>
      </c>
      <c r="AF2150" s="15">
        <v>0.38</v>
      </c>
      <c r="AG2150" s="15">
        <v>0.10199999999999999</v>
      </c>
      <c r="AH2150" s="15">
        <v>3.7999999999999999E-2</v>
      </c>
      <c r="AI2150" s="15">
        <v>8</v>
      </c>
      <c r="AJ2150" s="19">
        <v>0.8</v>
      </c>
      <c r="AK2150" s="15"/>
      <c r="AL2150" s="15"/>
      <c r="AM2150" s="15"/>
      <c r="AN2150" s="15"/>
      <c r="AO2150" s="27">
        <v>48.38</v>
      </c>
    </row>
    <row r="2151" spans="1:41" x14ac:dyDescent="0.25">
      <c r="A2151" s="3">
        <v>151</v>
      </c>
      <c r="B2151" s="11" t="s">
        <v>4537</v>
      </c>
      <c r="C2151" s="3">
        <v>7</v>
      </c>
      <c r="D2151" s="3" t="s">
        <v>3736</v>
      </c>
      <c r="E2151" s="3">
        <v>160</v>
      </c>
      <c r="F2151" s="50">
        <v>0</v>
      </c>
      <c r="G2151" s="3">
        <f t="shared" si="26"/>
        <v>-160</v>
      </c>
      <c r="H2151" s="15">
        <v>0.76</v>
      </c>
      <c r="I2151" s="15">
        <v>1.65</v>
      </c>
      <c r="J2151" s="15">
        <v>3.3</v>
      </c>
      <c r="K2151" s="15">
        <v>11.75</v>
      </c>
      <c r="L2151" s="15">
        <v>4</v>
      </c>
      <c r="M2151" s="15">
        <v>21.46</v>
      </c>
      <c r="N2151" s="15">
        <v>46.54</v>
      </c>
      <c r="O2151" s="15">
        <v>32</v>
      </c>
      <c r="P2151" s="15"/>
      <c r="Q2151" s="23" t="s">
        <v>1064</v>
      </c>
      <c r="R2151" s="19">
        <v>5.75</v>
      </c>
      <c r="S2151" s="19">
        <v>6.4</v>
      </c>
      <c r="T2151" s="19">
        <v>6.6</v>
      </c>
      <c r="U2151" s="19">
        <v>4.7</v>
      </c>
      <c r="V2151" s="19">
        <v>4.8499999999999996</v>
      </c>
      <c r="W2151" s="19">
        <v>5</v>
      </c>
      <c r="X2151" s="15">
        <v>0.39600000000000002</v>
      </c>
      <c r="Y2151" s="15">
        <v>9.0999999999999998E-2</v>
      </c>
      <c r="Z2151" s="15">
        <v>4.34</v>
      </c>
      <c r="AA2151" s="15">
        <v>1.86</v>
      </c>
      <c r="AB2151" s="15">
        <v>0.7</v>
      </c>
      <c r="AC2151" s="15">
        <v>5.5E-2</v>
      </c>
      <c r="AD2151" s="15">
        <v>15</v>
      </c>
      <c r="AE2151" s="15">
        <v>5.35</v>
      </c>
      <c r="AF2151" s="15">
        <v>0.96</v>
      </c>
      <c r="AG2151" s="15">
        <v>0.1</v>
      </c>
      <c r="AH2151" s="15">
        <v>3.7999999999999999E-2</v>
      </c>
      <c r="AI2151" s="15">
        <v>6.2</v>
      </c>
      <c r="AJ2151" s="19">
        <v>0.6</v>
      </c>
      <c r="AK2151" s="15"/>
      <c r="AL2151" s="15"/>
      <c r="AM2151" s="15"/>
      <c r="AN2151" s="15"/>
      <c r="AO2151" s="27">
        <v>58.66</v>
      </c>
    </row>
    <row r="2152" spans="1:41" x14ac:dyDescent="0.25">
      <c r="A2152" s="3"/>
      <c r="B2152" s="11"/>
      <c r="C2152" s="3"/>
      <c r="D2152" s="3"/>
      <c r="E2152" s="3"/>
      <c r="F2152" s="50"/>
      <c r="G2152" s="3"/>
      <c r="H2152" s="15"/>
      <c r="I2152" s="15"/>
      <c r="J2152" s="15"/>
      <c r="K2152" s="15"/>
      <c r="L2152" s="15"/>
      <c r="M2152" s="15"/>
      <c r="N2152" s="15"/>
      <c r="O2152" s="15"/>
      <c r="P2152" s="15"/>
      <c r="Q2152" s="23"/>
      <c r="R2152" s="19"/>
      <c r="S2152" s="19"/>
      <c r="T2152" s="19"/>
      <c r="U2152" s="19"/>
      <c r="V2152" s="19"/>
      <c r="W2152" s="19"/>
      <c r="X2152" s="15"/>
      <c r="Y2152" s="15"/>
      <c r="Z2152" s="15"/>
      <c r="AA2152" s="15"/>
      <c r="AB2152" s="15"/>
      <c r="AC2152" s="15"/>
      <c r="AD2152" s="15"/>
      <c r="AE2152" s="15"/>
      <c r="AF2152" s="15"/>
      <c r="AG2152" s="15"/>
      <c r="AH2152" s="15"/>
      <c r="AI2152" s="15"/>
      <c r="AJ2152" s="19"/>
      <c r="AK2152" s="15"/>
      <c r="AL2152" s="15"/>
      <c r="AM2152" s="15"/>
      <c r="AN2152" s="15"/>
      <c r="AO2152" s="27"/>
    </row>
    <row r="2153" spans="1:41" x14ac:dyDescent="0.25">
      <c r="A2153" s="3"/>
      <c r="B2153" s="11"/>
      <c r="C2153" s="3"/>
      <c r="D2153" s="3"/>
      <c r="E2153" s="3"/>
      <c r="F2153" s="50"/>
      <c r="G2153" s="3"/>
      <c r="H2153" s="15"/>
      <c r="I2153" s="15"/>
      <c r="J2153" s="15"/>
      <c r="K2153" s="15"/>
      <c r="L2153" s="15"/>
      <c r="M2153" s="15"/>
      <c r="N2153" s="15"/>
      <c r="O2153" s="15"/>
      <c r="P2153" s="15"/>
      <c r="Q2153" s="23"/>
      <c r="R2153" s="19"/>
      <c r="S2153" s="19"/>
      <c r="T2153" s="19"/>
      <c r="U2153" s="19"/>
      <c r="V2153" s="19"/>
      <c r="W2153" s="19"/>
      <c r="X2153" s="15"/>
      <c r="Y2153" s="15"/>
      <c r="Z2153" s="15"/>
      <c r="AA2153" s="15"/>
      <c r="AB2153" s="15"/>
      <c r="AC2153" s="15"/>
      <c r="AD2153" s="15"/>
      <c r="AE2153" s="15"/>
      <c r="AF2153" s="15"/>
      <c r="AG2153" s="15"/>
      <c r="AH2153" s="15"/>
      <c r="AI2153" s="15"/>
      <c r="AJ2153" s="19"/>
      <c r="AK2153" s="15"/>
      <c r="AL2153" s="15"/>
      <c r="AM2153" s="15"/>
      <c r="AN2153" s="15"/>
      <c r="AO2153" s="27"/>
    </row>
    <row r="2154" spans="1:41" x14ac:dyDescent="0.25">
      <c r="A2154" s="35">
        <v>152</v>
      </c>
      <c r="B2154" s="36" t="s">
        <v>4537</v>
      </c>
      <c r="C2154" s="35">
        <v>1</v>
      </c>
      <c r="D2154" s="35" t="s">
        <v>660</v>
      </c>
      <c r="E2154" s="35">
        <v>0</v>
      </c>
      <c r="F2154" s="51">
        <v>15</v>
      </c>
      <c r="G2154" s="35">
        <f t="shared" si="26"/>
        <v>15</v>
      </c>
      <c r="H2154" s="37">
        <v>0.3</v>
      </c>
      <c r="I2154" s="37">
        <v>0.95</v>
      </c>
      <c r="J2154" s="37">
        <v>1.22</v>
      </c>
      <c r="K2154" s="37">
        <v>6.27</v>
      </c>
      <c r="L2154" s="37">
        <v>6.84</v>
      </c>
      <c r="M2154" s="37">
        <v>15.58</v>
      </c>
      <c r="N2154" s="37">
        <v>60.42</v>
      </c>
      <c r="O2154" s="37">
        <v>24</v>
      </c>
      <c r="P2154" s="37"/>
      <c r="Q2154" s="38" t="s">
        <v>283</v>
      </c>
      <c r="R2154" s="39">
        <v>6.05</v>
      </c>
      <c r="S2154" s="39">
        <v>6.5</v>
      </c>
      <c r="T2154" s="39">
        <v>6.6</v>
      </c>
      <c r="U2154" s="39">
        <v>5.05</v>
      </c>
      <c r="V2154" s="39">
        <v>5.35</v>
      </c>
      <c r="W2154" s="39">
        <v>5.6</v>
      </c>
      <c r="X2154" s="37">
        <v>1.522</v>
      </c>
      <c r="Y2154" s="37">
        <v>0.13300000000000001</v>
      </c>
      <c r="Z2154" s="37">
        <v>11.42</v>
      </c>
      <c r="AA2154" s="37">
        <v>1.77</v>
      </c>
      <c r="AB2154" s="37">
        <v>0.7</v>
      </c>
      <c r="AC2154" s="37">
        <v>0.25800000000000001</v>
      </c>
      <c r="AD2154" s="37">
        <v>15.98</v>
      </c>
      <c r="AE2154" s="37">
        <v>5.85</v>
      </c>
      <c r="AF2154" s="37">
        <v>0.96</v>
      </c>
      <c r="AG2154" s="37">
        <v>0.25</v>
      </c>
      <c r="AH2154" s="37">
        <v>0.27100000000000002</v>
      </c>
      <c r="AI2154" s="37">
        <v>7</v>
      </c>
      <c r="AJ2154" s="39">
        <v>14.8</v>
      </c>
      <c r="AK2154" s="37"/>
      <c r="AL2154" s="37"/>
      <c r="AM2154" s="37"/>
      <c r="AN2154" s="37"/>
      <c r="AO2154" s="40">
        <v>56.19</v>
      </c>
    </row>
    <row r="2155" spans="1:41" x14ac:dyDescent="0.25">
      <c r="A2155" s="41">
        <v>152</v>
      </c>
      <c r="B2155" s="42" t="s">
        <v>4537</v>
      </c>
      <c r="C2155" s="41">
        <v>2</v>
      </c>
      <c r="D2155" s="41" t="s">
        <v>684</v>
      </c>
      <c r="E2155" s="41">
        <v>15</v>
      </c>
      <c r="F2155" s="49">
        <v>30</v>
      </c>
      <c r="G2155" s="41">
        <f t="shared" ref="G2155:G2236" si="27">F2155-E2155</f>
        <v>15</v>
      </c>
      <c r="H2155" s="43">
        <v>0.28000000000000003</v>
      </c>
      <c r="I2155" s="43">
        <v>1.46</v>
      </c>
      <c r="J2155" s="43">
        <v>2.8</v>
      </c>
      <c r="K2155" s="43">
        <v>3.92</v>
      </c>
      <c r="L2155" s="43">
        <v>1.1200000000000001</v>
      </c>
      <c r="M2155" s="43">
        <v>9.58</v>
      </c>
      <c r="N2155" s="43">
        <v>56.42</v>
      </c>
      <c r="O2155" s="43">
        <v>34</v>
      </c>
      <c r="P2155" s="43"/>
      <c r="Q2155" s="44" t="s">
        <v>354</v>
      </c>
      <c r="R2155" s="45">
        <v>5.95</v>
      </c>
      <c r="S2155" s="45">
        <v>6.2</v>
      </c>
      <c r="T2155" s="45">
        <v>6.45</v>
      </c>
      <c r="U2155" s="45">
        <v>4.95</v>
      </c>
      <c r="V2155" s="45">
        <v>5.0999999999999996</v>
      </c>
      <c r="W2155" s="45">
        <v>5.4</v>
      </c>
      <c r="X2155" s="43">
        <v>1.61</v>
      </c>
      <c r="Y2155" s="43">
        <v>0.14000000000000001</v>
      </c>
      <c r="Z2155" s="43">
        <v>11.48</v>
      </c>
      <c r="AA2155" s="43">
        <v>1.64</v>
      </c>
      <c r="AB2155" s="43">
        <v>0.7</v>
      </c>
      <c r="AC2155" s="43">
        <v>0.19900000000000001</v>
      </c>
      <c r="AD2155" s="43">
        <v>19.02</v>
      </c>
      <c r="AE2155" s="43">
        <v>10.4</v>
      </c>
      <c r="AF2155" s="43">
        <v>0.23</v>
      </c>
      <c r="AG2155" s="43">
        <v>0.06</v>
      </c>
      <c r="AH2155" s="43">
        <v>8.4000000000000005E-2</v>
      </c>
      <c r="AI2155" s="43">
        <v>8</v>
      </c>
      <c r="AJ2155" s="45">
        <v>8.9</v>
      </c>
      <c r="AK2155" s="43"/>
      <c r="AL2155" s="43"/>
      <c r="AM2155" s="43"/>
      <c r="AN2155" s="43"/>
      <c r="AO2155" s="46">
        <v>57.93</v>
      </c>
    </row>
    <row r="2156" spans="1:41" x14ac:dyDescent="0.25">
      <c r="A2156" s="41">
        <v>152</v>
      </c>
      <c r="B2156" s="42" t="s">
        <v>4537</v>
      </c>
      <c r="C2156" s="41">
        <v>3</v>
      </c>
      <c r="D2156" s="41" t="s">
        <v>95</v>
      </c>
      <c r="E2156" s="41">
        <v>30</v>
      </c>
      <c r="F2156" s="49">
        <v>80</v>
      </c>
      <c r="G2156" s="41">
        <f t="shared" si="27"/>
        <v>50</v>
      </c>
      <c r="H2156" s="43">
        <v>0.14000000000000001</v>
      </c>
      <c r="I2156" s="43">
        <v>0.1</v>
      </c>
      <c r="J2156" s="43">
        <v>0.43</v>
      </c>
      <c r="K2156" s="43">
        <v>0.77</v>
      </c>
      <c r="L2156" s="43">
        <v>0.17</v>
      </c>
      <c r="M2156" s="43">
        <v>1.61</v>
      </c>
      <c r="N2156" s="43">
        <v>42.39</v>
      </c>
      <c r="O2156" s="43">
        <v>56</v>
      </c>
      <c r="P2156" s="43"/>
      <c r="Q2156" s="44" t="s">
        <v>169</v>
      </c>
      <c r="R2156" s="45">
        <v>5.6</v>
      </c>
      <c r="S2156" s="45">
        <v>5.9</v>
      </c>
      <c r="T2156" s="45">
        <v>6.4</v>
      </c>
      <c r="U2156" s="45">
        <v>4.6500000000000004</v>
      </c>
      <c r="V2156" s="45">
        <v>4.75</v>
      </c>
      <c r="W2156" s="45">
        <v>4.95</v>
      </c>
      <c r="X2156" s="43">
        <v>0.70399999999999996</v>
      </c>
      <c r="Y2156" s="43">
        <v>0.126</v>
      </c>
      <c r="Z2156" s="43">
        <v>5.57</v>
      </c>
      <c r="AA2156" s="43">
        <v>1.91</v>
      </c>
      <c r="AB2156" s="43">
        <v>1.5</v>
      </c>
      <c r="AC2156" s="43">
        <v>7.8E-2</v>
      </c>
      <c r="AD2156" s="43">
        <v>15</v>
      </c>
      <c r="AE2156" s="43">
        <v>5.55</v>
      </c>
      <c r="AF2156" s="43">
        <v>0.38</v>
      </c>
      <c r="AG2156" s="43">
        <v>9.5000000000000001E-2</v>
      </c>
      <c r="AH2156" s="43">
        <v>4.2999999999999997E-2</v>
      </c>
      <c r="AI2156" s="43">
        <v>8.6</v>
      </c>
      <c r="AJ2156" s="45">
        <v>1</v>
      </c>
      <c r="AK2156" s="43"/>
      <c r="AL2156" s="43"/>
      <c r="AM2156" s="43"/>
      <c r="AN2156" s="43"/>
      <c r="AO2156" s="46">
        <v>42.66</v>
      </c>
    </row>
    <row r="2157" spans="1:41" x14ac:dyDescent="0.25">
      <c r="A2157" s="3">
        <v>152</v>
      </c>
      <c r="B2157" s="11" t="s">
        <v>4537</v>
      </c>
      <c r="C2157" s="3">
        <v>4</v>
      </c>
      <c r="D2157" s="3" t="s">
        <v>118</v>
      </c>
      <c r="E2157" s="3">
        <v>80</v>
      </c>
      <c r="F2157" s="50">
        <v>105</v>
      </c>
      <c r="G2157" s="3">
        <f t="shared" si="27"/>
        <v>25</v>
      </c>
      <c r="H2157" s="15"/>
      <c r="I2157" s="15">
        <v>0.2</v>
      </c>
      <c r="J2157" s="15">
        <v>0.37</v>
      </c>
      <c r="K2157" s="15">
        <v>0.77</v>
      </c>
      <c r="L2157" s="15">
        <v>0.39</v>
      </c>
      <c r="M2157" s="15">
        <v>1.73</v>
      </c>
      <c r="N2157" s="15">
        <v>64.27</v>
      </c>
      <c r="O2157" s="15">
        <v>34</v>
      </c>
      <c r="P2157" s="15"/>
      <c r="Q2157" s="23" t="s">
        <v>354</v>
      </c>
      <c r="R2157" s="19">
        <v>5.75</v>
      </c>
      <c r="S2157" s="19">
        <v>6.2</v>
      </c>
      <c r="T2157" s="19">
        <v>6.45</v>
      </c>
      <c r="U2157" s="19">
        <v>4.6500000000000004</v>
      </c>
      <c r="V2157" s="19">
        <v>4.8</v>
      </c>
      <c r="W2157" s="19">
        <v>4.95</v>
      </c>
      <c r="X2157" s="15">
        <v>0.44</v>
      </c>
      <c r="Y2157" s="15">
        <v>0.105</v>
      </c>
      <c r="Z2157" s="15">
        <v>4.18</v>
      </c>
      <c r="AA2157" s="15">
        <v>1.81</v>
      </c>
      <c r="AB2157" s="15">
        <v>0.7</v>
      </c>
      <c r="AC2157" s="15">
        <v>8.5999999999999993E-2</v>
      </c>
      <c r="AD2157" s="15">
        <v>13.25</v>
      </c>
      <c r="AE2157" s="15">
        <v>5.0999999999999996</v>
      </c>
      <c r="AF2157" s="15">
        <v>0.39</v>
      </c>
      <c r="AG2157" s="15">
        <v>0.13500000000000001</v>
      </c>
      <c r="AH2157" s="15">
        <v>4.8000000000000001E-2</v>
      </c>
      <c r="AI2157" s="15">
        <v>7.2</v>
      </c>
      <c r="AJ2157" s="19">
        <v>1</v>
      </c>
      <c r="AK2157" s="15"/>
      <c r="AL2157" s="15"/>
      <c r="AM2157" s="15"/>
      <c r="AN2157" s="15"/>
      <c r="AO2157" s="27">
        <v>45.66</v>
      </c>
    </row>
    <row r="2158" spans="1:41" x14ac:dyDescent="0.25">
      <c r="A2158" s="3">
        <v>152</v>
      </c>
      <c r="B2158" s="11" t="s">
        <v>4537</v>
      </c>
      <c r="C2158" s="3">
        <v>5</v>
      </c>
      <c r="D2158" s="3" t="s">
        <v>138</v>
      </c>
      <c r="E2158" s="3">
        <v>105</v>
      </c>
      <c r="F2158" s="50">
        <v>0</v>
      </c>
      <c r="G2158" s="3">
        <f t="shared" si="27"/>
        <v>-105</v>
      </c>
      <c r="H2158" s="15">
        <v>0.11</v>
      </c>
      <c r="I2158" s="15">
        <v>0.33</v>
      </c>
      <c r="J2158" s="15">
        <v>0.99</v>
      </c>
      <c r="K2158" s="15">
        <v>7.1</v>
      </c>
      <c r="L2158" s="15">
        <v>6.99</v>
      </c>
      <c r="M2158" s="15">
        <v>15.52</v>
      </c>
      <c r="N2158" s="15">
        <v>44.48</v>
      </c>
      <c r="O2158" s="15">
        <v>40</v>
      </c>
      <c r="P2158" s="15"/>
      <c r="Q2158" s="23" t="s">
        <v>354</v>
      </c>
      <c r="R2158" s="19">
        <v>5.85</v>
      </c>
      <c r="S2158" s="19">
        <v>6.25</v>
      </c>
      <c r="T2158" s="19">
        <v>6.6</v>
      </c>
      <c r="U2158" s="19">
        <v>4.75</v>
      </c>
      <c r="V2158" s="19">
        <v>4.9000000000000004</v>
      </c>
      <c r="W2158" s="19">
        <v>5.05</v>
      </c>
      <c r="X2158" s="15">
        <v>0.42199999999999999</v>
      </c>
      <c r="Y2158" s="15">
        <v>9.6000000000000002E-2</v>
      </c>
      <c r="Z2158" s="15">
        <v>4.3600000000000003</v>
      </c>
      <c r="AA2158" s="15">
        <v>1.88</v>
      </c>
      <c r="AB2158" s="15">
        <v>0.7</v>
      </c>
      <c r="AC2158" s="15">
        <v>7.8E-2</v>
      </c>
      <c r="AD2158" s="15">
        <v>13.6</v>
      </c>
      <c r="AE2158" s="15">
        <v>5.25</v>
      </c>
      <c r="AF2158" s="15">
        <v>1.08</v>
      </c>
      <c r="AG2158" s="15">
        <v>0.121</v>
      </c>
      <c r="AH2158" s="15">
        <v>5.7000000000000002E-2</v>
      </c>
      <c r="AI2158" s="15">
        <v>6.6</v>
      </c>
      <c r="AJ2158" s="19">
        <v>0.6</v>
      </c>
      <c r="AK2158" s="15"/>
      <c r="AL2158" s="15"/>
      <c r="AM2158" s="15"/>
      <c r="AN2158" s="15"/>
      <c r="AO2158" s="27">
        <v>51.47</v>
      </c>
    </row>
    <row r="2159" spans="1:41" x14ac:dyDescent="0.25">
      <c r="A2159" s="3"/>
      <c r="B2159" s="11"/>
      <c r="C2159" s="3"/>
      <c r="D2159" s="3"/>
      <c r="E2159" s="3"/>
      <c r="F2159" s="50"/>
      <c r="G2159" s="3"/>
      <c r="H2159" s="15"/>
      <c r="I2159" s="15"/>
      <c r="J2159" s="15"/>
      <c r="K2159" s="15"/>
      <c r="L2159" s="15"/>
      <c r="M2159" s="15"/>
      <c r="N2159" s="15"/>
      <c r="O2159" s="15"/>
      <c r="P2159" s="15"/>
      <c r="Q2159" s="23"/>
      <c r="R2159" s="19"/>
      <c r="S2159" s="19"/>
      <c r="T2159" s="19"/>
      <c r="U2159" s="19"/>
      <c r="V2159" s="19"/>
      <c r="W2159" s="19"/>
      <c r="X2159" s="15"/>
      <c r="Y2159" s="15"/>
      <c r="Z2159" s="15"/>
      <c r="AA2159" s="15"/>
      <c r="AB2159" s="15"/>
      <c r="AC2159" s="15"/>
      <c r="AD2159" s="15"/>
      <c r="AE2159" s="15"/>
      <c r="AF2159" s="15"/>
      <c r="AG2159" s="15"/>
      <c r="AH2159" s="15"/>
      <c r="AI2159" s="15"/>
      <c r="AJ2159" s="19"/>
      <c r="AK2159" s="15"/>
      <c r="AL2159" s="15"/>
      <c r="AM2159" s="15"/>
      <c r="AN2159" s="15"/>
      <c r="AO2159" s="27"/>
    </row>
    <row r="2160" spans="1:41" x14ac:dyDescent="0.25">
      <c r="A2160" s="3"/>
      <c r="B2160" s="11"/>
      <c r="C2160" s="3"/>
      <c r="D2160" s="3"/>
      <c r="E2160" s="3"/>
      <c r="F2160" s="50"/>
      <c r="G2160" s="3"/>
      <c r="H2160" s="15"/>
      <c r="I2160" s="15"/>
      <c r="J2160" s="15"/>
      <c r="K2160" s="15"/>
      <c r="L2160" s="15"/>
      <c r="M2160" s="15"/>
      <c r="N2160" s="15"/>
      <c r="O2160" s="15"/>
      <c r="P2160" s="15"/>
      <c r="Q2160" s="23"/>
      <c r="R2160" s="19"/>
      <c r="S2160" s="19"/>
      <c r="T2160" s="19"/>
      <c r="U2160" s="19"/>
      <c r="V2160" s="19"/>
      <c r="W2160" s="19"/>
      <c r="X2160" s="15"/>
      <c r="Y2160" s="15"/>
      <c r="Z2160" s="15"/>
      <c r="AA2160" s="15"/>
      <c r="AB2160" s="15"/>
      <c r="AC2160" s="15"/>
      <c r="AD2160" s="15"/>
      <c r="AE2160" s="15"/>
      <c r="AF2160" s="15"/>
      <c r="AG2160" s="15"/>
      <c r="AH2160" s="15"/>
      <c r="AI2160" s="15"/>
      <c r="AJ2160" s="19"/>
      <c r="AK2160" s="15"/>
      <c r="AL2160" s="15"/>
      <c r="AM2160" s="15"/>
      <c r="AN2160" s="15"/>
      <c r="AO2160" s="27"/>
    </row>
    <row r="2161" spans="1:41" x14ac:dyDescent="0.25">
      <c r="A2161" s="35">
        <v>153</v>
      </c>
      <c r="B2161" s="36" t="s">
        <v>4537</v>
      </c>
      <c r="C2161" s="35">
        <v>1</v>
      </c>
      <c r="D2161" s="35" t="s">
        <v>6</v>
      </c>
      <c r="E2161" s="35">
        <v>0</v>
      </c>
      <c r="F2161" s="51">
        <v>15</v>
      </c>
      <c r="G2161" s="35">
        <f t="shared" si="27"/>
        <v>15</v>
      </c>
      <c r="H2161" s="37"/>
      <c r="I2161" s="37">
        <v>1.36</v>
      </c>
      <c r="J2161" s="37">
        <v>2.04</v>
      </c>
      <c r="K2161" s="37">
        <v>5.0999999999999996</v>
      </c>
      <c r="L2161" s="37">
        <v>3.06</v>
      </c>
      <c r="M2161" s="37">
        <v>11.56</v>
      </c>
      <c r="N2161" s="37">
        <v>50.44</v>
      </c>
      <c r="O2161" s="37">
        <v>38</v>
      </c>
      <c r="P2161" s="37"/>
      <c r="Q2161" s="38" t="s">
        <v>354</v>
      </c>
      <c r="R2161" s="39">
        <v>5.8</v>
      </c>
      <c r="S2161" s="39">
        <v>6.1</v>
      </c>
      <c r="T2161" s="39">
        <v>6.45</v>
      </c>
      <c r="U2161" s="39">
        <v>4.95</v>
      </c>
      <c r="V2161" s="39">
        <v>5.0999999999999996</v>
      </c>
      <c r="W2161" s="39">
        <v>5.4</v>
      </c>
      <c r="X2161" s="37">
        <v>1.83</v>
      </c>
      <c r="Y2161" s="37">
        <v>0.14399999999999999</v>
      </c>
      <c r="Z2161" s="37">
        <v>12.67</v>
      </c>
      <c r="AA2161" s="37">
        <v>1.64</v>
      </c>
      <c r="AB2161" s="37">
        <v>0.7</v>
      </c>
      <c r="AC2161" s="37">
        <v>0.20399999999999999</v>
      </c>
      <c r="AD2161" s="37">
        <v>22.05</v>
      </c>
      <c r="AE2161" s="37">
        <v>10.8</v>
      </c>
      <c r="AF2161" s="37">
        <v>0.22</v>
      </c>
      <c r="AG2161" s="37">
        <v>7.8E-2</v>
      </c>
      <c r="AH2161" s="37">
        <v>0.22500000000000001</v>
      </c>
      <c r="AI2161" s="37">
        <v>8.1999999999999993</v>
      </c>
      <c r="AJ2161" s="39">
        <v>6.6</v>
      </c>
      <c r="AK2161" s="37"/>
      <c r="AL2161" s="37"/>
      <c r="AM2161" s="37"/>
      <c r="AN2161" s="37"/>
      <c r="AO2161" s="40">
        <v>62.81</v>
      </c>
    </row>
    <row r="2162" spans="1:41" x14ac:dyDescent="0.25">
      <c r="A2162" s="41">
        <v>153</v>
      </c>
      <c r="B2162" s="42" t="s">
        <v>4537</v>
      </c>
      <c r="C2162" s="41">
        <v>2</v>
      </c>
      <c r="D2162" s="41" t="s">
        <v>290</v>
      </c>
      <c r="E2162" s="41">
        <v>15</v>
      </c>
      <c r="F2162" s="49">
        <v>43</v>
      </c>
      <c r="G2162" s="41">
        <f t="shared" si="27"/>
        <v>28</v>
      </c>
      <c r="H2162" s="43">
        <v>0.52</v>
      </c>
      <c r="I2162" s="43">
        <v>0.86</v>
      </c>
      <c r="J2162" s="43">
        <v>0.86</v>
      </c>
      <c r="K2162" s="43">
        <v>5.81</v>
      </c>
      <c r="L2162" s="43">
        <v>3.53</v>
      </c>
      <c r="M2162" s="43">
        <v>11.58</v>
      </c>
      <c r="N2162" s="43">
        <v>48.42</v>
      </c>
      <c r="O2162" s="43">
        <v>40</v>
      </c>
      <c r="P2162" s="43"/>
      <c r="Q2162" s="44" t="s">
        <v>354</v>
      </c>
      <c r="R2162" s="45">
        <v>7.65</v>
      </c>
      <c r="S2162" s="45">
        <v>8.4</v>
      </c>
      <c r="T2162" s="45">
        <v>8.6</v>
      </c>
      <c r="U2162" s="45">
        <v>6.6</v>
      </c>
      <c r="V2162" s="45">
        <v>6.7</v>
      </c>
      <c r="W2162" s="45">
        <v>7</v>
      </c>
      <c r="X2162" s="43">
        <v>0.46600000000000003</v>
      </c>
      <c r="Y2162" s="43">
        <v>8.2000000000000003E-2</v>
      </c>
      <c r="Z2162" s="43">
        <v>5.63</v>
      </c>
      <c r="AA2162" s="43">
        <v>1.84</v>
      </c>
      <c r="AB2162" s="43">
        <v>1.7</v>
      </c>
      <c r="AC2162" s="43">
        <v>0.97099999999999997</v>
      </c>
      <c r="AD2162" s="43">
        <v>14</v>
      </c>
      <c r="AE2162" s="43">
        <v>7.25</v>
      </c>
      <c r="AF2162" s="43">
        <v>1</v>
      </c>
      <c r="AG2162" s="43">
        <v>2.165</v>
      </c>
      <c r="AH2162" s="43">
        <v>6.3E-2</v>
      </c>
      <c r="AI2162" s="43">
        <v>3.2</v>
      </c>
      <c r="AJ2162" s="45">
        <v>5.3</v>
      </c>
      <c r="AK2162" s="43"/>
      <c r="AL2162" s="43"/>
      <c r="AM2162" s="43"/>
      <c r="AN2162" s="43"/>
      <c r="AO2162" s="46">
        <v>77.14</v>
      </c>
    </row>
    <row r="2163" spans="1:41" x14ac:dyDescent="0.25">
      <c r="A2163" s="3">
        <v>153</v>
      </c>
      <c r="B2163" s="11" t="s">
        <v>4537</v>
      </c>
      <c r="C2163" s="3">
        <v>3</v>
      </c>
      <c r="D2163" s="3" t="s">
        <v>302</v>
      </c>
      <c r="E2163" s="3">
        <v>43</v>
      </c>
      <c r="F2163" s="50">
        <v>80</v>
      </c>
      <c r="G2163" s="3">
        <f t="shared" si="27"/>
        <v>37</v>
      </c>
      <c r="H2163" s="15">
        <v>0.34</v>
      </c>
      <c r="I2163" s="15">
        <v>0.94</v>
      </c>
      <c r="J2163" s="15">
        <v>1.27</v>
      </c>
      <c r="K2163" s="15">
        <v>9.98</v>
      </c>
      <c r="L2163" s="15">
        <v>5.03</v>
      </c>
      <c r="M2163" s="15">
        <v>17.559999999999999</v>
      </c>
      <c r="N2163" s="15">
        <v>52.44</v>
      </c>
      <c r="O2163" s="15">
        <v>30</v>
      </c>
      <c r="P2163" s="15"/>
      <c r="Q2163" s="23" t="s">
        <v>354</v>
      </c>
      <c r="R2163" s="19">
        <v>8.1999999999999993</v>
      </c>
      <c r="S2163" s="19">
        <v>8.5500000000000007</v>
      </c>
      <c r="T2163" s="19">
        <v>9.1999999999999993</v>
      </c>
      <c r="U2163" s="19">
        <v>7</v>
      </c>
      <c r="V2163" s="19">
        <v>7.2</v>
      </c>
      <c r="W2163" s="19">
        <v>7.4</v>
      </c>
      <c r="X2163" s="15">
        <v>0.28100000000000003</v>
      </c>
      <c r="Y2163" s="15">
        <v>8.2000000000000003E-2</v>
      </c>
      <c r="Z2163" s="15">
        <v>3.4</v>
      </c>
      <c r="AA2163" s="15">
        <v>1.86</v>
      </c>
      <c r="AB2163" s="15">
        <v>1.5</v>
      </c>
      <c r="AC2163" s="15">
        <v>1.34</v>
      </c>
      <c r="AD2163" s="15">
        <v>14.2</v>
      </c>
      <c r="AE2163" s="15">
        <v>5.7</v>
      </c>
      <c r="AF2163" s="15">
        <v>0.23</v>
      </c>
      <c r="AG2163" s="15">
        <v>3.105</v>
      </c>
      <c r="AH2163" s="15">
        <v>0.05</v>
      </c>
      <c r="AI2163" s="15">
        <v>2</v>
      </c>
      <c r="AJ2163" s="19">
        <v>11.5</v>
      </c>
      <c r="AK2163" s="15"/>
      <c r="AL2163" s="15"/>
      <c r="AM2163" s="15"/>
      <c r="AN2163" s="15"/>
      <c r="AO2163" s="27">
        <v>85.91</v>
      </c>
    </row>
    <row r="2164" spans="1:41" x14ac:dyDescent="0.25">
      <c r="A2164" s="3">
        <v>153</v>
      </c>
      <c r="B2164" s="11" t="s">
        <v>4537</v>
      </c>
      <c r="C2164" s="3">
        <v>4</v>
      </c>
      <c r="D2164" s="3" t="s">
        <v>477</v>
      </c>
      <c r="E2164" s="3">
        <v>80</v>
      </c>
      <c r="F2164" s="50">
        <v>135</v>
      </c>
      <c r="G2164" s="3">
        <f t="shared" si="27"/>
        <v>55</v>
      </c>
      <c r="H2164" s="15">
        <v>0.06</v>
      </c>
      <c r="I2164" s="15">
        <v>0.64</v>
      </c>
      <c r="J2164" s="15">
        <v>1.1499999999999999</v>
      </c>
      <c r="K2164" s="15">
        <v>2.68</v>
      </c>
      <c r="L2164" s="15">
        <v>3.06</v>
      </c>
      <c r="M2164" s="15">
        <v>7.59</v>
      </c>
      <c r="N2164" s="15">
        <v>56.41</v>
      </c>
      <c r="O2164" s="15">
        <v>36</v>
      </c>
      <c r="P2164" s="15"/>
      <c r="Q2164" s="23" t="s">
        <v>354</v>
      </c>
      <c r="R2164" s="19">
        <v>8.0500000000000007</v>
      </c>
      <c r="S2164" s="19">
        <v>8.5500000000000007</v>
      </c>
      <c r="T2164" s="19">
        <v>9.15</v>
      </c>
      <c r="U2164" s="19">
        <v>6.9</v>
      </c>
      <c r="V2164" s="19">
        <v>6.95</v>
      </c>
      <c r="W2164" s="19">
        <v>7.05</v>
      </c>
      <c r="X2164" s="15">
        <v>0.22800000000000001</v>
      </c>
      <c r="Y2164" s="15">
        <v>8.1000000000000003E-2</v>
      </c>
      <c r="Z2164" s="15">
        <v>2.81</v>
      </c>
      <c r="AA2164" s="15">
        <v>1.85</v>
      </c>
      <c r="AB2164" s="15">
        <v>1.5</v>
      </c>
      <c r="AC2164" s="15">
        <v>0.77600000000000002</v>
      </c>
      <c r="AD2164" s="15">
        <v>10.45</v>
      </c>
      <c r="AE2164" s="15">
        <v>4.6500000000000004</v>
      </c>
      <c r="AF2164" s="15">
        <v>0.39</v>
      </c>
      <c r="AG2164" s="15">
        <v>2.855</v>
      </c>
      <c r="AH2164" s="15">
        <v>3.6999999999999998E-2</v>
      </c>
      <c r="AI2164" s="15">
        <v>2</v>
      </c>
      <c r="AJ2164" s="19">
        <v>12.5</v>
      </c>
      <c r="AK2164" s="15"/>
      <c r="AL2164" s="15"/>
      <c r="AM2164" s="15"/>
      <c r="AN2164" s="15"/>
      <c r="AO2164" s="27">
        <v>80.86</v>
      </c>
    </row>
    <row r="2165" spans="1:41" x14ac:dyDescent="0.25">
      <c r="A2165" s="3">
        <v>153</v>
      </c>
      <c r="B2165" s="11" t="s">
        <v>4537</v>
      </c>
      <c r="C2165" s="3">
        <v>5</v>
      </c>
      <c r="D2165" s="3" t="s">
        <v>484</v>
      </c>
      <c r="E2165" s="3">
        <v>135</v>
      </c>
      <c r="F2165" s="50">
        <v>155</v>
      </c>
      <c r="G2165" s="3">
        <f t="shared" si="27"/>
        <v>20</v>
      </c>
      <c r="H2165" s="15"/>
      <c r="I2165" s="15">
        <v>0.06</v>
      </c>
      <c r="J2165" s="15">
        <v>0.51</v>
      </c>
      <c r="K2165" s="15">
        <v>1.85</v>
      </c>
      <c r="L2165" s="15">
        <v>1.17</v>
      </c>
      <c r="M2165" s="15">
        <v>3.59</v>
      </c>
      <c r="N2165" s="15">
        <v>62.41</v>
      </c>
      <c r="O2165" s="15">
        <v>34</v>
      </c>
      <c r="P2165" s="15"/>
      <c r="Q2165" s="23" t="s">
        <v>354</v>
      </c>
      <c r="R2165" s="19">
        <v>7.95</v>
      </c>
      <c r="S2165" s="19">
        <v>8.5</v>
      </c>
      <c r="T2165" s="19">
        <v>9.1</v>
      </c>
      <c r="U2165" s="19">
        <v>6.75</v>
      </c>
      <c r="V2165" s="19">
        <v>6.95</v>
      </c>
      <c r="W2165" s="19">
        <v>7.1</v>
      </c>
      <c r="X2165" s="15">
        <v>0.29899999999999999</v>
      </c>
      <c r="Y2165" s="15">
        <v>8.8999999999999996E-2</v>
      </c>
      <c r="Z2165" s="15">
        <v>3.33</v>
      </c>
      <c r="AA2165" s="15">
        <v>1.87</v>
      </c>
      <c r="AB2165" s="15">
        <v>1.5</v>
      </c>
      <c r="AC2165" s="15">
        <v>0.70399999999999996</v>
      </c>
      <c r="AD2165" s="15">
        <v>11</v>
      </c>
      <c r="AE2165" s="15">
        <v>4.45</v>
      </c>
      <c r="AF2165" s="15">
        <v>1</v>
      </c>
      <c r="AG2165" s="15">
        <v>2.58</v>
      </c>
      <c r="AH2165" s="15">
        <v>4.4999999999999998E-2</v>
      </c>
      <c r="AI2165" s="15">
        <v>2.6</v>
      </c>
      <c r="AJ2165" s="19">
        <v>11.2</v>
      </c>
      <c r="AK2165" s="15"/>
      <c r="AL2165" s="15"/>
      <c r="AM2165" s="15"/>
      <c r="AN2165" s="15"/>
      <c r="AO2165" s="27">
        <v>76.36</v>
      </c>
    </row>
    <row r="2166" spans="1:41" x14ac:dyDescent="0.25">
      <c r="A2166" s="3">
        <v>153</v>
      </c>
      <c r="B2166" s="11" t="s">
        <v>4537</v>
      </c>
      <c r="C2166" s="3">
        <v>6</v>
      </c>
      <c r="D2166" s="3" t="s">
        <v>484</v>
      </c>
      <c r="E2166" s="3">
        <v>155</v>
      </c>
      <c r="F2166" s="50">
        <v>0</v>
      </c>
      <c r="G2166" s="3">
        <f t="shared" si="27"/>
        <v>-155</v>
      </c>
      <c r="H2166" s="15"/>
      <c r="I2166" s="15">
        <v>0.1</v>
      </c>
      <c r="J2166" s="15">
        <v>0.12</v>
      </c>
      <c r="K2166" s="15">
        <v>0.71</v>
      </c>
      <c r="L2166" s="15">
        <v>0.65</v>
      </c>
      <c r="M2166" s="15">
        <v>1.58</v>
      </c>
      <c r="N2166" s="15">
        <v>50.42</v>
      </c>
      <c r="O2166" s="15">
        <v>48</v>
      </c>
      <c r="P2166" s="15"/>
      <c r="Q2166" s="23" t="s">
        <v>169</v>
      </c>
      <c r="R2166" s="19">
        <v>8.15</v>
      </c>
      <c r="S2166" s="19">
        <v>8.5</v>
      </c>
      <c r="T2166" s="19">
        <v>9.1</v>
      </c>
      <c r="U2166" s="19">
        <v>6.9</v>
      </c>
      <c r="V2166" s="19">
        <v>7</v>
      </c>
      <c r="W2166" s="19">
        <v>7.15</v>
      </c>
      <c r="X2166" s="15">
        <v>0.36</v>
      </c>
      <c r="Y2166" s="15">
        <v>9.5000000000000001E-2</v>
      </c>
      <c r="Z2166" s="15">
        <v>3.78</v>
      </c>
      <c r="AA2166" s="15">
        <v>1.84</v>
      </c>
      <c r="AB2166" s="15">
        <v>1.1000000000000001</v>
      </c>
      <c r="AC2166" s="15">
        <v>0.64600000000000002</v>
      </c>
      <c r="AD2166" s="15">
        <v>13.5</v>
      </c>
      <c r="AE2166" s="15">
        <v>6.3</v>
      </c>
      <c r="AF2166" s="15">
        <v>1</v>
      </c>
      <c r="AG2166" s="15">
        <v>2.5590000000000002</v>
      </c>
      <c r="AH2166" s="15">
        <v>4.9000000000000002E-2</v>
      </c>
      <c r="AI2166" s="15">
        <v>2.6</v>
      </c>
      <c r="AJ2166" s="19">
        <v>11.9</v>
      </c>
      <c r="AK2166" s="15"/>
      <c r="AL2166" s="15"/>
      <c r="AM2166" s="15"/>
      <c r="AN2166" s="15"/>
      <c r="AO2166" s="27">
        <v>80.739999999999995</v>
      </c>
    </row>
    <row r="2167" spans="1:41" x14ac:dyDescent="0.25">
      <c r="A2167" s="3"/>
      <c r="B2167" s="11"/>
      <c r="C2167" s="3"/>
      <c r="D2167" s="3"/>
      <c r="E2167" s="3"/>
      <c r="F2167" s="50"/>
      <c r="G2167" s="3"/>
      <c r="H2167" s="15"/>
      <c r="I2167" s="15"/>
      <c r="J2167" s="15"/>
      <c r="K2167" s="15"/>
      <c r="L2167" s="15"/>
      <c r="M2167" s="15"/>
      <c r="N2167" s="15"/>
      <c r="O2167" s="15"/>
      <c r="P2167" s="15"/>
      <c r="Q2167" s="23"/>
      <c r="R2167" s="19"/>
      <c r="S2167" s="19"/>
      <c r="T2167" s="19"/>
      <c r="U2167" s="19"/>
      <c r="V2167" s="19"/>
      <c r="W2167" s="19"/>
      <c r="X2167" s="15"/>
      <c r="Y2167" s="15"/>
      <c r="Z2167" s="15"/>
      <c r="AA2167" s="15"/>
      <c r="AB2167" s="15"/>
      <c r="AC2167" s="15"/>
      <c r="AD2167" s="15"/>
      <c r="AE2167" s="15"/>
      <c r="AF2167" s="15"/>
      <c r="AG2167" s="15"/>
      <c r="AH2167" s="15"/>
      <c r="AI2167" s="15"/>
      <c r="AJ2167" s="19"/>
      <c r="AK2167" s="15"/>
      <c r="AL2167" s="15"/>
      <c r="AM2167" s="15"/>
      <c r="AN2167" s="15"/>
      <c r="AO2167" s="27"/>
    </row>
    <row r="2168" spans="1:41" x14ac:dyDescent="0.25">
      <c r="A2168" s="3"/>
      <c r="B2168" s="11"/>
      <c r="C2168" s="3"/>
      <c r="D2168" s="3"/>
      <c r="E2168" s="3"/>
      <c r="F2168" s="50"/>
      <c r="G2168" s="3"/>
      <c r="H2168" s="15"/>
      <c r="I2168" s="15"/>
      <c r="J2168" s="15"/>
      <c r="K2168" s="15"/>
      <c r="L2168" s="15"/>
      <c r="M2168" s="15"/>
      <c r="N2168" s="15"/>
      <c r="O2168" s="15"/>
      <c r="P2168" s="15"/>
      <c r="Q2168" s="23"/>
      <c r="R2168" s="19"/>
      <c r="S2168" s="19"/>
      <c r="T2168" s="19"/>
      <c r="U2168" s="19"/>
      <c r="V2168" s="19"/>
      <c r="W2168" s="19"/>
      <c r="X2168" s="15"/>
      <c r="Y2168" s="15"/>
      <c r="Z2168" s="15"/>
      <c r="AA2168" s="15"/>
      <c r="AB2168" s="15"/>
      <c r="AC2168" s="15"/>
      <c r="AD2168" s="15"/>
      <c r="AE2168" s="15"/>
      <c r="AF2168" s="15"/>
      <c r="AG2168" s="15"/>
      <c r="AH2168" s="15"/>
      <c r="AI2168" s="15"/>
      <c r="AJ2168" s="19"/>
      <c r="AK2168" s="15"/>
      <c r="AL2168" s="15"/>
      <c r="AM2168" s="15"/>
      <c r="AN2168" s="15"/>
      <c r="AO2168" s="27"/>
    </row>
    <row r="2169" spans="1:41" x14ac:dyDescent="0.25">
      <c r="A2169" s="35">
        <v>57</v>
      </c>
      <c r="B2169" s="36" t="s">
        <v>4537</v>
      </c>
      <c r="C2169" s="35">
        <v>1</v>
      </c>
      <c r="D2169" s="35" t="s">
        <v>6</v>
      </c>
      <c r="E2169" s="35">
        <v>0</v>
      </c>
      <c r="F2169" s="51">
        <v>11</v>
      </c>
      <c r="G2169" s="35">
        <f t="shared" si="27"/>
        <v>11</v>
      </c>
      <c r="H2169" s="37">
        <v>1.92</v>
      </c>
      <c r="I2169" s="37">
        <v>8.14</v>
      </c>
      <c r="J2169" s="37">
        <v>8.7899999999999991</v>
      </c>
      <c r="K2169" s="37">
        <v>11.81</v>
      </c>
      <c r="L2169" s="37">
        <v>9.2200000000000006</v>
      </c>
      <c r="M2169" s="37">
        <v>39.880000000000003</v>
      </c>
      <c r="N2169" s="37">
        <v>45.49</v>
      </c>
      <c r="O2169" s="37">
        <v>14.63</v>
      </c>
      <c r="P2169" s="37">
        <v>1.1100000000000001</v>
      </c>
      <c r="Q2169" s="38" t="s">
        <v>225</v>
      </c>
      <c r="R2169" s="39">
        <v>5.2</v>
      </c>
      <c r="S2169" s="39">
        <v>4.8</v>
      </c>
      <c r="T2169" s="39">
        <v>5.5</v>
      </c>
      <c r="U2169" s="39">
        <v>4</v>
      </c>
      <c r="V2169" s="39">
        <v>4.0999999999999996</v>
      </c>
      <c r="W2169" s="39">
        <v>4.4000000000000004</v>
      </c>
      <c r="X2169" s="37">
        <v>0.67</v>
      </c>
      <c r="Y2169" s="37">
        <v>7.8E-2</v>
      </c>
      <c r="Z2169" s="37">
        <v>8.59</v>
      </c>
      <c r="AA2169" s="37">
        <v>1.66</v>
      </c>
      <c r="AB2169" s="37"/>
      <c r="AC2169" s="37">
        <v>0.18</v>
      </c>
      <c r="AD2169" s="37">
        <v>10.1</v>
      </c>
      <c r="AE2169" s="37">
        <v>2.2000000000000002</v>
      </c>
      <c r="AF2169" s="37">
        <v>0.48</v>
      </c>
      <c r="AG2169" s="37">
        <v>0.04</v>
      </c>
      <c r="AH2169" s="37">
        <v>0.06</v>
      </c>
      <c r="AI2169" s="37">
        <v>8.1</v>
      </c>
      <c r="AJ2169" s="39">
        <v>20</v>
      </c>
      <c r="AK2169" s="37">
        <v>41.04</v>
      </c>
      <c r="AL2169" s="37">
        <v>8.26</v>
      </c>
      <c r="AM2169" s="37">
        <v>32.840000000000003</v>
      </c>
      <c r="AN2169" s="37">
        <v>1.83</v>
      </c>
      <c r="AO2169" s="40">
        <v>12.9</v>
      </c>
    </row>
    <row r="2170" spans="1:41" x14ac:dyDescent="0.25">
      <c r="A2170" s="35">
        <v>57</v>
      </c>
      <c r="B2170" s="36" t="s">
        <v>4537</v>
      </c>
      <c r="C2170" s="35">
        <v>2</v>
      </c>
      <c r="D2170" s="35" t="s">
        <v>339</v>
      </c>
      <c r="E2170" s="35">
        <v>11</v>
      </c>
      <c r="F2170" s="51">
        <v>22</v>
      </c>
      <c r="G2170" s="35">
        <f t="shared" si="27"/>
        <v>11</v>
      </c>
      <c r="H2170" s="37">
        <v>2.0499999999999998</v>
      </c>
      <c r="I2170" s="37">
        <v>6.21</v>
      </c>
      <c r="J2170" s="37">
        <v>6.3</v>
      </c>
      <c r="K2170" s="37">
        <v>8.9499999999999993</v>
      </c>
      <c r="L2170" s="37">
        <v>7.18</v>
      </c>
      <c r="M2170" s="37">
        <v>30.69</v>
      </c>
      <c r="N2170" s="37">
        <v>43.49</v>
      </c>
      <c r="O2170" s="37">
        <v>25.82</v>
      </c>
      <c r="P2170" s="37">
        <v>0.28999999999999998</v>
      </c>
      <c r="Q2170" s="38" t="s">
        <v>225</v>
      </c>
      <c r="R2170" s="39">
        <v>4.9000000000000004</v>
      </c>
      <c r="S2170" s="39">
        <v>4.8</v>
      </c>
      <c r="T2170" s="39">
        <v>5</v>
      </c>
      <c r="U2170" s="39">
        <v>3.6</v>
      </c>
      <c r="V2170" s="39">
        <v>3.9</v>
      </c>
      <c r="W2170" s="39">
        <v>4.0999999999999996</v>
      </c>
      <c r="X2170" s="37">
        <v>0.56000000000000005</v>
      </c>
      <c r="Y2170" s="37">
        <v>7.1999999999999995E-2</v>
      </c>
      <c r="Z2170" s="37">
        <v>7.78</v>
      </c>
      <c r="AA2170" s="37">
        <v>1.64</v>
      </c>
      <c r="AB2170" s="37"/>
      <c r="AC2170" s="37">
        <v>1.17</v>
      </c>
      <c r="AD2170" s="37">
        <v>10.8</v>
      </c>
      <c r="AE2170" s="37">
        <v>2.87</v>
      </c>
      <c r="AF2170" s="37">
        <v>0.42</v>
      </c>
      <c r="AG2170" s="37">
        <v>0.04</v>
      </c>
      <c r="AH2170" s="37">
        <v>0.04</v>
      </c>
      <c r="AI2170" s="37">
        <v>7.9</v>
      </c>
      <c r="AJ2170" s="39">
        <v>13</v>
      </c>
      <c r="AK2170" s="37">
        <v>39.340000000000003</v>
      </c>
      <c r="AL2170" s="37">
        <v>7.9</v>
      </c>
      <c r="AM2170" s="37">
        <v>34.15</v>
      </c>
      <c r="AN2170" s="37">
        <v>1.71</v>
      </c>
      <c r="AO2170" s="40">
        <v>14.66</v>
      </c>
    </row>
    <row r="2171" spans="1:41" x14ac:dyDescent="0.25">
      <c r="A2171" s="41">
        <v>57</v>
      </c>
      <c r="B2171" s="42" t="s">
        <v>4537</v>
      </c>
      <c r="C2171" s="41">
        <v>3</v>
      </c>
      <c r="D2171" s="41" t="s">
        <v>95</v>
      </c>
      <c r="E2171" s="41">
        <v>22</v>
      </c>
      <c r="F2171" s="49">
        <v>30</v>
      </c>
      <c r="G2171" s="41">
        <f t="shared" si="27"/>
        <v>8</v>
      </c>
      <c r="H2171" s="43">
        <v>2.74</v>
      </c>
      <c r="I2171" s="43">
        <v>5.28</v>
      </c>
      <c r="J2171" s="43">
        <v>4.66</v>
      </c>
      <c r="K2171" s="43">
        <v>6.31</v>
      </c>
      <c r="L2171" s="43">
        <v>5.45</v>
      </c>
      <c r="M2171" s="43">
        <v>24.44</v>
      </c>
      <c r="N2171" s="43">
        <v>35.74</v>
      </c>
      <c r="O2171" s="43">
        <v>39.82</v>
      </c>
      <c r="P2171" s="43">
        <v>1.06</v>
      </c>
      <c r="Q2171" s="44" t="s">
        <v>1064</v>
      </c>
      <c r="R2171" s="45">
        <v>4.5999999999999996</v>
      </c>
      <c r="S2171" s="45">
        <v>4.5999999999999996</v>
      </c>
      <c r="T2171" s="45">
        <v>5</v>
      </c>
      <c r="U2171" s="45">
        <v>3.7</v>
      </c>
      <c r="V2171" s="45">
        <v>3.8</v>
      </c>
      <c r="W2171" s="45">
        <v>4</v>
      </c>
      <c r="X2171" s="43">
        <v>0.51</v>
      </c>
      <c r="Y2171" s="43">
        <v>9.1999999999999998E-2</v>
      </c>
      <c r="Z2171" s="43">
        <v>5.54</v>
      </c>
      <c r="AA2171" s="43">
        <v>1.68</v>
      </c>
      <c r="AB2171" s="43"/>
      <c r="AC2171" s="43">
        <v>0.25</v>
      </c>
      <c r="AD2171" s="43">
        <v>10.5</v>
      </c>
      <c r="AE2171" s="43">
        <v>1.87</v>
      </c>
      <c r="AF2171" s="43">
        <v>0.38</v>
      </c>
      <c r="AG2171" s="43">
        <v>0.04</v>
      </c>
      <c r="AH2171" s="43">
        <v>0.04</v>
      </c>
      <c r="AI2171" s="43">
        <v>7.75</v>
      </c>
      <c r="AJ2171" s="45">
        <v>13</v>
      </c>
      <c r="AK2171" s="43">
        <v>38.82</v>
      </c>
      <c r="AL2171" s="43">
        <v>7.9</v>
      </c>
      <c r="AM2171" s="43">
        <v>34.6</v>
      </c>
      <c r="AN2171" s="43">
        <v>1.66</v>
      </c>
      <c r="AO2171" s="46">
        <v>15.04</v>
      </c>
    </row>
    <row r="2172" spans="1:41" x14ac:dyDescent="0.25">
      <c r="A2172" s="41">
        <v>57</v>
      </c>
      <c r="B2172" s="42" t="s">
        <v>4537</v>
      </c>
      <c r="C2172" s="41">
        <v>4</v>
      </c>
      <c r="D2172" s="41" t="s">
        <v>2542</v>
      </c>
      <c r="E2172" s="41">
        <v>30</v>
      </c>
      <c r="F2172" s="49">
        <v>68</v>
      </c>
      <c r="G2172" s="41">
        <f t="shared" si="27"/>
        <v>38</v>
      </c>
      <c r="H2172" s="43">
        <v>2.97</v>
      </c>
      <c r="I2172" s="43">
        <v>4.2</v>
      </c>
      <c r="J2172" s="43">
        <v>7.54</v>
      </c>
      <c r="K2172" s="43">
        <v>6.26</v>
      </c>
      <c r="L2172" s="43">
        <v>6.3</v>
      </c>
      <c r="M2172" s="43">
        <v>27.27</v>
      </c>
      <c r="N2172" s="43">
        <v>35.53</v>
      </c>
      <c r="O2172" s="43">
        <v>39.200000000000003</v>
      </c>
      <c r="P2172" s="43">
        <v>1.62</v>
      </c>
      <c r="Q2172" s="44"/>
      <c r="R2172" s="45">
        <v>4.7</v>
      </c>
      <c r="S2172" s="45">
        <v>4.8</v>
      </c>
      <c r="T2172" s="45">
        <v>5.2</v>
      </c>
      <c r="U2172" s="45">
        <v>3.7</v>
      </c>
      <c r="V2172" s="45">
        <v>4</v>
      </c>
      <c r="W2172" s="45">
        <v>4.2</v>
      </c>
      <c r="X2172" s="43">
        <v>0.27</v>
      </c>
      <c r="Y2172" s="43">
        <v>7.2999999999999995E-2</v>
      </c>
      <c r="Z2172" s="43">
        <v>3.7</v>
      </c>
      <c r="AA2172" s="43">
        <v>1.69</v>
      </c>
      <c r="AB2172" s="43"/>
      <c r="AC2172" s="43">
        <v>0.11</v>
      </c>
      <c r="AD2172" s="43">
        <v>10.1</v>
      </c>
      <c r="AE2172" s="43">
        <v>1.87</v>
      </c>
      <c r="AF2172" s="43">
        <v>0.35</v>
      </c>
      <c r="AG2172" s="43">
        <v>0.04</v>
      </c>
      <c r="AH2172" s="43">
        <v>0.04</v>
      </c>
      <c r="AI2172" s="43">
        <v>7.7</v>
      </c>
      <c r="AJ2172" s="45">
        <v>7</v>
      </c>
      <c r="AK2172" s="43">
        <v>38.96</v>
      </c>
      <c r="AL2172" s="43">
        <v>7.9</v>
      </c>
      <c r="AM2172" s="43">
        <v>34.299999999999997</v>
      </c>
      <c r="AN2172" s="43">
        <v>1.68</v>
      </c>
      <c r="AO2172" s="46">
        <v>14.46</v>
      </c>
    </row>
    <row r="2173" spans="1:41" x14ac:dyDescent="0.25">
      <c r="A2173" s="3">
        <v>57</v>
      </c>
      <c r="B2173" s="11" t="s">
        <v>4537</v>
      </c>
      <c r="C2173" s="3">
        <v>5</v>
      </c>
      <c r="D2173" s="3" t="s">
        <v>118</v>
      </c>
      <c r="E2173" s="3">
        <v>68</v>
      </c>
      <c r="F2173" s="50">
        <v>100</v>
      </c>
      <c r="G2173" s="3">
        <f t="shared" si="27"/>
        <v>32</v>
      </c>
      <c r="H2173" s="15">
        <v>11.51</v>
      </c>
      <c r="I2173" s="15">
        <v>13.27</v>
      </c>
      <c r="J2173" s="15">
        <v>6.19</v>
      </c>
      <c r="K2173" s="15">
        <v>5.67</v>
      </c>
      <c r="L2173" s="15">
        <v>4.07</v>
      </c>
      <c r="M2173" s="15">
        <v>40.71</v>
      </c>
      <c r="N2173" s="15">
        <v>29.34</v>
      </c>
      <c r="O2173" s="15">
        <v>29.95</v>
      </c>
      <c r="P2173" s="15">
        <v>6</v>
      </c>
      <c r="Q2173" s="23" t="s">
        <v>1064</v>
      </c>
      <c r="R2173" s="19">
        <v>5.2</v>
      </c>
      <c r="S2173" s="19">
        <v>5.3</v>
      </c>
      <c r="T2173" s="19">
        <v>5.5</v>
      </c>
      <c r="U2173" s="19">
        <v>3.9</v>
      </c>
      <c r="V2173" s="19">
        <v>4.0999999999999996</v>
      </c>
      <c r="W2173" s="19">
        <v>4.4000000000000004</v>
      </c>
      <c r="X2173" s="15">
        <v>0.16</v>
      </c>
      <c r="Y2173" s="15">
        <v>7.6999999999999999E-2</v>
      </c>
      <c r="Z2173" s="15">
        <v>2.08</v>
      </c>
      <c r="AA2173" s="15">
        <v>1.72</v>
      </c>
      <c r="AB2173" s="15"/>
      <c r="AC2173" s="15">
        <v>0.06</v>
      </c>
      <c r="AD2173" s="15">
        <v>9.6999999999999993</v>
      </c>
      <c r="AE2173" s="15">
        <v>2.31</v>
      </c>
      <c r="AF2173" s="15">
        <v>0.3</v>
      </c>
      <c r="AG2173" s="15">
        <v>0.06</v>
      </c>
      <c r="AH2173" s="15">
        <v>0.05</v>
      </c>
      <c r="AI2173" s="15">
        <v>6.65</v>
      </c>
      <c r="AJ2173" s="19">
        <v>24</v>
      </c>
      <c r="AK2173" s="15">
        <v>39.06</v>
      </c>
      <c r="AL2173" s="15">
        <v>8.98</v>
      </c>
      <c r="AM2173" s="15">
        <v>33.67</v>
      </c>
      <c r="AN2173" s="15">
        <v>1.68</v>
      </c>
      <c r="AO2173" s="27">
        <v>13.12</v>
      </c>
    </row>
    <row r="2174" spans="1:41" x14ac:dyDescent="0.25">
      <c r="A2174" s="3">
        <v>57</v>
      </c>
      <c r="B2174" s="11" t="s">
        <v>4537</v>
      </c>
      <c r="C2174" s="3">
        <v>6</v>
      </c>
      <c r="D2174" s="3" t="s">
        <v>290</v>
      </c>
      <c r="E2174" s="3">
        <v>100</v>
      </c>
      <c r="F2174" s="50">
        <v>160</v>
      </c>
      <c r="G2174" s="3">
        <f t="shared" si="27"/>
        <v>60</v>
      </c>
      <c r="H2174" s="15">
        <v>6.74</v>
      </c>
      <c r="I2174" s="15">
        <v>5.16</v>
      </c>
      <c r="J2174" s="15">
        <v>3.6</v>
      </c>
      <c r="K2174" s="15">
        <v>5.36</v>
      </c>
      <c r="L2174" s="15">
        <v>5.42</v>
      </c>
      <c r="M2174" s="15">
        <v>26.28</v>
      </c>
      <c r="N2174" s="15">
        <v>43.05</v>
      </c>
      <c r="O2174" s="15">
        <v>30.67</v>
      </c>
      <c r="P2174" s="15">
        <v>38.39</v>
      </c>
      <c r="Q2174" s="23" t="s">
        <v>1064</v>
      </c>
      <c r="R2174" s="19">
        <v>5.0999999999999996</v>
      </c>
      <c r="S2174" s="19">
        <v>5.0999999999999996</v>
      </c>
      <c r="T2174" s="19">
        <v>5.6</v>
      </c>
      <c r="U2174" s="19">
        <v>3.8</v>
      </c>
      <c r="V2174" s="19">
        <v>4</v>
      </c>
      <c r="W2174" s="19">
        <v>4.3</v>
      </c>
      <c r="X2174" s="15">
        <v>0.1</v>
      </c>
      <c r="Y2174" s="15">
        <v>5.1999999999999998E-2</v>
      </c>
      <c r="Z2174" s="15">
        <v>1.92</v>
      </c>
      <c r="AA2174" s="15">
        <v>1.8</v>
      </c>
      <c r="AB2174" s="15"/>
      <c r="AC2174" s="15">
        <v>0.05</v>
      </c>
      <c r="AD2174" s="15">
        <v>9.1999999999999993</v>
      </c>
      <c r="AE2174" s="15">
        <v>2.2000000000000002</v>
      </c>
      <c r="AF2174" s="15">
        <v>0.3</v>
      </c>
      <c r="AG2174" s="15">
        <v>0.06</v>
      </c>
      <c r="AH2174" s="15">
        <v>0.06</v>
      </c>
      <c r="AI2174" s="15">
        <v>6.7</v>
      </c>
      <c r="AJ2174" s="19">
        <v>16</v>
      </c>
      <c r="AK2174" s="15">
        <v>39.14</v>
      </c>
      <c r="AL2174" s="15">
        <v>9.34</v>
      </c>
      <c r="AM2174" s="15">
        <v>32.61</v>
      </c>
      <c r="AN2174" s="15">
        <v>1.72</v>
      </c>
      <c r="AO2174" s="27">
        <v>13.66</v>
      </c>
    </row>
    <row r="2175" spans="1:41" x14ac:dyDescent="0.25">
      <c r="A2175" s="3">
        <v>57</v>
      </c>
      <c r="B2175" s="11" t="s">
        <v>4537</v>
      </c>
      <c r="C2175" s="3">
        <v>7</v>
      </c>
      <c r="D2175" s="3" t="s">
        <v>302</v>
      </c>
      <c r="E2175" s="3">
        <v>160</v>
      </c>
      <c r="F2175" s="50">
        <v>0</v>
      </c>
      <c r="G2175" s="3">
        <f t="shared" si="27"/>
        <v>-160</v>
      </c>
      <c r="H2175" s="15">
        <v>4.7</v>
      </c>
      <c r="I2175" s="15">
        <v>3.94</v>
      </c>
      <c r="J2175" s="15">
        <v>3.26</v>
      </c>
      <c r="K2175" s="15">
        <v>5.69</v>
      </c>
      <c r="L2175" s="15">
        <v>6.08</v>
      </c>
      <c r="M2175" s="15">
        <v>23.67</v>
      </c>
      <c r="N2175" s="15">
        <v>40.76</v>
      </c>
      <c r="O2175" s="15">
        <v>35.57</v>
      </c>
      <c r="P2175" s="15">
        <v>40.82</v>
      </c>
      <c r="Q2175" s="23" t="s">
        <v>1064</v>
      </c>
      <c r="R2175" s="19">
        <v>5</v>
      </c>
      <c r="S2175" s="19">
        <v>5.0999999999999996</v>
      </c>
      <c r="T2175" s="19">
        <v>5.5</v>
      </c>
      <c r="U2175" s="19">
        <v>3.7</v>
      </c>
      <c r="V2175" s="19">
        <v>3.9</v>
      </c>
      <c r="W2175" s="19">
        <v>4.2</v>
      </c>
      <c r="X2175" s="15">
        <v>0.08</v>
      </c>
      <c r="Y2175" s="15">
        <v>4.4999999999999998E-2</v>
      </c>
      <c r="Z2175" s="15">
        <v>1.78</v>
      </c>
      <c r="AA2175" s="15">
        <v>1.91</v>
      </c>
      <c r="AB2175" s="15"/>
      <c r="AC2175" s="15">
        <v>0.03</v>
      </c>
      <c r="AD2175" s="15">
        <v>9.4</v>
      </c>
      <c r="AE2175" s="15">
        <v>2.2000000000000002</v>
      </c>
      <c r="AF2175" s="15">
        <v>0.3</v>
      </c>
      <c r="AG2175" s="15">
        <v>0.08</v>
      </c>
      <c r="AH2175" s="15">
        <v>0.12</v>
      </c>
      <c r="AI2175" s="15">
        <v>6.7</v>
      </c>
      <c r="AJ2175" s="19">
        <v>20</v>
      </c>
      <c r="AK2175" s="15">
        <v>39.28</v>
      </c>
      <c r="AL2175" s="15">
        <v>9.34</v>
      </c>
      <c r="AM2175" s="15">
        <v>33.06</v>
      </c>
      <c r="AN2175" s="15">
        <v>1.71</v>
      </c>
      <c r="AO2175" s="27">
        <v>14.58</v>
      </c>
    </row>
    <row r="2176" spans="1:41" x14ac:dyDescent="0.25">
      <c r="A2176" s="3"/>
      <c r="B2176" s="11"/>
      <c r="C2176" s="3"/>
      <c r="D2176" s="3"/>
      <c r="E2176" s="3"/>
      <c r="F2176" s="50"/>
      <c r="G2176" s="3"/>
      <c r="H2176" s="15"/>
      <c r="I2176" s="15"/>
      <c r="J2176" s="15"/>
      <c r="K2176" s="15"/>
      <c r="L2176" s="15"/>
      <c r="M2176" s="15"/>
      <c r="N2176" s="15"/>
      <c r="O2176" s="15"/>
      <c r="P2176" s="15"/>
      <c r="Q2176" s="23"/>
      <c r="R2176" s="19"/>
      <c r="S2176" s="19"/>
      <c r="T2176" s="19"/>
      <c r="U2176" s="19"/>
      <c r="V2176" s="19"/>
      <c r="W2176" s="19"/>
      <c r="X2176" s="15"/>
      <c r="Y2176" s="15"/>
      <c r="Z2176" s="15"/>
      <c r="AA2176" s="15"/>
      <c r="AB2176" s="15"/>
      <c r="AC2176" s="15"/>
      <c r="AD2176" s="15"/>
      <c r="AE2176" s="15"/>
      <c r="AF2176" s="15"/>
      <c r="AG2176" s="15"/>
      <c r="AH2176" s="15"/>
      <c r="AI2176" s="15"/>
      <c r="AJ2176" s="19"/>
      <c r="AK2176" s="15"/>
      <c r="AL2176" s="15"/>
      <c r="AM2176" s="15"/>
      <c r="AN2176" s="15"/>
      <c r="AO2176" s="27"/>
    </row>
    <row r="2177" spans="1:41" x14ac:dyDescent="0.25">
      <c r="A2177" s="3"/>
      <c r="B2177" s="11"/>
      <c r="C2177" s="3"/>
      <c r="D2177" s="3"/>
      <c r="E2177" s="3"/>
      <c r="F2177" s="50"/>
      <c r="G2177" s="3"/>
      <c r="H2177" s="15"/>
      <c r="I2177" s="15"/>
      <c r="J2177" s="15"/>
      <c r="K2177" s="15"/>
      <c r="L2177" s="15"/>
      <c r="M2177" s="15"/>
      <c r="N2177" s="15"/>
      <c r="O2177" s="15"/>
      <c r="P2177" s="15"/>
      <c r="Q2177" s="23"/>
      <c r="R2177" s="19"/>
      <c r="S2177" s="19"/>
      <c r="T2177" s="19"/>
      <c r="U2177" s="19"/>
      <c r="V2177" s="19"/>
      <c r="W2177" s="19"/>
      <c r="X2177" s="15"/>
      <c r="Y2177" s="15"/>
      <c r="Z2177" s="15"/>
      <c r="AA2177" s="15"/>
      <c r="AB2177" s="15"/>
      <c r="AC2177" s="15"/>
      <c r="AD2177" s="15"/>
      <c r="AE2177" s="15"/>
      <c r="AF2177" s="15"/>
      <c r="AG2177" s="15"/>
      <c r="AH2177" s="15"/>
      <c r="AI2177" s="15"/>
      <c r="AJ2177" s="19"/>
      <c r="AK2177" s="15"/>
      <c r="AL2177" s="15"/>
      <c r="AM2177" s="15"/>
      <c r="AN2177" s="15"/>
      <c r="AO2177" s="27"/>
    </row>
    <row r="2178" spans="1:41" x14ac:dyDescent="0.25">
      <c r="A2178" s="29">
        <v>64</v>
      </c>
      <c r="B2178" s="30" t="s">
        <v>4537</v>
      </c>
      <c r="C2178" s="29">
        <v>1</v>
      </c>
      <c r="D2178" s="29" t="s">
        <v>164</v>
      </c>
      <c r="E2178" s="29">
        <v>0</v>
      </c>
      <c r="F2178" s="48">
        <v>5</v>
      </c>
      <c r="G2178" s="29">
        <f t="shared" si="27"/>
        <v>5</v>
      </c>
      <c r="H2178" s="31">
        <v>0.36</v>
      </c>
      <c r="I2178" s="31">
        <v>5.64</v>
      </c>
      <c r="J2178" s="31">
        <v>21.2</v>
      </c>
      <c r="K2178" s="31">
        <v>19.22</v>
      </c>
      <c r="L2178" s="31">
        <v>10.36</v>
      </c>
      <c r="M2178" s="31">
        <v>56.78</v>
      </c>
      <c r="N2178" s="31">
        <v>23.22</v>
      </c>
      <c r="O2178" s="31">
        <v>20</v>
      </c>
      <c r="P2178" s="31"/>
      <c r="Q2178" s="32" t="s">
        <v>506</v>
      </c>
      <c r="R2178" s="33">
        <v>6.85</v>
      </c>
      <c r="S2178" s="33">
        <v>6.6</v>
      </c>
      <c r="T2178" s="33">
        <v>7.1</v>
      </c>
      <c r="U2178" s="33">
        <v>5.8</v>
      </c>
      <c r="V2178" s="33">
        <v>6.5</v>
      </c>
      <c r="W2178" s="33">
        <v>6.1</v>
      </c>
      <c r="X2178" s="31">
        <v>1.512</v>
      </c>
      <c r="Y2178" s="31">
        <v>0.157</v>
      </c>
      <c r="Z2178" s="31">
        <v>9.6300000000000008</v>
      </c>
      <c r="AA2178" s="31">
        <v>1.64</v>
      </c>
      <c r="AB2178" s="31">
        <v>1</v>
      </c>
      <c r="AC2178" s="31">
        <v>0.34</v>
      </c>
      <c r="AD2178" s="31">
        <v>11.69</v>
      </c>
      <c r="AE2178" s="31">
        <v>6.8</v>
      </c>
      <c r="AF2178" s="31">
        <v>1.45</v>
      </c>
      <c r="AG2178" s="31">
        <v>0.36</v>
      </c>
      <c r="AH2178" s="31">
        <v>0.31</v>
      </c>
      <c r="AI2178" s="31">
        <v>2.75</v>
      </c>
      <c r="AJ2178" s="33">
        <v>105</v>
      </c>
      <c r="AK2178" s="31"/>
      <c r="AL2178" s="31"/>
      <c r="AM2178" s="31"/>
      <c r="AN2178" s="31"/>
      <c r="AO2178" s="34">
        <v>76.47</v>
      </c>
    </row>
    <row r="2179" spans="1:41" x14ac:dyDescent="0.25">
      <c r="A2179" s="29">
        <v>64</v>
      </c>
      <c r="B2179" s="30" t="s">
        <v>4537</v>
      </c>
      <c r="C2179" s="29">
        <v>2</v>
      </c>
      <c r="D2179" s="29" t="s">
        <v>660</v>
      </c>
      <c r="E2179" s="29">
        <v>5</v>
      </c>
      <c r="F2179" s="48">
        <v>26</v>
      </c>
      <c r="G2179" s="29">
        <f t="shared" si="27"/>
        <v>21</v>
      </c>
      <c r="H2179" s="31">
        <v>0.26</v>
      </c>
      <c r="I2179" s="31">
        <v>3.94</v>
      </c>
      <c r="J2179" s="31">
        <v>19.62</v>
      </c>
      <c r="K2179" s="31">
        <v>19.64</v>
      </c>
      <c r="L2179" s="31">
        <v>10.24</v>
      </c>
      <c r="M2179" s="31">
        <v>53.7</v>
      </c>
      <c r="N2179" s="31">
        <v>24.3</v>
      </c>
      <c r="O2179" s="31">
        <v>22</v>
      </c>
      <c r="P2179" s="31"/>
      <c r="Q2179" s="32" t="s">
        <v>148</v>
      </c>
      <c r="R2179" s="33">
        <v>6.3</v>
      </c>
      <c r="S2179" s="33">
        <v>6.45</v>
      </c>
      <c r="T2179" s="33">
        <v>7.15</v>
      </c>
      <c r="U2179" s="33">
        <v>5.15</v>
      </c>
      <c r="V2179" s="33">
        <v>6.1</v>
      </c>
      <c r="W2179" s="33">
        <v>5.65</v>
      </c>
      <c r="X2179" s="31">
        <v>0.70199999999999996</v>
      </c>
      <c r="Y2179" s="31">
        <v>9.4E-2</v>
      </c>
      <c r="Z2179" s="31">
        <v>7.46</v>
      </c>
      <c r="AA2179" s="31">
        <v>1.82</v>
      </c>
      <c r="AB2179" s="31">
        <v>1</v>
      </c>
      <c r="AC2179" s="31">
        <v>0.46</v>
      </c>
      <c r="AD2179" s="31">
        <v>10.65</v>
      </c>
      <c r="AE2179" s="31">
        <v>5.2</v>
      </c>
      <c r="AF2179" s="31">
        <v>2.15</v>
      </c>
      <c r="AG2179" s="31">
        <v>0.2</v>
      </c>
      <c r="AH2179" s="31">
        <v>0.17</v>
      </c>
      <c r="AI2179" s="31">
        <v>2.75</v>
      </c>
      <c r="AJ2179" s="33">
        <v>84</v>
      </c>
      <c r="AK2179" s="31"/>
      <c r="AL2179" s="31"/>
      <c r="AM2179" s="31"/>
      <c r="AN2179" s="31"/>
      <c r="AO2179" s="34">
        <v>74.17</v>
      </c>
    </row>
    <row r="2180" spans="1:41" x14ac:dyDescent="0.25">
      <c r="A2180" s="41">
        <v>64</v>
      </c>
      <c r="B2180" s="42" t="s">
        <v>4537</v>
      </c>
      <c r="C2180" s="41">
        <v>3</v>
      </c>
      <c r="D2180" s="41" t="s">
        <v>684</v>
      </c>
      <c r="E2180" s="41">
        <v>26</v>
      </c>
      <c r="F2180" s="49">
        <v>66</v>
      </c>
      <c r="G2180" s="41">
        <f t="shared" si="27"/>
        <v>40</v>
      </c>
      <c r="H2180" s="43">
        <v>0.08</v>
      </c>
      <c r="I2180" s="43">
        <v>1.72</v>
      </c>
      <c r="J2180" s="43">
        <v>16.600000000000001</v>
      </c>
      <c r="K2180" s="43">
        <v>27.64</v>
      </c>
      <c r="L2180" s="43">
        <v>11.58</v>
      </c>
      <c r="M2180" s="43">
        <v>57.62</v>
      </c>
      <c r="N2180" s="43">
        <v>22.38</v>
      </c>
      <c r="O2180" s="43">
        <v>20</v>
      </c>
      <c r="P2180" s="43"/>
      <c r="Q2180" s="44" t="s">
        <v>506</v>
      </c>
      <c r="R2180" s="45">
        <v>6.95</v>
      </c>
      <c r="S2180" s="45">
        <v>6.9</v>
      </c>
      <c r="T2180" s="45">
        <v>7.15</v>
      </c>
      <c r="U2180" s="45">
        <v>5.25</v>
      </c>
      <c r="V2180" s="45">
        <v>5.6</v>
      </c>
      <c r="W2180" s="45">
        <v>5.5</v>
      </c>
      <c r="X2180" s="43">
        <v>0.21</v>
      </c>
      <c r="Y2180" s="43">
        <v>4.7E-2</v>
      </c>
      <c r="Z2180" s="43">
        <v>4.46</v>
      </c>
      <c r="AA2180" s="43">
        <v>1.84</v>
      </c>
      <c r="AB2180" s="43">
        <v>1</v>
      </c>
      <c r="AC2180" s="43">
        <v>0.11</v>
      </c>
      <c r="AD2180" s="43">
        <v>10.58</v>
      </c>
      <c r="AE2180" s="43">
        <v>5.7</v>
      </c>
      <c r="AF2180" s="43">
        <v>1.55</v>
      </c>
      <c r="AG2180" s="43">
        <v>0.28000000000000003</v>
      </c>
      <c r="AH2180" s="43">
        <v>0.18</v>
      </c>
      <c r="AI2180" s="43">
        <v>2.75</v>
      </c>
      <c r="AJ2180" s="45">
        <v>99</v>
      </c>
      <c r="AK2180" s="43"/>
      <c r="AL2180" s="43"/>
      <c r="AM2180" s="43"/>
      <c r="AN2180" s="43"/>
      <c r="AO2180" s="46">
        <v>74</v>
      </c>
    </row>
    <row r="2181" spans="1:41" x14ac:dyDescent="0.25">
      <c r="A2181" s="3">
        <v>64</v>
      </c>
      <c r="B2181" s="11" t="s">
        <v>4537</v>
      </c>
      <c r="C2181" s="3">
        <v>4</v>
      </c>
      <c r="D2181" s="3" t="s">
        <v>2157</v>
      </c>
      <c r="E2181" s="3">
        <v>66</v>
      </c>
      <c r="F2181" s="50">
        <v>88</v>
      </c>
      <c r="G2181" s="3">
        <f t="shared" si="27"/>
        <v>22</v>
      </c>
      <c r="H2181" s="15">
        <v>0.08</v>
      </c>
      <c r="I2181" s="15">
        <v>2.38</v>
      </c>
      <c r="J2181" s="15">
        <v>36.340000000000003</v>
      </c>
      <c r="K2181" s="15">
        <v>44.96</v>
      </c>
      <c r="L2181" s="15">
        <v>6.68</v>
      </c>
      <c r="M2181" s="15">
        <v>90.44</v>
      </c>
      <c r="N2181" s="15">
        <v>3.56</v>
      </c>
      <c r="O2181" s="15">
        <v>6</v>
      </c>
      <c r="P2181" s="15"/>
      <c r="Q2181" s="23" t="s">
        <v>16</v>
      </c>
      <c r="R2181" s="19">
        <v>6.8</v>
      </c>
      <c r="S2181" s="19">
        <v>6.85</v>
      </c>
      <c r="T2181" s="19">
        <v>7.15</v>
      </c>
      <c r="U2181" s="19">
        <v>5.4</v>
      </c>
      <c r="V2181" s="19">
        <v>5.6</v>
      </c>
      <c r="W2181" s="19">
        <v>5.65</v>
      </c>
      <c r="X2181" s="15">
        <v>0.115</v>
      </c>
      <c r="Y2181" s="15">
        <v>3.1E-2</v>
      </c>
      <c r="Z2181" s="15">
        <v>3.67</v>
      </c>
      <c r="AA2181" s="15">
        <v>1.55</v>
      </c>
      <c r="AB2181" s="15">
        <v>1.5</v>
      </c>
      <c r="AC2181" s="15">
        <v>0.1</v>
      </c>
      <c r="AD2181" s="15">
        <v>4.6100000000000003</v>
      </c>
      <c r="AE2181" s="15">
        <v>1.75</v>
      </c>
      <c r="AF2181" s="15">
        <v>1.05</v>
      </c>
      <c r="AG2181" s="15">
        <v>0.56000000000000005</v>
      </c>
      <c r="AH2181" s="15">
        <v>0.21</v>
      </c>
      <c r="AI2181" s="15">
        <v>1</v>
      </c>
      <c r="AJ2181" s="19">
        <v>150</v>
      </c>
      <c r="AK2181" s="15"/>
      <c r="AL2181" s="15"/>
      <c r="AM2181" s="15"/>
      <c r="AN2181" s="15"/>
      <c r="AO2181" s="27">
        <v>78.3</v>
      </c>
    </row>
    <row r="2182" spans="1:41" x14ac:dyDescent="0.25">
      <c r="A2182" s="3">
        <v>64</v>
      </c>
      <c r="B2182" s="11" t="s">
        <v>4537</v>
      </c>
      <c r="C2182" s="3">
        <v>5</v>
      </c>
      <c r="D2182" s="3" t="s">
        <v>290</v>
      </c>
      <c r="E2182" s="3">
        <v>88</v>
      </c>
      <c r="F2182" s="50">
        <v>104</v>
      </c>
      <c r="G2182" s="3">
        <f t="shared" si="27"/>
        <v>16</v>
      </c>
      <c r="H2182" s="15">
        <v>0.08</v>
      </c>
      <c r="I2182" s="15">
        <v>1.06</v>
      </c>
      <c r="J2182" s="15">
        <v>36.5</v>
      </c>
      <c r="K2182" s="15">
        <v>51.8</v>
      </c>
      <c r="L2182" s="15">
        <v>4.38</v>
      </c>
      <c r="M2182" s="15">
        <v>93.82</v>
      </c>
      <c r="N2182" s="15">
        <v>0.18</v>
      </c>
      <c r="O2182" s="15">
        <v>6</v>
      </c>
      <c r="P2182" s="15"/>
      <c r="Q2182" s="23" t="s">
        <v>16</v>
      </c>
      <c r="R2182" s="19">
        <v>7.51</v>
      </c>
      <c r="S2182" s="19">
        <v>7.75</v>
      </c>
      <c r="T2182" s="19">
        <v>7.85</v>
      </c>
      <c r="U2182" s="19">
        <v>6.25</v>
      </c>
      <c r="V2182" s="19">
        <v>7.05</v>
      </c>
      <c r="W2182" s="19">
        <v>7.8</v>
      </c>
      <c r="X2182" s="15">
        <v>0.09</v>
      </c>
      <c r="Y2182" s="15">
        <v>7.0000000000000001E-3</v>
      </c>
      <c r="Z2182" s="15">
        <v>11.53</v>
      </c>
      <c r="AA2182" s="15"/>
      <c r="AB2182" s="15">
        <v>1.5</v>
      </c>
      <c r="AC2182" s="15">
        <v>0.18</v>
      </c>
      <c r="AD2182" s="15">
        <v>3.52</v>
      </c>
      <c r="AE2182" s="15">
        <v>1.7</v>
      </c>
      <c r="AF2182" s="15">
        <v>1.28</v>
      </c>
      <c r="AG2182" s="15">
        <v>0.13</v>
      </c>
      <c r="AH2182" s="15">
        <v>0.1</v>
      </c>
      <c r="AI2182" s="15">
        <v>0.25</v>
      </c>
      <c r="AJ2182" s="19">
        <v>44</v>
      </c>
      <c r="AK2182" s="15"/>
      <c r="AL2182" s="15"/>
      <c r="AM2182" s="15"/>
      <c r="AN2182" s="15"/>
      <c r="AO2182" s="27">
        <v>92.89</v>
      </c>
    </row>
    <row r="2183" spans="1:41" x14ac:dyDescent="0.25">
      <c r="A2183" s="3">
        <v>64</v>
      </c>
      <c r="B2183" s="11" t="s">
        <v>4537</v>
      </c>
      <c r="C2183" s="3">
        <v>6</v>
      </c>
      <c r="D2183" s="3" t="s">
        <v>302</v>
      </c>
      <c r="E2183" s="3">
        <v>104</v>
      </c>
      <c r="F2183" s="50">
        <v>140</v>
      </c>
      <c r="G2183" s="3">
        <f t="shared" si="27"/>
        <v>36</v>
      </c>
      <c r="H2183" s="15">
        <v>0.68</v>
      </c>
      <c r="I2183" s="15">
        <v>17.260000000000002</v>
      </c>
      <c r="J2183" s="15">
        <v>65.319999999999993</v>
      </c>
      <c r="K2183" s="15">
        <v>13.08</v>
      </c>
      <c r="L2183" s="15">
        <v>0.92</v>
      </c>
      <c r="M2183" s="15">
        <v>97.26</v>
      </c>
      <c r="N2183" s="15">
        <v>0.74</v>
      </c>
      <c r="O2183" s="15">
        <v>2</v>
      </c>
      <c r="P2183" s="15"/>
      <c r="Q2183" s="23" t="s">
        <v>16</v>
      </c>
      <c r="R2183" s="19">
        <v>7.75</v>
      </c>
      <c r="S2183" s="19">
        <v>8.25</v>
      </c>
      <c r="T2183" s="19">
        <v>8.9499999999999993</v>
      </c>
      <c r="U2183" s="19">
        <v>6.7</v>
      </c>
      <c r="V2183" s="19">
        <v>7.2</v>
      </c>
      <c r="W2183" s="19">
        <v>8.6</v>
      </c>
      <c r="X2183" s="15">
        <v>7.4999999999999997E-2</v>
      </c>
      <c r="Y2183" s="15">
        <v>2.3E-2</v>
      </c>
      <c r="Z2183" s="15">
        <v>3.19</v>
      </c>
      <c r="AA2183" s="15"/>
      <c r="AB2183" s="15">
        <v>4</v>
      </c>
      <c r="AC2183" s="15">
        <v>0.14000000000000001</v>
      </c>
      <c r="AD2183" s="15">
        <v>2.4</v>
      </c>
      <c r="AE2183" s="15">
        <v>1.2</v>
      </c>
      <c r="AF2183" s="15">
        <v>1</v>
      </c>
      <c r="AG2183" s="15">
        <v>0.05</v>
      </c>
      <c r="AH2183" s="15">
        <v>7.0000000000000007E-2</v>
      </c>
      <c r="AI2183" s="15">
        <v>0.25</v>
      </c>
      <c r="AJ2183" s="19">
        <v>8</v>
      </c>
      <c r="AK2183" s="15"/>
      <c r="AL2183" s="15"/>
      <c r="AM2183" s="15"/>
      <c r="AN2183" s="15"/>
      <c r="AO2183" s="27">
        <v>89.58</v>
      </c>
    </row>
    <row r="2184" spans="1:41" x14ac:dyDescent="0.25">
      <c r="A2184" s="3">
        <v>64</v>
      </c>
      <c r="B2184" s="11" t="s">
        <v>4537</v>
      </c>
      <c r="C2184" s="3">
        <v>7</v>
      </c>
      <c r="D2184" s="3" t="s">
        <v>477</v>
      </c>
      <c r="E2184" s="3">
        <v>140</v>
      </c>
      <c r="F2184" s="50">
        <v>0</v>
      </c>
      <c r="G2184" s="3">
        <f t="shared" si="27"/>
        <v>-140</v>
      </c>
      <c r="H2184" s="15">
        <v>3</v>
      </c>
      <c r="I2184" s="15">
        <v>17.260000000000002</v>
      </c>
      <c r="J2184" s="15">
        <v>49.98</v>
      </c>
      <c r="K2184" s="15">
        <v>23.38</v>
      </c>
      <c r="L2184" s="15">
        <v>2.2200000000000002</v>
      </c>
      <c r="M2184" s="15">
        <v>95.84</v>
      </c>
      <c r="N2184" s="15">
        <v>0.16</v>
      </c>
      <c r="O2184" s="15">
        <v>4</v>
      </c>
      <c r="P2184" s="15"/>
      <c r="Q2184" s="23" t="s">
        <v>16</v>
      </c>
      <c r="R2184" s="19">
        <v>8</v>
      </c>
      <c r="S2184" s="19">
        <v>8.5</v>
      </c>
      <c r="T2184" s="19">
        <v>9.25</v>
      </c>
      <c r="U2184" s="19">
        <v>7.05</v>
      </c>
      <c r="V2184" s="19">
        <v>8.3000000000000007</v>
      </c>
      <c r="W2184" s="19">
        <v>8.8000000000000007</v>
      </c>
      <c r="X2184" s="15">
        <v>5.5E-2</v>
      </c>
      <c r="Y2184" s="15">
        <v>1.2999999999999999E-2</v>
      </c>
      <c r="Z2184" s="15">
        <v>3.52</v>
      </c>
      <c r="AA2184" s="15"/>
      <c r="AB2184" s="15">
        <v>5.5</v>
      </c>
      <c r="AC2184" s="15">
        <v>0.2</v>
      </c>
      <c r="AD2184" s="15">
        <v>2.6</v>
      </c>
      <c r="AE2184" s="15">
        <v>1.04</v>
      </c>
      <c r="AF2184" s="15">
        <v>1.1100000000000001</v>
      </c>
      <c r="AG2184" s="15">
        <v>0.1</v>
      </c>
      <c r="AH2184" s="15">
        <v>0.09</v>
      </c>
      <c r="AI2184" s="15">
        <v>0.25</v>
      </c>
      <c r="AJ2184" s="19">
        <v>16</v>
      </c>
      <c r="AK2184" s="15"/>
      <c r="AL2184" s="15"/>
      <c r="AM2184" s="15"/>
      <c r="AN2184" s="15"/>
      <c r="AO2184" s="27">
        <v>90.3</v>
      </c>
    </row>
    <row r="2185" spans="1:41" x14ac:dyDescent="0.25">
      <c r="A2185" s="3"/>
      <c r="B2185" s="11"/>
      <c r="C2185" s="3"/>
      <c r="D2185" s="3"/>
      <c r="E2185" s="3"/>
      <c r="F2185" s="50"/>
      <c r="G2185" s="3"/>
      <c r="H2185" s="15"/>
      <c r="I2185" s="15"/>
      <c r="J2185" s="15"/>
      <c r="K2185" s="15"/>
      <c r="L2185" s="15"/>
      <c r="M2185" s="15"/>
      <c r="N2185" s="15"/>
      <c r="O2185" s="15"/>
      <c r="P2185" s="15"/>
      <c r="Q2185" s="23"/>
      <c r="R2185" s="19"/>
      <c r="S2185" s="19"/>
      <c r="T2185" s="19"/>
      <c r="U2185" s="19"/>
      <c r="V2185" s="19"/>
      <c r="W2185" s="19"/>
      <c r="X2185" s="15"/>
      <c r="Y2185" s="15"/>
      <c r="Z2185" s="15"/>
      <c r="AA2185" s="15"/>
      <c r="AB2185" s="15"/>
      <c r="AC2185" s="15"/>
      <c r="AD2185" s="15"/>
      <c r="AE2185" s="15"/>
      <c r="AF2185" s="15"/>
      <c r="AG2185" s="15"/>
      <c r="AH2185" s="15"/>
      <c r="AI2185" s="15"/>
      <c r="AJ2185" s="19"/>
      <c r="AK2185" s="15"/>
      <c r="AL2185" s="15"/>
      <c r="AM2185" s="15"/>
      <c r="AN2185" s="15"/>
      <c r="AO2185" s="27"/>
    </row>
    <row r="2186" spans="1:41" x14ac:dyDescent="0.25">
      <c r="A2186" s="3"/>
      <c r="B2186" s="11"/>
      <c r="C2186" s="3"/>
      <c r="D2186" s="3"/>
      <c r="E2186" s="3"/>
      <c r="F2186" s="50"/>
      <c r="G2186" s="3"/>
      <c r="H2186" s="15"/>
      <c r="I2186" s="15"/>
      <c r="J2186" s="15"/>
      <c r="K2186" s="15"/>
      <c r="L2186" s="15"/>
      <c r="M2186" s="15"/>
      <c r="N2186" s="15"/>
      <c r="O2186" s="15"/>
      <c r="P2186" s="15"/>
      <c r="Q2186" s="23"/>
      <c r="R2186" s="19"/>
      <c r="S2186" s="19"/>
      <c r="T2186" s="19"/>
      <c r="U2186" s="19"/>
      <c r="V2186" s="19"/>
      <c r="W2186" s="19"/>
      <c r="X2186" s="15"/>
      <c r="Y2186" s="15"/>
      <c r="Z2186" s="15"/>
      <c r="AA2186" s="15"/>
      <c r="AB2186" s="15"/>
      <c r="AC2186" s="15"/>
      <c r="AD2186" s="15"/>
      <c r="AE2186" s="15"/>
      <c r="AF2186" s="15"/>
      <c r="AG2186" s="15"/>
      <c r="AH2186" s="15"/>
      <c r="AI2186" s="15"/>
      <c r="AJ2186" s="19"/>
      <c r="AK2186" s="15"/>
      <c r="AL2186" s="15"/>
      <c r="AM2186" s="15"/>
      <c r="AN2186" s="15"/>
      <c r="AO2186" s="27"/>
    </row>
    <row r="2187" spans="1:41" x14ac:dyDescent="0.25">
      <c r="A2187" s="35">
        <v>67</v>
      </c>
      <c r="B2187" s="36" t="s">
        <v>4537</v>
      </c>
      <c r="C2187" s="35">
        <v>1</v>
      </c>
      <c r="D2187" s="35" t="s">
        <v>660</v>
      </c>
      <c r="E2187" s="35">
        <v>0</v>
      </c>
      <c r="F2187" s="51">
        <v>9</v>
      </c>
      <c r="G2187" s="35">
        <f t="shared" si="27"/>
        <v>9</v>
      </c>
      <c r="H2187" s="37"/>
      <c r="I2187" s="37">
        <v>1.24</v>
      </c>
      <c r="J2187" s="37">
        <v>7.6</v>
      </c>
      <c r="K2187" s="37">
        <v>24.64</v>
      </c>
      <c r="L2187" s="37">
        <v>6.6</v>
      </c>
      <c r="M2187" s="37">
        <v>40.08</v>
      </c>
      <c r="N2187" s="37">
        <v>25.92</v>
      </c>
      <c r="O2187" s="37">
        <v>34</v>
      </c>
      <c r="P2187" s="37">
        <v>0.6</v>
      </c>
      <c r="Q2187" s="38" t="s">
        <v>1064</v>
      </c>
      <c r="R2187" s="39">
        <v>6.9</v>
      </c>
      <c r="S2187" s="39">
        <v>7.25</v>
      </c>
      <c r="T2187" s="39">
        <v>7.7</v>
      </c>
      <c r="U2187" s="39">
        <v>6.3</v>
      </c>
      <c r="V2187" s="39">
        <v>7.25</v>
      </c>
      <c r="W2187" s="39">
        <v>7.05</v>
      </c>
      <c r="X2187" s="37">
        <v>1.155</v>
      </c>
      <c r="Y2187" s="37">
        <v>0.124</v>
      </c>
      <c r="Z2187" s="37">
        <v>9.26</v>
      </c>
      <c r="AA2187" s="37">
        <v>1.59</v>
      </c>
      <c r="AB2187" s="37"/>
      <c r="AC2187" s="37">
        <v>0.25</v>
      </c>
      <c r="AD2187" s="37">
        <v>14.11</v>
      </c>
      <c r="AE2187" s="37">
        <v>12</v>
      </c>
      <c r="AF2187" s="37">
        <v>1.65</v>
      </c>
      <c r="AG2187" s="37">
        <v>0.4</v>
      </c>
      <c r="AH2187" s="37">
        <v>0.4</v>
      </c>
      <c r="AI2187" s="37"/>
      <c r="AJ2187" s="39">
        <v>130</v>
      </c>
      <c r="AK2187" s="37"/>
      <c r="AL2187" s="37"/>
      <c r="AM2187" s="37"/>
      <c r="AN2187" s="37"/>
      <c r="AO2187" s="40">
        <v>100</v>
      </c>
    </row>
    <row r="2188" spans="1:41" x14ac:dyDescent="0.25">
      <c r="A2188" s="35">
        <v>67</v>
      </c>
      <c r="B2188" s="36" t="s">
        <v>4537</v>
      </c>
      <c r="C2188" s="35">
        <v>2</v>
      </c>
      <c r="D2188" s="35" t="s">
        <v>684</v>
      </c>
      <c r="E2188" s="35">
        <v>9</v>
      </c>
      <c r="F2188" s="51">
        <v>28</v>
      </c>
      <c r="G2188" s="35">
        <f t="shared" si="27"/>
        <v>19</v>
      </c>
      <c r="H2188" s="37">
        <v>0.24</v>
      </c>
      <c r="I2188" s="37">
        <v>1.24</v>
      </c>
      <c r="J2188" s="37">
        <v>9.7200000000000006</v>
      </c>
      <c r="K2188" s="37">
        <v>37.68</v>
      </c>
      <c r="L2188" s="37">
        <v>7.96</v>
      </c>
      <c r="M2188" s="37">
        <v>56.84</v>
      </c>
      <c r="N2188" s="37">
        <v>23.16</v>
      </c>
      <c r="O2188" s="37">
        <v>20</v>
      </c>
      <c r="P2188" s="37"/>
      <c r="Q2188" s="38" t="s">
        <v>506</v>
      </c>
      <c r="R2188" s="39">
        <v>6.8</v>
      </c>
      <c r="S2188" s="39">
        <v>7.1</v>
      </c>
      <c r="T2188" s="39">
        <v>7.4</v>
      </c>
      <c r="U2188" s="39">
        <v>5.75</v>
      </c>
      <c r="V2188" s="39">
        <v>6.5</v>
      </c>
      <c r="W2188" s="39">
        <v>6.45</v>
      </c>
      <c r="X2188" s="37">
        <v>0.40899999999999997</v>
      </c>
      <c r="Y2188" s="37">
        <v>3.6999999999999998E-2</v>
      </c>
      <c r="Z2188" s="37">
        <v>10.82</v>
      </c>
      <c r="AA2188" s="37">
        <v>1.56</v>
      </c>
      <c r="AB2188" s="37"/>
      <c r="AC2188" s="37">
        <v>0.17</v>
      </c>
      <c r="AD2188" s="37">
        <v>8.9499999999999993</v>
      </c>
      <c r="AE2188" s="37">
        <v>5.6</v>
      </c>
      <c r="AF2188" s="37">
        <v>1.28</v>
      </c>
      <c r="AG2188" s="37">
        <v>0.46</v>
      </c>
      <c r="AH2188" s="37">
        <v>0.25</v>
      </c>
      <c r="AI2188" s="37">
        <v>1.75</v>
      </c>
      <c r="AJ2188" s="39">
        <v>115</v>
      </c>
      <c r="AK2188" s="37"/>
      <c r="AL2188" s="37"/>
      <c r="AM2188" s="37"/>
      <c r="AN2188" s="37"/>
      <c r="AO2188" s="40">
        <v>80.400000000000006</v>
      </c>
    </row>
    <row r="2189" spans="1:41" x14ac:dyDescent="0.25">
      <c r="A2189" s="41">
        <v>67</v>
      </c>
      <c r="B2189" s="42" t="s">
        <v>4537</v>
      </c>
      <c r="C2189" s="41">
        <v>3</v>
      </c>
      <c r="D2189" s="41" t="s">
        <v>2157</v>
      </c>
      <c r="E2189" s="41">
        <v>28</v>
      </c>
      <c r="F2189" s="49">
        <v>40</v>
      </c>
      <c r="G2189" s="41">
        <f t="shared" si="27"/>
        <v>12</v>
      </c>
      <c r="H2189" s="43">
        <v>0.06</v>
      </c>
      <c r="I2189" s="43">
        <v>0.94</v>
      </c>
      <c r="J2189" s="43">
        <v>8.74</v>
      </c>
      <c r="K2189" s="43">
        <v>60.1</v>
      </c>
      <c r="L2189" s="43">
        <v>15.34</v>
      </c>
      <c r="M2189" s="43">
        <v>85.18</v>
      </c>
      <c r="N2189" s="43">
        <v>8.82</v>
      </c>
      <c r="O2189" s="43">
        <v>6</v>
      </c>
      <c r="P2189" s="43"/>
      <c r="Q2189" s="44" t="s">
        <v>79</v>
      </c>
      <c r="R2189" s="45">
        <v>6.85</v>
      </c>
      <c r="S2189" s="45">
        <v>7.1</v>
      </c>
      <c r="T2189" s="45">
        <v>7.35</v>
      </c>
      <c r="U2189" s="45">
        <v>5.8</v>
      </c>
      <c r="V2189" s="45">
        <v>6.5</v>
      </c>
      <c r="W2189" s="45">
        <v>6.45</v>
      </c>
      <c r="X2189" s="43">
        <v>0.25700000000000001</v>
      </c>
      <c r="Y2189" s="43">
        <v>3.2000000000000001E-2</v>
      </c>
      <c r="Z2189" s="43">
        <v>7.98</v>
      </c>
      <c r="AA2189" s="43">
        <v>1.56</v>
      </c>
      <c r="AB2189" s="43"/>
      <c r="AC2189" s="43">
        <v>0.12</v>
      </c>
      <c r="AD2189" s="43">
        <v>4.1500000000000004</v>
      </c>
      <c r="AE2189" s="43">
        <v>2.8</v>
      </c>
      <c r="AF2189" s="43">
        <v>0.88</v>
      </c>
      <c r="AG2189" s="43">
        <v>0.28000000000000003</v>
      </c>
      <c r="AH2189" s="43">
        <v>0.14000000000000001</v>
      </c>
      <c r="AI2189" s="43"/>
      <c r="AJ2189" s="45">
        <v>70</v>
      </c>
      <c r="AK2189" s="43"/>
      <c r="AL2189" s="43"/>
      <c r="AM2189" s="43"/>
      <c r="AN2189" s="43"/>
      <c r="AO2189" s="46">
        <v>100</v>
      </c>
    </row>
    <row r="2190" spans="1:41" x14ac:dyDescent="0.25">
      <c r="A2190" s="41">
        <v>67</v>
      </c>
      <c r="B2190" s="42" t="s">
        <v>4537</v>
      </c>
      <c r="C2190" s="41">
        <v>4</v>
      </c>
      <c r="D2190" s="41" t="s">
        <v>290</v>
      </c>
      <c r="E2190" s="41">
        <v>40</v>
      </c>
      <c r="F2190" s="49">
        <v>58</v>
      </c>
      <c r="G2190" s="41">
        <f t="shared" si="27"/>
        <v>18</v>
      </c>
      <c r="H2190" s="43">
        <v>0.02</v>
      </c>
      <c r="I2190" s="43">
        <v>3.5</v>
      </c>
      <c r="J2190" s="43">
        <v>24.54</v>
      </c>
      <c r="K2190" s="43">
        <v>54.16</v>
      </c>
      <c r="L2190" s="43">
        <v>10.18</v>
      </c>
      <c r="M2190" s="43">
        <v>92.4</v>
      </c>
      <c r="N2190" s="43">
        <v>1.6</v>
      </c>
      <c r="O2190" s="43">
        <v>6</v>
      </c>
      <c r="P2190" s="43"/>
      <c r="Q2190" s="44" t="s">
        <v>16</v>
      </c>
      <c r="R2190" s="45">
        <v>6.85</v>
      </c>
      <c r="S2190" s="45">
        <v>7.1</v>
      </c>
      <c r="T2190" s="45">
        <v>7</v>
      </c>
      <c r="U2190" s="45">
        <v>5.85</v>
      </c>
      <c r="V2190" s="45">
        <v>6.5</v>
      </c>
      <c r="W2190" s="45">
        <v>6.45</v>
      </c>
      <c r="X2190" s="43">
        <v>0.13800000000000001</v>
      </c>
      <c r="Y2190" s="43">
        <v>1.4999999999999999E-2</v>
      </c>
      <c r="Z2190" s="43">
        <v>8.9600000000000009</v>
      </c>
      <c r="AA2190" s="43">
        <v>1.51</v>
      </c>
      <c r="AB2190" s="43">
        <v>1</v>
      </c>
      <c r="AC2190" s="43">
        <v>0.1</v>
      </c>
      <c r="AD2190" s="43">
        <v>2.44</v>
      </c>
      <c r="AE2190" s="43">
        <v>1.3</v>
      </c>
      <c r="AF2190" s="43">
        <v>0.62</v>
      </c>
      <c r="AG2190" s="43">
        <v>0.2</v>
      </c>
      <c r="AH2190" s="43">
        <v>0.12</v>
      </c>
      <c r="AI2190" s="43"/>
      <c r="AJ2190" s="45">
        <v>86</v>
      </c>
      <c r="AK2190" s="43"/>
      <c r="AL2190" s="43"/>
      <c r="AM2190" s="43"/>
      <c r="AN2190" s="43"/>
      <c r="AO2190" s="46">
        <v>100</v>
      </c>
    </row>
    <row r="2191" spans="1:41" x14ac:dyDescent="0.25">
      <c r="A2191" s="3">
        <v>67</v>
      </c>
      <c r="B2191" s="11" t="s">
        <v>4537</v>
      </c>
      <c r="C2191" s="3">
        <v>5</v>
      </c>
      <c r="D2191" s="3" t="s">
        <v>302</v>
      </c>
      <c r="E2191" s="3">
        <v>58</v>
      </c>
      <c r="F2191" s="50">
        <v>0</v>
      </c>
      <c r="G2191" s="3">
        <f t="shared" si="27"/>
        <v>-58</v>
      </c>
      <c r="H2191" s="15">
        <v>0.04</v>
      </c>
      <c r="I2191" s="15">
        <v>2.8</v>
      </c>
      <c r="J2191" s="15">
        <v>27.24</v>
      </c>
      <c r="K2191" s="15">
        <v>51.16</v>
      </c>
      <c r="L2191" s="15">
        <v>8.4</v>
      </c>
      <c r="M2191" s="15">
        <v>89.64</v>
      </c>
      <c r="N2191" s="15">
        <v>4.3600000000000003</v>
      </c>
      <c r="O2191" s="15">
        <v>6</v>
      </c>
      <c r="P2191" s="15"/>
      <c r="Q2191" s="23" t="s">
        <v>16</v>
      </c>
      <c r="R2191" s="19">
        <v>6.5</v>
      </c>
      <c r="S2191" s="19">
        <v>7.2</v>
      </c>
      <c r="T2191" s="19">
        <v>7.15</v>
      </c>
      <c r="U2191" s="19">
        <v>6.65</v>
      </c>
      <c r="V2191" s="19">
        <v>6.4</v>
      </c>
      <c r="W2191" s="19">
        <v>6.5</v>
      </c>
      <c r="X2191" s="15">
        <v>0.14499999999999999</v>
      </c>
      <c r="Y2191" s="15">
        <v>2.1000000000000001E-2</v>
      </c>
      <c r="Z2191" s="15">
        <v>6.9</v>
      </c>
      <c r="AA2191" s="15"/>
      <c r="AB2191" s="15"/>
      <c r="AC2191" s="15">
        <v>0.06</v>
      </c>
      <c r="AD2191" s="15">
        <v>1.57</v>
      </c>
      <c r="AE2191" s="15">
        <v>1.1000000000000001</v>
      </c>
      <c r="AF2191" s="15">
        <v>0.61</v>
      </c>
      <c r="AG2191" s="15">
        <v>0.2</v>
      </c>
      <c r="AH2191" s="15">
        <v>0.11</v>
      </c>
      <c r="AI2191" s="15">
        <v>0.15</v>
      </c>
      <c r="AJ2191" s="19">
        <v>28</v>
      </c>
      <c r="AK2191" s="15"/>
      <c r="AL2191" s="15"/>
      <c r="AM2191" s="15"/>
      <c r="AN2191" s="15"/>
      <c r="AO2191" s="27">
        <v>90.44</v>
      </c>
    </row>
    <row r="2192" spans="1:41" x14ac:dyDescent="0.25">
      <c r="A2192" s="3"/>
      <c r="B2192" s="11"/>
      <c r="C2192" s="3"/>
      <c r="D2192" s="3"/>
      <c r="E2192" s="3"/>
      <c r="F2192" s="50"/>
      <c r="G2192" s="3"/>
      <c r="H2192" s="15"/>
      <c r="I2192" s="15"/>
      <c r="J2192" s="15"/>
      <c r="K2192" s="15"/>
      <c r="L2192" s="15"/>
      <c r="M2192" s="15"/>
      <c r="N2192" s="15"/>
      <c r="O2192" s="15"/>
      <c r="P2192" s="15"/>
      <c r="Q2192" s="23"/>
      <c r="R2192" s="19"/>
      <c r="S2192" s="19"/>
      <c r="T2192" s="19"/>
      <c r="U2192" s="19"/>
      <c r="V2192" s="19"/>
      <c r="W2192" s="19"/>
      <c r="X2192" s="15"/>
      <c r="Y2192" s="15"/>
      <c r="Z2192" s="15"/>
      <c r="AA2192" s="15"/>
      <c r="AB2192" s="15"/>
      <c r="AC2192" s="15"/>
      <c r="AD2192" s="15"/>
      <c r="AE2192" s="15"/>
      <c r="AF2192" s="15"/>
      <c r="AG2192" s="15"/>
      <c r="AH2192" s="15"/>
      <c r="AI2192" s="15"/>
      <c r="AJ2192" s="19"/>
      <c r="AK2192" s="15"/>
      <c r="AL2192" s="15"/>
      <c r="AM2192" s="15"/>
      <c r="AN2192" s="15"/>
      <c r="AO2192" s="27"/>
    </row>
    <row r="2193" spans="1:41" x14ac:dyDescent="0.25">
      <c r="A2193" s="3"/>
      <c r="B2193" s="11"/>
      <c r="C2193" s="3"/>
      <c r="D2193" s="3"/>
      <c r="E2193" s="3"/>
      <c r="F2193" s="50"/>
      <c r="G2193" s="3"/>
      <c r="H2193" s="15"/>
      <c r="I2193" s="15"/>
      <c r="J2193" s="15"/>
      <c r="K2193" s="15"/>
      <c r="L2193" s="15"/>
      <c r="M2193" s="15"/>
      <c r="N2193" s="15"/>
      <c r="O2193" s="15"/>
      <c r="P2193" s="15"/>
      <c r="Q2193" s="23"/>
      <c r="R2193" s="19"/>
      <c r="S2193" s="19"/>
      <c r="T2193" s="19"/>
      <c r="U2193" s="19"/>
      <c r="V2193" s="19"/>
      <c r="W2193" s="19"/>
      <c r="X2193" s="15"/>
      <c r="Y2193" s="15"/>
      <c r="Z2193" s="15"/>
      <c r="AA2193" s="15"/>
      <c r="AB2193" s="15"/>
      <c r="AC2193" s="15"/>
      <c r="AD2193" s="15"/>
      <c r="AE2193" s="15"/>
      <c r="AF2193" s="15"/>
      <c r="AG2193" s="15"/>
      <c r="AH2193" s="15"/>
      <c r="AI2193" s="15"/>
      <c r="AJ2193" s="19"/>
      <c r="AK2193" s="15"/>
      <c r="AL2193" s="15"/>
      <c r="AM2193" s="15"/>
      <c r="AN2193" s="15"/>
      <c r="AO2193" s="27"/>
    </row>
    <row r="2194" spans="1:41" x14ac:dyDescent="0.25">
      <c r="A2194" s="29">
        <v>70</v>
      </c>
      <c r="B2194" s="30" t="s">
        <v>4537</v>
      </c>
      <c r="C2194" s="29">
        <v>1</v>
      </c>
      <c r="D2194" s="29" t="s">
        <v>660</v>
      </c>
      <c r="E2194" s="29">
        <v>0</v>
      </c>
      <c r="F2194" s="48">
        <v>7</v>
      </c>
      <c r="G2194" s="29">
        <f t="shared" si="27"/>
        <v>7</v>
      </c>
      <c r="H2194" s="31">
        <v>11.8</v>
      </c>
      <c r="I2194" s="31">
        <v>52</v>
      </c>
      <c r="J2194" s="31">
        <v>24.71</v>
      </c>
      <c r="K2194" s="31">
        <v>7.26</v>
      </c>
      <c r="L2194" s="31">
        <v>0.42</v>
      </c>
      <c r="M2194" s="31">
        <v>96.19</v>
      </c>
      <c r="N2194" s="31">
        <v>1.29</v>
      </c>
      <c r="O2194" s="31">
        <v>2.52</v>
      </c>
      <c r="P2194" s="31"/>
      <c r="Q2194" s="32" t="s">
        <v>16</v>
      </c>
      <c r="R2194" s="33">
        <v>6.1</v>
      </c>
      <c r="S2194" s="33">
        <v>6.15</v>
      </c>
      <c r="T2194" s="33">
        <v>6.4</v>
      </c>
      <c r="U2194" s="33">
        <v>4.9000000000000004</v>
      </c>
      <c r="V2194" s="33">
        <v>5.35</v>
      </c>
      <c r="W2194" s="33">
        <v>6</v>
      </c>
      <c r="X2194" s="31">
        <v>0.25</v>
      </c>
      <c r="Y2194" s="31">
        <v>3.5000000000000003E-2</v>
      </c>
      <c r="Z2194" s="31">
        <v>7.34</v>
      </c>
      <c r="AA2194" s="31"/>
      <c r="AB2194" s="31"/>
      <c r="AC2194" s="31">
        <v>0.06</v>
      </c>
      <c r="AD2194" s="31">
        <v>3.37</v>
      </c>
      <c r="AE2194" s="31">
        <v>1</v>
      </c>
      <c r="AF2194" s="31">
        <v>0.86</v>
      </c>
      <c r="AG2194" s="31">
        <v>0.23</v>
      </c>
      <c r="AH2194" s="31">
        <v>0.13</v>
      </c>
      <c r="AI2194" s="31"/>
      <c r="AJ2194" s="33">
        <v>27</v>
      </c>
      <c r="AK2194" s="31"/>
      <c r="AL2194" s="31"/>
      <c r="AM2194" s="31"/>
      <c r="AN2194" s="31"/>
      <c r="AO2194" s="34">
        <v>1</v>
      </c>
    </row>
    <row r="2195" spans="1:41" x14ac:dyDescent="0.25">
      <c r="A2195" s="29">
        <v>70</v>
      </c>
      <c r="B2195" s="30" t="s">
        <v>4537</v>
      </c>
      <c r="C2195" s="29">
        <v>2</v>
      </c>
      <c r="D2195" s="29" t="s">
        <v>684</v>
      </c>
      <c r="E2195" s="29">
        <v>7</v>
      </c>
      <c r="F2195" s="48">
        <v>28</v>
      </c>
      <c r="G2195" s="29">
        <f t="shared" si="27"/>
        <v>21</v>
      </c>
      <c r="H2195" s="31">
        <v>7.4</v>
      </c>
      <c r="I2195" s="31">
        <v>32.380000000000003</v>
      </c>
      <c r="J2195" s="31">
        <v>28.72</v>
      </c>
      <c r="K2195" s="31">
        <v>24.06</v>
      </c>
      <c r="L2195" s="31">
        <v>1.35</v>
      </c>
      <c r="M2195" s="31">
        <v>93.91</v>
      </c>
      <c r="N2195" s="31">
        <v>2.29</v>
      </c>
      <c r="O2195" s="31">
        <v>3.8</v>
      </c>
      <c r="P2195" s="31"/>
      <c r="Q2195" s="32" t="s">
        <v>16</v>
      </c>
      <c r="R2195" s="33">
        <v>5.25</v>
      </c>
      <c r="S2195" s="33">
        <v>5.5</v>
      </c>
      <c r="T2195" s="33">
        <v>6.05</v>
      </c>
      <c r="U2195" s="33">
        <v>4</v>
      </c>
      <c r="V2195" s="33">
        <v>4.9000000000000004</v>
      </c>
      <c r="W2195" s="33">
        <v>5.5</v>
      </c>
      <c r="X2195" s="31">
        <v>0.2</v>
      </c>
      <c r="Y2195" s="31">
        <v>2.3E-2</v>
      </c>
      <c r="Z2195" s="31">
        <v>8.57</v>
      </c>
      <c r="AA2195" s="31"/>
      <c r="AB2195" s="31"/>
      <c r="AC2195" s="31">
        <v>0.03</v>
      </c>
      <c r="AD2195" s="31">
        <v>2.7</v>
      </c>
      <c r="AE2195" s="31">
        <v>1.3</v>
      </c>
      <c r="AF2195" s="31">
        <v>0.79</v>
      </c>
      <c r="AG2195" s="31">
        <v>0.15</v>
      </c>
      <c r="AH2195" s="31">
        <v>0.08</v>
      </c>
      <c r="AI2195" s="31"/>
      <c r="AJ2195" s="33">
        <v>61</v>
      </c>
      <c r="AK2195" s="31"/>
      <c r="AL2195" s="31"/>
      <c r="AM2195" s="31"/>
      <c r="AN2195" s="31"/>
      <c r="AO2195" s="34">
        <v>1</v>
      </c>
    </row>
    <row r="2196" spans="1:41" x14ac:dyDescent="0.25">
      <c r="A2196" s="41">
        <v>70</v>
      </c>
      <c r="B2196" s="42" t="s">
        <v>4537</v>
      </c>
      <c r="C2196" s="41">
        <v>3</v>
      </c>
      <c r="D2196" s="41" t="s">
        <v>2157</v>
      </c>
      <c r="E2196" s="41">
        <v>28</v>
      </c>
      <c r="F2196" s="49">
        <v>58</v>
      </c>
      <c r="G2196" s="41">
        <f t="shared" si="27"/>
        <v>30</v>
      </c>
      <c r="H2196" s="43">
        <v>10.53</v>
      </c>
      <c r="I2196" s="43">
        <v>37.11</v>
      </c>
      <c r="J2196" s="43">
        <v>25.67</v>
      </c>
      <c r="K2196" s="43">
        <v>19.22</v>
      </c>
      <c r="L2196" s="43">
        <v>0.5</v>
      </c>
      <c r="M2196" s="43">
        <v>93.03</v>
      </c>
      <c r="N2196" s="43">
        <v>2.71</v>
      </c>
      <c r="O2196" s="43">
        <v>4.21</v>
      </c>
      <c r="P2196" s="43"/>
      <c r="Q2196" s="44" t="s">
        <v>16</v>
      </c>
      <c r="R2196" s="45">
        <v>5.15</v>
      </c>
      <c r="S2196" s="45">
        <v>5.35</v>
      </c>
      <c r="T2196" s="45">
        <v>6</v>
      </c>
      <c r="U2196" s="45">
        <v>3.85</v>
      </c>
      <c r="V2196" s="45">
        <v>4.3</v>
      </c>
      <c r="W2196" s="45">
        <v>5.0999999999999996</v>
      </c>
      <c r="X2196" s="43">
        <v>0.14000000000000001</v>
      </c>
      <c r="Y2196" s="43">
        <v>2.3E-2</v>
      </c>
      <c r="Z2196" s="43">
        <v>6.09</v>
      </c>
      <c r="AA2196" s="43"/>
      <c r="AB2196" s="43">
        <v>0.5</v>
      </c>
      <c r="AC2196" s="43">
        <v>0.05</v>
      </c>
      <c r="AD2196" s="43">
        <v>4</v>
      </c>
      <c r="AE2196" s="43">
        <v>1</v>
      </c>
      <c r="AF2196" s="43">
        <v>0.15</v>
      </c>
      <c r="AG2196" s="43">
        <v>7.0000000000000007E-2</v>
      </c>
      <c r="AH2196" s="43">
        <v>7.0000000000000007E-2</v>
      </c>
      <c r="AI2196" s="43">
        <v>0.5</v>
      </c>
      <c r="AJ2196" s="45">
        <v>33</v>
      </c>
      <c r="AK2196" s="43"/>
      <c r="AL2196" s="43"/>
      <c r="AM2196" s="43"/>
      <c r="AN2196" s="43"/>
      <c r="AO2196" s="46">
        <v>87.5</v>
      </c>
    </row>
    <row r="2197" spans="1:41" x14ac:dyDescent="0.25">
      <c r="A2197" s="3">
        <v>70</v>
      </c>
      <c r="B2197" s="11" t="s">
        <v>4537</v>
      </c>
      <c r="C2197" s="3">
        <v>4</v>
      </c>
      <c r="D2197" s="3" t="s">
        <v>290</v>
      </c>
      <c r="E2197" s="3">
        <v>58</v>
      </c>
      <c r="F2197" s="50">
        <v>73</v>
      </c>
      <c r="G2197" s="3">
        <f t="shared" si="27"/>
        <v>15</v>
      </c>
      <c r="H2197" s="15">
        <v>14.82</v>
      </c>
      <c r="I2197" s="15">
        <v>39.85</v>
      </c>
      <c r="J2197" s="15">
        <v>20.41</v>
      </c>
      <c r="K2197" s="15">
        <v>16.38</v>
      </c>
      <c r="L2197" s="15">
        <v>0.45</v>
      </c>
      <c r="M2197" s="15">
        <v>91.91</v>
      </c>
      <c r="N2197" s="15">
        <v>3.1</v>
      </c>
      <c r="O2197" s="15">
        <v>4.99</v>
      </c>
      <c r="P2197" s="15"/>
      <c r="Q2197" s="23" t="s">
        <v>16</v>
      </c>
      <c r="R2197" s="19">
        <v>5</v>
      </c>
      <c r="S2197" s="19">
        <v>5.35</v>
      </c>
      <c r="T2197" s="19">
        <v>6.15</v>
      </c>
      <c r="U2197" s="19">
        <v>3.75</v>
      </c>
      <c r="V2197" s="19">
        <v>4.4000000000000004</v>
      </c>
      <c r="W2197" s="19">
        <v>5.0999999999999996</v>
      </c>
      <c r="X2197" s="15">
        <v>0.13</v>
      </c>
      <c r="Y2197" s="15">
        <v>2.5999999999999999E-2</v>
      </c>
      <c r="Z2197" s="15">
        <v>4.96</v>
      </c>
      <c r="AA2197" s="15">
        <v>1.73</v>
      </c>
      <c r="AB2197" s="15"/>
      <c r="AC2197" s="15">
        <v>0.04</v>
      </c>
      <c r="AD2197" s="15">
        <v>3.2</v>
      </c>
      <c r="AE2197" s="15">
        <v>1</v>
      </c>
      <c r="AF2197" s="15">
        <v>0.93</v>
      </c>
      <c r="AG2197" s="15">
        <v>0.13</v>
      </c>
      <c r="AH2197" s="15">
        <v>0.1</v>
      </c>
      <c r="AI2197" s="15">
        <v>0.5</v>
      </c>
      <c r="AJ2197" s="19">
        <v>61</v>
      </c>
      <c r="AK2197" s="15"/>
      <c r="AL2197" s="15"/>
      <c r="AM2197" s="15"/>
      <c r="AN2197" s="15"/>
      <c r="AO2197" s="27">
        <v>84.3</v>
      </c>
    </row>
    <row r="2198" spans="1:41" x14ac:dyDescent="0.25">
      <c r="A2198" s="3">
        <v>70</v>
      </c>
      <c r="B2198" s="11" t="s">
        <v>4537</v>
      </c>
      <c r="C2198" s="3">
        <v>5</v>
      </c>
      <c r="D2198" s="3" t="s">
        <v>302</v>
      </c>
      <c r="E2198" s="3">
        <v>73</v>
      </c>
      <c r="F2198" s="50">
        <v>120</v>
      </c>
      <c r="G2198" s="3">
        <f t="shared" si="27"/>
        <v>47</v>
      </c>
      <c r="H2198" s="15">
        <v>8.5</v>
      </c>
      <c r="I2198" s="15">
        <v>34.56</v>
      </c>
      <c r="J2198" s="15">
        <v>23.7</v>
      </c>
      <c r="K2198" s="15">
        <v>23.03</v>
      </c>
      <c r="L2198" s="15">
        <v>1.03</v>
      </c>
      <c r="M2198" s="15">
        <v>90.82</v>
      </c>
      <c r="N2198" s="15">
        <v>3.38</v>
      </c>
      <c r="O2198" s="15">
        <v>5.8</v>
      </c>
      <c r="P2198" s="15"/>
      <c r="Q2198" s="23" t="s">
        <v>16</v>
      </c>
      <c r="R2198" s="19">
        <v>4.95</v>
      </c>
      <c r="S2198" s="19">
        <v>5.3</v>
      </c>
      <c r="T2198" s="19">
        <v>5.5</v>
      </c>
      <c r="U2198" s="19">
        <v>3.8</v>
      </c>
      <c r="V2198" s="19">
        <v>4.7</v>
      </c>
      <c r="W2198" s="19">
        <v>5</v>
      </c>
      <c r="X2198" s="15">
        <v>0.09</v>
      </c>
      <c r="Y2198" s="15">
        <v>2.9000000000000001E-2</v>
      </c>
      <c r="Z2198" s="15">
        <v>3.36</v>
      </c>
      <c r="AA2198" s="15">
        <v>1.78</v>
      </c>
      <c r="AB2198" s="15">
        <v>0.5</v>
      </c>
      <c r="AC2198" s="15">
        <v>0.04</v>
      </c>
      <c r="AD2198" s="15">
        <v>3.5</v>
      </c>
      <c r="AE2198" s="15">
        <v>1.2</v>
      </c>
      <c r="AF2198" s="15">
        <v>0.87</v>
      </c>
      <c r="AG2198" s="15">
        <v>0.14000000000000001</v>
      </c>
      <c r="AH2198" s="15">
        <v>0.11</v>
      </c>
      <c r="AI2198" s="15">
        <v>0.5</v>
      </c>
      <c r="AJ2198" s="19">
        <v>46</v>
      </c>
      <c r="AK2198" s="15"/>
      <c r="AL2198" s="15"/>
      <c r="AM2198" s="15"/>
      <c r="AN2198" s="15"/>
      <c r="AO2198" s="27">
        <v>85.71</v>
      </c>
    </row>
    <row r="2199" spans="1:41" x14ac:dyDescent="0.25">
      <c r="A2199" s="3">
        <v>70</v>
      </c>
      <c r="B2199" s="11" t="s">
        <v>4537</v>
      </c>
      <c r="C2199" s="3">
        <v>6</v>
      </c>
      <c r="D2199" s="3" t="s">
        <v>477</v>
      </c>
      <c r="E2199" s="3">
        <v>120</v>
      </c>
      <c r="F2199" s="50">
        <v>0</v>
      </c>
      <c r="G2199" s="3">
        <f t="shared" si="27"/>
        <v>-120</v>
      </c>
      <c r="H2199" s="15">
        <v>27.96</v>
      </c>
      <c r="I2199" s="15">
        <v>42.15</v>
      </c>
      <c r="J2199" s="15">
        <v>18.170000000000002</v>
      </c>
      <c r="K2199" s="15">
        <v>8.58</v>
      </c>
      <c r="L2199" s="15">
        <v>0.25</v>
      </c>
      <c r="M2199" s="15">
        <v>97.11</v>
      </c>
      <c r="N2199" s="15">
        <v>0.8</v>
      </c>
      <c r="O2199" s="15">
        <v>2.09</v>
      </c>
      <c r="P2199" s="15"/>
      <c r="Q2199" s="23" t="s">
        <v>16</v>
      </c>
      <c r="R2199" s="19">
        <v>4.8499999999999996</v>
      </c>
      <c r="S2199" s="19">
        <v>5.3</v>
      </c>
      <c r="T2199" s="19">
        <v>5.75</v>
      </c>
      <c r="U2199" s="19">
        <v>4</v>
      </c>
      <c r="V2199" s="19">
        <v>4.9000000000000004</v>
      </c>
      <c r="W2199" s="19">
        <v>5.35</v>
      </c>
      <c r="X2199" s="15">
        <v>0.06</v>
      </c>
      <c r="Y2199" s="15">
        <v>1.7999999999999999E-2</v>
      </c>
      <c r="Z2199" s="15">
        <v>3.62</v>
      </c>
      <c r="AA2199" s="15"/>
      <c r="AB2199" s="15"/>
      <c r="AC2199" s="15">
        <v>0.06</v>
      </c>
      <c r="AD2199" s="15">
        <v>2.7</v>
      </c>
      <c r="AE2199" s="15">
        <v>0.75</v>
      </c>
      <c r="AF2199" s="15">
        <v>1.33</v>
      </c>
      <c r="AG2199" s="15">
        <v>0.04</v>
      </c>
      <c r="AH2199" s="15">
        <v>0.04</v>
      </c>
      <c r="AI2199" s="15">
        <v>0.3</v>
      </c>
      <c r="AJ2199" s="19">
        <v>51</v>
      </c>
      <c r="AK2199" s="15"/>
      <c r="AL2199" s="15"/>
      <c r="AM2199" s="15"/>
      <c r="AN2199" s="15"/>
      <c r="AO2199" s="27">
        <v>88.88</v>
      </c>
    </row>
    <row r="2200" spans="1:41" x14ac:dyDescent="0.25">
      <c r="A2200" s="3"/>
      <c r="B2200" s="11"/>
      <c r="C2200" s="3"/>
      <c r="D2200" s="3"/>
      <c r="E2200" s="3"/>
      <c r="F2200" s="50"/>
      <c r="G2200" s="3"/>
      <c r="H2200" s="15"/>
      <c r="I2200" s="15"/>
      <c r="J2200" s="15"/>
      <c r="K2200" s="15"/>
      <c r="L2200" s="15"/>
      <c r="M2200" s="15"/>
      <c r="N2200" s="15"/>
      <c r="O2200" s="15"/>
      <c r="P2200" s="15"/>
      <c r="Q2200" s="23"/>
      <c r="R2200" s="19"/>
      <c r="S2200" s="19"/>
      <c r="T2200" s="19"/>
      <c r="U2200" s="19"/>
      <c r="V2200" s="19"/>
      <c r="W2200" s="19"/>
      <c r="X2200" s="15"/>
      <c r="Y2200" s="15"/>
      <c r="Z2200" s="15"/>
      <c r="AA2200" s="15"/>
      <c r="AB2200" s="15"/>
      <c r="AC2200" s="15"/>
      <c r="AD2200" s="15"/>
      <c r="AE2200" s="15"/>
      <c r="AF2200" s="15"/>
      <c r="AG2200" s="15"/>
      <c r="AH2200" s="15"/>
      <c r="AI2200" s="15"/>
      <c r="AJ2200" s="19"/>
      <c r="AK2200" s="15"/>
      <c r="AL2200" s="15"/>
      <c r="AM2200" s="15"/>
      <c r="AN2200" s="15"/>
      <c r="AO2200" s="27"/>
    </row>
    <row r="2201" spans="1:41" x14ac:dyDescent="0.25">
      <c r="A2201" s="3"/>
      <c r="B2201" s="11"/>
      <c r="C2201" s="3"/>
      <c r="D2201" s="3"/>
      <c r="E2201" s="3"/>
      <c r="F2201" s="50"/>
      <c r="G2201" s="3"/>
      <c r="H2201" s="15"/>
      <c r="I2201" s="15"/>
      <c r="J2201" s="15"/>
      <c r="K2201" s="15"/>
      <c r="L2201" s="15"/>
      <c r="M2201" s="15"/>
      <c r="N2201" s="15"/>
      <c r="O2201" s="15"/>
      <c r="P2201" s="15"/>
      <c r="Q2201" s="23"/>
      <c r="R2201" s="19"/>
      <c r="S2201" s="19"/>
      <c r="T2201" s="19"/>
      <c r="U2201" s="19"/>
      <c r="V2201" s="19"/>
      <c r="W2201" s="19"/>
      <c r="X2201" s="15"/>
      <c r="Y2201" s="15"/>
      <c r="Z2201" s="15"/>
      <c r="AA2201" s="15"/>
      <c r="AB2201" s="15"/>
      <c r="AC2201" s="15"/>
      <c r="AD2201" s="15"/>
      <c r="AE2201" s="15"/>
      <c r="AF2201" s="15"/>
      <c r="AG2201" s="15"/>
      <c r="AH2201" s="15"/>
      <c r="AI2201" s="15"/>
      <c r="AJ2201" s="19"/>
      <c r="AK2201" s="15"/>
      <c r="AL2201" s="15"/>
      <c r="AM2201" s="15"/>
      <c r="AN2201" s="15"/>
      <c r="AO2201" s="27"/>
    </row>
    <row r="2202" spans="1:41" x14ac:dyDescent="0.25">
      <c r="A2202" s="35">
        <v>72</v>
      </c>
      <c r="B2202" s="36" t="s">
        <v>4537</v>
      </c>
      <c r="C2202" s="35">
        <v>1</v>
      </c>
      <c r="D2202" s="35" t="s">
        <v>6</v>
      </c>
      <c r="E2202" s="35">
        <v>0</v>
      </c>
      <c r="F2202" s="51">
        <v>21</v>
      </c>
      <c r="G2202" s="35">
        <f t="shared" si="27"/>
        <v>21</v>
      </c>
      <c r="H2202" s="37">
        <v>0.12</v>
      </c>
      <c r="I2202" s="37">
        <v>0.62</v>
      </c>
      <c r="J2202" s="37">
        <v>1</v>
      </c>
      <c r="K2202" s="37">
        <v>1.4</v>
      </c>
      <c r="L2202" s="37">
        <v>1.08</v>
      </c>
      <c r="M2202" s="37">
        <v>4.22</v>
      </c>
      <c r="N2202" s="37">
        <v>30.56</v>
      </c>
      <c r="O2202" s="37">
        <v>65.2</v>
      </c>
      <c r="P2202" s="37"/>
      <c r="Q2202" s="38" t="s">
        <v>6</v>
      </c>
      <c r="R2202" s="39">
        <v>4.8499999999999996</v>
      </c>
      <c r="S2202" s="39">
        <v>5.85</v>
      </c>
      <c r="T2202" s="39">
        <v>5.95</v>
      </c>
      <c r="U2202" s="39">
        <v>4.6500000000000004</v>
      </c>
      <c r="V2202" s="39">
        <v>5</v>
      </c>
      <c r="W2202" s="39">
        <v>5.4</v>
      </c>
      <c r="X2202" s="37">
        <v>2.218</v>
      </c>
      <c r="Y2202" s="37">
        <v>0.247</v>
      </c>
      <c r="Z2202" s="37">
        <v>8.9499999999999993</v>
      </c>
      <c r="AA2202" s="37">
        <v>1.3</v>
      </c>
      <c r="AB2202" s="37">
        <v>2.5</v>
      </c>
      <c r="AC2202" s="37">
        <v>0.15</v>
      </c>
      <c r="AD2202" s="37">
        <v>25</v>
      </c>
      <c r="AE2202" s="37">
        <v>16.2</v>
      </c>
      <c r="AF2202" s="37">
        <v>1.63</v>
      </c>
      <c r="AG2202" s="37">
        <v>0.22</v>
      </c>
      <c r="AH2202" s="37">
        <v>0.35</v>
      </c>
      <c r="AI2202" s="37">
        <v>6.5</v>
      </c>
      <c r="AJ2202" s="39">
        <v>66</v>
      </c>
      <c r="AK2202" s="37"/>
      <c r="AL2202" s="37"/>
      <c r="AM2202" s="37"/>
      <c r="AN2202" s="37"/>
      <c r="AO2202" s="40">
        <v>74</v>
      </c>
    </row>
    <row r="2203" spans="1:41" x14ac:dyDescent="0.25">
      <c r="A2203" s="41">
        <v>72</v>
      </c>
      <c r="B2203" s="42" t="s">
        <v>4537</v>
      </c>
      <c r="C2203" s="41">
        <v>2</v>
      </c>
      <c r="D2203" s="41" t="s">
        <v>684</v>
      </c>
      <c r="E2203" s="41">
        <v>21</v>
      </c>
      <c r="F2203" s="49">
        <v>48</v>
      </c>
      <c r="G2203" s="41">
        <f t="shared" si="27"/>
        <v>27</v>
      </c>
      <c r="H2203" s="43"/>
      <c r="I2203" s="43">
        <v>0.18</v>
      </c>
      <c r="J2203" s="43">
        <v>0.68</v>
      </c>
      <c r="K2203" s="43">
        <v>1.1599999999999999</v>
      </c>
      <c r="L2203" s="43">
        <v>0.8</v>
      </c>
      <c r="M2203" s="43">
        <v>2.82</v>
      </c>
      <c r="N2203" s="43">
        <v>29.98</v>
      </c>
      <c r="O2203" s="43">
        <v>67.2</v>
      </c>
      <c r="P2203" s="43"/>
      <c r="Q2203" s="44" t="s">
        <v>6</v>
      </c>
      <c r="R2203" s="45">
        <v>4.8499999999999996</v>
      </c>
      <c r="S2203" s="45">
        <v>5.9</v>
      </c>
      <c r="T2203" s="45">
        <v>5.9</v>
      </c>
      <c r="U2203" s="45">
        <v>4.1500000000000004</v>
      </c>
      <c r="V2203" s="45">
        <v>4.45</v>
      </c>
      <c r="W2203" s="45">
        <v>4.9000000000000004</v>
      </c>
      <c r="X2203" s="43">
        <v>0.87</v>
      </c>
      <c r="Y2203" s="43">
        <v>0.155</v>
      </c>
      <c r="Z2203" s="43">
        <v>5.59</v>
      </c>
      <c r="AA2203" s="43">
        <v>1.78</v>
      </c>
      <c r="AB2203" s="43">
        <v>1</v>
      </c>
      <c r="AC2203" s="43">
        <v>7.0000000000000007E-2</v>
      </c>
      <c r="AD2203" s="43">
        <v>22</v>
      </c>
      <c r="AE2203" s="43">
        <v>12.7</v>
      </c>
      <c r="AF2203" s="43">
        <v>2.15</v>
      </c>
      <c r="AG2203" s="43">
        <v>0.25</v>
      </c>
      <c r="AH2203" s="43">
        <v>0.34</v>
      </c>
      <c r="AI2203" s="43">
        <v>6</v>
      </c>
      <c r="AJ2203" s="45">
        <v>71</v>
      </c>
      <c r="AK2203" s="43"/>
      <c r="AL2203" s="43"/>
      <c r="AM2203" s="43"/>
      <c r="AN2203" s="43"/>
      <c r="AO2203" s="46">
        <v>72.72</v>
      </c>
    </row>
    <row r="2204" spans="1:41" x14ac:dyDescent="0.25">
      <c r="A2204" s="41">
        <v>72</v>
      </c>
      <c r="B2204" s="42" t="s">
        <v>4537</v>
      </c>
      <c r="C2204" s="41">
        <v>3</v>
      </c>
      <c r="D2204" s="41" t="s">
        <v>980</v>
      </c>
      <c r="E2204" s="41">
        <v>48</v>
      </c>
      <c r="F2204" s="49">
        <v>64</v>
      </c>
      <c r="G2204" s="41">
        <f t="shared" si="27"/>
        <v>16</v>
      </c>
      <c r="H2204" s="43">
        <v>0.02</v>
      </c>
      <c r="I2204" s="43">
        <v>0.42</v>
      </c>
      <c r="J2204" s="43">
        <v>1.2</v>
      </c>
      <c r="K2204" s="43">
        <v>1.3</v>
      </c>
      <c r="L2204" s="43">
        <v>1.5</v>
      </c>
      <c r="M2204" s="43">
        <v>4.4400000000000004</v>
      </c>
      <c r="N2204" s="43">
        <v>18.36</v>
      </c>
      <c r="O2204" s="43">
        <v>77.2</v>
      </c>
      <c r="P2204" s="43"/>
      <c r="Q2204" s="44" t="s">
        <v>6</v>
      </c>
      <c r="R2204" s="45">
        <v>5.75</v>
      </c>
      <c r="S2204" s="45">
        <v>6</v>
      </c>
      <c r="T2204" s="45">
        <v>6</v>
      </c>
      <c r="U2204" s="45">
        <v>4.0999999999999996</v>
      </c>
      <c r="V2204" s="45">
        <v>4.7</v>
      </c>
      <c r="W2204" s="45">
        <v>5.0999999999999996</v>
      </c>
      <c r="X2204" s="43">
        <v>0.51</v>
      </c>
      <c r="Y2204" s="43">
        <v>0.105</v>
      </c>
      <c r="Z2204" s="43">
        <v>4.8499999999999996</v>
      </c>
      <c r="AA2204" s="43">
        <v>1.87</v>
      </c>
      <c r="AB2204" s="43">
        <v>2</v>
      </c>
      <c r="AC2204" s="43">
        <v>0.1</v>
      </c>
      <c r="AD2204" s="43">
        <v>22.2</v>
      </c>
      <c r="AE2204" s="43">
        <v>15.5</v>
      </c>
      <c r="AF2204" s="43">
        <v>1.2</v>
      </c>
      <c r="AG2204" s="43">
        <v>0.53</v>
      </c>
      <c r="AH2204" s="43">
        <v>0.26</v>
      </c>
      <c r="AI2204" s="43">
        <v>4.5999999999999996</v>
      </c>
      <c r="AJ2204" s="45">
        <v>58</v>
      </c>
      <c r="AK2204" s="43"/>
      <c r="AL2204" s="43"/>
      <c r="AM2204" s="43"/>
      <c r="AN2204" s="43"/>
      <c r="AO2204" s="46">
        <v>79.28</v>
      </c>
    </row>
    <row r="2205" spans="1:41" x14ac:dyDescent="0.25">
      <c r="A2205" s="3">
        <v>72</v>
      </c>
      <c r="B2205" s="11" t="s">
        <v>4537</v>
      </c>
      <c r="C2205" s="3">
        <v>4</v>
      </c>
      <c r="D2205" s="3" t="s">
        <v>763</v>
      </c>
      <c r="E2205" s="3">
        <v>64</v>
      </c>
      <c r="F2205" s="50">
        <v>93</v>
      </c>
      <c r="G2205" s="3">
        <f t="shared" si="27"/>
        <v>29</v>
      </c>
      <c r="H2205" s="15">
        <v>1.22</v>
      </c>
      <c r="I2205" s="15">
        <v>3.9</v>
      </c>
      <c r="J2205" s="15">
        <v>6.54</v>
      </c>
      <c r="K2205" s="15">
        <v>5.72</v>
      </c>
      <c r="L2205" s="15">
        <v>0</v>
      </c>
      <c r="M2205" s="15">
        <v>17.38</v>
      </c>
      <c r="N2205" s="15">
        <v>37.42</v>
      </c>
      <c r="O2205" s="15">
        <v>45.2</v>
      </c>
      <c r="P2205" s="15"/>
      <c r="Q2205" s="23" t="s">
        <v>6</v>
      </c>
      <c r="R2205" s="19">
        <v>5.4</v>
      </c>
      <c r="S2205" s="19">
        <v>6.15</v>
      </c>
      <c r="T2205" s="19">
        <v>6.15</v>
      </c>
      <c r="U2205" s="19">
        <v>4.2</v>
      </c>
      <c r="V2205" s="19">
        <v>5.15</v>
      </c>
      <c r="W2205" s="19">
        <v>5.45</v>
      </c>
      <c r="X2205" s="15">
        <v>0.59799999999999998</v>
      </c>
      <c r="Y2205" s="15">
        <v>6.5000000000000002E-2</v>
      </c>
      <c r="Z2205" s="15">
        <v>9.08</v>
      </c>
      <c r="AA2205" s="15">
        <v>1.88</v>
      </c>
      <c r="AB2205" s="15">
        <v>0</v>
      </c>
      <c r="AC2205" s="15">
        <v>0.15</v>
      </c>
      <c r="AD2205" s="15">
        <v>17.420000000000002</v>
      </c>
      <c r="AE2205" s="15">
        <v>12.7</v>
      </c>
      <c r="AF2205" s="15">
        <v>1.63</v>
      </c>
      <c r="AG2205" s="15">
        <v>0.22</v>
      </c>
      <c r="AH2205" s="15">
        <v>0.12</v>
      </c>
      <c r="AI2205" s="15">
        <v>2.5</v>
      </c>
      <c r="AJ2205" s="19">
        <v>62</v>
      </c>
      <c r="AK2205" s="15"/>
      <c r="AL2205" s="15"/>
      <c r="AM2205" s="15"/>
      <c r="AN2205" s="15"/>
      <c r="AO2205" s="27">
        <v>85.64</v>
      </c>
    </row>
    <row r="2206" spans="1:41" x14ac:dyDescent="0.25">
      <c r="A2206" s="3">
        <v>72</v>
      </c>
      <c r="B2206" s="11" t="s">
        <v>4537</v>
      </c>
      <c r="C2206" s="3">
        <v>5</v>
      </c>
      <c r="D2206" s="3" t="s">
        <v>1003</v>
      </c>
      <c r="E2206" s="3">
        <v>93</v>
      </c>
      <c r="F2206" s="50">
        <v>123</v>
      </c>
      <c r="G2206" s="3">
        <f t="shared" si="27"/>
        <v>30</v>
      </c>
      <c r="H2206" s="15">
        <v>0.06</v>
      </c>
      <c r="I2206" s="15">
        <v>1.1599999999999999</v>
      </c>
      <c r="J2206" s="15">
        <v>2.96</v>
      </c>
      <c r="K2206" s="15">
        <v>3.94</v>
      </c>
      <c r="L2206" s="15">
        <v>11.54</v>
      </c>
      <c r="M2206" s="15">
        <v>19.66</v>
      </c>
      <c r="N2206" s="15">
        <v>47.14</v>
      </c>
      <c r="O2206" s="15">
        <v>33.200000000000003</v>
      </c>
      <c r="P2206" s="15"/>
      <c r="Q2206" s="23" t="s">
        <v>354</v>
      </c>
      <c r="R2206" s="19">
        <v>5.7</v>
      </c>
      <c r="S2206" s="19">
        <v>6.4</v>
      </c>
      <c r="T2206" s="19">
        <v>6.4</v>
      </c>
      <c r="U2206" s="19">
        <v>4.7</v>
      </c>
      <c r="V2206" s="19">
        <v>5.52</v>
      </c>
      <c r="W2206" s="19">
        <v>5.7</v>
      </c>
      <c r="X2206" s="15">
        <v>0.26500000000000001</v>
      </c>
      <c r="Y2206" s="15">
        <v>6.4000000000000001E-2</v>
      </c>
      <c r="Z2206" s="15">
        <v>4.1100000000000003</v>
      </c>
      <c r="AA2206" s="15">
        <v>1.89</v>
      </c>
      <c r="AB2206" s="15">
        <v>1</v>
      </c>
      <c r="AC2206" s="15">
        <v>0.09</v>
      </c>
      <c r="AD2206" s="15">
        <v>12.36</v>
      </c>
      <c r="AE2206" s="15">
        <v>9.8000000000000007</v>
      </c>
      <c r="AF2206" s="15">
        <v>0.99</v>
      </c>
      <c r="AG2206" s="15">
        <v>0.1</v>
      </c>
      <c r="AH2206" s="15">
        <v>0.08</v>
      </c>
      <c r="AI2206" s="15">
        <v>1.25</v>
      </c>
      <c r="AJ2206" s="19">
        <v>71</v>
      </c>
      <c r="AK2206" s="15"/>
      <c r="AL2206" s="15"/>
      <c r="AM2206" s="15"/>
      <c r="AN2206" s="15"/>
      <c r="AO2206" s="27">
        <v>89.88</v>
      </c>
    </row>
    <row r="2207" spans="1:41" x14ac:dyDescent="0.25">
      <c r="A2207" s="3">
        <v>72</v>
      </c>
      <c r="B2207" s="11" t="s">
        <v>4537</v>
      </c>
      <c r="C2207" s="3">
        <v>6</v>
      </c>
      <c r="D2207" s="3" t="s">
        <v>1309</v>
      </c>
      <c r="E2207" s="3">
        <v>123</v>
      </c>
      <c r="F2207" s="50">
        <v>0</v>
      </c>
      <c r="G2207" s="3">
        <f t="shared" si="27"/>
        <v>-123</v>
      </c>
      <c r="H2207" s="15">
        <v>1.58</v>
      </c>
      <c r="I2207" s="15">
        <v>8.7200000000000006</v>
      </c>
      <c r="J2207" s="15">
        <v>25.88</v>
      </c>
      <c r="K2207" s="15">
        <v>28.08</v>
      </c>
      <c r="L2207" s="15">
        <v>8.9600000000000009</v>
      </c>
      <c r="M2207" s="15">
        <v>73.22</v>
      </c>
      <c r="N2207" s="15">
        <v>13.58</v>
      </c>
      <c r="O2207" s="15">
        <v>13.2</v>
      </c>
      <c r="P2207" s="15"/>
      <c r="Q2207" s="23" t="s">
        <v>506</v>
      </c>
      <c r="R2207" s="19">
        <v>6</v>
      </c>
      <c r="S2207" s="19">
        <v>6.3</v>
      </c>
      <c r="T2207" s="19">
        <v>6.35</v>
      </c>
      <c r="U2207" s="19">
        <v>4.3</v>
      </c>
      <c r="V2207" s="19">
        <v>5.6</v>
      </c>
      <c r="W2207" s="19">
        <v>5.75</v>
      </c>
      <c r="X2207" s="15">
        <v>4.4999999999999998E-2</v>
      </c>
      <c r="Y2207" s="15">
        <v>2.8000000000000001E-2</v>
      </c>
      <c r="Z2207" s="15">
        <v>3.39</v>
      </c>
      <c r="AA2207" s="15">
        <v>1.83</v>
      </c>
      <c r="AB2207" s="15">
        <v>0</v>
      </c>
      <c r="AC2207" s="15">
        <v>0.1</v>
      </c>
      <c r="AD2207" s="15">
        <v>11.5</v>
      </c>
      <c r="AE2207" s="15">
        <v>8.5</v>
      </c>
      <c r="AF2207" s="15">
        <v>1.29</v>
      </c>
      <c r="AG2207" s="15">
        <v>0.13</v>
      </c>
      <c r="AH2207" s="15">
        <v>0.08</v>
      </c>
      <c r="AI2207" s="15">
        <v>1.25</v>
      </c>
      <c r="AJ2207" s="19">
        <v>58</v>
      </c>
      <c r="AK2207" s="15"/>
      <c r="AL2207" s="15"/>
      <c r="AM2207" s="15"/>
      <c r="AN2207" s="15"/>
      <c r="AO2207" s="27">
        <v>89.13</v>
      </c>
    </row>
    <row r="2208" spans="1:41" x14ac:dyDescent="0.25">
      <c r="A2208" s="3"/>
      <c r="B2208" s="11"/>
      <c r="C2208" s="3"/>
      <c r="D2208" s="3"/>
      <c r="E2208" s="3"/>
      <c r="F2208" s="50"/>
      <c r="G2208" s="3"/>
      <c r="H2208" s="15"/>
      <c r="I2208" s="15"/>
      <c r="J2208" s="15"/>
      <c r="K2208" s="15"/>
      <c r="L2208" s="15"/>
      <c r="M2208" s="15"/>
      <c r="N2208" s="15"/>
      <c r="O2208" s="15"/>
      <c r="P2208" s="15"/>
      <c r="Q2208" s="23"/>
      <c r="R2208" s="19"/>
      <c r="S2208" s="19"/>
      <c r="T2208" s="19"/>
      <c r="U2208" s="19"/>
      <c r="V2208" s="19"/>
      <c r="W2208" s="19"/>
      <c r="X2208" s="15"/>
      <c r="Y2208" s="15"/>
      <c r="Z2208" s="15"/>
      <c r="AA2208" s="15"/>
      <c r="AB2208" s="15"/>
      <c r="AC2208" s="15"/>
      <c r="AD2208" s="15"/>
      <c r="AE2208" s="15"/>
      <c r="AF2208" s="15"/>
      <c r="AG2208" s="15"/>
      <c r="AH2208" s="15"/>
      <c r="AI2208" s="15"/>
      <c r="AJ2208" s="19"/>
      <c r="AK2208" s="15"/>
      <c r="AL2208" s="15"/>
      <c r="AM2208" s="15"/>
      <c r="AN2208" s="15"/>
      <c r="AO2208" s="27"/>
    </row>
    <row r="2209" spans="1:41" x14ac:dyDescent="0.25">
      <c r="A2209" s="3"/>
      <c r="B2209" s="11"/>
      <c r="C2209" s="3"/>
      <c r="D2209" s="3"/>
      <c r="E2209" s="3"/>
      <c r="F2209" s="50"/>
      <c r="G2209" s="3"/>
      <c r="H2209" s="15"/>
      <c r="I2209" s="15"/>
      <c r="J2209" s="15"/>
      <c r="K2209" s="15"/>
      <c r="L2209" s="15"/>
      <c r="M2209" s="15"/>
      <c r="N2209" s="15"/>
      <c r="O2209" s="15"/>
      <c r="P2209" s="15"/>
      <c r="Q2209" s="23"/>
      <c r="R2209" s="19"/>
      <c r="S2209" s="19"/>
      <c r="T2209" s="19"/>
      <c r="U2209" s="19"/>
      <c r="V2209" s="19"/>
      <c r="W2209" s="19"/>
      <c r="X2209" s="15"/>
      <c r="Y2209" s="15"/>
      <c r="Z2209" s="15"/>
      <c r="AA2209" s="15"/>
      <c r="AB2209" s="15"/>
      <c r="AC2209" s="15"/>
      <c r="AD2209" s="15"/>
      <c r="AE2209" s="15"/>
      <c r="AF2209" s="15"/>
      <c r="AG2209" s="15"/>
      <c r="AH2209" s="15"/>
      <c r="AI2209" s="15"/>
      <c r="AJ2209" s="19"/>
      <c r="AK2209" s="15"/>
      <c r="AL2209" s="15"/>
      <c r="AM2209" s="15"/>
      <c r="AN2209" s="15"/>
      <c r="AO2209" s="27"/>
    </row>
    <row r="2210" spans="1:41" x14ac:dyDescent="0.25">
      <c r="A2210" s="35">
        <v>50</v>
      </c>
      <c r="B2210" s="36" t="s">
        <v>4537</v>
      </c>
      <c r="C2210" s="35">
        <v>1</v>
      </c>
      <c r="D2210" s="35" t="s">
        <v>6</v>
      </c>
      <c r="E2210" s="35">
        <v>0</v>
      </c>
      <c r="F2210" s="51">
        <v>10</v>
      </c>
      <c r="G2210" s="35">
        <f t="shared" si="27"/>
        <v>10</v>
      </c>
      <c r="H2210" s="37">
        <v>0.05</v>
      </c>
      <c r="I2210" s="37">
        <v>0.42</v>
      </c>
      <c r="J2210" s="37">
        <v>0.92</v>
      </c>
      <c r="K2210" s="37">
        <v>6.11</v>
      </c>
      <c r="L2210" s="37">
        <v>11.13</v>
      </c>
      <c r="M2210" s="37">
        <v>18.63</v>
      </c>
      <c r="N2210" s="37">
        <v>53.67</v>
      </c>
      <c r="O2210" s="37">
        <v>27.7</v>
      </c>
      <c r="P2210" s="37"/>
      <c r="Q2210" s="38" t="s">
        <v>354</v>
      </c>
      <c r="R2210" s="39">
        <v>7.1</v>
      </c>
      <c r="S2210" s="39">
        <v>6.9</v>
      </c>
      <c r="T2210" s="39">
        <v>7.2</v>
      </c>
      <c r="U2210" s="39">
        <v>6.5</v>
      </c>
      <c r="V2210" s="39">
        <v>6.7</v>
      </c>
      <c r="W2210" s="39">
        <v>6.8</v>
      </c>
      <c r="X2210" s="37">
        <v>1.45</v>
      </c>
      <c r="Y2210" s="37">
        <v>0.28599999999999998</v>
      </c>
      <c r="Z2210" s="37">
        <v>5.07</v>
      </c>
      <c r="AA2210" s="37">
        <v>1.65</v>
      </c>
      <c r="AB2210" s="37"/>
      <c r="AC2210" s="37">
        <v>0.1</v>
      </c>
      <c r="AD2210" s="37">
        <v>21.22</v>
      </c>
      <c r="AE2210" s="37"/>
      <c r="AF2210" s="37"/>
      <c r="AG2210" s="37"/>
      <c r="AH2210" s="37"/>
      <c r="AI2210" s="37"/>
      <c r="AJ2210" s="39">
        <v>500</v>
      </c>
      <c r="AK2210" s="37">
        <v>43.04</v>
      </c>
      <c r="AL2210" s="37">
        <v>7.08</v>
      </c>
      <c r="AM2210" s="37">
        <v>27.52</v>
      </c>
      <c r="AN2210" s="37">
        <v>2.2799999999999998</v>
      </c>
      <c r="AO2210" s="40">
        <v>14.54</v>
      </c>
    </row>
    <row r="2211" spans="1:41" x14ac:dyDescent="0.25">
      <c r="A2211" s="35">
        <v>50</v>
      </c>
      <c r="B2211" s="36" t="s">
        <v>4537</v>
      </c>
      <c r="C2211" s="35">
        <v>2</v>
      </c>
      <c r="D2211" s="35" t="s">
        <v>4649</v>
      </c>
      <c r="E2211" s="35">
        <v>10</v>
      </c>
      <c r="F2211" s="51">
        <v>25</v>
      </c>
      <c r="G2211" s="35">
        <f t="shared" si="27"/>
        <v>15</v>
      </c>
      <c r="H2211" s="37">
        <v>0.31</v>
      </c>
      <c r="I2211" s="37">
        <v>0.72</v>
      </c>
      <c r="J2211" s="37">
        <v>1.2</v>
      </c>
      <c r="K2211" s="37">
        <v>6.41</v>
      </c>
      <c r="L2211" s="37">
        <v>11.57</v>
      </c>
      <c r="M2211" s="37">
        <v>20.21</v>
      </c>
      <c r="N2211" s="37">
        <v>43.75</v>
      </c>
      <c r="O2211" s="37">
        <v>36.04</v>
      </c>
      <c r="P2211" s="37"/>
      <c r="Q2211" s="38" t="s">
        <v>1064</v>
      </c>
      <c r="R2211" s="39">
        <v>6.8</v>
      </c>
      <c r="S2211" s="39">
        <v>6.7</v>
      </c>
      <c r="T2211" s="39">
        <v>7</v>
      </c>
      <c r="U2211" s="39">
        <v>6.1</v>
      </c>
      <c r="V2211" s="39">
        <v>6.3</v>
      </c>
      <c r="W2211" s="39">
        <v>6.5</v>
      </c>
      <c r="X2211" s="37">
        <v>0.47</v>
      </c>
      <c r="Y2211" s="37">
        <v>0.14799999999999999</v>
      </c>
      <c r="Z2211" s="37">
        <v>3.17</v>
      </c>
      <c r="AA2211" s="37">
        <v>1.87</v>
      </c>
      <c r="AB2211" s="37"/>
      <c r="AC2211" s="37">
        <v>2.31</v>
      </c>
      <c r="AD2211" s="37">
        <v>19.739999999999998</v>
      </c>
      <c r="AE2211" s="37"/>
      <c r="AF2211" s="37"/>
      <c r="AG2211" s="37"/>
      <c r="AH2211" s="37"/>
      <c r="AI2211" s="37"/>
      <c r="AJ2211" s="39">
        <v>232</v>
      </c>
      <c r="AK2211" s="37">
        <v>41.5</v>
      </c>
      <c r="AL2211" s="37">
        <v>8.0500000000000007</v>
      </c>
      <c r="AM2211" s="37">
        <v>26.45</v>
      </c>
      <c r="AN2211" s="37">
        <v>2.23</v>
      </c>
      <c r="AO2211" s="40">
        <v>16.14</v>
      </c>
    </row>
    <row r="2212" spans="1:41" x14ac:dyDescent="0.25">
      <c r="A2212" s="41">
        <v>50</v>
      </c>
      <c r="B2212" s="42" t="s">
        <v>4537</v>
      </c>
      <c r="C2212" s="41">
        <v>3</v>
      </c>
      <c r="D2212" s="41" t="s">
        <v>5806</v>
      </c>
      <c r="E2212" s="41">
        <v>25</v>
      </c>
      <c r="F2212" s="49">
        <v>40</v>
      </c>
      <c r="G2212" s="41">
        <f t="shared" si="27"/>
        <v>15</v>
      </c>
      <c r="H2212" s="43">
        <v>0.39</v>
      </c>
      <c r="I2212" s="43">
        <v>0.67</v>
      </c>
      <c r="J2212" s="43">
        <v>1.2</v>
      </c>
      <c r="K2212" s="43">
        <v>7.36</v>
      </c>
      <c r="L2212" s="43">
        <v>14.53</v>
      </c>
      <c r="M2212" s="43">
        <v>24.15</v>
      </c>
      <c r="N2212" s="43">
        <v>41.37</v>
      </c>
      <c r="O2212" s="43">
        <v>34.479999999999997</v>
      </c>
      <c r="P2212" s="43"/>
      <c r="Q2212" s="44" t="s">
        <v>1064</v>
      </c>
      <c r="R2212" s="45">
        <v>6.8</v>
      </c>
      <c r="S2212" s="45">
        <v>6.7</v>
      </c>
      <c r="T2212" s="45">
        <v>6.8</v>
      </c>
      <c r="U2212" s="45">
        <v>6.2</v>
      </c>
      <c r="V2212" s="45">
        <v>6.4</v>
      </c>
      <c r="W2212" s="45">
        <v>6.6</v>
      </c>
      <c r="X2212" s="43">
        <v>0.32</v>
      </c>
      <c r="Y2212" s="43">
        <v>0.125</v>
      </c>
      <c r="Z2212" s="43">
        <v>2.56</v>
      </c>
      <c r="AA2212" s="43">
        <v>1.85</v>
      </c>
      <c r="AB2212" s="43"/>
      <c r="AC2212" s="43">
        <v>4.3600000000000003</v>
      </c>
      <c r="AD2212" s="43">
        <v>14.44</v>
      </c>
      <c r="AE2212" s="43"/>
      <c r="AF2212" s="43"/>
      <c r="AG2212" s="43"/>
      <c r="AH2212" s="43"/>
      <c r="AI2212" s="43"/>
      <c r="AJ2212" s="45">
        <v>551</v>
      </c>
      <c r="AK2212" s="43">
        <v>43.5</v>
      </c>
      <c r="AL2212" s="43">
        <v>9.01</v>
      </c>
      <c r="AM2212" s="43">
        <v>27.84</v>
      </c>
      <c r="AN2212" s="43">
        <v>2.2000000000000002</v>
      </c>
      <c r="AO2212" s="46">
        <v>11.8</v>
      </c>
    </row>
    <row r="2213" spans="1:41" x14ac:dyDescent="0.25">
      <c r="A2213" s="41">
        <v>50</v>
      </c>
      <c r="B2213" s="42" t="s">
        <v>4537</v>
      </c>
      <c r="C2213" s="41">
        <v>4</v>
      </c>
      <c r="D2213" s="41" t="s">
        <v>5973</v>
      </c>
      <c r="E2213" s="41">
        <v>40</v>
      </c>
      <c r="F2213" s="49">
        <v>55</v>
      </c>
      <c r="G2213" s="41">
        <f t="shared" si="27"/>
        <v>15</v>
      </c>
      <c r="H2213" s="43">
        <v>0.21</v>
      </c>
      <c r="I2213" s="43">
        <v>1.18</v>
      </c>
      <c r="J2213" s="43">
        <v>2.09</v>
      </c>
      <c r="K2213" s="43">
        <v>10.4</v>
      </c>
      <c r="L2213" s="43">
        <v>19.260000000000002</v>
      </c>
      <c r="M2213" s="43">
        <v>33.14</v>
      </c>
      <c r="N2213" s="43">
        <v>38.72</v>
      </c>
      <c r="O2213" s="43">
        <v>28.14</v>
      </c>
      <c r="P2213" s="43"/>
      <c r="Q2213" s="44" t="s">
        <v>1064</v>
      </c>
      <c r="R2213" s="45">
        <v>7.4</v>
      </c>
      <c r="S2213" s="45">
        <v>7.1</v>
      </c>
      <c r="T2213" s="45">
        <v>7</v>
      </c>
      <c r="U2213" s="45">
        <v>6.9</v>
      </c>
      <c r="V2213" s="45">
        <v>7</v>
      </c>
      <c r="W2213" s="45">
        <v>6.9</v>
      </c>
      <c r="X2213" s="43">
        <v>0.25</v>
      </c>
      <c r="Y2213" s="43">
        <v>0.10199999999999999</v>
      </c>
      <c r="Z2213" s="43">
        <v>2.4500000000000002</v>
      </c>
      <c r="AA2213" s="43">
        <v>1.88</v>
      </c>
      <c r="AB2213" s="43"/>
      <c r="AC2213" s="43">
        <v>5.48</v>
      </c>
      <c r="AD2213" s="43">
        <v>10.97</v>
      </c>
      <c r="AE2213" s="43"/>
      <c r="AF2213" s="43"/>
      <c r="AG2213" s="43"/>
      <c r="AH2213" s="43"/>
      <c r="AI2213" s="43"/>
      <c r="AJ2213" s="45">
        <v>744</v>
      </c>
      <c r="AK2213" s="43">
        <v>41.58</v>
      </c>
      <c r="AL2213" s="43">
        <v>8.0500000000000007</v>
      </c>
      <c r="AM2213" s="43">
        <v>27.7</v>
      </c>
      <c r="AN2213" s="43">
        <v>2.15</v>
      </c>
      <c r="AO2213" s="46">
        <v>12.8</v>
      </c>
    </row>
    <row r="2214" spans="1:41" x14ac:dyDescent="0.25">
      <c r="A2214" s="3">
        <v>50</v>
      </c>
      <c r="B2214" s="11" t="s">
        <v>4537</v>
      </c>
      <c r="C2214" s="3">
        <v>5</v>
      </c>
      <c r="D2214" s="3" t="s">
        <v>2741</v>
      </c>
      <c r="E2214" s="3">
        <v>55</v>
      </c>
      <c r="F2214" s="50">
        <v>82</v>
      </c>
      <c r="G2214" s="3">
        <f t="shared" si="27"/>
        <v>27</v>
      </c>
      <c r="H2214" s="15">
        <v>0.66</v>
      </c>
      <c r="I2214" s="15">
        <v>2.98</v>
      </c>
      <c r="J2214" s="15">
        <v>3.56</v>
      </c>
      <c r="K2214" s="15">
        <v>10.36</v>
      </c>
      <c r="L2214" s="15">
        <v>17.649999999999999</v>
      </c>
      <c r="M2214" s="15">
        <v>35.21</v>
      </c>
      <c r="N2214" s="15">
        <v>47.08</v>
      </c>
      <c r="O2214" s="15">
        <v>17.71</v>
      </c>
      <c r="P2214" s="15">
        <v>2.21</v>
      </c>
      <c r="Q2214" s="23" t="s">
        <v>225</v>
      </c>
      <c r="R2214" s="19">
        <v>8</v>
      </c>
      <c r="S2214" s="19">
        <v>7.9</v>
      </c>
      <c r="T2214" s="19">
        <v>7.6</v>
      </c>
      <c r="U2214" s="19">
        <v>7.6</v>
      </c>
      <c r="V2214" s="19">
        <v>7.5</v>
      </c>
      <c r="W2214" s="19">
        <v>7.7</v>
      </c>
      <c r="X2214" s="15">
        <v>0.2</v>
      </c>
      <c r="Y2214" s="15"/>
      <c r="Z2214" s="15"/>
      <c r="AA2214" s="15">
        <v>1.83</v>
      </c>
      <c r="AB2214" s="15"/>
      <c r="AC2214" s="15">
        <v>4.1399999999999997</v>
      </c>
      <c r="AD2214" s="15">
        <v>5.49</v>
      </c>
      <c r="AE2214" s="15"/>
      <c r="AF2214" s="15"/>
      <c r="AG2214" s="15"/>
      <c r="AH2214" s="15"/>
      <c r="AI2214" s="15"/>
      <c r="AJ2214" s="19">
        <v>11</v>
      </c>
      <c r="AK2214" s="15">
        <v>41.38</v>
      </c>
      <c r="AL2214" s="15">
        <v>6.76</v>
      </c>
      <c r="AM2214" s="15">
        <v>25.29</v>
      </c>
      <c r="AN2214" s="15">
        <v>2.38</v>
      </c>
      <c r="AO2214" s="27">
        <v>13.2</v>
      </c>
    </row>
    <row r="2215" spans="1:41" x14ac:dyDescent="0.25">
      <c r="A2215" s="3">
        <v>50</v>
      </c>
      <c r="B2215" s="11" t="s">
        <v>4537</v>
      </c>
      <c r="C2215" s="3">
        <v>6</v>
      </c>
      <c r="D2215" s="3" t="s">
        <v>2749</v>
      </c>
      <c r="E2215" s="3">
        <v>82</v>
      </c>
      <c r="F2215" s="50">
        <v>105</v>
      </c>
      <c r="G2215" s="3">
        <f t="shared" si="27"/>
        <v>23</v>
      </c>
      <c r="H2215" s="15">
        <v>0.18</v>
      </c>
      <c r="I2215" s="15">
        <v>2.2200000000000002</v>
      </c>
      <c r="J2215" s="15">
        <v>2.13</v>
      </c>
      <c r="K2215" s="15">
        <v>6.45</v>
      </c>
      <c r="L2215" s="15">
        <v>14.48</v>
      </c>
      <c r="M2215" s="15">
        <v>25.46</v>
      </c>
      <c r="N2215" s="15">
        <v>57.76</v>
      </c>
      <c r="O2215" s="15">
        <v>15.78</v>
      </c>
      <c r="P2215" s="15">
        <v>5.57</v>
      </c>
      <c r="Q2215" s="23" t="s">
        <v>283</v>
      </c>
      <c r="R2215" s="19">
        <v>8.1999999999999993</v>
      </c>
      <c r="S2215" s="19">
        <v>8.1</v>
      </c>
      <c r="T2215" s="19">
        <v>8</v>
      </c>
      <c r="U2215" s="19">
        <v>7.8</v>
      </c>
      <c r="V2215" s="19">
        <v>7.6</v>
      </c>
      <c r="W2215" s="19">
        <v>7.8</v>
      </c>
      <c r="X2215" s="15">
        <v>0.13</v>
      </c>
      <c r="Y2215" s="15"/>
      <c r="Z2215" s="15"/>
      <c r="AA2215" s="15">
        <v>1.8</v>
      </c>
      <c r="AB2215" s="15"/>
      <c r="AC2215" s="15">
        <v>4.66</v>
      </c>
      <c r="AD2215" s="15">
        <v>4.67</v>
      </c>
      <c r="AE2215" s="15"/>
      <c r="AF2215" s="15"/>
      <c r="AG2215" s="15"/>
      <c r="AH2215" s="15"/>
      <c r="AI2215" s="15"/>
      <c r="AJ2215" s="19">
        <v>10</v>
      </c>
      <c r="AK2215" s="15">
        <v>37.799999999999997</v>
      </c>
      <c r="AL2215" s="15">
        <v>6.12</v>
      </c>
      <c r="AM2215" s="15">
        <v>22.13</v>
      </c>
      <c r="AN2215" s="15">
        <v>2.4700000000000002</v>
      </c>
      <c r="AO2215" s="27">
        <v>16.079999999999998</v>
      </c>
    </row>
    <row r="2216" spans="1:41" x14ac:dyDescent="0.25">
      <c r="A2216" s="3">
        <v>50</v>
      </c>
      <c r="B2216" s="11" t="s">
        <v>4537</v>
      </c>
      <c r="C2216" s="3">
        <v>7</v>
      </c>
      <c r="D2216" s="3" t="s">
        <v>2755</v>
      </c>
      <c r="E2216" s="3">
        <v>105</v>
      </c>
      <c r="F2216" s="50">
        <v>140</v>
      </c>
      <c r="G2216" s="3">
        <f t="shared" si="27"/>
        <v>35</v>
      </c>
      <c r="H2216" s="15">
        <v>0.44</v>
      </c>
      <c r="I2216" s="15">
        <v>0.42</v>
      </c>
      <c r="J2216" s="15">
        <v>0.21</v>
      </c>
      <c r="K2216" s="15">
        <v>0.37</v>
      </c>
      <c r="L2216" s="15">
        <v>1.0900000000000001</v>
      </c>
      <c r="M2216" s="15">
        <v>2.5299999999999998</v>
      </c>
      <c r="N2216" s="15">
        <v>69.56</v>
      </c>
      <c r="O2216" s="15">
        <v>27.91</v>
      </c>
      <c r="P2216" s="15">
        <v>2.04</v>
      </c>
      <c r="Q2216" s="23" t="s">
        <v>354</v>
      </c>
      <c r="R2216" s="19">
        <v>7.9</v>
      </c>
      <c r="S2216" s="19">
        <v>7.9</v>
      </c>
      <c r="T2216" s="19">
        <v>7.9</v>
      </c>
      <c r="U2216" s="19">
        <v>7.9</v>
      </c>
      <c r="V2216" s="19">
        <v>7.9</v>
      </c>
      <c r="W2216" s="19">
        <v>8.1999999999999993</v>
      </c>
      <c r="X2216" s="15">
        <v>0.12</v>
      </c>
      <c r="Y2216" s="15"/>
      <c r="Z2216" s="15"/>
      <c r="AA2216" s="15">
        <v>1.65</v>
      </c>
      <c r="AB2216" s="15"/>
      <c r="AC2216" s="15">
        <v>6.78</v>
      </c>
      <c r="AD2216" s="15">
        <v>10.56</v>
      </c>
      <c r="AE2216" s="15"/>
      <c r="AF2216" s="15"/>
      <c r="AG2216" s="15"/>
      <c r="AH2216" s="15"/>
      <c r="AI2216" s="15"/>
      <c r="AJ2216" s="19">
        <v>6</v>
      </c>
      <c r="AK2216" s="15">
        <v>37.659999999999997</v>
      </c>
      <c r="AL2216" s="15">
        <v>7.4</v>
      </c>
      <c r="AM2216" s="15">
        <v>25.7</v>
      </c>
      <c r="AN2216" s="15">
        <v>2.1</v>
      </c>
      <c r="AO2216" s="27">
        <v>14.46</v>
      </c>
    </row>
    <row r="2217" spans="1:41" x14ac:dyDescent="0.25">
      <c r="A2217" s="3">
        <v>50</v>
      </c>
      <c r="B2217" s="11" t="s">
        <v>4537</v>
      </c>
      <c r="C2217" s="3">
        <v>8</v>
      </c>
      <c r="D2217" s="3" t="s">
        <v>4020</v>
      </c>
      <c r="E2217" s="3">
        <v>140</v>
      </c>
      <c r="F2217" s="50">
        <v>190</v>
      </c>
      <c r="G2217" s="3">
        <f t="shared" si="27"/>
        <v>50</v>
      </c>
      <c r="H2217" s="15">
        <v>0.06</v>
      </c>
      <c r="I2217" s="15">
        <v>0.25</v>
      </c>
      <c r="J2217" s="15">
        <v>0.14000000000000001</v>
      </c>
      <c r="K2217" s="15">
        <v>0.55000000000000004</v>
      </c>
      <c r="L2217" s="15">
        <v>9.76</v>
      </c>
      <c r="M2217" s="15">
        <v>10.76</v>
      </c>
      <c r="N2217" s="15">
        <v>69.31</v>
      </c>
      <c r="O2217" s="15">
        <v>19.93</v>
      </c>
      <c r="P2217" s="15">
        <v>0.81</v>
      </c>
      <c r="Q2217" s="23" t="s">
        <v>283</v>
      </c>
      <c r="R2217" s="19">
        <v>7.9</v>
      </c>
      <c r="S2217" s="19">
        <v>8</v>
      </c>
      <c r="T2217" s="19">
        <v>7.9</v>
      </c>
      <c r="U2217" s="19">
        <v>7.9</v>
      </c>
      <c r="V2217" s="19">
        <v>7.9</v>
      </c>
      <c r="W2217" s="19">
        <v>8.1999999999999993</v>
      </c>
      <c r="X2217" s="15">
        <v>0.1</v>
      </c>
      <c r="Y2217" s="15"/>
      <c r="Z2217" s="15"/>
      <c r="AA2217" s="15">
        <v>1.6</v>
      </c>
      <c r="AB2217" s="15"/>
      <c r="AC2217" s="15">
        <v>6.27</v>
      </c>
      <c r="AD2217" s="15">
        <v>6.3</v>
      </c>
      <c r="AE2217" s="15"/>
      <c r="AF2217" s="15"/>
      <c r="AG2217" s="15"/>
      <c r="AH2217" s="15"/>
      <c r="AI2217" s="15"/>
      <c r="AJ2217" s="19">
        <v>6</v>
      </c>
      <c r="AK2217" s="15">
        <v>43.26</v>
      </c>
      <c r="AL2217" s="15">
        <v>7.4</v>
      </c>
      <c r="AM2217" s="15">
        <v>28.1</v>
      </c>
      <c r="AN2217" s="15">
        <v>2.2400000000000002</v>
      </c>
      <c r="AO2217" s="27">
        <v>11.1</v>
      </c>
    </row>
    <row r="2218" spans="1:41" x14ac:dyDescent="0.25">
      <c r="A2218" s="3"/>
      <c r="B2218" s="11"/>
      <c r="C2218" s="3"/>
      <c r="D2218" s="3"/>
      <c r="E2218" s="3"/>
      <c r="F2218" s="50"/>
      <c r="G2218" s="3"/>
      <c r="H2218" s="15"/>
      <c r="I2218" s="15"/>
      <c r="J2218" s="15"/>
      <c r="K2218" s="15"/>
      <c r="L2218" s="15"/>
      <c r="M2218" s="15"/>
      <c r="N2218" s="15"/>
      <c r="O2218" s="15"/>
      <c r="P2218" s="15"/>
      <c r="Q2218" s="23"/>
      <c r="R2218" s="19"/>
      <c r="S2218" s="19"/>
      <c r="T2218" s="19"/>
      <c r="U2218" s="19"/>
      <c r="V2218" s="19"/>
      <c r="W2218" s="19"/>
      <c r="X2218" s="15"/>
      <c r="Y2218" s="15"/>
      <c r="Z2218" s="15"/>
      <c r="AA2218" s="15"/>
      <c r="AB2218" s="15"/>
      <c r="AC2218" s="15"/>
      <c r="AD2218" s="15"/>
      <c r="AE2218" s="15"/>
      <c r="AF2218" s="15"/>
      <c r="AG2218" s="15"/>
      <c r="AH2218" s="15"/>
      <c r="AI2218" s="15"/>
      <c r="AJ2218" s="19"/>
      <c r="AK2218" s="15"/>
      <c r="AL2218" s="15"/>
      <c r="AM2218" s="15"/>
      <c r="AN2218" s="15"/>
      <c r="AO2218" s="27"/>
    </row>
    <row r="2219" spans="1:41" x14ac:dyDescent="0.25">
      <c r="A2219" s="3"/>
      <c r="B2219" s="11"/>
      <c r="C2219" s="3"/>
      <c r="D2219" s="3"/>
      <c r="E2219" s="3"/>
      <c r="F2219" s="50"/>
      <c r="G2219" s="3"/>
      <c r="H2219" s="15"/>
      <c r="I2219" s="15"/>
      <c r="J2219" s="15"/>
      <c r="K2219" s="15"/>
      <c r="L2219" s="15"/>
      <c r="M2219" s="15"/>
      <c r="N2219" s="15"/>
      <c r="O2219" s="15"/>
      <c r="P2219" s="15"/>
      <c r="Q2219" s="23"/>
      <c r="R2219" s="19"/>
      <c r="S2219" s="19"/>
      <c r="T2219" s="19"/>
      <c r="U2219" s="19"/>
      <c r="V2219" s="19"/>
      <c r="W2219" s="19"/>
      <c r="X2219" s="15"/>
      <c r="Y2219" s="15"/>
      <c r="Z2219" s="15"/>
      <c r="AA2219" s="15"/>
      <c r="AB2219" s="15"/>
      <c r="AC2219" s="15"/>
      <c r="AD2219" s="15"/>
      <c r="AE2219" s="15"/>
      <c r="AF2219" s="15"/>
      <c r="AG2219" s="15"/>
      <c r="AH2219" s="15"/>
      <c r="AI2219" s="15"/>
      <c r="AJ2219" s="19"/>
      <c r="AK2219" s="15"/>
      <c r="AL2219" s="15"/>
      <c r="AM2219" s="15"/>
      <c r="AN2219" s="15"/>
      <c r="AO2219" s="27"/>
    </row>
    <row r="2220" spans="1:41" x14ac:dyDescent="0.25">
      <c r="A2220" s="35">
        <v>56</v>
      </c>
      <c r="B2220" s="36" t="s">
        <v>4537</v>
      </c>
      <c r="C2220" s="35">
        <v>1</v>
      </c>
      <c r="D2220" s="35" t="s">
        <v>660</v>
      </c>
      <c r="E2220" s="35">
        <v>0</v>
      </c>
      <c r="F2220" s="51">
        <v>24</v>
      </c>
      <c r="G2220" s="35">
        <f t="shared" si="27"/>
        <v>24</v>
      </c>
      <c r="H2220" s="37">
        <v>0.12</v>
      </c>
      <c r="I2220" s="37">
        <v>0.86</v>
      </c>
      <c r="J2220" s="37">
        <v>1.94</v>
      </c>
      <c r="K2220" s="37">
        <v>7.4</v>
      </c>
      <c r="L2220" s="37">
        <v>13.96</v>
      </c>
      <c r="M2220" s="37">
        <v>24.28</v>
      </c>
      <c r="N2220" s="37">
        <v>42.37</v>
      </c>
      <c r="O2220" s="37">
        <v>33.35</v>
      </c>
      <c r="P2220" s="37"/>
      <c r="Q2220" s="38" t="s">
        <v>1064</v>
      </c>
      <c r="R2220" s="39">
        <v>7.2</v>
      </c>
      <c r="S2220" s="39">
        <v>7.3</v>
      </c>
      <c r="T2220" s="39">
        <v>7.2</v>
      </c>
      <c r="U2220" s="39">
        <v>6.5</v>
      </c>
      <c r="V2220" s="39">
        <v>6.5</v>
      </c>
      <c r="W2220" s="39">
        <v>6.5</v>
      </c>
      <c r="X2220" s="37">
        <v>0.87</v>
      </c>
      <c r="Y2220" s="37">
        <v>0.16200000000000001</v>
      </c>
      <c r="Z2220" s="37">
        <v>5.37</v>
      </c>
      <c r="AA2220" s="37">
        <v>1.82</v>
      </c>
      <c r="AB2220" s="37">
        <v>6.1</v>
      </c>
      <c r="AC2220" s="37">
        <v>0.55000000000000004</v>
      </c>
      <c r="AD2220" s="37" t="s">
        <v>5980</v>
      </c>
      <c r="AE2220" s="37">
        <v>19.23</v>
      </c>
      <c r="AF2220" s="37">
        <v>0.52</v>
      </c>
      <c r="AG2220" s="37">
        <v>0.12</v>
      </c>
      <c r="AH2220" s="37">
        <v>0.22</v>
      </c>
      <c r="AI2220" s="37">
        <v>0.8</v>
      </c>
      <c r="AJ2220" s="39">
        <v>71</v>
      </c>
      <c r="AK2220" s="37">
        <v>39.92</v>
      </c>
      <c r="AL2220" s="37">
        <v>8.7200000000000006</v>
      </c>
      <c r="AM2220" s="37">
        <v>29.63</v>
      </c>
      <c r="AN2220" s="37">
        <v>1.93</v>
      </c>
      <c r="AO2220" s="40">
        <v>13.28</v>
      </c>
    </row>
    <row r="2221" spans="1:41" x14ac:dyDescent="0.25">
      <c r="A2221" s="41">
        <v>56</v>
      </c>
      <c r="B2221" s="42" t="s">
        <v>4537</v>
      </c>
      <c r="C2221" s="41">
        <v>2</v>
      </c>
      <c r="D2221" s="41" t="s">
        <v>684</v>
      </c>
      <c r="E2221" s="41">
        <v>24</v>
      </c>
      <c r="F2221" s="49">
        <v>53</v>
      </c>
      <c r="G2221" s="41">
        <f t="shared" si="27"/>
        <v>29</v>
      </c>
      <c r="H2221" s="43">
        <v>0.3</v>
      </c>
      <c r="I2221" s="43">
        <v>0.67</v>
      </c>
      <c r="J2221" s="43">
        <v>1.5</v>
      </c>
      <c r="K2221" s="43">
        <v>7.56</v>
      </c>
      <c r="L2221" s="43">
        <v>14.08</v>
      </c>
      <c r="M2221" s="43">
        <v>24.11</v>
      </c>
      <c r="N2221" s="43">
        <v>42.47</v>
      </c>
      <c r="O2221" s="43">
        <v>33.42</v>
      </c>
      <c r="P2221" s="43"/>
      <c r="Q2221" s="44" t="s">
        <v>1064</v>
      </c>
      <c r="R2221" s="45">
        <v>7.3</v>
      </c>
      <c r="S2221" s="45">
        <v>7.3</v>
      </c>
      <c r="T2221" s="45">
        <v>7.2</v>
      </c>
      <c r="U2221" s="45">
        <v>6.6</v>
      </c>
      <c r="V2221" s="45">
        <v>6.6</v>
      </c>
      <c r="W2221" s="45">
        <v>6.6</v>
      </c>
      <c r="X2221" s="43">
        <v>0.6</v>
      </c>
      <c r="Y2221" s="43">
        <v>0.11899999999999999</v>
      </c>
      <c r="Z2221" s="43">
        <v>5.05</v>
      </c>
      <c r="AA2221" s="43">
        <v>1.76</v>
      </c>
      <c r="AB2221" s="43">
        <v>5.8</v>
      </c>
      <c r="AC2221" s="43">
        <v>0.33</v>
      </c>
      <c r="AD2221" s="43">
        <v>16.149999999999999</v>
      </c>
      <c r="AE2221" s="43">
        <v>14.84</v>
      </c>
      <c r="AF2221" s="43">
        <v>0.48</v>
      </c>
      <c r="AG2221" s="43">
        <v>0.1</v>
      </c>
      <c r="AH2221" s="43">
        <v>0.18</v>
      </c>
      <c r="AI2221" s="43">
        <v>0.6</v>
      </c>
      <c r="AJ2221" s="45">
        <v>87</v>
      </c>
      <c r="AK2221" s="43">
        <v>38.700000000000003</v>
      </c>
      <c r="AL2221" s="43">
        <v>9.44</v>
      </c>
      <c r="AM2221" s="43">
        <v>31.46</v>
      </c>
      <c r="AN2221" s="43">
        <v>1.75</v>
      </c>
      <c r="AO2221" s="46">
        <v>12.22</v>
      </c>
    </row>
    <row r="2222" spans="1:41" x14ac:dyDescent="0.25">
      <c r="A2222" s="3">
        <v>56</v>
      </c>
      <c r="B2222" s="11" t="s">
        <v>4537</v>
      </c>
      <c r="C2222" s="3">
        <v>3</v>
      </c>
      <c r="D2222" s="3" t="s">
        <v>702</v>
      </c>
      <c r="E2222" s="3">
        <v>53</v>
      </c>
      <c r="F2222" s="50">
        <v>70</v>
      </c>
      <c r="G2222" s="3">
        <f t="shared" si="27"/>
        <v>17</v>
      </c>
      <c r="H2222" s="15">
        <v>0.28999999999999998</v>
      </c>
      <c r="I2222" s="15">
        <v>0.79</v>
      </c>
      <c r="J2222" s="15">
        <v>1.51</v>
      </c>
      <c r="K2222" s="15">
        <v>12.24</v>
      </c>
      <c r="L2222" s="15">
        <v>26.86</v>
      </c>
      <c r="M2222" s="15">
        <v>41.69</v>
      </c>
      <c r="N2222" s="15">
        <v>35.79</v>
      </c>
      <c r="O2222" s="15">
        <v>22.52</v>
      </c>
      <c r="P2222" s="15">
        <v>2.94</v>
      </c>
      <c r="Q2222" s="23" t="s">
        <v>225</v>
      </c>
      <c r="R2222" s="19">
        <v>8</v>
      </c>
      <c r="S2222" s="19">
        <v>8.1999999999999993</v>
      </c>
      <c r="T2222" s="19">
        <v>8.1999999999999993</v>
      </c>
      <c r="U2222" s="19">
        <v>7.4</v>
      </c>
      <c r="V2222" s="19">
        <v>7.4</v>
      </c>
      <c r="W2222" s="19">
        <v>7.4</v>
      </c>
      <c r="X2222" s="15">
        <v>0.23</v>
      </c>
      <c r="Y2222" s="15">
        <v>9.1999999999999998E-2</v>
      </c>
      <c r="Z2222" s="15">
        <v>2.5</v>
      </c>
      <c r="AA2222" s="15">
        <v>1.75</v>
      </c>
      <c r="AB2222" s="15">
        <v>14.4</v>
      </c>
      <c r="AC2222" s="15">
        <v>0.3</v>
      </c>
      <c r="AD2222" s="15">
        <v>12.2</v>
      </c>
      <c r="AE2222" s="15">
        <v>11.33</v>
      </c>
      <c r="AF2222" s="15">
        <v>0.4</v>
      </c>
      <c r="AG2222" s="15">
        <v>0.06</v>
      </c>
      <c r="AH2222" s="15">
        <v>0.1</v>
      </c>
      <c r="AI2222" s="15"/>
      <c r="AJ2222" s="19">
        <v>33</v>
      </c>
      <c r="AK2222" s="15">
        <v>37.26</v>
      </c>
      <c r="AL2222" s="15">
        <v>10.9</v>
      </c>
      <c r="AM2222" s="15">
        <v>31.1</v>
      </c>
      <c r="AN2222" s="15">
        <v>1.66</v>
      </c>
      <c r="AO2222" s="27">
        <v>12.38</v>
      </c>
    </row>
    <row r="2223" spans="1:41" x14ac:dyDescent="0.25">
      <c r="A2223" s="3">
        <v>56</v>
      </c>
      <c r="B2223" s="11" t="s">
        <v>4537</v>
      </c>
      <c r="C2223" s="3">
        <v>4</v>
      </c>
      <c r="D2223" s="3" t="s">
        <v>2741</v>
      </c>
      <c r="E2223" s="3">
        <v>70</v>
      </c>
      <c r="F2223" s="50">
        <v>94</v>
      </c>
      <c r="G2223" s="3">
        <f t="shared" si="27"/>
        <v>24</v>
      </c>
      <c r="H2223" s="15">
        <v>0.1</v>
      </c>
      <c r="I2223" s="15">
        <v>0.53</v>
      </c>
      <c r="J2223" s="15">
        <v>2.04</v>
      </c>
      <c r="K2223" s="15">
        <v>21.85</v>
      </c>
      <c r="L2223" s="15">
        <v>31.51</v>
      </c>
      <c r="M2223" s="15">
        <v>56.03</v>
      </c>
      <c r="N2223" s="15">
        <v>28.15</v>
      </c>
      <c r="O2223" s="15">
        <v>15.82</v>
      </c>
      <c r="P2223" s="15">
        <v>0.27</v>
      </c>
      <c r="Q2223" s="23" t="s">
        <v>506</v>
      </c>
      <c r="R2223" s="19">
        <v>8.3000000000000007</v>
      </c>
      <c r="S2223" s="19">
        <v>8.3000000000000007</v>
      </c>
      <c r="T2223" s="19">
        <v>8.3000000000000007</v>
      </c>
      <c r="U2223" s="19">
        <v>7.5</v>
      </c>
      <c r="V2223" s="19">
        <v>7.5</v>
      </c>
      <c r="W2223" s="19">
        <v>7.5</v>
      </c>
      <c r="X2223" s="15">
        <v>0.12</v>
      </c>
      <c r="Y2223" s="15">
        <v>6.3E-2</v>
      </c>
      <c r="Z2223" s="15">
        <v>1.9</v>
      </c>
      <c r="AA2223" s="15">
        <v>1.74</v>
      </c>
      <c r="AB2223" s="15">
        <v>22.5</v>
      </c>
      <c r="AC2223" s="15">
        <v>0.18</v>
      </c>
      <c r="AD2223" s="15">
        <v>10.7</v>
      </c>
      <c r="AE2223" s="15">
        <v>9.23</v>
      </c>
      <c r="AF2223" s="15">
        <v>0.4</v>
      </c>
      <c r="AG2223" s="15">
        <v>0.06</v>
      </c>
      <c r="AH2223" s="15">
        <v>0.1</v>
      </c>
      <c r="AI2223" s="15"/>
      <c r="AJ2223" s="19">
        <v>14</v>
      </c>
      <c r="AK2223" s="15">
        <v>37.92</v>
      </c>
      <c r="AL2223" s="15">
        <v>10.9</v>
      </c>
      <c r="AM2223" s="15">
        <v>30.85</v>
      </c>
      <c r="AN2223" s="15">
        <v>1.7</v>
      </c>
      <c r="AO2223" s="27">
        <v>11.34</v>
      </c>
    </row>
    <row r="2224" spans="1:41" x14ac:dyDescent="0.25">
      <c r="A2224" s="3">
        <v>56</v>
      </c>
      <c r="B2224" s="11" t="s">
        <v>4537</v>
      </c>
      <c r="C2224" s="3">
        <v>5</v>
      </c>
      <c r="D2224" s="3" t="s">
        <v>2749</v>
      </c>
      <c r="E2224" s="3">
        <v>94</v>
      </c>
      <c r="F2224" s="50">
        <v>118</v>
      </c>
      <c r="G2224" s="3">
        <f t="shared" si="27"/>
        <v>24</v>
      </c>
      <c r="H2224" s="15">
        <v>1.1499999999999999</v>
      </c>
      <c r="I2224" s="15">
        <v>3.28</v>
      </c>
      <c r="J2224" s="15">
        <v>2.0299999999999998</v>
      </c>
      <c r="K2224" s="15">
        <v>5.24</v>
      </c>
      <c r="L2224" s="15">
        <v>7.23</v>
      </c>
      <c r="M2224" s="15">
        <v>18.93</v>
      </c>
      <c r="N2224" s="15">
        <v>55.82</v>
      </c>
      <c r="O2224" s="15">
        <v>25.25</v>
      </c>
      <c r="P2224" s="15">
        <v>11.03</v>
      </c>
      <c r="Q2224" s="23" t="s">
        <v>283</v>
      </c>
      <c r="R2224" s="19">
        <v>8.1999999999999993</v>
      </c>
      <c r="S2224" s="19">
        <v>8.3000000000000007</v>
      </c>
      <c r="T2224" s="19">
        <v>8.3000000000000007</v>
      </c>
      <c r="U2224" s="19">
        <v>7.5</v>
      </c>
      <c r="V2224" s="19">
        <v>7.5</v>
      </c>
      <c r="W2224" s="19">
        <v>7.6</v>
      </c>
      <c r="X2224" s="15">
        <v>0.12</v>
      </c>
      <c r="Y2224" s="15">
        <v>0.112</v>
      </c>
      <c r="Z2224" s="15">
        <v>1.07</v>
      </c>
      <c r="AA2224" s="15">
        <v>1.76</v>
      </c>
      <c r="AB2224" s="15">
        <v>27.1</v>
      </c>
      <c r="AC2224" s="15">
        <v>0.28000000000000003</v>
      </c>
      <c r="AD2224" s="15">
        <v>13.4</v>
      </c>
      <c r="AE2224" s="15">
        <v>13.19</v>
      </c>
      <c r="AF2224" s="15">
        <v>0.4</v>
      </c>
      <c r="AG2224" s="15">
        <v>0.08</v>
      </c>
      <c r="AH2224" s="15">
        <v>0.12</v>
      </c>
      <c r="AI2224" s="15"/>
      <c r="AJ2224" s="19">
        <v>11</v>
      </c>
      <c r="AK2224" s="15">
        <v>39.5</v>
      </c>
      <c r="AL2224" s="15">
        <v>9.81</v>
      </c>
      <c r="AM2224" s="15">
        <v>30.24</v>
      </c>
      <c r="AN2224" s="15">
        <v>1.84</v>
      </c>
      <c r="AO2224" s="27">
        <v>11.32</v>
      </c>
    </row>
    <row r="2225" spans="1:41" x14ac:dyDescent="0.25">
      <c r="A2225" s="3">
        <v>56</v>
      </c>
      <c r="B2225" s="11" t="s">
        <v>4537</v>
      </c>
      <c r="C2225" s="3">
        <v>6</v>
      </c>
      <c r="D2225" s="3" t="s">
        <v>763</v>
      </c>
      <c r="E2225" s="3">
        <v>118</v>
      </c>
      <c r="F2225" s="50">
        <v>132</v>
      </c>
      <c r="G2225" s="3">
        <f t="shared" si="27"/>
        <v>14</v>
      </c>
      <c r="H2225" s="15">
        <v>0.22</v>
      </c>
      <c r="I2225" s="15">
        <v>0.97</v>
      </c>
      <c r="J2225" s="15">
        <v>1.48</v>
      </c>
      <c r="K2225" s="15">
        <v>5.69</v>
      </c>
      <c r="L2225" s="15">
        <v>8.33</v>
      </c>
      <c r="M2225" s="15">
        <v>16.690000000000001</v>
      </c>
      <c r="N2225" s="15">
        <v>44.22</v>
      </c>
      <c r="O2225" s="15">
        <v>39.090000000000003</v>
      </c>
      <c r="P2225" s="15">
        <v>0.28999999999999998</v>
      </c>
      <c r="Q2225" s="23" t="s">
        <v>354</v>
      </c>
      <c r="R2225" s="19">
        <v>8</v>
      </c>
      <c r="S2225" s="19">
        <v>8</v>
      </c>
      <c r="T2225" s="19">
        <v>8</v>
      </c>
      <c r="U2225" s="19">
        <v>6.9</v>
      </c>
      <c r="V2225" s="19">
        <v>6.9</v>
      </c>
      <c r="W2225" s="19">
        <v>7</v>
      </c>
      <c r="X2225" s="15">
        <v>0.4</v>
      </c>
      <c r="Y2225" s="15">
        <v>0.14399999999999999</v>
      </c>
      <c r="Z2225" s="15">
        <v>2.78</v>
      </c>
      <c r="AA2225" s="15">
        <v>1.77</v>
      </c>
      <c r="AB2225" s="15">
        <v>8.9</v>
      </c>
      <c r="AC2225" s="15">
        <v>0.26</v>
      </c>
      <c r="AD2225" s="15">
        <v>21.3</v>
      </c>
      <c r="AE2225" s="15">
        <v>21.43</v>
      </c>
      <c r="AF2225" s="15">
        <v>0.4</v>
      </c>
      <c r="AG2225" s="15">
        <v>0.1</v>
      </c>
      <c r="AH2225" s="15">
        <v>0.2</v>
      </c>
      <c r="AI2225" s="15"/>
      <c r="AJ2225" s="19">
        <v>26</v>
      </c>
      <c r="AK2225" s="15">
        <v>39.880000000000003</v>
      </c>
      <c r="AL2225" s="15">
        <v>9.08</v>
      </c>
      <c r="AM2225" s="15">
        <v>27.17</v>
      </c>
      <c r="AN2225" s="15">
        <v>2.06</v>
      </c>
      <c r="AO2225" s="27">
        <v>15.36</v>
      </c>
    </row>
    <row r="2226" spans="1:41" x14ac:dyDescent="0.25">
      <c r="A2226" s="3">
        <v>56</v>
      </c>
      <c r="B2226" s="11" t="s">
        <v>4537</v>
      </c>
      <c r="C2226" s="3">
        <v>7</v>
      </c>
      <c r="D2226" s="3" t="s">
        <v>945</v>
      </c>
      <c r="E2226" s="3">
        <v>132</v>
      </c>
      <c r="F2226" s="50">
        <v>168</v>
      </c>
      <c r="G2226" s="3">
        <f t="shared" si="27"/>
        <v>36</v>
      </c>
      <c r="H2226" s="15">
        <v>0.75</v>
      </c>
      <c r="I2226" s="15">
        <v>2.1</v>
      </c>
      <c r="J2226" s="15">
        <v>2.99</v>
      </c>
      <c r="K2226" s="15">
        <v>10.06</v>
      </c>
      <c r="L2226" s="15">
        <v>13.61</v>
      </c>
      <c r="M2226" s="15">
        <v>29.51</v>
      </c>
      <c r="N2226" s="15">
        <v>38</v>
      </c>
      <c r="O2226" s="15">
        <v>32.49</v>
      </c>
      <c r="P2226" s="15">
        <v>0.87</v>
      </c>
      <c r="Q2226" s="23" t="s">
        <v>1064</v>
      </c>
      <c r="R2226" s="19">
        <v>8</v>
      </c>
      <c r="S2226" s="19">
        <v>8</v>
      </c>
      <c r="T2226" s="19">
        <v>8</v>
      </c>
      <c r="U2226" s="19">
        <v>7.1</v>
      </c>
      <c r="V2226" s="19">
        <v>7.1</v>
      </c>
      <c r="W2226" s="19">
        <v>7</v>
      </c>
      <c r="X2226" s="15">
        <v>0.28000000000000003</v>
      </c>
      <c r="Y2226" s="15">
        <v>0.126</v>
      </c>
      <c r="Z2226" s="15">
        <v>2.2200000000000002</v>
      </c>
      <c r="AA2226" s="15">
        <v>1.82</v>
      </c>
      <c r="AB2226" s="15">
        <v>8.4</v>
      </c>
      <c r="AC2226" s="15">
        <v>0.19</v>
      </c>
      <c r="AD2226" s="15">
        <v>16.8</v>
      </c>
      <c r="AE2226" s="15">
        <v>15.82</v>
      </c>
      <c r="AF2226" s="15">
        <v>0.4</v>
      </c>
      <c r="AG2226" s="15">
        <v>0.1</v>
      </c>
      <c r="AH2226" s="15">
        <v>0.18</v>
      </c>
      <c r="AI2226" s="15"/>
      <c r="AJ2226" s="19">
        <v>26</v>
      </c>
      <c r="AK2226" s="15">
        <v>39</v>
      </c>
      <c r="AL2226" s="15">
        <v>10.17</v>
      </c>
      <c r="AM2226" s="15">
        <v>29.48</v>
      </c>
      <c r="AN2226" s="15">
        <v>1.84</v>
      </c>
      <c r="AO2226" s="27">
        <v>13.88</v>
      </c>
    </row>
    <row r="2227" spans="1:41" x14ac:dyDescent="0.25">
      <c r="A2227" s="3">
        <v>56</v>
      </c>
      <c r="B2227" s="11" t="s">
        <v>4537</v>
      </c>
      <c r="C2227" s="3">
        <v>8</v>
      </c>
      <c r="D2227" s="3" t="s">
        <v>965</v>
      </c>
      <c r="E2227" s="3">
        <v>168</v>
      </c>
      <c r="F2227" s="50">
        <v>0</v>
      </c>
      <c r="G2227" s="3">
        <f t="shared" si="27"/>
        <v>-168</v>
      </c>
      <c r="H2227" s="15">
        <v>0.6</v>
      </c>
      <c r="I2227" s="15">
        <v>2.5</v>
      </c>
      <c r="J2227" s="15">
        <v>4.1100000000000003</v>
      </c>
      <c r="K2227" s="15">
        <v>15.01</v>
      </c>
      <c r="L2227" s="15">
        <v>18.809999999999999</v>
      </c>
      <c r="M2227" s="15">
        <v>41.03</v>
      </c>
      <c r="N2227" s="15">
        <v>28.9</v>
      </c>
      <c r="O2227" s="15">
        <v>30.07</v>
      </c>
      <c r="P2227" s="15">
        <v>1.32</v>
      </c>
      <c r="Q2227" s="23" t="s">
        <v>1064</v>
      </c>
      <c r="R2227" s="19">
        <v>8</v>
      </c>
      <c r="S2227" s="19" t="s">
        <v>7487</v>
      </c>
      <c r="T2227" s="19">
        <v>8</v>
      </c>
      <c r="U2227" s="19">
        <v>7</v>
      </c>
      <c r="V2227" s="19">
        <v>7.1</v>
      </c>
      <c r="W2227" s="19">
        <v>7.2</v>
      </c>
      <c r="X2227" s="15">
        <v>0.26</v>
      </c>
      <c r="Y2227" s="15">
        <v>0.10199999999999999</v>
      </c>
      <c r="Z2227" s="15">
        <v>2.5499999999999998</v>
      </c>
      <c r="AA2227" s="15">
        <v>1.84</v>
      </c>
      <c r="AB2227" s="15">
        <v>7.6</v>
      </c>
      <c r="AC2227" s="15">
        <v>0.24</v>
      </c>
      <c r="AD2227" s="15">
        <v>14.7</v>
      </c>
      <c r="AE2227" s="15">
        <v>14.19</v>
      </c>
      <c r="AF2227" s="15">
        <v>0.3</v>
      </c>
      <c r="AG2227" s="15">
        <v>0.1</v>
      </c>
      <c r="AH2227" s="15">
        <v>0.14000000000000001</v>
      </c>
      <c r="AI2227" s="15"/>
      <c r="AJ2227" s="19">
        <v>51</v>
      </c>
      <c r="AK2227" s="15">
        <v>38.520000000000003</v>
      </c>
      <c r="AL2227" s="15">
        <v>9.81</v>
      </c>
      <c r="AM2227" s="15">
        <v>30.44</v>
      </c>
      <c r="AN2227" s="15">
        <v>1.78</v>
      </c>
      <c r="AO2227" s="27">
        <v>12.98</v>
      </c>
    </row>
    <row r="2228" spans="1:41" x14ac:dyDescent="0.25">
      <c r="A2228" s="3"/>
      <c r="B2228" s="11"/>
      <c r="C2228" s="3"/>
      <c r="D2228" s="3"/>
      <c r="E2228" s="3"/>
      <c r="F2228" s="50"/>
      <c r="G2228" s="3"/>
      <c r="H2228" s="15"/>
      <c r="I2228" s="15"/>
      <c r="J2228" s="15"/>
      <c r="K2228" s="15"/>
      <c r="L2228" s="15"/>
      <c r="M2228" s="15"/>
      <c r="N2228" s="15"/>
      <c r="O2228" s="15"/>
      <c r="P2228" s="15"/>
      <c r="Q2228" s="23"/>
      <c r="R2228" s="19"/>
      <c r="S2228" s="19"/>
      <c r="T2228" s="19"/>
      <c r="U2228" s="19"/>
      <c r="V2228" s="19"/>
      <c r="W2228" s="19"/>
      <c r="X2228" s="15"/>
      <c r="Y2228" s="15"/>
      <c r="Z2228" s="15"/>
      <c r="AA2228" s="15"/>
      <c r="AB2228" s="15"/>
      <c r="AC2228" s="15"/>
      <c r="AD2228" s="15"/>
      <c r="AE2228" s="15"/>
      <c r="AF2228" s="15"/>
      <c r="AG2228" s="15"/>
      <c r="AH2228" s="15"/>
      <c r="AI2228" s="15"/>
      <c r="AJ2228" s="19"/>
      <c r="AK2228" s="15"/>
      <c r="AL2228" s="15"/>
      <c r="AM2228" s="15"/>
      <c r="AN2228" s="15"/>
      <c r="AO2228" s="27"/>
    </row>
    <row r="2229" spans="1:41" x14ac:dyDescent="0.25">
      <c r="A2229" s="3"/>
      <c r="B2229" s="11"/>
      <c r="C2229" s="3"/>
      <c r="D2229" s="3"/>
      <c r="E2229" s="3"/>
      <c r="F2229" s="50"/>
      <c r="G2229" s="3"/>
      <c r="H2229" s="15"/>
      <c r="I2229" s="15"/>
      <c r="J2229" s="15"/>
      <c r="K2229" s="15"/>
      <c r="L2229" s="15"/>
      <c r="M2229" s="15"/>
      <c r="N2229" s="15"/>
      <c r="O2229" s="15"/>
      <c r="P2229" s="15"/>
      <c r="Q2229" s="23"/>
      <c r="R2229" s="19"/>
      <c r="S2229" s="19"/>
      <c r="T2229" s="19"/>
      <c r="U2229" s="19"/>
      <c r="V2229" s="19"/>
      <c r="W2229" s="19"/>
      <c r="X2229" s="15"/>
      <c r="Y2229" s="15"/>
      <c r="Z2229" s="15"/>
      <c r="AA2229" s="15"/>
      <c r="AB2229" s="15"/>
      <c r="AC2229" s="15"/>
      <c r="AD2229" s="15"/>
      <c r="AE2229" s="15"/>
      <c r="AF2229" s="15"/>
      <c r="AG2229" s="15"/>
      <c r="AH2229" s="15"/>
      <c r="AI2229" s="15"/>
      <c r="AJ2229" s="19"/>
      <c r="AK2229" s="15"/>
      <c r="AL2229" s="15"/>
      <c r="AM2229" s="15"/>
      <c r="AN2229" s="15"/>
      <c r="AO2229" s="27"/>
    </row>
    <row r="2230" spans="1:41" x14ac:dyDescent="0.25">
      <c r="A2230" s="35">
        <v>65</v>
      </c>
      <c r="B2230" s="36" t="s">
        <v>4537</v>
      </c>
      <c r="C2230" s="35">
        <v>1</v>
      </c>
      <c r="D2230" s="35" t="s">
        <v>6</v>
      </c>
      <c r="E2230" s="35">
        <v>0</v>
      </c>
      <c r="F2230" s="51">
        <v>10</v>
      </c>
      <c r="G2230" s="35">
        <f t="shared" si="27"/>
        <v>10</v>
      </c>
      <c r="H2230" s="37">
        <v>0.08</v>
      </c>
      <c r="I2230" s="37">
        <v>0.32</v>
      </c>
      <c r="J2230" s="37">
        <v>1.94</v>
      </c>
      <c r="K2230" s="37">
        <v>13.14</v>
      </c>
      <c r="L2230" s="37">
        <v>25.36</v>
      </c>
      <c r="M2230" s="37">
        <v>40.840000000000003</v>
      </c>
      <c r="N2230" s="37">
        <v>47.16</v>
      </c>
      <c r="O2230" s="37">
        <v>12</v>
      </c>
      <c r="P2230" s="37"/>
      <c r="Q2230" s="38" t="s">
        <v>225</v>
      </c>
      <c r="R2230" s="39">
        <v>6.45</v>
      </c>
      <c r="S2230" s="39">
        <v>6.5</v>
      </c>
      <c r="T2230" s="39">
        <v>7.05</v>
      </c>
      <c r="U2230" s="39">
        <v>6.15</v>
      </c>
      <c r="V2230" s="39">
        <v>6.4</v>
      </c>
      <c r="W2230" s="39">
        <v>6.5</v>
      </c>
      <c r="X2230" s="37">
        <v>8.68</v>
      </c>
      <c r="Y2230" s="37">
        <v>0.42199999999999999</v>
      </c>
      <c r="Z2230" s="37">
        <v>20.52</v>
      </c>
      <c r="AA2230" s="37"/>
      <c r="AB2230" s="37">
        <v>2.5</v>
      </c>
      <c r="AC2230" s="37">
        <v>1.9</v>
      </c>
      <c r="AD2230" s="37">
        <v>44.5</v>
      </c>
      <c r="AE2230" s="37">
        <v>26</v>
      </c>
      <c r="AF2230" s="37">
        <v>2.95</v>
      </c>
      <c r="AG2230" s="37">
        <v>0.35</v>
      </c>
      <c r="AH2230" s="37">
        <v>0.65</v>
      </c>
      <c r="AI2230" s="37">
        <v>14</v>
      </c>
      <c r="AJ2230" s="39">
        <v>98</v>
      </c>
      <c r="AK2230" s="37"/>
      <c r="AL2230" s="37"/>
      <c r="AM2230" s="37"/>
      <c r="AN2230" s="37"/>
      <c r="AO2230" s="40">
        <v>68.53</v>
      </c>
    </row>
    <row r="2231" spans="1:41" x14ac:dyDescent="0.25">
      <c r="A2231" s="35">
        <v>65</v>
      </c>
      <c r="B2231" s="36" t="s">
        <v>4537</v>
      </c>
      <c r="C2231" s="35">
        <v>2</v>
      </c>
      <c r="D2231" s="35" t="s">
        <v>290</v>
      </c>
      <c r="E2231" s="35">
        <v>10</v>
      </c>
      <c r="F2231" s="51">
        <v>22</v>
      </c>
      <c r="G2231" s="35">
        <f t="shared" si="27"/>
        <v>12</v>
      </c>
      <c r="H2231" s="37">
        <v>0.04</v>
      </c>
      <c r="I2231" s="37">
        <v>0.2</v>
      </c>
      <c r="J2231" s="37">
        <v>1</v>
      </c>
      <c r="K2231" s="37">
        <v>8.9</v>
      </c>
      <c r="L2231" s="37">
        <v>35.380000000000003</v>
      </c>
      <c r="M2231" s="37">
        <v>45.52</v>
      </c>
      <c r="N2231" s="37">
        <v>46.48</v>
      </c>
      <c r="O2231" s="37">
        <v>8</v>
      </c>
      <c r="P2231" s="37"/>
      <c r="Q2231" s="38" t="s">
        <v>225</v>
      </c>
      <c r="R2231" s="39">
        <v>6.25</v>
      </c>
      <c r="S2231" s="39">
        <v>6.65</v>
      </c>
      <c r="T2231" s="39">
        <v>7.15</v>
      </c>
      <c r="U2231" s="39">
        <v>5</v>
      </c>
      <c r="V2231" s="39">
        <v>5.15</v>
      </c>
      <c r="W2231" s="39">
        <v>5.55</v>
      </c>
      <c r="X2231" s="37">
        <v>0.27</v>
      </c>
      <c r="Y2231" s="37">
        <v>5.0999999999999997E-2</v>
      </c>
      <c r="Z2231" s="37">
        <v>5.21</v>
      </c>
      <c r="AA2231" s="37"/>
      <c r="AB2231" s="37">
        <v>1</v>
      </c>
      <c r="AC2231" s="37">
        <v>0.12</v>
      </c>
      <c r="AD2231" s="37">
        <v>10.84</v>
      </c>
      <c r="AE2231" s="37">
        <v>5.3</v>
      </c>
      <c r="AF2231" s="37">
        <v>0.93</v>
      </c>
      <c r="AG2231" s="37">
        <v>0.57999999999999996</v>
      </c>
      <c r="AH2231" s="37">
        <v>0.37</v>
      </c>
      <c r="AI2231" s="37">
        <v>3.25</v>
      </c>
      <c r="AJ2231" s="39">
        <v>133</v>
      </c>
      <c r="AK2231" s="37"/>
      <c r="AL2231" s="37"/>
      <c r="AM2231" s="37"/>
      <c r="AN2231" s="37"/>
      <c r="AO2231" s="40">
        <v>70.010000000000005</v>
      </c>
    </row>
    <row r="2232" spans="1:41" x14ac:dyDescent="0.25">
      <c r="A2232" s="41">
        <v>65</v>
      </c>
      <c r="B2232" s="42" t="s">
        <v>4537</v>
      </c>
      <c r="C2232" s="41">
        <v>3</v>
      </c>
      <c r="D2232" s="41" t="s">
        <v>302</v>
      </c>
      <c r="E2232" s="41">
        <v>22</v>
      </c>
      <c r="F2232" s="49">
        <v>41</v>
      </c>
      <c r="G2232" s="41">
        <f t="shared" si="27"/>
        <v>19</v>
      </c>
      <c r="H2232" s="43"/>
      <c r="I2232" s="43">
        <v>0.02</v>
      </c>
      <c r="J2232" s="43">
        <v>0.14000000000000001</v>
      </c>
      <c r="K2232" s="43">
        <v>4.18</v>
      </c>
      <c r="L2232" s="43">
        <v>22.02</v>
      </c>
      <c r="M2232" s="43">
        <v>26.36</v>
      </c>
      <c r="N2232" s="43">
        <v>59.64</v>
      </c>
      <c r="O2232" s="43">
        <v>14</v>
      </c>
      <c r="P2232" s="43"/>
      <c r="Q2232" s="44" t="s">
        <v>283</v>
      </c>
      <c r="R2232" s="45">
        <v>6.1</v>
      </c>
      <c r="S2232" s="45">
        <v>6.2</v>
      </c>
      <c r="T2232" s="45">
        <v>6.35</v>
      </c>
      <c r="U2232" s="45">
        <v>4.5</v>
      </c>
      <c r="V2232" s="45">
        <v>4.7</v>
      </c>
      <c r="W2232" s="45">
        <v>4.8499999999999996</v>
      </c>
      <c r="X2232" s="43">
        <v>0.26</v>
      </c>
      <c r="Y2232" s="43">
        <v>4.5999999999999999E-2</v>
      </c>
      <c r="Z2232" s="43">
        <v>5.62</v>
      </c>
      <c r="AA2232" s="43"/>
      <c r="AB2232" s="43">
        <v>1</v>
      </c>
      <c r="AC2232" s="43">
        <v>0.15</v>
      </c>
      <c r="AD2232" s="43">
        <v>8.0299999999999994</v>
      </c>
      <c r="AE2232" s="43">
        <v>4</v>
      </c>
      <c r="AF2232" s="43">
        <v>1.42</v>
      </c>
      <c r="AG2232" s="43">
        <v>0.23</v>
      </c>
      <c r="AH2232" s="43">
        <v>0.32</v>
      </c>
      <c r="AI2232" s="43">
        <v>1.9</v>
      </c>
      <c r="AJ2232" s="45">
        <v>105</v>
      </c>
      <c r="AK2232" s="43"/>
      <c r="AL2232" s="43"/>
      <c r="AM2232" s="43"/>
      <c r="AN2232" s="43"/>
      <c r="AO2232" s="46">
        <v>76.33</v>
      </c>
    </row>
    <row r="2233" spans="1:41" x14ac:dyDescent="0.25">
      <c r="A2233" s="41">
        <v>65</v>
      </c>
      <c r="B2233" s="42" t="s">
        <v>4537</v>
      </c>
      <c r="C2233" s="41">
        <v>4</v>
      </c>
      <c r="D2233" s="41" t="s">
        <v>763</v>
      </c>
      <c r="E2233" s="41">
        <v>41</v>
      </c>
      <c r="F2233" s="49">
        <v>63</v>
      </c>
      <c r="G2233" s="41">
        <f t="shared" si="27"/>
        <v>22</v>
      </c>
      <c r="H2233" s="43"/>
      <c r="I2233" s="43">
        <v>0.04</v>
      </c>
      <c r="J2233" s="43">
        <v>0.14000000000000001</v>
      </c>
      <c r="K2233" s="43">
        <v>1.3</v>
      </c>
      <c r="L2233" s="43">
        <v>9.1999999999999993</v>
      </c>
      <c r="M2233" s="43">
        <v>10.68</v>
      </c>
      <c r="N2233" s="43">
        <v>73.319999999999993</v>
      </c>
      <c r="O2233" s="43">
        <v>16</v>
      </c>
      <c r="P2233" s="43"/>
      <c r="Q2233" s="44" t="s">
        <v>283</v>
      </c>
      <c r="R2233" s="45">
        <v>5.5</v>
      </c>
      <c r="S2233" s="45">
        <v>5.5</v>
      </c>
      <c r="T2233" s="45">
        <v>5.75</v>
      </c>
      <c r="U2233" s="45">
        <v>4.0999999999999996</v>
      </c>
      <c r="V2233" s="45">
        <v>4</v>
      </c>
      <c r="W2233" s="45">
        <v>4.3</v>
      </c>
      <c r="X2233" s="43">
        <v>0.26500000000000001</v>
      </c>
      <c r="Y2233" s="43">
        <v>4.3999999999999997E-2</v>
      </c>
      <c r="Z2233" s="43">
        <v>5.91</v>
      </c>
      <c r="AA2233" s="43"/>
      <c r="AB2233" s="43">
        <v>1</v>
      </c>
      <c r="AC2233" s="43">
        <v>0.14000000000000001</v>
      </c>
      <c r="AD2233" s="43">
        <v>8.4700000000000006</v>
      </c>
      <c r="AE2233" s="43">
        <v>4</v>
      </c>
      <c r="AF2233" s="43">
        <v>1.28</v>
      </c>
      <c r="AG2233" s="43">
        <v>0.19</v>
      </c>
      <c r="AH2233" s="43">
        <v>0.35</v>
      </c>
      <c r="AI2233" s="43">
        <v>2.75</v>
      </c>
      <c r="AJ2233" s="45">
        <v>70</v>
      </c>
      <c r="AK2233" s="43"/>
      <c r="AL2233" s="43"/>
      <c r="AM2233" s="43"/>
      <c r="AN2233" s="43"/>
      <c r="AO2233" s="46">
        <v>67.53</v>
      </c>
    </row>
    <row r="2234" spans="1:41" x14ac:dyDescent="0.25">
      <c r="A2234" s="3">
        <v>65</v>
      </c>
      <c r="B2234" s="11" t="s">
        <v>4537</v>
      </c>
      <c r="C2234" s="3">
        <v>5</v>
      </c>
      <c r="D2234" s="3" t="s">
        <v>6009</v>
      </c>
      <c r="E2234" s="3">
        <v>63</v>
      </c>
      <c r="F2234" s="50">
        <v>81</v>
      </c>
      <c r="G2234" s="3">
        <f t="shared" si="27"/>
        <v>18</v>
      </c>
      <c r="H2234" s="15"/>
      <c r="I2234" s="15">
        <v>0.04</v>
      </c>
      <c r="J2234" s="15">
        <v>0.14000000000000001</v>
      </c>
      <c r="K2234" s="15">
        <v>2.5</v>
      </c>
      <c r="L2234" s="15">
        <v>24.08</v>
      </c>
      <c r="M2234" s="15">
        <v>26.76</v>
      </c>
      <c r="N2234" s="15">
        <v>61.24</v>
      </c>
      <c r="O2234" s="15">
        <v>12</v>
      </c>
      <c r="P2234" s="15"/>
      <c r="Q2234" s="23" t="s">
        <v>283</v>
      </c>
      <c r="R2234" s="19">
        <v>5.65</v>
      </c>
      <c r="S2234" s="19">
        <v>5.8</v>
      </c>
      <c r="T2234" s="19">
        <v>5.9</v>
      </c>
      <c r="U2234" s="19">
        <v>4</v>
      </c>
      <c r="V2234" s="19">
        <v>4.0999999999999996</v>
      </c>
      <c r="W2234" s="19">
        <v>4.1500000000000004</v>
      </c>
      <c r="X2234" s="15">
        <v>0.21199999999999999</v>
      </c>
      <c r="Y2234" s="15">
        <v>2.1999999999999999E-2</v>
      </c>
      <c r="Z2234" s="15">
        <v>9.4600000000000009</v>
      </c>
      <c r="AA2234" s="15"/>
      <c r="AB2234" s="15">
        <v>1</v>
      </c>
      <c r="AC2234" s="15">
        <v>0.08</v>
      </c>
      <c r="AD2234" s="15">
        <v>8.57</v>
      </c>
      <c r="AE2234" s="15">
        <v>4</v>
      </c>
      <c r="AF2234" s="15">
        <v>1.63</v>
      </c>
      <c r="AG2234" s="15">
        <v>0.38</v>
      </c>
      <c r="AH2234" s="15">
        <v>0.24</v>
      </c>
      <c r="AI2234" s="15">
        <v>2</v>
      </c>
      <c r="AJ2234" s="19">
        <v>109</v>
      </c>
      <c r="AK2234" s="15"/>
      <c r="AL2234" s="15"/>
      <c r="AM2234" s="15"/>
      <c r="AN2234" s="15"/>
      <c r="AO2234" s="27">
        <v>76.66</v>
      </c>
    </row>
    <row r="2235" spans="1:41" x14ac:dyDescent="0.25">
      <c r="A2235" s="3">
        <v>65</v>
      </c>
      <c r="B2235" s="11" t="s">
        <v>4537</v>
      </c>
      <c r="C2235" s="3">
        <v>6</v>
      </c>
      <c r="D2235" s="3" t="s">
        <v>1309</v>
      </c>
      <c r="E2235" s="3">
        <v>81</v>
      </c>
      <c r="F2235" s="50">
        <v>94</v>
      </c>
      <c r="G2235" s="3">
        <f t="shared" si="27"/>
        <v>13</v>
      </c>
      <c r="H2235" s="15">
        <v>0.04</v>
      </c>
      <c r="I2235" s="15">
        <v>0.1</v>
      </c>
      <c r="J2235" s="15">
        <v>0.1</v>
      </c>
      <c r="K2235" s="15">
        <v>0.4</v>
      </c>
      <c r="L2235" s="15">
        <v>3.7</v>
      </c>
      <c r="M2235" s="15">
        <v>4.34</v>
      </c>
      <c r="N2235" s="15">
        <v>71.66</v>
      </c>
      <c r="O2235" s="15">
        <v>24</v>
      </c>
      <c r="P2235" s="15"/>
      <c r="Q2235" s="23" t="s">
        <v>283</v>
      </c>
      <c r="R2235" s="19">
        <v>5.55</v>
      </c>
      <c r="S2235" s="19">
        <v>5.7</v>
      </c>
      <c r="T2235" s="19">
        <v>5.9</v>
      </c>
      <c r="U2235" s="19">
        <v>3.85</v>
      </c>
      <c r="V2235" s="19">
        <v>3.9</v>
      </c>
      <c r="W2235" s="19">
        <v>4</v>
      </c>
      <c r="X2235" s="15">
        <v>0.30499999999999999</v>
      </c>
      <c r="Y2235" s="15">
        <v>4.2999999999999997E-2</v>
      </c>
      <c r="Z2235" s="15">
        <v>7.02</v>
      </c>
      <c r="AA2235" s="15"/>
      <c r="AB2235" s="15">
        <v>1</v>
      </c>
      <c r="AC2235" s="15">
        <v>0.09</v>
      </c>
      <c r="AD2235" s="15">
        <v>15.74</v>
      </c>
      <c r="AE2235" s="15">
        <v>8.1</v>
      </c>
      <c r="AF2235" s="15">
        <v>2.12</v>
      </c>
      <c r="AG2235" s="15">
        <v>0.44</v>
      </c>
      <c r="AH2235" s="15">
        <v>0.19</v>
      </c>
      <c r="AI2235" s="15">
        <v>4</v>
      </c>
      <c r="AJ2235" s="19">
        <v>40</v>
      </c>
      <c r="AK2235" s="15"/>
      <c r="AL2235" s="15"/>
      <c r="AM2235" s="15"/>
      <c r="AN2235" s="15"/>
      <c r="AO2235" s="27">
        <v>74.58</v>
      </c>
    </row>
    <row r="2236" spans="1:41" x14ac:dyDescent="0.25">
      <c r="A2236" s="3">
        <v>65</v>
      </c>
      <c r="B2236" s="11" t="s">
        <v>4537</v>
      </c>
      <c r="C2236" s="3">
        <v>7</v>
      </c>
      <c r="D2236" s="3" t="s">
        <v>945</v>
      </c>
      <c r="E2236" s="3">
        <v>94</v>
      </c>
      <c r="F2236" s="50">
        <v>116</v>
      </c>
      <c r="G2236" s="3">
        <f t="shared" si="27"/>
        <v>22</v>
      </c>
      <c r="H2236" s="15"/>
      <c r="I2236" s="15">
        <v>0.04</v>
      </c>
      <c r="J2236" s="15">
        <v>0.16</v>
      </c>
      <c r="K2236" s="15">
        <v>0.14000000000000001</v>
      </c>
      <c r="L2236" s="15">
        <v>0.1</v>
      </c>
      <c r="M2236" s="15">
        <v>0.44</v>
      </c>
      <c r="N2236" s="15">
        <v>45.56</v>
      </c>
      <c r="O2236" s="15">
        <v>54</v>
      </c>
      <c r="P2236" s="15"/>
      <c r="Q2236" s="23" t="s">
        <v>169</v>
      </c>
      <c r="R2236" s="19">
        <v>5.65</v>
      </c>
      <c r="S2236" s="19">
        <v>5.95</v>
      </c>
      <c r="T2236" s="19">
        <v>6.15</v>
      </c>
      <c r="U2236" s="19">
        <v>4.3499999999999996</v>
      </c>
      <c r="V2236" s="19">
        <v>4.3</v>
      </c>
      <c r="W2236" s="19">
        <v>4.45</v>
      </c>
      <c r="X2236" s="15">
        <v>0.5</v>
      </c>
      <c r="Y2236" s="15">
        <v>9.6000000000000002E-2</v>
      </c>
      <c r="Z2236" s="15">
        <v>5.17</v>
      </c>
      <c r="AA2236" s="15">
        <v>1.54</v>
      </c>
      <c r="AB2236" s="15">
        <v>1.5</v>
      </c>
      <c r="AC2236" s="15">
        <v>0.09</v>
      </c>
      <c r="AD2236" s="15">
        <v>23.6</v>
      </c>
      <c r="AE2236" s="15">
        <v>12</v>
      </c>
      <c r="AF2236" s="15">
        <v>2.85</v>
      </c>
      <c r="AG2236" s="15">
        <v>0.31</v>
      </c>
      <c r="AH2236" s="15">
        <v>0.19</v>
      </c>
      <c r="AI2236" s="15">
        <v>6.6</v>
      </c>
      <c r="AJ2236" s="19">
        <v>41</v>
      </c>
      <c r="AK2236" s="15"/>
      <c r="AL2236" s="15"/>
      <c r="AM2236" s="15"/>
      <c r="AN2236" s="15"/>
      <c r="AO2236" s="27">
        <v>72.03</v>
      </c>
    </row>
    <row r="2237" spans="1:41" x14ac:dyDescent="0.25">
      <c r="A2237" s="3">
        <v>65</v>
      </c>
      <c r="B2237" s="11" t="s">
        <v>4537</v>
      </c>
      <c r="C2237" s="3">
        <v>8</v>
      </c>
      <c r="D2237" s="3" t="s">
        <v>1760</v>
      </c>
      <c r="E2237" s="3">
        <v>116</v>
      </c>
      <c r="F2237" s="50">
        <v>130</v>
      </c>
      <c r="G2237" s="3">
        <f t="shared" ref="G2237:G2314" si="28">F2237-E2237</f>
        <v>14</v>
      </c>
      <c r="H2237" s="15"/>
      <c r="I2237" s="15">
        <v>0.04</v>
      </c>
      <c r="J2237" s="15">
        <v>0.2</v>
      </c>
      <c r="K2237" s="15">
        <v>0.1</v>
      </c>
      <c r="L2237" s="15">
        <v>1.5</v>
      </c>
      <c r="M2237" s="15">
        <v>1.84</v>
      </c>
      <c r="N2237" s="15">
        <v>64.16</v>
      </c>
      <c r="O2237" s="15">
        <v>34</v>
      </c>
      <c r="P2237" s="15"/>
      <c r="Q2237" s="23" t="s">
        <v>354</v>
      </c>
      <c r="R2237" s="19">
        <v>7</v>
      </c>
      <c r="S2237" s="19">
        <v>7.45</v>
      </c>
      <c r="T2237" s="19">
        <v>7.7</v>
      </c>
      <c r="U2237" s="19">
        <v>5.6</v>
      </c>
      <c r="V2237" s="19">
        <v>5.7</v>
      </c>
      <c r="W2237" s="19">
        <v>6</v>
      </c>
      <c r="X2237" s="15">
        <v>0.35</v>
      </c>
      <c r="Y2237" s="15">
        <v>7.0999999999999994E-2</v>
      </c>
      <c r="Z2237" s="15">
        <v>4.9000000000000004</v>
      </c>
      <c r="AA2237" s="15">
        <v>1.61</v>
      </c>
      <c r="AB2237" s="15">
        <v>1.5</v>
      </c>
      <c r="AC2237" s="15">
        <v>0.13</v>
      </c>
      <c r="AD2237" s="15">
        <v>18.46</v>
      </c>
      <c r="AE2237" s="15">
        <v>15.9</v>
      </c>
      <c r="AF2237" s="15">
        <v>1.55</v>
      </c>
      <c r="AG2237" s="15">
        <v>0.37</v>
      </c>
      <c r="AH2237" s="15">
        <v>0.18</v>
      </c>
      <c r="AI2237" s="15">
        <v>0.5</v>
      </c>
      <c r="AJ2237" s="19">
        <v>37</v>
      </c>
      <c r="AK2237" s="15"/>
      <c r="AL2237" s="15"/>
      <c r="AM2237" s="15"/>
      <c r="AN2237" s="15"/>
      <c r="AO2237" s="27">
        <v>97.29</v>
      </c>
    </row>
    <row r="2238" spans="1:41" x14ac:dyDescent="0.25">
      <c r="A2238" s="3">
        <v>65</v>
      </c>
      <c r="B2238" s="11" t="s">
        <v>4537</v>
      </c>
      <c r="C2238" s="3">
        <v>9</v>
      </c>
      <c r="D2238" s="3" t="s">
        <v>965</v>
      </c>
      <c r="E2238" s="3">
        <v>130</v>
      </c>
      <c r="F2238" s="50">
        <v>160</v>
      </c>
      <c r="G2238" s="3">
        <f t="shared" si="28"/>
        <v>30</v>
      </c>
      <c r="H2238" s="15">
        <v>0.2</v>
      </c>
      <c r="I2238" s="15">
        <v>0.34</v>
      </c>
      <c r="J2238" s="15">
        <v>0.34</v>
      </c>
      <c r="K2238" s="15">
        <v>0.36</v>
      </c>
      <c r="L2238" s="15">
        <v>0.1</v>
      </c>
      <c r="M2238" s="15">
        <v>1.1399999999999999</v>
      </c>
      <c r="N2238" s="15">
        <v>46.86</v>
      </c>
      <c r="O2238" s="15">
        <v>52</v>
      </c>
      <c r="P2238" s="15"/>
      <c r="Q2238" s="23" t="s">
        <v>169</v>
      </c>
      <c r="R2238" s="19">
        <v>7.4</v>
      </c>
      <c r="S2238" s="19">
        <v>8</v>
      </c>
      <c r="T2238" s="19">
        <v>8.35</v>
      </c>
      <c r="U2238" s="19">
        <v>6.35</v>
      </c>
      <c r="V2238" s="19">
        <v>6.45</v>
      </c>
      <c r="W2238" s="19">
        <v>6.5</v>
      </c>
      <c r="X2238" s="15">
        <v>0.41</v>
      </c>
      <c r="Y2238" s="15">
        <v>7.3999999999999996E-2</v>
      </c>
      <c r="Z2238" s="15">
        <v>5.52</v>
      </c>
      <c r="AA2238" s="15">
        <v>1.68</v>
      </c>
      <c r="AB2238" s="15">
        <v>2.5</v>
      </c>
      <c r="AC2238" s="15">
        <v>0.18</v>
      </c>
      <c r="AD2238" s="15">
        <v>21.7</v>
      </c>
      <c r="AE2238" s="15">
        <v>18</v>
      </c>
      <c r="AF2238" s="15">
        <v>1.87</v>
      </c>
      <c r="AG2238" s="15">
        <v>0.2</v>
      </c>
      <c r="AH2238" s="15">
        <v>0.23</v>
      </c>
      <c r="AI2238" s="15">
        <v>0.75</v>
      </c>
      <c r="AJ2238" s="19">
        <v>43</v>
      </c>
      <c r="AK2238" s="15"/>
      <c r="AL2238" s="15"/>
      <c r="AM2238" s="15"/>
      <c r="AN2238" s="15"/>
      <c r="AO2238" s="27">
        <v>96.54</v>
      </c>
    </row>
    <row r="2239" spans="1:41" x14ac:dyDescent="0.25">
      <c r="A2239" s="3">
        <v>65</v>
      </c>
      <c r="B2239" s="11" t="s">
        <v>4537</v>
      </c>
      <c r="C2239" s="3">
        <v>10</v>
      </c>
      <c r="D2239" s="3" t="s">
        <v>5775</v>
      </c>
      <c r="E2239" s="3">
        <v>160</v>
      </c>
      <c r="F2239" s="50">
        <v>175</v>
      </c>
      <c r="G2239" s="3">
        <f t="shared" si="28"/>
        <v>15</v>
      </c>
      <c r="H2239" s="15">
        <v>0.2</v>
      </c>
      <c r="I2239" s="15">
        <v>0.28000000000000003</v>
      </c>
      <c r="J2239" s="15">
        <v>1.1599999999999999</v>
      </c>
      <c r="K2239" s="15">
        <v>6.24</v>
      </c>
      <c r="L2239" s="15">
        <v>4.3600000000000003</v>
      </c>
      <c r="M2239" s="15">
        <v>12.24</v>
      </c>
      <c r="N2239" s="15">
        <v>53.76</v>
      </c>
      <c r="O2239" s="15">
        <v>34</v>
      </c>
      <c r="P2239" s="15"/>
      <c r="Q2239" s="23" t="s">
        <v>354</v>
      </c>
      <c r="R2239" s="19">
        <v>7.5</v>
      </c>
      <c r="S2239" s="19">
        <v>8.15</v>
      </c>
      <c r="T2239" s="19">
        <v>8.4</v>
      </c>
      <c r="U2239" s="19">
        <v>8.4</v>
      </c>
      <c r="V2239" s="19">
        <v>6.4</v>
      </c>
      <c r="W2239" s="19">
        <v>6.8</v>
      </c>
      <c r="X2239" s="15">
        <v>0.31</v>
      </c>
      <c r="Y2239" s="15">
        <v>7.1999999999999995E-2</v>
      </c>
      <c r="Z2239" s="15">
        <v>4.0199999999999996</v>
      </c>
      <c r="AA2239" s="15">
        <v>1.84</v>
      </c>
      <c r="AB2239" s="15">
        <v>3.5</v>
      </c>
      <c r="AC2239" s="15">
        <v>0.19</v>
      </c>
      <c r="AD2239" s="15">
        <v>16.5</v>
      </c>
      <c r="AE2239" s="15">
        <v>13</v>
      </c>
      <c r="AF2239" s="15">
        <v>1.52</v>
      </c>
      <c r="AG2239" s="15">
        <v>0.2</v>
      </c>
      <c r="AH2239" s="15">
        <v>0.19</v>
      </c>
      <c r="AI2239" s="15">
        <v>1.25</v>
      </c>
      <c r="AJ2239" s="19">
        <v>31</v>
      </c>
      <c r="AK2239" s="15"/>
      <c r="AL2239" s="15"/>
      <c r="AM2239" s="15"/>
      <c r="AN2239" s="15"/>
      <c r="AO2239" s="27"/>
    </row>
    <row r="2240" spans="1:41" x14ac:dyDescent="0.25">
      <c r="A2240" s="3">
        <v>65</v>
      </c>
      <c r="B2240" s="11" t="s">
        <v>4537</v>
      </c>
      <c r="C2240" s="3">
        <v>11</v>
      </c>
      <c r="D2240" s="3" t="s">
        <v>6026</v>
      </c>
      <c r="E2240" s="3">
        <v>175</v>
      </c>
      <c r="F2240" s="50">
        <v>0</v>
      </c>
      <c r="G2240" s="3">
        <f t="shared" si="28"/>
        <v>-175</v>
      </c>
      <c r="H2240" s="15"/>
      <c r="I2240" s="15">
        <v>0.52</v>
      </c>
      <c r="J2240" s="15">
        <v>17.88</v>
      </c>
      <c r="K2240" s="15">
        <v>70.84</v>
      </c>
      <c r="L2240" s="15">
        <v>5.4</v>
      </c>
      <c r="M2240" s="15">
        <v>94.64</v>
      </c>
      <c r="N2240" s="15">
        <v>0.36</v>
      </c>
      <c r="O2240" s="15">
        <v>5</v>
      </c>
      <c r="P2240" s="15"/>
      <c r="Q2240" s="23" t="s">
        <v>16</v>
      </c>
      <c r="R2240" s="19">
        <v>7.45</v>
      </c>
      <c r="S2240" s="19">
        <v>8</v>
      </c>
      <c r="T2240" s="19">
        <v>8</v>
      </c>
      <c r="U2240" s="19">
        <v>6</v>
      </c>
      <c r="V2240" s="19">
        <v>6.45</v>
      </c>
      <c r="W2240" s="19">
        <v>6.45</v>
      </c>
      <c r="X2240" s="15">
        <v>6.5000000000000002E-2</v>
      </c>
      <c r="Y2240" s="15">
        <v>4.0000000000000001E-3</v>
      </c>
      <c r="Z2240" s="15">
        <v>15.47</v>
      </c>
      <c r="AA2240" s="15"/>
      <c r="AB2240" s="15">
        <v>2</v>
      </c>
      <c r="AC2240" s="15">
        <v>0.06</v>
      </c>
      <c r="AD2240" s="15">
        <v>4.34</v>
      </c>
      <c r="AE2240" s="15">
        <v>3.5</v>
      </c>
      <c r="AF2240" s="15">
        <v>0.91</v>
      </c>
      <c r="AG2240" s="15">
        <v>0.25</v>
      </c>
      <c r="AH2240" s="15">
        <v>0.16</v>
      </c>
      <c r="AI2240" s="15"/>
      <c r="AJ2240" s="19">
        <v>81</v>
      </c>
      <c r="AK2240" s="15"/>
      <c r="AL2240" s="15"/>
      <c r="AM2240" s="15"/>
      <c r="AN2240" s="15"/>
      <c r="AO2240" s="27"/>
    </row>
    <row r="2241" spans="1:41" x14ac:dyDescent="0.25">
      <c r="A2241" s="3"/>
      <c r="B2241" s="11"/>
      <c r="C2241" s="3"/>
      <c r="D2241" s="3"/>
      <c r="E2241" s="3"/>
      <c r="F2241" s="50"/>
      <c r="G2241" s="3"/>
      <c r="H2241" s="15"/>
      <c r="I2241" s="15"/>
      <c r="J2241" s="15"/>
      <c r="K2241" s="15"/>
      <c r="L2241" s="15"/>
      <c r="M2241" s="15"/>
      <c r="N2241" s="15"/>
      <c r="O2241" s="15"/>
      <c r="P2241" s="15"/>
      <c r="Q2241" s="23"/>
      <c r="R2241" s="19"/>
      <c r="S2241" s="19"/>
      <c r="T2241" s="19"/>
      <c r="U2241" s="19"/>
      <c r="V2241" s="19"/>
      <c r="W2241" s="19"/>
      <c r="X2241" s="15"/>
      <c r="Y2241" s="15"/>
      <c r="Z2241" s="15"/>
      <c r="AA2241" s="15"/>
      <c r="AB2241" s="15"/>
      <c r="AC2241" s="15"/>
      <c r="AD2241" s="15"/>
      <c r="AE2241" s="15"/>
      <c r="AF2241" s="15"/>
      <c r="AG2241" s="15"/>
      <c r="AH2241" s="15"/>
      <c r="AI2241" s="15"/>
      <c r="AJ2241" s="19"/>
      <c r="AK2241" s="15"/>
      <c r="AL2241" s="15"/>
      <c r="AM2241" s="15"/>
      <c r="AN2241" s="15"/>
      <c r="AO2241" s="27"/>
    </row>
    <row r="2242" spans="1:41" x14ac:dyDescent="0.25">
      <c r="A2242" s="3"/>
      <c r="B2242" s="11"/>
      <c r="C2242" s="3"/>
      <c r="D2242" s="3"/>
      <c r="E2242" s="3"/>
      <c r="F2242" s="50"/>
      <c r="G2242" s="3"/>
      <c r="H2242" s="15"/>
      <c r="I2242" s="15"/>
      <c r="J2242" s="15"/>
      <c r="K2242" s="15"/>
      <c r="L2242" s="15"/>
      <c r="M2242" s="15"/>
      <c r="N2242" s="15"/>
      <c r="O2242" s="15"/>
      <c r="P2242" s="15"/>
      <c r="Q2242" s="23"/>
      <c r="R2242" s="19"/>
      <c r="S2242" s="19"/>
      <c r="T2242" s="19"/>
      <c r="U2242" s="19"/>
      <c r="V2242" s="19"/>
      <c r="W2242" s="19"/>
      <c r="X2242" s="15"/>
      <c r="Y2242" s="15"/>
      <c r="Z2242" s="15"/>
      <c r="AA2242" s="15"/>
      <c r="AB2242" s="15"/>
      <c r="AC2242" s="15"/>
      <c r="AD2242" s="15"/>
      <c r="AE2242" s="15"/>
      <c r="AF2242" s="15"/>
      <c r="AG2242" s="15"/>
      <c r="AH2242" s="15"/>
      <c r="AI2242" s="15"/>
      <c r="AJ2242" s="19"/>
      <c r="AK2242" s="15"/>
      <c r="AL2242" s="15"/>
      <c r="AM2242" s="15"/>
      <c r="AN2242" s="15"/>
      <c r="AO2242" s="27"/>
    </row>
    <row r="2243" spans="1:41" x14ac:dyDescent="0.25">
      <c r="A2243" s="35">
        <v>66</v>
      </c>
      <c r="B2243" s="36" t="s">
        <v>4537</v>
      </c>
      <c r="C2243" s="35">
        <v>1</v>
      </c>
      <c r="D2243" s="35" t="s">
        <v>660</v>
      </c>
      <c r="E2243" s="35">
        <v>0</v>
      </c>
      <c r="F2243" s="51">
        <v>3</v>
      </c>
      <c r="G2243" s="35">
        <f t="shared" si="28"/>
        <v>3</v>
      </c>
      <c r="H2243" s="37">
        <v>0.2</v>
      </c>
      <c r="I2243" s="37">
        <v>3.68</v>
      </c>
      <c r="J2243" s="37">
        <v>50.82</v>
      </c>
      <c r="K2243" s="37">
        <v>18.34</v>
      </c>
      <c r="L2243" s="37">
        <v>2.9</v>
      </c>
      <c r="M2243" s="37">
        <v>75.94</v>
      </c>
      <c r="N2243" s="37">
        <v>18.059999999999999</v>
      </c>
      <c r="O2243" s="37">
        <v>6</v>
      </c>
      <c r="P2243" s="37"/>
      <c r="Q2243" s="38" t="s">
        <v>506</v>
      </c>
      <c r="R2243" s="39">
        <v>5.5</v>
      </c>
      <c r="S2243" s="39">
        <v>5.65</v>
      </c>
      <c r="T2243" s="39">
        <v>6.2</v>
      </c>
      <c r="U2243" s="39">
        <v>4.8</v>
      </c>
      <c r="V2243" s="39">
        <v>6.1</v>
      </c>
      <c r="W2243" s="39">
        <v>6.9</v>
      </c>
      <c r="X2243" s="37">
        <v>1.0940000000000001</v>
      </c>
      <c r="Y2243" s="37">
        <v>0.113</v>
      </c>
      <c r="Z2243" s="37">
        <v>16.79</v>
      </c>
      <c r="AA2243" s="37">
        <v>1.46</v>
      </c>
      <c r="AB2243" s="37">
        <v>1</v>
      </c>
      <c r="AC2243" s="37">
        <v>0.39</v>
      </c>
      <c r="AD2243" s="37">
        <v>15.2</v>
      </c>
      <c r="AE2243" s="37">
        <v>5.0999999999999996</v>
      </c>
      <c r="AF2243" s="37">
        <v>2.1</v>
      </c>
      <c r="AG2243" s="37">
        <v>0.19</v>
      </c>
      <c r="AH2243" s="37">
        <v>0.5</v>
      </c>
      <c r="AI2243" s="37">
        <v>6.5</v>
      </c>
      <c r="AJ2243" s="39">
        <v>79</v>
      </c>
      <c r="AK2243" s="37"/>
      <c r="AL2243" s="37"/>
      <c r="AM2243" s="37"/>
      <c r="AN2243" s="37"/>
      <c r="AO2243" s="40">
        <v>57.23</v>
      </c>
    </row>
    <row r="2244" spans="1:41" x14ac:dyDescent="0.25">
      <c r="A2244" s="35">
        <v>66</v>
      </c>
      <c r="B2244" s="36" t="s">
        <v>4537</v>
      </c>
      <c r="C2244" s="35">
        <v>2</v>
      </c>
      <c r="D2244" s="35" t="s">
        <v>684</v>
      </c>
      <c r="E2244" s="35">
        <v>3</v>
      </c>
      <c r="F2244" s="51">
        <v>18</v>
      </c>
      <c r="G2244" s="35">
        <f t="shared" si="28"/>
        <v>15</v>
      </c>
      <c r="H2244" s="37">
        <v>0.14000000000000001</v>
      </c>
      <c r="I2244" s="37">
        <v>11.1</v>
      </c>
      <c r="J2244" s="37">
        <v>52.1</v>
      </c>
      <c r="K2244" s="37">
        <v>14.68</v>
      </c>
      <c r="L2244" s="37">
        <v>3.82</v>
      </c>
      <c r="M2244" s="37">
        <v>81.84</v>
      </c>
      <c r="N2244" s="37">
        <v>12.16</v>
      </c>
      <c r="O2244" s="37">
        <v>6</v>
      </c>
      <c r="P2244" s="37"/>
      <c r="Q2244" s="38" t="s">
        <v>79</v>
      </c>
      <c r="R2244" s="39">
        <v>5.5</v>
      </c>
      <c r="S2244" s="39">
        <v>5.65</v>
      </c>
      <c r="T2244" s="39">
        <v>6.6</v>
      </c>
      <c r="U2244" s="39">
        <v>4.4000000000000004</v>
      </c>
      <c r="V2244" s="39">
        <v>4.75</v>
      </c>
      <c r="W2244" s="39">
        <v>4.75</v>
      </c>
      <c r="X2244" s="37">
        <v>0.31</v>
      </c>
      <c r="Y2244" s="37">
        <v>7.0999999999999994E-2</v>
      </c>
      <c r="Z2244" s="37">
        <v>4.34</v>
      </c>
      <c r="AA2244" s="37"/>
      <c r="AB2244" s="37">
        <v>1</v>
      </c>
      <c r="AC2244" s="37">
        <v>0.08</v>
      </c>
      <c r="AD2244" s="37">
        <v>7.9</v>
      </c>
      <c r="AE2244" s="37">
        <v>3</v>
      </c>
      <c r="AF2244" s="37">
        <v>1</v>
      </c>
      <c r="AG2244" s="37">
        <v>0.04</v>
      </c>
      <c r="AH2244" s="37">
        <v>0.24</v>
      </c>
      <c r="AI2244" s="37">
        <v>2.75</v>
      </c>
      <c r="AJ2244" s="39">
        <v>125</v>
      </c>
      <c r="AK2244" s="37"/>
      <c r="AL2244" s="37"/>
      <c r="AM2244" s="37"/>
      <c r="AN2244" s="37"/>
      <c r="AO2244" s="40">
        <v>65.180000000000007</v>
      </c>
    </row>
    <row r="2245" spans="1:41" x14ac:dyDescent="0.25">
      <c r="A2245" s="41">
        <v>66</v>
      </c>
      <c r="B2245" s="42" t="s">
        <v>4537</v>
      </c>
      <c r="C2245" s="41">
        <v>3</v>
      </c>
      <c r="D2245" s="41" t="s">
        <v>290</v>
      </c>
      <c r="E2245" s="41">
        <v>18</v>
      </c>
      <c r="F2245" s="49">
        <v>36</v>
      </c>
      <c r="G2245" s="41">
        <f t="shared" si="28"/>
        <v>18</v>
      </c>
      <c r="H2245" s="43">
        <v>0.04</v>
      </c>
      <c r="I2245" s="43">
        <v>0.6</v>
      </c>
      <c r="J2245" s="43">
        <v>6.88</v>
      </c>
      <c r="K2245" s="43">
        <v>57.58</v>
      </c>
      <c r="L2245" s="43">
        <v>28.84</v>
      </c>
      <c r="M2245" s="43">
        <v>93.94</v>
      </c>
      <c r="N2245" s="43">
        <v>0.86</v>
      </c>
      <c r="O2245" s="43">
        <v>5.2</v>
      </c>
      <c r="P2245" s="43"/>
      <c r="Q2245" s="44" t="s">
        <v>16</v>
      </c>
      <c r="R2245" s="45">
        <v>6.1</v>
      </c>
      <c r="S2245" s="45">
        <v>6.1</v>
      </c>
      <c r="T2245" s="45">
        <v>6.6</v>
      </c>
      <c r="U2245" s="45">
        <v>4.6500000000000004</v>
      </c>
      <c r="V2245" s="45">
        <v>5.5</v>
      </c>
      <c r="W2245" s="45">
        <v>5.45</v>
      </c>
      <c r="X2245" s="43">
        <v>0.17799999999999999</v>
      </c>
      <c r="Y2245" s="43">
        <v>6.3E-2</v>
      </c>
      <c r="Z2245" s="43">
        <v>2.82</v>
      </c>
      <c r="AA2245" s="43"/>
      <c r="AB2245" s="43">
        <v>0.5</v>
      </c>
      <c r="AC2245" s="43">
        <v>0.09</v>
      </c>
      <c r="AD2245" s="43">
        <v>5.07</v>
      </c>
      <c r="AE2245" s="43">
        <v>2.1</v>
      </c>
      <c r="AF2245" s="43">
        <v>0.95</v>
      </c>
      <c r="AG2245" s="43">
        <v>0.04</v>
      </c>
      <c r="AH2245" s="43">
        <v>0.16</v>
      </c>
      <c r="AI2245" s="43">
        <v>2.25</v>
      </c>
      <c r="AJ2245" s="45">
        <v>3</v>
      </c>
      <c r="AK2245" s="43"/>
      <c r="AL2245" s="43"/>
      <c r="AM2245" s="43"/>
      <c r="AN2245" s="43"/>
      <c r="AO2245" s="46">
        <v>55.62</v>
      </c>
    </row>
    <row r="2246" spans="1:41" x14ac:dyDescent="0.25">
      <c r="A2246" s="41">
        <v>66</v>
      </c>
      <c r="B2246" s="42" t="s">
        <v>4537</v>
      </c>
      <c r="C2246" s="41">
        <v>5</v>
      </c>
      <c r="D2246" s="41" t="s">
        <v>484</v>
      </c>
      <c r="E2246" s="41">
        <v>59</v>
      </c>
      <c r="F2246" s="49">
        <v>74</v>
      </c>
      <c r="G2246" s="41">
        <f t="shared" si="28"/>
        <v>15</v>
      </c>
      <c r="H2246" s="43"/>
      <c r="I2246" s="43">
        <v>0.5</v>
      </c>
      <c r="J2246" s="43">
        <v>10.54</v>
      </c>
      <c r="K2246" s="43">
        <v>55.1</v>
      </c>
      <c r="L2246" s="43">
        <v>22.2</v>
      </c>
      <c r="M2246" s="43">
        <v>88.34</v>
      </c>
      <c r="N2246" s="43">
        <v>6.46</v>
      </c>
      <c r="O2246" s="43">
        <v>5.2</v>
      </c>
      <c r="P2246" s="43"/>
      <c r="Q2246" s="44" t="s">
        <v>16</v>
      </c>
      <c r="R2246" s="45">
        <v>6.1</v>
      </c>
      <c r="S2246" s="45">
        <v>6.1</v>
      </c>
      <c r="T2246" s="45">
        <v>6.5</v>
      </c>
      <c r="U2246" s="45">
        <v>5</v>
      </c>
      <c r="V2246" s="45">
        <v>5.8</v>
      </c>
      <c r="W2246" s="45">
        <v>5.75</v>
      </c>
      <c r="X2246" s="43">
        <v>9.9000000000000005E-2</v>
      </c>
      <c r="Y2246" s="43">
        <v>1.4999999999999999E-2</v>
      </c>
      <c r="Z2246" s="43">
        <v>6.42</v>
      </c>
      <c r="AA2246" s="43"/>
      <c r="AB2246" s="43">
        <v>0.5</v>
      </c>
      <c r="AC2246" s="43">
        <v>0.08</v>
      </c>
      <c r="AD2246" s="43">
        <v>3.91</v>
      </c>
      <c r="AE2246" s="43">
        <v>2.7</v>
      </c>
      <c r="AF2246" s="43">
        <v>1</v>
      </c>
      <c r="AG2246" s="43">
        <v>0.05</v>
      </c>
      <c r="AH2246" s="43">
        <v>0.08</v>
      </c>
      <c r="AI2246" s="43"/>
      <c r="AJ2246" s="45">
        <v>18</v>
      </c>
      <c r="AK2246" s="43"/>
      <c r="AL2246" s="43"/>
      <c r="AM2246" s="43"/>
      <c r="AN2246" s="43"/>
      <c r="AO2246" s="46">
        <v>100</v>
      </c>
    </row>
    <row r="2247" spans="1:41" x14ac:dyDescent="0.25">
      <c r="A2247" s="3">
        <v>66</v>
      </c>
      <c r="B2247" s="11" t="s">
        <v>4537</v>
      </c>
      <c r="C2247" s="3">
        <v>6</v>
      </c>
      <c r="D2247" s="3" t="s">
        <v>616</v>
      </c>
      <c r="E2247" s="3">
        <v>81</v>
      </c>
      <c r="F2247" s="50">
        <v>90</v>
      </c>
      <c r="G2247" s="3">
        <f t="shared" si="28"/>
        <v>9</v>
      </c>
      <c r="H2247" s="15"/>
      <c r="I2247" s="15">
        <v>0.04</v>
      </c>
      <c r="J2247" s="15">
        <v>1.58</v>
      </c>
      <c r="K2247" s="15">
        <v>60.62</v>
      </c>
      <c r="L2247" s="15">
        <v>28.24</v>
      </c>
      <c r="M2247" s="15">
        <v>90.48</v>
      </c>
      <c r="N2247" s="15">
        <v>4.32</v>
      </c>
      <c r="O2247" s="15">
        <v>5.2</v>
      </c>
      <c r="P2247" s="15"/>
      <c r="Q2247" s="23" t="s">
        <v>16</v>
      </c>
      <c r="R2247" s="19">
        <v>7</v>
      </c>
      <c r="S2247" s="19">
        <v>6.95</v>
      </c>
      <c r="T2247" s="19">
        <v>6.6</v>
      </c>
      <c r="U2247" s="19">
        <v>5.32</v>
      </c>
      <c r="V2247" s="19">
        <v>6.25</v>
      </c>
      <c r="W2247" s="19">
        <v>6.2</v>
      </c>
      <c r="X2247" s="15">
        <v>6.6000000000000003E-2</v>
      </c>
      <c r="Y2247" s="15">
        <v>2.1000000000000001E-2</v>
      </c>
      <c r="Z2247" s="15">
        <v>3.14</v>
      </c>
      <c r="AA2247" s="15"/>
      <c r="AB2247" s="15">
        <v>0.5</v>
      </c>
      <c r="AC2247" s="15">
        <v>7.0000000000000007E-2</v>
      </c>
      <c r="AD2247" s="15">
        <v>2.2799999999999998</v>
      </c>
      <c r="AE2247" s="15">
        <v>1.1000000000000001</v>
      </c>
      <c r="AF2247" s="15">
        <v>0.7</v>
      </c>
      <c r="AG2247" s="15">
        <v>0.08</v>
      </c>
      <c r="AH2247" s="15">
        <v>0.15</v>
      </c>
      <c r="AI2247" s="15">
        <v>0.2</v>
      </c>
      <c r="AJ2247" s="19">
        <v>49</v>
      </c>
      <c r="AK2247" s="15"/>
      <c r="AL2247" s="15"/>
      <c r="AM2247" s="15"/>
      <c r="AN2247" s="15"/>
      <c r="AO2247" s="27">
        <v>91.22</v>
      </c>
    </row>
    <row r="2248" spans="1:41" x14ac:dyDescent="0.25">
      <c r="A2248" s="3">
        <v>66</v>
      </c>
      <c r="B2248" s="11" t="s">
        <v>4537</v>
      </c>
      <c r="C2248" s="3">
        <v>7</v>
      </c>
      <c r="D2248" s="3" t="s">
        <v>6045</v>
      </c>
      <c r="E2248" s="3">
        <v>97</v>
      </c>
      <c r="F2248" s="50">
        <v>0</v>
      </c>
      <c r="G2248" s="3">
        <f t="shared" si="28"/>
        <v>-97</v>
      </c>
      <c r="H2248" s="15"/>
      <c r="I2248" s="15">
        <v>1.34</v>
      </c>
      <c r="J2248" s="15">
        <v>26.68</v>
      </c>
      <c r="K2248" s="15">
        <v>61.62</v>
      </c>
      <c r="L2248" s="15">
        <v>6.3</v>
      </c>
      <c r="M2248" s="15">
        <v>95.44</v>
      </c>
      <c r="N2248" s="15">
        <v>2.36</v>
      </c>
      <c r="O2248" s="15">
        <v>2.2000000000000002</v>
      </c>
      <c r="P2248" s="15"/>
      <c r="Q2248" s="23" t="s">
        <v>16</v>
      </c>
      <c r="R2248" s="19">
        <v>7.55</v>
      </c>
      <c r="S2248" s="19">
        <v>8.15</v>
      </c>
      <c r="T2248" s="19">
        <v>8.6</v>
      </c>
      <c r="U2248" s="19">
        <v>6.85</v>
      </c>
      <c r="V2248" s="19">
        <v>7.5</v>
      </c>
      <c r="W2248" s="19">
        <v>7.48</v>
      </c>
      <c r="X2248" s="15">
        <v>1.4999999999999999E-2</v>
      </c>
      <c r="Y2248" s="15">
        <v>1.7999999999999999E-2</v>
      </c>
      <c r="Z2248" s="15">
        <v>6.15</v>
      </c>
      <c r="AA2248" s="15"/>
      <c r="AB2248" s="15">
        <v>1.5</v>
      </c>
      <c r="AC2248" s="15">
        <v>0.13</v>
      </c>
      <c r="AD2248" s="15">
        <v>2.5499999999999998</v>
      </c>
      <c r="AE2248" s="15">
        <v>1.5</v>
      </c>
      <c r="AF2248" s="15">
        <v>0.53</v>
      </c>
      <c r="AG2248" s="15">
        <v>0.25</v>
      </c>
      <c r="AH2248" s="15">
        <v>0.09</v>
      </c>
      <c r="AI2248" s="15"/>
      <c r="AJ2248" s="19">
        <v>132</v>
      </c>
      <c r="AK2248" s="15"/>
      <c r="AL2248" s="15"/>
      <c r="AM2248" s="15"/>
      <c r="AN2248" s="15"/>
      <c r="AO2248" s="27">
        <v>100</v>
      </c>
    </row>
    <row r="2249" spans="1:41" x14ac:dyDescent="0.25">
      <c r="A2249" s="3">
        <v>66</v>
      </c>
      <c r="B2249" s="11" t="s">
        <v>4537</v>
      </c>
      <c r="C2249" s="3">
        <v>4</v>
      </c>
      <c r="D2249" s="3" t="s">
        <v>302</v>
      </c>
      <c r="E2249" s="3">
        <v>36</v>
      </c>
      <c r="F2249" s="50">
        <v>43</v>
      </c>
      <c r="G2249" s="3">
        <f t="shared" si="28"/>
        <v>7</v>
      </c>
      <c r="H2249" s="15"/>
      <c r="I2249" s="15">
        <v>0.3</v>
      </c>
      <c r="J2249" s="15">
        <v>5.14</v>
      </c>
      <c r="K2249" s="15">
        <v>42.2</v>
      </c>
      <c r="L2249" s="15">
        <v>25.1</v>
      </c>
      <c r="M2249" s="15">
        <v>72.739999999999995</v>
      </c>
      <c r="N2249" s="15">
        <v>22.06</v>
      </c>
      <c r="O2249" s="15">
        <v>5.2</v>
      </c>
      <c r="P2249" s="15"/>
      <c r="Q2249" s="23" t="s">
        <v>506</v>
      </c>
      <c r="R2249" s="19">
        <v>6.1</v>
      </c>
      <c r="S2249" s="19">
        <v>6.15</v>
      </c>
      <c r="T2249" s="19">
        <v>6.35</v>
      </c>
      <c r="U2249" s="19">
        <v>4.55</v>
      </c>
      <c r="V2249" s="19">
        <v>5.35</v>
      </c>
      <c r="W2249" s="19">
        <v>5.3</v>
      </c>
      <c r="X2249" s="15">
        <v>0.17799999999999999</v>
      </c>
      <c r="Y2249" s="15">
        <v>3.2000000000000001E-2</v>
      </c>
      <c r="Z2249" s="15">
        <v>5.52</v>
      </c>
      <c r="AA2249" s="15"/>
      <c r="AB2249" s="15">
        <v>1</v>
      </c>
      <c r="AC2249" s="15">
        <v>0.08</v>
      </c>
      <c r="AD2249" s="15">
        <v>5.87</v>
      </c>
      <c r="AE2249" s="15">
        <v>3.1</v>
      </c>
      <c r="AF2249" s="15">
        <v>1</v>
      </c>
      <c r="AG2249" s="15">
        <v>0.08</v>
      </c>
      <c r="AH2249" s="15">
        <v>0.25</v>
      </c>
      <c r="AI2249" s="15">
        <v>1.25</v>
      </c>
      <c r="AJ2249" s="19">
        <v>31</v>
      </c>
      <c r="AK2249" s="15"/>
      <c r="AL2249" s="15"/>
      <c r="AM2249" s="15"/>
      <c r="AN2249" s="15"/>
      <c r="AO2249" s="27">
        <v>78.7</v>
      </c>
    </row>
    <row r="2250" spans="1:41" x14ac:dyDescent="0.25">
      <c r="A2250" s="3">
        <v>66</v>
      </c>
      <c r="B2250" s="11" t="s">
        <v>4537</v>
      </c>
      <c r="C2250" s="3">
        <v>4</v>
      </c>
      <c r="D2250" s="3" t="s">
        <v>477</v>
      </c>
      <c r="E2250" s="3">
        <v>43</v>
      </c>
      <c r="F2250" s="50">
        <v>59</v>
      </c>
      <c r="G2250" s="3">
        <f t="shared" si="28"/>
        <v>16</v>
      </c>
      <c r="H2250" s="15"/>
      <c r="I2250" s="15">
        <v>0.08</v>
      </c>
      <c r="J2250" s="15">
        <v>4.6399999999999997</v>
      </c>
      <c r="K2250" s="15">
        <v>74.72</v>
      </c>
      <c r="L2250" s="15">
        <v>13.34</v>
      </c>
      <c r="M2250" s="15">
        <v>92.78</v>
      </c>
      <c r="N2250" s="15">
        <v>2.02</v>
      </c>
      <c r="O2250" s="15">
        <v>5.2</v>
      </c>
      <c r="P2250" s="15"/>
      <c r="Q2250" s="23" t="s">
        <v>16</v>
      </c>
      <c r="R2250" s="19">
        <v>6.1</v>
      </c>
      <c r="S2250" s="19">
        <v>6.3</v>
      </c>
      <c r="T2250" s="19">
        <v>6.4</v>
      </c>
      <c r="U2250" s="19">
        <v>4.75</v>
      </c>
      <c r="V2250" s="19">
        <v>6.05</v>
      </c>
      <c r="W2250" s="19">
        <v>6</v>
      </c>
      <c r="X2250" s="15">
        <v>0.13800000000000001</v>
      </c>
      <c r="Y2250" s="15">
        <v>1.0209999999999999</v>
      </c>
      <c r="Z2250" s="15">
        <v>6.57</v>
      </c>
      <c r="AA2250" s="15"/>
      <c r="AB2250" s="15">
        <v>1</v>
      </c>
      <c r="AC2250" s="15">
        <v>0.06</v>
      </c>
      <c r="AD2250" s="15">
        <v>2.66</v>
      </c>
      <c r="AE2250" s="15">
        <v>1.2</v>
      </c>
      <c r="AF2250" s="15">
        <v>0.75</v>
      </c>
      <c r="AG2250" s="15">
        <v>0.02</v>
      </c>
      <c r="AH2250" s="15">
        <v>0.21</v>
      </c>
      <c r="AI2250" s="15"/>
      <c r="AJ2250" s="19">
        <v>17</v>
      </c>
      <c r="AK2250" s="15"/>
      <c r="AL2250" s="15"/>
      <c r="AM2250" s="15"/>
      <c r="AN2250" s="15"/>
      <c r="AO2250" s="27">
        <v>100</v>
      </c>
    </row>
    <row r="2251" spans="1:41" x14ac:dyDescent="0.25">
      <c r="A2251" s="3">
        <v>66</v>
      </c>
      <c r="B2251" s="11" t="s">
        <v>4537</v>
      </c>
      <c r="C2251" s="3">
        <v>5</v>
      </c>
      <c r="D2251" s="3" t="s">
        <v>601</v>
      </c>
      <c r="E2251" s="3">
        <v>74</v>
      </c>
      <c r="F2251" s="50">
        <v>81</v>
      </c>
      <c r="G2251" s="3">
        <f t="shared" si="28"/>
        <v>7</v>
      </c>
      <c r="H2251" s="15">
        <v>0.04</v>
      </c>
      <c r="I2251" s="15">
        <v>0.46</v>
      </c>
      <c r="J2251" s="15">
        <v>6.94</v>
      </c>
      <c r="K2251" s="15">
        <v>64.739999999999995</v>
      </c>
      <c r="L2251" s="15">
        <v>18.899999999999999</v>
      </c>
      <c r="M2251" s="15">
        <v>91.08</v>
      </c>
      <c r="N2251" s="15">
        <v>3.72</v>
      </c>
      <c r="O2251" s="15">
        <v>5.2</v>
      </c>
      <c r="P2251" s="15"/>
      <c r="Q2251" s="23" t="s">
        <v>16</v>
      </c>
      <c r="R2251" s="19">
        <v>6.8</v>
      </c>
      <c r="S2251" s="19">
        <v>6.8</v>
      </c>
      <c r="T2251" s="19">
        <v>7.05</v>
      </c>
      <c r="U2251" s="19">
        <v>4.9000000000000004</v>
      </c>
      <c r="V2251" s="19">
        <v>5.7</v>
      </c>
      <c r="W2251" s="19">
        <v>5.7</v>
      </c>
      <c r="X2251" s="15">
        <v>0.112</v>
      </c>
      <c r="Y2251" s="15">
        <v>2.3E-2</v>
      </c>
      <c r="Z2251" s="15">
        <v>4.7</v>
      </c>
      <c r="AA2251" s="15"/>
      <c r="AB2251" s="15">
        <v>0</v>
      </c>
      <c r="AC2251" s="15">
        <v>0.06</v>
      </c>
      <c r="AD2251" s="15">
        <v>3.91</v>
      </c>
      <c r="AE2251" s="15">
        <v>2</v>
      </c>
      <c r="AF2251" s="15">
        <v>1.3</v>
      </c>
      <c r="AG2251" s="15">
        <v>0.05</v>
      </c>
      <c r="AH2251" s="15">
        <v>0.09</v>
      </c>
      <c r="AI2251" s="15">
        <v>0.5</v>
      </c>
      <c r="AJ2251" s="19">
        <v>51</v>
      </c>
      <c r="AK2251" s="15"/>
      <c r="AL2251" s="15"/>
      <c r="AM2251" s="15"/>
      <c r="AN2251" s="15"/>
      <c r="AO2251" s="27">
        <v>87.21</v>
      </c>
    </row>
    <row r="2252" spans="1:41" x14ac:dyDescent="0.25">
      <c r="A2252" s="3">
        <v>66</v>
      </c>
      <c r="B2252" s="11" t="s">
        <v>4537</v>
      </c>
      <c r="C2252" s="3">
        <v>6</v>
      </c>
      <c r="D2252" s="3" t="s">
        <v>634</v>
      </c>
      <c r="E2252" s="3">
        <v>90</v>
      </c>
      <c r="F2252" s="50">
        <v>97</v>
      </c>
      <c r="G2252" s="3">
        <f t="shared" si="28"/>
        <v>7</v>
      </c>
      <c r="H2252" s="15"/>
      <c r="I2252" s="15">
        <v>0.24</v>
      </c>
      <c r="J2252" s="15">
        <v>13.24</v>
      </c>
      <c r="K2252" s="15">
        <v>38.520000000000003</v>
      </c>
      <c r="L2252" s="15">
        <v>10.26</v>
      </c>
      <c r="M2252" s="15">
        <v>62.26</v>
      </c>
      <c r="N2252" s="15">
        <v>32.54</v>
      </c>
      <c r="O2252" s="15">
        <v>5.2</v>
      </c>
      <c r="P2252" s="15"/>
      <c r="Q2252" s="23" t="s">
        <v>506</v>
      </c>
      <c r="R2252" s="19">
        <v>7.6</v>
      </c>
      <c r="S2252" s="19">
        <v>7.95</v>
      </c>
      <c r="T2252" s="19">
        <v>8.5</v>
      </c>
      <c r="U2252" s="19">
        <v>6.9</v>
      </c>
      <c r="V2252" s="19">
        <v>6.95</v>
      </c>
      <c r="W2252" s="19">
        <v>6.85</v>
      </c>
      <c r="X2252" s="15">
        <v>0.14499999999999999</v>
      </c>
      <c r="Y2252" s="15">
        <v>1.4999999999999999E-2</v>
      </c>
      <c r="Z2252" s="15">
        <v>9.41</v>
      </c>
      <c r="AA2252" s="15"/>
      <c r="AB2252" s="15">
        <v>2</v>
      </c>
      <c r="AC2252" s="15">
        <v>0.23</v>
      </c>
      <c r="AD2252" s="15">
        <v>1.79</v>
      </c>
      <c r="AE2252" s="15">
        <v>1.1000000000000001</v>
      </c>
      <c r="AF2252" s="15">
        <v>0.35</v>
      </c>
      <c r="AG2252" s="15">
        <v>0.37</v>
      </c>
      <c r="AH2252" s="15">
        <v>0.12</v>
      </c>
      <c r="AI2252" s="15"/>
      <c r="AJ2252" s="19">
        <v>37</v>
      </c>
      <c r="AK2252" s="15"/>
      <c r="AL2252" s="15"/>
      <c r="AM2252" s="15"/>
      <c r="AN2252" s="15"/>
      <c r="AO2252" s="27">
        <v>100</v>
      </c>
    </row>
    <row r="2253" spans="1:41" x14ac:dyDescent="0.25">
      <c r="A2253" s="3"/>
      <c r="B2253" s="11"/>
      <c r="C2253" s="3"/>
      <c r="D2253" s="3"/>
      <c r="E2253" s="3"/>
      <c r="F2253" s="50"/>
      <c r="G2253" s="3"/>
      <c r="H2253" s="15"/>
      <c r="I2253" s="15"/>
      <c r="J2253" s="15"/>
      <c r="K2253" s="15"/>
      <c r="L2253" s="15"/>
      <c r="M2253" s="15"/>
      <c r="N2253" s="15"/>
      <c r="O2253" s="15"/>
      <c r="P2253" s="15"/>
      <c r="Q2253" s="23"/>
      <c r="R2253" s="19"/>
      <c r="S2253" s="19"/>
      <c r="T2253" s="19"/>
      <c r="U2253" s="19"/>
      <c r="V2253" s="19"/>
      <c r="W2253" s="19"/>
      <c r="X2253" s="15"/>
      <c r="Y2253" s="15"/>
      <c r="Z2253" s="15"/>
      <c r="AA2253" s="15"/>
      <c r="AB2253" s="15"/>
      <c r="AC2253" s="15"/>
      <c r="AD2253" s="15"/>
      <c r="AE2253" s="15"/>
      <c r="AF2253" s="15"/>
      <c r="AG2253" s="15"/>
      <c r="AH2253" s="15"/>
      <c r="AI2253" s="15"/>
      <c r="AJ2253" s="19"/>
      <c r="AK2253" s="15"/>
      <c r="AL2253" s="15"/>
      <c r="AM2253" s="15"/>
      <c r="AN2253" s="15"/>
      <c r="AO2253" s="27"/>
    </row>
    <row r="2254" spans="1:41" x14ac:dyDescent="0.25">
      <c r="A2254" s="3"/>
      <c r="B2254" s="11"/>
      <c r="C2254" s="3"/>
      <c r="D2254" s="3"/>
      <c r="E2254" s="3"/>
      <c r="F2254" s="50"/>
      <c r="G2254" s="3"/>
      <c r="H2254" s="15"/>
      <c r="I2254" s="15"/>
      <c r="J2254" s="15"/>
      <c r="K2254" s="15"/>
      <c r="L2254" s="15"/>
      <c r="M2254" s="15"/>
      <c r="N2254" s="15"/>
      <c r="O2254" s="15"/>
      <c r="P2254" s="15"/>
      <c r="Q2254" s="23"/>
      <c r="R2254" s="19"/>
      <c r="S2254" s="19"/>
      <c r="T2254" s="19"/>
      <c r="U2254" s="19"/>
      <c r="V2254" s="19"/>
      <c r="W2254" s="19"/>
      <c r="X2254" s="15"/>
      <c r="Y2254" s="15"/>
      <c r="Z2254" s="15"/>
      <c r="AA2254" s="15"/>
      <c r="AB2254" s="15"/>
      <c r="AC2254" s="15"/>
      <c r="AD2254" s="15"/>
      <c r="AE2254" s="15"/>
      <c r="AF2254" s="15"/>
      <c r="AG2254" s="15"/>
      <c r="AH2254" s="15"/>
      <c r="AI2254" s="15"/>
      <c r="AJ2254" s="19"/>
      <c r="AK2254" s="15"/>
      <c r="AL2254" s="15"/>
      <c r="AM2254" s="15"/>
      <c r="AN2254" s="15"/>
      <c r="AO2254" s="27"/>
    </row>
    <row r="2255" spans="1:41" x14ac:dyDescent="0.25">
      <c r="A2255" s="35">
        <v>68</v>
      </c>
      <c r="B2255" s="36" t="s">
        <v>4537</v>
      </c>
      <c r="C2255" s="35">
        <v>1</v>
      </c>
      <c r="D2255" s="35" t="s">
        <v>660</v>
      </c>
      <c r="E2255" s="35">
        <v>0</v>
      </c>
      <c r="F2255" s="51">
        <v>12</v>
      </c>
      <c r="G2255" s="35">
        <f t="shared" si="28"/>
        <v>12</v>
      </c>
      <c r="H2255" s="37">
        <v>0.2</v>
      </c>
      <c r="I2255" s="37">
        <v>1.04</v>
      </c>
      <c r="J2255" s="37">
        <v>2.42</v>
      </c>
      <c r="K2255" s="37">
        <v>7.34</v>
      </c>
      <c r="L2255" s="37">
        <v>9.92</v>
      </c>
      <c r="M2255" s="37">
        <v>20.92</v>
      </c>
      <c r="N2255" s="37">
        <v>47.08</v>
      </c>
      <c r="O2255" s="37">
        <v>32</v>
      </c>
      <c r="P2255" s="37">
        <v>4</v>
      </c>
      <c r="Q2255" s="38" t="s">
        <v>1064</v>
      </c>
      <c r="R2255" s="39">
        <v>5.8</v>
      </c>
      <c r="S2255" s="39">
        <v>6.1</v>
      </c>
      <c r="T2255" s="39">
        <v>6.25</v>
      </c>
      <c r="U2255" s="39">
        <v>5.15</v>
      </c>
      <c r="V2255" s="39">
        <v>5.6</v>
      </c>
      <c r="W2255" s="39">
        <v>5.8</v>
      </c>
      <c r="X2255" s="37">
        <v>2.1779999999999999</v>
      </c>
      <c r="Y2255" s="37">
        <v>0.18</v>
      </c>
      <c r="Z2255" s="37">
        <v>12.05</v>
      </c>
      <c r="AA2255" s="37">
        <v>1.7</v>
      </c>
      <c r="AB2255" s="37">
        <v>0.5</v>
      </c>
      <c r="AC2255" s="37">
        <v>0.39</v>
      </c>
      <c r="AD2255" s="37">
        <v>20.63</v>
      </c>
      <c r="AE2255" s="37">
        <v>12</v>
      </c>
      <c r="AF2255" s="37">
        <v>2.14</v>
      </c>
      <c r="AG2255" s="37">
        <v>0.23</v>
      </c>
      <c r="AH2255" s="37">
        <v>0.23</v>
      </c>
      <c r="AI2255" s="37">
        <v>5</v>
      </c>
      <c r="AJ2255" s="39">
        <v>43</v>
      </c>
      <c r="AK2255" s="37"/>
      <c r="AL2255" s="37"/>
      <c r="AM2255" s="37"/>
      <c r="AN2255" s="37"/>
      <c r="AO2255" s="40">
        <v>75.760000000000005</v>
      </c>
    </row>
    <row r="2256" spans="1:41" x14ac:dyDescent="0.25">
      <c r="A2256" s="35">
        <v>68</v>
      </c>
      <c r="B2256" s="36" t="s">
        <v>4537</v>
      </c>
      <c r="C2256" s="35">
        <v>2</v>
      </c>
      <c r="D2256" s="35" t="s">
        <v>684</v>
      </c>
      <c r="E2256" s="35">
        <v>12</v>
      </c>
      <c r="F2256" s="51">
        <v>25</v>
      </c>
      <c r="G2256" s="35">
        <f t="shared" si="28"/>
        <v>13</v>
      </c>
      <c r="H2256" s="37">
        <v>0.2</v>
      </c>
      <c r="I2256" s="37">
        <v>1</v>
      </c>
      <c r="J2256" s="37">
        <v>2.34</v>
      </c>
      <c r="K2256" s="37">
        <v>6.72</v>
      </c>
      <c r="L2256" s="37">
        <v>10.28</v>
      </c>
      <c r="M2256" s="37">
        <v>20.54</v>
      </c>
      <c r="N2256" s="37">
        <v>39.46</v>
      </c>
      <c r="O2256" s="37">
        <v>40</v>
      </c>
      <c r="P2256" s="37">
        <v>12</v>
      </c>
      <c r="Q2256" s="38" t="s">
        <v>1064</v>
      </c>
      <c r="R2256" s="39">
        <v>5.65</v>
      </c>
      <c r="S2256" s="39">
        <v>6.05</v>
      </c>
      <c r="T2256" s="39">
        <v>6.15</v>
      </c>
      <c r="U2256" s="39">
        <v>4.8</v>
      </c>
      <c r="V2256" s="39">
        <v>5.25</v>
      </c>
      <c r="W2256" s="39">
        <v>5.65</v>
      </c>
      <c r="X2256" s="37">
        <v>1.056</v>
      </c>
      <c r="Y2256" s="37">
        <v>9.0999999999999998E-2</v>
      </c>
      <c r="Z2256" s="37">
        <v>11.6</v>
      </c>
      <c r="AA2256" s="37">
        <v>1.74</v>
      </c>
      <c r="AB2256" s="37">
        <v>1.5</v>
      </c>
      <c r="AC2256" s="37">
        <v>0.22</v>
      </c>
      <c r="AD2256" s="37">
        <v>17.64</v>
      </c>
      <c r="AE2256" s="37">
        <v>12.8</v>
      </c>
      <c r="AF2256" s="37">
        <v>2</v>
      </c>
      <c r="AG2256" s="37">
        <v>0.46</v>
      </c>
      <c r="AH2256" s="37">
        <v>0.46</v>
      </c>
      <c r="AI2256" s="37">
        <v>2</v>
      </c>
      <c r="AJ2256" s="39">
        <v>138</v>
      </c>
      <c r="AK2256" s="37"/>
      <c r="AL2256" s="37"/>
      <c r="AM2256" s="37"/>
      <c r="AN2256" s="37"/>
      <c r="AO2256" s="40">
        <v>88.64</v>
      </c>
    </row>
    <row r="2257" spans="1:41" x14ac:dyDescent="0.25">
      <c r="A2257" s="41">
        <v>68</v>
      </c>
      <c r="B2257" s="42" t="s">
        <v>4537</v>
      </c>
      <c r="C2257" s="41">
        <v>3</v>
      </c>
      <c r="D2257" s="41" t="s">
        <v>290</v>
      </c>
      <c r="E2257" s="41">
        <v>25</v>
      </c>
      <c r="F2257" s="49">
        <v>38</v>
      </c>
      <c r="G2257" s="41">
        <f t="shared" si="28"/>
        <v>13</v>
      </c>
      <c r="H2257" s="43"/>
      <c r="I2257" s="43">
        <v>0.12</v>
      </c>
      <c r="J2257" s="43">
        <v>0.62</v>
      </c>
      <c r="K2257" s="43">
        <v>3.1</v>
      </c>
      <c r="L2257" s="43">
        <v>0.2</v>
      </c>
      <c r="M2257" s="43">
        <v>4.04</v>
      </c>
      <c r="N2257" s="43">
        <v>49.96</v>
      </c>
      <c r="O2257" s="43">
        <v>46</v>
      </c>
      <c r="P2257" s="43">
        <v>15.6</v>
      </c>
      <c r="Q2257" s="44" t="s">
        <v>169</v>
      </c>
      <c r="R2257" s="45">
        <v>5.75</v>
      </c>
      <c r="S2257" s="45">
        <v>5.95</v>
      </c>
      <c r="T2257" s="45">
        <v>6.3</v>
      </c>
      <c r="U2257" s="45">
        <v>4.8</v>
      </c>
      <c r="V2257" s="45">
        <v>4.9000000000000004</v>
      </c>
      <c r="W2257" s="45">
        <v>5.65</v>
      </c>
      <c r="X2257" s="43">
        <v>0.65300000000000002</v>
      </c>
      <c r="Y2257" s="43">
        <v>7.9000000000000001E-2</v>
      </c>
      <c r="Z2257" s="43">
        <v>8.18</v>
      </c>
      <c r="AA2257" s="43">
        <v>1.72</v>
      </c>
      <c r="AB2257" s="43">
        <v>0</v>
      </c>
      <c r="AC2257" s="43">
        <v>0.12</v>
      </c>
      <c r="AD2257" s="43">
        <v>17.64</v>
      </c>
      <c r="AE2257" s="43">
        <v>10.8</v>
      </c>
      <c r="AF2257" s="43">
        <v>1.37</v>
      </c>
      <c r="AG2257" s="43">
        <v>0.93</v>
      </c>
      <c r="AH2257" s="43">
        <v>0.93</v>
      </c>
      <c r="AI2257" s="43">
        <v>4</v>
      </c>
      <c r="AJ2257" s="45">
        <v>109</v>
      </c>
      <c r="AK2257" s="43"/>
      <c r="AL2257" s="43"/>
      <c r="AM2257" s="43"/>
      <c r="AN2257" s="43"/>
      <c r="AO2257" s="46">
        <v>77.319999999999993</v>
      </c>
    </row>
    <row r="2258" spans="1:41" x14ac:dyDescent="0.25">
      <c r="A2258" s="41">
        <v>68</v>
      </c>
      <c r="B2258" s="42" t="s">
        <v>4537</v>
      </c>
      <c r="C2258" s="41">
        <v>4</v>
      </c>
      <c r="D2258" s="41" t="s">
        <v>763</v>
      </c>
      <c r="E2258" s="41">
        <v>38</v>
      </c>
      <c r="F2258" s="49">
        <v>54</v>
      </c>
      <c r="G2258" s="41">
        <f t="shared" si="28"/>
        <v>16</v>
      </c>
      <c r="H2258" s="43"/>
      <c r="I2258" s="43">
        <v>0.22</v>
      </c>
      <c r="J2258" s="43">
        <v>1.1200000000000001</v>
      </c>
      <c r="K2258" s="43">
        <v>2.2000000000000002</v>
      </c>
      <c r="L2258" s="43">
        <v>1.9</v>
      </c>
      <c r="M2258" s="43">
        <v>5.44</v>
      </c>
      <c r="N2258" s="43">
        <v>28.56</v>
      </c>
      <c r="O2258" s="43">
        <v>66</v>
      </c>
      <c r="P2258" s="43">
        <v>12.6</v>
      </c>
      <c r="Q2258" s="44" t="s">
        <v>6</v>
      </c>
      <c r="R2258" s="45">
        <v>5.2</v>
      </c>
      <c r="S2258" s="45">
        <v>5.7</v>
      </c>
      <c r="T2258" s="45">
        <v>6.05</v>
      </c>
      <c r="U2258" s="45">
        <v>4.32</v>
      </c>
      <c r="V2258" s="45">
        <v>4.8499999999999996</v>
      </c>
      <c r="W2258" s="45">
        <v>5</v>
      </c>
      <c r="X2258" s="43">
        <v>0.97599999999999998</v>
      </c>
      <c r="Y2258" s="43">
        <v>0.11600000000000001</v>
      </c>
      <c r="Z2258" s="43">
        <v>8.39</v>
      </c>
      <c r="AA2258" s="43">
        <v>1.82</v>
      </c>
      <c r="AB2258" s="43">
        <v>2.5</v>
      </c>
      <c r="AC2258" s="43">
        <v>0.1</v>
      </c>
      <c r="AD2258" s="43">
        <v>20.36</v>
      </c>
      <c r="AE2258" s="43">
        <v>9.4</v>
      </c>
      <c r="AF2258" s="43">
        <v>1.22</v>
      </c>
      <c r="AG2258" s="43">
        <v>0.5</v>
      </c>
      <c r="AH2258" s="43">
        <v>0.5</v>
      </c>
      <c r="AI2258" s="43">
        <v>8.25</v>
      </c>
      <c r="AJ2258" s="45">
        <v>76</v>
      </c>
      <c r="AK2258" s="43"/>
      <c r="AL2258" s="43"/>
      <c r="AM2258" s="43"/>
      <c r="AN2258" s="43"/>
      <c r="AO2258" s="46">
        <v>59.47</v>
      </c>
    </row>
    <row r="2259" spans="1:41" x14ac:dyDescent="0.25">
      <c r="A2259" s="3">
        <v>68</v>
      </c>
      <c r="B2259" s="11" t="s">
        <v>4537</v>
      </c>
      <c r="C2259" s="3">
        <v>5</v>
      </c>
      <c r="D2259" s="3" t="s">
        <v>1003</v>
      </c>
      <c r="E2259" s="3">
        <v>54</v>
      </c>
      <c r="F2259" s="50">
        <v>69</v>
      </c>
      <c r="G2259" s="3">
        <f t="shared" si="28"/>
        <v>15</v>
      </c>
      <c r="H2259" s="15">
        <v>0.06</v>
      </c>
      <c r="I2259" s="15">
        <v>0.2</v>
      </c>
      <c r="J2259" s="15">
        <v>0.48</v>
      </c>
      <c r="K2259" s="15">
        <v>0.56000000000000005</v>
      </c>
      <c r="L2259" s="15">
        <v>0.54</v>
      </c>
      <c r="M2259" s="15">
        <v>1.84</v>
      </c>
      <c r="N2259" s="15">
        <v>16.16</v>
      </c>
      <c r="O2259" s="15">
        <v>82</v>
      </c>
      <c r="P2259" s="15">
        <v>5.8</v>
      </c>
      <c r="Q2259" s="23" t="s">
        <v>6</v>
      </c>
      <c r="R2259" s="19">
        <v>5.3</v>
      </c>
      <c r="S2259" s="19">
        <v>5.5</v>
      </c>
      <c r="T2259" s="19">
        <v>5.85</v>
      </c>
      <c r="U2259" s="19">
        <v>4.18</v>
      </c>
      <c r="V2259" s="19">
        <v>4.4000000000000004</v>
      </c>
      <c r="W2259" s="19">
        <v>4.88</v>
      </c>
      <c r="X2259" s="15">
        <v>0.73199999999999998</v>
      </c>
      <c r="Y2259" s="15">
        <v>0.13300000000000001</v>
      </c>
      <c r="Z2259" s="15">
        <v>5.5</v>
      </c>
      <c r="AA2259" s="15">
        <v>1.85</v>
      </c>
      <c r="AB2259" s="15">
        <v>1.5</v>
      </c>
      <c r="AC2259" s="15">
        <v>0.11</v>
      </c>
      <c r="AD2259" s="15">
        <v>20.36</v>
      </c>
      <c r="AE2259" s="15">
        <v>11.2</v>
      </c>
      <c r="AF2259" s="15">
        <v>1.68</v>
      </c>
      <c r="AG2259" s="15">
        <v>0.94</v>
      </c>
      <c r="AH2259" s="15">
        <v>0.94</v>
      </c>
      <c r="AI2259" s="15">
        <v>6</v>
      </c>
      <c r="AJ2259" s="19">
        <v>182</v>
      </c>
      <c r="AK2259" s="15"/>
      <c r="AL2259" s="15"/>
      <c r="AM2259" s="15"/>
      <c r="AN2259" s="15"/>
      <c r="AO2259" s="27">
        <v>70.53</v>
      </c>
    </row>
    <row r="2260" spans="1:41" x14ac:dyDescent="0.25">
      <c r="A2260" s="3">
        <v>68</v>
      </c>
      <c r="B2260" s="11" t="s">
        <v>4537</v>
      </c>
      <c r="C2260" s="3">
        <v>6</v>
      </c>
      <c r="D2260" s="3" t="s">
        <v>945</v>
      </c>
      <c r="E2260" s="3">
        <v>69</v>
      </c>
      <c r="F2260" s="50">
        <v>85</v>
      </c>
      <c r="G2260" s="3">
        <f t="shared" si="28"/>
        <v>16</v>
      </c>
      <c r="H2260" s="15">
        <v>1.82</v>
      </c>
      <c r="I2260" s="15">
        <v>3.98</v>
      </c>
      <c r="J2260" s="15">
        <v>3.88</v>
      </c>
      <c r="K2260" s="15">
        <v>5.72</v>
      </c>
      <c r="L2260" s="15">
        <v>3.6</v>
      </c>
      <c r="M2260" s="15">
        <v>19</v>
      </c>
      <c r="N2260" s="15">
        <v>15</v>
      </c>
      <c r="O2260" s="15">
        <v>66</v>
      </c>
      <c r="P2260" s="15">
        <v>5.8</v>
      </c>
      <c r="Q2260" s="23" t="s">
        <v>6</v>
      </c>
      <c r="R2260" s="19">
        <v>5.0999999999999996</v>
      </c>
      <c r="S2260" s="19">
        <v>5.7</v>
      </c>
      <c r="T2260" s="19">
        <v>6.45</v>
      </c>
      <c r="U2260" s="19">
        <v>4.5</v>
      </c>
      <c r="V2260" s="19">
        <v>4.95</v>
      </c>
      <c r="W2260" s="19">
        <v>5.2</v>
      </c>
      <c r="X2260" s="15">
        <v>1.042</v>
      </c>
      <c r="Y2260" s="15">
        <v>0.11600000000000001</v>
      </c>
      <c r="Z2260" s="15">
        <v>8.9600000000000009</v>
      </c>
      <c r="AA2260" s="15">
        <v>1.84</v>
      </c>
      <c r="AB2260" s="15">
        <v>1</v>
      </c>
      <c r="AC2260" s="15">
        <v>0.12</v>
      </c>
      <c r="AD2260" s="15">
        <v>22.8</v>
      </c>
      <c r="AE2260" s="15">
        <v>13</v>
      </c>
      <c r="AF2260" s="15">
        <v>1.83</v>
      </c>
      <c r="AG2260" s="15">
        <v>0.93</v>
      </c>
      <c r="AH2260" s="15">
        <v>0.93</v>
      </c>
      <c r="AI2260" s="15">
        <v>6.25</v>
      </c>
      <c r="AJ2260" s="19">
        <v>120</v>
      </c>
      <c r="AK2260" s="15"/>
      <c r="AL2260" s="15"/>
      <c r="AM2260" s="15"/>
      <c r="AN2260" s="15"/>
      <c r="AO2260" s="27">
        <v>72.58</v>
      </c>
    </row>
    <row r="2261" spans="1:41" x14ac:dyDescent="0.25">
      <c r="A2261" s="3">
        <v>68</v>
      </c>
      <c r="B2261" s="11" t="s">
        <v>4537</v>
      </c>
      <c r="C2261" s="3">
        <v>7</v>
      </c>
      <c r="D2261" s="3" t="s">
        <v>1309</v>
      </c>
      <c r="E2261" s="3">
        <v>85</v>
      </c>
      <c r="F2261" s="50">
        <v>110</v>
      </c>
      <c r="G2261" s="3">
        <f t="shared" si="28"/>
        <v>25</v>
      </c>
      <c r="H2261" s="15">
        <v>0.54</v>
      </c>
      <c r="I2261" s="15">
        <v>0.7</v>
      </c>
      <c r="J2261" s="15">
        <v>2.5</v>
      </c>
      <c r="K2261" s="15">
        <v>9.9600000000000009</v>
      </c>
      <c r="L2261" s="15">
        <v>4.2</v>
      </c>
      <c r="M2261" s="15">
        <v>17.899999999999999</v>
      </c>
      <c r="N2261" s="15">
        <v>30.1</v>
      </c>
      <c r="O2261" s="15">
        <v>52</v>
      </c>
      <c r="P2261" s="15">
        <v>3.6</v>
      </c>
      <c r="Q2261" s="23" t="s">
        <v>6</v>
      </c>
      <c r="R2261" s="19">
        <v>5.7</v>
      </c>
      <c r="S2261" s="19">
        <v>5.9</v>
      </c>
      <c r="T2261" s="19">
        <v>6.15</v>
      </c>
      <c r="U2261" s="19">
        <v>4.6500000000000004</v>
      </c>
      <c r="V2261" s="19">
        <v>5</v>
      </c>
      <c r="W2261" s="19">
        <v>5.4</v>
      </c>
      <c r="X2261" s="15">
        <v>0.6</v>
      </c>
      <c r="Y2261" s="15">
        <v>7.9000000000000001E-2</v>
      </c>
      <c r="Z2261" s="15">
        <v>7.51</v>
      </c>
      <c r="AA2261" s="15">
        <v>1.92</v>
      </c>
      <c r="AB2261" s="15">
        <v>2</v>
      </c>
      <c r="AC2261" s="15">
        <v>0.13</v>
      </c>
      <c r="AD2261" s="15">
        <v>10.86</v>
      </c>
      <c r="AE2261" s="15">
        <v>4.5999999999999996</v>
      </c>
      <c r="AF2261" s="15">
        <v>2.12</v>
      </c>
      <c r="AG2261" s="15">
        <v>0.77</v>
      </c>
      <c r="AH2261" s="15">
        <v>0.77</v>
      </c>
      <c r="AI2261" s="15">
        <v>3</v>
      </c>
      <c r="AJ2261" s="19">
        <v>103</v>
      </c>
      <c r="AK2261" s="15"/>
      <c r="AL2261" s="15"/>
      <c r="AM2261" s="15"/>
      <c r="AN2261" s="15"/>
      <c r="AO2261" s="27">
        <v>72.37</v>
      </c>
    </row>
    <row r="2262" spans="1:41" x14ac:dyDescent="0.25">
      <c r="A2262" s="3">
        <v>68</v>
      </c>
      <c r="B2262" s="11" t="s">
        <v>4537</v>
      </c>
      <c r="C2262" s="3">
        <v>8</v>
      </c>
      <c r="D2262" s="3" t="s">
        <v>3736</v>
      </c>
      <c r="E2262" s="3">
        <v>110</v>
      </c>
      <c r="F2262" s="50">
        <v>137</v>
      </c>
      <c r="G2262" s="3">
        <f t="shared" si="28"/>
        <v>27</v>
      </c>
      <c r="H2262" s="15">
        <v>0.14000000000000001</v>
      </c>
      <c r="I2262" s="15">
        <v>2.06</v>
      </c>
      <c r="J2262" s="15">
        <v>9.9</v>
      </c>
      <c r="K2262" s="15">
        <v>20.54</v>
      </c>
      <c r="L2262" s="15">
        <v>23.94</v>
      </c>
      <c r="M2262" s="15">
        <v>56.58</v>
      </c>
      <c r="N2262" s="15">
        <v>22.22</v>
      </c>
      <c r="O2262" s="15">
        <v>21.2</v>
      </c>
      <c r="P2262" s="15"/>
      <c r="Q2262" s="23" t="s">
        <v>148</v>
      </c>
      <c r="R2262" s="19">
        <v>6.05</v>
      </c>
      <c r="S2262" s="19">
        <v>6.25</v>
      </c>
      <c r="T2262" s="19">
        <v>6.75</v>
      </c>
      <c r="U2262" s="19">
        <v>5.0199999999999996</v>
      </c>
      <c r="V2262" s="19">
        <v>5.35</v>
      </c>
      <c r="W2262" s="19">
        <v>5.7</v>
      </c>
      <c r="X2262" s="15">
        <v>0.24</v>
      </c>
      <c r="Y2262" s="15">
        <v>4.5999999999999999E-2</v>
      </c>
      <c r="Z2262" s="15">
        <v>4.84</v>
      </c>
      <c r="AA2262" s="15">
        <v>1.67</v>
      </c>
      <c r="AB2262" s="15">
        <v>1</v>
      </c>
      <c r="AC2262" s="15">
        <v>0.09</v>
      </c>
      <c r="AD2262" s="15">
        <v>6.3019999999999996</v>
      </c>
      <c r="AE2262" s="15">
        <v>2.2000000000000002</v>
      </c>
      <c r="AF2262" s="15">
        <v>1.1200000000000001</v>
      </c>
      <c r="AG2262" s="15">
        <v>0.9</v>
      </c>
      <c r="AH2262" s="15">
        <v>0.9</v>
      </c>
      <c r="AI2262" s="15">
        <v>1.75</v>
      </c>
      <c r="AJ2262" s="19">
        <v>24</v>
      </c>
      <c r="AK2262" s="15"/>
      <c r="AL2262" s="15"/>
      <c r="AM2262" s="15"/>
      <c r="AN2262" s="15"/>
      <c r="AO2262" s="27">
        <v>77.22</v>
      </c>
    </row>
    <row r="2263" spans="1:41" x14ac:dyDescent="0.25">
      <c r="A2263" s="3">
        <v>68</v>
      </c>
      <c r="B2263" s="11" t="s">
        <v>4537</v>
      </c>
      <c r="C2263" s="3">
        <v>9</v>
      </c>
      <c r="D2263" s="3" t="s">
        <v>3744</v>
      </c>
      <c r="E2263" s="3">
        <v>137</v>
      </c>
      <c r="F2263" s="50">
        <v>160</v>
      </c>
      <c r="G2263" s="3">
        <f t="shared" si="28"/>
        <v>23</v>
      </c>
      <c r="H2263" s="15">
        <v>1.08</v>
      </c>
      <c r="I2263" s="15">
        <v>10.119999999999999</v>
      </c>
      <c r="J2263" s="15">
        <v>43.46</v>
      </c>
      <c r="K2263" s="15">
        <v>24.34</v>
      </c>
      <c r="L2263" s="15">
        <v>4.0199999999999996</v>
      </c>
      <c r="M2263" s="15">
        <v>83.02</v>
      </c>
      <c r="N2263" s="15">
        <v>9.7799999999999994</v>
      </c>
      <c r="O2263" s="15">
        <v>7.2</v>
      </c>
      <c r="P2263" s="15"/>
      <c r="Q2263" s="23" t="s">
        <v>79</v>
      </c>
      <c r="R2263" s="19">
        <v>6.35</v>
      </c>
      <c r="S2263" s="19">
        <v>6.45</v>
      </c>
      <c r="T2263" s="19">
        <v>6.75</v>
      </c>
      <c r="U2263" s="19">
        <v>5.23</v>
      </c>
      <c r="V2263" s="19">
        <v>6</v>
      </c>
      <c r="W2263" s="19">
        <v>6.2</v>
      </c>
      <c r="X2263" s="15">
        <v>9.9000000000000005E-2</v>
      </c>
      <c r="Y2263" s="15">
        <v>2.3E-2</v>
      </c>
      <c r="Z2263" s="15">
        <v>4.1500000000000004</v>
      </c>
      <c r="AA2263" s="15">
        <v>1.86</v>
      </c>
      <c r="AB2263" s="15">
        <v>0.5</v>
      </c>
      <c r="AC2263" s="15">
        <v>0.09</v>
      </c>
      <c r="AD2263" s="15">
        <v>2.87</v>
      </c>
      <c r="AE2263" s="15">
        <v>1.2</v>
      </c>
      <c r="AF2263" s="15">
        <v>0.5</v>
      </c>
      <c r="AG2263" s="15">
        <v>0.5</v>
      </c>
      <c r="AH2263" s="15">
        <v>0.5</v>
      </c>
      <c r="AI2263" s="15">
        <v>0.75</v>
      </c>
      <c r="AJ2263" s="19">
        <v>58</v>
      </c>
      <c r="AK2263" s="15"/>
      <c r="AL2263" s="15"/>
      <c r="AM2263" s="15"/>
      <c r="AN2263" s="15"/>
      <c r="AO2263" s="27">
        <v>73.86</v>
      </c>
    </row>
    <row r="2264" spans="1:41" x14ac:dyDescent="0.25">
      <c r="A2264" s="3">
        <v>68</v>
      </c>
      <c r="B2264" s="11" t="s">
        <v>4537</v>
      </c>
      <c r="C2264" s="3">
        <v>10</v>
      </c>
      <c r="D2264" s="3" t="s">
        <v>6083</v>
      </c>
      <c r="E2264" s="3">
        <v>160</v>
      </c>
      <c r="F2264" s="50">
        <v>0</v>
      </c>
      <c r="G2264" s="3">
        <f t="shared" si="28"/>
        <v>-160</v>
      </c>
      <c r="H2264" s="15">
        <v>0.14000000000000001</v>
      </c>
      <c r="I2264" s="15">
        <v>0.5</v>
      </c>
      <c r="J2264" s="15">
        <v>0.6</v>
      </c>
      <c r="K2264" s="15">
        <v>1</v>
      </c>
      <c r="L2264" s="15">
        <v>11.2</v>
      </c>
      <c r="M2264" s="15">
        <v>13.44</v>
      </c>
      <c r="N2264" s="15">
        <v>55.36</v>
      </c>
      <c r="O2264" s="15">
        <v>31.2</v>
      </c>
      <c r="P2264" s="15">
        <v>1.4</v>
      </c>
      <c r="Q2264" s="23" t="s">
        <v>354</v>
      </c>
      <c r="R2264" s="19">
        <v>5.95</v>
      </c>
      <c r="S2264" s="19">
        <v>6.7</v>
      </c>
      <c r="T2264" s="19">
        <v>6.7</v>
      </c>
      <c r="U2264" s="19">
        <v>5.25</v>
      </c>
      <c r="V2264" s="19">
        <v>5.2</v>
      </c>
      <c r="W2264" s="19">
        <v>5.7</v>
      </c>
      <c r="X2264" s="15">
        <v>0.21299999999999999</v>
      </c>
      <c r="Y2264" s="15">
        <v>5.0999999999999997E-2</v>
      </c>
      <c r="Z2264" s="15">
        <v>4.1100000000000003</v>
      </c>
      <c r="AA2264" s="15">
        <v>1.76</v>
      </c>
      <c r="AB2264" s="15">
        <v>1</v>
      </c>
      <c r="AC2264" s="15">
        <v>0.08</v>
      </c>
      <c r="AD2264" s="15">
        <v>12.16</v>
      </c>
      <c r="AE2264" s="15">
        <v>7.8</v>
      </c>
      <c r="AF2264" s="15">
        <v>1.2</v>
      </c>
      <c r="AG2264" s="15">
        <v>0.96</v>
      </c>
      <c r="AH2264" s="15">
        <v>0.96</v>
      </c>
      <c r="AI2264" s="15">
        <v>2</v>
      </c>
      <c r="AJ2264" s="19">
        <v>76</v>
      </c>
      <c r="AK2264" s="15"/>
      <c r="AL2264" s="15"/>
      <c r="AM2264" s="15"/>
      <c r="AN2264" s="15"/>
      <c r="AO2264" s="27">
        <v>85.55</v>
      </c>
    </row>
    <row r="2265" spans="1:41" x14ac:dyDescent="0.25">
      <c r="A2265" s="3"/>
      <c r="B2265" s="11"/>
      <c r="C2265" s="3"/>
      <c r="D2265" s="3"/>
      <c r="E2265" s="3"/>
      <c r="F2265" s="50"/>
      <c r="G2265" s="3"/>
      <c r="H2265" s="15"/>
      <c r="I2265" s="15"/>
      <c r="J2265" s="15"/>
      <c r="K2265" s="15"/>
      <c r="L2265" s="15"/>
      <c r="M2265" s="15"/>
      <c r="N2265" s="15"/>
      <c r="O2265" s="15"/>
      <c r="P2265" s="15"/>
      <c r="Q2265" s="23"/>
      <c r="R2265" s="19"/>
      <c r="S2265" s="19"/>
      <c r="T2265" s="19"/>
      <c r="U2265" s="19"/>
      <c r="V2265" s="19"/>
      <c r="W2265" s="19"/>
      <c r="X2265" s="15"/>
      <c r="Y2265" s="15"/>
      <c r="Z2265" s="15"/>
      <c r="AA2265" s="15"/>
      <c r="AB2265" s="15"/>
      <c r="AC2265" s="15"/>
      <c r="AD2265" s="15"/>
      <c r="AE2265" s="15"/>
      <c r="AF2265" s="15"/>
      <c r="AG2265" s="15"/>
      <c r="AH2265" s="15"/>
      <c r="AI2265" s="15"/>
      <c r="AJ2265" s="19"/>
      <c r="AK2265" s="15"/>
      <c r="AL2265" s="15"/>
      <c r="AM2265" s="15"/>
      <c r="AN2265" s="15"/>
      <c r="AO2265" s="27"/>
    </row>
    <row r="2266" spans="1:41" x14ac:dyDescent="0.25">
      <c r="A2266" s="3"/>
      <c r="B2266" s="11"/>
      <c r="C2266" s="3"/>
      <c r="D2266" s="3"/>
      <c r="E2266" s="3"/>
      <c r="F2266" s="50"/>
      <c r="G2266" s="3"/>
      <c r="H2266" s="15"/>
      <c r="I2266" s="15"/>
      <c r="J2266" s="15"/>
      <c r="K2266" s="15"/>
      <c r="L2266" s="15"/>
      <c r="M2266" s="15"/>
      <c r="N2266" s="15"/>
      <c r="O2266" s="15"/>
      <c r="P2266" s="15"/>
      <c r="Q2266" s="23"/>
      <c r="R2266" s="19"/>
      <c r="S2266" s="19"/>
      <c r="T2266" s="19"/>
      <c r="U2266" s="19"/>
      <c r="V2266" s="19"/>
      <c r="W2266" s="19"/>
      <c r="X2266" s="15"/>
      <c r="Y2266" s="15"/>
      <c r="Z2266" s="15"/>
      <c r="AA2266" s="15"/>
      <c r="AB2266" s="15"/>
      <c r="AC2266" s="15"/>
      <c r="AD2266" s="15"/>
      <c r="AE2266" s="15"/>
      <c r="AF2266" s="15"/>
      <c r="AG2266" s="15"/>
      <c r="AH2266" s="15"/>
      <c r="AI2266" s="15"/>
      <c r="AJ2266" s="19"/>
      <c r="AK2266" s="15"/>
      <c r="AL2266" s="15"/>
      <c r="AM2266" s="15"/>
      <c r="AN2266" s="15"/>
      <c r="AO2266" s="27"/>
    </row>
    <row r="2267" spans="1:41" x14ac:dyDescent="0.25">
      <c r="A2267" s="35">
        <v>73</v>
      </c>
      <c r="B2267" s="36" t="s">
        <v>4537</v>
      </c>
      <c r="C2267" s="35">
        <v>1</v>
      </c>
      <c r="D2267" s="35" t="s">
        <v>6</v>
      </c>
      <c r="E2267" s="35">
        <v>0</v>
      </c>
      <c r="F2267" s="51">
        <v>9</v>
      </c>
      <c r="G2267" s="35">
        <f t="shared" si="28"/>
        <v>9</v>
      </c>
      <c r="H2267" s="37">
        <v>0.52</v>
      </c>
      <c r="I2267" s="37">
        <v>0.22</v>
      </c>
      <c r="J2267" s="37">
        <v>0.23</v>
      </c>
      <c r="K2267" s="37">
        <v>1.7</v>
      </c>
      <c r="L2267" s="37">
        <v>13.56</v>
      </c>
      <c r="M2267" s="37">
        <v>16.23</v>
      </c>
      <c r="N2267" s="37">
        <v>61.58</v>
      </c>
      <c r="O2267" s="37">
        <v>22.19</v>
      </c>
      <c r="P2267" s="37"/>
      <c r="Q2267" s="38" t="s">
        <v>283</v>
      </c>
      <c r="R2267" s="39">
        <v>6.2</v>
      </c>
      <c r="S2267" s="39">
        <v>7.05</v>
      </c>
      <c r="T2267" s="39">
        <v>7.15</v>
      </c>
      <c r="U2267" s="39">
        <v>6.45</v>
      </c>
      <c r="V2267" s="39">
        <v>6.3</v>
      </c>
      <c r="W2267" s="39">
        <v>6.35</v>
      </c>
      <c r="X2267" s="37">
        <v>2.04</v>
      </c>
      <c r="Y2267" s="37">
        <v>0.16200000000000001</v>
      </c>
      <c r="Z2267" s="37">
        <v>12.56</v>
      </c>
      <c r="AA2267" s="37">
        <v>1.55</v>
      </c>
      <c r="AB2267" s="37">
        <v>2</v>
      </c>
      <c r="AC2267" s="37">
        <v>0.6</v>
      </c>
      <c r="AD2267" s="37">
        <v>18.8</v>
      </c>
      <c r="AE2267" s="37">
        <v>14.6</v>
      </c>
      <c r="AF2267" s="37">
        <v>1.07</v>
      </c>
      <c r="AG2267" s="37">
        <v>0.13</v>
      </c>
      <c r="AH2267" s="37">
        <v>0.56000000000000005</v>
      </c>
      <c r="AI2267" s="37">
        <v>2.4500000000000002</v>
      </c>
      <c r="AJ2267" s="39">
        <v>56</v>
      </c>
      <c r="AK2267" s="37"/>
      <c r="AL2267" s="37"/>
      <c r="AM2267" s="37"/>
      <c r="AN2267" s="37"/>
      <c r="AO2267" s="40">
        <v>86.96</v>
      </c>
    </row>
    <row r="2268" spans="1:41" x14ac:dyDescent="0.25">
      <c r="A2268" s="41">
        <v>73</v>
      </c>
      <c r="B2268" s="42" t="s">
        <v>4537</v>
      </c>
      <c r="C2268" s="41">
        <v>2</v>
      </c>
      <c r="D2268" s="41" t="s">
        <v>339</v>
      </c>
      <c r="E2268" s="41">
        <v>9</v>
      </c>
      <c r="F2268" s="49">
        <v>45</v>
      </c>
      <c r="G2268" s="41">
        <f t="shared" si="28"/>
        <v>36</v>
      </c>
      <c r="H2268" s="43">
        <v>0.34</v>
      </c>
      <c r="I2268" s="43">
        <v>0.13</v>
      </c>
      <c r="J2268" s="43">
        <v>0.14000000000000001</v>
      </c>
      <c r="K2268" s="43">
        <v>3.91</v>
      </c>
      <c r="L2268" s="43">
        <v>19.36</v>
      </c>
      <c r="M2268" s="43">
        <v>23.88</v>
      </c>
      <c r="N2268" s="43">
        <v>52.22</v>
      </c>
      <c r="O2268" s="43">
        <v>23.9</v>
      </c>
      <c r="P2268" s="43"/>
      <c r="Q2268" s="44" t="s">
        <v>283</v>
      </c>
      <c r="R2268" s="45">
        <v>6.65</v>
      </c>
      <c r="S2268" s="45">
        <v>6.75</v>
      </c>
      <c r="T2268" s="45">
        <v>7.35</v>
      </c>
      <c r="U2268" s="45">
        <v>5.7</v>
      </c>
      <c r="V2268" s="45">
        <v>6.15</v>
      </c>
      <c r="W2268" s="45">
        <v>6.2</v>
      </c>
      <c r="X2268" s="43">
        <v>0.42799999999999999</v>
      </c>
      <c r="Y2268" s="43">
        <v>8.1000000000000003E-2</v>
      </c>
      <c r="Z2268" s="43">
        <v>5.27</v>
      </c>
      <c r="AA2268" s="43">
        <v>1.74</v>
      </c>
      <c r="AB2268" s="43">
        <v>0</v>
      </c>
      <c r="AC2268" s="43">
        <v>0.2</v>
      </c>
      <c r="AD2268" s="43">
        <v>12.36</v>
      </c>
      <c r="AE2268" s="43">
        <v>9.6</v>
      </c>
      <c r="AF2268" s="43">
        <v>1.72</v>
      </c>
      <c r="AG2268" s="43">
        <v>0.15</v>
      </c>
      <c r="AH2268" s="43">
        <v>0.23</v>
      </c>
      <c r="AI2268" s="43">
        <v>1.5</v>
      </c>
      <c r="AJ2268" s="45">
        <v>86</v>
      </c>
      <c r="AK2268" s="43"/>
      <c r="AL2268" s="43"/>
      <c r="AM2268" s="43"/>
      <c r="AN2268" s="43"/>
      <c r="AO2268" s="46">
        <v>87.86</v>
      </c>
    </row>
    <row r="2269" spans="1:41" x14ac:dyDescent="0.25">
      <c r="A2269" s="41">
        <v>73</v>
      </c>
      <c r="B2269" s="42" t="s">
        <v>4537</v>
      </c>
      <c r="C2269" s="41">
        <v>3</v>
      </c>
      <c r="D2269" s="41" t="s">
        <v>2157</v>
      </c>
      <c r="E2269" s="41">
        <v>45</v>
      </c>
      <c r="F2269" s="49">
        <v>70</v>
      </c>
      <c r="G2269" s="41">
        <f t="shared" si="28"/>
        <v>25</v>
      </c>
      <c r="H2269" s="43">
        <v>0.08</v>
      </c>
      <c r="I2269" s="43">
        <v>0.04</v>
      </c>
      <c r="J2269" s="43">
        <v>0.11</v>
      </c>
      <c r="K2269" s="43">
        <v>2.81</v>
      </c>
      <c r="L2269" s="43">
        <v>11.44</v>
      </c>
      <c r="M2269" s="43">
        <v>14.48</v>
      </c>
      <c r="N2269" s="43">
        <v>59.26</v>
      </c>
      <c r="O2269" s="43">
        <v>26.26</v>
      </c>
      <c r="P2269" s="43"/>
      <c r="Q2269" s="44" t="s">
        <v>283</v>
      </c>
      <c r="R2269" s="45">
        <v>6.7</v>
      </c>
      <c r="S2269" s="45">
        <v>6.7</v>
      </c>
      <c r="T2269" s="45">
        <v>6.7</v>
      </c>
      <c r="U2269" s="45">
        <v>5.0999999999999996</v>
      </c>
      <c r="V2269" s="45">
        <v>5.7</v>
      </c>
      <c r="W2269" s="45">
        <v>5.75</v>
      </c>
      <c r="X2269" s="43">
        <v>0.38</v>
      </c>
      <c r="Y2269" s="43">
        <v>7.4999999999999997E-2</v>
      </c>
      <c r="Z2269" s="43">
        <v>5.03</v>
      </c>
      <c r="AA2269" s="43">
        <v>1.64</v>
      </c>
      <c r="AB2269" s="43">
        <v>0.5</v>
      </c>
      <c r="AC2269" s="43">
        <v>0.23</v>
      </c>
      <c r="AD2269" s="43">
        <v>12.92</v>
      </c>
      <c r="AE2269" s="43">
        <v>10</v>
      </c>
      <c r="AF2269" s="43">
        <v>1.07</v>
      </c>
      <c r="AG2269" s="43">
        <v>0.04</v>
      </c>
      <c r="AH2269" s="43">
        <v>0.11</v>
      </c>
      <c r="AI2269" s="43">
        <v>1.25</v>
      </c>
      <c r="AJ2269" s="45">
        <v>60</v>
      </c>
      <c r="AK2269" s="43"/>
      <c r="AL2269" s="43"/>
      <c r="AM2269" s="43"/>
      <c r="AN2269" s="43"/>
      <c r="AO2269" s="46">
        <v>90.32</v>
      </c>
    </row>
    <row r="2270" spans="1:41" x14ac:dyDescent="0.25">
      <c r="A2270" s="3">
        <v>73</v>
      </c>
      <c r="B2270" s="11" t="s">
        <v>4537</v>
      </c>
      <c r="C2270" s="3">
        <v>4</v>
      </c>
      <c r="D2270" s="3" t="s">
        <v>290</v>
      </c>
      <c r="E2270" s="3">
        <v>70</v>
      </c>
      <c r="F2270" s="50">
        <v>89</v>
      </c>
      <c r="G2270" s="3">
        <f t="shared" si="28"/>
        <v>19</v>
      </c>
      <c r="H2270" s="15">
        <v>0.05</v>
      </c>
      <c r="I2270" s="15">
        <v>0.08</v>
      </c>
      <c r="J2270" s="15">
        <v>0.39</v>
      </c>
      <c r="K2270" s="15">
        <v>8.1</v>
      </c>
      <c r="L2270" s="15">
        <v>20.309999999999999</v>
      </c>
      <c r="M2270" s="15">
        <v>28.93</v>
      </c>
      <c r="N2270" s="15">
        <v>49.54</v>
      </c>
      <c r="O2270" s="15">
        <v>21.53</v>
      </c>
      <c r="P2270" s="15"/>
      <c r="Q2270" s="23" t="s">
        <v>225</v>
      </c>
      <c r="R2270" s="19">
        <v>6.05</v>
      </c>
      <c r="S2270" s="19">
        <v>6.4</v>
      </c>
      <c r="T2270" s="19">
        <v>6.6</v>
      </c>
      <c r="U2270" s="19">
        <v>5</v>
      </c>
      <c r="V2270" s="19">
        <v>5.25</v>
      </c>
      <c r="W2270" s="19">
        <v>5.7</v>
      </c>
      <c r="X2270" s="15">
        <v>0.29199999999999998</v>
      </c>
      <c r="Y2270" s="15">
        <v>5.2999999999999999E-2</v>
      </c>
      <c r="Z2270" s="15">
        <v>5.49</v>
      </c>
      <c r="AA2270" s="15">
        <v>1.63</v>
      </c>
      <c r="AB2270" s="15">
        <v>1</v>
      </c>
      <c r="AC2270" s="15">
        <v>0.31</v>
      </c>
      <c r="AD2270" s="15">
        <v>18.09</v>
      </c>
      <c r="AE2270" s="15">
        <v>11.9</v>
      </c>
      <c r="AF2270" s="15">
        <v>1.37</v>
      </c>
      <c r="AG2270" s="15">
        <v>0.1</v>
      </c>
      <c r="AH2270" s="15">
        <v>0.16</v>
      </c>
      <c r="AI2270" s="15">
        <v>2.25</v>
      </c>
      <c r="AJ2270" s="19">
        <v>96</v>
      </c>
      <c r="AK2270" s="15"/>
      <c r="AL2270" s="15"/>
      <c r="AM2270" s="15"/>
      <c r="AN2270" s="15"/>
      <c r="AO2270" s="27">
        <v>87.56</v>
      </c>
    </row>
    <row r="2271" spans="1:41" x14ac:dyDescent="0.25">
      <c r="A2271" s="3">
        <v>73</v>
      </c>
      <c r="B2271" s="11" t="s">
        <v>4537</v>
      </c>
      <c r="C2271" s="3">
        <v>5</v>
      </c>
      <c r="D2271" s="3" t="s">
        <v>302</v>
      </c>
      <c r="E2271" s="3">
        <v>89</v>
      </c>
      <c r="F2271" s="50">
        <v>115</v>
      </c>
      <c r="G2271" s="3">
        <f t="shared" si="28"/>
        <v>26</v>
      </c>
      <c r="H2271" s="15">
        <v>0.11</v>
      </c>
      <c r="I2271" s="15">
        <v>0.45</v>
      </c>
      <c r="J2271" s="15">
        <v>0.28999999999999998</v>
      </c>
      <c r="K2271" s="15">
        <v>1.51</v>
      </c>
      <c r="L2271" s="15">
        <v>4.6399999999999997</v>
      </c>
      <c r="M2271" s="15">
        <v>7</v>
      </c>
      <c r="N2271" s="15">
        <v>59.25</v>
      </c>
      <c r="O2271" s="15">
        <v>33.75</v>
      </c>
      <c r="P2271" s="15"/>
      <c r="Q2271" s="23" t="s">
        <v>354</v>
      </c>
      <c r="R2271" s="19">
        <v>6.95</v>
      </c>
      <c r="S2271" s="19">
        <v>6.05</v>
      </c>
      <c r="T2271" s="19">
        <v>6.35</v>
      </c>
      <c r="U2271" s="19">
        <v>5</v>
      </c>
      <c r="V2271" s="19">
        <v>5.6</v>
      </c>
      <c r="W2271" s="19">
        <v>5.6</v>
      </c>
      <c r="X2271" s="15">
        <v>0.48199999999999998</v>
      </c>
      <c r="Y2271" s="15">
        <v>9.8000000000000004E-2</v>
      </c>
      <c r="Z2271" s="15">
        <v>4.92</v>
      </c>
      <c r="AA2271" s="15">
        <v>1.75</v>
      </c>
      <c r="AB2271" s="15">
        <v>0.5</v>
      </c>
      <c r="AC2271" s="15">
        <v>0.19</v>
      </c>
      <c r="AD2271" s="15">
        <v>18.05</v>
      </c>
      <c r="AE2271" s="15">
        <v>12.8</v>
      </c>
      <c r="AF2271" s="15">
        <v>1.63</v>
      </c>
      <c r="AG2271" s="15">
        <v>0.22</v>
      </c>
      <c r="AH2271" s="15">
        <v>0.51</v>
      </c>
      <c r="AI2271" s="15">
        <v>2.75</v>
      </c>
      <c r="AJ2271" s="19">
        <v>38</v>
      </c>
      <c r="AK2271" s="15"/>
      <c r="AL2271" s="15"/>
      <c r="AM2271" s="15"/>
      <c r="AN2271" s="15"/>
      <c r="AO2271" s="27">
        <v>84.76</v>
      </c>
    </row>
    <row r="2272" spans="1:41" x14ac:dyDescent="0.25">
      <c r="A2272" s="3">
        <v>73</v>
      </c>
      <c r="B2272" s="11" t="s">
        <v>4537</v>
      </c>
      <c r="C2272" s="3">
        <v>6</v>
      </c>
      <c r="D2272" s="3" t="s">
        <v>763</v>
      </c>
      <c r="E2272" s="3">
        <v>115</v>
      </c>
      <c r="F2272" s="50">
        <v>160</v>
      </c>
      <c r="G2272" s="3">
        <f t="shared" si="28"/>
        <v>45</v>
      </c>
      <c r="H2272" s="15">
        <v>0.1</v>
      </c>
      <c r="I2272" s="15">
        <v>0.83</v>
      </c>
      <c r="J2272" s="15">
        <v>0.81</v>
      </c>
      <c r="K2272" s="15">
        <v>1.9</v>
      </c>
      <c r="L2272" s="15">
        <v>11.21</v>
      </c>
      <c r="M2272" s="15">
        <v>14.85</v>
      </c>
      <c r="N2272" s="15">
        <v>52.5</v>
      </c>
      <c r="O2272" s="15">
        <v>32.65</v>
      </c>
      <c r="P2272" s="15"/>
      <c r="Q2272" s="23" t="s">
        <v>354</v>
      </c>
      <c r="R2272" s="19">
        <v>6</v>
      </c>
      <c r="S2272" s="19">
        <v>6.45</v>
      </c>
      <c r="T2272" s="19">
        <v>6.45</v>
      </c>
      <c r="U2272" s="19">
        <v>4.95</v>
      </c>
      <c r="V2272" s="19">
        <v>5.5</v>
      </c>
      <c r="W2272" s="19">
        <v>5.65</v>
      </c>
      <c r="X2272" s="15">
        <v>0.51600000000000001</v>
      </c>
      <c r="Y2272" s="15">
        <v>7.8E-2</v>
      </c>
      <c r="Z2272" s="15">
        <v>6.59</v>
      </c>
      <c r="AA2272" s="15">
        <v>1.95</v>
      </c>
      <c r="AB2272" s="15">
        <v>0.5</v>
      </c>
      <c r="AC2272" s="15">
        <v>0.16</v>
      </c>
      <c r="AD2272" s="15">
        <v>18.260000000000002</v>
      </c>
      <c r="AE2272" s="15">
        <v>12.4</v>
      </c>
      <c r="AF2272" s="15">
        <v>2.06</v>
      </c>
      <c r="AG2272" s="15">
        <v>0.15</v>
      </c>
      <c r="AH2272" s="15">
        <v>0.47</v>
      </c>
      <c r="AI2272" s="15">
        <v>2.75</v>
      </c>
      <c r="AJ2272" s="19">
        <v>48</v>
      </c>
      <c r="AK2272" s="15"/>
      <c r="AL2272" s="15"/>
      <c r="AM2272" s="15"/>
      <c r="AN2272" s="15"/>
      <c r="AO2272" s="27">
        <v>84.93</v>
      </c>
    </row>
    <row r="2273" spans="1:41" x14ac:dyDescent="0.25">
      <c r="A2273" s="3">
        <v>73</v>
      </c>
      <c r="B2273" s="11" t="s">
        <v>4537</v>
      </c>
      <c r="C2273" s="3">
        <v>7</v>
      </c>
      <c r="D2273" s="3" t="s">
        <v>1003</v>
      </c>
      <c r="E2273" s="3">
        <v>160</v>
      </c>
      <c r="F2273" s="50">
        <v>0</v>
      </c>
      <c r="G2273" s="3">
        <f t="shared" si="28"/>
        <v>-160</v>
      </c>
      <c r="H2273" s="15">
        <v>0.24</v>
      </c>
      <c r="I2273" s="15">
        <v>1.73</v>
      </c>
      <c r="J2273" s="15">
        <v>0.98</v>
      </c>
      <c r="K2273" s="15">
        <v>1.73</v>
      </c>
      <c r="L2273" s="15">
        <v>17.46</v>
      </c>
      <c r="M2273" s="15">
        <v>22.14</v>
      </c>
      <c r="N2273" s="15">
        <v>52.57</v>
      </c>
      <c r="O2273" s="15">
        <v>25.29</v>
      </c>
      <c r="P2273" s="15"/>
      <c r="Q2273" s="23" t="s">
        <v>283</v>
      </c>
      <c r="R2273" s="19">
        <v>6.35</v>
      </c>
      <c r="S2273" s="19">
        <v>6.5</v>
      </c>
      <c r="T2273" s="19">
        <v>6.7</v>
      </c>
      <c r="U2273" s="19">
        <v>5.3</v>
      </c>
      <c r="V2273" s="19">
        <v>5.8</v>
      </c>
      <c r="W2273" s="19">
        <v>5.85</v>
      </c>
      <c r="X2273" s="15">
        <v>0.29199999999999998</v>
      </c>
      <c r="Y2273" s="15">
        <v>6.7000000000000004E-2</v>
      </c>
      <c r="Z2273" s="15">
        <v>4.3499999999999996</v>
      </c>
      <c r="AA2273" s="15">
        <v>1.86</v>
      </c>
      <c r="AB2273" s="15">
        <v>0.5</v>
      </c>
      <c r="AC2273" s="15">
        <v>0.13</v>
      </c>
      <c r="AD2273" s="15">
        <v>13.65</v>
      </c>
      <c r="AE2273" s="15">
        <v>11.5</v>
      </c>
      <c r="AF2273" s="15">
        <v>1.39</v>
      </c>
      <c r="AG2273" s="15">
        <v>0.19</v>
      </c>
      <c r="AH2273" s="15">
        <v>0.1</v>
      </c>
      <c r="AI2273" s="15">
        <v>0.5</v>
      </c>
      <c r="AJ2273" s="19">
        <v>22</v>
      </c>
      <c r="AK2273" s="15"/>
      <c r="AL2273" s="15"/>
      <c r="AM2273" s="15"/>
      <c r="AN2273" s="15"/>
      <c r="AO2273" s="27">
        <v>96.33</v>
      </c>
    </row>
    <row r="2274" spans="1:41" x14ac:dyDescent="0.25">
      <c r="A2274" s="3"/>
      <c r="B2274" s="11"/>
      <c r="C2274" s="3"/>
      <c r="D2274" s="3"/>
      <c r="E2274" s="3"/>
      <c r="F2274" s="50"/>
      <c r="G2274" s="3"/>
      <c r="H2274" s="15"/>
      <c r="I2274" s="15"/>
      <c r="J2274" s="15"/>
      <c r="K2274" s="15"/>
      <c r="L2274" s="15"/>
      <c r="M2274" s="15"/>
      <c r="N2274" s="15"/>
      <c r="O2274" s="15"/>
      <c r="P2274" s="15"/>
      <c r="Q2274" s="23"/>
      <c r="R2274" s="19"/>
      <c r="S2274" s="19"/>
      <c r="T2274" s="19"/>
      <c r="U2274" s="19"/>
      <c r="V2274" s="19"/>
      <c r="W2274" s="19"/>
      <c r="X2274" s="15"/>
      <c r="Y2274" s="15"/>
      <c r="Z2274" s="15"/>
      <c r="AA2274" s="15"/>
      <c r="AB2274" s="15"/>
      <c r="AC2274" s="15"/>
      <c r="AD2274" s="15"/>
      <c r="AE2274" s="15"/>
      <c r="AF2274" s="15"/>
      <c r="AG2274" s="15"/>
      <c r="AH2274" s="15"/>
      <c r="AI2274" s="15"/>
      <c r="AJ2274" s="19"/>
      <c r="AK2274" s="15"/>
      <c r="AL2274" s="15"/>
      <c r="AM2274" s="15"/>
      <c r="AN2274" s="15"/>
      <c r="AO2274" s="27"/>
    </row>
    <row r="2275" spans="1:41" x14ac:dyDescent="0.25">
      <c r="A2275" s="3"/>
      <c r="B2275" s="11"/>
      <c r="C2275" s="3"/>
      <c r="D2275" s="3"/>
      <c r="E2275" s="3"/>
      <c r="F2275" s="50"/>
      <c r="G2275" s="3"/>
      <c r="H2275" s="15"/>
      <c r="I2275" s="15"/>
      <c r="J2275" s="15"/>
      <c r="K2275" s="15"/>
      <c r="L2275" s="15"/>
      <c r="M2275" s="15"/>
      <c r="N2275" s="15"/>
      <c r="O2275" s="15"/>
      <c r="P2275" s="15"/>
      <c r="Q2275" s="23"/>
      <c r="R2275" s="19"/>
      <c r="S2275" s="19"/>
      <c r="T2275" s="19"/>
      <c r="U2275" s="19"/>
      <c r="V2275" s="19"/>
      <c r="W2275" s="19"/>
      <c r="X2275" s="15"/>
      <c r="Y2275" s="15"/>
      <c r="Z2275" s="15"/>
      <c r="AA2275" s="15"/>
      <c r="AB2275" s="15"/>
      <c r="AC2275" s="15"/>
      <c r="AD2275" s="15"/>
      <c r="AE2275" s="15"/>
      <c r="AF2275" s="15"/>
      <c r="AG2275" s="15"/>
      <c r="AH2275" s="15"/>
      <c r="AI2275" s="15"/>
      <c r="AJ2275" s="19"/>
      <c r="AK2275" s="15"/>
      <c r="AL2275" s="15"/>
      <c r="AM2275" s="15"/>
      <c r="AN2275" s="15"/>
      <c r="AO2275" s="27"/>
    </row>
    <row r="2276" spans="1:41" x14ac:dyDescent="0.25">
      <c r="A2276" s="35">
        <v>75</v>
      </c>
      <c r="B2276" s="36" t="s">
        <v>4537</v>
      </c>
      <c r="C2276" s="35">
        <v>1</v>
      </c>
      <c r="D2276" s="35" t="s">
        <v>660</v>
      </c>
      <c r="E2276" s="35">
        <v>0</v>
      </c>
      <c r="F2276" s="51">
        <v>16</v>
      </c>
      <c r="G2276" s="35">
        <f t="shared" si="28"/>
        <v>16</v>
      </c>
      <c r="H2276" s="37">
        <v>0.16</v>
      </c>
      <c r="I2276" s="37">
        <v>0.71</v>
      </c>
      <c r="J2276" s="37">
        <v>2.59</v>
      </c>
      <c r="K2276" s="37">
        <v>5.16</v>
      </c>
      <c r="L2276" s="37">
        <v>5.97</v>
      </c>
      <c r="M2276" s="37">
        <v>14.59</v>
      </c>
      <c r="N2276" s="37">
        <v>46.47</v>
      </c>
      <c r="O2276" s="37">
        <v>38.94</v>
      </c>
      <c r="P2276" s="37"/>
      <c r="Q2276" s="38" t="s">
        <v>354</v>
      </c>
      <c r="R2276" s="39">
        <v>5.5</v>
      </c>
      <c r="S2276" s="39">
        <v>5.7</v>
      </c>
      <c r="T2276" s="39">
        <v>5.7</v>
      </c>
      <c r="U2276" s="39">
        <v>4.7</v>
      </c>
      <c r="V2276" s="39">
        <v>5.0999999999999996</v>
      </c>
      <c r="W2276" s="39">
        <v>4.8</v>
      </c>
      <c r="X2276" s="37">
        <v>1.5</v>
      </c>
      <c r="Y2276" s="37">
        <v>0.16700000000000001</v>
      </c>
      <c r="Z2276" s="37">
        <v>8.98</v>
      </c>
      <c r="AA2276" s="37">
        <v>1.49</v>
      </c>
      <c r="AB2276" s="37"/>
      <c r="AC2276" s="37">
        <v>0.17</v>
      </c>
      <c r="AD2276" s="37">
        <v>25</v>
      </c>
      <c r="AE2276" s="37">
        <v>7</v>
      </c>
      <c r="AF2276" s="37">
        <v>2.4</v>
      </c>
      <c r="AG2276" s="37">
        <v>0.08</v>
      </c>
      <c r="AH2276" s="37">
        <v>0.16</v>
      </c>
      <c r="AI2276" s="37">
        <v>15.04</v>
      </c>
      <c r="AJ2276" s="39">
        <v>240</v>
      </c>
      <c r="AK2276" s="37">
        <v>43.6</v>
      </c>
      <c r="AL2276" s="37">
        <v>5.47</v>
      </c>
      <c r="AM2276" s="37">
        <v>31.03</v>
      </c>
      <c r="AN2276" s="37">
        <v>2.15</v>
      </c>
      <c r="AO2276" s="40">
        <v>11.92</v>
      </c>
    </row>
    <row r="2277" spans="1:41" x14ac:dyDescent="0.25">
      <c r="A2277" s="41">
        <v>75</v>
      </c>
      <c r="B2277" s="42" t="s">
        <v>4537</v>
      </c>
      <c r="C2277" s="41">
        <v>2</v>
      </c>
      <c r="D2277" s="41" t="s">
        <v>684</v>
      </c>
      <c r="E2277" s="41">
        <v>16</v>
      </c>
      <c r="F2277" s="49">
        <v>31</v>
      </c>
      <c r="G2277" s="41">
        <f t="shared" si="28"/>
        <v>15</v>
      </c>
      <c r="H2277" s="43">
        <v>0.25</v>
      </c>
      <c r="I2277" s="43">
        <v>0.15</v>
      </c>
      <c r="J2277" s="43">
        <v>2.0099999999999998</v>
      </c>
      <c r="K2277" s="43">
        <v>3.56</v>
      </c>
      <c r="L2277" s="43">
        <v>5.68</v>
      </c>
      <c r="M2277" s="43">
        <v>12.65</v>
      </c>
      <c r="N2277" s="43">
        <v>45.55</v>
      </c>
      <c r="O2277" s="43">
        <v>41.8</v>
      </c>
      <c r="P2277" s="43"/>
      <c r="Q2277" s="44" t="s">
        <v>169</v>
      </c>
      <c r="R2277" s="45">
        <v>5.5</v>
      </c>
      <c r="S2277" s="45">
        <v>5.8</v>
      </c>
      <c r="T2277" s="45">
        <v>5.6</v>
      </c>
      <c r="U2277" s="45">
        <v>4.4000000000000004</v>
      </c>
      <c r="V2277" s="45">
        <v>4.3</v>
      </c>
      <c r="W2277" s="45">
        <v>4.5999999999999996</v>
      </c>
      <c r="X2277" s="43">
        <v>0.94</v>
      </c>
      <c r="Y2277" s="43">
        <v>0.17299999999999999</v>
      </c>
      <c r="Z2277" s="43">
        <v>5.43</v>
      </c>
      <c r="AA2277" s="43">
        <v>1.62</v>
      </c>
      <c r="AB2277" s="43"/>
      <c r="AC2277" s="43">
        <v>0.12</v>
      </c>
      <c r="AD2277" s="43">
        <v>16.100000000000001</v>
      </c>
      <c r="AE2277" s="43">
        <v>3.9</v>
      </c>
      <c r="AF2277" s="43">
        <v>2.0499999999999998</v>
      </c>
      <c r="AG2277" s="43">
        <v>0.08</v>
      </c>
      <c r="AH2277" s="43">
        <v>0.06</v>
      </c>
      <c r="AI2277" s="43">
        <v>10.199999999999999</v>
      </c>
      <c r="AJ2277" s="45">
        <v>29</v>
      </c>
      <c r="AK2277" s="43">
        <v>41.96</v>
      </c>
      <c r="AL2277" s="43">
        <v>6.12</v>
      </c>
      <c r="AM2277" s="43">
        <v>32.880000000000003</v>
      </c>
      <c r="AN2277" s="43">
        <v>1.94</v>
      </c>
      <c r="AO2277" s="46">
        <v>12</v>
      </c>
    </row>
    <row r="2278" spans="1:41" x14ac:dyDescent="0.25">
      <c r="A2278" s="41">
        <v>75</v>
      </c>
      <c r="B2278" s="42" t="s">
        <v>4537</v>
      </c>
      <c r="C2278" s="41">
        <v>3</v>
      </c>
      <c r="D2278" s="41" t="s">
        <v>290</v>
      </c>
      <c r="E2278" s="41">
        <v>31</v>
      </c>
      <c r="F2278" s="49">
        <v>54</v>
      </c>
      <c r="G2278" s="41">
        <f t="shared" si="28"/>
        <v>23</v>
      </c>
      <c r="H2278" s="43">
        <v>0.56999999999999995</v>
      </c>
      <c r="I2278" s="43">
        <v>1.1200000000000001</v>
      </c>
      <c r="J2278" s="43">
        <v>0.9</v>
      </c>
      <c r="K2278" s="43">
        <v>3.32</v>
      </c>
      <c r="L2278" s="43">
        <v>5.66</v>
      </c>
      <c r="M2278" s="43">
        <v>11.57</v>
      </c>
      <c r="N2278" s="43">
        <v>54.15</v>
      </c>
      <c r="O2278" s="43">
        <v>34.28</v>
      </c>
      <c r="P2278" s="43"/>
      <c r="Q2278" s="44" t="s">
        <v>354</v>
      </c>
      <c r="R2278" s="45">
        <v>5.9</v>
      </c>
      <c r="S2278" s="45">
        <v>5.9</v>
      </c>
      <c r="T2278" s="45">
        <v>5.9</v>
      </c>
      <c r="U2278" s="45">
        <v>5.0999999999999996</v>
      </c>
      <c r="V2278" s="45">
        <v>4.9000000000000004</v>
      </c>
      <c r="W2278" s="45">
        <v>5.0999999999999996</v>
      </c>
      <c r="X2278" s="43">
        <v>0.54</v>
      </c>
      <c r="Y2278" s="43">
        <v>0.16900000000000001</v>
      </c>
      <c r="Z2278" s="43">
        <v>3.12</v>
      </c>
      <c r="AA2278" s="43">
        <v>1.54</v>
      </c>
      <c r="AB2278" s="43"/>
      <c r="AC2278" s="43">
        <v>0.08</v>
      </c>
      <c r="AD2278" s="43">
        <v>13.1</v>
      </c>
      <c r="AE2278" s="43">
        <v>2.9</v>
      </c>
      <c r="AF2278" s="43">
        <v>1.8</v>
      </c>
      <c r="AG2278" s="43">
        <v>0.08</v>
      </c>
      <c r="AH2278" s="43">
        <v>0.06</v>
      </c>
      <c r="AI2278" s="43">
        <v>9.08</v>
      </c>
      <c r="AJ2278" s="45">
        <v>14</v>
      </c>
      <c r="AK2278" s="43">
        <v>38.24</v>
      </c>
      <c r="AL2278" s="43">
        <v>9.33</v>
      </c>
      <c r="AM2278" s="43">
        <v>32.17</v>
      </c>
      <c r="AN2278" s="43">
        <v>1.7</v>
      </c>
      <c r="AO2278" s="46">
        <v>11.9</v>
      </c>
    </row>
    <row r="2279" spans="1:41" x14ac:dyDescent="0.25">
      <c r="A2279" s="3">
        <v>75</v>
      </c>
      <c r="B2279" s="11" t="s">
        <v>4537</v>
      </c>
      <c r="C2279" s="3">
        <v>4</v>
      </c>
      <c r="D2279" s="3" t="s">
        <v>302</v>
      </c>
      <c r="E2279" s="3">
        <v>54</v>
      </c>
      <c r="F2279" s="50">
        <v>74</v>
      </c>
      <c r="G2279" s="3">
        <f t="shared" si="28"/>
        <v>20</v>
      </c>
      <c r="H2279" s="15">
        <v>0.52</v>
      </c>
      <c r="I2279" s="15">
        <v>2.31</v>
      </c>
      <c r="J2279" s="15">
        <v>2.61</v>
      </c>
      <c r="K2279" s="15">
        <v>11</v>
      </c>
      <c r="L2279" s="15">
        <v>22.55</v>
      </c>
      <c r="M2279" s="15">
        <v>38.99</v>
      </c>
      <c r="N2279" s="15">
        <v>40.65</v>
      </c>
      <c r="O2279" s="15">
        <v>20.36</v>
      </c>
      <c r="P2279" s="15"/>
      <c r="Q2279" s="23" t="s">
        <v>225</v>
      </c>
      <c r="R2279" s="19">
        <v>6.3</v>
      </c>
      <c r="S2279" s="19">
        <v>6.3</v>
      </c>
      <c r="T2279" s="19">
        <v>6.5</v>
      </c>
      <c r="U2279" s="19">
        <v>5.4</v>
      </c>
      <c r="V2279" s="19">
        <v>5.3</v>
      </c>
      <c r="W2279" s="19">
        <v>5.5</v>
      </c>
      <c r="X2279" s="15">
        <v>0.2</v>
      </c>
      <c r="Y2279" s="15">
        <v>0.127</v>
      </c>
      <c r="Z2279" s="15">
        <v>1.57</v>
      </c>
      <c r="AA2279" s="15">
        <v>1.62</v>
      </c>
      <c r="AB2279" s="15"/>
      <c r="AC2279" s="15">
        <v>7.0000000000000007E-2</v>
      </c>
      <c r="AD2279" s="15">
        <v>7.15</v>
      </c>
      <c r="AE2279" s="15">
        <v>2.85</v>
      </c>
      <c r="AF2279" s="15">
        <v>1.25</v>
      </c>
      <c r="AG2279" s="15">
        <v>0.08</v>
      </c>
      <c r="AH2279" s="15">
        <v>0.06</v>
      </c>
      <c r="AI2279" s="15">
        <v>3.2</v>
      </c>
      <c r="AJ2279" s="19">
        <v>21</v>
      </c>
      <c r="AK2279" s="15">
        <v>39.200000000000003</v>
      </c>
      <c r="AL2279" s="15">
        <v>9.66</v>
      </c>
      <c r="AM2279" s="15">
        <v>31.94</v>
      </c>
      <c r="AN2279" s="15">
        <v>1.75</v>
      </c>
      <c r="AO2279" s="27">
        <v>11.12</v>
      </c>
    </row>
    <row r="2280" spans="1:41" x14ac:dyDescent="0.25">
      <c r="A2280" s="3">
        <v>75</v>
      </c>
      <c r="B2280" s="11" t="s">
        <v>4537</v>
      </c>
      <c r="C2280" s="3">
        <v>5</v>
      </c>
      <c r="D2280" s="3" t="s">
        <v>763</v>
      </c>
      <c r="E2280" s="3">
        <v>4</v>
      </c>
      <c r="F2280" s="50">
        <v>95</v>
      </c>
      <c r="G2280" s="3">
        <f t="shared" si="28"/>
        <v>91</v>
      </c>
      <c r="H2280" s="15">
        <v>0.51</v>
      </c>
      <c r="I2280" s="15">
        <v>0.86</v>
      </c>
      <c r="J2280" s="15">
        <v>0.75</v>
      </c>
      <c r="K2280" s="15">
        <v>3.14</v>
      </c>
      <c r="L2280" s="15">
        <v>6.29</v>
      </c>
      <c r="M2280" s="15">
        <v>11.55</v>
      </c>
      <c r="N2280" s="15">
        <v>52.05</v>
      </c>
      <c r="O2280" s="15">
        <v>36.4</v>
      </c>
      <c r="P2280" s="15"/>
      <c r="Q2280" s="23" t="s">
        <v>354</v>
      </c>
      <c r="R2280" s="19">
        <v>6.5</v>
      </c>
      <c r="S2280" s="19">
        <v>6.5</v>
      </c>
      <c r="T2280" s="19">
        <v>6.6</v>
      </c>
      <c r="U2280" s="19">
        <v>5.3</v>
      </c>
      <c r="V2280" s="19">
        <v>5.3</v>
      </c>
      <c r="W2280" s="19">
        <v>5.6</v>
      </c>
      <c r="X2280" s="15">
        <v>0.52</v>
      </c>
      <c r="Y2280" s="15">
        <v>0.17</v>
      </c>
      <c r="Z2280" s="15">
        <v>3.06</v>
      </c>
      <c r="AA2280" s="15">
        <v>1.61</v>
      </c>
      <c r="AB2280" s="15"/>
      <c r="AC2280" s="15">
        <v>0.05</v>
      </c>
      <c r="AD2280" s="15">
        <v>12.8</v>
      </c>
      <c r="AE2280" s="15">
        <v>7.75</v>
      </c>
      <c r="AF2280" s="15">
        <v>1.2</v>
      </c>
      <c r="AG2280" s="15">
        <v>0.1</v>
      </c>
      <c r="AH2280" s="15">
        <v>0.05</v>
      </c>
      <c r="AI2280" s="15">
        <v>4</v>
      </c>
      <c r="AJ2280" s="19">
        <v>57</v>
      </c>
      <c r="AK2280" s="15">
        <v>41.06</v>
      </c>
      <c r="AL2280" s="15">
        <v>8.69</v>
      </c>
      <c r="AM2280" s="15">
        <v>31.26</v>
      </c>
      <c r="AN2280" s="15">
        <v>1.9</v>
      </c>
      <c r="AO2280" s="27">
        <v>11.74</v>
      </c>
    </row>
    <row r="2281" spans="1:41" x14ac:dyDescent="0.25">
      <c r="A2281" s="3">
        <v>75</v>
      </c>
      <c r="B2281" s="11" t="s">
        <v>4537</v>
      </c>
      <c r="C2281" s="3">
        <v>6</v>
      </c>
      <c r="D2281" s="3" t="s">
        <v>1003</v>
      </c>
      <c r="E2281" s="3">
        <v>95</v>
      </c>
      <c r="F2281" s="50">
        <v>117</v>
      </c>
      <c r="G2281" s="3">
        <f t="shared" si="28"/>
        <v>22</v>
      </c>
      <c r="H2281" s="15">
        <v>0.56999999999999995</v>
      </c>
      <c r="I2281" s="15">
        <v>1.31</v>
      </c>
      <c r="J2281" s="15">
        <v>1.51</v>
      </c>
      <c r="K2281" s="15">
        <v>6.81</v>
      </c>
      <c r="L2281" s="15">
        <v>13.78</v>
      </c>
      <c r="M2281" s="15">
        <v>23.98</v>
      </c>
      <c r="N2281" s="15">
        <v>48.39</v>
      </c>
      <c r="O2281" s="15">
        <v>27.63</v>
      </c>
      <c r="P2281" s="15"/>
      <c r="Q2281" s="23" t="s">
        <v>1064</v>
      </c>
      <c r="R2281" s="19">
        <v>6.8</v>
      </c>
      <c r="S2281" s="19">
        <v>6.9</v>
      </c>
      <c r="T2281" s="19">
        <v>7</v>
      </c>
      <c r="U2281" s="19">
        <v>5.7</v>
      </c>
      <c r="V2281" s="19">
        <v>5.6</v>
      </c>
      <c r="W2281" s="19">
        <v>5.8</v>
      </c>
      <c r="X2281" s="15">
        <v>0.22</v>
      </c>
      <c r="Y2281" s="15">
        <v>0.16400000000000001</v>
      </c>
      <c r="Z2281" s="15">
        <v>1.34</v>
      </c>
      <c r="AA2281" s="15">
        <v>1.67</v>
      </c>
      <c r="AB2281" s="15"/>
      <c r="AC2281" s="15">
        <v>7.0000000000000007E-2</v>
      </c>
      <c r="AD2281" s="15">
        <v>9.3000000000000007</v>
      </c>
      <c r="AE2281" s="15">
        <v>5.0999999999999996</v>
      </c>
      <c r="AF2281" s="15">
        <v>1.6</v>
      </c>
      <c r="AG2281" s="15">
        <v>0.1</v>
      </c>
      <c r="AH2281" s="15">
        <v>0.05</v>
      </c>
      <c r="AI2281" s="15">
        <v>2.4</v>
      </c>
      <c r="AJ2281" s="19">
        <v>229</v>
      </c>
      <c r="AK2281" s="15">
        <v>40.72</v>
      </c>
      <c r="AL2281" s="15">
        <v>9.01</v>
      </c>
      <c r="AM2281" s="15">
        <v>31.34</v>
      </c>
      <c r="AN2281" s="15">
        <v>1.87</v>
      </c>
      <c r="AO2281" s="27">
        <v>11.44</v>
      </c>
    </row>
    <row r="2282" spans="1:41" x14ac:dyDescent="0.25">
      <c r="A2282" s="3">
        <v>75</v>
      </c>
      <c r="B2282" s="11" t="s">
        <v>4537</v>
      </c>
      <c r="C2282" s="3">
        <v>7</v>
      </c>
      <c r="D2282" s="3" t="s">
        <v>1309</v>
      </c>
      <c r="E2282" s="3">
        <v>117</v>
      </c>
      <c r="F2282" s="50">
        <v>163</v>
      </c>
      <c r="G2282" s="3">
        <f t="shared" si="28"/>
        <v>46</v>
      </c>
      <c r="H2282" s="15">
        <v>0.02</v>
      </c>
      <c r="I2282" s="15">
        <v>1.1599999999999999</v>
      </c>
      <c r="J2282" s="15">
        <v>1.89</v>
      </c>
      <c r="K2282" s="15">
        <v>6.1</v>
      </c>
      <c r="L2282" s="15">
        <v>6.16</v>
      </c>
      <c r="M2282" s="15">
        <v>15.33</v>
      </c>
      <c r="N2282" s="15">
        <v>59.4</v>
      </c>
      <c r="O2282" s="15">
        <v>25.27</v>
      </c>
      <c r="P2282" s="15"/>
      <c r="Q2282" s="23" t="s">
        <v>283</v>
      </c>
      <c r="R2282" s="19">
        <v>7.2</v>
      </c>
      <c r="S2282" s="19">
        <v>7.4</v>
      </c>
      <c r="T2282" s="19">
        <v>7.5</v>
      </c>
      <c r="U2282" s="19">
        <v>6</v>
      </c>
      <c r="V2282" s="19">
        <v>5.9</v>
      </c>
      <c r="W2282" s="19">
        <v>6.2</v>
      </c>
      <c r="X2282" s="15">
        <v>0.19</v>
      </c>
      <c r="Y2282" s="15">
        <v>0.16300000000000001</v>
      </c>
      <c r="Z2282" s="15">
        <v>1.1599999999999999</v>
      </c>
      <c r="AA2282" s="15">
        <v>1.65</v>
      </c>
      <c r="AB2282" s="15"/>
      <c r="AC2282" s="15">
        <v>0.05</v>
      </c>
      <c r="AD2282" s="15">
        <v>8.5</v>
      </c>
      <c r="AE2282" s="15">
        <v>4.8499999999999996</v>
      </c>
      <c r="AF2282" s="15">
        <v>1.6</v>
      </c>
      <c r="AG2282" s="15">
        <v>0.1</v>
      </c>
      <c r="AH2282" s="15">
        <v>0.05</v>
      </c>
      <c r="AI2282" s="15">
        <v>1.76</v>
      </c>
      <c r="AJ2282" s="19">
        <v>500</v>
      </c>
      <c r="AK2282" s="15">
        <v>40.700000000000003</v>
      </c>
      <c r="AL2282" s="15">
        <v>9.01</v>
      </c>
      <c r="AM2282" s="15">
        <v>30.94</v>
      </c>
      <c r="AN2282" s="15">
        <v>1.89</v>
      </c>
      <c r="AO2282" s="27">
        <v>11.54</v>
      </c>
    </row>
    <row r="2283" spans="1:41" x14ac:dyDescent="0.25">
      <c r="A2283" s="3">
        <v>75</v>
      </c>
      <c r="B2283" s="11" t="s">
        <v>4537</v>
      </c>
      <c r="C2283" s="3">
        <v>8</v>
      </c>
      <c r="D2283" s="3" t="s">
        <v>945</v>
      </c>
      <c r="E2283" s="3">
        <v>163</v>
      </c>
      <c r="F2283" s="50">
        <v>185</v>
      </c>
      <c r="G2283" s="3">
        <f t="shared" si="28"/>
        <v>22</v>
      </c>
      <c r="H2283" s="15">
        <v>0.02</v>
      </c>
      <c r="I2283" s="15">
        <v>0.3</v>
      </c>
      <c r="J2283" s="15">
        <v>0.41</v>
      </c>
      <c r="K2283" s="15">
        <v>4.07</v>
      </c>
      <c r="L2283" s="15">
        <v>19.670000000000002</v>
      </c>
      <c r="M2283" s="15">
        <v>24.47</v>
      </c>
      <c r="N2283" s="15">
        <v>37.43</v>
      </c>
      <c r="O2283" s="15">
        <v>38.1</v>
      </c>
      <c r="P2283" s="15"/>
      <c r="Q2283" s="23" t="s">
        <v>1064</v>
      </c>
      <c r="R2283" s="19">
        <v>7</v>
      </c>
      <c r="S2283" s="19">
        <v>7.2</v>
      </c>
      <c r="T2283" s="19">
        <v>7.3</v>
      </c>
      <c r="U2283" s="19">
        <v>5.9</v>
      </c>
      <c r="V2283" s="19">
        <v>5.7</v>
      </c>
      <c r="W2283" s="19">
        <v>6.2</v>
      </c>
      <c r="X2283" s="15">
        <v>0.47</v>
      </c>
      <c r="Y2283" s="15">
        <v>0.19900000000000001</v>
      </c>
      <c r="Z2283" s="15">
        <v>2.36</v>
      </c>
      <c r="AA2283" s="15">
        <v>1.67</v>
      </c>
      <c r="AB2283" s="15"/>
      <c r="AC2283" s="15">
        <v>0.05</v>
      </c>
      <c r="AD2283" s="15">
        <v>14.8</v>
      </c>
      <c r="AE2283" s="15">
        <v>10.45</v>
      </c>
      <c r="AF2283" s="15">
        <v>2.0499999999999998</v>
      </c>
      <c r="AG2283" s="15">
        <v>0.12</v>
      </c>
      <c r="AH2283" s="15">
        <v>0.04</v>
      </c>
      <c r="AI2283" s="15">
        <v>2.88</v>
      </c>
      <c r="AJ2283" s="19">
        <v>315</v>
      </c>
      <c r="AK2283" s="15">
        <v>40.840000000000003</v>
      </c>
      <c r="AL2283" s="15">
        <v>9.01</v>
      </c>
      <c r="AM2283" s="15">
        <v>29.89</v>
      </c>
      <c r="AN2283" s="15">
        <v>1.95</v>
      </c>
      <c r="AO2283" s="27">
        <v>13.3</v>
      </c>
    </row>
    <row r="2284" spans="1:41" x14ac:dyDescent="0.25">
      <c r="A2284" s="3">
        <v>75</v>
      </c>
      <c r="B2284" s="11" t="s">
        <v>4537</v>
      </c>
      <c r="C2284" s="3">
        <v>9</v>
      </c>
      <c r="D2284" s="3" t="s">
        <v>1760</v>
      </c>
      <c r="E2284" s="3">
        <v>185</v>
      </c>
      <c r="F2284" s="50">
        <v>0</v>
      </c>
      <c r="G2284" s="3">
        <f t="shared" si="28"/>
        <v>-185</v>
      </c>
      <c r="H2284" s="15">
        <v>0.04</v>
      </c>
      <c r="I2284" s="15">
        <v>1.19</v>
      </c>
      <c r="J2284" s="15">
        <v>2.81</v>
      </c>
      <c r="K2284" s="15">
        <v>10.38</v>
      </c>
      <c r="L2284" s="15">
        <v>9.0399999999999991</v>
      </c>
      <c r="M2284" s="15">
        <v>23.46</v>
      </c>
      <c r="N2284" s="15">
        <v>41.95</v>
      </c>
      <c r="O2284" s="15">
        <v>34.590000000000003</v>
      </c>
      <c r="P2284" s="15"/>
      <c r="Q2284" s="23" t="s">
        <v>1064</v>
      </c>
      <c r="R2284" s="19">
        <v>7</v>
      </c>
      <c r="S2284" s="19">
        <v>7.3</v>
      </c>
      <c r="T2284" s="19">
        <v>7.5</v>
      </c>
      <c r="U2284" s="19">
        <v>5.9</v>
      </c>
      <c r="V2284" s="19">
        <v>5.8</v>
      </c>
      <c r="W2284" s="19">
        <v>6.2</v>
      </c>
      <c r="X2284" s="15">
        <v>0.28000000000000003</v>
      </c>
      <c r="Y2284" s="15">
        <v>0.18099999999999999</v>
      </c>
      <c r="Z2284" s="15">
        <v>1.54</v>
      </c>
      <c r="AA2284" s="15">
        <v>1.71</v>
      </c>
      <c r="AB2284" s="15"/>
      <c r="AC2284" s="15">
        <v>0.05</v>
      </c>
      <c r="AD2284" s="15">
        <v>11.75</v>
      </c>
      <c r="AE2284" s="15">
        <v>7.3</v>
      </c>
      <c r="AF2284" s="15">
        <v>2</v>
      </c>
      <c r="AG2284" s="15">
        <v>0.12</v>
      </c>
      <c r="AH2284" s="15">
        <v>0.04</v>
      </c>
      <c r="AI2284" s="15">
        <v>2.72</v>
      </c>
      <c r="AJ2284" s="19">
        <v>229</v>
      </c>
      <c r="AK2284" s="15">
        <v>40.299999999999997</v>
      </c>
      <c r="AL2284" s="15">
        <v>9.01</v>
      </c>
      <c r="AM2284" s="15">
        <v>30.09</v>
      </c>
      <c r="AN2284" s="15">
        <v>1.91</v>
      </c>
      <c r="AO2284" s="27">
        <v>13</v>
      </c>
    </row>
    <row r="2285" spans="1:41" x14ac:dyDescent="0.25">
      <c r="A2285" s="3"/>
      <c r="B2285" s="11"/>
      <c r="C2285" s="3"/>
      <c r="D2285" s="3"/>
      <c r="E2285" s="3"/>
      <c r="F2285" s="50"/>
      <c r="G2285" s="3"/>
      <c r="H2285" s="15"/>
      <c r="I2285" s="15"/>
      <c r="J2285" s="15"/>
      <c r="K2285" s="15"/>
      <c r="L2285" s="15"/>
      <c r="M2285" s="15"/>
      <c r="N2285" s="15"/>
      <c r="O2285" s="15"/>
      <c r="P2285" s="15"/>
      <c r="Q2285" s="23"/>
      <c r="R2285" s="19"/>
      <c r="S2285" s="19"/>
      <c r="T2285" s="19"/>
      <c r="U2285" s="19"/>
      <c r="V2285" s="19"/>
      <c r="W2285" s="19"/>
      <c r="X2285" s="15"/>
      <c r="Y2285" s="15"/>
      <c r="Z2285" s="15"/>
      <c r="AA2285" s="15"/>
      <c r="AB2285" s="15"/>
      <c r="AC2285" s="15"/>
      <c r="AD2285" s="15"/>
      <c r="AE2285" s="15"/>
      <c r="AF2285" s="15"/>
      <c r="AG2285" s="15"/>
      <c r="AH2285" s="15"/>
      <c r="AI2285" s="15"/>
      <c r="AJ2285" s="19"/>
      <c r="AK2285" s="15"/>
      <c r="AL2285" s="15"/>
      <c r="AM2285" s="15"/>
      <c r="AN2285" s="15"/>
      <c r="AO2285" s="27"/>
    </row>
    <row r="2286" spans="1:41" x14ac:dyDescent="0.25">
      <c r="A2286" s="3"/>
      <c r="B2286" s="11"/>
      <c r="C2286" s="3"/>
      <c r="D2286" s="3"/>
      <c r="E2286" s="3"/>
      <c r="F2286" s="50"/>
      <c r="G2286" s="3"/>
      <c r="H2286" s="15"/>
      <c r="I2286" s="15"/>
      <c r="J2286" s="15"/>
      <c r="K2286" s="15"/>
      <c r="L2286" s="15"/>
      <c r="M2286" s="15"/>
      <c r="N2286" s="15"/>
      <c r="O2286" s="15"/>
      <c r="P2286" s="15"/>
      <c r="Q2286" s="23"/>
      <c r="R2286" s="19"/>
      <c r="S2286" s="19"/>
      <c r="T2286" s="19"/>
      <c r="U2286" s="19"/>
      <c r="V2286" s="19"/>
      <c r="W2286" s="19"/>
      <c r="X2286" s="15"/>
      <c r="Y2286" s="15"/>
      <c r="Z2286" s="15"/>
      <c r="AA2286" s="15"/>
      <c r="AB2286" s="15"/>
      <c r="AC2286" s="15"/>
      <c r="AD2286" s="15"/>
      <c r="AE2286" s="15"/>
      <c r="AF2286" s="15"/>
      <c r="AG2286" s="15"/>
      <c r="AH2286" s="15"/>
      <c r="AI2286" s="15"/>
      <c r="AJ2286" s="19"/>
      <c r="AK2286" s="15"/>
      <c r="AL2286" s="15"/>
      <c r="AM2286" s="15"/>
      <c r="AN2286" s="15"/>
      <c r="AO2286" s="27"/>
    </row>
    <row r="2287" spans="1:41" x14ac:dyDescent="0.25">
      <c r="A2287" s="35">
        <v>76</v>
      </c>
      <c r="B2287" s="36" t="s">
        <v>4537</v>
      </c>
      <c r="C2287" s="35">
        <v>1</v>
      </c>
      <c r="D2287" s="35" t="s">
        <v>660</v>
      </c>
      <c r="E2287" s="35">
        <v>0</v>
      </c>
      <c r="F2287" s="51">
        <v>4</v>
      </c>
      <c r="G2287" s="35">
        <f t="shared" si="28"/>
        <v>4</v>
      </c>
      <c r="H2287" s="37">
        <v>13.13</v>
      </c>
      <c r="I2287" s="37">
        <v>41.83</v>
      </c>
      <c r="J2287" s="37">
        <v>22.84</v>
      </c>
      <c r="K2287" s="37">
        <v>11.62</v>
      </c>
      <c r="L2287" s="37">
        <v>4.05</v>
      </c>
      <c r="M2287" s="37">
        <v>93.47</v>
      </c>
      <c r="N2287" s="37">
        <v>3.21</v>
      </c>
      <c r="O2287" s="37">
        <v>3.32</v>
      </c>
      <c r="P2287" s="37"/>
      <c r="Q2287" s="38" t="s">
        <v>16</v>
      </c>
      <c r="R2287" s="39">
        <v>5.8</v>
      </c>
      <c r="S2287" s="39">
        <v>5.85</v>
      </c>
      <c r="T2287" s="39">
        <v>6.3</v>
      </c>
      <c r="U2287" s="39">
        <v>5.55</v>
      </c>
      <c r="V2287" s="39">
        <v>6</v>
      </c>
      <c r="W2287" s="39">
        <v>6.25</v>
      </c>
      <c r="X2287" s="37">
        <v>0.999</v>
      </c>
      <c r="Y2287" s="37">
        <v>8.4000000000000005E-2</v>
      </c>
      <c r="Z2287" s="37">
        <v>11.9</v>
      </c>
      <c r="AA2287" s="37">
        <v>1.68</v>
      </c>
      <c r="AB2287" s="37">
        <v>0</v>
      </c>
      <c r="AC2287" s="37">
        <v>1.1000000000000001</v>
      </c>
      <c r="AD2287" s="37">
        <v>9.66</v>
      </c>
      <c r="AE2287" s="37">
        <v>5.5</v>
      </c>
      <c r="AF2287" s="37">
        <v>1.5</v>
      </c>
      <c r="AG2287" s="37">
        <v>0.11</v>
      </c>
      <c r="AH2287" s="37">
        <v>0.02</v>
      </c>
      <c r="AI2287" s="37">
        <v>2.5</v>
      </c>
      <c r="AJ2287" s="39">
        <v>48</v>
      </c>
      <c r="AK2287" s="37"/>
      <c r="AL2287" s="37"/>
      <c r="AM2287" s="37"/>
      <c r="AN2287" s="37"/>
      <c r="AO2287" s="40">
        <v>74.12</v>
      </c>
    </row>
    <row r="2288" spans="1:41" x14ac:dyDescent="0.25">
      <c r="A2288" s="41">
        <v>76</v>
      </c>
      <c r="B2288" s="42" t="s">
        <v>4537</v>
      </c>
      <c r="C2288" s="41">
        <v>2</v>
      </c>
      <c r="D2288" s="41" t="s">
        <v>684</v>
      </c>
      <c r="E2288" s="41">
        <v>4</v>
      </c>
      <c r="F2288" s="49">
        <v>35</v>
      </c>
      <c r="G2288" s="41">
        <f t="shared" si="28"/>
        <v>31</v>
      </c>
      <c r="H2288" s="43">
        <v>5.85</v>
      </c>
      <c r="I2288" s="43">
        <v>31.53</v>
      </c>
      <c r="J2288" s="43">
        <v>28.03</v>
      </c>
      <c r="K2288" s="43">
        <v>19.07</v>
      </c>
      <c r="L2288" s="43">
        <v>3.78</v>
      </c>
      <c r="M2288" s="43">
        <v>88.26</v>
      </c>
      <c r="N2288" s="43">
        <v>7.99</v>
      </c>
      <c r="O2288" s="43">
        <v>3.75</v>
      </c>
      <c r="P2288" s="43"/>
      <c r="Q2288" s="44" t="s">
        <v>16</v>
      </c>
      <c r="R2288" s="45">
        <v>5.85</v>
      </c>
      <c r="S2288" s="45">
        <v>6.05</v>
      </c>
      <c r="T2288" s="45">
        <v>6.3</v>
      </c>
      <c r="U2288" s="45">
        <v>5.2</v>
      </c>
      <c r="V2288" s="45">
        <v>6.2</v>
      </c>
      <c r="W2288" s="45">
        <v>6.25</v>
      </c>
      <c r="X2288" s="43">
        <v>8.7999999999999995E-2</v>
      </c>
      <c r="Y2288" s="43">
        <v>2.5000000000000001E-2</v>
      </c>
      <c r="Z2288" s="43">
        <v>3.5</v>
      </c>
      <c r="AA2288" s="43"/>
      <c r="AB2288" s="43">
        <v>0</v>
      </c>
      <c r="AC2288" s="43">
        <v>0.52</v>
      </c>
      <c r="AD2288" s="43">
        <v>3.94</v>
      </c>
      <c r="AE2288" s="43">
        <v>1.57</v>
      </c>
      <c r="AF2288" s="43">
        <v>1</v>
      </c>
      <c r="AG2288" s="43">
        <v>0.08</v>
      </c>
      <c r="AH2288" s="43">
        <v>0.12</v>
      </c>
      <c r="AI2288" s="43">
        <v>1</v>
      </c>
      <c r="AJ2288" s="45">
        <v>48</v>
      </c>
      <c r="AK2288" s="43"/>
      <c r="AL2288" s="43"/>
      <c r="AM2288" s="43"/>
      <c r="AN2288" s="43"/>
      <c r="AO2288" s="46">
        <v>74.16</v>
      </c>
    </row>
    <row r="2289" spans="1:41" x14ac:dyDescent="0.25">
      <c r="A2289" s="41">
        <v>76</v>
      </c>
      <c r="B2289" s="42" t="s">
        <v>4537</v>
      </c>
      <c r="C2289" s="41">
        <v>3</v>
      </c>
      <c r="D2289" s="41" t="s">
        <v>40</v>
      </c>
      <c r="E2289" s="41">
        <v>35</v>
      </c>
      <c r="F2289" s="49">
        <v>68</v>
      </c>
      <c r="G2289" s="41">
        <f t="shared" si="28"/>
        <v>33</v>
      </c>
      <c r="H2289" s="43">
        <v>11.25</v>
      </c>
      <c r="I2289" s="43">
        <v>27.69</v>
      </c>
      <c r="J2289" s="43">
        <v>22.13</v>
      </c>
      <c r="K2289" s="43">
        <v>20.5</v>
      </c>
      <c r="L2289" s="43">
        <v>5.15</v>
      </c>
      <c r="M2289" s="43">
        <v>86.72</v>
      </c>
      <c r="N2289" s="43">
        <v>5.01</v>
      </c>
      <c r="O2289" s="43">
        <v>8.27</v>
      </c>
      <c r="P2289" s="43"/>
      <c r="Q2289" s="44" t="s">
        <v>79</v>
      </c>
      <c r="R2289" s="45">
        <v>6.15</v>
      </c>
      <c r="S2289" s="45">
        <v>6.45</v>
      </c>
      <c r="T2289" s="45">
        <v>6.45</v>
      </c>
      <c r="U2289" s="45">
        <v>4.8</v>
      </c>
      <c r="V2289" s="45">
        <v>5.85</v>
      </c>
      <c r="W2289" s="45">
        <v>6.1</v>
      </c>
      <c r="X2289" s="43">
        <v>0.115</v>
      </c>
      <c r="Y2289" s="43">
        <v>2.5000000000000001E-2</v>
      </c>
      <c r="Z2289" s="43">
        <v>4.88</v>
      </c>
      <c r="AA2289" s="43">
        <v>1.92</v>
      </c>
      <c r="AB2289" s="43">
        <v>0</v>
      </c>
      <c r="AC2289" s="43">
        <v>0.12</v>
      </c>
      <c r="AD2289" s="43">
        <v>5.61</v>
      </c>
      <c r="AE2289" s="43">
        <v>3</v>
      </c>
      <c r="AF2289" s="43">
        <v>1.1200000000000001</v>
      </c>
      <c r="AG2289" s="43">
        <v>0.14000000000000001</v>
      </c>
      <c r="AH2289" s="43">
        <v>0.15</v>
      </c>
      <c r="AI2289" s="43">
        <v>1</v>
      </c>
      <c r="AJ2289" s="45">
        <v>26</v>
      </c>
      <c r="AK2289" s="43"/>
      <c r="AL2289" s="43"/>
      <c r="AM2289" s="43"/>
      <c r="AN2289" s="43"/>
      <c r="AO2289" s="46">
        <v>82.17</v>
      </c>
    </row>
    <row r="2290" spans="1:41" x14ac:dyDescent="0.25">
      <c r="A2290" s="3">
        <v>76</v>
      </c>
      <c r="B2290" s="11" t="s">
        <v>4537</v>
      </c>
      <c r="C2290" s="3">
        <v>4</v>
      </c>
      <c r="D2290" s="3" t="s">
        <v>242</v>
      </c>
      <c r="E2290" s="3">
        <v>68</v>
      </c>
      <c r="F2290" s="50">
        <v>86</v>
      </c>
      <c r="G2290" s="3">
        <f t="shared" si="28"/>
        <v>18</v>
      </c>
      <c r="H2290" s="15">
        <v>9</v>
      </c>
      <c r="I2290" s="15">
        <v>29.12</v>
      </c>
      <c r="J2290" s="15">
        <v>25.31</v>
      </c>
      <c r="K2290" s="15">
        <v>21.12</v>
      </c>
      <c r="L2290" s="15">
        <v>4.82</v>
      </c>
      <c r="M2290" s="15">
        <v>89.37</v>
      </c>
      <c r="N2290" s="15">
        <v>4.8899999999999997</v>
      </c>
      <c r="O2290" s="15">
        <v>5.74</v>
      </c>
      <c r="P2290" s="15"/>
      <c r="Q2290" s="23" t="s">
        <v>16</v>
      </c>
      <c r="R2290" s="19">
        <v>4.8499999999999996</v>
      </c>
      <c r="S2290" s="19">
        <v>5.2</v>
      </c>
      <c r="T2290" s="19">
        <v>5.0999999999999996</v>
      </c>
      <c r="U2290" s="19">
        <v>3.55</v>
      </c>
      <c r="V2290" s="19">
        <v>4.25</v>
      </c>
      <c r="W2290" s="19">
        <v>5</v>
      </c>
      <c r="X2290" s="15">
        <v>8.1000000000000003E-2</v>
      </c>
      <c r="Y2290" s="15">
        <v>1.9E-2</v>
      </c>
      <c r="Z2290" s="15">
        <v>4.16</v>
      </c>
      <c r="AA2290" s="15">
        <v>1.88</v>
      </c>
      <c r="AB2290" s="15">
        <v>0.5</v>
      </c>
      <c r="AC2290" s="15">
        <v>0.08</v>
      </c>
      <c r="AD2290" s="15">
        <v>5.51</v>
      </c>
      <c r="AE2290" s="15">
        <v>1.1000000000000001</v>
      </c>
      <c r="AF2290" s="15">
        <v>1.63</v>
      </c>
      <c r="AG2290" s="15">
        <v>0.09</v>
      </c>
      <c r="AH2290" s="15">
        <v>0.1</v>
      </c>
      <c r="AI2290" s="15">
        <v>2</v>
      </c>
      <c r="AJ2290" s="19">
        <v>30</v>
      </c>
      <c r="AK2290" s="15"/>
      <c r="AL2290" s="15"/>
      <c r="AM2290" s="15"/>
      <c r="AN2290" s="15"/>
      <c r="AO2290" s="27">
        <v>63.7</v>
      </c>
    </row>
    <row r="2291" spans="1:41" x14ac:dyDescent="0.25">
      <c r="A2291" s="3">
        <v>76</v>
      </c>
      <c r="B2291" s="11" t="s">
        <v>4537</v>
      </c>
      <c r="C2291" s="3">
        <v>5</v>
      </c>
      <c r="D2291" s="3" t="s">
        <v>260</v>
      </c>
      <c r="E2291" s="3">
        <v>86</v>
      </c>
      <c r="F2291" s="50">
        <v>119</v>
      </c>
      <c r="G2291" s="3">
        <f t="shared" si="28"/>
        <v>33</v>
      </c>
      <c r="H2291" s="15">
        <v>1.96</v>
      </c>
      <c r="I2291" s="15">
        <v>13.81</v>
      </c>
      <c r="J2291" s="15">
        <v>18.62</v>
      </c>
      <c r="K2291" s="15">
        <v>23.19</v>
      </c>
      <c r="L2291" s="15">
        <v>13.61</v>
      </c>
      <c r="M2291" s="15">
        <v>71.19</v>
      </c>
      <c r="N2291" s="15">
        <v>9.99</v>
      </c>
      <c r="O2291" s="15">
        <v>18.82</v>
      </c>
      <c r="P2291" s="15"/>
      <c r="Q2291" s="23" t="s">
        <v>506</v>
      </c>
      <c r="R2291" s="19">
        <v>4.8</v>
      </c>
      <c r="S2291" s="19">
        <v>4.8</v>
      </c>
      <c r="T2291" s="19">
        <v>5.2</v>
      </c>
      <c r="U2291" s="19">
        <v>3.35</v>
      </c>
      <c r="V2291" s="19">
        <v>4</v>
      </c>
      <c r="W2291" s="19">
        <v>4.5</v>
      </c>
      <c r="X2291" s="15">
        <v>0.14899999999999999</v>
      </c>
      <c r="Y2291" s="15">
        <v>2.8000000000000001E-2</v>
      </c>
      <c r="Z2291" s="15">
        <v>5.33</v>
      </c>
      <c r="AA2291" s="15">
        <v>1.83</v>
      </c>
      <c r="AB2291" s="15">
        <v>0</v>
      </c>
      <c r="AC2291" s="15">
        <v>0.06</v>
      </c>
      <c r="AD2291" s="15">
        <v>6.82</v>
      </c>
      <c r="AE2291" s="15">
        <v>3</v>
      </c>
      <c r="AF2291" s="15">
        <v>1.07</v>
      </c>
      <c r="AG2291" s="15">
        <v>0.11</v>
      </c>
      <c r="AH2291" s="15">
        <v>0.14000000000000001</v>
      </c>
      <c r="AI2291" s="15">
        <v>3</v>
      </c>
      <c r="AJ2291" s="19">
        <v>15</v>
      </c>
      <c r="AK2291" s="15"/>
      <c r="AL2291" s="15"/>
      <c r="AM2291" s="15"/>
      <c r="AN2291" s="15"/>
      <c r="AO2291" s="27">
        <v>56.01</v>
      </c>
    </row>
    <row r="2292" spans="1:41" x14ac:dyDescent="0.25">
      <c r="A2292" s="3">
        <v>76</v>
      </c>
      <c r="B2292" s="11" t="s">
        <v>4537</v>
      </c>
      <c r="C2292" s="3">
        <v>6</v>
      </c>
      <c r="D2292" s="3" t="s">
        <v>3069</v>
      </c>
      <c r="E2292" s="3">
        <v>119</v>
      </c>
      <c r="F2292" s="50">
        <v>160</v>
      </c>
      <c r="G2292" s="3">
        <f t="shared" si="28"/>
        <v>41</v>
      </c>
      <c r="H2292" s="15">
        <v>7.52</v>
      </c>
      <c r="I2292" s="15">
        <v>39.07</v>
      </c>
      <c r="J2292" s="15">
        <v>24.59</v>
      </c>
      <c r="K2292" s="15">
        <v>16.899999999999999</v>
      </c>
      <c r="L2292" s="15">
        <v>1.18</v>
      </c>
      <c r="M2292" s="15">
        <v>89.26</v>
      </c>
      <c r="N2292" s="15">
        <v>3.41</v>
      </c>
      <c r="O2292" s="15">
        <v>7.33</v>
      </c>
      <c r="P2292" s="15"/>
      <c r="Q2292" s="23" t="s">
        <v>16</v>
      </c>
      <c r="R2292" s="19">
        <v>4.7</v>
      </c>
      <c r="S2292" s="19">
        <v>4.7</v>
      </c>
      <c r="T2292" s="19">
        <v>5</v>
      </c>
      <c r="U2292" s="19">
        <v>3.35</v>
      </c>
      <c r="V2292" s="19">
        <v>4</v>
      </c>
      <c r="W2292" s="19">
        <v>4.75</v>
      </c>
      <c r="X2292" s="15">
        <v>6.0999999999999999E-2</v>
      </c>
      <c r="Y2292" s="15">
        <v>1.2E-2</v>
      </c>
      <c r="Z2292" s="15">
        <v>4.8499999999999996</v>
      </c>
      <c r="AA2292" s="15">
        <v>1.78</v>
      </c>
      <c r="AB2292" s="15">
        <v>0</v>
      </c>
      <c r="AC2292" s="15">
        <v>0.08</v>
      </c>
      <c r="AD2292" s="15">
        <v>6.66</v>
      </c>
      <c r="AE2292" s="15">
        <v>1.5</v>
      </c>
      <c r="AF2292" s="15">
        <v>1.1599999999999999</v>
      </c>
      <c r="AG2292" s="15">
        <v>0.11</v>
      </c>
      <c r="AH2292" s="15">
        <v>0.09</v>
      </c>
      <c r="AI2292" s="15">
        <v>3</v>
      </c>
      <c r="AJ2292" s="19">
        <v>66</v>
      </c>
      <c r="AK2292" s="15"/>
      <c r="AL2292" s="15"/>
      <c r="AM2292" s="15"/>
      <c r="AN2292" s="15"/>
      <c r="AO2292" s="27">
        <v>54.95</v>
      </c>
    </row>
    <row r="2293" spans="1:41" x14ac:dyDescent="0.25">
      <c r="A2293" s="3">
        <v>76</v>
      </c>
      <c r="B2293" s="11" t="s">
        <v>4537</v>
      </c>
      <c r="C2293" s="3">
        <v>7</v>
      </c>
      <c r="D2293" s="3" t="s">
        <v>980</v>
      </c>
      <c r="E2293" s="3">
        <v>160</v>
      </c>
      <c r="F2293" s="50">
        <v>0</v>
      </c>
      <c r="G2293" s="3">
        <f t="shared" si="28"/>
        <v>-160</v>
      </c>
      <c r="H2293" s="15">
        <v>5.81</v>
      </c>
      <c r="I2293" s="15">
        <v>18.260000000000002</v>
      </c>
      <c r="J2293" s="15">
        <v>15.11</v>
      </c>
      <c r="K2293" s="15">
        <v>16.61</v>
      </c>
      <c r="L2293" s="15">
        <v>9.8000000000000007</v>
      </c>
      <c r="M2293" s="15">
        <v>65.59</v>
      </c>
      <c r="N2293" s="15">
        <v>19.690000000000001</v>
      </c>
      <c r="O2293" s="15">
        <v>14.72</v>
      </c>
      <c r="P2293" s="15"/>
      <c r="Q2293" s="23" t="s">
        <v>506</v>
      </c>
      <c r="R2293" s="19">
        <v>4.75</v>
      </c>
      <c r="S2293" s="19">
        <v>5</v>
      </c>
      <c r="T2293" s="19">
        <v>5.25</v>
      </c>
      <c r="U2293" s="19">
        <v>3.05</v>
      </c>
      <c r="V2293" s="19">
        <v>3.65</v>
      </c>
      <c r="W2293" s="19">
        <v>4.45</v>
      </c>
      <c r="X2293" s="15">
        <v>6.8000000000000005E-2</v>
      </c>
      <c r="Y2293" s="15">
        <v>1.6E-2</v>
      </c>
      <c r="Z2293" s="15">
        <v>4.04</v>
      </c>
      <c r="AA2293" s="15">
        <v>1.85</v>
      </c>
      <c r="AB2293" s="15">
        <v>0.5</v>
      </c>
      <c r="AC2293" s="15">
        <v>7.0000000000000007E-2</v>
      </c>
      <c r="AD2293" s="15">
        <v>9.81</v>
      </c>
      <c r="AE2293" s="15">
        <v>4.0999999999999996</v>
      </c>
      <c r="AF2293" s="15">
        <v>0.86</v>
      </c>
      <c r="AG2293" s="15">
        <v>0.1</v>
      </c>
      <c r="AH2293" s="15">
        <v>0.26</v>
      </c>
      <c r="AI2293" s="15">
        <v>4</v>
      </c>
      <c r="AJ2293" s="19">
        <v>66</v>
      </c>
      <c r="AK2293" s="15"/>
      <c r="AL2293" s="15"/>
      <c r="AM2293" s="15"/>
      <c r="AN2293" s="15"/>
      <c r="AO2293" s="27">
        <v>59.22</v>
      </c>
    </row>
    <row r="2294" spans="1:41" x14ac:dyDescent="0.25">
      <c r="A2294" s="3"/>
      <c r="B2294" s="11"/>
      <c r="C2294" s="3"/>
      <c r="D2294" s="3"/>
      <c r="E2294" s="3"/>
      <c r="F2294" s="50"/>
      <c r="G2294" s="3"/>
      <c r="H2294" s="15"/>
      <c r="I2294" s="15"/>
      <c r="J2294" s="15"/>
      <c r="K2294" s="15"/>
      <c r="L2294" s="15"/>
      <c r="M2294" s="15"/>
      <c r="N2294" s="15"/>
      <c r="O2294" s="15"/>
      <c r="P2294" s="15"/>
      <c r="Q2294" s="23"/>
      <c r="R2294" s="19"/>
      <c r="S2294" s="19"/>
      <c r="T2294" s="19"/>
      <c r="U2294" s="19"/>
      <c r="V2294" s="19"/>
      <c r="W2294" s="19"/>
      <c r="X2294" s="15"/>
      <c r="Y2294" s="15"/>
      <c r="Z2294" s="15"/>
      <c r="AA2294" s="15"/>
      <c r="AB2294" s="15"/>
      <c r="AC2294" s="15"/>
      <c r="AD2294" s="15"/>
      <c r="AE2294" s="15"/>
      <c r="AF2294" s="15"/>
      <c r="AG2294" s="15"/>
      <c r="AH2294" s="15"/>
      <c r="AI2294" s="15"/>
      <c r="AJ2294" s="19"/>
      <c r="AK2294" s="15"/>
      <c r="AL2294" s="15"/>
      <c r="AM2294" s="15"/>
      <c r="AN2294" s="15"/>
      <c r="AO2294" s="27"/>
    </row>
    <row r="2295" spans="1:41" x14ac:dyDescent="0.25">
      <c r="A2295" s="3"/>
      <c r="B2295" s="11"/>
      <c r="C2295" s="3"/>
      <c r="D2295" s="3"/>
      <c r="E2295" s="3"/>
      <c r="F2295" s="50"/>
      <c r="G2295" s="3"/>
      <c r="H2295" s="15"/>
      <c r="I2295" s="15"/>
      <c r="J2295" s="15"/>
      <c r="K2295" s="15"/>
      <c r="L2295" s="15"/>
      <c r="M2295" s="15"/>
      <c r="N2295" s="15"/>
      <c r="O2295" s="15"/>
      <c r="P2295" s="15"/>
      <c r="Q2295" s="23"/>
      <c r="R2295" s="19"/>
      <c r="S2295" s="19"/>
      <c r="T2295" s="19"/>
      <c r="U2295" s="19"/>
      <c r="V2295" s="19"/>
      <c r="W2295" s="19"/>
      <c r="X2295" s="15"/>
      <c r="Y2295" s="15"/>
      <c r="Z2295" s="15"/>
      <c r="AA2295" s="15"/>
      <c r="AB2295" s="15"/>
      <c r="AC2295" s="15"/>
      <c r="AD2295" s="15"/>
      <c r="AE2295" s="15"/>
      <c r="AF2295" s="15"/>
      <c r="AG2295" s="15"/>
      <c r="AH2295" s="15"/>
      <c r="AI2295" s="15"/>
      <c r="AJ2295" s="19"/>
      <c r="AK2295" s="15"/>
      <c r="AL2295" s="15"/>
      <c r="AM2295" s="15"/>
      <c r="AN2295" s="15"/>
      <c r="AO2295" s="27"/>
    </row>
    <row r="2296" spans="1:41" x14ac:dyDescent="0.25">
      <c r="A2296" s="35">
        <v>77</v>
      </c>
      <c r="B2296" s="36" t="s">
        <v>4537</v>
      </c>
      <c r="C2296" s="35">
        <v>1</v>
      </c>
      <c r="D2296" s="35" t="s">
        <v>164</v>
      </c>
      <c r="E2296" s="35">
        <v>0</v>
      </c>
      <c r="F2296" s="51">
        <v>10</v>
      </c>
      <c r="G2296" s="35">
        <f t="shared" si="28"/>
        <v>10</v>
      </c>
      <c r="H2296" s="37">
        <v>0.39</v>
      </c>
      <c r="I2296" s="37">
        <v>0.52</v>
      </c>
      <c r="J2296" s="37">
        <v>0.5</v>
      </c>
      <c r="K2296" s="37">
        <v>1.93</v>
      </c>
      <c r="L2296" s="37">
        <v>4.29</v>
      </c>
      <c r="M2296" s="37">
        <v>7.63</v>
      </c>
      <c r="N2296" s="37">
        <v>38.69</v>
      </c>
      <c r="O2296" s="37">
        <v>53.68</v>
      </c>
      <c r="P2296" s="37"/>
      <c r="Q2296" s="38" t="s">
        <v>6</v>
      </c>
      <c r="R2296" s="39">
        <v>6.35</v>
      </c>
      <c r="S2296" s="39">
        <v>6.6</v>
      </c>
      <c r="T2296" s="39">
        <v>6.8</v>
      </c>
      <c r="U2296" s="39">
        <v>5.4</v>
      </c>
      <c r="V2296" s="39">
        <v>5.75</v>
      </c>
      <c r="W2296" s="39">
        <v>5.85</v>
      </c>
      <c r="X2296" s="37">
        <v>3.234</v>
      </c>
      <c r="Y2296" s="37">
        <v>0.28799999999999998</v>
      </c>
      <c r="Z2296" s="37">
        <v>11.21</v>
      </c>
      <c r="AA2296" s="37">
        <v>1.48</v>
      </c>
      <c r="AB2296" s="37">
        <v>3.5</v>
      </c>
      <c r="AC2296" s="37">
        <v>0.41</v>
      </c>
      <c r="AD2296" s="37">
        <v>28.87</v>
      </c>
      <c r="AE2296" s="37">
        <v>17.5</v>
      </c>
      <c r="AF2296" s="37">
        <v>1.59</v>
      </c>
      <c r="AG2296" s="37">
        <v>0.23</v>
      </c>
      <c r="AH2296" s="37">
        <v>0.7</v>
      </c>
      <c r="AI2296" s="37">
        <v>8.5</v>
      </c>
      <c r="AJ2296" s="39">
        <v>104</v>
      </c>
      <c r="AK2296" s="37"/>
      <c r="AL2296" s="37"/>
      <c r="AM2296" s="37"/>
      <c r="AN2296" s="37"/>
      <c r="AO2296" s="40">
        <v>70.55</v>
      </c>
    </row>
    <row r="2297" spans="1:41" x14ac:dyDescent="0.25">
      <c r="A2297" s="41">
        <v>77</v>
      </c>
      <c r="B2297" s="42" t="s">
        <v>4537</v>
      </c>
      <c r="C2297" s="41">
        <v>2</v>
      </c>
      <c r="D2297" s="41" t="s">
        <v>660</v>
      </c>
      <c r="E2297" s="41">
        <v>10</v>
      </c>
      <c r="F2297" s="49">
        <v>32</v>
      </c>
      <c r="G2297" s="41">
        <f t="shared" si="28"/>
        <v>22</v>
      </c>
      <c r="H2297" s="43">
        <v>0.24</v>
      </c>
      <c r="I2297" s="43">
        <v>0.71</v>
      </c>
      <c r="J2297" s="43">
        <v>0.92</v>
      </c>
      <c r="K2297" s="43">
        <v>3.93</v>
      </c>
      <c r="L2297" s="43">
        <v>9.4499999999999993</v>
      </c>
      <c r="M2297" s="43">
        <v>15.25</v>
      </c>
      <c r="N2297" s="43">
        <v>41.67</v>
      </c>
      <c r="O2297" s="43">
        <v>43.08</v>
      </c>
      <c r="P2297" s="43"/>
      <c r="Q2297" s="44" t="s">
        <v>169</v>
      </c>
      <c r="R2297" s="45">
        <v>5.5</v>
      </c>
      <c r="S2297" s="45">
        <v>5.85</v>
      </c>
      <c r="T2297" s="45">
        <v>6</v>
      </c>
      <c r="U2297" s="45">
        <v>4.4000000000000004</v>
      </c>
      <c r="V2297" s="45">
        <v>5</v>
      </c>
      <c r="W2297" s="45">
        <v>5.25</v>
      </c>
      <c r="X2297" s="43">
        <v>0.77500000000000002</v>
      </c>
      <c r="Y2297" s="43">
        <v>0.1</v>
      </c>
      <c r="Z2297" s="43">
        <v>7.69</v>
      </c>
      <c r="AA2297" s="43">
        <v>1.85</v>
      </c>
      <c r="AB2297" s="43">
        <v>3</v>
      </c>
      <c r="AC2297" s="43">
        <v>0.12</v>
      </c>
      <c r="AD2297" s="43">
        <v>15.75</v>
      </c>
      <c r="AE2297" s="43">
        <v>7.5</v>
      </c>
      <c r="AF2297" s="43">
        <v>2.06</v>
      </c>
      <c r="AG2297" s="43">
        <v>0.17</v>
      </c>
      <c r="AH2297" s="43">
        <v>0.56999999999999995</v>
      </c>
      <c r="AI2297" s="43">
        <v>5</v>
      </c>
      <c r="AJ2297" s="45">
        <v>71</v>
      </c>
      <c r="AK2297" s="43"/>
      <c r="AL2297" s="43"/>
      <c r="AM2297" s="43"/>
      <c r="AN2297" s="43"/>
      <c r="AO2297" s="46">
        <v>68.25</v>
      </c>
    </row>
    <row r="2298" spans="1:41" x14ac:dyDescent="0.25">
      <c r="A2298" s="41">
        <v>77</v>
      </c>
      <c r="B2298" s="42" t="s">
        <v>4537</v>
      </c>
      <c r="C2298" s="41">
        <v>3</v>
      </c>
      <c r="D2298" s="41" t="s">
        <v>339</v>
      </c>
      <c r="E2298" s="41">
        <v>32</v>
      </c>
      <c r="F2298" s="49">
        <v>53</v>
      </c>
      <c r="G2298" s="41">
        <f t="shared" si="28"/>
        <v>21</v>
      </c>
      <c r="H2298" s="43">
        <v>1.0900000000000001</v>
      </c>
      <c r="I2298" s="43">
        <v>4.1100000000000003</v>
      </c>
      <c r="J2298" s="43">
        <v>1.71</v>
      </c>
      <c r="K2298" s="43">
        <v>4.68</v>
      </c>
      <c r="L2298" s="43">
        <v>13.46</v>
      </c>
      <c r="M2298" s="43">
        <v>25.05</v>
      </c>
      <c r="N2298" s="43">
        <v>49.54</v>
      </c>
      <c r="O2298" s="43">
        <v>25.41</v>
      </c>
      <c r="P2298" s="43"/>
      <c r="Q2298" s="44" t="s">
        <v>225</v>
      </c>
      <c r="R2298" s="45">
        <v>5.45</v>
      </c>
      <c r="S2298" s="45">
        <v>5.7</v>
      </c>
      <c r="T2298" s="45">
        <v>5.9</v>
      </c>
      <c r="U2298" s="45">
        <v>4.45</v>
      </c>
      <c r="V2298" s="45">
        <v>5.15</v>
      </c>
      <c r="W2298" s="45">
        <v>5.5</v>
      </c>
      <c r="X2298" s="43">
        <v>0.44900000000000001</v>
      </c>
      <c r="Y2298" s="43">
        <v>6.4000000000000001E-2</v>
      </c>
      <c r="Z2298" s="43">
        <v>6.98</v>
      </c>
      <c r="AA2298" s="43">
        <v>1.84</v>
      </c>
      <c r="AB2298" s="43">
        <v>1</v>
      </c>
      <c r="AC2298" s="43">
        <v>0.13</v>
      </c>
      <c r="AD2298" s="43">
        <v>11.02</v>
      </c>
      <c r="AE2298" s="43">
        <v>5.8</v>
      </c>
      <c r="AF2298" s="43">
        <v>1.29</v>
      </c>
      <c r="AG2298" s="43">
        <v>0.28999999999999998</v>
      </c>
      <c r="AH2298" s="43">
        <v>0.2</v>
      </c>
      <c r="AI2298" s="43">
        <v>3.5</v>
      </c>
      <c r="AJ2298" s="45">
        <v>45</v>
      </c>
      <c r="AK2298" s="43"/>
      <c r="AL2298" s="43"/>
      <c r="AM2298" s="43"/>
      <c r="AN2298" s="43"/>
      <c r="AO2298" s="46">
        <v>68.23</v>
      </c>
    </row>
    <row r="2299" spans="1:41" x14ac:dyDescent="0.25">
      <c r="A2299" s="3">
        <v>77</v>
      </c>
      <c r="B2299" s="11" t="s">
        <v>4537</v>
      </c>
      <c r="C2299" s="3">
        <v>4</v>
      </c>
      <c r="D2299" s="3" t="s">
        <v>5501</v>
      </c>
      <c r="E2299" s="3">
        <v>53</v>
      </c>
      <c r="F2299" s="50">
        <v>88</v>
      </c>
      <c r="G2299" s="3">
        <f t="shared" si="28"/>
        <v>35</v>
      </c>
      <c r="H2299" s="15">
        <v>0.83</v>
      </c>
      <c r="I2299" s="15">
        <v>0.51</v>
      </c>
      <c r="J2299" s="15">
        <v>0.16</v>
      </c>
      <c r="K2299" s="15">
        <v>1</v>
      </c>
      <c r="L2299" s="15">
        <v>3.29</v>
      </c>
      <c r="M2299" s="15">
        <v>5.79</v>
      </c>
      <c r="N2299" s="15">
        <v>50.26</v>
      </c>
      <c r="O2299" s="15">
        <v>43.95</v>
      </c>
      <c r="P2299" s="15"/>
      <c r="Q2299" s="23" t="s">
        <v>169</v>
      </c>
      <c r="R2299" s="19">
        <v>5.25</v>
      </c>
      <c r="S2299" s="19">
        <v>5.4</v>
      </c>
      <c r="T2299" s="19">
        <v>5.95</v>
      </c>
      <c r="U2299" s="19">
        <v>4.2</v>
      </c>
      <c r="V2299" s="19">
        <v>4.55</v>
      </c>
      <c r="W2299" s="19">
        <v>5.05</v>
      </c>
      <c r="X2299" s="15">
        <v>0.27200000000000002</v>
      </c>
      <c r="Y2299" s="15">
        <v>7.8E-2</v>
      </c>
      <c r="Z2299" s="15">
        <v>3.46</v>
      </c>
      <c r="AA2299" s="15">
        <v>1.93</v>
      </c>
      <c r="AB2299" s="15">
        <v>1</v>
      </c>
      <c r="AC2299" s="15">
        <v>0.06</v>
      </c>
      <c r="AD2299" s="15">
        <v>15.33</v>
      </c>
      <c r="AE2299" s="15">
        <v>7.2</v>
      </c>
      <c r="AF2299" s="15">
        <v>1.33</v>
      </c>
      <c r="AG2299" s="15">
        <v>1.52</v>
      </c>
      <c r="AH2299" s="15">
        <v>0.4</v>
      </c>
      <c r="AI2299" s="15">
        <v>4.5</v>
      </c>
      <c r="AJ2299" s="19">
        <v>58</v>
      </c>
      <c r="AK2299" s="15"/>
      <c r="AL2299" s="15"/>
      <c r="AM2299" s="15"/>
      <c r="AN2299" s="15"/>
      <c r="AO2299" s="27">
        <v>70.64</v>
      </c>
    </row>
    <row r="2300" spans="1:41" x14ac:dyDescent="0.25">
      <c r="A2300" s="3">
        <v>77</v>
      </c>
      <c r="B2300" s="11" t="s">
        <v>4537</v>
      </c>
      <c r="C2300" s="3">
        <v>5</v>
      </c>
      <c r="D2300" s="3" t="s">
        <v>5504</v>
      </c>
      <c r="E2300" s="3">
        <v>88</v>
      </c>
      <c r="F2300" s="50">
        <v>122</v>
      </c>
      <c r="G2300" s="3">
        <f t="shared" si="28"/>
        <v>34</v>
      </c>
      <c r="H2300" s="15">
        <v>0.39</v>
      </c>
      <c r="I2300" s="15">
        <v>0.86</v>
      </c>
      <c r="J2300" s="15">
        <v>0.44</v>
      </c>
      <c r="K2300" s="15">
        <v>5.0999999999999996</v>
      </c>
      <c r="L2300" s="15">
        <v>26.65</v>
      </c>
      <c r="M2300" s="15">
        <v>33.44</v>
      </c>
      <c r="N2300" s="15">
        <v>41.39</v>
      </c>
      <c r="O2300" s="15">
        <v>25.17</v>
      </c>
      <c r="P2300" s="15"/>
      <c r="Q2300" s="23" t="s">
        <v>225</v>
      </c>
      <c r="R2300" s="19">
        <v>5.55</v>
      </c>
      <c r="S2300" s="19">
        <v>5.85</v>
      </c>
      <c r="T2300" s="19">
        <v>6</v>
      </c>
      <c r="U2300" s="19">
        <v>3.8</v>
      </c>
      <c r="V2300" s="19">
        <v>5.0999999999999996</v>
      </c>
      <c r="W2300" s="19">
        <v>5.45</v>
      </c>
      <c r="X2300" s="15">
        <v>0.17</v>
      </c>
      <c r="Y2300" s="15">
        <v>4.2000000000000003E-2</v>
      </c>
      <c r="Z2300" s="15">
        <v>4.04</v>
      </c>
      <c r="AA2300" s="15">
        <v>1.88</v>
      </c>
      <c r="AB2300" s="15">
        <v>1.5</v>
      </c>
      <c r="AC2300" s="15">
        <v>0.06</v>
      </c>
      <c r="AD2300" s="15">
        <v>10.5</v>
      </c>
      <c r="AE2300" s="15">
        <v>5.2</v>
      </c>
      <c r="AF2300" s="15">
        <v>1.5</v>
      </c>
      <c r="AG2300" s="15">
        <v>0.31</v>
      </c>
      <c r="AH2300" s="15">
        <v>0.13</v>
      </c>
      <c r="AI2300" s="15">
        <v>3</v>
      </c>
      <c r="AJ2300" s="19">
        <v>45</v>
      </c>
      <c r="AK2300" s="15"/>
      <c r="AL2300" s="15"/>
      <c r="AM2300" s="15"/>
      <c r="AN2300" s="15"/>
      <c r="AO2300" s="27">
        <v>71.42</v>
      </c>
    </row>
    <row r="2301" spans="1:41" x14ac:dyDescent="0.25">
      <c r="A2301" s="3">
        <v>77</v>
      </c>
      <c r="B2301" s="11" t="s">
        <v>4537</v>
      </c>
      <c r="C2301" s="3">
        <v>6</v>
      </c>
      <c r="D2301" s="3" t="s">
        <v>242</v>
      </c>
      <c r="E2301" s="3">
        <v>122</v>
      </c>
      <c r="F2301" s="50">
        <v>160</v>
      </c>
      <c r="G2301" s="3">
        <f t="shared" si="28"/>
        <v>38</v>
      </c>
      <c r="H2301" s="15">
        <v>0.19</v>
      </c>
      <c r="I2301" s="15">
        <v>0.31</v>
      </c>
      <c r="J2301" s="15">
        <v>0.2</v>
      </c>
      <c r="K2301" s="15">
        <v>2.2999999999999998</v>
      </c>
      <c r="L2301" s="15">
        <v>16.690000000000001</v>
      </c>
      <c r="M2301" s="15">
        <v>19.690000000000001</v>
      </c>
      <c r="N2301" s="15">
        <v>46.14</v>
      </c>
      <c r="O2301" s="15">
        <v>34.17</v>
      </c>
      <c r="P2301" s="15"/>
      <c r="Q2301" s="23" t="s">
        <v>354</v>
      </c>
      <c r="R2301" s="19">
        <v>5.5</v>
      </c>
      <c r="S2301" s="19">
        <v>5.85</v>
      </c>
      <c r="T2301" s="19">
        <v>6.05</v>
      </c>
      <c r="U2301" s="19">
        <v>4.5</v>
      </c>
      <c r="V2301" s="19">
        <v>5.05</v>
      </c>
      <c r="W2301" s="19">
        <v>5.4</v>
      </c>
      <c r="X2301" s="15">
        <v>0.224</v>
      </c>
      <c r="Y2301" s="15">
        <v>6.0999999999999999E-2</v>
      </c>
      <c r="Z2301" s="15">
        <v>3.64</v>
      </c>
      <c r="AA2301" s="15">
        <v>1.93</v>
      </c>
      <c r="AB2301" s="15">
        <v>0.5</v>
      </c>
      <c r="AC2301" s="15">
        <v>0.08</v>
      </c>
      <c r="AD2301" s="15">
        <v>13.44</v>
      </c>
      <c r="AE2301" s="15">
        <v>7.8</v>
      </c>
      <c r="AF2301" s="15">
        <v>1.29</v>
      </c>
      <c r="AG2301" s="15">
        <v>0.13</v>
      </c>
      <c r="AH2301" s="15">
        <v>0.15</v>
      </c>
      <c r="AI2301" s="15">
        <v>4</v>
      </c>
      <c r="AJ2301" s="19">
        <v>62</v>
      </c>
      <c r="AK2301" s="15"/>
      <c r="AL2301" s="15"/>
      <c r="AM2301" s="15"/>
      <c r="AN2301" s="15"/>
      <c r="AO2301" s="27">
        <v>70.23</v>
      </c>
    </row>
    <row r="2302" spans="1:41" x14ac:dyDescent="0.25">
      <c r="A2302" s="3">
        <v>77</v>
      </c>
      <c r="B2302" s="11" t="s">
        <v>4537</v>
      </c>
      <c r="C2302" s="3">
        <v>7</v>
      </c>
      <c r="D2302" s="3" t="s">
        <v>260</v>
      </c>
      <c r="E2302" s="3">
        <v>160</v>
      </c>
      <c r="F2302" s="50">
        <v>0</v>
      </c>
      <c r="G2302" s="3">
        <f t="shared" si="28"/>
        <v>-160</v>
      </c>
      <c r="H2302" s="15">
        <v>0.27</v>
      </c>
      <c r="I2302" s="15">
        <v>0.57999999999999996</v>
      </c>
      <c r="J2302" s="15">
        <v>0.8</v>
      </c>
      <c r="K2302" s="15">
        <v>6.44</v>
      </c>
      <c r="L2302" s="15">
        <v>26.48</v>
      </c>
      <c r="M2302" s="15">
        <v>34.57</v>
      </c>
      <c r="N2302" s="15">
        <v>43.68</v>
      </c>
      <c r="O2302" s="15">
        <v>21.75</v>
      </c>
      <c r="P2302" s="15"/>
      <c r="Q2302" s="23" t="s">
        <v>225</v>
      </c>
      <c r="R2302" s="19">
        <v>5.55</v>
      </c>
      <c r="S2302" s="19">
        <v>5.8</v>
      </c>
      <c r="T2302" s="19">
        <v>5.95</v>
      </c>
      <c r="U2302" s="19">
        <v>4.45</v>
      </c>
      <c r="V2302" s="19">
        <v>5</v>
      </c>
      <c r="W2302" s="19">
        <v>5.45</v>
      </c>
      <c r="X2302" s="15">
        <v>0.14199999999999999</v>
      </c>
      <c r="Y2302" s="15">
        <v>4.2000000000000003E-2</v>
      </c>
      <c r="Z2302" s="15">
        <v>3.34</v>
      </c>
      <c r="AA2302" s="15">
        <v>1.78</v>
      </c>
      <c r="AB2302" s="15">
        <v>1</v>
      </c>
      <c r="AC2302" s="15">
        <v>0.09</v>
      </c>
      <c r="AD2302" s="15">
        <v>10.7</v>
      </c>
      <c r="AE2302" s="15">
        <v>5</v>
      </c>
      <c r="AF2302" s="15">
        <v>1.29</v>
      </c>
      <c r="AG2302" s="15">
        <v>0.25</v>
      </c>
      <c r="AH2302" s="15">
        <v>0.17</v>
      </c>
      <c r="AI2302" s="15">
        <v>5</v>
      </c>
      <c r="AJ2302" s="19">
        <v>46</v>
      </c>
      <c r="AK2302" s="15"/>
      <c r="AL2302" s="15"/>
      <c r="AM2302" s="15"/>
      <c r="AN2302" s="15"/>
      <c r="AO2302" s="27">
        <v>71.959999999999994</v>
      </c>
    </row>
    <row r="2303" spans="1:41" x14ac:dyDescent="0.25">
      <c r="A2303" s="3"/>
      <c r="B2303" s="11"/>
      <c r="C2303" s="3"/>
      <c r="D2303" s="3"/>
      <c r="E2303" s="3"/>
      <c r="F2303" s="50"/>
      <c r="G2303" s="3"/>
      <c r="H2303" s="15"/>
      <c r="I2303" s="15"/>
      <c r="J2303" s="15"/>
      <c r="K2303" s="15"/>
      <c r="L2303" s="15"/>
      <c r="M2303" s="15"/>
      <c r="N2303" s="15"/>
      <c r="O2303" s="15"/>
      <c r="P2303" s="15"/>
      <c r="Q2303" s="23"/>
      <c r="R2303" s="19"/>
      <c r="S2303" s="19"/>
      <c r="T2303" s="19"/>
      <c r="U2303" s="19"/>
      <c r="V2303" s="19"/>
      <c r="W2303" s="19"/>
      <c r="X2303" s="15"/>
      <c r="Y2303" s="15"/>
      <c r="Z2303" s="15"/>
      <c r="AA2303" s="15"/>
      <c r="AB2303" s="15"/>
      <c r="AC2303" s="15"/>
      <c r="AD2303" s="15"/>
      <c r="AE2303" s="15"/>
      <c r="AF2303" s="15"/>
      <c r="AG2303" s="15"/>
      <c r="AH2303" s="15"/>
      <c r="AI2303" s="15"/>
      <c r="AJ2303" s="19"/>
      <c r="AK2303" s="15"/>
      <c r="AL2303" s="15"/>
      <c r="AM2303" s="15"/>
      <c r="AN2303" s="15"/>
      <c r="AO2303" s="27"/>
    </row>
    <row r="2304" spans="1:41" x14ac:dyDescent="0.25">
      <c r="A2304" s="3"/>
      <c r="B2304" s="11"/>
      <c r="C2304" s="3"/>
      <c r="D2304" s="3"/>
      <c r="E2304" s="3"/>
      <c r="F2304" s="50"/>
      <c r="G2304" s="3"/>
      <c r="H2304" s="15"/>
      <c r="I2304" s="15"/>
      <c r="J2304" s="15"/>
      <c r="K2304" s="15"/>
      <c r="L2304" s="15"/>
      <c r="M2304" s="15"/>
      <c r="N2304" s="15"/>
      <c r="O2304" s="15"/>
      <c r="P2304" s="15"/>
      <c r="Q2304" s="23"/>
      <c r="R2304" s="19"/>
      <c r="S2304" s="19"/>
      <c r="T2304" s="19"/>
      <c r="U2304" s="19"/>
      <c r="V2304" s="19"/>
      <c r="W2304" s="19"/>
      <c r="X2304" s="15"/>
      <c r="Y2304" s="15"/>
      <c r="Z2304" s="15"/>
      <c r="AA2304" s="15"/>
      <c r="AB2304" s="15"/>
      <c r="AC2304" s="15"/>
      <c r="AD2304" s="15"/>
      <c r="AE2304" s="15"/>
      <c r="AF2304" s="15"/>
      <c r="AG2304" s="15"/>
      <c r="AH2304" s="15"/>
      <c r="AI2304" s="15"/>
      <c r="AJ2304" s="19"/>
      <c r="AK2304" s="15"/>
      <c r="AL2304" s="15"/>
      <c r="AM2304" s="15"/>
      <c r="AN2304" s="15"/>
      <c r="AO2304" s="27"/>
    </row>
    <row r="2305" spans="1:41" x14ac:dyDescent="0.25">
      <c r="A2305" s="35">
        <v>78</v>
      </c>
      <c r="B2305" s="36" t="s">
        <v>4537</v>
      </c>
      <c r="C2305" s="35">
        <v>1</v>
      </c>
      <c r="D2305" s="35" t="s">
        <v>164</v>
      </c>
      <c r="E2305" s="35">
        <v>0</v>
      </c>
      <c r="F2305" s="51">
        <v>5</v>
      </c>
      <c r="G2305" s="35">
        <f t="shared" si="28"/>
        <v>5</v>
      </c>
      <c r="H2305" s="37">
        <v>1.42</v>
      </c>
      <c r="I2305" s="37">
        <v>2.8</v>
      </c>
      <c r="J2305" s="37">
        <v>3.66</v>
      </c>
      <c r="K2305" s="37">
        <v>6.1</v>
      </c>
      <c r="L2305" s="37">
        <v>2.2000000000000002</v>
      </c>
      <c r="M2305" s="37">
        <v>16.18</v>
      </c>
      <c r="N2305" s="37">
        <v>22.62</v>
      </c>
      <c r="O2305" s="37">
        <v>61.2</v>
      </c>
      <c r="P2305" s="37"/>
      <c r="Q2305" s="38" t="s">
        <v>6</v>
      </c>
      <c r="R2305" s="39">
        <v>6.85</v>
      </c>
      <c r="S2305" s="39">
        <v>7.2</v>
      </c>
      <c r="T2305" s="39">
        <v>7.6</v>
      </c>
      <c r="U2305" s="39">
        <v>6.45</v>
      </c>
      <c r="V2305" s="39">
        <v>6.5</v>
      </c>
      <c r="W2305" s="39">
        <v>6.55</v>
      </c>
      <c r="X2305" s="37">
        <v>4.5540000000000003</v>
      </c>
      <c r="Y2305" s="37">
        <v>0.36599999999999999</v>
      </c>
      <c r="Z2305" s="37">
        <v>12.41</v>
      </c>
      <c r="AA2305" s="37">
        <v>1.67</v>
      </c>
      <c r="AB2305" s="37">
        <v>7.5</v>
      </c>
      <c r="AC2305" s="37">
        <v>0.64</v>
      </c>
      <c r="AD2305" s="37">
        <v>44.6</v>
      </c>
      <c r="AE2305" s="37">
        <v>32</v>
      </c>
      <c r="AF2305" s="37">
        <v>1.37</v>
      </c>
      <c r="AG2305" s="37">
        <v>0.22</v>
      </c>
      <c r="AH2305" s="37">
        <v>2.5</v>
      </c>
      <c r="AI2305" s="37">
        <v>7.5</v>
      </c>
      <c r="AJ2305" s="39">
        <v>167</v>
      </c>
      <c r="AK2305" s="37"/>
      <c r="AL2305" s="37"/>
      <c r="AM2305" s="37"/>
      <c r="AN2305" s="37"/>
      <c r="AO2305" s="40">
        <v>83.18</v>
      </c>
    </row>
    <row r="2306" spans="1:41" x14ac:dyDescent="0.25">
      <c r="A2306" s="35">
        <v>78</v>
      </c>
      <c r="B2306" s="36" t="s">
        <v>4537</v>
      </c>
      <c r="C2306" s="35">
        <v>2</v>
      </c>
      <c r="D2306" s="35" t="s">
        <v>660</v>
      </c>
      <c r="E2306" s="35">
        <v>5</v>
      </c>
      <c r="F2306" s="51">
        <v>13</v>
      </c>
      <c r="G2306" s="35">
        <f t="shared" si="28"/>
        <v>8</v>
      </c>
      <c r="H2306" s="37">
        <v>1.22</v>
      </c>
      <c r="I2306" s="37">
        <v>1.6</v>
      </c>
      <c r="J2306" s="37">
        <v>1</v>
      </c>
      <c r="K2306" s="37">
        <v>4</v>
      </c>
      <c r="L2306" s="37">
        <v>2.6</v>
      </c>
      <c r="M2306" s="37">
        <v>10.42</v>
      </c>
      <c r="N2306" s="37">
        <v>14.38</v>
      </c>
      <c r="O2306" s="37">
        <v>75.2</v>
      </c>
      <c r="P2306" s="37"/>
      <c r="Q2306" s="38" t="s">
        <v>6</v>
      </c>
      <c r="R2306" s="39">
        <v>6.9</v>
      </c>
      <c r="S2306" s="39">
        <v>6.9</v>
      </c>
      <c r="T2306" s="39">
        <v>7.05</v>
      </c>
      <c r="U2306" s="39">
        <v>5.65</v>
      </c>
      <c r="V2306" s="39">
        <v>5.7</v>
      </c>
      <c r="W2306" s="39">
        <v>5.85</v>
      </c>
      <c r="X2306" s="37">
        <v>1.2509999999999999</v>
      </c>
      <c r="Y2306" s="37">
        <v>0.13100000000000001</v>
      </c>
      <c r="Z2306" s="37">
        <v>9.5</v>
      </c>
      <c r="AA2306" s="37">
        <v>1.84</v>
      </c>
      <c r="AB2306" s="37">
        <v>3.5</v>
      </c>
      <c r="AC2306" s="37">
        <v>0.55000000000000004</v>
      </c>
      <c r="AD2306" s="37">
        <v>31.5</v>
      </c>
      <c r="AE2306" s="37">
        <v>23.3</v>
      </c>
      <c r="AF2306" s="37">
        <v>1.5</v>
      </c>
      <c r="AG2306" s="37">
        <v>0.21</v>
      </c>
      <c r="AH2306" s="37">
        <v>1.2</v>
      </c>
      <c r="AI2306" s="37">
        <v>3.5</v>
      </c>
      <c r="AJ2306" s="39">
        <v>121</v>
      </c>
      <c r="AK2306" s="37"/>
      <c r="AL2306" s="37"/>
      <c r="AM2306" s="37"/>
      <c r="AN2306" s="37"/>
      <c r="AO2306" s="40">
        <v>92.05</v>
      </c>
    </row>
    <row r="2307" spans="1:41" x14ac:dyDescent="0.25">
      <c r="A2307" s="35">
        <v>78</v>
      </c>
      <c r="B2307" s="36" t="s">
        <v>4537</v>
      </c>
      <c r="C2307" s="35">
        <v>3</v>
      </c>
      <c r="D2307" s="35" t="s">
        <v>199</v>
      </c>
      <c r="E2307" s="35">
        <v>13</v>
      </c>
      <c r="F2307" s="51">
        <v>24</v>
      </c>
      <c r="G2307" s="35">
        <f t="shared" si="28"/>
        <v>11</v>
      </c>
      <c r="H2307" s="37">
        <v>0.3</v>
      </c>
      <c r="I2307" s="37">
        <v>0.22</v>
      </c>
      <c r="J2307" s="37">
        <v>0.5</v>
      </c>
      <c r="K2307" s="37">
        <v>3.4</v>
      </c>
      <c r="L2307" s="37">
        <v>4.7</v>
      </c>
      <c r="M2307" s="37">
        <v>9.1199999999999992</v>
      </c>
      <c r="N2307" s="37">
        <v>16</v>
      </c>
      <c r="O2307" s="37">
        <v>74.88</v>
      </c>
      <c r="P2307" s="37">
        <v>3</v>
      </c>
      <c r="Q2307" s="38" t="s">
        <v>6</v>
      </c>
      <c r="R2307" s="39">
        <v>4.8499999999999996</v>
      </c>
      <c r="S2307" s="39">
        <v>5.0999999999999996</v>
      </c>
      <c r="T2307" s="39">
        <v>5.25</v>
      </c>
      <c r="U2307" s="39">
        <v>3.5</v>
      </c>
      <c r="V2307" s="39">
        <v>3.95</v>
      </c>
      <c r="W2307" s="39">
        <v>4.25</v>
      </c>
      <c r="X2307" s="37">
        <v>0.53700000000000003</v>
      </c>
      <c r="Y2307" s="37">
        <v>0.10299999999999999</v>
      </c>
      <c r="Z2307" s="37">
        <v>5.18</v>
      </c>
      <c r="AA2307" s="37">
        <v>1.88</v>
      </c>
      <c r="AB2307" s="37">
        <v>1.5</v>
      </c>
      <c r="AC2307" s="37">
        <v>0.15</v>
      </c>
      <c r="AD2307" s="37">
        <v>24.93</v>
      </c>
      <c r="AE2307" s="37">
        <v>11.2</v>
      </c>
      <c r="AF2307" s="37">
        <v>1.2</v>
      </c>
      <c r="AG2307" s="37">
        <v>0.26</v>
      </c>
      <c r="AH2307" s="37">
        <v>1.05</v>
      </c>
      <c r="AI2307" s="37">
        <v>10.5</v>
      </c>
      <c r="AJ2307" s="39">
        <v>66</v>
      </c>
      <c r="AK2307" s="37"/>
      <c r="AL2307" s="37"/>
      <c r="AM2307" s="37"/>
      <c r="AN2307" s="37"/>
      <c r="AO2307" s="40">
        <v>57.88</v>
      </c>
    </row>
    <row r="2308" spans="1:41" x14ac:dyDescent="0.25">
      <c r="A2308" s="41">
        <v>78</v>
      </c>
      <c r="B2308" s="42" t="s">
        <v>4537</v>
      </c>
      <c r="C2308" s="41">
        <v>4</v>
      </c>
      <c r="D2308" s="41" t="s">
        <v>242</v>
      </c>
      <c r="E2308" s="41">
        <v>34</v>
      </c>
      <c r="F2308" s="49">
        <v>50</v>
      </c>
      <c r="G2308" s="41">
        <f t="shared" si="28"/>
        <v>16</v>
      </c>
      <c r="H2308" s="43">
        <v>0.22</v>
      </c>
      <c r="I2308" s="43">
        <v>0.2</v>
      </c>
      <c r="J2308" s="43">
        <v>0.4</v>
      </c>
      <c r="K2308" s="43">
        <v>3</v>
      </c>
      <c r="L2308" s="43">
        <v>4.9000000000000004</v>
      </c>
      <c r="M2308" s="43">
        <v>8.7200000000000006</v>
      </c>
      <c r="N2308" s="43">
        <v>20</v>
      </c>
      <c r="O2308" s="43">
        <v>71.28</v>
      </c>
      <c r="P2308" s="43">
        <v>4</v>
      </c>
      <c r="Q2308" s="44" t="s">
        <v>6</v>
      </c>
      <c r="R2308" s="45">
        <v>4.95</v>
      </c>
      <c r="S2308" s="45">
        <v>5.15</v>
      </c>
      <c r="T2308" s="45">
        <v>5.4</v>
      </c>
      <c r="U2308" s="45">
        <v>3.35</v>
      </c>
      <c r="V2308" s="45">
        <v>4.05</v>
      </c>
      <c r="W2308" s="45">
        <v>4.12</v>
      </c>
      <c r="X2308" s="43">
        <v>0.58399999999999996</v>
      </c>
      <c r="Y2308" s="43">
        <v>5.6000000000000001E-2</v>
      </c>
      <c r="Z2308" s="43">
        <v>10.44</v>
      </c>
      <c r="AA2308" s="43">
        <v>1.76</v>
      </c>
      <c r="AB2308" s="43">
        <v>1.5</v>
      </c>
      <c r="AC2308" s="43">
        <v>0.19</v>
      </c>
      <c r="AD2308" s="43">
        <v>23.96</v>
      </c>
      <c r="AE2308" s="43">
        <v>6.8</v>
      </c>
      <c r="AF2308" s="43">
        <v>1.2</v>
      </c>
      <c r="AG2308" s="43">
        <v>0.27</v>
      </c>
      <c r="AH2308" s="43">
        <v>0.25</v>
      </c>
      <c r="AI2308" s="43">
        <v>15</v>
      </c>
      <c r="AJ2308" s="45">
        <v>11</v>
      </c>
      <c r="AK2308" s="43"/>
      <c r="AL2308" s="43"/>
      <c r="AM2308" s="43"/>
      <c r="AN2308" s="43"/>
      <c r="AO2308" s="46">
        <v>37.39</v>
      </c>
    </row>
    <row r="2309" spans="1:41" x14ac:dyDescent="0.25">
      <c r="A2309" s="3">
        <v>78</v>
      </c>
      <c r="B2309" s="11" t="s">
        <v>4537</v>
      </c>
      <c r="C2309" s="3">
        <v>5</v>
      </c>
      <c r="D2309" s="3" t="s">
        <v>260</v>
      </c>
      <c r="E2309" s="3">
        <v>50</v>
      </c>
      <c r="F2309" s="50">
        <v>70</v>
      </c>
      <c r="G2309" s="3">
        <f t="shared" si="28"/>
        <v>20</v>
      </c>
      <c r="H2309" s="15">
        <v>0.18</v>
      </c>
      <c r="I2309" s="15">
        <v>0.24</v>
      </c>
      <c r="J2309" s="15">
        <v>0.28000000000000003</v>
      </c>
      <c r="K2309" s="15">
        <v>1.72</v>
      </c>
      <c r="L2309" s="15">
        <v>3.08</v>
      </c>
      <c r="M2309" s="15">
        <v>5.5</v>
      </c>
      <c r="N2309" s="15">
        <v>12</v>
      </c>
      <c r="O2309" s="15">
        <v>82.5</v>
      </c>
      <c r="P2309" s="15">
        <v>5.4</v>
      </c>
      <c r="Q2309" s="23" t="s">
        <v>6</v>
      </c>
      <c r="R2309" s="19">
        <v>4.8499999999999996</v>
      </c>
      <c r="S2309" s="19">
        <v>5.35</v>
      </c>
      <c r="T2309" s="19">
        <v>5.6</v>
      </c>
      <c r="U2309" s="19">
        <v>3.45</v>
      </c>
      <c r="V2309" s="19">
        <v>4.05</v>
      </c>
      <c r="W2309" s="19">
        <v>4.1500000000000004</v>
      </c>
      <c r="X2309" s="15">
        <v>0.63200000000000001</v>
      </c>
      <c r="Y2309" s="15">
        <v>7.4999999999999997E-2</v>
      </c>
      <c r="Z2309" s="15">
        <v>8.36</v>
      </c>
      <c r="AA2309" s="15">
        <v>1.86</v>
      </c>
      <c r="AB2309" s="15">
        <v>2</v>
      </c>
      <c r="AC2309" s="15">
        <v>0.11</v>
      </c>
      <c r="AD2309" s="15">
        <v>24.93</v>
      </c>
      <c r="AE2309" s="15">
        <v>8.5</v>
      </c>
      <c r="AF2309" s="15">
        <v>1.5</v>
      </c>
      <c r="AG2309" s="15">
        <v>0.41</v>
      </c>
      <c r="AH2309" s="15">
        <v>0.7</v>
      </c>
      <c r="AI2309" s="15">
        <v>13.5</v>
      </c>
      <c r="AJ2309" s="19">
        <v>62</v>
      </c>
      <c r="AK2309" s="15"/>
      <c r="AL2309" s="15"/>
      <c r="AM2309" s="15"/>
      <c r="AN2309" s="15"/>
      <c r="AO2309" s="27">
        <v>45.84</v>
      </c>
    </row>
    <row r="2310" spans="1:41" x14ac:dyDescent="0.25">
      <c r="A2310" s="3">
        <v>78</v>
      </c>
      <c r="B2310" s="11" t="s">
        <v>4537</v>
      </c>
      <c r="C2310" s="3">
        <v>6</v>
      </c>
      <c r="D2310" s="3" t="s">
        <v>763</v>
      </c>
      <c r="E2310" s="3">
        <v>70</v>
      </c>
      <c r="F2310" s="50">
        <v>103</v>
      </c>
      <c r="G2310" s="3">
        <f t="shared" si="28"/>
        <v>33</v>
      </c>
      <c r="H2310" s="15">
        <v>0.18</v>
      </c>
      <c r="I2310" s="15">
        <v>0.28000000000000003</v>
      </c>
      <c r="J2310" s="15">
        <v>0.36</v>
      </c>
      <c r="K2310" s="15">
        <v>2.44</v>
      </c>
      <c r="L2310" s="15">
        <v>4.8600000000000003</v>
      </c>
      <c r="M2310" s="15">
        <v>8.1199999999999992</v>
      </c>
      <c r="N2310" s="15">
        <v>20</v>
      </c>
      <c r="O2310" s="15">
        <v>71.88</v>
      </c>
      <c r="P2310" s="15"/>
      <c r="Q2310" s="23" t="s">
        <v>6</v>
      </c>
      <c r="R2310" s="19">
        <v>6.05</v>
      </c>
      <c r="S2310" s="19">
        <v>6.65</v>
      </c>
      <c r="T2310" s="19">
        <v>7.15</v>
      </c>
      <c r="U2310" s="19">
        <v>4.5</v>
      </c>
      <c r="V2310" s="19">
        <v>5.3</v>
      </c>
      <c r="W2310" s="19">
        <v>5.86</v>
      </c>
      <c r="X2310" s="15">
        <v>0.442</v>
      </c>
      <c r="Y2310" s="15">
        <v>7.1999999999999995E-2</v>
      </c>
      <c r="Z2310" s="15">
        <v>6.07</v>
      </c>
      <c r="AA2310" s="15">
        <v>1.96</v>
      </c>
      <c r="AB2310" s="15">
        <v>2</v>
      </c>
      <c r="AC2310" s="15">
        <v>0.09</v>
      </c>
      <c r="AD2310" s="15">
        <v>21.52</v>
      </c>
      <c r="AE2310" s="15">
        <v>7</v>
      </c>
      <c r="AF2310" s="15">
        <v>3</v>
      </c>
      <c r="AG2310" s="15">
        <v>0.45</v>
      </c>
      <c r="AH2310" s="15">
        <v>0.56999999999999995</v>
      </c>
      <c r="AI2310" s="15">
        <v>10.5</v>
      </c>
      <c r="AJ2310" s="19">
        <v>62</v>
      </c>
      <c r="AK2310" s="15"/>
      <c r="AL2310" s="15"/>
      <c r="AM2310" s="15"/>
      <c r="AN2310" s="15"/>
      <c r="AO2310" s="27">
        <v>51.2</v>
      </c>
    </row>
    <row r="2311" spans="1:41" x14ac:dyDescent="0.25">
      <c r="A2311" s="3">
        <v>78</v>
      </c>
      <c r="B2311" s="11" t="s">
        <v>4537</v>
      </c>
      <c r="C2311" s="3">
        <v>7</v>
      </c>
      <c r="D2311" s="3" t="s">
        <v>1003</v>
      </c>
      <c r="E2311" s="3">
        <v>103</v>
      </c>
      <c r="F2311" s="50">
        <v>128</v>
      </c>
      <c r="G2311" s="3">
        <f t="shared" si="28"/>
        <v>25</v>
      </c>
      <c r="H2311" s="15">
        <v>0.02</v>
      </c>
      <c r="I2311" s="15">
        <v>0.28000000000000003</v>
      </c>
      <c r="J2311" s="15">
        <v>4.92</v>
      </c>
      <c r="K2311" s="15">
        <v>34.4</v>
      </c>
      <c r="L2311" s="15">
        <v>16.440000000000001</v>
      </c>
      <c r="M2311" s="15">
        <v>56.06</v>
      </c>
      <c r="N2311" s="15">
        <v>16.739999999999998</v>
      </c>
      <c r="O2311" s="15">
        <v>27.2</v>
      </c>
      <c r="P2311" s="15"/>
      <c r="Q2311" s="23" t="s">
        <v>148</v>
      </c>
      <c r="R2311" s="19">
        <v>7.75</v>
      </c>
      <c r="S2311" s="19">
        <v>7.8</v>
      </c>
      <c r="T2311" s="19">
        <v>7.85</v>
      </c>
      <c r="U2311" s="19">
        <v>5.95</v>
      </c>
      <c r="V2311" s="19">
        <v>6.65</v>
      </c>
      <c r="W2311" s="19">
        <v>6.65</v>
      </c>
      <c r="X2311" s="15">
        <v>6.8000000000000005E-2</v>
      </c>
      <c r="Y2311" s="15">
        <v>2.8000000000000001E-2</v>
      </c>
      <c r="Z2311" s="15">
        <v>2.42</v>
      </c>
      <c r="AA2311" s="15">
        <v>1.88</v>
      </c>
      <c r="AB2311" s="15">
        <v>1</v>
      </c>
      <c r="AC2311" s="15">
        <v>0.24</v>
      </c>
      <c r="AD2311" s="15">
        <v>9.66</v>
      </c>
      <c r="AE2311" s="15">
        <v>6.1</v>
      </c>
      <c r="AF2311" s="15">
        <v>1.2</v>
      </c>
      <c r="AG2311" s="15">
        <v>0.23</v>
      </c>
      <c r="AH2311" s="15">
        <v>0.17</v>
      </c>
      <c r="AI2311" s="15">
        <v>2</v>
      </c>
      <c r="AJ2311" s="19">
        <v>12</v>
      </c>
      <c r="AK2311" s="15"/>
      <c r="AL2311" s="15"/>
      <c r="AM2311" s="15"/>
      <c r="AN2311" s="15"/>
      <c r="AO2311" s="27">
        <v>79.290000000000006</v>
      </c>
    </row>
    <row r="2312" spans="1:41" x14ac:dyDescent="0.25">
      <c r="A2312" s="3">
        <v>78</v>
      </c>
      <c r="B2312" s="11" t="s">
        <v>4537</v>
      </c>
      <c r="C2312" s="3">
        <v>8</v>
      </c>
      <c r="D2312" s="3" t="s">
        <v>1309</v>
      </c>
      <c r="E2312" s="3">
        <v>128</v>
      </c>
      <c r="F2312" s="50">
        <v>146</v>
      </c>
      <c r="G2312" s="3">
        <f t="shared" si="28"/>
        <v>18</v>
      </c>
      <c r="H2312" s="15">
        <v>0.26</v>
      </c>
      <c r="I2312" s="15">
        <v>0.36</v>
      </c>
      <c r="J2312" s="15">
        <v>0.4</v>
      </c>
      <c r="K2312" s="15">
        <v>2.2999999999999998</v>
      </c>
      <c r="L2312" s="15">
        <v>12.34</v>
      </c>
      <c r="M2312" s="15">
        <v>15.66</v>
      </c>
      <c r="N2312" s="15">
        <v>41.14</v>
      </c>
      <c r="O2312" s="15">
        <v>43.2</v>
      </c>
      <c r="P2312" s="15">
        <v>4.5999999999999996</v>
      </c>
      <c r="Q2312" s="23" t="s">
        <v>169</v>
      </c>
      <c r="R2312" s="19">
        <v>7.45</v>
      </c>
      <c r="S2312" s="19">
        <v>7.65</v>
      </c>
      <c r="T2312" s="19">
        <v>7.8</v>
      </c>
      <c r="U2312" s="19">
        <v>6.3</v>
      </c>
      <c r="V2312" s="19">
        <v>6.6</v>
      </c>
      <c r="W2312" s="19">
        <v>6.7</v>
      </c>
      <c r="X2312" s="15">
        <v>0.17599999999999999</v>
      </c>
      <c r="Y2312" s="15">
        <v>4.2000000000000003E-2</v>
      </c>
      <c r="Z2312" s="15">
        <v>4.16</v>
      </c>
      <c r="AA2312" s="15">
        <v>1.87</v>
      </c>
      <c r="AB2312" s="15">
        <v>1</v>
      </c>
      <c r="AC2312" s="15">
        <v>0.14000000000000001</v>
      </c>
      <c r="AD2312" s="15">
        <v>13.65</v>
      </c>
      <c r="AE2312" s="15">
        <v>9.5</v>
      </c>
      <c r="AF2312" s="15">
        <v>1.72</v>
      </c>
      <c r="AG2312" s="15">
        <v>0.46</v>
      </c>
      <c r="AH2312" s="15">
        <v>0.32</v>
      </c>
      <c r="AI2312" s="15">
        <v>1.5</v>
      </c>
      <c r="AJ2312" s="19">
        <v>58</v>
      </c>
      <c r="AK2312" s="15"/>
      <c r="AL2312" s="15"/>
      <c r="AM2312" s="15"/>
      <c r="AN2312" s="15"/>
      <c r="AO2312" s="27">
        <v>89.01</v>
      </c>
    </row>
    <row r="2313" spans="1:41" x14ac:dyDescent="0.25">
      <c r="A2313" s="3">
        <v>78</v>
      </c>
      <c r="B2313" s="11" t="s">
        <v>4537</v>
      </c>
      <c r="C2313" s="3">
        <v>9</v>
      </c>
      <c r="D2313" s="3" t="s">
        <v>1760</v>
      </c>
      <c r="E2313" s="3">
        <v>146</v>
      </c>
      <c r="F2313" s="50">
        <v>174</v>
      </c>
      <c r="G2313" s="3">
        <f t="shared" si="28"/>
        <v>28</v>
      </c>
      <c r="H2313" s="15">
        <v>0.06</v>
      </c>
      <c r="I2313" s="15">
        <v>0.24</v>
      </c>
      <c r="J2313" s="15">
        <v>7.82</v>
      </c>
      <c r="K2313" s="15">
        <v>42.4</v>
      </c>
      <c r="L2313" s="15">
        <v>11.1</v>
      </c>
      <c r="M2313" s="15">
        <v>61.62</v>
      </c>
      <c r="N2313" s="15">
        <v>15.18</v>
      </c>
      <c r="O2313" s="15">
        <v>23.2</v>
      </c>
      <c r="P2313" s="15"/>
      <c r="Q2313" s="23" t="s">
        <v>148</v>
      </c>
      <c r="R2313" s="19">
        <v>7.65</v>
      </c>
      <c r="S2313" s="19">
        <v>7.95</v>
      </c>
      <c r="T2313" s="19">
        <v>8.1</v>
      </c>
      <c r="U2313" s="19">
        <v>6.55</v>
      </c>
      <c r="V2313" s="19">
        <v>6.6</v>
      </c>
      <c r="W2313" s="19">
        <v>6.75</v>
      </c>
      <c r="X2313" s="15">
        <v>9.5000000000000001E-2</v>
      </c>
      <c r="Y2313" s="15">
        <v>0.03</v>
      </c>
      <c r="Z2313" s="15">
        <v>3.09</v>
      </c>
      <c r="AA2313" s="15">
        <v>1.77</v>
      </c>
      <c r="AB2313" s="15">
        <v>1</v>
      </c>
      <c r="AC2313" s="15">
        <v>0.12</v>
      </c>
      <c r="AD2313" s="15">
        <v>9.18</v>
      </c>
      <c r="AE2313" s="15">
        <v>5.8</v>
      </c>
      <c r="AF2313" s="15">
        <v>1.29</v>
      </c>
      <c r="AG2313" s="15">
        <v>0.3</v>
      </c>
      <c r="AH2313" s="15">
        <v>0.18</v>
      </c>
      <c r="AI2313" s="15">
        <v>1.5</v>
      </c>
      <c r="AJ2313" s="19">
        <v>13</v>
      </c>
      <c r="AK2313" s="15"/>
      <c r="AL2313" s="15"/>
      <c r="AM2313" s="15"/>
      <c r="AN2313" s="15"/>
      <c r="AO2313" s="27">
        <v>83.66</v>
      </c>
    </row>
    <row r="2314" spans="1:41" x14ac:dyDescent="0.25">
      <c r="A2314" s="3">
        <v>78</v>
      </c>
      <c r="B2314" s="11" t="s">
        <v>4537</v>
      </c>
      <c r="C2314" s="3">
        <v>10</v>
      </c>
      <c r="D2314" s="3" t="s">
        <v>5775</v>
      </c>
      <c r="E2314" s="3">
        <v>174</v>
      </c>
      <c r="F2314" s="50">
        <v>0</v>
      </c>
      <c r="G2314" s="3">
        <f t="shared" si="28"/>
        <v>-174</v>
      </c>
      <c r="H2314" s="15">
        <v>0.24</v>
      </c>
      <c r="I2314" s="15">
        <v>0.04</v>
      </c>
      <c r="J2314" s="15">
        <v>1.18</v>
      </c>
      <c r="K2314" s="15">
        <v>7.2</v>
      </c>
      <c r="L2314" s="15">
        <v>7.96</v>
      </c>
      <c r="M2314" s="15">
        <v>16.62</v>
      </c>
      <c r="N2314" s="15">
        <v>36.18</v>
      </c>
      <c r="O2314" s="15">
        <v>47.2</v>
      </c>
      <c r="P2314" s="15">
        <v>2.4</v>
      </c>
      <c r="Q2314" s="23" t="s">
        <v>6</v>
      </c>
      <c r="R2314" s="19">
        <v>7.95</v>
      </c>
      <c r="S2314" s="19">
        <v>7.95</v>
      </c>
      <c r="T2314" s="19">
        <v>8.1</v>
      </c>
      <c r="U2314" s="19">
        <v>6</v>
      </c>
      <c r="V2314" s="19">
        <v>6.55</v>
      </c>
      <c r="W2314" s="19">
        <v>6.75</v>
      </c>
      <c r="X2314" s="15">
        <v>0.16300000000000001</v>
      </c>
      <c r="Y2314" s="15">
        <v>5.6000000000000001E-2</v>
      </c>
      <c r="Z2314" s="15">
        <v>2.91</v>
      </c>
      <c r="AA2314" s="15">
        <v>1.92</v>
      </c>
      <c r="AB2314" s="15">
        <v>1.5</v>
      </c>
      <c r="AC2314" s="15">
        <v>0.11</v>
      </c>
      <c r="AD2314" s="15">
        <v>14.49</v>
      </c>
      <c r="AE2314" s="15">
        <v>9.3019999999999996</v>
      </c>
      <c r="AF2314" s="15">
        <v>2.35</v>
      </c>
      <c r="AG2314" s="15">
        <v>0.33</v>
      </c>
      <c r="AH2314" s="15">
        <v>0.5</v>
      </c>
      <c r="AI2314" s="15">
        <v>2</v>
      </c>
      <c r="AJ2314" s="19">
        <v>18</v>
      </c>
      <c r="AK2314" s="15"/>
      <c r="AL2314" s="15"/>
      <c r="AM2314" s="15"/>
      <c r="AN2314" s="15"/>
      <c r="AO2314" s="27">
        <v>86.19</v>
      </c>
    </row>
    <row r="2315" spans="1:41" x14ac:dyDescent="0.25">
      <c r="A2315" s="3"/>
      <c r="B2315" s="11"/>
      <c r="C2315" s="3"/>
      <c r="D2315" s="3"/>
      <c r="E2315" s="3"/>
      <c r="F2315" s="50"/>
      <c r="G2315" s="3"/>
      <c r="H2315" s="15"/>
      <c r="I2315" s="15"/>
      <c r="J2315" s="15"/>
      <c r="K2315" s="15"/>
      <c r="L2315" s="15"/>
      <c r="M2315" s="15"/>
      <c r="N2315" s="15"/>
      <c r="O2315" s="15"/>
      <c r="P2315" s="15"/>
      <c r="Q2315" s="23"/>
      <c r="R2315" s="19"/>
      <c r="S2315" s="19"/>
      <c r="T2315" s="19"/>
      <c r="U2315" s="19"/>
      <c r="V2315" s="19"/>
      <c r="W2315" s="19"/>
      <c r="X2315" s="15"/>
      <c r="Y2315" s="15"/>
      <c r="Z2315" s="15"/>
      <c r="AA2315" s="15"/>
      <c r="AB2315" s="15"/>
      <c r="AC2315" s="15"/>
      <c r="AD2315" s="15"/>
      <c r="AE2315" s="15"/>
      <c r="AF2315" s="15"/>
      <c r="AG2315" s="15"/>
      <c r="AH2315" s="15"/>
      <c r="AI2315" s="15"/>
      <c r="AJ2315" s="19"/>
      <c r="AK2315" s="15"/>
      <c r="AL2315" s="15"/>
      <c r="AM2315" s="15"/>
      <c r="AN2315" s="15"/>
      <c r="AO2315" s="27"/>
    </row>
    <row r="2316" spans="1:41" x14ac:dyDescent="0.25">
      <c r="A2316" s="3"/>
      <c r="B2316" s="11"/>
      <c r="C2316" s="3"/>
      <c r="D2316" s="3"/>
      <c r="E2316" s="3"/>
      <c r="F2316" s="50"/>
      <c r="G2316" s="3"/>
      <c r="H2316" s="15"/>
      <c r="I2316" s="15"/>
      <c r="J2316" s="15"/>
      <c r="K2316" s="15"/>
      <c r="L2316" s="15"/>
      <c r="M2316" s="15"/>
      <c r="N2316" s="15"/>
      <c r="O2316" s="15"/>
      <c r="P2316" s="15"/>
      <c r="Q2316" s="23"/>
      <c r="R2316" s="19"/>
      <c r="S2316" s="19"/>
      <c r="T2316" s="19"/>
      <c r="U2316" s="19"/>
      <c r="V2316" s="19"/>
      <c r="W2316" s="19"/>
      <c r="X2316" s="15"/>
      <c r="Y2316" s="15"/>
      <c r="Z2316" s="15"/>
      <c r="AA2316" s="15"/>
      <c r="AB2316" s="15"/>
      <c r="AC2316" s="15"/>
      <c r="AD2316" s="15"/>
      <c r="AE2316" s="15"/>
      <c r="AF2316" s="15"/>
      <c r="AG2316" s="15"/>
      <c r="AH2316" s="15"/>
      <c r="AI2316" s="15"/>
      <c r="AJ2316" s="19"/>
      <c r="AK2316" s="15"/>
      <c r="AL2316" s="15"/>
      <c r="AM2316" s="15"/>
      <c r="AN2316" s="15"/>
      <c r="AO2316" s="27"/>
    </row>
    <row r="2317" spans="1:41" x14ac:dyDescent="0.25">
      <c r="A2317" s="35">
        <v>79</v>
      </c>
      <c r="B2317" s="36" t="s">
        <v>4537</v>
      </c>
      <c r="C2317" s="35">
        <v>1</v>
      </c>
      <c r="D2317" s="35" t="s">
        <v>6</v>
      </c>
      <c r="E2317" s="35">
        <v>0</v>
      </c>
      <c r="F2317" s="51">
        <v>11</v>
      </c>
      <c r="G2317" s="35">
        <f t="shared" ref="G2317:G2398" si="29">F2317-E2317</f>
        <v>11</v>
      </c>
      <c r="H2317" s="37">
        <v>0.55000000000000004</v>
      </c>
      <c r="I2317" s="37">
        <v>1.02</v>
      </c>
      <c r="J2317" s="37">
        <v>2.11</v>
      </c>
      <c r="K2317" s="37">
        <v>3.81</v>
      </c>
      <c r="L2317" s="37">
        <v>1.67</v>
      </c>
      <c r="M2317" s="37">
        <v>9.16</v>
      </c>
      <c r="N2317" s="37">
        <v>49.26</v>
      </c>
      <c r="O2317" s="37">
        <v>41.58</v>
      </c>
      <c r="P2317" s="37"/>
      <c r="Q2317" s="38" t="s">
        <v>169</v>
      </c>
      <c r="R2317" s="39">
        <v>4.5999999999999996</v>
      </c>
      <c r="S2317" s="39">
        <v>4.7</v>
      </c>
      <c r="T2317" s="39">
        <v>5.25</v>
      </c>
      <c r="U2317" s="39">
        <v>3.9</v>
      </c>
      <c r="V2317" s="39">
        <v>4.8</v>
      </c>
      <c r="W2317" s="39">
        <v>4.9000000000000004</v>
      </c>
      <c r="X2317" s="37">
        <v>2.97</v>
      </c>
      <c r="Y2317" s="37">
        <v>0.23100000000000001</v>
      </c>
      <c r="Z2317" s="37">
        <v>12.85</v>
      </c>
      <c r="AA2317" s="37">
        <v>1.5</v>
      </c>
      <c r="AB2317" s="37">
        <v>1.5</v>
      </c>
      <c r="AC2317" s="37">
        <v>0.55000000000000004</v>
      </c>
      <c r="AD2317" s="37">
        <v>24.9</v>
      </c>
      <c r="AE2317" s="37">
        <v>11</v>
      </c>
      <c r="AF2317" s="37">
        <v>0.98</v>
      </c>
      <c r="AG2317" s="37">
        <v>0.35</v>
      </c>
      <c r="AH2317" s="37">
        <v>0.22</v>
      </c>
      <c r="AI2317" s="37">
        <v>11.3</v>
      </c>
      <c r="AJ2317" s="39">
        <v>62</v>
      </c>
      <c r="AK2317" s="37"/>
      <c r="AL2317" s="37"/>
      <c r="AM2317" s="37"/>
      <c r="AN2317" s="37"/>
      <c r="AO2317" s="40">
        <v>54.61</v>
      </c>
    </row>
    <row r="2318" spans="1:41" x14ac:dyDescent="0.25">
      <c r="A2318" s="41">
        <v>79</v>
      </c>
      <c r="B2318" s="42" t="s">
        <v>4537</v>
      </c>
      <c r="C2318" s="41">
        <v>2</v>
      </c>
      <c r="D2318" s="41" t="s">
        <v>95</v>
      </c>
      <c r="E2318" s="41">
        <v>11</v>
      </c>
      <c r="F2318" s="49">
        <v>33</v>
      </c>
      <c r="G2318" s="41">
        <f t="shared" si="29"/>
        <v>22</v>
      </c>
      <c r="H2318" s="43">
        <v>0.18</v>
      </c>
      <c r="I2318" s="43">
        <v>0.35</v>
      </c>
      <c r="J2318" s="43">
        <v>0.59</v>
      </c>
      <c r="K2318" s="43">
        <v>0.98</v>
      </c>
      <c r="L2318" s="43">
        <v>0.78</v>
      </c>
      <c r="M2318" s="43">
        <v>2.88</v>
      </c>
      <c r="N2318" s="43">
        <v>45.2</v>
      </c>
      <c r="O2318" s="43">
        <v>51.92</v>
      </c>
      <c r="P2318" s="43"/>
      <c r="Q2318" s="44" t="s">
        <v>169</v>
      </c>
      <c r="R2318" s="45">
        <v>5.5</v>
      </c>
      <c r="S2318" s="45">
        <v>5.6</v>
      </c>
      <c r="T2318" s="45">
        <v>5.6</v>
      </c>
      <c r="U2318" s="45">
        <v>3.6</v>
      </c>
      <c r="V2318" s="45">
        <v>4.25</v>
      </c>
      <c r="W2318" s="45">
        <v>4.55</v>
      </c>
      <c r="X2318" s="43">
        <v>0.70599999999999996</v>
      </c>
      <c r="Y2318" s="43">
        <v>0.11</v>
      </c>
      <c r="Z2318" s="43">
        <v>6.38</v>
      </c>
      <c r="AA2318" s="43">
        <v>1.83</v>
      </c>
      <c r="AB2318" s="43">
        <v>1.5</v>
      </c>
      <c r="AC2318" s="43">
        <v>0.1</v>
      </c>
      <c r="AD2318" s="43">
        <v>21</v>
      </c>
      <c r="AE2318" s="43">
        <v>8.8000000000000007</v>
      </c>
      <c r="AF2318" s="43">
        <v>1.3</v>
      </c>
      <c r="AG2318" s="43">
        <v>0.37</v>
      </c>
      <c r="AH2318" s="43">
        <v>0.15</v>
      </c>
      <c r="AI2318" s="43">
        <v>10</v>
      </c>
      <c r="AJ2318" s="45">
        <v>46.78</v>
      </c>
      <c r="AK2318" s="43"/>
      <c r="AL2318" s="43"/>
      <c r="AM2318" s="43"/>
      <c r="AN2318" s="43"/>
      <c r="AO2318" s="46">
        <v>52.38</v>
      </c>
    </row>
    <row r="2319" spans="1:41" x14ac:dyDescent="0.25">
      <c r="A2319" s="41">
        <v>79</v>
      </c>
      <c r="B2319" s="42" t="s">
        <v>4537</v>
      </c>
      <c r="C2319" s="41">
        <v>3</v>
      </c>
      <c r="D2319" s="41" t="s">
        <v>118</v>
      </c>
      <c r="E2319" s="41">
        <v>33</v>
      </c>
      <c r="F2319" s="49">
        <v>49</v>
      </c>
      <c r="G2319" s="41">
        <f t="shared" si="29"/>
        <v>16</v>
      </c>
      <c r="H2319" s="43">
        <v>0.02</v>
      </c>
      <c r="I2319" s="43">
        <v>0.08</v>
      </c>
      <c r="J2319" s="43">
        <v>0.14000000000000001</v>
      </c>
      <c r="K2319" s="43">
        <v>0.21</v>
      </c>
      <c r="L2319" s="43">
        <v>0.3</v>
      </c>
      <c r="M2319" s="43">
        <v>0.75</v>
      </c>
      <c r="N2319" s="43">
        <v>35.909999999999997</v>
      </c>
      <c r="O2319" s="43">
        <v>63.34</v>
      </c>
      <c r="P2319" s="43"/>
      <c r="Q2319" s="44" t="s">
        <v>6</v>
      </c>
      <c r="R2319" s="45">
        <v>5.2</v>
      </c>
      <c r="S2319" s="45">
        <v>5.6</v>
      </c>
      <c r="T2319" s="45">
        <v>5.75</v>
      </c>
      <c r="U2319" s="45">
        <v>3.3</v>
      </c>
      <c r="V2319" s="45">
        <v>4.0999999999999996</v>
      </c>
      <c r="W2319" s="45">
        <v>4.3</v>
      </c>
      <c r="X2319" s="43">
        <v>0.495</v>
      </c>
      <c r="Y2319" s="43">
        <v>0.99399999999999999</v>
      </c>
      <c r="Z2319" s="43">
        <v>4.97</v>
      </c>
      <c r="AA2319" s="43">
        <v>1.86</v>
      </c>
      <c r="AB2319" s="43">
        <v>1.5</v>
      </c>
      <c r="AC2319" s="43">
        <v>0.06</v>
      </c>
      <c r="AD2319" s="43">
        <v>22</v>
      </c>
      <c r="AE2319" s="43">
        <v>7</v>
      </c>
      <c r="AF2319" s="43">
        <v>1.37</v>
      </c>
      <c r="AG2319" s="43">
        <v>0.46</v>
      </c>
      <c r="AH2319" s="43">
        <v>0.23</v>
      </c>
      <c r="AI2319" s="43">
        <v>12</v>
      </c>
      <c r="AJ2319" s="45">
        <v>31.11</v>
      </c>
      <c r="AK2319" s="43"/>
      <c r="AL2319" s="43"/>
      <c r="AM2319" s="43"/>
      <c r="AN2319" s="43"/>
      <c r="AO2319" s="46">
        <v>45.45</v>
      </c>
    </row>
    <row r="2320" spans="1:41" x14ac:dyDescent="0.25">
      <c r="A2320" s="3">
        <v>79</v>
      </c>
      <c r="B2320" s="11" t="s">
        <v>4537</v>
      </c>
      <c r="C2320" s="3">
        <v>4</v>
      </c>
      <c r="D2320" s="3" t="s">
        <v>138</v>
      </c>
      <c r="E2320" s="3">
        <v>49</v>
      </c>
      <c r="F2320" s="50">
        <v>64</v>
      </c>
      <c r="G2320" s="3">
        <f t="shared" si="29"/>
        <v>15</v>
      </c>
      <c r="H2320" s="15">
        <v>7.0000000000000007E-2</v>
      </c>
      <c r="I2320" s="15">
        <v>0.54</v>
      </c>
      <c r="J2320" s="15">
        <v>0.53</v>
      </c>
      <c r="K2320" s="15">
        <v>0.3</v>
      </c>
      <c r="L2320" s="15">
        <v>0.24</v>
      </c>
      <c r="M2320" s="15">
        <v>1.68</v>
      </c>
      <c r="N2320" s="15">
        <v>40.57</v>
      </c>
      <c r="O2320" s="15">
        <v>57.75</v>
      </c>
      <c r="P2320" s="15"/>
      <c r="Q2320" s="23" t="s">
        <v>169</v>
      </c>
      <c r="R2320" s="19">
        <v>5.3</v>
      </c>
      <c r="S2320" s="19">
        <v>5.32</v>
      </c>
      <c r="T2320" s="19">
        <v>5.5</v>
      </c>
      <c r="U2320" s="19">
        <v>3.4</v>
      </c>
      <c r="V2320" s="19">
        <v>4.3</v>
      </c>
      <c r="W2320" s="19">
        <v>4.3499999999999996</v>
      </c>
      <c r="X2320" s="15">
        <v>0.501</v>
      </c>
      <c r="Y2320" s="15">
        <v>9.2999999999999999E-2</v>
      </c>
      <c r="Z2320" s="15">
        <v>5.34</v>
      </c>
      <c r="AA2320" s="15">
        <v>1.85</v>
      </c>
      <c r="AB2320" s="15">
        <v>2</v>
      </c>
      <c r="AC2320" s="15">
        <v>0.12</v>
      </c>
      <c r="AD2320" s="15">
        <v>19.16</v>
      </c>
      <c r="AE2320" s="15">
        <v>7</v>
      </c>
      <c r="AF2320" s="15">
        <v>1.3</v>
      </c>
      <c r="AG2320" s="15">
        <v>0.47</v>
      </c>
      <c r="AH2320" s="15">
        <v>0.15</v>
      </c>
      <c r="AI2320" s="15">
        <v>10</v>
      </c>
      <c r="AJ2320" s="19">
        <v>45</v>
      </c>
      <c r="AK2320" s="15"/>
      <c r="AL2320" s="15"/>
      <c r="AM2320" s="15"/>
      <c r="AN2320" s="15"/>
      <c r="AO2320" s="27">
        <v>47.8</v>
      </c>
    </row>
    <row r="2321" spans="1:41" x14ac:dyDescent="0.25">
      <c r="A2321" s="3">
        <v>79</v>
      </c>
      <c r="B2321" s="11" t="s">
        <v>4537</v>
      </c>
      <c r="C2321" s="3">
        <v>5</v>
      </c>
      <c r="D2321" s="3" t="s">
        <v>1072</v>
      </c>
      <c r="E2321" s="3">
        <v>64</v>
      </c>
      <c r="F2321" s="50">
        <v>89</v>
      </c>
      <c r="G2321" s="3">
        <f t="shared" si="29"/>
        <v>25</v>
      </c>
      <c r="H2321" s="15"/>
      <c r="I2321" s="15"/>
      <c r="J2321" s="15"/>
      <c r="K2321" s="15"/>
      <c r="L2321" s="15"/>
      <c r="M2321" s="15">
        <v>1.88</v>
      </c>
      <c r="N2321" s="15">
        <v>34.369999999999997</v>
      </c>
      <c r="O2321" s="15">
        <v>63.75</v>
      </c>
      <c r="P2321" s="15"/>
      <c r="Q2321" s="23" t="s">
        <v>6</v>
      </c>
      <c r="R2321" s="19">
        <v>5.3</v>
      </c>
      <c r="S2321" s="19">
        <v>5.35</v>
      </c>
      <c r="T2321" s="19">
        <v>5.7</v>
      </c>
      <c r="U2321" s="19">
        <v>3.7</v>
      </c>
      <c r="V2321" s="19">
        <v>4.45</v>
      </c>
      <c r="W2321" s="19">
        <v>4.5</v>
      </c>
      <c r="X2321" s="15">
        <v>0.52100000000000002</v>
      </c>
      <c r="Y2321" s="15">
        <v>7.6999999999999999E-2</v>
      </c>
      <c r="Z2321" s="15">
        <v>6.77</v>
      </c>
      <c r="AA2321" s="15">
        <v>1.82</v>
      </c>
      <c r="AB2321" s="15">
        <v>2</v>
      </c>
      <c r="AC2321" s="15">
        <v>0.28000000000000003</v>
      </c>
      <c r="AD2321" s="15">
        <v>22.05</v>
      </c>
      <c r="AE2321" s="15">
        <v>7.5</v>
      </c>
      <c r="AF2321" s="15">
        <v>1.43</v>
      </c>
      <c r="AG2321" s="15">
        <v>0.62</v>
      </c>
      <c r="AH2321" s="15">
        <v>0.14000000000000001</v>
      </c>
      <c r="AI2321" s="15">
        <v>12.05</v>
      </c>
      <c r="AJ2321" s="19">
        <v>39</v>
      </c>
      <c r="AK2321" s="15"/>
      <c r="AL2321" s="15"/>
      <c r="AM2321" s="15"/>
      <c r="AN2321" s="15"/>
      <c r="AO2321" s="27">
        <v>45.35</v>
      </c>
    </row>
    <row r="2322" spans="1:41" x14ac:dyDescent="0.25">
      <c r="A2322" s="3">
        <v>79</v>
      </c>
      <c r="B2322" s="11" t="s">
        <v>4537</v>
      </c>
      <c r="C2322" s="3">
        <v>6</v>
      </c>
      <c r="D2322" s="3" t="s">
        <v>763</v>
      </c>
      <c r="E2322" s="3">
        <v>89</v>
      </c>
      <c r="F2322" s="50">
        <v>125</v>
      </c>
      <c r="G2322" s="3">
        <f t="shared" si="29"/>
        <v>36</v>
      </c>
      <c r="H2322" s="15"/>
      <c r="I2322" s="15"/>
      <c r="J2322" s="15"/>
      <c r="K2322" s="15"/>
      <c r="L2322" s="15"/>
      <c r="M2322" s="15">
        <v>0.51</v>
      </c>
      <c r="N2322" s="15">
        <v>32.1</v>
      </c>
      <c r="O2322" s="15">
        <v>67.39</v>
      </c>
      <c r="P2322" s="15"/>
      <c r="Q2322" s="23" t="s">
        <v>6</v>
      </c>
      <c r="R2322" s="19">
        <v>6.3</v>
      </c>
      <c r="S2322" s="19">
        <v>6.5</v>
      </c>
      <c r="T2322" s="19">
        <v>6.95</v>
      </c>
      <c r="U2322" s="19">
        <v>4.9000000000000004</v>
      </c>
      <c r="V2322" s="19">
        <v>5.55</v>
      </c>
      <c r="W2322" s="19">
        <v>5.85</v>
      </c>
      <c r="X2322" s="15">
        <v>0.39600000000000002</v>
      </c>
      <c r="Y2322" s="15">
        <v>7.4999999999999997E-2</v>
      </c>
      <c r="Z2322" s="15">
        <v>5.22</v>
      </c>
      <c r="AA2322" s="15">
        <v>1.95</v>
      </c>
      <c r="AB2322" s="15">
        <v>2</v>
      </c>
      <c r="AC2322" s="15">
        <v>0.64</v>
      </c>
      <c r="AD2322" s="15">
        <v>22</v>
      </c>
      <c r="AE2322" s="15">
        <v>10</v>
      </c>
      <c r="AF2322" s="15">
        <v>2.08</v>
      </c>
      <c r="AG2322" s="15">
        <v>0.82</v>
      </c>
      <c r="AH2322" s="15">
        <v>0.19</v>
      </c>
      <c r="AI2322" s="15">
        <v>8.5</v>
      </c>
      <c r="AJ2322" s="19">
        <v>41</v>
      </c>
      <c r="AK2322" s="15"/>
      <c r="AL2322" s="15"/>
      <c r="AM2322" s="15"/>
      <c r="AN2322" s="15"/>
      <c r="AO2322" s="27">
        <v>61.36</v>
      </c>
    </row>
    <row r="2323" spans="1:41" x14ac:dyDescent="0.25">
      <c r="A2323" s="3">
        <v>79</v>
      </c>
      <c r="B2323" s="11" t="s">
        <v>4537</v>
      </c>
      <c r="C2323" s="3">
        <v>7</v>
      </c>
      <c r="D2323" s="3" t="s">
        <v>1003</v>
      </c>
      <c r="E2323" s="3">
        <v>125</v>
      </c>
      <c r="F2323" s="50">
        <v>153</v>
      </c>
      <c r="G2323" s="3">
        <f t="shared" si="29"/>
        <v>28</v>
      </c>
      <c r="H2323" s="15"/>
      <c r="I2323" s="15"/>
      <c r="J2323" s="15"/>
      <c r="K2323" s="15"/>
      <c r="L2323" s="15"/>
      <c r="M2323" s="15">
        <v>0.48</v>
      </c>
      <c r="N2323" s="15">
        <v>38.79</v>
      </c>
      <c r="O2323" s="15">
        <v>60.73</v>
      </c>
      <c r="P2323" s="15"/>
      <c r="Q2323" s="23" t="s">
        <v>6</v>
      </c>
      <c r="R2323" s="19">
        <v>7.1</v>
      </c>
      <c r="S2323" s="19">
        <v>7.25</v>
      </c>
      <c r="T2323" s="19">
        <v>7.35</v>
      </c>
      <c r="U2323" s="19">
        <v>5.35</v>
      </c>
      <c r="V2323" s="19">
        <v>6.2</v>
      </c>
      <c r="W2323" s="19">
        <v>6.3</v>
      </c>
      <c r="X2323" s="15">
        <v>0.19800000000000001</v>
      </c>
      <c r="Y2323" s="15">
        <v>7.3999999999999996E-2</v>
      </c>
      <c r="Z2323" s="15">
        <v>2.66</v>
      </c>
      <c r="AA2323" s="15">
        <v>1.92</v>
      </c>
      <c r="AB2323" s="15">
        <v>1.5</v>
      </c>
      <c r="AC2323" s="15">
        <v>0.71</v>
      </c>
      <c r="AD2323" s="15">
        <v>17.850000000000001</v>
      </c>
      <c r="AE2323" s="15">
        <v>11</v>
      </c>
      <c r="AF2323" s="15">
        <v>1.76</v>
      </c>
      <c r="AG2323" s="15">
        <v>0.9</v>
      </c>
      <c r="AH2323" s="15">
        <v>0.15</v>
      </c>
      <c r="AI2323" s="15">
        <v>4</v>
      </c>
      <c r="AJ2323" s="19">
        <v>42</v>
      </c>
      <c r="AK2323" s="15"/>
      <c r="AL2323" s="15"/>
      <c r="AM2323" s="15"/>
      <c r="AN2323" s="15"/>
      <c r="AO2323" s="27">
        <v>77.59</v>
      </c>
    </row>
    <row r="2324" spans="1:41" x14ac:dyDescent="0.25">
      <c r="A2324" s="3">
        <v>79</v>
      </c>
      <c r="B2324" s="11" t="s">
        <v>4537</v>
      </c>
      <c r="C2324" s="3">
        <v>8</v>
      </c>
      <c r="D2324" s="3" t="s">
        <v>1309</v>
      </c>
      <c r="E2324" s="3">
        <v>153</v>
      </c>
      <c r="F2324" s="50">
        <v>0</v>
      </c>
      <c r="G2324" s="3">
        <f t="shared" si="29"/>
        <v>-153</v>
      </c>
      <c r="H2324" s="15"/>
      <c r="I2324" s="15"/>
      <c r="J2324" s="15"/>
      <c r="K2324" s="15"/>
      <c r="L2324" s="15"/>
      <c r="M2324" s="15"/>
      <c r="N2324" s="15">
        <v>37.32</v>
      </c>
      <c r="O2324" s="15">
        <v>62.09</v>
      </c>
      <c r="P2324" s="15"/>
      <c r="Q2324" s="23"/>
      <c r="R2324" s="19">
        <v>7.25</v>
      </c>
      <c r="S2324" s="19">
        <v>7.4</v>
      </c>
      <c r="T2324" s="19">
        <v>7.7</v>
      </c>
      <c r="U2324" s="19">
        <v>6.05</v>
      </c>
      <c r="V2324" s="19">
        <v>6.5</v>
      </c>
      <c r="W2324" s="19">
        <v>6.55</v>
      </c>
      <c r="X2324" s="15">
        <v>0.184</v>
      </c>
      <c r="Y2324" s="15">
        <v>7.0999999999999994E-2</v>
      </c>
      <c r="Z2324" s="15">
        <v>2.58</v>
      </c>
      <c r="AA2324" s="15">
        <v>1.81</v>
      </c>
      <c r="AB2324" s="15">
        <v>2</v>
      </c>
      <c r="AC2324" s="15">
        <v>0.97</v>
      </c>
      <c r="AD2324" s="15">
        <v>15.22</v>
      </c>
      <c r="AE2324" s="15">
        <v>9.5</v>
      </c>
      <c r="AF2324" s="15">
        <v>1.63</v>
      </c>
      <c r="AG2324" s="15">
        <v>0.96</v>
      </c>
      <c r="AH2324" s="15">
        <v>0.18</v>
      </c>
      <c r="AI2324" s="15">
        <v>2.75</v>
      </c>
      <c r="AJ2324" s="19">
        <v>42</v>
      </c>
      <c r="AK2324" s="15"/>
      <c r="AL2324" s="15"/>
      <c r="AM2324" s="15"/>
      <c r="AN2324" s="15"/>
      <c r="AO2324" s="27">
        <v>81.93</v>
      </c>
    </row>
    <row r="2325" spans="1:41" x14ac:dyDescent="0.25">
      <c r="A2325" s="3"/>
      <c r="B2325" s="11"/>
      <c r="C2325" s="3"/>
      <c r="D2325" s="3"/>
      <c r="E2325" s="3"/>
      <c r="F2325" s="50"/>
      <c r="G2325" s="3"/>
      <c r="H2325" s="15"/>
      <c r="I2325" s="15"/>
      <c r="J2325" s="15"/>
      <c r="K2325" s="15"/>
      <c r="L2325" s="15"/>
      <c r="M2325" s="15"/>
      <c r="N2325" s="15"/>
      <c r="O2325" s="15"/>
      <c r="P2325" s="15"/>
      <c r="Q2325" s="23"/>
      <c r="R2325" s="19"/>
      <c r="S2325" s="19"/>
      <c r="T2325" s="19"/>
      <c r="U2325" s="19"/>
      <c r="V2325" s="19"/>
      <c r="W2325" s="19"/>
      <c r="X2325" s="15"/>
      <c r="Y2325" s="15"/>
      <c r="Z2325" s="15"/>
      <c r="AA2325" s="15"/>
      <c r="AB2325" s="15"/>
      <c r="AC2325" s="15"/>
      <c r="AD2325" s="15"/>
      <c r="AE2325" s="15"/>
      <c r="AF2325" s="15"/>
      <c r="AG2325" s="15"/>
      <c r="AH2325" s="15"/>
      <c r="AI2325" s="15"/>
      <c r="AJ2325" s="19"/>
      <c r="AK2325" s="15"/>
      <c r="AL2325" s="15"/>
      <c r="AM2325" s="15"/>
      <c r="AN2325" s="15"/>
      <c r="AO2325" s="27"/>
    </row>
    <row r="2326" spans="1:41" x14ac:dyDescent="0.25">
      <c r="A2326" s="3"/>
      <c r="B2326" s="11"/>
      <c r="C2326" s="3"/>
      <c r="D2326" s="3"/>
      <c r="E2326" s="3"/>
      <c r="F2326" s="50"/>
      <c r="G2326" s="3"/>
      <c r="H2326" s="15"/>
      <c r="I2326" s="15"/>
      <c r="J2326" s="15"/>
      <c r="K2326" s="15"/>
      <c r="L2326" s="15"/>
      <c r="M2326" s="15"/>
      <c r="N2326" s="15"/>
      <c r="O2326" s="15"/>
      <c r="P2326" s="15"/>
      <c r="Q2326" s="23"/>
      <c r="R2326" s="19"/>
      <c r="S2326" s="19"/>
      <c r="T2326" s="19"/>
      <c r="U2326" s="19"/>
      <c r="V2326" s="19"/>
      <c r="W2326" s="19"/>
      <c r="X2326" s="15"/>
      <c r="Y2326" s="15"/>
      <c r="Z2326" s="15"/>
      <c r="AA2326" s="15"/>
      <c r="AB2326" s="15"/>
      <c r="AC2326" s="15"/>
      <c r="AD2326" s="15"/>
      <c r="AE2326" s="15"/>
      <c r="AF2326" s="15"/>
      <c r="AG2326" s="15"/>
      <c r="AH2326" s="15"/>
      <c r="AI2326" s="15"/>
      <c r="AJ2326" s="19"/>
      <c r="AK2326" s="15"/>
      <c r="AL2326" s="15"/>
      <c r="AM2326" s="15"/>
      <c r="AN2326" s="15"/>
      <c r="AO2326" s="27"/>
    </row>
    <row r="2327" spans="1:41" x14ac:dyDescent="0.25">
      <c r="A2327" s="29">
        <v>80</v>
      </c>
      <c r="B2327" s="30" t="s">
        <v>4537</v>
      </c>
      <c r="C2327" s="29">
        <v>1</v>
      </c>
      <c r="D2327" s="29" t="s">
        <v>164</v>
      </c>
      <c r="E2327" s="29">
        <v>0</v>
      </c>
      <c r="F2327" s="48">
        <v>12</v>
      </c>
      <c r="G2327" s="29">
        <f t="shared" si="29"/>
        <v>12</v>
      </c>
      <c r="H2327" s="31">
        <v>0.42</v>
      </c>
      <c r="I2327" s="31">
        <v>13.88</v>
      </c>
      <c r="J2327" s="31">
        <v>40.72</v>
      </c>
      <c r="K2327" s="31">
        <v>23.44</v>
      </c>
      <c r="L2327" s="31">
        <v>5.84</v>
      </c>
      <c r="M2327" s="31">
        <v>84.3</v>
      </c>
      <c r="N2327" s="31">
        <v>6.5</v>
      </c>
      <c r="O2327" s="31">
        <v>9.1999999999999993</v>
      </c>
      <c r="P2327" s="31">
        <v>0.6</v>
      </c>
      <c r="Q2327" s="32" t="s">
        <v>79</v>
      </c>
      <c r="R2327" s="33">
        <v>5.75</v>
      </c>
      <c r="S2327" s="33">
        <v>5.75</v>
      </c>
      <c r="T2327" s="33">
        <v>6.4</v>
      </c>
      <c r="U2327" s="33">
        <v>4.1500000000000004</v>
      </c>
      <c r="V2327" s="33">
        <v>5.25</v>
      </c>
      <c r="W2327" s="33">
        <v>0.21</v>
      </c>
      <c r="X2327" s="31">
        <v>0.21099999999999999</v>
      </c>
      <c r="Y2327" s="31">
        <v>2.5999999999999999E-2</v>
      </c>
      <c r="Z2327" s="31">
        <v>7.93</v>
      </c>
      <c r="AA2327" s="31">
        <v>1.48</v>
      </c>
      <c r="AB2327" s="31">
        <v>1.5</v>
      </c>
      <c r="AC2327" s="31">
        <v>0.08</v>
      </c>
      <c r="AD2327" s="31">
        <v>3.78</v>
      </c>
      <c r="AE2327" s="31">
        <v>1.3</v>
      </c>
      <c r="AF2327" s="31">
        <v>0.83</v>
      </c>
      <c r="AG2327" s="31">
        <v>0.31</v>
      </c>
      <c r="AH2327" s="31">
        <v>0.1</v>
      </c>
      <c r="AI2327" s="31">
        <v>1.25</v>
      </c>
      <c r="AJ2327" s="33">
        <v>44</v>
      </c>
      <c r="AK2327" s="31"/>
      <c r="AL2327" s="31"/>
      <c r="AM2327" s="31"/>
      <c r="AN2327" s="31"/>
      <c r="AO2327" s="34">
        <v>66.930000000000007</v>
      </c>
    </row>
    <row r="2328" spans="1:41" x14ac:dyDescent="0.25">
      <c r="A2328" s="29">
        <v>80</v>
      </c>
      <c r="B2328" s="30" t="s">
        <v>4537</v>
      </c>
      <c r="C2328" s="29">
        <v>2</v>
      </c>
      <c r="D2328" s="29" t="s">
        <v>660</v>
      </c>
      <c r="E2328" s="29">
        <v>12</v>
      </c>
      <c r="F2328" s="48">
        <v>25</v>
      </c>
      <c r="G2328" s="29">
        <f t="shared" si="29"/>
        <v>13</v>
      </c>
      <c r="H2328" s="31">
        <v>0.54</v>
      </c>
      <c r="I2328" s="31">
        <v>13.28</v>
      </c>
      <c r="J2328" s="31">
        <v>43.96</v>
      </c>
      <c r="K2328" s="31">
        <v>20.72</v>
      </c>
      <c r="L2328" s="31">
        <v>4.32</v>
      </c>
      <c r="M2328" s="31">
        <v>82.82</v>
      </c>
      <c r="N2328" s="31">
        <v>5.98</v>
      </c>
      <c r="O2328" s="31">
        <v>11.2</v>
      </c>
      <c r="P2328" s="31"/>
      <c r="Q2328" s="32" t="s">
        <v>79</v>
      </c>
      <c r="R2328" s="33">
        <v>5.05</v>
      </c>
      <c r="S2328" s="33">
        <v>5.35</v>
      </c>
      <c r="T2328" s="33">
        <v>6.4</v>
      </c>
      <c r="U2328" s="33">
        <v>3.8</v>
      </c>
      <c r="V2328" s="33">
        <v>4.6500000000000004</v>
      </c>
      <c r="W2328" s="33">
        <v>5.3</v>
      </c>
      <c r="X2328" s="31">
        <v>0.158</v>
      </c>
      <c r="Y2328" s="31">
        <v>2.3E-2</v>
      </c>
      <c r="Z2328" s="31">
        <v>6.65</v>
      </c>
      <c r="AA2328" s="31">
        <v>1.58</v>
      </c>
      <c r="AB2328" s="31">
        <v>0</v>
      </c>
      <c r="AC2328" s="31">
        <v>0.06</v>
      </c>
      <c r="AD2328" s="31">
        <v>3.57</v>
      </c>
      <c r="AE2328" s="31">
        <v>1</v>
      </c>
      <c r="AF2328" s="31">
        <v>0.8</v>
      </c>
      <c r="AG2328" s="31">
        <v>0.27</v>
      </c>
      <c r="AH2328" s="31">
        <v>0.08</v>
      </c>
      <c r="AI2328" s="31">
        <v>1.25</v>
      </c>
      <c r="AJ2328" s="33">
        <v>45</v>
      </c>
      <c r="AK2328" s="31"/>
      <c r="AL2328" s="31"/>
      <c r="AM2328" s="31"/>
      <c r="AN2328" s="31"/>
      <c r="AO2328" s="34">
        <v>64.98</v>
      </c>
    </row>
    <row r="2329" spans="1:41" x14ac:dyDescent="0.25">
      <c r="A2329" s="41">
        <v>80</v>
      </c>
      <c r="B2329" s="42" t="s">
        <v>4537</v>
      </c>
      <c r="C2329" s="41">
        <v>3</v>
      </c>
      <c r="D2329" s="41" t="s">
        <v>219</v>
      </c>
      <c r="E2329" s="41">
        <v>25</v>
      </c>
      <c r="F2329" s="49">
        <v>49</v>
      </c>
      <c r="G2329" s="41">
        <f t="shared" si="29"/>
        <v>24</v>
      </c>
      <c r="H2329" s="43">
        <v>0.62</v>
      </c>
      <c r="I2329" s="43">
        <v>10.76</v>
      </c>
      <c r="J2329" s="43">
        <v>31.54</v>
      </c>
      <c r="K2329" s="43">
        <v>24.44</v>
      </c>
      <c r="L2329" s="43">
        <v>7.02</v>
      </c>
      <c r="M2329" s="43">
        <v>74.38</v>
      </c>
      <c r="N2329" s="43">
        <v>8.42</v>
      </c>
      <c r="O2329" s="43">
        <v>17.2</v>
      </c>
      <c r="P2329" s="43"/>
      <c r="Q2329" s="44" t="s">
        <v>506</v>
      </c>
      <c r="R2329" s="45">
        <v>5</v>
      </c>
      <c r="S2329" s="45">
        <v>5.2</v>
      </c>
      <c r="T2329" s="45">
        <v>6.1</v>
      </c>
      <c r="U2329" s="45">
        <v>3.8</v>
      </c>
      <c r="V2329" s="45">
        <v>4.55</v>
      </c>
      <c r="W2329" s="45">
        <v>4.95</v>
      </c>
      <c r="X2329" s="43">
        <v>0.11799999999999999</v>
      </c>
      <c r="Y2329" s="43">
        <v>2.3E-2</v>
      </c>
      <c r="Z2329" s="43">
        <v>4.99</v>
      </c>
      <c r="AA2329" s="43">
        <v>1.41</v>
      </c>
      <c r="AB2329" s="43">
        <v>0</v>
      </c>
      <c r="AC2329" s="43">
        <v>0.06</v>
      </c>
      <c r="AD2329" s="43">
        <v>4.5</v>
      </c>
      <c r="AE2329" s="43">
        <v>0.9</v>
      </c>
      <c r="AF2329" s="43">
        <v>0.78</v>
      </c>
      <c r="AG2329" s="43">
        <v>0.26</v>
      </c>
      <c r="AH2329" s="43">
        <v>0.03</v>
      </c>
      <c r="AI2329" s="43">
        <v>1.75</v>
      </c>
      <c r="AJ2329" s="45">
        <v>35</v>
      </c>
      <c r="AK2329" s="43"/>
      <c r="AL2329" s="43"/>
      <c r="AM2329" s="43"/>
      <c r="AN2329" s="43"/>
      <c r="AO2329" s="46">
        <v>59.3</v>
      </c>
    </row>
    <row r="2330" spans="1:41" x14ac:dyDescent="0.25">
      <c r="A2330" s="3">
        <v>80</v>
      </c>
      <c r="B2330" s="11" t="s">
        <v>4537</v>
      </c>
      <c r="C2330" s="3">
        <v>4</v>
      </c>
      <c r="D2330" s="3" t="s">
        <v>2542</v>
      </c>
      <c r="E2330" s="3">
        <v>49</v>
      </c>
      <c r="F2330" s="50">
        <v>66</v>
      </c>
      <c r="G2330" s="3">
        <f t="shared" si="29"/>
        <v>17</v>
      </c>
      <c r="H2330" s="15">
        <v>0.78</v>
      </c>
      <c r="I2330" s="15">
        <v>9.68</v>
      </c>
      <c r="J2330" s="15">
        <v>24.16</v>
      </c>
      <c r="K2330" s="15">
        <v>25.1</v>
      </c>
      <c r="L2330" s="15">
        <v>8.1999999999999993</v>
      </c>
      <c r="M2330" s="15">
        <v>67.92</v>
      </c>
      <c r="N2330" s="15">
        <v>6.88</v>
      </c>
      <c r="O2330" s="15">
        <v>25.2</v>
      </c>
      <c r="P2330" s="15">
        <v>0.6</v>
      </c>
      <c r="Q2330" s="23" t="s">
        <v>148</v>
      </c>
      <c r="R2330" s="19">
        <v>4.95</v>
      </c>
      <c r="S2330" s="19">
        <v>5.15</v>
      </c>
      <c r="T2330" s="19">
        <v>5.3</v>
      </c>
      <c r="U2330" s="19">
        <v>4.25</v>
      </c>
      <c r="V2330" s="19">
        <v>4.95</v>
      </c>
      <c r="W2330" s="19">
        <v>4.25</v>
      </c>
      <c r="X2330" s="15">
        <v>0.16500000000000001</v>
      </c>
      <c r="Y2330" s="15">
        <v>2.5999999999999999E-2</v>
      </c>
      <c r="Z2330" s="15">
        <v>6.2</v>
      </c>
      <c r="AA2330" s="15">
        <v>1.56</v>
      </c>
      <c r="AB2330" s="15">
        <v>0.5</v>
      </c>
      <c r="AC2330" s="15">
        <v>0.04</v>
      </c>
      <c r="AD2330" s="15">
        <v>4.67</v>
      </c>
      <c r="AE2330" s="15">
        <v>0.8</v>
      </c>
      <c r="AF2330" s="15">
        <v>1.19</v>
      </c>
      <c r="AG2330" s="15">
        <v>0.28999999999999998</v>
      </c>
      <c r="AH2330" s="15">
        <v>0.12</v>
      </c>
      <c r="AI2330" s="15">
        <v>1.75</v>
      </c>
      <c r="AJ2330" s="19">
        <v>45</v>
      </c>
      <c r="AK2330" s="15"/>
      <c r="AL2330" s="15"/>
      <c r="AM2330" s="15"/>
      <c r="AN2330" s="15"/>
      <c r="AO2330" s="27">
        <v>62.52</v>
      </c>
    </row>
    <row r="2331" spans="1:41" x14ac:dyDescent="0.25">
      <c r="A2331" s="3">
        <v>80</v>
      </c>
      <c r="B2331" s="11" t="s">
        <v>4537</v>
      </c>
      <c r="C2331" s="3">
        <v>5</v>
      </c>
      <c r="D2331" s="3" t="s">
        <v>2550</v>
      </c>
      <c r="E2331" s="3">
        <v>66</v>
      </c>
      <c r="F2331" s="50">
        <v>100</v>
      </c>
      <c r="G2331" s="3">
        <f t="shared" si="29"/>
        <v>34</v>
      </c>
      <c r="H2331" s="15">
        <v>1.02</v>
      </c>
      <c r="I2331" s="15">
        <v>10.039999999999999</v>
      </c>
      <c r="J2331" s="15">
        <v>17.96</v>
      </c>
      <c r="K2331" s="15">
        <v>21.7</v>
      </c>
      <c r="L2331" s="15">
        <v>9.8000000000000007</v>
      </c>
      <c r="M2331" s="15">
        <v>60.52</v>
      </c>
      <c r="N2331" s="15">
        <v>8.2799999999999994</v>
      </c>
      <c r="O2331" s="15">
        <v>31.2</v>
      </c>
      <c r="P2331" s="15"/>
      <c r="Q2331" s="23" t="s">
        <v>148</v>
      </c>
      <c r="R2331" s="19">
        <v>5.15</v>
      </c>
      <c r="S2331" s="19">
        <v>5.15</v>
      </c>
      <c r="T2331" s="19">
        <v>5.75</v>
      </c>
      <c r="U2331" s="19">
        <v>4.0999999999999996</v>
      </c>
      <c r="V2331" s="19">
        <v>4.0999999999999996</v>
      </c>
      <c r="W2331" s="19">
        <v>4.6500000000000004</v>
      </c>
      <c r="X2331" s="15">
        <v>8.5000000000000006E-2</v>
      </c>
      <c r="Y2331" s="15">
        <v>3.2000000000000001E-2</v>
      </c>
      <c r="Z2331" s="15">
        <v>2.66</v>
      </c>
      <c r="AA2331" s="15">
        <v>1.83</v>
      </c>
      <c r="AB2331" s="15">
        <v>0.5</v>
      </c>
      <c r="AC2331" s="15">
        <v>0.05</v>
      </c>
      <c r="AD2331" s="15">
        <v>4.88</v>
      </c>
      <c r="AE2331" s="15">
        <v>0.85</v>
      </c>
      <c r="AF2331" s="15">
        <v>1</v>
      </c>
      <c r="AG2331" s="15">
        <v>0.28000000000000003</v>
      </c>
      <c r="AH2331" s="15">
        <v>0.14000000000000001</v>
      </c>
      <c r="AI2331" s="15">
        <v>1.75</v>
      </c>
      <c r="AJ2331" s="19">
        <v>44</v>
      </c>
      <c r="AK2331" s="15"/>
      <c r="AL2331" s="15"/>
      <c r="AM2331" s="15"/>
      <c r="AN2331" s="15"/>
      <c r="AO2331" s="27">
        <v>64.13</v>
      </c>
    </row>
    <row r="2332" spans="1:41" x14ac:dyDescent="0.25">
      <c r="A2332" s="3">
        <v>80</v>
      </c>
      <c r="B2332" s="11" t="s">
        <v>4537</v>
      </c>
      <c r="C2332" s="3">
        <v>6</v>
      </c>
      <c r="D2332" s="3" t="s">
        <v>3638</v>
      </c>
      <c r="E2332" s="3">
        <v>100</v>
      </c>
      <c r="F2332" s="50">
        <v>135</v>
      </c>
      <c r="G2332" s="3">
        <f t="shared" si="29"/>
        <v>35</v>
      </c>
      <c r="H2332" s="15">
        <v>0.42</v>
      </c>
      <c r="I2332" s="15">
        <v>8</v>
      </c>
      <c r="J2332" s="15">
        <v>23.6</v>
      </c>
      <c r="K2332" s="15">
        <v>19.399999999999999</v>
      </c>
      <c r="L2332" s="15">
        <v>8.6999999999999993</v>
      </c>
      <c r="M2332" s="15">
        <v>60.12</v>
      </c>
      <c r="N2332" s="15">
        <v>6.68</v>
      </c>
      <c r="O2332" s="15">
        <v>33.200000000000003</v>
      </c>
      <c r="P2332" s="15"/>
      <c r="Q2332" s="23" t="s">
        <v>148</v>
      </c>
      <c r="R2332" s="19">
        <v>5.15</v>
      </c>
      <c r="S2332" s="19">
        <v>5.15</v>
      </c>
      <c r="T2332" s="19">
        <v>5.8</v>
      </c>
      <c r="U2332" s="19">
        <v>3.95</v>
      </c>
      <c r="V2332" s="19">
        <v>4.4000000000000004</v>
      </c>
      <c r="W2332" s="19">
        <v>4.75</v>
      </c>
      <c r="X2332" s="15">
        <v>5.1999999999999998E-2</v>
      </c>
      <c r="Y2332" s="15">
        <v>2.1000000000000001E-2</v>
      </c>
      <c r="Z2332" s="15">
        <v>2.5099999999999998</v>
      </c>
      <c r="AA2332" s="15">
        <v>1.85</v>
      </c>
      <c r="AB2332" s="15">
        <v>0.5</v>
      </c>
      <c r="AC2332" s="15">
        <v>0.05</v>
      </c>
      <c r="AD2332" s="15">
        <v>4.2</v>
      </c>
      <c r="AE2332" s="15">
        <v>0.85</v>
      </c>
      <c r="AF2332" s="15">
        <v>1</v>
      </c>
      <c r="AG2332" s="15">
        <v>0.28000000000000003</v>
      </c>
      <c r="AH2332" s="15">
        <v>0.19</v>
      </c>
      <c r="AI2332" s="15">
        <v>1.5</v>
      </c>
      <c r="AJ2332" s="19">
        <v>40</v>
      </c>
      <c r="AK2332" s="15"/>
      <c r="AL2332" s="15"/>
      <c r="AM2332" s="15"/>
      <c r="AN2332" s="15"/>
      <c r="AO2332" s="27">
        <v>64.180000000000007</v>
      </c>
    </row>
    <row r="2333" spans="1:41" x14ac:dyDescent="0.25">
      <c r="A2333" s="3">
        <v>80</v>
      </c>
      <c r="B2333" s="11" t="s">
        <v>4537</v>
      </c>
      <c r="C2333" s="3">
        <v>7</v>
      </c>
      <c r="D2333" s="3" t="s">
        <v>4949</v>
      </c>
      <c r="E2333" s="3">
        <v>135</v>
      </c>
      <c r="F2333" s="50">
        <v>185</v>
      </c>
      <c r="G2333" s="3">
        <f t="shared" si="29"/>
        <v>50</v>
      </c>
      <c r="H2333" s="15">
        <v>0.72</v>
      </c>
      <c r="I2333" s="15">
        <v>8.14</v>
      </c>
      <c r="J2333" s="15">
        <v>20.260000000000002</v>
      </c>
      <c r="K2333" s="15">
        <v>16.04</v>
      </c>
      <c r="L2333" s="15">
        <v>8.4600000000000009</v>
      </c>
      <c r="M2333" s="15">
        <v>53.62</v>
      </c>
      <c r="N2333" s="15">
        <v>13.18</v>
      </c>
      <c r="O2333" s="15">
        <v>33.200000000000003</v>
      </c>
      <c r="P2333" s="15"/>
      <c r="Q2333" s="23" t="s">
        <v>148</v>
      </c>
      <c r="R2333" s="19">
        <v>5.15</v>
      </c>
      <c r="S2333" s="19">
        <v>5.15</v>
      </c>
      <c r="T2333" s="19">
        <v>5.9</v>
      </c>
      <c r="U2333" s="19">
        <v>3.8</v>
      </c>
      <c r="V2333" s="19">
        <v>4.2</v>
      </c>
      <c r="W2333" s="19">
        <v>4.75</v>
      </c>
      <c r="X2333" s="15">
        <v>7.1999999999999995E-2</v>
      </c>
      <c r="Y2333" s="15">
        <v>2.5999999999999999E-2</v>
      </c>
      <c r="Z2333" s="15">
        <v>2.72</v>
      </c>
      <c r="AA2333" s="15">
        <v>1.72</v>
      </c>
      <c r="AB2333" s="15">
        <v>0.5</v>
      </c>
      <c r="AC2333" s="15">
        <v>0.04</v>
      </c>
      <c r="AD2333" s="15">
        <v>5.67</v>
      </c>
      <c r="AE2333" s="15">
        <v>2</v>
      </c>
      <c r="AF2333" s="15">
        <v>1</v>
      </c>
      <c r="AG2333" s="15">
        <v>0.23</v>
      </c>
      <c r="AH2333" s="15">
        <v>0.16</v>
      </c>
      <c r="AI2333" s="15">
        <v>2.08</v>
      </c>
      <c r="AJ2333" s="19">
        <v>45</v>
      </c>
      <c r="AK2333" s="15"/>
      <c r="AL2333" s="15"/>
      <c r="AM2333" s="15"/>
      <c r="AN2333" s="15"/>
      <c r="AO2333" s="27">
        <v>64.72</v>
      </c>
    </row>
    <row r="2334" spans="1:41" x14ac:dyDescent="0.25">
      <c r="A2334" s="3">
        <v>80</v>
      </c>
      <c r="B2334" s="11" t="s">
        <v>4537</v>
      </c>
      <c r="C2334" s="3">
        <v>8</v>
      </c>
      <c r="D2334" s="3" t="s">
        <v>6207</v>
      </c>
      <c r="E2334" s="3">
        <v>185</v>
      </c>
      <c r="F2334" s="50">
        <v>0</v>
      </c>
      <c r="G2334" s="3">
        <f t="shared" si="29"/>
        <v>-185</v>
      </c>
      <c r="H2334" s="15">
        <v>0.52</v>
      </c>
      <c r="I2334" s="15">
        <v>7.3</v>
      </c>
      <c r="J2334" s="15">
        <v>19.04</v>
      </c>
      <c r="K2334" s="15">
        <v>17.46</v>
      </c>
      <c r="L2334" s="15">
        <v>9.4600000000000009</v>
      </c>
      <c r="M2334" s="15">
        <v>53.78</v>
      </c>
      <c r="N2334" s="15">
        <v>13.02</v>
      </c>
      <c r="O2334" s="15">
        <v>33.200000000000003</v>
      </c>
      <c r="P2334" s="15">
        <v>1</v>
      </c>
      <c r="Q2334" s="23" t="s">
        <v>148</v>
      </c>
      <c r="R2334" s="19">
        <v>5.15</v>
      </c>
      <c r="S2334" s="19">
        <v>5.2</v>
      </c>
      <c r="T2334" s="19">
        <v>5.85</v>
      </c>
      <c r="U2334" s="19">
        <v>3.7</v>
      </c>
      <c r="V2334" s="19">
        <v>4.5</v>
      </c>
      <c r="W2334" s="19">
        <v>4.5999999999999996</v>
      </c>
      <c r="X2334" s="15">
        <v>2.5999999999999999E-2</v>
      </c>
      <c r="Y2334" s="15">
        <v>1.7999999999999999E-2</v>
      </c>
      <c r="Z2334" s="15">
        <v>1.45</v>
      </c>
      <c r="AA2334" s="15">
        <v>1.71</v>
      </c>
      <c r="AB2334" s="15">
        <v>0</v>
      </c>
      <c r="AC2334" s="15">
        <v>0.12</v>
      </c>
      <c r="AD2334" s="15">
        <v>4.5599999999999996</v>
      </c>
      <c r="AE2334" s="15">
        <v>1</v>
      </c>
      <c r="AF2334" s="15">
        <v>0.9</v>
      </c>
      <c r="AG2334" s="15">
        <v>0.34</v>
      </c>
      <c r="AH2334" s="15">
        <v>0.18</v>
      </c>
      <c r="AI2334" s="15">
        <v>1.75</v>
      </c>
      <c r="AJ2334" s="19">
        <v>47</v>
      </c>
      <c r="AK2334" s="15"/>
      <c r="AL2334" s="15"/>
      <c r="AM2334" s="15"/>
      <c r="AN2334" s="15"/>
      <c r="AO2334" s="27">
        <v>61.62</v>
      </c>
    </row>
    <row r="2335" spans="1:41" x14ac:dyDescent="0.25">
      <c r="A2335" s="3"/>
      <c r="B2335" s="11"/>
      <c r="C2335" s="3"/>
      <c r="D2335" s="3"/>
      <c r="E2335" s="3"/>
      <c r="F2335" s="50"/>
      <c r="G2335" s="3"/>
      <c r="H2335" s="15"/>
      <c r="I2335" s="15"/>
      <c r="J2335" s="15"/>
      <c r="K2335" s="15"/>
      <c r="L2335" s="15"/>
      <c r="M2335" s="15"/>
      <c r="N2335" s="15"/>
      <c r="O2335" s="15"/>
      <c r="P2335" s="15"/>
      <c r="Q2335" s="23"/>
      <c r="R2335" s="19"/>
      <c r="S2335" s="19"/>
      <c r="T2335" s="19"/>
      <c r="U2335" s="19"/>
      <c r="V2335" s="19"/>
      <c r="W2335" s="19"/>
      <c r="X2335" s="15"/>
      <c r="Y2335" s="15"/>
      <c r="Z2335" s="15"/>
      <c r="AA2335" s="15"/>
      <c r="AB2335" s="15"/>
      <c r="AC2335" s="15"/>
      <c r="AD2335" s="15"/>
      <c r="AE2335" s="15"/>
      <c r="AF2335" s="15"/>
      <c r="AG2335" s="15"/>
      <c r="AH2335" s="15"/>
      <c r="AI2335" s="15"/>
      <c r="AJ2335" s="19"/>
      <c r="AK2335" s="15"/>
      <c r="AL2335" s="15"/>
      <c r="AM2335" s="15"/>
      <c r="AN2335" s="15"/>
      <c r="AO2335" s="27"/>
    </row>
    <row r="2336" spans="1:41" x14ac:dyDescent="0.25">
      <c r="A2336" s="3"/>
      <c r="B2336" s="11"/>
      <c r="C2336" s="3"/>
      <c r="D2336" s="3"/>
      <c r="E2336" s="3"/>
      <c r="F2336" s="50"/>
      <c r="G2336" s="3"/>
      <c r="H2336" s="15"/>
      <c r="I2336" s="15"/>
      <c r="J2336" s="15"/>
      <c r="K2336" s="15"/>
      <c r="L2336" s="15"/>
      <c r="M2336" s="15"/>
      <c r="N2336" s="15"/>
      <c r="O2336" s="15"/>
      <c r="P2336" s="15"/>
      <c r="Q2336" s="23"/>
      <c r="R2336" s="19"/>
      <c r="S2336" s="19"/>
      <c r="T2336" s="19"/>
      <c r="U2336" s="19"/>
      <c r="V2336" s="19"/>
      <c r="W2336" s="19"/>
      <c r="X2336" s="15"/>
      <c r="Y2336" s="15"/>
      <c r="Z2336" s="15"/>
      <c r="AA2336" s="15"/>
      <c r="AB2336" s="15"/>
      <c r="AC2336" s="15"/>
      <c r="AD2336" s="15"/>
      <c r="AE2336" s="15"/>
      <c r="AF2336" s="15"/>
      <c r="AG2336" s="15"/>
      <c r="AH2336" s="15"/>
      <c r="AI2336" s="15"/>
      <c r="AJ2336" s="19"/>
      <c r="AK2336" s="15"/>
      <c r="AL2336" s="15"/>
      <c r="AM2336" s="15"/>
      <c r="AN2336" s="15"/>
      <c r="AO2336" s="27"/>
    </row>
    <row r="2337" spans="1:41" x14ac:dyDescent="0.25">
      <c r="A2337" s="35">
        <v>266</v>
      </c>
      <c r="B2337" s="36" t="s">
        <v>6210</v>
      </c>
      <c r="C2337" s="35">
        <v>1</v>
      </c>
      <c r="D2337" s="35" t="s">
        <v>660</v>
      </c>
      <c r="E2337" s="35">
        <v>0</v>
      </c>
      <c r="F2337" s="51">
        <v>15</v>
      </c>
      <c r="G2337" s="35">
        <f t="shared" si="29"/>
        <v>15</v>
      </c>
      <c r="H2337" s="37">
        <v>0.18</v>
      </c>
      <c r="I2337" s="37">
        <v>1.3</v>
      </c>
      <c r="J2337" s="37">
        <v>3.68</v>
      </c>
      <c r="K2337" s="37">
        <v>16.62</v>
      </c>
      <c r="L2337" s="37">
        <v>22.83</v>
      </c>
      <c r="M2337" s="37">
        <v>44.61</v>
      </c>
      <c r="N2337" s="37">
        <v>31.34</v>
      </c>
      <c r="O2337" s="37">
        <v>24.05</v>
      </c>
      <c r="P2337" s="37"/>
      <c r="Q2337" s="38" t="s">
        <v>225</v>
      </c>
      <c r="R2337" s="39">
        <v>7.9</v>
      </c>
      <c r="S2337" s="39">
        <v>7.9</v>
      </c>
      <c r="T2337" s="39">
        <v>0.3</v>
      </c>
      <c r="U2337" s="39">
        <v>7.4</v>
      </c>
      <c r="V2337" s="39">
        <v>7.4</v>
      </c>
      <c r="W2337" s="39">
        <v>7.8</v>
      </c>
      <c r="X2337" s="37">
        <v>0.69299999999999995</v>
      </c>
      <c r="Y2337" s="37">
        <v>0.16300000000000001</v>
      </c>
      <c r="Z2337" s="37">
        <v>4.25</v>
      </c>
      <c r="AA2337" s="37">
        <v>1.79</v>
      </c>
      <c r="AB2337" s="37"/>
      <c r="AC2337" s="37">
        <v>0.44</v>
      </c>
      <c r="AD2337" s="37">
        <v>16.649999999999999</v>
      </c>
      <c r="AE2337" s="37">
        <v>12.3</v>
      </c>
      <c r="AF2337" s="37">
        <v>1.05</v>
      </c>
      <c r="AG2337" s="37">
        <v>0.26</v>
      </c>
      <c r="AH2337" s="37">
        <v>0.8</v>
      </c>
      <c r="AI2337" s="37">
        <v>1.28</v>
      </c>
      <c r="AJ2337" s="39">
        <v>243</v>
      </c>
      <c r="AK2337" s="37"/>
      <c r="AL2337" s="37"/>
      <c r="AM2337" s="37"/>
      <c r="AN2337" s="37"/>
      <c r="AO2337" s="40"/>
    </row>
    <row r="2338" spans="1:41" x14ac:dyDescent="0.25">
      <c r="A2338" s="35">
        <v>266</v>
      </c>
      <c r="B2338" s="36" t="s">
        <v>6210</v>
      </c>
      <c r="C2338" s="35">
        <v>2</v>
      </c>
      <c r="D2338" s="35" t="s">
        <v>684</v>
      </c>
      <c r="E2338" s="35">
        <v>15</v>
      </c>
      <c r="F2338" s="51">
        <v>25</v>
      </c>
      <c r="G2338" s="35">
        <f t="shared" si="29"/>
        <v>10</v>
      </c>
      <c r="H2338" s="37">
        <v>0.05</v>
      </c>
      <c r="I2338" s="37">
        <v>0.89</v>
      </c>
      <c r="J2338" s="37">
        <v>2.2799999999999998</v>
      </c>
      <c r="K2338" s="37">
        <v>12.57</v>
      </c>
      <c r="L2338" s="37">
        <v>25.22</v>
      </c>
      <c r="M2338" s="37">
        <v>41.01</v>
      </c>
      <c r="N2338" s="37">
        <v>33.07</v>
      </c>
      <c r="O2338" s="37">
        <v>25.92</v>
      </c>
      <c r="P2338" s="37"/>
      <c r="Q2338" s="38" t="s">
        <v>225</v>
      </c>
      <c r="R2338" s="39">
        <v>8</v>
      </c>
      <c r="S2338" s="39">
        <v>8</v>
      </c>
      <c r="T2338" s="39">
        <v>8.4</v>
      </c>
      <c r="U2338" s="39">
        <v>6.8</v>
      </c>
      <c r="V2338" s="39">
        <v>6.8</v>
      </c>
      <c r="W2338" s="39">
        <v>7.1</v>
      </c>
      <c r="X2338" s="37">
        <v>0.43</v>
      </c>
      <c r="Y2338" s="37">
        <v>7.2999999999999995E-2</v>
      </c>
      <c r="Z2338" s="37">
        <v>5.89</v>
      </c>
      <c r="AA2338" s="37">
        <v>1.72</v>
      </c>
      <c r="AB2338" s="37">
        <v>1.4</v>
      </c>
      <c r="AC2338" s="37"/>
      <c r="AD2338" s="37">
        <v>13.05</v>
      </c>
      <c r="AE2338" s="37">
        <v>12.7</v>
      </c>
      <c r="AF2338" s="37">
        <v>0.21</v>
      </c>
      <c r="AG2338" s="37" t="s">
        <v>7486</v>
      </c>
      <c r="AH2338" s="37">
        <v>0.24</v>
      </c>
      <c r="AI2338" s="37">
        <v>0.32</v>
      </c>
      <c r="AJ2338" s="39">
        <v>161</v>
      </c>
      <c r="AK2338" s="37"/>
      <c r="AL2338" s="37"/>
      <c r="AM2338" s="37"/>
      <c r="AN2338" s="37"/>
      <c r="AO2338" s="40"/>
    </row>
    <row r="2339" spans="1:41" x14ac:dyDescent="0.25">
      <c r="A2339" s="41">
        <v>266</v>
      </c>
      <c r="B2339" s="42" t="s">
        <v>6210</v>
      </c>
      <c r="C2339" s="41">
        <v>3</v>
      </c>
      <c r="D2339" s="41" t="s">
        <v>40</v>
      </c>
      <c r="E2339" s="41">
        <v>25</v>
      </c>
      <c r="F2339" s="49">
        <v>40</v>
      </c>
      <c r="G2339" s="41">
        <f t="shared" si="29"/>
        <v>15</v>
      </c>
      <c r="H2339" s="43">
        <v>0.1</v>
      </c>
      <c r="I2339" s="43">
        <v>0.34</v>
      </c>
      <c r="J2339" s="43">
        <v>1.56</v>
      </c>
      <c r="K2339" s="43">
        <v>24.36</v>
      </c>
      <c r="L2339" s="43">
        <v>32.700000000000003</v>
      </c>
      <c r="M2339" s="43">
        <v>59.06</v>
      </c>
      <c r="N2339" s="43">
        <v>26.02</v>
      </c>
      <c r="O2339" s="43">
        <v>14.92</v>
      </c>
      <c r="P2339" s="43"/>
      <c r="Q2339" s="44" t="s">
        <v>506</v>
      </c>
      <c r="R2339" s="45">
        <v>7.4</v>
      </c>
      <c r="S2339" s="45">
        <v>7.5</v>
      </c>
      <c r="T2339" s="45">
        <v>8</v>
      </c>
      <c r="U2339" s="45">
        <v>6.6</v>
      </c>
      <c r="V2339" s="45">
        <v>6.7</v>
      </c>
      <c r="W2339" s="45">
        <v>6.8</v>
      </c>
      <c r="X2339" s="43">
        <v>0.23</v>
      </c>
      <c r="Y2339" s="43">
        <v>3.9E-2</v>
      </c>
      <c r="Z2339" s="43">
        <v>5.9</v>
      </c>
      <c r="AA2339" s="43">
        <v>1.7</v>
      </c>
      <c r="AB2339" s="43">
        <v>3.5</v>
      </c>
      <c r="AC2339" s="43">
        <v>0.66</v>
      </c>
      <c r="AD2339" s="43">
        <v>8.68</v>
      </c>
      <c r="AE2339" s="43"/>
      <c r="AF2339" s="43"/>
      <c r="AG2339" s="43"/>
      <c r="AH2339" s="43"/>
      <c r="AI2339" s="43"/>
      <c r="AJ2339" s="45">
        <v>14</v>
      </c>
      <c r="AK2339" s="43"/>
      <c r="AL2339" s="43"/>
      <c r="AM2339" s="43"/>
      <c r="AN2339" s="43"/>
      <c r="AO2339" s="46"/>
    </row>
    <row r="2340" spans="1:41" x14ac:dyDescent="0.25">
      <c r="A2340" s="41">
        <v>266</v>
      </c>
      <c r="B2340" s="42" t="s">
        <v>6210</v>
      </c>
      <c r="C2340" s="41">
        <v>4</v>
      </c>
      <c r="D2340" s="41" t="s">
        <v>95</v>
      </c>
      <c r="E2340" s="41">
        <v>40</v>
      </c>
      <c r="F2340" s="49">
        <v>55</v>
      </c>
      <c r="G2340" s="41">
        <f t="shared" si="29"/>
        <v>15</v>
      </c>
      <c r="H2340" s="43">
        <v>0.12</v>
      </c>
      <c r="I2340" s="43">
        <v>0.41</v>
      </c>
      <c r="J2340" s="43">
        <v>0.84</v>
      </c>
      <c r="K2340" s="43">
        <v>18.579999999999998</v>
      </c>
      <c r="L2340" s="43">
        <v>30.75</v>
      </c>
      <c r="M2340" s="43">
        <v>50.7</v>
      </c>
      <c r="N2340" s="43">
        <v>33.270000000000003</v>
      </c>
      <c r="O2340" s="43">
        <v>16.03</v>
      </c>
      <c r="P2340" s="43"/>
      <c r="Q2340" s="44" t="s">
        <v>225</v>
      </c>
      <c r="R2340" s="45">
        <v>7.7</v>
      </c>
      <c r="S2340" s="45">
        <v>7.7</v>
      </c>
      <c r="T2340" s="45">
        <v>8.1999999999999993</v>
      </c>
      <c r="U2340" s="45">
        <v>6.7</v>
      </c>
      <c r="V2340" s="45">
        <v>6.7</v>
      </c>
      <c r="W2340" s="45">
        <v>7</v>
      </c>
      <c r="X2340" s="43">
        <v>0.26200000000000001</v>
      </c>
      <c r="Y2340" s="43">
        <v>3.4000000000000002E-2</v>
      </c>
      <c r="Z2340" s="43">
        <v>7.7</v>
      </c>
      <c r="AA2340" s="43">
        <v>1.67</v>
      </c>
      <c r="AB2340" s="43">
        <v>7.5</v>
      </c>
      <c r="AC2340" s="43">
        <v>0.42</v>
      </c>
      <c r="AD2340" s="43">
        <v>9.5500000000000007</v>
      </c>
      <c r="AE2340" s="43"/>
      <c r="AF2340" s="43"/>
      <c r="AG2340" s="43"/>
      <c r="AH2340" s="43"/>
      <c r="AI2340" s="43"/>
      <c r="AJ2340" s="45">
        <v>7</v>
      </c>
      <c r="AK2340" s="43"/>
      <c r="AL2340" s="43"/>
      <c r="AM2340" s="43"/>
      <c r="AN2340" s="43"/>
      <c r="AO2340" s="46"/>
    </row>
    <row r="2341" spans="1:41" x14ac:dyDescent="0.25">
      <c r="A2341" s="3">
        <v>266</v>
      </c>
      <c r="B2341" s="11" t="s">
        <v>6210</v>
      </c>
      <c r="C2341" s="3">
        <v>5</v>
      </c>
      <c r="D2341" s="3" t="s">
        <v>118</v>
      </c>
      <c r="E2341" s="3">
        <v>55</v>
      </c>
      <c r="F2341" s="50">
        <v>65</v>
      </c>
      <c r="G2341" s="3">
        <f t="shared" si="29"/>
        <v>10</v>
      </c>
      <c r="H2341" s="15">
        <v>0.34</v>
      </c>
      <c r="I2341" s="15">
        <v>0.84</v>
      </c>
      <c r="J2341" s="15">
        <v>1.37</v>
      </c>
      <c r="K2341" s="15">
        <v>11.21</v>
      </c>
      <c r="L2341" s="15">
        <v>18.39</v>
      </c>
      <c r="M2341" s="15">
        <v>32.15</v>
      </c>
      <c r="N2341" s="15">
        <v>41.53</v>
      </c>
      <c r="O2341" s="15">
        <v>26.32</v>
      </c>
      <c r="P2341" s="15">
        <v>1.48</v>
      </c>
      <c r="Q2341" s="23" t="s">
        <v>225</v>
      </c>
      <c r="R2341" s="19">
        <v>7.9</v>
      </c>
      <c r="S2341" s="19">
        <v>7.9</v>
      </c>
      <c r="T2341" s="19">
        <v>8.3000000000000007</v>
      </c>
      <c r="U2341" s="19">
        <v>6.9</v>
      </c>
      <c r="V2341" s="19">
        <v>6.9</v>
      </c>
      <c r="W2341" s="19">
        <v>7</v>
      </c>
      <c r="X2341" s="15">
        <v>0.36299999999999999</v>
      </c>
      <c r="Y2341" s="15"/>
      <c r="Z2341" s="15"/>
      <c r="AA2341" s="15">
        <v>1.68</v>
      </c>
      <c r="AB2341" s="15">
        <v>9.9</v>
      </c>
      <c r="AC2341" s="15">
        <v>0.5</v>
      </c>
      <c r="AD2341" s="15">
        <v>12.61</v>
      </c>
      <c r="AE2341" s="15"/>
      <c r="AF2341" s="15"/>
      <c r="AG2341" s="15"/>
      <c r="AH2341" s="15"/>
      <c r="AI2341" s="15"/>
      <c r="AJ2341" s="19">
        <v>7</v>
      </c>
      <c r="AK2341" s="15"/>
      <c r="AL2341" s="15"/>
      <c r="AM2341" s="15"/>
      <c r="AN2341" s="15"/>
      <c r="AO2341" s="27"/>
    </row>
    <row r="2342" spans="1:41" x14ac:dyDescent="0.25">
      <c r="A2342" s="3">
        <v>266</v>
      </c>
      <c r="B2342" s="11" t="s">
        <v>6210</v>
      </c>
      <c r="C2342" s="3">
        <v>6</v>
      </c>
      <c r="D2342" s="3" t="s">
        <v>138</v>
      </c>
      <c r="E2342" s="3">
        <v>65</v>
      </c>
      <c r="F2342" s="50">
        <v>80</v>
      </c>
      <c r="G2342" s="3">
        <f t="shared" si="29"/>
        <v>15</v>
      </c>
      <c r="H2342" s="15">
        <v>0.56000000000000005</v>
      </c>
      <c r="I2342" s="15">
        <v>2.4300000000000002</v>
      </c>
      <c r="J2342" s="15">
        <v>4.8099999999999996</v>
      </c>
      <c r="K2342" s="15">
        <v>20.53</v>
      </c>
      <c r="L2342" s="15">
        <v>29.83</v>
      </c>
      <c r="M2342" s="15">
        <v>58.16</v>
      </c>
      <c r="N2342" s="15">
        <v>27.01</v>
      </c>
      <c r="O2342" s="15">
        <v>14.83</v>
      </c>
      <c r="P2342" s="15">
        <v>0.4</v>
      </c>
      <c r="Q2342" s="23" t="s">
        <v>506</v>
      </c>
      <c r="R2342" s="19">
        <v>7.9</v>
      </c>
      <c r="S2342" s="19">
        <v>7.9</v>
      </c>
      <c r="T2342" s="19">
        <v>8.4</v>
      </c>
      <c r="U2342" s="19">
        <v>7.3</v>
      </c>
      <c r="V2342" s="19">
        <v>7.3</v>
      </c>
      <c r="W2342" s="19">
        <v>7.6</v>
      </c>
      <c r="X2342" s="15">
        <v>0.23</v>
      </c>
      <c r="Y2342" s="15"/>
      <c r="Z2342" s="15"/>
      <c r="AA2342" s="15">
        <v>1.69</v>
      </c>
      <c r="AB2342" s="15">
        <v>6.7</v>
      </c>
      <c r="AC2342" s="15">
        <v>0.5</v>
      </c>
      <c r="AD2342" s="15">
        <v>7.64</v>
      </c>
      <c r="AE2342" s="15"/>
      <c r="AF2342" s="15"/>
      <c r="AG2342" s="15"/>
      <c r="AH2342" s="15"/>
      <c r="AI2342" s="15"/>
      <c r="AJ2342" s="19">
        <v>6</v>
      </c>
      <c r="AK2342" s="15"/>
      <c r="AL2342" s="15"/>
      <c r="AM2342" s="15"/>
      <c r="AN2342" s="15"/>
      <c r="AO2342" s="27"/>
    </row>
    <row r="2343" spans="1:41" x14ac:dyDescent="0.25">
      <c r="A2343" s="3">
        <v>266</v>
      </c>
      <c r="B2343" s="11" t="s">
        <v>6210</v>
      </c>
      <c r="C2343" s="3">
        <v>7</v>
      </c>
      <c r="D2343" s="3" t="s">
        <v>763</v>
      </c>
      <c r="E2343" s="3">
        <v>80</v>
      </c>
      <c r="F2343" s="50">
        <v>115</v>
      </c>
      <c r="G2343" s="3">
        <f t="shared" si="29"/>
        <v>35</v>
      </c>
      <c r="H2343" s="15">
        <v>0.24</v>
      </c>
      <c r="I2343" s="15">
        <v>0.37</v>
      </c>
      <c r="J2343" s="15">
        <v>0.57999999999999996</v>
      </c>
      <c r="K2343" s="15">
        <v>1.43</v>
      </c>
      <c r="L2343" s="15">
        <v>4.97</v>
      </c>
      <c r="M2343" s="15">
        <v>7.59</v>
      </c>
      <c r="N2343" s="15">
        <v>45.21</v>
      </c>
      <c r="O2343" s="15">
        <v>47.2</v>
      </c>
      <c r="P2343" s="15">
        <v>1.63</v>
      </c>
      <c r="Q2343" s="23" t="s">
        <v>169</v>
      </c>
      <c r="R2343" s="19">
        <v>7.8</v>
      </c>
      <c r="S2343" s="19">
        <v>7.9</v>
      </c>
      <c r="T2343" s="19">
        <v>8.3000000000000007</v>
      </c>
      <c r="U2343" s="19">
        <v>7.1</v>
      </c>
      <c r="V2343" s="19">
        <v>7</v>
      </c>
      <c r="W2343" s="19">
        <v>7.5</v>
      </c>
      <c r="X2343" s="15">
        <v>0.52600000000000002</v>
      </c>
      <c r="Y2343" s="15"/>
      <c r="Z2343" s="15"/>
      <c r="AA2343" s="15">
        <v>1.68</v>
      </c>
      <c r="AB2343" s="15">
        <v>4.3</v>
      </c>
      <c r="AC2343" s="15">
        <v>0.7</v>
      </c>
      <c r="AD2343" s="15">
        <v>19.54</v>
      </c>
      <c r="AE2343" s="15"/>
      <c r="AF2343" s="15"/>
      <c r="AG2343" s="15"/>
      <c r="AH2343" s="15"/>
      <c r="AI2343" s="15"/>
      <c r="AJ2343" s="19">
        <v>26</v>
      </c>
      <c r="AK2343" s="15"/>
      <c r="AL2343" s="15"/>
      <c r="AM2343" s="15"/>
      <c r="AN2343" s="15"/>
      <c r="AO2343" s="27"/>
    </row>
    <row r="2344" spans="1:41" x14ac:dyDescent="0.25">
      <c r="A2344" s="3">
        <v>266</v>
      </c>
      <c r="B2344" s="11" t="s">
        <v>6210</v>
      </c>
      <c r="C2344" s="3">
        <v>8</v>
      </c>
      <c r="D2344" s="3" t="s">
        <v>945</v>
      </c>
      <c r="E2344" s="3">
        <v>105</v>
      </c>
      <c r="F2344" s="50">
        <v>130</v>
      </c>
      <c r="G2344" s="3">
        <f t="shared" si="29"/>
        <v>25</v>
      </c>
      <c r="H2344" s="15"/>
      <c r="I2344" s="15">
        <v>0.03</v>
      </c>
      <c r="J2344" s="15">
        <v>0.2</v>
      </c>
      <c r="K2344" s="15">
        <v>2.4500000000000002</v>
      </c>
      <c r="L2344" s="15">
        <v>7.64</v>
      </c>
      <c r="M2344" s="15">
        <v>10.32</v>
      </c>
      <c r="N2344" s="15">
        <v>44.5</v>
      </c>
      <c r="O2344" s="15">
        <v>45.18</v>
      </c>
      <c r="P2344" s="15">
        <v>3.88</v>
      </c>
      <c r="Q2344" s="23" t="s">
        <v>169</v>
      </c>
      <c r="R2344" s="19">
        <v>7.8</v>
      </c>
      <c r="S2344" s="19">
        <v>7.8</v>
      </c>
      <c r="T2344" s="19">
        <v>8.4</v>
      </c>
      <c r="U2344" s="19">
        <v>6.8</v>
      </c>
      <c r="V2344" s="19">
        <v>6.7</v>
      </c>
      <c r="W2344" s="19">
        <v>6.8</v>
      </c>
      <c r="X2344" s="15">
        <v>0.51700000000000002</v>
      </c>
      <c r="Y2344" s="15"/>
      <c r="Z2344" s="15"/>
      <c r="AA2344" s="15">
        <v>1.75</v>
      </c>
      <c r="AB2344" s="15">
        <v>1.1000000000000001</v>
      </c>
      <c r="AC2344" s="15">
        <v>0.4</v>
      </c>
      <c r="AD2344" s="15">
        <v>20.29</v>
      </c>
      <c r="AE2344" s="15"/>
      <c r="AF2344" s="15"/>
      <c r="AG2344" s="15"/>
      <c r="AH2344" s="15"/>
      <c r="AI2344" s="15"/>
      <c r="AJ2344" s="19">
        <v>150</v>
      </c>
      <c r="AK2344" s="15"/>
      <c r="AL2344" s="15"/>
      <c r="AM2344" s="15"/>
      <c r="AN2344" s="15"/>
      <c r="AO2344" s="27"/>
    </row>
    <row r="2345" spans="1:41" x14ac:dyDescent="0.25">
      <c r="A2345" s="3"/>
      <c r="B2345" s="11"/>
      <c r="C2345" s="3"/>
      <c r="D2345" s="3"/>
      <c r="E2345" s="3"/>
      <c r="F2345" s="50"/>
      <c r="G2345" s="3"/>
      <c r="H2345" s="15"/>
      <c r="I2345" s="15"/>
      <c r="J2345" s="15"/>
      <c r="K2345" s="15"/>
      <c r="L2345" s="15"/>
      <c r="M2345" s="15"/>
      <c r="N2345" s="15"/>
      <c r="O2345" s="15"/>
      <c r="P2345" s="15"/>
      <c r="Q2345" s="23"/>
      <c r="R2345" s="19"/>
      <c r="S2345" s="19"/>
      <c r="T2345" s="19"/>
      <c r="U2345" s="19"/>
      <c r="V2345" s="19"/>
      <c r="W2345" s="19"/>
      <c r="X2345" s="15"/>
      <c r="Y2345" s="15"/>
      <c r="Z2345" s="15"/>
      <c r="AA2345" s="15"/>
      <c r="AB2345" s="15"/>
      <c r="AC2345" s="15"/>
      <c r="AD2345" s="15"/>
      <c r="AE2345" s="15"/>
      <c r="AF2345" s="15"/>
      <c r="AG2345" s="15"/>
      <c r="AH2345" s="15"/>
      <c r="AI2345" s="15"/>
      <c r="AJ2345" s="19"/>
      <c r="AK2345" s="15"/>
      <c r="AL2345" s="15"/>
      <c r="AM2345" s="15"/>
      <c r="AN2345" s="15"/>
      <c r="AO2345" s="27"/>
    </row>
    <row r="2346" spans="1:41" x14ac:dyDescent="0.25">
      <c r="A2346" s="3"/>
      <c r="B2346" s="11"/>
      <c r="C2346" s="3"/>
      <c r="D2346" s="3"/>
      <c r="E2346" s="3"/>
      <c r="F2346" s="50"/>
      <c r="G2346" s="3"/>
      <c r="H2346" s="15"/>
      <c r="I2346" s="15"/>
      <c r="J2346" s="15"/>
      <c r="K2346" s="15"/>
      <c r="L2346" s="15"/>
      <c r="M2346" s="15"/>
      <c r="N2346" s="15"/>
      <c r="O2346" s="15"/>
      <c r="P2346" s="15"/>
      <c r="Q2346" s="23"/>
      <c r="R2346" s="19"/>
      <c r="S2346" s="19"/>
      <c r="T2346" s="19"/>
      <c r="U2346" s="19"/>
      <c r="V2346" s="19"/>
      <c r="W2346" s="19"/>
      <c r="X2346" s="15"/>
      <c r="Y2346" s="15"/>
      <c r="Z2346" s="15"/>
      <c r="AA2346" s="15"/>
      <c r="AB2346" s="15"/>
      <c r="AC2346" s="15"/>
      <c r="AD2346" s="15"/>
      <c r="AE2346" s="15"/>
      <c r="AF2346" s="15"/>
      <c r="AG2346" s="15"/>
      <c r="AH2346" s="15"/>
      <c r="AI2346" s="15"/>
      <c r="AJ2346" s="19"/>
      <c r="AK2346" s="15"/>
      <c r="AL2346" s="15"/>
      <c r="AM2346" s="15"/>
      <c r="AN2346" s="15"/>
      <c r="AO2346" s="27"/>
    </row>
    <row r="2347" spans="1:41" x14ac:dyDescent="0.25">
      <c r="A2347" s="35">
        <v>267</v>
      </c>
      <c r="B2347" s="36" t="s">
        <v>6210</v>
      </c>
      <c r="C2347" s="35">
        <v>1</v>
      </c>
      <c r="D2347" s="35" t="s">
        <v>6</v>
      </c>
      <c r="E2347" s="35">
        <v>0</v>
      </c>
      <c r="F2347" s="51">
        <v>40</v>
      </c>
      <c r="G2347" s="35">
        <f t="shared" si="29"/>
        <v>40</v>
      </c>
      <c r="H2347" s="37">
        <v>0.41</v>
      </c>
      <c r="I2347" s="37">
        <v>0.71</v>
      </c>
      <c r="J2347" s="37">
        <v>1.49</v>
      </c>
      <c r="K2347" s="37">
        <v>9.86</v>
      </c>
      <c r="L2347" s="37">
        <v>25</v>
      </c>
      <c r="M2347" s="37">
        <v>37.47</v>
      </c>
      <c r="N2347" s="37">
        <v>29.33</v>
      </c>
      <c r="O2347" s="37">
        <v>33.200000000000003</v>
      </c>
      <c r="P2347" s="37">
        <v>1.6</v>
      </c>
      <c r="Q2347" s="38" t="s">
        <v>1064</v>
      </c>
      <c r="R2347" s="39">
        <v>7.4</v>
      </c>
      <c r="S2347" s="39">
        <v>7.4</v>
      </c>
      <c r="T2347" s="39">
        <v>7.6</v>
      </c>
      <c r="U2347" s="39">
        <v>6.3</v>
      </c>
      <c r="V2347" s="39">
        <v>6.3</v>
      </c>
      <c r="W2347" s="39">
        <v>6.5</v>
      </c>
      <c r="X2347" s="37">
        <v>0.38800000000000001</v>
      </c>
      <c r="Y2347" s="37">
        <v>5.7000000000000002E-2</v>
      </c>
      <c r="Z2347" s="37">
        <v>6.81</v>
      </c>
      <c r="AA2347" s="37">
        <v>1.94</v>
      </c>
      <c r="AB2347" s="37"/>
      <c r="AC2347" s="37">
        <v>0.7</v>
      </c>
      <c r="AD2347" s="37">
        <v>14.65</v>
      </c>
      <c r="AE2347" s="37">
        <v>11.5</v>
      </c>
      <c r="AF2347" s="37">
        <v>1.05</v>
      </c>
      <c r="AG2347" s="37">
        <v>0.5</v>
      </c>
      <c r="AH2347" s="37">
        <v>0.12</v>
      </c>
      <c r="AI2347" s="37">
        <v>1.8</v>
      </c>
      <c r="AJ2347" s="39">
        <v>11</v>
      </c>
      <c r="AK2347" s="37"/>
      <c r="AL2347" s="37"/>
      <c r="AM2347" s="37"/>
      <c r="AN2347" s="37"/>
      <c r="AO2347" s="40"/>
    </row>
    <row r="2348" spans="1:41" x14ac:dyDescent="0.25">
      <c r="A2348" s="41">
        <v>267</v>
      </c>
      <c r="B2348" s="42" t="s">
        <v>6210</v>
      </c>
      <c r="C2348" s="41">
        <v>2</v>
      </c>
      <c r="D2348" s="41" t="s">
        <v>40</v>
      </c>
      <c r="E2348" s="41">
        <v>40</v>
      </c>
      <c r="F2348" s="49">
        <v>70</v>
      </c>
      <c r="G2348" s="41">
        <f t="shared" si="29"/>
        <v>30</v>
      </c>
      <c r="H2348" s="43">
        <v>0.93</v>
      </c>
      <c r="I2348" s="43">
        <v>1.33</v>
      </c>
      <c r="J2348" s="43">
        <v>2</v>
      </c>
      <c r="K2348" s="43">
        <v>8.1300000000000008</v>
      </c>
      <c r="L2348" s="43">
        <v>23.44</v>
      </c>
      <c r="M2348" s="43">
        <v>35.33</v>
      </c>
      <c r="N2348" s="43">
        <v>30.53</v>
      </c>
      <c r="O2348" s="43">
        <v>34.14</v>
      </c>
      <c r="P2348" s="43">
        <v>4.3499999999999996</v>
      </c>
      <c r="Q2348" s="44" t="s">
        <v>1064</v>
      </c>
      <c r="R2348" s="45">
        <v>7.5</v>
      </c>
      <c r="S2348" s="45">
        <v>7.5</v>
      </c>
      <c r="T2348" s="45">
        <v>7.5</v>
      </c>
      <c r="U2348" s="45">
        <v>6.3</v>
      </c>
      <c r="V2348" s="45">
        <v>6.6</v>
      </c>
      <c r="W2348" s="45">
        <v>6.8</v>
      </c>
      <c r="X2348" s="43">
        <v>0.125</v>
      </c>
      <c r="Y2348" s="43">
        <v>3.9E-2</v>
      </c>
      <c r="Z2348" s="43">
        <v>3.21</v>
      </c>
      <c r="AA2348" s="43">
        <v>1.97</v>
      </c>
      <c r="AB2348" s="43"/>
      <c r="AC2348" s="43">
        <v>1.66</v>
      </c>
      <c r="AD2348" s="43">
        <v>13.65</v>
      </c>
      <c r="AE2348" s="43">
        <v>8.4</v>
      </c>
      <c r="AF2348" s="43">
        <v>2.72</v>
      </c>
      <c r="AG2348" s="43">
        <v>1.2</v>
      </c>
      <c r="AH2348" s="43">
        <v>0.1</v>
      </c>
      <c r="AI2348" s="43">
        <v>0.96</v>
      </c>
      <c r="AJ2348" s="45">
        <v>6</v>
      </c>
      <c r="AK2348" s="43"/>
      <c r="AL2348" s="43"/>
      <c r="AM2348" s="43"/>
      <c r="AN2348" s="43"/>
      <c r="AO2348" s="46"/>
    </row>
    <row r="2349" spans="1:41" x14ac:dyDescent="0.25">
      <c r="A2349" s="3">
        <v>267</v>
      </c>
      <c r="B2349" s="11" t="s">
        <v>6210</v>
      </c>
      <c r="C2349" s="3">
        <v>3</v>
      </c>
      <c r="D2349" s="3" t="s">
        <v>95</v>
      </c>
      <c r="E2349" s="3">
        <v>70</v>
      </c>
      <c r="F2349" s="50">
        <v>100</v>
      </c>
      <c r="G2349" s="3">
        <f t="shared" si="29"/>
        <v>30</v>
      </c>
      <c r="H2349" s="15">
        <v>0.46</v>
      </c>
      <c r="I2349" s="15">
        <v>1.04</v>
      </c>
      <c r="J2349" s="15">
        <v>1.84</v>
      </c>
      <c r="K2349" s="15">
        <v>9.1199999999999992</v>
      </c>
      <c r="L2349" s="15">
        <v>24.11</v>
      </c>
      <c r="M2349" s="15">
        <v>36.57</v>
      </c>
      <c r="N2349" s="15">
        <v>32.89</v>
      </c>
      <c r="O2349" s="15">
        <v>30.54</v>
      </c>
      <c r="P2349" s="15">
        <v>5.44</v>
      </c>
      <c r="Q2349" s="23" t="s">
        <v>1064</v>
      </c>
      <c r="R2349" s="19">
        <v>7.9</v>
      </c>
      <c r="S2349" s="19">
        <v>8</v>
      </c>
      <c r="T2349" s="19">
        <v>8.5</v>
      </c>
      <c r="U2349" s="19">
        <v>7</v>
      </c>
      <c r="V2349" s="19">
        <v>7</v>
      </c>
      <c r="W2349" s="19">
        <v>7.2</v>
      </c>
      <c r="X2349" s="15">
        <v>7.0000000000000007E-2</v>
      </c>
      <c r="Y2349" s="15">
        <v>2.8000000000000001E-2</v>
      </c>
      <c r="Z2349" s="15">
        <v>2.5</v>
      </c>
      <c r="AA2349" s="15">
        <v>1.98</v>
      </c>
      <c r="AB2349" s="15"/>
      <c r="AC2349" s="15">
        <v>3.33</v>
      </c>
      <c r="AD2349" s="15">
        <v>12.7</v>
      </c>
      <c r="AE2349" s="15">
        <v>7</v>
      </c>
      <c r="AF2349" s="15">
        <v>3.97</v>
      </c>
      <c r="AG2349" s="15">
        <v>1.76</v>
      </c>
      <c r="AH2349" s="15">
        <v>0.1</v>
      </c>
      <c r="AI2349" s="15"/>
      <c r="AJ2349" s="19">
        <v>6</v>
      </c>
      <c r="AK2349" s="15"/>
      <c r="AL2349" s="15"/>
      <c r="AM2349" s="15"/>
      <c r="AN2349" s="15"/>
      <c r="AO2349" s="27"/>
    </row>
    <row r="2350" spans="1:41" x14ac:dyDescent="0.25">
      <c r="A2350" s="3">
        <v>267</v>
      </c>
      <c r="B2350" s="11" t="s">
        <v>6210</v>
      </c>
      <c r="C2350" s="3">
        <v>4</v>
      </c>
      <c r="D2350" s="3" t="s">
        <v>118</v>
      </c>
      <c r="E2350" s="3">
        <v>100</v>
      </c>
      <c r="F2350" s="50">
        <v>125</v>
      </c>
      <c r="G2350" s="3">
        <f t="shared" si="29"/>
        <v>25</v>
      </c>
      <c r="H2350" s="15">
        <v>0.6</v>
      </c>
      <c r="I2350" s="15">
        <v>0.78</v>
      </c>
      <c r="J2350" s="15">
        <v>0.81</v>
      </c>
      <c r="K2350" s="15">
        <v>5.67</v>
      </c>
      <c r="L2350" s="15">
        <v>23.91</v>
      </c>
      <c r="M2350" s="15">
        <v>31.77</v>
      </c>
      <c r="N2350" s="15">
        <v>29.7</v>
      </c>
      <c r="O2350" s="15">
        <v>38.53</v>
      </c>
      <c r="P2350" s="15">
        <v>26.12</v>
      </c>
      <c r="Q2350" s="23" t="s">
        <v>1064</v>
      </c>
      <c r="R2350" s="19">
        <v>8.1</v>
      </c>
      <c r="S2350" s="19">
        <v>8.1999999999999993</v>
      </c>
      <c r="T2350" s="19">
        <v>8.4</v>
      </c>
      <c r="U2350" s="19">
        <v>7.2</v>
      </c>
      <c r="V2350" s="19">
        <v>7.2</v>
      </c>
      <c r="W2350" s="19">
        <v>7.4</v>
      </c>
      <c r="X2350" s="15">
        <v>0.06</v>
      </c>
      <c r="Y2350" s="15">
        <v>2E-3</v>
      </c>
      <c r="Z2350" s="15">
        <v>30</v>
      </c>
      <c r="AA2350" s="15">
        <v>2</v>
      </c>
      <c r="AB2350" s="15">
        <v>2.2000000000000002</v>
      </c>
      <c r="AC2350" s="15">
        <v>4</v>
      </c>
      <c r="AD2350" s="15">
        <v>14.11</v>
      </c>
      <c r="AE2350" s="15">
        <v>8.6999999999999993</v>
      </c>
      <c r="AF2350" s="15">
        <v>6.07</v>
      </c>
      <c r="AG2350" s="15">
        <v>2.8</v>
      </c>
      <c r="AH2350" s="15">
        <v>0.1</v>
      </c>
      <c r="AI2350" s="15"/>
      <c r="AJ2350" s="19">
        <v>6</v>
      </c>
      <c r="AK2350" s="15"/>
      <c r="AL2350" s="15"/>
      <c r="AM2350" s="15"/>
      <c r="AN2350" s="15"/>
      <c r="AO2350" s="27"/>
    </row>
    <row r="2351" spans="1:41" x14ac:dyDescent="0.25">
      <c r="A2351" s="3">
        <v>267</v>
      </c>
      <c r="B2351" s="11" t="s">
        <v>6210</v>
      </c>
      <c r="C2351" s="3">
        <v>5</v>
      </c>
      <c r="D2351" s="3" t="s">
        <v>2208</v>
      </c>
      <c r="E2351" s="3">
        <v>125</v>
      </c>
      <c r="F2351" s="50">
        <v>150</v>
      </c>
      <c r="G2351" s="3">
        <f t="shared" si="29"/>
        <v>25</v>
      </c>
      <c r="H2351" s="15">
        <v>0.73</v>
      </c>
      <c r="I2351" s="15">
        <v>0.94</v>
      </c>
      <c r="J2351" s="15">
        <v>0.74</v>
      </c>
      <c r="K2351" s="15">
        <v>7.99</v>
      </c>
      <c r="L2351" s="15">
        <v>27.54</v>
      </c>
      <c r="M2351" s="15">
        <v>37.94</v>
      </c>
      <c r="N2351" s="15">
        <v>27.33</v>
      </c>
      <c r="O2351" s="15">
        <v>34.729999999999997</v>
      </c>
      <c r="P2351" s="15">
        <v>17</v>
      </c>
      <c r="Q2351" s="23" t="s">
        <v>1064</v>
      </c>
      <c r="R2351" s="19">
        <v>8</v>
      </c>
      <c r="S2351" s="19">
        <v>8.1</v>
      </c>
      <c r="T2351" s="19">
        <v>8.5</v>
      </c>
      <c r="U2351" s="19">
        <v>7.3</v>
      </c>
      <c r="V2351" s="19">
        <v>7.3</v>
      </c>
      <c r="W2351" s="19">
        <v>7.7</v>
      </c>
      <c r="X2351" s="15">
        <v>0.06</v>
      </c>
      <c r="Y2351" s="15"/>
      <c r="Z2351" s="15"/>
      <c r="AA2351" s="15">
        <v>2</v>
      </c>
      <c r="AB2351" s="15">
        <v>2.6</v>
      </c>
      <c r="AC2351" s="15">
        <v>4.3</v>
      </c>
      <c r="AD2351" s="15">
        <v>13.89</v>
      </c>
      <c r="AE2351" s="15">
        <v>9.3000000000000007</v>
      </c>
      <c r="AF2351" s="15">
        <v>5.65</v>
      </c>
      <c r="AG2351" s="15">
        <v>2</v>
      </c>
      <c r="AH2351" s="15">
        <v>0.1</v>
      </c>
      <c r="AI2351" s="15"/>
      <c r="AJ2351" s="19">
        <v>26</v>
      </c>
      <c r="AK2351" s="15"/>
      <c r="AL2351" s="15"/>
      <c r="AM2351" s="15"/>
      <c r="AN2351" s="15"/>
      <c r="AO2351" s="27"/>
    </row>
    <row r="2352" spans="1:41" x14ac:dyDescent="0.25">
      <c r="A2352" s="3">
        <v>267</v>
      </c>
      <c r="B2352" s="11" t="s">
        <v>6210</v>
      </c>
      <c r="C2352" s="3">
        <v>6</v>
      </c>
      <c r="D2352" s="3" t="s">
        <v>2218</v>
      </c>
      <c r="E2352" s="3">
        <v>150</v>
      </c>
      <c r="F2352" s="50">
        <v>0</v>
      </c>
      <c r="G2352" s="3">
        <f t="shared" si="29"/>
        <v>-150</v>
      </c>
      <c r="H2352" s="15">
        <v>0.94</v>
      </c>
      <c r="I2352" s="15">
        <v>1.0900000000000001</v>
      </c>
      <c r="J2352" s="15">
        <v>1.33</v>
      </c>
      <c r="K2352" s="15">
        <v>2.95</v>
      </c>
      <c r="L2352" s="15">
        <v>31.33</v>
      </c>
      <c r="M2352" s="15">
        <v>37.64</v>
      </c>
      <c r="N2352" s="15">
        <v>32.6</v>
      </c>
      <c r="O2352" s="15">
        <v>29.76</v>
      </c>
      <c r="P2352" s="15">
        <v>17.53</v>
      </c>
      <c r="Q2352" s="23" t="s">
        <v>1064</v>
      </c>
      <c r="R2352" s="19">
        <v>8.1</v>
      </c>
      <c r="S2352" s="19">
        <v>8.1999999999999993</v>
      </c>
      <c r="T2352" s="19">
        <v>8.1999999999999993</v>
      </c>
      <c r="U2352" s="19">
        <v>7.3</v>
      </c>
      <c r="V2352" s="19">
        <v>7.4</v>
      </c>
      <c r="W2352" s="19">
        <v>7.7</v>
      </c>
      <c r="X2352" s="15">
        <v>7.8E-2</v>
      </c>
      <c r="Y2352" s="15"/>
      <c r="Z2352" s="15"/>
      <c r="AA2352" s="15">
        <v>2</v>
      </c>
      <c r="AB2352" s="15">
        <v>3.7</v>
      </c>
      <c r="AC2352" s="15">
        <v>4</v>
      </c>
      <c r="AD2352" s="15">
        <v>13.23</v>
      </c>
      <c r="AE2352" s="15">
        <v>13.23</v>
      </c>
      <c r="AF2352" s="15">
        <v>10.7</v>
      </c>
      <c r="AG2352" s="15"/>
      <c r="AH2352" s="15">
        <v>0.08</v>
      </c>
      <c r="AI2352" s="15">
        <v>3.97</v>
      </c>
      <c r="AJ2352" s="19">
        <v>14</v>
      </c>
      <c r="AK2352" s="15"/>
      <c r="AL2352" s="15"/>
      <c r="AM2352" s="15"/>
      <c r="AN2352" s="15"/>
      <c r="AO2352" s="27"/>
    </row>
    <row r="2353" spans="1:41" x14ac:dyDescent="0.25">
      <c r="A2353" s="3"/>
      <c r="B2353" s="11"/>
      <c r="C2353" s="3"/>
      <c r="D2353" s="3"/>
      <c r="E2353" s="3"/>
      <c r="F2353" s="50"/>
      <c r="G2353" s="3"/>
      <c r="H2353" s="15"/>
      <c r="I2353" s="15"/>
      <c r="J2353" s="15"/>
      <c r="K2353" s="15"/>
      <c r="L2353" s="15"/>
      <c r="M2353" s="15"/>
      <c r="N2353" s="15"/>
      <c r="O2353" s="15"/>
      <c r="P2353" s="15"/>
      <c r="Q2353" s="23"/>
      <c r="R2353" s="19"/>
      <c r="S2353" s="19"/>
      <c r="T2353" s="19"/>
      <c r="U2353" s="19"/>
      <c r="V2353" s="19"/>
      <c r="W2353" s="19"/>
      <c r="X2353" s="15"/>
      <c r="Y2353" s="15"/>
      <c r="Z2353" s="15"/>
      <c r="AA2353" s="15"/>
      <c r="AB2353" s="15"/>
      <c r="AC2353" s="15"/>
      <c r="AD2353" s="15"/>
      <c r="AE2353" s="15"/>
      <c r="AF2353" s="15"/>
      <c r="AG2353" s="15"/>
      <c r="AH2353" s="15"/>
      <c r="AI2353" s="15"/>
      <c r="AJ2353" s="19"/>
      <c r="AK2353" s="15"/>
      <c r="AL2353" s="15"/>
      <c r="AM2353" s="15"/>
      <c r="AN2353" s="15"/>
      <c r="AO2353" s="27"/>
    </row>
    <row r="2354" spans="1:41" x14ac:dyDescent="0.25">
      <c r="A2354" s="3"/>
      <c r="B2354" s="11"/>
      <c r="C2354" s="3"/>
      <c r="D2354" s="3"/>
      <c r="E2354" s="3"/>
      <c r="F2354" s="50"/>
      <c r="G2354" s="3"/>
      <c r="H2354" s="15"/>
      <c r="I2354" s="15"/>
      <c r="J2354" s="15"/>
      <c r="K2354" s="15"/>
      <c r="L2354" s="15"/>
      <c r="M2354" s="15"/>
      <c r="N2354" s="15"/>
      <c r="O2354" s="15"/>
      <c r="P2354" s="15"/>
      <c r="Q2354" s="23"/>
      <c r="R2354" s="19"/>
      <c r="S2354" s="19"/>
      <c r="T2354" s="19"/>
      <c r="U2354" s="19"/>
      <c r="V2354" s="19"/>
      <c r="W2354" s="19"/>
      <c r="X2354" s="15"/>
      <c r="Y2354" s="15"/>
      <c r="Z2354" s="15"/>
      <c r="AA2354" s="15"/>
      <c r="AB2354" s="15"/>
      <c r="AC2354" s="15"/>
      <c r="AD2354" s="15"/>
      <c r="AE2354" s="15"/>
      <c r="AF2354" s="15"/>
      <c r="AG2354" s="15"/>
      <c r="AH2354" s="15"/>
      <c r="AI2354" s="15"/>
      <c r="AJ2354" s="19"/>
      <c r="AK2354" s="15"/>
      <c r="AL2354" s="15"/>
      <c r="AM2354" s="15"/>
      <c r="AN2354" s="15"/>
      <c r="AO2354" s="27"/>
    </row>
    <row r="2355" spans="1:41" x14ac:dyDescent="0.25">
      <c r="A2355" s="35">
        <v>268</v>
      </c>
      <c r="B2355" s="36" t="s">
        <v>6210</v>
      </c>
      <c r="C2355" s="35">
        <v>1</v>
      </c>
      <c r="D2355" s="35" t="s">
        <v>6</v>
      </c>
      <c r="E2355" s="35">
        <v>0</v>
      </c>
      <c r="F2355" s="51">
        <v>30</v>
      </c>
      <c r="G2355" s="35">
        <f t="shared" si="29"/>
        <v>30</v>
      </c>
      <c r="H2355" s="37">
        <v>0.12</v>
      </c>
      <c r="I2355" s="37">
        <v>0.26</v>
      </c>
      <c r="J2355" s="37">
        <v>0.14000000000000001</v>
      </c>
      <c r="K2355" s="37">
        <v>0.47</v>
      </c>
      <c r="L2355" s="37">
        <v>2.19</v>
      </c>
      <c r="M2355" s="37">
        <v>3.18</v>
      </c>
      <c r="N2355" s="37">
        <v>41.38</v>
      </c>
      <c r="O2355" s="37">
        <v>55.44</v>
      </c>
      <c r="P2355" s="37">
        <v>2.21</v>
      </c>
      <c r="Q2355" s="38" t="s">
        <v>169</v>
      </c>
      <c r="R2355" s="39">
        <v>7.5</v>
      </c>
      <c r="S2355" s="39">
        <v>7.6</v>
      </c>
      <c r="T2355" s="39">
        <v>9.9</v>
      </c>
      <c r="U2355" s="39">
        <v>6.6</v>
      </c>
      <c r="V2355" s="39">
        <v>6.6</v>
      </c>
      <c r="W2355" s="39">
        <v>7</v>
      </c>
      <c r="X2355" s="37">
        <v>2.11</v>
      </c>
      <c r="Y2355" s="37">
        <v>0.49</v>
      </c>
      <c r="Z2355" s="37">
        <v>4.3099999999999996</v>
      </c>
      <c r="AA2355" s="37">
        <v>1.71</v>
      </c>
      <c r="AB2355" s="37">
        <v>11.1</v>
      </c>
      <c r="AC2355" s="37">
        <v>1</v>
      </c>
      <c r="AD2355" s="37">
        <v>35.68</v>
      </c>
      <c r="AE2355" s="37"/>
      <c r="AF2355" s="37"/>
      <c r="AG2355" s="37"/>
      <c r="AH2355" s="37"/>
      <c r="AI2355" s="37"/>
      <c r="AJ2355" s="39">
        <v>43</v>
      </c>
      <c r="AK2355" s="37"/>
      <c r="AL2355" s="37"/>
      <c r="AM2355" s="37"/>
      <c r="AN2355" s="37"/>
      <c r="AO2355" s="40"/>
    </row>
    <row r="2356" spans="1:41" x14ac:dyDescent="0.25">
      <c r="A2356" s="41">
        <v>268</v>
      </c>
      <c r="B2356" s="42" t="s">
        <v>6210</v>
      </c>
      <c r="C2356" s="41">
        <v>2</v>
      </c>
      <c r="D2356" s="41" t="s">
        <v>290</v>
      </c>
      <c r="E2356" s="41">
        <v>30</v>
      </c>
      <c r="F2356" s="49">
        <v>55</v>
      </c>
      <c r="G2356" s="41">
        <f t="shared" si="29"/>
        <v>25</v>
      </c>
      <c r="H2356" s="43">
        <v>0.02</v>
      </c>
      <c r="I2356" s="43">
        <v>0.09</v>
      </c>
      <c r="J2356" s="43">
        <v>0.08</v>
      </c>
      <c r="K2356" s="43">
        <v>0.28999999999999998</v>
      </c>
      <c r="L2356" s="43">
        <v>3.32</v>
      </c>
      <c r="M2356" s="43">
        <v>3.87</v>
      </c>
      <c r="N2356" s="43">
        <v>36.61</v>
      </c>
      <c r="O2356" s="43">
        <v>59.52</v>
      </c>
      <c r="P2356" s="43">
        <v>1.67</v>
      </c>
      <c r="Q2356" s="44" t="s">
        <v>6</v>
      </c>
      <c r="R2356" s="45">
        <v>7.7</v>
      </c>
      <c r="S2356" s="45">
        <v>7.7</v>
      </c>
      <c r="T2356" s="45">
        <v>8.3000000000000007</v>
      </c>
      <c r="U2356" s="45">
        <v>7.3</v>
      </c>
      <c r="V2356" s="45">
        <v>7.2</v>
      </c>
      <c r="W2356" s="45">
        <v>7.6</v>
      </c>
      <c r="X2356" s="43">
        <v>0.88900000000000001</v>
      </c>
      <c r="Y2356" s="43">
        <v>0.186</v>
      </c>
      <c r="Z2356" s="43">
        <v>4.78</v>
      </c>
      <c r="AA2356" s="43">
        <v>1.82</v>
      </c>
      <c r="AB2356" s="43">
        <v>3.4</v>
      </c>
      <c r="AC2356" s="43">
        <v>1.3</v>
      </c>
      <c r="AD2356" s="43">
        <v>25.87</v>
      </c>
      <c r="AE2356" s="43"/>
      <c r="AF2356" s="43"/>
      <c r="AG2356" s="43"/>
      <c r="AH2356" s="43"/>
      <c r="AI2356" s="43"/>
      <c r="AJ2356" s="45">
        <v>252</v>
      </c>
      <c r="AK2356" s="43"/>
      <c r="AL2356" s="43"/>
      <c r="AM2356" s="43"/>
      <c r="AN2356" s="43"/>
      <c r="AO2356" s="46"/>
    </row>
    <row r="2357" spans="1:41" x14ac:dyDescent="0.25">
      <c r="A2357" s="3">
        <v>268</v>
      </c>
      <c r="B2357" s="11" t="s">
        <v>6210</v>
      </c>
      <c r="C2357" s="3">
        <v>3</v>
      </c>
      <c r="D2357" s="3" t="s">
        <v>302</v>
      </c>
      <c r="E2357" s="3">
        <v>55</v>
      </c>
      <c r="F2357" s="50">
        <v>160</v>
      </c>
      <c r="G2357" s="3">
        <f t="shared" si="29"/>
        <v>105</v>
      </c>
      <c r="H2357" s="15">
        <v>0.14000000000000001</v>
      </c>
      <c r="I2357" s="15">
        <v>0.27</v>
      </c>
      <c r="J2357" s="15">
        <v>0.21</v>
      </c>
      <c r="K2357" s="15">
        <v>0.68</v>
      </c>
      <c r="L2357" s="15">
        <v>8.61</v>
      </c>
      <c r="M2357" s="15">
        <v>9.91</v>
      </c>
      <c r="N2357" s="15">
        <v>46.72</v>
      </c>
      <c r="O2357" s="15">
        <v>43.37</v>
      </c>
      <c r="P2357" s="15">
        <v>4.3499999999999996</v>
      </c>
      <c r="Q2357" s="23" t="s">
        <v>169</v>
      </c>
      <c r="R2357" s="19">
        <v>7.9</v>
      </c>
      <c r="S2357" s="19">
        <v>7.9</v>
      </c>
      <c r="T2357" s="19">
        <v>8.5</v>
      </c>
      <c r="U2357" s="19">
        <v>7.1</v>
      </c>
      <c r="V2357" s="19">
        <v>7.2</v>
      </c>
      <c r="W2357" s="19">
        <v>7.7</v>
      </c>
      <c r="X2357" s="15">
        <v>0.218</v>
      </c>
      <c r="Y2357" s="15">
        <v>0.06</v>
      </c>
      <c r="Z2357" s="15">
        <v>3.63</v>
      </c>
      <c r="AA2357" s="15">
        <v>1.91</v>
      </c>
      <c r="AB2357" s="15">
        <v>18.600000000000001</v>
      </c>
      <c r="AC2357" s="15">
        <v>0.66</v>
      </c>
      <c r="AD2357" s="15">
        <v>16.21</v>
      </c>
      <c r="AE2357" s="15"/>
      <c r="AF2357" s="15"/>
      <c r="AG2357" s="15"/>
      <c r="AH2357" s="15"/>
      <c r="AI2357" s="15"/>
      <c r="AJ2357" s="19">
        <v>20</v>
      </c>
      <c r="AK2357" s="15"/>
      <c r="AL2357" s="15"/>
      <c r="AM2357" s="15"/>
      <c r="AN2357" s="15"/>
      <c r="AO2357" s="27"/>
    </row>
    <row r="2358" spans="1:41" x14ac:dyDescent="0.25">
      <c r="A2358" s="3">
        <v>268</v>
      </c>
      <c r="B2358" s="11" t="s">
        <v>6210</v>
      </c>
      <c r="C2358" s="3">
        <v>4</v>
      </c>
      <c r="D2358" s="3" t="s">
        <v>3744</v>
      </c>
      <c r="E2358" s="3">
        <v>160</v>
      </c>
      <c r="F2358" s="50">
        <v>200</v>
      </c>
      <c r="G2358" s="3">
        <f t="shared" si="29"/>
        <v>40</v>
      </c>
      <c r="H2358" s="15">
        <v>1.1000000000000001</v>
      </c>
      <c r="I2358" s="15">
        <v>4.08</v>
      </c>
      <c r="J2358" s="15">
        <v>6.65</v>
      </c>
      <c r="K2358" s="15">
        <v>21.52</v>
      </c>
      <c r="L2358" s="15">
        <v>28.19</v>
      </c>
      <c r="M2358" s="15">
        <v>61.54</v>
      </c>
      <c r="N2358" s="15">
        <v>19.39</v>
      </c>
      <c r="O2358" s="15">
        <v>19.07</v>
      </c>
      <c r="P2358" s="15">
        <v>11.18</v>
      </c>
      <c r="Q2358" s="23" t="s">
        <v>506</v>
      </c>
      <c r="R2358" s="19">
        <v>8</v>
      </c>
      <c r="S2358" s="19">
        <v>8.1</v>
      </c>
      <c r="T2358" s="19">
        <v>8.1</v>
      </c>
      <c r="U2358" s="19">
        <v>7</v>
      </c>
      <c r="V2358" s="19">
        <v>7</v>
      </c>
      <c r="W2358" s="19">
        <v>7.3</v>
      </c>
      <c r="X2358" s="15">
        <v>3.2000000000000001E-2</v>
      </c>
      <c r="Y2358" s="15">
        <v>0.01</v>
      </c>
      <c r="Z2358" s="15">
        <v>3.2</v>
      </c>
      <c r="AA2358" s="15">
        <v>1.99</v>
      </c>
      <c r="AB2358" s="15">
        <v>2.1</v>
      </c>
      <c r="AC2358" s="15">
        <v>0.28999999999999998</v>
      </c>
      <c r="AD2358" s="15">
        <v>8.4600000000000009</v>
      </c>
      <c r="AE2358" s="15"/>
      <c r="AF2358" s="15"/>
      <c r="AG2358" s="15"/>
      <c r="AH2358" s="15"/>
      <c r="AI2358" s="15"/>
      <c r="AJ2358" s="19">
        <v>74</v>
      </c>
      <c r="AK2358" s="15"/>
      <c r="AL2358" s="15"/>
      <c r="AM2358" s="15"/>
      <c r="AN2358" s="15"/>
      <c r="AO2358" s="27"/>
    </row>
    <row r="2359" spans="1:41" x14ac:dyDescent="0.25">
      <c r="A2359" s="3"/>
      <c r="B2359" s="11"/>
      <c r="C2359" s="3"/>
      <c r="D2359" s="3"/>
      <c r="E2359" s="3"/>
      <c r="F2359" s="50"/>
      <c r="G2359" s="3"/>
      <c r="H2359" s="15"/>
      <c r="I2359" s="15"/>
      <c r="J2359" s="15"/>
      <c r="K2359" s="15"/>
      <c r="L2359" s="15"/>
      <c r="M2359" s="15"/>
      <c r="N2359" s="15"/>
      <c r="O2359" s="15"/>
      <c r="P2359" s="15"/>
      <c r="Q2359" s="23"/>
      <c r="R2359" s="19"/>
      <c r="S2359" s="19"/>
      <c r="T2359" s="19"/>
      <c r="U2359" s="19"/>
      <c r="V2359" s="19"/>
      <c r="W2359" s="19"/>
      <c r="X2359" s="15"/>
      <c r="Y2359" s="15"/>
      <c r="Z2359" s="15"/>
      <c r="AA2359" s="15"/>
      <c r="AB2359" s="15"/>
      <c r="AC2359" s="15"/>
      <c r="AD2359" s="15"/>
      <c r="AE2359" s="15"/>
      <c r="AF2359" s="15"/>
      <c r="AG2359" s="15"/>
      <c r="AH2359" s="15"/>
      <c r="AI2359" s="15"/>
      <c r="AJ2359" s="19"/>
      <c r="AK2359" s="15"/>
      <c r="AL2359" s="15"/>
      <c r="AM2359" s="15"/>
      <c r="AN2359" s="15"/>
      <c r="AO2359" s="27"/>
    </row>
    <row r="2360" spans="1:41" x14ac:dyDescent="0.25">
      <c r="A2360" s="3"/>
      <c r="B2360" s="11"/>
      <c r="C2360" s="3"/>
      <c r="D2360" s="3"/>
      <c r="E2360" s="3"/>
      <c r="F2360" s="50"/>
      <c r="G2360" s="3"/>
      <c r="H2360" s="15"/>
      <c r="I2360" s="15"/>
      <c r="J2360" s="15"/>
      <c r="K2360" s="15"/>
      <c r="L2360" s="15"/>
      <c r="M2360" s="15"/>
      <c r="N2360" s="15"/>
      <c r="O2360" s="15"/>
      <c r="P2360" s="15"/>
      <c r="Q2360" s="23"/>
      <c r="R2360" s="19"/>
      <c r="S2360" s="19"/>
      <c r="T2360" s="19"/>
      <c r="U2360" s="19"/>
      <c r="V2360" s="19"/>
      <c r="W2360" s="19"/>
      <c r="X2360" s="15"/>
      <c r="Y2360" s="15"/>
      <c r="Z2360" s="15"/>
      <c r="AA2360" s="15"/>
      <c r="AB2360" s="15"/>
      <c r="AC2360" s="15"/>
      <c r="AD2360" s="15"/>
      <c r="AE2360" s="15"/>
      <c r="AF2360" s="15"/>
      <c r="AG2360" s="15"/>
      <c r="AH2360" s="15"/>
      <c r="AI2360" s="15"/>
      <c r="AJ2360" s="19"/>
      <c r="AK2360" s="15"/>
      <c r="AL2360" s="15"/>
      <c r="AM2360" s="15"/>
      <c r="AN2360" s="15"/>
      <c r="AO2360" s="27"/>
    </row>
    <row r="2361" spans="1:41" x14ac:dyDescent="0.25">
      <c r="A2361" s="35">
        <v>269</v>
      </c>
      <c r="B2361" s="36" t="s">
        <v>6210</v>
      </c>
      <c r="C2361" s="35">
        <v>1</v>
      </c>
      <c r="D2361" s="35" t="s">
        <v>6</v>
      </c>
      <c r="E2361" s="35">
        <v>0</v>
      </c>
      <c r="F2361" s="51">
        <v>15</v>
      </c>
      <c r="G2361" s="35">
        <f t="shared" si="29"/>
        <v>15</v>
      </c>
      <c r="H2361" s="37">
        <v>0.22</v>
      </c>
      <c r="I2361" s="37">
        <v>0.18</v>
      </c>
      <c r="J2361" s="37">
        <v>0.15</v>
      </c>
      <c r="K2361" s="37">
        <v>0.47</v>
      </c>
      <c r="L2361" s="37">
        <v>0.54</v>
      </c>
      <c r="M2361" s="37">
        <v>1.56</v>
      </c>
      <c r="N2361" s="37">
        <v>49.15</v>
      </c>
      <c r="O2361" s="37">
        <v>49.29</v>
      </c>
      <c r="P2361" s="37">
        <v>1.53</v>
      </c>
      <c r="Q2361" s="38" t="s">
        <v>169</v>
      </c>
      <c r="R2361" s="39">
        <v>7.6</v>
      </c>
      <c r="S2361" s="39">
        <v>7.6</v>
      </c>
      <c r="T2361" s="39">
        <v>8</v>
      </c>
      <c r="U2361" s="39">
        <v>7.2</v>
      </c>
      <c r="V2361" s="39">
        <v>7.2</v>
      </c>
      <c r="W2361" s="39">
        <v>7.6</v>
      </c>
      <c r="X2361" s="37">
        <v>1.119</v>
      </c>
      <c r="Y2361" s="37">
        <v>0.36899999999999999</v>
      </c>
      <c r="Z2361" s="37">
        <v>3.03</v>
      </c>
      <c r="AA2361" s="37">
        <v>1.67</v>
      </c>
      <c r="AB2361" s="37">
        <v>2.6</v>
      </c>
      <c r="AC2361" s="37">
        <v>0.98</v>
      </c>
      <c r="AD2361" s="37">
        <v>31.22</v>
      </c>
      <c r="AE2361" s="37"/>
      <c r="AF2361" s="37"/>
      <c r="AG2361" s="37">
        <v>0.3</v>
      </c>
      <c r="AH2361" s="37">
        <v>0.7</v>
      </c>
      <c r="AI2361" s="37"/>
      <c r="AJ2361" s="39">
        <v>458</v>
      </c>
      <c r="AK2361" s="37"/>
      <c r="AL2361" s="37"/>
      <c r="AM2361" s="37"/>
      <c r="AN2361" s="37"/>
      <c r="AO2361" s="40"/>
    </row>
    <row r="2362" spans="1:41" x14ac:dyDescent="0.25">
      <c r="A2362" s="41">
        <v>269</v>
      </c>
      <c r="B2362" s="42" t="s">
        <v>6210</v>
      </c>
      <c r="C2362" s="41">
        <v>2</v>
      </c>
      <c r="D2362" s="41" t="s">
        <v>290</v>
      </c>
      <c r="E2362" s="41">
        <v>15</v>
      </c>
      <c r="F2362" s="49">
        <v>70</v>
      </c>
      <c r="G2362" s="41">
        <f t="shared" si="29"/>
        <v>55</v>
      </c>
      <c r="H2362" s="43"/>
      <c r="I2362" s="43"/>
      <c r="J2362" s="43"/>
      <c r="K2362" s="43">
        <v>0.01</v>
      </c>
      <c r="L2362" s="43">
        <v>0.04</v>
      </c>
      <c r="M2362" s="43">
        <v>0.05</v>
      </c>
      <c r="N2362" s="43">
        <v>33.29</v>
      </c>
      <c r="O2362" s="43">
        <v>66.66</v>
      </c>
      <c r="P2362" s="43"/>
      <c r="Q2362" s="44" t="s">
        <v>6</v>
      </c>
      <c r="R2362" s="45">
        <v>7.7</v>
      </c>
      <c r="S2362" s="45">
        <v>7.7</v>
      </c>
      <c r="T2362" s="45">
        <v>8.1</v>
      </c>
      <c r="U2362" s="45">
        <v>7</v>
      </c>
      <c r="V2362" s="45">
        <v>7</v>
      </c>
      <c r="W2362" s="45">
        <v>7.5</v>
      </c>
      <c r="X2362" s="43">
        <v>0.64500000000000002</v>
      </c>
      <c r="Y2362" s="43">
        <v>0.11</v>
      </c>
      <c r="Z2362" s="43">
        <v>5.85</v>
      </c>
      <c r="AA2362" s="43">
        <v>1.72</v>
      </c>
      <c r="AB2362" s="43">
        <v>1.2</v>
      </c>
      <c r="AC2362" s="43">
        <v>0.74</v>
      </c>
      <c r="AD2362" s="43">
        <v>22.75</v>
      </c>
      <c r="AE2362" s="43"/>
      <c r="AF2362" s="43"/>
      <c r="AG2362" s="43">
        <v>0.52</v>
      </c>
      <c r="AH2362" s="43">
        <v>0.24</v>
      </c>
      <c r="AI2362" s="43"/>
      <c r="AJ2362" s="45">
        <v>106</v>
      </c>
      <c r="AK2362" s="43"/>
      <c r="AL2362" s="43"/>
      <c r="AM2362" s="43"/>
      <c r="AN2362" s="43"/>
      <c r="AO2362" s="46"/>
    </row>
    <row r="2363" spans="1:41" x14ac:dyDescent="0.25">
      <c r="A2363" s="3">
        <v>269</v>
      </c>
      <c r="B2363" s="11" t="s">
        <v>6210</v>
      </c>
      <c r="C2363" s="3">
        <v>3</v>
      </c>
      <c r="D2363" s="3" t="s">
        <v>302</v>
      </c>
      <c r="E2363" s="3">
        <v>70</v>
      </c>
      <c r="F2363" s="50">
        <v>100</v>
      </c>
      <c r="G2363" s="3">
        <f t="shared" si="29"/>
        <v>30</v>
      </c>
      <c r="H2363" s="15">
        <v>0.05</v>
      </c>
      <c r="I2363" s="15">
        <v>0</v>
      </c>
      <c r="J2363" s="15">
        <v>0.06</v>
      </c>
      <c r="K2363" s="15">
        <v>0.04</v>
      </c>
      <c r="L2363" s="15">
        <v>0.04</v>
      </c>
      <c r="M2363" s="15">
        <v>0.19</v>
      </c>
      <c r="N2363" s="15">
        <v>34.549999999999997</v>
      </c>
      <c r="O2363" s="15">
        <v>65.260000000000005</v>
      </c>
      <c r="P2363" s="15"/>
      <c r="Q2363" s="23" t="s">
        <v>6</v>
      </c>
      <c r="R2363" s="19">
        <v>7</v>
      </c>
      <c r="S2363" s="19">
        <v>7.2</v>
      </c>
      <c r="T2363" s="19">
        <v>7.5</v>
      </c>
      <c r="U2363" s="19">
        <v>6.6</v>
      </c>
      <c r="V2363" s="19">
        <v>6.6</v>
      </c>
      <c r="W2363" s="19">
        <v>6.7</v>
      </c>
      <c r="X2363" s="15">
        <v>0.43</v>
      </c>
      <c r="Y2363" s="15">
        <v>0.06</v>
      </c>
      <c r="Z2363" s="15">
        <v>7.16</v>
      </c>
      <c r="AA2363" s="15">
        <v>1.79</v>
      </c>
      <c r="AB2363" s="15">
        <v>1.4</v>
      </c>
      <c r="AC2363" s="15">
        <v>2</v>
      </c>
      <c r="AD2363" s="15">
        <v>21.41</v>
      </c>
      <c r="AE2363" s="15"/>
      <c r="AF2363" s="15"/>
      <c r="AG2363" s="15">
        <v>1.28</v>
      </c>
      <c r="AH2363" s="15">
        <v>0.18</v>
      </c>
      <c r="AI2363" s="15"/>
      <c r="AJ2363" s="19">
        <v>79</v>
      </c>
      <c r="AK2363" s="15"/>
      <c r="AL2363" s="15"/>
      <c r="AM2363" s="15"/>
      <c r="AN2363" s="15"/>
      <c r="AO2363" s="27"/>
    </row>
    <row r="2364" spans="1:41" x14ac:dyDescent="0.25">
      <c r="A2364" s="3">
        <v>269</v>
      </c>
      <c r="B2364" s="11" t="s">
        <v>6210</v>
      </c>
      <c r="C2364" s="3">
        <v>4</v>
      </c>
      <c r="D2364" s="3" t="s">
        <v>763</v>
      </c>
      <c r="E2364" s="3">
        <v>100</v>
      </c>
      <c r="F2364" s="50">
        <v>150</v>
      </c>
      <c r="G2364" s="3">
        <f t="shared" si="29"/>
        <v>50</v>
      </c>
      <c r="H2364" s="15"/>
      <c r="I2364" s="15">
        <v>0.01</v>
      </c>
      <c r="J2364" s="15">
        <v>0.01</v>
      </c>
      <c r="K2364" s="15">
        <v>0.04</v>
      </c>
      <c r="L2364" s="15">
        <v>0.14000000000000001</v>
      </c>
      <c r="M2364" s="15">
        <v>0.2</v>
      </c>
      <c r="N2364" s="15">
        <v>13.59</v>
      </c>
      <c r="O2364" s="15">
        <v>86.21</v>
      </c>
      <c r="P2364" s="15"/>
      <c r="Q2364" s="23" t="s">
        <v>6</v>
      </c>
      <c r="R2364" s="19">
        <v>5.9</v>
      </c>
      <c r="S2364" s="19">
        <v>5.9</v>
      </c>
      <c r="T2364" s="19">
        <v>6.5</v>
      </c>
      <c r="U2364" s="19">
        <v>5.4</v>
      </c>
      <c r="V2364" s="19">
        <v>5.4</v>
      </c>
      <c r="W2364" s="19">
        <v>5.7</v>
      </c>
      <c r="X2364" s="15">
        <v>1.1659999999999999</v>
      </c>
      <c r="Y2364" s="15">
        <v>0.224</v>
      </c>
      <c r="Z2364" s="15">
        <v>5.21</v>
      </c>
      <c r="AA2364" s="15">
        <v>1.66</v>
      </c>
      <c r="AB2364" s="15"/>
      <c r="AC2364" s="15">
        <v>3.13</v>
      </c>
      <c r="AD2364" s="15">
        <v>24.53</v>
      </c>
      <c r="AE2364" s="15"/>
      <c r="AF2364" s="15"/>
      <c r="AG2364" s="15">
        <v>1.28</v>
      </c>
      <c r="AH2364" s="15">
        <v>0.26</v>
      </c>
      <c r="AI2364" s="15"/>
      <c r="AJ2364" s="19">
        <v>129</v>
      </c>
      <c r="AK2364" s="15"/>
      <c r="AL2364" s="15"/>
      <c r="AM2364" s="15"/>
      <c r="AN2364" s="15"/>
      <c r="AO2364" s="27"/>
    </row>
    <row r="2365" spans="1:41" x14ac:dyDescent="0.25">
      <c r="A2365" s="3">
        <v>269</v>
      </c>
      <c r="B2365" s="11" t="s">
        <v>6210</v>
      </c>
      <c r="C2365" s="3">
        <v>5</v>
      </c>
      <c r="D2365" s="3" t="s">
        <v>6247</v>
      </c>
      <c r="E2365" s="3">
        <v>150</v>
      </c>
      <c r="F2365" s="50">
        <v>200</v>
      </c>
      <c r="G2365" s="3">
        <f t="shared" si="29"/>
        <v>50</v>
      </c>
      <c r="H2365" s="15"/>
      <c r="I2365" s="15">
        <v>0</v>
      </c>
      <c r="J2365" s="15">
        <v>0.01</v>
      </c>
      <c r="K2365" s="15">
        <v>0.03</v>
      </c>
      <c r="L2365" s="15">
        <v>0.27</v>
      </c>
      <c r="M2365" s="15">
        <v>0.31</v>
      </c>
      <c r="N2365" s="15">
        <v>26.43</v>
      </c>
      <c r="O2365" s="15">
        <v>73.260000000000005</v>
      </c>
      <c r="P2365" s="15"/>
      <c r="Q2365" s="23" t="s">
        <v>6</v>
      </c>
      <c r="R2365" s="19">
        <v>6.3</v>
      </c>
      <c r="S2365" s="19">
        <v>6.4</v>
      </c>
      <c r="T2365" s="19">
        <v>6.6</v>
      </c>
      <c r="U2365" s="19">
        <v>6</v>
      </c>
      <c r="V2365" s="19">
        <v>6</v>
      </c>
      <c r="W2365" s="19">
        <v>6.1</v>
      </c>
      <c r="X2365" s="15">
        <v>0.72399999999999998</v>
      </c>
      <c r="Y2365" s="15"/>
      <c r="Z2365" s="15"/>
      <c r="AA2365" s="15">
        <v>1.79</v>
      </c>
      <c r="AB2365" s="15"/>
      <c r="AC2365" s="15">
        <v>3.33</v>
      </c>
      <c r="AD2365" s="15">
        <v>16.649999999999999</v>
      </c>
      <c r="AE2365" s="15"/>
      <c r="AF2365" s="15"/>
      <c r="AG2365" s="15">
        <v>1.34</v>
      </c>
      <c r="AH2365" s="15">
        <v>0.2</v>
      </c>
      <c r="AI2365" s="15"/>
      <c r="AJ2365" s="19">
        <v>83</v>
      </c>
      <c r="AK2365" s="15"/>
      <c r="AL2365" s="15"/>
      <c r="AM2365" s="15"/>
      <c r="AN2365" s="15"/>
      <c r="AO2365" s="27"/>
    </row>
    <row r="2366" spans="1:41" x14ac:dyDescent="0.25">
      <c r="A2366" s="3"/>
      <c r="B2366" s="11"/>
      <c r="C2366" s="3"/>
      <c r="D2366" s="3"/>
      <c r="E2366" s="3"/>
      <c r="F2366" s="50"/>
      <c r="G2366" s="3"/>
      <c r="H2366" s="15"/>
      <c r="I2366" s="15"/>
      <c r="J2366" s="15"/>
      <c r="K2366" s="15"/>
      <c r="L2366" s="15"/>
      <c r="M2366" s="15"/>
      <c r="N2366" s="15"/>
      <c r="O2366" s="15"/>
      <c r="P2366" s="15"/>
      <c r="Q2366" s="23"/>
      <c r="R2366" s="19"/>
      <c r="S2366" s="19"/>
      <c r="T2366" s="19"/>
      <c r="U2366" s="19"/>
      <c r="V2366" s="19"/>
      <c r="W2366" s="19"/>
      <c r="X2366" s="15"/>
      <c r="Y2366" s="15"/>
      <c r="Z2366" s="15"/>
      <c r="AA2366" s="15"/>
      <c r="AB2366" s="15"/>
      <c r="AC2366" s="15"/>
      <c r="AD2366" s="15"/>
      <c r="AE2366" s="15"/>
      <c r="AF2366" s="15"/>
      <c r="AG2366" s="15"/>
      <c r="AH2366" s="15"/>
      <c r="AI2366" s="15"/>
      <c r="AJ2366" s="19"/>
      <c r="AK2366" s="15"/>
      <c r="AL2366" s="15"/>
      <c r="AM2366" s="15"/>
      <c r="AN2366" s="15"/>
      <c r="AO2366" s="27"/>
    </row>
    <row r="2367" spans="1:41" x14ac:dyDescent="0.25">
      <c r="A2367" s="3"/>
      <c r="B2367" s="11"/>
      <c r="C2367" s="3"/>
      <c r="D2367" s="3"/>
      <c r="E2367" s="3"/>
      <c r="F2367" s="50"/>
      <c r="G2367" s="3"/>
      <c r="H2367" s="15"/>
      <c r="I2367" s="15"/>
      <c r="J2367" s="15"/>
      <c r="K2367" s="15"/>
      <c r="L2367" s="15"/>
      <c r="M2367" s="15"/>
      <c r="N2367" s="15"/>
      <c r="O2367" s="15"/>
      <c r="P2367" s="15"/>
      <c r="Q2367" s="23"/>
      <c r="R2367" s="19"/>
      <c r="S2367" s="19"/>
      <c r="T2367" s="19"/>
      <c r="U2367" s="19"/>
      <c r="V2367" s="19"/>
      <c r="W2367" s="19"/>
      <c r="X2367" s="15"/>
      <c r="Y2367" s="15"/>
      <c r="Z2367" s="15"/>
      <c r="AA2367" s="15"/>
      <c r="AB2367" s="15"/>
      <c r="AC2367" s="15"/>
      <c r="AD2367" s="15"/>
      <c r="AE2367" s="15"/>
      <c r="AF2367" s="15"/>
      <c r="AG2367" s="15"/>
      <c r="AH2367" s="15"/>
      <c r="AI2367" s="15"/>
      <c r="AJ2367" s="19"/>
      <c r="AK2367" s="15"/>
      <c r="AL2367" s="15"/>
      <c r="AM2367" s="15"/>
      <c r="AN2367" s="15"/>
      <c r="AO2367" s="27"/>
    </row>
    <row r="2368" spans="1:41" x14ac:dyDescent="0.25">
      <c r="A2368" s="35">
        <v>270</v>
      </c>
      <c r="B2368" s="36" t="s">
        <v>6210</v>
      </c>
      <c r="C2368" s="35">
        <v>1</v>
      </c>
      <c r="D2368" s="35" t="s">
        <v>660</v>
      </c>
      <c r="E2368" s="35">
        <v>0</v>
      </c>
      <c r="F2368" s="51">
        <v>15</v>
      </c>
      <c r="G2368" s="35">
        <f t="shared" si="29"/>
        <v>15</v>
      </c>
      <c r="H2368" s="37">
        <v>1.18</v>
      </c>
      <c r="I2368" s="37">
        <v>8.7100000000000009</v>
      </c>
      <c r="J2368" s="37">
        <v>11.73</v>
      </c>
      <c r="K2368" s="37">
        <v>18.170000000000002</v>
      </c>
      <c r="L2368" s="37">
        <v>30.24</v>
      </c>
      <c r="M2368" s="37">
        <v>70.03</v>
      </c>
      <c r="N2368" s="37">
        <v>19.54</v>
      </c>
      <c r="O2368" s="37">
        <v>10.43</v>
      </c>
      <c r="P2368" s="37">
        <v>1.47</v>
      </c>
      <c r="Q2368" s="38" t="s">
        <v>506</v>
      </c>
      <c r="R2368" s="39">
        <v>6</v>
      </c>
      <c r="S2368" s="39">
        <v>6</v>
      </c>
      <c r="T2368" s="39">
        <v>6.8</v>
      </c>
      <c r="U2368" s="39">
        <v>5.3</v>
      </c>
      <c r="V2368" s="39">
        <v>5.4</v>
      </c>
      <c r="W2368" s="39">
        <v>5.9</v>
      </c>
      <c r="X2368" s="37">
        <v>0.76700000000000002</v>
      </c>
      <c r="Y2368" s="37">
        <v>0.121</v>
      </c>
      <c r="Z2368" s="37">
        <v>6.34</v>
      </c>
      <c r="AA2368" s="37">
        <v>1.58</v>
      </c>
      <c r="AB2368" s="37"/>
      <c r="AC2368" s="37">
        <v>0.33</v>
      </c>
      <c r="AD2368" s="37">
        <v>8.4600000000000009</v>
      </c>
      <c r="AE2368" s="37">
        <v>5.2</v>
      </c>
      <c r="AF2368" s="37">
        <v>0.63</v>
      </c>
      <c r="AG2368" s="37">
        <v>0.08</v>
      </c>
      <c r="AH2368" s="37">
        <v>0.2</v>
      </c>
      <c r="AI2368" s="37">
        <v>2.4</v>
      </c>
      <c r="AJ2368" s="39">
        <v>29</v>
      </c>
      <c r="AK2368" s="37"/>
      <c r="AL2368" s="37"/>
      <c r="AM2368" s="37"/>
      <c r="AN2368" s="37"/>
      <c r="AO2368" s="40"/>
    </row>
    <row r="2369" spans="1:41" x14ac:dyDescent="0.25">
      <c r="A2369" s="41">
        <v>270</v>
      </c>
      <c r="B2369" s="42" t="s">
        <v>6210</v>
      </c>
      <c r="C2369" s="41">
        <v>2</v>
      </c>
      <c r="D2369" s="41" t="s">
        <v>684</v>
      </c>
      <c r="E2369" s="41">
        <v>15</v>
      </c>
      <c r="F2369" s="49">
        <v>70</v>
      </c>
      <c r="G2369" s="41">
        <f t="shared" si="29"/>
        <v>55</v>
      </c>
      <c r="H2369" s="43">
        <v>1.02</v>
      </c>
      <c r="I2369" s="43">
        <v>5.24</v>
      </c>
      <c r="J2369" s="43">
        <v>11.01</v>
      </c>
      <c r="K2369" s="43">
        <v>16.68</v>
      </c>
      <c r="L2369" s="43">
        <v>40.6</v>
      </c>
      <c r="M2369" s="43">
        <v>74.55</v>
      </c>
      <c r="N2369" s="43">
        <v>15.35</v>
      </c>
      <c r="O2369" s="43">
        <v>10.1</v>
      </c>
      <c r="P2369" s="43">
        <v>1.19</v>
      </c>
      <c r="Q2369" s="44" t="s">
        <v>506</v>
      </c>
      <c r="R2369" s="45">
        <v>6</v>
      </c>
      <c r="S2369" s="45">
        <v>6.6</v>
      </c>
      <c r="T2369" s="45">
        <v>7.3</v>
      </c>
      <c r="U2369" s="45">
        <v>5.6</v>
      </c>
      <c r="V2369" s="45">
        <v>5.6</v>
      </c>
      <c r="W2369" s="45">
        <v>5.9</v>
      </c>
      <c r="X2369" s="43">
        <v>0.35499999999999998</v>
      </c>
      <c r="Y2369" s="43">
        <v>4.3999999999999997E-2</v>
      </c>
      <c r="Z2369" s="43">
        <v>8.07</v>
      </c>
      <c r="AA2369" s="43">
        <v>1.67</v>
      </c>
      <c r="AB2369" s="43"/>
      <c r="AC2369" s="43">
        <v>0.16</v>
      </c>
      <c r="AD2369" s="43">
        <v>4.82</v>
      </c>
      <c r="AE2369" s="43">
        <v>2.6</v>
      </c>
      <c r="AF2369" s="43">
        <v>0.21</v>
      </c>
      <c r="AG2369" s="43">
        <v>0.08</v>
      </c>
      <c r="AH2369" s="43">
        <v>0.1</v>
      </c>
      <c r="AI2369" s="43">
        <v>0.64</v>
      </c>
      <c r="AJ2369" s="45">
        <v>9</v>
      </c>
      <c r="AK2369" s="43"/>
      <c r="AL2369" s="43"/>
      <c r="AM2369" s="43"/>
      <c r="AN2369" s="43"/>
      <c r="AO2369" s="46"/>
    </row>
    <row r="2370" spans="1:41" x14ac:dyDescent="0.25">
      <c r="A2370" s="3">
        <v>270</v>
      </c>
      <c r="B2370" s="11" t="s">
        <v>6210</v>
      </c>
      <c r="C2370" s="3">
        <v>3</v>
      </c>
      <c r="D2370" s="3" t="s">
        <v>339</v>
      </c>
      <c r="E2370" s="3">
        <v>70</v>
      </c>
      <c r="F2370" s="50">
        <v>75</v>
      </c>
      <c r="G2370" s="3">
        <f t="shared" si="29"/>
        <v>5</v>
      </c>
      <c r="H2370" s="15">
        <v>1.05</v>
      </c>
      <c r="I2370" s="15">
        <v>6.11</v>
      </c>
      <c r="J2370" s="15">
        <v>11.24</v>
      </c>
      <c r="K2370" s="15">
        <v>13.03</v>
      </c>
      <c r="L2370" s="15">
        <v>47.59</v>
      </c>
      <c r="M2370" s="15">
        <v>79.02</v>
      </c>
      <c r="N2370" s="15">
        <v>15.83</v>
      </c>
      <c r="O2370" s="15">
        <v>5.15</v>
      </c>
      <c r="P2370" s="15">
        <v>1</v>
      </c>
      <c r="Q2370" s="23" t="s">
        <v>79</v>
      </c>
      <c r="R2370" s="19">
        <v>7</v>
      </c>
      <c r="S2370" s="19">
        <v>7.4</v>
      </c>
      <c r="T2370" s="19">
        <v>7.4</v>
      </c>
      <c r="U2370" s="19">
        <v>6</v>
      </c>
      <c r="V2370" s="19">
        <v>6</v>
      </c>
      <c r="W2370" s="19">
        <v>6.2</v>
      </c>
      <c r="X2370" s="15">
        <v>7.8E-2</v>
      </c>
      <c r="Y2370" s="15">
        <v>6.0000000000000001E-3</v>
      </c>
      <c r="Z2370" s="15">
        <v>13.88</v>
      </c>
      <c r="AA2370" s="15">
        <v>1.62</v>
      </c>
      <c r="AB2370" s="15"/>
      <c r="AC2370" s="15">
        <v>0.2</v>
      </c>
      <c r="AD2370" s="15">
        <v>1.64</v>
      </c>
      <c r="AE2370" s="15">
        <v>0.8</v>
      </c>
      <c r="AF2370" s="15"/>
      <c r="AG2370" s="15">
        <v>0.12</v>
      </c>
      <c r="AH2370" s="15">
        <v>0.08</v>
      </c>
      <c r="AI2370" s="15">
        <v>0.8</v>
      </c>
      <c r="AJ2370" s="19">
        <v>11</v>
      </c>
      <c r="AK2370" s="15"/>
      <c r="AL2370" s="15"/>
      <c r="AM2370" s="15"/>
      <c r="AN2370" s="15"/>
      <c r="AO2370" s="27"/>
    </row>
    <row r="2371" spans="1:41" x14ac:dyDescent="0.25">
      <c r="A2371" s="3">
        <v>270</v>
      </c>
      <c r="B2371" s="11" t="s">
        <v>6210</v>
      </c>
      <c r="C2371" s="3">
        <v>4</v>
      </c>
      <c r="D2371" s="3" t="s">
        <v>40</v>
      </c>
      <c r="E2371" s="3">
        <v>75</v>
      </c>
      <c r="F2371" s="50">
        <v>85</v>
      </c>
      <c r="G2371" s="3">
        <f t="shared" si="29"/>
        <v>10</v>
      </c>
      <c r="H2371" s="15">
        <v>1</v>
      </c>
      <c r="I2371" s="15">
        <v>3.95</v>
      </c>
      <c r="J2371" s="15">
        <v>8.65</v>
      </c>
      <c r="K2371" s="15">
        <v>19.27</v>
      </c>
      <c r="L2371" s="15">
        <v>38.950000000000003</v>
      </c>
      <c r="M2371" s="15">
        <v>71.819999999999993</v>
      </c>
      <c r="N2371" s="15">
        <v>17.39</v>
      </c>
      <c r="O2371" s="15">
        <v>10.79</v>
      </c>
      <c r="P2371" s="15">
        <v>3.23</v>
      </c>
      <c r="Q2371" s="23" t="s">
        <v>506</v>
      </c>
      <c r="R2371" s="19">
        <v>7.4</v>
      </c>
      <c r="S2371" s="19">
        <v>7.5</v>
      </c>
      <c r="T2371" s="19">
        <v>7.7</v>
      </c>
      <c r="U2371" s="19">
        <v>5.5</v>
      </c>
      <c r="V2371" s="19">
        <v>5.5</v>
      </c>
      <c r="W2371" s="19">
        <v>6.2</v>
      </c>
      <c r="X2371" s="15">
        <v>8.6999999999999994E-2</v>
      </c>
      <c r="Y2371" s="15">
        <v>0.01</v>
      </c>
      <c r="Z2371" s="15">
        <v>8.6999999999999993</v>
      </c>
      <c r="AA2371" s="15">
        <v>1.81</v>
      </c>
      <c r="AB2371" s="15"/>
      <c r="AC2371" s="15">
        <v>0.4</v>
      </c>
      <c r="AD2371" s="15">
        <v>3</v>
      </c>
      <c r="AE2371" s="15">
        <v>1.6</v>
      </c>
      <c r="AF2371" s="15"/>
      <c r="AG2371" s="15">
        <v>0.16</v>
      </c>
      <c r="AH2371" s="15">
        <v>0.08</v>
      </c>
      <c r="AI2371" s="15">
        <v>1.1000000000000001</v>
      </c>
      <c r="AJ2371" s="19">
        <v>21</v>
      </c>
      <c r="AK2371" s="15"/>
      <c r="AL2371" s="15"/>
      <c r="AM2371" s="15"/>
      <c r="AN2371" s="15"/>
      <c r="AO2371" s="27"/>
    </row>
    <row r="2372" spans="1:41" x14ac:dyDescent="0.25">
      <c r="A2372" s="3">
        <v>270</v>
      </c>
      <c r="B2372" s="11" t="s">
        <v>6210</v>
      </c>
      <c r="C2372" s="3">
        <v>5</v>
      </c>
      <c r="D2372" s="3" t="s">
        <v>95</v>
      </c>
      <c r="E2372" s="3">
        <v>85</v>
      </c>
      <c r="F2372" s="50">
        <v>150</v>
      </c>
      <c r="G2372" s="3">
        <f t="shared" si="29"/>
        <v>65</v>
      </c>
      <c r="H2372" s="15">
        <v>0.36</v>
      </c>
      <c r="I2372" s="15">
        <v>3.4</v>
      </c>
      <c r="J2372" s="15">
        <v>6.96</v>
      </c>
      <c r="K2372" s="15">
        <v>15.76</v>
      </c>
      <c r="L2372" s="15">
        <v>31.46</v>
      </c>
      <c r="M2372" s="15">
        <v>57.94</v>
      </c>
      <c r="N2372" s="15">
        <v>14.19</v>
      </c>
      <c r="O2372" s="15">
        <v>27.87</v>
      </c>
      <c r="P2372" s="15">
        <v>1.18</v>
      </c>
      <c r="Q2372" s="23" t="s">
        <v>148</v>
      </c>
      <c r="R2372" s="19">
        <v>5.6</v>
      </c>
      <c r="S2372" s="19">
        <v>5.6</v>
      </c>
      <c r="T2372" s="19">
        <v>6.1</v>
      </c>
      <c r="U2372" s="19">
        <v>4.4000000000000004</v>
      </c>
      <c r="V2372" s="19">
        <v>4.4000000000000004</v>
      </c>
      <c r="W2372" s="19">
        <v>4.7</v>
      </c>
      <c r="X2372" s="15">
        <v>7.8E-2</v>
      </c>
      <c r="Y2372" s="15"/>
      <c r="Z2372" s="15"/>
      <c r="AA2372" s="15">
        <v>1.91</v>
      </c>
      <c r="AB2372" s="15"/>
      <c r="AC2372" s="15">
        <v>0.4</v>
      </c>
      <c r="AD2372" s="15">
        <v>7.38</v>
      </c>
      <c r="AE2372" s="15">
        <v>3.3</v>
      </c>
      <c r="AF2372" s="15">
        <v>0.21</v>
      </c>
      <c r="AG2372" s="15">
        <v>0.76</v>
      </c>
      <c r="AH2372" s="15">
        <v>0.08</v>
      </c>
      <c r="AI2372" s="15">
        <v>3.03</v>
      </c>
      <c r="AJ2372" s="19">
        <v>14</v>
      </c>
      <c r="AK2372" s="15"/>
      <c r="AL2372" s="15"/>
      <c r="AM2372" s="15"/>
      <c r="AN2372" s="15"/>
      <c r="AO2372" s="27"/>
    </row>
    <row r="2373" spans="1:41" x14ac:dyDescent="0.25">
      <c r="A2373" s="3">
        <v>270</v>
      </c>
      <c r="B2373" s="11" t="s">
        <v>6210</v>
      </c>
      <c r="C2373" s="3">
        <v>6</v>
      </c>
      <c r="D2373" s="3" t="s">
        <v>118</v>
      </c>
      <c r="E2373" s="3">
        <v>150</v>
      </c>
      <c r="F2373" s="50">
        <v>185</v>
      </c>
      <c r="G2373" s="3">
        <f t="shared" si="29"/>
        <v>35</v>
      </c>
      <c r="H2373" s="15">
        <v>0.15</v>
      </c>
      <c r="I2373" s="15">
        <v>2.64</v>
      </c>
      <c r="J2373" s="15">
        <v>5.16</v>
      </c>
      <c r="K2373" s="15">
        <v>15.22</v>
      </c>
      <c r="L2373" s="15">
        <v>30.47</v>
      </c>
      <c r="M2373" s="15">
        <v>53.64</v>
      </c>
      <c r="N2373" s="15">
        <v>14.79</v>
      </c>
      <c r="O2373" s="15">
        <v>31.57</v>
      </c>
      <c r="P2373" s="15">
        <v>1.42</v>
      </c>
      <c r="Q2373" s="23" t="s">
        <v>148</v>
      </c>
      <c r="R2373" s="19">
        <v>7.5</v>
      </c>
      <c r="S2373" s="19">
        <v>7.4</v>
      </c>
      <c r="T2373" s="19">
        <v>7.7</v>
      </c>
      <c r="U2373" s="19">
        <v>6.7</v>
      </c>
      <c r="V2373" s="19">
        <v>6.7</v>
      </c>
      <c r="W2373" s="19">
        <v>6.7</v>
      </c>
      <c r="X2373" s="15">
        <v>9.7000000000000003E-2</v>
      </c>
      <c r="Y2373" s="15"/>
      <c r="Z2373" s="15"/>
      <c r="AA2373" s="15">
        <v>1.97</v>
      </c>
      <c r="AB2373" s="15"/>
      <c r="AC2373" s="15">
        <v>0.14000000000000001</v>
      </c>
      <c r="AD2373" s="15">
        <v>9.98</v>
      </c>
      <c r="AE2373" s="15">
        <v>7.2</v>
      </c>
      <c r="AF2373" s="15">
        <v>1.05</v>
      </c>
      <c r="AG2373" s="15">
        <v>0.86</v>
      </c>
      <c r="AH2373" s="15">
        <v>0.1</v>
      </c>
      <c r="AI2373" s="15">
        <v>0.64</v>
      </c>
      <c r="AJ2373" s="19">
        <v>14</v>
      </c>
      <c r="AK2373" s="15"/>
      <c r="AL2373" s="15"/>
      <c r="AM2373" s="15"/>
      <c r="AN2373" s="15"/>
      <c r="AO2373" s="27"/>
    </row>
    <row r="2374" spans="1:41" x14ac:dyDescent="0.25">
      <c r="A2374" s="3">
        <v>270</v>
      </c>
      <c r="B2374" s="11" t="s">
        <v>6210</v>
      </c>
      <c r="C2374" s="3">
        <v>7</v>
      </c>
      <c r="D2374" s="3" t="s">
        <v>277</v>
      </c>
      <c r="E2374" s="3">
        <v>185</v>
      </c>
      <c r="F2374" s="50">
        <v>200</v>
      </c>
      <c r="G2374" s="3">
        <f t="shared" si="29"/>
        <v>15</v>
      </c>
      <c r="H2374" s="15">
        <v>1.41</v>
      </c>
      <c r="I2374" s="15">
        <v>7.94</v>
      </c>
      <c r="J2374" s="15">
        <v>9.15</v>
      </c>
      <c r="K2374" s="15">
        <v>18.63</v>
      </c>
      <c r="L2374" s="15">
        <v>23.54</v>
      </c>
      <c r="M2374" s="15">
        <v>60.67</v>
      </c>
      <c r="N2374" s="15">
        <v>16.02</v>
      </c>
      <c r="O2374" s="15">
        <v>23.31</v>
      </c>
      <c r="P2374" s="15">
        <v>9.15</v>
      </c>
      <c r="Q2374" s="23" t="s">
        <v>148</v>
      </c>
      <c r="R2374" s="19">
        <v>7.7</v>
      </c>
      <c r="S2374" s="19">
        <v>7.7</v>
      </c>
      <c r="T2374" s="19">
        <v>7.8</v>
      </c>
      <c r="U2374" s="19">
        <v>6.5</v>
      </c>
      <c r="V2374" s="19">
        <v>6.5</v>
      </c>
      <c r="W2374" s="19">
        <v>6.7</v>
      </c>
      <c r="X2374" s="15">
        <v>0.108</v>
      </c>
      <c r="Y2374" s="15"/>
      <c r="Z2374" s="15"/>
      <c r="AA2374" s="15">
        <v>1.92</v>
      </c>
      <c r="AB2374" s="15"/>
      <c r="AC2374" s="15">
        <v>0.71</v>
      </c>
      <c r="AD2374" s="15">
        <v>8.4600000000000009</v>
      </c>
      <c r="AE2374" s="15">
        <v>6.7</v>
      </c>
      <c r="AF2374" s="15">
        <v>0.63</v>
      </c>
      <c r="AG2374" s="15">
        <v>0.54</v>
      </c>
      <c r="AH2374" s="15">
        <v>0.12</v>
      </c>
      <c r="AI2374" s="15"/>
      <c r="AJ2374" s="19">
        <v>14</v>
      </c>
      <c r="AK2374" s="15"/>
      <c r="AL2374" s="15"/>
      <c r="AM2374" s="15"/>
      <c r="AN2374" s="15"/>
      <c r="AO2374" s="27"/>
    </row>
    <row r="2375" spans="1:41" x14ac:dyDescent="0.25">
      <c r="A2375" s="3"/>
      <c r="B2375" s="11"/>
      <c r="C2375" s="3"/>
      <c r="D2375" s="3"/>
      <c r="E2375" s="3"/>
      <c r="F2375" s="50"/>
      <c r="G2375" s="3"/>
      <c r="H2375" s="15"/>
      <c r="I2375" s="15"/>
      <c r="J2375" s="15"/>
      <c r="K2375" s="15"/>
      <c r="L2375" s="15"/>
      <c r="M2375" s="15"/>
      <c r="N2375" s="15"/>
      <c r="O2375" s="15"/>
      <c r="P2375" s="15"/>
      <c r="Q2375" s="23"/>
      <c r="R2375" s="19"/>
      <c r="S2375" s="19"/>
      <c r="T2375" s="19"/>
      <c r="U2375" s="19"/>
      <c r="V2375" s="19"/>
      <c r="W2375" s="19"/>
      <c r="X2375" s="15"/>
      <c r="Y2375" s="15"/>
      <c r="Z2375" s="15"/>
      <c r="AA2375" s="15"/>
      <c r="AB2375" s="15"/>
      <c r="AC2375" s="15"/>
      <c r="AD2375" s="15"/>
      <c r="AE2375" s="15"/>
      <c r="AF2375" s="15"/>
      <c r="AG2375" s="15"/>
      <c r="AH2375" s="15"/>
      <c r="AI2375" s="15"/>
      <c r="AJ2375" s="19"/>
      <c r="AK2375" s="15"/>
      <c r="AL2375" s="15"/>
      <c r="AM2375" s="15"/>
      <c r="AN2375" s="15"/>
      <c r="AO2375" s="27"/>
    </row>
    <row r="2376" spans="1:41" x14ac:dyDescent="0.25">
      <c r="A2376" s="3"/>
      <c r="B2376" s="11"/>
      <c r="C2376" s="3"/>
      <c r="D2376" s="3"/>
      <c r="E2376" s="3"/>
      <c r="F2376" s="50"/>
      <c r="G2376" s="3"/>
      <c r="H2376" s="15"/>
      <c r="I2376" s="15"/>
      <c r="J2376" s="15"/>
      <c r="K2376" s="15"/>
      <c r="L2376" s="15"/>
      <c r="M2376" s="15"/>
      <c r="N2376" s="15"/>
      <c r="O2376" s="15"/>
      <c r="P2376" s="15"/>
      <c r="Q2376" s="23"/>
      <c r="R2376" s="19"/>
      <c r="S2376" s="19"/>
      <c r="T2376" s="19"/>
      <c r="U2376" s="19"/>
      <c r="V2376" s="19"/>
      <c r="W2376" s="19"/>
      <c r="X2376" s="15"/>
      <c r="Y2376" s="15"/>
      <c r="Z2376" s="15"/>
      <c r="AA2376" s="15"/>
      <c r="AB2376" s="15"/>
      <c r="AC2376" s="15"/>
      <c r="AD2376" s="15"/>
      <c r="AE2376" s="15"/>
      <c r="AF2376" s="15"/>
      <c r="AG2376" s="15"/>
      <c r="AH2376" s="15"/>
      <c r="AI2376" s="15"/>
      <c r="AJ2376" s="19"/>
      <c r="AK2376" s="15"/>
      <c r="AL2376" s="15"/>
      <c r="AM2376" s="15"/>
      <c r="AN2376" s="15"/>
      <c r="AO2376" s="27"/>
    </row>
    <row r="2377" spans="1:41" x14ac:dyDescent="0.25">
      <c r="A2377" s="35">
        <v>271</v>
      </c>
      <c r="B2377" s="36" t="s">
        <v>6210</v>
      </c>
      <c r="C2377" s="35">
        <v>1</v>
      </c>
      <c r="D2377" s="35" t="s">
        <v>660</v>
      </c>
      <c r="E2377" s="35">
        <v>0</v>
      </c>
      <c r="F2377" s="51">
        <v>5</v>
      </c>
      <c r="G2377" s="35">
        <f t="shared" si="29"/>
        <v>5</v>
      </c>
      <c r="H2377" s="37">
        <v>18.350000000000001</v>
      </c>
      <c r="I2377" s="37">
        <v>18.82</v>
      </c>
      <c r="J2377" s="37">
        <v>11.05</v>
      </c>
      <c r="K2377" s="37">
        <v>13.86</v>
      </c>
      <c r="L2377" s="37">
        <v>12.77</v>
      </c>
      <c r="M2377" s="37">
        <v>74.849999999999994</v>
      </c>
      <c r="N2377" s="37">
        <v>15.37</v>
      </c>
      <c r="O2377" s="37">
        <v>9.7799999999999994</v>
      </c>
      <c r="P2377" s="37">
        <v>4.72</v>
      </c>
      <c r="Q2377" s="38" t="s">
        <v>506</v>
      </c>
      <c r="R2377" s="39">
        <v>6.2</v>
      </c>
      <c r="S2377" s="39">
        <v>6.2</v>
      </c>
      <c r="T2377" s="39">
        <v>7</v>
      </c>
      <c r="U2377" s="39">
        <v>6.1</v>
      </c>
      <c r="V2377" s="39">
        <v>6.1</v>
      </c>
      <c r="W2377" s="39">
        <v>6.2</v>
      </c>
      <c r="X2377" s="37">
        <v>1.05</v>
      </c>
      <c r="Y2377" s="37">
        <v>0.17299999999999999</v>
      </c>
      <c r="Z2377" s="37">
        <v>6.06</v>
      </c>
      <c r="AA2377" s="37">
        <v>1.0900000000000001</v>
      </c>
      <c r="AB2377" s="37"/>
      <c r="AC2377" s="37">
        <v>0.5</v>
      </c>
      <c r="AD2377" s="37">
        <v>13.05</v>
      </c>
      <c r="AE2377" s="37">
        <v>9.5</v>
      </c>
      <c r="AF2377" s="37">
        <v>1.05</v>
      </c>
      <c r="AG2377" s="37">
        <v>0.12</v>
      </c>
      <c r="AH2377" s="37">
        <v>0.3</v>
      </c>
      <c r="AI2377" s="37">
        <v>2.2400000000000002</v>
      </c>
      <c r="AJ2377" s="39">
        <v>46</v>
      </c>
      <c r="AK2377" s="37"/>
      <c r="AL2377" s="37"/>
      <c r="AM2377" s="37"/>
      <c r="AN2377" s="37"/>
      <c r="AO2377" s="40"/>
    </row>
    <row r="2378" spans="1:41" x14ac:dyDescent="0.25">
      <c r="A2378" s="35">
        <v>271</v>
      </c>
      <c r="B2378" s="36" t="s">
        <v>6210</v>
      </c>
      <c r="C2378" s="35">
        <v>2</v>
      </c>
      <c r="D2378" s="35" t="s">
        <v>684</v>
      </c>
      <c r="E2378" s="35">
        <v>5</v>
      </c>
      <c r="F2378" s="51">
        <v>15</v>
      </c>
      <c r="G2378" s="35">
        <f t="shared" si="29"/>
        <v>10</v>
      </c>
      <c r="H2378" s="37">
        <v>4.63</v>
      </c>
      <c r="I2378" s="37">
        <v>15.89</v>
      </c>
      <c r="J2378" s="37">
        <v>13.68</v>
      </c>
      <c r="K2378" s="37">
        <v>18.559999999999999</v>
      </c>
      <c r="L2378" s="37">
        <v>15.53</v>
      </c>
      <c r="M2378" s="37">
        <v>68.290000000000006</v>
      </c>
      <c r="N2378" s="37">
        <v>18.79</v>
      </c>
      <c r="O2378" s="37">
        <v>12.92</v>
      </c>
      <c r="P2378" s="37">
        <v>1.06</v>
      </c>
      <c r="Q2378" s="38" t="s">
        <v>506</v>
      </c>
      <c r="R2378" s="39">
        <v>6.4</v>
      </c>
      <c r="S2378" s="39">
        <v>6.4</v>
      </c>
      <c r="T2378" s="39">
        <v>7.2</v>
      </c>
      <c r="U2378" s="39">
        <v>6</v>
      </c>
      <c r="V2378" s="39">
        <v>6</v>
      </c>
      <c r="W2378" s="39">
        <v>6.5</v>
      </c>
      <c r="X2378" s="37">
        <v>0.77300000000000002</v>
      </c>
      <c r="Y2378" s="37">
        <v>0.128</v>
      </c>
      <c r="Z2378" s="37">
        <v>6.04</v>
      </c>
      <c r="AA2378" s="37">
        <v>1.63</v>
      </c>
      <c r="AB2378" s="37"/>
      <c r="AC2378" s="37">
        <v>0.2</v>
      </c>
      <c r="AD2378" s="37">
        <v>11.55</v>
      </c>
      <c r="AE2378" s="37">
        <v>6.3</v>
      </c>
      <c r="AF2378" s="37">
        <v>0.21</v>
      </c>
      <c r="AG2378" s="37">
        <v>0.34</v>
      </c>
      <c r="AH2378" s="37">
        <v>0.14000000000000001</v>
      </c>
      <c r="AI2378" s="37">
        <v>3.04</v>
      </c>
      <c r="AJ2378" s="39">
        <v>23</v>
      </c>
      <c r="AK2378" s="37"/>
      <c r="AL2378" s="37"/>
      <c r="AM2378" s="37"/>
      <c r="AN2378" s="37"/>
      <c r="AO2378" s="40"/>
    </row>
    <row r="2379" spans="1:41" x14ac:dyDescent="0.25">
      <c r="A2379" s="35">
        <v>271</v>
      </c>
      <c r="B2379" s="36" t="s">
        <v>6210</v>
      </c>
      <c r="C2379" s="35">
        <v>3</v>
      </c>
      <c r="D2379" s="35" t="s">
        <v>980</v>
      </c>
      <c r="E2379" s="35">
        <v>15</v>
      </c>
      <c r="F2379" s="51">
        <v>25</v>
      </c>
      <c r="G2379" s="35">
        <f t="shared" si="29"/>
        <v>10</v>
      </c>
      <c r="H2379" s="37">
        <v>9.64</v>
      </c>
      <c r="I2379" s="37">
        <v>43.98</v>
      </c>
      <c r="J2379" s="37">
        <v>25.65</v>
      </c>
      <c r="K2379" s="37">
        <v>12.88</v>
      </c>
      <c r="L2379" s="37">
        <v>1.3</v>
      </c>
      <c r="M2379" s="37">
        <v>93.45</v>
      </c>
      <c r="N2379" s="37">
        <v>3.37</v>
      </c>
      <c r="O2379" s="37">
        <v>3.18</v>
      </c>
      <c r="P2379" s="37">
        <v>3.5</v>
      </c>
      <c r="Q2379" s="38" t="s">
        <v>16</v>
      </c>
      <c r="R2379" s="39">
        <v>6.7</v>
      </c>
      <c r="S2379" s="39">
        <v>6.7</v>
      </c>
      <c r="T2379" s="39">
        <v>7.2</v>
      </c>
      <c r="U2379" s="39">
        <v>6.3</v>
      </c>
      <c r="V2379" s="39">
        <v>6.3</v>
      </c>
      <c r="W2379" s="39">
        <v>6.5</v>
      </c>
      <c r="X2379" s="37">
        <v>0.108</v>
      </c>
      <c r="Y2379" s="37">
        <v>1.4999999999999999E-2</v>
      </c>
      <c r="Z2379" s="37">
        <v>7.2</v>
      </c>
      <c r="AA2379" s="37"/>
      <c r="AB2379" s="37"/>
      <c r="AC2379" s="37">
        <v>0.25</v>
      </c>
      <c r="AD2379" s="37">
        <v>2.95</v>
      </c>
      <c r="AE2379" s="37">
        <v>2.9</v>
      </c>
      <c r="AF2379" s="37">
        <v>0.21</v>
      </c>
      <c r="AG2379" s="37">
        <v>0.4</v>
      </c>
      <c r="AH2379" s="37">
        <v>0.12</v>
      </c>
      <c r="AI2379" s="37">
        <v>1.1200000000000001</v>
      </c>
      <c r="AJ2379" s="39">
        <v>21</v>
      </c>
      <c r="AK2379" s="37"/>
      <c r="AL2379" s="37"/>
      <c r="AM2379" s="37"/>
      <c r="AN2379" s="37"/>
      <c r="AO2379" s="40"/>
    </row>
    <row r="2380" spans="1:41" x14ac:dyDescent="0.25">
      <c r="A2380" s="41">
        <v>271</v>
      </c>
      <c r="B2380" s="42" t="s">
        <v>6210</v>
      </c>
      <c r="C2380" s="41">
        <v>4</v>
      </c>
      <c r="D2380" s="41" t="s">
        <v>763</v>
      </c>
      <c r="E2380" s="41">
        <v>25</v>
      </c>
      <c r="F2380" s="49">
        <v>35</v>
      </c>
      <c r="G2380" s="41">
        <f t="shared" si="29"/>
        <v>10</v>
      </c>
      <c r="H2380" s="43">
        <v>0.21</v>
      </c>
      <c r="I2380" s="43">
        <v>1.03</v>
      </c>
      <c r="J2380" s="43">
        <v>1.43</v>
      </c>
      <c r="K2380" s="43">
        <v>21.36</v>
      </c>
      <c r="L2380" s="43">
        <v>35.32</v>
      </c>
      <c r="M2380" s="43">
        <v>59.35</v>
      </c>
      <c r="N2380" s="43">
        <v>29.5</v>
      </c>
      <c r="O2380" s="43">
        <v>11.15</v>
      </c>
      <c r="P2380" s="43">
        <v>0.5</v>
      </c>
      <c r="Q2380" s="44" t="s">
        <v>506</v>
      </c>
      <c r="R2380" s="45">
        <v>6.5</v>
      </c>
      <c r="S2380" s="45">
        <v>6.5</v>
      </c>
      <c r="T2380" s="45">
        <v>7</v>
      </c>
      <c r="U2380" s="45">
        <v>6.1</v>
      </c>
      <c r="V2380" s="45">
        <v>6.1</v>
      </c>
      <c r="W2380" s="45">
        <v>6.5</v>
      </c>
      <c r="X2380" s="43">
        <v>0.63100000000000001</v>
      </c>
      <c r="Y2380" s="43">
        <v>3.4000000000000002E-2</v>
      </c>
      <c r="Z2380" s="43">
        <v>18.55</v>
      </c>
      <c r="AA2380" s="43">
        <v>1.62</v>
      </c>
      <c r="AB2380" s="43"/>
      <c r="AC2380" s="43">
        <v>0.33</v>
      </c>
      <c r="AD2380" s="43">
        <v>9.98</v>
      </c>
      <c r="AE2380" s="43">
        <v>6.6</v>
      </c>
      <c r="AF2380" s="43">
        <v>0.21</v>
      </c>
      <c r="AG2380" s="43">
        <v>0.36</v>
      </c>
      <c r="AH2380" s="43">
        <v>0.1</v>
      </c>
      <c r="AI2380" s="43">
        <v>2.88</v>
      </c>
      <c r="AJ2380" s="45">
        <v>36</v>
      </c>
      <c r="AK2380" s="43"/>
      <c r="AL2380" s="43"/>
      <c r="AM2380" s="43"/>
      <c r="AN2380" s="43"/>
      <c r="AO2380" s="46"/>
    </row>
    <row r="2381" spans="1:41" x14ac:dyDescent="0.25">
      <c r="A2381" s="41">
        <v>271</v>
      </c>
      <c r="B2381" s="42" t="s">
        <v>6210</v>
      </c>
      <c r="C2381" s="41">
        <v>5</v>
      </c>
      <c r="D2381" s="41" t="s">
        <v>945</v>
      </c>
      <c r="E2381" s="41">
        <v>35</v>
      </c>
      <c r="F2381" s="49">
        <v>75</v>
      </c>
      <c r="G2381" s="41">
        <f t="shared" si="29"/>
        <v>40</v>
      </c>
      <c r="H2381" s="43">
        <v>0.81</v>
      </c>
      <c r="I2381" s="43">
        <v>5.54</v>
      </c>
      <c r="J2381" s="43">
        <v>6.28</v>
      </c>
      <c r="K2381" s="43">
        <v>8.92</v>
      </c>
      <c r="L2381" s="43">
        <v>9.93</v>
      </c>
      <c r="M2381" s="43">
        <v>31.48</v>
      </c>
      <c r="N2381" s="43">
        <v>39.31</v>
      </c>
      <c r="O2381" s="43">
        <v>29.21</v>
      </c>
      <c r="P2381" s="43">
        <v>0.56000000000000005</v>
      </c>
      <c r="Q2381" s="44" t="s">
        <v>1064</v>
      </c>
      <c r="R2381" s="45">
        <v>6.5</v>
      </c>
      <c r="S2381" s="45">
        <v>6.6</v>
      </c>
      <c r="T2381" s="45">
        <v>7</v>
      </c>
      <c r="U2381" s="45">
        <v>6.1</v>
      </c>
      <c r="V2381" s="45">
        <v>6.2</v>
      </c>
      <c r="W2381" s="45">
        <v>6.4</v>
      </c>
      <c r="X2381" s="43">
        <v>0.77300000000000002</v>
      </c>
      <c r="Y2381" s="43"/>
      <c r="Z2381" s="43"/>
      <c r="AA2381" s="43">
        <v>1.71</v>
      </c>
      <c r="AB2381" s="43"/>
      <c r="AC2381" s="43">
        <v>0.22</v>
      </c>
      <c r="AD2381" s="43">
        <v>16.43</v>
      </c>
      <c r="AE2381" s="43">
        <v>11.9</v>
      </c>
      <c r="AF2381" s="43">
        <v>0.21</v>
      </c>
      <c r="AG2381" s="43">
        <v>0.38</v>
      </c>
      <c r="AH2381" s="43">
        <v>0.12</v>
      </c>
      <c r="AI2381" s="43">
        <v>6.38</v>
      </c>
      <c r="AJ2381" s="45">
        <v>43</v>
      </c>
      <c r="AK2381" s="43"/>
      <c r="AL2381" s="43"/>
      <c r="AM2381" s="43"/>
      <c r="AN2381" s="43"/>
      <c r="AO2381" s="46"/>
    </row>
    <row r="2382" spans="1:41" x14ac:dyDescent="0.25">
      <c r="A2382" s="3">
        <v>271</v>
      </c>
      <c r="B2382" s="11" t="s">
        <v>6210</v>
      </c>
      <c r="C2382" s="3">
        <v>6</v>
      </c>
      <c r="D2382" s="3" t="s">
        <v>1003</v>
      </c>
      <c r="E2382" s="3">
        <v>75</v>
      </c>
      <c r="F2382" s="50">
        <v>85</v>
      </c>
      <c r="G2382" s="3">
        <f t="shared" si="29"/>
        <v>10</v>
      </c>
      <c r="H2382" s="15">
        <v>0.03</v>
      </c>
      <c r="I2382" s="15">
        <v>1.1499999999999999</v>
      </c>
      <c r="J2382" s="15">
        <v>10.98</v>
      </c>
      <c r="K2382" s="15">
        <v>48.97</v>
      </c>
      <c r="L2382" s="15">
        <v>19.64</v>
      </c>
      <c r="M2382" s="15">
        <v>80.77</v>
      </c>
      <c r="N2382" s="15">
        <v>12.42</v>
      </c>
      <c r="O2382" s="15">
        <v>6.81</v>
      </c>
      <c r="P2382" s="15"/>
      <c r="Q2382" s="23" t="s">
        <v>79</v>
      </c>
      <c r="R2382" s="19">
        <v>6.8</v>
      </c>
      <c r="S2382" s="19">
        <v>6.8</v>
      </c>
      <c r="T2382" s="19">
        <v>7.1</v>
      </c>
      <c r="U2382" s="19">
        <v>6.5</v>
      </c>
      <c r="V2382" s="19">
        <v>6.4</v>
      </c>
      <c r="W2382" s="19">
        <v>6.6</v>
      </c>
      <c r="X2382" s="15">
        <v>0.154</v>
      </c>
      <c r="Y2382" s="15"/>
      <c r="Z2382" s="15"/>
      <c r="AA2382" s="15">
        <v>1.76</v>
      </c>
      <c r="AB2382" s="15"/>
      <c r="AC2382" s="15"/>
      <c r="AD2382" s="15">
        <v>4.16</v>
      </c>
      <c r="AE2382" s="15">
        <v>2.4</v>
      </c>
      <c r="AF2382" s="15">
        <v>0.21</v>
      </c>
      <c r="AG2382" s="15">
        <v>0.36</v>
      </c>
      <c r="AH2382" s="15">
        <v>0.08</v>
      </c>
      <c r="AI2382" s="15">
        <v>1.6</v>
      </c>
      <c r="AJ2382" s="19">
        <v>21</v>
      </c>
      <c r="AK2382" s="15"/>
      <c r="AL2382" s="15"/>
      <c r="AM2382" s="15"/>
      <c r="AN2382" s="15"/>
      <c r="AO2382" s="27"/>
    </row>
    <row r="2383" spans="1:41" x14ac:dyDescent="0.25">
      <c r="A2383" s="3"/>
      <c r="B2383" s="11"/>
      <c r="C2383" s="3"/>
      <c r="D2383" s="3"/>
      <c r="E2383" s="3"/>
      <c r="F2383" s="50"/>
      <c r="G2383" s="3"/>
      <c r="H2383" s="15"/>
      <c r="I2383" s="15"/>
      <c r="J2383" s="15"/>
      <c r="K2383" s="15"/>
      <c r="L2383" s="15"/>
      <c r="M2383" s="15"/>
      <c r="N2383" s="15"/>
      <c r="O2383" s="15"/>
      <c r="P2383" s="15"/>
      <c r="Q2383" s="23"/>
      <c r="R2383" s="19"/>
      <c r="S2383" s="19"/>
      <c r="T2383" s="19"/>
      <c r="U2383" s="19"/>
      <c r="V2383" s="19"/>
      <c r="W2383" s="19"/>
      <c r="X2383" s="15"/>
      <c r="Y2383" s="15"/>
      <c r="Z2383" s="15"/>
      <c r="AA2383" s="15"/>
      <c r="AB2383" s="15"/>
      <c r="AC2383" s="15"/>
      <c r="AD2383" s="15"/>
      <c r="AE2383" s="15"/>
      <c r="AF2383" s="15"/>
      <c r="AG2383" s="15"/>
      <c r="AH2383" s="15"/>
      <c r="AI2383" s="15"/>
      <c r="AJ2383" s="19"/>
      <c r="AK2383" s="15"/>
      <c r="AL2383" s="15"/>
      <c r="AM2383" s="15"/>
      <c r="AN2383" s="15"/>
      <c r="AO2383" s="27"/>
    </row>
    <row r="2384" spans="1:41" x14ac:dyDescent="0.25">
      <c r="A2384" s="3"/>
      <c r="B2384" s="11"/>
      <c r="C2384" s="3"/>
      <c r="D2384" s="3"/>
      <c r="E2384" s="3"/>
      <c r="F2384" s="50"/>
      <c r="G2384" s="3"/>
      <c r="H2384" s="15"/>
      <c r="I2384" s="15"/>
      <c r="J2384" s="15"/>
      <c r="K2384" s="15"/>
      <c r="L2384" s="15"/>
      <c r="M2384" s="15"/>
      <c r="N2384" s="15"/>
      <c r="O2384" s="15"/>
      <c r="P2384" s="15"/>
      <c r="Q2384" s="23"/>
      <c r="R2384" s="19"/>
      <c r="S2384" s="19"/>
      <c r="T2384" s="19"/>
      <c r="U2384" s="19"/>
      <c r="V2384" s="19"/>
      <c r="W2384" s="19"/>
      <c r="X2384" s="15"/>
      <c r="Y2384" s="15"/>
      <c r="Z2384" s="15"/>
      <c r="AA2384" s="15"/>
      <c r="AB2384" s="15"/>
      <c r="AC2384" s="15"/>
      <c r="AD2384" s="15"/>
      <c r="AE2384" s="15"/>
      <c r="AF2384" s="15"/>
      <c r="AG2384" s="15"/>
      <c r="AH2384" s="15"/>
      <c r="AI2384" s="15"/>
      <c r="AJ2384" s="19"/>
      <c r="AK2384" s="15"/>
      <c r="AL2384" s="15"/>
      <c r="AM2384" s="15"/>
      <c r="AN2384" s="15"/>
      <c r="AO2384" s="27"/>
    </row>
    <row r="2385" spans="1:41" x14ac:dyDescent="0.25">
      <c r="A2385" s="35">
        <v>339</v>
      </c>
      <c r="B2385" s="36" t="s">
        <v>6210</v>
      </c>
      <c r="C2385" s="35">
        <v>1</v>
      </c>
      <c r="D2385" s="35" t="s">
        <v>660</v>
      </c>
      <c r="E2385" s="35">
        <v>0</v>
      </c>
      <c r="F2385" s="51">
        <v>17</v>
      </c>
      <c r="G2385" s="35">
        <f t="shared" si="29"/>
        <v>17</v>
      </c>
      <c r="H2385" s="37"/>
      <c r="I2385" s="37"/>
      <c r="J2385" s="37"/>
      <c r="K2385" s="37">
        <v>0.24</v>
      </c>
      <c r="L2385" s="37">
        <v>4.91</v>
      </c>
      <c r="M2385" s="37">
        <v>5.15</v>
      </c>
      <c r="N2385" s="37">
        <v>36.049999999999997</v>
      </c>
      <c r="O2385" s="37">
        <v>58.8</v>
      </c>
      <c r="P2385" s="37"/>
      <c r="Q2385" s="38" t="s">
        <v>6</v>
      </c>
      <c r="R2385" s="39">
        <v>7</v>
      </c>
      <c r="S2385" s="39">
        <v>7.05</v>
      </c>
      <c r="T2385" s="39">
        <v>7.5</v>
      </c>
      <c r="U2385" s="39">
        <v>6.5</v>
      </c>
      <c r="V2385" s="39">
        <v>6.55</v>
      </c>
      <c r="W2385" s="39">
        <v>7.1</v>
      </c>
      <c r="X2385" s="37">
        <v>2.9910000000000001</v>
      </c>
      <c r="Y2385" s="37">
        <v>0.25900000000000001</v>
      </c>
      <c r="Z2385" s="37">
        <v>11.54</v>
      </c>
      <c r="AA2385" s="37">
        <v>1.62</v>
      </c>
      <c r="AB2385" s="37">
        <v>2.5</v>
      </c>
      <c r="AC2385" s="37">
        <v>3.47</v>
      </c>
      <c r="AD2385" s="37">
        <v>29.21</v>
      </c>
      <c r="AE2385" s="37">
        <v>18.91</v>
      </c>
      <c r="AF2385" s="37">
        <v>9.4499999999999993</v>
      </c>
      <c r="AG2385" s="37">
        <v>0.17</v>
      </c>
      <c r="AH2385" s="37">
        <v>0.55000000000000004</v>
      </c>
      <c r="AI2385" s="37">
        <v>0.12</v>
      </c>
      <c r="AJ2385" s="39">
        <v>96.87</v>
      </c>
      <c r="AK2385" s="37"/>
      <c r="AL2385" s="37"/>
      <c r="AM2385" s="37"/>
      <c r="AN2385" s="37"/>
      <c r="AO2385" s="40"/>
    </row>
    <row r="2386" spans="1:41" x14ac:dyDescent="0.25">
      <c r="A2386" s="41">
        <v>339</v>
      </c>
      <c r="B2386" s="42" t="s">
        <v>6210</v>
      </c>
      <c r="C2386" s="41">
        <v>2</v>
      </c>
      <c r="D2386" s="41" t="s">
        <v>684</v>
      </c>
      <c r="E2386" s="41">
        <v>17</v>
      </c>
      <c r="F2386" s="49">
        <v>48</v>
      </c>
      <c r="G2386" s="41">
        <f t="shared" si="29"/>
        <v>31</v>
      </c>
      <c r="H2386" s="43"/>
      <c r="I2386" s="43"/>
      <c r="J2386" s="43"/>
      <c r="K2386" s="43">
        <v>0.1</v>
      </c>
      <c r="L2386" s="43">
        <v>1.18</v>
      </c>
      <c r="M2386" s="43">
        <v>1.28</v>
      </c>
      <c r="N2386" s="43">
        <v>51.27</v>
      </c>
      <c r="O2386" s="43">
        <v>47.45</v>
      </c>
      <c r="P2386" s="43"/>
      <c r="Q2386" s="44" t="s">
        <v>169</v>
      </c>
      <c r="R2386" s="45">
        <v>7.5</v>
      </c>
      <c r="S2386" s="45">
        <v>7.55</v>
      </c>
      <c r="T2386" s="45">
        <v>8.0500000000000007</v>
      </c>
      <c r="U2386" s="45">
        <v>7</v>
      </c>
      <c r="V2386" s="45">
        <v>7.05</v>
      </c>
      <c r="W2386" s="45">
        <v>7.55</v>
      </c>
      <c r="X2386" s="43">
        <v>1.571</v>
      </c>
      <c r="Y2386" s="43">
        <v>0.155</v>
      </c>
      <c r="Z2386" s="43">
        <v>10.11</v>
      </c>
      <c r="AA2386" s="43">
        <v>1.57</v>
      </c>
      <c r="AB2386" s="43">
        <v>6.5</v>
      </c>
      <c r="AC2386" s="43">
        <v>1.1200000000000001</v>
      </c>
      <c r="AD2386" s="43">
        <v>23.59</v>
      </c>
      <c r="AE2386" s="43">
        <v>19.760000000000002</v>
      </c>
      <c r="AF2386" s="43">
        <v>3.36</v>
      </c>
      <c r="AG2386" s="43">
        <v>0.22</v>
      </c>
      <c r="AH2386" s="43">
        <v>0.24</v>
      </c>
      <c r="AI2386" s="43"/>
      <c r="AJ2386" s="45">
        <v>32.25</v>
      </c>
      <c r="AK2386" s="43"/>
      <c r="AL2386" s="43"/>
      <c r="AM2386" s="43"/>
      <c r="AN2386" s="43"/>
      <c r="AO2386" s="46"/>
    </row>
    <row r="2387" spans="1:41" x14ac:dyDescent="0.25">
      <c r="A2387" s="3">
        <v>339</v>
      </c>
      <c r="B2387" s="11" t="s">
        <v>6210</v>
      </c>
      <c r="C2387" s="3">
        <v>3</v>
      </c>
      <c r="D2387" s="3" t="s">
        <v>2157</v>
      </c>
      <c r="E2387" s="3">
        <v>48</v>
      </c>
      <c r="F2387" s="50">
        <v>97</v>
      </c>
      <c r="G2387" s="3">
        <f t="shared" si="29"/>
        <v>49</v>
      </c>
      <c r="H2387" s="15"/>
      <c r="I2387" s="15"/>
      <c r="J2387" s="15"/>
      <c r="K2387" s="15"/>
      <c r="L2387" s="15">
        <v>0.49</v>
      </c>
      <c r="M2387" s="15">
        <v>0.49</v>
      </c>
      <c r="N2387" s="15">
        <v>49.71</v>
      </c>
      <c r="O2387" s="15">
        <v>49.8</v>
      </c>
      <c r="P2387" s="15">
        <v>0.87</v>
      </c>
      <c r="Q2387" s="23" t="s">
        <v>169</v>
      </c>
      <c r="R2387" s="19">
        <v>7.55</v>
      </c>
      <c r="S2387" s="19">
        <v>7.65</v>
      </c>
      <c r="T2387" s="19">
        <v>8.15</v>
      </c>
      <c r="U2387" s="19">
        <v>7.15</v>
      </c>
      <c r="V2387" s="19">
        <v>7.2</v>
      </c>
      <c r="W2387" s="19">
        <v>7.65</v>
      </c>
      <c r="X2387" s="15">
        <v>1.2669999999999999</v>
      </c>
      <c r="Y2387" s="15">
        <v>0.1</v>
      </c>
      <c r="Z2387" s="15">
        <v>12.57</v>
      </c>
      <c r="AA2387" s="15">
        <v>1.49</v>
      </c>
      <c r="AB2387" s="15">
        <v>8</v>
      </c>
      <c r="AC2387" s="15">
        <v>1.52</v>
      </c>
      <c r="AD2387" s="15">
        <v>21.75</v>
      </c>
      <c r="AE2387" s="15">
        <v>16.11</v>
      </c>
      <c r="AF2387" s="15">
        <v>5.03</v>
      </c>
      <c r="AG2387" s="15">
        <v>0.42</v>
      </c>
      <c r="AH2387" s="15">
        <v>0.18</v>
      </c>
      <c r="AI2387" s="15"/>
      <c r="AJ2387" s="19">
        <v>13.75</v>
      </c>
      <c r="AK2387" s="15"/>
      <c r="AL2387" s="15"/>
      <c r="AM2387" s="15"/>
      <c r="AN2387" s="15"/>
      <c r="AO2387" s="27"/>
    </row>
    <row r="2388" spans="1:41" x14ac:dyDescent="0.25">
      <c r="A2388" s="3">
        <v>339</v>
      </c>
      <c r="B2388" s="11" t="s">
        <v>6210</v>
      </c>
      <c r="C2388" s="3">
        <v>4</v>
      </c>
      <c r="D2388" s="3" t="s">
        <v>290</v>
      </c>
      <c r="E2388" s="3">
        <v>97</v>
      </c>
      <c r="F2388" s="50">
        <v>127</v>
      </c>
      <c r="G2388" s="3">
        <f t="shared" si="29"/>
        <v>30</v>
      </c>
      <c r="H2388" s="15"/>
      <c r="I2388" s="15"/>
      <c r="J2388" s="15"/>
      <c r="K2388" s="15">
        <v>0.52</v>
      </c>
      <c r="L2388" s="15">
        <v>6.55</v>
      </c>
      <c r="M2388" s="15">
        <v>7.07</v>
      </c>
      <c r="N2388" s="15">
        <v>54.33</v>
      </c>
      <c r="O2388" s="15">
        <v>38.6</v>
      </c>
      <c r="P2388" s="15"/>
      <c r="Q2388" s="23" t="s">
        <v>354</v>
      </c>
      <c r="R2388" s="19">
        <v>7.4</v>
      </c>
      <c r="S2388" s="19">
        <v>7.45</v>
      </c>
      <c r="T2388" s="19">
        <v>7.9</v>
      </c>
      <c r="U2388" s="19">
        <v>7.1</v>
      </c>
      <c r="V2388" s="19">
        <v>7.15</v>
      </c>
      <c r="W2388" s="19">
        <v>7.65</v>
      </c>
      <c r="X2388" s="15">
        <v>0.86099999999999999</v>
      </c>
      <c r="Y2388" s="15">
        <v>6.7000000000000004E-2</v>
      </c>
      <c r="Z2388" s="15">
        <v>12.82</v>
      </c>
      <c r="AA2388" s="15">
        <v>1.48</v>
      </c>
      <c r="AB2388" s="15">
        <v>9.5</v>
      </c>
      <c r="AC2388" s="15">
        <v>4.42</v>
      </c>
      <c r="AD2388" s="15">
        <v>17.88</v>
      </c>
      <c r="AE2388" s="15">
        <v>14.6</v>
      </c>
      <c r="AF2388" s="15">
        <v>2.2400000000000002</v>
      </c>
      <c r="AG2388" s="15">
        <v>0.92</v>
      </c>
      <c r="AH2388" s="15">
        <v>0.1</v>
      </c>
      <c r="AI2388" s="15"/>
      <c r="AJ2388" s="19">
        <v>1.87</v>
      </c>
      <c r="AK2388" s="15"/>
      <c r="AL2388" s="15"/>
      <c r="AM2388" s="15"/>
      <c r="AN2388" s="15"/>
      <c r="AO2388" s="27"/>
    </row>
    <row r="2389" spans="1:41" x14ac:dyDescent="0.25">
      <c r="A2389" s="3">
        <v>339</v>
      </c>
      <c r="B2389" s="11" t="s">
        <v>6210</v>
      </c>
      <c r="C2389" s="3">
        <v>5</v>
      </c>
      <c r="D2389" s="3" t="s">
        <v>302</v>
      </c>
      <c r="E2389" s="3">
        <v>127</v>
      </c>
      <c r="F2389" s="50">
        <v>140</v>
      </c>
      <c r="G2389" s="3">
        <f t="shared" si="29"/>
        <v>13</v>
      </c>
      <c r="H2389" s="15"/>
      <c r="I2389" s="15"/>
      <c r="J2389" s="15"/>
      <c r="K2389" s="15">
        <v>4.75</v>
      </c>
      <c r="L2389" s="15">
        <v>26.37</v>
      </c>
      <c r="M2389" s="15">
        <v>31.12</v>
      </c>
      <c r="N2389" s="15">
        <v>43.63</v>
      </c>
      <c r="O2389" s="15">
        <v>25.25</v>
      </c>
      <c r="P2389" s="15"/>
      <c r="Q2389" s="23" t="s">
        <v>225</v>
      </c>
      <c r="R2389" s="19">
        <v>7.65</v>
      </c>
      <c r="S2389" s="19">
        <v>7.7</v>
      </c>
      <c r="T2389" s="19">
        <v>8.25</v>
      </c>
      <c r="U2389" s="19">
        <v>7.25</v>
      </c>
      <c r="V2389" s="19">
        <v>7.3</v>
      </c>
      <c r="W2389" s="19">
        <v>7.85</v>
      </c>
      <c r="X2389" s="15">
        <v>0.64200000000000002</v>
      </c>
      <c r="Y2389" s="15">
        <v>3.5999999999999997E-2</v>
      </c>
      <c r="Z2389" s="15">
        <v>17.690000000000001</v>
      </c>
      <c r="AA2389" s="15">
        <v>1.27</v>
      </c>
      <c r="AB2389" s="15">
        <v>7.5</v>
      </c>
      <c r="AC2389" s="15">
        <v>3.4</v>
      </c>
      <c r="AD2389" s="15">
        <v>11.32</v>
      </c>
      <c r="AE2389" s="15">
        <v>9.6199999999999992</v>
      </c>
      <c r="AF2389" s="15">
        <v>1.1299999999999999</v>
      </c>
      <c r="AG2389" s="15">
        <v>0.46</v>
      </c>
      <c r="AH2389" s="15">
        <v>0.1</v>
      </c>
      <c r="AI2389" s="15"/>
      <c r="AJ2389" s="19">
        <v>1.87</v>
      </c>
      <c r="AK2389" s="15"/>
      <c r="AL2389" s="15"/>
      <c r="AM2389" s="15"/>
      <c r="AN2389" s="15"/>
      <c r="AO2389" s="27"/>
    </row>
    <row r="2390" spans="1:41" x14ac:dyDescent="0.25">
      <c r="A2390" s="3">
        <v>339</v>
      </c>
      <c r="B2390" s="11" t="s">
        <v>6210</v>
      </c>
      <c r="C2390" s="3">
        <v>6</v>
      </c>
      <c r="D2390" s="3" t="s">
        <v>4659</v>
      </c>
      <c r="E2390" s="3">
        <v>140</v>
      </c>
      <c r="F2390" s="50">
        <v>170</v>
      </c>
      <c r="G2390" s="3">
        <f t="shared" si="29"/>
        <v>30</v>
      </c>
      <c r="H2390" s="15"/>
      <c r="I2390" s="15"/>
      <c r="J2390" s="15"/>
      <c r="K2390" s="15">
        <v>0.05</v>
      </c>
      <c r="L2390" s="15">
        <v>0.16</v>
      </c>
      <c r="M2390" s="15">
        <v>0.21</v>
      </c>
      <c r="N2390" s="15">
        <v>44.44</v>
      </c>
      <c r="O2390" s="15">
        <v>55.35</v>
      </c>
      <c r="P2390" s="15"/>
      <c r="Q2390" s="23" t="s">
        <v>169</v>
      </c>
      <c r="R2390" s="19">
        <v>7.45</v>
      </c>
      <c r="S2390" s="19">
        <v>7.5</v>
      </c>
      <c r="T2390" s="19">
        <v>7.85</v>
      </c>
      <c r="U2390" s="19">
        <v>7.05</v>
      </c>
      <c r="V2390" s="19">
        <v>7.1</v>
      </c>
      <c r="W2390" s="19">
        <v>7.55</v>
      </c>
      <c r="X2390" s="15">
        <v>1.081</v>
      </c>
      <c r="Y2390" s="15">
        <v>9.0999999999999998E-2</v>
      </c>
      <c r="Z2390" s="15">
        <v>11.88</v>
      </c>
      <c r="AA2390" s="15">
        <v>1.67</v>
      </c>
      <c r="AB2390" s="15">
        <v>6</v>
      </c>
      <c r="AC2390" s="15">
        <v>4.95</v>
      </c>
      <c r="AD2390" s="15">
        <v>22.76</v>
      </c>
      <c r="AE2390" s="15">
        <v>18.600000000000001</v>
      </c>
      <c r="AF2390" s="15">
        <v>2.58</v>
      </c>
      <c r="AG2390" s="15">
        <v>1.47</v>
      </c>
      <c r="AH2390" s="15">
        <v>0.1</v>
      </c>
      <c r="AI2390" s="15"/>
      <c r="AJ2390" s="19">
        <v>6.25</v>
      </c>
      <c r="AK2390" s="15"/>
      <c r="AL2390" s="15"/>
      <c r="AM2390" s="15"/>
      <c r="AN2390" s="15"/>
      <c r="AO2390" s="27"/>
    </row>
    <row r="2391" spans="1:41" x14ac:dyDescent="0.25">
      <c r="A2391" s="3">
        <v>339</v>
      </c>
      <c r="B2391" s="11" t="s">
        <v>6210</v>
      </c>
      <c r="C2391" s="3">
        <v>7</v>
      </c>
      <c r="D2391" s="3" t="s">
        <v>4982</v>
      </c>
      <c r="E2391" s="3">
        <v>170</v>
      </c>
      <c r="F2391" s="50">
        <v>190</v>
      </c>
      <c r="G2391" s="3">
        <f t="shared" si="29"/>
        <v>20</v>
      </c>
      <c r="H2391" s="15"/>
      <c r="I2391" s="15">
        <v>0</v>
      </c>
      <c r="J2391" s="15">
        <v>0.14000000000000001</v>
      </c>
      <c r="K2391" s="15">
        <v>1.83</v>
      </c>
      <c r="L2391" s="15">
        <v>9.06</v>
      </c>
      <c r="M2391" s="15">
        <v>11.03</v>
      </c>
      <c r="N2391" s="15">
        <v>56.12</v>
      </c>
      <c r="O2391" s="15">
        <v>32.85</v>
      </c>
      <c r="P2391" s="15"/>
      <c r="Q2391" s="23" t="s">
        <v>354</v>
      </c>
      <c r="R2391" s="19">
        <v>7.5</v>
      </c>
      <c r="S2391" s="19">
        <v>7.6</v>
      </c>
      <c r="T2391" s="19">
        <v>7.95</v>
      </c>
      <c r="U2391" s="19">
        <v>7.15</v>
      </c>
      <c r="V2391" s="19">
        <v>7.2</v>
      </c>
      <c r="W2391" s="19">
        <v>7.75</v>
      </c>
      <c r="X2391" s="15">
        <v>1.014</v>
      </c>
      <c r="Y2391" s="15">
        <v>6.7000000000000004E-2</v>
      </c>
      <c r="Z2391" s="15">
        <v>15.08</v>
      </c>
      <c r="AA2391" s="15">
        <v>1.64</v>
      </c>
      <c r="AB2391" s="15">
        <v>14.5</v>
      </c>
      <c r="AC2391" s="15">
        <v>5.65</v>
      </c>
      <c r="AD2391" s="15">
        <v>15.66</v>
      </c>
      <c r="AE2391" s="15">
        <v>12.42</v>
      </c>
      <c r="AF2391" s="15">
        <v>2.0299999999999998</v>
      </c>
      <c r="AG2391" s="15">
        <v>1.1100000000000001</v>
      </c>
      <c r="AH2391" s="15">
        <v>0.08</v>
      </c>
      <c r="AI2391" s="15"/>
      <c r="AJ2391" s="19">
        <v>5</v>
      </c>
      <c r="AK2391" s="15"/>
      <c r="AL2391" s="15"/>
      <c r="AM2391" s="15"/>
      <c r="AN2391" s="15"/>
      <c r="AO2391" s="27"/>
    </row>
    <row r="2392" spans="1:41" x14ac:dyDescent="0.25">
      <c r="A2392" s="3">
        <v>339</v>
      </c>
      <c r="B2392" s="11" t="s">
        <v>6210</v>
      </c>
      <c r="C2392" s="3">
        <v>8</v>
      </c>
      <c r="D2392" s="3" t="s">
        <v>6620</v>
      </c>
      <c r="E2392" s="3">
        <v>190</v>
      </c>
      <c r="F2392" s="50">
        <v>0</v>
      </c>
      <c r="G2392" s="3">
        <f t="shared" si="29"/>
        <v>-190</v>
      </c>
      <c r="H2392" s="15">
        <v>0.08</v>
      </c>
      <c r="I2392" s="15">
        <v>0.06</v>
      </c>
      <c r="J2392" s="15">
        <v>0.98</v>
      </c>
      <c r="K2392" s="15">
        <v>4.97</v>
      </c>
      <c r="L2392" s="15">
        <v>6.55</v>
      </c>
      <c r="M2392" s="15">
        <v>12.64</v>
      </c>
      <c r="N2392" s="15">
        <v>54.11</v>
      </c>
      <c r="O2392" s="15">
        <v>33.25</v>
      </c>
      <c r="P2392" s="15"/>
      <c r="Q2392" s="23" t="s">
        <v>354</v>
      </c>
      <c r="R2392" s="19">
        <v>7.5</v>
      </c>
      <c r="S2392" s="19">
        <v>7.55</v>
      </c>
      <c r="T2392" s="19">
        <v>8.0500000000000007</v>
      </c>
      <c r="U2392" s="19">
        <v>7.15</v>
      </c>
      <c r="V2392" s="19">
        <v>7.25</v>
      </c>
      <c r="W2392" s="19">
        <v>7.65</v>
      </c>
      <c r="X2392" s="15">
        <v>1.081</v>
      </c>
      <c r="Y2392" s="15">
        <v>0.08</v>
      </c>
      <c r="Z2392" s="15">
        <v>13.46</v>
      </c>
      <c r="AA2392" s="15">
        <v>1.62</v>
      </c>
      <c r="AB2392" s="15">
        <v>8.5</v>
      </c>
      <c r="AC2392" s="15">
        <v>4.5999999999999996</v>
      </c>
      <c r="AD2392" s="15">
        <v>15.59</v>
      </c>
      <c r="AE2392" s="15">
        <v>12.3</v>
      </c>
      <c r="AF2392" s="15">
        <v>2.27</v>
      </c>
      <c r="AG2392" s="15">
        <v>0.9</v>
      </c>
      <c r="AH2392" s="15">
        <v>0.1</v>
      </c>
      <c r="AI2392" s="15"/>
      <c r="AJ2392" s="19">
        <v>0</v>
      </c>
      <c r="AK2392" s="15"/>
      <c r="AL2392" s="15"/>
      <c r="AM2392" s="15"/>
      <c r="AN2392" s="15"/>
      <c r="AO2392" s="27"/>
    </row>
    <row r="2393" spans="1:41" x14ac:dyDescent="0.25">
      <c r="A2393" s="3"/>
      <c r="B2393" s="11"/>
      <c r="C2393" s="3"/>
      <c r="D2393" s="3"/>
      <c r="E2393" s="3"/>
      <c r="F2393" s="50"/>
      <c r="G2393" s="3"/>
      <c r="H2393" s="15"/>
      <c r="I2393" s="15"/>
      <c r="J2393" s="15"/>
      <c r="K2393" s="15"/>
      <c r="L2393" s="15"/>
      <c r="M2393" s="15"/>
      <c r="N2393" s="15"/>
      <c r="O2393" s="15"/>
      <c r="P2393" s="15"/>
      <c r="Q2393" s="23"/>
      <c r="R2393" s="19"/>
      <c r="S2393" s="19"/>
      <c r="T2393" s="19"/>
      <c r="U2393" s="19"/>
      <c r="V2393" s="19"/>
      <c r="W2393" s="19"/>
      <c r="X2393" s="15"/>
      <c r="Y2393" s="15"/>
      <c r="Z2393" s="15"/>
      <c r="AA2393" s="15"/>
      <c r="AB2393" s="15"/>
      <c r="AC2393" s="15"/>
      <c r="AD2393" s="15"/>
      <c r="AE2393" s="15"/>
      <c r="AF2393" s="15"/>
      <c r="AG2393" s="15"/>
      <c r="AH2393" s="15"/>
      <c r="AI2393" s="15"/>
      <c r="AJ2393" s="19"/>
      <c r="AK2393" s="15"/>
      <c r="AL2393" s="15"/>
      <c r="AM2393" s="15"/>
      <c r="AN2393" s="15"/>
      <c r="AO2393" s="27"/>
    </row>
    <row r="2394" spans="1:41" x14ac:dyDescent="0.25">
      <c r="A2394" s="3"/>
      <c r="B2394" s="11"/>
      <c r="C2394" s="3"/>
      <c r="D2394" s="3"/>
      <c r="E2394" s="3"/>
      <c r="F2394" s="50"/>
      <c r="G2394" s="3"/>
      <c r="H2394" s="15"/>
      <c r="I2394" s="15"/>
      <c r="J2394" s="15"/>
      <c r="K2394" s="15"/>
      <c r="L2394" s="15"/>
      <c r="M2394" s="15"/>
      <c r="N2394" s="15"/>
      <c r="O2394" s="15"/>
      <c r="P2394" s="15"/>
      <c r="Q2394" s="23"/>
      <c r="R2394" s="19"/>
      <c r="S2394" s="19"/>
      <c r="T2394" s="19"/>
      <c r="U2394" s="19"/>
      <c r="V2394" s="19"/>
      <c r="W2394" s="19"/>
      <c r="X2394" s="15"/>
      <c r="Y2394" s="15"/>
      <c r="Z2394" s="15"/>
      <c r="AA2394" s="15"/>
      <c r="AB2394" s="15"/>
      <c r="AC2394" s="15"/>
      <c r="AD2394" s="15"/>
      <c r="AE2394" s="15"/>
      <c r="AF2394" s="15"/>
      <c r="AG2394" s="15"/>
      <c r="AH2394" s="15"/>
      <c r="AI2394" s="15"/>
      <c r="AJ2394" s="19"/>
      <c r="AK2394" s="15"/>
      <c r="AL2394" s="15"/>
      <c r="AM2394" s="15"/>
      <c r="AN2394" s="15"/>
      <c r="AO2394" s="27"/>
    </row>
    <row r="2395" spans="1:41" x14ac:dyDescent="0.25">
      <c r="A2395" s="35">
        <v>340</v>
      </c>
      <c r="B2395" s="36" t="s">
        <v>6210</v>
      </c>
      <c r="C2395" s="35">
        <v>1</v>
      </c>
      <c r="D2395" s="35" t="s">
        <v>660</v>
      </c>
      <c r="E2395" s="35">
        <v>0</v>
      </c>
      <c r="F2395" s="51">
        <v>13</v>
      </c>
      <c r="G2395" s="35">
        <f t="shared" si="29"/>
        <v>13</v>
      </c>
      <c r="H2395" s="37"/>
      <c r="I2395" s="37">
        <v>7.0000000000000007E-2</v>
      </c>
      <c r="J2395" s="37">
        <v>1.48</v>
      </c>
      <c r="K2395" s="37">
        <v>2.21</v>
      </c>
      <c r="L2395" s="37">
        <v>1.42</v>
      </c>
      <c r="M2395" s="37">
        <v>5.18</v>
      </c>
      <c r="N2395" s="37">
        <v>44.12</v>
      </c>
      <c r="O2395" s="37">
        <v>50.7</v>
      </c>
      <c r="P2395" s="37"/>
      <c r="Q2395" s="38" t="s">
        <v>169</v>
      </c>
      <c r="R2395" s="39">
        <v>7.2</v>
      </c>
      <c r="S2395" s="39">
        <v>7.25</v>
      </c>
      <c r="T2395" s="39">
        <v>7.5</v>
      </c>
      <c r="U2395" s="39">
        <v>6.65</v>
      </c>
      <c r="V2395" s="39">
        <v>6.7</v>
      </c>
      <c r="W2395" s="39">
        <v>7.05</v>
      </c>
      <c r="X2395" s="37">
        <v>4.3600000000000003</v>
      </c>
      <c r="Y2395" s="37">
        <v>0.36399999999999999</v>
      </c>
      <c r="Z2395" s="37">
        <v>11.97</v>
      </c>
      <c r="AA2395" s="37">
        <v>1.52</v>
      </c>
      <c r="AB2395" s="37">
        <v>3.5</v>
      </c>
      <c r="AC2395" s="37">
        <v>0.59</v>
      </c>
      <c r="AD2395" s="37">
        <v>35</v>
      </c>
      <c r="AE2395" s="37">
        <v>19.350000000000001</v>
      </c>
      <c r="AF2395" s="37">
        <v>14.23</v>
      </c>
      <c r="AG2395" s="37">
        <v>0.13900000000000001</v>
      </c>
      <c r="AH2395" s="37">
        <v>1.2549999999999999</v>
      </c>
      <c r="AI2395" s="37">
        <v>2.5000000000000001E-2</v>
      </c>
      <c r="AJ2395" s="39">
        <v>141.30000000000001</v>
      </c>
      <c r="AK2395" s="37"/>
      <c r="AL2395" s="37"/>
      <c r="AM2395" s="37"/>
      <c r="AN2395" s="37"/>
      <c r="AO2395" s="40"/>
    </row>
    <row r="2396" spans="1:41" x14ac:dyDescent="0.25">
      <c r="A2396" s="41">
        <v>340</v>
      </c>
      <c r="B2396" s="42" t="s">
        <v>6210</v>
      </c>
      <c r="C2396" s="41">
        <v>2</v>
      </c>
      <c r="D2396" s="41" t="s">
        <v>684</v>
      </c>
      <c r="E2396" s="41">
        <v>13</v>
      </c>
      <c r="F2396" s="49">
        <v>70</v>
      </c>
      <c r="G2396" s="41">
        <f t="shared" si="29"/>
        <v>57</v>
      </c>
      <c r="H2396" s="43"/>
      <c r="I2396" s="43">
        <v>0</v>
      </c>
      <c r="J2396" s="43">
        <v>0.12</v>
      </c>
      <c r="K2396" s="43">
        <v>0.92</v>
      </c>
      <c r="L2396" s="43">
        <v>4.34</v>
      </c>
      <c r="M2396" s="43">
        <v>5.38</v>
      </c>
      <c r="N2396" s="43">
        <v>50.62</v>
      </c>
      <c r="O2396" s="43">
        <v>44</v>
      </c>
      <c r="P2396" s="43"/>
      <c r="Q2396" s="44" t="s">
        <v>169</v>
      </c>
      <c r="R2396" s="45">
        <v>7.6</v>
      </c>
      <c r="S2396" s="45">
        <v>7.8</v>
      </c>
      <c r="T2396" s="45">
        <v>8.0500000000000007</v>
      </c>
      <c r="U2396" s="45">
        <v>6.95</v>
      </c>
      <c r="V2396" s="45">
        <v>7</v>
      </c>
      <c r="W2396" s="45">
        <v>7.55</v>
      </c>
      <c r="X2396" s="43">
        <v>1.385</v>
      </c>
      <c r="Y2396" s="43">
        <v>0.127</v>
      </c>
      <c r="Z2396" s="43">
        <v>10.87</v>
      </c>
      <c r="AA2396" s="43">
        <v>1.7</v>
      </c>
      <c r="AB2396" s="43">
        <v>7.5</v>
      </c>
      <c r="AC2396" s="43">
        <v>0.38</v>
      </c>
      <c r="AD2396" s="43">
        <v>20</v>
      </c>
      <c r="AE2396" s="43">
        <v>15.17</v>
      </c>
      <c r="AF2396" s="43">
        <v>4.5999999999999996</v>
      </c>
      <c r="AG2396" s="43">
        <v>6.7000000000000004E-2</v>
      </c>
      <c r="AH2396" s="43">
        <v>0.16800000000000001</v>
      </c>
      <c r="AI2396" s="43"/>
      <c r="AJ2396" s="45">
        <v>12.5</v>
      </c>
      <c r="AK2396" s="43"/>
      <c r="AL2396" s="43"/>
      <c r="AM2396" s="43"/>
      <c r="AN2396" s="43"/>
      <c r="AO2396" s="46"/>
    </row>
    <row r="2397" spans="1:41" x14ac:dyDescent="0.25">
      <c r="A2397" s="3">
        <v>340</v>
      </c>
      <c r="B2397" s="11" t="s">
        <v>6210</v>
      </c>
      <c r="C2397" s="3">
        <v>3</v>
      </c>
      <c r="D2397" s="3" t="s">
        <v>2157</v>
      </c>
      <c r="E2397" s="3">
        <v>70</v>
      </c>
      <c r="F2397" s="50">
        <v>105</v>
      </c>
      <c r="G2397" s="3">
        <f t="shared" si="29"/>
        <v>35</v>
      </c>
      <c r="H2397" s="15"/>
      <c r="I2397" s="15"/>
      <c r="J2397" s="15"/>
      <c r="K2397" s="15">
        <v>1.42</v>
      </c>
      <c r="L2397" s="15">
        <v>10.94</v>
      </c>
      <c r="M2397" s="15">
        <v>12.36</v>
      </c>
      <c r="N2397" s="15">
        <v>49.49</v>
      </c>
      <c r="O2397" s="15">
        <v>38.15</v>
      </c>
      <c r="P2397" s="15"/>
      <c r="Q2397" s="23" t="s">
        <v>354</v>
      </c>
      <c r="R2397" s="19">
        <v>8.0500000000000007</v>
      </c>
      <c r="S2397" s="19">
        <v>8.1</v>
      </c>
      <c r="T2397" s="19">
        <v>8.4</v>
      </c>
      <c r="U2397" s="19">
        <v>7</v>
      </c>
      <c r="V2397" s="19">
        <v>7.05</v>
      </c>
      <c r="W2397" s="19">
        <v>7.6</v>
      </c>
      <c r="X2397" s="15">
        <v>0.81100000000000005</v>
      </c>
      <c r="Y2397" s="15">
        <v>7.8E-2</v>
      </c>
      <c r="Z2397" s="15">
        <v>10.34</v>
      </c>
      <c r="AA2397" s="15">
        <v>1.75</v>
      </c>
      <c r="AB2397" s="15">
        <v>7.5</v>
      </c>
      <c r="AC2397" s="15">
        <v>0.4</v>
      </c>
      <c r="AD2397" s="15">
        <v>16.489999999999998</v>
      </c>
      <c r="AE2397" s="15">
        <v>12.47</v>
      </c>
      <c r="AF2397" s="15">
        <v>3.84</v>
      </c>
      <c r="AG2397" s="15">
        <v>6.2E-2</v>
      </c>
      <c r="AH2397" s="15">
        <v>0.121</v>
      </c>
      <c r="AI2397" s="15"/>
      <c r="AJ2397" s="19">
        <v>2.5</v>
      </c>
      <c r="AK2397" s="15"/>
      <c r="AL2397" s="15"/>
      <c r="AM2397" s="15"/>
      <c r="AN2397" s="15"/>
      <c r="AO2397" s="27"/>
    </row>
    <row r="2398" spans="1:41" x14ac:dyDescent="0.25">
      <c r="A2398" s="3">
        <v>340</v>
      </c>
      <c r="B2398" s="11" t="s">
        <v>6210</v>
      </c>
      <c r="C2398" s="3">
        <v>4</v>
      </c>
      <c r="D2398" s="3" t="s">
        <v>290</v>
      </c>
      <c r="E2398" s="3">
        <v>105</v>
      </c>
      <c r="F2398" s="50">
        <v>118</v>
      </c>
      <c r="G2398" s="3">
        <f t="shared" si="29"/>
        <v>13</v>
      </c>
      <c r="H2398" s="15">
        <v>7.0000000000000007E-2</v>
      </c>
      <c r="I2398" s="15">
        <v>0</v>
      </c>
      <c r="J2398" s="15">
        <v>0</v>
      </c>
      <c r="K2398" s="15">
        <v>4.4400000000000004</v>
      </c>
      <c r="L2398" s="15">
        <v>20.39</v>
      </c>
      <c r="M2398" s="15">
        <v>24.9</v>
      </c>
      <c r="N2398" s="15">
        <v>48.55</v>
      </c>
      <c r="O2398" s="15">
        <v>26.55</v>
      </c>
      <c r="P2398" s="15">
        <v>0.98</v>
      </c>
      <c r="Q2398" s="23" t="s">
        <v>225</v>
      </c>
      <c r="R2398" s="19">
        <v>8.1999999999999993</v>
      </c>
      <c r="S2398" s="19">
        <v>8.3000000000000007</v>
      </c>
      <c r="T2398" s="19">
        <v>8.65</v>
      </c>
      <c r="U2398" s="19">
        <v>7.25</v>
      </c>
      <c r="V2398" s="19">
        <v>7.2</v>
      </c>
      <c r="W2398" s="19">
        <v>7.75</v>
      </c>
      <c r="X2398" s="15">
        <v>0.70899999999999996</v>
      </c>
      <c r="Y2398" s="15">
        <v>4.9000000000000002E-2</v>
      </c>
      <c r="Z2398" s="15">
        <v>14.46</v>
      </c>
      <c r="AA2398" s="15">
        <v>1.5</v>
      </c>
      <c r="AB2398" s="15">
        <v>10.5</v>
      </c>
      <c r="AC2398" s="15">
        <v>0.35</v>
      </c>
      <c r="AD2398" s="15">
        <v>11.06</v>
      </c>
      <c r="AE2398" s="15">
        <v>10.27</v>
      </c>
      <c r="AF2398" s="15">
        <v>0.56999999999999995</v>
      </c>
      <c r="AG2398" s="15">
        <v>0.09</v>
      </c>
      <c r="AH2398" s="15">
        <v>0.11799999999999999</v>
      </c>
      <c r="AI2398" s="15"/>
      <c r="AJ2398" s="19">
        <v>0</v>
      </c>
      <c r="AK2398" s="15"/>
      <c r="AL2398" s="15"/>
      <c r="AM2398" s="15"/>
      <c r="AN2398" s="15"/>
      <c r="AO2398" s="27"/>
    </row>
    <row r="2399" spans="1:41" x14ac:dyDescent="0.25">
      <c r="A2399" s="3">
        <v>340</v>
      </c>
      <c r="B2399" s="11" t="s">
        <v>6210</v>
      </c>
      <c r="C2399" s="3">
        <v>5</v>
      </c>
      <c r="D2399" s="3" t="s">
        <v>302</v>
      </c>
      <c r="E2399" s="3">
        <v>118</v>
      </c>
      <c r="F2399" s="50">
        <v>145</v>
      </c>
      <c r="G2399" s="3">
        <f t="shared" ref="G2399:G2480" si="30">F2399-E2399</f>
        <v>27</v>
      </c>
      <c r="H2399" s="15"/>
      <c r="I2399" s="15">
        <v>0</v>
      </c>
      <c r="J2399" s="15">
        <v>0.05</v>
      </c>
      <c r="K2399" s="15">
        <v>11.2</v>
      </c>
      <c r="L2399" s="15">
        <v>24.21</v>
      </c>
      <c r="M2399" s="15">
        <v>35.46</v>
      </c>
      <c r="N2399" s="15">
        <v>42.74</v>
      </c>
      <c r="O2399" s="15">
        <v>21.8</v>
      </c>
      <c r="P2399" s="15"/>
      <c r="Q2399" s="23" t="s">
        <v>225</v>
      </c>
      <c r="R2399" s="19">
        <v>8</v>
      </c>
      <c r="S2399" s="19">
        <v>8.15</v>
      </c>
      <c r="T2399" s="19">
        <v>8.5500000000000007</v>
      </c>
      <c r="U2399" s="19">
        <v>7.2</v>
      </c>
      <c r="V2399" s="19">
        <v>7.25</v>
      </c>
      <c r="W2399" s="19">
        <v>7.95</v>
      </c>
      <c r="X2399" s="15">
        <v>0.50700000000000001</v>
      </c>
      <c r="Y2399" s="15">
        <v>3.9E-2</v>
      </c>
      <c r="Z2399" s="15">
        <v>12.96</v>
      </c>
      <c r="AA2399" s="15">
        <v>1.41</v>
      </c>
      <c r="AB2399" s="15">
        <v>9</v>
      </c>
      <c r="AC2399" s="15">
        <v>0.96</v>
      </c>
      <c r="AD2399" s="15">
        <v>9.3800000000000008</v>
      </c>
      <c r="AE2399" s="15">
        <v>8.57</v>
      </c>
      <c r="AF2399" s="15">
        <v>0.5</v>
      </c>
      <c r="AG2399" s="15">
        <v>0.19800000000000001</v>
      </c>
      <c r="AH2399" s="15">
        <v>0.104</v>
      </c>
      <c r="AI2399" s="15"/>
      <c r="AJ2399" s="19">
        <v>0</v>
      </c>
      <c r="AK2399" s="15"/>
      <c r="AL2399" s="15"/>
      <c r="AM2399" s="15"/>
      <c r="AN2399" s="15"/>
      <c r="AO2399" s="27"/>
    </row>
    <row r="2400" spans="1:41" x14ac:dyDescent="0.25">
      <c r="A2400" s="3">
        <v>340</v>
      </c>
      <c r="B2400" s="11" t="s">
        <v>6210</v>
      </c>
      <c r="C2400" s="3">
        <v>6</v>
      </c>
      <c r="D2400" s="3" t="s">
        <v>477</v>
      </c>
      <c r="E2400" s="3">
        <v>145</v>
      </c>
      <c r="F2400" s="50">
        <v>170</v>
      </c>
      <c r="G2400" s="3">
        <f t="shared" si="30"/>
        <v>25</v>
      </c>
      <c r="H2400" s="15">
        <v>0.04</v>
      </c>
      <c r="I2400" s="15">
        <v>0.03</v>
      </c>
      <c r="J2400" s="15">
        <v>0.89</v>
      </c>
      <c r="K2400" s="15">
        <v>11.51</v>
      </c>
      <c r="L2400" s="15">
        <v>27.57</v>
      </c>
      <c r="M2400" s="15">
        <v>40.04</v>
      </c>
      <c r="N2400" s="15">
        <v>35.36</v>
      </c>
      <c r="O2400" s="15">
        <v>24.6</v>
      </c>
      <c r="P2400" s="15"/>
      <c r="Q2400" s="23" t="s">
        <v>225</v>
      </c>
      <c r="R2400" s="19">
        <v>8.0500000000000007</v>
      </c>
      <c r="S2400" s="19">
        <v>8.1</v>
      </c>
      <c r="T2400" s="19">
        <v>8.6</v>
      </c>
      <c r="U2400" s="19">
        <v>7.15</v>
      </c>
      <c r="V2400" s="19">
        <v>7.25</v>
      </c>
      <c r="W2400" s="19">
        <v>8.0500000000000007</v>
      </c>
      <c r="X2400" s="15">
        <v>0.50700000000000001</v>
      </c>
      <c r="Y2400" s="15">
        <v>3.5999999999999997E-2</v>
      </c>
      <c r="Z2400" s="15">
        <v>13.92</v>
      </c>
      <c r="AA2400" s="15">
        <v>1.57</v>
      </c>
      <c r="AB2400" s="15">
        <v>9</v>
      </c>
      <c r="AC2400" s="15">
        <v>0.34</v>
      </c>
      <c r="AD2400" s="15">
        <v>8.32</v>
      </c>
      <c r="AE2400" s="15">
        <v>6.9</v>
      </c>
      <c r="AF2400" s="15">
        <v>1.25</v>
      </c>
      <c r="AG2400" s="15">
        <v>7.0999999999999994E-2</v>
      </c>
      <c r="AH2400" s="15">
        <v>0.09</v>
      </c>
      <c r="AI2400" s="15"/>
      <c r="AJ2400" s="19">
        <v>0</v>
      </c>
      <c r="AK2400" s="15"/>
      <c r="AL2400" s="15"/>
      <c r="AM2400" s="15"/>
      <c r="AN2400" s="15"/>
      <c r="AO2400" s="27"/>
    </row>
    <row r="2401" spans="1:41" x14ac:dyDescent="0.25">
      <c r="A2401" s="3">
        <v>340</v>
      </c>
      <c r="B2401" s="11" t="s">
        <v>6210</v>
      </c>
      <c r="C2401" s="3">
        <v>7</v>
      </c>
      <c r="D2401" s="3" t="s">
        <v>484</v>
      </c>
      <c r="E2401" s="3">
        <v>170</v>
      </c>
      <c r="F2401" s="50">
        <v>0</v>
      </c>
      <c r="G2401" s="3">
        <f t="shared" si="30"/>
        <v>-170</v>
      </c>
      <c r="H2401" s="15"/>
      <c r="I2401" s="15">
        <v>1.64</v>
      </c>
      <c r="J2401" s="15">
        <v>24.9</v>
      </c>
      <c r="K2401" s="15">
        <v>38.950000000000003</v>
      </c>
      <c r="L2401" s="15">
        <v>17.29</v>
      </c>
      <c r="M2401" s="15">
        <v>82.78</v>
      </c>
      <c r="N2401" s="15">
        <v>9.3699999999999992</v>
      </c>
      <c r="O2401" s="15">
        <v>7.85</v>
      </c>
      <c r="P2401" s="15"/>
      <c r="Q2401" s="23" t="s">
        <v>79</v>
      </c>
      <c r="R2401" s="19">
        <v>8.1999999999999993</v>
      </c>
      <c r="S2401" s="19">
        <v>8.25</v>
      </c>
      <c r="T2401" s="19">
        <v>8.75</v>
      </c>
      <c r="U2401" s="19">
        <v>7.5</v>
      </c>
      <c r="V2401" s="19">
        <v>7.55</v>
      </c>
      <c r="W2401" s="19">
        <v>8.1999999999999993</v>
      </c>
      <c r="X2401" s="15">
        <v>0.35399999999999998</v>
      </c>
      <c r="Y2401" s="15">
        <v>2.5000000000000001E-2</v>
      </c>
      <c r="Z2401" s="15">
        <v>14.08</v>
      </c>
      <c r="AA2401" s="15">
        <v>1.34</v>
      </c>
      <c r="AB2401" s="15">
        <v>2.5</v>
      </c>
      <c r="AC2401" s="15">
        <v>0.61</v>
      </c>
      <c r="AD2401" s="15">
        <v>3.52</v>
      </c>
      <c r="AE2401" s="15">
        <v>3.08</v>
      </c>
      <c r="AF2401" s="15">
        <v>0.28000000000000003</v>
      </c>
      <c r="AG2401" s="15">
        <v>0.1</v>
      </c>
      <c r="AH2401" s="15">
        <v>7.4999999999999997E-2</v>
      </c>
      <c r="AI2401" s="15"/>
      <c r="AJ2401" s="19">
        <v>0</v>
      </c>
      <c r="AK2401" s="15"/>
      <c r="AL2401" s="15"/>
      <c r="AM2401" s="15"/>
      <c r="AN2401" s="15"/>
      <c r="AO2401" s="27"/>
    </row>
    <row r="2402" spans="1:41" x14ac:dyDescent="0.25">
      <c r="A2402" s="3"/>
      <c r="B2402" s="11"/>
      <c r="C2402" s="3"/>
      <c r="D2402" s="3"/>
      <c r="E2402" s="3"/>
      <c r="F2402" s="50"/>
      <c r="G2402" s="3"/>
      <c r="H2402" s="15"/>
      <c r="I2402" s="15"/>
      <c r="J2402" s="15"/>
      <c r="K2402" s="15"/>
      <c r="L2402" s="15"/>
      <c r="M2402" s="15"/>
      <c r="N2402" s="15"/>
      <c r="O2402" s="15"/>
      <c r="P2402" s="15"/>
      <c r="Q2402" s="23"/>
      <c r="R2402" s="19"/>
      <c r="S2402" s="19"/>
      <c r="T2402" s="19"/>
      <c r="U2402" s="19"/>
      <c r="V2402" s="19"/>
      <c r="W2402" s="19"/>
      <c r="X2402" s="15"/>
      <c r="Y2402" s="15"/>
      <c r="Z2402" s="15"/>
      <c r="AA2402" s="15"/>
      <c r="AB2402" s="15"/>
      <c r="AC2402" s="15"/>
      <c r="AD2402" s="15"/>
      <c r="AE2402" s="15"/>
      <c r="AF2402" s="15"/>
      <c r="AG2402" s="15"/>
      <c r="AH2402" s="15"/>
      <c r="AI2402" s="15"/>
      <c r="AJ2402" s="19"/>
      <c r="AK2402" s="15"/>
      <c r="AL2402" s="15"/>
      <c r="AM2402" s="15"/>
      <c r="AN2402" s="15"/>
      <c r="AO2402" s="27"/>
    </row>
    <row r="2403" spans="1:41" x14ac:dyDescent="0.25">
      <c r="A2403" s="3"/>
      <c r="B2403" s="11"/>
      <c r="C2403" s="3"/>
      <c r="D2403" s="3"/>
      <c r="E2403" s="3"/>
      <c r="F2403" s="50"/>
      <c r="G2403" s="3"/>
      <c r="H2403" s="15"/>
      <c r="I2403" s="15"/>
      <c r="J2403" s="15"/>
      <c r="K2403" s="15"/>
      <c r="L2403" s="15"/>
      <c r="M2403" s="15"/>
      <c r="N2403" s="15"/>
      <c r="O2403" s="15"/>
      <c r="P2403" s="15"/>
      <c r="Q2403" s="23"/>
      <c r="R2403" s="19"/>
      <c r="S2403" s="19"/>
      <c r="T2403" s="19"/>
      <c r="U2403" s="19"/>
      <c r="V2403" s="19"/>
      <c r="W2403" s="19"/>
      <c r="X2403" s="15"/>
      <c r="Y2403" s="15"/>
      <c r="Z2403" s="15"/>
      <c r="AA2403" s="15"/>
      <c r="AB2403" s="15"/>
      <c r="AC2403" s="15"/>
      <c r="AD2403" s="15"/>
      <c r="AE2403" s="15"/>
      <c r="AF2403" s="15"/>
      <c r="AG2403" s="15"/>
      <c r="AH2403" s="15"/>
      <c r="AI2403" s="15"/>
      <c r="AJ2403" s="19"/>
      <c r="AK2403" s="15"/>
      <c r="AL2403" s="15"/>
      <c r="AM2403" s="15"/>
      <c r="AN2403" s="15"/>
      <c r="AO2403" s="27"/>
    </row>
    <row r="2404" spans="1:41" x14ac:dyDescent="0.25">
      <c r="A2404" s="29">
        <v>341</v>
      </c>
      <c r="B2404" s="30" t="s">
        <v>6210</v>
      </c>
      <c r="C2404" s="29">
        <v>1</v>
      </c>
      <c r="D2404" s="29" t="s">
        <v>660</v>
      </c>
      <c r="E2404" s="29">
        <v>0</v>
      </c>
      <c r="F2404" s="48">
        <v>10</v>
      </c>
      <c r="G2404" s="29">
        <f t="shared" si="30"/>
        <v>10</v>
      </c>
      <c r="H2404" s="31"/>
      <c r="I2404" s="31">
        <v>0</v>
      </c>
      <c r="J2404" s="31">
        <v>0.99</v>
      </c>
      <c r="K2404" s="31">
        <v>15.88</v>
      </c>
      <c r="L2404" s="31">
        <v>17.850000000000001</v>
      </c>
      <c r="M2404" s="31">
        <v>34.72</v>
      </c>
      <c r="N2404" s="31">
        <v>39.58</v>
      </c>
      <c r="O2404" s="31">
        <v>25.7</v>
      </c>
      <c r="P2404" s="31"/>
      <c r="Q2404" s="32" t="s">
        <v>225</v>
      </c>
      <c r="R2404" s="33">
        <v>7.6</v>
      </c>
      <c r="S2404" s="33">
        <v>7.65</v>
      </c>
      <c r="T2404" s="33">
        <v>8</v>
      </c>
      <c r="U2404" s="33">
        <v>6.95</v>
      </c>
      <c r="V2404" s="33">
        <v>7.05</v>
      </c>
      <c r="W2404" s="33">
        <v>7.55</v>
      </c>
      <c r="X2404" s="31">
        <v>3.3290000000000002</v>
      </c>
      <c r="Y2404" s="31">
        <v>0.28499999999999998</v>
      </c>
      <c r="Z2404" s="31">
        <v>11.67</v>
      </c>
      <c r="AA2404" s="31">
        <v>1.51</v>
      </c>
      <c r="AB2404" s="31">
        <v>5</v>
      </c>
      <c r="AC2404" s="31">
        <v>0.85</v>
      </c>
      <c r="AD2404" s="31">
        <v>23.58</v>
      </c>
      <c r="AE2404" s="31">
        <v>16.59</v>
      </c>
      <c r="AF2404" s="31">
        <v>3.6829999999999998</v>
      </c>
      <c r="AG2404" s="31">
        <v>0.219</v>
      </c>
      <c r="AH2404" s="31">
        <v>0.38200000000000001</v>
      </c>
      <c r="AI2404" s="31"/>
      <c r="AJ2404" s="33">
        <v>35</v>
      </c>
      <c r="AK2404" s="31"/>
      <c r="AL2404" s="31"/>
      <c r="AM2404" s="31"/>
      <c r="AN2404" s="31"/>
      <c r="AO2404" s="34"/>
    </row>
    <row r="2405" spans="1:41" x14ac:dyDescent="0.25">
      <c r="A2405" s="29">
        <v>341</v>
      </c>
      <c r="B2405" s="30" t="s">
        <v>6210</v>
      </c>
      <c r="C2405" s="29">
        <v>2</v>
      </c>
      <c r="D2405" s="29" t="s">
        <v>684</v>
      </c>
      <c r="E2405" s="29">
        <v>10</v>
      </c>
      <c r="F2405" s="48">
        <v>27</v>
      </c>
      <c r="G2405" s="29">
        <f t="shared" si="30"/>
        <v>17</v>
      </c>
      <c r="H2405" s="31"/>
      <c r="I2405" s="31">
        <v>0</v>
      </c>
      <c r="J2405" s="31">
        <v>0.48</v>
      </c>
      <c r="K2405" s="31">
        <v>9.85</v>
      </c>
      <c r="L2405" s="31">
        <v>17.649999999999999</v>
      </c>
      <c r="M2405" s="31">
        <v>27.98</v>
      </c>
      <c r="N2405" s="31">
        <v>46.07</v>
      </c>
      <c r="O2405" s="31">
        <v>25.95</v>
      </c>
      <c r="P2405" s="31"/>
      <c r="Q2405" s="32" t="s">
        <v>225</v>
      </c>
      <c r="R2405" s="33">
        <v>8.15</v>
      </c>
      <c r="S2405" s="33">
        <v>8.25</v>
      </c>
      <c r="T2405" s="33">
        <v>8.8000000000000007</v>
      </c>
      <c r="U2405" s="33">
        <v>7.2</v>
      </c>
      <c r="V2405" s="33">
        <v>7.3</v>
      </c>
      <c r="W2405" s="33">
        <v>7.95</v>
      </c>
      <c r="X2405" s="31">
        <v>1.1319999999999999</v>
      </c>
      <c r="Y2405" s="31">
        <v>0.14799999999999999</v>
      </c>
      <c r="Z2405" s="31">
        <v>9.86</v>
      </c>
      <c r="AA2405" s="31">
        <v>1.77</v>
      </c>
      <c r="AB2405" s="31">
        <v>8.5</v>
      </c>
      <c r="AC2405" s="31">
        <v>2.0499999999999998</v>
      </c>
      <c r="AD2405" s="31">
        <v>13.27</v>
      </c>
      <c r="AE2405" s="31">
        <v>9.76</v>
      </c>
      <c r="AF2405" s="31">
        <v>2.5680000000000001</v>
      </c>
      <c r="AG2405" s="31">
        <v>0.752</v>
      </c>
      <c r="AH2405" s="31">
        <v>0.189</v>
      </c>
      <c r="AI2405" s="31"/>
      <c r="AJ2405" s="33">
        <v>1.87</v>
      </c>
      <c r="AK2405" s="31"/>
      <c r="AL2405" s="31"/>
      <c r="AM2405" s="31"/>
      <c r="AN2405" s="31"/>
      <c r="AO2405" s="34"/>
    </row>
    <row r="2406" spans="1:41" x14ac:dyDescent="0.25">
      <c r="A2406" s="41">
        <v>341</v>
      </c>
      <c r="B2406" s="42" t="s">
        <v>6210</v>
      </c>
      <c r="C2406" s="41">
        <v>3</v>
      </c>
      <c r="D2406" s="41" t="s">
        <v>290</v>
      </c>
      <c r="E2406" s="41">
        <v>27</v>
      </c>
      <c r="F2406" s="49">
        <v>46</v>
      </c>
      <c r="G2406" s="41">
        <f t="shared" si="30"/>
        <v>19</v>
      </c>
      <c r="H2406" s="43"/>
      <c r="I2406" s="43">
        <v>0</v>
      </c>
      <c r="J2406" s="43">
        <v>3.57</v>
      </c>
      <c r="K2406" s="43">
        <v>26.34</v>
      </c>
      <c r="L2406" s="43">
        <v>19.07</v>
      </c>
      <c r="M2406" s="43">
        <v>48.98</v>
      </c>
      <c r="N2406" s="43">
        <v>31.92</v>
      </c>
      <c r="O2406" s="43">
        <v>19.100000000000001</v>
      </c>
      <c r="P2406" s="43"/>
      <c r="Q2406" s="44" t="s">
        <v>225</v>
      </c>
      <c r="R2406" s="45">
        <v>8.6</v>
      </c>
      <c r="S2406" s="45">
        <v>8.9</v>
      </c>
      <c r="T2406" s="45">
        <v>9.65</v>
      </c>
      <c r="U2406" s="45">
        <v>7.45</v>
      </c>
      <c r="V2406" s="45">
        <v>7.5</v>
      </c>
      <c r="W2406" s="45">
        <v>8.15</v>
      </c>
      <c r="X2406" s="43">
        <v>0.59099999999999997</v>
      </c>
      <c r="Y2406" s="43">
        <v>0.06</v>
      </c>
      <c r="Z2406" s="43">
        <v>9.7899999999999991</v>
      </c>
      <c r="AA2406" s="43">
        <v>1.78</v>
      </c>
      <c r="AB2406" s="43">
        <v>7.5</v>
      </c>
      <c r="AC2406" s="43">
        <v>2.5</v>
      </c>
      <c r="AD2406" s="43">
        <v>8.0500000000000007</v>
      </c>
      <c r="AE2406" s="43">
        <v>6.06</v>
      </c>
      <c r="AF2406" s="43">
        <v>0.76700000000000002</v>
      </c>
      <c r="AG2406" s="43">
        <v>1.075</v>
      </c>
      <c r="AH2406" s="43">
        <v>0.14199999999999999</v>
      </c>
      <c r="AI2406" s="43"/>
      <c r="AJ2406" s="45">
        <v>0</v>
      </c>
      <c r="AK2406" s="43"/>
      <c r="AL2406" s="43"/>
      <c r="AM2406" s="43"/>
      <c r="AN2406" s="43"/>
      <c r="AO2406" s="46"/>
    </row>
    <row r="2407" spans="1:41" x14ac:dyDescent="0.25">
      <c r="A2407" s="3">
        <v>341</v>
      </c>
      <c r="B2407" s="11" t="s">
        <v>6210</v>
      </c>
      <c r="C2407" s="3">
        <v>4</v>
      </c>
      <c r="D2407" s="3" t="s">
        <v>302</v>
      </c>
      <c r="E2407" s="3">
        <v>46</v>
      </c>
      <c r="F2407" s="50">
        <v>60</v>
      </c>
      <c r="G2407" s="3">
        <f t="shared" si="30"/>
        <v>14</v>
      </c>
      <c r="H2407" s="15"/>
      <c r="I2407" s="15">
        <v>0</v>
      </c>
      <c r="J2407" s="15">
        <v>6.8</v>
      </c>
      <c r="K2407" s="15">
        <v>50.69</v>
      </c>
      <c r="L2407" s="15">
        <v>23.12</v>
      </c>
      <c r="M2407" s="15">
        <v>80.61</v>
      </c>
      <c r="N2407" s="15">
        <v>10.54</v>
      </c>
      <c r="O2407" s="15">
        <v>8.85</v>
      </c>
      <c r="P2407" s="15"/>
      <c r="Q2407" s="23" t="s">
        <v>79</v>
      </c>
      <c r="R2407" s="19">
        <v>8.0500000000000007</v>
      </c>
      <c r="S2407" s="19">
        <v>8.1999999999999993</v>
      </c>
      <c r="T2407" s="19">
        <v>9</v>
      </c>
      <c r="U2407" s="19">
        <v>7.55</v>
      </c>
      <c r="V2407" s="19">
        <v>7.65</v>
      </c>
      <c r="W2407" s="19">
        <v>8.1999999999999993</v>
      </c>
      <c r="X2407" s="15">
        <v>0.253</v>
      </c>
      <c r="Y2407" s="15">
        <v>3.3000000000000002E-2</v>
      </c>
      <c r="Z2407" s="15">
        <v>7.54</v>
      </c>
      <c r="AA2407" s="15">
        <v>1.56</v>
      </c>
      <c r="AB2407" s="15">
        <v>2.5</v>
      </c>
      <c r="AC2407" s="15">
        <v>5.5</v>
      </c>
      <c r="AD2407" s="15">
        <v>3.03</v>
      </c>
      <c r="AE2407" s="15">
        <v>1.63</v>
      </c>
      <c r="AF2407" s="15">
        <v>0.52700000000000002</v>
      </c>
      <c r="AG2407" s="15">
        <v>0.76</v>
      </c>
      <c r="AH2407" s="15">
        <v>0.107</v>
      </c>
      <c r="AI2407" s="15"/>
      <c r="AJ2407" s="19">
        <v>3.12</v>
      </c>
      <c r="AK2407" s="15"/>
      <c r="AL2407" s="15"/>
      <c r="AM2407" s="15"/>
      <c r="AN2407" s="15"/>
      <c r="AO2407" s="27"/>
    </row>
    <row r="2408" spans="1:41" x14ac:dyDescent="0.25">
      <c r="A2408" s="3">
        <v>341</v>
      </c>
      <c r="B2408" s="11" t="s">
        <v>6210</v>
      </c>
      <c r="C2408" s="3">
        <v>5</v>
      </c>
      <c r="D2408" s="3" t="s">
        <v>477</v>
      </c>
      <c r="E2408" s="3">
        <v>60</v>
      </c>
      <c r="F2408" s="50">
        <v>80</v>
      </c>
      <c r="G2408" s="3">
        <f t="shared" si="30"/>
        <v>20</v>
      </c>
      <c r="H2408" s="15"/>
      <c r="I2408" s="15">
        <v>0</v>
      </c>
      <c r="J2408" s="15">
        <v>3.16</v>
      </c>
      <c r="K2408" s="15">
        <v>18.91</v>
      </c>
      <c r="L2408" s="15">
        <v>27.96</v>
      </c>
      <c r="M2408" s="15">
        <v>50.03</v>
      </c>
      <c r="N2408" s="15">
        <v>33.520000000000003</v>
      </c>
      <c r="O2408" s="15">
        <v>16.45</v>
      </c>
      <c r="P2408" s="15"/>
      <c r="Q2408" s="23" t="s">
        <v>225</v>
      </c>
      <c r="R2408" s="19">
        <v>8.4499999999999993</v>
      </c>
      <c r="S2408" s="19">
        <v>8.8000000000000007</v>
      </c>
      <c r="T2408" s="19">
        <v>9.5500000000000007</v>
      </c>
      <c r="U2408" s="19">
        <v>7.55</v>
      </c>
      <c r="V2408" s="19">
        <v>7.65</v>
      </c>
      <c r="W2408" s="19">
        <v>8.3000000000000007</v>
      </c>
      <c r="X2408" s="15">
        <v>0.45600000000000002</v>
      </c>
      <c r="Y2408" s="15">
        <v>4.9000000000000002E-2</v>
      </c>
      <c r="Z2408" s="15">
        <v>9.31</v>
      </c>
      <c r="AA2408" s="15">
        <v>1.61</v>
      </c>
      <c r="AB2408" s="15">
        <v>8.5</v>
      </c>
      <c r="AC2408" s="15">
        <v>4.5</v>
      </c>
      <c r="AD2408" s="15">
        <v>6.22</v>
      </c>
      <c r="AE2408" s="15">
        <v>4.08</v>
      </c>
      <c r="AF2408" s="15">
        <v>0.58199999999999996</v>
      </c>
      <c r="AG2408" s="15">
        <v>1.425</v>
      </c>
      <c r="AH2408" s="15">
        <v>0.13200000000000001</v>
      </c>
      <c r="AI2408" s="15"/>
      <c r="AJ2408" s="19">
        <v>0</v>
      </c>
      <c r="AK2408" s="15"/>
      <c r="AL2408" s="15"/>
      <c r="AM2408" s="15"/>
      <c r="AN2408" s="15"/>
      <c r="AO2408" s="27"/>
    </row>
    <row r="2409" spans="1:41" x14ac:dyDescent="0.25">
      <c r="A2409" s="3">
        <v>341</v>
      </c>
      <c r="B2409" s="11" t="s">
        <v>6210</v>
      </c>
      <c r="C2409" s="3">
        <v>6</v>
      </c>
      <c r="D2409" s="3" t="s">
        <v>484</v>
      </c>
      <c r="E2409" s="3">
        <v>80</v>
      </c>
      <c r="F2409" s="50">
        <v>92</v>
      </c>
      <c r="G2409" s="3">
        <f t="shared" si="30"/>
        <v>12</v>
      </c>
      <c r="H2409" s="15"/>
      <c r="I2409" s="15">
        <v>0</v>
      </c>
      <c r="J2409" s="15">
        <v>2.38</v>
      </c>
      <c r="K2409" s="15">
        <v>23.92</v>
      </c>
      <c r="L2409" s="15">
        <v>32.950000000000003</v>
      </c>
      <c r="M2409" s="15">
        <v>59.25</v>
      </c>
      <c r="N2409" s="15">
        <v>28.3</v>
      </c>
      <c r="O2409" s="15">
        <v>12.45</v>
      </c>
      <c r="P2409" s="15"/>
      <c r="Q2409" s="23" t="s">
        <v>506</v>
      </c>
      <c r="R2409" s="19">
        <v>8.9499999999999993</v>
      </c>
      <c r="S2409" s="19">
        <v>9.25</v>
      </c>
      <c r="T2409" s="19">
        <v>9.65</v>
      </c>
      <c r="U2409" s="19">
        <v>7.55</v>
      </c>
      <c r="V2409" s="19">
        <v>7.7</v>
      </c>
      <c r="W2409" s="19">
        <v>8.1999999999999993</v>
      </c>
      <c r="X2409" s="15">
        <v>0.23599999999999999</v>
      </c>
      <c r="Y2409" s="15">
        <v>2.1999999999999999E-2</v>
      </c>
      <c r="Z2409" s="15">
        <v>10.56</v>
      </c>
      <c r="AA2409" s="15">
        <v>1.54</v>
      </c>
      <c r="AB2409" s="15">
        <v>6.5</v>
      </c>
      <c r="AC2409" s="15">
        <v>1.3</v>
      </c>
      <c r="AD2409" s="15">
        <v>5.41</v>
      </c>
      <c r="AE2409" s="15">
        <v>2.74</v>
      </c>
      <c r="AF2409" s="15">
        <v>1.4450000000000001</v>
      </c>
      <c r="AG2409" s="15">
        <v>1.105</v>
      </c>
      <c r="AH2409" s="15">
        <v>0.112</v>
      </c>
      <c r="AI2409" s="15"/>
      <c r="AJ2409" s="19">
        <v>0</v>
      </c>
      <c r="AK2409" s="15"/>
      <c r="AL2409" s="15"/>
      <c r="AM2409" s="15"/>
      <c r="AN2409" s="15"/>
      <c r="AO2409" s="27"/>
    </row>
    <row r="2410" spans="1:41" x14ac:dyDescent="0.25">
      <c r="A2410" s="3">
        <v>341</v>
      </c>
      <c r="B2410" s="11" t="s">
        <v>6210</v>
      </c>
      <c r="C2410" s="3">
        <v>7</v>
      </c>
      <c r="D2410" s="3" t="s">
        <v>601</v>
      </c>
      <c r="E2410" s="3">
        <v>92</v>
      </c>
      <c r="F2410" s="50">
        <v>108</v>
      </c>
      <c r="G2410" s="3">
        <f t="shared" si="30"/>
        <v>16</v>
      </c>
      <c r="H2410" s="15"/>
      <c r="I2410" s="15">
        <v>0</v>
      </c>
      <c r="J2410" s="15">
        <v>4.6399999999999997</v>
      </c>
      <c r="K2410" s="15">
        <v>48.53</v>
      </c>
      <c r="L2410" s="15">
        <v>27.17</v>
      </c>
      <c r="M2410" s="15">
        <v>80.34</v>
      </c>
      <c r="N2410" s="15">
        <v>10.76</v>
      </c>
      <c r="O2410" s="15">
        <v>8.9</v>
      </c>
      <c r="P2410" s="15"/>
      <c r="Q2410" s="23" t="s">
        <v>79</v>
      </c>
      <c r="R2410" s="19">
        <v>8.9</v>
      </c>
      <c r="S2410" s="19">
        <v>9.15</v>
      </c>
      <c r="T2410" s="19">
        <v>9.4</v>
      </c>
      <c r="U2410" s="19">
        <v>7.6</v>
      </c>
      <c r="V2410" s="19">
        <v>7.75</v>
      </c>
      <c r="W2410" s="19">
        <v>8.1999999999999993</v>
      </c>
      <c r="X2410" s="15">
        <v>0.219</v>
      </c>
      <c r="Y2410" s="15">
        <v>2.5999999999999999E-2</v>
      </c>
      <c r="Z2410" s="15">
        <v>9.34</v>
      </c>
      <c r="AA2410" s="15">
        <v>1.42</v>
      </c>
      <c r="AB2410" s="15">
        <v>4</v>
      </c>
      <c r="AC2410" s="15">
        <v>1.1000000000000001</v>
      </c>
      <c r="AD2410" s="15">
        <v>3.44</v>
      </c>
      <c r="AE2410" s="15">
        <v>2.34</v>
      </c>
      <c r="AF2410" s="15">
        <v>0.41899999999999998</v>
      </c>
      <c r="AG2410" s="15">
        <v>0.58499999999999996</v>
      </c>
      <c r="AH2410" s="15">
        <v>8.7999999999999995E-2</v>
      </c>
      <c r="AI2410" s="15"/>
      <c r="AJ2410" s="19">
        <v>0</v>
      </c>
      <c r="AK2410" s="15"/>
      <c r="AL2410" s="15"/>
      <c r="AM2410" s="15"/>
      <c r="AN2410" s="15"/>
      <c r="AO2410" s="27"/>
    </row>
    <row r="2411" spans="1:41" x14ac:dyDescent="0.25">
      <c r="A2411" s="3">
        <v>341</v>
      </c>
      <c r="B2411" s="11" t="s">
        <v>6210</v>
      </c>
      <c r="C2411" s="3">
        <v>8</v>
      </c>
      <c r="D2411" s="3" t="s">
        <v>763</v>
      </c>
      <c r="E2411" s="3">
        <v>108</v>
      </c>
      <c r="F2411" s="50">
        <v>150</v>
      </c>
      <c r="G2411" s="3">
        <f t="shared" si="30"/>
        <v>42</v>
      </c>
      <c r="H2411" s="15"/>
      <c r="I2411" s="15">
        <v>0</v>
      </c>
      <c r="J2411" s="15">
        <v>0.17</v>
      </c>
      <c r="K2411" s="15">
        <v>1.78</v>
      </c>
      <c r="L2411" s="15">
        <v>4.6100000000000003</v>
      </c>
      <c r="M2411" s="15">
        <v>6.56</v>
      </c>
      <c r="N2411" s="15">
        <v>49.34</v>
      </c>
      <c r="O2411" s="15">
        <v>44.1</v>
      </c>
      <c r="P2411" s="15"/>
      <c r="Q2411" s="23" t="s">
        <v>169</v>
      </c>
      <c r="R2411" s="19">
        <v>8.65</v>
      </c>
      <c r="S2411" s="19">
        <v>8.85</v>
      </c>
      <c r="T2411" s="19">
        <v>9.6</v>
      </c>
      <c r="U2411" s="19">
        <v>7.55</v>
      </c>
      <c r="V2411" s="19">
        <v>7.6</v>
      </c>
      <c r="W2411" s="19">
        <v>8</v>
      </c>
      <c r="X2411" s="15">
        <v>0.98</v>
      </c>
      <c r="Y2411" s="15">
        <v>9.4E-2</v>
      </c>
      <c r="Z2411" s="15">
        <v>10.36</v>
      </c>
      <c r="AA2411" s="15">
        <v>1.62</v>
      </c>
      <c r="AB2411" s="15">
        <v>9</v>
      </c>
      <c r="AC2411" s="15">
        <v>3.99</v>
      </c>
      <c r="AD2411" s="15">
        <v>18.8</v>
      </c>
      <c r="AE2411" s="15">
        <v>12.17</v>
      </c>
      <c r="AF2411" s="15">
        <v>3.2890000000000001</v>
      </c>
      <c r="AG2411" s="15">
        <v>3.15</v>
      </c>
      <c r="AH2411" s="15">
        <v>0.189</v>
      </c>
      <c r="AI2411" s="15"/>
      <c r="AJ2411" s="19">
        <v>5</v>
      </c>
      <c r="AK2411" s="15"/>
      <c r="AL2411" s="15"/>
      <c r="AM2411" s="15"/>
      <c r="AN2411" s="15"/>
      <c r="AO2411" s="27"/>
    </row>
    <row r="2412" spans="1:41" x14ac:dyDescent="0.25">
      <c r="A2412" s="3">
        <v>341</v>
      </c>
      <c r="B2412" s="11" t="s">
        <v>6210</v>
      </c>
      <c r="C2412" s="3">
        <v>9</v>
      </c>
      <c r="D2412" s="3" t="s">
        <v>1003</v>
      </c>
      <c r="E2412" s="3">
        <v>150</v>
      </c>
      <c r="F2412" s="50">
        <v>165</v>
      </c>
      <c r="G2412" s="3">
        <f t="shared" si="30"/>
        <v>15</v>
      </c>
      <c r="H2412" s="15"/>
      <c r="I2412" s="15">
        <v>0</v>
      </c>
      <c r="J2412" s="15">
        <v>0.04</v>
      </c>
      <c r="K2412" s="15">
        <v>9.1999999999999993</v>
      </c>
      <c r="L2412" s="15">
        <v>39.65</v>
      </c>
      <c r="M2412" s="15">
        <v>48.89</v>
      </c>
      <c r="N2412" s="15">
        <v>31.36</v>
      </c>
      <c r="O2412" s="15">
        <v>19.75</v>
      </c>
      <c r="P2412" s="15"/>
      <c r="Q2412" s="23" t="s">
        <v>225</v>
      </c>
      <c r="R2412" s="19">
        <v>8.65</v>
      </c>
      <c r="S2412" s="19">
        <v>9.0500000000000007</v>
      </c>
      <c r="T2412" s="19">
        <v>9.6999999999999993</v>
      </c>
      <c r="U2412" s="19">
        <v>7.55</v>
      </c>
      <c r="V2412" s="19">
        <v>7.65</v>
      </c>
      <c r="W2412" s="19">
        <v>8.15</v>
      </c>
      <c r="X2412" s="15">
        <v>0.42199999999999999</v>
      </c>
      <c r="Y2412" s="15">
        <v>4.7E-2</v>
      </c>
      <c r="Z2412" s="15">
        <v>8.98</v>
      </c>
      <c r="AA2412" s="15">
        <v>1.43</v>
      </c>
      <c r="AB2412" s="15">
        <v>7</v>
      </c>
      <c r="AC2412" s="15">
        <v>4.96</v>
      </c>
      <c r="AD2412" s="15">
        <v>8.4</v>
      </c>
      <c r="AE2412" s="15">
        <v>5.69</v>
      </c>
      <c r="AF2412" s="15">
        <v>0.63200000000000001</v>
      </c>
      <c r="AG2412" s="15">
        <v>1.97</v>
      </c>
      <c r="AH2412" s="15">
        <v>0.105</v>
      </c>
      <c r="AI2412" s="15"/>
      <c r="AJ2412" s="19">
        <v>0</v>
      </c>
      <c r="AK2412" s="15"/>
      <c r="AL2412" s="15"/>
      <c r="AM2412" s="15"/>
      <c r="AN2412" s="15"/>
      <c r="AO2412" s="27"/>
    </row>
    <row r="2413" spans="1:41" x14ac:dyDescent="0.25">
      <c r="A2413" s="3">
        <v>341</v>
      </c>
      <c r="B2413" s="11" t="s">
        <v>6210</v>
      </c>
      <c r="C2413" s="3">
        <v>10</v>
      </c>
      <c r="D2413" s="3" t="s">
        <v>945</v>
      </c>
      <c r="E2413" s="3">
        <v>165</v>
      </c>
      <c r="F2413" s="50">
        <v>0</v>
      </c>
      <c r="G2413" s="3">
        <f t="shared" si="30"/>
        <v>-165</v>
      </c>
      <c r="H2413" s="15"/>
      <c r="I2413" s="15"/>
      <c r="J2413" s="15"/>
      <c r="K2413" s="15">
        <v>0.73</v>
      </c>
      <c r="L2413" s="15">
        <v>5.4</v>
      </c>
      <c r="M2413" s="15">
        <v>6.13</v>
      </c>
      <c r="N2413" s="15">
        <v>54.97</v>
      </c>
      <c r="O2413" s="15">
        <v>38.9</v>
      </c>
      <c r="P2413" s="15"/>
      <c r="Q2413" s="23" t="s">
        <v>354</v>
      </c>
      <c r="R2413" s="19">
        <v>8.35</v>
      </c>
      <c r="S2413" s="19">
        <v>8.5500000000000007</v>
      </c>
      <c r="T2413" s="19">
        <v>9.4</v>
      </c>
      <c r="U2413" s="19">
        <v>7.45</v>
      </c>
      <c r="V2413" s="19">
        <v>7.5</v>
      </c>
      <c r="W2413" s="19">
        <v>8.0500000000000007</v>
      </c>
      <c r="X2413" s="15">
        <v>0.91200000000000003</v>
      </c>
      <c r="Y2413" s="15">
        <v>0.09</v>
      </c>
      <c r="Z2413" s="15">
        <v>10.06</v>
      </c>
      <c r="AA2413" s="15">
        <v>1.51</v>
      </c>
      <c r="AB2413" s="15">
        <v>9.5</v>
      </c>
      <c r="AC2413" s="15">
        <v>5.6</v>
      </c>
      <c r="AD2413" s="15">
        <v>17.600000000000001</v>
      </c>
      <c r="AE2413" s="15">
        <v>11.54</v>
      </c>
      <c r="AF2413" s="15">
        <v>2.024</v>
      </c>
      <c r="AG2413" s="15">
        <v>3.87</v>
      </c>
      <c r="AH2413" s="15">
        <v>0.16500000000000001</v>
      </c>
      <c r="AI2413" s="15"/>
      <c r="AJ2413" s="19">
        <v>1.87</v>
      </c>
      <c r="AK2413" s="15"/>
      <c r="AL2413" s="15"/>
      <c r="AM2413" s="15"/>
      <c r="AN2413" s="15"/>
      <c r="AO2413" s="27"/>
    </row>
    <row r="2414" spans="1:41" x14ac:dyDescent="0.25">
      <c r="A2414" s="3"/>
      <c r="B2414" s="11"/>
      <c r="C2414" s="3"/>
      <c r="D2414" s="3"/>
      <c r="E2414" s="3"/>
      <c r="F2414" s="50"/>
      <c r="G2414" s="3"/>
      <c r="H2414" s="15"/>
      <c r="I2414" s="15"/>
      <c r="J2414" s="15"/>
      <c r="K2414" s="15"/>
      <c r="L2414" s="15"/>
      <c r="M2414" s="15"/>
      <c r="N2414" s="15"/>
      <c r="O2414" s="15"/>
      <c r="P2414" s="15"/>
      <c r="Q2414" s="23"/>
      <c r="R2414" s="19"/>
      <c r="S2414" s="19"/>
      <c r="T2414" s="19"/>
      <c r="U2414" s="19"/>
      <c r="V2414" s="19"/>
      <c r="W2414" s="19"/>
      <c r="X2414" s="15"/>
      <c r="Y2414" s="15"/>
      <c r="Z2414" s="15"/>
      <c r="AA2414" s="15"/>
      <c r="AB2414" s="15"/>
      <c r="AC2414" s="15"/>
      <c r="AD2414" s="15"/>
      <c r="AE2414" s="15"/>
      <c r="AF2414" s="15"/>
      <c r="AG2414" s="15"/>
      <c r="AH2414" s="15"/>
      <c r="AI2414" s="15"/>
      <c r="AJ2414" s="19"/>
      <c r="AK2414" s="15"/>
      <c r="AL2414" s="15"/>
      <c r="AM2414" s="15"/>
      <c r="AN2414" s="15"/>
      <c r="AO2414" s="27"/>
    </row>
    <row r="2415" spans="1:41" x14ac:dyDescent="0.25">
      <c r="A2415" s="3"/>
      <c r="B2415" s="11"/>
      <c r="C2415" s="3"/>
      <c r="D2415" s="3"/>
      <c r="E2415" s="3"/>
      <c r="F2415" s="50"/>
      <c r="G2415" s="3"/>
      <c r="H2415" s="15"/>
      <c r="I2415" s="15"/>
      <c r="J2415" s="15"/>
      <c r="K2415" s="15"/>
      <c r="L2415" s="15"/>
      <c r="M2415" s="15"/>
      <c r="N2415" s="15"/>
      <c r="O2415" s="15"/>
      <c r="P2415" s="15"/>
      <c r="Q2415" s="23"/>
      <c r="R2415" s="19"/>
      <c r="S2415" s="19"/>
      <c r="T2415" s="19"/>
      <c r="U2415" s="19"/>
      <c r="V2415" s="19"/>
      <c r="W2415" s="19"/>
      <c r="X2415" s="15"/>
      <c r="Y2415" s="15"/>
      <c r="Z2415" s="15"/>
      <c r="AA2415" s="15"/>
      <c r="AB2415" s="15"/>
      <c r="AC2415" s="15"/>
      <c r="AD2415" s="15"/>
      <c r="AE2415" s="15"/>
      <c r="AF2415" s="15"/>
      <c r="AG2415" s="15"/>
      <c r="AH2415" s="15"/>
      <c r="AI2415" s="15"/>
      <c r="AJ2415" s="19"/>
      <c r="AK2415" s="15"/>
      <c r="AL2415" s="15"/>
      <c r="AM2415" s="15"/>
      <c r="AN2415" s="15"/>
      <c r="AO2415" s="27"/>
    </row>
    <row r="2416" spans="1:41" x14ac:dyDescent="0.25">
      <c r="A2416" s="35">
        <v>350</v>
      </c>
      <c r="B2416" s="36" t="s">
        <v>6210</v>
      </c>
      <c r="C2416" s="35">
        <v>1</v>
      </c>
      <c r="D2416" s="35" t="s">
        <v>2106</v>
      </c>
      <c r="E2416" s="35">
        <v>0</v>
      </c>
      <c r="F2416" s="51">
        <v>8</v>
      </c>
      <c r="G2416" s="35">
        <f t="shared" si="30"/>
        <v>8</v>
      </c>
      <c r="H2416" s="37">
        <v>0.11</v>
      </c>
      <c r="I2416" s="37">
        <v>2.96</v>
      </c>
      <c r="J2416" s="37">
        <v>6.39</v>
      </c>
      <c r="K2416" s="37">
        <v>25.63</v>
      </c>
      <c r="L2416" s="37">
        <v>24.66</v>
      </c>
      <c r="M2416" s="37">
        <v>59.75</v>
      </c>
      <c r="N2416" s="37">
        <v>28.73</v>
      </c>
      <c r="O2416" s="37">
        <v>11.52</v>
      </c>
      <c r="P2416" s="37"/>
      <c r="Q2416" s="38" t="s">
        <v>506</v>
      </c>
      <c r="R2416" s="39">
        <v>6.9</v>
      </c>
      <c r="S2416" s="39"/>
      <c r="T2416" s="39"/>
      <c r="U2416" s="39">
        <v>6.8</v>
      </c>
      <c r="V2416" s="39"/>
      <c r="W2416" s="39"/>
      <c r="X2416" s="37">
        <v>0.25</v>
      </c>
      <c r="Y2416" s="37">
        <v>2.4E-2</v>
      </c>
      <c r="Z2416" s="37">
        <v>10</v>
      </c>
      <c r="AA2416" s="37">
        <v>1.55</v>
      </c>
      <c r="AB2416" s="37"/>
      <c r="AC2416" s="37">
        <v>6.25</v>
      </c>
      <c r="AD2416" s="37">
        <v>3.74</v>
      </c>
      <c r="AE2416" s="37"/>
      <c r="AF2416" s="37"/>
      <c r="AG2416" s="37"/>
      <c r="AH2416" s="37"/>
      <c r="AI2416" s="37"/>
      <c r="AJ2416" s="39">
        <v>329</v>
      </c>
      <c r="AK2416" s="37"/>
      <c r="AL2416" s="37"/>
      <c r="AM2416" s="37"/>
      <c r="AN2416" s="37"/>
      <c r="AO2416" s="40"/>
    </row>
    <row r="2417" spans="1:41" x14ac:dyDescent="0.25">
      <c r="A2417" s="35">
        <v>350</v>
      </c>
      <c r="B2417" s="36" t="s">
        <v>6210</v>
      </c>
      <c r="C2417" s="35">
        <v>2</v>
      </c>
      <c r="D2417" s="35" t="s">
        <v>660</v>
      </c>
      <c r="E2417" s="35">
        <v>8</v>
      </c>
      <c r="F2417" s="51">
        <v>23</v>
      </c>
      <c r="G2417" s="35">
        <f t="shared" si="30"/>
        <v>15</v>
      </c>
      <c r="H2417" s="37">
        <v>0.04</v>
      </c>
      <c r="I2417" s="37">
        <v>0.25</v>
      </c>
      <c r="J2417" s="37">
        <v>0.41</v>
      </c>
      <c r="K2417" s="37">
        <v>4.4000000000000004</v>
      </c>
      <c r="L2417" s="37">
        <v>8.39</v>
      </c>
      <c r="M2417" s="37">
        <v>13.49</v>
      </c>
      <c r="N2417" s="37">
        <v>59.17</v>
      </c>
      <c r="O2417" s="37">
        <v>27.34</v>
      </c>
      <c r="P2417" s="37"/>
      <c r="Q2417" s="38" t="s">
        <v>354</v>
      </c>
      <c r="R2417" s="39">
        <v>7.3</v>
      </c>
      <c r="S2417" s="39"/>
      <c r="T2417" s="39"/>
      <c r="U2417" s="39">
        <v>6.6</v>
      </c>
      <c r="V2417" s="39"/>
      <c r="W2417" s="39"/>
      <c r="X2417" s="37">
        <v>0.35</v>
      </c>
      <c r="Y2417" s="37">
        <v>0.06</v>
      </c>
      <c r="Z2417" s="37">
        <v>5.83</v>
      </c>
      <c r="AA2417" s="37">
        <v>1.65</v>
      </c>
      <c r="AB2417" s="37">
        <v>3.03</v>
      </c>
      <c r="AC2417" s="37">
        <v>3.45</v>
      </c>
      <c r="AD2417" s="37">
        <v>6.34</v>
      </c>
      <c r="AE2417" s="37"/>
      <c r="AF2417" s="37"/>
      <c r="AG2417" s="37"/>
      <c r="AH2417" s="37"/>
      <c r="AI2417" s="37"/>
      <c r="AJ2417" s="39">
        <v>400</v>
      </c>
      <c r="AK2417" s="37"/>
      <c r="AL2417" s="37"/>
      <c r="AM2417" s="37"/>
      <c r="AN2417" s="37"/>
      <c r="AO2417" s="40"/>
    </row>
    <row r="2418" spans="1:41" x14ac:dyDescent="0.25">
      <c r="A2418" s="41">
        <v>350</v>
      </c>
      <c r="B2418" s="42" t="s">
        <v>6210</v>
      </c>
      <c r="C2418" s="41">
        <v>3</v>
      </c>
      <c r="D2418" s="41" t="s">
        <v>684</v>
      </c>
      <c r="E2418" s="41">
        <v>23</v>
      </c>
      <c r="F2418" s="49">
        <v>27</v>
      </c>
      <c r="G2418" s="41">
        <f t="shared" si="30"/>
        <v>4</v>
      </c>
      <c r="H2418" s="43">
        <v>0.05</v>
      </c>
      <c r="I2418" s="43">
        <v>8.1</v>
      </c>
      <c r="J2418" s="43">
        <v>12.88</v>
      </c>
      <c r="K2418" s="43">
        <v>32.57</v>
      </c>
      <c r="L2418" s="43">
        <v>21.78</v>
      </c>
      <c r="M2418" s="43">
        <v>75.38</v>
      </c>
      <c r="N2418" s="43">
        <v>14.54</v>
      </c>
      <c r="O2418" s="43">
        <v>10.08</v>
      </c>
      <c r="P2418" s="43"/>
      <c r="Q2418" s="44" t="s">
        <v>506</v>
      </c>
      <c r="R2418" s="45">
        <v>7.5</v>
      </c>
      <c r="S2418" s="45"/>
      <c r="T2418" s="45"/>
      <c r="U2418" s="45">
        <v>7.2</v>
      </c>
      <c r="V2418" s="45"/>
      <c r="W2418" s="45"/>
      <c r="X2418" s="43">
        <v>0.28000000000000003</v>
      </c>
      <c r="Y2418" s="43">
        <v>0.02</v>
      </c>
      <c r="Z2418" s="43">
        <v>14</v>
      </c>
      <c r="AA2418" s="43">
        <v>1.68</v>
      </c>
      <c r="AB2418" s="43">
        <v>2.66</v>
      </c>
      <c r="AC2418" s="43">
        <v>2.94</v>
      </c>
      <c r="AD2418" s="43">
        <v>4.49</v>
      </c>
      <c r="AE2418" s="43"/>
      <c r="AF2418" s="43"/>
      <c r="AG2418" s="43"/>
      <c r="AH2418" s="43"/>
      <c r="AI2418" s="43"/>
      <c r="AJ2418" s="45">
        <v>265</v>
      </c>
      <c r="AK2418" s="43"/>
      <c r="AL2418" s="43"/>
      <c r="AM2418" s="43"/>
      <c r="AN2418" s="43"/>
      <c r="AO2418" s="46"/>
    </row>
    <row r="2419" spans="1:41" x14ac:dyDescent="0.25">
      <c r="A2419" s="41">
        <v>350</v>
      </c>
      <c r="B2419" s="42" t="s">
        <v>6210</v>
      </c>
      <c r="C2419" s="41">
        <v>4</v>
      </c>
      <c r="D2419" s="41" t="s">
        <v>2157</v>
      </c>
      <c r="E2419" s="41">
        <v>37</v>
      </c>
      <c r="F2419" s="49">
        <v>54</v>
      </c>
      <c r="G2419" s="41">
        <f t="shared" si="30"/>
        <v>17</v>
      </c>
      <c r="H2419" s="43">
        <v>0.03</v>
      </c>
      <c r="I2419" s="43">
        <v>5.05</v>
      </c>
      <c r="J2419" s="43">
        <v>11.01</v>
      </c>
      <c r="K2419" s="43">
        <v>24.83</v>
      </c>
      <c r="L2419" s="43">
        <v>16.059999999999999</v>
      </c>
      <c r="M2419" s="43">
        <v>56.98</v>
      </c>
      <c r="N2419" s="43">
        <v>20.83</v>
      </c>
      <c r="O2419" s="43">
        <v>22.19</v>
      </c>
      <c r="P2419" s="43"/>
      <c r="Q2419" s="44" t="s">
        <v>148</v>
      </c>
      <c r="R2419" s="45">
        <v>7.3</v>
      </c>
      <c r="S2419" s="45"/>
      <c r="T2419" s="45"/>
      <c r="U2419" s="45">
        <v>7.2</v>
      </c>
      <c r="V2419" s="45"/>
      <c r="W2419" s="45"/>
      <c r="X2419" s="43">
        <v>0.4</v>
      </c>
      <c r="Y2419" s="43">
        <v>4.9000000000000002E-2</v>
      </c>
      <c r="Z2419" s="43">
        <v>8.16</v>
      </c>
      <c r="AA2419" s="43">
        <v>1.83</v>
      </c>
      <c r="AB2419" s="43">
        <v>2.66</v>
      </c>
      <c r="AC2419" s="43">
        <v>4</v>
      </c>
      <c r="AD2419" s="43">
        <v>9.7200000000000006</v>
      </c>
      <c r="AE2419" s="43"/>
      <c r="AF2419" s="43"/>
      <c r="AG2419" s="43"/>
      <c r="AH2419" s="43"/>
      <c r="AI2419" s="43"/>
      <c r="AJ2419" s="45">
        <v>111</v>
      </c>
      <c r="AK2419" s="43"/>
      <c r="AL2419" s="43"/>
      <c r="AM2419" s="43"/>
      <c r="AN2419" s="43"/>
      <c r="AO2419" s="46"/>
    </row>
    <row r="2420" spans="1:41" x14ac:dyDescent="0.25">
      <c r="A2420" s="3">
        <v>350</v>
      </c>
      <c r="B2420" s="11" t="s">
        <v>6210</v>
      </c>
      <c r="C2420" s="3">
        <v>5</v>
      </c>
      <c r="D2420" s="3" t="s">
        <v>290</v>
      </c>
      <c r="E2420" s="3">
        <v>54</v>
      </c>
      <c r="F2420" s="50">
        <v>90</v>
      </c>
      <c r="G2420" s="3">
        <f t="shared" si="30"/>
        <v>36</v>
      </c>
      <c r="H2420" s="15">
        <v>0.13</v>
      </c>
      <c r="I2420" s="15">
        <v>0.33</v>
      </c>
      <c r="J2420" s="15">
        <v>0.31</v>
      </c>
      <c r="K2420" s="15">
        <v>2.7</v>
      </c>
      <c r="L2420" s="15">
        <v>4.0199999999999996</v>
      </c>
      <c r="M2420" s="15">
        <v>7.49</v>
      </c>
      <c r="N2420" s="15">
        <v>59.71</v>
      </c>
      <c r="O2420" s="15">
        <v>32.799999999999997</v>
      </c>
      <c r="P2420" s="15"/>
      <c r="Q2420" s="23" t="s">
        <v>354</v>
      </c>
      <c r="R2420" s="19">
        <v>7.4</v>
      </c>
      <c r="S2420" s="19"/>
      <c r="T2420" s="19"/>
      <c r="U2420" s="19">
        <v>6.5</v>
      </c>
      <c r="V2420" s="19"/>
      <c r="W2420" s="19"/>
      <c r="X2420" s="15">
        <v>0.44</v>
      </c>
      <c r="Y2420" s="15"/>
      <c r="Z2420" s="15"/>
      <c r="AA2420" s="15">
        <v>1.76</v>
      </c>
      <c r="AB2420" s="15">
        <v>7.5</v>
      </c>
      <c r="AC2420" s="15">
        <v>4.17</v>
      </c>
      <c r="AD2420" s="15">
        <v>8.1</v>
      </c>
      <c r="AE2420" s="15"/>
      <c r="AF2420" s="15"/>
      <c r="AG2420" s="15"/>
      <c r="AH2420" s="15"/>
      <c r="AI2420" s="15"/>
      <c r="AJ2420" s="19">
        <v>43</v>
      </c>
      <c r="AK2420" s="15"/>
      <c r="AL2420" s="15"/>
      <c r="AM2420" s="15"/>
      <c r="AN2420" s="15"/>
      <c r="AO2420" s="27"/>
    </row>
    <row r="2421" spans="1:41" x14ac:dyDescent="0.25">
      <c r="A2421" s="3">
        <v>350</v>
      </c>
      <c r="B2421" s="11" t="s">
        <v>6210</v>
      </c>
      <c r="C2421" s="3">
        <v>6</v>
      </c>
      <c r="D2421" s="3" t="s">
        <v>302</v>
      </c>
      <c r="E2421" s="3">
        <v>90</v>
      </c>
      <c r="F2421" s="50">
        <v>113</v>
      </c>
      <c r="G2421" s="3">
        <f t="shared" si="30"/>
        <v>23</v>
      </c>
      <c r="H2421" s="15">
        <v>0.92</v>
      </c>
      <c r="I2421" s="15">
        <v>2.29</v>
      </c>
      <c r="J2421" s="15">
        <v>2.14</v>
      </c>
      <c r="K2421" s="15">
        <v>6.41</v>
      </c>
      <c r="L2421" s="15">
        <v>4.0999999999999996</v>
      </c>
      <c r="M2421" s="15">
        <v>15.86</v>
      </c>
      <c r="N2421" s="15">
        <v>52.97</v>
      </c>
      <c r="O2421" s="15">
        <v>31.17</v>
      </c>
      <c r="P2421" s="15">
        <v>1.47</v>
      </c>
      <c r="Q2421" s="23" t="s">
        <v>354</v>
      </c>
      <c r="R2421" s="19">
        <v>7.4</v>
      </c>
      <c r="S2421" s="19"/>
      <c r="T2421" s="19"/>
      <c r="U2421" s="19">
        <v>7</v>
      </c>
      <c r="V2421" s="19"/>
      <c r="W2421" s="19"/>
      <c r="X2421" s="15">
        <v>0.45</v>
      </c>
      <c r="Y2421" s="15"/>
      <c r="Z2421" s="15"/>
      <c r="AA2421" s="15">
        <v>1.71</v>
      </c>
      <c r="AB2421" s="15">
        <v>5.45</v>
      </c>
      <c r="AC2421" s="15">
        <v>4.0999999999999996</v>
      </c>
      <c r="AD2421" s="15">
        <v>8.98</v>
      </c>
      <c r="AE2421" s="15"/>
      <c r="AF2421" s="15"/>
      <c r="AG2421" s="15"/>
      <c r="AH2421" s="15"/>
      <c r="AI2421" s="15"/>
      <c r="AJ2421" s="19">
        <v>188</v>
      </c>
      <c r="AK2421" s="15"/>
      <c r="AL2421" s="15"/>
      <c r="AM2421" s="15"/>
      <c r="AN2421" s="15"/>
      <c r="AO2421" s="27"/>
    </row>
    <row r="2422" spans="1:41" x14ac:dyDescent="0.25">
      <c r="A2422" s="3">
        <v>350</v>
      </c>
      <c r="B2422" s="11" t="s">
        <v>6210</v>
      </c>
      <c r="C2422" s="3">
        <v>7</v>
      </c>
      <c r="D2422" s="3" t="s">
        <v>477</v>
      </c>
      <c r="E2422" s="3">
        <v>113</v>
      </c>
      <c r="F2422" s="50">
        <v>0</v>
      </c>
      <c r="G2422" s="3">
        <f t="shared" si="30"/>
        <v>-113</v>
      </c>
      <c r="H2422" s="15">
        <v>0.61</v>
      </c>
      <c r="I2422" s="15">
        <v>2.94</v>
      </c>
      <c r="J2422" s="15">
        <v>3.67</v>
      </c>
      <c r="K2422" s="15">
        <v>10.9</v>
      </c>
      <c r="L2422" s="15">
        <v>4.07</v>
      </c>
      <c r="M2422" s="15">
        <v>22.19</v>
      </c>
      <c r="N2422" s="15">
        <v>52.11</v>
      </c>
      <c r="O2422" s="15">
        <v>25.7</v>
      </c>
      <c r="P2422" s="15">
        <v>2.94</v>
      </c>
      <c r="Q2422" s="23" t="s">
        <v>283</v>
      </c>
      <c r="R2422" s="19">
        <v>7.3</v>
      </c>
      <c r="S2422" s="19"/>
      <c r="T2422" s="19"/>
      <c r="U2422" s="19">
        <v>7</v>
      </c>
      <c r="V2422" s="19"/>
      <c r="W2422" s="19"/>
      <c r="X2422" s="15">
        <v>0.33</v>
      </c>
      <c r="Y2422" s="15"/>
      <c r="Z2422" s="15"/>
      <c r="AA2422" s="15">
        <v>1.81</v>
      </c>
      <c r="AB2422" s="15">
        <v>5.08</v>
      </c>
      <c r="AC2422" s="15">
        <v>4.76</v>
      </c>
      <c r="AD2422" s="15">
        <v>7.6</v>
      </c>
      <c r="AE2422" s="15"/>
      <c r="AF2422" s="15"/>
      <c r="AG2422" s="15"/>
      <c r="AH2422" s="15"/>
      <c r="AI2422" s="15"/>
      <c r="AJ2422" s="19">
        <v>129</v>
      </c>
      <c r="AK2422" s="15"/>
      <c r="AL2422" s="15"/>
      <c r="AM2422" s="15"/>
      <c r="AN2422" s="15"/>
      <c r="AO2422" s="27"/>
    </row>
    <row r="2423" spans="1:41" x14ac:dyDescent="0.25">
      <c r="A2423" s="3"/>
      <c r="B2423" s="11"/>
      <c r="C2423" s="3"/>
      <c r="D2423" s="3"/>
      <c r="E2423" s="3"/>
      <c r="F2423" s="50"/>
      <c r="G2423" s="3"/>
      <c r="H2423" s="15"/>
      <c r="I2423" s="15"/>
      <c r="J2423" s="15"/>
      <c r="K2423" s="15"/>
      <c r="L2423" s="15"/>
      <c r="M2423" s="15"/>
      <c r="N2423" s="15"/>
      <c r="O2423" s="15"/>
      <c r="P2423" s="15"/>
      <c r="Q2423" s="23"/>
      <c r="R2423" s="19"/>
      <c r="S2423" s="19"/>
      <c r="T2423" s="19"/>
      <c r="U2423" s="19"/>
      <c r="V2423" s="19"/>
      <c r="W2423" s="19"/>
      <c r="X2423" s="15"/>
      <c r="Y2423" s="15"/>
      <c r="Z2423" s="15"/>
      <c r="AA2423" s="15"/>
      <c r="AB2423" s="15"/>
      <c r="AC2423" s="15"/>
      <c r="AD2423" s="15"/>
      <c r="AE2423" s="15"/>
      <c r="AF2423" s="15"/>
      <c r="AG2423" s="15"/>
      <c r="AH2423" s="15"/>
      <c r="AI2423" s="15"/>
      <c r="AJ2423" s="19"/>
      <c r="AK2423" s="15"/>
      <c r="AL2423" s="15"/>
      <c r="AM2423" s="15"/>
      <c r="AN2423" s="15"/>
      <c r="AO2423" s="27"/>
    </row>
    <row r="2424" spans="1:41" x14ac:dyDescent="0.25">
      <c r="A2424" s="3"/>
      <c r="B2424" s="11"/>
      <c r="C2424" s="3"/>
      <c r="D2424" s="3"/>
      <c r="E2424" s="3"/>
      <c r="F2424" s="50"/>
      <c r="G2424" s="3"/>
      <c r="H2424" s="15"/>
      <c r="I2424" s="15"/>
      <c r="J2424" s="15"/>
      <c r="K2424" s="15"/>
      <c r="L2424" s="15"/>
      <c r="M2424" s="15"/>
      <c r="N2424" s="15"/>
      <c r="O2424" s="15"/>
      <c r="P2424" s="15"/>
      <c r="Q2424" s="23"/>
      <c r="R2424" s="19"/>
      <c r="S2424" s="19"/>
      <c r="T2424" s="19"/>
      <c r="U2424" s="19"/>
      <c r="V2424" s="19"/>
      <c r="W2424" s="19"/>
      <c r="X2424" s="15"/>
      <c r="Y2424" s="15"/>
      <c r="Z2424" s="15"/>
      <c r="AA2424" s="15"/>
      <c r="AB2424" s="15"/>
      <c r="AC2424" s="15"/>
      <c r="AD2424" s="15"/>
      <c r="AE2424" s="15"/>
      <c r="AF2424" s="15"/>
      <c r="AG2424" s="15"/>
      <c r="AH2424" s="15"/>
      <c r="AI2424" s="15"/>
      <c r="AJ2424" s="19"/>
      <c r="AK2424" s="15"/>
      <c r="AL2424" s="15"/>
      <c r="AM2424" s="15"/>
      <c r="AN2424" s="15"/>
      <c r="AO2424" s="27"/>
    </row>
    <row r="2425" spans="1:41" x14ac:dyDescent="0.25">
      <c r="A2425" s="29">
        <v>351</v>
      </c>
      <c r="B2425" s="30" t="s">
        <v>6210</v>
      </c>
      <c r="C2425" s="29">
        <v>1</v>
      </c>
      <c r="D2425" s="29" t="s">
        <v>6</v>
      </c>
      <c r="E2425" s="29">
        <v>0</v>
      </c>
      <c r="F2425" s="48">
        <v>12</v>
      </c>
      <c r="G2425" s="29">
        <f t="shared" si="30"/>
        <v>12</v>
      </c>
      <c r="H2425" s="31"/>
      <c r="I2425" s="31"/>
      <c r="J2425" s="31"/>
      <c r="K2425" s="31"/>
      <c r="L2425" s="31"/>
      <c r="M2425" s="31"/>
      <c r="N2425" s="31">
        <v>37.200000000000003</v>
      </c>
      <c r="O2425" s="31">
        <v>62.8</v>
      </c>
      <c r="P2425" s="31"/>
      <c r="Q2425" s="32" t="s">
        <v>6</v>
      </c>
      <c r="R2425" s="33">
        <v>6.5</v>
      </c>
      <c r="S2425" s="33">
        <v>6.55</v>
      </c>
      <c r="T2425" s="33">
        <v>6.9</v>
      </c>
      <c r="U2425" s="33">
        <v>6.15</v>
      </c>
      <c r="V2425" s="33">
        <v>6.2</v>
      </c>
      <c r="W2425" s="33">
        <v>6.7</v>
      </c>
      <c r="X2425" s="31">
        <v>4.2560000000000002</v>
      </c>
      <c r="Y2425" s="31">
        <v>0.34</v>
      </c>
      <c r="Z2425" s="31">
        <v>12.51</v>
      </c>
      <c r="AA2425" s="31">
        <v>1.62</v>
      </c>
      <c r="AB2425" s="31">
        <v>4</v>
      </c>
      <c r="AC2425" s="31"/>
      <c r="AD2425" s="31">
        <v>46.82</v>
      </c>
      <c r="AE2425" s="31">
        <v>27.36</v>
      </c>
      <c r="AF2425" s="31">
        <v>2.3650000000000002</v>
      </c>
      <c r="AG2425" s="31">
        <v>4.25</v>
      </c>
      <c r="AH2425" s="31">
        <v>1.3220000000000001</v>
      </c>
      <c r="AI2425" s="31">
        <v>11.5</v>
      </c>
      <c r="AJ2425" s="33">
        <v>46.87</v>
      </c>
      <c r="AK2425" s="31"/>
      <c r="AL2425" s="31"/>
      <c r="AM2425" s="31"/>
      <c r="AN2425" s="31"/>
      <c r="AO2425" s="34"/>
    </row>
    <row r="2426" spans="1:41" x14ac:dyDescent="0.25">
      <c r="A2426" s="29">
        <v>351</v>
      </c>
      <c r="B2426" s="30" t="s">
        <v>6210</v>
      </c>
      <c r="C2426" s="29">
        <v>2</v>
      </c>
      <c r="D2426" s="29" t="s">
        <v>4654</v>
      </c>
      <c r="E2426" s="29">
        <v>12</v>
      </c>
      <c r="F2426" s="48">
        <v>28</v>
      </c>
      <c r="G2426" s="29">
        <f t="shared" si="30"/>
        <v>16</v>
      </c>
      <c r="H2426" s="31"/>
      <c r="I2426" s="31"/>
      <c r="J2426" s="31"/>
      <c r="K2426" s="31"/>
      <c r="L2426" s="31"/>
      <c r="M2426" s="31"/>
      <c r="N2426" s="31">
        <v>39.200000000000003</v>
      </c>
      <c r="O2426" s="31">
        <v>60.8</v>
      </c>
      <c r="P2426" s="31"/>
      <c r="Q2426" s="32" t="s">
        <v>6</v>
      </c>
      <c r="R2426" s="33">
        <v>7.45</v>
      </c>
      <c r="S2426" s="33">
        <v>7.5</v>
      </c>
      <c r="T2426" s="33">
        <v>7.95</v>
      </c>
      <c r="U2426" s="33">
        <v>7.05</v>
      </c>
      <c r="V2426" s="33">
        <v>7.1</v>
      </c>
      <c r="W2426" s="33">
        <v>7.65</v>
      </c>
      <c r="X2426" s="31">
        <v>1.6</v>
      </c>
      <c r="Y2426" s="31">
        <v>0.161</v>
      </c>
      <c r="Z2426" s="31">
        <v>9.92</v>
      </c>
      <c r="AA2426" s="31">
        <v>1.76</v>
      </c>
      <c r="AB2426" s="31">
        <v>4</v>
      </c>
      <c r="AC2426" s="31"/>
      <c r="AD2426" s="31">
        <v>26.72</v>
      </c>
      <c r="AE2426" s="31">
        <v>17.23</v>
      </c>
      <c r="AF2426" s="31">
        <v>1.123</v>
      </c>
      <c r="AG2426" s="31">
        <v>2.2799999999999998</v>
      </c>
      <c r="AH2426" s="31">
        <v>0.47599999999999998</v>
      </c>
      <c r="AI2426" s="31">
        <v>0.6</v>
      </c>
      <c r="AJ2426" s="33">
        <v>10</v>
      </c>
      <c r="AK2426" s="31"/>
      <c r="AL2426" s="31"/>
      <c r="AM2426" s="31"/>
      <c r="AN2426" s="31"/>
      <c r="AO2426" s="34"/>
    </row>
    <row r="2427" spans="1:41" x14ac:dyDescent="0.25">
      <c r="A2427" s="41">
        <v>351</v>
      </c>
      <c r="B2427" s="42" t="s">
        <v>6210</v>
      </c>
      <c r="C2427" s="41">
        <v>3</v>
      </c>
      <c r="D2427" s="41" t="s">
        <v>2422</v>
      </c>
      <c r="E2427" s="41">
        <v>28</v>
      </c>
      <c r="F2427" s="49">
        <v>75</v>
      </c>
      <c r="G2427" s="41">
        <f t="shared" si="30"/>
        <v>47</v>
      </c>
      <c r="H2427" s="43"/>
      <c r="I2427" s="43"/>
      <c r="J2427" s="43"/>
      <c r="K2427" s="43"/>
      <c r="L2427" s="43"/>
      <c r="M2427" s="43"/>
      <c r="N2427" s="43">
        <v>45.8</v>
      </c>
      <c r="O2427" s="43">
        <v>54.2</v>
      </c>
      <c r="P2427" s="43"/>
      <c r="Q2427" s="44" t="s">
        <v>169</v>
      </c>
      <c r="R2427" s="45">
        <v>7.65</v>
      </c>
      <c r="S2427" s="45">
        <v>7.7</v>
      </c>
      <c r="T2427" s="45">
        <v>8.1999999999999993</v>
      </c>
      <c r="U2427" s="45">
        <v>7.2</v>
      </c>
      <c r="V2427" s="45">
        <v>7.25</v>
      </c>
      <c r="W2427" s="45">
        <v>7.75</v>
      </c>
      <c r="X2427" s="43">
        <v>0.97599999999999998</v>
      </c>
      <c r="Y2427" s="43">
        <v>0.09</v>
      </c>
      <c r="Z2427" s="43">
        <v>10.76</v>
      </c>
      <c r="AA2427" s="43">
        <v>1.73</v>
      </c>
      <c r="AB2427" s="43">
        <v>2.5</v>
      </c>
      <c r="AC2427" s="43"/>
      <c r="AD2427" s="43">
        <v>17.100000000000001</v>
      </c>
      <c r="AE2427" s="43">
        <v>13.38</v>
      </c>
      <c r="AF2427" s="43">
        <v>0.74199999999999999</v>
      </c>
      <c r="AG2427" s="43">
        <v>2.7</v>
      </c>
      <c r="AH2427" s="43">
        <v>0.28100000000000003</v>
      </c>
      <c r="AI2427" s="43"/>
      <c r="AJ2427" s="45">
        <v>31.87</v>
      </c>
      <c r="AK2427" s="43"/>
      <c r="AL2427" s="43"/>
      <c r="AM2427" s="43"/>
      <c r="AN2427" s="43"/>
      <c r="AO2427" s="46"/>
    </row>
    <row r="2428" spans="1:41" x14ac:dyDescent="0.25">
      <c r="A2428" s="3">
        <v>351</v>
      </c>
      <c r="B2428" s="11" t="s">
        <v>6210</v>
      </c>
      <c r="C2428" s="3">
        <v>4</v>
      </c>
      <c r="D2428" s="3" t="s">
        <v>1946</v>
      </c>
      <c r="E2428" s="3">
        <v>75</v>
      </c>
      <c r="F2428" s="50">
        <v>111</v>
      </c>
      <c r="G2428" s="3">
        <f t="shared" si="30"/>
        <v>36</v>
      </c>
      <c r="H2428" s="15"/>
      <c r="I2428" s="15"/>
      <c r="J2428" s="15"/>
      <c r="K2428" s="15"/>
      <c r="L2428" s="15"/>
      <c r="M2428" s="15"/>
      <c r="N2428" s="15">
        <v>40.75</v>
      </c>
      <c r="O2428" s="15">
        <v>59.25</v>
      </c>
      <c r="P2428" s="15"/>
      <c r="Q2428" s="23" t="s">
        <v>169</v>
      </c>
      <c r="R2428" s="19">
        <v>7.7</v>
      </c>
      <c r="S2428" s="19">
        <v>7.75</v>
      </c>
      <c r="T2428" s="19">
        <v>8.15</v>
      </c>
      <c r="U2428" s="19">
        <v>7.05</v>
      </c>
      <c r="V2428" s="19">
        <v>7.1</v>
      </c>
      <c r="W2428" s="19">
        <v>7.65</v>
      </c>
      <c r="X2428" s="15">
        <v>0.84799999999999998</v>
      </c>
      <c r="Y2428" s="15">
        <v>8.8999999999999996E-2</v>
      </c>
      <c r="Z2428" s="15">
        <v>9.4600000000000009</v>
      </c>
      <c r="AA2428" s="15">
        <v>1.68</v>
      </c>
      <c r="AB2428" s="15">
        <v>3.5</v>
      </c>
      <c r="AC2428" s="15"/>
      <c r="AD2428" s="15">
        <v>17.649999999999999</v>
      </c>
      <c r="AE2428" s="15">
        <v>11.41</v>
      </c>
      <c r="AF2428" s="15">
        <v>0.627</v>
      </c>
      <c r="AG2428" s="15">
        <v>5.5</v>
      </c>
      <c r="AH2428" s="15">
        <v>0.112</v>
      </c>
      <c r="AI2428" s="15"/>
      <c r="AJ2428" s="19">
        <v>18.12</v>
      </c>
      <c r="AK2428" s="15"/>
      <c r="AL2428" s="15"/>
      <c r="AM2428" s="15"/>
      <c r="AN2428" s="15"/>
      <c r="AO2428" s="27"/>
    </row>
    <row r="2429" spans="1:41" x14ac:dyDescent="0.25">
      <c r="A2429" s="3">
        <v>351</v>
      </c>
      <c r="B2429" s="11" t="s">
        <v>6210</v>
      </c>
      <c r="C2429" s="3">
        <v>5</v>
      </c>
      <c r="D2429" s="3" t="s">
        <v>4659</v>
      </c>
      <c r="E2429" s="3">
        <v>111</v>
      </c>
      <c r="F2429" s="50">
        <v>128</v>
      </c>
      <c r="G2429" s="3">
        <f t="shared" si="30"/>
        <v>17</v>
      </c>
      <c r="H2429" s="15"/>
      <c r="I2429" s="15"/>
      <c r="J2429" s="15"/>
      <c r="K2429" s="15"/>
      <c r="L2429" s="15"/>
      <c r="M2429" s="15"/>
      <c r="N2429" s="15">
        <v>16.7</v>
      </c>
      <c r="O2429" s="15">
        <v>83.3</v>
      </c>
      <c r="P2429" s="15"/>
      <c r="Q2429" s="23" t="s">
        <v>6</v>
      </c>
      <c r="R2429" s="19">
        <v>7.4</v>
      </c>
      <c r="S2429" s="19">
        <v>7.45</v>
      </c>
      <c r="T2429" s="19">
        <v>7.7</v>
      </c>
      <c r="U2429" s="19">
        <v>6.9</v>
      </c>
      <c r="V2429" s="19">
        <v>6.95</v>
      </c>
      <c r="W2429" s="19">
        <v>7.2</v>
      </c>
      <c r="X2429" s="15">
        <v>1.024</v>
      </c>
      <c r="Y2429" s="15">
        <v>0.122</v>
      </c>
      <c r="Z2429" s="15">
        <v>8.35</v>
      </c>
      <c r="AA2429" s="15">
        <v>1.73</v>
      </c>
      <c r="AB2429" s="15">
        <v>2</v>
      </c>
      <c r="AC2429" s="15"/>
      <c r="AD2429" s="15">
        <v>21.36</v>
      </c>
      <c r="AE2429" s="15">
        <v>14.14</v>
      </c>
      <c r="AF2429" s="15">
        <v>0.91500000000000004</v>
      </c>
      <c r="AG2429" s="15">
        <v>6.2</v>
      </c>
      <c r="AH2429" s="15">
        <v>0.10100000000000001</v>
      </c>
      <c r="AI2429" s="15"/>
      <c r="AJ2429" s="19">
        <v>37.5</v>
      </c>
      <c r="AK2429" s="15"/>
      <c r="AL2429" s="15"/>
      <c r="AM2429" s="15"/>
      <c r="AN2429" s="15"/>
      <c r="AO2429" s="27"/>
    </row>
    <row r="2430" spans="1:41" x14ac:dyDescent="0.25">
      <c r="A2430" s="3">
        <v>351</v>
      </c>
      <c r="B2430" s="11" t="s">
        <v>6210</v>
      </c>
      <c r="C2430" s="3">
        <v>6</v>
      </c>
      <c r="D2430" s="3" t="s">
        <v>4982</v>
      </c>
      <c r="E2430" s="3">
        <v>128</v>
      </c>
      <c r="F2430" s="50">
        <v>143</v>
      </c>
      <c r="G2430" s="3">
        <f t="shared" si="30"/>
        <v>15</v>
      </c>
      <c r="H2430" s="15"/>
      <c r="I2430" s="15"/>
      <c r="J2430" s="15"/>
      <c r="K2430" s="15"/>
      <c r="L2430" s="15"/>
      <c r="M2430" s="15"/>
      <c r="N2430" s="15">
        <v>44.1</v>
      </c>
      <c r="O2430" s="15">
        <v>55.9</v>
      </c>
      <c r="P2430" s="15"/>
      <c r="Q2430" s="23" t="s">
        <v>169</v>
      </c>
      <c r="R2430" s="19">
        <v>7.75</v>
      </c>
      <c r="S2430" s="19">
        <v>7.8</v>
      </c>
      <c r="T2430" s="19">
        <v>8.3000000000000007</v>
      </c>
      <c r="U2430" s="19">
        <v>7.2</v>
      </c>
      <c r="V2430" s="19">
        <v>7.25</v>
      </c>
      <c r="W2430" s="19">
        <v>7.75</v>
      </c>
      <c r="X2430" s="15">
        <v>0.91200000000000003</v>
      </c>
      <c r="Y2430" s="15">
        <v>0.1</v>
      </c>
      <c r="Z2430" s="15">
        <v>9.0399999999999991</v>
      </c>
      <c r="AA2430" s="15">
        <v>1.47</v>
      </c>
      <c r="AB2430" s="15">
        <v>39</v>
      </c>
      <c r="AC2430" s="15"/>
      <c r="AD2430" s="15">
        <v>16.739999999999998</v>
      </c>
      <c r="AE2430" s="15">
        <v>10.82</v>
      </c>
      <c r="AF2430" s="15">
        <v>0.51700000000000002</v>
      </c>
      <c r="AG2430" s="15">
        <v>5.25</v>
      </c>
      <c r="AH2430" s="15">
        <v>0.153</v>
      </c>
      <c r="AI2430" s="15"/>
      <c r="AJ2430" s="19">
        <v>3.75</v>
      </c>
      <c r="AK2430" s="15"/>
      <c r="AL2430" s="15"/>
      <c r="AM2430" s="15"/>
      <c r="AN2430" s="15"/>
      <c r="AO2430" s="27"/>
    </row>
    <row r="2431" spans="1:41" x14ac:dyDescent="0.25">
      <c r="A2431" s="3">
        <v>351</v>
      </c>
      <c r="B2431" s="11" t="s">
        <v>6210</v>
      </c>
      <c r="C2431" s="3">
        <v>7</v>
      </c>
      <c r="D2431" s="3" t="s">
        <v>6711</v>
      </c>
      <c r="E2431" s="3">
        <v>143</v>
      </c>
      <c r="F2431" s="50">
        <v>150</v>
      </c>
      <c r="G2431" s="3">
        <f t="shared" si="30"/>
        <v>7</v>
      </c>
      <c r="H2431" s="15"/>
      <c r="I2431" s="15"/>
      <c r="J2431" s="15"/>
      <c r="K2431" s="15"/>
      <c r="L2431" s="15"/>
      <c r="M2431" s="15"/>
      <c r="N2431" s="15">
        <v>54.6</v>
      </c>
      <c r="O2431" s="15">
        <v>45.4</v>
      </c>
      <c r="P2431" s="15"/>
      <c r="Q2431" s="23" t="s">
        <v>169</v>
      </c>
      <c r="R2431" s="19">
        <v>7.6</v>
      </c>
      <c r="S2431" s="19">
        <v>7.65</v>
      </c>
      <c r="T2431" s="19">
        <v>8.1</v>
      </c>
      <c r="U2431" s="19">
        <v>7.05</v>
      </c>
      <c r="V2431" s="19">
        <v>7.1</v>
      </c>
      <c r="W2431" s="19">
        <v>7.6</v>
      </c>
      <c r="X2431" s="15">
        <v>2.528</v>
      </c>
      <c r="Y2431" s="15">
        <v>0.186</v>
      </c>
      <c r="Z2431" s="15">
        <v>13.54</v>
      </c>
      <c r="AA2431" s="15">
        <v>1.4</v>
      </c>
      <c r="AB2431" s="15">
        <v>45.5</v>
      </c>
      <c r="AC2431" s="15"/>
      <c r="AD2431" s="15">
        <v>19</v>
      </c>
      <c r="AE2431" s="15">
        <v>14.3</v>
      </c>
      <c r="AF2431" s="15">
        <v>0.121</v>
      </c>
      <c r="AG2431" s="15">
        <v>4.4000000000000004</v>
      </c>
      <c r="AH2431" s="15">
        <v>0.18</v>
      </c>
      <c r="AI2431" s="15"/>
      <c r="AJ2431" s="19">
        <v>1.25</v>
      </c>
      <c r="AK2431" s="15"/>
      <c r="AL2431" s="15"/>
      <c r="AM2431" s="15"/>
      <c r="AN2431" s="15"/>
      <c r="AO2431" s="27"/>
    </row>
    <row r="2432" spans="1:41" x14ac:dyDescent="0.25">
      <c r="A2432" s="3">
        <v>351</v>
      </c>
      <c r="B2432" s="11" t="s">
        <v>6210</v>
      </c>
      <c r="C2432" s="3">
        <v>8</v>
      </c>
      <c r="D2432" s="3" t="s">
        <v>6714</v>
      </c>
      <c r="E2432" s="3">
        <v>150</v>
      </c>
      <c r="F2432" s="50">
        <v>163</v>
      </c>
      <c r="G2432" s="3">
        <f t="shared" si="30"/>
        <v>13</v>
      </c>
      <c r="H2432" s="15"/>
      <c r="I2432" s="15"/>
      <c r="J2432" s="15"/>
      <c r="K2432" s="15"/>
      <c r="L2432" s="15"/>
      <c r="M2432" s="15"/>
      <c r="N2432" s="15">
        <v>18.7</v>
      </c>
      <c r="O2432" s="15">
        <v>81.3</v>
      </c>
      <c r="P2432" s="15"/>
      <c r="Q2432" s="23" t="s">
        <v>6</v>
      </c>
      <c r="R2432" s="19">
        <v>7.15</v>
      </c>
      <c r="S2432" s="19">
        <v>7.2</v>
      </c>
      <c r="T2432" s="19">
        <v>7.55</v>
      </c>
      <c r="U2432" s="19">
        <v>6.75</v>
      </c>
      <c r="V2432" s="19">
        <v>6.8</v>
      </c>
      <c r="W2432" s="19">
        <v>7.05</v>
      </c>
      <c r="X2432" s="15">
        <v>2.1280000000000001</v>
      </c>
      <c r="Y2432" s="15">
        <v>0.152</v>
      </c>
      <c r="Z2432" s="15">
        <v>13.9</v>
      </c>
      <c r="AA2432" s="15">
        <v>1.69</v>
      </c>
      <c r="AB2432" s="15">
        <v>3</v>
      </c>
      <c r="AC2432" s="15"/>
      <c r="AD2432" s="15">
        <v>21.73</v>
      </c>
      <c r="AE2432" s="15">
        <v>24.16</v>
      </c>
      <c r="AF2432" s="15">
        <v>1.02</v>
      </c>
      <c r="AG2432" s="15">
        <v>6.35</v>
      </c>
      <c r="AH2432" s="15">
        <v>0.19600000000000001</v>
      </c>
      <c r="AI2432" s="15"/>
      <c r="AJ2432" s="19">
        <v>25</v>
      </c>
      <c r="AK2432" s="15"/>
      <c r="AL2432" s="15"/>
      <c r="AM2432" s="15"/>
      <c r="AN2432" s="15"/>
      <c r="AO2432" s="27"/>
    </row>
    <row r="2433" spans="1:41" x14ac:dyDescent="0.25">
      <c r="A2433" s="3">
        <v>351</v>
      </c>
      <c r="B2433" s="11" t="s">
        <v>6210</v>
      </c>
      <c r="C2433" s="3">
        <v>9</v>
      </c>
      <c r="D2433" s="3" t="s">
        <v>6620</v>
      </c>
      <c r="E2433" s="3">
        <v>163</v>
      </c>
      <c r="F2433" s="50">
        <v>200</v>
      </c>
      <c r="G2433" s="3">
        <f t="shared" si="30"/>
        <v>37</v>
      </c>
      <c r="H2433" s="15"/>
      <c r="I2433" s="15"/>
      <c r="J2433" s="15"/>
      <c r="K2433" s="15"/>
      <c r="L2433" s="15"/>
      <c r="M2433" s="15"/>
      <c r="N2433" s="15">
        <v>12.6</v>
      </c>
      <c r="O2433" s="15">
        <v>87.4</v>
      </c>
      <c r="P2433" s="15"/>
      <c r="Q2433" s="23" t="s">
        <v>6</v>
      </c>
      <c r="R2433" s="19">
        <v>7.5</v>
      </c>
      <c r="S2433" s="19">
        <v>7.55</v>
      </c>
      <c r="T2433" s="19">
        <v>7.9</v>
      </c>
      <c r="U2433" s="19">
        <v>7.1</v>
      </c>
      <c r="V2433" s="19">
        <v>7.15</v>
      </c>
      <c r="W2433" s="19">
        <v>7.45</v>
      </c>
      <c r="X2433" s="15">
        <v>0.70399999999999996</v>
      </c>
      <c r="Y2433" s="15">
        <v>9.7000000000000003E-2</v>
      </c>
      <c r="Z2433" s="15">
        <v>7.23</v>
      </c>
      <c r="AA2433" s="15">
        <v>1.73</v>
      </c>
      <c r="AB2433" s="15">
        <v>4</v>
      </c>
      <c r="AC2433" s="15"/>
      <c r="AD2433" s="15">
        <v>20.09</v>
      </c>
      <c r="AE2433" s="15">
        <v>13.52</v>
      </c>
      <c r="AF2433" s="15">
        <v>0.218</v>
      </c>
      <c r="AG2433" s="15">
        <v>6.15</v>
      </c>
      <c r="AH2433" s="15">
        <v>0.123</v>
      </c>
      <c r="AI2433" s="15"/>
      <c r="AJ2433" s="19">
        <v>11.87</v>
      </c>
      <c r="AK2433" s="15"/>
      <c r="AL2433" s="15"/>
      <c r="AM2433" s="15"/>
      <c r="AN2433" s="15"/>
      <c r="AO2433" s="27"/>
    </row>
    <row r="2434" spans="1:41" x14ac:dyDescent="0.25">
      <c r="A2434" s="3"/>
      <c r="B2434" s="11"/>
      <c r="C2434" s="3"/>
      <c r="D2434" s="3"/>
      <c r="E2434" s="3"/>
      <c r="F2434" s="50"/>
      <c r="G2434" s="3"/>
      <c r="H2434" s="15"/>
      <c r="I2434" s="15"/>
      <c r="J2434" s="15"/>
      <c r="K2434" s="15"/>
      <c r="L2434" s="15"/>
      <c r="M2434" s="15"/>
      <c r="N2434" s="15"/>
      <c r="O2434" s="15"/>
      <c r="P2434" s="15"/>
      <c r="Q2434" s="23"/>
      <c r="R2434" s="19"/>
      <c r="S2434" s="19"/>
      <c r="T2434" s="19"/>
      <c r="U2434" s="19"/>
      <c r="V2434" s="19"/>
      <c r="W2434" s="19"/>
      <c r="X2434" s="15"/>
      <c r="Y2434" s="15"/>
      <c r="Z2434" s="15"/>
      <c r="AA2434" s="15"/>
      <c r="AB2434" s="15"/>
      <c r="AC2434" s="15"/>
      <c r="AD2434" s="15"/>
      <c r="AE2434" s="15"/>
      <c r="AF2434" s="15"/>
      <c r="AG2434" s="15"/>
      <c r="AH2434" s="15"/>
      <c r="AI2434" s="15"/>
      <c r="AJ2434" s="19"/>
      <c r="AK2434" s="15"/>
      <c r="AL2434" s="15"/>
      <c r="AM2434" s="15"/>
      <c r="AN2434" s="15"/>
      <c r="AO2434" s="27"/>
    </row>
    <row r="2435" spans="1:41" x14ac:dyDescent="0.25">
      <c r="A2435" s="3"/>
      <c r="B2435" s="11"/>
      <c r="C2435" s="3"/>
      <c r="D2435" s="3"/>
      <c r="E2435" s="3"/>
      <c r="F2435" s="50"/>
      <c r="G2435" s="3"/>
      <c r="H2435" s="15"/>
      <c r="I2435" s="15"/>
      <c r="J2435" s="15"/>
      <c r="K2435" s="15"/>
      <c r="L2435" s="15"/>
      <c r="M2435" s="15"/>
      <c r="N2435" s="15"/>
      <c r="O2435" s="15"/>
      <c r="P2435" s="15"/>
      <c r="Q2435" s="23"/>
      <c r="R2435" s="19"/>
      <c r="S2435" s="19"/>
      <c r="T2435" s="19"/>
      <c r="U2435" s="19"/>
      <c r="V2435" s="19"/>
      <c r="W2435" s="19"/>
      <c r="X2435" s="15"/>
      <c r="Y2435" s="15"/>
      <c r="Z2435" s="15"/>
      <c r="AA2435" s="15"/>
      <c r="AB2435" s="15"/>
      <c r="AC2435" s="15"/>
      <c r="AD2435" s="15"/>
      <c r="AE2435" s="15"/>
      <c r="AF2435" s="15"/>
      <c r="AG2435" s="15"/>
      <c r="AH2435" s="15"/>
      <c r="AI2435" s="15"/>
      <c r="AJ2435" s="19"/>
      <c r="AK2435" s="15"/>
      <c r="AL2435" s="15"/>
      <c r="AM2435" s="15"/>
      <c r="AN2435" s="15"/>
      <c r="AO2435" s="27"/>
    </row>
    <row r="2436" spans="1:41" x14ac:dyDescent="0.25">
      <c r="A2436" s="35">
        <v>352</v>
      </c>
      <c r="B2436" s="36" t="s">
        <v>6210</v>
      </c>
      <c r="C2436" s="35">
        <v>1</v>
      </c>
      <c r="D2436" s="35" t="s">
        <v>660</v>
      </c>
      <c r="E2436" s="35">
        <v>0</v>
      </c>
      <c r="F2436" s="51">
        <v>11</v>
      </c>
      <c r="G2436" s="35">
        <f t="shared" si="30"/>
        <v>11</v>
      </c>
      <c r="H2436" s="37">
        <v>2.97</v>
      </c>
      <c r="I2436" s="37">
        <v>3.75</v>
      </c>
      <c r="J2436" s="37">
        <v>5.0599999999999996</v>
      </c>
      <c r="K2436" s="37">
        <v>9.08</v>
      </c>
      <c r="L2436" s="37">
        <v>17.010000000000002</v>
      </c>
      <c r="M2436" s="37">
        <v>37.869999999999997</v>
      </c>
      <c r="N2436" s="37">
        <v>32.93</v>
      </c>
      <c r="O2436" s="37">
        <v>29.2</v>
      </c>
      <c r="P2436" s="37">
        <v>6.74</v>
      </c>
      <c r="Q2436" s="38" t="s">
        <v>1064</v>
      </c>
      <c r="R2436" s="39">
        <v>7.35</v>
      </c>
      <c r="S2436" s="39">
        <v>7.4</v>
      </c>
      <c r="T2436" s="39">
        <v>7.85</v>
      </c>
      <c r="U2436" s="39">
        <v>7.15</v>
      </c>
      <c r="V2436" s="39">
        <v>7.2</v>
      </c>
      <c r="W2436" s="39">
        <v>7.65</v>
      </c>
      <c r="X2436" s="37">
        <v>2.64</v>
      </c>
      <c r="Y2436" s="37">
        <v>0.214</v>
      </c>
      <c r="Z2436" s="37">
        <v>12.34</v>
      </c>
      <c r="AA2436" s="37">
        <v>1.76</v>
      </c>
      <c r="AB2436" s="37">
        <v>4</v>
      </c>
      <c r="AC2436" s="37"/>
      <c r="AD2436" s="37">
        <v>21.45</v>
      </c>
      <c r="AE2436" s="37">
        <v>15</v>
      </c>
      <c r="AF2436" s="37">
        <v>0.13800000000000001</v>
      </c>
      <c r="AG2436" s="37">
        <v>5.55</v>
      </c>
      <c r="AH2436" s="37">
        <v>0.72899999999999998</v>
      </c>
      <c r="AI2436" s="37"/>
      <c r="AJ2436" s="39">
        <v>35</v>
      </c>
      <c r="AK2436" s="37"/>
      <c r="AL2436" s="37"/>
      <c r="AM2436" s="37"/>
      <c r="AN2436" s="37"/>
      <c r="AO2436" s="40"/>
    </row>
    <row r="2437" spans="1:41" x14ac:dyDescent="0.25">
      <c r="A2437" s="41">
        <v>352</v>
      </c>
      <c r="B2437" s="42" t="s">
        <v>6210</v>
      </c>
      <c r="C2437" s="41">
        <v>2</v>
      </c>
      <c r="D2437" s="41" t="s">
        <v>684</v>
      </c>
      <c r="E2437" s="41">
        <v>11</v>
      </c>
      <c r="F2437" s="49">
        <v>35</v>
      </c>
      <c r="G2437" s="41">
        <f t="shared" si="30"/>
        <v>24</v>
      </c>
      <c r="H2437" s="43">
        <v>5.19</v>
      </c>
      <c r="I2437" s="43">
        <v>3.85</v>
      </c>
      <c r="J2437" s="43">
        <v>5.2</v>
      </c>
      <c r="K2437" s="43">
        <v>8.86</v>
      </c>
      <c r="L2437" s="43">
        <v>16.45</v>
      </c>
      <c r="M2437" s="43">
        <v>39.549999999999997</v>
      </c>
      <c r="N2437" s="43">
        <v>33.15</v>
      </c>
      <c r="O2437" s="43">
        <v>27.3</v>
      </c>
      <c r="P2437" s="43">
        <v>8.02</v>
      </c>
      <c r="Q2437" s="44" t="s">
        <v>1064</v>
      </c>
      <c r="R2437" s="45">
        <v>7.7</v>
      </c>
      <c r="S2437" s="45">
        <v>7.75</v>
      </c>
      <c r="T2437" s="45">
        <v>8.25</v>
      </c>
      <c r="U2437" s="45">
        <v>7.1</v>
      </c>
      <c r="V2437" s="45">
        <v>7.2</v>
      </c>
      <c r="W2437" s="45">
        <v>7.8</v>
      </c>
      <c r="X2437" s="43">
        <v>0.76800000000000002</v>
      </c>
      <c r="Y2437" s="43">
        <v>0.45500000000000002</v>
      </c>
      <c r="Z2437" s="43">
        <v>16.87</v>
      </c>
      <c r="AA2437" s="43">
        <v>1.89</v>
      </c>
      <c r="AB2437" s="43">
        <v>15</v>
      </c>
      <c r="AC2437" s="43"/>
      <c r="AD2437" s="43">
        <v>11.29</v>
      </c>
      <c r="AE2437" s="43">
        <v>6.5</v>
      </c>
      <c r="AF2437" s="43">
        <v>0.112</v>
      </c>
      <c r="AG2437" s="43">
        <v>4.3499999999999996</v>
      </c>
      <c r="AH2437" s="43">
        <v>0.30499999999999999</v>
      </c>
      <c r="AI2437" s="43"/>
      <c r="AJ2437" s="45">
        <v>23.75</v>
      </c>
      <c r="AK2437" s="43"/>
      <c r="AL2437" s="43"/>
      <c r="AM2437" s="43"/>
      <c r="AN2437" s="43"/>
      <c r="AO2437" s="46"/>
    </row>
    <row r="2438" spans="1:41" x14ac:dyDescent="0.25">
      <c r="A2438" s="41">
        <v>352</v>
      </c>
      <c r="B2438" s="42" t="s">
        <v>6210</v>
      </c>
      <c r="C2438" s="41">
        <v>3</v>
      </c>
      <c r="D2438" s="41" t="s">
        <v>2208</v>
      </c>
      <c r="E2438" s="41">
        <v>35</v>
      </c>
      <c r="F2438" s="49">
        <v>63</v>
      </c>
      <c r="G2438" s="41">
        <f t="shared" si="30"/>
        <v>28</v>
      </c>
      <c r="H2438" s="43">
        <v>2.56</v>
      </c>
      <c r="I2438" s="43">
        <v>2.54</v>
      </c>
      <c r="J2438" s="43">
        <v>3.55</v>
      </c>
      <c r="K2438" s="43">
        <v>6.01</v>
      </c>
      <c r="L2438" s="43">
        <v>11.76</v>
      </c>
      <c r="M2438" s="43">
        <v>26.42</v>
      </c>
      <c r="N2438" s="43">
        <v>54.78</v>
      </c>
      <c r="O2438" s="43">
        <v>18.8</v>
      </c>
      <c r="P2438" s="43">
        <v>5.53</v>
      </c>
      <c r="Q2438" s="44" t="s">
        <v>283</v>
      </c>
      <c r="R2438" s="45">
        <v>7.8</v>
      </c>
      <c r="S2438" s="45">
        <v>7.9</v>
      </c>
      <c r="T2438" s="45">
        <v>8.0500000000000007</v>
      </c>
      <c r="U2438" s="45">
        <v>7.3</v>
      </c>
      <c r="V2438" s="45">
        <v>7.4</v>
      </c>
      <c r="W2438" s="45">
        <v>7.65</v>
      </c>
      <c r="X2438" s="43">
        <v>0.30399999999999999</v>
      </c>
      <c r="Y2438" s="43">
        <v>2.3E-2</v>
      </c>
      <c r="Z2438" s="43">
        <v>10.23</v>
      </c>
      <c r="AA2438" s="43">
        <v>1.8</v>
      </c>
      <c r="AB2438" s="43">
        <v>21</v>
      </c>
      <c r="AC2438" s="43"/>
      <c r="AD2438" s="43">
        <v>8.3000000000000007</v>
      </c>
      <c r="AE2438" s="43">
        <v>4.3499999999999996</v>
      </c>
      <c r="AF2438" s="43">
        <v>9.0999999999999998E-2</v>
      </c>
      <c r="AG2438" s="43">
        <v>3.8</v>
      </c>
      <c r="AH2438" s="43"/>
      <c r="AI2438" s="43"/>
      <c r="AJ2438" s="45">
        <v>5.88</v>
      </c>
      <c r="AK2438" s="43"/>
      <c r="AL2438" s="43"/>
      <c r="AM2438" s="43"/>
      <c r="AN2438" s="43"/>
      <c r="AO2438" s="46"/>
    </row>
    <row r="2439" spans="1:41" x14ac:dyDescent="0.25">
      <c r="A2439" s="3">
        <v>352</v>
      </c>
      <c r="B2439" s="11" t="s">
        <v>6210</v>
      </c>
      <c r="C2439" s="3">
        <v>4</v>
      </c>
      <c r="D2439" s="3" t="s">
        <v>2218</v>
      </c>
      <c r="E2439" s="3">
        <v>63</v>
      </c>
      <c r="F2439" s="50">
        <v>100</v>
      </c>
      <c r="G2439" s="3">
        <f t="shared" si="30"/>
        <v>37</v>
      </c>
      <c r="H2439" s="15">
        <v>3.65</v>
      </c>
      <c r="I2439" s="15">
        <v>3.46</v>
      </c>
      <c r="J2439" s="15">
        <v>4.09</v>
      </c>
      <c r="K2439" s="15">
        <v>7.8</v>
      </c>
      <c r="L2439" s="15">
        <v>14.68</v>
      </c>
      <c r="M2439" s="15">
        <v>33.68</v>
      </c>
      <c r="N2439" s="15">
        <v>45.07</v>
      </c>
      <c r="O2439" s="15">
        <v>21.25</v>
      </c>
      <c r="P2439" s="15">
        <v>14</v>
      </c>
      <c r="Q2439" s="23" t="s">
        <v>225</v>
      </c>
      <c r="R2439" s="19">
        <v>7.85</v>
      </c>
      <c r="S2439" s="19">
        <v>7.9</v>
      </c>
      <c r="T2439" s="19">
        <v>8.0500000000000007</v>
      </c>
      <c r="U2439" s="19">
        <v>7.35</v>
      </c>
      <c r="V2439" s="19">
        <v>7.4</v>
      </c>
      <c r="W2439" s="19">
        <v>7.7</v>
      </c>
      <c r="X2439" s="15">
        <v>0.27200000000000002</v>
      </c>
      <c r="Y2439" s="15">
        <v>2.5000000000000001E-2</v>
      </c>
      <c r="Z2439" s="15">
        <v>10.58</v>
      </c>
      <c r="AA2439" s="15">
        <v>1.87</v>
      </c>
      <c r="AB2439" s="15">
        <v>11</v>
      </c>
      <c r="AC2439" s="15"/>
      <c r="AD2439" s="15">
        <v>7.35</v>
      </c>
      <c r="AE2439" s="15">
        <v>5.12</v>
      </c>
      <c r="AF2439" s="15">
        <v>0.11</v>
      </c>
      <c r="AG2439" s="15">
        <v>1.98</v>
      </c>
      <c r="AH2439" s="15"/>
      <c r="AI2439" s="15"/>
      <c r="AJ2439" s="19">
        <v>34.520000000000003</v>
      </c>
      <c r="AK2439" s="15"/>
      <c r="AL2439" s="15"/>
      <c r="AM2439" s="15"/>
      <c r="AN2439" s="15"/>
      <c r="AO2439" s="27"/>
    </row>
    <row r="2440" spans="1:41" x14ac:dyDescent="0.25">
      <c r="A2440" s="3">
        <v>352</v>
      </c>
      <c r="B2440" s="11" t="s">
        <v>6210</v>
      </c>
      <c r="C2440" s="3">
        <v>5</v>
      </c>
      <c r="D2440" s="3" t="s">
        <v>3586</v>
      </c>
      <c r="E2440" s="3">
        <v>100</v>
      </c>
      <c r="F2440" s="50">
        <v>135</v>
      </c>
      <c r="G2440" s="3">
        <f t="shared" si="30"/>
        <v>35</v>
      </c>
      <c r="H2440" s="15">
        <v>7.67</v>
      </c>
      <c r="I2440" s="15">
        <v>4.47</v>
      </c>
      <c r="J2440" s="15">
        <v>5.64</v>
      </c>
      <c r="K2440" s="15">
        <v>8.7100000000000009</v>
      </c>
      <c r="L2440" s="15">
        <v>16.62</v>
      </c>
      <c r="M2440" s="15">
        <v>43.11</v>
      </c>
      <c r="N2440" s="15">
        <v>32.99</v>
      </c>
      <c r="O2440" s="15">
        <v>23.9</v>
      </c>
      <c r="P2440" s="15">
        <v>22.9</v>
      </c>
      <c r="Q2440" s="23" t="s">
        <v>225</v>
      </c>
      <c r="R2440" s="19">
        <v>7.9</v>
      </c>
      <c r="S2440" s="19">
        <v>7.95</v>
      </c>
      <c r="T2440" s="19">
        <v>8.15</v>
      </c>
      <c r="U2440" s="19">
        <v>7.35</v>
      </c>
      <c r="V2440" s="19">
        <v>7.6</v>
      </c>
      <c r="W2440" s="19">
        <v>7.85</v>
      </c>
      <c r="X2440" s="15">
        <v>0.24</v>
      </c>
      <c r="Y2440" s="15">
        <v>0.28199999999999997</v>
      </c>
      <c r="Z2440" s="15">
        <v>8.51</v>
      </c>
      <c r="AA2440" s="15">
        <v>1.85</v>
      </c>
      <c r="AB2440" s="15">
        <v>4</v>
      </c>
      <c r="AC2440" s="15"/>
      <c r="AD2440" s="15">
        <v>8.98</v>
      </c>
      <c r="AE2440" s="15">
        <v>3.85</v>
      </c>
      <c r="AF2440" s="15">
        <v>0.13500000000000001</v>
      </c>
      <c r="AG2440" s="15">
        <v>2.92</v>
      </c>
      <c r="AH2440" s="15">
        <v>3.5999999999999997E-2</v>
      </c>
      <c r="AI2440" s="15"/>
      <c r="AJ2440" s="19">
        <v>10.27</v>
      </c>
      <c r="AK2440" s="15"/>
      <c r="AL2440" s="15"/>
      <c r="AM2440" s="15"/>
      <c r="AN2440" s="15"/>
      <c r="AO2440" s="27"/>
    </row>
    <row r="2441" spans="1:41" x14ac:dyDescent="0.25">
      <c r="A2441" s="3"/>
      <c r="B2441" s="11"/>
      <c r="C2441" s="3"/>
      <c r="D2441" s="3"/>
      <c r="E2441" s="3"/>
      <c r="F2441" s="50"/>
      <c r="G2441" s="3"/>
      <c r="H2441" s="15"/>
      <c r="I2441" s="15"/>
      <c r="J2441" s="15"/>
      <c r="K2441" s="15"/>
      <c r="L2441" s="15"/>
      <c r="M2441" s="15"/>
      <c r="N2441" s="15"/>
      <c r="O2441" s="15"/>
      <c r="P2441" s="15"/>
      <c r="Q2441" s="23"/>
      <c r="R2441" s="19"/>
      <c r="S2441" s="19"/>
      <c r="T2441" s="19"/>
      <c r="U2441" s="19"/>
      <c r="V2441" s="19"/>
      <c r="W2441" s="19"/>
      <c r="X2441" s="15"/>
      <c r="Y2441" s="15"/>
      <c r="Z2441" s="15"/>
      <c r="AA2441" s="15"/>
      <c r="AB2441" s="15"/>
      <c r="AC2441" s="15"/>
      <c r="AD2441" s="15"/>
      <c r="AE2441" s="15"/>
      <c r="AF2441" s="15"/>
      <c r="AG2441" s="15"/>
      <c r="AH2441" s="15"/>
      <c r="AI2441" s="15"/>
      <c r="AJ2441" s="19"/>
      <c r="AK2441" s="15"/>
      <c r="AL2441" s="15"/>
      <c r="AM2441" s="15"/>
      <c r="AN2441" s="15"/>
      <c r="AO2441" s="27"/>
    </row>
    <row r="2442" spans="1:41" x14ac:dyDescent="0.25">
      <c r="A2442" s="3"/>
      <c r="B2442" s="11"/>
      <c r="C2442" s="3"/>
      <c r="D2442" s="3"/>
      <c r="E2442" s="3"/>
      <c r="F2442" s="50"/>
      <c r="G2442" s="3"/>
      <c r="H2442" s="15"/>
      <c r="I2442" s="15"/>
      <c r="J2442" s="15"/>
      <c r="K2442" s="15"/>
      <c r="L2442" s="15"/>
      <c r="M2442" s="15"/>
      <c r="N2442" s="15"/>
      <c r="O2442" s="15"/>
      <c r="P2442" s="15"/>
      <c r="Q2442" s="23"/>
      <c r="R2442" s="19"/>
      <c r="S2442" s="19"/>
      <c r="T2442" s="19"/>
      <c r="U2442" s="19"/>
      <c r="V2442" s="19"/>
      <c r="W2442" s="19"/>
      <c r="X2442" s="15"/>
      <c r="Y2442" s="15"/>
      <c r="Z2442" s="15"/>
      <c r="AA2442" s="15"/>
      <c r="AB2442" s="15"/>
      <c r="AC2442" s="15"/>
      <c r="AD2442" s="15"/>
      <c r="AE2442" s="15"/>
      <c r="AF2442" s="15"/>
      <c r="AG2442" s="15"/>
      <c r="AH2442" s="15"/>
      <c r="AI2442" s="15"/>
      <c r="AJ2442" s="19"/>
      <c r="AK2442" s="15"/>
      <c r="AL2442" s="15"/>
      <c r="AM2442" s="15"/>
      <c r="AN2442" s="15"/>
      <c r="AO2442" s="27"/>
    </row>
    <row r="2443" spans="1:41" x14ac:dyDescent="0.25">
      <c r="A2443" s="35">
        <v>353</v>
      </c>
      <c r="B2443" s="36" t="s">
        <v>6210</v>
      </c>
      <c r="C2443" s="35">
        <v>1</v>
      </c>
      <c r="D2443" s="35" t="s">
        <v>6</v>
      </c>
      <c r="E2443" s="35">
        <v>0</v>
      </c>
      <c r="F2443" s="51">
        <v>15</v>
      </c>
      <c r="G2443" s="35">
        <f t="shared" si="30"/>
        <v>15</v>
      </c>
      <c r="H2443" s="37"/>
      <c r="I2443" s="37">
        <v>0.43</v>
      </c>
      <c r="J2443" s="37">
        <v>9.84</v>
      </c>
      <c r="K2443" s="37">
        <v>21.61</v>
      </c>
      <c r="L2443" s="37">
        <v>8.98</v>
      </c>
      <c r="M2443" s="37">
        <v>40.86</v>
      </c>
      <c r="N2443" s="37">
        <v>20.84</v>
      </c>
      <c r="O2443" s="37">
        <v>38.299999999999997</v>
      </c>
      <c r="P2443" s="37"/>
      <c r="Q2443" s="38" t="s">
        <v>1064</v>
      </c>
      <c r="R2443" s="39">
        <v>5.15</v>
      </c>
      <c r="S2443" s="39">
        <v>5.25</v>
      </c>
      <c r="T2443" s="39">
        <v>8.6</v>
      </c>
      <c r="U2443" s="39">
        <v>4.55</v>
      </c>
      <c r="V2443" s="39">
        <v>4.6500000000000004</v>
      </c>
      <c r="W2443" s="39">
        <v>4.8499999999999996</v>
      </c>
      <c r="X2443" s="37">
        <v>3.52</v>
      </c>
      <c r="Y2443" s="37">
        <v>0.315</v>
      </c>
      <c r="Z2443" s="37">
        <v>11.19</v>
      </c>
      <c r="AA2443" s="37">
        <v>1.57</v>
      </c>
      <c r="AB2443" s="37">
        <v>0.5</v>
      </c>
      <c r="AC2443" s="37"/>
      <c r="AD2443" s="37">
        <v>28.56</v>
      </c>
      <c r="AE2443" s="37">
        <v>11.96</v>
      </c>
      <c r="AF2443" s="37">
        <v>0.28299999999999997</v>
      </c>
      <c r="AG2443" s="37">
        <v>1.42</v>
      </c>
      <c r="AH2443" s="37">
        <v>0.8</v>
      </c>
      <c r="AI2443" s="37">
        <v>14.2</v>
      </c>
      <c r="AJ2443" s="39">
        <v>90.4</v>
      </c>
      <c r="AK2443" s="37"/>
      <c r="AL2443" s="37"/>
      <c r="AM2443" s="37"/>
      <c r="AN2443" s="37"/>
      <c r="AO2443" s="40"/>
    </row>
    <row r="2444" spans="1:41" x14ac:dyDescent="0.25">
      <c r="A2444" s="41">
        <v>353</v>
      </c>
      <c r="B2444" s="42" t="s">
        <v>6210</v>
      </c>
      <c r="C2444" s="41">
        <v>2</v>
      </c>
      <c r="D2444" s="41" t="s">
        <v>2157</v>
      </c>
      <c r="E2444" s="41">
        <v>15</v>
      </c>
      <c r="F2444" s="49">
        <v>35</v>
      </c>
      <c r="G2444" s="41">
        <f t="shared" si="30"/>
        <v>20</v>
      </c>
      <c r="H2444" s="43"/>
      <c r="I2444" s="43">
        <v>0.39</v>
      </c>
      <c r="J2444" s="43">
        <v>18.399999999999999</v>
      </c>
      <c r="K2444" s="43">
        <v>35.08</v>
      </c>
      <c r="L2444" s="43">
        <v>16.22</v>
      </c>
      <c r="M2444" s="43">
        <v>70.09</v>
      </c>
      <c r="N2444" s="43">
        <v>14.51</v>
      </c>
      <c r="O2444" s="43">
        <v>15.4</v>
      </c>
      <c r="P2444" s="43"/>
      <c r="Q2444" s="44" t="s">
        <v>506</v>
      </c>
      <c r="R2444" s="45">
        <v>7.6</v>
      </c>
      <c r="S2444" s="45">
        <v>7.7</v>
      </c>
      <c r="T2444" s="45">
        <v>8.25</v>
      </c>
      <c r="U2444" s="45">
        <v>7.3</v>
      </c>
      <c r="V2444" s="45">
        <v>7.4</v>
      </c>
      <c r="W2444" s="45">
        <v>7.05</v>
      </c>
      <c r="X2444" s="43">
        <v>0.51200000000000001</v>
      </c>
      <c r="Y2444" s="43">
        <v>2.4E-2</v>
      </c>
      <c r="Z2444" s="43">
        <v>21.2</v>
      </c>
      <c r="AA2444" s="43">
        <v>1.76</v>
      </c>
      <c r="AB2444" s="43">
        <v>3</v>
      </c>
      <c r="AC2444" s="43"/>
      <c r="AD2444" s="43">
        <v>5.66</v>
      </c>
      <c r="AE2444" s="43">
        <v>4.95</v>
      </c>
      <c r="AF2444" s="43">
        <v>4.4999999999999998E-2</v>
      </c>
      <c r="AG2444" s="43">
        <v>0.40500000000000003</v>
      </c>
      <c r="AH2444" s="43">
        <v>0.25700000000000001</v>
      </c>
      <c r="AI2444" s="43"/>
      <c r="AJ2444" s="45">
        <v>23.52</v>
      </c>
      <c r="AK2444" s="43"/>
      <c r="AL2444" s="43"/>
      <c r="AM2444" s="43"/>
      <c r="AN2444" s="43"/>
      <c r="AO2444" s="46"/>
    </row>
    <row r="2445" spans="1:41" x14ac:dyDescent="0.25">
      <c r="A2445" s="3">
        <v>353</v>
      </c>
      <c r="B2445" s="11" t="s">
        <v>6210</v>
      </c>
      <c r="C2445" s="3">
        <v>3</v>
      </c>
      <c r="D2445" s="3" t="s">
        <v>290</v>
      </c>
      <c r="E2445" s="3">
        <v>35</v>
      </c>
      <c r="F2445" s="50">
        <v>100</v>
      </c>
      <c r="G2445" s="3">
        <f t="shared" si="30"/>
        <v>65</v>
      </c>
      <c r="H2445" s="15"/>
      <c r="I2445" s="15">
        <v>2.98</v>
      </c>
      <c r="J2445" s="15">
        <v>59.26</v>
      </c>
      <c r="K2445" s="15">
        <v>24.21</v>
      </c>
      <c r="L2445" s="15">
        <v>4.82</v>
      </c>
      <c r="M2445" s="15">
        <v>91.27</v>
      </c>
      <c r="N2445" s="15">
        <v>1.93</v>
      </c>
      <c r="O2445" s="15">
        <v>6.8</v>
      </c>
      <c r="P2445" s="15"/>
      <c r="Q2445" s="23" t="s">
        <v>16</v>
      </c>
      <c r="R2445" s="19">
        <v>7.95</v>
      </c>
      <c r="S2445" s="19">
        <v>8.1</v>
      </c>
      <c r="T2445" s="19">
        <v>8.5500000000000007</v>
      </c>
      <c r="U2445" s="19">
        <v>7.75</v>
      </c>
      <c r="V2445" s="19">
        <v>7.9</v>
      </c>
      <c r="W2445" s="19">
        <v>8.35</v>
      </c>
      <c r="X2445" s="15">
        <v>0.33600000000000002</v>
      </c>
      <c r="Y2445" s="15">
        <v>8.9999999999999993E-3</v>
      </c>
      <c r="Z2445" s="15">
        <v>37.700000000000003</v>
      </c>
      <c r="AA2445" s="15">
        <v>1.52</v>
      </c>
      <c r="AB2445" s="15">
        <v>2</v>
      </c>
      <c r="AC2445" s="15"/>
      <c r="AD2445" s="15">
        <v>1.91</v>
      </c>
      <c r="AE2445" s="15">
        <v>1.52</v>
      </c>
      <c r="AF2445" s="15">
        <v>0.02</v>
      </c>
      <c r="AG2445" s="15">
        <v>0.27500000000000002</v>
      </c>
      <c r="AH2445" s="15">
        <v>6.5000000000000002E-2</v>
      </c>
      <c r="AI2445" s="15"/>
      <c r="AJ2445" s="19">
        <v>11.02</v>
      </c>
      <c r="AK2445" s="15"/>
      <c r="AL2445" s="15"/>
      <c r="AM2445" s="15"/>
      <c r="AN2445" s="15"/>
      <c r="AO2445" s="27"/>
    </row>
    <row r="2446" spans="1:41" x14ac:dyDescent="0.25">
      <c r="A2446" s="3">
        <v>353</v>
      </c>
      <c r="B2446" s="11" t="s">
        <v>6210</v>
      </c>
      <c r="C2446" s="3">
        <v>4</v>
      </c>
      <c r="D2446" s="3" t="s">
        <v>302</v>
      </c>
      <c r="E2446" s="3">
        <v>100</v>
      </c>
      <c r="F2446" s="50">
        <v>105</v>
      </c>
      <c r="G2446" s="3">
        <f t="shared" si="30"/>
        <v>5</v>
      </c>
      <c r="H2446" s="15"/>
      <c r="I2446" s="15">
        <v>4.1900000000000004</v>
      </c>
      <c r="J2446" s="15">
        <v>67.05</v>
      </c>
      <c r="K2446" s="15">
        <v>17.59</v>
      </c>
      <c r="L2446" s="15">
        <v>3.63</v>
      </c>
      <c r="M2446" s="15">
        <v>92.46</v>
      </c>
      <c r="N2446" s="15">
        <v>0.24</v>
      </c>
      <c r="O2446" s="15">
        <v>7.3</v>
      </c>
      <c r="P2446" s="15"/>
      <c r="Q2446" s="23" t="s">
        <v>16</v>
      </c>
      <c r="R2446" s="19">
        <v>7.75</v>
      </c>
      <c r="S2446" s="19">
        <v>7.95</v>
      </c>
      <c r="T2446" s="19">
        <v>8.1999999999999993</v>
      </c>
      <c r="U2446" s="19">
        <v>7.6</v>
      </c>
      <c r="V2446" s="19">
        <v>7.7</v>
      </c>
      <c r="W2446" s="19">
        <v>8.0500000000000007</v>
      </c>
      <c r="X2446" s="15">
        <v>0.224</v>
      </c>
      <c r="Y2446" s="15">
        <v>1.4999999999999999E-2</v>
      </c>
      <c r="Z2446" s="15">
        <v>12.1</v>
      </c>
      <c r="AA2446" s="15">
        <v>1.66</v>
      </c>
      <c r="AB2446" s="15"/>
      <c r="AC2446" s="15"/>
      <c r="AD2446" s="15">
        <v>2.41</v>
      </c>
      <c r="AE2446" s="15">
        <v>1</v>
      </c>
      <c r="AF2446" s="15">
        <v>0.01</v>
      </c>
      <c r="AG2446" s="15">
        <v>0.30199999999999999</v>
      </c>
      <c r="AH2446" s="15">
        <v>9.8000000000000004E-2</v>
      </c>
      <c r="AI2446" s="15"/>
      <c r="AJ2446" s="19">
        <v>12.49</v>
      </c>
      <c r="AK2446" s="15"/>
      <c r="AL2446" s="15"/>
      <c r="AM2446" s="15"/>
      <c r="AN2446" s="15"/>
      <c r="AO2446" s="27"/>
    </row>
    <row r="2447" spans="1:41" x14ac:dyDescent="0.25">
      <c r="A2447" s="3">
        <v>353</v>
      </c>
      <c r="B2447" s="11" t="s">
        <v>6210</v>
      </c>
      <c r="C2447" s="3">
        <v>5</v>
      </c>
      <c r="D2447" s="3" t="s">
        <v>6742</v>
      </c>
      <c r="E2447" s="3">
        <v>105</v>
      </c>
      <c r="F2447" s="50">
        <v>0</v>
      </c>
      <c r="G2447" s="3">
        <f t="shared" si="30"/>
        <v>-105</v>
      </c>
      <c r="H2447" s="15"/>
      <c r="I2447" s="15">
        <v>0.22</v>
      </c>
      <c r="J2447" s="15">
        <v>3.02</v>
      </c>
      <c r="K2447" s="15">
        <v>1.62</v>
      </c>
      <c r="L2447" s="15">
        <v>2.4900000000000002</v>
      </c>
      <c r="M2447" s="15">
        <v>7.35</v>
      </c>
      <c r="N2447" s="15">
        <v>56.05</v>
      </c>
      <c r="O2447" s="15">
        <v>36.6</v>
      </c>
      <c r="P2447" s="15"/>
      <c r="Q2447" s="23" t="s">
        <v>354</v>
      </c>
      <c r="R2447" s="19">
        <v>7.8</v>
      </c>
      <c r="S2447" s="19">
        <v>7.85</v>
      </c>
      <c r="T2447" s="19">
        <v>8.1</v>
      </c>
      <c r="U2447" s="19">
        <v>7.35</v>
      </c>
      <c r="V2447" s="19">
        <v>7.4</v>
      </c>
      <c r="W2447" s="19">
        <v>7.65</v>
      </c>
      <c r="X2447" s="15">
        <v>0.70399999999999996</v>
      </c>
      <c r="Y2447" s="15">
        <v>5.6000000000000001E-2</v>
      </c>
      <c r="Z2447" s="15">
        <v>12.57</v>
      </c>
      <c r="AA2447" s="15">
        <v>1.72</v>
      </c>
      <c r="AB2447" s="15">
        <v>8.5</v>
      </c>
      <c r="AC2447" s="15"/>
      <c r="AD2447" s="15">
        <v>12.84</v>
      </c>
      <c r="AE2447" s="15">
        <v>8.89</v>
      </c>
      <c r="AF2447" s="15">
        <v>0.18099999999999999</v>
      </c>
      <c r="AG2447" s="15">
        <v>3.45</v>
      </c>
      <c r="AH2447" s="15">
        <v>0.25700000000000001</v>
      </c>
      <c r="AI2447" s="15"/>
      <c r="AJ2447" s="19">
        <v>2.2000000000000002</v>
      </c>
      <c r="AK2447" s="15"/>
      <c r="AL2447" s="15"/>
      <c r="AM2447" s="15"/>
      <c r="AN2447" s="15"/>
      <c r="AO2447" s="27"/>
    </row>
    <row r="2448" spans="1:41" x14ac:dyDescent="0.25">
      <c r="A2448" s="3"/>
      <c r="B2448" s="11"/>
      <c r="C2448" s="3"/>
      <c r="D2448" s="3"/>
      <c r="E2448" s="3"/>
      <c r="F2448" s="50"/>
      <c r="G2448" s="3"/>
      <c r="H2448" s="15"/>
      <c r="I2448" s="15"/>
      <c r="J2448" s="15"/>
      <c r="K2448" s="15"/>
      <c r="L2448" s="15"/>
      <c r="M2448" s="15"/>
      <c r="N2448" s="15"/>
      <c r="O2448" s="15"/>
      <c r="P2448" s="15"/>
      <c r="Q2448" s="23"/>
      <c r="R2448" s="19"/>
      <c r="S2448" s="19"/>
      <c r="T2448" s="19"/>
      <c r="U2448" s="19"/>
      <c r="V2448" s="19"/>
      <c r="W2448" s="19"/>
      <c r="X2448" s="15"/>
      <c r="Y2448" s="15"/>
      <c r="Z2448" s="15"/>
      <c r="AA2448" s="15"/>
      <c r="AB2448" s="15"/>
      <c r="AC2448" s="15"/>
      <c r="AD2448" s="15"/>
      <c r="AE2448" s="15"/>
      <c r="AF2448" s="15"/>
      <c r="AG2448" s="15"/>
      <c r="AH2448" s="15"/>
      <c r="AI2448" s="15"/>
      <c r="AJ2448" s="19"/>
      <c r="AK2448" s="15"/>
      <c r="AL2448" s="15"/>
      <c r="AM2448" s="15"/>
      <c r="AN2448" s="15"/>
      <c r="AO2448" s="27"/>
    </row>
    <row r="2449" spans="1:41" x14ac:dyDescent="0.25">
      <c r="A2449" s="3"/>
      <c r="B2449" s="11"/>
      <c r="C2449" s="3"/>
      <c r="D2449" s="3"/>
      <c r="E2449" s="3"/>
      <c r="F2449" s="50"/>
      <c r="G2449" s="3"/>
      <c r="H2449" s="15"/>
      <c r="I2449" s="15"/>
      <c r="J2449" s="15"/>
      <c r="K2449" s="15"/>
      <c r="L2449" s="15"/>
      <c r="M2449" s="15"/>
      <c r="N2449" s="15"/>
      <c r="O2449" s="15"/>
      <c r="P2449" s="15"/>
      <c r="Q2449" s="23"/>
      <c r="R2449" s="19"/>
      <c r="S2449" s="19"/>
      <c r="T2449" s="19"/>
      <c r="U2449" s="19"/>
      <c r="V2449" s="19"/>
      <c r="W2449" s="19"/>
      <c r="X2449" s="15"/>
      <c r="Y2449" s="15"/>
      <c r="Z2449" s="15"/>
      <c r="AA2449" s="15"/>
      <c r="AB2449" s="15"/>
      <c r="AC2449" s="15"/>
      <c r="AD2449" s="15"/>
      <c r="AE2449" s="15"/>
      <c r="AF2449" s="15"/>
      <c r="AG2449" s="15"/>
      <c r="AH2449" s="15"/>
      <c r="AI2449" s="15"/>
      <c r="AJ2449" s="19"/>
      <c r="AK2449" s="15"/>
      <c r="AL2449" s="15"/>
      <c r="AM2449" s="15"/>
      <c r="AN2449" s="15"/>
      <c r="AO2449" s="27"/>
    </row>
    <row r="2450" spans="1:41" x14ac:dyDescent="0.25">
      <c r="A2450" s="35">
        <v>354</v>
      </c>
      <c r="B2450" s="36" t="s">
        <v>6210</v>
      </c>
      <c r="C2450" s="35">
        <v>1</v>
      </c>
      <c r="D2450" s="35" t="s">
        <v>660</v>
      </c>
      <c r="E2450" s="35">
        <v>0</v>
      </c>
      <c r="F2450" s="51">
        <v>7</v>
      </c>
      <c r="G2450" s="35">
        <f t="shared" si="30"/>
        <v>7</v>
      </c>
      <c r="H2450" s="37"/>
      <c r="I2450" s="37"/>
      <c r="J2450" s="37"/>
      <c r="K2450" s="37"/>
      <c r="L2450" s="37"/>
      <c r="M2450" s="37"/>
      <c r="N2450" s="37"/>
      <c r="O2450" s="37"/>
      <c r="P2450" s="37"/>
      <c r="Q2450" s="38"/>
      <c r="R2450" s="39">
        <v>7.6</v>
      </c>
      <c r="S2450" s="39">
        <v>7.65</v>
      </c>
      <c r="T2450" s="39">
        <v>8.0500000000000007</v>
      </c>
      <c r="U2450" s="39">
        <v>7.2</v>
      </c>
      <c r="V2450" s="39">
        <v>7.25</v>
      </c>
      <c r="W2450" s="39">
        <v>7.9</v>
      </c>
      <c r="X2450" s="37">
        <v>3.2959999999999998</v>
      </c>
      <c r="Y2450" s="37">
        <v>0.29899999999999999</v>
      </c>
      <c r="Z2450" s="37">
        <v>11</v>
      </c>
      <c r="AA2450" s="37">
        <v>1.35</v>
      </c>
      <c r="AB2450" s="37">
        <v>92</v>
      </c>
      <c r="AC2450" s="37"/>
      <c r="AD2450" s="37">
        <v>21.17</v>
      </c>
      <c r="AE2450" s="37"/>
      <c r="AF2450" s="37"/>
      <c r="AG2450" s="37">
        <v>0.16500000000000001</v>
      </c>
      <c r="AH2450" s="37">
        <v>0.34399999999999997</v>
      </c>
      <c r="AI2450" s="37"/>
      <c r="AJ2450" s="39">
        <v>0</v>
      </c>
      <c r="AK2450" s="37"/>
      <c r="AL2450" s="37"/>
      <c r="AM2450" s="37"/>
      <c r="AN2450" s="37"/>
      <c r="AO2450" s="40"/>
    </row>
    <row r="2451" spans="1:41" x14ac:dyDescent="0.25">
      <c r="A2451" s="41">
        <v>354</v>
      </c>
      <c r="B2451" s="42" t="s">
        <v>6210</v>
      </c>
      <c r="C2451" s="41">
        <v>2</v>
      </c>
      <c r="D2451" s="41" t="s">
        <v>684</v>
      </c>
      <c r="E2451" s="41">
        <v>7</v>
      </c>
      <c r="F2451" s="49">
        <v>30</v>
      </c>
      <c r="G2451" s="41">
        <f t="shared" si="30"/>
        <v>23</v>
      </c>
      <c r="H2451" s="43"/>
      <c r="I2451" s="43"/>
      <c r="J2451" s="43"/>
      <c r="K2451" s="43"/>
      <c r="L2451" s="43"/>
      <c r="M2451" s="43"/>
      <c r="N2451" s="43"/>
      <c r="O2451" s="43"/>
      <c r="P2451" s="43"/>
      <c r="Q2451" s="44"/>
      <c r="R2451" s="45">
        <v>7.55</v>
      </c>
      <c r="S2451" s="45">
        <v>7.6</v>
      </c>
      <c r="T2451" s="45">
        <v>8.1999999999999993</v>
      </c>
      <c r="U2451" s="45">
        <v>7.5</v>
      </c>
      <c r="V2451" s="45">
        <v>7.55</v>
      </c>
      <c r="W2451" s="45">
        <v>8.3000000000000007</v>
      </c>
      <c r="X2451" s="43">
        <v>1.952</v>
      </c>
      <c r="Y2451" s="43">
        <v>0.19700000000000001</v>
      </c>
      <c r="Z2451" s="43">
        <v>9.8699999999999992</v>
      </c>
      <c r="AA2451" s="43">
        <v>1.36</v>
      </c>
      <c r="AB2451" s="43">
        <v>95</v>
      </c>
      <c r="AC2451" s="43"/>
      <c r="AD2451" s="43">
        <v>16.190000000000001</v>
      </c>
      <c r="AE2451" s="43"/>
      <c r="AF2451" s="43"/>
      <c r="AG2451" s="43">
        <v>0.442</v>
      </c>
      <c r="AH2451" s="43">
        <v>0.33900000000000002</v>
      </c>
      <c r="AI2451" s="43"/>
      <c r="AJ2451" s="45">
        <v>0</v>
      </c>
      <c r="AK2451" s="43"/>
      <c r="AL2451" s="43"/>
      <c r="AM2451" s="43"/>
      <c r="AN2451" s="43"/>
      <c r="AO2451" s="46"/>
    </row>
    <row r="2452" spans="1:41" x14ac:dyDescent="0.25">
      <c r="A2452" s="41">
        <v>354</v>
      </c>
      <c r="B2452" s="42" t="s">
        <v>6210</v>
      </c>
      <c r="C2452" s="41">
        <v>3</v>
      </c>
      <c r="D2452" s="41" t="s">
        <v>290</v>
      </c>
      <c r="E2452" s="41">
        <v>30</v>
      </c>
      <c r="F2452" s="49">
        <v>59</v>
      </c>
      <c r="G2452" s="41">
        <f t="shared" si="30"/>
        <v>29</v>
      </c>
      <c r="H2452" s="43"/>
      <c r="I2452" s="43"/>
      <c r="J2452" s="43"/>
      <c r="K2452" s="43"/>
      <c r="L2452" s="43"/>
      <c r="M2452" s="43"/>
      <c r="N2452" s="43"/>
      <c r="O2452" s="43"/>
      <c r="P2452" s="43"/>
      <c r="Q2452" s="44"/>
      <c r="R2452" s="45">
        <v>8.1</v>
      </c>
      <c r="S2452" s="45">
        <v>8.15</v>
      </c>
      <c r="T2452" s="45">
        <v>8.65</v>
      </c>
      <c r="U2452" s="45">
        <v>8.1999999999999993</v>
      </c>
      <c r="V2452" s="45">
        <v>8.25</v>
      </c>
      <c r="W2452" s="45">
        <v>8.8000000000000007</v>
      </c>
      <c r="X2452" s="43">
        <v>0.60799999999999998</v>
      </c>
      <c r="Y2452" s="43">
        <v>5.1999999999999998E-2</v>
      </c>
      <c r="Z2452" s="43">
        <v>11.66</v>
      </c>
      <c r="AA2452" s="43">
        <v>1.06</v>
      </c>
      <c r="AB2452" s="43">
        <v>98</v>
      </c>
      <c r="AC2452" s="43"/>
      <c r="AD2452" s="43">
        <v>6.75</v>
      </c>
      <c r="AE2452" s="43"/>
      <c r="AF2452" s="43"/>
      <c r="AG2452" s="43">
        <v>0.60299999999999998</v>
      </c>
      <c r="AH2452" s="43">
        <v>0.13</v>
      </c>
      <c r="AI2452" s="43"/>
      <c r="AJ2452" s="45">
        <v>0</v>
      </c>
      <c r="AK2452" s="43"/>
      <c r="AL2452" s="43"/>
      <c r="AM2452" s="43"/>
      <c r="AN2452" s="43"/>
      <c r="AO2452" s="46"/>
    </row>
    <row r="2453" spans="1:41" x14ac:dyDescent="0.25">
      <c r="A2453" s="3">
        <v>354</v>
      </c>
      <c r="B2453" s="11" t="s">
        <v>6210</v>
      </c>
      <c r="C2453" s="3">
        <v>4</v>
      </c>
      <c r="D2453" s="3" t="s">
        <v>302</v>
      </c>
      <c r="E2453" s="3">
        <v>59</v>
      </c>
      <c r="F2453" s="50">
        <v>98</v>
      </c>
      <c r="G2453" s="3">
        <f t="shared" si="30"/>
        <v>39</v>
      </c>
      <c r="H2453" s="15"/>
      <c r="I2453" s="15"/>
      <c r="J2453" s="15"/>
      <c r="K2453" s="15"/>
      <c r="L2453" s="15"/>
      <c r="M2453" s="15"/>
      <c r="N2453" s="15"/>
      <c r="O2453" s="15"/>
      <c r="P2453" s="15"/>
      <c r="Q2453" s="23"/>
      <c r="R2453" s="19">
        <v>8.15</v>
      </c>
      <c r="S2453" s="19">
        <v>8.4</v>
      </c>
      <c r="T2453" s="19">
        <v>8.75</v>
      </c>
      <c r="U2453" s="19">
        <v>8</v>
      </c>
      <c r="V2453" s="19">
        <v>8.0500000000000007</v>
      </c>
      <c r="W2453" s="19">
        <v>8.5</v>
      </c>
      <c r="X2453" s="15">
        <v>0.60799999999999998</v>
      </c>
      <c r="Y2453" s="15">
        <v>5.1999999999999998E-2</v>
      </c>
      <c r="Z2453" s="15">
        <v>11.66</v>
      </c>
      <c r="AA2453" s="15">
        <v>1.03</v>
      </c>
      <c r="AB2453" s="15">
        <v>100</v>
      </c>
      <c r="AC2453" s="15"/>
      <c r="AD2453" s="15">
        <v>3.58</v>
      </c>
      <c r="AE2453" s="15"/>
      <c r="AF2453" s="15"/>
      <c r="AG2453" s="15">
        <v>0.28999999999999998</v>
      </c>
      <c r="AH2453" s="15">
        <v>2.1999999999999999E-2</v>
      </c>
      <c r="AI2453" s="15"/>
      <c r="AJ2453" s="19">
        <v>0</v>
      </c>
      <c r="AK2453" s="15"/>
      <c r="AL2453" s="15"/>
      <c r="AM2453" s="15"/>
      <c r="AN2453" s="15"/>
      <c r="AO2453" s="27"/>
    </row>
    <row r="2454" spans="1:41" x14ac:dyDescent="0.25">
      <c r="A2454" s="3">
        <v>354</v>
      </c>
      <c r="B2454" s="11" t="s">
        <v>6210</v>
      </c>
      <c r="C2454" s="3">
        <v>5</v>
      </c>
      <c r="D2454" s="3" t="s">
        <v>477</v>
      </c>
      <c r="E2454" s="3">
        <v>98</v>
      </c>
      <c r="F2454" s="50">
        <v>124</v>
      </c>
      <c r="G2454" s="3">
        <f t="shared" si="30"/>
        <v>26</v>
      </c>
      <c r="H2454" s="15"/>
      <c r="I2454" s="15"/>
      <c r="J2454" s="15"/>
      <c r="K2454" s="15"/>
      <c r="L2454" s="15"/>
      <c r="M2454" s="15"/>
      <c r="N2454" s="15"/>
      <c r="O2454" s="15"/>
      <c r="P2454" s="15"/>
      <c r="Q2454" s="23"/>
      <c r="R2454" s="19">
        <v>8.1999999999999993</v>
      </c>
      <c r="S2454" s="19">
        <v>8.35</v>
      </c>
      <c r="T2454" s="19">
        <v>8.6999999999999993</v>
      </c>
      <c r="U2454" s="19">
        <v>8.0500000000000007</v>
      </c>
      <c r="V2454" s="19">
        <v>8.1</v>
      </c>
      <c r="W2454" s="19">
        <v>8.4499999999999993</v>
      </c>
      <c r="X2454" s="15">
        <v>0.46400000000000002</v>
      </c>
      <c r="Y2454" s="15">
        <v>0.02</v>
      </c>
      <c r="Z2454" s="15">
        <v>22.74</v>
      </c>
      <c r="AA2454" s="15">
        <v>0.96</v>
      </c>
      <c r="AB2454" s="15">
        <v>100</v>
      </c>
      <c r="AC2454" s="15"/>
      <c r="AD2454" s="15">
        <v>2.33</v>
      </c>
      <c r="AE2454" s="15"/>
      <c r="AF2454" s="15"/>
      <c r="AG2454" s="15">
        <v>0.20399999999999999</v>
      </c>
      <c r="AH2454" s="15">
        <v>8.9999999999999993E-3</v>
      </c>
      <c r="AI2454" s="15"/>
      <c r="AJ2454" s="19">
        <v>0</v>
      </c>
      <c r="AK2454" s="15"/>
      <c r="AL2454" s="15"/>
      <c r="AM2454" s="15"/>
      <c r="AN2454" s="15"/>
      <c r="AO2454" s="27"/>
    </row>
    <row r="2455" spans="1:41" x14ac:dyDescent="0.25">
      <c r="A2455" s="3">
        <v>354</v>
      </c>
      <c r="B2455" s="11" t="s">
        <v>6210</v>
      </c>
      <c r="C2455" s="3">
        <v>6</v>
      </c>
      <c r="D2455" s="3" t="s">
        <v>484</v>
      </c>
      <c r="E2455" s="3">
        <v>124</v>
      </c>
      <c r="F2455" s="50">
        <v>140</v>
      </c>
      <c r="G2455" s="3">
        <f t="shared" si="30"/>
        <v>16</v>
      </c>
      <c r="H2455" s="15"/>
      <c r="I2455" s="15"/>
      <c r="J2455" s="15"/>
      <c r="K2455" s="15"/>
      <c r="L2455" s="15"/>
      <c r="M2455" s="15"/>
      <c r="N2455" s="15"/>
      <c r="O2455" s="15"/>
      <c r="P2455" s="15"/>
      <c r="Q2455" s="23"/>
      <c r="R2455" s="19">
        <v>8.1999999999999993</v>
      </c>
      <c r="S2455" s="19">
        <v>8.15</v>
      </c>
      <c r="T2455" s="19">
        <v>8.4</v>
      </c>
      <c r="U2455" s="19">
        <v>8.0500000000000007</v>
      </c>
      <c r="V2455" s="19">
        <v>8.15</v>
      </c>
      <c r="W2455" s="19">
        <v>8.4499999999999993</v>
      </c>
      <c r="X2455" s="15">
        <v>0.4</v>
      </c>
      <c r="Y2455" s="15">
        <v>2.1000000000000001E-2</v>
      </c>
      <c r="Z2455" s="15">
        <v>18.34</v>
      </c>
      <c r="AA2455" s="15">
        <v>1.1299999999999999</v>
      </c>
      <c r="AB2455" s="15">
        <v>100</v>
      </c>
      <c r="AC2455" s="15"/>
      <c r="AD2455" s="15">
        <v>3.08</v>
      </c>
      <c r="AE2455" s="15"/>
      <c r="AF2455" s="15"/>
      <c r="AG2455" s="15">
        <v>0.19600000000000001</v>
      </c>
      <c r="AH2455" s="15">
        <v>1.6E-2</v>
      </c>
      <c r="AI2455" s="15"/>
      <c r="AJ2455" s="19">
        <v>3.67</v>
      </c>
      <c r="AK2455" s="15"/>
      <c r="AL2455" s="15"/>
      <c r="AM2455" s="15"/>
      <c r="AN2455" s="15"/>
      <c r="AO2455" s="27"/>
    </row>
    <row r="2456" spans="1:41" x14ac:dyDescent="0.25">
      <c r="A2456" s="3">
        <v>354</v>
      </c>
      <c r="B2456" s="11" t="s">
        <v>6210</v>
      </c>
      <c r="C2456" s="3">
        <v>7</v>
      </c>
      <c r="D2456" s="3" t="s">
        <v>601</v>
      </c>
      <c r="E2456" s="3">
        <v>140</v>
      </c>
      <c r="F2456" s="50">
        <v>180</v>
      </c>
      <c r="G2456" s="3">
        <f t="shared" si="30"/>
        <v>40</v>
      </c>
      <c r="H2456" s="15"/>
      <c r="I2456" s="15"/>
      <c r="J2456" s="15"/>
      <c r="K2456" s="15"/>
      <c r="L2456" s="15"/>
      <c r="M2456" s="15"/>
      <c r="N2456" s="15"/>
      <c r="O2456" s="15"/>
      <c r="P2456" s="15"/>
      <c r="Q2456" s="23"/>
      <c r="R2456" s="19">
        <v>8.15</v>
      </c>
      <c r="S2456" s="19">
        <v>8.3000000000000007</v>
      </c>
      <c r="T2456" s="19">
        <v>8.5500000000000007</v>
      </c>
      <c r="U2456" s="19">
        <v>8.1</v>
      </c>
      <c r="V2456" s="19">
        <v>8.1</v>
      </c>
      <c r="W2456" s="19">
        <v>8.4</v>
      </c>
      <c r="X2456" s="15">
        <v>0.33600000000000002</v>
      </c>
      <c r="Y2456" s="15">
        <v>2.1999999999999999E-2</v>
      </c>
      <c r="Z2456" s="15">
        <v>15</v>
      </c>
      <c r="AA2456" s="15">
        <v>1.28</v>
      </c>
      <c r="AB2456" s="15">
        <v>100</v>
      </c>
      <c r="AC2456" s="15"/>
      <c r="AD2456" s="15">
        <v>6.83</v>
      </c>
      <c r="AE2456" s="15"/>
      <c r="AF2456" s="15"/>
      <c r="AG2456" s="15">
        <v>0.22</v>
      </c>
      <c r="AH2456" s="15">
        <v>0.01</v>
      </c>
      <c r="AI2456" s="15"/>
      <c r="AJ2456" s="19">
        <v>3.67</v>
      </c>
      <c r="AK2456" s="15"/>
      <c r="AL2456" s="15"/>
      <c r="AM2456" s="15"/>
      <c r="AN2456" s="15"/>
      <c r="AO2456" s="27"/>
    </row>
    <row r="2457" spans="1:41" x14ac:dyDescent="0.25">
      <c r="A2457" s="3"/>
      <c r="B2457" s="11"/>
      <c r="C2457" s="3"/>
      <c r="D2457" s="3"/>
      <c r="E2457" s="3"/>
      <c r="F2457" s="50"/>
      <c r="G2457" s="3"/>
      <c r="H2457" s="15"/>
      <c r="I2457" s="15"/>
      <c r="J2457" s="15"/>
      <c r="K2457" s="15"/>
      <c r="L2457" s="15"/>
      <c r="M2457" s="15"/>
      <c r="N2457" s="15"/>
      <c r="O2457" s="15"/>
      <c r="P2457" s="15"/>
      <c r="Q2457" s="23"/>
      <c r="R2457" s="19"/>
      <c r="S2457" s="19"/>
      <c r="T2457" s="19"/>
      <c r="U2457" s="19"/>
      <c r="V2457" s="19"/>
      <c r="W2457" s="19"/>
      <c r="X2457" s="15"/>
      <c r="Y2457" s="15"/>
      <c r="Z2457" s="15"/>
      <c r="AA2457" s="15"/>
      <c r="AB2457" s="15"/>
      <c r="AC2457" s="15"/>
      <c r="AD2457" s="15"/>
      <c r="AE2457" s="15"/>
      <c r="AF2457" s="15"/>
      <c r="AG2457" s="15"/>
      <c r="AH2457" s="15"/>
      <c r="AI2457" s="15"/>
      <c r="AJ2457" s="19"/>
      <c r="AK2457" s="15"/>
      <c r="AL2457" s="15"/>
      <c r="AM2457" s="15"/>
      <c r="AN2457" s="15"/>
      <c r="AO2457" s="27"/>
    </row>
    <row r="2458" spans="1:41" x14ac:dyDescent="0.25">
      <c r="A2458" s="3"/>
      <c r="B2458" s="11"/>
      <c r="C2458" s="3"/>
      <c r="D2458" s="3"/>
      <c r="E2458" s="3"/>
      <c r="F2458" s="50"/>
      <c r="G2458" s="3"/>
      <c r="H2458" s="15"/>
      <c r="I2458" s="15"/>
      <c r="J2458" s="15"/>
      <c r="K2458" s="15"/>
      <c r="L2458" s="15"/>
      <c r="M2458" s="15"/>
      <c r="N2458" s="15"/>
      <c r="O2458" s="15"/>
      <c r="P2458" s="15"/>
      <c r="Q2458" s="23"/>
      <c r="R2458" s="19"/>
      <c r="S2458" s="19"/>
      <c r="T2458" s="19"/>
      <c r="U2458" s="19"/>
      <c r="V2458" s="19"/>
      <c r="W2458" s="19"/>
      <c r="X2458" s="15"/>
      <c r="Y2458" s="15"/>
      <c r="Z2458" s="15"/>
      <c r="AA2458" s="15"/>
      <c r="AB2458" s="15"/>
      <c r="AC2458" s="15"/>
      <c r="AD2458" s="15"/>
      <c r="AE2458" s="15"/>
      <c r="AF2458" s="15"/>
      <c r="AG2458" s="15"/>
      <c r="AH2458" s="15"/>
      <c r="AI2458" s="15"/>
      <c r="AJ2458" s="19"/>
      <c r="AK2458" s="15"/>
      <c r="AL2458" s="15"/>
      <c r="AM2458" s="15"/>
      <c r="AN2458" s="15"/>
      <c r="AO2458" s="27"/>
    </row>
    <row r="2459" spans="1:41" x14ac:dyDescent="0.25">
      <c r="A2459" s="35">
        <v>355</v>
      </c>
      <c r="B2459" s="36" t="s">
        <v>6210</v>
      </c>
      <c r="C2459" s="35">
        <v>1</v>
      </c>
      <c r="D2459" s="35" t="s">
        <v>660</v>
      </c>
      <c r="E2459" s="35">
        <v>0</v>
      </c>
      <c r="F2459" s="51">
        <v>5</v>
      </c>
      <c r="G2459" s="35">
        <f t="shared" si="30"/>
        <v>5</v>
      </c>
      <c r="H2459" s="37">
        <v>1.59</v>
      </c>
      <c r="I2459" s="37">
        <v>1.92</v>
      </c>
      <c r="J2459" s="37">
        <v>2.75</v>
      </c>
      <c r="K2459" s="37">
        <v>4.78</v>
      </c>
      <c r="L2459" s="37">
        <v>5.75</v>
      </c>
      <c r="M2459" s="37">
        <v>16.79</v>
      </c>
      <c r="N2459" s="37">
        <v>53.16</v>
      </c>
      <c r="O2459" s="37">
        <v>30.05</v>
      </c>
      <c r="P2459" s="37">
        <v>0.94</v>
      </c>
      <c r="Q2459" s="38" t="s">
        <v>354</v>
      </c>
      <c r="R2459" s="39">
        <v>7.3</v>
      </c>
      <c r="S2459" s="39">
        <v>7.35</v>
      </c>
      <c r="T2459" s="39">
        <v>7.7</v>
      </c>
      <c r="U2459" s="39">
        <v>7.05</v>
      </c>
      <c r="V2459" s="39">
        <v>7.05</v>
      </c>
      <c r="W2459" s="39">
        <v>7.3</v>
      </c>
      <c r="X2459" s="37">
        <v>4.5220000000000002</v>
      </c>
      <c r="Y2459" s="37">
        <v>0.65300000000000002</v>
      </c>
      <c r="Z2459" s="37">
        <v>6.92</v>
      </c>
      <c r="AA2459" s="37">
        <v>1.35</v>
      </c>
      <c r="AB2459" s="37">
        <v>16</v>
      </c>
      <c r="AC2459" s="37"/>
      <c r="AD2459" s="37">
        <v>43</v>
      </c>
      <c r="AE2459" s="37">
        <v>40</v>
      </c>
      <c r="AF2459" s="37">
        <v>1.74</v>
      </c>
      <c r="AG2459" s="37">
        <v>0.19500000000000001</v>
      </c>
      <c r="AH2459" s="37">
        <v>1.06</v>
      </c>
      <c r="AI2459" s="37"/>
      <c r="AJ2459" s="39">
        <v>44.83</v>
      </c>
      <c r="AK2459" s="37"/>
      <c r="AL2459" s="37"/>
      <c r="AM2459" s="37"/>
      <c r="AN2459" s="37"/>
      <c r="AO2459" s="40"/>
    </row>
    <row r="2460" spans="1:41" x14ac:dyDescent="0.25">
      <c r="A2460" s="35">
        <v>355</v>
      </c>
      <c r="B2460" s="36" t="s">
        <v>6210</v>
      </c>
      <c r="C2460" s="35">
        <v>2</v>
      </c>
      <c r="D2460" s="35" t="s">
        <v>684</v>
      </c>
      <c r="E2460" s="35">
        <v>5</v>
      </c>
      <c r="F2460" s="51">
        <v>20</v>
      </c>
      <c r="G2460" s="35">
        <f t="shared" si="30"/>
        <v>15</v>
      </c>
      <c r="H2460" s="37">
        <v>0.85</v>
      </c>
      <c r="I2460" s="37">
        <v>1.43</v>
      </c>
      <c r="J2460" s="37">
        <v>2.39</v>
      </c>
      <c r="K2460" s="37">
        <v>5.15</v>
      </c>
      <c r="L2460" s="37">
        <v>6.38</v>
      </c>
      <c r="M2460" s="37">
        <v>16.2</v>
      </c>
      <c r="N2460" s="37">
        <v>48.15</v>
      </c>
      <c r="O2460" s="37">
        <v>35.65</v>
      </c>
      <c r="P2460" s="37">
        <v>2.52</v>
      </c>
      <c r="Q2460" s="38" t="s">
        <v>354</v>
      </c>
      <c r="R2460" s="39">
        <v>7.45</v>
      </c>
      <c r="S2460" s="39">
        <v>7.5</v>
      </c>
      <c r="T2460" s="39">
        <v>7.95</v>
      </c>
      <c r="U2460" s="39">
        <v>7</v>
      </c>
      <c r="V2460" s="39">
        <v>7.05</v>
      </c>
      <c r="W2460" s="39">
        <v>7.45</v>
      </c>
      <c r="X2460" s="37">
        <v>3.9780000000000002</v>
      </c>
      <c r="Y2460" s="37">
        <v>0.40500000000000003</v>
      </c>
      <c r="Z2460" s="37">
        <v>9.81</v>
      </c>
      <c r="AA2460" s="37">
        <v>1.6</v>
      </c>
      <c r="AB2460" s="37">
        <v>16</v>
      </c>
      <c r="AC2460" s="37"/>
      <c r="AD2460" s="37">
        <v>31.68</v>
      </c>
      <c r="AE2460" s="37">
        <v>30</v>
      </c>
      <c r="AF2460" s="37">
        <v>1.07</v>
      </c>
      <c r="AG2460" s="37">
        <v>0.28499999999999998</v>
      </c>
      <c r="AH2460" s="37">
        <v>0.32</v>
      </c>
      <c r="AI2460" s="37">
        <v>30</v>
      </c>
      <c r="AJ2460" s="39">
        <v>16.899999999999999</v>
      </c>
      <c r="AK2460" s="37"/>
      <c r="AL2460" s="37"/>
      <c r="AM2460" s="37"/>
      <c r="AN2460" s="37"/>
      <c r="AO2460" s="40"/>
    </row>
    <row r="2461" spans="1:41" x14ac:dyDescent="0.25">
      <c r="A2461" s="41">
        <v>355</v>
      </c>
      <c r="B2461" s="42" t="s">
        <v>6210</v>
      </c>
      <c r="C2461" s="41">
        <v>3</v>
      </c>
      <c r="D2461" s="41" t="s">
        <v>2157</v>
      </c>
      <c r="E2461" s="41">
        <v>20</v>
      </c>
      <c r="F2461" s="49">
        <v>40</v>
      </c>
      <c r="G2461" s="41">
        <f t="shared" si="30"/>
        <v>20</v>
      </c>
      <c r="H2461" s="43">
        <v>1.07</v>
      </c>
      <c r="I2461" s="43">
        <v>1.43</v>
      </c>
      <c r="J2461" s="43">
        <v>2.88</v>
      </c>
      <c r="K2461" s="43">
        <v>5.71</v>
      </c>
      <c r="L2461" s="43">
        <v>6.68</v>
      </c>
      <c r="M2461" s="43">
        <v>17.77</v>
      </c>
      <c r="N2461" s="43">
        <v>48.78</v>
      </c>
      <c r="O2461" s="43">
        <v>33.450000000000003</v>
      </c>
      <c r="P2461" s="43">
        <v>3.16</v>
      </c>
      <c r="Q2461" s="44" t="s">
        <v>354</v>
      </c>
      <c r="R2461" s="45">
        <v>7.5</v>
      </c>
      <c r="S2461" s="45">
        <v>7.55</v>
      </c>
      <c r="T2461" s="45">
        <v>7.9</v>
      </c>
      <c r="U2461" s="45">
        <v>7.05</v>
      </c>
      <c r="V2461" s="45">
        <v>7.15</v>
      </c>
      <c r="W2461" s="45">
        <v>7.55</v>
      </c>
      <c r="X2461" s="43">
        <v>1.1679999999999999</v>
      </c>
      <c r="Y2461" s="43">
        <v>0.159</v>
      </c>
      <c r="Z2461" s="43">
        <v>7.31</v>
      </c>
      <c r="AA2461" s="43">
        <v>1.81</v>
      </c>
      <c r="AB2461" s="43">
        <v>15</v>
      </c>
      <c r="AC2461" s="43"/>
      <c r="AD2461" s="43">
        <v>9.1</v>
      </c>
      <c r="AE2461" s="43">
        <v>7.42</v>
      </c>
      <c r="AF2461" s="43">
        <v>0.28000000000000003</v>
      </c>
      <c r="AG2461" s="43">
        <v>1.25</v>
      </c>
      <c r="AH2461" s="43">
        <v>0.151</v>
      </c>
      <c r="AI2461" s="43"/>
      <c r="AJ2461" s="45">
        <v>3.67</v>
      </c>
      <c r="AK2461" s="43"/>
      <c r="AL2461" s="43"/>
      <c r="AM2461" s="43"/>
      <c r="AN2461" s="43"/>
      <c r="AO2461" s="46"/>
    </row>
    <row r="2462" spans="1:41" x14ac:dyDescent="0.25">
      <c r="A2462" s="41">
        <v>355</v>
      </c>
      <c r="B2462" s="42" t="s">
        <v>6210</v>
      </c>
      <c r="C2462" s="41">
        <v>4</v>
      </c>
      <c r="D2462" s="41" t="s">
        <v>290</v>
      </c>
      <c r="E2462" s="41">
        <v>40</v>
      </c>
      <c r="F2462" s="49">
        <v>63</v>
      </c>
      <c r="G2462" s="41">
        <f t="shared" si="30"/>
        <v>23</v>
      </c>
      <c r="H2462" s="43">
        <v>1.57</v>
      </c>
      <c r="I2462" s="43">
        <v>1.62</v>
      </c>
      <c r="J2462" s="43">
        <v>2.73</v>
      </c>
      <c r="K2462" s="43">
        <v>5.88</v>
      </c>
      <c r="L2462" s="43">
        <v>6.46</v>
      </c>
      <c r="M2462" s="43">
        <v>18.260000000000002</v>
      </c>
      <c r="N2462" s="43">
        <v>49.59</v>
      </c>
      <c r="O2462" s="43">
        <v>32.15</v>
      </c>
      <c r="P2462" s="43">
        <v>0.85</v>
      </c>
      <c r="Q2462" s="44" t="s">
        <v>354</v>
      </c>
      <c r="R2462" s="45">
        <v>7.55</v>
      </c>
      <c r="S2462" s="45">
        <v>7.65</v>
      </c>
      <c r="T2462" s="45">
        <v>7.95</v>
      </c>
      <c r="U2462" s="45">
        <v>7.2</v>
      </c>
      <c r="V2462" s="45">
        <v>7.2</v>
      </c>
      <c r="W2462" s="45">
        <v>7.65</v>
      </c>
      <c r="X2462" s="43">
        <v>0.60799999999999998</v>
      </c>
      <c r="Y2462" s="43">
        <v>0.10100000000000001</v>
      </c>
      <c r="Z2462" s="43">
        <v>6.03</v>
      </c>
      <c r="AA2462" s="43">
        <v>1.82</v>
      </c>
      <c r="AB2462" s="43">
        <v>15</v>
      </c>
      <c r="AC2462" s="43"/>
      <c r="AD2462" s="43">
        <v>4.74</v>
      </c>
      <c r="AE2462" s="43">
        <v>2.38</v>
      </c>
      <c r="AF2462" s="43">
        <v>0.09</v>
      </c>
      <c r="AG2462" s="43">
        <v>2.1579999999999999</v>
      </c>
      <c r="AH2462" s="43">
        <v>0.11</v>
      </c>
      <c r="AI2462" s="43"/>
      <c r="AJ2462" s="45">
        <v>0</v>
      </c>
      <c r="AK2462" s="43"/>
      <c r="AL2462" s="43"/>
      <c r="AM2462" s="43"/>
      <c r="AN2462" s="43"/>
      <c r="AO2462" s="46"/>
    </row>
    <row r="2463" spans="1:41" x14ac:dyDescent="0.25">
      <c r="A2463" s="3">
        <v>355</v>
      </c>
      <c r="B2463" s="11" t="s">
        <v>6210</v>
      </c>
      <c r="C2463" s="3">
        <v>5</v>
      </c>
      <c r="D2463" s="3" t="s">
        <v>302</v>
      </c>
      <c r="E2463" s="3">
        <v>63</v>
      </c>
      <c r="F2463" s="50">
        <v>85</v>
      </c>
      <c r="G2463" s="3">
        <f t="shared" si="30"/>
        <v>22</v>
      </c>
      <c r="H2463" s="15">
        <v>1.36</v>
      </c>
      <c r="I2463" s="15">
        <v>2.5499999999999998</v>
      </c>
      <c r="J2463" s="15">
        <v>4.41</v>
      </c>
      <c r="K2463" s="15">
        <v>8.66</v>
      </c>
      <c r="L2463" s="15">
        <v>8.06</v>
      </c>
      <c r="M2463" s="15">
        <v>25.04</v>
      </c>
      <c r="N2463" s="15">
        <v>48.81</v>
      </c>
      <c r="O2463" s="15">
        <v>26.15</v>
      </c>
      <c r="P2463" s="15">
        <v>7.13</v>
      </c>
      <c r="Q2463" s="23" t="s">
        <v>225</v>
      </c>
      <c r="R2463" s="19">
        <v>7.75</v>
      </c>
      <c r="S2463" s="19">
        <v>7.8</v>
      </c>
      <c r="T2463" s="19">
        <v>8.1999999999999993</v>
      </c>
      <c r="U2463" s="19">
        <v>7.15</v>
      </c>
      <c r="V2463" s="19">
        <v>7.3</v>
      </c>
      <c r="W2463" s="19">
        <v>8</v>
      </c>
      <c r="X2463" s="15">
        <v>0.32</v>
      </c>
      <c r="Y2463" s="15">
        <v>6.7000000000000004E-2</v>
      </c>
      <c r="Z2463" s="15">
        <v>4.76</v>
      </c>
      <c r="AA2463" s="15">
        <v>1.85</v>
      </c>
      <c r="AB2463" s="15">
        <v>20</v>
      </c>
      <c r="AC2463" s="15"/>
      <c r="AD2463" s="15">
        <v>11.96</v>
      </c>
      <c r="AE2463" s="15">
        <v>8.8699999999999992</v>
      </c>
      <c r="AF2463" s="15">
        <v>0.62</v>
      </c>
      <c r="AG2463" s="15">
        <v>2.37</v>
      </c>
      <c r="AH2463" s="15">
        <v>0.1</v>
      </c>
      <c r="AI2463" s="15"/>
      <c r="AJ2463" s="19">
        <v>5.88</v>
      </c>
      <c r="AK2463" s="15"/>
      <c r="AL2463" s="15"/>
      <c r="AM2463" s="15"/>
      <c r="AN2463" s="15"/>
      <c r="AO2463" s="27"/>
    </row>
    <row r="2464" spans="1:41" x14ac:dyDescent="0.25">
      <c r="A2464" s="3">
        <v>355</v>
      </c>
      <c r="B2464" s="11" t="s">
        <v>6210</v>
      </c>
      <c r="C2464" s="3">
        <v>6</v>
      </c>
      <c r="D2464" s="3" t="s">
        <v>477</v>
      </c>
      <c r="E2464" s="3">
        <v>85</v>
      </c>
      <c r="F2464" s="50">
        <v>130</v>
      </c>
      <c r="G2464" s="3">
        <f t="shared" si="30"/>
        <v>45</v>
      </c>
      <c r="H2464" s="15">
        <v>1.21</v>
      </c>
      <c r="I2464" s="15">
        <v>2.33</v>
      </c>
      <c r="J2464" s="15">
        <v>3.25</v>
      </c>
      <c r="K2464" s="15">
        <v>6.2</v>
      </c>
      <c r="L2464" s="15">
        <v>7</v>
      </c>
      <c r="M2464" s="15">
        <v>19.989999999999998</v>
      </c>
      <c r="N2464" s="15">
        <v>52.56</v>
      </c>
      <c r="O2464" s="15">
        <v>27.45</v>
      </c>
      <c r="P2464" s="15">
        <v>17.399999999999999</v>
      </c>
      <c r="Q2464" s="23" t="s">
        <v>354</v>
      </c>
      <c r="R2464" s="19">
        <v>7.75</v>
      </c>
      <c r="S2464" s="19">
        <v>7.9</v>
      </c>
      <c r="T2464" s="19">
        <v>8.3000000000000007</v>
      </c>
      <c r="U2464" s="19">
        <v>7.1</v>
      </c>
      <c r="V2464" s="19">
        <v>7.25</v>
      </c>
      <c r="W2464" s="19">
        <v>7.9</v>
      </c>
      <c r="X2464" s="15">
        <v>0.41599999999999998</v>
      </c>
      <c r="Y2464" s="15">
        <v>6.6000000000000003E-2</v>
      </c>
      <c r="Z2464" s="15">
        <v>6.29</v>
      </c>
      <c r="AA2464" s="15">
        <v>1.85</v>
      </c>
      <c r="AB2464" s="15">
        <v>21</v>
      </c>
      <c r="AC2464" s="15"/>
      <c r="AD2464" s="15">
        <v>15.4</v>
      </c>
      <c r="AE2464" s="15">
        <v>12</v>
      </c>
      <c r="AF2464" s="15">
        <v>0.88</v>
      </c>
      <c r="AG2464" s="15">
        <v>2.42</v>
      </c>
      <c r="AH2464" s="15">
        <v>9.1999999999999998E-2</v>
      </c>
      <c r="AI2464" s="15"/>
      <c r="AJ2464" s="19">
        <v>1.47</v>
      </c>
      <c r="AK2464" s="15"/>
      <c r="AL2464" s="15"/>
      <c r="AM2464" s="15"/>
      <c r="AN2464" s="15"/>
      <c r="AO2464" s="27"/>
    </row>
    <row r="2465" spans="1:41" x14ac:dyDescent="0.25">
      <c r="A2465" s="3">
        <v>355</v>
      </c>
      <c r="B2465" s="11" t="s">
        <v>6210</v>
      </c>
      <c r="C2465" s="3">
        <v>7</v>
      </c>
      <c r="D2465" s="3" t="s">
        <v>484</v>
      </c>
      <c r="E2465" s="3">
        <v>130</v>
      </c>
      <c r="F2465" s="50">
        <v>185</v>
      </c>
      <c r="G2465" s="3">
        <f t="shared" si="30"/>
        <v>55</v>
      </c>
      <c r="H2465" s="15">
        <v>0.1</v>
      </c>
      <c r="I2465" s="15">
        <v>0.67</v>
      </c>
      <c r="J2465" s="15">
        <v>3.17</v>
      </c>
      <c r="K2465" s="15">
        <v>9.86</v>
      </c>
      <c r="L2465" s="15">
        <v>10.84</v>
      </c>
      <c r="M2465" s="15">
        <v>24.64</v>
      </c>
      <c r="N2465" s="15">
        <v>52.21</v>
      </c>
      <c r="O2465" s="15">
        <v>23.15</v>
      </c>
      <c r="P2465" s="15">
        <v>3.14</v>
      </c>
      <c r="Q2465" s="23" t="s">
        <v>283</v>
      </c>
      <c r="R2465" s="19">
        <v>7.5</v>
      </c>
      <c r="S2465" s="19">
        <v>7.6</v>
      </c>
      <c r="T2465" s="19">
        <v>8.1</v>
      </c>
      <c r="U2465" s="19">
        <v>7.05</v>
      </c>
      <c r="V2465" s="19">
        <v>7.2</v>
      </c>
      <c r="W2465" s="19">
        <v>7.95</v>
      </c>
      <c r="X2465" s="15">
        <v>0.38400000000000001</v>
      </c>
      <c r="Y2465" s="15">
        <v>5.5E-2</v>
      </c>
      <c r="Z2465" s="15">
        <v>6.93</v>
      </c>
      <c r="AA2465" s="15">
        <v>1.82</v>
      </c>
      <c r="AB2465" s="15">
        <v>23</v>
      </c>
      <c r="AC2465" s="15"/>
      <c r="AD2465" s="15">
        <v>15.21</v>
      </c>
      <c r="AE2465" s="15">
        <v>13.12</v>
      </c>
      <c r="AF2465" s="15">
        <v>0.49</v>
      </c>
      <c r="AG2465" s="15">
        <v>1.4750000000000001</v>
      </c>
      <c r="AH2465" s="15">
        <v>0.115</v>
      </c>
      <c r="AI2465" s="15"/>
      <c r="AJ2465" s="19">
        <v>0</v>
      </c>
      <c r="AK2465" s="15"/>
      <c r="AL2465" s="15"/>
      <c r="AM2465" s="15"/>
      <c r="AN2465" s="15"/>
      <c r="AO2465" s="27"/>
    </row>
    <row r="2466" spans="1:41" x14ac:dyDescent="0.25">
      <c r="A2466" s="3">
        <v>355</v>
      </c>
      <c r="B2466" s="11" t="s">
        <v>6210</v>
      </c>
      <c r="C2466" s="3">
        <v>8</v>
      </c>
      <c r="D2466" s="3" t="s">
        <v>3432</v>
      </c>
      <c r="E2466" s="3">
        <v>185</v>
      </c>
      <c r="F2466" s="50">
        <v>220</v>
      </c>
      <c r="G2466" s="3">
        <f t="shared" si="30"/>
        <v>35</v>
      </c>
      <c r="H2466" s="15">
        <v>0.93</v>
      </c>
      <c r="I2466" s="15">
        <v>7.69</v>
      </c>
      <c r="J2466" s="15">
        <v>32.26</v>
      </c>
      <c r="K2466" s="15">
        <v>24.65</v>
      </c>
      <c r="L2466" s="15">
        <v>7.87</v>
      </c>
      <c r="M2466" s="15">
        <v>73.400000000000006</v>
      </c>
      <c r="N2466" s="15">
        <v>14.4</v>
      </c>
      <c r="O2466" s="15">
        <v>12.2</v>
      </c>
      <c r="P2466" s="15"/>
      <c r="Q2466" s="23" t="s">
        <v>506</v>
      </c>
      <c r="R2466" s="19">
        <v>7.75</v>
      </c>
      <c r="S2466" s="19">
        <v>7.9</v>
      </c>
      <c r="T2466" s="19">
        <v>8.25</v>
      </c>
      <c r="U2466" s="19">
        <v>7</v>
      </c>
      <c r="V2466" s="19">
        <v>7.4</v>
      </c>
      <c r="W2466" s="19">
        <v>8.1</v>
      </c>
      <c r="X2466" s="15">
        <v>0.27200000000000002</v>
      </c>
      <c r="Y2466" s="15">
        <v>3.5000000000000003E-2</v>
      </c>
      <c r="Z2466" s="15">
        <v>7.7</v>
      </c>
      <c r="AA2466" s="15">
        <v>1.71</v>
      </c>
      <c r="AB2466" s="15">
        <v>2</v>
      </c>
      <c r="AC2466" s="15"/>
      <c r="AD2466" s="15">
        <v>4.32</v>
      </c>
      <c r="AE2466" s="15">
        <v>3.55</v>
      </c>
      <c r="AF2466" s="15">
        <v>0.15</v>
      </c>
      <c r="AG2466" s="15">
        <v>0.52</v>
      </c>
      <c r="AH2466" s="15">
        <v>0.104</v>
      </c>
      <c r="AI2466" s="15"/>
      <c r="AJ2466" s="19">
        <v>19.11</v>
      </c>
      <c r="AK2466" s="15"/>
      <c r="AL2466" s="15"/>
      <c r="AM2466" s="15"/>
      <c r="AN2466" s="15"/>
      <c r="AO2466" s="27"/>
    </row>
    <row r="2467" spans="1:41" x14ac:dyDescent="0.25">
      <c r="A2467" s="3">
        <v>355</v>
      </c>
      <c r="B2467" s="11" t="s">
        <v>6210</v>
      </c>
      <c r="C2467" s="3">
        <v>9</v>
      </c>
      <c r="D2467" s="3" t="s">
        <v>616</v>
      </c>
      <c r="E2467" s="3">
        <v>220</v>
      </c>
      <c r="F2467" s="50">
        <v>240</v>
      </c>
      <c r="G2467" s="3">
        <f t="shared" si="30"/>
        <v>20</v>
      </c>
      <c r="H2467" s="15"/>
      <c r="I2467" s="15">
        <v>0.19</v>
      </c>
      <c r="J2467" s="15">
        <v>1.32</v>
      </c>
      <c r="K2467" s="15">
        <v>3.8</v>
      </c>
      <c r="L2467" s="15">
        <v>6.52</v>
      </c>
      <c r="M2467" s="15">
        <v>11.83</v>
      </c>
      <c r="N2467" s="15">
        <v>52.17</v>
      </c>
      <c r="O2467" s="15">
        <v>36</v>
      </c>
      <c r="P2467" s="15">
        <v>0.1</v>
      </c>
      <c r="Q2467" s="23" t="s">
        <v>354</v>
      </c>
      <c r="R2467" s="19">
        <v>8.5500000000000007</v>
      </c>
      <c r="S2467" s="19">
        <v>7.6</v>
      </c>
      <c r="T2467" s="19">
        <v>8.15</v>
      </c>
      <c r="U2467" s="19">
        <v>6.85</v>
      </c>
      <c r="V2467" s="19">
        <v>7.05</v>
      </c>
      <c r="W2467" s="19">
        <v>7.7</v>
      </c>
      <c r="X2467" s="15">
        <v>0.51200000000000001</v>
      </c>
      <c r="Y2467" s="15">
        <v>8.7999999999999995E-2</v>
      </c>
      <c r="Z2467" s="15">
        <v>5.82</v>
      </c>
      <c r="AA2467" s="15">
        <v>1.77</v>
      </c>
      <c r="AB2467" s="15">
        <v>7</v>
      </c>
      <c r="AC2467" s="15"/>
      <c r="AD2467" s="15">
        <v>14.54</v>
      </c>
      <c r="AE2467" s="15">
        <v>13.22</v>
      </c>
      <c r="AF2467" s="15">
        <v>0.32</v>
      </c>
      <c r="AG2467" s="15">
        <v>0.8</v>
      </c>
      <c r="AH2467" s="15">
        <v>0.20200000000000001</v>
      </c>
      <c r="AI2467" s="15"/>
      <c r="AJ2467" s="19">
        <v>22.05</v>
      </c>
      <c r="AK2467" s="15"/>
      <c r="AL2467" s="15"/>
      <c r="AM2467" s="15"/>
      <c r="AN2467" s="15"/>
      <c r="AO2467" s="27"/>
    </row>
    <row r="2468" spans="1:41" x14ac:dyDescent="0.25">
      <c r="A2468" s="3"/>
      <c r="B2468" s="11"/>
      <c r="C2468" s="3"/>
      <c r="D2468" s="3"/>
      <c r="E2468" s="3"/>
      <c r="F2468" s="50"/>
      <c r="G2468" s="3"/>
      <c r="H2468" s="15"/>
      <c r="I2468" s="15"/>
      <c r="J2468" s="15"/>
      <c r="K2468" s="15"/>
      <c r="L2468" s="15"/>
      <c r="M2468" s="15"/>
      <c r="N2468" s="15"/>
      <c r="O2468" s="15"/>
      <c r="P2468" s="15"/>
      <c r="Q2468" s="23"/>
      <c r="R2468" s="19"/>
      <c r="S2468" s="19"/>
      <c r="T2468" s="19"/>
      <c r="U2468" s="19"/>
      <c r="V2468" s="19"/>
      <c r="W2468" s="19"/>
      <c r="X2468" s="15"/>
      <c r="Y2468" s="15"/>
      <c r="Z2468" s="15"/>
      <c r="AA2468" s="15"/>
      <c r="AB2468" s="15"/>
      <c r="AC2468" s="15"/>
      <c r="AD2468" s="15"/>
      <c r="AE2468" s="15"/>
      <c r="AF2468" s="15"/>
      <c r="AG2468" s="15"/>
      <c r="AH2468" s="15"/>
      <c r="AI2468" s="15"/>
      <c r="AJ2468" s="19"/>
      <c r="AK2468" s="15"/>
      <c r="AL2468" s="15"/>
      <c r="AM2468" s="15"/>
      <c r="AN2468" s="15"/>
      <c r="AO2468" s="27"/>
    </row>
    <row r="2469" spans="1:41" x14ac:dyDescent="0.25">
      <c r="A2469" s="3"/>
      <c r="B2469" s="11"/>
      <c r="C2469" s="3"/>
      <c r="D2469" s="3"/>
      <c r="E2469" s="3"/>
      <c r="F2469" s="50"/>
      <c r="G2469" s="3"/>
      <c r="H2469" s="15"/>
      <c r="I2469" s="15"/>
      <c r="J2469" s="15"/>
      <c r="K2469" s="15"/>
      <c r="L2469" s="15"/>
      <c r="M2469" s="15"/>
      <c r="N2469" s="15"/>
      <c r="O2469" s="15"/>
      <c r="P2469" s="15"/>
      <c r="Q2469" s="23"/>
      <c r="R2469" s="19"/>
      <c r="S2469" s="19"/>
      <c r="T2469" s="19"/>
      <c r="U2469" s="19"/>
      <c r="V2469" s="19"/>
      <c r="W2469" s="19"/>
      <c r="X2469" s="15"/>
      <c r="Y2469" s="15"/>
      <c r="Z2469" s="15"/>
      <c r="AA2469" s="15"/>
      <c r="AB2469" s="15"/>
      <c r="AC2469" s="15"/>
      <c r="AD2469" s="15"/>
      <c r="AE2469" s="15"/>
      <c r="AF2469" s="15"/>
      <c r="AG2469" s="15"/>
      <c r="AH2469" s="15"/>
      <c r="AI2469" s="15"/>
      <c r="AJ2469" s="19"/>
      <c r="AK2469" s="15"/>
      <c r="AL2469" s="15"/>
      <c r="AM2469" s="15"/>
      <c r="AN2469" s="15"/>
      <c r="AO2469" s="27"/>
    </row>
    <row r="2470" spans="1:41" x14ac:dyDescent="0.25">
      <c r="A2470" s="35">
        <v>356</v>
      </c>
      <c r="B2470" s="36" t="s">
        <v>6210</v>
      </c>
      <c r="C2470" s="35">
        <v>1</v>
      </c>
      <c r="D2470" s="35" t="s">
        <v>6</v>
      </c>
      <c r="E2470" s="35">
        <v>0</v>
      </c>
      <c r="F2470" s="51">
        <v>18</v>
      </c>
      <c r="G2470" s="35">
        <f t="shared" si="30"/>
        <v>18</v>
      </c>
      <c r="H2470" s="37">
        <v>6.66</v>
      </c>
      <c r="I2470" s="37">
        <v>6.4</v>
      </c>
      <c r="J2470" s="37">
        <v>7.65</v>
      </c>
      <c r="K2470" s="37">
        <v>9.0299999999999994</v>
      </c>
      <c r="L2470" s="37">
        <v>8.93</v>
      </c>
      <c r="M2470" s="37">
        <v>38.67</v>
      </c>
      <c r="N2470" s="37">
        <v>39.880000000000003</v>
      </c>
      <c r="O2470" s="37">
        <v>21.45</v>
      </c>
      <c r="P2470" s="37">
        <v>13.95</v>
      </c>
      <c r="Q2470" s="38" t="s">
        <v>225</v>
      </c>
      <c r="R2470" s="39">
        <v>7.75</v>
      </c>
      <c r="S2470" s="39">
        <v>7.85</v>
      </c>
      <c r="T2470" s="39">
        <v>8.1</v>
      </c>
      <c r="U2470" s="39">
        <v>7.1</v>
      </c>
      <c r="V2470" s="39">
        <v>7.2</v>
      </c>
      <c r="W2470" s="39">
        <v>7.55</v>
      </c>
      <c r="X2470" s="37">
        <v>2.88</v>
      </c>
      <c r="Y2470" s="37">
        <v>0.23899999999999999</v>
      </c>
      <c r="Z2470" s="37">
        <v>12.02</v>
      </c>
      <c r="AA2470" s="37">
        <v>1.42</v>
      </c>
      <c r="AB2470" s="37">
        <v>2</v>
      </c>
      <c r="AC2470" s="37"/>
      <c r="AD2470" s="37">
        <v>19.420000000000002</v>
      </c>
      <c r="AE2470" s="37">
        <v>18.87</v>
      </c>
      <c r="AF2470" s="37">
        <v>0.16</v>
      </c>
      <c r="AG2470" s="37">
        <v>2.1999999999999999E-2</v>
      </c>
      <c r="AH2470" s="37">
        <v>0.30499999999999999</v>
      </c>
      <c r="AI2470" s="37"/>
      <c r="AJ2470" s="39">
        <v>14.7</v>
      </c>
      <c r="AK2470" s="37"/>
      <c r="AL2470" s="37"/>
      <c r="AM2470" s="37"/>
      <c r="AN2470" s="37"/>
      <c r="AO2470" s="40"/>
    </row>
    <row r="2471" spans="1:41" x14ac:dyDescent="0.25">
      <c r="A2471" s="41">
        <v>356</v>
      </c>
      <c r="B2471" s="42" t="s">
        <v>6210</v>
      </c>
      <c r="C2471" s="41">
        <v>2</v>
      </c>
      <c r="D2471" s="41" t="s">
        <v>2915</v>
      </c>
      <c r="E2471" s="41">
        <v>18</v>
      </c>
      <c r="F2471" s="49">
        <v>40</v>
      </c>
      <c r="G2471" s="41">
        <f t="shared" si="30"/>
        <v>22</v>
      </c>
      <c r="H2471" s="43">
        <v>9.92</v>
      </c>
      <c r="I2471" s="43">
        <v>8.11</v>
      </c>
      <c r="J2471" s="43">
        <v>10.19</v>
      </c>
      <c r="K2471" s="43">
        <v>8.9700000000000006</v>
      </c>
      <c r="L2471" s="43">
        <v>6.22</v>
      </c>
      <c r="M2471" s="43">
        <v>43.41</v>
      </c>
      <c r="N2471" s="43">
        <v>32.29</v>
      </c>
      <c r="O2471" s="43">
        <v>24.3</v>
      </c>
      <c r="P2471" s="43">
        <v>16.7</v>
      </c>
      <c r="Q2471" s="44" t="s">
        <v>225</v>
      </c>
      <c r="R2471" s="45">
        <v>8</v>
      </c>
      <c r="S2471" s="45">
        <v>8.0500000000000007</v>
      </c>
      <c r="T2471" s="45">
        <v>8.1</v>
      </c>
      <c r="U2471" s="45">
        <v>7.2</v>
      </c>
      <c r="V2471" s="45">
        <v>7.25</v>
      </c>
      <c r="W2471" s="45">
        <v>7.75</v>
      </c>
      <c r="X2471" s="43">
        <v>2.032</v>
      </c>
      <c r="Y2471" s="43">
        <v>0.21099999999999999</v>
      </c>
      <c r="Z2471" s="43">
        <v>9.6300000000000008</v>
      </c>
      <c r="AA2471" s="43">
        <v>1.48</v>
      </c>
      <c r="AB2471" s="43">
        <v>1</v>
      </c>
      <c r="AC2471" s="43"/>
      <c r="AD2471" s="43">
        <v>16.46</v>
      </c>
      <c r="AE2471" s="43">
        <v>15.32</v>
      </c>
      <c r="AF2471" s="43">
        <v>0.8</v>
      </c>
      <c r="AG2471" s="43">
        <v>0.03</v>
      </c>
      <c r="AH2471" s="43">
        <v>0.30599999999999999</v>
      </c>
      <c r="AI2471" s="43"/>
      <c r="AJ2471" s="45">
        <v>14.7</v>
      </c>
      <c r="AK2471" s="43"/>
      <c r="AL2471" s="43"/>
      <c r="AM2471" s="43"/>
      <c r="AN2471" s="43"/>
      <c r="AO2471" s="46"/>
    </row>
    <row r="2472" spans="1:41" x14ac:dyDescent="0.25">
      <c r="A2472" s="3">
        <v>356</v>
      </c>
      <c r="B2472" s="11" t="s">
        <v>6210</v>
      </c>
      <c r="C2472" s="3">
        <v>3</v>
      </c>
      <c r="D2472" s="3" t="s">
        <v>2741</v>
      </c>
      <c r="E2472" s="3">
        <v>40</v>
      </c>
      <c r="F2472" s="50">
        <v>80</v>
      </c>
      <c r="G2472" s="3">
        <f t="shared" si="30"/>
        <v>40</v>
      </c>
      <c r="H2472" s="15">
        <v>9.3000000000000007</v>
      </c>
      <c r="I2472" s="15">
        <v>10.94</v>
      </c>
      <c r="J2472" s="15">
        <v>12.18</v>
      </c>
      <c r="K2472" s="15">
        <v>10.29</v>
      </c>
      <c r="L2472" s="15">
        <v>7.09</v>
      </c>
      <c r="M2472" s="15">
        <v>49.8</v>
      </c>
      <c r="N2472" s="15">
        <v>29.45</v>
      </c>
      <c r="O2472" s="15">
        <v>20.75</v>
      </c>
      <c r="P2472" s="15">
        <v>23.6</v>
      </c>
      <c r="Q2472" s="23" t="s">
        <v>225</v>
      </c>
      <c r="R2472" s="19">
        <v>8.1</v>
      </c>
      <c r="S2472" s="19">
        <v>8.15</v>
      </c>
      <c r="T2472" s="19">
        <v>8.4</v>
      </c>
      <c r="U2472" s="19">
        <v>7.35</v>
      </c>
      <c r="V2472" s="19">
        <v>7.4</v>
      </c>
      <c r="W2472" s="19">
        <v>7.85</v>
      </c>
      <c r="X2472" s="15">
        <v>1.056</v>
      </c>
      <c r="Y2472" s="15">
        <v>0.14199999999999999</v>
      </c>
      <c r="Z2472" s="15">
        <v>7.42</v>
      </c>
      <c r="AA2472" s="15">
        <v>1.59</v>
      </c>
      <c r="AB2472" s="15">
        <v>3</v>
      </c>
      <c r="AC2472" s="15"/>
      <c r="AD2472" s="15">
        <v>10.09</v>
      </c>
      <c r="AE2472" s="15">
        <v>9.5500000000000007</v>
      </c>
      <c r="AF2472" s="15">
        <v>0.3</v>
      </c>
      <c r="AG2472" s="15">
        <v>5.8000000000000003E-2</v>
      </c>
      <c r="AH2472" s="15">
        <v>0.182</v>
      </c>
      <c r="AI2472" s="15"/>
      <c r="AJ2472" s="19">
        <v>10.29</v>
      </c>
      <c r="AK2472" s="15"/>
      <c r="AL2472" s="15"/>
      <c r="AM2472" s="15"/>
      <c r="AN2472" s="15"/>
      <c r="AO2472" s="27"/>
    </row>
    <row r="2473" spans="1:41" x14ac:dyDescent="0.25">
      <c r="A2473" s="3">
        <v>356</v>
      </c>
      <c r="B2473" s="11" t="s">
        <v>6210</v>
      </c>
      <c r="C2473" s="3">
        <v>4</v>
      </c>
      <c r="D2473" s="3" t="s">
        <v>2749</v>
      </c>
      <c r="E2473" s="3">
        <v>80</v>
      </c>
      <c r="F2473" s="50">
        <v>110</v>
      </c>
      <c r="G2473" s="3">
        <f t="shared" si="30"/>
        <v>30</v>
      </c>
      <c r="H2473" s="15">
        <v>7</v>
      </c>
      <c r="I2473" s="15">
        <v>9.86</v>
      </c>
      <c r="J2473" s="15">
        <v>13.5</v>
      </c>
      <c r="K2473" s="15">
        <v>11.81</v>
      </c>
      <c r="L2473" s="15">
        <v>8.09</v>
      </c>
      <c r="M2473" s="15">
        <v>50.26</v>
      </c>
      <c r="N2473" s="15">
        <v>28.94</v>
      </c>
      <c r="O2473" s="15">
        <v>20.8</v>
      </c>
      <c r="P2473" s="15">
        <v>48.8</v>
      </c>
      <c r="Q2473" s="23" t="s">
        <v>225</v>
      </c>
      <c r="R2473" s="19">
        <v>8.0500000000000007</v>
      </c>
      <c r="S2473" s="19">
        <v>8.15</v>
      </c>
      <c r="T2473" s="19">
        <v>8.4</v>
      </c>
      <c r="U2473" s="19">
        <v>7.35</v>
      </c>
      <c r="V2473" s="19">
        <v>7.4</v>
      </c>
      <c r="W2473" s="19">
        <v>7.9</v>
      </c>
      <c r="X2473" s="15">
        <v>0.73599999999999999</v>
      </c>
      <c r="Y2473" s="15">
        <v>0.112</v>
      </c>
      <c r="Z2473" s="15">
        <v>6.55</v>
      </c>
      <c r="AA2473" s="15">
        <v>1.57</v>
      </c>
      <c r="AB2473" s="15">
        <v>4</v>
      </c>
      <c r="AC2473" s="15"/>
      <c r="AD2473" s="15">
        <v>9.4600000000000009</v>
      </c>
      <c r="AE2473" s="15">
        <v>9.0500000000000007</v>
      </c>
      <c r="AF2473" s="15">
        <v>0.18</v>
      </c>
      <c r="AG2473" s="15">
        <v>0.06</v>
      </c>
      <c r="AH2473" s="15">
        <v>0.17299999999999999</v>
      </c>
      <c r="AI2473" s="15"/>
      <c r="AJ2473" s="19">
        <v>10.29</v>
      </c>
      <c r="AK2473" s="15"/>
      <c r="AL2473" s="15"/>
      <c r="AM2473" s="15"/>
      <c r="AN2473" s="15"/>
      <c r="AO2473" s="27"/>
    </row>
    <row r="2474" spans="1:41" x14ac:dyDescent="0.25">
      <c r="A2474" s="3">
        <v>356</v>
      </c>
      <c r="B2474" s="11" t="s">
        <v>6210</v>
      </c>
      <c r="C2474" s="3">
        <v>5</v>
      </c>
      <c r="D2474" s="3" t="s">
        <v>2755</v>
      </c>
      <c r="E2474" s="3">
        <v>110</v>
      </c>
      <c r="F2474" s="50">
        <v>160</v>
      </c>
      <c r="G2474" s="3">
        <f t="shared" si="30"/>
        <v>50</v>
      </c>
      <c r="H2474" s="15">
        <v>12</v>
      </c>
      <c r="I2474" s="15">
        <v>15.14</v>
      </c>
      <c r="J2474" s="15">
        <v>18.77</v>
      </c>
      <c r="K2474" s="15">
        <v>12.09</v>
      </c>
      <c r="L2474" s="15">
        <v>6.48</v>
      </c>
      <c r="M2474" s="15">
        <v>64.48</v>
      </c>
      <c r="N2474" s="15">
        <v>22.32</v>
      </c>
      <c r="O2474" s="15">
        <v>13.2</v>
      </c>
      <c r="P2474" s="15">
        <v>47</v>
      </c>
      <c r="Q2474" s="23" t="s">
        <v>506</v>
      </c>
      <c r="R2474" s="19">
        <v>8</v>
      </c>
      <c r="S2474" s="19">
        <v>8.1</v>
      </c>
      <c r="T2474" s="19">
        <v>8.4</v>
      </c>
      <c r="U2474" s="19">
        <v>7.35</v>
      </c>
      <c r="V2474" s="19">
        <v>7.5</v>
      </c>
      <c r="W2474" s="19">
        <v>8</v>
      </c>
      <c r="X2474" s="15">
        <v>0.52800000000000002</v>
      </c>
      <c r="Y2474" s="15">
        <v>0.09</v>
      </c>
      <c r="Z2474" s="15">
        <v>5.87</v>
      </c>
      <c r="AA2474" s="15">
        <v>1.54</v>
      </c>
      <c r="AB2474" s="15">
        <v>5</v>
      </c>
      <c r="AC2474" s="15"/>
      <c r="AD2474" s="15">
        <v>8.2100000000000009</v>
      </c>
      <c r="AE2474" s="15">
        <v>7.82</v>
      </c>
      <c r="AF2474" s="15">
        <v>0.03</v>
      </c>
      <c r="AG2474" s="15">
        <v>0.105</v>
      </c>
      <c r="AH2474" s="15">
        <v>0.315</v>
      </c>
      <c r="AI2474" s="15"/>
      <c r="AJ2474" s="19">
        <v>33.07</v>
      </c>
      <c r="AK2474" s="15"/>
      <c r="AL2474" s="15"/>
      <c r="AM2474" s="15"/>
      <c r="AN2474" s="15"/>
      <c r="AO2474" s="27"/>
    </row>
    <row r="2475" spans="1:41" x14ac:dyDescent="0.25">
      <c r="A2475" s="3"/>
      <c r="B2475" s="11"/>
      <c r="C2475" s="3"/>
      <c r="D2475" s="3"/>
      <c r="E2475" s="3"/>
      <c r="F2475" s="50"/>
      <c r="G2475" s="3"/>
      <c r="H2475" s="15"/>
      <c r="I2475" s="15"/>
      <c r="J2475" s="15"/>
      <c r="K2475" s="15"/>
      <c r="L2475" s="15"/>
      <c r="M2475" s="15"/>
      <c r="N2475" s="15"/>
      <c r="O2475" s="15"/>
      <c r="P2475" s="15"/>
      <c r="Q2475" s="23"/>
      <c r="R2475" s="19"/>
      <c r="S2475" s="19"/>
      <c r="T2475" s="19"/>
      <c r="U2475" s="19"/>
      <c r="V2475" s="19"/>
      <c r="W2475" s="19"/>
      <c r="X2475" s="15"/>
      <c r="Y2475" s="15"/>
      <c r="Z2475" s="15"/>
      <c r="AA2475" s="15"/>
      <c r="AB2475" s="15"/>
      <c r="AC2475" s="15"/>
      <c r="AD2475" s="15"/>
      <c r="AE2475" s="15"/>
      <c r="AF2475" s="15"/>
      <c r="AG2475" s="15"/>
      <c r="AH2475" s="15"/>
      <c r="AI2475" s="15"/>
      <c r="AJ2475" s="19"/>
      <c r="AK2475" s="15"/>
      <c r="AL2475" s="15"/>
      <c r="AM2475" s="15"/>
      <c r="AN2475" s="15"/>
      <c r="AO2475" s="27"/>
    </row>
    <row r="2476" spans="1:41" x14ac:dyDescent="0.25">
      <c r="A2476" s="3"/>
      <c r="B2476" s="11"/>
      <c r="C2476" s="3"/>
      <c r="D2476" s="3"/>
      <c r="E2476" s="3"/>
      <c r="F2476" s="50"/>
      <c r="G2476" s="3"/>
      <c r="H2476" s="15"/>
      <c r="I2476" s="15"/>
      <c r="J2476" s="15"/>
      <c r="K2476" s="15"/>
      <c r="L2476" s="15"/>
      <c r="M2476" s="15"/>
      <c r="N2476" s="15"/>
      <c r="O2476" s="15"/>
      <c r="P2476" s="15"/>
      <c r="Q2476" s="23"/>
      <c r="R2476" s="19"/>
      <c r="S2476" s="19"/>
      <c r="T2476" s="19"/>
      <c r="U2476" s="19"/>
      <c r="V2476" s="19"/>
      <c r="W2476" s="19"/>
      <c r="X2476" s="15"/>
      <c r="Y2476" s="15"/>
      <c r="Z2476" s="15"/>
      <c r="AA2476" s="15"/>
      <c r="AB2476" s="15"/>
      <c r="AC2476" s="15"/>
      <c r="AD2476" s="15"/>
      <c r="AE2476" s="15"/>
      <c r="AF2476" s="15"/>
      <c r="AG2476" s="15"/>
      <c r="AH2476" s="15"/>
      <c r="AI2476" s="15"/>
      <c r="AJ2476" s="19"/>
      <c r="AK2476" s="15"/>
      <c r="AL2476" s="15"/>
      <c r="AM2476" s="15"/>
      <c r="AN2476" s="15"/>
      <c r="AO2476" s="27"/>
    </row>
    <row r="2477" spans="1:41" x14ac:dyDescent="0.25">
      <c r="A2477" s="35">
        <v>457</v>
      </c>
      <c r="B2477" s="36" t="s">
        <v>6210</v>
      </c>
      <c r="C2477" s="35">
        <v>1</v>
      </c>
      <c r="D2477" s="35" t="s">
        <v>164</v>
      </c>
      <c r="E2477" s="35">
        <v>0</v>
      </c>
      <c r="F2477" s="51">
        <v>24</v>
      </c>
      <c r="G2477" s="35">
        <f t="shared" si="30"/>
        <v>24</v>
      </c>
      <c r="H2477" s="37">
        <v>0.42</v>
      </c>
      <c r="I2477" s="37">
        <v>0.92</v>
      </c>
      <c r="J2477" s="37">
        <v>4.8</v>
      </c>
      <c r="K2477" s="37">
        <v>8.32</v>
      </c>
      <c r="L2477" s="37">
        <v>6.27</v>
      </c>
      <c r="M2477" s="37">
        <v>20.73</v>
      </c>
      <c r="N2477" s="37">
        <v>37.369999999999997</v>
      </c>
      <c r="O2477" s="37">
        <v>41.9</v>
      </c>
      <c r="P2477" s="37"/>
      <c r="Q2477" s="38" t="s">
        <v>6</v>
      </c>
      <c r="R2477" s="39">
        <v>7.5</v>
      </c>
      <c r="S2477" s="39"/>
      <c r="T2477" s="39"/>
      <c r="U2477" s="39">
        <v>6.9</v>
      </c>
      <c r="V2477" s="39"/>
      <c r="W2477" s="39"/>
      <c r="X2477" s="37">
        <v>3.1669999999999998</v>
      </c>
      <c r="Y2477" s="37">
        <v>0.35399999999999998</v>
      </c>
      <c r="Z2477" s="37">
        <v>12.42</v>
      </c>
      <c r="AA2477" s="37">
        <v>1.75</v>
      </c>
      <c r="AB2477" s="37">
        <v>5.0599999999999996</v>
      </c>
      <c r="AC2477" s="37">
        <v>0.51</v>
      </c>
      <c r="AD2477" s="37">
        <v>28.2</v>
      </c>
      <c r="AE2477" s="37">
        <v>27.43</v>
      </c>
      <c r="AF2477" s="37"/>
      <c r="AG2477" s="37">
        <v>0.185</v>
      </c>
      <c r="AH2477" s="37">
        <v>0.58499999999999996</v>
      </c>
      <c r="AI2477" s="37"/>
      <c r="AJ2477" s="39">
        <v>257</v>
      </c>
      <c r="AK2477" s="37"/>
      <c r="AL2477" s="37"/>
      <c r="AM2477" s="37"/>
      <c r="AN2477" s="37"/>
      <c r="AO2477" s="40"/>
    </row>
    <row r="2478" spans="1:41" x14ac:dyDescent="0.25">
      <c r="A2478" s="41">
        <v>457</v>
      </c>
      <c r="B2478" s="42" t="s">
        <v>6210</v>
      </c>
      <c r="C2478" s="41">
        <v>2</v>
      </c>
      <c r="D2478" s="41" t="s">
        <v>339</v>
      </c>
      <c r="E2478" s="41">
        <v>24</v>
      </c>
      <c r="F2478" s="49">
        <v>49</v>
      </c>
      <c r="G2478" s="41">
        <f t="shared" si="30"/>
        <v>25</v>
      </c>
      <c r="H2478" s="43">
        <v>0.03</v>
      </c>
      <c r="I2478" s="43">
        <v>0.39</v>
      </c>
      <c r="J2478" s="43">
        <v>1.43</v>
      </c>
      <c r="K2478" s="43">
        <v>6.86</v>
      </c>
      <c r="L2478" s="43">
        <v>10.91</v>
      </c>
      <c r="M2478" s="43">
        <v>19.62</v>
      </c>
      <c r="N2478" s="43">
        <v>38.409999999999997</v>
      </c>
      <c r="O2478" s="43">
        <v>41.97</v>
      </c>
      <c r="P2478" s="43"/>
      <c r="Q2478" s="44" t="s">
        <v>6</v>
      </c>
      <c r="R2478" s="45">
        <v>7.6</v>
      </c>
      <c r="S2478" s="45"/>
      <c r="T2478" s="45"/>
      <c r="U2478" s="45">
        <v>7</v>
      </c>
      <c r="V2478" s="45"/>
      <c r="W2478" s="45"/>
      <c r="X2478" s="43">
        <v>2.2970000000000002</v>
      </c>
      <c r="Y2478" s="43">
        <v>0.20100000000000001</v>
      </c>
      <c r="Z2478" s="43">
        <v>11.39</v>
      </c>
      <c r="AA2478" s="43">
        <v>1.68</v>
      </c>
      <c r="AB2478" s="43">
        <v>7.03</v>
      </c>
      <c r="AC2478" s="43">
        <v>0.7</v>
      </c>
      <c r="AD2478" s="43">
        <v>22.2</v>
      </c>
      <c r="AE2478" s="43">
        <v>21.72</v>
      </c>
      <c r="AF2478" s="43"/>
      <c r="AG2478" s="43">
        <v>0.25700000000000001</v>
      </c>
      <c r="AH2478" s="43">
        <v>0.22</v>
      </c>
      <c r="AI2478" s="43"/>
      <c r="AJ2478" s="45">
        <v>75</v>
      </c>
      <c r="AK2478" s="43"/>
      <c r="AL2478" s="43"/>
      <c r="AM2478" s="43"/>
      <c r="AN2478" s="43"/>
      <c r="AO2478" s="46"/>
    </row>
    <row r="2479" spans="1:41" x14ac:dyDescent="0.25">
      <c r="A2479" s="3">
        <v>457</v>
      </c>
      <c r="B2479" s="11" t="s">
        <v>6210</v>
      </c>
      <c r="C2479" s="3">
        <v>3</v>
      </c>
      <c r="D2479" s="3" t="s">
        <v>242</v>
      </c>
      <c r="E2479" s="3">
        <v>49</v>
      </c>
      <c r="F2479" s="50">
        <v>38</v>
      </c>
      <c r="G2479" s="3">
        <f t="shared" si="30"/>
        <v>-11</v>
      </c>
      <c r="H2479" s="15"/>
      <c r="I2479" s="15">
        <v>0.12</v>
      </c>
      <c r="J2479" s="15">
        <v>1.02</v>
      </c>
      <c r="K2479" s="15">
        <v>10.96</v>
      </c>
      <c r="L2479" s="15">
        <v>22.35</v>
      </c>
      <c r="M2479" s="15">
        <v>34.450000000000003</v>
      </c>
      <c r="N2479" s="15">
        <v>35.549999999999997</v>
      </c>
      <c r="O2479" s="15">
        <v>30</v>
      </c>
      <c r="P2479" s="15"/>
      <c r="Q2479" s="23" t="s">
        <v>1064</v>
      </c>
      <c r="R2479" s="19">
        <v>7.7</v>
      </c>
      <c r="S2479" s="19"/>
      <c r="T2479" s="19"/>
      <c r="U2479" s="19">
        <v>7</v>
      </c>
      <c r="V2479" s="19"/>
      <c r="W2479" s="19"/>
      <c r="X2479" s="15">
        <v>1.1479999999999999</v>
      </c>
      <c r="Y2479" s="15">
        <v>9.8000000000000004E-2</v>
      </c>
      <c r="Z2479" s="15">
        <v>11.71</v>
      </c>
      <c r="AA2479" s="15">
        <v>1.71</v>
      </c>
      <c r="AB2479" s="15">
        <v>5.56</v>
      </c>
      <c r="AC2479" s="15">
        <v>0.96</v>
      </c>
      <c r="AD2479" s="15">
        <v>16.8</v>
      </c>
      <c r="AE2479" s="15">
        <v>16.25</v>
      </c>
      <c r="AF2479" s="15"/>
      <c r="AG2479" s="15">
        <v>0.32500000000000001</v>
      </c>
      <c r="AH2479" s="15">
        <v>0.22</v>
      </c>
      <c r="AI2479" s="15"/>
      <c r="AJ2479" s="19">
        <v>62</v>
      </c>
      <c r="AK2479" s="15"/>
      <c r="AL2479" s="15"/>
      <c r="AM2479" s="15"/>
      <c r="AN2479" s="15"/>
      <c r="AO2479" s="27"/>
    </row>
    <row r="2480" spans="1:41" x14ac:dyDescent="0.25">
      <c r="A2480" s="3">
        <v>457</v>
      </c>
      <c r="B2480" s="11" t="s">
        <v>6210</v>
      </c>
      <c r="C2480" s="3">
        <v>4</v>
      </c>
      <c r="D2480" s="3" t="s">
        <v>260</v>
      </c>
      <c r="E2480" s="3">
        <v>68</v>
      </c>
      <c r="F2480" s="50">
        <v>90</v>
      </c>
      <c r="G2480" s="3">
        <f t="shared" si="30"/>
        <v>22</v>
      </c>
      <c r="H2480" s="15"/>
      <c r="I2480" s="15">
        <v>0.09</v>
      </c>
      <c r="J2480" s="15">
        <v>0.5</v>
      </c>
      <c r="K2480" s="15">
        <v>16.27</v>
      </c>
      <c r="L2480" s="15">
        <v>31.56</v>
      </c>
      <c r="M2480" s="15">
        <v>48.42</v>
      </c>
      <c r="N2480" s="15">
        <v>31.23</v>
      </c>
      <c r="O2480" s="15">
        <v>20.350000000000001</v>
      </c>
      <c r="P2480" s="15"/>
      <c r="Q2480" s="23" t="s">
        <v>225</v>
      </c>
      <c r="R2480" s="19">
        <v>7.8</v>
      </c>
      <c r="S2480" s="19"/>
      <c r="T2480" s="19"/>
      <c r="U2480" s="19">
        <v>7</v>
      </c>
      <c r="V2480" s="19"/>
      <c r="W2480" s="19"/>
      <c r="X2480" s="15">
        <v>0.55800000000000005</v>
      </c>
      <c r="Y2480" s="15">
        <v>4.2999999999999997E-2</v>
      </c>
      <c r="Z2480" s="15">
        <v>12.85</v>
      </c>
      <c r="AA2480" s="15">
        <v>1.84</v>
      </c>
      <c r="AB2480" s="15">
        <v>4.5</v>
      </c>
      <c r="AC2480" s="15">
        <v>0.59</v>
      </c>
      <c r="AD2480" s="15">
        <v>11.8</v>
      </c>
      <c r="AE2480" s="15">
        <v>11.35</v>
      </c>
      <c r="AF2480" s="15"/>
      <c r="AG2480" s="15">
        <v>0.20499999999999999</v>
      </c>
      <c r="AH2480" s="15">
        <v>0.25</v>
      </c>
      <c r="AI2480" s="15"/>
      <c r="AJ2480" s="19">
        <v>35</v>
      </c>
      <c r="AK2480" s="15"/>
      <c r="AL2480" s="15"/>
      <c r="AM2480" s="15"/>
      <c r="AN2480" s="15"/>
      <c r="AO2480" s="27"/>
    </row>
    <row r="2481" spans="1:41" x14ac:dyDescent="0.25">
      <c r="A2481" s="3">
        <v>457</v>
      </c>
      <c r="B2481" s="11" t="s">
        <v>6210</v>
      </c>
      <c r="C2481" s="3">
        <v>5</v>
      </c>
      <c r="D2481" s="3" t="s">
        <v>290</v>
      </c>
      <c r="E2481" s="3">
        <v>90</v>
      </c>
      <c r="F2481" s="50">
        <v>122</v>
      </c>
      <c r="G2481" s="3">
        <f t="shared" ref="G2481:G2560" si="31">F2481-E2481</f>
        <v>32</v>
      </c>
      <c r="H2481" s="15"/>
      <c r="I2481" s="15">
        <v>0</v>
      </c>
      <c r="J2481" s="15">
        <v>2.25</v>
      </c>
      <c r="K2481" s="15">
        <v>35.08</v>
      </c>
      <c r="L2481" s="15">
        <v>32.69</v>
      </c>
      <c r="M2481" s="15">
        <v>70.02</v>
      </c>
      <c r="N2481" s="15">
        <v>16.88</v>
      </c>
      <c r="O2481" s="15">
        <v>13.1</v>
      </c>
      <c r="P2481" s="15"/>
      <c r="Q2481" s="23" t="s">
        <v>506</v>
      </c>
      <c r="R2481" s="19">
        <v>7.8</v>
      </c>
      <c r="S2481" s="19"/>
      <c r="T2481" s="19"/>
      <c r="U2481" s="19">
        <v>7</v>
      </c>
      <c r="V2481" s="19"/>
      <c r="W2481" s="19"/>
      <c r="X2481" s="15">
        <v>0.372</v>
      </c>
      <c r="Y2481" s="15">
        <v>2.1000000000000001E-2</v>
      </c>
      <c r="Z2481" s="15">
        <v>17.71</v>
      </c>
      <c r="AA2481" s="15">
        <v>1.74</v>
      </c>
      <c r="AB2481" s="15">
        <v>2.44</v>
      </c>
      <c r="AC2481" s="15">
        <v>0.66</v>
      </c>
      <c r="AD2481" s="15">
        <v>6.1</v>
      </c>
      <c r="AE2481" s="15">
        <v>5.6</v>
      </c>
      <c r="AF2481" s="15"/>
      <c r="AG2481" s="15">
        <v>0.21</v>
      </c>
      <c r="AH2481" s="15">
        <v>0.26500000000000001</v>
      </c>
      <c r="AI2481" s="15"/>
      <c r="AJ2481" s="19">
        <v>15</v>
      </c>
      <c r="AK2481" s="15"/>
      <c r="AL2481" s="15"/>
      <c r="AM2481" s="15"/>
      <c r="AN2481" s="15"/>
      <c r="AO2481" s="27"/>
    </row>
    <row r="2482" spans="1:41" x14ac:dyDescent="0.25">
      <c r="A2482" s="3">
        <v>457</v>
      </c>
      <c r="B2482" s="11" t="s">
        <v>6210</v>
      </c>
      <c r="C2482" s="3">
        <v>6</v>
      </c>
      <c r="D2482" s="3" t="s">
        <v>302</v>
      </c>
      <c r="E2482" s="3">
        <v>122</v>
      </c>
      <c r="F2482" s="50">
        <v>150</v>
      </c>
      <c r="G2482" s="3">
        <f t="shared" si="31"/>
        <v>28</v>
      </c>
      <c r="H2482" s="15"/>
      <c r="I2482" s="15">
        <v>0</v>
      </c>
      <c r="J2482" s="15">
        <v>1.88</v>
      </c>
      <c r="K2482" s="15">
        <v>35.659999999999997</v>
      </c>
      <c r="L2482" s="15">
        <v>28.63</v>
      </c>
      <c r="M2482" s="15">
        <v>66.17</v>
      </c>
      <c r="N2482" s="15">
        <v>19.13</v>
      </c>
      <c r="O2482" s="15">
        <v>14.7</v>
      </c>
      <c r="P2482" s="15"/>
      <c r="Q2482" s="23" t="s">
        <v>506</v>
      </c>
      <c r="R2482" s="19">
        <v>7.8</v>
      </c>
      <c r="S2482" s="19"/>
      <c r="T2482" s="19"/>
      <c r="U2482" s="19">
        <v>7</v>
      </c>
      <c r="V2482" s="19"/>
      <c r="W2482" s="19"/>
      <c r="X2482" s="15">
        <v>0.46500000000000002</v>
      </c>
      <c r="Y2482" s="15">
        <v>2.5999999999999999E-2</v>
      </c>
      <c r="Z2482" s="15">
        <v>17.48</v>
      </c>
      <c r="AA2482" s="15">
        <v>1.75</v>
      </c>
      <c r="AB2482" s="15">
        <v>4.0599999999999996</v>
      </c>
      <c r="AC2482" s="15">
        <v>0.44</v>
      </c>
      <c r="AD2482" s="15">
        <v>7.7</v>
      </c>
      <c r="AE2482" s="15">
        <v>7.15</v>
      </c>
      <c r="AF2482" s="15"/>
      <c r="AG2482" s="15">
        <v>0.27</v>
      </c>
      <c r="AH2482" s="15">
        <v>0.26500000000000001</v>
      </c>
      <c r="AI2482" s="15"/>
      <c r="AJ2482" s="19">
        <v>12</v>
      </c>
      <c r="AK2482" s="15"/>
      <c r="AL2482" s="15"/>
      <c r="AM2482" s="15"/>
      <c r="AN2482" s="15"/>
      <c r="AO2482" s="27"/>
    </row>
    <row r="2483" spans="1:41" x14ac:dyDescent="0.25">
      <c r="A2483" s="3"/>
      <c r="B2483" s="11"/>
      <c r="C2483" s="3"/>
      <c r="D2483" s="3"/>
      <c r="E2483" s="3"/>
      <c r="F2483" s="50"/>
      <c r="G2483" s="3"/>
      <c r="H2483" s="15"/>
      <c r="I2483" s="15"/>
      <c r="J2483" s="15"/>
      <c r="K2483" s="15"/>
      <c r="L2483" s="15"/>
      <c r="M2483" s="15"/>
      <c r="N2483" s="15"/>
      <c r="O2483" s="15"/>
      <c r="P2483" s="15"/>
      <c r="Q2483" s="23"/>
      <c r="R2483" s="19"/>
      <c r="S2483" s="19"/>
      <c r="T2483" s="19"/>
      <c r="U2483" s="19"/>
      <c r="V2483" s="19"/>
      <c r="W2483" s="19"/>
      <c r="X2483" s="15"/>
      <c r="Y2483" s="15"/>
      <c r="Z2483" s="15"/>
      <c r="AA2483" s="15"/>
      <c r="AB2483" s="15"/>
      <c r="AC2483" s="15"/>
      <c r="AD2483" s="15"/>
      <c r="AE2483" s="15"/>
      <c r="AF2483" s="15"/>
      <c r="AG2483" s="15"/>
      <c r="AH2483" s="15"/>
      <c r="AI2483" s="15"/>
      <c r="AJ2483" s="19"/>
      <c r="AK2483" s="15"/>
      <c r="AL2483" s="15"/>
      <c r="AM2483" s="15"/>
      <c r="AN2483" s="15"/>
      <c r="AO2483" s="27"/>
    </row>
    <row r="2484" spans="1:41" x14ac:dyDescent="0.25">
      <c r="A2484" s="3"/>
      <c r="B2484" s="11"/>
      <c r="C2484" s="3"/>
      <c r="D2484" s="3"/>
      <c r="E2484" s="3"/>
      <c r="F2484" s="50"/>
      <c r="G2484" s="3"/>
      <c r="H2484" s="15"/>
      <c r="I2484" s="15"/>
      <c r="J2484" s="15"/>
      <c r="K2484" s="15"/>
      <c r="L2484" s="15"/>
      <c r="M2484" s="15"/>
      <c r="N2484" s="15"/>
      <c r="O2484" s="15"/>
      <c r="P2484" s="15"/>
      <c r="Q2484" s="23"/>
      <c r="R2484" s="19"/>
      <c r="S2484" s="19"/>
      <c r="T2484" s="19"/>
      <c r="U2484" s="19"/>
      <c r="V2484" s="19"/>
      <c r="W2484" s="19"/>
      <c r="X2484" s="15"/>
      <c r="Y2484" s="15"/>
      <c r="Z2484" s="15"/>
      <c r="AA2484" s="15"/>
      <c r="AB2484" s="15"/>
      <c r="AC2484" s="15"/>
      <c r="AD2484" s="15"/>
      <c r="AE2484" s="15"/>
      <c r="AF2484" s="15"/>
      <c r="AG2484" s="15"/>
      <c r="AH2484" s="15"/>
      <c r="AI2484" s="15"/>
      <c r="AJ2484" s="19"/>
      <c r="AK2484" s="15"/>
      <c r="AL2484" s="15"/>
      <c r="AM2484" s="15"/>
      <c r="AN2484" s="15"/>
      <c r="AO2484" s="27"/>
    </row>
    <row r="2485" spans="1:41" x14ac:dyDescent="0.25">
      <c r="A2485" s="35">
        <v>458</v>
      </c>
      <c r="B2485" s="36" t="s">
        <v>6210</v>
      </c>
      <c r="C2485" s="35">
        <v>1</v>
      </c>
      <c r="D2485" s="35" t="s">
        <v>164</v>
      </c>
      <c r="E2485" s="35">
        <v>0</v>
      </c>
      <c r="F2485" s="51">
        <v>20</v>
      </c>
      <c r="G2485" s="35">
        <f t="shared" si="31"/>
        <v>20</v>
      </c>
      <c r="H2485" s="37"/>
      <c r="I2485" s="37">
        <v>0.05</v>
      </c>
      <c r="J2485" s="37">
        <v>0.08</v>
      </c>
      <c r="K2485" s="37">
        <v>0.23</v>
      </c>
      <c r="L2485" s="37">
        <v>2.57</v>
      </c>
      <c r="M2485" s="37">
        <v>2.93</v>
      </c>
      <c r="N2485" s="37">
        <v>50.57</v>
      </c>
      <c r="O2485" s="37">
        <v>46.5</v>
      </c>
      <c r="P2485" s="37"/>
      <c r="Q2485" s="38" t="s">
        <v>169</v>
      </c>
      <c r="R2485" s="39">
        <v>7.6</v>
      </c>
      <c r="S2485" s="39"/>
      <c r="T2485" s="39"/>
      <c r="U2485" s="39">
        <v>7</v>
      </c>
      <c r="V2485" s="39"/>
      <c r="W2485" s="39"/>
      <c r="X2485" s="37">
        <v>3.7570000000000001</v>
      </c>
      <c r="Y2485" s="37">
        <v>0.378</v>
      </c>
      <c r="Z2485" s="37">
        <v>9.93</v>
      </c>
      <c r="AA2485" s="37">
        <v>1.66</v>
      </c>
      <c r="AB2485" s="37">
        <v>4.25</v>
      </c>
      <c r="AC2485" s="37">
        <v>0.38</v>
      </c>
      <c r="AD2485" s="37">
        <v>37.5</v>
      </c>
      <c r="AE2485" s="37">
        <v>36.4</v>
      </c>
      <c r="AF2485" s="37"/>
      <c r="AG2485" s="37">
        <v>0.45500000000000002</v>
      </c>
      <c r="AH2485" s="37">
        <v>0.66</v>
      </c>
      <c r="AI2485" s="37"/>
      <c r="AJ2485" s="39">
        <v>370</v>
      </c>
      <c r="AK2485" s="37"/>
      <c r="AL2485" s="37"/>
      <c r="AM2485" s="37"/>
      <c r="AN2485" s="37"/>
      <c r="AO2485" s="40"/>
    </row>
    <row r="2486" spans="1:41" x14ac:dyDescent="0.25">
      <c r="A2486" s="41">
        <v>458</v>
      </c>
      <c r="B2486" s="42" t="s">
        <v>6210</v>
      </c>
      <c r="C2486" s="41">
        <v>2</v>
      </c>
      <c r="D2486" s="41" t="s">
        <v>339</v>
      </c>
      <c r="E2486" s="41">
        <v>20</v>
      </c>
      <c r="F2486" s="49">
        <v>35</v>
      </c>
      <c r="G2486" s="41">
        <f t="shared" si="31"/>
        <v>15</v>
      </c>
      <c r="H2486" s="43"/>
      <c r="I2486" s="43">
        <v>0</v>
      </c>
      <c r="J2486" s="43">
        <v>0.02</v>
      </c>
      <c r="K2486" s="43">
        <v>0.16</v>
      </c>
      <c r="L2486" s="43">
        <v>3.61</v>
      </c>
      <c r="M2486" s="43">
        <v>3.79</v>
      </c>
      <c r="N2486" s="43">
        <v>46.51</v>
      </c>
      <c r="O2486" s="43">
        <v>49.7</v>
      </c>
      <c r="P2486" s="43"/>
      <c r="Q2486" s="44" t="s">
        <v>169</v>
      </c>
      <c r="R2486" s="45">
        <v>7.7</v>
      </c>
      <c r="S2486" s="45"/>
      <c r="T2486" s="45"/>
      <c r="U2486" s="45">
        <v>6.9</v>
      </c>
      <c r="V2486" s="45"/>
      <c r="W2486" s="45"/>
      <c r="X2486" s="43">
        <v>2.0489999999999999</v>
      </c>
      <c r="Y2486" s="43">
        <v>0.193</v>
      </c>
      <c r="Z2486" s="43">
        <v>10.6</v>
      </c>
      <c r="AA2486" s="43">
        <v>1.67</v>
      </c>
      <c r="AB2486" s="43">
        <v>2.56</v>
      </c>
      <c r="AC2486" s="43">
        <v>0.5</v>
      </c>
      <c r="AD2486" s="43">
        <v>23.4</v>
      </c>
      <c r="AE2486" s="43">
        <v>22.5</v>
      </c>
      <c r="AF2486" s="43"/>
      <c r="AG2486" s="43">
        <v>0.70499999999999996</v>
      </c>
      <c r="AH2486" s="43">
        <v>0.23499999999999999</v>
      </c>
      <c r="AI2486" s="43"/>
      <c r="AJ2486" s="45">
        <v>192</v>
      </c>
      <c r="AK2486" s="43"/>
      <c r="AL2486" s="43"/>
      <c r="AM2486" s="43"/>
      <c r="AN2486" s="43"/>
      <c r="AO2486" s="46"/>
    </row>
    <row r="2487" spans="1:41" x14ac:dyDescent="0.25">
      <c r="A2487" s="41">
        <v>458</v>
      </c>
      <c r="B2487" s="42" t="s">
        <v>6210</v>
      </c>
      <c r="C2487" s="41">
        <v>3</v>
      </c>
      <c r="D2487" s="41" t="s">
        <v>242</v>
      </c>
      <c r="E2487" s="41">
        <v>35</v>
      </c>
      <c r="F2487" s="49">
        <v>50</v>
      </c>
      <c r="G2487" s="41">
        <f t="shared" si="31"/>
        <v>15</v>
      </c>
      <c r="H2487" s="43"/>
      <c r="I2487" s="43"/>
      <c r="J2487" s="43"/>
      <c r="K2487" s="43">
        <v>0.19</v>
      </c>
      <c r="L2487" s="43">
        <v>2.46</v>
      </c>
      <c r="M2487" s="43">
        <v>2.65</v>
      </c>
      <c r="N2487" s="43">
        <v>58.1</v>
      </c>
      <c r="O2487" s="43">
        <v>39.25</v>
      </c>
      <c r="P2487" s="43"/>
      <c r="Q2487" s="44" t="s">
        <v>354</v>
      </c>
      <c r="R2487" s="45">
        <v>7.6</v>
      </c>
      <c r="S2487" s="45"/>
      <c r="T2487" s="45"/>
      <c r="U2487" s="45">
        <v>7</v>
      </c>
      <c r="V2487" s="45"/>
      <c r="W2487" s="45"/>
      <c r="X2487" s="43">
        <v>1.7390000000000001</v>
      </c>
      <c r="Y2487" s="43">
        <v>0.159</v>
      </c>
      <c r="Z2487" s="43">
        <v>10.89</v>
      </c>
      <c r="AA2487" s="43">
        <v>1.62</v>
      </c>
      <c r="AB2487" s="43">
        <v>7.81</v>
      </c>
      <c r="AC2487" s="43">
        <v>1.07</v>
      </c>
      <c r="AD2487" s="43">
        <v>20.399999999999999</v>
      </c>
      <c r="AE2487" s="43">
        <v>19.350000000000001</v>
      </c>
      <c r="AF2487" s="43"/>
      <c r="AG2487" s="43">
        <v>0.91</v>
      </c>
      <c r="AH2487" s="43">
        <v>0.125</v>
      </c>
      <c r="AI2487" s="43"/>
      <c r="AJ2487" s="45">
        <v>145</v>
      </c>
      <c r="AK2487" s="43"/>
      <c r="AL2487" s="43"/>
      <c r="AM2487" s="43"/>
      <c r="AN2487" s="43"/>
      <c r="AO2487" s="46"/>
    </row>
    <row r="2488" spans="1:41" x14ac:dyDescent="0.25">
      <c r="A2488" s="3">
        <v>458</v>
      </c>
      <c r="B2488" s="11" t="s">
        <v>6210</v>
      </c>
      <c r="C2488" s="3">
        <v>4</v>
      </c>
      <c r="D2488" s="3" t="s">
        <v>260</v>
      </c>
      <c r="E2488" s="3">
        <v>50</v>
      </c>
      <c r="F2488" s="50">
        <v>67</v>
      </c>
      <c r="G2488" s="3">
        <f t="shared" si="31"/>
        <v>17</v>
      </c>
      <c r="H2488" s="15"/>
      <c r="I2488" s="15"/>
      <c r="J2488" s="15"/>
      <c r="K2488" s="15">
        <v>0.16</v>
      </c>
      <c r="L2488" s="15">
        <v>2.3199999999999998</v>
      </c>
      <c r="M2488" s="15">
        <v>2.48</v>
      </c>
      <c r="N2488" s="15">
        <v>62.02</v>
      </c>
      <c r="O2488" s="15">
        <v>35.5</v>
      </c>
      <c r="P2488" s="15"/>
      <c r="Q2488" s="23" t="s">
        <v>354</v>
      </c>
      <c r="R2488" s="19">
        <v>7.5</v>
      </c>
      <c r="S2488" s="19"/>
      <c r="T2488" s="19"/>
      <c r="U2488" s="19">
        <v>7.1</v>
      </c>
      <c r="V2488" s="19"/>
      <c r="W2488" s="19"/>
      <c r="X2488" s="15">
        <v>1.2729999999999999</v>
      </c>
      <c r="Y2488" s="15">
        <v>0.14199999999999999</v>
      </c>
      <c r="Z2488" s="15">
        <v>8.91</v>
      </c>
      <c r="AA2488" s="15">
        <v>1.55</v>
      </c>
      <c r="AB2488" s="15">
        <v>11.38</v>
      </c>
      <c r="AC2488" s="15">
        <v>2.21</v>
      </c>
      <c r="AD2488" s="15">
        <v>17</v>
      </c>
      <c r="AE2488" s="15">
        <v>15.8</v>
      </c>
      <c r="AF2488" s="15"/>
      <c r="AG2488" s="15">
        <v>1.075</v>
      </c>
      <c r="AH2488" s="15">
        <v>0.11</v>
      </c>
      <c r="AI2488" s="15"/>
      <c r="AJ2488" s="19">
        <v>37</v>
      </c>
      <c r="AK2488" s="15"/>
      <c r="AL2488" s="15"/>
      <c r="AM2488" s="15"/>
      <c r="AN2488" s="15"/>
      <c r="AO2488" s="27"/>
    </row>
    <row r="2489" spans="1:41" x14ac:dyDescent="0.25">
      <c r="A2489" s="3">
        <v>458</v>
      </c>
      <c r="B2489" s="11" t="s">
        <v>6210</v>
      </c>
      <c r="C2489" s="3">
        <v>5</v>
      </c>
      <c r="D2489" s="3" t="s">
        <v>3069</v>
      </c>
      <c r="E2489" s="3">
        <v>67</v>
      </c>
      <c r="F2489" s="50">
        <v>87</v>
      </c>
      <c r="G2489" s="3">
        <f t="shared" si="31"/>
        <v>20</v>
      </c>
      <c r="H2489" s="15">
        <v>7.0000000000000007E-2</v>
      </c>
      <c r="I2489" s="15">
        <v>0.06</v>
      </c>
      <c r="J2489" s="15">
        <v>7.0000000000000007E-2</v>
      </c>
      <c r="K2489" s="15">
        <v>0.33</v>
      </c>
      <c r="L2489" s="15">
        <v>5.48</v>
      </c>
      <c r="M2489" s="15">
        <v>6.01</v>
      </c>
      <c r="N2489" s="15">
        <v>56.19</v>
      </c>
      <c r="O2489" s="15">
        <v>37.799999999999997</v>
      </c>
      <c r="P2489" s="15"/>
      <c r="Q2489" s="23" t="s">
        <v>354</v>
      </c>
      <c r="R2489" s="19">
        <v>7.5</v>
      </c>
      <c r="S2489" s="19"/>
      <c r="T2489" s="19"/>
      <c r="U2489" s="19">
        <v>7.1</v>
      </c>
      <c r="V2489" s="19"/>
      <c r="W2489" s="19"/>
      <c r="X2489" s="15">
        <v>1.21</v>
      </c>
      <c r="Y2489" s="15">
        <v>0.13400000000000001</v>
      </c>
      <c r="Z2489" s="15">
        <v>9</v>
      </c>
      <c r="AA2489" s="15">
        <v>1.57</v>
      </c>
      <c r="AB2489" s="15">
        <v>10.18</v>
      </c>
      <c r="AC2489" s="15">
        <v>2.3199999999999998</v>
      </c>
      <c r="AD2489" s="15">
        <v>16</v>
      </c>
      <c r="AE2489" s="15">
        <v>14.05</v>
      </c>
      <c r="AF2489" s="15"/>
      <c r="AG2489" s="15">
        <v>1.665</v>
      </c>
      <c r="AH2489" s="15">
        <v>0.27</v>
      </c>
      <c r="AI2489" s="15"/>
      <c r="AJ2489" s="19">
        <v>62</v>
      </c>
      <c r="AK2489" s="15"/>
      <c r="AL2489" s="15"/>
      <c r="AM2489" s="15"/>
      <c r="AN2489" s="15"/>
      <c r="AO2489" s="27"/>
    </row>
    <row r="2490" spans="1:41" x14ac:dyDescent="0.25">
      <c r="A2490" s="3">
        <v>458</v>
      </c>
      <c r="B2490" s="11" t="s">
        <v>6210</v>
      </c>
      <c r="C2490" s="3">
        <v>6</v>
      </c>
      <c r="D2490" s="3" t="s">
        <v>980</v>
      </c>
      <c r="E2490" s="3">
        <v>87</v>
      </c>
      <c r="F2490" s="50">
        <v>110</v>
      </c>
      <c r="G2490" s="3">
        <f t="shared" si="31"/>
        <v>23</v>
      </c>
      <c r="H2490" s="15"/>
      <c r="I2490" s="15"/>
      <c r="J2490" s="15"/>
      <c r="K2490" s="15">
        <v>0.13</v>
      </c>
      <c r="L2490" s="15">
        <v>1.85</v>
      </c>
      <c r="M2490" s="15">
        <v>1.98</v>
      </c>
      <c r="N2490" s="15">
        <v>46.92</v>
      </c>
      <c r="O2490" s="15">
        <v>51.1</v>
      </c>
      <c r="P2490" s="15"/>
      <c r="Q2490" s="23" t="s">
        <v>169</v>
      </c>
      <c r="R2490" s="19">
        <v>7.5</v>
      </c>
      <c r="S2490" s="19"/>
      <c r="T2490" s="19"/>
      <c r="U2490" s="19">
        <v>7.1</v>
      </c>
      <c r="V2490" s="19"/>
      <c r="W2490" s="19"/>
      <c r="X2490" s="15">
        <v>0.68300000000000005</v>
      </c>
      <c r="Y2490" s="15">
        <v>0.112</v>
      </c>
      <c r="Z2490" s="15">
        <v>6.09</v>
      </c>
      <c r="AA2490" s="15">
        <v>1.74</v>
      </c>
      <c r="AB2490" s="15">
        <v>2.94</v>
      </c>
      <c r="AC2490" s="15">
        <v>2.5</v>
      </c>
      <c r="AD2490" s="15">
        <v>16.2</v>
      </c>
      <c r="AE2490" s="15">
        <v>14.02</v>
      </c>
      <c r="AF2490" s="15"/>
      <c r="AG2490" s="15">
        <v>1.82</v>
      </c>
      <c r="AH2490" s="15">
        <v>0.35499999999999998</v>
      </c>
      <c r="AI2490" s="15"/>
      <c r="AJ2490" s="19">
        <v>147</v>
      </c>
      <c r="AK2490" s="15"/>
      <c r="AL2490" s="15"/>
      <c r="AM2490" s="15"/>
      <c r="AN2490" s="15"/>
      <c r="AO2490" s="27"/>
    </row>
    <row r="2491" spans="1:41" x14ac:dyDescent="0.25">
      <c r="A2491" s="3"/>
      <c r="B2491" s="11"/>
      <c r="C2491" s="3"/>
      <c r="D2491" s="3"/>
      <c r="E2491" s="3"/>
      <c r="F2491" s="50"/>
      <c r="G2491" s="3"/>
      <c r="H2491" s="15"/>
      <c r="I2491" s="15"/>
      <c r="J2491" s="15"/>
      <c r="K2491" s="15"/>
      <c r="L2491" s="15"/>
      <c r="M2491" s="15"/>
      <c r="N2491" s="15"/>
      <c r="O2491" s="15"/>
      <c r="P2491" s="15"/>
      <c r="Q2491" s="23"/>
      <c r="R2491" s="19"/>
      <c r="S2491" s="19"/>
      <c r="T2491" s="19"/>
      <c r="U2491" s="19"/>
      <c r="V2491" s="19"/>
      <c r="W2491" s="19"/>
      <c r="X2491" s="15"/>
      <c r="Y2491" s="15"/>
      <c r="Z2491" s="15"/>
      <c r="AA2491" s="15"/>
      <c r="AB2491" s="15"/>
      <c r="AC2491" s="15"/>
      <c r="AD2491" s="15"/>
      <c r="AE2491" s="15"/>
      <c r="AF2491" s="15"/>
      <c r="AG2491" s="15"/>
      <c r="AH2491" s="15"/>
      <c r="AI2491" s="15"/>
      <c r="AJ2491" s="19"/>
      <c r="AK2491" s="15"/>
      <c r="AL2491" s="15"/>
      <c r="AM2491" s="15"/>
      <c r="AN2491" s="15"/>
      <c r="AO2491" s="27"/>
    </row>
    <row r="2492" spans="1:41" x14ac:dyDescent="0.25">
      <c r="A2492" s="3"/>
      <c r="B2492" s="11"/>
      <c r="C2492" s="3"/>
      <c r="D2492" s="3"/>
      <c r="E2492" s="3"/>
      <c r="F2492" s="50"/>
      <c r="G2492" s="3"/>
      <c r="H2492" s="15"/>
      <c r="I2492" s="15"/>
      <c r="J2492" s="15"/>
      <c r="K2492" s="15"/>
      <c r="L2492" s="15"/>
      <c r="M2492" s="15"/>
      <c r="N2492" s="15"/>
      <c r="O2492" s="15"/>
      <c r="P2492" s="15"/>
      <c r="Q2492" s="23"/>
      <c r="R2492" s="19"/>
      <c r="S2492" s="19"/>
      <c r="T2492" s="19"/>
      <c r="U2492" s="19"/>
      <c r="V2492" s="19"/>
      <c r="W2492" s="19"/>
      <c r="X2492" s="15"/>
      <c r="Y2492" s="15"/>
      <c r="Z2492" s="15"/>
      <c r="AA2492" s="15"/>
      <c r="AB2492" s="15"/>
      <c r="AC2492" s="15"/>
      <c r="AD2492" s="15"/>
      <c r="AE2492" s="15"/>
      <c r="AF2492" s="15"/>
      <c r="AG2492" s="15"/>
      <c r="AH2492" s="15"/>
      <c r="AI2492" s="15"/>
      <c r="AJ2492" s="19"/>
      <c r="AK2492" s="15"/>
      <c r="AL2492" s="15"/>
      <c r="AM2492" s="15"/>
      <c r="AN2492" s="15"/>
      <c r="AO2492" s="27"/>
    </row>
    <row r="2493" spans="1:41" x14ac:dyDescent="0.25">
      <c r="A2493" s="35">
        <v>459</v>
      </c>
      <c r="B2493" s="36" t="s">
        <v>6210</v>
      </c>
      <c r="C2493" s="35">
        <v>1</v>
      </c>
      <c r="D2493" s="35" t="s">
        <v>2106</v>
      </c>
      <c r="E2493" s="35">
        <v>0</v>
      </c>
      <c r="F2493" s="51">
        <v>11</v>
      </c>
      <c r="G2493" s="35">
        <f t="shared" si="31"/>
        <v>11</v>
      </c>
      <c r="H2493" s="37"/>
      <c r="I2493" s="37">
        <v>0</v>
      </c>
      <c r="J2493" s="37">
        <v>1.54</v>
      </c>
      <c r="K2493" s="37">
        <v>31.82</v>
      </c>
      <c r="L2493" s="37">
        <v>39.92</v>
      </c>
      <c r="M2493" s="37">
        <v>73.28</v>
      </c>
      <c r="N2493" s="37">
        <v>16.62</v>
      </c>
      <c r="O2493" s="37">
        <v>10.1</v>
      </c>
      <c r="P2493" s="37"/>
      <c r="Q2493" s="38" t="s">
        <v>506</v>
      </c>
      <c r="R2493" s="39">
        <v>7.5</v>
      </c>
      <c r="S2493" s="39"/>
      <c r="T2493" s="39"/>
      <c r="U2493" s="39">
        <v>7.5</v>
      </c>
      <c r="V2493" s="39"/>
      <c r="W2493" s="39"/>
      <c r="X2493" s="37">
        <v>1.113</v>
      </c>
      <c r="Y2493" s="37">
        <v>8.8999999999999996E-2</v>
      </c>
      <c r="Z2493" s="37">
        <v>12.42</v>
      </c>
      <c r="AA2493" s="37">
        <v>1.52</v>
      </c>
      <c r="AB2493" s="37">
        <v>1.87</v>
      </c>
      <c r="AC2493" s="37">
        <v>74</v>
      </c>
      <c r="AD2493" s="37">
        <v>14.99</v>
      </c>
      <c r="AE2493" s="37">
        <v>8</v>
      </c>
      <c r="AF2493" s="37">
        <v>0.9</v>
      </c>
      <c r="AG2493" s="37">
        <v>5.8</v>
      </c>
      <c r="AH2493" s="37">
        <v>0.21</v>
      </c>
      <c r="AI2493" s="37"/>
      <c r="AJ2493" s="39">
        <v>125</v>
      </c>
      <c r="AK2493" s="37"/>
      <c r="AL2493" s="37"/>
      <c r="AM2493" s="37"/>
      <c r="AN2493" s="37"/>
      <c r="AO2493" s="40"/>
    </row>
    <row r="2494" spans="1:41" x14ac:dyDescent="0.25">
      <c r="A2494" s="35">
        <v>459</v>
      </c>
      <c r="B2494" s="36" t="s">
        <v>6210</v>
      </c>
      <c r="C2494" s="35">
        <v>2</v>
      </c>
      <c r="D2494" s="35" t="s">
        <v>660</v>
      </c>
      <c r="E2494" s="35">
        <v>11</v>
      </c>
      <c r="F2494" s="51">
        <v>27</v>
      </c>
      <c r="G2494" s="35">
        <f t="shared" si="31"/>
        <v>16</v>
      </c>
      <c r="H2494" s="37"/>
      <c r="I2494" s="37">
        <v>0.05</v>
      </c>
      <c r="J2494" s="37">
        <v>1.61</v>
      </c>
      <c r="K2494" s="37">
        <v>27.35</v>
      </c>
      <c r="L2494" s="37">
        <v>36.17</v>
      </c>
      <c r="M2494" s="37">
        <v>65.180000000000007</v>
      </c>
      <c r="N2494" s="37">
        <v>24.62</v>
      </c>
      <c r="O2494" s="37">
        <v>10.199999999999999</v>
      </c>
      <c r="P2494" s="37"/>
      <c r="Q2494" s="38" t="s">
        <v>506</v>
      </c>
      <c r="R2494" s="39">
        <v>7.6</v>
      </c>
      <c r="S2494" s="39"/>
      <c r="T2494" s="39"/>
      <c r="U2494" s="39">
        <v>7.4</v>
      </c>
      <c r="V2494" s="39"/>
      <c r="W2494" s="39"/>
      <c r="X2494" s="37">
        <v>0.70299999999999996</v>
      </c>
      <c r="Y2494" s="37">
        <v>7.8E-2</v>
      </c>
      <c r="Z2494" s="37">
        <v>8.9600000000000009</v>
      </c>
      <c r="AA2494" s="37">
        <v>1.63</v>
      </c>
      <c r="AB2494" s="37">
        <v>1.63</v>
      </c>
      <c r="AC2494" s="37">
        <v>46.5</v>
      </c>
      <c r="AD2494" s="37">
        <v>12.34</v>
      </c>
      <c r="AE2494" s="37">
        <v>6.72</v>
      </c>
      <c r="AF2494" s="37">
        <v>0.8</v>
      </c>
      <c r="AG2494" s="37">
        <v>4.4000000000000004</v>
      </c>
      <c r="AH2494" s="37">
        <v>0.14000000000000001</v>
      </c>
      <c r="AI2494" s="37"/>
      <c r="AJ2494" s="39">
        <v>164</v>
      </c>
      <c r="AK2494" s="37"/>
      <c r="AL2494" s="37"/>
      <c r="AM2494" s="37"/>
      <c r="AN2494" s="37"/>
      <c r="AO2494" s="40"/>
    </row>
    <row r="2495" spans="1:41" x14ac:dyDescent="0.25">
      <c r="A2495" s="41">
        <v>459</v>
      </c>
      <c r="B2495" s="42" t="s">
        <v>6210</v>
      </c>
      <c r="C2495" s="41">
        <v>3</v>
      </c>
      <c r="D2495" s="41" t="s">
        <v>684</v>
      </c>
      <c r="E2495" s="41">
        <v>27</v>
      </c>
      <c r="F2495" s="49">
        <v>43</v>
      </c>
      <c r="G2495" s="41">
        <f t="shared" si="31"/>
        <v>16</v>
      </c>
      <c r="H2495" s="43"/>
      <c r="I2495" s="43">
        <v>0.05</v>
      </c>
      <c r="J2495" s="43">
        <v>1.23</v>
      </c>
      <c r="K2495" s="43">
        <v>28.87</v>
      </c>
      <c r="L2495" s="43">
        <v>40.659999999999997</v>
      </c>
      <c r="M2495" s="43">
        <v>70.81</v>
      </c>
      <c r="N2495" s="43">
        <v>20.239999999999998</v>
      </c>
      <c r="O2495" s="43">
        <v>8.9499999999999993</v>
      </c>
      <c r="P2495" s="43"/>
      <c r="Q2495" s="44" t="s">
        <v>506</v>
      </c>
      <c r="R2495" s="45">
        <v>7.7</v>
      </c>
      <c r="S2495" s="45"/>
      <c r="T2495" s="45"/>
      <c r="U2495" s="45">
        <v>7.4</v>
      </c>
      <c r="V2495" s="45"/>
      <c r="W2495" s="45"/>
      <c r="X2495" s="43">
        <v>0.14299999999999999</v>
      </c>
      <c r="Y2495" s="43">
        <v>0.04</v>
      </c>
      <c r="Z2495" s="43">
        <v>3.53</v>
      </c>
      <c r="AA2495" s="43">
        <v>1.55</v>
      </c>
      <c r="AB2495" s="43">
        <v>1</v>
      </c>
      <c r="AC2495" s="43">
        <v>41</v>
      </c>
      <c r="AD2495" s="43">
        <v>8.82</v>
      </c>
      <c r="AE2495" s="43">
        <v>5.0199999999999996</v>
      </c>
      <c r="AF2495" s="43">
        <v>1.3</v>
      </c>
      <c r="AG2495" s="43">
        <v>2.35</v>
      </c>
      <c r="AH2495" s="43">
        <v>0.11</v>
      </c>
      <c r="AI2495" s="43"/>
      <c r="AJ2495" s="45">
        <v>167</v>
      </c>
      <c r="AK2495" s="43"/>
      <c r="AL2495" s="43"/>
      <c r="AM2495" s="43"/>
      <c r="AN2495" s="43"/>
      <c r="AO2495" s="46"/>
    </row>
    <row r="2496" spans="1:41" x14ac:dyDescent="0.25">
      <c r="A2496" s="41">
        <v>459</v>
      </c>
      <c r="B2496" s="42" t="s">
        <v>6210</v>
      </c>
      <c r="C2496" s="41">
        <v>4</v>
      </c>
      <c r="D2496" s="41" t="s">
        <v>2157</v>
      </c>
      <c r="E2496" s="41">
        <v>43</v>
      </c>
      <c r="F2496" s="49">
        <v>68</v>
      </c>
      <c r="G2496" s="41">
        <f t="shared" si="31"/>
        <v>25</v>
      </c>
      <c r="H2496" s="43"/>
      <c r="I2496" s="43">
        <v>0.1</v>
      </c>
      <c r="J2496" s="43">
        <v>0.57999999999999996</v>
      </c>
      <c r="K2496" s="43">
        <v>17.690000000000001</v>
      </c>
      <c r="L2496" s="43">
        <v>18.690000000000001</v>
      </c>
      <c r="M2496" s="43">
        <v>37.06</v>
      </c>
      <c r="N2496" s="43">
        <v>35.44</v>
      </c>
      <c r="O2496" s="43">
        <v>27.5</v>
      </c>
      <c r="P2496" s="43"/>
      <c r="Q2496" s="44" t="s">
        <v>1064</v>
      </c>
      <c r="R2496" s="45">
        <v>7.6</v>
      </c>
      <c r="S2496" s="45"/>
      <c r="T2496" s="45"/>
      <c r="U2496" s="45">
        <v>7.3</v>
      </c>
      <c r="V2496" s="45"/>
      <c r="W2496" s="45"/>
      <c r="X2496" s="43">
        <v>0.52700000000000002</v>
      </c>
      <c r="Y2496" s="43">
        <v>6.4000000000000001E-2</v>
      </c>
      <c r="Z2496" s="43">
        <v>8.18</v>
      </c>
      <c r="AA2496" s="43">
        <v>1.66</v>
      </c>
      <c r="AB2496" s="43">
        <v>9.3800000000000008</v>
      </c>
      <c r="AC2496" s="43">
        <v>55.5</v>
      </c>
      <c r="AD2496" s="43">
        <v>15.43</v>
      </c>
      <c r="AE2496" s="43">
        <v>7.1</v>
      </c>
      <c r="AF2496" s="43">
        <v>1.9</v>
      </c>
      <c r="AG2496" s="43">
        <v>5.85</v>
      </c>
      <c r="AH2496" s="43">
        <v>0.43</v>
      </c>
      <c r="AI2496" s="43"/>
      <c r="AJ2496" s="45">
        <v>27</v>
      </c>
      <c r="AK2496" s="43"/>
      <c r="AL2496" s="43"/>
      <c r="AM2496" s="43"/>
      <c r="AN2496" s="43"/>
      <c r="AO2496" s="46"/>
    </row>
    <row r="2497" spans="1:41" x14ac:dyDescent="0.25">
      <c r="A2497" s="3">
        <v>459</v>
      </c>
      <c r="B2497" s="11" t="s">
        <v>6210</v>
      </c>
      <c r="C2497" s="3">
        <v>5</v>
      </c>
      <c r="D2497" s="3" t="s">
        <v>290</v>
      </c>
      <c r="E2497" s="3">
        <v>68</v>
      </c>
      <c r="F2497" s="50">
        <v>77</v>
      </c>
      <c r="G2497" s="3">
        <f t="shared" si="31"/>
        <v>9</v>
      </c>
      <c r="H2497" s="15">
        <v>7.0000000000000007E-2</v>
      </c>
      <c r="I2497" s="15">
        <v>0.26</v>
      </c>
      <c r="J2497" s="15">
        <v>0.27</v>
      </c>
      <c r="K2497" s="15">
        <v>5.88</v>
      </c>
      <c r="L2497" s="15">
        <v>22.06</v>
      </c>
      <c r="M2497" s="15">
        <v>28.54</v>
      </c>
      <c r="N2497" s="15">
        <v>48.31</v>
      </c>
      <c r="O2497" s="15">
        <v>23.15</v>
      </c>
      <c r="P2497" s="15"/>
      <c r="Q2497" s="23" t="s">
        <v>225</v>
      </c>
      <c r="R2497" s="19">
        <v>7.6</v>
      </c>
      <c r="S2497" s="19"/>
      <c r="T2497" s="19"/>
      <c r="U2497" s="19">
        <v>7.2</v>
      </c>
      <c r="V2497" s="19"/>
      <c r="W2497" s="19"/>
      <c r="X2497" s="15">
        <v>0.55600000000000005</v>
      </c>
      <c r="Y2497" s="15">
        <v>5.6000000000000001E-2</v>
      </c>
      <c r="Z2497" s="15">
        <v>9.94</v>
      </c>
      <c r="AA2497" s="15">
        <v>1.58</v>
      </c>
      <c r="AB2497" s="15">
        <v>6.5</v>
      </c>
      <c r="AC2497" s="15">
        <v>52</v>
      </c>
      <c r="AD2497" s="15">
        <v>17.489999999999998</v>
      </c>
      <c r="AE2497" s="15">
        <v>7.5</v>
      </c>
      <c r="AF2497" s="15">
        <v>3.8</v>
      </c>
      <c r="AG2497" s="15">
        <v>5.65</v>
      </c>
      <c r="AH2497" s="15">
        <v>0.33</v>
      </c>
      <c r="AI2497" s="15"/>
      <c r="AJ2497" s="19">
        <v>59</v>
      </c>
      <c r="AK2497" s="15"/>
      <c r="AL2497" s="15"/>
      <c r="AM2497" s="15"/>
      <c r="AN2497" s="15"/>
      <c r="AO2497" s="27"/>
    </row>
    <row r="2498" spans="1:41" x14ac:dyDescent="0.25">
      <c r="A2498" s="3">
        <v>459</v>
      </c>
      <c r="B2498" s="11" t="s">
        <v>6210</v>
      </c>
      <c r="C2498" s="3">
        <v>6</v>
      </c>
      <c r="D2498" s="3" t="s">
        <v>302</v>
      </c>
      <c r="E2498" s="3">
        <v>77</v>
      </c>
      <c r="F2498" s="50">
        <v>90</v>
      </c>
      <c r="G2498" s="3">
        <f t="shared" si="31"/>
        <v>13</v>
      </c>
      <c r="H2498" s="15"/>
      <c r="I2498" s="15">
        <v>0.03</v>
      </c>
      <c r="J2498" s="15">
        <v>0.26</v>
      </c>
      <c r="K2498" s="15">
        <v>14.22</v>
      </c>
      <c r="L2498" s="15">
        <v>21.92</v>
      </c>
      <c r="M2498" s="15">
        <v>36.43</v>
      </c>
      <c r="N2498" s="15">
        <v>39.67</v>
      </c>
      <c r="O2498" s="15">
        <v>23.9</v>
      </c>
      <c r="P2498" s="15"/>
      <c r="Q2498" s="23" t="s">
        <v>225</v>
      </c>
      <c r="R2498" s="19">
        <v>7.5</v>
      </c>
      <c r="S2498" s="19"/>
      <c r="T2498" s="19"/>
      <c r="U2498" s="19">
        <v>7.2</v>
      </c>
      <c r="V2498" s="19"/>
      <c r="W2498" s="19"/>
      <c r="X2498" s="15">
        <v>0.32200000000000001</v>
      </c>
      <c r="Y2498" s="15">
        <v>6.0999999999999999E-2</v>
      </c>
      <c r="Z2498" s="15">
        <v>5.23</v>
      </c>
      <c r="AA2498" s="15">
        <v>1.59</v>
      </c>
      <c r="AB2498" s="15">
        <v>6.5</v>
      </c>
      <c r="AC2498" s="15">
        <v>55.5</v>
      </c>
      <c r="AD2498" s="15">
        <v>14.26</v>
      </c>
      <c r="AE2498" s="15">
        <v>7.5</v>
      </c>
      <c r="AF2498" s="15">
        <v>2.1</v>
      </c>
      <c r="AG2498" s="15">
        <v>4.4000000000000004</v>
      </c>
      <c r="AH2498" s="15">
        <v>0.24</v>
      </c>
      <c r="AI2498" s="15"/>
      <c r="AJ2498" s="19">
        <v>44</v>
      </c>
      <c r="AK2498" s="15"/>
      <c r="AL2498" s="15"/>
      <c r="AM2498" s="15"/>
      <c r="AN2498" s="15"/>
      <c r="AO2498" s="27"/>
    </row>
    <row r="2499" spans="1:41" x14ac:dyDescent="0.25">
      <c r="A2499" s="3">
        <v>459</v>
      </c>
      <c r="B2499" s="11" t="s">
        <v>6210</v>
      </c>
      <c r="C2499" s="3">
        <v>7</v>
      </c>
      <c r="D2499" s="3" t="s">
        <v>3744</v>
      </c>
      <c r="E2499" s="3">
        <v>90</v>
      </c>
      <c r="F2499" s="50">
        <v>112</v>
      </c>
      <c r="G2499" s="3">
        <f t="shared" si="31"/>
        <v>22</v>
      </c>
      <c r="H2499" s="15">
        <v>0.06</v>
      </c>
      <c r="I2499" s="15">
        <v>0.22</v>
      </c>
      <c r="J2499" s="15">
        <v>0.31</v>
      </c>
      <c r="K2499" s="15">
        <v>14.41</v>
      </c>
      <c r="L2499" s="15">
        <v>20.59</v>
      </c>
      <c r="M2499" s="15">
        <v>35.590000000000003</v>
      </c>
      <c r="N2499" s="15">
        <v>40.659999999999997</v>
      </c>
      <c r="O2499" s="15">
        <v>23.75</v>
      </c>
      <c r="P2499" s="15"/>
      <c r="Q2499" s="23" t="s">
        <v>225</v>
      </c>
      <c r="R2499" s="19">
        <v>7.4</v>
      </c>
      <c r="S2499" s="19"/>
      <c r="T2499" s="19"/>
      <c r="U2499" s="19">
        <v>7.2</v>
      </c>
      <c r="V2499" s="19"/>
      <c r="W2499" s="19"/>
      <c r="X2499" s="15">
        <v>0.439</v>
      </c>
      <c r="Y2499" s="15">
        <v>6.5000000000000002E-2</v>
      </c>
      <c r="Z2499" s="15">
        <v>6.67</v>
      </c>
      <c r="AA2499" s="15">
        <v>1.61</v>
      </c>
      <c r="AB2499" s="15">
        <v>5.88</v>
      </c>
      <c r="AC2499" s="15">
        <v>69.5</v>
      </c>
      <c r="AD2499" s="15">
        <v>13.08</v>
      </c>
      <c r="AE2499" s="15">
        <v>6.2</v>
      </c>
      <c r="AF2499" s="15">
        <v>1.9</v>
      </c>
      <c r="AG2499" s="15">
        <v>4.7</v>
      </c>
      <c r="AH2499" s="15">
        <v>0.19</v>
      </c>
      <c r="AI2499" s="15"/>
      <c r="AJ2499" s="19">
        <v>44</v>
      </c>
      <c r="AK2499" s="15"/>
      <c r="AL2499" s="15"/>
      <c r="AM2499" s="15"/>
      <c r="AN2499" s="15"/>
      <c r="AO2499" s="27"/>
    </row>
    <row r="2500" spans="1:41" x14ac:dyDescent="0.25">
      <c r="A2500" s="3">
        <v>459</v>
      </c>
      <c r="B2500" s="11" t="s">
        <v>6210</v>
      </c>
      <c r="C2500" s="3">
        <v>8</v>
      </c>
      <c r="D2500" s="3" t="s">
        <v>484</v>
      </c>
      <c r="E2500" s="3">
        <v>112</v>
      </c>
      <c r="F2500" s="50">
        <v>132</v>
      </c>
      <c r="G2500" s="3">
        <f t="shared" si="31"/>
        <v>20</v>
      </c>
      <c r="H2500" s="15">
        <v>0.03</v>
      </c>
      <c r="I2500" s="15">
        <v>0.27</v>
      </c>
      <c r="J2500" s="15">
        <v>0.63</v>
      </c>
      <c r="K2500" s="15">
        <v>6.34</v>
      </c>
      <c r="L2500" s="15">
        <v>14.37</v>
      </c>
      <c r="M2500" s="15">
        <v>21.64</v>
      </c>
      <c r="N2500" s="15">
        <v>45.36</v>
      </c>
      <c r="O2500" s="15">
        <v>33</v>
      </c>
      <c r="P2500" s="15"/>
      <c r="Q2500" s="23" t="s">
        <v>1064</v>
      </c>
      <c r="R2500" s="19">
        <v>7.5</v>
      </c>
      <c r="S2500" s="19"/>
      <c r="T2500" s="19"/>
      <c r="U2500" s="19">
        <v>7.1</v>
      </c>
      <c r="V2500" s="19"/>
      <c r="W2500" s="19"/>
      <c r="X2500" s="15">
        <v>0.67300000000000004</v>
      </c>
      <c r="Y2500" s="15">
        <v>8.7999999999999995E-2</v>
      </c>
      <c r="Z2500" s="15">
        <v>7.64</v>
      </c>
      <c r="AA2500" s="15">
        <v>1.62</v>
      </c>
      <c r="AB2500" s="15">
        <v>5.88</v>
      </c>
      <c r="AC2500" s="15">
        <v>45</v>
      </c>
      <c r="AD2500" s="15">
        <v>14.7</v>
      </c>
      <c r="AE2500" s="15">
        <v>6.2</v>
      </c>
      <c r="AF2500" s="15">
        <v>2.2999999999999998</v>
      </c>
      <c r="AG2500" s="15">
        <v>5.8</v>
      </c>
      <c r="AH2500" s="15">
        <v>0.2</v>
      </c>
      <c r="AI2500" s="15"/>
      <c r="AJ2500" s="19">
        <v>35</v>
      </c>
      <c r="AK2500" s="15"/>
      <c r="AL2500" s="15"/>
      <c r="AM2500" s="15"/>
      <c r="AN2500" s="15"/>
      <c r="AO2500" s="27"/>
    </row>
    <row r="2501" spans="1:41" x14ac:dyDescent="0.25">
      <c r="A2501" s="3">
        <v>459</v>
      </c>
      <c r="B2501" s="11" t="s">
        <v>6210</v>
      </c>
      <c r="C2501" s="3">
        <v>9</v>
      </c>
      <c r="D2501" s="3" t="s">
        <v>601</v>
      </c>
      <c r="E2501" s="3">
        <v>132</v>
      </c>
      <c r="F2501" s="50">
        <v>155</v>
      </c>
      <c r="G2501" s="3">
        <f t="shared" si="31"/>
        <v>23</v>
      </c>
      <c r="H2501" s="15">
        <v>0.12</v>
      </c>
      <c r="I2501" s="15">
        <v>0.36</v>
      </c>
      <c r="J2501" s="15">
        <v>0.54</v>
      </c>
      <c r="K2501" s="15">
        <v>19</v>
      </c>
      <c r="L2501" s="15">
        <v>25.93</v>
      </c>
      <c r="M2501" s="15">
        <v>45.95</v>
      </c>
      <c r="N2501" s="15">
        <v>32.299999999999997</v>
      </c>
      <c r="O2501" s="15">
        <v>21.75</v>
      </c>
      <c r="P2501" s="15"/>
      <c r="Q2501" s="23" t="s">
        <v>225</v>
      </c>
      <c r="R2501" s="19">
        <v>7.5</v>
      </c>
      <c r="S2501" s="19"/>
      <c r="T2501" s="19"/>
      <c r="U2501" s="19">
        <v>7.1</v>
      </c>
      <c r="V2501" s="19"/>
      <c r="W2501" s="19"/>
      <c r="X2501" s="15">
        <v>0.439</v>
      </c>
      <c r="Y2501" s="15">
        <v>5.7000000000000002E-2</v>
      </c>
      <c r="Z2501" s="15">
        <v>7.65</v>
      </c>
      <c r="AA2501" s="15">
        <v>1.75</v>
      </c>
      <c r="AB2501" s="15">
        <v>7</v>
      </c>
      <c r="AC2501" s="15">
        <v>27.8</v>
      </c>
      <c r="AD2501" s="15">
        <v>14.26</v>
      </c>
      <c r="AE2501" s="15">
        <v>6.4</v>
      </c>
      <c r="AF2501" s="15">
        <v>1.8</v>
      </c>
      <c r="AG2501" s="15">
        <v>5.85</v>
      </c>
      <c r="AH2501" s="15">
        <v>0.12</v>
      </c>
      <c r="AI2501" s="15"/>
      <c r="AJ2501" s="19">
        <v>39</v>
      </c>
      <c r="AK2501" s="15"/>
      <c r="AL2501" s="15"/>
      <c r="AM2501" s="15"/>
      <c r="AN2501" s="15"/>
      <c r="AO2501" s="27"/>
    </row>
    <row r="2502" spans="1:41" x14ac:dyDescent="0.25">
      <c r="A2502" s="3"/>
      <c r="B2502" s="11"/>
      <c r="C2502" s="3"/>
      <c r="D2502" s="3"/>
      <c r="E2502" s="3"/>
      <c r="F2502" s="50"/>
      <c r="G2502" s="3"/>
      <c r="H2502" s="15"/>
      <c r="I2502" s="15"/>
      <c r="J2502" s="15"/>
      <c r="K2502" s="15"/>
      <c r="L2502" s="15"/>
      <c r="M2502" s="15"/>
      <c r="N2502" s="15"/>
      <c r="O2502" s="15"/>
      <c r="P2502" s="15"/>
      <c r="Q2502" s="23"/>
      <c r="R2502" s="19"/>
      <c r="S2502" s="19"/>
      <c r="T2502" s="19"/>
      <c r="U2502" s="19"/>
      <c r="V2502" s="19"/>
      <c r="W2502" s="19"/>
      <c r="X2502" s="15"/>
      <c r="Y2502" s="15"/>
      <c r="Z2502" s="15"/>
      <c r="AA2502" s="15"/>
      <c r="AB2502" s="15"/>
      <c r="AC2502" s="15"/>
      <c r="AD2502" s="15"/>
      <c r="AE2502" s="15"/>
      <c r="AF2502" s="15"/>
      <c r="AG2502" s="15"/>
      <c r="AH2502" s="15"/>
      <c r="AI2502" s="15"/>
      <c r="AJ2502" s="19"/>
      <c r="AK2502" s="15"/>
      <c r="AL2502" s="15"/>
      <c r="AM2502" s="15"/>
      <c r="AN2502" s="15"/>
      <c r="AO2502" s="27"/>
    </row>
    <row r="2503" spans="1:41" x14ac:dyDescent="0.25">
      <c r="A2503" s="3"/>
      <c r="B2503" s="11"/>
      <c r="C2503" s="3"/>
      <c r="D2503" s="3"/>
      <c r="E2503" s="3"/>
      <c r="F2503" s="50"/>
      <c r="G2503" s="3"/>
      <c r="H2503" s="15"/>
      <c r="I2503" s="15"/>
      <c r="J2503" s="15"/>
      <c r="K2503" s="15"/>
      <c r="L2503" s="15"/>
      <c r="M2503" s="15"/>
      <c r="N2503" s="15"/>
      <c r="O2503" s="15"/>
      <c r="P2503" s="15"/>
      <c r="Q2503" s="23"/>
      <c r="R2503" s="19"/>
      <c r="S2503" s="19"/>
      <c r="T2503" s="19"/>
      <c r="U2503" s="19"/>
      <c r="V2503" s="19"/>
      <c r="W2503" s="19"/>
      <c r="X2503" s="15"/>
      <c r="Y2503" s="15"/>
      <c r="Z2503" s="15"/>
      <c r="AA2503" s="15"/>
      <c r="AB2503" s="15"/>
      <c r="AC2503" s="15"/>
      <c r="AD2503" s="15"/>
      <c r="AE2503" s="15"/>
      <c r="AF2503" s="15"/>
      <c r="AG2503" s="15"/>
      <c r="AH2503" s="15"/>
      <c r="AI2503" s="15"/>
      <c r="AJ2503" s="19"/>
      <c r="AK2503" s="15"/>
      <c r="AL2503" s="15"/>
      <c r="AM2503" s="15"/>
      <c r="AN2503" s="15"/>
      <c r="AO2503" s="27"/>
    </row>
    <row r="2504" spans="1:41" x14ac:dyDescent="0.25">
      <c r="A2504" s="35">
        <v>461</v>
      </c>
      <c r="B2504" s="36" t="s">
        <v>6210</v>
      </c>
      <c r="C2504" s="35">
        <v>1</v>
      </c>
      <c r="D2504" s="35" t="s">
        <v>164</v>
      </c>
      <c r="E2504" s="35">
        <v>0</v>
      </c>
      <c r="F2504" s="51">
        <v>9</v>
      </c>
      <c r="G2504" s="35">
        <f t="shared" si="31"/>
        <v>9</v>
      </c>
      <c r="H2504" s="37"/>
      <c r="I2504" s="37">
        <v>4.32</v>
      </c>
      <c r="J2504" s="37">
        <v>6.57</v>
      </c>
      <c r="K2504" s="37">
        <v>6.18</v>
      </c>
      <c r="L2504" s="37">
        <v>2.4500000000000002</v>
      </c>
      <c r="M2504" s="37">
        <v>19.52</v>
      </c>
      <c r="N2504" s="37">
        <v>41.53</v>
      </c>
      <c r="O2504" s="37">
        <v>38.950000000000003</v>
      </c>
      <c r="P2504" s="37"/>
      <c r="Q2504" s="38" t="s">
        <v>354</v>
      </c>
      <c r="R2504" s="39">
        <v>6.9</v>
      </c>
      <c r="S2504" s="39"/>
      <c r="T2504" s="39"/>
      <c r="U2504" s="39">
        <v>6.6</v>
      </c>
      <c r="V2504" s="39"/>
      <c r="W2504" s="39"/>
      <c r="X2504" s="37">
        <v>5.49</v>
      </c>
      <c r="Y2504" s="37">
        <v>0.373</v>
      </c>
      <c r="Z2504" s="37">
        <v>14.68</v>
      </c>
      <c r="AA2504" s="37">
        <v>1.42</v>
      </c>
      <c r="AB2504" s="37">
        <v>0.9</v>
      </c>
      <c r="AC2504" s="37">
        <v>21.8</v>
      </c>
      <c r="AD2504" s="37">
        <v>32.700000000000003</v>
      </c>
      <c r="AE2504" s="37">
        <v>25.75</v>
      </c>
      <c r="AF2504" s="37">
        <v>6.22</v>
      </c>
      <c r="AG2504" s="37">
        <v>0.56999999999999995</v>
      </c>
      <c r="AH2504" s="37">
        <v>0.13500000000000001</v>
      </c>
      <c r="AI2504" s="37"/>
      <c r="AJ2504" s="39">
        <v>256</v>
      </c>
      <c r="AK2504" s="37"/>
      <c r="AL2504" s="37"/>
      <c r="AM2504" s="37"/>
      <c r="AN2504" s="37"/>
      <c r="AO2504" s="40"/>
    </row>
    <row r="2505" spans="1:41" x14ac:dyDescent="0.25">
      <c r="A2505" s="41">
        <v>461</v>
      </c>
      <c r="B2505" s="42" t="s">
        <v>6210</v>
      </c>
      <c r="C2505" s="41">
        <v>2</v>
      </c>
      <c r="D2505" s="41" t="s">
        <v>339</v>
      </c>
      <c r="E2505" s="41">
        <v>9</v>
      </c>
      <c r="F2505" s="49">
        <v>30</v>
      </c>
      <c r="G2505" s="41">
        <f t="shared" si="31"/>
        <v>21</v>
      </c>
      <c r="H2505" s="43">
        <v>0.28000000000000003</v>
      </c>
      <c r="I2505" s="43">
        <v>3.04</v>
      </c>
      <c r="J2505" s="43">
        <v>5.18</v>
      </c>
      <c r="K2505" s="43">
        <v>4.83</v>
      </c>
      <c r="L2505" s="43">
        <v>2.27</v>
      </c>
      <c r="M2505" s="43">
        <v>15.6</v>
      </c>
      <c r="N2505" s="43">
        <v>37.5</v>
      </c>
      <c r="O2505" s="43">
        <v>46.9</v>
      </c>
      <c r="P2505" s="43"/>
      <c r="Q2505" s="44" t="s">
        <v>6</v>
      </c>
      <c r="R2505" s="45">
        <v>7.1</v>
      </c>
      <c r="S2505" s="45"/>
      <c r="T2505" s="45"/>
      <c r="U2505" s="45">
        <v>6.6</v>
      </c>
      <c r="V2505" s="45"/>
      <c r="W2505" s="45"/>
      <c r="X2505" s="43">
        <v>3.375</v>
      </c>
      <c r="Y2505" s="43">
        <v>0.26100000000000001</v>
      </c>
      <c r="Z2505" s="43">
        <v>12.89</v>
      </c>
      <c r="AA2505" s="43">
        <v>1.57</v>
      </c>
      <c r="AB2505" s="43">
        <v>0.1</v>
      </c>
      <c r="AC2505" s="43">
        <v>18.5</v>
      </c>
      <c r="AD2505" s="43">
        <v>28.5</v>
      </c>
      <c r="AE2505" s="43">
        <v>24.41</v>
      </c>
      <c r="AF2505" s="43">
        <v>3.2</v>
      </c>
      <c r="AG2505" s="43">
        <v>0.88</v>
      </c>
      <c r="AH2505" s="43">
        <v>0.01</v>
      </c>
      <c r="AI2505" s="43"/>
      <c r="AJ2505" s="45">
        <v>127</v>
      </c>
      <c r="AK2505" s="43"/>
      <c r="AL2505" s="43"/>
      <c r="AM2505" s="43"/>
      <c r="AN2505" s="43"/>
      <c r="AO2505" s="46"/>
    </row>
    <row r="2506" spans="1:41" x14ac:dyDescent="0.25">
      <c r="A2506" s="41">
        <v>461</v>
      </c>
      <c r="B2506" s="42" t="s">
        <v>6210</v>
      </c>
      <c r="C2506" s="41">
        <v>3</v>
      </c>
      <c r="D2506" s="41" t="s">
        <v>199</v>
      </c>
      <c r="E2506" s="41">
        <v>30</v>
      </c>
      <c r="F2506" s="49">
        <v>45</v>
      </c>
      <c r="G2506" s="41">
        <f t="shared" si="31"/>
        <v>15</v>
      </c>
      <c r="H2506" s="43">
        <v>0.22</v>
      </c>
      <c r="I2506" s="43">
        <v>2.31</v>
      </c>
      <c r="J2506" s="43">
        <v>3.46</v>
      </c>
      <c r="K2506" s="43">
        <v>4.1500000000000004</v>
      </c>
      <c r="L2506" s="43">
        <v>1.29</v>
      </c>
      <c r="M2506" s="43">
        <v>11.43</v>
      </c>
      <c r="N2506" s="43">
        <v>41.77</v>
      </c>
      <c r="O2506" s="43">
        <v>46.8</v>
      </c>
      <c r="P2506" s="43"/>
      <c r="Q2506" s="44" t="s">
        <v>169</v>
      </c>
      <c r="R2506" s="45">
        <v>7.2</v>
      </c>
      <c r="S2506" s="45"/>
      <c r="T2506" s="45"/>
      <c r="U2506" s="45">
        <v>6.8</v>
      </c>
      <c r="V2506" s="45"/>
      <c r="W2506" s="45"/>
      <c r="X2506" s="43">
        <v>1.2609999999999999</v>
      </c>
      <c r="Y2506" s="43">
        <v>0.14899999999999999</v>
      </c>
      <c r="Z2506" s="43">
        <v>8.41</v>
      </c>
      <c r="AA2506" s="43">
        <v>1.73</v>
      </c>
      <c r="AB2506" s="43">
        <v>1.85</v>
      </c>
      <c r="AC2506" s="43">
        <v>18.3</v>
      </c>
      <c r="AD2506" s="43">
        <v>22.33</v>
      </c>
      <c r="AE2506" s="43">
        <v>18</v>
      </c>
      <c r="AF2506" s="43">
        <v>1.97</v>
      </c>
      <c r="AG2506" s="43">
        <v>2.31</v>
      </c>
      <c r="AH2506" s="43"/>
      <c r="AI2506" s="43"/>
      <c r="AJ2506" s="45">
        <v>112</v>
      </c>
      <c r="AK2506" s="43"/>
      <c r="AL2506" s="43"/>
      <c r="AM2506" s="43"/>
      <c r="AN2506" s="43"/>
      <c r="AO2506" s="46"/>
    </row>
    <row r="2507" spans="1:41" x14ac:dyDescent="0.25">
      <c r="A2507" s="3">
        <v>461</v>
      </c>
      <c r="B2507" s="11" t="s">
        <v>6210</v>
      </c>
      <c r="C2507" s="3">
        <v>4</v>
      </c>
      <c r="D2507" s="3" t="s">
        <v>242</v>
      </c>
      <c r="E2507" s="3">
        <v>45</v>
      </c>
      <c r="F2507" s="50">
        <v>70</v>
      </c>
      <c r="G2507" s="3">
        <f t="shared" si="31"/>
        <v>25</v>
      </c>
      <c r="H2507" s="15">
        <v>1.0900000000000001</v>
      </c>
      <c r="I2507" s="15">
        <v>1.7</v>
      </c>
      <c r="J2507" s="15">
        <v>2.97</v>
      </c>
      <c r="K2507" s="15">
        <v>4.08</v>
      </c>
      <c r="L2507" s="15">
        <v>1.29</v>
      </c>
      <c r="M2507" s="15">
        <v>11.13</v>
      </c>
      <c r="N2507" s="15">
        <v>39.67</v>
      </c>
      <c r="O2507" s="15">
        <v>49.2</v>
      </c>
      <c r="P2507" s="15"/>
      <c r="Q2507" s="23" t="s">
        <v>6</v>
      </c>
      <c r="R2507" s="19">
        <v>6.9</v>
      </c>
      <c r="S2507" s="19"/>
      <c r="T2507" s="19"/>
      <c r="U2507" s="19">
        <v>6.9</v>
      </c>
      <c r="V2507" s="19"/>
      <c r="W2507" s="19"/>
      <c r="X2507" s="15">
        <v>0.97</v>
      </c>
      <c r="Y2507" s="15">
        <v>0.11899999999999999</v>
      </c>
      <c r="Z2507" s="15">
        <v>8.15</v>
      </c>
      <c r="AA2507" s="15">
        <v>1.82</v>
      </c>
      <c r="AB2507" s="15">
        <v>2.58</v>
      </c>
      <c r="AC2507" s="15">
        <v>17.100000000000001</v>
      </c>
      <c r="AD2507" s="15">
        <v>20.28</v>
      </c>
      <c r="AE2507" s="15">
        <v>15.73</v>
      </c>
      <c r="AF2507" s="15">
        <v>1.57</v>
      </c>
      <c r="AG2507" s="15">
        <v>2.97</v>
      </c>
      <c r="AH2507" s="15"/>
      <c r="AI2507" s="15"/>
      <c r="AJ2507" s="19">
        <v>41</v>
      </c>
      <c r="AK2507" s="15"/>
      <c r="AL2507" s="15"/>
      <c r="AM2507" s="15"/>
      <c r="AN2507" s="15"/>
      <c r="AO2507" s="27"/>
    </row>
    <row r="2508" spans="1:41" x14ac:dyDescent="0.25">
      <c r="A2508" s="3">
        <v>461</v>
      </c>
      <c r="B2508" s="11" t="s">
        <v>6210</v>
      </c>
      <c r="C2508" s="3">
        <v>5</v>
      </c>
      <c r="D2508" s="3" t="s">
        <v>260</v>
      </c>
      <c r="E2508" s="3">
        <v>70</v>
      </c>
      <c r="F2508" s="50">
        <v>90</v>
      </c>
      <c r="G2508" s="3">
        <f t="shared" si="31"/>
        <v>20</v>
      </c>
      <c r="H2508" s="15">
        <v>0.55000000000000004</v>
      </c>
      <c r="I2508" s="15">
        <v>3.48</v>
      </c>
      <c r="J2508" s="15">
        <v>7.04</v>
      </c>
      <c r="K2508" s="15">
        <v>10.42</v>
      </c>
      <c r="L2508" s="15">
        <v>5.23</v>
      </c>
      <c r="M2508" s="15">
        <v>26.72</v>
      </c>
      <c r="N2508" s="15">
        <v>31.08</v>
      </c>
      <c r="O2508" s="15">
        <v>42.2</v>
      </c>
      <c r="P2508" s="15">
        <v>1.95</v>
      </c>
      <c r="Q2508" s="23" t="s">
        <v>6</v>
      </c>
      <c r="R2508" s="19">
        <v>7.2</v>
      </c>
      <c r="S2508" s="19"/>
      <c r="T2508" s="19"/>
      <c r="U2508" s="19">
        <v>6.7</v>
      </c>
      <c r="V2508" s="19"/>
      <c r="W2508" s="19"/>
      <c r="X2508" s="15">
        <v>1.0089999999999999</v>
      </c>
      <c r="Y2508" s="15">
        <v>0.107</v>
      </c>
      <c r="Z2508" s="15">
        <v>9.35</v>
      </c>
      <c r="AA2508" s="15">
        <v>1.82</v>
      </c>
      <c r="AB2508" s="15">
        <v>1.65</v>
      </c>
      <c r="AC2508" s="15">
        <v>16.7</v>
      </c>
      <c r="AD2508" s="15">
        <v>18.78</v>
      </c>
      <c r="AE2508" s="15">
        <v>13.87</v>
      </c>
      <c r="AF2508" s="15">
        <v>0.85</v>
      </c>
      <c r="AG2508" s="15">
        <v>4.08</v>
      </c>
      <c r="AH2508" s="15"/>
      <c r="AI2508" s="15"/>
      <c r="AJ2508" s="19">
        <v>71</v>
      </c>
      <c r="AK2508" s="15"/>
      <c r="AL2508" s="15"/>
      <c r="AM2508" s="15"/>
      <c r="AN2508" s="15"/>
      <c r="AO2508" s="27"/>
    </row>
    <row r="2509" spans="1:41" x14ac:dyDescent="0.25">
      <c r="A2509" s="3">
        <v>461</v>
      </c>
      <c r="B2509" s="11" t="s">
        <v>6210</v>
      </c>
      <c r="C2509" s="3">
        <v>6</v>
      </c>
      <c r="D2509" s="3" t="s">
        <v>3069</v>
      </c>
      <c r="E2509" s="3">
        <v>90</v>
      </c>
      <c r="F2509" s="50">
        <v>108</v>
      </c>
      <c r="G2509" s="3">
        <f t="shared" si="31"/>
        <v>18</v>
      </c>
      <c r="H2509" s="15">
        <v>1.66</v>
      </c>
      <c r="I2509" s="15">
        <v>3.22</v>
      </c>
      <c r="J2509" s="15">
        <v>5.01</v>
      </c>
      <c r="K2509" s="15">
        <v>22.69</v>
      </c>
      <c r="L2509" s="15">
        <v>12.61</v>
      </c>
      <c r="M2509" s="15">
        <v>45.19</v>
      </c>
      <c r="N2509" s="15">
        <v>28.16</v>
      </c>
      <c r="O2509" s="15">
        <v>26.65</v>
      </c>
      <c r="P2509" s="15">
        <v>6.4</v>
      </c>
      <c r="Q2509" s="23" t="s">
        <v>225</v>
      </c>
      <c r="R2509" s="19">
        <v>6.9</v>
      </c>
      <c r="S2509" s="19"/>
      <c r="T2509" s="19"/>
      <c r="U2509" s="19">
        <v>6.9</v>
      </c>
      <c r="V2509" s="19"/>
      <c r="W2509" s="19"/>
      <c r="X2509" s="15">
        <v>0.60099999999999998</v>
      </c>
      <c r="Y2509" s="15">
        <v>7.8E-2</v>
      </c>
      <c r="Z2509" s="15">
        <v>7.66</v>
      </c>
      <c r="AA2509" s="15">
        <v>1.76</v>
      </c>
      <c r="AB2509" s="15">
        <v>7</v>
      </c>
      <c r="AC2509" s="15">
        <v>21.8</v>
      </c>
      <c r="AD2509" s="15">
        <v>12.15</v>
      </c>
      <c r="AE2509" s="15">
        <v>8.23</v>
      </c>
      <c r="AF2509" s="15">
        <v>1</v>
      </c>
      <c r="AG2509" s="15">
        <v>2.93</v>
      </c>
      <c r="AH2509" s="15"/>
      <c r="AI2509" s="15"/>
      <c r="AJ2509" s="19">
        <v>30</v>
      </c>
      <c r="AK2509" s="15"/>
      <c r="AL2509" s="15"/>
      <c r="AM2509" s="15"/>
      <c r="AN2509" s="15"/>
      <c r="AO2509" s="27"/>
    </row>
    <row r="2510" spans="1:41" x14ac:dyDescent="0.25">
      <c r="A2510" s="3">
        <v>461</v>
      </c>
      <c r="B2510" s="11" t="s">
        <v>6210</v>
      </c>
      <c r="C2510" s="3">
        <v>7</v>
      </c>
      <c r="D2510" s="3" t="s">
        <v>290</v>
      </c>
      <c r="E2510" s="3">
        <v>108</v>
      </c>
      <c r="F2510" s="50">
        <v>129</v>
      </c>
      <c r="G2510" s="3">
        <f t="shared" si="31"/>
        <v>21</v>
      </c>
      <c r="H2510" s="15">
        <v>0.1</v>
      </c>
      <c r="I2510" s="15">
        <v>2.4300000000000002</v>
      </c>
      <c r="J2510" s="15">
        <v>29.88</v>
      </c>
      <c r="K2510" s="15">
        <v>43.8</v>
      </c>
      <c r="L2510" s="15">
        <v>10.71</v>
      </c>
      <c r="M2510" s="15">
        <v>86.92</v>
      </c>
      <c r="N2510" s="15">
        <v>2.2799999999999998</v>
      </c>
      <c r="O2510" s="15">
        <v>10.8</v>
      </c>
      <c r="P2510" s="15"/>
      <c r="Q2510" s="23" t="s">
        <v>79</v>
      </c>
      <c r="R2510" s="19">
        <v>6.7</v>
      </c>
      <c r="S2510" s="19"/>
      <c r="T2510" s="19"/>
      <c r="U2510" s="19">
        <v>7.1</v>
      </c>
      <c r="V2510" s="19"/>
      <c r="W2510" s="19"/>
      <c r="X2510" s="15">
        <v>0.252</v>
      </c>
      <c r="Y2510" s="15">
        <v>2.5999999999999999E-2</v>
      </c>
      <c r="Z2510" s="15">
        <v>9.4700000000000006</v>
      </c>
      <c r="AA2510" s="15">
        <v>1.52</v>
      </c>
      <c r="AB2510" s="15"/>
      <c r="AC2510" s="15">
        <v>9.1</v>
      </c>
      <c r="AD2510" s="15">
        <v>3.92</v>
      </c>
      <c r="AE2510" s="15">
        <v>2.66</v>
      </c>
      <c r="AF2510" s="15">
        <v>0.55000000000000004</v>
      </c>
      <c r="AG2510" s="15">
        <v>0.71</v>
      </c>
      <c r="AH2510" s="15"/>
      <c r="AI2510" s="15"/>
      <c r="AJ2510" s="19">
        <v>159</v>
      </c>
      <c r="AK2510" s="15"/>
      <c r="AL2510" s="15"/>
      <c r="AM2510" s="15"/>
      <c r="AN2510" s="15"/>
      <c r="AO2510" s="27"/>
    </row>
    <row r="2511" spans="1:41" x14ac:dyDescent="0.25">
      <c r="A2511" s="3">
        <v>461</v>
      </c>
      <c r="B2511" s="11" t="s">
        <v>6210</v>
      </c>
      <c r="C2511" s="3">
        <v>8</v>
      </c>
      <c r="D2511" s="3" t="s">
        <v>302</v>
      </c>
      <c r="E2511" s="3">
        <v>129</v>
      </c>
      <c r="F2511" s="50">
        <v>154</v>
      </c>
      <c r="G2511" s="3">
        <f t="shared" si="31"/>
        <v>25</v>
      </c>
      <c r="H2511" s="15">
        <v>0.1</v>
      </c>
      <c r="I2511" s="15">
        <v>1.78</v>
      </c>
      <c r="J2511" s="15">
        <v>32.65</v>
      </c>
      <c r="K2511" s="15">
        <v>50.6</v>
      </c>
      <c r="L2511" s="15">
        <v>4.12</v>
      </c>
      <c r="M2511" s="15">
        <v>89.25</v>
      </c>
      <c r="N2511" s="15">
        <v>3.45</v>
      </c>
      <c r="O2511" s="15">
        <v>7.3</v>
      </c>
      <c r="P2511" s="15"/>
      <c r="Q2511" s="23" t="s">
        <v>16</v>
      </c>
      <c r="R2511" s="19">
        <v>6.8</v>
      </c>
      <c r="S2511" s="19"/>
      <c r="T2511" s="19"/>
      <c r="U2511" s="19">
        <v>7</v>
      </c>
      <c r="V2511" s="19"/>
      <c r="W2511" s="19"/>
      <c r="X2511" s="15">
        <v>5.8000000000000003E-2</v>
      </c>
      <c r="Y2511" s="15">
        <v>8.9999999999999993E-3</v>
      </c>
      <c r="Z2511" s="15">
        <v>5.91</v>
      </c>
      <c r="AA2511" s="15">
        <v>1.57</v>
      </c>
      <c r="AB2511" s="15"/>
      <c r="AC2511" s="15">
        <v>9.1</v>
      </c>
      <c r="AD2511" s="15">
        <v>2.71</v>
      </c>
      <c r="AE2511" s="15">
        <v>1.71</v>
      </c>
      <c r="AF2511" s="15">
        <v>0.46</v>
      </c>
      <c r="AG2511" s="15">
        <v>0.53</v>
      </c>
      <c r="AH2511" s="15"/>
      <c r="AI2511" s="15"/>
      <c r="AJ2511" s="19">
        <v>197</v>
      </c>
      <c r="AK2511" s="15"/>
      <c r="AL2511" s="15"/>
      <c r="AM2511" s="15"/>
      <c r="AN2511" s="15"/>
      <c r="AO2511" s="27"/>
    </row>
    <row r="2512" spans="1:41" x14ac:dyDescent="0.25">
      <c r="A2512" s="3">
        <v>461</v>
      </c>
      <c r="B2512" s="11" t="s">
        <v>6210</v>
      </c>
      <c r="C2512" s="3">
        <v>9</v>
      </c>
      <c r="D2512" s="3" t="s">
        <v>477</v>
      </c>
      <c r="E2512" s="3">
        <v>154</v>
      </c>
      <c r="F2512" s="50">
        <v>170</v>
      </c>
      <c r="G2512" s="3">
        <f t="shared" si="31"/>
        <v>16</v>
      </c>
      <c r="H2512" s="15">
        <v>0.43</v>
      </c>
      <c r="I2512" s="15">
        <v>6.47</v>
      </c>
      <c r="J2512" s="15">
        <v>31.67</v>
      </c>
      <c r="K2512" s="15">
        <v>48.58</v>
      </c>
      <c r="L2512" s="15">
        <v>2.4</v>
      </c>
      <c r="M2512" s="15">
        <v>89.55</v>
      </c>
      <c r="N2512" s="15">
        <v>2.65</v>
      </c>
      <c r="O2512" s="15">
        <v>7.8</v>
      </c>
      <c r="P2512" s="15">
        <v>0.1</v>
      </c>
      <c r="Q2512" s="23" t="s">
        <v>16</v>
      </c>
      <c r="R2512" s="19">
        <v>7</v>
      </c>
      <c r="S2512" s="19"/>
      <c r="T2512" s="19"/>
      <c r="U2512" s="19">
        <v>7.1</v>
      </c>
      <c r="V2512" s="19"/>
      <c r="W2512" s="19"/>
      <c r="X2512" s="15">
        <v>7.6999999999999999E-2</v>
      </c>
      <c r="Y2512" s="15">
        <v>1.7999999999999999E-2</v>
      </c>
      <c r="Z2512" s="15">
        <v>4.2300000000000004</v>
      </c>
      <c r="AA2512" s="15">
        <v>1.41</v>
      </c>
      <c r="AB2512" s="15"/>
      <c r="AC2512" s="15">
        <v>19.899999999999999</v>
      </c>
      <c r="AD2512" s="15">
        <v>3.36</v>
      </c>
      <c r="AE2512" s="15">
        <v>1.87</v>
      </c>
      <c r="AF2512" s="15">
        <v>0.7</v>
      </c>
      <c r="AG2512" s="15">
        <v>0.8</v>
      </c>
      <c r="AH2512" s="15"/>
      <c r="AI2512" s="15"/>
      <c r="AJ2512" s="19">
        <v>211</v>
      </c>
      <c r="AK2512" s="15"/>
      <c r="AL2512" s="15"/>
      <c r="AM2512" s="15"/>
      <c r="AN2512" s="15"/>
      <c r="AO2512" s="27"/>
    </row>
    <row r="2513" spans="1:41" x14ac:dyDescent="0.25">
      <c r="A2513" s="3"/>
      <c r="B2513" s="11"/>
      <c r="C2513" s="3"/>
      <c r="D2513" s="3"/>
      <c r="E2513" s="3"/>
      <c r="F2513" s="50"/>
      <c r="G2513" s="3"/>
      <c r="H2513" s="15"/>
      <c r="I2513" s="15"/>
      <c r="J2513" s="15"/>
      <c r="K2513" s="15"/>
      <c r="L2513" s="15"/>
      <c r="M2513" s="15"/>
      <c r="N2513" s="15"/>
      <c r="O2513" s="15"/>
      <c r="P2513" s="15"/>
      <c r="Q2513" s="23"/>
      <c r="R2513" s="19"/>
      <c r="S2513" s="19"/>
      <c r="T2513" s="19"/>
      <c r="U2513" s="19"/>
      <c r="V2513" s="19"/>
      <c r="W2513" s="19"/>
      <c r="X2513" s="15"/>
      <c r="Y2513" s="15"/>
      <c r="Z2513" s="15"/>
      <c r="AA2513" s="15"/>
      <c r="AB2513" s="15"/>
      <c r="AC2513" s="15"/>
      <c r="AD2513" s="15"/>
      <c r="AE2513" s="15"/>
      <c r="AF2513" s="15"/>
      <c r="AG2513" s="15"/>
      <c r="AH2513" s="15"/>
      <c r="AI2513" s="15"/>
      <c r="AJ2513" s="19"/>
      <c r="AK2513" s="15"/>
      <c r="AL2513" s="15"/>
      <c r="AM2513" s="15"/>
      <c r="AN2513" s="15"/>
      <c r="AO2513" s="27"/>
    </row>
    <row r="2514" spans="1:41" x14ac:dyDescent="0.25">
      <c r="A2514" s="3"/>
      <c r="B2514" s="11"/>
      <c r="C2514" s="3"/>
      <c r="D2514" s="3"/>
      <c r="E2514" s="3"/>
      <c r="F2514" s="50"/>
      <c r="G2514" s="3"/>
      <c r="H2514" s="15"/>
      <c r="I2514" s="15"/>
      <c r="J2514" s="15"/>
      <c r="K2514" s="15"/>
      <c r="L2514" s="15"/>
      <c r="M2514" s="15"/>
      <c r="N2514" s="15"/>
      <c r="O2514" s="15"/>
      <c r="P2514" s="15"/>
      <c r="Q2514" s="23"/>
      <c r="R2514" s="19"/>
      <c r="S2514" s="19"/>
      <c r="T2514" s="19"/>
      <c r="U2514" s="19"/>
      <c r="V2514" s="19"/>
      <c r="W2514" s="19"/>
      <c r="X2514" s="15"/>
      <c r="Y2514" s="15"/>
      <c r="Z2514" s="15"/>
      <c r="AA2514" s="15"/>
      <c r="AB2514" s="15"/>
      <c r="AC2514" s="15"/>
      <c r="AD2514" s="15"/>
      <c r="AE2514" s="15"/>
      <c r="AF2514" s="15"/>
      <c r="AG2514" s="15"/>
      <c r="AH2514" s="15"/>
      <c r="AI2514" s="15"/>
      <c r="AJ2514" s="19"/>
      <c r="AK2514" s="15"/>
      <c r="AL2514" s="15"/>
      <c r="AM2514" s="15"/>
      <c r="AN2514" s="15"/>
      <c r="AO2514" s="27"/>
    </row>
    <row r="2515" spans="1:41" x14ac:dyDescent="0.25">
      <c r="A2515" s="35">
        <v>462</v>
      </c>
      <c r="B2515" s="36" t="s">
        <v>6210</v>
      </c>
      <c r="C2515" s="35">
        <v>1</v>
      </c>
      <c r="D2515" s="35" t="s">
        <v>660</v>
      </c>
      <c r="E2515" s="35">
        <v>0</v>
      </c>
      <c r="F2515" s="51">
        <v>10</v>
      </c>
      <c r="G2515" s="35">
        <f t="shared" si="31"/>
        <v>10</v>
      </c>
      <c r="H2515" s="37"/>
      <c r="I2515" s="37">
        <v>0.14000000000000001</v>
      </c>
      <c r="J2515" s="37">
        <v>2.0299999999999998</v>
      </c>
      <c r="K2515" s="37">
        <v>24.51</v>
      </c>
      <c r="L2515" s="37">
        <v>27.93</v>
      </c>
      <c r="M2515" s="37">
        <v>54.61</v>
      </c>
      <c r="N2515" s="37">
        <v>27.99</v>
      </c>
      <c r="O2515" s="37">
        <v>17.399999999999999</v>
      </c>
      <c r="P2515" s="37"/>
      <c r="Q2515" s="38" t="s">
        <v>506</v>
      </c>
      <c r="R2515" s="39">
        <v>7.1</v>
      </c>
      <c r="S2515" s="39"/>
      <c r="T2515" s="39"/>
      <c r="U2515" s="39">
        <v>7.1</v>
      </c>
      <c r="V2515" s="39"/>
      <c r="W2515" s="39"/>
      <c r="X2515" s="37">
        <v>0.85399999999999998</v>
      </c>
      <c r="Y2515" s="37">
        <v>5.6000000000000001E-2</v>
      </c>
      <c r="Z2515" s="37">
        <v>15.2</v>
      </c>
      <c r="AA2515" s="37"/>
      <c r="AB2515" s="37">
        <v>1.61</v>
      </c>
      <c r="AC2515" s="37">
        <v>16</v>
      </c>
      <c r="AD2515" s="37">
        <v>5.7</v>
      </c>
      <c r="AE2515" s="37">
        <v>2.54</v>
      </c>
      <c r="AF2515" s="37">
        <v>1.18</v>
      </c>
      <c r="AG2515" s="37">
        <v>1.97</v>
      </c>
      <c r="AH2515" s="37"/>
      <c r="AI2515" s="37"/>
      <c r="AJ2515" s="39">
        <v>130</v>
      </c>
      <c r="AK2515" s="37"/>
      <c r="AL2515" s="37"/>
      <c r="AM2515" s="37"/>
      <c r="AN2515" s="37"/>
      <c r="AO2515" s="40"/>
    </row>
    <row r="2516" spans="1:41" x14ac:dyDescent="0.25">
      <c r="A2516" s="35">
        <v>462</v>
      </c>
      <c r="B2516" s="36" t="s">
        <v>6210</v>
      </c>
      <c r="C2516" s="35">
        <v>2</v>
      </c>
      <c r="D2516" s="35" t="s">
        <v>684</v>
      </c>
      <c r="E2516" s="35">
        <v>10</v>
      </c>
      <c r="F2516" s="51">
        <v>15</v>
      </c>
      <c r="G2516" s="35">
        <f t="shared" si="31"/>
        <v>5</v>
      </c>
      <c r="H2516" s="37"/>
      <c r="I2516" s="37">
        <v>2.16</v>
      </c>
      <c r="J2516" s="37">
        <v>4.07</v>
      </c>
      <c r="K2516" s="37">
        <v>15.95</v>
      </c>
      <c r="L2516" s="37">
        <v>14.04</v>
      </c>
      <c r="M2516" s="37">
        <v>36.22</v>
      </c>
      <c r="N2516" s="37">
        <v>32.43</v>
      </c>
      <c r="O2516" s="37">
        <v>31.35</v>
      </c>
      <c r="P2516" s="37"/>
      <c r="Q2516" s="38" t="s">
        <v>1064</v>
      </c>
      <c r="R2516" s="39">
        <v>6.6</v>
      </c>
      <c r="S2516" s="39"/>
      <c r="T2516" s="39"/>
      <c r="U2516" s="39">
        <v>6.8</v>
      </c>
      <c r="V2516" s="39"/>
      <c r="W2516" s="39"/>
      <c r="X2516" s="37">
        <v>0.95099999999999996</v>
      </c>
      <c r="Y2516" s="37">
        <v>8.2000000000000003E-2</v>
      </c>
      <c r="Z2516" s="37">
        <v>11.51</v>
      </c>
      <c r="AA2516" s="37">
        <v>1.65</v>
      </c>
      <c r="AB2516" s="37">
        <v>3.1</v>
      </c>
      <c r="AC2516" s="37">
        <v>12.5</v>
      </c>
      <c r="AD2516" s="37">
        <v>9.06</v>
      </c>
      <c r="AE2516" s="37">
        <v>4.24</v>
      </c>
      <c r="AF2516" s="37">
        <v>1.65</v>
      </c>
      <c r="AG2516" s="37">
        <v>3.17</v>
      </c>
      <c r="AH2516" s="37"/>
      <c r="AI2516" s="37"/>
      <c r="AJ2516" s="39">
        <v>187</v>
      </c>
      <c r="AK2516" s="37"/>
      <c r="AL2516" s="37"/>
      <c r="AM2516" s="37"/>
      <c r="AN2516" s="37"/>
      <c r="AO2516" s="40"/>
    </row>
    <row r="2517" spans="1:41" x14ac:dyDescent="0.25">
      <c r="A2517" s="41">
        <v>462</v>
      </c>
      <c r="B2517" s="42" t="s">
        <v>6210</v>
      </c>
      <c r="C2517" s="41">
        <v>3</v>
      </c>
      <c r="D2517" s="41" t="s">
        <v>290</v>
      </c>
      <c r="E2517" s="41">
        <v>15</v>
      </c>
      <c r="F2517" s="49">
        <v>27</v>
      </c>
      <c r="G2517" s="41">
        <f t="shared" si="31"/>
        <v>12</v>
      </c>
      <c r="H2517" s="43"/>
      <c r="I2517" s="43">
        <v>2.4500000000000002</v>
      </c>
      <c r="J2517" s="43">
        <v>2.8</v>
      </c>
      <c r="K2517" s="43">
        <v>14.34</v>
      </c>
      <c r="L2517" s="43">
        <v>14.53</v>
      </c>
      <c r="M2517" s="43">
        <v>34.119999999999997</v>
      </c>
      <c r="N2517" s="43">
        <v>27.48</v>
      </c>
      <c r="O2517" s="43">
        <v>38.4</v>
      </c>
      <c r="P2517" s="43"/>
      <c r="Q2517" s="44" t="s">
        <v>1064</v>
      </c>
      <c r="R2517" s="45">
        <v>6.8</v>
      </c>
      <c r="S2517" s="45"/>
      <c r="T2517" s="45"/>
      <c r="U2517" s="45">
        <v>6.8</v>
      </c>
      <c r="V2517" s="45"/>
      <c r="W2517" s="45"/>
      <c r="X2517" s="43">
        <v>0.91200000000000003</v>
      </c>
      <c r="Y2517" s="43">
        <v>7.6999999999999999E-2</v>
      </c>
      <c r="Z2517" s="43">
        <v>11.84</v>
      </c>
      <c r="AA2517" s="43">
        <v>1.53</v>
      </c>
      <c r="AB2517" s="43">
        <v>3.2</v>
      </c>
      <c r="AC2517" s="43">
        <v>87</v>
      </c>
      <c r="AD2517" s="43">
        <v>10.75</v>
      </c>
      <c r="AE2517" s="43">
        <v>5.23</v>
      </c>
      <c r="AF2517" s="43">
        <v>1.85</v>
      </c>
      <c r="AG2517" s="43">
        <v>3.65</v>
      </c>
      <c r="AH2517" s="43"/>
      <c r="AI2517" s="43"/>
      <c r="AJ2517" s="45">
        <v>208</v>
      </c>
      <c r="AK2517" s="43"/>
      <c r="AL2517" s="43"/>
      <c r="AM2517" s="43"/>
      <c r="AN2517" s="43"/>
      <c r="AO2517" s="46"/>
    </row>
    <row r="2518" spans="1:41" x14ac:dyDescent="0.25">
      <c r="A2518" s="41">
        <v>462</v>
      </c>
      <c r="B2518" s="42" t="s">
        <v>6210</v>
      </c>
      <c r="C2518" s="41">
        <v>4</v>
      </c>
      <c r="D2518" s="41" t="s">
        <v>302</v>
      </c>
      <c r="E2518" s="41">
        <v>27</v>
      </c>
      <c r="F2518" s="49">
        <v>35</v>
      </c>
      <c r="G2518" s="41">
        <f t="shared" si="31"/>
        <v>8</v>
      </c>
      <c r="H2518" s="43"/>
      <c r="I2518" s="43">
        <v>0.08</v>
      </c>
      <c r="J2518" s="43">
        <v>1.1499999999999999</v>
      </c>
      <c r="K2518" s="43">
        <v>21.49</v>
      </c>
      <c r="L2518" s="43">
        <v>22.8</v>
      </c>
      <c r="M2518" s="43">
        <v>45.52</v>
      </c>
      <c r="N2518" s="43">
        <v>26.98</v>
      </c>
      <c r="O2518" s="43">
        <v>27.5</v>
      </c>
      <c r="P2518" s="43"/>
      <c r="Q2518" s="44" t="s">
        <v>148</v>
      </c>
      <c r="R2518" s="45">
        <v>6.8</v>
      </c>
      <c r="S2518" s="45"/>
      <c r="T2518" s="45"/>
      <c r="U2518" s="45">
        <v>6.8</v>
      </c>
      <c r="V2518" s="45"/>
      <c r="W2518" s="45"/>
      <c r="X2518" s="43">
        <v>0.79500000000000004</v>
      </c>
      <c r="Y2518" s="43">
        <v>6.7000000000000004E-2</v>
      </c>
      <c r="Z2518" s="43">
        <v>11.83</v>
      </c>
      <c r="AA2518" s="43">
        <v>1.7</v>
      </c>
      <c r="AB2518" s="43">
        <v>1.1000000000000001</v>
      </c>
      <c r="AC2518" s="43">
        <v>62</v>
      </c>
      <c r="AD2518" s="43">
        <v>5.98</v>
      </c>
      <c r="AE2518" s="43">
        <v>3.24</v>
      </c>
      <c r="AF2518" s="43">
        <v>0.8</v>
      </c>
      <c r="AG2518" s="43">
        <v>1.95</v>
      </c>
      <c r="AH2518" s="43"/>
      <c r="AI2518" s="43"/>
      <c r="AJ2518" s="45">
        <v>337</v>
      </c>
      <c r="AK2518" s="43"/>
      <c r="AL2518" s="43"/>
      <c r="AM2518" s="43"/>
      <c r="AN2518" s="43"/>
      <c r="AO2518" s="46"/>
    </row>
    <row r="2519" spans="1:41" x14ac:dyDescent="0.25">
      <c r="A2519" s="41">
        <v>462</v>
      </c>
      <c r="B2519" s="42" t="s">
        <v>6210</v>
      </c>
      <c r="C2519" s="41">
        <v>5</v>
      </c>
      <c r="D2519" s="41" t="s">
        <v>763</v>
      </c>
      <c r="E2519" s="41">
        <v>35</v>
      </c>
      <c r="F2519" s="49">
        <v>45</v>
      </c>
      <c r="G2519" s="41">
        <f t="shared" si="31"/>
        <v>10</v>
      </c>
      <c r="H2519" s="43"/>
      <c r="I2519" s="43">
        <v>0</v>
      </c>
      <c r="J2519" s="43">
        <v>0.92</v>
      </c>
      <c r="K2519" s="43">
        <v>19.059999999999999</v>
      </c>
      <c r="L2519" s="43">
        <v>22.04</v>
      </c>
      <c r="M2519" s="43">
        <v>42.02</v>
      </c>
      <c r="N2519" s="43">
        <v>27.98</v>
      </c>
      <c r="O2519" s="43">
        <v>30</v>
      </c>
      <c r="P2519" s="43"/>
      <c r="Q2519" s="44" t="s">
        <v>1064</v>
      </c>
      <c r="R2519" s="45">
        <v>6.8</v>
      </c>
      <c r="S2519" s="45"/>
      <c r="T2519" s="45"/>
      <c r="U2519" s="45">
        <v>6.7</v>
      </c>
      <c r="V2519" s="45"/>
      <c r="W2519" s="45"/>
      <c r="X2519" s="43">
        <v>0.98899999999999999</v>
      </c>
      <c r="Y2519" s="43">
        <v>9.1999999999999998E-2</v>
      </c>
      <c r="Z2519" s="43">
        <v>10.7</v>
      </c>
      <c r="AA2519" s="43">
        <v>1.65</v>
      </c>
      <c r="AB2519" s="43">
        <v>0.55000000000000004</v>
      </c>
      <c r="AC2519" s="43">
        <v>59</v>
      </c>
      <c r="AD2519" s="43">
        <v>14.02</v>
      </c>
      <c r="AE2519" s="43">
        <v>6.93</v>
      </c>
      <c r="AF2519" s="43">
        <v>2.4300000000000002</v>
      </c>
      <c r="AG2519" s="43">
        <v>4.6500000000000004</v>
      </c>
      <c r="AH2519" s="43">
        <v>2.1000000000000001E-2</v>
      </c>
      <c r="AI2519" s="43"/>
      <c r="AJ2519" s="45">
        <v>468</v>
      </c>
      <c r="AK2519" s="43"/>
      <c r="AL2519" s="43"/>
      <c r="AM2519" s="43"/>
      <c r="AN2519" s="43"/>
      <c r="AO2519" s="46"/>
    </row>
    <row r="2520" spans="1:41" x14ac:dyDescent="0.25">
      <c r="A2520" s="41">
        <v>462</v>
      </c>
      <c r="B2520" s="42" t="s">
        <v>6210</v>
      </c>
      <c r="C2520" s="41">
        <v>6</v>
      </c>
      <c r="D2520" s="41" t="s">
        <v>945</v>
      </c>
      <c r="E2520" s="41">
        <v>45</v>
      </c>
      <c r="F2520" s="49">
        <v>64</v>
      </c>
      <c r="G2520" s="41">
        <f t="shared" si="31"/>
        <v>19</v>
      </c>
      <c r="H2520" s="43"/>
      <c r="I2520" s="43">
        <v>0</v>
      </c>
      <c r="J2520" s="43">
        <v>0.57999999999999996</v>
      </c>
      <c r="K2520" s="43">
        <v>11.72</v>
      </c>
      <c r="L2520" s="43">
        <v>14.22</v>
      </c>
      <c r="M2520" s="43">
        <v>26.52</v>
      </c>
      <c r="N2520" s="43">
        <v>30.88</v>
      </c>
      <c r="O2520" s="43">
        <v>42.6</v>
      </c>
      <c r="P2520" s="43"/>
      <c r="Q2520" s="44" t="s">
        <v>6</v>
      </c>
      <c r="R2520" s="45">
        <v>6.9</v>
      </c>
      <c r="S2520" s="45"/>
      <c r="T2520" s="45"/>
      <c r="U2520" s="45">
        <v>6.7</v>
      </c>
      <c r="V2520" s="45"/>
      <c r="W2520" s="45"/>
      <c r="X2520" s="43">
        <v>1.242</v>
      </c>
      <c r="Y2520" s="43">
        <v>0.121</v>
      </c>
      <c r="Z2520" s="43">
        <v>10.19</v>
      </c>
      <c r="AA2520" s="43">
        <v>1.83</v>
      </c>
      <c r="AB2520" s="43">
        <v>0.85</v>
      </c>
      <c r="AC2520" s="43">
        <v>44.2</v>
      </c>
      <c r="AD2520" s="43">
        <v>16.91</v>
      </c>
      <c r="AE2520" s="43">
        <v>8.81</v>
      </c>
      <c r="AF2520" s="43">
        <v>2.42</v>
      </c>
      <c r="AG2520" s="43">
        <v>5.68</v>
      </c>
      <c r="AH2520" s="43">
        <v>1.7000000000000001E-2</v>
      </c>
      <c r="AI2520" s="43"/>
      <c r="AJ2520" s="45">
        <v>381</v>
      </c>
      <c r="AK2520" s="43"/>
      <c r="AL2520" s="43"/>
      <c r="AM2520" s="43"/>
      <c r="AN2520" s="43"/>
      <c r="AO2520" s="46"/>
    </row>
    <row r="2521" spans="1:41" x14ac:dyDescent="0.25">
      <c r="A2521" s="3">
        <v>462</v>
      </c>
      <c r="B2521" s="11" t="s">
        <v>6210</v>
      </c>
      <c r="C2521" s="3">
        <v>7</v>
      </c>
      <c r="D2521" s="3" t="s">
        <v>1003</v>
      </c>
      <c r="E2521" s="3">
        <v>64</v>
      </c>
      <c r="F2521" s="50">
        <v>92</v>
      </c>
      <c r="G2521" s="3">
        <f t="shared" si="31"/>
        <v>28</v>
      </c>
      <c r="H2521" s="15"/>
      <c r="I2521" s="15">
        <v>0.1</v>
      </c>
      <c r="J2521" s="15">
        <v>0.2</v>
      </c>
      <c r="K2521" s="15">
        <v>2.0499999999999998</v>
      </c>
      <c r="L2521" s="15">
        <v>4.7300000000000004</v>
      </c>
      <c r="M2521" s="15">
        <v>7.08</v>
      </c>
      <c r="N2521" s="15">
        <v>41.42</v>
      </c>
      <c r="O2521" s="15">
        <v>51.5</v>
      </c>
      <c r="P2521" s="15"/>
      <c r="Q2521" s="23" t="s">
        <v>169</v>
      </c>
      <c r="R2521" s="19">
        <v>7.7</v>
      </c>
      <c r="S2521" s="19"/>
      <c r="T2521" s="19"/>
      <c r="U2521" s="19">
        <v>6.8</v>
      </c>
      <c r="V2521" s="19"/>
      <c r="W2521" s="19"/>
      <c r="X2521" s="15">
        <v>1.1830000000000001</v>
      </c>
      <c r="Y2521" s="15">
        <v>0.12</v>
      </c>
      <c r="Z2521" s="15">
        <v>9.81</v>
      </c>
      <c r="AA2521" s="15">
        <v>1.87</v>
      </c>
      <c r="AB2521" s="15">
        <v>2.8</v>
      </c>
      <c r="AC2521" s="15">
        <v>32.5</v>
      </c>
      <c r="AD2521" s="15">
        <v>18.22</v>
      </c>
      <c r="AE2521" s="15">
        <v>9.92</v>
      </c>
      <c r="AF2521" s="15">
        <v>2.4500000000000002</v>
      </c>
      <c r="AG2521" s="15">
        <v>5.83</v>
      </c>
      <c r="AH2521" s="15">
        <v>1.0999999999999999E-2</v>
      </c>
      <c r="AI2521" s="15"/>
      <c r="AJ2521" s="19">
        <v>375</v>
      </c>
      <c r="AK2521" s="15"/>
      <c r="AL2521" s="15"/>
      <c r="AM2521" s="15"/>
      <c r="AN2521" s="15"/>
      <c r="AO2521" s="27"/>
    </row>
    <row r="2522" spans="1:41" x14ac:dyDescent="0.25">
      <c r="A2522" s="3">
        <v>462</v>
      </c>
      <c r="B2522" s="11" t="s">
        <v>6210</v>
      </c>
      <c r="C2522" s="3">
        <v>8</v>
      </c>
      <c r="D2522" s="3" t="s">
        <v>1309</v>
      </c>
      <c r="E2522" s="3">
        <v>92</v>
      </c>
      <c r="F2522" s="50">
        <v>107</v>
      </c>
      <c r="G2522" s="3">
        <f t="shared" si="31"/>
        <v>15</v>
      </c>
      <c r="H2522" s="15">
        <v>0.13</v>
      </c>
      <c r="I2522" s="15">
        <v>0.05</v>
      </c>
      <c r="J2522" s="15">
        <v>0.32</v>
      </c>
      <c r="K2522" s="15">
        <v>3.46</v>
      </c>
      <c r="L2522" s="15">
        <v>6.74</v>
      </c>
      <c r="M2522" s="15">
        <v>10.7</v>
      </c>
      <c r="N2522" s="15">
        <v>42.35</v>
      </c>
      <c r="O2522" s="15">
        <v>46.95</v>
      </c>
      <c r="P2522" s="15">
        <v>0.5</v>
      </c>
      <c r="Q2522" s="23" t="s">
        <v>169</v>
      </c>
      <c r="R2522" s="19">
        <v>7.2</v>
      </c>
      <c r="S2522" s="19"/>
      <c r="T2522" s="19"/>
      <c r="U2522" s="19">
        <v>6.9</v>
      </c>
      <c r="V2522" s="19"/>
      <c r="W2522" s="19"/>
      <c r="X2522" s="15">
        <v>0.77600000000000002</v>
      </c>
      <c r="Y2522" s="15">
        <v>8.2000000000000003E-2</v>
      </c>
      <c r="Z2522" s="15">
        <v>9.42</v>
      </c>
      <c r="AA2522" s="15">
        <v>1.83</v>
      </c>
      <c r="AB2522" s="15">
        <v>2.4</v>
      </c>
      <c r="AC2522" s="15">
        <v>26</v>
      </c>
      <c r="AD2522" s="15">
        <v>12.05</v>
      </c>
      <c r="AE2522" s="15">
        <v>6.49</v>
      </c>
      <c r="AF2522" s="15">
        <v>1.95</v>
      </c>
      <c r="AG2522" s="15">
        <v>3.61</v>
      </c>
      <c r="AH2522" s="15"/>
      <c r="AI2522" s="15"/>
      <c r="AJ2522" s="19">
        <v>340</v>
      </c>
      <c r="AK2522" s="15"/>
      <c r="AL2522" s="15"/>
      <c r="AM2522" s="15"/>
      <c r="AN2522" s="15"/>
      <c r="AO2522" s="27"/>
    </row>
    <row r="2523" spans="1:41" x14ac:dyDescent="0.25">
      <c r="A2523" s="3">
        <v>462</v>
      </c>
      <c r="B2523" s="11" t="s">
        <v>6210</v>
      </c>
      <c r="C2523" s="3">
        <v>9</v>
      </c>
      <c r="D2523" s="3" t="s">
        <v>1760</v>
      </c>
      <c r="E2523" s="3">
        <v>107</v>
      </c>
      <c r="F2523" s="50">
        <v>140</v>
      </c>
      <c r="G2523" s="3">
        <f t="shared" si="31"/>
        <v>33</v>
      </c>
      <c r="H2523" s="15">
        <v>0.2</v>
      </c>
      <c r="I2523" s="15">
        <v>0.31</v>
      </c>
      <c r="J2523" s="15">
        <v>1.1299999999999999</v>
      </c>
      <c r="K2523" s="15">
        <v>14.23</v>
      </c>
      <c r="L2523" s="15">
        <v>14.92</v>
      </c>
      <c r="M2523" s="15">
        <v>30.79</v>
      </c>
      <c r="N2523" s="15">
        <v>34.81</v>
      </c>
      <c r="O2523" s="15">
        <v>34.4</v>
      </c>
      <c r="P2523" s="15">
        <v>1.7</v>
      </c>
      <c r="Q2523" s="23" t="s">
        <v>1064</v>
      </c>
      <c r="R2523" s="19">
        <v>7.2</v>
      </c>
      <c r="S2523" s="19"/>
      <c r="T2523" s="19"/>
      <c r="U2523" s="19">
        <v>7</v>
      </c>
      <c r="V2523" s="19"/>
      <c r="W2523" s="19"/>
      <c r="X2523" s="15">
        <v>0.54300000000000004</v>
      </c>
      <c r="Y2523" s="15">
        <v>7.2999999999999995E-2</v>
      </c>
      <c r="Z2523" s="15">
        <v>7.41</v>
      </c>
      <c r="AA2523" s="15">
        <v>1.85</v>
      </c>
      <c r="AB2523" s="15">
        <v>6.95</v>
      </c>
      <c r="AC2523" s="15">
        <v>38.6</v>
      </c>
      <c r="AD2523" s="15">
        <v>9.9</v>
      </c>
      <c r="AE2523" s="15">
        <v>4.7300000000000004</v>
      </c>
      <c r="AF2523" s="15">
        <v>1.75</v>
      </c>
      <c r="AG2523" s="15">
        <v>3.41</v>
      </c>
      <c r="AH2523" s="15"/>
      <c r="AI2523" s="15"/>
      <c r="AJ2523" s="19">
        <v>131</v>
      </c>
      <c r="AK2523" s="15"/>
      <c r="AL2523" s="15"/>
      <c r="AM2523" s="15"/>
      <c r="AN2523" s="15"/>
      <c r="AO2523" s="27"/>
    </row>
    <row r="2524" spans="1:41" x14ac:dyDescent="0.25">
      <c r="A2524" s="3"/>
      <c r="B2524" s="11"/>
      <c r="C2524" s="3"/>
      <c r="D2524" s="3"/>
      <c r="E2524" s="3"/>
      <c r="F2524" s="50"/>
      <c r="G2524" s="3"/>
      <c r="H2524" s="15"/>
      <c r="I2524" s="15"/>
      <c r="J2524" s="15"/>
      <c r="K2524" s="15"/>
      <c r="L2524" s="15"/>
      <c r="M2524" s="15"/>
      <c r="N2524" s="15"/>
      <c r="O2524" s="15"/>
      <c r="P2524" s="15"/>
      <c r="Q2524" s="23"/>
      <c r="R2524" s="19"/>
      <c r="S2524" s="19"/>
      <c r="T2524" s="19"/>
      <c r="U2524" s="19"/>
      <c r="V2524" s="19"/>
      <c r="W2524" s="19"/>
      <c r="X2524" s="15"/>
      <c r="Y2524" s="15"/>
      <c r="Z2524" s="15"/>
      <c r="AA2524" s="15"/>
      <c r="AB2524" s="15"/>
      <c r="AC2524" s="15"/>
      <c r="AD2524" s="15"/>
      <c r="AE2524" s="15"/>
      <c r="AF2524" s="15"/>
      <c r="AG2524" s="15"/>
      <c r="AH2524" s="15"/>
      <c r="AI2524" s="15"/>
      <c r="AJ2524" s="19"/>
      <c r="AK2524" s="15"/>
      <c r="AL2524" s="15"/>
      <c r="AM2524" s="15"/>
      <c r="AN2524" s="15"/>
      <c r="AO2524" s="27"/>
    </row>
    <row r="2525" spans="1:41" x14ac:dyDescent="0.25">
      <c r="A2525" s="3"/>
      <c r="B2525" s="11"/>
      <c r="C2525" s="3"/>
      <c r="D2525" s="3"/>
      <c r="E2525" s="3"/>
      <c r="F2525" s="50"/>
      <c r="G2525" s="3"/>
      <c r="H2525" s="15"/>
      <c r="I2525" s="15"/>
      <c r="J2525" s="15"/>
      <c r="K2525" s="15"/>
      <c r="L2525" s="15"/>
      <c r="M2525" s="15"/>
      <c r="N2525" s="15"/>
      <c r="O2525" s="15"/>
      <c r="P2525" s="15"/>
      <c r="Q2525" s="23"/>
      <c r="R2525" s="19"/>
      <c r="S2525" s="19"/>
      <c r="T2525" s="19"/>
      <c r="U2525" s="19"/>
      <c r="V2525" s="19"/>
      <c r="W2525" s="19"/>
      <c r="X2525" s="15"/>
      <c r="Y2525" s="15"/>
      <c r="Z2525" s="15"/>
      <c r="AA2525" s="15"/>
      <c r="AB2525" s="15"/>
      <c r="AC2525" s="15"/>
      <c r="AD2525" s="15"/>
      <c r="AE2525" s="15"/>
      <c r="AF2525" s="15"/>
      <c r="AG2525" s="15"/>
      <c r="AH2525" s="15"/>
      <c r="AI2525" s="15"/>
      <c r="AJ2525" s="19"/>
      <c r="AK2525" s="15"/>
      <c r="AL2525" s="15"/>
      <c r="AM2525" s="15"/>
      <c r="AN2525" s="15"/>
      <c r="AO2525" s="27"/>
    </row>
    <row r="2526" spans="1:41" x14ac:dyDescent="0.25">
      <c r="A2526" s="35">
        <v>463</v>
      </c>
      <c r="B2526" s="36" t="s">
        <v>6210</v>
      </c>
      <c r="C2526" s="35">
        <v>1</v>
      </c>
      <c r="D2526" s="35" t="s">
        <v>164</v>
      </c>
      <c r="E2526" s="35">
        <v>0</v>
      </c>
      <c r="F2526" s="51">
        <v>10</v>
      </c>
      <c r="G2526" s="35">
        <f t="shared" si="31"/>
        <v>10</v>
      </c>
      <c r="H2526" s="37"/>
      <c r="I2526" s="37">
        <v>0.14000000000000001</v>
      </c>
      <c r="J2526" s="37">
        <v>0.22</v>
      </c>
      <c r="K2526" s="37">
        <v>0.42</v>
      </c>
      <c r="L2526" s="37">
        <v>1.82</v>
      </c>
      <c r="M2526" s="37">
        <v>2.6</v>
      </c>
      <c r="N2526" s="37">
        <v>53.35</v>
      </c>
      <c r="O2526" s="37">
        <v>44.05</v>
      </c>
      <c r="P2526" s="37"/>
      <c r="Q2526" s="38" t="s">
        <v>169</v>
      </c>
      <c r="R2526" s="39">
        <v>7.2</v>
      </c>
      <c r="S2526" s="39"/>
      <c r="T2526" s="39"/>
      <c r="U2526" s="39">
        <v>6.9</v>
      </c>
      <c r="V2526" s="39"/>
      <c r="W2526" s="39"/>
      <c r="X2526" s="37">
        <v>4.6440000000000001</v>
      </c>
      <c r="Y2526" s="37">
        <v>0.36099999999999999</v>
      </c>
      <c r="Z2526" s="37">
        <v>12.85</v>
      </c>
      <c r="AA2526" s="37">
        <v>1.71</v>
      </c>
      <c r="AB2526" s="37">
        <v>5.75</v>
      </c>
      <c r="AC2526" s="37">
        <v>26.2</v>
      </c>
      <c r="AD2526" s="37">
        <v>26.47</v>
      </c>
      <c r="AE2526" s="37">
        <v>18.600000000000001</v>
      </c>
      <c r="AF2526" s="37">
        <v>2.85</v>
      </c>
      <c r="AG2526" s="37">
        <v>4.08</v>
      </c>
      <c r="AH2526" s="37">
        <v>0.93</v>
      </c>
      <c r="AI2526" s="37"/>
      <c r="AJ2526" s="39">
        <v>370</v>
      </c>
      <c r="AK2526" s="37"/>
      <c r="AL2526" s="37"/>
      <c r="AM2526" s="37"/>
      <c r="AN2526" s="37"/>
      <c r="AO2526" s="40"/>
    </row>
    <row r="2527" spans="1:41" x14ac:dyDescent="0.25">
      <c r="A2527" s="41">
        <v>463</v>
      </c>
      <c r="B2527" s="42" t="s">
        <v>6210</v>
      </c>
      <c r="C2527" s="41">
        <v>2</v>
      </c>
      <c r="D2527" s="41" t="s">
        <v>980</v>
      </c>
      <c r="E2527" s="41">
        <v>10</v>
      </c>
      <c r="F2527" s="49">
        <v>30</v>
      </c>
      <c r="G2527" s="41">
        <f t="shared" si="31"/>
        <v>20</v>
      </c>
      <c r="H2527" s="43"/>
      <c r="I2527" s="43">
        <v>0.05</v>
      </c>
      <c r="J2527" s="43">
        <v>0.03</v>
      </c>
      <c r="K2527" s="43">
        <v>0.24</v>
      </c>
      <c r="L2527" s="43">
        <v>1.53</v>
      </c>
      <c r="M2527" s="43">
        <v>1.85</v>
      </c>
      <c r="N2527" s="43">
        <v>54.15</v>
      </c>
      <c r="O2527" s="43">
        <v>44</v>
      </c>
      <c r="P2527" s="43"/>
      <c r="Q2527" s="44" t="s">
        <v>169</v>
      </c>
      <c r="R2527" s="45">
        <v>7.6</v>
      </c>
      <c r="S2527" s="45"/>
      <c r="T2527" s="45"/>
      <c r="U2527" s="45">
        <v>7.1</v>
      </c>
      <c r="V2527" s="45"/>
      <c r="W2527" s="45"/>
      <c r="X2527" s="43">
        <v>1.496</v>
      </c>
      <c r="Y2527" s="43">
        <v>0.16900000000000001</v>
      </c>
      <c r="Z2527" s="43">
        <v>8.82</v>
      </c>
      <c r="AA2527" s="43">
        <v>1.59</v>
      </c>
      <c r="AB2527" s="43">
        <v>6.56</v>
      </c>
      <c r="AC2527" s="43">
        <v>17.5</v>
      </c>
      <c r="AD2527" s="43">
        <v>18.53</v>
      </c>
      <c r="AE2527" s="43">
        <v>12</v>
      </c>
      <c r="AF2527" s="43">
        <v>1.32</v>
      </c>
      <c r="AG2527" s="43">
        <v>4.57</v>
      </c>
      <c r="AH2527" s="43">
        <v>0.56000000000000005</v>
      </c>
      <c r="AI2527" s="43"/>
      <c r="AJ2527" s="45">
        <v>93</v>
      </c>
      <c r="AK2527" s="43"/>
      <c r="AL2527" s="43"/>
      <c r="AM2527" s="43"/>
      <c r="AN2527" s="43"/>
      <c r="AO2527" s="46"/>
    </row>
    <row r="2528" spans="1:41" x14ac:dyDescent="0.25">
      <c r="A2528" s="41">
        <v>463</v>
      </c>
      <c r="B2528" s="42" t="s">
        <v>6210</v>
      </c>
      <c r="C2528" s="41">
        <v>3</v>
      </c>
      <c r="D2528" s="41" t="s">
        <v>763</v>
      </c>
      <c r="E2528" s="41">
        <v>30</v>
      </c>
      <c r="F2528" s="49">
        <v>52</v>
      </c>
      <c r="G2528" s="41">
        <f t="shared" si="31"/>
        <v>22</v>
      </c>
      <c r="H2528" s="43"/>
      <c r="I2528" s="43">
        <v>0.04</v>
      </c>
      <c r="J2528" s="43">
        <v>0.08</v>
      </c>
      <c r="K2528" s="43">
        <v>0.44</v>
      </c>
      <c r="L2528" s="43">
        <v>1.32</v>
      </c>
      <c r="M2528" s="43">
        <v>1.88</v>
      </c>
      <c r="N2528" s="43">
        <v>49.42</v>
      </c>
      <c r="O2528" s="43">
        <v>48.7</v>
      </c>
      <c r="P2528" s="43"/>
      <c r="Q2528" s="44" t="s">
        <v>169</v>
      </c>
      <c r="R2528" s="45">
        <v>7.6</v>
      </c>
      <c r="S2528" s="45"/>
      <c r="T2528" s="45"/>
      <c r="U2528" s="45">
        <v>7.1</v>
      </c>
      <c r="V2528" s="45"/>
      <c r="W2528" s="45"/>
      <c r="X2528" s="43">
        <v>1.9710000000000001</v>
      </c>
      <c r="Y2528" s="43">
        <v>0.217</v>
      </c>
      <c r="Z2528" s="43">
        <v>9.08</v>
      </c>
      <c r="AA2528" s="43">
        <v>1.58</v>
      </c>
      <c r="AB2528" s="43">
        <v>4.87</v>
      </c>
      <c r="AC2528" s="43">
        <v>19.8</v>
      </c>
      <c r="AD2528" s="43">
        <v>24.04</v>
      </c>
      <c r="AE2528" s="43">
        <v>16.420000000000002</v>
      </c>
      <c r="AF2528" s="43">
        <v>1.1200000000000001</v>
      </c>
      <c r="AG2528" s="43">
        <v>6.07</v>
      </c>
      <c r="AH2528" s="43">
        <v>0.1</v>
      </c>
      <c r="AI2528" s="43"/>
      <c r="AJ2528" s="45">
        <v>273</v>
      </c>
      <c r="AK2528" s="43"/>
      <c r="AL2528" s="43"/>
      <c r="AM2528" s="43"/>
      <c r="AN2528" s="43"/>
      <c r="AO2528" s="46"/>
    </row>
    <row r="2529" spans="1:41" x14ac:dyDescent="0.25">
      <c r="A2529" s="3">
        <v>463</v>
      </c>
      <c r="B2529" s="11" t="s">
        <v>6210</v>
      </c>
      <c r="C2529" s="3">
        <v>4</v>
      </c>
      <c r="D2529" s="3" t="s">
        <v>945</v>
      </c>
      <c r="E2529" s="3">
        <v>52</v>
      </c>
      <c r="F2529" s="50">
        <v>68</v>
      </c>
      <c r="G2529" s="3">
        <f t="shared" si="31"/>
        <v>16</v>
      </c>
      <c r="H2529" s="15"/>
      <c r="I2529" s="15">
        <v>0.14000000000000001</v>
      </c>
      <c r="J2529" s="15">
        <v>0.11</v>
      </c>
      <c r="K2529" s="15">
        <v>0.23</v>
      </c>
      <c r="L2529" s="15">
        <v>0.76</v>
      </c>
      <c r="M2529" s="15">
        <v>1.24</v>
      </c>
      <c r="N2529" s="15">
        <v>53.16</v>
      </c>
      <c r="O2529" s="15">
        <v>45.6</v>
      </c>
      <c r="P2529" s="15"/>
      <c r="Q2529" s="23" t="s">
        <v>169</v>
      </c>
      <c r="R2529" s="19">
        <v>7.6</v>
      </c>
      <c r="S2529" s="19"/>
      <c r="T2529" s="19"/>
      <c r="U2529" s="19">
        <v>7.1</v>
      </c>
      <c r="V2529" s="19"/>
      <c r="W2529" s="19"/>
      <c r="X2529" s="15">
        <v>1.1439999999999999</v>
      </c>
      <c r="Y2529" s="15">
        <v>0.13300000000000001</v>
      </c>
      <c r="Z2529" s="15">
        <v>8.6</v>
      </c>
      <c r="AA2529" s="15">
        <v>1.69</v>
      </c>
      <c r="AB2529" s="15">
        <v>4.8099999999999996</v>
      </c>
      <c r="AC2529" s="15">
        <v>19</v>
      </c>
      <c r="AD2529" s="15">
        <v>18.97</v>
      </c>
      <c r="AE2529" s="15">
        <v>12.32</v>
      </c>
      <c r="AF2529" s="15">
        <v>0.96</v>
      </c>
      <c r="AG2529" s="15">
        <v>5.33</v>
      </c>
      <c r="AH2529" s="15">
        <v>7.0000000000000007E-2</v>
      </c>
      <c r="AI2529" s="15"/>
      <c r="AJ2529" s="19">
        <v>97</v>
      </c>
      <c r="AK2529" s="15"/>
      <c r="AL2529" s="15"/>
      <c r="AM2529" s="15"/>
      <c r="AN2529" s="15"/>
      <c r="AO2529" s="27"/>
    </row>
    <row r="2530" spans="1:41" x14ac:dyDescent="0.25">
      <c r="A2530" s="3">
        <v>463</v>
      </c>
      <c r="B2530" s="11" t="s">
        <v>6210</v>
      </c>
      <c r="C2530" s="3">
        <v>5</v>
      </c>
      <c r="D2530" s="3" t="s">
        <v>1003</v>
      </c>
      <c r="E2530" s="3">
        <v>68</v>
      </c>
      <c r="F2530" s="50">
        <v>86</v>
      </c>
      <c r="G2530" s="3">
        <f t="shared" si="31"/>
        <v>18</v>
      </c>
      <c r="H2530" s="15">
        <v>0.24</v>
      </c>
      <c r="I2530" s="15">
        <v>0.28999999999999998</v>
      </c>
      <c r="J2530" s="15">
        <v>0.26</v>
      </c>
      <c r="K2530" s="15">
        <v>0.38</v>
      </c>
      <c r="L2530" s="15">
        <v>0.42</v>
      </c>
      <c r="M2530" s="15">
        <v>1.59</v>
      </c>
      <c r="N2530" s="15">
        <v>54.71</v>
      </c>
      <c r="O2530" s="15">
        <v>43.7</v>
      </c>
      <c r="P2530" s="15">
        <v>0.73</v>
      </c>
      <c r="Q2530" s="23" t="s">
        <v>169</v>
      </c>
      <c r="R2530" s="19">
        <v>7.6</v>
      </c>
      <c r="S2530" s="19"/>
      <c r="T2530" s="19"/>
      <c r="U2530" s="19">
        <v>7</v>
      </c>
      <c r="V2530" s="19"/>
      <c r="W2530" s="19"/>
      <c r="X2530" s="15">
        <v>0.98599999999999999</v>
      </c>
      <c r="Y2530" s="15">
        <v>0.13</v>
      </c>
      <c r="Z2530" s="15">
        <v>7.57</v>
      </c>
      <c r="AA2530" s="15">
        <v>1.65</v>
      </c>
      <c r="AB2530" s="15">
        <v>5.56</v>
      </c>
      <c r="AC2530" s="15">
        <v>21.1</v>
      </c>
      <c r="AD2530" s="15">
        <v>17.350000000000001</v>
      </c>
      <c r="AE2530" s="15">
        <v>10.45</v>
      </c>
      <c r="AF2530" s="15">
        <v>0.92</v>
      </c>
      <c r="AG2530" s="15">
        <v>5.62</v>
      </c>
      <c r="AH2530" s="15">
        <v>0.22</v>
      </c>
      <c r="AI2530" s="15"/>
      <c r="AJ2530" s="19">
        <v>60</v>
      </c>
      <c r="AK2530" s="15"/>
      <c r="AL2530" s="15"/>
      <c r="AM2530" s="15"/>
      <c r="AN2530" s="15"/>
      <c r="AO2530" s="27"/>
    </row>
    <row r="2531" spans="1:41" x14ac:dyDescent="0.25">
      <c r="A2531" s="3">
        <v>463</v>
      </c>
      <c r="B2531" s="11" t="s">
        <v>6210</v>
      </c>
      <c r="C2531" s="3">
        <v>6</v>
      </c>
      <c r="D2531" s="3" t="s">
        <v>1309</v>
      </c>
      <c r="E2531" s="3">
        <v>86</v>
      </c>
      <c r="F2531" s="50">
        <v>103</v>
      </c>
      <c r="G2531" s="3">
        <f t="shared" si="31"/>
        <v>17</v>
      </c>
      <c r="H2531" s="15">
        <v>0.21</v>
      </c>
      <c r="I2531" s="15">
        <v>0.21</v>
      </c>
      <c r="J2531" s="15">
        <v>0.17</v>
      </c>
      <c r="K2531" s="15">
        <v>0.23</v>
      </c>
      <c r="L2531" s="15">
        <v>0.4</v>
      </c>
      <c r="M2531" s="15">
        <v>1.22</v>
      </c>
      <c r="N2531" s="15">
        <v>52.03</v>
      </c>
      <c r="O2531" s="15">
        <v>46.75</v>
      </c>
      <c r="P2531" s="15">
        <v>2.02</v>
      </c>
      <c r="Q2531" s="23" t="s">
        <v>169</v>
      </c>
      <c r="R2531" s="19">
        <v>7.6</v>
      </c>
      <c r="S2531" s="19"/>
      <c r="T2531" s="19"/>
      <c r="U2531" s="19">
        <v>7</v>
      </c>
      <c r="V2531" s="19"/>
      <c r="W2531" s="19"/>
      <c r="X2531" s="15">
        <v>0.08</v>
      </c>
      <c r="Y2531" s="15">
        <v>0.113</v>
      </c>
      <c r="Z2531" s="15">
        <v>7.76</v>
      </c>
      <c r="AA2531" s="15">
        <v>1.64</v>
      </c>
      <c r="AB2531" s="15">
        <v>3.68</v>
      </c>
      <c r="AC2531" s="15">
        <v>21.5</v>
      </c>
      <c r="AD2531" s="15">
        <v>17.649999999999999</v>
      </c>
      <c r="AE2531" s="15">
        <v>10.24</v>
      </c>
      <c r="AF2531" s="15">
        <v>0.9</v>
      </c>
      <c r="AG2531" s="15">
        <v>6.25</v>
      </c>
      <c r="AH2531" s="15">
        <v>0.14000000000000001</v>
      </c>
      <c r="AI2531" s="15"/>
      <c r="AJ2531" s="19">
        <v>70</v>
      </c>
      <c r="AK2531" s="15"/>
      <c r="AL2531" s="15"/>
      <c r="AM2531" s="15"/>
      <c r="AN2531" s="15"/>
      <c r="AO2531" s="27"/>
    </row>
    <row r="2532" spans="1:41" x14ac:dyDescent="0.25">
      <c r="A2532" s="3">
        <v>463</v>
      </c>
      <c r="B2532" s="11" t="s">
        <v>6210</v>
      </c>
      <c r="C2532" s="3">
        <v>7</v>
      </c>
      <c r="D2532" s="3" t="s">
        <v>965</v>
      </c>
      <c r="E2532" s="3">
        <v>103</v>
      </c>
      <c r="F2532" s="50">
        <v>126</v>
      </c>
      <c r="G2532" s="3">
        <f t="shared" si="31"/>
        <v>23</v>
      </c>
      <c r="H2532" s="15">
        <v>0.09</v>
      </c>
      <c r="I2532" s="15">
        <v>0.22</v>
      </c>
      <c r="J2532" s="15">
        <v>0.2</v>
      </c>
      <c r="K2532" s="15">
        <v>0.28999999999999998</v>
      </c>
      <c r="L2532" s="15">
        <v>0.57999999999999996</v>
      </c>
      <c r="M2532" s="15">
        <v>1.38</v>
      </c>
      <c r="N2532" s="15">
        <v>49.12</v>
      </c>
      <c r="O2532" s="15">
        <v>49.5</v>
      </c>
      <c r="P2532" s="15">
        <v>1.83</v>
      </c>
      <c r="Q2532" s="23" t="s">
        <v>169</v>
      </c>
      <c r="R2532" s="19">
        <v>7.5</v>
      </c>
      <c r="S2532" s="19"/>
      <c r="T2532" s="19"/>
      <c r="U2532" s="19">
        <v>7.1</v>
      </c>
      <c r="V2532" s="19"/>
      <c r="W2532" s="19"/>
      <c r="X2532" s="15">
        <v>0.85399999999999998</v>
      </c>
      <c r="Y2532" s="15">
        <v>0.152</v>
      </c>
      <c r="Z2532" s="15">
        <v>5.59</v>
      </c>
      <c r="AA2532" s="15">
        <v>1.66</v>
      </c>
      <c r="AB2532" s="15">
        <v>3.31</v>
      </c>
      <c r="AC2532" s="15">
        <v>22.5</v>
      </c>
      <c r="AD2532" s="15">
        <v>18.02</v>
      </c>
      <c r="AE2532" s="15">
        <v>10.16</v>
      </c>
      <c r="AF2532" s="15">
        <v>0.75</v>
      </c>
      <c r="AG2532" s="15">
        <v>6.98</v>
      </c>
      <c r="AH2532" s="15">
        <v>0.19</v>
      </c>
      <c r="AI2532" s="15"/>
      <c r="AJ2532" s="19">
        <v>78</v>
      </c>
      <c r="AK2532" s="15"/>
      <c r="AL2532" s="15"/>
      <c r="AM2532" s="15"/>
      <c r="AN2532" s="15"/>
      <c r="AO2532" s="27"/>
    </row>
    <row r="2533" spans="1:41" x14ac:dyDescent="0.25">
      <c r="A2533" s="3">
        <v>463</v>
      </c>
      <c r="B2533" s="11" t="s">
        <v>6210</v>
      </c>
      <c r="C2533" s="3">
        <v>8</v>
      </c>
      <c r="D2533" s="3" t="s">
        <v>4646</v>
      </c>
      <c r="E2533" s="3">
        <v>126</v>
      </c>
      <c r="F2533" s="50">
        <v>138</v>
      </c>
      <c r="G2533" s="3">
        <f t="shared" si="31"/>
        <v>12</v>
      </c>
      <c r="H2533" s="15">
        <v>0.06</v>
      </c>
      <c r="I2533" s="15">
        <v>0.16</v>
      </c>
      <c r="J2533" s="15">
        <v>0.14000000000000001</v>
      </c>
      <c r="K2533" s="15">
        <v>0.28000000000000003</v>
      </c>
      <c r="L2533" s="15">
        <v>0.97</v>
      </c>
      <c r="M2533" s="15">
        <v>1.61</v>
      </c>
      <c r="N2533" s="15">
        <v>49.59</v>
      </c>
      <c r="O2533" s="15">
        <v>48.8</v>
      </c>
      <c r="P2533" s="15"/>
      <c r="Q2533" s="23" t="s">
        <v>169</v>
      </c>
      <c r="R2533" s="19">
        <v>7.5</v>
      </c>
      <c r="S2533" s="19"/>
      <c r="T2533" s="19"/>
      <c r="U2533" s="19">
        <v>7.1</v>
      </c>
      <c r="V2533" s="19"/>
      <c r="W2533" s="19"/>
      <c r="X2533" s="15">
        <v>1.0740000000000001</v>
      </c>
      <c r="Y2533" s="15">
        <v>0.16300000000000001</v>
      </c>
      <c r="Z2533" s="15">
        <v>6.67</v>
      </c>
      <c r="AA2533" s="15">
        <v>1.62</v>
      </c>
      <c r="AB2533" s="15">
        <v>3.62</v>
      </c>
      <c r="AC2533" s="15">
        <v>23.8</v>
      </c>
      <c r="AD2533" s="15">
        <v>19.850000000000001</v>
      </c>
      <c r="AE2533" s="15">
        <v>11.55</v>
      </c>
      <c r="AF2533" s="15">
        <v>0.78</v>
      </c>
      <c r="AG2533" s="15">
        <v>9.2799999999999994</v>
      </c>
      <c r="AH2533" s="15">
        <v>0.11</v>
      </c>
      <c r="AI2533" s="15"/>
      <c r="AJ2533" s="19">
        <v>94</v>
      </c>
      <c r="AK2533" s="15"/>
      <c r="AL2533" s="15"/>
      <c r="AM2533" s="15"/>
      <c r="AN2533" s="15"/>
      <c r="AO2533" s="27"/>
    </row>
    <row r="2534" spans="1:41" x14ac:dyDescent="0.25">
      <c r="A2534" s="3">
        <v>463</v>
      </c>
      <c r="B2534" s="11" t="s">
        <v>6210</v>
      </c>
      <c r="C2534" s="3">
        <v>9</v>
      </c>
      <c r="D2534" s="3" t="s">
        <v>1760</v>
      </c>
      <c r="E2534" s="3">
        <v>138</v>
      </c>
      <c r="F2534" s="50">
        <v>150</v>
      </c>
      <c r="G2534" s="3">
        <f t="shared" si="31"/>
        <v>12</v>
      </c>
      <c r="H2534" s="15">
        <v>1</v>
      </c>
      <c r="I2534" s="15">
        <v>0.76</v>
      </c>
      <c r="J2534" s="15">
        <v>0.71</v>
      </c>
      <c r="K2534" s="15">
        <v>0.85</v>
      </c>
      <c r="L2534" s="15">
        <v>1.66</v>
      </c>
      <c r="M2534" s="15">
        <v>4.9800000000000004</v>
      </c>
      <c r="N2534" s="15">
        <v>49.02</v>
      </c>
      <c r="O2534" s="15">
        <v>46</v>
      </c>
      <c r="P2534" s="15"/>
      <c r="Q2534" s="23" t="s">
        <v>169</v>
      </c>
      <c r="R2534" s="19">
        <v>7.5</v>
      </c>
      <c r="S2534" s="19"/>
      <c r="T2534" s="19"/>
      <c r="U2534" s="19">
        <v>7.1</v>
      </c>
      <c r="V2534" s="19"/>
      <c r="W2534" s="19"/>
      <c r="X2534" s="15">
        <v>0.96799999999999997</v>
      </c>
      <c r="Y2534" s="15">
        <v>0.13300000000000001</v>
      </c>
      <c r="Z2534" s="15">
        <v>7.27</v>
      </c>
      <c r="AA2534" s="15">
        <v>1.73</v>
      </c>
      <c r="AB2534" s="15">
        <v>8.56</v>
      </c>
      <c r="AC2534" s="15">
        <v>27.4</v>
      </c>
      <c r="AD2534" s="15">
        <v>13.24</v>
      </c>
      <c r="AE2534" s="15">
        <v>3.96</v>
      </c>
      <c r="AF2534" s="15">
        <v>2.46</v>
      </c>
      <c r="AG2534" s="15">
        <v>6.61</v>
      </c>
      <c r="AH2534" s="15">
        <v>0.17</v>
      </c>
      <c r="AI2534" s="15"/>
      <c r="AJ2534" s="19">
        <v>129</v>
      </c>
      <c r="AK2534" s="15"/>
      <c r="AL2534" s="15"/>
      <c r="AM2534" s="15"/>
      <c r="AN2534" s="15"/>
      <c r="AO2534" s="27"/>
    </row>
    <row r="2535" spans="1:41" x14ac:dyDescent="0.25">
      <c r="A2535" s="3"/>
      <c r="B2535" s="11"/>
      <c r="C2535" s="3"/>
      <c r="D2535" s="3"/>
      <c r="E2535" s="3"/>
      <c r="F2535" s="50"/>
      <c r="G2535" s="3"/>
      <c r="H2535" s="15"/>
      <c r="I2535" s="15"/>
      <c r="J2535" s="15"/>
      <c r="K2535" s="15"/>
      <c r="L2535" s="15"/>
      <c r="M2535" s="15"/>
      <c r="N2535" s="15"/>
      <c r="O2535" s="15"/>
      <c r="P2535" s="15"/>
      <c r="Q2535" s="23"/>
      <c r="R2535" s="19"/>
      <c r="S2535" s="19"/>
      <c r="T2535" s="19"/>
      <c r="U2535" s="19"/>
      <c r="V2535" s="19"/>
      <c r="W2535" s="19"/>
      <c r="X2535" s="15"/>
      <c r="Y2535" s="15"/>
      <c r="Z2535" s="15"/>
      <c r="AA2535" s="15"/>
      <c r="AB2535" s="15"/>
      <c r="AC2535" s="15"/>
      <c r="AD2535" s="15"/>
      <c r="AE2535" s="15"/>
      <c r="AF2535" s="15"/>
      <c r="AG2535" s="15"/>
      <c r="AH2535" s="15"/>
      <c r="AI2535" s="15"/>
      <c r="AJ2535" s="19"/>
      <c r="AK2535" s="15"/>
      <c r="AL2535" s="15"/>
      <c r="AM2535" s="15"/>
      <c r="AN2535" s="15"/>
      <c r="AO2535" s="27"/>
    </row>
    <row r="2536" spans="1:41" x14ac:dyDescent="0.25">
      <c r="A2536" s="3"/>
      <c r="B2536" s="11"/>
      <c r="C2536" s="3"/>
      <c r="D2536" s="3"/>
      <c r="E2536" s="3"/>
      <c r="F2536" s="50"/>
      <c r="G2536" s="3"/>
      <c r="H2536" s="15"/>
      <c r="I2536" s="15"/>
      <c r="J2536" s="15"/>
      <c r="K2536" s="15"/>
      <c r="L2536" s="15"/>
      <c r="M2536" s="15"/>
      <c r="N2536" s="15"/>
      <c r="O2536" s="15"/>
      <c r="P2536" s="15"/>
      <c r="Q2536" s="23"/>
      <c r="R2536" s="19"/>
      <c r="S2536" s="19"/>
      <c r="T2536" s="19"/>
      <c r="U2536" s="19"/>
      <c r="V2536" s="19"/>
      <c r="W2536" s="19"/>
      <c r="X2536" s="15"/>
      <c r="Y2536" s="15"/>
      <c r="Z2536" s="15"/>
      <c r="AA2536" s="15"/>
      <c r="AB2536" s="15"/>
      <c r="AC2536" s="15"/>
      <c r="AD2536" s="15"/>
      <c r="AE2536" s="15"/>
      <c r="AF2536" s="15"/>
      <c r="AG2536" s="15"/>
      <c r="AH2536" s="15"/>
      <c r="AI2536" s="15"/>
      <c r="AJ2536" s="19"/>
      <c r="AK2536" s="15"/>
      <c r="AL2536" s="15"/>
      <c r="AM2536" s="15"/>
      <c r="AN2536" s="15"/>
      <c r="AO2536" s="27"/>
    </row>
    <row r="2537" spans="1:41" x14ac:dyDescent="0.25">
      <c r="A2537" s="35">
        <v>464</v>
      </c>
      <c r="B2537" s="36" t="s">
        <v>6210</v>
      </c>
      <c r="C2537" s="35">
        <v>1</v>
      </c>
      <c r="D2537" s="35" t="s">
        <v>164</v>
      </c>
      <c r="E2537" s="35">
        <v>0</v>
      </c>
      <c r="F2537" s="51">
        <v>20</v>
      </c>
      <c r="G2537" s="35">
        <f t="shared" si="31"/>
        <v>20</v>
      </c>
      <c r="H2537" s="37">
        <v>7.0000000000000007E-2</v>
      </c>
      <c r="I2537" s="37">
        <v>0.13</v>
      </c>
      <c r="J2537" s="37">
        <v>0.2</v>
      </c>
      <c r="K2537" s="37">
        <v>0.81</v>
      </c>
      <c r="L2537" s="37">
        <v>2.98</v>
      </c>
      <c r="M2537" s="37">
        <v>4.1900000000000004</v>
      </c>
      <c r="N2537" s="37">
        <v>49.41</v>
      </c>
      <c r="O2537" s="37">
        <v>46.4</v>
      </c>
      <c r="P2537" s="37"/>
      <c r="Q2537" s="38" t="s">
        <v>169</v>
      </c>
      <c r="R2537" s="39">
        <v>7.5</v>
      </c>
      <c r="S2537" s="39"/>
      <c r="T2537" s="39"/>
      <c r="U2537" s="39">
        <v>7</v>
      </c>
      <c r="V2537" s="39"/>
      <c r="W2537" s="39"/>
      <c r="X2537" s="37">
        <v>3.7309999999999999</v>
      </c>
      <c r="Y2537" s="37">
        <v>0.33400000000000002</v>
      </c>
      <c r="Z2537" s="37">
        <v>11.15</v>
      </c>
      <c r="AA2537" s="37">
        <v>1.47</v>
      </c>
      <c r="AB2537" s="37">
        <v>8.75</v>
      </c>
      <c r="AC2537" s="37">
        <v>2.4500000000000002</v>
      </c>
      <c r="AD2537" s="37">
        <v>29.04</v>
      </c>
      <c r="AE2537" s="37">
        <v>24.08</v>
      </c>
      <c r="AF2537" s="37">
        <v>3.12</v>
      </c>
      <c r="AG2537" s="37">
        <v>0.55000000000000004</v>
      </c>
      <c r="AH2537" s="37">
        <v>1.23</v>
      </c>
      <c r="AI2537" s="37"/>
      <c r="AJ2537" s="39">
        <v>273</v>
      </c>
      <c r="AK2537" s="37"/>
      <c r="AL2537" s="37"/>
      <c r="AM2537" s="37"/>
      <c r="AN2537" s="37"/>
      <c r="AO2537" s="40"/>
    </row>
    <row r="2538" spans="1:41" x14ac:dyDescent="0.25">
      <c r="A2538" s="41">
        <v>464</v>
      </c>
      <c r="B2538" s="42" t="s">
        <v>6210</v>
      </c>
      <c r="C2538" s="41">
        <v>2</v>
      </c>
      <c r="D2538" s="41" t="s">
        <v>40</v>
      </c>
      <c r="E2538" s="41">
        <v>20</v>
      </c>
      <c r="F2538" s="49">
        <v>35</v>
      </c>
      <c r="G2538" s="41">
        <f t="shared" si="31"/>
        <v>15</v>
      </c>
      <c r="H2538" s="43">
        <v>0.16</v>
      </c>
      <c r="I2538" s="43">
        <v>0.15</v>
      </c>
      <c r="J2538" s="43">
        <v>0.24</v>
      </c>
      <c r="K2538" s="43">
        <v>0.59</v>
      </c>
      <c r="L2538" s="43">
        <v>1.55</v>
      </c>
      <c r="M2538" s="43">
        <v>2.69</v>
      </c>
      <c r="N2538" s="43">
        <v>50.46</v>
      </c>
      <c r="O2538" s="43">
        <v>46.85</v>
      </c>
      <c r="P2538" s="43"/>
      <c r="Q2538" s="44" t="s">
        <v>169</v>
      </c>
      <c r="R2538" s="45">
        <v>7.6</v>
      </c>
      <c r="S2538" s="45"/>
      <c r="T2538" s="45"/>
      <c r="U2538" s="45">
        <v>7</v>
      </c>
      <c r="V2538" s="45"/>
      <c r="W2538" s="45"/>
      <c r="X2538" s="43">
        <v>2.6840000000000002</v>
      </c>
      <c r="Y2538" s="43">
        <v>0.29099999999999998</v>
      </c>
      <c r="Z2538" s="43">
        <v>9.2100000000000009</v>
      </c>
      <c r="AA2538" s="43">
        <v>1.63</v>
      </c>
      <c r="AB2538" s="43">
        <v>8</v>
      </c>
      <c r="AC2538" s="43">
        <v>1.69</v>
      </c>
      <c r="AD2538" s="43">
        <v>26.1</v>
      </c>
      <c r="AE2538" s="43">
        <v>22.47</v>
      </c>
      <c r="AF2538" s="43">
        <v>2.5499999999999998</v>
      </c>
      <c r="AG2538" s="43">
        <v>0.6</v>
      </c>
      <c r="AH2538" s="43">
        <v>0.2</v>
      </c>
      <c r="AI2538" s="43"/>
      <c r="AJ2538" s="45">
        <v>192</v>
      </c>
      <c r="AK2538" s="43"/>
      <c r="AL2538" s="43"/>
      <c r="AM2538" s="43"/>
      <c r="AN2538" s="43"/>
      <c r="AO2538" s="46"/>
    </row>
    <row r="2539" spans="1:41" x14ac:dyDescent="0.25">
      <c r="A2539" s="41">
        <v>464</v>
      </c>
      <c r="B2539" s="42" t="s">
        <v>6210</v>
      </c>
      <c r="C2539" s="41">
        <v>3</v>
      </c>
      <c r="D2539" s="41" t="s">
        <v>242</v>
      </c>
      <c r="E2539" s="41">
        <v>35</v>
      </c>
      <c r="F2539" s="49">
        <v>57</v>
      </c>
      <c r="G2539" s="41">
        <f t="shared" si="31"/>
        <v>22</v>
      </c>
      <c r="H2539" s="43">
        <v>0.1</v>
      </c>
      <c r="I2539" s="43">
        <v>0.26</v>
      </c>
      <c r="J2539" s="43">
        <v>0.42</v>
      </c>
      <c r="K2539" s="43">
        <v>1.05</v>
      </c>
      <c r="L2539" s="43">
        <v>2.17</v>
      </c>
      <c r="M2539" s="43">
        <v>4</v>
      </c>
      <c r="N2539" s="43">
        <v>47.5</v>
      </c>
      <c r="O2539" s="43">
        <v>48.5</v>
      </c>
      <c r="P2539" s="43"/>
      <c r="Q2539" s="44" t="s">
        <v>169</v>
      </c>
      <c r="R2539" s="45">
        <v>7.6</v>
      </c>
      <c r="S2539" s="45"/>
      <c r="T2539" s="45"/>
      <c r="U2539" s="45">
        <v>7.1</v>
      </c>
      <c r="V2539" s="45"/>
      <c r="W2539" s="45"/>
      <c r="X2539" s="43">
        <v>1.1879999999999999</v>
      </c>
      <c r="Y2539" s="43">
        <v>0.182</v>
      </c>
      <c r="Z2539" s="43">
        <v>6.52</v>
      </c>
      <c r="AA2539" s="43">
        <v>1.64</v>
      </c>
      <c r="AB2539" s="43">
        <v>8.67</v>
      </c>
      <c r="AC2539" s="43">
        <v>2.75</v>
      </c>
      <c r="AD2539" s="43">
        <v>29.26</v>
      </c>
      <c r="AE2539" s="43">
        <v>15.71</v>
      </c>
      <c r="AF2539" s="43">
        <v>2.15</v>
      </c>
      <c r="AG2539" s="43">
        <v>1.25</v>
      </c>
      <c r="AH2539" s="43">
        <v>0.18</v>
      </c>
      <c r="AI2539" s="43"/>
      <c r="AJ2539" s="45">
        <v>209</v>
      </c>
      <c r="AK2539" s="43"/>
      <c r="AL2539" s="43"/>
      <c r="AM2539" s="43"/>
      <c r="AN2539" s="43"/>
      <c r="AO2539" s="46"/>
    </row>
    <row r="2540" spans="1:41" x14ac:dyDescent="0.25">
      <c r="A2540" s="3">
        <v>464</v>
      </c>
      <c r="B2540" s="11" t="s">
        <v>6210</v>
      </c>
      <c r="C2540" s="3">
        <v>4</v>
      </c>
      <c r="D2540" s="3" t="s">
        <v>260</v>
      </c>
      <c r="E2540" s="3">
        <v>57</v>
      </c>
      <c r="F2540" s="50">
        <v>82</v>
      </c>
      <c r="G2540" s="3">
        <f t="shared" si="31"/>
        <v>25</v>
      </c>
      <c r="H2540" s="15">
        <v>0.25</v>
      </c>
      <c r="I2540" s="15">
        <v>0.27</v>
      </c>
      <c r="J2540" s="15">
        <v>0.6</v>
      </c>
      <c r="K2540" s="15">
        <v>1.67</v>
      </c>
      <c r="L2540" s="15">
        <v>5.34</v>
      </c>
      <c r="M2540" s="15">
        <v>8.1300000000000008</v>
      </c>
      <c r="N2540" s="15">
        <v>42.37</v>
      </c>
      <c r="O2540" s="15">
        <v>49.5</v>
      </c>
      <c r="P2540" s="15"/>
      <c r="Q2540" s="23" t="s">
        <v>169</v>
      </c>
      <c r="R2540" s="19">
        <v>7.5</v>
      </c>
      <c r="S2540" s="19"/>
      <c r="T2540" s="19"/>
      <c r="U2540" s="19">
        <v>7</v>
      </c>
      <c r="V2540" s="19"/>
      <c r="W2540" s="19"/>
      <c r="X2540" s="15">
        <v>0.51900000000000002</v>
      </c>
      <c r="Y2540" s="15">
        <v>0.11700000000000001</v>
      </c>
      <c r="Z2540" s="15">
        <v>4.41</v>
      </c>
      <c r="AA2540" s="15">
        <v>1.74</v>
      </c>
      <c r="AB2540" s="15">
        <v>8.3699999999999992</v>
      </c>
      <c r="AC2540" s="15">
        <v>5.3</v>
      </c>
      <c r="AD2540" s="15">
        <v>20.149999999999999</v>
      </c>
      <c r="AE2540" s="15">
        <v>15.38</v>
      </c>
      <c r="AF2540" s="15">
        <v>2.06</v>
      </c>
      <c r="AG2540" s="15">
        <v>2.4500000000000002</v>
      </c>
      <c r="AH2540" s="15">
        <v>0.18</v>
      </c>
      <c r="AI2540" s="15"/>
      <c r="AJ2540" s="19">
        <v>216</v>
      </c>
      <c r="AK2540" s="15"/>
      <c r="AL2540" s="15"/>
      <c r="AM2540" s="15"/>
      <c r="AN2540" s="15"/>
      <c r="AO2540" s="27"/>
    </row>
    <row r="2541" spans="1:41" x14ac:dyDescent="0.25">
      <c r="A2541" s="3">
        <v>464</v>
      </c>
      <c r="B2541" s="11" t="s">
        <v>6210</v>
      </c>
      <c r="C2541" s="3">
        <v>5</v>
      </c>
      <c r="D2541" s="3" t="s">
        <v>5889</v>
      </c>
      <c r="E2541" s="3">
        <v>82</v>
      </c>
      <c r="F2541" s="50">
        <v>105</v>
      </c>
      <c r="G2541" s="3">
        <f t="shared" si="31"/>
        <v>23</v>
      </c>
      <c r="H2541" s="15">
        <v>0.28000000000000003</v>
      </c>
      <c r="I2541" s="15">
        <v>0.28999999999999998</v>
      </c>
      <c r="J2541" s="15">
        <v>0.33</v>
      </c>
      <c r="K2541" s="15">
        <v>1.81</v>
      </c>
      <c r="L2541" s="15">
        <v>14.27</v>
      </c>
      <c r="M2541" s="15">
        <v>16.98</v>
      </c>
      <c r="N2541" s="15">
        <v>48.72</v>
      </c>
      <c r="O2541" s="15">
        <v>34.299999999999997</v>
      </c>
      <c r="P2541" s="15"/>
      <c r="Q2541" s="23" t="s">
        <v>354</v>
      </c>
      <c r="R2541" s="19">
        <v>7.4</v>
      </c>
      <c r="S2541" s="19"/>
      <c r="T2541" s="19"/>
      <c r="U2541" s="19">
        <v>7.1</v>
      </c>
      <c r="V2541" s="19"/>
      <c r="W2541" s="19"/>
      <c r="X2541" s="15">
        <v>0.60699999999999998</v>
      </c>
      <c r="Y2541" s="15">
        <v>8.5999999999999993E-2</v>
      </c>
      <c r="Z2541" s="15">
        <v>6.99</v>
      </c>
      <c r="AA2541" s="15">
        <v>1.75</v>
      </c>
      <c r="AB2541" s="15">
        <v>6</v>
      </c>
      <c r="AC2541" s="15">
        <v>6.8</v>
      </c>
      <c r="AD2541" s="15">
        <v>17.059999999999999</v>
      </c>
      <c r="AE2541" s="15">
        <v>12.63</v>
      </c>
      <c r="AF2541" s="15">
        <v>1.42</v>
      </c>
      <c r="AG2541" s="15">
        <v>2.6</v>
      </c>
      <c r="AH2541" s="15">
        <v>0.19</v>
      </c>
      <c r="AI2541" s="15"/>
      <c r="AJ2541" s="19">
        <v>61</v>
      </c>
      <c r="AK2541" s="15"/>
      <c r="AL2541" s="15"/>
      <c r="AM2541" s="15"/>
      <c r="AN2541" s="15"/>
      <c r="AO2541" s="27"/>
    </row>
    <row r="2542" spans="1:41" x14ac:dyDescent="0.25">
      <c r="A2542" s="3">
        <v>464</v>
      </c>
      <c r="B2542" s="11" t="s">
        <v>6210</v>
      </c>
      <c r="C2542" s="3">
        <v>6</v>
      </c>
      <c r="D2542" s="3" t="s">
        <v>290</v>
      </c>
      <c r="E2542" s="3">
        <v>105</v>
      </c>
      <c r="F2542" s="50">
        <v>128</v>
      </c>
      <c r="G2542" s="3">
        <f t="shared" si="31"/>
        <v>23</v>
      </c>
      <c r="H2542" s="15">
        <v>0.19</v>
      </c>
      <c r="I2542" s="15">
        <v>0.16</v>
      </c>
      <c r="J2542" s="15">
        <v>0.23</v>
      </c>
      <c r="K2542" s="15">
        <v>6.05</v>
      </c>
      <c r="L2542" s="15">
        <v>25.14</v>
      </c>
      <c r="M2542" s="15">
        <v>31.77</v>
      </c>
      <c r="N2542" s="15">
        <v>44.63</v>
      </c>
      <c r="O2542" s="15">
        <v>23.6</v>
      </c>
      <c r="P2542" s="15"/>
      <c r="Q2542" s="23" t="s">
        <v>225</v>
      </c>
      <c r="R2542" s="19">
        <v>7.5</v>
      </c>
      <c r="S2542" s="19"/>
      <c r="T2542" s="19"/>
      <c r="U2542" s="19">
        <v>7</v>
      </c>
      <c r="V2542" s="19"/>
      <c r="W2542" s="19"/>
      <c r="X2542" s="15">
        <v>0.48399999999999999</v>
      </c>
      <c r="Y2542" s="15">
        <v>7.8E-2</v>
      </c>
      <c r="Z2542" s="15">
        <v>6.15</v>
      </c>
      <c r="AA2542" s="15">
        <v>1.76</v>
      </c>
      <c r="AB2542" s="15">
        <v>3.58</v>
      </c>
      <c r="AC2542" s="15">
        <v>4.6500000000000004</v>
      </c>
      <c r="AD2542" s="15">
        <v>13.01</v>
      </c>
      <c r="AE2542" s="15">
        <v>11</v>
      </c>
      <c r="AF2542" s="15">
        <v>0.36</v>
      </c>
      <c r="AG2542" s="15">
        <v>1.35</v>
      </c>
      <c r="AH2542" s="15">
        <v>0.19</v>
      </c>
      <c r="AI2542" s="15"/>
      <c r="AJ2542" s="19">
        <v>36</v>
      </c>
      <c r="AK2542" s="15"/>
      <c r="AL2542" s="15"/>
      <c r="AM2542" s="15"/>
      <c r="AN2542" s="15"/>
      <c r="AO2542" s="27"/>
    </row>
    <row r="2543" spans="1:41" x14ac:dyDescent="0.25">
      <c r="A2543" s="3">
        <v>464</v>
      </c>
      <c r="B2543" s="11" t="s">
        <v>6210</v>
      </c>
      <c r="C2543" s="3">
        <v>7</v>
      </c>
      <c r="D2543" s="3" t="s">
        <v>302</v>
      </c>
      <c r="E2543" s="3">
        <v>128</v>
      </c>
      <c r="F2543" s="50">
        <v>147</v>
      </c>
      <c r="G2543" s="3">
        <f t="shared" si="31"/>
        <v>19</v>
      </c>
      <c r="H2543" s="15">
        <v>0.37</v>
      </c>
      <c r="I2543" s="15">
        <v>0.41</v>
      </c>
      <c r="J2543" s="15">
        <v>0.43</v>
      </c>
      <c r="K2543" s="15">
        <v>1.5</v>
      </c>
      <c r="L2543" s="15">
        <v>9.4499999999999993</v>
      </c>
      <c r="M2543" s="15">
        <v>12.16</v>
      </c>
      <c r="N2543" s="15">
        <v>45.74</v>
      </c>
      <c r="O2543" s="15">
        <v>42.1</v>
      </c>
      <c r="P2543" s="15">
        <v>1.85</v>
      </c>
      <c r="Q2543" s="23" t="s">
        <v>169</v>
      </c>
      <c r="R2543" s="19">
        <v>7.5</v>
      </c>
      <c r="S2543" s="19"/>
      <c r="T2543" s="19"/>
      <c r="U2543" s="19">
        <v>7</v>
      </c>
      <c r="V2543" s="19"/>
      <c r="W2543" s="19"/>
      <c r="X2543" s="15">
        <v>0.66900000000000004</v>
      </c>
      <c r="Y2543" s="15">
        <v>0.11899999999999999</v>
      </c>
      <c r="Z2543" s="15">
        <v>5.62</v>
      </c>
      <c r="AA2543" s="15">
        <v>1.74</v>
      </c>
      <c r="AB2543" s="15">
        <v>3.5</v>
      </c>
      <c r="AC2543" s="15">
        <v>4.0999999999999996</v>
      </c>
      <c r="AD2543" s="15">
        <v>16.91</v>
      </c>
      <c r="AE2543" s="15">
        <v>14.19</v>
      </c>
      <c r="AF2543" s="15">
        <v>0.4</v>
      </c>
      <c r="AG2543" s="15">
        <v>2.15</v>
      </c>
      <c r="AH2543" s="15">
        <v>0.28000000000000003</v>
      </c>
      <c r="AI2543" s="15"/>
      <c r="AJ2543" s="19">
        <v>60</v>
      </c>
      <c r="AK2543" s="15"/>
      <c r="AL2543" s="15"/>
      <c r="AM2543" s="15"/>
      <c r="AN2543" s="15"/>
      <c r="AO2543" s="27"/>
    </row>
    <row r="2544" spans="1:41" x14ac:dyDescent="0.25">
      <c r="A2544" s="3">
        <v>464</v>
      </c>
      <c r="B2544" s="11" t="s">
        <v>6210</v>
      </c>
      <c r="C2544" s="3">
        <v>8</v>
      </c>
      <c r="D2544" s="3" t="s">
        <v>477</v>
      </c>
      <c r="E2544" s="3">
        <v>147</v>
      </c>
      <c r="F2544" s="50">
        <v>160</v>
      </c>
      <c r="G2544" s="3">
        <f t="shared" si="31"/>
        <v>13</v>
      </c>
      <c r="H2544" s="15"/>
      <c r="I2544" s="15">
        <v>0.56000000000000005</v>
      </c>
      <c r="J2544" s="15">
        <v>0.33</v>
      </c>
      <c r="K2544" s="15">
        <v>5.53</v>
      </c>
      <c r="L2544" s="15">
        <v>24.85</v>
      </c>
      <c r="M2544" s="15">
        <v>31.27</v>
      </c>
      <c r="N2544" s="15">
        <v>40.380000000000003</v>
      </c>
      <c r="O2544" s="15">
        <v>28.35</v>
      </c>
      <c r="P2544" s="15"/>
      <c r="Q2544" s="23" t="s">
        <v>1064</v>
      </c>
      <c r="R2544" s="19">
        <v>7.6</v>
      </c>
      <c r="S2544" s="19"/>
      <c r="T2544" s="19"/>
      <c r="U2544" s="19">
        <v>7</v>
      </c>
      <c r="V2544" s="19"/>
      <c r="W2544" s="19"/>
      <c r="X2544" s="15">
        <v>0.46600000000000003</v>
      </c>
      <c r="Y2544" s="15">
        <v>7.4999999999999997E-2</v>
      </c>
      <c r="Z2544" s="15">
        <v>6.16</v>
      </c>
      <c r="AA2544" s="15">
        <v>1.87</v>
      </c>
      <c r="AB2544" s="15">
        <v>2.87</v>
      </c>
      <c r="AC2544" s="15">
        <v>3.9</v>
      </c>
      <c r="AD2544" s="15">
        <v>12.57</v>
      </c>
      <c r="AE2544" s="15">
        <v>10.210000000000001</v>
      </c>
      <c r="AF2544" s="15">
        <v>0.71</v>
      </c>
      <c r="AG2544" s="15">
        <v>1.3</v>
      </c>
      <c r="AH2544" s="15">
        <v>0.2</v>
      </c>
      <c r="AI2544" s="15"/>
      <c r="AJ2544" s="19">
        <v>54</v>
      </c>
      <c r="AK2544" s="15"/>
      <c r="AL2544" s="15"/>
      <c r="AM2544" s="15"/>
      <c r="AN2544" s="15"/>
      <c r="AO2544" s="27"/>
    </row>
    <row r="2545" spans="1:41" x14ac:dyDescent="0.25">
      <c r="A2545" s="3"/>
      <c r="B2545" s="11"/>
      <c r="C2545" s="3"/>
      <c r="D2545" s="3"/>
      <c r="E2545" s="3"/>
      <c r="F2545" s="50"/>
      <c r="G2545" s="3"/>
      <c r="H2545" s="15"/>
      <c r="I2545" s="15"/>
      <c r="J2545" s="15"/>
      <c r="K2545" s="15"/>
      <c r="L2545" s="15"/>
      <c r="M2545" s="15"/>
      <c r="N2545" s="15"/>
      <c r="O2545" s="15"/>
      <c r="P2545" s="15"/>
      <c r="Q2545" s="23"/>
      <c r="R2545" s="19"/>
      <c r="S2545" s="19"/>
      <c r="T2545" s="19"/>
      <c r="U2545" s="19"/>
      <c r="V2545" s="19"/>
      <c r="W2545" s="19"/>
      <c r="X2545" s="15"/>
      <c r="Y2545" s="15"/>
      <c r="Z2545" s="15"/>
      <c r="AA2545" s="15"/>
      <c r="AB2545" s="15"/>
      <c r="AC2545" s="15"/>
      <c r="AD2545" s="15"/>
      <c r="AE2545" s="15"/>
      <c r="AF2545" s="15"/>
      <c r="AG2545" s="15"/>
      <c r="AH2545" s="15"/>
      <c r="AI2545" s="15"/>
      <c r="AJ2545" s="19"/>
      <c r="AK2545" s="15"/>
      <c r="AL2545" s="15"/>
      <c r="AM2545" s="15"/>
      <c r="AN2545" s="15"/>
      <c r="AO2545" s="27"/>
    </row>
    <row r="2546" spans="1:41" x14ac:dyDescent="0.25">
      <c r="A2546" s="3"/>
      <c r="B2546" s="11"/>
      <c r="C2546" s="3"/>
      <c r="D2546" s="3"/>
      <c r="E2546" s="3"/>
      <c r="F2546" s="50"/>
      <c r="G2546" s="3"/>
      <c r="H2546" s="15"/>
      <c r="I2546" s="15"/>
      <c r="J2546" s="15"/>
      <c r="K2546" s="15"/>
      <c r="L2546" s="15"/>
      <c r="M2546" s="15"/>
      <c r="N2546" s="15"/>
      <c r="O2546" s="15"/>
      <c r="P2546" s="15"/>
      <c r="Q2546" s="23"/>
      <c r="R2546" s="19"/>
      <c r="S2546" s="19"/>
      <c r="T2546" s="19"/>
      <c r="U2546" s="19"/>
      <c r="V2546" s="19"/>
      <c r="W2546" s="19"/>
      <c r="X2546" s="15"/>
      <c r="Y2546" s="15"/>
      <c r="Z2546" s="15"/>
      <c r="AA2546" s="15"/>
      <c r="AB2546" s="15"/>
      <c r="AC2546" s="15"/>
      <c r="AD2546" s="15"/>
      <c r="AE2546" s="15"/>
      <c r="AF2546" s="15"/>
      <c r="AG2546" s="15"/>
      <c r="AH2546" s="15"/>
      <c r="AI2546" s="15"/>
      <c r="AJ2546" s="19"/>
      <c r="AK2546" s="15"/>
      <c r="AL2546" s="15"/>
      <c r="AM2546" s="15"/>
      <c r="AN2546" s="15"/>
      <c r="AO2546" s="27"/>
    </row>
    <row r="2547" spans="1:41" x14ac:dyDescent="0.25">
      <c r="A2547" s="35">
        <v>465</v>
      </c>
      <c r="B2547" s="36" t="s">
        <v>6210</v>
      </c>
      <c r="C2547" s="35">
        <v>1</v>
      </c>
      <c r="D2547" s="35" t="s">
        <v>3782</v>
      </c>
      <c r="E2547" s="35">
        <v>0</v>
      </c>
      <c r="F2547" s="51">
        <v>23</v>
      </c>
      <c r="G2547" s="35">
        <f t="shared" si="31"/>
        <v>23</v>
      </c>
      <c r="H2547" s="37"/>
      <c r="I2547" s="37">
        <v>0.2</v>
      </c>
      <c r="J2547" s="37">
        <v>0.28000000000000003</v>
      </c>
      <c r="K2547" s="37">
        <v>14.13</v>
      </c>
      <c r="L2547" s="37">
        <v>13.57</v>
      </c>
      <c r="M2547" s="37">
        <v>28.18</v>
      </c>
      <c r="N2547" s="37">
        <v>38.72</v>
      </c>
      <c r="O2547" s="37">
        <v>33.1</v>
      </c>
      <c r="P2547" s="37"/>
      <c r="Q2547" s="38" t="s">
        <v>1064</v>
      </c>
      <c r="R2547" s="39">
        <v>7.6</v>
      </c>
      <c r="S2547" s="39"/>
      <c r="T2547" s="39"/>
      <c r="U2547" s="39">
        <v>6.9</v>
      </c>
      <c r="V2547" s="39"/>
      <c r="W2547" s="39"/>
      <c r="X2547" s="37">
        <v>2.1120000000000001</v>
      </c>
      <c r="Y2547" s="37">
        <v>0.19800000000000001</v>
      </c>
      <c r="Z2547" s="37">
        <v>10.62</v>
      </c>
      <c r="AA2547" s="37">
        <v>1.69</v>
      </c>
      <c r="AB2547" s="37">
        <v>6.85</v>
      </c>
      <c r="AC2547" s="37">
        <v>0.97</v>
      </c>
      <c r="AD2547" s="37">
        <v>15.85</v>
      </c>
      <c r="AE2547" s="37">
        <v>17.55</v>
      </c>
      <c r="AF2547" s="37">
        <v>1.96</v>
      </c>
      <c r="AG2547" s="37"/>
      <c r="AH2547" s="37">
        <v>0.21</v>
      </c>
      <c r="AI2547" s="37"/>
      <c r="AJ2547" s="39">
        <v>124</v>
      </c>
      <c r="AK2547" s="37"/>
      <c r="AL2547" s="37"/>
      <c r="AM2547" s="37"/>
      <c r="AN2547" s="37"/>
      <c r="AO2547" s="40"/>
    </row>
    <row r="2548" spans="1:41" x14ac:dyDescent="0.25">
      <c r="A2548" s="41">
        <v>465</v>
      </c>
      <c r="B2548" s="42" t="s">
        <v>6210</v>
      </c>
      <c r="C2548" s="41">
        <v>2</v>
      </c>
      <c r="D2548" s="41" t="s">
        <v>6</v>
      </c>
      <c r="E2548" s="41">
        <v>23</v>
      </c>
      <c r="F2548" s="49">
        <v>47</v>
      </c>
      <c r="G2548" s="41">
        <f t="shared" si="31"/>
        <v>24</v>
      </c>
      <c r="H2548" s="43"/>
      <c r="I2548" s="43">
        <v>0.06</v>
      </c>
      <c r="J2548" s="43">
        <v>0.87</v>
      </c>
      <c r="K2548" s="43">
        <v>19.62</v>
      </c>
      <c r="L2548" s="43">
        <v>33.1</v>
      </c>
      <c r="M2548" s="43">
        <v>53.65</v>
      </c>
      <c r="N2548" s="43">
        <v>25.45</v>
      </c>
      <c r="O2548" s="43">
        <v>20.9</v>
      </c>
      <c r="P2548" s="43"/>
      <c r="Q2548" s="44" t="s">
        <v>148</v>
      </c>
      <c r="R2548" s="45">
        <v>7.6</v>
      </c>
      <c r="S2548" s="45"/>
      <c r="T2548" s="45"/>
      <c r="U2548" s="45">
        <v>6.9</v>
      </c>
      <c r="V2548" s="45"/>
      <c r="W2548" s="45"/>
      <c r="X2548" s="43">
        <v>0.625</v>
      </c>
      <c r="Y2548" s="43">
        <v>9.0999999999999998E-2</v>
      </c>
      <c r="Z2548" s="43">
        <v>6.86</v>
      </c>
      <c r="AA2548" s="43">
        <v>1.51</v>
      </c>
      <c r="AB2548" s="43">
        <v>5.37</v>
      </c>
      <c r="AC2548" s="43">
        <v>0.64</v>
      </c>
      <c r="AD2548" s="43">
        <v>10.15</v>
      </c>
      <c r="AE2548" s="43">
        <v>9.2200000000000006</v>
      </c>
      <c r="AF2548" s="43">
        <v>0.76</v>
      </c>
      <c r="AG2548" s="43">
        <v>0.05</v>
      </c>
      <c r="AH2548" s="43">
        <v>0.09</v>
      </c>
      <c r="AI2548" s="43"/>
      <c r="AJ2548" s="45">
        <v>89</v>
      </c>
      <c r="AK2548" s="43"/>
      <c r="AL2548" s="43"/>
      <c r="AM2548" s="43"/>
      <c r="AN2548" s="43"/>
      <c r="AO2548" s="46"/>
    </row>
    <row r="2549" spans="1:41" x14ac:dyDescent="0.25">
      <c r="A2549" s="3">
        <v>465</v>
      </c>
      <c r="B2549" s="11" t="s">
        <v>6210</v>
      </c>
      <c r="C2549" s="3">
        <v>3</v>
      </c>
      <c r="D2549" s="3" t="s">
        <v>2157</v>
      </c>
      <c r="E2549" s="3">
        <v>47</v>
      </c>
      <c r="F2549" s="50">
        <v>60</v>
      </c>
      <c r="G2549" s="3">
        <f t="shared" si="31"/>
        <v>13</v>
      </c>
      <c r="H2549" s="15"/>
      <c r="I2549" s="15">
        <v>7.0000000000000007E-2</v>
      </c>
      <c r="J2549" s="15">
        <v>8.5399999999999991</v>
      </c>
      <c r="K2549" s="15">
        <v>28.19</v>
      </c>
      <c r="L2549" s="15">
        <v>29.69</v>
      </c>
      <c r="M2549" s="15">
        <v>66.489999999999995</v>
      </c>
      <c r="N2549" s="15">
        <v>18.010000000000002</v>
      </c>
      <c r="O2549" s="15">
        <v>15.5</v>
      </c>
      <c r="P2549" s="15"/>
      <c r="Q2549" s="23" t="s">
        <v>506</v>
      </c>
      <c r="R2549" s="19">
        <v>7.8</v>
      </c>
      <c r="S2549" s="19"/>
      <c r="T2549" s="19"/>
      <c r="U2549" s="19">
        <v>7</v>
      </c>
      <c r="V2549" s="19"/>
      <c r="W2549" s="19"/>
      <c r="X2549" s="15">
        <v>0.45700000000000002</v>
      </c>
      <c r="Y2549" s="15">
        <v>7.6999999999999999E-2</v>
      </c>
      <c r="Z2549" s="15">
        <v>5.93</v>
      </c>
      <c r="AA2549" s="15">
        <v>1.49</v>
      </c>
      <c r="AB2549" s="15">
        <v>3.93</v>
      </c>
      <c r="AC2549" s="15">
        <v>0.55000000000000004</v>
      </c>
      <c r="AD2549" s="15">
        <v>7.8</v>
      </c>
      <c r="AE2549" s="15">
        <v>7.07</v>
      </c>
      <c r="AF2549" s="15">
        <v>0.45</v>
      </c>
      <c r="AG2549" s="15">
        <v>0.12</v>
      </c>
      <c r="AH2549" s="15">
        <v>0.13</v>
      </c>
      <c r="AI2549" s="15"/>
      <c r="AJ2549" s="19">
        <v>44</v>
      </c>
      <c r="AK2549" s="15"/>
      <c r="AL2549" s="15"/>
      <c r="AM2549" s="15"/>
      <c r="AN2549" s="15"/>
      <c r="AO2549" s="27"/>
    </row>
    <row r="2550" spans="1:41" x14ac:dyDescent="0.25">
      <c r="A2550" s="3">
        <v>465</v>
      </c>
      <c r="B2550" s="11" t="s">
        <v>6210</v>
      </c>
      <c r="C2550" s="3">
        <v>4</v>
      </c>
      <c r="D2550" s="3" t="s">
        <v>290</v>
      </c>
      <c r="E2550" s="3">
        <v>60</v>
      </c>
      <c r="F2550" s="50">
        <v>80</v>
      </c>
      <c r="G2550" s="3">
        <f t="shared" si="31"/>
        <v>20</v>
      </c>
      <c r="H2550" s="15"/>
      <c r="I2550" s="15">
        <v>0.04</v>
      </c>
      <c r="J2550" s="15">
        <v>0.86</v>
      </c>
      <c r="K2550" s="15">
        <v>16.98</v>
      </c>
      <c r="L2550" s="15">
        <v>35.57</v>
      </c>
      <c r="M2550" s="15">
        <v>53.45</v>
      </c>
      <c r="N2550" s="15">
        <v>28.1</v>
      </c>
      <c r="O2550" s="15">
        <v>18.45</v>
      </c>
      <c r="P2550" s="15"/>
      <c r="Q2550" s="23" t="s">
        <v>506</v>
      </c>
      <c r="R2550" s="19">
        <v>7.7</v>
      </c>
      <c r="S2550" s="19"/>
      <c r="T2550" s="19"/>
      <c r="U2550" s="19">
        <v>7</v>
      </c>
      <c r="V2550" s="19"/>
      <c r="W2550" s="19"/>
      <c r="X2550" s="15">
        <v>0.502</v>
      </c>
      <c r="Y2550" s="15">
        <v>9.0999999999999998E-2</v>
      </c>
      <c r="Z2550" s="15">
        <v>6.18</v>
      </c>
      <c r="AA2550" s="15">
        <v>1.48</v>
      </c>
      <c r="AB2550" s="15">
        <v>5.12</v>
      </c>
      <c r="AC2550" s="15">
        <v>0.84</v>
      </c>
      <c r="AD2550" s="15">
        <v>10</v>
      </c>
      <c r="AE2550" s="15">
        <v>9.16</v>
      </c>
      <c r="AF2550" s="15">
        <v>0.7</v>
      </c>
      <c r="AG2550" s="15"/>
      <c r="AH2550" s="15">
        <v>0.11</v>
      </c>
      <c r="AI2550" s="15"/>
      <c r="AJ2550" s="19">
        <v>34</v>
      </c>
      <c r="AK2550" s="15"/>
      <c r="AL2550" s="15"/>
      <c r="AM2550" s="15"/>
      <c r="AN2550" s="15"/>
      <c r="AO2550" s="27"/>
    </row>
    <row r="2551" spans="1:41" x14ac:dyDescent="0.25">
      <c r="A2551" s="3">
        <v>465</v>
      </c>
      <c r="B2551" s="11" t="s">
        <v>6210</v>
      </c>
      <c r="C2551" s="3">
        <v>5</v>
      </c>
      <c r="D2551" s="3" t="s">
        <v>302</v>
      </c>
      <c r="E2551" s="3">
        <v>80</v>
      </c>
      <c r="F2551" s="50">
        <v>95</v>
      </c>
      <c r="G2551" s="3">
        <f t="shared" si="31"/>
        <v>15</v>
      </c>
      <c r="H2551" s="15">
        <v>0.43</v>
      </c>
      <c r="I2551" s="15">
        <v>0.16</v>
      </c>
      <c r="J2551" s="15">
        <v>0.34</v>
      </c>
      <c r="K2551" s="15">
        <v>3.54</v>
      </c>
      <c r="L2551" s="15">
        <v>9.1199999999999992</v>
      </c>
      <c r="M2551" s="15">
        <v>13.59</v>
      </c>
      <c r="N2551" s="15">
        <v>52.41</v>
      </c>
      <c r="O2551" s="15">
        <v>34</v>
      </c>
      <c r="P2551" s="15"/>
      <c r="Q2551" s="23" t="s">
        <v>354</v>
      </c>
      <c r="R2551" s="19">
        <v>7.5</v>
      </c>
      <c r="S2551" s="19"/>
      <c r="T2551" s="19"/>
      <c r="U2551" s="19">
        <v>7.1</v>
      </c>
      <c r="V2551" s="19"/>
      <c r="W2551" s="19"/>
      <c r="X2551" s="15">
        <v>0.78300000000000003</v>
      </c>
      <c r="Y2551" s="15">
        <v>0.11700000000000001</v>
      </c>
      <c r="Z2551" s="15">
        <v>6.65</v>
      </c>
      <c r="AA2551" s="15">
        <v>1.61</v>
      </c>
      <c r="AB2551" s="15">
        <v>5.25</v>
      </c>
      <c r="AC2551" s="15">
        <v>2.17</v>
      </c>
      <c r="AD2551" s="15">
        <v>17.79</v>
      </c>
      <c r="AE2551" s="15">
        <v>15.94</v>
      </c>
      <c r="AF2551" s="15">
        <v>1.27</v>
      </c>
      <c r="AG2551" s="15"/>
      <c r="AH2551" s="15">
        <v>0.01</v>
      </c>
      <c r="AI2551" s="15"/>
      <c r="AJ2551" s="19">
        <v>34</v>
      </c>
      <c r="AK2551" s="15"/>
      <c r="AL2551" s="15"/>
      <c r="AM2551" s="15"/>
      <c r="AN2551" s="15"/>
      <c r="AO2551" s="27"/>
    </row>
    <row r="2552" spans="1:41" x14ac:dyDescent="0.25">
      <c r="A2552" s="3">
        <v>465</v>
      </c>
      <c r="B2552" s="11" t="s">
        <v>6210</v>
      </c>
      <c r="C2552" s="3">
        <v>6</v>
      </c>
      <c r="D2552" s="3" t="s">
        <v>477</v>
      </c>
      <c r="E2552" s="3">
        <v>95</v>
      </c>
      <c r="F2552" s="50">
        <v>108</v>
      </c>
      <c r="G2552" s="3">
        <f t="shared" si="31"/>
        <v>13</v>
      </c>
      <c r="H2552" s="15">
        <v>0.13</v>
      </c>
      <c r="I2552" s="15">
        <v>0.23</v>
      </c>
      <c r="J2552" s="15">
        <v>0.53</v>
      </c>
      <c r="K2552" s="15">
        <v>1.43</v>
      </c>
      <c r="L2552" s="15">
        <v>2.3199999999999998</v>
      </c>
      <c r="M2552" s="15">
        <v>4.6399999999999997</v>
      </c>
      <c r="N2552" s="15">
        <v>49.11</v>
      </c>
      <c r="O2552" s="15">
        <v>46.25</v>
      </c>
      <c r="P2552" s="15"/>
      <c r="Q2552" s="23" t="s">
        <v>169</v>
      </c>
      <c r="R2552" s="19">
        <v>7.7</v>
      </c>
      <c r="S2552" s="19"/>
      <c r="T2552" s="19"/>
      <c r="U2552" s="19">
        <v>7.1</v>
      </c>
      <c r="V2552" s="19"/>
      <c r="W2552" s="19"/>
      <c r="X2552" s="15">
        <v>0.96799999999999997</v>
      </c>
      <c r="Y2552" s="15">
        <v>0.127</v>
      </c>
      <c r="Z2552" s="15">
        <v>7.59</v>
      </c>
      <c r="AA2552" s="15">
        <v>1.54</v>
      </c>
      <c r="AB2552" s="15">
        <v>2.4900000000000002</v>
      </c>
      <c r="AC2552" s="15">
        <v>3.1</v>
      </c>
      <c r="AD2552" s="15">
        <v>22.21</v>
      </c>
      <c r="AE2552" s="15">
        <v>19.829999999999998</v>
      </c>
      <c r="AF2552" s="15">
        <v>2.12</v>
      </c>
      <c r="AG2552" s="15">
        <v>0.22</v>
      </c>
      <c r="AH2552" s="15">
        <v>0</v>
      </c>
      <c r="AI2552" s="15"/>
      <c r="AJ2552" s="19">
        <v>82</v>
      </c>
      <c r="AK2552" s="15"/>
      <c r="AL2552" s="15"/>
      <c r="AM2552" s="15"/>
      <c r="AN2552" s="15"/>
      <c r="AO2552" s="27"/>
    </row>
    <row r="2553" spans="1:41" x14ac:dyDescent="0.25">
      <c r="A2553" s="3">
        <v>465</v>
      </c>
      <c r="B2553" s="11" t="s">
        <v>6210</v>
      </c>
      <c r="C2553" s="3">
        <v>7</v>
      </c>
      <c r="D2553" s="3" t="s">
        <v>763</v>
      </c>
      <c r="E2553" s="3">
        <v>108</v>
      </c>
      <c r="F2553" s="50">
        <v>139</v>
      </c>
      <c r="G2553" s="3">
        <f t="shared" si="31"/>
        <v>31</v>
      </c>
      <c r="H2553" s="15">
        <v>0.18</v>
      </c>
      <c r="I2553" s="15">
        <v>0.22</v>
      </c>
      <c r="J2553" s="15">
        <v>1.19</v>
      </c>
      <c r="K2553" s="15">
        <v>3.51</v>
      </c>
      <c r="L2553" s="15">
        <v>3.69</v>
      </c>
      <c r="M2553" s="15">
        <v>8.7899999999999991</v>
      </c>
      <c r="N2553" s="15">
        <v>45.56</v>
      </c>
      <c r="O2553" s="15">
        <v>45.65</v>
      </c>
      <c r="P2553" s="15">
        <v>0.21</v>
      </c>
      <c r="Q2553" s="23" t="s">
        <v>169</v>
      </c>
      <c r="R2553" s="19">
        <v>7.7</v>
      </c>
      <c r="S2553" s="19"/>
      <c r="T2553" s="19"/>
      <c r="U2553" s="19">
        <v>7.1</v>
      </c>
      <c r="V2553" s="19"/>
      <c r="W2553" s="19"/>
      <c r="X2553" s="15">
        <v>1.056</v>
      </c>
      <c r="Y2553" s="15">
        <v>0.151</v>
      </c>
      <c r="Z2553" s="15">
        <v>6.98</v>
      </c>
      <c r="AA2553" s="15">
        <v>1.58</v>
      </c>
      <c r="AB2553" s="15">
        <v>3.43</v>
      </c>
      <c r="AC2553" s="15">
        <v>4.58</v>
      </c>
      <c r="AD2553" s="15">
        <v>22.04</v>
      </c>
      <c r="AE2553" s="15">
        <v>17.66</v>
      </c>
      <c r="AF2553" s="15">
        <v>3.19</v>
      </c>
      <c r="AG2553" s="15">
        <v>1.67</v>
      </c>
      <c r="AH2553" s="15">
        <v>0.03</v>
      </c>
      <c r="AI2553" s="15"/>
      <c r="AJ2553" s="19">
        <v>102</v>
      </c>
      <c r="AK2553" s="15"/>
      <c r="AL2553" s="15"/>
      <c r="AM2553" s="15"/>
      <c r="AN2553" s="15"/>
      <c r="AO2553" s="27"/>
    </row>
    <row r="2554" spans="1:41" x14ac:dyDescent="0.25">
      <c r="A2554" s="3">
        <v>465</v>
      </c>
      <c r="B2554" s="11" t="s">
        <v>6210</v>
      </c>
      <c r="C2554" s="3">
        <v>8</v>
      </c>
      <c r="D2554" s="3" t="s">
        <v>1003</v>
      </c>
      <c r="E2554" s="3">
        <v>139</v>
      </c>
      <c r="F2554" s="50">
        <v>170</v>
      </c>
      <c r="G2554" s="3">
        <f t="shared" si="31"/>
        <v>31</v>
      </c>
      <c r="H2554" s="15"/>
      <c r="I2554" s="15">
        <v>0.1</v>
      </c>
      <c r="J2554" s="15">
        <v>8.3699999999999992</v>
      </c>
      <c r="K2554" s="15">
        <v>49.43</v>
      </c>
      <c r="L2554" s="15">
        <v>22.91</v>
      </c>
      <c r="M2554" s="15">
        <v>80.81</v>
      </c>
      <c r="N2554" s="15">
        <v>6.54</v>
      </c>
      <c r="O2554" s="15">
        <v>12.65</v>
      </c>
      <c r="P2554" s="15"/>
      <c r="Q2554" s="23" t="s">
        <v>506</v>
      </c>
      <c r="R2554" s="19">
        <v>7.3</v>
      </c>
      <c r="S2554" s="19"/>
      <c r="T2554" s="19"/>
      <c r="U2554" s="19">
        <v>7.1</v>
      </c>
      <c r="V2554" s="19"/>
      <c r="W2554" s="19"/>
      <c r="X2554" s="15">
        <v>0.20200000000000001</v>
      </c>
      <c r="Y2554" s="15">
        <v>4.2999999999999997E-2</v>
      </c>
      <c r="Z2554" s="15">
        <v>4.6500000000000004</v>
      </c>
      <c r="AA2554" s="15">
        <v>1.41</v>
      </c>
      <c r="AB2554" s="15">
        <v>0.75</v>
      </c>
      <c r="AC2554" s="15">
        <v>4.45</v>
      </c>
      <c r="AD2554" s="15">
        <v>4.4800000000000004</v>
      </c>
      <c r="AE2554" s="15">
        <v>2.41</v>
      </c>
      <c r="AF2554" s="15">
        <v>1.2</v>
      </c>
      <c r="AG2554" s="15">
        <v>0.82</v>
      </c>
      <c r="AH2554" s="15">
        <v>0.04</v>
      </c>
      <c r="AI2554" s="15"/>
      <c r="AJ2554" s="19">
        <v>192</v>
      </c>
      <c r="AK2554" s="15"/>
      <c r="AL2554" s="15"/>
      <c r="AM2554" s="15"/>
      <c r="AN2554" s="15"/>
      <c r="AO2554" s="27"/>
    </row>
    <row r="2555" spans="1:41" x14ac:dyDescent="0.25">
      <c r="A2555" s="3"/>
      <c r="B2555" s="11"/>
      <c r="C2555" s="3"/>
      <c r="D2555" s="3"/>
      <c r="E2555" s="3"/>
      <c r="F2555" s="50"/>
      <c r="G2555" s="3"/>
      <c r="H2555" s="15"/>
      <c r="I2555" s="15"/>
      <c r="J2555" s="15"/>
      <c r="K2555" s="15"/>
      <c r="L2555" s="15"/>
      <c r="M2555" s="15"/>
      <c r="N2555" s="15"/>
      <c r="O2555" s="15"/>
      <c r="P2555" s="15"/>
      <c r="Q2555" s="23"/>
      <c r="R2555" s="19"/>
      <c r="S2555" s="19"/>
      <c r="T2555" s="19"/>
      <c r="U2555" s="19"/>
      <c r="V2555" s="19"/>
      <c r="W2555" s="19"/>
      <c r="X2555" s="15"/>
      <c r="Y2555" s="15"/>
      <c r="Z2555" s="15"/>
      <c r="AA2555" s="15"/>
      <c r="AB2555" s="15"/>
      <c r="AC2555" s="15"/>
      <c r="AD2555" s="15"/>
      <c r="AE2555" s="15"/>
      <c r="AF2555" s="15"/>
      <c r="AG2555" s="15"/>
      <c r="AH2555" s="15"/>
      <c r="AI2555" s="15"/>
      <c r="AJ2555" s="19"/>
      <c r="AK2555" s="15"/>
      <c r="AL2555" s="15"/>
      <c r="AM2555" s="15"/>
      <c r="AN2555" s="15"/>
      <c r="AO2555" s="27"/>
    </row>
    <row r="2556" spans="1:41" x14ac:dyDescent="0.25">
      <c r="A2556" s="3"/>
      <c r="B2556" s="11"/>
      <c r="C2556" s="3"/>
      <c r="D2556" s="3"/>
      <c r="E2556" s="3"/>
      <c r="F2556" s="50"/>
      <c r="G2556" s="3"/>
      <c r="H2556" s="15"/>
      <c r="I2556" s="15"/>
      <c r="J2556" s="15"/>
      <c r="K2556" s="15"/>
      <c r="L2556" s="15"/>
      <c r="M2556" s="15"/>
      <c r="N2556" s="15"/>
      <c r="O2556" s="15"/>
      <c r="P2556" s="15"/>
      <c r="Q2556" s="23"/>
      <c r="R2556" s="19"/>
      <c r="S2556" s="19"/>
      <c r="T2556" s="19"/>
      <c r="U2556" s="19"/>
      <c r="V2556" s="19"/>
      <c r="W2556" s="19"/>
      <c r="X2556" s="15"/>
      <c r="Y2556" s="15"/>
      <c r="Z2556" s="15"/>
      <c r="AA2556" s="15"/>
      <c r="AB2556" s="15"/>
      <c r="AC2556" s="15"/>
      <c r="AD2556" s="15"/>
      <c r="AE2556" s="15"/>
      <c r="AF2556" s="15"/>
      <c r="AG2556" s="15"/>
      <c r="AH2556" s="15"/>
      <c r="AI2556" s="15"/>
      <c r="AJ2556" s="19"/>
      <c r="AK2556" s="15"/>
      <c r="AL2556" s="15"/>
      <c r="AM2556" s="15"/>
      <c r="AN2556" s="15"/>
      <c r="AO2556" s="27"/>
    </row>
    <row r="2557" spans="1:41" x14ac:dyDescent="0.25">
      <c r="A2557" s="35">
        <v>17</v>
      </c>
      <c r="B2557" s="36" t="s">
        <v>4647</v>
      </c>
      <c r="C2557" s="35">
        <v>1</v>
      </c>
      <c r="D2557" s="35" t="s">
        <v>660</v>
      </c>
      <c r="E2557" s="35">
        <v>0</v>
      </c>
      <c r="F2557" s="51">
        <v>5</v>
      </c>
      <c r="G2557" s="35">
        <f t="shared" si="31"/>
        <v>5</v>
      </c>
      <c r="H2557" s="37">
        <v>3.84</v>
      </c>
      <c r="I2557" s="37">
        <v>9.56</v>
      </c>
      <c r="J2557" s="37">
        <v>10.4</v>
      </c>
      <c r="K2557" s="37">
        <v>23.32</v>
      </c>
      <c r="L2557" s="37">
        <v>17.07</v>
      </c>
      <c r="M2557" s="37">
        <v>64.19</v>
      </c>
      <c r="N2557" s="37">
        <v>23.02</v>
      </c>
      <c r="O2557" s="37">
        <v>12.79</v>
      </c>
      <c r="P2557" s="37"/>
      <c r="Q2557" s="38" t="s">
        <v>506</v>
      </c>
      <c r="R2557" s="39">
        <v>7.1</v>
      </c>
      <c r="S2557" s="39">
        <v>7.2</v>
      </c>
      <c r="T2557" s="39">
        <v>7</v>
      </c>
      <c r="U2557" s="39">
        <v>7.65</v>
      </c>
      <c r="V2557" s="39">
        <v>7.7</v>
      </c>
      <c r="W2557" s="39">
        <v>7.9</v>
      </c>
      <c r="X2557" s="37">
        <v>1.45</v>
      </c>
      <c r="Y2557" s="37">
        <v>0.28999999999999998</v>
      </c>
      <c r="Z2557" s="37">
        <v>5</v>
      </c>
      <c r="AA2557" s="37"/>
      <c r="AB2557" s="37">
        <v>2.1</v>
      </c>
      <c r="AC2557" s="37">
        <v>2.84</v>
      </c>
      <c r="AD2557" s="37">
        <v>11.15</v>
      </c>
      <c r="AE2557" s="37">
        <v>10.08</v>
      </c>
      <c r="AF2557" s="37">
        <v>1.5</v>
      </c>
      <c r="AG2557" s="37">
        <v>0.28999999999999998</v>
      </c>
      <c r="AH2557" s="37">
        <v>0.67</v>
      </c>
      <c r="AI2557" s="37">
        <v>0.56000000000000005</v>
      </c>
      <c r="AJ2557" s="39">
        <v>795</v>
      </c>
      <c r="AK2557" s="37">
        <v>50.16</v>
      </c>
      <c r="AL2557" s="37">
        <v>9.18</v>
      </c>
      <c r="AM2557" s="37">
        <v>21.87</v>
      </c>
      <c r="AN2557" s="37">
        <v>3.07</v>
      </c>
      <c r="AO2557" s="40">
        <v>13.93</v>
      </c>
    </row>
    <row r="2558" spans="1:41" x14ac:dyDescent="0.25">
      <c r="A2558" s="35">
        <v>17</v>
      </c>
      <c r="B2558" s="36" t="s">
        <v>4647</v>
      </c>
      <c r="C2558" s="35">
        <v>2</v>
      </c>
      <c r="D2558" s="35" t="s">
        <v>684</v>
      </c>
      <c r="E2558" s="35">
        <v>5</v>
      </c>
      <c r="F2558" s="51">
        <v>20</v>
      </c>
      <c r="G2558" s="35">
        <f t="shared" si="31"/>
        <v>15</v>
      </c>
      <c r="H2558" s="37">
        <v>4.1500000000000004</v>
      </c>
      <c r="I2558" s="37">
        <v>8.2100000000000009</v>
      </c>
      <c r="J2558" s="37">
        <v>9.1199999999999992</v>
      </c>
      <c r="K2558" s="37">
        <v>26.12</v>
      </c>
      <c r="L2558" s="37">
        <v>17.03</v>
      </c>
      <c r="M2558" s="37">
        <v>64.63</v>
      </c>
      <c r="N2558" s="37">
        <v>21.06</v>
      </c>
      <c r="O2558" s="37">
        <v>14.31</v>
      </c>
      <c r="P2558" s="37"/>
      <c r="Q2558" s="38" t="s">
        <v>506</v>
      </c>
      <c r="R2558" s="39">
        <v>6.7</v>
      </c>
      <c r="S2558" s="39">
        <v>6.8</v>
      </c>
      <c r="T2558" s="39">
        <v>6.6</v>
      </c>
      <c r="U2558" s="39">
        <v>7.1</v>
      </c>
      <c r="V2558" s="39">
        <v>7.3</v>
      </c>
      <c r="W2558" s="39">
        <v>7.7</v>
      </c>
      <c r="X2558" s="37">
        <v>1.1499999999999999</v>
      </c>
      <c r="Y2558" s="37">
        <v>0.16400000000000001</v>
      </c>
      <c r="Z2558" s="37">
        <v>7.01</v>
      </c>
      <c r="AA2558" s="37">
        <v>1.66</v>
      </c>
      <c r="AB2558" s="37">
        <v>0.7</v>
      </c>
      <c r="AC2558" s="37">
        <v>0.79</v>
      </c>
      <c r="AD2558" s="37">
        <v>12.04</v>
      </c>
      <c r="AE2558" s="37">
        <v>8.6</v>
      </c>
      <c r="AF2558" s="37">
        <v>1.39</v>
      </c>
      <c r="AG2558" s="37">
        <v>0.11</v>
      </c>
      <c r="AH2558" s="37">
        <v>0.13</v>
      </c>
      <c r="AI2558" s="37">
        <v>1.84</v>
      </c>
      <c r="AJ2558" s="39">
        <v>329</v>
      </c>
      <c r="AK2558" s="37">
        <v>46.32</v>
      </c>
      <c r="AL2558" s="37">
        <v>10.78</v>
      </c>
      <c r="AM2558" s="37">
        <v>24.52</v>
      </c>
      <c r="AN2558" s="37">
        <v>2.5099999999999998</v>
      </c>
      <c r="AO2558" s="40">
        <v>14.46</v>
      </c>
    </row>
    <row r="2559" spans="1:41" x14ac:dyDescent="0.25">
      <c r="A2559" s="41">
        <v>17</v>
      </c>
      <c r="B2559" s="42" t="s">
        <v>4647</v>
      </c>
      <c r="C2559" s="41">
        <v>3</v>
      </c>
      <c r="D2559" s="41" t="s">
        <v>702</v>
      </c>
      <c r="E2559" s="41">
        <v>20</v>
      </c>
      <c r="F2559" s="49">
        <v>40</v>
      </c>
      <c r="G2559" s="41">
        <f t="shared" si="31"/>
        <v>20</v>
      </c>
      <c r="H2559" s="43">
        <v>3.08</v>
      </c>
      <c r="I2559" s="43">
        <v>8.67</v>
      </c>
      <c r="J2559" s="43">
        <v>11.75</v>
      </c>
      <c r="K2559" s="43">
        <v>32.08</v>
      </c>
      <c r="L2559" s="43">
        <v>14.48</v>
      </c>
      <c r="M2559" s="43">
        <v>70.06</v>
      </c>
      <c r="N2559" s="43">
        <v>16.03</v>
      </c>
      <c r="O2559" s="43">
        <v>13.91</v>
      </c>
      <c r="P2559" s="43"/>
      <c r="Q2559" s="44" t="s">
        <v>506</v>
      </c>
      <c r="R2559" s="45">
        <v>6.2</v>
      </c>
      <c r="S2559" s="45">
        <v>6.3</v>
      </c>
      <c r="T2559" s="45">
        <v>6.25</v>
      </c>
      <c r="U2559" s="45">
        <v>6.2</v>
      </c>
      <c r="V2559" s="45">
        <v>6.5</v>
      </c>
      <c r="W2559" s="45">
        <v>6.7</v>
      </c>
      <c r="X2559" s="43">
        <v>0.83</v>
      </c>
      <c r="Y2559" s="43">
        <v>0.105</v>
      </c>
      <c r="Z2559" s="43">
        <v>7.9</v>
      </c>
      <c r="AA2559" s="43">
        <v>1.71</v>
      </c>
      <c r="AB2559" s="43"/>
      <c r="AC2559" s="43"/>
      <c r="AD2559" s="43">
        <v>10.23</v>
      </c>
      <c r="AE2559" s="43">
        <v>6.96</v>
      </c>
      <c r="AF2559" s="43">
        <v>1.24</v>
      </c>
      <c r="AG2559" s="43">
        <v>0.18</v>
      </c>
      <c r="AH2559" s="43">
        <v>0.06</v>
      </c>
      <c r="AI2559" s="43">
        <v>2.4900000000000002</v>
      </c>
      <c r="AJ2559" s="45">
        <v>69</v>
      </c>
      <c r="AK2559" s="43">
        <v>45.08</v>
      </c>
      <c r="AL2559" s="43">
        <v>11.18</v>
      </c>
      <c r="AM2559" s="43">
        <v>25.22</v>
      </c>
      <c r="AN2559" s="43">
        <v>2.37</v>
      </c>
      <c r="AO2559" s="46">
        <v>14.97</v>
      </c>
    </row>
    <row r="2560" spans="1:41" x14ac:dyDescent="0.25">
      <c r="A2560" s="41">
        <v>17</v>
      </c>
      <c r="B2560" s="42" t="s">
        <v>4647</v>
      </c>
      <c r="C2560" s="41">
        <v>4</v>
      </c>
      <c r="D2560" s="41" t="s">
        <v>702</v>
      </c>
      <c r="E2560" s="41">
        <v>40</v>
      </c>
      <c r="F2560" s="49">
        <v>60</v>
      </c>
      <c r="G2560" s="41">
        <f t="shared" si="31"/>
        <v>20</v>
      </c>
      <c r="H2560" s="43">
        <v>2.77</v>
      </c>
      <c r="I2560" s="43">
        <v>8.23</v>
      </c>
      <c r="J2560" s="43">
        <v>10.23</v>
      </c>
      <c r="K2560" s="43">
        <v>27.99</v>
      </c>
      <c r="L2560" s="43">
        <v>16.37</v>
      </c>
      <c r="M2560" s="43">
        <v>65.59</v>
      </c>
      <c r="N2560" s="43">
        <v>16.73</v>
      </c>
      <c r="O2560" s="43">
        <v>17.68</v>
      </c>
      <c r="P2560" s="43"/>
      <c r="Q2560" s="44" t="s">
        <v>506</v>
      </c>
      <c r="R2560" s="45">
        <v>6.25</v>
      </c>
      <c r="S2560" s="45">
        <v>6.3</v>
      </c>
      <c r="T2560" s="45">
        <v>6.4</v>
      </c>
      <c r="U2560" s="45">
        <v>6.2</v>
      </c>
      <c r="V2560" s="45">
        <v>6.4</v>
      </c>
      <c r="W2560" s="45">
        <v>6.55</v>
      </c>
      <c r="X2560" s="43">
        <v>0.2</v>
      </c>
      <c r="Y2560" s="43">
        <v>3.5000000000000003E-2</v>
      </c>
      <c r="Z2560" s="43">
        <v>5.71</v>
      </c>
      <c r="AA2560" s="43">
        <v>1.8</v>
      </c>
      <c r="AB2560" s="43"/>
      <c r="AC2560" s="43"/>
      <c r="AD2560" s="43">
        <v>8.98</v>
      </c>
      <c r="AE2560" s="43">
        <v>5.24</v>
      </c>
      <c r="AF2560" s="43">
        <v>0.69</v>
      </c>
      <c r="AG2560" s="43">
        <v>0.14000000000000001</v>
      </c>
      <c r="AH2560" s="43">
        <v>0.04</v>
      </c>
      <c r="AI2560" s="43">
        <v>3.4</v>
      </c>
      <c r="AJ2560" s="45">
        <v>11</v>
      </c>
      <c r="AK2560" s="43">
        <v>44.1</v>
      </c>
      <c r="AL2560" s="43">
        <v>10.38</v>
      </c>
      <c r="AM2560" s="43">
        <v>24.87</v>
      </c>
      <c r="AN2560" s="43">
        <v>2.38</v>
      </c>
      <c r="AO2560" s="46">
        <v>16.84</v>
      </c>
    </row>
    <row r="2561" spans="1:41" x14ac:dyDescent="0.25">
      <c r="A2561" s="3">
        <v>17</v>
      </c>
      <c r="B2561" s="11" t="s">
        <v>4647</v>
      </c>
      <c r="C2561" s="3">
        <v>5</v>
      </c>
      <c r="D2561" s="3" t="s">
        <v>118</v>
      </c>
      <c r="E2561" s="3">
        <v>60</v>
      </c>
      <c r="F2561" s="50">
        <v>90</v>
      </c>
      <c r="G2561" s="3">
        <f t="shared" ref="G2561:G2642" si="32">F2561-E2561</f>
        <v>30</v>
      </c>
      <c r="H2561" s="15">
        <v>1.72</v>
      </c>
      <c r="I2561" s="15">
        <v>7.92</v>
      </c>
      <c r="J2561" s="15">
        <v>12.6</v>
      </c>
      <c r="K2561" s="15">
        <v>33.409999999999997</v>
      </c>
      <c r="L2561" s="15">
        <v>14.71</v>
      </c>
      <c r="M2561" s="15">
        <v>70.36</v>
      </c>
      <c r="N2561" s="15">
        <v>12.43</v>
      </c>
      <c r="O2561" s="15">
        <v>17.21</v>
      </c>
      <c r="P2561" s="15"/>
      <c r="Q2561" s="23" t="s">
        <v>506</v>
      </c>
      <c r="R2561" s="19">
        <v>5.0999999999999996</v>
      </c>
      <c r="S2561" s="19">
        <v>4.9000000000000004</v>
      </c>
      <c r="T2561" s="19">
        <v>5</v>
      </c>
      <c r="U2561" s="19">
        <v>4.5999999999999996</v>
      </c>
      <c r="V2561" s="19">
        <v>4.9000000000000004</v>
      </c>
      <c r="W2561" s="19">
        <v>5.2</v>
      </c>
      <c r="X2561" s="15">
        <v>0.13</v>
      </c>
      <c r="Y2561" s="15"/>
      <c r="Z2561" s="15"/>
      <c r="AA2561" s="15">
        <v>1.88</v>
      </c>
      <c r="AB2561" s="15"/>
      <c r="AC2561" s="15"/>
      <c r="AD2561" s="15">
        <v>6.31</v>
      </c>
      <c r="AE2561" s="15">
        <v>1.98</v>
      </c>
      <c r="AF2561" s="15">
        <v>0.62</v>
      </c>
      <c r="AG2561" s="15">
        <v>0.12</v>
      </c>
      <c r="AH2561" s="15">
        <v>0.02</v>
      </c>
      <c r="AI2561" s="15">
        <v>3.82</v>
      </c>
      <c r="AJ2561" s="19">
        <v>29</v>
      </c>
      <c r="AK2561" s="15">
        <v>43.82</v>
      </c>
      <c r="AL2561" s="15">
        <v>10.78</v>
      </c>
      <c r="AM2561" s="15">
        <v>24.87</v>
      </c>
      <c r="AN2561" s="15">
        <v>2.35</v>
      </c>
      <c r="AO2561" s="27">
        <v>17</v>
      </c>
    </row>
    <row r="2562" spans="1:41" x14ac:dyDescent="0.25">
      <c r="A2562" s="3">
        <v>17</v>
      </c>
      <c r="B2562" s="11" t="s">
        <v>4647</v>
      </c>
      <c r="C2562" s="3">
        <v>6</v>
      </c>
      <c r="D2562" s="3" t="s">
        <v>118</v>
      </c>
      <c r="E2562" s="3">
        <v>90</v>
      </c>
      <c r="F2562" s="50">
        <v>120</v>
      </c>
      <c r="G2562" s="3">
        <f t="shared" si="32"/>
        <v>30</v>
      </c>
      <c r="H2562" s="15">
        <v>1.53</v>
      </c>
      <c r="I2562" s="15">
        <v>11.15</v>
      </c>
      <c r="J2562" s="15">
        <v>20.25</v>
      </c>
      <c r="K2562" s="15">
        <v>35.01</v>
      </c>
      <c r="L2562" s="15">
        <v>10.58</v>
      </c>
      <c r="M2562" s="15">
        <v>78.52</v>
      </c>
      <c r="N2562" s="15">
        <v>8.73</v>
      </c>
      <c r="O2562" s="15">
        <v>12.75</v>
      </c>
      <c r="P2562" s="15"/>
      <c r="Q2562" s="23" t="s">
        <v>506</v>
      </c>
      <c r="R2562" s="19">
        <v>5.0999999999999996</v>
      </c>
      <c r="S2562" s="19">
        <v>4.95</v>
      </c>
      <c r="T2562" s="19">
        <v>4.9000000000000004</v>
      </c>
      <c r="U2562" s="19">
        <v>4.45</v>
      </c>
      <c r="V2562" s="19">
        <v>4.8</v>
      </c>
      <c r="W2562" s="19">
        <v>5.0999999999999996</v>
      </c>
      <c r="X2562" s="15">
        <v>0.12</v>
      </c>
      <c r="Y2562" s="15"/>
      <c r="Z2562" s="15"/>
      <c r="AA2562" s="15">
        <v>1.83</v>
      </c>
      <c r="AB2562" s="15"/>
      <c r="AC2562" s="15"/>
      <c r="AD2562" s="15">
        <v>5.28</v>
      </c>
      <c r="AE2562" s="15">
        <v>1.06</v>
      </c>
      <c r="AF2562" s="15">
        <v>0.56000000000000005</v>
      </c>
      <c r="AG2562" s="15">
        <v>0.12</v>
      </c>
      <c r="AH2562" s="15">
        <v>0.02</v>
      </c>
      <c r="AI2562" s="15">
        <v>4.12</v>
      </c>
      <c r="AJ2562" s="19">
        <v>59</v>
      </c>
      <c r="AK2562" s="15">
        <v>43.76</v>
      </c>
      <c r="AL2562" s="15">
        <v>6.39</v>
      </c>
      <c r="AM2562" s="15">
        <v>24.76</v>
      </c>
      <c r="AN2562" s="15">
        <v>2.58</v>
      </c>
      <c r="AO2562" s="27">
        <v>21.74</v>
      </c>
    </row>
    <row r="2563" spans="1:41" x14ac:dyDescent="0.25">
      <c r="A2563" s="3"/>
      <c r="B2563" s="11"/>
      <c r="C2563" s="3"/>
      <c r="D2563" s="3"/>
      <c r="E2563" s="3"/>
      <c r="F2563" s="50"/>
      <c r="G2563" s="3"/>
      <c r="H2563" s="15"/>
      <c r="I2563" s="15"/>
      <c r="J2563" s="15"/>
      <c r="K2563" s="15"/>
      <c r="L2563" s="15"/>
      <c r="M2563" s="15"/>
      <c r="N2563" s="15"/>
      <c r="O2563" s="15"/>
      <c r="P2563" s="15"/>
      <c r="Q2563" s="23"/>
      <c r="R2563" s="19"/>
      <c r="S2563" s="19"/>
      <c r="T2563" s="19"/>
      <c r="U2563" s="19"/>
      <c r="V2563" s="19"/>
      <c r="W2563" s="19"/>
      <c r="X2563" s="15"/>
      <c r="Y2563" s="15"/>
      <c r="Z2563" s="15"/>
      <c r="AA2563" s="15"/>
      <c r="AB2563" s="15"/>
      <c r="AC2563" s="15"/>
      <c r="AD2563" s="15"/>
      <c r="AE2563" s="15"/>
      <c r="AF2563" s="15"/>
      <c r="AG2563" s="15"/>
      <c r="AH2563" s="15"/>
      <c r="AI2563" s="15"/>
      <c r="AJ2563" s="19"/>
      <c r="AK2563" s="15"/>
      <c r="AL2563" s="15"/>
      <c r="AM2563" s="15"/>
      <c r="AN2563" s="15"/>
      <c r="AO2563" s="27"/>
    </row>
    <row r="2564" spans="1:41" x14ac:dyDescent="0.25">
      <c r="A2564" s="3"/>
      <c r="B2564" s="11"/>
      <c r="C2564" s="3"/>
      <c r="D2564" s="3"/>
      <c r="E2564" s="3"/>
      <c r="F2564" s="50"/>
      <c r="G2564" s="3"/>
      <c r="H2564" s="15"/>
      <c r="I2564" s="15"/>
      <c r="J2564" s="15"/>
      <c r="K2564" s="15"/>
      <c r="L2564" s="15"/>
      <c r="M2564" s="15"/>
      <c r="N2564" s="15"/>
      <c r="O2564" s="15"/>
      <c r="P2564" s="15"/>
      <c r="Q2564" s="23"/>
      <c r="R2564" s="19"/>
      <c r="S2564" s="19"/>
      <c r="T2564" s="19"/>
      <c r="U2564" s="19"/>
      <c r="V2564" s="19"/>
      <c r="W2564" s="19"/>
      <c r="X2564" s="15"/>
      <c r="Y2564" s="15"/>
      <c r="Z2564" s="15"/>
      <c r="AA2564" s="15"/>
      <c r="AB2564" s="15"/>
      <c r="AC2564" s="15"/>
      <c r="AD2564" s="15"/>
      <c r="AE2564" s="15"/>
      <c r="AF2564" s="15"/>
      <c r="AG2564" s="15"/>
      <c r="AH2564" s="15"/>
      <c r="AI2564" s="15"/>
      <c r="AJ2564" s="19"/>
      <c r="AK2564" s="15"/>
      <c r="AL2564" s="15"/>
      <c r="AM2564" s="15"/>
      <c r="AN2564" s="15"/>
      <c r="AO2564" s="27"/>
    </row>
    <row r="2565" spans="1:41" x14ac:dyDescent="0.25">
      <c r="A2565" s="35">
        <v>18</v>
      </c>
      <c r="B2565" s="36" t="s">
        <v>4647</v>
      </c>
      <c r="C2565" s="35">
        <v>1</v>
      </c>
      <c r="D2565" s="35" t="s">
        <v>660</v>
      </c>
      <c r="E2565" s="35">
        <v>0</v>
      </c>
      <c r="F2565" s="51">
        <v>2</v>
      </c>
      <c r="G2565" s="35">
        <f t="shared" si="32"/>
        <v>2</v>
      </c>
      <c r="H2565" s="37">
        <v>0.3</v>
      </c>
      <c r="I2565" s="37">
        <v>0.45</v>
      </c>
      <c r="J2565" s="37">
        <v>0.42</v>
      </c>
      <c r="K2565" s="37">
        <v>1.04</v>
      </c>
      <c r="L2565" s="37">
        <v>2.67</v>
      </c>
      <c r="M2565" s="37">
        <v>4.88</v>
      </c>
      <c r="N2565" s="37">
        <v>44.56</v>
      </c>
      <c r="O2565" s="37">
        <v>50.56</v>
      </c>
      <c r="P2565" s="37"/>
      <c r="Q2565" s="38" t="s">
        <v>169</v>
      </c>
      <c r="R2565" s="39">
        <v>5.65</v>
      </c>
      <c r="S2565" s="39">
        <v>5.7</v>
      </c>
      <c r="T2565" s="39">
        <v>5.7</v>
      </c>
      <c r="U2565" s="39">
        <v>5.4</v>
      </c>
      <c r="V2565" s="39">
        <v>5.6</v>
      </c>
      <c r="W2565" s="39">
        <v>5.8</v>
      </c>
      <c r="X2565" s="37">
        <v>1.42</v>
      </c>
      <c r="Y2565" s="37">
        <v>0.13500000000000001</v>
      </c>
      <c r="Z2565" s="37">
        <v>10.52</v>
      </c>
      <c r="AA2565" s="37">
        <v>1.84</v>
      </c>
      <c r="AB2565" s="37"/>
      <c r="AC2565" s="37"/>
      <c r="AD2565" s="37">
        <v>25.55</v>
      </c>
      <c r="AE2565" s="37">
        <v>10.5</v>
      </c>
      <c r="AF2565" s="37">
        <v>6.37</v>
      </c>
      <c r="AG2565" s="37">
        <v>0.88</v>
      </c>
      <c r="AH2565" s="37">
        <v>0.38</v>
      </c>
      <c r="AI2565" s="37">
        <v>8.1999999999999993</v>
      </c>
      <c r="AJ2565" s="39">
        <v>58</v>
      </c>
      <c r="AK2565" s="37">
        <v>49.48</v>
      </c>
      <c r="AL2565" s="37">
        <v>8.3800000000000008</v>
      </c>
      <c r="AM2565" s="37">
        <v>25.37</v>
      </c>
      <c r="AN2565" s="37">
        <v>2.74</v>
      </c>
      <c r="AO2565" s="40">
        <v>12.8</v>
      </c>
    </row>
    <row r="2566" spans="1:41" x14ac:dyDescent="0.25">
      <c r="A2566" s="35">
        <v>18</v>
      </c>
      <c r="B2566" s="36" t="s">
        <v>4647</v>
      </c>
      <c r="C2566" s="35">
        <v>2</v>
      </c>
      <c r="D2566" s="35" t="s">
        <v>684</v>
      </c>
      <c r="E2566" s="35">
        <v>2</v>
      </c>
      <c r="F2566" s="51">
        <v>12</v>
      </c>
      <c r="G2566" s="35">
        <f t="shared" si="32"/>
        <v>10</v>
      </c>
      <c r="H2566" s="37">
        <v>0.14000000000000001</v>
      </c>
      <c r="I2566" s="37">
        <v>0.17</v>
      </c>
      <c r="J2566" s="37">
        <v>0.33</v>
      </c>
      <c r="K2566" s="37">
        <v>1.01</v>
      </c>
      <c r="L2566" s="37">
        <v>3.09</v>
      </c>
      <c r="M2566" s="37">
        <v>4.74</v>
      </c>
      <c r="N2566" s="37">
        <v>51.58</v>
      </c>
      <c r="O2566" s="37">
        <v>43.68</v>
      </c>
      <c r="P2566" s="37"/>
      <c r="Q2566" s="38" t="s">
        <v>169</v>
      </c>
      <c r="R2566" s="39">
        <v>5</v>
      </c>
      <c r="S2566" s="39">
        <v>5.2</v>
      </c>
      <c r="T2566" s="39">
        <v>5</v>
      </c>
      <c r="U2566" s="39">
        <v>4.75</v>
      </c>
      <c r="V2566" s="39">
        <v>4.9000000000000004</v>
      </c>
      <c r="W2566" s="39">
        <v>5</v>
      </c>
      <c r="X2566" s="37">
        <v>1.1599999999999999</v>
      </c>
      <c r="Y2566" s="37">
        <v>0.16200000000000001</v>
      </c>
      <c r="Z2566" s="37">
        <v>7.16</v>
      </c>
      <c r="AA2566" s="37">
        <v>1.77</v>
      </c>
      <c r="AB2566" s="37"/>
      <c r="AC2566" s="37"/>
      <c r="AD2566" s="37">
        <v>22.66</v>
      </c>
      <c r="AE2566" s="37">
        <v>6</v>
      </c>
      <c r="AF2566" s="37">
        <v>5.9</v>
      </c>
      <c r="AG2566" s="37">
        <v>0.82</v>
      </c>
      <c r="AH2566" s="37">
        <v>0.22</v>
      </c>
      <c r="AI2566" s="37">
        <v>10.4</v>
      </c>
      <c r="AJ2566" s="39">
        <v>14</v>
      </c>
      <c r="AK2566" s="37">
        <v>50.84</v>
      </c>
      <c r="AL2566" s="37">
        <v>8.3800000000000008</v>
      </c>
      <c r="AM2566" s="37">
        <v>26.97</v>
      </c>
      <c r="AN2566" s="37">
        <v>2.67</v>
      </c>
      <c r="AO2566" s="40">
        <v>12.36</v>
      </c>
    </row>
    <row r="2567" spans="1:41" x14ac:dyDescent="0.25">
      <c r="A2567" s="35">
        <v>18</v>
      </c>
      <c r="B2567" s="36" t="s">
        <v>4647</v>
      </c>
      <c r="C2567" s="35">
        <v>3</v>
      </c>
      <c r="D2567" s="35" t="s">
        <v>40</v>
      </c>
      <c r="E2567" s="35">
        <v>12</v>
      </c>
      <c r="F2567" s="51">
        <v>28</v>
      </c>
      <c r="G2567" s="35">
        <f t="shared" si="32"/>
        <v>16</v>
      </c>
      <c r="H2567" s="37">
        <v>0.06</v>
      </c>
      <c r="I2567" s="37">
        <v>0.12</v>
      </c>
      <c r="J2567" s="37">
        <v>0.23</v>
      </c>
      <c r="K2567" s="37">
        <v>0.66</v>
      </c>
      <c r="L2567" s="37">
        <v>2.5499999999999998</v>
      </c>
      <c r="M2567" s="37">
        <v>3.62</v>
      </c>
      <c r="N2567" s="37">
        <v>46.34</v>
      </c>
      <c r="O2567" s="37">
        <v>50.04</v>
      </c>
      <c r="P2567" s="37"/>
      <c r="Q2567" s="38" t="s">
        <v>169</v>
      </c>
      <c r="R2567" s="39">
        <v>5.05</v>
      </c>
      <c r="S2567" s="39">
        <v>5.2</v>
      </c>
      <c r="T2567" s="39">
        <v>5.5</v>
      </c>
      <c r="U2567" s="39">
        <v>4.5999999999999996</v>
      </c>
      <c r="V2567" s="39">
        <v>4.8</v>
      </c>
      <c r="W2567" s="39">
        <v>4.9000000000000004</v>
      </c>
      <c r="X2567" s="37">
        <v>0.78</v>
      </c>
      <c r="Y2567" s="37">
        <v>0.104</v>
      </c>
      <c r="Z2567" s="37">
        <v>7.5</v>
      </c>
      <c r="AA2567" s="37">
        <v>1.86</v>
      </c>
      <c r="AB2567" s="37"/>
      <c r="AC2567" s="37"/>
      <c r="AD2567" s="37">
        <v>23.44</v>
      </c>
      <c r="AE2567" s="37">
        <v>5.7</v>
      </c>
      <c r="AF2567" s="37">
        <v>6.25</v>
      </c>
      <c r="AG2567" s="37">
        <v>1.04</v>
      </c>
      <c r="AH2567" s="37">
        <v>0.2</v>
      </c>
      <c r="AI2567" s="37">
        <v>10.8</v>
      </c>
      <c r="AJ2567" s="39">
        <v>11</v>
      </c>
      <c r="AK2567" s="37">
        <v>50.6</v>
      </c>
      <c r="AL2567" s="37">
        <v>8.7799999999999994</v>
      </c>
      <c r="AM2567" s="37">
        <v>24.72</v>
      </c>
      <c r="AN2567" s="37">
        <v>2.84</v>
      </c>
      <c r="AO2567" s="40">
        <v>12.46</v>
      </c>
    </row>
    <row r="2568" spans="1:41" x14ac:dyDescent="0.25">
      <c r="A2568" s="41">
        <v>18</v>
      </c>
      <c r="B2568" s="42" t="s">
        <v>4647</v>
      </c>
      <c r="C2568" s="41">
        <v>4</v>
      </c>
      <c r="D2568" s="41" t="s">
        <v>69</v>
      </c>
      <c r="E2568" s="41">
        <v>28</v>
      </c>
      <c r="F2568" s="49">
        <v>39</v>
      </c>
      <c r="G2568" s="41">
        <f t="shared" si="32"/>
        <v>11</v>
      </c>
      <c r="H2568" s="43">
        <v>0.04</v>
      </c>
      <c r="I2568" s="43">
        <v>0.13</v>
      </c>
      <c r="J2568" s="43">
        <v>0.11</v>
      </c>
      <c r="K2568" s="43">
        <v>0.27</v>
      </c>
      <c r="L2568" s="43">
        <v>1.56</v>
      </c>
      <c r="M2568" s="43">
        <v>2.11</v>
      </c>
      <c r="N2568" s="43">
        <v>32.729999999999997</v>
      </c>
      <c r="O2568" s="43">
        <v>65.16</v>
      </c>
      <c r="P2568" s="43"/>
      <c r="Q2568" s="44" t="s">
        <v>6</v>
      </c>
      <c r="R2568" s="45">
        <v>5</v>
      </c>
      <c r="S2568" s="45">
        <v>5.25</v>
      </c>
      <c r="T2568" s="45">
        <v>5.55</v>
      </c>
      <c r="U2568" s="45">
        <v>4.25</v>
      </c>
      <c r="V2568" s="45">
        <v>4.55</v>
      </c>
      <c r="W2568" s="45">
        <v>4.8</v>
      </c>
      <c r="X2568" s="43">
        <v>0.61</v>
      </c>
      <c r="Y2568" s="43"/>
      <c r="Z2568" s="43"/>
      <c r="AA2568" s="43">
        <v>1.89</v>
      </c>
      <c r="AB2568" s="43"/>
      <c r="AC2568" s="43"/>
      <c r="AD2568" s="43">
        <v>30.25</v>
      </c>
      <c r="AE2568" s="43">
        <v>6.6</v>
      </c>
      <c r="AF2568" s="43">
        <v>9.2899999999999991</v>
      </c>
      <c r="AG2568" s="43">
        <v>1.22</v>
      </c>
      <c r="AH2568" s="43">
        <v>0.26</v>
      </c>
      <c r="AI2568" s="43">
        <v>13.2</v>
      </c>
      <c r="AJ2568" s="45">
        <v>9</v>
      </c>
      <c r="AK2568" s="43">
        <v>47.6</v>
      </c>
      <c r="AL2568" s="43">
        <v>9.18</v>
      </c>
      <c r="AM2568" s="43">
        <v>25.82</v>
      </c>
      <c r="AN2568" s="43">
        <v>2.5499999999999998</v>
      </c>
      <c r="AO2568" s="46">
        <v>13.64</v>
      </c>
    </row>
    <row r="2569" spans="1:41" x14ac:dyDescent="0.25">
      <c r="A2569" s="41">
        <v>18</v>
      </c>
      <c r="B2569" s="42" t="s">
        <v>4647</v>
      </c>
      <c r="C2569" s="41">
        <v>5</v>
      </c>
      <c r="D2569" s="41" t="s">
        <v>2542</v>
      </c>
      <c r="E2569" s="41">
        <v>39</v>
      </c>
      <c r="F2569" s="49">
        <v>73</v>
      </c>
      <c r="G2569" s="41">
        <f t="shared" si="32"/>
        <v>34</v>
      </c>
      <c r="H2569" s="43">
        <v>0.08</v>
      </c>
      <c r="I2569" s="43">
        <v>0.1</v>
      </c>
      <c r="J2569" s="43">
        <v>0.1</v>
      </c>
      <c r="K2569" s="43">
        <v>0.23</v>
      </c>
      <c r="L2569" s="43">
        <v>1.63</v>
      </c>
      <c r="M2569" s="43">
        <v>2.14</v>
      </c>
      <c r="N2569" s="43">
        <v>31.27</v>
      </c>
      <c r="O2569" s="43">
        <v>66.59</v>
      </c>
      <c r="P2569" s="43"/>
      <c r="Q2569" s="44" t="s">
        <v>6</v>
      </c>
      <c r="R2569" s="45">
        <v>4.8499999999999996</v>
      </c>
      <c r="S2569" s="45">
        <v>4.8</v>
      </c>
      <c r="T2569" s="45">
        <v>5.05</v>
      </c>
      <c r="U2569" s="45">
        <v>4.3499999999999996</v>
      </c>
      <c r="V2569" s="45">
        <v>4.5</v>
      </c>
      <c r="W2569" s="45">
        <v>4.6500000000000004</v>
      </c>
      <c r="X2569" s="43">
        <v>0.64</v>
      </c>
      <c r="Y2569" s="43"/>
      <c r="Z2569" s="43"/>
      <c r="AA2569" s="43">
        <v>1.9</v>
      </c>
      <c r="AB2569" s="43"/>
      <c r="AC2569" s="43"/>
      <c r="AD2569" s="43">
        <v>30.31</v>
      </c>
      <c r="AE2569" s="43">
        <v>0.6</v>
      </c>
      <c r="AF2569" s="43">
        <v>14.97</v>
      </c>
      <c r="AG2569" s="43">
        <v>1.18</v>
      </c>
      <c r="AH2569" s="43">
        <v>0.22</v>
      </c>
      <c r="AI2569" s="43">
        <v>13.6</v>
      </c>
      <c r="AJ2569" s="45">
        <v>9</v>
      </c>
      <c r="AK2569" s="43">
        <v>47.04</v>
      </c>
      <c r="AL2569" s="43">
        <v>9.18</v>
      </c>
      <c r="AM2569" s="43">
        <v>25.22</v>
      </c>
      <c r="AN2569" s="43">
        <v>2.57</v>
      </c>
      <c r="AO2569" s="46">
        <v>13.75</v>
      </c>
    </row>
    <row r="2570" spans="1:41" x14ac:dyDescent="0.25">
      <c r="A2570" s="3">
        <v>18</v>
      </c>
      <c r="B2570" s="11" t="s">
        <v>4647</v>
      </c>
      <c r="C2570" s="3">
        <v>6</v>
      </c>
      <c r="D2570" s="3" t="s">
        <v>2550</v>
      </c>
      <c r="E2570" s="3">
        <v>73</v>
      </c>
      <c r="F2570" s="50">
        <v>100</v>
      </c>
      <c r="G2570" s="3">
        <f t="shared" si="32"/>
        <v>27</v>
      </c>
      <c r="H2570" s="15">
        <v>0.08</v>
      </c>
      <c r="I2570" s="15">
        <v>0.11</v>
      </c>
      <c r="J2570" s="15">
        <v>0.09</v>
      </c>
      <c r="K2570" s="15">
        <v>0.18</v>
      </c>
      <c r="L2570" s="15">
        <v>0.97</v>
      </c>
      <c r="M2570" s="15">
        <v>1.43</v>
      </c>
      <c r="N2570" s="15">
        <v>39.22</v>
      </c>
      <c r="O2570" s="15">
        <v>59.35</v>
      </c>
      <c r="P2570" s="15"/>
      <c r="Q2570" s="23" t="s">
        <v>6</v>
      </c>
      <c r="R2570" s="19">
        <v>4.8</v>
      </c>
      <c r="S2570" s="19">
        <v>4.6500000000000004</v>
      </c>
      <c r="T2570" s="19">
        <v>4.9000000000000004</v>
      </c>
      <c r="U2570" s="19">
        <v>4.3</v>
      </c>
      <c r="V2570" s="19">
        <v>4.4000000000000004</v>
      </c>
      <c r="W2570" s="19">
        <v>4.5999999999999996</v>
      </c>
      <c r="X2570" s="15">
        <v>0.4</v>
      </c>
      <c r="Y2570" s="15"/>
      <c r="Z2570" s="15"/>
      <c r="AA2570" s="15">
        <v>1.94</v>
      </c>
      <c r="AB2570" s="15"/>
      <c r="AC2570" s="15"/>
      <c r="AD2570" s="15">
        <v>25.88</v>
      </c>
      <c r="AE2570" s="15">
        <v>3.5</v>
      </c>
      <c r="AF2570" s="15">
        <v>12.49</v>
      </c>
      <c r="AG2570" s="15">
        <v>0.7</v>
      </c>
      <c r="AH2570" s="15">
        <v>0.22</v>
      </c>
      <c r="AI2570" s="15">
        <v>9.6</v>
      </c>
      <c r="AJ2570" s="19">
        <v>20</v>
      </c>
      <c r="AK2570" s="15">
        <v>48.5</v>
      </c>
      <c r="AL2570" s="15">
        <v>8.3800000000000008</v>
      </c>
      <c r="AM2570" s="15">
        <v>25.57</v>
      </c>
      <c r="AN2570" s="15">
        <v>2.67</v>
      </c>
      <c r="AO2570" s="27">
        <v>12.36</v>
      </c>
    </row>
    <row r="2571" spans="1:41" x14ac:dyDescent="0.25">
      <c r="A2571" s="3">
        <v>18</v>
      </c>
      <c r="B2571" s="11" t="s">
        <v>4647</v>
      </c>
      <c r="C2571" s="3">
        <v>7</v>
      </c>
      <c r="D2571" s="3" t="s">
        <v>3638</v>
      </c>
      <c r="E2571" s="3">
        <v>100</v>
      </c>
      <c r="F2571" s="50">
        <v>140</v>
      </c>
      <c r="G2571" s="3">
        <f t="shared" si="32"/>
        <v>40</v>
      </c>
      <c r="H2571" s="15">
        <v>0.05</v>
      </c>
      <c r="I2571" s="15">
        <v>0.09</v>
      </c>
      <c r="J2571" s="15">
        <v>0.09</v>
      </c>
      <c r="K2571" s="15">
        <v>0.17</v>
      </c>
      <c r="L2571" s="15">
        <v>0.54</v>
      </c>
      <c r="M2571" s="15">
        <v>0.94</v>
      </c>
      <c r="N2571" s="15">
        <v>44.19</v>
      </c>
      <c r="O2571" s="15">
        <v>54.87</v>
      </c>
      <c r="P2571" s="15"/>
      <c r="Q2571" s="23" t="s">
        <v>169</v>
      </c>
      <c r="R2571" s="19">
        <v>5</v>
      </c>
      <c r="S2571" s="19">
        <v>5</v>
      </c>
      <c r="T2571" s="19">
        <v>5.2</v>
      </c>
      <c r="U2571" s="19">
        <v>4.5</v>
      </c>
      <c r="V2571" s="19">
        <v>4.5999999999999996</v>
      </c>
      <c r="W2571" s="19">
        <v>4.8</v>
      </c>
      <c r="X2571" s="15">
        <v>0.15</v>
      </c>
      <c r="Y2571" s="15"/>
      <c r="Z2571" s="15"/>
      <c r="AA2571" s="15">
        <v>1.99</v>
      </c>
      <c r="AB2571" s="15"/>
      <c r="AC2571" s="15"/>
      <c r="AD2571" s="15">
        <v>23.28</v>
      </c>
      <c r="AE2571" s="15">
        <v>4.3</v>
      </c>
      <c r="AF2571" s="15">
        <v>12.15</v>
      </c>
      <c r="AG2571" s="15">
        <v>0.83</v>
      </c>
      <c r="AH2571" s="15">
        <v>0.28000000000000003</v>
      </c>
      <c r="AI2571" s="15">
        <v>6.4</v>
      </c>
      <c r="AJ2571" s="19">
        <v>227</v>
      </c>
      <c r="AK2571" s="15">
        <v>49.04</v>
      </c>
      <c r="AL2571" s="15">
        <v>7.58</v>
      </c>
      <c r="AM2571" s="15">
        <v>25.57</v>
      </c>
      <c r="AN2571" s="15">
        <v>2.77</v>
      </c>
      <c r="AO2571" s="27">
        <v>11.48</v>
      </c>
    </row>
    <row r="2572" spans="1:41" x14ac:dyDescent="0.25">
      <c r="A2572" s="3">
        <v>18</v>
      </c>
      <c r="B2572" s="11" t="s">
        <v>4647</v>
      </c>
      <c r="C2572" s="3">
        <v>8</v>
      </c>
      <c r="D2572" s="3" t="s">
        <v>980</v>
      </c>
      <c r="E2572" s="3">
        <v>140</v>
      </c>
      <c r="F2572" s="50">
        <v>160</v>
      </c>
      <c r="G2572" s="3">
        <f t="shared" si="32"/>
        <v>20</v>
      </c>
      <c r="H2572" s="15">
        <v>7.0000000000000007E-2</v>
      </c>
      <c r="I2572" s="15">
        <v>0.09</v>
      </c>
      <c r="J2572" s="15">
        <v>0.05</v>
      </c>
      <c r="K2572" s="15">
        <v>0.14000000000000001</v>
      </c>
      <c r="L2572" s="15">
        <v>0.64</v>
      </c>
      <c r="M2572" s="15">
        <v>0.99</v>
      </c>
      <c r="N2572" s="15">
        <v>46.58</v>
      </c>
      <c r="O2572" s="15">
        <v>52.43</v>
      </c>
      <c r="P2572" s="15"/>
      <c r="Q2572" s="23" t="s">
        <v>169</v>
      </c>
      <c r="R2572" s="19">
        <v>5.65</v>
      </c>
      <c r="S2572" s="19">
        <v>5.6</v>
      </c>
      <c r="T2572" s="19">
        <v>5.65</v>
      </c>
      <c r="U2572" s="19">
        <v>5.0999999999999996</v>
      </c>
      <c r="V2572" s="19">
        <v>5.15</v>
      </c>
      <c r="W2572" s="19">
        <v>5.3</v>
      </c>
      <c r="X2572" s="15">
        <v>0.12</v>
      </c>
      <c r="Y2572" s="15"/>
      <c r="Z2572" s="15"/>
      <c r="AA2572" s="15">
        <v>2.2400000000000002</v>
      </c>
      <c r="AB2572" s="15"/>
      <c r="AC2572" s="15"/>
      <c r="AD2572" s="15">
        <v>22.42</v>
      </c>
      <c r="AE2572" s="15">
        <v>4.8</v>
      </c>
      <c r="AF2572" s="15">
        <v>13.88</v>
      </c>
      <c r="AG2572" s="15">
        <v>0.36</v>
      </c>
      <c r="AH2572" s="15">
        <v>0.24</v>
      </c>
      <c r="AI2572" s="15">
        <v>3.6</v>
      </c>
      <c r="AJ2572" s="19">
        <v>479</v>
      </c>
      <c r="AK2572" s="15">
        <v>50</v>
      </c>
      <c r="AL2572" s="15">
        <v>7.58</v>
      </c>
      <c r="AM2572" s="15">
        <v>25.57</v>
      </c>
      <c r="AN2572" s="15">
        <v>2.79</v>
      </c>
      <c r="AO2572" s="27">
        <v>11.1</v>
      </c>
    </row>
    <row r="2573" spans="1:41" x14ac:dyDescent="0.25">
      <c r="A2573" s="3"/>
      <c r="B2573" s="11"/>
      <c r="C2573" s="3"/>
      <c r="D2573" s="3"/>
      <c r="E2573" s="3"/>
      <c r="F2573" s="50"/>
      <c r="G2573" s="3"/>
      <c r="H2573" s="15"/>
      <c r="I2573" s="15"/>
      <c r="J2573" s="15"/>
      <c r="K2573" s="15"/>
      <c r="L2573" s="15"/>
      <c r="M2573" s="15"/>
      <c r="N2573" s="15"/>
      <c r="O2573" s="15"/>
      <c r="P2573" s="15"/>
      <c r="Q2573" s="23"/>
      <c r="R2573" s="19"/>
      <c r="S2573" s="19"/>
      <c r="T2573" s="19"/>
      <c r="U2573" s="19"/>
      <c r="V2573" s="19"/>
      <c r="W2573" s="19"/>
      <c r="X2573" s="15"/>
      <c r="Y2573" s="15"/>
      <c r="Z2573" s="15"/>
      <c r="AA2573" s="15"/>
      <c r="AB2573" s="15"/>
      <c r="AC2573" s="15"/>
      <c r="AD2573" s="15"/>
      <c r="AE2573" s="15"/>
      <c r="AF2573" s="15"/>
      <c r="AG2573" s="15"/>
      <c r="AH2573" s="15"/>
      <c r="AI2573" s="15"/>
      <c r="AJ2573" s="19"/>
      <c r="AK2573" s="15"/>
      <c r="AL2573" s="15"/>
      <c r="AM2573" s="15"/>
      <c r="AN2573" s="15"/>
      <c r="AO2573" s="27"/>
    </row>
    <row r="2574" spans="1:41" x14ac:dyDescent="0.25">
      <c r="A2574" s="3"/>
      <c r="B2574" s="11"/>
      <c r="C2574" s="3"/>
      <c r="D2574" s="3"/>
      <c r="E2574" s="3"/>
      <c r="F2574" s="50"/>
      <c r="G2574" s="3"/>
      <c r="H2574" s="15"/>
      <c r="I2574" s="15"/>
      <c r="J2574" s="15"/>
      <c r="K2574" s="15"/>
      <c r="L2574" s="15"/>
      <c r="M2574" s="15"/>
      <c r="N2574" s="15"/>
      <c r="O2574" s="15"/>
      <c r="P2574" s="15"/>
      <c r="Q2574" s="23"/>
      <c r="R2574" s="19"/>
      <c r="S2574" s="19"/>
      <c r="T2574" s="19"/>
      <c r="U2574" s="19"/>
      <c r="V2574" s="19"/>
      <c r="W2574" s="19"/>
      <c r="X2574" s="15"/>
      <c r="Y2574" s="15"/>
      <c r="Z2574" s="15"/>
      <c r="AA2574" s="15"/>
      <c r="AB2574" s="15"/>
      <c r="AC2574" s="15"/>
      <c r="AD2574" s="15"/>
      <c r="AE2574" s="15"/>
      <c r="AF2574" s="15"/>
      <c r="AG2574" s="15"/>
      <c r="AH2574" s="15"/>
      <c r="AI2574" s="15"/>
      <c r="AJ2574" s="19"/>
      <c r="AK2574" s="15"/>
      <c r="AL2574" s="15"/>
      <c r="AM2574" s="15"/>
      <c r="AN2574" s="15"/>
      <c r="AO2574" s="27"/>
    </row>
    <row r="2575" spans="1:41" x14ac:dyDescent="0.25">
      <c r="A2575" s="35">
        <v>19</v>
      </c>
      <c r="B2575" s="36" t="s">
        <v>4647</v>
      </c>
      <c r="C2575" s="35">
        <v>1</v>
      </c>
      <c r="D2575" s="35" t="s">
        <v>660</v>
      </c>
      <c r="E2575" s="35">
        <v>0</v>
      </c>
      <c r="F2575" s="51">
        <v>3</v>
      </c>
      <c r="G2575" s="35">
        <f t="shared" si="32"/>
        <v>3</v>
      </c>
      <c r="H2575" s="37">
        <v>1.28</v>
      </c>
      <c r="I2575" s="37">
        <v>1.72</v>
      </c>
      <c r="J2575" s="37">
        <v>2.33</v>
      </c>
      <c r="K2575" s="37">
        <v>5.99</v>
      </c>
      <c r="L2575" s="37">
        <v>9.51</v>
      </c>
      <c r="M2575" s="37">
        <v>20.83</v>
      </c>
      <c r="N2575" s="37">
        <v>54.73</v>
      </c>
      <c r="O2575" s="37">
        <v>24.44</v>
      </c>
      <c r="P2575" s="37"/>
      <c r="Q2575" s="38" t="s">
        <v>283</v>
      </c>
      <c r="R2575" s="39">
        <v>5.4</v>
      </c>
      <c r="S2575" s="39">
        <v>5.3</v>
      </c>
      <c r="T2575" s="39">
        <v>5.4</v>
      </c>
      <c r="U2575" s="39">
        <v>5.6</v>
      </c>
      <c r="V2575" s="39">
        <v>5.55</v>
      </c>
      <c r="W2575" s="39">
        <v>5.65</v>
      </c>
      <c r="X2575" s="37">
        <v>1.58</v>
      </c>
      <c r="Y2575" s="37">
        <v>0.26700000000000002</v>
      </c>
      <c r="Z2575" s="37">
        <v>5.92</v>
      </c>
      <c r="AA2575" s="37">
        <v>1.6</v>
      </c>
      <c r="AB2575" s="37"/>
      <c r="AC2575" s="37"/>
      <c r="AD2575" s="37">
        <v>21.52</v>
      </c>
      <c r="AE2575" s="37">
        <v>7.3</v>
      </c>
      <c r="AF2575" s="37">
        <v>3.86</v>
      </c>
      <c r="AG2575" s="37">
        <v>0.66</v>
      </c>
      <c r="AH2575" s="37">
        <v>0.72</v>
      </c>
      <c r="AI2575" s="37">
        <v>11.2</v>
      </c>
      <c r="AJ2575" s="39">
        <v>203</v>
      </c>
      <c r="AK2575" s="37">
        <v>41.94</v>
      </c>
      <c r="AL2575" s="37">
        <v>8.3800000000000008</v>
      </c>
      <c r="AM2575" s="37">
        <v>27.17</v>
      </c>
      <c r="AN2575" s="37">
        <v>2.19</v>
      </c>
      <c r="AO2575" s="40">
        <v>15.58</v>
      </c>
    </row>
    <row r="2576" spans="1:41" x14ac:dyDescent="0.25">
      <c r="A2576" s="35">
        <v>19</v>
      </c>
      <c r="B2576" s="36" t="s">
        <v>4647</v>
      </c>
      <c r="C2576" s="35">
        <v>2</v>
      </c>
      <c r="D2576" s="35" t="s">
        <v>684</v>
      </c>
      <c r="E2576" s="35">
        <v>3</v>
      </c>
      <c r="F2576" s="51">
        <v>15</v>
      </c>
      <c r="G2576" s="35">
        <f t="shared" si="32"/>
        <v>12</v>
      </c>
      <c r="H2576" s="37">
        <v>1.2</v>
      </c>
      <c r="I2576" s="37">
        <v>2.92</v>
      </c>
      <c r="J2576" s="37">
        <v>2.5099999999999998</v>
      </c>
      <c r="K2576" s="37">
        <v>3.62</v>
      </c>
      <c r="L2576" s="37">
        <v>5.08</v>
      </c>
      <c r="M2576" s="37">
        <v>15.33</v>
      </c>
      <c r="N2576" s="37">
        <v>50.85</v>
      </c>
      <c r="O2576" s="37">
        <v>33.82</v>
      </c>
      <c r="P2576" s="37"/>
      <c r="Q2576" s="38" t="s">
        <v>354</v>
      </c>
      <c r="R2576" s="39">
        <v>5.35</v>
      </c>
      <c r="S2576" s="39">
        <v>5.0999999999999996</v>
      </c>
      <c r="T2576" s="39">
        <v>5.35</v>
      </c>
      <c r="U2576" s="39">
        <v>4.8</v>
      </c>
      <c r="V2576" s="39">
        <v>5</v>
      </c>
      <c r="W2576" s="39">
        <v>5.25</v>
      </c>
      <c r="X2576" s="37">
        <v>1.46</v>
      </c>
      <c r="Y2576" s="37">
        <v>0.159</v>
      </c>
      <c r="Z2576" s="37">
        <v>9.18</v>
      </c>
      <c r="AA2576" s="37">
        <v>1.65</v>
      </c>
      <c r="AB2576" s="37"/>
      <c r="AC2576" s="37"/>
      <c r="AD2576" s="37">
        <v>22.04</v>
      </c>
      <c r="AE2576" s="37">
        <v>5.0999999999999996</v>
      </c>
      <c r="AF2576" s="37">
        <v>3.47</v>
      </c>
      <c r="AG2576" s="37">
        <v>0.52</v>
      </c>
      <c r="AH2576" s="37">
        <v>0.88</v>
      </c>
      <c r="AI2576" s="37">
        <v>13</v>
      </c>
      <c r="AJ2576" s="39">
        <v>14</v>
      </c>
      <c r="AK2576" s="37">
        <v>42.08</v>
      </c>
      <c r="AL2576" s="37">
        <v>8.3800000000000008</v>
      </c>
      <c r="AM2576" s="37">
        <v>27.52</v>
      </c>
      <c r="AN2576" s="37">
        <v>2.1800000000000002</v>
      </c>
      <c r="AO2576" s="40">
        <v>14.6</v>
      </c>
    </row>
    <row r="2577" spans="1:41" x14ac:dyDescent="0.25">
      <c r="A2577" s="41">
        <v>19</v>
      </c>
      <c r="B2577" s="42" t="s">
        <v>4647</v>
      </c>
      <c r="C2577" s="41">
        <v>3</v>
      </c>
      <c r="D2577" s="41" t="s">
        <v>95</v>
      </c>
      <c r="E2577" s="41">
        <v>15</v>
      </c>
      <c r="F2577" s="49">
        <v>37</v>
      </c>
      <c r="G2577" s="41">
        <f t="shared" si="32"/>
        <v>22</v>
      </c>
      <c r="H2577" s="43">
        <v>0.21</v>
      </c>
      <c r="I2577" s="43">
        <v>0.4</v>
      </c>
      <c r="J2577" s="43">
        <v>0.47</v>
      </c>
      <c r="K2577" s="43">
        <v>0.62</v>
      </c>
      <c r="L2577" s="43">
        <v>1.64</v>
      </c>
      <c r="M2577" s="43">
        <v>3.34</v>
      </c>
      <c r="N2577" s="43">
        <v>61.27</v>
      </c>
      <c r="O2577" s="43">
        <v>35.39</v>
      </c>
      <c r="P2577" s="43"/>
      <c r="Q2577" s="44" t="s">
        <v>354</v>
      </c>
      <c r="R2577" s="45">
        <v>5.25</v>
      </c>
      <c r="S2577" s="45">
        <v>5.0999999999999996</v>
      </c>
      <c r="T2577" s="45">
        <v>5.35</v>
      </c>
      <c r="U2577" s="45">
        <v>4.5999999999999996</v>
      </c>
      <c r="V2577" s="45">
        <v>4.8499999999999996</v>
      </c>
      <c r="W2577" s="45">
        <v>5.0999999999999996</v>
      </c>
      <c r="X2577" s="43">
        <v>0.95</v>
      </c>
      <c r="Y2577" s="43">
        <v>0.09</v>
      </c>
      <c r="Z2577" s="43">
        <v>9.4700000000000006</v>
      </c>
      <c r="AA2577" s="43">
        <v>1.67</v>
      </c>
      <c r="AB2577" s="43"/>
      <c r="AC2577" s="43"/>
      <c r="AD2577" s="43">
        <v>19.170000000000002</v>
      </c>
      <c r="AE2577" s="43">
        <v>2.8</v>
      </c>
      <c r="AF2577" s="43">
        <v>3.12</v>
      </c>
      <c r="AG2577" s="43">
        <v>0.38</v>
      </c>
      <c r="AH2577" s="43">
        <v>0.6</v>
      </c>
      <c r="AI2577" s="43">
        <v>13.2</v>
      </c>
      <c r="AJ2577" s="45">
        <v>10</v>
      </c>
      <c r="AK2577" s="43">
        <v>40.56</v>
      </c>
      <c r="AL2577" s="43">
        <v>8.3800000000000008</v>
      </c>
      <c r="AM2577" s="43">
        <v>26.07</v>
      </c>
      <c r="AN2577" s="43">
        <v>2.19</v>
      </c>
      <c r="AO2577" s="46">
        <v>18.100000000000001</v>
      </c>
    </row>
    <row r="2578" spans="1:41" x14ac:dyDescent="0.25">
      <c r="A2578" s="41">
        <v>19</v>
      </c>
      <c r="B2578" s="42" t="s">
        <v>4647</v>
      </c>
      <c r="C2578" s="41">
        <v>4</v>
      </c>
      <c r="D2578" s="41" t="s">
        <v>118</v>
      </c>
      <c r="E2578" s="41">
        <v>37</v>
      </c>
      <c r="F2578" s="49">
        <v>92</v>
      </c>
      <c r="G2578" s="41">
        <f t="shared" si="32"/>
        <v>55</v>
      </c>
      <c r="H2578" s="43">
        <v>0.06</v>
      </c>
      <c r="I2578" s="43">
        <v>0.08</v>
      </c>
      <c r="J2578" s="43">
        <v>0.02</v>
      </c>
      <c r="K2578" s="43">
        <v>0.13</v>
      </c>
      <c r="L2578" s="43">
        <v>1.43</v>
      </c>
      <c r="M2578" s="43">
        <v>1.72</v>
      </c>
      <c r="N2578" s="43">
        <v>77.56</v>
      </c>
      <c r="O2578" s="43">
        <v>20.72</v>
      </c>
      <c r="P2578" s="43"/>
      <c r="Q2578" s="44" t="s">
        <v>283</v>
      </c>
      <c r="R2578" s="45">
        <v>5.3</v>
      </c>
      <c r="S2578" s="45">
        <v>4.9000000000000004</v>
      </c>
      <c r="T2578" s="45">
        <v>5.2</v>
      </c>
      <c r="U2578" s="45">
        <v>4.55</v>
      </c>
      <c r="V2578" s="45">
        <v>4.8499999999999996</v>
      </c>
      <c r="W2578" s="45">
        <v>5.3</v>
      </c>
      <c r="X2578" s="43">
        <v>0.2</v>
      </c>
      <c r="Y2578" s="43">
        <v>2.7E-2</v>
      </c>
      <c r="Z2578" s="43">
        <v>7.41</v>
      </c>
      <c r="AA2578" s="43">
        <v>1.67</v>
      </c>
      <c r="AB2578" s="43"/>
      <c r="AC2578" s="43"/>
      <c r="AD2578" s="43">
        <v>13.96</v>
      </c>
      <c r="AE2578" s="43">
        <v>0.73</v>
      </c>
      <c r="AF2578" s="43">
        <v>1.1599999999999999</v>
      </c>
      <c r="AG2578" s="43">
        <v>0.35</v>
      </c>
      <c r="AH2578" s="43">
        <v>0.35</v>
      </c>
      <c r="AI2578" s="43">
        <v>11.4</v>
      </c>
      <c r="AJ2578" s="45">
        <v>196</v>
      </c>
      <c r="AK2578" s="43">
        <v>38.880000000000003</v>
      </c>
      <c r="AL2578" s="43">
        <v>9.18</v>
      </c>
      <c r="AM2578" s="43">
        <v>28.87</v>
      </c>
      <c r="AN2578" s="43">
        <v>1.9</v>
      </c>
      <c r="AO2578" s="46">
        <v>15.1</v>
      </c>
    </row>
    <row r="2579" spans="1:41" x14ac:dyDescent="0.25">
      <c r="A2579" s="3">
        <v>19</v>
      </c>
      <c r="B2579" s="11" t="s">
        <v>4647</v>
      </c>
      <c r="C2579" s="3">
        <v>5</v>
      </c>
      <c r="D2579" s="3" t="s">
        <v>138</v>
      </c>
      <c r="E2579" s="3">
        <v>92</v>
      </c>
      <c r="F2579" s="50">
        <v>167</v>
      </c>
      <c r="G2579" s="3">
        <f t="shared" si="32"/>
        <v>75</v>
      </c>
      <c r="H2579" s="15">
        <v>0.05</v>
      </c>
      <c r="I2579" s="15">
        <v>0.02</v>
      </c>
      <c r="J2579" s="15">
        <v>7.0000000000000007E-2</v>
      </c>
      <c r="K2579" s="15">
        <v>0.08</v>
      </c>
      <c r="L2579" s="15">
        <v>0.4</v>
      </c>
      <c r="M2579" s="15">
        <v>0.62</v>
      </c>
      <c r="N2579" s="15">
        <v>78.239999999999995</v>
      </c>
      <c r="O2579" s="15">
        <v>21.14</v>
      </c>
      <c r="P2579" s="15"/>
      <c r="Q2579" s="23" t="s">
        <v>283</v>
      </c>
      <c r="R2579" s="19">
        <v>5.0999999999999996</v>
      </c>
      <c r="S2579" s="19">
        <v>4.9000000000000004</v>
      </c>
      <c r="T2579" s="19">
        <v>5.05</v>
      </c>
      <c r="U2579" s="19">
        <v>4.45</v>
      </c>
      <c r="V2579" s="19">
        <v>4.7</v>
      </c>
      <c r="W2579" s="19">
        <v>4.95</v>
      </c>
      <c r="X2579" s="15">
        <v>0.24</v>
      </c>
      <c r="Y2579" s="15"/>
      <c r="Z2579" s="15"/>
      <c r="AA2579" s="15">
        <v>1.7</v>
      </c>
      <c r="AB2579" s="15"/>
      <c r="AC2579" s="15"/>
      <c r="AD2579" s="15">
        <v>15.82</v>
      </c>
      <c r="AE2579" s="15">
        <v>1.34</v>
      </c>
      <c r="AF2579" s="15">
        <v>1.2</v>
      </c>
      <c r="AG2579" s="15">
        <v>0.33</v>
      </c>
      <c r="AH2579" s="15">
        <v>0.43</v>
      </c>
      <c r="AI2579" s="15">
        <v>12.2</v>
      </c>
      <c r="AJ2579" s="19">
        <v>20</v>
      </c>
      <c r="AK2579" s="15">
        <v>42.04</v>
      </c>
      <c r="AL2579" s="15">
        <v>9.18</v>
      </c>
      <c r="AM2579" s="15">
        <v>28.42</v>
      </c>
      <c r="AN2579" s="15">
        <v>2.08</v>
      </c>
      <c r="AO2579" s="27">
        <v>13.52</v>
      </c>
    </row>
    <row r="2580" spans="1:41" x14ac:dyDescent="0.25">
      <c r="A2580" s="3">
        <v>19</v>
      </c>
      <c r="B2580" s="11" t="s">
        <v>4647</v>
      </c>
      <c r="C2580" s="3">
        <v>6</v>
      </c>
      <c r="D2580" s="3" t="s">
        <v>1072</v>
      </c>
      <c r="E2580" s="3">
        <v>167</v>
      </c>
      <c r="F2580" s="50">
        <v>182</v>
      </c>
      <c r="G2580" s="3">
        <f t="shared" si="32"/>
        <v>15</v>
      </c>
      <c r="H2580" s="15">
        <v>0.08</v>
      </c>
      <c r="I2580" s="15">
        <v>0.06</v>
      </c>
      <c r="J2580" s="15">
        <v>0.06</v>
      </c>
      <c r="K2580" s="15">
        <v>0.43</v>
      </c>
      <c r="L2580" s="15">
        <v>0.02</v>
      </c>
      <c r="M2580" s="15">
        <v>0.65</v>
      </c>
      <c r="N2580" s="15">
        <v>74.459999999999994</v>
      </c>
      <c r="O2580" s="15">
        <v>24.89</v>
      </c>
      <c r="P2580" s="15"/>
      <c r="Q2580" s="23" t="s">
        <v>283</v>
      </c>
      <c r="R2580" s="19">
        <v>5.2</v>
      </c>
      <c r="S2580" s="19">
        <v>5</v>
      </c>
      <c r="T2580" s="19">
        <v>5.5</v>
      </c>
      <c r="U2580" s="19">
        <v>4.45</v>
      </c>
      <c r="V2580" s="19">
        <v>4.6500000000000004</v>
      </c>
      <c r="W2580" s="19">
        <v>4.95</v>
      </c>
      <c r="X2580" s="15">
        <v>0.15</v>
      </c>
      <c r="Y2580" s="15"/>
      <c r="Z2580" s="15"/>
      <c r="AA2580" s="15">
        <v>1.71</v>
      </c>
      <c r="AB2580" s="15"/>
      <c r="AC2580" s="15"/>
      <c r="AD2580" s="15">
        <v>16.12</v>
      </c>
      <c r="AE2580" s="15">
        <v>2.2999999999999998</v>
      </c>
      <c r="AF2580" s="15">
        <v>1.89</v>
      </c>
      <c r="AG2580" s="15">
        <v>0.44</v>
      </c>
      <c r="AH2580" s="15">
        <v>0.28000000000000003</v>
      </c>
      <c r="AI2580" s="15">
        <v>12.15</v>
      </c>
      <c r="AJ2580" s="19">
        <v>29</v>
      </c>
      <c r="AK2580" s="15">
        <v>42.12</v>
      </c>
      <c r="AL2580" s="15">
        <v>9.98</v>
      </c>
      <c r="AM2580" s="15">
        <v>27.77</v>
      </c>
      <c r="AN2580" s="15">
        <v>2.1</v>
      </c>
      <c r="AO2580" s="27">
        <v>13.42</v>
      </c>
    </row>
    <row r="2581" spans="1:41" x14ac:dyDescent="0.25">
      <c r="A2581" s="3"/>
      <c r="B2581" s="11"/>
      <c r="C2581" s="3"/>
      <c r="D2581" s="3"/>
      <c r="E2581" s="3"/>
      <c r="F2581" s="50"/>
      <c r="G2581" s="3"/>
      <c r="H2581" s="15"/>
      <c r="I2581" s="15"/>
      <c r="J2581" s="15"/>
      <c r="K2581" s="15"/>
      <c r="L2581" s="15"/>
      <c r="M2581" s="15"/>
      <c r="N2581" s="15"/>
      <c r="O2581" s="15"/>
      <c r="P2581" s="15"/>
      <c r="Q2581" s="23"/>
      <c r="R2581" s="19"/>
      <c r="S2581" s="19"/>
      <c r="T2581" s="19"/>
      <c r="U2581" s="19"/>
      <c r="V2581" s="19"/>
      <c r="W2581" s="19"/>
      <c r="X2581" s="15"/>
      <c r="Y2581" s="15"/>
      <c r="Z2581" s="15"/>
      <c r="AA2581" s="15"/>
      <c r="AB2581" s="15"/>
      <c r="AC2581" s="15"/>
      <c r="AD2581" s="15"/>
      <c r="AE2581" s="15"/>
      <c r="AF2581" s="15"/>
      <c r="AG2581" s="15"/>
      <c r="AH2581" s="15"/>
      <c r="AI2581" s="15"/>
      <c r="AJ2581" s="19"/>
      <c r="AK2581" s="15"/>
      <c r="AL2581" s="15"/>
      <c r="AM2581" s="15"/>
      <c r="AN2581" s="15"/>
      <c r="AO2581" s="27"/>
    </row>
    <row r="2582" spans="1:41" x14ac:dyDescent="0.25">
      <c r="A2582" s="3"/>
      <c r="B2582" s="11"/>
      <c r="C2582" s="3"/>
      <c r="D2582" s="3"/>
      <c r="E2582" s="3"/>
      <c r="F2582" s="50"/>
      <c r="G2582" s="3"/>
      <c r="H2582" s="15"/>
      <c r="I2582" s="15"/>
      <c r="J2582" s="15"/>
      <c r="K2582" s="15"/>
      <c r="L2582" s="15"/>
      <c r="M2582" s="15"/>
      <c r="N2582" s="15"/>
      <c r="O2582" s="15"/>
      <c r="P2582" s="15"/>
      <c r="Q2582" s="23"/>
      <c r="R2582" s="19"/>
      <c r="S2582" s="19"/>
      <c r="T2582" s="19"/>
      <c r="U2582" s="19"/>
      <c r="V2582" s="19"/>
      <c r="W2582" s="19"/>
      <c r="X2582" s="15"/>
      <c r="Y2582" s="15"/>
      <c r="Z2582" s="15"/>
      <c r="AA2582" s="15"/>
      <c r="AB2582" s="15"/>
      <c r="AC2582" s="15"/>
      <c r="AD2582" s="15"/>
      <c r="AE2582" s="15"/>
      <c r="AF2582" s="15"/>
      <c r="AG2582" s="15"/>
      <c r="AH2582" s="15"/>
      <c r="AI2582" s="15"/>
      <c r="AJ2582" s="19"/>
      <c r="AK2582" s="15"/>
      <c r="AL2582" s="15"/>
      <c r="AM2582" s="15"/>
      <c r="AN2582" s="15"/>
      <c r="AO2582" s="27"/>
    </row>
    <row r="2583" spans="1:41" x14ac:dyDescent="0.25">
      <c r="A2583" s="35">
        <v>194</v>
      </c>
      <c r="B2583" s="36" t="s">
        <v>4647</v>
      </c>
      <c r="C2583" s="35">
        <v>1</v>
      </c>
      <c r="D2583" s="35" t="s">
        <v>3782</v>
      </c>
      <c r="E2583" s="35">
        <v>0</v>
      </c>
      <c r="F2583" s="51">
        <v>10</v>
      </c>
      <c r="G2583" s="35">
        <f t="shared" si="32"/>
        <v>10</v>
      </c>
      <c r="H2583" s="37">
        <v>0.49</v>
      </c>
      <c r="I2583" s="37">
        <v>1.32</v>
      </c>
      <c r="J2583" s="37">
        <v>2.3199999999999998</v>
      </c>
      <c r="K2583" s="37">
        <v>9.2200000000000006</v>
      </c>
      <c r="L2583" s="37">
        <v>8.0500000000000007</v>
      </c>
      <c r="M2583" s="37">
        <v>21.4</v>
      </c>
      <c r="N2583" s="37">
        <v>45.82</v>
      </c>
      <c r="O2583" s="37">
        <v>32.78</v>
      </c>
      <c r="P2583" s="37">
        <v>1.59</v>
      </c>
      <c r="Q2583" s="38" t="s">
        <v>1064</v>
      </c>
      <c r="R2583" s="39">
        <v>7.7</v>
      </c>
      <c r="S2583" s="39"/>
      <c r="T2583" s="39"/>
      <c r="U2583" s="39">
        <v>6.7</v>
      </c>
      <c r="V2583" s="39"/>
      <c r="W2583" s="39"/>
      <c r="X2583" s="37">
        <v>1.04</v>
      </c>
      <c r="Y2583" s="37">
        <v>0.33</v>
      </c>
      <c r="Z2583" s="37">
        <v>3.18</v>
      </c>
      <c r="AA2583" s="37">
        <v>1.52</v>
      </c>
      <c r="AB2583" s="37">
        <v>2.65</v>
      </c>
      <c r="AC2583" s="37">
        <v>0.46</v>
      </c>
      <c r="AD2583" s="37">
        <v>23.19</v>
      </c>
      <c r="AE2583" s="37"/>
      <c r="AF2583" s="37"/>
      <c r="AG2583" s="37"/>
      <c r="AH2583" s="37"/>
      <c r="AI2583" s="37"/>
      <c r="AJ2583" s="39">
        <v>700</v>
      </c>
      <c r="AK2583" s="37"/>
      <c r="AL2583" s="37"/>
      <c r="AM2583" s="37"/>
      <c r="AN2583" s="37"/>
      <c r="AO2583" s="40"/>
    </row>
    <row r="2584" spans="1:41" x14ac:dyDescent="0.25">
      <c r="A2584" s="35">
        <v>194</v>
      </c>
      <c r="B2584" s="36" t="s">
        <v>4647</v>
      </c>
      <c r="C2584" s="35">
        <v>2</v>
      </c>
      <c r="D2584" s="35" t="s">
        <v>6</v>
      </c>
      <c r="E2584" s="35">
        <v>10</v>
      </c>
      <c r="F2584" s="51">
        <v>22</v>
      </c>
      <c r="G2584" s="35">
        <f t="shared" si="32"/>
        <v>12</v>
      </c>
      <c r="H2584" s="37">
        <v>0.51</v>
      </c>
      <c r="I2584" s="37">
        <v>1.2</v>
      </c>
      <c r="J2584" s="37">
        <v>2.1800000000000002</v>
      </c>
      <c r="K2584" s="37">
        <v>7.36</v>
      </c>
      <c r="L2584" s="37">
        <v>7.98</v>
      </c>
      <c r="M2584" s="37">
        <v>19.23</v>
      </c>
      <c r="N2584" s="37">
        <v>44.76</v>
      </c>
      <c r="O2584" s="37">
        <v>36.01</v>
      </c>
      <c r="P2584" s="37">
        <v>0.95</v>
      </c>
      <c r="Q2584" s="38" t="s">
        <v>354</v>
      </c>
      <c r="R2584" s="39">
        <v>7.7</v>
      </c>
      <c r="S2584" s="39"/>
      <c r="T2584" s="39"/>
      <c r="U2584" s="39">
        <v>6.6</v>
      </c>
      <c r="V2584" s="39"/>
      <c r="W2584" s="39"/>
      <c r="X2584" s="37">
        <v>0.88</v>
      </c>
      <c r="Y2584" s="37">
        <v>0.23</v>
      </c>
      <c r="Z2584" s="37">
        <v>3.81</v>
      </c>
      <c r="AA2584" s="37">
        <v>1.69</v>
      </c>
      <c r="AB2584" s="37">
        <v>2.63</v>
      </c>
      <c r="AC2584" s="37">
        <v>0.5</v>
      </c>
      <c r="AD2584" s="37">
        <v>21.85</v>
      </c>
      <c r="AE2584" s="37"/>
      <c r="AF2584" s="37"/>
      <c r="AG2584" s="37"/>
      <c r="AH2584" s="37"/>
      <c r="AI2584" s="37"/>
      <c r="AJ2584" s="39">
        <v>493</v>
      </c>
      <c r="AK2584" s="37"/>
      <c r="AL2584" s="37"/>
      <c r="AM2584" s="37"/>
      <c r="AN2584" s="37"/>
      <c r="AO2584" s="40"/>
    </row>
    <row r="2585" spans="1:41" x14ac:dyDescent="0.25">
      <c r="A2585" s="41">
        <v>194</v>
      </c>
      <c r="B2585" s="42" t="s">
        <v>4647</v>
      </c>
      <c r="C2585" s="41">
        <v>3</v>
      </c>
      <c r="D2585" s="41" t="s">
        <v>4621</v>
      </c>
      <c r="E2585" s="41">
        <v>22</v>
      </c>
      <c r="F2585" s="49">
        <v>38</v>
      </c>
      <c r="G2585" s="41">
        <f t="shared" si="32"/>
        <v>16</v>
      </c>
      <c r="H2585" s="43">
        <v>0.75</v>
      </c>
      <c r="I2585" s="43">
        <v>1.58</v>
      </c>
      <c r="J2585" s="43">
        <v>2.67</v>
      </c>
      <c r="K2585" s="43">
        <v>9.76</v>
      </c>
      <c r="L2585" s="43">
        <v>7.67</v>
      </c>
      <c r="M2585" s="43">
        <v>22.43</v>
      </c>
      <c r="N2585" s="43">
        <v>45.79</v>
      </c>
      <c r="O2585" s="43">
        <v>31.78</v>
      </c>
      <c r="P2585" s="43">
        <v>1.39</v>
      </c>
      <c r="Q2585" s="44" t="s">
        <v>1064</v>
      </c>
      <c r="R2585" s="45">
        <v>7.9</v>
      </c>
      <c r="S2585" s="45"/>
      <c r="T2585" s="45"/>
      <c r="U2585" s="45">
        <v>6.9</v>
      </c>
      <c r="V2585" s="45"/>
      <c r="W2585" s="45"/>
      <c r="X2585" s="43">
        <v>0.71</v>
      </c>
      <c r="Y2585" s="43">
        <v>0.18</v>
      </c>
      <c r="Z2585" s="43">
        <v>3.93</v>
      </c>
      <c r="AA2585" s="43">
        <v>1.75</v>
      </c>
      <c r="AB2585" s="43">
        <v>5.33</v>
      </c>
      <c r="AC2585" s="43">
        <v>1</v>
      </c>
      <c r="AD2585" s="43">
        <v>18.87</v>
      </c>
      <c r="AE2585" s="43"/>
      <c r="AF2585" s="43"/>
      <c r="AG2585" s="43"/>
      <c r="AH2585" s="43"/>
      <c r="AI2585" s="43"/>
      <c r="AJ2585" s="45">
        <v>107</v>
      </c>
      <c r="AK2585" s="43"/>
      <c r="AL2585" s="43"/>
      <c r="AM2585" s="43"/>
      <c r="AN2585" s="43"/>
      <c r="AO2585" s="46"/>
    </row>
    <row r="2586" spans="1:41" x14ac:dyDescent="0.25">
      <c r="A2586" s="41">
        <v>194</v>
      </c>
      <c r="B2586" s="42" t="s">
        <v>4647</v>
      </c>
      <c r="C2586" s="41">
        <v>4</v>
      </c>
      <c r="D2586" s="41" t="s">
        <v>4624</v>
      </c>
      <c r="E2586" s="41">
        <v>38</v>
      </c>
      <c r="F2586" s="49">
        <v>70</v>
      </c>
      <c r="G2586" s="41">
        <f t="shared" si="32"/>
        <v>32</v>
      </c>
      <c r="H2586" s="43">
        <v>0.11</v>
      </c>
      <c r="I2586" s="43">
        <v>0.59</v>
      </c>
      <c r="J2586" s="43">
        <v>1.1000000000000001</v>
      </c>
      <c r="K2586" s="43">
        <v>8.31</v>
      </c>
      <c r="L2586" s="43">
        <v>8.4499999999999993</v>
      </c>
      <c r="M2586" s="43">
        <v>18.559999999999999</v>
      </c>
      <c r="N2586" s="43">
        <v>53.53</v>
      </c>
      <c r="O2586" s="43">
        <v>27.91</v>
      </c>
      <c r="P2586" s="43">
        <v>0.49</v>
      </c>
      <c r="Q2586" s="44" t="s">
        <v>354</v>
      </c>
      <c r="R2586" s="45">
        <v>7.9</v>
      </c>
      <c r="S2586" s="45"/>
      <c r="T2586" s="45"/>
      <c r="U2586" s="45">
        <v>6.9</v>
      </c>
      <c r="V2586" s="45"/>
      <c r="W2586" s="45"/>
      <c r="X2586" s="43">
        <v>0.55000000000000004</v>
      </c>
      <c r="Y2586" s="43">
        <v>0.19</v>
      </c>
      <c r="Z2586" s="43">
        <v>2.86</v>
      </c>
      <c r="AA2586" s="43">
        <v>1.7509999999999999</v>
      </c>
      <c r="AB2586" s="43">
        <v>6.21</v>
      </c>
      <c r="AC2586" s="43">
        <v>2.67</v>
      </c>
      <c r="AD2586" s="43">
        <v>15.54</v>
      </c>
      <c r="AE2586" s="43"/>
      <c r="AF2586" s="43"/>
      <c r="AG2586" s="43"/>
      <c r="AH2586" s="43"/>
      <c r="AI2586" s="43"/>
      <c r="AJ2586" s="45">
        <v>77</v>
      </c>
      <c r="AK2586" s="43"/>
      <c r="AL2586" s="43"/>
      <c r="AM2586" s="43"/>
      <c r="AN2586" s="43"/>
      <c r="AO2586" s="46"/>
    </row>
    <row r="2587" spans="1:41" x14ac:dyDescent="0.25">
      <c r="A2587" s="3">
        <v>194</v>
      </c>
      <c r="B2587" s="11" t="s">
        <v>4647</v>
      </c>
      <c r="C2587" s="3">
        <v>5</v>
      </c>
      <c r="D2587" s="3" t="s">
        <v>1721</v>
      </c>
      <c r="E2587" s="3">
        <v>70</v>
      </c>
      <c r="F2587" s="50">
        <v>105</v>
      </c>
      <c r="G2587" s="3">
        <f t="shared" si="32"/>
        <v>35</v>
      </c>
      <c r="H2587" s="15">
        <v>0.22</v>
      </c>
      <c r="I2587" s="15">
        <v>0.37</v>
      </c>
      <c r="J2587" s="15">
        <v>0.48</v>
      </c>
      <c r="K2587" s="15">
        <v>2.9</v>
      </c>
      <c r="L2587" s="15">
        <v>5.7</v>
      </c>
      <c r="M2587" s="15">
        <v>9.67</v>
      </c>
      <c r="N2587" s="15">
        <v>45.15</v>
      </c>
      <c r="O2587" s="15">
        <v>45.18</v>
      </c>
      <c r="P2587" s="15">
        <v>1.63</v>
      </c>
      <c r="Q2587" s="23" t="s">
        <v>169</v>
      </c>
      <c r="R2587" s="19">
        <v>7.7</v>
      </c>
      <c r="S2587" s="19"/>
      <c r="T2587" s="19"/>
      <c r="U2587" s="19">
        <v>6.7</v>
      </c>
      <c r="V2587" s="19"/>
      <c r="W2587" s="19"/>
      <c r="X2587" s="15">
        <v>0.7</v>
      </c>
      <c r="Y2587" s="15"/>
      <c r="Z2587" s="15"/>
      <c r="AA2587" s="15">
        <v>1.85</v>
      </c>
      <c r="AB2587" s="15">
        <v>3.29</v>
      </c>
      <c r="AC2587" s="15">
        <v>2.7</v>
      </c>
      <c r="AD2587" s="15">
        <v>19.760000000000002</v>
      </c>
      <c r="AE2587" s="15"/>
      <c r="AF2587" s="15"/>
      <c r="AG2587" s="15"/>
      <c r="AH2587" s="15"/>
      <c r="AI2587" s="15"/>
      <c r="AJ2587" s="19">
        <v>200</v>
      </c>
      <c r="AK2587" s="15"/>
      <c r="AL2587" s="15"/>
      <c r="AM2587" s="15"/>
      <c r="AN2587" s="15"/>
      <c r="AO2587" s="27"/>
    </row>
    <row r="2588" spans="1:41" x14ac:dyDescent="0.25">
      <c r="A2588" s="3">
        <v>194</v>
      </c>
      <c r="B2588" s="11" t="s">
        <v>4647</v>
      </c>
      <c r="C2588" s="3">
        <v>6</v>
      </c>
      <c r="D2588" s="3" t="s">
        <v>1283</v>
      </c>
      <c r="E2588" s="3">
        <v>105</v>
      </c>
      <c r="F2588" s="50">
        <v>147</v>
      </c>
      <c r="G2588" s="3">
        <f t="shared" si="32"/>
        <v>42</v>
      </c>
      <c r="H2588" s="15">
        <v>0.3</v>
      </c>
      <c r="I2588" s="15">
        <v>0.55000000000000004</v>
      </c>
      <c r="J2588" s="15">
        <v>0.78</v>
      </c>
      <c r="K2588" s="15">
        <v>3.83</v>
      </c>
      <c r="L2588" s="15">
        <v>4.16</v>
      </c>
      <c r="M2588" s="15">
        <v>9.6199999999999992</v>
      </c>
      <c r="N2588" s="15">
        <v>48.39</v>
      </c>
      <c r="O2588" s="15">
        <v>41.99</v>
      </c>
      <c r="P2588" s="15">
        <v>2.41</v>
      </c>
      <c r="Q2588" s="23" t="s">
        <v>169</v>
      </c>
      <c r="R2588" s="19">
        <v>7.7</v>
      </c>
      <c r="S2588" s="19"/>
      <c r="T2588" s="19"/>
      <c r="U2588" s="19">
        <v>6.7</v>
      </c>
      <c r="V2588" s="19"/>
      <c r="W2588" s="19"/>
      <c r="X2588" s="15">
        <v>0.48</v>
      </c>
      <c r="Y2588" s="15"/>
      <c r="Z2588" s="15"/>
      <c r="AA2588" s="15">
        <v>1.94</v>
      </c>
      <c r="AB2588" s="15">
        <v>4.18</v>
      </c>
      <c r="AC2588" s="15">
        <v>0.31</v>
      </c>
      <c r="AD2588" s="15">
        <v>16.649999999999999</v>
      </c>
      <c r="AE2588" s="15"/>
      <c r="AF2588" s="15"/>
      <c r="AG2588" s="15"/>
      <c r="AH2588" s="15"/>
      <c r="AI2588" s="15"/>
      <c r="AJ2588" s="19">
        <v>128</v>
      </c>
      <c r="AK2588" s="15"/>
      <c r="AL2588" s="15"/>
      <c r="AM2588" s="15"/>
      <c r="AN2588" s="15"/>
      <c r="AO2588" s="27"/>
    </row>
    <row r="2589" spans="1:41" x14ac:dyDescent="0.25">
      <c r="A2589" s="3">
        <v>194</v>
      </c>
      <c r="B2589" s="11" t="s">
        <v>4647</v>
      </c>
      <c r="C2589" s="3">
        <v>7</v>
      </c>
      <c r="D2589" s="3" t="s">
        <v>5327</v>
      </c>
      <c r="E2589" s="3">
        <v>147</v>
      </c>
      <c r="F2589" s="50">
        <v>0</v>
      </c>
      <c r="G2589" s="3">
        <f t="shared" si="32"/>
        <v>-147</v>
      </c>
      <c r="H2589" s="15">
        <v>0.11</v>
      </c>
      <c r="I2589" s="15">
        <v>0.18</v>
      </c>
      <c r="J2589" s="15">
        <v>0.22</v>
      </c>
      <c r="K2589" s="15">
        <v>2.12</v>
      </c>
      <c r="L2589" s="15">
        <v>8.16</v>
      </c>
      <c r="M2589" s="15">
        <v>10.79</v>
      </c>
      <c r="N2589" s="15">
        <v>56.61</v>
      </c>
      <c r="O2589" s="15">
        <v>32.6</v>
      </c>
      <c r="P2589" s="15">
        <v>1.78</v>
      </c>
      <c r="Q2589" s="23" t="s">
        <v>354</v>
      </c>
      <c r="R2589" s="19">
        <v>7.7</v>
      </c>
      <c r="S2589" s="19"/>
      <c r="T2589" s="19"/>
      <c r="U2589" s="19">
        <v>6.7</v>
      </c>
      <c r="V2589" s="19"/>
      <c r="W2589" s="19"/>
      <c r="X2589" s="15">
        <v>0.4</v>
      </c>
      <c r="Y2589" s="15"/>
      <c r="Z2589" s="15"/>
      <c r="AA2589" s="15">
        <v>1.74</v>
      </c>
      <c r="AB2589" s="15">
        <v>6.71</v>
      </c>
      <c r="AC2589" s="15">
        <v>0.91</v>
      </c>
      <c r="AD2589" s="15">
        <v>14.33</v>
      </c>
      <c r="AE2589" s="15"/>
      <c r="AF2589" s="15"/>
      <c r="AG2589" s="15"/>
      <c r="AH2589" s="15"/>
      <c r="AI2589" s="15"/>
      <c r="AJ2589" s="19">
        <v>96</v>
      </c>
      <c r="AK2589" s="15"/>
      <c r="AL2589" s="15"/>
      <c r="AM2589" s="15"/>
      <c r="AN2589" s="15"/>
      <c r="AO2589" s="27"/>
    </row>
    <row r="2590" spans="1:41" x14ac:dyDescent="0.25">
      <c r="A2590" s="3"/>
      <c r="B2590" s="11"/>
      <c r="C2590" s="3"/>
      <c r="D2590" s="3"/>
      <c r="E2590" s="3"/>
      <c r="F2590" s="50"/>
      <c r="G2590" s="3"/>
      <c r="H2590" s="15"/>
      <c r="I2590" s="15"/>
      <c r="J2590" s="15"/>
      <c r="K2590" s="15"/>
      <c r="L2590" s="15"/>
      <c r="M2590" s="15"/>
      <c r="N2590" s="15"/>
      <c r="O2590" s="15"/>
      <c r="P2590" s="15"/>
      <c r="Q2590" s="23"/>
      <c r="R2590" s="19"/>
      <c r="S2590" s="19"/>
      <c r="T2590" s="19"/>
      <c r="U2590" s="19"/>
      <c r="V2590" s="19"/>
      <c r="W2590" s="19"/>
      <c r="X2590" s="15"/>
      <c r="Y2590" s="15"/>
      <c r="Z2590" s="15"/>
      <c r="AA2590" s="15"/>
      <c r="AB2590" s="15"/>
      <c r="AC2590" s="15"/>
      <c r="AD2590" s="15"/>
      <c r="AE2590" s="15"/>
      <c r="AF2590" s="15"/>
      <c r="AG2590" s="15"/>
      <c r="AH2590" s="15"/>
      <c r="AI2590" s="15"/>
      <c r="AJ2590" s="19"/>
      <c r="AK2590" s="15"/>
      <c r="AL2590" s="15"/>
      <c r="AM2590" s="15"/>
      <c r="AN2590" s="15"/>
      <c r="AO2590" s="27"/>
    </row>
    <row r="2591" spans="1:41" x14ac:dyDescent="0.25">
      <c r="A2591" s="3"/>
      <c r="B2591" s="11"/>
      <c r="C2591" s="3"/>
      <c r="D2591" s="3"/>
      <c r="E2591" s="3"/>
      <c r="F2591" s="50"/>
      <c r="G2591" s="3"/>
      <c r="H2591" s="15"/>
      <c r="I2591" s="15"/>
      <c r="J2591" s="15"/>
      <c r="K2591" s="15"/>
      <c r="L2591" s="15"/>
      <c r="M2591" s="15"/>
      <c r="N2591" s="15"/>
      <c r="O2591" s="15"/>
      <c r="P2591" s="15"/>
      <c r="Q2591" s="23"/>
      <c r="R2591" s="19"/>
      <c r="S2591" s="19"/>
      <c r="T2591" s="19"/>
      <c r="U2591" s="19"/>
      <c r="V2591" s="19"/>
      <c r="W2591" s="19"/>
      <c r="X2591" s="15"/>
      <c r="Y2591" s="15"/>
      <c r="Z2591" s="15"/>
      <c r="AA2591" s="15"/>
      <c r="AB2591" s="15"/>
      <c r="AC2591" s="15"/>
      <c r="AD2591" s="15"/>
      <c r="AE2591" s="15"/>
      <c r="AF2591" s="15"/>
      <c r="AG2591" s="15"/>
      <c r="AH2591" s="15"/>
      <c r="AI2591" s="15"/>
      <c r="AJ2591" s="19"/>
      <c r="AK2591" s="15"/>
      <c r="AL2591" s="15"/>
      <c r="AM2591" s="15"/>
      <c r="AN2591" s="15"/>
      <c r="AO2591" s="27"/>
    </row>
    <row r="2592" spans="1:41" x14ac:dyDescent="0.25">
      <c r="A2592" s="35">
        <v>195</v>
      </c>
      <c r="B2592" s="36" t="s">
        <v>4647</v>
      </c>
      <c r="C2592" s="35">
        <v>1</v>
      </c>
      <c r="D2592" s="35" t="s">
        <v>164</v>
      </c>
      <c r="E2592" s="35">
        <v>0</v>
      </c>
      <c r="F2592" s="51">
        <v>12</v>
      </c>
      <c r="G2592" s="35">
        <f t="shared" si="32"/>
        <v>12</v>
      </c>
      <c r="H2592" s="37">
        <v>3.11</v>
      </c>
      <c r="I2592" s="37">
        <v>3.2</v>
      </c>
      <c r="J2592" s="37">
        <v>2.75</v>
      </c>
      <c r="K2592" s="37">
        <v>8.06</v>
      </c>
      <c r="L2592" s="37">
        <v>8.7899999999999991</v>
      </c>
      <c r="M2592" s="37">
        <v>25.91</v>
      </c>
      <c r="N2592" s="37">
        <v>31.82</v>
      </c>
      <c r="O2592" s="37">
        <v>42.27</v>
      </c>
      <c r="P2592" s="37"/>
      <c r="Q2592" s="38" t="s">
        <v>6</v>
      </c>
      <c r="R2592" s="39">
        <v>7.8</v>
      </c>
      <c r="S2592" s="39"/>
      <c r="T2592" s="39"/>
      <c r="U2592" s="39">
        <v>6.8</v>
      </c>
      <c r="V2592" s="39"/>
      <c r="W2592" s="39"/>
      <c r="X2592" s="37">
        <v>1.08</v>
      </c>
      <c r="Y2592" s="37">
        <v>0.4</v>
      </c>
      <c r="Z2592" s="37">
        <v>2.7</v>
      </c>
      <c r="AA2592" s="37">
        <v>1.69</v>
      </c>
      <c r="AB2592" s="37">
        <v>5.0599999999999996</v>
      </c>
      <c r="AC2592" s="37">
        <v>1.25</v>
      </c>
      <c r="AD2592" s="37">
        <v>33.450000000000003</v>
      </c>
      <c r="AE2592" s="37"/>
      <c r="AF2592" s="37"/>
      <c r="AG2592" s="37"/>
      <c r="AH2592" s="37"/>
      <c r="AI2592" s="37"/>
      <c r="AJ2592" s="39">
        <v>772</v>
      </c>
      <c r="AK2592" s="37"/>
      <c r="AL2592" s="37"/>
      <c r="AM2592" s="37"/>
      <c r="AN2592" s="37"/>
      <c r="AO2592" s="40"/>
    </row>
    <row r="2593" spans="1:41" x14ac:dyDescent="0.25">
      <c r="A2593" s="35">
        <v>195</v>
      </c>
      <c r="B2593" s="36" t="s">
        <v>4647</v>
      </c>
      <c r="C2593" s="35">
        <v>2</v>
      </c>
      <c r="D2593" s="35" t="s">
        <v>660</v>
      </c>
      <c r="E2593" s="35">
        <v>12</v>
      </c>
      <c r="F2593" s="51">
        <v>26</v>
      </c>
      <c r="G2593" s="35">
        <f t="shared" si="32"/>
        <v>14</v>
      </c>
      <c r="H2593" s="37">
        <v>0.89</v>
      </c>
      <c r="I2593" s="37">
        <v>0.96</v>
      </c>
      <c r="J2593" s="37">
        <v>1.1100000000000001</v>
      </c>
      <c r="K2593" s="37">
        <v>4.38</v>
      </c>
      <c r="L2593" s="37">
        <v>11.35</v>
      </c>
      <c r="M2593" s="37">
        <v>18.690000000000001</v>
      </c>
      <c r="N2593" s="37">
        <v>28.55</v>
      </c>
      <c r="O2593" s="37">
        <v>52.76</v>
      </c>
      <c r="P2593" s="37"/>
      <c r="Q2593" s="38" t="s">
        <v>6</v>
      </c>
      <c r="R2593" s="39">
        <v>7.6</v>
      </c>
      <c r="S2593" s="39"/>
      <c r="T2593" s="39"/>
      <c r="U2593" s="39">
        <v>6.6</v>
      </c>
      <c r="V2593" s="39"/>
      <c r="W2593" s="39"/>
      <c r="X2593" s="37">
        <v>1.04</v>
      </c>
      <c r="Y2593" s="37">
        <v>0.38</v>
      </c>
      <c r="Z2593" s="37">
        <v>2.72</v>
      </c>
      <c r="AA2593" s="37">
        <v>1.92</v>
      </c>
      <c r="AB2593" s="37">
        <v>2.4</v>
      </c>
      <c r="AC2593" s="37">
        <v>0.08</v>
      </c>
      <c r="AD2593" s="37">
        <v>35.68</v>
      </c>
      <c r="AE2593" s="37"/>
      <c r="AF2593" s="37"/>
      <c r="AG2593" s="37"/>
      <c r="AH2593" s="37"/>
      <c r="AI2593" s="37"/>
      <c r="AJ2593" s="39">
        <v>586</v>
      </c>
      <c r="AK2593" s="37"/>
      <c r="AL2593" s="37"/>
      <c r="AM2593" s="37"/>
      <c r="AN2593" s="37"/>
      <c r="AO2593" s="40"/>
    </row>
    <row r="2594" spans="1:41" x14ac:dyDescent="0.25">
      <c r="A2594" s="41">
        <v>195</v>
      </c>
      <c r="B2594" s="42" t="s">
        <v>4647</v>
      </c>
      <c r="C2594" s="41">
        <v>3</v>
      </c>
      <c r="D2594" s="41" t="s">
        <v>684</v>
      </c>
      <c r="E2594" s="41">
        <v>26</v>
      </c>
      <c r="F2594" s="49">
        <v>42</v>
      </c>
      <c r="G2594" s="41">
        <f t="shared" si="32"/>
        <v>16</v>
      </c>
      <c r="H2594" s="43">
        <v>0.46</v>
      </c>
      <c r="I2594" s="43">
        <v>0.82</v>
      </c>
      <c r="J2594" s="43">
        <v>1.32</v>
      </c>
      <c r="K2594" s="43">
        <v>8.0500000000000007</v>
      </c>
      <c r="L2594" s="43">
        <v>7.12</v>
      </c>
      <c r="M2594" s="43">
        <v>17.77</v>
      </c>
      <c r="N2594" s="43">
        <v>30.03</v>
      </c>
      <c r="O2594" s="43">
        <v>52.2</v>
      </c>
      <c r="P2594" s="43"/>
      <c r="Q2594" s="44" t="s">
        <v>6</v>
      </c>
      <c r="R2594" s="45">
        <v>7.5</v>
      </c>
      <c r="S2594" s="45"/>
      <c r="T2594" s="45"/>
      <c r="U2594" s="45">
        <v>6.5</v>
      </c>
      <c r="V2594" s="45"/>
      <c r="W2594" s="45"/>
      <c r="X2594" s="43">
        <v>0.94</v>
      </c>
      <c r="Y2594" s="43">
        <v>0.26</v>
      </c>
      <c r="Z2594" s="43">
        <v>3.61</v>
      </c>
      <c r="AA2594" s="43">
        <v>1.93</v>
      </c>
      <c r="AB2594" s="43">
        <v>2.5299999999999998</v>
      </c>
      <c r="AC2594" s="43">
        <v>0.14000000000000001</v>
      </c>
      <c r="AD2594" s="43">
        <v>32.56</v>
      </c>
      <c r="AE2594" s="43"/>
      <c r="AF2594" s="43"/>
      <c r="AG2594" s="43"/>
      <c r="AH2594" s="43"/>
      <c r="AI2594" s="43"/>
      <c r="AJ2594" s="45">
        <v>758</v>
      </c>
      <c r="AK2594" s="43"/>
      <c r="AL2594" s="43"/>
      <c r="AM2594" s="43"/>
      <c r="AN2594" s="43"/>
      <c r="AO2594" s="46"/>
    </row>
    <row r="2595" spans="1:41" x14ac:dyDescent="0.25">
      <c r="A2595" s="41">
        <v>195</v>
      </c>
      <c r="B2595" s="42" t="s">
        <v>4647</v>
      </c>
      <c r="C2595" s="41">
        <v>4</v>
      </c>
      <c r="D2595" s="41" t="s">
        <v>2915</v>
      </c>
      <c r="E2595" s="41">
        <v>42</v>
      </c>
      <c r="F2595" s="49">
        <v>54</v>
      </c>
      <c r="G2595" s="41">
        <f t="shared" si="32"/>
        <v>12</v>
      </c>
      <c r="H2595" s="43">
        <v>0.74</v>
      </c>
      <c r="I2595" s="43">
        <v>0.97</v>
      </c>
      <c r="J2595" s="43">
        <v>1.22</v>
      </c>
      <c r="K2595" s="43">
        <v>7.77</v>
      </c>
      <c r="L2595" s="43">
        <v>6.99</v>
      </c>
      <c r="M2595" s="43">
        <v>17.690000000000001</v>
      </c>
      <c r="N2595" s="43">
        <v>27.34</v>
      </c>
      <c r="O2595" s="43">
        <v>54.97</v>
      </c>
      <c r="P2595" s="43"/>
      <c r="Q2595" s="44" t="s">
        <v>6</v>
      </c>
      <c r="R2595" s="45">
        <v>7.7</v>
      </c>
      <c r="S2595" s="45"/>
      <c r="T2595" s="45"/>
      <c r="U2595" s="45">
        <v>6.6</v>
      </c>
      <c r="V2595" s="45"/>
      <c r="W2595" s="45"/>
      <c r="X2595" s="43">
        <v>0.49</v>
      </c>
      <c r="Y2595" s="43">
        <v>0.16</v>
      </c>
      <c r="Z2595" s="43">
        <v>3.15</v>
      </c>
      <c r="AA2595" s="43">
        <v>1.89</v>
      </c>
      <c r="AB2595" s="43">
        <v>5.0599999999999996</v>
      </c>
      <c r="AC2595" s="43">
        <v>1.1100000000000001</v>
      </c>
      <c r="AD2595" s="43">
        <v>24.08</v>
      </c>
      <c r="AE2595" s="43"/>
      <c r="AF2595" s="43"/>
      <c r="AG2595" s="43"/>
      <c r="AH2595" s="43"/>
      <c r="AI2595" s="43"/>
      <c r="AJ2595" s="45">
        <v>175</v>
      </c>
      <c r="AK2595" s="43"/>
      <c r="AL2595" s="43"/>
      <c r="AM2595" s="43"/>
      <c r="AN2595" s="43"/>
      <c r="AO2595" s="46"/>
    </row>
    <row r="2596" spans="1:41" x14ac:dyDescent="0.25">
      <c r="A2596" s="3">
        <v>195</v>
      </c>
      <c r="B2596" s="11" t="s">
        <v>4647</v>
      </c>
      <c r="C2596" s="3">
        <v>5</v>
      </c>
      <c r="D2596" s="3" t="s">
        <v>277</v>
      </c>
      <c r="E2596" s="3">
        <v>54</v>
      </c>
      <c r="F2596" s="50">
        <v>65</v>
      </c>
      <c r="G2596" s="3">
        <f t="shared" si="32"/>
        <v>11</v>
      </c>
      <c r="H2596" s="15">
        <v>5.14</v>
      </c>
      <c r="I2596" s="15">
        <v>5.01</v>
      </c>
      <c r="J2596" s="15">
        <v>2.5</v>
      </c>
      <c r="K2596" s="15">
        <v>4.74</v>
      </c>
      <c r="L2596" s="15">
        <v>6.94</v>
      </c>
      <c r="M2596" s="15">
        <v>24.33</v>
      </c>
      <c r="N2596" s="15">
        <v>33.770000000000003</v>
      </c>
      <c r="O2596" s="15">
        <v>41.9</v>
      </c>
      <c r="P2596" s="15"/>
      <c r="Q2596" s="23" t="s">
        <v>6</v>
      </c>
      <c r="R2596" s="19">
        <v>7.8</v>
      </c>
      <c r="S2596" s="19"/>
      <c r="T2596" s="19"/>
      <c r="U2596" s="19">
        <v>6.7</v>
      </c>
      <c r="V2596" s="19"/>
      <c r="W2596" s="19"/>
      <c r="X2596" s="15">
        <v>0.51</v>
      </c>
      <c r="Y2596" s="15"/>
      <c r="Z2596" s="15"/>
      <c r="AA2596" s="15">
        <v>1.96</v>
      </c>
      <c r="AB2596" s="15">
        <v>36.04</v>
      </c>
      <c r="AC2596" s="15">
        <v>0.39</v>
      </c>
      <c r="AD2596" s="15">
        <v>20.96</v>
      </c>
      <c r="AE2596" s="15"/>
      <c r="AF2596" s="15"/>
      <c r="AG2596" s="15"/>
      <c r="AH2596" s="15"/>
      <c r="AI2596" s="15"/>
      <c r="AJ2596" s="19">
        <v>7</v>
      </c>
      <c r="AK2596" s="15"/>
      <c r="AL2596" s="15"/>
      <c r="AM2596" s="15"/>
      <c r="AN2596" s="15"/>
      <c r="AO2596" s="27"/>
    </row>
    <row r="2597" spans="1:41" x14ac:dyDescent="0.25">
      <c r="A2597" s="3">
        <v>195</v>
      </c>
      <c r="B2597" s="11" t="s">
        <v>4647</v>
      </c>
      <c r="C2597" s="3">
        <v>6</v>
      </c>
      <c r="D2597" s="3" t="s">
        <v>290</v>
      </c>
      <c r="E2597" s="3">
        <v>65</v>
      </c>
      <c r="F2597" s="50">
        <v>105</v>
      </c>
      <c r="G2597" s="3">
        <f t="shared" si="32"/>
        <v>40</v>
      </c>
      <c r="H2597" s="15">
        <v>11.06</v>
      </c>
      <c r="I2597" s="15">
        <v>11.16</v>
      </c>
      <c r="J2597" s="15">
        <v>3.95</v>
      </c>
      <c r="K2597" s="15">
        <v>5.78</v>
      </c>
      <c r="L2597" s="15">
        <v>10.69</v>
      </c>
      <c r="M2597" s="15">
        <v>42.64</v>
      </c>
      <c r="N2597" s="15">
        <v>26.8</v>
      </c>
      <c r="O2597" s="15">
        <v>30.56</v>
      </c>
      <c r="P2597" s="15"/>
      <c r="Q2597" s="23" t="s">
        <v>1064</v>
      </c>
      <c r="R2597" s="19">
        <v>8.3000000000000007</v>
      </c>
      <c r="S2597" s="19"/>
      <c r="T2597" s="19"/>
      <c r="U2597" s="19">
        <v>7.1</v>
      </c>
      <c r="V2597" s="19"/>
      <c r="W2597" s="19"/>
      <c r="X2597" s="15">
        <v>0.11</v>
      </c>
      <c r="Y2597" s="15"/>
      <c r="Z2597" s="15"/>
      <c r="AA2597" s="15">
        <v>1.7</v>
      </c>
      <c r="AB2597" s="15">
        <v>44.2</v>
      </c>
      <c r="AC2597" s="15">
        <v>0.39</v>
      </c>
      <c r="AD2597" s="15">
        <v>12.61</v>
      </c>
      <c r="AE2597" s="15"/>
      <c r="AF2597" s="15"/>
      <c r="AG2597" s="15"/>
      <c r="AH2597" s="15"/>
      <c r="AI2597" s="15"/>
      <c r="AJ2597" s="19">
        <v>7</v>
      </c>
      <c r="AK2597" s="15"/>
      <c r="AL2597" s="15"/>
      <c r="AM2597" s="15"/>
      <c r="AN2597" s="15"/>
      <c r="AO2597" s="27"/>
    </row>
    <row r="2598" spans="1:41" x14ac:dyDescent="0.25">
      <c r="A2598" s="3">
        <v>195</v>
      </c>
      <c r="B2598" s="11" t="s">
        <v>4647</v>
      </c>
      <c r="C2598" s="3">
        <v>7</v>
      </c>
      <c r="D2598" s="3" t="s">
        <v>302</v>
      </c>
      <c r="E2598" s="3">
        <v>105</v>
      </c>
      <c r="F2598" s="50">
        <v>0</v>
      </c>
      <c r="G2598" s="3">
        <f t="shared" si="32"/>
        <v>-105</v>
      </c>
      <c r="H2598" s="15">
        <v>6.06</v>
      </c>
      <c r="I2598" s="15">
        <v>8</v>
      </c>
      <c r="J2598" s="15">
        <v>4.07</v>
      </c>
      <c r="K2598" s="15">
        <v>8.52</v>
      </c>
      <c r="L2598" s="15">
        <v>17.84</v>
      </c>
      <c r="M2598" s="15">
        <v>44.49</v>
      </c>
      <c r="N2598" s="15">
        <v>23.8</v>
      </c>
      <c r="O2598" s="15">
        <v>31.71</v>
      </c>
      <c r="P2598" s="15"/>
      <c r="Q2598" s="23" t="s">
        <v>1064</v>
      </c>
      <c r="R2598" s="19">
        <v>8.1999999999999993</v>
      </c>
      <c r="S2598" s="19"/>
      <c r="T2598" s="19"/>
      <c r="U2598" s="19">
        <v>7</v>
      </c>
      <c r="V2598" s="19"/>
      <c r="W2598" s="19"/>
      <c r="X2598" s="15">
        <v>0.09</v>
      </c>
      <c r="Y2598" s="15"/>
      <c r="Z2598" s="15"/>
      <c r="AA2598" s="15"/>
      <c r="AB2598" s="15">
        <v>34.4</v>
      </c>
      <c r="AC2598" s="15">
        <v>0.42</v>
      </c>
      <c r="AD2598" s="15">
        <v>12.52</v>
      </c>
      <c r="AE2598" s="15"/>
      <c r="AF2598" s="15"/>
      <c r="AG2598" s="15"/>
      <c r="AH2598" s="15"/>
      <c r="AI2598" s="15"/>
      <c r="AJ2598" s="19">
        <v>7</v>
      </c>
      <c r="AK2598" s="15"/>
      <c r="AL2598" s="15"/>
      <c r="AM2598" s="15"/>
      <c r="AN2598" s="15"/>
      <c r="AO2598" s="27"/>
    </row>
    <row r="2599" spans="1:41" x14ac:dyDescent="0.25">
      <c r="A2599" s="3"/>
      <c r="B2599" s="11"/>
      <c r="C2599" s="3"/>
      <c r="D2599" s="3"/>
      <c r="E2599" s="3"/>
      <c r="F2599" s="50"/>
      <c r="G2599" s="3"/>
      <c r="H2599" s="15"/>
      <c r="I2599" s="15"/>
      <c r="J2599" s="15"/>
      <c r="K2599" s="15"/>
      <c r="L2599" s="15"/>
      <c r="M2599" s="15"/>
      <c r="N2599" s="15"/>
      <c r="O2599" s="15"/>
      <c r="P2599" s="15"/>
      <c r="Q2599" s="23"/>
      <c r="R2599" s="19"/>
      <c r="S2599" s="19"/>
      <c r="T2599" s="19"/>
      <c r="U2599" s="19"/>
      <c r="V2599" s="19"/>
      <c r="W2599" s="19"/>
      <c r="X2599" s="15"/>
      <c r="Y2599" s="15"/>
      <c r="Z2599" s="15"/>
      <c r="AA2599" s="15"/>
      <c r="AB2599" s="15"/>
      <c r="AC2599" s="15"/>
      <c r="AD2599" s="15"/>
      <c r="AE2599" s="15"/>
      <c r="AF2599" s="15"/>
      <c r="AG2599" s="15"/>
      <c r="AH2599" s="15"/>
      <c r="AI2599" s="15"/>
      <c r="AJ2599" s="19"/>
      <c r="AK2599" s="15"/>
      <c r="AL2599" s="15"/>
      <c r="AM2599" s="15"/>
      <c r="AN2599" s="15"/>
      <c r="AO2599" s="27"/>
    </row>
    <row r="2600" spans="1:41" x14ac:dyDescent="0.25">
      <c r="A2600" s="3"/>
      <c r="B2600" s="11"/>
      <c r="C2600" s="3"/>
      <c r="D2600" s="3"/>
      <c r="E2600" s="3"/>
      <c r="F2600" s="50"/>
      <c r="G2600" s="3"/>
      <c r="H2600" s="15"/>
      <c r="I2600" s="15"/>
      <c r="J2600" s="15"/>
      <c r="K2600" s="15"/>
      <c r="L2600" s="15"/>
      <c r="M2600" s="15"/>
      <c r="N2600" s="15"/>
      <c r="O2600" s="15"/>
      <c r="P2600" s="15"/>
      <c r="Q2600" s="23"/>
      <c r="R2600" s="19"/>
      <c r="S2600" s="19"/>
      <c r="T2600" s="19"/>
      <c r="U2600" s="19"/>
      <c r="V2600" s="19"/>
      <c r="W2600" s="19"/>
      <c r="X2600" s="15"/>
      <c r="Y2600" s="15"/>
      <c r="Z2600" s="15"/>
      <c r="AA2600" s="15"/>
      <c r="AB2600" s="15"/>
      <c r="AC2600" s="15"/>
      <c r="AD2600" s="15"/>
      <c r="AE2600" s="15"/>
      <c r="AF2600" s="15"/>
      <c r="AG2600" s="15"/>
      <c r="AH2600" s="15"/>
      <c r="AI2600" s="15"/>
      <c r="AJ2600" s="19"/>
      <c r="AK2600" s="15"/>
      <c r="AL2600" s="15"/>
      <c r="AM2600" s="15"/>
      <c r="AN2600" s="15"/>
      <c r="AO2600" s="27"/>
    </row>
    <row r="2601" spans="1:41" x14ac:dyDescent="0.25">
      <c r="A2601" s="35">
        <v>196</v>
      </c>
      <c r="B2601" s="36" t="s">
        <v>4647</v>
      </c>
      <c r="C2601" s="35">
        <v>1</v>
      </c>
      <c r="D2601" s="35" t="s">
        <v>3782</v>
      </c>
      <c r="E2601" s="35">
        <v>0</v>
      </c>
      <c r="F2601" s="51">
        <v>15</v>
      </c>
      <c r="G2601" s="35">
        <f t="shared" si="32"/>
        <v>15</v>
      </c>
      <c r="H2601" s="37">
        <v>1.47</v>
      </c>
      <c r="I2601" s="37">
        <v>2.27</v>
      </c>
      <c r="J2601" s="37">
        <v>1.2</v>
      </c>
      <c r="K2601" s="37">
        <v>8</v>
      </c>
      <c r="L2601" s="37">
        <v>21.16</v>
      </c>
      <c r="M2601" s="37">
        <v>34.1</v>
      </c>
      <c r="N2601" s="37">
        <v>50.81</v>
      </c>
      <c r="O2601" s="37">
        <v>15.09</v>
      </c>
      <c r="P2601" s="37">
        <v>0.67</v>
      </c>
      <c r="Q2601" s="38" t="s">
        <v>283</v>
      </c>
      <c r="R2601" s="39">
        <v>7</v>
      </c>
      <c r="S2601" s="39"/>
      <c r="T2601" s="39"/>
      <c r="U2601" s="39">
        <v>6</v>
      </c>
      <c r="V2601" s="39"/>
      <c r="W2601" s="39"/>
      <c r="X2601" s="37">
        <v>0.73</v>
      </c>
      <c r="Y2601" s="37">
        <v>0.12</v>
      </c>
      <c r="Z2601" s="37">
        <v>6.3</v>
      </c>
      <c r="AA2601" s="37">
        <v>1.41</v>
      </c>
      <c r="AB2601" s="37"/>
      <c r="AC2601" s="37">
        <v>0.17</v>
      </c>
      <c r="AD2601" s="37">
        <v>13.89</v>
      </c>
      <c r="AE2601" s="37">
        <v>6.46</v>
      </c>
      <c r="AF2601" s="37">
        <v>0.84</v>
      </c>
      <c r="AG2601" s="37">
        <v>0.12</v>
      </c>
      <c r="AH2601" s="37">
        <v>0.3</v>
      </c>
      <c r="AI2601" s="37">
        <v>4.6399999999999997</v>
      </c>
      <c r="AJ2601" s="39">
        <v>406</v>
      </c>
      <c r="AK2601" s="37"/>
      <c r="AL2601" s="37"/>
      <c r="AM2601" s="37"/>
      <c r="AN2601" s="37"/>
      <c r="AO2601" s="40"/>
    </row>
    <row r="2602" spans="1:41" x14ac:dyDescent="0.25">
      <c r="A2602" s="35">
        <v>196</v>
      </c>
      <c r="B2602" s="36" t="s">
        <v>4647</v>
      </c>
      <c r="C2602" s="35">
        <v>2</v>
      </c>
      <c r="D2602" s="35" t="s">
        <v>6</v>
      </c>
      <c r="E2602" s="35">
        <v>15</v>
      </c>
      <c r="F2602" s="51">
        <v>25</v>
      </c>
      <c r="G2602" s="35">
        <f t="shared" si="32"/>
        <v>10</v>
      </c>
      <c r="H2602" s="37">
        <v>9.3699999999999992</v>
      </c>
      <c r="I2602" s="37">
        <v>14.91</v>
      </c>
      <c r="J2602" s="37">
        <v>6.75</v>
      </c>
      <c r="K2602" s="37">
        <v>8.8699999999999992</v>
      </c>
      <c r="L2602" s="37">
        <v>9.23</v>
      </c>
      <c r="M2602" s="37">
        <v>49.13</v>
      </c>
      <c r="N2602" s="37">
        <v>34.79</v>
      </c>
      <c r="O2602" s="37">
        <v>16.079999999999998</v>
      </c>
      <c r="P2602" s="37">
        <v>2.16</v>
      </c>
      <c r="Q2602" s="38" t="s">
        <v>225</v>
      </c>
      <c r="R2602" s="39">
        <v>6.7</v>
      </c>
      <c r="S2602" s="39"/>
      <c r="T2602" s="39"/>
      <c r="U2602" s="39">
        <v>6.3</v>
      </c>
      <c r="V2602" s="39"/>
      <c r="W2602" s="39"/>
      <c r="X2602" s="37">
        <v>0.5</v>
      </c>
      <c r="Y2602" s="37">
        <v>7.0000000000000007E-2</v>
      </c>
      <c r="Z2602" s="37">
        <v>7.08</v>
      </c>
      <c r="AA2602" s="37">
        <v>1.45</v>
      </c>
      <c r="AB2602" s="37"/>
      <c r="AC2602" s="37">
        <v>0.12</v>
      </c>
      <c r="AD2602" s="37">
        <v>12.44</v>
      </c>
      <c r="AE2602" s="37">
        <v>4.04</v>
      </c>
      <c r="AF2602" s="37">
        <v>0.42</v>
      </c>
      <c r="AG2602" s="37">
        <v>0.1</v>
      </c>
      <c r="AH2602" s="37">
        <v>0.26</v>
      </c>
      <c r="AI2602" s="37">
        <v>5.76</v>
      </c>
      <c r="AJ2602" s="39">
        <v>222</v>
      </c>
      <c r="AK2602" s="37"/>
      <c r="AL2602" s="37"/>
      <c r="AM2602" s="37"/>
      <c r="AN2602" s="37"/>
      <c r="AO2602" s="40"/>
    </row>
    <row r="2603" spans="1:41" x14ac:dyDescent="0.25">
      <c r="A2603" s="41">
        <v>196</v>
      </c>
      <c r="B2603" s="42" t="s">
        <v>4647</v>
      </c>
      <c r="C2603" s="41">
        <v>3</v>
      </c>
      <c r="D2603" s="41" t="s">
        <v>290</v>
      </c>
      <c r="E2603" s="41">
        <v>25</v>
      </c>
      <c r="F2603" s="49">
        <v>40</v>
      </c>
      <c r="G2603" s="41">
        <f t="shared" si="32"/>
        <v>15</v>
      </c>
      <c r="H2603" s="43">
        <v>11.58</v>
      </c>
      <c r="I2603" s="43">
        <v>26.09</v>
      </c>
      <c r="J2603" s="43">
        <v>11.95</v>
      </c>
      <c r="K2603" s="43">
        <v>12.2</v>
      </c>
      <c r="L2603" s="43">
        <v>5.89</v>
      </c>
      <c r="M2603" s="43">
        <v>67.709999999999994</v>
      </c>
      <c r="N2603" s="43">
        <v>19.13</v>
      </c>
      <c r="O2603" s="43">
        <v>13.16</v>
      </c>
      <c r="P2603" s="43">
        <v>7.33</v>
      </c>
      <c r="Q2603" s="44" t="s">
        <v>506</v>
      </c>
      <c r="R2603" s="45">
        <v>7.2</v>
      </c>
      <c r="S2603" s="45"/>
      <c r="T2603" s="45"/>
      <c r="U2603" s="45">
        <v>6.1</v>
      </c>
      <c r="V2603" s="45"/>
      <c r="W2603" s="45"/>
      <c r="X2603" s="43">
        <v>0.28999999999999998</v>
      </c>
      <c r="Y2603" s="43">
        <v>0.06</v>
      </c>
      <c r="Z2603" s="43">
        <v>5.15</v>
      </c>
      <c r="AA2603" s="43">
        <v>1.65</v>
      </c>
      <c r="AB2603" s="43"/>
      <c r="AC2603" s="43">
        <v>0.08</v>
      </c>
      <c r="AD2603" s="43">
        <v>9.7200000000000006</v>
      </c>
      <c r="AE2603" s="43">
        <v>2.5299999999999998</v>
      </c>
      <c r="AF2603" s="43">
        <v>0.42</v>
      </c>
      <c r="AG2603" s="43">
        <v>0.1</v>
      </c>
      <c r="AH2603" s="43">
        <v>0.36</v>
      </c>
      <c r="AI2603" s="43">
        <v>5.12</v>
      </c>
      <c r="AJ2603" s="45">
        <v>89</v>
      </c>
      <c r="AK2603" s="43"/>
      <c r="AL2603" s="43"/>
      <c r="AM2603" s="43"/>
      <c r="AN2603" s="43"/>
      <c r="AO2603" s="46"/>
    </row>
    <row r="2604" spans="1:41" x14ac:dyDescent="0.25">
      <c r="A2604" s="41">
        <v>196</v>
      </c>
      <c r="B2604" s="42" t="s">
        <v>4647</v>
      </c>
      <c r="C2604" s="41">
        <v>4</v>
      </c>
      <c r="D2604" s="41" t="s">
        <v>3736</v>
      </c>
      <c r="E2604" s="41">
        <v>40</v>
      </c>
      <c r="F2604" s="49">
        <v>54</v>
      </c>
      <c r="G2604" s="41">
        <f t="shared" si="32"/>
        <v>14</v>
      </c>
      <c r="H2604" s="43">
        <v>11.96</v>
      </c>
      <c r="I2604" s="43">
        <v>46.42</v>
      </c>
      <c r="J2604" s="43">
        <v>17.010000000000002</v>
      </c>
      <c r="K2604" s="43">
        <v>10.43</v>
      </c>
      <c r="L2604" s="43">
        <v>3.03</v>
      </c>
      <c r="M2604" s="43">
        <v>88.85</v>
      </c>
      <c r="N2604" s="43">
        <v>7.07</v>
      </c>
      <c r="O2604" s="43">
        <v>4.08</v>
      </c>
      <c r="P2604" s="43">
        <v>5.03</v>
      </c>
      <c r="Q2604" s="44" t="s">
        <v>16</v>
      </c>
      <c r="R2604" s="45">
        <v>7.3</v>
      </c>
      <c r="S2604" s="45"/>
      <c r="T2604" s="45"/>
      <c r="U2604" s="45">
        <v>6.2</v>
      </c>
      <c r="V2604" s="45"/>
      <c r="W2604" s="45"/>
      <c r="X2604" s="43">
        <v>0.09</v>
      </c>
      <c r="Y2604" s="43">
        <v>0.01</v>
      </c>
      <c r="Z2604" s="43">
        <v>6.43</v>
      </c>
      <c r="AA2604" s="43"/>
      <c r="AB2604" s="43"/>
      <c r="AC2604" s="43">
        <v>0.06</v>
      </c>
      <c r="AD2604" s="43">
        <v>6.68</v>
      </c>
      <c r="AE2604" s="43">
        <v>1.31</v>
      </c>
      <c r="AF2604" s="43">
        <v>0.42</v>
      </c>
      <c r="AG2604" s="43">
        <v>0.06</v>
      </c>
      <c r="AH2604" s="43">
        <v>0.22</v>
      </c>
      <c r="AI2604" s="43">
        <v>3.2</v>
      </c>
      <c r="AJ2604" s="45">
        <v>186</v>
      </c>
      <c r="AK2604" s="43"/>
      <c r="AL2604" s="43"/>
      <c r="AM2604" s="43"/>
      <c r="AN2604" s="43"/>
      <c r="AO2604" s="46"/>
    </row>
    <row r="2605" spans="1:41" x14ac:dyDescent="0.25">
      <c r="A2605" s="3">
        <v>196</v>
      </c>
      <c r="B2605" s="11" t="s">
        <v>4647</v>
      </c>
      <c r="C2605" s="3">
        <v>5</v>
      </c>
      <c r="D2605" s="3" t="s">
        <v>3744</v>
      </c>
      <c r="E2605" s="3">
        <v>54</v>
      </c>
      <c r="F2605" s="50">
        <v>65</v>
      </c>
      <c r="G2605" s="3">
        <f t="shared" si="32"/>
        <v>11</v>
      </c>
      <c r="H2605" s="15">
        <v>18.03</v>
      </c>
      <c r="I2605" s="15">
        <v>56.8</v>
      </c>
      <c r="J2605" s="15">
        <v>15.77</v>
      </c>
      <c r="K2605" s="15">
        <v>2.4</v>
      </c>
      <c r="L2605" s="15">
        <v>0.55000000000000004</v>
      </c>
      <c r="M2605" s="15">
        <v>93.55</v>
      </c>
      <c r="N2605" s="15">
        <v>5.73</v>
      </c>
      <c r="O2605" s="15">
        <v>0.72</v>
      </c>
      <c r="P2605" s="15">
        <v>2.44</v>
      </c>
      <c r="Q2605" s="23" t="s">
        <v>16</v>
      </c>
      <c r="R2605" s="19">
        <v>7</v>
      </c>
      <c r="S2605" s="19"/>
      <c r="T2605" s="19"/>
      <c r="U2605" s="19">
        <v>5.2</v>
      </c>
      <c r="V2605" s="19"/>
      <c r="W2605" s="19"/>
      <c r="X2605" s="15">
        <v>0.03</v>
      </c>
      <c r="Y2605" s="15"/>
      <c r="Z2605" s="15"/>
      <c r="AA2605" s="15"/>
      <c r="AB2605" s="15"/>
      <c r="AC2605" s="15">
        <v>0.12</v>
      </c>
      <c r="AD2605" s="15">
        <v>3.47</v>
      </c>
      <c r="AE2605" s="15">
        <v>0.61</v>
      </c>
      <c r="AF2605" s="15">
        <v>0.42</v>
      </c>
      <c r="AG2605" s="15">
        <v>0.1</v>
      </c>
      <c r="AH2605" s="15">
        <v>0.2</v>
      </c>
      <c r="AI2605" s="15">
        <v>2.08</v>
      </c>
      <c r="AJ2605" s="19">
        <v>203</v>
      </c>
      <c r="AK2605" s="15"/>
      <c r="AL2605" s="15"/>
      <c r="AM2605" s="15"/>
      <c r="AN2605" s="15"/>
      <c r="AO2605" s="27"/>
    </row>
    <row r="2606" spans="1:41" x14ac:dyDescent="0.25">
      <c r="A2606" s="3">
        <v>196</v>
      </c>
      <c r="B2606" s="11" t="s">
        <v>4647</v>
      </c>
      <c r="C2606" s="3">
        <v>6</v>
      </c>
      <c r="D2606" s="3" t="s">
        <v>3428</v>
      </c>
      <c r="E2606" s="3">
        <v>65</v>
      </c>
      <c r="F2606" s="50">
        <v>105</v>
      </c>
      <c r="G2606" s="3">
        <f t="shared" si="32"/>
        <v>40</v>
      </c>
      <c r="H2606" s="15">
        <v>7.49</v>
      </c>
      <c r="I2606" s="15">
        <v>59</v>
      </c>
      <c r="J2606" s="15">
        <v>22.32</v>
      </c>
      <c r="K2606" s="15">
        <v>4.78</v>
      </c>
      <c r="L2606" s="15">
        <v>1.57</v>
      </c>
      <c r="M2606" s="15">
        <v>95.16</v>
      </c>
      <c r="N2606" s="15">
        <v>3.56</v>
      </c>
      <c r="O2606" s="15">
        <v>1.28</v>
      </c>
      <c r="P2606" s="15">
        <v>1.37</v>
      </c>
      <c r="Q2606" s="23" t="s">
        <v>16</v>
      </c>
      <c r="R2606" s="19">
        <v>6.8</v>
      </c>
      <c r="S2606" s="19"/>
      <c r="T2606" s="19"/>
      <c r="U2606" s="19">
        <v>5.6</v>
      </c>
      <c r="V2606" s="19"/>
      <c r="W2606" s="19"/>
      <c r="X2606" s="15">
        <v>0.03</v>
      </c>
      <c r="Y2606" s="15"/>
      <c r="Z2606" s="15"/>
      <c r="AA2606" s="15"/>
      <c r="AB2606" s="15"/>
      <c r="AC2606" s="15">
        <v>0.12</v>
      </c>
      <c r="AD2606" s="15">
        <v>3.54</v>
      </c>
      <c r="AE2606" s="15">
        <v>1.21</v>
      </c>
      <c r="AF2606" s="15">
        <v>0.21</v>
      </c>
      <c r="AG2606" s="15">
        <v>0.08</v>
      </c>
      <c r="AH2606" s="15">
        <v>0.16</v>
      </c>
      <c r="AI2606" s="15">
        <v>2.56</v>
      </c>
      <c r="AJ2606" s="19">
        <v>249</v>
      </c>
      <c r="AK2606" s="15"/>
      <c r="AL2606" s="15"/>
      <c r="AM2606" s="15"/>
      <c r="AN2606" s="15"/>
      <c r="AO2606" s="27"/>
    </row>
    <row r="2607" spans="1:41" x14ac:dyDescent="0.25">
      <c r="A2607" s="3">
        <v>196</v>
      </c>
      <c r="B2607" s="11" t="s">
        <v>4647</v>
      </c>
      <c r="C2607" s="3">
        <v>7</v>
      </c>
      <c r="D2607" s="3" t="s">
        <v>3432</v>
      </c>
      <c r="E2607" s="3">
        <v>105</v>
      </c>
      <c r="F2607" s="50">
        <v>0</v>
      </c>
      <c r="G2607" s="3">
        <f t="shared" si="32"/>
        <v>-105</v>
      </c>
      <c r="H2607" s="15">
        <v>1.56</v>
      </c>
      <c r="I2607" s="15">
        <v>5.75</v>
      </c>
      <c r="J2607" s="15">
        <v>5.23</v>
      </c>
      <c r="K2607" s="15">
        <v>12.64</v>
      </c>
      <c r="L2607" s="15">
        <v>14.05</v>
      </c>
      <c r="M2607" s="15">
        <v>39.229999999999997</v>
      </c>
      <c r="N2607" s="15">
        <v>41.75</v>
      </c>
      <c r="O2607" s="15">
        <v>19.02</v>
      </c>
      <c r="P2607" s="15">
        <v>1.91</v>
      </c>
      <c r="Q2607" s="23" t="s">
        <v>225</v>
      </c>
      <c r="R2607" s="19">
        <v>6.7</v>
      </c>
      <c r="S2607" s="19"/>
      <c r="T2607" s="19"/>
      <c r="U2607" s="19">
        <v>5.6</v>
      </c>
      <c r="V2607" s="19"/>
      <c r="W2607" s="19"/>
      <c r="X2607" s="15">
        <v>0.18</v>
      </c>
      <c r="Y2607" s="15"/>
      <c r="Z2607" s="15"/>
      <c r="AA2607" s="15"/>
      <c r="AB2607" s="15"/>
      <c r="AC2607" s="15"/>
      <c r="AD2607" s="15">
        <v>12.79</v>
      </c>
      <c r="AE2607" s="15">
        <v>5.56</v>
      </c>
      <c r="AF2607" s="15">
        <v>1.04</v>
      </c>
      <c r="AG2607" s="15">
        <v>0.1</v>
      </c>
      <c r="AH2607" s="15">
        <v>0.32</v>
      </c>
      <c r="AI2607" s="15">
        <v>6.08</v>
      </c>
      <c r="AJ2607" s="19">
        <v>348</v>
      </c>
      <c r="AK2607" s="15"/>
      <c r="AL2607" s="15"/>
      <c r="AM2607" s="15"/>
      <c r="AN2607" s="15"/>
      <c r="AO2607" s="27"/>
    </row>
    <row r="2608" spans="1:41" x14ac:dyDescent="0.25">
      <c r="A2608" s="3"/>
      <c r="B2608" s="11"/>
      <c r="C2608" s="3"/>
      <c r="D2608" s="3"/>
      <c r="E2608" s="3"/>
      <c r="F2608" s="50"/>
      <c r="G2608" s="3"/>
      <c r="H2608" s="15"/>
      <c r="I2608" s="15"/>
      <c r="J2608" s="15"/>
      <c r="K2608" s="15"/>
      <c r="L2608" s="15"/>
      <c r="M2608" s="15"/>
      <c r="N2608" s="15"/>
      <c r="O2608" s="15"/>
      <c r="P2608" s="15"/>
      <c r="Q2608" s="23"/>
      <c r="R2608" s="19"/>
      <c r="S2608" s="19"/>
      <c r="T2608" s="19"/>
      <c r="U2608" s="19"/>
      <c r="V2608" s="19"/>
      <c r="W2608" s="19"/>
      <c r="X2608" s="15"/>
      <c r="Y2608" s="15"/>
      <c r="Z2608" s="15"/>
      <c r="AA2608" s="15"/>
      <c r="AB2608" s="15"/>
      <c r="AC2608" s="15"/>
      <c r="AD2608" s="15"/>
      <c r="AE2608" s="15"/>
      <c r="AF2608" s="15"/>
      <c r="AG2608" s="15"/>
      <c r="AH2608" s="15"/>
      <c r="AI2608" s="15"/>
      <c r="AJ2608" s="19"/>
      <c r="AK2608" s="15"/>
      <c r="AL2608" s="15"/>
      <c r="AM2608" s="15"/>
      <c r="AN2608" s="15"/>
      <c r="AO2608" s="27"/>
    </row>
    <row r="2609" spans="1:41" x14ac:dyDescent="0.25">
      <c r="A2609" s="3"/>
      <c r="B2609" s="11"/>
      <c r="C2609" s="3"/>
      <c r="D2609" s="3"/>
      <c r="E2609" s="3"/>
      <c r="F2609" s="50"/>
      <c r="G2609" s="3"/>
      <c r="H2609" s="15"/>
      <c r="I2609" s="15"/>
      <c r="J2609" s="15"/>
      <c r="K2609" s="15"/>
      <c r="L2609" s="15"/>
      <c r="M2609" s="15"/>
      <c r="N2609" s="15"/>
      <c r="O2609" s="15"/>
      <c r="P2609" s="15"/>
      <c r="Q2609" s="23"/>
      <c r="R2609" s="19"/>
      <c r="S2609" s="19"/>
      <c r="T2609" s="19"/>
      <c r="U2609" s="19"/>
      <c r="V2609" s="19"/>
      <c r="W2609" s="19"/>
      <c r="X2609" s="15"/>
      <c r="Y2609" s="15"/>
      <c r="Z2609" s="15"/>
      <c r="AA2609" s="15"/>
      <c r="AB2609" s="15"/>
      <c r="AC2609" s="15"/>
      <c r="AD2609" s="15"/>
      <c r="AE2609" s="15"/>
      <c r="AF2609" s="15"/>
      <c r="AG2609" s="15"/>
      <c r="AH2609" s="15"/>
      <c r="AI2609" s="15"/>
      <c r="AJ2609" s="19"/>
      <c r="AK2609" s="15"/>
      <c r="AL2609" s="15"/>
      <c r="AM2609" s="15"/>
      <c r="AN2609" s="15"/>
      <c r="AO2609" s="27"/>
    </row>
    <row r="2610" spans="1:41" x14ac:dyDescent="0.25">
      <c r="A2610" s="29">
        <v>414</v>
      </c>
      <c r="B2610" s="30" t="s">
        <v>4669</v>
      </c>
      <c r="C2610" s="29">
        <v>1</v>
      </c>
      <c r="D2610" s="29" t="s">
        <v>660</v>
      </c>
      <c r="E2610" s="29">
        <v>0</v>
      </c>
      <c r="F2610" s="48">
        <v>11</v>
      </c>
      <c r="G2610" s="29">
        <f t="shared" si="32"/>
        <v>11</v>
      </c>
      <c r="H2610" s="31"/>
      <c r="I2610" s="31">
        <v>0.04</v>
      </c>
      <c r="J2610" s="31">
        <v>0.05</v>
      </c>
      <c r="K2610" s="31">
        <v>0.12</v>
      </c>
      <c r="L2610" s="31">
        <v>0.37</v>
      </c>
      <c r="M2610" s="31">
        <v>0.57999999999999996</v>
      </c>
      <c r="N2610" s="31">
        <v>57.55</v>
      </c>
      <c r="O2610" s="31">
        <v>41.87</v>
      </c>
      <c r="P2610" s="31"/>
      <c r="Q2610" s="32" t="s">
        <v>169</v>
      </c>
      <c r="R2610" s="33">
        <v>7.5</v>
      </c>
      <c r="S2610" s="33"/>
      <c r="T2610" s="33"/>
      <c r="U2610" s="33">
        <v>6.8</v>
      </c>
      <c r="V2610" s="33"/>
      <c r="W2610" s="33"/>
      <c r="X2610" s="31">
        <v>2.11</v>
      </c>
      <c r="Y2610" s="31">
        <v>0.63800000000000001</v>
      </c>
      <c r="Z2610" s="31">
        <v>3.31</v>
      </c>
      <c r="AA2610" s="31">
        <v>1.42</v>
      </c>
      <c r="AB2610" s="31"/>
      <c r="AC2610" s="31">
        <v>0.44</v>
      </c>
      <c r="AD2610" s="31">
        <v>23.64</v>
      </c>
      <c r="AE2610" s="31">
        <v>19.84</v>
      </c>
      <c r="AF2610" s="31">
        <v>2.0499999999999998</v>
      </c>
      <c r="AG2610" s="31">
        <v>0.36</v>
      </c>
      <c r="AH2610" s="31">
        <v>0.76</v>
      </c>
      <c r="AI2610" s="31">
        <v>1</v>
      </c>
      <c r="AJ2610" s="33">
        <v>103</v>
      </c>
      <c r="AK2610" s="31"/>
      <c r="AL2610" s="31"/>
      <c r="AM2610" s="31"/>
      <c r="AN2610" s="31"/>
      <c r="AO2610" s="34"/>
    </row>
    <row r="2611" spans="1:41" x14ac:dyDescent="0.25">
      <c r="A2611" s="29">
        <v>414</v>
      </c>
      <c r="B2611" s="30" t="s">
        <v>4669</v>
      </c>
      <c r="C2611" s="29">
        <v>2</v>
      </c>
      <c r="D2611" s="29" t="s">
        <v>684</v>
      </c>
      <c r="E2611" s="29">
        <v>11</v>
      </c>
      <c r="F2611" s="48">
        <v>28</v>
      </c>
      <c r="G2611" s="29">
        <f t="shared" si="32"/>
        <v>17</v>
      </c>
      <c r="H2611" s="31"/>
      <c r="I2611" s="31">
        <v>0.06</v>
      </c>
      <c r="J2611" s="31">
        <v>0.06</v>
      </c>
      <c r="K2611" s="31">
        <v>0.14000000000000001</v>
      </c>
      <c r="L2611" s="31">
        <v>0.65</v>
      </c>
      <c r="M2611" s="31">
        <v>0.91</v>
      </c>
      <c r="N2611" s="31">
        <v>59.77</v>
      </c>
      <c r="O2611" s="31">
        <v>39.32</v>
      </c>
      <c r="P2611" s="31"/>
      <c r="Q2611" s="32" t="s">
        <v>354</v>
      </c>
      <c r="R2611" s="33">
        <v>7.5</v>
      </c>
      <c r="S2611" s="33"/>
      <c r="T2611" s="33"/>
      <c r="U2611" s="33">
        <v>6.6</v>
      </c>
      <c r="V2611" s="33"/>
      <c r="W2611" s="33"/>
      <c r="X2611" s="31">
        <v>0.88</v>
      </c>
      <c r="Y2611" s="31">
        <v>0.16500000000000001</v>
      </c>
      <c r="Z2611" s="31">
        <v>5.33</v>
      </c>
      <c r="AA2611" s="31">
        <v>1.61</v>
      </c>
      <c r="AB2611" s="31"/>
      <c r="AC2611" s="31">
        <v>0.24</v>
      </c>
      <c r="AD2611" s="31">
        <v>16.43</v>
      </c>
      <c r="AE2611" s="31">
        <v>12.55</v>
      </c>
      <c r="AF2611" s="31">
        <v>1.64</v>
      </c>
      <c r="AG2611" s="31">
        <v>0.42</v>
      </c>
      <c r="AH2611" s="31">
        <v>0.4</v>
      </c>
      <c r="AI2611" s="31">
        <v>1.2</v>
      </c>
      <c r="AJ2611" s="33">
        <v>76</v>
      </c>
      <c r="AK2611" s="31"/>
      <c r="AL2611" s="31"/>
      <c r="AM2611" s="31"/>
      <c r="AN2611" s="31"/>
      <c r="AO2611" s="34"/>
    </row>
    <row r="2612" spans="1:41" x14ac:dyDescent="0.25">
      <c r="A2612" s="41">
        <v>414</v>
      </c>
      <c r="B2612" s="42" t="s">
        <v>4669</v>
      </c>
      <c r="C2612" s="41">
        <v>3</v>
      </c>
      <c r="D2612" s="41" t="s">
        <v>2157</v>
      </c>
      <c r="E2612" s="41">
        <v>28</v>
      </c>
      <c r="F2612" s="49">
        <v>67</v>
      </c>
      <c r="G2612" s="41">
        <f t="shared" si="32"/>
        <v>39</v>
      </c>
      <c r="H2612" s="43">
        <v>0.1</v>
      </c>
      <c r="I2612" s="43">
        <v>0.06</v>
      </c>
      <c r="J2612" s="43">
        <v>0.05</v>
      </c>
      <c r="K2612" s="43">
        <v>0.06</v>
      </c>
      <c r="L2612" s="43">
        <v>0.52</v>
      </c>
      <c r="M2612" s="43">
        <v>0.79</v>
      </c>
      <c r="N2612" s="43">
        <v>61.5</v>
      </c>
      <c r="O2612" s="43">
        <v>37.71</v>
      </c>
      <c r="P2612" s="43"/>
      <c r="Q2612" s="44" t="s">
        <v>354</v>
      </c>
      <c r="R2612" s="45">
        <v>7.7</v>
      </c>
      <c r="S2612" s="45"/>
      <c r="T2612" s="45"/>
      <c r="U2612" s="45">
        <v>6.7</v>
      </c>
      <c r="V2612" s="45"/>
      <c r="W2612" s="45"/>
      <c r="X2612" s="43">
        <v>0.44</v>
      </c>
      <c r="Y2612" s="43">
        <v>0.125</v>
      </c>
      <c r="Z2612" s="43">
        <v>3.52</v>
      </c>
      <c r="AA2612" s="43">
        <v>1.5</v>
      </c>
      <c r="AB2612" s="43"/>
      <c r="AC2612" s="43">
        <v>0.28999999999999998</v>
      </c>
      <c r="AD2612" s="43">
        <v>15.32</v>
      </c>
      <c r="AE2612" s="43">
        <v>11.94</v>
      </c>
      <c r="AF2612" s="43">
        <v>3.48</v>
      </c>
      <c r="AG2612" s="43">
        <v>0.4</v>
      </c>
      <c r="AH2612" s="43">
        <v>0.24</v>
      </c>
      <c r="AI2612" s="43"/>
      <c r="AJ2612" s="45">
        <v>232</v>
      </c>
      <c r="AK2612" s="43"/>
      <c r="AL2612" s="43"/>
      <c r="AM2612" s="43"/>
      <c r="AN2612" s="43"/>
      <c r="AO2612" s="46"/>
    </row>
    <row r="2613" spans="1:41" x14ac:dyDescent="0.25">
      <c r="A2613" s="3">
        <v>414</v>
      </c>
      <c r="B2613" s="11" t="s">
        <v>4669</v>
      </c>
      <c r="C2613" s="3">
        <v>4</v>
      </c>
      <c r="D2613" s="3" t="s">
        <v>290</v>
      </c>
      <c r="E2613" s="3">
        <v>67</v>
      </c>
      <c r="F2613" s="50">
        <v>85</v>
      </c>
      <c r="G2613" s="3">
        <f t="shared" si="32"/>
        <v>18</v>
      </c>
      <c r="H2613" s="15">
        <v>0.68</v>
      </c>
      <c r="I2613" s="15">
        <v>0.68</v>
      </c>
      <c r="J2613" s="15">
        <v>0.28999999999999998</v>
      </c>
      <c r="K2613" s="15">
        <v>0.21</v>
      </c>
      <c r="L2613" s="15">
        <v>0.68</v>
      </c>
      <c r="M2613" s="15">
        <v>2.54</v>
      </c>
      <c r="N2613" s="15">
        <v>58.31</v>
      </c>
      <c r="O2613" s="15">
        <v>39.15</v>
      </c>
      <c r="P2613" s="15">
        <v>2</v>
      </c>
      <c r="Q2613" s="23" t="s">
        <v>354</v>
      </c>
      <c r="R2613" s="19">
        <v>8</v>
      </c>
      <c r="S2613" s="19"/>
      <c r="T2613" s="19"/>
      <c r="U2613" s="19">
        <v>7.1</v>
      </c>
      <c r="V2613" s="19"/>
      <c r="W2613" s="19"/>
      <c r="X2613" s="15">
        <v>0.25</v>
      </c>
      <c r="Y2613" s="15">
        <v>0.11600000000000001</v>
      </c>
      <c r="Z2613" s="15">
        <v>2.16</v>
      </c>
      <c r="AA2613" s="15">
        <v>1.51</v>
      </c>
      <c r="AB2613" s="15">
        <v>2</v>
      </c>
      <c r="AC2613" s="15">
        <v>0.37</v>
      </c>
      <c r="AD2613" s="15">
        <v>14.88</v>
      </c>
      <c r="AE2613" s="15">
        <v>9.08</v>
      </c>
      <c r="AF2613" s="15">
        <v>5.94</v>
      </c>
      <c r="AG2613" s="15">
        <v>0.56000000000000005</v>
      </c>
      <c r="AH2613" s="15">
        <v>0.24</v>
      </c>
      <c r="AI2613" s="15"/>
      <c r="AJ2613" s="19">
        <v>132</v>
      </c>
      <c r="AK2613" s="15"/>
      <c r="AL2613" s="15"/>
      <c r="AM2613" s="15"/>
      <c r="AN2613" s="15"/>
      <c r="AO2613" s="27"/>
    </row>
    <row r="2614" spans="1:41" x14ac:dyDescent="0.25">
      <c r="A2614" s="3">
        <v>414</v>
      </c>
      <c r="B2614" s="11" t="s">
        <v>4669</v>
      </c>
      <c r="C2614" s="3">
        <v>5</v>
      </c>
      <c r="D2614" s="3" t="s">
        <v>302</v>
      </c>
      <c r="E2614" s="3">
        <v>85</v>
      </c>
      <c r="F2614" s="50">
        <v>115</v>
      </c>
      <c r="G2614" s="3">
        <f t="shared" si="32"/>
        <v>30</v>
      </c>
      <c r="H2614" s="15">
        <v>0.12</v>
      </c>
      <c r="I2614" s="15">
        <v>0.27</v>
      </c>
      <c r="J2614" s="15">
        <v>0.13</v>
      </c>
      <c r="K2614" s="15">
        <v>0.52</v>
      </c>
      <c r="L2614" s="15">
        <v>1.94</v>
      </c>
      <c r="M2614" s="15">
        <v>2.98</v>
      </c>
      <c r="N2614" s="15">
        <v>86.09</v>
      </c>
      <c r="O2614" s="15">
        <v>10.93</v>
      </c>
      <c r="P2614" s="15">
        <v>0.49</v>
      </c>
      <c r="Q2614" s="23" t="s">
        <v>4679</v>
      </c>
      <c r="R2614" s="19">
        <v>8</v>
      </c>
      <c r="S2614" s="19"/>
      <c r="T2614" s="19"/>
      <c r="U2614" s="19">
        <v>7.1</v>
      </c>
      <c r="V2614" s="19"/>
      <c r="W2614" s="19"/>
      <c r="X2614" s="15">
        <v>0.14000000000000001</v>
      </c>
      <c r="Y2614" s="15"/>
      <c r="Z2614" s="15"/>
      <c r="AA2614" s="15">
        <v>1.29</v>
      </c>
      <c r="AB2614" s="15">
        <v>1.7</v>
      </c>
      <c r="AC2614" s="15">
        <v>0.81</v>
      </c>
      <c r="AD2614" s="15">
        <v>8.25</v>
      </c>
      <c r="AE2614" s="15">
        <v>5.51</v>
      </c>
      <c r="AF2614" s="15">
        <v>2.2799999999999998</v>
      </c>
      <c r="AG2614" s="15">
        <v>0.72</v>
      </c>
      <c r="AH2614" s="15">
        <v>0.2</v>
      </c>
      <c r="AI2614" s="15"/>
      <c r="AJ2614" s="19">
        <v>70</v>
      </c>
      <c r="AK2614" s="15"/>
      <c r="AL2614" s="15"/>
      <c r="AM2614" s="15"/>
      <c r="AN2614" s="15"/>
      <c r="AO2614" s="27"/>
    </row>
    <row r="2615" spans="1:41" x14ac:dyDescent="0.25">
      <c r="A2615" s="3">
        <v>414</v>
      </c>
      <c r="B2615" s="11" t="s">
        <v>4669</v>
      </c>
      <c r="C2615" s="3">
        <v>6</v>
      </c>
      <c r="D2615" s="3" t="s">
        <v>477</v>
      </c>
      <c r="E2615" s="3">
        <v>115</v>
      </c>
      <c r="F2615" s="50">
        <v>140</v>
      </c>
      <c r="G2615" s="3">
        <f t="shared" si="32"/>
        <v>25</v>
      </c>
      <c r="H2615" s="15">
        <v>0.08</v>
      </c>
      <c r="I2615" s="15">
        <v>0.1</v>
      </c>
      <c r="J2615" s="15">
        <v>0.11</v>
      </c>
      <c r="K2615" s="15">
        <v>0.31</v>
      </c>
      <c r="L2615" s="15">
        <v>1.57</v>
      </c>
      <c r="M2615" s="15">
        <v>2.17</v>
      </c>
      <c r="N2615" s="15">
        <v>88.05</v>
      </c>
      <c r="O2615" s="15">
        <v>9.7799999999999994</v>
      </c>
      <c r="P2615" s="15">
        <v>0.33</v>
      </c>
      <c r="Q2615" s="23" t="s">
        <v>4679</v>
      </c>
      <c r="R2615" s="19">
        <v>8</v>
      </c>
      <c r="S2615" s="19"/>
      <c r="T2615" s="19"/>
      <c r="U2615" s="19">
        <v>7.1</v>
      </c>
      <c r="V2615" s="19"/>
      <c r="W2615" s="19"/>
      <c r="X2615" s="15">
        <v>0.19</v>
      </c>
      <c r="Y2615" s="15"/>
      <c r="Z2615" s="15"/>
      <c r="AA2615" s="15">
        <v>1.25</v>
      </c>
      <c r="AB2615" s="15">
        <v>1.4</v>
      </c>
      <c r="AC2615" s="15">
        <v>1.07</v>
      </c>
      <c r="AD2615" s="15">
        <v>7.6</v>
      </c>
      <c r="AE2615" s="15">
        <v>4.59</v>
      </c>
      <c r="AF2615" s="15">
        <v>2.2799999999999998</v>
      </c>
      <c r="AG2615" s="15">
        <v>0.68</v>
      </c>
      <c r="AH2615" s="15">
        <v>0.14000000000000001</v>
      </c>
      <c r="AI2615" s="15"/>
      <c r="AJ2615" s="19">
        <v>72</v>
      </c>
      <c r="AK2615" s="15"/>
      <c r="AL2615" s="15"/>
      <c r="AM2615" s="15"/>
      <c r="AN2615" s="15"/>
      <c r="AO2615" s="27"/>
    </row>
    <row r="2616" spans="1:41" x14ac:dyDescent="0.25">
      <c r="A2616" s="3">
        <v>414</v>
      </c>
      <c r="B2616" s="11" t="s">
        <v>4669</v>
      </c>
      <c r="C2616" s="3">
        <v>7</v>
      </c>
      <c r="D2616" s="3" t="s">
        <v>763</v>
      </c>
      <c r="E2616" s="3">
        <v>140</v>
      </c>
      <c r="F2616" s="50">
        <v>165</v>
      </c>
      <c r="G2616" s="3">
        <f t="shared" si="32"/>
        <v>25</v>
      </c>
      <c r="H2616" s="15">
        <v>0.1</v>
      </c>
      <c r="I2616" s="15">
        <v>0.18</v>
      </c>
      <c r="J2616" s="15">
        <v>0.2</v>
      </c>
      <c r="K2616" s="15">
        <v>0.44</v>
      </c>
      <c r="L2616" s="15">
        <v>1.93</v>
      </c>
      <c r="M2616" s="15">
        <v>2.85</v>
      </c>
      <c r="N2616" s="15">
        <v>68.930000000000007</v>
      </c>
      <c r="O2616" s="15">
        <v>28.22</v>
      </c>
      <c r="P2616" s="15"/>
      <c r="Q2616" s="23" t="s">
        <v>354</v>
      </c>
      <c r="R2616" s="19">
        <v>7.7</v>
      </c>
      <c r="S2616" s="19"/>
      <c r="T2616" s="19"/>
      <c r="U2616" s="19">
        <v>7.1</v>
      </c>
      <c r="V2616" s="19"/>
      <c r="W2616" s="19"/>
      <c r="X2616" s="15">
        <v>0.33</v>
      </c>
      <c r="Y2616" s="15"/>
      <c r="Z2616" s="15"/>
      <c r="AA2616" s="15">
        <v>1.42</v>
      </c>
      <c r="AB2616" s="15"/>
      <c r="AC2616" s="15">
        <v>3.03</v>
      </c>
      <c r="AD2616" s="15">
        <v>10.58</v>
      </c>
      <c r="AE2616" s="15"/>
      <c r="AF2616" s="15"/>
      <c r="AG2616" s="15"/>
      <c r="AH2616" s="15"/>
      <c r="AI2616" s="15"/>
      <c r="AJ2616" s="19">
        <v>300</v>
      </c>
      <c r="AK2616" s="15"/>
      <c r="AL2616" s="15"/>
      <c r="AM2616" s="15"/>
      <c r="AN2616" s="15"/>
      <c r="AO2616" s="27"/>
    </row>
    <row r="2617" spans="1:41" x14ac:dyDescent="0.25">
      <c r="A2617" s="3">
        <v>414</v>
      </c>
      <c r="B2617" s="11" t="s">
        <v>4669</v>
      </c>
      <c r="C2617" s="3">
        <v>8</v>
      </c>
      <c r="D2617" s="3" t="s">
        <v>1003</v>
      </c>
      <c r="E2617" s="3">
        <v>165</v>
      </c>
      <c r="F2617" s="50">
        <v>190</v>
      </c>
      <c r="G2617" s="3">
        <f t="shared" si="32"/>
        <v>25</v>
      </c>
      <c r="H2617" s="15">
        <v>0.02</v>
      </c>
      <c r="I2617" s="15">
        <v>0.08</v>
      </c>
      <c r="J2617" s="15">
        <v>7.0000000000000007E-2</v>
      </c>
      <c r="K2617" s="15">
        <v>0.38</v>
      </c>
      <c r="L2617" s="15">
        <v>1.32</v>
      </c>
      <c r="M2617" s="15">
        <v>1.87</v>
      </c>
      <c r="N2617" s="15">
        <v>81.760000000000005</v>
      </c>
      <c r="O2617" s="15">
        <v>16.37</v>
      </c>
      <c r="P2617" s="15"/>
      <c r="Q2617" s="23" t="s">
        <v>283</v>
      </c>
      <c r="R2617" s="19">
        <v>7.7</v>
      </c>
      <c r="S2617" s="19"/>
      <c r="T2617" s="19"/>
      <c r="U2617" s="19">
        <v>7.2</v>
      </c>
      <c r="V2617" s="19"/>
      <c r="W2617" s="19"/>
      <c r="X2617" s="15">
        <v>0.19</v>
      </c>
      <c r="Y2617" s="15"/>
      <c r="Z2617" s="15"/>
      <c r="AA2617" s="15">
        <v>1.34</v>
      </c>
      <c r="AB2617" s="15"/>
      <c r="AC2617" s="15">
        <v>4.16</v>
      </c>
      <c r="AD2617" s="15">
        <v>4.78</v>
      </c>
      <c r="AE2617" s="15"/>
      <c r="AF2617" s="15"/>
      <c r="AG2617" s="15"/>
      <c r="AH2617" s="15"/>
      <c r="AI2617" s="15"/>
      <c r="AJ2617" s="19">
        <v>253</v>
      </c>
      <c r="AK2617" s="15"/>
      <c r="AL2617" s="15"/>
      <c r="AM2617" s="15"/>
      <c r="AN2617" s="15"/>
      <c r="AO2617" s="27"/>
    </row>
    <row r="2618" spans="1:41" x14ac:dyDescent="0.25">
      <c r="A2618" s="3">
        <v>414</v>
      </c>
      <c r="B2618" s="11" t="s">
        <v>4669</v>
      </c>
      <c r="C2618" s="3">
        <v>9</v>
      </c>
      <c r="D2618" s="3" t="s">
        <v>1309</v>
      </c>
      <c r="E2618" s="3">
        <v>190</v>
      </c>
      <c r="F2618" s="50">
        <v>215</v>
      </c>
      <c r="G2618" s="3">
        <f t="shared" si="32"/>
        <v>25</v>
      </c>
      <c r="H2618" s="15">
        <v>0.32</v>
      </c>
      <c r="I2618" s="15">
        <v>0.53</v>
      </c>
      <c r="J2618" s="15">
        <v>0.22</v>
      </c>
      <c r="K2618" s="15">
        <v>0.57999999999999996</v>
      </c>
      <c r="L2618" s="15">
        <v>3.43</v>
      </c>
      <c r="M2618" s="15">
        <v>5.08</v>
      </c>
      <c r="N2618" s="15">
        <v>69.23</v>
      </c>
      <c r="O2618" s="15">
        <v>25.69</v>
      </c>
      <c r="P2618" s="15">
        <v>2.33</v>
      </c>
      <c r="Q2618" s="23" t="s">
        <v>283</v>
      </c>
      <c r="R2618" s="19">
        <v>7.8</v>
      </c>
      <c r="S2618" s="19"/>
      <c r="T2618" s="19"/>
      <c r="U2618" s="19">
        <v>7.3</v>
      </c>
      <c r="V2618" s="19"/>
      <c r="W2618" s="19"/>
      <c r="X2618" s="15">
        <v>0.16</v>
      </c>
      <c r="Y2618" s="15"/>
      <c r="Z2618" s="15"/>
      <c r="AA2618" s="15">
        <v>1.47</v>
      </c>
      <c r="AB2618" s="15">
        <v>2.4</v>
      </c>
      <c r="AC2618" s="15">
        <v>4.76</v>
      </c>
      <c r="AD2618" s="15"/>
      <c r="AE2618" s="15"/>
      <c r="AF2618" s="15"/>
      <c r="AG2618" s="15"/>
      <c r="AH2618" s="15"/>
      <c r="AI2618" s="15"/>
      <c r="AJ2618" s="19">
        <v>51</v>
      </c>
      <c r="AK2618" s="15"/>
      <c r="AL2618" s="15"/>
      <c r="AM2618" s="15"/>
      <c r="AN2618" s="15"/>
      <c r="AO2618" s="27"/>
    </row>
    <row r="2619" spans="1:41" x14ac:dyDescent="0.25">
      <c r="A2619" s="3"/>
      <c r="B2619" s="11"/>
      <c r="C2619" s="3"/>
      <c r="D2619" s="3"/>
      <c r="E2619" s="3"/>
      <c r="F2619" s="50"/>
      <c r="G2619" s="3"/>
      <c r="H2619" s="15"/>
      <c r="I2619" s="15"/>
      <c r="J2619" s="15"/>
      <c r="K2619" s="15"/>
      <c r="L2619" s="15"/>
      <c r="M2619" s="15"/>
      <c r="N2619" s="15"/>
      <c r="O2619" s="15"/>
      <c r="P2619" s="15"/>
      <c r="Q2619" s="23"/>
      <c r="R2619" s="19"/>
      <c r="S2619" s="19"/>
      <c r="T2619" s="19"/>
      <c r="U2619" s="19"/>
      <c r="V2619" s="19"/>
      <c r="W2619" s="19"/>
      <c r="X2619" s="15"/>
      <c r="Y2619" s="15"/>
      <c r="Z2619" s="15"/>
      <c r="AA2619" s="15"/>
      <c r="AB2619" s="15"/>
      <c r="AC2619" s="15"/>
      <c r="AD2619" s="15"/>
      <c r="AE2619" s="15"/>
      <c r="AF2619" s="15"/>
      <c r="AG2619" s="15"/>
      <c r="AH2619" s="15"/>
      <c r="AI2619" s="15"/>
      <c r="AJ2619" s="19"/>
      <c r="AK2619" s="15"/>
      <c r="AL2619" s="15"/>
      <c r="AM2619" s="15"/>
      <c r="AN2619" s="15"/>
      <c r="AO2619" s="27"/>
    </row>
    <row r="2620" spans="1:41" x14ac:dyDescent="0.25">
      <c r="A2620" s="3"/>
      <c r="B2620" s="11"/>
      <c r="C2620" s="3"/>
      <c r="D2620" s="3"/>
      <c r="E2620" s="3"/>
      <c r="F2620" s="50"/>
      <c r="G2620" s="3"/>
      <c r="H2620" s="15"/>
      <c r="I2620" s="15"/>
      <c r="J2620" s="15"/>
      <c r="K2620" s="15"/>
      <c r="L2620" s="15"/>
      <c r="M2620" s="15"/>
      <c r="N2620" s="15"/>
      <c r="O2620" s="15"/>
      <c r="P2620" s="15"/>
      <c r="Q2620" s="23"/>
      <c r="R2620" s="19"/>
      <c r="S2620" s="19"/>
      <c r="T2620" s="19"/>
      <c r="U2620" s="19"/>
      <c r="V2620" s="19"/>
      <c r="W2620" s="19"/>
      <c r="X2620" s="15"/>
      <c r="Y2620" s="15"/>
      <c r="Z2620" s="15"/>
      <c r="AA2620" s="15"/>
      <c r="AB2620" s="15"/>
      <c r="AC2620" s="15"/>
      <c r="AD2620" s="15"/>
      <c r="AE2620" s="15"/>
      <c r="AF2620" s="15"/>
      <c r="AG2620" s="15"/>
      <c r="AH2620" s="15"/>
      <c r="AI2620" s="15"/>
      <c r="AJ2620" s="19"/>
      <c r="AK2620" s="15"/>
      <c r="AL2620" s="15"/>
      <c r="AM2620" s="15"/>
      <c r="AN2620" s="15"/>
      <c r="AO2620" s="27"/>
    </row>
    <row r="2621" spans="1:41" x14ac:dyDescent="0.25">
      <c r="A2621" s="35">
        <v>415</v>
      </c>
      <c r="B2621" s="36" t="s">
        <v>4669</v>
      </c>
      <c r="C2621" s="35">
        <v>1</v>
      </c>
      <c r="D2621" s="35" t="s">
        <v>660</v>
      </c>
      <c r="E2621" s="35">
        <v>0</v>
      </c>
      <c r="F2621" s="51">
        <v>10</v>
      </c>
      <c r="G2621" s="35">
        <f t="shared" si="32"/>
        <v>10</v>
      </c>
      <c r="H2621" s="37">
        <v>0.05</v>
      </c>
      <c r="I2621" s="37">
        <v>0.24</v>
      </c>
      <c r="J2621" s="37">
        <v>0.23</v>
      </c>
      <c r="K2621" s="37">
        <v>0.93</v>
      </c>
      <c r="L2621" s="37">
        <v>5.84</v>
      </c>
      <c r="M2621" s="37">
        <v>7.29</v>
      </c>
      <c r="N2621" s="37">
        <v>68.14</v>
      </c>
      <c r="O2621" s="37">
        <v>24.57</v>
      </c>
      <c r="P2621" s="37">
        <v>3.22</v>
      </c>
      <c r="Q2621" s="38" t="s">
        <v>283</v>
      </c>
      <c r="R2621" s="39">
        <v>7.8</v>
      </c>
      <c r="S2621" s="39"/>
      <c r="T2621" s="39"/>
      <c r="U2621" s="39">
        <v>7.4</v>
      </c>
      <c r="V2621" s="39"/>
      <c r="W2621" s="39"/>
      <c r="X2621" s="37">
        <v>2.0299999999999998</v>
      </c>
      <c r="Y2621" s="37">
        <v>0.30199999999999999</v>
      </c>
      <c r="Z2621" s="37">
        <v>6.72</v>
      </c>
      <c r="AA2621" s="37">
        <v>1.21</v>
      </c>
      <c r="AB2621" s="37">
        <v>1.8</v>
      </c>
      <c r="AC2621" s="37">
        <v>0.83</v>
      </c>
      <c r="AD2621" s="37">
        <v>20.07</v>
      </c>
      <c r="AE2621" s="37">
        <v>16.940000000000001</v>
      </c>
      <c r="AF2621" s="37">
        <v>2.87</v>
      </c>
      <c r="AG2621" s="37">
        <v>0.68</v>
      </c>
      <c r="AH2621" s="37">
        <v>0.96</v>
      </c>
      <c r="AI2621" s="37"/>
      <c r="AJ2621" s="39">
        <v>529</v>
      </c>
      <c r="AK2621" s="37"/>
      <c r="AL2621" s="37"/>
      <c r="AM2621" s="37"/>
      <c r="AN2621" s="37"/>
      <c r="AO2621" s="40"/>
    </row>
    <row r="2622" spans="1:41" x14ac:dyDescent="0.25">
      <c r="A2622" s="41">
        <v>415</v>
      </c>
      <c r="B2622" s="42" t="s">
        <v>4669</v>
      </c>
      <c r="C2622" s="41">
        <v>2</v>
      </c>
      <c r="D2622" s="41" t="s">
        <v>684</v>
      </c>
      <c r="E2622" s="41">
        <v>10</v>
      </c>
      <c r="F2622" s="49">
        <v>43</v>
      </c>
      <c r="G2622" s="41">
        <f t="shared" si="32"/>
        <v>33</v>
      </c>
      <c r="H2622" s="43"/>
      <c r="I2622" s="43">
        <v>0.03</v>
      </c>
      <c r="J2622" s="43">
        <v>0.03</v>
      </c>
      <c r="K2622" s="43">
        <v>0.31</v>
      </c>
      <c r="L2622" s="43">
        <v>3.93</v>
      </c>
      <c r="M2622" s="43">
        <v>4.3</v>
      </c>
      <c r="N2622" s="43">
        <v>71.430000000000007</v>
      </c>
      <c r="O2622" s="43">
        <v>24.27</v>
      </c>
      <c r="P2622" s="43"/>
      <c r="Q2622" s="44" t="s">
        <v>283</v>
      </c>
      <c r="R2622" s="45">
        <v>6.9</v>
      </c>
      <c r="S2622" s="45"/>
      <c r="T2622" s="45"/>
      <c r="U2622" s="45">
        <v>6.1</v>
      </c>
      <c r="V2622" s="45"/>
      <c r="W2622" s="45"/>
      <c r="X2622" s="43">
        <v>0.55000000000000004</v>
      </c>
      <c r="Y2622" s="43">
        <v>0.111</v>
      </c>
      <c r="Z2622" s="43">
        <v>4.95</v>
      </c>
      <c r="AA2622" s="43">
        <v>1.44</v>
      </c>
      <c r="AB2622" s="43"/>
      <c r="AC2622" s="43">
        <v>1.1599999999999999</v>
      </c>
      <c r="AD2622" s="43">
        <v>14.55</v>
      </c>
      <c r="AE2622" s="43">
        <v>10.16</v>
      </c>
      <c r="AF2622" s="43">
        <v>2.25</v>
      </c>
      <c r="AG2622" s="43">
        <v>0.32</v>
      </c>
      <c r="AH2622" s="43">
        <v>0.2</v>
      </c>
      <c r="AI2622" s="43">
        <v>2.2400000000000002</v>
      </c>
      <c r="AJ2622" s="45">
        <v>270</v>
      </c>
      <c r="AK2622" s="43"/>
      <c r="AL2622" s="43"/>
      <c r="AM2622" s="43"/>
      <c r="AN2622" s="43"/>
      <c r="AO2622" s="46"/>
    </row>
    <row r="2623" spans="1:41" x14ac:dyDescent="0.25">
      <c r="A2623" s="41">
        <v>415</v>
      </c>
      <c r="B2623" s="42" t="s">
        <v>4669</v>
      </c>
      <c r="C2623" s="41">
        <v>3</v>
      </c>
      <c r="D2623" s="41" t="s">
        <v>702</v>
      </c>
      <c r="E2623" s="41">
        <v>43</v>
      </c>
      <c r="F2623" s="49">
        <v>70</v>
      </c>
      <c r="G2623" s="41">
        <f t="shared" si="32"/>
        <v>27</v>
      </c>
      <c r="H2623" s="43">
        <v>0.03</v>
      </c>
      <c r="I2623" s="43">
        <v>0.16</v>
      </c>
      <c r="J2623" s="43">
        <v>0.2</v>
      </c>
      <c r="K2623" s="43">
        <v>6.5</v>
      </c>
      <c r="L2623" s="43">
        <v>14.87</v>
      </c>
      <c r="M2623" s="43">
        <v>21.76</v>
      </c>
      <c r="N2623" s="43">
        <v>58.3</v>
      </c>
      <c r="O2623" s="43">
        <v>19.940000000000001</v>
      </c>
      <c r="P2623" s="43"/>
      <c r="Q2623" s="44" t="s">
        <v>283</v>
      </c>
      <c r="R2623" s="45">
        <v>7.9</v>
      </c>
      <c r="S2623" s="45"/>
      <c r="T2623" s="45"/>
      <c r="U2623" s="45">
        <v>7.1</v>
      </c>
      <c r="V2623" s="45"/>
      <c r="W2623" s="45"/>
      <c r="X2623" s="43">
        <v>0.49</v>
      </c>
      <c r="Y2623" s="43">
        <v>0.105</v>
      </c>
      <c r="Z2623" s="43">
        <v>4.67</v>
      </c>
      <c r="AA2623" s="43">
        <v>1.27</v>
      </c>
      <c r="AB2623" s="43"/>
      <c r="AC2623" s="43">
        <v>0.5</v>
      </c>
      <c r="AD2623" s="43">
        <v>9.33</v>
      </c>
      <c r="AE2623" s="43">
        <v>7.06</v>
      </c>
      <c r="AF2623" s="43">
        <v>1.84</v>
      </c>
      <c r="AG2623" s="43">
        <v>0.36</v>
      </c>
      <c r="AH2623" s="43">
        <v>0.8</v>
      </c>
      <c r="AI2623" s="43"/>
      <c r="AJ2623" s="45">
        <v>87</v>
      </c>
      <c r="AK2623" s="43"/>
      <c r="AL2623" s="43"/>
      <c r="AM2623" s="43"/>
      <c r="AN2623" s="43"/>
      <c r="AO2623" s="46"/>
    </row>
    <row r="2624" spans="1:41" x14ac:dyDescent="0.25">
      <c r="A2624" s="3">
        <v>415</v>
      </c>
      <c r="B2624" s="11" t="s">
        <v>4669</v>
      </c>
      <c r="C2624" s="3">
        <v>4</v>
      </c>
      <c r="D2624" s="3" t="s">
        <v>2157</v>
      </c>
      <c r="E2624" s="3">
        <v>70</v>
      </c>
      <c r="F2624" s="50">
        <v>102</v>
      </c>
      <c r="G2624" s="3">
        <f t="shared" si="32"/>
        <v>32</v>
      </c>
      <c r="H2624" s="15">
        <v>0.02</v>
      </c>
      <c r="I2624" s="15">
        <v>0.2</v>
      </c>
      <c r="J2624" s="15">
        <v>0.2</v>
      </c>
      <c r="K2624" s="15">
        <v>4.5999999999999996</v>
      </c>
      <c r="L2624" s="15">
        <v>18.29</v>
      </c>
      <c r="M2624" s="15">
        <v>23.31</v>
      </c>
      <c r="N2624" s="15">
        <v>66.260000000000005</v>
      </c>
      <c r="O2624" s="15">
        <v>10.43</v>
      </c>
      <c r="P2624" s="15"/>
      <c r="Q2624" s="23" t="s">
        <v>283</v>
      </c>
      <c r="R2624" s="19">
        <v>7.9</v>
      </c>
      <c r="S2624" s="19"/>
      <c r="T2624" s="19"/>
      <c r="U2624" s="19">
        <v>7.2</v>
      </c>
      <c r="V2624" s="19"/>
      <c r="W2624" s="19"/>
      <c r="X2624" s="15">
        <v>0.41</v>
      </c>
      <c r="Y2624" s="15">
        <v>8.7999999999999995E-2</v>
      </c>
      <c r="Z2624" s="15">
        <v>4.6500000000000004</v>
      </c>
      <c r="AA2624" s="15">
        <v>1.31</v>
      </c>
      <c r="AB2624" s="15"/>
      <c r="AC2624" s="15">
        <v>2</v>
      </c>
      <c r="AD2624" s="15">
        <v>6.73</v>
      </c>
      <c r="AE2624" s="15"/>
      <c r="AF2624" s="15"/>
      <c r="AG2624" s="15"/>
      <c r="AH2624" s="15"/>
      <c r="AI2624" s="15"/>
      <c r="AJ2624" s="19">
        <v>229</v>
      </c>
      <c r="AK2624" s="15"/>
      <c r="AL2624" s="15"/>
      <c r="AM2624" s="15"/>
      <c r="AN2624" s="15"/>
      <c r="AO2624" s="27"/>
    </row>
    <row r="2625" spans="1:41" x14ac:dyDescent="0.25">
      <c r="A2625" s="3">
        <v>415</v>
      </c>
      <c r="B2625" s="11" t="s">
        <v>4669</v>
      </c>
      <c r="C2625" s="3">
        <v>5</v>
      </c>
      <c r="D2625" s="3" t="s">
        <v>980</v>
      </c>
      <c r="E2625" s="3">
        <v>102</v>
      </c>
      <c r="F2625" s="50">
        <v>120</v>
      </c>
      <c r="G2625" s="3">
        <f t="shared" si="32"/>
        <v>18</v>
      </c>
      <c r="H2625" s="15"/>
      <c r="I2625" s="15">
        <v>0.23</v>
      </c>
      <c r="J2625" s="15">
        <v>0.41</v>
      </c>
      <c r="K2625" s="15">
        <v>6.68</v>
      </c>
      <c r="L2625" s="15">
        <v>23.18</v>
      </c>
      <c r="M2625" s="15">
        <v>30.5</v>
      </c>
      <c r="N2625" s="15">
        <v>61.14</v>
      </c>
      <c r="O2625" s="15">
        <v>8.36</v>
      </c>
      <c r="P2625" s="15"/>
      <c r="Q2625" s="23" t="s">
        <v>283</v>
      </c>
      <c r="R2625" s="19">
        <v>7.9</v>
      </c>
      <c r="S2625" s="19"/>
      <c r="T2625" s="19"/>
      <c r="U2625" s="19">
        <v>7.3</v>
      </c>
      <c r="V2625" s="19"/>
      <c r="W2625" s="19"/>
      <c r="X2625" s="15">
        <v>0.16</v>
      </c>
      <c r="Y2625" s="15"/>
      <c r="Z2625" s="15"/>
      <c r="AA2625" s="15">
        <v>1.28</v>
      </c>
      <c r="AB2625" s="15"/>
      <c r="AC2625" s="15">
        <v>2.56</v>
      </c>
      <c r="AD2625" s="15">
        <v>4.66</v>
      </c>
      <c r="AE2625" s="15"/>
      <c r="AF2625" s="15"/>
      <c r="AG2625" s="15"/>
      <c r="AH2625" s="15"/>
      <c r="AI2625" s="15"/>
      <c r="AJ2625" s="19">
        <v>470</v>
      </c>
      <c r="AK2625" s="15"/>
      <c r="AL2625" s="15"/>
      <c r="AM2625" s="15"/>
      <c r="AN2625" s="15"/>
      <c r="AO2625" s="27"/>
    </row>
    <row r="2626" spans="1:41" x14ac:dyDescent="0.25">
      <c r="A2626" s="3">
        <v>415</v>
      </c>
      <c r="B2626" s="11" t="s">
        <v>4669</v>
      </c>
      <c r="C2626" s="3">
        <v>6</v>
      </c>
      <c r="D2626" s="3" t="s">
        <v>763</v>
      </c>
      <c r="E2626" s="3">
        <v>120</v>
      </c>
      <c r="F2626" s="50">
        <v>133</v>
      </c>
      <c r="G2626" s="3">
        <f t="shared" si="32"/>
        <v>13</v>
      </c>
      <c r="H2626" s="15">
        <v>7.0000000000000007E-2</v>
      </c>
      <c r="I2626" s="15">
        <v>0.16</v>
      </c>
      <c r="J2626" s="15">
        <v>0.13</v>
      </c>
      <c r="K2626" s="15">
        <v>0.34</v>
      </c>
      <c r="L2626" s="15">
        <v>2.7</v>
      </c>
      <c r="M2626" s="15">
        <v>3.4</v>
      </c>
      <c r="N2626" s="15">
        <v>80.7</v>
      </c>
      <c r="O2626" s="15">
        <v>15.9</v>
      </c>
      <c r="P2626" s="15">
        <v>0.86</v>
      </c>
      <c r="Q2626" s="23" t="s">
        <v>283</v>
      </c>
      <c r="R2626" s="19">
        <v>7.7</v>
      </c>
      <c r="S2626" s="19"/>
      <c r="T2626" s="19"/>
      <c r="U2626" s="19">
        <v>7.3</v>
      </c>
      <c r="V2626" s="19"/>
      <c r="W2626" s="19"/>
      <c r="X2626" s="15">
        <v>0.33</v>
      </c>
      <c r="Y2626" s="15"/>
      <c r="Z2626" s="15"/>
      <c r="AA2626" s="15">
        <v>1.31</v>
      </c>
      <c r="AB2626" s="15">
        <v>2.2999999999999998</v>
      </c>
      <c r="AC2626" s="15">
        <v>4.76</v>
      </c>
      <c r="AD2626" s="15">
        <v>7.9</v>
      </c>
      <c r="AE2626" s="15"/>
      <c r="AF2626" s="15"/>
      <c r="AG2626" s="15"/>
      <c r="AH2626" s="15"/>
      <c r="AI2626" s="15"/>
      <c r="AJ2626" s="19">
        <v>143</v>
      </c>
      <c r="AK2626" s="15"/>
      <c r="AL2626" s="15"/>
      <c r="AM2626" s="15"/>
      <c r="AN2626" s="15"/>
      <c r="AO2626" s="27"/>
    </row>
    <row r="2627" spans="1:41" x14ac:dyDescent="0.25">
      <c r="A2627" s="3">
        <v>415</v>
      </c>
      <c r="B2627" s="11" t="s">
        <v>4669</v>
      </c>
      <c r="C2627" s="3">
        <v>7</v>
      </c>
      <c r="D2627" s="3" t="s">
        <v>945</v>
      </c>
      <c r="E2627" s="3">
        <v>133</v>
      </c>
      <c r="F2627" s="50">
        <v>148</v>
      </c>
      <c r="G2627" s="3">
        <f t="shared" si="32"/>
        <v>15</v>
      </c>
      <c r="H2627" s="15">
        <v>0.03</v>
      </c>
      <c r="I2627" s="15">
        <v>0.1</v>
      </c>
      <c r="J2627" s="15">
        <v>0.18</v>
      </c>
      <c r="K2627" s="15">
        <v>1.22</v>
      </c>
      <c r="L2627" s="15">
        <v>19.100000000000001</v>
      </c>
      <c r="M2627" s="15">
        <v>20.63</v>
      </c>
      <c r="N2627" s="15">
        <v>66.19</v>
      </c>
      <c r="O2627" s="15">
        <v>13.18</v>
      </c>
      <c r="P2627" s="15">
        <v>1.08</v>
      </c>
      <c r="Q2627" s="23" t="s">
        <v>283</v>
      </c>
      <c r="R2627" s="19">
        <v>7.7</v>
      </c>
      <c r="S2627" s="19"/>
      <c r="T2627" s="19"/>
      <c r="U2627" s="19">
        <v>7.3</v>
      </c>
      <c r="V2627" s="19"/>
      <c r="W2627" s="19"/>
      <c r="X2627" s="15">
        <v>0.22</v>
      </c>
      <c r="Y2627" s="15"/>
      <c r="Z2627" s="15"/>
      <c r="AA2627" s="15">
        <v>1.37</v>
      </c>
      <c r="AB2627" s="15">
        <v>2</v>
      </c>
      <c r="AC2627" s="15">
        <v>5</v>
      </c>
      <c r="AD2627" s="15">
        <v>7.07</v>
      </c>
      <c r="AE2627" s="15"/>
      <c r="AF2627" s="15"/>
      <c r="AG2627" s="15"/>
      <c r="AH2627" s="15"/>
      <c r="AI2627" s="15"/>
      <c r="AJ2627" s="19">
        <v>64</v>
      </c>
      <c r="AK2627" s="15"/>
      <c r="AL2627" s="15"/>
      <c r="AM2627" s="15"/>
      <c r="AN2627" s="15"/>
      <c r="AO2627" s="27"/>
    </row>
    <row r="2628" spans="1:41" x14ac:dyDescent="0.25">
      <c r="A2628" s="3">
        <v>415</v>
      </c>
      <c r="B2628" s="11" t="s">
        <v>4669</v>
      </c>
      <c r="C2628" s="3">
        <v>8</v>
      </c>
      <c r="D2628" s="3" t="s">
        <v>1003</v>
      </c>
      <c r="E2628" s="3">
        <v>148</v>
      </c>
      <c r="F2628" s="50">
        <v>172</v>
      </c>
      <c r="G2628" s="3">
        <f t="shared" si="32"/>
        <v>24</v>
      </c>
      <c r="H2628" s="15">
        <v>0.03</v>
      </c>
      <c r="I2628" s="15">
        <v>0.08</v>
      </c>
      <c r="J2628" s="15">
        <v>0.17</v>
      </c>
      <c r="K2628" s="15">
        <v>2.15</v>
      </c>
      <c r="L2628" s="15">
        <v>28.32</v>
      </c>
      <c r="M2628" s="15">
        <v>30.75</v>
      </c>
      <c r="N2628" s="15">
        <v>66.040000000000006</v>
      </c>
      <c r="O2628" s="15">
        <v>3.21</v>
      </c>
      <c r="P2628" s="15">
        <v>0.38</v>
      </c>
      <c r="Q2628" s="23" t="s">
        <v>283</v>
      </c>
      <c r="R2628" s="19">
        <v>7.8</v>
      </c>
      <c r="S2628" s="19"/>
      <c r="T2628" s="19"/>
      <c r="U2628" s="19">
        <v>7.2</v>
      </c>
      <c r="V2628" s="19"/>
      <c r="W2628" s="19"/>
      <c r="X2628" s="15">
        <v>0.14000000000000001</v>
      </c>
      <c r="Y2628" s="15"/>
      <c r="Z2628" s="15"/>
      <c r="AA2628" s="15">
        <v>1.26</v>
      </c>
      <c r="AB2628" s="15">
        <v>1.2</v>
      </c>
      <c r="AC2628" s="15">
        <v>3.7</v>
      </c>
      <c r="AD2628" s="15">
        <v>4.58</v>
      </c>
      <c r="AE2628" s="15"/>
      <c r="AF2628" s="15"/>
      <c r="AG2628" s="15"/>
      <c r="AH2628" s="15"/>
      <c r="AI2628" s="15"/>
      <c r="AJ2628" s="19">
        <v>99</v>
      </c>
      <c r="AK2628" s="15"/>
      <c r="AL2628" s="15"/>
      <c r="AM2628" s="15"/>
      <c r="AN2628" s="15"/>
      <c r="AO2628" s="27"/>
    </row>
    <row r="2629" spans="1:41" x14ac:dyDescent="0.25">
      <c r="A2629" s="3">
        <v>415</v>
      </c>
      <c r="B2629" s="11" t="s">
        <v>4669</v>
      </c>
      <c r="C2629" s="3">
        <v>9</v>
      </c>
      <c r="D2629" s="3" t="s">
        <v>965</v>
      </c>
      <c r="E2629" s="3">
        <v>172</v>
      </c>
      <c r="F2629" s="50">
        <v>200</v>
      </c>
      <c r="G2629" s="3">
        <f t="shared" si="32"/>
        <v>28</v>
      </c>
      <c r="H2629" s="15">
        <v>0.03</v>
      </c>
      <c r="I2629" s="15">
        <v>0.14000000000000001</v>
      </c>
      <c r="J2629" s="15">
        <v>0.13</v>
      </c>
      <c r="K2629" s="15">
        <v>0.23</v>
      </c>
      <c r="L2629" s="15">
        <v>14.15</v>
      </c>
      <c r="M2629" s="15">
        <v>14.68</v>
      </c>
      <c r="N2629" s="15">
        <v>73.44</v>
      </c>
      <c r="O2629" s="15">
        <v>11.88</v>
      </c>
      <c r="P2629" s="15">
        <v>0.32</v>
      </c>
      <c r="Q2629" s="23" t="s">
        <v>283</v>
      </c>
      <c r="R2629" s="19">
        <v>7.7</v>
      </c>
      <c r="S2629" s="19"/>
      <c r="T2629" s="19"/>
      <c r="U2629" s="19">
        <v>7.2</v>
      </c>
      <c r="V2629" s="19"/>
      <c r="W2629" s="19"/>
      <c r="X2629" s="15">
        <v>0.22</v>
      </c>
      <c r="Y2629" s="15"/>
      <c r="Z2629" s="15"/>
      <c r="AA2629" s="15">
        <v>1.36</v>
      </c>
      <c r="AB2629" s="15">
        <v>1.4</v>
      </c>
      <c r="AC2629" s="15">
        <v>6.45</v>
      </c>
      <c r="AD2629" s="15">
        <v>7.81</v>
      </c>
      <c r="AE2629" s="15"/>
      <c r="AF2629" s="15"/>
      <c r="AG2629" s="15"/>
      <c r="AH2629" s="15"/>
      <c r="AI2629" s="15"/>
      <c r="AJ2629" s="19">
        <v>127</v>
      </c>
      <c r="AK2629" s="15"/>
      <c r="AL2629" s="15"/>
      <c r="AM2629" s="15"/>
      <c r="AN2629" s="15"/>
      <c r="AO2629" s="27"/>
    </row>
    <row r="2630" spans="1:41" x14ac:dyDescent="0.25">
      <c r="A2630" s="3"/>
      <c r="B2630" s="11"/>
      <c r="C2630" s="3"/>
      <c r="D2630" s="3"/>
      <c r="E2630" s="3"/>
      <c r="F2630" s="50"/>
      <c r="G2630" s="3"/>
      <c r="H2630" s="15"/>
      <c r="I2630" s="15"/>
      <c r="J2630" s="15"/>
      <c r="K2630" s="15"/>
      <c r="L2630" s="15"/>
      <c r="M2630" s="15"/>
      <c r="N2630" s="15"/>
      <c r="O2630" s="15"/>
      <c r="P2630" s="15"/>
      <c r="Q2630" s="23"/>
      <c r="R2630" s="19"/>
      <c r="S2630" s="19"/>
      <c r="T2630" s="19"/>
      <c r="U2630" s="19"/>
      <c r="V2630" s="19"/>
      <c r="W2630" s="19"/>
      <c r="X2630" s="15"/>
      <c r="Y2630" s="15"/>
      <c r="Z2630" s="15"/>
      <c r="AA2630" s="15"/>
      <c r="AB2630" s="15"/>
      <c r="AC2630" s="15"/>
      <c r="AD2630" s="15"/>
      <c r="AE2630" s="15"/>
      <c r="AF2630" s="15"/>
      <c r="AG2630" s="15"/>
      <c r="AH2630" s="15"/>
      <c r="AI2630" s="15"/>
      <c r="AJ2630" s="19"/>
      <c r="AK2630" s="15"/>
      <c r="AL2630" s="15"/>
      <c r="AM2630" s="15"/>
      <c r="AN2630" s="15"/>
      <c r="AO2630" s="27"/>
    </row>
    <row r="2631" spans="1:41" x14ac:dyDescent="0.25">
      <c r="A2631" s="3"/>
      <c r="B2631" s="11"/>
      <c r="C2631" s="3"/>
      <c r="D2631" s="3"/>
      <c r="E2631" s="3"/>
      <c r="F2631" s="50"/>
      <c r="G2631" s="3"/>
      <c r="H2631" s="15"/>
      <c r="I2631" s="15"/>
      <c r="J2631" s="15"/>
      <c r="K2631" s="15"/>
      <c r="L2631" s="15"/>
      <c r="M2631" s="15"/>
      <c r="N2631" s="15"/>
      <c r="O2631" s="15"/>
      <c r="P2631" s="15"/>
      <c r="Q2631" s="23"/>
      <c r="R2631" s="19"/>
      <c r="S2631" s="19"/>
      <c r="T2631" s="19"/>
      <c r="U2631" s="19"/>
      <c r="V2631" s="19"/>
      <c r="W2631" s="19"/>
      <c r="X2631" s="15"/>
      <c r="Y2631" s="15"/>
      <c r="Z2631" s="15"/>
      <c r="AA2631" s="15"/>
      <c r="AB2631" s="15"/>
      <c r="AC2631" s="15"/>
      <c r="AD2631" s="15"/>
      <c r="AE2631" s="15"/>
      <c r="AF2631" s="15"/>
      <c r="AG2631" s="15"/>
      <c r="AH2631" s="15"/>
      <c r="AI2631" s="15"/>
      <c r="AJ2631" s="19"/>
      <c r="AK2631" s="15"/>
      <c r="AL2631" s="15"/>
      <c r="AM2631" s="15"/>
      <c r="AN2631" s="15"/>
      <c r="AO2631" s="27"/>
    </row>
    <row r="2632" spans="1:41" x14ac:dyDescent="0.25">
      <c r="A2632" s="35">
        <v>416</v>
      </c>
      <c r="B2632" s="36" t="s">
        <v>4669</v>
      </c>
      <c r="C2632" s="35">
        <v>1</v>
      </c>
      <c r="D2632" s="35" t="s">
        <v>660</v>
      </c>
      <c r="E2632" s="35">
        <v>0</v>
      </c>
      <c r="F2632" s="51">
        <v>15</v>
      </c>
      <c r="G2632" s="35">
        <f t="shared" si="32"/>
        <v>15</v>
      </c>
      <c r="H2632" s="37">
        <v>0.01</v>
      </c>
      <c r="I2632" s="37">
        <v>0.12</v>
      </c>
      <c r="J2632" s="37">
        <v>0.64</v>
      </c>
      <c r="K2632" s="37">
        <v>15.83</v>
      </c>
      <c r="L2632" s="37">
        <v>17.93</v>
      </c>
      <c r="M2632" s="37">
        <v>34.53</v>
      </c>
      <c r="N2632" s="37">
        <v>30.18</v>
      </c>
      <c r="O2632" s="37">
        <v>35.29</v>
      </c>
      <c r="P2632" s="37"/>
      <c r="Q2632" s="38" t="s">
        <v>1064</v>
      </c>
      <c r="R2632" s="39">
        <v>7.5</v>
      </c>
      <c r="S2632" s="39"/>
      <c r="T2632" s="39"/>
      <c r="U2632" s="39">
        <v>6.9</v>
      </c>
      <c r="V2632" s="39"/>
      <c r="W2632" s="39"/>
      <c r="X2632" s="37">
        <v>2.14</v>
      </c>
      <c r="Y2632" s="37">
        <v>0.32300000000000001</v>
      </c>
      <c r="Z2632" s="37">
        <v>6.23</v>
      </c>
      <c r="AA2632" s="37">
        <v>1.71</v>
      </c>
      <c r="AB2632" s="37"/>
      <c r="AC2632" s="37">
        <v>0.86</v>
      </c>
      <c r="AD2632" s="37">
        <v>22.75</v>
      </c>
      <c r="AE2632" s="37">
        <v>16.53</v>
      </c>
      <c r="AF2632" s="37">
        <v>4.51</v>
      </c>
      <c r="AG2632" s="37">
        <v>0.68</v>
      </c>
      <c r="AH2632" s="37">
        <v>0.84</v>
      </c>
      <c r="AI2632" s="37">
        <v>1.76</v>
      </c>
      <c r="AJ2632" s="39">
        <v>352</v>
      </c>
      <c r="AK2632" s="37"/>
      <c r="AL2632" s="37"/>
      <c r="AM2632" s="37"/>
      <c r="AN2632" s="37"/>
      <c r="AO2632" s="40"/>
    </row>
    <row r="2633" spans="1:41" x14ac:dyDescent="0.25">
      <c r="A2633" s="41">
        <v>416</v>
      </c>
      <c r="B2633" s="42" t="s">
        <v>4669</v>
      </c>
      <c r="C2633" s="41">
        <v>2</v>
      </c>
      <c r="D2633" s="41" t="s">
        <v>684</v>
      </c>
      <c r="E2633" s="41">
        <v>15</v>
      </c>
      <c r="F2633" s="49">
        <v>36</v>
      </c>
      <c r="G2633" s="41">
        <f t="shared" si="32"/>
        <v>21</v>
      </c>
      <c r="H2633" s="43">
        <v>0.01</v>
      </c>
      <c r="I2633" s="43">
        <v>0.18</v>
      </c>
      <c r="J2633" s="43">
        <v>0.73</v>
      </c>
      <c r="K2633" s="43">
        <v>21.9</v>
      </c>
      <c r="L2633" s="43">
        <v>21.81</v>
      </c>
      <c r="M2633" s="43">
        <v>44.63</v>
      </c>
      <c r="N2633" s="43">
        <v>30.45</v>
      </c>
      <c r="O2633" s="43">
        <v>24.92</v>
      </c>
      <c r="P2633" s="43"/>
      <c r="Q2633" s="44" t="s">
        <v>225</v>
      </c>
      <c r="R2633" s="45">
        <v>7</v>
      </c>
      <c r="S2633" s="45"/>
      <c r="T2633" s="45"/>
      <c r="U2633" s="45">
        <v>6</v>
      </c>
      <c r="V2633" s="45"/>
      <c r="W2633" s="45"/>
      <c r="X2633" s="43">
        <v>0.85</v>
      </c>
      <c r="Y2633" s="43">
        <v>0.127</v>
      </c>
      <c r="Z2633" s="43">
        <v>6.69</v>
      </c>
      <c r="AA2633" s="43">
        <v>1.71</v>
      </c>
      <c r="AB2633" s="43"/>
      <c r="AC2633" s="43">
        <v>0.36</v>
      </c>
      <c r="AD2633" s="43">
        <v>11.64</v>
      </c>
      <c r="AE2633" s="43">
        <v>5.51</v>
      </c>
      <c r="AF2633" s="43">
        <v>2.87</v>
      </c>
      <c r="AG2633" s="43">
        <v>0.36</v>
      </c>
      <c r="AH2633" s="43">
        <v>0.5</v>
      </c>
      <c r="AI2633" s="43">
        <v>2.56</v>
      </c>
      <c r="AJ2633" s="45">
        <v>194</v>
      </c>
      <c r="AK2633" s="43"/>
      <c r="AL2633" s="43"/>
      <c r="AM2633" s="43"/>
      <c r="AN2633" s="43"/>
      <c r="AO2633" s="46"/>
    </row>
    <row r="2634" spans="1:41" x14ac:dyDescent="0.25">
      <c r="A2634" s="41">
        <v>416</v>
      </c>
      <c r="B2634" s="42" t="s">
        <v>4669</v>
      </c>
      <c r="C2634" s="41">
        <v>3</v>
      </c>
      <c r="D2634" s="41" t="s">
        <v>2157</v>
      </c>
      <c r="E2634" s="41">
        <v>36</v>
      </c>
      <c r="F2634" s="49">
        <v>56</v>
      </c>
      <c r="G2634" s="41">
        <f t="shared" si="32"/>
        <v>20</v>
      </c>
      <c r="H2634" s="43"/>
      <c r="I2634" s="43">
        <v>0.1</v>
      </c>
      <c r="J2634" s="43">
        <v>0.79</v>
      </c>
      <c r="K2634" s="43">
        <v>31.38</v>
      </c>
      <c r="L2634" s="43">
        <v>30.11</v>
      </c>
      <c r="M2634" s="43">
        <v>62.38</v>
      </c>
      <c r="N2634" s="43">
        <v>25.5</v>
      </c>
      <c r="O2634" s="43">
        <v>12.12</v>
      </c>
      <c r="P2634" s="43"/>
      <c r="Q2634" s="44" t="s">
        <v>506</v>
      </c>
      <c r="R2634" s="45">
        <v>6.7</v>
      </c>
      <c r="S2634" s="45"/>
      <c r="T2634" s="45"/>
      <c r="U2634" s="45">
        <v>5.6</v>
      </c>
      <c r="V2634" s="45"/>
      <c r="W2634" s="45"/>
      <c r="X2634" s="43">
        <v>0.27</v>
      </c>
      <c r="Y2634" s="43">
        <v>7.5999999999999998E-2</v>
      </c>
      <c r="Z2634" s="43">
        <v>3.55</v>
      </c>
      <c r="AA2634" s="43">
        <v>1.57</v>
      </c>
      <c r="AB2634" s="43"/>
      <c r="AC2634" s="43">
        <v>0.42</v>
      </c>
      <c r="AD2634" s="43">
        <v>7.2</v>
      </c>
      <c r="AE2634" s="43">
        <v>2.65</v>
      </c>
      <c r="AF2634" s="43">
        <v>2.66</v>
      </c>
      <c r="AG2634" s="43">
        <v>0.3</v>
      </c>
      <c r="AH2634" s="43">
        <v>0.34</v>
      </c>
      <c r="AI2634" s="43">
        <v>2.4</v>
      </c>
      <c r="AJ2634" s="45">
        <v>370</v>
      </c>
      <c r="AK2634" s="43"/>
      <c r="AL2634" s="43"/>
      <c r="AM2634" s="43"/>
      <c r="AN2634" s="43"/>
      <c r="AO2634" s="46"/>
    </row>
    <row r="2635" spans="1:41" x14ac:dyDescent="0.25">
      <c r="A2635" s="3">
        <v>416</v>
      </c>
      <c r="B2635" s="11" t="s">
        <v>4669</v>
      </c>
      <c r="C2635" s="3">
        <v>4</v>
      </c>
      <c r="D2635" s="3" t="s">
        <v>290</v>
      </c>
      <c r="E2635" s="3">
        <v>56</v>
      </c>
      <c r="F2635" s="50">
        <v>82</v>
      </c>
      <c r="G2635" s="3">
        <f t="shared" si="32"/>
        <v>26</v>
      </c>
      <c r="H2635" s="15"/>
      <c r="I2635" s="15">
        <v>0.14000000000000001</v>
      </c>
      <c r="J2635" s="15">
        <v>1.59</v>
      </c>
      <c r="K2635" s="15">
        <v>45.79</v>
      </c>
      <c r="L2635" s="15">
        <v>33.42</v>
      </c>
      <c r="M2635" s="15">
        <v>80.94</v>
      </c>
      <c r="N2635" s="15">
        <v>15.45</v>
      </c>
      <c r="O2635" s="15">
        <v>3.61</v>
      </c>
      <c r="P2635" s="15"/>
      <c r="Q2635" s="23" t="s">
        <v>79</v>
      </c>
      <c r="R2635" s="19">
        <v>7</v>
      </c>
      <c r="S2635" s="19"/>
      <c r="T2635" s="19"/>
      <c r="U2635" s="19">
        <v>5.7</v>
      </c>
      <c r="V2635" s="19"/>
      <c r="W2635" s="19"/>
      <c r="X2635" s="15">
        <v>0.14000000000000001</v>
      </c>
      <c r="Y2635" s="15">
        <v>5.1999999999999998E-2</v>
      </c>
      <c r="Z2635" s="15">
        <v>2.69</v>
      </c>
      <c r="AA2635" s="15">
        <v>1.44</v>
      </c>
      <c r="AB2635" s="15"/>
      <c r="AC2635" s="15">
        <v>0.23</v>
      </c>
      <c r="AD2635" s="15">
        <v>4.16</v>
      </c>
      <c r="AE2635" s="15">
        <v>1.63</v>
      </c>
      <c r="AF2635" s="15">
        <v>1.02</v>
      </c>
      <c r="AG2635" s="15">
        <v>0.62</v>
      </c>
      <c r="AH2635" s="15">
        <v>0.36</v>
      </c>
      <c r="AI2635" s="15">
        <v>1.76</v>
      </c>
      <c r="AJ2635" s="19">
        <v>500</v>
      </c>
      <c r="AK2635" s="15"/>
      <c r="AL2635" s="15"/>
      <c r="AM2635" s="15"/>
      <c r="AN2635" s="15"/>
      <c r="AO2635" s="27"/>
    </row>
    <row r="2636" spans="1:41" x14ac:dyDescent="0.25">
      <c r="A2636" s="3">
        <v>416</v>
      </c>
      <c r="B2636" s="11" t="s">
        <v>4669</v>
      </c>
      <c r="C2636" s="3">
        <v>5</v>
      </c>
      <c r="D2636" s="3" t="s">
        <v>302</v>
      </c>
      <c r="E2636" s="3">
        <v>82</v>
      </c>
      <c r="F2636" s="50">
        <v>111</v>
      </c>
      <c r="G2636" s="3">
        <f t="shared" si="32"/>
        <v>29</v>
      </c>
      <c r="H2636" s="15"/>
      <c r="I2636" s="15">
        <v>0.52</v>
      </c>
      <c r="J2636" s="15">
        <v>6.51</v>
      </c>
      <c r="K2636" s="15">
        <v>52.43</v>
      </c>
      <c r="L2636" s="15">
        <v>25.37</v>
      </c>
      <c r="M2636" s="15">
        <v>84.83</v>
      </c>
      <c r="N2636" s="15">
        <v>12.75</v>
      </c>
      <c r="O2636" s="15">
        <v>2.42</v>
      </c>
      <c r="P2636" s="15"/>
      <c r="Q2636" s="23" t="s">
        <v>79</v>
      </c>
      <c r="R2636" s="19">
        <v>7</v>
      </c>
      <c r="S2636" s="19"/>
      <c r="T2636" s="19"/>
      <c r="U2636" s="19">
        <v>6.2</v>
      </c>
      <c r="V2636" s="19"/>
      <c r="W2636" s="19"/>
      <c r="X2636" s="15">
        <v>0.06</v>
      </c>
      <c r="Y2636" s="15"/>
      <c r="Z2636" s="15"/>
      <c r="AA2636" s="15">
        <v>1.48</v>
      </c>
      <c r="AB2636" s="15"/>
      <c r="AC2636" s="15">
        <v>0.81</v>
      </c>
      <c r="AD2636" s="15">
        <v>3.74</v>
      </c>
      <c r="AE2636" s="15">
        <v>2.2400000000000002</v>
      </c>
      <c r="AF2636" s="15">
        <v>1.02</v>
      </c>
      <c r="AG2636" s="15">
        <v>0.32</v>
      </c>
      <c r="AH2636" s="15">
        <v>0.2</v>
      </c>
      <c r="AI2636" s="15">
        <v>1.44</v>
      </c>
      <c r="AJ2636" s="19">
        <v>536</v>
      </c>
      <c r="AK2636" s="15"/>
      <c r="AL2636" s="15"/>
      <c r="AM2636" s="15"/>
      <c r="AN2636" s="15"/>
      <c r="AO2636" s="27"/>
    </row>
    <row r="2637" spans="1:41" x14ac:dyDescent="0.25">
      <c r="A2637" s="3">
        <v>416</v>
      </c>
      <c r="B2637" s="11" t="s">
        <v>4669</v>
      </c>
      <c r="C2637" s="3">
        <v>6</v>
      </c>
      <c r="D2637" s="3" t="s">
        <v>477</v>
      </c>
      <c r="E2637" s="3">
        <v>111</v>
      </c>
      <c r="F2637" s="50">
        <v>140</v>
      </c>
      <c r="G2637" s="3">
        <f t="shared" si="32"/>
        <v>29</v>
      </c>
      <c r="H2637" s="15"/>
      <c r="I2637" s="15">
        <v>0.36</v>
      </c>
      <c r="J2637" s="15">
        <v>3.05</v>
      </c>
      <c r="K2637" s="15">
        <v>49.43</v>
      </c>
      <c r="L2637" s="15">
        <v>29.37</v>
      </c>
      <c r="M2637" s="15">
        <v>82.21</v>
      </c>
      <c r="N2637" s="15">
        <v>14.97</v>
      </c>
      <c r="O2637" s="15">
        <v>2.82</v>
      </c>
      <c r="P2637" s="15"/>
      <c r="Q2637" s="23" t="s">
        <v>79</v>
      </c>
      <c r="R2637" s="19">
        <v>7.3</v>
      </c>
      <c r="S2637" s="19"/>
      <c r="T2637" s="19"/>
      <c r="U2637" s="19">
        <v>6.5</v>
      </c>
      <c r="V2637" s="19"/>
      <c r="W2637" s="19"/>
      <c r="X2637" s="15">
        <v>0.08</v>
      </c>
      <c r="Y2637" s="15"/>
      <c r="Z2637" s="15"/>
      <c r="AA2637" s="15">
        <v>1.42</v>
      </c>
      <c r="AB2637" s="15"/>
      <c r="AC2637" s="15">
        <v>1.35</v>
      </c>
      <c r="AD2637" s="15">
        <v>3.99</v>
      </c>
      <c r="AE2637" s="15">
        <v>2.14</v>
      </c>
      <c r="AF2637" s="15">
        <v>1.02</v>
      </c>
      <c r="AG2637" s="15">
        <v>0.42</v>
      </c>
      <c r="AH2637" s="15">
        <v>0.16</v>
      </c>
      <c r="AI2637" s="15">
        <v>1.1200000000000001</v>
      </c>
      <c r="AJ2637" s="19">
        <v>493</v>
      </c>
      <c r="AK2637" s="15"/>
      <c r="AL2637" s="15"/>
      <c r="AM2637" s="15"/>
      <c r="AN2637" s="15"/>
      <c r="AO2637" s="27"/>
    </row>
    <row r="2638" spans="1:41" x14ac:dyDescent="0.25">
      <c r="A2638" s="3">
        <v>416</v>
      </c>
      <c r="B2638" s="11" t="s">
        <v>4669</v>
      </c>
      <c r="C2638" s="3">
        <v>7</v>
      </c>
      <c r="D2638" s="3" t="s">
        <v>484</v>
      </c>
      <c r="E2638" s="3">
        <v>140</v>
      </c>
      <c r="F2638" s="50">
        <v>160</v>
      </c>
      <c r="G2638" s="3">
        <f t="shared" si="32"/>
        <v>20</v>
      </c>
      <c r="H2638" s="15">
        <v>0.08</v>
      </c>
      <c r="I2638" s="15">
        <v>3.43</v>
      </c>
      <c r="J2638" s="15">
        <v>23.31</v>
      </c>
      <c r="K2638" s="15">
        <v>38.770000000000003</v>
      </c>
      <c r="L2638" s="15">
        <v>18.93</v>
      </c>
      <c r="M2638" s="15">
        <v>84.52</v>
      </c>
      <c r="N2638" s="15">
        <v>13.07</v>
      </c>
      <c r="O2638" s="15">
        <v>2.41</v>
      </c>
      <c r="P2638" s="15"/>
      <c r="Q2638" s="23" t="s">
        <v>79</v>
      </c>
      <c r="R2638" s="19">
        <v>7.3</v>
      </c>
      <c r="S2638" s="19"/>
      <c r="T2638" s="19"/>
      <c r="U2638" s="19">
        <v>6.5</v>
      </c>
      <c r="V2638" s="19"/>
      <c r="W2638" s="19"/>
      <c r="X2638" s="15">
        <v>0.05</v>
      </c>
      <c r="Y2638" s="15"/>
      <c r="Z2638" s="15"/>
      <c r="AA2638" s="15">
        <v>1.55</v>
      </c>
      <c r="AB2638" s="15"/>
      <c r="AC2638" s="15">
        <v>1.67</v>
      </c>
      <c r="AD2638" s="15">
        <v>3.33</v>
      </c>
      <c r="AE2638" s="15">
        <v>2.04</v>
      </c>
      <c r="AF2638" s="15">
        <v>1.02</v>
      </c>
      <c r="AG2638" s="15">
        <v>0.42</v>
      </c>
      <c r="AH2638" s="15">
        <v>0.14000000000000001</v>
      </c>
      <c r="AI2638" s="15">
        <v>1.1200000000000001</v>
      </c>
      <c r="AJ2638" s="19">
        <v>536</v>
      </c>
      <c r="AK2638" s="15"/>
      <c r="AL2638" s="15"/>
      <c r="AM2638" s="15"/>
      <c r="AN2638" s="15"/>
      <c r="AO2638" s="27"/>
    </row>
    <row r="2639" spans="1:41" x14ac:dyDescent="0.25">
      <c r="A2639" s="3">
        <v>416</v>
      </c>
      <c r="B2639" s="11" t="s">
        <v>4669</v>
      </c>
      <c r="C2639" s="3">
        <v>8</v>
      </c>
      <c r="D2639" s="3" t="s">
        <v>601</v>
      </c>
      <c r="E2639" s="3">
        <v>160</v>
      </c>
      <c r="F2639" s="50">
        <v>200</v>
      </c>
      <c r="G2639" s="3">
        <f t="shared" si="32"/>
        <v>40</v>
      </c>
      <c r="H2639" s="15"/>
      <c r="I2639" s="15">
        <v>0.24</v>
      </c>
      <c r="J2639" s="15">
        <v>1.35</v>
      </c>
      <c r="K2639" s="15">
        <v>47.55</v>
      </c>
      <c r="L2639" s="15">
        <v>29.66</v>
      </c>
      <c r="M2639" s="15">
        <v>78.8</v>
      </c>
      <c r="N2639" s="15">
        <v>18.36</v>
      </c>
      <c r="O2639" s="15">
        <v>2.84</v>
      </c>
      <c r="P2639" s="15"/>
      <c r="Q2639" s="23" t="s">
        <v>79</v>
      </c>
      <c r="R2639" s="19">
        <v>7.3</v>
      </c>
      <c r="S2639" s="19"/>
      <c r="T2639" s="19"/>
      <c r="U2639" s="19">
        <v>6.6</v>
      </c>
      <c r="V2639" s="19"/>
      <c r="W2639" s="19"/>
      <c r="X2639" s="15">
        <v>0.08</v>
      </c>
      <c r="Y2639" s="15"/>
      <c r="Z2639" s="15"/>
      <c r="AA2639" s="15">
        <v>1.56</v>
      </c>
      <c r="AB2639" s="15"/>
      <c r="AC2639" s="15">
        <v>2</v>
      </c>
      <c r="AD2639" s="15">
        <v>3.33</v>
      </c>
      <c r="AE2639" s="15">
        <v>2.04</v>
      </c>
      <c r="AF2639" s="15">
        <v>1.23</v>
      </c>
      <c r="AG2639" s="15">
        <v>0.46</v>
      </c>
      <c r="AH2639" s="15">
        <v>0.14000000000000001</v>
      </c>
      <c r="AI2639" s="15">
        <v>1.28</v>
      </c>
      <c r="AJ2639" s="19">
        <v>536</v>
      </c>
      <c r="AK2639" s="15"/>
      <c r="AL2639" s="15"/>
      <c r="AM2639" s="15"/>
      <c r="AN2639" s="15"/>
      <c r="AO2639" s="27"/>
    </row>
    <row r="2640" spans="1:41" x14ac:dyDescent="0.25">
      <c r="A2640" s="3"/>
      <c r="B2640" s="11"/>
      <c r="C2640" s="3"/>
      <c r="D2640" s="3"/>
      <c r="E2640" s="3"/>
      <c r="F2640" s="50"/>
      <c r="G2640" s="3"/>
      <c r="H2640" s="15"/>
      <c r="I2640" s="15"/>
      <c r="J2640" s="15"/>
      <c r="K2640" s="15"/>
      <c r="L2640" s="15"/>
      <c r="M2640" s="15"/>
      <c r="N2640" s="15"/>
      <c r="O2640" s="15"/>
      <c r="P2640" s="15"/>
      <c r="Q2640" s="23"/>
      <c r="R2640" s="19"/>
      <c r="S2640" s="19"/>
      <c r="T2640" s="19"/>
      <c r="U2640" s="19"/>
      <c r="V2640" s="19"/>
      <c r="W2640" s="19"/>
      <c r="X2640" s="15"/>
      <c r="Y2640" s="15"/>
      <c r="Z2640" s="15"/>
      <c r="AA2640" s="15"/>
      <c r="AB2640" s="15"/>
      <c r="AC2640" s="15"/>
      <c r="AD2640" s="15"/>
      <c r="AE2640" s="15"/>
      <c r="AF2640" s="15"/>
      <c r="AG2640" s="15"/>
      <c r="AH2640" s="15"/>
      <c r="AI2640" s="15"/>
      <c r="AJ2640" s="19"/>
      <c r="AK2640" s="15"/>
      <c r="AL2640" s="15"/>
      <c r="AM2640" s="15"/>
      <c r="AN2640" s="15"/>
      <c r="AO2640" s="27"/>
    </row>
    <row r="2641" spans="1:41" x14ac:dyDescent="0.25">
      <c r="A2641" s="3"/>
      <c r="B2641" s="11"/>
      <c r="C2641" s="3"/>
      <c r="D2641" s="3"/>
      <c r="E2641" s="3"/>
      <c r="F2641" s="50"/>
      <c r="G2641" s="3"/>
      <c r="H2641" s="15"/>
      <c r="I2641" s="15"/>
      <c r="J2641" s="15"/>
      <c r="K2641" s="15"/>
      <c r="L2641" s="15"/>
      <c r="M2641" s="15"/>
      <c r="N2641" s="15"/>
      <c r="O2641" s="15"/>
      <c r="P2641" s="15"/>
      <c r="Q2641" s="23"/>
      <c r="R2641" s="19"/>
      <c r="S2641" s="19"/>
      <c r="T2641" s="19"/>
      <c r="U2641" s="19"/>
      <c r="V2641" s="19"/>
      <c r="W2641" s="19"/>
      <c r="X2641" s="15"/>
      <c r="Y2641" s="15"/>
      <c r="Z2641" s="15"/>
      <c r="AA2641" s="15"/>
      <c r="AB2641" s="15"/>
      <c r="AC2641" s="15"/>
      <c r="AD2641" s="15"/>
      <c r="AE2641" s="15"/>
      <c r="AF2641" s="15"/>
      <c r="AG2641" s="15"/>
      <c r="AH2641" s="15"/>
      <c r="AI2641" s="15"/>
      <c r="AJ2641" s="19"/>
      <c r="AK2641" s="15"/>
      <c r="AL2641" s="15"/>
      <c r="AM2641" s="15"/>
      <c r="AN2641" s="15"/>
      <c r="AO2641" s="27"/>
    </row>
    <row r="2642" spans="1:41" x14ac:dyDescent="0.25">
      <c r="A2642" s="35">
        <v>417</v>
      </c>
      <c r="B2642" s="36" t="s">
        <v>4669</v>
      </c>
      <c r="C2642" s="35">
        <v>1</v>
      </c>
      <c r="D2642" s="35" t="s">
        <v>684</v>
      </c>
      <c r="E2642" s="35">
        <v>0</v>
      </c>
      <c r="F2642" s="51">
        <v>14</v>
      </c>
      <c r="G2642" s="35">
        <f t="shared" si="32"/>
        <v>14</v>
      </c>
      <c r="H2642" s="37"/>
      <c r="I2642" s="37">
        <v>0.08</v>
      </c>
      <c r="J2642" s="37">
        <v>7.0000000000000007E-2</v>
      </c>
      <c r="K2642" s="37">
        <v>0.51</v>
      </c>
      <c r="L2642" s="37">
        <v>2.17</v>
      </c>
      <c r="M2642" s="37">
        <v>2.83</v>
      </c>
      <c r="N2642" s="37">
        <v>55.9</v>
      </c>
      <c r="O2642" s="37">
        <v>41.27</v>
      </c>
      <c r="P2642" s="37"/>
      <c r="Q2642" s="38" t="s">
        <v>169</v>
      </c>
      <c r="R2642" s="39">
        <v>6.2</v>
      </c>
      <c r="S2642" s="39"/>
      <c r="T2642" s="39"/>
      <c r="U2642" s="39">
        <v>5.5</v>
      </c>
      <c r="V2642" s="39"/>
      <c r="W2642" s="39"/>
      <c r="X2642" s="37">
        <v>1.7</v>
      </c>
      <c r="Y2642" s="37">
        <v>0.252</v>
      </c>
      <c r="Z2642" s="37">
        <v>6.75</v>
      </c>
      <c r="AA2642" s="37">
        <v>1.45</v>
      </c>
      <c r="AB2642" s="37">
        <v>1.2</v>
      </c>
      <c r="AC2642" s="37">
        <v>2.44</v>
      </c>
      <c r="AD2642" s="37">
        <v>19.760000000000002</v>
      </c>
      <c r="AE2642" s="37"/>
      <c r="AF2642" s="37"/>
      <c r="AG2642" s="37"/>
      <c r="AH2642" s="37"/>
      <c r="AI2642" s="37"/>
      <c r="AJ2642" s="39">
        <v>250</v>
      </c>
      <c r="AK2642" s="37"/>
      <c r="AL2642" s="37"/>
      <c r="AM2642" s="37"/>
      <c r="AN2642" s="37"/>
      <c r="AO2642" s="40"/>
    </row>
    <row r="2643" spans="1:41" x14ac:dyDescent="0.25">
      <c r="A2643" s="41">
        <v>417</v>
      </c>
      <c r="B2643" s="42" t="s">
        <v>4669</v>
      </c>
      <c r="C2643" s="41">
        <v>2</v>
      </c>
      <c r="D2643" s="41" t="s">
        <v>702</v>
      </c>
      <c r="E2643" s="41">
        <v>14</v>
      </c>
      <c r="F2643" s="49">
        <v>43</v>
      </c>
      <c r="G2643" s="41">
        <f t="shared" ref="G2643:G2722" si="33">F2643-E2643</f>
        <v>29</v>
      </c>
      <c r="H2643" s="43"/>
      <c r="I2643" s="43">
        <v>0.01</v>
      </c>
      <c r="J2643" s="43">
        <v>0.02</v>
      </c>
      <c r="K2643" s="43">
        <v>0.22</v>
      </c>
      <c r="L2643" s="43">
        <v>0.81</v>
      </c>
      <c r="M2643" s="43">
        <v>1.06</v>
      </c>
      <c r="N2643" s="43">
        <v>58.24</v>
      </c>
      <c r="O2643" s="43">
        <v>40.700000000000003</v>
      </c>
      <c r="P2643" s="43"/>
      <c r="Q2643" s="44" t="s">
        <v>169</v>
      </c>
      <c r="R2643" s="45">
        <v>7.2</v>
      </c>
      <c r="S2643" s="45"/>
      <c r="T2643" s="45"/>
      <c r="U2643" s="45">
        <v>6.5</v>
      </c>
      <c r="V2643" s="45"/>
      <c r="W2643" s="45"/>
      <c r="X2643" s="43">
        <v>0.71</v>
      </c>
      <c r="Y2643" s="43">
        <v>0.154</v>
      </c>
      <c r="Z2643" s="43">
        <v>4.6100000000000003</v>
      </c>
      <c r="AA2643" s="43">
        <v>1.68</v>
      </c>
      <c r="AB2643" s="43">
        <v>1.1000000000000001</v>
      </c>
      <c r="AC2643" s="43">
        <v>1.82</v>
      </c>
      <c r="AD2643" s="43">
        <v>16.34</v>
      </c>
      <c r="AE2643" s="43"/>
      <c r="AF2643" s="43"/>
      <c r="AG2643" s="43"/>
      <c r="AH2643" s="43"/>
      <c r="AI2643" s="43"/>
      <c r="AJ2643" s="45">
        <v>182</v>
      </c>
      <c r="AK2643" s="43"/>
      <c r="AL2643" s="43"/>
      <c r="AM2643" s="43"/>
      <c r="AN2643" s="43"/>
      <c r="AO2643" s="46"/>
    </row>
    <row r="2644" spans="1:41" x14ac:dyDescent="0.25">
      <c r="A2644" s="41">
        <v>417</v>
      </c>
      <c r="B2644" s="42" t="s">
        <v>4669</v>
      </c>
      <c r="C2644" s="41">
        <v>3</v>
      </c>
      <c r="D2644" s="41" t="s">
        <v>290</v>
      </c>
      <c r="E2644" s="41">
        <v>43</v>
      </c>
      <c r="F2644" s="49">
        <v>69</v>
      </c>
      <c r="G2644" s="41">
        <f t="shared" si="33"/>
        <v>26</v>
      </c>
      <c r="H2644" s="43">
        <v>0.51</v>
      </c>
      <c r="I2644" s="43">
        <v>0.89</v>
      </c>
      <c r="J2644" s="43">
        <v>0.27</v>
      </c>
      <c r="K2644" s="43">
        <v>0.38</v>
      </c>
      <c r="L2644" s="43">
        <v>0.49</v>
      </c>
      <c r="M2644" s="43">
        <v>2.54</v>
      </c>
      <c r="N2644" s="43">
        <v>63.3</v>
      </c>
      <c r="O2644" s="43">
        <v>34.159999999999997</v>
      </c>
      <c r="P2644" s="43"/>
      <c r="Q2644" s="44" t="s">
        <v>354</v>
      </c>
      <c r="R2644" s="45">
        <v>7.8</v>
      </c>
      <c r="S2644" s="45"/>
      <c r="T2644" s="45"/>
      <c r="U2644" s="45">
        <v>7</v>
      </c>
      <c r="V2644" s="45"/>
      <c r="W2644" s="45"/>
      <c r="X2644" s="43">
        <v>0.47</v>
      </c>
      <c r="Y2644" s="43">
        <v>0.123</v>
      </c>
      <c r="Z2644" s="43">
        <v>3.82</v>
      </c>
      <c r="AA2644" s="43">
        <v>1.51</v>
      </c>
      <c r="AB2644" s="43">
        <v>4.3</v>
      </c>
      <c r="AC2644" s="43">
        <v>2</v>
      </c>
      <c r="AD2644" s="43">
        <v>14.33</v>
      </c>
      <c r="AE2644" s="43"/>
      <c r="AF2644" s="43"/>
      <c r="AG2644" s="43"/>
      <c r="AH2644" s="43"/>
      <c r="AI2644" s="43"/>
      <c r="AJ2644" s="45">
        <v>33</v>
      </c>
      <c r="AK2644" s="43"/>
      <c r="AL2644" s="43"/>
      <c r="AM2644" s="43"/>
      <c r="AN2644" s="43"/>
      <c r="AO2644" s="46"/>
    </row>
    <row r="2645" spans="1:41" x14ac:dyDescent="0.25">
      <c r="A2645" s="3">
        <v>417</v>
      </c>
      <c r="B2645" s="11" t="s">
        <v>4669</v>
      </c>
      <c r="C2645" s="3">
        <v>4</v>
      </c>
      <c r="D2645" s="3" t="s">
        <v>302</v>
      </c>
      <c r="E2645" s="3">
        <v>69</v>
      </c>
      <c r="F2645" s="50">
        <v>95</v>
      </c>
      <c r="G2645" s="3">
        <f t="shared" si="33"/>
        <v>26</v>
      </c>
      <c r="H2645" s="15">
        <v>0.11</v>
      </c>
      <c r="I2645" s="15">
        <v>0.17</v>
      </c>
      <c r="J2645" s="15">
        <v>0.17</v>
      </c>
      <c r="K2645" s="15">
        <v>0.43</v>
      </c>
      <c r="L2645" s="15">
        <v>3.55</v>
      </c>
      <c r="M2645" s="15">
        <v>4.43</v>
      </c>
      <c r="N2645" s="15">
        <v>54.53</v>
      </c>
      <c r="O2645" s="15">
        <v>41.04</v>
      </c>
      <c r="P2645" s="15"/>
      <c r="Q2645" s="23" t="s">
        <v>169</v>
      </c>
      <c r="R2645" s="19">
        <v>7.9</v>
      </c>
      <c r="S2645" s="19"/>
      <c r="T2645" s="19"/>
      <c r="U2645" s="19">
        <v>7.2</v>
      </c>
      <c r="V2645" s="19"/>
      <c r="W2645" s="19"/>
      <c r="X2645" s="15">
        <v>0.36</v>
      </c>
      <c r="Y2645" s="15">
        <v>0.11600000000000001</v>
      </c>
      <c r="Z2645" s="15">
        <v>3.1</v>
      </c>
      <c r="AA2645" s="15">
        <v>1.48</v>
      </c>
      <c r="AB2645" s="15">
        <v>2.1</v>
      </c>
      <c r="AC2645" s="15">
        <v>1.67</v>
      </c>
      <c r="AD2645" s="15">
        <v>14.33</v>
      </c>
      <c r="AE2645" s="15"/>
      <c r="AF2645" s="15"/>
      <c r="AG2645" s="15"/>
      <c r="AH2645" s="15"/>
      <c r="AI2645" s="15"/>
      <c r="AJ2645" s="19">
        <v>107</v>
      </c>
      <c r="AK2645" s="15"/>
      <c r="AL2645" s="15"/>
      <c r="AM2645" s="15"/>
      <c r="AN2645" s="15"/>
      <c r="AO2645" s="27"/>
    </row>
    <row r="2646" spans="1:41" x14ac:dyDescent="0.25">
      <c r="A2646" s="3">
        <v>417</v>
      </c>
      <c r="B2646" s="11" t="s">
        <v>4669</v>
      </c>
      <c r="C2646" s="3">
        <v>5</v>
      </c>
      <c r="D2646" s="3" t="s">
        <v>477</v>
      </c>
      <c r="E2646" s="3">
        <v>95</v>
      </c>
      <c r="F2646" s="50">
        <v>123</v>
      </c>
      <c r="G2646" s="3">
        <f t="shared" si="33"/>
        <v>28</v>
      </c>
      <c r="H2646" s="15"/>
      <c r="I2646" s="15">
        <v>0.02</v>
      </c>
      <c r="J2646" s="15">
        <v>0.05</v>
      </c>
      <c r="K2646" s="15">
        <v>2.92</v>
      </c>
      <c r="L2646" s="15">
        <v>25</v>
      </c>
      <c r="M2646" s="15">
        <v>27.99</v>
      </c>
      <c r="N2646" s="15">
        <v>48.14</v>
      </c>
      <c r="O2646" s="15">
        <v>23.87</v>
      </c>
      <c r="P2646" s="15"/>
      <c r="Q2646" s="23" t="s">
        <v>225</v>
      </c>
      <c r="R2646" s="19">
        <v>7.5</v>
      </c>
      <c r="S2646" s="19"/>
      <c r="T2646" s="19"/>
      <c r="U2646" s="19">
        <v>6.6</v>
      </c>
      <c r="V2646" s="19"/>
      <c r="W2646" s="19"/>
      <c r="X2646" s="15">
        <v>0.25</v>
      </c>
      <c r="Y2646" s="15"/>
      <c r="Z2646" s="15"/>
      <c r="AA2646" s="15">
        <v>1.68</v>
      </c>
      <c r="AB2646" s="15"/>
      <c r="AC2646" s="15">
        <v>1.43</v>
      </c>
      <c r="AD2646" s="15">
        <v>9.24</v>
      </c>
      <c r="AE2646" s="15"/>
      <c r="AF2646" s="15"/>
      <c r="AG2646" s="15"/>
      <c r="AH2646" s="15"/>
      <c r="AI2646" s="15"/>
      <c r="AJ2646" s="19">
        <v>276</v>
      </c>
      <c r="AK2646" s="15"/>
      <c r="AL2646" s="15"/>
      <c r="AM2646" s="15"/>
      <c r="AN2646" s="15"/>
      <c r="AO2646" s="27"/>
    </row>
    <row r="2647" spans="1:41" x14ac:dyDescent="0.25">
      <c r="A2647" s="3">
        <v>417</v>
      </c>
      <c r="B2647" s="11" t="s">
        <v>4669</v>
      </c>
      <c r="C2647" s="3">
        <v>6</v>
      </c>
      <c r="D2647" s="3" t="s">
        <v>484</v>
      </c>
      <c r="E2647" s="3">
        <v>123</v>
      </c>
      <c r="F2647" s="50">
        <v>142</v>
      </c>
      <c r="G2647" s="3">
        <f t="shared" si="33"/>
        <v>19</v>
      </c>
      <c r="H2647" s="15"/>
      <c r="I2647" s="15">
        <v>0.01</v>
      </c>
      <c r="J2647" s="15">
        <v>0.06</v>
      </c>
      <c r="K2647" s="15">
        <v>2.0499999999999998</v>
      </c>
      <c r="L2647" s="15">
        <v>27.81</v>
      </c>
      <c r="M2647" s="15">
        <v>29.93</v>
      </c>
      <c r="N2647" s="15">
        <v>54.07</v>
      </c>
      <c r="O2647" s="15">
        <v>16</v>
      </c>
      <c r="P2647" s="15"/>
      <c r="Q2647" s="23" t="s">
        <v>283</v>
      </c>
      <c r="R2647" s="19">
        <v>7.5</v>
      </c>
      <c r="S2647" s="19"/>
      <c r="T2647" s="19"/>
      <c r="U2647" s="19">
        <v>6.6</v>
      </c>
      <c r="V2647" s="19"/>
      <c r="W2647" s="19"/>
      <c r="X2647" s="15">
        <v>0.16</v>
      </c>
      <c r="Y2647" s="15"/>
      <c r="Z2647" s="15"/>
      <c r="AA2647" s="15">
        <v>1.72</v>
      </c>
      <c r="AB2647" s="15"/>
      <c r="AC2647" s="15">
        <v>2</v>
      </c>
      <c r="AD2647" s="15">
        <v>7.81</v>
      </c>
      <c r="AE2647" s="15"/>
      <c r="AF2647" s="15"/>
      <c r="AG2647" s="15"/>
      <c r="AH2647" s="15"/>
      <c r="AI2647" s="15"/>
      <c r="AJ2647" s="19">
        <v>263</v>
      </c>
      <c r="AK2647" s="15"/>
      <c r="AL2647" s="15"/>
      <c r="AM2647" s="15"/>
      <c r="AN2647" s="15"/>
      <c r="AO2647" s="27"/>
    </row>
    <row r="2648" spans="1:41" x14ac:dyDescent="0.25">
      <c r="A2648" s="3">
        <v>417</v>
      </c>
      <c r="B2648" s="11" t="s">
        <v>4669</v>
      </c>
      <c r="C2648" s="3">
        <v>7</v>
      </c>
      <c r="D2648" s="3" t="s">
        <v>601</v>
      </c>
      <c r="E2648" s="3">
        <v>142</v>
      </c>
      <c r="F2648" s="50">
        <v>173</v>
      </c>
      <c r="G2648" s="3">
        <f t="shared" si="33"/>
        <v>31</v>
      </c>
      <c r="H2648" s="15">
        <v>0.04</v>
      </c>
      <c r="I2648" s="15">
        <v>0.12</v>
      </c>
      <c r="J2648" s="15">
        <v>0.14000000000000001</v>
      </c>
      <c r="K2648" s="15">
        <v>1.63</v>
      </c>
      <c r="L2648" s="15">
        <v>4.75</v>
      </c>
      <c r="M2648" s="15">
        <v>6.68</v>
      </c>
      <c r="N2648" s="15">
        <v>59.63</v>
      </c>
      <c r="O2648" s="15">
        <v>33.69</v>
      </c>
      <c r="P2648" s="15"/>
      <c r="Q2648" s="23" t="s">
        <v>354</v>
      </c>
      <c r="R2648" s="19">
        <v>7.6</v>
      </c>
      <c r="S2648" s="19"/>
      <c r="T2648" s="19"/>
      <c r="U2648" s="19">
        <v>6.9</v>
      </c>
      <c r="V2648" s="19"/>
      <c r="W2648" s="19"/>
      <c r="X2648" s="15">
        <v>0.25</v>
      </c>
      <c r="Y2648" s="15"/>
      <c r="Z2648" s="15"/>
      <c r="AA2648" s="15">
        <v>1.76</v>
      </c>
      <c r="AB2648" s="15">
        <v>1.3</v>
      </c>
      <c r="AC2648" s="15">
        <v>4.55</v>
      </c>
      <c r="AD2648" s="15">
        <v>9.33</v>
      </c>
      <c r="AE2648" s="15"/>
      <c r="AF2648" s="15"/>
      <c r="AG2648" s="15"/>
      <c r="AH2648" s="15"/>
      <c r="AI2648" s="15"/>
      <c r="AJ2648" s="19">
        <v>46</v>
      </c>
      <c r="AK2648" s="15"/>
      <c r="AL2648" s="15"/>
      <c r="AM2648" s="15"/>
      <c r="AN2648" s="15"/>
      <c r="AO2648" s="27"/>
    </row>
    <row r="2649" spans="1:41" x14ac:dyDescent="0.25">
      <c r="A2649" s="3">
        <v>417</v>
      </c>
      <c r="B2649" s="11" t="s">
        <v>4669</v>
      </c>
      <c r="C2649" s="3">
        <v>8</v>
      </c>
      <c r="D2649" s="3" t="s">
        <v>616</v>
      </c>
      <c r="E2649" s="3">
        <v>173</v>
      </c>
      <c r="F2649" s="50">
        <v>200</v>
      </c>
      <c r="G2649" s="3">
        <f t="shared" si="33"/>
        <v>27</v>
      </c>
      <c r="H2649" s="15">
        <v>0.03</v>
      </c>
      <c r="I2649" s="15">
        <v>0.1</v>
      </c>
      <c r="J2649" s="15">
        <v>0.15</v>
      </c>
      <c r="K2649" s="15">
        <v>9.89</v>
      </c>
      <c r="L2649" s="15">
        <v>17.78</v>
      </c>
      <c r="M2649" s="15">
        <v>27.95</v>
      </c>
      <c r="N2649" s="15">
        <v>49.02</v>
      </c>
      <c r="O2649" s="15">
        <v>23.03</v>
      </c>
      <c r="P2649" s="15"/>
      <c r="Q2649" s="23" t="s">
        <v>225</v>
      </c>
      <c r="R2649" s="19">
        <v>7.7</v>
      </c>
      <c r="S2649" s="19"/>
      <c r="T2649" s="19"/>
      <c r="U2649" s="19">
        <v>7</v>
      </c>
      <c r="V2649" s="19"/>
      <c r="W2649" s="19"/>
      <c r="X2649" s="15">
        <v>0.19</v>
      </c>
      <c r="Y2649" s="15"/>
      <c r="Z2649" s="15"/>
      <c r="AA2649" s="15">
        <v>1.83</v>
      </c>
      <c r="AB2649" s="15">
        <v>1.1000000000000001</v>
      </c>
      <c r="AC2649" s="15">
        <v>4</v>
      </c>
      <c r="AD2649" s="15">
        <v>8.85</v>
      </c>
      <c r="AE2649" s="15"/>
      <c r="AF2649" s="15"/>
      <c r="AG2649" s="15"/>
      <c r="AH2649" s="15"/>
      <c r="AI2649" s="15"/>
      <c r="AJ2649" s="19">
        <v>193</v>
      </c>
      <c r="AK2649" s="15"/>
      <c r="AL2649" s="15"/>
      <c r="AM2649" s="15"/>
      <c r="AN2649" s="15"/>
      <c r="AO2649" s="27"/>
    </row>
    <row r="2650" spans="1:41" x14ac:dyDescent="0.25">
      <c r="A2650" s="3"/>
      <c r="B2650" s="11"/>
      <c r="C2650" s="3"/>
      <c r="D2650" s="3"/>
      <c r="E2650" s="3"/>
      <c r="F2650" s="50"/>
      <c r="G2650" s="3"/>
      <c r="H2650" s="15"/>
      <c r="I2650" s="15"/>
      <c r="J2650" s="15"/>
      <c r="K2650" s="15"/>
      <c r="L2650" s="15"/>
      <c r="M2650" s="15"/>
      <c r="N2650" s="15"/>
      <c r="O2650" s="15"/>
      <c r="P2650" s="15"/>
      <c r="Q2650" s="23"/>
      <c r="R2650" s="19"/>
      <c r="S2650" s="19"/>
      <c r="T2650" s="19"/>
      <c r="U2650" s="19"/>
      <c r="V2650" s="19"/>
      <c r="W2650" s="19"/>
      <c r="X2650" s="15"/>
      <c r="Y2650" s="15"/>
      <c r="Z2650" s="15"/>
      <c r="AA2650" s="15"/>
      <c r="AB2650" s="15"/>
      <c r="AC2650" s="15"/>
      <c r="AD2650" s="15"/>
      <c r="AE2650" s="15"/>
      <c r="AF2650" s="15"/>
      <c r="AG2650" s="15"/>
      <c r="AH2650" s="15"/>
      <c r="AI2650" s="15"/>
      <c r="AJ2650" s="19"/>
      <c r="AK2650" s="15"/>
      <c r="AL2650" s="15"/>
      <c r="AM2650" s="15"/>
      <c r="AN2650" s="15"/>
      <c r="AO2650" s="27"/>
    </row>
    <row r="2651" spans="1:41" x14ac:dyDescent="0.25">
      <c r="A2651" s="3"/>
      <c r="B2651" s="11"/>
      <c r="C2651" s="3"/>
      <c r="D2651" s="3"/>
      <c r="E2651" s="3"/>
      <c r="F2651" s="50"/>
      <c r="G2651" s="3"/>
      <c r="H2651" s="15"/>
      <c r="I2651" s="15"/>
      <c r="J2651" s="15"/>
      <c r="K2651" s="15"/>
      <c r="L2651" s="15"/>
      <c r="M2651" s="15"/>
      <c r="N2651" s="15"/>
      <c r="O2651" s="15"/>
      <c r="P2651" s="15"/>
      <c r="Q2651" s="23"/>
      <c r="R2651" s="19"/>
      <c r="S2651" s="19"/>
      <c r="T2651" s="19"/>
      <c r="U2651" s="19"/>
      <c r="V2651" s="19"/>
      <c r="W2651" s="19"/>
      <c r="X2651" s="15"/>
      <c r="Y2651" s="15"/>
      <c r="Z2651" s="15"/>
      <c r="AA2651" s="15"/>
      <c r="AB2651" s="15"/>
      <c r="AC2651" s="15"/>
      <c r="AD2651" s="15"/>
      <c r="AE2651" s="15"/>
      <c r="AF2651" s="15"/>
      <c r="AG2651" s="15"/>
      <c r="AH2651" s="15"/>
      <c r="AI2651" s="15"/>
      <c r="AJ2651" s="19"/>
      <c r="AK2651" s="15"/>
      <c r="AL2651" s="15"/>
      <c r="AM2651" s="15"/>
      <c r="AN2651" s="15"/>
      <c r="AO2651" s="27"/>
    </row>
    <row r="2652" spans="1:41" x14ac:dyDescent="0.25">
      <c r="A2652" s="35">
        <v>418</v>
      </c>
      <c r="B2652" s="36" t="s">
        <v>4669</v>
      </c>
      <c r="C2652" s="35">
        <v>1</v>
      </c>
      <c r="D2652" s="35" t="s">
        <v>660</v>
      </c>
      <c r="E2652" s="35">
        <v>0</v>
      </c>
      <c r="F2652" s="51">
        <v>11</v>
      </c>
      <c r="G2652" s="35">
        <f t="shared" si="33"/>
        <v>11</v>
      </c>
      <c r="H2652" s="37">
        <v>0.02</v>
      </c>
      <c r="I2652" s="37">
        <v>0.1</v>
      </c>
      <c r="J2652" s="37">
        <v>0.28000000000000003</v>
      </c>
      <c r="K2652" s="37">
        <v>6.77</v>
      </c>
      <c r="L2652" s="37">
        <v>18.329999999999998</v>
      </c>
      <c r="M2652" s="37">
        <v>25.5</v>
      </c>
      <c r="N2652" s="37">
        <v>51.78</v>
      </c>
      <c r="O2652" s="37">
        <v>22.72</v>
      </c>
      <c r="P2652" s="37"/>
      <c r="Q2652" s="38" t="s">
        <v>283</v>
      </c>
      <c r="R2652" s="39">
        <v>7.2</v>
      </c>
      <c r="S2652" s="39"/>
      <c r="T2652" s="39"/>
      <c r="U2652" s="39">
        <v>6.8</v>
      </c>
      <c r="V2652" s="39"/>
      <c r="W2652" s="39"/>
      <c r="X2652" s="37">
        <v>2.11</v>
      </c>
      <c r="Y2652" s="37">
        <v>0.30199999999999999</v>
      </c>
      <c r="Z2652" s="37">
        <v>6.99</v>
      </c>
      <c r="AA2652" s="37">
        <v>1.37</v>
      </c>
      <c r="AB2652" s="37"/>
      <c r="AC2652" s="37">
        <v>1.43</v>
      </c>
      <c r="AD2652" s="37">
        <v>18.98</v>
      </c>
      <c r="AE2652" s="37">
        <v>13.88</v>
      </c>
      <c r="AF2652" s="37">
        <v>2.87</v>
      </c>
      <c r="AG2652" s="37">
        <v>0.34</v>
      </c>
      <c r="AH2652" s="37">
        <v>0.48</v>
      </c>
      <c r="AI2652" s="37">
        <v>2.08</v>
      </c>
      <c r="AJ2652" s="39">
        <v>358</v>
      </c>
      <c r="AK2652" s="37"/>
      <c r="AL2652" s="37"/>
      <c r="AM2652" s="37"/>
      <c r="AN2652" s="37"/>
      <c r="AO2652" s="40"/>
    </row>
    <row r="2653" spans="1:41" x14ac:dyDescent="0.25">
      <c r="A2653" s="41">
        <v>418</v>
      </c>
      <c r="B2653" s="42" t="s">
        <v>4669</v>
      </c>
      <c r="C2653" s="41">
        <v>2</v>
      </c>
      <c r="D2653" s="41" t="s">
        <v>684</v>
      </c>
      <c r="E2653" s="41">
        <v>11</v>
      </c>
      <c r="F2653" s="49">
        <v>32</v>
      </c>
      <c r="G2653" s="41">
        <f t="shared" si="33"/>
        <v>21</v>
      </c>
      <c r="H2653" s="43"/>
      <c r="I2653" s="43">
        <v>0.02</v>
      </c>
      <c r="J2653" s="43">
        <v>0.11</v>
      </c>
      <c r="K2653" s="43">
        <v>5.47</v>
      </c>
      <c r="L2653" s="43">
        <v>18.53</v>
      </c>
      <c r="M2653" s="43">
        <v>24.13</v>
      </c>
      <c r="N2653" s="43">
        <v>53.47</v>
      </c>
      <c r="O2653" s="43">
        <v>22.4</v>
      </c>
      <c r="P2653" s="43"/>
      <c r="Q2653" s="44" t="s">
        <v>283</v>
      </c>
      <c r="R2653" s="45">
        <v>6.8</v>
      </c>
      <c r="S2653" s="45"/>
      <c r="T2653" s="45"/>
      <c r="U2653" s="45">
        <v>5.6</v>
      </c>
      <c r="V2653" s="45"/>
      <c r="W2653" s="45"/>
      <c r="X2653" s="43">
        <v>0.9</v>
      </c>
      <c r="Y2653" s="43">
        <v>0.14000000000000001</v>
      </c>
      <c r="Z2653" s="43">
        <v>6.43</v>
      </c>
      <c r="AA2653" s="43">
        <v>1.65</v>
      </c>
      <c r="AB2653" s="43"/>
      <c r="AC2653" s="43">
        <v>0.3</v>
      </c>
      <c r="AD2653" s="43">
        <v>12.35</v>
      </c>
      <c r="AE2653" s="43">
        <v>7.14</v>
      </c>
      <c r="AF2653" s="43">
        <v>2.66</v>
      </c>
      <c r="AG2653" s="43">
        <v>0.3</v>
      </c>
      <c r="AH2653" s="43">
        <v>0.18</v>
      </c>
      <c r="AI2653" s="43">
        <v>2.88</v>
      </c>
      <c r="AJ2653" s="45">
        <v>372</v>
      </c>
      <c r="AK2653" s="43"/>
      <c r="AL2653" s="43"/>
      <c r="AM2653" s="43"/>
      <c r="AN2653" s="43"/>
      <c r="AO2653" s="46"/>
    </row>
    <row r="2654" spans="1:41" x14ac:dyDescent="0.25">
      <c r="A2654" s="41">
        <v>418</v>
      </c>
      <c r="B2654" s="42" t="s">
        <v>4669</v>
      </c>
      <c r="C2654" s="41">
        <v>3</v>
      </c>
      <c r="D2654" s="41" t="s">
        <v>290</v>
      </c>
      <c r="E2654" s="41">
        <v>32</v>
      </c>
      <c r="F2654" s="49">
        <v>60</v>
      </c>
      <c r="G2654" s="41">
        <f t="shared" si="33"/>
        <v>28</v>
      </c>
      <c r="H2654" s="43"/>
      <c r="I2654" s="43">
        <v>0.02</v>
      </c>
      <c r="J2654" s="43">
        <v>0.08</v>
      </c>
      <c r="K2654" s="43">
        <v>5.25</v>
      </c>
      <c r="L2654" s="43">
        <v>21.59</v>
      </c>
      <c r="M2654" s="43">
        <v>26.94</v>
      </c>
      <c r="N2654" s="43">
        <v>56.36</v>
      </c>
      <c r="O2654" s="43">
        <v>16.7</v>
      </c>
      <c r="P2654" s="43"/>
      <c r="Q2654" s="44" t="s">
        <v>283</v>
      </c>
      <c r="R2654" s="45">
        <v>6.7</v>
      </c>
      <c r="S2654" s="45"/>
      <c r="T2654" s="45"/>
      <c r="U2654" s="45">
        <v>5.3</v>
      </c>
      <c r="V2654" s="45"/>
      <c r="W2654" s="45"/>
      <c r="X2654" s="43">
        <v>0.41</v>
      </c>
      <c r="Y2654" s="43">
        <v>9.0999999999999998E-2</v>
      </c>
      <c r="Z2654" s="43">
        <v>4.51</v>
      </c>
      <c r="AA2654" s="43">
        <v>1.61</v>
      </c>
      <c r="AB2654" s="43"/>
      <c r="AC2654" s="43">
        <v>0.26</v>
      </c>
      <c r="AD2654" s="43">
        <v>8.68</v>
      </c>
      <c r="AE2654" s="43">
        <v>4.49</v>
      </c>
      <c r="AF2654" s="43">
        <v>2.46</v>
      </c>
      <c r="AG2654" s="43">
        <v>0.28000000000000003</v>
      </c>
      <c r="AH2654" s="43">
        <v>0.14000000000000001</v>
      </c>
      <c r="AI2654" s="43">
        <v>2.72</v>
      </c>
      <c r="AJ2654" s="45">
        <v>386</v>
      </c>
      <c r="AK2654" s="43"/>
      <c r="AL2654" s="43"/>
      <c r="AM2654" s="43"/>
      <c r="AN2654" s="43"/>
      <c r="AO2654" s="46"/>
    </row>
    <row r="2655" spans="1:41" x14ac:dyDescent="0.25">
      <c r="A2655" s="3">
        <v>418</v>
      </c>
      <c r="B2655" s="11" t="s">
        <v>4669</v>
      </c>
      <c r="C2655" s="3">
        <v>4</v>
      </c>
      <c r="D2655" s="3" t="s">
        <v>302</v>
      </c>
      <c r="E2655" s="3">
        <v>60</v>
      </c>
      <c r="F2655" s="50">
        <v>96</v>
      </c>
      <c r="G2655" s="3">
        <f t="shared" si="33"/>
        <v>36</v>
      </c>
      <c r="H2655" s="15"/>
      <c r="I2655" s="15">
        <v>0.02</v>
      </c>
      <c r="J2655" s="15">
        <v>7.0000000000000007E-2</v>
      </c>
      <c r="K2655" s="15">
        <v>5.32</v>
      </c>
      <c r="L2655" s="15">
        <v>36.18</v>
      </c>
      <c r="M2655" s="15">
        <v>41.59</v>
      </c>
      <c r="N2655" s="15">
        <v>49.97</v>
      </c>
      <c r="O2655" s="15">
        <v>8.44</v>
      </c>
      <c r="P2655" s="15"/>
      <c r="Q2655" s="23" t="s">
        <v>225</v>
      </c>
      <c r="R2655" s="19">
        <v>6.7</v>
      </c>
      <c r="S2655" s="19"/>
      <c r="T2655" s="19"/>
      <c r="U2655" s="19">
        <v>5.3</v>
      </c>
      <c r="V2655" s="19"/>
      <c r="W2655" s="19"/>
      <c r="X2655" s="15">
        <v>0.14000000000000001</v>
      </c>
      <c r="Y2655" s="15">
        <v>6.2E-2</v>
      </c>
      <c r="Z2655" s="15">
        <v>2.25</v>
      </c>
      <c r="AA2655" s="15">
        <v>1.44</v>
      </c>
      <c r="AB2655" s="15"/>
      <c r="AC2655" s="15">
        <v>0.26</v>
      </c>
      <c r="AD2655" s="15">
        <v>5.99</v>
      </c>
      <c r="AE2655" s="15">
        <v>2.76</v>
      </c>
      <c r="AF2655" s="15">
        <v>1.43</v>
      </c>
      <c r="AG2655" s="15">
        <v>0.42</v>
      </c>
      <c r="AH2655" s="15">
        <v>0.16</v>
      </c>
      <c r="AI2655" s="15">
        <v>2.08</v>
      </c>
      <c r="AJ2655" s="19">
        <v>320</v>
      </c>
      <c r="AK2655" s="15"/>
      <c r="AL2655" s="15"/>
      <c r="AM2655" s="15"/>
      <c r="AN2655" s="15"/>
      <c r="AO2655" s="27"/>
    </row>
    <row r="2656" spans="1:41" x14ac:dyDescent="0.25">
      <c r="A2656" s="3">
        <v>418</v>
      </c>
      <c r="B2656" s="11" t="s">
        <v>4669</v>
      </c>
      <c r="C2656" s="3">
        <v>5</v>
      </c>
      <c r="D2656" s="3" t="s">
        <v>477</v>
      </c>
      <c r="E2656" s="3">
        <v>96</v>
      </c>
      <c r="F2656" s="50">
        <v>158</v>
      </c>
      <c r="G2656" s="3">
        <f t="shared" si="33"/>
        <v>62</v>
      </c>
      <c r="H2656" s="15">
        <v>0.19</v>
      </c>
      <c r="I2656" s="15">
        <v>0.37</v>
      </c>
      <c r="J2656" s="15">
        <v>0.26</v>
      </c>
      <c r="K2656" s="15">
        <v>0.94</v>
      </c>
      <c r="L2656" s="15">
        <v>7.32</v>
      </c>
      <c r="M2656" s="15">
        <v>9.08</v>
      </c>
      <c r="N2656" s="15">
        <v>77.22</v>
      </c>
      <c r="O2656" s="15">
        <v>13.7</v>
      </c>
      <c r="P2656" s="15">
        <v>0.97</v>
      </c>
      <c r="Q2656" s="23" t="s">
        <v>283</v>
      </c>
      <c r="R2656" s="19">
        <v>7.7</v>
      </c>
      <c r="S2656" s="19"/>
      <c r="T2656" s="19"/>
      <c r="U2656" s="19">
        <v>6.8</v>
      </c>
      <c r="V2656" s="19"/>
      <c r="W2656" s="19"/>
      <c r="X2656" s="15">
        <v>0.16</v>
      </c>
      <c r="Y2656" s="15"/>
      <c r="Z2656" s="15"/>
      <c r="AA2656" s="15">
        <v>1.45</v>
      </c>
      <c r="AB2656" s="15">
        <v>2.9</v>
      </c>
      <c r="AC2656" s="15">
        <v>0.54</v>
      </c>
      <c r="AD2656" s="15">
        <v>8.64</v>
      </c>
      <c r="AE2656" s="15">
        <v>7.86</v>
      </c>
      <c r="AF2656" s="15">
        <v>1.64</v>
      </c>
      <c r="AG2656" s="15">
        <v>0.42</v>
      </c>
      <c r="AH2656" s="15">
        <v>0.16</v>
      </c>
      <c r="AI2656" s="15"/>
      <c r="AJ2656" s="19">
        <v>53</v>
      </c>
      <c r="AK2656" s="15"/>
      <c r="AL2656" s="15"/>
      <c r="AM2656" s="15"/>
      <c r="AN2656" s="15"/>
      <c r="AO2656" s="27"/>
    </row>
    <row r="2657" spans="1:41" x14ac:dyDescent="0.25">
      <c r="A2657" s="3">
        <v>418</v>
      </c>
      <c r="B2657" s="11" t="s">
        <v>4669</v>
      </c>
      <c r="C2657" s="3">
        <v>6</v>
      </c>
      <c r="D2657" s="3" t="s">
        <v>484</v>
      </c>
      <c r="E2657" s="3">
        <v>158</v>
      </c>
      <c r="F2657" s="50">
        <v>191</v>
      </c>
      <c r="G2657" s="3">
        <f t="shared" si="33"/>
        <v>33</v>
      </c>
      <c r="H2657" s="15">
        <v>0.14000000000000001</v>
      </c>
      <c r="I2657" s="15">
        <v>0.16</v>
      </c>
      <c r="J2657" s="15">
        <v>0.14000000000000001</v>
      </c>
      <c r="K2657" s="15">
        <v>3.04</v>
      </c>
      <c r="L2657" s="15">
        <v>40.15</v>
      </c>
      <c r="M2657" s="15">
        <v>43.63</v>
      </c>
      <c r="N2657" s="15">
        <v>49.16</v>
      </c>
      <c r="O2657" s="15">
        <v>7.21</v>
      </c>
      <c r="P2657" s="15"/>
      <c r="Q2657" s="23" t="s">
        <v>225</v>
      </c>
      <c r="R2657" s="19">
        <v>8</v>
      </c>
      <c r="S2657" s="19"/>
      <c r="T2657" s="19"/>
      <c r="U2657" s="19">
        <v>7</v>
      </c>
      <c r="V2657" s="19"/>
      <c r="W2657" s="19"/>
      <c r="X2657" s="15">
        <v>0.11</v>
      </c>
      <c r="Y2657" s="15"/>
      <c r="Z2657" s="15"/>
      <c r="AA2657" s="15">
        <v>1.51</v>
      </c>
      <c r="AB2657" s="15">
        <v>2</v>
      </c>
      <c r="AC2657" s="15">
        <v>0.43</v>
      </c>
      <c r="AD2657" s="15">
        <v>5.21</v>
      </c>
      <c r="AE2657" s="15">
        <v>5</v>
      </c>
      <c r="AF2657" s="15">
        <v>0.82</v>
      </c>
      <c r="AG2657" s="15">
        <v>0.04</v>
      </c>
      <c r="AH2657" s="15">
        <v>0.16</v>
      </c>
      <c r="AI2657" s="15"/>
      <c r="AJ2657" s="19">
        <v>79</v>
      </c>
      <c r="AK2657" s="15"/>
      <c r="AL2657" s="15"/>
      <c r="AM2657" s="15"/>
      <c r="AN2657" s="15"/>
      <c r="AO2657" s="27"/>
    </row>
    <row r="2658" spans="1:41" x14ac:dyDescent="0.25">
      <c r="A2658" s="3">
        <v>418</v>
      </c>
      <c r="B2658" s="11" t="s">
        <v>4669</v>
      </c>
      <c r="C2658" s="3">
        <v>7</v>
      </c>
      <c r="D2658" s="3" t="s">
        <v>601</v>
      </c>
      <c r="E2658" s="3">
        <v>191</v>
      </c>
      <c r="F2658" s="50">
        <v>215</v>
      </c>
      <c r="G2658" s="3">
        <f t="shared" si="33"/>
        <v>24</v>
      </c>
      <c r="H2658" s="15">
        <v>0.16</v>
      </c>
      <c r="I2658" s="15">
        <v>0.26</v>
      </c>
      <c r="J2658" s="15">
        <v>0.17</v>
      </c>
      <c r="K2658" s="15">
        <v>0.51</v>
      </c>
      <c r="L2658" s="15">
        <v>4.2699999999999996</v>
      </c>
      <c r="M2658" s="15">
        <v>5.37</v>
      </c>
      <c r="N2658" s="15">
        <v>80.58</v>
      </c>
      <c r="O2658" s="15">
        <v>14.05</v>
      </c>
      <c r="P2658" s="15">
        <v>0.74</v>
      </c>
      <c r="Q2658" s="23" t="s">
        <v>283</v>
      </c>
      <c r="R2658" s="19">
        <v>8</v>
      </c>
      <c r="S2658" s="19"/>
      <c r="T2658" s="19"/>
      <c r="U2658" s="19">
        <v>7.1</v>
      </c>
      <c r="V2658" s="19"/>
      <c r="W2658" s="19"/>
      <c r="X2658" s="15">
        <v>0.22</v>
      </c>
      <c r="Y2658" s="15"/>
      <c r="Z2658" s="15"/>
      <c r="AA2658" s="15">
        <v>1.51</v>
      </c>
      <c r="AB2658" s="15">
        <v>2.1</v>
      </c>
      <c r="AC2658" s="15">
        <v>0.69</v>
      </c>
      <c r="AD2658" s="15">
        <v>7.81</v>
      </c>
      <c r="AE2658" s="15">
        <v>7.14</v>
      </c>
      <c r="AF2658" s="15">
        <v>1.43</v>
      </c>
      <c r="AG2658" s="15">
        <v>0.4</v>
      </c>
      <c r="AH2658" s="15">
        <v>0.2</v>
      </c>
      <c r="AI2658" s="15"/>
      <c r="AJ2658" s="19">
        <v>193</v>
      </c>
      <c r="AK2658" s="15"/>
      <c r="AL2658" s="15"/>
      <c r="AM2658" s="15"/>
      <c r="AN2658" s="15"/>
      <c r="AO2658" s="27"/>
    </row>
    <row r="2659" spans="1:41" x14ac:dyDescent="0.25">
      <c r="A2659" s="3"/>
      <c r="B2659" s="11"/>
      <c r="C2659" s="3"/>
      <c r="D2659" s="3"/>
      <c r="E2659" s="3"/>
      <c r="F2659" s="50"/>
      <c r="G2659" s="3"/>
      <c r="H2659" s="15"/>
      <c r="I2659" s="15"/>
      <c r="J2659" s="15"/>
      <c r="K2659" s="15"/>
      <c r="L2659" s="15"/>
      <c r="M2659" s="15"/>
      <c r="N2659" s="15"/>
      <c r="O2659" s="15"/>
      <c r="P2659" s="15"/>
      <c r="Q2659" s="23"/>
      <c r="R2659" s="19"/>
      <c r="S2659" s="19"/>
      <c r="T2659" s="19"/>
      <c r="U2659" s="19"/>
      <c r="V2659" s="19"/>
      <c r="W2659" s="19"/>
      <c r="X2659" s="15"/>
      <c r="Y2659" s="15"/>
      <c r="Z2659" s="15"/>
      <c r="AA2659" s="15"/>
      <c r="AB2659" s="15"/>
      <c r="AC2659" s="15"/>
      <c r="AD2659" s="15"/>
      <c r="AE2659" s="15"/>
      <c r="AF2659" s="15"/>
      <c r="AG2659" s="15"/>
      <c r="AH2659" s="15"/>
      <c r="AI2659" s="15"/>
      <c r="AJ2659" s="19"/>
      <c r="AK2659" s="15"/>
      <c r="AL2659" s="15"/>
      <c r="AM2659" s="15"/>
      <c r="AN2659" s="15"/>
      <c r="AO2659" s="27"/>
    </row>
    <row r="2660" spans="1:41" x14ac:dyDescent="0.25">
      <c r="A2660" s="3"/>
      <c r="B2660" s="11"/>
      <c r="C2660" s="3"/>
      <c r="D2660" s="3"/>
      <c r="E2660" s="3"/>
      <c r="F2660" s="50"/>
      <c r="G2660" s="3"/>
      <c r="H2660" s="15"/>
      <c r="I2660" s="15"/>
      <c r="J2660" s="15"/>
      <c r="K2660" s="15"/>
      <c r="L2660" s="15"/>
      <c r="M2660" s="15"/>
      <c r="N2660" s="15"/>
      <c r="O2660" s="15"/>
      <c r="P2660" s="15"/>
      <c r="Q2660" s="23"/>
      <c r="R2660" s="19"/>
      <c r="S2660" s="19"/>
      <c r="T2660" s="19"/>
      <c r="U2660" s="19"/>
      <c r="V2660" s="19"/>
      <c r="W2660" s="19"/>
      <c r="X2660" s="15"/>
      <c r="Y2660" s="15"/>
      <c r="Z2660" s="15"/>
      <c r="AA2660" s="15"/>
      <c r="AB2660" s="15"/>
      <c r="AC2660" s="15"/>
      <c r="AD2660" s="15"/>
      <c r="AE2660" s="15"/>
      <c r="AF2660" s="15"/>
      <c r="AG2660" s="15"/>
      <c r="AH2660" s="15"/>
      <c r="AI2660" s="15"/>
      <c r="AJ2660" s="19"/>
      <c r="AK2660" s="15"/>
      <c r="AL2660" s="15"/>
      <c r="AM2660" s="15"/>
      <c r="AN2660" s="15"/>
      <c r="AO2660" s="27"/>
    </row>
    <row r="2661" spans="1:41" x14ac:dyDescent="0.25">
      <c r="A2661" s="35">
        <v>434</v>
      </c>
      <c r="B2661" s="36" t="s">
        <v>4669</v>
      </c>
      <c r="C2661" s="35">
        <v>1</v>
      </c>
      <c r="D2661" s="35" t="s">
        <v>660</v>
      </c>
      <c r="E2661" s="35">
        <v>0</v>
      </c>
      <c r="F2661" s="51">
        <v>12</v>
      </c>
      <c r="G2661" s="35">
        <f t="shared" si="33"/>
        <v>12</v>
      </c>
      <c r="H2661" s="37">
        <v>1.1000000000000001</v>
      </c>
      <c r="I2661" s="37">
        <v>4.97</v>
      </c>
      <c r="J2661" s="37">
        <v>7.3</v>
      </c>
      <c r="K2661" s="37">
        <v>18.7</v>
      </c>
      <c r="L2661" s="37">
        <v>17.36</v>
      </c>
      <c r="M2661" s="37">
        <v>49.43</v>
      </c>
      <c r="N2661" s="37">
        <v>36.97</v>
      </c>
      <c r="O2661" s="37">
        <v>13.6</v>
      </c>
      <c r="P2661" s="37">
        <v>2.21</v>
      </c>
      <c r="Q2661" s="38" t="s">
        <v>225</v>
      </c>
      <c r="R2661" s="39">
        <v>5.0999999999999996</v>
      </c>
      <c r="S2661" s="39"/>
      <c r="T2661" s="39"/>
      <c r="U2661" s="39">
        <v>4.3</v>
      </c>
      <c r="V2661" s="39"/>
      <c r="W2661" s="39"/>
      <c r="X2661" s="37">
        <v>1.51</v>
      </c>
      <c r="Y2661" s="37">
        <v>0.16</v>
      </c>
      <c r="Z2661" s="37">
        <v>9.44</v>
      </c>
      <c r="AA2661" s="37">
        <v>1.49</v>
      </c>
      <c r="AB2661" s="37"/>
      <c r="AC2661" s="37">
        <v>0.49</v>
      </c>
      <c r="AD2661" s="37">
        <v>10.11</v>
      </c>
      <c r="AE2661" s="37">
        <v>1.94</v>
      </c>
      <c r="AF2661" s="37">
        <v>1.03</v>
      </c>
      <c r="AG2661" s="37">
        <v>0.12</v>
      </c>
      <c r="AH2661" s="37">
        <v>0.34</v>
      </c>
      <c r="AI2661" s="37">
        <v>7.07</v>
      </c>
      <c r="AJ2661" s="39">
        <v>31</v>
      </c>
      <c r="AK2661" s="37"/>
      <c r="AL2661" s="37"/>
      <c r="AM2661" s="37"/>
      <c r="AN2661" s="37"/>
      <c r="AO2661" s="40"/>
    </row>
    <row r="2662" spans="1:41" x14ac:dyDescent="0.25">
      <c r="A2662" s="41">
        <v>434</v>
      </c>
      <c r="B2662" s="42" t="s">
        <v>4669</v>
      </c>
      <c r="C2662" s="41">
        <v>2</v>
      </c>
      <c r="D2662" s="41" t="s">
        <v>684</v>
      </c>
      <c r="E2662" s="41">
        <v>12</v>
      </c>
      <c r="F2662" s="49">
        <v>30</v>
      </c>
      <c r="G2662" s="41">
        <f t="shared" si="33"/>
        <v>18</v>
      </c>
      <c r="H2662" s="43">
        <v>1.86</v>
      </c>
      <c r="I2662" s="43">
        <v>4.46</v>
      </c>
      <c r="J2662" s="43">
        <v>5.88</v>
      </c>
      <c r="K2662" s="43">
        <v>14.68</v>
      </c>
      <c r="L2662" s="43">
        <v>16.28</v>
      </c>
      <c r="M2662" s="43">
        <v>43.16</v>
      </c>
      <c r="N2662" s="43">
        <v>38.04</v>
      </c>
      <c r="O2662" s="43">
        <v>18.8</v>
      </c>
      <c r="P2662" s="43">
        <v>2.2000000000000002</v>
      </c>
      <c r="Q2662" s="44" t="s">
        <v>225</v>
      </c>
      <c r="R2662" s="45">
        <v>4.5</v>
      </c>
      <c r="S2662" s="45"/>
      <c r="T2662" s="45"/>
      <c r="U2662" s="45">
        <v>3.7</v>
      </c>
      <c r="V2662" s="45"/>
      <c r="W2662" s="45"/>
      <c r="X2662" s="43">
        <v>0.55000000000000004</v>
      </c>
      <c r="Y2662" s="43">
        <v>9.1999999999999998E-2</v>
      </c>
      <c r="Z2662" s="43">
        <v>5.98</v>
      </c>
      <c r="AA2662" s="43">
        <v>1.57</v>
      </c>
      <c r="AB2662" s="43"/>
      <c r="AC2662" s="43">
        <v>0.13</v>
      </c>
      <c r="AD2662" s="43">
        <v>6.16</v>
      </c>
      <c r="AE2662" s="43">
        <v>0.41</v>
      </c>
      <c r="AF2662" s="43">
        <v>0.1</v>
      </c>
      <c r="AG2662" s="43">
        <v>0.06</v>
      </c>
      <c r="AH2662" s="43">
        <v>0.12</v>
      </c>
      <c r="AI2662" s="43">
        <v>6.02</v>
      </c>
      <c r="AJ2662" s="45">
        <v>20</v>
      </c>
      <c r="AK2662" s="43"/>
      <c r="AL2662" s="43"/>
      <c r="AM2662" s="43"/>
      <c r="AN2662" s="43"/>
      <c r="AO2662" s="46"/>
    </row>
    <row r="2663" spans="1:41" x14ac:dyDescent="0.25">
      <c r="A2663" s="41">
        <v>434</v>
      </c>
      <c r="B2663" s="42" t="s">
        <v>4669</v>
      </c>
      <c r="C2663" s="41">
        <v>3</v>
      </c>
      <c r="D2663" s="41" t="s">
        <v>702</v>
      </c>
      <c r="E2663" s="41">
        <v>30</v>
      </c>
      <c r="F2663" s="49">
        <v>52</v>
      </c>
      <c r="G2663" s="41">
        <f t="shared" si="33"/>
        <v>22</v>
      </c>
      <c r="H2663" s="43">
        <v>1.1299999999999999</v>
      </c>
      <c r="I2663" s="43">
        <v>4.24</v>
      </c>
      <c r="J2663" s="43">
        <v>6.38</v>
      </c>
      <c r="K2663" s="43">
        <v>15.66</v>
      </c>
      <c r="L2663" s="43">
        <v>15.98</v>
      </c>
      <c r="M2663" s="43">
        <v>43.39</v>
      </c>
      <c r="N2663" s="43">
        <v>35.01</v>
      </c>
      <c r="O2663" s="43">
        <v>21.6</v>
      </c>
      <c r="P2663" s="43">
        <v>0.9</v>
      </c>
      <c r="Q2663" s="44" t="s">
        <v>225</v>
      </c>
      <c r="R2663" s="45">
        <v>4.5999999999999996</v>
      </c>
      <c r="S2663" s="45"/>
      <c r="T2663" s="45"/>
      <c r="U2663" s="45">
        <v>3.7</v>
      </c>
      <c r="V2663" s="45"/>
      <c r="W2663" s="45"/>
      <c r="X2663" s="43">
        <v>0.41</v>
      </c>
      <c r="Y2663" s="43">
        <v>0.08</v>
      </c>
      <c r="Z2663" s="43">
        <v>5.13</v>
      </c>
      <c r="AA2663" s="43">
        <v>1.64</v>
      </c>
      <c r="AB2663" s="43"/>
      <c r="AC2663" s="43">
        <v>0.11</v>
      </c>
      <c r="AD2663" s="43">
        <v>6.08</v>
      </c>
      <c r="AE2663" s="43">
        <v>0.2</v>
      </c>
      <c r="AF2663" s="43">
        <v>0.1</v>
      </c>
      <c r="AG2663" s="43">
        <v>0.08</v>
      </c>
      <c r="AH2663" s="43">
        <v>0.08</v>
      </c>
      <c r="AI2663" s="43">
        <v>5.68</v>
      </c>
      <c r="AJ2663" s="45">
        <v>7</v>
      </c>
      <c r="AK2663" s="43"/>
      <c r="AL2663" s="43"/>
      <c r="AM2663" s="43"/>
      <c r="AN2663" s="43"/>
      <c r="AO2663" s="46"/>
    </row>
    <row r="2664" spans="1:41" x14ac:dyDescent="0.25">
      <c r="A2664" s="3">
        <v>434</v>
      </c>
      <c r="B2664" s="11" t="s">
        <v>4669</v>
      </c>
      <c r="C2664" s="3">
        <v>4</v>
      </c>
      <c r="D2664" s="3" t="s">
        <v>40</v>
      </c>
      <c r="E2664" s="3">
        <v>52</v>
      </c>
      <c r="F2664" s="50">
        <v>80</v>
      </c>
      <c r="G2664" s="3">
        <f t="shared" si="33"/>
        <v>28</v>
      </c>
      <c r="H2664" s="15">
        <v>0.96</v>
      </c>
      <c r="I2664" s="15">
        <v>4.2</v>
      </c>
      <c r="J2664" s="15">
        <v>5.35</v>
      </c>
      <c r="K2664" s="15">
        <v>13.66</v>
      </c>
      <c r="L2664" s="15">
        <v>15.51</v>
      </c>
      <c r="M2664" s="15">
        <v>39.68</v>
      </c>
      <c r="N2664" s="15">
        <v>37.520000000000003</v>
      </c>
      <c r="O2664" s="15">
        <v>22.8</v>
      </c>
      <c r="P2664" s="15">
        <v>0.79</v>
      </c>
      <c r="Q2664" s="23" t="s">
        <v>225</v>
      </c>
      <c r="R2664" s="19">
        <v>4.7</v>
      </c>
      <c r="S2664" s="19"/>
      <c r="T2664" s="19"/>
      <c r="U2664" s="19">
        <v>3.7</v>
      </c>
      <c r="V2664" s="19"/>
      <c r="W2664" s="19"/>
      <c r="X2664" s="15">
        <v>0.36</v>
      </c>
      <c r="Y2664" s="15">
        <v>6.8000000000000005E-2</v>
      </c>
      <c r="Z2664" s="15">
        <v>5.29</v>
      </c>
      <c r="AA2664" s="15">
        <v>1.74</v>
      </c>
      <c r="AB2664" s="15"/>
      <c r="AC2664" s="15">
        <v>0.06</v>
      </c>
      <c r="AD2664" s="15">
        <v>6.29</v>
      </c>
      <c r="AE2664" s="15">
        <v>0.2</v>
      </c>
      <c r="AF2664" s="15">
        <v>0.1</v>
      </c>
      <c r="AG2664" s="15">
        <v>0.08</v>
      </c>
      <c r="AH2664" s="15">
        <v>0.08</v>
      </c>
      <c r="AI2664" s="15">
        <v>6.19</v>
      </c>
      <c r="AJ2664" s="19">
        <v>6</v>
      </c>
      <c r="AK2664" s="15"/>
      <c r="AL2664" s="15"/>
      <c r="AM2664" s="15"/>
      <c r="AN2664" s="15"/>
      <c r="AO2664" s="27"/>
    </row>
    <row r="2665" spans="1:41" x14ac:dyDescent="0.25">
      <c r="A2665" s="3">
        <v>434</v>
      </c>
      <c r="B2665" s="11" t="s">
        <v>4669</v>
      </c>
      <c r="C2665" s="3">
        <v>5</v>
      </c>
      <c r="D2665" s="3" t="s">
        <v>95</v>
      </c>
      <c r="E2665" s="3">
        <v>80</v>
      </c>
      <c r="F2665" s="50">
        <v>100</v>
      </c>
      <c r="G2665" s="3">
        <f t="shared" si="33"/>
        <v>20</v>
      </c>
      <c r="H2665" s="15">
        <v>0.83</v>
      </c>
      <c r="I2665" s="15">
        <v>3.87</v>
      </c>
      <c r="J2665" s="15">
        <v>4.8499999999999996</v>
      </c>
      <c r="K2665" s="15">
        <v>12.81</v>
      </c>
      <c r="L2665" s="15">
        <v>14.81</v>
      </c>
      <c r="M2665" s="15">
        <v>37.17</v>
      </c>
      <c r="N2665" s="15">
        <v>37.630000000000003</v>
      </c>
      <c r="O2665" s="15">
        <v>25.2</v>
      </c>
      <c r="P2665" s="15"/>
      <c r="Q2665" s="23" t="s">
        <v>225</v>
      </c>
      <c r="R2665" s="19">
        <v>4.8</v>
      </c>
      <c r="S2665" s="19"/>
      <c r="T2665" s="19"/>
      <c r="U2665" s="19">
        <v>3.8</v>
      </c>
      <c r="V2665" s="19"/>
      <c r="W2665" s="19"/>
      <c r="X2665" s="15">
        <v>0.22</v>
      </c>
      <c r="Y2665" s="15"/>
      <c r="Z2665" s="15"/>
      <c r="AA2665" s="15">
        <v>1.7</v>
      </c>
      <c r="AB2665" s="15"/>
      <c r="AC2665" s="15">
        <v>0.06</v>
      </c>
      <c r="AD2665" s="15">
        <v>5.64</v>
      </c>
      <c r="AE2665" s="15">
        <v>0.2</v>
      </c>
      <c r="AF2665" s="15">
        <v>0.1</v>
      </c>
      <c r="AG2665" s="15">
        <v>0.06</v>
      </c>
      <c r="AH2665" s="15">
        <v>0.06</v>
      </c>
      <c r="AI2665" s="15">
        <v>5.68</v>
      </c>
      <c r="AJ2665" s="19">
        <v>3</v>
      </c>
      <c r="AK2665" s="15"/>
      <c r="AL2665" s="15"/>
      <c r="AM2665" s="15"/>
      <c r="AN2665" s="15"/>
      <c r="AO2665" s="27"/>
    </row>
    <row r="2666" spans="1:41" x14ac:dyDescent="0.25">
      <c r="A2666" s="3">
        <v>434</v>
      </c>
      <c r="B2666" s="11" t="s">
        <v>4669</v>
      </c>
      <c r="C2666" s="3">
        <v>6</v>
      </c>
      <c r="D2666" s="3" t="s">
        <v>118</v>
      </c>
      <c r="E2666" s="3">
        <v>100</v>
      </c>
      <c r="F2666" s="50">
        <v>145</v>
      </c>
      <c r="G2666" s="3">
        <f t="shared" si="33"/>
        <v>45</v>
      </c>
      <c r="H2666" s="15">
        <v>1.39</v>
      </c>
      <c r="I2666" s="15">
        <v>4</v>
      </c>
      <c r="J2666" s="15">
        <v>4.58</v>
      </c>
      <c r="K2666" s="15">
        <v>12.35</v>
      </c>
      <c r="L2666" s="15">
        <v>13.66</v>
      </c>
      <c r="M2666" s="15">
        <v>35.979999999999997</v>
      </c>
      <c r="N2666" s="15">
        <v>36.020000000000003</v>
      </c>
      <c r="O2666" s="15">
        <v>28</v>
      </c>
      <c r="P2666" s="15">
        <v>3.23</v>
      </c>
      <c r="Q2666" s="23" t="s">
        <v>1064</v>
      </c>
      <c r="R2666" s="19">
        <v>5</v>
      </c>
      <c r="S2666" s="19"/>
      <c r="T2666" s="19"/>
      <c r="U2666" s="19">
        <v>3.8</v>
      </c>
      <c r="V2666" s="19"/>
      <c r="W2666" s="19"/>
      <c r="X2666" s="15">
        <v>0.19</v>
      </c>
      <c r="Y2666" s="15"/>
      <c r="Z2666" s="15"/>
      <c r="AA2666" s="15">
        <v>1.68</v>
      </c>
      <c r="AB2666" s="15"/>
      <c r="AC2666" s="15">
        <v>0.05</v>
      </c>
      <c r="AD2666" s="15">
        <v>6.73</v>
      </c>
      <c r="AE2666" s="15">
        <v>0.2</v>
      </c>
      <c r="AF2666" s="15">
        <v>0.1</v>
      </c>
      <c r="AG2666" s="15">
        <v>0.06</v>
      </c>
      <c r="AH2666" s="15">
        <v>0.06</v>
      </c>
      <c r="AI2666" s="15">
        <v>6.19</v>
      </c>
      <c r="AJ2666" s="19">
        <v>4</v>
      </c>
      <c r="AK2666" s="15"/>
      <c r="AL2666" s="15"/>
      <c r="AM2666" s="15"/>
      <c r="AN2666" s="15"/>
      <c r="AO2666" s="27"/>
    </row>
    <row r="2667" spans="1:41" x14ac:dyDescent="0.25">
      <c r="A2667" s="3">
        <v>434</v>
      </c>
      <c r="B2667" s="11" t="s">
        <v>4669</v>
      </c>
      <c r="C2667" s="3">
        <v>7</v>
      </c>
      <c r="D2667" s="3" t="s">
        <v>138</v>
      </c>
      <c r="E2667" s="3">
        <v>145</v>
      </c>
      <c r="F2667" s="50">
        <v>178</v>
      </c>
      <c r="G2667" s="3">
        <f t="shared" si="33"/>
        <v>33</v>
      </c>
      <c r="H2667" s="15">
        <v>0.78</v>
      </c>
      <c r="I2667" s="15">
        <v>1.97</v>
      </c>
      <c r="J2667" s="15">
        <v>2.14</v>
      </c>
      <c r="K2667" s="15">
        <v>9.5299999999999994</v>
      </c>
      <c r="L2667" s="15">
        <v>14.57</v>
      </c>
      <c r="M2667" s="15">
        <v>28.99</v>
      </c>
      <c r="N2667" s="15">
        <v>44.61</v>
      </c>
      <c r="O2667" s="15">
        <v>26.4</v>
      </c>
      <c r="P2667" s="15">
        <v>2.25</v>
      </c>
      <c r="Q2667" s="23" t="s">
        <v>225</v>
      </c>
      <c r="R2667" s="19">
        <v>5.2</v>
      </c>
      <c r="S2667" s="19"/>
      <c r="T2667" s="19"/>
      <c r="U2667" s="19">
        <v>3.8</v>
      </c>
      <c r="V2667" s="19"/>
      <c r="W2667" s="19"/>
      <c r="X2667" s="15">
        <v>0.11</v>
      </c>
      <c r="Y2667" s="15"/>
      <c r="Z2667" s="15"/>
      <c r="AA2667" s="15">
        <v>1.84</v>
      </c>
      <c r="AB2667" s="15"/>
      <c r="AC2667" s="15">
        <v>0.04</v>
      </c>
      <c r="AD2667" s="15">
        <v>6.29</v>
      </c>
      <c r="AE2667" s="15">
        <v>0.2</v>
      </c>
      <c r="AF2667" s="15">
        <v>0.1</v>
      </c>
      <c r="AG2667" s="15">
        <v>0.06</v>
      </c>
      <c r="AH2667" s="15">
        <v>0.06</v>
      </c>
      <c r="AI2667" s="15">
        <v>6.16</v>
      </c>
      <c r="AJ2667" s="19">
        <v>3</v>
      </c>
      <c r="AK2667" s="15"/>
      <c r="AL2667" s="15"/>
      <c r="AM2667" s="15"/>
      <c r="AN2667" s="15"/>
      <c r="AO2667" s="27"/>
    </row>
    <row r="2668" spans="1:41" x14ac:dyDescent="0.25">
      <c r="A2668" s="3">
        <v>434</v>
      </c>
      <c r="B2668" s="11" t="s">
        <v>4669</v>
      </c>
      <c r="C2668" s="3">
        <v>8</v>
      </c>
      <c r="D2668" s="3" t="s">
        <v>1072</v>
      </c>
      <c r="E2668" s="3">
        <v>178</v>
      </c>
      <c r="F2668" s="50">
        <v>200</v>
      </c>
      <c r="G2668" s="3">
        <f t="shared" si="33"/>
        <v>22</v>
      </c>
      <c r="H2668" s="15">
        <v>1.66</v>
      </c>
      <c r="I2668" s="15">
        <v>2.99</v>
      </c>
      <c r="J2668" s="15">
        <v>2.4500000000000002</v>
      </c>
      <c r="K2668" s="15">
        <v>8.2100000000000009</v>
      </c>
      <c r="L2668" s="15">
        <v>13.28</v>
      </c>
      <c r="M2668" s="15">
        <v>28.59</v>
      </c>
      <c r="N2668" s="15">
        <v>45.01</v>
      </c>
      <c r="O2668" s="15">
        <v>26.4</v>
      </c>
      <c r="P2668" s="15">
        <v>1.76</v>
      </c>
      <c r="Q2668" s="23" t="s">
        <v>225</v>
      </c>
      <c r="R2668" s="19">
        <v>5.2</v>
      </c>
      <c r="S2668" s="19"/>
      <c r="T2668" s="19"/>
      <c r="U2668" s="19">
        <v>3.9</v>
      </c>
      <c r="V2668" s="19"/>
      <c r="W2668" s="19"/>
      <c r="X2668" s="15">
        <v>0.11</v>
      </c>
      <c r="Y2668" s="15"/>
      <c r="Z2668" s="15"/>
      <c r="AA2668" s="15">
        <v>1.91</v>
      </c>
      <c r="AB2668" s="15"/>
      <c r="AC2668" s="15">
        <v>0.02</v>
      </c>
      <c r="AD2668" s="15">
        <v>5.86</v>
      </c>
      <c r="AE2668" s="15">
        <v>0.2</v>
      </c>
      <c r="AF2668" s="15">
        <v>0.1</v>
      </c>
      <c r="AG2668" s="15">
        <v>0.1</v>
      </c>
      <c r="AH2668" s="15">
        <v>0.08</v>
      </c>
      <c r="AI2668" s="15">
        <v>5.99</v>
      </c>
      <c r="AJ2668" s="19">
        <v>3</v>
      </c>
      <c r="AK2668" s="15"/>
      <c r="AL2668" s="15"/>
      <c r="AM2668" s="15"/>
      <c r="AN2668" s="15"/>
      <c r="AO2668" s="27"/>
    </row>
    <row r="2669" spans="1:41" x14ac:dyDescent="0.25">
      <c r="A2669" s="3"/>
      <c r="B2669" s="11"/>
      <c r="C2669" s="3"/>
      <c r="D2669" s="3"/>
      <c r="E2669" s="3"/>
      <c r="F2669" s="50"/>
      <c r="G2669" s="3"/>
      <c r="H2669" s="15"/>
      <c r="I2669" s="15"/>
      <c r="J2669" s="15"/>
      <c r="K2669" s="15"/>
      <c r="L2669" s="15"/>
      <c r="M2669" s="15"/>
      <c r="N2669" s="15"/>
      <c r="O2669" s="15"/>
      <c r="P2669" s="15"/>
      <c r="Q2669" s="23"/>
      <c r="R2669" s="19"/>
      <c r="S2669" s="19"/>
      <c r="T2669" s="19"/>
      <c r="U2669" s="19"/>
      <c r="V2669" s="19"/>
      <c r="W2669" s="19"/>
      <c r="X2669" s="15"/>
      <c r="Y2669" s="15"/>
      <c r="Z2669" s="15"/>
      <c r="AA2669" s="15"/>
      <c r="AB2669" s="15"/>
      <c r="AC2669" s="15"/>
      <c r="AD2669" s="15"/>
      <c r="AE2669" s="15"/>
      <c r="AF2669" s="15"/>
      <c r="AG2669" s="15"/>
      <c r="AH2669" s="15"/>
      <c r="AI2669" s="15"/>
      <c r="AJ2669" s="19"/>
      <c r="AK2669" s="15"/>
      <c r="AL2669" s="15"/>
      <c r="AM2669" s="15"/>
      <c r="AN2669" s="15"/>
      <c r="AO2669" s="27"/>
    </row>
    <row r="2670" spans="1:41" x14ac:dyDescent="0.25">
      <c r="A2670" s="3"/>
      <c r="B2670" s="11"/>
      <c r="C2670" s="3"/>
      <c r="D2670" s="3"/>
      <c r="E2670" s="3"/>
      <c r="F2670" s="50"/>
      <c r="G2670" s="3"/>
      <c r="H2670" s="15"/>
      <c r="I2670" s="15"/>
      <c r="J2670" s="15"/>
      <c r="K2670" s="15"/>
      <c r="L2670" s="15"/>
      <c r="M2670" s="15"/>
      <c r="N2670" s="15"/>
      <c r="O2670" s="15"/>
      <c r="P2670" s="15"/>
      <c r="Q2670" s="23"/>
      <c r="R2670" s="19"/>
      <c r="S2670" s="19"/>
      <c r="T2670" s="19"/>
      <c r="U2670" s="19"/>
      <c r="V2670" s="19"/>
      <c r="W2670" s="19"/>
      <c r="X2670" s="15"/>
      <c r="Y2670" s="15"/>
      <c r="Z2670" s="15"/>
      <c r="AA2670" s="15"/>
      <c r="AB2670" s="15"/>
      <c r="AC2670" s="15"/>
      <c r="AD2670" s="15"/>
      <c r="AE2670" s="15"/>
      <c r="AF2670" s="15"/>
      <c r="AG2670" s="15"/>
      <c r="AH2670" s="15"/>
      <c r="AI2670" s="15"/>
      <c r="AJ2670" s="19"/>
      <c r="AK2670" s="15"/>
      <c r="AL2670" s="15"/>
      <c r="AM2670" s="15"/>
      <c r="AN2670" s="15"/>
      <c r="AO2670" s="27"/>
    </row>
    <row r="2671" spans="1:41" x14ac:dyDescent="0.25">
      <c r="A2671" s="35">
        <v>435</v>
      </c>
      <c r="B2671" s="36" t="s">
        <v>4669</v>
      </c>
      <c r="C2671" s="35">
        <v>1</v>
      </c>
      <c r="D2671" s="35" t="s">
        <v>660</v>
      </c>
      <c r="E2671" s="35">
        <v>0</v>
      </c>
      <c r="F2671" s="51">
        <v>20</v>
      </c>
      <c r="G2671" s="35">
        <f t="shared" si="33"/>
        <v>20</v>
      </c>
      <c r="H2671" s="37">
        <v>0.78</v>
      </c>
      <c r="I2671" s="37">
        <v>5.38</v>
      </c>
      <c r="J2671" s="37">
        <v>8.9499999999999993</v>
      </c>
      <c r="K2671" s="37">
        <v>25.27</v>
      </c>
      <c r="L2671" s="37">
        <v>15.47</v>
      </c>
      <c r="M2671" s="37">
        <v>55.85</v>
      </c>
      <c r="N2671" s="37">
        <v>27.75</v>
      </c>
      <c r="O2671" s="37">
        <v>16.399999999999999</v>
      </c>
      <c r="P2671" s="37"/>
      <c r="Q2671" s="38" t="s">
        <v>506</v>
      </c>
      <c r="R2671" s="39">
        <v>4.8</v>
      </c>
      <c r="S2671" s="39"/>
      <c r="T2671" s="39"/>
      <c r="U2671" s="39">
        <v>3.8</v>
      </c>
      <c r="V2671" s="39"/>
      <c r="W2671" s="39"/>
      <c r="X2671" s="37">
        <v>1.1200000000000001</v>
      </c>
      <c r="Y2671" s="37">
        <v>0.11</v>
      </c>
      <c r="Z2671" s="37">
        <v>10.18</v>
      </c>
      <c r="AA2671" s="37">
        <v>1.58</v>
      </c>
      <c r="AB2671" s="37"/>
      <c r="AC2671" s="37">
        <v>0.09</v>
      </c>
      <c r="AD2671" s="37">
        <v>8.68</v>
      </c>
      <c r="AE2671" s="37">
        <v>0.82</v>
      </c>
      <c r="AF2671" s="37">
        <v>0.62</v>
      </c>
      <c r="AG2671" s="37">
        <v>0.1</v>
      </c>
      <c r="AH2671" s="37">
        <v>0.08</v>
      </c>
      <c r="AI2671" s="37">
        <v>7.24</v>
      </c>
      <c r="AJ2671" s="39">
        <v>11</v>
      </c>
      <c r="AK2671" s="37"/>
      <c r="AL2671" s="37"/>
      <c r="AM2671" s="37"/>
      <c r="AN2671" s="37"/>
      <c r="AO2671" s="40"/>
    </row>
    <row r="2672" spans="1:41" x14ac:dyDescent="0.25">
      <c r="A2672" s="41">
        <v>435</v>
      </c>
      <c r="B2672" s="42" t="s">
        <v>4669</v>
      </c>
      <c r="C2672" s="41">
        <v>2</v>
      </c>
      <c r="D2672" s="41" t="s">
        <v>684</v>
      </c>
      <c r="E2672" s="41">
        <v>20</v>
      </c>
      <c r="F2672" s="49">
        <v>35</v>
      </c>
      <c r="G2672" s="41">
        <f t="shared" si="33"/>
        <v>15</v>
      </c>
      <c r="H2672" s="43">
        <v>1.92</v>
      </c>
      <c r="I2672" s="43">
        <v>5.0599999999999996</v>
      </c>
      <c r="J2672" s="43">
        <v>7.19</v>
      </c>
      <c r="K2672" s="43">
        <v>19.059999999999999</v>
      </c>
      <c r="L2672" s="43">
        <v>15.09</v>
      </c>
      <c r="M2672" s="43">
        <v>48.32</v>
      </c>
      <c r="N2672" s="43">
        <v>32.880000000000003</v>
      </c>
      <c r="O2672" s="43">
        <v>18.8</v>
      </c>
      <c r="P2672" s="43">
        <v>4.5</v>
      </c>
      <c r="Q2672" s="44" t="s">
        <v>225</v>
      </c>
      <c r="R2672" s="45">
        <v>4.9000000000000004</v>
      </c>
      <c r="S2672" s="45"/>
      <c r="T2672" s="45"/>
      <c r="U2672" s="45">
        <v>3.9</v>
      </c>
      <c r="V2672" s="45"/>
      <c r="W2672" s="45"/>
      <c r="X2672" s="43">
        <v>0.63</v>
      </c>
      <c r="Y2672" s="43">
        <v>9.7000000000000003E-2</v>
      </c>
      <c r="Z2672" s="43">
        <v>6.49</v>
      </c>
      <c r="AA2672" s="43">
        <v>1.5</v>
      </c>
      <c r="AB2672" s="43"/>
      <c r="AC2672" s="43">
        <v>0.05</v>
      </c>
      <c r="AD2672" s="43">
        <v>5.21</v>
      </c>
      <c r="AE2672" s="43">
        <v>0.41</v>
      </c>
      <c r="AF2672" s="43">
        <v>0.21</v>
      </c>
      <c r="AG2672" s="43">
        <v>0.08</v>
      </c>
      <c r="AH2672" s="43">
        <v>0.06</v>
      </c>
      <c r="AI2672" s="43">
        <v>5.51</v>
      </c>
      <c r="AJ2672" s="45">
        <v>6</v>
      </c>
      <c r="AK2672" s="43"/>
      <c r="AL2672" s="43"/>
      <c r="AM2672" s="43"/>
      <c r="AN2672" s="43"/>
      <c r="AO2672" s="46"/>
    </row>
    <row r="2673" spans="1:41" x14ac:dyDescent="0.25">
      <c r="A2673" s="41">
        <v>435</v>
      </c>
      <c r="B2673" s="42" t="s">
        <v>4669</v>
      </c>
      <c r="C2673" s="41">
        <v>3</v>
      </c>
      <c r="D2673" s="41" t="s">
        <v>339</v>
      </c>
      <c r="E2673" s="41">
        <v>35</v>
      </c>
      <c r="F2673" s="49">
        <v>53</v>
      </c>
      <c r="G2673" s="41">
        <f t="shared" si="33"/>
        <v>18</v>
      </c>
      <c r="H2673" s="43">
        <v>2.58</v>
      </c>
      <c r="I2673" s="43">
        <v>4.05</v>
      </c>
      <c r="J2673" s="43">
        <v>5.54</v>
      </c>
      <c r="K2673" s="43">
        <v>15.83</v>
      </c>
      <c r="L2673" s="43">
        <v>13.52</v>
      </c>
      <c r="M2673" s="43">
        <v>41.52</v>
      </c>
      <c r="N2673" s="43">
        <v>31.68</v>
      </c>
      <c r="O2673" s="43">
        <v>26.8</v>
      </c>
      <c r="P2673" s="43">
        <v>5</v>
      </c>
      <c r="Q2673" s="44" t="s">
        <v>225</v>
      </c>
      <c r="R2673" s="45">
        <v>5.0999999999999996</v>
      </c>
      <c r="S2673" s="45"/>
      <c r="T2673" s="45"/>
      <c r="U2673" s="45">
        <v>3.9</v>
      </c>
      <c r="V2673" s="45"/>
      <c r="W2673" s="45"/>
      <c r="X2673" s="43">
        <v>0.41</v>
      </c>
      <c r="Y2673" s="43">
        <v>7.3999999999999996E-2</v>
      </c>
      <c r="Z2673" s="43">
        <v>5.54</v>
      </c>
      <c r="AA2673" s="43">
        <v>1.59</v>
      </c>
      <c r="AB2673" s="43"/>
      <c r="AC2673" s="43">
        <v>0.03</v>
      </c>
      <c r="AD2673" s="43">
        <v>6.16</v>
      </c>
      <c r="AE2673" s="43">
        <v>0.51</v>
      </c>
      <c r="AF2673" s="43">
        <v>0.1</v>
      </c>
      <c r="AG2673" s="43">
        <v>0.06</v>
      </c>
      <c r="AH2673" s="43">
        <v>0.04</v>
      </c>
      <c r="AI2673" s="43">
        <v>5.33</v>
      </c>
      <c r="AJ2673" s="45">
        <v>7</v>
      </c>
      <c r="AK2673" s="43"/>
      <c r="AL2673" s="43"/>
      <c r="AM2673" s="43"/>
      <c r="AN2673" s="43"/>
      <c r="AO2673" s="46"/>
    </row>
    <row r="2674" spans="1:41" x14ac:dyDescent="0.25">
      <c r="A2674" s="3">
        <v>435</v>
      </c>
      <c r="B2674" s="11" t="s">
        <v>4669</v>
      </c>
      <c r="C2674" s="3">
        <v>4</v>
      </c>
      <c r="D2674" s="3" t="s">
        <v>219</v>
      </c>
      <c r="E2674" s="3">
        <v>53</v>
      </c>
      <c r="F2674" s="50">
        <v>80</v>
      </c>
      <c r="G2674" s="3">
        <f t="shared" si="33"/>
        <v>27</v>
      </c>
      <c r="H2674" s="15">
        <v>2.75</v>
      </c>
      <c r="I2674" s="15">
        <v>3.24</v>
      </c>
      <c r="J2674" s="15">
        <v>4.5599999999999996</v>
      </c>
      <c r="K2674" s="15">
        <v>12.54</v>
      </c>
      <c r="L2674" s="15">
        <v>10.68</v>
      </c>
      <c r="M2674" s="15">
        <v>33.770000000000003</v>
      </c>
      <c r="N2674" s="15">
        <v>27.43</v>
      </c>
      <c r="O2674" s="15">
        <v>38.799999999999997</v>
      </c>
      <c r="P2674" s="15">
        <v>10.53</v>
      </c>
      <c r="Q2674" s="23" t="s">
        <v>1064</v>
      </c>
      <c r="R2674" s="19">
        <v>5.2</v>
      </c>
      <c r="S2674" s="19"/>
      <c r="T2674" s="19"/>
      <c r="U2674" s="19">
        <v>4</v>
      </c>
      <c r="V2674" s="19"/>
      <c r="W2674" s="19"/>
      <c r="X2674" s="15">
        <v>0.3</v>
      </c>
      <c r="Y2674" s="15">
        <v>6.9000000000000006E-2</v>
      </c>
      <c r="Z2674" s="15">
        <v>4.3499999999999996</v>
      </c>
      <c r="AA2674" s="15">
        <v>1.7</v>
      </c>
      <c r="AB2674" s="15"/>
      <c r="AC2674" s="15">
        <v>0.03</v>
      </c>
      <c r="AD2674" s="15">
        <v>7.38</v>
      </c>
      <c r="AE2674" s="15">
        <v>0.31</v>
      </c>
      <c r="AF2674" s="15">
        <v>0.1</v>
      </c>
      <c r="AG2674" s="15">
        <v>0.06</v>
      </c>
      <c r="AH2674" s="15">
        <v>0.04</v>
      </c>
      <c r="AI2674" s="15">
        <v>7.3</v>
      </c>
      <c r="AJ2674" s="19">
        <v>4</v>
      </c>
      <c r="AK2674" s="15"/>
      <c r="AL2674" s="15"/>
      <c r="AM2674" s="15"/>
      <c r="AN2674" s="15"/>
      <c r="AO2674" s="27"/>
    </row>
    <row r="2675" spans="1:41" x14ac:dyDescent="0.25">
      <c r="A2675" s="3">
        <v>435</v>
      </c>
      <c r="B2675" s="11" t="s">
        <v>4669</v>
      </c>
      <c r="C2675" s="3">
        <v>5</v>
      </c>
      <c r="D2675" s="3" t="s">
        <v>2542</v>
      </c>
      <c r="E2675" s="3">
        <v>80</v>
      </c>
      <c r="F2675" s="50">
        <v>125</v>
      </c>
      <c r="G2675" s="3">
        <f t="shared" si="33"/>
        <v>45</v>
      </c>
      <c r="H2675" s="15">
        <v>2.58</v>
      </c>
      <c r="I2675" s="15">
        <v>2.7</v>
      </c>
      <c r="J2675" s="15">
        <v>3.83</v>
      </c>
      <c r="K2675" s="15">
        <v>9.9600000000000009</v>
      </c>
      <c r="L2675" s="15">
        <v>9.61</v>
      </c>
      <c r="M2675" s="15">
        <v>28.68</v>
      </c>
      <c r="N2675" s="15">
        <v>26.92</v>
      </c>
      <c r="O2675" s="15">
        <v>44.4</v>
      </c>
      <c r="P2675" s="15">
        <v>5.61</v>
      </c>
      <c r="Q2675" s="23" t="s">
        <v>6</v>
      </c>
      <c r="R2675" s="19">
        <v>5.4</v>
      </c>
      <c r="S2675" s="19"/>
      <c r="T2675" s="19"/>
      <c r="U2675" s="19">
        <v>4</v>
      </c>
      <c r="V2675" s="19"/>
      <c r="W2675" s="19"/>
      <c r="X2675" s="15">
        <v>0.33</v>
      </c>
      <c r="Y2675" s="15"/>
      <c r="Z2675" s="15"/>
      <c r="AA2675" s="15">
        <v>1.72</v>
      </c>
      <c r="AB2675" s="15"/>
      <c r="AC2675" s="15">
        <v>0.02</v>
      </c>
      <c r="AD2675" s="15">
        <v>7.81</v>
      </c>
      <c r="AE2675" s="15">
        <v>0.41</v>
      </c>
      <c r="AF2675" s="15">
        <v>0.1</v>
      </c>
      <c r="AG2675" s="15">
        <v>0.04</v>
      </c>
      <c r="AH2675" s="15">
        <v>0.04</v>
      </c>
      <c r="AI2675" s="15">
        <v>7.4</v>
      </c>
      <c r="AJ2675" s="19">
        <v>4</v>
      </c>
      <c r="AK2675" s="15"/>
      <c r="AL2675" s="15"/>
      <c r="AM2675" s="15"/>
      <c r="AN2675" s="15"/>
      <c r="AO2675" s="27"/>
    </row>
    <row r="2676" spans="1:41" x14ac:dyDescent="0.25">
      <c r="A2676" s="3">
        <v>435</v>
      </c>
      <c r="B2676" s="11" t="s">
        <v>4669</v>
      </c>
      <c r="C2676" s="3">
        <v>6</v>
      </c>
      <c r="D2676" s="3" t="s">
        <v>2550</v>
      </c>
      <c r="E2676" s="3">
        <v>125</v>
      </c>
      <c r="F2676" s="50">
        <v>160</v>
      </c>
      <c r="G2676" s="3">
        <f t="shared" si="33"/>
        <v>35</v>
      </c>
      <c r="H2676" s="15">
        <v>1.96</v>
      </c>
      <c r="I2676" s="15">
        <v>3.1</v>
      </c>
      <c r="J2676" s="15">
        <v>4.6900000000000004</v>
      </c>
      <c r="K2676" s="15">
        <v>11.11</v>
      </c>
      <c r="L2676" s="15">
        <v>7.55</v>
      </c>
      <c r="M2676" s="15">
        <v>28.41</v>
      </c>
      <c r="N2676" s="15">
        <v>19.079999999999998</v>
      </c>
      <c r="O2676" s="15">
        <v>52.51</v>
      </c>
      <c r="P2676" s="15">
        <v>13.33</v>
      </c>
      <c r="Q2676" s="23" t="s">
        <v>6</v>
      </c>
      <c r="R2676" s="19">
        <v>5.6</v>
      </c>
      <c r="S2676" s="19"/>
      <c r="T2676" s="19"/>
      <c r="U2676" s="19">
        <v>4.0999999999999996</v>
      </c>
      <c r="V2676" s="19"/>
      <c r="W2676" s="19"/>
      <c r="X2676" s="15">
        <v>0.22</v>
      </c>
      <c r="Y2676" s="15"/>
      <c r="Z2676" s="15"/>
      <c r="AA2676" s="15">
        <v>1.67</v>
      </c>
      <c r="AB2676" s="15"/>
      <c r="AC2676" s="15">
        <v>0.02</v>
      </c>
      <c r="AD2676" s="15">
        <v>8.4600000000000009</v>
      </c>
      <c r="AE2676" s="15">
        <v>0.2</v>
      </c>
      <c r="AF2676" s="15">
        <v>0.1</v>
      </c>
      <c r="AG2676" s="15">
        <v>0.06</v>
      </c>
      <c r="AH2676" s="15">
        <v>0.06</v>
      </c>
      <c r="AI2676" s="15">
        <v>7.88</v>
      </c>
      <c r="AJ2676" s="19">
        <v>4</v>
      </c>
      <c r="AK2676" s="15"/>
      <c r="AL2676" s="15"/>
      <c r="AM2676" s="15"/>
      <c r="AN2676" s="15"/>
      <c r="AO2676" s="27"/>
    </row>
    <row r="2677" spans="1:41" x14ac:dyDescent="0.25">
      <c r="A2677" s="3">
        <v>435</v>
      </c>
      <c r="B2677" s="11" t="s">
        <v>4669</v>
      </c>
      <c r="C2677" s="3">
        <v>7</v>
      </c>
      <c r="D2677" s="3" t="s">
        <v>4779</v>
      </c>
      <c r="E2677" s="3">
        <v>160</v>
      </c>
      <c r="F2677" s="50">
        <v>200</v>
      </c>
      <c r="G2677" s="3">
        <f t="shared" si="33"/>
        <v>40</v>
      </c>
      <c r="H2677" s="15">
        <v>3.33</v>
      </c>
      <c r="I2677" s="15">
        <v>5.23</v>
      </c>
      <c r="J2677" s="15">
        <v>6.74</v>
      </c>
      <c r="K2677" s="15">
        <v>17.98</v>
      </c>
      <c r="L2677" s="15">
        <v>11.81</v>
      </c>
      <c r="M2677" s="15">
        <v>45.09</v>
      </c>
      <c r="N2677" s="15">
        <v>17.71</v>
      </c>
      <c r="O2677" s="15">
        <v>37.200000000000003</v>
      </c>
      <c r="P2677" s="15">
        <v>29</v>
      </c>
      <c r="Q2677" s="23" t="s">
        <v>1064</v>
      </c>
      <c r="R2677" s="19">
        <v>5.6</v>
      </c>
      <c r="S2677" s="19"/>
      <c r="T2677" s="19"/>
      <c r="U2677" s="19">
        <v>4.0999999999999996</v>
      </c>
      <c r="V2677" s="19"/>
      <c r="W2677" s="19"/>
      <c r="X2677" s="15">
        <v>0.14000000000000001</v>
      </c>
      <c r="Y2677" s="15"/>
      <c r="Z2677" s="15"/>
      <c r="AA2677" s="15">
        <v>1.68</v>
      </c>
      <c r="AB2677" s="15"/>
      <c r="AC2677" s="15">
        <v>0.02</v>
      </c>
      <c r="AD2677" s="15">
        <v>6.29</v>
      </c>
      <c r="AE2677" s="15">
        <v>0.1</v>
      </c>
      <c r="AF2677" s="15">
        <v>0.1</v>
      </c>
      <c r="AG2677" s="15">
        <v>0.1</v>
      </c>
      <c r="AH2677" s="15">
        <v>0.06</v>
      </c>
      <c r="AI2677" s="15">
        <v>6.33</v>
      </c>
      <c r="AJ2677" s="19">
        <v>4</v>
      </c>
      <c r="AK2677" s="15"/>
      <c r="AL2677" s="15"/>
      <c r="AM2677" s="15"/>
      <c r="AN2677" s="15"/>
      <c r="AO2677" s="27"/>
    </row>
    <row r="2678" spans="1:41" x14ac:dyDescent="0.25">
      <c r="A2678" s="3"/>
      <c r="B2678" s="11"/>
      <c r="C2678" s="3"/>
      <c r="D2678" s="3"/>
      <c r="E2678" s="3"/>
      <c r="F2678" s="50"/>
      <c r="G2678" s="3"/>
      <c r="H2678" s="15"/>
      <c r="I2678" s="15"/>
      <c r="J2678" s="15"/>
      <c r="K2678" s="15"/>
      <c r="L2678" s="15"/>
      <c r="M2678" s="15"/>
      <c r="N2678" s="15"/>
      <c r="O2678" s="15"/>
      <c r="P2678" s="15"/>
      <c r="Q2678" s="23"/>
      <c r="R2678" s="19"/>
      <c r="S2678" s="19"/>
      <c r="T2678" s="19"/>
      <c r="U2678" s="19"/>
      <c r="V2678" s="19"/>
      <c r="W2678" s="19"/>
      <c r="X2678" s="15"/>
      <c r="Y2678" s="15"/>
      <c r="Z2678" s="15"/>
      <c r="AA2678" s="15"/>
      <c r="AB2678" s="15"/>
      <c r="AC2678" s="15"/>
      <c r="AD2678" s="15"/>
      <c r="AE2678" s="15"/>
      <c r="AF2678" s="15"/>
      <c r="AG2678" s="15"/>
      <c r="AH2678" s="15"/>
      <c r="AI2678" s="15"/>
      <c r="AJ2678" s="19"/>
      <c r="AK2678" s="15"/>
      <c r="AL2678" s="15"/>
      <c r="AM2678" s="15"/>
      <c r="AN2678" s="15"/>
      <c r="AO2678" s="27"/>
    </row>
    <row r="2679" spans="1:41" x14ac:dyDescent="0.25">
      <c r="A2679" s="3"/>
      <c r="B2679" s="11"/>
      <c r="C2679" s="3"/>
      <c r="D2679" s="3"/>
      <c r="E2679" s="3"/>
      <c r="F2679" s="50"/>
      <c r="G2679" s="3"/>
      <c r="H2679" s="15"/>
      <c r="I2679" s="15"/>
      <c r="J2679" s="15"/>
      <c r="K2679" s="15"/>
      <c r="L2679" s="15"/>
      <c r="M2679" s="15"/>
      <c r="N2679" s="15"/>
      <c r="O2679" s="15"/>
      <c r="P2679" s="15"/>
      <c r="Q2679" s="23"/>
      <c r="R2679" s="19"/>
      <c r="S2679" s="19"/>
      <c r="T2679" s="19"/>
      <c r="U2679" s="19"/>
      <c r="V2679" s="19"/>
      <c r="W2679" s="19"/>
      <c r="X2679" s="15"/>
      <c r="Y2679" s="15"/>
      <c r="Z2679" s="15"/>
      <c r="AA2679" s="15"/>
      <c r="AB2679" s="15"/>
      <c r="AC2679" s="15"/>
      <c r="AD2679" s="15"/>
      <c r="AE2679" s="15"/>
      <c r="AF2679" s="15"/>
      <c r="AG2679" s="15"/>
      <c r="AH2679" s="15"/>
      <c r="AI2679" s="15"/>
      <c r="AJ2679" s="19"/>
      <c r="AK2679" s="15"/>
      <c r="AL2679" s="15"/>
      <c r="AM2679" s="15"/>
      <c r="AN2679" s="15"/>
      <c r="AO2679" s="27"/>
    </row>
    <row r="2680" spans="1:41" x14ac:dyDescent="0.25">
      <c r="A2680" s="35">
        <v>437</v>
      </c>
      <c r="B2680" s="36" t="s">
        <v>4669</v>
      </c>
      <c r="C2680" s="35">
        <v>1</v>
      </c>
      <c r="D2680" s="35" t="s">
        <v>660</v>
      </c>
      <c r="E2680" s="35">
        <v>0</v>
      </c>
      <c r="F2680" s="51">
        <v>15</v>
      </c>
      <c r="G2680" s="35">
        <f t="shared" si="33"/>
        <v>15</v>
      </c>
      <c r="H2680" s="37">
        <v>0.37</v>
      </c>
      <c r="I2680" s="37">
        <v>1.19</v>
      </c>
      <c r="J2680" s="37">
        <v>1.57</v>
      </c>
      <c r="K2680" s="37">
        <v>7.17</v>
      </c>
      <c r="L2680" s="37">
        <v>16.09</v>
      </c>
      <c r="M2680" s="37">
        <v>26.39</v>
      </c>
      <c r="N2680" s="37">
        <v>51.02</v>
      </c>
      <c r="O2680" s="37">
        <v>22.59</v>
      </c>
      <c r="P2680" s="37"/>
      <c r="Q2680" s="38" t="s">
        <v>283</v>
      </c>
      <c r="R2680" s="39">
        <v>6</v>
      </c>
      <c r="S2680" s="39"/>
      <c r="T2680" s="39"/>
      <c r="U2680" s="39">
        <v>5.2</v>
      </c>
      <c r="V2680" s="39"/>
      <c r="W2680" s="39"/>
      <c r="X2680" s="37">
        <v>1.1000000000000001</v>
      </c>
      <c r="Y2680" s="37">
        <v>0.14899999999999999</v>
      </c>
      <c r="Z2680" s="37">
        <v>7.38</v>
      </c>
      <c r="AA2680" s="37">
        <v>1.57</v>
      </c>
      <c r="AB2680" s="37"/>
      <c r="AC2680" s="37">
        <v>0.27</v>
      </c>
      <c r="AD2680" s="37">
        <v>9.11</v>
      </c>
      <c r="AE2680" s="37">
        <v>2.76</v>
      </c>
      <c r="AF2680" s="37">
        <v>1.86</v>
      </c>
      <c r="AG2680" s="37">
        <v>0.06</v>
      </c>
      <c r="AH2680" s="37">
        <v>0.36</v>
      </c>
      <c r="AI2680" s="37">
        <v>4.62</v>
      </c>
      <c r="AJ2680" s="39">
        <v>11</v>
      </c>
      <c r="AK2680" s="37"/>
      <c r="AL2680" s="37"/>
      <c r="AM2680" s="37"/>
      <c r="AN2680" s="37"/>
      <c r="AO2680" s="40"/>
    </row>
    <row r="2681" spans="1:41" x14ac:dyDescent="0.25">
      <c r="A2681" s="41">
        <v>437</v>
      </c>
      <c r="B2681" s="42" t="s">
        <v>4669</v>
      </c>
      <c r="C2681" s="41">
        <v>2</v>
      </c>
      <c r="D2681" s="41" t="s">
        <v>684</v>
      </c>
      <c r="E2681" s="41">
        <v>15</v>
      </c>
      <c r="F2681" s="49">
        <v>32</v>
      </c>
      <c r="G2681" s="41">
        <f t="shared" si="33"/>
        <v>17</v>
      </c>
      <c r="H2681" s="43">
        <v>0.23</v>
      </c>
      <c r="I2681" s="43">
        <v>1.18</v>
      </c>
      <c r="J2681" s="43">
        <v>1.27</v>
      </c>
      <c r="K2681" s="43">
        <v>5.22</v>
      </c>
      <c r="L2681" s="43">
        <v>13.49</v>
      </c>
      <c r="M2681" s="43">
        <v>21.39</v>
      </c>
      <c r="N2681" s="43">
        <v>51.44</v>
      </c>
      <c r="O2681" s="43">
        <v>27.17</v>
      </c>
      <c r="P2681" s="43"/>
      <c r="Q2681" s="44" t="s">
        <v>1064</v>
      </c>
      <c r="R2681" s="45">
        <v>6.5</v>
      </c>
      <c r="S2681" s="45"/>
      <c r="T2681" s="45"/>
      <c r="U2681" s="45">
        <v>5.4</v>
      </c>
      <c r="V2681" s="45"/>
      <c r="W2681" s="45"/>
      <c r="X2681" s="43">
        <v>1.01</v>
      </c>
      <c r="Y2681" s="43">
        <v>0.13900000000000001</v>
      </c>
      <c r="Z2681" s="43">
        <v>7.27</v>
      </c>
      <c r="AA2681" s="43">
        <v>1.66</v>
      </c>
      <c r="AB2681" s="43"/>
      <c r="AC2681" s="43">
        <v>0.33</v>
      </c>
      <c r="AD2681" s="43">
        <v>9.5500000000000007</v>
      </c>
      <c r="AE2681" s="43">
        <v>3.16</v>
      </c>
      <c r="AF2681" s="43">
        <v>1.86</v>
      </c>
      <c r="AG2681" s="43">
        <v>0.14000000000000001</v>
      </c>
      <c r="AH2681" s="43">
        <v>0.16</v>
      </c>
      <c r="AI2681" s="43">
        <v>3.77</v>
      </c>
      <c r="AJ2681" s="45">
        <v>10</v>
      </c>
      <c r="AK2681" s="43"/>
      <c r="AL2681" s="43"/>
      <c r="AM2681" s="43"/>
      <c r="AN2681" s="43"/>
      <c r="AO2681" s="46"/>
    </row>
    <row r="2682" spans="1:41" x14ac:dyDescent="0.25">
      <c r="A2682" s="41">
        <v>437</v>
      </c>
      <c r="B2682" s="42" t="s">
        <v>4669</v>
      </c>
      <c r="C2682" s="41">
        <v>3</v>
      </c>
      <c r="D2682" s="41" t="s">
        <v>702</v>
      </c>
      <c r="E2682" s="41">
        <v>32</v>
      </c>
      <c r="F2682" s="49">
        <v>55</v>
      </c>
      <c r="G2682" s="41">
        <f t="shared" si="33"/>
        <v>23</v>
      </c>
      <c r="H2682" s="43">
        <v>0.15</v>
      </c>
      <c r="I2682" s="43">
        <v>1.0900000000000001</v>
      </c>
      <c r="J2682" s="43">
        <v>1.4</v>
      </c>
      <c r="K2682" s="43">
        <v>5.83</v>
      </c>
      <c r="L2682" s="43">
        <v>14.48</v>
      </c>
      <c r="M2682" s="43">
        <v>22.95</v>
      </c>
      <c r="N2682" s="43">
        <v>50.6</v>
      </c>
      <c r="O2682" s="43">
        <v>26.45</v>
      </c>
      <c r="P2682" s="43"/>
      <c r="Q2682" s="44" t="s">
        <v>283</v>
      </c>
      <c r="R2682" s="45">
        <v>5.8</v>
      </c>
      <c r="S2682" s="45"/>
      <c r="T2682" s="45"/>
      <c r="U2682" s="45">
        <v>4.7</v>
      </c>
      <c r="V2682" s="45"/>
      <c r="W2682" s="45"/>
      <c r="X2682" s="43">
        <v>0.41</v>
      </c>
      <c r="Y2682" s="43">
        <v>8.6999999999999994E-2</v>
      </c>
      <c r="Z2682" s="43">
        <v>4.71</v>
      </c>
      <c r="AA2682" s="43">
        <v>1.7</v>
      </c>
      <c r="AB2682" s="43"/>
      <c r="AC2682" s="43">
        <v>0.22</v>
      </c>
      <c r="AD2682" s="43">
        <v>6.29</v>
      </c>
      <c r="AE2682" s="43">
        <v>1.1200000000000001</v>
      </c>
      <c r="AF2682" s="43">
        <v>1.44</v>
      </c>
      <c r="AG2682" s="43">
        <v>0.22</v>
      </c>
      <c r="AH2682" s="43">
        <v>0.08</v>
      </c>
      <c r="AI2682" s="43">
        <v>3.25</v>
      </c>
      <c r="AJ2682" s="45">
        <v>6</v>
      </c>
      <c r="AK2682" s="43"/>
      <c r="AL2682" s="43"/>
      <c r="AM2682" s="43"/>
      <c r="AN2682" s="43"/>
      <c r="AO2682" s="46"/>
    </row>
    <row r="2683" spans="1:41" x14ac:dyDescent="0.25">
      <c r="A2683" s="3">
        <v>437</v>
      </c>
      <c r="B2683" s="11" t="s">
        <v>4669</v>
      </c>
      <c r="C2683" s="3">
        <v>4</v>
      </c>
      <c r="D2683" s="3" t="s">
        <v>40</v>
      </c>
      <c r="E2683" s="3">
        <v>55</v>
      </c>
      <c r="F2683" s="50">
        <v>90</v>
      </c>
      <c r="G2683" s="3">
        <f t="shared" si="33"/>
        <v>35</v>
      </c>
      <c r="H2683" s="15">
        <v>0.41</v>
      </c>
      <c r="I2683" s="15">
        <v>2.6</v>
      </c>
      <c r="J2683" s="15">
        <v>2.56</v>
      </c>
      <c r="K2683" s="15">
        <v>6.88</v>
      </c>
      <c r="L2683" s="15">
        <v>13.82</v>
      </c>
      <c r="M2683" s="15">
        <v>26.27</v>
      </c>
      <c r="N2683" s="15">
        <v>50.71</v>
      </c>
      <c r="O2683" s="15">
        <v>23.02</v>
      </c>
      <c r="P2683" s="15"/>
      <c r="Q2683" s="23" t="s">
        <v>283</v>
      </c>
      <c r="R2683" s="19">
        <v>5.4</v>
      </c>
      <c r="S2683" s="19"/>
      <c r="T2683" s="19"/>
      <c r="U2683" s="19">
        <v>4</v>
      </c>
      <c r="V2683" s="19"/>
      <c r="W2683" s="19"/>
      <c r="X2683" s="15">
        <v>0.16</v>
      </c>
      <c r="Y2683" s="15">
        <v>6.9000000000000006E-2</v>
      </c>
      <c r="Z2683" s="15">
        <v>2.3199999999999998</v>
      </c>
      <c r="AA2683" s="15">
        <v>1.62</v>
      </c>
      <c r="AB2683" s="15"/>
      <c r="AC2683" s="15">
        <v>0.13</v>
      </c>
      <c r="AD2683" s="15">
        <v>4.78</v>
      </c>
      <c r="AE2683" s="15">
        <v>0.71</v>
      </c>
      <c r="AF2683" s="15">
        <v>0.03</v>
      </c>
      <c r="AG2683" s="15">
        <v>0.24</v>
      </c>
      <c r="AH2683" s="15">
        <v>0.08</v>
      </c>
      <c r="AI2683" s="15">
        <v>3.25</v>
      </c>
      <c r="AJ2683" s="19">
        <v>7</v>
      </c>
      <c r="AK2683" s="15"/>
      <c r="AL2683" s="15"/>
      <c r="AM2683" s="15"/>
      <c r="AN2683" s="15"/>
      <c r="AO2683" s="27"/>
    </row>
    <row r="2684" spans="1:41" x14ac:dyDescent="0.25">
      <c r="A2684" s="3">
        <v>437</v>
      </c>
      <c r="B2684" s="11" t="s">
        <v>4669</v>
      </c>
      <c r="C2684" s="3">
        <v>5</v>
      </c>
      <c r="D2684" s="3" t="s">
        <v>118</v>
      </c>
      <c r="E2684" s="3">
        <v>140</v>
      </c>
      <c r="F2684" s="50">
        <v>180</v>
      </c>
      <c r="G2684" s="3">
        <f t="shared" si="33"/>
        <v>40</v>
      </c>
      <c r="H2684" s="15">
        <v>2.2200000000000002</v>
      </c>
      <c r="I2684" s="15">
        <v>2.4500000000000002</v>
      </c>
      <c r="J2684" s="15">
        <v>2.93</v>
      </c>
      <c r="K2684" s="15">
        <v>8.98</v>
      </c>
      <c r="L2684" s="15">
        <v>12.1</v>
      </c>
      <c r="M2684" s="15">
        <v>28.68</v>
      </c>
      <c r="N2684" s="15">
        <v>40.229999999999997</v>
      </c>
      <c r="O2684" s="15">
        <v>31.09</v>
      </c>
      <c r="P2684" s="15">
        <v>7.5</v>
      </c>
      <c r="Q2684" s="23" t="s">
        <v>1064</v>
      </c>
      <c r="R2684" s="19">
        <v>5.8</v>
      </c>
      <c r="S2684" s="19"/>
      <c r="T2684" s="19"/>
      <c r="U2684" s="19">
        <v>4.0999999999999996</v>
      </c>
      <c r="V2684" s="19"/>
      <c r="W2684" s="19"/>
      <c r="X2684" s="15">
        <v>0.08</v>
      </c>
      <c r="Y2684" s="15"/>
      <c r="Z2684" s="15"/>
      <c r="AA2684" s="15">
        <v>1.85</v>
      </c>
      <c r="AB2684" s="15"/>
      <c r="AC2684" s="15">
        <v>0.08</v>
      </c>
      <c r="AD2684" s="15">
        <v>5.56</v>
      </c>
      <c r="AE2684" s="15">
        <v>0.31</v>
      </c>
      <c r="AF2684" s="15">
        <v>1.03</v>
      </c>
      <c r="AG2684" s="15">
        <v>0.3</v>
      </c>
      <c r="AH2684" s="15">
        <v>0.08</v>
      </c>
      <c r="AI2684" s="15">
        <v>3.77</v>
      </c>
      <c r="AJ2684" s="19">
        <v>9</v>
      </c>
      <c r="AK2684" s="15"/>
      <c r="AL2684" s="15"/>
      <c r="AM2684" s="15"/>
      <c r="AN2684" s="15"/>
      <c r="AO2684" s="27"/>
    </row>
    <row r="2685" spans="1:41" x14ac:dyDescent="0.25">
      <c r="A2685" s="3">
        <v>437</v>
      </c>
      <c r="B2685" s="11" t="s">
        <v>4669</v>
      </c>
      <c r="C2685" s="3">
        <v>6</v>
      </c>
      <c r="D2685" s="3" t="s">
        <v>138</v>
      </c>
      <c r="E2685" s="3">
        <v>140</v>
      </c>
      <c r="F2685" s="50">
        <v>180</v>
      </c>
      <c r="G2685" s="3">
        <f t="shared" si="33"/>
        <v>40</v>
      </c>
      <c r="H2685" s="15">
        <v>1.88</v>
      </c>
      <c r="I2685" s="15">
        <v>2.34</v>
      </c>
      <c r="J2685" s="15">
        <v>2.75</v>
      </c>
      <c r="K2685" s="15">
        <v>8.73</v>
      </c>
      <c r="L2685" s="15">
        <v>12.33</v>
      </c>
      <c r="M2685" s="15">
        <v>28.03</v>
      </c>
      <c r="N2685" s="15">
        <v>40.51</v>
      </c>
      <c r="O2685" s="15">
        <v>31.46</v>
      </c>
      <c r="P2685" s="15">
        <v>12.5</v>
      </c>
      <c r="Q2685" s="23" t="s">
        <v>1064</v>
      </c>
      <c r="R2685" s="19">
        <v>5.8</v>
      </c>
      <c r="S2685" s="19"/>
      <c r="T2685" s="19"/>
      <c r="U2685" s="19">
        <v>4.5999999999999996</v>
      </c>
      <c r="V2685" s="19"/>
      <c r="W2685" s="19"/>
      <c r="X2685" s="15">
        <v>0.06</v>
      </c>
      <c r="Y2685" s="15"/>
      <c r="Z2685" s="15"/>
      <c r="AA2685" s="15">
        <v>2.0699999999999998</v>
      </c>
      <c r="AB2685" s="15"/>
      <c r="AC2685" s="15">
        <v>0.08</v>
      </c>
      <c r="AD2685" s="15">
        <v>5.43</v>
      </c>
      <c r="AE2685" s="15">
        <v>0.31</v>
      </c>
      <c r="AF2685" s="15">
        <v>1.03</v>
      </c>
      <c r="AG2685" s="15">
        <v>0.36</v>
      </c>
      <c r="AH2685" s="15">
        <v>0.1</v>
      </c>
      <c r="AI2685" s="15">
        <v>3.6</v>
      </c>
      <c r="AJ2685" s="19">
        <v>13</v>
      </c>
      <c r="AK2685" s="15"/>
      <c r="AL2685" s="15"/>
      <c r="AM2685" s="15"/>
      <c r="AN2685" s="15"/>
      <c r="AO2685" s="27"/>
    </row>
    <row r="2686" spans="1:41" x14ac:dyDescent="0.25">
      <c r="A2686" s="3"/>
      <c r="B2686" s="11"/>
      <c r="C2686" s="3"/>
      <c r="D2686" s="3"/>
      <c r="E2686" s="3"/>
      <c r="F2686" s="50"/>
      <c r="G2686" s="3"/>
      <c r="H2686" s="15"/>
      <c r="I2686" s="15"/>
      <c r="J2686" s="15"/>
      <c r="K2686" s="15"/>
      <c r="L2686" s="15"/>
      <c r="M2686" s="15"/>
      <c r="N2686" s="15"/>
      <c r="O2686" s="15"/>
      <c r="P2686" s="15"/>
      <c r="Q2686" s="23"/>
      <c r="R2686" s="19"/>
      <c r="S2686" s="19"/>
      <c r="T2686" s="19"/>
      <c r="U2686" s="19"/>
      <c r="V2686" s="19"/>
      <c r="W2686" s="19"/>
      <c r="X2686" s="15"/>
      <c r="Y2686" s="15"/>
      <c r="Z2686" s="15"/>
      <c r="AA2686" s="15"/>
      <c r="AB2686" s="15"/>
      <c r="AC2686" s="15"/>
      <c r="AD2686" s="15"/>
      <c r="AE2686" s="15"/>
      <c r="AF2686" s="15"/>
      <c r="AG2686" s="15"/>
      <c r="AH2686" s="15"/>
      <c r="AI2686" s="15"/>
      <c r="AJ2686" s="19"/>
      <c r="AK2686" s="15"/>
      <c r="AL2686" s="15"/>
      <c r="AM2686" s="15"/>
      <c r="AN2686" s="15"/>
      <c r="AO2686" s="27"/>
    </row>
    <row r="2687" spans="1:41" x14ac:dyDescent="0.25">
      <c r="A2687" s="3"/>
      <c r="B2687" s="11"/>
      <c r="C2687" s="3"/>
      <c r="D2687" s="3"/>
      <c r="E2687" s="3"/>
      <c r="F2687" s="50"/>
      <c r="G2687" s="3"/>
      <c r="H2687" s="15"/>
      <c r="I2687" s="15"/>
      <c r="J2687" s="15"/>
      <c r="K2687" s="15"/>
      <c r="L2687" s="15"/>
      <c r="M2687" s="15"/>
      <c r="N2687" s="15"/>
      <c r="O2687" s="15"/>
      <c r="P2687" s="15"/>
      <c r="Q2687" s="23"/>
      <c r="R2687" s="19"/>
      <c r="S2687" s="19"/>
      <c r="T2687" s="19"/>
      <c r="U2687" s="19"/>
      <c r="V2687" s="19"/>
      <c r="W2687" s="19"/>
      <c r="X2687" s="15"/>
      <c r="Y2687" s="15"/>
      <c r="Z2687" s="15"/>
      <c r="AA2687" s="15"/>
      <c r="AB2687" s="15"/>
      <c r="AC2687" s="15"/>
      <c r="AD2687" s="15"/>
      <c r="AE2687" s="15"/>
      <c r="AF2687" s="15"/>
      <c r="AG2687" s="15"/>
      <c r="AH2687" s="15"/>
      <c r="AI2687" s="15"/>
      <c r="AJ2687" s="19"/>
      <c r="AK2687" s="15"/>
      <c r="AL2687" s="15"/>
      <c r="AM2687" s="15"/>
      <c r="AN2687" s="15"/>
      <c r="AO2687" s="27"/>
    </row>
    <row r="2688" spans="1:41" x14ac:dyDescent="0.25">
      <c r="A2688" s="35">
        <v>436</v>
      </c>
      <c r="B2688" s="36" t="s">
        <v>4669</v>
      </c>
      <c r="C2688" s="35">
        <v>1</v>
      </c>
      <c r="D2688" s="35" t="s">
        <v>660</v>
      </c>
      <c r="E2688" s="35">
        <v>0</v>
      </c>
      <c r="F2688" s="51">
        <v>8</v>
      </c>
      <c r="G2688" s="35">
        <f t="shared" si="33"/>
        <v>8</v>
      </c>
      <c r="H2688" s="37">
        <v>0.69</v>
      </c>
      <c r="I2688" s="37">
        <v>1.39</v>
      </c>
      <c r="J2688" s="37">
        <v>1.91</v>
      </c>
      <c r="K2688" s="37">
        <v>7.04</v>
      </c>
      <c r="L2688" s="37">
        <v>10.6</v>
      </c>
      <c r="M2688" s="37">
        <v>21.63</v>
      </c>
      <c r="N2688" s="37">
        <v>51.07</v>
      </c>
      <c r="O2688" s="37">
        <v>27.3</v>
      </c>
      <c r="P2688" s="37"/>
      <c r="Q2688" s="38" t="s">
        <v>1064</v>
      </c>
      <c r="R2688" s="39">
        <v>5.5</v>
      </c>
      <c r="S2688" s="39"/>
      <c r="T2688" s="39"/>
      <c r="U2688" s="39">
        <v>4.5</v>
      </c>
      <c r="V2688" s="39"/>
      <c r="W2688" s="39"/>
      <c r="X2688" s="37">
        <v>1.51</v>
      </c>
      <c r="Y2688" s="37">
        <v>0.17499999999999999</v>
      </c>
      <c r="Z2688" s="37">
        <v>8.6300000000000008</v>
      </c>
      <c r="AA2688" s="37">
        <v>1.44</v>
      </c>
      <c r="AB2688" s="37"/>
      <c r="AC2688" s="37">
        <v>0.36</v>
      </c>
      <c r="AD2688" s="37">
        <v>13.23</v>
      </c>
      <c r="AE2688" s="37">
        <v>3.88</v>
      </c>
      <c r="AF2688" s="37">
        <v>1.86</v>
      </c>
      <c r="AG2688" s="37">
        <v>0.06</v>
      </c>
      <c r="AH2688" s="37">
        <v>0.16</v>
      </c>
      <c r="AI2688" s="37">
        <v>7.19</v>
      </c>
      <c r="AJ2688" s="39">
        <v>4</v>
      </c>
      <c r="AK2688" s="37"/>
      <c r="AL2688" s="37"/>
      <c r="AM2688" s="37"/>
      <c r="AN2688" s="37"/>
      <c r="AO2688" s="40"/>
    </row>
    <row r="2689" spans="1:41" x14ac:dyDescent="0.25">
      <c r="A2689" s="41">
        <v>436</v>
      </c>
      <c r="B2689" s="42" t="s">
        <v>4669</v>
      </c>
      <c r="C2689" s="41">
        <v>2</v>
      </c>
      <c r="D2689" s="41" t="s">
        <v>684</v>
      </c>
      <c r="E2689" s="41">
        <v>8</v>
      </c>
      <c r="F2689" s="49">
        <v>37</v>
      </c>
      <c r="G2689" s="41">
        <f t="shared" si="33"/>
        <v>29</v>
      </c>
      <c r="H2689" s="43">
        <v>0.53</v>
      </c>
      <c r="I2689" s="43">
        <v>1.36</v>
      </c>
      <c r="J2689" s="43">
        <v>1.78</v>
      </c>
      <c r="K2689" s="43">
        <v>6.47</v>
      </c>
      <c r="L2689" s="43">
        <v>8.83</v>
      </c>
      <c r="M2689" s="43">
        <v>18.97</v>
      </c>
      <c r="N2689" s="43">
        <v>48.36</v>
      </c>
      <c r="O2689" s="43">
        <v>32.67</v>
      </c>
      <c r="P2689" s="43">
        <v>0.88</v>
      </c>
      <c r="Q2689" s="44" t="s">
        <v>354</v>
      </c>
      <c r="R2689" s="45">
        <v>5.0999999999999996</v>
      </c>
      <c r="S2689" s="45"/>
      <c r="T2689" s="45"/>
      <c r="U2689" s="45">
        <v>3.9</v>
      </c>
      <c r="V2689" s="45"/>
      <c r="W2689" s="45"/>
      <c r="X2689" s="43">
        <v>1.1499999999999999</v>
      </c>
      <c r="Y2689" s="43">
        <v>0.129</v>
      </c>
      <c r="Z2689" s="43">
        <v>8.91</v>
      </c>
      <c r="AA2689" s="43">
        <v>1.61</v>
      </c>
      <c r="AB2689" s="43"/>
      <c r="AC2689" s="43">
        <v>0.1</v>
      </c>
      <c r="AD2689" s="43">
        <v>12.79</v>
      </c>
      <c r="AE2689" s="43">
        <v>2.14</v>
      </c>
      <c r="AF2689" s="43">
        <v>0.21</v>
      </c>
      <c r="AG2689" s="43">
        <v>0.06</v>
      </c>
      <c r="AH2689" s="43">
        <v>0.08</v>
      </c>
      <c r="AI2689" s="43">
        <v>9.93</v>
      </c>
      <c r="AJ2689" s="45">
        <v>4</v>
      </c>
      <c r="AK2689" s="43"/>
      <c r="AL2689" s="43"/>
      <c r="AM2689" s="43"/>
      <c r="AN2689" s="43"/>
      <c r="AO2689" s="46"/>
    </row>
    <row r="2690" spans="1:41" x14ac:dyDescent="0.25">
      <c r="A2690" s="41">
        <v>436</v>
      </c>
      <c r="B2690" s="42" t="s">
        <v>4669</v>
      </c>
      <c r="C2690" s="41">
        <v>3</v>
      </c>
      <c r="D2690" s="41" t="s">
        <v>95</v>
      </c>
      <c r="E2690" s="41">
        <v>37</v>
      </c>
      <c r="F2690" s="49">
        <v>77</v>
      </c>
      <c r="G2690" s="41">
        <f t="shared" si="33"/>
        <v>40</v>
      </c>
      <c r="H2690" s="43">
        <v>0.23</v>
      </c>
      <c r="I2690" s="43">
        <v>1.1399999999999999</v>
      </c>
      <c r="J2690" s="43">
        <v>1.89</v>
      </c>
      <c r="K2690" s="43">
        <v>6.3</v>
      </c>
      <c r="L2690" s="43">
        <v>8.19</v>
      </c>
      <c r="M2690" s="43">
        <v>17.75</v>
      </c>
      <c r="N2690" s="43">
        <v>45.12</v>
      </c>
      <c r="O2690" s="43">
        <v>37.130000000000003</v>
      </c>
      <c r="P2690" s="43"/>
      <c r="Q2690" s="44" t="s">
        <v>354</v>
      </c>
      <c r="R2690" s="45">
        <v>5.6</v>
      </c>
      <c r="S2690" s="45"/>
      <c r="T2690" s="45"/>
      <c r="U2690" s="45">
        <v>4.3</v>
      </c>
      <c r="V2690" s="45"/>
      <c r="W2690" s="45"/>
      <c r="X2690" s="43">
        <v>0.55000000000000004</v>
      </c>
      <c r="Y2690" s="43">
        <v>0.10100000000000001</v>
      </c>
      <c r="Z2690" s="43">
        <v>5.45</v>
      </c>
      <c r="AA2690" s="43">
        <v>1.71</v>
      </c>
      <c r="AB2690" s="43"/>
      <c r="AC2690" s="43">
        <v>0.08</v>
      </c>
      <c r="AD2690" s="43">
        <v>8.81</v>
      </c>
      <c r="AE2690" s="43">
        <v>1.1200000000000001</v>
      </c>
      <c r="AF2690" s="43">
        <v>0.1</v>
      </c>
      <c r="AG2690" s="43">
        <v>0.1</v>
      </c>
      <c r="AH2690" s="43">
        <v>0.08</v>
      </c>
      <c r="AI2690" s="43">
        <v>7.7</v>
      </c>
      <c r="AJ2690" s="45">
        <v>4</v>
      </c>
      <c r="AK2690" s="43"/>
      <c r="AL2690" s="43"/>
      <c r="AM2690" s="43"/>
      <c r="AN2690" s="43"/>
      <c r="AO2690" s="46"/>
    </row>
    <row r="2691" spans="1:41" x14ac:dyDescent="0.25">
      <c r="A2691" s="3">
        <v>436</v>
      </c>
      <c r="B2691" s="11" t="s">
        <v>4669</v>
      </c>
      <c r="C2691" s="3">
        <v>4</v>
      </c>
      <c r="D2691" s="3" t="s">
        <v>118</v>
      </c>
      <c r="E2691" s="3">
        <v>77</v>
      </c>
      <c r="F2691" s="50">
        <v>95</v>
      </c>
      <c r="G2691" s="3">
        <f t="shared" si="33"/>
        <v>18</v>
      </c>
      <c r="H2691" s="15">
        <v>0.2</v>
      </c>
      <c r="I2691" s="15">
        <v>0.96</v>
      </c>
      <c r="J2691" s="15">
        <v>2.2400000000000002</v>
      </c>
      <c r="K2691" s="15">
        <v>9.5</v>
      </c>
      <c r="L2691" s="15">
        <v>13.48</v>
      </c>
      <c r="M2691" s="15">
        <v>26.38</v>
      </c>
      <c r="N2691" s="15">
        <v>45.59</v>
      </c>
      <c r="O2691" s="15">
        <v>28.03</v>
      </c>
      <c r="P2691" s="15"/>
      <c r="Q2691" s="23" t="s">
        <v>1064</v>
      </c>
      <c r="R2691" s="19">
        <v>5.6</v>
      </c>
      <c r="S2691" s="19"/>
      <c r="T2691" s="19"/>
      <c r="U2691" s="19">
        <v>5</v>
      </c>
      <c r="V2691" s="19"/>
      <c r="W2691" s="19"/>
      <c r="X2691" s="15">
        <v>0.57999999999999996</v>
      </c>
      <c r="Y2691" s="15">
        <v>8.1000000000000003E-2</v>
      </c>
      <c r="Z2691" s="15">
        <v>7.16</v>
      </c>
      <c r="AA2691" s="15">
        <v>1.7</v>
      </c>
      <c r="AB2691" s="15"/>
      <c r="AC2691" s="15">
        <v>0.11</v>
      </c>
      <c r="AD2691" s="15">
        <v>5.43</v>
      </c>
      <c r="AE2691" s="15">
        <v>1.1200000000000001</v>
      </c>
      <c r="AF2691" s="15">
        <v>0.1</v>
      </c>
      <c r="AG2691" s="15">
        <v>0.06</v>
      </c>
      <c r="AH2691" s="15">
        <v>0.08</v>
      </c>
      <c r="AI2691" s="15">
        <v>4.62</v>
      </c>
      <c r="AJ2691" s="19">
        <v>4</v>
      </c>
      <c r="AK2691" s="15"/>
      <c r="AL2691" s="15"/>
      <c r="AM2691" s="15"/>
      <c r="AN2691" s="15"/>
      <c r="AO2691" s="27"/>
    </row>
    <row r="2692" spans="1:41" x14ac:dyDescent="0.25">
      <c r="A2692" s="3">
        <v>436</v>
      </c>
      <c r="B2692" s="11" t="s">
        <v>4669</v>
      </c>
      <c r="C2692" s="3">
        <v>5</v>
      </c>
      <c r="D2692" s="3" t="s">
        <v>138</v>
      </c>
      <c r="E2692" s="3">
        <v>95</v>
      </c>
      <c r="F2692" s="50">
        <v>115</v>
      </c>
      <c r="G2692" s="3">
        <f t="shared" si="33"/>
        <v>20</v>
      </c>
      <c r="H2692" s="15">
        <v>0.24</v>
      </c>
      <c r="I2692" s="15">
        <v>1.02</v>
      </c>
      <c r="J2692" s="15">
        <v>1.77</v>
      </c>
      <c r="K2692" s="15">
        <v>7.48</v>
      </c>
      <c r="L2692" s="15">
        <v>11.3</v>
      </c>
      <c r="M2692" s="15">
        <v>21.81</v>
      </c>
      <c r="N2692" s="15">
        <v>51.69</v>
      </c>
      <c r="O2692" s="15">
        <v>26.5</v>
      </c>
      <c r="P2692" s="15"/>
      <c r="Q2692" s="23" t="s">
        <v>283</v>
      </c>
      <c r="R2692" s="19">
        <v>5.7</v>
      </c>
      <c r="S2692" s="19"/>
      <c r="T2692" s="19"/>
      <c r="U2692" s="19">
        <v>4.9000000000000004</v>
      </c>
      <c r="V2692" s="19"/>
      <c r="W2692" s="19"/>
      <c r="X2692" s="15">
        <v>0.22</v>
      </c>
      <c r="Y2692" s="15"/>
      <c r="Z2692" s="15"/>
      <c r="AA2692" s="15">
        <v>1.66</v>
      </c>
      <c r="AB2692" s="15"/>
      <c r="AC2692" s="15">
        <v>0.06</v>
      </c>
      <c r="AD2692" s="15">
        <v>5.29</v>
      </c>
      <c r="AE2692" s="15">
        <v>0.82</v>
      </c>
      <c r="AF2692" s="15">
        <v>0.21</v>
      </c>
      <c r="AG2692" s="15">
        <v>0.04</v>
      </c>
      <c r="AH2692" s="15">
        <v>0.08</v>
      </c>
      <c r="AI2692" s="15">
        <v>4.62</v>
      </c>
      <c r="AJ2692" s="19">
        <v>4</v>
      </c>
      <c r="AK2692" s="15"/>
      <c r="AL2692" s="15"/>
      <c r="AM2692" s="15"/>
      <c r="AN2692" s="15"/>
      <c r="AO2692" s="27"/>
    </row>
    <row r="2693" spans="1:41" x14ac:dyDescent="0.25">
      <c r="A2693" s="3">
        <v>436</v>
      </c>
      <c r="B2693" s="11" t="s">
        <v>4669</v>
      </c>
      <c r="C2693" s="3">
        <v>6</v>
      </c>
      <c r="D2693" s="3" t="s">
        <v>290</v>
      </c>
      <c r="E2693" s="3">
        <v>115</v>
      </c>
      <c r="F2693" s="50">
        <v>130</v>
      </c>
      <c r="G2693" s="3">
        <f t="shared" si="33"/>
        <v>15</v>
      </c>
      <c r="H2693" s="15">
        <v>0.36</v>
      </c>
      <c r="I2693" s="15">
        <v>0.91</v>
      </c>
      <c r="J2693" s="15">
        <v>1</v>
      </c>
      <c r="K2693" s="15">
        <v>6.14</v>
      </c>
      <c r="L2693" s="15">
        <v>16.510000000000002</v>
      </c>
      <c r="M2693" s="15">
        <v>24.92</v>
      </c>
      <c r="N2693" s="15">
        <v>57.54</v>
      </c>
      <c r="O2693" s="15">
        <v>17.54</v>
      </c>
      <c r="P2693" s="15"/>
      <c r="Q2693" s="23" t="s">
        <v>283</v>
      </c>
      <c r="R2693" s="19">
        <v>5.7</v>
      </c>
      <c r="S2693" s="19" t="s">
        <v>7484</v>
      </c>
      <c r="T2693" s="19"/>
      <c r="U2693" s="19">
        <v>5</v>
      </c>
      <c r="V2693" s="19"/>
      <c r="W2693" s="19"/>
      <c r="X2693" s="15">
        <v>0.19</v>
      </c>
      <c r="Y2693" s="15"/>
      <c r="Z2693" s="15"/>
      <c r="AA2693" s="15">
        <v>1.64</v>
      </c>
      <c r="AB2693" s="15"/>
      <c r="AC2693" s="15">
        <v>0.09</v>
      </c>
      <c r="AD2693" s="15">
        <v>4.58</v>
      </c>
      <c r="AE2693" s="15">
        <v>1.33</v>
      </c>
      <c r="AF2693" s="15">
        <v>0.21</v>
      </c>
      <c r="AG2693" s="15">
        <v>0.04</v>
      </c>
      <c r="AH2693" s="15">
        <v>0.06</v>
      </c>
      <c r="AI2693" s="15">
        <v>3.6</v>
      </c>
      <c r="AJ2693" s="19">
        <v>6</v>
      </c>
      <c r="AK2693" s="15"/>
      <c r="AL2693" s="15"/>
      <c r="AM2693" s="15"/>
      <c r="AN2693" s="15"/>
      <c r="AO2693" s="27"/>
    </row>
    <row r="2694" spans="1:41" x14ac:dyDescent="0.25">
      <c r="A2694" s="3">
        <v>436</v>
      </c>
      <c r="B2694" s="11" t="s">
        <v>4669</v>
      </c>
      <c r="C2694" s="3">
        <v>7</v>
      </c>
      <c r="D2694" s="3" t="s">
        <v>302</v>
      </c>
      <c r="E2694" s="3">
        <v>130</v>
      </c>
      <c r="F2694" s="50">
        <v>185</v>
      </c>
      <c r="G2694" s="3">
        <f t="shared" si="33"/>
        <v>55</v>
      </c>
      <c r="H2694" s="15">
        <v>1.64</v>
      </c>
      <c r="I2694" s="15">
        <v>3.36</v>
      </c>
      <c r="J2694" s="15">
        <v>2.94</v>
      </c>
      <c r="K2694" s="15">
        <v>8.86</v>
      </c>
      <c r="L2694" s="15">
        <v>17.45</v>
      </c>
      <c r="M2694" s="15">
        <v>34.25</v>
      </c>
      <c r="N2694" s="15">
        <v>48.4</v>
      </c>
      <c r="O2694" s="15">
        <v>17.350000000000001</v>
      </c>
      <c r="P2694" s="15">
        <v>0.75</v>
      </c>
      <c r="Q2694" s="23" t="s">
        <v>225</v>
      </c>
      <c r="R2694" s="19">
        <v>5.7</v>
      </c>
      <c r="S2694" s="19"/>
      <c r="T2694" s="19"/>
      <c r="U2694" s="19">
        <v>4.7</v>
      </c>
      <c r="V2694" s="19"/>
      <c r="W2694" s="19"/>
      <c r="X2694" s="15">
        <v>0.14000000000000001</v>
      </c>
      <c r="Y2694" s="15"/>
      <c r="Z2694" s="15"/>
      <c r="AA2694" s="15">
        <v>1.68</v>
      </c>
      <c r="AB2694" s="15"/>
      <c r="AC2694" s="15">
        <v>0.09</v>
      </c>
      <c r="AD2694" s="15">
        <v>4.78</v>
      </c>
      <c r="AE2694" s="15">
        <v>0.82</v>
      </c>
      <c r="AF2694" s="15">
        <v>0.21</v>
      </c>
      <c r="AG2694" s="15">
        <v>0.04</v>
      </c>
      <c r="AH2694" s="15">
        <v>0.06</v>
      </c>
      <c r="AI2694" s="15">
        <v>3.6</v>
      </c>
      <c r="AJ2694" s="19">
        <v>7</v>
      </c>
      <c r="AK2694" s="15"/>
      <c r="AL2694" s="15"/>
      <c r="AM2694" s="15"/>
      <c r="AN2694" s="15"/>
      <c r="AO2694" s="27"/>
    </row>
    <row r="2695" spans="1:41" x14ac:dyDescent="0.25">
      <c r="A2695" s="3">
        <v>436</v>
      </c>
      <c r="B2695" s="11" t="s">
        <v>4669</v>
      </c>
      <c r="C2695" s="3">
        <v>8</v>
      </c>
      <c r="D2695" s="3" t="s">
        <v>477</v>
      </c>
      <c r="E2695" s="3">
        <v>185</v>
      </c>
      <c r="F2695" s="50">
        <v>200</v>
      </c>
      <c r="G2695" s="3">
        <f t="shared" si="33"/>
        <v>15</v>
      </c>
      <c r="H2695" s="15">
        <v>1.81</v>
      </c>
      <c r="I2695" s="15">
        <v>2.2000000000000002</v>
      </c>
      <c r="J2695" s="15">
        <v>3.5</v>
      </c>
      <c r="K2695" s="15">
        <v>11.96</v>
      </c>
      <c r="L2695" s="15">
        <v>15.17</v>
      </c>
      <c r="M2695" s="15">
        <v>34.64</v>
      </c>
      <c r="N2695" s="15">
        <v>41.87</v>
      </c>
      <c r="O2695" s="15">
        <v>23.49</v>
      </c>
      <c r="P2695" s="15">
        <v>4.5</v>
      </c>
      <c r="Q2695" s="23" t="s">
        <v>225</v>
      </c>
      <c r="R2695" s="19">
        <v>5.8</v>
      </c>
      <c r="S2695" s="19"/>
      <c r="T2695" s="19"/>
      <c r="U2695" s="19">
        <v>4.5</v>
      </c>
      <c r="V2695" s="19"/>
      <c r="W2695" s="19"/>
      <c r="X2695" s="15">
        <v>0.11</v>
      </c>
      <c r="Y2695" s="15"/>
      <c r="Z2695" s="15"/>
      <c r="AA2695" s="15">
        <v>1.83</v>
      </c>
      <c r="AB2695" s="15"/>
      <c r="AC2695" s="15">
        <v>0.04</v>
      </c>
      <c r="AD2695" s="15">
        <v>5.43</v>
      </c>
      <c r="AE2695" s="15">
        <v>1.02</v>
      </c>
      <c r="AF2695" s="15">
        <v>0.21</v>
      </c>
      <c r="AG2695" s="15">
        <v>0.04</v>
      </c>
      <c r="AH2695" s="15">
        <v>0.08</v>
      </c>
      <c r="AI2695" s="15">
        <v>3.25</v>
      </c>
      <c r="AJ2695" s="19">
        <v>9</v>
      </c>
      <c r="AK2695" s="15"/>
      <c r="AL2695" s="15"/>
      <c r="AM2695" s="15"/>
      <c r="AN2695" s="15"/>
      <c r="AO2695" s="27"/>
    </row>
    <row r="2696" spans="1:41" x14ac:dyDescent="0.25">
      <c r="A2696" s="3"/>
      <c r="B2696" s="11"/>
      <c r="C2696" s="3"/>
      <c r="D2696" s="3"/>
      <c r="E2696" s="3"/>
      <c r="F2696" s="50"/>
      <c r="G2696" s="3"/>
      <c r="H2696" s="15"/>
      <c r="I2696" s="15"/>
      <c r="J2696" s="15"/>
      <c r="K2696" s="15"/>
      <c r="L2696" s="15"/>
      <c r="M2696" s="15"/>
      <c r="N2696" s="15"/>
      <c r="O2696" s="15"/>
      <c r="P2696" s="15"/>
      <c r="Q2696" s="23"/>
      <c r="R2696" s="19"/>
      <c r="S2696" s="19"/>
      <c r="T2696" s="19"/>
      <c r="U2696" s="19"/>
      <c r="V2696" s="19"/>
      <c r="W2696" s="19"/>
      <c r="X2696" s="15"/>
      <c r="Y2696" s="15"/>
      <c r="Z2696" s="15"/>
      <c r="AA2696" s="15"/>
      <c r="AB2696" s="15"/>
      <c r="AC2696" s="15"/>
      <c r="AD2696" s="15"/>
      <c r="AE2696" s="15"/>
      <c r="AF2696" s="15"/>
      <c r="AG2696" s="15"/>
      <c r="AH2696" s="15"/>
      <c r="AI2696" s="15"/>
      <c r="AJ2696" s="19"/>
      <c r="AK2696" s="15"/>
      <c r="AL2696" s="15"/>
      <c r="AM2696" s="15"/>
      <c r="AN2696" s="15"/>
      <c r="AO2696" s="27"/>
    </row>
    <row r="2697" spans="1:41" x14ac:dyDescent="0.25">
      <c r="A2697" s="3"/>
      <c r="B2697" s="11"/>
      <c r="C2697" s="3"/>
      <c r="D2697" s="3"/>
      <c r="E2697" s="3"/>
      <c r="F2697" s="50"/>
      <c r="G2697" s="3"/>
      <c r="H2697" s="15"/>
      <c r="I2697" s="15"/>
      <c r="J2697" s="15"/>
      <c r="K2697" s="15"/>
      <c r="L2697" s="15"/>
      <c r="M2697" s="15"/>
      <c r="N2697" s="15"/>
      <c r="O2697" s="15"/>
      <c r="P2697" s="15"/>
      <c r="Q2697" s="23"/>
      <c r="R2697" s="19"/>
      <c r="S2697" s="19"/>
      <c r="T2697" s="19"/>
      <c r="U2697" s="19"/>
      <c r="V2697" s="19"/>
      <c r="W2697" s="19"/>
      <c r="X2697" s="15"/>
      <c r="Y2697" s="15"/>
      <c r="Z2697" s="15"/>
      <c r="AA2697" s="15"/>
      <c r="AB2697" s="15"/>
      <c r="AC2697" s="15"/>
      <c r="AD2697" s="15"/>
      <c r="AE2697" s="15"/>
      <c r="AF2697" s="15"/>
      <c r="AG2697" s="15"/>
      <c r="AH2697" s="15"/>
      <c r="AI2697" s="15"/>
      <c r="AJ2697" s="19"/>
      <c r="AK2697" s="15"/>
      <c r="AL2697" s="15"/>
      <c r="AM2697" s="15"/>
      <c r="AN2697" s="15"/>
      <c r="AO2697" s="27"/>
    </row>
    <row r="2698" spans="1:41" x14ac:dyDescent="0.25">
      <c r="A2698" s="35">
        <v>59</v>
      </c>
      <c r="B2698" s="36" t="s">
        <v>5888</v>
      </c>
      <c r="C2698" s="35">
        <v>1</v>
      </c>
      <c r="D2698" s="35" t="s">
        <v>660</v>
      </c>
      <c r="E2698" s="35">
        <v>0</v>
      </c>
      <c r="F2698" s="51">
        <v>15</v>
      </c>
      <c r="G2698" s="35">
        <f t="shared" si="33"/>
        <v>15</v>
      </c>
      <c r="H2698" s="37">
        <v>0.66</v>
      </c>
      <c r="I2698" s="37">
        <v>0.54</v>
      </c>
      <c r="J2698" s="37">
        <v>1.21</v>
      </c>
      <c r="K2698" s="37">
        <v>10.27</v>
      </c>
      <c r="L2698" s="37">
        <v>11.72</v>
      </c>
      <c r="M2698" s="37">
        <v>24.4</v>
      </c>
      <c r="N2698" s="37">
        <v>58.42</v>
      </c>
      <c r="O2698" s="37">
        <v>17.18</v>
      </c>
      <c r="P2698" s="37">
        <v>0.44</v>
      </c>
      <c r="Q2698" s="38" t="s">
        <v>283</v>
      </c>
      <c r="R2698" s="39">
        <v>8.3000000000000007</v>
      </c>
      <c r="S2698" s="39">
        <v>8.1999999999999993</v>
      </c>
      <c r="T2698" s="39">
        <v>8.4</v>
      </c>
      <c r="U2698" s="39">
        <v>7.2</v>
      </c>
      <c r="V2698" s="39">
        <v>7.4</v>
      </c>
      <c r="W2698" s="39">
        <v>7.6</v>
      </c>
      <c r="X2698" s="37">
        <v>0.78</v>
      </c>
      <c r="Y2698" s="37">
        <v>9.5000000000000001E-2</v>
      </c>
      <c r="Z2698" s="37">
        <v>8.2100000000000009</v>
      </c>
      <c r="AA2698" s="37">
        <v>1.42</v>
      </c>
      <c r="AB2698" s="37">
        <v>9.6999999999999993</v>
      </c>
      <c r="AC2698" s="37">
        <v>0.31</v>
      </c>
      <c r="AD2698" s="37"/>
      <c r="AE2698" s="37"/>
      <c r="AF2698" s="37"/>
      <c r="AG2698" s="37"/>
      <c r="AH2698" s="37"/>
      <c r="AI2698" s="37"/>
      <c r="AJ2698" s="39">
        <v>71</v>
      </c>
      <c r="AK2698" s="37">
        <v>39.42</v>
      </c>
      <c r="AL2698" s="37">
        <v>11.15</v>
      </c>
      <c r="AM2698" s="37">
        <v>24.4</v>
      </c>
      <c r="AN2698" s="37">
        <v>2.13</v>
      </c>
      <c r="AO2698" s="40">
        <v>12.9</v>
      </c>
    </row>
    <row r="2699" spans="1:41" x14ac:dyDescent="0.25">
      <c r="A2699" s="41">
        <v>59</v>
      </c>
      <c r="B2699" s="42" t="s">
        <v>5888</v>
      </c>
      <c r="C2699" s="41">
        <v>2</v>
      </c>
      <c r="D2699" s="41" t="s">
        <v>684</v>
      </c>
      <c r="E2699" s="41">
        <v>15</v>
      </c>
      <c r="F2699" s="49">
        <v>32</v>
      </c>
      <c r="G2699" s="41">
        <f t="shared" si="33"/>
        <v>17</v>
      </c>
      <c r="H2699" s="43">
        <v>0.36</v>
      </c>
      <c r="I2699" s="43">
        <v>0.66</v>
      </c>
      <c r="J2699" s="43">
        <v>1.75</v>
      </c>
      <c r="K2699" s="43">
        <v>14.5</v>
      </c>
      <c r="L2699" s="43">
        <v>19.11</v>
      </c>
      <c r="M2699" s="43">
        <v>36.380000000000003</v>
      </c>
      <c r="N2699" s="43">
        <v>52.99</v>
      </c>
      <c r="O2699" s="43">
        <v>10.63</v>
      </c>
      <c r="P2699" s="43">
        <v>0.35</v>
      </c>
      <c r="Q2699" s="44" t="s">
        <v>283</v>
      </c>
      <c r="R2699" s="45">
        <v>8.3000000000000007</v>
      </c>
      <c r="S2699" s="45">
        <v>8.1999999999999993</v>
      </c>
      <c r="T2699" s="45">
        <v>8.5</v>
      </c>
      <c r="U2699" s="45">
        <v>7.2</v>
      </c>
      <c r="V2699" s="45">
        <v>7.4</v>
      </c>
      <c r="W2699" s="45">
        <v>7.8</v>
      </c>
      <c r="X2699" s="43">
        <v>0.25</v>
      </c>
      <c r="Y2699" s="43">
        <v>4.4999999999999998E-2</v>
      </c>
      <c r="Z2699" s="43">
        <v>5.55</v>
      </c>
      <c r="AA2699" s="43">
        <v>1.33</v>
      </c>
      <c r="AB2699" s="43">
        <v>12.5</v>
      </c>
      <c r="AC2699" s="43">
        <v>0.33</v>
      </c>
      <c r="AD2699" s="43"/>
      <c r="AE2699" s="43"/>
      <c r="AF2699" s="43"/>
      <c r="AG2699" s="43"/>
      <c r="AH2699" s="43"/>
      <c r="AI2699" s="43"/>
      <c r="AJ2699" s="45">
        <v>26</v>
      </c>
      <c r="AK2699" s="43">
        <v>37.94</v>
      </c>
      <c r="AL2699" s="43">
        <v>10.72</v>
      </c>
      <c r="AM2699" s="43">
        <v>23.83</v>
      </c>
      <c r="AN2699" s="43">
        <v>2.1</v>
      </c>
      <c r="AO2699" s="46">
        <v>13.92</v>
      </c>
    </row>
    <row r="2700" spans="1:41" x14ac:dyDescent="0.25">
      <c r="A2700" s="41">
        <v>59</v>
      </c>
      <c r="B2700" s="42" t="s">
        <v>5888</v>
      </c>
      <c r="C2700" s="41">
        <v>3</v>
      </c>
      <c r="D2700" s="41" t="s">
        <v>980</v>
      </c>
      <c r="E2700" s="41">
        <v>32</v>
      </c>
      <c r="F2700" s="49">
        <v>58</v>
      </c>
      <c r="G2700" s="41">
        <f t="shared" si="33"/>
        <v>26</v>
      </c>
      <c r="H2700" s="43">
        <v>5.01</v>
      </c>
      <c r="I2700" s="43">
        <v>6.25</v>
      </c>
      <c r="J2700" s="43">
        <v>6.83</v>
      </c>
      <c r="K2700" s="43">
        <v>24.13</v>
      </c>
      <c r="L2700" s="43">
        <v>24.12</v>
      </c>
      <c r="M2700" s="43">
        <v>66.34</v>
      </c>
      <c r="N2700" s="43">
        <v>28.74</v>
      </c>
      <c r="O2700" s="43">
        <v>4.92</v>
      </c>
      <c r="P2700" s="43">
        <v>2.37</v>
      </c>
      <c r="Q2700" s="44" t="s">
        <v>506</v>
      </c>
      <c r="R2700" s="45">
        <v>8.5</v>
      </c>
      <c r="S2700" s="45">
        <v>8.5</v>
      </c>
      <c r="T2700" s="45">
        <v>9</v>
      </c>
      <c r="U2700" s="45">
        <v>7.5</v>
      </c>
      <c r="V2700" s="45">
        <v>7.6</v>
      </c>
      <c r="W2700" s="45">
        <v>8.5</v>
      </c>
      <c r="X2700" s="43">
        <v>0.09</v>
      </c>
      <c r="Y2700" s="43">
        <v>0.02</v>
      </c>
      <c r="Z2700" s="43">
        <v>4.5</v>
      </c>
      <c r="AA2700" s="43">
        <v>1.38</v>
      </c>
      <c r="AB2700" s="43">
        <v>13</v>
      </c>
      <c r="AC2700" s="43">
        <v>0.3</v>
      </c>
      <c r="AD2700" s="43"/>
      <c r="AE2700" s="43"/>
      <c r="AF2700" s="43"/>
      <c r="AG2700" s="43"/>
      <c r="AH2700" s="43"/>
      <c r="AI2700" s="43"/>
      <c r="AJ2700" s="45">
        <v>17</v>
      </c>
      <c r="AK2700" s="43">
        <v>37.200000000000003</v>
      </c>
      <c r="AL2700" s="43">
        <v>11.15</v>
      </c>
      <c r="AM2700" s="43">
        <v>23.6</v>
      </c>
      <c r="AN2700" s="43">
        <v>2.06</v>
      </c>
      <c r="AO2700" s="46">
        <v>14.22</v>
      </c>
    </row>
    <row r="2701" spans="1:41" x14ac:dyDescent="0.25">
      <c r="A2701" s="3">
        <v>59</v>
      </c>
      <c r="B2701" s="11" t="s">
        <v>5888</v>
      </c>
      <c r="C2701" s="3">
        <v>4</v>
      </c>
      <c r="D2701" s="3" t="s">
        <v>763</v>
      </c>
      <c r="E2701" s="3">
        <v>58</v>
      </c>
      <c r="F2701" s="50">
        <v>80</v>
      </c>
      <c r="G2701" s="3">
        <f t="shared" si="33"/>
        <v>22</v>
      </c>
      <c r="H2701" s="15">
        <v>0.11</v>
      </c>
      <c r="I2701" s="15">
        <v>0.21</v>
      </c>
      <c r="J2701" s="15">
        <v>0.78</v>
      </c>
      <c r="K2701" s="15">
        <v>11.91</v>
      </c>
      <c r="L2701" s="15">
        <v>15.97</v>
      </c>
      <c r="M2701" s="15">
        <v>28.98</v>
      </c>
      <c r="N2701" s="15">
        <v>58.21</v>
      </c>
      <c r="O2701" s="15">
        <v>12.81</v>
      </c>
      <c r="P2701" s="15"/>
      <c r="Q2701" s="23" t="s">
        <v>283</v>
      </c>
      <c r="R2701" s="19">
        <v>8.3000000000000007</v>
      </c>
      <c r="S2701" s="19">
        <v>8.1999999999999993</v>
      </c>
      <c r="T2701" s="19">
        <v>8.6</v>
      </c>
      <c r="U2701" s="19">
        <v>7.2</v>
      </c>
      <c r="V2701" s="19">
        <v>7.4</v>
      </c>
      <c r="W2701" s="19">
        <v>8.1999999999999993</v>
      </c>
      <c r="X2701" s="15">
        <v>0.43</v>
      </c>
      <c r="Y2701" s="15">
        <v>5.7000000000000002E-2</v>
      </c>
      <c r="Z2701" s="15">
        <v>7.54</v>
      </c>
      <c r="AA2701" s="15">
        <v>1.29</v>
      </c>
      <c r="AB2701" s="15">
        <v>11.6</v>
      </c>
      <c r="AC2701" s="15">
        <v>0.3</v>
      </c>
      <c r="AD2701" s="15"/>
      <c r="AE2701" s="15"/>
      <c r="AF2701" s="15"/>
      <c r="AG2701" s="15"/>
      <c r="AH2701" s="15"/>
      <c r="AI2701" s="15"/>
      <c r="AJ2701" s="19">
        <v>37</v>
      </c>
      <c r="AK2701" s="15">
        <v>36.659999999999997</v>
      </c>
      <c r="AL2701" s="15">
        <v>12.44</v>
      </c>
      <c r="AM2701" s="15">
        <v>24.06</v>
      </c>
      <c r="AN2701" s="15">
        <v>1.95</v>
      </c>
      <c r="AO2701" s="27">
        <v>14.72</v>
      </c>
    </row>
    <row r="2702" spans="1:41" x14ac:dyDescent="0.25">
      <c r="A2702" s="3">
        <v>59</v>
      </c>
      <c r="B2702" s="11" t="s">
        <v>5888</v>
      </c>
      <c r="C2702" s="3">
        <v>5</v>
      </c>
      <c r="D2702" s="3" t="s">
        <v>4813</v>
      </c>
      <c r="E2702" s="3">
        <v>80</v>
      </c>
      <c r="F2702" s="50">
        <v>100</v>
      </c>
      <c r="G2702" s="3">
        <f t="shared" si="33"/>
        <v>20</v>
      </c>
      <c r="H2702" s="15">
        <v>0.03</v>
      </c>
      <c r="I2702" s="15">
        <v>0.09</v>
      </c>
      <c r="J2702" s="15">
        <v>0.28000000000000003</v>
      </c>
      <c r="K2702" s="15">
        <v>5.13</v>
      </c>
      <c r="L2702" s="15">
        <v>12.85</v>
      </c>
      <c r="M2702" s="15">
        <v>18.38</v>
      </c>
      <c r="N2702" s="15">
        <v>64.7</v>
      </c>
      <c r="O2702" s="15">
        <v>16.920000000000002</v>
      </c>
      <c r="P2702" s="15">
        <v>0.28000000000000003</v>
      </c>
      <c r="Q2702" s="23" t="s">
        <v>283</v>
      </c>
      <c r="R2702" s="19">
        <v>8.3000000000000007</v>
      </c>
      <c r="S2702" s="19">
        <v>8.3000000000000007</v>
      </c>
      <c r="T2702" s="19">
        <v>8.8000000000000007</v>
      </c>
      <c r="U2702" s="19">
        <v>7.3</v>
      </c>
      <c r="V2702" s="19">
        <v>7.4</v>
      </c>
      <c r="W2702" s="19">
        <v>8.1999999999999993</v>
      </c>
      <c r="X2702" s="15">
        <v>0.31</v>
      </c>
      <c r="Y2702" s="15"/>
      <c r="Z2702" s="15"/>
      <c r="AA2702" s="15">
        <v>1.24</v>
      </c>
      <c r="AB2702" s="15">
        <v>13.8</v>
      </c>
      <c r="AC2702" s="15">
        <v>0.3</v>
      </c>
      <c r="AD2702" s="15"/>
      <c r="AE2702" s="15"/>
      <c r="AF2702" s="15"/>
      <c r="AG2702" s="15"/>
      <c r="AH2702" s="15"/>
      <c r="AI2702" s="15"/>
      <c r="AJ2702" s="19">
        <v>7</v>
      </c>
      <c r="AK2702" s="15">
        <v>30.18</v>
      </c>
      <c r="AL2702" s="15">
        <v>11.98</v>
      </c>
      <c r="AM2702" s="15">
        <v>20.92</v>
      </c>
      <c r="AN2702" s="15">
        <v>1.8</v>
      </c>
      <c r="AO2702" s="27">
        <v>18.16</v>
      </c>
    </row>
    <row r="2703" spans="1:41" x14ac:dyDescent="0.25">
      <c r="A2703" s="3">
        <v>59</v>
      </c>
      <c r="B2703" s="11" t="s">
        <v>5888</v>
      </c>
      <c r="C2703" s="3">
        <v>6</v>
      </c>
      <c r="D2703" s="3" t="s">
        <v>1003</v>
      </c>
      <c r="E2703" s="3">
        <v>100</v>
      </c>
      <c r="F2703" s="50">
        <v>112</v>
      </c>
      <c r="G2703" s="3">
        <f t="shared" si="33"/>
        <v>12</v>
      </c>
      <c r="H2703" s="15">
        <v>0.12</v>
      </c>
      <c r="I2703" s="15">
        <v>0.13</v>
      </c>
      <c r="J2703" s="15">
        <v>0.28000000000000003</v>
      </c>
      <c r="K2703" s="15">
        <v>9.5500000000000007</v>
      </c>
      <c r="L2703" s="15">
        <v>20.59</v>
      </c>
      <c r="M2703" s="15">
        <v>30.67</v>
      </c>
      <c r="N2703" s="15">
        <v>60.1</v>
      </c>
      <c r="O2703" s="15">
        <v>9.23</v>
      </c>
      <c r="P2703" s="15">
        <v>0.5</v>
      </c>
      <c r="Q2703" s="23" t="s">
        <v>283</v>
      </c>
      <c r="R2703" s="19">
        <v>8.4</v>
      </c>
      <c r="S2703" s="19">
        <v>8.4</v>
      </c>
      <c r="T2703" s="19">
        <v>8.9</v>
      </c>
      <c r="U2703" s="19">
        <v>7.3</v>
      </c>
      <c r="V2703" s="19">
        <v>7.4</v>
      </c>
      <c r="W2703" s="19">
        <v>8.4</v>
      </c>
      <c r="X2703" s="15">
        <v>0.2</v>
      </c>
      <c r="Y2703" s="15"/>
      <c r="Z2703" s="15"/>
      <c r="AA2703" s="15">
        <v>1.26</v>
      </c>
      <c r="AB2703" s="15">
        <v>15.7</v>
      </c>
      <c r="AC2703" s="15">
        <v>0.28999999999999998</v>
      </c>
      <c r="AD2703" s="15"/>
      <c r="AE2703" s="15"/>
      <c r="AF2703" s="15"/>
      <c r="AG2703" s="15"/>
      <c r="AH2703" s="15"/>
      <c r="AI2703" s="15"/>
      <c r="AJ2703" s="19">
        <v>7</v>
      </c>
      <c r="AK2703" s="15">
        <v>35.200000000000003</v>
      </c>
      <c r="AL2703" s="15">
        <v>11.98</v>
      </c>
      <c r="AM2703" s="15">
        <v>23.02</v>
      </c>
      <c r="AN2703" s="15">
        <v>1.95</v>
      </c>
      <c r="AO2703" s="27">
        <v>15.58</v>
      </c>
    </row>
    <row r="2704" spans="1:41" x14ac:dyDescent="0.25">
      <c r="A2704" s="3">
        <v>59</v>
      </c>
      <c r="B2704" s="11" t="s">
        <v>5888</v>
      </c>
      <c r="C2704" s="3">
        <v>7</v>
      </c>
      <c r="D2704" s="3" t="s">
        <v>945</v>
      </c>
      <c r="E2704" s="3">
        <v>112</v>
      </c>
      <c r="F2704" s="50">
        <v>134</v>
      </c>
      <c r="G2704" s="3">
        <f t="shared" si="33"/>
        <v>22</v>
      </c>
      <c r="H2704" s="15">
        <v>1.3</v>
      </c>
      <c r="I2704" s="15">
        <v>2.4</v>
      </c>
      <c r="J2704" s="15">
        <v>2.62</v>
      </c>
      <c r="K2704" s="15">
        <v>12.17</v>
      </c>
      <c r="L2704" s="15">
        <v>8.77</v>
      </c>
      <c r="M2704" s="15">
        <v>27.26</v>
      </c>
      <c r="N2704" s="15">
        <v>58.7</v>
      </c>
      <c r="O2704" s="15">
        <v>14.04</v>
      </c>
      <c r="P2704" s="15">
        <v>1.46</v>
      </c>
      <c r="Q2704" s="23" t="s">
        <v>283</v>
      </c>
      <c r="R2704" s="19">
        <v>8.4</v>
      </c>
      <c r="S2704" s="19">
        <v>8.3000000000000007</v>
      </c>
      <c r="T2704" s="19">
        <v>8.8000000000000007</v>
      </c>
      <c r="U2704" s="19">
        <v>7.3</v>
      </c>
      <c r="V2704" s="19">
        <v>7.4</v>
      </c>
      <c r="W2704" s="19">
        <v>8.3000000000000007</v>
      </c>
      <c r="X2704" s="15">
        <v>0.23</v>
      </c>
      <c r="Y2704" s="15"/>
      <c r="Z2704" s="15"/>
      <c r="AA2704" s="15">
        <v>1.28</v>
      </c>
      <c r="AB2704" s="15">
        <v>15.2</v>
      </c>
      <c r="AC2704" s="15">
        <v>0.24</v>
      </c>
      <c r="AD2704" s="15"/>
      <c r="AE2704" s="15"/>
      <c r="AF2704" s="15"/>
      <c r="AG2704" s="15"/>
      <c r="AH2704" s="15"/>
      <c r="AI2704" s="15"/>
      <c r="AJ2704" s="19">
        <v>7</v>
      </c>
      <c r="AK2704" s="15">
        <v>36.92</v>
      </c>
      <c r="AL2704" s="15">
        <v>11.98</v>
      </c>
      <c r="AM2704" s="15">
        <v>22.52</v>
      </c>
      <c r="AN2704" s="15">
        <v>2.08</v>
      </c>
      <c r="AO2704" s="27">
        <v>15</v>
      </c>
    </row>
    <row r="2705" spans="1:41" x14ac:dyDescent="0.25">
      <c r="A2705" s="3">
        <v>59</v>
      </c>
      <c r="B2705" s="11" t="s">
        <v>5888</v>
      </c>
      <c r="C2705" s="3">
        <v>8</v>
      </c>
      <c r="D2705" s="3" t="s">
        <v>6286</v>
      </c>
      <c r="E2705" s="3">
        <v>134</v>
      </c>
      <c r="F2705" s="50">
        <v>154</v>
      </c>
      <c r="G2705" s="3">
        <f t="shared" si="33"/>
        <v>20</v>
      </c>
      <c r="H2705" s="15">
        <v>0.15</v>
      </c>
      <c r="I2705" s="15">
        <v>0.19</v>
      </c>
      <c r="J2705" s="15">
        <v>0.82</v>
      </c>
      <c r="K2705" s="15">
        <v>19.29</v>
      </c>
      <c r="L2705" s="15">
        <v>17.36</v>
      </c>
      <c r="M2705" s="15">
        <v>37.81</v>
      </c>
      <c r="N2705" s="15">
        <v>53.13</v>
      </c>
      <c r="O2705" s="15">
        <v>9.06</v>
      </c>
      <c r="P2705" s="15">
        <v>1.2</v>
      </c>
      <c r="Q2705" s="23" t="s">
        <v>283</v>
      </c>
      <c r="R2705" s="19">
        <v>8.4</v>
      </c>
      <c r="S2705" s="19">
        <v>8.3000000000000007</v>
      </c>
      <c r="T2705" s="19">
        <v>8.9</v>
      </c>
      <c r="U2705" s="19">
        <v>7.3</v>
      </c>
      <c r="V2705" s="19">
        <v>7.4</v>
      </c>
      <c r="W2705" s="19">
        <v>8.4</v>
      </c>
      <c r="X2705" s="15">
        <v>0.14000000000000001</v>
      </c>
      <c r="Y2705" s="15"/>
      <c r="Z2705" s="15"/>
      <c r="AA2705" s="15">
        <v>1.26</v>
      </c>
      <c r="AB2705" s="15">
        <v>9.3000000000000007</v>
      </c>
      <c r="AC2705" s="15">
        <v>0.22</v>
      </c>
      <c r="AD2705" s="15"/>
      <c r="AE2705" s="15"/>
      <c r="AF2705" s="15"/>
      <c r="AG2705" s="15"/>
      <c r="AH2705" s="15"/>
      <c r="AI2705" s="15"/>
      <c r="AJ2705" s="19">
        <v>7</v>
      </c>
      <c r="AK2705" s="15">
        <v>36.82</v>
      </c>
      <c r="AL2705" s="15">
        <v>11.18</v>
      </c>
      <c r="AM2705" s="15">
        <v>23.12</v>
      </c>
      <c r="AN2705" s="15">
        <v>2.0699999999999998</v>
      </c>
      <c r="AO2705" s="27">
        <v>15.76</v>
      </c>
    </row>
    <row r="2706" spans="1:41" x14ac:dyDescent="0.25">
      <c r="A2706" s="3">
        <v>59</v>
      </c>
      <c r="B2706" s="11" t="s">
        <v>5888</v>
      </c>
      <c r="C2706" s="3">
        <v>9</v>
      </c>
      <c r="D2706" s="3" t="s">
        <v>1309</v>
      </c>
      <c r="E2706" s="3">
        <v>154</v>
      </c>
      <c r="F2706" s="50">
        <v>164</v>
      </c>
      <c r="G2706" s="3">
        <f t="shared" si="33"/>
        <v>10</v>
      </c>
      <c r="H2706" s="15">
        <v>0.06</v>
      </c>
      <c r="I2706" s="15">
        <v>0.39</v>
      </c>
      <c r="J2706" s="15">
        <v>7.85</v>
      </c>
      <c r="K2706" s="15">
        <v>39.82</v>
      </c>
      <c r="L2706" s="15">
        <v>10.85</v>
      </c>
      <c r="M2706" s="15">
        <v>58.97</v>
      </c>
      <c r="N2706" s="15">
        <v>35.630000000000003</v>
      </c>
      <c r="O2706" s="15">
        <v>5.4</v>
      </c>
      <c r="P2706" s="15">
        <v>0.61</v>
      </c>
      <c r="Q2706" s="23" t="s">
        <v>506</v>
      </c>
      <c r="R2706" s="19">
        <v>8.5</v>
      </c>
      <c r="S2706" s="19">
        <v>8.4</v>
      </c>
      <c r="T2706" s="19">
        <v>8.9</v>
      </c>
      <c r="U2706" s="19">
        <v>7.4</v>
      </c>
      <c r="V2706" s="19">
        <v>7.5</v>
      </c>
      <c r="W2706" s="19">
        <v>8.3000000000000007</v>
      </c>
      <c r="X2706" s="15">
        <v>0.09</v>
      </c>
      <c r="Y2706" s="15"/>
      <c r="Z2706" s="15"/>
      <c r="AA2706" s="15">
        <v>1.35</v>
      </c>
      <c r="AB2706" s="15">
        <v>12.3</v>
      </c>
      <c r="AC2706" s="15">
        <v>0.21</v>
      </c>
      <c r="AD2706" s="15"/>
      <c r="AE2706" s="15"/>
      <c r="AF2706" s="15"/>
      <c r="AG2706" s="15"/>
      <c r="AH2706" s="15"/>
      <c r="AI2706" s="15"/>
      <c r="AJ2706" s="19">
        <v>7</v>
      </c>
      <c r="AK2706" s="15">
        <v>36.479999999999997</v>
      </c>
      <c r="AL2706" s="15">
        <v>12.38</v>
      </c>
      <c r="AM2706" s="15">
        <v>21.32</v>
      </c>
      <c r="AN2706" s="15">
        <v>2.12</v>
      </c>
      <c r="AO2706" s="27">
        <v>15.14</v>
      </c>
    </row>
    <row r="2707" spans="1:41" x14ac:dyDescent="0.25">
      <c r="A2707" s="3">
        <v>59</v>
      </c>
      <c r="B2707" s="11" t="s">
        <v>5888</v>
      </c>
      <c r="C2707" s="3">
        <v>10</v>
      </c>
      <c r="D2707" s="3" t="s">
        <v>965</v>
      </c>
      <c r="E2707" s="3">
        <v>164</v>
      </c>
      <c r="F2707" s="50">
        <v>0</v>
      </c>
      <c r="G2707" s="3">
        <f t="shared" si="33"/>
        <v>-164</v>
      </c>
      <c r="H2707" s="15">
        <v>0.1</v>
      </c>
      <c r="I2707" s="15">
        <v>0.52</v>
      </c>
      <c r="J2707" s="15">
        <v>18.57</v>
      </c>
      <c r="K2707" s="15">
        <v>19.27</v>
      </c>
      <c r="L2707" s="15">
        <v>2.38</v>
      </c>
      <c r="M2707" s="15">
        <v>40.840000000000003</v>
      </c>
      <c r="N2707" s="15">
        <v>52.13</v>
      </c>
      <c r="O2707" s="15">
        <v>7.03</v>
      </c>
      <c r="P2707" s="15">
        <v>0.62</v>
      </c>
      <c r="Q2707" s="23" t="s">
        <v>283</v>
      </c>
      <c r="R2707" s="19">
        <v>8.5</v>
      </c>
      <c r="S2707" s="19">
        <v>8.5</v>
      </c>
      <c r="T2707" s="19">
        <v>8.9</v>
      </c>
      <c r="U2707" s="19">
        <v>7.3</v>
      </c>
      <c r="V2707" s="19">
        <v>7.5</v>
      </c>
      <c r="W2707" s="19">
        <v>8.3000000000000007</v>
      </c>
      <c r="X2707" s="15">
        <v>0.1</v>
      </c>
      <c r="Y2707" s="15"/>
      <c r="Z2707" s="15"/>
      <c r="AA2707" s="15">
        <v>1.37</v>
      </c>
      <c r="AB2707" s="15">
        <v>10.1</v>
      </c>
      <c r="AC2707" s="15">
        <v>0.22</v>
      </c>
      <c r="AD2707" s="15"/>
      <c r="AE2707" s="15"/>
      <c r="AF2707" s="15"/>
      <c r="AG2707" s="15"/>
      <c r="AH2707" s="15"/>
      <c r="AI2707" s="15"/>
      <c r="AJ2707" s="19">
        <v>5</v>
      </c>
      <c r="AK2707" s="15">
        <v>36.86</v>
      </c>
      <c r="AL2707" s="15">
        <v>12.77</v>
      </c>
      <c r="AM2707" s="15">
        <v>22.78</v>
      </c>
      <c r="AN2707" s="15">
        <v>2.0299999999999998</v>
      </c>
      <c r="AO2707" s="27">
        <v>14.88</v>
      </c>
    </row>
    <row r="2708" spans="1:41" x14ac:dyDescent="0.25">
      <c r="A2708" s="3"/>
      <c r="B2708" s="11"/>
      <c r="C2708" s="3"/>
      <c r="D2708" s="3"/>
      <c r="E2708" s="3"/>
      <c r="F2708" s="50"/>
      <c r="G2708" s="3"/>
      <c r="H2708" s="15"/>
      <c r="I2708" s="15"/>
      <c r="J2708" s="15"/>
      <c r="K2708" s="15"/>
      <c r="L2708" s="15"/>
      <c r="M2708" s="15"/>
      <c r="N2708" s="15"/>
      <c r="O2708" s="15"/>
      <c r="P2708" s="15"/>
      <c r="Q2708" s="23"/>
      <c r="R2708" s="19"/>
      <c r="S2708" s="19"/>
      <c r="T2708" s="19"/>
      <c r="U2708" s="19"/>
      <c r="V2708" s="19"/>
      <c r="W2708" s="19"/>
      <c r="X2708" s="15"/>
      <c r="Y2708" s="15"/>
      <c r="Z2708" s="15"/>
      <c r="AA2708" s="15"/>
      <c r="AB2708" s="15"/>
      <c r="AC2708" s="15"/>
      <c r="AD2708" s="15"/>
      <c r="AE2708" s="15"/>
      <c r="AF2708" s="15"/>
      <c r="AG2708" s="15"/>
      <c r="AH2708" s="15"/>
      <c r="AI2708" s="15"/>
      <c r="AJ2708" s="19"/>
      <c r="AK2708" s="15"/>
      <c r="AL2708" s="15"/>
      <c r="AM2708" s="15"/>
      <c r="AN2708" s="15"/>
      <c r="AO2708" s="27"/>
    </row>
    <row r="2709" spans="1:41" x14ac:dyDescent="0.25">
      <c r="A2709" s="3"/>
      <c r="B2709" s="11"/>
      <c r="C2709" s="3"/>
      <c r="D2709" s="3"/>
      <c r="E2709" s="3"/>
      <c r="F2709" s="50"/>
      <c r="G2709" s="3"/>
      <c r="H2709" s="15"/>
      <c r="I2709" s="15"/>
      <c r="J2709" s="15"/>
      <c r="K2709" s="15"/>
      <c r="L2709" s="15"/>
      <c r="M2709" s="15"/>
      <c r="N2709" s="15"/>
      <c r="O2709" s="15"/>
      <c r="P2709" s="15"/>
      <c r="Q2709" s="23"/>
      <c r="R2709" s="19"/>
      <c r="S2709" s="19"/>
      <c r="T2709" s="19"/>
      <c r="U2709" s="19"/>
      <c r="V2709" s="19"/>
      <c r="W2709" s="19"/>
      <c r="X2709" s="15"/>
      <c r="Y2709" s="15"/>
      <c r="Z2709" s="15"/>
      <c r="AA2709" s="15"/>
      <c r="AB2709" s="15"/>
      <c r="AC2709" s="15"/>
      <c r="AD2709" s="15"/>
      <c r="AE2709" s="15"/>
      <c r="AF2709" s="15"/>
      <c r="AG2709" s="15"/>
      <c r="AH2709" s="15"/>
      <c r="AI2709" s="15"/>
      <c r="AJ2709" s="19"/>
      <c r="AK2709" s="15"/>
      <c r="AL2709" s="15"/>
      <c r="AM2709" s="15"/>
      <c r="AN2709" s="15"/>
      <c r="AO2709" s="27"/>
    </row>
    <row r="2710" spans="1:41" x14ac:dyDescent="0.25">
      <c r="A2710" s="35">
        <v>60</v>
      </c>
      <c r="B2710" s="36" t="s">
        <v>5888</v>
      </c>
      <c r="C2710" s="35">
        <v>1</v>
      </c>
      <c r="D2710" s="35" t="s">
        <v>660</v>
      </c>
      <c r="E2710" s="35">
        <v>0</v>
      </c>
      <c r="F2710" s="51">
        <v>10</v>
      </c>
      <c r="G2710" s="35">
        <f t="shared" si="33"/>
        <v>10</v>
      </c>
      <c r="H2710" s="37">
        <v>0.97</v>
      </c>
      <c r="I2710" s="37">
        <v>3.29</v>
      </c>
      <c r="J2710" s="37">
        <v>5.72</v>
      </c>
      <c r="K2710" s="37">
        <v>18.170000000000002</v>
      </c>
      <c r="L2710" s="37">
        <v>19.61</v>
      </c>
      <c r="M2710" s="37">
        <v>47.76</v>
      </c>
      <c r="N2710" s="37">
        <v>37.15</v>
      </c>
      <c r="O2710" s="37">
        <v>15.09</v>
      </c>
      <c r="P2710" s="37">
        <v>1.3</v>
      </c>
      <c r="Q2710" s="38" t="s">
        <v>225</v>
      </c>
      <c r="R2710" s="39">
        <v>8.1</v>
      </c>
      <c r="S2710" s="39">
        <v>8.1</v>
      </c>
      <c r="T2710" s="39">
        <v>8</v>
      </c>
      <c r="U2710" s="39">
        <v>7</v>
      </c>
      <c r="V2710" s="39">
        <v>7.4</v>
      </c>
      <c r="W2710" s="39">
        <v>7.8</v>
      </c>
      <c r="X2710" s="37">
        <v>0.7</v>
      </c>
      <c r="Y2710" s="37">
        <v>0.11899999999999999</v>
      </c>
      <c r="Z2710" s="37">
        <v>5.88</v>
      </c>
      <c r="AA2710" s="37">
        <v>1.61</v>
      </c>
      <c r="AB2710" s="37">
        <v>5.9</v>
      </c>
      <c r="AC2710" s="37">
        <v>0.32</v>
      </c>
      <c r="AD2710" s="37"/>
      <c r="AE2710" s="37"/>
      <c r="AF2710" s="37"/>
      <c r="AG2710" s="37"/>
      <c r="AH2710" s="37"/>
      <c r="AI2710" s="37"/>
      <c r="AJ2710" s="39">
        <v>143</v>
      </c>
      <c r="AK2710" s="37">
        <v>39.08</v>
      </c>
      <c r="AL2710" s="37">
        <v>12.77</v>
      </c>
      <c r="AM2710" s="37">
        <v>23.98</v>
      </c>
      <c r="AN2710" s="37">
        <v>2.0699999999999998</v>
      </c>
      <c r="AO2710" s="40">
        <v>12.94</v>
      </c>
    </row>
    <row r="2711" spans="1:41" x14ac:dyDescent="0.25">
      <c r="A2711" s="41">
        <v>60</v>
      </c>
      <c r="B2711" s="42" t="s">
        <v>5888</v>
      </c>
      <c r="C2711" s="41">
        <v>2</v>
      </c>
      <c r="D2711" s="41" t="s">
        <v>684</v>
      </c>
      <c r="E2711" s="41">
        <v>10</v>
      </c>
      <c r="F2711" s="49">
        <v>55</v>
      </c>
      <c r="G2711" s="41">
        <f t="shared" si="33"/>
        <v>45</v>
      </c>
      <c r="H2711" s="43">
        <v>0.6</v>
      </c>
      <c r="I2711" s="43">
        <v>1.17</v>
      </c>
      <c r="J2711" s="43">
        <v>1.83</v>
      </c>
      <c r="K2711" s="43">
        <v>10.14</v>
      </c>
      <c r="L2711" s="43">
        <v>13.56</v>
      </c>
      <c r="M2711" s="43">
        <v>27.3</v>
      </c>
      <c r="N2711" s="43">
        <v>50</v>
      </c>
      <c r="O2711" s="43">
        <v>22.7</v>
      </c>
      <c r="P2711" s="43">
        <v>1</v>
      </c>
      <c r="Q2711" s="44" t="s">
        <v>225</v>
      </c>
      <c r="R2711" s="45">
        <v>8.3000000000000007</v>
      </c>
      <c r="S2711" s="45">
        <v>8.3000000000000007</v>
      </c>
      <c r="T2711" s="45">
        <v>8.3000000000000007</v>
      </c>
      <c r="U2711" s="45">
        <v>7</v>
      </c>
      <c r="V2711" s="45">
        <v>7.4</v>
      </c>
      <c r="W2711" s="45">
        <v>7.8</v>
      </c>
      <c r="X2711" s="43">
        <v>0.53</v>
      </c>
      <c r="Y2711" s="43">
        <v>0.112</v>
      </c>
      <c r="Z2711" s="43">
        <v>4.7300000000000004</v>
      </c>
      <c r="AA2711" s="43">
        <v>1.43</v>
      </c>
      <c r="AB2711" s="43">
        <v>6.5</v>
      </c>
      <c r="AC2711" s="43">
        <v>0.19</v>
      </c>
      <c r="AD2711" s="43"/>
      <c r="AE2711" s="43"/>
      <c r="AF2711" s="43"/>
      <c r="AG2711" s="43"/>
      <c r="AH2711" s="43"/>
      <c r="AI2711" s="43"/>
      <c r="AJ2711" s="45">
        <v>93</v>
      </c>
      <c r="AK2711" s="43">
        <v>38.299999999999997</v>
      </c>
      <c r="AL2711" s="43">
        <v>12.77</v>
      </c>
      <c r="AM2711" s="43">
        <v>24.73</v>
      </c>
      <c r="AN2711" s="43">
        <v>1.98</v>
      </c>
      <c r="AO2711" s="46">
        <v>14.22</v>
      </c>
    </row>
    <row r="2712" spans="1:41" x14ac:dyDescent="0.25">
      <c r="A2712" s="3">
        <v>60</v>
      </c>
      <c r="B2712" s="11" t="s">
        <v>5888</v>
      </c>
      <c r="C2712" s="3">
        <v>3</v>
      </c>
      <c r="D2712" s="3" t="s">
        <v>2157</v>
      </c>
      <c r="E2712" s="3">
        <v>55</v>
      </c>
      <c r="F2712" s="50">
        <v>75</v>
      </c>
      <c r="G2712" s="3">
        <f t="shared" si="33"/>
        <v>20</v>
      </c>
      <c r="H2712" s="15">
        <v>0.42</v>
      </c>
      <c r="I2712" s="15">
        <v>0.91</v>
      </c>
      <c r="J2712" s="15">
        <v>1.99</v>
      </c>
      <c r="K2712" s="15">
        <v>18.03</v>
      </c>
      <c r="L2712" s="15">
        <v>20.77</v>
      </c>
      <c r="M2712" s="15">
        <v>42.12</v>
      </c>
      <c r="N2712" s="15">
        <v>42.21</v>
      </c>
      <c r="O2712" s="15">
        <v>15.67</v>
      </c>
      <c r="P2712" s="15">
        <v>0.43</v>
      </c>
      <c r="Q2712" s="23" t="s">
        <v>225</v>
      </c>
      <c r="R2712" s="19">
        <v>8.4</v>
      </c>
      <c r="S2712" s="19">
        <v>8.5</v>
      </c>
      <c r="T2712" s="19">
        <v>8.4</v>
      </c>
      <c r="U2712" s="19">
        <v>7.2</v>
      </c>
      <c r="V2712" s="19">
        <v>7.5</v>
      </c>
      <c r="W2712" s="19">
        <v>8</v>
      </c>
      <c r="X2712" s="15">
        <v>0.28999999999999998</v>
      </c>
      <c r="Y2712" s="15">
        <v>6.5000000000000002E-2</v>
      </c>
      <c r="Z2712" s="15">
        <v>4.46</v>
      </c>
      <c r="AA2712" s="15">
        <v>1.6</v>
      </c>
      <c r="AB2712" s="15">
        <v>11</v>
      </c>
      <c r="AC2712" s="15">
        <v>0.22</v>
      </c>
      <c r="AD2712" s="15"/>
      <c r="AE2712" s="15"/>
      <c r="AF2712" s="15"/>
      <c r="AG2712" s="15"/>
      <c r="AH2712" s="15"/>
      <c r="AI2712" s="15"/>
      <c r="AJ2712" s="19">
        <v>7</v>
      </c>
      <c r="AK2712" s="15">
        <v>38.96</v>
      </c>
      <c r="AL2712" s="15">
        <v>12.77</v>
      </c>
      <c r="AM2712" s="15">
        <v>24.43</v>
      </c>
      <c r="AN2712" s="15">
        <v>2.0299999999999998</v>
      </c>
      <c r="AO2712" s="27">
        <v>13.68</v>
      </c>
    </row>
    <row r="2713" spans="1:41" x14ac:dyDescent="0.25">
      <c r="A2713" s="3">
        <v>60</v>
      </c>
      <c r="B2713" s="11" t="s">
        <v>5888</v>
      </c>
      <c r="C2713" s="3">
        <v>4</v>
      </c>
      <c r="D2713" s="3" t="s">
        <v>290</v>
      </c>
      <c r="E2713" s="3">
        <v>75</v>
      </c>
      <c r="F2713" s="50">
        <v>95</v>
      </c>
      <c r="G2713" s="3">
        <f t="shared" si="33"/>
        <v>20</v>
      </c>
      <c r="H2713" s="15">
        <v>0.25</v>
      </c>
      <c r="I2713" s="15">
        <v>0.88</v>
      </c>
      <c r="J2713" s="15">
        <v>2.3199999999999998</v>
      </c>
      <c r="K2713" s="15">
        <v>16.36</v>
      </c>
      <c r="L2713" s="15">
        <v>25.03</v>
      </c>
      <c r="M2713" s="15">
        <v>44.84</v>
      </c>
      <c r="N2713" s="15">
        <v>44.4</v>
      </c>
      <c r="O2713" s="15">
        <v>10.76</v>
      </c>
      <c r="P2713" s="15">
        <v>0.41</v>
      </c>
      <c r="Q2713" s="23" t="s">
        <v>225</v>
      </c>
      <c r="R2713" s="19">
        <v>8.4</v>
      </c>
      <c r="S2713" s="19">
        <v>8.5</v>
      </c>
      <c r="T2713" s="19">
        <v>8.5</v>
      </c>
      <c r="U2713" s="19">
        <v>7.2</v>
      </c>
      <c r="V2713" s="19">
        <v>7.6</v>
      </c>
      <c r="W2713" s="19">
        <v>8.1999999999999993</v>
      </c>
      <c r="X2713" s="15">
        <v>0.23</v>
      </c>
      <c r="Y2713" s="15">
        <v>4.4999999999999998E-2</v>
      </c>
      <c r="Z2713" s="15">
        <v>5.1100000000000003</v>
      </c>
      <c r="AA2713" s="15">
        <v>1.56</v>
      </c>
      <c r="AB2713" s="15">
        <v>13.9</v>
      </c>
      <c r="AC2713" s="15">
        <v>0.28000000000000003</v>
      </c>
      <c r="AD2713" s="15"/>
      <c r="AE2713" s="15"/>
      <c r="AF2713" s="15"/>
      <c r="AG2713" s="15"/>
      <c r="AH2713" s="15"/>
      <c r="AI2713" s="15"/>
      <c r="AJ2713" s="19">
        <v>7</v>
      </c>
      <c r="AK2713" s="15">
        <v>36.68</v>
      </c>
      <c r="AL2713" s="15">
        <v>13.57</v>
      </c>
      <c r="AM2713" s="15">
        <v>24.03</v>
      </c>
      <c r="AN2713" s="15">
        <v>1.91</v>
      </c>
      <c r="AO2713" s="27">
        <v>14.7</v>
      </c>
    </row>
    <row r="2714" spans="1:41" x14ac:dyDescent="0.25">
      <c r="A2714" s="3">
        <v>60</v>
      </c>
      <c r="B2714" s="11" t="s">
        <v>5888</v>
      </c>
      <c r="C2714" s="3">
        <v>5</v>
      </c>
      <c r="D2714" s="3" t="s">
        <v>302</v>
      </c>
      <c r="E2714" s="3">
        <v>95</v>
      </c>
      <c r="F2714" s="50">
        <v>110</v>
      </c>
      <c r="G2714" s="3">
        <f t="shared" si="33"/>
        <v>15</v>
      </c>
      <c r="H2714" s="15">
        <v>0.05</v>
      </c>
      <c r="I2714" s="15">
        <v>0.51</v>
      </c>
      <c r="J2714" s="15">
        <v>2.33</v>
      </c>
      <c r="K2714" s="15">
        <v>24.59</v>
      </c>
      <c r="L2714" s="15">
        <v>15.36</v>
      </c>
      <c r="M2714" s="15">
        <v>42.84</v>
      </c>
      <c r="N2714" s="15">
        <v>46.96</v>
      </c>
      <c r="O2714" s="15">
        <v>10.199999999999999</v>
      </c>
      <c r="P2714" s="15">
        <v>0.82</v>
      </c>
      <c r="Q2714" s="23" t="s">
        <v>225</v>
      </c>
      <c r="R2714" s="19">
        <v>8.4</v>
      </c>
      <c r="S2714" s="19">
        <v>8.5</v>
      </c>
      <c r="T2714" s="19">
        <v>8.5</v>
      </c>
      <c r="U2714" s="19">
        <v>7.2</v>
      </c>
      <c r="V2714" s="19">
        <v>7.5</v>
      </c>
      <c r="W2714" s="19">
        <v>8.1</v>
      </c>
      <c r="X2714" s="15">
        <v>0.23</v>
      </c>
      <c r="Y2714" s="15"/>
      <c r="Z2714" s="15"/>
      <c r="AA2714" s="15">
        <v>1.42</v>
      </c>
      <c r="AB2714" s="15">
        <v>15.2</v>
      </c>
      <c r="AC2714" s="15">
        <v>0.36</v>
      </c>
      <c r="AD2714" s="15"/>
      <c r="AE2714" s="15"/>
      <c r="AF2714" s="15"/>
      <c r="AG2714" s="15"/>
      <c r="AH2714" s="15"/>
      <c r="AI2714" s="15"/>
      <c r="AJ2714" s="19">
        <v>7</v>
      </c>
      <c r="AK2714" s="15">
        <v>36.42</v>
      </c>
      <c r="AL2714" s="15">
        <v>13.97</v>
      </c>
      <c r="AM2714" s="15">
        <v>23.53</v>
      </c>
      <c r="AN2714" s="15">
        <v>1.91</v>
      </c>
      <c r="AO2714" s="27">
        <v>14.86</v>
      </c>
    </row>
    <row r="2715" spans="1:41" x14ac:dyDescent="0.25">
      <c r="A2715" s="3">
        <v>60</v>
      </c>
      <c r="B2715" s="11" t="s">
        <v>5888</v>
      </c>
      <c r="C2715" s="3">
        <v>6</v>
      </c>
      <c r="D2715" s="3" t="s">
        <v>477</v>
      </c>
      <c r="E2715" s="3">
        <v>110</v>
      </c>
      <c r="F2715" s="50">
        <v>132</v>
      </c>
      <c r="G2715" s="3">
        <f t="shared" si="33"/>
        <v>22</v>
      </c>
      <c r="H2715" s="15">
        <v>0.5</v>
      </c>
      <c r="I2715" s="15">
        <v>1.28</v>
      </c>
      <c r="J2715" s="15">
        <v>5.52</v>
      </c>
      <c r="K2715" s="15">
        <v>37.200000000000003</v>
      </c>
      <c r="L2715" s="15">
        <v>14.35</v>
      </c>
      <c r="M2715" s="15">
        <v>58.85</v>
      </c>
      <c r="N2715" s="15">
        <v>32.9</v>
      </c>
      <c r="O2715" s="15">
        <v>8.25</v>
      </c>
      <c r="P2715" s="15">
        <v>1.63</v>
      </c>
      <c r="Q2715" s="23" t="s">
        <v>506</v>
      </c>
      <c r="R2715" s="19">
        <v>8.4</v>
      </c>
      <c r="S2715" s="19">
        <v>8.5</v>
      </c>
      <c r="T2715" s="19">
        <v>8.6</v>
      </c>
      <c r="U2715" s="19">
        <v>7.2</v>
      </c>
      <c r="V2715" s="19">
        <v>7.5</v>
      </c>
      <c r="W2715" s="19">
        <v>8.1999999999999993</v>
      </c>
      <c r="X2715" s="15">
        <v>0.21</v>
      </c>
      <c r="Y2715" s="15"/>
      <c r="Z2715" s="15"/>
      <c r="AA2715" s="15">
        <v>1.59</v>
      </c>
      <c r="AB2715" s="15">
        <v>13.4</v>
      </c>
      <c r="AC2715" s="15">
        <v>0.31</v>
      </c>
      <c r="AD2715" s="15"/>
      <c r="AE2715" s="15"/>
      <c r="AF2715" s="15"/>
      <c r="AG2715" s="15"/>
      <c r="AH2715" s="15"/>
      <c r="AI2715" s="15"/>
      <c r="AJ2715" s="19">
        <v>7</v>
      </c>
      <c r="AK2715" s="15">
        <v>36.56</v>
      </c>
      <c r="AL2715" s="15">
        <v>13.97</v>
      </c>
      <c r="AM2715" s="15">
        <v>23.58</v>
      </c>
      <c r="AN2715" s="15">
        <v>1.91</v>
      </c>
      <c r="AO2715" s="27">
        <v>15.2</v>
      </c>
    </row>
    <row r="2716" spans="1:41" x14ac:dyDescent="0.25">
      <c r="A2716" s="3">
        <v>60</v>
      </c>
      <c r="B2716" s="11" t="s">
        <v>5888</v>
      </c>
      <c r="C2716" s="3">
        <v>7</v>
      </c>
      <c r="D2716" s="3" t="s">
        <v>484</v>
      </c>
      <c r="E2716" s="3">
        <v>132</v>
      </c>
      <c r="F2716" s="50">
        <v>0</v>
      </c>
      <c r="G2716" s="3">
        <f t="shared" si="33"/>
        <v>-132</v>
      </c>
      <c r="H2716" s="15">
        <v>13.51</v>
      </c>
      <c r="I2716" s="15">
        <v>19.12</v>
      </c>
      <c r="J2716" s="15">
        <v>33.49</v>
      </c>
      <c r="K2716" s="15">
        <v>16.16</v>
      </c>
      <c r="L2716" s="15">
        <v>3.43</v>
      </c>
      <c r="M2716" s="15">
        <v>85.71</v>
      </c>
      <c r="N2716" s="15">
        <v>10.43</v>
      </c>
      <c r="O2716" s="15">
        <v>3.86</v>
      </c>
      <c r="P2716" s="15">
        <v>69.5</v>
      </c>
      <c r="Q2716" s="23" t="s">
        <v>79</v>
      </c>
      <c r="R2716" s="19">
        <v>8.4</v>
      </c>
      <c r="S2716" s="19">
        <v>8.5</v>
      </c>
      <c r="T2716" s="19">
        <v>8.6</v>
      </c>
      <c r="U2716" s="19">
        <v>7.7</v>
      </c>
      <c r="V2716" s="19">
        <v>7.7</v>
      </c>
      <c r="W2716" s="19">
        <v>8.4</v>
      </c>
      <c r="X2716" s="15">
        <v>0.18</v>
      </c>
      <c r="Y2716" s="15"/>
      <c r="Z2716" s="15"/>
      <c r="AA2716" s="15"/>
      <c r="AB2716" s="15">
        <v>13.3</v>
      </c>
      <c r="AC2716" s="15">
        <v>0.34</v>
      </c>
      <c r="AD2716" s="15"/>
      <c r="AE2716" s="15"/>
      <c r="AF2716" s="15"/>
      <c r="AG2716" s="15"/>
      <c r="AH2716" s="15"/>
      <c r="AI2716" s="15"/>
      <c r="AJ2716" s="19">
        <v>7</v>
      </c>
      <c r="AK2716" s="15">
        <v>34.9</v>
      </c>
      <c r="AL2716" s="15">
        <v>13.57</v>
      </c>
      <c r="AM2716" s="15">
        <v>23.18</v>
      </c>
      <c r="AN2716" s="15">
        <v>1.86</v>
      </c>
      <c r="AO2716" s="27">
        <v>26.22</v>
      </c>
    </row>
    <row r="2717" spans="1:41" x14ac:dyDescent="0.25">
      <c r="A2717" s="3"/>
      <c r="B2717" s="11"/>
      <c r="C2717" s="3"/>
      <c r="D2717" s="3"/>
      <c r="E2717" s="3"/>
      <c r="F2717" s="50"/>
      <c r="G2717" s="3"/>
      <c r="H2717" s="15"/>
      <c r="I2717" s="15"/>
      <c r="J2717" s="15"/>
      <c r="K2717" s="15"/>
      <c r="L2717" s="15"/>
      <c r="M2717" s="15"/>
      <c r="N2717" s="15"/>
      <c r="O2717" s="15"/>
      <c r="P2717" s="15"/>
      <c r="Q2717" s="23"/>
      <c r="R2717" s="19"/>
      <c r="S2717" s="19"/>
      <c r="T2717" s="19"/>
      <c r="U2717" s="19"/>
      <c r="V2717" s="19"/>
      <c r="W2717" s="19"/>
      <c r="X2717" s="15"/>
      <c r="Y2717" s="15"/>
      <c r="Z2717" s="15"/>
      <c r="AA2717" s="15"/>
      <c r="AB2717" s="15"/>
      <c r="AC2717" s="15"/>
      <c r="AD2717" s="15"/>
      <c r="AE2717" s="15"/>
      <c r="AF2717" s="15"/>
      <c r="AG2717" s="15"/>
      <c r="AH2717" s="15"/>
      <c r="AI2717" s="15"/>
      <c r="AJ2717" s="19"/>
      <c r="AK2717" s="15"/>
      <c r="AL2717" s="15"/>
      <c r="AM2717" s="15"/>
      <c r="AN2717" s="15"/>
      <c r="AO2717" s="27"/>
    </row>
    <row r="2718" spans="1:41" x14ac:dyDescent="0.25">
      <c r="A2718" s="3"/>
      <c r="B2718" s="11"/>
      <c r="C2718" s="3"/>
      <c r="D2718" s="3"/>
      <c r="E2718" s="3"/>
      <c r="F2718" s="50"/>
      <c r="G2718" s="3"/>
      <c r="H2718" s="15"/>
      <c r="I2718" s="15"/>
      <c r="J2718" s="15"/>
      <c r="K2718" s="15"/>
      <c r="L2718" s="15"/>
      <c r="M2718" s="15"/>
      <c r="N2718" s="15"/>
      <c r="O2718" s="15"/>
      <c r="P2718" s="15"/>
      <c r="Q2718" s="23"/>
      <c r="R2718" s="19"/>
      <c r="S2718" s="19"/>
      <c r="T2718" s="19"/>
      <c r="U2718" s="19"/>
      <c r="V2718" s="19"/>
      <c r="W2718" s="19"/>
      <c r="X2718" s="15"/>
      <c r="Y2718" s="15"/>
      <c r="Z2718" s="15"/>
      <c r="AA2718" s="15"/>
      <c r="AB2718" s="15"/>
      <c r="AC2718" s="15"/>
      <c r="AD2718" s="15"/>
      <c r="AE2718" s="15"/>
      <c r="AF2718" s="15"/>
      <c r="AG2718" s="15"/>
      <c r="AH2718" s="15"/>
      <c r="AI2718" s="15"/>
      <c r="AJ2718" s="19"/>
      <c r="AK2718" s="15"/>
      <c r="AL2718" s="15"/>
      <c r="AM2718" s="15"/>
      <c r="AN2718" s="15"/>
      <c r="AO2718" s="27"/>
    </row>
    <row r="2719" spans="1:41" x14ac:dyDescent="0.25">
      <c r="A2719" s="35">
        <v>62</v>
      </c>
      <c r="B2719" s="36" t="s">
        <v>5888</v>
      </c>
      <c r="C2719" s="35">
        <v>1</v>
      </c>
      <c r="D2719" s="35" t="s">
        <v>660</v>
      </c>
      <c r="E2719" s="35">
        <v>0</v>
      </c>
      <c r="F2719" s="51">
        <v>22</v>
      </c>
      <c r="G2719" s="35">
        <f t="shared" si="33"/>
        <v>22</v>
      </c>
      <c r="H2719" s="37">
        <v>9.42</v>
      </c>
      <c r="I2719" s="37">
        <v>11.13</v>
      </c>
      <c r="J2719" s="37">
        <v>8.99</v>
      </c>
      <c r="K2719" s="37">
        <v>27.7</v>
      </c>
      <c r="L2719" s="37">
        <v>5.58</v>
      </c>
      <c r="M2719" s="37">
        <v>62.82</v>
      </c>
      <c r="N2719" s="37">
        <v>21.9</v>
      </c>
      <c r="O2719" s="37">
        <v>15.28</v>
      </c>
      <c r="P2719" s="37">
        <v>13.16</v>
      </c>
      <c r="Q2719" s="38" t="s">
        <v>506</v>
      </c>
      <c r="R2719" s="39">
        <v>6.3</v>
      </c>
      <c r="S2719" s="39">
        <v>6.3</v>
      </c>
      <c r="T2719" s="39">
        <v>6.8</v>
      </c>
      <c r="U2719" s="39">
        <v>6.2</v>
      </c>
      <c r="V2719" s="39">
        <v>5.4</v>
      </c>
      <c r="W2719" s="39">
        <v>6.3</v>
      </c>
      <c r="X2719" s="37">
        <v>0.64</v>
      </c>
      <c r="Y2719" s="37">
        <v>0.10199999999999999</v>
      </c>
      <c r="Z2719" s="37">
        <v>6.27</v>
      </c>
      <c r="AA2719" s="37">
        <v>1.7</v>
      </c>
      <c r="AB2719" s="37"/>
      <c r="AC2719" s="37">
        <v>0.37</v>
      </c>
      <c r="AD2719" s="37">
        <v>11.4</v>
      </c>
      <c r="AE2719" s="37">
        <v>6.5</v>
      </c>
      <c r="AF2719" s="37">
        <v>2.4</v>
      </c>
      <c r="AG2719" s="37">
        <v>0.1</v>
      </c>
      <c r="AH2719" s="37">
        <v>0.22</v>
      </c>
      <c r="AI2719" s="37">
        <v>2.08</v>
      </c>
      <c r="AJ2719" s="39">
        <v>643</v>
      </c>
      <c r="AK2719" s="37">
        <v>38.04</v>
      </c>
      <c r="AL2719" s="37">
        <v>15.17</v>
      </c>
      <c r="AM2719" s="37">
        <v>23.18</v>
      </c>
      <c r="AN2719" s="37">
        <v>1.97</v>
      </c>
      <c r="AO2719" s="40">
        <v>12.76</v>
      </c>
    </row>
    <row r="2720" spans="1:41" x14ac:dyDescent="0.25">
      <c r="A2720" s="41">
        <v>62</v>
      </c>
      <c r="B2720" s="42" t="s">
        <v>5888</v>
      </c>
      <c r="C2720" s="41">
        <v>2</v>
      </c>
      <c r="D2720" s="41" t="s">
        <v>684</v>
      </c>
      <c r="E2720" s="41">
        <v>22</v>
      </c>
      <c r="F2720" s="49">
        <v>45</v>
      </c>
      <c r="G2720" s="41">
        <f t="shared" si="33"/>
        <v>23</v>
      </c>
      <c r="H2720" s="43">
        <v>14.44</v>
      </c>
      <c r="I2720" s="43">
        <v>13.55</v>
      </c>
      <c r="J2720" s="43">
        <v>9.06</v>
      </c>
      <c r="K2720" s="43">
        <v>17.12</v>
      </c>
      <c r="L2720" s="43">
        <v>8.75</v>
      </c>
      <c r="M2720" s="43">
        <v>62.92</v>
      </c>
      <c r="N2720" s="43">
        <v>24.02</v>
      </c>
      <c r="O2720" s="43">
        <v>13.06</v>
      </c>
      <c r="P2720" s="43">
        <v>34.590000000000003</v>
      </c>
      <c r="Q2720" s="44" t="s">
        <v>506</v>
      </c>
      <c r="R2720" s="45">
        <v>7</v>
      </c>
      <c r="S2720" s="45">
        <v>7.1</v>
      </c>
      <c r="T2720" s="45">
        <v>7.3</v>
      </c>
      <c r="U2720" s="45">
        <v>5.6</v>
      </c>
      <c r="V2720" s="45">
        <v>5.7</v>
      </c>
      <c r="W2720" s="45">
        <v>6.4</v>
      </c>
      <c r="X2720" s="43">
        <v>0.25</v>
      </c>
      <c r="Y2720" s="43">
        <v>4.2999999999999997E-2</v>
      </c>
      <c r="Z2720" s="43">
        <v>5.81</v>
      </c>
      <c r="AA2720" s="43">
        <v>1.87</v>
      </c>
      <c r="AB2720" s="43"/>
      <c r="AC2720" s="43">
        <v>0.5</v>
      </c>
      <c r="AD2720" s="43">
        <v>9.8000000000000007</v>
      </c>
      <c r="AE2720" s="43">
        <v>6</v>
      </c>
      <c r="AF2720" s="43">
        <v>1.8</v>
      </c>
      <c r="AG2720" s="43">
        <v>0.1</v>
      </c>
      <c r="AH2720" s="43">
        <v>0.16</v>
      </c>
      <c r="AI2720" s="43">
        <v>1.92</v>
      </c>
      <c r="AJ2720" s="45">
        <v>479</v>
      </c>
      <c r="AK2720" s="43">
        <v>37.08</v>
      </c>
      <c r="AL2720" s="43">
        <v>14.37</v>
      </c>
      <c r="AM2720" s="43">
        <v>24.03</v>
      </c>
      <c r="AN2720" s="43">
        <v>1.9</v>
      </c>
      <c r="AO2720" s="46">
        <v>14.56</v>
      </c>
    </row>
    <row r="2721" spans="1:41" x14ac:dyDescent="0.25">
      <c r="A2721" s="3">
        <v>62</v>
      </c>
      <c r="B2721" s="11" t="s">
        <v>5888</v>
      </c>
      <c r="C2721" s="3">
        <v>3</v>
      </c>
      <c r="D2721" s="3" t="s">
        <v>290</v>
      </c>
      <c r="E2721" s="3">
        <v>45</v>
      </c>
      <c r="F2721" s="50">
        <v>68</v>
      </c>
      <c r="G2721" s="3">
        <f t="shared" si="33"/>
        <v>23</v>
      </c>
      <c r="H2721" s="15">
        <v>17.29</v>
      </c>
      <c r="I2721" s="15">
        <v>17.64</v>
      </c>
      <c r="J2721" s="15">
        <v>19.97</v>
      </c>
      <c r="K2721" s="15">
        <v>13.57</v>
      </c>
      <c r="L2721" s="15">
        <v>2.36</v>
      </c>
      <c r="M2721" s="15">
        <v>70.83</v>
      </c>
      <c r="N2721" s="15">
        <v>22.79</v>
      </c>
      <c r="O2721" s="15">
        <v>6.38</v>
      </c>
      <c r="P2721" s="15">
        <v>39.93</v>
      </c>
      <c r="Q2721" s="23" t="s">
        <v>506</v>
      </c>
      <c r="R2721" s="19">
        <v>6.8</v>
      </c>
      <c r="S2721" s="19">
        <v>7</v>
      </c>
      <c r="T2721" s="19">
        <v>7.2</v>
      </c>
      <c r="U2721" s="19">
        <v>5.4</v>
      </c>
      <c r="V2721" s="19">
        <v>5.6</v>
      </c>
      <c r="W2721" s="19">
        <v>6.2</v>
      </c>
      <c r="X2721" s="15">
        <v>0.1</v>
      </c>
      <c r="Y2721" s="15">
        <v>1.7000000000000001E-2</v>
      </c>
      <c r="Z2721" s="15">
        <v>5.88</v>
      </c>
      <c r="AA2721" s="15"/>
      <c r="AB2721" s="15"/>
      <c r="AC2721" s="15">
        <v>0.56999999999999995</v>
      </c>
      <c r="AD2721" s="15">
        <v>7.95</v>
      </c>
      <c r="AE2721" s="15">
        <v>4.7</v>
      </c>
      <c r="AF2721" s="15">
        <v>1.4</v>
      </c>
      <c r="AG2721" s="15">
        <v>0.08</v>
      </c>
      <c r="AH2721" s="15">
        <v>0.16</v>
      </c>
      <c r="AI2721" s="15">
        <v>1.92</v>
      </c>
      <c r="AJ2721" s="19">
        <v>522</v>
      </c>
      <c r="AK2721" s="15">
        <v>35.94</v>
      </c>
      <c r="AL2721" s="15">
        <v>15.57</v>
      </c>
      <c r="AM2721" s="15">
        <v>23.88</v>
      </c>
      <c r="AN2721" s="15">
        <v>1.81</v>
      </c>
      <c r="AO2721" s="27">
        <v>16.64</v>
      </c>
    </row>
    <row r="2722" spans="1:41" x14ac:dyDescent="0.25">
      <c r="A2722" s="3">
        <v>62</v>
      </c>
      <c r="B2722" s="11" t="s">
        <v>5888</v>
      </c>
      <c r="C2722" s="3">
        <v>4</v>
      </c>
      <c r="D2722" s="3" t="s">
        <v>302</v>
      </c>
      <c r="E2722" s="3">
        <v>68</v>
      </c>
      <c r="F2722" s="50">
        <v>106</v>
      </c>
      <c r="G2722" s="3">
        <f t="shared" si="33"/>
        <v>38</v>
      </c>
      <c r="H2722" s="15">
        <v>23.26</v>
      </c>
      <c r="I2722" s="15">
        <v>17.760000000000002</v>
      </c>
      <c r="J2722" s="15">
        <v>8.14</v>
      </c>
      <c r="K2722" s="15">
        <v>12.82</v>
      </c>
      <c r="L2722" s="15">
        <v>11.28</v>
      </c>
      <c r="M2722" s="15">
        <v>73.260000000000005</v>
      </c>
      <c r="N2722" s="15">
        <v>21.49</v>
      </c>
      <c r="O2722" s="15">
        <v>5.25</v>
      </c>
      <c r="P2722" s="15">
        <v>38.17</v>
      </c>
      <c r="Q2722" s="23" t="s">
        <v>506</v>
      </c>
      <c r="R2722" s="19">
        <v>7.1</v>
      </c>
      <c r="S2722" s="19">
        <v>7.2</v>
      </c>
      <c r="T2722" s="19">
        <v>7.1</v>
      </c>
      <c r="U2722" s="19">
        <v>5.3</v>
      </c>
      <c r="V2722" s="19">
        <v>5.4</v>
      </c>
      <c r="W2722" s="19">
        <v>5.6</v>
      </c>
      <c r="X2722" s="15">
        <v>7.0000000000000007E-2</v>
      </c>
      <c r="Y2722" s="15">
        <v>1.2999999999999999E-2</v>
      </c>
      <c r="Z2722" s="15">
        <v>5.38</v>
      </c>
      <c r="AA2722" s="15">
        <v>1.79</v>
      </c>
      <c r="AB2722" s="15"/>
      <c r="AC2722" s="15">
        <v>0.17</v>
      </c>
      <c r="AD2722" s="15">
        <v>7.64</v>
      </c>
      <c r="AE2722" s="15">
        <v>4.4000000000000004</v>
      </c>
      <c r="AF2722" s="15">
        <v>1.6</v>
      </c>
      <c r="AG2722" s="15">
        <v>0.1</v>
      </c>
      <c r="AH2722" s="15">
        <v>0.16</v>
      </c>
      <c r="AI2722" s="15">
        <v>1.6</v>
      </c>
      <c r="AJ2722" s="19">
        <v>486</v>
      </c>
      <c r="AK2722" s="15">
        <v>34.700000000000003</v>
      </c>
      <c r="AL2722" s="15">
        <v>15.97</v>
      </c>
      <c r="AM2722" s="15">
        <v>24.38</v>
      </c>
      <c r="AN2722" s="15">
        <v>1.71</v>
      </c>
      <c r="AO2722" s="27">
        <v>16.7</v>
      </c>
    </row>
    <row r="2723" spans="1:41" x14ac:dyDescent="0.25">
      <c r="A2723" s="3">
        <v>62</v>
      </c>
      <c r="B2723" s="11" t="s">
        <v>5888</v>
      </c>
      <c r="C2723" s="3">
        <v>5</v>
      </c>
      <c r="D2723" s="3" t="s">
        <v>763</v>
      </c>
      <c r="E2723" s="3">
        <v>106</v>
      </c>
      <c r="F2723" s="50">
        <v>144</v>
      </c>
      <c r="G2723" s="3">
        <f t="shared" ref="G2723:G2806" si="34">F2723-E2723</f>
        <v>38</v>
      </c>
      <c r="H2723" s="15">
        <v>9.19</v>
      </c>
      <c r="I2723" s="15">
        <v>11.18</v>
      </c>
      <c r="J2723" s="15">
        <v>7.65</v>
      </c>
      <c r="K2723" s="15">
        <v>14.13</v>
      </c>
      <c r="L2723" s="15">
        <v>14.41</v>
      </c>
      <c r="M2723" s="15">
        <v>56.56</v>
      </c>
      <c r="N2723" s="15">
        <v>26.63</v>
      </c>
      <c r="O2723" s="15">
        <v>16.809999999999999</v>
      </c>
      <c r="P2723" s="15">
        <v>12.65</v>
      </c>
      <c r="Q2723" s="23" t="s">
        <v>506</v>
      </c>
      <c r="R2723" s="19">
        <v>7.4</v>
      </c>
      <c r="S2723" s="19">
        <v>7.6</v>
      </c>
      <c r="T2723" s="19">
        <v>7.3</v>
      </c>
      <c r="U2723" s="19">
        <v>6.2</v>
      </c>
      <c r="V2723" s="19">
        <v>6.2</v>
      </c>
      <c r="W2723" s="19">
        <v>6.2</v>
      </c>
      <c r="X2723" s="15">
        <v>0.2</v>
      </c>
      <c r="Y2723" s="15"/>
      <c r="Z2723" s="15"/>
      <c r="AA2723" s="15">
        <v>1.83</v>
      </c>
      <c r="AB2723" s="15"/>
      <c r="AC2723" s="15">
        <v>0.15</v>
      </c>
      <c r="AD2723" s="15">
        <v>8.56</v>
      </c>
      <c r="AE2723" s="15">
        <v>5.3</v>
      </c>
      <c r="AF2723" s="15">
        <v>1.2</v>
      </c>
      <c r="AG2723" s="15">
        <v>0.1</v>
      </c>
      <c r="AH2723" s="15">
        <v>0.14000000000000001</v>
      </c>
      <c r="AI2723" s="15">
        <v>2.08</v>
      </c>
      <c r="AJ2723" s="19">
        <v>64</v>
      </c>
      <c r="AK2723" s="15">
        <v>43.9</v>
      </c>
      <c r="AL2723" s="15">
        <v>6.79</v>
      </c>
      <c r="AM2723" s="15">
        <v>27.11</v>
      </c>
      <c r="AN2723" s="15">
        <v>2.37</v>
      </c>
      <c r="AO2723" s="27">
        <v>15.16</v>
      </c>
    </row>
    <row r="2724" spans="1:41" x14ac:dyDescent="0.25">
      <c r="A2724" s="3">
        <v>62</v>
      </c>
      <c r="B2724" s="11" t="s">
        <v>5888</v>
      </c>
      <c r="C2724" s="3">
        <v>6</v>
      </c>
      <c r="D2724" s="3" t="s">
        <v>1003</v>
      </c>
      <c r="E2724" s="3">
        <v>144</v>
      </c>
      <c r="F2724" s="50">
        <v>0</v>
      </c>
      <c r="G2724" s="3">
        <f t="shared" si="34"/>
        <v>-144</v>
      </c>
      <c r="H2724" s="15">
        <v>10.38</v>
      </c>
      <c r="I2724" s="15">
        <v>8.67</v>
      </c>
      <c r="J2724" s="15">
        <v>7.54</v>
      </c>
      <c r="K2724" s="15">
        <v>12.62</v>
      </c>
      <c r="L2724" s="15">
        <v>3.68</v>
      </c>
      <c r="M2724" s="15">
        <v>42.89</v>
      </c>
      <c r="N2724" s="15">
        <v>23.52</v>
      </c>
      <c r="O2724" s="15">
        <v>33.590000000000003</v>
      </c>
      <c r="P2724" s="15">
        <v>6.74</v>
      </c>
      <c r="Q2724" s="23" t="s">
        <v>1064</v>
      </c>
      <c r="R2724" s="19">
        <v>7.1</v>
      </c>
      <c r="S2724" s="19">
        <v>7.2</v>
      </c>
      <c r="T2724" s="19">
        <v>7.2</v>
      </c>
      <c r="U2724" s="19">
        <v>5.7</v>
      </c>
      <c r="V2724" s="19">
        <v>5.8</v>
      </c>
      <c r="W2724" s="19">
        <v>6.4</v>
      </c>
      <c r="X2724" s="15">
        <v>0.15</v>
      </c>
      <c r="Y2724" s="15"/>
      <c r="Z2724" s="15"/>
      <c r="AA2724" s="15">
        <v>1.99</v>
      </c>
      <c r="AB2724" s="15"/>
      <c r="AC2724" s="15">
        <v>0.14000000000000001</v>
      </c>
      <c r="AD2724" s="15">
        <v>11.4</v>
      </c>
      <c r="AE2724" s="15">
        <v>7.2</v>
      </c>
      <c r="AF2724" s="15">
        <v>1.8</v>
      </c>
      <c r="AG2724" s="15">
        <v>0.12</v>
      </c>
      <c r="AH2724" s="15">
        <v>0.14000000000000001</v>
      </c>
      <c r="AI2724" s="15">
        <v>2.08</v>
      </c>
      <c r="AJ2724" s="19">
        <v>18</v>
      </c>
      <c r="AK2724" s="15">
        <v>41.24</v>
      </c>
      <c r="AL2724" s="15">
        <v>7.19</v>
      </c>
      <c r="AM2724" s="15">
        <v>30.96</v>
      </c>
      <c r="AN2724" s="15">
        <v>1.97</v>
      </c>
      <c r="AO2724" s="27">
        <v>15.62</v>
      </c>
    </row>
    <row r="2725" spans="1:41" x14ac:dyDescent="0.25">
      <c r="A2725" s="3"/>
      <c r="B2725" s="11"/>
      <c r="C2725" s="3"/>
      <c r="D2725" s="3"/>
      <c r="E2725" s="3"/>
      <c r="F2725" s="50"/>
      <c r="G2725" s="3"/>
      <c r="H2725" s="15"/>
      <c r="I2725" s="15"/>
      <c r="J2725" s="15"/>
      <c r="K2725" s="15"/>
      <c r="L2725" s="15"/>
      <c r="M2725" s="15"/>
      <c r="N2725" s="15"/>
      <c r="O2725" s="15"/>
      <c r="P2725" s="15"/>
      <c r="Q2725" s="23"/>
      <c r="R2725" s="19"/>
      <c r="S2725" s="19"/>
      <c r="T2725" s="19"/>
      <c r="U2725" s="19"/>
      <c r="V2725" s="19"/>
      <c r="W2725" s="19"/>
      <c r="X2725" s="15"/>
      <c r="Y2725" s="15"/>
      <c r="Z2725" s="15"/>
      <c r="AA2725" s="15"/>
      <c r="AB2725" s="15"/>
      <c r="AC2725" s="15"/>
      <c r="AD2725" s="15"/>
      <c r="AE2725" s="15"/>
      <c r="AF2725" s="15"/>
      <c r="AG2725" s="15"/>
      <c r="AH2725" s="15"/>
      <c r="AI2725" s="15"/>
      <c r="AJ2725" s="19"/>
      <c r="AK2725" s="15"/>
      <c r="AL2725" s="15"/>
      <c r="AM2725" s="15"/>
      <c r="AN2725" s="15"/>
      <c r="AO2725" s="27"/>
    </row>
    <row r="2726" spans="1:41" x14ac:dyDescent="0.25">
      <c r="A2726" s="3"/>
      <c r="B2726" s="11"/>
      <c r="C2726" s="3"/>
      <c r="D2726" s="3"/>
      <c r="E2726" s="3"/>
      <c r="F2726" s="50"/>
      <c r="G2726" s="3"/>
      <c r="H2726" s="15"/>
      <c r="I2726" s="15"/>
      <c r="J2726" s="15"/>
      <c r="K2726" s="15"/>
      <c r="L2726" s="15"/>
      <c r="M2726" s="15"/>
      <c r="N2726" s="15"/>
      <c r="O2726" s="15"/>
      <c r="P2726" s="15"/>
      <c r="Q2726" s="23"/>
      <c r="R2726" s="19"/>
      <c r="S2726" s="19"/>
      <c r="T2726" s="19"/>
      <c r="U2726" s="19"/>
      <c r="V2726" s="19"/>
      <c r="W2726" s="19"/>
      <c r="X2726" s="15"/>
      <c r="Y2726" s="15"/>
      <c r="Z2726" s="15"/>
      <c r="AA2726" s="15"/>
      <c r="AB2726" s="15"/>
      <c r="AC2726" s="15"/>
      <c r="AD2726" s="15"/>
      <c r="AE2726" s="15"/>
      <c r="AF2726" s="15"/>
      <c r="AG2726" s="15"/>
      <c r="AH2726" s="15"/>
      <c r="AI2726" s="15"/>
      <c r="AJ2726" s="19"/>
      <c r="AK2726" s="15"/>
      <c r="AL2726" s="15"/>
      <c r="AM2726" s="15"/>
      <c r="AN2726" s="15"/>
      <c r="AO2726" s="27"/>
    </row>
    <row r="2727" spans="1:41" x14ac:dyDescent="0.25">
      <c r="A2727" s="29">
        <v>156</v>
      </c>
      <c r="B2727" s="30" t="s">
        <v>5888</v>
      </c>
      <c r="C2727" s="29">
        <v>1</v>
      </c>
      <c r="D2727" s="29" t="s">
        <v>164</v>
      </c>
      <c r="E2727" s="29">
        <v>0</v>
      </c>
      <c r="F2727" s="48">
        <v>13</v>
      </c>
      <c r="G2727" s="29">
        <f t="shared" si="34"/>
        <v>13</v>
      </c>
      <c r="H2727" s="31">
        <v>1.98</v>
      </c>
      <c r="I2727" s="31">
        <v>3.32</v>
      </c>
      <c r="J2727" s="31">
        <v>2.91</v>
      </c>
      <c r="K2727" s="31">
        <v>12.04</v>
      </c>
      <c r="L2727" s="31">
        <v>21.05</v>
      </c>
      <c r="M2727" s="31">
        <v>41.3</v>
      </c>
      <c r="N2727" s="31">
        <v>32.69</v>
      </c>
      <c r="O2727" s="31">
        <v>26.01</v>
      </c>
      <c r="P2727" s="31">
        <v>1.3</v>
      </c>
      <c r="Q2727" s="32" t="s">
        <v>225</v>
      </c>
      <c r="R2727" s="33">
        <v>7.6</v>
      </c>
      <c r="S2727" s="33">
        <v>7.7</v>
      </c>
      <c r="T2727" s="33">
        <v>7.6</v>
      </c>
      <c r="U2727" s="33">
        <v>6.9</v>
      </c>
      <c r="V2727" s="33">
        <v>6.8</v>
      </c>
      <c r="W2727" s="33">
        <v>6.8</v>
      </c>
      <c r="X2727" s="31">
        <v>0.64</v>
      </c>
      <c r="Y2727" s="31">
        <v>0.13400000000000001</v>
      </c>
      <c r="Z2727" s="31">
        <v>4.78</v>
      </c>
      <c r="AA2727" s="31">
        <v>1.86</v>
      </c>
      <c r="AB2727" s="31"/>
      <c r="AC2727" s="31">
        <v>0.48</v>
      </c>
      <c r="AD2727" s="31">
        <v>9.81</v>
      </c>
      <c r="AE2727" s="31">
        <v>5.5</v>
      </c>
      <c r="AF2727" s="31">
        <v>0.42</v>
      </c>
      <c r="AG2727" s="31">
        <v>0.18</v>
      </c>
      <c r="AH2727" s="31">
        <v>0.2</v>
      </c>
      <c r="AI2727" s="31">
        <v>2.08</v>
      </c>
      <c r="AJ2727" s="33">
        <v>122</v>
      </c>
      <c r="AK2727" s="31"/>
      <c r="AL2727" s="31"/>
      <c r="AM2727" s="31"/>
      <c r="AN2727" s="31"/>
      <c r="AO2727" s="34"/>
    </row>
    <row r="2728" spans="1:41" x14ac:dyDescent="0.25">
      <c r="A2728" s="29">
        <v>156</v>
      </c>
      <c r="B2728" s="30" t="s">
        <v>5888</v>
      </c>
      <c r="C2728" s="29">
        <v>2</v>
      </c>
      <c r="D2728" s="29" t="s">
        <v>40</v>
      </c>
      <c r="E2728" s="29">
        <v>13</v>
      </c>
      <c r="F2728" s="48">
        <v>23</v>
      </c>
      <c r="G2728" s="29">
        <f t="shared" si="34"/>
        <v>10</v>
      </c>
      <c r="H2728" s="31">
        <v>1.99</v>
      </c>
      <c r="I2728" s="31">
        <v>3.04</v>
      </c>
      <c r="J2728" s="31">
        <v>2.63</v>
      </c>
      <c r="K2728" s="31">
        <v>10.85</v>
      </c>
      <c r="L2728" s="31">
        <v>19.34</v>
      </c>
      <c r="M2728" s="31">
        <v>37.85</v>
      </c>
      <c r="N2728" s="31">
        <v>29.26</v>
      </c>
      <c r="O2728" s="31">
        <v>32.89</v>
      </c>
      <c r="P2728" s="31">
        <v>0.57999999999999996</v>
      </c>
      <c r="Q2728" s="32" t="s">
        <v>1064</v>
      </c>
      <c r="R2728" s="33">
        <v>7</v>
      </c>
      <c r="S2728" s="33">
        <v>7</v>
      </c>
      <c r="T2728" s="33">
        <v>6.9</v>
      </c>
      <c r="U2728" s="33">
        <v>6</v>
      </c>
      <c r="V2728" s="33">
        <v>6</v>
      </c>
      <c r="W2728" s="33">
        <v>5.9</v>
      </c>
      <c r="X2728" s="31">
        <v>0.28999999999999998</v>
      </c>
      <c r="Y2728" s="31">
        <v>0.1</v>
      </c>
      <c r="Z2728" s="31">
        <v>2.92</v>
      </c>
      <c r="AA2728" s="31">
        <v>1.77</v>
      </c>
      <c r="AB2728" s="31"/>
      <c r="AC2728" s="31">
        <v>0.35</v>
      </c>
      <c r="AD2728" s="31">
        <v>8.25</v>
      </c>
      <c r="AE2728" s="31">
        <v>5.4</v>
      </c>
      <c r="AF2728" s="31">
        <v>0.42</v>
      </c>
      <c r="AG2728" s="31">
        <v>0.22</v>
      </c>
      <c r="AH2728" s="31">
        <v>0.12</v>
      </c>
      <c r="AI2728" s="31">
        <v>2.88</v>
      </c>
      <c r="AJ2728" s="33">
        <v>34</v>
      </c>
      <c r="AK2728" s="31"/>
      <c r="AL2728" s="31"/>
      <c r="AM2728" s="31"/>
      <c r="AN2728" s="31"/>
      <c r="AO2728" s="34"/>
    </row>
    <row r="2729" spans="1:41" x14ac:dyDescent="0.25">
      <c r="A2729" s="41">
        <v>156</v>
      </c>
      <c r="B2729" s="42" t="s">
        <v>5888</v>
      </c>
      <c r="C2729" s="41">
        <v>3</v>
      </c>
      <c r="D2729" s="41" t="s">
        <v>95</v>
      </c>
      <c r="E2729" s="41">
        <v>28</v>
      </c>
      <c r="F2729" s="49">
        <v>48</v>
      </c>
      <c r="G2729" s="41">
        <f t="shared" si="34"/>
        <v>20</v>
      </c>
      <c r="H2729" s="43">
        <v>1.28</v>
      </c>
      <c r="I2729" s="43">
        <v>2.09</v>
      </c>
      <c r="J2729" s="43">
        <v>2.15</v>
      </c>
      <c r="K2729" s="43">
        <v>9.1300000000000008</v>
      </c>
      <c r="L2729" s="43">
        <v>15.22</v>
      </c>
      <c r="M2729" s="43">
        <v>29.87</v>
      </c>
      <c r="N2729" s="43">
        <v>28.31</v>
      </c>
      <c r="O2729" s="43">
        <v>41.82</v>
      </c>
      <c r="P2729" s="43">
        <v>1.89</v>
      </c>
      <c r="Q2729" s="44" t="s">
        <v>6</v>
      </c>
      <c r="R2729" s="45">
        <v>6.9</v>
      </c>
      <c r="S2729" s="45">
        <v>6.9</v>
      </c>
      <c r="T2729" s="45">
        <v>6.8</v>
      </c>
      <c r="U2729" s="45">
        <v>5.7</v>
      </c>
      <c r="V2729" s="45">
        <v>5.8</v>
      </c>
      <c r="W2729" s="45">
        <v>5.7</v>
      </c>
      <c r="X2729" s="43">
        <v>0.17</v>
      </c>
      <c r="Y2729" s="43">
        <v>9.6000000000000002E-2</v>
      </c>
      <c r="Z2729" s="43">
        <v>1.77</v>
      </c>
      <c r="AA2729" s="43">
        <v>1.95</v>
      </c>
      <c r="AB2729" s="43"/>
      <c r="AC2729" s="43">
        <v>0.56999999999999995</v>
      </c>
      <c r="AD2729" s="43">
        <v>9.11</v>
      </c>
      <c r="AE2729" s="43">
        <v>5.0999999999999996</v>
      </c>
      <c r="AF2729" s="43">
        <v>0.4</v>
      </c>
      <c r="AG2729" s="43">
        <v>0.3</v>
      </c>
      <c r="AH2729" s="43">
        <v>0.12</v>
      </c>
      <c r="AI2729" s="43">
        <v>3.68</v>
      </c>
      <c r="AJ2729" s="45">
        <v>4</v>
      </c>
      <c r="AK2729" s="43"/>
      <c r="AL2729" s="43"/>
      <c r="AM2729" s="43"/>
      <c r="AN2729" s="43"/>
      <c r="AO2729" s="46"/>
    </row>
    <row r="2730" spans="1:41" x14ac:dyDescent="0.25">
      <c r="A2730" s="3">
        <v>156</v>
      </c>
      <c r="B2730" s="11" t="s">
        <v>5888</v>
      </c>
      <c r="C2730" s="3">
        <v>4</v>
      </c>
      <c r="D2730" s="3" t="s">
        <v>118</v>
      </c>
      <c r="E2730" s="3">
        <v>48</v>
      </c>
      <c r="F2730" s="50">
        <v>83</v>
      </c>
      <c r="G2730" s="3">
        <f t="shared" si="34"/>
        <v>35</v>
      </c>
      <c r="H2730" s="15">
        <v>1.65</v>
      </c>
      <c r="I2730" s="15">
        <v>1.91</v>
      </c>
      <c r="J2730" s="15">
        <v>1.72</v>
      </c>
      <c r="K2730" s="15">
        <v>7.52</v>
      </c>
      <c r="L2730" s="15">
        <v>14.59</v>
      </c>
      <c r="M2730" s="15">
        <v>27.39</v>
      </c>
      <c r="N2730" s="15">
        <v>27.77</v>
      </c>
      <c r="O2730" s="15">
        <v>44.84</v>
      </c>
      <c r="P2730" s="15">
        <v>6.3</v>
      </c>
      <c r="Q2730" s="23" t="s">
        <v>6</v>
      </c>
      <c r="R2730" s="19">
        <v>6.6</v>
      </c>
      <c r="S2730" s="19">
        <v>6.5</v>
      </c>
      <c r="T2730" s="19">
        <v>6.6</v>
      </c>
      <c r="U2730" s="19">
        <v>5.5</v>
      </c>
      <c r="V2730" s="19">
        <v>5.5</v>
      </c>
      <c r="W2730" s="19">
        <v>5.5</v>
      </c>
      <c r="X2730" s="15">
        <v>0.12</v>
      </c>
      <c r="Y2730" s="15">
        <v>8.7999999999999995E-2</v>
      </c>
      <c r="Z2730" s="15">
        <v>1.37</v>
      </c>
      <c r="AA2730" s="15">
        <v>2</v>
      </c>
      <c r="AB2730" s="15"/>
      <c r="AC2730" s="15">
        <v>0.67</v>
      </c>
      <c r="AD2730" s="15">
        <v>9.2899999999999991</v>
      </c>
      <c r="AE2730" s="15">
        <v>4.7</v>
      </c>
      <c r="AF2730" s="15">
        <v>0.8</v>
      </c>
      <c r="AG2730" s="15">
        <v>0.36</v>
      </c>
      <c r="AH2730" s="15">
        <v>0.1</v>
      </c>
      <c r="AI2730" s="15">
        <v>3.84</v>
      </c>
      <c r="AJ2730" s="19">
        <v>4</v>
      </c>
      <c r="AK2730" s="15"/>
      <c r="AL2730" s="15"/>
      <c r="AM2730" s="15"/>
      <c r="AN2730" s="15"/>
      <c r="AO2730" s="27"/>
    </row>
    <row r="2731" spans="1:41" x14ac:dyDescent="0.25">
      <c r="A2731" s="3">
        <v>156</v>
      </c>
      <c r="B2731" s="11" t="s">
        <v>5888</v>
      </c>
      <c r="C2731" s="3">
        <v>5</v>
      </c>
      <c r="D2731" s="3" t="s">
        <v>138</v>
      </c>
      <c r="E2731" s="3">
        <v>83</v>
      </c>
      <c r="F2731" s="50">
        <v>114</v>
      </c>
      <c r="G2731" s="3">
        <f t="shared" si="34"/>
        <v>31</v>
      </c>
      <c r="H2731" s="15">
        <v>1.36</v>
      </c>
      <c r="I2731" s="15">
        <v>2.04</v>
      </c>
      <c r="J2731" s="15">
        <v>1.86</v>
      </c>
      <c r="K2731" s="15">
        <v>7.03</v>
      </c>
      <c r="L2731" s="15">
        <v>15.91</v>
      </c>
      <c r="M2731" s="15">
        <v>28.2</v>
      </c>
      <c r="N2731" s="15">
        <v>26.47</v>
      </c>
      <c r="O2731" s="15">
        <v>45.33</v>
      </c>
      <c r="P2731" s="15">
        <v>3.19</v>
      </c>
      <c r="Q2731" s="23" t="s">
        <v>6</v>
      </c>
      <c r="R2731" s="19">
        <v>6.4</v>
      </c>
      <c r="S2731" s="19">
        <v>6.4</v>
      </c>
      <c r="T2731" s="19">
        <v>6.4</v>
      </c>
      <c r="U2731" s="19">
        <v>5.4</v>
      </c>
      <c r="V2731" s="19">
        <v>5.4</v>
      </c>
      <c r="W2731" s="19">
        <v>5.4</v>
      </c>
      <c r="X2731" s="15">
        <v>0.1</v>
      </c>
      <c r="Y2731" s="15"/>
      <c r="Z2731" s="15"/>
      <c r="AA2731" s="15">
        <v>1.95</v>
      </c>
      <c r="AB2731" s="15"/>
      <c r="AC2731" s="15">
        <v>0.8</v>
      </c>
      <c r="AD2731" s="15">
        <v>9.5500000000000007</v>
      </c>
      <c r="AE2731" s="15">
        <v>4.0999999999999996</v>
      </c>
      <c r="AF2731" s="15">
        <v>0.8</v>
      </c>
      <c r="AG2731" s="15">
        <v>0.38</v>
      </c>
      <c r="AH2731" s="15">
        <v>0.1</v>
      </c>
      <c r="AI2731" s="15">
        <v>3.68</v>
      </c>
      <c r="AJ2731" s="19">
        <v>4</v>
      </c>
      <c r="AK2731" s="15"/>
      <c r="AL2731" s="15"/>
      <c r="AM2731" s="15"/>
      <c r="AN2731" s="15"/>
      <c r="AO2731" s="27"/>
    </row>
    <row r="2732" spans="1:41" x14ac:dyDescent="0.25">
      <c r="A2732" s="3">
        <v>156</v>
      </c>
      <c r="B2732" s="11" t="s">
        <v>5888</v>
      </c>
      <c r="C2732" s="3">
        <v>6</v>
      </c>
      <c r="D2732" s="3" t="s">
        <v>1072</v>
      </c>
      <c r="E2732" s="3">
        <v>114</v>
      </c>
      <c r="F2732" s="50">
        <v>157</v>
      </c>
      <c r="G2732" s="3">
        <f t="shared" si="34"/>
        <v>43</v>
      </c>
      <c r="H2732" s="15">
        <v>1.1599999999999999</v>
      </c>
      <c r="I2732" s="15">
        <v>2.02</v>
      </c>
      <c r="J2732" s="15">
        <v>1.77</v>
      </c>
      <c r="K2732" s="15">
        <v>7.66</v>
      </c>
      <c r="L2732" s="15">
        <v>17.239999999999998</v>
      </c>
      <c r="M2732" s="15">
        <v>29.85</v>
      </c>
      <c r="N2732" s="15">
        <v>26.26</v>
      </c>
      <c r="O2732" s="15">
        <v>43.89</v>
      </c>
      <c r="P2732" s="15">
        <v>2.4300000000000002</v>
      </c>
      <c r="Q2732" s="23" t="s">
        <v>6</v>
      </c>
      <c r="R2732" s="19">
        <v>6.4</v>
      </c>
      <c r="S2732" s="19">
        <v>6.4</v>
      </c>
      <c r="T2732" s="19">
        <v>6.4</v>
      </c>
      <c r="U2732" s="19">
        <v>5.4</v>
      </c>
      <c r="V2732" s="19">
        <v>5.4</v>
      </c>
      <c r="W2732" s="19">
        <v>5.5</v>
      </c>
      <c r="X2732" s="15">
        <v>0.09</v>
      </c>
      <c r="Y2732" s="15"/>
      <c r="Z2732" s="15"/>
      <c r="AA2732" s="15">
        <v>1.96</v>
      </c>
      <c r="AB2732" s="15"/>
      <c r="AC2732" s="15">
        <v>1</v>
      </c>
      <c r="AD2732" s="15">
        <v>8.0299999999999994</v>
      </c>
      <c r="AE2732" s="15">
        <v>4</v>
      </c>
      <c r="AF2732" s="15">
        <v>0.84</v>
      </c>
      <c r="AG2732" s="15">
        <v>0.32</v>
      </c>
      <c r="AH2732" s="15">
        <v>0.1</v>
      </c>
      <c r="AI2732" s="15">
        <v>2.72</v>
      </c>
      <c r="AJ2732" s="19">
        <v>3</v>
      </c>
      <c r="AK2732" s="15"/>
      <c r="AL2732" s="15"/>
      <c r="AM2732" s="15"/>
      <c r="AN2732" s="15"/>
      <c r="AO2732" s="27"/>
    </row>
    <row r="2733" spans="1:41" x14ac:dyDescent="0.25">
      <c r="A2733" s="3">
        <v>156</v>
      </c>
      <c r="B2733" s="11" t="s">
        <v>5888</v>
      </c>
      <c r="C2733" s="3">
        <v>7</v>
      </c>
      <c r="D2733" s="3" t="s">
        <v>1086</v>
      </c>
      <c r="E2733" s="3">
        <v>157</v>
      </c>
      <c r="F2733" s="50">
        <v>0</v>
      </c>
      <c r="G2733" s="3">
        <f t="shared" si="34"/>
        <v>-157</v>
      </c>
      <c r="H2733" s="15">
        <v>0.91</v>
      </c>
      <c r="I2733" s="15">
        <v>1.78</v>
      </c>
      <c r="J2733" s="15">
        <v>1.49</v>
      </c>
      <c r="K2733" s="15">
        <v>13.73</v>
      </c>
      <c r="L2733" s="15">
        <v>8.5</v>
      </c>
      <c r="M2733" s="15">
        <v>26.46</v>
      </c>
      <c r="N2733" s="15">
        <v>29.68</v>
      </c>
      <c r="O2733" s="15">
        <v>43.86</v>
      </c>
      <c r="P2733" s="15">
        <v>2.89</v>
      </c>
      <c r="Q2733" s="23" t="s">
        <v>6</v>
      </c>
      <c r="R2733" s="19">
        <v>6.5</v>
      </c>
      <c r="S2733" s="19">
        <v>6.6</v>
      </c>
      <c r="T2733" s="19">
        <v>6.6</v>
      </c>
      <c r="U2733" s="19">
        <v>6</v>
      </c>
      <c r="V2733" s="19">
        <v>6</v>
      </c>
      <c r="W2733" s="19">
        <v>5.9</v>
      </c>
      <c r="X2733" s="15">
        <v>0.09</v>
      </c>
      <c r="Y2733" s="15"/>
      <c r="Z2733" s="15"/>
      <c r="AA2733" s="15">
        <v>1.95</v>
      </c>
      <c r="AB2733" s="15"/>
      <c r="AC2733" s="15">
        <v>1.56</v>
      </c>
      <c r="AD2733" s="15">
        <v>8.4600000000000009</v>
      </c>
      <c r="AE2733" s="15">
        <v>6.1</v>
      </c>
      <c r="AF2733" s="15">
        <v>0.42</v>
      </c>
      <c r="AG2733" s="15">
        <v>0.3</v>
      </c>
      <c r="AH2733" s="15">
        <v>0.1</v>
      </c>
      <c r="AI2733" s="15">
        <v>1.28</v>
      </c>
      <c r="AJ2733" s="19">
        <v>6</v>
      </c>
      <c r="AK2733" s="15"/>
      <c r="AL2733" s="15"/>
      <c r="AM2733" s="15"/>
      <c r="AN2733" s="15"/>
      <c r="AO2733" s="27"/>
    </row>
    <row r="2734" spans="1:41" x14ac:dyDescent="0.25">
      <c r="A2734" s="3"/>
      <c r="B2734" s="11"/>
      <c r="C2734" s="3"/>
      <c r="D2734" s="3"/>
      <c r="E2734" s="3"/>
      <c r="F2734" s="50"/>
      <c r="G2734" s="3"/>
      <c r="H2734" s="15"/>
      <c r="I2734" s="15"/>
      <c r="J2734" s="15"/>
      <c r="K2734" s="15"/>
      <c r="L2734" s="15"/>
      <c r="M2734" s="15"/>
      <c r="N2734" s="15"/>
      <c r="O2734" s="15"/>
      <c r="P2734" s="15"/>
      <c r="Q2734" s="23"/>
      <c r="R2734" s="19"/>
      <c r="S2734" s="19"/>
      <c r="T2734" s="19"/>
      <c r="U2734" s="19"/>
      <c r="V2734" s="19"/>
      <c r="W2734" s="19"/>
      <c r="X2734" s="15"/>
      <c r="Y2734" s="15"/>
      <c r="Z2734" s="15"/>
      <c r="AA2734" s="15"/>
      <c r="AB2734" s="15"/>
      <c r="AC2734" s="15"/>
      <c r="AD2734" s="15"/>
      <c r="AE2734" s="15"/>
      <c r="AF2734" s="15"/>
      <c r="AG2734" s="15"/>
      <c r="AH2734" s="15"/>
      <c r="AI2734" s="15"/>
      <c r="AJ2734" s="19"/>
      <c r="AK2734" s="15"/>
      <c r="AL2734" s="15"/>
      <c r="AM2734" s="15"/>
      <c r="AN2734" s="15"/>
      <c r="AO2734" s="27"/>
    </row>
    <row r="2735" spans="1:41" x14ac:dyDescent="0.25">
      <c r="A2735" s="3"/>
      <c r="B2735" s="11"/>
      <c r="C2735" s="3"/>
      <c r="D2735" s="3"/>
      <c r="E2735" s="3"/>
      <c r="F2735" s="50"/>
      <c r="G2735" s="3"/>
      <c r="H2735" s="15"/>
      <c r="I2735" s="15"/>
      <c r="J2735" s="15"/>
      <c r="K2735" s="15"/>
      <c r="L2735" s="15"/>
      <c r="M2735" s="15"/>
      <c r="N2735" s="15"/>
      <c r="O2735" s="15"/>
      <c r="P2735" s="15"/>
      <c r="Q2735" s="23"/>
      <c r="R2735" s="19"/>
      <c r="S2735" s="19"/>
      <c r="T2735" s="19"/>
      <c r="U2735" s="19"/>
      <c r="V2735" s="19"/>
      <c r="W2735" s="19"/>
      <c r="X2735" s="15"/>
      <c r="Y2735" s="15"/>
      <c r="Z2735" s="15"/>
      <c r="AA2735" s="15"/>
      <c r="AB2735" s="15"/>
      <c r="AC2735" s="15"/>
      <c r="AD2735" s="15"/>
      <c r="AE2735" s="15"/>
      <c r="AF2735" s="15"/>
      <c r="AG2735" s="15"/>
      <c r="AH2735" s="15"/>
      <c r="AI2735" s="15"/>
      <c r="AJ2735" s="19"/>
      <c r="AK2735" s="15"/>
      <c r="AL2735" s="15"/>
      <c r="AM2735" s="15"/>
      <c r="AN2735" s="15"/>
      <c r="AO2735" s="27"/>
    </row>
    <row r="2736" spans="1:41" x14ac:dyDescent="0.25">
      <c r="A2736" s="35">
        <v>160</v>
      </c>
      <c r="B2736" s="36" t="s">
        <v>5888</v>
      </c>
      <c r="C2736" s="35">
        <v>1</v>
      </c>
      <c r="D2736" s="35" t="s">
        <v>660</v>
      </c>
      <c r="E2736" s="35">
        <v>0</v>
      </c>
      <c r="F2736" s="51">
        <v>14</v>
      </c>
      <c r="G2736" s="35">
        <f t="shared" si="34"/>
        <v>14</v>
      </c>
      <c r="H2736" s="37">
        <v>0.53</v>
      </c>
      <c r="I2736" s="37">
        <v>0.66</v>
      </c>
      <c r="J2736" s="37">
        <v>0.77</v>
      </c>
      <c r="K2736" s="37">
        <v>8.66</v>
      </c>
      <c r="L2736" s="37">
        <v>10.42</v>
      </c>
      <c r="M2736" s="37">
        <v>21.04</v>
      </c>
      <c r="N2736" s="37">
        <v>46.56</v>
      </c>
      <c r="O2736" s="37">
        <v>32.4</v>
      </c>
      <c r="P2736" s="37"/>
      <c r="Q2736" s="38" t="s">
        <v>1064</v>
      </c>
      <c r="R2736" s="39">
        <v>7.4</v>
      </c>
      <c r="S2736" s="39">
        <v>7.4</v>
      </c>
      <c r="T2736" s="39">
        <v>7.4</v>
      </c>
      <c r="U2736" s="39">
        <v>6.7</v>
      </c>
      <c r="V2736" s="39">
        <v>6.6</v>
      </c>
      <c r="W2736" s="39">
        <v>6.6</v>
      </c>
      <c r="X2736" s="37">
        <v>1.17</v>
      </c>
      <c r="Y2736" s="37">
        <v>0.28599999999999998</v>
      </c>
      <c r="Z2736" s="37">
        <v>4.09</v>
      </c>
      <c r="AA2736" s="37">
        <v>1.51</v>
      </c>
      <c r="AB2736" s="37">
        <v>1.3</v>
      </c>
      <c r="AC2736" s="37">
        <v>1.56</v>
      </c>
      <c r="AD2736" s="37">
        <v>20.96</v>
      </c>
      <c r="AE2736" s="37">
        <v>14</v>
      </c>
      <c r="AF2736" s="37">
        <v>3.6</v>
      </c>
      <c r="AG2736" s="37">
        <v>0.5</v>
      </c>
      <c r="AH2736" s="37">
        <v>0.16</v>
      </c>
      <c r="AI2736" s="37">
        <v>2.4</v>
      </c>
      <c r="AJ2736" s="39">
        <v>328</v>
      </c>
      <c r="AK2736" s="37"/>
      <c r="AL2736" s="37"/>
      <c r="AM2736" s="37"/>
      <c r="AN2736" s="37"/>
      <c r="AO2736" s="40"/>
    </row>
    <row r="2737" spans="1:41" x14ac:dyDescent="0.25">
      <c r="A2737" s="41">
        <v>160</v>
      </c>
      <c r="B2737" s="42" t="s">
        <v>5888</v>
      </c>
      <c r="C2737" s="41">
        <v>2</v>
      </c>
      <c r="D2737" s="41" t="s">
        <v>684</v>
      </c>
      <c r="E2737" s="41">
        <v>14</v>
      </c>
      <c r="F2737" s="49">
        <v>42</v>
      </c>
      <c r="G2737" s="41">
        <f t="shared" si="34"/>
        <v>28</v>
      </c>
      <c r="H2737" s="43">
        <v>0.21</v>
      </c>
      <c r="I2737" s="43">
        <v>0.37</v>
      </c>
      <c r="J2737" s="43">
        <v>0.61</v>
      </c>
      <c r="K2737" s="43">
        <v>5.53</v>
      </c>
      <c r="L2737" s="43">
        <v>9.39</v>
      </c>
      <c r="M2737" s="43">
        <v>16.11</v>
      </c>
      <c r="N2737" s="43">
        <v>46.79</v>
      </c>
      <c r="O2737" s="43">
        <v>37.1</v>
      </c>
      <c r="P2737" s="43"/>
      <c r="Q2737" s="44" t="s">
        <v>354</v>
      </c>
      <c r="R2737" s="45">
        <v>7.7</v>
      </c>
      <c r="S2737" s="45">
        <v>7.7</v>
      </c>
      <c r="T2737" s="45">
        <v>7.7</v>
      </c>
      <c r="U2737" s="45">
        <v>6.4</v>
      </c>
      <c r="V2737" s="45">
        <v>6.4</v>
      </c>
      <c r="W2737" s="45">
        <v>6.4</v>
      </c>
      <c r="X2737" s="43">
        <v>0.63</v>
      </c>
      <c r="Y2737" s="43">
        <v>0.19900000000000001</v>
      </c>
      <c r="Z2737" s="43">
        <v>3.16</v>
      </c>
      <c r="AA2737" s="43">
        <v>1.88</v>
      </c>
      <c r="AB2737" s="43">
        <v>1</v>
      </c>
      <c r="AC2737" s="43">
        <v>2.1800000000000002</v>
      </c>
      <c r="AD2737" s="43">
        <v>16.87</v>
      </c>
      <c r="AE2737" s="43">
        <v>9.1</v>
      </c>
      <c r="AF2737" s="43">
        <v>4.4000000000000004</v>
      </c>
      <c r="AG2737" s="43">
        <v>1.2</v>
      </c>
      <c r="AH2737" s="43">
        <v>0.48</v>
      </c>
      <c r="AI2737" s="43">
        <v>2.72</v>
      </c>
      <c r="AJ2737" s="45">
        <v>194</v>
      </c>
      <c r="AK2737" s="43"/>
      <c r="AL2737" s="43"/>
      <c r="AM2737" s="43"/>
      <c r="AN2737" s="43"/>
      <c r="AO2737" s="46"/>
    </row>
    <row r="2738" spans="1:41" x14ac:dyDescent="0.25">
      <c r="A2738" s="41">
        <v>160</v>
      </c>
      <c r="B2738" s="42" t="s">
        <v>5888</v>
      </c>
      <c r="C2738" s="41">
        <v>3</v>
      </c>
      <c r="D2738" s="41" t="s">
        <v>702</v>
      </c>
      <c r="E2738" s="41">
        <v>42</v>
      </c>
      <c r="F2738" s="49">
        <v>62</v>
      </c>
      <c r="G2738" s="41">
        <f t="shared" si="34"/>
        <v>20</v>
      </c>
      <c r="H2738" s="43">
        <v>0.1</v>
      </c>
      <c r="I2738" s="43">
        <v>0.24</v>
      </c>
      <c r="J2738" s="43">
        <v>0.5</v>
      </c>
      <c r="K2738" s="43">
        <v>4.72</v>
      </c>
      <c r="L2738" s="43">
        <v>8.98</v>
      </c>
      <c r="M2738" s="43">
        <v>14.54</v>
      </c>
      <c r="N2738" s="43">
        <v>45.86</v>
      </c>
      <c r="O2738" s="43">
        <v>39.6</v>
      </c>
      <c r="P2738" s="43"/>
      <c r="Q2738" s="44" t="s">
        <v>354</v>
      </c>
      <c r="R2738" s="45">
        <v>7.5</v>
      </c>
      <c r="S2738" s="45">
        <v>7.6</v>
      </c>
      <c r="T2738" s="45">
        <v>7.6</v>
      </c>
      <c r="U2738" s="45">
        <v>6.8</v>
      </c>
      <c r="V2738" s="45">
        <v>6.8</v>
      </c>
      <c r="W2738" s="45">
        <v>6.8</v>
      </c>
      <c r="X2738" s="43">
        <v>0.18</v>
      </c>
      <c r="Y2738" s="43">
        <v>0.17499999999999999</v>
      </c>
      <c r="Z2738" s="43">
        <v>1.03</v>
      </c>
      <c r="AA2738" s="43">
        <v>1.97</v>
      </c>
      <c r="AB2738" s="43">
        <v>1.5</v>
      </c>
      <c r="AC2738" s="43">
        <v>6.25</v>
      </c>
      <c r="AD2738" s="43"/>
      <c r="AE2738" s="43"/>
      <c r="AF2738" s="43"/>
      <c r="AG2738" s="43"/>
      <c r="AH2738" s="43"/>
      <c r="AI2738" s="43"/>
      <c r="AJ2738" s="45">
        <v>60</v>
      </c>
      <c r="AK2738" s="43"/>
      <c r="AL2738" s="43"/>
      <c r="AM2738" s="43"/>
      <c r="AN2738" s="43"/>
      <c r="AO2738" s="46"/>
    </row>
    <row r="2739" spans="1:41" x14ac:dyDescent="0.25">
      <c r="A2739" s="3">
        <v>160</v>
      </c>
      <c r="B2739" s="11" t="s">
        <v>5888</v>
      </c>
      <c r="C2739" s="3">
        <v>4</v>
      </c>
      <c r="D2739" s="3" t="s">
        <v>290</v>
      </c>
      <c r="E2739" s="3">
        <v>62</v>
      </c>
      <c r="F2739" s="50">
        <v>85</v>
      </c>
      <c r="G2739" s="3">
        <f t="shared" si="34"/>
        <v>23</v>
      </c>
      <c r="H2739" s="15">
        <v>0.08</v>
      </c>
      <c r="I2739" s="15">
        <v>0.16</v>
      </c>
      <c r="J2739" s="15">
        <v>0.28000000000000003</v>
      </c>
      <c r="K2739" s="15">
        <v>4.95</v>
      </c>
      <c r="L2739" s="15">
        <v>13.03</v>
      </c>
      <c r="M2739" s="15">
        <v>18.5</v>
      </c>
      <c r="N2739" s="15">
        <v>50.57</v>
      </c>
      <c r="O2739" s="15">
        <v>30.93</v>
      </c>
      <c r="P2739" s="15">
        <v>0.22</v>
      </c>
      <c r="Q2739" s="23" t="s">
        <v>354</v>
      </c>
      <c r="R2739" s="19">
        <v>7.7</v>
      </c>
      <c r="S2739" s="19">
        <v>7.8</v>
      </c>
      <c r="T2739" s="19">
        <v>8</v>
      </c>
      <c r="U2739" s="19">
        <v>7.4</v>
      </c>
      <c r="V2739" s="19">
        <v>7.4</v>
      </c>
      <c r="W2739" s="19">
        <v>7.5</v>
      </c>
      <c r="X2739" s="15">
        <v>0.09</v>
      </c>
      <c r="Y2739" s="15">
        <v>0.11600000000000001</v>
      </c>
      <c r="Z2739" s="15"/>
      <c r="AA2739" s="15">
        <v>1.91</v>
      </c>
      <c r="AB2739" s="15">
        <v>24.1</v>
      </c>
      <c r="AC2739" s="15">
        <v>5.88</v>
      </c>
      <c r="AD2739" s="15"/>
      <c r="AE2739" s="15"/>
      <c r="AF2739" s="15"/>
      <c r="AG2739" s="15"/>
      <c r="AH2739" s="15"/>
      <c r="AI2739" s="15"/>
      <c r="AJ2739" s="19">
        <v>7</v>
      </c>
      <c r="AK2739" s="15"/>
      <c r="AL2739" s="15"/>
      <c r="AM2739" s="15"/>
      <c r="AN2739" s="15"/>
      <c r="AO2739" s="27"/>
    </row>
    <row r="2740" spans="1:41" x14ac:dyDescent="0.25">
      <c r="A2740" s="3">
        <v>160</v>
      </c>
      <c r="B2740" s="11" t="s">
        <v>5888</v>
      </c>
      <c r="C2740" s="3">
        <v>5</v>
      </c>
      <c r="D2740" s="3" t="s">
        <v>302</v>
      </c>
      <c r="E2740" s="3">
        <v>85</v>
      </c>
      <c r="F2740" s="50">
        <v>115</v>
      </c>
      <c r="G2740" s="3">
        <f t="shared" si="34"/>
        <v>30</v>
      </c>
      <c r="H2740" s="15">
        <v>0.14000000000000001</v>
      </c>
      <c r="I2740" s="15">
        <v>0.3</v>
      </c>
      <c r="J2740" s="15">
        <v>0.85</v>
      </c>
      <c r="K2740" s="15">
        <v>16.87</v>
      </c>
      <c r="L2740" s="15">
        <v>27.45</v>
      </c>
      <c r="M2740" s="15">
        <v>45.61</v>
      </c>
      <c r="N2740" s="15">
        <v>36.159999999999997</v>
      </c>
      <c r="O2740" s="15">
        <v>18.23</v>
      </c>
      <c r="P2740" s="15">
        <v>0.54</v>
      </c>
      <c r="Q2740" s="23" t="s">
        <v>225</v>
      </c>
      <c r="R2740" s="19">
        <v>7.9</v>
      </c>
      <c r="S2740" s="19">
        <v>7.8</v>
      </c>
      <c r="T2740" s="19">
        <v>8</v>
      </c>
      <c r="U2740" s="19">
        <v>7.4</v>
      </c>
      <c r="V2740" s="19">
        <v>7.4</v>
      </c>
      <c r="W2740" s="19">
        <v>7.6</v>
      </c>
      <c r="X2740" s="15">
        <v>0.05</v>
      </c>
      <c r="Y2740" s="15"/>
      <c r="Z2740" s="15"/>
      <c r="AA2740" s="15">
        <v>1.87</v>
      </c>
      <c r="AB2740" s="15">
        <v>21.5</v>
      </c>
      <c r="AC2740" s="15">
        <v>5</v>
      </c>
      <c r="AD2740" s="15"/>
      <c r="AE2740" s="15"/>
      <c r="AF2740" s="15"/>
      <c r="AG2740" s="15"/>
      <c r="AH2740" s="15"/>
      <c r="AI2740" s="15"/>
      <c r="AJ2740" s="19">
        <v>11</v>
      </c>
      <c r="AK2740" s="15"/>
      <c r="AL2740" s="15"/>
      <c r="AM2740" s="15"/>
      <c r="AN2740" s="15"/>
      <c r="AO2740" s="27"/>
    </row>
    <row r="2741" spans="1:41" x14ac:dyDescent="0.25">
      <c r="A2741" s="3">
        <v>160</v>
      </c>
      <c r="B2741" s="11" t="s">
        <v>5888</v>
      </c>
      <c r="C2741" s="3">
        <v>6</v>
      </c>
      <c r="D2741" s="3" t="s">
        <v>477</v>
      </c>
      <c r="E2741" s="3">
        <v>115</v>
      </c>
      <c r="F2741" s="50">
        <v>132</v>
      </c>
      <c r="G2741" s="3">
        <f t="shared" si="34"/>
        <v>17</v>
      </c>
      <c r="H2741" s="15">
        <v>0.05</v>
      </c>
      <c r="I2741" s="15">
        <v>0.05</v>
      </c>
      <c r="J2741" s="15">
        <v>0.15</v>
      </c>
      <c r="K2741" s="15">
        <v>4.68</v>
      </c>
      <c r="L2741" s="15">
        <v>26.79</v>
      </c>
      <c r="M2741" s="15">
        <v>31.72</v>
      </c>
      <c r="N2741" s="15">
        <v>51.01</v>
      </c>
      <c r="O2741" s="15">
        <v>17.27</v>
      </c>
      <c r="P2741" s="15"/>
      <c r="Q2741" s="23" t="s">
        <v>283</v>
      </c>
      <c r="R2741" s="19">
        <v>7.4</v>
      </c>
      <c r="S2741" s="19">
        <v>7.4</v>
      </c>
      <c r="T2741" s="19">
        <v>7.4</v>
      </c>
      <c r="U2741" s="19">
        <v>7.2</v>
      </c>
      <c r="V2741" s="19">
        <v>7.2</v>
      </c>
      <c r="W2741" s="19">
        <v>7.2</v>
      </c>
      <c r="X2741" s="15">
        <v>0.05</v>
      </c>
      <c r="Y2741" s="15"/>
      <c r="Z2741" s="15"/>
      <c r="AA2741" s="15">
        <v>1.73</v>
      </c>
      <c r="AB2741" s="15">
        <v>23.2</v>
      </c>
      <c r="AC2741" s="15">
        <v>5.4</v>
      </c>
      <c r="AD2741" s="15"/>
      <c r="AE2741" s="15"/>
      <c r="AF2741" s="15"/>
      <c r="AG2741" s="15"/>
      <c r="AH2741" s="15"/>
      <c r="AI2741" s="15"/>
      <c r="AJ2741" s="19">
        <v>11</v>
      </c>
      <c r="AK2741" s="15"/>
      <c r="AL2741" s="15"/>
      <c r="AM2741" s="15"/>
      <c r="AN2741" s="15"/>
      <c r="AO2741" s="27"/>
    </row>
    <row r="2742" spans="1:41" x14ac:dyDescent="0.25">
      <c r="A2742" s="3">
        <v>160</v>
      </c>
      <c r="B2742" s="11" t="s">
        <v>5888</v>
      </c>
      <c r="C2742" s="3">
        <v>7</v>
      </c>
      <c r="D2742" s="3" t="s">
        <v>484</v>
      </c>
      <c r="E2742" s="3">
        <v>132</v>
      </c>
      <c r="F2742" s="50">
        <v>150</v>
      </c>
      <c r="G2742" s="3">
        <f t="shared" si="34"/>
        <v>18</v>
      </c>
      <c r="H2742" s="15">
        <v>7.0000000000000007E-2</v>
      </c>
      <c r="I2742" s="15">
        <v>0.11</v>
      </c>
      <c r="J2742" s="15">
        <v>0.18</v>
      </c>
      <c r="K2742" s="15">
        <v>0.77</v>
      </c>
      <c r="L2742" s="15">
        <v>11.8</v>
      </c>
      <c r="M2742" s="15">
        <v>12.93</v>
      </c>
      <c r="N2742" s="15">
        <v>68.739999999999995</v>
      </c>
      <c r="O2742" s="15">
        <v>18.329999999999998</v>
      </c>
      <c r="P2742" s="15"/>
      <c r="Q2742" s="23" t="s">
        <v>283</v>
      </c>
      <c r="R2742" s="19">
        <v>7.3</v>
      </c>
      <c r="S2742" s="19">
        <v>7.5</v>
      </c>
      <c r="T2742" s="19">
        <v>7.5</v>
      </c>
      <c r="U2742" s="19">
        <v>7.3</v>
      </c>
      <c r="V2742" s="19">
        <v>7.3</v>
      </c>
      <c r="W2742" s="19">
        <v>7.3</v>
      </c>
      <c r="X2742" s="15">
        <v>0.05</v>
      </c>
      <c r="Y2742" s="15"/>
      <c r="Z2742" s="15"/>
      <c r="AA2742" s="15">
        <v>1.7</v>
      </c>
      <c r="AB2742" s="15">
        <v>23.9</v>
      </c>
      <c r="AC2742" s="15">
        <v>5.13</v>
      </c>
      <c r="AD2742" s="15"/>
      <c r="AE2742" s="15"/>
      <c r="AF2742" s="15"/>
      <c r="AG2742" s="15"/>
      <c r="AH2742" s="15"/>
      <c r="AI2742" s="15"/>
      <c r="AJ2742" s="19">
        <v>8</v>
      </c>
      <c r="AK2742" s="15"/>
      <c r="AL2742" s="15"/>
      <c r="AM2742" s="15"/>
      <c r="AN2742" s="15"/>
      <c r="AO2742" s="27"/>
    </row>
    <row r="2743" spans="1:41" x14ac:dyDescent="0.25">
      <c r="A2743" s="3">
        <v>160</v>
      </c>
      <c r="B2743" s="11" t="s">
        <v>5888</v>
      </c>
      <c r="C2743" s="3">
        <v>8</v>
      </c>
      <c r="D2743" s="3" t="s">
        <v>601</v>
      </c>
      <c r="E2743" s="3">
        <v>150</v>
      </c>
      <c r="F2743" s="50">
        <v>165</v>
      </c>
      <c r="G2743" s="3">
        <f t="shared" si="34"/>
        <v>15</v>
      </c>
      <c r="H2743" s="15">
        <v>0.01</v>
      </c>
      <c r="I2743" s="15">
        <v>0.04</v>
      </c>
      <c r="J2743" s="15">
        <v>0.09</v>
      </c>
      <c r="K2743" s="15">
        <v>0.92</v>
      </c>
      <c r="L2743" s="15">
        <v>9.06</v>
      </c>
      <c r="M2743" s="15">
        <v>10.119999999999999</v>
      </c>
      <c r="N2743" s="15">
        <v>71.52</v>
      </c>
      <c r="O2743" s="15">
        <v>18.36</v>
      </c>
      <c r="P2743" s="15"/>
      <c r="Q2743" s="23" t="s">
        <v>283</v>
      </c>
      <c r="R2743" s="19">
        <v>7.5</v>
      </c>
      <c r="S2743" s="19">
        <v>7.6</v>
      </c>
      <c r="T2743" s="19">
        <v>7.7</v>
      </c>
      <c r="U2743" s="19">
        <v>7.3</v>
      </c>
      <c r="V2743" s="19">
        <v>7.4</v>
      </c>
      <c r="W2743" s="19">
        <v>7.5</v>
      </c>
      <c r="X2743" s="15">
        <v>0.05</v>
      </c>
      <c r="Y2743" s="15"/>
      <c r="Z2743" s="15"/>
      <c r="AA2743" s="15">
        <v>1.68</v>
      </c>
      <c r="AB2743" s="15">
        <v>20</v>
      </c>
      <c r="AC2743" s="15">
        <v>4.76</v>
      </c>
      <c r="AD2743" s="15"/>
      <c r="AE2743" s="15"/>
      <c r="AF2743" s="15"/>
      <c r="AG2743" s="15"/>
      <c r="AH2743" s="15"/>
      <c r="AI2743" s="15"/>
      <c r="AJ2743" s="19">
        <v>8</v>
      </c>
      <c r="AK2743" s="15"/>
      <c r="AL2743" s="15"/>
      <c r="AM2743" s="15"/>
      <c r="AN2743" s="15"/>
      <c r="AO2743" s="27"/>
    </row>
    <row r="2744" spans="1:41" x14ac:dyDescent="0.25">
      <c r="A2744" s="3">
        <v>160</v>
      </c>
      <c r="B2744" s="11" t="s">
        <v>5888</v>
      </c>
      <c r="C2744" s="3">
        <v>9</v>
      </c>
      <c r="D2744" s="3" t="s">
        <v>616</v>
      </c>
      <c r="E2744" s="3">
        <v>165</v>
      </c>
      <c r="F2744" s="50">
        <v>0</v>
      </c>
      <c r="G2744" s="3">
        <f t="shared" si="34"/>
        <v>-165</v>
      </c>
      <c r="H2744" s="15"/>
      <c r="I2744" s="15">
        <v>1.78</v>
      </c>
      <c r="J2744" s="15">
        <v>0.93</v>
      </c>
      <c r="K2744" s="15">
        <v>0.59</v>
      </c>
      <c r="L2744" s="15">
        <v>0.99</v>
      </c>
      <c r="M2744" s="15">
        <v>4.29</v>
      </c>
      <c r="N2744" s="15">
        <v>71.17</v>
      </c>
      <c r="O2744" s="15">
        <v>23.85</v>
      </c>
      <c r="P2744" s="15"/>
      <c r="Q2744" s="23"/>
      <c r="R2744" s="19">
        <v>7.6</v>
      </c>
      <c r="S2744" s="19">
        <v>7.6</v>
      </c>
      <c r="T2744" s="19">
        <v>7.6</v>
      </c>
      <c r="U2744" s="19">
        <v>7.3</v>
      </c>
      <c r="V2744" s="19">
        <v>7.3</v>
      </c>
      <c r="W2744" s="19">
        <v>7.4</v>
      </c>
      <c r="X2744" s="15">
        <v>0.05</v>
      </c>
      <c r="Y2744" s="15"/>
      <c r="Z2744" s="15"/>
      <c r="AA2744" s="15">
        <v>1.74</v>
      </c>
      <c r="AB2744" s="15">
        <v>17.8</v>
      </c>
      <c r="AC2744" s="15">
        <v>4.6500000000000004</v>
      </c>
      <c r="AD2744" s="15"/>
      <c r="AE2744" s="15"/>
      <c r="AF2744" s="15"/>
      <c r="AG2744" s="15"/>
      <c r="AH2744" s="15"/>
      <c r="AI2744" s="15"/>
      <c r="AJ2744" s="19">
        <v>6</v>
      </c>
      <c r="AK2744" s="15"/>
      <c r="AL2744" s="15"/>
      <c r="AM2744" s="15"/>
      <c r="AN2744" s="15"/>
      <c r="AO2744" s="27"/>
    </row>
    <row r="2745" spans="1:41" x14ac:dyDescent="0.25">
      <c r="A2745" s="3"/>
      <c r="B2745" s="11"/>
      <c r="C2745" s="3"/>
      <c r="D2745" s="3"/>
      <c r="E2745" s="3"/>
      <c r="F2745" s="50"/>
      <c r="G2745" s="3"/>
      <c r="H2745" s="15"/>
      <c r="I2745" s="15"/>
      <c r="J2745" s="15"/>
      <c r="K2745" s="15"/>
      <c r="L2745" s="15"/>
      <c r="M2745" s="15"/>
      <c r="N2745" s="15"/>
      <c r="O2745" s="15"/>
      <c r="P2745" s="15"/>
      <c r="Q2745" s="23"/>
      <c r="R2745" s="19"/>
      <c r="S2745" s="19"/>
      <c r="T2745" s="19"/>
      <c r="U2745" s="19"/>
      <c r="V2745" s="19"/>
      <c r="W2745" s="19"/>
      <c r="X2745" s="15"/>
      <c r="Y2745" s="15"/>
      <c r="Z2745" s="15"/>
      <c r="AA2745" s="15"/>
      <c r="AB2745" s="15"/>
      <c r="AC2745" s="15"/>
      <c r="AD2745" s="15"/>
      <c r="AE2745" s="15"/>
      <c r="AF2745" s="15"/>
      <c r="AG2745" s="15"/>
      <c r="AH2745" s="15"/>
      <c r="AI2745" s="15"/>
      <c r="AJ2745" s="19"/>
      <c r="AK2745" s="15"/>
      <c r="AL2745" s="15"/>
      <c r="AM2745" s="15"/>
      <c r="AN2745" s="15"/>
      <c r="AO2745" s="27"/>
    </row>
    <row r="2746" spans="1:41" x14ac:dyDescent="0.25">
      <c r="A2746" s="3"/>
      <c r="B2746" s="11"/>
      <c r="C2746" s="3"/>
      <c r="D2746" s="3"/>
      <c r="E2746" s="3"/>
      <c r="F2746" s="50"/>
      <c r="G2746" s="3"/>
      <c r="H2746" s="15"/>
      <c r="I2746" s="15"/>
      <c r="J2746" s="15"/>
      <c r="K2746" s="15"/>
      <c r="L2746" s="15"/>
      <c r="M2746" s="15"/>
      <c r="N2746" s="15"/>
      <c r="O2746" s="15"/>
      <c r="P2746" s="15"/>
      <c r="Q2746" s="23"/>
      <c r="R2746" s="19"/>
      <c r="S2746" s="19"/>
      <c r="T2746" s="19"/>
      <c r="U2746" s="19"/>
      <c r="V2746" s="19"/>
      <c r="W2746" s="19"/>
      <c r="X2746" s="15"/>
      <c r="Y2746" s="15"/>
      <c r="Z2746" s="15"/>
      <c r="AA2746" s="15"/>
      <c r="AB2746" s="15"/>
      <c r="AC2746" s="15"/>
      <c r="AD2746" s="15"/>
      <c r="AE2746" s="15"/>
      <c r="AF2746" s="15"/>
      <c r="AG2746" s="15"/>
      <c r="AH2746" s="15"/>
      <c r="AI2746" s="15"/>
      <c r="AJ2746" s="19"/>
      <c r="AK2746" s="15"/>
      <c r="AL2746" s="15"/>
      <c r="AM2746" s="15"/>
      <c r="AN2746" s="15"/>
      <c r="AO2746" s="27"/>
    </row>
    <row r="2747" spans="1:41" x14ac:dyDescent="0.25">
      <c r="A2747" s="35">
        <v>161</v>
      </c>
      <c r="B2747" s="36" t="s">
        <v>5888</v>
      </c>
      <c r="C2747" s="35">
        <v>1</v>
      </c>
      <c r="D2747" s="35" t="s">
        <v>3782</v>
      </c>
      <c r="E2747" s="35">
        <v>0</v>
      </c>
      <c r="F2747" s="51">
        <v>30</v>
      </c>
      <c r="G2747" s="35">
        <f t="shared" si="34"/>
        <v>30</v>
      </c>
      <c r="H2747" s="37">
        <v>0.3</v>
      </c>
      <c r="I2747" s="37">
        <v>0.54</v>
      </c>
      <c r="J2747" s="37">
        <v>1</v>
      </c>
      <c r="K2747" s="37">
        <v>3.57</v>
      </c>
      <c r="L2747" s="37">
        <v>4.8499999999999996</v>
      </c>
      <c r="M2747" s="37">
        <v>10.26</v>
      </c>
      <c r="N2747" s="37">
        <v>52.77</v>
      </c>
      <c r="O2747" s="37">
        <v>36.97</v>
      </c>
      <c r="P2747" s="37">
        <v>2</v>
      </c>
      <c r="Q2747" s="38" t="s">
        <v>354</v>
      </c>
      <c r="R2747" s="39">
        <v>8.4</v>
      </c>
      <c r="S2747" s="39">
        <v>8.3000000000000007</v>
      </c>
      <c r="T2747" s="39">
        <v>8.4</v>
      </c>
      <c r="U2747" s="39">
        <v>7.4</v>
      </c>
      <c r="V2747" s="39">
        <v>7.4</v>
      </c>
      <c r="W2747" s="39">
        <v>7.4</v>
      </c>
      <c r="X2747" s="37">
        <v>1.03</v>
      </c>
      <c r="Y2747" s="37">
        <v>0.24299999999999999</v>
      </c>
      <c r="Z2747" s="37">
        <v>4.24</v>
      </c>
      <c r="AA2747" s="37">
        <v>1.6</v>
      </c>
      <c r="AB2747" s="37">
        <v>10</v>
      </c>
      <c r="AC2747" s="37">
        <v>0.87</v>
      </c>
      <c r="AD2747" s="37"/>
      <c r="AE2747" s="37"/>
      <c r="AF2747" s="37"/>
      <c r="AG2747" s="37"/>
      <c r="AH2747" s="37"/>
      <c r="AI2747" s="37"/>
      <c r="AJ2747" s="39">
        <v>0</v>
      </c>
      <c r="AK2747" s="37"/>
      <c r="AL2747" s="37"/>
      <c r="AM2747" s="37"/>
      <c r="AN2747" s="37"/>
      <c r="AO2747" s="40"/>
    </row>
    <row r="2748" spans="1:41" x14ac:dyDescent="0.25">
      <c r="A2748" s="41">
        <v>161</v>
      </c>
      <c r="B2748" s="42" t="s">
        <v>5888</v>
      </c>
      <c r="C2748" s="41">
        <v>2</v>
      </c>
      <c r="D2748" s="41" t="s">
        <v>6</v>
      </c>
      <c r="E2748" s="41">
        <v>30</v>
      </c>
      <c r="F2748" s="49">
        <v>60</v>
      </c>
      <c r="G2748" s="41">
        <f t="shared" si="34"/>
        <v>30</v>
      </c>
      <c r="H2748" s="43">
        <v>0.13</v>
      </c>
      <c r="I2748" s="43">
        <v>0.22</v>
      </c>
      <c r="J2748" s="43">
        <v>0.23</v>
      </c>
      <c r="K2748" s="43">
        <v>2.13</v>
      </c>
      <c r="L2748" s="43">
        <v>5.95</v>
      </c>
      <c r="M2748" s="43">
        <v>8.66</v>
      </c>
      <c r="N2748" s="43">
        <v>61.36</v>
      </c>
      <c r="O2748" s="43">
        <v>29.98</v>
      </c>
      <c r="P2748" s="43"/>
      <c r="Q2748" s="44" t="s">
        <v>354</v>
      </c>
      <c r="R2748" s="45">
        <v>8.3000000000000007</v>
      </c>
      <c r="S2748" s="45">
        <v>8.3000000000000007</v>
      </c>
      <c r="T2748" s="45">
        <v>8.3000000000000007</v>
      </c>
      <c r="U2748" s="45">
        <v>7.3</v>
      </c>
      <c r="V2748" s="45">
        <v>7.3</v>
      </c>
      <c r="W2748" s="45">
        <v>7.3</v>
      </c>
      <c r="X2748" s="43">
        <v>0.7</v>
      </c>
      <c r="Y2748" s="43">
        <v>0.187</v>
      </c>
      <c r="Z2748" s="43">
        <v>3.74</v>
      </c>
      <c r="AA2748" s="43">
        <v>1.53</v>
      </c>
      <c r="AB2748" s="43">
        <v>14.1</v>
      </c>
      <c r="AC2748" s="43">
        <v>1.43</v>
      </c>
      <c r="AD2748" s="43"/>
      <c r="AE2748" s="43"/>
      <c r="AF2748" s="43"/>
      <c r="AG2748" s="43"/>
      <c r="AH2748" s="43"/>
      <c r="AI2748" s="43"/>
      <c r="AJ2748" s="45">
        <v>0</v>
      </c>
      <c r="AK2748" s="43"/>
      <c r="AL2748" s="43"/>
      <c r="AM2748" s="43"/>
      <c r="AN2748" s="43"/>
      <c r="AO2748" s="46"/>
    </row>
    <row r="2749" spans="1:41" x14ac:dyDescent="0.25">
      <c r="A2749" s="3">
        <v>161</v>
      </c>
      <c r="B2749" s="11" t="s">
        <v>5888</v>
      </c>
      <c r="C2749" s="3">
        <v>3</v>
      </c>
      <c r="D2749" s="3" t="s">
        <v>290</v>
      </c>
      <c r="E2749" s="3">
        <v>60</v>
      </c>
      <c r="F2749" s="50">
        <v>90</v>
      </c>
      <c r="G2749" s="3">
        <f t="shared" si="34"/>
        <v>30</v>
      </c>
      <c r="H2749" s="15">
        <v>0.15</v>
      </c>
      <c r="I2749" s="15">
        <v>0.36</v>
      </c>
      <c r="J2749" s="15">
        <v>1.48</v>
      </c>
      <c r="K2749" s="15">
        <v>10.5</v>
      </c>
      <c r="L2749" s="15">
        <v>11.95</v>
      </c>
      <c r="M2749" s="15">
        <v>24.44</v>
      </c>
      <c r="N2749" s="15">
        <v>42.84</v>
      </c>
      <c r="O2749" s="15">
        <v>32.72</v>
      </c>
      <c r="P2749" s="15">
        <v>2.63</v>
      </c>
      <c r="Q2749" s="23" t="s">
        <v>1064</v>
      </c>
      <c r="R2749" s="19">
        <v>8.3000000000000007</v>
      </c>
      <c r="S2749" s="19">
        <v>8.1999999999999993</v>
      </c>
      <c r="T2749" s="19">
        <v>8.1999999999999993</v>
      </c>
      <c r="U2749" s="19">
        <v>7.4</v>
      </c>
      <c r="V2749" s="19">
        <v>7.5</v>
      </c>
      <c r="W2749" s="19">
        <v>7.5</v>
      </c>
      <c r="X2749" s="15">
        <v>0.26</v>
      </c>
      <c r="Y2749" s="15">
        <v>0.121</v>
      </c>
      <c r="Z2749" s="15">
        <v>2.15</v>
      </c>
      <c r="AA2749" s="15">
        <v>1.88</v>
      </c>
      <c r="AB2749" s="15">
        <v>11.8</v>
      </c>
      <c r="AC2749" s="15">
        <v>2.25</v>
      </c>
      <c r="AD2749" s="15"/>
      <c r="AE2749" s="15"/>
      <c r="AF2749" s="15"/>
      <c r="AG2749" s="15"/>
      <c r="AH2749" s="15"/>
      <c r="AI2749" s="15"/>
      <c r="AJ2749" s="19">
        <v>0</v>
      </c>
      <c r="AK2749" s="15"/>
      <c r="AL2749" s="15"/>
      <c r="AM2749" s="15"/>
      <c r="AN2749" s="15"/>
      <c r="AO2749" s="27"/>
    </row>
    <row r="2750" spans="1:41" x14ac:dyDescent="0.25">
      <c r="A2750" s="3">
        <v>161</v>
      </c>
      <c r="B2750" s="11" t="s">
        <v>5888</v>
      </c>
      <c r="C2750" s="3">
        <v>4</v>
      </c>
      <c r="D2750" s="3" t="s">
        <v>302</v>
      </c>
      <c r="E2750" s="3">
        <v>90</v>
      </c>
      <c r="F2750" s="50">
        <v>120</v>
      </c>
      <c r="G2750" s="3">
        <f t="shared" si="34"/>
        <v>30</v>
      </c>
      <c r="H2750" s="15">
        <v>0.09</v>
      </c>
      <c r="I2750" s="15">
        <v>0.8</v>
      </c>
      <c r="J2750" s="15">
        <v>3.99</v>
      </c>
      <c r="K2750" s="15">
        <v>20.98</v>
      </c>
      <c r="L2750" s="15">
        <v>18.04</v>
      </c>
      <c r="M2750" s="15">
        <v>43.9</v>
      </c>
      <c r="N2750" s="15">
        <v>37.840000000000003</v>
      </c>
      <c r="O2750" s="15">
        <v>18.260000000000002</v>
      </c>
      <c r="P2750" s="15">
        <v>1.43</v>
      </c>
      <c r="Q2750" s="23" t="s">
        <v>225</v>
      </c>
      <c r="R2750" s="19">
        <v>8.4</v>
      </c>
      <c r="S2750" s="19">
        <v>8.3000000000000007</v>
      </c>
      <c r="T2750" s="19">
        <v>8.5</v>
      </c>
      <c r="U2750" s="19">
        <v>7.4</v>
      </c>
      <c r="V2750" s="19">
        <v>7.4</v>
      </c>
      <c r="W2750" s="19">
        <v>7.4</v>
      </c>
      <c r="X2750" s="15">
        <v>0.15</v>
      </c>
      <c r="Y2750" s="15">
        <v>8.3000000000000004E-2</v>
      </c>
      <c r="Z2750" s="15">
        <v>1.8</v>
      </c>
      <c r="AA2750" s="15">
        <v>1.9</v>
      </c>
      <c r="AB2750" s="15">
        <v>23.4</v>
      </c>
      <c r="AC2750" s="15">
        <v>1.28</v>
      </c>
      <c r="AD2750" s="15"/>
      <c r="AE2750" s="15"/>
      <c r="AF2750" s="15"/>
      <c r="AG2750" s="15"/>
      <c r="AH2750" s="15"/>
      <c r="AI2750" s="15"/>
      <c r="AJ2750" s="19">
        <v>0</v>
      </c>
      <c r="AK2750" s="15"/>
      <c r="AL2750" s="15"/>
      <c r="AM2750" s="15"/>
      <c r="AN2750" s="15"/>
      <c r="AO2750" s="27"/>
    </row>
    <row r="2751" spans="1:41" x14ac:dyDescent="0.25">
      <c r="A2751" s="3">
        <v>161</v>
      </c>
      <c r="B2751" s="11" t="s">
        <v>5888</v>
      </c>
      <c r="C2751" s="3">
        <v>5</v>
      </c>
      <c r="D2751" s="3" t="s">
        <v>477</v>
      </c>
      <c r="E2751" s="3">
        <v>120</v>
      </c>
      <c r="F2751" s="50">
        <v>145</v>
      </c>
      <c r="G2751" s="3">
        <f t="shared" si="34"/>
        <v>25</v>
      </c>
      <c r="H2751" s="15">
        <v>0.03</v>
      </c>
      <c r="I2751" s="15">
        <v>0.13</v>
      </c>
      <c r="J2751" s="15">
        <v>0.44</v>
      </c>
      <c r="K2751" s="15">
        <v>4.6100000000000003</v>
      </c>
      <c r="L2751" s="15">
        <v>10.61</v>
      </c>
      <c r="M2751" s="15">
        <v>15.82</v>
      </c>
      <c r="N2751" s="15">
        <v>62.89</v>
      </c>
      <c r="O2751" s="15">
        <v>21.29</v>
      </c>
      <c r="P2751" s="15">
        <v>2.68</v>
      </c>
      <c r="Q2751" s="23" t="s">
        <v>283</v>
      </c>
      <c r="R2751" s="19">
        <v>8.3000000000000007</v>
      </c>
      <c r="S2751" s="19">
        <v>8.4</v>
      </c>
      <c r="T2751" s="19">
        <v>8.3000000000000007</v>
      </c>
      <c r="U2751" s="19">
        <v>7.3</v>
      </c>
      <c r="V2751" s="19">
        <v>7.2</v>
      </c>
      <c r="W2751" s="19">
        <v>7.3</v>
      </c>
      <c r="X2751" s="15">
        <v>0.13</v>
      </c>
      <c r="Y2751" s="15"/>
      <c r="Z2751" s="15"/>
      <c r="AA2751" s="15">
        <v>1.77</v>
      </c>
      <c r="AB2751" s="15">
        <v>23.9</v>
      </c>
      <c r="AC2751" s="15">
        <v>1</v>
      </c>
      <c r="AD2751" s="15"/>
      <c r="AE2751" s="15"/>
      <c r="AF2751" s="15"/>
      <c r="AG2751" s="15"/>
      <c r="AH2751" s="15"/>
      <c r="AI2751" s="15"/>
      <c r="AJ2751" s="19">
        <v>0</v>
      </c>
      <c r="AK2751" s="15"/>
      <c r="AL2751" s="15"/>
      <c r="AM2751" s="15"/>
      <c r="AN2751" s="15"/>
      <c r="AO2751" s="27"/>
    </row>
    <row r="2752" spans="1:41" x14ac:dyDescent="0.25">
      <c r="A2752" s="3">
        <v>161</v>
      </c>
      <c r="B2752" s="11" t="s">
        <v>5888</v>
      </c>
      <c r="C2752" s="3">
        <v>6</v>
      </c>
      <c r="D2752" s="3" t="s">
        <v>484</v>
      </c>
      <c r="E2752" s="3">
        <v>145</v>
      </c>
      <c r="F2752" s="50">
        <v>180</v>
      </c>
      <c r="G2752" s="3">
        <f t="shared" si="34"/>
        <v>35</v>
      </c>
      <c r="H2752" s="15">
        <v>0.02</v>
      </c>
      <c r="I2752" s="15">
        <v>0.05</v>
      </c>
      <c r="J2752" s="15">
        <v>0.08</v>
      </c>
      <c r="K2752" s="15">
        <v>0.34</v>
      </c>
      <c r="L2752" s="15">
        <v>0.55000000000000004</v>
      </c>
      <c r="M2752" s="15">
        <v>1.04</v>
      </c>
      <c r="N2752" s="15">
        <v>54.22</v>
      </c>
      <c r="O2752" s="15">
        <v>44.74</v>
      </c>
      <c r="P2752" s="15">
        <v>0.75</v>
      </c>
      <c r="Q2752" s="23" t="s">
        <v>169</v>
      </c>
      <c r="R2752" s="19">
        <v>8.4</v>
      </c>
      <c r="S2752" s="19">
        <v>8.3000000000000007</v>
      </c>
      <c r="T2752" s="19">
        <v>8.4</v>
      </c>
      <c r="U2752" s="19">
        <v>7.5</v>
      </c>
      <c r="V2752" s="19">
        <v>7.4</v>
      </c>
      <c r="W2752" s="19">
        <v>7.4</v>
      </c>
      <c r="X2752" s="15">
        <v>0.13</v>
      </c>
      <c r="Y2752" s="15"/>
      <c r="Z2752" s="15"/>
      <c r="AA2752" s="15">
        <v>1.7</v>
      </c>
      <c r="AB2752" s="15">
        <v>18.899999999999999</v>
      </c>
      <c r="AC2752" s="15">
        <v>0.79</v>
      </c>
      <c r="AD2752" s="15"/>
      <c r="AE2752" s="15"/>
      <c r="AF2752" s="15"/>
      <c r="AG2752" s="15"/>
      <c r="AH2752" s="15"/>
      <c r="AI2752" s="15"/>
      <c r="AJ2752" s="19">
        <v>0</v>
      </c>
      <c r="AK2752" s="15"/>
      <c r="AL2752" s="15"/>
      <c r="AM2752" s="15"/>
      <c r="AN2752" s="15"/>
      <c r="AO2752" s="27"/>
    </row>
    <row r="2753" spans="1:41" x14ac:dyDescent="0.25">
      <c r="A2753" s="3">
        <v>161</v>
      </c>
      <c r="B2753" s="11" t="s">
        <v>5888</v>
      </c>
      <c r="C2753" s="3">
        <v>7</v>
      </c>
      <c r="D2753" s="3" t="s">
        <v>601</v>
      </c>
      <c r="E2753" s="3">
        <v>180</v>
      </c>
      <c r="F2753" s="50">
        <v>0</v>
      </c>
      <c r="G2753" s="3">
        <f t="shared" si="34"/>
        <v>-180</v>
      </c>
      <c r="H2753" s="15">
        <v>0.06</v>
      </c>
      <c r="I2753" s="15">
        <v>0.02</v>
      </c>
      <c r="J2753" s="15">
        <v>0.09</v>
      </c>
      <c r="K2753" s="15">
        <v>0.38</v>
      </c>
      <c r="L2753" s="15">
        <v>0.71</v>
      </c>
      <c r="M2753" s="15">
        <v>1.26</v>
      </c>
      <c r="N2753" s="15">
        <v>53.64</v>
      </c>
      <c r="O2753" s="15">
        <v>45.1</v>
      </c>
      <c r="P2753" s="15">
        <v>0.16</v>
      </c>
      <c r="Q2753" s="23" t="s">
        <v>169</v>
      </c>
      <c r="R2753" s="19">
        <v>8.3000000000000007</v>
      </c>
      <c r="S2753" s="19">
        <v>8.1999999999999993</v>
      </c>
      <c r="T2753" s="19">
        <v>8.1999999999999993</v>
      </c>
      <c r="U2753" s="19">
        <v>7.4</v>
      </c>
      <c r="V2753" s="19">
        <v>7.4</v>
      </c>
      <c r="W2753" s="19">
        <v>7.4</v>
      </c>
      <c r="X2753" s="15">
        <v>0.19</v>
      </c>
      <c r="Y2753" s="15"/>
      <c r="Z2753" s="15"/>
      <c r="AA2753" s="15">
        <v>1.71</v>
      </c>
      <c r="AB2753" s="15">
        <v>13.5</v>
      </c>
      <c r="AC2753" s="15">
        <v>0.98</v>
      </c>
      <c r="AD2753" s="15"/>
      <c r="AE2753" s="15"/>
      <c r="AF2753" s="15"/>
      <c r="AG2753" s="15"/>
      <c r="AH2753" s="15"/>
      <c r="AI2753" s="15"/>
      <c r="AJ2753" s="19">
        <v>0</v>
      </c>
      <c r="AK2753" s="15"/>
      <c r="AL2753" s="15"/>
      <c r="AM2753" s="15"/>
      <c r="AN2753" s="15"/>
      <c r="AO2753" s="27"/>
    </row>
    <row r="2754" spans="1:41" x14ac:dyDescent="0.25">
      <c r="A2754" s="3"/>
      <c r="B2754" s="11"/>
      <c r="C2754" s="3"/>
      <c r="D2754" s="3"/>
      <c r="E2754" s="3"/>
      <c r="F2754" s="50"/>
      <c r="G2754" s="3"/>
      <c r="H2754" s="15"/>
      <c r="I2754" s="15"/>
      <c r="J2754" s="15"/>
      <c r="K2754" s="15"/>
      <c r="L2754" s="15"/>
      <c r="M2754" s="15"/>
      <c r="N2754" s="15"/>
      <c r="O2754" s="15"/>
      <c r="P2754" s="15"/>
      <c r="Q2754" s="23"/>
      <c r="R2754" s="19"/>
      <c r="S2754" s="19"/>
      <c r="T2754" s="19"/>
      <c r="U2754" s="19"/>
      <c r="V2754" s="19"/>
      <c r="W2754" s="19"/>
      <c r="X2754" s="15"/>
      <c r="Y2754" s="15"/>
      <c r="Z2754" s="15"/>
      <c r="AA2754" s="15"/>
      <c r="AB2754" s="15"/>
      <c r="AC2754" s="15"/>
      <c r="AD2754" s="15"/>
      <c r="AE2754" s="15"/>
      <c r="AF2754" s="15"/>
      <c r="AG2754" s="15"/>
      <c r="AH2754" s="15"/>
      <c r="AI2754" s="15"/>
      <c r="AJ2754" s="19"/>
      <c r="AK2754" s="15"/>
      <c r="AL2754" s="15"/>
      <c r="AM2754" s="15"/>
      <c r="AN2754" s="15"/>
      <c r="AO2754" s="27"/>
    </row>
    <row r="2755" spans="1:41" x14ac:dyDescent="0.25">
      <c r="A2755" s="3"/>
      <c r="B2755" s="11"/>
      <c r="C2755" s="3"/>
      <c r="D2755" s="3"/>
      <c r="E2755" s="3"/>
      <c r="F2755" s="50"/>
      <c r="G2755" s="3"/>
      <c r="H2755" s="15"/>
      <c r="I2755" s="15"/>
      <c r="J2755" s="15"/>
      <c r="K2755" s="15"/>
      <c r="L2755" s="15"/>
      <c r="M2755" s="15"/>
      <c r="N2755" s="15"/>
      <c r="O2755" s="15"/>
      <c r="P2755" s="15"/>
      <c r="Q2755" s="23"/>
      <c r="R2755" s="19"/>
      <c r="S2755" s="19"/>
      <c r="T2755" s="19"/>
      <c r="U2755" s="19"/>
      <c r="V2755" s="19"/>
      <c r="W2755" s="19"/>
      <c r="X2755" s="15"/>
      <c r="Y2755" s="15"/>
      <c r="Z2755" s="15"/>
      <c r="AA2755" s="15"/>
      <c r="AB2755" s="15"/>
      <c r="AC2755" s="15"/>
      <c r="AD2755" s="15"/>
      <c r="AE2755" s="15"/>
      <c r="AF2755" s="15"/>
      <c r="AG2755" s="15"/>
      <c r="AH2755" s="15"/>
      <c r="AI2755" s="15"/>
      <c r="AJ2755" s="19"/>
      <c r="AK2755" s="15"/>
      <c r="AL2755" s="15"/>
      <c r="AM2755" s="15"/>
      <c r="AN2755" s="15"/>
      <c r="AO2755" s="27"/>
    </row>
    <row r="2756" spans="1:41" x14ac:dyDescent="0.25">
      <c r="A2756" s="35">
        <v>162</v>
      </c>
      <c r="B2756" s="36" t="s">
        <v>5888</v>
      </c>
      <c r="C2756" s="35">
        <v>0</v>
      </c>
      <c r="D2756" s="35" t="s">
        <v>6</v>
      </c>
      <c r="E2756" s="35">
        <v>0</v>
      </c>
      <c r="F2756" s="51">
        <v>15</v>
      </c>
      <c r="G2756" s="35">
        <f t="shared" si="34"/>
        <v>15</v>
      </c>
      <c r="H2756" s="37">
        <v>0.16</v>
      </c>
      <c r="I2756" s="37">
        <v>0.32</v>
      </c>
      <c r="J2756" s="37">
        <v>0.56999999999999995</v>
      </c>
      <c r="K2756" s="37">
        <v>2.02</v>
      </c>
      <c r="L2756" s="37">
        <v>13</v>
      </c>
      <c r="M2756" s="37">
        <v>16.07</v>
      </c>
      <c r="N2756" s="37">
        <v>59.1</v>
      </c>
      <c r="O2756" s="37">
        <v>24.83</v>
      </c>
      <c r="P2756" s="37">
        <v>0.51</v>
      </c>
      <c r="Q2756" s="38" t="s">
        <v>283</v>
      </c>
      <c r="R2756" s="39">
        <v>7.3</v>
      </c>
      <c r="S2756" s="39">
        <v>7.3</v>
      </c>
      <c r="T2756" s="39">
        <v>7.3</v>
      </c>
      <c r="U2756" s="39">
        <v>6.5</v>
      </c>
      <c r="V2756" s="39">
        <v>6.5</v>
      </c>
      <c r="W2756" s="39">
        <v>6.5</v>
      </c>
      <c r="X2756" s="37">
        <v>0.84</v>
      </c>
      <c r="Y2756" s="37">
        <v>0.19900000000000001</v>
      </c>
      <c r="Z2756" s="37">
        <v>4.22</v>
      </c>
      <c r="AA2756" s="37">
        <v>1.65</v>
      </c>
      <c r="AB2756" s="37">
        <v>1.1000000000000001</v>
      </c>
      <c r="AC2756" s="37">
        <v>0.74</v>
      </c>
      <c r="AD2756" s="37">
        <v>16.87</v>
      </c>
      <c r="AE2756" s="37">
        <v>13.8</v>
      </c>
      <c r="AF2756" s="37">
        <v>1.2</v>
      </c>
      <c r="AG2756" s="37">
        <v>0.16</v>
      </c>
      <c r="AH2756" s="37">
        <v>0.3</v>
      </c>
      <c r="AI2756" s="37">
        <v>1.28</v>
      </c>
      <c r="AJ2756" s="39">
        <v>167</v>
      </c>
      <c r="AK2756" s="37"/>
      <c r="AL2756" s="37"/>
      <c r="AM2756" s="37"/>
      <c r="AN2756" s="37"/>
      <c r="AO2756" s="40"/>
    </row>
    <row r="2757" spans="1:41" x14ac:dyDescent="0.25">
      <c r="A2757" s="41">
        <v>162</v>
      </c>
      <c r="B2757" s="42" t="s">
        <v>5888</v>
      </c>
      <c r="C2757" s="41">
        <v>2</v>
      </c>
      <c r="D2757" s="41" t="s">
        <v>980</v>
      </c>
      <c r="E2757" s="41">
        <v>15</v>
      </c>
      <c r="F2757" s="49">
        <v>35</v>
      </c>
      <c r="G2757" s="41">
        <f t="shared" si="34"/>
        <v>20</v>
      </c>
      <c r="H2757" s="43">
        <v>0.08</v>
      </c>
      <c r="I2757" s="43">
        <v>0.18</v>
      </c>
      <c r="J2757" s="43">
        <v>0.42</v>
      </c>
      <c r="K2757" s="43">
        <v>3.78</v>
      </c>
      <c r="L2757" s="43">
        <v>14.65</v>
      </c>
      <c r="M2757" s="43">
        <v>19.11</v>
      </c>
      <c r="N2757" s="43">
        <v>45.04</v>
      </c>
      <c r="O2757" s="43">
        <v>35.85</v>
      </c>
      <c r="P2757" s="43">
        <v>0.74</v>
      </c>
      <c r="Q2757" s="44" t="s">
        <v>354</v>
      </c>
      <c r="R2757" s="45">
        <v>7.5</v>
      </c>
      <c r="S2757" s="45">
        <v>7.5</v>
      </c>
      <c r="T2757" s="45">
        <v>7.6</v>
      </c>
      <c r="U2757" s="45">
        <v>6.4</v>
      </c>
      <c r="V2757" s="45">
        <v>6.4</v>
      </c>
      <c r="W2757" s="45">
        <v>6.5</v>
      </c>
      <c r="X2757" s="43">
        <v>0.33</v>
      </c>
      <c r="Y2757" s="43">
        <v>8.3000000000000004E-2</v>
      </c>
      <c r="Z2757" s="43">
        <v>3.98</v>
      </c>
      <c r="AA2757" s="43">
        <v>1.89</v>
      </c>
      <c r="AB2757" s="43">
        <v>1</v>
      </c>
      <c r="AC2757" s="43">
        <v>0.31</v>
      </c>
      <c r="AD2757" s="43">
        <v>16.43</v>
      </c>
      <c r="AE2757" s="43">
        <v>12.8</v>
      </c>
      <c r="AF2757" s="43">
        <v>1.2</v>
      </c>
      <c r="AG2757" s="43">
        <v>0.22</v>
      </c>
      <c r="AH2757" s="43">
        <v>0.2</v>
      </c>
      <c r="AI2757" s="43">
        <v>1.6</v>
      </c>
      <c r="AJ2757" s="45">
        <v>157</v>
      </c>
      <c r="AK2757" s="43"/>
      <c r="AL2757" s="43"/>
      <c r="AM2757" s="43"/>
      <c r="AN2757" s="43"/>
      <c r="AO2757" s="46"/>
    </row>
    <row r="2758" spans="1:41" x14ac:dyDescent="0.25">
      <c r="A2758" s="41">
        <v>162</v>
      </c>
      <c r="B2758" s="42" t="s">
        <v>5888</v>
      </c>
      <c r="C2758" s="41">
        <v>3</v>
      </c>
      <c r="D2758" s="41" t="s">
        <v>763</v>
      </c>
      <c r="E2758" s="41">
        <v>35</v>
      </c>
      <c r="F2758" s="49">
        <v>65</v>
      </c>
      <c r="G2758" s="41">
        <f t="shared" si="34"/>
        <v>30</v>
      </c>
      <c r="H2758" s="43">
        <v>0.41</v>
      </c>
      <c r="I2758" s="43">
        <v>0.95</v>
      </c>
      <c r="J2758" s="43">
        <v>2.0499999999999998</v>
      </c>
      <c r="K2758" s="43">
        <v>6.27</v>
      </c>
      <c r="L2758" s="43">
        <v>16.82</v>
      </c>
      <c r="M2758" s="43">
        <v>26.5</v>
      </c>
      <c r="N2758" s="43">
        <v>41.6</v>
      </c>
      <c r="O2758" s="43">
        <v>31.9</v>
      </c>
      <c r="P2758" s="43">
        <v>0.54</v>
      </c>
      <c r="Q2758" s="44" t="s">
        <v>1064</v>
      </c>
      <c r="R2758" s="45">
        <v>7.8</v>
      </c>
      <c r="S2758" s="45">
        <v>7.8</v>
      </c>
      <c r="T2758" s="45">
        <v>7.8</v>
      </c>
      <c r="U2758" s="45">
        <v>6.7</v>
      </c>
      <c r="V2758" s="45">
        <v>6.7</v>
      </c>
      <c r="W2758" s="45">
        <v>6.8</v>
      </c>
      <c r="X2758" s="43">
        <v>0.37</v>
      </c>
      <c r="Y2758" s="43">
        <v>8.5999999999999993E-2</v>
      </c>
      <c r="Z2758" s="43">
        <v>4.3</v>
      </c>
      <c r="AA2758" s="43">
        <v>1.84</v>
      </c>
      <c r="AB2758" s="43">
        <v>1.2</v>
      </c>
      <c r="AC2758" s="43">
        <v>0.34</v>
      </c>
      <c r="AD2758" s="43">
        <v>19.690000000000001</v>
      </c>
      <c r="AE2758" s="43">
        <v>16.2</v>
      </c>
      <c r="AF2758" s="43">
        <v>2.4</v>
      </c>
      <c r="AG2758" s="43">
        <v>0.26</v>
      </c>
      <c r="AH2758" s="43">
        <v>0.24</v>
      </c>
      <c r="AI2758" s="43">
        <v>0.96</v>
      </c>
      <c r="AJ2758" s="45">
        <v>167</v>
      </c>
      <c r="AK2758" s="43"/>
      <c r="AL2758" s="43"/>
      <c r="AM2758" s="43"/>
      <c r="AN2758" s="43"/>
      <c r="AO2758" s="46"/>
    </row>
    <row r="2759" spans="1:41" x14ac:dyDescent="0.25">
      <c r="A2759" s="3">
        <v>162</v>
      </c>
      <c r="B2759" s="11" t="s">
        <v>5888</v>
      </c>
      <c r="C2759" s="3">
        <v>4</v>
      </c>
      <c r="D2759" s="3" t="s">
        <v>4813</v>
      </c>
      <c r="E2759" s="3">
        <v>65</v>
      </c>
      <c r="F2759" s="50">
        <v>120</v>
      </c>
      <c r="G2759" s="3">
        <f t="shared" si="34"/>
        <v>55</v>
      </c>
      <c r="H2759" s="15">
        <v>1.02</v>
      </c>
      <c r="I2759" s="15">
        <v>2.36</v>
      </c>
      <c r="J2759" s="15">
        <v>5.03</v>
      </c>
      <c r="K2759" s="15">
        <v>16.329999999999998</v>
      </c>
      <c r="L2759" s="15">
        <v>15.75</v>
      </c>
      <c r="M2759" s="15">
        <v>40.49</v>
      </c>
      <c r="N2759" s="15">
        <v>29.63</v>
      </c>
      <c r="O2759" s="15">
        <v>29.88</v>
      </c>
      <c r="P2759" s="15">
        <v>3.5</v>
      </c>
      <c r="Q2759" s="23" t="s">
        <v>1064</v>
      </c>
      <c r="R2759" s="19">
        <v>7.9</v>
      </c>
      <c r="S2759" s="19">
        <v>7.9</v>
      </c>
      <c r="T2759" s="19">
        <v>8</v>
      </c>
      <c r="U2759" s="19">
        <v>6.9</v>
      </c>
      <c r="V2759" s="19">
        <v>6.9</v>
      </c>
      <c r="W2759" s="19">
        <v>7</v>
      </c>
      <c r="X2759" s="15">
        <v>0.28000000000000003</v>
      </c>
      <c r="Y2759" s="15">
        <v>7.6999999999999999E-2</v>
      </c>
      <c r="Z2759" s="15">
        <v>3.64</v>
      </c>
      <c r="AA2759" s="15">
        <v>1.9</v>
      </c>
      <c r="AB2759" s="15">
        <v>1.7</v>
      </c>
      <c r="AC2759" s="15">
        <v>0.74</v>
      </c>
      <c r="AD2759" s="15">
        <v>16.43</v>
      </c>
      <c r="AE2759" s="15">
        <v>11.7</v>
      </c>
      <c r="AF2759" s="15">
        <v>4</v>
      </c>
      <c r="AG2759" s="15">
        <v>0.26</v>
      </c>
      <c r="AH2759" s="15">
        <v>0.22</v>
      </c>
      <c r="AI2759" s="15">
        <v>0.48</v>
      </c>
      <c r="AJ2759" s="19">
        <v>211</v>
      </c>
      <c r="AK2759" s="15"/>
      <c r="AL2759" s="15"/>
      <c r="AM2759" s="15"/>
      <c r="AN2759" s="15"/>
      <c r="AO2759" s="27"/>
    </row>
    <row r="2760" spans="1:41" x14ac:dyDescent="0.25">
      <c r="A2760" s="3">
        <v>162</v>
      </c>
      <c r="B2760" s="11" t="s">
        <v>5888</v>
      </c>
      <c r="C2760" s="3">
        <v>5</v>
      </c>
      <c r="D2760" s="3" t="s">
        <v>1003</v>
      </c>
      <c r="E2760" s="3">
        <v>120</v>
      </c>
      <c r="F2760" s="50">
        <v>0</v>
      </c>
      <c r="G2760" s="3">
        <f t="shared" si="34"/>
        <v>-120</v>
      </c>
      <c r="H2760" s="15">
        <v>0.64</v>
      </c>
      <c r="I2760" s="15">
        <v>0.48</v>
      </c>
      <c r="J2760" s="15">
        <v>7.67</v>
      </c>
      <c r="K2760" s="15">
        <v>2.58</v>
      </c>
      <c r="L2760" s="15">
        <v>14.32</v>
      </c>
      <c r="M2760" s="15">
        <v>25.69</v>
      </c>
      <c r="N2760" s="15">
        <v>49.4</v>
      </c>
      <c r="O2760" s="15">
        <v>24.91</v>
      </c>
      <c r="P2760" s="15">
        <v>2.84</v>
      </c>
      <c r="Q2760" s="23" t="s">
        <v>225</v>
      </c>
      <c r="R2760" s="19">
        <v>7.9</v>
      </c>
      <c r="S2760" s="19">
        <v>7.9</v>
      </c>
      <c r="T2760" s="19">
        <v>7.9</v>
      </c>
      <c r="U2760" s="19">
        <v>6.8</v>
      </c>
      <c r="V2760" s="19">
        <v>6.9</v>
      </c>
      <c r="W2760" s="19">
        <v>7</v>
      </c>
      <c r="X2760" s="15">
        <v>0.17</v>
      </c>
      <c r="Y2760" s="15"/>
      <c r="Z2760" s="15"/>
      <c r="AA2760" s="15">
        <v>1.91</v>
      </c>
      <c r="AB2760" s="15">
        <v>1.6</v>
      </c>
      <c r="AC2760" s="15">
        <v>1.51</v>
      </c>
      <c r="AD2760" s="15">
        <v>13.88</v>
      </c>
      <c r="AE2760" s="15">
        <v>9.8000000000000007</v>
      </c>
      <c r="AF2760" s="15">
        <v>3.6</v>
      </c>
      <c r="AG2760" s="15">
        <v>0.4</v>
      </c>
      <c r="AH2760" s="15">
        <v>0.2</v>
      </c>
      <c r="AI2760" s="15">
        <v>0.32</v>
      </c>
      <c r="AJ2760" s="19">
        <v>346</v>
      </c>
      <c r="AK2760" s="15"/>
      <c r="AL2760" s="15"/>
      <c r="AM2760" s="15"/>
      <c r="AN2760" s="15"/>
      <c r="AO2760" s="27"/>
    </row>
    <row r="2761" spans="1:41" x14ac:dyDescent="0.25">
      <c r="A2761" s="3"/>
      <c r="B2761" s="11"/>
      <c r="C2761" s="3"/>
      <c r="D2761" s="3"/>
      <c r="E2761" s="3"/>
      <c r="F2761" s="50"/>
      <c r="G2761" s="3"/>
      <c r="H2761" s="15"/>
      <c r="I2761" s="15"/>
      <c r="J2761" s="15"/>
      <c r="K2761" s="15"/>
      <c r="L2761" s="15"/>
      <c r="M2761" s="15"/>
      <c r="N2761" s="15"/>
      <c r="O2761" s="15"/>
      <c r="P2761" s="15"/>
      <c r="Q2761" s="23"/>
      <c r="R2761" s="19"/>
      <c r="S2761" s="19"/>
      <c r="T2761" s="19"/>
      <c r="U2761" s="19"/>
      <c r="V2761" s="19"/>
      <c r="W2761" s="19"/>
      <c r="X2761" s="15"/>
      <c r="Y2761" s="15"/>
      <c r="Z2761" s="15"/>
      <c r="AA2761" s="15"/>
      <c r="AB2761" s="15"/>
      <c r="AC2761" s="15"/>
      <c r="AD2761" s="15"/>
      <c r="AE2761" s="15"/>
      <c r="AF2761" s="15"/>
      <c r="AG2761" s="15"/>
      <c r="AH2761" s="15"/>
      <c r="AI2761" s="15"/>
      <c r="AJ2761" s="19"/>
      <c r="AK2761" s="15"/>
      <c r="AL2761" s="15"/>
      <c r="AM2761" s="15"/>
      <c r="AN2761" s="15"/>
      <c r="AO2761" s="27"/>
    </row>
    <row r="2762" spans="1:41" x14ac:dyDescent="0.25">
      <c r="A2762" s="3"/>
      <c r="B2762" s="11"/>
      <c r="C2762" s="3"/>
      <c r="D2762" s="3"/>
      <c r="E2762" s="3"/>
      <c r="F2762" s="50"/>
      <c r="G2762" s="3"/>
      <c r="H2762" s="15"/>
      <c r="I2762" s="15"/>
      <c r="J2762" s="15"/>
      <c r="K2762" s="15"/>
      <c r="L2762" s="15"/>
      <c r="M2762" s="15"/>
      <c r="N2762" s="15"/>
      <c r="O2762" s="15"/>
      <c r="P2762" s="15"/>
      <c r="Q2762" s="23"/>
      <c r="R2762" s="19"/>
      <c r="S2762" s="19"/>
      <c r="T2762" s="19"/>
      <c r="U2762" s="19"/>
      <c r="V2762" s="19"/>
      <c r="W2762" s="19"/>
      <c r="X2762" s="15"/>
      <c r="Y2762" s="15"/>
      <c r="Z2762" s="15"/>
      <c r="AA2762" s="15"/>
      <c r="AB2762" s="15"/>
      <c r="AC2762" s="15"/>
      <c r="AD2762" s="15"/>
      <c r="AE2762" s="15"/>
      <c r="AF2762" s="15"/>
      <c r="AG2762" s="15"/>
      <c r="AH2762" s="15"/>
      <c r="AI2762" s="15"/>
      <c r="AJ2762" s="19"/>
      <c r="AK2762" s="15"/>
      <c r="AL2762" s="15"/>
      <c r="AM2762" s="15"/>
      <c r="AN2762" s="15"/>
      <c r="AO2762" s="27"/>
    </row>
    <row r="2763" spans="1:41" x14ac:dyDescent="0.25">
      <c r="A2763" s="35">
        <v>38</v>
      </c>
      <c r="B2763" s="36" t="s">
        <v>5354</v>
      </c>
      <c r="C2763" s="35">
        <v>1</v>
      </c>
      <c r="D2763" s="35" t="s">
        <v>660</v>
      </c>
      <c r="E2763" s="35">
        <v>0</v>
      </c>
      <c r="F2763" s="51">
        <v>20</v>
      </c>
      <c r="G2763" s="35">
        <f t="shared" si="34"/>
        <v>20</v>
      </c>
      <c r="H2763" s="37">
        <v>0.24</v>
      </c>
      <c r="I2763" s="37">
        <v>0.6</v>
      </c>
      <c r="J2763" s="37">
        <v>0.63</v>
      </c>
      <c r="K2763" s="37">
        <v>1.55</v>
      </c>
      <c r="L2763" s="37">
        <v>11.7</v>
      </c>
      <c r="M2763" s="37">
        <v>14.72</v>
      </c>
      <c r="N2763" s="37">
        <v>51.07</v>
      </c>
      <c r="O2763" s="37">
        <v>34.21</v>
      </c>
      <c r="P2763" s="37"/>
      <c r="Q2763" s="38" t="s">
        <v>354</v>
      </c>
      <c r="R2763" s="39">
        <v>7</v>
      </c>
      <c r="S2763" s="39">
        <v>6.9</v>
      </c>
      <c r="T2763" s="39">
        <v>7.1</v>
      </c>
      <c r="U2763" s="39">
        <v>6.4</v>
      </c>
      <c r="V2763" s="39">
        <v>6.7</v>
      </c>
      <c r="W2763" s="39">
        <v>6.6</v>
      </c>
      <c r="X2763" s="37">
        <v>0.45</v>
      </c>
      <c r="Y2763" s="37">
        <v>0.105</v>
      </c>
      <c r="Z2763" s="37">
        <v>4.29</v>
      </c>
      <c r="AA2763" s="37">
        <v>1.65</v>
      </c>
      <c r="AB2763" s="37">
        <v>3.83</v>
      </c>
      <c r="AC2763" s="37">
        <v>0.23</v>
      </c>
      <c r="AD2763" s="37">
        <v>18.88</v>
      </c>
      <c r="AE2763" s="37"/>
      <c r="AF2763" s="37"/>
      <c r="AG2763" s="37"/>
      <c r="AH2763" s="37"/>
      <c r="AI2763" s="37"/>
      <c r="AJ2763" s="39">
        <v>114</v>
      </c>
      <c r="AK2763" s="37">
        <v>46.62</v>
      </c>
      <c r="AL2763" s="37">
        <v>8.7799999999999994</v>
      </c>
      <c r="AM2763" s="37">
        <v>23.32</v>
      </c>
      <c r="AN2763" s="37">
        <v>2.74</v>
      </c>
      <c r="AO2763" s="40">
        <v>15.26</v>
      </c>
    </row>
    <row r="2764" spans="1:41" x14ac:dyDescent="0.25">
      <c r="A2764" s="41">
        <v>38</v>
      </c>
      <c r="B2764" s="42" t="s">
        <v>5354</v>
      </c>
      <c r="C2764" s="41">
        <v>2</v>
      </c>
      <c r="D2764" s="41" t="s">
        <v>684</v>
      </c>
      <c r="E2764" s="41">
        <v>20</v>
      </c>
      <c r="F2764" s="49">
        <v>32</v>
      </c>
      <c r="G2764" s="41">
        <f t="shared" si="34"/>
        <v>12</v>
      </c>
      <c r="H2764" s="43">
        <v>0.12</v>
      </c>
      <c r="I2764" s="43">
        <v>0.48</v>
      </c>
      <c r="J2764" s="43">
        <v>0.47</v>
      </c>
      <c r="K2764" s="43">
        <v>1.1399999999999999</v>
      </c>
      <c r="L2764" s="43">
        <v>10.27</v>
      </c>
      <c r="M2764" s="43">
        <v>12.48</v>
      </c>
      <c r="N2764" s="43">
        <v>49.77</v>
      </c>
      <c r="O2764" s="43">
        <v>37.75</v>
      </c>
      <c r="P2764" s="43"/>
      <c r="Q2764" s="44" t="s">
        <v>354</v>
      </c>
      <c r="R2764" s="45">
        <v>7.1</v>
      </c>
      <c r="S2764" s="45">
        <v>7.1</v>
      </c>
      <c r="T2764" s="45">
        <v>7</v>
      </c>
      <c r="U2764" s="45">
        <v>6.3</v>
      </c>
      <c r="V2764" s="45">
        <v>6.5</v>
      </c>
      <c r="W2764" s="45">
        <v>6.6</v>
      </c>
      <c r="X2764" s="43">
        <v>0.22</v>
      </c>
      <c r="Y2764" s="43">
        <v>8.1000000000000003E-2</v>
      </c>
      <c r="Z2764" s="43">
        <v>2.72</v>
      </c>
      <c r="AA2764" s="43">
        <v>1.7</v>
      </c>
      <c r="AB2764" s="43">
        <v>3.77</v>
      </c>
      <c r="AC2764" s="43">
        <v>0.24</v>
      </c>
      <c r="AD2764" s="43">
        <v>19.440000000000001</v>
      </c>
      <c r="AE2764" s="43"/>
      <c r="AF2764" s="43"/>
      <c r="AG2764" s="43"/>
      <c r="AH2764" s="43"/>
      <c r="AI2764" s="43"/>
      <c r="AJ2764" s="45">
        <v>71</v>
      </c>
      <c r="AK2764" s="43">
        <v>46.18</v>
      </c>
      <c r="AL2764" s="43">
        <v>8.7799999999999994</v>
      </c>
      <c r="AM2764" s="43">
        <v>23.52</v>
      </c>
      <c r="AN2764" s="43">
        <v>2.7</v>
      </c>
      <c r="AO2764" s="46">
        <v>15.65</v>
      </c>
    </row>
    <row r="2765" spans="1:41" x14ac:dyDescent="0.25">
      <c r="A2765" s="41">
        <v>38</v>
      </c>
      <c r="B2765" s="42" t="s">
        <v>5354</v>
      </c>
      <c r="C2765" s="41">
        <v>3</v>
      </c>
      <c r="D2765" s="41" t="s">
        <v>69</v>
      </c>
      <c r="E2765" s="41">
        <v>32</v>
      </c>
      <c r="F2765" s="49">
        <v>59</v>
      </c>
      <c r="G2765" s="41">
        <f t="shared" si="34"/>
        <v>27</v>
      </c>
      <c r="H2765" s="43">
        <v>0.2</v>
      </c>
      <c r="I2765" s="43">
        <v>0.47</v>
      </c>
      <c r="J2765" s="43">
        <v>0.49</v>
      </c>
      <c r="K2765" s="43">
        <v>1.05</v>
      </c>
      <c r="L2765" s="43">
        <v>9.11</v>
      </c>
      <c r="M2765" s="43">
        <v>11.32</v>
      </c>
      <c r="N2765" s="43">
        <v>49.88</v>
      </c>
      <c r="O2765" s="43">
        <v>38.799999999999997</v>
      </c>
      <c r="P2765" s="43"/>
      <c r="Q2765" s="44" t="s">
        <v>354</v>
      </c>
      <c r="R2765" s="45">
        <v>7.2</v>
      </c>
      <c r="S2765" s="45">
        <v>7.1</v>
      </c>
      <c r="T2765" s="45">
        <v>7.1</v>
      </c>
      <c r="U2765" s="45">
        <v>6.2</v>
      </c>
      <c r="V2765" s="45">
        <v>6.4</v>
      </c>
      <c r="W2765" s="45">
        <v>6.6</v>
      </c>
      <c r="X2765" s="43">
        <v>7.0000000000000007E-2</v>
      </c>
      <c r="Y2765" s="43">
        <v>3.7999999999999999E-2</v>
      </c>
      <c r="Z2765" s="43">
        <v>1.84</v>
      </c>
      <c r="AA2765" s="43">
        <v>1.76</v>
      </c>
      <c r="AB2765" s="43">
        <v>3.83</v>
      </c>
      <c r="AC2765" s="43">
        <v>0.28999999999999998</v>
      </c>
      <c r="AD2765" s="43">
        <v>20.23</v>
      </c>
      <c r="AE2765" s="43"/>
      <c r="AF2765" s="43"/>
      <c r="AG2765" s="43"/>
      <c r="AH2765" s="43"/>
      <c r="AI2765" s="43"/>
      <c r="AJ2765" s="45">
        <v>82</v>
      </c>
      <c r="AK2765" s="43">
        <v>46.14</v>
      </c>
      <c r="AL2765" s="43">
        <v>9.18</v>
      </c>
      <c r="AM2765" s="43">
        <v>23.27</v>
      </c>
      <c r="AN2765" s="43">
        <v>2.69</v>
      </c>
      <c r="AO2765" s="46">
        <v>15.76</v>
      </c>
    </row>
    <row r="2766" spans="1:41" x14ac:dyDescent="0.25">
      <c r="A2766" s="3">
        <v>38</v>
      </c>
      <c r="B2766" s="11" t="s">
        <v>5354</v>
      </c>
      <c r="C2766" s="3">
        <v>4</v>
      </c>
      <c r="D2766" s="3" t="s">
        <v>242</v>
      </c>
      <c r="E2766" s="3">
        <v>50</v>
      </c>
      <c r="F2766" s="50">
        <v>62</v>
      </c>
      <c r="G2766" s="3">
        <f t="shared" si="34"/>
        <v>12</v>
      </c>
      <c r="H2766" s="15">
        <v>0.14000000000000001</v>
      </c>
      <c r="I2766" s="15">
        <v>0.34</v>
      </c>
      <c r="J2766" s="15">
        <v>0.41</v>
      </c>
      <c r="K2766" s="15">
        <v>1.05</v>
      </c>
      <c r="L2766" s="15">
        <v>7.06</v>
      </c>
      <c r="M2766" s="15">
        <v>9</v>
      </c>
      <c r="N2766" s="15">
        <v>53.95</v>
      </c>
      <c r="O2766" s="15">
        <v>37.049999999999997</v>
      </c>
      <c r="P2766" s="15"/>
      <c r="Q2766" s="23" t="s">
        <v>354</v>
      </c>
      <c r="R2766" s="19">
        <v>7.2</v>
      </c>
      <c r="S2766" s="19">
        <v>7.3</v>
      </c>
      <c r="T2766" s="19">
        <v>7.1</v>
      </c>
      <c r="U2766" s="19">
        <v>6.3</v>
      </c>
      <c r="V2766" s="19">
        <v>6.5</v>
      </c>
      <c r="W2766" s="19">
        <v>6.5</v>
      </c>
      <c r="X2766" s="15">
        <v>0.06</v>
      </c>
      <c r="Y2766" s="15">
        <v>3.5000000000000003E-2</v>
      </c>
      <c r="Z2766" s="15">
        <v>1.71</v>
      </c>
      <c r="AA2766" s="15">
        <v>1.78</v>
      </c>
      <c r="AB2766" s="15">
        <v>3.9</v>
      </c>
      <c r="AC2766" s="15">
        <v>0.19</v>
      </c>
      <c r="AD2766" s="15">
        <v>21.94</v>
      </c>
      <c r="AE2766" s="15"/>
      <c r="AF2766" s="15"/>
      <c r="AG2766" s="15"/>
      <c r="AH2766" s="15"/>
      <c r="AI2766" s="15"/>
      <c r="AJ2766" s="19">
        <v>86</v>
      </c>
      <c r="AK2766" s="15">
        <v>46.88</v>
      </c>
      <c r="AL2766" s="15">
        <v>8.7799999999999994</v>
      </c>
      <c r="AM2766" s="15">
        <v>24.02</v>
      </c>
      <c r="AN2766" s="15">
        <v>2.69</v>
      </c>
      <c r="AO2766" s="27">
        <v>14.94</v>
      </c>
    </row>
    <row r="2767" spans="1:41" x14ac:dyDescent="0.25">
      <c r="A2767" s="3">
        <v>38</v>
      </c>
      <c r="B2767" s="11" t="s">
        <v>5354</v>
      </c>
      <c r="C2767" s="3">
        <v>5</v>
      </c>
      <c r="D2767" s="3" t="s">
        <v>260</v>
      </c>
      <c r="E2767" s="3">
        <v>62</v>
      </c>
      <c r="F2767" s="50">
        <v>80</v>
      </c>
      <c r="G2767" s="3">
        <f t="shared" si="34"/>
        <v>18</v>
      </c>
      <c r="H2767" s="15">
        <v>0.11</v>
      </c>
      <c r="I2767" s="15">
        <v>0.2</v>
      </c>
      <c r="J2767" s="15">
        <v>0.32</v>
      </c>
      <c r="K2767" s="15">
        <v>0.95</v>
      </c>
      <c r="L2767" s="15">
        <v>6.74</v>
      </c>
      <c r="M2767" s="15">
        <v>8.32</v>
      </c>
      <c r="N2767" s="15">
        <v>57.39</v>
      </c>
      <c r="O2767" s="15">
        <v>34.29</v>
      </c>
      <c r="P2767" s="15"/>
      <c r="Q2767" s="23" t="s">
        <v>354</v>
      </c>
      <c r="R2767" s="19">
        <v>7.2</v>
      </c>
      <c r="S2767" s="19">
        <v>7.2</v>
      </c>
      <c r="T2767" s="19">
        <v>7.2</v>
      </c>
      <c r="U2767" s="19">
        <v>6.2</v>
      </c>
      <c r="V2767" s="19">
        <v>6.3</v>
      </c>
      <c r="W2767" s="19">
        <v>6.5</v>
      </c>
      <c r="X2767" s="15">
        <v>0.05</v>
      </c>
      <c r="Y2767" s="15"/>
      <c r="Z2767" s="15"/>
      <c r="AA2767" s="15">
        <v>1.73</v>
      </c>
      <c r="AB2767" s="15">
        <v>3.96</v>
      </c>
      <c r="AC2767" s="15">
        <v>0.37</v>
      </c>
      <c r="AD2767" s="15">
        <v>20.41</v>
      </c>
      <c r="AE2767" s="15"/>
      <c r="AF2767" s="15"/>
      <c r="AG2767" s="15"/>
      <c r="AH2767" s="15"/>
      <c r="AI2767" s="15"/>
      <c r="AJ2767" s="19">
        <v>100</v>
      </c>
      <c r="AK2767" s="15">
        <v>47.04</v>
      </c>
      <c r="AL2767" s="15">
        <v>8.7799999999999994</v>
      </c>
      <c r="AM2767" s="15">
        <v>24.02</v>
      </c>
      <c r="AN2767" s="15">
        <v>2.7</v>
      </c>
      <c r="AO2767" s="27">
        <v>14.66</v>
      </c>
    </row>
    <row r="2768" spans="1:41" x14ac:dyDescent="0.25">
      <c r="A2768" s="3">
        <v>38</v>
      </c>
      <c r="B2768" s="11" t="s">
        <v>5354</v>
      </c>
      <c r="C2768" s="3">
        <v>6</v>
      </c>
      <c r="D2768" s="3" t="s">
        <v>3069</v>
      </c>
      <c r="E2768" s="3">
        <v>80</v>
      </c>
      <c r="F2768" s="50">
        <v>105</v>
      </c>
      <c r="G2768" s="3">
        <f t="shared" si="34"/>
        <v>25</v>
      </c>
      <c r="H2768" s="15">
        <v>0.03</v>
      </c>
      <c r="I2768" s="15">
        <v>0.08</v>
      </c>
      <c r="J2768" s="15">
        <v>0.21</v>
      </c>
      <c r="K2768" s="15">
        <v>0.7</v>
      </c>
      <c r="L2768" s="15">
        <v>4.49</v>
      </c>
      <c r="M2768" s="15">
        <v>5.51</v>
      </c>
      <c r="N2768" s="15">
        <v>56.89</v>
      </c>
      <c r="O2768" s="15">
        <v>37.6</v>
      </c>
      <c r="P2768" s="15"/>
      <c r="Q2768" s="23" t="s">
        <v>354</v>
      </c>
      <c r="R2768" s="19">
        <v>7.5</v>
      </c>
      <c r="S2768" s="19">
        <v>7.6</v>
      </c>
      <c r="T2768" s="19">
        <v>7.4</v>
      </c>
      <c r="U2768" s="19">
        <v>6.7</v>
      </c>
      <c r="V2768" s="19">
        <v>6.7</v>
      </c>
      <c r="W2768" s="19">
        <v>6.8</v>
      </c>
      <c r="X2768" s="15">
        <v>0.05</v>
      </c>
      <c r="Y2768" s="15"/>
      <c r="Z2768" s="15"/>
      <c r="AA2768" s="15">
        <v>1.95</v>
      </c>
      <c r="AB2768" s="15">
        <v>4.0199999999999996</v>
      </c>
      <c r="AC2768" s="15">
        <v>0.37</v>
      </c>
      <c r="AD2768" s="15">
        <v>20.98</v>
      </c>
      <c r="AE2768" s="15"/>
      <c r="AF2768" s="15"/>
      <c r="AG2768" s="15"/>
      <c r="AH2768" s="15"/>
      <c r="AI2768" s="15"/>
      <c r="AJ2768" s="19">
        <v>114</v>
      </c>
      <c r="AK2768" s="15">
        <v>46.74</v>
      </c>
      <c r="AL2768" s="15">
        <v>8.7799999999999994</v>
      </c>
      <c r="AM2768" s="15">
        <v>24.17</v>
      </c>
      <c r="AN2768" s="15">
        <v>2.67</v>
      </c>
      <c r="AO2768" s="27">
        <v>14.62</v>
      </c>
    </row>
    <row r="2769" spans="1:41" x14ac:dyDescent="0.25">
      <c r="A2769" s="3"/>
      <c r="B2769" s="11"/>
      <c r="C2769" s="3"/>
      <c r="D2769" s="3"/>
      <c r="E2769" s="3"/>
      <c r="F2769" s="50"/>
      <c r="G2769" s="3"/>
      <c r="H2769" s="15"/>
      <c r="I2769" s="15"/>
      <c r="J2769" s="15"/>
      <c r="K2769" s="15"/>
      <c r="L2769" s="15"/>
      <c r="M2769" s="15"/>
      <c r="N2769" s="15"/>
      <c r="O2769" s="15"/>
      <c r="P2769" s="15"/>
      <c r="Q2769" s="23"/>
      <c r="R2769" s="19"/>
      <c r="S2769" s="19"/>
      <c r="T2769" s="19"/>
      <c r="U2769" s="19"/>
      <c r="V2769" s="19"/>
      <c r="W2769" s="19"/>
      <c r="X2769" s="15"/>
      <c r="Y2769" s="15"/>
      <c r="Z2769" s="15"/>
      <c r="AA2769" s="15"/>
      <c r="AB2769" s="15"/>
      <c r="AC2769" s="15"/>
      <c r="AD2769" s="15"/>
      <c r="AE2769" s="15"/>
      <c r="AF2769" s="15"/>
      <c r="AG2769" s="15"/>
      <c r="AH2769" s="15"/>
      <c r="AI2769" s="15"/>
      <c r="AJ2769" s="19"/>
      <c r="AK2769" s="15"/>
      <c r="AL2769" s="15"/>
      <c r="AM2769" s="15"/>
      <c r="AN2769" s="15"/>
      <c r="AO2769" s="27"/>
    </row>
    <row r="2770" spans="1:41" x14ac:dyDescent="0.25">
      <c r="A2770" s="3"/>
      <c r="B2770" s="11"/>
      <c r="C2770" s="3"/>
      <c r="D2770" s="3"/>
      <c r="E2770" s="3"/>
      <c r="F2770" s="50"/>
      <c r="G2770" s="3"/>
      <c r="H2770" s="15"/>
      <c r="I2770" s="15"/>
      <c r="J2770" s="15"/>
      <c r="K2770" s="15"/>
      <c r="L2770" s="15"/>
      <c r="M2770" s="15"/>
      <c r="N2770" s="15"/>
      <c r="O2770" s="15"/>
      <c r="P2770" s="15"/>
      <c r="Q2770" s="23"/>
      <c r="R2770" s="19"/>
      <c r="S2770" s="19"/>
      <c r="T2770" s="19"/>
      <c r="U2770" s="19"/>
      <c r="V2770" s="19"/>
      <c r="W2770" s="19"/>
      <c r="X2770" s="15"/>
      <c r="Y2770" s="15"/>
      <c r="Z2770" s="15"/>
      <c r="AA2770" s="15"/>
      <c r="AB2770" s="15"/>
      <c r="AC2770" s="15"/>
      <c r="AD2770" s="15"/>
      <c r="AE2770" s="15"/>
      <c r="AF2770" s="15"/>
      <c r="AG2770" s="15"/>
      <c r="AH2770" s="15"/>
      <c r="AI2770" s="15"/>
      <c r="AJ2770" s="19"/>
      <c r="AK2770" s="15"/>
      <c r="AL2770" s="15"/>
      <c r="AM2770" s="15"/>
      <c r="AN2770" s="15"/>
      <c r="AO2770" s="27"/>
    </row>
    <row r="2771" spans="1:41" x14ac:dyDescent="0.25">
      <c r="A2771" s="35">
        <v>39</v>
      </c>
      <c r="B2771" s="36" t="s">
        <v>5354</v>
      </c>
      <c r="C2771" s="35">
        <v>1</v>
      </c>
      <c r="D2771" s="35" t="s">
        <v>290</v>
      </c>
      <c r="E2771" s="35">
        <v>0</v>
      </c>
      <c r="F2771" s="51">
        <v>70</v>
      </c>
      <c r="G2771" s="35">
        <f t="shared" si="34"/>
        <v>70</v>
      </c>
      <c r="H2771" s="37">
        <v>9.34</v>
      </c>
      <c r="I2771" s="37">
        <v>10.24</v>
      </c>
      <c r="J2771" s="37">
        <v>5.49</v>
      </c>
      <c r="K2771" s="37">
        <v>12.1</v>
      </c>
      <c r="L2771" s="37">
        <v>19.34</v>
      </c>
      <c r="M2771" s="37">
        <v>56.51</v>
      </c>
      <c r="N2771" s="37">
        <v>23.1</v>
      </c>
      <c r="O2771" s="37">
        <v>20.39</v>
      </c>
      <c r="P2771" s="37">
        <v>11.07</v>
      </c>
      <c r="Q2771" s="38" t="s">
        <v>148</v>
      </c>
      <c r="R2771" s="39">
        <v>6.4</v>
      </c>
      <c r="S2771" s="39">
        <v>6.5</v>
      </c>
      <c r="T2771" s="39">
        <v>6.5</v>
      </c>
      <c r="U2771" s="39">
        <v>6.3</v>
      </c>
      <c r="V2771" s="39">
        <v>6.4</v>
      </c>
      <c r="W2771" s="39">
        <v>6.5</v>
      </c>
      <c r="X2771" s="37">
        <v>0.17</v>
      </c>
      <c r="Y2771" s="37">
        <v>6.6000000000000003E-2</v>
      </c>
      <c r="Z2771" s="37">
        <v>2.58</v>
      </c>
      <c r="AA2771" s="37"/>
      <c r="AB2771" s="37"/>
      <c r="AC2771" s="37">
        <v>0.53</v>
      </c>
      <c r="AD2771" s="37">
        <v>6.07</v>
      </c>
      <c r="AE2771" s="37">
        <v>1.32</v>
      </c>
      <c r="AF2771" s="37">
        <v>2.4700000000000002</v>
      </c>
      <c r="AG2771" s="37">
        <v>0.16</v>
      </c>
      <c r="AH2771" s="37">
        <v>0.47</v>
      </c>
      <c r="AI2771" s="37">
        <v>1.88</v>
      </c>
      <c r="AJ2771" s="39">
        <v>8</v>
      </c>
      <c r="AK2771" s="37">
        <v>36.26</v>
      </c>
      <c r="AL2771" s="37">
        <v>20.28</v>
      </c>
      <c r="AM2771" s="37">
        <v>23.17</v>
      </c>
      <c r="AN2771" s="37">
        <v>1.71</v>
      </c>
      <c r="AO2771" s="40">
        <v>14.3</v>
      </c>
    </row>
    <row r="2772" spans="1:41" x14ac:dyDescent="0.25">
      <c r="A2772" s="41">
        <v>39</v>
      </c>
      <c r="B2772" s="42" t="s">
        <v>5354</v>
      </c>
      <c r="C2772" s="41">
        <v>2</v>
      </c>
      <c r="D2772" s="41" t="s">
        <v>302</v>
      </c>
      <c r="E2772" s="41">
        <v>70</v>
      </c>
      <c r="F2772" s="49">
        <v>90</v>
      </c>
      <c r="G2772" s="41">
        <f t="shared" si="34"/>
        <v>20</v>
      </c>
      <c r="H2772" s="43">
        <v>1.43</v>
      </c>
      <c r="I2772" s="43">
        <v>3.51</v>
      </c>
      <c r="J2772" s="43">
        <v>4.43</v>
      </c>
      <c r="K2772" s="43">
        <v>24.28</v>
      </c>
      <c r="L2772" s="43">
        <v>20.59</v>
      </c>
      <c r="M2772" s="43">
        <v>54.24</v>
      </c>
      <c r="N2772" s="43">
        <v>15.48</v>
      </c>
      <c r="O2772" s="43">
        <v>30.28</v>
      </c>
      <c r="P2772" s="43">
        <v>15.98</v>
      </c>
      <c r="Q2772" s="44" t="s">
        <v>148</v>
      </c>
      <c r="R2772" s="45">
        <v>5.0999999999999996</v>
      </c>
      <c r="S2772" s="45">
        <v>5.0999999999999996</v>
      </c>
      <c r="T2772" s="45">
        <v>5.2</v>
      </c>
      <c r="U2772" s="45">
        <v>4.8</v>
      </c>
      <c r="V2772" s="45">
        <v>5</v>
      </c>
      <c r="W2772" s="45">
        <v>5.0999999999999996</v>
      </c>
      <c r="X2772" s="43">
        <v>0.13</v>
      </c>
      <c r="Y2772" s="43">
        <v>4.3999999999999997E-2</v>
      </c>
      <c r="Z2772" s="43">
        <v>2.95</v>
      </c>
      <c r="AA2772" s="43"/>
      <c r="AB2772" s="43"/>
      <c r="AC2772" s="43">
        <v>2.7</v>
      </c>
      <c r="AD2772" s="43">
        <v>6.84</v>
      </c>
      <c r="AE2772" s="43">
        <v>1.06</v>
      </c>
      <c r="AF2772" s="43">
        <v>1.78</v>
      </c>
      <c r="AG2772" s="43">
        <v>0.31</v>
      </c>
      <c r="AH2772" s="43">
        <v>0.24</v>
      </c>
      <c r="AI2772" s="43">
        <v>3.9</v>
      </c>
      <c r="AJ2772" s="45">
        <v>9</v>
      </c>
      <c r="AK2772" s="43">
        <v>36.24</v>
      </c>
      <c r="AL2772" s="43">
        <v>13.52</v>
      </c>
      <c r="AM2772" s="43">
        <v>25.83</v>
      </c>
      <c r="AN2772" s="43">
        <v>1.79</v>
      </c>
      <c r="AO2772" s="46">
        <v>16.18</v>
      </c>
    </row>
    <row r="2773" spans="1:41" x14ac:dyDescent="0.25">
      <c r="A2773" s="3">
        <v>39</v>
      </c>
      <c r="B2773" s="11" t="s">
        <v>5354</v>
      </c>
      <c r="C2773" s="3">
        <v>3</v>
      </c>
      <c r="D2773" s="3" t="s">
        <v>477</v>
      </c>
      <c r="E2773" s="3">
        <v>90</v>
      </c>
      <c r="F2773" s="50">
        <v>140</v>
      </c>
      <c r="G2773" s="3">
        <f t="shared" si="34"/>
        <v>50</v>
      </c>
      <c r="H2773" s="15">
        <v>1.37</v>
      </c>
      <c r="I2773" s="15">
        <v>10.93</v>
      </c>
      <c r="J2773" s="15">
        <v>21.35</v>
      </c>
      <c r="K2773" s="15">
        <v>29.65</v>
      </c>
      <c r="L2773" s="15">
        <v>9.85</v>
      </c>
      <c r="M2773" s="15">
        <v>73.150000000000006</v>
      </c>
      <c r="N2773" s="15">
        <v>14.82</v>
      </c>
      <c r="O2773" s="15">
        <v>12.03</v>
      </c>
      <c r="P2773" s="15">
        <v>0.44</v>
      </c>
      <c r="Q2773" s="23" t="s">
        <v>506</v>
      </c>
      <c r="R2773" s="19">
        <v>5.4</v>
      </c>
      <c r="S2773" s="19">
        <v>5.4</v>
      </c>
      <c r="T2773" s="19">
        <v>5.7</v>
      </c>
      <c r="U2773" s="19">
        <v>4.5999999999999996</v>
      </c>
      <c r="V2773" s="19">
        <v>4.8</v>
      </c>
      <c r="W2773" s="19">
        <v>5.2</v>
      </c>
      <c r="X2773" s="15">
        <v>7.0000000000000007E-2</v>
      </c>
      <c r="Y2773" s="15">
        <v>2.5000000000000001E-2</v>
      </c>
      <c r="Z2773" s="15">
        <v>2.8</v>
      </c>
      <c r="AA2773" s="15">
        <v>1.76</v>
      </c>
      <c r="AB2773" s="15"/>
      <c r="AC2773" s="15">
        <v>0.82</v>
      </c>
      <c r="AD2773" s="15">
        <v>4.4400000000000004</v>
      </c>
      <c r="AE2773" s="15">
        <v>0.54</v>
      </c>
      <c r="AF2773" s="15">
        <v>0.83</v>
      </c>
      <c r="AG2773" s="15">
        <v>0.16</v>
      </c>
      <c r="AH2773" s="15">
        <v>0.08</v>
      </c>
      <c r="AI2773" s="15">
        <v>3.32</v>
      </c>
      <c r="AJ2773" s="19">
        <v>13</v>
      </c>
      <c r="AK2773" s="15">
        <v>38.32</v>
      </c>
      <c r="AL2773" s="15">
        <v>11.27</v>
      </c>
      <c r="AM2773" s="15">
        <v>26.48</v>
      </c>
      <c r="AN2773" s="15">
        <v>1.93</v>
      </c>
      <c r="AO2773" s="27">
        <v>16.079999999999998</v>
      </c>
    </row>
    <row r="2774" spans="1:41" x14ac:dyDescent="0.25">
      <c r="A2774" s="3">
        <v>39</v>
      </c>
      <c r="B2774" s="11" t="s">
        <v>5354</v>
      </c>
      <c r="C2774" s="3">
        <v>4</v>
      </c>
      <c r="D2774" s="3" t="s">
        <v>484</v>
      </c>
      <c r="E2774" s="3">
        <v>140</v>
      </c>
      <c r="F2774" s="50">
        <v>165</v>
      </c>
      <c r="G2774" s="3">
        <f t="shared" si="34"/>
        <v>25</v>
      </c>
      <c r="H2774" s="15">
        <v>4.72</v>
      </c>
      <c r="I2774" s="15">
        <v>31.32</v>
      </c>
      <c r="J2774" s="15">
        <v>27.07</v>
      </c>
      <c r="K2774" s="15">
        <v>23.32</v>
      </c>
      <c r="L2774" s="15">
        <v>5.42</v>
      </c>
      <c r="M2774" s="15">
        <v>91.85</v>
      </c>
      <c r="N2774" s="15">
        <v>3.52</v>
      </c>
      <c r="O2774" s="15">
        <v>4.63</v>
      </c>
      <c r="P2774" s="15">
        <v>0.43</v>
      </c>
      <c r="Q2774" s="23" t="s">
        <v>16</v>
      </c>
      <c r="R2774" s="19">
        <v>5.6</v>
      </c>
      <c r="S2774" s="19">
        <v>5.2</v>
      </c>
      <c r="T2774" s="19">
        <v>6</v>
      </c>
      <c r="U2774" s="19">
        <v>4.7</v>
      </c>
      <c r="V2774" s="19">
        <v>4.9000000000000004</v>
      </c>
      <c r="W2774" s="19">
        <v>5.5</v>
      </c>
      <c r="X2774" s="15">
        <v>0.05</v>
      </c>
      <c r="Y2774" s="15">
        <v>7.0000000000000001E-3</v>
      </c>
      <c r="Z2774" s="15"/>
      <c r="AA2774" s="15">
        <v>1.81</v>
      </c>
      <c r="AB2774" s="15"/>
      <c r="AC2774" s="15">
        <v>0.28000000000000003</v>
      </c>
      <c r="AD2774" s="15">
        <v>1.28</v>
      </c>
      <c r="AE2774" s="15">
        <v>0.36</v>
      </c>
      <c r="AF2774" s="15">
        <v>0.69</v>
      </c>
      <c r="AG2774" s="15">
        <v>0.16</v>
      </c>
      <c r="AH2774" s="15">
        <v>0.03</v>
      </c>
      <c r="AI2774" s="15">
        <v>0.52</v>
      </c>
      <c r="AJ2774" s="19">
        <v>9</v>
      </c>
      <c r="AK2774" s="15">
        <v>41.7</v>
      </c>
      <c r="AL2774" s="15">
        <v>8.0500000000000007</v>
      </c>
      <c r="AM2774" s="15">
        <v>29.7</v>
      </c>
      <c r="AN2774" s="15">
        <v>2.0299999999999998</v>
      </c>
      <c r="AO2774" s="27">
        <v>15.92</v>
      </c>
    </row>
    <row r="2775" spans="1:41" x14ac:dyDescent="0.25">
      <c r="A2775" s="3">
        <v>39</v>
      </c>
      <c r="B2775" s="11" t="s">
        <v>5354</v>
      </c>
      <c r="C2775" s="3">
        <v>5</v>
      </c>
      <c r="D2775" s="3" t="s">
        <v>601</v>
      </c>
      <c r="E2775" s="3">
        <v>165</v>
      </c>
      <c r="F2775" s="50">
        <v>200</v>
      </c>
      <c r="G2775" s="3">
        <f t="shared" si="34"/>
        <v>35</v>
      </c>
      <c r="H2775" s="15">
        <v>5.71</v>
      </c>
      <c r="I2775" s="15">
        <v>29.14</v>
      </c>
      <c r="J2775" s="15">
        <v>27.67</v>
      </c>
      <c r="K2775" s="15">
        <v>22.11</v>
      </c>
      <c r="L2775" s="15">
        <v>4.99</v>
      </c>
      <c r="M2775" s="15">
        <v>89.62</v>
      </c>
      <c r="N2775" s="15">
        <v>4.04</v>
      </c>
      <c r="O2775" s="15">
        <v>6.34</v>
      </c>
      <c r="P2775" s="15">
        <v>1.0900000000000001</v>
      </c>
      <c r="Q2775" s="23" t="s">
        <v>16</v>
      </c>
      <c r="R2775" s="19">
        <v>5.7</v>
      </c>
      <c r="S2775" s="19">
        <v>5.2</v>
      </c>
      <c r="T2775" s="19">
        <v>6.2</v>
      </c>
      <c r="U2775" s="19">
        <v>4.8</v>
      </c>
      <c r="V2775" s="19">
        <v>5</v>
      </c>
      <c r="W2775" s="19">
        <v>5.5</v>
      </c>
      <c r="X2775" s="15">
        <v>0.05</v>
      </c>
      <c r="Y2775" s="15"/>
      <c r="Z2775" s="15"/>
      <c r="AA2775" s="15">
        <v>1.83</v>
      </c>
      <c r="AB2775" s="15"/>
      <c r="AC2775" s="15">
        <v>0.23</v>
      </c>
      <c r="AD2775" s="15">
        <v>1.38</v>
      </c>
      <c r="AE2775" s="15">
        <v>0.42</v>
      </c>
      <c r="AF2775" s="15">
        <v>0.83</v>
      </c>
      <c r="AG2775" s="15">
        <v>0.13</v>
      </c>
      <c r="AH2775" s="15">
        <v>0.05</v>
      </c>
      <c r="AI2775" s="15">
        <v>0.52</v>
      </c>
      <c r="AJ2775" s="19">
        <v>10</v>
      </c>
      <c r="AK2775" s="15">
        <v>36.92</v>
      </c>
      <c r="AL2775" s="15">
        <v>14.81</v>
      </c>
      <c r="AM2775" s="15">
        <v>27.84</v>
      </c>
      <c r="AN2775" s="15">
        <v>1.68</v>
      </c>
      <c r="AO2775" s="27">
        <v>15.72</v>
      </c>
    </row>
    <row r="2776" spans="1:41" x14ac:dyDescent="0.25">
      <c r="A2776" s="3"/>
      <c r="B2776" s="11"/>
      <c r="C2776" s="3"/>
      <c r="D2776" s="3"/>
      <c r="E2776" s="3"/>
      <c r="F2776" s="50"/>
      <c r="G2776" s="3"/>
      <c r="H2776" s="15"/>
      <c r="I2776" s="15"/>
      <c r="J2776" s="15"/>
      <c r="K2776" s="15"/>
      <c r="L2776" s="15"/>
      <c r="M2776" s="15"/>
      <c r="N2776" s="15"/>
      <c r="O2776" s="15"/>
      <c r="P2776" s="15"/>
      <c r="Q2776" s="23"/>
      <c r="R2776" s="19"/>
      <c r="S2776" s="19"/>
      <c r="T2776" s="19"/>
      <c r="U2776" s="19"/>
      <c r="V2776" s="19"/>
      <c r="W2776" s="19"/>
      <c r="X2776" s="15"/>
      <c r="Y2776" s="15"/>
      <c r="Z2776" s="15"/>
      <c r="AA2776" s="15"/>
      <c r="AB2776" s="15"/>
      <c r="AC2776" s="15"/>
      <c r="AD2776" s="15"/>
      <c r="AE2776" s="15"/>
      <c r="AF2776" s="15"/>
      <c r="AG2776" s="15"/>
      <c r="AH2776" s="15"/>
      <c r="AI2776" s="15"/>
      <c r="AJ2776" s="19"/>
      <c r="AK2776" s="15"/>
      <c r="AL2776" s="15"/>
      <c r="AM2776" s="15"/>
      <c r="AN2776" s="15"/>
      <c r="AO2776" s="27"/>
    </row>
    <row r="2777" spans="1:41" x14ac:dyDescent="0.25">
      <c r="A2777" s="3"/>
      <c r="B2777" s="11"/>
      <c r="C2777" s="3"/>
      <c r="D2777" s="3"/>
      <c r="E2777" s="3"/>
      <c r="F2777" s="50"/>
      <c r="G2777" s="3"/>
      <c r="H2777" s="15"/>
      <c r="I2777" s="15"/>
      <c r="J2777" s="15"/>
      <c r="K2777" s="15"/>
      <c r="L2777" s="15"/>
      <c r="M2777" s="15"/>
      <c r="N2777" s="15"/>
      <c r="O2777" s="15"/>
      <c r="P2777" s="15"/>
      <c r="Q2777" s="23"/>
      <c r="R2777" s="19"/>
      <c r="S2777" s="19"/>
      <c r="T2777" s="19"/>
      <c r="U2777" s="19"/>
      <c r="V2777" s="19"/>
      <c r="W2777" s="19"/>
      <c r="X2777" s="15"/>
      <c r="Y2777" s="15"/>
      <c r="Z2777" s="15"/>
      <c r="AA2777" s="15"/>
      <c r="AB2777" s="15"/>
      <c r="AC2777" s="15"/>
      <c r="AD2777" s="15"/>
      <c r="AE2777" s="15"/>
      <c r="AF2777" s="15"/>
      <c r="AG2777" s="15"/>
      <c r="AH2777" s="15"/>
      <c r="AI2777" s="15"/>
      <c r="AJ2777" s="19"/>
      <c r="AK2777" s="15"/>
      <c r="AL2777" s="15"/>
      <c r="AM2777" s="15"/>
      <c r="AN2777" s="15"/>
      <c r="AO2777" s="27"/>
    </row>
    <row r="2778" spans="1:41" x14ac:dyDescent="0.25">
      <c r="A2778" s="35">
        <v>88</v>
      </c>
      <c r="B2778" s="36" t="s">
        <v>5354</v>
      </c>
      <c r="C2778" s="35">
        <v>1</v>
      </c>
      <c r="D2778" s="35" t="s">
        <v>3782</v>
      </c>
      <c r="E2778" s="35">
        <v>0</v>
      </c>
      <c r="F2778" s="51">
        <v>30</v>
      </c>
      <c r="G2778" s="35">
        <f t="shared" si="34"/>
        <v>30</v>
      </c>
      <c r="H2778" s="37">
        <v>0.04</v>
      </c>
      <c r="I2778" s="37">
        <v>0.11</v>
      </c>
      <c r="J2778" s="37">
        <v>0.28000000000000003</v>
      </c>
      <c r="K2778" s="37">
        <v>1.39</v>
      </c>
      <c r="L2778" s="37">
        <v>2.85</v>
      </c>
      <c r="M2778" s="37">
        <v>4.67</v>
      </c>
      <c r="N2778" s="37">
        <v>49.08</v>
      </c>
      <c r="O2778" s="37">
        <v>46.25</v>
      </c>
      <c r="P2778" s="37">
        <v>0.28000000000000003</v>
      </c>
      <c r="Q2778" s="38" t="s">
        <v>169</v>
      </c>
      <c r="R2778" s="39">
        <v>6.7</v>
      </c>
      <c r="S2778" s="39">
        <v>6.7</v>
      </c>
      <c r="T2778" s="39">
        <v>7.3</v>
      </c>
      <c r="U2778" s="39">
        <v>5.6</v>
      </c>
      <c r="V2778" s="39">
        <v>5.7</v>
      </c>
      <c r="W2778" s="39">
        <v>6.2</v>
      </c>
      <c r="X2778" s="37">
        <v>0.92</v>
      </c>
      <c r="Y2778" s="37">
        <v>0.13900000000000001</v>
      </c>
      <c r="Z2778" s="37">
        <v>6.62</v>
      </c>
      <c r="AA2778" s="37">
        <v>1.61</v>
      </c>
      <c r="AB2778" s="37"/>
      <c r="AC2778" s="37">
        <v>0.32</v>
      </c>
      <c r="AD2778" s="37">
        <v>25.76</v>
      </c>
      <c r="AE2778" s="37">
        <v>17.7</v>
      </c>
      <c r="AF2778" s="37">
        <v>4</v>
      </c>
      <c r="AG2778" s="37">
        <v>0.3</v>
      </c>
      <c r="AH2778" s="37">
        <v>0.44</v>
      </c>
      <c r="AI2778" s="37">
        <v>3.28</v>
      </c>
      <c r="AJ2778" s="39">
        <v>586</v>
      </c>
      <c r="AK2778" s="37">
        <v>44.64</v>
      </c>
      <c r="AL2778" s="37">
        <v>8.7799999999999994</v>
      </c>
      <c r="AM2778" s="37">
        <v>25.32</v>
      </c>
      <c r="AN2778" s="37">
        <v>2.4500000000000002</v>
      </c>
      <c r="AO2778" s="40">
        <v>13.8</v>
      </c>
    </row>
    <row r="2779" spans="1:41" x14ac:dyDescent="0.25">
      <c r="A2779" s="41">
        <v>88</v>
      </c>
      <c r="B2779" s="42" t="s">
        <v>5354</v>
      </c>
      <c r="C2779" s="41">
        <v>2</v>
      </c>
      <c r="D2779" s="41" t="s">
        <v>6</v>
      </c>
      <c r="E2779" s="41">
        <v>30</v>
      </c>
      <c r="F2779" s="49">
        <v>60</v>
      </c>
      <c r="G2779" s="41">
        <f t="shared" si="34"/>
        <v>30</v>
      </c>
      <c r="H2779" s="43">
        <v>0.16</v>
      </c>
      <c r="I2779" s="43">
        <v>0.12</v>
      </c>
      <c r="J2779" s="43">
        <v>0.21</v>
      </c>
      <c r="K2779" s="43">
        <v>1.04</v>
      </c>
      <c r="L2779" s="43">
        <v>4.17</v>
      </c>
      <c r="M2779" s="43">
        <v>5.7</v>
      </c>
      <c r="N2779" s="43">
        <v>48.98</v>
      </c>
      <c r="O2779" s="43">
        <v>45.32</v>
      </c>
      <c r="P2779" s="43">
        <v>0.75</v>
      </c>
      <c r="Q2779" s="44" t="s">
        <v>169</v>
      </c>
      <c r="R2779" s="45">
        <v>6.6</v>
      </c>
      <c r="S2779" s="45">
        <v>6.6</v>
      </c>
      <c r="T2779" s="45">
        <v>6.6</v>
      </c>
      <c r="U2779" s="45">
        <v>5.4</v>
      </c>
      <c r="V2779" s="45">
        <v>5.6</v>
      </c>
      <c r="W2779" s="45">
        <v>6</v>
      </c>
      <c r="X2779" s="43">
        <v>0.44</v>
      </c>
      <c r="Y2779" s="43">
        <v>9.0999999999999998E-2</v>
      </c>
      <c r="Z2779" s="43">
        <v>4.83</v>
      </c>
      <c r="AA2779" s="43">
        <v>1.83</v>
      </c>
      <c r="AB2779" s="43"/>
      <c r="AC2779" s="43">
        <v>0.28000000000000003</v>
      </c>
      <c r="AD2779" s="43">
        <v>24.67</v>
      </c>
      <c r="AE2779" s="43">
        <v>17.600000000000001</v>
      </c>
      <c r="AF2779" s="43">
        <v>4</v>
      </c>
      <c r="AG2779" s="43">
        <v>0.46</v>
      </c>
      <c r="AH2779" s="43">
        <v>0.2</v>
      </c>
      <c r="AI2779" s="43">
        <v>2.84</v>
      </c>
      <c r="AJ2779" s="45">
        <v>359</v>
      </c>
      <c r="AK2779" s="43">
        <v>43.8</v>
      </c>
      <c r="AL2779" s="43">
        <v>8.7799999999999994</v>
      </c>
      <c r="AM2779" s="43">
        <v>25.12</v>
      </c>
      <c r="AN2779" s="43">
        <v>2.42</v>
      </c>
      <c r="AO2779" s="46">
        <v>14.8</v>
      </c>
    </row>
    <row r="2780" spans="1:41" x14ac:dyDescent="0.25">
      <c r="A2780" s="3">
        <v>88</v>
      </c>
      <c r="B2780" s="11" t="s">
        <v>5354</v>
      </c>
      <c r="C2780" s="3">
        <v>3</v>
      </c>
      <c r="D2780" s="3" t="s">
        <v>242</v>
      </c>
      <c r="E2780" s="3">
        <v>60</v>
      </c>
      <c r="F2780" s="50">
        <v>120</v>
      </c>
      <c r="G2780" s="3">
        <f t="shared" si="34"/>
        <v>60</v>
      </c>
      <c r="H2780" s="15">
        <v>0.01</v>
      </c>
      <c r="I2780" s="15">
        <v>0.01</v>
      </c>
      <c r="J2780" s="15">
        <v>0.03</v>
      </c>
      <c r="K2780" s="15">
        <v>0.24</v>
      </c>
      <c r="L2780" s="15">
        <v>4.8099999999999996</v>
      </c>
      <c r="M2780" s="15">
        <v>5.0999999999999996</v>
      </c>
      <c r="N2780" s="15">
        <v>64.349999999999994</v>
      </c>
      <c r="O2780" s="15">
        <v>30.55</v>
      </c>
      <c r="P2780" s="15"/>
      <c r="Q2780" s="23" t="s">
        <v>354</v>
      </c>
      <c r="R2780" s="19">
        <v>6.7</v>
      </c>
      <c r="S2780" s="19">
        <v>6.7</v>
      </c>
      <c r="T2780" s="19">
        <v>6.8</v>
      </c>
      <c r="U2780" s="19">
        <v>5.5</v>
      </c>
      <c r="V2780" s="19">
        <v>5.6</v>
      </c>
      <c r="W2780" s="19">
        <v>6</v>
      </c>
      <c r="X2780" s="15">
        <v>0.2</v>
      </c>
      <c r="Y2780" s="15">
        <v>5.5E-2</v>
      </c>
      <c r="Z2780" s="15">
        <v>3.64</v>
      </c>
      <c r="AA2780" s="15">
        <v>1.72</v>
      </c>
      <c r="AB2780" s="15"/>
      <c r="AC2780" s="15">
        <v>0.14000000000000001</v>
      </c>
      <c r="AD2780" s="15">
        <v>18.7</v>
      </c>
      <c r="AE2780" s="15">
        <v>13.6</v>
      </c>
      <c r="AF2780" s="15">
        <v>2.2999999999999998</v>
      </c>
      <c r="AG2780" s="15">
        <v>0.26</v>
      </c>
      <c r="AH2780" s="15">
        <v>0.18</v>
      </c>
      <c r="AI2780" s="15">
        <v>2.2400000000000002</v>
      </c>
      <c r="AJ2780" s="19">
        <v>558</v>
      </c>
      <c r="AK2780" s="15">
        <v>43.06</v>
      </c>
      <c r="AL2780" s="15">
        <v>9.58</v>
      </c>
      <c r="AM2780" s="15">
        <v>25.17</v>
      </c>
      <c r="AN2780" s="15">
        <v>2.34</v>
      </c>
      <c r="AO2780" s="27">
        <v>14.9</v>
      </c>
    </row>
    <row r="2781" spans="1:41" x14ac:dyDescent="0.25">
      <c r="A2781" s="3">
        <v>88</v>
      </c>
      <c r="B2781" s="11" t="s">
        <v>5354</v>
      </c>
      <c r="C2781" s="3">
        <v>4</v>
      </c>
      <c r="D2781" s="3" t="s">
        <v>3087</v>
      </c>
      <c r="E2781" s="3">
        <v>120</v>
      </c>
      <c r="F2781" s="50">
        <v>160</v>
      </c>
      <c r="G2781" s="3">
        <f t="shared" si="34"/>
        <v>40</v>
      </c>
      <c r="H2781" s="15">
        <v>0.34</v>
      </c>
      <c r="I2781" s="15">
        <v>0.51</v>
      </c>
      <c r="J2781" s="15">
        <v>0.27</v>
      </c>
      <c r="K2781" s="15">
        <v>0.52</v>
      </c>
      <c r="L2781" s="15">
        <v>2.1</v>
      </c>
      <c r="M2781" s="15">
        <v>3.74</v>
      </c>
      <c r="N2781" s="15">
        <v>53.6</v>
      </c>
      <c r="O2781" s="15">
        <v>42.66</v>
      </c>
      <c r="P2781" s="15">
        <v>7.05</v>
      </c>
      <c r="Q2781" s="23" t="s">
        <v>169</v>
      </c>
      <c r="R2781" s="19">
        <v>8</v>
      </c>
      <c r="S2781" s="19">
        <v>8</v>
      </c>
      <c r="T2781" s="19">
        <v>8.6</v>
      </c>
      <c r="U2781" s="19">
        <v>7</v>
      </c>
      <c r="V2781" s="19">
        <v>7</v>
      </c>
      <c r="W2781" s="19">
        <v>7</v>
      </c>
      <c r="X2781" s="15">
        <v>0.22</v>
      </c>
      <c r="Y2781" s="15">
        <v>5.1999999999999998E-2</v>
      </c>
      <c r="Z2781" s="15">
        <v>4.2300000000000004</v>
      </c>
      <c r="AA2781" s="15">
        <v>1.87</v>
      </c>
      <c r="AB2781" s="15">
        <v>5.9</v>
      </c>
      <c r="AC2781" s="15">
        <v>0.42</v>
      </c>
      <c r="AD2781" s="15">
        <v>23.83</v>
      </c>
      <c r="AE2781" s="15">
        <v>19.8</v>
      </c>
      <c r="AF2781" s="15">
        <v>4</v>
      </c>
      <c r="AG2781" s="15">
        <v>0.66</v>
      </c>
      <c r="AH2781" s="15">
        <v>0.17</v>
      </c>
      <c r="AI2781" s="15"/>
      <c r="AJ2781" s="19">
        <v>250</v>
      </c>
      <c r="AK2781" s="15">
        <v>43.52</v>
      </c>
      <c r="AL2781" s="15">
        <v>9.18</v>
      </c>
      <c r="AM2781" s="15">
        <v>24.87</v>
      </c>
      <c r="AN2781" s="15">
        <v>2.41</v>
      </c>
      <c r="AO2781" s="27">
        <v>15</v>
      </c>
    </row>
    <row r="2782" spans="1:41" x14ac:dyDescent="0.25">
      <c r="A2782" s="3">
        <v>88</v>
      </c>
      <c r="B2782" s="11" t="s">
        <v>5354</v>
      </c>
      <c r="C2782" s="3">
        <v>5</v>
      </c>
      <c r="D2782" s="3" t="s">
        <v>3093</v>
      </c>
      <c r="E2782" s="3">
        <v>160</v>
      </c>
      <c r="F2782" s="50">
        <v>0</v>
      </c>
      <c r="G2782" s="3">
        <f t="shared" si="34"/>
        <v>-160</v>
      </c>
      <c r="H2782" s="15">
        <v>0.4</v>
      </c>
      <c r="I2782" s="15">
        <v>0.23</v>
      </c>
      <c r="J2782" s="15">
        <v>0.17</v>
      </c>
      <c r="K2782" s="15">
        <v>0.25</v>
      </c>
      <c r="L2782" s="15">
        <v>0.61</v>
      </c>
      <c r="M2782" s="15">
        <v>1.66</v>
      </c>
      <c r="N2782" s="15">
        <v>41.19</v>
      </c>
      <c r="O2782" s="15">
        <v>57.15</v>
      </c>
      <c r="P2782" s="15">
        <v>1.21</v>
      </c>
      <c r="Q2782" s="23" t="s">
        <v>169</v>
      </c>
      <c r="R2782" s="19">
        <v>8.1999999999999993</v>
      </c>
      <c r="S2782" s="19">
        <v>8.1999999999999993</v>
      </c>
      <c r="T2782" s="19">
        <v>9</v>
      </c>
      <c r="U2782" s="19">
        <v>6.8</v>
      </c>
      <c r="V2782" s="19">
        <v>7</v>
      </c>
      <c r="W2782" s="19">
        <v>7.1</v>
      </c>
      <c r="X2782" s="15">
        <v>0.22</v>
      </c>
      <c r="Y2782" s="15"/>
      <c r="Z2782" s="15"/>
      <c r="AA2782" s="15">
        <v>1.86</v>
      </c>
      <c r="AB2782" s="15">
        <v>4.9000000000000004</v>
      </c>
      <c r="AC2782" s="15">
        <v>1.05</v>
      </c>
      <c r="AD2782" s="15">
        <v>26.2</v>
      </c>
      <c r="AE2782" s="15">
        <v>18.399999999999999</v>
      </c>
      <c r="AF2782" s="15">
        <v>4.8</v>
      </c>
      <c r="AG2782" s="15">
        <v>3.32</v>
      </c>
      <c r="AH2782" s="15">
        <v>0.16</v>
      </c>
      <c r="AI2782" s="15"/>
      <c r="AJ2782" s="19">
        <v>343</v>
      </c>
      <c r="AK2782" s="15">
        <v>44</v>
      </c>
      <c r="AL2782" s="15">
        <v>8.3800000000000008</v>
      </c>
      <c r="AM2782" s="15">
        <v>25.22</v>
      </c>
      <c r="AN2782" s="15">
        <v>2.4500000000000002</v>
      </c>
      <c r="AO2782" s="27">
        <v>15.1</v>
      </c>
    </row>
    <row r="2783" spans="1:41" x14ac:dyDescent="0.25">
      <c r="A2783" s="3"/>
      <c r="B2783" s="11"/>
      <c r="C2783" s="3"/>
      <c r="D2783" s="3"/>
      <c r="E2783" s="3"/>
      <c r="F2783" s="50"/>
      <c r="G2783" s="3"/>
      <c r="H2783" s="15"/>
      <c r="I2783" s="15"/>
      <c r="J2783" s="15"/>
      <c r="K2783" s="15"/>
      <c r="L2783" s="15"/>
      <c r="M2783" s="15"/>
      <c r="N2783" s="15"/>
      <c r="O2783" s="15"/>
      <c r="P2783" s="15"/>
      <c r="Q2783" s="23"/>
      <c r="R2783" s="19"/>
      <c r="S2783" s="19"/>
      <c r="T2783" s="19"/>
      <c r="U2783" s="19"/>
      <c r="V2783" s="19"/>
      <c r="W2783" s="19"/>
      <c r="X2783" s="15"/>
      <c r="Y2783" s="15"/>
      <c r="Z2783" s="15"/>
      <c r="AA2783" s="15"/>
      <c r="AB2783" s="15"/>
      <c r="AC2783" s="15"/>
      <c r="AD2783" s="15"/>
      <c r="AE2783" s="15"/>
      <c r="AF2783" s="15"/>
      <c r="AG2783" s="15"/>
      <c r="AH2783" s="15"/>
      <c r="AI2783" s="15"/>
      <c r="AJ2783" s="19"/>
      <c r="AK2783" s="15"/>
      <c r="AL2783" s="15"/>
      <c r="AM2783" s="15"/>
      <c r="AN2783" s="15"/>
      <c r="AO2783" s="27"/>
    </row>
    <row r="2784" spans="1:41" x14ac:dyDescent="0.25">
      <c r="A2784" s="3"/>
      <c r="B2784" s="11"/>
      <c r="C2784" s="3"/>
      <c r="D2784" s="3"/>
      <c r="E2784" s="3"/>
      <c r="F2784" s="50"/>
      <c r="G2784" s="3"/>
      <c r="H2784" s="15"/>
      <c r="I2784" s="15"/>
      <c r="J2784" s="15"/>
      <c r="K2784" s="15"/>
      <c r="L2784" s="15"/>
      <c r="M2784" s="15"/>
      <c r="N2784" s="15"/>
      <c r="O2784" s="15"/>
      <c r="P2784" s="15"/>
      <c r="Q2784" s="23"/>
      <c r="R2784" s="19"/>
      <c r="S2784" s="19"/>
      <c r="T2784" s="19"/>
      <c r="U2784" s="19"/>
      <c r="V2784" s="19"/>
      <c r="W2784" s="19"/>
      <c r="X2784" s="15"/>
      <c r="Y2784" s="15"/>
      <c r="Z2784" s="15"/>
      <c r="AA2784" s="15"/>
      <c r="AB2784" s="15"/>
      <c r="AC2784" s="15"/>
      <c r="AD2784" s="15"/>
      <c r="AE2784" s="15"/>
      <c r="AF2784" s="15"/>
      <c r="AG2784" s="15"/>
      <c r="AH2784" s="15"/>
      <c r="AI2784" s="15"/>
      <c r="AJ2784" s="19"/>
      <c r="AK2784" s="15"/>
      <c r="AL2784" s="15"/>
      <c r="AM2784" s="15"/>
      <c r="AN2784" s="15"/>
      <c r="AO2784" s="27"/>
    </row>
    <row r="2785" spans="1:41" x14ac:dyDescent="0.25">
      <c r="A2785" s="35">
        <v>197</v>
      </c>
      <c r="B2785" s="36" t="s">
        <v>5354</v>
      </c>
      <c r="C2785" s="35">
        <v>1</v>
      </c>
      <c r="D2785" s="35" t="s">
        <v>6</v>
      </c>
      <c r="E2785" s="35">
        <v>0</v>
      </c>
      <c r="F2785" s="51">
        <v>32</v>
      </c>
      <c r="G2785" s="35">
        <f t="shared" si="34"/>
        <v>32</v>
      </c>
      <c r="H2785" s="37">
        <v>2.4300000000000002</v>
      </c>
      <c r="I2785" s="37">
        <v>10.07</v>
      </c>
      <c r="J2785" s="37">
        <v>14.96</v>
      </c>
      <c r="K2785" s="37">
        <v>27.81</v>
      </c>
      <c r="L2785" s="37">
        <v>16.82</v>
      </c>
      <c r="M2785" s="37">
        <v>72.09</v>
      </c>
      <c r="N2785" s="37">
        <v>23</v>
      </c>
      <c r="O2785" s="37">
        <v>4.91</v>
      </c>
      <c r="P2785" s="37"/>
      <c r="Q2785" s="38" t="s">
        <v>506</v>
      </c>
      <c r="R2785" s="39">
        <v>5.3</v>
      </c>
      <c r="S2785" s="39"/>
      <c r="T2785" s="39"/>
      <c r="U2785" s="39">
        <v>4.3</v>
      </c>
      <c r="V2785" s="39"/>
      <c r="W2785" s="39"/>
      <c r="X2785" s="37">
        <v>0.26</v>
      </c>
      <c r="Y2785" s="37">
        <v>0.03</v>
      </c>
      <c r="Z2785" s="37">
        <v>8.67</v>
      </c>
      <c r="AA2785" s="37">
        <v>1.61</v>
      </c>
      <c r="AB2785" s="37"/>
      <c r="AC2785" s="37">
        <v>0.06</v>
      </c>
      <c r="AD2785" s="37">
        <v>4.16</v>
      </c>
      <c r="AE2785" s="37">
        <v>0.4</v>
      </c>
      <c r="AF2785" s="37">
        <v>0.1</v>
      </c>
      <c r="AG2785" s="37">
        <v>0.06</v>
      </c>
      <c r="AH2785" s="37">
        <v>0.04</v>
      </c>
      <c r="AI2785" s="37">
        <v>3.36</v>
      </c>
      <c r="AJ2785" s="39">
        <v>4</v>
      </c>
      <c r="AK2785" s="37"/>
      <c r="AL2785" s="37"/>
      <c r="AM2785" s="37"/>
      <c r="AN2785" s="37"/>
      <c r="AO2785" s="40"/>
    </row>
    <row r="2786" spans="1:41" x14ac:dyDescent="0.25">
      <c r="A2786" s="41">
        <v>197</v>
      </c>
      <c r="B2786" s="42" t="s">
        <v>5354</v>
      </c>
      <c r="C2786" s="41">
        <v>2</v>
      </c>
      <c r="D2786" s="41" t="s">
        <v>1331</v>
      </c>
      <c r="E2786" s="41">
        <v>32</v>
      </c>
      <c r="F2786" s="49">
        <v>54</v>
      </c>
      <c r="G2786" s="41">
        <f t="shared" si="34"/>
        <v>22</v>
      </c>
      <c r="H2786" s="43">
        <v>2.27</v>
      </c>
      <c r="I2786" s="43">
        <v>11.13</v>
      </c>
      <c r="J2786" s="43">
        <v>15.62</v>
      </c>
      <c r="K2786" s="43">
        <v>27.21</v>
      </c>
      <c r="L2786" s="43">
        <v>13.87</v>
      </c>
      <c r="M2786" s="43">
        <v>70.099999999999994</v>
      </c>
      <c r="N2786" s="43">
        <v>23.11</v>
      </c>
      <c r="O2786" s="43">
        <v>6.79</v>
      </c>
      <c r="P2786" s="43"/>
      <c r="Q2786" s="44" t="s">
        <v>506</v>
      </c>
      <c r="R2786" s="45">
        <v>5.2</v>
      </c>
      <c r="S2786" s="45"/>
      <c r="T2786" s="45"/>
      <c r="U2786" s="45">
        <v>4.2</v>
      </c>
      <c r="V2786" s="45"/>
      <c r="W2786" s="45"/>
      <c r="X2786" s="43">
        <v>0.15</v>
      </c>
      <c r="Y2786" s="43">
        <v>0.02</v>
      </c>
      <c r="Z2786" s="43">
        <v>7.5</v>
      </c>
      <c r="AA2786" s="43">
        <v>1.78</v>
      </c>
      <c r="AB2786" s="43"/>
      <c r="AC2786" s="43">
        <v>0.09</v>
      </c>
      <c r="AD2786" s="43">
        <v>3.49</v>
      </c>
      <c r="AE2786" s="43">
        <v>0.51</v>
      </c>
      <c r="AF2786" s="43">
        <v>0.1</v>
      </c>
      <c r="AG2786" s="43">
        <v>0.06</v>
      </c>
      <c r="AH2786" s="43">
        <v>0.04</v>
      </c>
      <c r="AI2786" s="43">
        <v>3.2</v>
      </c>
      <c r="AJ2786" s="45">
        <v>10</v>
      </c>
      <c r="AK2786" s="43"/>
      <c r="AL2786" s="43"/>
      <c r="AM2786" s="43"/>
      <c r="AN2786" s="43"/>
      <c r="AO2786" s="46"/>
    </row>
    <row r="2787" spans="1:41" x14ac:dyDescent="0.25">
      <c r="A2787" s="3">
        <v>197</v>
      </c>
      <c r="B2787" s="11" t="s">
        <v>5354</v>
      </c>
      <c r="C2787" s="3">
        <v>3</v>
      </c>
      <c r="D2787" s="3" t="s">
        <v>1343</v>
      </c>
      <c r="E2787" s="3">
        <v>54</v>
      </c>
      <c r="F2787" s="50">
        <v>71</v>
      </c>
      <c r="G2787" s="3">
        <f t="shared" si="34"/>
        <v>17</v>
      </c>
      <c r="H2787" s="15">
        <v>2.1</v>
      </c>
      <c r="I2787" s="15">
        <v>14.55</v>
      </c>
      <c r="J2787" s="15">
        <v>11.63</v>
      </c>
      <c r="K2787" s="15">
        <v>22.77</v>
      </c>
      <c r="L2787" s="15">
        <v>14.75</v>
      </c>
      <c r="M2787" s="15">
        <v>65.8</v>
      </c>
      <c r="N2787" s="15">
        <v>24.61</v>
      </c>
      <c r="O2787" s="15">
        <v>9.59</v>
      </c>
      <c r="P2787" s="15"/>
      <c r="Q2787" s="23" t="s">
        <v>506</v>
      </c>
      <c r="R2787" s="19">
        <v>5.3</v>
      </c>
      <c r="S2787" s="19"/>
      <c r="T2787" s="19"/>
      <c r="U2787" s="19">
        <v>4.2</v>
      </c>
      <c r="V2787" s="19"/>
      <c r="W2787" s="19"/>
      <c r="X2787" s="15">
        <v>0.15</v>
      </c>
      <c r="Y2787" s="15">
        <v>0.02</v>
      </c>
      <c r="Z2787" s="15">
        <v>7.89</v>
      </c>
      <c r="AA2787" s="15">
        <v>1.82</v>
      </c>
      <c r="AB2787" s="15"/>
      <c r="AC2787" s="15">
        <v>0.14000000000000001</v>
      </c>
      <c r="AD2787" s="15">
        <v>3</v>
      </c>
      <c r="AE2787" s="15">
        <v>0.3</v>
      </c>
      <c r="AF2787" s="15">
        <v>0.1</v>
      </c>
      <c r="AG2787" s="15">
        <v>0.06</v>
      </c>
      <c r="AH2787" s="15">
        <v>0.04</v>
      </c>
      <c r="AI2787" s="15">
        <v>3.26</v>
      </c>
      <c r="AJ2787" s="19">
        <v>7</v>
      </c>
      <c r="AK2787" s="15"/>
      <c r="AL2787" s="15"/>
      <c r="AM2787" s="15"/>
      <c r="AN2787" s="15"/>
      <c r="AO2787" s="27"/>
    </row>
    <row r="2788" spans="1:41" x14ac:dyDescent="0.25">
      <c r="A2788" s="3">
        <v>197</v>
      </c>
      <c r="B2788" s="11" t="s">
        <v>5354</v>
      </c>
      <c r="C2788" s="3">
        <v>4</v>
      </c>
      <c r="D2788" s="3" t="s">
        <v>5395</v>
      </c>
      <c r="E2788" s="3">
        <v>71</v>
      </c>
      <c r="F2788" s="50">
        <v>93</v>
      </c>
      <c r="G2788" s="3">
        <f t="shared" si="34"/>
        <v>22</v>
      </c>
      <c r="H2788" s="15">
        <v>2.33</v>
      </c>
      <c r="I2788" s="15">
        <v>11.54</v>
      </c>
      <c r="J2788" s="15">
        <v>12.94</v>
      </c>
      <c r="K2788" s="15">
        <v>19.18</v>
      </c>
      <c r="L2788" s="15">
        <v>12.34</v>
      </c>
      <c r="M2788" s="15">
        <v>58.33</v>
      </c>
      <c r="N2788" s="15">
        <v>24.6</v>
      </c>
      <c r="O2788" s="15">
        <v>17.07</v>
      </c>
      <c r="P2788" s="15"/>
      <c r="Q2788" s="23" t="s">
        <v>506</v>
      </c>
      <c r="R2788" s="19">
        <v>5</v>
      </c>
      <c r="S2788" s="19"/>
      <c r="T2788" s="19"/>
      <c r="U2788" s="19">
        <v>4.2</v>
      </c>
      <c r="V2788" s="19"/>
      <c r="W2788" s="19"/>
      <c r="X2788" s="15">
        <v>0.14000000000000001</v>
      </c>
      <c r="Y2788" s="15">
        <v>0.01</v>
      </c>
      <c r="Z2788" s="15">
        <v>10</v>
      </c>
      <c r="AA2788" s="15">
        <v>1.9</v>
      </c>
      <c r="AB2788" s="15"/>
      <c r="AC2788" s="15">
        <v>0.13</v>
      </c>
      <c r="AD2788" s="15">
        <v>3.95</v>
      </c>
      <c r="AE2788" s="15">
        <v>0.3</v>
      </c>
      <c r="AF2788" s="15">
        <v>0.1</v>
      </c>
      <c r="AG2788" s="15">
        <v>0.08</v>
      </c>
      <c r="AH2788" s="15">
        <v>0.04</v>
      </c>
      <c r="AI2788" s="15">
        <v>4.16</v>
      </c>
      <c r="AJ2788" s="19">
        <v>4</v>
      </c>
      <c r="AK2788" s="15"/>
      <c r="AL2788" s="15"/>
      <c r="AM2788" s="15"/>
      <c r="AN2788" s="15"/>
      <c r="AO2788" s="27"/>
    </row>
    <row r="2789" spans="1:41" x14ac:dyDescent="0.25">
      <c r="A2789" s="3">
        <v>197</v>
      </c>
      <c r="B2789" s="11" t="s">
        <v>5354</v>
      </c>
      <c r="C2789" s="3">
        <v>5</v>
      </c>
      <c r="D2789" s="3" t="s">
        <v>199</v>
      </c>
      <c r="E2789" s="3">
        <v>93</v>
      </c>
      <c r="F2789" s="50">
        <v>108</v>
      </c>
      <c r="G2789" s="3">
        <f t="shared" si="34"/>
        <v>15</v>
      </c>
      <c r="H2789" s="15">
        <v>1.83</v>
      </c>
      <c r="I2789" s="15">
        <v>9.65</v>
      </c>
      <c r="J2789" s="15">
        <v>12.81</v>
      </c>
      <c r="K2789" s="15">
        <v>23.44</v>
      </c>
      <c r="L2789" s="15">
        <v>11.5</v>
      </c>
      <c r="M2789" s="15">
        <v>59.23</v>
      </c>
      <c r="N2789" s="15">
        <v>24.72</v>
      </c>
      <c r="O2789" s="15">
        <v>16.05</v>
      </c>
      <c r="P2789" s="15"/>
      <c r="Q2789" s="23" t="s">
        <v>506</v>
      </c>
      <c r="R2789" s="19">
        <v>5</v>
      </c>
      <c r="S2789" s="19"/>
      <c r="T2789" s="19"/>
      <c r="U2789" s="19">
        <v>4</v>
      </c>
      <c r="V2789" s="19"/>
      <c r="W2789" s="19"/>
      <c r="X2789" s="15">
        <v>0.12</v>
      </c>
      <c r="Y2789" s="15"/>
      <c r="Z2789" s="15"/>
      <c r="AA2789" s="15">
        <v>1.75</v>
      </c>
      <c r="AB2789" s="15"/>
      <c r="AC2789" s="15">
        <v>7.0000000000000007E-2</v>
      </c>
      <c r="AD2789" s="15">
        <v>3.41</v>
      </c>
      <c r="AE2789" s="15">
        <v>0.3</v>
      </c>
      <c r="AF2789" s="15">
        <v>0.1</v>
      </c>
      <c r="AG2789" s="15">
        <v>0.06</v>
      </c>
      <c r="AH2789" s="15">
        <v>0.04</v>
      </c>
      <c r="AI2789" s="15">
        <v>3.52</v>
      </c>
      <c r="AJ2789" s="19">
        <v>4</v>
      </c>
      <c r="AK2789" s="15"/>
      <c r="AL2789" s="15"/>
      <c r="AM2789" s="15"/>
      <c r="AN2789" s="15"/>
      <c r="AO2789" s="27"/>
    </row>
    <row r="2790" spans="1:41" x14ac:dyDescent="0.25">
      <c r="A2790" s="3">
        <v>197</v>
      </c>
      <c r="B2790" s="11" t="s">
        <v>5354</v>
      </c>
      <c r="C2790" s="3">
        <v>6</v>
      </c>
      <c r="D2790" s="3" t="s">
        <v>2542</v>
      </c>
      <c r="E2790" s="3">
        <v>108</v>
      </c>
      <c r="F2790" s="50">
        <v>125</v>
      </c>
      <c r="G2790" s="3">
        <f t="shared" si="34"/>
        <v>17</v>
      </c>
      <c r="H2790" s="15">
        <v>2.08</v>
      </c>
      <c r="I2790" s="15">
        <v>8.83</v>
      </c>
      <c r="J2790" s="15">
        <v>10.48</v>
      </c>
      <c r="K2790" s="15">
        <v>18.5</v>
      </c>
      <c r="L2790" s="15">
        <v>9.9700000000000006</v>
      </c>
      <c r="M2790" s="15">
        <v>49.86</v>
      </c>
      <c r="N2790" s="15">
        <v>18.510000000000002</v>
      </c>
      <c r="O2790" s="15">
        <v>31.63</v>
      </c>
      <c r="P2790" s="15"/>
      <c r="Q2790" s="23" t="s">
        <v>148</v>
      </c>
      <c r="R2790" s="19">
        <v>5.2</v>
      </c>
      <c r="S2790" s="19"/>
      <c r="T2790" s="19"/>
      <c r="U2790" s="19">
        <v>4.3</v>
      </c>
      <c r="V2790" s="19"/>
      <c r="W2790" s="19"/>
      <c r="X2790" s="15">
        <v>0.1</v>
      </c>
      <c r="Y2790" s="15"/>
      <c r="Z2790" s="15"/>
      <c r="AA2790" s="15">
        <v>1.76</v>
      </c>
      <c r="AB2790" s="15"/>
      <c r="AC2790" s="15">
        <v>7.0000000000000007E-2</v>
      </c>
      <c r="AD2790" s="15">
        <v>6.77</v>
      </c>
      <c r="AE2790" s="15">
        <v>0.3</v>
      </c>
      <c r="AF2790" s="15">
        <v>0.1</v>
      </c>
      <c r="AG2790" s="15">
        <v>0.08</v>
      </c>
      <c r="AH2790" s="15">
        <v>0.04</v>
      </c>
      <c r="AI2790" s="15">
        <v>5.6</v>
      </c>
      <c r="AJ2790" s="19">
        <v>6</v>
      </c>
      <c r="AK2790" s="15"/>
      <c r="AL2790" s="15"/>
      <c r="AM2790" s="15"/>
      <c r="AN2790" s="15"/>
      <c r="AO2790" s="27"/>
    </row>
    <row r="2791" spans="1:41" x14ac:dyDescent="0.25">
      <c r="A2791" s="3">
        <v>197</v>
      </c>
      <c r="B2791" s="11" t="s">
        <v>5354</v>
      </c>
      <c r="C2791" s="3">
        <v>7</v>
      </c>
      <c r="D2791" s="3" t="s">
        <v>2550</v>
      </c>
      <c r="E2791" s="3">
        <v>125</v>
      </c>
      <c r="F2791" s="50">
        <v>0</v>
      </c>
      <c r="G2791" s="3">
        <f t="shared" si="34"/>
        <v>-125</v>
      </c>
      <c r="H2791" s="15">
        <v>1.69</v>
      </c>
      <c r="I2791" s="15">
        <v>9.8800000000000008</v>
      </c>
      <c r="J2791" s="15">
        <v>11.94</v>
      </c>
      <c r="K2791" s="15">
        <v>17.14</v>
      </c>
      <c r="L2791" s="15">
        <v>12.76</v>
      </c>
      <c r="M2791" s="15">
        <v>53.41</v>
      </c>
      <c r="N2791" s="15">
        <v>22.25</v>
      </c>
      <c r="O2791" s="15">
        <v>24.34</v>
      </c>
      <c r="P2791" s="15"/>
      <c r="Q2791" s="23" t="s">
        <v>148</v>
      </c>
      <c r="R2791" s="19">
        <v>5.6</v>
      </c>
      <c r="S2791" s="19"/>
      <c r="T2791" s="19"/>
      <c r="U2791" s="19">
        <v>4.4000000000000004</v>
      </c>
      <c r="V2791" s="19"/>
      <c r="W2791" s="19"/>
      <c r="X2791" s="15">
        <v>0.08</v>
      </c>
      <c r="Y2791" s="15"/>
      <c r="Z2791" s="15"/>
      <c r="AA2791" s="15">
        <v>1.76</v>
      </c>
      <c r="AB2791" s="15"/>
      <c r="AC2791" s="15">
        <v>0.16</v>
      </c>
      <c r="AD2791" s="15">
        <v>5.64</v>
      </c>
      <c r="AE2791" s="15">
        <v>0.1</v>
      </c>
      <c r="AF2791" s="15">
        <v>0.1</v>
      </c>
      <c r="AG2791" s="15">
        <v>0.08</v>
      </c>
      <c r="AH2791" s="15">
        <v>0.04</v>
      </c>
      <c r="AI2791" s="15">
        <v>4.4800000000000004</v>
      </c>
      <c r="AJ2791" s="19">
        <v>6</v>
      </c>
      <c r="AK2791" s="15"/>
      <c r="AL2791" s="15"/>
      <c r="AM2791" s="15"/>
      <c r="AN2791" s="15"/>
      <c r="AO2791" s="27"/>
    </row>
    <row r="2792" spans="1:41" x14ac:dyDescent="0.25">
      <c r="A2792" s="3"/>
      <c r="B2792" s="11"/>
      <c r="C2792" s="3"/>
      <c r="D2792" s="3"/>
      <c r="E2792" s="3"/>
      <c r="F2792" s="50"/>
      <c r="G2792" s="3"/>
      <c r="H2792" s="15"/>
      <c r="I2792" s="15"/>
      <c r="J2792" s="15"/>
      <c r="K2792" s="15"/>
      <c r="L2792" s="15"/>
      <c r="M2792" s="15"/>
      <c r="N2792" s="15"/>
      <c r="O2792" s="15"/>
      <c r="P2792" s="15"/>
      <c r="Q2792" s="23"/>
      <c r="R2792" s="19"/>
      <c r="S2792" s="19"/>
      <c r="T2792" s="19"/>
      <c r="U2792" s="19"/>
      <c r="V2792" s="19"/>
      <c r="W2792" s="19"/>
      <c r="X2792" s="15"/>
      <c r="Y2792" s="15"/>
      <c r="Z2792" s="15"/>
      <c r="AA2792" s="15"/>
      <c r="AB2792" s="15"/>
      <c r="AC2792" s="15"/>
      <c r="AD2792" s="15"/>
      <c r="AE2792" s="15"/>
      <c r="AF2792" s="15"/>
      <c r="AG2792" s="15"/>
      <c r="AH2792" s="15"/>
      <c r="AI2792" s="15"/>
      <c r="AJ2792" s="19"/>
      <c r="AK2792" s="15"/>
      <c r="AL2792" s="15"/>
      <c r="AM2792" s="15"/>
      <c r="AN2792" s="15"/>
      <c r="AO2792" s="27"/>
    </row>
    <row r="2793" spans="1:41" x14ac:dyDescent="0.25">
      <c r="A2793" s="3"/>
      <c r="B2793" s="11"/>
      <c r="C2793" s="3"/>
      <c r="D2793" s="3"/>
      <c r="E2793" s="3"/>
      <c r="F2793" s="50"/>
      <c r="G2793" s="3"/>
      <c r="H2793" s="15"/>
      <c r="I2793" s="15"/>
      <c r="J2793" s="15"/>
      <c r="K2793" s="15"/>
      <c r="L2793" s="15"/>
      <c r="M2793" s="15"/>
      <c r="N2793" s="15"/>
      <c r="O2793" s="15"/>
      <c r="P2793" s="15"/>
      <c r="Q2793" s="23"/>
      <c r="R2793" s="19"/>
      <c r="S2793" s="19"/>
      <c r="T2793" s="19"/>
      <c r="U2793" s="19"/>
      <c r="V2793" s="19"/>
      <c r="W2793" s="19"/>
      <c r="X2793" s="15"/>
      <c r="Y2793" s="15"/>
      <c r="Z2793" s="15"/>
      <c r="AA2793" s="15"/>
      <c r="AB2793" s="15"/>
      <c r="AC2793" s="15"/>
      <c r="AD2793" s="15"/>
      <c r="AE2793" s="15"/>
      <c r="AF2793" s="15"/>
      <c r="AG2793" s="15"/>
      <c r="AH2793" s="15"/>
      <c r="AI2793" s="15"/>
      <c r="AJ2793" s="19"/>
      <c r="AK2793" s="15"/>
      <c r="AL2793" s="15"/>
      <c r="AM2793" s="15"/>
      <c r="AN2793" s="15"/>
      <c r="AO2793" s="27"/>
    </row>
    <row r="2794" spans="1:41" x14ac:dyDescent="0.25">
      <c r="A2794" s="35">
        <v>198</v>
      </c>
      <c r="B2794" s="36" t="s">
        <v>5354</v>
      </c>
      <c r="C2794" s="35">
        <v>1</v>
      </c>
      <c r="D2794" s="35" t="s">
        <v>660</v>
      </c>
      <c r="E2794" s="35">
        <v>0</v>
      </c>
      <c r="F2794" s="51">
        <v>18</v>
      </c>
      <c r="G2794" s="35">
        <f t="shared" si="34"/>
        <v>18</v>
      </c>
      <c r="H2794" s="37">
        <v>4.01</v>
      </c>
      <c r="I2794" s="37">
        <v>18.36</v>
      </c>
      <c r="J2794" s="37">
        <v>23.36</v>
      </c>
      <c r="K2794" s="37">
        <v>29.91</v>
      </c>
      <c r="L2794" s="37">
        <v>8.65</v>
      </c>
      <c r="M2794" s="37">
        <v>84.29</v>
      </c>
      <c r="N2794" s="37">
        <v>12.96</v>
      </c>
      <c r="O2794" s="37">
        <v>2.75</v>
      </c>
      <c r="P2794" s="37">
        <v>0.8</v>
      </c>
      <c r="Q2794" s="38" t="s">
        <v>79</v>
      </c>
      <c r="R2794" s="39">
        <v>7.2</v>
      </c>
      <c r="S2794" s="39"/>
      <c r="T2794" s="39"/>
      <c r="U2794" s="39">
        <v>6</v>
      </c>
      <c r="V2794" s="39"/>
      <c r="W2794" s="39"/>
      <c r="X2794" s="37">
        <v>0.09</v>
      </c>
      <c r="Y2794" s="37">
        <v>0.02</v>
      </c>
      <c r="Z2794" s="37">
        <v>3.55</v>
      </c>
      <c r="AA2794" s="37"/>
      <c r="AB2794" s="37">
        <v>0.11</v>
      </c>
      <c r="AC2794" s="37">
        <v>0.08</v>
      </c>
      <c r="AD2794" s="37">
        <v>2.3199999999999998</v>
      </c>
      <c r="AE2794" s="37">
        <v>0.71</v>
      </c>
      <c r="AF2794" s="37">
        <v>0.1</v>
      </c>
      <c r="AG2794" s="37">
        <v>0.06</v>
      </c>
      <c r="AH2794" s="37">
        <v>0.08</v>
      </c>
      <c r="AI2794" s="37">
        <v>1.6</v>
      </c>
      <c r="AJ2794" s="39">
        <v>36</v>
      </c>
      <c r="AK2794" s="37"/>
      <c r="AL2794" s="37"/>
      <c r="AM2794" s="37"/>
      <c r="AN2794" s="37"/>
      <c r="AO2794" s="40"/>
    </row>
    <row r="2795" spans="1:41" x14ac:dyDescent="0.25">
      <c r="A2795" s="41">
        <v>198</v>
      </c>
      <c r="B2795" s="42" t="s">
        <v>5354</v>
      </c>
      <c r="C2795" s="41">
        <v>2</v>
      </c>
      <c r="D2795" s="41" t="s">
        <v>684</v>
      </c>
      <c r="E2795" s="41">
        <v>18</v>
      </c>
      <c r="F2795" s="49">
        <v>35</v>
      </c>
      <c r="G2795" s="41">
        <f t="shared" si="34"/>
        <v>17</v>
      </c>
      <c r="H2795" s="43">
        <v>2.72</v>
      </c>
      <c r="I2795" s="43">
        <v>13.65</v>
      </c>
      <c r="J2795" s="43">
        <v>23.92</v>
      </c>
      <c r="K2795" s="43">
        <v>32.979999999999997</v>
      </c>
      <c r="L2795" s="43">
        <v>8.36</v>
      </c>
      <c r="M2795" s="43">
        <v>81.63</v>
      </c>
      <c r="N2795" s="43">
        <v>15.15</v>
      </c>
      <c r="O2795" s="43">
        <v>3.22</v>
      </c>
      <c r="P2795" s="43">
        <v>0.71</v>
      </c>
      <c r="Q2795" s="44" t="s">
        <v>79</v>
      </c>
      <c r="R2795" s="45">
        <v>6.4</v>
      </c>
      <c r="S2795" s="45"/>
      <c r="T2795" s="45"/>
      <c r="U2795" s="45">
        <v>6.4</v>
      </c>
      <c r="V2795" s="45"/>
      <c r="W2795" s="45"/>
      <c r="X2795" s="43">
        <v>7.0000000000000007E-2</v>
      </c>
      <c r="Y2795" s="43">
        <v>0.02</v>
      </c>
      <c r="Z2795" s="43">
        <v>3.85</v>
      </c>
      <c r="AA2795" s="43">
        <v>1.65</v>
      </c>
      <c r="AB2795" s="43"/>
      <c r="AC2795" s="43">
        <v>0.19</v>
      </c>
      <c r="AD2795" s="43">
        <v>1.93</v>
      </c>
      <c r="AE2795" s="43">
        <v>0.3</v>
      </c>
      <c r="AF2795" s="43">
        <v>0.1</v>
      </c>
      <c r="AG2795" s="43">
        <v>0.06</v>
      </c>
      <c r="AH2795" s="43">
        <v>0.08</v>
      </c>
      <c r="AI2795" s="43">
        <v>1.76</v>
      </c>
      <c r="AJ2795" s="45">
        <v>11</v>
      </c>
      <c r="AK2795" s="43"/>
      <c r="AL2795" s="43"/>
      <c r="AM2795" s="43"/>
      <c r="AN2795" s="43"/>
      <c r="AO2795" s="46"/>
    </row>
    <row r="2796" spans="1:41" x14ac:dyDescent="0.25">
      <c r="A2796" s="41">
        <v>198</v>
      </c>
      <c r="B2796" s="42" t="s">
        <v>5354</v>
      </c>
      <c r="C2796" s="41">
        <v>3</v>
      </c>
      <c r="D2796" s="41" t="s">
        <v>2542</v>
      </c>
      <c r="E2796" s="41">
        <v>35</v>
      </c>
      <c r="F2796" s="49">
        <v>51</v>
      </c>
      <c r="G2796" s="41">
        <f t="shared" si="34"/>
        <v>16</v>
      </c>
      <c r="H2796" s="43">
        <v>2.46</v>
      </c>
      <c r="I2796" s="43">
        <v>12.6</v>
      </c>
      <c r="J2796" s="43">
        <v>18.36</v>
      </c>
      <c r="K2796" s="43">
        <v>22.16</v>
      </c>
      <c r="L2796" s="43">
        <v>7.86</v>
      </c>
      <c r="M2796" s="43">
        <v>63.44</v>
      </c>
      <c r="N2796" s="43">
        <v>12.74</v>
      </c>
      <c r="O2796" s="43">
        <v>23.82</v>
      </c>
      <c r="P2796" s="43">
        <v>1.35</v>
      </c>
      <c r="Q2796" s="44" t="s">
        <v>148</v>
      </c>
      <c r="R2796" s="45">
        <v>6.2</v>
      </c>
      <c r="S2796" s="45"/>
      <c r="T2796" s="45"/>
      <c r="U2796" s="45">
        <v>5.0999999999999996</v>
      </c>
      <c r="V2796" s="45"/>
      <c r="W2796" s="45"/>
      <c r="X2796" s="43">
        <v>0.11</v>
      </c>
      <c r="Y2796" s="43">
        <v>0.06</v>
      </c>
      <c r="Z2796" s="43">
        <v>1.96</v>
      </c>
      <c r="AA2796" s="43">
        <v>1.64</v>
      </c>
      <c r="AB2796" s="43"/>
      <c r="AC2796" s="43">
        <v>0.28000000000000003</v>
      </c>
      <c r="AD2796" s="43">
        <v>4.99</v>
      </c>
      <c r="AE2796" s="43">
        <v>0.61</v>
      </c>
      <c r="AF2796" s="43">
        <v>0.1</v>
      </c>
      <c r="AG2796" s="43">
        <v>0.14000000000000001</v>
      </c>
      <c r="AH2796" s="43">
        <v>0.18</v>
      </c>
      <c r="AI2796" s="43">
        <v>3.52</v>
      </c>
      <c r="AJ2796" s="45">
        <v>11</v>
      </c>
      <c r="AK2796" s="43"/>
      <c r="AL2796" s="43"/>
      <c r="AM2796" s="43"/>
      <c r="AN2796" s="43"/>
      <c r="AO2796" s="46"/>
    </row>
    <row r="2797" spans="1:41" x14ac:dyDescent="0.25">
      <c r="A2797" s="3">
        <v>198</v>
      </c>
      <c r="B2797" s="11" t="s">
        <v>5354</v>
      </c>
      <c r="C2797" s="3">
        <v>4</v>
      </c>
      <c r="D2797" s="3" t="s">
        <v>2542</v>
      </c>
      <c r="E2797" s="3">
        <v>51</v>
      </c>
      <c r="F2797" s="50">
        <v>85</v>
      </c>
      <c r="G2797" s="3">
        <f t="shared" si="34"/>
        <v>34</v>
      </c>
      <c r="H2797" s="15">
        <v>2.33</v>
      </c>
      <c r="I2797" s="15">
        <v>11.49</v>
      </c>
      <c r="J2797" s="15">
        <v>17.68</v>
      </c>
      <c r="K2797" s="15">
        <v>23.46</v>
      </c>
      <c r="L2797" s="15">
        <v>5.45</v>
      </c>
      <c r="M2797" s="15">
        <v>60.41</v>
      </c>
      <c r="N2797" s="15">
        <v>15.67</v>
      </c>
      <c r="O2797" s="15">
        <v>23.92</v>
      </c>
      <c r="P2797" s="15">
        <v>1.75</v>
      </c>
      <c r="Q2797" s="23" t="s">
        <v>148</v>
      </c>
      <c r="R2797" s="19">
        <v>6</v>
      </c>
      <c r="S2797" s="19"/>
      <c r="T2797" s="19"/>
      <c r="U2797" s="19">
        <v>5.0999999999999996</v>
      </c>
      <c r="V2797" s="19"/>
      <c r="W2797" s="19"/>
      <c r="X2797" s="15">
        <v>0.11</v>
      </c>
      <c r="Y2797" s="15">
        <v>0.03</v>
      </c>
      <c r="Z2797" s="15">
        <v>3.57</v>
      </c>
      <c r="AA2797" s="15">
        <v>1.66</v>
      </c>
      <c r="AB2797" s="15"/>
      <c r="AC2797" s="15">
        <v>0.24</v>
      </c>
      <c r="AD2797" s="15">
        <v>4.99</v>
      </c>
      <c r="AE2797" s="15">
        <v>1.01</v>
      </c>
      <c r="AF2797" s="15">
        <v>0.1</v>
      </c>
      <c r="AG2797" s="15">
        <v>0.2</v>
      </c>
      <c r="AH2797" s="15">
        <v>0.14000000000000001</v>
      </c>
      <c r="AI2797" s="15">
        <v>3.04</v>
      </c>
      <c r="AJ2797" s="19">
        <v>10</v>
      </c>
      <c r="AK2797" s="15"/>
      <c r="AL2797" s="15"/>
      <c r="AM2797" s="15"/>
      <c r="AN2797" s="15"/>
      <c r="AO2797" s="27"/>
    </row>
    <row r="2798" spans="1:41" x14ac:dyDescent="0.25">
      <c r="A2798" s="3">
        <v>198</v>
      </c>
      <c r="B2798" s="11" t="s">
        <v>5354</v>
      </c>
      <c r="C2798" s="3">
        <v>5</v>
      </c>
      <c r="D2798" s="3" t="s">
        <v>3638</v>
      </c>
      <c r="E2798" s="3">
        <v>85</v>
      </c>
      <c r="F2798" s="50">
        <v>115</v>
      </c>
      <c r="G2798" s="3">
        <f t="shared" si="34"/>
        <v>30</v>
      </c>
      <c r="H2798" s="15">
        <v>2.1</v>
      </c>
      <c r="I2798" s="15">
        <v>14.24</v>
      </c>
      <c r="J2798" s="15">
        <v>19</v>
      </c>
      <c r="K2798" s="15">
        <v>22.45</v>
      </c>
      <c r="L2798" s="15">
        <v>7.7</v>
      </c>
      <c r="M2798" s="15">
        <v>65.489999999999995</v>
      </c>
      <c r="N2798" s="15">
        <v>12.12</v>
      </c>
      <c r="O2798" s="15">
        <v>22.39</v>
      </c>
      <c r="P2798" s="15">
        <v>2.06</v>
      </c>
      <c r="Q2798" s="23" t="s">
        <v>148</v>
      </c>
      <c r="R2798" s="19">
        <v>6.2</v>
      </c>
      <c r="S2798" s="19"/>
      <c r="T2798" s="19"/>
      <c r="U2798" s="19">
        <v>5.3</v>
      </c>
      <c r="V2798" s="19"/>
      <c r="W2798" s="19"/>
      <c r="X2798" s="15">
        <v>0.12</v>
      </c>
      <c r="Y2798" s="15"/>
      <c r="Z2798" s="15"/>
      <c r="AA2798" s="15">
        <v>1.85</v>
      </c>
      <c r="AB2798" s="15"/>
      <c r="AC2798" s="15">
        <v>0.17</v>
      </c>
      <c r="AD2798" s="15">
        <v>4.91</v>
      </c>
      <c r="AE2798" s="15">
        <v>1.31</v>
      </c>
      <c r="AF2798" s="15">
        <v>0.21</v>
      </c>
      <c r="AG2798" s="15">
        <v>0.18</v>
      </c>
      <c r="AH2798" s="15">
        <v>0.12</v>
      </c>
      <c r="AI2798" s="15">
        <v>2.72</v>
      </c>
      <c r="AJ2798" s="19">
        <v>19</v>
      </c>
      <c r="AK2798" s="15"/>
      <c r="AL2798" s="15"/>
      <c r="AM2798" s="15"/>
      <c r="AN2798" s="15"/>
      <c r="AO2798" s="27"/>
    </row>
    <row r="2799" spans="1:41" x14ac:dyDescent="0.25">
      <c r="A2799" s="3">
        <v>198</v>
      </c>
      <c r="B2799" s="11" t="s">
        <v>5354</v>
      </c>
      <c r="C2799" s="3">
        <v>6</v>
      </c>
      <c r="D2799" s="3" t="s">
        <v>5412</v>
      </c>
      <c r="E2799" s="3">
        <v>115</v>
      </c>
      <c r="F2799" s="50">
        <v>0</v>
      </c>
      <c r="G2799" s="3">
        <f t="shared" si="34"/>
        <v>-115</v>
      </c>
      <c r="H2799" s="15">
        <v>12.46</v>
      </c>
      <c r="I2799" s="15">
        <v>19.72</v>
      </c>
      <c r="J2799" s="15">
        <v>18.45</v>
      </c>
      <c r="K2799" s="15">
        <v>20.23</v>
      </c>
      <c r="L2799" s="15">
        <v>7.54</v>
      </c>
      <c r="M2799" s="15">
        <v>78.400000000000006</v>
      </c>
      <c r="N2799" s="15">
        <v>2.9</v>
      </c>
      <c r="O2799" s="15">
        <v>18.7</v>
      </c>
      <c r="P2799" s="15">
        <v>0.75</v>
      </c>
      <c r="Q2799" s="23" t="s">
        <v>506</v>
      </c>
      <c r="R2799" s="19">
        <v>6.6</v>
      </c>
      <c r="S2799" s="19"/>
      <c r="T2799" s="19"/>
      <c r="U2799" s="19">
        <v>6.6</v>
      </c>
      <c r="V2799" s="19"/>
      <c r="W2799" s="19"/>
      <c r="X2799" s="15">
        <v>0.05</v>
      </c>
      <c r="Y2799" s="15"/>
      <c r="Z2799" s="15"/>
      <c r="AA2799" s="15">
        <v>1.55</v>
      </c>
      <c r="AB2799" s="15"/>
      <c r="AC2799" s="15">
        <v>0.54</v>
      </c>
      <c r="AD2799" s="15">
        <v>4.24</v>
      </c>
      <c r="AE2799" s="15">
        <v>1.31</v>
      </c>
      <c r="AF2799" s="15">
        <v>0.21</v>
      </c>
      <c r="AG2799" s="15">
        <v>0.14000000000000001</v>
      </c>
      <c r="AH2799" s="15">
        <v>0.1</v>
      </c>
      <c r="AI2799" s="15">
        <v>1.92</v>
      </c>
      <c r="AJ2799" s="19">
        <v>9</v>
      </c>
      <c r="AK2799" s="15"/>
      <c r="AL2799" s="15"/>
      <c r="AM2799" s="15"/>
      <c r="AN2799" s="15"/>
      <c r="AO2799" s="27"/>
    </row>
    <row r="2800" spans="1:41" x14ac:dyDescent="0.25">
      <c r="A2800" s="3"/>
      <c r="B2800" s="11"/>
      <c r="C2800" s="3"/>
      <c r="D2800" s="3"/>
      <c r="E2800" s="3"/>
      <c r="F2800" s="50"/>
      <c r="G2800" s="3"/>
      <c r="H2800" s="15"/>
      <c r="I2800" s="15"/>
      <c r="J2800" s="15"/>
      <c r="K2800" s="15"/>
      <c r="L2800" s="15"/>
      <c r="M2800" s="15"/>
      <c r="N2800" s="15"/>
      <c r="O2800" s="15"/>
      <c r="P2800" s="15"/>
      <c r="Q2800" s="23"/>
      <c r="R2800" s="19"/>
      <c r="S2800" s="19"/>
      <c r="T2800" s="19"/>
      <c r="U2800" s="19"/>
      <c r="V2800" s="19"/>
      <c r="W2800" s="19"/>
      <c r="X2800" s="15"/>
      <c r="Y2800" s="15"/>
      <c r="Z2800" s="15"/>
      <c r="AA2800" s="15"/>
      <c r="AB2800" s="15"/>
      <c r="AC2800" s="15"/>
      <c r="AD2800" s="15"/>
      <c r="AE2800" s="15"/>
      <c r="AF2800" s="15"/>
      <c r="AG2800" s="15"/>
      <c r="AH2800" s="15"/>
      <c r="AI2800" s="15"/>
      <c r="AJ2800" s="19"/>
      <c r="AK2800" s="15"/>
      <c r="AL2800" s="15"/>
      <c r="AM2800" s="15"/>
      <c r="AN2800" s="15"/>
      <c r="AO2800" s="27"/>
    </row>
    <row r="2801" spans="1:41" x14ac:dyDescent="0.25">
      <c r="A2801" s="3"/>
      <c r="B2801" s="11"/>
      <c r="C2801" s="3"/>
      <c r="D2801" s="3"/>
      <c r="E2801" s="3"/>
      <c r="F2801" s="50"/>
      <c r="G2801" s="3"/>
      <c r="H2801" s="15"/>
      <c r="I2801" s="15"/>
      <c r="J2801" s="15"/>
      <c r="K2801" s="15"/>
      <c r="L2801" s="15"/>
      <c r="M2801" s="15"/>
      <c r="N2801" s="15"/>
      <c r="O2801" s="15"/>
      <c r="P2801" s="15"/>
      <c r="Q2801" s="23"/>
      <c r="R2801" s="19"/>
      <c r="S2801" s="19"/>
      <c r="T2801" s="19"/>
      <c r="U2801" s="19"/>
      <c r="V2801" s="19"/>
      <c r="W2801" s="19"/>
      <c r="X2801" s="15"/>
      <c r="Y2801" s="15"/>
      <c r="Z2801" s="15"/>
      <c r="AA2801" s="15"/>
      <c r="AB2801" s="15"/>
      <c r="AC2801" s="15"/>
      <c r="AD2801" s="15"/>
      <c r="AE2801" s="15"/>
      <c r="AF2801" s="15"/>
      <c r="AG2801" s="15"/>
      <c r="AH2801" s="15"/>
      <c r="AI2801" s="15"/>
      <c r="AJ2801" s="19"/>
      <c r="AK2801" s="15"/>
      <c r="AL2801" s="15"/>
      <c r="AM2801" s="15"/>
      <c r="AN2801" s="15"/>
      <c r="AO2801" s="27"/>
    </row>
    <row r="2802" spans="1:41" x14ac:dyDescent="0.25">
      <c r="A2802" s="35">
        <v>199</v>
      </c>
      <c r="B2802" s="36" t="s">
        <v>5354</v>
      </c>
      <c r="C2802" s="35">
        <v>1</v>
      </c>
      <c r="D2802" s="35" t="s">
        <v>660</v>
      </c>
      <c r="E2802" s="35">
        <v>0</v>
      </c>
      <c r="F2802" s="51">
        <v>18</v>
      </c>
      <c r="G2802" s="35">
        <f t="shared" si="34"/>
        <v>18</v>
      </c>
      <c r="H2802" s="37">
        <v>2.97</v>
      </c>
      <c r="I2802" s="37">
        <v>11.57</v>
      </c>
      <c r="J2802" s="37">
        <v>12.01</v>
      </c>
      <c r="K2802" s="37">
        <v>25.63</v>
      </c>
      <c r="L2802" s="37">
        <v>10.220000000000001</v>
      </c>
      <c r="M2802" s="37">
        <v>62.4</v>
      </c>
      <c r="N2802" s="37">
        <v>28.35</v>
      </c>
      <c r="O2802" s="37">
        <v>9.25</v>
      </c>
      <c r="P2802" s="37">
        <v>0.81</v>
      </c>
      <c r="Q2802" s="38" t="s">
        <v>506</v>
      </c>
      <c r="R2802" s="39">
        <v>6.6</v>
      </c>
      <c r="S2802" s="39"/>
      <c r="T2802" s="39"/>
      <c r="U2802" s="39">
        <v>5.7</v>
      </c>
      <c r="V2802" s="39"/>
      <c r="W2802" s="39"/>
      <c r="X2802" s="37">
        <v>0.47</v>
      </c>
      <c r="Y2802" s="37">
        <v>7.0000000000000007E-2</v>
      </c>
      <c r="Z2802" s="37">
        <v>6.62</v>
      </c>
      <c r="AA2802" s="37">
        <v>1.78</v>
      </c>
      <c r="AB2802" s="37"/>
      <c r="AC2802" s="37">
        <v>0.22</v>
      </c>
      <c r="AD2802" s="37">
        <v>5.64</v>
      </c>
      <c r="AE2802" s="37">
        <v>2.12</v>
      </c>
      <c r="AF2802" s="37">
        <v>0.21</v>
      </c>
      <c r="AG2802" s="37">
        <v>0.04</v>
      </c>
      <c r="AH2802" s="37">
        <v>0.22</v>
      </c>
      <c r="AI2802" s="37">
        <v>2.72</v>
      </c>
      <c r="AJ2802" s="39">
        <v>20</v>
      </c>
      <c r="AK2802" s="37"/>
      <c r="AL2802" s="37"/>
      <c r="AM2802" s="37"/>
      <c r="AN2802" s="37"/>
      <c r="AO2802" s="40"/>
    </row>
    <row r="2803" spans="1:41" x14ac:dyDescent="0.25">
      <c r="A2803" s="41">
        <v>199</v>
      </c>
      <c r="B2803" s="42" t="s">
        <v>5354</v>
      </c>
      <c r="C2803" s="41">
        <v>2</v>
      </c>
      <c r="D2803" s="41" t="s">
        <v>684</v>
      </c>
      <c r="E2803" s="41">
        <v>18</v>
      </c>
      <c r="F2803" s="49">
        <v>38</v>
      </c>
      <c r="G2803" s="41">
        <f t="shared" si="34"/>
        <v>20</v>
      </c>
      <c r="H2803" s="43">
        <v>2.73</v>
      </c>
      <c r="I2803" s="43">
        <v>10.23</v>
      </c>
      <c r="J2803" s="43">
        <v>9.9</v>
      </c>
      <c r="K2803" s="43">
        <v>21.22</v>
      </c>
      <c r="L2803" s="43">
        <v>11.03</v>
      </c>
      <c r="M2803" s="43">
        <v>55.11</v>
      </c>
      <c r="N2803" s="43">
        <v>33.35</v>
      </c>
      <c r="O2803" s="43">
        <v>11.54</v>
      </c>
      <c r="P2803" s="43">
        <v>1.05</v>
      </c>
      <c r="Q2803" s="44" t="s">
        <v>506</v>
      </c>
      <c r="R2803" s="45">
        <v>6.1</v>
      </c>
      <c r="S2803" s="45"/>
      <c r="T2803" s="45"/>
      <c r="U2803" s="45">
        <v>5.2</v>
      </c>
      <c r="V2803" s="45"/>
      <c r="W2803" s="45"/>
      <c r="X2803" s="43">
        <v>0.24</v>
      </c>
      <c r="Y2803" s="43">
        <v>0.04</v>
      </c>
      <c r="Z2803" s="43">
        <v>5.58</v>
      </c>
      <c r="AA2803" s="43">
        <v>1.67</v>
      </c>
      <c r="AB2803" s="43"/>
      <c r="AC2803" s="43">
        <v>0.19</v>
      </c>
      <c r="AD2803" s="43"/>
      <c r="AE2803" s="43"/>
      <c r="AF2803" s="43"/>
      <c r="AG2803" s="43"/>
      <c r="AH2803" s="43"/>
      <c r="AI2803" s="43"/>
      <c r="AJ2803" s="45">
        <v>10</v>
      </c>
      <c r="AK2803" s="43"/>
      <c r="AL2803" s="43"/>
      <c r="AM2803" s="43"/>
      <c r="AN2803" s="43"/>
      <c r="AO2803" s="46"/>
    </row>
    <row r="2804" spans="1:41" x14ac:dyDescent="0.25">
      <c r="A2804" s="41">
        <v>199</v>
      </c>
      <c r="B2804" s="42" t="s">
        <v>5354</v>
      </c>
      <c r="C2804" s="41">
        <v>3</v>
      </c>
      <c r="D2804" s="41" t="s">
        <v>69</v>
      </c>
      <c r="E2804" s="41">
        <v>38</v>
      </c>
      <c r="F2804" s="49">
        <v>58</v>
      </c>
      <c r="G2804" s="41">
        <f t="shared" si="34"/>
        <v>20</v>
      </c>
      <c r="H2804" s="43">
        <v>4.08</v>
      </c>
      <c r="I2804" s="43">
        <v>8.39</v>
      </c>
      <c r="J2804" s="43">
        <v>8.3000000000000007</v>
      </c>
      <c r="K2804" s="43">
        <v>17.22</v>
      </c>
      <c r="L2804" s="43">
        <v>8.8699999999999992</v>
      </c>
      <c r="M2804" s="43">
        <v>46.86</v>
      </c>
      <c r="N2804" s="43">
        <v>28.64</v>
      </c>
      <c r="O2804" s="43">
        <v>24.5</v>
      </c>
      <c r="P2804" s="43">
        <v>3.55</v>
      </c>
      <c r="Q2804" s="44" t="s">
        <v>225</v>
      </c>
      <c r="R2804" s="45">
        <v>6.2</v>
      </c>
      <c r="S2804" s="45"/>
      <c r="T2804" s="45"/>
      <c r="U2804" s="45">
        <v>5.2</v>
      </c>
      <c r="V2804" s="45"/>
      <c r="W2804" s="45"/>
      <c r="X2804" s="43">
        <v>0.23</v>
      </c>
      <c r="Y2804" s="43">
        <v>0.05</v>
      </c>
      <c r="Z2804" s="43">
        <v>4.26</v>
      </c>
      <c r="AA2804" s="43">
        <v>1.88</v>
      </c>
      <c r="AB2804" s="43"/>
      <c r="AC2804" s="43">
        <v>0.13</v>
      </c>
      <c r="AD2804" s="43">
        <v>5.86</v>
      </c>
      <c r="AE2804" s="43">
        <v>2.02</v>
      </c>
      <c r="AF2804" s="43">
        <v>0.62</v>
      </c>
      <c r="AG2804" s="43">
        <v>0.08</v>
      </c>
      <c r="AH2804" s="43">
        <v>0.16</v>
      </c>
      <c r="AI2804" s="43">
        <v>2.88</v>
      </c>
      <c r="AJ2804" s="45">
        <v>0</v>
      </c>
      <c r="AK2804" s="43"/>
      <c r="AL2804" s="43"/>
      <c r="AM2804" s="43"/>
      <c r="AN2804" s="43"/>
      <c r="AO2804" s="46"/>
    </row>
    <row r="2805" spans="1:41" x14ac:dyDescent="0.25">
      <c r="A2805" s="3">
        <v>199</v>
      </c>
      <c r="B2805" s="11" t="s">
        <v>5354</v>
      </c>
      <c r="C2805" s="3">
        <v>4</v>
      </c>
      <c r="D2805" s="3" t="s">
        <v>2542</v>
      </c>
      <c r="E2805" s="3">
        <v>58</v>
      </c>
      <c r="F2805" s="50">
        <v>90</v>
      </c>
      <c r="G2805" s="3">
        <f t="shared" si="34"/>
        <v>32</v>
      </c>
      <c r="H2805" s="15">
        <v>2.14</v>
      </c>
      <c r="I2805" s="15">
        <v>5.57</v>
      </c>
      <c r="J2805" s="15">
        <v>6.3</v>
      </c>
      <c r="K2805" s="15">
        <v>14.8</v>
      </c>
      <c r="L2805" s="15">
        <v>5.57</v>
      </c>
      <c r="M2805" s="15">
        <v>34.380000000000003</v>
      </c>
      <c r="N2805" s="15">
        <v>23.01</v>
      </c>
      <c r="O2805" s="15">
        <v>42.61</v>
      </c>
      <c r="P2805" s="15">
        <v>3.75</v>
      </c>
      <c r="Q2805" s="23" t="s">
        <v>6</v>
      </c>
      <c r="R2805" s="19">
        <v>6.6</v>
      </c>
      <c r="S2805" s="19"/>
      <c r="T2805" s="19"/>
      <c r="U2805" s="19">
        <v>5.5</v>
      </c>
      <c r="V2805" s="19"/>
      <c r="W2805" s="19"/>
      <c r="X2805" s="15">
        <v>0.14000000000000001</v>
      </c>
      <c r="Y2805" s="15">
        <v>0.06</v>
      </c>
      <c r="Z2805" s="15">
        <v>2.33</v>
      </c>
      <c r="AA2805" s="15">
        <v>1.88</v>
      </c>
      <c r="AB2805" s="15"/>
      <c r="AC2805" s="15">
        <v>0.21</v>
      </c>
      <c r="AD2805" s="15">
        <v>8.68</v>
      </c>
      <c r="AE2805" s="15">
        <v>3.54</v>
      </c>
      <c r="AF2805" s="15">
        <v>1.46</v>
      </c>
      <c r="AG2805" s="15">
        <v>0.14000000000000001</v>
      </c>
      <c r="AH2805" s="15">
        <v>0.18</v>
      </c>
      <c r="AI2805" s="15">
        <v>2.88</v>
      </c>
      <c r="AJ2805" s="19">
        <v>9</v>
      </c>
      <c r="AK2805" s="15"/>
      <c r="AL2805" s="15"/>
      <c r="AM2805" s="15"/>
      <c r="AN2805" s="15"/>
      <c r="AO2805" s="27"/>
    </row>
    <row r="2806" spans="1:41" x14ac:dyDescent="0.25">
      <c r="A2806" s="3">
        <v>199</v>
      </c>
      <c r="B2806" s="11" t="s">
        <v>5354</v>
      </c>
      <c r="C2806" s="3">
        <v>5</v>
      </c>
      <c r="D2806" s="3" t="s">
        <v>2550</v>
      </c>
      <c r="E2806" s="3">
        <v>90</v>
      </c>
      <c r="F2806" s="50">
        <v>0</v>
      </c>
      <c r="G2806" s="3">
        <f t="shared" si="34"/>
        <v>-90</v>
      </c>
      <c r="H2806" s="15">
        <v>2.86</v>
      </c>
      <c r="I2806" s="15">
        <v>6.47</v>
      </c>
      <c r="J2806" s="15">
        <v>6.79</v>
      </c>
      <c r="K2806" s="15">
        <v>15.33</v>
      </c>
      <c r="L2806" s="15">
        <v>4.74</v>
      </c>
      <c r="M2806" s="15">
        <v>36.19</v>
      </c>
      <c r="N2806" s="15">
        <v>24.25</v>
      </c>
      <c r="O2806" s="15">
        <v>39.56</v>
      </c>
      <c r="P2806" s="15">
        <v>4.79</v>
      </c>
      <c r="Q2806" s="23" t="s">
        <v>1064</v>
      </c>
      <c r="R2806" s="19">
        <v>6.7</v>
      </c>
      <c r="S2806" s="19"/>
      <c r="T2806" s="19"/>
      <c r="U2806" s="19">
        <v>5.6</v>
      </c>
      <c r="V2806" s="19"/>
      <c r="W2806" s="19"/>
      <c r="X2806" s="15">
        <v>0.23</v>
      </c>
      <c r="Y2806" s="15"/>
      <c r="Z2806" s="15"/>
      <c r="AA2806" s="15">
        <v>2.04</v>
      </c>
      <c r="AB2806" s="15"/>
      <c r="AC2806" s="15">
        <v>0.12</v>
      </c>
      <c r="AD2806" s="15">
        <v>8.42</v>
      </c>
      <c r="AE2806" s="15">
        <v>2.93</v>
      </c>
      <c r="AF2806" s="15">
        <v>1.04</v>
      </c>
      <c r="AG2806" s="15">
        <v>0.14000000000000001</v>
      </c>
      <c r="AH2806" s="15">
        <v>0.16</v>
      </c>
      <c r="AI2806" s="15">
        <v>3.52</v>
      </c>
      <c r="AJ2806" s="19">
        <v>11</v>
      </c>
      <c r="AK2806" s="15"/>
      <c r="AL2806" s="15"/>
      <c r="AM2806" s="15"/>
      <c r="AN2806" s="15"/>
      <c r="AO2806" s="27"/>
    </row>
    <row r="2807" spans="1:41" x14ac:dyDescent="0.25">
      <c r="A2807" s="3"/>
      <c r="B2807" s="11"/>
      <c r="C2807" s="3"/>
      <c r="D2807" s="3"/>
      <c r="E2807" s="3"/>
      <c r="F2807" s="50"/>
      <c r="G2807" s="3"/>
      <c r="H2807" s="15"/>
      <c r="I2807" s="15"/>
      <c r="J2807" s="15"/>
      <c r="K2807" s="15"/>
      <c r="L2807" s="15"/>
      <c r="M2807" s="15"/>
      <c r="N2807" s="15"/>
      <c r="O2807" s="15"/>
      <c r="P2807" s="15"/>
      <c r="Q2807" s="23"/>
      <c r="R2807" s="19"/>
      <c r="S2807" s="19"/>
      <c r="T2807" s="19"/>
      <c r="U2807" s="19"/>
      <c r="V2807" s="19"/>
      <c r="W2807" s="19"/>
      <c r="X2807" s="15"/>
      <c r="Y2807" s="15"/>
      <c r="Z2807" s="15"/>
      <c r="AA2807" s="15"/>
      <c r="AB2807" s="15"/>
      <c r="AC2807" s="15"/>
      <c r="AD2807" s="15"/>
      <c r="AE2807" s="15"/>
      <c r="AF2807" s="15"/>
      <c r="AG2807" s="15"/>
      <c r="AH2807" s="15"/>
      <c r="AI2807" s="15"/>
      <c r="AJ2807" s="19"/>
      <c r="AK2807" s="15"/>
      <c r="AL2807" s="15"/>
      <c r="AM2807" s="15"/>
      <c r="AN2807" s="15"/>
      <c r="AO2807" s="27"/>
    </row>
    <row r="2808" spans="1:41" x14ac:dyDescent="0.25">
      <c r="A2808" s="3"/>
      <c r="B2808" s="11"/>
      <c r="C2808" s="3"/>
      <c r="D2808" s="3"/>
      <c r="E2808" s="3"/>
      <c r="F2808" s="50"/>
      <c r="G2808" s="3"/>
      <c r="H2808" s="15"/>
      <c r="I2808" s="15"/>
      <c r="J2808" s="15"/>
      <c r="K2808" s="15"/>
      <c r="L2808" s="15"/>
      <c r="M2808" s="15"/>
      <c r="N2808" s="15"/>
      <c r="O2808" s="15"/>
      <c r="P2808" s="15"/>
      <c r="Q2808" s="23"/>
      <c r="R2808" s="19"/>
      <c r="S2808" s="19"/>
      <c r="T2808" s="19"/>
      <c r="U2808" s="19"/>
      <c r="V2808" s="19"/>
      <c r="W2808" s="19"/>
      <c r="X2808" s="15"/>
      <c r="Y2808" s="15"/>
      <c r="Z2808" s="15"/>
      <c r="AA2808" s="15"/>
      <c r="AB2808" s="15"/>
      <c r="AC2808" s="15"/>
      <c r="AD2808" s="15"/>
      <c r="AE2808" s="15"/>
      <c r="AF2808" s="15"/>
      <c r="AG2808" s="15"/>
      <c r="AH2808" s="15"/>
      <c r="AI2808" s="15"/>
      <c r="AJ2808" s="19"/>
      <c r="AK2808" s="15"/>
      <c r="AL2808" s="15"/>
      <c r="AM2808" s="15"/>
      <c r="AN2808" s="15"/>
      <c r="AO2808" s="27"/>
    </row>
    <row r="2809" spans="1:41" x14ac:dyDescent="0.25">
      <c r="A2809" s="35">
        <v>89</v>
      </c>
      <c r="B2809" s="36" t="s">
        <v>5354</v>
      </c>
      <c r="C2809" s="35">
        <v>1</v>
      </c>
      <c r="D2809" s="35" t="s">
        <v>3782</v>
      </c>
      <c r="E2809" s="35">
        <v>0</v>
      </c>
      <c r="F2809" s="51">
        <v>15</v>
      </c>
      <c r="G2809" s="35">
        <f t="shared" ref="G2809:G2892" si="35">F2809-E2809</f>
        <v>15</v>
      </c>
      <c r="H2809" s="37">
        <v>0.68</v>
      </c>
      <c r="I2809" s="37">
        <v>0.38</v>
      </c>
      <c r="J2809" s="37">
        <v>0.47</v>
      </c>
      <c r="K2809" s="37">
        <v>13.71</v>
      </c>
      <c r="L2809" s="37">
        <v>10.28</v>
      </c>
      <c r="M2809" s="37">
        <v>25.52</v>
      </c>
      <c r="N2809" s="37">
        <v>52.83</v>
      </c>
      <c r="O2809" s="37">
        <v>21.65</v>
      </c>
      <c r="P2809" s="37">
        <v>1.05</v>
      </c>
      <c r="Q2809" s="38" t="s">
        <v>283</v>
      </c>
      <c r="R2809" s="39">
        <v>7.7</v>
      </c>
      <c r="S2809" s="39">
        <v>7.7</v>
      </c>
      <c r="T2809" s="39">
        <v>7.6</v>
      </c>
      <c r="U2809" s="39">
        <v>7</v>
      </c>
      <c r="V2809" s="39">
        <v>7</v>
      </c>
      <c r="W2809" s="39">
        <v>7.5</v>
      </c>
      <c r="X2809" s="37">
        <v>0.82</v>
      </c>
      <c r="Y2809" s="37">
        <v>0.14899999999999999</v>
      </c>
      <c r="Z2809" s="37">
        <v>5.5</v>
      </c>
      <c r="AA2809" s="37">
        <v>1.54</v>
      </c>
      <c r="AB2809" s="37">
        <v>4.7</v>
      </c>
      <c r="AC2809" s="37">
        <v>3.57</v>
      </c>
      <c r="AD2809" s="37"/>
      <c r="AE2809" s="37"/>
      <c r="AF2809" s="37"/>
      <c r="AG2809" s="37"/>
      <c r="AH2809" s="37"/>
      <c r="AI2809" s="37"/>
      <c r="AJ2809" s="39">
        <v>929</v>
      </c>
      <c r="AK2809" s="37">
        <v>42.5</v>
      </c>
      <c r="AL2809" s="37">
        <v>9.58</v>
      </c>
      <c r="AM2809" s="37">
        <v>24.57</v>
      </c>
      <c r="AN2809" s="37">
        <v>2.35</v>
      </c>
      <c r="AO2809" s="40">
        <v>14.44</v>
      </c>
    </row>
    <row r="2810" spans="1:41" x14ac:dyDescent="0.25">
      <c r="A2810" s="41">
        <v>89</v>
      </c>
      <c r="B2810" s="42" t="s">
        <v>5354</v>
      </c>
      <c r="C2810" s="41">
        <v>2</v>
      </c>
      <c r="D2810" s="41" t="s">
        <v>6</v>
      </c>
      <c r="E2810" s="41">
        <v>15</v>
      </c>
      <c r="F2810" s="49">
        <v>35</v>
      </c>
      <c r="G2810" s="41">
        <f t="shared" si="35"/>
        <v>20</v>
      </c>
      <c r="H2810" s="43">
        <v>0.1</v>
      </c>
      <c r="I2810" s="43">
        <v>0.04</v>
      </c>
      <c r="J2810" s="43">
        <v>0.05</v>
      </c>
      <c r="K2810" s="43">
        <v>1.47</v>
      </c>
      <c r="L2810" s="43">
        <v>12.43</v>
      </c>
      <c r="M2810" s="43">
        <v>14.09</v>
      </c>
      <c r="N2810" s="43">
        <v>63.43</v>
      </c>
      <c r="O2810" s="43">
        <v>22.48</v>
      </c>
      <c r="P2810" s="43"/>
      <c r="Q2810" s="44" t="s">
        <v>283</v>
      </c>
      <c r="R2810" s="45">
        <v>7.3</v>
      </c>
      <c r="S2810" s="45">
        <v>7.5</v>
      </c>
      <c r="T2810" s="45">
        <v>7.5</v>
      </c>
      <c r="U2810" s="45">
        <v>6.8</v>
      </c>
      <c r="V2810" s="45">
        <v>6.8</v>
      </c>
      <c r="W2810" s="45">
        <v>6.8</v>
      </c>
      <c r="X2810" s="43">
        <v>0.32</v>
      </c>
      <c r="Y2810" s="43">
        <v>7.1999999999999995E-2</v>
      </c>
      <c r="Z2810" s="43">
        <v>4.4000000000000004</v>
      </c>
      <c r="AA2810" s="43">
        <v>1.49</v>
      </c>
      <c r="AB2810" s="43">
        <v>3.6</v>
      </c>
      <c r="AC2810" s="43">
        <v>5.26</v>
      </c>
      <c r="AD2810" s="43"/>
      <c r="AE2810" s="43"/>
      <c r="AF2810" s="43"/>
      <c r="AG2810" s="43"/>
      <c r="AH2810" s="43"/>
      <c r="AI2810" s="43"/>
      <c r="AJ2810" s="45">
        <v>525</v>
      </c>
      <c r="AK2810" s="43">
        <v>42.64</v>
      </c>
      <c r="AL2810" s="43">
        <v>9.98</v>
      </c>
      <c r="AM2810" s="43">
        <v>25.02</v>
      </c>
      <c r="AN2810" s="43">
        <v>2.31</v>
      </c>
      <c r="AO2810" s="46">
        <v>14.22</v>
      </c>
    </row>
    <row r="2811" spans="1:41" x14ac:dyDescent="0.25">
      <c r="A2811" s="41">
        <v>89</v>
      </c>
      <c r="B2811" s="42" t="s">
        <v>5354</v>
      </c>
      <c r="C2811" s="41">
        <v>3</v>
      </c>
      <c r="D2811" s="41" t="s">
        <v>242</v>
      </c>
      <c r="E2811" s="41">
        <v>35</v>
      </c>
      <c r="F2811" s="49">
        <v>52</v>
      </c>
      <c r="G2811" s="41">
        <f t="shared" si="35"/>
        <v>17</v>
      </c>
      <c r="H2811" s="43">
        <v>0.01</v>
      </c>
      <c r="I2811" s="43">
        <v>0.06</v>
      </c>
      <c r="J2811" s="43">
        <v>0.09</v>
      </c>
      <c r="K2811" s="43">
        <v>5.23</v>
      </c>
      <c r="L2811" s="43">
        <v>23.43</v>
      </c>
      <c r="M2811" s="43">
        <v>28.82</v>
      </c>
      <c r="N2811" s="43">
        <v>53.58</v>
      </c>
      <c r="O2811" s="43">
        <v>17.600000000000001</v>
      </c>
      <c r="P2811" s="43"/>
      <c r="Q2811" s="44" t="s">
        <v>283</v>
      </c>
      <c r="R2811" s="45">
        <v>7.6</v>
      </c>
      <c r="S2811" s="45">
        <v>7.6</v>
      </c>
      <c r="T2811" s="45">
        <v>8</v>
      </c>
      <c r="U2811" s="45">
        <v>6.9</v>
      </c>
      <c r="V2811" s="45">
        <v>7</v>
      </c>
      <c r="W2811" s="45">
        <v>7.5</v>
      </c>
      <c r="X2811" s="43">
        <v>0.26</v>
      </c>
      <c r="Y2811" s="43">
        <v>6.3E-2</v>
      </c>
      <c r="Z2811" s="43">
        <v>4.13</v>
      </c>
      <c r="AA2811" s="43">
        <v>1.57</v>
      </c>
      <c r="AB2811" s="43">
        <v>1.2</v>
      </c>
      <c r="AC2811" s="43">
        <v>8.33</v>
      </c>
      <c r="AD2811" s="43"/>
      <c r="AE2811" s="43"/>
      <c r="AF2811" s="43"/>
      <c r="AG2811" s="43"/>
      <c r="AH2811" s="43"/>
      <c r="AI2811" s="43"/>
      <c r="AJ2811" s="45">
        <v>500</v>
      </c>
      <c r="AK2811" s="43">
        <v>42.44</v>
      </c>
      <c r="AL2811" s="43">
        <v>9.98</v>
      </c>
      <c r="AM2811" s="43">
        <v>26.02</v>
      </c>
      <c r="AN2811" s="43">
        <v>2.23</v>
      </c>
      <c r="AO2811" s="46">
        <v>14.6</v>
      </c>
    </row>
    <row r="2812" spans="1:41" x14ac:dyDescent="0.25">
      <c r="A2812" s="3">
        <v>89</v>
      </c>
      <c r="B2812" s="11" t="s">
        <v>5354</v>
      </c>
      <c r="C2812" s="3">
        <v>4</v>
      </c>
      <c r="D2812" s="3" t="s">
        <v>260</v>
      </c>
      <c r="E2812" s="3">
        <v>52</v>
      </c>
      <c r="F2812" s="50">
        <v>74</v>
      </c>
      <c r="G2812" s="3">
        <f t="shared" si="35"/>
        <v>22</v>
      </c>
      <c r="H2812" s="15">
        <v>0.03</v>
      </c>
      <c r="I2812" s="15">
        <v>0.22</v>
      </c>
      <c r="J2812" s="15">
        <v>0.28999999999999998</v>
      </c>
      <c r="K2812" s="15">
        <v>21.29</v>
      </c>
      <c r="L2812" s="15">
        <v>15.15</v>
      </c>
      <c r="M2812" s="15">
        <v>36.979999999999997</v>
      </c>
      <c r="N2812" s="15">
        <v>49.57</v>
      </c>
      <c r="O2812" s="15">
        <v>13.45</v>
      </c>
      <c r="P2812" s="15"/>
      <c r="Q2812" s="23" t="s">
        <v>225</v>
      </c>
      <c r="R2812" s="19">
        <v>7.6</v>
      </c>
      <c r="S2812" s="19">
        <v>7.7</v>
      </c>
      <c r="T2812" s="19">
        <v>8.1999999999999993</v>
      </c>
      <c r="U2812" s="19">
        <v>7.1</v>
      </c>
      <c r="V2812" s="19">
        <v>7.1</v>
      </c>
      <c r="W2812" s="19">
        <v>7.5</v>
      </c>
      <c r="X2812" s="15">
        <v>0.19</v>
      </c>
      <c r="Y2812" s="15">
        <v>4.4999999999999998E-2</v>
      </c>
      <c r="Z2812" s="15">
        <v>4.22</v>
      </c>
      <c r="AA2812" s="15">
        <v>1.43</v>
      </c>
      <c r="AB2812" s="15">
        <v>2.5</v>
      </c>
      <c r="AC2812" s="15">
        <v>9.1</v>
      </c>
      <c r="AD2812" s="15"/>
      <c r="AE2812" s="15"/>
      <c r="AF2812" s="15"/>
      <c r="AG2812" s="15"/>
      <c r="AH2812" s="15"/>
      <c r="AI2812" s="15"/>
      <c r="AJ2812" s="19">
        <v>207</v>
      </c>
      <c r="AK2812" s="15">
        <v>41.94</v>
      </c>
      <c r="AL2812" s="15">
        <v>8.7799999999999994</v>
      </c>
      <c r="AM2812" s="15">
        <v>26.52</v>
      </c>
      <c r="AN2812" s="15">
        <v>2.2200000000000002</v>
      </c>
      <c r="AO2812" s="27">
        <v>15.8</v>
      </c>
    </row>
    <row r="2813" spans="1:41" x14ac:dyDescent="0.25">
      <c r="A2813" s="3">
        <v>89</v>
      </c>
      <c r="B2813" s="11" t="s">
        <v>5354</v>
      </c>
      <c r="C2813" s="3">
        <v>5</v>
      </c>
      <c r="D2813" s="3" t="s">
        <v>290</v>
      </c>
      <c r="E2813" s="3">
        <v>74</v>
      </c>
      <c r="F2813" s="50">
        <v>93</v>
      </c>
      <c r="G2813" s="3">
        <f t="shared" si="35"/>
        <v>19</v>
      </c>
      <c r="H2813" s="15">
        <v>0.03</v>
      </c>
      <c r="I2813" s="15">
        <v>0.17</v>
      </c>
      <c r="J2813" s="15">
        <v>0.3</v>
      </c>
      <c r="K2813" s="15">
        <v>10.01</v>
      </c>
      <c r="L2813" s="15">
        <v>44.82</v>
      </c>
      <c r="M2813" s="15">
        <v>55.33</v>
      </c>
      <c r="N2813" s="15">
        <v>33.24</v>
      </c>
      <c r="O2813" s="15">
        <v>11.43</v>
      </c>
      <c r="P2813" s="15">
        <v>0.25</v>
      </c>
      <c r="Q2813" s="23" t="s">
        <v>506</v>
      </c>
      <c r="R2813" s="19">
        <v>7.8</v>
      </c>
      <c r="S2813" s="19">
        <v>7.8</v>
      </c>
      <c r="T2813" s="19">
        <v>8.1999999999999993</v>
      </c>
      <c r="U2813" s="19">
        <v>7</v>
      </c>
      <c r="V2813" s="19">
        <v>7</v>
      </c>
      <c r="W2813" s="19">
        <v>7.4</v>
      </c>
      <c r="X2813" s="15">
        <v>0.17</v>
      </c>
      <c r="Y2813" s="15"/>
      <c r="Z2813" s="15"/>
      <c r="AA2813" s="15">
        <v>1.38</v>
      </c>
      <c r="AB2813" s="15">
        <v>2.8</v>
      </c>
      <c r="AC2813" s="15">
        <v>6.66</v>
      </c>
      <c r="AD2813" s="15"/>
      <c r="AE2813" s="15"/>
      <c r="AF2813" s="15"/>
      <c r="AG2813" s="15"/>
      <c r="AH2813" s="15"/>
      <c r="AI2813" s="15"/>
      <c r="AJ2813" s="19">
        <v>207</v>
      </c>
      <c r="AK2813" s="15">
        <v>41.22</v>
      </c>
      <c r="AL2813" s="15">
        <v>10.64</v>
      </c>
      <c r="AM2813" s="15">
        <v>23.97</v>
      </c>
      <c r="AN2813" s="15">
        <v>2.2799999999999998</v>
      </c>
      <c r="AO2813" s="27">
        <v>16.29</v>
      </c>
    </row>
    <row r="2814" spans="1:41" x14ac:dyDescent="0.25">
      <c r="A2814" s="3">
        <v>89</v>
      </c>
      <c r="B2814" s="11" t="s">
        <v>5354</v>
      </c>
      <c r="C2814" s="3">
        <v>6</v>
      </c>
      <c r="D2814" s="3" t="s">
        <v>302</v>
      </c>
      <c r="E2814" s="3">
        <v>93</v>
      </c>
      <c r="F2814" s="50">
        <v>170</v>
      </c>
      <c r="G2814" s="3">
        <f t="shared" si="35"/>
        <v>77</v>
      </c>
      <c r="H2814" s="15">
        <v>0.19</v>
      </c>
      <c r="I2814" s="15">
        <v>0.2</v>
      </c>
      <c r="J2814" s="15">
        <v>0.21</v>
      </c>
      <c r="K2814" s="15">
        <v>5.23</v>
      </c>
      <c r="L2814" s="15">
        <v>27.15</v>
      </c>
      <c r="M2814" s="15">
        <v>32.979999999999997</v>
      </c>
      <c r="N2814" s="15">
        <v>51.16</v>
      </c>
      <c r="O2814" s="15">
        <v>15.86</v>
      </c>
      <c r="P2814" s="15">
        <v>0.42</v>
      </c>
      <c r="Q2814" s="23" t="s">
        <v>283</v>
      </c>
      <c r="R2814" s="19">
        <v>8</v>
      </c>
      <c r="S2814" s="19">
        <v>8</v>
      </c>
      <c r="T2814" s="19">
        <v>8.5</v>
      </c>
      <c r="U2814" s="19">
        <v>7</v>
      </c>
      <c r="V2814" s="19">
        <v>7</v>
      </c>
      <c r="W2814" s="19">
        <v>7</v>
      </c>
      <c r="X2814" s="15">
        <v>0.2</v>
      </c>
      <c r="Y2814" s="15"/>
      <c r="Z2814" s="15"/>
      <c r="AA2814" s="15">
        <v>1.47</v>
      </c>
      <c r="AB2814" s="15">
        <v>2.5</v>
      </c>
      <c r="AC2814" s="15">
        <v>2.2200000000000002</v>
      </c>
      <c r="AD2814" s="15"/>
      <c r="AE2814" s="15"/>
      <c r="AF2814" s="15"/>
      <c r="AG2814" s="15"/>
      <c r="AH2814" s="15"/>
      <c r="AI2814" s="15"/>
      <c r="AJ2814" s="19">
        <v>458</v>
      </c>
      <c r="AK2814" s="15">
        <v>42.12</v>
      </c>
      <c r="AL2814" s="15">
        <v>9.98</v>
      </c>
      <c r="AM2814" s="15">
        <v>25.07</v>
      </c>
      <c r="AN2814" s="15">
        <v>2.2799999999999998</v>
      </c>
      <c r="AO2814" s="27">
        <v>15.48</v>
      </c>
    </row>
    <row r="2815" spans="1:41" x14ac:dyDescent="0.25">
      <c r="A2815" s="3">
        <v>89</v>
      </c>
      <c r="B2815" s="11" t="s">
        <v>5354</v>
      </c>
      <c r="C2815" s="3">
        <v>7</v>
      </c>
      <c r="D2815" s="3" t="s">
        <v>477</v>
      </c>
      <c r="E2815" s="3">
        <v>170</v>
      </c>
      <c r="F2815" s="50">
        <v>0</v>
      </c>
      <c r="G2815" s="3">
        <f t="shared" si="35"/>
        <v>-170</v>
      </c>
      <c r="H2815" s="15">
        <v>0.08</v>
      </c>
      <c r="I2815" s="15">
        <v>0.09</v>
      </c>
      <c r="J2815" s="15">
        <v>0.25</v>
      </c>
      <c r="K2815" s="15">
        <v>0.89</v>
      </c>
      <c r="L2815" s="15">
        <v>1.87</v>
      </c>
      <c r="M2815" s="15">
        <v>3.18</v>
      </c>
      <c r="N2815" s="15">
        <v>48.71</v>
      </c>
      <c r="O2815" s="15">
        <v>48.11</v>
      </c>
      <c r="P2815" s="15">
        <v>1.59</v>
      </c>
      <c r="Q2815" s="23" t="s">
        <v>169</v>
      </c>
      <c r="R2815" s="19">
        <v>7.6</v>
      </c>
      <c r="S2815" s="19">
        <v>7.6</v>
      </c>
      <c r="T2815" s="19">
        <v>7.7</v>
      </c>
      <c r="U2815" s="19">
        <v>6.8</v>
      </c>
      <c r="V2815" s="19">
        <v>6.8</v>
      </c>
      <c r="W2815" s="19">
        <v>6.8</v>
      </c>
      <c r="X2815" s="15">
        <v>0.39</v>
      </c>
      <c r="Y2815" s="15"/>
      <c r="Z2815" s="15"/>
      <c r="AA2815" s="15">
        <v>1.72</v>
      </c>
      <c r="AB2815" s="15">
        <v>2.2000000000000002</v>
      </c>
      <c r="AC2815" s="15">
        <v>8</v>
      </c>
      <c r="AD2815" s="15"/>
      <c r="AE2815" s="15"/>
      <c r="AF2815" s="15"/>
      <c r="AG2815" s="15"/>
      <c r="AH2815" s="15"/>
      <c r="AI2815" s="15"/>
      <c r="AJ2815" s="19">
        <v>493</v>
      </c>
      <c r="AK2815" s="15">
        <v>43.2</v>
      </c>
      <c r="AL2815" s="15">
        <v>9.18</v>
      </c>
      <c r="AM2815" s="15">
        <v>25.87</v>
      </c>
      <c r="AN2815" s="15">
        <v>2.31</v>
      </c>
      <c r="AO2815" s="27">
        <v>15.66</v>
      </c>
    </row>
    <row r="2816" spans="1:41" x14ac:dyDescent="0.25">
      <c r="A2816" s="3"/>
      <c r="B2816" s="11"/>
      <c r="C2816" s="3"/>
      <c r="D2816" s="3"/>
      <c r="E2816" s="3"/>
      <c r="F2816" s="50"/>
      <c r="G2816" s="3"/>
      <c r="H2816" s="15"/>
      <c r="I2816" s="15"/>
      <c r="J2816" s="15"/>
      <c r="K2816" s="15"/>
      <c r="L2816" s="15"/>
      <c r="M2816" s="15"/>
      <c r="N2816" s="15"/>
      <c r="O2816" s="15"/>
      <c r="P2816" s="15"/>
      <c r="Q2816" s="23"/>
      <c r="R2816" s="19"/>
      <c r="S2816" s="19"/>
      <c r="T2816" s="19"/>
      <c r="U2816" s="19"/>
      <c r="V2816" s="19"/>
      <c r="W2816" s="19"/>
      <c r="X2816" s="15"/>
      <c r="Y2816" s="15"/>
      <c r="Z2816" s="15"/>
      <c r="AA2816" s="15"/>
      <c r="AB2816" s="15"/>
      <c r="AC2816" s="15"/>
      <c r="AD2816" s="15"/>
      <c r="AE2816" s="15"/>
      <c r="AF2816" s="15"/>
      <c r="AG2816" s="15"/>
      <c r="AH2816" s="15"/>
      <c r="AI2816" s="15"/>
      <c r="AJ2816" s="19"/>
      <c r="AK2816" s="15"/>
      <c r="AL2816" s="15"/>
      <c r="AM2816" s="15"/>
      <c r="AN2816" s="15"/>
      <c r="AO2816" s="27"/>
    </row>
    <row r="2817" spans="1:41" x14ac:dyDescent="0.25">
      <c r="A2817" s="3"/>
      <c r="B2817" s="11"/>
      <c r="C2817" s="3"/>
      <c r="D2817" s="3"/>
      <c r="E2817" s="3"/>
      <c r="F2817" s="50"/>
      <c r="G2817" s="3"/>
      <c r="H2817" s="15"/>
      <c r="I2817" s="15"/>
      <c r="J2817" s="15"/>
      <c r="K2817" s="15"/>
      <c r="L2817" s="15"/>
      <c r="M2817" s="15"/>
      <c r="N2817" s="15"/>
      <c r="O2817" s="15"/>
      <c r="P2817" s="15"/>
      <c r="Q2817" s="23"/>
      <c r="R2817" s="19"/>
      <c r="S2817" s="19"/>
      <c r="T2817" s="19"/>
      <c r="U2817" s="19"/>
      <c r="V2817" s="19"/>
      <c r="W2817" s="19"/>
      <c r="X2817" s="15"/>
      <c r="Y2817" s="15"/>
      <c r="Z2817" s="15"/>
      <c r="AA2817" s="15"/>
      <c r="AB2817" s="15"/>
      <c r="AC2817" s="15"/>
      <c r="AD2817" s="15"/>
      <c r="AE2817" s="15"/>
      <c r="AF2817" s="15"/>
      <c r="AG2817" s="15"/>
      <c r="AH2817" s="15"/>
      <c r="AI2817" s="15"/>
      <c r="AJ2817" s="19"/>
      <c r="AK2817" s="15"/>
      <c r="AL2817" s="15"/>
      <c r="AM2817" s="15"/>
      <c r="AN2817" s="15"/>
      <c r="AO2817" s="27"/>
    </row>
    <row r="2818" spans="1:41" x14ac:dyDescent="0.25">
      <c r="A2818" s="35">
        <v>90</v>
      </c>
      <c r="B2818" s="36" t="s">
        <v>5354</v>
      </c>
      <c r="C2818" s="35">
        <v>1</v>
      </c>
      <c r="D2818" s="35" t="s">
        <v>660</v>
      </c>
      <c r="E2818" s="35">
        <v>0</v>
      </c>
      <c r="F2818" s="51">
        <v>20</v>
      </c>
      <c r="G2818" s="35">
        <f t="shared" si="35"/>
        <v>20</v>
      </c>
      <c r="H2818" s="37">
        <v>1.63</v>
      </c>
      <c r="I2818" s="37">
        <v>8.77</v>
      </c>
      <c r="J2818" s="37">
        <v>6.48</v>
      </c>
      <c r="K2818" s="37">
        <v>8.68</v>
      </c>
      <c r="L2818" s="37">
        <v>9.0500000000000007</v>
      </c>
      <c r="M2818" s="37">
        <v>34.61</v>
      </c>
      <c r="N2818" s="37">
        <v>27.5</v>
      </c>
      <c r="O2818" s="37">
        <v>37.89</v>
      </c>
      <c r="P2818" s="37">
        <v>0.81</v>
      </c>
      <c r="Q2818" s="38" t="s">
        <v>1064</v>
      </c>
      <c r="R2818" s="39">
        <v>7</v>
      </c>
      <c r="S2818" s="39">
        <v>7</v>
      </c>
      <c r="T2818" s="39">
        <v>7.5</v>
      </c>
      <c r="U2818" s="39">
        <v>6</v>
      </c>
      <c r="V2818" s="39">
        <v>6</v>
      </c>
      <c r="W2818" s="39">
        <v>6.5</v>
      </c>
      <c r="X2818" s="37">
        <v>0.82</v>
      </c>
      <c r="Y2818" s="37">
        <v>0.13200000000000001</v>
      </c>
      <c r="Z2818" s="37">
        <v>6.21</v>
      </c>
      <c r="AA2818" s="37">
        <v>1.82</v>
      </c>
      <c r="AB2818" s="37"/>
      <c r="AC2818" s="37">
        <v>0.4</v>
      </c>
      <c r="AD2818" s="37">
        <v>18.559999999999999</v>
      </c>
      <c r="AE2818" s="37">
        <v>12.5</v>
      </c>
      <c r="AF2818" s="37">
        <v>3.6</v>
      </c>
      <c r="AG2818" s="37">
        <v>0.24</v>
      </c>
      <c r="AH2818" s="37">
        <v>0.38</v>
      </c>
      <c r="AI2818" s="37">
        <v>2.4</v>
      </c>
      <c r="AJ2818" s="39">
        <v>26</v>
      </c>
      <c r="AK2818" s="37">
        <v>46.14</v>
      </c>
      <c r="AL2818" s="37">
        <v>7.98</v>
      </c>
      <c r="AM2818" s="37">
        <v>25.32</v>
      </c>
      <c r="AN2818" s="37">
        <v>2.58</v>
      </c>
      <c r="AO2818" s="40">
        <v>14.36</v>
      </c>
    </row>
    <row r="2819" spans="1:41" x14ac:dyDescent="0.25">
      <c r="A2819" s="41">
        <v>90</v>
      </c>
      <c r="B2819" s="42" t="s">
        <v>5354</v>
      </c>
      <c r="C2819" s="41">
        <v>2</v>
      </c>
      <c r="D2819" s="41" t="s">
        <v>684</v>
      </c>
      <c r="E2819" s="41">
        <v>20</v>
      </c>
      <c r="F2819" s="49">
        <v>42</v>
      </c>
      <c r="G2819" s="41">
        <f t="shared" si="35"/>
        <v>22</v>
      </c>
      <c r="H2819" s="43">
        <v>2.76</v>
      </c>
      <c r="I2819" s="43">
        <v>11.88</v>
      </c>
      <c r="J2819" s="43">
        <v>9.64</v>
      </c>
      <c r="K2819" s="43">
        <v>14.61</v>
      </c>
      <c r="L2819" s="43">
        <v>11.42</v>
      </c>
      <c r="M2819" s="43">
        <v>50.31</v>
      </c>
      <c r="N2819" s="43">
        <v>28.53</v>
      </c>
      <c r="O2819" s="43">
        <v>21.16</v>
      </c>
      <c r="P2819" s="43">
        <v>0.96</v>
      </c>
      <c r="Q2819" s="44" t="s">
        <v>225</v>
      </c>
      <c r="R2819" s="45">
        <v>7.2</v>
      </c>
      <c r="S2819" s="45">
        <v>7.2</v>
      </c>
      <c r="T2819" s="45">
        <v>7.2</v>
      </c>
      <c r="U2819" s="45">
        <v>6</v>
      </c>
      <c r="V2819" s="45">
        <v>6</v>
      </c>
      <c r="W2819" s="45">
        <v>6.3</v>
      </c>
      <c r="X2819" s="43">
        <v>0.25</v>
      </c>
      <c r="Y2819" s="43">
        <v>4.5999999999999999E-2</v>
      </c>
      <c r="Z2819" s="43">
        <v>5.43</v>
      </c>
      <c r="AA2819" s="43">
        <v>1.8</v>
      </c>
      <c r="AB2819" s="43"/>
      <c r="AC2819" s="43">
        <v>0.26</v>
      </c>
      <c r="AD2819" s="43">
        <v>11.31</v>
      </c>
      <c r="AE2819" s="43">
        <v>7.8</v>
      </c>
      <c r="AF2819" s="43">
        <v>2.4</v>
      </c>
      <c r="AG2819" s="43">
        <v>0.2</v>
      </c>
      <c r="AH2819" s="43">
        <v>0.12</v>
      </c>
      <c r="AI2819" s="43">
        <v>1.44</v>
      </c>
      <c r="AJ2819" s="45">
        <v>12</v>
      </c>
      <c r="AK2819" s="43">
        <v>45.8</v>
      </c>
      <c r="AL2819" s="43">
        <v>7.98</v>
      </c>
      <c r="AM2819" s="43">
        <v>25.27</v>
      </c>
      <c r="AN2819" s="43">
        <v>2.56</v>
      </c>
      <c r="AO2819" s="46">
        <v>15.46</v>
      </c>
    </row>
    <row r="2820" spans="1:41" x14ac:dyDescent="0.25">
      <c r="A2820" s="3">
        <v>90</v>
      </c>
      <c r="B2820" s="11" t="s">
        <v>5354</v>
      </c>
      <c r="C2820" s="3">
        <v>3</v>
      </c>
      <c r="D2820" s="3" t="s">
        <v>5449</v>
      </c>
      <c r="E2820" s="3">
        <v>42</v>
      </c>
      <c r="F2820" s="50">
        <v>60</v>
      </c>
      <c r="G2820" s="3">
        <f t="shared" si="35"/>
        <v>18</v>
      </c>
      <c r="H2820" s="15">
        <v>2.86</v>
      </c>
      <c r="I2820" s="15">
        <v>13.6</v>
      </c>
      <c r="J2820" s="15">
        <v>10.25</v>
      </c>
      <c r="K2820" s="15">
        <v>22.15</v>
      </c>
      <c r="L2820" s="15">
        <v>8.02</v>
      </c>
      <c r="M2820" s="15">
        <v>56.88</v>
      </c>
      <c r="N2820" s="15">
        <v>34.450000000000003</v>
      </c>
      <c r="O2820" s="15">
        <v>8.67</v>
      </c>
      <c r="P2820" s="15">
        <v>1.75</v>
      </c>
      <c r="Q2820" s="23" t="s">
        <v>506</v>
      </c>
      <c r="R2820" s="19">
        <v>7.7</v>
      </c>
      <c r="S2820" s="19">
        <v>7.7</v>
      </c>
      <c r="T2820" s="19">
        <v>7.5</v>
      </c>
      <c r="U2820" s="19">
        <v>6.3</v>
      </c>
      <c r="V2820" s="19">
        <v>6.3</v>
      </c>
      <c r="W2820" s="19">
        <v>6.4</v>
      </c>
      <c r="X2820" s="15">
        <v>0.1</v>
      </c>
      <c r="Y2820" s="15">
        <v>2.1999999999999999E-2</v>
      </c>
      <c r="Z2820" s="15">
        <v>4.54</v>
      </c>
      <c r="AA2820" s="15">
        <v>1.79</v>
      </c>
      <c r="AB2820" s="15"/>
      <c r="AC2820" s="15">
        <v>0.32</v>
      </c>
      <c r="AD2820" s="15">
        <v>6.11</v>
      </c>
      <c r="AE2820" s="15">
        <v>4.0999999999999996</v>
      </c>
      <c r="AF2820" s="15">
        <v>1.2</v>
      </c>
      <c r="AG2820" s="15">
        <v>0.08</v>
      </c>
      <c r="AH2820" s="15">
        <v>7.0000000000000007E-2</v>
      </c>
      <c r="AI2820" s="15">
        <v>1.1200000000000001</v>
      </c>
      <c r="AJ2820" s="19">
        <v>20</v>
      </c>
      <c r="AK2820" s="15"/>
      <c r="AL2820" s="15"/>
      <c r="AM2820" s="15"/>
      <c r="AN2820" s="15"/>
      <c r="AO2820" s="27"/>
    </row>
    <row r="2821" spans="1:41" x14ac:dyDescent="0.25">
      <c r="A2821" s="3">
        <v>90</v>
      </c>
      <c r="B2821" s="11" t="s">
        <v>5354</v>
      </c>
      <c r="C2821" s="3">
        <v>4</v>
      </c>
      <c r="D2821" s="3" t="s">
        <v>5452</v>
      </c>
      <c r="E2821" s="3">
        <v>60</v>
      </c>
      <c r="F2821" s="50">
        <v>74</v>
      </c>
      <c r="G2821" s="3">
        <f t="shared" si="35"/>
        <v>14</v>
      </c>
      <c r="H2821" s="15">
        <v>2.11</v>
      </c>
      <c r="I2821" s="15">
        <v>11.38</v>
      </c>
      <c r="J2821" s="15">
        <v>8.93</v>
      </c>
      <c r="K2821" s="15">
        <v>13.9</v>
      </c>
      <c r="L2821" s="15">
        <v>16.16</v>
      </c>
      <c r="M2821" s="15">
        <v>52.48</v>
      </c>
      <c r="N2821" s="15">
        <v>37.25</v>
      </c>
      <c r="O2821" s="15">
        <v>10.27</v>
      </c>
      <c r="P2821" s="15">
        <v>1.02</v>
      </c>
      <c r="Q2821" s="23" t="s">
        <v>506</v>
      </c>
      <c r="R2821" s="19">
        <v>7.6</v>
      </c>
      <c r="S2821" s="19">
        <v>7.7</v>
      </c>
      <c r="T2821" s="19">
        <v>7.6</v>
      </c>
      <c r="U2821" s="19">
        <v>6.3</v>
      </c>
      <c r="V2821" s="19">
        <v>6.4</v>
      </c>
      <c r="W2821" s="19">
        <v>6.3</v>
      </c>
      <c r="X2821" s="15">
        <v>7.0000000000000007E-2</v>
      </c>
      <c r="Y2821" s="15">
        <v>1.4999999999999999E-2</v>
      </c>
      <c r="Z2821" s="15">
        <v>4.66</v>
      </c>
      <c r="AA2821" s="15">
        <v>1.74</v>
      </c>
      <c r="AB2821" s="15"/>
      <c r="AC2821" s="15">
        <v>0.14000000000000001</v>
      </c>
      <c r="AD2821" s="15">
        <v>4.8</v>
      </c>
      <c r="AE2821" s="15">
        <v>2.9</v>
      </c>
      <c r="AF2821" s="15">
        <v>0.8</v>
      </c>
      <c r="AG2821" s="15">
        <v>0.08</v>
      </c>
      <c r="AH2821" s="15">
        <v>0.1</v>
      </c>
      <c r="AI2821" s="15">
        <v>0.8</v>
      </c>
      <c r="AJ2821" s="19">
        <v>17</v>
      </c>
      <c r="AK2821" s="15"/>
      <c r="AL2821" s="15"/>
      <c r="AM2821" s="15"/>
      <c r="AN2821" s="15"/>
      <c r="AO2821" s="27"/>
    </row>
    <row r="2822" spans="1:41" x14ac:dyDescent="0.25">
      <c r="A2822" s="3">
        <v>90</v>
      </c>
      <c r="B2822" s="11" t="s">
        <v>5354</v>
      </c>
      <c r="C2822" s="3">
        <v>5</v>
      </c>
      <c r="D2822" s="3" t="s">
        <v>5455</v>
      </c>
      <c r="E2822" s="3">
        <v>74</v>
      </c>
      <c r="F2822" s="50">
        <v>102</v>
      </c>
      <c r="G2822" s="3">
        <f t="shared" si="35"/>
        <v>28</v>
      </c>
      <c r="H2822" s="15">
        <v>1.77</v>
      </c>
      <c r="I2822" s="15">
        <v>8.42</v>
      </c>
      <c r="J2822" s="15">
        <v>5.7</v>
      </c>
      <c r="K2822" s="15">
        <v>20</v>
      </c>
      <c r="L2822" s="15">
        <v>11.46</v>
      </c>
      <c r="M2822" s="15">
        <v>47.35</v>
      </c>
      <c r="N2822" s="15">
        <v>40.28</v>
      </c>
      <c r="O2822" s="15">
        <v>12.37</v>
      </c>
      <c r="P2822" s="15">
        <v>2.82</v>
      </c>
      <c r="Q2822" s="23" t="s">
        <v>225</v>
      </c>
      <c r="R2822" s="19">
        <v>7.3</v>
      </c>
      <c r="S2822" s="19">
        <v>7.5</v>
      </c>
      <c r="T2822" s="19">
        <v>7.5</v>
      </c>
      <c r="U2822" s="19">
        <v>6.2</v>
      </c>
      <c r="V2822" s="19">
        <v>6.2</v>
      </c>
      <c r="W2822" s="19">
        <v>6.3</v>
      </c>
      <c r="X2822" s="15">
        <v>7.0000000000000007E-2</v>
      </c>
      <c r="Y2822" s="15"/>
      <c r="Z2822" s="15"/>
      <c r="AA2822" s="15">
        <v>1.72</v>
      </c>
      <c r="AB2822" s="15"/>
      <c r="AC2822" s="15">
        <v>0.14000000000000001</v>
      </c>
      <c r="AD2822" s="15">
        <v>6.37</v>
      </c>
      <c r="AE2822" s="15">
        <v>3.7</v>
      </c>
      <c r="AF2822" s="15">
        <v>0.8</v>
      </c>
      <c r="AG2822" s="15">
        <v>0.24</v>
      </c>
      <c r="AH2822" s="15">
        <v>0.11</v>
      </c>
      <c r="AI2822" s="15">
        <v>1.1200000000000001</v>
      </c>
      <c r="AJ2822" s="19">
        <v>11</v>
      </c>
      <c r="AK2822" s="15"/>
      <c r="AL2822" s="15"/>
      <c r="AM2822" s="15"/>
      <c r="AN2822" s="15"/>
      <c r="AO2822" s="27"/>
    </row>
    <row r="2823" spans="1:41" x14ac:dyDescent="0.25">
      <c r="A2823" s="3">
        <v>90</v>
      </c>
      <c r="B2823" s="11" t="s">
        <v>5354</v>
      </c>
      <c r="C2823" s="3">
        <v>6</v>
      </c>
      <c r="D2823" s="3" t="s">
        <v>3079</v>
      </c>
      <c r="E2823" s="3">
        <v>102</v>
      </c>
      <c r="F2823" s="50">
        <v>128</v>
      </c>
      <c r="G2823" s="3">
        <f t="shared" si="35"/>
        <v>26</v>
      </c>
      <c r="H2823" s="15">
        <v>1.78</v>
      </c>
      <c r="I2823" s="15">
        <v>11.47</v>
      </c>
      <c r="J2823" s="15">
        <v>8.08</v>
      </c>
      <c r="K2823" s="15">
        <v>21.52</v>
      </c>
      <c r="L2823" s="15">
        <v>22.74</v>
      </c>
      <c r="M2823" s="15">
        <v>65.59</v>
      </c>
      <c r="N2823" s="15">
        <v>26.92</v>
      </c>
      <c r="O2823" s="15">
        <v>7.49</v>
      </c>
      <c r="P2823" s="15">
        <v>1.03</v>
      </c>
      <c r="Q2823" s="23" t="s">
        <v>506</v>
      </c>
      <c r="R2823" s="19">
        <v>7.4</v>
      </c>
      <c r="S2823" s="19">
        <v>7.4</v>
      </c>
      <c r="T2823" s="19">
        <v>7.4</v>
      </c>
      <c r="U2823" s="19">
        <v>6.2</v>
      </c>
      <c r="V2823" s="19">
        <v>6.2</v>
      </c>
      <c r="W2823" s="19">
        <v>6.2</v>
      </c>
      <c r="X2823" s="15">
        <v>0.06</v>
      </c>
      <c r="Y2823" s="15"/>
      <c r="Z2823" s="15"/>
      <c r="AA2823" s="15">
        <v>1.95</v>
      </c>
      <c r="AB2823" s="15"/>
      <c r="AC2823" s="15">
        <v>0.4</v>
      </c>
      <c r="AD2823" s="15">
        <v>4.58</v>
      </c>
      <c r="AE2823" s="15">
        <v>2.5</v>
      </c>
      <c r="AF2823" s="15">
        <v>0.8</v>
      </c>
      <c r="AG2823" s="15">
        <v>0.14000000000000001</v>
      </c>
      <c r="AH2823" s="15">
        <v>0.08</v>
      </c>
      <c r="AI2823" s="15">
        <v>0.8</v>
      </c>
      <c r="AJ2823" s="19">
        <v>6</v>
      </c>
      <c r="AK2823" s="15"/>
      <c r="AL2823" s="15"/>
      <c r="AM2823" s="15"/>
      <c r="AN2823" s="15"/>
      <c r="AO2823" s="27"/>
    </row>
    <row r="2824" spans="1:41" x14ac:dyDescent="0.25">
      <c r="A2824" s="3">
        <v>90</v>
      </c>
      <c r="B2824" s="11" t="s">
        <v>5354</v>
      </c>
      <c r="C2824" s="3">
        <v>7</v>
      </c>
      <c r="D2824" s="3" t="s">
        <v>2781</v>
      </c>
      <c r="E2824" s="3">
        <v>128</v>
      </c>
      <c r="F2824" s="50">
        <v>183</v>
      </c>
      <c r="G2824" s="3">
        <f t="shared" si="35"/>
        <v>55</v>
      </c>
      <c r="H2824" s="15">
        <v>8.16</v>
      </c>
      <c r="I2824" s="15">
        <v>36.19</v>
      </c>
      <c r="J2824" s="15">
        <v>21.87</v>
      </c>
      <c r="K2824" s="15">
        <v>14.68</v>
      </c>
      <c r="L2824" s="15">
        <v>6.25</v>
      </c>
      <c r="M2824" s="15">
        <v>87.15</v>
      </c>
      <c r="N2824" s="15">
        <v>10.210000000000001</v>
      </c>
      <c r="O2824" s="15">
        <v>2.64</v>
      </c>
      <c r="P2824" s="15">
        <v>1.54</v>
      </c>
      <c r="Q2824" s="23" t="s">
        <v>16</v>
      </c>
      <c r="R2824" s="19">
        <v>7.3</v>
      </c>
      <c r="S2824" s="19">
        <v>7.3</v>
      </c>
      <c r="T2824" s="19">
        <v>7.2</v>
      </c>
      <c r="U2824" s="19">
        <v>5.8</v>
      </c>
      <c r="V2824" s="19">
        <v>5.8</v>
      </c>
      <c r="W2824" s="19">
        <v>6.2</v>
      </c>
      <c r="X2824" s="15">
        <v>0.05</v>
      </c>
      <c r="Y2824" s="15"/>
      <c r="Z2824" s="15"/>
      <c r="AA2824" s="15">
        <v>1.86</v>
      </c>
      <c r="AB2824" s="15"/>
      <c r="AC2824" s="15">
        <v>0.4</v>
      </c>
      <c r="AD2824" s="15">
        <v>3.83</v>
      </c>
      <c r="AE2824" s="15">
        <v>2.5</v>
      </c>
      <c r="AF2824" s="15">
        <v>0.6</v>
      </c>
      <c r="AG2824" s="15">
        <v>0.12</v>
      </c>
      <c r="AH2824" s="15">
        <v>0.12</v>
      </c>
      <c r="AI2824" s="15">
        <v>0.64</v>
      </c>
      <c r="AJ2824" s="19">
        <v>6</v>
      </c>
      <c r="AK2824" s="15"/>
      <c r="AL2824" s="15"/>
      <c r="AM2824" s="15"/>
      <c r="AN2824" s="15"/>
      <c r="AO2824" s="27"/>
    </row>
    <row r="2825" spans="1:41" x14ac:dyDescent="0.25">
      <c r="A2825" s="3">
        <v>90</v>
      </c>
      <c r="B2825" s="11" t="s">
        <v>5354</v>
      </c>
      <c r="C2825" s="3">
        <v>8</v>
      </c>
      <c r="D2825" s="3" t="s">
        <v>3736</v>
      </c>
      <c r="E2825" s="3">
        <v>183</v>
      </c>
      <c r="F2825" s="50">
        <v>0</v>
      </c>
      <c r="G2825" s="3">
        <f t="shared" si="35"/>
        <v>-183</v>
      </c>
      <c r="H2825" s="15">
        <v>4.37</v>
      </c>
      <c r="I2825" s="15">
        <v>30.15</v>
      </c>
      <c r="J2825" s="15">
        <v>29.88</v>
      </c>
      <c r="K2825" s="15">
        <v>19.309999999999999</v>
      </c>
      <c r="L2825" s="15">
        <v>7.35</v>
      </c>
      <c r="M2825" s="15">
        <v>91.06</v>
      </c>
      <c r="N2825" s="15">
        <v>6.7</v>
      </c>
      <c r="O2825" s="15">
        <v>2.2400000000000002</v>
      </c>
      <c r="P2825" s="15">
        <v>1.52</v>
      </c>
      <c r="Q2825" s="23" t="s">
        <v>16</v>
      </c>
      <c r="R2825" s="19">
        <v>7.3</v>
      </c>
      <c r="S2825" s="19">
        <v>7.3</v>
      </c>
      <c r="T2825" s="19">
        <v>7.2</v>
      </c>
      <c r="U2825" s="19">
        <v>6</v>
      </c>
      <c r="V2825" s="19">
        <v>6</v>
      </c>
      <c r="W2825" s="19">
        <v>6.2</v>
      </c>
      <c r="X2825" s="15">
        <v>0.05</v>
      </c>
      <c r="Y2825" s="15"/>
      <c r="Z2825" s="15"/>
      <c r="AA2825" s="15">
        <v>1.78</v>
      </c>
      <c r="AB2825" s="15"/>
      <c r="AC2825" s="15">
        <v>0.12</v>
      </c>
      <c r="AD2825" s="15">
        <v>2.6</v>
      </c>
      <c r="AE2825" s="15">
        <v>2</v>
      </c>
      <c r="AF2825" s="15">
        <v>0.6</v>
      </c>
      <c r="AG2825" s="15">
        <v>0.08</v>
      </c>
      <c r="AH2825" s="15">
        <v>0.08</v>
      </c>
      <c r="AI2825" s="15">
        <v>0.16</v>
      </c>
      <c r="AJ2825" s="19">
        <v>7</v>
      </c>
      <c r="AK2825" s="15"/>
      <c r="AL2825" s="15"/>
      <c r="AM2825" s="15"/>
      <c r="AN2825" s="15"/>
      <c r="AO2825" s="27"/>
    </row>
    <row r="2826" spans="1:41" x14ac:dyDescent="0.25">
      <c r="A2826" s="3"/>
      <c r="B2826" s="11"/>
      <c r="C2826" s="3"/>
      <c r="D2826" s="3"/>
      <c r="E2826" s="3"/>
      <c r="F2826" s="50"/>
      <c r="G2826" s="3"/>
      <c r="H2826" s="15"/>
      <c r="I2826" s="15"/>
      <c r="J2826" s="15"/>
      <c r="K2826" s="15"/>
      <c r="L2826" s="15"/>
      <c r="M2826" s="15"/>
      <c r="N2826" s="15"/>
      <c r="O2826" s="15"/>
      <c r="P2826" s="15"/>
      <c r="Q2826" s="23"/>
      <c r="R2826" s="19"/>
      <c r="S2826" s="19"/>
      <c r="T2826" s="19"/>
      <c r="U2826" s="19"/>
      <c r="V2826" s="19"/>
      <c r="W2826" s="19"/>
      <c r="X2826" s="15"/>
      <c r="Y2826" s="15"/>
      <c r="Z2826" s="15"/>
      <c r="AA2826" s="15"/>
      <c r="AB2826" s="15"/>
      <c r="AC2826" s="15"/>
      <c r="AD2826" s="15"/>
      <c r="AE2826" s="15"/>
      <c r="AF2826" s="15"/>
      <c r="AG2826" s="15"/>
      <c r="AH2826" s="15"/>
      <c r="AI2826" s="15"/>
      <c r="AJ2826" s="19"/>
      <c r="AK2826" s="15"/>
      <c r="AL2826" s="15"/>
      <c r="AM2826" s="15"/>
      <c r="AN2826" s="15"/>
      <c r="AO2826" s="27"/>
    </row>
    <row r="2827" spans="1:41" x14ac:dyDescent="0.25">
      <c r="A2827" s="3"/>
      <c r="B2827" s="11"/>
      <c r="C2827" s="3"/>
      <c r="D2827" s="3"/>
      <c r="E2827" s="3"/>
      <c r="F2827" s="50"/>
      <c r="G2827" s="3"/>
      <c r="H2827" s="15"/>
      <c r="I2827" s="15"/>
      <c r="J2827" s="15"/>
      <c r="K2827" s="15"/>
      <c r="L2827" s="15"/>
      <c r="M2827" s="15"/>
      <c r="N2827" s="15"/>
      <c r="O2827" s="15"/>
      <c r="P2827" s="15"/>
      <c r="Q2827" s="23"/>
      <c r="R2827" s="19"/>
      <c r="S2827" s="19"/>
      <c r="T2827" s="19"/>
      <c r="U2827" s="19"/>
      <c r="V2827" s="19"/>
      <c r="W2827" s="19"/>
      <c r="X2827" s="15"/>
      <c r="Y2827" s="15"/>
      <c r="Z2827" s="15"/>
      <c r="AA2827" s="15"/>
      <c r="AB2827" s="15"/>
      <c r="AC2827" s="15"/>
      <c r="AD2827" s="15"/>
      <c r="AE2827" s="15"/>
      <c r="AF2827" s="15"/>
      <c r="AG2827" s="15"/>
      <c r="AH2827" s="15"/>
      <c r="AI2827" s="15"/>
      <c r="AJ2827" s="19"/>
      <c r="AK2827" s="15"/>
      <c r="AL2827" s="15"/>
      <c r="AM2827" s="15"/>
      <c r="AN2827" s="15"/>
      <c r="AO2827" s="27"/>
    </row>
    <row r="2828" spans="1:41" x14ac:dyDescent="0.25">
      <c r="A2828" s="35">
        <v>91</v>
      </c>
      <c r="B2828" s="36" t="s">
        <v>5354</v>
      </c>
      <c r="C2828" s="35">
        <v>1</v>
      </c>
      <c r="D2828" s="35" t="s">
        <v>660</v>
      </c>
      <c r="E2828" s="35">
        <v>0</v>
      </c>
      <c r="F2828" s="51">
        <v>26</v>
      </c>
      <c r="G2828" s="35">
        <f t="shared" si="35"/>
        <v>26</v>
      </c>
      <c r="H2828" s="37">
        <v>0.11</v>
      </c>
      <c r="I2828" s="37">
        <v>0.31</v>
      </c>
      <c r="J2828" s="37">
        <v>2.5</v>
      </c>
      <c r="K2828" s="37">
        <v>20.21</v>
      </c>
      <c r="L2828" s="37">
        <v>22.77</v>
      </c>
      <c r="M2828" s="37">
        <v>45.9</v>
      </c>
      <c r="N2828" s="37">
        <v>33.799999999999997</v>
      </c>
      <c r="O2828" s="37">
        <v>20.3</v>
      </c>
      <c r="P2828" s="37"/>
      <c r="Q2828" s="38" t="s">
        <v>225</v>
      </c>
      <c r="R2828" s="39">
        <v>7.2</v>
      </c>
      <c r="S2828" s="39">
        <v>7.2</v>
      </c>
      <c r="T2828" s="39">
        <v>7.2</v>
      </c>
      <c r="U2828" s="39">
        <v>6.2</v>
      </c>
      <c r="V2828" s="39">
        <v>6.2</v>
      </c>
      <c r="W2828" s="39">
        <v>6.2</v>
      </c>
      <c r="X2828" s="37">
        <v>0.56000000000000005</v>
      </c>
      <c r="Y2828" s="37">
        <v>0.106</v>
      </c>
      <c r="Z2828" s="37">
        <v>5.28</v>
      </c>
      <c r="AA2828" s="37">
        <v>1.62</v>
      </c>
      <c r="AB2828" s="37"/>
      <c r="AC2828" s="37">
        <v>0.5</v>
      </c>
      <c r="AD2828" s="37">
        <v>14.23</v>
      </c>
      <c r="AE2828" s="37">
        <v>9.1999999999999993</v>
      </c>
      <c r="AF2828" s="37">
        <v>2.8</v>
      </c>
      <c r="AG2828" s="37">
        <v>0.18</v>
      </c>
      <c r="AH2828" s="37">
        <v>0.53</v>
      </c>
      <c r="AI2828" s="37">
        <v>1.76</v>
      </c>
      <c r="AJ2828" s="39">
        <v>522</v>
      </c>
      <c r="AK2828" s="37">
        <v>43.6</v>
      </c>
      <c r="AL2828" s="37">
        <v>9.58</v>
      </c>
      <c r="AM2828" s="37">
        <v>28.42</v>
      </c>
      <c r="AN2828" s="37">
        <v>2.15</v>
      </c>
      <c r="AO2828" s="40">
        <v>13.8</v>
      </c>
    </row>
    <row r="2829" spans="1:41" x14ac:dyDescent="0.25">
      <c r="A2829" s="41">
        <v>91</v>
      </c>
      <c r="B2829" s="42" t="s">
        <v>5354</v>
      </c>
      <c r="C2829" s="41">
        <v>2</v>
      </c>
      <c r="D2829" s="41" t="s">
        <v>684</v>
      </c>
      <c r="E2829" s="41">
        <v>26</v>
      </c>
      <c r="F2829" s="49">
        <v>58</v>
      </c>
      <c r="G2829" s="41">
        <f t="shared" si="35"/>
        <v>32</v>
      </c>
      <c r="H2829" s="43">
        <v>0.02</v>
      </c>
      <c r="I2829" s="43">
        <v>0.16</v>
      </c>
      <c r="J2829" s="43">
        <v>1.77</v>
      </c>
      <c r="K2829" s="43">
        <v>16.329999999999998</v>
      </c>
      <c r="L2829" s="43">
        <v>30.3</v>
      </c>
      <c r="M2829" s="43">
        <v>48.58</v>
      </c>
      <c r="N2829" s="43">
        <v>30.36</v>
      </c>
      <c r="O2829" s="43">
        <v>21.06</v>
      </c>
      <c r="P2829" s="43"/>
      <c r="Q2829" s="44" t="s">
        <v>225</v>
      </c>
      <c r="R2829" s="45">
        <v>6.7</v>
      </c>
      <c r="S2829" s="45">
        <v>6.7</v>
      </c>
      <c r="T2829" s="45">
        <v>6.7</v>
      </c>
      <c r="U2829" s="45">
        <v>5.6</v>
      </c>
      <c r="V2829" s="45">
        <v>5.7</v>
      </c>
      <c r="W2829" s="45">
        <v>5.7</v>
      </c>
      <c r="X2829" s="43">
        <v>0.2</v>
      </c>
      <c r="Y2829" s="43">
        <v>4.4999999999999998E-2</v>
      </c>
      <c r="Z2829" s="43">
        <v>4.4400000000000004</v>
      </c>
      <c r="AA2829" s="43">
        <v>1.7</v>
      </c>
      <c r="AB2829" s="43"/>
      <c r="AC2829" s="43">
        <v>0.28999999999999998</v>
      </c>
      <c r="AD2829" s="43">
        <v>12.9</v>
      </c>
      <c r="AE2829" s="43">
        <v>7.9</v>
      </c>
      <c r="AF2829" s="43">
        <v>2.75</v>
      </c>
      <c r="AG2829" s="43">
        <v>0.18</v>
      </c>
      <c r="AH2829" s="43">
        <v>0.28999999999999998</v>
      </c>
      <c r="AI2829" s="43">
        <v>1.92</v>
      </c>
      <c r="AJ2829" s="45">
        <v>450</v>
      </c>
      <c r="AK2829" s="43">
        <v>43.2</v>
      </c>
      <c r="AL2829" s="43">
        <v>9.58</v>
      </c>
      <c r="AM2829" s="43">
        <v>25.57</v>
      </c>
      <c r="AN2829" s="43">
        <v>2.3199999999999998</v>
      </c>
      <c r="AO2829" s="46">
        <v>13.94</v>
      </c>
    </row>
    <row r="2830" spans="1:41" x14ac:dyDescent="0.25">
      <c r="A2830" s="3">
        <v>91</v>
      </c>
      <c r="B2830" s="11" t="s">
        <v>5354</v>
      </c>
      <c r="C2830" s="3">
        <v>3</v>
      </c>
      <c r="D2830" s="3" t="s">
        <v>242</v>
      </c>
      <c r="E2830" s="3">
        <v>58</v>
      </c>
      <c r="F2830" s="50">
        <v>85</v>
      </c>
      <c r="G2830" s="3">
        <f t="shared" si="35"/>
        <v>27</v>
      </c>
      <c r="H2830" s="15">
        <v>0.01</v>
      </c>
      <c r="I2830" s="15">
        <v>0.28999999999999998</v>
      </c>
      <c r="J2830" s="15">
        <v>3.19</v>
      </c>
      <c r="K2830" s="15">
        <v>15.44</v>
      </c>
      <c r="L2830" s="15">
        <v>23.07</v>
      </c>
      <c r="M2830" s="15">
        <v>42</v>
      </c>
      <c r="N2830" s="15">
        <v>37.82</v>
      </c>
      <c r="O2830" s="15">
        <v>20.18</v>
      </c>
      <c r="P2830" s="15"/>
      <c r="Q2830" s="23" t="s">
        <v>225</v>
      </c>
      <c r="R2830" s="19">
        <v>7</v>
      </c>
      <c r="S2830" s="19">
        <v>7</v>
      </c>
      <c r="T2830" s="19">
        <v>7</v>
      </c>
      <c r="U2830" s="19">
        <v>5.6</v>
      </c>
      <c r="V2830" s="19">
        <v>5.6</v>
      </c>
      <c r="W2830" s="19">
        <v>6.2</v>
      </c>
      <c r="X2830" s="15">
        <v>0.19</v>
      </c>
      <c r="Y2830" s="15">
        <v>4.1000000000000002E-2</v>
      </c>
      <c r="Z2830" s="15">
        <v>4.6630000000000003</v>
      </c>
      <c r="AA2830" s="15">
        <v>1.64</v>
      </c>
      <c r="AB2830" s="15">
        <v>1.6</v>
      </c>
      <c r="AC2830" s="15">
        <v>0.31</v>
      </c>
      <c r="AD2830" s="15">
        <v>11.96</v>
      </c>
      <c r="AE2830" s="15">
        <v>7.85</v>
      </c>
      <c r="AF2830" s="15">
        <v>2</v>
      </c>
      <c r="AG2830" s="15">
        <v>0.14000000000000001</v>
      </c>
      <c r="AH2830" s="15">
        <v>0.3</v>
      </c>
      <c r="AI2830" s="15">
        <v>1.92</v>
      </c>
      <c r="AJ2830" s="19">
        <v>450</v>
      </c>
      <c r="AK2830" s="15">
        <v>42.74</v>
      </c>
      <c r="AL2830" s="15">
        <v>9.58</v>
      </c>
      <c r="AM2830" s="15">
        <v>25.12</v>
      </c>
      <c r="AN2830" s="15">
        <v>2.33</v>
      </c>
      <c r="AO2830" s="27">
        <v>14.32</v>
      </c>
    </row>
    <row r="2831" spans="1:41" x14ac:dyDescent="0.25">
      <c r="A2831" s="3">
        <v>91</v>
      </c>
      <c r="B2831" s="11" t="s">
        <v>5354</v>
      </c>
      <c r="C2831" s="3">
        <v>4</v>
      </c>
      <c r="D2831" s="3" t="s">
        <v>763</v>
      </c>
      <c r="E2831" s="3">
        <v>85</v>
      </c>
      <c r="F2831" s="50">
        <v>115</v>
      </c>
      <c r="G2831" s="3">
        <f t="shared" si="35"/>
        <v>30</v>
      </c>
      <c r="H2831" s="15">
        <v>0.04</v>
      </c>
      <c r="I2831" s="15">
        <v>0.04</v>
      </c>
      <c r="J2831" s="15">
        <v>0.2</v>
      </c>
      <c r="K2831" s="15">
        <v>3.16</v>
      </c>
      <c r="L2831" s="15">
        <v>10.050000000000001</v>
      </c>
      <c r="M2831" s="15">
        <v>13.49</v>
      </c>
      <c r="N2831" s="15">
        <v>54.82</v>
      </c>
      <c r="O2831" s="15">
        <v>31.69</v>
      </c>
      <c r="P2831" s="15"/>
      <c r="Q2831" s="23" t="s">
        <v>354</v>
      </c>
      <c r="R2831" s="19">
        <v>7.1</v>
      </c>
      <c r="S2831" s="19">
        <v>7.1</v>
      </c>
      <c r="T2831" s="19">
        <v>7.1</v>
      </c>
      <c r="U2831" s="19">
        <v>6</v>
      </c>
      <c r="V2831" s="19">
        <v>6.2</v>
      </c>
      <c r="W2831" s="19">
        <v>6.3</v>
      </c>
      <c r="X2831" s="15">
        <v>0.22</v>
      </c>
      <c r="Y2831" s="15">
        <v>5.2999999999999999E-2</v>
      </c>
      <c r="Z2831" s="15">
        <v>4.1500000000000004</v>
      </c>
      <c r="AA2831" s="15">
        <v>1.69</v>
      </c>
      <c r="AB2831" s="15">
        <v>1.3</v>
      </c>
      <c r="AC2831" s="15">
        <v>0.33</v>
      </c>
      <c r="AD2831" s="15">
        <v>15.88</v>
      </c>
      <c r="AE2831" s="15">
        <v>11.4</v>
      </c>
      <c r="AF2831" s="15">
        <v>3.2</v>
      </c>
      <c r="AG2831" s="15">
        <v>0.19</v>
      </c>
      <c r="AH2831" s="15">
        <v>0.39</v>
      </c>
      <c r="AI2831" s="15">
        <v>0.32</v>
      </c>
      <c r="AJ2831" s="19">
        <v>382</v>
      </c>
      <c r="AK2831" s="15">
        <v>42.7</v>
      </c>
      <c r="AL2831" s="15">
        <v>9.18</v>
      </c>
      <c r="AM2831" s="15">
        <v>25.82</v>
      </c>
      <c r="AN2831" s="15">
        <v>2.29</v>
      </c>
      <c r="AO2831" s="27">
        <v>15.24</v>
      </c>
    </row>
    <row r="2832" spans="1:41" x14ac:dyDescent="0.25">
      <c r="A2832" s="3">
        <v>91</v>
      </c>
      <c r="B2832" s="11" t="s">
        <v>5354</v>
      </c>
      <c r="C2832" s="3">
        <v>5</v>
      </c>
      <c r="D2832" s="3" t="s">
        <v>5471</v>
      </c>
      <c r="E2832" s="3">
        <v>115</v>
      </c>
      <c r="F2832" s="50">
        <v>140</v>
      </c>
      <c r="G2832" s="3">
        <f t="shared" si="35"/>
        <v>25</v>
      </c>
      <c r="H2832" s="15">
        <v>0.09</v>
      </c>
      <c r="I2832" s="15">
        <v>7.0000000000000007E-2</v>
      </c>
      <c r="J2832" s="15">
        <v>0.55000000000000004</v>
      </c>
      <c r="K2832" s="15">
        <v>10.83</v>
      </c>
      <c r="L2832" s="15">
        <v>22.64</v>
      </c>
      <c r="M2832" s="15">
        <v>34.18</v>
      </c>
      <c r="N2832" s="15">
        <v>44.73</v>
      </c>
      <c r="O2832" s="15">
        <v>21.09</v>
      </c>
      <c r="P2832" s="15"/>
      <c r="Q2832" s="23" t="s">
        <v>225</v>
      </c>
      <c r="R2832" s="19">
        <v>7.6</v>
      </c>
      <c r="S2832" s="19">
        <v>7.6</v>
      </c>
      <c r="T2832" s="19">
        <v>7.6</v>
      </c>
      <c r="U2832" s="19">
        <v>7</v>
      </c>
      <c r="V2832" s="19">
        <v>7</v>
      </c>
      <c r="W2832" s="19">
        <v>6.9</v>
      </c>
      <c r="X2832" s="15">
        <v>0.14000000000000001</v>
      </c>
      <c r="Y2832" s="15"/>
      <c r="Z2832" s="15"/>
      <c r="AA2832" s="15">
        <v>1.67</v>
      </c>
      <c r="AB2832" s="15">
        <v>1.2</v>
      </c>
      <c r="AC2832" s="15">
        <v>0.28000000000000003</v>
      </c>
      <c r="AD2832" s="15">
        <v>13.76</v>
      </c>
      <c r="AE2832" s="15">
        <v>9.8000000000000007</v>
      </c>
      <c r="AF2832" s="15">
        <v>4</v>
      </c>
      <c r="AG2832" s="15">
        <v>0.12</v>
      </c>
      <c r="AH2832" s="15">
        <v>0.3</v>
      </c>
      <c r="AI2832" s="15"/>
      <c r="AJ2832" s="19">
        <v>450</v>
      </c>
      <c r="AK2832" s="15">
        <v>42.94</v>
      </c>
      <c r="AL2832" s="15">
        <v>9.18</v>
      </c>
      <c r="AM2832" s="15">
        <v>25.32</v>
      </c>
      <c r="AN2832" s="15">
        <v>2.34</v>
      </c>
      <c r="AO2832" s="27">
        <v>15.74</v>
      </c>
    </row>
    <row r="2833" spans="1:41" x14ac:dyDescent="0.25">
      <c r="A2833" s="3">
        <v>91</v>
      </c>
      <c r="B2833" s="11" t="s">
        <v>5354</v>
      </c>
      <c r="C2833" s="3">
        <v>6</v>
      </c>
      <c r="D2833" s="3" t="s">
        <v>5475</v>
      </c>
      <c r="E2833" s="3">
        <v>140</v>
      </c>
      <c r="F2833" s="50">
        <v>158</v>
      </c>
      <c r="G2833" s="3">
        <f t="shared" si="35"/>
        <v>18</v>
      </c>
      <c r="H2833" s="15">
        <v>0.28000000000000003</v>
      </c>
      <c r="I2833" s="15">
        <v>0.2</v>
      </c>
      <c r="J2833" s="15">
        <v>0.1</v>
      </c>
      <c r="K2833" s="15">
        <v>10.63</v>
      </c>
      <c r="L2833" s="15">
        <v>27.31</v>
      </c>
      <c r="M2833" s="15">
        <v>38.520000000000003</v>
      </c>
      <c r="N2833" s="15">
        <v>39.86</v>
      </c>
      <c r="O2833" s="15">
        <v>21.62</v>
      </c>
      <c r="P2833" s="15">
        <v>0.67</v>
      </c>
      <c r="Q2833" s="23" t="s">
        <v>225</v>
      </c>
      <c r="R2833" s="19">
        <v>8</v>
      </c>
      <c r="S2833" s="19">
        <v>8</v>
      </c>
      <c r="T2833" s="19">
        <v>8</v>
      </c>
      <c r="U2833" s="19">
        <v>6.8</v>
      </c>
      <c r="V2833" s="19">
        <v>7</v>
      </c>
      <c r="W2833" s="19">
        <v>7</v>
      </c>
      <c r="X2833" s="15">
        <v>0.13</v>
      </c>
      <c r="Y2833" s="15"/>
      <c r="Z2833" s="15"/>
      <c r="AA2833" s="15">
        <v>1.67</v>
      </c>
      <c r="AB2833" s="15">
        <v>1.3</v>
      </c>
      <c r="AC2833" s="15">
        <v>0.36</v>
      </c>
      <c r="AD2833" s="15">
        <v>13.99</v>
      </c>
      <c r="AE2833" s="15">
        <v>10</v>
      </c>
      <c r="AF2833" s="15">
        <v>3.6</v>
      </c>
      <c r="AG2833" s="15">
        <v>0.14000000000000001</v>
      </c>
      <c r="AH2833" s="15">
        <v>0.28000000000000003</v>
      </c>
      <c r="AI2833" s="15"/>
      <c r="AJ2833" s="19">
        <v>465</v>
      </c>
      <c r="AK2833" s="15">
        <v>42.88</v>
      </c>
      <c r="AL2833" s="15">
        <v>9.18</v>
      </c>
      <c r="AM2833" s="15">
        <v>25.37</v>
      </c>
      <c r="AN2833" s="15">
        <v>2.33</v>
      </c>
      <c r="AO2833" s="27">
        <v>15.26</v>
      </c>
    </row>
    <row r="2834" spans="1:41" x14ac:dyDescent="0.25">
      <c r="A2834" s="3">
        <v>91</v>
      </c>
      <c r="B2834" s="11" t="s">
        <v>5354</v>
      </c>
      <c r="C2834" s="3">
        <v>7</v>
      </c>
      <c r="D2834" s="3" t="s">
        <v>945</v>
      </c>
      <c r="E2834" s="3">
        <v>158</v>
      </c>
      <c r="F2834" s="50">
        <v>0</v>
      </c>
      <c r="G2834" s="3">
        <f t="shared" si="35"/>
        <v>-158</v>
      </c>
      <c r="H2834" s="15">
        <v>0.46</v>
      </c>
      <c r="I2834" s="15">
        <v>0.53</v>
      </c>
      <c r="J2834" s="15">
        <v>0.33</v>
      </c>
      <c r="K2834" s="15">
        <v>1.97</v>
      </c>
      <c r="L2834" s="15">
        <v>4.53</v>
      </c>
      <c r="M2834" s="15">
        <v>7.82</v>
      </c>
      <c r="N2834" s="15">
        <v>53.11</v>
      </c>
      <c r="O2834" s="15">
        <v>39.07</v>
      </c>
      <c r="P2834" s="15">
        <v>2.2400000000000002</v>
      </c>
      <c r="Q2834" s="23" t="s">
        <v>354</v>
      </c>
      <c r="R2834" s="19">
        <v>8</v>
      </c>
      <c r="S2834" s="19">
        <v>8</v>
      </c>
      <c r="T2834" s="19">
        <v>8</v>
      </c>
      <c r="U2834" s="19">
        <v>6.8</v>
      </c>
      <c r="V2834" s="19">
        <v>6.8</v>
      </c>
      <c r="W2834" s="19">
        <v>6.4</v>
      </c>
      <c r="X2834" s="15">
        <v>0.22</v>
      </c>
      <c r="Y2834" s="15"/>
      <c r="Z2834" s="15"/>
      <c r="AA2834" s="15">
        <v>1.83</v>
      </c>
      <c r="AB2834" s="15">
        <v>2</v>
      </c>
      <c r="AC2834" s="15">
        <v>0.45</v>
      </c>
      <c r="AD2834" s="15">
        <v>20.89</v>
      </c>
      <c r="AE2834" s="15">
        <v>15.2</v>
      </c>
      <c r="AF2834" s="15">
        <v>4.8</v>
      </c>
      <c r="AG2834" s="15">
        <v>0.3</v>
      </c>
      <c r="AH2834" s="15">
        <v>0.3</v>
      </c>
      <c r="AI2834" s="15"/>
      <c r="AJ2834" s="19">
        <v>436</v>
      </c>
      <c r="AK2834" s="15">
        <v>42.86</v>
      </c>
      <c r="AL2834" s="15">
        <v>8.7799999999999994</v>
      </c>
      <c r="AM2834" s="15">
        <v>25.77</v>
      </c>
      <c r="AN2834" s="15">
        <v>2.3199999999999998</v>
      </c>
      <c r="AO2834" s="27">
        <v>15.14</v>
      </c>
    </row>
    <row r="2835" spans="1:41" x14ac:dyDescent="0.25">
      <c r="A2835" s="3"/>
      <c r="B2835" s="11"/>
      <c r="C2835" s="3"/>
      <c r="D2835" s="3"/>
      <c r="E2835" s="3"/>
      <c r="F2835" s="50"/>
      <c r="G2835" s="3"/>
      <c r="H2835" s="15"/>
      <c r="I2835" s="15"/>
      <c r="J2835" s="15"/>
      <c r="K2835" s="15"/>
      <c r="L2835" s="15"/>
      <c r="M2835" s="15"/>
      <c r="N2835" s="15"/>
      <c r="O2835" s="15"/>
      <c r="P2835" s="15"/>
      <c r="Q2835" s="23"/>
      <c r="R2835" s="19"/>
      <c r="S2835" s="19"/>
      <c r="T2835" s="19"/>
      <c r="U2835" s="19"/>
      <c r="V2835" s="19"/>
      <c r="W2835" s="19"/>
      <c r="X2835" s="15"/>
      <c r="Y2835" s="15"/>
      <c r="Z2835" s="15"/>
      <c r="AA2835" s="15"/>
      <c r="AB2835" s="15"/>
      <c r="AC2835" s="15"/>
      <c r="AD2835" s="15"/>
      <c r="AE2835" s="15"/>
      <c r="AF2835" s="15"/>
      <c r="AG2835" s="15"/>
      <c r="AH2835" s="15"/>
      <c r="AI2835" s="15"/>
      <c r="AJ2835" s="19"/>
      <c r="AK2835" s="15"/>
      <c r="AL2835" s="15"/>
      <c r="AM2835" s="15"/>
      <c r="AN2835" s="15"/>
      <c r="AO2835" s="27"/>
    </row>
    <row r="2836" spans="1:41" x14ac:dyDescent="0.25">
      <c r="A2836" s="3"/>
      <c r="B2836" s="11"/>
      <c r="C2836" s="3"/>
      <c r="D2836" s="3"/>
      <c r="E2836" s="3"/>
      <c r="F2836" s="50"/>
      <c r="G2836" s="3"/>
      <c r="H2836" s="15"/>
      <c r="I2836" s="15"/>
      <c r="J2836" s="15"/>
      <c r="K2836" s="15"/>
      <c r="L2836" s="15"/>
      <c r="M2836" s="15"/>
      <c r="N2836" s="15"/>
      <c r="O2836" s="15"/>
      <c r="P2836" s="15"/>
      <c r="Q2836" s="23"/>
      <c r="R2836" s="19"/>
      <c r="S2836" s="19"/>
      <c r="T2836" s="19"/>
      <c r="U2836" s="19"/>
      <c r="V2836" s="19"/>
      <c r="W2836" s="19"/>
      <c r="X2836" s="15"/>
      <c r="Y2836" s="15"/>
      <c r="Z2836" s="15"/>
      <c r="AA2836" s="15"/>
      <c r="AB2836" s="15"/>
      <c r="AC2836" s="15"/>
      <c r="AD2836" s="15"/>
      <c r="AE2836" s="15"/>
      <c r="AF2836" s="15"/>
      <c r="AG2836" s="15"/>
      <c r="AH2836" s="15"/>
      <c r="AI2836" s="15"/>
      <c r="AJ2836" s="19"/>
      <c r="AK2836" s="15"/>
      <c r="AL2836" s="15"/>
      <c r="AM2836" s="15"/>
      <c r="AN2836" s="15"/>
      <c r="AO2836" s="27"/>
    </row>
    <row r="2837" spans="1:41" x14ac:dyDescent="0.25">
      <c r="A2837" s="29">
        <v>92</v>
      </c>
      <c r="B2837" s="30" t="s">
        <v>5354</v>
      </c>
      <c r="C2837" s="29">
        <v>1</v>
      </c>
      <c r="D2837" s="29" t="s">
        <v>6</v>
      </c>
      <c r="E2837" s="29">
        <v>0</v>
      </c>
      <c r="F2837" s="48">
        <v>5</v>
      </c>
      <c r="G2837" s="29">
        <f t="shared" si="35"/>
        <v>5</v>
      </c>
      <c r="H2837" s="31">
        <v>0.35</v>
      </c>
      <c r="I2837" s="31">
        <v>0.31</v>
      </c>
      <c r="J2837" s="31">
        <v>0.21</v>
      </c>
      <c r="K2837" s="31">
        <v>0.86</v>
      </c>
      <c r="L2837" s="31">
        <v>2.66</v>
      </c>
      <c r="M2837" s="31">
        <v>4.3899999999999997</v>
      </c>
      <c r="N2837" s="31">
        <v>47.48</v>
      </c>
      <c r="O2837" s="31">
        <v>48.13</v>
      </c>
      <c r="P2837" s="31">
        <v>0.25</v>
      </c>
      <c r="Q2837" s="32" t="s">
        <v>169</v>
      </c>
      <c r="R2837" s="33">
        <v>6</v>
      </c>
      <c r="S2837" s="33">
        <v>6.4</v>
      </c>
      <c r="T2837" s="33">
        <v>7</v>
      </c>
      <c r="U2837" s="33">
        <v>5.3</v>
      </c>
      <c r="V2837" s="33">
        <v>5.5</v>
      </c>
      <c r="W2837" s="33">
        <v>5.8</v>
      </c>
      <c r="X2837" s="31">
        <v>1.1200000000000001</v>
      </c>
      <c r="Y2837" s="31">
        <v>0.21299999999999999</v>
      </c>
      <c r="Z2837" s="31">
        <v>5.14</v>
      </c>
      <c r="AA2837" s="31">
        <v>1.8</v>
      </c>
      <c r="AB2837" s="31"/>
      <c r="AC2837" s="31">
        <v>0.23</v>
      </c>
      <c r="AD2837" s="31">
        <v>27.36</v>
      </c>
      <c r="AE2837" s="31">
        <v>17.100000000000001</v>
      </c>
      <c r="AF2837" s="31">
        <v>4</v>
      </c>
      <c r="AG2837" s="31">
        <v>0.21</v>
      </c>
      <c r="AH2837" s="31">
        <v>0.54</v>
      </c>
      <c r="AI2837" s="31">
        <v>6.08</v>
      </c>
      <c r="AJ2837" s="33">
        <v>522</v>
      </c>
      <c r="AK2837" s="31">
        <v>45.9</v>
      </c>
      <c r="AL2837" s="31">
        <v>7.98</v>
      </c>
      <c r="AM2837" s="31">
        <v>26.17</v>
      </c>
      <c r="AN2837" s="31">
        <v>2.5</v>
      </c>
      <c r="AO2837" s="34">
        <v>14.12</v>
      </c>
    </row>
    <row r="2838" spans="1:41" x14ac:dyDescent="0.25">
      <c r="A2838" s="29">
        <v>92</v>
      </c>
      <c r="B2838" s="30" t="s">
        <v>5354</v>
      </c>
      <c r="C2838" s="29">
        <v>2</v>
      </c>
      <c r="D2838" s="29" t="s">
        <v>242</v>
      </c>
      <c r="E2838" s="29">
        <v>5</v>
      </c>
      <c r="F2838" s="48">
        <v>20</v>
      </c>
      <c r="G2838" s="29">
        <f t="shared" si="35"/>
        <v>15</v>
      </c>
      <c r="H2838" s="31">
        <v>0.16</v>
      </c>
      <c r="I2838" s="31">
        <v>0.51</v>
      </c>
      <c r="J2838" s="31">
        <v>0.35</v>
      </c>
      <c r="K2838" s="31">
        <v>1.03</v>
      </c>
      <c r="L2838" s="31">
        <v>4.42</v>
      </c>
      <c r="M2838" s="31">
        <v>6.47</v>
      </c>
      <c r="N2838" s="31">
        <v>44.3</v>
      </c>
      <c r="O2838" s="31">
        <v>49.23</v>
      </c>
      <c r="P2838" s="31">
        <v>0.2</v>
      </c>
      <c r="Q2838" s="32" t="s">
        <v>169</v>
      </c>
      <c r="R2838" s="33">
        <v>6.5</v>
      </c>
      <c r="S2838" s="33">
        <v>6.5</v>
      </c>
      <c r="T2838" s="33">
        <v>7.2</v>
      </c>
      <c r="U2838" s="33">
        <v>5.4</v>
      </c>
      <c r="V2838" s="33">
        <v>5.5</v>
      </c>
      <c r="W2838" s="33">
        <v>5.8</v>
      </c>
      <c r="X2838" s="31">
        <v>0.39</v>
      </c>
      <c r="Y2838" s="31">
        <v>9.7000000000000003E-2</v>
      </c>
      <c r="Z2838" s="31">
        <v>4.0199999999999996</v>
      </c>
      <c r="AA2838" s="31">
        <v>1.8</v>
      </c>
      <c r="AB2838" s="31"/>
      <c r="AC2838" s="31">
        <v>0.17</v>
      </c>
      <c r="AD2838" s="31">
        <v>25.85</v>
      </c>
      <c r="AE2838" s="31">
        <v>16.05</v>
      </c>
      <c r="AF2838" s="31">
        <v>3.6</v>
      </c>
      <c r="AG2838" s="31">
        <v>0.26</v>
      </c>
      <c r="AH2838" s="31">
        <v>0.32</v>
      </c>
      <c r="AI2838" s="31">
        <v>5.92</v>
      </c>
      <c r="AJ2838" s="33">
        <v>243</v>
      </c>
      <c r="AK2838" s="31">
        <v>44.9</v>
      </c>
      <c r="AL2838" s="31">
        <v>7.98</v>
      </c>
      <c r="AM2838" s="31">
        <v>26.17</v>
      </c>
      <c r="AN2838" s="31">
        <v>2.44</v>
      </c>
      <c r="AO2838" s="34">
        <v>13.98</v>
      </c>
    </row>
    <row r="2839" spans="1:41" x14ac:dyDescent="0.25">
      <c r="A2839" s="41">
        <v>92</v>
      </c>
      <c r="B2839" s="42" t="s">
        <v>5354</v>
      </c>
      <c r="C2839" s="41">
        <v>3</v>
      </c>
      <c r="D2839" s="41" t="s">
        <v>260</v>
      </c>
      <c r="E2839" s="41">
        <v>20</v>
      </c>
      <c r="F2839" s="49">
        <v>60</v>
      </c>
      <c r="G2839" s="41">
        <f t="shared" si="35"/>
        <v>40</v>
      </c>
      <c r="H2839" s="43">
        <v>0.14000000000000001</v>
      </c>
      <c r="I2839" s="43">
        <v>0.44</v>
      </c>
      <c r="J2839" s="43">
        <v>0.43</v>
      </c>
      <c r="K2839" s="43">
        <v>0.84</v>
      </c>
      <c r="L2839" s="43">
        <v>1.43</v>
      </c>
      <c r="M2839" s="43">
        <v>3.28</v>
      </c>
      <c r="N2839" s="43">
        <v>42.89</v>
      </c>
      <c r="O2839" s="43">
        <v>53.83</v>
      </c>
      <c r="P2839" s="43"/>
      <c r="Q2839" s="44" t="s">
        <v>169</v>
      </c>
      <c r="R2839" s="45">
        <v>6.3</v>
      </c>
      <c r="S2839" s="45">
        <v>6.3</v>
      </c>
      <c r="T2839" s="45">
        <v>7.2</v>
      </c>
      <c r="U2839" s="45">
        <v>5.2</v>
      </c>
      <c r="V2839" s="45">
        <v>5.4</v>
      </c>
      <c r="W2839" s="45">
        <v>5.7</v>
      </c>
      <c r="X2839" s="43">
        <v>0.31</v>
      </c>
      <c r="Y2839" s="43">
        <v>7.5999999999999998E-2</v>
      </c>
      <c r="Z2839" s="43">
        <v>4.07</v>
      </c>
      <c r="AA2839" s="43">
        <v>1.81</v>
      </c>
      <c r="AB2839" s="43"/>
      <c r="AC2839" s="43">
        <v>0.18</v>
      </c>
      <c r="AD2839" s="43">
        <v>28.29</v>
      </c>
      <c r="AE2839" s="43">
        <v>19.600000000000001</v>
      </c>
      <c r="AF2839" s="43">
        <v>4.4000000000000004</v>
      </c>
      <c r="AG2839" s="43">
        <v>0.33</v>
      </c>
      <c r="AH2839" s="43">
        <v>0.23</v>
      </c>
      <c r="AI2839" s="43">
        <v>4.16</v>
      </c>
      <c r="AJ2839" s="45">
        <v>186</v>
      </c>
      <c r="AK2839" s="43">
        <v>44.7</v>
      </c>
      <c r="AL2839" s="43">
        <v>7.98</v>
      </c>
      <c r="AM2839" s="43">
        <v>26.52</v>
      </c>
      <c r="AN2839" s="43">
        <v>2.4</v>
      </c>
      <c r="AO2839" s="46">
        <v>14.12</v>
      </c>
    </row>
    <row r="2840" spans="1:41" x14ac:dyDescent="0.25">
      <c r="A2840" s="3">
        <v>92</v>
      </c>
      <c r="B2840" s="11" t="s">
        <v>5354</v>
      </c>
      <c r="C2840" s="3">
        <v>4</v>
      </c>
      <c r="D2840" s="3" t="s">
        <v>3069</v>
      </c>
      <c r="E2840" s="3">
        <v>60</v>
      </c>
      <c r="F2840" s="50">
        <v>120</v>
      </c>
      <c r="G2840" s="3">
        <f t="shared" si="35"/>
        <v>60</v>
      </c>
      <c r="H2840" s="15">
        <v>0.02</v>
      </c>
      <c r="I2840" s="15">
        <v>0.23</v>
      </c>
      <c r="J2840" s="15">
        <v>0.42</v>
      </c>
      <c r="K2840" s="15">
        <v>1.46</v>
      </c>
      <c r="L2840" s="15">
        <v>3.95</v>
      </c>
      <c r="M2840" s="15">
        <v>6.08</v>
      </c>
      <c r="N2840" s="15">
        <v>45.68</v>
      </c>
      <c r="O2840" s="15">
        <v>48.24</v>
      </c>
      <c r="P2840" s="15"/>
      <c r="Q2840" s="23" t="s">
        <v>169</v>
      </c>
      <c r="R2840" s="19">
        <v>6.7</v>
      </c>
      <c r="S2840" s="19">
        <v>6.5</v>
      </c>
      <c r="T2840" s="19">
        <v>7.4</v>
      </c>
      <c r="U2840" s="19">
        <v>5.6</v>
      </c>
      <c r="V2840" s="19">
        <v>5.8</v>
      </c>
      <c r="W2840" s="19">
        <v>6</v>
      </c>
      <c r="X2840" s="15">
        <v>0.28999999999999998</v>
      </c>
      <c r="Y2840" s="15">
        <v>7.0000000000000007E-2</v>
      </c>
      <c r="Z2840" s="15">
        <v>4.1399999999999997</v>
      </c>
      <c r="AA2840" s="15">
        <v>1.81</v>
      </c>
      <c r="AB2840" s="15"/>
      <c r="AC2840" s="15">
        <v>0.14000000000000001</v>
      </c>
      <c r="AD2840" s="15">
        <v>25.6</v>
      </c>
      <c r="AE2840" s="15">
        <v>18.2</v>
      </c>
      <c r="AF2840" s="15">
        <v>4.05</v>
      </c>
      <c r="AG2840" s="15">
        <v>0.37</v>
      </c>
      <c r="AH2840" s="15">
        <v>0.16</v>
      </c>
      <c r="AI2840" s="15">
        <v>3.36</v>
      </c>
      <c r="AJ2840" s="19">
        <v>279</v>
      </c>
      <c r="AK2840" s="15">
        <v>43.76</v>
      </c>
      <c r="AL2840" s="15">
        <v>8.3800000000000008</v>
      </c>
      <c r="AM2840" s="15">
        <v>26.17</v>
      </c>
      <c r="AN2840" s="15">
        <v>2.36</v>
      </c>
      <c r="AO2840" s="27">
        <v>14.6</v>
      </c>
    </row>
    <row r="2841" spans="1:41" x14ac:dyDescent="0.25">
      <c r="A2841" s="3">
        <v>92</v>
      </c>
      <c r="B2841" s="11" t="s">
        <v>5354</v>
      </c>
      <c r="C2841" s="3">
        <v>5</v>
      </c>
      <c r="D2841" s="3" t="s">
        <v>5491</v>
      </c>
      <c r="E2841" s="3">
        <v>120</v>
      </c>
      <c r="F2841" s="50">
        <v>0</v>
      </c>
      <c r="G2841" s="3">
        <f t="shared" si="35"/>
        <v>-120</v>
      </c>
      <c r="H2841" s="15">
        <v>0.02</v>
      </c>
      <c r="I2841" s="15">
        <v>0.15</v>
      </c>
      <c r="J2841" s="15">
        <v>0.28999999999999998</v>
      </c>
      <c r="K2841" s="15">
        <v>1.04</v>
      </c>
      <c r="L2841" s="15">
        <v>5.35</v>
      </c>
      <c r="M2841" s="15">
        <v>6.85</v>
      </c>
      <c r="N2841" s="15">
        <v>51.24</v>
      </c>
      <c r="O2841" s="15">
        <v>41.91</v>
      </c>
      <c r="P2841" s="15"/>
      <c r="Q2841" s="23" t="s">
        <v>169</v>
      </c>
      <c r="R2841" s="19">
        <v>7</v>
      </c>
      <c r="S2841" s="19">
        <v>7</v>
      </c>
      <c r="T2841" s="19">
        <v>7.5</v>
      </c>
      <c r="U2841" s="19">
        <v>5.7</v>
      </c>
      <c r="V2841" s="19">
        <v>5.9</v>
      </c>
      <c r="W2841" s="19">
        <v>6</v>
      </c>
      <c r="X2841" s="15">
        <v>0.16</v>
      </c>
      <c r="Y2841" s="15"/>
      <c r="Z2841" s="15"/>
      <c r="AA2841" s="15">
        <v>1.92</v>
      </c>
      <c r="AB2841" s="15"/>
      <c r="AC2841" s="15">
        <v>0.18</v>
      </c>
      <c r="AD2841" s="15">
        <v>21.8</v>
      </c>
      <c r="AE2841" s="15">
        <v>15.6</v>
      </c>
      <c r="AF2841" s="15">
        <v>3.2</v>
      </c>
      <c r="AG2841" s="15">
        <v>0.31</v>
      </c>
      <c r="AH2841" s="15">
        <v>0.16</v>
      </c>
      <c r="AI2841" s="15">
        <v>3.04</v>
      </c>
      <c r="AJ2841" s="19">
        <v>86</v>
      </c>
      <c r="AK2841" s="15">
        <v>44.06</v>
      </c>
      <c r="AL2841" s="15">
        <v>8.7799999999999994</v>
      </c>
      <c r="AM2841" s="15">
        <v>26.02</v>
      </c>
      <c r="AN2841" s="15">
        <v>2.37</v>
      </c>
      <c r="AO2841" s="27">
        <v>14.3</v>
      </c>
    </row>
    <row r="2842" spans="1:41" x14ac:dyDescent="0.25">
      <c r="A2842" s="3"/>
      <c r="B2842" s="11"/>
      <c r="C2842" s="3"/>
      <c r="D2842" s="3"/>
      <c r="E2842" s="3"/>
      <c r="F2842" s="50"/>
      <c r="G2842" s="3"/>
      <c r="H2842" s="15"/>
      <c r="I2842" s="15"/>
      <c r="J2842" s="15"/>
      <c r="K2842" s="15"/>
      <c r="L2842" s="15"/>
      <c r="M2842" s="15"/>
      <c r="N2842" s="15"/>
      <c r="O2842" s="15"/>
      <c r="P2842" s="15"/>
      <c r="Q2842" s="23"/>
      <c r="R2842" s="19"/>
      <c r="S2842" s="19"/>
      <c r="T2842" s="19"/>
      <c r="U2842" s="19"/>
      <c r="V2842" s="19"/>
      <c r="W2842" s="19"/>
      <c r="X2842" s="15"/>
      <c r="Y2842" s="15"/>
      <c r="Z2842" s="15"/>
      <c r="AA2842" s="15"/>
      <c r="AB2842" s="15"/>
      <c r="AC2842" s="15"/>
      <c r="AD2842" s="15"/>
      <c r="AE2842" s="15"/>
      <c r="AF2842" s="15"/>
      <c r="AG2842" s="15"/>
      <c r="AH2842" s="15"/>
      <c r="AI2842" s="15"/>
      <c r="AJ2842" s="19"/>
      <c r="AK2842" s="15"/>
      <c r="AL2842" s="15"/>
      <c r="AM2842" s="15"/>
      <c r="AN2842" s="15"/>
      <c r="AO2842" s="27"/>
    </row>
    <row r="2843" spans="1:41" x14ac:dyDescent="0.25">
      <c r="A2843" s="3"/>
      <c r="B2843" s="11"/>
      <c r="C2843" s="3"/>
      <c r="D2843" s="3"/>
      <c r="E2843" s="3"/>
      <c r="F2843" s="50"/>
      <c r="G2843" s="3"/>
      <c r="H2843" s="15"/>
      <c r="I2843" s="15"/>
      <c r="J2843" s="15"/>
      <c r="K2843" s="15"/>
      <c r="L2843" s="15"/>
      <c r="M2843" s="15"/>
      <c r="N2843" s="15"/>
      <c r="O2843" s="15"/>
      <c r="P2843" s="15"/>
      <c r="Q2843" s="23"/>
      <c r="R2843" s="19"/>
      <c r="S2843" s="19"/>
      <c r="T2843" s="19"/>
      <c r="U2843" s="19"/>
      <c r="V2843" s="19"/>
      <c r="W2843" s="19"/>
      <c r="X2843" s="15"/>
      <c r="Y2843" s="15"/>
      <c r="Z2843" s="15"/>
      <c r="AA2843" s="15"/>
      <c r="AB2843" s="15"/>
      <c r="AC2843" s="15"/>
      <c r="AD2843" s="15"/>
      <c r="AE2843" s="15"/>
      <c r="AF2843" s="15"/>
      <c r="AG2843" s="15"/>
      <c r="AH2843" s="15"/>
      <c r="AI2843" s="15"/>
      <c r="AJ2843" s="19"/>
      <c r="AK2843" s="15"/>
      <c r="AL2843" s="15"/>
      <c r="AM2843" s="15"/>
      <c r="AN2843" s="15"/>
      <c r="AO2843" s="27"/>
    </row>
    <row r="2844" spans="1:41" x14ac:dyDescent="0.25">
      <c r="A2844" s="29">
        <v>93</v>
      </c>
      <c r="B2844" s="30" t="s">
        <v>5354</v>
      </c>
      <c r="C2844" s="29">
        <v>1</v>
      </c>
      <c r="D2844" s="29" t="s">
        <v>5494</v>
      </c>
      <c r="E2844" s="29">
        <v>0</v>
      </c>
      <c r="F2844" s="48">
        <v>2</v>
      </c>
      <c r="G2844" s="29">
        <f t="shared" si="35"/>
        <v>2</v>
      </c>
      <c r="H2844" s="31"/>
      <c r="I2844" s="31"/>
      <c r="J2844" s="31"/>
      <c r="K2844" s="31"/>
      <c r="L2844" s="31"/>
      <c r="M2844" s="31"/>
      <c r="N2844" s="31"/>
      <c r="O2844" s="31"/>
      <c r="P2844" s="31"/>
      <c r="Q2844" s="32"/>
      <c r="R2844" s="33"/>
      <c r="S2844" s="33"/>
      <c r="T2844" s="33"/>
      <c r="U2844" s="33"/>
      <c r="V2844" s="33"/>
      <c r="W2844" s="33"/>
      <c r="X2844" s="31"/>
      <c r="Y2844" s="31"/>
      <c r="Z2844" s="31"/>
      <c r="AA2844" s="31"/>
      <c r="AB2844" s="31"/>
      <c r="AC2844" s="31"/>
      <c r="AD2844" s="31"/>
      <c r="AE2844" s="31"/>
      <c r="AF2844" s="31"/>
      <c r="AG2844" s="31"/>
      <c r="AH2844" s="31"/>
      <c r="AI2844" s="31"/>
      <c r="AJ2844" s="33">
        <v>0</v>
      </c>
      <c r="AK2844" s="31"/>
      <c r="AL2844" s="31"/>
      <c r="AM2844" s="31"/>
      <c r="AN2844" s="31"/>
      <c r="AO2844" s="34"/>
    </row>
    <row r="2845" spans="1:41" x14ac:dyDescent="0.25">
      <c r="A2845" s="29">
        <v>93</v>
      </c>
      <c r="B2845" s="30" t="s">
        <v>5354</v>
      </c>
      <c r="C2845" s="29">
        <v>2</v>
      </c>
      <c r="D2845" s="29" t="s">
        <v>6</v>
      </c>
      <c r="E2845" s="29">
        <v>2</v>
      </c>
      <c r="F2845" s="48">
        <v>33</v>
      </c>
      <c r="G2845" s="29">
        <f t="shared" si="35"/>
        <v>31</v>
      </c>
      <c r="H2845" s="31">
        <v>0.33</v>
      </c>
      <c r="I2845" s="31">
        <v>0.28000000000000003</v>
      </c>
      <c r="J2845" s="31">
        <v>0.72</v>
      </c>
      <c r="K2845" s="31">
        <v>5.22</v>
      </c>
      <c r="L2845" s="31">
        <v>10.17</v>
      </c>
      <c r="M2845" s="31">
        <v>16.72</v>
      </c>
      <c r="N2845" s="31">
        <v>47.46</v>
      </c>
      <c r="O2845" s="31">
        <v>35.82</v>
      </c>
      <c r="P2845" s="31">
        <v>0.26</v>
      </c>
      <c r="Q2845" s="32" t="s">
        <v>354</v>
      </c>
      <c r="R2845" s="33">
        <v>7.7</v>
      </c>
      <c r="S2845" s="33">
        <v>7.7</v>
      </c>
      <c r="T2845" s="33">
        <v>8</v>
      </c>
      <c r="U2845" s="33">
        <v>6.9</v>
      </c>
      <c r="V2845" s="33">
        <v>7.1</v>
      </c>
      <c r="W2845" s="33">
        <v>7.3</v>
      </c>
      <c r="X2845" s="31">
        <v>0.73</v>
      </c>
      <c r="Y2845" s="31">
        <v>0.14000000000000001</v>
      </c>
      <c r="Z2845" s="31">
        <v>5.21</v>
      </c>
      <c r="AA2845" s="31">
        <v>1.65</v>
      </c>
      <c r="AB2845" s="31">
        <v>2.2999999999999998</v>
      </c>
      <c r="AC2845" s="31">
        <v>3.57</v>
      </c>
      <c r="AD2845" s="31"/>
      <c r="AE2845" s="31"/>
      <c r="AF2845" s="31"/>
      <c r="AG2845" s="31"/>
      <c r="AH2845" s="31"/>
      <c r="AI2845" s="31"/>
      <c r="AJ2845" s="33">
        <v>729</v>
      </c>
      <c r="AK2845" s="31">
        <v>40.4</v>
      </c>
      <c r="AL2845" s="31">
        <v>8.3800000000000008</v>
      </c>
      <c r="AM2845" s="31">
        <v>23.37</v>
      </c>
      <c r="AN2845" s="31">
        <v>2.39</v>
      </c>
      <c r="AO2845" s="34">
        <v>16.72</v>
      </c>
    </row>
    <row r="2846" spans="1:41" x14ac:dyDescent="0.25">
      <c r="A2846" s="41">
        <v>93</v>
      </c>
      <c r="B2846" s="42" t="s">
        <v>5354</v>
      </c>
      <c r="C2846" s="41">
        <v>3</v>
      </c>
      <c r="D2846" s="41" t="s">
        <v>242</v>
      </c>
      <c r="E2846" s="41">
        <v>33</v>
      </c>
      <c r="F2846" s="49">
        <v>54</v>
      </c>
      <c r="G2846" s="41">
        <f t="shared" si="35"/>
        <v>21</v>
      </c>
      <c r="H2846" s="43">
        <v>0.19</v>
      </c>
      <c r="I2846" s="43">
        <v>0.15</v>
      </c>
      <c r="J2846" s="43">
        <v>1.31</v>
      </c>
      <c r="K2846" s="43">
        <v>10.1</v>
      </c>
      <c r="L2846" s="43">
        <v>36.08</v>
      </c>
      <c r="M2846" s="43">
        <v>47.83</v>
      </c>
      <c r="N2846" s="43">
        <v>35.590000000000003</v>
      </c>
      <c r="O2846" s="43">
        <v>16.579999999999998</v>
      </c>
      <c r="P2846" s="43">
        <v>0.12</v>
      </c>
      <c r="Q2846" s="44" t="s">
        <v>225</v>
      </c>
      <c r="R2846" s="45">
        <v>7.7</v>
      </c>
      <c r="S2846" s="45">
        <v>7.9</v>
      </c>
      <c r="T2846" s="45">
        <v>8</v>
      </c>
      <c r="U2846" s="45">
        <v>7</v>
      </c>
      <c r="V2846" s="45">
        <v>7.2</v>
      </c>
      <c r="W2846" s="45">
        <v>7.5</v>
      </c>
      <c r="X2846" s="43">
        <v>0.21</v>
      </c>
      <c r="Y2846" s="43">
        <v>4.9000000000000002E-2</v>
      </c>
      <c r="Z2846" s="43">
        <v>4.28</v>
      </c>
      <c r="AA2846" s="43">
        <v>1.67</v>
      </c>
      <c r="AB2846" s="43">
        <v>2.4</v>
      </c>
      <c r="AC2846" s="43">
        <v>5</v>
      </c>
      <c r="AD2846" s="43"/>
      <c r="AE2846" s="43"/>
      <c r="AF2846" s="43"/>
      <c r="AG2846" s="43"/>
      <c r="AH2846" s="43"/>
      <c r="AI2846" s="43"/>
      <c r="AJ2846" s="45">
        <v>306</v>
      </c>
      <c r="AK2846" s="43">
        <v>39.1</v>
      </c>
      <c r="AL2846" s="43">
        <v>9.58</v>
      </c>
      <c r="AM2846" s="43">
        <v>23.47</v>
      </c>
      <c r="AN2846" s="43">
        <v>2.25</v>
      </c>
      <c r="AO2846" s="46">
        <v>15.9</v>
      </c>
    </row>
    <row r="2847" spans="1:41" x14ac:dyDescent="0.25">
      <c r="A2847" s="3">
        <v>93</v>
      </c>
      <c r="B2847" s="11" t="s">
        <v>5354</v>
      </c>
      <c r="C2847" s="3">
        <v>4</v>
      </c>
      <c r="D2847" s="3" t="s">
        <v>5501</v>
      </c>
      <c r="E2847" s="3">
        <v>54</v>
      </c>
      <c r="F2847" s="50">
        <v>80</v>
      </c>
      <c r="G2847" s="3">
        <f t="shared" si="35"/>
        <v>26</v>
      </c>
      <c r="H2847" s="15">
        <v>0.12</v>
      </c>
      <c r="I2847" s="15">
        <v>0.15</v>
      </c>
      <c r="J2847" s="15">
        <v>0.12</v>
      </c>
      <c r="K2847" s="15">
        <v>0.53</v>
      </c>
      <c r="L2847" s="15">
        <v>5.5</v>
      </c>
      <c r="M2847" s="15">
        <v>6.42</v>
      </c>
      <c r="N2847" s="15">
        <v>63.81</v>
      </c>
      <c r="O2847" s="15">
        <v>29.77</v>
      </c>
      <c r="P2847" s="15">
        <v>0.83</v>
      </c>
      <c r="Q2847" s="23" t="s">
        <v>354</v>
      </c>
      <c r="R2847" s="19">
        <v>7.7</v>
      </c>
      <c r="S2847" s="19">
        <v>8</v>
      </c>
      <c r="T2847" s="19">
        <v>8</v>
      </c>
      <c r="U2847" s="19">
        <v>7</v>
      </c>
      <c r="V2847" s="19">
        <v>7.2</v>
      </c>
      <c r="W2847" s="19">
        <v>7.6</v>
      </c>
      <c r="X2847" s="15">
        <v>0.35</v>
      </c>
      <c r="Y2847" s="15">
        <v>7.8E-2</v>
      </c>
      <c r="Z2847" s="15">
        <v>4.49</v>
      </c>
      <c r="AA2847" s="15">
        <v>1.74</v>
      </c>
      <c r="AB2847" s="15">
        <v>3.7</v>
      </c>
      <c r="AC2847" s="15">
        <v>7.14</v>
      </c>
      <c r="AD2847" s="15"/>
      <c r="AE2847" s="15"/>
      <c r="AF2847" s="15"/>
      <c r="AG2847" s="15"/>
      <c r="AH2847" s="15"/>
      <c r="AI2847" s="15"/>
      <c r="AJ2847" s="19">
        <v>143</v>
      </c>
      <c r="AK2847" s="15">
        <v>42.06</v>
      </c>
      <c r="AL2847" s="15">
        <v>9.18</v>
      </c>
      <c r="AM2847" s="15">
        <v>24.72</v>
      </c>
      <c r="AN2847" s="15">
        <v>2.34</v>
      </c>
      <c r="AO2847" s="27">
        <v>16.2</v>
      </c>
    </row>
    <row r="2848" spans="1:41" x14ac:dyDescent="0.25">
      <c r="A2848" s="3">
        <v>93</v>
      </c>
      <c r="B2848" s="11" t="s">
        <v>5354</v>
      </c>
      <c r="C2848" s="3">
        <v>5</v>
      </c>
      <c r="D2848" s="3" t="s">
        <v>5504</v>
      </c>
      <c r="E2848" s="3">
        <v>80</v>
      </c>
      <c r="F2848" s="50">
        <v>0</v>
      </c>
      <c r="G2848" s="3">
        <f t="shared" si="35"/>
        <v>-80</v>
      </c>
      <c r="H2848" s="15">
        <v>0.08</v>
      </c>
      <c r="I2848" s="15">
        <v>0.1</v>
      </c>
      <c r="J2848" s="15">
        <v>0.06</v>
      </c>
      <c r="K2848" s="15">
        <v>0.28000000000000003</v>
      </c>
      <c r="L2848" s="15">
        <v>1.1299999999999999</v>
      </c>
      <c r="M2848" s="15">
        <v>1.65</v>
      </c>
      <c r="N2848" s="15">
        <v>61.17</v>
      </c>
      <c r="O2848" s="15">
        <v>37.18</v>
      </c>
      <c r="P2848" s="15">
        <v>0.67</v>
      </c>
      <c r="Q2848" s="23" t="s">
        <v>354</v>
      </c>
      <c r="R2848" s="19">
        <v>7.7</v>
      </c>
      <c r="S2848" s="19">
        <v>8</v>
      </c>
      <c r="T2848" s="19">
        <v>8</v>
      </c>
      <c r="U2848" s="19">
        <v>7</v>
      </c>
      <c r="V2848" s="19">
        <v>7.2</v>
      </c>
      <c r="W2848" s="19">
        <v>7.6</v>
      </c>
      <c r="X2848" s="15">
        <v>0.4</v>
      </c>
      <c r="Y2848" s="15">
        <v>8.6999999999999994E-2</v>
      </c>
      <c r="Z2848" s="15">
        <v>4.5999999999999996</v>
      </c>
      <c r="AA2848" s="15">
        <v>1.79</v>
      </c>
      <c r="AB2848" s="15">
        <v>3.8</v>
      </c>
      <c r="AC2848" s="15">
        <v>7.14</v>
      </c>
      <c r="AD2848" s="15"/>
      <c r="AE2848" s="15"/>
      <c r="AF2848" s="15"/>
      <c r="AG2848" s="15"/>
      <c r="AH2848" s="15"/>
      <c r="AI2848" s="15"/>
      <c r="AJ2848" s="19">
        <v>250</v>
      </c>
      <c r="AK2848" s="15">
        <v>41.68</v>
      </c>
      <c r="AL2848" s="15">
        <v>8.7799999999999994</v>
      </c>
      <c r="AM2848" s="15">
        <v>25.12</v>
      </c>
      <c r="AN2848" s="15">
        <v>2.31</v>
      </c>
      <c r="AO2848" s="27">
        <v>16.239999999999998</v>
      </c>
    </row>
    <row r="2849" spans="1:41" x14ac:dyDescent="0.25">
      <c r="A2849" s="3"/>
      <c r="B2849" s="11"/>
      <c r="C2849" s="3"/>
      <c r="D2849" s="3"/>
      <c r="E2849" s="3"/>
      <c r="F2849" s="50"/>
      <c r="G2849" s="3"/>
      <c r="H2849" s="15"/>
      <c r="I2849" s="15"/>
      <c r="J2849" s="15"/>
      <c r="K2849" s="15"/>
      <c r="L2849" s="15"/>
      <c r="M2849" s="15"/>
      <c r="N2849" s="15"/>
      <c r="O2849" s="15"/>
      <c r="P2849" s="15"/>
      <c r="Q2849" s="23"/>
      <c r="R2849" s="19"/>
      <c r="S2849" s="19"/>
      <c r="T2849" s="19"/>
      <c r="U2849" s="19"/>
      <c r="V2849" s="19"/>
      <c r="W2849" s="19"/>
      <c r="X2849" s="15"/>
      <c r="Y2849" s="15"/>
      <c r="Z2849" s="15"/>
      <c r="AA2849" s="15"/>
      <c r="AB2849" s="15"/>
      <c r="AC2849" s="15"/>
      <c r="AD2849" s="15"/>
      <c r="AE2849" s="15"/>
      <c r="AF2849" s="15"/>
      <c r="AG2849" s="15"/>
      <c r="AH2849" s="15"/>
      <c r="AI2849" s="15"/>
      <c r="AJ2849" s="19"/>
      <c r="AK2849" s="15"/>
      <c r="AL2849" s="15"/>
      <c r="AM2849" s="15"/>
      <c r="AN2849" s="15"/>
      <c r="AO2849" s="27"/>
    </row>
    <row r="2850" spans="1:41" x14ac:dyDescent="0.25">
      <c r="A2850" s="3"/>
      <c r="B2850" s="11"/>
      <c r="C2850" s="3"/>
      <c r="D2850" s="3"/>
      <c r="E2850" s="3"/>
      <c r="F2850" s="50"/>
      <c r="G2850" s="3"/>
      <c r="H2850" s="15"/>
      <c r="I2850" s="15"/>
      <c r="J2850" s="15"/>
      <c r="K2850" s="15"/>
      <c r="L2850" s="15"/>
      <c r="M2850" s="15"/>
      <c r="N2850" s="15"/>
      <c r="O2850" s="15"/>
      <c r="P2850" s="15"/>
      <c r="Q2850" s="23"/>
      <c r="R2850" s="19"/>
      <c r="S2850" s="19"/>
      <c r="T2850" s="19"/>
      <c r="U2850" s="19"/>
      <c r="V2850" s="19"/>
      <c r="W2850" s="19"/>
      <c r="X2850" s="15"/>
      <c r="Y2850" s="15"/>
      <c r="Z2850" s="15"/>
      <c r="AA2850" s="15"/>
      <c r="AB2850" s="15"/>
      <c r="AC2850" s="15"/>
      <c r="AD2850" s="15"/>
      <c r="AE2850" s="15"/>
      <c r="AF2850" s="15"/>
      <c r="AG2850" s="15"/>
      <c r="AH2850" s="15"/>
      <c r="AI2850" s="15"/>
      <c r="AJ2850" s="19"/>
      <c r="AK2850" s="15"/>
      <c r="AL2850" s="15"/>
      <c r="AM2850" s="15"/>
      <c r="AN2850" s="15"/>
      <c r="AO2850" s="27"/>
    </row>
    <row r="2851" spans="1:41" x14ac:dyDescent="0.25">
      <c r="A2851" s="29">
        <v>94</v>
      </c>
      <c r="B2851" s="30" t="s">
        <v>5354</v>
      </c>
      <c r="C2851" s="29">
        <v>1</v>
      </c>
      <c r="D2851" s="29" t="s">
        <v>660</v>
      </c>
      <c r="E2851" s="29">
        <v>0</v>
      </c>
      <c r="F2851" s="48">
        <v>9</v>
      </c>
      <c r="G2851" s="29">
        <f t="shared" si="35"/>
        <v>9</v>
      </c>
      <c r="H2851" s="31">
        <v>1.18</v>
      </c>
      <c r="I2851" s="31">
        <v>4.74</v>
      </c>
      <c r="J2851" s="31">
        <v>7.9</v>
      </c>
      <c r="K2851" s="31">
        <v>21.53</v>
      </c>
      <c r="L2851" s="31">
        <v>20.38</v>
      </c>
      <c r="M2851" s="31">
        <v>55.73</v>
      </c>
      <c r="N2851" s="31">
        <v>35</v>
      </c>
      <c r="O2851" s="31">
        <v>9.27</v>
      </c>
      <c r="P2851" s="31">
        <v>0.74</v>
      </c>
      <c r="Q2851" s="32" t="s">
        <v>506</v>
      </c>
      <c r="R2851" s="33">
        <v>7.7</v>
      </c>
      <c r="S2851" s="33">
        <v>8</v>
      </c>
      <c r="T2851" s="33">
        <v>8</v>
      </c>
      <c r="U2851" s="33">
        <v>7</v>
      </c>
      <c r="V2851" s="33">
        <v>7.2</v>
      </c>
      <c r="W2851" s="33">
        <v>7.5</v>
      </c>
      <c r="X2851" s="31">
        <v>0.7</v>
      </c>
      <c r="Y2851" s="31">
        <v>0.11</v>
      </c>
      <c r="Z2851" s="31">
        <v>6.36</v>
      </c>
      <c r="AA2851" s="31">
        <v>1.58</v>
      </c>
      <c r="AB2851" s="31"/>
      <c r="AC2851" s="31">
        <v>0.51</v>
      </c>
      <c r="AD2851" s="31">
        <v>9.1</v>
      </c>
      <c r="AE2851" s="31">
        <v>7.6</v>
      </c>
      <c r="AF2851" s="31">
        <v>1.2</v>
      </c>
      <c r="AG2851" s="31">
        <v>0.11</v>
      </c>
      <c r="AH2851" s="31">
        <v>0.54</v>
      </c>
      <c r="AI2851" s="31"/>
      <c r="AJ2851" s="33">
        <v>294</v>
      </c>
      <c r="AK2851" s="31">
        <v>44.16</v>
      </c>
      <c r="AL2851" s="31">
        <v>9.58</v>
      </c>
      <c r="AM2851" s="31">
        <v>23.92</v>
      </c>
      <c r="AN2851" s="31">
        <v>2.5</v>
      </c>
      <c r="AO2851" s="34">
        <v>14.86</v>
      </c>
    </row>
    <row r="2852" spans="1:41" x14ac:dyDescent="0.25">
      <c r="A2852" s="29">
        <v>94</v>
      </c>
      <c r="B2852" s="30" t="s">
        <v>5354</v>
      </c>
      <c r="C2852" s="29">
        <v>2</v>
      </c>
      <c r="D2852" s="29" t="s">
        <v>684</v>
      </c>
      <c r="E2852" s="29">
        <v>9</v>
      </c>
      <c r="F2852" s="48">
        <v>21</v>
      </c>
      <c r="G2852" s="29">
        <f t="shared" si="35"/>
        <v>12</v>
      </c>
      <c r="H2852" s="31">
        <v>0.99</v>
      </c>
      <c r="I2852" s="31">
        <v>5.0599999999999996</v>
      </c>
      <c r="J2852" s="31">
        <v>8.16</v>
      </c>
      <c r="K2852" s="31">
        <v>20.86</v>
      </c>
      <c r="L2852" s="31">
        <v>20.36</v>
      </c>
      <c r="M2852" s="31">
        <v>55.43</v>
      </c>
      <c r="N2852" s="31">
        <v>35.99</v>
      </c>
      <c r="O2852" s="31">
        <v>8.58</v>
      </c>
      <c r="P2852" s="31">
        <v>0.73</v>
      </c>
      <c r="Q2852" s="32" t="s">
        <v>506</v>
      </c>
      <c r="R2852" s="33">
        <v>7.7</v>
      </c>
      <c r="S2852" s="33">
        <v>8</v>
      </c>
      <c r="T2852" s="33">
        <v>8</v>
      </c>
      <c r="U2852" s="33">
        <v>6.7</v>
      </c>
      <c r="V2852" s="33">
        <v>7.2</v>
      </c>
      <c r="W2852" s="33">
        <v>7</v>
      </c>
      <c r="X2852" s="31">
        <v>0.33</v>
      </c>
      <c r="Y2852" s="31">
        <v>0.06</v>
      </c>
      <c r="Z2852" s="31">
        <v>5.5</v>
      </c>
      <c r="AA2852" s="31">
        <v>1.55</v>
      </c>
      <c r="AB2852" s="31"/>
      <c r="AC2852" s="31">
        <v>0.61</v>
      </c>
      <c r="AD2852" s="31">
        <v>6.06</v>
      </c>
      <c r="AE2852" s="31">
        <v>4.75</v>
      </c>
      <c r="AF2852" s="31">
        <v>0.8</v>
      </c>
      <c r="AG2852" s="31">
        <v>0.08</v>
      </c>
      <c r="AH2852" s="31">
        <v>0.4</v>
      </c>
      <c r="AI2852" s="31">
        <v>0.32</v>
      </c>
      <c r="AJ2852" s="33">
        <v>101</v>
      </c>
      <c r="AK2852" s="31">
        <v>45.7</v>
      </c>
      <c r="AL2852" s="31">
        <v>9.18</v>
      </c>
      <c r="AM2852" s="31">
        <v>23.32</v>
      </c>
      <c r="AN2852" s="31">
        <v>2.62</v>
      </c>
      <c r="AO2852" s="34">
        <v>13.7</v>
      </c>
    </row>
    <row r="2853" spans="1:41" x14ac:dyDescent="0.25">
      <c r="A2853" s="41">
        <v>94</v>
      </c>
      <c r="B2853" s="42" t="s">
        <v>5354</v>
      </c>
      <c r="C2853" s="41">
        <v>3</v>
      </c>
      <c r="D2853" s="41" t="s">
        <v>339</v>
      </c>
      <c r="E2853" s="41">
        <v>21</v>
      </c>
      <c r="F2853" s="49">
        <v>48</v>
      </c>
      <c r="G2853" s="41">
        <f t="shared" si="35"/>
        <v>27</v>
      </c>
      <c r="H2853" s="43">
        <v>1.1399999999999999</v>
      </c>
      <c r="I2853" s="43">
        <v>4.08</v>
      </c>
      <c r="J2853" s="43">
        <v>7.04</v>
      </c>
      <c r="K2853" s="43">
        <v>19.739999999999998</v>
      </c>
      <c r="L2853" s="43">
        <v>21.39</v>
      </c>
      <c r="M2853" s="43">
        <v>53.39</v>
      </c>
      <c r="N2853" s="43">
        <v>38.71</v>
      </c>
      <c r="O2853" s="43">
        <v>7.9</v>
      </c>
      <c r="P2853" s="43">
        <v>0.92</v>
      </c>
      <c r="Q2853" s="44" t="s">
        <v>506</v>
      </c>
      <c r="R2853" s="45">
        <v>7.7</v>
      </c>
      <c r="S2853" s="45">
        <v>8</v>
      </c>
      <c r="T2853" s="45">
        <v>8</v>
      </c>
      <c r="U2853" s="45">
        <v>6.9</v>
      </c>
      <c r="V2853" s="45">
        <v>7</v>
      </c>
      <c r="W2853" s="45">
        <v>6.7</v>
      </c>
      <c r="X2853" s="43">
        <v>0.13</v>
      </c>
      <c r="Y2853" s="43">
        <v>2.5999999999999999E-2</v>
      </c>
      <c r="Z2853" s="43">
        <v>5</v>
      </c>
      <c r="AA2853" s="43">
        <v>1.58</v>
      </c>
      <c r="AB2853" s="43"/>
      <c r="AC2853" s="43">
        <v>0.26</v>
      </c>
      <c r="AD2853" s="43">
        <v>5.48</v>
      </c>
      <c r="AE2853" s="43">
        <v>3.5</v>
      </c>
      <c r="AF2853" s="43">
        <v>1.2</v>
      </c>
      <c r="AG2853" s="43">
        <v>0.08</v>
      </c>
      <c r="AH2853" s="43">
        <v>0.46</v>
      </c>
      <c r="AI2853" s="43">
        <v>0.48</v>
      </c>
      <c r="AJ2853" s="45">
        <v>37</v>
      </c>
      <c r="AK2853" s="43">
        <v>45.36</v>
      </c>
      <c r="AL2853" s="43">
        <v>9.58</v>
      </c>
      <c r="AM2853" s="43">
        <v>24.82</v>
      </c>
      <c r="AN2853" s="43">
        <v>2.4900000000000002</v>
      </c>
      <c r="AO2853" s="46">
        <v>14.08</v>
      </c>
    </row>
    <row r="2854" spans="1:41" x14ac:dyDescent="0.25">
      <c r="A2854" s="3">
        <v>94</v>
      </c>
      <c r="B2854" s="11" t="s">
        <v>5354</v>
      </c>
      <c r="C2854" s="3">
        <v>4</v>
      </c>
      <c r="D2854" s="3" t="s">
        <v>2542</v>
      </c>
      <c r="E2854" s="3">
        <v>48</v>
      </c>
      <c r="F2854" s="50">
        <v>72</v>
      </c>
      <c r="G2854" s="3">
        <f t="shared" si="35"/>
        <v>24</v>
      </c>
      <c r="H2854" s="15">
        <v>1.1100000000000001</v>
      </c>
      <c r="I2854" s="15">
        <v>3.74</v>
      </c>
      <c r="J2854" s="15">
        <v>5.99</v>
      </c>
      <c r="K2854" s="15">
        <v>14.58</v>
      </c>
      <c r="L2854" s="15">
        <v>18.989999999999998</v>
      </c>
      <c r="M2854" s="15">
        <v>44.41</v>
      </c>
      <c r="N2854" s="15">
        <v>36.020000000000003</v>
      </c>
      <c r="O2854" s="15">
        <v>19.57</v>
      </c>
      <c r="P2854" s="15">
        <v>2.75</v>
      </c>
      <c r="Q2854" s="23" t="s">
        <v>225</v>
      </c>
      <c r="R2854" s="19">
        <v>7</v>
      </c>
      <c r="S2854" s="19">
        <v>7</v>
      </c>
      <c r="T2854" s="19">
        <v>7.2</v>
      </c>
      <c r="U2854" s="19">
        <v>5.5</v>
      </c>
      <c r="V2854" s="19">
        <v>5.6</v>
      </c>
      <c r="W2854" s="19">
        <v>5.6</v>
      </c>
      <c r="X2854" s="15">
        <v>0.14000000000000001</v>
      </c>
      <c r="Y2854" s="15">
        <v>3.6999999999999998E-2</v>
      </c>
      <c r="Z2854" s="15">
        <v>3.78</v>
      </c>
      <c r="AA2854" s="15">
        <v>1.86</v>
      </c>
      <c r="AB2854" s="15"/>
      <c r="AC2854" s="15">
        <v>0.28000000000000003</v>
      </c>
      <c r="AD2854" s="15">
        <v>7.85</v>
      </c>
      <c r="AE2854" s="15">
        <v>4.45</v>
      </c>
      <c r="AF2854" s="15">
        <v>1.6</v>
      </c>
      <c r="AG2854" s="15">
        <v>0.23</v>
      </c>
      <c r="AH2854" s="15">
        <v>0.38</v>
      </c>
      <c r="AI2854" s="15">
        <v>1.28</v>
      </c>
      <c r="AJ2854" s="19">
        <v>25</v>
      </c>
      <c r="AK2854" s="15">
        <v>41.8</v>
      </c>
      <c r="AL2854" s="15">
        <v>9.58</v>
      </c>
      <c r="AM2854" s="15">
        <v>22.42</v>
      </c>
      <c r="AN2854" s="15">
        <v>2.4900000000000002</v>
      </c>
      <c r="AO2854" s="27">
        <v>15.72</v>
      </c>
    </row>
    <row r="2855" spans="1:41" x14ac:dyDescent="0.25">
      <c r="A2855" s="3">
        <v>94</v>
      </c>
      <c r="B2855" s="11" t="s">
        <v>5354</v>
      </c>
      <c r="C2855" s="3">
        <v>5</v>
      </c>
      <c r="D2855" s="3" t="s">
        <v>2550</v>
      </c>
      <c r="E2855" s="3">
        <v>72</v>
      </c>
      <c r="F2855" s="50">
        <v>118</v>
      </c>
      <c r="G2855" s="3">
        <f t="shared" si="35"/>
        <v>46</v>
      </c>
      <c r="H2855" s="15">
        <v>1.07</v>
      </c>
      <c r="I2855" s="15">
        <v>2.39</v>
      </c>
      <c r="J2855" s="15">
        <v>4.22</v>
      </c>
      <c r="K2855" s="15">
        <v>12</v>
      </c>
      <c r="L2855" s="15">
        <v>15.44</v>
      </c>
      <c r="M2855" s="15">
        <v>35.119999999999997</v>
      </c>
      <c r="N2855" s="15">
        <v>33.14</v>
      </c>
      <c r="O2855" s="15">
        <v>31.74</v>
      </c>
      <c r="P2855" s="15">
        <v>3.14</v>
      </c>
      <c r="Q2855" s="23" t="s">
        <v>1064</v>
      </c>
      <c r="R2855" s="19">
        <v>6.8</v>
      </c>
      <c r="S2855" s="19">
        <v>6.7</v>
      </c>
      <c r="T2855" s="19">
        <v>7.2</v>
      </c>
      <c r="U2855" s="19">
        <v>5.6</v>
      </c>
      <c r="V2855" s="19">
        <v>5.4</v>
      </c>
      <c r="W2855" s="19">
        <v>5.6</v>
      </c>
      <c r="X2855" s="15">
        <v>0.11</v>
      </c>
      <c r="Y2855" s="15"/>
      <c r="Z2855" s="15"/>
      <c r="AA2855" s="15">
        <v>1.9</v>
      </c>
      <c r="AB2855" s="15"/>
      <c r="AC2855" s="15">
        <v>0.38</v>
      </c>
      <c r="AD2855" s="15">
        <v>13.34</v>
      </c>
      <c r="AE2855" s="15">
        <v>7.2</v>
      </c>
      <c r="AF2855" s="15">
        <v>4.0999999999999996</v>
      </c>
      <c r="AG2855" s="15">
        <v>0.45</v>
      </c>
      <c r="AH2855" s="15">
        <v>0.28999999999999998</v>
      </c>
      <c r="AI2855" s="15">
        <v>1.76</v>
      </c>
      <c r="AJ2855" s="19">
        <v>16</v>
      </c>
      <c r="AK2855" s="15">
        <v>41.4</v>
      </c>
      <c r="AL2855" s="15">
        <v>10.38</v>
      </c>
      <c r="AM2855" s="15">
        <v>23.62</v>
      </c>
      <c r="AN2855" s="15">
        <v>2.33</v>
      </c>
      <c r="AO2855" s="27">
        <v>17.559999999999999</v>
      </c>
    </row>
    <row r="2856" spans="1:41" x14ac:dyDescent="0.25">
      <c r="A2856" s="3">
        <v>94</v>
      </c>
      <c r="B2856" s="11" t="s">
        <v>5354</v>
      </c>
      <c r="C2856" s="3">
        <v>6</v>
      </c>
      <c r="D2856" s="3" t="s">
        <v>3638</v>
      </c>
      <c r="E2856" s="3">
        <v>118</v>
      </c>
      <c r="F2856" s="50">
        <v>0</v>
      </c>
      <c r="G2856" s="3">
        <f t="shared" si="35"/>
        <v>-118</v>
      </c>
      <c r="H2856" s="15">
        <v>0.66</v>
      </c>
      <c r="I2856" s="15">
        <v>2.29</v>
      </c>
      <c r="J2856" s="15">
        <v>3.88</v>
      </c>
      <c r="K2856" s="15">
        <v>12.5</v>
      </c>
      <c r="L2856" s="15">
        <v>17.11</v>
      </c>
      <c r="M2856" s="15">
        <v>36.44</v>
      </c>
      <c r="N2856" s="15">
        <v>35.11</v>
      </c>
      <c r="O2856" s="15">
        <v>28.45</v>
      </c>
      <c r="P2856" s="15">
        <v>1.7</v>
      </c>
      <c r="Q2856" s="23" t="s">
        <v>1064</v>
      </c>
      <c r="R2856" s="19">
        <v>6.7</v>
      </c>
      <c r="S2856" s="19">
        <v>6.7</v>
      </c>
      <c r="T2856" s="19">
        <v>6.7</v>
      </c>
      <c r="U2856" s="19">
        <v>5.2</v>
      </c>
      <c r="V2856" s="19">
        <v>5.0999999999999996</v>
      </c>
      <c r="W2856" s="19">
        <v>5.3</v>
      </c>
      <c r="X2856" s="15">
        <v>0.06</v>
      </c>
      <c r="Y2856" s="15"/>
      <c r="Z2856" s="15"/>
      <c r="AA2856" s="15">
        <v>1.93</v>
      </c>
      <c r="AB2856" s="15"/>
      <c r="AC2856" s="15">
        <v>0.5</v>
      </c>
      <c r="AD2856" s="15">
        <v>12.6</v>
      </c>
      <c r="AE2856" s="15">
        <v>6.8</v>
      </c>
      <c r="AF2856" s="15">
        <v>3.2</v>
      </c>
      <c r="AG2856" s="15">
        <v>0.48</v>
      </c>
      <c r="AH2856" s="15">
        <v>0.2</v>
      </c>
      <c r="AI2856" s="15">
        <v>2.4</v>
      </c>
      <c r="AJ2856" s="19">
        <v>14</v>
      </c>
      <c r="AK2856" s="15">
        <v>41.06</v>
      </c>
      <c r="AL2856" s="15">
        <v>10.78</v>
      </c>
      <c r="AM2856" s="15">
        <v>22.72</v>
      </c>
      <c r="AN2856" s="15">
        <v>2.36</v>
      </c>
      <c r="AO2856" s="27">
        <v>16.899999999999999</v>
      </c>
    </row>
    <row r="2857" spans="1:41" x14ac:dyDescent="0.25">
      <c r="A2857" s="3"/>
      <c r="B2857" s="11"/>
      <c r="C2857" s="3"/>
      <c r="D2857" s="3"/>
      <c r="E2857" s="3"/>
      <c r="F2857" s="50"/>
      <c r="G2857" s="3"/>
      <c r="H2857" s="15"/>
      <c r="I2857" s="15"/>
      <c r="J2857" s="15"/>
      <c r="K2857" s="15"/>
      <c r="L2857" s="15"/>
      <c r="M2857" s="15"/>
      <c r="N2857" s="15"/>
      <c r="O2857" s="15"/>
      <c r="P2857" s="15"/>
      <c r="Q2857" s="23"/>
      <c r="R2857" s="19"/>
      <c r="S2857" s="19"/>
      <c r="T2857" s="19"/>
      <c r="U2857" s="19"/>
      <c r="V2857" s="19"/>
      <c r="W2857" s="19"/>
      <c r="X2857" s="15"/>
      <c r="Y2857" s="15"/>
      <c r="Z2857" s="15"/>
      <c r="AA2857" s="15"/>
      <c r="AB2857" s="15"/>
      <c r="AC2857" s="15"/>
      <c r="AD2857" s="15"/>
      <c r="AE2857" s="15"/>
      <c r="AF2857" s="15"/>
      <c r="AG2857" s="15"/>
      <c r="AH2857" s="15"/>
      <c r="AI2857" s="15"/>
      <c r="AJ2857" s="19"/>
      <c r="AK2857" s="15"/>
      <c r="AL2857" s="15"/>
      <c r="AM2857" s="15"/>
      <c r="AN2857" s="15"/>
      <c r="AO2857" s="27"/>
    </row>
    <row r="2858" spans="1:41" x14ac:dyDescent="0.25">
      <c r="A2858" s="3"/>
      <c r="B2858" s="11"/>
      <c r="C2858" s="3"/>
      <c r="D2858" s="3"/>
      <c r="E2858" s="3"/>
      <c r="F2858" s="50"/>
      <c r="G2858" s="3"/>
      <c r="H2858" s="15"/>
      <c r="I2858" s="15"/>
      <c r="J2858" s="15"/>
      <c r="K2858" s="15"/>
      <c r="L2858" s="15"/>
      <c r="M2858" s="15"/>
      <c r="N2858" s="15"/>
      <c r="O2858" s="15"/>
      <c r="P2858" s="15"/>
      <c r="Q2858" s="23"/>
      <c r="R2858" s="19"/>
      <c r="S2858" s="19"/>
      <c r="T2858" s="19"/>
      <c r="U2858" s="19"/>
      <c r="V2858" s="19"/>
      <c r="W2858" s="19"/>
      <c r="X2858" s="15"/>
      <c r="Y2858" s="15"/>
      <c r="Z2858" s="15"/>
      <c r="AA2858" s="15"/>
      <c r="AB2858" s="15"/>
      <c r="AC2858" s="15"/>
      <c r="AD2858" s="15"/>
      <c r="AE2858" s="15"/>
      <c r="AF2858" s="15"/>
      <c r="AG2858" s="15"/>
      <c r="AH2858" s="15"/>
      <c r="AI2858" s="15"/>
      <c r="AJ2858" s="19"/>
      <c r="AK2858" s="15"/>
      <c r="AL2858" s="15"/>
      <c r="AM2858" s="15"/>
      <c r="AN2858" s="15"/>
      <c r="AO2858" s="27"/>
    </row>
    <row r="2859" spans="1:41" x14ac:dyDescent="0.25">
      <c r="A2859" s="35">
        <v>95</v>
      </c>
      <c r="B2859" s="36" t="s">
        <v>5354</v>
      </c>
      <c r="C2859" s="35">
        <v>1</v>
      </c>
      <c r="D2859" s="35" t="s">
        <v>660</v>
      </c>
      <c r="E2859" s="35">
        <v>0</v>
      </c>
      <c r="F2859" s="51">
        <v>12</v>
      </c>
      <c r="G2859" s="35">
        <f t="shared" si="35"/>
        <v>12</v>
      </c>
      <c r="H2859" s="37">
        <v>2.08</v>
      </c>
      <c r="I2859" s="37">
        <v>15.7</v>
      </c>
      <c r="J2859" s="37">
        <v>32.42</v>
      </c>
      <c r="K2859" s="37">
        <v>31.17</v>
      </c>
      <c r="L2859" s="37">
        <v>6.03</v>
      </c>
      <c r="M2859" s="37">
        <v>87.4</v>
      </c>
      <c r="N2859" s="37">
        <v>7.22</v>
      </c>
      <c r="O2859" s="37">
        <v>5.38</v>
      </c>
      <c r="P2859" s="37">
        <v>0.93</v>
      </c>
      <c r="Q2859" s="38" t="s">
        <v>79</v>
      </c>
      <c r="R2859" s="39">
        <v>7</v>
      </c>
      <c r="S2859" s="39">
        <v>7</v>
      </c>
      <c r="T2859" s="39">
        <v>7</v>
      </c>
      <c r="U2859" s="39">
        <v>5.9</v>
      </c>
      <c r="V2859" s="39">
        <v>6</v>
      </c>
      <c r="W2859" s="39">
        <v>6</v>
      </c>
      <c r="X2859" s="37">
        <v>0.4</v>
      </c>
      <c r="Y2859" s="37">
        <v>5.0999999999999997E-2</v>
      </c>
      <c r="Z2859" s="37">
        <v>7.84</v>
      </c>
      <c r="AA2859" s="37">
        <v>1.66</v>
      </c>
      <c r="AB2859" s="37"/>
      <c r="AC2859" s="37">
        <v>0.21</v>
      </c>
      <c r="AD2859" s="37">
        <v>8.01</v>
      </c>
      <c r="AE2859" s="37">
        <v>5</v>
      </c>
      <c r="AF2859" s="37">
        <v>2</v>
      </c>
      <c r="AG2859" s="37">
        <v>0.09</v>
      </c>
      <c r="AH2859" s="37">
        <v>0.21</v>
      </c>
      <c r="AI2859" s="37">
        <v>1.1200000000000001</v>
      </c>
      <c r="AJ2859" s="39">
        <v>106</v>
      </c>
      <c r="AK2859" s="37">
        <v>42.92</v>
      </c>
      <c r="AL2859" s="37">
        <v>9.98</v>
      </c>
      <c r="AM2859" s="37">
        <v>22.62</v>
      </c>
      <c r="AN2859" s="37">
        <v>2.52</v>
      </c>
      <c r="AO2859" s="40">
        <v>16.100000000000001</v>
      </c>
    </row>
    <row r="2860" spans="1:41" x14ac:dyDescent="0.25">
      <c r="A2860" s="41">
        <v>95</v>
      </c>
      <c r="B2860" s="42" t="s">
        <v>5354</v>
      </c>
      <c r="C2860" s="41">
        <v>2</v>
      </c>
      <c r="D2860" s="41" t="s">
        <v>684</v>
      </c>
      <c r="E2860" s="41">
        <v>12</v>
      </c>
      <c r="F2860" s="49">
        <v>69</v>
      </c>
      <c r="G2860" s="41">
        <f t="shared" si="35"/>
        <v>57</v>
      </c>
      <c r="H2860" s="43">
        <v>1.08</v>
      </c>
      <c r="I2860" s="43">
        <v>14.27</v>
      </c>
      <c r="J2860" s="43">
        <v>35.04</v>
      </c>
      <c r="K2860" s="43">
        <v>28.3</v>
      </c>
      <c r="L2860" s="43">
        <v>5.77</v>
      </c>
      <c r="M2860" s="43">
        <v>84.46</v>
      </c>
      <c r="N2860" s="43">
        <v>8.6</v>
      </c>
      <c r="O2860" s="43">
        <v>6.94</v>
      </c>
      <c r="P2860" s="43">
        <v>0.88</v>
      </c>
      <c r="Q2860" s="44" t="s">
        <v>79</v>
      </c>
      <c r="R2860" s="45">
        <v>6.9</v>
      </c>
      <c r="S2860" s="45">
        <v>7</v>
      </c>
      <c r="T2860" s="45">
        <v>7</v>
      </c>
      <c r="U2860" s="45">
        <v>6</v>
      </c>
      <c r="V2860" s="45">
        <v>6</v>
      </c>
      <c r="W2860" s="45">
        <v>6.2</v>
      </c>
      <c r="X2860" s="43">
        <v>0.22</v>
      </c>
      <c r="Y2860" s="43">
        <v>2.7E-2</v>
      </c>
      <c r="Z2860" s="43">
        <v>8.15</v>
      </c>
      <c r="AA2860" s="43">
        <v>1.68</v>
      </c>
      <c r="AB2860" s="43"/>
      <c r="AC2860" s="43">
        <v>0.23</v>
      </c>
      <c r="AD2860" s="43">
        <v>6.57</v>
      </c>
      <c r="AE2860" s="43">
        <v>3.7</v>
      </c>
      <c r="AF2860" s="43">
        <v>1.8</v>
      </c>
      <c r="AG2860" s="43">
        <v>0.09</v>
      </c>
      <c r="AH2860" s="43">
        <v>0.19</v>
      </c>
      <c r="AI2860" s="43">
        <v>0.96</v>
      </c>
      <c r="AJ2860" s="45">
        <v>129</v>
      </c>
      <c r="AK2860" s="43">
        <v>42.56</v>
      </c>
      <c r="AL2860" s="43">
        <v>9.98</v>
      </c>
      <c r="AM2860" s="43">
        <v>23.37</v>
      </c>
      <c r="AN2860" s="43">
        <v>2.4300000000000002</v>
      </c>
      <c r="AO2860" s="46">
        <v>15.66</v>
      </c>
    </row>
    <row r="2861" spans="1:41" x14ac:dyDescent="0.25">
      <c r="A2861" s="3">
        <v>95</v>
      </c>
      <c r="B2861" s="11" t="s">
        <v>5354</v>
      </c>
      <c r="C2861" s="3">
        <v>3</v>
      </c>
      <c r="D2861" s="3" t="s">
        <v>2157</v>
      </c>
      <c r="E2861" s="3">
        <v>69</v>
      </c>
      <c r="F2861" s="50">
        <v>114</v>
      </c>
      <c r="G2861" s="3">
        <f t="shared" si="35"/>
        <v>45</v>
      </c>
      <c r="H2861" s="15">
        <v>2.06</v>
      </c>
      <c r="I2861" s="15">
        <v>16.670000000000002</v>
      </c>
      <c r="J2861" s="15">
        <v>31.81</v>
      </c>
      <c r="K2861" s="15">
        <v>30.15</v>
      </c>
      <c r="L2861" s="15">
        <v>5.0999999999999996</v>
      </c>
      <c r="M2861" s="15">
        <v>85.79</v>
      </c>
      <c r="N2861" s="15">
        <v>7.51</v>
      </c>
      <c r="O2861" s="15">
        <v>6.7</v>
      </c>
      <c r="P2861" s="15">
        <v>1.0900000000000001</v>
      </c>
      <c r="Q2861" s="23" t="s">
        <v>79</v>
      </c>
      <c r="R2861" s="19">
        <v>7.3</v>
      </c>
      <c r="S2861" s="19">
        <v>7.4</v>
      </c>
      <c r="T2861" s="19">
        <v>7.5</v>
      </c>
      <c r="U2861" s="19">
        <v>6.1</v>
      </c>
      <c r="V2861" s="19">
        <v>6.2</v>
      </c>
      <c r="W2861" s="19">
        <v>6.3</v>
      </c>
      <c r="X2861" s="15">
        <v>0.14000000000000001</v>
      </c>
      <c r="Y2861" s="15">
        <v>1.6E-2</v>
      </c>
      <c r="Z2861" s="15">
        <v>8.75</v>
      </c>
      <c r="AA2861" s="15">
        <v>1.57</v>
      </c>
      <c r="AB2861" s="15"/>
      <c r="AC2861" s="15">
        <v>0.17</v>
      </c>
      <c r="AD2861" s="15">
        <v>5.94</v>
      </c>
      <c r="AE2861" s="15">
        <v>3.4</v>
      </c>
      <c r="AF2861" s="15">
        <v>1.6</v>
      </c>
      <c r="AG2861" s="15">
        <v>0.08</v>
      </c>
      <c r="AH2861" s="15">
        <v>0.26</v>
      </c>
      <c r="AI2861" s="15">
        <v>0.8</v>
      </c>
      <c r="AJ2861" s="19">
        <v>117</v>
      </c>
      <c r="AK2861" s="15">
        <v>42.92</v>
      </c>
      <c r="AL2861" s="15">
        <v>9.98</v>
      </c>
      <c r="AM2861" s="15">
        <v>25.27</v>
      </c>
      <c r="AN2861" s="15">
        <v>2.31</v>
      </c>
      <c r="AO2861" s="27">
        <v>15.22</v>
      </c>
    </row>
    <row r="2862" spans="1:41" x14ac:dyDescent="0.25">
      <c r="A2862" s="3">
        <v>95</v>
      </c>
      <c r="B2862" s="11" t="s">
        <v>5354</v>
      </c>
      <c r="C2862" s="3">
        <v>4</v>
      </c>
      <c r="D2862" s="3" t="s">
        <v>290</v>
      </c>
      <c r="E2862" s="3">
        <v>114</v>
      </c>
      <c r="F2862" s="50">
        <v>155</v>
      </c>
      <c r="G2862" s="3">
        <f t="shared" si="35"/>
        <v>41</v>
      </c>
      <c r="H2862" s="15">
        <v>2.81</v>
      </c>
      <c r="I2862" s="15">
        <v>22.03</v>
      </c>
      <c r="J2862" s="15">
        <v>35.49</v>
      </c>
      <c r="K2862" s="15">
        <v>23.11</v>
      </c>
      <c r="L2862" s="15">
        <v>3.22</v>
      </c>
      <c r="M2862" s="15">
        <v>86.66</v>
      </c>
      <c r="N2862" s="15">
        <v>6.89</v>
      </c>
      <c r="O2862" s="15">
        <v>6.45</v>
      </c>
      <c r="P2862" s="15">
        <v>0.97</v>
      </c>
      <c r="Q2862" s="23" t="s">
        <v>79</v>
      </c>
      <c r="R2862" s="19">
        <v>7.2</v>
      </c>
      <c r="S2862" s="19">
        <v>7.2</v>
      </c>
      <c r="T2862" s="19">
        <v>7.2</v>
      </c>
      <c r="U2862" s="19">
        <v>6.2</v>
      </c>
      <c r="V2862" s="19">
        <v>6.1</v>
      </c>
      <c r="W2862" s="19">
        <v>6.2</v>
      </c>
      <c r="X2862" s="15">
        <v>0.1</v>
      </c>
      <c r="Y2862" s="15">
        <v>1.2E-2</v>
      </c>
      <c r="Z2862" s="15">
        <v>8.33</v>
      </c>
      <c r="AA2862" s="15">
        <v>1.61</v>
      </c>
      <c r="AB2862" s="15"/>
      <c r="AC2862" s="15">
        <v>0.13</v>
      </c>
      <c r="AD2862" s="15"/>
      <c r="AE2862" s="15"/>
      <c r="AF2862" s="15"/>
      <c r="AG2862" s="15"/>
      <c r="AH2862" s="15"/>
      <c r="AI2862" s="15"/>
      <c r="AJ2862" s="19">
        <v>76</v>
      </c>
      <c r="AK2862" s="15">
        <v>42.36</v>
      </c>
      <c r="AL2862" s="15">
        <v>9.98</v>
      </c>
      <c r="AM2862" s="15">
        <v>25.77</v>
      </c>
      <c r="AN2862" s="15">
        <v>2.2400000000000002</v>
      </c>
      <c r="AO2862" s="27">
        <v>15.46</v>
      </c>
    </row>
    <row r="2863" spans="1:41" x14ac:dyDescent="0.25">
      <c r="A2863" s="3">
        <v>95</v>
      </c>
      <c r="B2863" s="11" t="s">
        <v>5354</v>
      </c>
      <c r="C2863" s="3">
        <v>5</v>
      </c>
      <c r="D2863" s="3" t="s">
        <v>302</v>
      </c>
      <c r="E2863" s="3">
        <v>155</v>
      </c>
      <c r="F2863" s="50">
        <v>180</v>
      </c>
      <c r="G2863" s="3">
        <f t="shared" si="35"/>
        <v>25</v>
      </c>
      <c r="H2863" s="15">
        <v>2.4300000000000002</v>
      </c>
      <c r="I2863" s="15">
        <v>21.42</v>
      </c>
      <c r="J2863" s="15">
        <v>31.87</v>
      </c>
      <c r="K2863" s="15">
        <v>26.93</v>
      </c>
      <c r="L2863" s="15">
        <v>3.87</v>
      </c>
      <c r="M2863" s="15">
        <v>86.52</v>
      </c>
      <c r="N2863" s="15">
        <v>7.25</v>
      </c>
      <c r="O2863" s="15">
        <v>6.23</v>
      </c>
      <c r="P2863" s="15">
        <v>1.53</v>
      </c>
      <c r="Q2863" s="23" t="s">
        <v>79</v>
      </c>
      <c r="R2863" s="19">
        <v>7</v>
      </c>
      <c r="S2863" s="19">
        <v>7.2</v>
      </c>
      <c r="T2863" s="19">
        <v>7</v>
      </c>
      <c r="U2863" s="19">
        <v>6</v>
      </c>
      <c r="V2863" s="19">
        <v>6</v>
      </c>
      <c r="W2863" s="19">
        <v>6.2</v>
      </c>
      <c r="X2863" s="15">
        <v>0.12</v>
      </c>
      <c r="Y2863" s="15"/>
      <c r="Z2863" s="15"/>
      <c r="AA2863" s="15">
        <v>1.58</v>
      </c>
      <c r="AB2863" s="15"/>
      <c r="AC2863" s="15">
        <v>0.19</v>
      </c>
      <c r="AD2863" s="15"/>
      <c r="AE2863" s="15"/>
      <c r="AF2863" s="15"/>
      <c r="AG2863" s="15"/>
      <c r="AH2863" s="15"/>
      <c r="AI2863" s="15"/>
      <c r="AJ2863" s="19">
        <v>64</v>
      </c>
      <c r="AK2863" s="15">
        <v>42.42</v>
      </c>
      <c r="AL2863" s="15">
        <v>9.98</v>
      </c>
      <c r="AM2863" s="15">
        <v>26.27</v>
      </c>
      <c r="AN2863" s="15">
        <v>2.21</v>
      </c>
      <c r="AO2863" s="27">
        <v>15.48</v>
      </c>
    </row>
    <row r="2864" spans="1:41" x14ac:dyDescent="0.25">
      <c r="A2864" s="3">
        <v>95</v>
      </c>
      <c r="B2864" s="11" t="s">
        <v>5354</v>
      </c>
      <c r="C2864" s="3">
        <v>6</v>
      </c>
      <c r="D2864" s="3" t="s">
        <v>477</v>
      </c>
      <c r="E2864" s="3">
        <v>180</v>
      </c>
      <c r="F2864" s="50">
        <v>209</v>
      </c>
      <c r="G2864" s="3">
        <f t="shared" si="35"/>
        <v>29</v>
      </c>
      <c r="H2864" s="15">
        <v>1.81</v>
      </c>
      <c r="I2864" s="15">
        <v>18.079999999999998</v>
      </c>
      <c r="J2864" s="15">
        <v>37.47</v>
      </c>
      <c r="K2864" s="15">
        <v>25.84</v>
      </c>
      <c r="L2864" s="15">
        <v>3.08</v>
      </c>
      <c r="M2864" s="15">
        <v>86.28</v>
      </c>
      <c r="N2864" s="15">
        <v>7.53</v>
      </c>
      <c r="O2864" s="15">
        <v>6.19</v>
      </c>
      <c r="P2864" s="15">
        <v>1.21</v>
      </c>
      <c r="Q2864" s="23" t="s">
        <v>79</v>
      </c>
      <c r="R2864" s="19">
        <v>7.1</v>
      </c>
      <c r="S2864" s="19">
        <v>7</v>
      </c>
      <c r="T2864" s="19">
        <v>7</v>
      </c>
      <c r="U2864" s="19">
        <v>6</v>
      </c>
      <c r="V2864" s="19">
        <v>6</v>
      </c>
      <c r="W2864" s="19">
        <v>6.3</v>
      </c>
      <c r="X2864" s="15">
        <v>0.05</v>
      </c>
      <c r="Y2864" s="15"/>
      <c r="Z2864" s="15"/>
      <c r="AA2864" s="15">
        <v>1.58</v>
      </c>
      <c r="AB2864" s="15"/>
      <c r="AC2864" s="15">
        <v>0.22</v>
      </c>
      <c r="AD2864" s="15"/>
      <c r="AE2864" s="15"/>
      <c r="AF2864" s="15"/>
      <c r="AG2864" s="15"/>
      <c r="AH2864" s="15"/>
      <c r="AI2864" s="15"/>
      <c r="AJ2864" s="19">
        <v>54</v>
      </c>
      <c r="AK2864" s="15">
        <v>42.54</v>
      </c>
      <c r="AL2864" s="15">
        <v>9.98</v>
      </c>
      <c r="AM2864" s="15">
        <v>25.27</v>
      </c>
      <c r="AN2864" s="15">
        <v>2.29</v>
      </c>
      <c r="AO2864" s="27">
        <v>15.6</v>
      </c>
    </row>
    <row r="2865" spans="1:41" x14ac:dyDescent="0.25">
      <c r="A2865" s="3">
        <v>95</v>
      </c>
      <c r="B2865" s="11" t="s">
        <v>5354</v>
      </c>
      <c r="C2865" s="3">
        <v>7</v>
      </c>
      <c r="D2865" s="3" t="s">
        <v>484</v>
      </c>
      <c r="E2865" s="3">
        <v>209</v>
      </c>
      <c r="F2865" s="50">
        <v>0</v>
      </c>
      <c r="G2865" s="3">
        <f t="shared" si="35"/>
        <v>-209</v>
      </c>
      <c r="H2865" s="15">
        <v>2.29</v>
      </c>
      <c r="I2865" s="15">
        <v>18.16</v>
      </c>
      <c r="J2865" s="15">
        <v>33.130000000000003</v>
      </c>
      <c r="K2865" s="15">
        <v>27.2</v>
      </c>
      <c r="L2865" s="15">
        <v>5.05</v>
      </c>
      <c r="M2865" s="15">
        <v>85.83</v>
      </c>
      <c r="N2865" s="15">
        <v>8.34</v>
      </c>
      <c r="O2865" s="15">
        <v>5.83</v>
      </c>
      <c r="P2865" s="15">
        <v>1.41</v>
      </c>
      <c r="Q2865" s="23" t="s">
        <v>79</v>
      </c>
      <c r="R2865" s="19">
        <v>6.2</v>
      </c>
      <c r="S2865" s="19">
        <v>6.2</v>
      </c>
      <c r="T2865" s="19">
        <v>7</v>
      </c>
      <c r="U2865" s="19">
        <v>5.5</v>
      </c>
      <c r="V2865" s="19">
        <v>5.6</v>
      </c>
      <c r="W2865" s="19">
        <v>6</v>
      </c>
      <c r="X2865" s="15">
        <v>0.05</v>
      </c>
      <c r="Y2865" s="15"/>
      <c r="Z2865" s="15"/>
      <c r="AA2865" s="15">
        <v>1.57</v>
      </c>
      <c r="AB2865" s="15"/>
      <c r="AC2865" s="15">
        <v>0.2</v>
      </c>
      <c r="AD2865" s="15"/>
      <c r="AE2865" s="15"/>
      <c r="AF2865" s="15"/>
      <c r="AG2865" s="15"/>
      <c r="AH2865" s="15"/>
      <c r="AI2865" s="15"/>
      <c r="AJ2865" s="19">
        <v>57</v>
      </c>
      <c r="AK2865" s="15">
        <v>43.12</v>
      </c>
      <c r="AL2865" s="15">
        <v>9.98</v>
      </c>
      <c r="AM2865" s="15">
        <v>24.87</v>
      </c>
      <c r="AN2865" s="15">
        <v>2.35</v>
      </c>
      <c r="AO2865" s="27">
        <v>14.7</v>
      </c>
    </row>
    <row r="2866" spans="1:41" x14ac:dyDescent="0.25">
      <c r="A2866" s="3"/>
      <c r="B2866" s="11"/>
      <c r="C2866" s="3"/>
      <c r="D2866" s="3"/>
      <c r="E2866" s="3"/>
      <c r="F2866" s="50"/>
      <c r="G2866" s="3"/>
      <c r="H2866" s="15"/>
      <c r="I2866" s="15"/>
      <c r="J2866" s="15"/>
      <c r="K2866" s="15"/>
      <c r="L2866" s="15"/>
      <c r="M2866" s="15"/>
      <c r="N2866" s="15"/>
      <c r="O2866" s="15"/>
      <c r="P2866" s="15"/>
      <c r="Q2866" s="23"/>
      <c r="R2866" s="19"/>
      <c r="S2866" s="19"/>
      <c r="T2866" s="19"/>
      <c r="U2866" s="19"/>
      <c r="V2866" s="19"/>
      <c r="W2866" s="19"/>
      <c r="X2866" s="15"/>
      <c r="Y2866" s="15"/>
      <c r="Z2866" s="15"/>
      <c r="AA2866" s="15"/>
      <c r="AB2866" s="15"/>
      <c r="AC2866" s="15"/>
      <c r="AD2866" s="15"/>
      <c r="AE2866" s="15"/>
      <c r="AF2866" s="15"/>
      <c r="AG2866" s="15"/>
      <c r="AH2866" s="15"/>
      <c r="AI2866" s="15"/>
      <c r="AJ2866" s="19"/>
      <c r="AK2866" s="15"/>
      <c r="AL2866" s="15"/>
      <c r="AM2866" s="15"/>
      <c r="AN2866" s="15"/>
      <c r="AO2866" s="27"/>
    </row>
    <row r="2867" spans="1:41" x14ac:dyDescent="0.25">
      <c r="A2867" s="3"/>
      <c r="B2867" s="11"/>
      <c r="C2867" s="3"/>
      <c r="D2867" s="3"/>
      <c r="E2867" s="3"/>
      <c r="F2867" s="50"/>
      <c r="G2867" s="3"/>
      <c r="H2867" s="15"/>
      <c r="I2867" s="15"/>
      <c r="J2867" s="15"/>
      <c r="K2867" s="15"/>
      <c r="L2867" s="15"/>
      <c r="M2867" s="15"/>
      <c r="N2867" s="15"/>
      <c r="O2867" s="15"/>
      <c r="P2867" s="15"/>
      <c r="Q2867" s="23"/>
      <c r="R2867" s="19"/>
      <c r="S2867" s="19"/>
      <c r="T2867" s="19"/>
      <c r="U2867" s="19"/>
      <c r="V2867" s="19"/>
      <c r="W2867" s="19"/>
      <c r="X2867" s="15"/>
      <c r="Y2867" s="15"/>
      <c r="Z2867" s="15"/>
      <c r="AA2867" s="15"/>
      <c r="AB2867" s="15"/>
      <c r="AC2867" s="15"/>
      <c r="AD2867" s="15"/>
      <c r="AE2867" s="15"/>
      <c r="AF2867" s="15"/>
      <c r="AG2867" s="15"/>
      <c r="AH2867" s="15"/>
      <c r="AI2867" s="15"/>
      <c r="AJ2867" s="19"/>
      <c r="AK2867" s="15"/>
      <c r="AL2867" s="15"/>
      <c r="AM2867" s="15"/>
      <c r="AN2867" s="15"/>
      <c r="AO2867" s="27"/>
    </row>
    <row r="2868" spans="1:41" x14ac:dyDescent="0.25">
      <c r="A2868" s="29">
        <v>96</v>
      </c>
      <c r="B2868" s="30" t="s">
        <v>5354</v>
      </c>
      <c r="C2868" s="29">
        <v>1</v>
      </c>
      <c r="D2868" s="29" t="s">
        <v>6</v>
      </c>
      <c r="E2868" s="29">
        <v>0</v>
      </c>
      <c r="F2868" s="48">
        <v>8</v>
      </c>
      <c r="G2868" s="29">
        <f t="shared" si="35"/>
        <v>8</v>
      </c>
      <c r="H2868" s="31">
        <v>0.52</v>
      </c>
      <c r="I2868" s="31">
        <v>1.34</v>
      </c>
      <c r="J2868" s="31">
        <v>1.7</v>
      </c>
      <c r="K2868" s="31">
        <v>4.38</v>
      </c>
      <c r="L2868" s="31">
        <v>4.7</v>
      </c>
      <c r="M2868" s="31">
        <v>12.64</v>
      </c>
      <c r="N2868" s="31">
        <v>54.56</v>
      </c>
      <c r="O2868" s="31">
        <v>32.799999999999997</v>
      </c>
      <c r="P2868" s="31">
        <v>2.7</v>
      </c>
      <c r="Q2868" s="32" t="s">
        <v>354</v>
      </c>
      <c r="R2868" s="33">
        <v>6.2</v>
      </c>
      <c r="S2868" s="33">
        <v>6.2</v>
      </c>
      <c r="T2868" s="33">
        <v>6.7</v>
      </c>
      <c r="U2868" s="33">
        <v>5.2</v>
      </c>
      <c r="V2868" s="33">
        <v>5.2</v>
      </c>
      <c r="W2868" s="33">
        <v>5.6</v>
      </c>
      <c r="X2868" s="31">
        <v>1.41</v>
      </c>
      <c r="Y2868" s="31">
        <v>0.24</v>
      </c>
      <c r="Z2868" s="31">
        <v>5.87</v>
      </c>
      <c r="AA2868" s="31">
        <v>1.49</v>
      </c>
      <c r="AB2868" s="31"/>
      <c r="AC2868" s="31">
        <v>1.63</v>
      </c>
      <c r="AD2868" s="31">
        <v>23.95</v>
      </c>
      <c r="AE2868" s="31">
        <v>8.2100000000000009</v>
      </c>
      <c r="AF2868" s="31">
        <v>6.57</v>
      </c>
      <c r="AG2868" s="31">
        <v>0.15</v>
      </c>
      <c r="AH2868" s="31">
        <v>0.49</v>
      </c>
      <c r="AI2868" s="31">
        <v>9.0399999999999991</v>
      </c>
      <c r="AJ2868" s="33">
        <v>67</v>
      </c>
      <c r="AK2868" s="31">
        <v>42.86</v>
      </c>
      <c r="AL2868" s="31">
        <v>8.7799999999999994</v>
      </c>
      <c r="AM2868" s="31">
        <v>24.97</v>
      </c>
      <c r="AN2868" s="31">
        <v>2.38</v>
      </c>
      <c r="AO2868" s="34">
        <v>17.16</v>
      </c>
    </row>
    <row r="2869" spans="1:41" x14ac:dyDescent="0.25">
      <c r="A2869" s="29">
        <v>96</v>
      </c>
      <c r="B2869" s="30" t="s">
        <v>5354</v>
      </c>
      <c r="C2869" s="29">
        <v>2</v>
      </c>
      <c r="D2869" s="29" t="s">
        <v>2542</v>
      </c>
      <c r="E2869" s="29">
        <v>8</v>
      </c>
      <c r="F2869" s="48">
        <v>18</v>
      </c>
      <c r="G2869" s="29">
        <f t="shared" si="35"/>
        <v>10</v>
      </c>
      <c r="H2869" s="31">
        <v>0.53</v>
      </c>
      <c r="I2869" s="31">
        <v>1.05</v>
      </c>
      <c r="J2869" s="31">
        <v>1.55</v>
      </c>
      <c r="K2869" s="31">
        <v>2.81</v>
      </c>
      <c r="L2869" s="31">
        <v>4.09</v>
      </c>
      <c r="M2869" s="31">
        <v>10.029999999999999</v>
      </c>
      <c r="N2869" s="31">
        <v>37.85</v>
      </c>
      <c r="O2869" s="31">
        <v>52.12</v>
      </c>
      <c r="P2869" s="31">
        <v>8.1999999999999993</v>
      </c>
      <c r="Q2869" s="32" t="s">
        <v>6</v>
      </c>
      <c r="R2869" s="33">
        <v>5.4</v>
      </c>
      <c r="S2869" s="33">
        <v>5.4</v>
      </c>
      <c r="T2869" s="33">
        <v>6</v>
      </c>
      <c r="U2869" s="33">
        <v>4.5</v>
      </c>
      <c r="V2869" s="33">
        <v>4.5</v>
      </c>
      <c r="W2869" s="33">
        <v>4.5999999999999996</v>
      </c>
      <c r="X2869" s="31">
        <v>0.95</v>
      </c>
      <c r="Y2869" s="31">
        <v>0.157</v>
      </c>
      <c r="Z2869" s="31">
        <v>6.05</v>
      </c>
      <c r="AA2869" s="31">
        <v>1.73</v>
      </c>
      <c r="AB2869" s="31"/>
      <c r="AC2869" s="31">
        <v>2.86</v>
      </c>
      <c r="AD2869" s="31">
        <v>24.96</v>
      </c>
      <c r="AE2869" s="31">
        <v>6</v>
      </c>
      <c r="AF2869" s="31">
        <v>7.91</v>
      </c>
      <c r="AG2869" s="31">
        <v>0.52</v>
      </c>
      <c r="AH2869" s="31">
        <v>0.18</v>
      </c>
      <c r="AI2869" s="31">
        <v>10.61</v>
      </c>
      <c r="AJ2869" s="33">
        <v>54</v>
      </c>
      <c r="AK2869" s="31">
        <v>41.98</v>
      </c>
      <c r="AL2869" s="31">
        <v>8.7799999999999994</v>
      </c>
      <c r="AM2869" s="31">
        <v>25.47</v>
      </c>
      <c r="AN2869" s="31">
        <v>2.2999999999999998</v>
      </c>
      <c r="AO2869" s="34">
        <v>16.899999999999999</v>
      </c>
    </row>
    <row r="2870" spans="1:41" x14ac:dyDescent="0.25">
      <c r="A2870" s="41">
        <v>96</v>
      </c>
      <c r="B2870" s="42" t="s">
        <v>5354</v>
      </c>
      <c r="C2870" s="41">
        <v>3</v>
      </c>
      <c r="D2870" s="41" t="s">
        <v>2550</v>
      </c>
      <c r="E2870" s="41">
        <v>18</v>
      </c>
      <c r="F2870" s="49">
        <v>64</v>
      </c>
      <c r="G2870" s="41">
        <f t="shared" si="35"/>
        <v>46</v>
      </c>
      <c r="H2870" s="43">
        <v>0.24</v>
      </c>
      <c r="I2870" s="43">
        <v>0.45</v>
      </c>
      <c r="J2870" s="43">
        <v>0.49</v>
      </c>
      <c r="K2870" s="43">
        <v>1.44</v>
      </c>
      <c r="L2870" s="43">
        <v>2.79</v>
      </c>
      <c r="M2870" s="43">
        <v>5.41</v>
      </c>
      <c r="N2870" s="43">
        <v>31.32</v>
      </c>
      <c r="O2870" s="43">
        <v>63.27</v>
      </c>
      <c r="P2870" s="43">
        <v>0.78</v>
      </c>
      <c r="Q2870" s="44" t="s">
        <v>6</v>
      </c>
      <c r="R2870" s="45">
        <v>4.8</v>
      </c>
      <c r="S2870" s="45">
        <v>4.8</v>
      </c>
      <c r="T2870" s="45">
        <v>4.9000000000000004</v>
      </c>
      <c r="U2870" s="45">
        <v>4</v>
      </c>
      <c r="V2870" s="45">
        <v>4</v>
      </c>
      <c r="W2870" s="45">
        <v>4.2</v>
      </c>
      <c r="X2870" s="43">
        <v>0.32</v>
      </c>
      <c r="Y2870" s="43">
        <v>8.2000000000000003E-2</v>
      </c>
      <c r="Z2870" s="43">
        <v>3.9</v>
      </c>
      <c r="AA2870" s="43">
        <v>1.9</v>
      </c>
      <c r="AB2870" s="43"/>
      <c r="AC2870" s="43">
        <v>5.88</v>
      </c>
      <c r="AD2870" s="43">
        <v>25.18</v>
      </c>
      <c r="AE2870" s="43">
        <v>5.26</v>
      </c>
      <c r="AF2870" s="43">
        <v>6.13</v>
      </c>
      <c r="AG2870" s="43">
        <v>4.26</v>
      </c>
      <c r="AH2870" s="43">
        <v>0.16</v>
      </c>
      <c r="AI2870" s="43">
        <v>9.66</v>
      </c>
      <c r="AJ2870" s="45">
        <v>29</v>
      </c>
      <c r="AK2870" s="43">
        <v>42.54</v>
      </c>
      <c r="AL2870" s="43">
        <v>8.7799999999999994</v>
      </c>
      <c r="AM2870" s="43">
        <v>24.97</v>
      </c>
      <c r="AN2870" s="43">
        <v>2.36</v>
      </c>
      <c r="AO2870" s="46">
        <v>16.2</v>
      </c>
    </row>
    <row r="2871" spans="1:41" x14ac:dyDescent="0.25">
      <c r="A2871" s="3">
        <v>96</v>
      </c>
      <c r="B2871" s="11" t="s">
        <v>5354</v>
      </c>
      <c r="C2871" s="3">
        <v>4</v>
      </c>
      <c r="D2871" s="3" t="s">
        <v>3638</v>
      </c>
      <c r="E2871" s="3">
        <v>64</v>
      </c>
      <c r="F2871" s="50">
        <v>0</v>
      </c>
      <c r="G2871" s="3">
        <f t="shared" si="35"/>
        <v>-64</v>
      </c>
      <c r="H2871" s="15">
        <v>0.06</v>
      </c>
      <c r="I2871" s="15">
        <v>0.14000000000000001</v>
      </c>
      <c r="J2871" s="15">
        <v>0.15</v>
      </c>
      <c r="K2871" s="15">
        <v>0.54</v>
      </c>
      <c r="L2871" s="15">
        <v>1.1599999999999999</v>
      </c>
      <c r="M2871" s="15">
        <v>2.0499999999999998</v>
      </c>
      <c r="N2871" s="15">
        <v>26.36</v>
      </c>
      <c r="O2871" s="15">
        <v>71.59</v>
      </c>
      <c r="P2871" s="15">
        <v>0.32</v>
      </c>
      <c r="Q2871" s="23" t="s">
        <v>6</v>
      </c>
      <c r="R2871" s="19">
        <v>6.8</v>
      </c>
      <c r="S2871" s="19">
        <v>6.7</v>
      </c>
      <c r="T2871" s="19">
        <v>6.9</v>
      </c>
      <c r="U2871" s="19">
        <v>5.9</v>
      </c>
      <c r="V2871" s="19">
        <v>5.9</v>
      </c>
      <c r="W2871" s="19">
        <v>6</v>
      </c>
      <c r="X2871" s="15">
        <v>0.12</v>
      </c>
      <c r="Y2871" s="15">
        <v>5.8000000000000003E-2</v>
      </c>
      <c r="Z2871" s="15">
        <v>2.0699999999999998</v>
      </c>
      <c r="AA2871" s="15">
        <v>1.98</v>
      </c>
      <c r="AB2871" s="15"/>
      <c r="AC2871" s="15">
        <v>7.69</v>
      </c>
      <c r="AD2871" s="15">
        <v>22.62</v>
      </c>
      <c r="AE2871" s="15">
        <v>4.95</v>
      </c>
      <c r="AF2871" s="15">
        <v>6.96</v>
      </c>
      <c r="AG2871" s="15">
        <v>6.71</v>
      </c>
      <c r="AH2871" s="15">
        <v>0.18</v>
      </c>
      <c r="AI2871" s="15">
        <v>4.05</v>
      </c>
      <c r="AJ2871" s="19">
        <v>46</v>
      </c>
      <c r="AK2871" s="15">
        <v>42.56</v>
      </c>
      <c r="AL2871" s="15">
        <v>8.7799999999999994</v>
      </c>
      <c r="AM2871" s="15">
        <v>25.47</v>
      </c>
      <c r="AN2871" s="15">
        <v>2.33</v>
      </c>
      <c r="AO2871" s="27">
        <v>16.18</v>
      </c>
    </row>
    <row r="2872" spans="1:41" x14ac:dyDescent="0.25">
      <c r="A2872" s="3"/>
      <c r="B2872" s="11"/>
      <c r="C2872" s="3"/>
      <c r="D2872" s="3"/>
      <c r="E2872" s="3"/>
      <c r="F2872" s="50"/>
      <c r="G2872" s="3"/>
      <c r="H2872" s="15"/>
      <c r="I2872" s="15"/>
      <c r="J2872" s="15"/>
      <c r="K2872" s="15"/>
      <c r="L2872" s="15"/>
      <c r="M2872" s="15"/>
      <c r="N2872" s="15"/>
      <c r="O2872" s="15"/>
      <c r="P2872" s="15"/>
      <c r="Q2872" s="23"/>
      <c r="R2872" s="19"/>
      <c r="S2872" s="19"/>
      <c r="T2872" s="19"/>
      <c r="U2872" s="19"/>
      <c r="V2872" s="19"/>
      <c r="W2872" s="19"/>
      <c r="X2872" s="15"/>
      <c r="Y2872" s="15"/>
      <c r="Z2872" s="15"/>
      <c r="AA2872" s="15"/>
      <c r="AB2872" s="15"/>
      <c r="AC2872" s="15"/>
      <c r="AD2872" s="15"/>
      <c r="AE2872" s="15"/>
      <c r="AF2872" s="15"/>
      <c r="AG2872" s="15"/>
      <c r="AH2872" s="15"/>
      <c r="AI2872" s="15"/>
      <c r="AJ2872" s="19"/>
      <c r="AK2872" s="15"/>
      <c r="AL2872" s="15"/>
      <c r="AM2872" s="15"/>
      <c r="AN2872" s="15"/>
      <c r="AO2872" s="27"/>
    </row>
    <row r="2873" spans="1:41" x14ac:dyDescent="0.25">
      <c r="A2873" s="3"/>
      <c r="B2873" s="11"/>
      <c r="C2873" s="3"/>
      <c r="D2873" s="3"/>
      <c r="E2873" s="3"/>
      <c r="F2873" s="50"/>
      <c r="G2873" s="3"/>
      <c r="H2873" s="15"/>
      <c r="I2873" s="15"/>
      <c r="J2873" s="15"/>
      <c r="K2873" s="15"/>
      <c r="L2873" s="15"/>
      <c r="M2873" s="15"/>
      <c r="N2873" s="15"/>
      <c r="O2873" s="15"/>
      <c r="P2873" s="15"/>
      <c r="Q2873" s="23"/>
      <c r="R2873" s="19"/>
      <c r="S2873" s="19"/>
      <c r="T2873" s="19"/>
      <c r="U2873" s="19"/>
      <c r="V2873" s="19"/>
      <c r="W2873" s="19"/>
      <c r="X2873" s="15"/>
      <c r="Y2873" s="15"/>
      <c r="Z2873" s="15"/>
      <c r="AA2873" s="15"/>
      <c r="AB2873" s="15"/>
      <c r="AC2873" s="15"/>
      <c r="AD2873" s="15"/>
      <c r="AE2873" s="15"/>
      <c r="AF2873" s="15"/>
      <c r="AG2873" s="15"/>
      <c r="AH2873" s="15"/>
      <c r="AI2873" s="15"/>
      <c r="AJ2873" s="19"/>
      <c r="AK2873" s="15"/>
      <c r="AL2873" s="15"/>
      <c r="AM2873" s="15"/>
      <c r="AN2873" s="15"/>
      <c r="AO2873" s="27"/>
    </row>
    <row r="2874" spans="1:41" x14ac:dyDescent="0.25">
      <c r="A2874" s="29">
        <v>373</v>
      </c>
      <c r="B2874" s="30" t="s">
        <v>5354</v>
      </c>
      <c r="C2874" s="29">
        <v>1</v>
      </c>
      <c r="D2874" s="29" t="s">
        <v>3782</v>
      </c>
      <c r="E2874" s="29">
        <v>0</v>
      </c>
      <c r="F2874" s="48">
        <v>12</v>
      </c>
      <c r="G2874" s="29">
        <f t="shared" si="35"/>
        <v>12</v>
      </c>
      <c r="H2874" s="31">
        <v>7.0000000000000007E-2</v>
      </c>
      <c r="I2874" s="31">
        <v>0.26</v>
      </c>
      <c r="J2874" s="31">
        <v>0.17</v>
      </c>
      <c r="K2874" s="31">
        <v>4.58</v>
      </c>
      <c r="L2874" s="31">
        <v>17.329999999999998</v>
      </c>
      <c r="M2874" s="31">
        <v>22.41</v>
      </c>
      <c r="N2874" s="31">
        <v>54.27</v>
      </c>
      <c r="O2874" s="31">
        <v>23.32</v>
      </c>
      <c r="P2874" s="31"/>
      <c r="Q2874" s="32" t="s">
        <v>283</v>
      </c>
      <c r="R2874" s="33">
        <v>6.3</v>
      </c>
      <c r="S2874" s="33"/>
      <c r="T2874" s="33"/>
      <c r="U2874" s="33">
        <v>5.6</v>
      </c>
      <c r="V2874" s="33"/>
      <c r="W2874" s="33"/>
      <c r="X2874" s="31">
        <v>0.73</v>
      </c>
      <c r="Y2874" s="31">
        <v>0.16400000000000001</v>
      </c>
      <c r="Z2874" s="31">
        <v>4.45</v>
      </c>
      <c r="AA2874" s="31">
        <v>1.65</v>
      </c>
      <c r="AB2874" s="31"/>
      <c r="AC2874" s="31">
        <v>0.83</v>
      </c>
      <c r="AD2874" s="31">
        <v>14.33</v>
      </c>
      <c r="AE2874" s="31">
        <v>6.6</v>
      </c>
      <c r="AF2874" s="31">
        <v>2.2999999999999998</v>
      </c>
      <c r="AG2874" s="31">
        <v>0.42</v>
      </c>
      <c r="AH2874" s="31">
        <v>0.2</v>
      </c>
      <c r="AI2874" s="31">
        <v>2.56</v>
      </c>
      <c r="AJ2874" s="33">
        <v>40</v>
      </c>
      <c r="AK2874" s="31"/>
      <c r="AL2874" s="31"/>
      <c r="AM2874" s="31"/>
      <c r="AN2874" s="31"/>
      <c r="AO2874" s="34"/>
    </row>
    <row r="2875" spans="1:41" x14ac:dyDescent="0.25">
      <c r="A2875" s="29">
        <v>373</v>
      </c>
      <c r="B2875" s="30" t="s">
        <v>5354</v>
      </c>
      <c r="C2875" s="29">
        <v>2</v>
      </c>
      <c r="D2875" s="29" t="s">
        <v>6</v>
      </c>
      <c r="E2875" s="29">
        <v>12</v>
      </c>
      <c r="F2875" s="48">
        <v>26</v>
      </c>
      <c r="G2875" s="29">
        <f t="shared" si="35"/>
        <v>14</v>
      </c>
      <c r="H2875" s="31">
        <v>0.1</v>
      </c>
      <c r="I2875" s="31">
        <v>0.19</v>
      </c>
      <c r="J2875" s="31">
        <v>0.19</v>
      </c>
      <c r="K2875" s="31">
        <v>1.64</v>
      </c>
      <c r="L2875" s="31">
        <v>9.8800000000000008</v>
      </c>
      <c r="M2875" s="31">
        <v>12</v>
      </c>
      <c r="N2875" s="31">
        <v>51.65</v>
      </c>
      <c r="O2875" s="31">
        <v>36.35</v>
      </c>
      <c r="P2875" s="31"/>
      <c r="Q2875" s="32" t="s">
        <v>354</v>
      </c>
      <c r="R2875" s="33">
        <v>5.7</v>
      </c>
      <c r="S2875" s="33"/>
      <c r="T2875" s="33"/>
      <c r="U2875" s="33">
        <v>5</v>
      </c>
      <c r="V2875" s="33"/>
      <c r="W2875" s="33"/>
      <c r="X2875" s="31">
        <v>0.28999999999999998</v>
      </c>
      <c r="Y2875" s="31">
        <v>0.124</v>
      </c>
      <c r="Z2875" s="31">
        <v>2.34</v>
      </c>
      <c r="AA2875" s="31">
        <v>1.84</v>
      </c>
      <c r="AB2875" s="31"/>
      <c r="AC2875" s="31">
        <v>0.31</v>
      </c>
      <c r="AD2875" s="31">
        <v>12.35</v>
      </c>
      <c r="AE2875" s="31">
        <v>3.5</v>
      </c>
      <c r="AF2875" s="31">
        <v>2.72</v>
      </c>
      <c r="AG2875" s="31">
        <v>0.44</v>
      </c>
      <c r="AH2875" s="31">
        <v>0.22</v>
      </c>
      <c r="AI2875" s="31">
        <v>3.52</v>
      </c>
      <c r="AJ2875" s="33">
        <v>20</v>
      </c>
      <c r="AK2875" s="31"/>
      <c r="AL2875" s="31"/>
      <c r="AM2875" s="31"/>
      <c r="AN2875" s="31"/>
      <c r="AO2875" s="34"/>
    </row>
    <row r="2876" spans="1:41" x14ac:dyDescent="0.25">
      <c r="A2876" s="41">
        <v>373</v>
      </c>
      <c r="B2876" s="42" t="s">
        <v>5354</v>
      </c>
      <c r="C2876" s="41">
        <v>3</v>
      </c>
      <c r="D2876" s="41" t="s">
        <v>290</v>
      </c>
      <c r="E2876" s="41">
        <v>26</v>
      </c>
      <c r="F2876" s="49">
        <v>55</v>
      </c>
      <c r="G2876" s="41">
        <f t="shared" si="35"/>
        <v>29</v>
      </c>
      <c r="H2876" s="43">
        <v>0.02</v>
      </c>
      <c r="I2876" s="43">
        <v>0.09</v>
      </c>
      <c r="J2876" s="43">
        <v>0.09</v>
      </c>
      <c r="K2876" s="43">
        <v>0.9</v>
      </c>
      <c r="L2876" s="43">
        <v>18.25</v>
      </c>
      <c r="M2876" s="43">
        <v>19.350000000000001</v>
      </c>
      <c r="N2876" s="43">
        <v>52.99</v>
      </c>
      <c r="O2876" s="43">
        <v>27.66</v>
      </c>
      <c r="P2876" s="43"/>
      <c r="Q2876" s="44" t="s">
        <v>354</v>
      </c>
      <c r="R2876" s="45">
        <v>5.7</v>
      </c>
      <c r="S2876" s="45"/>
      <c r="T2876" s="45"/>
      <c r="U2876" s="45">
        <v>5</v>
      </c>
      <c r="V2876" s="45"/>
      <c r="W2876" s="45"/>
      <c r="X2876" s="43">
        <v>0.15</v>
      </c>
      <c r="Y2876" s="43">
        <v>7.0999999999999994E-2</v>
      </c>
      <c r="Z2876" s="43">
        <v>2.11</v>
      </c>
      <c r="AA2876" s="43">
        <v>1.77</v>
      </c>
      <c r="AB2876" s="43"/>
      <c r="AC2876" s="43">
        <v>0.38</v>
      </c>
      <c r="AD2876" s="43">
        <v>10.41</v>
      </c>
      <c r="AE2876" s="43">
        <v>2.7</v>
      </c>
      <c r="AF2876" s="43">
        <v>3.14</v>
      </c>
      <c r="AG2876" s="43">
        <v>0.38</v>
      </c>
      <c r="AH2876" s="43">
        <v>0.18</v>
      </c>
      <c r="AI2876" s="43">
        <v>2.88</v>
      </c>
      <c r="AJ2876" s="45">
        <v>20</v>
      </c>
      <c r="AK2876" s="43"/>
      <c r="AL2876" s="43"/>
      <c r="AM2876" s="43"/>
      <c r="AN2876" s="43"/>
      <c r="AO2876" s="46"/>
    </row>
    <row r="2877" spans="1:41" x14ac:dyDescent="0.25">
      <c r="A2877" s="3">
        <v>373</v>
      </c>
      <c r="B2877" s="11" t="s">
        <v>5354</v>
      </c>
      <c r="C2877" s="3">
        <v>4</v>
      </c>
      <c r="D2877" s="3" t="s">
        <v>302</v>
      </c>
      <c r="E2877" s="3">
        <v>55</v>
      </c>
      <c r="F2877" s="50">
        <v>155</v>
      </c>
      <c r="G2877" s="3">
        <f t="shared" si="35"/>
        <v>100</v>
      </c>
      <c r="H2877" s="15">
        <v>0.01</v>
      </c>
      <c r="I2877" s="15">
        <v>0.05</v>
      </c>
      <c r="J2877" s="15">
        <v>7.0000000000000007E-2</v>
      </c>
      <c r="K2877" s="15">
        <v>0.41</v>
      </c>
      <c r="L2877" s="15">
        <v>5.35</v>
      </c>
      <c r="M2877" s="15">
        <v>5.89</v>
      </c>
      <c r="N2877" s="15">
        <v>64.48</v>
      </c>
      <c r="O2877" s="15">
        <v>29.63</v>
      </c>
      <c r="P2877" s="15"/>
      <c r="Q2877" s="23" t="s">
        <v>354</v>
      </c>
      <c r="R2877" s="19">
        <v>5.5</v>
      </c>
      <c r="S2877" s="19"/>
      <c r="T2877" s="19"/>
      <c r="U2877" s="19">
        <v>4.0999999999999996</v>
      </c>
      <c r="V2877" s="19"/>
      <c r="W2877" s="19"/>
      <c r="X2877" s="15">
        <v>0.17</v>
      </c>
      <c r="Y2877" s="15">
        <v>7.2999999999999995E-2</v>
      </c>
      <c r="Z2877" s="15">
        <v>2.33</v>
      </c>
      <c r="AA2877" s="15">
        <v>1.7</v>
      </c>
      <c r="AB2877" s="15"/>
      <c r="AC2877" s="15">
        <v>0.32</v>
      </c>
      <c r="AD2877" s="15">
        <v>10.85</v>
      </c>
      <c r="AE2877" s="15">
        <v>2</v>
      </c>
      <c r="AF2877" s="15">
        <v>3.56</v>
      </c>
      <c r="AG2877" s="15">
        <v>0.42</v>
      </c>
      <c r="AH2877" s="15">
        <v>0.2</v>
      </c>
      <c r="AI2877" s="15">
        <v>3.68</v>
      </c>
      <c r="AJ2877" s="19">
        <v>20</v>
      </c>
      <c r="AK2877" s="15"/>
      <c r="AL2877" s="15"/>
      <c r="AM2877" s="15"/>
      <c r="AN2877" s="15"/>
      <c r="AO2877" s="27"/>
    </row>
    <row r="2878" spans="1:41" x14ac:dyDescent="0.25">
      <c r="A2878" s="3">
        <v>373</v>
      </c>
      <c r="B2878" s="11" t="s">
        <v>5354</v>
      </c>
      <c r="C2878" s="3">
        <v>5</v>
      </c>
      <c r="D2878" s="3" t="s">
        <v>3744</v>
      </c>
      <c r="E2878" s="3">
        <v>155</v>
      </c>
      <c r="F2878" s="50">
        <v>220</v>
      </c>
      <c r="G2878" s="3">
        <f t="shared" si="35"/>
        <v>65</v>
      </c>
      <c r="H2878" s="15">
        <v>0.03</v>
      </c>
      <c r="I2878" s="15">
        <v>0.02</v>
      </c>
      <c r="J2878" s="15">
        <v>0.02</v>
      </c>
      <c r="K2878" s="15">
        <v>0.51</v>
      </c>
      <c r="L2878" s="15">
        <v>2.35</v>
      </c>
      <c r="M2878" s="15">
        <v>2.93</v>
      </c>
      <c r="N2878" s="15">
        <v>53.37</v>
      </c>
      <c r="O2878" s="15">
        <v>43.7</v>
      </c>
      <c r="P2878" s="15"/>
      <c r="Q2878" s="23" t="s">
        <v>169</v>
      </c>
      <c r="R2878" s="19">
        <v>5</v>
      </c>
      <c r="S2878" s="19"/>
      <c r="T2878" s="19"/>
      <c r="U2878" s="19">
        <v>4.0999999999999996</v>
      </c>
      <c r="V2878" s="19"/>
      <c r="W2878" s="19"/>
      <c r="X2878" s="15">
        <v>0.17</v>
      </c>
      <c r="Y2878" s="15"/>
      <c r="Z2878" s="15"/>
      <c r="AA2878" s="15">
        <v>1.8</v>
      </c>
      <c r="AB2878" s="15"/>
      <c r="AC2878" s="15">
        <v>0.3</v>
      </c>
      <c r="AD2878" s="15">
        <v>13.14</v>
      </c>
      <c r="AE2878" s="15">
        <v>1.5</v>
      </c>
      <c r="AF2878" s="15">
        <v>4.3899999999999997</v>
      </c>
      <c r="AG2878" s="15">
        <v>0.46</v>
      </c>
      <c r="AH2878" s="15">
        <v>0.2</v>
      </c>
      <c r="AI2878" s="15">
        <v>5.12</v>
      </c>
      <c r="AJ2878" s="19">
        <v>20</v>
      </c>
      <c r="AK2878" s="15"/>
      <c r="AL2878" s="15"/>
      <c r="AM2878" s="15"/>
      <c r="AN2878" s="15"/>
      <c r="AO2878" s="27"/>
    </row>
    <row r="2879" spans="1:41" x14ac:dyDescent="0.25">
      <c r="A2879" s="3"/>
      <c r="B2879" s="11"/>
      <c r="C2879" s="3"/>
      <c r="D2879" s="3"/>
      <c r="E2879" s="3"/>
      <c r="F2879" s="50"/>
      <c r="G2879" s="3"/>
      <c r="H2879" s="15"/>
      <c r="I2879" s="15"/>
      <c r="J2879" s="15"/>
      <c r="K2879" s="15"/>
      <c r="L2879" s="15"/>
      <c r="M2879" s="15"/>
      <c r="N2879" s="15"/>
      <c r="O2879" s="15"/>
      <c r="P2879" s="15"/>
      <c r="Q2879" s="23"/>
      <c r="R2879" s="19"/>
      <c r="S2879" s="19"/>
      <c r="T2879" s="19"/>
      <c r="U2879" s="19"/>
      <c r="V2879" s="19"/>
      <c r="W2879" s="19"/>
      <c r="X2879" s="15"/>
      <c r="Y2879" s="15"/>
      <c r="Z2879" s="15"/>
      <c r="AA2879" s="15"/>
      <c r="AB2879" s="15"/>
      <c r="AC2879" s="15"/>
      <c r="AD2879" s="15"/>
      <c r="AE2879" s="15"/>
      <c r="AF2879" s="15"/>
      <c r="AG2879" s="15"/>
      <c r="AH2879" s="15"/>
      <c r="AI2879" s="15"/>
      <c r="AJ2879" s="19"/>
      <c r="AK2879" s="15"/>
      <c r="AL2879" s="15"/>
      <c r="AM2879" s="15"/>
      <c r="AN2879" s="15"/>
      <c r="AO2879" s="27"/>
    </row>
    <row r="2880" spans="1:41" x14ac:dyDescent="0.25">
      <c r="A2880" s="3"/>
      <c r="B2880" s="11"/>
      <c r="C2880" s="3"/>
      <c r="D2880" s="3"/>
      <c r="E2880" s="3"/>
      <c r="F2880" s="50"/>
      <c r="G2880" s="3"/>
      <c r="H2880" s="15"/>
      <c r="I2880" s="15"/>
      <c r="J2880" s="15"/>
      <c r="K2880" s="15"/>
      <c r="L2880" s="15"/>
      <c r="M2880" s="15"/>
      <c r="N2880" s="15"/>
      <c r="O2880" s="15"/>
      <c r="P2880" s="15"/>
      <c r="Q2880" s="23"/>
      <c r="R2880" s="19"/>
      <c r="S2880" s="19"/>
      <c r="T2880" s="19"/>
      <c r="U2880" s="19"/>
      <c r="V2880" s="19"/>
      <c r="W2880" s="19"/>
      <c r="X2880" s="15"/>
      <c r="Y2880" s="15"/>
      <c r="Z2880" s="15"/>
      <c r="AA2880" s="15"/>
      <c r="AB2880" s="15"/>
      <c r="AC2880" s="15"/>
      <c r="AD2880" s="15"/>
      <c r="AE2880" s="15"/>
      <c r="AF2880" s="15"/>
      <c r="AG2880" s="15"/>
      <c r="AH2880" s="15"/>
      <c r="AI2880" s="15"/>
      <c r="AJ2880" s="19"/>
      <c r="AK2880" s="15"/>
      <c r="AL2880" s="15"/>
      <c r="AM2880" s="15"/>
      <c r="AN2880" s="15"/>
      <c r="AO2880" s="27"/>
    </row>
    <row r="2881" spans="1:41" x14ac:dyDescent="0.25">
      <c r="A2881" s="35">
        <v>374</v>
      </c>
      <c r="B2881" s="36" t="s">
        <v>5354</v>
      </c>
      <c r="C2881" s="35">
        <v>1</v>
      </c>
      <c r="D2881" s="35" t="s">
        <v>6</v>
      </c>
      <c r="E2881" s="35">
        <v>0</v>
      </c>
      <c r="F2881" s="51">
        <v>15</v>
      </c>
      <c r="G2881" s="35">
        <f t="shared" si="35"/>
        <v>15</v>
      </c>
      <c r="H2881" s="37">
        <v>0.03</v>
      </c>
      <c r="I2881" s="37">
        <v>0.87</v>
      </c>
      <c r="J2881" s="37">
        <v>4.71</v>
      </c>
      <c r="K2881" s="37">
        <v>33.1</v>
      </c>
      <c r="L2881" s="37">
        <v>23.98</v>
      </c>
      <c r="M2881" s="37">
        <v>62.69</v>
      </c>
      <c r="N2881" s="37">
        <v>22.23</v>
      </c>
      <c r="O2881" s="37">
        <v>15.08</v>
      </c>
      <c r="P2881" s="37"/>
      <c r="Q2881" s="38" t="s">
        <v>506</v>
      </c>
      <c r="R2881" s="39">
        <v>5.4</v>
      </c>
      <c r="S2881" s="39">
        <v>5.4</v>
      </c>
      <c r="T2881" s="39">
        <v>5.9</v>
      </c>
      <c r="U2881" s="39">
        <v>4.7</v>
      </c>
      <c r="V2881" s="39">
        <v>4.8</v>
      </c>
      <c r="W2881" s="39">
        <v>5</v>
      </c>
      <c r="X2881" s="37">
        <v>0.59</v>
      </c>
      <c r="Y2881" s="37">
        <v>0.111</v>
      </c>
      <c r="Z2881" s="37">
        <v>5.32</v>
      </c>
      <c r="AA2881" s="37">
        <v>1.57</v>
      </c>
      <c r="AB2881" s="37"/>
      <c r="AC2881" s="37">
        <v>0.24</v>
      </c>
      <c r="AD2881" s="37">
        <v>8.5</v>
      </c>
      <c r="AE2881" s="37">
        <v>2.2999999999999998</v>
      </c>
      <c r="AF2881" s="37">
        <v>0.63</v>
      </c>
      <c r="AG2881" s="37">
        <v>0.26</v>
      </c>
      <c r="AH2881" s="37">
        <v>0.12</v>
      </c>
      <c r="AI2881" s="37">
        <v>4.04</v>
      </c>
      <c r="AJ2881" s="39">
        <v>14</v>
      </c>
      <c r="AK2881" s="37"/>
      <c r="AL2881" s="37"/>
      <c r="AM2881" s="37"/>
      <c r="AN2881" s="37"/>
      <c r="AO2881" s="40"/>
    </row>
    <row r="2882" spans="1:41" x14ac:dyDescent="0.25">
      <c r="A2882" s="41">
        <v>374</v>
      </c>
      <c r="B2882" s="42" t="s">
        <v>5354</v>
      </c>
      <c r="C2882" s="41">
        <v>2</v>
      </c>
      <c r="D2882" s="41" t="s">
        <v>95</v>
      </c>
      <c r="E2882" s="41">
        <v>15</v>
      </c>
      <c r="F2882" s="49">
        <v>35</v>
      </c>
      <c r="G2882" s="41">
        <f t="shared" si="35"/>
        <v>20</v>
      </c>
      <c r="H2882" s="43">
        <v>0.01</v>
      </c>
      <c r="I2882" s="43">
        <v>0.48</v>
      </c>
      <c r="J2882" s="43">
        <v>3.25</v>
      </c>
      <c r="K2882" s="43">
        <v>30.25</v>
      </c>
      <c r="L2882" s="43">
        <v>20.75</v>
      </c>
      <c r="M2882" s="43">
        <v>54.74</v>
      </c>
      <c r="N2882" s="43">
        <v>20.52</v>
      </c>
      <c r="O2882" s="43">
        <v>24.74</v>
      </c>
      <c r="P2882" s="43"/>
      <c r="Q2882" s="44" t="s">
        <v>148</v>
      </c>
      <c r="R2882" s="45">
        <v>4.8</v>
      </c>
      <c r="S2882" s="45">
        <v>4.9000000000000004</v>
      </c>
      <c r="T2882" s="45">
        <v>5.7</v>
      </c>
      <c r="U2882" s="45">
        <v>3.8</v>
      </c>
      <c r="V2882" s="45">
        <v>3.8</v>
      </c>
      <c r="W2882" s="45">
        <v>4.2</v>
      </c>
      <c r="X2882" s="43">
        <v>0.31</v>
      </c>
      <c r="Y2882" s="43">
        <v>6.7000000000000004E-2</v>
      </c>
      <c r="Z2882" s="43">
        <v>4.63</v>
      </c>
      <c r="AA2882" s="43">
        <v>1.78</v>
      </c>
      <c r="AB2882" s="43"/>
      <c r="AC2882" s="43">
        <v>0.08</v>
      </c>
      <c r="AD2882" s="43">
        <v>9.0299999999999994</v>
      </c>
      <c r="AE2882" s="43">
        <v>1.5</v>
      </c>
      <c r="AF2882" s="43">
        <v>0.1</v>
      </c>
      <c r="AG2882" s="43">
        <v>0.32</v>
      </c>
      <c r="AH2882" s="43">
        <v>0.12</v>
      </c>
      <c r="AI2882" s="43">
        <v>6.48</v>
      </c>
      <c r="AJ2882" s="45">
        <v>11</v>
      </c>
      <c r="AK2882" s="43"/>
      <c r="AL2882" s="43"/>
      <c r="AM2882" s="43"/>
      <c r="AN2882" s="43"/>
      <c r="AO2882" s="46"/>
    </row>
    <row r="2883" spans="1:41" x14ac:dyDescent="0.25">
      <c r="A2883" s="41">
        <v>374</v>
      </c>
      <c r="B2883" s="42" t="s">
        <v>5354</v>
      </c>
      <c r="C2883" s="41">
        <v>3</v>
      </c>
      <c r="D2883" s="41" t="s">
        <v>118</v>
      </c>
      <c r="E2883" s="41">
        <v>35</v>
      </c>
      <c r="F2883" s="49">
        <v>54</v>
      </c>
      <c r="G2883" s="41">
        <f t="shared" si="35"/>
        <v>19</v>
      </c>
      <c r="H2883" s="43">
        <v>0.01</v>
      </c>
      <c r="I2883" s="43">
        <v>0.42</v>
      </c>
      <c r="J2883" s="43">
        <v>3.2</v>
      </c>
      <c r="K2883" s="43">
        <v>24.2</v>
      </c>
      <c r="L2883" s="43">
        <v>18.010000000000002</v>
      </c>
      <c r="M2883" s="43">
        <v>45.84</v>
      </c>
      <c r="N2883" s="43">
        <v>28.76</v>
      </c>
      <c r="O2883" s="43">
        <v>25.4</v>
      </c>
      <c r="P2883" s="43"/>
      <c r="Q2883" s="44" t="s">
        <v>225</v>
      </c>
      <c r="R2883" s="45">
        <v>4.8</v>
      </c>
      <c r="S2883" s="45">
        <v>4.8</v>
      </c>
      <c r="T2883" s="45">
        <v>5.4</v>
      </c>
      <c r="U2883" s="45">
        <v>3.6</v>
      </c>
      <c r="V2883" s="45">
        <v>3.7</v>
      </c>
      <c r="W2883" s="45">
        <v>4.0999999999999996</v>
      </c>
      <c r="X2883" s="43">
        <v>0.13</v>
      </c>
      <c r="Y2883" s="43">
        <v>5.2999999999999999E-2</v>
      </c>
      <c r="Z2883" s="43">
        <v>2.4500000000000002</v>
      </c>
      <c r="AA2883" s="43">
        <v>1.75</v>
      </c>
      <c r="AB2883" s="43"/>
      <c r="AC2883" s="43">
        <v>7.0000000000000007E-2</v>
      </c>
      <c r="AD2883" s="43">
        <v>8.51</v>
      </c>
      <c r="AE2883" s="43">
        <v>0.6</v>
      </c>
      <c r="AF2883" s="43">
        <v>0.1</v>
      </c>
      <c r="AG2883" s="43">
        <v>0.28000000000000003</v>
      </c>
      <c r="AH2883" s="43">
        <v>0.1</v>
      </c>
      <c r="AI2883" s="43">
        <v>5.96</v>
      </c>
      <c r="AJ2883" s="45">
        <v>14</v>
      </c>
      <c r="AK2883" s="43"/>
      <c r="AL2883" s="43"/>
      <c r="AM2883" s="43"/>
      <c r="AN2883" s="43"/>
      <c r="AO2883" s="46"/>
    </row>
    <row r="2884" spans="1:41" x14ac:dyDescent="0.25">
      <c r="A2884" s="3">
        <v>374</v>
      </c>
      <c r="B2884" s="11" t="s">
        <v>5354</v>
      </c>
      <c r="C2884" s="3">
        <v>4</v>
      </c>
      <c r="D2884" s="3" t="s">
        <v>138</v>
      </c>
      <c r="E2884" s="3">
        <v>54</v>
      </c>
      <c r="F2884" s="50">
        <v>86</v>
      </c>
      <c r="G2884" s="3">
        <f t="shared" si="35"/>
        <v>32</v>
      </c>
      <c r="H2884" s="15">
        <v>0.13</v>
      </c>
      <c r="I2884" s="15">
        <v>1.27</v>
      </c>
      <c r="J2884" s="15">
        <v>5.85</v>
      </c>
      <c r="K2884" s="15">
        <v>34.020000000000003</v>
      </c>
      <c r="L2884" s="15">
        <v>20.65</v>
      </c>
      <c r="M2884" s="15">
        <v>61.92</v>
      </c>
      <c r="N2884" s="15">
        <v>14.48</v>
      </c>
      <c r="O2884" s="15">
        <v>23.6</v>
      </c>
      <c r="P2884" s="15"/>
      <c r="Q2884" s="23" t="s">
        <v>148</v>
      </c>
      <c r="R2884" s="19">
        <v>4.8</v>
      </c>
      <c r="S2884" s="19">
        <v>4.9000000000000004</v>
      </c>
      <c r="T2884" s="19">
        <v>5.6</v>
      </c>
      <c r="U2884" s="19">
        <v>3.7</v>
      </c>
      <c r="V2884" s="19">
        <v>3.8</v>
      </c>
      <c r="W2884" s="19">
        <v>4.0999999999999996</v>
      </c>
      <c r="X2884" s="15">
        <v>0.15</v>
      </c>
      <c r="Y2884" s="15">
        <v>4.8000000000000001E-2</v>
      </c>
      <c r="Z2884" s="15">
        <v>3.13</v>
      </c>
      <c r="AA2884" s="15">
        <v>1.73</v>
      </c>
      <c r="AB2884" s="15"/>
      <c r="AC2884" s="15">
        <v>0.05</v>
      </c>
      <c r="AD2884" s="15">
        <v>7.81</v>
      </c>
      <c r="AE2884" s="15">
        <v>0.5</v>
      </c>
      <c r="AF2884" s="15">
        <v>0.21</v>
      </c>
      <c r="AG2884" s="15">
        <v>0.26</v>
      </c>
      <c r="AH2884" s="15">
        <v>0.1</v>
      </c>
      <c r="AI2884" s="15">
        <v>5.16</v>
      </c>
      <c r="AJ2884" s="19">
        <v>11</v>
      </c>
      <c r="AK2884" s="15"/>
      <c r="AL2884" s="15"/>
      <c r="AM2884" s="15"/>
      <c r="AN2884" s="15"/>
      <c r="AO2884" s="27"/>
    </row>
    <row r="2885" spans="1:41" x14ac:dyDescent="0.25">
      <c r="A2885" s="3">
        <v>374</v>
      </c>
      <c r="B2885" s="11" t="s">
        <v>5354</v>
      </c>
      <c r="C2885" s="3">
        <v>5</v>
      </c>
      <c r="D2885" s="3" t="s">
        <v>1072</v>
      </c>
      <c r="E2885" s="3">
        <v>86</v>
      </c>
      <c r="F2885" s="50">
        <v>110</v>
      </c>
      <c r="G2885" s="3">
        <f t="shared" si="35"/>
        <v>24</v>
      </c>
      <c r="H2885" s="15">
        <v>0.03</v>
      </c>
      <c r="I2885" s="15">
        <v>1.18</v>
      </c>
      <c r="J2885" s="15">
        <v>5.86</v>
      </c>
      <c r="K2885" s="15">
        <v>36.39</v>
      </c>
      <c r="L2885" s="15">
        <v>22.59</v>
      </c>
      <c r="M2885" s="15">
        <v>66.05</v>
      </c>
      <c r="N2885" s="15">
        <v>16.59</v>
      </c>
      <c r="O2885" s="15">
        <v>17.36</v>
      </c>
      <c r="P2885" s="15"/>
      <c r="Q2885" s="23" t="s">
        <v>506</v>
      </c>
      <c r="R2885" s="19">
        <v>4.7</v>
      </c>
      <c r="S2885" s="19">
        <v>4.5999999999999996</v>
      </c>
      <c r="T2885" s="19">
        <v>5.5</v>
      </c>
      <c r="U2885" s="19">
        <v>3.6</v>
      </c>
      <c r="V2885" s="19">
        <v>3.9</v>
      </c>
      <c r="W2885" s="19">
        <v>4.2</v>
      </c>
      <c r="X2885" s="15">
        <v>0.09</v>
      </c>
      <c r="Y2885" s="15"/>
      <c r="Z2885" s="15"/>
      <c r="AA2885" s="15">
        <v>1.73</v>
      </c>
      <c r="AB2885" s="15"/>
      <c r="AC2885" s="15">
        <v>0.12</v>
      </c>
      <c r="AD2885" s="15">
        <v>5.86</v>
      </c>
      <c r="AE2885" s="15">
        <v>0.1</v>
      </c>
      <c r="AF2885" s="15">
        <v>0.21</v>
      </c>
      <c r="AG2885" s="15">
        <v>0.22</v>
      </c>
      <c r="AH2885" s="15">
        <v>0.1</v>
      </c>
      <c r="AI2885" s="15">
        <v>4.88</v>
      </c>
      <c r="AJ2885" s="19">
        <v>20</v>
      </c>
      <c r="AK2885" s="15"/>
      <c r="AL2885" s="15"/>
      <c r="AM2885" s="15"/>
      <c r="AN2885" s="15"/>
      <c r="AO2885" s="27"/>
    </row>
    <row r="2886" spans="1:41" x14ac:dyDescent="0.25">
      <c r="A2886" s="3">
        <v>374</v>
      </c>
      <c r="B2886" s="11" t="s">
        <v>5354</v>
      </c>
      <c r="C2886" s="3">
        <v>6</v>
      </c>
      <c r="D2886" s="3" t="s">
        <v>5828</v>
      </c>
      <c r="E2886" s="3">
        <v>110</v>
      </c>
      <c r="F2886" s="50">
        <v>140</v>
      </c>
      <c r="G2886" s="3">
        <f t="shared" si="35"/>
        <v>30</v>
      </c>
      <c r="H2886" s="15">
        <v>0.06</v>
      </c>
      <c r="I2886" s="15">
        <v>0.99</v>
      </c>
      <c r="J2886" s="15">
        <v>4.66</v>
      </c>
      <c r="K2886" s="15">
        <v>31.05</v>
      </c>
      <c r="L2886" s="15">
        <v>21.38</v>
      </c>
      <c r="M2886" s="15">
        <v>58.14</v>
      </c>
      <c r="N2886" s="15">
        <v>16.95</v>
      </c>
      <c r="O2886" s="15">
        <v>24.91</v>
      </c>
      <c r="P2886" s="15"/>
      <c r="Q2886" s="23" t="s">
        <v>148</v>
      </c>
      <c r="R2886" s="19">
        <v>4.5999999999999996</v>
      </c>
      <c r="S2886" s="19">
        <v>4.5999999999999996</v>
      </c>
      <c r="T2886" s="19">
        <v>5.4</v>
      </c>
      <c r="U2886" s="19">
        <v>3.6</v>
      </c>
      <c r="V2886" s="19">
        <v>3.8</v>
      </c>
      <c r="W2886" s="19">
        <v>4.0999999999999996</v>
      </c>
      <c r="X2886" s="15">
        <v>0.09</v>
      </c>
      <c r="Y2886" s="15"/>
      <c r="Z2886" s="15"/>
      <c r="AA2886" s="15">
        <v>1.79</v>
      </c>
      <c r="AB2886" s="15"/>
      <c r="AC2886" s="15">
        <v>0.11</v>
      </c>
      <c r="AD2886" s="15">
        <v>8.07</v>
      </c>
      <c r="AE2886" s="15">
        <v>0.2</v>
      </c>
      <c r="AF2886" s="15">
        <v>0.21</v>
      </c>
      <c r="AG2886" s="15">
        <v>0.3</v>
      </c>
      <c r="AH2886" s="15">
        <v>0.14000000000000001</v>
      </c>
      <c r="AI2886" s="15">
        <v>5.8</v>
      </c>
      <c r="AJ2886" s="19">
        <v>17</v>
      </c>
      <c r="AK2886" s="15"/>
      <c r="AL2886" s="15"/>
      <c r="AM2886" s="15"/>
      <c r="AN2886" s="15"/>
      <c r="AO2886" s="27"/>
    </row>
    <row r="2887" spans="1:41" x14ac:dyDescent="0.25">
      <c r="A2887" s="3">
        <v>374</v>
      </c>
      <c r="B2887" s="11" t="s">
        <v>5354</v>
      </c>
      <c r="C2887" s="3">
        <v>7</v>
      </c>
      <c r="D2887" s="3" t="s">
        <v>5831</v>
      </c>
      <c r="E2887" s="3">
        <v>140</v>
      </c>
      <c r="F2887" s="50">
        <v>0</v>
      </c>
      <c r="G2887" s="3">
        <f t="shared" si="35"/>
        <v>-140</v>
      </c>
      <c r="H2887" s="15">
        <v>0.46</v>
      </c>
      <c r="I2887" s="15">
        <v>2.38</v>
      </c>
      <c r="J2887" s="15">
        <v>8.76</v>
      </c>
      <c r="K2887" s="15">
        <v>32.47</v>
      </c>
      <c r="L2887" s="15">
        <v>13.86</v>
      </c>
      <c r="M2887" s="15">
        <v>57.93</v>
      </c>
      <c r="N2887" s="15">
        <v>11.93</v>
      </c>
      <c r="O2887" s="15">
        <v>30.14</v>
      </c>
      <c r="P2887" s="15">
        <v>0.53</v>
      </c>
      <c r="Q2887" s="23" t="s">
        <v>148</v>
      </c>
      <c r="R2887" s="19">
        <v>4.7</v>
      </c>
      <c r="S2887" s="19">
        <v>4.7</v>
      </c>
      <c r="T2887" s="19">
        <v>5.5</v>
      </c>
      <c r="U2887" s="19">
        <v>3.6</v>
      </c>
      <c r="V2887" s="19">
        <v>3.8</v>
      </c>
      <c r="W2887" s="19">
        <v>4.0999999999999996</v>
      </c>
      <c r="X2887" s="15">
        <v>0.09</v>
      </c>
      <c r="Y2887" s="15"/>
      <c r="Z2887" s="15"/>
      <c r="AA2887" s="15">
        <v>1.83</v>
      </c>
      <c r="AB2887" s="15"/>
      <c r="AC2887" s="15">
        <v>0.08</v>
      </c>
      <c r="AD2887" s="15">
        <v>8.94</v>
      </c>
      <c r="AE2887" s="15">
        <v>0.2</v>
      </c>
      <c r="AF2887" s="15">
        <v>0.21</v>
      </c>
      <c r="AG2887" s="15">
        <v>0.28000000000000003</v>
      </c>
      <c r="AH2887" s="15">
        <v>0.14000000000000001</v>
      </c>
      <c r="AI2887" s="15">
        <v>7.6</v>
      </c>
      <c r="AJ2887" s="19">
        <v>14</v>
      </c>
      <c r="AK2887" s="15"/>
      <c r="AL2887" s="15"/>
      <c r="AM2887" s="15"/>
      <c r="AN2887" s="15"/>
      <c r="AO2887" s="27"/>
    </row>
    <row r="2888" spans="1:41" x14ac:dyDescent="0.25">
      <c r="A2888" s="3"/>
      <c r="B2888" s="11"/>
      <c r="C2888" s="3"/>
      <c r="D2888" s="3"/>
      <c r="E2888" s="3"/>
      <c r="F2888" s="50"/>
      <c r="G2888" s="3"/>
      <c r="H2888" s="15"/>
      <c r="I2888" s="15"/>
      <c r="J2888" s="15"/>
      <c r="K2888" s="15"/>
      <c r="L2888" s="15"/>
      <c r="M2888" s="15"/>
      <c r="N2888" s="15"/>
      <c r="O2888" s="15"/>
      <c r="P2888" s="15"/>
      <c r="Q2888" s="23"/>
      <c r="R2888" s="19"/>
      <c r="S2888" s="19"/>
      <c r="T2888" s="19"/>
      <c r="U2888" s="19"/>
      <c r="V2888" s="19"/>
      <c r="W2888" s="19"/>
      <c r="X2888" s="15"/>
      <c r="Y2888" s="15"/>
      <c r="Z2888" s="15"/>
      <c r="AA2888" s="15"/>
      <c r="AB2888" s="15"/>
      <c r="AC2888" s="15"/>
      <c r="AD2888" s="15"/>
      <c r="AE2888" s="15"/>
      <c r="AF2888" s="15"/>
      <c r="AG2888" s="15"/>
      <c r="AH2888" s="15"/>
      <c r="AI2888" s="15"/>
      <c r="AJ2888" s="19"/>
      <c r="AK2888" s="15"/>
      <c r="AL2888" s="15"/>
      <c r="AM2888" s="15"/>
      <c r="AN2888" s="15"/>
      <c r="AO2888" s="27"/>
    </row>
    <row r="2889" spans="1:41" x14ac:dyDescent="0.25">
      <c r="A2889" s="3"/>
      <c r="B2889" s="11"/>
      <c r="C2889" s="3"/>
      <c r="D2889" s="3"/>
      <c r="E2889" s="3"/>
      <c r="F2889" s="50"/>
      <c r="G2889" s="3"/>
      <c r="H2889" s="15"/>
      <c r="I2889" s="15"/>
      <c r="J2889" s="15"/>
      <c r="K2889" s="15"/>
      <c r="L2889" s="15"/>
      <c r="M2889" s="15"/>
      <c r="N2889" s="15"/>
      <c r="O2889" s="15"/>
      <c r="P2889" s="15"/>
      <c r="Q2889" s="23"/>
      <c r="R2889" s="19"/>
      <c r="S2889" s="19"/>
      <c r="T2889" s="19"/>
      <c r="U2889" s="19"/>
      <c r="V2889" s="19"/>
      <c r="W2889" s="19"/>
      <c r="X2889" s="15"/>
      <c r="Y2889" s="15"/>
      <c r="Z2889" s="15"/>
      <c r="AA2889" s="15"/>
      <c r="AB2889" s="15"/>
      <c r="AC2889" s="15"/>
      <c r="AD2889" s="15"/>
      <c r="AE2889" s="15"/>
      <c r="AF2889" s="15"/>
      <c r="AG2889" s="15"/>
      <c r="AH2889" s="15"/>
      <c r="AI2889" s="15"/>
      <c r="AJ2889" s="19"/>
      <c r="AK2889" s="15"/>
      <c r="AL2889" s="15"/>
      <c r="AM2889" s="15"/>
      <c r="AN2889" s="15"/>
      <c r="AO2889" s="27"/>
    </row>
    <row r="2890" spans="1:41" x14ac:dyDescent="0.25">
      <c r="A2890" s="35">
        <v>375</v>
      </c>
      <c r="B2890" s="36" t="s">
        <v>5354</v>
      </c>
      <c r="C2890" s="35">
        <v>1</v>
      </c>
      <c r="D2890" s="35" t="s">
        <v>164</v>
      </c>
      <c r="E2890" s="35">
        <v>0</v>
      </c>
      <c r="F2890" s="51">
        <v>10</v>
      </c>
      <c r="G2890" s="35">
        <f t="shared" si="35"/>
        <v>10</v>
      </c>
      <c r="H2890" s="37">
        <v>0.01</v>
      </c>
      <c r="I2890" s="37">
        <v>0.47</v>
      </c>
      <c r="J2890" s="37">
        <v>2.91</v>
      </c>
      <c r="K2890" s="37">
        <v>45.92</v>
      </c>
      <c r="L2890" s="37">
        <v>24.39</v>
      </c>
      <c r="M2890" s="37">
        <v>73.7</v>
      </c>
      <c r="N2890" s="37">
        <v>19.399999999999999</v>
      </c>
      <c r="O2890" s="37">
        <v>6.9</v>
      </c>
      <c r="P2890" s="37"/>
      <c r="Q2890" s="38" t="s">
        <v>506</v>
      </c>
      <c r="R2890" s="39">
        <v>6</v>
      </c>
      <c r="S2890" s="39"/>
      <c r="T2890" s="39"/>
      <c r="U2890" s="39">
        <v>5.4</v>
      </c>
      <c r="V2890" s="39"/>
      <c r="W2890" s="39"/>
      <c r="X2890" s="37">
        <v>0.75</v>
      </c>
      <c r="Y2890" s="37">
        <v>0.12</v>
      </c>
      <c r="Z2890" s="37">
        <v>6.25</v>
      </c>
      <c r="AA2890" s="37">
        <v>1.61</v>
      </c>
      <c r="AB2890" s="37"/>
      <c r="AC2890" s="37">
        <v>0.45</v>
      </c>
      <c r="AD2890" s="37">
        <v>7.73</v>
      </c>
      <c r="AE2890" s="37">
        <v>2.7</v>
      </c>
      <c r="AF2890" s="37">
        <v>0.63</v>
      </c>
      <c r="AG2890" s="37">
        <v>0.24</v>
      </c>
      <c r="AH2890" s="37">
        <v>0.1</v>
      </c>
      <c r="AI2890" s="37">
        <v>4.08</v>
      </c>
      <c r="AJ2890" s="39">
        <v>79</v>
      </c>
      <c r="AK2890" s="37"/>
      <c r="AL2890" s="37"/>
      <c r="AM2890" s="37"/>
      <c r="AN2890" s="37"/>
      <c r="AO2890" s="40"/>
    </row>
    <row r="2891" spans="1:41" x14ac:dyDescent="0.25">
      <c r="A2891" s="41">
        <v>375</v>
      </c>
      <c r="B2891" s="42" t="s">
        <v>5354</v>
      </c>
      <c r="C2891" s="41">
        <v>2</v>
      </c>
      <c r="D2891" s="41" t="s">
        <v>95</v>
      </c>
      <c r="E2891" s="41">
        <v>10</v>
      </c>
      <c r="F2891" s="49">
        <v>175</v>
      </c>
      <c r="G2891" s="41">
        <f t="shared" si="35"/>
        <v>165</v>
      </c>
      <c r="H2891" s="43">
        <v>0.02</v>
      </c>
      <c r="I2891" s="43">
        <v>0.4</v>
      </c>
      <c r="J2891" s="43">
        <v>3.28</v>
      </c>
      <c r="K2891" s="43">
        <v>52.02</v>
      </c>
      <c r="L2891" s="43">
        <v>24.04</v>
      </c>
      <c r="M2891" s="43">
        <v>79.760000000000005</v>
      </c>
      <c r="N2891" s="43">
        <v>16.2</v>
      </c>
      <c r="O2891" s="43">
        <v>4.04</v>
      </c>
      <c r="P2891" s="43"/>
      <c r="Q2891" s="44" t="s">
        <v>79</v>
      </c>
      <c r="R2891" s="45">
        <v>5.9</v>
      </c>
      <c r="S2891" s="45"/>
      <c r="T2891" s="45"/>
      <c r="U2891" s="45">
        <v>5.0999999999999996</v>
      </c>
      <c r="V2891" s="45"/>
      <c r="W2891" s="45"/>
      <c r="X2891" s="43">
        <v>7.0000000000000007E-2</v>
      </c>
      <c r="Y2891" s="43">
        <v>0.02</v>
      </c>
      <c r="Z2891" s="43">
        <v>3.5</v>
      </c>
      <c r="AA2891" s="43">
        <v>1.69</v>
      </c>
      <c r="AB2891" s="43"/>
      <c r="AC2891" s="43">
        <v>0.23</v>
      </c>
      <c r="AD2891" s="43">
        <v>3</v>
      </c>
      <c r="AE2891" s="43">
        <v>0.5</v>
      </c>
      <c r="AF2891" s="43">
        <v>0.1</v>
      </c>
      <c r="AG2891" s="43">
        <v>0.2</v>
      </c>
      <c r="AH2891" s="43">
        <v>0.04</v>
      </c>
      <c r="AI2891" s="43">
        <v>2.12</v>
      </c>
      <c r="AJ2891" s="45">
        <v>29</v>
      </c>
      <c r="AK2891" s="43"/>
      <c r="AL2891" s="43"/>
      <c r="AM2891" s="43"/>
      <c r="AN2891" s="43"/>
      <c r="AO2891" s="46"/>
    </row>
    <row r="2892" spans="1:41" x14ac:dyDescent="0.25">
      <c r="A2892" s="3">
        <v>375</v>
      </c>
      <c r="B2892" s="11" t="s">
        <v>5354</v>
      </c>
      <c r="C2892" s="3">
        <v>3</v>
      </c>
      <c r="D2892" s="3" t="s">
        <v>118</v>
      </c>
      <c r="E2892" s="3">
        <v>175</v>
      </c>
      <c r="F2892" s="50">
        <v>220</v>
      </c>
      <c r="G2892" s="3">
        <f t="shared" si="35"/>
        <v>45</v>
      </c>
      <c r="H2892" s="15"/>
      <c r="I2892" s="15">
        <v>0.12</v>
      </c>
      <c r="J2892" s="15">
        <v>1.22</v>
      </c>
      <c r="K2892" s="15">
        <v>62.48</v>
      </c>
      <c r="L2892" s="15">
        <v>25.68</v>
      </c>
      <c r="M2892" s="15">
        <v>89.5</v>
      </c>
      <c r="N2892" s="15">
        <v>6.87</v>
      </c>
      <c r="O2892" s="15">
        <v>3.63</v>
      </c>
      <c r="P2892" s="15"/>
      <c r="Q2892" s="23" t="s">
        <v>16</v>
      </c>
      <c r="R2892" s="19">
        <v>5.5</v>
      </c>
      <c r="S2892" s="19"/>
      <c r="T2892" s="19"/>
      <c r="U2892" s="19">
        <v>4.7</v>
      </c>
      <c r="V2892" s="19"/>
      <c r="W2892" s="19"/>
      <c r="X2892" s="15">
        <v>0.05</v>
      </c>
      <c r="Y2892" s="15">
        <v>8.0000000000000002E-3</v>
      </c>
      <c r="Z2892" s="15">
        <v>6.25</v>
      </c>
      <c r="AA2892" s="15">
        <v>1.61</v>
      </c>
      <c r="AB2892" s="15"/>
      <c r="AC2892" s="15">
        <v>0.13</v>
      </c>
      <c r="AD2892" s="15">
        <v>2.91</v>
      </c>
      <c r="AE2892" s="15">
        <v>0.2</v>
      </c>
      <c r="AF2892" s="15">
        <v>0.1</v>
      </c>
      <c r="AG2892" s="15">
        <v>0.24</v>
      </c>
      <c r="AH2892" s="15">
        <v>0.06</v>
      </c>
      <c r="AI2892" s="15">
        <v>1.96</v>
      </c>
      <c r="AJ2892" s="19">
        <v>14</v>
      </c>
      <c r="AK2892" s="15"/>
      <c r="AL2892" s="15"/>
      <c r="AM2892" s="15"/>
      <c r="AN2892" s="15"/>
      <c r="AO2892" s="27"/>
    </row>
    <row r="2893" spans="1:41" x14ac:dyDescent="0.25">
      <c r="A2893" s="3"/>
      <c r="B2893" s="11"/>
      <c r="C2893" s="3"/>
      <c r="D2893" s="3"/>
      <c r="E2893" s="3"/>
      <c r="F2893" s="50"/>
      <c r="G2893" s="3"/>
      <c r="H2893" s="15"/>
      <c r="I2893" s="15"/>
      <c r="J2893" s="15"/>
      <c r="K2893" s="15"/>
      <c r="L2893" s="15"/>
      <c r="M2893" s="15"/>
      <c r="N2893" s="15"/>
      <c r="O2893" s="15"/>
      <c r="P2893" s="15"/>
      <c r="Q2893" s="23"/>
      <c r="R2893" s="19"/>
      <c r="S2893" s="19"/>
      <c r="T2893" s="19"/>
      <c r="U2893" s="19"/>
      <c r="V2893" s="19"/>
      <c r="W2893" s="19"/>
      <c r="X2893" s="15"/>
      <c r="Y2893" s="15"/>
      <c r="Z2893" s="15"/>
      <c r="AA2893" s="15"/>
      <c r="AB2893" s="15"/>
      <c r="AC2893" s="15"/>
      <c r="AD2893" s="15"/>
      <c r="AE2893" s="15"/>
      <c r="AF2893" s="15"/>
      <c r="AG2893" s="15"/>
      <c r="AH2893" s="15"/>
      <c r="AI2893" s="15"/>
      <c r="AJ2893" s="19"/>
      <c r="AK2893" s="15"/>
      <c r="AL2893" s="15"/>
      <c r="AM2893" s="15"/>
      <c r="AN2893" s="15"/>
      <c r="AO2893" s="27"/>
    </row>
    <row r="2894" spans="1:41" x14ac:dyDescent="0.25">
      <c r="A2894" s="3"/>
      <c r="B2894" s="11"/>
      <c r="C2894" s="3"/>
      <c r="D2894" s="3"/>
      <c r="E2894" s="3"/>
      <c r="F2894" s="50"/>
      <c r="G2894" s="3"/>
      <c r="H2894" s="15"/>
      <c r="I2894" s="15"/>
      <c r="J2894" s="15"/>
      <c r="K2894" s="15"/>
      <c r="L2894" s="15"/>
      <c r="M2894" s="15"/>
      <c r="N2894" s="15"/>
      <c r="O2894" s="15"/>
      <c r="P2894" s="15"/>
      <c r="Q2894" s="23"/>
      <c r="R2894" s="19"/>
      <c r="S2894" s="19"/>
      <c r="T2894" s="19"/>
      <c r="U2894" s="19"/>
      <c r="V2894" s="19"/>
      <c r="W2894" s="19"/>
      <c r="X2894" s="15"/>
      <c r="Y2894" s="15"/>
      <c r="Z2894" s="15"/>
      <c r="AA2894" s="15"/>
      <c r="AB2894" s="15"/>
      <c r="AC2894" s="15"/>
      <c r="AD2894" s="15"/>
      <c r="AE2894" s="15"/>
      <c r="AF2894" s="15"/>
      <c r="AG2894" s="15"/>
      <c r="AH2894" s="15"/>
      <c r="AI2894" s="15"/>
      <c r="AJ2894" s="19"/>
      <c r="AK2894" s="15"/>
      <c r="AL2894" s="15"/>
      <c r="AM2894" s="15"/>
      <c r="AN2894" s="15"/>
      <c r="AO2894" s="27"/>
    </row>
    <row r="2895" spans="1:41" x14ac:dyDescent="0.25">
      <c r="A2895" s="35">
        <v>376</v>
      </c>
      <c r="B2895" s="36" t="s">
        <v>5354</v>
      </c>
      <c r="C2895" s="35">
        <v>1</v>
      </c>
      <c r="D2895" s="35" t="s">
        <v>660</v>
      </c>
      <c r="E2895" s="35">
        <v>0</v>
      </c>
      <c r="F2895" s="51">
        <v>8</v>
      </c>
      <c r="G2895" s="35">
        <f t="shared" ref="G2895:G2945" si="36">F2895-E2895</f>
        <v>8</v>
      </c>
      <c r="H2895" s="37">
        <v>0.55000000000000004</v>
      </c>
      <c r="I2895" s="37">
        <v>0.85</v>
      </c>
      <c r="J2895" s="37">
        <v>0.47</v>
      </c>
      <c r="K2895" s="37">
        <v>1.31</v>
      </c>
      <c r="L2895" s="37">
        <v>0.71</v>
      </c>
      <c r="M2895" s="37">
        <v>3.89</v>
      </c>
      <c r="N2895" s="37">
        <v>28.14</v>
      </c>
      <c r="O2895" s="37">
        <v>67.97</v>
      </c>
      <c r="P2895" s="37"/>
      <c r="Q2895" s="38" t="s">
        <v>6</v>
      </c>
      <c r="R2895" s="39">
        <v>4.9000000000000004</v>
      </c>
      <c r="S2895" s="39"/>
      <c r="T2895" s="39"/>
      <c r="U2895" s="39">
        <v>4.7</v>
      </c>
      <c r="V2895" s="39"/>
      <c r="W2895" s="39"/>
      <c r="X2895" s="37">
        <v>1.01</v>
      </c>
      <c r="Y2895" s="37">
        <v>0.35599999999999998</v>
      </c>
      <c r="Z2895" s="37">
        <v>2.84</v>
      </c>
      <c r="AA2895" s="37">
        <v>1.69</v>
      </c>
      <c r="AB2895" s="37"/>
      <c r="AC2895" s="37">
        <v>0.15</v>
      </c>
      <c r="AD2895" s="37">
        <v>24.65</v>
      </c>
      <c r="AE2895" s="37">
        <v>8.1999999999999993</v>
      </c>
      <c r="AF2895" s="37">
        <v>3.97</v>
      </c>
      <c r="AG2895" s="37">
        <v>0.32</v>
      </c>
      <c r="AH2895" s="37">
        <v>0.64</v>
      </c>
      <c r="AI2895" s="37">
        <v>10.08</v>
      </c>
      <c r="AJ2895" s="39">
        <v>20</v>
      </c>
      <c r="AK2895" s="37"/>
      <c r="AL2895" s="37"/>
      <c r="AM2895" s="37"/>
      <c r="AN2895" s="37"/>
      <c r="AO2895" s="40"/>
    </row>
    <row r="2896" spans="1:41" x14ac:dyDescent="0.25">
      <c r="A2896" s="35">
        <v>376</v>
      </c>
      <c r="B2896" s="36" t="s">
        <v>5354</v>
      </c>
      <c r="C2896" s="35">
        <v>2</v>
      </c>
      <c r="D2896" s="35" t="s">
        <v>684</v>
      </c>
      <c r="E2896" s="35">
        <v>8</v>
      </c>
      <c r="F2896" s="51">
        <v>17</v>
      </c>
      <c r="G2896" s="35">
        <f t="shared" si="36"/>
        <v>9</v>
      </c>
      <c r="H2896" s="37">
        <v>0.49</v>
      </c>
      <c r="I2896" s="37">
        <v>0.87</v>
      </c>
      <c r="J2896" s="37">
        <v>0.49</v>
      </c>
      <c r="K2896" s="37">
        <v>1.64</v>
      </c>
      <c r="L2896" s="37">
        <v>1.1299999999999999</v>
      </c>
      <c r="M2896" s="37">
        <v>4.62</v>
      </c>
      <c r="N2896" s="37">
        <v>23.74</v>
      </c>
      <c r="O2896" s="37">
        <v>71.64</v>
      </c>
      <c r="P2896" s="37"/>
      <c r="Q2896" s="38" t="s">
        <v>6</v>
      </c>
      <c r="R2896" s="39">
        <v>4.8</v>
      </c>
      <c r="S2896" s="39"/>
      <c r="T2896" s="39"/>
      <c r="U2896" s="39">
        <v>3.9</v>
      </c>
      <c r="V2896" s="39"/>
      <c r="W2896" s="39"/>
      <c r="X2896" s="37">
        <v>0.79</v>
      </c>
      <c r="Y2896" s="37">
        <v>0.23699999999999999</v>
      </c>
      <c r="Z2896" s="37">
        <v>3.33</v>
      </c>
      <c r="AA2896" s="37">
        <v>1.71</v>
      </c>
      <c r="AB2896" s="37"/>
      <c r="AC2896" s="37">
        <v>0.65</v>
      </c>
      <c r="AD2896" s="37">
        <v>20.85</v>
      </c>
      <c r="AE2896" s="37">
        <v>5.5</v>
      </c>
      <c r="AF2896" s="37">
        <v>2.2999999999999998</v>
      </c>
      <c r="AG2896" s="37">
        <v>0.24</v>
      </c>
      <c r="AH2896" s="37">
        <v>0.36</v>
      </c>
      <c r="AI2896" s="37">
        <v>10.88</v>
      </c>
      <c r="AJ2896" s="39">
        <v>7</v>
      </c>
      <c r="AK2896" s="37"/>
      <c r="AL2896" s="37"/>
      <c r="AM2896" s="37"/>
      <c r="AN2896" s="37"/>
      <c r="AO2896" s="40"/>
    </row>
    <row r="2897" spans="1:41" x14ac:dyDescent="0.25">
      <c r="A2897" s="41">
        <v>376</v>
      </c>
      <c r="B2897" s="42" t="s">
        <v>5354</v>
      </c>
      <c r="C2897" s="41">
        <v>3</v>
      </c>
      <c r="D2897" s="41" t="s">
        <v>69</v>
      </c>
      <c r="E2897" s="41">
        <v>17</v>
      </c>
      <c r="F2897" s="49">
        <v>30</v>
      </c>
      <c r="G2897" s="41">
        <f t="shared" si="36"/>
        <v>13</v>
      </c>
      <c r="H2897" s="43">
        <v>0.36</v>
      </c>
      <c r="I2897" s="43">
        <v>0.66</v>
      </c>
      <c r="J2897" s="43">
        <v>0.44</v>
      </c>
      <c r="K2897" s="43">
        <v>1.25</v>
      </c>
      <c r="L2897" s="43">
        <v>1.05</v>
      </c>
      <c r="M2897" s="43">
        <v>3.76</v>
      </c>
      <c r="N2897" s="43">
        <v>18.420000000000002</v>
      </c>
      <c r="O2897" s="43">
        <v>77.819999999999993</v>
      </c>
      <c r="P2897" s="43"/>
      <c r="Q2897" s="44" t="s">
        <v>6</v>
      </c>
      <c r="R2897" s="45">
        <v>4.9000000000000004</v>
      </c>
      <c r="S2897" s="45"/>
      <c r="T2897" s="45"/>
      <c r="U2897" s="45">
        <v>3.8</v>
      </c>
      <c r="V2897" s="45"/>
      <c r="W2897" s="45"/>
      <c r="X2897" s="43">
        <v>0.67</v>
      </c>
      <c r="Y2897" s="43">
        <v>0.16900000000000001</v>
      </c>
      <c r="Z2897" s="43">
        <v>3.96</v>
      </c>
      <c r="AA2897" s="43">
        <v>1.73</v>
      </c>
      <c r="AB2897" s="43"/>
      <c r="AC2897" s="43">
        <v>0.09</v>
      </c>
      <c r="AD2897" s="43">
        <v>22.3</v>
      </c>
      <c r="AE2897" s="43">
        <v>4.9000000000000004</v>
      </c>
      <c r="AF2897" s="43">
        <v>1.88</v>
      </c>
      <c r="AG2897" s="43">
        <v>0.28000000000000003</v>
      </c>
      <c r="AH2897" s="43">
        <v>0.38</v>
      </c>
      <c r="AI2897" s="43">
        <v>13.12</v>
      </c>
      <c r="AJ2897" s="45">
        <v>11</v>
      </c>
      <c r="AK2897" s="43"/>
      <c r="AL2897" s="43"/>
      <c r="AM2897" s="43"/>
      <c r="AN2897" s="43"/>
      <c r="AO2897" s="46"/>
    </row>
    <row r="2898" spans="1:41" x14ac:dyDescent="0.25">
      <c r="A2898" s="41">
        <v>376</v>
      </c>
      <c r="B2898" s="42" t="s">
        <v>5354</v>
      </c>
      <c r="C2898" s="41">
        <v>4</v>
      </c>
      <c r="D2898" s="41" t="s">
        <v>2542</v>
      </c>
      <c r="E2898" s="41">
        <v>30</v>
      </c>
      <c r="F2898" s="49">
        <v>50</v>
      </c>
      <c r="G2898" s="41">
        <f t="shared" si="36"/>
        <v>20</v>
      </c>
      <c r="H2898" s="43">
        <v>0.35</v>
      </c>
      <c r="I2898" s="43">
        <v>0.53</v>
      </c>
      <c r="J2898" s="43">
        <v>0.28000000000000003</v>
      </c>
      <c r="K2898" s="43">
        <v>0.83</v>
      </c>
      <c r="L2898" s="43">
        <v>0.77</v>
      </c>
      <c r="M2898" s="43">
        <v>2.76</v>
      </c>
      <c r="N2898" s="43">
        <v>17.11</v>
      </c>
      <c r="O2898" s="43">
        <v>80.13</v>
      </c>
      <c r="P2898" s="43"/>
      <c r="Q2898" s="44" t="s">
        <v>6</v>
      </c>
      <c r="R2898" s="45">
        <v>4.5999999999999996</v>
      </c>
      <c r="S2898" s="45"/>
      <c r="T2898" s="45"/>
      <c r="U2898" s="45">
        <v>3.6</v>
      </c>
      <c r="V2898" s="45"/>
      <c r="W2898" s="45"/>
      <c r="X2898" s="43">
        <v>0.45</v>
      </c>
      <c r="Y2898" s="43"/>
      <c r="Z2898" s="43"/>
      <c r="AA2898" s="43">
        <v>1.64</v>
      </c>
      <c r="AB2898" s="43"/>
      <c r="AC2898" s="43">
        <v>0.06</v>
      </c>
      <c r="AD2898" s="43">
        <v>22.3</v>
      </c>
      <c r="AE2898" s="43">
        <v>1.5</v>
      </c>
      <c r="AF2898" s="43">
        <v>2.72</v>
      </c>
      <c r="AG2898" s="43">
        <v>0.36</v>
      </c>
      <c r="AH2898" s="43">
        <v>0.3</v>
      </c>
      <c r="AI2898" s="43">
        <v>16.48</v>
      </c>
      <c r="AJ2898" s="45">
        <v>7</v>
      </c>
      <c r="AK2898" s="43"/>
      <c r="AL2898" s="43"/>
      <c r="AM2898" s="43"/>
      <c r="AN2898" s="43"/>
      <c r="AO2898" s="46"/>
    </row>
    <row r="2899" spans="1:41" x14ac:dyDescent="0.25">
      <c r="A2899" s="3">
        <v>376</v>
      </c>
      <c r="B2899" s="11" t="s">
        <v>5354</v>
      </c>
      <c r="C2899" s="3">
        <v>5</v>
      </c>
      <c r="D2899" s="3" t="s">
        <v>2550</v>
      </c>
      <c r="E2899" s="3">
        <v>50</v>
      </c>
      <c r="F2899" s="50">
        <v>88</v>
      </c>
      <c r="G2899" s="3">
        <f t="shared" si="36"/>
        <v>38</v>
      </c>
      <c r="H2899" s="15">
        <v>0.35</v>
      </c>
      <c r="I2899" s="15">
        <v>0.4</v>
      </c>
      <c r="J2899" s="15">
        <v>0.22</v>
      </c>
      <c r="K2899" s="15">
        <v>0.45</v>
      </c>
      <c r="L2899" s="15">
        <v>0.46</v>
      </c>
      <c r="M2899" s="15">
        <v>1.88</v>
      </c>
      <c r="N2899" s="15">
        <v>15.96</v>
      </c>
      <c r="O2899" s="15">
        <v>82.16</v>
      </c>
      <c r="P2899" s="15"/>
      <c r="Q2899" s="23" t="s">
        <v>6</v>
      </c>
      <c r="R2899" s="19">
        <v>4.7</v>
      </c>
      <c r="S2899" s="19"/>
      <c r="T2899" s="19"/>
      <c r="U2899" s="19">
        <v>3.6</v>
      </c>
      <c r="V2899" s="19"/>
      <c r="W2899" s="19"/>
      <c r="X2899" s="15">
        <v>0.35</v>
      </c>
      <c r="Y2899" s="15"/>
      <c r="Z2899" s="15"/>
      <c r="AA2899" s="15">
        <v>1.72</v>
      </c>
      <c r="AB2899" s="15"/>
      <c r="AC2899" s="15">
        <v>0.05</v>
      </c>
      <c r="AD2899" s="15">
        <v>22.75</v>
      </c>
      <c r="AE2899" s="15">
        <v>2.6</v>
      </c>
      <c r="AF2899" s="15">
        <v>2.2999999999999998</v>
      </c>
      <c r="AG2899" s="15">
        <v>0.3</v>
      </c>
      <c r="AH2899" s="15">
        <v>0.34</v>
      </c>
      <c r="AI2899" s="15">
        <v>16</v>
      </c>
      <c r="AJ2899" s="19">
        <v>8</v>
      </c>
      <c r="AK2899" s="15"/>
      <c r="AL2899" s="15"/>
      <c r="AM2899" s="15"/>
      <c r="AN2899" s="15"/>
      <c r="AO2899" s="27"/>
    </row>
    <row r="2900" spans="1:41" x14ac:dyDescent="0.25">
      <c r="A2900" s="3">
        <v>376</v>
      </c>
      <c r="B2900" s="11" t="s">
        <v>5354</v>
      </c>
      <c r="C2900" s="3">
        <v>6</v>
      </c>
      <c r="D2900" s="3" t="s">
        <v>5849</v>
      </c>
      <c r="E2900" s="3">
        <v>88</v>
      </c>
      <c r="F2900" s="50">
        <v>200</v>
      </c>
      <c r="G2900" s="3">
        <f t="shared" si="36"/>
        <v>112</v>
      </c>
      <c r="H2900" s="15">
        <v>0.2</v>
      </c>
      <c r="I2900" s="15">
        <v>0.27</v>
      </c>
      <c r="J2900" s="15">
        <v>0.21</v>
      </c>
      <c r="K2900" s="15">
        <v>0.66</v>
      </c>
      <c r="L2900" s="15">
        <v>0.87</v>
      </c>
      <c r="M2900" s="15">
        <v>2.21</v>
      </c>
      <c r="N2900" s="15">
        <v>19.13</v>
      </c>
      <c r="O2900" s="15">
        <v>78.66</v>
      </c>
      <c r="P2900" s="15"/>
      <c r="Q2900" s="23" t="s">
        <v>6</v>
      </c>
      <c r="R2900" s="19">
        <v>4.8</v>
      </c>
      <c r="S2900" s="19"/>
      <c r="T2900" s="19"/>
      <c r="U2900" s="19">
        <v>3.6</v>
      </c>
      <c r="V2900" s="19"/>
      <c r="W2900" s="19"/>
      <c r="X2900" s="15">
        <v>0.31</v>
      </c>
      <c r="Y2900" s="15"/>
      <c r="Z2900" s="15"/>
      <c r="AA2900" s="15">
        <v>1.77</v>
      </c>
      <c r="AB2900" s="15"/>
      <c r="AC2900" s="15">
        <v>0.06</v>
      </c>
      <c r="AD2900" s="15">
        <v>22.3</v>
      </c>
      <c r="AE2900" s="15">
        <v>1.5</v>
      </c>
      <c r="AF2900" s="15">
        <v>4.8099999999999996</v>
      </c>
      <c r="AG2900" s="15">
        <v>0.36</v>
      </c>
      <c r="AH2900" s="15">
        <v>0.32</v>
      </c>
      <c r="AI2900" s="15">
        <v>14.56</v>
      </c>
      <c r="AJ2900" s="19">
        <v>6</v>
      </c>
      <c r="AK2900" s="15"/>
      <c r="AL2900" s="15"/>
      <c r="AM2900" s="15"/>
      <c r="AN2900" s="15"/>
      <c r="AO2900" s="27"/>
    </row>
    <row r="2901" spans="1:41" x14ac:dyDescent="0.25">
      <c r="A2901" s="3"/>
      <c r="B2901" s="11"/>
      <c r="C2901" s="3"/>
      <c r="D2901" s="3"/>
      <c r="E2901" s="3"/>
      <c r="F2901" s="50"/>
      <c r="G2901" s="3"/>
      <c r="H2901" s="15"/>
      <c r="I2901" s="15"/>
      <c r="J2901" s="15"/>
      <c r="K2901" s="15"/>
      <c r="L2901" s="15"/>
      <c r="M2901" s="15"/>
      <c r="N2901" s="15"/>
      <c r="O2901" s="15"/>
      <c r="P2901" s="15"/>
      <c r="Q2901" s="23"/>
      <c r="R2901" s="19"/>
      <c r="S2901" s="19"/>
      <c r="T2901" s="19"/>
      <c r="U2901" s="19"/>
      <c r="V2901" s="19"/>
      <c r="W2901" s="19"/>
      <c r="X2901" s="15"/>
      <c r="Y2901" s="15"/>
      <c r="Z2901" s="15"/>
      <c r="AA2901" s="15"/>
      <c r="AB2901" s="15"/>
      <c r="AC2901" s="15"/>
      <c r="AD2901" s="15"/>
      <c r="AE2901" s="15"/>
      <c r="AF2901" s="15"/>
      <c r="AG2901" s="15"/>
      <c r="AH2901" s="15"/>
      <c r="AI2901" s="15"/>
      <c r="AJ2901" s="19"/>
      <c r="AK2901" s="15"/>
      <c r="AL2901" s="15"/>
      <c r="AM2901" s="15"/>
      <c r="AN2901" s="15"/>
      <c r="AO2901" s="27"/>
    </row>
    <row r="2902" spans="1:41" x14ac:dyDescent="0.25">
      <c r="A2902" s="3"/>
      <c r="B2902" s="11"/>
      <c r="C2902" s="3"/>
      <c r="D2902" s="3"/>
      <c r="E2902" s="3"/>
      <c r="F2902" s="50"/>
      <c r="G2902" s="3"/>
      <c r="H2902" s="15"/>
      <c r="I2902" s="15"/>
      <c r="J2902" s="15"/>
      <c r="K2902" s="15"/>
      <c r="L2902" s="15"/>
      <c r="M2902" s="15"/>
      <c r="N2902" s="15"/>
      <c r="O2902" s="15"/>
      <c r="P2902" s="15"/>
      <c r="Q2902" s="23"/>
      <c r="R2902" s="19"/>
      <c r="S2902" s="19"/>
      <c r="T2902" s="19"/>
      <c r="U2902" s="19"/>
      <c r="V2902" s="19"/>
      <c r="W2902" s="19"/>
      <c r="X2902" s="15"/>
      <c r="Y2902" s="15"/>
      <c r="Z2902" s="15"/>
      <c r="AA2902" s="15"/>
      <c r="AB2902" s="15"/>
      <c r="AC2902" s="15"/>
      <c r="AD2902" s="15"/>
      <c r="AE2902" s="15"/>
      <c r="AF2902" s="15"/>
      <c r="AG2902" s="15"/>
      <c r="AH2902" s="15"/>
      <c r="AI2902" s="15"/>
      <c r="AJ2902" s="19"/>
      <c r="AK2902" s="15"/>
      <c r="AL2902" s="15"/>
      <c r="AM2902" s="15"/>
      <c r="AN2902" s="15"/>
      <c r="AO2902" s="27"/>
    </row>
    <row r="2903" spans="1:41" x14ac:dyDescent="0.25">
      <c r="A2903" s="35">
        <v>377</v>
      </c>
      <c r="B2903" s="36" t="s">
        <v>5354</v>
      </c>
      <c r="C2903" s="35">
        <v>1</v>
      </c>
      <c r="D2903" s="35" t="s">
        <v>660</v>
      </c>
      <c r="E2903" s="35">
        <v>0</v>
      </c>
      <c r="F2903" s="51">
        <v>10</v>
      </c>
      <c r="G2903" s="35">
        <f t="shared" si="36"/>
        <v>10</v>
      </c>
      <c r="H2903" s="37">
        <v>0.31</v>
      </c>
      <c r="I2903" s="37">
        <v>3.03</v>
      </c>
      <c r="J2903" s="37">
        <v>7.06</v>
      </c>
      <c r="K2903" s="37">
        <v>31.23</v>
      </c>
      <c r="L2903" s="37">
        <v>22.42</v>
      </c>
      <c r="M2903" s="37">
        <v>64.05</v>
      </c>
      <c r="N2903" s="37">
        <v>26.29</v>
      </c>
      <c r="O2903" s="37">
        <v>9.66</v>
      </c>
      <c r="P2903" s="37"/>
      <c r="Q2903" s="38" t="s">
        <v>506</v>
      </c>
      <c r="R2903" s="39">
        <v>4.4000000000000004</v>
      </c>
      <c r="S2903" s="39"/>
      <c r="T2903" s="39"/>
      <c r="U2903" s="39">
        <v>3.6</v>
      </c>
      <c r="V2903" s="39"/>
      <c r="W2903" s="39"/>
      <c r="X2903" s="37">
        <v>0.67</v>
      </c>
      <c r="Y2903" s="37">
        <v>9.1999999999999998E-2</v>
      </c>
      <c r="Z2903" s="37">
        <v>7.28</v>
      </c>
      <c r="AA2903" s="37">
        <v>1.58</v>
      </c>
      <c r="AB2903" s="37"/>
      <c r="AC2903" s="37">
        <v>0.21</v>
      </c>
      <c r="AD2903" s="37">
        <v>8.68</v>
      </c>
      <c r="AE2903" s="37">
        <v>0.9</v>
      </c>
      <c r="AF2903" s="37">
        <v>0.21</v>
      </c>
      <c r="AG2903" s="37">
        <v>0.28000000000000003</v>
      </c>
      <c r="AH2903" s="37">
        <v>0.08</v>
      </c>
      <c r="AI2903" s="37">
        <v>6.88</v>
      </c>
      <c r="AJ2903" s="39">
        <v>14</v>
      </c>
      <c r="AK2903" s="37"/>
      <c r="AL2903" s="37"/>
      <c r="AM2903" s="37"/>
      <c r="AN2903" s="37"/>
      <c r="AO2903" s="40"/>
    </row>
    <row r="2904" spans="1:41" x14ac:dyDescent="0.25">
      <c r="A2904" s="35">
        <v>377</v>
      </c>
      <c r="B2904" s="36" t="s">
        <v>5354</v>
      </c>
      <c r="C2904" s="35">
        <v>2</v>
      </c>
      <c r="D2904" s="35" t="s">
        <v>684</v>
      </c>
      <c r="E2904" s="35">
        <v>10</v>
      </c>
      <c r="F2904" s="51">
        <v>25</v>
      </c>
      <c r="G2904" s="35">
        <f t="shared" si="36"/>
        <v>15</v>
      </c>
      <c r="H2904" s="37">
        <v>0.43</v>
      </c>
      <c r="I2904" s="37">
        <v>2.86</v>
      </c>
      <c r="J2904" s="37">
        <v>5.54</v>
      </c>
      <c r="K2904" s="37">
        <v>27.68</v>
      </c>
      <c r="L2904" s="37">
        <v>24.07</v>
      </c>
      <c r="M2904" s="37">
        <v>60.58</v>
      </c>
      <c r="N2904" s="37">
        <v>27.49</v>
      </c>
      <c r="O2904" s="37">
        <v>11.93</v>
      </c>
      <c r="P2904" s="37"/>
      <c r="Q2904" s="38" t="s">
        <v>506</v>
      </c>
      <c r="R2904" s="39">
        <v>4.4000000000000004</v>
      </c>
      <c r="S2904" s="39"/>
      <c r="T2904" s="39"/>
      <c r="U2904" s="39">
        <v>3.7</v>
      </c>
      <c r="V2904" s="39"/>
      <c r="W2904" s="39"/>
      <c r="X2904" s="37">
        <v>0.47</v>
      </c>
      <c r="Y2904" s="37">
        <v>5.3999999999999999E-2</v>
      </c>
      <c r="Z2904" s="37">
        <v>8.6999999999999993</v>
      </c>
      <c r="AA2904" s="37">
        <v>1.66</v>
      </c>
      <c r="AB2904" s="37"/>
      <c r="AC2904" s="37">
        <v>0.09</v>
      </c>
      <c r="AD2904" s="37">
        <v>7.38</v>
      </c>
      <c r="AE2904" s="37">
        <v>0.3</v>
      </c>
      <c r="AF2904" s="37">
        <v>0.1</v>
      </c>
      <c r="AG2904" s="37">
        <v>0.26</v>
      </c>
      <c r="AH2904" s="37">
        <v>0.04</v>
      </c>
      <c r="AI2904" s="37">
        <v>6.4</v>
      </c>
      <c r="AJ2904" s="39">
        <v>14</v>
      </c>
      <c r="AK2904" s="37"/>
      <c r="AL2904" s="37"/>
      <c r="AM2904" s="37"/>
      <c r="AN2904" s="37"/>
      <c r="AO2904" s="40"/>
    </row>
    <row r="2905" spans="1:41" x14ac:dyDescent="0.25">
      <c r="A2905" s="41">
        <v>377</v>
      </c>
      <c r="B2905" s="42" t="s">
        <v>5354</v>
      </c>
      <c r="C2905" s="41">
        <v>3</v>
      </c>
      <c r="D2905" s="41" t="s">
        <v>40</v>
      </c>
      <c r="E2905" s="41">
        <v>25</v>
      </c>
      <c r="F2905" s="49">
        <v>37</v>
      </c>
      <c r="G2905" s="41">
        <f t="shared" si="36"/>
        <v>12</v>
      </c>
      <c r="H2905" s="43">
        <v>0.51</v>
      </c>
      <c r="I2905" s="43">
        <v>2.4300000000000002</v>
      </c>
      <c r="J2905" s="43">
        <v>5.47</v>
      </c>
      <c r="K2905" s="43">
        <v>26.26</v>
      </c>
      <c r="L2905" s="43">
        <v>23.61</v>
      </c>
      <c r="M2905" s="43">
        <v>58.28</v>
      </c>
      <c r="N2905" s="43">
        <v>29.94</v>
      </c>
      <c r="O2905" s="43">
        <v>11.78</v>
      </c>
      <c r="P2905" s="43">
        <v>0.5</v>
      </c>
      <c r="Q2905" s="44" t="s">
        <v>506</v>
      </c>
      <c r="R2905" s="45">
        <v>4.5999999999999996</v>
      </c>
      <c r="S2905" s="45"/>
      <c r="T2905" s="45"/>
      <c r="U2905" s="45">
        <v>3.7</v>
      </c>
      <c r="V2905" s="45"/>
      <c r="W2905" s="45"/>
      <c r="X2905" s="43">
        <v>0.65</v>
      </c>
      <c r="Y2905" s="43">
        <v>4.4999999999999998E-2</v>
      </c>
      <c r="Z2905" s="43">
        <v>14.44</v>
      </c>
      <c r="AA2905" s="43">
        <v>1.66</v>
      </c>
      <c r="AB2905" s="43"/>
      <c r="AC2905" s="43">
        <v>0.05</v>
      </c>
      <c r="AD2905" s="43">
        <v>6.6</v>
      </c>
      <c r="AE2905" s="43">
        <v>0.5</v>
      </c>
      <c r="AF2905" s="43">
        <v>0.1</v>
      </c>
      <c r="AG2905" s="43">
        <v>0.24</v>
      </c>
      <c r="AH2905" s="43">
        <v>0.02</v>
      </c>
      <c r="AI2905" s="43">
        <v>5.6</v>
      </c>
      <c r="AJ2905" s="45">
        <v>7</v>
      </c>
      <c r="AK2905" s="43"/>
      <c r="AL2905" s="43"/>
      <c r="AM2905" s="43"/>
      <c r="AN2905" s="43"/>
      <c r="AO2905" s="46"/>
    </row>
    <row r="2906" spans="1:41" x14ac:dyDescent="0.25">
      <c r="A2906" s="41">
        <v>377</v>
      </c>
      <c r="B2906" s="42" t="s">
        <v>5354</v>
      </c>
      <c r="C2906" s="41">
        <v>4</v>
      </c>
      <c r="D2906" s="41" t="s">
        <v>95</v>
      </c>
      <c r="E2906" s="41">
        <v>37</v>
      </c>
      <c r="F2906" s="49">
        <v>62</v>
      </c>
      <c r="G2906" s="41">
        <f t="shared" si="36"/>
        <v>25</v>
      </c>
      <c r="H2906" s="43">
        <v>0.41</v>
      </c>
      <c r="I2906" s="43">
        <v>2.4500000000000002</v>
      </c>
      <c r="J2906" s="43">
        <v>5.86</v>
      </c>
      <c r="K2906" s="43">
        <v>24.91</v>
      </c>
      <c r="L2906" s="43">
        <v>22.99</v>
      </c>
      <c r="M2906" s="43">
        <v>56.62</v>
      </c>
      <c r="N2906" s="43">
        <v>27.8</v>
      </c>
      <c r="O2906" s="43">
        <v>15.58</v>
      </c>
      <c r="P2906" s="43">
        <v>1.05</v>
      </c>
      <c r="Q2906" s="44" t="s">
        <v>506</v>
      </c>
      <c r="R2906" s="45">
        <v>4.5999999999999996</v>
      </c>
      <c r="S2906" s="45"/>
      <c r="T2906" s="45"/>
      <c r="U2906" s="45">
        <v>3.7</v>
      </c>
      <c r="V2906" s="45"/>
      <c r="W2906" s="45"/>
      <c r="X2906" s="43">
        <v>0.23</v>
      </c>
      <c r="Y2906" s="43">
        <v>3.5000000000000003E-2</v>
      </c>
      <c r="Z2906" s="43">
        <v>6.57</v>
      </c>
      <c r="AA2906" s="43">
        <v>1.68</v>
      </c>
      <c r="AB2906" s="43"/>
      <c r="AC2906" s="43">
        <v>0.06</v>
      </c>
      <c r="AD2906" s="43">
        <v>6.51</v>
      </c>
      <c r="AE2906" s="43">
        <v>0.3</v>
      </c>
      <c r="AF2906" s="43">
        <v>0.1</v>
      </c>
      <c r="AG2906" s="43">
        <v>0.24</v>
      </c>
      <c r="AH2906" s="43">
        <v>0.02</v>
      </c>
      <c r="AI2906" s="43">
        <v>5.1120000000000001</v>
      </c>
      <c r="AJ2906" s="45">
        <v>11</v>
      </c>
      <c r="AK2906" s="43"/>
      <c r="AL2906" s="43"/>
      <c r="AM2906" s="43"/>
      <c r="AN2906" s="43"/>
      <c r="AO2906" s="46"/>
    </row>
    <row r="2907" spans="1:41" x14ac:dyDescent="0.25">
      <c r="A2907" s="3">
        <v>377</v>
      </c>
      <c r="B2907" s="11" t="s">
        <v>5354</v>
      </c>
      <c r="C2907" s="3">
        <v>5</v>
      </c>
      <c r="D2907" s="3" t="s">
        <v>118</v>
      </c>
      <c r="E2907" s="3">
        <v>62</v>
      </c>
      <c r="F2907" s="50">
        <v>84</v>
      </c>
      <c r="G2907" s="3">
        <f t="shared" si="36"/>
        <v>22</v>
      </c>
      <c r="H2907" s="15">
        <v>0.36</v>
      </c>
      <c r="I2907" s="15">
        <v>2.36</v>
      </c>
      <c r="J2907" s="15">
        <v>4.88</v>
      </c>
      <c r="K2907" s="15">
        <v>22.09</v>
      </c>
      <c r="L2907" s="15">
        <v>24.01</v>
      </c>
      <c r="M2907" s="15">
        <v>53.7</v>
      </c>
      <c r="N2907" s="15">
        <v>31.41</v>
      </c>
      <c r="O2907" s="15">
        <v>14.89</v>
      </c>
      <c r="P2907" s="15">
        <v>0.35</v>
      </c>
      <c r="Q2907" s="23" t="s">
        <v>506</v>
      </c>
      <c r="R2907" s="19">
        <v>4.7</v>
      </c>
      <c r="S2907" s="19"/>
      <c r="T2907" s="19"/>
      <c r="U2907" s="19">
        <v>3.7</v>
      </c>
      <c r="V2907" s="19"/>
      <c r="W2907" s="19"/>
      <c r="X2907" s="15">
        <v>0.17</v>
      </c>
      <c r="Y2907" s="15"/>
      <c r="Z2907" s="15"/>
      <c r="AA2907" s="15">
        <v>1.72</v>
      </c>
      <c r="AB2907" s="15"/>
      <c r="AC2907" s="15">
        <v>0.04</v>
      </c>
      <c r="AD2907" s="15">
        <v>5.73</v>
      </c>
      <c r="AE2907" s="15">
        <v>0.3</v>
      </c>
      <c r="AF2907" s="15">
        <v>0.1</v>
      </c>
      <c r="AG2907" s="15">
        <v>0.22</v>
      </c>
      <c r="AH2907" s="15">
        <v>0.04</v>
      </c>
      <c r="AI2907" s="15">
        <v>4.6399999999999997</v>
      </c>
      <c r="AJ2907" s="19">
        <v>11</v>
      </c>
      <c r="AK2907" s="15"/>
      <c r="AL2907" s="15"/>
      <c r="AM2907" s="15"/>
      <c r="AN2907" s="15"/>
      <c r="AO2907" s="27"/>
    </row>
    <row r="2908" spans="1:41" x14ac:dyDescent="0.25">
      <c r="A2908" s="3">
        <v>377</v>
      </c>
      <c r="B2908" s="11" t="s">
        <v>5354</v>
      </c>
      <c r="C2908" s="3">
        <v>6</v>
      </c>
      <c r="D2908" s="3" t="s">
        <v>138</v>
      </c>
      <c r="E2908" s="3">
        <v>84</v>
      </c>
      <c r="F2908" s="50">
        <v>127</v>
      </c>
      <c r="G2908" s="3">
        <f t="shared" si="36"/>
        <v>43</v>
      </c>
      <c r="H2908" s="15">
        <v>0.59</v>
      </c>
      <c r="I2908" s="15">
        <v>1.74</v>
      </c>
      <c r="J2908" s="15">
        <v>3.79</v>
      </c>
      <c r="K2908" s="15">
        <v>19.13</v>
      </c>
      <c r="L2908" s="15">
        <v>25.06</v>
      </c>
      <c r="M2908" s="15">
        <v>50.31</v>
      </c>
      <c r="N2908" s="15">
        <v>30.58</v>
      </c>
      <c r="O2908" s="15">
        <v>19.11</v>
      </c>
      <c r="P2908" s="15">
        <v>1.58</v>
      </c>
      <c r="Q2908" s="23" t="s">
        <v>225</v>
      </c>
      <c r="R2908" s="19">
        <v>4.9000000000000004</v>
      </c>
      <c r="S2908" s="19"/>
      <c r="T2908" s="19"/>
      <c r="U2908" s="19">
        <v>3.7</v>
      </c>
      <c r="V2908" s="19"/>
      <c r="W2908" s="19"/>
      <c r="X2908" s="15">
        <v>0.15</v>
      </c>
      <c r="Y2908" s="15"/>
      <c r="Z2908" s="15"/>
      <c r="AA2908" s="15">
        <v>1.74</v>
      </c>
      <c r="AB2908" s="15"/>
      <c r="AC2908" s="15">
        <v>0.04</v>
      </c>
      <c r="AD2908" s="15">
        <v>6.08</v>
      </c>
      <c r="AE2908" s="15">
        <v>0.3</v>
      </c>
      <c r="AF2908" s="15">
        <v>0.1</v>
      </c>
      <c r="AG2908" s="15">
        <v>0.24</v>
      </c>
      <c r="AH2908" s="15">
        <v>0.04</v>
      </c>
      <c r="AI2908" s="15">
        <v>4.32</v>
      </c>
      <c r="AJ2908" s="19">
        <v>17</v>
      </c>
      <c r="AK2908" s="15"/>
      <c r="AL2908" s="15"/>
      <c r="AM2908" s="15"/>
      <c r="AN2908" s="15"/>
      <c r="AO2908" s="27"/>
    </row>
    <row r="2909" spans="1:41" x14ac:dyDescent="0.25">
      <c r="A2909" s="3">
        <v>377</v>
      </c>
      <c r="B2909" s="11" t="s">
        <v>5354</v>
      </c>
      <c r="C2909" s="3">
        <v>7</v>
      </c>
      <c r="D2909" s="3" t="s">
        <v>1072</v>
      </c>
      <c r="E2909" s="3">
        <v>127</v>
      </c>
      <c r="F2909" s="50">
        <v>150</v>
      </c>
      <c r="G2909" s="3">
        <f t="shared" si="36"/>
        <v>23</v>
      </c>
      <c r="H2909" s="15">
        <v>0.25</v>
      </c>
      <c r="I2909" s="15">
        <v>1.3</v>
      </c>
      <c r="J2909" s="15">
        <v>3.3</v>
      </c>
      <c r="K2909" s="15">
        <v>18.39</v>
      </c>
      <c r="L2909" s="15">
        <v>22.89</v>
      </c>
      <c r="M2909" s="15">
        <v>46.13</v>
      </c>
      <c r="N2909" s="15">
        <v>30.7</v>
      </c>
      <c r="O2909" s="15">
        <v>23.17</v>
      </c>
      <c r="P2909" s="15"/>
      <c r="Q2909" s="23" t="s">
        <v>225</v>
      </c>
      <c r="R2909" s="19">
        <v>5</v>
      </c>
      <c r="S2909" s="19"/>
      <c r="T2909" s="19"/>
      <c r="U2909" s="19">
        <v>3.8</v>
      </c>
      <c r="V2909" s="19"/>
      <c r="W2909" s="19"/>
      <c r="X2909" s="15">
        <v>0.13</v>
      </c>
      <c r="Y2909" s="15"/>
      <c r="Z2909" s="15"/>
      <c r="AA2909" s="15">
        <v>1.74</v>
      </c>
      <c r="AB2909" s="15"/>
      <c r="AC2909" s="15">
        <v>0.05</v>
      </c>
      <c r="AD2909" s="15">
        <v>6.51</v>
      </c>
      <c r="AE2909" s="15">
        <v>0.2</v>
      </c>
      <c r="AF2909" s="15">
        <v>0.1</v>
      </c>
      <c r="AG2909" s="15">
        <v>0.24</v>
      </c>
      <c r="AH2909" s="15">
        <v>0.04</v>
      </c>
      <c r="AI2909" s="15">
        <v>5.12</v>
      </c>
      <c r="AJ2909" s="19">
        <v>11</v>
      </c>
      <c r="AK2909" s="15"/>
      <c r="AL2909" s="15"/>
      <c r="AM2909" s="15"/>
      <c r="AN2909" s="15"/>
      <c r="AO2909" s="27"/>
    </row>
    <row r="2910" spans="1:41" x14ac:dyDescent="0.25">
      <c r="A2910" s="3"/>
      <c r="B2910" s="11"/>
      <c r="C2910" s="3"/>
      <c r="D2910" s="3"/>
      <c r="E2910" s="3"/>
      <c r="F2910" s="50"/>
      <c r="G2910" s="3"/>
      <c r="H2910" s="15"/>
      <c r="I2910" s="15"/>
      <c r="J2910" s="15"/>
      <c r="K2910" s="15"/>
      <c r="L2910" s="15"/>
      <c r="M2910" s="15"/>
      <c r="N2910" s="15"/>
      <c r="O2910" s="15"/>
      <c r="P2910" s="15"/>
      <c r="Q2910" s="23"/>
      <c r="R2910" s="19"/>
      <c r="S2910" s="19"/>
      <c r="T2910" s="19"/>
      <c r="U2910" s="19"/>
      <c r="V2910" s="19"/>
      <c r="W2910" s="19"/>
      <c r="X2910" s="15"/>
      <c r="Y2910" s="15"/>
      <c r="Z2910" s="15"/>
      <c r="AA2910" s="15"/>
      <c r="AB2910" s="15"/>
      <c r="AC2910" s="15"/>
      <c r="AD2910" s="15"/>
      <c r="AE2910" s="15"/>
      <c r="AF2910" s="15"/>
      <c r="AG2910" s="15"/>
      <c r="AH2910" s="15"/>
      <c r="AI2910" s="15"/>
      <c r="AJ2910" s="19"/>
      <c r="AK2910" s="15"/>
      <c r="AL2910" s="15"/>
      <c r="AM2910" s="15"/>
      <c r="AN2910" s="15"/>
      <c r="AO2910" s="27"/>
    </row>
    <row r="2911" spans="1:41" x14ac:dyDescent="0.25">
      <c r="A2911" s="3"/>
      <c r="B2911" s="11"/>
      <c r="C2911" s="3"/>
      <c r="D2911" s="3"/>
      <c r="E2911" s="3"/>
      <c r="F2911" s="50"/>
      <c r="G2911" s="3"/>
      <c r="H2911" s="15"/>
      <c r="I2911" s="15"/>
      <c r="J2911" s="15"/>
      <c r="K2911" s="15"/>
      <c r="L2911" s="15"/>
      <c r="M2911" s="15"/>
      <c r="N2911" s="15"/>
      <c r="O2911" s="15"/>
      <c r="P2911" s="15"/>
      <c r="Q2911" s="23"/>
      <c r="R2911" s="19"/>
      <c r="S2911" s="19"/>
      <c r="T2911" s="19"/>
      <c r="U2911" s="19"/>
      <c r="V2911" s="19"/>
      <c r="W2911" s="19"/>
      <c r="X2911" s="15"/>
      <c r="Y2911" s="15"/>
      <c r="Z2911" s="15"/>
      <c r="AA2911" s="15"/>
      <c r="AB2911" s="15"/>
      <c r="AC2911" s="15"/>
      <c r="AD2911" s="15"/>
      <c r="AE2911" s="15"/>
      <c r="AF2911" s="15"/>
      <c r="AG2911" s="15"/>
      <c r="AH2911" s="15"/>
      <c r="AI2911" s="15"/>
      <c r="AJ2911" s="19"/>
      <c r="AK2911" s="15"/>
      <c r="AL2911" s="15"/>
      <c r="AM2911" s="15"/>
      <c r="AN2911" s="15"/>
      <c r="AO2911" s="27"/>
    </row>
    <row r="2912" spans="1:41" x14ac:dyDescent="0.25">
      <c r="A2912" s="35">
        <v>378</v>
      </c>
      <c r="B2912" s="36" t="s">
        <v>5354</v>
      </c>
      <c r="C2912" s="35">
        <v>1</v>
      </c>
      <c r="D2912" s="35" t="s">
        <v>164</v>
      </c>
      <c r="E2912" s="35">
        <v>0</v>
      </c>
      <c r="F2912" s="51">
        <v>20</v>
      </c>
      <c r="G2912" s="35">
        <f t="shared" si="36"/>
        <v>20</v>
      </c>
      <c r="H2912" s="37">
        <v>0.22</v>
      </c>
      <c r="I2912" s="37">
        <v>2.78</v>
      </c>
      <c r="J2912" s="37">
        <v>8.81</v>
      </c>
      <c r="K2912" s="37">
        <v>43.04</v>
      </c>
      <c r="L2912" s="37">
        <v>19.95</v>
      </c>
      <c r="M2912" s="37">
        <v>74.8</v>
      </c>
      <c r="N2912" s="37">
        <v>14.23</v>
      </c>
      <c r="O2912" s="37">
        <v>10.97</v>
      </c>
      <c r="P2912" s="37"/>
      <c r="Q2912" s="38" t="s">
        <v>506</v>
      </c>
      <c r="R2912" s="39">
        <v>4.5</v>
      </c>
      <c r="S2912" s="39"/>
      <c r="T2912" s="39"/>
      <c r="U2912" s="39">
        <v>4.0999999999999996</v>
      </c>
      <c r="V2912" s="39"/>
      <c r="W2912" s="39"/>
      <c r="X2912" s="37">
        <v>0.88</v>
      </c>
      <c r="Y2912" s="37">
        <v>0.11899999999999999</v>
      </c>
      <c r="Z2912" s="37">
        <v>7.39</v>
      </c>
      <c r="AA2912" s="37"/>
      <c r="AB2912" s="37"/>
      <c r="AC2912" s="37">
        <v>0.18</v>
      </c>
      <c r="AD2912" s="37">
        <v>11.03</v>
      </c>
      <c r="AE2912" s="37">
        <v>0.3</v>
      </c>
      <c r="AF2912" s="37">
        <v>0.1</v>
      </c>
      <c r="AG2912" s="37">
        <v>0.26</v>
      </c>
      <c r="AH2912" s="37">
        <v>0.06</v>
      </c>
      <c r="AI2912" s="37">
        <v>8.8000000000000007</v>
      </c>
      <c r="AJ2912" s="39">
        <v>20</v>
      </c>
      <c r="AK2912" s="37"/>
      <c r="AL2912" s="37"/>
      <c r="AM2912" s="37"/>
      <c r="AN2912" s="37"/>
      <c r="AO2912" s="40"/>
    </row>
    <row r="2913" spans="1:41" x14ac:dyDescent="0.25">
      <c r="A2913" s="41">
        <v>378</v>
      </c>
      <c r="B2913" s="42" t="s">
        <v>5354</v>
      </c>
      <c r="C2913" s="41">
        <v>2</v>
      </c>
      <c r="D2913" s="41" t="s">
        <v>339</v>
      </c>
      <c r="E2913" s="41">
        <v>20</v>
      </c>
      <c r="F2913" s="49">
        <v>45</v>
      </c>
      <c r="G2913" s="41">
        <f t="shared" si="36"/>
        <v>25</v>
      </c>
      <c r="H2913" s="43">
        <v>0.26</v>
      </c>
      <c r="I2913" s="43">
        <v>1.73</v>
      </c>
      <c r="J2913" s="43">
        <v>3.27</v>
      </c>
      <c r="K2913" s="43">
        <v>40.799999999999997</v>
      </c>
      <c r="L2913" s="43">
        <v>27.55</v>
      </c>
      <c r="M2913" s="43">
        <v>73.61</v>
      </c>
      <c r="N2913" s="43">
        <v>11.98</v>
      </c>
      <c r="O2913" s="43">
        <v>14.41</v>
      </c>
      <c r="P2913" s="43"/>
      <c r="Q2913" s="44" t="s">
        <v>506</v>
      </c>
      <c r="R2913" s="45">
        <v>4.8</v>
      </c>
      <c r="S2913" s="45"/>
      <c r="T2913" s="45"/>
      <c r="U2913" s="45">
        <v>4.2</v>
      </c>
      <c r="V2913" s="45"/>
      <c r="W2913" s="45"/>
      <c r="X2913" s="43">
        <v>0.51</v>
      </c>
      <c r="Y2913" s="43">
        <v>5.2999999999999999E-2</v>
      </c>
      <c r="Z2913" s="43">
        <v>9.6199999999999992</v>
      </c>
      <c r="AA2913" s="43">
        <v>1.39</v>
      </c>
      <c r="AB2913" s="43"/>
      <c r="AC2913" s="43">
        <v>0.09</v>
      </c>
      <c r="AD2913" s="43">
        <v>6.68</v>
      </c>
      <c r="AE2913" s="43">
        <v>0.3</v>
      </c>
      <c r="AF2913" s="43">
        <v>0.1</v>
      </c>
      <c r="AG2913" s="43">
        <v>0.3</v>
      </c>
      <c r="AH2913" s="43">
        <v>0.04</v>
      </c>
      <c r="AI2913" s="43">
        <v>5.44</v>
      </c>
      <c r="AJ2913" s="45">
        <v>11</v>
      </c>
      <c r="AK2913" s="43"/>
      <c r="AL2913" s="43"/>
      <c r="AM2913" s="43"/>
      <c r="AN2913" s="43"/>
      <c r="AO2913" s="46"/>
    </row>
    <row r="2914" spans="1:41" x14ac:dyDescent="0.25">
      <c r="A2914" s="3">
        <v>378</v>
      </c>
      <c r="B2914" s="11" t="s">
        <v>5354</v>
      </c>
      <c r="C2914" s="3">
        <v>3</v>
      </c>
      <c r="D2914" s="3" t="s">
        <v>242</v>
      </c>
      <c r="E2914" s="3">
        <v>45</v>
      </c>
      <c r="F2914" s="50">
        <v>100</v>
      </c>
      <c r="G2914" s="3">
        <f t="shared" si="36"/>
        <v>55</v>
      </c>
      <c r="H2914" s="15">
        <v>0.16</v>
      </c>
      <c r="I2914" s="15">
        <v>1.71</v>
      </c>
      <c r="J2914" s="15">
        <v>5.78</v>
      </c>
      <c r="K2914" s="15">
        <v>33.24</v>
      </c>
      <c r="L2914" s="15">
        <v>25.87</v>
      </c>
      <c r="M2914" s="15">
        <v>66.760000000000005</v>
      </c>
      <c r="N2914" s="15">
        <v>19.34</v>
      </c>
      <c r="O2914" s="15">
        <v>13.9</v>
      </c>
      <c r="P2914" s="15">
        <v>0.4</v>
      </c>
      <c r="Q2914" s="23" t="s">
        <v>506</v>
      </c>
      <c r="R2914" s="19">
        <v>5</v>
      </c>
      <c r="S2914" s="19"/>
      <c r="T2914" s="19"/>
      <c r="U2914" s="19">
        <v>4.0999999999999996</v>
      </c>
      <c r="V2914" s="19"/>
      <c r="W2914" s="19"/>
      <c r="X2914" s="15">
        <v>0.35</v>
      </c>
      <c r="Y2914" s="15">
        <v>3.1E-2</v>
      </c>
      <c r="Z2914" s="15">
        <v>11.29</v>
      </c>
      <c r="AA2914" s="15">
        <v>1.45</v>
      </c>
      <c r="AB2914" s="15"/>
      <c r="AC2914" s="15">
        <v>0.04</v>
      </c>
      <c r="AD2914" s="15">
        <v>4.58</v>
      </c>
      <c r="AE2914" s="15">
        <v>0.3</v>
      </c>
      <c r="AF2914" s="15">
        <v>0.1</v>
      </c>
      <c r="AG2914" s="15">
        <v>0.2</v>
      </c>
      <c r="AH2914" s="15">
        <v>0.02</v>
      </c>
      <c r="AI2914" s="15">
        <v>4.16</v>
      </c>
      <c r="AJ2914" s="19">
        <v>7</v>
      </c>
      <c r="AK2914" s="15"/>
      <c r="AL2914" s="15"/>
      <c r="AM2914" s="15"/>
      <c r="AN2914" s="15"/>
      <c r="AO2914" s="27"/>
    </row>
    <row r="2915" spans="1:41" x14ac:dyDescent="0.25">
      <c r="A2915" s="3">
        <v>378</v>
      </c>
      <c r="B2915" s="11" t="s">
        <v>5354</v>
      </c>
      <c r="C2915" s="3">
        <v>4</v>
      </c>
      <c r="D2915" s="3" t="s">
        <v>260</v>
      </c>
      <c r="E2915" s="3">
        <v>100</v>
      </c>
      <c r="F2915" s="50">
        <v>160</v>
      </c>
      <c r="G2915" s="3">
        <f t="shared" si="36"/>
        <v>60</v>
      </c>
      <c r="H2915" s="15">
        <v>0.32</v>
      </c>
      <c r="I2915" s="15">
        <v>1.75</v>
      </c>
      <c r="J2915" s="15">
        <v>4.7</v>
      </c>
      <c r="K2915" s="15">
        <v>31.24</v>
      </c>
      <c r="L2915" s="15">
        <v>26.01</v>
      </c>
      <c r="M2915" s="15">
        <v>64.02</v>
      </c>
      <c r="N2915" s="15">
        <v>22.19</v>
      </c>
      <c r="O2915" s="15">
        <v>13.79</v>
      </c>
      <c r="P2915" s="15">
        <v>0.4</v>
      </c>
      <c r="Q2915" s="23" t="s">
        <v>506</v>
      </c>
      <c r="R2915" s="19">
        <v>5.0999999999999996</v>
      </c>
      <c r="S2915" s="19"/>
      <c r="T2915" s="19"/>
      <c r="U2915" s="19">
        <v>4.0999999999999996</v>
      </c>
      <c r="V2915" s="19"/>
      <c r="W2915" s="19"/>
      <c r="X2915" s="15">
        <v>0.19</v>
      </c>
      <c r="Y2915" s="15">
        <v>1.0999999999999999E-2</v>
      </c>
      <c r="Z2915" s="15">
        <v>17.27</v>
      </c>
      <c r="AA2915" s="15">
        <v>1.67</v>
      </c>
      <c r="AB2915" s="15"/>
      <c r="AC2915" s="15">
        <v>0.05</v>
      </c>
      <c r="AD2915" s="15">
        <v>3.74</v>
      </c>
      <c r="AE2915" s="15">
        <v>0.8</v>
      </c>
      <c r="AF2915" s="15">
        <v>0.1</v>
      </c>
      <c r="AG2915" s="15">
        <v>0.28000000000000003</v>
      </c>
      <c r="AH2915" s="15">
        <v>0.06</v>
      </c>
      <c r="AI2915" s="15">
        <v>2.88</v>
      </c>
      <c r="AJ2915" s="19">
        <v>9</v>
      </c>
      <c r="AK2915" s="15"/>
      <c r="AL2915" s="15"/>
      <c r="AM2915" s="15"/>
      <c r="AN2915" s="15"/>
      <c r="AO2915" s="27"/>
    </row>
    <row r="2916" spans="1:41" x14ac:dyDescent="0.25">
      <c r="A2916" s="3">
        <v>378</v>
      </c>
      <c r="B2916" s="11" t="s">
        <v>5354</v>
      </c>
      <c r="C2916" s="3">
        <v>5</v>
      </c>
      <c r="D2916" s="3" t="s">
        <v>3069</v>
      </c>
      <c r="E2916" s="3">
        <v>160</v>
      </c>
      <c r="F2916" s="50">
        <v>220</v>
      </c>
      <c r="G2916" s="3">
        <f t="shared" si="36"/>
        <v>60</v>
      </c>
      <c r="H2916" s="15">
        <v>0.25</v>
      </c>
      <c r="I2916" s="15">
        <v>1.73</v>
      </c>
      <c r="J2916" s="15">
        <v>4.57</v>
      </c>
      <c r="K2916" s="15">
        <v>30.04</v>
      </c>
      <c r="L2916" s="15">
        <v>26.44</v>
      </c>
      <c r="M2916" s="15">
        <v>63.03</v>
      </c>
      <c r="N2916" s="15">
        <v>21.91</v>
      </c>
      <c r="O2916" s="15">
        <v>15.06</v>
      </c>
      <c r="P2916" s="15">
        <v>1.5</v>
      </c>
      <c r="Q2916" s="23" t="s">
        <v>506</v>
      </c>
      <c r="R2916" s="19">
        <v>5.0999999999999996</v>
      </c>
      <c r="S2916" s="19"/>
      <c r="T2916" s="19"/>
      <c r="U2916" s="19">
        <v>4.0999999999999996</v>
      </c>
      <c r="V2916" s="19"/>
      <c r="W2916" s="19"/>
      <c r="X2916" s="15">
        <v>0.13</v>
      </c>
      <c r="Y2916" s="15"/>
      <c r="Z2916" s="15"/>
      <c r="AA2916" s="15">
        <v>1.64</v>
      </c>
      <c r="AB2916" s="15"/>
      <c r="AC2916" s="15">
        <v>7.0000000000000007E-2</v>
      </c>
      <c r="AD2916" s="15">
        <v>3.66</v>
      </c>
      <c r="AE2916" s="15">
        <v>0.3</v>
      </c>
      <c r="AF2916" s="15">
        <v>0.1</v>
      </c>
      <c r="AG2916" s="15">
        <v>0.28000000000000003</v>
      </c>
      <c r="AH2916" s="15">
        <v>0.04</v>
      </c>
      <c r="AI2916" s="15">
        <v>3.04</v>
      </c>
      <c r="AJ2916" s="19">
        <v>4</v>
      </c>
      <c r="AK2916" s="15"/>
      <c r="AL2916" s="15"/>
      <c r="AM2916" s="15"/>
      <c r="AN2916" s="15"/>
      <c r="AO2916" s="27"/>
    </row>
    <row r="2917" spans="1:41" x14ac:dyDescent="0.25">
      <c r="A2917" s="3"/>
      <c r="B2917" s="11"/>
      <c r="C2917" s="3"/>
      <c r="D2917" s="3"/>
      <c r="E2917" s="3"/>
      <c r="F2917" s="50"/>
      <c r="G2917" s="3"/>
      <c r="H2917" s="15"/>
      <c r="I2917" s="15"/>
      <c r="J2917" s="15"/>
      <c r="K2917" s="15"/>
      <c r="L2917" s="15"/>
      <c r="M2917" s="15"/>
      <c r="N2917" s="15"/>
      <c r="O2917" s="15"/>
      <c r="P2917" s="15"/>
      <c r="Q2917" s="23"/>
      <c r="R2917" s="19"/>
      <c r="S2917" s="19"/>
      <c r="T2917" s="19"/>
      <c r="U2917" s="19"/>
      <c r="V2917" s="19"/>
      <c r="W2917" s="19"/>
      <c r="X2917" s="15"/>
      <c r="Y2917" s="15"/>
      <c r="Z2917" s="15"/>
      <c r="AA2917" s="15"/>
      <c r="AB2917" s="15"/>
      <c r="AC2917" s="15"/>
      <c r="AD2917" s="15"/>
      <c r="AE2917" s="15"/>
      <c r="AF2917" s="15"/>
      <c r="AG2917" s="15"/>
      <c r="AH2917" s="15"/>
      <c r="AI2917" s="15"/>
      <c r="AJ2917" s="19"/>
      <c r="AK2917" s="15"/>
      <c r="AL2917" s="15"/>
      <c r="AM2917" s="15"/>
      <c r="AN2917" s="15"/>
      <c r="AO2917" s="27"/>
    </row>
    <row r="2918" spans="1:41" x14ac:dyDescent="0.25">
      <c r="A2918" s="3"/>
      <c r="B2918" s="11"/>
      <c r="C2918" s="3"/>
      <c r="D2918" s="3"/>
      <c r="E2918" s="3"/>
      <c r="F2918" s="50"/>
      <c r="G2918" s="3"/>
      <c r="H2918" s="15"/>
      <c r="I2918" s="15"/>
      <c r="J2918" s="15"/>
      <c r="K2918" s="15"/>
      <c r="L2918" s="15"/>
      <c r="M2918" s="15"/>
      <c r="N2918" s="15"/>
      <c r="O2918" s="15"/>
      <c r="P2918" s="15"/>
      <c r="Q2918" s="23"/>
      <c r="R2918" s="19"/>
      <c r="S2918" s="19"/>
      <c r="T2918" s="19"/>
      <c r="U2918" s="19"/>
      <c r="V2918" s="19"/>
      <c r="W2918" s="19"/>
      <c r="X2918" s="15"/>
      <c r="Y2918" s="15"/>
      <c r="Z2918" s="15"/>
      <c r="AA2918" s="15"/>
      <c r="AB2918" s="15"/>
      <c r="AC2918" s="15"/>
      <c r="AD2918" s="15"/>
      <c r="AE2918" s="15"/>
      <c r="AF2918" s="15"/>
      <c r="AG2918" s="15"/>
      <c r="AH2918" s="15"/>
      <c r="AI2918" s="15"/>
      <c r="AJ2918" s="19"/>
      <c r="AK2918" s="15"/>
      <c r="AL2918" s="15"/>
      <c r="AM2918" s="15"/>
      <c r="AN2918" s="15"/>
      <c r="AO2918" s="27"/>
    </row>
    <row r="2919" spans="1:41" x14ac:dyDescent="0.25">
      <c r="A2919" s="35">
        <v>439</v>
      </c>
      <c r="B2919" s="36" t="s">
        <v>5354</v>
      </c>
      <c r="C2919" s="35">
        <v>1</v>
      </c>
      <c r="D2919" s="35" t="s">
        <v>6</v>
      </c>
      <c r="E2919" s="35">
        <v>0</v>
      </c>
      <c r="F2919" s="51">
        <v>20</v>
      </c>
      <c r="G2919" s="35">
        <f t="shared" si="36"/>
        <v>20</v>
      </c>
      <c r="H2919" s="37">
        <v>0.45</v>
      </c>
      <c r="I2919" s="37">
        <v>5.15</v>
      </c>
      <c r="J2919" s="37">
        <v>16.260000000000002</v>
      </c>
      <c r="K2919" s="37">
        <v>52.18</v>
      </c>
      <c r="L2919" s="37">
        <v>15.24</v>
      </c>
      <c r="M2919" s="37">
        <v>89.28</v>
      </c>
      <c r="N2919" s="37">
        <v>8.7100000000000009</v>
      </c>
      <c r="O2919" s="37">
        <v>2.0099999999999998</v>
      </c>
      <c r="P2919" s="37">
        <v>0.77</v>
      </c>
      <c r="Q2919" s="38" t="s">
        <v>16</v>
      </c>
      <c r="R2919" s="39">
        <v>4</v>
      </c>
      <c r="S2919" s="39"/>
      <c r="T2919" s="39"/>
      <c r="U2919" s="39">
        <v>3.7</v>
      </c>
      <c r="V2919" s="39"/>
      <c r="W2919" s="39"/>
      <c r="X2919" s="37">
        <v>0.66</v>
      </c>
      <c r="Y2919" s="37">
        <v>7.3999999999999996E-2</v>
      </c>
      <c r="Z2919" s="37">
        <v>8.92</v>
      </c>
      <c r="AA2919" s="37">
        <v>1.52</v>
      </c>
      <c r="AB2919" s="37"/>
      <c r="AC2919" s="37">
        <v>0.63</v>
      </c>
      <c r="AD2919" s="37">
        <v>3.33</v>
      </c>
      <c r="AE2919" s="37">
        <v>0.41</v>
      </c>
      <c r="AF2919" s="37"/>
      <c r="AG2919" s="37">
        <v>0.38</v>
      </c>
      <c r="AH2919" s="37">
        <v>0.14000000000000001</v>
      </c>
      <c r="AI2919" s="37">
        <v>2.4</v>
      </c>
      <c r="AJ2919" s="39">
        <v>14</v>
      </c>
      <c r="AK2919" s="37"/>
      <c r="AL2919" s="37"/>
      <c r="AM2919" s="37"/>
      <c r="AN2919" s="37"/>
      <c r="AO2919" s="40"/>
    </row>
    <row r="2920" spans="1:41" x14ac:dyDescent="0.25">
      <c r="A2920" s="41">
        <v>439</v>
      </c>
      <c r="B2920" s="42" t="s">
        <v>5354</v>
      </c>
      <c r="C2920" s="41">
        <v>2</v>
      </c>
      <c r="D2920" s="41" t="s">
        <v>290</v>
      </c>
      <c r="E2920" s="41">
        <v>20</v>
      </c>
      <c r="F2920" s="49">
        <v>42</v>
      </c>
      <c r="G2920" s="41">
        <f t="shared" si="36"/>
        <v>22</v>
      </c>
      <c r="H2920" s="43">
        <v>0.69</v>
      </c>
      <c r="I2920" s="43">
        <v>4.0999999999999996</v>
      </c>
      <c r="J2920" s="43">
        <v>14.39</v>
      </c>
      <c r="K2920" s="43">
        <v>47.01</v>
      </c>
      <c r="L2920" s="43">
        <v>18.88</v>
      </c>
      <c r="M2920" s="43">
        <v>85.07</v>
      </c>
      <c r="N2920" s="43">
        <v>12.11</v>
      </c>
      <c r="O2920" s="43">
        <v>2.82</v>
      </c>
      <c r="P2920" s="43">
        <v>4.5</v>
      </c>
      <c r="Q2920" s="44" t="s">
        <v>79</v>
      </c>
      <c r="R2920" s="45">
        <v>4</v>
      </c>
      <c r="S2920" s="45"/>
      <c r="T2920" s="45"/>
      <c r="U2920" s="45">
        <v>3.5</v>
      </c>
      <c r="V2920" s="45"/>
      <c r="W2920" s="45"/>
      <c r="X2920" s="43">
        <v>0.47</v>
      </c>
      <c r="Y2920" s="43">
        <v>5.0999999999999997E-2</v>
      </c>
      <c r="Z2920" s="43">
        <v>9.2200000000000006</v>
      </c>
      <c r="AA2920" s="43">
        <v>1.53</v>
      </c>
      <c r="AB2920" s="43"/>
      <c r="AC2920" s="43">
        <v>0.3</v>
      </c>
      <c r="AD2920" s="43">
        <v>3.33</v>
      </c>
      <c r="AE2920" s="43">
        <v>0.51</v>
      </c>
      <c r="AF2920" s="43"/>
      <c r="AG2920" s="43">
        <v>0.38</v>
      </c>
      <c r="AH2920" s="43">
        <v>0.1</v>
      </c>
      <c r="AI2920" s="43">
        <v>2.2400000000000002</v>
      </c>
      <c r="AJ2920" s="45">
        <v>11</v>
      </c>
      <c r="AK2920" s="43"/>
      <c r="AL2920" s="43"/>
      <c r="AM2920" s="43"/>
      <c r="AN2920" s="43"/>
      <c r="AO2920" s="46"/>
    </row>
    <row r="2921" spans="1:41" x14ac:dyDescent="0.25">
      <c r="A2921" s="3">
        <v>439</v>
      </c>
      <c r="B2921" s="11" t="s">
        <v>5354</v>
      </c>
      <c r="C2921" s="3">
        <v>3</v>
      </c>
      <c r="D2921" s="3" t="s">
        <v>302</v>
      </c>
      <c r="E2921" s="3">
        <v>42</v>
      </c>
      <c r="F2921" s="50">
        <v>65</v>
      </c>
      <c r="G2921" s="3">
        <f t="shared" si="36"/>
        <v>23</v>
      </c>
      <c r="H2921" s="15">
        <v>0.76</v>
      </c>
      <c r="I2921" s="15">
        <v>3</v>
      </c>
      <c r="J2921" s="15">
        <v>11.89</v>
      </c>
      <c r="K2921" s="15">
        <v>39.57</v>
      </c>
      <c r="L2921" s="15">
        <v>17.75</v>
      </c>
      <c r="M2921" s="15">
        <v>72.97</v>
      </c>
      <c r="N2921" s="15">
        <v>25.81</v>
      </c>
      <c r="O2921" s="15">
        <v>1.22</v>
      </c>
      <c r="P2921" s="15">
        <v>7.5</v>
      </c>
      <c r="Q2921" s="23" t="s">
        <v>79</v>
      </c>
      <c r="R2921" s="19">
        <v>4.2</v>
      </c>
      <c r="S2921" s="19"/>
      <c r="T2921" s="19"/>
      <c r="U2921" s="19">
        <v>3.6</v>
      </c>
      <c r="V2921" s="19"/>
      <c r="W2921" s="19"/>
      <c r="X2921" s="15">
        <v>0.44</v>
      </c>
      <c r="Y2921" s="15">
        <v>5.0999999999999997E-2</v>
      </c>
      <c r="Z2921" s="15">
        <v>8.6300000000000008</v>
      </c>
      <c r="AA2921" s="15">
        <v>1.74</v>
      </c>
      <c r="AB2921" s="15"/>
      <c r="AC2921" s="15">
        <v>0.14000000000000001</v>
      </c>
      <c r="AD2921" s="15">
        <v>6.29</v>
      </c>
      <c r="AE2921" s="15">
        <v>0.82</v>
      </c>
      <c r="AF2921" s="15">
        <v>0.2</v>
      </c>
      <c r="AG2921" s="15">
        <v>0.38</v>
      </c>
      <c r="AH2921" s="15">
        <v>0.1</v>
      </c>
      <c r="AI2921" s="15">
        <v>6.56</v>
      </c>
      <c r="AJ2921" s="19">
        <v>14</v>
      </c>
      <c r="AK2921" s="15"/>
      <c r="AL2921" s="15"/>
      <c r="AM2921" s="15"/>
      <c r="AN2921" s="15"/>
      <c r="AO2921" s="27"/>
    </row>
    <row r="2922" spans="1:41" x14ac:dyDescent="0.25">
      <c r="A2922" s="3">
        <v>439</v>
      </c>
      <c r="B2922" s="11" t="s">
        <v>5354</v>
      </c>
      <c r="C2922" s="3">
        <v>4</v>
      </c>
      <c r="D2922" s="3" t="s">
        <v>477</v>
      </c>
      <c r="E2922" s="3">
        <v>65</v>
      </c>
      <c r="F2922" s="50">
        <v>120</v>
      </c>
      <c r="G2922" s="3">
        <f t="shared" si="36"/>
        <v>55</v>
      </c>
      <c r="H2922" s="15">
        <v>0.46</v>
      </c>
      <c r="I2922" s="15">
        <v>3.45</v>
      </c>
      <c r="J2922" s="15">
        <v>17.37</v>
      </c>
      <c r="K2922" s="15">
        <v>42.77</v>
      </c>
      <c r="L2922" s="15">
        <v>14.28</v>
      </c>
      <c r="M2922" s="15">
        <v>78.33</v>
      </c>
      <c r="N2922" s="15">
        <v>20.58</v>
      </c>
      <c r="O2922" s="15">
        <v>1.0900000000000001</v>
      </c>
      <c r="P2922" s="15">
        <v>7.69</v>
      </c>
      <c r="Q2922" s="23" t="s">
        <v>79</v>
      </c>
      <c r="R2922" s="19">
        <v>4.5</v>
      </c>
      <c r="S2922" s="19"/>
      <c r="T2922" s="19"/>
      <c r="U2922" s="19">
        <v>3.7</v>
      </c>
      <c r="V2922" s="19"/>
      <c r="W2922" s="19"/>
      <c r="X2922" s="15">
        <v>0.25</v>
      </c>
      <c r="Y2922" s="15">
        <v>3.9E-2</v>
      </c>
      <c r="Z2922" s="15">
        <v>6.41</v>
      </c>
      <c r="AA2922" s="15">
        <v>1.62</v>
      </c>
      <c r="AB2922" s="15"/>
      <c r="AC2922" s="15">
        <v>0.08</v>
      </c>
      <c r="AD2922" s="15">
        <v>4.49</v>
      </c>
      <c r="AE2922" s="15">
        <v>0.51</v>
      </c>
      <c r="AF2922" s="15"/>
      <c r="AG2922" s="15">
        <v>0.38</v>
      </c>
      <c r="AH2922" s="15">
        <v>0.08</v>
      </c>
      <c r="AI2922" s="15">
        <v>3.2</v>
      </c>
      <c r="AJ2922" s="19">
        <v>11</v>
      </c>
      <c r="AK2922" s="15"/>
      <c r="AL2922" s="15"/>
      <c r="AM2922" s="15"/>
      <c r="AN2922" s="15"/>
      <c r="AO2922" s="27"/>
    </row>
    <row r="2923" spans="1:41" x14ac:dyDescent="0.25">
      <c r="A2923" s="3"/>
      <c r="B2923" s="11"/>
      <c r="C2923" s="3"/>
      <c r="D2923" s="3"/>
      <c r="E2923" s="3"/>
      <c r="F2923" s="50"/>
      <c r="G2923" s="3"/>
      <c r="H2923" s="15"/>
      <c r="I2923" s="15"/>
      <c r="J2923" s="15"/>
      <c r="K2923" s="15"/>
      <c r="L2923" s="15"/>
      <c r="M2923" s="15"/>
      <c r="N2923" s="15"/>
      <c r="O2923" s="15"/>
      <c r="P2923" s="15"/>
      <c r="Q2923" s="23"/>
      <c r="R2923" s="19"/>
      <c r="S2923" s="19"/>
      <c r="T2923" s="19"/>
      <c r="U2923" s="19"/>
      <c r="V2923" s="19"/>
      <c r="W2923" s="19"/>
      <c r="X2923" s="15"/>
      <c r="Y2923" s="15"/>
      <c r="Z2923" s="15"/>
      <c r="AA2923" s="15"/>
      <c r="AB2923" s="15"/>
      <c r="AC2923" s="15"/>
      <c r="AD2923" s="15"/>
      <c r="AE2923" s="15"/>
      <c r="AF2923" s="15"/>
      <c r="AG2923" s="15"/>
      <c r="AH2923" s="15"/>
      <c r="AI2923" s="15"/>
      <c r="AJ2923" s="19"/>
      <c r="AK2923" s="15"/>
      <c r="AL2923" s="15"/>
      <c r="AM2923" s="15"/>
      <c r="AN2923" s="15"/>
      <c r="AO2923" s="27"/>
    </row>
    <row r="2924" spans="1:41" x14ac:dyDescent="0.25">
      <c r="A2924" s="3"/>
      <c r="B2924" s="11"/>
      <c r="C2924" s="3"/>
      <c r="D2924" s="3"/>
      <c r="E2924" s="3"/>
      <c r="F2924" s="50"/>
      <c r="G2924" s="3"/>
      <c r="H2924" s="15"/>
      <c r="I2924" s="15"/>
      <c r="J2924" s="15"/>
      <c r="K2924" s="15"/>
      <c r="L2924" s="15"/>
      <c r="M2924" s="15"/>
      <c r="N2924" s="15"/>
      <c r="O2924" s="15"/>
      <c r="P2924" s="15"/>
      <c r="Q2924" s="23"/>
      <c r="R2924" s="19"/>
      <c r="S2924" s="19"/>
      <c r="T2924" s="19"/>
      <c r="U2924" s="19"/>
      <c r="V2924" s="19"/>
      <c r="W2924" s="19"/>
      <c r="X2924" s="15"/>
      <c r="Y2924" s="15"/>
      <c r="Z2924" s="15"/>
      <c r="AA2924" s="15"/>
      <c r="AB2924" s="15"/>
      <c r="AC2924" s="15"/>
      <c r="AD2924" s="15"/>
      <c r="AE2924" s="15"/>
      <c r="AF2924" s="15"/>
      <c r="AG2924" s="15"/>
      <c r="AH2924" s="15"/>
      <c r="AI2924" s="15"/>
      <c r="AJ2924" s="19"/>
      <c r="AK2924" s="15"/>
      <c r="AL2924" s="15"/>
      <c r="AM2924" s="15"/>
      <c r="AN2924" s="15"/>
      <c r="AO2924" s="27"/>
    </row>
    <row r="2925" spans="1:41" x14ac:dyDescent="0.25">
      <c r="A2925" s="35">
        <v>255</v>
      </c>
      <c r="B2925" s="36" t="s">
        <v>5354</v>
      </c>
      <c r="C2925" s="35">
        <v>1</v>
      </c>
      <c r="D2925" s="35" t="s">
        <v>660</v>
      </c>
      <c r="E2925" s="35">
        <v>0</v>
      </c>
      <c r="F2925" s="51">
        <v>20</v>
      </c>
      <c r="G2925" s="35">
        <f t="shared" si="36"/>
        <v>20</v>
      </c>
      <c r="H2925" s="37">
        <v>14.51</v>
      </c>
      <c r="I2925" s="37">
        <v>24.84</v>
      </c>
      <c r="J2925" s="37">
        <v>12.94</v>
      </c>
      <c r="K2925" s="37">
        <v>19.41</v>
      </c>
      <c r="L2925" s="37">
        <v>7.55</v>
      </c>
      <c r="M2925" s="37">
        <v>79.25</v>
      </c>
      <c r="N2925" s="37">
        <v>11.5</v>
      </c>
      <c r="O2925" s="37">
        <v>9.25</v>
      </c>
      <c r="P2925" s="37">
        <v>7.75</v>
      </c>
      <c r="Q2925" s="38" t="s">
        <v>506</v>
      </c>
      <c r="R2925" s="39">
        <v>6.3</v>
      </c>
      <c r="S2925" s="39">
        <v>6.3</v>
      </c>
      <c r="T2925" s="39">
        <v>6.9</v>
      </c>
      <c r="U2925" s="39">
        <v>5.5</v>
      </c>
      <c r="V2925" s="39">
        <v>5.5</v>
      </c>
      <c r="W2925" s="39">
        <v>6</v>
      </c>
      <c r="X2925" s="37">
        <v>0.91</v>
      </c>
      <c r="Y2925" s="37">
        <v>0.19</v>
      </c>
      <c r="Z2925" s="37">
        <v>4.79</v>
      </c>
      <c r="AA2925" s="37">
        <v>1.54</v>
      </c>
      <c r="AB2925" s="37"/>
      <c r="AC2925" s="37">
        <v>0.5</v>
      </c>
      <c r="AD2925" s="37">
        <v>12.23</v>
      </c>
      <c r="AE2925" s="37">
        <v>7.1</v>
      </c>
      <c r="AF2925" s="37">
        <v>1.46</v>
      </c>
      <c r="AG2925" s="37">
        <v>0.3</v>
      </c>
      <c r="AH2925" s="37">
        <v>0.74</v>
      </c>
      <c r="AI2925" s="37">
        <v>3.36</v>
      </c>
      <c r="AJ2925" s="39">
        <v>369</v>
      </c>
      <c r="AK2925" s="37"/>
      <c r="AL2925" s="37"/>
      <c r="AM2925" s="37"/>
      <c r="AN2925" s="37"/>
      <c r="AO2925" s="40"/>
    </row>
    <row r="2926" spans="1:41" x14ac:dyDescent="0.25">
      <c r="A2926" s="41">
        <v>255</v>
      </c>
      <c r="B2926" s="42" t="s">
        <v>5354</v>
      </c>
      <c r="C2926" s="41">
        <v>2</v>
      </c>
      <c r="D2926" s="41" t="s">
        <v>684</v>
      </c>
      <c r="E2926" s="41">
        <v>20</v>
      </c>
      <c r="F2926" s="49">
        <v>35</v>
      </c>
      <c r="G2926" s="41">
        <f t="shared" si="36"/>
        <v>15</v>
      </c>
      <c r="H2926" s="43">
        <v>16.989999999999998</v>
      </c>
      <c r="I2926" s="43">
        <v>22.94</v>
      </c>
      <c r="J2926" s="43">
        <v>13.88</v>
      </c>
      <c r="K2926" s="43">
        <v>20.21</v>
      </c>
      <c r="L2926" s="43">
        <v>8.32</v>
      </c>
      <c r="M2926" s="43">
        <v>82.34</v>
      </c>
      <c r="N2926" s="43">
        <v>10.23</v>
      </c>
      <c r="O2926" s="43">
        <v>7.43</v>
      </c>
      <c r="P2926" s="43">
        <v>20.93</v>
      </c>
      <c r="Q2926" s="44" t="s">
        <v>79</v>
      </c>
      <c r="R2926" s="45">
        <v>6.5</v>
      </c>
      <c r="S2926" s="45">
        <v>6.6</v>
      </c>
      <c r="T2926" s="45">
        <v>7</v>
      </c>
      <c r="U2926" s="45">
        <v>5.6</v>
      </c>
      <c r="V2926" s="45">
        <v>5.6</v>
      </c>
      <c r="W2926" s="45">
        <v>5.9</v>
      </c>
      <c r="X2926" s="43">
        <v>0.45</v>
      </c>
      <c r="Y2926" s="43">
        <v>7.4999999999999997E-2</v>
      </c>
      <c r="Z2926" s="43">
        <v>6</v>
      </c>
      <c r="AA2926" s="43">
        <v>1.59</v>
      </c>
      <c r="AB2926" s="43"/>
      <c r="AC2926" s="43">
        <v>0.28999999999999998</v>
      </c>
      <c r="AD2926" s="43">
        <v>8.51</v>
      </c>
      <c r="AE2926" s="43">
        <v>4</v>
      </c>
      <c r="AF2926" s="43">
        <v>0.21</v>
      </c>
      <c r="AG2926" s="43">
        <v>0.28000000000000003</v>
      </c>
      <c r="AH2926" s="43">
        <v>0.6</v>
      </c>
      <c r="AI2926" s="43">
        <v>2.88</v>
      </c>
      <c r="AJ2926" s="45">
        <v>343</v>
      </c>
      <c r="AK2926" s="43"/>
      <c r="AL2926" s="43"/>
      <c r="AM2926" s="43"/>
      <c r="AN2926" s="43"/>
      <c r="AO2926" s="46"/>
    </row>
    <row r="2927" spans="1:41" x14ac:dyDescent="0.25">
      <c r="A2927" s="41">
        <v>255</v>
      </c>
      <c r="B2927" s="42" t="s">
        <v>5354</v>
      </c>
      <c r="C2927" s="41">
        <v>3</v>
      </c>
      <c r="D2927" s="41" t="s">
        <v>290</v>
      </c>
      <c r="E2927" s="41">
        <v>35</v>
      </c>
      <c r="F2927" s="49">
        <v>72</v>
      </c>
      <c r="G2927" s="41">
        <f t="shared" si="36"/>
        <v>37</v>
      </c>
      <c r="H2927" s="43">
        <v>11.69</v>
      </c>
      <c r="I2927" s="43">
        <v>23.54</v>
      </c>
      <c r="J2927" s="43">
        <v>14.65</v>
      </c>
      <c r="K2927" s="43">
        <v>27.86</v>
      </c>
      <c r="L2927" s="43">
        <v>8.5500000000000007</v>
      </c>
      <c r="M2927" s="43">
        <v>86.29</v>
      </c>
      <c r="N2927" s="43">
        <v>11.27</v>
      </c>
      <c r="O2927" s="43">
        <v>2.44</v>
      </c>
      <c r="P2927" s="43">
        <v>16</v>
      </c>
      <c r="Q2927" s="44" t="s">
        <v>16</v>
      </c>
      <c r="R2927" s="45">
        <v>6.8</v>
      </c>
      <c r="S2927" s="45">
        <v>6.8</v>
      </c>
      <c r="T2927" s="45">
        <v>7.2</v>
      </c>
      <c r="U2927" s="45">
        <v>5</v>
      </c>
      <c r="V2927" s="45">
        <v>5</v>
      </c>
      <c r="W2927" s="45">
        <v>5.5</v>
      </c>
      <c r="X2927" s="43">
        <v>0.05</v>
      </c>
      <c r="Y2927" s="43">
        <v>1.4E-2</v>
      </c>
      <c r="Z2927" s="43">
        <v>3.75</v>
      </c>
      <c r="AA2927" s="43">
        <v>1.64</v>
      </c>
      <c r="AB2927" s="43"/>
      <c r="AC2927" s="43">
        <v>0.11</v>
      </c>
      <c r="AD2927" s="43">
        <v>4.41</v>
      </c>
      <c r="AE2927" s="43">
        <v>2.1</v>
      </c>
      <c r="AF2927" s="43">
        <v>0.21</v>
      </c>
      <c r="AG2927" s="43">
        <v>0.24</v>
      </c>
      <c r="AH2927" s="43">
        <v>0.3</v>
      </c>
      <c r="AI2927" s="43">
        <v>2.4</v>
      </c>
      <c r="AJ2927" s="45">
        <v>414</v>
      </c>
      <c r="AK2927" s="43"/>
      <c r="AL2927" s="43"/>
      <c r="AM2927" s="43"/>
      <c r="AN2927" s="43"/>
      <c r="AO2927" s="46"/>
    </row>
    <row r="2928" spans="1:41" x14ac:dyDescent="0.25">
      <c r="A2928" s="3">
        <v>255</v>
      </c>
      <c r="B2928" s="11" t="s">
        <v>5354</v>
      </c>
      <c r="C2928" s="3">
        <v>4</v>
      </c>
      <c r="D2928" s="3" t="s">
        <v>302</v>
      </c>
      <c r="E2928" s="3">
        <v>72</v>
      </c>
      <c r="F2928" s="50">
        <v>100</v>
      </c>
      <c r="G2928" s="3">
        <f t="shared" si="36"/>
        <v>28</v>
      </c>
      <c r="H2928" s="15">
        <v>19.829999999999998</v>
      </c>
      <c r="I2928" s="15">
        <v>28.42</v>
      </c>
      <c r="J2928" s="15">
        <v>13.82</v>
      </c>
      <c r="K2928" s="15">
        <v>24.11</v>
      </c>
      <c r="L2928" s="15">
        <v>7.75</v>
      </c>
      <c r="M2928" s="15">
        <v>93.93</v>
      </c>
      <c r="N2928" s="15">
        <v>4.04</v>
      </c>
      <c r="O2928" s="15">
        <v>2.0299999999999998</v>
      </c>
      <c r="P2928" s="15">
        <v>19.62</v>
      </c>
      <c r="Q2928" s="23" t="s">
        <v>16</v>
      </c>
      <c r="R2928" s="19">
        <v>6.2</v>
      </c>
      <c r="S2928" s="19">
        <v>6.5</v>
      </c>
      <c r="T2928" s="19">
        <v>6.5</v>
      </c>
      <c r="U2928" s="19">
        <v>4.8</v>
      </c>
      <c r="V2928" s="19">
        <v>4.8</v>
      </c>
      <c r="W2928" s="19">
        <v>5.5</v>
      </c>
      <c r="X2928" s="15">
        <v>0.03</v>
      </c>
      <c r="Y2928" s="15">
        <v>8.0000000000000002E-3</v>
      </c>
      <c r="Z2928" s="15">
        <v>3.75</v>
      </c>
      <c r="AA2928" s="15"/>
      <c r="AB2928" s="15"/>
      <c r="AC2928" s="15">
        <v>0.06</v>
      </c>
      <c r="AD2928" s="15">
        <v>4.24</v>
      </c>
      <c r="AE2928" s="15">
        <v>1.4</v>
      </c>
      <c r="AF2928" s="15">
        <v>0.21</v>
      </c>
      <c r="AG2928" s="15">
        <v>0.28000000000000003</v>
      </c>
      <c r="AH2928" s="15">
        <v>0.3</v>
      </c>
      <c r="AI2928" s="15">
        <v>1.92</v>
      </c>
      <c r="AJ2928" s="19">
        <v>600</v>
      </c>
      <c r="AK2928" s="15"/>
      <c r="AL2928" s="15"/>
      <c r="AM2928" s="15"/>
      <c r="AN2928" s="15"/>
      <c r="AO2928" s="27"/>
    </row>
    <row r="2929" spans="1:41" x14ac:dyDescent="0.25">
      <c r="A2929" s="3">
        <v>255</v>
      </c>
      <c r="B2929" s="11" t="s">
        <v>5354</v>
      </c>
      <c r="C2929" s="3">
        <v>5</v>
      </c>
      <c r="D2929" s="3" t="s">
        <v>477</v>
      </c>
      <c r="E2929" s="3">
        <v>100</v>
      </c>
      <c r="F2929" s="50">
        <v>0</v>
      </c>
      <c r="G2929" s="3">
        <f t="shared" si="36"/>
        <v>-100</v>
      </c>
      <c r="H2929" s="15">
        <v>6.87</v>
      </c>
      <c r="I2929" s="15">
        <v>14.01</v>
      </c>
      <c r="J2929" s="15">
        <v>11.04</v>
      </c>
      <c r="K2929" s="15">
        <v>18.23</v>
      </c>
      <c r="L2929" s="15">
        <v>8.23</v>
      </c>
      <c r="M2929" s="15">
        <v>58.38</v>
      </c>
      <c r="N2929" s="15">
        <v>23.95</v>
      </c>
      <c r="O2929" s="15">
        <v>17.670000000000002</v>
      </c>
      <c r="P2929" s="15">
        <v>3.23</v>
      </c>
      <c r="Q2929" s="23" t="s">
        <v>506</v>
      </c>
      <c r="R2929" s="19">
        <v>6.5</v>
      </c>
      <c r="S2929" s="19">
        <v>6.5</v>
      </c>
      <c r="T2929" s="19">
        <v>7.1</v>
      </c>
      <c r="U2929" s="19">
        <v>4.2</v>
      </c>
      <c r="V2929" s="19">
        <v>4.3</v>
      </c>
      <c r="W2929" s="19">
        <v>4.7</v>
      </c>
      <c r="X2929" s="15">
        <v>0.2</v>
      </c>
      <c r="Y2929" s="15"/>
      <c r="Z2929" s="15"/>
      <c r="AA2929" s="15">
        <v>1.73</v>
      </c>
      <c r="AB2929" s="15"/>
      <c r="AC2929" s="15">
        <v>0.08</v>
      </c>
      <c r="AD2929" s="15">
        <v>8.5500000000000007</v>
      </c>
      <c r="AE2929" s="15">
        <v>2.4</v>
      </c>
      <c r="AF2929" s="15">
        <v>0.21</v>
      </c>
      <c r="AG2929" s="15">
        <v>0.34</v>
      </c>
      <c r="AH2929" s="15">
        <v>0.16</v>
      </c>
      <c r="AI2929" s="15">
        <v>5.12</v>
      </c>
      <c r="AJ2929" s="19">
        <v>72</v>
      </c>
      <c r="AK2929" s="15"/>
      <c r="AL2929" s="15"/>
      <c r="AM2929" s="15"/>
      <c r="AN2929" s="15"/>
      <c r="AO2929" s="27"/>
    </row>
    <row r="2930" spans="1:41" x14ac:dyDescent="0.25">
      <c r="A2930" s="3"/>
      <c r="B2930" s="11"/>
      <c r="C2930" s="3"/>
      <c r="D2930" s="3"/>
      <c r="E2930" s="3"/>
      <c r="F2930" s="50"/>
      <c r="G2930" s="3"/>
      <c r="H2930" s="15"/>
      <c r="I2930" s="15"/>
      <c r="J2930" s="15"/>
      <c r="K2930" s="15"/>
      <c r="L2930" s="15"/>
      <c r="M2930" s="15"/>
      <c r="N2930" s="15"/>
      <c r="O2930" s="15"/>
      <c r="P2930" s="15"/>
      <c r="Q2930" s="23"/>
      <c r="R2930" s="19"/>
      <c r="S2930" s="19"/>
      <c r="T2930" s="19"/>
      <c r="U2930" s="19"/>
      <c r="V2930" s="19"/>
      <c r="W2930" s="19"/>
      <c r="X2930" s="15"/>
      <c r="Y2930" s="15"/>
      <c r="Z2930" s="15"/>
      <c r="AA2930" s="15"/>
      <c r="AB2930" s="15"/>
      <c r="AC2930" s="15"/>
      <c r="AD2930" s="15"/>
      <c r="AE2930" s="15"/>
      <c r="AF2930" s="15"/>
      <c r="AG2930" s="15"/>
      <c r="AH2930" s="15"/>
      <c r="AI2930" s="15"/>
      <c r="AJ2930" s="19"/>
      <c r="AK2930" s="15"/>
      <c r="AL2930" s="15"/>
      <c r="AM2930" s="15"/>
      <c r="AN2930" s="15"/>
      <c r="AO2930" s="27"/>
    </row>
    <row r="2931" spans="1:41" x14ac:dyDescent="0.25">
      <c r="A2931" s="3"/>
      <c r="B2931" s="11"/>
      <c r="C2931" s="3"/>
      <c r="D2931" s="3"/>
      <c r="E2931" s="3"/>
      <c r="F2931" s="50"/>
      <c r="G2931" s="3"/>
      <c r="H2931" s="15"/>
      <c r="I2931" s="15"/>
      <c r="J2931" s="15"/>
      <c r="K2931" s="15"/>
      <c r="L2931" s="15"/>
      <c r="M2931" s="15"/>
      <c r="N2931" s="15"/>
      <c r="O2931" s="15"/>
      <c r="P2931" s="15"/>
      <c r="Q2931" s="23"/>
      <c r="R2931" s="19"/>
      <c r="S2931" s="19"/>
      <c r="T2931" s="19"/>
      <c r="U2931" s="19"/>
      <c r="V2931" s="19"/>
      <c r="W2931" s="19"/>
      <c r="X2931" s="15"/>
      <c r="Y2931" s="15"/>
      <c r="Z2931" s="15"/>
      <c r="AA2931" s="15"/>
      <c r="AB2931" s="15"/>
      <c r="AC2931" s="15"/>
      <c r="AD2931" s="15"/>
      <c r="AE2931" s="15"/>
      <c r="AF2931" s="15"/>
      <c r="AG2931" s="15"/>
      <c r="AH2931" s="15"/>
      <c r="AI2931" s="15"/>
      <c r="AJ2931" s="19"/>
      <c r="AK2931" s="15"/>
      <c r="AL2931" s="15"/>
      <c r="AM2931" s="15"/>
      <c r="AN2931" s="15"/>
      <c r="AO2931" s="27"/>
    </row>
    <row r="2932" spans="1:41" x14ac:dyDescent="0.25">
      <c r="A2932" s="35">
        <v>256</v>
      </c>
      <c r="B2932" s="36" t="s">
        <v>5354</v>
      </c>
      <c r="C2932" s="35">
        <v>1</v>
      </c>
      <c r="D2932" s="35" t="s">
        <v>660</v>
      </c>
      <c r="E2932" s="35">
        <v>0</v>
      </c>
      <c r="F2932" s="51">
        <v>27</v>
      </c>
      <c r="G2932" s="35">
        <f t="shared" si="36"/>
        <v>27</v>
      </c>
      <c r="H2932" s="37">
        <v>0.12</v>
      </c>
      <c r="I2932" s="37">
        <v>1.26</v>
      </c>
      <c r="J2932" s="37">
        <v>2</v>
      </c>
      <c r="K2932" s="37">
        <v>11.57</v>
      </c>
      <c r="L2932" s="37">
        <v>31.78</v>
      </c>
      <c r="M2932" s="37">
        <v>46.73</v>
      </c>
      <c r="N2932" s="37">
        <v>41.38</v>
      </c>
      <c r="O2932" s="37">
        <v>11.89</v>
      </c>
      <c r="P2932" s="37">
        <v>0.84</v>
      </c>
      <c r="Q2932" s="38" t="s">
        <v>225</v>
      </c>
      <c r="R2932" s="39">
        <v>6.4</v>
      </c>
      <c r="S2932" s="39">
        <v>6.4</v>
      </c>
      <c r="T2932" s="39">
        <v>6.5</v>
      </c>
      <c r="U2932" s="39">
        <v>5.9</v>
      </c>
      <c r="V2932" s="39">
        <v>6</v>
      </c>
      <c r="W2932" s="39">
        <v>6.5</v>
      </c>
      <c r="X2932" s="37">
        <v>0.47</v>
      </c>
      <c r="Y2932" s="37">
        <v>8.2000000000000003E-2</v>
      </c>
      <c r="Z2932" s="37">
        <v>5.73</v>
      </c>
      <c r="AA2932" s="37">
        <v>1.52</v>
      </c>
      <c r="AB2932" s="37"/>
      <c r="AC2932" s="37">
        <v>1.33</v>
      </c>
      <c r="AD2932" s="37">
        <v>8.5500000000000007</v>
      </c>
      <c r="AE2932" s="37">
        <v>4.3</v>
      </c>
      <c r="AF2932" s="37">
        <v>0.63</v>
      </c>
      <c r="AG2932" s="37">
        <v>0.28000000000000003</v>
      </c>
      <c r="AH2932" s="37">
        <v>0.44</v>
      </c>
      <c r="AI2932" s="37">
        <v>3.76</v>
      </c>
      <c r="AJ2932" s="39">
        <v>77</v>
      </c>
      <c r="AK2932" s="37"/>
      <c r="AL2932" s="37"/>
      <c r="AM2932" s="37"/>
      <c r="AN2932" s="37"/>
      <c r="AO2932" s="40"/>
    </row>
    <row r="2933" spans="1:41" x14ac:dyDescent="0.25">
      <c r="A2933" s="41">
        <v>256</v>
      </c>
      <c r="B2933" s="42" t="s">
        <v>5354</v>
      </c>
      <c r="C2933" s="41">
        <v>2</v>
      </c>
      <c r="D2933" s="41" t="s">
        <v>684</v>
      </c>
      <c r="E2933" s="41">
        <v>27</v>
      </c>
      <c r="F2933" s="49">
        <v>46</v>
      </c>
      <c r="G2933" s="41">
        <f t="shared" si="36"/>
        <v>19</v>
      </c>
      <c r="H2933" s="43">
        <v>0.26</v>
      </c>
      <c r="I2933" s="43">
        <v>0.81</v>
      </c>
      <c r="J2933" s="43">
        <v>2.35</v>
      </c>
      <c r="K2933" s="43">
        <v>9.59</v>
      </c>
      <c r="L2933" s="43">
        <v>22.5</v>
      </c>
      <c r="M2933" s="43">
        <v>35.51</v>
      </c>
      <c r="N2933" s="43">
        <v>49.74</v>
      </c>
      <c r="O2933" s="43">
        <v>14.75</v>
      </c>
      <c r="P2933" s="43">
        <v>1.19</v>
      </c>
      <c r="Q2933" s="44" t="s">
        <v>225</v>
      </c>
      <c r="R2933" s="45">
        <v>6</v>
      </c>
      <c r="S2933" s="45">
        <v>6</v>
      </c>
      <c r="T2933" s="45">
        <v>6.6</v>
      </c>
      <c r="U2933" s="45">
        <v>5.5</v>
      </c>
      <c r="V2933" s="45">
        <v>5</v>
      </c>
      <c r="W2933" s="45">
        <v>6</v>
      </c>
      <c r="X2933" s="43">
        <v>0.5</v>
      </c>
      <c r="Y2933" s="43">
        <v>9.1999999999999998E-2</v>
      </c>
      <c r="Z2933" s="43">
        <v>5.43</v>
      </c>
      <c r="AA2933" s="43">
        <v>1.52</v>
      </c>
      <c r="AB2933" s="43"/>
      <c r="AC2933" s="43">
        <v>2</v>
      </c>
      <c r="AD2933" s="43">
        <v>9.98</v>
      </c>
      <c r="AE2933" s="43">
        <v>4.7</v>
      </c>
      <c r="AF2933" s="43">
        <v>1.46</v>
      </c>
      <c r="AG2933" s="43">
        <v>0.3</v>
      </c>
      <c r="AH2933" s="43">
        <v>0.32</v>
      </c>
      <c r="AI2933" s="43">
        <v>3.2</v>
      </c>
      <c r="AJ2933" s="45">
        <v>43</v>
      </c>
      <c r="AK2933" s="43"/>
      <c r="AL2933" s="43"/>
      <c r="AM2933" s="43"/>
      <c r="AN2933" s="43"/>
      <c r="AO2933" s="46"/>
    </row>
    <row r="2934" spans="1:41" x14ac:dyDescent="0.25">
      <c r="A2934" s="3">
        <v>256</v>
      </c>
      <c r="B2934" s="11" t="s">
        <v>5354</v>
      </c>
      <c r="C2934" s="3">
        <v>3</v>
      </c>
      <c r="D2934" s="3" t="s">
        <v>69</v>
      </c>
      <c r="E2934" s="3">
        <v>46</v>
      </c>
      <c r="F2934" s="50">
        <v>75</v>
      </c>
      <c r="G2934" s="3">
        <f t="shared" si="36"/>
        <v>29</v>
      </c>
      <c r="H2934" s="15">
        <v>0.16</v>
      </c>
      <c r="I2934" s="15">
        <v>0.34</v>
      </c>
      <c r="J2934" s="15">
        <v>1.38</v>
      </c>
      <c r="K2934" s="15">
        <v>7.22</v>
      </c>
      <c r="L2934" s="15">
        <v>24.68</v>
      </c>
      <c r="M2934" s="15">
        <v>33.78</v>
      </c>
      <c r="N2934" s="15">
        <v>46.28</v>
      </c>
      <c r="O2934" s="15">
        <v>19.940000000000001</v>
      </c>
      <c r="P2934" s="15">
        <v>0.8</v>
      </c>
      <c r="Q2934" s="23" t="s">
        <v>225</v>
      </c>
      <c r="R2934" s="19">
        <v>6.1</v>
      </c>
      <c r="S2934" s="19">
        <v>6.2</v>
      </c>
      <c r="T2934" s="19">
        <v>6.6</v>
      </c>
      <c r="U2934" s="19">
        <v>5.3</v>
      </c>
      <c r="V2934" s="19">
        <v>5.3</v>
      </c>
      <c r="W2934" s="19">
        <v>5.8</v>
      </c>
      <c r="X2934" s="15">
        <v>0.17</v>
      </c>
      <c r="Y2934" s="15">
        <v>3.9E-2</v>
      </c>
      <c r="Z2934" s="15">
        <v>4.3600000000000003</v>
      </c>
      <c r="AA2934" s="15">
        <v>1.51</v>
      </c>
      <c r="AB2934" s="15"/>
      <c r="AC2934" s="15">
        <v>1.25</v>
      </c>
      <c r="AD2934" s="15">
        <v>10.85</v>
      </c>
      <c r="AE2934" s="15">
        <v>4.2</v>
      </c>
      <c r="AF2934" s="15">
        <v>1.46</v>
      </c>
      <c r="AG2934" s="15">
        <v>0.32</v>
      </c>
      <c r="AH2934" s="15">
        <v>0.2</v>
      </c>
      <c r="AI2934" s="15">
        <v>2.56</v>
      </c>
      <c r="AJ2934" s="19">
        <v>21</v>
      </c>
      <c r="AK2934" s="15"/>
      <c r="AL2934" s="15"/>
      <c r="AM2934" s="15"/>
      <c r="AN2934" s="15"/>
      <c r="AO2934" s="27"/>
    </row>
    <row r="2935" spans="1:41" x14ac:dyDescent="0.25">
      <c r="A2935" s="3">
        <v>256</v>
      </c>
      <c r="B2935" s="11" t="s">
        <v>5354</v>
      </c>
      <c r="C2935" s="3">
        <v>4</v>
      </c>
      <c r="D2935" s="3" t="s">
        <v>2915</v>
      </c>
      <c r="E2935" s="3">
        <v>75</v>
      </c>
      <c r="F2935" s="50">
        <v>125</v>
      </c>
      <c r="G2935" s="3">
        <f t="shared" si="36"/>
        <v>50</v>
      </c>
      <c r="H2935" s="15">
        <v>0.11</v>
      </c>
      <c r="I2935" s="15">
        <v>0.24</v>
      </c>
      <c r="J2935" s="15">
        <v>0.61</v>
      </c>
      <c r="K2935" s="15">
        <v>4.38</v>
      </c>
      <c r="L2935" s="15">
        <v>21.12</v>
      </c>
      <c r="M2935" s="15">
        <v>26.46</v>
      </c>
      <c r="N2935" s="15">
        <v>45.68</v>
      </c>
      <c r="O2935" s="15">
        <v>27.86</v>
      </c>
      <c r="P2935" s="15">
        <v>1.67</v>
      </c>
      <c r="Q2935" s="23" t="s">
        <v>1064</v>
      </c>
      <c r="R2935" s="19">
        <v>6.4</v>
      </c>
      <c r="S2935" s="19">
        <v>6.4</v>
      </c>
      <c r="T2935" s="19">
        <v>7</v>
      </c>
      <c r="U2935" s="19">
        <v>5.5</v>
      </c>
      <c r="V2935" s="19">
        <v>5.5</v>
      </c>
      <c r="W2935" s="19">
        <v>6</v>
      </c>
      <c r="X2935" s="15">
        <v>0.11</v>
      </c>
      <c r="Y2935" s="15">
        <v>4.2999999999999997E-2</v>
      </c>
      <c r="Z2935" s="15">
        <v>6.11</v>
      </c>
      <c r="AA2935" s="15">
        <v>1.52</v>
      </c>
      <c r="AB2935" s="15"/>
      <c r="AC2935" s="15">
        <v>0.4</v>
      </c>
      <c r="AD2935" s="15">
        <v>12.79</v>
      </c>
      <c r="AE2935" s="15">
        <v>6.1</v>
      </c>
      <c r="AF2935" s="15">
        <v>3.56</v>
      </c>
      <c r="AG2935" s="15">
        <v>0.38</v>
      </c>
      <c r="AH2935" s="15">
        <v>0.16</v>
      </c>
      <c r="AI2935" s="15">
        <v>2.56</v>
      </c>
      <c r="AJ2935" s="19">
        <v>20</v>
      </c>
      <c r="AK2935" s="15"/>
      <c r="AL2935" s="15"/>
      <c r="AM2935" s="15"/>
      <c r="AN2935" s="15"/>
      <c r="AO2935" s="27"/>
    </row>
    <row r="2936" spans="1:41" x14ac:dyDescent="0.25">
      <c r="A2936" s="3">
        <v>256</v>
      </c>
      <c r="B2936" s="11" t="s">
        <v>5354</v>
      </c>
      <c r="C2936" s="3">
        <v>5</v>
      </c>
      <c r="D2936" s="3" t="s">
        <v>277</v>
      </c>
      <c r="E2936" s="3">
        <v>125</v>
      </c>
      <c r="F2936" s="50">
        <v>175</v>
      </c>
      <c r="G2936" s="3">
        <f t="shared" si="36"/>
        <v>50</v>
      </c>
      <c r="H2936" s="15">
        <v>0.02</v>
      </c>
      <c r="I2936" s="15">
        <v>0.03</v>
      </c>
      <c r="J2936" s="15">
        <v>0.49</v>
      </c>
      <c r="K2936" s="15">
        <v>3.96</v>
      </c>
      <c r="L2936" s="15">
        <v>23.77</v>
      </c>
      <c r="M2936" s="15">
        <v>28.27</v>
      </c>
      <c r="N2936" s="15">
        <v>49.74</v>
      </c>
      <c r="O2936" s="15">
        <v>21.99</v>
      </c>
      <c r="P2936" s="15">
        <v>2.5</v>
      </c>
      <c r="Q2936" s="23" t="s">
        <v>225</v>
      </c>
      <c r="R2936" s="19">
        <v>6.9</v>
      </c>
      <c r="S2936" s="19">
        <v>6.9</v>
      </c>
      <c r="T2936" s="19">
        <v>7.3</v>
      </c>
      <c r="U2936" s="19">
        <v>5.7</v>
      </c>
      <c r="V2936" s="19">
        <v>5.7</v>
      </c>
      <c r="W2936" s="19">
        <v>6.5</v>
      </c>
      <c r="X2936" s="15">
        <v>0.11</v>
      </c>
      <c r="Y2936" s="15"/>
      <c r="Z2936" s="15"/>
      <c r="AA2936" s="15">
        <v>1.86</v>
      </c>
      <c r="AB2936" s="15"/>
      <c r="AC2936" s="15">
        <v>0.33</v>
      </c>
      <c r="AD2936" s="15">
        <v>11.29</v>
      </c>
      <c r="AE2936" s="15">
        <v>5.5</v>
      </c>
      <c r="AF2936" s="15">
        <v>3.14</v>
      </c>
      <c r="AG2936" s="15">
        <v>0.4</v>
      </c>
      <c r="AH2936" s="15">
        <v>0.18</v>
      </c>
      <c r="AI2936" s="15">
        <v>1.92</v>
      </c>
      <c r="AJ2936" s="19">
        <v>31</v>
      </c>
      <c r="AK2936" s="15"/>
      <c r="AL2936" s="15"/>
      <c r="AM2936" s="15"/>
      <c r="AN2936" s="15"/>
      <c r="AO2936" s="27"/>
    </row>
    <row r="2937" spans="1:41" x14ac:dyDescent="0.25">
      <c r="A2937" s="3">
        <v>256</v>
      </c>
      <c r="B2937" s="11" t="s">
        <v>5354</v>
      </c>
      <c r="C2937" s="3">
        <v>6</v>
      </c>
      <c r="D2937" s="3" t="s">
        <v>4655</v>
      </c>
      <c r="E2937" s="3">
        <v>175</v>
      </c>
      <c r="F2937" s="50">
        <v>0</v>
      </c>
      <c r="G2937" s="3">
        <f t="shared" si="36"/>
        <v>-175</v>
      </c>
      <c r="H2937" s="15"/>
      <c r="I2937" s="15">
        <v>0</v>
      </c>
      <c r="J2937" s="15">
        <v>0.35</v>
      </c>
      <c r="K2937" s="15">
        <v>0.99</v>
      </c>
      <c r="L2937" s="15">
        <v>3.53</v>
      </c>
      <c r="M2937" s="15">
        <v>4.87</v>
      </c>
      <c r="N2937" s="15">
        <v>57.69</v>
      </c>
      <c r="O2937" s="15">
        <v>37.44</v>
      </c>
      <c r="P2937" s="15">
        <v>3.5</v>
      </c>
      <c r="Q2937" s="23" t="s">
        <v>354</v>
      </c>
      <c r="R2937" s="19">
        <v>7</v>
      </c>
      <c r="S2937" s="19">
        <v>7.1</v>
      </c>
      <c r="T2937" s="19">
        <v>7.5</v>
      </c>
      <c r="U2937" s="19">
        <v>5.8</v>
      </c>
      <c r="V2937" s="19">
        <v>5.8</v>
      </c>
      <c r="W2937" s="19">
        <v>6.5</v>
      </c>
      <c r="X2937" s="15">
        <v>0.11</v>
      </c>
      <c r="Y2937" s="15"/>
      <c r="Z2937" s="15"/>
      <c r="AA2937" s="15">
        <v>1.9</v>
      </c>
      <c r="AB2937" s="15"/>
      <c r="AC2937" s="15">
        <v>0.5</v>
      </c>
      <c r="AD2937" s="15">
        <v>19.09</v>
      </c>
      <c r="AE2937" s="15">
        <v>11.5</v>
      </c>
      <c r="AF2937" s="15">
        <v>6.07</v>
      </c>
      <c r="AG2937" s="15">
        <v>0.64</v>
      </c>
      <c r="AH2937" s="15">
        <v>0.22</v>
      </c>
      <c r="AI2937" s="15">
        <v>2.2400000000000002</v>
      </c>
      <c r="AJ2937" s="19">
        <v>43</v>
      </c>
      <c r="AK2937" s="15"/>
      <c r="AL2937" s="15"/>
      <c r="AM2937" s="15"/>
      <c r="AN2937" s="15"/>
      <c r="AO2937" s="27"/>
    </row>
    <row r="2938" spans="1:41" x14ac:dyDescent="0.25">
      <c r="A2938" s="3"/>
      <c r="B2938" s="11"/>
      <c r="C2938" s="3"/>
      <c r="D2938" s="3"/>
      <c r="E2938" s="3"/>
      <c r="F2938" s="50"/>
      <c r="G2938" s="3"/>
      <c r="H2938" s="15"/>
      <c r="I2938" s="15"/>
      <c r="J2938" s="15"/>
      <c r="K2938" s="15"/>
      <c r="L2938" s="15"/>
      <c r="M2938" s="15"/>
      <c r="N2938" s="15"/>
      <c r="O2938" s="15"/>
      <c r="P2938" s="15"/>
      <c r="Q2938" s="23"/>
      <c r="R2938" s="19"/>
      <c r="S2938" s="19"/>
      <c r="T2938" s="19"/>
      <c r="U2938" s="19"/>
      <c r="V2938" s="19"/>
      <c r="W2938" s="19"/>
      <c r="X2938" s="15"/>
      <c r="Y2938" s="15"/>
      <c r="Z2938" s="15"/>
      <c r="AA2938" s="15"/>
      <c r="AB2938" s="15"/>
      <c r="AC2938" s="15"/>
      <c r="AD2938" s="15"/>
      <c r="AE2938" s="15"/>
      <c r="AF2938" s="15"/>
      <c r="AG2938" s="15"/>
      <c r="AH2938" s="15"/>
      <c r="AI2938" s="15"/>
      <c r="AJ2938" s="19"/>
      <c r="AK2938" s="15"/>
      <c r="AL2938" s="15"/>
      <c r="AM2938" s="15"/>
      <c r="AN2938" s="15"/>
      <c r="AO2938" s="27"/>
    </row>
    <row r="2939" spans="1:41" x14ac:dyDescent="0.25">
      <c r="A2939" s="3"/>
      <c r="B2939" s="11"/>
      <c r="C2939" s="3"/>
      <c r="D2939" s="3"/>
      <c r="E2939" s="3"/>
      <c r="F2939" s="50"/>
      <c r="G2939" s="3"/>
      <c r="H2939" s="15"/>
      <c r="I2939" s="15"/>
      <c r="J2939" s="15"/>
      <c r="K2939" s="15"/>
      <c r="L2939" s="15"/>
      <c r="M2939" s="15"/>
      <c r="N2939" s="15"/>
      <c r="O2939" s="15"/>
      <c r="P2939" s="15"/>
      <c r="Q2939" s="23"/>
      <c r="R2939" s="19"/>
      <c r="S2939" s="19"/>
      <c r="T2939" s="19"/>
      <c r="U2939" s="19"/>
      <c r="V2939" s="19"/>
      <c r="W2939" s="19"/>
      <c r="X2939" s="15"/>
      <c r="Y2939" s="15"/>
      <c r="Z2939" s="15"/>
      <c r="AA2939" s="15"/>
      <c r="AB2939" s="15"/>
      <c r="AC2939" s="15"/>
      <c r="AD2939" s="15"/>
      <c r="AE2939" s="15"/>
      <c r="AF2939" s="15"/>
      <c r="AG2939" s="15"/>
      <c r="AH2939" s="15"/>
      <c r="AI2939" s="15"/>
      <c r="AJ2939" s="19"/>
      <c r="AK2939" s="15"/>
      <c r="AL2939" s="15"/>
      <c r="AM2939" s="15"/>
      <c r="AN2939" s="15"/>
      <c r="AO2939" s="27"/>
    </row>
    <row r="2940" spans="1:41" x14ac:dyDescent="0.25">
      <c r="A2940" s="35">
        <v>257</v>
      </c>
      <c r="B2940" s="36" t="s">
        <v>5354</v>
      </c>
      <c r="C2940" s="35">
        <v>1</v>
      </c>
      <c r="D2940" s="35" t="s">
        <v>660</v>
      </c>
      <c r="E2940" s="35">
        <v>0</v>
      </c>
      <c r="F2940" s="51">
        <v>7</v>
      </c>
      <c r="G2940" s="35">
        <f t="shared" si="36"/>
        <v>7</v>
      </c>
      <c r="H2940" s="37">
        <v>0.26</v>
      </c>
      <c r="I2940" s="37">
        <v>2.67</v>
      </c>
      <c r="J2940" s="37">
        <v>3.24</v>
      </c>
      <c r="K2940" s="37">
        <v>5.83</v>
      </c>
      <c r="L2940" s="37">
        <v>7.98</v>
      </c>
      <c r="M2940" s="37">
        <v>19.98</v>
      </c>
      <c r="N2940" s="37">
        <v>45.42</v>
      </c>
      <c r="O2940" s="37">
        <v>34.6</v>
      </c>
      <c r="P2940" s="37">
        <v>3.26</v>
      </c>
      <c r="Q2940" s="38" t="s">
        <v>354</v>
      </c>
      <c r="R2940" s="39">
        <v>7.5</v>
      </c>
      <c r="S2940" s="39">
        <v>7.5</v>
      </c>
      <c r="T2940" s="39">
        <v>7.8</v>
      </c>
      <c r="U2940" s="39">
        <v>6.7</v>
      </c>
      <c r="V2940" s="39">
        <v>6.7</v>
      </c>
      <c r="W2940" s="39">
        <v>7.1</v>
      </c>
      <c r="X2940" s="37">
        <v>1.06</v>
      </c>
      <c r="Y2940" s="37">
        <v>0.22800000000000001</v>
      </c>
      <c r="Z2940" s="37">
        <v>4.6500000000000004</v>
      </c>
      <c r="AA2940" s="37">
        <v>1.71</v>
      </c>
      <c r="AB2940" s="37"/>
      <c r="AC2940" s="37">
        <v>1</v>
      </c>
      <c r="AD2940" s="37">
        <v>23.19</v>
      </c>
      <c r="AE2940" s="37">
        <v>15.4</v>
      </c>
      <c r="AF2940" s="37">
        <v>5.53</v>
      </c>
      <c r="AG2940" s="37">
        <v>0.86</v>
      </c>
      <c r="AH2940" s="37">
        <v>0.24</v>
      </c>
      <c r="AI2940" s="37">
        <v>2.2400000000000002</v>
      </c>
      <c r="AJ2940" s="39">
        <v>343</v>
      </c>
      <c r="AK2940" s="37"/>
      <c r="AL2940" s="37"/>
      <c r="AM2940" s="37"/>
      <c r="AN2940" s="37"/>
      <c r="AO2940" s="40"/>
    </row>
    <row r="2941" spans="1:41" x14ac:dyDescent="0.25">
      <c r="A2941" s="41">
        <v>257</v>
      </c>
      <c r="B2941" s="42" t="s">
        <v>5354</v>
      </c>
      <c r="C2941" s="41">
        <v>2</v>
      </c>
      <c r="D2941" s="41" t="s">
        <v>290</v>
      </c>
      <c r="E2941" s="41">
        <v>7</v>
      </c>
      <c r="F2941" s="49">
        <v>35</v>
      </c>
      <c r="G2941" s="41">
        <f t="shared" si="36"/>
        <v>28</v>
      </c>
      <c r="H2941" s="43">
        <v>0.11</v>
      </c>
      <c r="I2941" s="43">
        <v>0.96</v>
      </c>
      <c r="J2941" s="43">
        <v>0.9</v>
      </c>
      <c r="K2941" s="43">
        <v>1.85</v>
      </c>
      <c r="L2941" s="43">
        <v>2.77</v>
      </c>
      <c r="M2941" s="43">
        <v>6.59</v>
      </c>
      <c r="N2941" s="43">
        <v>24.51</v>
      </c>
      <c r="O2941" s="43">
        <v>68.900000000000006</v>
      </c>
      <c r="P2941" s="43"/>
      <c r="Q2941" s="44" t="s">
        <v>6</v>
      </c>
      <c r="R2941" s="45">
        <v>5.7</v>
      </c>
      <c r="S2941" s="45">
        <v>5.7</v>
      </c>
      <c r="T2941" s="45">
        <v>6.4</v>
      </c>
      <c r="U2941" s="45">
        <v>4.7</v>
      </c>
      <c r="V2941" s="45">
        <v>4.7</v>
      </c>
      <c r="W2941" s="45">
        <v>5</v>
      </c>
      <c r="X2941" s="43">
        <v>0.54</v>
      </c>
      <c r="Y2941" s="43">
        <v>0.11600000000000001</v>
      </c>
      <c r="Z2941" s="43">
        <v>4.66</v>
      </c>
      <c r="AA2941" s="43">
        <v>1.95</v>
      </c>
      <c r="AB2941" s="43"/>
      <c r="AC2941" s="43">
        <v>1</v>
      </c>
      <c r="AD2941" s="43">
        <v>26.76</v>
      </c>
      <c r="AE2941" s="43">
        <v>10.4</v>
      </c>
      <c r="AF2941" s="43">
        <v>8.16</v>
      </c>
      <c r="AG2941" s="43">
        <v>1.2</v>
      </c>
      <c r="AH2941" s="43">
        <v>0.64</v>
      </c>
      <c r="AI2941" s="43">
        <v>8.65</v>
      </c>
      <c r="AJ2941" s="45">
        <v>60</v>
      </c>
      <c r="AK2941" s="43"/>
      <c r="AL2941" s="43"/>
      <c r="AM2941" s="43"/>
      <c r="AN2941" s="43"/>
      <c r="AO2941" s="46"/>
    </row>
    <row r="2942" spans="1:41" x14ac:dyDescent="0.25">
      <c r="A2942" s="41">
        <v>257</v>
      </c>
      <c r="B2942" s="42" t="s">
        <v>5354</v>
      </c>
      <c r="C2942" s="41">
        <v>3</v>
      </c>
      <c r="D2942" s="41" t="s">
        <v>302</v>
      </c>
      <c r="E2942" s="41">
        <v>35</v>
      </c>
      <c r="F2942" s="49">
        <v>60</v>
      </c>
      <c r="G2942" s="41">
        <f t="shared" si="36"/>
        <v>25</v>
      </c>
      <c r="H2942" s="43">
        <v>0.12</v>
      </c>
      <c r="I2942" s="43">
        <v>0.52</v>
      </c>
      <c r="J2942" s="43">
        <v>0.43</v>
      </c>
      <c r="K2942" s="43">
        <v>1.24</v>
      </c>
      <c r="L2942" s="43">
        <v>2.0499999999999998</v>
      </c>
      <c r="M2942" s="43">
        <v>4.3600000000000003</v>
      </c>
      <c r="N2942" s="43">
        <v>18.86</v>
      </c>
      <c r="O2942" s="43">
        <v>76.78</v>
      </c>
      <c r="P2942" s="43"/>
      <c r="Q2942" s="44" t="s">
        <v>6</v>
      </c>
      <c r="R2942" s="45">
        <v>4.5999999999999996</v>
      </c>
      <c r="S2942" s="45">
        <v>4.5999999999999996</v>
      </c>
      <c r="T2942" s="45">
        <v>5</v>
      </c>
      <c r="U2942" s="45">
        <v>3.6</v>
      </c>
      <c r="V2942" s="45">
        <v>3.6</v>
      </c>
      <c r="W2942" s="45">
        <v>4.0999999999999996</v>
      </c>
      <c r="X2942" s="43">
        <v>0.43</v>
      </c>
      <c r="Y2942" s="43">
        <v>7.3999999999999996E-2</v>
      </c>
      <c r="Z2942" s="43">
        <v>5.81</v>
      </c>
      <c r="AA2942" s="43">
        <v>1.96</v>
      </c>
      <c r="AB2942" s="43"/>
      <c r="AC2942" s="43">
        <v>1.66</v>
      </c>
      <c r="AD2942" s="43">
        <v>27.65</v>
      </c>
      <c r="AE2942" s="43">
        <v>7</v>
      </c>
      <c r="AF2942" s="43">
        <v>8.16</v>
      </c>
      <c r="AG2942" s="43">
        <v>1.98</v>
      </c>
      <c r="AH2942" s="43">
        <v>0.22</v>
      </c>
      <c r="AI2942" s="43">
        <v>12.16</v>
      </c>
      <c r="AJ2942" s="45">
        <v>79</v>
      </c>
      <c r="AK2942" s="43"/>
      <c r="AL2942" s="43"/>
      <c r="AM2942" s="43"/>
      <c r="AN2942" s="43"/>
      <c r="AO2942" s="46"/>
    </row>
    <row r="2943" spans="1:41" x14ac:dyDescent="0.25">
      <c r="A2943" s="3">
        <v>257</v>
      </c>
      <c r="B2943" s="11" t="s">
        <v>5354</v>
      </c>
      <c r="C2943" s="3">
        <v>4</v>
      </c>
      <c r="D2943" s="3" t="s">
        <v>477</v>
      </c>
      <c r="E2943" s="3">
        <v>60</v>
      </c>
      <c r="F2943" s="50">
        <v>95</v>
      </c>
      <c r="G2943" s="3">
        <f t="shared" si="36"/>
        <v>35</v>
      </c>
      <c r="H2943" s="15">
        <v>0.16</v>
      </c>
      <c r="I2943" s="15">
        <v>0.38</v>
      </c>
      <c r="J2943" s="15">
        <v>0.37</v>
      </c>
      <c r="K2943" s="15">
        <v>1.7</v>
      </c>
      <c r="L2943" s="15">
        <v>3.7</v>
      </c>
      <c r="M2943" s="15">
        <v>6.31</v>
      </c>
      <c r="N2943" s="15">
        <v>28.57</v>
      </c>
      <c r="O2943" s="15">
        <v>65.12</v>
      </c>
      <c r="P2943" s="15"/>
      <c r="Q2943" s="23" t="s">
        <v>6</v>
      </c>
      <c r="R2943" s="19">
        <v>5.0999999999999996</v>
      </c>
      <c r="S2943" s="19">
        <v>5.2</v>
      </c>
      <c r="T2943" s="19">
        <v>6.2</v>
      </c>
      <c r="U2943" s="19">
        <v>4.2</v>
      </c>
      <c r="V2943" s="19">
        <v>4.3</v>
      </c>
      <c r="W2943" s="19">
        <v>4.7</v>
      </c>
      <c r="X2943" s="15">
        <v>0.23</v>
      </c>
      <c r="Y2943" s="15">
        <v>5.0999999999999997E-2</v>
      </c>
      <c r="Z2943" s="15">
        <v>4.51</v>
      </c>
      <c r="AA2943" s="15">
        <v>1.96</v>
      </c>
      <c r="AB2943" s="15"/>
      <c r="AC2943" s="15">
        <v>3.33</v>
      </c>
      <c r="AD2943" s="15">
        <v>23.19</v>
      </c>
      <c r="AE2943" s="15">
        <v>7.3</v>
      </c>
      <c r="AF2943" s="15">
        <v>6.9</v>
      </c>
      <c r="AG2943" s="15">
        <v>3.2</v>
      </c>
      <c r="AH2943" s="15">
        <v>0.2</v>
      </c>
      <c r="AI2943" s="15">
        <v>7.04</v>
      </c>
      <c r="AJ2943" s="19">
        <v>39</v>
      </c>
      <c r="AK2943" s="15"/>
      <c r="AL2943" s="15"/>
      <c r="AM2943" s="15"/>
      <c r="AN2943" s="15"/>
      <c r="AO2943" s="27"/>
    </row>
    <row r="2944" spans="1:41" x14ac:dyDescent="0.25">
      <c r="A2944" s="3">
        <v>257</v>
      </c>
      <c r="B2944" s="11" t="s">
        <v>5354</v>
      </c>
      <c r="C2944" s="3">
        <v>5</v>
      </c>
      <c r="D2944" s="3" t="s">
        <v>484</v>
      </c>
      <c r="E2944" s="3">
        <v>95</v>
      </c>
      <c r="F2944" s="50">
        <v>130</v>
      </c>
      <c r="G2944" s="3">
        <f t="shared" si="36"/>
        <v>35</v>
      </c>
      <c r="H2944" s="15">
        <v>0.51</v>
      </c>
      <c r="I2944" s="15">
        <v>0.48</v>
      </c>
      <c r="J2944" s="15">
        <v>0.56999999999999995</v>
      </c>
      <c r="K2944" s="15">
        <v>5.07</v>
      </c>
      <c r="L2944" s="15">
        <v>11.65</v>
      </c>
      <c r="M2944" s="15">
        <v>18.28</v>
      </c>
      <c r="N2944" s="15">
        <v>39.909999999999997</v>
      </c>
      <c r="O2944" s="15">
        <v>41.81</v>
      </c>
      <c r="P2944" s="15"/>
      <c r="Q2944" s="23" t="s">
        <v>6</v>
      </c>
      <c r="R2944" s="19">
        <v>7</v>
      </c>
      <c r="S2944" s="19">
        <v>7</v>
      </c>
      <c r="T2944" s="19">
        <v>7.7</v>
      </c>
      <c r="U2944" s="19">
        <v>6</v>
      </c>
      <c r="V2944" s="19">
        <v>6</v>
      </c>
      <c r="W2944" s="19">
        <v>6.3</v>
      </c>
      <c r="X2944" s="15">
        <v>0.2</v>
      </c>
      <c r="Y2944" s="15"/>
      <c r="Z2944" s="15"/>
      <c r="AA2944" s="15">
        <v>1.91</v>
      </c>
      <c r="AB2944" s="15"/>
      <c r="AC2944" s="15">
        <v>4</v>
      </c>
      <c r="AD2944" s="15">
        <v>17.760000000000002</v>
      </c>
      <c r="AE2944" s="15">
        <v>6.4</v>
      </c>
      <c r="AF2944" s="15">
        <v>5.65</v>
      </c>
      <c r="AG2944" s="15">
        <v>2.8</v>
      </c>
      <c r="AH2944" s="15">
        <v>0.22</v>
      </c>
      <c r="AI2944" s="15">
        <v>2.2400000000000002</v>
      </c>
      <c r="AJ2944" s="19">
        <v>21</v>
      </c>
      <c r="AK2944" s="15"/>
      <c r="AL2944" s="15"/>
      <c r="AM2944" s="15"/>
      <c r="AN2944" s="15"/>
      <c r="AO2944" s="27"/>
    </row>
    <row r="2945" spans="1:41" ht="13.8" thickBot="1" x14ac:dyDescent="0.3">
      <c r="A2945" s="6">
        <v>257</v>
      </c>
      <c r="B2945" s="12" t="s">
        <v>5354</v>
      </c>
      <c r="C2945" s="6">
        <v>6</v>
      </c>
      <c r="D2945" s="6" t="s">
        <v>601</v>
      </c>
      <c r="E2945" s="6">
        <v>130</v>
      </c>
      <c r="F2945" s="52">
        <v>0</v>
      </c>
      <c r="G2945" s="6">
        <f t="shared" si="36"/>
        <v>-130</v>
      </c>
      <c r="H2945" s="16">
        <v>0.13</v>
      </c>
      <c r="I2945" s="16">
        <v>0.26</v>
      </c>
      <c r="J2945" s="16">
        <v>0.44</v>
      </c>
      <c r="K2945" s="16">
        <v>4.68</v>
      </c>
      <c r="L2945" s="16">
        <v>18.55</v>
      </c>
      <c r="M2945" s="16">
        <v>24.06</v>
      </c>
      <c r="N2945" s="16">
        <v>42.28</v>
      </c>
      <c r="O2945" s="16">
        <v>33.659999999999997</v>
      </c>
      <c r="P2945" s="16"/>
      <c r="Q2945" s="24" t="s">
        <v>1064</v>
      </c>
      <c r="R2945" s="20">
        <v>7.2</v>
      </c>
      <c r="S2945" s="20">
        <v>7.2</v>
      </c>
      <c r="T2945" s="20">
        <v>7.9</v>
      </c>
      <c r="U2945" s="20">
        <v>6.4</v>
      </c>
      <c r="V2945" s="20">
        <v>6.4</v>
      </c>
      <c r="W2945" s="20">
        <v>6.4</v>
      </c>
      <c r="X2945" s="16">
        <v>7.0000000000000007E-2</v>
      </c>
      <c r="Y2945" s="16"/>
      <c r="Z2945" s="16"/>
      <c r="AA2945" s="16">
        <v>1.94</v>
      </c>
      <c r="AB2945" s="16"/>
      <c r="AC2945" s="16">
        <v>5</v>
      </c>
      <c r="AD2945" s="16">
        <v>13.98</v>
      </c>
      <c r="AE2945" s="16"/>
      <c r="AF2945" s="16"/>
      <c r="AG2945" s="16"/>
      <c r="AH2945" s="16"/>
      <c r="AI2945" s="16"/>
      <c r="AJ2945" s="20">
        <v>29</v>
      </c>
      <c r="AK2945" s="16"/>
      <c r="AL2945" s="16"/>
      <c r="AM2945" s="16"/>
      <c r="AN2945" s="16"/>
      <c r="AO2945" s="28"/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P2250"/>
  <sheetViews>
    <sheetView topLeftCell="AB1" zoomScaleNormal="100" workbookViewId="0">
      <pane ySplit="1" topLeftCell="A2" activePane="bottomLeft" state="frozen"/>
      <selection pane="bottomLeft" activeCell="AF8" sqref="AF8"/>
    </sheetView>
  </sheetViews>
  <sheetFormatPr baseColWidth="10" defaultRowHeight="13.2" x14ac:dyDescent="0.25"/>
  <cols>
    <col min="1" max="1" width="8.44140625" customWidth="1"/>
    <col min="2" max="2" width="8.5546875" bestFit="1" customWidth="1"/>
    <col min="3" max="3" width="8" bestFit="1" customWidth="1"/>
    <col min="4" max="4" width="7.5546875" bestFit="1" customWidth="1"/>
    <col min="5" max="5" width="8.44140625" customWidth="1"/>
    <col min="6" max="6" width="7.6640625" customWidth="1"/>
    <col min="7" max="7" width="10" bestFit="1" customWidth="1"/>
    <col min="8" max="8" width="8.5546875" bestFit="1" customWidth="1"/>
    <col min="9" max="9" width="6.33203125" style="17" bestFit="1" customWidth="1"/>
    <col min="10" max="11" width="6" style="17" bestFit="1" customWidth="1"/>
    <col min="12" max="12" width="5.5546875" style="17" bestFit="1" customWidth="1"/>
    <col min="13" max="13" width="6" style="17" bestFit="1" customWidth="1"/>
    <col min="14" max="14" width="7.33203125" style="17" bestFit="1" customWidth="1"/>
    <col min="15" max="15" width="5.6640625" style="17" bestFit="1" customWidth="1"/>
    <col min="16" max="16" width="9" style="17" bestFit="1" customWidth="1"/>
    <col min="17" max="17" width="7.109375" style="17" bestFit="1" customWidth="1"/>
    <col min="18" max="18" width="9.5546875" style="25" bestFit="1" customWidth="1"/>
    <col min="19" max="19" width="11.109375" style="21" bestFit="1" customWidth="1"/>
    <col min="20" max="20" width="9.33203125" style="21" bestFit="1" customWidth="1"/>
    <col min="21" max="21" width="10.33203125" style="21" bestFit="1" customWidth="1"/>
    <col min="22" max="22" width="11.5546875" style="21" bestFit="1" customWidth="1"/>
    <col min="23" max="24" width="9.6640625" style="21" bestFit="1" customWidth="1"/>
    <col min="25" max="25" width="5.109375" style="17" bestFit="1" customWidth="1"/>
    <col min="26" max="26" width="4.5546875" style="17" bestFit="1" customWidth="1"/>
    <col min="27" max="27" width="8.109375" style="17" bestFit="1" customWidth="1"/>
    <col min="28" max="28" width="9.5546875" style="17" bestFit="1" customWidth="1"/>
    <col min="29" max="29" width="7.33203125" style="17" bestFit="1" customWidth="1"/>
    <col min="30" max="30" width="13.109375" style="17" bestFit="1" customWidth="1"/>
    <col min="31" max="31" width="5.5546875" style="17" bestFit="1" customWidth="1"/>
    <col min="32" max="32" width="10" style="17" bestFit="1" customWidth="1"/>
    <col min="33" max="33" width="10.44140625" style="17" bestFit="1" customWidth="1"/>
    <col min="34" max="34" width="10" style="17" bestFit="1" customWidth="1"/>
    <col min="35" max="36" width="8.6640625" style="17" bestFit="1" customWidth="1"/>
    <col min="37" max="37" width="9.109375" style="21" bestFit="1" customWidth="1"/>
    <col min="38" max="38" width="5.5546875" style="17" bestFit="1" customWidth="1"/>
    <col min="39" max="39" width="6.6640625" style="17" bestFit="1" customWidth="1"/>
    <col min="40" max="40" width="6.88671875" style="17" bestFit="1" customWidth="1"/>
    <col min="41" max="41" width="11" style="17" bestFit="1" customWidth="1"/>
    <col min="42" max="42" width="11.44140625" style="17"/>
  </cols>
  <sheetData>
    <row r="1" spans="1:42" ht="13.8" thickBot="1" x14ac:dyDescent="0.3">
      <c r="A1" s="9" t="s">
        <v>7417</v>
      </c>
      <c r="B1" s="9" t="s">
        <v>7418</v>
      </c>
      <c r="C1" s="9" t="s">
        <v>7467</v>
      </c>
      <c r="D1" s="9" t="s">
        <v>7468</v>
      </c>
      <c r="E1" s="9" t="s">
        <v>7420</v>
      </c>
      <c r="F1" s="47" t="s">
        <v>7421</v>
      </c>
      <c r="G1" s="9" t="s">
        <v>8850</v>
      </c>
      <c r="H1" s="9" t="s">
        <v>7469</v>
      </c>
      <c r="I1" s="14" t="s">
        <v>7423</v>
      </c>
      <c r="J1" s="14" t="s">
        <v>7424</v>
      </c>
      <c r="K1" s="14" t="s">
        <v>7425</v>
      </c>
      <c r="L1" s="14" t="s">
        <v>7426</v>
      </c>
      <c r="M1" s="14" t="s">
        <v>7427</v>
      </c>
      <c r="N1" s="14" t="s">
        <v>7428</v>
      </c>
      <c r="O1" s="14" t="s">
        <v>7429</v>
      </c>
      <c r="P1" s="56" t="s">
        <v>7430</v>
      </c>
      <c r="Q1" s="14" t="s">
        <v>7431</v>
      </c>
      <c r="R1" s="57" t="s">
        <v>7432</v>
      </c>
      <c r="S1" s="18" t="s">
        <v>7470</v>
      </c>
      <c r="T1" s="58" t="s">
        <v>7471</v>
      </c>
      <c r="U1" s="18" t="s">
        <v>7472</v>
      </c>
      <c r="V1" s="18" t="s">
        <v>7473</v>
      </c>
      <c r="W1" s="18" t="s">
        <v>7474</v>
      </c>
      <c r="X1" s="18" t="s">
        <v>7475</v>
      </c>
      <c r="Y1" s="56" t="s">
        <v>1931</v>
      </c>
      <c r="Z1" s="14" t="s">
        <v>7439</v>
      </c>
      <c r="AA1" s="14" t="s">
        <v>7440</v>
      </c>
      <c r="AB1" s="14" t="s">
        <v>7476</v>
      </c>
      <c r="AC1" s="56" t="s">
        <v>7442</v>
      </c>
      <c r="AD1" s="14" t="s">
        <v>7443</v>
      </c>
      <c r="AE1" s="56" t="s">
        <v>7477</v>
      </c>
      <c r="AF1" s="14" t="s">
        <v>7478</v>
      </c>
      <c r="AG1" s="14" t="s">
        <v>7479</v>
      </c>
      <c r="AH1" s="56" t="s">
        <v>7480</v>
      </c>
      <c r="AI1" s="56" t="s">
        <v>7481</v>
      </c>
      <c r="AJ1" s="14" t="s">
        <v>7482</v>
      </c>
      <c r="AK1" s="18" t="s">
        <v>7483</v>
      </c>
      <c r="AL1" s="14" t="s">
        <v>7451</v>
      </c>
      <c r="AM1" s="14" t="s">
        <v>7452</v>
      </c>
      <c r="AN1" s="14" t="s">
        <v>7453</v>
      </c>
      <c r="AO1" s="14" t="s">
        <v>7454</v>
      </c>
      <c r="AP1" s="26" t="s">
        <v>7455</v>
      </c>
    </row>
    <row r="2" spans="1:42" x14ac:dyDescent="0.25">
      <c r="A2" s="29">
        <v>4</v>
      </c>
      <c r="B2" s="30" t="s">
        <v>2</v>
      </c>
      <c r="C2" s="29">
        <v>1</v>
      </c>
      <c r="D2" s="29" t="s">
        <v>6</v>
      </c>
      <c r="E2" s="29">
        <v>0</v>
      </c>
      <c r="F2" s="48">
        <v>6</v>
      </c>
      <c r="G2" s="29"/>
      <c r="H2" s="29">
        <f>F2-E2</f>
        <v>6</v>
      </c>
      <c r="I2" s="31">
        <v>2.74</v>
      </c>
      <c r="J2" s="31">
        <v>5.3</v>
      </c>
      <c r="K2" s="31">
        <v>16.260000000000002</v>
      </c>
      <c r="L2" s="31">
        <v>53.47</v>
      </c>
      <c r="M2" s="31">
        <v>16.21</v>
      </c>
      <c r="N2" s="31">
        <v>93.98</v>
      </c>
      <c r="O2" s="31">
        <v>3.02</v>
      </c>
      <c r="P2" s="31">
        <v>3</v>
      </c>
      <c r="Q2" s="31">
        <v>2.59</v>
      </c>
      <c r="R2" s="32" t="s">
        <v>16</v>
      </c>
      <c r="S2" s="33">
        <v>5.9</v>
      </c>
      <c r="T2" s="33">
        <v>5.95</v>
      </c>
      <c r="U2" s="33">
        <v>6.5</v>
      </c>
      <c r="V2" s="33">
        <v>5.05</v>
      </c>
      <c r="W2" s="33">
        <v>4.9000000000000004</v>
      </c>
      <c r="X2" s="33">
        <v>5.2</v>
      </c>
      <c r="Y2" s="31">
        <v>0.23</v>
      </c>
      <c r="Z2" s="31">
        <v>1.4999999999999999E-2</v>
      </c>
      <c r="AA2" s="31">
        <v>15.33</v>
      </c>
      <c r="AB2" s="31"/>
      <c r="AC2" s="31"/>
      <c r="AD2" s="31"/>
      <c r="AE2" s="31">
        <v>1.76</v>
      </c>
      <c r="AF2" s="31">
        <v>0.36</v>
      </c>
      <c r="AG2" s="31">
        <v>0.35</v>
      </c>
      <c r="AH2" s="31">
        <v>0.02</v>
      </c>
      <c r="AI2" s="31">
        <v>0.03</v>
      </c>
      <c r="AJ2" s="31">
        <v>1.4</v>
      </c>
      <c r="AK2" s="33">
        <v>9</v>
      </c>
      <c r="AL2" s="31">
        <v>41.8</v>
      </c>
      <c r="AM2" s="31">
        <v>8.7799999999999994</v>
      </c>
      <c r="AN2" s="31">
        <v>33.07</v>
      </c>
      <c r="AO2" s="31">
        <v>1.84</v>
      </c>
      <c r="AP2" s="34">
        <v>14.44</v>
      </c>
    </row>
    <row r="3" spans="1:42" x14ac:dyDescent="0.25">
      <c r="A3" s="29">
        <v>4</v>
      </c>
      <c r="B3" s="30" t="s">
        <v>2</v>
      </c>
      <c r="C3" s="29">
        <v>2</v>
      </c>
      <c r="D3" s="29" t="s">
        <v>40</v>
      </c>
      <c r="E3" s="29">
        <v>6</v>
      </c>
      <c r="F3" s="48">
        <v>25</v>
      </c>
      <c r="G3" s="29"/>
      <c r="H3" s="29">
        <f t="shared" ref="H3:H63" si="0">F3-E3</f>
        <v>19</v>
      </c>
      <c r="I3" s="31">
        <v>4.3099999999999996</v>
      </c>
      <c r="J3" s="31">
        <v>4.6900000000000004</v>
      </c>
      <c r="K3" s="31">
        <v>13.66</v>
      </c>
      <c r="L3" s="31">
        <v>52.77</v>
      </c>
      <c r="M3" s="31">
        <v>17.02</v>
      </c>
      <c r="N3" s="31">
        <v>92.45</v>
      </c>
      <c r="O3" s="31">
        <v>3.33</v>
      </c>
      <c r="P3" s="31">
        <v>4.22</v>
      </c>
      <c r="Q3" s="31">
        <v>3.9</v>
      </c>
      <c r="R3" s="32" t="s">
        <v>16</v>
      </c>
      <c r="S3" s="33">
        <v>6.3</v>
      </c>
      <c r="T3" s="33">
        <v>6.05</v>
      </c>
      <c r="U3" s="33">
        <v>6.2</v>
      </c>
      <c r="V3" s="33">
        <v>4.75</v>
      </c>
      <c r="W3" s="33">
        <v>4.75</v>
      </c>
      <c r="X3" s="33">
        <v>5.25</v>
      </c>
      <c r="Y3" s="31">
        <v>0.18</v>
      </c>
      <c r="Z3" s="31">
        <v>8.9999999999999993E-3</v>
      </c>
      <c r="AA3" s="31"/>
      <c r="AB3" s="31"/>
      <c r="AC3" s="31"/>
      <c r="AD3" s="31"/>
      <c r="AE3" s="31">
        <v>1.33</v>
      </c>
      <c r="AF3" s="31">
        <v>0.24</v>
      </c>
      <c r="AG3" s="31">
        <v>0.55000000000000004</v>
      </c>
      <c r="AH3" s="31">
        <v>0.01</v>
      </c>
      <c r="AI3" s="31">
        <v>0.02</v>
      </c>
      <c r="AJ3" s="31">
        <v>0.12</v>
      </c>
      <c r="AK3" s="33">
        <v>7</v>
      </c>
      <c r="AL3" s="31">
        <v>40.72</v>
      </c>
      <c r="AM3" s="31">
        <v>8.3800000000000008</v>
      </c>
      <c r="AN3" s="31">
        <v>35.32</v>
      </c>
      <c r="AO3" s="31">
        <v>1.71</v>
      </c>
      <c r="AP3" s="34">
        <v>14.38</v>
      </c>
    </row>
    <row r="4" spans="1:42" x14ac:dyDescent="0.25">
      <c r="A4" s="41">
        <v>4</v>
      </c>
      <c r="B4" s="42" t="s">
        <v>2</v>
      </c>
      <c r="C4" s="41">
        <v>3</v>
      </c>
      <c r="D4" s="41" t="s">
        <v>69</v>
      </c>
      <c r="E4" s="41">
        <v>25</v>
      </c>
      <c r="F4" s="49">
        <v>70</v>
      </c>
      <c r="G4" s="41"/>
      <c r="H4" s="41">
        <f t="shared" si="0"/>
        <v>45</v>
      </c>
      <c r="I4" s="43">
        <v>3.53</v>
      </c>
      <c r="J4" s="43">
        <v>6.38</v>
      </c>
      <c r="K4" s="43">
        <v>13.89</v>
      </c>
      <c r="L4" s="43">
        <v>43.38</v>
      </c>
      <c r="M4" s="43">
        <v>18.07</v>
      </c>
      <c r="N4" s="43">
        <v>85.25</v>
      </c>
      <c r="O4" s="43">
        <v>4.6500000000000004</v>
      </c>
      <c r="P4" s="43">
        <v>10.1</v>
      </c>
      <c r="Q4" s="43">
        <v>1.39</v>
      </c>
      <c r="R4" s="44" t="s">
        <v>79</v>
      </c>
      <c r="S4" s="45">
        <v>5.6</v>
      </c>
      <c r="T4" s="45">
        <v>5.6</v>
      </c>
      <c r="U4" s="45">
        <v>5.25</v>
      </c>
      <c r="V4" s="45">
        <v>4.6500000000000004</v>
      </c>
      <c r="W4" s="45">
        <v>4.7</v>
      </c>
      <c r="X4" s="45">
        <v>5.15</v>
      </c>
      <c r="Y4" s="43">
        <v>0.16</v>
      </c>
      <c r="Z4" s="43">
        <v>6.0000000000000001E-3</v>
      </c>
      <c r="AA4" s="43"/>
      <c r="AB4" s="43">
        <v>1.63</v>
      </c>
      <c r="AC4" s="43"/>
      <c r="AD4" s="43"/>
      <c r="AE4" s="43">
        <v>1.79</v>
      </c>
      <c r="AF4" s="43">
        <v>0.22</v>
      </c>
      <c r="AG4" s="43">
        <v>0.34</v>
      </c>
      <c r="AH4" s="43">
        <v>0.01</v>
      </c>
      <c r="AI4" s="43">
        <v>0.01</v>
      </c>
      <c r="AJ4" s="43">
        <v>0.36</v>
      </c>
      <c r="AK4" s="45">
        <v>6</v>
      </c>
      <c r="AL4" s="43">
        <v>39.299999999999997</v>
      </c>
      <c r="AM4" s="43">
        <v>9.58</v>
      </c>
      <c r="AN4" s="43">
        <v>36.869999999999997</v>
      </c>
      <c r="AO4" s="43">
        <v>1.55</v>
      </c>
      <c r="AP4" s="46">
        <v>14.7</v>
      </c>
    </row>
    <row r="5" spans="1:42" x14ac:dyDescent="0.25">
      <c r="A5" s="3">
        <v>4</v>
      </c>
      <c r="B5" s="11" t="s">
        <v>2</v>
      </c>
      <c r="C5" s="3">
        <v>4</v>
      </c>
      <c r="D5" s="3" t="s">
        <v>95</v>
      </c>
      <c r="E5" s="3">
        <v>70</v>
      </c>
      <c r="F5" s="50">
        <v>110</v>
      </c>
      <c r="G5" s="3"/>
      <c r="H5" s="3">
        <f t="shared" si="0"/>
        <v>40</v>
      </c>
      <c r="I5" s="15">
        <v>5.29</v>
      </c>
      <c r="J5" s="15">
        <v>5.67</v>
      </c>
      <c r="K5" s="15">
        <v>11.66</v>
      </c>
      <c r="L5" s="15">
        <v>41.15</v>
      </c>
      <c r="M5" s="15">
        <v>21.26</v>
      </c>
      <c r="N5" s="15">
        <v>85.03</v>
      </c>
      <c r="O5" s="15">
        <v>5.5</v>
      </c>
      <c r="P5" s="15">
        <v>9.4700000000000006</v>
      </c>
      <c r="Q5" s="15">
        <v>4.29</v>
      </c>
      <c r="R5" s="23" t="s">
        <v>79</v>
      </c>
      <c r="S5" s="19">
        <v>5.75</v>
      </c>
      <c r="T5" s="19">
        <v>5.7</v>
      </c>
      <c r="U5" s="19">
        <v>5.55</v>
      </c>
      <c r="V5" s="19">
        <v>4.7</v>
      </c>
      <c r="W5" s="19">
        <v>4.7</v>
      </c>
      <c r="X5" s="19">
        <v>5.15</v>
      </c>
      <c r="Y5" s="15">
        <v>7.0000000000000007E-2</v>
      </c>
      <c r="Z5" s="15"/>
      <c r="AA5" s="15"/>
      <c r="AB5" s="15">
        <v>1.68</v>
      </c>
      <c r="AC5" s="15"/>
      <c r="AD5" s="15"/>
      <c r="AE5" s="15">
        <v>1.24</v>
      </c>
      <c r="AF5" s="15">
        <v>0.22</v>
      </c>
      <c r="AG5" s="15">
        <v>0.14000000000000001</v>
      </c>
      <c r="AH5" s="15">
        <v>0.01</v>
      </c>
      <c r="AI5" s="15">
        <v>0.01</v>
      </c>
      <c r="AJ5" s="15">
        <v>0.05</v>
      </c>
      <c r="AK5" s="19">
        <v>6</v>
      </c>
      <c r="AL5" s="15">
        <v>39.76</v>
      </c>
      <c r="AM5" s="15">
        <v>8.3800000000000008</v>
      </c>
      <c r="AN5" s="15">
        <v>37.92</v>
      </c>
      <c r="AO5" s="15">
        <v>1.56</v>
      </c>
      <c r="AP5" s="27">
        <v>14.2</v>
      </c>
    </row>
    <row r="6" spans="1:42" x14ac:dyDescent="0.25">
      <c r="A6" s="3">
        <v>4</v>
      </c>
      <c r="B6" s="11" t="s">
        <v>2</v>
      </c>
      <c r="C6" s="3">
        <v>5</v>
      </c>
      <c r="D6" s="3" t="s">
        <v>118</v>
      </c>
      <c r="E6" s="3">
        <v>110</v>
      </c>
      <c r="F6" s="50">
        <v>160</v>
      </c>
      <c r="G6" s="3"/>
      <c r="H6" s="3">
        <f t="shared" si="0"/>
        <v>50</v>
      </c>
      <c r="I6" s="15">
        <v>5.39</v>
      </c>
      <c r="J6" s="15">
        <v>6.79</v>
      </c>
      <c r="K6" s="15">
        <v>12.15</v>
      </c>
      <c r="L6" s="15">
        <v>43.55</v>
      </c>
      <c r="M6" s="15">
        <v>19.23</v>
      </c>
      <c r="N6" s="15">
        <v>87.11</v>
      </c>
      <c r="O6" s="15">
        <v>5.53</v>
      </c>
      <c r="P6" s="15">
        <v>7.36</v>
      </c>
      <c r="Q6" s="15">
        <v>7.14</v>
      </c>
      <c r="R6" s="23" t="s">
        <v>79</v>
      </c>
      <c r="S6" s="19">
        <v>5.9</v>
      </c>
      <c r="T6" s="19">
        <v>5.8</v>
      </c>
      <c r="U6" s="19">
        <v>5.75</v>
      </c>
      <c r="V6" s="19">
        <v>4.7</v>
      </c>
      <c r="W6" s="19">
        <v>4.75</v>
      </c>
      <c r="X6" s="19">
        <v>5.25</v>
      </c>
      <c r="Y6" s="15"/>
      <c r="Z6" s="15"/>
      <c r="AA6" s="15"/>
      <c r="AB6" s="15">
        <v>1.63</v>
      </c>
      <c r="AC6" s="15"/>
      <c r="AD6" s="15"/>
      <c r="AE6" s="15">
        <v>0.81</v>
      </c>
      <c r="AF6" s="15">
        <v>0.14000000000000001</v>
      </c>
      <c r="AG6" s="15">
        <v>7.0000000000000007E-2</v>
      </c>
      <c r="AH6" s="15">
        <v>0.01</v>
      </c>
      <c r="AI6" s="15">
        <v>0.01</v>
      </c>
      <c r="AJ6" s="15">
        <v>0.92</v>
      </c>
      <c r="AK6" s="19">
        <v>5</v>
      </c>
      <c r="AL6" s="15">
        <v>40.58</v>
      </c>
      <c r="AM6" s="15">
        <v>7.58</v>
      </c>
      <c r="AN6" s="15">
        <v>38.67</v>
      </c>
      <c r="AO6" s="15">
        <v>1.58</v>
      </c>
      <c r="AP6" s="27">
        <v>13.58</v>
      </c>
    </row>
    <row r="7" spans="1:42" x14ac:dyDescent="0.25">
      <c r="A7" s="3">
        <v>4</v>
      </c>
      <c r="B7" s="11" t="s">
        <v>2</v>
      </c>
      <c r="C7" s="3">
        <v>6</v>
      </c>
      <c r="D7" s="3" t="s">
        <v>138</v>
      </c>
      <c r="E7" s="3">
        <v>160</v>
      </c>
      <c r="F7" s="50">
        <v>200</v>
      </c>
      <c r="G7" s="3"/>
      <c r="H7" s="3">
        <f t="shared" si="0"/>
        <v>40</v>
      </c>
      <c r="I7" s="15">
        <v>6.59</v>
      </c>
      <c r="J7" s="15">
        <v>8.44</v>
      </c>
      <c r="K7" s="15">
        <v>16.45</v>
      </c>
      <c r="L7" s="15">
        <v>25.28</v>
      </c>
      <c r="M7" s="15">
        <v>9.81</v>
      </c>
      <c r="N7" s="15">
        <v>66.569999999999993</v>
      </c>
      <c r="O7" s="15">
        <v>7.59</v>
      </c>
      <c r="P7" s="15">
        <v>25.84</v>
      </c>
      <c r="Q7" s="15">
        <v>17.05</v>
      </c>
      <c r="R7" s="23" t="s">
        <v>148</v>
      </c>
      <c r="S7" s="19">
        <v>5.85</v>
      </c>
      <c r="T7" s="19">
        <v>5.55</v>
      </c>
      <c r="U7" s="19">
        <v>5.45</v>
      </c>
      <c r="V7" s="19">
        <v>4.7</v>
      </c>
      <c r="W7" s="19">
        <v>4.5999999999999996</v>
      </c>
      <c r="X7" s="19">
        <v>5.05</v>
      </c>
      <c r="Y7" s="15"/>
      <c r="Z7" s="15"/>
      <c r="AA7" s="15"/>
      <c r="AB7" s="15">
        <v>1.97</v>
      </c>
      <c r="AC7" s="15"/>
      <c r="AD7" s="15"/>
      <c r="AE7" s="15">
        <v>2.5</v>
      </c>
      <c r="AF7" s="15">
        <v>0.4</v>
      </c>
      <c r="AG7" s="15">
        <v>0.1</v>
      </c>
      <c r="AH7" s="15">
        <v>0.01</v>
      </c>
      <c r="AI7" s="15">
        <v>0.01</v>
      </c>
      <c r="AJ7" s="15">
        <v>2.2400000000000002</v>
      </c>
      <c r="AK7" s="19">
        <v>5</v>
      </c>
      <c r="AL7" s="15">
        <v>40.18</v>
      </c>
      <c r="AM7" s="15">
        <v>7.18</v>
      </c>
      <c r="AN7" s="15">
        <v>39.17</v>
      </c>
      <c r="AO7" s="15">
        <v>1.56</v>
      </c>
      <c r="AP7" s="27">
        <v>13.83</v>
      </c>
    </row>
    <row r="8" spans="1:42" ht="15.6" x14ac:dyDescent="0.3">
      <c r="A8" s="59">
        <f>A2</f>
        <v>4</v>
      </c>
      <c r="B8" s="60" t="str">
        <f>B2</f>
        <v>AN</v>
      </c>
      <c r="C8" s="61"/>
      <c r="D8" s="61"/>
      <c r="E8" s="61"/>
      <c r="F8" s="62"/>
      <c r="G8" s="61"/>
      <c r="H8" s="61"/>
      <c r="I8" s="63">
        <f>((I2*$H2)+(I3*$H3))/$F3</f>
        <v>3.9331999999999994</v>
      </c>
      <c r="J8" s="63">
        <f>((J2*$H2)+(J3*$H3))/$F3</f>
        <v>4.8364000000000003</v>
      </c>
      <c r="K8" s="63">
        <f t="shared" ref="K8:Q8" si="1">((K2*$H2)+(K3*$H3))/$F3</f>
        <v>14.284000000000001</v>
      </c>
      <c r="L8" s="63">
        <f t="shared" si="1"/>
        <v>52.938000000000002</v>
      </c>
      <c r="M8" s="63">
        <f t="shared" si="1"/>
        <v>16.825599999999998</v>
      </c>
      <c r="N8" s="63">
        <f t="shared" si="1"/>
        <v>92.8172</v>
      </c>
      <c r="O8" s="63">
        <f t="shared" si="1"/>
        <v>3.2555999999999998</v>
      </c>
      <c r="P8" s="63">
        <f t="shared" si="1"/>
        <v>3.9271999999999996</v>
      </c>
      <c r="Q8" s="63">
        <f t="shared" si="1"/>
        <v>3.5855999999999995</v>
      </c>
      <c r="R8" s="64" t="str">
        <f>R2</f>
        <v>a</v>
      </c>
      <c r="S8" s="63">
        <f t="shared" ref="S8:AB8" si="2">((S2*$H2)+(S3*$H3))/$F3</f>
        <v>6.2040000000000006</v>
      </c>
      <c r="T8" s="65">
        <f t="shared" ref="T8:X8" si="3">((T2*$H2)+(T3*$H3)+(T4*$H4))/$F4</f>
        <v>5.7521428571428572</v>
      </c>
      <c r="U8" s="65">
        <f t="shared" si="3"/>
        <v>5.6150000000000002</v>
      </c>
      <c r="V8" s="65">
        <f t="shared" si="3"/>
        <v>4.7114285714285717</v>
      </c>
      <c r="W8" s="65">
        <f t="shared" si="3"/>
        <v>4.730714285714285</v>
      </c>
      <c r="X8" s="65">
        <f t="shared" si="3"/>
        <v>5.1814285714285724</v>
      </c>
      <c r="Y8" s="65">
        <f>((Y2*$H2)+(Y3*$H3)+(Y4*$H4))/$F4</f>
        <v>0.17142857142857143</v>
      </c>
      <c r="Z8" s="63">
        <f t="shared" si="2"/>
        <v>1.044E-2</v>
      </c>
      <c r="AA8" s="63">
        <f t="shared" si="2"/>
        <v>3.6792000000000002</v>
      </c>
      <c r="AB8" s="63">
        <f t="shared" si="2"/>
        <v>0</v>
      </c>
      <c r="AC8" s="65">
        <f>((AC2*$H2)+(AC3*$H3)+(AC4*$H4))/$F4</f>
        <v>0</v>
      </c>
      <c r="AD8" s="65">
        <f>((AD2*$H2)+(AD3*$H3)+(AD4*$H4))/$F4</f>
        <v>0</v>
      </c>
      <c r="AE8" s="63">
        <f t="shared" ref="AE8" si="4">((AE2*$H2)+(AE3*$H3))/$F3</f>
        <v>1.4332000000000003</v>
      </c>
      <c r="AF8" s="65">
        <f t="shared" ref="AF8:AP8" si="5">((AF2*$H2)+(AF3*$H3)+(AF4*$H4))/$F4</f>
        <v>0.23742857142857143</v>
      </c>
      <c r="AG8" s="65">
        <f t="shared" si="5"/>
        <v>0.39785714285714285</v>
      </c>
      <c r="AH8" s="65">
        <f t="shared" si="5"/>
        <v>1.0857142857142857E-2</v>
      </c>
      <c r="AI8" s="65">
        <f t="shared" si="5"/>
        <v>1.4428571428571429E-2</v>
      </c>
      <c r="AJ8" s="65">
        <f t="shared" si="5"/>
        <v>0.38399999999999995</v>
      </c>
      <c r="AK8" s="65">
        <f t="shared" si="5"/>
        <v>6.5285714285714285</v>
      </c>
      <c r="AL8" s="65">
        <f t="shared" si="5"/>
        <v>39.899714285714282</v>
      </c>
      <c r="AM8" s="65">
        <f t="shared" si="5"/>
        <v>9.1857142857142851</v>
      </c>
      <c r="AN8" s="65">
        <f t="shared" si="5"/>
        <v>36.123571428571424</v>
      </c>
      <c r="AO8" s="65">
        <f t="shared" si="5"/>
        <v>1.6182857142857143</v>
      </c>
      <c r="AP8" s="66">
        <f t="shared" si="5"/>
        <v>14.590857142857143</v>
      </c>
    </row>
    <row r="9" spans="1:42" x14ac:dyDescent="0.25">
      <c r="A9" s="29">
        <v>336</v>
      </c>
      <c r="B9" s="30" t="s">
        <v>2</v>
      </c>
      <c r="C9" s="29">
        <v>1</v>
      </c>
      <c r="D9" s="29" t="s">
        <v>660</v>
      </c>
      <c r="E9" s="29">
        <v>0</v>
      </c>
      <c r="F9" s="48">
        <v>30</v>
      </c>
      <c r="G9" s="29"/>
      <c r="H9" s="29">
        <f t="shared" si="0"/>
        <v>30</v>
      </c>
      <c r="I9" s="31">
        <v>0.03</v>
      </c>
      <c r="J9" s="31">
        <v>0.18</v>
      </c>
      <c r="K9" s="31">
        <v>0.53</v>
      </c>
      <c r="L9" s="31">
        <v>4.0199999999999996</v>
      </c>
      <c r="M9" s="31">
        <v>7.09</v>
      </c>
      <c r="N9" s="31">
        <v>11.85</v>
      </c>
      <c r="O9" s="31">
        <v>38.380000000000003</v>
      </c>
      <c r="P9" s="31">
        <v>49.77</v>
      </c>
      <c r="Q9" s="31">
        <v>1.1499999999999999</v>
      </c>
      <c r="R9" s="32" t="s">
        <v>6</v>
      </c>
      <c r="S9" s="33">
        <v>6.8</v>
      </c>
      <c r="T9" s="33"/>
      <c r="U9" s="33"/>
      <c r="V9" s="33">
        <v>6.4</v>
      </c>
      <c r="W9" s="33"/>
      <c r="X9" s="33"/>
      <c r="Y9" s="31">
        <v>1.74</v>
      </c>
      <c r="Z9" s="31">
        <v>0.20200000000000001</v>
      </c>
      <c r="AA9" s="31">
        <v>8.61</v>
      </c>
      <c r="AB9" s="31">
        <v>1.58</v>
      </c>
      <c r="AC9" s="31"/>
      <c r="AD9" s="31">
        <v>0.74</v>
      </c>
      <c r="AE9" s="31">
        <v>25.87</v>
      </c>
      <c r="AF9" s="31">
        <v>20.2</v>
      </c>
      <c r="AG9" s="31">
        <v>4.3899999999999997</v>
      </c>
      <c r="AH9" s="31">
        <v>0.3</v>
      </c>
      <c r="AI9" s="31">
        <v>0.76</v>
      </c>
      <c r="AJ9" s="31">
        <v>3.36</v>
      </c>
      <c r="AK9" s="33">
        <v>415</v>
      </c>
      <c r="AL9" s="31"/>
      <c r="AM9" s="31"/>
      <c r="AN9" s="31"/>
      <c r="AO9" s="31"/>
      <c r="AP9" s="34"/>
    </row>
    <row r="10" spans="1:42" x14ac:dyDescent="0.25">
      <c r="A10" s="41">
        <v>336</v>
      </c>
      <c r="B10" s="42" t="s">
        <v>2</v>
      </c>
      <c r="C10" s="41">
        <v>2</v>
      </c>
      <c r="D10" s="41" t="s">
        <v>684</v>
      </c>
      <c r="E10" s="41">
        <v>30</v>
      </c>
      <c r="F10" s="49">
        <v>78</v>
      </c>
      <c r="G10" s="41"/>
      <c r="H10" s="41">
        <f t="shared" si="0"/>
        <v>48</v>
      </c>
      <c r="I10" s="43">
        <v>0</v>
      </c>
      <c r="J10" s="43">
        <v>0.04</v>
      </c>
      <c r="K10" s="43">
        <v>0.15</v>
      </c>
      <c r="L10" s="43">
        <v>1.69</v>
      </c>
      <c r="M10" s="43">
        <v>3.97</v>
      </c>
      <c r="N10" s="43">
        <v>5.85</v>
      </c>
      <c r="O10" s="43">
        <v>28.81</v>
      </c>
      <c r="P10" s="43">
        <v>65.34</v>
      </c>
      <c r="Q10" s="43">
        <v>1.32</v>
      </c>
      <c r="R10" s="44" t="s">
        <v>6</v>
      </c>
      <c r="S10" s="45">
        <v>5.4</v>
      </c>
      <c r="T10" s="45"/>
      <c r="U10" s="45"/>
      <c r="V10" s="45">
        <v>4.8</v>
      </c>
      <c r="W10" s="45"/>
      <c r="X10" s="45"/>
      <c r="Y10" s="43">
        <v>0.49</v>
      </c>
      <c r="Z10" s="43">
        <v>0.1</v>
      </c>
      <c r="AA10" s="43">
        <v>4.9000000000000004</v>
      </c>
      <c r="AB10" s="43">
        <v>1.81</v>
      </c>
      <c r="AC10" s="43"/>
      <c r="AD10" s="43">
        <v>1.55</v>
      </c>
      <c r="AE10" s="43">
        <v>23.19</v>
      </c>
      <c r="AF10" s="43">
        <v>13.7</v>
      </c>
      <c r="AG10" s="43">
        <v>3.97</v>
      </c>
      <c r="AH10" s="43">
        <v>0.81</v>
      </c>
      <c r="AI10" s="43">
        <v>0.22</v>
      </c>
      <c r="AJ10" s="43">
        <v>6.08</v>
      </c>
      <c r="AK10" s="45">
        <v>74</v>
      </c>
      <c r="AL10" s="43"/>
      <c r="AM10" s="43"/>
      <c r="AN10" s="43"/>
      <c r="AO10" s="43"/>
      <c r="AP10" s="46"/>
    </row>
    <row r="11" spans="1:42" x14ac:dyDescent="0.25">
      <c r="A11" s="3">
        <v>336</v>
      </c>
      <c r="B11" s="11" t="s">
        <v>2</v>
      </c>
      <c r="C11" s="3">
        <v>3</v>
      </c>
      <c r="D11" s="3" t="s">
        <v>3389</v>
      </c>
      <c r="E11" s="3">
        <v>78</v>
      </c>
      <c r="F11" s="50">
        <v>98</v>
      </c>
      <c r="G11" s="3"/>
      <c r="H11" s="3">
        <f t="shared" si="0"/>
        <v>20</v>
      </c>
      <c r="I11" s="15">
        <v>0.1</v>
      </c>
      <c r="J11" s="15">
        <v>0.2</v>
      </c>
      <c r="K11" s="15">
        <v>0.17</v>
      </c>
      <c r="L11" s="15">
        <v>9.0399999999999991</v>
      </c>
      <c r="M11" s="15">
        <v>10.11</v>
      </c>
      <c r="N11" s="15">
        <v>19.62</v>
      </c>
      <c r="O11" s="15">
        <v>25.33</v>
      </c>
      <c r="P11" s="15">
        <v>55.05</v>
      </c>
      <c r="Q11" s="15">
        <v>2.65</v>
      </c>
      <c r="R11" s="23" t="s">
        <v>6</v>
      </c>
      <c r="S11" s="19">
        <v>6.2</v>
      </c>
      <c r="T11" s="19"/>
      <c r="U11" s="19"/>
      <c r="V11" s="19">
        <v>5.6</v>
      </c>
      <c r="W11" s="19"/>
      <c r="X11" s="19"/>
      <c r="Y11" s="15">
        <v>0.36</v>
      </c>
      <c r="Z11" s="15">
        <v>6.9000000000000006E-2</v>
      </c>
      <c r="AA11" s="15">
        <v>5.21</v>
      </c>
      <c r="AB11" s="15">
        <v>1.9</v>
      </c>
      <c r="AC11" s="15"/>
      <c r="AD11" s="15">
        <v>3.33</v>
      </c>
      <c r="AE11" s="15">
        <v>16.75</v>
      </c>
      <c r="AF11" s="15">
        <v>12.3</v>
      </c>
      <c r="AG11" s="15">
        <v>2.2999999999999998</v>
      </c>
      <c r="AH11" s="15">
        <v>0.96</v>
      </c>
      <c r="AI11" s="15">
        <v>0.24</v>
      </c>
      <c r="AJ11" s="15">
        <v>3.04</v>
      </c>
      <c r="AK11" s="19">
        <v>57</v>
      </c>
      <c r="AL11" s="15"/>
      <c r="AM11" s="15"/>
      <c r="AN11" s="15"/>
      <c r="AO11" s="15"/>
      <c r="AP11" s="27"/>
    </row>
    <row r="12" spans="1:42" x14ac:dyDescent="0.25">
      <c r="A12" s="3">
        <v>336</v>
      </c>
      <c r="B12" s="11" t="s">
        <v>2</v>
      </c>
      <c r="C12" s="3">
        <v>4</v>
      </c>
      <c r="D12" s="3" t="s">
        <v>3393</v>
      </c>
      <c r="E12" s="3">
        <v>98</v>
      </c>
      <c r="F12" s="50">
        <v>123</v>
      </c>
      <c r="G12" s="3"/>
      <c r="H12" s="3">
        <f t="shared" si="0"/>
        <v>25</v>
      </c>
      <c r="I12" s="15">
        <v>0.01</v>
      </c>
      <c r="J12" s="15">
        <v>0.03</v>
      </c>
      <c r="K12" s="15">
        <v>0.14000000000000001</v>
      </c>
      <c r="L12" s="15">
        <v>4.8600000000000003</v>
      </c>
      <c r="M12" s="15">
        <v>7.27</v>
      </c>
      <c r="N12" s="15">
        <v>12.31</v>
      </c>
      <c r="O12" s="15">
        <v>50.92</v>
      </c>
      <c r="P12" s="15">
        <v>36.770000000000003</v>
      </c>
      <c r="Q12" s="15">
        <v>2.63</v>
      </c>
      <c r="R12" s="23" t="s">
        <v>354</v>
      </c>
      <c r="S12" s="19">
        <v>6.7</v>
      </c>
      <c r="T12" s="19"/>
      <c r="U12" s="19"/>
      <c r="V12" s="19">
        <v>6.1</v>
      </c>
      <c r="W12" s="19"/>
      <c r="X12" s="19"/>
      <c r="Y12" s="15">
        <v>0.19</v>
      </c>
      <c r="Z12" s="15">
        <v>5.8999999999999997E-2</v>
      </c>
      <c r="AA12" s="15">
        <v>3.22</v>
      </c>
      <c r="AB12" s="15">
        <v>1.94</v>
      </c>
      <c r="AC12" s="15"/>
      <c r="AD12" s="15">
        <v>2.5</v>
      </c>
      <c r="AE12" s="15">
        <v>13.23</v>
      </c>
      <c r="AF12" s="15">
        <v>10.199999999999999</v>
      </c>
      <c r="AG12" s="15">
        <v>1.46</v>
      </c>
      <c r="AH12" s="15">
        <v>0.9</v>
      </c>
      <c r="AI12" s="15">
        <v>0.26</v>
      </c>
      <c r="AJ12" s="15">
        <v>1.76</v>
      </c>
      <c r="AK12" s="19">
        <v>54</v>
      </c>
      <c r="AL12" s="15"/>
      <c r="AM12" s="15"/>
      <c r="AN12" s="15"/>
      <c r="AO12" s="15"/>
      <c r="AP12" s="27"/>
    </row>
    <row r="13" spans="1:42" x14ac:dyDescent="0.25">
      <c r="A13" s="3">
        <v>336</v>
      </c>
      <c r="B13" s="11" t="s">
        <v>2</v>
      </c>
      <c r="C13" s="3">
        <v>5</v>
      </c>
      <c r="D13" s="3" t="s">
        <v>3397</v>
      </c>
      <c r="E13" s="3">
        <v>123</v>
      </c>
      <c r="F13" s="50">
        <v>153</v>
      </c>
      <c r="G13" s="3"/>
      <c r="H13" s="3">
        <f t="shared" si="0"/>
        <v>30</v>
      </c>
      <c r="I13" s="15">
        <v>0</v>
      </c>
      <c r="J13" s="15">
        <v>0.02</v>
      </c>
      <c r="K13" s="15">
        <v>0.1</v>
      </c>
      <c r="L13" s="15">
        <v>2.99</v>
      </c>
      <c r="M13" s="15">
        <v>3.84</v>
      </c>
      <c r="N13" s="15">
        <v>6.95</v>
      </c>
      <c r="O13" s="15">
        <v>45.34</v>
      </c>
      <c r="P13" s="15">
        <v>47.71</v>
      </c>
      <c r="Q13" s="15">
        <v>3</v>
      </c>
      <c r="R13" s="23" t="s">
        <v>169</v>
      </c>
      <c r="S13" s="19">
        <v>6.7</v>
      </c>
      <c r="T13" s="19"/>
      <c r="U13" s="19"/>
      <c r="V13" s="19">
        <v>6.1</v>
      </c>
      <c r="W13" s="19"/>
      <c r="X13" s="19"/>
      <c r="Y13" s="15">
        <v>0.19</v>
      </c>
      <c r="Z13" s="15"/>
      <c r="AA13" s="15"/>
      <c r="AB13" s="15">
        <v>1.95</v>
      </c>
      <c r="AC13" s="15"/>
      <c r="AD13" s="15">
        <v>2.7</v>
      </c>
      <c r="AE13" s="15">
        <v>15.98</v>
      </c>
      <c r="AF13" s="15">
        <v>11.7</v>
      </c>
      <c r="AG13" s="15">
        <v>2.2999999999999998</v>
      </c>
      <c r="AH13" s="15">
        <v>1.04</v>
      </c>
      <c r="AI13" s="15">
        <v>0.3</v>
      </c>
      <c r="AJ13" s="15">
        <v>2.2400000000000002</v>
      </c>
      <c r="AK13" s="19">
        <v>86</v>
      </c>
      <c r="AL13" s="15"/>
      <c r="AM13" s="15"/>
      <c r="AN13" s="15"/>
      <c r="AO13" s="15"/>
      <c r="AP13" s="27"/>
    </row>
    <row r="14" spans="1:42" x14ac:dyDescent="0.25">
      <c r="A14" s="3">
        <v>336</v>
      </c>
      <c r="B14" s="11" t="s">
        <v>2</v>
      </c>
      <c r="C14" s="3">
        <v>6</v>
      </c>
      <c r="D14" s="3" t="s">
        <v>3399</v>
      </c>
      <c r="E14" s="3">
        <v>153</v>
      </c>
      <c r="F14" s="50">
        <v>190</v>
      </c>
      <c r="G14" s="3"/>
      <c r="H14" s="3">
        <f t="shared" si="0"/>
        <v>37</v>
      </c>
      <c r="I14" s="15">
        <v>0</v>
      </c>
      <c r="J14" s="15">
        <v>0.02</v>
      </c>
      <c r="K14" s="15">
        <v>7.0000000000000007E-2</v>
      </c>
      <c r="L14" s="15">
        <v>0.72</v>
      </c>
      <c r="M14" s="15">
        <v>1.27</v>
      </c>
      <c r="N14" s="15">
        <v>2.08</v>
      </c>
      <c r="O14" s="15">
        <v>35.840000000000003</v>
      </c>
      <c r="P14" s="15">
        <v>62.08</v>
      </c>
      <c r="Q14" s="15">
        <v>4.4400000000000004</v>
      </c>
      <c r="R14" s="23" t="s">
        <v>6</v>
      </c>
      <c r="S14" s="19">
        <v>5.6</v>
      </c>
      <c r="T14" s="19"/>
      <c r="U14" s="19"/>
      <c r="V14" s="19">
        <v>5.2</v>
      </c>
      <c r="W14" s="19"/>
      <c r="X14" s="19"/>
      <c r="Y14" s="15">
        <v>0.23</v>
      </c>
      <c r="Z14" s="15"/>
      <c r="AA14" s="15"/>
      <c r="AB14" s="15">
        <v>1.92</v>
      </c>
      <c r="AC14" s="15"/>
      <c r="AD14" s="15">
        <v>3.92</v>
      </c>
      <c r="AE14" s="15">
        <v>9.81</v>
      </c>
      <c r="AF14" s="15"/>
      <c r="AG14" s="15"/>
      <c r="AH14" s="15"/>
      <c r="AI14" s="15"/>
      <c r="AJ14" s="15"/>
      <c r="AK14" s="19">
        <v>64</v>
      </c>
      <c r="AL14" s="15"/>
      <c r="AM14" s="15"/>
      <c r="AN14" s="15"/>
      <c r="AO14" s="15"/>
      <c r="AP14" s="27"/>
    </row>
    <row r="15" spans="1:42" ht="15.6" x14ac:dyDescent="0.3">
      <c r="A15" s="59">
        <f>A9</f>
        <v>336</v>
      </c>
      <c r="B15" s="60" t="str">
        <f>B9</f>
        <v>AN</v>
      </c>
      <c r="C15" s="61"/>
      <c r="D15" s="61"/>
      <c r="E15" s="61"/>
      <c r="F15" s="62"/>
      <c r="G15" s="61"/>
      <c r="H15" s="61"/>
      <c r="I15" s="63">
        <f>I9</f>
        <v>0.03</v>
      </c>
      <c r="J15" s="63">
        <f t="shared" ref="J15:AE15" si="6">J9</f>
        <v>0.18</v>
      </c>
      <c r="K15" s="63">
        <f t="shared" si="6"/>
        <v>0.53</v>
      </c>
      <c r="L15" s="63">
        <f t="shared" si="6"/>
        <v>4.0199999999999996</v>
      </c>
      <c r="M15" s="63">
        <f t="shared" si="6"/>
        <v>7.09</v>
      </c>
      <c r="N15" s="63">
        <f t="shared" si="6"/>
        <v>11.85</v>
      </c>
      <c r="O15" s="63">
        <f t="shared" si="6"/>
        <v>38.380000000000003</v>
      </c>
      <c r="P15" s="63">
        <f t="shared" si="6"/>
        <v>49.77</v>
      </c>
      <c r="Q15" s="63">
        <f t="shared" si="6"/>
        <v>1.1499999999999999</v>
      </c>
      <c r="R15" s="64" t="str">
        <f t="shared" si="6"/>
        <v>A</v>
      </c>
      <c r="S15" s="65">
        <f t="shared" ref="S15" si="7">((S9*$H9)+(S10*$H10))/$F10</f>
        <v>5.9384615384615387</v>
      </c>
      <c r="T15" s="65">
        <f t="shared" ref="T15:X15" si="8">((T9*$H9)+(T10*$H10))/$F10</f>
        <v>0</v>
      </c>
      <c r="U15" s="65">
        <f t="shared" si="8"/>
        <v>0</v>
      </c>
      <c r="V15" s="65">
        <f t="shared" si="8"/>
        <v>5.4153846153846148</v>
      </c>
      <c r="W15" s="65">
        <f t="shared" si="8"/>
        <v>0</v>
      </c>
      <c r="X15" s="65">
        <f t="shared" si="8"/>
        <v>0</v>
      </c>
      <c r="Y15" s="65">
        <f t="shared" ref="Y15" si="9">((Y9*$H9)+(Y10*$H10))/$F10</f>
        <v>0.97076923076923072</v>
      </c>
      <c r="Z15" s="63">
        <f t="shared" si="6"/>
        <v>0.20200000000000001</v>
      </c>
      <c r="AA15" s="63">
        <f t="shared" si="6"/>
        <v>8.61</v>
      </c>
      <c r="AB15" s="63">
        <f t="shared" si="6"/>
        <v>1.58</v>
      </c>
      <c r="AC15" s="65">
        <f t="shared" ref="AC15:AD15" si="10">((AC9*$H9)+(AC10*$H10))/$F10</f>
        <v>0</v>
      </c>
      <c r="AD15" s="65">
        <f t="shared" si="10"/>
        <v>1.2384615384615385</v>
      </c>
      <c r="AE15" s="63">
        <f t="shared" si="6"/>
        <v>25.87</v>
      </c>
      <c r="AF15" s="65">
        <f t="shared" ref="AF15:AP15" si="11">((AF9*$H9)+(AF10*$H10))/$F10</f>
        <v>16.2</v>
      </c>
      <c r="AG15" s="65">
        <f t="shared" si="11"/>
        <v>4.1315384615384616</v>
      </c>
      <c r="AH15" s="65">
        <f t="shared" si="11"/>
        <v>0.61384615384615393</v>
      </c>
      <c r="AI15" s="65">
        <f t="shared" si="11"/>
        <v>0.4276923076923077</v>
      </c>
      <c r="AJ15" s="65">
        <f t="shared" si="11"/>
        <v>5.0338461538461541</v>
      </c>
      <c r="AK15" s="65">
        <f t="shared" si="11"/>
        <v>205.15384615384616</v>
      </c>
      <c r="AL15" s="65">
        <f t="shared" si="11"/>
        <v>0</v>
      </c>
      <c r="AM15" s="65">
        <f t="shared" si="11"/>
        <v>0</v>
      </c>
      <c r="AN15" s="65">
        <f t="shared" si="11"/>
        <v>0</v>
      </c>
      <c r="AO15" s="65">
        <f t="shared" si="11"/>
        <v>0</v>
      </c>
      <c r="AP15" s="66">
        <f t="shared" si="11"/>
        <v>0</v>
      </c>
    </row>
    <row r="16" spans="1:42" x14ac:dyDescent="0.25">
      <c r="A16" s="35">
        <v>337</v>
      </c>
      <c r="B16" s="36" t="s">
        <v>2</v>
      </c>
      <c r="C16" s="35">
        <v>1</v>
      </c>
      <c r="D16" s="35" t="s">
        <v>660</v>
      </c>
      <c r="E16" s="35">
        <v>0</v>
      </c>
      <c r="F16" s="51">
        <v>10</v>
      </c>
      <c r="G16" s="35"/>
      <c r="H16" s="35">
        <f t="shared" si="0"/>
        <v>10</v>
      </c>
      <c r="I16" s="37">
        <v>0.35</v>
      </c>
      <c r="J16" s="37">
        <v>0.34</v>
      </c>
      <c r="K16" s="37">
        <v>0.28000000000000003</v>
      </c>
      <c r="L16" s="37">
        <v>1.1200000000000001</v>
      </c>
      <c r="M16" s="37">
        <v>1.74</v>
      </c>
      <c r="N16" s="37">
        <v>3.83</v>
      </c>
      <c r="O16" s="37">
        <v>29.24</v>
      </c>
      <c r="P16" s="37">
        <v>66.930000000000007</v>
      </c>
      <c r="Q16" s="37">
        <v>1.69</v>
      </c>
      <c r="R16" s="38" t="s">
        <v>6</v>
      </c>
      <c r="S16" s="39">
        <v>6.6</v>
      </c>
      <c r="T16" s="39"/>
      <c r="U16" s="39"/>
      <c r="V16" s="39">
        <v>6.6</v>
      </c>
      <c r="W16" s="39"/>
      <c r="X16" s="39"/>
      <c r="Y16" s="37">
        <v>4.05</v>
      </c>
      <c r="Z16" s="37">
        <v>0.439</v>
      </c>
      <c r="AA16" s="37">
        <v>9.23</v>
      </c>
      <c r="AB16" s="37">
        <v>1.1200000000000001</v>
      </c>
      <c r="AC16" s="37"/>
      <c r="AD16" s="37">
        <v>4.76</v>
      </c>
      <c r="AE16" s="37">
        <v>41.92</v>
      </c>
      <c r="AF16" s="37"/>
      <c r="AG16" s="37"/>
      <c r="AH16" s="37"/>
      <c r="AI16" s="37"/>
      <c r="AJ16" s="37"/>
      <c r="AK16" s="39">
        <v>672</v>
      </c>
      <c r="AL16" s="37"/>
      <c r="AM16" s="37"/>
      <c r="AN16" s="37"/>
      <c r="AO16" s="37"/>
      <c r="AP16" s="40"/>
    </row>
    <row r="17" spans="1:42" x14ac:dyDescent="0.25">
      <c r="A17" s="35">
        <v>337</v>
      </c>
      <c r="B17" s="36" t="s">
        <v>2</v>
      </c>
      <c r="C17" s="35">
        <v>2</v>
      </c>
      <c r="D17" s="35" t="s">
        <v>684</v>
      </c>
      <c r="E17" s="35">
        <v>10</v>
      </c>
      <c r="F17" s="51">
        <v>27</v>
      </c>
      <c r="G17" s="35"/>
      <c r="H17" s="35">
        <f t="shared" si="0"/>
        <v>17</v>
      </c>
      <c r="I17" s="37">
        <v>0.3</v>
      </c>
      <c r="J17" s="37">
        <v>0.46</v>
      </c>
      <c r="K17" s="37">
        <v>0.26</v>
      </c>
      <c r="L17" s="37">
        <v>0.84</v>
      </c>
      <c r="M17" s="37">
        <v>1.37</v>
      </c>
      <c r="N17" s="37">
        <v>3.23</v>
      </c>
      <c r="O17" s="37">
        <v>22.35</v>
      </c>
      <c r="P17" s="37">
        <v>74.42</v>
      </c>
      <c r="Q17" s="37">
        <v>2.5</v>
      </c>
      <c r="R17" s="38" t="s">
        <v>6</v>
      </c>
      <c r="S17" s="39">
        <v>6.1</v>
      </c>
      <c r="T17" s="39"/>
      <c r="U17" s="39"/>
      <c r="V17" s="39">
        <v>5.7</v>
      </c>
      <c r="W17" s="39"/>
      <c r="X17" s="39"/>
      <c r="Y17" s="37">
        <v>2.63</v>
      </c>
      <c r="Z17" s="37">
        <v>0.23699999999999999</v>
      </c>
      <c r="AA17" s="37">
        <v>11.09</v>
      </c>
      <c r="AB17" s="37">
        <v>1.58</v>
      </c>
      <c r="AC17" s="37"/>
      <c r="AD17" s="37">
        <v>9.09</v>
      </c>
      <c r="AE17" s="37">
        <v>33.299999999999997</v>
      </c>
      <c r="AF17" s="37"/>
      <c r="AG17" s="37"/>
      <c r="AH17" s="37"/>
      <c r="AI17" s="37"/>
      <c r="AJ17" s="37"/>
      <c r="AK17" s="39">
        <v>139</v>
      </c>
      <c r="AL17" s="37"/>
      <c r="AM17" s="37"/>
      <c r="AN17" s="37"/>
      <c r="AO17" s="37"/>
      <c r="AP17" s="40"/>
    </row>
    <row r="18" spans="1:42" x14ac:dyDescent="0.25">
      <c r="A18" s="41">
        <v>337</v>
      </c>
      <c r="B18" s="42" t="s">
        <v>2</v>
      </c>
      <c r="C18" s="41">
        <v>3</v>
      </c>
      <c r="D18" s="41" t="s">
        <v>702</v>
      </c>
      <c r="E18" s="41">
        <v>27</v>
      </c>
      <c r="F18" s="49">
        <v>55</v>
      </c>
      <c r="G18" s="41"/>
      <c r="H18" s="41">
        <f t="shared" si="0"/>
        <v>28</v>
      </c>
      <c r="I18" s="43">
        <v>0.11</v>
      </c>
      <c r="J18" s="43">
        <v>0.16</v>
      </c>
      <c r="K18" s="43">
        <v>0.31</v>
      </c>
      <c r="L18" s="43">
        <v>1.36</v>
      </c>
      <c r="M18" s="43">
        <v>1.34</v>
      </c>
      <c r="N18" s="43">
        <v>3.28</v>
      </c>
      <c r="O18" s="43">
        <v>21.7</v>
      </c>
      <c r="P18" s="43">
        <v>75.02</v>
      </c>
      <c r="Q18" s="43">
        <v>1.99</v>
      </c>
      <c r="R18" s="44" t="s">
        <v>6</v>
      </c>
      <c r="S18" s="45">
        <v>6.3</v>
      </c>
      <c r="T18" s="45"/>
      <c r="U18" s="45"/>
      <c r="V18" s="45">
        <v>6</v>
      </c>
      <c r="W18" s="45"/>
      <c r="X18" s="45"/>
      <c r="Y18" s="43">
        <v>0.8</v>
      </c>
      <c r="Z18" s="43">
        <v>0.14099999999999999</v>
      </c>
      <c r="AA18" s="43">
        <v>5.67</v>
      </c>
      <c r="AB18" s="43">
        <v>1.83</v>
      </c>
      <c r="AC18" s="43"/>
      <c r="AD18" s="43">
        <v>13.51</v>
      </c>
      <c r="AE18" s="43">
        <v>30.33</v>
      </c>
      <c r="AF18" s="43"/>
      <c r="AG18" s="43"/>
      <c r="AH18" s="43"/>
      <c r="AI18" s="43"/>
      <c r="AJ18" s="43"/>
      <c r="AK18" s="45">
        <v>79</v>
      </c>
      <c r="AL18" s="43"/>
      <c r="AM18" s="43"/>
      <c r="AN18" s="43"/>
      <c r="AO18" s="43"/>
      <c r="AP18" s="46"/>
    </row>
    <row r="19" spans="1:42" x14ac:dyDescent="0.25">
      <c r="A19" s="3">
        <v>337</v>
      </c>
      <c r="B19" s="11" t="s">
        <v>2</v>
      </c>
      <c r="C19" s="3">
        <v>4</v>
      </c>
      <c r="D19" s="3" t="s">
        <v>290</v>
      </c>
      <c r="E19" s="3">
        <v>55</v>
      </c>
      <c r="F19" s="50">
        <v>90</v>
      </c>
      <c r="G19" s="3"/>
      <c r="H19" s="3">
        <f t="shared" si="0"/>
        <v>35</v>
      </c>
      <c r="I19" s="15">
        <v>0.32</v>
      </c>
      <c r="J19" s="15">
        <v>0.23</v>
      </c>
      <c r="K19" s="15">
        <v>0.08</v>
      </c>
      <c r="L19" s="15">
        <v>0.24</v>
      </c>
      <c r="M19" s="15">
        <v>0.31</v>
      </c>
      <c r="N19" s="15">
        <v>1.18</v>
      </c>
      <c r="O19" s="15">
        <v>32.78</v>
      </c>
      <c r="P19" s="15">
        <v>66.040000000000006</v>
      </c>
      <c r="Q19" s="15">
        <v>2.38</v>
      </c>
      <c r="R19" s="23" t="s">
        <v>6</v>
      </c>
      <c r="S19" s="19">
        <v>7.7</v>
      </c>
      <c r="T19" s="19"/>
      <c r="U19" s="19"/>
      <c r="V19" s="19">
        <v>7</v>
      </c>
      <c r="W19" s="19"/>
      <c r="X19" s="19"/>
      <c r="Y19" s="15">
        <v>0.19</v>
      </c>
      <c r="Z19" s="15">
        <v>7.4999999999999997E-2</v>
      </c>
      <c r="AA19" s="15">
        <v>2.5299999999999998</v>
      </c>
      <c r="AB19" s="15">
        <v>1.95</v>
      </c>
      <c r="AC19" s="15">
        <v>1.98</v>
      </c>
      <c r="AD19" s="15">
        <v>10</v>
      </c>
      <c r="AE19" s="15">
        <v>18.87</v>
      </c>
      <c r="AF19" s="15"/>
      <c r="AG19" s="15"/>
      <c r="AH19" s="15"/>
      <c r="AI19" s="15"/>
      <c r="AJ19" s="15"/>
      <c r="AK19" s="19">
        <v>136</v>
      </c>
      <c r="AL19" s="15"/>
      <c r="AM19" s="15"/>
      <c r="AN19" s="15"/>
      <c r="AO19" s="15"/>
      <c r="AP19" s="27"/>
    </row>
    <row r="20" spans="1:42" x14ac:dyDescent="0.25">
      <c r="A20" s="3">
        <v>337</v>
      </c>
      <c r="B20" s="11" t="s">
        <v>2</v>
      </c>
      <c r="C20" s="3">
        <v>5</v>
      </c>
      <c r="D20" s="3" t="s">
        <v>302</v>
      </c>
      <c r="E20" s="3">
        <v>90</v>
      </c>
      <c r="F20" s="50">
        <v>136</v>
      </c>
      <c r="G20" s="3"/>
      <c r="H20" s="3">
        <f t="shared" si="0"/>
        <v>46</v>
      </c>
      <c r="I20" s="15">
        <v>0.02</v>
      </c>
      <c r="J20" s="15">
        <v>0.05</v>
      </c>
      <c r="K20" s="15">
        <v>0.05</v>
      </c>
      <c r="L20" s="15">
        <v>0.14000000000000001</v>
      </c>
      <c r="M20" s="15">
        <v>0.26</v>
      </c>
      <c r="N20" s="15">
        <v>0.52</v>
      </c>
      <c r="O20" s="15">
        <v>31.2</v>
      </c>
      <c r="P20" s="15">
        <v>68.28</v>
      </c>
      <c r="Q20" s="15">
        <v>2.5</v>
      </c>
      <c r="R20" s="23" t="s">
        <v>6</v>
      </c>
      <c r="S20" s="19">
        <v>6.9</v>
      </c>
      <c r="T20" s="19"/>
      <c r="U20" s="19"/>
      <c r="V20" s="19">
        <v>6.5</v>
      </c>
      <c r="W20" s="19"/>
      <c r="X20" s="19"/>
      <c r="Y20" s="15">
        <v>0.13</v>
      </c>
      <c r="Z20" s="15"/>
      <c r="AA20" s="15"/>
      <c r="AB20" s="15">
        <v>1.88</v>
      </c>
      <c r="AC20" s="15"/>
      <c r="AD20" s="15">
        <v>11.12</v>
      </c>
      <c r="AE20" s="15">
        <v>14.55</v>
      </c>
      <c r="AF20" s="15"/>
      <c r="AG20" s="15"/>
      <c r="AH20" s="15"/>
      <c r="AI20" s="15"/>
      <c r="AJ20" s="15"/>
      <c r="AK20" s="19">
        <v>117</v>
      </c>
      <c r="AL20" s="15"/>
      <c r="AM20" s="15"/>
      <c r="AN20" s="15"/>
      <c r="AO20" s="15"/>
      <c r="AP20" s="27"/>
    </row>
    <row r="21" spans="1:42" x14ac:dyDescent="0.25">
      <c r="A21" s="3">
        <v>337</v>
      </c>
      <c r="B21" s="11" t="s">
        <v>2</v>
      </c>
      <c r="C21" s="3">
        <v>6</v>
      </c>
      <c r="D21" s="3" t="s">
        <v>477</v>
      </c>
      <c r="E21" s="3">
        <v>136</v>
      </c>
      <c r="F21" s="50">
        <v>175</v>
      </c>
      <c r="G21" s="3"/>
      <c r="H21" s="3">
        <f t="shared" si="0"/>
        <v>39</v>
      </c>
      <c r="I21" s="15">
        <v>0</v>
      </c>
      <c r="J21" s="15">
        <v>0.03</v>
      </c>
      <c r="K21" s="15">
        <v>0.26</v>
      </c>
      <c r="L21" s="15">
        <v>5.98</v>
      </c>
      <c r="M21" s="15">
        <v>7.97</v>
      </c>
      <c r="N21" s="15">
        <v>14.24</v>
      </c>
      <c r="O21" s="15">
        <v>30.06</v>
      </c>
      <c r="P21" s="15">
        <v>55.7</v>
      </c>
      <c r="Q21" s="15">
        <v>1.72</v>
      </c>
      <c r="R21" s="23" t="s">
        <v>6</v>
      </c>
      <c r="S21" s="19">
        <v>6.9</v>
      </c>
      <c r="T21" s="19"/>
      <c r="U21" s="19"/>
      <c r="V21" s="19">
        <v>6.5</v>
      </c>
      <c r="W21" s="19"/>
      <c r="X21" s="19"/>
      <c r="Y21" s="15">
        <v>0.17</v>
      </c>
      <c r="Z21" s="15"/>
      <c r="AA21" s="15"/>
      <c r="AB21" s="15">
        <v>1.86</v>
      </c>
      <c r="AC21" s="15"/>
      <c r="AD21" s="15">
        <v>13.33</v>
      </c>
      <c r="AE21" s="15">
        <v>15.98</v>
      </c>
      <c r="AF21" s="15"/>
      <c r="AG21" s="15"/>
      <c r="AH21" s="15"/>
      <c r="AI21" s="15"/>
      <c r="AJ21" s="15"/>
      <c r="AK21" s="19">
        <v>85</v>
      </c>
      <c r="AL21" s="15"/>
      <c r="AM21" s="15"/>
      <c r="AN21" s="15"/>
      <c r="AO21" s="15"/>
      <c r="AP21" s="27"/>
    </row>
    <row r="22" spans="1:42" ht="15.6" x14ac:dyDescent="0.3">
      <c r="A22" s="59">
        <f>A16</f>
        <v>337</v>
      </c>
      <c r="B22" s="60" t="str">
        <f>B21</f>
        <v>AN</v>
      </c>
      <c r="C22" s="61"/>
      <c r="D22" s="61"/>
      <c r="E22" s="61"/>
      <c r="F22" s="62"/>
      <c r="G22" s="61"/>
      <c r="H22" s="61"/>
      <c r="I22" s="63">
        <f>((I16*$H16)+(I17*$H17))/$F17</f>
        <v>0.31851851851851848</v>
      </c>
      <c r="J22" s="63">
        <f>((J16*$H16)+(J17*$H17))/$F17</f>
        <v>0.41555555555555557</v>
      </c>
      <c r="K22" s="63">
        <f t="shared" ref="K22:Q22" si="12">((K16*$H16)+(K17*$H17))/$F17</f>
        <v>0.26740740740740743</v>
      </c>
      <c r="L22" s="63">
        <f t="shared" si="12"/>
        <v>0.94370370370370371</v>
      </c>
      <c r="M22" s="63">
        <f t="shared" si="12"/>
        <v>1.507037037037037</v>
      </c>
      <c r="N22" s="63">
        <f t="shared" si="12"/>
        <v>3.4522222222222219</v>
      </c>
      <c r="O22" s="63">
        <f t="shared" si="12"/>
        <v>24.901851851851852</v>
      </c>
      <c r="P22" s="63">
        <f t="shared" si="12"/>
        <v>71.645925925925923</v>
      </c>
      <c r="Q22" s="63">
        <f t="shared" si="12"/>
        <v>2.1999999999999997</v>
      </c>
      <c r="R22" s="64" t="str">
        <f>R16</f>
        <v>A</v>
      </c>
      <c r="S22" s="65">
        <f>((S16*$H16)+(S17*$H17)+(S18*$H18))/$F18</f>
        <v>6.2927272727272729</v>
      </c>
      <c r="T22" s="65">
        <f t="shared" ref="T22:X22" si="13">((T16*$H16)+(T17*$H17)+(T18*$H18))/$F18</f>
        <v>0</v>
      </c>
      <c r="U22" s="65">
        <f t="shared" si="13"/>
        <v>0</v>
      </c>
      <c r="V22" s="65">
        <f t="shared" si="13"/>
        <v>6.0163636363636357</v>
      </c>
      <c r="W22" s="65">
        <f t="shared" si="13"/>
        <v>0</v>
      </c>
      <c r="X22" s="65">
        <f t="shared" si="13"/>
        <v>0</v>
      </c>
      <c r="Y22" s="65">
        <f>((Y16*$H16)+(Y17*$H17)+(Y18*$H18))/$F18</f>
        <v>1.9565454545454548</v>
      </c>
      <c r="Z22" s="63">
        <f t="shared" ref="Z22:AE22" si="14">((Z16*$H16)+(Z17*$H17))/$F17</f>
        <v>0.31181481481481482</v>
      </c>
      <c r="AA22" s="63">
        <f t="shared" si="14"/>
        <v>10.401111111111113</v>
      </c>
      <c r="AB22" s="63">
        <f t="shared" si="14"/>
        <v>1.4096296296296298</v>
      </c>
      <c r="AC22" s="63">
        <f>((AC16*$H16)+(AC17*$H17)+(AC18*$H18))/$F18</f>
        <v>0</v>
      </c>
      <c r="AD22" s="65">
        <f>((AD16*$H16)+(AD17*$H17)+(AD18*$H18))/$F18</f>
        <v>10.55290909090909</v>
      </c>
      <c r="AE22" s="63">
        <f t="shared" si="14"/>
        <v>36.492592592592594</v>
      </c>
      <c r="AF22" s="65">
        <f t="shared" ref="AF22:AP22" si="15">((AF16*$H16)+(AF17*$H17)+(AF18*$H18))/$F18</f>
        <v>0</v>
      </c>
      <c r="AG22" s="65">
        <f t="shared" si="15"/>
        <v>0</v>
      </c>
      <c r="AH22" s="65">
        <f t="shared" si="15"/>
        <v>0</v>
      </c>
      <c r="AI22" s="65">
        <f t="shared" si="15"/>
        <v>0</v>
      </c>
      <c r="AJ22" s="65">
        <f t="shared" si="15"/>
        <v>0</v>
      </c>
      <c r="AK22" s="65">
        <f t="shared" si="15"/>
        <v>205.36363636363637</v>
      </c>
      <c r="AL22" s="65">
        <f t="shared" si="15"/>
        <v>0</v>
      </c>
      <c r="AM22" s="65">
        <f t="shared" si="15"/>
        <v>0</v>
      </c>
      <c r="AN22" s="65">
        <f t="shared" si="15"/>
        <v>0</v>
      </c>
      <c r="AO22" s="65">
        <f t="shared" si="15"/>
        <v>0</v>
      </c>
      <c r="AP22" s="66">
        <f t="shared" si="15"/>
        <v>0</v>
      </c>
    </row>
    <row r="23" spans="1:42" x14ac:dyDescent="0.25">
      <c r="A23" s="35">
        <v>342</v>
      </c>
      <c r="B23" s="36" t="s">
        <v>2</v>
      </c>
      <c r="C23" s="35">
        <v>1</v>
      </c>
      <c r="D23" s="35" t="s">
        <v>6</v>
      </c>
      <c r="E23" s="35">
        <v>0</v>
      </c>
      <c r="F23" s="51">
        <v>13</v>
      </c>
      <c r="G23" s="35"/>
      <c r="H23" s="35">
        <f t="shared" si="0"/>
        <v>13</v>
      </c>
      <c r="I23" s="37">
        <v>0</v>
      </c>
      <c r="J23" s="37">
        <v>0.51</v>
      </c>
      <c r="K23" s="37">
        <v>3.62</v>
      </c>
      <c r="L23" s="37">
        <v>11.74</v>
      </c>
      <c r="M23" s="37">
        <v>23</v>
      </c>
      <c r="N23" s="37">
        <v>38.869999999999997</v>
      </c>
      <c r="O23" s="37">
        <v>47.93</v>
      </c>
      <c r="P23" s="37">
        <v>13.2</v>
      </c>
      <c r="Q23" s="37">
        <v>0.4</v>
      </c>
      <c r="R23" s="38" t="s">
        <v>225</v>
      </c>
      <c r="S23" s="39">
        <v>6.9</v>
      </c>
      <c r="T23" s="39"/>
      <c r="U23" s="39"/>
      <c r="V23" s="39">
        <v>6.6</v>
      </c>
      <c r="W23" s="39"/>
      <c r="X23" s="39"/>
      <c r="Y23" s="37">
        <v>1.78</v>
      </c>
      <c r="Z23" s="37">
        <v>0.151</v>
      </c>
      <c r="AA23" s="37">
        <v>11.79</v>
      </c>
      <c r="AB23" s="37">
        <v>1.51</v>
      </c>
      <c r="AC23" s="37"/>
      <c r="AD23" s="37">
        <v>16.7</v>
      </c>
      <c r="AE23" s="37">
        <v>17.2</v>
      </c>
      <c r="AF23" s="37"/>
      <c r="AG23" s="37"/>
      <c r="AH23" s="37"/>
      <c r="AI23" s="37"/>
      <c r="AJ23" s="37"/>
      <c r="AK23" s="39">
        <v>479</v>
      </c>
      <c r="AL23" s="37"/>
      <c r="AM23" s="37"/>
      <c r="AN23" s="37"/>
      <c r="AO23" s="37"/>
      <c r="AP23" s="40"/>
    </row>
    <row r="24" spans="1:42" x14ac:dyDescent="0.25">
      <c r="A24" s="35">
        <v>342</v>
      </c>
      <c r="B24" s="36" t="s">
        <v>2</v>
      </c>
      <c r="C24" s="35">
        <v>2</v>
      </c>
      <c r="D24" s="35" t="s">
        <v>95</v>
      </c>
      <c r="E24" s="35">
        <v>13</v>
      </c>
      <c r="F24" s="51">
        <v>28</v>
      </c>
      <c r="G24" s="35"/>
      <c r="H24" s="35">
        <f t="shared" si="0"/>
        <v>15</v>
      </c>
      <c r="I24" s="37">
        <v>0</v>
      </c>
      <c r="J24" s="37">
        <v>0.31</v>
      </c>
      <c r="K24" s="37">
        <v>2.39</v>
      </c>
      <c r="L24" s="37">
        <v>7.51</v>
      </c>
      <c r="M24" s="37">
        <v>20.45</v>
      </c>
      <c r="N24" s="37">
        <v>30.66</v>
      </c>
      <c r="O24" s="37">
        <v>44.35</v>
      </c>
      <c r="P24" s="37">
        <v>24.99</v>
      </c>
      <c r="Q24" s="37"/>
      <c r="R24" s="38" t="s">
        <v>225</v>
      </c>
      <c r="S24" s="39">
        <v>7.5</v>
      </c>
      <c r="T24" s="39"/>
      <c r="U24" s="39"/>
      <c r="V24" s="39">
        <v>7.2</v>
      </c>
      <c r="W24" s="39"/>
      <c r="X24" s="39"/>
      <c r="Y24" s="37">
        <v>0.93</v>
      </c>
      <c r="Z24" s="37">
        <v>8.7999999999999995E-2</v>
      </c>
      <c r="AA24" s="37">
        <v>10.57</v>
      </c>
      <c r="AB24" s="37">
        <v>1.6</v>
      </c>
      <c r="AC24" s="37"/>
      <c r="AD24" s="37">
        <v>16.7</v>
      </c>
      <c r="AE24" s="37">
        <v>13.89</v>
      </c>
      <c r="AF24" s="37"/>
      <c r="AG24" s="37"/>
      <c r="AH24" s="37"/>
      <c r="AI24" s="37"/>
      <c r="AJ24" s="37"/>
      <c r="AK24" s="39">
        <v>194</v>
      </c>
      <c r="AL24" s="37"/>
      <c r="AM24" s="37"/>
      <c r="AN24" s="37"/>
      <c r="AO24" s="37"/>
      <c r="AP24" s="40"/>
    </row>
    <row r="25" spans="1:42" x14ac:dyDescent="0.25">
      <c r="A25" s="41">
        <v>342</v>
      </c>
      <c r="B25" s="42" t="s">
        <v>2</v>
      </c>
      <c r="C25" s="41">
        <v>3</v>
      </c>
      <c r="D25" s="41" t="s">
        <v>118</v>
      </c>
      <c r="E25" s="41">
        <v>28</v>
      </c>
      <c r="F25" s="49">
        <v>52</v>
      </c>
      <c r="G25" s="41"/>
      <c r="H25" s="41">
        <f t="shared" si="0"/>
        <v>24</v>
      </c>
      <c r="I25" s="43">
        <v>0</v>
      </c>
      <c r="J25" s="43">
        <v>0.15</v>
      </c>
      <c r="K25" s="43">
        <v>1.27</v>
      </c>
      <c r="L25" s="43">
        <v>4.2699999999999996</v>
      </c>
      <c r="M25" s="43">
        <v>24.04</v>
      </c>
      <c r="N25" s="43">
        <v>29.73</v>
      </c>
      <c r="O25" s="43">
        <v>38.04</v>
      </c>
      <c r="P25" s="43">
        <v>32.229999999999997</v>
      </c>
      <c r="Q25" s="43"/>
      <c r="R25" s="44" t="s">
        <v>1064</v>
      </c>
      <c r="S25" s="45">
        <v>7.2</v>
      </c>
      <c r="T25" s="45"/>
      <c r="U25" s="45"/>
      <c r="V25" s="45">
        <v>7.2</v>
      </c>
      <c r="W25" s="45"/>
      <c r="X25" s="45"/>
      <c r="Y25" s="43">
        <v>0.41</v>
      </c>
      <c r="Z25" s="43">
        <v>6.5000000000000002E-2</v>
      </c>
      <c r="AA25" s="43">
        <v>6.31</v>
      </c>
      <c r="AB25" s="43">
        <v>1.76</v>
      </c>
      <c r="AC25" s="43"/>
      <c r="AD25" s="43">
        <v>14.3</v>
      </c>
      <c r="AE25" s="43">
        <v>13.23</v>
      </c>
      <c r="AF25" s="43"/>
      <c r="AG25" s="43"/>
      <c r="AH25" s="43"/>
      <c r="AI25" s="43"/>
      <c r="AJ25" s="43"/>
      <c r="AK25" s="45">
        <v>70</v>
      </c>
      <c r="AL25" s="43"/>
      <c r="AM25" s="43"/>
      <c r="AN25" s="43"/>
      <c r="AO25" s="43"/>
      <c r="AP25" s="46"/>
    </row>
    <row r="26" spans="1:42" x14ac:dyDescent="0.25">
      <c r="A26" s="3">
        <v>342</v>
      </c>
      <c r="B26" s="11" t="s">
        <v>2</v>
      </c>
      <c r="C26" s="3">
        <v>4</v>
      </c>
      <c r="D26" s="3" t="s">
        <v>290</v>
      </c>
      <c r="E26" s="3">
        <v>52</v>
      </c>
      <c r="F26" s="50">
        <v>73</v>
      </c>
      <c r="G26" s="3"/>
      <c r="H26" s="3">
        <f t="shared" si="0"/>
        <v>21</v>
      </c>
      <c r="I26" s="15">
        <v>0</v>
      </c>
      <c r="J26" s="15">
        <v>0.08</v>
      </c>
      <c r="K26" s="15">
        <v>0.48</v>
      </c>
      <c r="L26" s="15">
        <v>1.85</v>
      </c>
      <c r="M26" s="15">
        <v>33.33</v>
      </c>
      <c r="N26" s="15">
        <v>35.74</v>
      </c>
      <c r="O26" s="15">
        <v>43.85</v>
      </c>
      <c r="P26" s="15">
        <v>20.41</v>
      </c>
      <c r="Q26" s="15"/>
      <c r="R26" s="23" t="s">
        <v>225</v>
      </c>
      <c r="S26" s="19">
        <v>7.2</v>
      </c>
      <c r="T26" s="19"/>
      <c r="U26" s="19"/>
      <c r="V26" s="19">
        <v>6.5</v>
      </c>
      <c r="W26" s="19"/>
      <c r="X26" s="19"/>
      <c r="Y26" s="15">
        <v>0.17</v>
      </c>
      <c r="Z26" s="15">
        <v>3.4000000000000002E-2</v>
      </c>
      <c r="AA26" s="15">
        <v>5</v>
      </c>
      <c r="AB26" s="15">
        <v>1.68</v>
      </c>
      <c r="AC26" s="15"/>
      <c r="AD26" s="15">
        <v>12.5</v>
      </c>
      <c r="AE26" s="15">
        <v>7.81</v>
      </c>
      <c r="AF26" s="15"/>
      <c r="AG26" s="15"/>
      <c r="AH26" s="15"/>
      <c r="AI26" s="15"/>
      <c r="AJ26" s="15"/>
      <c r="AK26" s="19">
        <v>70</v>
      </c>
      <c r="AL26" s="15"/>
      <c r="AM26" s="15"/>
      <c r="AN26" s="15"/>
      <c r="AO26" s="15"/>
      <c r="AP26" s="27"/>
    </row>
    <row r="27" spans="1:42" x14ac:dyDescent="0.25">
      <c r="A27" s="3">
        <v>342</v>
      </c>
      <c r="B27" s="11" t="s">
        <v>2</v>
      </c>
      <c r="C27" s="3">
        <v>5</v>
      </c>
      <c r="D27" s="3" t="s">
        <v>302</v>
      </c>
      <c r="E27" s="3">
        <v>73</v>
      </c>
      <c r="F27" s="50">
        <v>86</v>
      </c>
      <c r="G27" s="3"/>
      <c r="H27" s="3">
        <f t="shared" si="0"/>
        <v>13</v>
      </c>
      <c r="I27" s="15">
        <v>0.11</v>
      </c>
      <c r="J27" s="15">
        <v>0.13</v>
      </c>
      <c r="K27" s="15">
        <v>0.43</v>
      </c>
      <c r="L27" s="15">
        <v>1.24</v>
      </c>
      <c r="M27" s="15">
        <v>18.760000000000002</v>
      </c>
      <c r="N27" s="15">
        <v>20.67</v>
      </c>
      <c r="O27" s="15">
        <v>53.25</v>
      </c>
      <c r="P27" s="15">
        <v>26.08</v>
      </c>
      <c r="Q27" s="15">
        <v>0.5</v>
      </c>
      <c r="R27" s="23" t="s">
        <v>283</v>
      </c>
      <c r="S27" s="19">
        <v>7.6</v>
      </c>
      <c r="T27" s="19"/>
      <c r="U27" s="19"/>
      <c r="V27" s="19">
        <v>7.2</v>
      </c>
      <c r="W27" s="19"/>
      <c r="X27" s="19"/>
      <c r="Y27" s="15">
        <v>0.15</v>
      </c>
      <c r="Z27" s="15"/>
      <c r="AA27" s="15"/>
      <c r="AB27" s="15">
        <v>1.7</v>
      </c>
      <c r="AC27" s="15"/>
      <c r="AD27" s="15">
        <v>14.3</v>
      </c>
      <c r="AE27" s="15">
        <v>12.15</v>
      </c>
      <c r="AF27" s="15"/>
      <c r="AG27" s="15"/>
      <c r="AH27" s="15"/>
      <c r="AI27" s="15"/>
      <c r="AJ27" s="15"/>
      <c r="AK27" s="19">
        <v>183</v>
      </c>
      <c r="AL27" s="15"/>
      <c r="AM27" s="15"/>
      <c r="AN27" s="15"/>
      <c r="AO27" s="15"/>
      <c r="AP27" s="27"/>
    </row>
    <row r="28" spans="1:42" x14ac:dyDescent="0.25">
      <c r="A28" s="3">
        <v>342</v>
      </c>
      <c r="B28" s="11" t="s">
        <v>2</v>
      </c>
      <c r="C28" s="3">
        <v>6</v>
      </c>
      <c r="D28" s="3" t="s">
        <v>477</v>
      </c>
      <c r="E28" s="3">
        <v>86</v>
      </c>
      <c r="F28" s="50">
        <v>145</v>
      </c>
      <c r="G28" s="3"/>
      <c r="H28" s="3">
        <f t="shared" si="0"/>
        <v>59</v>
      </c>
      <c r="I28" s="15">
        <v>0.1</v>
      </c>
      <c r="J28" s="15">
        <v>0.16</v>
      </c>
      <c r="K28" s="15">
        <v>0.54</v>
      </c>
      <c r="L28" s="15">
        <v>1.81</v>
      </c>
      <c r="M28" s="15">
        <v>10.93</v>
      </c>
      <c r="N28" s="15">
        <v>13.54</v>
      </c>
      <c r="O28" s="15">
        <v>55.51</v>
      </c>
      <c r="P28" s="15">
        <v>30.95</v>
      </c>
      <c r="Q28" s="15">
        <v>0.42</v>
      </c>
      <c r="R28" s="23" t="s">
        <v>354</v>
      </c>
      <c r="S28" s="19">
        <v>7.6</v>
      </c>
      <c r="T28" s="19"/>
      <c r="U28" s="19"/>
      <c r="V28" s="19">
        <v>7.1</v>
      </c>
      <c r="W28" s="19"/>
      <c r="X28" s="19"/>
      <c r="Y28" s="15">
        <v>0.19</v>
      </c>
      <c r="Z28" s="15"/>
      <c r="AA28" s="15"/>
      <c r="AB28" s="15">
        <v>1.8</v>
      </c>
      <c r="AC28" s="15"/>
      <c r="AD28" s="15">
        <v>13.5</v>
      </c>
      <c r="AE28" s="15">
        <v>12.35</v>
      </c>
      <c r="AF28" s="15"/>
      <c r="AG28" s="15"/>
      <c r="AH28" s="15"/>
      <c r="AI28" s="15"/>
      <c r="AJ28" s="15"/>
      <c r="AK28" s="19">
        <v>130</v>
      </c>
      <c r="AL28" s="15"/>
      <c r="AM28" s="15"/>
      <c r="AN28" s="15"/>
      <c r="AO28" s="15"/>
      <c r="AP28" s="27"/>
    </row>
    <row r="29" spans="1:42" ht="15.6" x14ac:dyDescent="0.3">
      <c r="A29" s="59">
        <f>A23</f>
        <v>342</v>
      </c>
      <c r="B29" s="60" t="str">
        <f>B28</f>
        <v>AN</v>
      </c>
      <c r="C29" s="61"/>
      <c r="D29" s="61"/>
      <c r="E29" s="61"/>
      <c r="F29" s="62"/>
      <c r="G29" s="61"/>
      <c r="H29" s="61"/>
      <c r="I29" s="63">
        <f>((I23*$H23)+(I24*$H24))/$F24</f>
        <v>0</v>
      </c>
      <c r="J29" s="63">
        <f>((J23*$H23)+(J24*$H24))/$F24</f>
        <v>0.40285714285714291</v>
      </c>
      <c r="K29" s="63">
        <f t="shared" ref="K29:Q29" si="16">((K23*$H23)+(K24*$H24))/$F24</f>
        <v>2.9610714285714286</v>
      </c>
      <c r="L29" s="63">
        <f t="shared" si="16"/>
        <v>9.473928571428571</v>
      </c>
      <c r="M29" s="63">
        <f t="shared" si="16"/>
        <v>21.633928571428573</v>
      </c>
      <c r="N29" s="63">
        <f t="shared" si="16"/>
        <v>34.471785714285708</v>
      </c>
      <c r="O29" s="63">
        <f t="shared" si="16"/>
        <v>46.012142857142862</v>
      </c>
      <c r="P29" s="63">
        <f t="shared" si="16"/>
        <v>19.516071428571426</v>
      </c>
      <c r="Q29" s="63">
        <f t="shared" si="16"/>
        <v>0.18571428571428572</v>
      </c>
      <c r="R29" s="64" t="str">
        <f>R23</f>
        <v>F</v>
      </c>
      <c r="S29" s="65">
        <f>((S23*$H23)+(S24*$H24)+(S25*$H25))/$F25</f>
        <v>7.2115384615384617</v>
      </c>
      <c r="T29" s="65">
        <f t="shared" ref="T29:X29" si="17">((T23*$H23)+(T24*$H24)+(T25*$H25))/$F25</f>
        <v>0</v>
      </c>
      <c r="U29" s="65">
        <f t="shared" si="17"/>
        <v>0</v>
      </c>
      <c r="V29" s="65">
        <f t="shared" si="17"/>
        <v>7.0500000000000007</v>
      </c>
      <c r="W29" s="65">
        <f t="shared" si="17"/>
        <v>0</v>
      </c>
      <c r="X29" s="65">
        <f t="shared" si="17"/>
        <v>0</v>
      </c>
      <c r="Y29" s="65">
        <f>((Y23*$H23)+(Y24*$H24)+(Y25*$H25))/$F25</f>
        <v>0.90250000000000008</v>
      </c>
      <c r="Z29" s="63">
        <f t="shared" ref="Z29:AE29" si="18">((Z23*$H23)+(Z24*$H24))/$F24</f>
        <v>0.11724999999999998</v>
      </c>
      <c r="AA29" s="63">
        <f t="shared" si="18"/>
        <v>11.136428571428571</v>
      </c>
      <c r="AB29" s="63">
        <f t="shared" si="18"/>
        <v>1.5582142857142856</v>
      </c>
      <c r="AC29" s="63">
        <f>((AC23*$H23)+(AC24*$H24)+(AC25*$H25))/$F25</f>
        <v>0</v>
      </c>
      <c r="AD29" s="65">
        <f>((AD23*$H23)+(AD24*$H24)+(AD25*$H25))/$F25</f>
        <v>15.592307692307694</v>
      </c>
      <c r="AE29" s="63">
        <f t="shared" si="18"/>
        <v>15.426785714285716</v>
      </c>
      <c r="AF29" s="65">
        <f t="shared" ref="AF29:AP29" si="19">((AF23*$H23)+(AF24*$H24)+(AF25*$H25))/$F25</f>
        <v>0</v>
      </c>
      <c r="AG29" s="65">
        <f t="shared" si="19"/>
        <v>0</v>
      </c>
      <c r="AH29" s="65">
        <f t="shared" si="19"/>
        <v>0</v>
      </c>
      <c r="AI29" s="65">
        <f t="shared" si="19"/>
        <v>0</v>
      </c>
      <c r="AJ29" s="65">
        <f t="shared" si="19"/>
        <v>0</v>
      </c>
      <c r="AK29" s="65">
        <f t="shared" si="19"/>
        <v>208.01923076923077</v>
      </c>
      <c r="AL29" s="65">
        <f t="shared" si="19"/>
        <v>0</v>
      </c>
      <c r="AM29" s="65">
        <f t="shared" si="19"/>
        <v>0</v>
      </c>
      <c r="AN29" s="65">
        <f t="shared" si="19"/>
        <v>0</v>
      </c>
      <c r="AO29" s="65">
        <f t="shared" si="19"/>
        <v>0</v>
      </c>
      <c r="AP29" s="65">
        <f t="shared" si="19"/>
        <v>0</v>
      </c>
    </row>
    <row r="30" spans="1:42" x14ac:dyDescent="0.25">
      <c r="A30" s="35">
        <v>343</v>
      </c>
      <c r="B30" s="36" t="s">
        <v>2</v>
      </c>
      <c r="C30" s="35">
        <v>1</v>
      </c>
      <c r="D30" s="35" t="s">
        <v>660</v>
      </c>
      <c r="E30" s="35">
        <v>0</v>
      </c>
      <c r="F30" s="51">
        <v>10</v>
      </c>
      <c r="G30" s="35"/>
      <c r="H30" s="35">
        <f t="shared" si="0"/>
        <v>10</v>
      </c>
      <c r="I30" s="37">
        <v>0.03</v>
      </c>
      <c r="J30" s="37">
        <v>0.18</v>
      </c>
      <c r="K30" s="37">
        <v>0.28999999999999998</v>
      </c>
      <c r="L30" s="37">
        <v>0.95</v>
      </c>
      <c r="M30" s="37">
        <v>1.21</v>
      </c>
      <c r="N30" s="37">
        <v>2.66</v>
      </c>
      <c r="O30" s="37">
        <v>23.33</v>
      </c>
      <c r="P30" s="37">
        <v>74.010000000000005</v>
      </c>
      <c r="Q30" s="37">
        <v>0.41</v>
      </c>
      <c r="R30" s="38" t="s">
        <v>6</v>
      </c>
      <c r="S30" s="39">
        <v>6.4</v>
      </c>
      <c r="T30" s="39"/>
      <c r="U30" s="39"/>
      <c r="V30" s="39">
        <v>5.5</v>
      </c>
      <c r="W30" s="39"/>
      <c r="X30" s="39"/>
      <c r="Y30" s="37">
        <v>0.88</v>
      </c>
      <c r="Z30" s="37">
        <v>0.17599999999999999</v>
      </c>
      <c r="AA30" s="37">
        <v>5</v>
      </c>
      <c r="AB30" s="37">
        <v>1.67</v>
      </c>
      <c r="AC30" s="37"/>
      <c r="AD30" s="37">
        <v>0.71</v>
      </c>
      <c r="AE30" s="37">
        <v>25.87</v>
      </c>
      <c r="AF30" s="37">
        <v>16.600000000000001</v>
      </c>
      <c r="AG30" s="37">
        <v>3.14</v>
      </c>
      <c r="AH30" s="37">
        <v>0.48</v>
      </c>
      <c r="AI30" s="37">
        <v>0.74</v>
      </c>
      <c r="AJ30" s="37">
        <v>5.76</v>
      </c>
      <c r="AK30" s="39">
        <v>150</v>
      </c>
      <c r="AL30" s="37"/>
      <c r="AM30" s="37"/>
      <c r="AN30" s="37"/>
      <c r="AO30" s="37"/>
      <c r="AP30" s="40"/>
    </row>
    <row r="31" spans="1:42" x14ac:dyDescent="0.25">
      <c r="A31" s="35">
        <v>343</v>
      </c>
      <c r="B31" s="36" t="s">
        <v>2</v>
      </c>
      <c r="C31" s="35">
        <v>2</v>
      </c>
      <c r="D31" s="35" t="s">
        <v>684</v>
      </c>
      <c r="E31" s="35">
        <v>10</v>
      </c>
      <c r="F31" s="51">
        <v>27</v>
      </c>
      <c r="G31" s="35"/>
      <c r="H31" s="35">
        <f t="shared" si="0"/>
        <v>17</v>
      </c>
      <c r="I31" s="37">
        <v>0.01</v>
      </c>
      <c r="J31" s="37">
        <v>0.15</v>
      </c>
      <c r="K31" s="37">
        <v>0.44</v>
      </c>
      <c r="L31" s="37">
        <v>1.31</v>
      </c>
      <c r="M31" s="37">
        <v>2.35</v>
      </c>
      <c r="N31" s="37">
        <v>4.26</v>
      </c>
      <c r="O31" s="37">
        <v>23.05</v>
      </c>
      <c r="P31" s="37">
        <v>72.69</v>
      </c>
      <c r="Q31" s="37">
        <v>0.38</v>
      </c>
      <c r="R31" s="38" t="s">
        <v>6</v>
      </c>
      <c r="S31" s="39">
        <v>5.5</v>
      </c>
      <c r="T31" s="39"/>
      <c r="U31" s="39"/>
      <c r="V31" s="39">
        <v>4.5999999999999996</v>
      </c>
      <c r="W31" s="39"/>
      <c r="X31" s="39"/>
      <c r="Y31" s="37">
        <v>0.65</v>
      </c>
      <c r="Z31" s="37">
        <v>0.14899999999999999</v>
      </c>
      <c r="AA31" s="37">
        <v>4.3600000000000003</v>
      </c>
      <c r="AB31" s="37">
        <v>1.77</v>
      </c>
      <c r="AC31" s="37"/>
      <c r="AD31" s="37">
        <v>0.43</v>
      </c>
      <c r="AE31" s="37">
        <v>24.08</v>
      </c>
      <c r="AF31" s="37">
        <v>15.1</v>
      </c>
      <c r="AG31" s="37">
        <v>2.2999999999999998</v>
      </c>
      <c r="AH31" s="37">
        <v>0.5</v>
      </c>
      <c r="AI31" s="37">
        <v>0.26</v>
      </c>
      <c r="AJ31" s="37">
        <v>7.2</v>
      </c>
      <c r="AK31" s="39">
        <v>79</v>
      </c>
      <c r="AL31" s="37"/>
      <c r="AM31" s="37"/>
      <c r="AN31" s="37"/>
      <c r="AO31" s="37"/>
      <c r="AP31" s="40"/>
    </row>
    <row r="32" spans="1:42" x14ac:dyDescent="0.25">
      <c r="A32" s="41">
        <v>343</v>
      </c>
      <c r="B32" s="42" t="s">
        <v>2</v>
      </c>
      <c r="C32" s="41">
        <v>3</v>
      </c>
      <c r="D32" s="41" t="s">
        <v>290</v>
      </c>
      <c r="E32" s="41">
        <v>27</v>
      </c>
      <c r="F32" s="49">
        <v>64</v>
      </c>
      <c r="G32" s="41"/>
      <c r="H32" s="41">
        <f t="shared" si="0"/>
        <v>37</v>
      </c>
      <c r="I32" s="43">
        <v>0.02</v>
      </c>
      <c r="J32" s="43">
        <v>0.18</v>
      </c>
      <c r="K32" s="43">
        <v>0.49</v>
      </c>
      <c r="L32" s="43">
        <v>1.23</v>
      </c>
      <c r="M32" s="43">
        <v>4.57</v>
      </c>
      <c r="N32" s="43">
        <v>6.49</v>
      </c>
      <c r="O32" s="43">
        <v>26.75</v>
      </c>
      <c r="P32" s="43">
        <v>66.760000000000005</v>
      </c>
      <c r="Q32" s="43"/>
      <c r="R32" s="44" t="s">
        <v>6</v>
      </c>
      <c r="S32" s="45">
        <v>5.2</v>
      </c>
      <c r="T32" s="45"/>
      <c r="U32" s="45"/>
      <c r="V32" s="45">
        <v>4.5999999999999996</v>
      </c>
      <c r="W32" s="45"/>
      <c r="X32" s="45"/>
      <c r="Y32" s="43">
        <v>0.28999999999999998</v>
      </c>
      <c r="Z32" s="43">
        <v>9.5000000000000001E-2</v>
      </c>
      <c r="AA32" s="43">
        <v>3.05</v>
      </c>
      <c r="AB32" s="43">
        <v>1.88</v>
      </c>
      <c r="AC32" s="43"/>
      <c r="AD32" s="43">
        <v>2</v>
      </c>
      <c r="AE32" s="43">
        <v>21.19</v>
      </c>
      <c r="AF32" s="43">
        <v>15</v>
      </c>
      <c r="AG32" s="43">
        <v>2.2999999999999998</v>
      </c>
      <c r="AH32" s="43">
        <v>0.88</v>
      </c>
      <c r="AI32" s="43">
        <v>0.2</v>
      </c>
      <c r="AJ32" s="43">
        <v>5.76</v>
      </c>
      <c r="AK32" s="45">
        <v>51</v>
      </c>
      <c r="AL32" s="43"/>
      <c r="AM32" s="43"/>
      <c r="AN32" s="43"/>
      <c r="AO32" s="43"/>
      <c r="AP32" s="46"/>
    </row>
    <row r="33" spans="1:42" x14ac:dyDescent="0.25">
      <c r="A33" s="3">
        <v>343</v>
      </c>
      <c r="B33" s="11" t="s">
        <v>2</v>
      </c>
      <c r="C33" s="3">
        <v>4</v>
      </c>
      <c r="D33" s="3" t="s">
        <v>302</v>
      </c>
      <c r="E33" s="3">
        <v>64</v>
      </c>
      <c r="F33" s="50">
        <v>108</v>
      </c>
      <c r="G33" s="3"/>
      <c r="H33" s="3">
        <f t="shared" si="0"/>
        <v>44</v>
      </c>
      <c r="I33" s="15">
        <v>0.01</v>
      </c>
      <c r="J33" s="15">
        <v>0.14000000000000001</v>
      </c>
      <c r="K33" s="15">
        <v>0.32</v>
      </c>
      <c r="L33" s="15">
        <v>1.22</v>
      </c>
      <c r="M33" s="15">
        <v>4.72</v>
      </c>
      <c r="N33" s="15">
        <v>6.41</v>
      </c>
      <c r="O33" s="15">
        <v>28.28</v>
      </c>
      <c r="P33" s="15">
        <v>65.31</v>
      </c>
      <c r="Q33" s="15"/>
      <c r="R33" s="23" t="s">
        <v>6</v>
      </c>
      <c r="S33" s="19">
        <v>5.9</v>
      </c>
      <c r="T33" s="19"/>
      <c r="U33" s="19"/>
      <c r="V33" s="19">
        <v>4.8</v>
      </c>
      <c r="W33" s="19"/>
      <c r="X33" s="19"/>
      <c r="Y33" s="15">
        <v>0.23</v>
      </c>
      <c r="Z33" s="15">
        <v>8.5999999999999993E-2</v>
      </c>
      <c r="AA33" s="15">
        <v>2.67</v>
      </c>
      <c r="AB33" s="15">
        <v>1.97</v>
      </c>
      <c r="AC33" s="15"/>
      <c r="AD33" s="15">
        <v>5.71</v>
      </c>
      <c r="AE33" s="15">
        <v>20.96</v>
      </c>
      <c r="AF33" s="15"/>
      <c r="AG33" s="15"/>
      <c r="AH33" s="15"/>
      <c r="AI33" s="15"/>
      <c r="AJ33" s="15"/>
      <c r="AK33" s="19">
        <v>49</v>
      </c>
      <c r="AL33" s="15"/>
      <c r="AM33" s="15"/>
      <c r="AN33" s="15"/>
      <c r="AO33" s="15"/>
      <c r="AP33" s="27"/>
    </row>
    <row r="34" spans="1:42" x14ac:dyDescent="0.25">
      <c r="A34" s="3">
        <v>343</v>
      </c>
      <c r="B34" s="11" t="s">
        <v>2</v>
      </c>
      <c r="C34" s="3">
        <v>5</v>
      </c>
      <c r="D34" s="3" t="s">
        <v>477</v>
      </c>
      <c r="E34" s="3">
        <v>108</v>
      </c>
      <c r="F34" s="50">
        <v>145</v>
      </c>
      <c r="G34" s="3"/>
      <c r="H34" s="3">
        <f t="shared" si="0"/>
        <v>37</v>
      </c>
      <c r="I34" s="15">
        <v>0</v>
      </c>
      <c r="J34" s="15">
        <v>0.08</v>
      </c>
      <c r="K34" s="15">
        <v>0.22</v>
      </c>
      <c r="L34" s="15">
        <v>1.69</v>
      </c>
      <c r="M34" s="15">
        <v>4.5599999999999996</v>
      </c>
      <c r="N34" s="15">
        <v>6.55</v>
      </c>
      <c r="O34" s="15">
        <v>36.229999999999997</v>
      </c>
      <c r="P34" s="15">
        <v>57.22</v>
      </c>
      <c r="Q34" s="15"/>
      <c r="R34" s="23" t="s">
        <v>6</v>
      </c>
      <c r="S34" s="19">
        <v>6.9</v>
      </c>
      <c r="T34" s="19"/>
      <c r="U34" s="19"/>
      <c r="V34" s="19">
        <v>5</v>
      </c>
      <c r="W34" s="19"/>
      <c r="X34" s="19"/>
      <c r="Y34" s="15">
        <v>0.19</v>
      </c>
      <c r="Z34" s="15"/>
      <c r="AA34" s="15"/>
      <c r="AB34" s="15">
        <v>1.95</v>
      </c>
      <c r="AC34" s="15"/>
      <c r="AD34" s="15">
        <v>8</v>
      </c>
      <c r="AE34" s="15">
        <v>17.760000000000002</v>
      </c>
      <c r="AF34" s="15"/>
      <c r="AG34" s="15"/>
      <c r="AH34" s="15"/>
      <c r="AI34" s="15"/>
      <c r="AJ34" s="15"/>
      <c r="AK34" s="19">
        <v>40</v>
      </c>
      <c r="AL34" s="15"/>
      <c r="AM34" s="15"/>
      <c r="AN34" s="15"/>
      <c r="AO34" s="15"/>
      <c r="AP34" s="27"/>
    </row>
    <row r="35" spans="1:42" x14ac:dyDescent="0.25">
      <c r="A35" s="3">
        <v>343</v>
      </c>
      <c r="B35" s="11" t="s">
        <v>2</v>
      </c>
      <c r="C35" s="3">
        <v>6</v>
      </c>
      <c r="D35" s="3" t="s">
        <v>484</v>
      </c>
      <c r="E35" s="3">
        <v>145</v>
      </c>
      <c r="F35" s="50">
        <v>177</v>
      </c>
      <c r="G35" s="3"/>
      <c r="H35" s="3">
        <f t="shared" si="0"/>
        <v>32</v>
      </c>
      <c r="I35" s="15">
        <v>0</v>
      </c>
      <c r="J35" s="15">
        <v>0.05</v>
      </c>
      <c r="K35" s="15">
        <v>0.26</v>
      </c>
      <c r="L35" s="15">
        <v>9</v>
      </c>
      <c r="M35" s="15">
        <v>16</v>
      </c>
      <c r="N35" s="15">
        <v>25.31</v>
      </c>
      <c r="O35" s="15">
        <v>28.69</v>
      </c>
      <c r="P35" s="15">
        <v>46</v>
      </c>
      <c r="Q35" s="15"/>
      <c r="R35" s="23" t="s">
        <v>6</v>
      </c>
      <c r="S35" s="19">
        <v>6.1</v>
      </c>
      <c r="T35" s="19"/>
      <c r="U35" s="19"/>
      <c r="V35" s="19">
        <v>5.6</v>
      </c>
      <c r="W35" s="19"/>
      <c r="X35" s="19"/>
      <c r="Y35" s="15">
        <v>0.15</v>
      </c>
      <c r="Z35" s="15"/>
      <c r="AA35" s="15"/>
      <c r="AB35" s="15">
        <v>2</v>
      </c>
      <c r="AC35" s="15"/>
      <c r="AD35" s="15">
        <v>8.6999999999999993</v>
      </c>
      <c r="AE35" s="15">
        <v>15.11</v>
      </c>
      <c r="AF35" s="15"/>
      <c r="AG35" s="15"/>
      <c r="AH35" s="15"/>
      <c r="AI35" s="15"/>
      <c r="AJ35" s="15"/>
      <c r="AK35" s="19">
        <v>43</v>
      </c>
      <c r="AL35" s="15"/>
      <c r="AM35" s="15"/>
      <c r="AN35" s="15"/>
      <c r="AO35" s="15"/>
      <c r="AP35" s="27"/>
    </row>
    <row r="36" spans="1:42" ht="15.6" x14ac:dyDescent="0.3">
      <c r="A36" s="59">
        <f>A30</f>
        <v>343</v>
      </c>
      <c r="B36" s="60" t="str">
        <f>B35</f>
        <v>AN</v>
      </c>
      <c r="C36" s="61"/>
      <c r="D36" s="61"/>
      <c r="E36" s="61"/>
      <c r="F36" s="62"/>
      <c r="G36" s="61"/>
      <c r="H36" s="61"/>
      <c r="I36" s="63">
        <f>((I30*$H30)+(I31*$H31))/$F31</f>
        <v>1.7407407407407406E-2</v>
      </c>
      <c r="J36" s="63">
        <f>((J30*$H30)+(J31*$H31))/$F31</f>
        <v>0.16111111111111109</v>
      </c>
      <c r="K36" s="63">
        <f t="shared" ref="K36:Q36" si="20">((K30*$H30)+(K31*$H31))/$F31</f>
        <v>0.38444444444444448</v>
      </c>
      <c r="L36" s="63">
        <f t="shared" si="20"/>
        <v>1.1766666666666667</v>
      </c>
      <c r="M36" s="63">
        <f t="shared" si="20"/>
        <v>1.927777777777778</v>
      </c>
      <c r="N36" s="63">
        <f t="shared" si="20"/>
        <v>3.6674074074074077</v>
      </c>
      <c r="O36" s="63">
        <f t="shared" si="20"/>
        <v>23.153703703703702</v>
      </c>
      <c r="P36" s="63">
        <f t="shared" si="20"/>
        <v>73.178888888888892</v>
      </c>
      <c r="Q36" s="63">
        <f t="shared" si="20"/>
        <v>0.39111111111111108</v>
      </c>
      <c r="R36" s="64" t="str">
        <f>R30</f>
        <v>A</v>
      </c>
      <c r="S36" s="65">
        <f>((S30*$H30)+(S31*$H31)+(S32*$H32))/$F32</f>
        <v>5.4671874999999996</v>
      </c>
      <c r="T36" s="65">
        <f t="shared" ref="T36:X36" si="21">((T30*$H30)+(T31*$H31)+(T32*$H32))/$F32</f>
        <v>0</v>
      </c>
      <c r="U36" s="65">
        <f t="shared" si="21"/>
        <v>0</v>
      </c>
      <c r="V36" s="65">
        <f t="shared" si="21"/>
        <v>4.7406249999999996</v>
      </c>
      <c r="W36" s="65">
        <f t="shared" si="21"/>
        <v>0</v>
      </c>
      <c r="X36" s="65">
        <f t="shared" si="21"/>
        <v>0</v>
      </c>
      <c r="Y36" s="65">
        <f>((Y30*$H30)+(Y31*$H31)+(Y32*$H32))/$F32</f>
        <v>0.47781249999999997</v>
      </c>
      <c r="Z36" s="63">
        <f t="shared" ref="Z36:AE36" si="22">((Z30*$H30)+(Z31*$H31))/$F31</f>
        <v>0.15899999999999997</v>
      </c>
      <c r="AA36" s="63">
        <f t="shared" si="22"/>
        <v>4.5970370370370368</v>
      </c>
      <c r="AB36" s="63">
        <f t="shared" si="22"/>
        <v>1.732962962962963</v>
      </c>
      <c r="AC36" s="63">
        <f>((AC30*$H30)+(AC31*$H31)+(AC32*$H32))/$F32</f>
        <v>0</v>
      </c>
      <c r="AD36" s="65">
        <f>((AD30*$H30)+(AD31*$H31)+(AD32*$H32))/$F32</f>
        <v>1.3814062499999999</v>
      </c>
      <c r="AE36" s="63">
        <f t="shared" si="22"/>
        <v>24.742962962962959</v>
      </c>
      <c r="AF36" s="65">
        <f t="shared" ref="AF36:AP36" si="23">((AF30*$H30)+(AF31*$H31)+(AF32*$H32))/$F32</f>
        <v>15.276562500000001</v>
      </c>
      <c r="AG36" s="65">
        <f t="shared" si="23"/>
        <v>2.4312499999999999</v>
      </c>
      <c r="AH36" s="65">
        <f t="shared" si="23"/>
        <v>0.71656249999999999</v>
      </c>
      <c r="AI36" s="65">
        <f t="shared" si="23"/>
        <v>0.30031249999999998</v>
      </c>
      <c r="AJ36" s="65">
        <f t="shared" si="23"/>
        <v>6.1425000000000001</v>
      </c>
      <c r="AK36" s="65">
        <f t="shared" si="23"/>
        <v>73.90625</v>
      </c>
      <c r="AL36" s="65">
        <f t="shared" si="23"/>
        <v>0</v>
      </c>
      <c r="AM36" s="65">
        <f t="shared" si="23"/>
        <v>0</v>
      </c>
      <c r="AN36" s="65">
        <f t="shared" si="23"/>
        <v>0</v>
      </c>
      <c r="AO36" s="65">
        <f t="shared" si="23"/>
        <v>0</v>
      </c>
      <c r="AP36" s="65">
        <f t="shared" si="23"/>
        <v>0</v>
      </c>
    </row>
    <row r="37" spans="1:42" x14ac:dyDescent="0.25">
      <c r="A37" s="35">
        <v>344</v>
      </c>
      <c r="B37" s="36" t="s">
        <v>2</v>
      </c>
      <c r="C37" s="35">
        <v>1</v>
      </c>
      <c r="D37" s="35" t="s">
        <v>6</v>
      </c>
      <c r="E37" s="35">
        <v>0</v>
      </c>
      <c r="F37" s="51">
        <v>15</v>
      </c>
      <c r="G37" s="35"/>
      <c r="H37" s="35">
        <f t="shared" si="0"/>
        <v>15</v>
      </c>
      <c r="I37" s="37">
        <v>0</v>
      </c>
      <c r="J37" s="37">
        <v>0.05</v>
      </c>
      <c r="K37" s="37">
        <v>0.73</v>
      </c>
      <c r="L37" s="37">
        <v>26.8</v>
      </c>
      <c r="M37" s="37">
        <v>27.95</v>
      </c>
      <c r="N37" s="37">
        <v>55.53</v>
      </c>
      <c r="O37" s="37">
        <v>33.36</v>
      </c>
      <c r="P37" s="37">
        <v>11.11</v>
      </c>
      <c r="Q37" s="37"/>
      <c r="R37" s="38" t="s">
        <v>506</v>
      </c>
      <c r="S37" s="39">
        <v>6.6</v>
      </c>
      <c r="T37" s="39"/>
      <c r="U37" s="39"/>
      <c r="V37" s="39">
        <v>6.1</v>
      </c>
      <c r="W37" s="39"/>
      <c r="X37" s="39"/>
      <c r="Y37" s="37">
        <v>0.73</v>
      </c>
      <c r="Z37" s="37">
        <v>0.106</v>
      </c>
      <c r="AA37" s="37">
        <v>6.88</v>
      </c>
      <c r="AB37" s="37">
        <v>1.54</v>
      </c>
      <c r="AC37" s="37"/>
      <c r="AD37" s="37">
        <v>0.74</v>
      </c>
      <c r="AE37" s="37">
        <v>9.6300000000000008</v>
      </c>
      <c r="AF37" s="37">
        <v>6.3</v>
      </c>
      <c r="AG37" s="37">
        <v>0.21</v>
      </c>
      <c r="AH37" s="37">
        <v>0.36</v>
      </c>
      <c r="AI37" s="37">
        <v>0.7</v>
      </c>
      <c r="AJ37" s="37">
        <v>2.2400000000000002</v>
      </c>
      <c r="AK37" s="39">
        <v>343</v>
      </c>
      <c r="AL37" s="37"/>
      <c r="AM37" s="37"/>
      <c r="AN37" s="37"/>
      <c r="AO37" s="37"/>
      <c r="AP37" s="40"/>
    </row>
    <row r="38" spans="1:42" x14ac:dyDescent="0.25">
      <c r="A38" s="35">
        <v>344</v>
      </c>
      <c r="B38" s="36" t="s">
        <v>2</v>
      </c>
      <c r="C38" s="35">
        <v>2</v>
      </c>
      <c r="D38" s="35" t="s">
        <v>95</v>
      </c>
      <c r="E38" s="35">
        <v>15</v>
      </c>
      <c r="F38" s="51">
        <v>40</v>
      </c>
      <c r="G38" s="35"/>
      <c r="H38" s="35">
        <f t="shared" si="0"/>
        <v>25</v>
      </c>
      <c r="I38" s="37">
        <v>0</v>
      </c>
      <c r="J38" s="37">
        <v>0.04</v>
      </c>
      <c r="K38" s="37">
        <v>0.69</v>
      </c>
      <c r="L38" s="37">
        <v>25.26</v>
      </c>
      <c r="M38" s="37">
        <v>27.03</v>
      </c>
      <c r="N38" s="37">
        <v>53.02</v>
      </c>
      <c r="O38" s="37">
        <v>33.06</v>
      </c>
      <c r="P38" s="37">
        <v>13.92</v>
      </c>
      <c r="Q38" s="37"/>
      <c r="R38" s="38" t="s">
        <v>506</v>
      </c>
      <c r="S38" s="39">
        <v>5.5</v>
      </c>
      <c r="T38" s="39"/>
      <c r="U38" s="39"/>
      <c r="V38" s="39">
        <v>4.9000000000000004</v>
      </c>
      <c r="W38" s="39"/>
      <c r="X38" s="39"/>
      <c r="Y38" s="37">
        <v>0.39</v>
      </c>
      <c r="Z38" s="37">
        <v>6.6000000000000003E-2</v>
      </c>
      <c r="AA38" s="37">
        <v>5.91</v>
      </c>
      <c r="AB38" s="37">
        <v>1.66</v>
      </c>
      <c r="AC38" s="37"/>
      <c r="AD38" s="37">
        <v>1.66</v>
      </c>
      <c r="AE38" s="37">
        <v>8.68</v>
      </c>
      <c r="AF38" s="37">
        <v>3.9</v>
      </c>
      <c r="AG38" s="37">
        <v>0.21</v>
      </c>
      <c r="AH38" s="37">
        <v>0.3</v>
      </c>
      <c r="AI38" s="37">
        <v>0.68</v>
      </c>
      <c r="AJ38" s="37">
        <v>2.88</v>
      </c>
      <c r="AK38" s="39">
        <v>192</v>
      </c>
      <c r="AL38" s="37"/>
      <c r="AM38" s="37"/>
      <c r="AN38" s="37"/>
      <c r="AO38" s="37"/>
      <c r="AP38" s="40"/>
    </row>
    <row r="39" spans="1:42" x14ac:dyDescent="0.25">
      <c r="A39" s="41">
        <v>344</v>
      </c>
      <c r="B39" s="42" t="s">
        <v>2</v>
      </c>
      <c r="C39" s="41">
        <v>3</v>
      </c>
      <c r="D39" s="41" t="s">
        <v>118</v>
      </c>
      <c r="E39" s="41">
        <v>40</v>
      </c>
      <c r="F39" s="49">
        <v>70</v>
      </c>
      <c r="G39" s="41"/>
      <c r="H39" s="41">
        <f t="shared" si="0"/>
        <v>30</v>
      </c>
      <c r="I39" s="43">
        <v>0</v>
      </c>
      <c r="J39" s="43">
        <v>0.03</v>
      </c>
      <c r="K39" s="43">
        <v>0.37</v>
      </c>
      <c r="L39" s="43">
        <v>21.17</v>
      </c>
      <c r="M39" s="43">
        <v>24.35</v>
      </c>
      <c r="N39" s="43">
        <v>45.92</v>
      </c>
      <c r="O39" s="43">
        <v>32.6</v>
      </c>
      <c r="P39" s="43">
        <v>21.48</v>
      </c>
      <c r="Q39" s="43"/>
      <c r="R39" s="44" t="s">
        <v>225</v>
      </c>
      <c r="S39" s="45">
        <v>6.2</v>
      </c>
      <c r="T39" s="45"/>
      <c r="U39" s="45"/>
      <c r="V39" s="45">
        <v>5.5</v>
      </c>
      <c r="W39" s="45"/>
      <c r="X39" s="45"/>
      <c r="Y39" s="43">
        <v>0.26</v>
      </c>
      <c r="Z39" s="43">
        <v>5.8999999999999997E-2</v>
      </c>
      <c r="AA39" s="43">
        <v>4.41</v>
      </c>
      <c r="AB39" s="43">
        <v>1.79</v>
      </c>
      <c r="AC39" s="43"/>
      <c r="AD39" s="43">
        <v>0.43</v>
      </c>
      <c r="AE39" s="43">
        <v>9.98</v>
      </c>
      <c r="AF39" s="43">
        <v>5.7</v>
      </c>
      <c r="AG39" s="43">
        <v>0.1</v>
      </c>
      <c r="AH39" s="43">
        <v>0.34</v>
      </c>
      <c r="AI39" s="43">
        <v>0.88</v>
      </c>
      <c r="AJ39" s="43">
        <v>2.08</v>
      </c>
      <c r="AK39" s="45">
        <v>260</v>
      </c>
      <c r="AL39" s="43"/>
      <c r="AM39" s="43"/>
      <c r="AN39" s="43"/>
      <c r="AO39" s="43"/>
      <c r="AP39" s="46"/>
    </row>
    <row r="40" spans="1:42" x14ac:dyDescent="0.25">
      <c r="A40" s="3">
        <v>344</v>
      </c>
      <c r="B40" s="11" t="s">
        <v>2</v>
      </c>
      <c r="C40" s="3">
        <v>4</v>
      </c>
      <c r="D40" s="3" t="s">
        <v>290</v>
      </c>
      <c r="E40" s="3">
        <v>70</v>
      </c>
      <c r="F40" s="50">
        <v>100</v>
      </c>
      <c r="G40" s="3"/>
      <c r="H40" s="3">
        <f t="shared" si="0"/>
        <v>30</v>
      </c>
      <c r="I40" s="15">
        <v>0</v>
      </c>
      <c r="J40" s="15">
        <v>0.02</v>
      </c>
      <c r="K40" s="15">
        <v>1.08</v>
      </c>
      <c r="L40" s="15">
        <v>52.3</v>
      </c>
      <c r="M40" s="15">
        <v>31.25</v>
      </c>
      <c r="N40" s="15">
        <v>84.65</v>
      </c>
      <c r="O40" s="15">
        <v>8.4700000000000006</v>
      </c>
      <c r="P40" s="15">
        <v>6.88</v>
      </c>
      <c r="Q40" s="15"/>
      <c r="R40" s="23" t="s">
        <v>79</v>
      </c>
      <c r="S40" s="19">
        <v>6.8</v>
      </c>
      <c r="T40" s="19"/>
      <c r="U40" s="19"/>
      <c r="V40" s="19">
        <v>6.3</v>
      </c>
      <c r="W40" s="19"/>
      <c r="X40" s="19"/>
      <c r="Y40" s="15">
        <v>0.05</v>
      </c>
      <c r="Z40" s="15">
        <v>2.1999999999999999E-2</v>
      </c>
      <c r="AA40" s="15"/>
      <c r="AB40" s="15">
        <v>1.55</v>
      </c>
      <c r="AC40" s="15"/>
      <c r="AD40" s="15">
        <v>0.74</v>
      </c>
      <c r="AE40" s="15">
        <v>3.54</v>
      </c>
      <c r="AF40" s="15">
        <v>2.6</v>
      </c>
      <c r="AG40" s="15">
        <v>0.1</v>
      </c>
      <c r="AH40" s="15">
        <v>0.34</v>
      </c>
      <c r="AI40" s="15">
        <v>0.36</v>
      </c>
      <c r="AJ40" s="15">
        <v>0.96</v>
      </c>
      <c r="AK40" s="19">
        <v>210</v>
      </c>
      <c r="AL40" s="15"/>
      <c r="AM40" s="15"/>
      <c r="AN40" s="15"/>
      <c r="AO40" s="15"/>
      <c r="AP40" s="27"/>
    </row>
    <row r="41" spans="1:42" x14ac:dyDescent="0.25">
      <c r="A41" s="3">
        <v>344</v>
      </c>
      <c r="B41" s="11" t="s">
        <v>2</v>
      </c>
      <c r="C41" s="3">
        <v>5</v>
      </c>
      <c r="D41" s="3" t="s">
        <v>302</v>
      </c>
      <c r="E41" s="3">
        <v>100</v>
      </c>
      <c r="F41" s="50">
        <v>130</v>
      </c>
      <c r="G41" s="3"/>
      <c r="H41" s="3">
        <f t="shared" si="0"/>
        <v>30</v>
      </c>
      <c r="I41" s="15">
        <v>0.06</v>
      </c>
      <c r="J41" s="15">
        <v>0.12</v>
      </c>
      <c r="K41" s="15">
        <v>0.38</v>
      </c>
      <c r="L41" s="15">
        <v>9.0399999999999991</v>
      </c>
      <c r="M41" s="15">
        <v>23.51</v>
      </c>
      <c r="N41" s="15">
        <v>33.11</v>
      </c>
      <c r="O41" s="15">
        <v>48.42</v>
      </c>
      <c r="P41" s="15">
        <v>18.47</v>
      </c>
      <c r="Q41" s="15"/>
      <c r="R41" s="23" t="s">
        <v>225</v>
      </c>
      <c r="S41" s="19">
        <v>7.4</v>
      </c>
      <c r="T41" s="19"/>
      <c r="U41" s="19"/>
      <c r="V41" s="19">
        <v>6.8</v>
      </c>
      <c r="W41" s="19"/>
      <c r="X41" s="19"/>
      <c r="Y41" s="15">
        <v>0.15</v>
      </c>
      <c r="Z41" s="15"/>
      <c r="AA41" s="15"/>
      <c r="AB41" s="15">
        <v>1.57</v>
      </c>
      <c r="AC41" s="15">
        <v>1</v>
      </c>
      <c r="AD41" s="15">
        <v>4</v>
      </c>
      <c r="AE41" s="15">
        <v>7.73</v>
      </c>
      <c r="AF41" s="15"/>
      <c r="AG41" s="15"/>
      <c r="AH41" s="15"/>
      <c r="AI41" s="15"/>
      <c r="AJ41" s="15"/>
      <c r="AK41" s="19">
        <v>239</v>
      </c>
      <c r="AL41" s="15"/>
      <c r="AM41" s="15"/>
      <c r="AN41" s="15"/>
      <c r="AO41" s="15"/>
      <c r="AP41" s="27"/>
    </row>
    <row r="42" spans="1:42" x14ac:dyDescent="0.25">
      <c r="A42" s="3">
        <v>344</v>
      </c>
      <c r="B42" s="11" t="s">
        <v>2</v>
      </c>
      <c r="C42" s="3">
        <v>6</v>
      </c>
      <c r="D42" s="3" t="s">
        <v>477</v>
      </c>
      <c r="E42" s="3">
        <v>130</v>
      </c>
      <c r="F42" s="50">
        <v>180</v>
      </c>
      <c r="G42" s="3"/>
      <c r="H42" s="3">
        <f t="shared" si="0"/>
        <v>50</v>
      </c>
      <c r="I42" s="15">
        <v>0.49</v>
      </c>
      <c r="J42" s="15">
        <v>0.45</v>
      </c>
      <c r="K42" s="15">
        <v>0.82</v>
      </c>
      <c r="L42" s="15">
        <v>3.79</v>
      </c>
      <c r="M42" s="15">
        <v>6.79</v>
      </c>
      <c r="N42" s="15">
        <v>12.34</v>
      </c>
      <c r="O42" s="15">
        <v>36.090000000000003</v>
      </c>
      <c r="P42" s="15">
        <v>51.57</v>
      </c>
      <c r="Q42" s="15"/>
      <c r="R42" s="23" t="s">
        <v>6</v>
      </c>
      <c r="S42" s="19">
        <v>7.4</v>
      </c>
      <c r="T42" s="19"/>
      <c r="U42" s="19"/>
      <c r="V42" s="19">
        <v>7</v>
      </c>
      <c r="W42" s="19"/>
      <c r="X42" s="19"/>
      <c r="Y42" s="15">
        <v>0.17</v>
      </c>
      <c r="Z42" s="15"/>
      <c r="AA42" s="15"/>
      <c r="AB42" s="15">
        <v>1.81</v>
      </c>
      <c r="AC42" s="15">
        <v>2.48</v>
      </c>
      <c r="AD42" s="15">
        <v>6.71</v>
      </c>
      <c r="AE42" s="15">
        <v>9.98</v>
      </c>
      <c r="AF42" s="15"/>
      <c r="AG42" s="15"/>
      <c r="AH42" s="15"/>
      <c r="AI42" s="15"/>
      <c r="AJ42" s="15"/>
      <c r="AK42" s="19">
        <v>286</v>
      </c>
      <c r="AL42" s="15"/>
      <c r="AM42" s="15"/>
      <c r="AN42" s="15"/>
      <c r="AO42" s="15"/>
      <c r="AP42" s="27"/>
    </row>
    <row r="43" spans="1:42" ht="15.6" x14ac:dyDescent="0.3">
      <c r="A43" s="59">
        <f>A37</f>
        <v>344</v>
      </c>
      <c r="B43" s="60" t="str">
        <f>B42</f>
        <v>AN</v>
      </c>
      <c r="C43" s="61"/>
      <c r="D43" s="61"/>
      <c r="E43" s="61"/>
      <c r="F43" s="62"/>
      <c r="G43" s="61"/>
      <c r="H43" s="61"/>
      <c r="I43" s="63">
        <f>((I37*$H37)+(I38*$H38))/$F38</f>
        <v>0</v>
      </c>
      <c r="J43" s="63">
        <f>((J37*$H37)+(J38*$H38))/$F38</f>
        <v>4.3749999999999997E-2</v>
      </c>
      <c r="K43" s="63">
        <f t="shared" ref="K43:Q43" si="24">((K37*$H37)+(K38*$H38))/$F38</f>
        <v>0.70499999999999996</v>
      </c>
      <c r="L43" s="63">
        <f t="shared" si="24"/>
        <v>25.837499999999999</v>
      </c>
      <c r="M43" s="63">
        <f t="shared" si="24"/>
        <v>27.375</v>
      </c>
      <c r="N43" s="63">
        <f t="shared" si="24"/>
        <v>53.961249999999993</v>
      </c>
      <c r="O43" s="63">
        <f t="shared" si="24"/>
        <v>33.172499999999999</v>
      </c>
      <c r="P43" s="63">
        <f t="shared" si="24"/>
        <v>12.866249999999999</v>
      </c>
      <c r="Q43" s="63">
        <f t="shared" si="24"/>
        <v>0</v>
      </c>
      <c r="R43" s="64" t="str">
        <f>R37</f>
        <v>Fa</v>
      </c>
      <c r="S43" s="65">
        <f t="shared" ref="S43:X43" si="25">((S37*$H37)+(S38*$H38)+(S39*$H39))/$F39</f>
        <v>6.0357142857142856</v>
      </c>
      <c r="T43" s="65">
        <f t="shared" si="25"/>
        <v>0</v>
      </c>
      <c r="U43" s="65">
        <f t="shared" si="25"/>
        <v>0</v>
      </c>
      <c r="V43" s="65">
        <f t="shared" si="25"/>
        <v>5.4142857142857146</v>
      </c>
      <c r="W43" s="65">
        <f t="shared" si="25"/>
        <v>0</v>
      </c>
      <c r="X43" s="65">
        <f t="shared" si="25"/>
        <v>0</v>
      </c>
      <c r="Y43" s="65">
        <f>((Y37*$H37)+(Y38*$H38)+(Y39*$H39))/$F39</f>
        <v>0.40714285714285714</v>
      </c>
      <c r="Z43" s="63">
        <f t="shared" ref="Z43:AE43" si="26">((Z37*$H37)+(Z38*$H38))/$F38</f>
        <v>8.1000000000000003E-2</v>
      </c>
      <c r="AA43" s="63">
        <f t="shared" si="26"/>
        <v>6.2737499999999997</v>
      </c>
      <c r="AB43" s="63">
        <f t="shared" si="26"/>
        <v>1.6149999999999998</v>
      </c>
      <c r="AC43" s="63">
        <f>((AC37*$H37)+(AC38*$H38)+(AC39*$H39))/$F39</f>
        <v>0</v>
      </c>
      <c r="AD43" s="65">
        <f>((AD37*$H37)+(AD38*$H38)+(AD39*$H39))/$F39</f>
        <v>0.93571428571428572</v>
      </c>
      <c r="AE43" s="63">
        <f t="shared" si="26"/>
        <v>9.0362500000000008</v>
      </c>
      <c r="AF43" s="65">
        <f t="shared" ref="AF43:AP43" si="27">((AF37*$H37)+(AF38*$H38)+(AF39*$H39))/$F39</f>
        <v>5.1857142857142859</v>
      </c>
      <c r="AG43" s="65">
        <f t="shared" si="27"/>
        <v>0.16285714285714287</v>
      </c>
      <c r="AH43" s="65">
        <f t="shared" si="27"/>
        <v>0.33</v>
      </c>
      <c r="AI43" s="65">
        <f t="shared" si="27"/>
        <v>0.77</v>
      </c>
      <c r="AJ43" s="65">
        <f t="shared" si="27"/>
        <v>2.4</v>
      </c>
      <c r="AK43" s="65">
        <f t="shared" si="27"/>
        <v>253.5</v>
      </c>
      <c r="AL43" s="65">
        <f t="shared" si="27"/>
        <v>0</v>
      </c>
      <c r="AM43" s="65">
        <f t="shared" si="27"/>
        <v>0</v>
      </c>
      <c r="AN43" s="65">
        <f t="shared" si="27"/>
        <v>0</v>
      </c>
      <c r="AO43" s="65">
        <f t="shared" si="27"/>
        <v>0</v>
      </c>
      <c r="AP43" s="65">
        <f t="shared" si="27"/>
        <v>0</v>
      </c>
    </row>
    <row r="44" spans="1:42" x14ac:dyDescent="0.25">
      <c r="A44" s="35">
        <v>345</v>
      </c>
      <c r="B44" s="36" t="s">
        <v>2</v>
      </c>
      <c r="C44" s="35">
        <v>1</v>
      </c>
      <c r="D44" s="35" t="s">
        <v>660</v>
      </c>
      <c r="E44" s="35">
        <v>0</v>
      </c>
      <c r="F44" s="51">
        <v>17</v>
      </c>
      <c r="G44" s="35"/>
      <c r="H44" s="35">
        <f t="shared" si="0"/>
        <v>17</v>
      </c>
      <c r="I44" s="37">
        <v>0.01</v>
      </c>
      <c r="J44" s="37">
        <v>0.01</v>
      </c>
      <c r="K44" s="37">
        <v>0.03</v>
      </c>
      <c r="L44" s="37">
        <v>0.33</v>
      </c>
      <c r="M44" s="37">
        <v>0.61</v>
      </c>
      <c r="N44" s="37">
        <v>0.99</v>
      </c>
      <c r="O44" s="37">
        <v>38.119999999999997</v>
      </c>
      <c r="P44" s="37">
        <v>60.89</v>
      </c>
      <c r="Q44" s="37"/>
      <c r="R44" s="38" t="s">
        <v>6</v>
      </c>
      <c r="S44" s="39">
        <v>6.3</v>
      </c>
      <c r="T44" s="39"/>
      <c r="U44" s="39"/>
      <c r="V44" s="39">
        <v>5.6</v>
      </c>
      <c r="W44" s="39"/>
      <c r="X44" s="39"/>
      <c r="Y44" s="37">
        <v>1.74</v>
      </c>
      <c r="Z44" s="37">
        <v>0.24</v>
      </c>
      <c r="AA44" s="37">
        <v>7.25</v>
      </c>
      <c r="AB44" s="37">
        <v>1.49</v>
      </c>
      <c r="AC44" s="37"/>
      <c r="AD44" s="37">
        <v>2.74</v>
      </c>
      <c r="AE44" s="37">
        <v>27.65</v>
      </c>
      <c r="AF44" s="37">
        <v>19.600000000000001</v>
      </c>
      <c r="AG44" s="37">
        <v>2.72</v>
      </c>
      <c r="AH44" s="37">
        <v>0.78</v>
      </c>
      <c r="AI44" s="37">
        <v>0.6</v>
      </c>
      <c r="AJ44" s="37">
        <v>6.4</v>
      </c>
      <c r="AK44" s="39">
        <v>700</v>
      </c>
      <c r="AL44" s="37"/>
      <c r="AM44" s="37"/>
      <c r="AN44" s="37"/>
      <c r="AO44" s="37"/>
      <c r="AP44" s="40"/>
    </row>
    <row r="45" spans="1:42" x14ac:dyDescent="0.25">
      <c r="A45" s="41">
        <v>345</v>
      </c>
      <c r="B45" s="42" t="s">
        <v>2</v>
      </c>
      <c r="C45" s="41">
        <v>2</v>
      </c>
      <c r="D45" s="41" t="s">
        <v>684</v>
      </c>
      <c r="E45" s="41">
        <v>17</v>
      </c>
      <c r="F45" s="49">
        <v>40</v>
      </c>
      <c r="G45" s="41"/>
      <c r="H45" s="41">
        <f t="shared" si="0"/>
        <v>23</v>
      </c>
      <c r="I45" s="43">
        <v>0</v>
      </c>
      <c r="J45" s="43">
        <v>0.01</v>
      </c>
      <c r="K45" s="43">
        <v>0.02</v>
      </c>
      <c r="L45" s="43">
        <v>0.38</v>
      </c>
      <c r="M45" s="43">
        <v>0.69</v>
      </c>
      <c r="N45" s="43">
        <v>1.1000000000000001</v>
      </c>
      <c r="O45" s="43">
        <v>36.18</v>
      </c>
      <c r="P45" s="43">
        <v>62.72</v>
      </c>
      <c r="Q45" s="43"/>
      <c r="R45" s="44" t="s">
        <v>6</v>
      </c>
      <c r="S45" s="45">
        <v>5.6</v>
      </c>
      <c r="T45" s="45"/>
      <c r="U45" s="45"/>
      <c r="V45" s="45">
        <v>5.2</v>
      </c>
      <c r="W45" s="45"/>
      <c r="X45" s="45"/>
      <c r="Y45" s="43">
        <v>0.94</v>
      </c>
      <c r="Z45" s="43">
        <v>0.188</v>
      </c>
      <c r="AA45" s="43">
        <v>5</v>
      </c>
      <c r="AB45" s="43">
        <v>1.57</v>
      </c>
      <c r="AC45" s="43"/>
      <c r="AD45" s="43">
        <v>10.87</v>
      </c>
      <c r="AE45" s="43">
        <v>26.76</v>
      </c>
      <c r="AF45" s="43"/>
      <c r="AG45" s="43"/>
      <c r="AH45" s="43"/>
      <c r="AI45" s="43"/>
      <c r="AJ45" s="43"/>
      <c r="AK45" s="45">
        <v>600</v>
      </c>
      <c r="AL45" s="43"/>
      <c r="AM45" s="43"/>
      <c r="AN45" s="43"/>
      <c r="AO45" s="43"/>
      <c r="AP45" s="46"/>
    </row>
    <row r="46" spans="1:42" x14ac:dyDescent="0.25">
      <c r="A46" s="3">
        <v>345</v>
      </c>
      <c r="B46" s="11" t="s">
        <v>2</v>
      </c>
      <c r="C46" s="3">
        <v>3</v>
      </c>
      <c r="D46" s="3" t="s">
        <v>2157</v>
      </c>
      <c r="E46" s="3">
        <v>40</v>
      </c>
      <c r="F46" s="50">
        <v>80</v>
      </c>
      <c r="G46" s="3"/>
      <c r="H46" s="3">
        <f t="shared" si="0"/>
        <v>40</v>
      </c>
      <c r="I46" s="15">
        <v>0.01</v>
      </c>
      <c r="J46" s="15">
        <v>0.01</v>
      </c>
      <c r="K46" s="15">
        <v>0.13</v>
      </c>
      <c r="L46" s="15">
        <v>0.64</v>
      </c>
      <c r="M46" s="15">
        <v>0.48</v>
      </c>
      <c r="N46" s="15">
        <v>1.27</v>
      </c>
      <c r="O46" s="15">
        <v>34.229999999999997</v>
      </c>
      <c r="P46" s="15">
        <v>64.5</v>
      </c>
      <c r="Q46" s="15"/>
      <c r="R46" s="23" t="s">
        <v>6</v>
      </c>
      <c r="S46" s="19">
        <v>5.8</v>
      </c>
      <c r="T46" s="19"/>
      <c r="U46" s="19"/>
      <c r="V46" s="19">
        <v>5.7</v>
      </c>
      <c r="W46" s="19"/>
      <c r="X46" s="19"/>
      <c r="Y46" s="15">
        <v>0.55000000000000004</v>
      </c>
      <c r="Z46" s="15">
        <v>1.147</v>
      </c>
      <c r="AA46" s="15">
        <v>3.74</v>
      </c>
      <c r="AB46" s="15">
        <v>1.7</v>
      </c>
      <c r="AC46" s="15"/>
      <c r="AD46" s="15">
        <v>19.61</v>
      </c>
      <c r="AE46" s="15">
        <v>22.3</v>
      </c>
      <c r="AF46" s="15"/>
      <c r="AG46" s="15"/>
      <c r="AH46" s="15"/>
      <c r="AI46" s="15"/>
      <c r="AJ46" s="15"/>
      <c r="AK46" s="19">
        <v>586</v>
      </c>
      <c r="AL46" s="15"/>
      <c r="AM46" s="15"/>
      <c r="AN46" s="15"/>
      <c r="AO46" s="15"/>
      <c r="AP46" s="27"/>
    </row>
    <row r="47" spans="1:42" x14ac:dyDescent="0.25">
      <c r="A47" s="3">
        <v>345</v>
      </c>
      <c r="B47" s="11" t="s">
        <v>2</v>
      </c>
      <c r="C47" s="3">
        <v>4</v>
      </c>
      <c r="D47" s="3" t="s">
        <v>290</v>
      </c>
      <c r="E47" s="3">
        <v>80</v>
      </c>
      <c r="F47" s="50">
        <v>110</v>
      </c>
      <c r="G47" s="3"/>
      <c r="H47" s="3">
        <f t="shared" si="0"/>
        <v>30</v>
      </c>
      <c r="I47" s="15">
        <v>0</v>
      </c>
      <c r="J47" s="15">
        <v>0.06</v>
      </c>
      <c r="K47" s="15">
        <v>0.14000000000000001</v>
      </c>
      <c r="L47" s="15">
        <v>0.6</v>
      </c>
      <c r="M47" s="15">
        <v>0.45</v>
      </c>
      <c r="N47" s="15">
        <v>1.25</v>
      </c>
      <c r="O47" s="15">
        <v>32.130000000000003</v>
      </c>
      <c r="P47" s="15">
        <v>66.62</v>
      </c>
      <c r="Q47" s="15"/>
      <c r="R47" s="23" t="s">
        <v>6</v>
      </c>
      <c r="S47" s="19">
        <v>6.5</v>
      </c>
      <c r="T47" s="19"/>
      <c r="U47" s="19"/>
      <c r="V47" s="19">
        <v>6.2</v>
      </c>
      <c r="W47" s="19"/>
      <c r="X47" s="19"/>
      <c r="Y47" s="15">
        <v>0.35</v>
      </c>
      <c r="Z47" s="15">
        <v>0.121</v>
      </c>
      <c r="AA47" s="15">
        <v>2.89</v>
      </c>
      <c r="AB47" s="15">
        <v>1.82</v>
      </c>
      <c r="AC47" s="15"/>
      <c r="AD47" s="15">
        <v>14.4</v>
      </c>
      <c r="AE47" s="15">
        <v>21.19</v>
      </c>
      <c r="AF47" s="15"/>
      <c r="AG47" s="15"/>
      <c r="AH47" s="15"/>
      <c r="AI47" s="15"/>
      <c r="AJ47" s="15"/>
      <c r="AK47" s="19">
        <v>356</v>
      </c>
      <c r="AL47" s="15"/>
      <c r="AM47" s="15"/>
      <c r="AN47" s="15"/>
      <c r="AO47" s="15"/>
      <c r="AP47" s="27"/>
    </row>
    <row r="48" spans="1:42" x14ac:dyDescent="0.25">
      <c r="A48" s="3">
        <v>345</v>
      </c>
      <c r="B48" s="11" t="s">
        <v>2</v>
      </c>
      <c r="C48" s="3">
        <v>5</v>
      </c>
      <c r="D48" s="3" t="s">
        <v>302</v>
      </c>
      <c r="E48" s="3">
        <v>110</v>
      </c>
      <c r="F48" s="50">
        <v>140</v>
      </c>
      <c r="G48" s="3"/>
      <c r="H48" s="3">
        <f t="shared" si="0"/>
        <v>30</v>
      </c>
      <c r="I48" s="15">
        <v>0.02</v>
      </c>
      <c r="J48" s="15">
        <v>0.16</v>
      </c>
      <c r="K48" s="15">
        <v>0.22</v>
      </c>
      <c r="L48" s="15">
        <v>1.06</v>
      </c>
      <c r="M48" s="15">
        <v>1.71</v>
      </c>
      <c r="N48" s="15">
        <v>3.17</v>
      </c>
      <c r="O48" s="15">
        <v>33.72</v>
      </c>
      <c r="P48" s="15">
        <v>63.11</v>
      </c>
      <c r="Q48" s="15"/>
      <c r="R48" s="23" t="s">
        <v>6</v>
      </c>
      <c r="S48" s="19">
        <v>7.4</v>
      </c>
      <c r="T48" s="19"/>
      <c r="U48" s="19"/>
      <c r="V48" s="19">
        <v>7</v>
      </c>
      <c r="W48" s="19"/>
      <c r="X48" s="19"/>
      <c r="Y48" s="15">
        <v>0.28999999999999998</v>
      </c>
      <c r="Z48" s="15"/>
      <c r="AA48" s="15"/>
      <c r="AB48" s="15">
        <v>1.78</v>
      </c>
      <c r="AC48" s="15">
        <v>1.98</v>
      </c>
      <c r="AD48" s="15">
        <v>16.7</v>
      </c>
      <c r="AE48" s="15">
        <v>20.07</v>
      </c>
      <c r="AF48" s="15"/>
      <c r="AG48" s="15"/>
      <c r="AH48" s="15"/>
      <c r="AI48" s="15"/>
      <c r="AJ48" s="15"/>
      <c r="AK48" s="19">
        <v>458</v>
      </c>
      <c r="AL48" s="15"/>
      <c r="AM48" s="15"/>
      <c r="AN48" s="15"/>
      <c r="AO48" s="15"/>
      <c r="AP48" s="27"/>
    </row>
    <row r="49" spans="1:42" x14ac:dyDescent="0.25">
      <c r="A49" s="3">
        <v>345</v>
      </c>
      <c r="B49" s="11" t="s">
        <v>2</v>
      </c>
      <c r="C49" s="3">
        <v>6</v>
      </c>
      <c r="D49" s="3" t="s">
        <v>477</v>
      </c>
      <c r="E49" s="3">
        <v>140</v>
      </c>
      <c r="F49" s="50">
        <v>200</v>
      </c>
      <c r="G49" s="3"/>
      <c r="H49" s="3">
        <f t="shared" si="0"/>
        <v>60</v>
      </c>
      <c r="I49" s="15">
        <v>0.06</v>
      </c>
      <c r="J49" s="15">
        <v>0.16</v>
      </c>
      <c r="K49" s="15">
        <v>0.11</v>
      </c>
      <c r="L49" s="15">
        <v>2.37</v>
      </c>
      <c r="M49" s="15">
        <v>7.18</v>
      </c>
      <c r="N49" s="15">
        <v>9.8800000000000008</v>
      </c>
      <c r="O49" s="15">
        <v>44.06</v>
      </c>
      <c r="P49" s="15">
        <v>46.06</v>
      </c>
      <c r="Q49" s="15"/>
      <c r="R49" s="23" t="s">
        <v>169</v>
      </c>
      <c r="S49" s="19">
        <v>7.2</v>
      </c>
      <c r="T49" s="19"/>
      <c r="U49" s="19"/>
      <c r="V49" s="19">
        <v>6.7</v>
      </c>
      <c r="W49" s="19"/>
      <c r="X49" s="19"/>
      <c r="Y49" s="15">
        <v>0.31</v>
      </c>
      <c r="Z49" s="15"/>
      <c r="AA49" s="15"/>
      <c r="AB49" s="15">
        <v>1.8</v>
      </c>
      <c r="AC49" s="15">
        <v>2.1</v>
      </c>
      <c r="AD49" s="15">
        <v>10.53</v>
      </c>
      <c r="AE49" s="15">
        <v>16.649999999999999</v>
      </c>
      <c r="AF49" s="15"/>
      <c r="AG49" s="15"/>
      <c r="AH49" s="15"/>
      <c r="AI49" s="15"/>
      <c r="AJ49" s="15"/>
      <c r="AK49" s="19">
        <v>529</v>
      </c>
      <c r="AL49" s="15"/>
      <c r="AM49" s="15"/>
      <c r="AN49" s="15"/>
      <c r="AO49" s="15"/>
      <c r="AP49" s="27"/>
    </row>
    <row r="50" spans="1:42" ht="15.6" x14ac:dyDescent="0.3">
      <c r="A50" s="59">
        <f>A44</f>
        <v>345</v>
      </c>
      <c r="B50" s="60" t="str">
        <f>B44</f>
        <v>AN</v>
      </c>
      <c r="C50" s="61"/>
      <c r="D50" s="61"/>
      <c r="E50" s="61"/>
      <c r="F50" s="62"/>
      <c r="G50" s="61"/>
      <c r="H50" s="61"/>
      <c r="I50" s="63">
        <f>I44</f>
        <v>0.01</v>
      </c>
      <c r="J50" s="63">
        <f t="shared" ref="J50:AE50" si="28">J44</f>
        <v>0.01</v>
      </c>
      <c r="K50" s="63">
        <f t="shared" si="28"/>
        <v>0.03</v>
      </c>
      <c r="L50" s="63">
        <f t="shared" si="28"/>
        <v>0.33</v>
      </c>
      <c r="M50" s="63">
        <f t="shared" si="28"/>
        <v>0.61</v>
      </c>
      <c r="N50" s="63">
        <f t="shared" si="28"/>
        <v>0.99</v>
      </c>
      <c r="O50" s="63">
        <f t="shared" si="28"/>
        <v>38.119999999999997</v>
      </c>
      <c r="P50" s="63">
        <f t="shared" si="28"/>
        <v>60.89</v>
      </c>
      <c r="Q50" s="63">
        <f t="shared" si="28"/>
        <v>0</v>
      </c>
      <c r="R50" s="64" t="str">
        <f t="shared" si="28"/>
        <v>A</v>
      </c>
      <c r="S50" s="65">
        <f t="shared" ref="S50:X50" si="29">((S44*$H44)+(S45*$H45))/$F45</f>
        <v>5.8974999999999991</v>
      </c>
      <c r="T50" s="65">
        <f t="shared" si="29"/>
        <v>0</v>
      </c>
      <c r="U50" s="65">
        <f t="shared" si="29"/>
        <v>0</v>
      </c>
      <c r="V50" s="65">
        <f t="shared" si="29"/>
        <v>5.37</v>
      </c>
      <c r="W50" s="65">
        <f t="shared" si="29"/>
        <v>0</v>
      </c>
      <c r="X50" s="65">
        <f t="shared" si="29"/>
        <v>0</v>
      </c>
      <c r="Y50" s="65">
        <f t="shared" ref="Y50" si="30">((Y44*$H44)+(Y45*$H45))/$F45</f>
        <v>1.2799999999999998</v>
      </c>
      <c r="Z50" s="63">
        <f t="shared" si="28"/>
        <v>0.24</v>
      </c>
      <c r="AA50" s="63">
        <f t="shared" si="28"/>
        <v>7.25</v>
      </c>
      <c r="AB50" s="63">
        <f t="shared" si="28"/>
        <v>1.49</v>
      </c>
      <c r="AC50" s="65">
        <f t="shared" ref="AC50:AD50" si="31">((AC44*$H44)+(AC45*$H45))/$F45</f>
        <v>0</v>
      </c>
      <c r="AD50" s="65">
        <f t="shared" si="31"/>
        <v>7.4147499999999997</v>
      </c>
      <c r="AE50" s="63">
        <f t="shared" si="28"/>
        <v>27.65</v>
      </c>
      <c r="AF50" s="65">
        <f t="shared" ref="AF50:AP50" si="32">((AF44*$H44)+(AF45*$H45))/$F45</f>
        <v>8.3300000000000018</v>
      </c>
      <c r="AG50" s="65">
        <f t="shared" si="32"/>
        <v>1.1560000000000001</v>
      </c>
      <c r="AH50" s="65">
        <f t="shared" si="32"/>
        <v>0.33150000000000002</v>
      </c>
      <c r="AI50" s="65">
        <f t="shared" si="32"/>
        <v>0.255</v>
      </c>
      <c r="AJ50" s="65">
        <f t="shared" si="32"/>
        <v>2.72</v>
      </c>
      <c r="AK50" s="65">
        <f t="shared" si="32"/>
        <v>642.5</v>
      </c>
      <c r="AL50" s="65">
        <f t="shared" si="32"/>
        <v>0</v>
      </c>
      <c r="AM50" s="65">
        <f t="shared" si="32"/>
        <v>0</v>
      </c>
      <c r="AN50" s="65">
        <f t="shared" si="32"/>
        <v>0</v>
      </c>
      <c r="AO50" s="65">
        <f t="shared" si="32"/>
        <v>0</v>
      </c>
      <c r="AP50" s="66">
        <f t="shared" si="32"/>
        <v>0</v>
      </c>
    </row>
    <row r="51" spans="1:42" x14ac:dyDescent="0.25">
      <c r="A51" s="35">
        <v>346</v>
      </c>
      <c r="B51" s="36" t="s">
        <v>2</v>
      </c>
      <c r="C51" s="35">
        <v>1</v>
      </c>
      <c r="D51" s="35" t="s">
        <v>660</v>
      </c>
      <c r="E51" s="35">
        <v>0</v>
      </c>
      <c r="F51" s="51">
        <v>27</v>
      </c>
      <c r="G51" s="35"/>
      <c r="H51" s="35">
        <f t="shared" si="0"/>
        <v>27</v>
      </c>
      <c r="I51" s="37">
        <v>0.01</v>
      </c>
      <c r="J51" s="37">
        <v>0.05</v>
      </c>
      <c r="K51" s="37">
        <v>0.42</v>
      </c>
      <c r="L51" s="37">
        <v>8.0299999999999994</v>
      </c>
      <c r="M51" s="37">
        <v>10.36</v>
      </c>
      <c r="N51" s="37">
        <v>18.87</v>
      </c>
      <c r="O51" s="37">
        <v>46.07</v>
      </c>
      <c r="P51" s="37">
        <v>35.06</v>
      </c>
      <c r="Q51" s="37"/>
      <c r="R51" s="38" t="s">
        <v>354</v>
      </c>
      <c r="S51" s="39">
        <v>7</v>
      </c>
      <c r="T51" s="39"/>
      <c r="U51" s="39"/>
      <c r="V51" s="39">
        <v>6.2</v>
      </c>
      <c r="W51" s="39"/>
      <c r="X51" s="39"/>
      <c r="Y51" s="37">
        <v>1.75</v>
      </c>
      <c r="Z51" s="37">
        <v>0.20599999999999999</v>
      </c>
      <c r="AA51" s="37">
        <v>8.5</v>
      </c>
      <c r="AB51" s="37"/>
      <c r="AC51" s="37"/>
      <c r="AD51" s="37">
        <v>0.56999999999999995</v>
      </c>
      <c r="AE51" s="37">
        <v>24.08</v>
      </c>
      <c r="AF51" s="37">
        <v>19.8</v>
      </c>
      <c r="AG51" s="37">
        <v>2.2999999999999998</v>
      </c>
      <c r="AH51" s="37">
        <v>0.34</v>
      </c>
      <c r="AI51" s="37">
        <v>0.64</v>
      </c>
      <c r="AJ51" s="37">
        <v>2.4</v>
      </c>
      <c r="AK51" s="39">
        <v>436</v>
      </c>
      <c r="AL51" s="37"/>
      <c r="AM51" s="37"/>
      <c r="AN51" s="37"/>
      <c r="AO51" s="37"/>
      <c r="AP51" s="40"/>
    </row>
    <row r="52" spans="1:42" x14ac:dyDescent="0.25">
      <c r="A52" s="41">
        <v>346</v>
      </c>
      <c r="B52" s="42" t="s">
        <v>2</v>
      </c>
      <c r="C52" s="41">
        <v>2</v>
      </c>
      <c r="D52" s="41" t="s">
        <v>684</v>
      </c>
      <c r="E52" s="41">
        <v>27</v>
      </c>
      <c r="F52" s="49">
        <v>45</v>
      </c>
      <c r="G52" s="41"/>
      <c r="H52" s="41">
        <f t="shared" si="0"/>
        <v>18</v>
      </c>
      <c r="I52" s="43">
        <v>0</v>
      </c>
      <c r="J52" s="43">
        <v>0.01</v>
      </c>
      <c r="K52" s="43">
        <v>0.39</v>
      </c>
      <c r="L52" s="43">
        <v>8.7200000000000006</v>
      </c>
      <c r="M52" s="43">
        <v>13.05</v>
      </c>
      <c r="N52" s="43">
        <v>22.17</v>
      </c>
      <c r="O52" s="43">
        <v>43.2</v>
      </c>
      <c r="P52" s="43">
        <v>34.630000000000003</v>
      </c>
      <c r="Q52" s="43"/>
      <c r="R52" s="44" t="s">
        <v>1064</v>
      </c>
      <c r="S52" s="45">
        <v>6.7</v>
      </c>
      <c r="T52" s="45"/>
      <c r="U52" s="45"/>
      <c r="V52" s="45">
        <v>6.1</v>
      </c>
      <c r="W52" s="45"/>
      <c r="X52" s="45"/>
      <c r="Y52" s="43">
        <v>0.67</v>
      </c>
      <c r="Z52" s="43">
        <v>0.113</v>
      </c>
      <c r="AA52" s="43">
        <v>5.93</v>
      </c>
      <c r="AB52" s="43">
        <v>1.8</v>
      </c>
      <c r="AC52" s="43"/>
      <c r="AD52" s="43">
        <v>0.28999999999999998</v>
      </c>
      <c r="AE52" s="43">
        <v>17.760000000000002</v>
      </c>
      <c r="AF52" s="43">
        <v>13.4</v>
      </c>
      <c r="AG52" s="43">
        <v>1.46</v>
      </c>
      <c r="AH52" s="43">
        <v>0.28000000000000003</v>
      </c>
      <c r="AI52" s="43">
        <v>0.4</v>
      </c>
      <c r="AJ52" s="43">
        <v>2.4</v>
      </c>
      <c r="AK52" s="45">
        <v>56</v>
      </c>
      <c r="AL52" s="43"/>
      <c r="AM52" s="43"/>
      <c r="AN52" s="43"/>
      <c r="AO52" s="43"/>
      <c r="AP52" s="46"/>
    </row>
    <row r="53" spans="1:42" x14ac:dyDescent="0.25">
      <c r="A53" s="3">
        <v>346</v>
      </c>
      <c r="B53" s="11" t="s">
        <v>2</v>
      </c>
      <c r="C53" s="3">
        <v>3</v>
      </c>
      <c r="D53" s="3" t="s">
        <v>290</v>
      </c>
      <c r="E53" s="3">
        <v>45</v>
      </c>
      <c r="F53" s="50">
        <v>77</v>
      </c>
      <c r="G53" s="3"/>
      <c r="H53" s="3">
        <f t="shared" si="0"/>
        <v>32</v>
      </c>
      <c r="I53" s="15">
        <v>0</v>
      </c>
      <c r="J53" s="15">
        <v>0.02</v>
      </c>
      <c r="K53" s="15">
        <v>0.48</v>
      </c>
      <c r="L53" s="15">
        <v>14.71</v>
      </c>
      <c r="M53" s="15">
        <v>19.260000000000002</v>
      </c>
      <c r="N53" s="15">
        <v>34.47</v>
      </c>
      <c r="O53" s="15">
        <v>37.880000000000003</v>
      </c>
      <c r="P53" s="15">
        <v>27.65</v>
      </c>
      <c r="Q53" s="15"/>
      <c r="R53" s="23" t="s">
        <v>1064</v>
      </c>
      <c r="S53" s="19">
        <v>6.9</v>
      </c>
      <c r="T53" s="19"/>
      <c r="U53" s="19"/>
      <c r="V53" s="19">
        <v>5.9</v>
      </c>
      <c r="W53" s="19"/>
      <c r="X53" s="19"/>
      <c r="Y53" s="15">
        <v>0.46</v>
      </c>
      <c r="Z53" s="15">
        <v>0.109</v>
      </c>
      <c r="AA53" s="15">
        <v>4.22</v>
      </c>
      <c r="AB53" s="15">
        <v>1.73</v>
      </c>
      <c r="AC53" s="15"/>
      <c r="AD53" s="15">
        <v>0.2</v>
      </c>
      <c r="AE53" s="15">
        <v>14.65</v>
      </c>
      <c r="AF53" s="15">
        <v>10.3</v>
      </c>
      <c r="AG53" s="15">
        <v>1.05</v>
      </c>
      <c r="AH53" s="15">
        <v>0.26</v>
      </c>
      <c r="AI53" s="15">
        <v>0.28000000000000003</v>
      </c>
      <c r="AJ53" s="15">
        <v>2.08</v>
      </c>
      <c r="AK53" s="19">
        <v>34</v>
      </c>
      <c r="AL53" s="15"/>
      <c r="AM53" s="15"/>
      <c r="AN53" s="15"/>
      <c r="AO53" s="15"/>
      <c r="AP53" s="27"/>
    </row>
    <row r="54" spans="1:42" x14ac:dyDescent="0.25">
      <c r="A54" s="3">
        <v>346</v>
      </c>
      <c r="B54" s="11" t="s">
        <v>2</v>
      </c>
      <c r="C54" s="3">
        <v>4</v>
      </c>
      <c r="D54" s="3" t="s">
        <v>302</v>
      </c>
      <c r="E54" s="3">
        <v>77</v>
      </c>
      <c r="F54" s="50">
        <v>108</v>
      </c>
      <c r="G54" s="3"/>
      <c r="H54" s="3">
        <f t="shared" si="0"/>
        <v>31</v>
      </c>
      <c r="I54" s="15">
        <v>0</v>
      </c>
      <c r="J54" s="15">
        <v>0.02</v>
      </c>
      <c r="K54" s="15">
        <v>0.28000000000000003</v>
      </c>
      <c r="L54" s="15">
        <v>6.41</v>
      </c>
      <c r="M54" s="15">
        <v>10.72</v>
      </c>
      <c r="N54" s="15">
        <v>17.43</v>
      </c>
      <c r="O54" s="15">
        <v>53.29</v>
      </c>
      <c r="P54" s="15">
        <v>29.28</v>
      </c>
      <c r="Q54" s="15"/>
      <c r="R54" s="23" t="s">
        <v>354</v>
      </c>
      <c r="S54" s="19">
        <v>6.9</v>
      </c>
      <c r="T54" s="19"/>
      <c r="U54" s="19"/>
      <c r="V54" s="19">
        <v>5.8</v>
      </c>
      <c r="W54" s="19"/>
      <c r="X54" s="19"/>
      <c r="Y54" s="15">
        <v>0.53</v>
      </c>
      <c r="Z54" s="15">
        <v>8.8999999999999996E-2</v>
      </c>
      <c r="AA54" s="15">
        <v>5.96</v>
      </c>
      <c r="AB54" s="15">
        <v>1.84</v>
      </c>
      <c r="AC54" s="15"/>
      <c r="AD54" s="15">
        <v>0.56999999999999995</v>
      </c>
      <c r="AE54" s="15">
        <v>16.87</v>
      </c>
      <c r="AF54" s="15">
        <v>12.3</v>
      </c>
      <c r="AG54" s="15">
        <v>1.88</v>
      </c>
      <c r="AH54" s="15">
        <v>0.3</v>
      </c>
      <c r="AI54" s="15">
        <v>0.32</v>
      </c>
      <c r="AJ54" s="15">
        <v>2.56</v>
      </c>
      <c r="AK54" s="19">
        <v>39</v>
      </c>
      <c r="AL54" s="15"/>
      <c r="AM54" s="15"/>
      <c r="AN54" s="15"/>
      <c r="AO54" s="15"/>
      <c r="AP54" s="27"/>
    </row>
    <row r="55" spans="1:42" x14ac:dyDescent="0.25">
      <c r="A55" s="3">
        <v>346</v>
      </c>
      <c r="B55" s="11" t="s">
        <v>2</v>
      </c>
      <c r="C55" s="3">
        <v>5</v>
      </c>
      <c r="D55" s="3" t="s">
        <v>477</v>
      </c>
      <c r="E55" s="3">
        <v>108</v>
      </c>
      <c r="F55" s="50">
        <v>122</v>
      </c>
      <c r="G55" s="3"/>
      <c r="H55" s="3">
        <f t="shared" si="0"/>
        <v>14</v>
      </c>
      <c r="I55" s="15">
        <v>0.02</v>
      </c>
      <c r="J55" s="15">
        <v>0.54</v>
      </c>
      <c r="K55" s="15">
        <v>3.25</v>
      </c>
      <c r="L55" s="15">
        <v>28.84</v>
      </c>
      <c r="M55" s="15">
        <v>20.45</v>
      </c>
      <c r="N55" s="15">
        <v>53.1</v>
      </c>
      <c r="O55" s="15">
        <v>26.48</v>
      </c>
      <c r="P55" s="15">
        <v>20.420000000000002</v>
      </c>
      <c r="Q55" s="15"/>
      <c r="R55" s="23" t="s">
        <v>148</v>
      </c>
      <c r="S55" s="19">
        <v>7</v>
      </c>
      <c r="T55" s="19"/>
      <c r="U55" s="19"/>
      <c r="V55" s="19">
        <v>6.1</v>
      </c>
      <c r="W55" s="19"/>
      <c r="X55" s="19"/>
      <c r="Y55" s="15">
        <v>0.33</v>
      </c>
      <c r="Z55" s="15"/>
      <c r="AA55" s="15"/>
      <c r="AB55" s="15">
        <v>1.67</v>
      </c>
      <c r="AC55" s="15"/>
      <c r="AD55" s="15">
        <v>0.3</v>
      </c>
      <c r="AE55" s="15">
        <v>10.58</v>
      </c>
      <c r="AF55" s="15">
        <v>7.6</v>
      </c>
      <c r="AG55" s="15">
        <v>0.63</v>
      </c>
      <c r="AH55" s="15">
        <v>0.24</v>
      </c>
      <c r="AI55" s="15">
        <v>0.22</v>
      </c>
      <c r="AJ55" s="15">
        <v>1.76</v>
      </c>
      <c r="AK55" s="19">
        <v>57</v>
      </c>
      <c r="AL55" s="15"/>
      <c r="AM55" s="15"/>
      <c r="AN55" s="15"/>
      <c r="AO55" s="15"/>
      <c r="AP55" s="27"/>
    </row>
    <row r="56" spans="1:42" x14ac:dyDescent="0.25">
      <c r="A56" s="3">
        <v>346</v>
      </c>
      <c r="B56" s="11" t="s">
        <v>2</v>
      </c>
      <c r="C56" s="3">
        <v>6</v>
      </c>
      <c r="D56" s="3" t="s">
        <v>484</v>
      </c>
      <c r="E56" s="3">
        <v>122</v>
      </c>
      <c r="F56" s="50">
        <v>148</v>
      </c>
      <c r="G56" s="3"/>
      <c r="H56" s="3">
        <f t="shared" si="0"/>
        <v>26</v>
      </c>
      <c r="I56" s="15">
        <v>0.01</v>
      </c>
      <c r="J56" s="15">
        <v>0.61</v>
      </c>
      <c r="K56" s="15">
        <v>4.63</v>
      </c>
      <c r="L56" s="15">
        <v>40.9</v>
      </c>
      <c r="M56" s="15">
        <v>16.690000000000001</v>
      </c>
      <c r="N56" s="15">
        <v>62.84</v>
      </c>
      <c r="O56" s="15">
        <v>21.31</v>
      </c>
      <c r="P56" s="15">
        <v>15.85</v>
      </c>
      <c r="Q56" s="15"/>
      <c r="R56" s="23" t="s">
        <v>506</v>
      </c>
      <c r="S56" s="19">
        <v>6.9</v>
      </c>
      <c r="T56" s="19"/>
      <c r="U56" s="19"/>
      <c r="V56" s="19">
        <v>5.8</v>
      </c>
      <c r="W56" s="19"/>
      <c r="X56" s="19"/>
      <c r="Y56" s="15">
        <v>0.17</v>
      </c>
      <c r="Z56" s="15"/>
      <c r="AA56" s="15"/>
      <c r="AB56" s="15">
        <v>1.65</v>
      </c>
      <c r="AC56" s="15"/>
      <c r="AD56" s="15">
        <v>0.22</v>
      </c>
      <c r="AE56" s="15">
        <v>8.4600000000000009</v>
      </c>
      <c r="AF56" s="15">
        <v>6.1</v>
      </c>
      <c r="AG56" s="15">
        <v>0.21</v>
      </c>
      <c r="AH56" s="15">
        <v>0.26</v>
      </c>
      <c r="AI56" s="15">
        <v>0.22</v>
      </c>
      <c r="AJ56" s="15">
        <v>1.76</v>
      </c>
      <c r="AK56" s="19">
        <v>66</v>
      </c>
      <c r="AL56" s="15"/>
      <c r="AM56" s="15"/>
      <c r="AN56" s="15"/>
      <c r="AO56" s="15"/>
      <c r="AP56" s="27"/>
    </row>
    <row r="57" spans="1:42" ht="15.6" x14ac:dyDescent="0.3">
      <c r="A57" s="59">
        <f>A51</f>
        <v>346</v>
      </c>
      <c r="B57" s="60" t="str">
        <f>B51</f>
        <v>AN</v>
      </c>
      <c r="C57" s="61"/>
      <c r="D57" s="61"/>
      <c r="E57" s="61"/>
      <c r="F57" s="62"/>
      <c r="G57" s="61"/>
      <c r="H57" s="61"/>
      <c r="I57" s="63">
        <f>I51</f>
        <v>0.01</v>
      </c>
      <c r="J57" s="63">
        <f t="shared" ref="J57:AE57" si="33">J51</f>
        <v>0.05</v>
      </c>
      <c r="K57" s="63">
        <f t="shared" si="33"/>
        <v>0.42</v>
      </c>
      <c r="L57" s="63">
        <f t="shared" si="33"/>
        <v>8.0299999999999994</v>
      </c>
      <c r="M57" s="63">
        <f t="shared" si="33"/>
        <v>10.36</v>
      </c>
      <c r="N57" s="63">
        <f t="shared" si="33"/>
        <v>18.87</v>
      </c>
      <c r="O57" s="63">
        <f t="shared" si="33"/>
        <v>46.07</v>
      </c>
      <c r="P57" s="63">
        <f t="shared" si="33"/>
        <v>35.06</v>
      </c>
      <c r="Q57" s="63">
        <f t="shared" si="33"/>
        <v>0</v>
      </c>
      <c r="R57" s="64" t="str">
        <f t="shared" si="33"/>
        <v>FAL</v>
      </c>
      <c r="S57" s="65">
        <f t="shared" ref="S57:X57" si="34">((S51*$H51)+(S52*$H52))/$F52</f>
        <v>6.8800000000000008</v>
      </c>
      <c r="T57" s="65">
        <f t="shared" si="34"/>
        <v>0</v>
      </c>
      <c r="U57" s="65">
        <f t="shared" si="34"/>
        <v>0</v>
      </c>
      <c r="V57" s="65">
        <f t="shared" si="34"/>
        <v>6.16</v>
      </c>
      <c r="W57" s="65">
        <f t="shared" si="34"/>
        <v>0</v>
      </c>
      <c r="X57" s="65">
        <f t="shared" si="34"/>
        <v>0</v>
      </c>
      <c r="Y57" s="65">
        <f t="shared" ref="Y57" si="35">((Y51*$H51)+(Y52*$H52))/$F52</f>
        <v>1.3180000000000001</v>
      </c>
      <c r="Z57" s="63">
        <f t="shared" si="33"/>
        <v>0.20599999999999999</v>
      </c>
      <c r="AA57" s="63">
        <f t="shared" si="33"/>
        <v>8.5</v>
      </c>
      <c r="AB57" s="63">
        <f t="shared" si="33"/>
        <v>0</v>
      </c>
      <c r="AC57" s="65">
        <f t="shared" ref="AC57:AD57" si="36">((AC51*$H51)+(AC52*$H52))/$F52</f>
        <v>0</v>
      </c>
      <c r="AD57" s="65">
        <f t="shared" si="36"/>
        <v>0.45799999999999996</v>
      </c>
      <c r="AE57" s="63">
        <f t="shared" si="33"/>
        <v>24.08</v>
      </c>
      <c r="AF57" s="65">
        <f t="shared" ref="AF57:AP57" si="37">((AF51*$H51)+(AF52*$H52))/$F52</f>
        <v>17.240000000000002</v>
      </c>
      <c r="AG57" s="65">
        <f t="shared" si="37"/>
        <v>1.964</v>
      </c>
      <c r="AH57" s="65">
        <f t="shared" si="37"/>
        <v>0.31600000000000006</v>
      </c>
      <c r="AI57" s="65">
        <f t="shared" si="37"/>
        <v>0.54400000000000004</v>
      </c>
      <c r="AJ57" s="65">
        <f t="shared" si="37"/>
        <v>2.4</v>
      </c>
      <c r="AK57" s="65">
        <f t="shared" si="37"/>
        <v>284</v>
      </c>
      <c r="AL57" s="65">
        <f t="shared" si="37"/>
        <v>0</v>
      </c>
      <c r="AM57" s="65">
        <f t="shared" si="37"/>
        <v>0</v>
      </c>
      <c r="AN57" s="65">
        <f t="shared" si="37"/>
        <v>0</v>
      </c>
      <c r="AO57" s="65">
        <f t="shared" si="37"/>
        <v>0</v>
      </c>
      <c r="AP57" s="66">
        <f t="shared" si="37"/>
        <v>0</v>
      </c>
    </row>
    <row r="58" spans="1:42" x14ac:dyDescent="0.25">
      <c r="A58" s="35">
        <v>347</v>
      </c>
      <c r="B58" s="36" t="s">
        <v>2</v>
      </c>
      <c r="C58" s="35">
        <v>1</v>
      </c>
      <c r="D58" s="35" t="s">
        <v>6</v>
      </c>
      <c r="E58" s="35">
        <v>0</v>
      </c>
      <c r="F58" s="51">
        <v>15</v>
      </c>
      <c r="G58" s="35"/>
      <c r="H58" s="35">
        <f t="shared" si="0"/>
        <v>15</v>
      </c>
      <c r="I58" s="37">
        <v>1.18</v>
      </c>
      <c r="J58" s="37">
        <v>1.9</v>
      </c>
      <c r="K58" s="37">
        <v>3.61</v>
      </c>
      <c r="L58" s="37">
        <v>13.96</v>
      </c>
      <c r="M58" s="37">
        <v>13.49</v>
      </c>
      <c r="N58" s="37">
        <v>34.14</v>
      </c>
      <c r="O58" s="37">
        <v>36.33</v>
      </c>
      <c r="P58" s="37">
        <v>29.53</v>
      </c>
      <c r="Q58" s="37">
        <v>9.4700000000000006</v>
      </c>
      <c r="R58" s="38" t="s">
        <v>1064</v>
      </c>
      <c r="S58" s="39">
        <v>5.3</v>
      </c>
      <c r="T58" s="39"/>
      <c r="U58" s="39"/>
      <c r="V58" s="39">
        <v>4.7</v>
      </c>
      <c r="W58" s="39"/>
      <c r="X58" s="39"/>
      <c r="Y58" s="37">
        <v>1.42</v>
      </c>
      <c r="Z58" s="37">
        <v>0.224</v>
      </c>
      <c r="AA58" s="37">
        <v>6.34</v>
      </c>
      <c r="AB58" s="37">
        <v>1.81</v>
      </c>
      <c r="AC58" s="37"/>
      <c r="AD58" s="37">
        <v>0.77</v>
      </c>
      <c r="AE58" s="37">
        <v>22.08</v>
      </c>
      <c r="AF58" s="37">
        <v>10.7</v>
      </c>
      <c r="AG58" s="37">
        <v>3.14</v>
      </c>
      <c r="AH58" s="37">
        <v>0.28000000000000003</v>
      </c>
      <c r="AI58" s="37">
        <v>0.68</v>
      </c>
      <c r="AJ58" s="37">
        <v>6.88</v>
      </c>
      <c r="AK58" s="39">
        <v>72</v>
      </c>
      <c r="AL58" s="37"/>
      <c r="AM58" s="37"/>
      <c r="AN58" s="37"/>
      <c r="AO58" s="37"/>
      <c r="AP58" s="40"/>
    </row>
    <row r="59" spans="1:42" x14ac:dyDescent="0.25">
      <c r="A59" s="35">
        <v>347</v>
      </c>
      <c r="B59" s="36" t="s">
        <v>2</v>
      </c>
      <c r="C59" s="35">
        <v>2</v>
      </c>
      <c r="D59" s="35" t="s">
        <v>95</v>
      </c>
      <c r="E59" s="35">
        <v>15</v>
      </c>
      <c r="F59" s="51">
        <v>35</v>
      </c>
      <c r="G59" s="35"/>
      <c r="H59" s="35">
        <f t="shared" si="0"/>
        <v>20</v>
      </c>
      <c r="I59" s="37">
        <v>0.11</v>
      </c>
      <c r="J59" s="37">
        <v>1.1200000000000001</v>
      </c>
      <c r="K59" s="37">
        <v>1.92</v>
      </c>
      <c r="L59" s="37">
        <v>7.44</v>
      </c>
      <c r="M59" s="37">
        <v>7.9</v>
      </c>
      <c r="N59" s="37">
        <v>18.489999999999998</v>
      </c>
      <c r="O59" s="37">
        <v>30.69</v>
      </c>
      <c r="P59" s="37">
        <v>50.82</v>
      </c>
      <c r="Q59" s="37">
        <v>5.56</v>
      </c>
      <c r="R59" s="38" t="s">
        <v>6</v>
      </c>
      <c r="S59" s="39">
        <v>5</v>
      </c>
      <c r="T59" s="39"/>
      <c r="U59" s="39"/>
      <c r="V59" s="39">
        <v>4.0999999999999996</v>
      </c>
      <c r="W59" s="39"/>
      <c r="X59" s="39"/>
      <c r="Y59" s="37">
        <v>0.62</v>
      </c>
      <c r="Z59" s="37">
        <v>0.124</v>
      </c>
      <c r="AA59" s="37">
        <v>5</v>
      </c>
      <c r="AB59" s="37">
        <v>1.87</v>
      </c>
      <c r="AC59" s="37"/>
      <c r="AD59" s="37">
        <v>0.45</v>
      </c>
      <c r="AE59" s="37">
        <v>24.08</v>
      </c>
      <c r="AF59" s="37">
        <v>10.3</v>
      </c>
      <c r="AG59" s="37">
        <v>7.74</v>
      </c>
      <c r="AH59" s="37">
        <v>0.48</v>
      </c>
      <c r="AI59" s="37">
        <v>0.28000000000000003</v>
      </c>
      <c r="AJ59" s="37">
        <v>5.44</v>
      </c>
      <c r="AK59" s="39">
        <v>16</v>
      </c>
      <c r="AL59" s="37"/>
      <c r="AM59" s="37"/>
      <c r="AN59" s="37"/>
      <c r="AO59" s="37"/>
      <c r="AP59" s="40"/>
    </row>
    <row r="60" spans="1:42" x14ac:dyDescent="0.25">
      <c r="A60" s="41">
        <v>347</v>
      </c>
      <c r="B60" s="42" t="s">
        <v>2</v>
      </c>
      <c r="C60" s="41">
        <v>3</v>
      </c>
      <c r="D60" s="41" t="s">
        <v>118</v>
      </c>
      <c r="E60" s="41">
        <v>35</v>
      </c>
      <c r="F60" s="49">
        <v>70</v>
      </c>
      <c r="G60" s="41"/>
      <c r="H60" s="41">
        <f t="shared" si="0"/>
        <v>35</v>
      </c>
      <c r="I60" s="43">
        <v>0.59</v>
      </c>
      <c r="J60" s="43">
        <v>1.1100000000000001</v>
      </c>
      <c r="K60" s="43">
        <v>1.27</v>
      </c>
      <c r="L60" s="43">
        <v>5.03</v>
      </c>
      <c r="M60" s="43">
        <v>5.21</v>
      </c>
      <c r="N60" s="43">
        <v>13.21</v>
      </c>
      <c r="O60" s="43">
        <v>27.66</v>
      </c>
      <c r="P60" s="43">
        <v>59.13</v>
      </c>
      <c r="Q60" s="43">
        <v>4</v>
      </c>
      <c r="R60" s="44" t="s">
        <v>6</v>
      </c>
      <c r="S60" s="45">
        <v>6.8</v>
      </c>
      <c r="T60" s="45"/>
      <c r="U60" s="45"/>
      <c r="V60" s="45">
        <v>6</v>
      </c>
      <c r="W60" s="45"/>
      <c r="X60" s="45"/>
      <c r="Y60" s="43">
        <v>0.17</v>
      </c>
      <c r="Z60" s="43">
        <v>6.2E-2</v>
      </c>
      <c r="AA60" s="43">
        <v>2.74</v>
      </c>
      <c r="AB60" s="43">
        <v>2</v>
      </c>
      <c r="AC60" s="43"/>
      <c r="AD60" s="43">
        <v>2.9</v>
      </c>
      <c r="AE60" s="43">
        <v>26.76</v>
      </c>
      <c r="AF60" s="43">
        <v>12.8</v>
      </c>
      <c r="AG60" s="43">
        <v>11.92</v>
      </c>
      <c r="AH60" s="43">
        <v>1</v>
      </c>
      <c r="AI60" s="43">
        <v>0.18</v>
      </c>
      <c r="AJ60" s="43">
        <v>1.92</v>
      </c>
      <c r="AK60" s="45">
        <v>7</v>
      </c>
      <c r="AL60" s="43"/>
      <c r="AM60" s="43"/>
      <c r="AN60" s="43"/>
      <c r="AO60" s="43"/>
      <c r="AP60" s="46"/>
    </row>
    <row r="61" spans="1:42" x14ac:dyDescent="0.25">
      <c r="A61" s="3">
        <v>347</v>
      </c>
      <c r="B61" s="11" t="s">
        <v>2</v>
      </c>
      <c r="C61" s="3">
        <v>4</v>
      </c>
      <c r="D61" s="3" t="s">
        <v>2208</v>
      </c>
      <c r="E61" s="3">
        <v>70</v>
      </c>
      <c r="F61" s="50">
        <v>90</v>
      </c>
      <c r="G61" s="3"/>
      <c r="H61" s="3">
        <f t="shared" si="0"/>
        <v>20</v>
      </c>
      <c r="I61" s="15">
        <v>1.22</v>
      </c>
      <c r="J61" s="15">
        <v>2.08</v>
      </c>
      <c r="K61" s="15">
        <v>2.34</v>
      </c>
      <c r="L61" s="15">
        <v>5.39</v>
      </c>
      <c r="M61" s="15">
        <v>3.82</v>
      </c>
      <c r="N61" s="15">
        <v>14.85</v>
      </c>
      <c r="O61" s="15">
        <v>35.01</v>
      </c>
      <c r="P61" s="15">
        <v>50.14</v>
      </c>
      <c r="Q61" s="15">
        <v>9</v>
      </c>
      <c r="R61" s="23" t="s">
        <v>6</v>
      </c>
      <c r="S61" s="19">
        <v>6.8</v>
      </c>
      <c r="T61" s="19"/>
      <c r="U61" s="19"/>
      <c r="V61" s="19">
        <v>6</v>
      </c>
      <c r="W61" s="19"/>
      <c r="X61" s="19"/>
      <c r="Y61" s="15">
        <v>7.0000000000000007E-2</v>
      </c>
      <c r="Z61" s="15">
        <v>0.05</v>
      </c>
      <c r="AA61" s="15">
        <v>1.4</v>
      </c>
      <c r="AB61" s="15">
        <v>2.0499999999999998</v>
      </c>
      <c r="AC61" s="15"/>
      <c r="AD61" s="15">
        <v>3.33</v>
      </c>
      <c r="AE61" s="15">
        <v>25.87</v>
      </c>
      <c r="AF61" s="15">
        <v>12.2</v>
      </c>
      <c r="AG61" s="15">
        <v>12.76</v>
      </c>
      <c r="AH61" s="15">
        <v>1.1599999999999999</v>
      </c>
      <c r="AI61" s="15">
        <v>0.18</v>
      </c>
      <c r="AJ61" s="15">
        <v>1.76</v>
      </c>
      <c r="AK61" s="19">
        <v>16</v>
      </c>
      <c r="AL61" s="15"/>
      <c r="AM61" s="15"/>
      <c r="AN61" s="15"/>
      <c r="AO61" s="15"/>
      <c r="AP61" s="27"/>
    </row>
    <row r="62" spans="1:42" x14ac:dyDescent="0.25">
      <c r="A62" s="3">
        <v>347</v>
      </c>
      <c r="B62" s="11" t="s">
        <v>2</v>
      </c>
      <c r="C62" s="3">
        <v>5</v>
      </c>
      <c r="D62" s="3" t="s">
        <v>2218</v>
      </c>
      <c r="E62" s="3">
        <v>90</v>
      </c>
      <c r="F62" s="50">
        <v>108</v>
      </c>
      <c r="G62" s="3"/>
      <c r="H62" s="3">
        <f t="shared" si="0"/>
        <v>18</v>
      </c>
      <c r="I62" s="15">
        <v>2.92</v>
      </c>
      <c r="J62" s="15">
        <v>2.85</v>
      </c>
      <c r="K62" s="15">
        <v>1.67</v>
      </c>
      <c r="L62" s="15">
        <v>3.79</v>
      </c>
      <c r="M62" s="15">
        <v>2.93</v>
      </c>
      <c r="N62" s="15">
        <v>14.16</v>
      </c>
      <c r="O62" s="15">
        <v>43.82</v>
      </c>
      <c r="P62" s="15">
        <v>42.02</v>
      </c>
      <c r="Q62" s="15">
        <v>28</v>
      </c>
      <c r="R62" s="23" t="s">
        <v>169</v>
      </c>
      <c r="S62" s="19">
        <v>7.2</v>
      </c>
      <c r="T62" s="19"/>
      <c r="U62" s="19"/>
      <c r="V62" s="19">
        <v>6.4</v>
      </c>
      <c r="W62" s="19"/>
      <c r="X62" s="19"/>
      <c r="Y62" s="15">
        <v>0.05</v>
      </c>
      <c r="Z62" s="15"/>
      <c r="AA62" s="15"/>
      <c r="AB62" s="15">
        <v>2.04</v>
      </c>
      <c r="AC62" s="15">
        <v>4.4800000000000004</v>
      </c>
      <c r="AD62" s="15">
        <v>4</v>
      </c>
      <c r="AE62" s="15">
        <v>22.3</v>
      </c>
      <c r="AF62" s="15"/>
      <c r="AG62" s="15"/>
      <c r="AH62" s="15"/>
      <c r="AI62" s="15"/>
      <c r="AJ62" s="15"/>
      <c r="AK62" s="19">
        <v>33</v>
      </c>
      <c r="AL62" s="15"/>
      <c r="AM62" s="15"/>
      <c r="AN62" s="15"/>
      <c r="AO62" s="15"/>
      <c r="AP62" s="27"/>
    </row>
    <row r="63" spans="1:42" x14ac:dyDescent="0.25">
      <c r="A63" s="3">
        <v>347</v>
      </c>
      <c r="B63" s="11" t="s">
        <v>2</v>
      </c>
      <c r="C63" s="3">
        <v>6</v>
      </c>
      <c r="D63" s="3" t="s">
        <v>3586</v>
      </c>
      <c r="E63" s="3">
        <v>108</v>
      </c>
      <c r="F63" s="50">
        <v>130</v>
      </c>
      <c r="G63" s="3"/>
      <c r="H63" s="3">
        <f t="shared" si="0"/>
        <v>22</v>
      </c>
      <c r="I63" s="15">
        <v>2.2999999999999998</v>
      </c>
      <c r="J63" s="15">
        <v>2.6</v>
      </c>
      <c r="K63" s="15">
        <v>1.89</v>
      </c>
      <c r="L63" s="15">
        <v>3.45</v>
      </c>
      <c r="M63" s="15">
        <v>2.88</v>
      </c>
      <c r="N63" s="15">
        <v>13.12</v>
      </c>
      <c r="O63" s="15">
        <v>48.83</v>
      </c>
      <c r="P63" s="15">
        <v>38.049999999999997</v>
      </c>
      <c r="Q63" s="15">
        <v>20</v>
      </c>
      <c r="R63" s="23" t="s">
        <v>354</v>
      </c>
      <c r="S63" s="19">
        <v>7.6</v>
      </c>
      <c r="T63" s="19"/>
      <c r="U63" s="19"/>
      <c r="V63" s="19">
        <v>6.6</v>
      </c>
      <c r="W63" s="19"/>
      <c r="X63" s="19"/>
      <c r="Y63" s="15">
        <v>7.0000000000000007E-2</v>
      </c>
      <c r="Z63" s="15"/>
      <c r="AA63" s="15"/>
      <c r="AB63" s="15">
        <v>2</v>
      </c>
      <c r="AC63" s="15">
        <v>15.85</v>
      </c>
      <c r="AD63" s="15">
        <v>5.71</v>
      </c>
      <c r="AE63" s="15">
        <v>18.87</v>
      </c>
      <c r="AF63" s="15"/>
      <c r="AG63" s="15"/>
      <c r="AH63" s="15"/>
      <c r="AI63" s="15"/>
      <c r="AJ63" s="15"/>
      <c r="AK63" s="19">
        <v>6</v>
      </c>
      <c r="AL63" s="15"/>
      <c r="AM63" s="15"/>
      <c r="AN63" s="15"/>
      <c r="AO63" s="15"/>
      <c r="AP63" s="27"/>
    </row>
    <row r="64" spans="1:42" ht="15.6" x14ac:dyDescent="0.3">
      <c r="A64" s="59">
        <f>A58</f>
        <v>347</v>
      </c>
      <c r="B64" s="60" t="str">
        <f>B63</f>
        <v>AN</v>
      </c>
      <c r="C64" s="61"/>
      <c r="D64" s="61"/>
      <c r="E64" s="61"/>
      <c r="F64" s="62"/>
      <c r="G64" s="61"/>
      <c r="H64" s="61"/>
      <c r="I64" s="63">
        <f>((I58*$H58)+(I59*$H59))/$F59</f>
        <v>0.56857142857142851</v>
      </c>
      <c r="J64" s="63">
        <f>((J58*$H58)+(J59*$H59))/$F59</f>
        <v>1.4542857142857144</v>
      </c>
      <c r="K64" s="63">
        <f t="shared" ref="K64:Q64" si="38">((K58*$H58)+(K59*$H59))/$F59</f>
        <v>2.6442857142857141</v>
      </c>
      <c r="L64" s="63">
        <f t="shared" si="38"/>
        <v>10.234285714285715</v>
      </c>
      <c r="M64" s="63">
        <f t="shared" si="38"/>
        <v>10.295714285714286</v>
      </c>
      <c r="N64" s="63">
        <f t="shared" si="38"/>
        <v>25.197142857142858</v>
      </c>
      <c r="O64" s="63">
        <f t="shared" si="38"/>
        <v>33.107142857142854</v>
      </c>
      <c r="P64" s="63">
        <f t="shared" si="38"/>
        <v>41.695714285714281</v>
      </c>
      <c r="Q64" s="63">
        <f t="shared" si="38"/>
        <v>7.2357142857142858</v>
      </c>
      <c r="R64" s="64" t="s">
        <v>6</v>
      </c>
      <c r="S64" s="65">
        <f t="shared" ref="S64:X64" si="39">((S58*$H58)+(S59*$H59)+(S60*$H60))/$F60</f>
        <v>5.9642857142857144</v>
      </c>
      <c r="T64" s="65">
        <f t="shared" si="39"/>
        <v>0</v>
      </c>
      <c r="U64" s="65">
        <f t="shared" si="39"/>
        <v>0</v>
      </c>
      <c r="V64" s="65">
        <f t="shared" si="39"/>
        <v>5.1785714285714288</v>
      </c>
      <c r="W64" s="65">
        <f t="shared" si="39"/>
        <v>0</v>
      </c>
      <c r="X64" s="65">
        <f t="shared" si="39"/>
        <v>0</v>
      </c>
      <c r="Y64" s="65">
        <f>((Y58*$H58)+(Y59*$H59)+(Y60*$H60))/$F60</f>
        <v>0.56642857142857139</v>
      </c>
      <c r="Z64" s="63">
        <f t="shared" ref="Z64:AE64" si="40">((Z58*$H58)+(Z59*$H59))/$F59</f>
        <v>0.16685714285714284</v>
      </c>
      <c r="AA64" s="63">
        <f t="shared" si="40"/>
        <v>5.5742857142857138</v>
      </c>
      <c r="AB64" s="63">
        <f t="shared" si="40"/>
        <v>1.8442857142857145</v>
      </c>
      <c r="AC64" s="65">
        <f t="shared" ref="AC64:AD64" si="41">((AC58*$H58)+(AC59*$H59)+(AC60*$H60))/$F60</f>
        <v>0</v>
      </c>
      <c r="AD64" s="65">
        <f t="shared" si="41"/>
        <v>1.7435714285714285</v>
      </c>
      <c r="AE64" s="63">
        <f t="shared" si="40"/>
        <v>23.222857142857141</v>
      </c>
      <c r="AF64" s="65">
        <f t="shared" ref="AF64:AP64" si="42">((AF58*$H58)+(AF59*$H59)+(AF60*$H60))/$F60</f>
        <v>11.635714285714286</v>
      </c>
      <c r="AG64" s="65">
        <f t="shared" si="42"/>
        <v>8.8442857142857143</v>
      </c>
      <c r="AH64" s="65">
        <f t="shared" si="42"/>
        <v>0.69714285714285706</v>
      </c>
      <c r="AI64" s="65">
        <f t="shared" si="42"/>
        <v>0.31571428571428573</v>
      </c>
      <c r="AJ64" s="65">
        <f t="shared" si="42"/>
        <v>3.9885714285714284</v>
      </c>
      <c r="AK64" s="65">
        <f t="shared" si="42"/>
        <v>23.5</v>
      </c>
      <c r="AL64" s="65">
        <f t="shared" si="42"/>
        <v>0</v>
      </c>
      <c r="AM64" s="65">
        <f t="shared" si="42"/>
        <v>0</v>
      </c>
      <c r="AN64" s="65">
        <f t="shared" si="42"/>
        <v>0</v>
      </c>
      <c r="AO64" s="65">
        <f t="shared" si="42"/>
        <v>0</v>
      </c>
      <c r="AP64" s="65">
        <f t="shared" si="42"/>
        <v>0</v>
      </c>
    </row>
    <row r="65" spans="1:42" x14ac:dyDescent="0.25">
      <c r="A65" s="35">
        <v>348</v>
      </c>
      <c r="B65" s="36" t="s">
        <v>2</v>
      </c>
      <c r="C65" s="35">
        <v>1</v>
      </c>
      <c r="D65" s="35" t="s">
        <v>660</v>
      </c>
      <c r="E65" s="35">
        <v>0</v>
      </c>
      <c r="F65" s="51">
        <v>17</v>
      </c>
      <c r="G65" s="35"/>
      <c r="H65" s="35">
        <f t="shared" ref="H65:H118" si="43">F65-E65</f>
        <v>17</v>
      </c>
      <c r="I65" s="37">
        <v>0.02</v>
      </c>
      <c r="J65" s="37">
        <v>0.08</v>
      </c>
      <c r="K65" s="37">
        <v>0.05</v>
      </c>
      <c r="L65" s="37">
        <v>0.34</v>
      </c>
      <c r="M65" s="37">
        <v>3.45</v>
      </c>
      <c r="N65" s="37">
        <v>3.94</v>
      </c>
      <c r="O65" s="37">
        <v>57.3</v>
      </c>
      <c r="P65" s="37">
        <v>38.76</v>
      </c>
      <c r="Q65" s="37"/>
      <c r="R65" s="38" t="s">
        <v>354</v>
      </c>
      <c r="S65" s="39">
        <v>7.6</v>
      </c>
      <c r="T65" s="39"/>
      <c r="U65" s="39"/>
      <c r="V65" s="39">
        <v>6.9</v>
      </c>
      <c r="W65" s="39"/>
      <c r="X65" s="39"/>
      <c r="Y65" s="37">
        <v>0.88</v>
      </c>
      <c r="Z65" s="37">
        <v>0.32900000000000001</v>
      </c>
      <c r="AA65" s="37">
        <v>2.67</v>
      </c>
      <c r="AB65" s="37">
        <v>1.68</v>
      </c>
      <c r="AC65" s="37">
        <v>5.45</v>
      </c>
      <c r="AD65" s="37">
        <v>1</v>
      </c>
      <c r="AE65" s="37">
        <v>24.99</v>
      </c>
      <c r="AF65" s="37"/>
      <c r="AG65" s="37"/>
      <c r="AH65" s="37">
        <v>0.26</v>
      </c>
      <c r="AI65" s="37">
        <v>0.92</v>
      </c>
      <c r="AJ65" s="37"/>
      <c r="AK65" s="39">
        <v>644</v>
      </c>
      <c r="AL65" s="37"/>
      <c r="AM65" s="37"/>
      <c r="AN65" s="37"/>
      <c r="AO65" s="37"/>
      <c r="AP65" s="40"/>
    </row>
    <row r="66" spans="1:42" x14ac:dyDescent="0.25">
      <c r="A66" s="41">
        <v>348</v>
      </c>
      <c r="B66" s="42" t="s">
        <v>2</v>
      </c>
      <c r="C66" s="41">
        <v>2</v>
      </c>
      <c r="D66" s="41" t="s">
        <v>684</v>
      </c>
      <c r="E66" s="41">
        <v>17</v>
      </c>
      <c r="F66" s="49">
        <v>33</v>
      </c>
      <c r="G66" s="41"/>
      <c r="H66" s="41">
        <f t="shared" si="43"/>
        <v>16</v>
      </c>
      <c r="I66" s="43">
        <v>0</v>
      </c>
      <c r="J66" s="43">
        <v>0.01</v>
      </c>
      <c r="K66" s="43">
        <v>0.02</v>
      </c>
      <c r="L66" s="43">
        <v>0.34</v>
      </c>
      <c r="M66" s="43">
        <v>4.83</v>
      </c>
      <c r="N66" s="43">
        <v>5.2</v>
      </c>
      <c r="O66" s="43">
        <v>54.55</v>
      </c>
      <c r="P66" s="43">
        <v>40.25</v>
      </c>
      <c r="Q66" s="43"/>
      <c r="R66" s="44" t="s">
        <v>169</v>
      </c>
      <c r="S66" s="45">
        <v>7.8</v>
      </c>
      <c r="T66" s="45"/>
      <c r="U66" s="45"/>
      <c r="V66" s="45">
        <v>6.8</v>
      </c>
      <c r="W66" s="45"/>
      <c r="X66" s="45"/>
      <c r="Y66" s="43">
        <v>0.56000000000000005</v>
      </c>
      <c r="Z66" s="43">
        <v>0.189</v>
      </c>
      <c r="AA66" s="43">
        <v>2.96</v>
      </c>
      <c r="AB66" s="43">
        <v>1.71</v>
      </c>
      <c r="AC66" s="43">
        <v>4.4800000000000004</v>
      </c>
      <c r="AD66" s="43">
        <v>0.5</v>
      </c>
      <c r="AE66" s="43">
        <v>19.54</v>
      </c>
      <c r="AF66" s="43"/>
      <c r="AG66" s="43"/>
      <c r="AH66" s="43">
        <v>0.2</v>
      </c>
      <c r="AI66" s="43">
        <v>0.28000000000000003</v>
      </c>
      <c r="AJ66" s="43"/>
      <c r="AK66" s="45">
        <v>329</v>
      </c>
      <c r="AL66" s="43"/>
      <c r="AM66" s="43"/>
      <c r="AN66" s="43"/>
      <c r="AO66" s="43"/>
      <c r="AP66" s="46"/>
    </row>
    <row r="67" spans="1:42" x14ac:dyDescent="0.25">
      <c r="A67" s="41">
        <v>348</v>
      </c>
      <c r="B67" s="42" t="s">
        <v>2</v>
      </c>
      <c r="C67" s="41">
        <v>3</v>
      </c>
      <c r="D67" s="41" t="s">
        <v>290</v>
      </c>
      <c r="E67" s="41">
        <v>33</v>
      </c>
      <c r="F67" s="49">
        <v>60</v>
      </c>
      <c r="G67" s="41"/>
      <c r="H67" s="41">
        <f t="shared" si="43"/>
        <v>27</v>
      </c>
      <c r="I67" s="43">
        <v>0</v>
      </c>
      <c r="J67" s="43">
        <v>0</v>
      </c>
      <c r="K67" s="43">
        <v>0.04</v>
      </c>
      <c r="L67" s="43">
        <v>0.2</v>
      </c>
      <c r="M67" s="43">
        <v>3.75</v>
      </c>
      <c r="N67" s="43">
        <v>3.99</v>
      </c>
      <c r="O67" s="43">
        <v>65.08</v>
      </c>
      <c r="P67" s="43">
        <v>30.93</v>
      </c>
      <c r="Q67" s="43"/>
      <c r="R67" s="44" t="s">
        <v>354</v>
      </c>
      <c r="S67" s="45">
        <v>7.9</v>
      </c>
      <c r="T67" s="45"/>
      <c r="U67" s="45"/>
      <c r="V67" s="45">
        <v>6.9</v>
      </c>
      <c r="W67" s="45"/>
      <c r="X67" s="45"/>
      <c r="Y67" s="43">
        <v>0.63</v>
      </c>
      <c r="Z67" s="43">
        <v>0.14399999999999999</v>
      </c>
      <c r="AA67" s="43">
        <v>4.38</v>
      </c>
      <c r="AB67" s="43">
        <v>1.55</v>
      </c>
      <c r="AC67" s="43">
        <v>4.71</v>
      </c>
      <c r="AD67" s="43">
        <v>0.45</v>
      </c>
      <c r="AE67" s="43">
        <v>16.649999999999999</v>
      </c>
      <c r="AF67" s="43"/>
      <c r="AG67" s="43"/>
      <c r="AH67" s="43">
        <v>0.28000000000000003</v>
      </c>
      <c r="AI67" s="43">
        <v>0.18</v>
      </c>
      <c r="AJ67" s="43"/>
      <c r="AK67" s="45">
        <v>93</v>
      </c>
      <c r="AL67" s="43"/>
      <c r="AM67" s="43"/>
      <c r="AN67" s="43"/>
      <c r="AO67" s="43"/>
      <c r="AP67" s="46"/>
    </row>
    <row r="68" spans="1:42" x14ac:dyDescent="0.25">
      <c r="A68" s="3">
        <v>348</v>
      </c>
      <c r="B68" s="11" t="s">
        <v>2</v>
      </c>
      <c r="C68" s="3">
        <v>4</v>
      </c>
      <c r="D68" s="3" t="s">
        <v>302</v>
      </c>
      <c r="E68" s="3">
        <v>60</v>
      </c>
      <c r="F68" s="50">
        <v>118</v>
      </c>
      <c r="G68" s="3"/>
      <c r="H68" s="3">
        <f t="shared" si="43"/>
        <v>58</v>
      </c>
      <c r="I68" s="15">
        <v>0.17</v>
      </c>
      <c r="J68" s="15">
        <v>0.12</v>
      </c>
      <c r="K68" s="15">
        <v>0.06</v>
      </c>
      <c r="L68" s="15">
        <v>0.17</v>
      </c>
      <c r="M68" s="15">
        <v>1.56</v>
      </c>
      <c r="N68" s="15">
        <v>2.08</v>
      </c>
      <c r="O68" s="15">
        <v>58.44</v>
      </c>
      <c r="P68" s="15">
        <v>39.479999999999997</v>
      </c>
      <c r="Q68" s="15"/>
      <c r="R68" s="23" t="s">
        <v>354</v>
      </c>
      <c r="S68" s="19">
        <v>7.8</v>
      </c>
      <c r="T68" s="19"/>
      <c r="U68" s="19"/>
      <c r="V68" s="19">
        <v>6.9</v>
      </c>
      <c r="W68" s="19"/>
      <c r="X68" s="19"/>
      <c r="Y68" s="15">
        <v>0.52</v>
      </c>
      <c r="Z68" s="15">
        <v>0.152</v>
      </c>
      <c r="AA68" s="15">
        <v>3.42</v>
      </c>
      <c r="AB68" s="15">
        <v>1.59</v>
      </c>
      <c r="AC68" s="15">
        <v>4.71</v>
      </c>
      <c r="AD68" s="15">
        <v>1.05</v>
      </c>
      <c r="AE68" s="15">
        <v>19.09</v>
      </c>
      <c r="AF68" s="15"/>
      <c r="AG68" s="15"/>
      <c r="AH68" s="15">
        <v>0.56000000000000005</v>
      </c>
      <c r="AI68" s="15">
        <v>0.14000000000000001</v>
      </c>
      <c r="AJ68" s="15"/>
      <c r="AK68" s="19">
        <v>160</v>
      </c>
      <c r="AL68" s="15"/>
      <c r="AM68" s="15"/>
      <c r="AN68" s="15"/>
      <c r="AO68" s="15"/>
      <c r="AP68" s="27"/>
    </row>
    <row r="69" spans="1:42" x14ac:dyDescent="0.25">
      <c r="A69" s="3">
        <v>348</v>
      </c>
      <c r="B69" s="11" t="s">
        <v>2</v>
      </c>
      <c r="C69" s="3">
        <v>5</v>
      </c>
      <c r="D69" s="3" t="s">
        <v>477</v>
      </c>
      <c r="E69" s="3">
        <v>118</v>
      </c>
      <c r="F69" s="50">
        <v>165</v>
      </c>
      <c r="G69" s="3"/>
      <c r="H69" s="3">
        <f t="shared" si="43"/>
        <v>47</v>
      </c>
      <c r="I69" s="15">
        <v>0.1</v>
      </c>
      <c r="J69" s="15">
        <v>0.19</v>
      </c>
      <c r="K69" s="15">
        <v>0.05</v>
      </c>
      <c r="L69" s="15">
        <v>0.11</v>
      </c>
      <c r="M69" s="15">
        <v>0.48</v>
      </c>
      <c r="N69" s="15">
        <v>0.93</v>
      </c>
      <c r="O69" s="15">
        <v>58.26</v>
      </c>
      <c r="P69" s="15">
        <v>40.81</v>
      </c>
      <c r="Q69" s="15"/>
      <c r="R69" s="23" t="s">
        <v>169</v>
      </c>
      <c r="S69" s="19">
        <v>7.3</v>
      </c>
      <c r="T69" s="19"/>
      <c r="U69" s="19"/>
      <c r="V69" s="19">
        <v>6.6</v>
      </c>
      <c r="W69" s="19"/>
      <c r="X69" s="19"/>
      <c r="Y69" s="15">
        <v>0.61</v>
      </c>
      <c r="Z69" s="15"/>
      <c r="AA69" s="15"/>
      <c r="AB69" s="15">
        <v>1.54</v>
      </c>
      <c r="AC69" s="15">
        <v>3.88</v>
      </c>
      <c r="AD69" s="15">
        <v>1.54</v>
      </c>
      <c r="AE69" s="15">
        <v>19.09</v>
      </c>
      <c r="AF69" s="15"/>
      <c r="AG69" s="15"/>
      <c r="AH69" s="15">
        <v>0.66</v>
      </c>
      <c r="AI69" s="15">
        <v>0.14000000000000001</v>
      </c>
      <c r="AJ69" s="15"/>
      <c r="AK69" s="19">
        <v>200</v>
      </c>
      <c r="AL69" s="15"/>
      <c r="AM69" s="15"/>
      <c r="AN69" s="15"/>
      <c r="AO69" s="15"/>
      <c r="AP69" s="27"/>
    </row>
    <row r="70" spans="1:42" x14ac:dyDescent="0.25">
      <c r="A70" s="3">
        <v>348</v>
      </c>
      <c r="B70" s="11" t="s">
        <v>2</v>
      </c>
      <c r="C70" s="3">
        <v>6</v>
      </c>
      <c r="D70" s="3" t="s">
        <v>484</v>
      </c>
      <c r="E70" s="3">
        <v>165</v>
      </c>
      <c r="F70" s="50">
        <v>200</v>
      </c>
      <c r="G70" s="3"/>
      <c r="H70" s="3">
        <f t="shared" si="43"/>
        <v>35</v>
      </c>
      <c r="I70" s="15">
        <v>0</v>
      </c>
      <c r="J70" s="15">
        <v>0.08</v>
      </c>
      <c r="K70" s="15">
        <v>0.06</v>
      </c>
      <c r="L70" s="15">
        <v>1.9</v>
      </c>
      <c r="M70" s="15">
        <v>10.49</v>
      </c>
      <c r="N70" s="15">
        <v>12.53</v>
      </c>
      <c r="O70" s="15">
        <v>62.03</v>
      </c>
      <c r="P70" s="15">
        <v>25.44</v>
      </c>
      <c r="Q70" s="15"/>
      <c r="R70" s="23" t="s">
        <v>283</v>
      </c>
      <c r="S70" s="19">
        <v>7</v>
      </c>
      <c r="T70" s="19"/>
      <c r="U70" s="19"/>
      <c r="V70" s="19">
        <v>6.7</v>
      </c>
      <c r="W70" s="19"/>
      <c r="X70" s="19"/>
      <c r="Y70" s="15">
        <v>0.51</v>
      </c>
      <c r="Z70" s="15"/>
      <c r="AA70" s="15"/>
      <c r="AB70" s="15">
        <v>1.63</v>
      </c>
      <c r="AC70" s="15">
        <v>6.05</v>
      </c>
      <c r="AD70" s="15">
        <v>2.5</v>
      </c>
      <c r="AE70" s="15">
        <v>8.68</v>
      </c>
      <c r="AF70" s="15"/>
      <c r="AG70" s="15"/>
      <c r="AH70" s="15">
        <v>0.66</v>
      </c>
      <c r="AI70" s="15">
        <v>0.12</v>
      </c>
      <c r="AJ70" s="15"/>
      <c r="AK70" s="19">
        <v>100</v>
      </c>
      <c r="AL70" s="15"/>
      <c r="AM70" s="15"/>
      <c r="AN70" s="15"/>
      <c r="AO70" s="15"/>
      <c r="AP70" s="27"/>
    </row>
    <row r="71" spans="1:42" ht="15.6" x14ac:dyDescent="0.3">
      <c r="A71" s="59">
        <f>A65</f>
        <v>348</v>
      </c>
      <c r="B71" s="60" t="str">
        <f>B65</f>
        <v>AN</v>
      </c>
      <c r="C71" s="61"/>
      <c r="D71" s="61"/>
      <c r="E71" s="61"/>
      <c r="F71" s="62"/>
      <c r="G71" s="61"/>
      <c r="H71" s="61"/>
      <c r="I71" s="63">
        <f>I65</f>
        <v>0.02</v>
      </c>
      <c r="J71" s="63">
        <f t="shared" ref="J71:AE71" si="44">J65</f>
        <v>0.08</v>
      </c>
      <c r="K71" s="63">
        <f t="shared" si="44"/>
        <v>0.05</v>
      </c>
      <c r="L71" s="63">
        <f t="shared" si="44"/>
        <v>0.34</v>
      </c>
      <c r="M71" s="63">
        <f t="shared" si="44"/>
        <v>3.45</v>
      </c>
      <c r="N71" s="63">
        <f t="shared" si="44"/>
        <v>3.94</v>
      </c>
      <c r="O71" s="63">
        <f t="shared" si="44"/>
        <v>57.3</v>
      </c>
      <c r="P71" s="63">
        <f t="shared" si="44"/>
        <v>38.76</v>
      </c>
      <c r="Q71" s="63">
        <f t="shared" si="44"/>
        <v>0</v>
      </c>
      <c r="R71" s="64" t="s">
        <v>6</v>
      </c>
      <c r="S71" s="65">
        <f t="shared" ref="S71:X71" si="45">((S65*$H65)+(S66*$H66)+(S67*$H67))/$F67</f>
        <v>7.7883333333333331</v>
      </c>
      <c r="T71" s="65">
        <f t="shared" si="45"/>
        <v>0</v>
      </c>
      <c r="U71" s="65">
        <f t="shared" si="45"/>
        <v>0</v>
      </c>
      <c r="V71" s="65">
        <f t="shared" si="45"/>
        <v>6.873333333333334</v>
      </c>
      <c r="W71" s="65">
        <f t="shared" si="45"/>
        <v>0</v>
      </c>
      <c r="X71" s="65">
        <f t="shared" si="45"/>
        <v>0</v>
      </c>
      <c r="Y71" s="65">
        <f>((Y65*$H65)+(Y66*$H66)+(Y67*$H67))/$F67</f>
        <v>0.68216666666666681</v>
      </c>
      <c r="Z71" s="63">
        <f t="shared" si="44"/>
        <v>0.32900000000000001</v>
      </c>
      <c r="AA71" s="63">
        <f t="shared" si="44"/>
        <v>2.67</v>
      </c>
      <c r="AB71" s="63">
        <f t="shared" si="44"/>
        <v>1.68</v>
      </c>
      <c r="AC71" s="65">
        <f>((AC65*$H65)+(AC66*$H66)+(AC67*$H67))/$F67</f>
        <v>4.8583333333333334</v>
      </c>
      <c r="AD71" s="65">
        <f>((AD65*$H65)+(AD66*$H66)+(AD67*$H67))/$F67</f>
        <v>0.61916666666666664</v>
      </c>
      <c r="AE71" s="63">
        <f t="shared" si="44"/>
        <v>24.99</v>
      </c>
      <c r="AF71" s="65">
        <f t="shared" ref="AF71:AP71" si="46">((AF65*$H65)+(AF66*$H66)+(AF67*$H67))/$F67</f>
        <v>0</v>
      </c>
      <c r="AG71" s="65">
        <f t="shared" si="46"/>
        <v>0</v>
      </c>
      <c r="AH71" s="65">
        <f t="shared" si="46"/>
        <v>0.253</v>
      </c>
      <c r="AI71" s="65">
        <f t="shared" si="46"/>
        <v>0.41633333333333333</v>
      </c>
      <c r="AJ71" s="65">
        <f t="shared" si="46"/>
        <v>0</v>
      </c>
      <c r="AK71" s="65">
        <f t="shared" si="46"/>
        <v>312.05</v>
      </c>
      <c r="AL71" s="65">
        <f t="shared" si="46"/>
        <v>0</v>
      </c>
      <c r="AM71" s="65">
        <f t="shared" si="46"/>
        <v>0</v>
      </c>
      <c r="AN71" s="65">
        <f t="shared" si="46"/>
        <v>0</v>
      </c>
      <c r="AO71" s="65">
        <f t="shared" si="46"/>
        <v>0</v>
      </c>
      <c r="AP71" s="65">
        <f t="shared" si="46"/>
        <v>0</v>
      </c>
    </row>
    <row r="72" spans="1:42" x14ac:dyDescent="0.25">
      <c r="A72" s="35">
        <v>349</v>
      </c>
      <c r="B72" s="36" t="s">
        <v>2</v>
      </c>
      <c r="C72" s="35">
        <v>1</v>
      </c>
      <c r="D72" s="35" t="s">
        <v>660</v>
      </c>
      <c r="E72" s="35">
        <v>0</v>
      </c>
      <c r="F72" s="51">
        <v>19</v>
      </c>
      <c r="G72" s="35"/>
      <c r="H72" s="35">
        <f t="shared" si="43"/>
        <v>19</v>
      </c>
      <c r="I72" s="37"/>
      <c r="J72" s="37"/>
      <c r="K72" s="37"/>
      <c r="L72" s="37"/>
      <c r="M72" s="37"/>
      <c r="N72" s="37"/>
      <c r="O72" s="37">
        <v>35.479999999999997</v>
      </c>
      <c r="P72" s="37">
        <v>64.52</v>
      </c>
      <c r="Q72" s="37"/>
      <c r="R72" s="38" t="s">
        <v>6</v>
      </c>
      <c r="S72" s="39">
        <v>6.4</v>
      </c>
      <c r="T72" s="39"/>
      <c r="U72" s="39"/>
      <c r="V72" s="39">
        <v>5.8</v>
      </c>
      <c r="W72" s="39"/>
      <c r="X72" s="39"/>
      <c r="Y72" s="37">
        <v>1.74</v>
      </c>
      <c r="Z72" s="37">
        <v>0.35899999999999999</v>
      </c>
      <c r="AA72" s="37">
        <v>4.8499999999999996</v>
      </c>
      <c r="AB72" s="37">
        <v>1.34</v>
      </c>
      <c r="AC72" s="37"/>
      <c r="AD72" s="37">
        <v>1.05</v>
      </c>
      <c r="AE72" s="37">
        <v>31.22</v>
      </c>
      <c r="AF72" s="37">
        <v>23.4</v>
      </c>
      <c r="AG72" s="37">
        <v>0.63</v>
      </c>
      <c r="AH72" s="37">
        <v>0.56000000000000005</v>
      </c>
      <c r="AI72" s="37">
        <v>0.62</v>
      </c>
      <c r="AJ72" s="37">
        <v>5.44</v>
      </c>
      <c r="AK72" s="39">
        <v>787</v>
      </c>
      <c r="AL72" s="37"/>
      <c r="AM72" s="37"/>
      <c r="AN72" s="37"/>
      <c r="AO72" s="37"/>
      <c r="AP72" s="40"/>
    </row>
    <row r="73" spans="1:42" x14ac:dyDescent="0.25">
      <c r="A73" s="41">
        <v>349</v>
      </c>
      <c r="B73" s="42" t="s">
        <v>2</v>
      </c>
      <c r="C73" s="41">
        <v>2</v>
      </c>
      <c r="D73" s="41" t="s">
        <v>684</v>
      </c>
      <c r="E73" s="41">
        <v>19</v>
      </c>
      <c r="F73" s="49">
        <v>55</v>
      </c>
      <c r="G73" s="41"/>
      <c r="H73" s="41">
        <f t="shared" si="43"/>
        <v>36</v>
      </c>
      <c r="I73" s="43"/>
      <c r="J73" s="43"/>
      <c r="K73" s="43"/>
      <c r="L73" s="43"/>
      <c r="M73" s="43"/>
      <c r="N73" s="43"/>
      <c r="O73" s="43">
        <v>34.049999999999997</v>
      </c>
      <c r="P73" s="43">
        <v>65.95</v>
      </c>
      <c r="Q73" s="43"/>
      <c r="R73" s="44" t="s">
        <v>6</v>
      </c>
      <c r="S73" s="45">
        <v>5.7</v>
      </c>
      <c r="T73" s="45"/>
      <c r="U73" s="45"/>
      <c r="V73" s="45">
        <v>5.2</v>
      </c>
      <c r="W73" s="45"/>
      <c r="X73" s="45"/>
      <c r="Y73" s="43">
        <v>0.71</v>
      </c>
      <c r="Z73" s="43">
        <v>0.184</v>
      </c>
      <c r="AA73" s="43">
        <v>3.86</v>
      </c>
      <c r="AB73" s="43">
        <v>1.44</v>
      </c>
      <c r="AC73" s="43"/>
      <c r="AD73" s="43">
        <v>8.6999999999999993</v>
      </c>
      <c r="AE73" s="43">
        <v>22.75</v>
      </c>
      <c r="AF73" s="43"/>
      <c r="AG73" s="43"/>
      <c r="AH73" s="43">
        <v>0.96</v>
      </c>
      <c r="AI73" s="43">
        <v>0.16</v>
      </c>
      <c r="AJ73" s="43"/>
      <c r="AK73" s="45">
        <v>686</v>
      </c>
      <c r="AL73" s="43"/>
      <c r="AM73" s="43"/>
      <c r="AN73" s="43"/>
      <c r="AO73" s="43"/>
      <c r="AP73" s="46"/>
    </row>
    <row r="74" spans="1:42" x14ac:dyDescent="0.25">
      <c r="A74" s="3">
        <v>349</v>
      </c>
      <c r="B74" s="11" t="s">
        <v>2</v>
      </c>
      <c r="C74" s="3">
        <v>3</v>
      </c>
      <c r="D74" s="3" t="s">
        <v>2422</v>
      </c>
      <c r="E74" s="3">
        <v>55</v>
      </c>
      <c r="F74" s="50">
        <v>100</v>
      </c>
      <c r="G74" s="3"/>
      <c r="H74" s="3">
        <f t="shared" si="43"/>
        <v>45</v>
      </c>
      <c r="I74" s="15"/>
      <c r="J74" s="15"/>
      <c r="K74" s="15"/>
      <c r="L74" s="15"/>
      <c r="M74" s="15"/>
      <c r="N74" s="15"/>
      <c r="O74" s="15">
        <v>28.25</v>
      </c>
      <c r="P74" s="15">
        <v>71.75</v>
      </c>
      <c r="Q74" s="15"/>
      <c r="R74" s="23" t="s">
        <v>6</v>
      </c>
      <c r="S74" s="19">
        <v>6.3</v>
      </c>
      <c r="T74" s="19"/>
      <c r="U74" s="19"/>
      <c r="V74" s="19">
        <v>6.1</v>
      </c>
      <c r="W74" s="19"/>
      <c r="X74" s="19"/>
      <c r="Y74" s="15">
        <v>0.55000000000000004</v>
      </c>
      <c r="Z74" s="15">
        <v>0.153</v>
      </c>
      <c r="AA74" s="15">
        <v>3.59</v>
      </c>
      <c r="AB74" s="15">
        <v>1.75</v>
      </c>
      <c r="AC74" s="15"/>
      <c r="AD74" s="15">
        <v>12.5</v>
      </c>
      <c r="AE74" s="15">
        <v>23.19</v>
      </c>
      <c r="AF74" s="15"/>
      <c r="AG74" s="15"/>
      <c r="AH74" s="15">
        <v>1.6</v>
      </c>
      <c r="AI74" s="15">
        <v>0.14000000000000001</v>
      </c>
      <c r="AJ74" s="15"/>
      <c r="AK74" s="19">
        <v>536</v>
      </c>
      <c r="AL74" s="15"/>
      <c r="AM74" s="15"/>
      <c r="AN74" s="15"/>
      <c r="AO74" s="15"/>
      <c r="AP74" s="27"/>
    </row>
    <row r="75" spans="1:42" x14ac:dyDescent="0.25">
      <c r="A75" s="3">
        <v>349</v>
      </c>
      <c r="B75" s="11" t="s">
        <v>2</v>
      </c>
      <c r="C75" s="3">
        <v>4</v>
      </c>
      <c r="D75" s="3" t="s">
        <v>1946</v>
      </c>
      <c r="E75" s="3">
        <v>100</v>
      </c>
      <c r="F75" s="50">
        <v>125</v>
      </c>
      <c r="G75" s="3"/>
      <c r="H75" s="3">
        <f t="shared" si="43"/>
        <v>25</v>
      </c>
      <c r="I75" s="15">
        <v>0.01</v>
      </c>
      <c r="J75" s="15">
        <v>0.01</v>
      </c>
      <c r="K75" s="15">
        <v>0.01</v>
      </c>
      <c r="L75" s="15">
        <v>0.28999999999999998</v>
      </c>
      <c r="M75" s="15">
        <v>1.33</v>
      </c>
      <c r="N75" s="15">
        <v>1.65</v>
      </c>
      <c r="O75" s="15">
        <v>42.29</v>
      </c>
      <c r="P75" s="15">
        <v>56.06</v>
      </c>
      <c r="Q75" s="15"/>
      <c r="R75" s="23" t="s">
        <v>169</v>
      </c>
      <c r="S75" s="19">
        <v>6.6</v>
      </c>
      <c r="T75" s="19"/>
      <c r="U75" s="19"/>
      <c r="V75" s="19">
        <v>6.4</v>
      </c>
      <c r="W75" s="19"/>
      <c r="X75" s="19"/>
      <c r="Y75" s="15">
        <v>0.55000000000000004</v>
      </c>
      <c r="Z75" s="15">
        <v>0.14499999999999999</v>
      </c>
      <c r="AA75" s="15">
        <v>3.79</v>
      </c>
      <c r="AB75" s="15">
        <v>1.72</v>
      </c>
      <c r="AC75" s="15"/>
      <c r="AD75" s="15">
        <v>10.53</v>
      </c>
      <c r="AE75" s="15">
        <v>20.07</v>
      </c>
      <c r="AF75" s="15"/>
      <c r="AG75" s="15"/>
      <c r="AH75" s="15">
        <v>1.68</v>
      </c>
      <c r="AI75" s="15">
        <v>0.12</v>
      </c>
      <c r="AJ75" s="15"/>
      <c r="AK75" s="19">
        <v>887</v>
      </c>
      <c r="AL75" s="15"/>
      <c r="AM75" s="15"/>
      <c r="AN75" s="15"/>
      <c r="AO75" s="15"/>
      <c r="AP75" s="27"/>
    </row>
    <row r="76" spans="1:42" x14ac:dyDescent="0.25">
      <c r="A76" s="3">
        <v>349</v>
      </c>
      <c r="B76" s="11" t="s">
        <v>2</v>
      </c>
      <c r="C76" s="3">
        <v>5</v>
      </c>
      <c r="D76" s="3" t="s">
        <v>2435</v>
      </c>
      <c r="E76" s="3">
        <v>125</v>
      </c>
      <c r="F76" s="50">
        <v>155</v>
      </c>
      <c r="G76" s="3"/>
      <c r="H76" s="3">
        <f t="shared" si="43"/>
        <v>30</v>
      </c>
      <c r="I76" s="15">
        <v>0</v>
      </c>
      <c r="J76" s="15">
        <v>0</v>
      </c>
      <c r="K76" s="15">
        <v>0.01</v>
      </c>
      <c r="L76" s="15">
        <v>0.02</v>
      </c>
      <c r="M76" s="15">
        <v>0.11</v>
      </c>
      <c r="N76" s="15">
        <v>0.14000000000000001</v>
      </c>
      <c r="O76" s="15">
        <v>29.66</v>
      </c>
      <c r="P76" s="15">
        <v>70.2</v>
      </c>
      <c r="Q76" s="15"/>
      <c r="R76" s="23" t="s">
        <v>6</v>
      </c>
      <c r="S76" s="19">
        <v>7.4</v>
      </c>
      <c r="T76" s="19"/>
      <c r="U76" s="19"/>
      <c r="V76" s="19">
        <v>6.5</v>
      </c>
      <c r="W76" s="19"/>
      <c r="X76" s="19"/>
      <c r="Y76" s="15">
        <v>0.4</v>
      </c>
      <c r="Z76" s="15"/>
      <c r="AA76" s="15"/>
      <c r="AB76" s="15">
        <v>1.74</v>
      </c>
      <c r="AC76" s="15">
        <v>1.7</v>
      </c>
      <c r="AD76" s="15">
        <v>8.33</v>
      </c>
      <c r="AE76" s="15">
        <v>21.41</v>
      </c>
      <c r="AF76" s="15"/>
      <c r="AG76" s="15"/>
      <c r="AH76" s="15">
        <v>1.76</v>
      </c>
      <c r="AI76" s="15">
        <v>0.14000000000000001</v>
      </c>
      <c r="AJ76" s="15"/>
      <c r="AK76" s="19">
        <v>551</v>
      </c>
      <c r="AL76" s="15"/>
      <c r="AM76" s="15"/>
      <c r="AN76" s="15"/>
      <c r="AO76" s="15"/>
      <c r="AP76" s="27"/>
    </row>
    <row r="77" spans="1:42" x14ac:dyDescent="0.25">
      <c r="A77" s="3">
        <v>349</v>
      </c>
      <c r="B77" s="11" t="s">
        <v>2</v>
      </c>
      <c r="C77" s="3">
        <v>6</v>
      </c>
      <c r="D77" s="3" t="s">
        <v>3371</v>
      </c>
      <c r="E77" s="3">
        <v>155</v>
      </c>
      <c r="F77" s="50">
        <v>200</v>
      </c>
      <c r="G77" s="3"/>
      <c r="H77" s="3">
        <f t="shared" si="43"/>
        <v>45</v>
      </c>
      <c r="I77" s="15">
        <v>0.32</v>
      </c>
      <c r="J77" s="15">
        <v>0.27</v>
      </c>
      <c r="K77" s="15">
        <v>0.2</v>
      </c>
      <c r="L77" s="15">
        <v>0.11</v>
      </c>
      <c r="M77" s="15">
        <v>0.06</v>
      </c>
      <c r="N77" s="15">
        <v>0.96</v>
      </c>
      <c r="O77" s="15">
        <v>24.4</v>
      </c>
      <c r="P77" s="15">
        <v>74.64</v>
      </c>
      <c r="Q77" s="15"/>
      <c r="R77" s="23" t="s">
        <v>6</v>
      </c>
      <c r="S77" s="19">
        <v>6.9</v>
      </c>
      <c r="T77" s="19"/>
      <c r="U77" s="19"/>
      <c r="V77" s="19">
        <v>6.6</v>
      </c>
      <c r="W77" s="19"/>
      <c r="X77" s="19"/>
      <c r="Y77" s="15">
        <v>0.39</v>
      </c>
      <c r="Z77" s="15"/>
      <c r="AA77" s="15"/>
      <c r="AB77" s="15">
        <v>1.71</v>
      </c>
      <c r="AC77" s="15"/>
      <c r="AD77" s="15">
        <v>10</v>
      </c>
      <c r="AE77" s="15">
        <v>18.2</v>
      </c>
      <c r="AF77" s="15"/>
      <c r="AG77" s="15"/>
      <c r="AH77" s="15">
        <v>1.8</v>
      </c>
      <c r="AI77" s="15">
        <v>0.14000000000000001</v>
      </c>
      <c r="AJ77" s="15"/>
      <c r="AK77" s="19">
        <v>150</v>
      </c>
      <c r="AL77" s="15"/>
      <c r="AM77" s="15"/>
      <c r="AN77" s="15"/>
      <c r="AO77" s="15"/>
      <c r="AP77" s="27"/>
    </row>
    <row r="78" spans="1:42" ht="15.6" x14ac:dyDescent="0.3">
      <c r="A78" s="59">
        <f>A72</f>
        <v>349</v>
      </c>
      <c r="B78" s="60" t="str">
        <f>B72</f>
        <v>AN</v>
      </c>
      <c r="C78" s="61"/>
      <c r="D78" s="61"/>
      <c r="E78" s="61"/>
      <c r="F78" s="62"/>
      <c r="G78" s="61"/>
      <c r="H78" s="61"/>
      <c r="I78" s="63">
        <f>I72</f>
        <v>0</v>
      </c>
      <c r="J78" s="63">
        <f t="shared" ref="J78:AE78" si="47">J72</f>
        <v>0</v>
      </c>
      <c r="K78" s="63">
        <f t="shared" si="47"/>
        <v>0</v>
      </c>
      <c r="L78" s="63">
        <f t="shared" si="47"/>
        <v>0</v>
      </c>
      <c r="M78" s="63">
        <f t="shared" si="47"/>
        <v>0</v>
      </c>
      <c r="N78" s="63">
        <f t="shared" si="47"/>
        <v>0</v>
      </c>
      <c r="O78" s="63">
        <f t="shared" si="47"/>
        <v>35.479999999999997</v>
      </c>
      <c r="P78" s="63">
        <f t="shared" si="47"/>
        <v>64.52</v>
      </c>
      <c r="Q78" s="63">
        <f t="shared" si="47"/>
        <v>0</v>
      </c>
      <c r="R78" s="64" t="str">
        <f t="shared" si="47"/>
        <v>A</v>
      </c>
      <c r="S78" s="65">
        <f t="shared" ref="S78:X78" si="48">((S72*$H72)+(S73*$H73))/$F73</f>
        <v>5.9418181818181823</v>
      </c>
      <c r="T78" s="65">
        <f t="shared" si="48"/>
        <v>0</v>
      </c>
      <c r="U78" s="65">
        <f t="shared" si="48"/>
        <v>0</v>
      </c>
      <c r="V78" s="65">
        <f t="shared" si="48"/>
        <v>5.4072727272727281</v>
      </c>
      <c r="W78" s="65">
        <f t="shared" si="48"/>
        <v>0</v>
      </c>
      <c r="X78" s="65">
        <f t="shared" si="48"/>
        <v>0</v>
      </c>
      <c r="Y78" s="65">
        <f t="shared" ref="Y78" si="49">((Y72*$H72)+(Y73*$H73))/$F73</f>
        <v>1.065818181818182</v>
      </c>
      <c r="Z78" s="63">
        <f t="shared" si="47"/>
        <v>0.35899999999999999</v>
      </c>
      <c r="AA78" s="63">
        <f t="shared" si="47"/>
        <v>4.8499999999999996</v>
      </c>
      <c r="AB78" s="63">
        <f t="shared" si="47"/>
        <v>1.34</v>
      </c>
      <c r="AC78" s="65">
        <f t="shared" ref="AC78:AD78" si="50">((AC72*$H72)+(AC73*$H73))/$F73</f>
        <v>0</v>
      </c>
      <c r="AD78" s="65">
        <f t="shared" si="50"/>
        <v>6.0572727272727267</v>
      </c>
      <c r="AE78" s="63">
        <f t="shared" si="47"/>
        <v>31.22</v>
      </c>
      <c r="AF78" s="65">
        <f t="shared" ref="AF78:AP78" si="51">((AF72*$H72)+(AF73*$H73))/$F73</f>
        <v>8.0836363636363622</v>
      </c>
      <c r="AG78" s="65">
        <f t="shared" si="51"/>
        <v>0.21763636363636366</v>
      </c>
      <c r="AH78" s="65">
        <f t="shared" si="51"/>
        <v>0.82181818181818189</v>
      </c>
      <c r="AI78" s="65">
        <f t="shared" si="51"/>
        <v>0.31890909090909092</v>
      </c>
      <c r="AJ78" s="65">
        <f t="shared" si="51"/>
        <v>1.8792727272727274</v>
      </c>
      <c r="AK78" s="65">
        <f t="shared" si="51"/>
        <v>720.89090909090908</v>
      </c>
      <c r="AL78" s="65">
        <f t="shared" si="51"/>
        <v>0</v>
      </c>
      <c r="AM78" s="65">
        <f t="shared" si="51"/>
        <v>0</v>
      </c>
      <c r="AN78" s="65">
        <f t="shared" si="51"/>
        <v>0</v>
      </c>
      <c r="AO78" s="65">
        <f t="shared" si="51"/>
        <v>0</v>
      </c>
      <c r="AP78" s="65">
        <f t="shared" si="51"/>
        <v>0</v>
      </c>
    </row>
    <row r="79" spans="1:42" x14ac:dyDescent="0.25">
      <c r="A79" s="35">
        <v>239</v>
      </c>
      <c r="B79" s="36" t="s">
        <v>163</v>
      </c>
      <c r="C79" s="35">
        <v>1</v>
      </c>
      <c r="D79" s="35" t="s">
        <v>164</v>
      </c>
      <c r="E79" s="35">
        <v>0</v>
      </c>
      <c r="F79" s="51">
        <v>7</v>
      </c>
      <c r="G79" s="35"/>
      <c r="H79" s="35">
        <f t="shared" si="43"/>
        <v>7</v>
      </c>
      <c r="I79" s="37">
        <v>0</v>
      </c>
      <c r="J79" s="37">
        <v>0.05</v>
      </c>
      <c r="K79" s="37">
        <v>0.06</v>
      </c>
      <c r="L79" s="37">
        <v>0.22</v>
      </c>
      <c r="M79" s="37">
        <v>1.22</v>
      </c>
      <c r="N79" s="37">
        <v>1.55</v>
      </c>
      <c r="O79" s="37">
        <v>50.49</v>
      </c>
      <c r="P79" s="37">
        <v>47.96</v>
      </c>
      <c r="Q79" s="37"/>
      <c r="R79" s="38" t="s">
        <v>169</v>
      </c>
      <c r="S79" s="39">
        <v>5.6</v>
      </c>
      <c r="T79" s="39">
        <v>5.6</v>
      </c>
      <c r="U79" s="39">
        <v>5.6</v>
      </c>
      <c r="V79" s="39">
        <v>4</v>
      </c>
      <c r="W79" s="39">
        <v>4</v>
      </c>
      <c r="X79" s="39">
        <v>4</v>
      </c>
      <c r="Y79" s="37">
        <v>1.01</v>
      </c>
      <c r="Z79" s="37">
        <v>0.24199999999999999</v>
      </c>
      <c r="AA79" s="37">
        <v>4.17</v>
      </c>
      <c r="AB79" s="37">
        <v>1.83</v>
      </c>
      <c r="AC79" s="37"/>
      <c r="AD79" s="37">
        <v>0.23</v>
      </c>
      <c r="AE79" s="37">
        <v>24.08</v>
      </c>
      <c r="AF79" s="37">
        <v>7.7</v>
      </c>
      <c r="AG79" s="37">
        <v>2.72</v>
      </c>
      <c r="AH79" s="37">
        <v>0.14000000000000001</v>
      </c>
      <c r="AI79" s="37">
        <v>0.24</v>
      </c>
      <c r="AJ79" s="37">
        <v>13.75</v>
      </c>
      <c r="AK79" s="39">
        <v>255</v>
      </c>
      <c r="AL79" s="37"/>
      <c r="AM79" s="37"/>
      <c r="AN79" s="37"/>
      <c r="AO79" s="37"/>
      <c r="AP79" s="40"/>
    </row>
    <row r="80" spans="1:42" x14ac:dyDescent="0.25">
      <c r="A80" s="35">
        <v>239</v>
      </c>
      <c r="B80" s="36" t="s">
        <v>163</v>
      </c>
      <c r="C80" s="35">
        <v>2</v>
      </c>
      <c r="D80" s="35" t="s">
        <v>6</v>
      </c>
      <c r="E80" s="35">
        <v>7</v>
      </c>
      <c r="F80" s="51">
        <v>21</v>
      </c>
      <c r="G80" s="35"/>
      <c r="H80" s="35">
        <f t="shared" si="43"/>
        <v>14</v>
      </c>
      <c r="I80" s="37">
        <v>0</v>
      </c>
      <c r="J80" s="37">
        <v>0.04</v>
      </c>
      <c r="K80" s="37">
        <v>0.04</v>
      </c>
      <c r="L80" s="37">
        <v>0.2</v>
      </c>
      <c r="M80" s="37">
        <v>1.64</v>
      </c>
      <c r="N80" s="37">
        <v>1.92</v>
      </c>
      <c r="O80" s="37">
        <v>43.66</v>
      </c>
      <c r="P80" s="37">
        <v>54.42</v>
      </c>
      <c r="Q80" s="37"/>
      <c r="R80" s="38" t="s">
        <v>169</v>
      </c>
      <c r="S80" s="39">
        <v>5.6</v>
      </c>
      <c r="T80" s="39">
        <v>5.7</v>
      </c>
      <c r="U80" s="39">
        <v>5.7</v>
      </c>
      <c r="V80" s="39">
        <v>4.3</v>
      </c>
      <c r="W80" s="39">
        <v>4.3</v>
      </c>
      <c r="X80" s="39">
        <v>4.3</v>
      </c>
      <c r="Y80" s="37">
        <v>0.6</v>
      </c>
      <c r="Z80" s="37">
        <v>0.13300000000000001</v>
      </c>
      <c r="AA80" s="37">
        <v>4.51</v>
      </c>
      <c r="AB80" s="37">
        <v>1.88</v>
      </c>
      <c r="AC80" s="37"/>
      <c r="AD80" s="37">
        <v>0.14000000000000001</v>
      </c>
      <c r="AE80" s="37">
        <v>17.760000000000002</v>
      </c>
      <c r="AF80" s="37">
        <v>7.9</v>
      </c>
      <c r="AG80" s="37">
        <v>3.14</v>
      </c>
      <c r="AH80" s="37">
        <v>0.14000000000000001</v>
      </c>
      <c r="AI80" s="37">
        <v>0.14000000000000001</v>
      </c>
      <c r="AJ80" s="37">
        <v>6.79</v>
      </c>
      <c r="AK80" s="39">
        <v>86</v>
      </c>
      <c r="AL80" s="37"/>
      <c r="AM80" s="37"/>
      <c r="AN80" s="37"/>
      <c r="AO80" s="37"/>
      <c r="AP80" s="40"/>
    </row>
    <row r="81" spans="1:42" x14ac:dyDescent="0.25">
      <c r="A81" s="41">
        <v>239</v>
      </c>
      <c r="B81" s="42" t="s">
        <v>163</v>
      </c>
      <c r="C81" s="41">
        <v>3</v>
      </c>
      <c r="D81" s="41" t="s">
        <v>199</v>
      </c>
      <c r="E81" s="41">
        <v>21</v>
      </c>
      <c r="F81" s="49">
        <v>49</v>
      </c>
      <c r="G81" s="41"/>
      <c r="H81" s="41">
        <f t="shared" si="43"/>
        <v>28</v>
      </c>
      <c r="I81" s="43">
        <v>0</v>
      </c>
      <c r="J81" s="43">
        <v>0.02</v>
      </c>
      <c r="K81" s="43">
        <v>0.06</v>
      </c>
      <c r="L81" s="43">
        <v>0.39</v>
      </c>
      <c r="M81" s="43">
        <v>7.24</v>
      </c>
      <c r="N81" s="43">
        <v>7.71</v>
      </c>
      <c r="O81" s="43">
        <v>47.69</v>
      </c>
      <c r="P81" s="43">
        <v>44.6</v>
      </c>
      <c r="Q81" s="43"/>
      <c r="R81" s="44" t="s">
        <v>169</v>
      </c>
      <c r="S81" s="45">
        <v>6.3</v>
      </c>
      <c r="T81" s="45">
        <v>6.3</v>
      </c>
      <c r="U81" s="45">
        <v>6.4</v>
      </c>
      <c r="V81" s="45">
        <v>4.7</v>
      </c>
      <c r="W81" s="45">
        <v>4.7</v>
      </c>
      <c r="X81" s="45">
        <v>5.0999999999999996</v>
      </c>
      <c r="Y81" s="43">
        <v>0.87</v>
      </c>
      <c r="Z81" s="43">
        <v>9.5000000000000001E-2</v>
      </c>
      <c r="AA81" s="43">
        <v>4.95</v>
      </c>
      <c r="AB81" s="43">
        <v>1.89</v>
      </c>
      <c r="AC81" s="43"/>
      <c r="AD81" s="43">
        <v>0.16</v>
      </c>
      <c r="AE81" s="43">
        <v>15.54</v>
      </c>
      <c r="AF81" s="43">
        <v>7.3</v>
      </c>
      <c r="AG81" s="43">
        <v>2.2999999999999998</v>
      </c>
      <c r="AH81" s="43">
        <v>0.14000000000000001</v>
      </c>
      <c r="AI81" s="43">
        <v>0.14000000000000001</v>
      </c>
      <c r="AJ81" s="43">
        <v>4.74</v>
      </c>
      <c r="AK81" s="45">
        <v>34</v>
      </c>
      <c r="AL81" s="43"/>
      <c r="AM81" s="43"/>
      <c r="AN81" s="43"/>
      <c r="AO81" s="43"/>
      <c r="AP81" s="46"/>
    </row>
    <row r="82" spans="1:42" x14ac:dyDescent="0.25">
      <c r="A82" s="3">
        <v>239</v>
      </c>
      <c r="B82" s="11" t="s">
        <v>163</v>
      </c>
      <c r="C82" s="3">
        <v>4</v>
      </c>
      <c r="D82" s="3" t="s">
        <v>219</v>
      </c>
      <c r="E82" s="3">
        <v>49</v>
      </c>
      <c r="F82" s="50">
        <v>82</v>
      </c>
      <c r="G82" s="3"/>
      <c r="H82" s="3">
        <f t="shared" si="43"/>
        <v>33</v>
      </c>
      <c r="I82" s="15">
        <v>0.02</v>
      </c>
      <c r="J82" s="15">
        <v>0.1</v>
      </c>
      <c r="K82" s="15">
        <v>0.04</v>
      </c>
      <c r="L82" s="15">
        <v>0.57999999999999996</v>
      </c>
      <c r="M82" s="15">
        <v>31.69</v>
      </c>
      <c r="N82" s="15">
        <v>32.43</v>
      </c>
      <c r="O82" s="15">
        <v>45.47</v>
      </c>
      <c r="P82" s="15">
        <v>22.1</v>
      </c>
      <c r="Q82" s="15"/>
      <c r="R82" s="23" t="s">
        <v>225</v>
      </c>
      <c r="S82" s="19">
        <v>6.5</v>
      </c>
      <c r="T82" s="19">
        <v>6.6</v>
      </c>
      <c r="U82" s="19">
        <v>7</v>
      </c>
      <c r="V82" s="19">
        <v>4.8</v>
      </c>
      <c r="W82" s="19">
        <v>4.9000000000000004</v>
      </c>
      <c r="X82" s="19">
        <v>5.2</v>
      </c>
      <c r="Y82" s="15">
        <v>0.22</v>
      </c>
      <c r="Z82" s="15">
        <v>5.6000000000000001E-2</v>
      </c>
      <c r="AA82" s="15">
        <v>3.93</v>
      </c>
      <c r="AB82" s="15">
        <v>1.91</v>
      </c>
      <c r="AC82" s="15"/>
      <c r="AD82" s="15">
        <v>0.13</v>
      </c>
      <c r="AE82" s="15">
        <v>6.86</v>
      </c>
      <c r="AF82" s="15">
        <v>5.0999999999999996</v>
      </c>
      <c r="AG82" s="15">
        <v>1.05</v>
      </c>
      <c r="AH82" s="15">
        <v>0.12</v>
      </c>
      <c r="AI82" s="15">
        <v>0.1</v>
      </c>
      <c r="AJ82" s="15">
        <v>2.84</v>
      </c>
      <c r="AK82" s="19">
        <v>17</v>
      </c>
      <c r="AL82" s="15"/>
      <c r="AM82" s="15"/>
      <c r="AN82" s="15"/>
      <c r="AO82" s="15"/>
      <c r="AP82" s="27"/>
    </row>
    <row r="83" spans="1:42" x14ac:dyDescent="0.25">
      <c r="A83" s="3">
        <v>239</v>
      </c>
      <c r="B83" s="11" t="s">
        <v>163</v>
      </c>
      <c r="C83" s="3">
        <v>5</v>
      </c>
      <c r="D83" s="3" t="s">
        <v>242</v>
      </c>
      <c r="E83" s="3">
        <v>82</v>
      </c>
      <c r="F83" s="50">
        <v>107</v>
      </c>
      <c r="G83" s="3"/>
      <c r="H83" s="3">
        <f t="shared" si="43"/>
        <v>25</v>
      </c>
      <c r="I83" s="15">
        <v>0.02</v>
      </c>
      <c r="J83" s="15">
        <v>0.09</v>
      </c>
      <c r="K83" s="15">
        <v>0.09</v>
      </c>
      <c r="L83" s="15">
        <v>1.87</v>
      </c>
      <c r="M83" s="15">
        <v>42.78</v>
      </c>
      <c r="N83" s="15">
        <v>44.85</v>
      </c>
      <c r="O83" s="15">
        <v>39.97</v>
      </c>
      <c r="P83" s="15">
        <v>15.18</v>
      </c>
      <c r="Q83" s="15"/>
      <c r="R83" s="23" t="s">
        <v>225</v>
      </c>
      <c r="S83" s="19">
        <v>7</v>
      </c>
      <c r="T83" s="19">
        <v>7</v>
      </c>
      <c r="U83" s="19">
        <v>7.2</v>
      </c>
      <c r="V83" s="19">
        <v>5.5</v>
      </c>
      <c r="W83" s="19">
        <v>5.5</v>
      </c>
      <c r="X83" s="19">
        <v>5.6</v>
      </c>
      <c r="Y83" s="15">
        <v>0.2</v>
      </c>
      <c r="Z83" s="15"/>
      <c r="AA83" s="15"/>
      <c r="AB83" s="15">
        <v>1.81</v>
      </c>
      <c r="AC83" s="15"/>
      <c r="AD83" s="15">
        <v>0.15</v>
      </c>
      <c r="AE83" s="15">
        <v>7.46</v>
      </c>
      <c r="AF83" s="15">
        <v>3.5</v>
      </c>
      <c r="AG83" s="15">
        <v>1.46</v>
      </c>
      <c r="AH83" s="15">
        <v>0.68</v>
      </c>
      <c r="AI83" s="15">
        <v>0.16</v>
      </c>
      <c r="AJ83" s="15">
        <v>2.0499999999999998</v>
      </c>
      <c r="AK83" s="19">
        <v>29</v>
      </c>
      <c r="AL83" s="15"/>
      <c r="AM83" s="15"/>
      <c r="AN83" s="15"/>
      <c r="AO83" s="15"/>
      <c r="AP83" s="27"/>
    </row>
    <row r="84" spans="1:42" x14ac:dyDescent="0.25">
      <c r="A84" s="3">
        <v>239</v>
      </c>
      <c r="B84" s="11" t="s">
        <v>163</v>
      </c>
      <c r="C84" s="3">
        <v>6</v>
      </c>
      <c r="D84" s="3" t="s">
        <v>260</v>
      </c>
      <c r="E84" s="3">
        <v>107</v>
      </c>
      <c r="F84" s="50">
        <v>128</v>
      </c>
      <c r="G84" s="3"/>
      <c r="H84" s="3">
        <f t="shared" si="43"/>
        <v>21</v>
      </c>
      <c r="I84" s="15">
        <v>0</v>
      </c>
      <c r="J84" s="15">
        <v>0.02</v>
      </c>
      <c r="K84" s="15">
        <v>0.1</v>
      </c>
      <c r="L84" s="15">
        <v>0.22</v>
      </c>
      <c r="M84" s="15">
        <v>38.020000000000003</v>
      </c>
      <c r="N84" s="15">
        <v>38.36</v>
      </c>
      <c r="O84" s="15">
        <v>49.99</v>
      </c>
      <c r="P84" s="15">
        <v>11.65</v>
      </c>
      <c r="Q84" s="15"/>
      <c r="R84" s="23" t="s">
        <v>225</v>
      </c>
      <c r="S84" s="19">
        <v>7.3</v>
      </c>
      <c r="T84" s="19">
        <v>7.4</v>
      </c>
      <c r="U84" s="19">
        <v>7.4</v>
      </c>
      <c r="V84" s="19">
        <v>5.9</v>
      </c>
      <c r="W84" s="19">
        <v>5.8</v>
      </c>
      <c r="X84" s="19">
        <v>6</v>
      </c>
      <c r="Y84" s="15">
        <v>0.11</v>
      </c>
      <c r="Z84" s="15"/>
      <c r="AA84" s="15"/>
      <c r="AB84" s="15">
        <v>1.57</v>
      </c>
      <c r="AC84" s="15"/>
      <c r="AD84" s="15">
        <v>0.14000000000000001</v>
      </c>
      <c r="AE84" s="15">
        <v>8.25</v>
      </c>
      <c r="AF84" s="15">
        <v>3.9</v>
      </c>
      <c r="AG84" s="15">
        <v>1.46</v>
      </c>
      <c r="AH84" s="15">
        <v>0.64</v>
      </c>
      <c r="AI84" s="15">
        <v>0.14000000000000001</v>
      </c>
      <c r="AJ84" s="15">
        <v>1.74</v>
      </c>
      <c r="AK84" s="19">
        <v>58</v>
      </c>
      <c r="AL84" s="15"/>
      <c r="AM84" s="15"/>
      <c r="AN84" s="15"/>
      <c r="AO84" s="15"/>
      <c r="AP84" s="27"/>
    </row>
    <row r="85" spans="1:42" ht="15.6" x14ac:dyDescent="0.3">
      <c r="A85" s="59">
        <f>A79</f>
        <v>239</v>
      </c>
      <c r="B85" s="60" t="str">
        <f>B84</f>
        <v>AP</v>
      </c>
      <c r="C85" s="61"/>
      <c r="D85" s="61"/>
      <c r="E85" s="61"/>
      <c r="F85" s="62"/>
      <c r="G85" s="61"/>
      <c r="H85" s="61"/>
      <c r="I85" s="63">
        <f>((I79*$H79)+(I80*$H80))/$F80</f>
        <v>0</v>
      </c>
      <c r="J85" s="63">
        <f>((J79*$H79)+(J80*$H80))/$F80</f>
        <v>4.3333333333333342E-2</v>
      </c>
      <c r="K85" s="63">
        <f t="shared" ref="K85:Q85" si="52">((K79*$H79)+(K80*$H80))/$F80</f>
        <v>4.6666666666666669E-2</v>
      </c>
      <c r="L85" s="63">
        <f t="shared" si="52"/>
        <v>0.20666666666666667</v>
      </c>
      <c r="M85" s="63">
        <f t="shared" si="52"/>
        <v>1.4999999999999998</v>
      </c>
      <c r="N85" s="63">
        <f t="shared" si="52"/>
        <v>1.7966666666666664</v>
      </c>
      <c r="O85" s="63">
        <f t="shared" si="52"/>
        <v>45.936666666666667</v>
      </c>
      <c r="P85" s="63">
        <f t="shared" si="52"/>
        <v>52.266666666666666</v>
      </c>
      <c r="Q85" s="63">
        <f t="shared" si="52"/>
        <v>0</v>
      </c>
      <c r="R85" s="64" t="str">
        <f>R79</f>
        <v>AL</v>
      </c>
      <c r="S85" s="65">
        <f t="shared" ref="S85:X85" si="53">((S79*$H79)+(S80*$H80)+(S81*$H81))/$F81</f>
        <v>6</v>
      </c>
      <c r="T85" s="65">
        <f t="shared" si="53"/>
        <v>6.0285714285714285</v>
      </c>
      <c r="U85" s="65">
        <f t="shared" si="53"/>
        <v>6.0857142857142863</v>
      </c>
      <c r="V85" s="65">
        <f t="shared" si="53"/>
        <v>4.4857142857142858</v>
      </c>
      <c r="W85" s="65">
        <f t="shared" si="53"/>
        <v>4.4857142857142858</v>
      </c>
      <c r="X85" s="65">
        <f t="shared" si="53"/>
        <v>4.7142857142857135</v>
      </c>
      <c r="Y85" s="65">
        <f>((Y79*$H79)+(Y80*$H80)+(Y81*$H81))/$F81</f>
        <v>0.81285714285714283</v>
      </c>
      <c r="Z85" s="63">
        <f t="shared" ref="Z85:AE85" si="54">((Z79*$H79)+(Z80*$H80))/$F80</f>
        <v>0.16933333333333334</v>
      </c>
      <c r="AA85" s="63">
        <f t="shared" si="54"/>
        <v>4.3966666666666665</v>
      </c>
      <c r="AB85" s="63">
        <f t="shared" si="54"/>
        <v>1.8633333333333335</v>
      </c>
      <c r="AC85" s="65">
        <f t="shared" ref="AC85:AD85" si="55">((AC79*$H79)+(AC80*$H80)+(AC81*$H81))/$F81</f>
        <v>0</v>
      </c>
      <c r="AD85" s="65">
        <f t="shared" si="55"/>
        <v>0.16428571428571431</v>
      </c>
      <c r="AE85" s="63">
        <f t="shared" si="54"/>
        <v>19.866666666666667</v>
      </c>
      <c r="AF85" s="65">
        <f t="shared" ref="AF85:AP85" si="56">((AF79*$H79)+(AF80*$H80)+(AF81*$H81))/$F81</f>
        <v>7.5285714285714285</v>
      </c>
      <c r="AG85" s="65">
        <f t="shared" si="56"/>
        <v>2.5999999999999996</v>
      </c>
      <c r="AH85" s="65">
        <f t="shared" si="56"/>
        <v>0.14000000000000001</v>
      </c>
      <c r="AI85" s="65">
        <f t="shared" si="56"/>
        <v>0.1542857142857143</v>
      </c>
      <c r="AJ85" s="65">
        <f t="shared" si="56"/>
        <v>6.6128571428571421</v>
      </c>
      <c r="AK85" s="65">
        <f t="shared" si="56"/>
        <v>80.428571428571431</v>
      </c>
      <c r="AL85" s="65">
        <f t="shared" si="56"/>
        <v>0</v>
      </c>
      <c r="AM85" s="65">
        <f t="shared" si="56"/>
        <v>0</v>
      </c>
      <c r="AN85" s="65">
        <f t="shared" si="56"/>
        <v>0</v>
      </c>
      <c r="AO85" s="65">
        <f t="shared" si="56"/>
        <v>0</v>
      </c>
      <c r="AP85" s="65">
        <f t="shared" si="56"/>
        <v>0</v>
      </c>
    </row>
    <row r="86" spans="1:42" x14ac:dyDescent="0.25">
      <c r="A86" s="35">
        <v>240</v>
      </c>
      <c r="B86" s="36" t="s">
        <v>163</v>
      </c>
      <c r="C86" s="35">
        <v>1</v>
      </c>
      <c r="D86" s="35" t="s">
        <v>164</v>
      </c>
      <c r="E86" s="35">
        <v>0</v>
      </c>
      <c r="F86" s="51">
        <v>2</v>
      </c>
      <c r="G86" s="35"/>
      <c r="H86" s="35">
        <f t="shared" si="43"/>
        <v>2</v>
      </c>
      <c r="I86" s="37">
        <v>0.01</v>
      </c>
      <c r="J86" s="37">
        <v>0.01</v>
      </c>
      <c r="K86" s="37">
        <v>0.06</v>
      </c>
      <c r="L86" s="37">
        <v>0.06</v>
      </c>
      <c r="M86" s="37">
        <v>32.909999999999997</v>
      </c>
      <c r="N86" s="37">
        <v>33.049999999999997</v>
      </c>
      <c r="O86" s="37">
        <v>55</v>
      </c>
      <c r="P86" s="37">
        <v>11.95</v>
      </c>
      <c r="Q86" s="37"/>
      <c r="R86" s="38" t="s">
        <v>283</v>
      </c>
      <c r="S86" s="39">
        <v>6.4</v>
      </c>
      <c r="T86" s="39">
        <v>6.5</v>
      </c>
      <c r="U86" s="39">
        <v>6.6</v>
      </c>
      <c r="V86" s="39">
        <v>5.5</v>
      </c>
      <c r="W86" s="39">
        <v>5.5</v>
      </c>
      <c r="X86" s="39">
        <v>6</v>
      </c>
      <c r="Y86" s="37">
        <v>1.18</v>
      </c>
      <c r="Z86" s="37">
        <v>0.28999999999999998</v>
      </c>
      <c r="AA86" s="37">
        <v>4.0599999999999996</v>
      </c>
      <c r="AB86" s="37">
        <v>1.46</v>
      </c>
      <c r="AC86" s="37"/>
      <c r="AD86" s="37">
        <v>0.33</v>
      </c>
      <c r="AE86" s="37">
        <v>18.87</v>
      </c>
      <c r="AF86" s="37">
        <v>9.9</v>
      </c>
      <c r="AG86" s="37">
        <v>2.2999999999999998</v>
      </c>
      <c r="AH86" s="37">
        <v>0.5</v>
      </c>
      <c r="AI86" s="37">
        <v>0.5</v>
      </c>
      <c r="AJ86" s="37">
        <v>5.37</v>
      </c>
      <c r="AK86" s="39">
        <v>386</v>
      </c>
      <c r="AL86" s="37"/>
      <c r="AM86" s="37"/>
      <c r="AN86" s="37"/>
      <c r="AO86" s="37"/>
      <c r="AP86" s="40"/>
    </row>
    <row r="87" spans="1:42" x14ac:dyDescent="0.25">
      <c r="A87" s="35">
        <v>240</v>
      </c>
      <c r="B87" s="36" t="s">
        <v>163</v>
      </c>
      <c r="C87" s="35">
        <v>2</v>
      </c>
      <c r="D87" s="35" t="s">
        <v>6</v>
      </c>
      <c r="E87" s="35">
        <v>2</v>
      </c>
      <c r="F87" s="51">
        <v>17</v>
      </c>
      <c r="G87" s="35"/>
      <c r="H87" s="35">
        <f t="shared" si="43"/>
        <v>15</v>
      </c>
      <c r="I87" s="37">
        <v>0.02</v>
      </c>
      <c r="J87" s="37">
        <v>7.0000000000000007E-2</v>
      </c>
      <c r="K87" s="37">
        <v>0.15</v>
      </c>
      <c r="L87" s="37">
        <v>0.08</v>
      </c>
      <c r="M87" s="37">
        <v>27.31</v>
      </c>
      <c r="N87" s="37">
        <v>27.63</v>
      </c>
      <c r="O87" s="37">
        <v>57.01</v>
      </c>
      <c r="P87" s="37">
        <v>15.36</v>
      </c>
      <c r="Q87" s="37"/>
      <c r="R87" s="38" t="s">
        <v>283</v>
      </c>
      <c r="S87" s="39">
        <v>6.5</v>
      </c>
      <c r="T87" s="39">
        <v>6.3</v>
      </c>
      <c r="U87" s="39">
        <v>6.6</v>
      </c>
      <c r="V87" s="39">
        <v>4.8</v>
      </c>
      <c r="W87" s="39">
        <v>4.8</v>
      </c>
      <c r="X87" s="39">
        <v>5.3</v>
      </c>
      <c r="Y87" s="37">
        <v>0.63</v>
      </c>
      <c r="Z87" s="37">
        <v>0.107</v>
      </c>
      <c r="AA87" s="37">
        <v>5.89</v>
      </c>
      <c r="AB87" s="37">
        <v>1.7</v>
      </c>
      <c r="AC87" s="37"/>
      <c r="AD87" s="37">
        <v>0.16</v>
      </c>
      <c r="AE87" s="37">
        <v>11.55</v>
      </c>
      <c r="AF87" s="37">
        <v>4.5</v>
      </c>
      <c r="AG87" s="37">
        <v>1.05</v>
      </c>
      <c r="AH87" s="37">
        <v>0.5</v>
      </c>
      <c r="AI87" s="37">
        <v>0.28000000000000003</v>
      </c>
      <c r="AJ87" s="37">
        <v>4.8899999999999997</v>
      </c>
      <c r="AK87" s="39">
        <v>112</v>
      </c>
      <c r="AL87" s="37"/>
      <c r="AM87" s="37"/>
      <c r="AN87" s="37"/>
      <c r="AO87" s="37"/>
      <c r="AP87" s="40"/>
    </row>
    <row r="88" spans="1:42" x14ac:dyDescent="0.25">
      <c r="A88" s="41">
        <v>240</v>
      </c>
      <c r="B88" s="42" t="s">
        <v>163</v>
      </c>
      <c r="C88" s="41">
        <v>3</v>
      </c>
      <c r="D88" s="41" t="s">
        <v>339</v>
      </c>
      <c r="E88" s="41">
        <v>17</v>
      </c>
      <c r="F88" s="49">
        <v>55</v>
      </c>
      <c r="G88" s="41"/>
      <c r="H88" s="41">
        <f t="shared" si="43"/>
        <v>38</v>
      </c>
      <c r="I88" s="43">
        <v>0</v>
      </c>
      <c r="J88" s="43">
        <v>0.01</v>
      </c>
      <c r="K88" s="43">
        <v>0.04</v>
      </c>
      <c r="L88" s="43">
        <v>0.05</v>
      </c>
      <c r="M88" s="43">
        <v>29.17</v>
      </c>
      <c r="N88" s="43">
        <v>29.27</v>
      </c>
      <c r="O88" s="43">
        <v>53.71</v>
      </c>
      <c r="P88" s="43">
        <v>17.02</v>
      </c>
      <c r="Q88" s="43"/>
      <c r="R88" s="44" t="s">
        <v>283</v>
      </c>
      <c r="S88" s="45">
        <v>6.2</v>
      </c>
      <c r="T88" s="45">
        <v>6.2</v>
      </c>
      <c r="U88" s="45">
        <v>6.3</v>
      </c>
      <c r="V88" s="45">
        <v>4.8</v>
      </c>
      <c r="W88" s="45">
        <v>4.8</v>
      </c>
      <c r="X88" s="45">
        <v>5.0999999999999996</v>
      </c>
      <c r="Y88" s="43">
        <v>0.2</v>
      </c>
      <c r="Z88" s="43">
        <v>5.5E-2</v>
      </c>
      <c r="AA88" s="43">
        <v>3.64</v>
      </c>
      <c r="AB88" s="43">
        <v>1.54</v>
      </c>
      <c r="AC88" s="43"/>
      <c r="AD88" s="43">
        <v>0.14000000000000001</v>
      </c>
      <c r="AE88" s="43">
        <v>9.3699999999999992</v>
      </c>
      <c r="AF88" s="43">
        <v>4</v>
      </c>
      <c r="AG88" s="43">
        <v>1.05</v>
      </c>
      <c r="AH88" s="43">
        <v>0.5</v>
      </c>
      <c r="AI88" s="43">
        <v>0.14000000000000001</v>
      </c>
      <c r="AJ88" s="43">
        <v>2.84</v>
      </c>
      <c r="AK88" s="45">
        <v>29</v>
      </c>
      <c r="AL88" s="43"/>
      <c r="AM88" s="43"/>
      <c r="AN88" s="43"/>
      <c r="AO88" s="43"/>
      <c r="AP88" s="46"/>
    </row>
    <row r="89" spans="1:42" x14ac:dyDescent="0.25">
      <c r="A89" s="3">
        <v>240</v>
      </c>
      <c r="B89" s="11" t="s">
        <v>163</v>
      </c>
      <c r="C89" s="3">
        <v>4</v>
      </c>
      <c r="D89" s="3" t="s">
        <v>219</v>
      </c>
      <c r="E89" s="3">
        <v>55</v>
      </c>
      <c r="F89" s="50">
        <v>85</v>
      </c>
      <c r="G89" s="3"/>
      <c r="H89" s="3">
        <f t="shared" si="43"/>
        <v>30</v>
      </c>
      <c r="I89" s="15">
        <v>0.01</v>
      </c>
      <c r="J89" s="15">
        <v>0.09</v>
      </c>
      <c r="K89" s="15">
        <v>0.13</v>
      </c>
      <c r="L89" s="15">
        <v>0.24</v>
      </c>
      <c r="M89" s="15">
        <v>6.26</v>
      </c>
      <c r="N89" s="15">
        <v>6.73</v>
      </c>
      <c r="O89" s="15">
        <v>60.32</v>
      </c>
      <c r="P89" s="15">
        <v>32.950000000000003</v>
      </c>
      <c r="Q89" s="15"/>
      <c r="R89" s="23" t="s">
        <v>354</v>
      </c>
      <c r="S89" s="19">
        <v>6.4</v>
      </c>
      <c r="T89" s="19">
        <v>6.4</v>
      </c>
      <c r="U89" s="19">
        <v>6.4</v>
      </c>
      <c r="V89" s="19">
        <v>4.7</v>
      </c>
      <c r="W89" s="19">
        <v>4.7</v>
      </c>
      <c r="X89" s="19">
        <v>5.0999999999999996</v>
      </c>
      <c r="Y89" s="15">
        <v>0.23</v>
      </c>
      <c r="Z89" s="15">
        <v>8.6999999999999994E-2</v>
      </c>
      <c r="AA89" s="15">
        <v>2.64</v>
      </c>
      <c r="AB89" s="15">
        <v>1.75</v>
      </c>
      <c r="AC89" s="15"/>
      <c r="AD89" s="15">
        <v>0.12</v>
      </c>
      <c r="AE89" s="15">
        <v>14.77</v>
      </c>
      <c r="AF89" s="15">
        <v>7</v>
      </c>
      <c r="AG89" s="15">
        <v>2.72</v>
      </c>
      <c r="AH89" s="15">
        <v>0.56000000000000005</v>
      </c>
      <c r="AI89" s="15">
        <v>0.14000000000000001</v>
      </c>
      <c r="AJ89" s="15">
        <v>4.42</v>
      </c>
      <c r="AK89" s="19">
        <v>61</v>
      </c>
      <c r="AL89" s="15"/>
      <c r="AM89" s="15"/>
      <c r="AN89" s="15"/>
      <c r="AO89" s="15"/>
      <c r="AP89" s="27"/>
    </row>
    <row r="90" spans="1:42" x14ac:dyDescent="0.25">
      <c r="A90" s="3">
        <v>240</v>
      </c>
      <c r="B90" s="11" t="s">
        <v>163</v>
      </c>
      <c r="C90" s="3">
        <v>5</v>
      </c>
      <c r="D90" s="3" t="s">
        <v>364</v>
      </c>
      <c r="E90" s="3">
        <v>85</v>
      </c>
      <c r="F90" s="50">
        <v>119</v>
      </c>
      <c r="G90" s="3"/>
      <c r="H90" s="3">
        <f t="shared" si="43"/>
        <v>34</v>
      </c>
      <c r="I90" s="15">
        <v>0</v>
      </c>
      <c r="J90" s="15">
        <v>0.04</v>
      </c>
      <c r="K90" s="15">
        <v>0.14000000000000001</v>
      </c>
      <c r="L90" s="15">
        <v>0.54</v>
      </c>
      <c r="M90" s="15">
        <v>2.19</v>
      </c>
      <c r="N90" s="15">
        <v>2.91</v>
      </c>
      <c r="O90" s="15">
        <v>71.239999999999995</v>
      </c>
      <c r="P90" s="15">
        <v>25.85</v>
      </c>
      <c r="Q90" s="15"/>
      <c r="R90" s="23" t="s">
        <v>283</v>
      </c>
      <c r="S90" s="19">
        <v>6.3</v>
      </c>
      <c r="T90" s="19">
        <v>6.4</v>
      </c>
      <c r="U90" s="19">
        <v>6.5</v>
      </c>
      <c r="V90" s="19">
        <v>4.7</v>
      </c>
      <c r="W90" s="19">
        <v>4.8</v>
      </c>
      <c r="X90" s="19">
        <v>5.2</v>
      </c>
      <c r="Y90" s="15">
        <v>0.19</v>
      </c>
      <c r="Z90" s="15"/>
      <c r="AA90" s="15"/>
      <c r="AB90" s="15">
        <v>1.64</v>
      </c>
      <c r="AC90" s="15"/>
      <c r="AD90" s="15">
        <v>0.1</v>
      </c>
      <c r="AE90" s="15">
        <v>15.32</v>
      </c>
      <c r="AF90" s="15">
        <v>6.6</v>
      </c>
      <c r="AG90" s="15">
        <v>3.14</v>
      </c>
      <c r="AH90" s="15">
        <v>0.52</v>
      </c>
      <c r="AI90" s="15">
        <v>0.12</v>
      </c>
      <c r="AJ90" s="15">
        <v>4.74</v>
      </c>
      <c r="AK90" s="19">
        <v>40</v>
      </c>
      <c r="AL90" s="15"/>
      <c r="AM90" s="15"/>
      <c r="AN90" s="15"/>
      <c r="AO90" s="15"/>
      <c r="AP90" s="27"/>
    </row>
    <row r="91" spans="1:42" x14ac:dyDescent="0.25">
      <c r="A91" s="3">
        <v>240</v>
      </c>
      <c r="B91" s="11" t="s">
        <v>163</v>
      </c>
      <c r="C91" s="3">
        <v>6</v>
      </c>
      <c r="D91" s="3" t="s">
        <v>277</v>
      </c>
      <c r="E91" s="3">
        <v>119</v>
      </c>
      <c r="F91" s="50">
        <v>152</v>
      </c>
      <c r="G91" s="3"/>
      <c r="H91" s="3">
        <f t="shared" si="43"/>
        <v>33</v>
      </c>
      <c r="I91" s="15">
        <v>0</v>
      </c>
      <c r="J91" s="15">
        <v>0.06</v>
      </c>
      <c r="K91" s="15">
        <v>0.17</v>
      </c>
      <c r="L91" s="15">
        <v>0.35</v>
      </c>
      <c r="M91" s="15">
        <v>1.1000000000000001</v>
      </c>
      <c r="N91" s="15">
        <v>1.68</v>
      </c>
      <c r="O91" s="15">
        <v>64.94</v>
      </c>
      <c r="P91" s="15">
        <v>33.380000000000003</v>
      </c>
      <c r="Q91" s="15"/>
      <c r="R91" s="23" t="s">
        <v>354</v>
      </c>
      <c r="S91" s="19">
        <v>7</v>
      </c>
      <c r="T91" s="19">
        <v>7</v>
      </c>
      <c r="U91" s="19">
        <v>7</v>
      </c>
      <c r="V91" s="19">
        <v>5.4</v>
      </c>
      <c r="W91" s="19">
        <v>5.4</v>
      </c>
      <c r="X91" s="19">
        <v>5.7</v>
      </c>
      <c r="Y91" s="15">
        <v>0.22</v>
      </c>
      <c r="Z91" s="15"/>
      <c r="AA91" s="15"/>
      <c r="AB91" s="15">
        <v>1.65</v>
      </c>
      <c r="AC91" s="15"/>
      <c r="AD91" s="15">
        <v>0.14000000000000001</v>
      </c>
      <c r="AE91" s="15">
        <v>15.32</v>
      </c>
      <c r="AF91" s="15">
        <v>7.5</v>
      </c>
      <c r="AG91" s="15">
        <v>3.97</v>
      </c>
      <c r="AH91" s="15">
        <v>0.7</v>
      </c>
      <c r="AI91" s="15">
        <v>0.12</v>
      </c>
      <c r="AJ91" s="15">
        <v>3.95</v>
      </c>
      <c r="AK91" s="19">
        <v>46</v>
      </c>
      <c r="AL91" s="15"/>
      <c r="AM91" s="15"/>
      <c r="AN91" s="15"/>
      <c r="AO91" s="15"/>
      <c r="AP91" s="27"/>
    </row>
    <row r="92" spans="1:42" ht="15.6" x14ac:dyDescent="0.3">
      <c r="A92" s="59">
        <f>A86</f>
        <v>240</v>
      </c>
      <c r="B92" s="60" t="str">
        <f>B91</f>
        <v>AP</v>
      </c>
      <c r="C92" s="61"/>
      <c r="D92" s="61"/>
      <c r="E92" s="61"/>
      <c r="F92" s="62"/>
      <c r="G92" s="61"/>
      <c r="H92" s="61"/>
      <c r="I92" s="63">
        <f>((I86*$H86)+(I87*$H87))/$F87</f>
        <v>1.8823529411764708E-2</v>
      </c>
      <c r="J92" s="63">
        <f>((J86*$H86)+(J87*$H87))/$F87</f>
        <v>6.2941176470588237E-2</v>
      </c>
      <c r="K92" s="63">
        <f t="shared" ref="K92:Q92" si="57">((K86*$H86)+(K87*$H87))/$F87</f>
        <v>0.13941176470588235</v>
      </c>
      <c r="L92" s="63">
        <f t="shared" si="57"/>
        <v>7.7647058823529402E-2</v>
      </c>
      <c r="M92" s="63">
        <f t="shared" si="57"/>
        <v>27.968823529411765</v>
      </c>
      <c r="N92" s="63">
        <f t="shared" si="57"/>
        <v>28.267647058823528</v>
      </c>
      <c r="O92" s="63">
        <f t="shared" si="57"/>
        <v>56.773529411764706</v>
      </c>
      <c r="P92" s="63">
        <f t="shared" si="57"/>
        <v>14.958823529411763</v>
      </c>
      <c r="Q92" s="63">
        <f t="shared" si="57"/>
        <v>0</v>
      </c>
      <c r="R92" s="64" t="str">
        <f>R86</f>
        <v>FL</v>
      </c>
      <c r="S92" s="65">
        <f t="shared" ref="S92:X92" si="58">((S86*$H86)+(S87*$H87)+(S88*$H88))/$F88</f>
        <v>6.2890909090909091</v>
      </c>
      <c r="T92" s="65">
        <f t="shared" si="58"/>
        <v>6.2381818181818183</v>
      </c>
      <c r="U92" s="65">
        <f t="shared" si="58"/>
        <v>6.3927272727272735</v>
      </c>
      <c r="V92" s="65">
        <f t="shared" si="58"/>
        <v>4.8254545454545452</v>
      </c>
      <c r="W92" s="65">
        <f t="shared" si="58"/>
        <v>4.8254545454545452</v>
      </c>
      <c r="X92" s="65">
        <f t="shared" si="58"/>
        <v>5.1872727272727266</v>
      </c>
      <c r="Y92" s="65">
        <f>((Y86*$H86)+(Y87*$H87)+(Y88*$H88))/$F88</f>
        <v>0.35290909090909089</v>
      </c>
      <c r="Z92" s="63">
        <f t="shared" ref="Z92:AE92" si="59">((Z86*$H86)+(Z87*$H87))/$F87</f>
        <v>0.12852941176470589</v>
      </c>
      <c r="AA92" s="63">
        <f t="shared" si="59"/>
        <v>5.6747058823529413</v>
      </c>
      <c r="AB92" s="63">
        <f t="shared" si="59"/>
        <v>1.671764705882353</v>
      </c>
      <c r="AC92" s="65">
        <f t="shared" ref="AC92:AD92" si="60">((AC86*$H86)+(AC87*$H87)+(AC88*$H88))/$F88</f>
        <v>0</v>
      </c>
      <c r="AD92" s="65">
        <f t="shared" si="60"/>
        <v>0.15236363636363637</v>
      </c>
      <c r="AE92" s="63">
        <f t="shared" si="59"/>
        <v>12.411176470588236</v>
      </c>
      <c r="AF92" s="65">
        <f t="shared" ref="AF92:AP92" si="61">((AF86*$H86)+(AF87*$H87)+(AF88*$H88))/$F88</f>
        <v>4.3509090909090915</v>
      </c>
      <c r="AG92" s="65">
        <f t="shared" si="61"/>
        <v>1.0954545454545455</v>
      </c>
      <c r="AH92" s="65">
        <f t="shared" si="61"/>
        <v>0.5</v>
      </c>
      <c r="AI92" s="65">
        <f t="shared" si="61"/>
        <v>0.19127272727272726</v>
      </c>
      <c r="AJ92" s="65">
        <f t="shared" si="61"/>
        <v>3.491090909090909</v>
      </c>
      <c r="AK92" s="65">
        <f t="shared" si="61"/>
        <v>64.618181818181824</v>
      </c>
      <c r="AL92" s="65">
        <f t="shared" si="61"/>
        <v>0</v>
      </c>
      <c r="AM92" s="65">
        <f t="shared" si="61"/>
        <v>0</v>
      </c>
      <c r="AN92" s="65">
        <f t="shared" si="61"/>
        <v>0</v>
      </c>
      <c r="AO92" s="65">
        <f t="shared" si="61"/>
        <v>0</v>
      </c>
      <c r="AP92" s="65">
        <f t="shared" si="61"/>
        <v>0</v>
      </c>
    </row>
    <row r="93" spans="1:42" x14ac:dyDescent="0.25">
      <c r="A93" s="35">
        <v>241</v>
      </c>
      <c r="B93" s="36" t="s">
        <v>163</v>
      </c>
      <c r="C93" s="35">
        <v>1</v>
      </c>
      <c r="D93" s="35" t="s">
        <v>164</v>
      </c>
      <c r="E93" s="35">
        <v>0</v>
      </c>
      <c r="F93" s="51">
        <v>6</v>
      </c>
      <c r="G93" s="35"/>
      <c r="H93" s="35">
        <f t="shared" si="43"/>
        <v>6</v>
      </c>
      <c r="I93" s="37">
        <v>0</v>
      </c>
      <c r="J93" s="37">
        <v>0.01</v>
      </c>
      <c r="K93" s="37">
        <v>0.03</v>
      </c>
      <c r="L93" s="37">
        <v>0.15</v>
      </c>
      <c r="M93" s="37">
        <v>1.62</v>
      </c>
      <c r="N93" s="37">
        <v>1.81</v>
      </c>
      <c r="O93" s="37">
        <v>64.989999999999995</v>
      </c>
      <c r="P93" s="37">
        <v>33.200000000000003</v>
      </c>
      <c r="Q93" s="37"/>
      <c r="R93" s="38" t="s">
        <v>354</v>
      </c>
      <c r="S93" s="39">
        <v>5</v>
      </c>
      <c r="T93" s="39">
        <v>5</v>
      </c>
      <c r="U93" s="39">
        <v>5</v>
      </c>
      <c r="V93" s="39">
        <v>4.0999999999999996</v>
      </c>
      <c r="W93" s="39">
        <v>4.0999999999999996</v>
      </c>
      <c r="X93" s="39">
        <v>4.4000000000000004</v>
      </c>
      <c r="Y93" s="37">
        <v>0.79</v>
      </c>
      <c r="Z93" s="37">
        <v>0.188</v>
      </c>
      <c r="AA93" s="37">
        <v>4.2</v>
      </c>
      <c r="AB93" s="37">
        <v>1.61</v>
      </c>
      <c r="AC93" s="37"/>
      <c r="AD93" s="37">
        <v>2.38</v>
      </c>
      <c r="AE93" s="37">
        <v>19.09</v>
      </c>
      <c r="AF93" s="37">
        <v>7.9</v>
      </c>
      <c r="AG93" s="37">
        <v>2.2999999999999998</v>
      </c>
      <c r="AH93" s="37">
        <v>0.6</v>
      </c>
      <c r="AI93" s="37">
        <v>0.8</v>
      </c>
      <c r="AJ93" s="37">
        <v>10.26</v>
      </c>
      <c r="AK93" s="39">
        <v>410</v>
      </c>
      <c r="AL93" s="37"/>
      <c r="AM93" s="37"/>
      <c r="AN93" s="37"/>
      <c r="AO93" s="37"/>
      <c r="AP93" s="40"/>
    </row>
    <row r="94" spans="1:42" x14ac:dyDescent="0.25">
      <c r="A94" s="35">
        <v>241</v>
      </c>
      <c r="B94" s="36" t="s">
        <v>163</v>
      </c>
      <c r="C94" s="35">
        <v>2</v>
      </c>
      <c r="D94" s="35" t="s">
        <v>6</v>
      </c>
      <c r="E94" s="35">
        <v>6</v>
      </c>
      <c r="F94" s="51">
        <v>34</v>
      </c>
      <c r="G94" s="35"/>
      <c r="H94" s="35">
        <f t="shared" si="43"/>
        <v>28</v>
      </c>
      <c r="I94" s="37">
        <v>0.01</v>
      </c>
      <c r="J94" s="37">
        <v>0.01</v>
      </c>
      <c r="K94" s="37">
        <v>0.02</v>
      </c>
      <c r="L94" s="37">
        <v>0.04</v>
      </c>
      <c r="M94" s="37">
        <v>0.88</v>
      </c>
      <c r="N94" s="37">
        <v>0.96</v>
      </c>
      <c r="O94" s="37">
        <v>57.24</v>
      </c>
      <c r="P94" s="37">
        <v>41.8</v>
      </c>
      <c r="Q94" s="37"/>
      <c r="R94" s="38" t="s">
        <v>169</v>
      </c>
      <c r="S94" s="39">
        <v>5.0999999999999996</v>
      </c>
      <c r="T94" s="39">
        <v>5.2</v>
      </c>
      <c r="U94" s="39">
        <v>5.3</v>
      </c>
      <c r="V94" s="39">
        <v>4</v>
      </c>
      <c r="W94" s="39">
        <v>4</v>
      </c>
      <c r="X94" s="39">
        <v>4.4000000000000004</v>
      </c>
      <c r="Y94" s="37">
        <v>0.45</v>
      </c>
      <c r="Z94" s="37">
        <v>0.114</v>
      </c>
      <c r="AA94" s="37">
        <v>3.95</v>
      </c>
      <c r="AB94" s="37">
        <v>1.52</v>
      </c>
      <c r="AC94" s="37"/>
      <c r="AD94" s="37">
        <v>0.4</v>
      </c>
      <c r="AE94" s="37">
        <v>15.32</v>
      </c>
      <c r="AF94" s="37">
        <v>6.3</v>
      </c>
      <c r="AG94" s="37">
        <v>1.46</v>
      </c>
      <c r="AH94" s="37">
        <v>0.46</v>
      </c>
      <c r="AI94" s="37">
        <v>0.42</v>
      </c>
      <c r="AJ94" s="37">
        <v>7.58</v>
      </c>
      <c r="AK94" s="39">
        <v>272</v>
      </c>
      <c r="AL94" s="37"/>
      <c r="AM94" s="37"/>
      <c r="AN94" s="37"/>
      <c r="AO94" s="37"/>
      <c r="AP94" s="40"/>
    </row>
    <row r="95" spans="1:42" x14ac:dyDescent="0.25">
      <c r="A95" s="41">
        <v>241</v>
      </c>
      <c r="B95" s="42" t="s">
        <v>163</v>
      </c>
      <c r="C95" s="41">
        <v>3</v>
      </c>
      <c r="D95" s="41" t="s">
        <v>339</v>
      </c>
      <c r="E95" s="41">
        <v>34</v>
      </c>
      <c r="F95" s="49">
        <v>51</v>
      </c>
      <c r="G95" s="41"/>
      <c r="H95" s="41">
        <f t="shared" si="43"/>
        <v>17</v>
      </c>
      <c r="I95" s="43">
        <v>0</v>
      </c>
      <c r="J95" s="43">
        <v>0.01</v>
      </c>
      <c r="K95" s="43">
        <v>0.02</v>
      </c>
      <c r="L95" s="43">
        <v>0.04</v>
      </c>
      <c r="M95" s="43">
        <v>5.32</v>
      </c>
      <c r="N95" s="43">
        <v>5.39</v>
      </c>
      <c r="O95" s="43">
        <v>66.989999999999995</v>
      </c>
      <c r="P95" s="43">
        <v>27.62</v>
      </c>
      <c r="Q95" s="43"/>
      <c r="R95" s="44" t="s">
        <v>354</v>
      </c>
      <c r="S95" s="45">
        <v>5.7</v>
      </c>
      <c r="T95" s="45">
        <v>5.7</v>
      </c>
      <c r="U95" s="45">
        <v>6.4</v>
      </c>
      <c r="V95" s="45">
        <v>4.5999999999999996</v>
      </c>
      <c r="W95" s="45">
        <v>4.5999999999999996</v>
      </c>
      <c r="X95" s="45">
        <v>4.9000000000000004</v>
      </c>
      <c r="Y95" s="43">
        <v>0.43</v>
      </c>
      <c r="Z95" s="43">
        <v>9.4E-2</v>
      </c>
      <c r="AA95" s="43">
        <v>4.57</v>
      </c>
      <c r="AB95" s="43">
        <v>1.53</v>
      </c>
      <c r="AC95" s="43"/>
      <c r="AD95" s="43">
        <v>0.41</v>
      </c>
      <c r="AE95" s="43">
        <v>14.33</v>
      </c>
      <c r="AF95" s="43">
        <v>7</v>
      </c>
      <c r="AG95" s="43">
        <v>1.46</v>
      </c>
      <c r="AH95" s="43">
        <v>0.44</v>
      </c>
      <c r="AI95" s="43">
        <v>0.4</v>
      </c>
      <c r="AJ95" s="43">
        <v>4.58</v>
      </c>
      <c r="AK95" s="45">
        <v>276</v>
      </c>
      <c r="AL95" s="43"/>
      <c r="AM95" s="43"/>
      <c r="AN95" s="43"/>
      <c r="AO95" s="43"/>
      <c r="AP95" s="46"/>
    </row>
    <row r="96" spans="1:42" x14ac:dyDescent="0.25">
      <c r="A96" s="3">
        <v>241</v>
      </c>
      <c r="B96" s="11" t="s">
        <v>163</v>
      </c>
      <c r="C96" s="3">
        <v>4</v>
      </c>
      <c r="D96" s="3" t="s">
        <v>199</v>
      </c>
      <c r="E96" s="3">
        <v>51</v>
      </c>
      <c r="F96" s="50">
        <v>63</v>
      </c>
      <c r="G96" s="3"/>
      <c r="H96" s="3">
        <f t="shared" si="43"/>
        <v>12</v>
      </c>
      <c r="I96" s="15">
        <v>0</v>
      </c>
      <c r="J96" s="15">
        <v>0.01</v>
      </c>
      <c r="K96" s="15">
        <v>7.0000000000000007E-2</v>
      </c>
      <c r="L96" s="15">
        <v>0.1</v>
      </c>
      <c r="M96" s="15">
        <v>4.18</v>
      </c>
      <c r="N96" s="15">
        <v>4.3600000000000003</v>
      </c>
      <c r="O96" s="15">
        <v>68.03</v>
      </c>
      <c r="P96" s="15">
        <v>27.61</v>
      </c>
      <c r="Q96" s="15"/>
      <c r="R96" s="23" t="s">
        <v>354</v>
      </c>
      <c r="S96" s="19">
        <v>6</v>
      </c>
      <c r="T96" s="19">
        <v>6</v>
      </c>
      <c r="U96" s="19">
        <v>6.5</v>
      </c>
      <c r="V96" s="19">
        <v>4.8</v>
      </c>
      <c r="W96" s="19">
        <v>4.8</v>
      </c>
      <c r="X96" s="19">
        <v>5.0999999999999996</v>
      </c>
      <c r="Y96" s="15">
        <v>0.46</v>
      </c>
      <c r="Z96" s="15">
        <v>9.4E-2</v>
      </c>
      <c r="AA96" s="15">
        <v>4.8899999999999997</v>
      </c>
      <c r="AB96" s="15">
        <v>1.58</v>
      </c>
      <c r="AC96" s="15"/>
      <c r="AD96" s="15">
        <v>0.34</v>
      </c>
      <c r="AE96" s="15">
        <v>15.32</v>
      </c>
      <c r="AF96" s="15">
        <v>7.6</v>
      </c>
      <c r="AG96" s="15">
        <v>1.46</v>
      </c>
      <c r="AH96" s="15">
        <v>0.44</v>
      </c>
      <c r="AI96" s="15">
        <v>0.3</v>
      </c>
      <c r="AJ96" s="15">
        <v>5.05</v>
      </c>
      <c r="AK96" s="19">
        <v>200</v>
      </c>
      <c r="AL96" s="15"/>
      <c r="AM96" s="15"/>
      <c r="AN96" s="15"/>
      <c r="AO96" s="15"/>
      <c r="AP96" s="27"/>
    </row>
    <row r="97" spans="1:42" x14ac:dyDescent="0.25">
      <c r="A97" s="3">
        <v>241</v>
      </c>
      <c r="B97" s="11" t="s">
        <v>163</v>
      </c>
      <c r="C97" s="3">
        <v>5</v>
      </c>
      <c r="D97" s="3" t="s">
        <v>364</v>
      </c>
      <c r="E97" s="3">
        <v>63</v>
      </c>
      <c r="F97" s="50">
        <v>102</v>
      </c>
      <c r="G97" s="3"/>
      <c r="H97" s="3">
        <f t="shared" si="43"/>
        <v>39</v>
      </c>
      <c r="I97" s="15">
        <v>0</v>
      </c>
      <c r="J97" s="15">
        <v>0.03</v>
      </c>
      <c r="K97" s="15">
        <v>0.06</v>
      </c>
      <c r="L97" s="15">
        <v>0.19</v>
      </c>
      <c r="M97" s="15">
        <v>12.02</v>
      </c>
      <c r="N97" s="15">
        <v>12.3</v>
      </c>
      <c r="O97" s="15">
        <v>63.79</v>
      </c>
      <c r="P97" s="15">
        <v>23.91</v>
      </c>
      <c r="Q97" s="15"/>
      <c r="R97" s="23" t="s">
        <v>283</v>
      </c>
      <c r="S97" s="19">
        <v>6.2</v>
      </c>
      <c r="T97" s="19">
        <v>6.2</v>
      </c>
      <c r="U97" s="19">
        <v>6.6</v>
      </c>
      <c r="V97" s="19">
        <v>5</v>
      </c>
      <c r="W97" s="19">
        <v>5</v>
      </c>
      <c r="X97" s="19">
        <v>5.2</v>
      </c>
      <c r="Y97" s="15">
        <v>0.42</v>
      </c>
      <c r="Z97" s="15"/>
      <c r="AA97" s="15"/>
      <c r="AB97" s="15">
        <v>1.55</v>
      </c>
      <c r="AC97" s="15"/>
      <c r="AD97" s="15">
        <v>0.36</v>
      </c>
      <c r="AE97" s="15">
        <v>13.45</v>
      </c>
      <c r="AF97" s="15">
        <v>7.1</v>
      </c>
      <c r="AG97" s="15">
        <v>1.46</v>
      </c>
      <c r="AH97" s="15">
        <v>0.52</v>
      </c>
      <c r="AI97" s="15">
        <v>0.26</v>
      </c>
      <c r="AJ97" s="15">
        <v>4.26</v>
      </c>
      <c r="AK97" s="19">
        <v>292</v>
      </c>
      <c r="AL97" s="15"/>
      <c r="AM97" s="15"/>
      <c r="AN97" s="15"/>
      <c r="AO97" s="15"/>
      <c r="AP97" s="27"/>
    </row>
    <row r="98" spans="1:42" x14ac:dyDescent="0.25">
      <c r="A98" s="3">
        <v>241</v>
      </c>
      <c r="B98" s="11" t="s">
        <v>163</v>
      </c>
      <c r="C98" s="3">
        <v>6</v>
      </c>
      <c r="D98" s="3" t="s">
        <v>290</v>
      </c>
      <c r="E98" s="3">
        <v>102</v>
      </c>
      <c r="F98" s="50">
        <v>113</v>
      </c>
      <c r="G98" s="3"/>
      <c r="H98" s="3">
        <f t="shared" si="43"/>
        <v>11</v>
      </c>
      <c r="I98" s="15">
        <v>0</v>
      </c>
      <c r="J98" s="15">
        <v>0.01</v>
      </c>
      <c r="K98" s="15">
        <v>0.02</v>
      </c>
      <c r="L98" s="15">
        <v>0.28999999999999998</v>
      </c>
      <c r="M98" s="15">
        <v>36.35</v>
      </c>
      <c r="N98" s="15">
        <v>36.67</v>
      </c>
      <c r="O98" s="15">
        <v>49.54</v>
      </c>
      <c r="P98" s="15">
        <v>13.79</v>
      </c>
      <c r="Q98" s="15"/>
      <c r="R98" s="23" t="s">
        <v>225</v>
      </c>
      <c r="S98" s="19">
        <v>6.2</v>
      </c>
      <c r="T98" s="19">
        <v>6.2</v>
      </c>
      <c r="U98" s="19">
        <v>6.7</v>
      </c>
      <c r="V98" s="19">
        <v>5.2</v>
      </c>
      <c r="W98" s="19">
        <v>5.2</v>
      </c>
      <c r="X98" s="19">
        <v>5.3</v>
      </c>
      <c r="Y98" s="15">
        <v>0.23</v>
      </c>
      <c r="Z98" s="15"/>
      <c r="AA98" s="15"/>
      <c r="AB98" s="15">
        <v>1.46</v>
      </c>
      <c r="AC98" s="15"/>
      <c r="AD98" s="15">
        <v>0.33</v>
      </c>
      <c r="AE98" s="15">
        <v>9.11</v>
      </c>
      <c r="AF98" s="15">
        <v>4.7</v>
      </c>
      <c r="AG98" s="15">
        <v>0.63</v>
      </c>
      <c r="AH98" s="15">
        <v>0.48</v>
      </c>
      <c r="AI98" s="15">
        <v>0.2</v>
      </c>
      <c r="AJ98" s="15">
        <v>3.32</v>
      </c>
      <c r="AK98" s="19">
        <v>243</v>
      </c>
      <c r="AL98" s="15"/>
      <c r="AM98" s="15"/>
      <c r="AN98" s="15"/>
      <c r="AO98" s="15"/>
      <c r="AP98" s="27"/>
    </row>
    <row r="99" spans="1:42" ht="15.6" x14ac:dyDescent="0.3">
      <c r="A99" s="59">
        <f>A93</f>
        <v>241</v>
      </c>
      <c r="B99" s="60" t="str">
        <f>B98</f>
        <v>AP</v>
      </c>
      <c r="C99" s="61"/>
      <c r="D99" s="61"/>
      <c r="E99" s="61"/>
      <c r="F99" s="62"/>
      <c r="G99" s="61"/>
      <c r="H99" s="61"/>
      <c r="I99" s="63">
        <f>((I93*$H93)+(I94*$H94))/$F94</f>
        <v>8.2352941176470594E-3</v>
      </c>
      <c r="J99" s="63">
        <f>((J93*$H93)+(J94*$H94))/$F94</f>
        <v>0.01</v>
      </c>
      <c r="K99" s="63">
        <f t="shared" ref="K99:Q99" si="62">((K93*$H93)+(K94*$H94))/$F94</f>
        <v>2.1764705882352939E-2</v>
      </c>
      <c r="L99" s="63">
        <f t="shared" si="62"/>
        <v>5.9411764705882351E-2</v>
      </c>
      <c r="M99" s="63">
        <f t="shared" si="62"/>
        <v>1.0105882352941176</v>
      </c>
      <c r="N99" s="63">
        <f t="shared" si="62"/>
        <v>1.1099999999999999</v>
      </c>
      <c r="O99" s="63">
        <f t="shared" si="62"/>
        <v>58.607647058823524</v>
      </c>
      <c r="P99" s="63">
        <f t="shared" si="62"/>
        <v>40.28235294117647</v>
      </c>
      <c r="Q99" s="63">
        <f t="shared" si="62"/>
        <v>0</v>
      </c>
      <c r="R99" s="64" t="str">
        <f>R93</f>
        <v>FAL</v>
      </c>
      <c r="S99" s="65">
        <f t="shared" ref="S99:X99" si="63">((S93*$H93)+(S94*$H94)+(S95*$H95))/$F95</f>
        <v>5.2882352941176469</v>
      </c>
      <c r="T99" s="65">
        <f t="shared" si="63"/>
        <v>5.3431372549019605</v>
      </c>
      <c r="U99" s="65">
        <f t="shared" si="63"/>
        <v>5.6313725490196092</v>
      </c>
      <c r="V99" s="65">
        <f t="shared" si="63"/>
        <v>4.2117647058823522</v>
      </c>
      <c r="W99" s="65">
        <f t="shared" si="63"/>
        <v>4.2117647058823522</v>
      </c>
      <c r="X99" s="65">
        <f t="shared" si="63"/>
        <v>4.5666666666666673</v>
      </c>
      <c r="Y99" s="65">
        <f>((Y93*$H93)+(Y94*$H94)+(Y95*$H95))/$F95</f>
        <v>0.48333333333333328</v>
      </c>
      <c r="Z99" s="63">
        <f t="shared" ref="Z99:AE99" si="64">((Z93*$H93)+(Z94*$H94))/$F94</f>
        <v>0.12705882352941178</v>
      </c>
      <c r="AA99" s="63">
        <f t="shared" si="64"/>
        <v>3.994117647058824</v>
      </c>
      <c r="AB99" s="63">
        <f t="shared" si="64"/>
        <v>1.5358823529411765</v>
      </c>
      <c r="AC99" s="65">
        <f t="shared" ref="AC99:AD99" si="65">((AC93*$H93)+(AC94*$H94)+(AC95*$H95))/$F95</f>
        <v>0</v>
      </c>
      <c r="AD99" s="65">
        <f t="shared" si="65"/>
        <v>0.63627450980392164</v>
      </c>
      <c r="AE99" s="63">
        <f t="shared" si="64"/>
        <v>15.985294117647058</v>
      </c>
      <c r="AF99" s="65">
        <f t="shared" ref="AF99:AP99" si="66">((AF93*$H93)+(AF94*$H94)+(AF95*$H95))/$F95</f>
        <v>6.7215686274509805</v>
      </c>
      <c r="AG99" s="65">
        <f t="shared" si="66"/>
        <v>1.5588235294117647</v>
      </c>
      <c r="AH99" s="65">
        <f t="shared" si="66"/>
        <v>0.46980392156862749</v>
      </c>
      <c r="AI99" s="65">
        <f t="shared" si="66"/>
        <v>0.45803921568627459</v>
      </c>
      <c r="AJ99" s="65">
        <f t="shared" si="66"/>
        <v>6.895294117647059</v>
      </c>
      <c r="AK99" s="65">
        <f t="shared" si="66"/>
        <v>289.56862745098039</v>
      </c>
      <c r="AL99" s="65">
        <f t="shared" si="66"/>
        <v>0</v>
      </c>
      <c r="AM99" s="65">
        <f t="shared" si="66"/>
        <v>0</v>
      </c>
      <c r="AN99" s="65">
        <f t="shared" si="66"/>
        <v>0</v>
      </c>
      <c r="AO99" s="65">
        <f t="shared" si="66"/>
        <v>0</v>
      </c>
      <c r="AP99" s="65">
        <f t="shared" si="66"/>
        <v>0</v>
      </c>
    </row>
    <row r="100" spans="1:42" x14ac:dyDescent="0.25">
      <c r="A100" s="35">
        <v>7</v>
      </c>
      <c r="B100" s="36" t="s">
        <v>496</v>
      </c>
      <c r="C100" s="35">
        <v>1</v>
      </c>
      <c r="D100" s="35" t="s">
        <v>164</v>
      </c>
      <c r="E100" s="35">
        <v>0</v>
      </c>
      <c r="F100" s="51">
        <v>20</v>
      </c>
      <c r="G100" s="35"/>
      <c r="H100" s="35">
        <f t="shared" si="43"/>
        <v>20</v>
      </c>
      <c r="I100" s="37">
        <v>5.3</v>
      </c>
      <c r="J100" s="37">
        <v>7.11</v>
      </c>
      <c r="K100" s="37">
        <v>7.21</v>
      </c>
      <c r="L100" s="37">
        <v>23.59</v>
      </c>
      <c r="M100" s="37">
        <v>25.98</v>
      </c>
      <c r="N100" s="37">
        <v>69.19</v>
      </c>
      <c r="O100" s="37">
        <v>21.74</v>
      </c>
      <c r="P100" s="37">
        <v>9.07</v>
      </c>
      <c r="Q100" s="37">
        <v>7.42</v>
      </c>
      <c r="R100" s="38" t="s">
        <v>506</v>
      </c>
      <c r="S100" s="39">
        <v>7.5</v>
      </c>
      <c r="T100" s="39">
        <v>7.4</v>
      </c>
      <c r="U100" s="39">
        <v>7.1</v>
      </c>
      <c r="V100" s="39">
        <v>6.6</v>
      </c>
      <c r="W100" s="39">
        <v>6.7</v>
      </c>
      <c r="X100" s="39">
        <v>7.1</v>
      </c>
      <c r="Y100" s="37">
        <v>0.49</v>
      </c>
      <c r="Z100" s="37">
        <v>2.7E-2</v>
      </c>
      <c r="AA100" s="37">
        <v>18.149999999999999</v>
      </c>
      <c r="AB100" s="37">
        <v>1.67</v>
      </c>
      <c r="AC100" s="37"/>
      <c r="AD100" s="37">
        <v>0.18</v>
      </c>
      <c r="AE100" s="37">
        <v>6.33</v>
      </c>
      <c r="AF100" s="37"/>
      <c r="AG100" s="37"/>
      <c r="AH100" s="37"/>
      <c r="AI100" s="37"/>
      <c r="AJ100" s="37"/>
      <c r="AK100" s="39">
        <v>2.431</v>
      </c>
      <c r="AL100" s="37">
        <v>40.520000000000003</v>
      </c>
      <c r="AM100" s="37">
        <v>8.98</v>
      </c>
      <c r="AN100" s="37">
        <v>28.72</v>
      </c>
      <c r="AO100" s="37">
        <v>2</v>
      </c>
      <c r="AP100" s="40">
        <v>14.28</v>
      </c>
    </row>
    <row r="101" spans="1:42" x14ac:dyDescent="0.25">
      <c r="A101" s="41">
        <v>7</v>
      </c>
      <c r="B101" s="42" t="s">
        <v>496</v>
      </c>
      <c r="C101" s="41">
        <v>2</v>
      </c>
      <c r="D101" s="41" t="s">
        <v>6</v>
      </c>
      <c r="E101" s="41">
        <v>20</v>
      </c>
      <c r="F101" s="49">
        <v>40</v>
      </c>
      <c r="G101" s="41"/>
      <c r="H101" s="41">
        <f t="shared" si="43"/>
        <v>20</v>
      </c>
      <c r="I101" s="43">
        <v>16.399999999999999</v>
      </c>
      <c r="J101" s="43">
        <v>16.010000000000002</v>
      </c>
      <c r="K101" s="43">
        <v>11.83</v>
      </c>
      <c r="L101" s="43">
        <v>22.58</v>
      </c>
      <c r="M101" s="43">
        <v>12.81</v>
      </c>
      <c r="N101" s="43">
        <v>79.63</v>
      </c>
      <c r="O101" s="43">
        <v>13.42</v>
      </c>
      <c r="P101" s="43">
        <v>6.95</v>
      </c>
      <c r="Q101" s="43">
        <v>23.71</v>
      </c>
      <c r="R101" s="44" t="s">
        <v>79</v>
      </c>
      <c r="S101" s="45">
        <v>8.1999999999999993</v>
      </c>
      <c r="T101" s="45">
        <v>8.1</v>
      </c>
      <c r="U101" s="45">
        <v>8</v>
      </c>
      <c r="V101" s="45">
        <v>7.5</v>
      </c>
      <c r="W101" s="45">
        <v>7.75</v>
      </c>
      <c r="X101" s="45">
        <v>8.4499999999999993</v>
      </c>
      <c r="Y101" s="43">
        <v>0.15</v>
      </c>
      <c r="Z101" s="43">
        <v>6.0000000000000001E-3</v>
      </c>
      <c r="AA101" s="43">
        <v>25</v>
      </c>
      <c r="AB101" s="43">
        <v>1.76</v>
      </c>
      <c r="AC101" s="43"/>
      <c r="AD101" s="43">
        <v>0.41</v>
      </c>
      <c r="AE101" s="43">
        <v>3.93</v>
      </c>
      <c r="AF101" s="43"/>
      <c r="AG101" s="43"/>
      <c r="AH101" s="43"/>
      <c r="AI101" s="43"/>
      <c r="AJ101" s="43"/>
      <c r="AK101" s="45">
        <v>658</v>
      </c>
      <c r="AL101" s="43">
        <v>41.32</v>
      </c>
      <c r="AM101" s="43">
        <v>8.3800000000000008</v>
      </c>
      <c r="AN101" s="43">
        <v>28.57</v>
      </c>
      <c r="AO101" s="43">
        <v>2.0699999999999998</v>
      </c>
      <c r="AP101" s="46">
        <v>14.38</v>
      </c>
    </row>
    <row r="102" spans="1:42" x14ac:dyDescent="0.25">
      <c r="A102" s="3">
        <v>7</v>
      </c>
      <c r="B102" s="11" t="s">
        <v>496</v>
      </c>
      <c r="C102" s="3">
        <v>3</v>
      </c>
      <c r="D102" s="3" t="s">
        <v>290</v>
      </c>
      <c r="E102" s="3">
        <v>40</v>
      </c>
      <c r="F102" s="50">
        <v>70</v>
      </c>
      <c r="G102" s="3"/>
      <c r="H102" s="3">
        <f t="shared" si="43"/>
        <v>30</v>
      </c>
      <c r="I102" s="15">
        <v>9.85</v>
      </c>
      <c r="J102" s="15">
        <v>13.09</v>
      </c>
      <c r="K102" s="15">
        <v>14.21</v>
      </c>
      <c r="L102" s="15">
        <v>35.659999999999997</v>
      </c>
      <c r="M102" s="15">
        <v>16.010000000000002</v>
      </c>
      <c r="N102" s="15">
        <v>88.82</v>
      </c>
      <c r="O102" s="15">
        <v>7.88</v>
      </c>
      <c r="P102" s="15">
        <v>3.3</v>
      </c>
      <c r="Q102" s="15">
        <v>12.02</v>
      </c>
      <c r="R102" s="23" t="s">
        <v>16</v>
      </c>
      <c r="S102" s="19">
        <v>8.4499999999999993</v>
      </c>
      <c r="T102" s="19">
        <v>8.25</v>
      </c>
      <c r="U102" s="19">
        <v>8.1999999999999993</v>
      </c>
      <c r="V102" s="19">
        <v>7.75</v>
      </c>
      <c r="W102" s="19">
        <v>7.9</v>
      </c>
      <c r="X102" s="19">
        <v>9</v>
      </c>
      <c r="Y102" s="15">
        <v>0.05</v>
      </c>
      <c r="Z102" s="15">
        <v>5.0000000000000001E-3</v>
      </c>
      <c r="AA102" s="15"/>
      <c r="AB102" s="15">
        <v>1.6</v>
      </c>
      <c r="AC102" s="15">
        <v>0.15</v>
      </c>
      <c r="AD102" s="15">
        <v>0.18</v>
      </c>
      <c r="AE102" s="15">
        <v>1.8</v>
      </c>
      <c r="AF102" s="15"/>
      <c r="AG102" s="15"/>
      <c r="AH102" s="15"/>
      <c r="AI102" s="15"/>
      <c r="AJ102" s="15"/>
      <c r="AK102" s="19">
        <v>329</v>
      </c>
      <c r="AL102" s="15">
        <v>41.42</v>
      </c>
      <c r="AM102" s="15">
        <v>9.98</v>
      </c>
      <c r="AN102" s="15">
        <v>28.27</v>
      </c>
      <c r="AO102" s="15">
        <v>2.0299999999999998</v>
      </c>
      <c r="AP102" s="27">
        <v>12.74</v>
      </c>
    </row>
    <row r="103" spans="1:42" x14ac:dyDescent="0.25">
      <c r="A103" s="3">
        <v>7</v>
      </c>
      <c r="B103" s="11" t="s">
        <v>496</v>
      </c>
      <c r="C103" s="3">
        <v>4</v>
      </c>
      <c r="D103" s="3" t="s">
        <v>302</v>
      </c>
      <c r="E103" s="3">
        <v>70</v>
      </c>
      <c r="F103" s="50">
        <v>80</v>
      </c>
      <c r="G103" s="3"/>
      <c r="H103" s="3">
        <f t="shared" si="43"/>
        <v>10</v>
      </c>
      <c r="I103" s="15">
        <v>1.1399999999999999</v>
      </c>
      <c r="J103" s="15">
        <v>1.79</v>
      </c>
      <c r="K103" s="15">
        <v>2.2000000000000002</v>
      </c>
      <c r="L103" s="15">
        <v>10.65</v>
      </c>
      <c r="M103" s="15">
        <v>12.54</v>
      </c>
      <c r="N103" s="15">
        <v>28.32</v>
      </c>
      <c r="O103" s="15">
        <v>51.1</v>
      </c>
      <c r="P103" s="15">
        <v>20.58</v>
      </c>
      <c r="Q103" s="15">
        <v>1.4</v>
      </c>
      <c r="R103" s="23" t="s">
        <v>283</v>
      </c>
      <c r="S103" s="19">
        <v>8.1999999999999993</v>
      </c>
      <c r="T103" s="19">
        <v>8.1999999999999993</v>
      </c>
      <c r="U103" s="19">
        <v>8.75</v>
      </c>
      <c r="V103" s="19">
        <v>7.5</v>
      </c>
      <c r="W103" s="19">
        <v>7.6</v>
      </c>
      <c r="X103" s="19">
        <v>8.25</v>
      </c>
      <c r="Y103" s="15">
        <v>0.14000000000000001</v>
      </c>
      <c r="Z103" s="15">
        <v>7.0000000000000001E-3</v>
      </c>
      <c r="AA103" s="15">
        <v>20</v>
      </c>
      <c r="AB103" s="15">
        <v>1.63</v>
      </c>
      <c r="AC103" s="15"/>
      <c r="AD103" s="15">
        <v>0.26</v>
      </c>
      <c r="AE103" s="15">
        <v>10.77</v>
      </c>
      <c r="AF103" s="15"/>
      <c r="AG103" s="15"/>
      <c r="AH103" s="15"/>
      <c r="AI103" s="15"/>
      <c r="AJ103" s="15"/>
      <c r="AK103" s="19">
        <v>249</v>
      </c>
      <c r="AL103" s="15">
        <v>43.86</v>
      </c>
      <c r="AM103" s="15">
        <v>8.98</v>
      </c>
      <c r="AN103" s="15">
        <v>28.72</v>
      </c>
      <c r="AO103" s="15">
        <v>2.16</v>
      </c>
      <c r="AP103" s="27">
        <v>12.71</v>
      </c>
    </row>
    <row r="104" spans="1:42" x14ac:dyDescent="0.25">
      <c r="A104" s="3">
        <v>7</v>
      </c>
      <c r="B104" s="11" t="s">
        <v>496</v>
      </c>
      <c r="C104" s="3">
        <v>5</v>
      </c>
      <c r="D104" s="3" t="s">
        <v>477</v>
      </c>
      <c r="E104" s="3">
        <v>80</v>
      </c>
      <c r="F104" s="50">
        <v>93</v>
      </c>
      <c r="G104" s="3"/>
      <c r="H104" s="3">
        <f t="shared" si="43"/>
        <v>13</v>
      </c>
      <c r="I104" s="15">
        <v>0.63</v>
      </c>
      <c r="J104" s="15">
        <v>2.12</v>
      </c>
      <c r="K104" s="15">
        <v>3.78</v>
      </c>
      <c r="L104" s="15">
        <v>32.93</v>
      </c>
      <c r="M104" s="15">
        <v>34.21</v>
      </c>
      <c r="N104" s="15">
        <v>73.67</v>
      </c>
      <c r="O104" s="15">
        <v>22</v>
      </c>
      <c r="P104" s="15">
        <v>4.33</v>
      </c>
      <c r="Q104" s="15">
        <v>0.34</v>
      </c>
      <c r="R104" s="23" t="s">
        <v>506</v>
      </c>
      <c r="S104" s="19">
        <v>8.4</v>
      </c>
      <c r="T104" s="19">
        <v>8.4499999999999993</v>
      </c>
      <c r="U104" s="19">
        <v>8.4</v>
      </c>
      <c r="V104" s="19">
        <v>7.7</v>
      </c>
      <c r="W104" s="19">
        <v>7.8</v>
      </c>
      <c r="X104" s="19">
        <v>8.8000000000000007</v>
      </c>
      <c r="Y104" s="15">
        <v>0.06</v>
      </c>
      <c r="Z104" s="15"/>
      <c r="AA104" s="15"/>
      <c r="AB104" s="15">
        <v>1.55</v>
      </c>
      <c r="AC104" s="15">
        <v>0.25</v>
      </c>
      <c r="AD104" s="15">
        <v>0.28000000000000003</v>
      </c>
      <c r="AE104" s="15">
        <v>2.6</v>
      </c>
      <c r="AF104" s="15"/>
      <c r="AG104" s="15"/>
      <c r="AH104" s="15"/>
      <c r="AI104" s="15"/>
      <c r="AJ104" s="15"/>
      <c r="AK104" s="19">
        <v>79</v>
      </c>
      <c r="AL104" s="15">
        <v>41.67</v>
      </c>
      <c r="AM104" s="15">
        <v>10.98</v>
      </c>
      <c r="AN104" s="15">
        <v>29.47</v>
      </c>
      <c r="AO104" s="15">
        <v>2.0499999999999998</v>
      </c>
      <c r="AP104" s="27">
        <v>12.78</v>
      </c>
    </row>
    <row r="105" spans="1:42" x14ac:dyDescent="0.25">
      <c r="A105" s="3">
        <v>7</v>
      </c>
      <c r="B105" s="11" t="s">
        <v>496</v>
      </c>
      <c r="C105" s="3">
        <v>6</v>
      </c>
      <c r="D105" s="3" t="s">
        <v>484</v>
      </c>
      <c r="E105" s="3">
        <v>93</v>
      </c>
      <c r="F105" s="50">
        <v>140</v>
      </c>
      <c r="G105" s="3"/>
      <c r="H105" s="3">
        <f t="shared" si="43"/>
        <v>47</v>
      </c>
      <c r="I105" s="15">
        <v>0.08</v>
      </c>
      <c r="J105" s="15">
        <v>0.36</v>
      </c>
      <c r="K105" s="15">
        <v>1.36</v>
      </c>
      <c r="L105" s="15">
        <v>34.83</v>
      </c>
      <c r="M105" s="15">
        <v>43.49</v>
      </c>
      <c r="N105" s="15">
        <v>80.12</v>
      </c>
      <c r="O105" s="15">
        <v>16.82</v>
      </c>
      <c r="P105" s="15">
        <v>3.06</v>
      </c>
      <c r="Q105" s="15">
        <v>0.26</v>
      </c>
      <c r="R105" s="23" t="s">
        <v>79</v>
      </c>
      <c r="S105" s="19">
        <v>8.5</v>
      </c>
      <c r="T105" s="19">
        <v>8.4</v>
      </c>
      <c r="U105" s="19">
        <v>8.1</v>
      </c>
      <c r="V105" s="19">
        <v>7.75</v>
      </c>
      <c r="W105" s="19">
        <v>7.8</v>
      </c>
      <c r="X105" s="19">
        <v>8.5</v>
      </c>
      <c r="Y105" s="15">
        <v>0.05</v>
      </c>
      <c r="Z105" s="15"/>
      <c r="AA105" s="15"/>
      <c r="AB105" s="15">
        <v>1.49</v>
      </c>
      <c r="AC105" s="15">
        <v>0.12</v>
      </c>
      <c r="AD105" s="15">
        <v>0.25</v>
      </c>
      <c r="AE105" s="15">
        <v>2.04</v>
      </c>
      <c r="AF105" s="15"/>
      <c r="AG105" s="15"/>
      <c r="AH105" s="15"/>
      <c r="AI105" s="15"/>
      <c r="AJ105" s="15"/>
      <c r="AK105" s="19">
        <v>113</v>
      </c>
      <c r="AL105" s="15">
        <v>40.020000000000003</v>
      </c>
      <c r="AM105" s="15">
        <v>11.57</v>
      </c>
      <c r="AN105" s="15">
        <v>28.93</v>
      </c>
      <c r="AO105" s="15">
        <v>1.87</v>
      </c>
      <c r="AP105" s="27">
        <v>12.27</v>
      </c>
    </row>
    <row r="106" spans="1:42" ht="15.6" x14ac:dyDescent="0.3">
      <c r="A106" s="59">
        <f>A100</f>
        <v>7</v>
      </c>
      <c r="B106" s="60" t="str">
        <f>B100</f>
        <v>AR</v>
      </c>
      <c r="C106" s="61"/>
      <c r="D106" s="61"/>
      <c r="E106" s="61"/>
      <c r="F106" s="62"/>
      <c r="G106" s="61"/>
      <c r="H106" s="61"/>
      <c r="I106" s="63">
        <f>I100</f>
        <v>5.3</v>
      </c>
      <c r="J106" s="63">
        <f t="shared" ref="J106:AE106" si="67">J100</f>
        <v>7.11</v>
      </c>
      <c r="K106" s="63">
        <f t="shared" si="67"/>
        <v>7.21</v>
      </c>
      <c r="L106" s="63">
        <f t="shared" si="67"/>
        <v>23.59</v>
      </c>
      <c r="M106" s="63">
        <f t="shared" si="67"/>
        <v>25.98</v>
      </c>
      <c r="N106" s="63">
        <f t="shared" si="67"/>
        <v>69.19</v>
      </c>
      <c r="O106" s="63">
        <f t="shared" si="67"/>
        <v>21.74</v>
      </c>
      <c r="P106" s="63">
        <f t="shared" si="67"/>
        <v>9.07</v>
      </c>
      <c r="Q106" s="63">
        <f t="shared" si="67"/>
        <v>7.42</v>
      </c>
      <c r="R106" s="64" t="str">
        <f t="shared" si="67"/>
        <v>Fa</v>
      </c>
      <c r="S106" s="65">
        <f t="shared" ref="S106:X106" si="68">((S100*$H100)+(S101*$H101))/$F101</f>
        <v>7.85</v>
      </c>
      <c r="T106" s="65">
        <f t="shared" si="68"/>
        <v>7.75</v>
      </c>
      <c r="U106" s="65">
        <f t="shared" si="68"/>
        <v>7.55</v>
      </c>
      <c r="V106" s="65">
        <f t="shared" si="68"/>
        <v>7.05</v>
      </c>
      <c r="W106" s="65">
        <f t="shared" si="68"/>
        <v>7.2249999999999996</v>
      </c>
      <c r="X106" s="65">
        <f t="shared" si="68"/>
        <v>7.7750000000000004</v>
      </c>
      <c r="Y106" s="65">
        <f t="shared" ref="Y106" si="69">((Y100*$H100)+(Y101*$H101))/$F101</f>
        <v>0.32</v>
      </c>
      <c r="Z106" s="63">
        <f t="shared" si="67"/>
        <v>2.7E-2</v>
      </c>
      <c r="AA106" s="63">
        <f t="shared" si="67"/>
        <v>18.149999999999999</v>
      </c>
      <c r="AB106" s="63">
        <f t="shared" si="67"/>
        <v>1.67</v>
      </c>
      <c r="AC106" s="65">
        <f t="shared" ref="AC106:AD106" si="70">((AC100*$H100)+(AC101*$H101))/$F101</f>
        <v>0</v>
      </c>
      <c r="AD106" s="65">
        <f t="shared" si="70"/>
        <v>0.29499999999999998</v>
      </c>
      <c r="AE106" s="63">
        <f t="shared" si="67"/>
        <v>6.33</v>
      </c>
      <c r="AF106" s="65">
        <f t="shared" ref="AF106:AP106" si="71">((AF100*$H100)+(AF101*$H101))/$F101</f>
        <v>0</v>
      </c>
      <c r="AG106" s="65">
        <f t="shared" si="71"/>
        <v>0</v>
      </c>
      <c r="AH106" s="65">
        <f t="shared" si="71"/>
        <v>0</v>
      </c>
      <c r="AI106" s="65">
        <f t="shared" si="71"/>
        <v>0</v>
      </c>
      <c r="AJ106" s="65">
        <f t="shared" si="71"/>
        <v>0</v>
      </c>
      <c r="AK106" s="65">
        <f t="shared" si="71"/>
        <v>330.21550000000002</v>
      </c>
      <c r="AL106" s="65">
        <f t="shared" si="71"/>
        <v>40.92</v>
      </c>
      <c r="AM106" s="65">
        <f t="shared" si="71"/>
        <v>8.6800000000000015</v>
      </c>
      <c r="AN106" s="65">
        <f t="shared" si="71"/>
        <v>28.645</v>
      </c>
      <c r="AO106" s="65">
        <f t="shared" si="71"/>
        <v>2.0350000000000001</v>
      </c>
      <c r="AP106" s="65">
        <f t="shared" si="71"/>
        <v>14.330000000000002</v>
      </c>
    </row>
    <row r="107" spans="1:42" x14ac:dyDescent="0.25">
      <c r="A107" s="35">
        <v>30</v>
      </c>
      <c r="B107" s="36" t="s">
        <v>496</v>
      </c>
      <c r="C107" s="35">
        <v>1</v>
      </c>
      <c r="D107" s="35" t="s">
        <v>660</v>
      </c>
      <c r="E107" s="35">
        <v>0</v>
      </c>
      <c r="F107" s="51">
        <v>15</v>
      </c>
      <c r="G107" s="35"/>
      <c r="H107" s="35">
        <f t="shared" si="43"/>
        <v>15</v>
      </c>
      <c r="I107" s="37">
        <v>9.98</v>
      </c>
      <c r="J107" s="37">
        <v>15.89</v>
      </c>
      <c r="K107" s="37">
        <v>12.79</v>
      </c>
      <c r="L107" s="37">
        <v>23.99</v>
      </c>
      <c r="M107" s="37">
        <v>14.66</v>
      </c>
      <c r="N107" s="37">
        <v>77.31</v>
      </c>
      <c r="O107" s="37">
        <v>16.88</v>
      </c>
      <c r="P107" s="37">
        <v>5.81</v>
      </c>
      <c r="Q107" s="37">
        <v>5.86</v>
      </c>
      <c r="R107" s="38" t="s">
        <v>79</v>
      </c>
      <c r="S107" s="39">
        <v>6.45</v>
      </c>
      <c r="T107" s="39">
        <v>6.4</v>
      </c>
      <c r="U107" s="39">
        <v>6.15</v>
      </c>
      <c r="V107" s="39">
        <v>6.25</v>
      </c>
      <c r="W107" s="39">
        <v>6.35</v>
      </c>
      <c r="X107" s="39">
        <v>6.45</v>
      </c>
      <c r="Y107" s="37">
        <v>1.01</v>
      </c>
      <c r="Z107" s="37">
        <v>0.124</v>
      </c>
      <c r="AA107" s="37">
        <v>8.14</v>
      </c>
      <c r="AB107" s="37">
        <v>1.6</v>
      </c>
      <c r="AC107" s="37"/>
      <c r="AD107" s="37"/>
      <c r="AE107" s="37">
        <v>8.31</v>
      </c>
      <c r="AF107" s="37"/>
      <c r="AG107" s="37"/>
      <c r="AH107" s="37"/>
      <c r="AI107" s="37"/>
      <c r="AJ107" s="37"/>
      <c r="AK107" s="39">
        <v>280</v>
      </c>
      <c r="AL107" s="37">
        <v>41.34</v>
      </c>
      <c r="AM107" s="37">
        <v>11.22</v>
      </c>
      <c r="AN107" s="37">
        <v>23.23</v>
      </c>
      <c r="AO107" s="37">
        <v>2.31</v>
      </c>
      <c r="AP107" s="40">
        <v>15.68</v>
      </c>
    </row>
    <row r="108" spans="1:42" x14ac:dyDescent="0.25">
      <c r="A108" s="35">
        <v>30</v>
      </c>
      <c r="B108" s="36" t="s">
        <v>496</v>
      </c>
      <c r="C108" s="35">
        <v>2</v>
      </c>
      <c r="D108" s="35" t="s">
        <v>684</v>
      </c>
      <c r="E108" s="35">
        <v>15</v>
      </c>
      <c r="F108" s="51">
        <v>31</v>
      </c>
      <c r="G108" s="35"/>
      <c r="H108" s="35">
        <f t="shared" si="43"/>
        <v>16</v>
      </c>
      <c r="I108" s="37">
        <v>6.42</v>
      </c>
      <c r="J108" s="37">
        <v>11.86</v>
      </c>
      <c r="K108" s="37">
        <v>11.84</v>
      </c>
      <c r="L108" s="37">
        <v>28.55</v>
      </c>
      <c r="M108" s="37">
        <v>21.97</v>
      </c>
      <c r="N108" s="37">
        <v>80.64</v>
      </c>
      <c r="O108" s="37">
        <v>14.32</v>
      </c>
      <c r="P108" s="37">
        <v>5.04</v>
      </c>
      <c r="Q108" s="37">
        <v>5.95</v>
      </c>
      <c r="R108" s="38" t="s">
        <v>79</v>
      </c>
      <c r="S108" s="39">
        <v>6.4</v>
      </c>
      <c r="T108" s="39">
        <v>6.4</v>
      </c>
      <c r="U108" s="39">
        <v>6.2</v>
      </c>
      <c r="V108" s="39">
        <v>5.9</v>
      </c>
      <c r="W108" s="39">
        <v>6.1</v>
      </c>
      <c r="X108" s="39">
        <v>6.35</v>
      </c>
      <c r="Y108" s="37">
        <v>0.4</v>
      </c>
      <c r="Z108" s="37">
        <v>4.2000000000000003E-2</v>
      </c>
      <c r="AA108" s="37">
        <v>9.52</v>
      </c>
      <c r="AB108" s="37">
        <v>1.65</v>
      </c>
      <c r="AC108" s="37"/>
      <c r="AD108" s="37"/>
      <c r="AE108" s="37">
        <v>5.15</v>
      </c>
      <c r="AF108" s="37"/>
      <c r="AG108" s="37"/>
      <c r="AH108" s="37"/>
      <c r="AI108" s="37"/>
      <c r="AJ108" s="37"/>
      <c r="AK108" s="39">
        <v>238</v>
      </c>
      <c r="AL108" s="37">
        <v>38.76</v>
      </c>
      <c r="AM108" s="37">
        <v>12.5</v>
      </c>
      <c r="AN108" s="37">
        <v>22.75</v>
      </c>
      <c r="AO108" s="37">
        <v>2.14</v>
      </c>
      <c r="AP108" s="40">
        <v>17.14</v>
      </c>
    </row>
    <row r="109" spans="1:42" x14ac:dyDescent="0.25">
      <c r="A109" s="41">
        <v>30</v>
      </c>
      <c r="B109" s="42" t="s">
        <v>496</v>
      </c>
      <c r="C109" s="41">
        <v>3</v>
      </c>
      <c r="D109" s="41" t="s">
        <v>702</v>
      </c>
      <c r="E109" s="41">
        <v>31</v>
      </c>
      <c r="F109" s="49">
        <v>57</v>
      </c>
      <c r="G109" s="41"/>
      <c r="H109" s="41">
        <f t="shared" si="43"/>
        <v>26</v>
      </c>
      <c r="I109" s="43">
        <v>7.98</v>
      </c>
      <c r="J109" s="43">
        <v>13.57</v>
      </c>
      <c r="K109" s="43">
        <v>12.89</v>
      </c>
      <c r="L109" s="43">
        <v>32.159999999999997</v>
      </c>
      <c r="M109" s="43">
        <v>19.34</v>
      </c>
      <c r="N109" s="43">
        <v>85.94</v>
      </c>
      <c r="O109" s="43">
        <v>10.37</v>
      </c>
      <c r="P109" s="43">
        <v>3.69</v>
      </c>
      <c r="Q109" s="43">
        <v>9.1199999999999992</v>
      </c>
      <c r="R109" s="44" t="s">
        <v>79</v>
      </c>
      <c r="S109" s="45">
        <v>6.45</v>
      </c>
      <c r="T109" s="45">
        <v>6.45</v>
      </c>
      <c r="U109" s="45">
        <v>6.25</v>
      </c>
      <c r="V109" s="45">
        <v>5.9</v>
      </c>
      <c r="W109" s="45">
        <v>6.1</v>
      </c>
      <c r="X109" s="45">
        <v>6.4</v>
      </c>
      <c r="Y109" s="43">
        <v>0.17</v>
      </c>
      <c r="Z109" s="43">
        <v>0.02</v>
      </c>
      <c r="AA109" s="43">
        <v>8.5</v>
      </c>
      <c r="AB109" s="43">
        <v>1.66</v>
      </c>
      <c r="AC109" s="43"/>
      <c r="AD109" s="43"/>
      <c r="AE109" s="43">
        <v>3.07</v>
      </c>
      <c r="AF109" s="43"/>
      <c r="AG109" s="43"/>
      <c r="AH109" s="43"/>
      <c r="AI109" s="43"/>
      <c r="AJ109" s="43"/>
      <c r="AK109" s="45">
        <v>220</v>
      </c>
      <c r="AL109" s="43">
        <v>38</v>
      </c>
      <c r="AM109" s="43">
        <v>14.42</v>
      </c>
      <c r="AN109" s="43">
        <v>23.23</v>
      </c>
      <c r="AO109" s="43">
        <v>1.99</v>
      </c>
      <c r="AP109" s="46">
        <v>16.18</v>
      </c>
    </row>
    <row r="110" spans="1:42" x14ac:dyDescent="0.25">
      <c r="A110" s="3">
        <v>30</v>
      </c>
      <c r="B110" s="11" t="s">
        <v>496</v>
      </c>
      <c r="C110" s="3">
        <v>4</v>
      </c>
      <c r="D110" s="3" t="s">
        <v>290</v>
      </c>
      <c r="E110" s="3">
        <v>57</v>
      </c>
      <c r="F110" s="50">
        <v>110</v>
      </c>
      <c r="G110" s="3"/>
      <c r="H110" s="3">
        <f t="shared" si="43"/>
        <v>53</v>
      </c>
      <c r="I110" s="15">
        <v>8.6999999999999993</v>
      </c>
      <c r="J110" s="15">
        <v>17.36</v>
      </c>
      <c r="K110" s="15">
        <v>14.8</v>
      </c>
      <c r="L110" s="15">
        <v>29.18</v>
      </c>
      <c r="M110" s="15">
        <v>20.440000000000001</v>
      </c>
      <c r="N110" s="15">
        <v>90.48</v>
      </c>
      <c r="O110" s="15">
        <v>7.67</v>
      </c>
      <c r="P110" s="15">
        <v>1.85</v>
      </c>
      <c r="Q110" s="15">
        <v>3.31</v>
      </c>
      <c r="R110" s="23" t="s">
        <v>16</v>
      </c>
      <c r="S110" s="19">
        <v>7.7</v>
      </c>
      <c r="T110" s="19">
        <v>7.55</v>
      </c>
      <c r="U110" s="19">
        <v>6.55</v>
      </c>
      <c r="V110" s="19">
        <v>7.3</v>
      </c>
      <c r="W110" s="19">
        <v>7</v>
      </c>
      <c r="X110" s="19">
        <v>6.75</v>
      </c>
      <c r="Y110" s="15">
        <v>0.05</v>
      </c>
      <c r="Z110" s="15">
        <v>5.0000000000000001E-3</v>
      </c>
      <c r="AA110" s="15"/>
      <c r="AB110" s="15">
        <v>1.6</v>
      </c>
      <c r="AC110" s="15"/>
      <c r="AD110" s="15">
        <v>0.2</v>
      </c>
      <c r="AE110" s="15">
        <v>1.69</v>
      </c>
      <c r="AF110" s="15"/>
      <c r="AG110" s="15"/>
      <c r="AH110" s="15"/>
      <c r="AI110" s="15"/>
      <c r="AJ110" s="15"/>
      <c r="AK110" s="19">
        <v>250</v>
      </c>
      <c r="AL110" s="15">
        <v>36.04</v>
      </c>
      <c r="AM110" s="15">
        <v>16.989999999999998</v>
      </c>
      <c r="AN110" s="15">
        <v>23.96</v>
      </c>
      <c r="AO110" s="15">
        <v>1.76</v>
      </c>
      <c r="AP110" s="27">
        <v>15.12</v>
      </c>
    </row>
    <row r="111" spans="1:42" x14ac:dyDescent="0.25">
      <c r="A111" s="3">
        <v>30</v>
      </c>
      <c r="B111" s="11" t="s">
        <v>496</v>
      </c>
      <c r="C111" s="3">
        <v>5</v>
      </c>
      <c r="D111" s="3" t="s">
        <v>302</v>
      </c>
      <c r="E111" s="3">
        <v>110</v>
      </c>
      <c r="F111" s="50">
        <v>123</v>
      </c>
      <c r="G111" s="3"/>
      <c r="H111" s="3">
        <f t="shared" si="43"/>
        <v>13</v>
      </c>
      <c r="I111" s="15">
        <v>0.61</v>
      </c>
      <c r="J111" s="15">
        <v>1.68</v>
      </c>
      <c r="K111" s="15">
        <v>1.69</v>
      </c>
      <c r="L111" s="15">
        <v>8.5399999999999991</v>
      </c>
      <c r="M111" s="15">
        <v>43.71</v>
      </c>
      <c r="N111" s="15">
        <v>56.23</v>
      </c>
      <c r="O111" s="15">
        <v>37</v>
      </c>
      <c r="P111" s="15">
        <v>6.77</v>
      </c>
      <c r="Q111" s="15">
        <v>0.75</v>
      </c>
      <c r="R111" s="23" t="s">
        <v>506</v>
      </c>
      <c r="S111" s="19">
        <v>8.4</v>
      </c>
      <c r="T111" s="19">
        <v>8.5</v>
      </c>
      <c r="U111" s="19">
        <v>8.1999999999999993</v>
      </c>
      <c r="V111" s="19">
        <v>7.75</v>
      </c>
      <c r="W111" s="19">
        <v>7.55</v>
      </c>
      <c r="X111" s="19">
        <v>7.75</v>
      </c>
      <c r="Y111" s="15">
        <v>0.06</v>
      </c>
      <c r="Z111" s="15"/>
      <c r="AA111" s="15"/>
      <c r="AB111" s="15">
        <v>1.51</v>
      </c>
      <c r="AC111" s="15">
        <v>0.26</v>
      </c>
      <c r="AD111" s="15">
        <v>0.81</v>
      </c>
      <c r="AE111" s="15">
        <v>4.07</v>
      </c>
      <c r="AF111" s="15"/>
      <c r="AG111" s="15"/>
      <c r="AH111" s="15"/>
      <c r="AI111" s="15"/>
      <c r="AJ111" s="15"/>
      <c r="AK111" s="19">
        <v>180</v>
      </c>
      <c r="AL111" s="15">
        <v>38.659999999999997</v>
      </c>
      <c r="AM111" s="15">
        <v>15.07</v>
      </c>
      <c r="AN111" s="15">
        <v>25.53</v>
      </c>
      <c r="AO111" s="15">
        <v>1.87</v>
      </c>
      <c r="AP111" s="27">
        <v>12.98</v>
      </c>
    </row>
    <row r="112" spans="1:42" x14ac:dyDescent="0.25">
      <c r="A112" s="3">
        <v>30</v>
      </c>
      <c r="B112" s="11" t="s">
        <v>496</v>
      </c>
      <c r="C112" s="3">
        <v>6</v>
      </c>
      <c r="D112" s="3" t="s">
        <v>477</v>
      </c>
      <c r="E112" s="3">
        <v>123</v>
      </c>
      <c r="F112" s="50">
        <v>131</v>
      </c>
      <c r="G112" s="3"/>
      <c r="H112" s="3">
        <f t="shared" si="43"/>
        <v>8</v>
      </c>
      <c r="I112" s="15">
        <v>0.35</v>
      </c>
      <c r="J112" s="15">
        <v>0.77</v>
      </c>
      <c r="K112" s="15">
        <v>0.54</v>
      </c>
      <c r="L112" s="15">
        <v>2.04</v>
      </c>
      <c r="M112" s="15">
        <v>5.1100000000000003</v>
      </c>
      <c r="N112" s="15">
        <v>8.81</v>
      </c>
      <c r="O112" s="15">
        <v>71.2</v>
      </c>
      <c r="P112" s="15">
        <v>19.989999999999998</v>
      </c>
      <c r="Q112" s="15">
        <v>1.28</v>
      </c>
      <c r="R112" s="23" t="s">
        <v>283</v>
      </c>
      <c r="S112" s="19">
        <v>8.5</v>
      </c>
      <c r="T112" s="19">
        <v>8.6</v>
      </c>
      <c r="U112" s="19">
        <v>8.8000000000000007</v>
      </c>
      <c r="V112" s="19">
        <v>7.7</v>
      </c>
      <c r="W112" s="19">
        <v>7.6</v>
      </c>
      <c r="X112" s="19">
        <v>8.1</v>
      </c>
      <c r="Y112" s="15">
        <v>0.17</v>
      </c>
      <c r="Z112" s="15"/>
      <c r="AA112" s="15"/>
      <c r="AB112" s="15">
        <v>1.55</v>
      </c>
      <c r="AC112" s="15">
        <v>2.17</v>
      </c>
      <c r="AD112" s="15">
        <v>1.6</v>
      </c>
      <c r="AE112" s="15">
        <v>11.28</v>
      </c>
      <c r="AF112" s="15"/>
      <c r="AG112" s="15"/>
      <c r="AH112" s="15"/>
      <c r="AI112" s="15"/>
      <c r="AJ112" s="15"/>
      <c r="AK112" s="19">
        <v>96</v>
      </c>
      <c r="AL112" s="15">
        <v>39.840000000000003</v>
      </c>
      <c r="AM112" s="15">
        <v>11.86</v>
      </c>
      <c r="AN112" s="15">
        <v>23.34</v>
      </c>
      <c r="AO112" s="15">
        <v>2.19</v>
      </c>
      <c r="AP112" s="27">
        <v>15.26</v>
      </c>
    </row>
    <row r="113" spans="1:42" ht="15.6" x14ac:dyDescent="0.3">
      <c r="A113" s="59">
        <f>A107</f>
        <v>30</v>
      </c>
      <c r="B113" s="60" t="str">
        <f>B112</f>
        <v>AR</v>
      </c>
      <c r="C113" s="61"/>
      <c r="D113" s="61"/>
      <c r="E113" s="61"/>
      <c r="F113" s="62"/>
      <c r="G113" s="61"/>
      <c r="H113" s="61"/>
      <c r="I113" s="63">
        <f>((I107*$H107)+(I108*$H108))/$F108</f>
        <v>8.1425806451612903</v>
      </c>
      <c r="J113" s="63">
        <f>((J107*$H107)+(J108*$H108))/$F108</f>
        <v>13.81</v>
      </c>
      <c r="K113" s="63">
        <f t="shared" ref="K113:Q113" si="72">((K107*$H107)+(K108*$H108))/$F108</f>
        <v>12.299677419354838</v>
      </c>
      <c r="L113" s="63">
        <f t="shared" si="72"/>
        <v>26.343548387096774</v>
      </c>
      <c r="M113" s="63">
        <f t="shared" si="72"/>
        <v>18.432903225806449</v>
      </c>
      <c r="N113" s="63">
        <f t="shared" si="72"/>
        <v>79.028709677419371</v>
      </c>
      <c r="O113" s="63">
        <f t="shared" si="72"/>
        <v>15.558709677419355</v>
      </c>
      <c r="P113" s="63">
        <f t="shared" si="72"/>
        <v>5.4125806451612899</v>
      </c>
      <c r="Q113" s="63">
        <f t="shared" si="72"/>
        <v>5.9064516129032265</v>
      </c>
      <c r="R113" s="64" t="str">
        <f>R107</f>
        <v>aF</v>
      </c>
      <c r="S113" s="65">
        <f t="shared" ref="S113:X113" si="73">((S107*$H107)+(S108*$H108)+(S109*$H109))/$F109</f>
        <v>6.4359649122807019</v>
      </c>
      <c r="T113" s="65">
        <f t="shared" si="73"/>
        <v>6.4228070175438603</v>
      </c>
      <c r="U113" s="65">
        <f t="shared" si="73"/>
        <v>6.2096491228070176</v>
      </c>
      <c r="V113" s="65">
        <f t="shared" si="73"/>
        <v>5.992105263157895</v>
      </c>
      <c r="W113" s="65">
        <f t="shared" si="73"/>
        <v>6.1657894736842103</v>
      </c>
      <c r="X113" s="65">
        <f t="shared" si="73"/>
        <v>6.3991228070175437</v>
      </c>
      <c r="Y113" s="65">
        <f>((Y107*$H107)+(Y108*$H108)+(Y109*$H109))/$F109</f>
        <v>0.4556140350877193</v>
      </c>
      <c r="Z113" s="63">
        <f t="shared" ref="Z113:AE113" si="74">((Z107*$H107)+(Z108*$H108))/$F108</f>
        <v>8.1677419354838715E-2</v>
      </c>
      <c r="AA113" s="63">
        <f t="shared" si="74"/>
        <v>8.8522580645161302</v>
      </c>
      <c r="AB113" s="63">
        <f t="shared" si="74"/>
        <v>1.6258064516129032</v>
      </c>
      <c r="AC113" s="65">
        <f t="shared" ref="AC113:AD113" si="75">((AC107*$H107)+(AC108*$H108)+(AC109*$H109))/$F109</f>
        <v>0</v>
      </c>
      <c r="AD113" s="65">
        <f t="shared" si="75"/>
        <v>0</v>
      </c>
      <c r="AE113" s="63">
        <f t="shared" si="74"/>
        <v>6.6790322580645167</v>
      </c>
      <c r="AF113" s="65">
        <f t="shared" ref="AF113:AP113" si="76">((AF107*$H107)+(AF108*$H108)+(AF109*$H109))/$F109</f>
        <v>0</v>
      </c>
      <c r="AG113" s="65">
        <f t="shared" si="76"/>
        <v>0</v>
      </c>
      <c r="AH113" s="65">
        <f t="shared" si="76"/>
        <v>0</v>
      </c>
      <c r="AI113" s="65">
        <f t="shared" si="76"/>
        <v>0</v>
      </c>
      <c r="AJ113" s="65">
        <f t="shared" si="76"/>
        <v>0</v>
      </c>
      <c r="AK113" s="65">
        <f t="shared" si="76"/>
        <v>240.84210526315789</v>
      </c>
      <c r="AL113" s="65">
        <f t="shared" si="76"/>
        <v>39.09228070175439</v>
      </c>
      <c r="AM113" s="65">
        <f t="shared" si="76"/>
        <v>13.038947368421054</v>
      </c>
      <c r="AN113" s="65">
        <f t="shared" si="76"/>
        <v>23.095263157894738</v>
      </c>
      <c r="AO113" s="65">
        <f t="shared" si="76"/>
        <v>2.1163157894736839</v>
      </c>
      <c r="AP113" s="65">
        <f t="shared" si="76"/>
        <v>16.317894736842106</v>
      </c>
    </row>
    <row r="114" spans="1:42" x14ac:dyDescent="0.25">
      <c r="A114" s="35">
        <v>45</v>
      </c>
      <c r="B114" s="36" t="s">
        <v>496</v>
      </c>
      <c r="C114" s="35">
        <v>1</v>
      </c>
      <c r="D114" s="35" t="s">
        <v>6</v>
      </c>
      <c r="E114" s="35">
        <v>0</v>
      </c>
      <c r="F114" s="51">
        <v>5</v>
      </c>
      <c r="G114" s="35"/>
      <c r="H114" s="35">
        <f>F114-E114</f>
        <v>5</v>
      </c>
      <c r="I114" s="37">
        <v>0.16</v>
      </c>
      <c r="J114" s="37">
        <v>0.25</v>
      </c>
      <c r="K114" s="37">
        <v>0.48</v>
      </c>
      <c r="L114" s="37">
        <v>1.49</v>
      </c>
      <c r="M114" s="37">
        <v>2.5499999999999998</v>
      </c>
      <c r="N114" s="37">
        <v>4.93</v>
      </c>
      <c r="O114" s="37">
        <v>19.21</v>
      </c>
      <c r="P114" s="37">
        <v>75.86</v>
      </c>
      <c r="Q114" s="37">
        <v>5.51</v>
      </c>
      <c r="R114" s="38" t="s">
        <v>6</v>
      </c>
      <c r="S114" s="39">
        <v>5.7</v>
      </c>
      <c r="T114" s="39">
        <v>5.4</v>
      </c>
      <c r="U114" s="39">
        <v>5.5</v>
      </c>
      <c r="V114" s="39">
        <v>4.8</v>
      </c>
      <c r="W114" s="39">
        <v>5</v>
      </c>
      <c r="X114" s="39">
        <v>5.0999999999999996</v>
      </c>
      <c r="Y114" s="37">
        <v>1.25</v>
      </c>
      <c r="Z114" s="37">
        <v>0.437</v>
      </c>
      <c r="AA114" s="37">
        <v>2.86</v>
      </c>
      <c r="AB114" s="37">
        <v>1.1000000000000001</v>
      </c>
      <c r="AC114" s="37"/>
      <c r="AD114" s="37">
        <v>0.53</v>
      </c>
      <c r="AE114" s="37">
        <v>26.83</v>
      </c>
      <c r="AF114" s="37">
        <v>1.1000000000000001</v>
      </c>
      <c r="AG114" s="37">
        <v>3.47</v>
      </c>
      <c r="AH114" s="37">
        <v>0.38</v>
      </c>
      <c r="AI114" s="37">
        <v>0.38</v>
      </c>
      <c r="AJ114" s="37">
        <v>20.239999999999998</v>
      </c>
      <c r="AK114" s="39">
        <v>57</v>
      </c>
      <c r="AL114" s="37">
        <v>45.22</v>
      </c>
      <c r="AM114" s="37">
        <v>4.18</v>
      </c>
      <c r="AN114" s="37">
        <v>29.07</v>
      </c>
      <c r="AO114" s="37">
        <v>2.42</v>
      </c>
      <c r="AP114" s="40">
        <v>16.100000000000001</v>
      </c>
    </row>
    <row r="115" spans="1:42" x14ac:dyDescent="0.25">
      <c r="A115" s="35">
        <v>45</v>
      </c>
      <c r="B115" s="36" t="s">
        <v>496</v>
      </c>
      <c r="C115" s="35">
        <v>2</v>
      </c>
      <c r="D115" s="35" t="s">
        <v>40</v>
      </c>
      <c r="E115" s="35">
        <v>5</v>
      </c>
      <c r="F115" s="51">
        <v>28</v>
      </c>
      <c r="G115" s="35"/>
      <c r="H115" s="35">
        <f t="shared" si="43"/>
        <v>23</v>
      </c>
      <c r="I115" s="37">
        <v>0.14000000000000001</v>
      </c>
      <c r="J115" s="37">
        <v>0.26</v>
      </c>
      <c r="K115" s="37">
        <v>0.61</v>
      </c>
      <c r="L115" s="37">
        <v>1.59</v>
      </c>
      <c r="M115" s="37">
        <v>3.19</v>
      </c>
      <c r="N115" s="37">
        <v>5.79</v>
      </c>
      <c r="O115" s="37">
        <v>23.54</v>
      </c>
      <c r="P115" s="37">
        <v>70.67</v>
      </c>
      <c r="Q115" s="37">
        <v>0.96</v>
      </c>
      <c r="R115" s="38" t="s">
        <v>6</v>
      </c>
      <c r="S115" s="39">
        <v>5.6</v>
      </c>
      <c r="T115" s="39">
        <v>5.3</v>
      </c>
      <c r="U115" s="39">
        <v>5.4</v>
      </c>
      <c r="V115" s="39">
        <v>4.7</v>
      </c>
      <c r="W115" s="39">
        <v>4.8</v>
      </c>
      <c r="X115" s="39">
        <v>5.0999999999999996</v>
      </c>
      <c r="Y115" s="37">
        <v>0.82</v>
      </c>
      <c r="Z115" s="37">
        <v>0.16700000000000001</v>
      </c>
      <c r="AA115" s="37">
        <v>4.91</v>
      </c>
      <c r="AB115" s="37">
        <v>1.58</v>
      </c>
      <c r="AC115" s="37"/>
      <c r="AD115" s="37">
        <v>0.31</v>
      </c>
      <c r="AE115" s="37">
        <v>25.2</v>
      </c>
      <c r="AF115" s="37">
        <v>2.12</v>
      </c>
      <c r="AG115" s="37">
        <v>4.17</v>
      </c>
      <c r="AH115" s="37">
        <v>0.34</v>
      </c>
      <c r="AI115" s="37">
        <v>0.3</v>
      </c>
      <c r="AJ115" s="37">
        <v>17.760000000000002</v>
      </c>
      <c r="AK115" s="39">
        <v>22</v>
      </c>
      <c r="AL115" s="37">
        <v>43.84</v>
      </c>
      <c r="AM115" s="37">
        <v>4.83</v>
      </c>
      <c r="AN115" s="37">
        <v>27.87</v>
      </c>
      <c r="AO115" s="37">
        <v>2.41</v>
      </c>
      <c r="AP115" s="40">
        <v>17.600000000000001</v>
      </c>
    </row>
    <row r="116" spans="1:42" x14ac:dyDescent="0.25">
      <c r="A116" s="41">
        <v>45</v>
      </c>
      <c r="B116" s="42" t="s">
        <v>496</v>
      </c>
      <c r="C116" s="41">
        <v>3</v>
      </c>
      <c r="D116" s="41" t="s">
        <v>40</v>
      </c>
      <c r="E116" s="41">
        <v>28</v>
      </c>
      <c r="F116" s="49">
        <v>60</v>
      </c>
      <c r="G116" s="41"/>
      <c r="H116" s="41">
        <f t="shared" si="43"/>
        <v>32</v>
      </c>
      <c r="I116" s="43">
        <v>0.67</v>
      </c>
      <c r="J116" s="43">
        <v>0.64</v>
      </c>
      <c r="K116" s="43">
        <v>1.44</v>
      </c>
      <c r="L116" s="43">
        <v>3.6</v>
      </c>
      <c r="M116" s="43">
        <v>5.08</v>
      </c>
      <c r="N116" s="43">
        <v>11.43</v>
      </c>
      <c r="O116" s="43">
        <v>29.05</v>
      </c>
      <c r="P116" s="43">
        <v>59.52</v>
      </c>
      <c r="Q116" s="43">
        <v>6.39</v>
      </c>
      <c r="R116" s="44" t="s">
        <v>6</v>
      </c>
      <c r="S116" s="45">
        <v>5.3</v>
      </c>
      <c r="T116" s="45">
        <v>5.3</v>
      </c>
      <c r="U116" s="45">
        <v>5.5</v>
      </c>
      <c r="V116" s="45">
        <v>4.7</v>
      </c>
      <c r="W116" s="45">
        <v>4.8</v>
      </c>
      <c r="X116" s="45">
        <v>5.0999999999999996</v>
      </c>
      <c r="Y116" s="43">
        <v>0.14000000000000001</v>
      </c>
      <c r="Z116" s="43">
        <v>6.8000000000000005E-2</v>
      </c>
      <c r="AA116" s="43">
        <v>2.06</v>
      </c>
      <c r="AB116" s="43">
        <v>1.96</v>
      </c>
      <c r="AC116" s="43"/>
      <c r="AD116" s="43">
        <v>0.62</v>
      </c>
      <c r="AE116" s="43">
        <v>15.89</v>
      </c>
      <c r="AF116" s="43">
        <v>0.8</v>
      </c>
      <c r="AG116" s="43">
        <v>4.17</v>
      </c>
      <c r="AH116" s="43">
        <v>0.4</v>
      </c>
      <c r="AI116" s="43">
        <v>0.08</v>
      </c>
      <c r="AJ116" s="43">
        <v>10.64</v>
      </c>
      <c r="AK116" s="45">
        <v>11</v>
      </c>
      <c r="AL116" s="43">
        <v>45.34</v>
      </c>
      <c r="AM116" s="43">
        <v>4.83</v>
      </c>
      <c r="AN116" s="43">
        <v>29.37</v>
      </c>
      <c r="AO116" s="43">
        <v>2.37</v>
      </c>
      <c r="AP116" s="46">
        <v>16.02</v>
      </c>
    </row>
    <row r="117" spans="1:42" x14ac:dyDescent="0.25">
      <c r="A117" s="3">
        <v>45</v>
      </c>
      <c r="B117" s="11" t="s">
        <v>496</v>
      </c>
      <c r="C117" s="3">
        <v>4</v>
      </c>
      <c r="D117" s="3" t="s">
        <v>95</v>
      </c>
      <c r="E117" s="3">
        <v>60</v>
      </c>
      <c r="F117" s="50">
        <v>85</v>
      </c>
      <c r="G117" s="3"/>
      <c r="H117" s="3">
        <f t="shared" si="43"/>
        <v>25</v>
      </c>
      <c r="I117" s="15">
        <v>0.7</v>
      </c>
      <c r="J117" s="15">
        <v>1.31</v>
      </c>
      <c r="K117" s="15">
        <v>1.81</v>
      </c>
      <c r="L117" s="15">
        <v>4.04</v>
      </c>
      <c r="M117" s="15">
        <v>4.8600000000000003</v>
      </c>
      <c r="N117" s="15">
        <v>12.72</v>
      </c>
      <c r="O117" s="15">
        <v>26.76</v>
      </c>
      <c r="P117" s="15">
        <v>60.52</v>
      </c>
      <c r="Q117" s="15">
        <v>3.88</v>
      </c>
      <c r="R117" s="23" t="s">
        <v>6</v>
      </c>
      <c r="S117" s="19">
        <v>5.3</v>
      </c>
      <c r="T117" s="19">
        <v>4.9000000000000004</v>
      </c>
      <c r="U117" s="19">
        <v>5.2</v>
      </c>
      <c r="V117" s="19">
        <v>4.7</v>
      </c>
      <c r="W117" s="19">
        <v>4.8</v>
      </c>
      <c r="X117" s="19">
        <v>5.0999999999999996</v>
      </c>
      <c r="Y117" s="15">
        <v>0.06</v>
      </c>
      <c r="Z117" s="15">
        <v>5.5E-2</v>
      </c>
      <c r="AA117" s="15">
        <v>1.0900000000000001</v>
      </c>
      <c r="AB117" s="15">
        <v>1.86</v>
      </c>
      <c r="AC117" s="15"/>
      <c r="AD117" s="15">
        <v>1.02</v>
      </c>
      <c r="AE117" s="15">
        <v>14.09</v>
      </c>
      <c r="AF117" s="15">
        <v>1.04</v>
      </c>
      <c r="AG117" s="15">
        <v>4.8600000000000003</v>
      </c>
      <c r="AH117" s="15">
        <v>0.64</v>
      </c>
      <c r="AI117" s="15">
        <v>0.04</v>
      </c>
      <c r="AJ117" s="15">
        <v>9.0399999999999991</v>
      </c>
      <c r="AK117" s="19">
        <v>11</v>
      </c>
      <c r="AL117" s="15">
        <v>45.84</v>
      </c>
      <c r="AM117" s="15">
        <v>4.18</v>
      </c>
      <c r="AN117" s="15">
        <v>31.47</v>
      </c>
      <c r="AO117" s="15">
        <v>2.2799999999999998</v>
      </c>
      <c r="AP117" s="27">
        <v>15.54</v>
      </c>
    </row>
    <row r="118" spans="1:42" x14ac:dyDescent="0.25">
      <c r="A118" s="3">
        <v>45</v>
      </c>
      <c r="B118" s="11" t="s">
        <v>496</v>
      </c>
      <c r="C118" s="3">
        <v>5</v>
      </c>
      <c r="D118" s="3" t="s">
        <v>118</v>
      </c>
      <c r="E118" s="3">
        <v>85</v>
      </c>
      <c r="F118" s="50">
        <v>100</v>
      </c>
      <c r="G118" s="3"/>
      <c r="H118" s="3">
        <f t="shared" si="43"/>
        <v>15</v>
      </c>
      <c r="I118" s="15">
        <v>0.28000000000000003</v>
      </c>
      <c r="J118" s="15">
        <v>0.76</v>
      </c>
      <c r="K118" s="15">
        <v>1.52</v>
      </c>
      <c r="L118" s="15">
        <v>3.79</v>
      </c>
      <c r="M118" s="15">
        <v>5.19</v>
      </c>
      <c r="N118" s="15">
        <v>11.54</v>
      </c>
      <c r="O118" s="15">
        <v>24.92</v>
      </c>
      <c r="P118" s="15">
        <v>63.54</v>
      </c>
      <c r="Q118" s="15">
        <v>1.46</v>
      </c>
      <c r="R118" s="23" t="s">
        <v>6</v>
      </c>
      <c r="S118" s="19">
        <v>5.2</v>
      </c>
      <c r="T118" s="19">
        <v>5.0999999999999996</v>
      </c>
      <c r="U118" s="19">
        <v>5.2</v>
      </c>
      <c r="V118" s="19">
        <v>4.7</v>
      </c>
      <c r="W118" s="19">
        <v>4.8</v>
      </c>
      <c r="X118" s="19">
        <v>5.0999999999999996</v>
      </c>
      <c r="Y118" s="15">
        <v>7.0000000000000007E-2</v>
      </c>
      <c r="Z118" s="15"/>
      <c r="AA118" s="15"/>
      <c r="AB118" s="15">
        <v>1.91</v>
      </c>
      <c r="AC118" s="15"/>
      <c r="AD118" s="15">
        <v>1.46</v>
      </c>
      <c r="AE118" s="15">
        <v>16.41</v>
      </c>
      <c r="AF118" s="15">
        <v>0.9</v>
      </c>
      <c r="AG118" s="15">
        <v>6.04</v>
      </c>
      <c r="AH118" s="15">
        <v>0.76</v>
      </c>
      <c r="AI118" s="15">
        <v>0.05</v>
      </c>
      <c r="AJ118" s="15">
        <v>9.48</v>
      </c>
      <c r="AK118" s="19">
        <v>14</v>
      </c>
      <c r="AL118" s="15">
        <v>45.04</v>
      </c>
      <c r="AM118" s="15">
        <v>4.83</v>
      </c>
      <c r="AN118" s="15">
        <v>30.67</v>
      </c>
      <c r="AO118" s="15">
        <v>2.27</v>
      </c>
      <c r="AP118" s="27">
        <v>15.92</v>
      </c>
    </row>
    <row r="119" spans="1:42" ht="15.6" x14ac:dyDescent="0.3">
      <c r="A119" s="59">
        <f>A114</f>
        <v>45</v>
      </c>
      <c r="B119" s="60" t="str">
        <f>B114</f>
        <v>AR</v>
      </c>
      <c r="C119" s="61"/>
      <c r="D119" s="61"/>
      <c r="E119" s="61"/>
      <c r="F119" s="62"/>
      <c r="G119" s="61"/>
      <c r="H119" s="61"/>
      <c r="I119" s="63">
        <f>((I114*$H114)+(I115*$H115))/$F115</f>
        <v>0.1435714285714286</v>
      </c>
      <c r="J119" s="63">
        <f>((J114*$H114)+(J115*$H115))/$F115</f>
        <v>0.25821428571428573</v>
      </c>
      <c r="K119" s="63">
        <f t="shared" ref="K119:Q119" si="77">((K114*$H114)+(K115*$H115))/$F115</f>
        <v>0.58678571428571424</v>
      </c>
      <c r="L119" s="63">
        <f t="shared" si="77"/>
        <v>1.5721428571428573</v>
      </c>
      <c r="M119" s="63">
        <f t="shared" si="77"/>
        <v>3.0757142857142861</v>
      </c>
      <c r="N119" s="63">
        <f t="shared" si="77"/>
        <v>5.6364285714285716</v>
      </c>
      <c r="O119" s="63">
        <f t="shared" si="77"/>
        <v>22.766785714285714</v>
      </c>
      <c r="P119" s="63">
        <f t="shared" si="77"/>
        <v>71.596785714285716</v>
      </c>
      <c r="Q119" s="63">
        <f t="shared" si="77"/>
        <v>1.7724999999999997</v>
      </c>
      <c r="R119" s="64" t="str">
        <f>R114</f>
        <v>A</v>
      </c>
      <c r="S119" s="65">
        <f t="shared" ref="S119:X119" si="78">((S114*$H114)+(S115*$H115)+(S116*$H116))/$F116</f>
        <v>5.4483333333333333</v>
      </c>
      <c r="T119" s="65">
        <f t="shared" si="78"/>
        <v>5.3083333333333336</v>
      </c>
      <c r="U119" s="65">
        <f t="shared" si="78"/>
        <v>5.4616666666666669</v>
      </c>
      <c r="V119" s="65">
        <f t="shared" si="78"/>
        <v>4.708333333333333</v>
      </c>
      <c r="W119" s="65">
        <f t="shared" si="78"/>
        <v>4.8166666666666664</v>
      </c>
      <c r="X119" s="65">
        <f t="shared" si="78"/>
        <v>5.0999999999999996</v>
      </c>
      <c r="Y119" s="65">
        <f>((Y114*$H114)+(Y115*$H115)+(Y116*$H116))/$F116</f>
        <v>0.49316666666666664</v>
      </c>
      <c r="Z119" s="63">
        <f t="shared" ref="Z119:AE119" si="79">((Z114*$H114)+(Z115*$H115))/$F115</f>
        <v>0.21521428571428572</v>
      </c>
      <c r="AA119" s="63">
        <f t="shared" si="79"/>
        <v>4.5439285714285713</v>
      </c>
      <c r="AB119" s="63">
        <f t="shared" si="79"/>
        <v>1.4942857142857144</v>
      </c>
      <c r="AC119" s="65">
        <f t="shared" ref="AC119:AD119" si="80">((AC114*$H114)+(AC115*$H115)+(AC116*$H116))/$F116</f>
        <v>0</v>
      </c>
      <c r="AD119" s="65">
        <f t="shared" si="80"/>
        <v>0.4936666666666667</v>
      </c>
      <c r="AE119" s="63">
        <f t="shared" si="79"/>
        <v>25.491071428571427</v>
      </c>
      <c r="AF119" s="65">
        <f t="shared" ref="AF119:AP119" si="81">((AF114*$H114)+(AF115*$H115)+(AF116*$H116))/$F116</f>
        <v>1.3310000000000002</v>
      </c>
      <c r="AG119" s="65">
        <f t="shared" si="81"/>
        <v>4.1116666666666664</v>
      </c>
      <c r="AH119" s="65">
        <f t="shared" si="81"/>
        <v>0.37533333333333341</v>
      </c>
      <c r="AI119" s="65">
        <f t="shared" si="81"/>
        <v>0.18933333333333333</v>
      </c>
      <c r="AJ119" s="65">
        <f t="shared" si="81"/>
        <v>14.169333333333334</v>
      </c>
      <c r="AK119" s="65">
        <f t="shared" si="81"/>
        <v>19.05</v>
      </c>
      <c r="AL119" s="65">
        <f t="shared" si="81"/>
        <v>44.755000000000003</v>
      </c>
      <c r="AM119" s="65">
        <f t="shared" si="81"/>
        <v>4.7758333333333338</v>
      </c>
      <c r="AN119" s="65">
        <f t="shared" si="81"/>
        <v>28.77</v>
      </c>
      <c r="AO119" s="65">
        <f t="shared" si="81"/>
        <v>2.3895</v>
      </c>
      <c r="AP119" s="65">
        <f t="shared" si="81"/>
        <v>16.632333333333335</v>
      </c>
    </row>
    <row r="120" spans="1:42" x14ac:dyDescent="0.25">
      <c r="A120" s="35">
        <v>53</v>
      </c>
      <c r="B120" s="36" t="s">
        <v>496</v>
      </c>
      <c r="C120" s="35">
        <v>1</v>
      </c>
      <c r="D120" s="35" t="s">
        <v>660</v>
      </c>
      <c r="E120" s="35">
        <v>0</v>
      </c>
      <c r="F120" s="51">
        <v>23</v>
      </c>
      <c r="G120" s="35"/>
      <c r="H120" s="35">
        <f t="shared" ref="H120:H180" si="82">F120-E120</f>
        <v>23</v>
      </c>
      <c r="I120" s="37">
        <v>2.5099999999999998</v>
      </c>
      <c r="J120" s="37">
        <v>3.99</v>
      </c>
      <c r="K120" s="37">
        <v>4.8499999999999996</v>
      </c>
      <c r="L120" s="37">
        <v>17.18</v>
      </c>
      <c r="M120" s="37">
        <v>19.600000000000001</v>
      </c>
      <c r="N120" s="37">
        <v>48.13</v>
      </c>
      <c r="O120" s="37">
        <v>37.18</v>
      </c>
      <c r="P120" s="37">
        <v>14.69</v>
      </c>
      <c r="Q120" s="37">
        <v>4.21</v>
      </c>
      <c r="R120" s="38" t="s">
        <v>225</v>
      </c>
      <c r="S120" s="39">
        <v>8.1</v>
      </c>
      <c r="T120" s="39">
        <v>8.1</v>
      </c>
      <c r="U120" s="39">
        <v>7.9</v>
      </c>
      <c r="V120" s="39">
        <v>7.2</v>
      </c>
      <c r="W120" s="39">
        <v>7.2</v>
      </c>
      <c r="X120" s="39">
        <v>7.6</v>
      </c>
      <c r="Y120" s="37">
        <v>0.96</v>
      </c>
      <c r="Z120" s="37">
        <v>0.14000000000000001</v>
      </c>
      <c r="AA120" s="37">
        <v>6.86</v>
      </c>
      <c r="AB120" s="37">
        <v>1.66</v>
      </c>
      <c r="AC120" s="37">
        <v>7.58</v>
      </c>
      <c r="AD120" s="37">
        <v>0.64</v>
      </c>
      <c r="AE120" s="37">
        <v>13.5</v>
      </c>
      <c r="AF120" s="37">
        <v>12.7</v>
      </c>
      <c r="AG120" s="37">
        <v>0.8</v>
      </c>
      <c r="AH120" s="37">
        <v>0.16</v>
      </c>
      <c r="AI120" s="37">
        <v>0.22</v>
      </c>
      <c r="AJ120" s="37"/>
      <c r="AK120" s="39">
        <v>157</v>
      </c>
      <c r="AL120" s="37">
        <v>39.26</v>
      </c>
      <c r="AM120" s="37">
        <v>10.62</v>
      </c>
      <c r="AN120" s="37">
        <v>24.73</v>
      </c>
      <c r="AO120" s="37">
        <v>2.12</v>
      </c>
      <c r="AP120" s="40">
        <v>15.3</v>
      </c>
    </row>
    <row r="121" spans="1:42" x14ac:dyDescent="0.25">
      <c r="A121" s="41">
        <v>53</v>
      </c>
      <c r="B121" s="42" t="s">
        <v>496</v>
      </c>
      <c r="C121" s="41">
        <v>2</v>
      </c>
      <c r="D121" s="41" t="s">
        <v>684</v>
      </c>
      <c r="E121" s="41">
        <v>23</v>
      </c>
      <c r="F121" s="49">
        <v>43</v>
      </c>
      <c r="G121" s="41"/>
      <c r="H121" s="41">
        <f t="shared" si="82"/>
        <v>20</v>
      </c>
      <c r="I121" s="43">
        <v>1.59</v>
      </c>
      <c r="J121" s="43">
        <v>2.15</v>
      </c>
      <c r="K121" s="43">
        <v>3.05</v>
      </c>
      <c r="L121" s="43">
        <v>16.93</v>
      </c>
      <c r="M121" s="43">
        <v>24.01</v>
      </c>
      <c r="N121" s="43">
        <v>47.73</v>
      </c>
      <c r="O121" s="43">
        <v>36.869999999999997</v>
      </c>
      <c r="P121" s="43">
        <v>15.4</v>
      </c>
      <c r="Q121" s="43">
        <v>3.06</v>
      </c>
      <c r="R121" s="44" t="s">
        <v>225</v>
      </c>
      <c r="S121" s="45">
        <v>8</v>
      </c>
      <c r="T121" s="45">
        <v>8.1999999999999993</v>
      </c>
      <c r="U121" s="45">
        <v>8</v>
      </c>
      <c r="V121" s="45">
        <v>7.2</v>
      </c>
      <c r="W121" s="45">
        <v>7.2</v>
      </c>
      <c r="X121" s="45">
        <v>7.4</v>
      </c>
      <c r="Y121" s="43">
        <v>0.47</v>
      </c>
      <c r="Z121" s="43">
        <v>9.2999999999999999E-2</v>
      </c>
      <c r="AA121" s="43">
        <v>5.05</v>
      </c>
      <c r="AB121" s="43">
        <v>1.66</v>
      </c>
      <c r="AC121" s="43">
        <v>5.16</v>
      </c>
      <c r="AD121" s="43">
        <v>0.8</v>
      </c>
      <c r="AE121" s="43">
        <v>12.75</v>
      </c>
      <c r="AF121" s="43">
        <v>12</v>
      </c>
      <c r="AG121" s="43">
        <v>0.8</v>
      </c>
      <c r="AH121" s="43">
        <v>0.28000000000000003</v>
      </c>
      <c r="AI121" s="43">
        <v>0.12</v>
      </c>
      <c r="AJ121" s="43"/>
      <c r="AK121" s="45">
        <v>64</v>
      </c>
      <c r="AL121" s="43">
        <v>38.82</v>
      </c>
      <c r="AM121" s="43">
        <v>11.27</v>
      </c>
      <c r="AN121" s="43">
        <v>26.03</v>
      </c>
      <c r="AO121" s="43">
        <v>1.99</v>
      </c>
      <c r="AP121" s="46">
        <v>14.64</v>
      </c>
    </row>
    <row r="122" spans="1:42" x14ac:dyDescent="0.25">
      <c r="A122" s="3">
        <v>53</v>
      </c>
      <c r="B122" s="11" t="s">
        <v>496</v>
      </c>
      <c r="C122" s="3">
        <v>3</v>
      </c>
      <c r="D122" s="3" t="s">
        <v>290</v>
      </c>
      <c r="E122" s="3">
        <v>43</v>
      </c>
      <c r="F122" s="50">
        <v>76</v>
      </c>
      <c r="G122" s="3"/>
      <c r="H122" s="3">
        <f t="shared" si="82"/>
        <v>33</v>
      </c>
      <c r="I122" s="15">
        <v>0.43</v>
      </c>
      <c r="J122" s="15">
        <v>0.84</v>
      </c>
      <c r="K122" s="15">
        <v>2.0099999999999998</v>
      </c>
      <c r="L122" s="15">
        <v>23.27</v>
      </c>
      <c r="M122" s="15">
        <v>38.340000000000003</v>
      </c>
      <c r="N122" s="15">
        <v>64.89</v>
      </c>
      <c r="O122" s="15">
        <v>29.84</v>
      </c>
      <c r="P122" s="15">
        <v>5.27</v>
      </c>
      <c r="Q122" s="15">
        <v>1.18</v>
      </c>
      <c r="R122" s="23" t="s">
        <v>506</v>
      </c>
      <c r="S122" s="19">
        <v>8</v>
      </c>
      <c r="T122" s="19">
        <v>8.1999999999999993</v>
      </c>
      <c r="U122" s="19">
        <v>7.6</v>
      </c>
      <c r="V122" s="19">
        <v>7</v>
      </c>
      <c r="W122" s="19">
        <v>7.1</v>
      </c>
      <c r="X122" s="19">
        <v>7.1</v>
      </c>
      <c r="Y122" s="15">
        <v>0.14000000000000001</v>
      </c>
      <c r="Z122" s="15">
        <v>3.5999999999999997E-2</v>
      </c>
      <c r="AA122" s="15">
        <v>3.89</v>
      </c>
      <c r="AB122" s="15">
        <v>1.44</v>
      </c>
      <c r="AC122" s="15">
        <v>3.37</v>
      </c>
      <c r="AD122" s="15">
        <v>0.48</v>
      </c>
      <c r="AE122" s="15">
        <v>5.8</v>
      </c>
      <c r="AF122" s="15">
        <v>4.9000000000000004</v>
      </c>
      <c r="AG122" s="15">
        <v>0.75</v>
      </c>
      <c r="AH122" s="15">
        <v>0.12</v>
      </c>
      <c r="AI122" s="15">
        <v>0.1</v>
      </c>
      <c r="AJ122" s="15"/>
      <c r="AK122" s="19">
        <v>272</v>
      </c>
      <c r="AL122" s="15">
        <v>36.840000000000003</v>
      </c>
      <c r="AM122" s="15">
        <v>13.52</v>
      </c>
      <c r="AN122" s="15">
        <v>25.98</v>
      </c>
      <c r="AO122" s="15">
        <v>1.81</v>
      </c>
      <c r="AP122" s="27">
        <v>15.34</v>
      </c>
    </row>
    <row r="123" spans="1:42" x14ac:dyDescent="0.25">
      <c r="A123" s="3">
        <v>53</v>
      </c>
      <c r="B123" s="11" t="s">
        <v>496</v>
      </c>
      <c r="C123" s="3">
        <v>4</v>
      </c>
      <c r="D123" s="3" t="s">
        <v>302</v>
      </c>
      <c r="E123" s="3">
        <v>76</v>
      </c>
      <c r="F123" s="50">
        <v>87</v>
      </c>
      <c r="G123" s="3"/>
      <c r="H123" s="3">
        <f t="shared" si="82"/>
        <v>11</v>
      </c>
      <c r="I123" s="15">
        <v>17.72</v>
      </c>
      <c r="J123" s="15">
        <v>16.350000000000001</v>
      </c>
      <c r="K123" s="15">
        <v>11.5</v>
      </c>
      <c r="L123" s="15">
        <v>32.42</v>
      </c>
      <c r="M123" s="15">
        <v>9.74</v>
      </c>
      <c r="N123" s="15">
        <v>87.73</v>
      </c>
      <c r="O123" s="15">
        <v>10.41</v>
      </c>
      <c r="P123" s="15">
        <v>1.86</v>
      </c>
      <c r="Q123" s="15">
        <v>34.96</v>
      </c>
      <c r="R123" s="23" t="s">
        <v>16</v>
      </c>
      <c r="S123" s="19">
        <v>8.1999999999999993</v>
      </c>
      <c r="T123" s="19">
        <v>8.4</v>
      </c>
      <c r="U123" s="19">
        <v>7.7</v>
      </c>
      <c r="V123" s="19">
        <v>7.3</v>
      </c>
      <c r="W123" s="19">
        <v>7.4</v>
      </c>
      <c r="X123" s="19">
        <v>7.7</v>
      </c>
      <c r="Y123" s="15">
        <v>0.05</v>
      </c>
      <c r="Z123" s="15">
        <v>1.2999999999999999E-2</v>
      </c>
      <c r="AA123" s="15">
        <v>3.85</v>
      </c>
      <c r="AB123" s="15"/>
      <c r="AC123" s="15">
        <v>5.41</v>
      </c>
      <c r="AD123" s="15">
        <v>0.28000000000000003</v>
      </c>
      <c r="AE123" s="15">
        <v>3.75</v>
      </c>
      <c r="AF123" s="15">
        <v>3.1</v>
      </c>
      <c r="AG123" s="15">
        <v>0.6</v>
      </c>
      <c r="AH123" s="15">
        <v>0.1</v>
      </c>
      <c r="AI123" s="15">
        <v>0.1</v>
      </c>
      <c r="AJ123" s="15"/>
      <c r="AK123" s="19">
        <v>21</v>
      </c>
      <c r="AL123" s="15">
        <v>36.32</v>
      </c>
      <c r="AM123" s="15">
        <v>15.77</v>
      </c>
      <c r="AN123" s="15">
        <v>24.58</v>
      </c>
      <c r="AO123" s="15">
        <v>1.78</v>
      </c>
      <c r="AP123" s="27">
        <v>15</v>
      </c>
    </row>
    <row r="124" spans="1:42" x14ac:dyDescent="0.25">
      <c r="A124" s="3">
        <v>53</v>
      </c>
      <c r="B124" s="11" t="s">
        <v>496</v>
      </c>
      <c r="C124" s="3">
        <v>5</v>
      </c>
      <c r="D124" s="3" t="s">
        <v>763</v>
      </c>
      <c r="E124" s="3">
        <v>87</v>
      </c>
      <c r="F124" s="50">
        <v>107</v>
      </c>
      <c r="G124" s="3"/>
      <c r="H124" s="3">
        <f t="shared" si="82"/>
        <v>20</v>
      </c>
      <c r="I124" s="15">
        <v>0.38</v>
      </c>
      <c r="J124" s="15">
        <v>4.13</v>
      </c>
      <c r="K124" s="15">
        <v>6.53</v>
      </c>
      <c r="L124" s="15">
        <v>18.920000000000002</v>
      </c>
      <c r="M124" s="15">
        <v>30.79</v>
      </c>
      <c r="N124" s="15">
        <v>60.75</v>
      </c>
      <c r="O124" s="15">
        <v>34.29</v>
      </c>
      <c r="P124" s="15">
        <v>4.96</v>
      </c>
      <c r="Q124" s="15"/>
      <c r="R124" s="23" t="s">
        <v>506</v>
      </c>
      <c r="S124" s="19">
        <v>8.1999999999999993</v>
      </c>
      <c r="T124" s="19">
        <v>8.4</v>
      </c>
      <c r="U124" s="19">
        <v>8.1999999999999993</v>
      </c>
      <c r="V124" s="19">
        <v>7.2</v>
      </c>
      <c r="W124" s="19">
        <v>7.3</v>
      </c>
      <c r="X124" s="19">
        <v>7.7</v>
      </c>
      <c r="Y124" s="15">
        <v>0.19</v>
      </c>
      <c r="Z124" s="15">
        <v>2.9000000000000001E-2</v>
      </c>
      <c r="AA124" s="15">
        <v>6.55</v>
      </c>
      <c r="AB124" s="15">
        <v>1.47</v>
      </c>
      <c r="AC124" s="15">
        <v>6.56</v>
      </c>
      <c r="AD124" s="15">
        <v>0.3</v>
      </c>
      <c r="AE124" s="15">
        <v>6.15</v>
      </c>
      <c r="AF124" s="15">
        <v>5.35</v>
      </c>
      <c r="AG124" s="15">
        <v>0.8</v>
      </c>
      <c r="AH124" s="15">
        <v>0.08</v>
      </c>
      <c r="AI124" s="15">
        <v>0.12</v>
      </c>
      <c r="AJ124" s="15"/>
      <c r="AK124" s="19">
        <v>57</v>
      </c>
      <c r="AL124" s="15">
        <v>35.159999999999997</v>
      </c>
      <c r="AM124" s="15">
        <v>14.81</v>
      </c>
      <c r="AN124" s="15">
        <v>24.29</v>
      </c>
      <c r="AO124" s="15">
        <v>1.77</v>
      </c>
      <c r="AP124" s="27">
        <v>16.84</v>
      </c>
    </row>
    <row r="125" spans="1:42" x14ac:dyDescent="0.25">
      <c r="A125" s="3">
        <v>53</v>
      </c>
      <c r="B125" s="11" t="s">
        <v>496</v>
      </c>
      <c r="C125" s="3">
        <v>6</v>
      </c>
      <c r="D125" s="3" t="s">
        <v>945</v>
      </c>
      <c r="E125" s="3">
        <v>107</v>
      </c>
      <c r="F125" s="50">
        <v>128</v>
      </c>
      <c r="G125" s="3"/>
      <c r="H125" s="3">
        <f t="shared" si="82"/>
        <v>21</v>
      </c>
      <c r="I125" s="15">
        <v>0.75</v>
      </c>
      <c r="J125" s="15">
        <v>8.1300000000000008</v>
      </c>
      <c r="K125" s="15">
        <v>11.75</v>
      </c>
      <c r="L125" s="15">
        <v>32.71</v>
      </c>
      <c r="M125" s="15">
        <v>26.22</v>
      </c>
      <c r="N125" s="15">
        <v>79.56</v>
      </c>
      <c r="O125" s="15">
        <v>16.48</v>
      </c>
      <c r="P125" s="15">
        <v>3.96</v>
      </c>
      <c r="Q125" s="15"/>
      <c r="R125" s="23" t="s">
        <v>79</v>
      </c>
      <c r="S125" s="19">
        <v>8.1999999999999993</v>
      </c>
      <c r="T125" s="19">
        <v>8.5</v>
      </c>
      <c r="U125" s="19">
        <v>8</v>
      </c>
      <c r="V125" s="19">
        <v>7.2</v>
      </c>
      <c r="W125" s="19">
        <v>7.4</v>
      </c>
      <c r="X125" s="19">
        <v>7.8</v>
      </c>
      <c r="Y125" s="15">
        <v>7.0000000000000007E-2</v>
      </c>
      <c r="Z125" s="15">
        <v>1.7000000000000001E-2</v>
      </c>
      <c r="AA125" s="15">
        <v>4.12</v>
      </c>
      <c r="AB125" s="15">
        <v>1.54</v>
      </c>
      <c r="AC125" s="15">
        <v>7.96</v>
      </c>
      <c r="AD125" s="15">
        <v>0.23</v>
      </c>
      <c r="AE125" s="15">
        <v>4.05</v>
      </c>
      <c r="AF125" s="15">
        <v>3.8</v>
      </c>
      <c r="AG125" s="15">
        <v>0.45</v>
      </c>
      <c r="AH125" s="15">
        <v>0.08</v>
      </c>
      <c r="AI125" s="15">
        <v>0.1</v>
      </c>
      <c r="AJ125" s="15"/>
      <c r="AK125" s="19">
        <v>21</v>
      </c>
      <c r="AL125" s="15">
        <v>37.26</v>
      </c>
      <c r="AM125" s="15">
        <v>13.84</v>
      </c>
      <c r="AN125" s="15">
        <v>25.91</v>
      </c>
      <c r="AO125" s="15">
        <v>1.82</v>
      </c>
      <c r="AP125" s="27">
        <v>14.26</v>
      </c>
    </row>
    <row r="126" spans="1:42" ht="15.6" x14ac:dyDescent="0.3">
      <c r="A126" s="59">
        <f>A120</f>
        <v>53</v>
      </c>
      <c r="B126" s="60" t="str">
        <f>B120</f>
        <v>AR</v>
      </c>
      <c r="C126" s="61"/>
      <c r="D126" s="61"/>
      <c r="E126" s="61"/>
      <c r="F126" s="62"/>
      <c r="G126" s="61"/>
      <c r="H126" s="61"/>
      <c r="I126" s="63">
        <f>I120</f>
        <v>2.5099999999999998</v>
      </c>
      <c r="J126" s="63">
        <f t="shared" ref="J126:AE126" si="83">J120</f>
        <v>3.99</v>
      </c>
      <c r="K126" s="63">
        <f t="shared" si="83"/>
        <v>4.8499999999999996</v>
      </c>
      <c r="L126" s="63">
        <f t="shared" si="83"/>
        <v>17.18</v>
      </c>
      <c r="M126" s="63">
        <f t="shared" si="83"/>
        <v>19.600000000000001</v>
      </c>
      <c r="N126" s="63">
        <f t="shared" si="83"/>
        <v>48.13</v>
      </c>
      <c r="O126" s="63">
        <f t="shared" si="83"/>
        <v>37.18</v>
      </c>
      <c r="P126" s="63">
        <f t="shared" si="83"/>
        <v>14.69</v>
      </c>
      <c r="Q126" s="63">
        <f t="shared" si="83"/>
        <v>4.21</v>
      </c>
      <c r="R126" s="64" t="str">
        <f t="shared" si="83"/>
        <v>F</v>
      </c>
      <c r="S126" s="65">
        <f t="shared" ref="S126:X126" si="84">((S120*$H120)+(S121*$H121))/$F121</f>
        <v>8.0534883720930228</v>
      </c>
      <c r="T126" s="65">
        <f t="shared" si="84"/>
        <v>8.1465116279069765</v>
      </c>
      <c r="U126" s="65">
        <f t="shared" si="84"/>
        <v>7.9465116279069781</v>
      </c>
      <c r="V126" s="65">
        <f t="shared" si="84"/>
        <v>7.2</v>
      </c>
      <c r="W126" s="65">
        <f t="shared" si="84"/>
        <v>7.2</v>
      </c>
      <c r="X126" s="65">
        <f t="shared" si="84"/>
        <v>7.5069767441860451</v>
      </c>
      <c r="Y126" s="65">
        <f t="shared" ref="Y126" si="85">((Y120*$H120)+(Y121*$H121))/$F121</f>
        <v>0.73209302325581394</v>
      </c>
      <c r="Z126" s="63">
        <f t="shared" si="83"/>
        <v>0.14000000000000001</v>
      </c>
      <c r="AA126" s="63">
        <f t="shared" si="83"/>
        <v>6.86</v>
      </c>
      <c r="AB126" s="63">
        <f t="shared" si="83"/>
        <v>1.66</v>
      </c>
      <c r="AC126" s="65">
        <f t="shared" ref="AC126:AD126" si="86">((AC120*$H120)+(AC121*$H121))/$F121</f>
        <v>6.4544186046511633</v>
      </c>
      <c r="AD126" s="65">
        <f t="shared" si="86"/>
        <v>0.7144186046511628</v>
      </c>
      <c r="AE126" s="63">
        <f t="shared" si="83"/>
        <v>13.5</v>
      </c>
      <c r="AF126" s="65">
        <f t="shared" ref="AF126:AP126" si="87">((AF120*$H120)+(AF121*$H121))/$F121</f>
        <v>12.374418604651162</v>
      </c>
      <c r="AG126" s="65">
        <f t="shared" si="87"/>
        <v>0.80000000000000016</v>
      </c>
      <c r="AH126" s="65">
        <f t="shared" si="87"/>
        <v>0.21581395348837212</v>
      </c>
      <c r="AI126" s="65">
        <f t="shared" si="87"/>
        <v>0.17348837209302323</v>
      </c>
      <c r="AJ126" s="65">
        <f t="shared" si="87"/>
        <v>0</v>
      </c>
      <c r="AK126" s="65">
        <f t="shared" si="87"/>
        <v>113.74418604651163</v>
      </c>
      <c r="AL126" s="65">
        <f t="shared" si="87"/>
        <v>39.055348837209301</v>
      </c>
      <c r="AM126" s="65">
        <f t="shared" si="87"/>
        <v>10.922325581395349</v>
      </c>
      <c r="AN126" s="65">
        <f t="shared" si="87"/>
        <v>25.334651162790696</v>
      </c>
      <c r="AO126" s="65">
        <f t="shared" si="87"/>
        <v>2.0595348837209304</v>
      </c>
      <c r="AP126" s="65">
        <f t="shared" si="87"/>
        <v>14.993023255813954</v>
      </c>
    </row>
    <row r="127" spans="1:42" x14ac:dyDescent="0.25">
      <c r="A127" s="35">
        <v>82</v>
      </c>
      <c r="B127" s="36" t="s">
        <v>496</v>
      </c>
      <c r="C127" s="35">
        <v>1</v>
      </c>
      <c r="D127" s="35" t="s">
        <v>164</v>
      </c>
      <c r="E127" s="35">
        <v>0</v>
      </c>
      <c r="F127" s="51">
        <v>11</v>
      </c>
      <c r="G127" s="35"/>
      <c r="H127" s="35">
        <f t="shared" si="82"/>
        <v>11</v>
      </c>
      <c r="I127" s="37">
        <v>0.51</v>
      </c>
      <c r="J127" s="37">
        <v>1.62</v>
      </c>
      <c r="K127" s="37">
        <v>3.19</v>
      </c>
      <c r="L127" s="37">
        <v>13.14</v>
      </c>
      <c r="M127" s="37">
        <v>12.64</v>
      </c>
      <c r="N127" s="37">
        <v>31.1</v>
      </c>
      <c r="O127" s="37">
        <v>40.74</v>
      </c>
      <c r="P127" s="37">
        <v>28.16</v>
      </c>
      <c r="Q127" s="37">
        <v>0.49</v>
      </c>
      <c r="R127" s="38" t="s">
        <v>1064</v>
      </c>
      <c r="S127" s="39">
        <v>7.7</v>
      </c>
      <c r="T127" s="39">
        <v>7.8</v>
      </c>
      <c r="U127" s="39">
        <v>7.9</v>
      </c>
      <c r="V127" s="39">
        <v>7</v>
      </c>
      <c r="W127" s="39">
        <v>7</v>
      </c>
      <c r="X127" s="39">
        <v>7</v>
      </c>
      <c r="Y127" s="37">
        <v>1.1299999999999999</v>
      </c>
      <c r="Z127" s="37">
        <v>0.20300000000000001</v>
      </c>
      <c r="AA127" s="37">
        <v>5.57</v>
      </c>
      <c r="AB127" s="37">
        <v>1.66</v>
      </c>
      <c r="AC127" s="37">
        <v>1.5</v>
      </c>
      <c r="AD127" s="37">
        <v>10</v>
      </c>
      <c r="AE127" s="37"/>
      <c r="AF127" s="37"/>
      <c r="AG127" s="37"/>
      <c r="AH127" s="37"/>
      <c r="AI127" s="37"/>
      <c r="AJ127" s="37"/>
      <c r="AK127" s="39">
        <v>343</v>
      </c>
      <c r="AL127" s="37">
        <v>40.1</v>
      </c>
      <c r="AM127" s="37">
        <v>11.58</v>
      </c>
      <c r="AN127" s="37">
        <v>22.27</v>
      </c>
      <c r="AO127" s="37">
        <v>2.2999999999999998</v>
      </c>
      <c r="AP127" s="40">
        <v>14.78</v>
      </c>
    </row>
    <row r="128" spans="1:42" x14ac:dyDescent="0.25">
      <c r="A128" s="35">
        <v>82</v>
      </c>
      <c r="B128" s="36" t="s">
        <v>496</v>
      </c>
      <c r="C128" s="35">
        <v>2</v>
      </c>
      <c r="D128" s="35" t="s">
        <v>6</v>
      </c>
      <c r="E128" s="35">
        <v>11</v>
      </c>
      <c r="F128" s="51">
        <v>28</v>
      </c>
      <c r="G128" s="35"/>
      <c r="H128" s="35">
        <f t="shared" si="82"/>
        <v>17</v>
      </c>
      <c r="I128" s="37">
        <v>0.45</v>
      </c>
      <c r="J128" s="37">
        <v>1.43</v>
      </c>
      <c r="K128" s="37">
        <v>3.52</v>
      </c>
      <c r="L128" s="37">
        <v>13.19</v>
      </c>
      <c r="M128" s="37">
        <v>12.87</v>
      </c>
      <c r="N128" s="37">
        <v>31.46</v>
      </c>
      <c r="O128" s="37">
        <v>39.270000000000003</v>
      </c>
      <c r="P128" s="37">
        <v>29.27</v>
      </c>
      <c r="Q128" s="37"/>
      <c r="R128" s="38" t="s">
        <v>1064</v>
      </c>
      <c r="S128" s="39">
        <v>7.9</v>
      </c>
      <c r="T128" s="39">
        <v>7.9</v>
      </c>
      <c r="U128" s="39">
        <v>8</v>
      </c>
      <c r="V128" s="39">
        <v>7.1</v>
      </c>
      <c r="W128" s="39">
        <v>7.2</v>
      </c>
      <c r="X128" s="39">
        <v>7.2</v>
      </c>
      <c r="Y128" s="37">
        <v>0.96</v>
      </c>
      <c r="Z128" s="37">
        <v>0.17499999999999999</v>
      </c>
      <c r="AA128" s="37">
        <v>5.48</v>
      </c>
      <c r="AB128" s="37">
        <v>1.6</v>
      </c>
      <c r="AC128" s="37">
        <v>1.3</v>
      </c>
      <c r="AD128" s="37">
        <v>10</v>
      </c>
      <c r="AE128" s="37"/>
      <c r="AF128" s="37"/>
      <c r="AG128" s="37"/>
      <c r="AH128" s="37"/>
      <c r="AI128" s="37"/>
      <c r="AJ128" s="37"/>
      <c r="AK128" s="39">
        <v>250</v>
      </c>
      <c r="AL128" s="37">
        <v>38.36</v>
      </c>
      <c r="AM128" s="37">
        <v>11.98</v>
      </c>
      <c r="AN128" s="37">
        <v>23.62</v>
      </c>
      <c r="AO128" s="37">
        <v>2.08</v>
      </c>
      <c r="AP128" s="40">
        <v>14.5</v>
      </c>
    </row>
    <row r="129" spans="1:42" x14ac:dyDescent="0.25">
      <c r="A129" s="41">
        <v>82</v>
      </c>
      <c r="B129" s="42" t="s">
        <v>496</v>
      </c>
      <c r="C129" s="41">
        <v>3</v>
      </c>
      <c r="D129" s="41" t="s">
        <v>2157</v>
      </c>
      <c r="E129" s="41">
        <v>28</v>
      </c>
      <c r="F129" s="49">
        <v>62</v>
      </c>
      <c r="G129" s="41"/>
      <c r="H129" s="41">
        <f t="shared" si="82"/>
        <v>34</v>
      </c>
      <c r="I129" s="43">
        <v>1.62</v>
      </c>
      <c r="J129" s="43">
        <v>2.16</v>
      </c>
      <c r="K129" s="43">
        <v>3.69</v>
      </c>
      <c r="L129" s="43">
        <v>17.47</v>
      </c>
      <c r="M129" s="43">
        <v>18.260000000000002</v>
      </c>
      <c r="N129" s="43">
        <v>43.2</v>
      </c>
      <c r="O129" s="43">
        <v>37.74</v>
      </c>
      <c r="P129" s="43">
        <v>19.059999999999999</v>
      </c>
      <c r="Q129" s="43">
        <v>1.62</v>
      </c>
      <c r="R129" s="44" t="s">
        <v>225</v>
      </c>
      <c r="S129" s="45">
        <v>9.1999999999999993</v>
      </c>
      <c r="T129" s="45">
        <v>9.3000000000000007</v>
      </c>
      <c r="U129" s="45">
        <v>9.4</v>
      </c>
      <c r="V129" s="45">
        <v>8</v>
      </c>
      <c r="W129" s="45">
        <v>8.1</v>
      </c>
      <c r="X129" s="45">
        <v>8.1</v>
      </c>
      <c r="Y129" s="43">
        <v>0.14000000000000001</v>
      </c>
      <c r="Z129" s="43">
        <v>5.1999999999999998E-2</v>
      </c>
      <c r="AA129" s="43">
        <v>2.69</v>
      </c>
      <c r="AB129" s="43">
        <v>1.8</v>
      </c>
      <c r="AC129" s="43">
        <v>2.6</v>
      </c>
      <c r="AD129" s="43">
        <v>5.26</v>
      </c>
      <c r="AE129" s="43"/>
      <c r="AF129" s="43"/>
      <c r="AG129" s="43"/>
      <c r="AH129" s="43"/>
      <c r="AI129" s="43"/>
      <c r="AJ129" s="43"/>
      <c r="AK129" s="45">
        <v>62</v>
      </c>
      <c r="AL129" s="43">
        <v>38.1</v>
      </c>
      <c r="AM129" s="43">
        <v>14.37</v>
      </c>
      <c r="AN129" s="43">
        <v>22.63</v>
      </c>
      <c r="AO129" s="43">
        <v>2.04</v>
      </c>
      <c r="AP129" s="46">
        <v>14.96</v>
      </c>
    </row>
    <row r="130" spans="1:42" x14ac:dyDescent="0.25">
      <c r="A130" s="3">
        <v>82</v>
      </c>
      <c r="B130" s="11" t="s">
        <v>496</v>
      </c>
      <c r="C130" s="3">
        <v>4</v>
      </c>
      <c r="D130" s="3" t="s">
        <v>2422</v>
      </c>
      <c r="E130" s="3">
        <v>62</v>
      </c>
      <c r="F130" s="50">
        <v>75</v>
      </c>
      <c r="G130" s="3"/>
      <c r="H130" s="3">
        <f t="shared" si="82"/>
        <v>13</v>
      </c>
      <c r="I130" s="15">
        <v>1.42</v>
      </c>
      <c r="J130" s="15">
        <v>3.67</v>
      </c>
      <c r="K130" s="15">
        <v>6.07</v>
      </c>
      <c r="L130" s="15">
        <v>33.729999999999997</v>
      </c>
      <c r="M130" s="15">
        <v>19.809999999999999</v>
      </c>
      <c r="N130" s="15">
        <v>64.7</v>
      </c>
      <c r="O130" s="15">
        <v>25.31</v>
      </c>
      <c r="P130" s="15">
        <v>9.99</v>
      </c>
      <c r="Q130" s="15">
        <v>1.1499999999999999</v>
      </c>
      <c r="R130" s="23" t="s">
        <v>506</v>
      </c>
      <c r="S130" s="19">
        <v>9.6999999999999993</v>
      </c>
      <c r="T130" s="19">
        <v>9.6999999999999993</v>
      </c>
      <c r="U130" s="19">
        <v>9.6999999999999993</v>
      </c>
      <c r="V130" s="19">
        <v>8.4</v>
      </c>
      <c r="W130" s="19">
        <v>8.4</v>
      </c>
      <c r="X130" s="19">
        <v>8.5</v>
      </c>
      <c r="Y130" s="15">
        <v>7.0000000000000007E-2</v>
      </c>
      <c r="Z130" s="15">
        <v>3.5000000000000003E-2</v>
      </c>
      <c r="AA130" s="15">
        <v>2</v>
      </c>
      <c r="AB130" s="15">
        <v>1.78</v>
      </c>
      <c r="AC130" s="15">
        <v>3.1</v>
      </c>
      <c r="AD130" s="15">
        <v>4</v>
      </c>
      <c r="AE130" s="15"/>
      <c r="AF130" s="15"/>
      <c r="AG130" s="15"/>
      <c r="AH130" s="15"/>
      <c r="AI130" s="15"/>
      <c r="AJ130" s="15"/>
      <c r="AK130" s="19">
        <v>97</v>
      </c>
      <c r="AL130" s="15">
        <v>36.1</v>
      </c>
      <c r="AM130" s="15">
        <v>16.77</v>
      </c>
      <c r="AN130" s="15">
        <v>22.23</v>
      </c>
      <c r="AO130" s="15">
        <v>1.86</v>
      </c>
      <c r="AP130" s="27">
        <v>14.46</v>
      </c>
    </row>
    <row r="131" spans="1:42" x14ac:dyDescent="0.25">
      <c r="A131" s="3">
        <v>82</v>
      </c>
      <c r="B131" s="11" t="s">
        <v>496</v>
      </c>
      <c r="C131" s="3">
        <v>5</v>
      </c>
      <c r="D131" s="3" t="s">
        <v>1946</v>
      </c>
      <c r="E131" s="3">
        <v>75</v>
      </c>
      <c r="F131" s="50">
        <v>85</v>
      </c>
      <c r="G131" s="3"/>
      <c r="H131" s="3">
        <f t="shared" si="82"/>
        <v>10</v>
      </c>
      <c r="I131" s="15">
        <v>2.62</v>
      </c>
      <c r="J131" s="15">
        <v>6.43</v>
      </c>
      <c r="K131" s="15">
        <v>10.58</v>
      </c>
      <c r="L131" s="15">
        <v>35.840000000000003</v>
      </c>
      <c r="M131" s="15">
        <v>18.11</v>
      </c>
      <c r="N131" s="15">
        <v>73.58</v>
      </c>
      <c r="O131" s="15">
        <v>18.96</v>
      </c>
      <c r="P131" s="15">
        <v>7.46</v>
      </c>
      <c r="Q131" s="15">
        <v>1.64</v>
      </c>
      <c r="R131" s="23" t="s">
        <v>506</v>
      </c>
      <c r="S131" s="19">
        <v>9.8000000000000007</v>
      </c>
      <c r="T131" s="19">
        <v>9.8000000000000007</v>
      </c>
      <c r="U131" s="19">
        <v>9.8000000000000007</v>
      </c>
      <c r="V131" s="19">
        <v>8.6</v>
      </c>
      <c r="W131" s="19">
        <v>8.6</v>
      </c>
      <c r="X131" s="19">
        <v>8.6</v>
      </c>
      <c r="Y131" s="15">
        <v>0.05</v>
      </c>
      <c r="Z131" s="15"/>
      <c r="AA131" s="15"/>
      <c r="AB131" s="15">
        <v>1.74</v>
      </c>
      <c r="AC131" s="15">
        <v>3.5</v>
      </c>
      <c r="AD131" s="15">
        <v>3.57</v>
      </c>
      <c r="AE131" s="15"/>
      <c r="AF131" s="15"/>
      <c r="AG131" s="15"/>
      <c r="AH131" s="15"/>
      <c r="AI131" s="15"/>
      <c r="AJ131" s="15"/>
      <c r="AK131" s="19">
        <v>87</v>
      </c>
      <c r="AL131" s="15">
        <v>34.94</v>
      </c>
      <c r="AM131" s="15">
        <v>17.96</v>
      </c>
      <c r="AN131" s="15">
        <v>22.14</v>
      </c>
      <c r="AO131" s="15">
        <v>1.77</v>
      </c>
      <c r="AP131" s="27">
        <v>14.16</v>
      </c>
    </row>
    <row r="132" spans="1:42" x14ac:dyDescent="0.25">
      <c r="A132" s="3">
        <v>82</v>
      </c>
      <c r="B132" s="11" t="s">
        <v>496</v>
      </c>
      <c r="C132" s="3">
        <v>6</v>
      </c>
      <c r="D132" s="3" t="s">
        <v>2741</v>
      </c>
      <c r="E132" s="3">
        <v>85</v>
      </c>
      <c r="F132" s="50">
        <v>100</v>
      </c>
      <c r="G132" s="3"/>
      <c r="H132" s="3">
        <f t="shared" si="82"/>
        <v>15</v>
      </c>
      <c r="I132" s="15">
        <v>1.49</v>
      </c>
      <c r="J132" s="15">
        <v>3.23</v>
      </c>
      <c r="K132" s="15">
        <v>3.27</v>
      </c>
      <c r="L132" s="15">
        <v>12.93</v>
      </c>
      <c r="M132" s="15">
        <v>17.97</v>
      </c>
      <c r="N132" s="15">
        <v>38.89</v>
      </c>
      <c r="O132" s="15">
        <v>48.89</v>
      </c>
      <c r="P132" s="15">
        <v>12.22</v>
      </c>
      <c r="Q132" s="15">
        <v>23.7</v>
      </c>
      <c r="R132" s="23" t="s">
        <v>225</v>
      </c>
      <c r="S132" s="19">
        <v>9.6999999999999993</v>
      </c>
      <c r="T132" s="19">
        <v>9.6999999999999993</v>
      </c>
      <c r="U132" s="19">
        <v>9.8000000000000007</v>
      </c>
      <c r="V132" s="19">
        <v>8.4</v>
      </c>
      <c r="W132" s="19">
        <v>8.4</v>
      </c>
      <c r="X132" s="19">
        <v>8.6999999999999993</v>
      </c>
      <c r="Y132" s="15">
        <v>0.09</v>
      </c>
      <c r="Z132" s="15"/>
      <c r="AA132" s="15"/>
      <c r="AB132" s="15">
        <v>1.74</v>
      </c>
      <c r="AC132" s="15">
        <v>18.8</v>
      </c>
      <c r="AD132" s="15">
        <v>2.13</v>
      </c>
      <c r="AE132" s="15"/>
      <c r="AF132" s="15"/>
      <c r="AG132" s="15"/>
      <c r="AH132" s="15"/>
      <c r="AI132" s="15"/>
      <c r="AJ132" s="15"/>
      <c r="AK132" s="19">
        <v>7</v>
      </c>
      <c r="AL132" s="15">
        <v>34.159999999999997</v>
      </c>
      <c r="AM132" s="15">
        <v>13.17</v>
      </c>
      <c r="AN132" s="15">
        <v>21.83</v>
      </c>
      <c r="AO132" s="15">
        <v>1.92</v>
      </c>
      <c r="AP132" s="27">
        <v>17.22</v>
      </c>
    </row>
    <row r="133" spans="1:42" ht="15.6" x14ac:dyDescent="0.3">
      <c r="A133" s="59">
        <f>A127</f>
        <v>82</v>
      </c>
      <c r="B133" s="60" t="str">
        <f>B127</f>
        <v>AR</v>
      </c>
      <c r="C133" s="61"/>
      <c r="D133" s="61"/>
      <c r="E133" s="61"/>
      <c r="F133" s="62"/>
      <c r="G133" s="61"/>
      <c r="H133" s="61"/>
      <c r="I133" s="63">
        <f>((I127*$H127)+(I128*$H128))/$F128</f>
        <v>0.47357142857142864</v>
      </c>
      <c r="J133" s="63">
        <f>((J127*$H127)+(J128*$H128))/$F128</f>
        <v>1.5046428571428569</v>
      </c>
      <c r="K133" s="63">
        <f t="shared" ref="K133:Q133" si="88">((K127*$H127)+(K128*$H128))/$F128</f>
        <v>3.3903571428571433</v>
      </c>
      <c r="L133" s="63">
        <f t="shared" si="88"/>
        <v>13.170357142857142</v>
      </c>
      <c r="M133" s="63">
        <f t="shared" si="88"/>
        <v>12.779642857142859</v>
      </c>
      <c r="N133" s="63">
        <f t="shared" si="88"/>
        <v>31.318571428571431</v>
      </c>
      <c r="O133" s="63">
        <f t="shared" si="88"/>
        <v>39.847500000000004</v>
      </c>
      <c r="P133" s="63">
        <f t="shared" si="88"/>
        <v>28.833928571428569</v>
      </c>
      <c r="Q133" s="63">
        <f t="shared" si="88"/>
        <v>0.19249999999999998</v>
      </c>
      <c r="R133" s="64" t="str">
        <f>R127</f>
        <v>FA</v>
      </c>
      <c r="S133" s="65">
        <f t="shared" ref="S133:X133" si="89">((S127*$H127)+(S128*$H128)+(S129*$H129))/$F129</f>
        <v>8.5774193548387085</v>
      </c>
      <c r="T133" s="65">
        <f t="shared" si="89"/>
        <v>8.65</v>
      </c>
      <c r="U133" s="65">
        <f t="shared" si="89"/>
        <v>8.75</v>
      </c>
      <c r="V133" s="65">
        <f t="shared" si="89"/>
        <v>7.5758064516129027</v>
      </c>
      <c r="W133" s="65">
        <f t="shared" si="89"/>
        <v>7.6580645161290315</v>
      </c>
      <c r="X133" s="65">
        <f t="shared" si="89"/>
        <v>7.6580645161290315</v>
      </c>
      <c r="Y133" s="65">
        <f>((Y127*$H127)+(Y128*$H128)+(Y129*$H129))/$F129</f>
        <v>0.54048387096774186</v>
      </c>
      <c r="Z133" s="63">
        <f t="shared" ref="Z133:AE133" si="90">((Z127*$H127)+(Z128*$H128))/$F128</f>
        <v>0.186</v>
      </c>
      <c r="AA133" s="63">
        <f t="shared" si="90"/>
        <v>5.5153571428571428</v>
      </c>
      <c r="AB133" s="63">
        <f t="shared" si="90"/>
        <v>1.6235714285714287</v>
      </c>
      <c r="AC133" s="65">
        <f t="shared" ref="AC133:AD133" si="91">((AC127*$H127)+(AC128*$H128)+(AC129*$H129))/$F129</f>
        <v>2.0483870967741935</v>
      </c>
      <c r="AD133" s="65">
        <f t="shared" si="91"/>
        <v>7.4006451612903232</v>
      </c>
      <c r="AE133" s="63">
        <f t="shared" si="90"/>
        <v>0</v>
      </c>
      <c r="AF133" s="65">
        <f t="shared" ref="AF133:AP133" si="92">((AF127*$H127)+(AF128*$H128)+(AF129*$H129))/$F129</f>
        <v>0</v>
      </c>
      <c r="AG133" s="65">
        <f t="shared" si="92"/>
        <v>0</v>
      </c>
      <c r="AH133" s="65">
        <f t="shared" si="92"/>
        <v>0</v>
      </c>
      <c r="AI133" s="65">
        <f t="shared" si="92"/>
        <v>0</v>
      </c>
      <c r="AJ133" s="65">
        <f t="shared" si="92"/>
        <v>0</v>
      </c>
      <c r="AK133" s="65">
        <f t="shared" si="92"/>
        <v>163.40322580645162</v>
      </c>
      <c r="AL133" s="65">
        <f t="shared" si="92"/>
        <v>38.526129032258062</v>
      </c>
      <c r="AM133" s="65">
        <f t="shared" si="92"/>
        <v>13.219677419354836</v>
      </c>
      <c r="AN133" s="65">
        <f t="shared" si="92"/>
        <v>22.837580645161289</v>
      </c>
      <c r="AO133" s="65">
        <f t="shared" si="92"/>
        <v>2.097096774193548</v>
      </c>
      <c r="AP133" s="65">
        <f t="shared" si="92"/>
        <v>14.801935483870968</v>
      </c>
    </row>
    <row r="134" spans="1:42" x14ac:dyDescent="0.25">
      <c r="A134" s="35">
        <v>83</v>
      </c>
      <c r="B134" s="36" t="s">
        <v>496</v>
      </c>
      <c r="C134" s="35">
        <v>1</v>
      </c>
      <c r="D134" s="35" t="s">
        <v>164</v>
      </c>
      <c r="E134" s="35">
        <v>0</v>
      </c>
      <c r="F134" s="51">
        <v>12</v>
      </c>
      <c r="G134" s="35"/>
      <c r="H134" s="35">
        <f t="shared" si="82"/>
        <v>12</v>
      </c>
      <c r="I134" s="37">
        <v>10.23</v>
      </c>
      <c r="J134" s="37">
        <v>11.25</v>
      </c>
      <c r="K134" s="37">
        <v>6.59</v>
      </c>
      <c r="L134" s="37">
        <v>10.5</v>
      </c>
      <c r="M134" s="37">
        <v>15.64</v>
      </c>
      <c r="N134" s="37">
        <v>54.21</v>
      </c>
      <c r="O134" s="37">
        <v>25.39</v>
      </c>
      <c r="P134" s="37">
        <v>20.399999999999999</v>
      </c>
      <c r="Q134" s="37">
        <v>6.92</v>
      </c>
      <c r="R134" s="38" t="s">
        <v>148</v>
      </c>
      <c r="S134" s="39">
        <v>6</v>
      </c>
      <c r="T134" s="39">
        <v>6.6</v>
      </c>
      <c r="U134" s="39">
        <v>7.3</v>
      </c>
      <c r="V134" s="39">
        <v>5.7</v>
      </c>
      <c r="W134" s="39">
        <v>5.7</v>
      </c>
      <c r="X134" s="39">
        <v>6.2</v>
      </c>
      <c r="Y134" s="37">
        <v>1.44</v>
      </c>
      <c r="Z134" s="37">
        <v>0.192</v>
      </c>
      <c r="AA134" s="37">
        <v>7.5</v>
      </c>
      <c r="AB134" s="37">
        <v>1.53</v>
      </c>
      <c r="AC134" s="37"/>
      <c r="AD134" s="37">
        <v>0.53</v>
      </c>
      <c r="AE134" s="37">
        <v>20.18</v>
      </c>
      <c r="AF134" s="37">
        <v>11</v>
      </c>
      <c r="AG134" s="37">
        <v>5.2</v>
      </c>
      <c r="AH134" s="37">
        <v>0.12</v>
      </c>
      <c r="AI134" s="37">
        <v>0.28000000000000003</v>
      </c>
      <c r="AJ134" s="37">
        <v>4.32</v>
      </c>
      <c r="AK134" s="39">
        <v>129</v>
      </c>
      <c r="AL134" s="37">
        <v>39.880000000000003</v>
      </c>
      <c r="AM134" s="37">
        <v>7.98</v>
      </c>
      <c r="AN134" s="37">
        <v>28.02</v>
      </c>
      <c r="AO134" s="37">
        <v>2.0499999999999998</v>
      </c>
      <c r="AP134" s="40">
        <v>16</v>
      </c>
    </row>
    <row r="135" spans="1:42" x14ac:dyDescent="0.25">
      <c r="A135" s="35">
        <v>83</v>
      </c>
      <c r="B135" s="36" t="s">
        <v>496</v>
      </c>
      <c r="C135" s="35">
        <v>2</v>
      </c>
      <c r="D135" s="35" t="s">
        <v>6</v>
      </c>
      <c r="E135" s="35">
        <v>12</v>
      </c>
      <c r="F135" s="51">
        <v>24</v>
      </c>
      <c r="G135" s="35"/>
      <c r="H135" s="35">
        <f t="shared" si="82"/>
        <v>12</v>
      </c>
      <c r="I135" s="37">
        <v>12.58</v>
      </c>
      <c r="J135" s="37">
        <v>11.87</v>
      </c>
      <c r="K135" s="37">
        <v>5.92</v>
      </c>
      <c r="L135" s="37">
        <v>10.47</v>
      </c>
      <c r="M135" s="37">
        <v>16.07</v>
      </c>
      <c r="N135" s="37">
        <v>56.91</v>
      </c>
      <c r="O135" s="37">
        <v>24.9</v>
      </c>
      <c r="P135" s="37">
        <v>18.190000000000001</v>
      </c>
      <c r="Q135" s="37">
        <v>20.38</v>
      </c>
      <c r="R135" s="38" t="s">
        <v>506</v>
      </c>
      <c r="S135" s="39">
        <v>6.1</v>
      </c>
      <c r="T135" s="39">
        <v>6.7</v>
      </c>
      <c r="U135" s="39">
        <v>7.5</v>
      </c>
      <c r="V135" s="39">
        <v>5.8</v>
      </c>
      <c r="W135" s="39">
        <v>5.7</v>
      </c>
      <c r="X135" s="39">
        <v>6.7</v>
      </c>
      <c r="Y135" s="37">
        <v>1.1100000000000001</v>
      </c>
      <c r="Z135" s="37">
        <v>0.154</v>
      </c>
      <c r="AA135" s="37">
        <v>7.21</v>
      </c>
      <c r="AB135" s="37">
        <v>1.69</v>
      </c>
      <c r="AC135" s="37"/>
      <c r="AD135" s="37">
        <v>0.28999999999999998</v>
      </c>
      <c r="AE135" s="37">
        <v>17.100000000000001</v>
      </c>
      <c r="AF135" s="37">
        <v>10.199999999999999</v>
      </c>
      <c r="AG135" s="37">
        <v>3.8</v>
      </c>
      <c r="AH135" s="37">
        <v>0.1</v>
      </c>
      <c r="AI135" s="37">
        <v>0.14000000000000001</v>
      </c>
      <c r="AJ135" s="37">
        <v>3.36</v>
      </c>
      <c r="AK135" s="39">
        <v>43</v>
      </c>
      <c r="AL135" s="37">
        <v>39.5</v>
      </c>
      <c r="AM135" s="37">
        <v>8.3800000000000008</v>
      </c>
      <c r="AN135" s="37">
        <v>30.47</v>
      </c>
      <c r="AO135" s="37">
        <v>1.87</v>
      </c>
      <c r="AP135" s="40">
        <v>15.6</v>
      </c>
    </row>
    <row r="136" spans="1:42" x14ac:dyDescent="0.25">
      <c r="A136" s="41">
        <v>83</v>
      </c>
      <c r="B136" s="42" t="s">
        <v>496</v>
      </c>
      <c r="C136" s="41">
        <v>3</v>
      </c>
      <c r="D136" s="41" t="s">
        <v>2157</v>
      </c>
      <c r="E136" s="41">
        <v>24</v>
      </c>
      <c r="F136" s="49">
        <v>38</v>
      </c>
      <c r="G136" s="41"/>
      <c r="H136" s="41">
        <f t="shared" si="82"/>
        <v>14</v>
      </c>
      <c r="I136" s="43">
        <v>12.9</v>
      </c>
      <c r="J136" s="43">
        <v>19.04</v>
      </c>
      <c r="K136" s="43">
        <v>14.08</v>
      </c>
      <c r="L136" s="43">
        <v>17.670000000000002</v>
      </c>
      <c r="M136" s="43">
        <v>7.06</v>
      </c>
      <c r="N136" s="43">
        <v>70.75</v>
      </c>
      <c r="O136" s="43">
        <v>17.149999999999999</v>
      </c>
      <c r="P136" s="43">
        <v>12.1</v>
      </c>
      <c r="Q136" s="43">
        <v>15.52</v>
      </c>
      <c r="R136" s="44" t="s">
        <v>506</v>
      </c>
      <c r="S136" s="45">
        <v>7</v>
      </c>
      <c r="T136" s="45">
        <v>7</v>
      </c>
      <c r="U136" s="45">
        <v>7.1</v>
      </c>
      <c r="V136" s="45">
        <v>5.8</v>
      </c>
      <c r="W136" s="45">
        <v>5.8</v>
      </c>
      <c r="X136" s="45">
        <v>6.4</v>
      </c>
      <c r="Y136" s="43">
        <v>0.33</v>
      </c>
      <c r="Z136" s="43">
        <v>5.1999999999999998E-2</v>
      </c>
      <c r="AA136" s="43">
        <v>6.35</v>
      </c>
      <c r="AB136" s="43">
        <v>1.61</v>
      </c>
      <c r="AC136" s="43"/>
      <c r="AD136" s="43">
        <v>0.15</v>
      </c>
      <c r="AE136" s="43">
        <v>7.92</v>
      </c>
      <c r="AF136" s="43">
        <v>4.9000000000000004</v>
      </c>
      <c r="AG136" s="43">
        <v>1.6</v>
      </c>
      <c r="AH136" s="43">
        <v>0.1</v>
      </c>
      <c r="AI136" s="43">
        <v>0.08</v>
      </c>
      <c r="AJ136" s="43">
        <v>1.6</v>
      </c>
      <c r="AK136" s="45">
        <v>31</v>
      </c>
      <c r="AL136" s="43">
        <v>38.200000000000003</v>
      </c>
      <c r="AM136" s="43">
        <v>10.38</v>
      </c>
      <c r="AN136" s="43">
        <v>30.67</v>
      </c>
      <c r="AO136" s="43">
        <v>1.74</v>
      </c>
      <c r="AP136" s="46">
        <v>14.5</v>
      </c>
    </row>
    <row r="137" spans="1:42" x14ac:dyDescent="0.25">
      <c r="A137" s="41">
        <v>83</v>
      </c>
      <c r="B137" s="42" t="s">
        <v>496</v>
      </c>
      <c r="C137" s="41">
        <v>4</v>
      </c>
      <c r="D137" s="41" t="s">
        <v>980</v>
      </c>
      <c r="E137" s="41">
        <v>38</v>
      </c>
      <c r="F137" s="49">
        <v>52</v>
      </c>
      <c r="G137" s="41"/>
      <c r="H137" s="41">
        <f t="shared" si="82"/>
        <v>14</v>
      </c>
      <c r="I137" s="43">
        <v>12.54</v>
      </c>
      <c r="J137" s="43">
        <v>26.37</v>
      </c>
      <c r="K137" s="43">
        <v>17.53</v>
      </c>
      <c r="L137" s="43">
        <v>16.23</v>
      </c>
      <c r="M137" s="43">
        <v>7.01</v>
      </c>
      <c r="N137" s="43">
        <v>79.680000000000007</v>
      </c>
      <c r="O137" s="43">
        <v>12.03</v>
      </c>
      <c r="P137" s="43">
        <v>8.2899999999999991</v>
      </c>
      <c r="Q137" s="43">
        <v>11.69</v>
      </c>
      <c r="R137" s="44" t="s">
        <v>79</v>
      </c>
      <c r="S137" s="45">
        <v>6.9</v>
      </c>
      <c r="T137" s="45">
        <v>7</v>
      </c>
      <c r="U137" s="45">
        <v>7.1</v>
      </c>
      <c r="V137" s="45">
        <v>5.7</v>
      </c>
      <c r="W137" s="45">
        <v>5.9</v>
      </c>
      <c r="X137" s="45">
        <v>6.4</v>
      </c>
      <c r="Y137" s="43">
        <v>0.17</v>
      </c>
      <c r="Z137" s="43">
        <v>0.03</v>
      </c>
      <c r="AA137" s="43">
        <v>5.67</v>
      </c>
      <c r="AB137" s="43">
        <v>1.65</v>
      </c>
      <c r="AC137" s="43"/>
      <c r="AD137" s="43">
        <v>7.0000000000000007E-2</v>
      </c>
      <c r="AE137" s="43">
        <v>5.88</v>
      </c>
      <c r="AF137" s="43">
        <v>3.6</v>
      </c>
      <c r="AG137" s="43">
        <v>1.2</v>
      </c>
      <c r="AH137" s="43">
        <v>0.08</v>
      </c>
      <c r="AI137" s="43">
        <v>0.08</v>
      </c>
      <c r="AJ137" s="43">
        <v>1.44</v>
      </c>
      <c r="AK137" s="45">
        <v>21</v>
      </c>
      <c r="AL137" s="43">
        <v>36.6</v>
      </c>
      <c r="AM137" s="43">
        <v>12.37</v>
      </c>
      <c r="AN137" s="43">
        <v>30.53</v>
      </c>
      <c r="AO137" s="43">
        <v>1.62</v>
      </c>
      <c r="AP137" s="46">
        <v>14.66</v>
      </c>
    </row>
    <row r="138" spans="1:42" x14ac:dyDescent="0.25">
      <c r="A138" s="3">
        <v>83</v>
      </c>
      <c r="B138" s="11" t="s">
        <v>496</v>
      </c>
      <c r="C138" s="3">
        <v>5</v>
      </c>
      <c r="D138" s="3" t="s">
        <v>1721</v>
      </c>
      <c r="E138" s="3">
        <v>52</v>
      </c>
      <c r="F138" s="50">
        <v>67</v>
      </c>
      <c r="G138" s="3"/>
      <c r="H138" s="3">
        <f t="shared" si="82"/>
        <v>15</v>
      </c>
      <c r="I138" s="15">
        <v>4.8099999999999996</v>
      </c>
      <c r="J138" s="15">
        <v>8.9499999999999993</v>
      </c>
      <c r="K138" s="15">
        <v>4.3499999999999996</v>
      </c>
      <c r="L138" s="15">
        <v>9.48</v>
      </c>
      <c r="M138" s="15">
        <v>20.91</v>
      </c>
      <c r="N138" s="15">
        <v>48.5</v>
      </c>
      <c r="O138" s="15">
        <v>30.98</v>
      </c>
      <c r="P138" s="15">
        <v>20.52</v>
      </c>
      <c r="Q138" s="15">
        <v>22.18</v>
      </c>
      <c r="R138" s="23" t="s">
        <v>225</v>
      </c>
      <c r="S138" s="19">
        <v>7</v>
      </c>
      <c r="T138" s="19">
        <v>7</v>
      </c>
      <c r="U138" s="19">
        <v>7.1</v>
      </c>
      <c r="V138" s="19">
        <v>6</v>
      </c>
      <c r="W138" s="19">
        <v>5.9</v>
      </c>
      <c r="X138" s="19">
        <v>6.2</v>
      </c>
      <c r="Y138" s="15">
        <v>0.36</v>
      </c>
      <c r="Z138" s="15"/>
      <c r="AA138" s="15"/>
      <c r="AB138" s="15">
        <v>1.64</v>
      </c>
      <c r="AC138" s="15"/>
      <c r="AD138" s="15">
        <v>0.09</v>
      </c>
      <c r="AE138" s="15">
        <v>9.5299999999999994</v>
      </c>
      <c r="AF138" s="15">
        <v>6.4</v>
      </c>
      <c r="AG138" s="15">
        <v>1.2</v>
      </c>
      <c r="AH138" s="15">
        <v>0.12</v>
      </c>
      <c r="AI138" s="15">
        <v>0.1</v>
      </c>
      <c r="AJ138" s="15">
        <v>1.92</v>
      </c>
      <c r="AK138" s="19">
        <v>18</v>
      </c>
      <c r="AL138" s="15">
        <v>39.46</v>
      </c>
      <c r="AM138" s="15">
        <v>8.3800000000000008</v>
      </c>
      <c r="AN138" s="15">
        <v>32.22</v>
      </c>
      <c r="AO138" s="15">
        <v>1.78</v>
      </c>
      <c r="AP138" s="27">
        <v>14.24</v>
      </c>
    </row>
    <row r="139" spans="1:42" x14ac:dyDescent="0.25">
      <c r="A139" s="3">
        <v>83</v>
      </c>
      <c r="B139" s="11" t="s">
        <v>496</v>
      </c>
      <c r="C139" s="3">
        <v>6</v>
      </c>
      <c r="D139" s="3" t="s">
        <v>1003</v>
      </c>
      <c r="E139" s="3">
        <v>67</v>
      </c>
      <c r="F139" s="50">
        <v>85</v>
      </c>
      <c r="G139" s="3"/>
      <c r="H139" s="3">
        <f t="shared" si="82"/>
        <v>18</v>
      </c>
      <c r="I139" s="15">
        <v>25.36</v>
      </c>
      <c r="J139" s="15">
        <v>15.42</v>
      </c>
      <c r="K139" s="15">
        <v>4.87</v>
      </c>
      <c r="L139" s="15">
        <v>7.24</v>
      </c>
      <c r="M139" s="15">
        <v>12.98</v>
      </c>
      <c r="N139" s="15">
        <v>65.87</v>
      </c>
      <c r="O139" s="15">
        <v>21.06</v>
      </c>
      <c r="P139" s="15">
        <v>13.07</v>
      </c>
      <c r="Q139" s="15">
        <v>57.1</v>
      </c>
      <c r="R139" s="23" t="s">
        <v>506</v>
      </c>
      <c r="S139" s="19">
        <v>7.3</v>
      </c>
      <c r="T139" s="19">
        <v>7.4</v>
      </c>
      <c r="U139" s="19">
        <v>7.5</v>
      </c>
      <c r="V139" s="19">
        <v>6.1</v>
      </c>
      <c r="W139" s="19">
        <v>6.2</v>
      </c>
      <c r="X139" s="19">
        <v>6.6</v>
      </c>
      <c r="Y139" s="15">
        <v>0.25</v>
      </c>
      <c r="Z139" s="15"/>
      <c r="AA139" s="15"/>
      <c r="AB139" s="15">
        <v>1.66</v>
      </c>
      <c r="AC139" s="15"/>
      <c r="AD139" s="15">
        <v>0.2</v>
      </c>
      <c r="AE139" s="15">
        <v>6.94</v>
      </c>
      <c r="AF139" s="15">
        <v>5</v>
      </c>
      <c r="AG139" s="15">
        <v>1.2</v>
      </c>
      <c r="AH139" s="15">
        <v>0.1</v>
      </c>
      <c r="AI139" s="15">
        <v>0.1</v>
      </c>
      <c r="AJ139" s="15">
        <v>0.96</v>
      </c>
      <c r="AK139" s="19">
        <v>36</v>
      </c>
      <c r="AL139" s="15">
        <v>39.5</v>
      </c>
      <c r="AM139" s="15">
        <v>7.98</v>
      </c>
      <c r="AN139" s="15">
        <v>32.42</v>
      </c>
      <c r="AO139" s="15">
        <v>1.79</v>
      </c>
      <c r="AP139" s="27">
        <v>13.58</v>
      </c>
    </row>
    <row r="140" spans="1:42" ht="15.6" x14ac:dyDescent="0.3">
      <c r="A140" s="59">
        <f>A134</f>
        <v>83</v>
      </c>
      <c r="B140" s="60" t="str">
        <f>B134</f>
        <v>AR</v>
      </c>
      <c r="C140" s="61"/>
      <c r="D140" s="61"/>
      <c r="E140" s="61"/>
      <c r="F140" s="62"/>
      <c r="G140" s="61"/>
      <c r="H140" s="61"/>
      <c r="I140" s="63">
        <f>((I134*$H134)+(I135*$H135))/$F135</f>
        <v>11.405000000000001</v>
      </c>
      <c r="J140" s="63">
        <f>((J134*$H134)+(J135*$H135))/$F135</f>
        <v>11.56</v>
      </c>
      <c r="K140" s="63">
        <f t="shared" ref="K140:Q140" si="93">((K134*$H134)+(K135*$H135))/$F135</f>
        <v>6.2549999999999999</v>
      </c>
      <c r="L140" s="63">
        <f t="shared" si="93"/>
        <v>10.485000000000001</v>
      </c>
      <c r="M140" s="63">
        <f t="shared" si="93"/>
        <v>15.854999999999999</v>
      </c>
      <c r="N140" s="63">
        <f t="shared" si="93"/>
        <v>55.56</v>
      </c>
      <c r="O140" s="63">
        <f t="shared" si="93"/>
        <v>25.145</v>
      </c>
      <c r="P140" s="63">
        <f t="shared" si="93"/>
        <v>19.295000000000002</v>
      </c>
      <c r="Q140" s="63">
        <f t="shared" si="93"/>
        <v>13.65</v>
      </c>
      <c r="R140" s="64" t="str">
        <f>R134</f>
        <v>FAa</v>
      </c>
      <c r="S140" s="65">
        <f t="shared" ref="S140:X140" si="94">((S134*$H134)+(S135*$H135)+(S136*$H136)+(S137*$H137))/$F137</f>
        <v>6.5346153846153845</v>
      </c>
      <c r="T140" s="65">
        <f t="shared" si="94"/>
        <v>6.838461538461539</v>
      </c>
      <c r="U140" s="65">
        <f t="shared" si="94"/>
        <v>7.2384615384615376</v>
      </c>
      <c r="V140" s="65">
        <f t="shared" si="94"/>
        <v>5.75</v>
      </c>
      <c r="W140" s="65">
        <f t="shared" si="94"/>
        <v>5.7807692307692315</v>
      </c>
      <c r="X140" s="65">
        <f t="shared" si="94"/>
        <v>6.4230769230769242</v>
      </c>
      <c r="Y140" s="65">
        <f>((Y134*$H134)+(Y135*$H135)+(Y136*$H136)+(Y137*$H137))/$F137</f>
        <v>0.72307692307692306</v>
      </c>
      <c r="Z140" s="63">
        <f t="shared" ref="Z140:AE140" si="95">((Z134*$H134)+(Z135*$H135))/$F135</f>
        <v>0.17300000000000001</v>
      </c>
      <c r="AA140" s="63">
        <f t="shared" si="95"/>
        <v>7.3549999999999995</v>
      </c>
      <c r="AB140" s="63">
        <f t="shared" si="95"/>
        <v>1.61</v>
      </c>
      <c r="AC140" s="65">
        <f t="shared" ref="AC140:AD140" si="96">((AC134*$H134)+(AC135*$H135)+(AC136*$H136)+(AC137*$H137))/$F137</f>
        <v>0</v>
      </c>
      <c r="AD140" s="65">
        <f t="shared" si="96"/>
        <v>0.24846153846153846</v>
      </c>
      <c r="AE140" s="63">
        <f t="shared" si="95"/>
        <v>18.64</v>
      </c>
      <c r="AF140" s="65">
        <f t="shared" ref="AF140:AP140" si="97">((AF134*$H134)+(AF135*$H135)+(AF136*$H136)+(AF137*$H137))/$F137</f>
        <v>7.1807692307692301</v>
      </c>
      <c r="AG140" s="65">
        <f t="shared" si="97"/>
        <v>2.8307692307692309</v>
      </c>
      <c r="AH140" s="65">
        <f t="shared" si="97"/>
        <v>9.9230769230769234E-2</v>
      </c>
      <c r="AI140" s="65">
        <f t="shared" si="97"/>
        <v>0.14000000000000001</v>
      </c>
      <c r="AJ140" s="65">
        <f t="shared" si="97"/>
        <v>2.5907692307692307</v>
      </c>
      <c r="AK140" s="65">
        <f t="shared" si="97"/>
        <v>53.692307692307693</v>
      </c>
      <c r="AL140" s="65">
        <f t="shared" si="97"/>
        <v>38.456923076923083</v>
      </c>
      <c r="AM140" s="65">
        <f t="shared" si="97"/>
        <v>9.9003846153846133</v>
      </c>
      <c r="AN140" s="65">
        <f t="shared" si="97"/>
        <v>29.974615384615387</v>
      </c>
      <c r="AO140" s="65">
        <f t="shared" si="97"/>
        <v>1.8092307692307694</v>
      </c>
      <c r="AP140" s="65">
        <f t="shared" si="97"/>
        <v>15.143076923076924</v>
      </c>
    </row>
    <row r="141" spans="1:42" x14ac:dyDescent="0.25">
      <c r="A141" s="35">
        <v>97</v>
      </c>
      <c r="B141" s="36" t="s">
        <v>496</v>
      </c>
      <c r="C141" s="35">
        <v>1</v>
      </c>
      <c r="D141" s="35" t="s">
        <v>164</v>
      </c>
      <c r="E141" s="35">
        <v>0</v>
      </c>
      <c r="F141" s="51">
        <v>10</v>
      </c>
      <c r="G141" s="35"/>
      <c r="H141" s="35">
        <f t="shared" si="82"/>
        <v>10</v>
      </c>
      <c r="I141" s="37">
        <v>1.19</v>
      </c>
      <c r="J141" s="37">
        <v>1.77</v>
      </c>
      <c r="K141" s="37">
        <v>3.04</v>
      </c>
      <c r="L141" s="37">
        <v>8.66</v>
      </c>
      <c r="M141" s="37">
        <v>5.48</v>
      </c>
      <c r="N141" s="37">
        <v>20.14</v>
      </c>
      <c r="O141" s="37">
        <v>46.05</v>
      </c>
      <c r="P141" s="37">
        <v>33.81</v>
      </c>
      <c r="Q141" s="37">
        <v>2.82</v>
      </c>
      <c r="R141" s="38" t="s">
        <v>1064</v>
      </c>
      <c r="S141" s="39">
        <v>7.5</v>
      </c>
      <c r="T141" s="39">
        <v>7.5</v>
      </c>
      <c r="U141" s="39">
        <v>7.6</v>
      </c>
      <c r="V141" s="39">
        <v>6.8</v>
      </c>
      <c r="W141" s="39">
        <v>7</v>
      </c>
      <c r="X141" s="39">
        <v>7.2</v>
      </c>
      <c r="Y141" s="37">
        <v>1.43</v>
      </c>
      <c r="Z141" s="37">
        <v>0.17799999999999999</v>
      </c>
      <c r="AA141" s="37">
        <v>8.0299999999999994</v>
      </c>
      <c r="AB141" s="37">
        <v>1.46</v>
      </c>
      <c r="AC141" s="37">
        <v>3.5</v>
      </c>
      <c r="AD141" s="37">
        <v>4.55</v>
      </c>
      <c r="AE141" s="37"/>
      <c r="AF141" s="37"/>
      <c r="AG141" s="37"/>
      <c r="AH141" s="37"/>
      <c r="AI141" s="37"/>
      <c r="AJ141" s="37"/>
      <c r="AK141" s="39">
        <v>458</v>
      </c>
      <c r="AL141" s="37">
        <v>37.42</v>
      </c>
      <c r="AM141" s="37">
        <v>7.98</v>
      </c>
      <c r="AN141" s="37">
        <v>29.02</v>
      </c>
      <c r="AO141" s="37">
        <v>1.86</v>
      </c>
      <c r="AP141" s="40">
        <v>15.66</v>
      </c>
    </row>
    <row r="142" spans="1:42" x14ac:dyDescent="0.25">
      <c r="A142" s="35">
        <v>97</v>
      </c>
      <c r="B142" s="36" t="s">
        <v>496</v>
      </c>
      <c r="C142" s="35">
        <v>2</v>
      </c>
      <c r="D142" s="35" t="s">
        <v>6</v>
      </c>
      <c r="E142" s="35">
        <v>10</v>
      </c>
      <c r="F142" s="51">
        <v>21</v>
      </c>
      <c r="G142" s="35"/>
      <c r="H142" s="35">
        <f t="shared" si="82"/>
        <v>11</v>
      </c>
      <c r="I142" s="37">
        <v>0.61</v>
      </c>
      <c r="J142" s="37">
        <v>1.17</v>
      </c>
      <c r="K142" s="37">
        <v>2.04</v>
      </c>
      <c r="L142" s="37">
        <v>7.97</v>
      </c>
      <c r="M142" s="37">
        <v>4.9000000000000004</v>
      </c>
      <c r="N142" s="37">
        <v>16.690000000000001</v>
      </c>
      <c r="O142" s="37">
        <v>48.86</v>
      </c>
      <c r="P142" s="37">
        <v>34.450000000000003</v>
      </c>
      <c r="Q142" s="37">
        <v>0.53</v>
      </c>
      <c r="R142" s="38" t="s">
        <v>354</v>
      </c>
      <c r="S142" s="39">
        <v>7.9</v>
      </c>
      <c r="T142" s="39">
        <v>8</v>
      </c>
      <c r="U142" s="39">
        <v>8.3000000000000007</v>
      </c>
      <c r="V142" s="39">
        <v>7</v>
      </c>
      <c r="W142" s="39">
        <v>7.1</v>
      </c>
      <c r="X142" s="39">
        <v>7.3</v>
      </c>
      <c r="Y142" s="37">
        <v>1.07</v>
      </c>
      <c r="Z142" s="37">
        <v>0.20599999999999999</v>
      </c>
      <c r="AA142" s="37">
        <v>5.19</v>
      </c>
      <c r="AB142" s="37">
        <v>1.62</v>
      </c>
      <c r="AC142" s="37">
        <v>3.5</v>
      </c>
      <c r="AD142" s="37">
        <v>3.33</v>
      </c>
      <c r="AE142" s="37"/>
      <c r="AF142" s="37"/>
      <c r="AG142" s="37"/>
      <c r="AH142" s="37"/>
      <c r="AI142" s="37"/>
      <c r="AJ142" s="37"/>
      <c r="AK142" s="39">
        <v>294</v>
      </c>
      <c r="AL142" s="37">
        <v>35.24</v>
      </c>
      <c r="AM142" s="37">
        <v>12.37</v>
      </c>
      <c r="AN142" s="37">
        <v>23.88</v>
      </c>
      <c r="AO142" s="37">
        <v>1.88</v>
      </c>
      <c r="AP142" s="40">
        <v>18.399999999999999</v>
      </c>
    </row>
    <row r="143" spans="1:42" x14ac:dyDescent="0.25">
      <c r="A143" s="41">
        <v>97</v>
      </c>
      <c r="B143" s="42" t="s">
        <v>496</v>
      </c>
      <c r="C143" s="41">
        <v>3</v>
      </c>
      <c r="D143" s="41" t="s">
        <v>290</v>
      </c>
      <c r="E143" s="41">
        <v>21</v>
      </c>
      <c r="F143" s="49">
        <v>35</v>
      </c>
      <c r="G143" s="41"/>
      <c r="H143" s="41">
        <f t="shared" si="82"/>
        <v>14</v>
      </c>
      <c r="I143" s="43">
        <v>0.59</v>
      </c>
      <c r="J143" s="43">
        <v>0.97</v>
      </c>
      <c r="K143" s="43">
        <v>1.52</v>
      </c>
      <c r="L143" s="43">
        <v>6.54</v>
      </c>
      <c r="M143" s="43">
        <v>5.05</v>
      </c>
      <c r="N143" s="43">
        <v>14.67</v>
      </c>
      <c r="O143" s="43">
        <v>57.8</v>
      </c>
      <c r="P143" s="43">
        <v>27.53</v>
      </c>
      <c r="Q143" s="43">
        <v>7.22</v>
      </c>
      <c r="R143" s="44" t="s">
        <v>354</v>
      </c>
      <c r="S143" s="45">
        <v>8</v>
      </c>
      <c r="T143" s="45">
        <v>8</v>
      </c>
      <c r="U143" s="45">
        <v>8.5</v>
      </c>
      <c r="V143" s="45">
        <v>7.2</v>
      </c>
      <c r="W143" s="45">
        <v>7.3</v>
      </c>
      <c r="X143" s="45">
        <v>7.4</v>
      </c>
      <c r="Y143" s="43">
        <v>0.56000000000000005</v>
      </c>
      <c r="Z143" s="43">
        <v>0.125</v>
      </c>
      <c r="AA143" s="43">
        <v>4.4800000000000004</v>
      </c>
      <c r="AB143" s="43">
        <v>1.6</v>
      </c>
      <c r="AC143" s="43">
        <v>10.199999999999999</v>
      </c>
      <c r="AD143" s="43">
        <v>3.33</v>
      </c>
      <c r="AE143" s="43"/>
      <c r="AF143" s="43"/>
      <c r="AG143" s="43"/>
      <c r="AH143" s="43"/>
      <c r="AI143" s="43"/>
      <c r="AJ143" s="43"/>
      <c r="AK143" s="45">
        <v>8</v>
      </c>
      <c r="AL143" s="43">
        <v>32.14</v>
      </c>
      <c r="AM143" s="43">
        <v>12.77</v>
      </c>
      <c r="AN143" s="43">
        <v>24.98</v>
      </c>
      <c r="AO143" s="43">
        <v>1.65</v>
      </c>
      <c r="AP143" s="46">
        <v>17.78</v>
      </c>
    </row>
    <row r="144" spans="1:42" x14ac:dyDescent="0.25">
      <c r="A144" s="41">
        <v>97</v>
      </c>
      <c r="B144" s="42" t="s">
        <v>496</v>
      </c>
      <c r="C144" s="41">
        <v>4</v>
      </c>
      <c r="D144" s="41" t="s">
        <v>3736</v>
      </c>
      <c r="E144" s="41">
        <v>35</v>
      </c>
      <c r="F144" s="49">
        <v>52</v>
      </c>
      <c r="G144" s="41"/>
      <c r="H144" s="41">
        <f t="shared" si="82"/>
        <v>17</v>
      </c>
      <c r="I144" s="43">
        <v>1.24</v>
      </c>
      <c r="J144" s="43">
        <v>2.5099999999999998</v>
      </c>
      <c r="K144" s="43">
        <v>4.5199999999999996</v>
      </c>
      <c r="L144" s="43">
        <v>28.19</v>
      </c>
      <c r="M144" s="43">
        <v>18.329999999999998</v>
      </c>
      <c r="N144" s="43">
        <v>54.79</v>
      </c>
      <c r="O144" s="43">
        <v>30.54</v>
      </c>
      <c r="P144" s="43">
        <v>14.67</v>
      </c>
      <c r="Q144" s="43">
        <v>7.39</v>
      </c>
      <c r="R144" s="44" t="s">
        <v>506</v>
      </c>
      <c r="S144" s="45">
        <v>8.1999999999999993</v>
      </c>
      <c r="T144" s="45">
        <v>8.5</v>
      </c>
      <c r="U144" s="45">
        <v>8.6999999999999993</v>
      </c>
      <c r="V144" s="45">
        <v>7.3</v>
      </c>
      <c r="W144" s="45">
        <v>7.5</v>
      </c>
      <c r="X144" s="45">
        <v>7.5</v>
      </c>
      <c r="Y144" s="43">
        <v>0.31</v>
      </c>
      <c r="Z144" s="43">
        <v>5.6000000000000001E-2</v>
      </c>
      <c r="AA144" s="43">
        <v>5.54</v>
      </c>
      <c r="AB144" s="43">
        <v>1.72</v>
      </c>
      <c r="AC144" s="43">
        <v>3.1</v>
      </c>
      <c r="AD144" s="43">
        <v>1.1399999999999999</v>
      </c>
      <c r="AE144" s="43"/>
      <c r="AF144" s="43"/>
      <c r="AG144" s="43"/>
      <c r="AH144" s="43"/>
      <c r="AI144" s="43"/>
      <c r="AJ144" s="43"/>
      <c r="AK144" s="45">
        <v>150</v>
      </c>
      <c r="AL144" s="43">
        <v>33.86</v>
      </c>
      <c r="AM144" s="43">
        <v>14.56</v>
      </c>
      <c r="AN144" s="43">
        <v>23.79</v>
      </c>
      <c r="AO144" s="43">
        <v>1.74</v>
      </c>
      <c r="AP144" s="46">
        <v>16.73</v>
      </c>
    </row>
    <row r="145" spans="1:42" x14ac:dyDescent="0.25">
      <c r="A145" s="3">
        <v>97</v>
      </c>
      <c r="B145" s="11" t="s">
        <v>496</v>
      </c>
      <c r="C145" s="3">
        <v>5</v>
      </c>
      <c r="D145" s="3" t="s">
        <v>3744</v>
      </c>
      <c r="E145" s="3">
        <v>52</v>
      </c>
      <c r="F145" s="50">
        <v>82</v>
      </c>
      <c r="G145" s="3"/>
      <c r="H145" s="3">
        <f t="shared" si="82"/>
        <v>30</v>
      </c>
      <c r="I145" s="15">
        <v>0.91</v>
      </c>
      <c r="J145" s="15">
        <v>2.94</v>
      </c>
      <c r="K145" s="15">
        <v>7.49</v>
      </c>
      <c r="L145" s="15">
        <v>47.32</v>
      </c>
      <c r="M145" s="15">
        <v>24.76</v>
      </c>
      <c r="N145" s="15">
        <v>83.42</v>
      </c>
      <c r="O145" s="15">
        <v>11.96</v>
      </c>
      <c r="P145" s="15">
        <v>4.62</v>
      </c>
      <c r="Q145" s="15">
        <v>1.54</v>
      </c>
      <c r="R145" s="23" t="s">
        <v>79</v>
      </c>
      <c r="S145" s="19">
        <v>8.4</v>
      </c>
      <c r="T145" s="19">
        <v>8.5</v>
      </c>
      <c r="U145" s="19">
        <v>8.8000000000000007</v>
      </c>
      <c r="V145" s="19">
        <v>7.4</v>
      </c>
      <c r="W145" s="19">
        <v>7.6</v>
      </c>
      <c r="X145" s="19">
        <v>7.6</v>
      </c>
      <c r="Y145" s="15">
        <v>0.09</v>
      </c>
      <c r="Z145" s="15"/>
      <c r="AA145" s="15"/>
      <c r="AB145" s="15">
        <v>1.58</v>
      </c>
      <c r="AC145" s="15">
        <v>6.8</v>
      </c>
      <c r="AD145" s="15">
        <v>0.37</v>
      </c>
      <c r="AE145" s="15"/>
      <c r="AF145" s="15"/>
      <c r="AG145" s="15"/>
      <c r="AH145" s="15"/>
      <c r="AI145" s="15"/>
      <c r="AJ145" s="15"/>
      <c r="AK145" s="19">
        <v>36</v>
      </c>
      <c r="AL145" s="15">
        <v>30.16</v>
      </c>
      <c r="AM145" s="15">
        <v>17.96</v>
      </c>
      <c r="AN145" s="15">
        <v>22.64</v>
      </c>
      <c r="AO145" s="15">
        <v>1.5</v>
      </c>
      <c r="AP145" s="27">
        <v>16.82</v>
      </c>
    </row>
    <row r="146" spans="1:42" x14ac:dyDescent="0.25">
      <c r="A146" s="3">
        <v>97</v>
      </c>
      <c r="B146" s="11" t="s">
        <v>496</v>
      </c>
      <c r="C146" s="3">
        <v>6</v>
      </c>
      <c r="D146" s="3" t="s">
        <v>3428</v>
      </c>
      <c r="E146" s="3">
        <v>82</v>
      </c>
      <c r="F146" s="50">
        <v>99</v>
      </c>
      <c r="G146" s="3"/>
      <c r="H146" s="3">
        <f t="shared" si="82"/>
        <v>17</v>
      </c>
      <c r="I146" s="15">
        <v>0.45</v>
      </c>
      <c r="J146" s="15">
        <v>0.57999999999999996</v>
      </c>
      <c r="K146" s="15">
        <v>1.23</v>
      </c>
      <c r="L146" s="15">
        <v>27.73</v>
      </c>
      <c r="M146" s="15">
        <v>38.94</v>
      </c>
      <c r="N146" s="15">
        <v>68.930000000000007</v>
      </c>
      <c r="O146" s="15">
        <v>25.75</v>
      </c>
      <c r="P146" s="15">
        <v>5.32</v>
      </c>
      <c r="Q146" s="15">
        <v>3.79</v>
      </c>
      <c r="R146" s="23" t="s">
        <v>506</v>
      </c>
      <c r="S146" s="19">
        <v>8.1999999999999993</v>
      </c>
      <c r="T146" s="19">
        <v>8.1999999999999993</v>
      </c>
      <c r="U146" s="19">
        <v>8.1999999999999993</v>
      </c>
      <c r="V146" s="19">
        <v>7.2</v>
      </c>
      <c r="W146" s="19">
        <v>7.4</v>
      </c>
      <c r="X146" s="19">
        <v>7.4</v>
      </c>
      <c r="Y146" s="15">
        <v>0.11</v>
      </c>
      <c r="Z146" s="15"/>
      <c r="AA146" s="15"/>
      <c r="AB146" s="15">
        <v>1.48</v>
      </c>
      <c r="AC146" s="15">
        <v>8.4</v>
      </c>
      <c r="AD146" s="15">
        <v>0.36</v>
      </c>
      <c r="AE146" s="15"/>
      <c r="AF146" s="15"/>
      <c r="AG146" s="15"/>
      <c r="AH146" s="15"/>
      <c r="AI146" s="15"/>
      <c r="AJ146" s="15"/>
      <c r="AK146" s="19">
        <v>5</v>
      </c>
      <c r="AL146" s="15">
        <v>32.200000000000003</v>
      </c>
      <c r="AM146" s="15">
        <v>15.57</v>
      </c>
      <c r="AN146" s="15">
        <v>24.18</v>
      </c>
      <c r="AO146" s="15">
        <v>1.6</v>
      </c>
      <c r="AP146" s="27">
        <v>16.86</v>
      </c>
    </row>
    <row r="147" spans="1:42" ht="15.6" x14ac:dyDescent="0.3">
      <c r="A147" s="59">
        <f>A141</f>
        <v>97</v>
      </c>
      <c r="B147" s="60" t="str">
        <f>B141</f>
        <v>AR</v>
      </c>
      <c r="C147" s="61"/>
      <c r="D147" s="61"/>
      <c r="E147" s="61"/>
      <c r="F147" s="62"/>
      <c r="G147" s="61"/>
      <c r="H147" s="61"/>
      <c r="I147" s="63">
        <f>((I141*$H141)+(I142*$H142))/$F142</f>
        <v>0.8861904761904762</v>
      </c>
      <c r="J147" s="63">
        <f>((J141*$H141)+(J142*$H142))/$F142</f>
        <v>1.4557142857142857</v>
      </c>
      <c r="K147" s="63">
        <f t="shared" ref="K147:Q147" si="98">((K141*$H141)+(K142*$H142))/$F142</f>
        <v>2.5161904761904763</v>
      </c>
      <c r="L147" s="63">
        <f t="shared" si="98"/>
        <v>8.298571428571428</v>
      </c>
      <c r="M147" s="63">
        <f t="shared" si="98"/>
        <v>5.1761904761904773</v>
      </c>
      <c r="N147" s="63">
        <f t="shared" si="98"/>
        <v>18.332857142857144</v>
      </c>
      <c r="O147" s="63">
        <f t="shared" si="98"/>
        <v>47.521904761904764</v>
      </c>
      <c r="P147" s="63">
        <f t="shared" si="98"/>
        <v>34.145238095238099</v>
      </c>
      <c r="Q147" s="63">
        <f t="shared" si="98"/>
        <v>1.6204761904761906</v>
      </c>
      <c r="R147" s="64" t="str">
        <f>R141</f>
        <v>FA</v>
      </c>
      <c r="S147" s="65">
        <f t="shared" ref="S147:X147" si="99">((S141*$H141)+(S142*$H142)+(S143*$H143)+(S144*$H144))/$F144</f>
        <v>7.9480769230769219</v>
      </c>
      <c r="T147" s="65">
        <f t="shared" si="99"/>
        <v>8.0673076923076916</v>
      </c>
      <c r="U147" s="65">
        <f t="shared" si="99"/>
        <v>8.35</v>
      </c>
      <c r="V147" s="65">
        <f t="shared" si="99"/>
        <v>7.1134615384615376</v>
      </c>
      <c r="W147" s="65">
        <f t="shared" si="99"/>
        <v>7.2653846153846153</v>
      </c>
      <c r="X147" s="65">
        <f t="shared" si="99"/>
        <v>7.3730769230769235</v>
      </c>
      <c r="Y147" s="65">
        <f>((Y141*$H141)+(Y142*$H142)+(Y143*$H143)+(Y144*$H144))/$F144</f>
        <v>0.75346153846153863</v>
      </c>
      <c r="Z147" s="63">
        <f t="shared" ref="Z147:AE147" si="100">((Z141*$H141)+(Z142*$H142))/$F142</f>
        <v>0.19266666666666662</v>
      </c>
      <c r="AA147" s="63">
        <f t="shared" si="100"/>
        <v>6.5423809523809515</v>
      </c>
      <c r="AB147" s="63">
        <f t="shared" si="100"/>
        <v>1.543809523809524</v>
      </c>
      <c r="AC147" s="65">
        <f>((AC141*$H141)+(AC142*$H142)+(AC143*$H143)+(AC144*$H144))/$F144</f>
        <v>5.1730769230769234</v>
      </c>
      <c r="AD147" s="65">
        <f>((AD141*$H141)+(AD142*$H142)+(AD143*$H143)+(AD144*$H144))/$F144</f>
        <v>2.8486538461538462</v>
      </c>
      <c r="AE147" s="63">
        <f t="shared" si="100"/>
        <v>0</v>
      </c>
      <c r="AF147" s="65">
        <f t="shared" ref="AF147:AP147" si="101">((AF141*$H141)+(AF142*$H142)+(AF143*$H143)+(AF144*$H144))/$F144</f>
        <v>0</v>
      </c>
      <c r="AG147" s="65">
        <f t="shared" si="101"/>
        <v>0</v>
      </c>
      <c r="AH147" s="65">
        <f t="shared" si="101"/>
        <v>0</v>
      </c>
      <c r="AI147" s="65">
        <f t="shared" si="101"/>
        <v>0</v>
      </c>
      <c r="AJ147" s="65">
        <f t="shared" si="101"/>
        <v>0</v>
      </c>
      <c r="AK147" s="65">
        <f t="shared" si="101"/>
        <v>201.46153846153845</v>
      </c>
      <c r="AL147" s="65">
        <f t="shared" si="101"/>
        <v>34.373461538461541</v>
      </c>
      <c r="AM147" s="65">
        <f t="shared" si="101"/>
        <v>12.349423076923076</v>
      </c>
      <c r="AN147" s="65">
        <f t="shared" si="101"/>
        <v>25.135192307692307</v>
      </c>
      <c r="AO147" s="65">
        <f t="shared" si="101"/>
        <v>1.7684615384615383</v>
      </c>
      <c r="AP147" s="65">
        <f t="shared" si="101"/>
        <v>17.160192307692309</v>
      </c>
    </row>
    <row r="148" spans="1:42" x14ac:dyDescent="0.25">
      <c r="A148" s="35">
        <v>98</v>
      </c>
      <c r="B148" s="36" t="s">
        <v>496</v>
      </c>
      <c r="C148" s="35">
        <v>1</v>
      </c>
      <c r="D148" s="35" t="s">
        <v>6</v>
      </c>
      <c r="E148" s="35">
        <v>0</v>
      </c>
      <c r="F148" s="51">
        <v>33</v>
      </c>
      <c r="G148" s="35"/>
      <c r="H148" s="35">
        <f t="shared" si="82"/>
        <v>33</v>
      </c>
      <c r="I148" s="37">
        <v>7.19</v>
      </c>
      <c r="J148" s="37">
        <v>18.05</v>
      </c>
      <c r="K148" s="37">
        <v>20.28</v>
      </c>
      <c r="L148" s="37">
        <v>21.81</v>
      </c>
      <c r="M148" s="37">
        <v>11.26</v>
      </c>
      <c r="N148" s="37">
        <v>78.59</v>
      </c>
      <c r="O148" s="37">
        <v>15.38</v>
      </c>
      <c r="P148" s="37">
        <v>6.03</v>
      </c>
      <c r="Q148" s="37">
        <v>4.76</v>
      </c>
      <c r="R148" s="38" t="s">
        <v>79</v>
      </c>
      <c r="S148" s="39">
        <v>8.3000000000000007</v>
      </c>
      <c r="T148" s="39">
        <v>8.1999999999999993</v>
      </c>
      <c r="U148" s="39">
        <v>8.1999999999999993</v>
      </c>
      <c r="V148" s="39">
        <v>7.2</v>
      </c>
      <c r="W148" s="39">
        <v>7.2</v>
      </c>
      <c r="X148" s="39">
        <v>7.3</v>
      </c>
      <c r="Y148" s="37">
        <v>0.39</v>
      </c>
      <c r="Z148" s="37">
        <v>5.8000000000000003E-2</v>
      </c>
      <c r="AA148" s="37">
        <v>6.72</v>
      </c>
      <c r="AB148" s="37">
        <v>1.63</v>
      </c>
      <c r="AC148" s="37">
        <v>3.4</v>
      </c>
      <c r="AD148" s="37">
        <v>0.37</v>
      </c>
      <c r="AE148" s="37"/>
      <c r="AF148" s="37"/>
      <c r="AG148" s="37"/>
      <c r="AH148" s="37"/>
      <c r="AI148" s="37"/>
      <c r="AJ148" s="37"/>
      <c r="AK148" s="39">
        <v>377</v>
      </c>
      <c r="AL148" s="37">
        <v>33.659999999999997</v>
      </c>
      <c r="AM148" s="37">
        <v>12.77</v>
      </c>
      <c r="AN148" s="37">
        <v>24.38</v>
      </c>
      <c r="AO148" s="37">
        <v>1.76</v>
      </c>
      <c r="AP148" s="40">
        <v>17.600000000000001</v>
      </c>
    </row>
    <row r="149" spans="1:42" x14ac:dyDescent="0.25">
      <c r="A149" s="41">
        <v>98</v>
      </c>
      <c r="B149" s="42" t="s">
        <v>496</v>
      </c>
      <c r="C149" s="41">
        <v>2</v>
      </c>
      <c r="D149" s="41" t="s">
        <v>290</v>
      </c>
      <c r="E149" s="41">
        <v>33</v>
      </c>
      <c r="F149" s="49">
        <v>100</v>
      </c>
      <c r="G149" s="41"/>
      <c r="H149" s="41">
        <f t="shared" si="82"/>
        <v>67</v>
      </c>
      <c r="I149" s="43">
        <v>20.12</v>
      </c>
      <c r="J149" s="43">
        <v>44.69</v>
      </c>
      <c r="K149" s="43">
        <v>22.67</v>
      </c>
      <c r="L149" s="43">
        <v>8.89</v>
      </c>
      <c r="M149" s="43">
        <v>0.68</v>
      </c>
      <c r="N149" s="43">
        <v>97.05</v>
      </c>
      <c r="O149" s="43">
        <v>2.39</v>
      </c>
      <c r="P149" s="43">
        <v>0.56000000000000005</v>
      </c>
      <c r="Q149" s="43">
        <v>18.84</v>
      </c>
      <c r="R149" s="44" t="s">
        <v>16</v>
      </c>
      <c r="S149" s="45">
        <v>8.4</v>
      </c>
      <c r="T149" s="45">
        <v>8.5</v>
      </c>
      <c r="U149" s="45">
        <v>8.3000000000000007</v>
      </c>
      <c r="V149" s="45">
        <v>7.3</v>
      </c>
      <c r="W149" s="45">
        <v>7.3</v>
      </c>
      <c r="X149" s="45">
        <v>7.2</v>
      </c>
      <c r="Y149" s="43">
        <v>7.0000000000000007E-2</v>
      </c>
      <c r="Z149" s="43">
        <v>0.01</v>
      </c>
      <c r="AA149" s="43">
        <v>7</v>
      </c>
      <c r="AB149" s="43"/>
      <c r="AC149" s="43">
        <v>6.7</v>
      </c>
      <c r="AD149" s="43">
        <v>0.17</v>
      </c>
      <c r="AE149" s="43"/>
      <c r="AF149" s="43"/>
      <c r="AG149" s="43"/>
      <c r="AH149" s="43"/>
      <c r="AI149" s="43"/>
      <c r="AJ149" s="43"/>
      <c r="AK149" s="45">
        <v>21</v>
      </c>
      <c r="AL149" s="43">
        <v>25.91</v>
      </c>
      <c r="AM149" s="43">
        <v>16.54</v>
      </c>
      <c r="AN149" s="43">
        <v>23.46</v>
      </c>
      <c r="AO149" s="43">
        <v>1.29</v>
      </c>
      <c r="AP149" s="46">
        <v>16.28</v>
      </c>
    </row>
    <row r="150" spans="1:42" x14ac:dyDescent="0.25">
      <c r="A150" s="3">
        <v>98</v>
      </c>
      <c r="B150" s="11" t="s">
        <v>496</v>
      </c>
      <c r="C150" s="3">
        <v>3</v>
      </c>
      <c r="D150" s="3" t="s">
        <v>302</v>
      </c>
      <c r="E150" s="3">
        <v>100</v>
      </c>
      <c r="F150" s="50">
        <v>0</v>
      </c>
      <c r="G150" s="3"/>
      <c r="H150" s="3">
        <f t="shared" si="82"/>
        <v>-100</v>
      </c>
      <c r="I150" s="15">
        <v>24.57</v>
      </c>
      <c r="J150" s="15">
        <v>39.4</v>
      </c>
      <c r="K150" s="15">
        <v>18.440000000000001</v>
      </c>
      <c r="L150" s="15">
        <v>12.73</v>
      </c>
      <c r="M150" s="15">
        <v>1.42</v>
      </c>
      <c r="N150" s="15">
        <v>96.56</v>
      </c>
      <c r="O150" s="15">
        <v>2.63</v>
      </c>
      <c r="P150" s="15">
        <v>0.81</v>
      </c>
      <c r="Q150" s="15">
        <v>38.869999999999997</v>
      </c>
      <c r="R150" s="23" t="s">
        <v>16</v>
      </c>
      <c r="S150" s="19">
        <v>8.5</v>
      </c>
      <c r="T150" s="19">
        <v>8.6</v>
      </c>
      <c r="U150" s="19">
        <v>8.5</v>
      </c>
      <c r="V150" s="19">
        <v>7.2</v>
      </c>
      <c r="W150" s="19">
        <v>7.2</v>
      </c>
      <c r="X150" s="19">
        <v>7.3</v>
      </c>
      <c r="Y150" s="15">
        <v>0.05</v>
      </c>
      <c r="Z150" s="15">
        <v>8.0000000000000002E-3</v>
      </c>
      <c r="AA150" s="15">
        <v>6.25</v>
      </c>
      <c r="AB150" s="15"/>
      <c r="AC150" s="15">
        <v>7.2</v>
      </c>
      <c r="AD150" s="15">
        <v>0.12</v>
      </c>
      <c r="AE150" s="15"/>
      <c r="AF150" s="15"/>
      <c r="AG150" s="15"/>
      <c r="AH150" s="15"/>
      <c r="AI150" s="15"/>
      <c r="AJ150" s="15"/>
      <c r="AK150" s="19">
        <v>17</v>
      </c>
      <c r="AL150" s="15">
        <v>29</v>
      </c>
      <c r="AM150" s="15">
        <v>17.16</v>
      </c>
      <c r="AN150" s="15">
        <v>24.84</v>
      </c>
      <c r="AO150" s="15">
        <v>1.38</v>
      </c>
      <c r="AP150" s="27">
        <v>15.5</v>
      </c>
    </row>
    <row r="151" spans="1:42" ht="15.6" x14ac:dyDescent="0.3">
      <c r="A151" s="59">
        <f>A148</f>
        <v>98</v>
      </c>
      <c r="B151" s="60" t="str">
        <f>B148</f>
        <v>AR</v>
      </c>
      <c r="C151" s="61"/>
      <c r="D151" s="61"/>
      <c r="E151" s="61"/>
      <c r="F151" s="62"/>
      <c r="G151" s="61"/>
      <c r="H151" s="61"/>
      <c r="I151" s="63">
        <f>I148</f>
        <v>7.19</v>
      </c>
      <c r="J151" s="63">
        <f t="shared" ref="J151:AE151" si="102">J148</f>
        <v>18.05</v>
      </c>
      <c r="K151" s="63">
        <f t="shared" si="102"/>
        <v>20.28</v>
      </c>
      <c r="L151" s="63">
        <f t="shared" si="102"/>
        <v>21.81</v>
      </c>
      <c r="M151" s="63">
        <f t="shared" si="102"/>
        <v>11.26</v>
      </c>
      <c r="N151" s="63">
        <f t="shared" si="102"/>
        <v>78.59</v>
      </c>
      <c r="O151" s="63">
        <f t="shared" si="102"/>
        <v>15.38</v>
      </c>
      <c r="P151" s="63">
        <f t="shared" si="102"/>
        <v>6.03</v>
      </c>
      <c r="Q151" s="63">
        <f t="shared" si="102"/>
        <v>4.76</v>
      </c>
      <c r="R151" s="64" t="str">
        <f t="shared" si="102"/>
        <v>aF</v>
      </c>
      <c r="S151" s="65">
        <f t="shared" ref="S151:X151" si="103">((S148*$H148)+(S149*$H149))/$F149</f>
        <v>8.3670000000000009</v>
      </c>
      <c r="T151" s="65">
        <f t="shared" si="103"/>
        <v>8.4009999999999998</v>
      </c>
      <c r="U151" s="65">
        <f t="shared" si="103"/>
        <v>8.2670000000000012</v>
      </c>
      <c r="V151" s="65">
        <f t="shared" si="103"/>
        <v>7.2669999999999995</v>
      </c>
      <c r="W151" s="65">
        <f t="shared" si="103"/>
        <v>7.2669999999999995</v>
      </c>
      <c r="X151" s="65">
        <f t="shared" si="103"/>
        <v>7.2330000000000005</v>
      </c>
      <c r="Y151" s="65">
        <f t="shared" ref="Y151" si="104">((Y148*$H148)+(Y149*$H149))/$F149</f>
        <v>0.17560000000000003</v>
      </c>
      <c r="Z151" s="63">
        <f t="shared" si="102"/>
        <v>5.8000000000000003E-2</v>
      </c>
      <c r="AA151" s="63">
        <f t="shared" si="102"/>
        <v>6.72</v>
      </c>
      <c r="AB151" s="63">
        <f t="shared" si="102"/>
        <v>1.63</v>
      </c>
      <c r="AC151" s="65">
        <f t="shared" ref="AC151:AD151" si="105">((AC148*$H148)+(AC149*$H149))/$F149</f>
        <v>5.6110000000000007</v>
      </c>
      <c r="AD151" s="65">
        <f t="shared" si="105"/>
        <v>0.23600000000000002</v>
      </c>
      <c r="AE151" s="63">
        <f t="shared" si="102"/>
        <v>0</v>
      </c>
      <c r="AF151" s="65">
        <f t="shared" ref="AF151:AP151" si="106">((AF148*$H148)+(AF149*$H149))/$F149</f>
        <v>0</v>
      </c>
      <c r="AG151" s="65">
        <f t="shared" si="106"/>
        <v>0</v>
      </c>
      <c r="AH151" s="65">
        <f t="shared" si="106"/>
        <v>0</v>
      </c>
      <c r="AI151" s="65">
        <f t="shared" si="106"/>
        <v>0</v>
      </c>
      <c r="AJ151" s="65">
        <f t="shared" si="106"/>
        <v>0</v>
      </c>
      <c r="AK151" s="65">
        <f t="shared" si="106"/>
        <v>138.47999999999999</v>
      </c>
      <c r="AL151" s="65">
        <f t="shared" si="106"/>
        <v>28.467500000000001</v>
      </c>
      <c r="AM151" s="65">
        <f t="shared" si="106"/>
        <v>15.295899999999996</v>
      </c>
      <c r="AN151" s="65">
        <f t="shared" si="106"/>
        <v>23.7636</v>
      </c>
      <c r="AO151" s="65">
        <f t="shared" si="106"/>
        <v>1.4450999999999998</v>
      </c>
      <c r="AP151" s="65">
        <f t="shared" si="106"/>
        <v>16.715599999999998</v>
      </c>
    </row>
    <row r="152" spans="1:42" x14ac:dyDescent="0.25">
      <c r="A152" s="35">
        <v>99</v>
      </c>
      <c r="B152" s="36" t="s">
        <v>496</v>
      </c>
      <c r="C152" s="35">
        <v>1</v>
      </c>
      <c r="D152" s="35" t="s">
        <v>3782</v>
      </c>
      <c r="E152" s="35">
        <v>0</v>
      </c>
      <c r="F152" s="51">
        <v>13</v>
      </c>
      <c r="G152" s="35"/>
      <c r="H152" s="35">
        <f t="shared" si="82"/>
        <v>13</v>
      </c>
      <c r="I152" s="37">
        <v>0.14000000000000001</v>
      </c>
      <c r="J152" s="37">
        <v>0.61</v>
      </c>
      <c r="K152" s="37">
        <v>1.08</v>
      </c>
      <c r="L152" s="37">
        <v>9.4499999999999993</v>
      </c>
      <c r="M152" s="37">
        <v>18.63</v>
      </c>
      <c r="N152" s="37">
        <v>29.91</v>
      </c>
      <c r="O152" s="37">
        <v>48.79</v>
      </c>
      <c r="P152" s="37">
        <v>21.3</v>
      </c>
      <c r="Q152" s="37">
        <v>0.38</v>
      </c>
      <c r="R152" s="38" t="s">
        <v>225</v>
      </c>
      <c r="S152" s="39">
        <v>8.1</v>
      </c>
      <c r="T152" s="39">
        <v>8.1</v>
      </c>
      <c r="U152" s="39">
        <v>8.1999999999999993</v>
      </c>
      <c r="V152" s="39">
        <v>7.1</v>
      </c>
      <c r="W152" s="39">
        <v>7.3</v>
      </c>
      <c r="X152" s="39">
        <v>7.4</v>
      </c>
      <c r="Y152" s="37">
        <v>0.95</v>
      </c>
      <c r="Z152" s="37">
        <v>0.16800000000000001</v>
      </c>
      <c r="AA152" s="37">
        <v>5.65</v>
      </c>
      <c r="AB152" s="37">
        <v>1.44</v>
      </c>
      <c r="AC152" s="37">
        <v>2.7</v>
      </c>
      <c r="AD152" s="37">
        <v>0.74</v>
      </c>
      <c r="AE152" s="37"/>
      <c r="AF152" s="37"/>
      <c r="AG152" s="37"/>
      <c r="AH152" s="37"/>
      <c r="AI152" s="37"/>
      <c r="AJ152" s="37"/>
      <c r="AK152" s="39">
        <v>443</v>
      </c>
      <c r="AL152" s="37">
        <v>29.8</v>
      </c>
      <c r="AM152" s="37">
        <v>11.98</v>
      </c>
      <c r="AN152" s="37">
        <v>26.87</v>
      </c>
      <c r="AO152" s="37">
        <v>1.47</v>
      </c>
      <c r="AP152" s="40">
        <v>15.46</v>
      </c>
    </row>
    <row r="153" spans="1:42" x14ac:dyDescent="0.25">
      <c r="A153" s="35">
        <v>99</v>
      </c>
      <c r="B153" s="36" t="s">
        <v>496</v>
      </c>
      <c r="C153" s="35">
        <v>2</v>
      </c>
      <c r="D153" s="35" t="s">
        <v>3790</v>
      </c>
      <c r="E153" s="35">
        <v>13</v>
      </c>
      <c r="F153" s="51">
        <v>28</v>
      </c>
      <c r="G153" s="35"/>
      <c r="H153" s="35">
        <f t="shared" si="82"/>
        <v>15</v>
      </c>
      <c r="I153" s="37">
        <v>0.13</v>
      </c>
      <c r="J153" s="37">
        <v>0.24</v>
      </c>
      <c r="K153" s="37">
        <v>0.38</v>
      </c>
      <c r="L153" s="37">
        <v>10.8</v>
      </c>
      <c r="M153" s="37">
        <v>12.02</v>
      </c>
      <c r="N153" s="37">
        <v>23.57</v>
      </c>
      <c r="O153" s="37">
        <v>57.26</v>
      </c>
      <c r="P153" s="37">
        <v>19.170000000000002</v>
      </c>
      <c r="Q153" s="37">
        <v>0.19</v>
      </c>
      <c r="R153" s="38" t="s">
        <v>283</v>
      </c>
      <c r="S153" s="39">
        <v>8.1</v>
      </c>
      <c r="T153" s="39">
        <v>8.1999999999999993</v>
      </c>
      <c r="U153" s="39">
        <v>8.1999999999999993</v>
      </c>
      <c r="V153" s="39">
        <v>7.1</v>
      </c>
      <c r="W153" s="39">
        <v>7.2</v>
      </c>
      <c r="X153" s="39">
        <v>7.3</v>
      </c>
      <c r="Y153" s="37">
        <v>0.83</v>
      </c>
      <c r="Z153" s="37">
        <v>0.152</v>
      </c>
      <c r="AA153" s="37">
        <v>5.46</v>
      </c>
      <c r="AB153" s="37">
        <v>1.4</v>
      </c>
      <c r="AC153" s="37">
        <v>3</v>
      </c>
      <c r="AD153" s="37">
        <v>0.77</v>
      </c>
      <c r="AE153" s="37"/>
      <c r="AF153" s="37"/>
      <c r="AG153" s="37"/>
      <c r="AH153" s="37"/>
      <c r="AI153" s="37"/>
      <c r="AJ153" s="37"/>
      <c r="AK153" s="39">
        <v>372</v>
      </c>
      <c r="AL153" s="37">
        <v>30.67</v>
      </c>
      <c r="AM153" s="37">
        <v>15.97</v>
      </c>
      <c r="AN153" s="37">
        <v>20.47</v>
      </c>
      <c r="AO153" s="37">
        <v>1.7</v>
      </c>
      <c r="AP153" s="40">
        <v>17.600000000000001</v>
      </c>
    </row>
    <row r="154" spans="1:42" x14ac:dyDescent="0.25">
      <c r="A154" s="41">
        <v>99</v>
      </c>
      <c r="B154" s="42" t="s">
        <v>496</v>
      </c>
      <c r="C154" s="41">
        <v>3</v>
      </c>
      <c r="D154" s="41" t="s">
        <v>290</v>
      </c>
      <c r="E154" s="41">
        <v>28</v>
      </c>
      <c r="F154" s="49">
        <v>48</v>
      </c>
      <c r="G154" s="41"/>
      <c r="H154" s="41">
        <f t="shared" si="82"/>
        <v>20</v>
      </c>
      <c r="I154" s="43">
        <v>0.09</v>
      </c>
      <c r="J154" s="43">
        <v>0.27</v>
      </c>
      <c r="K154" s="43">
        <v>0.42</v>
      </c>
      <c r="L154" s="43">
        <v>5.15</v>
      </c>
      <c r="M154" s="43">
        <v>4.38</v>
      </c>
      <c r="N154" s="43">
        <v>10.31</v>
      </c>
      <c r="O154" s="43">
        <v>57.65</v>
      </c>
      <c r="P154" s="43">
        <v>32.04</v>
      </c>
      <c r="Q154" s="43">
        <v>1.36</v>
      </c>
      <c r="R154" s="44" t="s">
        <v>354</v>
      </c>
      <c r="S154" s="45">
        <v>8.1</v>
      </c>
      <c r="T154" s="45">
        <v>8.1</v>
      </c>
      <c r="U154" s="45">
        <v>8.3000000000000007</v>
      </c>
      <c r="V154" s="45">
        <v>7.1</v>
      </c>
      <c r="W154" s="45">
        <v>7.2</v>
      </c>
      <c r="X154" s="45">
        <v>7.1</v>
      </c>
      <c r="Y154" s="43">
        <v>0.44</v>
      </c>
      <c r="Z154" s="43">
        <v>8.8999999999999996E-2</v>
      </c>
      <c r="AA154" s="43">
        <v>4.9400000000000004</v>
      </c>
      <c r="AB154" s="43">
        <v>1.58</v>
      </c>
      <c r="AC154" s="43">
        <v>3.7</v>
      </c>
      <c r="AD154" s="43">
        <v>0.91</v>
      </c>
      <c r="AE154" s="43"/>
      <c r="AF154" s="43"/>
      <c r="AG154" s="43"/>
      <c r="AH154" s="43"/>
      <c r="AI154" s="43"/>
      <c r="AJ154" s="43"/>
      <c r="AK154" s="45">
        <v>164</v>
      </c>
      <c r="AL154" s="43">
        <v>33.950000000000003</v>
      </c>
      <c r="AM154" s="43">
        <v>15.97</v>
      </c>
      <c r="AN154" s="43">
        <v>25.72</v>
      </c>
      <c r="AO154" s="43">
        <v>1.61</v>
      </c>
      <c r="AP154" s="46">
        <v>16</v>
      </c>
    </row>
    <row r="155" spans="1:42" x14ac:dyDescent="0.25">
      <c r="A155" s="3">
        <v>99</v>
      </c>
      <c r="B155" s="11" t="s">
        <v>496</v>
      </c>
      <c r="C155" s="3">
        <v>4</v>
      </c>
      <c r="D155" s="3" t="s">
        <v>302</v>
      </c>
      <c r="E155" s="3">
        <v>48</v>
      </c>
      <c r="F155" s="50">
        <v>68</v>
      </c>
      <c r="G155" s="3"/>
      <c r="H155" s="3">
        <f t="shared" si="82"/>
        <v>20</v>
      </c>
      <c r="I155" s="15">
        <v>0.36</v>
      </c>
      <c r="J155" s="15">
        <v>1.03</v>
      </c>
      <c r="K155" s="15">
        <v>1.85</v>
      </c>
      <c r="L155" s="15">
        <v>6.57</v>
      </c>
      <c r="M155" s="15">
        <v>6.36</v>
      </c>
      <c r="N155" s="15">
        <v>16.170000000000002</v>
      </c>
      <c r="O155" s="15">
        <v>51.44</v>
      </c>
      <c r="P155" s="15">
        <v>32.39</v>
      </c>
      <c r="Q155" s="15">
        <v>3.43</v>
      </c>
      <c r="R155" s="23" t="s">
        <v>354</v>
      </c>
      <c r="S155" s="19">
        <v>7.9</v>
      </c>
      <c r="T155" s="19">
        <v>7.9</v>
      </c>
      <c r="U155" s="19">
        <v>8.3000000000000007</v>
      </c>
      <c r="V155" s="19">
        <v>6.9</v>
      </c>
      <c r="W155" s="19">
        <v>6.8</v>
      </c>
      <c r="X155" s="19">
        <v>6.8</v>
      </c>
      <c r="Y155" s="15">
        <v>0.42</v>
      </c>
      <c r="Z155" s="15">
        <v>0.115</v>
      </c>
      <c r="AA155" s="15">
        <v>3.65</v>
      </c>
      <c r="AB155" s="15">
        <v>1.53</v>
      </c>
      <c r="AC155" s="15">
        <v>6.5</v>
      </c>
      <c r="AD155" s="15">
        <v>1.18</v>
      </c>
      <c r="AE155" s="15"/>
      <c r="AF155" s="15"/>
      <c r="AG155" s="15"/>
      <c r="AH155" s="15"/>
      <c r="AI155" s="15"/>
      <c r="AJ155" s="15"/>
      <c r="AK155" s="19">
        <v>94</v>
      </c>
      <c r="AL155" s="15">
        <v>35.93</v>
      </c>
      <c r="AM155" s="15">
        <v>13.16</v>
      </c>
      <c r="AN155" s="15">
        <v>25.99</v>
      </c>
      <c r="AO155" s="15">
        <v>1.78</v>
      </c>
      <c r="AP155" s="27">
        <v>15.91</v>
      </c>
    </row>
    <row r="156" spans="1:42" x14ac:dyDescent="0.25">
      <c r="A156" s="3">
        <v>99</v>
      </c>
      <c r="B156" s="11" t="s">
        <v>496</v>
      </c>
      <c r="C156" s="3">
        <v>5</v>
      </c>
      <c r="D156" s="3" t="s">
        <v>763</v>
      </c>
      <c r="E156" s="3">
        <v>68</v>
      </c>
      <c r="F156" s="50">
        <v>80</v>
      </c>
      <c r="G156" s="3"/>
      <c r="H156" s="3">
        <f t="shared" si="82"/>
        <v>12</v>
      </c>
      <c r="I156" s="15">
        <v>0.26</v>
      </c>
      <c r="J156" s="15">
        <v>0.28999999999999998</v>
      </c>
      <c r="K156" s="15">
        <v>0.54</v>
      </c>
      <c r="L156" s="15">
        <v>7.34</v>
      </c>
      <c r="M156" s="15">
        <v>21.05</v>
      </c>
      <c r="N156" s="15">
        <v>29.48</v>
      </c>
      <c r="O156" s="15">
        <v>49.86</v>
      </c>
      <c r="P156" s="15">
        <v>20.66</v>
      </c>
      <c r="Q156" s="15">
        <v>2.4</v>
      </c>
      <c r="R156" s="23" t="s">
        <v>225</v>
      </c>
      <c r="S156" s="19">
        <v>7.7</v>
      </c>
      <c r="T156" s="19">
        <v>7.8</v>
      </c>
      <c r="U156" s="19">
        <v>8.4</v>
      </c>
      <c r="V156" s="19">
        <v>7</v>
      </c>
      <c r="W156" s="19">
        <v>7</v>
      </c>
      <c r="X156" s="19">
        <v>7.4</v>
      </c>
      <c r="Y156" s="15">
        <v>0.38</v>
      </c>
      <c r="Z156" s="15"/>
      <c r="AA156" s="15"/>
      <c r="AB156" s="15">
        <v>1.63</v>
      </c>
      <c r="AC156" s="15">
        <v>2.2999999999999998</v>
      </c>
      <c r="AD156" s="15">
        <v>1.67</v>
      </c>
      <c r="AE156" s="15"/>
      <c r="AF156" s="15"/>
      <c r="AG156" s="15"/>
      <c r="AH156" s="15"/>
      <c r="AI156" s="15"/>
      <c r="AJ156" s="15"/>
      <c r="AK156" s="19">
        <v>71</v>
      </c>
      <c r="AL156" s="15">
        <v>39.479999999999997</v>
      </c>
      <c r="AM156" s="15">
        <v>11.98</v>
      </c>
      <c r="AN156" s="15">
        <v>23.02</v>
      </c>
      <c r="AO156" s="15">
        <v>2.19</v>
      </c>
      <c r="AP156" s="27">
        <v>15.68</v>
      </c>
    </row>
    <row r="157" spans="1:42" x14ac:dyDescent="0.25">
      <c r="A157" s="3">
        <v>99</v>
      </c>
      <c r="B157" s="11" t="s">
        <v>496</v>
      </c>
      <c r="C157" s="3">
        <v>6</v>
      </c>
      <c r="D157" s="3" t="s">
        <v>1003</v>
      </c>
      <c r="E157" s="3">
        <v>80</v>
      </c>
      <c r="F157" s="50">
        <v>94</v>
      </c>
      <c r="G157" s="3"/>
      <c r="H157" s="3">
        <f t="shared" si="82"/>
        <v>14</v>
      </c>
      <c r="I157" s="15">
        <v>0.21</v>
      </c>
      <c r="J157" s="15">
        <v>0.39</v>
      </c>
      <c r="K157" s="15">
        <v>0.78</v>
      </c>
      <c r="L157" s="15">
        <v>3.51</v>
      </c>
      <c r="M157" s="15">
        <v>3.83</v>
      </c>
      <c r="N157" s="15">
        <v>8.7200000000000006</v>
      </c>
      <c r="O157" s="15">
        <v>59.06</v>
      </c>
      <c r="P157" s="15">
        <v>32.22</v>
      </c>
      <c r="Q157" s="15">
        <v>4.92</v>
      </c>
      <c r="R157" s="23" t="s">
        <v>354</v>
      </c>
      <c r="S157" s="19">
        <v>7.8</v>
      </c>
      <c r="T157" s="19">
        <v>7.9</v>
      </c>
      <c r="U157" s="19">
        <v>8.3000000000000007</v>
      </c>
      <c r="V157" s="19">
        <v>7.1</v>
      </c>
      <c r="W157" s="19">
        <v>7</v>
      </c>
      <c r="X157" s="19">
        <v>7.5</v>
      </c>
      <c r="Y157" s="15">
        <v>0.32</v>
      </c>
      <c r="Z157" s="15"/>
      <c r="AA157" s="15"/>
      <c r="AB157" s="15">
        <v>1.59</v>
      </c>
      <c r="AC157" s="15">
        <v>5.8</v>
      </c>
      <c r="AD157" s="15">
        <v>1.54</v>
      </c>
      <c r="AE157" s="15"/>
      <c r="AF157" s="15"/>
      <c r="AG157" s="15"/>
      <c r="AH157" s="15"/>
      <c r="AI157" s="15"/>
      <c r="AJ157" s="15"/>
      <c r="AK157" s="19">
        <v>94</v>
      </c>
      <c r="AL157" s="15">
        <v>36.24</v>
      </c>
      <c r="AM157" s="15">
        <v>14.37</v>
      </c>
      <c r="AN157" s="15">
        <v>24.98</v>
      </c>
      <c r="AO157" s="15">
        <v>1.8</v>
      </c>
      <c r="AP157" s="27">
        <v>16</v>
      </c>
    </row>
    <row r="158" spans="1:42" ht="15.6" x14ac:dyDescent="0.3">
      <c r="A158" s="59">
        <f>A152</f>
        <v>99</v>
      </c>
      <c r="B158" s="60" t="str">
        <f>B152</f>
        <v>AR</v>
      </c>
      <c r="C158" s="61"/>
      <c r="D158" s="61"/>
      <c r="E158" s="61"/>
      <c r="F158" s="62"/>
      <c r="G158" s="61"/>
      <c r="H158" s="61"/>
      <c r="I158" s="63">
        <f>((I152*$H152)+(I153*$H153))/$F153</f>
        <v>0.13464285714285715</v>
      </c>
      <c r="J158" s="63">
        <f>((J152*$H152)+(J153*$H153))/$F153</f>
        <v>0.41178571428571425</v>
      </c>
      <c r="K158" s="63">
        <f t="shared" ref="K158:Q158" si="107">((K152*$H152)+(K153*$H153))/$F153</f>
        <v>0.70500000000000007</v>
      </c>
      <c r="L158" s="63">
        <f t="shared" si="107"/>
        <v>10.173214285714286</v>
      </c>
      <c r="M158" s="63">
        <f t="shared" si="107"/>
        <v>15.088928571428571</v>
      </c>
      <c r="N158" s="63">
        <f t="shared" si="107"/>
        <v>26.513571428571428</v>
      </c>
      <c r="O158" s="63">
        <f t="shared" si="107"/>
        <v>53.327500000000001</v>
      </c>
      <c r="P158" s="63">
        <f t="shared" si="107"/>
        <v>20.158928571428572</v>
      </c>
      <c r="Q158" s="63">
        <f t="shared" si="107"/>
        <v>0.27821428571428575</v>
      </c>
      <c r="R158" s="64" t="str">
        <f>R152</f>
        <v>F</v>
      </c>
      <c r="S158" s="65">
        <f t="shared" ref="S158:X158" si="108">((S152*$H152)+(S153*$H153)+(S154*$H154))/$F154</f>
        <v>8.1</v>
      </c>
      <c r="T158" s="65">
        <f t="shared" si="108"/>
        <v>8.1312499999999996</v>
      </c>
      <c r="U158" s="65">
        <f t="shared" si="108"/>
        <v>8.2416666666666654</v>
      </c>
      <c r="V158" s="65">
        <f t="shared" si="108"/>
        <v>7.1000000000000005</v>
      </c>
      <c r="W158" s="65">
        <f t="shared" si="108"/>
        <v>7.2270833333333329</v>
      </c>
      <c r="X158" s="65">
        <f t="shared" si="108"/>
        <v>7.2437499999999995</v>
      </c>
      <c r="Y158" s="65">
        <f>((Y152*$H152)+(Y153*$H153)+(Y154*$H154))/$F154</f>
        <v>0.69999999999999984</v>
      </c>
      <c r="Z158" s="63">
        <f t="shared" ref="Z158:AE158" si="109">((Z152*$H152)+(Z153*$H153))/$F153</f>
        <v>0.15942857142857145</v>
      </c>
      <c r="AA158" s="63">
        <f t="shared" si="109"/>
        <v>5.5482142857142867</v>
      </c>
      <c r="AB158" s="63">
        <f t="shared" si="109"/>
        <v>1.4185714285714286</v>
      </c>
      <c r="AC158" s="65">
        <f t="shared" ref="AC158:AD158" si="110">((AC152*$H152)+(AC153*$H153)+(AC154*$H154))/$F154</f>
        <v>3.2104166666666667</v>
      </c>
      <c r="AD158" s="65">
        <f t="shared" si="110"/>
        <v>0.82020833333333343</v>
      </c>
      <c r="AE158" s="63">
        <f t="shared" si="109"/>
        <v>0</v>
      </c>
      <c r="AF158" s="65">
        <f t="shared" ref="AF158:AP158" si="111">((AF152*$H152)+(AF153*$H153)+(AF154*$H154))/$F154</f>
        <v>0</v>
      </c>
      <c r="AG158" s="65">
        <f t="shared" si="111"/>
        <v>0</v>
      </c>
      <c r="AH158" s="65">
        <f t="shared" si="111"/>
        <v>0</v>
      </c>
      <c r="AI158" s="65">
        <f t="shared" si="111"/>
        <v>0</v>
      </c>
      <c r="AJ158" s="65">
        <f t="shared" si="111"/>
        <v>0</v>
      </c>
      <c r="AK158" s="65">
        <f t="shared" si="111"/>
        <v>304.5625</v>
      </c>
      <c r="AL158" s="65">
        <f t="shared" si="111"/>
        <v>31.801041666666666</v>
      </c>
      <c r="AM158" s="65">
        <f t="shared" si="111"/>
        <v>14.889375000000001</v>
      </c>
      <c r="AN158" s="65">
        <f t="shared" si="111"/>
        <v>24.39083333333333</v>
      </c>
      <c r="AO158" s="65">
        <f t="shared" si="111"/>
        <v>1.6002083333333335</v>
      </c>
      <c r="AP158" s="65">
        <f t="shared" si="111"/>
        <v>16.353750000000002</v>
      </c>
    </row>
    <row r="159" spans="1:42" x14ac:dyDescent="0.25">
      <c r="A159" s="35">
        <v>172</v>
      </c>
      <c r="B159" s="36" t="s">
        <v>496</v>
      </c>
      <c r="C159" s="35">
        <v>1</v>
      </c>
      <c r="D159" s="35" t="s">
        <v>660</v>
      </c>
      <c r="E159" s="35">
        <v>0</v>
      </c>
      <c r="F159" s="51">
        <v>15</v>
      </c>
      <c r="G159" s="35"/>
      <c r="H159" s="35">
        <f t="shared" si="82"/>
        <v>15</v>
      </c>
      <c r="I159" s="37">
        <v>3.28</v>
      </c>
      <c r="J159" s="37">
        <v>13.5</v>
      </c>
      <c r="K159" s="37">
        <v>12.89</v>
      </c>
      <c r="L159" s="37">
        <v>16.350000000000001</v>
      </c>
      <c r="M159" s="37">
        <v>12.29</v>
      </c>
      <c r="N159" s="37">
        <v>58.31</v>
      </c>
      <c r="O159" s="37">
        <v>26.8</v>
      </c>
      <c r="P159" s="37">
        <v>14.89</v>
      </c>
      <c r="Q159" s="37">
        <v>2.5</v>
      </c>
      <c r="R159" s="38" t="s">
        <v>506</v>
      </c>
      <c r="S159" s="39">
        <v>7</v>
      </c>
      <c r="T159" s="39">
        <v>7</v>
      </c>
      <c r="U159" s="39">
        <v>7</v>
      </c>
      <c r="V159" s="39">
        <v>6</v>
      </c>
      <c r="W159" s="39">
        <v>6</v>
      </c>
      <c r="X159" s="39">
        <v>6</v>
      </c>
      <c r="Y159" s="37">
        <v>0.67</v>
      </c>
      <c r="Z159" s="37">
        <v>0.13700000000000001</v>
      </c>
      <c r="AA159" s="37">
        <v>4.8899999999999997</v>
      </c>
      <c r="AB159" s="37">
        <v>1.7</v>
      </c>
      <c r="AC159" s="37">
        <v>1.3</v>
      </c>
      <c r="AD159" s="37">
        <v>4.54</v>
      </c>
      <c r="AE159" s="37">
        <v>14.77</v>
      </c>
      <c r="AF159" s="37">
        <v>14</v>
      </c>
      <c r="AG159" s="37">
        <v>0.84</v>
      </c>
      <c r="AH159" s="37">
        <v>0.16</v>
      </c>
      <c r="AI159" s="37">
        <v>0.16</v>
      </c>
      <c r="AJ159" s="37">
        <v>3.04</v>
      </c>
      <c r="AK159" s="39">
        <v>257</v>
      </c>
      <c r="AL159" s="37"/>
      <c r="AM159" s="37"/>
      <c r="AN159" s="37"/>
      <c r="AO159" s="37"/>
      <c r="AP159" s="40"/>
    </row>
    <row r="160" spans="1:42" x14ac:dyDescent="0.25">
      <c r="A160" s="35">
        <v>172</v>
      </c>
      <c r="B160" s="36" t="s">
        <v>496</v>
      </c>
      <c r="C160" s="35">
        <v>2</v>
      </c>
      <c r="D160" s="35" t="s">
        <v>684</v>
      </c>
      <c r="E160" s="35">
        <v>15</v>
      </c>
      <c r="F160" s="51">
        <v>27</v>
      </c>
      <c r="G160" s="35"/>
      <c r="H160" s="35">
        <f t="shared" si="82"/>
        <v>12</v>
      </c>
      <c r="I160" s="37">
        <v>1.07</v>
      </c>
      <c r="J160" s="37">
        <v>2.0499999999999998</v>
      </c>
      <c r="K160" s="37">
        <v>2.79</v>
      </c>
      <c r="L160" s="37">
        <v>10.53</v>
      </c>
      <c r="M160" s="37">
        <v>15.82</v>
      </c>
      <c r="N160" s="37">
        <v>32.26</v>
      </c>
      <c r="O160" s="37">
        <v>43.35</v>
      </c>
      <c r="P160" s="37">
        <v>24.39</v>
      </c>
      <c r="Q160" s="37">
        <v>4.49</v>
      </c>
      <c r="R160" s="38" t="s">
        <v>225</v>
      </c>
      <c r="S160" s="39">
        <v>7.7</v>
      </c>
      <c r="T160" s="39">
        <v>7.7</v>
      </c>
      <c r="U160" s="39">
        <v>7.7</v>
      </c>
      <c r="V160" s="39">
        <v>6.7</v>
      </c>
      <c r="W160" s="39">
        <v>6.8</v>
      </c>
      <c r="X160" s="39">
        <v>6.7</v>
      </c>
      <c r="Y160" s="37">
        <v>0.89</v>
      </c>
      <c r="Z160" s="37">
        <v>0.122</v>
      </c>
      <c r="AA160" s="37">
        <v>7.3</v>
      </c>
      <c r="AB160" s="37">
        <v>1.6</v>
      </c>
      <c r="AC160" s="37">
        <v>1.9</v>
      </c>
      <c r="AD160" s="37">
        <v>1</v>
      </c>
      <c r="AE160" s="37">
        <v>20.07</v>
      </c>
      <c r="AF160" s="37">
        <v>18.29</v>
      </c>
      <c r="AG160" s="37">
        <v>0.84</v>
      </c>
      <c r="AH160" s="37">
        <v>0.16</v>
      </c>
      <c r="AI160" s="37">
        <v>0.14000000000000001</v>
      </c>
      <c r="AJ160" s="37">
        <v>1.44</v>
      </c>
      <c r="AK160" s="39">
        <v>228</v>
      </c>
      <c r="AL160" s="37"/>
      <c r="AM160" s="37"/>
      <c r="AN160" s="37"/>
      <c r="AO160" s="37"/>
      <c r="AP160" s="40"/>
    </row>
    <row r="161" spans="1:42" x14ac:dyDescent="0.25">
      <c r="A161" s="41">
        <v>172</v>
      </c>
      <c r="B161" s="42" t="s">
        <v>496</v>
      </c>
      <c r="C161" s="41">
        <v>3</v>
      </c>
      <c r="D161" s="41" t="s">
        <v>290</v>
      </c>
      <c r="E161" s="41">
        <v>27</v>
      </c>
      <c r="F161" s="49">
        <v>40</v>
      </c>
      <c r="G161" s="41"/>
      <c r="H161" s="41">
        <f t="shared" si="82"/>
        <v>13</v>
      </c>
      <c r="I161" s="43">
        <v>13.47</v>
      </c>
      <c r="J161" s="43">
        <v>4.9400000000000004</v>
      </c>
      <c r="K161" s="43">
        <v>2.4300000000000002</v>
      </c>
      <c r="L161" s="43">
        <v>6.07</v>
      </c>
      <c r="M161" s="43">
        <v>9.82</v>
      </c>
      <c r="N161" s="43">
        <v>36.729999999999997</v>
      </c>
      <c r="O161" s="43">
        <v>39.79</v>
      </c>
      <c r="P161" s="43">
        <v>23.48</v>
      </c>
      <c r="Q161" s="43">
        <v>56.7</v>
      </c>
      <c r="R161" s="44" t="s">
        <v>225</v>
      </c>
      <c r="S161" s="45">
        <v>8</v>
      </c>
      <c r="T161" s="45">
        <v>8</v>
      </c>
      <c r="U161" s="45">
        <v>8</v>
      </c>
      <c r="V161" s="45">
        <v>7.1</v>
      </c>
      <c r="W161" s="45">
        <v>7.2</v>
      </c>
      <c r="X161" s="45">
        <v>7.1</v>
      </c>
      <c r="Y161" s="43">
        <v>0.76</v>
      </c>
      <c r="Z161" s="43">
        <v>0.98099999999999998</v>
      </c>
      <c r="AA161" s="43">
        <v>9.3800000000000008</v>
      </c>
      <c r="AB161" s="43">
        <v>1.66</v>
      </c>
      <c r="AC161" s="43">
        <v>1.3</v>
      </c>
      <c r="AD161" s="43">
        <v>0.56999999999999995</v>
      </c>
      <c r="AE161" s="43">
        <v>18.87</v>
      </c>
      <c r="AF161" s="43">
        <v>17.47</v>
      </c>
      <c r="AG161" s="43">
        <v>0.84</v>
      </c>
      <c r="AH161" s="43">
        <v>0.16</v>
      </c>
      <c r="AI161" s="43">
        <v>0.12</v>
      </c>
      <c r="AJ161" s="43">
        <v>1.25</v>
      </c>
      <c r="AK161" s="45">
        <v>245</v>
      </c>
      <c r="AL161" s="43"/>
      <c r="AM161" s="43"/>
      <c r="AN161" s="43"/>
      <c r="AO161" s="43"/>
      <c r="AP161" s="46"/>
    </row>
    <row r="162" spans="1:42" x14ac:dyDescent="0.25">
      <c r="A162" s="3">
        <v>172</v>
      </c>
      <c r="B162" s="11" t="s">
        <v>496</v>
      </c>
      <c r="C162" s="3">
        <v>4</v>
      </c>
      <c r="D162" s="3" t="s">
        <v>302</v>
      </c>
      <c r="E162" s="3">
        <v>40</v>
      </c>
      <c r="F162" s="50">
        <v>70</v>
      </c>
      <c r="G162" s="3"/>
      <c r="H162" s="3">
        <f t="shared" si="82"/>
        <v>30</v>
      </c>
      <c r="I162" s="15">
        <v>0.12</v>
      </c>
      <c r="J162" s="15">
        <v>0.49</v>
      </c>
      <c r="K162" s="15">
        <v>1.41</v>
      </c>
      <c r="L162" s="15">
        <v>10.36</v>
      </c>
      <c r="M162" s="15">
        <v>16.14</v>
      </c>
      <c r="N162" s="15">
        <v>28.52</v>
      </c>
      <c r="O162" s="15">
        <v>44.95</v>
      </c>
      <c r="P162" s="15">
        <v>26.53</v>
      </c>
      <c r="Q162" s="15"/>
      <c r="R162" s="23" t="s">
        <v>225</v>
      </c>
      <c r="S162" s="19">
        <v>8.1</v>
      </c>
      <c r="T162" s="19">
        <v>8.1999999999999993</v>
      </c>
      <c r="U162" s="19">
        <v>8.1999999999999993</v>
      </c>
      <c r="V162" s="19">
        <v>7</v>
      </c>
      <c r="W162" s="19">
        <v>7</v>
      </c>
      <c r="X162" s="19">
        <v>7</v>
      </c>
      <c r="Y162" s="15">
        <v>0.75</v>
      </c>
      <c r="Z162" s="15">
        <v>5.3999999999999999E-2</v>
      </c>
      <c r="AA162" s="15">
        <v>13.89</v>
      </c>
      <c r="AB162" s="15">
        <v>1.65</v>
      </c>
      <c r="AC162" s="15">
        <v>1.5</v>
      </c>
      <c r="AD162" s="15">
        <v>0.39</v>
      </c>
      <c r="AE162" s="15">
        <v>19.54</v>
      </c>
      <c r="AF162" s="15">
        <v>17.670000000000002</v>
      </c>
      <c r="AG162" s="15">
        <v>0.14000000000000001</v>
      </c>
      <c r="AH162" s="15">
        <v>0.14000000000000001</v>
      </c>
      <c r="AI162" s="15">
        <v>0.1</v>
      </c>
      <c r="AJ162" s="15">
        <v>1.92</v>
      </c>
      <c r="AK162" s="19">
        <v>193</v>
      </c>
      <c r="AL162" s="15"/>
      <c r="AM162" s="15"/>
      <c r="AN162" s="15"/>
      <c r="AO162" s="15"/>
      <c r="AP162" s="27"/>
    </row>
    <row r="163" spans="1:42" x14ac:dyDescent="0.25">
      <c r="A163" s="3">
        <v>172</v>
      </c>
      <c r="B163" s="11" t="s">
        <v>496</v>
      </c>
      <c r="C163" s="3">
        <v>5</v>
      </c>
      <c r="D163" s="3" t="s">
        <v>763</v>
      </c>
      <c r="E163" s="3">
        <v>70</v>
      </c>
      <c r="F163" s="50">
        <v>115</v>
      </c>
      <c r="G163" s="3"/>
      <c r="H163" s="3">
        <f t="shared" si="82"/>
        <v>45</v>
      </c>
      <c r="I163" s="15">
        <v>0.21</v>
      </c>
      <c r="J163" s="15">
        <v>0.31</v>
      </c>
      <c r="K163" s="15">
        <v>0.52</v>
      </c>
      <c r="L163" s="15">
        <v>3.62</v>
      </c>
      <c r="M163" s="15">
        <v>9.4600000000000009</v>
      </c>
      <c r="N163" s="15">
        <v>14.12</v>
      </c>
      <c r="O163" s="15">
        <v>45.23</v>
      </c>
      <c r="P163" s="15">
        <v>40.65</v>
      </c>
      <c r="Q163" s="15">
        <v>8.3000000000000007</v>
      </c>
      <c r="R163" s="23" t="s">
        <v>169</v>
      </c>
      <c r="S163" s="19">
        <v>8</v>
      </c>
      <c r="T163" s="19">
        <v>8</v>
      </c>
      <c r="U163" s="19">
        <v>8</v>
      </c>
      <c r="V163" s="19">
        <v>7</v>
      </c>
      <c r="W163" s="19">
        <v>7</v>
      </c>
      <c r="X163" s="19">
        <v>7</v>
      </c>
      <c r="Y163" s="15">
        <v>0.81</v>
      </c>
      <c r="Z163" s="15"/>
      <c r="AA163" s="15"/>
      <c r="AB163" s="15">
        <v>1.74</v>
      </c>
      <c r="AC163" s="15">
        <v>1.6</v>
      </c>
      <c r="AD163" s="15">
        <v>0.36</v>
      </c>
      <c r="AE163" s="15">
        <v>24.08</v>
      </c>
      <c r="AF163" s="15">
        <v>22.78</v>
      </c>
      <c r="AG163" s="15">
        <v>0.84</v>
      </c>
      <c r="AH163" s="15">
        <v>0.18</v>
      </c>
      <c r="AI163" s="15">
        <v>0.1</v>
      </c>
      <c r="AJ163" s="15">
        <v>2.08</v>
      </c>
      <c r="AK163" s="19">
        <v>207</v>
      </c>
      <c r="AL163" s="15"/>
      <c r="AM163" s="15"/>
      <c r="AN163" s="15"/>
      <c r="AO163" s="15"/>
      <c r="AP163" s="27"/>
    </row>
    <row r="164" spans="1:42" x14ac:dyDescent="0.25">
      <c r="A164" s="3">
        <v>172</v>
      </c>
      <c r="B164" s="11" t="s">
        <v>496</v>
      </c>
      <c r="C164" s="3">
        <v>6</v>
      </c>
      <c r="D164" s="3" t="s">
        <v>1003</v>
      </c>
      <c r="E164" s="3">
        <v>115</v>
      </c>
      <c r="F164" s="50">
        <v>150</v>
      </c>
      <c r="G164" s="3"/>
      <c r="H164" s="3">
        <f t="shared" si="82"/>
        <v>35</v>
      </c>
      <c r="I164" s="15">
        <v>0.18</v>
      </c>
      <c r="J164" s="15">
        <v>0.44</v>
      </c>
      <c r="K164" s="15">
        <v>0.8</v>
      </c>
      <c r="L164" s="15">
        <v>4.9000000000000004</v>
      </c>
      <c r="M164" s="15">
        <v>10.48</v>
      </c>
      <c r="N164" s="15">
        <v>16.8</v>
      </c>
      <c r="O164" s="15">
        <v>42.45</v>
      </c>
      <c r="P164" s="15">
        <v>40.75</v>
      </c>
      <c r="Q164" s="15">
        <v>1</v>
      </c>
      <c r="R164" s="23" t="s">
        <v>169</v>
      </c>
      <c r="S164" s="19">
        <v>7.9</v>
      </c>
      <c r="T164" s="19">
        <v>7.9</v>
      </c>
      <c r="U164" s="19">
        <v>7.9</v>
      </c>
      <c r="V164" s="19">
        <v>6.9</v>
      </c>
      <c r="W164" s="19">
        <v>6.9</v>
      </c>
      <c r="X164" s="19">
        <v>6.9</v>
      </c>
      <c r="Y164" s="15">
        <v>0.45</v>
      </c>
      <c r="Z164" s="15"/>
      <c r="AA164" s="15"/>
      <c r="AB164" s="15">
        <v>1.78</v>
      </c>
      <c r="AC164" s="15">
        <v>2.7</v>
      </c>
      <c r="AD164" s="15">
        <v>0.37</v>
      </c>
      <c r="AE164" s="15">
        <v>20.52</v>
      </c>
      <c r="AF164" s="15">
        <v>19.510000000000002</v>
      </c>
      <c r="AG164" s="15">
        <v>1.26</v>
      </c>
      <c r="AH164" s="15">
        <v>0.2</v>
      </c>
      <c r="AI164" s="15">
        <v>0.1</v>
      </c>
      <c r="AJ164" s="15">
        <v>1.28</v>
      </c>
      <c r="AK164" s="19">
        <v>114</v>
      </c>
      <c r="AL164" s="15"/>
      <c r="AM164" s="15"/>
      <c r="AN164" s="15"/>
      <c r="AO164" s="15"/>
      <c r="AP164" s="27"/>
    </row>
    <row r="165" spans="1:42" ht="15.6" x14ac:dyDescent="0.3">
      <c r="A165" s="59">
        <f>A159</f>
        <v>172</v>
      </c>
      <c r="B165" s="60" t="str">
        <f>B159</f>
        <v>AR</v>
      </c>
      <c r="C165" s="61"/>
      <c r="D165" s="61"/>
      <c r="E165" s="61"/>
      <c r="F165" s="62"/>
      <c r="G165" s="61"/>
      <c r="H165" s="61"/>
      <c r="I165" s="63">
        <f>((I159*$H159)+(I160*$H160))/$F160</f>
        <v>2.2977777777777777</v>
      </c>
      <c r="J165" s="63">
        <f>((J159*$H159)+(J160*$H160))/$F160</f>
        <v>8.4111111111111114</v>
      </c>
      <c r="K165" s="63">
        <f t="shared" ref="K165:Q165" si="112">((K159*$H159)+(K160*$H160))/$F160</f>
        <v>8.4011111111111134</v>
      </c>
      <c r="L165" s="63">
        <f t="shared" si="112"/>
        <v>13.763333333333334</v>
      </c>
      <c r="M165" s="63">
        <f t="shared" si="112"/>
        <v>13.858888888888888</v>
      </c>
      <c r="N165" s="63">
        <f t="shared" si="112"/>
        <v>46.732222222222219</v>
      </c>
      <c r="O165" s="63">
        <f t="shared" si="112"/>
        <v>34.155555555555559</v>
      </c>
      <c r="P165" s="63">
        <f t="shared" si="112"/>
        <v>19.112222222222222</v>
      </c>
      <c r="Q165" s="63">
        <f t="shared" si="112"/>
        <v>3.3844444444444441</v>
      </c>
      <c r="R165" s="64" t="str">
        <f>R159</f>
        <v>Fa</v>
      </c>
      <c r="S165" s="65">
        <f t="shared" ref="S165:X165" si="113">((S159*$H159)+(S160*$H160)+(S161*$H161))/$F161</f>
        <v>7.5349999999999993</v>
      </c>
      <c r="T165" s="65">
        <f t="shared" si="113"/>
        <v>7.5349999999999993</v>
      </c>
      <c r="U165" s="65">
        <f t="shared" si="113"/>
        <v>7.5349999999999993</v>
      </c>
      <c r="V165" s="65">
        <f t="shared" si="113"/>
        <v>6.5674999999999999</v>
      </c>
      <c r="W165" s="65">
        <f t="shared" si="113"/>
        <v>6.63</v>
      </c>
      <c r="X165" s="65">
        <f t="shared" si="113"/>
        <v>6.5674999999999999</v>
      </c>
      <c r="Y165" s="65">
        <f>((Y159*$H159)+(Y160*$H160)+(Y161*$H161))/$F161</f>
        <v>0.76524999999999999</v>
      </c>
      <c r="Z165" s="63">
        <f t="shared" ref="Z165:AE165" si="114">((Z159*$H159)+(Z160*$H160))/$F160</f>
        <v>0.13033333333333333</v>
      </c>
      <c r="AA165" s="63">
        <f t="shared" si="114"/>
        <v>5.9611111111111104</v>
      </c>
      <c r="AB165" s="63">
        <f t="shared" si="114"/>
        <v>1.6555555555555557</v>
      </c>
      <c r="AC165" s="65">
        <f t="shared" ref="AC165:AD165" si="115">((AC159*$H159)+(AC160*$H160)+(AC161*$H161))/$F161</f>
        <v>1.48</v>
      </c>
      <c r="AD165" s="65">
        <f t="shared" si="115"/>
        <v>2.1877499999999999</v>
      </c>
      <c r="AE165" s="63">
        <f t="shared" si="114"/>
        <v>17.125555555555554</v>
      </c>
      <c r="AF165" s="65">
        <f t="shared" ref="AF165:AP165" si="116">((AF159*$H159)+(AF160*$H160)+(AF161*$H161))/$F161</f>
        <v>16.414750000000002</v>
      </c>
      <c r="AG165" s="65">
        <f t="shared" si="116"/>
        <v>0.84000000000000008</v>
      </c>
      <c r="AH165" s="65">
        <f t="shared" si="116"/>
        <v>0.16</v>
      </c>
      <c r="AI165" s="65">
        <f t="shared" si="116"/>
        <v>0.14100000000000001</v>
      </c>
      <c r="AJ165" s="65">
        <f t="shared" si="116"/>
        <v>1.9782499999999998</v>
      </c>
      <c r="AK165" s="65">
        <f t="shared" si="116"/>
        <v>244.4</v>
      </c>
      <c r="AL165" s="65">
        <f t="shared" si="116"/>
        <v>0</v>
      </c>
      <c r="AM165" s="65">
        <f t="shared" si="116"/>
        <v>0</v>
      </c>
      <c r="AN165" s="65">
        <f t="shared" si="116"/>
        <v>0</v>
      </c>
      <c r="AO165" s="65">
        <f t="shared" si="116"/>
        <v>0</v>
      </c>
      <c r="AP165" s="65">
        <f t="shared" si="116"/>
        <v>0</v>
      </c>
    </row>
    <row r="166" spans="1:42" x14ac:dyDescent="0.25">
      <c r="A166" s="35">
        <v>173</v>
      </c>
      <c r="B166" s="36" t="s">
        <v>496</v>
      </c>
      <c r="C166" s="35">
        <v>1</v>
      </c>
      <c r="D166" s="35" t="s">
        <v>6</v>
      </c>
      <c r="E166" s="35">
        <v>0</v>
      </c>
      <c r="F166" s="51">
        <v>35</v>
      </c>
      <c r="G166" s="35"/>
      <c r="H166" s="35">
        <f t="shared" si="82"/>
        <v>35</v>
      </c>
      <c r="I166" s="37">
        <v>0.8</v>
      </c>
      <c r="J166" s="37">
        <v>2.21</v>
      </c>
      <c r="K166" s="37">
        <v>4.93</v>
      </c>
      <c r="L166" s="37">
        <v>1.48</v>
      </c>
      <c r="M166" s="37">
        <v>5.74</v>
      </c>
      <c r="N166" s="37">
        <v>15.16</v>
      </c>
      <c r="O166" s="37">
        <v>37.54</v>
      </c>
      <c r="P166" s="37">
        <v>47.3</v>
      </c>
      <c r="Q166" s="37">
        <v>3</v>
      </c>
      <c r="R166" s="38" t="s">
        <v>6</v>
      </c>
      <c r="S166" s="39">
        <v>8</v>
      </c>
      <c r="T166" s="39">
        <v>8</v>
      </c>
      <c r="U166" s="39">
        <v>8</v>
      </c>
      <c r="V166" s="39">
        <v>7.1</v>
      </c>
      <c r="W166" s="39">
        <v>7.1</v>
      </c>
      <c r="X166" s="39">
        <v>7.1</v>
      </c>
      <c r="Y166" s="37">
        <v>0.99</v>
      </c>
      <c r="Z166" s="37">
        <v>0.14099999999999999</v>
      </c>
      <c r="AA166" s="37">
        <v>7.02</v>
      </c>
      <c r="AB166" s="37">
        <v>1.74</v>
      </c>
      <c r="AC166" s="37">
        <v>3.7</v>
      </c>
      <c r="AD166" s="37">
        <v>0.5</v>
      </c>
      <c r="AE166" s="37"/>
      <c r="AF166" s="37"/>
      <c r="AG166" s="37"/>
      <c r="AH166" s="37"/>
      <c r="AI166" s="37"/>
      <c r="AJ166" s="37"/>
      <c r="AK166" s="39">
        <v>572</v>
      </c>
      <c r="AL166" s="37"/>
      <c r="AM166" s="37"/>
      <c r="AN166" s="37"/>
      <c r="AO166" s="37"/>
      <c r="AP166" s="40"/>
    </row>
    <row r="167" spans="1:42" x14ac:dyDescent="0.25">
      <c r="A167" s="41">
        <v>173</v>
      </c>
      <c r="B167" s="42" t="s">
        <v>496</v>
      </c>
      <c r="C167" s="41">
        <v>2</v>
      </c>
      <c r="D167" s="41" t="s">
        <v>290</v>
      </c>
      <c r="E167" s="41">
        <v>35</v>
      </c>
      <c r="F167" s="49">
        <v>62</v>
      </c>
      <c r="G167" s="41"/>
      <c r="H167" s="41">
        <f t="shared" si="82"/>
        <v>27</v>
      </c>
      <c r="I167" s="43">
        <v>3.12</v>
      </c>
      <c r="J167" s="43">
        <v>3.35</v>
      </c>
      <c r="K167" s="43">
        <v>2.54</v>
      </c>
      <c r="L167" s="43">
        <v>4.2300000000000004</v>
      </c>
      <c r="M167" s="43">
        <v>8.64</v>
      </c>
      <c r="N167" s="43">
        <v>21.88</v>
      </c>
      <c r="O167" s="43">
        <v>41.86</v>
      </c>
      <c r="P167" s="43">
        <v>36.26</v>
      </c>
      <c r="Q167" s="43">
        <v>13</v>
      </c>
      <c r="R167" s="44" t="s">
        <v>1064</v>
      </c>
      <c r="S167" s="45">
        <v>8</v>
      </c>
      <c r="T167" s="45">
        <v>8</v>
      </c>
      <c r="U167" s="45">
        <v>8</v>
      </c>
      <c r="V167" s="45">
        <v>7</v>
      </c>
      <c r="W167" s="45">
        <v>7</v>
      </c>
      <c r="X167" s="45">
        <v>7</v>
      </c>
      <c r="Y167" s="43">
        <v>0.26</v>
      </c>
      <c r="Z167" s="43">
        <v>0.1</v>
      </c>
      <c r="AA167" s="43">
        <v>2.6</v>
      </c>
      <c r="AB167" s="43">
        <v>1.82</v>
      </c>
      <c r="AC167" s="43">
        <v>8.4</v>
      </c>
      <c r="AD167" s="43">
        <v>0.43</v>
      </c>
      <c r="AE167" s="43"/>
      <c r="AF167" s="43"/>
      <c r="AG167" s="43"/>
      <c r="AH167" s="43"/>
      <c r="AI167" s="43"/>
      <c r="AJ167" s="43"/>
      <c r="AK167" s="45">
        <v>14</v>
      </c>
      <c r="AL167" s="43"/>
      <c r="AM167" s="43"/>
      <c r="AN167" s="43"/>
      <c r="AO167" s="43"/>
      <c r="AP167" s="46"/>
    </row>
    <row r="168" spans="1:42" x14ac:dyDescent="0.25">
      <c r="A168" s="3">
        <v>173</v>
      </c>
      <c r="B168" s="11" t="s">
        <v>496</v>
      </c>
      <c r="C168" s="3">
        <v>3</v>
      </c>
      <c r="D168" s="3" t="s">
        <v>302</v>
      </c>
      <c r="E168" s="3">
        <v>62</v>
      </c>
      <c r="F168" s="50">
        <v>95</v>
      </c>
      <c r="G168" s="3"/>
      <c r="H168" s="3">
        <f t="shared" si="82"/>
        <v>33</v>
      </c>
      <c r="I168" s="15">
        <v>4</v>
      </c>
      <c r="J168" s="15">
        <v>5.12</v>
      </c>
      <c r="K168" s="15">
        <v>2.93</v>
      </c>
      <c r="L168" s="15">
        <v>4.75</v>
      </c>
      <c r="M168" s="15">
        <v>6.21</v>
      </c>
      <c r="N168" s="15">
        <v>23.01</v>
      </c>
      <c r="O168" s="15">
        <v>46.33</v>
      </c>
      <c r="P168" s="15">
        <v>30.66</v>
      </c>
      <c r="Q168" s="15">
        <v>4.0999999999999996</v>
      </c>
      <c r="R168" s="23" t="s">
        <v>1064</v>
      </c>
      <c r="S168" s="19">
        <v>8.1</v>
      </c>
      <c r="T168" s="19">
        <v>8</v>
      </c>
      <c r="U168" s="19">
        <v>8</v>
      </c>
      <c r="V168" s="19">
        <v>7.2</v>
      </c>
      <c r="W168" s="19">
        <v>7.1</v>
      </c>
      <c r="X168" s="19">
        <v>7.2</v>
      </c>
      <c r="Y168" s="15">
        <v>0.22</v>
      </c>
      <c r="Z168" s="15">
        <v>9.0999999999999998E-2</v>
      </c>
      <c r="AA168" s="15">
        <v>2.42</v>
      </c>
      <c r="AB168" s="15">
        <v>1.79</v>
      </c>
      <c r="AC168" s="15">
        <v>12.7</v>
      </c>
      <c r="AD168" s="15">
        <v>0.51</v>
      </c>
      <c r="AE168" s="15"/>
      <c r="AF168" s="15"/>
      <c r="AG168" s="15"/>
      <c r="AH168" s="15"/>
      <c r="AI168" s="15"/>
      <c r="AJ168" s="15"/>
      <c r="AK168" s="19">
        <v>24</v>
      </c>
      <c r="AL168" s="15"/>
      <c r="AM168" s="15"/>
      <c r="AN168" s="15"/>
      <c r="AO168" s="15"/>
      <c r="AP168" s="27"/>
    </row>
    <row r="169" spans="1:42" x14ac:dyDescent="0.25">
      <c r="A169" s="3">
        <v>173</v>
      </c>
      <c r="B169" s="11" t="s">
        <v>496</v>
      </c>
      <c r="C169" s="3">
        <v>4</v>
      </c>
      <c r="D169" s="3" t="s">
        <v>477</v>
      </c>
      <c r="E169" s="3">
        <v>95</v>
      </c>
      <c r="F169" s="50">
        <v>140</v>
      </c>
      <c r="G169" s="3"/>
      <c r="H169" s="3">
        <f t="shared" si="82"/>
        <v>45</v>
      </c>
      <c r="I169" s="15">
        <v>3.89</v>
      </c>
      <c r="J169" s="15">
        <v>5.08</v>
      </c>
      <c r="K169" s="15">
        <v>2.5299999999999998</v>
      </c>
      <c r="L169" s="15">
        <v>4.0999999999999996</v>
      </c>
      <c r="M169" s="15">
        <v>8.36</v>
      </c>
      <c r="N169" s="15">
        <v>23.96</v>
      </c>
      <c r="O169" s="15">
        <v>46.23</v>
      </c>
      <c r="P169" s="15">
        <v>29.81</v>
      </c>
      <c r="Q169" s="15">
        <v>3.5</v>
      </c>
      <c r="R169" s="23" t="s">
        <v>1064</v>
      </c>
      <c r="S169" s="19">
        <v>8.1999999999999993</v>
      </c>
      <c r="T169" s="19">
        <v>8.1</v>
      </c>
      <c r="U169" s="19">
        <v>8.1</v>
      </c>
      <c r="V169" s="19">
        <v>7.1</v>
      </c>
      <c r="W169" s="19">
        <v>7</v>
      </c>
      <c r="X169" s="19">
        <v>7</v>
      </c>
      <c r="Y169" s="15">
        <v>0.19</v>
      </c>
      <c r="Z169" s="15">
        <v>8.5000000000000006E-2</v>
      </c>
      <c r="AA169" s="15">
        <v>2.2400000000000002</v>
      </c>
      <c r="AB169" s="15">
        <v>1.7</v>
      </c>
      <c r="AC169" s="15">
        <v>16.7</v>
      </c>
      <c r="AD169" s="15">
        <v>0.48</v>
      </c>
      <c r="AE169" s="15"/>
      <c r="AF169" s="15"/>
      <c r="AG169" s="15"/>
      <c r="AH169" s="15"/>
      <c r="AI169" s="15"/>
      <c r="AJ169" s="15"/>
      <c r="AK169" s="19">
        <v>43</v>
      </c>
      <c r="AL169" s="15"/>
      <c r="AM169" s="15"/>
      <c r="AN169" s="15"/>
      <c r="AO169" s="15"/>
      <c r="AP169" s="27"/>
    </row>
    <row r="170" spans="1:42" x14ac:dyDescent="0.25">
      <c r="A170" s="3">
        <v>173</v>
      </c>
      <c r="B170" s="11" t="s">
        <v>496</v>
      </c>
      <c r="C170" s="3">
        <v>5</v>
      </c>
      <c r="D170" s="3" t="s">
        <v>484</v>
      </c>
      <c r="E170" s="3">
        <v>140</v>
      </c>
      <c r="F170" s="50">
        <v>160</v>
      </c>
      <c r="G170" s="3"/>
      <c r="H170" s="3">
        <f t="shared" si="82"/>
        <v>20</v>
      </c>
      <c r="I170" s="15">
        <v>13.46</v>
      </c>
      <c r="J170" s="15">
        <v>9.18</v>
      </c>
      <c r="K170" s="15">
        <v>4.5999999999999996</v>
      </c>
      <c r="L170" s="15">
        <v>7.55</v>
      </c>
      <c r="M170" s="15">
        <v>11.35</v>
      </c>
      <c r="N170" s="15">
        <v>46.14</v>
      </c>
      <c r="O170" s="15">
        <v>33.61</v>
      </c>
      <c r="P170" s="15">
        <v>20.25</v>
      </c>
      <c r="Q170" s="15">
        <v>51.3</v>
      </c>
      <c r="R170" s="23" t="s">
        <v>225</v>
      </c>
      <c r="S170" s="19">
        <v>8.1</v>
      </c>
      <c r="T170" s="19">
        <v>8</v>
      </c>
      <c r="U170" s="19">
        <v>8</v>
      </c>
      <c r="V170" s="19">
        <v>7.2</v>
      </c>
      <c r="W170" s="19">
        <v>7.2</v>
      </c>
      <c r="X170" s="19">
        <v>7.2</v>
      </c>
      <c r="Y170" s="15">
        <v>0.11</v>
      </c>
      <c r="Z170" s="15"/>
      <c r="AA170" s="15"/>
      <c r="AB170" s="15">
        <v>1.92</v>
      </c>
      <c r="AC170" s="15">
        <v>5.5</v>
      </c>
      <c r="AD170" s="15">
        <v>0.45</v>
      </c>
      <c r="AE170" s="15"/>
      <c r="AF170" s="15"/>
      <c r="AG170" s="15"/>
      <c r="AH170" s="15"/>
      <c r="AI170" s="15"/>
      <c r="AJ170" s="15"/>
      <c r="AK170" s="19">
        <v>332</v>
      </c>
      <c r="AL170" s="15"/>
      <c r="AM170" s="15"/>
      <c r="AN170" s="15"/>
      <c r="AO170" s="15"/>
      <c r="AP170" s="27"/>
    </row>
    <row r="171" spans="1:42" x14ac:dyDescent="0.25">
      <c r="A171" s="3">
        <v>173</v>
      </c>
      <c r="B171" s="11" t="s">
        <v>496</v>
      </c>
      <c r="C171" s="3">
        <v>6</v>
      </c>
      <c r="D171" s="3" t="s">
        <v>601</v>
      </c>
      <c r="E171" s="3">
        <v>160</v>
      </c>
      <c r="F171" s="50">
        <v>160</v>
      </c>
      <c r="G171" s="3"/>
      <c r="H171" s="3">
        <f t="shared" si="82"/>
        <v>0</v>
      </c>
      <c r="I171" s="15">
        <v>10.11</v>
      </c>
      <c r="J171" s="15">
        <v>16.45</v>
      </c>
      <c r="K171" s="15">
        <v>8.56</v>
      </c>
      <c r="L171" s="15">
        <v>10.74</v>
      </c>
      <c r="M171" s="15">
        <v>11.89</v>
      </c>
      <c r="N171" s="15">
        <v>57.75</v>
      </c>
      <c r="O171" s="15">
        <v>26.7</v>
      </c>
      <c r="P171" s="15">
        <v>15.55</v>
      </c>
      <c r="Q171" s="15">
        <v>17.8</v>
      </c>
      <c r="R171" s="23" t="s">
        <v>506</v>
      </c>
      <c r="S171" s="19">
        <v>8.1999999999999993</v>
      </c>
      <c r="T171" s="19">
        <v>8</v>
      </c>
      <c r="U171" s="19">
        <v>8.1</v>
      </c>
      <c r="V171" s="19">
        <v>7.3</v>
      </c>
      <c r="W171" s="19">
        <v>7.4</v>
      </c>
      <c r="X171" s="19">
        <v>7.4</v>
      </c>
      <c r="Y171" s="15">
        <v>0.11</v>
      </c>
      <c r="Z171" s="15"/>
      <c r="AA171" s="15"/>
      <c r="AB171" s="15">
        <v>1.7</v>
      </c>
      <c r="AC171" s="15">
        <v>8.6999999999999993</v>
      </c>
      <c r="AD171" s="15">
        <v>0.45</v>
      </c>
      <c r="AE171" s="15"/>
      <c r="AF171" s="15"/>
      <c r="AG171" s="15"/>
      <c r="AH171" s="15"/>
      <c r="AI171" s="15"/>
      <c r="AJ171" s="15"/>
      <c r="AK171" s="19">
        <v>122</v>
      </c>
      <c r="AL171" s="15"/>
      <c r="AM171" s="15"/>
      <c r="AN171" s="15"/>
      <c r="AO171" s="15"/>
      <c r="AP171" s="27"/>
    </row>
    <row r="172" spans="1:42" ht="15.6" x14ac:dyDescent="0.3">
      <c r="A172" s="59">
        <f>A166</f>
        <v>173</v>
      </c>
      <c r="B172" s="60" t="str">
        <f>B166</f>
        <v>AR</v>
      </c>
      <c r="C172" s="61"/>
      <c r="D172" s="61"/>
      <c r="E172" s="61"/>
      <c r="F172" s="62"/>
      <c r="G172" s="61"/>
      <c r="H172" s="61"/>
      <c r="I172" s="63">
        <f>I166</f>
        <v>0.8</v>
      </c>
      <c r="J172" s="63">
        <f t="shared" ref="J172:AE172" si="117">J166</f>
        <v>2.21</v>
      </c>
      <c r="K172" s="63">
        <f t="shared" si="117"/>
        <v>4.93</v>
      </c>
      <c r="L172" s="63">
        <f t="shared" si="117"/>
        <v>1.48</v>
      </c>
      <c r="M172" s="63">
        <f t="shared" si="117"/>
        <v>5.74</v>
      </c>
      <c r="N172" s="63">
        <f t="shared" si="117"/>
        <v>15.16</v>
      </c>
      <c r="O172" s="63">
        <f t="shared" si="117"/>
        <v>37.54</v>
      </c>
      <c r="P172" s="63">
        <f t="shared" si="117"/>
        <v>47.3</v>
      </c>
      <c r="Q172" s="63">
        <f t="shared" si="117"/>
        <v>3</v>
      </c>
      <c r="R172" s="64" t="str">
        <f t="shared" si="117"/>
        <v>A</v>
      </c>
      <c r="S172" s="65">
        <f t="shared" ref="S172:X172" si="118">((S166*$H166)+(S167*$H167))/$F167</f>
        <v>8</v>
      </c>
      <c r="T172" s="65">
        <f t="shared" si="118"/>
        <v>8</v>
      </c>
      <c r="U172" s="65">
        <f t="shared" si="118"/>
        <v>8</v>
      </c>
      <c r="V172" s="65">
        <f t="shared" si="118"/>
        <v>7.056451612903226</v>
      </c>
      <c r="W172" s="65">
        <f t="shared" si="118"/>
        <v>7.056451612903226</v>
      </c>
      <c r="X172" s="65">
        <f t="shared" si="118"/>
        <v>7.056451612903226</v>
      </c>
      <c r="Y172" s="65">
        <f t="shared" ref="Y172" si="119">((Y166*$H166)+(Y167*$H167))/$F167</f>
        <v>0.67209677419354841</v>
      </c>
      <c r="Z172" s="63">
        <f t="shared" si="117"/>
        <v>0.14099999999999999</v>
      </c>
      <c r="AA172" s="63">
        <f t="shared" si="117"/>
        <v>7.02</v>
      </c>
      <c r="AB172" s="63">
        <f t="shared" si="117"/>
        <v>1.74</v>
      </c>
      <c r="AC172" s="65">
        <f t="shared" ref="AC172:AD172" si="120">((AC166*$H166)+(AC167*$H167))/$F167</f>
        <v>5.7467741935483874</v>
      </c>
      <c r="AD172" s="65">
        <f t="shared" si="120"/>
        <v>0.46951612903225803</v>
      </c>
      <c r="AE172" s="63">
        <f t="shared" si="117"/>
        <v>0</v>
      </c>
      <c r="AF172" s="65">
        <f t="shared" ref="AF172:AP172" si="121">((AF166*$H166)+(AF167*$H167))/$F167</f>
        <v>0</v>
      </c>
      <c r="AG172" s="65">
        <f t="shared" si="121"/>
        <v>0</v>
      </c>
      <c r="AH172" s="65">
        <f t="shared" si="121"/>
        <v>0</v>
      </c>
      <c r="AI172" s="65">
        <f t="shared" si="121"/>
        <v>0</v>
      </c>
      <c r="AJ172" s="65">
        <f t="shared" si="121"/>
        <v>0</v>
      </c>
      <c r="AK172" s="65">
        <f t="shared" si="121"/>
        <v>329</v>
      </c>
      <c r="AL172" s="65">
        <f t="shared" si="121"/>
        <v>0</v>
      </c>
      <c r="AM172" s="65">
        <f t="shared" si="121"/>
        <v>0</v>
      </c>
      <c r="AN172" s="65">
        <f t="shared" si="121"/>
        <v>0</v>
      </c>
      <c r="AO172" s="65">
        <f t="shared" si="121"/>
        <v>0</v>
      </c>
      <c r="AP172" s="65">
        <f t="shared" si="121"/>
        <v>0</v>
      </c>
    </row>
    <row r="173" spans="1:42" x14ac:dyDescent="0.25">
      <c r="A173" s="35">
        <v>174</v>
      </c>
      <c r="B173" s="36" t="s">
        <v>496</v>
      </c>
      <c r="C173" s="35">
        <v>1</v>
      </c>
      <c r="D173" s="35" t="s">
        <v>660</v>
      </c>
      <c r="E173" s="35">
        <v>0</v>
      </c>
      <c r="F173" s="51">
        <v>25</v>
      </c>
      <c r="G173" s="35"/>
      <c r="H173" s="35">
        <f t="shared" si="82"/>
        <v>25</v>
      </c>
      <c r="I173" s="37">
        <v>0.21</v>
      </c>
      <c r="J173" s="37">
        <v>0.21</v>
      </c>
      <c r="K173" s="37">
        <v>0.14000000000000001</v>
      </c>
      <c r="L173" s="37">
        <v>0.36</v>
      </c>
      <c r="M173" s="37">
        <v>0.52</v>
      </c>
      <c r="N173" s="37">
        <v>1.44</v>
      </c>
      <c r="O173" s="37">
        <v>30.53</v>
      </c>
      <c r="P173" s="37">
        <v>68.03</v>
      </c>
      <c r="Q173" s="37">
        <v>4.76</v>
      </c>
      <c r="R173" s="38" t="s">
        <v>6</v>
      </c>
      <c r="S173" s="39">
        <v>7.8</v>
      </c>
      <c r="T173" s="39">
        <v>7.7</v>
      </c>
      <c r="U173" s="39">
        <v>7.7</v>
      </c>
      <c r="V173" s="39">
        <v>6.8</v>
      </c>
      <c r="W173" s="39">
        <v>6.7</v>
      </c>
      <c r="X173" s="39">
        <v>6.7</v>
      </c>
      <c r="Y173" s="37">
        <v>1.17</v>
      </c>
      <c r="Z173" s="37">
        <v>0.30199999999999999</v>
      </c>
      <c r="AA173" s="37">
        <v>3.87</v>
      </c>
      <c r="AB173" s="37">
        <v>1.76</v>
      </c>
      <c r="AC173" s="37">
        <v>3.9</v>
      </c>
      <c r="AD173" s="37">
        <v>0.59</v>
      </c>
      <c r="AE173" s="37"/>
      <c r="AF173" s="37"/>
      <c r="AG173" s="37"/>
      <c r="AH173" s="37"/>
      <c r="AI173" s="37"/>
      <c r="AJ173" s="37"/>
      <c r="AK173" s="39">
        <v>0</v>
      </c>
      <c r="AL173" s="37"/>
      <c r="AM173" s="37"/>
      <c r="AN173" s="37"/>
      <c r="AO173" s="37"/>
      <c r="AP173" s="40"/>
    </row>
    <row r="174" spans="1:42" x14ac:dyDescent="0.25">
      <c r="A174" s="41">
        <v>174</v>
      </c>
      <c r="B174" s="42" t="s">
        <v>496</v>
      </c>
      <c r="C174" s="41">
        <v>2</v>
      </c>
      <c r="D174" s="41" t="s">
        <v>684</v>
      </c>
      <c r="E174" s="41">
        <v>25</v>
      </c>
      <c r="F174" s="49">
        <v>60</v>
      </c>
      <c r="G174" s="41"/>
      <c r="H174" s="41">
        <f t="shared" si="82"/>
        <v>35</v>
      </c>
      <c r="I174" s="43">
        <v>0.36</v>
      </c>
      <c r="J174" s="43">
        <v>0.52</v>
      </c>
      <c r="K174" s="43">
        <v>0.3</v>
      </c>
      <c r="L174" s="43">
        <v>0.44</v>
      </c>
      <c r="M174" s="43">
        <v>1.3</v>
      </c>
      <c r="N174" s="43">
        <v>2.92</v>
      </c>
      <c r="O174" s="43">
        <v>27.41</v>
      </c>
      <c r="P174" s="43">
        <v>69.67</v>
      </c>
      <c r="Q174" s="43">
        <v>7.08</v>
      </c>
      <c r="R174" s="44" t="s">
        <v>6</v>
      </c>
      <c r="S174" s="45">
        <v>7.8</v>
      </c>
      <c r="T174" s="45">
        <v>7.8</v>
      </c>
      <c r="U174" s="45">
        <v>7.8</v>
      </c>
      <c r="V174" s="45">
        <v>6.7</v>
      </c>
      <c r="W174" s="45">
        <v>6.8</v>
      </c>
      <c r="X174" s="45">
        <v>6.8</v>
      </c>
      <c r="Y174" s="43">
        <v>0.69</v>
      </c>
      <c r="Z174" s="43">
        <v>0.19400000000000001</v>
      </c>
      <c r="AA174" s="43">
        <v>3.56</v>
      </c>
      <c r="AB174" s="43">
        <v>1.83</v>
      </c>
      <c r="AC174" s="43">
        <v>4.2</v>
      </c>
      <c r="AD174" s="43">
        <v>0.48</v>
      </c>
      <c r="AE174" s="43"/>
      <c r="AF174" s="43"/>
      <c r="AG174" s="43"/>
      <c r="AH174" s="43"/>
      <c r="AI174" s="43"/>
      <c r="AJ174" s="43"/>
      <c r="AK174" s="45">
        <v>0</v>
      </c>
      <c r="AL174" s="43"/>
      <c r="AM174" s="43"/>
      <c r="AN174" s="43"/>
      <c r="AO174" s="43"/>
      <c r="AP174" s="46"/>
    </row>
    <row r="175" spans="1:42" x14ac:dyDescent="0.25">
      <c r="A175" s="3">
        <v>174</v>
      </c>
      <c r="B175" s="11" t="s">
        <v>496</v>
      </c>
      <c r="C175" s="3">
        <v>3</v>
      </c>
      <c r="D175" s="3" t="s">
        <v>702</v>
      </c>
      <c r="E175" s="3">
        <v>60</v>
      </c>
      <c r="F175" s="50">
        <v>75</v>
      </c>
      <c r="G175" s="3"/>
      <c r="H175" s="3">
        <f t="shared" si="82"/>
        <v>15</v>
      </c>
      <c r="I175" s="15">
        <v>0.06</v>
      </c>
      <c r="J175" s="15">
        <v>0.53</v>
      </c>
      <c r="K175" s="15">
        <v>0.69</v>
      </c>
      <c r="L175" s="15">
        <v>1.72</v>
      </c>
      <c r="M175" s="15">
        <v>3.16</v>
      </c>
      <c r="N175" s="15">
        <v>6.16</v>
      </c>
      <c r="O175" s="15">
        <v>22.24</v>
      </c>
      <c r="P175" s="15">
        <v>71.599999999999994</v>
      </c>
      <c r="Q175" s="15">
        <v>10.77</v>
      </c>
      <c r="R175" s="23" t="s">
        <v>6</v>
      </c>
      <c r="S175" s="19">
        <v>7.7</v>
      </c>
      <c r="T175" s="19">
        <v>7.8</v>
      </c>
      <c r="U175" s="19">
        <v>7.8</v>
      </c>
      <c r="V175" s="19">
        <v>6.8</v>
      </c>
      <c r="W175" s="19">
        <v>6.8</v>
      </c>
      <c r="X175" s="19">
        <v>6.8</v>
      </c>
      <c r="Y175" s="15">
        <v>0.6</v>
      </c>
      <c r="Z175" s="15">
        <v>0.16800000000000001</v>
      </c>
      <c r="AA175" s="15">
        <v>3.57</v>
      </c>
      <c r="AB175" s="15">
        <v>1.82</v>
      </c>
      <c r="AC175" s="15">
        <v>4</v>
      </c>
      <c r="AD175" s="15">
        <v>0.54</v>
      </c>
      <c r="AE175" s="15"/>
      <c r="AF175" s="15"/>
      <c r="AG175" s="15"/>
      <c r="AH175" s="15"/>
      <c r="AI175" s="15"/>
      <c r="AJ175" s="15"/>
      <c r="AK175" s="19">
        <v>0</v>
      </c>
      <c r="AL175" s="15"/>
      <c r="AM175" s="15"/>
      <c r="AN175" s="15"/>
      <c r="AO175" s="15"/>
      <c r="AP175" s="27"/>
    </row>
    <row r="176" spans="1:42" x14ac:dyDescent="0.25">
      <c r="A176" s="3">
        <v>174</v>
      </c>
      <c r="B176" s="11" t="s">
        <v>496</v>
      </c>
      <c r="C176" s="3">
        <v>4</v>
      </c>
      <c r="D176" s="3" t="s">
        <v>2471</v>
      </c>
      <c r="E176" s="3">
        <v>75</v>
      </c>
      <c r="F176" s="50">
        <v>105</v>
      </c>
      <c r="G176" s="3"/>
      <c r="H176" s="3">
        <f t="shared" si="82"/>
        <v>30</v>
      </c>
      <c r="I176" s="15">
        <v>0.45</v>
      </c>
      <c r="J176" s="15">
        <v>0.39</v>
      </c>
      <c r="K176" s="15">
        <v>0.14000000000000001</v>
      </c>
      <c r="L176" s="15">
        <v>0.17</v>
      </c>
      <c r="M176" s="15">
        <v>0.27</v>
      </c>
      <c r="N176" s="15">
        <v>1.42</v>
      </c>
      <c r="O176" s="15">
        <v>27.05</v>
      </c>
      <c r="P176" s="15">
        <v>71.53</v>
      </c>
      <c r="Q176" s="15">
        <v>8.93</v>
      </c>
      <c r="R176" s="23" t="s">
        <v>6</v>
      </c>
      <c r="S176" s="19">
        <v>7.8</v>
      </c>
      <c r="T176" s="19">
        <v>7.8</v>
      </c>
      <c r="U176" s="19">
        <v>7.8</v>
      </c>
      <c r="V176" s="19">
        <v>6.9</v>
      </c>
      <c r="W176" s="19">
        <v>6.9</v>
      </c>
      <c r="X176" s="19">
        <v>6.9</v>
      </c>
      <c r="Y176" s="15">
        <v>0.56000000000000005</v>
      </c>
      <c r="Z176" s="15">
        <v>0.16</v>
      </c>
      <c r="AA176" s="15">
        <v>3.5</v>
      </c>
      <c r="AB176" s="15">
        <v>1.88</v>
      </c>
      <c r="AC176" s="15">
        <v>4.3</v>
      </c>
      <c r="AD176" s="15">
        <v>0.8</v>
      </c>
      <c r="AE176" s="15"/>
      <c r="AF176" s="15"/>
      <c r="AG176" s="15"/>
      <c r="AH176" s="15"/>
      <c r="AI176" s="15"/>
      <c r="AJ176" s="15"/>
      <c r="AK176" s="19">
        <v>0</v>
      </c>
      <c r="AL176" s="15"/>
      <c r="AM176" s="15"/>
      <c r="AN176" s="15"/>
      <c r="AO176" s="15"/>
      <c r="AP176" s="27"/>
    </row>
    <row r="177" spans="1:42" x14ac:dyDescent="0.25">
      <c r="A177" s="3">
        <v>174</v>
      </c>
      <c r="B177" s="11" t="s">
        <v>496</v>
      </c>
      <c r="C177" s="3">
        <v>5</v>
      </c>
      <c r="D177" s="3" t="s">
        <v>290</v>
      </c>
      <c r="E177" s="3">
        <v>105</v>
      </c>
      <c r="F177" s="50">
        <v>145</v>
      </c>
      <c r="G177" s="3"/>
      <c r="H177" s="3">
        <f t="shared" si="82"/>
        <v>40</v>
      </c>
      <c r="I177" s="15">
        <v>1.07</v>
      </c>
      <c r="J177" s="15">
        <v>0.89</v>
      </c>
      <c r="K177" s="15">
        <v>0.57999999999999996</v>
      </c>
      <c r="L177" s="15">
        <v>0.64</v>
      </c>
      <c r="M177" s="15">
        <v>0.27</v>
      </c>
      <c r="N177" s="15">
        <v>3.45</v>
      </c>
      <c r="O177" s="15">
        <v>34.770000000000003</v>
      </c>
      <c r="P177" s="15">
        <v>61.78</v>
      </c>
      <c r="Q177" s="15">
        <v>6.99</v>
      </c>
      <c r="R177" s="23" t="s">
        <v>6</v>
      </c>
      <c r="S177" s="19">
        <v>8</v>
      </c>
      <c r="T177" s="19">
        <v>8</v>
      </c>
      <c r="U177" s="19">
        <v>8</v>
      </c>
      <c r="V177" s="19">
        <v>7</v>
      </c>
      <c r="W177" s="19">
        <v>7</v>
      </c>
      <c r="X177" s="19">
        <v>7</v>
      </c>
      <c r="Y177" s="15">
        <v>0.39</v>
      </c>
      <c r="Z177" s="15"/>
      <c r="AA177" s="15"/>
      <c r="AB177" s="15">
        <v>1.9</v>
      </c>
      <c r="AC177" s="15">
        <v>8.1</v>
      </c>
      <c r="AD177" s="15">
        <v>2.56</v>
      </c>
      <c r="AE177" s="15"/>
      <c r="AF177" s="15"/>
      <c r="AG177" s="15"/>
      <c r="AH177" s="15"/>
      <c r="AI177" s="15"/>
      <c r="AJ177" s="15"/>
      <c r="AK177" s="19">
        <v>0</v>
      </c>
      <c r="AL177" s="15"/>
      <c r="AM177" s="15"/>
      <c r="AN177" s="15"/>
      <c r="AO177" s="15"/>
      <c r="AP177" s="27"/>
    </row>
    <row r="178" spans="1:42" x14ac:dyDescent="0.25">
      <c r="A178" s="3">
        <v>174</v>
      </c>
      <c r="B178" s="11" t="s">
        <v>496</v>
      </c>
      <c r="C178" s="3">
        <v>6</v>
      </c>
      <c r="D178" s="3" t="s">
        <v>763</v>
      </c>
      <c r="E178" s="3">
        <v>145</v>
      </c>
      <c r="F178" s="50">
        <v>145</v>
      </c>
      <c r="G178" s="3"/>
      <c r="H178" s="3">
        <f t="shared" si="82"/>
        <v>0</v>
      </c>
      <c r="I178" s="15">
        <v>0.51</v>
      </c>
      <c r="J178" s="15">
        <v>0.46</v>
      </c>
      <c r="K178" s="15">
        <v>0.21</v>
      </c>
      <c r="L178" s="15">
        <v>0.23</v>
      </c>
      <c r="M178" s="15">
        <v>1</v>
      </c>
      <c r="N178" s="15">
        <v>2.41</v>
      </c>
      <c r="O178" s="15">
        <v>33.5</v>
      </c>
      <c r="P178" s="15">
        <v>64.09</v>
      </c>
      <c r="Q178" s="15">
        <v>5.29</v>
      </c>
      <c r="R178" s="23" t="s">
        <v>6</v>
      </c>
      <c r="S178" s="19">
        <v>7.9</v>
      </c>
      <c r="T178" s="19">
        <v>7.9</v>
      </c>
      <c r="U178" s="19">
        <v>8</v>
      </c>
      <c r="V178" s="19">
        <v>7</v>
      </c>
      <c r="W178" s="19">
        <v>7</v>
      </c>
      <c r="X178" s="19">
        <v>7.5</v>
      </c>
      <c r="Y178" s="15">
        <v>0.53</v>
      </c>
      <c r="Z178" s="15"/>
      <c r="AA178" s="15"/>
      <c r="AB178" s="15">
        <v>1.74</v>
      </c>
      <c r="AC178" s="15">
        <v>11.2</v>
      </c>
      <c r="AD178" s="15">
        <v>5.55</v>
      </c>
      <c r="AE178" s="15"/>
      <c r="AF178" s="15"/>
      <c r="AG178" s="15"/>
      <c r="AH178" s="15"/>
      <c r="AI178" s="15"/>
      <c r="AJ178" s="15"/>
      <c r="AK178" s="19">
        <v>0</v>
      </c>
      <c r="AL178" s="15"/>
      <c r="AM178" s="15"/>
      <c r="AN178" s="15"/>
      <c r="AO178" s="15"/>
      <c r="AP178" s="27"/>
    </row>
    <row r="179" spans="1:42" ht="15.6" x14ac:dyDescent="0.3">
      <c r="A179" s="59">
        <f>A173</f>
        <v>174</v>
      </c>
      <c r="B179" s="60" t="str">
        <f>B173</f>
        <v>AR</v>
      </c>
      <c r="C179" s="61"/>
      <c r="D179" s="61"/>
      <c r="E179" s="61"/>
      <c r="F179" s="62"/>
      <c r="G179" s="61"/>
      <c r="H179" s="61"/>
      <c r="I179" s="63">
        <f>I173</f>
        <v>0.21</v>
      </c>
      <c r="J179" s="63">
        <f t="shared" ref="J179:AE179" si="122">J173</f>
        <v>0.21</v>
      </c>
      <c r="K179" s="63">
        <f t="shared" si="122"/>
        <v>0.14000000000000001</v>
      </c>
      <c r="L179" s="63">
        <f t="shared" si="122"/>
        <v>0.36</v>
      </c>
      <c r="M179" s="63">
        <f t="shared" si="122"/>
        <v>0.52</v>
      </c>
      <c r="N179" s="63">
        <f t="shared" si="122"/>
        <v>1.44</v>
      </c>
      <c r="O179" s="63">
        <f t="shared" si="122"/>
        <v>30.53</v>
      </c>
      <c r="P179" s="63">
        <f t="shared" si="122"/>
        <v>68.03</v>
      </c>
      <c r="Q179" s="63">
        <f t="shared" si="122"/>
        <v>4.76</v>
      </c>
      <c r="R179" s="64" t="str">
        <f t="shared" si="122"/>
        <v>A</v>
      </c>
      <c r="S179" s="65">
        <f t="shared" ref="S179:X179" si="123">((S173*$H173)+(S174*$H174))/$F174</f>
        <v>7.8</v>
      </c>
      <c r="T179" s="65">
        <f t="shared" si="123"/>
        <v>7.7583333333333337</v>
      </c>
      <c r="U179" s="65">
        <f t="shared" si="123"/>
        <v>7.7583333333333337</v>
      </c>
      <c r="V179" s="65">
        <f t="shared" si="123"/>
        <v>6.7416666666666663</v>
      </c>
      <c r="W179" s="65">
        <f t="shared" si="123"/>
        <v>6.7583333333333337</v>
      </c>
      <c r="X179" s="65">
        <f t="shared" si="123"/>
        <v>6.7583333333333337</v>
      </c>
      <c r="Y179" s="65">
        <f t="shared" ref="Y179" si="124">((Y173*$H173)+(Y174*$H174))/$F174</f>
        <v>0.89</v>
      </c>
      <c r="Z179" s="63">
        <f t="shared" si="122"/>
        <v>0.30199999999999999</v>
      </c>
      <c r="AA179" s="63">
        <f t="shared" si="122"/>
        <v>3.87</v>
      </c>
      <c r="AB179" s="63">
        <f t="shared" si="122"/>
        <v>1.76</v>
      </c>
      <c r="AC179" s="65">
        <f t="shared" ref="AC179:AD179" si="125">((AC173*$H173)+(AC174*$H174))/$F174</f>
        <v>4.0750000000000002</v>
      </c>
      <c r="AD179" s="65">
        <f t="shared" si="125"/>
        <v>0.52583333333333337</v>
      </c>
      <c r="AE179" s="63">
        <f t="shared" si="122"/>
        <v>0</v>
      </c>
      <c r="AF179" s="65">
        <f t="shared" ref="AF179:AP179" si="126">((AF173*$H173)+(AF174*$H174))/$F174</f>
        <v>0</v>
      </c>
      <c r="AG179" s="65">
        <f t="shared" si="126"/>
        <v>0</v>
      </c>
      <c r="AH179" s="65">
        <f t="shared" si="126"/>
        <v>0</v>
      </c>
      <c r="AI179" s="65">
        <f t="shared" si="126"/>
        <v>0</v>
      </c>
      <c r="AJ179" s="65">
        <f t="shared" si="126"/>
        <v>0</v>
      </c>
      <c r="AK179" s="65">
        <f t="shared" si="126"/>
        <v>0</v>
      </c>
      <c r="AL179" s="65">
        <f t="shared" si="126"/>
        <v>0</v>
      </c>
      <c r="AM179" s="65">
        <f t="shared" si="126"/>
        <v>0</v>
      </c>
      <c r="AN179" s="65">
        <f t="shared" si="126"/>
        <v>0</v>
      </c>
      <c r="AO179" s="65">
        <f t="shared" si="126"/>
        <v>0</v>
      </c>
      <c r="AP179" s="65">
        <f t="shared" si="126"/>
        <v>0</v>
      </c>
    </row>
    <row r="180" spans="1:42" x14ac:dyDescent="0.25">
      <c r="A180" s="35">
        <v>181</v>
      </c>
      <c r="B180" s="36" t="s">
        <v>496</v>
      </c>
      <c r="C180" s="35">
        <v>1</v>
      </c>
      <c r="D180" s="35" t="s">
        <v>660</v>
      </c>
      <c r="E180" s="35">
        <v>0</v>
      </c>
      <c r="F180" s="51">
        <v>25</v>
      </c>
      <c r="G180" s="35"/>
      <c r="H180" s="35">
        <f t="shared" si="82"/>
        <v>25</v>
      </c>
      <c r="I180" s="37">
        <v>3.89</v>
      </c>
      <c r="J180" s="37">
        <v>8.27</v>
      </c>
      <c r="K180" s="37">
        <v>6.02</v>
      </c>
      <c r="L180" s="37">
        <v>9.6199999999999992</v>
      </c>
      <c r="M180" s="37">
        <v>9.36</v>
      </c>
      <c r="N180" s="37">
        <v>37.159999999999997</v>
      </c>
      <c r="O180" s="37">
        <v>34.799999999999997</v>
      </c>
      <c r="P180" s="37">
        <v>28.04</v>
      </c>
      <c r="Q180" s="37">
        <v>4.76</v>
      </c>
      <c r="R180" s="38" t="s">
        <v>1064</v>
      </c>
      <c r="S180" s="39">
        <v>7.3</v>
      </c>
      <c r="T180" s="39">
        <v>7.3</v>
      </c>
      <c r="U180" s="39">
        <v>7.5</v>
      </c>
      <c r="V180" s="39">
        <v>6.3</v>
      </c>
      <c r="W180" s="39">
        <v>6.3</v>
      </c>
      <c r="X180" s="39">
        <v>6.5</v>
      </c>
      <c r="Y180" s="37">
        <v>0.91</v>
      </c>
      <c r="Z180" s="37">
        <v>0.185</v>
      </c>
      <c r="AA180" s="37">
        <v>4.92</v>
      </c>
      <c r="AB180" s="37">
        <v>1.73</v>
      </c>
      <c r="AC180" s="37"/>
      <c r="AD180" s="37">
        <v>0.72</v>
      </c>
      <c r="AE180" s="37">
        <v>20.07</v>
      </c>
      <c r="AF180" s="37">
        <v>14.91</v>
      </c>
      <c r="AG180" s="37">
        <v>3.35</v>
      </c>
      <c r="AH180" s="37">
        <v>0.32</v>
      </c>
      <c r="AI180" s="37">
        <v>0.3</v>
      </c>
      <c r="AJ180" s="37">
        <v>3.36</v>
      </c>
      <c r="AK180" s="39">
        <v>372</v>
      </c>
      <c r="AL180" s="37"/>
      <c r="AM180" s="37"/>
      <c r="AN180" s="37"/>
      <c r="AO180" s="37"/>
      <c r="AP180" s="40"/>
    </row>
    <row r="181" spans="1:42" x14ac:dyDescent="0.25">
      <c r="A181" s="41">
        <v>181</v>
      </c>
      <c r="B181" s="42" t="s">
        <v>496</v>
      </c>
      <c r="C181" s="41">
        <v>2</v>
      </c>
      <c r="D181" s="41" t="s">
        <v>684</v>
      </c>
      <c r="E181" s="41">
        <v>25</v>
      </c>
      <c r="F181" s="49">
        <v>46</v>
      </c>
      <c r="G181" s="41"/>
      <c r="H181" s="41">
        <f t="shared" ref="H181:H249" si="127">F181-E181</f>
        <v>21</v>
      </c>
      <c r="I181" s="43">
        <v>4.6100000000000003</v>
      </c>
      <c r="J181" s="43">
        <v>10.31</v>
      </c>
      <c r="K181" s="43">
        <v>7.67</v>
      </c>
      <c r="L181" s="43">
        <v>10.7</v>
      </c>
      <c r="M181" s="43">
        <v>14.33</v>
      </c>
      <c r="N181" s="43">
        <v>47.62</v>
      </c>
      <c r="O181" s="43">
        <v>26.44</v>
      </c>
      <c r="P181" s="43">
        <v>25.94</v>
      </c>
      <c r="Q181" s="43">
        <v>2.79</v>
      </c>
      <c r="R181" s="44" t="s">
        <v>148</v>
      </c>
      <c r="S181" s="45">
        <v>7.3</v>
      </c>
      <c r="T181" s="45">
        <v>7.3</v>
      </c>
      <c r="U181" s="45">
        <v>7.5</v>
      </c>
      <c r="V181" s="45">
        <v>5.8</v>
      </c>
      <c r="W181" s="45">
        <v>5.8</v>
      </c>
      <c r="X181" s="45">
        <v>6.2</v>
      </c>
      <c r="Y181" s="43">
        <v>0.62</v>
      </c>
      <c r="Z181" s="43">
        <v>0.11600000000000001</v>
      </c>
      <c r="AA181" s="43">
        <v>5.34</v>
      </c>
      <c r="AB181" s="43">
        <v>1.87</v>
      </c>
      <c r="AC181" s="43"/>
      <c r="AD181" s="43">
        <v>0.33</v>
      </c>
      <c r="AE181" s="43">
        <v>18.649999999999999</v>
      </c>
      <c r="AF181" s="43">
        <v>12.98</v>
      </c>
      <c r="AG181" s="43">
        <v>3.35</v>
      </c>
      <c r="AH181" s="43">
        <v>0.32</v>
      </c>
      <c r="AI181" s="43">
        <v>0.14000000000000001</v>
      </c>
      <c r="AJ181" s="43">
        <v>3.2</v>
      </c>
      <c r="AK181" s="45">
        <v>272</v>
      </c>
      <c r="AL181" s="43"/>
      <c r="AM181" s="43"/>
      <c r="AN181" s="43"/>
      <c r="AO181" s="43"/>
      <c r="AP181" s="46"/>
    </row>
    <row r="182" spans="1:42" x14ac:dyDescent="0.25">
      <c r="A182" s="3">
        <v>181</v>
      </c>
      <c r="B182" s="11" t="s">
        <v>496</v>
      </c>
      <c r="C182" s="3">
        <v>3</v>
      </c>
      <c r="D182" s="3" t="s">
        <v>69</v>
      </c>
      <c r="E182" s="3">
        <v>46</v>
      </c>
      <c r="F182" s="50">
        <v>70</v>
      </c>
      <c r="G182" s="3"/>
      <c r="H182" s="3">
        <f t="shared" si="127"/>
        <v>24</v>
      </c>
      <c r="I182" s="15">
        <v>1.56</v>
      </c>
      <c r="J182" s="15">
        <v>5.09</v>
      </c>
      <c r="K182" s="15">
        <v>6.37</v>
      </c>
      <c r="L182" s="15">
        <v>10.02</v>
      </c>
      <c r="M182" s="15">
        <v>14.89</v>
      </c>
      <c r="N182" s="15">
        <v>37.93</v>
      </c>
      <c r="O182" s="15">
        <v>31.77</v>
      </c>
      <c r="P182" s="15">
        <v>30.3</v>
      </c>
      <c r="Q182" s="15">
        <v>1.67</v>
      </c>
      <c r="R182" s="23" t="s">
        <v>1064</v>
      </c>
      <c r="S182" s="19">
        <v>7.4</v>
      </c>
      <c r="T182" s="19">
        <v>7.4</v>
      </c>
      <c r="U182" s="19">
        <v>7.6</v>
      </c>
      <c r="V182" s="19">
        <v>5.6</v>
      </c>
      <c r="W182" s="19">
        <v>5.6</v>
      </c>
      <c r="X182" s="19">
        <v>6.1</v>
      </c>
      <c r="Y182" s="15">
        <v>0.39</v>
      </c>
      <c r="Z182" s="15">
        <v>0.104</v>
      </c>
      <c r="AA182" s="15">
        <v>3.76</v>
      </c>
      <c r="AB182" s="15"/>
      <c r="AC182" s="15"/>
      <c r="AD182" s="15">
        <v>0.34</v>
      </c>
      <c r="AE182" s="15">
        <v>18.649999999999999</v>
      </c>
      <c r="AF182" s="15">
        <v>12.47</v>
      </c>
      <c r="AG182" s="15">
        <v>4.18</v>
      </c>
      <c r="AH182" s="15">
        <v>0.76</v>
      </c>
      <c r="AI182" s="15">
        <v>0.1</v>
      </c>
      <c r="AJ182" s="15">
        <v>3.52</v>
      </c>
      <c r="AK182" s="19">
        <v>212</v>
      </c>
      <c r="AL182" s="15"/>
      <c r="AM182" s="15"/>
      <c r="AN182" s="15"/>
      <c r="AO182" s="15"/>
      <c r="AP182" s="27"/>
    </row>
    <row r="183" spans="1:42" x14ac:dyDescent="0.25">
      <c r="A183" s="3">
        <v>181</v>
      </c>
      <c r="B183" s="11" t="s">
        <v>496</v>
      </c>
      <c r="C183" s="3">
        <v>4</v>
      </c>
      <c r="D183" s="3" t="s">
        <v>95</v>
      </c>
      <c r="E183" s="3">
        <v>70</v>
      </c>
      <c r="F183" s="50">
        <v>95</v>
      </c>
      <c r="G183" s="3"/>
      <c r="H183" s="3">
        <f t="shared" si="127"/>
        <v>25</v>
      </c>
      <c r="I183" s="15">
        <v>1.4</v>
      </c>
      <c r="J183" s="15">
        <v>2.11</v>
      </c>
      <c r="K183" s="15">
        <v>2.2400000000000002</v>
      </c>
      <c r="L183" s="15">
        <v>3.79</v>
      </c>
      <c r="M183" s="15">
        <v>18.55</v>
      </c>
      <c r="N183" s="15">
        <v>28.09</v>
      </c>
      <c r="O183" s="15">
        <v>32.01</v>
      </c>
      <c r="P183" s="15">
        <v>39.9</v>
      </c>
      <c r="Q183" s="15">
        <v>2.27</v>
      </c>
      <c r="R183" s="23" t="s">
        <v>1064</v>
      </c>
      <c r="S183" s="19">
        <v>8</v>
      </c>
      <c r="T183" s="19">
        <v>8</v>
      </c>
      <c r="U183" s="19">
        <v>8</v>
      </c>
      <c r="V183" s="19">
        <v>6.2</v>
      </c>
      <c r="W183" s="19">
        <v>6.2</v>
      </c>
      <c r="X183" s="19">
        <v>6.4</v>
      </c>
      <c r="Y183" s="15">
        <v>0.28999999999999998</v>
      </c>
      <c r="Z183" s="15">
        <v>9.2999999999999999E-2</v>
      </c>
      <c r="AA183" s="15">
        <v>3.12</v>
      </c>
      <c r="AB183" s="15">
        <v>1.89</v>
      </c>
      <c r="AC183" s="15"/>
      <c r="AD183" s="15">
        <v>0.61</v>
      </c>
      <c r="AE183" s="15">
        <v>20.96</v>
      </c>
      <c r="AF183" s="15">
        <v>10.94</v>
      </c>
      <c r="AG183" s="15">
        <v>5.44</v>
      </c>
      <c r="AH183" s="15">
        <v>1.76</v>
      </c>
      <c r="AI183" s="15">
        <v>0.08</v>
      </c>
      <c r="AJ183" s="15">
        <v>2.5</v>
      </c>
      <c r="AK183" s="19">
        <v>229</v>
      </c>
      <c r="AL183" s="15"/>
      <c r="AM183" s="15"/>
      <c r="AN183" s="15"/>
      <c r="AO183" s="15"/>
      <c r="AP183" s="27"/>
    </row>
    <row r="184" spans="1:42" x14ac:dyDescent="0.25">
      <c r="A184" s="3">
        <v>181</v>
      </c>
      <c r="B184" s="11" t="s">
        <v>496</v>
      </c>
      <c r="C184" s="3">
        <v>5</v>
      </c>
      <c r="D184" s="3" t="s">
        <v>118</v>
      </c>
      <c r="E184" s="3">
        <v>95</v>
      </c>
      <c r="F184" s="50">
        <v>145</v>
      </c>
      <c r="G184" s="3"/>
      <c r="H184" s="3">
        <f t="shared" si="127"/>
        <v>50</v>
      </c>
      <c r="I184" s="15">
        <v>0.65</v>
      </c>
      <c r="J184" s="15">
        <v>1.55</v>
      </c>
      <c r="K184" s="15">
        <v>2.4700000000000002</v>
      </c>
      <c r="L184" s="15">
        <v>6.55</v>
      </c>
      <c r="M184" s="15">
        <v>9.64</v>
      </c>
      <c r="N184" s="15">
        <v>20.86</v>
      </c>
      <c r="O184" s="15">
        <v>40.78</v>
      </c>
      <c r="P184" s="15">
        <v>38.36</v>
      </c>
      <c r="Q184" s="15">
        <v>50</v>
      </c>
      <c r="R184" s="23" t="s">
        <v>1064</v>
      </c>
      <c r="S184" s="19">
        <v>9</v>
      </c>
      <c r="T184" s="19">
        <v>8.9</v>
      </c>
      <c r="U184" s="19">
        <v>9.1999999999999993</v>
      </c>
      <c r="V184" s="19">
        <v>7.3</v>
      </c>
      <c r="W184" s="19">
        <v>7.3</v>
      </c>
      <c r="X184" s="19">
        <v>7.6</v>
      </c>
      <c r="Y184" s="15">
        <v>0.13</v>
      </c>
      <c r="Z184" s="15"/>
      <c r="AA184" s="15"/>
      <c r="AB184" s="15">
        <v>1.95</v>
      </c>
      <c r="AC184" s="15">
        <v>2.5</v>
      </c>
      <c r="AD184" s="15">
        <v>1.05</v>
      </c>
      <c r="AE184" s="15">
        <v>15.76</v>
      </c>
      <c r="AF184" s="15"/>
      <c r="AG184" s="15"/>
      <c r="AH184" s="15">
        <v>5.04</v>
      </c>
      <c r="AI184" s="15">
        <v>0.1</v>
      </c>
      <c r="AJ184" s="15"/>
      <c r="AK184" s="19">
        <v>171</v>
      </c>
      <c r="AL184" s="15"/>
      <c r="AM184" s="15"/>
      <c r="AN184" s="15"/>
      <c r="AO184" s="15"/>
      <c r="AP184" s="27"/>
    </row>
    <row r="185" spans="1:42" x14ac:dyDescent="0.25">
      <c r="A185" s="3">
        <v>181</v>
      </c>
      <c r="B185" s="11" t="s">
        <v>496</v>
      </c>
      <c r="C185" s="3">
        <v>6</v>
      </c>
      <c r="D185" s="3" t="s">
        <v>290</v>
      </c>
      <c r="E185" s="3">
        <v>145</v>
      </c>
      <c r="F185" s="50">
        <v>145</v>
      </c>
      <c r="G185" s="3"/>
      <c r="H185" s="3">
        <f t="shared" si="127"/>
        <v>0</v>
      </c>
      <c r="I185" s="15">
        <v>0.6</v>
      </c>
      <c r="J185" s="15">
        <v>1.23</v>
      </c>
      <c r="K185" s="15">
        <v>1.41</v>
      </c>
      <c r="L185" s="15">
        <v>9.6</v>
      </c>
      <c r="M185" s="15">
        <v>16.149999999999999</v>
      </c>
      <c r="N185" s="15">
        <v>28.99</v>
      </c>
      <c r="O185" s="15">
        <v>40.549999999999997</v>
      </c>
      <c r="P185" s="15">
        <v>30.46</v>
      </c>
      <c r="Q185" s="15">
        <v>4</v>
      </c>
      <c r="R185" s="23" t="s">
        <v>1064</v>
      </c>
      <c r="S185" s="19">
        <v>9</v>
      </c>
      <c r="T185" s="19">
        <v>9</v>
      </c>
      <c r="U185" s="19">
        <v>9</v>
      </c>
      <c r="V185" s="19">
        <v>7.5</v>
      </c>
      <c r="W185" s="19">
        <v>7.5</v>
      </c>
      <c r="X185" s="19">
        <v>7.9</v>
      </c>
      <c r="Y185" s="15">
        <v>0.11</v>
      </c>
      <c r="Z185" s="15"/>
      <c r="AA185" s="15"/>
      <c r="AB185" s="15">
        <v>1.9</v>
      </c>
      <c r="AC185" s="15">
        <v>2.1</v>
      </c>
      <c r="AD185" s="15">
        <v>1.67</v>
      </c>
      <c r="AE185" s="15">
        <v>14.11</v>
      </c>
      <c r="AF185" s="15"/>
      <c r="AG185" s="15"/>
      <c r="AH185" s="15">
        <v>6.08</v>
      </c>
      <c r="AI185" s="15">
        <v>0.14000000000000001</v>
      </c>
      <c r="AJ185" s="15"/>
      <c r="AK185" s="19">
        <v>166</v>
      </c>
      <c r="AL185" s="15"/>
      <c r="AM185" s="15"/>
      <c r="AN185" s="15"/>
      <c r="AO185" s="15"/>
      <c r="AP185" s="27"/>
    </row>
    <row r="186" spans="1:42" ht="15.6" x14ac:dyDescent="0.3">
      <c r="A186" s="59">
        <f>A180</f>
        <v>181</v>
      </c>
      <c r="B186" s="60" t="str">
        <f>B180</f>
        <v>AR</v>
      </c>
      <c r="C186" s="61"/>
      <c r="D186" s="61"/>
      <c r="E186" s="61"/>
      <c r="F186" s="62"/>
      <c r="G186" s="61"/>
      <c r="H186" s="61"/>
      <c r="I186" s="63">
        <f>I180</f>
        <v>3.89</v>
      </c>
      <c r="J186" s="63">
        <f t="shared" ref="J186:AE186" si="128">J180</f>
        <v>8.27</v>
      </c>
      <c r="K186" s="63">
        <f t="shared" si="128"/>
        <v>6.02</v>
      </c>
      <c r="L186" s="63">
        <f t="shared" si="128"/>
        <v>9.6199999999999992</v>
      </c>
      <c r="M186" s="63">
        <f t="shared" si="128"/>
        <v>9.36</v>
      </c>
      <c r="N186" s="63">
        <f t="shared" si="128"/>
        <v>37.159999999999997</v>
      </c>
      <c r="O186" s="63">
        <f t="shared" si="128"/>
        <v>34.799999999999997</v>
      </c>
      <c r="P186" s="63">
        <f t="shared" si="128"/>
        <v>28.04</v>
      </c>
      <c r="Q186" s="63">
        <f t="shared" si="128"/>
        <v>4.76</v>
      </c>
      <c r="R186" s="64" t="str">
        <f t="shared" si="128"/>
        <v>FA</v>
      </c>
      <c r="S186" s="65">
        <f t="shared" ref="S186:X186" si="129">((S180*$H180)+(S181*$H181))/$F181</f>
        <v>7.2999999999999989</v>
      </c>
      <c r="T186" s="65">
        <f t="shared" si="129"/>
        <v>7.2999999999999989</v>
      </c>
      <c r="U186" s="65">
        <f t="shared" si="129"/>
        <v>7.5</v>
      </c>
      <c r="V186" s="65">
        <f t="shared" si="129"/>
        <v>6.071739130434783</v>
      </c>
      <c r="W186" s="65">
        <f t="shared" si="129"/>
        <v>6.071739130434783</v>
      </c>
      <c r="X186" s="65">
        <f t="shared" si="129"/>
        <v>6.3630434782608702</v>
      </c>
      <c r="Y186" s="65">
        <f t="shared" ref="Y186" si="130">((Y180*$H180)+(Y181*$H181))/$F181</f>
        <v>0.77760869565217383</v>
      </c>
      <c r="Z186" s="63">
        <f t="shared" si="128"/>
        <v>0.185</v>
      </c>
      <c r="AA186" s="63">
        <f t="shared" si="128"/>
        <v>4.92</v>
      </c>
      <c r="AB186" s="63">
        <f t="shared" si="128"/>
        <v>1.73</v>
      </c>
      <c r="AC186" s="65">
        <f t="shared" ref="AC186:AD186" si="131">((AC180*$H180)+(AC181*$H181))/$F181</f>
        <v>0</v>
      </c>
      <c r="AD186" s="65">
        <f t="shared" si="131"/>
        <v>0.54195652173913045</v>
      </c>
      <c r="AE186" s="63">
        <f t="shared" si="128"/>
        <v>20.07</v>
      </c>
      <c r="AF186" s="65">
        <f t="shared" ref="AF186:AP186" si="132">((AF180*$H180)+(AF181*$H181))/$F181</f>
        <v>14.028913043478259</v>
      </c>
      <c r="AG186" s="65">
        <f t="shared" si="132"/>
        <v>3.3500000000000005</v>
      </c>
      <c r="AH186" s="65">
        <f t="shared" si="132"/>
        <v>0.31999999999999995</v>
      </c>
      <c r="AI186" s="65">
        <f t="shared" si="132"/>
        <v>0.22695652173913047</v>
      </c>
      <c r="AJ186" s="65">
        <f t="shared" si="132"/>
        <v>3.2869565217391301</v>
      </c>
      <c r="AK186" s="65">
        <f t="shared" si="132"/>
        <v>326.3478260869565</v>
      </c>
      <c r="AL186" s="65">
        <f t="shared" si="132"/>
        <v>0</v>
      </c>
      <c r="AM186" s="65">
        <f t="shared" si="132"/>
        <v>0</v>
      </c>
      <c r="AN186" s="65">
        <f t="shared" si="132"/>
        <v>0</v>
      </c>
      <c r="AO186" s="65">
        <f t="shared" si="132"/>
        <v>0</v>
      </c>
      <c r="AP186" s="65">
        <f t="shared" si="132"/>
        <v>0</v>
      </c>
    </row>
    <row r="187" spans="1:42" x14ac:dyDescent="0.25">
      <c r="A187" s="35">
        <v>187</v>
      </c>
      <c r="B187" s="36" t="s">
        <v>496</v>
      </c>
      <c r="C187" s="35">
        <v>1</v>
      </c>
      <c r="D187" s="35" t="s">
        <v>660</v>
      </c>
      <c r="E187" s="35">
        <v>0</v>
      </c>
      <c r="F187" s="51">
        <v>10</v>
      </c>
      <c r="G187" s="35"/>
      <c r="H187" s="35">
        <f t="shared" si="127"/>
        <v>10</v>
      </c>
      <c r="I187" s="37">
        <v>0.14000000000000001</v>
      </c>
      <c r="J187" s="37">
        <v>1.59</v>
      </c>
      <c r="K187" s="37">
        <v>0.89</v>
      </c>
      <c r="L187" s="37">
        <v>1.35</v>
      </c>
      <c r="M187" s="37">
        <v>2.99</v>
      </c>
      <c r="N187" s="37">
        <v>6.96</v>
      </c>
      <c r="O187" s="37">
        <v>57.08</v>
      </c>
      <c r="P187" s="37">
        <v>35.96</v>
      </c>
      <c r="Q187" s="37">
        <v>4.25</v>
      </c>
      <c r="R187" s="38" t="s">
        <v>354</v>
      </c>
      <c r="S187" s="39">
        <v>7.6</v>
      </c>
      <c r="T187" s="39">
        <v>7.6</v>
      </c>
      <c r="U187" s="39">
        <v>8</v>
      </c>
      <c r="V187" s="39">
        <v>7</v>
      </c>
      <c r="W187" s="39">
        <v>7.2</v>
      </c>
      <c r="X187" s="39">
        <v>7.2</v>
      </c>
      <c r="Y187" s="37">
        <v>1.74</v>
      </c>
      <c r="Z187" s="37">
        <v>0.441</v>
      </c>
      <c r="AA187" s="37">
        <v>5.15</v>
      </c>
      <c r="AB187" s="37">
        <v>1.43</v>
      </c>
      <c r="AC187" s="37">
        <v>3.8</v>
      </c>
      <c r="AD187" s="37">
        <v>3.33</v>
      </c>
      <c r="AE187" s="37">
        <v>33.450000000000003</v>
      </c>
      <c r="AF187" s="37"/>
      <c r="AG187" s="37"/>
      <c r="AH187" s="37"/>
      <c r="AI187" s="37"/>
      <c r="AJ187" s="37"/>
      <c r="AK187" s="39">
        <v>1001</v>
      </c>
      <c r="AL187" s="37"/>
      <c r="AM187" s="37"/>
      <c r="AN187" s="37"/>
      <c r="AO187" s="37"/>
      <c r="AP187" s="40"/>
    </row>
    <row r="188" spans="1:42" x14ac:dyDescent="0.25">
      <c r="A188" s="41">
        <v>187</v>
      </c>
      <c r="B188" s="42" t="s">
        <v>496</v>
      </c>
      <c r="C188" s="41">
        <v>2</v>
      </c>
      <c r="D188" s="41" t="s">
        <v>684</v>
      </c>
      <c r="E188" s="41">
        <v>10</v>
      </c>
      <c r="F188" s="49">
        <v>47</v>
      </c>
      <c r="G188" s="41"/>
      <c r="H188" s="41">
        <f t="shared" si="127"/>
        <v>37</v>
      </c>
      <c r="I188" s="43">
        <v>0.24</v>
      </c>
      <c r="J188" s="43">
        <v>0.51</v>
      </c>
      <c r="K188" s="43">
        <v>0.38</v>
      </c>
      <c r="L188" s="43">
        <v>0.89</v>
      </c>
      <c r="M188" s="43">
        <v>1.67</v>
      </c>
      <c r="N188" s="43">
        <v>3.69</v>
      </c>
      <c r="O188" s="43">
        <v>55.82</v>
      </c>
      <c r="P188" s="43">
        <v>40.49</v>
      </c>
      <c r="Q188" s="43"/>
      <c r="R188" s="44" t="s">
        <v>169</v>
      </c>
      <c r="S188" s="45">
        <v>8</v>
      </c>
      <c r="T188" s="45">
        <v>8.1</v>
      </c>
      <c r="U188" s="45">
        <v>8.5</v>
      </c>
      <c r="V188" s="45">
        <v>7</v>
      </c>
      <c r="W188" s="45">
        <v>7.1</v>
      </c>
      <c r="X188" s="45">
        <v>7.5</v>
      </c>
      <c r="Y188" s="43">
        <v>0.77</v>
      </c>
      <c r="Z188" s="43">
        <v>0.192</v>
      </c>
      <c r="AA188" s="43">
        <v>4.01</v>
      </c>
      <c r="AB188" s="43">
        <v>1.52</v>
      </c>
      <c r="AC188" s="43">
        <v>2.4</v>
      </c>
      <c r="AD188" s="43">
        <v>0.69</v>
      </c>
      <c r="AE188" s="43">
        <v>21.19</v>
      </c>
      <c r="AF188" s="43"/>
      <c r="AG188" s="43"/>
      <c r="AH188" s="43"/>
      <c r="AI188" s="43"/>
      <c r="AJ188" s="43"/>
      <c r="AK188" s="45">
        <v>257</v>
      </c>
      <c r="AL188" s="43"/>
      <c r="AM188" s="43"/>
      <c r="AN188" s="43"/>
      <c r="AO188" s="43"/>
      <c r="AP188" s="46"/>
    </row>
    <row r="189" spans="1:42" x14ac:dyDescent="0.25">
      <c r="A189" s="3">
        <v>187</v>
      </c>
      <c r="B189" s="11" t="s">
        <v>496</v>
      </c>
      <c r="C189" s="3">
        <v>3</v>
      </c>
      <c r="D189" s="3" t="s">
        <v>290</v>
      </c>
      <c r="E189" s="3">
        <v>47</v>
      </c>
      <c r="F189" s="50">
        <v>77</v>
      </c>
      <c r="G189" s="3"/>
      <c r="H189" s="3">
        <f t="shared" si="127"/>
        <v>30</v>
      </c>
      <c r="I189" s="15">
        <v>0.11</v>
      </c>
      <c r="J189" s="15">
        <v>0.56999999999999995</v>
      </c>
      <c r="K189" s="15">
        <v>0.59</v>
      </c>
      <c r="L189" s="15">
        <v>1.78</v>
      </c>
      <c r="M189" s="15">
        <v>5.83</v>
      </c>
      <c r="N189" s="15">
        <v>8.8800000000000008</v>
      </c>
      <c r="O189" s="15">
        <v>62.26</v>
      </c>
      <c r="P189" s="15">
        <v>28.86</v>
      </c>
      <c r="Q189" s="15"/>
      <c r="R189" s="23" t="s">
        <v>354</v>
      </c>
      <c r="S189" s="19">
        <v>8.1999999999999993</v>
      </c>
      <c r="T189" s="19">
        <v>8.3000000000000007</v>
      </c>
      <c r="U189" s="19">
        <v>8.6</v>
      </c>
      <c r="V189" s="19">
        <v>7.2</v>
      </c>
      <c r="W189" s="19">
        <v>7.1</v>
      </c>
      <c r="X189" s="19">
        <v>7.4</v>
      </c>
      <c r="Y189" s="15">
        <v>0.56999999999999995</v>
      </c>
      <c r="Z189" s="15">
        <v>0.17100000000000001</v>
      </c>
      <c r="AA189" s="15">
        <v>3.33</v>
      </c>
      <c r="AB189" s="15">
        <v>1.5</v>
      </c>
      <c r="AC189" s="15">
        <v>1.5</v>
      </c>
      <c r="AD189" s="15">
        <v>0.41</v>
      </c>
      <c r="AE189" s="15">
        <v>18.649999999999999</v>
      </c>
      <c r="AF189" s="15"/>
      <c r="AG189" s="15"/>
      <c r="AH189" s="15"/>
      <c r="AI189" s="15"/>
      <c r="AJ189" s="15"/>
      <c r="AK189" s="19">
        <v>337</v>
      </c>
      <c r="AL189" s="15"/>
      <c r="AM189" s="15"/>
      <c r="AN189" s="15"/>
      <c r="AO189" s="15"/>
      <c r="AP189" s="27"/>
    </row>
    <row r="190" spans="1:42" x14ac:dyDescent="0.25">
      <c r="A190" s="3">
        <v>187</v>
      </c>
      <c r="B190" s="11" t="s">
        <v>496</v>
      </c>
      <c r="C190" s="3">
        <v>4</v>
      </c>
      <c r="D190" s="3" t="s">
        <v>763</v>
      </c>
      <c r="E190" s="3">
        <v>77</v>
      </c>
      <c r="F190" s="50">
        <v>110</v>
      </c>
      <c r="G190" s="3"/>
      <c r="H190" s="3">
        <f t="shared" si="127"/>
        <v>33</v>
      </c>
      <c r="I190" s="15">
        <v>1.18</v>
      </c>
      <c r="J190" s="15">
        <v>1.07</v>
      </c>
      <c r="K190" s="15">
        <v>0.56000000000000005</v>
      </c>
      <c r="L190" s="15">
        <v>0.9</v>
      </c>
      <c r="M190" s="15">
        <v>2</v>
      </c>
      <c r="N190" s="15">
        <v>5.71</v>
      </c>
      <c r="O190" s="15">
        <v>47.56</v>
      </c>
      <c r="P190" s="15">
        <v>46.73</v>
      </c>
      <c r="Q190" s="15">
        <v>3.85</v>
      </c>
      <c r="R190" s="23" t="s">
        <v>169</v>
      </c>
      <c r="S190" s="19">
        <v>8.5</v>
      </c>
      <c r="T190" s="19">
        <v>8.5</v>
      </c>
      <c r="U190" s="19">
        <v>9</v>
      </c>
      <c r="V190" s="19">
        <v>7.4</v>
      </c>
      <c r="W190" s="19">
        <v>7.4</v>
      </c>
      <c r="X190" s="19">
        <v>7.6</v>
      </c>
      <c r="Y190" s="15">
        <v>0.65</v>
      </c>
      <c r="Z190" s="15">
        <v>0.17399999999999999</v>
      </c>
      <c r="AA190" s="15">
        <v>3.74</v>
      </c>
      <c r="AB190" s="15">
        <v>1.8</v>
      </c>
      <c r="AC190" s="15">
        <v>5.4</v>
      </c>
      <c r="AD190" s="15">
        <v>0.45</v>
      </c>
      <c r="AE190" s="15">
        <v>22.3</v>
      </c>
      <c r="AF190" s="15"/>
      <c r="AG190" s="15"/>
      <c r="AH190" s="15"/>
      <c r="AI190" s="15"/>
      <c r="AJ190" s="15"/>
      <c r="AK190" s="19">
        <v>248</v>
      </c>
      <c r="AL190" s="15"/>
      <c r="AM190" s="15"/>
      <c r="AN190" s="15"/>
      <c r="AO190" s="15"/>
      <c r="AP190" s="27"/>
    </row>
    <row r="191" spans="1:42" x14ac:dyDescent="0.25">
      <c r="A191" s="3">
        <v>187</v>
      </c>
      <c r="B191" s="11" t="s">
        <v>496</v>
      </c>
      <c r="C191" s="3">
        <v>5</v>
      </c>
      <c r="D191" s="3" t="s">
        <v>1003</v>
      </c>
      <c r="E191" s="3">
        <v>110</v>
      </c>
      <c r="F191" s="50">
        <v>145</v>
      </c>
      <c r="G191" s="3"/>
      <c r="H191" s="3">
        <f t="shared" si="127"/>
        <v>35</v>
      </c>
      <c r="I191" s="15">
        <v>1.1599999999999999</v>
      </c>
      <c r="J191" s="15">
        <v>0.94</v>
      </c>
      <c r="K191" s="15">
        <v>0.6</v>
      </c>
      <c r="L191" s="15">
        <v>1.0900000000000001</v>
      </c>
      <c r="M191" s="15">
        <v>3.09</v>
      </c>
      <c r="N191" s="15">
        <v>6.88</v>
      </c>
      <c r="O191" s="15">
        <v>52.06</v>
      </c>
      <c r="P191" s="15">
        <v>41.06</v>
      </c>
      <c r="Q191" s="15">
        <v>6</v>
      </c>
      <c r="R191" s="23" t="s">
        <v>169</v>
      </c>
      <c r="S191" s="19">
        <v>8.4</v>
      </c>
      <c r="T191" s="19">
        <v>8.4</v>
      </c>
      <c r="U191" s="19">
        <v>8.4</v>
      </c>
      <c r="V191" s="19">
        <v>7.4</v>
      </c>
      <c r="W191" s="19">
        <v>7.4</v>
      </c>
      <c r="X191" s="19">
        <v>7.6</v>
      </c>
      <c r="Y191" s="15">
        <v>0.23</v>
      </c>
      <c r="Z191" s="15"/>
      <c r="AA191" s="15"/>
      <c r="AB191" s="15">
        <v>1.81</v>
      </c>
      <c r="AC191" s="15">
        <v>2.5</v>
      </c>
      <c r="AD191" s="15">
        <v>0.69</v>
      </c>
      <c r="AE191" s="15">
        <v>11.91</v>
      </c>
      <c r="AF191" s="15"/>
      <c r="AG191" s="15"/>
      <c r="AH191" s="15"/>
      <c r="AI191" s="15"/>
      <c r="AJ191" s="15"/>
      <c r="AK191" s="19">
        <v>240</v>
      </c>
      <c r="AL191" s="15"/>
      <c r="AM191" s="15"/>
      <c r="AN191" s="15"/>
      <c r="AO191" s="15"/>
      <c r="AP191" s="27"/>
    </row>
    <row r="192" spans="1:42" x14ac:dyDescent="0.25">
      <c r="A192" s="3">
        <v>187</v>
      </c>
      <c r="B192" s="11" t="s">
        <v>496</v>
      </c>
      <c r="C192" s="3">
        <v>6</v>
      </c>
      <c r="D192" s="3" t="s">
        <v>1309</v>
      </c>
      <c r="E192" s="3">
        <v>145</v>
      </c>
      <c r="F192" s="50">
        <v>145</v>
      </c>
      <c r="G192" s="3"/>
      <c r="H192" s="3">
        <f t="shared" si="127"/>
        <v>0</v>
      </c>
      <c r="I192" s="15">
        <v>1.07</v>
      </c>
      <c r="J192" s="15">
        <v>1.1200000000000001</v>
      </c>
      <c r="K192" s="15">
        <v>0.71</v>
      </c>
      <c r="L192" s="15">
        <v>0.94</v>
      </c>
      <c r="M192" s="15">
        <v>3.23</v>
      </c>
      <c r="N192" s="15">
        <v>7.07</v>
      </c>
      <c r="O192" s="15">
        <v>53.7</v>
      </c>
      <c r="P192" s="15">
        <v>39.229999999999997</v>
      </c>
      <c r="Q192" s="15">
        <v>4.78</v>
      </c>
      <c r="R192" s="23" t="s">
        <v>354</v>
      </c>
      <c r="S192" s="19">
        <v>8.3000000000000007</v>
      </c>
      <c r="T192" s="19">
        <v>8.3000000000000007</v>
      </c>
      <c r="U192" s="19">
        <v>8.6</v>
      </c>
      <c r="V192" s="19">
        <v>7.3</v>
      </c>
      <c r="W192" s="19">
        <v>7.3</v>
      </c>
      <c r="X192" s="19">
        <v>7.5</v>
      </c>
      <c r="Y192" s="15">
        <v>0.21</v>
      </c>
      <c r="Z192" s="15"/>
      <c r="AA192" s="15"/>
      <c r="AB192" s="15">
        <v>1.81</v>
      </c>
      <c r="AC192" s="15">
        <v>4.0999999999999996</v>
      </c>
      <c r="AD192" s="15">
        <v>0.45</v>
      </c>
      <c r="AE192" s="15">
        <v>14.55</v>
      </c>
      <c r="AF192" s="15"/>
      <c r="AG192" s="15"/>
      <c r="AH192" s="15"/>
      <c r="AI192" s="15"/>
      <c r="AJ192" s="15"/>
      <c r="AK192" s="19">
        <v>244</v>
      </c>
      <c r="AL192" s="15"/>
      <c r="AM192" s="15"/>
      <c r="AN192" s="15"/>
      <c r="AO192" s="15"/>
      <c r="AP192" s="27"/>
    </row>
    <row r="193" spans="1:42" ht="15.6" x14ac:dyDescent="0.3">
      <c r="A193" s="59">
        <f>A187</f>
        <v>187</v>
      </c>
      <c r="B193" s="60" t="str">
        <f>B187</f>
        <v>AR</v>
      </c>
      <c r="C193" s="61"/>
      <c r="D193" s="61"/>
      <c r="E193" s="61"/>
      <c r="F193" s="62"/>
      <c r="G193" s="61"/>
      <c r="H193" s="61"/>
      <c r="I193" s="63">
        <f>I187</f>
        <v>0.14000000000000001</v>
      </c>
      <c r="J193" s="63">
        <f t="shared" ref="J193:AE193" si="133">J187</f>
        <v>1.59</v>
      </c>
      <c r="K193" s="63">
        <f t="shared" si="133"/>
        <v>0.89</v>
      </c>
      <c r="L193" s="63">
        <f t="shared" si="133"/>
        <v>1.35</v>
      </c>
      <c r="M193" s="63">
        <f t="shared" si="133"/>
        <v>2.99</v>
      </c>
      <c r="N193" s="63">
        <f t="shared" si="133"/>
        <v>6.96</v>
      </c>
      <c r="O193" s="63">
        <f t="shared" si="133"/>
        <v>57.08</v>
      </c>
      <c r="P193" s="63">
        <f t="shared" si="133"/>
        <v>35.96</v>
      </c>
      <c r="Q193" s="63">
        <f t="shared" si="133"/>
        <v>4.25</v>
      </c>
      <c r="R193" s="64" t="str">
        <f t="shared" si="133"/>
        <v>FAL</v>
      </c>
      <c r="S193" s="65">
        <f t="shared" ref="S193:X193" si="134">((S187*$H187)+(S188*$H188))/$F188</f>
        <v>7.9148936170212769</v>
      </c>
      <c r="T193" s="65">
        <f t="shared" si="134"/>
        <v>7.9936170212765951</v>
      </c>
      <c r="U193" s="65">
        <f t="shared" si="134"/>
        <v>8.3936170212765955</v>
      </c>
      <c r="V193" s="65">
        <f t="shared" si="134"/>
        <v>7</v>
      </c>
      <c r="W193" s="65">
        <f t="shared" si="134"/>
        <v>7.1212765957446802</v>
      </c>
      <c r="X193" s="65">
        <f t="shared" si="134"/>
        <v>7.4361702127659575</v>
      </c>
      <c r="Y193" s="65">
        <f t="shared" ref="Y193" si="135">((Y187*$H187)+(Y188*$H188))/$F188</f>
        <v>0.97638297872340429</v>
      </c>
      <c r="Z193" s="63">
        <f t="shared" si="133"/>
        <v>0.441</v>
      </c>
      <c r="AA193" s="63">
        <f t="shared" si="133"/>
        <v>5.15</v>
      </c>
      <c r="AB193" s="63">
        <f t="shared" si="133"/>
        <v>1.43</v>
      </c>
      <c r="AC193" s="65">
        <f t="shared" ref="AC193:AD193" si="136">((AC187*$H187)+(AC188*$H188))/$F188</f>
        <v>2.697872340425532</v>
      </c>
      <c r="AD193" s="65">
        <f t="shared" si="136"/>
        <v>1.2517021276595743</v>
      </c>
      <c r="AE193" s="63">
        <f t="shared" si="133"/>
        <v>33.450000000000003</v>
      </c>
      <c r="AF193" s="65">
        <f t="shared" ref="AF193:AP193" si="137">((AF187*$H187)+(AF188*$H188))/$F188</f>
        <v>0</v>
      </c>
      <c r="AG193" s="65">
        <f t="shared" si="137"/>
        <v>0</v>
      </c>
      <c r="AH193" s="65">
        <f t="shared" si="137"/>
        <v>0</v>
      </c>
      <c r="AI193" s="65">
        <f t="shared" si="137"/>
        <v>0</v>
      </c>
      <c r="AJ193" s="65">
        <f t="shared" si="137"/>
        <v>0</v>
      </c>
      <c r="AK193" s="65">
        <f t="shared" si="137"/>
        <v>415.29787234042556</v>
      </c>
      <c r="AL193" s="65">
        <f t="shared" si="137"/>
        <v>0</v>
      </c>
      <c r="AM193" s="65">
        <f t="shared" si="137"/>
        <v>0</v>
      </c>
      <c r="AN193" s="65">
        <f t="shared" si="137"/>
        <v>0</v>
      </c>
      <c r="AO193" s="65">
        <f t="shared" si="137"/>
        <v>0</v>
      </c>
      <c r="AP193" s="65">
        <f t="shared" si="137"/>
        <v>0</v>
      </c>
    </row>
    <row r="194" spans="1:42" x14ac:dyDescent="0.25">
      <c r="A194" s="35">
        <v>224</v>
      </c>
      <c r="B194" s="36" t="s">
        <v>496</v>
      </c>
      <c r="C194" s="35">
        <v>1</v>
      </c>
      <c r="D194" s="35" t="s">
        <v>660</v>
      </c>
      <c r="E194" s="35">
        <v>0</v>
      </c>
      <c r="F194" s="51">
        <v>5</v>
      </c>
      <c r="G194" s="35"/>
      <c r="H194" s="35">
        <f t="shared" si="127"/>
        <v>5</v>
      </c>
      <c r="I194" s="37">
        <v>0.12</v>
      </c>
      <c r="J194" s="37">
        <v>0.68</v>
      </c>
      <c r="K194" s="37">
        <v>0.59</v>
      </c>
      <c r="L194" s="37">
        <v>1.89</v>
      </c>
      <c r="M194" s="37">
        <v>9.01</v>
      </c>
      <c r="N194" s="37">
        <v>12.29</v>
      </c>
      <c r="O194" s="37">
        <v>53.08</v>
      </c>
      <c r="P194" s="37">
        <v>34.630000000000003</v>
      </c>
      <c r="Q194" s="37">
        <v>2.63</v>
      </c>
      <c r="R194" s="38" t="s">
        <v>354</v>
      </c>
      <c r="S194" s="39">
        <v>7.5</v>
      </c>
      <c r="T194" s="39">
        <v>7.5</v>
      </c>
      <c r="U194" s="39">
        <v>7.5</v>
      </c>
      <c r="V194" s="39">
        <v>6.7</v>
      </c>
      <c r="W194" s="39">
        <v>6.8</v>
      </c>
      <c r="X194" s="39">
        <v>7.1</v>
      </c>
      <c r="Y194" s="37">
        <v>1.02</v>
      </c>
      <c r="Z194" s="37">
        <v>0.251</v>
      </c>
      <c r="AA194" s="37">
        <v>4.0599999999999996</v>
      </c>
      <c r="AB194" s="37"/>
      <c r="AC194" s="37">
        <v>2.2000000000000002</v>
      </c>
      <c r="AD194" s="37">
        <v>1.85</v>
      </c>
      <c r="AE194" s="37">
        <v>22.3</v>
      </c>
      <c r="AF194" s="37">
        <v>14.24</v>
      </c>
      <c r="AG194" s="37">
        <v>6.69</v>
      </c>
      <c r="AH194" s="37">
        <v>0.84</v>
      </c>
      <c r="AI194" s="37">
        <v>0.64</v>
      </c>
      <c r="AJ194" s="37">
        <v>0.97</v>
      </c>
      <c r="AK194" s="39">
        <v>629</v>
      </c>
      <c r="AL194" s="37"/>
      <c r="AM194" s="37"/>
      <c r="AN194" s="37"/>
      <c r="AO194" s="37"/>
      <c r="AP194" s="40"/>
    </row>
    <row r="195" spans="1:42" x14ac:dyDescent="0.25">
      <c r="A195" s="35">
        <v>224</v>
      </c>
      <c r="B195" s="36" t="s">
        <v>496</v>
      </c>
      <c r="C195" s="35">
        <v>2</v>
      </c>
      <c r="D195" s="35" t="s">
        <v>684</v>
      </c>
      <c r="E195" s="35">
        <v>5</v>
      </c>
      <c r="F195" s="51">
        <v>17</v>
      </c>
      <c r="G195" s="35"/>
      <c r="H195" s="35">
        <f t="shared" si="127"/>
        <v>12</v>
      </c>
      <c r="I195" s="37">
        <v>0.02</v>
      </c>
      <c r="J195" s="37">
        <v>0.76</v>
      </c>
      <c r="K195" s="37">
        <v>0.65</v>
      </c>
      <c r="L195" s="37">
        <v>3.93</v>
      </c>
      <c r="M195" s="37">
        <v>13.36</v>
      </c>
      <c r="N195" s="37">
        <v>18.72</v>
      </c>
      <c r="O195" s="37">
        <v>57.68</v>
      </c>
      <c r="P195" s="37">
        <v>29.6</v>
      </c>
      <c r="Q195" s="37">
        <v>4.55</v>
      </c>
      <c r="R195" s="38" t="s">
        <v>283</v>
      </c>
      <c r="S195" s="39">
        <v>7.6</v>
      </c>
      <c r="T195" s="39">
        <v>7.6</v>
      </c>
      <c r="U195" s="39">
        <v>8</v>
      </c>
      <c r="V195" s="39">
        <v>6.7</v>
      </c>
      <c r="W195" s="39">
        <v>6.7</v>
      </c>
      <c r="X195" s="39">
        <v>7.1</v>
      </c>
      <c r="Y195" s="37">
        <v>0.9</v>
      </c>
      <c r="Z195" s="37">
        <v>0.17499999999999999</v>
      </c>
      <c r="AA195" s="37">
        <v>5.14</v>
      </c>
      <c r="AB195" s="37"/>
      <c r="AC195" s="37">
        <v>2.5</v>
      </c>
      <c r="AD195" s="37">
        <v>1.92</v>
      </c>
      <c r="AE195" s="37">
        <v>20.07</v>
      </c>
      <c r="AF195" s="37">
        <v>13.43</v>
      </c>
      <c r="AG195" s="37">
        <v>5.0199999999999996</v>
      </c>
      <c r="AH195" s="37">
        <v>1.26</v>
      </c>
      <c r="AI195" s="37">
        <v>0.26</v>
      </c>
      <c r="AJ195" s="37">
        <v>1.1100000000000001</v>
      </c>
      <c r="AK195" s="39">
        <v>423</v>
      </c>
      <c r="AL195" s="37"/>
      <c r="AM195" s="37"/>
      <c r="AN195" s="37"/>
      <c r="AO195" s="37"/>
      <c r="AP195" s="40"/>
    </row>
    <row r="196" spans="1:42" x14ac:dyDescent="0.25">
      <c r="A196" s="41">
        <v>224</v>
      </c>
      <c r="B196" s="42" t="s">
        <v>496</v>
      </c>
      <c r="C196" s="41">
        <v>3</v>
      </c>
      <c r="D196" s="41" t="s">
        <v>702</v>
      </c>
      <c r="E196" s="41">
        <v>17</v>
      </c>
      <c r="F196" s="49">
        <v>35</v>
      </c>
      <c r="G196" s="41"/>
      <c r="H196" s="41">
        <f t="shared" si="127"/>
        <v>18</v>
      </c>
      <c r="I196" s="43">
        <v>0.06</v>
      </c>
      <c r="J196" s="43">
        <v>0.3</v>
      </c>
      <c r="K196" s="43">
        <v>0.41</v>
      </c>
      <c r="L196" s="43">
        <v>2.16</v>
      </c>
      <c r="M196" s="43">
        <v>9.7200000000000006</v>
      </c>
      <c r="N196" s="43">
        <v>12.65</v>
      </c>
      <c r="O196" s="43">
        <v>60.95</v>
      </c>
      <c r="P196" s="43">
        <v>26.4</v>
      </c>
      <c r="Q196" s="43"/>
      <c r="R196" s="44" t="s">
        <v>283</v>
      </c>
      <c r="S196" s="45">
        <v>7.7</v>
      </c>
      <c r="T196" s="45">
        <v>7.8</v>
      </c>
      <c r="U196" s="45">
        <v>8</v>
      </c>
      <c r="V196" s="45">
        <v>6.9</v>
      </c>
      <c r="W196" s="45">
        <v>6.8</v>
      </c>
      <c r="X196" s="45">
        <v>6.8</v>
      </c>
      <c r="Y196" s="43">
        <v>0.61</v>
      </c>
      <c r="Z196" s="43">
        <v>0.11799999999999999</v>
      </c>
      <c r="AA196" s="43">
        <v>5.17</v>
      </c>
      <c r="AB196" s="43"/>
      <c r="AC196" s="43">
        <v>2.2000000000000002</v>
      </c>
      <c r="AD196" s="43">
        <v>2.17</v>
      </c>
      <c r="AE196" s="43">
        <v>17.09</v>
      </c>
      <c r="AF196" s="43">
        <v>11.11</v>
      </c>
      <c r="AG196" s="43">
        <v>5.0199999999999996</v>
      </c>
      <c r="AH196" s="43">
        <v>1.5</v>
      </c>
      <c r="AI196" s="43">
        <v>0.2</v>
      </c>
      <c r="AJ196" s="43">
        <v>1.1100000000000001</v>
      </c>
      <c r="AK196" s="45">
        <v>295</v>
      </c>
      <c r="AL196" s="43"/>
      <c r="AM196" s="43"/>
      <c r="AN196" s="43"/>
      <c r="AO196" s="43"/>
      <c r="AP196" s="46"/>
    </row>
    <row r="197" spans="1:42" x14ac:dyDescent="0.25">
      <c r="A197" s="41">
        <v>224</v>
      </c>
      <c r="B197" s="42" t="s">
        <v>496</v>
      </c>
      <c r="C197" s="41">
        <v>4</v>
      </c>
      <c r="D197" s="41" t="s">
        <v>290</v>
      </c>
      <c r="E197" s="41">
        <v>35</v>
      </c>
      <c r="F197" s="49">
        <v>52</v>
      </c>
      <c r="G197" s="41"/>
      <c r="H197" s="41">
        <f t="shared" si="127"/>
        <v>17</v>
      </c>
      <c r="I197" s="43">
        <v>0.13</v>
      </c>
      <c r="J197" s="43">
        <v>0.21</v>
      </c>
      <c r="K197" s="43">
        <v>0.17</v>
      </c>
      <c r="L197" s="43">
        <v>1</v>
      </c>
      <c r="M197" s="43">
        <v>7.82</v>
      </c>
      <c r="N197" s="43">
        <v>9.33</v>
      </c>
      <c r="O197" s="43">
        <v>63.44</v>
      </c>
      <c r="P197" s="43">
        <v>26.97</v>
      </c>
      <c r="Q197" s="43"/>
      <c r="R197" s="44" t="s">
        <v>283</v>
      </c>
      <c r="S197" s="45">
        <v>7.8</v>
      </c>
      <c r="T197" s="45">
        <v>7.8</v>
      </c>
      <c r="U197" s="45">
        <v>8.4</v>
      </c>
      <c r="V197" s="45">
        <v>7</v>
      </c>
      <c r="W197" s="45">
        <v>7</v>
      </c>
      <c r="X197" s="45">
        <v>7.2</v>
      </c>
      <c r="Y197" s="43">
        <v>0.56000000000000005</v>
      </c>
      <c r="Z197" s="43">
        <v>9.4E-2</v>
      </c>
      <c r="AA197" s="43">
        <v>5.96</v>
      </c>
      <c r="AB197" s="43"/>
      <c r="AC197" s="43">
        <v>2.6</v>
      </c>
      <c r="AD197" s="43">
        <v>2.27</v>
      </c>
      <c r="AE197" s="43">
        <v>16.43</v>
      </c>
      <c r="AF197" s="43">
        <v>10.91</v>
      </c>
      <c r="AG197" s="43">
        <v>5.86</v>
      </c>
      <c r="AH197" s="43">
        <v>1.6</v>
      </c>
      <c r="AI197" s="43">
        <v>0.2</v>
      </c>
      <c r="AJ197" s="43">
        <v>0.16</v>
      </c>
      <c r="AK197" s="45">
        <v>465</v>
      </c>
      <c r="AL197" s="43"/>
      <c r="AM197" s="43"/>
      <c r="AN197" s="43"/>
      <c r="AO197" s="43"/>
      <c r="AP197" s="46"/>
    </row>
    <row r="198" spans="1:42" x14ac:dyDescent="0.25">
      <c r="A198" s="3">
        <v>224</v>
      </c>
      <c r="B198" s="11" t="s">
        <v>496</v>
      </c>
      <c r="C198" s="3">
        <v>5</v>
      </c>
      <c r="D198" s="3" t="s">
        <v>763</v>
      </c>
      <c r="E198" s="3">
        <v>52</v>
      </c>
      <c r="F198" s="50">
        <v>84</v>
      </c>
      <c r="G198" s="3"/>
      <c r="H198" s="3">
        <f t="shared" si="127"/>
        <v>32</v>
      </c>
      <c r="I198" s="15">
        <v>0.06</v>
      </c>
      <c r="J198" s="15">
        <v>0.12</v>
      </c>
      <c r="K198" s="15">
        <v>0.14000000000000001</v>
      </c>
      <c r="L198" s="15">
        <v>1.69</v>
      </c>
      <c r="M198" s="15">
        <v>14.82</v>
      </c>
      <c r="N198" s="15">
        <v>16.829999999999998</v>
      </c>
      <c r="O198" s="15">
        <v>61.6</v>
      </c>
      <c r="P198" s="15">
        <v>21.57</v>
      </c>
      <c r="Q198" s="15">
        <v>2.37</v>
      </c>
      <c r="R198" s="23" t="s">
        <v>283</v>
      </c>
      <c r="S198" s="19">
        <v>8.1999999999999993</v>
      </c>
      <c r="T198" s="19">
        <v>8.1999999999999993</v>
      </c>
      <c r="U198" s="19">
        <v>8.6999999999999993</v>
      </c>
      <c r="V198" s="19">
        <v>7.2</v>
      </c>
      <c r="W198" s="19">
        <v>7.2</v>
      </c>
      <c r="X198" s="19">
        <v>7.6</v>
      </c>
      <c r="Y198" s="15">
        <v>0.22</v>
      </c>
      <c r="Z198" s="15"/>
      <c r="AA198" s="15"/>
      <c r="AB198" s="15"/>
      <c r="AC198" s="15">
        <v>2.2000000000000002</v>
      </c>
      <c r="AD198" s="15">
        <v>2.13</v>
      </c>
      <c r="AE198" s="15">
        <v>11.03</v>
      </c>
      <c r="AF198" s="15">
        <v>6.57</v>
      </c>
      <c r="AG198" s="15">
        <v>4.5999999999999996</v>
      </c>
      <c r="AH198" s="15">
        <v>2</v>
      </c>
      <c r="AI198" s="15">
        <v>0.22</v>
      </c>
      <c r="AJ198" s="15"/>
      <c r="AK198" s="19">
        <v>400</v>
      </c>
      <c r="AL198" s="15"/>
      <c r="AM198" s="15"/>
      <c r="AN198" s="15"/>
      <c r="AO198" s="15"/>
      <c r="AP198" s="27"/>
    </row>
    <row r="199" spans="1:42" x14ac:dyDescent="0.25">
      <c r="A199" s="3">
        <v>224</v>
      </c>
      <c r="B199" s="11" t="s">
        <v>496</v>
      </c>
      <c r="C199" s="3">
        <v>6</v>
      </c>
      <c r="D199" s="3" t="s">
        <v>945</v>
      </c>
      <c r="E199" s="3">
        <v>84</v>
      </c>
      <c r="F199" s="50">
        <v>111</v>
      </c>
      <c r="G199" s="3"/>
      <c r="H199" s="3">
        <f t="shared" si="127"/>
        <v>27</v>
      </c>
      <c r="I199" s="15">
        <v>0.28000000000000003</v>
      </c>
      <c r="J199" s="15">
        <v>0.49</v>
      </c>
      <c r="K199" s="15">
        <v>0.72</v>
      </c>
      <c r="L199" s="15">
        <v>3.43</v>
      </c>
      <c r="M199" s="15">
        <v>14.22</v>
      </c>
      <c r="N199" s="15">
        <v>19.14</v>
      </c>
      <c r="O199" s="15">
        <v>54.4</v>
      </c>
      <c r="P199" s="15">
        <v>26.46</v>
      </c>
      <c r="Q199" s="15">
        <v>1.46</v>
      </c>
      <c r="R199" s="23" t="s">
        <v>283</v>
      </c>
      <c r="S199" s="19">
        <v>8.4</v>
      </c>
      <c r="T199" s="19">
        <v>8.4</v>
      </c>
      <c r="U199" s="19">
        <v>8.5</v>
      </c>
      <c r="V199" s="19">
        <v>7.4</v>
      </c>
      <c r="W199" s="19">
        <v>7.4</v>
      </c>
      <c r="X199" s="19">
        <v>7.8</v>
      </c>
      <c r="Y199" s="15">
        <v>0.26</v>
      </c>
      <c r="Z199" s="15"/>
      <c r="AA199" s="15"/>
      <c r="AB199" s="15"/>
      <c r="AC199" s="15">
        <v>2.7</v>
      </c>
      <c r="AD199" s="15">
        <v>2.38</v>
      </c>
      <c r="AE199" s="15">
        <v>11.03</v>
      </c>
      <c r="AF199" s="15">
        <v>6.16</v>
      </c>
      <c r="AG199" s="15">
        <v>5.0199999999999996</v>
      </c>
      <c r="AH199" s="15">
        <v>2.2799999999999998</v>
      </c>
      <c r="AI199" s="15">
        <v>0.3</v>
      </c>
      <c r="AJ199" s="15"/>
      <c r="AK199" s="19">
        <v>100</v>
      </c>
      <c r="AL199" s="15"/>
      <c r="AM199" s="15"/>
      <c r="AN199" s="15"/>
      <c r="AO199" s="15"/>
      <c r="AP199" s="27"/>
    </row>
    <row r="200" spans="1:42" ht="15.6" x14ac:dyDescent="0.3">
      <c r="A200" s="59">
        <f>A194</f>
        <v>224</v>
      </c>
      <c r="B200" s="60" t="str">
        <f>B194</f>
        <v>AR</v>
      </c>
      <c r="C200" s="61"/>
      <c r="D200" s="61"/>
      <c r="E200" s="61"/>
      <c r="F200" s="62"/>
      <c r="G200" s="61"/>
      <c r="H200" s="61"/>
      <c r="I200" s="63">
        <f>((I194*$H194)+(I195*$H195))/$F195</f>
        <v>4.9411764705882349E-2</v>
      </c>
      <c r="J200" s="63">
        <f>((J194*$H194)+(J195*$H195))/$F195</f>
        <v>0.73647058823529421</v>
      </c>
      <c r="K200" s="63">
        <f t="shared" ref="K200:Q200" si="138">((K194*$H194)+(K195*$H195))/$F195</f>
        <v>0.63235294117647056</v>
      </c>
      <c r="L200" s="63">
        <f t="shared" si="138"/>
        <v>3.33</v>
      </c>
      <c r="M200" s="63">
        <f t="shared" si="138"/>
        <v>12.080588235294117</v>
      </c>
      <c r="N200" s="63">
        <f t="shared" si="138"/>
        <v>16.828823529411764</v>
      </c>
      <c r="O200" s="63">
        <f t="shared" si="138"/>
        <v>56.327058823529406</v>
      </c>
      <c r="P200" s="63">
        <f t="shared" si="138"/>
        <v>31.079411764705885</v>
      </c>
      <c r="Q200" s="63">
        <f t="shared" si="138"/>
        <v>3.9852941176470589</v>
      </c>
      <c r="R200" s="64" t="str">
        <f>R194</f>
        <v>FAL</v>
      </c>
      <c r="S200" s="65">
        <f t="shared" ref="S200:X200" si="139">((S194*$H194)+(S195*$H195)+(S196*$H196)+(S197*$H197))/$F197</f>
        <v>7.6903846153846152</v>
      </c>
      <c r="T200" s="65">
        <f t="shared" si="139"/>
        <v>7.7250000000000005</v>
      </c>
      <c r="U200" s="65">
        <f t="shared" si="139"/>
        <v>8.0826923076923087</v>
      </c>
      <c r="V200" s="65">
        <f t="shared" si="139"/>
        <v>6.8673076923076923</v>
      </c>
      <c r="W200" s="65">
        <f t="shared" si="139"/>
        <v>6.8423076923076929</v>
      </c>
      <c r="X200" s="65">
        <f t="shared" si="139"/>
        <v>7.0288461538461542</v>
      </c>
      <c r="Y200" s="65">
        <f>((Y194*$H194)+(Y195*$H195)+(Y196*$H196)+(Y197*$H197))/$F197</f>
        <v>0.70000000000000007</v>
      </c>
      <c r="Z200" s="63">
        <f t="shared" ref="Z200:AE200" si="140">((Z194*$H194)+(Z195*$H195))/$F195</f>
        <v>0.19735294117647056</v>
      </c>
      <c r="AA200" s="63">
        <f t="shared" si="140"/>
        <v>4.8223529411764696</v>
      </c>
      <c r="AB200" s="63">
        <f t="shared" si="140"/>
        <v>0</v>
      </c>
      <c r="AC200" s="65">
        <f>((AC194*$H194)+(AC195*$H195)+(AC196*$H196)+(AC197*$H197))/$F197</f>
        <v>2.4</v>
      </c>
      <c r="AD200" s="65">
        <f>((AD194*$H194)+(AD195*$H195)+(AD196*$H196)+(AD197*$H197))/$F197</f>
        <v>2.1142307692307694</v>
      </c>
      <c r="AE200" s="63">
        <f t="shared" si="140"/>
        <v>20.725882352941177</v>
      </c>
      <c r="AF200" s="65">
        <f t="shared" ref="AF200:AP200" si="141">((AF194*$H194)+(AF195*$H195)+(AF196*$H196)+(AF197*$H197))/$F197</f>
        <v>11.880961538461539</v>
      </c>
      <c r="AG200" s="65">
        <f t="shared" si="141"/>
        <v>5.4551923076923066</v>
      </c>
      <c r="AH200" s="65">
        <f t="shared" si="141"/>
        <v>1.413846153846154</v>
      </c>
      <c r="AI200" s="65">
        <f t="shared" si="141"/>
        <v>0.25615384615384618</v>
      </c>
      <c r="AJ200" s="65">
        <f t="shared" si="141"/>
        <v>0.7859615384615386</v>
      </c>
      <c r="AK200" s="65">
        <f t="shared" si="141"/>
        <v>412.23076923076923</v>
      </c>
      <c r="AL200" s="65">
        <f t="shared" si="141"/>
        <v>0</v>
      </c>
      <c r="AM200" s="65">
        <f t="shared" si="141"/>
        <v>0</v>
      </c>
      <c r="AN200" s="65">
        <f t="shared" si="141"/>
        <v>0</v>
      </c>
      <c r="AO200" s="65">
        <f t="shared" si="141"/>
        <v>0</v>
      </c>
      <c r="AP200" s="65">
        <f t="shared" si="141"/>
        <v>0</v>
      </c>
    </row>
    <row r="201" spans="1:42" x14ac:dyDescent="0.25">
      <c r="A201" s="35">
        <v>225</v>
      </c>
      <c r="B201" s="36" t="s">
        <v>496</v>
      </c>
      <c r="C201" s="35">
        <v>1</v>
      </c>
      <c r="D201" s="35" t="s">
        <v>660</v>
      </c>
      <c r="E201" s="35">
        <v>0</v>
      </c>
      <c r="F201" s="51">
        <v>20</v>
      </c>
      <c r="G201" s="35"/>
      <c r="H201" s="35">
        <f t="shared" si="127"/>
        <v>20</v>
      </c>
      <c r="I201" s="37">
        <v>7.75</v>
      </c>
      <c r="J201" s="37">
        <v>11.12</v>
      </c>
      <c r="K201" s="37">
        <v>9.84</v>
      </c>
      <c r="L201" s="37">
        <v>20.03</v>
      </c>
      <c r="M201" s="37">
        <v>20.239999999999998</v>
      </c>
      <c r="N201" s="37">
        <v>68.98</v>
      </c>
      <c r="O201" s="37">
        <v>17.48</v>
      </c>
      <c r="P201" s="37">
        <v>13.54</v>
      </c>
      <c r="Q201" s="37">
        <v>14.21</v>
      </c>
      <c r="R201" s="38" t="s">
        <v>506</v>
      </c>
      <c r="S201" s="39">
        <v>6.4</v>
      </c>
      <c r="T201" s="39">
        <v>6.4</v>
      </c>
      <c r="U201" s="39">
        <v>6.5</v>
      </c>
      <c r="V201" s="39">
        <v>5.2</v>
      </c>
      <c r="W201" s="39">
        <v>5.2</v>
      </c>
      <c r="X201" s="39">
        <v>5.5</v>
      </c>
      <c r="Y201" s="37">
        <v>0.9</v>
      </c>
      <c r="Z201" s="37">
        <v>0.104</v>
      </c>
      <c r="AA201" s="37">
        <v>8.65</v>
      </c>
      <c r="AB201" s="37">
        <v>1.63</v>
      </c>
      <c r="AC201" s="37"/>
      <c r="AD201" s="37">
        <v>0.18</v>
      </c>
      <c r="AE201" s="37">
        <v>10.58</v>
      </c>
      <c r="AF201" s="37">
        <v>2.63</v>
      </c>
      <c r="AG201" s="37">
        <v>1.25</v>
      </c>
      <c r="AH201" s="37">
        <v>0.08</v>
      </c>
      <c r="AI201" s="37">
        <v>0.38</v>
      </c>
      <c r="AJ201" s="37">
        <v>4.9000000000000004</v>
      </c>
      <c r="AK201" s="39">
        <v>29</v>
      </c>
      <c r="AL201" s="37"/>
      <c r="AM201" s="37"/>
      <c r="AN201" s="37"/>
      <c r="AO201" s="37"/>
      <c r="AP201" s="40"/>
    </row>
    <row r="202" spans="1:42" x14ac:dyDescent="0.25">
      <c r="A202" s="41">
        <v>225</v>
      </c>
      <c r="B202" s="42" t="s">
        <v>496</v>
      </c>
      <c r="C202" s="41">
        <v>2</v>
      </c>
      <c r="D202" s="41" t="s">
        <v>684</v>
      </c>
      <c r="E202" s="41">
        <v>20</v>
      </c>
      <c r="F202" s="49">
        <v>32</v>
      </c>
      <c r="G202" s="41"/>
      <c r="H202" s="41">
        <f t="shared" si="127"/>
        <v>12</v>
      </c>
      <c r="I202" s="43">
        <v>14.11</v>
      </c>
      <c r="J202" s="43">
        <v>12.24</v>
      </c>
      <c r="K202" s="43">
        <v>8.39</v>
      </c>
      <c r="L202" s="43">
        <v>17.309999999999999</v>
      </c>
      <c r="M202" s="43">
        <v>16.63</v>
      </c>
      <c r="N202" s="43">
        <v>68.680000000000007</v>
      </c>
      <c r="O202" s="43">
        <v>16.95</v>
      </c>
      <c r="P202" s="43">
        <v>14.37</v>
      </c>
      <c r="Q202" s="43">
        <v>24.5</v>
      </c>
      <c r="R202" s="44" t="s">
        <v>506</v>
      </c>
      <c r="S202" s="45">
        <v>5.7</v>
      </c>
      <c r="T202" s="45">
        <v>5.8</v>
      </c>
      <c r="U202" s="45">
        <v>6.4</v>
      </c>
      <c r="V202" s="45">
        <v>4.5</v>
      </c>
      <c r="W202" s="45">
        <v>4.5</v>
      </c>
      <c r="X202" s="45">
        <v>4.8</v>
      </c>
      <c r="Y202" s="43">
        <v>0.59</v>
      </c>
      <c r="Z202" s="43">
        <v>0.06</v>
      </c>
      <c r="AA202" s="43">
        <v>9.83</v>
      </c>
      <c r="AB202" s="43">
        <v>1.55</v>
      </c>
      <c r="AC202" s="43"/>
      <c r="AD202" s="43">
        <v>0.22</v>
      </c>
      <c r="AE202" s="43">
        <v>6.51</v>
      </c>
      <c r="AF202" s="43">
        <v>0.81</v>
      </c>
      <c r="AG202" s="43">
        <v>0.84</v>
      </c>
      <c r="AH202" s="43">
        <v>0.08</v>
      </c>
      <c r="AI202" s="43">
        <v>0.4</v>
      </c>
      <c r="AJ202" s="43">
        <v>4.2699999999999996</v>
      </c>
      <c r="AK202" s="45">
        <v>23</v>
      </c>
      <c r="AL202" s="43"/>
      <c r="AM202" s="43"/>
      <c r="AN202" s="43"/>
      <c r="AO202" s="43"/>
      <c r="AP202" s="46"/>
    </row>
    <row r="203" spans="1:42" x14ac:dyDescent="0.25">
      <c r="A203" s="41">
        <v>225</v>
      </c>
      <c r="B203" s="42" t="s">
        <v>496</v>
      </c>
      <c r="C203" s="41">
        <v>3</v>
      </c>
      <c r="D203" s="41" t="s">
        <v>290</v>
      </c>
      <c r="E203" s="41">
        <v>32</v>
      </c>
      <c r="F203" s="49">
        <v>46</v>
      </c>
      <c r="G203" s="41"/>
      <c r="H203" s="41">
        <f t="shared" si="127"/>
        <v>14</v>
      </c>
      <c r="I203" s="43">
        <v>12.2</v>
      </c>
      <c r="J203" s="43">
        <v>13.9</v>
      </c>
      <c r="K203" s="43">
        <v>8.58</v>
      </c>
      <c r="L203" s="43">
        <v>17.02</v>
      </c>
      <c r="M203" s="43">
        <v>19.170000000000002</v>
      </c>
      <c r="N203" s="43">
        <v>70.87</v>
      </c>
      <c r="O203" s="43">
        <v>15.43</v>
      </c>
      <c r="P203" s="43">
        <v>13.7</v>
      </c>
      <c r="Q203" s="43">
        <v>16.670000000000002</v>
      </c>
      <c r="R203" s="44" t="s">
        <v>506</v>
      </c>
      <c r="S203" s="45">
        <v>5.9</v>
      </c>
      <c r="T203" s="45">
        <v>6</v>
      </c>
      <c r="U203" s="45">
        <v>6.6</v>
      </c>
      <c r="V203" s="45">
        <v>4.5</v>
      </c>
      <c r="W203" s="45">
        <v>4.5999999999999996</v>
      </c>
      <c r="X203" s="45">
        <v>4.9000000000000004</v>
      </c>
      <c r="Y203" s="43">
        <v>0.25</v>
      </c>
      <c r="Z203" s="43">
        <v>3.5999999999999997E-2</v>
      </c>
      <c r="AA203" s="43">
        <v>6.94</v>
      </c>
      <c r="AB203" s="43">
        <v>1.61</v>
      </c>
      <c r="AC203" s="43"/>
      <c r="AD203" s="43">
        <v>0.08</v>
      </c>
      <c r="AE203" s="43">
        <v>3.62</v>
      </c>
      <c r="AF203" s="43">
        <v>0.1</v>
      </c>
      <c r="AG203" s="43">
        <v>0.1</v>
      </c>
      <c r="AH203" s="43">
        <v>0.08</v>
      </c>
      <c r="AI203" s="43">
        <v>0.2</v>
      </c>
      <c r="AJ203" s="43">
        <v>2.84</v>
      </c>
      <c r="AK203" s="45">
        <v>26</v>
      </c>
      <c r="AL203" s="43"/>
      <c r="AM203" s="43"/>
      <c r="AN203" s="43"/>
      <c r="AO203" s="43"/>
      <c r="AP203" s="46"/>
    </row>
    <row r="204" spans="1:42" x14ac:dyDescent="0.25">
      <c r="A204" s="3">
        <v>225</v>
      </c>
      <c r="B204" s="11" t="s">
        <v>496</v>
      </c>
      <c r="C204" s="3">
        <v>4</v>
      </c>
      <c r="D204" s="3" t="s">
        <v>302</v>
      </c>
      <c r="E204" s="3">
        <v>46</v>
      </c>
      <c r="F204" s="50">
        <v>60</v>
      </c>
      <c r="G204" s="3"/>
      <c r="H204" s="3">
        <f t="shared" si="127"/>
        <v>14</v>
      </c>
      <c r="I204" s="15">
        <v>7.51</v>
      </c>
      <c r="J204" s="15">
        <v>7</v>
      </c>
      <c r="K204" s="15">
        <v>4.75</v>
      </c>
      <c r="L204" s="15">
        <v>13.82</v>
      </c>
      <c r="M204" s="15">
        <v>23.05</v>
      </c>
      <c r="N204" s="15">
        <v>56.13</v>
      </c>
      <c r="O204" s="15">
        <v>27.7</v>
      </c>
      <c r="P204" s="15">
        <v>16.170000000000002</v>
      </c>
      <c r="Q204" s="15">
        <v>24.17</v>
      </c>
      <c r="R204" s="23" t="s">
        <v>506</v>
      </c>
      <c r="S204" s="19">
        <v>5.9</v>
      </c>
      <c r="T204" s="19">
        <v>6</v>
      </c>
      <c r="U204" s="19">
        <v>6.7</v>
      </c>
      <c r="V204" s="19">
        <v>4.4000000000000004</v>
      </c>
      <c r="W204" s="19">
        <v>4.4000000000000004</v>
      </c>
      <c r="X204" s="19">
        <v>4.7</v>
      </c>
      <c r="Y204" s="15">
        <v>0.19</v>
      </c>
      <c r="Z204" s="15">
        <v>1.9E-2</v>
      </c>
      <c r="AA204" s="15">
        <v>10</v>
      </c>
      <c r="AB204" s="15">
        <v>1.52</v>
      </c>
      <c r="AC204" s="15"/>
      <c r="AD204" s="15">
        <v>0.05</v>
      </c>
      <c r="AE204" s="15">
        <v>4.16</v>
      </c>
      <c r="AF204" s="15">
        <v>0.1</v>
      </c>
      <c r="AG204" s="15">
        <v>0.1</v>
      </c>
      <c r="AH204" s="15">
        <v>0.1</v>
      </c>
      <c r="AI204" s="15">
        <v>0.2</v>
      </c>
      <c r="AJ204" s="15">
        <v>3.48</v>
      </c>
      <c r="AK204" s="19">
        <v>14</v>
      </c>
      <c r="AL204" s="15"/>
      <c r="AM204" s="15"/>
      <c r="AN204" s="15"/>
      <c r="AO204" s="15"/>
      <c r="AP204" s="27"/>
    </row>
    <row r="205" spans="1:42" x14ac:dyDescent="0.25">
      <c r="A205" s="3">
        <v>225</v>
      </c>
      <c r="B205" s="11" t="s">
        <v>496</v>
      </c>
      <c r="C205" s="3">
        <v>5</v>
      </c>
      <c r="D205" s="3" t="s">
        <v>3744</v>
      </c>
      <c r="E205" s="3">
        <v>60</v>
      </c>
      <c r="F205" s="50">
        <v>80</v>
      </c>
      <c r="G205" s="3"/>
      <c r="H205" s="3">
        <f t="shared" si="127"/>
        <v>20</v>
      </c>
      <c r="I205" s="15">
        <v>4.0199999999999996</v>
      </c>
      <c r="J205" s="15">
        <v>8.74</v>
      </c>
      <c r="K205" s="15">
        <v>6.43</v>
      </c>
      <c r="L205" s="15">
        <v>19.239999999999998</v>
      </c>
      <c r="M205" s="15">
        <v>20.79</v>
      </c>
      <c r="N205" s="15">
        <v>59.22</v>
      </c>
      <c r="O205" s="15">
        <v>30.64</v>
      </c>
      <c r="P205" s="15">
        <v>10.14</v>
      </c>
      <c r="Q205" s="15">
        <v>13.04</v>
      </c>
      <c r="R205" s="23" t="s">
        <v>506</v>
      </c>
      <c r="S205" s="19">
        <v>6</v>
      </c>
      <c r="T205" s="19">
        <v>6.1</v>
      </c>
      <c r="U205" s="19">
        <v>6.5</v>
      </c>
      <c r="V205" s="19">
        <v>4.5</v>
      </c>
      <c r="W205" s="19">
        <v>4.4000000000000004</v>
      </c>
      <c r="X205" s="19">
        <v>4.7</v>
      </c>
      <c r="Y205" s="15">
        <v>0.14000000000000001</v>
      </c>
      <c r="Z205" s="15"/>
      <c r="AA205" s="15"/>
      <c r="AB205" s="15">
        <v>1.37</v>
      </c>
      <c r="AC205" s="15"/>
      <c r="AD205" s="15">
        <v>0.11</v>
      </c>
      <c r="AE205" s="15">
        <v>4.16</v>
      </c>
      <c r="AF205" s="15">
        <v>0.1</v>
      </c>
      <c r="AG205" s="15">
        <v>0.1</v>
      </c>
      <c r="AH205" s="15">
        <v>0.1</v>
      </c>
      <c r="AI205" s="15">
        <v>0.2</v>
      </c>
      <c r="AJ205" s="15">
        <v>3.32</v>
      </c>
      <c r="AK205" s="19">
        <v>23</v>
      </c>
      <c r="AL205" s="15"/>
      <c r="AM205" s="15"/>
      <c r="AN205" s="15"/>
      <c r="AO205" s="15"/>
      <c r="AP205" s="27"/>
    </row>
    <row r="206" spans="1:42" x14ac:dyDescent="0.25">
      <c r="A206" s="3">
        <v>225</v>
      </c>
      <c r="B206" s="11" t="s">
        <v>496</v>
      </c>
      <c r="C206" s="3">
        <v>6</v>
      </c>
      <c r="D206" s="3" t="s">
        <v>3428</v>
      </c>
      <c r="E206" s="3">
        <v>80</v>
      </c>
      <c r="F206" s="50">
        <v>100</v>
      </c>
      <c r="G206" s="3"/>
      <c r="H206" s="3">
        <f t="shared" si="127"/>
        <v>20</v>
      </c>
      <c r="I206" s="15">
        <v>9.9</v>
      </c>
      <c r="J206" s="15">
        <v>13.28</v>
      </c>
      <c r="K206" s="15">
        <v>7.22</v>
      </c>
      <c r="L206" s="15">
        <v>20.28</v>
      </c>
      <c r="M206" s="15">
        <v>11.47</v>
      </c>
      <c r="N206" s="15">
        <v>62.15</v>
      </c>
      <c r="O206" s="15">
        <v>34.65</v>
      </c>
      <c r="P206" s="15">
        <v>3.2</v>
      </c>
      <c r="Q206" s="15">
        <v>18.260000000000002</v>
      </c>
      <c r="R206" s="23" t="s">
        <v>506</v>
      </c>
      <c r="S206" s="19">
        <v>6.3</v>
      </c>
      <c r="T206" s="19">
        <v>6.3</v>
      </c>
      <c r="U206" s="19">
        <v>6.6</v>
      </c>
      <c r="V206" s="19">
        <v>4.5</v>
      </c>
      <c r="W206" s="19">
        <v>4.5</v>
      </c>
      <c r="X206" s="19">
        <v>4.9000000000000004</v>
      </c>
      <c r="Y206" s="15">
        <v>0.05</v>
      </c>
      <c r="Z206" s="15"/>
      <c r="AA206" s="15"/>
      <c r="AB206" s="15"/>
      <c r="AC206" s="15"/>
      <c r="AD206" s="15">
        <v>0.03</v>
      </c>
      <c r="AE206" s="15">
        <v>3.58</v>
      </c>
      <c r="AF206" s="15">
        <v>0.1</v>
      </c>
      <c r="AG206" s="15">
        <v>0.1</v>
      </c>
      <c r="AH206" s="15">
        <v>0.14000000000000001</v>
      </c>
      <c r="AI206" s="15">
        <v>0.24</v>
      </c>
      <c r="AJ206" s="15">
        <v>3.16</v>
      </c>
      <c r="AK206" s="19">
        <v>29</v>
      </c>
      <c r="AL206" s="15"/>
      <c r="AM206" s="15"/>
      <c r="AN206" s="15"/>
      <c r="AO206" s="15"/>
      <c r="AP206" s="27"/>
    </row>
    <row r="207" spans="1:42" ht="15.6" x14ac:dyDescent="0.3">
      <c r="A207" s="59">
        <f>A201</f>
        <v>225</v>
      </c>
      <c r="B207" s="60" t="str">
        <f>B201</f>
        <v>AR</v>
      </c>
      <c r="C207" s="61"/>
      <c r="D207" s="61"/>
      <c r="E207" s="61"/>
      <c r="F207" s="62"/>
      <c r="G207" s="61"/>
      <c r="H207" s="61"/>
      <c r="I207" s="63">
        <f>I201</f>
        <v>7.75</v>
      </c>
      <c r="J207" s="63">
        <f t="shared" ref="J207:AE207" si="142">J201</f>
        <v>11.12</v>
      </c>
      <c r="K207" s="63">
        <f t="shared" si="142"/>
        <v>9.84</v>
      </c>
      <c r="L207" s="63">
        <f t="shared" si="142"/>
        <v>20.03</v>
      </c>
      <c r="M207" s="63">
        <f t="shared" si="142"/>
        <v>20.239999999999998</v>
      </c>
      <c r="N207" s="63">
        <f t="shared" si="142"/>
        <v>68.98</v>
      </c>
      <c r="O207" s="63">
        <f t="shared" si="142"/>
        <v>17.48</v>
      </c>
      <c r="P207" s="63">
        <f t="shared" si="142"/>
        <v>13.54</v>
      </c>
      <c r="Q207" s="63">
        <f t="shared" si="142"/>
        <v>14.21</v>
      </c>
      <c r="R207" s="64" t="str">
        <f t="shared" si="142"/>
        <v>Fa</v>
      </c>
      <c r="S207" s="65">
        <f t="shared" ref="S207:X207" si="143">((S201*$H201)+(S202*$H202)+(S203*$H203))/$F203</f>
        <v>6.0652173913043477</v>
      </c>
      <c r="T207" s="65">
        <f t="shared" si="143"/>
        <v>6.1217391304347828</v>
      </c>
      <c r="U207" s="65">
        <f t="shared" si="143"/>
        <v>6.5043478260869563</v>
      </c>
      <c r="V207" s="65">
        <f t="shared" si="143"/>
        <v>4.8043478260869561</v>
      </c>
      <c r="W207" s="65">
        <f t="shared" si="143"/>
        <v>4.8347826086956518</v>
      </c>
      <c r="X207" s="65">
        <f t="shared" si="143"/>
        <v>5.1347826086956516</v>
      </c>
      <c r="Y207" s="65">
        <f>((Y201*$H201)+(Y202*$H202)+(Y203*$H203))/$F203</f>
        <v>0.6213043478260869</v>
      </c>
      <c r="Z207" s="63">
        <f t="shared" si="142"/>
        <v>0.104</v>
      </c>
      <c r="AA207" s="63">
        <f t="shared" si="142"/>
        <v>8.65</v>
      </c>
      <c r="AB207" s="63">
        <f t="shared" si="142"/>
        <v>1.63</v>
      </c>
      <c r="AC207" s="65">
        <f>((AC201*$H201)+(AC202*$H202)+(AC203*$H203))/$F203</f>
        <v>0</v>
      </c>
      <c r="AD207" s="65">
        <f>((AD201*$H201)+(AD202*$H202)+(AD203*$H203))/$F203</f>
        <v>0.16</v>
      </c>
      <c r="AE207" s="63">
        <f t="shared" si="142"/>
        <v>10.58</v>
      </c>
      <c r="AF207" s="65">
        <f t="shared" ref="AF207:AP207" si="144">((AF201*$H201)+(AF202*$H202)+(AF203*$H203))/$F203</f>
        <v>1.3852173913043477</v>
      </c>
      <c r="AG207" s="65">
        <f t="shared" si="144"/>
        <v>0.79304347826086952</v>
      </c>
      <c r="AH207" s="65">
        <f t="shared" si="144"/>
        <v>0.08</v>
      </c>
      <c r="AI207" s="65">
        <f t="shared" si="144"/>
        <v>0.33043478260869569</v>
      </c>
      <c r="AJ207" s="65">
        <f t="shared" si="144"/>
        <v>4.1086956521739131</v>
      </c>
      <c r="AK207" s="65">
        <f t="shared" si="144"/>
        <v>26.521739130434781</v>
      </c>
      <c r="AL207" s="65">
        <f t="shared" si="144"/>
        <v>0</v>
      </c>
      <c r="AM207" s="65">
        <f t="shared" si="144"/>
        <v>0</v>
      </c>
      <c r="AN207" s="65">
        <f t="shared" si="144"/>
        <v>0</v>
      </c>
      <c r="AO207" s="65">
        <f t="shared" si="144"/>
        <v>0</v>
      </c>
      <c r="AP207" s="65">
        <f t="shared" si="144"/>
        <v>0</v>
      </c>
    </row>
    <row r="208" spans="1:42" x14ac:dyDescent="0.25">
      <c r="A208" s="35">
        <v>233</v>
      </c>
      <c r="B208" s="36" t="s">
        <v>496</v>
      </c>
      <c r="C208" s="35">
        <v>1</v>
      </c>
      <c r="D208" s="35" t="s">
        <v>660</v>
      </c>
      <c r="E208" s="35">
        <v>0</v>
      </c>
      <c r="F208" s="51">
        <v>18</v>
      </c>
      <c r="G208" s="35"/>
      <c r="H208" s="35">
        <f t="shared" si="127"/>
        <v>18</v>
      </c>
      <c r="I208" s="37">
        <v>0.12</v>
      </c>
      <c r="J208" s="37">
        <v>0.51</v>
      </c>
      <c r="K208" s="37">
        <v>0.53</v>
      </c>
      <c r="L208" s="37">
        <v>2.25</v>
      </c>
      <c r="M208" s="37">
        <v>5.93</v>
      </c>
      <c r="N208" s="37">
        <v>9.34</v>
      </c>
      <c r="O208" s="37">
        <v>48.39</v>
      </c>
      <c r="P208" s="37">
        <v>42.27</v>
      </c>
      <c r="Q208" s="37"/>
      <c r="R208" s="38" t="s">
        <v>169</v>
      </c>
      <c r="S208" s="39">
        <v>7.7</v>
      </c>
      <c r="T208" s="39">
        <v>7.7</v>
      </c>
      <c r="U208" s="39">
        <v>7.9</v>
      </c>
      <c r="V208" s="39">
        <v>6.6</v>
      </c>
      <c r="W208" s="39">
        <v>6.6</v>
      </c>
      <c r="X208" s="39">
        <v>6.6</v>
      </c>
      <c r="Y208" s="37">
        <v>1.0900000000000001</v>
      </c>
      <c r="Z208" s="37">
        <v>0.28599999999999998</v>
      </c>
      <c r="AA208" s="37">
        <v>3.81</v>
      </c>
      <c r="AB208" s="37">
        <v>1.69</v>
      </c>
      <c r="AC208" s="37">
        <v>2.6</v>
      </c>
      <c r="AD208" s="37">
        <v>0.08</v>
      </c>
      <c r="AE208" s="37">
        <v>28.54</v>
      </c>
      <c r="AF208" s="37"/>
      <c r="AG208" s="37"/>
      <c r="AH208" s="37"/>
      <c r="AI208" s="37"/>
      <c r="AJ208" s="37"/>
      <c r="AK208" s="39">
        <v>0</v>
      </c>
      <c r="AL208" s="37"/>
      <c r="AM208" s="37"/>
      <c r="AN208" s="37"/>
      <c r="AO208" s="37"/>
      <c r="AP208" s="40"/>
    </row>
    <row r="209" spans="1:42" x14ac:dyDescent="0.25">
      <c r="A209" s="41">
        <v>233</v>
      </c>
      <c r="B209" s="42" t="s">
        <v>496</v>
      </c>
      <c r="C209" s="41">
        <v>2</v>
      </c>
      <c r="D209" s="41" t="s">
        <v>684</v>
      </c>
      <c r="E209" s="41">
        <v>18</v>
      </c>
      <c r="F209" s="49">
        <v>45</v>
      </c>
      <c r="G209" s="41"/>
      <c r="H209" s="41">
        <f t="shared" si="127"/>
        <v>27</v>
      </c>
      <c r="I209" s="43">
        <v>0.05</v>
      </c>
      <c r="J209" s="43">
        <v>0.15</v>
      </c>
      <c r="K209" s="43">
        <v>0.11</v>
      </c>
      <c r="L209" s="43">
        <v>0.26</v>
      </c>
      <c r="M209" s="43">
        <v>1.1499999999999999</v>
      </c>
      <c r="N209" s="43">
        <v>1.72</v>
      </c>
      <c r="O209" s="43">
        <v>43.79</v>
      </c>
      <c r="P209" s="43">
        <v>54.49</v>
      </c>
      <c r="Q209" s="43"/>
      <c r="R209" s="44" t="s">
        <v>169</v>
      </c>
      <c r="S209" s="45">
        <v>7.6</v>
      </c>
      <c r="T209" s="45">
        <v>7.6</v>
      </c>
      <c r="U209" s="45">
        <v>7.9</v>
      </c>
      <c r="V209" s="45">
        <v>6.6</v>
      </c>
      <c r="W209" s="45">
        <v>6.6</v>
      </c>
      <c r="X209" s="45">
        <v>6.6</v>
      </c>
      <c r="Y209" s="43">
        <v>0.69</v>
      </c>
      <c r="Z209" s="43">
        <v>0.193</v>
      </c>
      <c r="AA209" s="43">
        <v>3.58</v>
      </c>
      <c r="AB209" s="43">
        <v>1.74</v>
      </c>
      <c r="AC209" s="43">
        <v>2.6</v>
      </c>
      <c r="AD209" s="43">
        <v>0.19</v>
      </c>
      <c r="AE209" s="43">
        <v>28.54</v>
      </c>
      <c r="AF209" s="43"/>
      <c r="AG209" s="43"/>
      <c r="AH209" s="43"/>
      <c r="AI209" s="43"/>
      <c r="AJ209" s="43"/>
      <c r="AK209" s="45">
        <v>0</v>
      </c>
      <c r="AL209" s="43"/>
      <c r="AM209" s="43"/>
      <c r="AN209" s="43"/>
      <c r="AO209" s="43"/>
      <c r="AP209" s="46"/>
    </row>
    <row r="210" spans="1:42" x14ac:dyDescent="0.25">
      <c r="A210" s="3">
        <v>233</v>
      </c>
      <c r="B210" s="11" t="s">
        <v>496</v>
      </c>
      <c r="C210" s="3">
        <v>3</v>
      </c>
      <c r="D210" s="3" t="s">
        <v>290</v>
      </c>
      <c r="E210" s="3">
        <v>45</v>
      </c>
      <c r="F210" s="50">
        <v>78</v>
      </c>
      <c r="G210" s="3"/>
      <c r="H210" s="3">
        <f t="shared" si="127"/>
        <v>33</v>
      </c>
      <c r="I210" s="15">
        <v>0.69</v>
      </c>
      <c r="J210" s="15">
        <v>0.54</v>
      </c>
      <c r="K210" s="15">
        <v>0.27</v>
      </c>
      <c r="L210" s="15">
        <v>0.47</v>
      </c>
      <c r="M210" s="15">
        <v>1.55</v>
      </c>
      <c r="N210" s="15">
        <v>3.52</v>
      </c>
      <c r="O210" s="15">
        <v>57.74</v>
      </c>
      <c r="P210" s="15">
        <v>38.74</v>
      </c>
      <c r="Q210" s="15">
        <v>3.77</v>
      </c>
      <c r="R210" s="23" t="s">
        <v>354</v>
      </c>
      <c r="S210" s="19">
        <v>8</v>
      </c>
      <c r="T210" s="19">
        <v>8.1</v>
      </c>
      <c r="U210" s="19">
        <v>8.3000000000000007</v>
      </c>
      <c r="V210" s="19">
        <v>6.9</v>
      </c>
      <c r="W210" s="19">
        <v>7</v>
      </c>
      <c r="X210" s="19">
        <v>7</v>
      </c>
      <c r="Y210" s="15">
        <v>0.25</v>
      </c>
      <c r="Z210" s="15">
        <v>0.11799999999999999</v>
      </c>
      <c r="AA210" s="15">
        <v>2.12</v>
      </c>
      <c r="AB210" s="15">
        <v>1.74</v>
      </c>
      <c r="AC210" s="15">
        <v>5.0999999999999996</v>
      </c>
      <c r="AD210" s="15">
        <v>0.2</v>
      </c>
      <c r="AE210" s="15">
        <v>20.52</v>
      </c>
      <c r="AF210" s="15"/>
      <c r="AG210" s="15"/>
      <c r="AH210" s="15"/>
      <c r="AI210" s="15"/>
      <c r="AJ210" s="15"/>
      <c r="AK210" s="19">
        <v>0</v>
      </c>
      <c r="AL210" s="15"/>
      <c r="AM210" s="15"/>
      <c r="AN210" s="15"/>
      <c r="AO210" s="15"/>
      <c r="AP210" s="27"/>
    </row>
    <row r="211" spans="1:42" x14ac:dyDescent="0.25">
      <c r="A211" s="3">
        <v>233</v>
      </c>
      <c r="B211" s="11" t="s">
        <v>496</v>
      </c>
      <c r="C211" s="3">
        <v>4</v>
      </c>
      <c r="D211" s="3" t="s">
        <v>302</v>
      </c>
      <c r="E211" s="3">
        <v>78</v>
      </c>
      <c r="F211" s="50">
        <v>110</v>
      </c>
      <c r="G211" s="3"/>
      <c r="H211" s="3">
        <f t="shared" si="127"/>
        <v>32</v>
      </c>
      <c r="I211" s="15">
        <v>1.1399999999999999</v>
      </c>
      <c r="J211" s="15">
        <v>2.21</v>
      </c>
      <c r="K211" s="15">
        <v>1.6</v>
      </c>
      <c r="L211" s="15">
        <v>2.1800000000000002</v>
      </c>
      <c r="M211" s="15">
        <v>3.97</v>
      </c>
      <c r="N211" s="15">
        <v>11.1</v>
      </c>
      <c r="O211" s="15">
        <v>38.840000000000003</v>
      </c>
      <c r="P211" s="15">
        <v>50.06</v>
      </c>
      <c r="Q211" s="15">
        <v>3.41</v>
      </c>
      <c r="R211" s="23" t="s">
        <v>6</v>
      </c>
      <c r="S211" s="19">
        <v>8</v>
      </c>
      <c r="T211" s="19">
        <v>8.1999999999999993</v>
      </c>
      <c r="U211" s="19">
        <v>8.3000000000000007</v>
      </c>
      <c r="V211" s="19">
        <v>7</v>
      </c>
      <c r="W211" s="19">
        <v>7</v>
      </c>
      <c r="X211" s="19">
        <v>7.3</v>
      </c>
      <c r="Y211" s="15">
        <v>0.23</v>
      </c>
      <c r="Z211" s="15">
        <v>0.11799999999999999</v>
      </c>
      <c r="AA211" s="15">
        <v>1.95</v>
      </c>
      <c r="AB211" s="15">
        <v>1.89</v>
      </c>
      <c r="AC211" s="15">
        <v>3.5</v>
      </c>
      <c r="AD211" s="15"/>
      <c r="AE211" s="15">
        <v>22.3</v>
      </c>
      <c r="AF211" s="15"/>
      <c r="AG211" s="15"/>
      <c r="AH211" s="15"/>
      <c r="AI211" s="15"/>
      <c r="AJ211" s="15"/>
      <c r="AK211" s="19">
        <v>0</v>
      </c>
      <c r="AL211" s="15"/>
      <c r="AM211" s="15"/>
      <c r="AN211" s="15"/>
      <c r="AO211" s="15"/>
      <c r="AP211" s="27"/>
    </row>
    <row r="212" spans="1:42" x14ac:dyDescent="0.25">
      <c r="A212" s="3">
        <v>233</v>
      </c>
      <c r="B212" s="11" t="s">
        <v>496</v>
      </c>
      <c r="C212" s="3">
        <v>5</v>
      </c>
      <c r="D212" s="3" t="s">
        <v>477</v>
      </c>
      <c r="E212" s="3">
        <v>110</v>
      </c>
      <c r="F212" s="50">
        <v>140</v>
      </c>
      <c r="G212" s="3"/>
      <c r="H212" s="3">
        <f t="shared" si="127"/>
        <v>30</v>
      </c>
      <c r="I212" s="15">
        <v>2.0499999999999998</v>
      </c>
      <c r="J212" s="15">
        <v>3.48</v>
      </c>
      <c r="K212" s="15">
        <v>2.66</v>
      </c>
      <c r="L212" s="15">
        <v>3.13</v>
      </c>
      <c r="M212" s="15">
        <v>6.08</v>
      </c>
      <c r="N212" s="15">
        <v>17.399999999999999</v>
      </c>
      <c r="O212" s="15">
        <v>33.61</v>
      </c>
      <c r="P212" s="15">
        <v>48.99</v>
      </c>
      <c r="Q212" s="15">
        <v>2.2999999999999998</v>
      </c>
      <c r="R212" s="23" t="s">
        <v>6</v>
      </c>
      <c r="S212" s="19">
        <v>8.1</v>
      </c>
      <c r="T212" s="19">
        <v>8.1999999999999993</v>
      </c>
      <c r="U212" s="19">
        <v>8.1999999999999993</v>
      </c>
      <c r="V212" s="19">
        <v>7</v>
      </c>
      <c r="W212" s="19">
        <v>7</v>
      </c>
      <c r="X212" s="19">
        <v>7</v>
      </c>
      <c r="Y212" s="15">
        <v>0.14000000000000001</v>
      </c>
      <c r="Z212" s="15"/>
      <c r="AA212" s="15"/>
      <c r="AB212" s="15">
        <v>1.96</v>
      </c>
      <c r="AC212" s="15">
        <v>2.9</v>
      </c>
      <c r="AD212" s="15"/>
      <c r="AE212" s="15">
        <v>19.309999999999999</v>
      </c>
      <c r="AF212" s="15"/>
      <c r="AG212" s="15"/>
      <c r="AH212" s="15"/>
      <c r="AI212" s="15"/>
      <c r="AJ212" s="15"/>
      <c r="AK212" s="19">
        <v>0</v>
      </c>
      <c r="AL212" s="15"/>
      <c r="AM212" s="15"/>
      <c r="AN212" s="15"/>
      <c r="AO212" s="15"/>
      <c r="AP212" s="27"/>
    </row>
    <row r="213" spans="1:42" x14ac:dyDescent="0.25">
      <c r="A213" s="3">
        <v>233</v>
      </c>
      <c r="B213" s="11" t="s">
        <v>496</v>
      </c>
      <c r="C213" s="3">
        <v>6</v>
      </c>
      <c r="D213" s="3" t="s">
        <v>484</v>
      </c>
      <c r="E213" s="3">
        <v>140</v>
      </c>
      <c r="F213" s="50">
        <v>163</v>
      </c>
      <c r="G213" s="3"/>
      <c r="H213" s="3">
        <f t="shared" si="127"/>
        <v>23</v>
      </c>
      <c r="I213" s="15">
        <v>5.03</v>
      </c>
      <c r="J213" s="15">
        <v>4.71</v>
      </c>
      <c r="K213" s="15">
        <v>3.22</v>
      </c>
      <c r="L213" s="15">
        <v>4.12</v>
      </c>
      <c r="M213" s="15">
        <v>5.75</v>
      </c>
      <c r="N213" s="15">
        <v>22.83</v>
      </c>
      <c r="O213" s="15">
        <v>32.54</v>
      </c>
      <c r="P213" s="15">
        <v>44.63</v>
      </c>
      <c r="Q213" s="15">
        <v>6.84</v>
      </c>
      <c r="R213" s="23" t="s">
        <v>6</v>
      </c>
      <c r="S213" s="19">
        <v>8.3000000000000007</v>
      </c>
      <c r="T213" s="19">
        <v>8.3000000000000007</v>
      </c>
      <c r="U213" s="19">
        <v>8.6</v>
      </c>
      <c r="V213" s="19">
        <v>7.1</v>
      </c>
      <c r="W213" s="19">
        <v>7.1</v>
      </c>
      <c r="X213" s="19">
        <v>7</v>
      </c>
      <c r="Y213" s="15">
        <v>0.11</v>
      </c>
      <c r="Z213" s="15"/>
      <c r="AA213" s="15"/>
      <c r="AB213" s="15">
        <v>1.91</v>
      </c>
      <c r="AC213" s="15">
        <v>2.6</v>
      </c>
      <c r="AD213" s="15">
        <v>7.0000000000000007E-2</v>
      </c>
      <c r="AE213" s="15">
        <v>18.2</v>
      </c>
      <c r="AF213" s="15"/>
      <c r="AG213" s="15"/>
      <c r="AH213" s="15"/>
      <c r="AI213" s="15"/>
      <c r="AJ213" s="15"/>
      <c r="AK213" s="19">
        <v>0</v>
      </c>
      <c r="AL213" s="15"/>
      <c r="AM213" s="15"/>
      <c r="AN213" s="15"/>
      <c r="AO213" s="15"/>
      <c r="AP213" s="27"/>
    </row>
    <row r="214" spans="1:42" ht="15.6" x14ac:dyDescent="0.3">
      <c r="A214" s="59">
        <f>A208</f>
        <v>233</v>
      </c>
      <c r="B214" s="60" t="str">
        <f>B208</f>
        <v>AR</v>
      </c>
      <c r="C214" s="61"/>
      <c r="D214" s="61"/>
      <c r="E214" s="61"/>
      <c r="F214" s="62"/>
      <c r="G214" s="61"/>
      <c r="H214" s="61"/>
      <c r="I214" s="63">
        <f>I208</f>
        <v>0.12</v>
      </c>
      <c r="J214" s="63">
        <f t="shared" ref="J214:AE214" si="145">J208</f>
        <v>0.51</v>
      </c>
      <c r="K214" s="63">
        <f t="shared" si="145"/>
        <v>0.53</v>
      </c>
      <c r="L214" s="63">
        <f t="shared" si="145"/>
        <v>2.25</v>
      </c>
      <c r="M214" s="63">
        <f t="shared" si="145"/>
        <v>5.93</v>
      </c>
      <c r="N214" s="63">
        <f t="shared" si="145"/>
        <v>9.34</v>
      </c>
      <c r="O214" s="63">
        <f t="shared" si="145"/>
        <v>48.39</v>
      </c>
      <c r="P214" s="63">
        <f t="shared" si="145"/>
        <v>42.27</v>
      </c>
      <c r="Q214" s="63">
        <f t="shared" si="145"/>
        <v>0</v>
      </c>
      <c r="R214" s="64" t="str">
        <f t="shared" si="145"/>
        <v>AL</v>
      </c>
      <c r="S214" s="65">
        <f t="shared" ref="S214:X214" si="146">((S208*$H208)+(S209*$H209))/$F209</f>
        <v>7.6399999999999988</v>
      </c>
      <c r="T214" s="65">
        <f t="shared" si="146"/>
        <v>7.6399999999999988</v>
      </c>
      <c r="U214" s="65">
        <f t="shared" si="146"/>
        <v>7.9</v>
      </c>
      <c r="V214" s="65">
        <f t="shared" si="146"/>
        <v>6.6</v>
      </c>
      <c r="W214" s="65">
        <f t="shared" si="146"/>
        <v>6.6</v>
      </c>
      <c r="X214" s="65">
        <f t="shared" si="146"/>
        <v>6.6</v>
      </c>
      <c r="Y214" s="65">
        <f t="shared" ref="Y214" si="147">((Y208*$H208)+(Y209*$H209))/$F209</f>
        <v>0.85</v>
      </c>
      <c r="Z214" s="63">
        <f t="shared" si="145"/>
        <v>0.28599999999999998</v>
      </c>
      <c r="AA214" s="63">
        <f t="shared" si="145"/>
        <v>3.81</v>
      </c>
      <c r="AB214" s="63">
        <f t="shared" si="145"/>
        <v>1.69</v>
      </c>
      <c r="AC214" s="65">
        <f t="shared" ref="AC214:AD214" si="148">((AC208*$H208)+(AC209*$H209))/$F209</f>
        <v>2.6</v>
      </c>
      <c r="AD214" s="65">
        <f t="shared" si="148"/>
        <v>0.14600000000000002</v>
      </c>
      <c r="AE214" s="63">
        <f t="shared" si="145"/>
        <v>28.54</v>
      </c>
      <c r="AF214" s="65">
        <f t="shared" ref="AF214:AP214" si="149">((AF208*$H208)+(AF209*$H209))/$F209</f>
        <v>0</v>
      </c>
      <c r="AG214" s="65">
        <f t="shared" si="149"/>
        <v>0</v>
      </c>
      <c r="AH214" s="65">
        <f t="shared" si="149"/>
        <v>0</v>
      </c>
      <c r="AI214" s="65">
        <f t="shared" si="149"/>
        <v>0</v>
      </c>
      <c r="AJ214" s="65">
        <f t="shared" si="149"/>
        <v>0</v>
      </c>
      <c r="AK214" s="65">
        <f t="shared" si="149"/>
        <v>0</v>
      </c>
      <c r="AL214" s="65">
        <f t="shared" si="149"/>
        <v>0</v>
      </c>
      <c r="AM214" s="65">
        <f t="shared" si="149"/>
        <v>0</v>
      </c>
      <c r="AN214" s="65">
        <f t="shared" si="149"/>
        <v>0</v>
      </c>
      <c r="AO214" s="65">
        <f t="shared" si="149"/>
        <v>0</v>
      </c>
      <c r="AP214" s="65">
        <f t="shared" si="149"/>
        <v>0</v>
      </c>
    </row>
    <row r="215" spans="1:42" x14ac:dyDescent="0.25">
      <c r="A215" s="35">
        <v>234</v>
      </c>
      <c r="B215" s="36" t="s">
        <v>496</v>
      </c>
      <c r="C215" s="35">
        <v>1</v>
      </c>
      <c r="D215" s="35" t="s">
        <v>660</v>
      </c>
      <c r="E215" s="35">
        <v>0</v>
      </c>
      <c r="F215" s="51">
        <v>20</v>
      </c>
      <c r="G215" s="35"/>
      <c r="H215" s="35">
        <f t="shared" si="127"/>
        <v>20</v>
      </c>
      <c r="I215" s="37">
        <v>0.17</v>
      </c>
      <c r="J215" s="37">
        <v>0.61</v>
      </c>
      <c r="K215" s="37">
        <v>0.54</v>
      </c>
      <c r="L215" s="37">
        <v>0.78</v>
      </c>
      <c r="M215" s="37">
        <v>2.77</v>
      </c>
      <c r="N215" s="37">
        <v>4.87</v>
      </c>
      <c r="O215" s="37">
        <v>43.3</v>
      </c>
      <c r="P215" s="37">
        <v>51.83</v>
      </c>
      <c r="Q215" s="37"/>
      <c r="R215" s="38" t="s">
        <v>169</v>
      </c>
      <c r="S215" s="39">
        <v>8</v>
      </c>
      <c r="T215" s="39">
        <v>8</v>
      </c>
      <c r="U215" s="39">
        <v>8.4</v>
      </c>
      <c r="V215" s="39">
        <v>6.9</v>
      </c>
      <c r="W215" s="39">
        <v>7</v>
      </c>
      <c r="X215" s="39">
        <v>7.4</v>
      </c>
      <c r="Y215" s="37">
        <v>1.07</v>
      </c>
      <c r="Z215" s="37">
        <v>0.32900000000000001</v>
      </c>
      <c r="AA215" s="37">
        <v>3.25</v>
      </c>
      <c r="AB215" s="37">
        <v>1.58</v>
      </c>
      <c r="AC215" s="37">
        <v>14.7</v>
      </c>
      <c r="AD215" s="37">
        <v>0.4</v>
      </c>
      <c r="AE215" s="37">
        <v>31.22</v>
      </c>
      <c r="AF215" s="37"/>
      <c r="AG215" s="37"/>
      <c r="AH215" s="37"/>
      <c r="AI215" s="37"/>
      <c r="AJ215" s="37"/>
      <c r="AK215" s="39">
        <v>43</v>
      </c>
      <c r="AL215" s="37"/>
      <c r="AM215" s="37"/>
      <c r="AN215" s="37"/>
      <c r="AO215" s="37"/>
      <c r="AP215" s="40"/>
    </row>
    <row r="216" spans="1:42" x14ac:dyDescent="0.25">
      <c r="A216" s="41">
        <v>234</v>
      </c>
      <c r="B216" s="42" t="s">
        <v>496</v>
      </c>
      <c r="C216" s="41">
        <v>2</v>
      </c>
      <c r="D216" s="41" t="s">
        <v>684</v>
      </c>
      <c r="E216" s="41">
        <v>20</v>
      </c>
      <c r="F216" s="49">
        <v>45</v>
      </c>
      <c r="G216" s="41"/>
      <c r="H216" s="41">
        <f t="shared" si="127"/>
        <v>25</v>
      </c>
      <c r="I216" s="43">
        <v>0.62</v>
      </c>
      <c r="J216" s="43">
        <v>1.08</v>
      </c>
      <c r="K216" s="43">
        <v>0.73</v>
      </c>
      <c r="L216" s="43">
        <v>1</v>
      </c>
      <c r="M216" s="43">
        <v>3.12</v>
      </c>
      <c r="N216" s="43">
        <v>6.55</v>
      </c>
      <c r="O216" s="43">
        <v>41.15</v>
      </c>
      <c r="P216" s="43">
        <v>52.3</v>
      </c>
      <c r="Q216" s="43">
        <v>0.5</v>
      </c>
      <c r="R216" s="44" t="s">
        <v>169</v>
      </c>
      <c r="S216" s="45">
        <v>8.3000000000000007</v>
      </c>
      <c r="T216" s="45">
        <v>8.3000000000000007</v>
      </c>
      <c r="U216" s="45">
        <v>8.6999999999999993</v>
      </c>
      <c r="V216" s="45">
        <v>7</v>
      </c>
      <c r="W216" s="45">
        <v>7</v>
      </c>
      <c r="X216" s="45">
        <v>7.5</v>
      </c>
      <c r="Y216" s="43">
        <v>0.67</v>
      </c>
      <c r="Z216" s="43">
        <v>1.165</v>
      </c>
      <c r="AA216" s="43">
        <v>4.0599999999999996</v>
      </c>
      <c r="AB216" s="43">
        <v>1.75</v>
      </c>
      <c r="AC216" s="43">
        <v>17.2</v>
      </c>
      <c r="AD216" s="43">
        <v>0.42</v>
      </c>
      <c r="AE216" s="43">
        <v>31.22</v>
      </c>
      <c r="AF216" s="43"/>
      <c r="AG216" s="43"/>
      <c r="AH216" s="43"/>
      <c r="AI216" s="43"/>
      <c r="AJ216" s="43"/>
      <c r="AK216" s="45">
        <v>17</v>
      </c>
      <c r="AL216" s="43"/>
      <c r="AM216" s="43"/>
      <c r="AN216" s="43"/>
      <c r="AO216" s="43"/>
      <c r="AP216" s="46"/>
    </row>
    <row r="217" spans="1:42" x14ac:dyDescent="0.25">
      <c r="A217" s="3">
        <v>234</v>
      </c>
      <c r="B217" s="11" t="s">
        <v>496</v>
      </c>
      <c r="C217" s="3">
        <v>3</v>
      </c>
      <c r="D217" s="3" t="s">
        <v>2741</v>
      </c>
      <c r="E217" s="3">
        <v>45</v>
      </c>
      <c r="F217" s="50">
        <v>70</v>
      </c>
      <c r="G217" s="3"/>
      <c r="H217" s="3">
        <f t="shared" si="127"/>
        <v>25</v>
      </c>
      <c r="I217" s="15">
        <v>2.52</v>
      </c>
      <c r="J217" s="15">
        <v>2.74</v>
      </c>
      <c r="K217" s="15">
        <v>1.63</v>
      </c>
      <c r="L217" s="15">
        <v>1.3</v>
      </c>
      <c r="M217" s="15">
        <v>3.44</v>
      </c>
      <c r="N217" s="15">
        <v>11.63</v>
      </c>
      <c r="O217" s="15">
        <v>43.13</v>
      </c>
      <c r="P217" s="15">
        <v>45.24</v>
      </c>
      <c r="Q217" s="15">
        <v>3.16</v>
      </c>
      <c r="R217" s="23" t="s">
        <v>169</v>
      </c>
      <c r="S217" s="19">
        <v>8.1999999999999993</v>
      </c>
      <c r="T217" s="19">
        <v>8.3000000000000007</v>
      </c>
      <c r="U217" s="19">
        <v>8.6999999999999993</v>
      </c>
      <c r="V217" s="19">
        <v>7</v>
      </c>
      <c r="W217" s="19">
        <v>7</v>
      </c>
      <c r="X217" s="19">
        <v>7.6</v>
      </c>
      <c r="Y217" s="15">
        <v>0.21</v>
      </c>
      <c r="Z217" s="15">
        <v>0.10100000000000001</v>
      </c>
      <c r="AA217" s="15">
        <v>2.08</v>
      </c>
      <c r="AB217" s="15">
        <v>1.84</v>
      </c>
      <c r="AC217" s="15">
        <v>14.3</v>
      </c>
      <c r="AD217" s="15">
        <v>0.49</v>
      </c>
      <c r="AE217" s="15">
        <v>24.08</v>
      </c>
      <c r="AF217" s="15"/>
      <c r="AG217" s="15"/>
      <c r="AH217" s="15"/>
      <c r="AI217" s="15"/>
      <c r="AJ217" s="15"/>
      <c r="AK217" s="19">
        <v>10</v>
      </c>
      <c r="AL217" s="15"/>
      <c r="AM217" s="15"/>
      <c r="AN217" s="15"/>
      <c r="AO217" s="15"/>
      <c r="AP217" s="27"/>
    </row>
    <row r="218" spans="1:42" x14ac:dyDescent="0.25">
      <c r="A218" s="3">
        <v>234</v>
      </c>
      <c r="B218" s="11" t="s">
        <v>496</v>
      </c>
      <c r="C218" s="3">
        <v>4</v>
      </c>
      <c r="D218" s="3" t="s">
        <v>2749</v>
      </c>
      <c r="E218" s="3">
        <v>70</v>
      </c>
      <c r="F218" s="50">
        <v>90</v>
      </c>
      <c r="G218" s="3"/>
      <c r="H218" s="3">
        <f t="shared" si="127"/>
        <v>20</v>
      </c>
      <c r="I218" s="15">
        <v>7.51</v>
      </c>
      <c r="J218" s="15">
        <v>8.06</v>
      </c>
      <c r="K218" s="15">
        <v>4.0199999999999996</v>
      </c>
      <c r="L218" s="15">
        <v>4.0199999999999996</v>
      </c>
      <c r="M218" s="15">
        <v>3.98</v>
      </c>
      <c r="N218" s="15">
        <v>27.59</v>
      </c>
      <c r="O218" s="15">
        <v>41.68</v>
      </c>
      <c r="P218" s="15">
        <v>30.73</v>
      </c>
      <c r="Q218" s="15">
        <v>6.52</v>
      </c>
      <c r="R218" s="23" t="s">
        <v>1064</v>
      </c>
      <c r="S218" s="19">
        <v>8.1999999999999993</v>
      </c>
      <c r="T218" s="19">
        <v>8.1999999999999993</v>
      </c>
      <c r="U218" s="19">
        <v>8.8000000000000007</v>
      </c>
      <c r="V218" s="19">
        <v>6.9</v>
      </c>
      <c r="W218" s="19">
        <v>6.9</v>
      </c>
      <c r="X218" s="19">
        <v>7.7</v>
      </c>
      <c r="Y218" s="15">
        <v>0.15</v>
      </c>
      <c r="Z218" s="15">
        <v>7.0999999999999994E-2</v>
      </c>
      <c r="AA218" s="15">
        <v>2.14</v>
      </c>
      <c r="AB218" s="15">
        <v>1.82</v>
      </c>
      <c r="AC218" s="15">
        <v>10.1</v>
      </c>
      <c r="AD218" s="15">
        <v>0.5</v>
      </c>
      <c r="AE218" s="15">
        <v>20.07</v>
      </c>
      <c r="AF218" s="15"/>
      <c r="AG218" s="15"/>
      <c r="AH218" s="15"/>
      <c r="AI218" s="15"/>
      <c r="AJ218" s="15"/>
      <c r="AK218" s="19">
        <v>14</v>
      </c>
      <c r="AL218" s="15"/>
      <c r="AM218" s="15"/>
      <c r="AN218" s="15"/>
      <c r="AO218" s="15"/>
      <c r="AP218" s="27"/>
    </row>
    <row r="219" spans="1:42" x14ac:dyDescent="0.25">
      <c r="A219" s="3">
        <v>234</v>
      </c>
      <c r="B219" s="11" t="s">
        <v>496</v>
      </c>
      <c r="C219" s="3">
        <v>5</v>
      </c>
      <c r="D219" s="3" t="s">
        <v>2755</v>
      </c>
      <c r="E219" s="3">
        <v>90</v>
      </c>
      <c r="F219" s="50">
        <v>155</v>
      </c>
      <c r="G219" s="3"/>
      <c r="H219" s="3">
        <f t="shared" si="127"/>
        <v>65</v>
      </c>
      <c r="I219" s="15">
        <v>2.17</v>
      </c>
      <c r="J219" s="15">
        <v>3.42</v>
      </c>
      <c r="K219" s="15">
        <v>1.77</v>
      </c>
      <c r="L219" s="15">
        <v>1.86</v>
      </c>
      <c r="M219" s="15">
        <v>4.3600000000000003</v>
      </c>
      <c r="N219" s="15">
        <v>13.58</v>
      </c>
      <c r="O219" s="15">
        <v>51.41</v>
      </c>
      <c r="P219" s="15">
        <v>35.01</v>
      </c>
      <c r="Q219" s="15">
        <v>4.71</v>
      </c>
      <c r="R219" s="23" t="s">
        <v>354</v>
      </c>
      <c r="S219" s="19">
        <v>8.3000000000000007</v>
      </c>
      <c r="T219" s="19">
        <v>8.3000000000000007</v>
      </c>
      <c r="U219" s="19">
        <v>8.8000000000000007</v>
      </c>
      <c r="V219" s="19">
        <v>6.8</v>
      </c>
      <c r="W219" s="19">
        <v>6.9</v>
      </c>
      <c r="X219" s="19">
        <v>7.6</v>
      </c>
      <c r="Y219" s="15">
        <v>0.11</v>
      </c>
      <c r="Z219" s="15"/>
      <c r="AA219" s="15"/>
      <c r="AB219" s="15">
        <v>1.66</v>
      </c>
      <c r="AC219" s="15">
        <v>20.2</v>
      </c>
      <c r="AD219" s="15">
        <v>0.47</v>
      </c>
      <c r="AE219" s="15">
        <v>21.41</v>
      </c>
      <c r="AF219" s="15"/>
      <c r="AG219" s="15"/>
      <c r="AH219" s="15"/>
      <c r="AI219" s="15"/>
      <c r="AJ219" s="15"/>
      <c r="AK219" s="19">
        <v>21</v>
      </c>
      <c r="AL219" s="15"/>
      <c r="AM219" s="15"/>
      <c r="AN219" s="15"/>
      <c r="AO219" s="15"/>
      <c r="AP219" s="27"/>
    </row>
    <row r="220" spans="1:42" x14ac:dyDescent="0.25">
      <c r="A220" s="3">
        <v>234</v>
      </c>
      <c r="B220" s="11" t="s">
        <v>496</v>
      </c>
      <c r="C220" s="3">
        <v>6</v>
      </c>
      <c r="D220" s="3" t="s">
        <v>4020</v>
      </c>
      <c r="E220" s="3">
        <v>155</v>
      </c>
      <c r="F220" s="50">
        <v>155</v>
      </c>
      <c r="G220" s="3"/>
      <c r="H220" s="3">
        <f t="shared" si="127"/>
        <v>0</v>
      </c>
      <c r="I220" s="15">
        <v>1.1299999999999999</v>
      </c>
      <c r="J220" s="15">
        <v>2.68</v>
      </c>
      <c r="K220" s="15">
        <v>1.42</v>
      </c>
      <c r="L220" s="15">
        <v>2.88</v>
      </c>
      <c r="M220" s="15">
        <v>8.57</v>
      </c>
      <c r="N220" s="15">
        <v>16.68</v>
      </c>
      <c r="O220" s="15">
        <v>52.04</v>
      </c>
      <c r="P220" s="15">
        <v>31.28</v>
      </c>
      <c r="Q220" s="15">
        <v>2.63</v>
      </c>
      <c r="R220" s="23" t="s">
        <v>354</v>
      </c>
      <c r="S220" s="19">
        <v>8.1999999999999993</v>
      </c>
      <c r="T220" s="19">
        <v>8.1999999999999993</v>
      </c>
      <c r="U220" s="19">
        <v>8.6</v>
      </c>
      <c r="V220" s="19">
        <v>6.9</v>
      </c>
      <c r="W220" s="19">
        <v>6.9</v>
      </c>
      <c r="X220" s="19">
        <v>7.5</v>
      </c>
      <c r="Y220" s="15">
        <v>0.11</v>
      </c>
      <c r="Z220" s="15"/>
      <c r="AA220" s="15"/>
      <c r="AB220" s="15">
        <v>1.74</v>
      </c>
      <c r="AC220" s="15">
        <v>12.1</v>
      </c>
      <c r="AD220" s="15">
        <v>0.41</v>
      </c>
      <c r="AE220" s="15">
        <v>20.96</v>
      </c>
      <c r="AF220" s="15"/>
      <c r="AG220" s="15"/>
      <c r="AH220" s="15"/>
      <c r="AI220" s="15"/>
      <c r="AJ220" s="15"/>
      <c r="AK220" s="19">
        <v>57</v>
      </c>
      <c r="AL220" s="15"/>
      <c r="AM220" s="15"/>
      <c r="AN220" s="15"/>
      <c r="AO220" s="15"/>
      <c r="AP220" s="27"/>
    </row>
    <row r="221" spans="1:42" ht="15.6" x14ac:dyDescent="0.3">
      <c r="A221" s="59">
        <f>A215</f>
        <v>234</v>
      </c>
      <c r="B221" s="60" t="str">
        <f>B215</f>
        <v>AR</v>
      </c>
      <c r="C221" s="61"/>
      <c r="D221" s="61"/>
      <c r="E221" s="61"/>
      <c r="F221" s="62"/>
      <c r="G221" s="61"/>
      <c r="H221" s="61"/>
      <c r="I221" s="63">
        <f>I215</f>
        <v>0.17</v>
      </c>
      <c r="J221" s="63">
        <f t="shared" ref="J221:AE221" si="150">J215</f>
        <v>0.61</v>
      </c>
      <c r="K221" s="63">
        <f t="shared" si="150"/>
        <v>0.54</v>
      </c>
      <c r="L221" s="63">
        <f t="shared" si="150"/>
        <v>0.78</v>
      </c>
      <c r="M221" s="63">
        <f t="shared" si="150"/>
        <v>2.77</v>
      </c>
      <c r="N221" s="63">
        <f t="shared" si="150"/>
        <v>4.87</v>
      </c>
      <c r="O221" s="63">
        <f t="shared" si="150"/>
        <v>43.3</v>
      </c>
      <c r="P221" s="63">
        <f t="shared" si="150"/>
        <v>51.83</v>
      </c>
      <c r="Q221" s="63">
        <f t="shared" si="150"/>
        <v>0</v>
      </c>
      <c r="R221" s="64" t="str">
        <f t="shared" si="150"/>
        <v>AL</v>
      </c>
      <c r="S221" s="65">
        <f t="shared" ref="S221:X221" si="151">((S215*$H215)+(S216*$H216))/$F216</f>
        <v>8.1666666666666661</v>
      </c>
      <c r="T221" s="65">
        <f t="shared" si="151"/>
        <v>8.1666666666666661</v>
      </c>
      <c r="U221" s="65">
        <f t="shared" si="151"/>
        <v>8.5666666666666664</v>
      </c>
      <c r="V221" s="65">
        <f t="shared" si="151"/>
        <v>6.9555555555555557</v>
      </c>
      <c r="W221" s="65">
        <f t="shared" si="151"/>
        <v>7</v>
      </c>
      <c r="X221" s="65">
        <f t="shared" si="151"/>
        <v>7.4555555555555557</v>
      </c>
      <c r="Y221" s="65">
        <f t="shared" ref="Y221" si="152">((Y215*$H215)+(Y216*$H216))/$F216</f>
        <v>0.84777777777777785</v>
      </c>
      <c r="Z221" s="63">
        <f t="shared" si="150"/>
        <v>0.32900000000000001</v>
      </c>
      <c r="AA221" s="63">
        <f t="shared" si="150"/>
        <v>3.25</v>
      </c>
      <c r="AB221" s="63">
        <f t="shared" si="150"/>
        <v>1.58</v>
      </c>
      <c r="AC221" s="65">
        <f t="shared" ref="AC221:AD221" si="153">((AC215*$H215)+(AC216*$H216))/$F216</f>
        <v>16.088888888888889</v>
      </c>
      <c r="AD221" s="65">
        <f t="shared" si="153"/>
        <v>0.41111111111111109</v>
      </c>
      <c r="AE221" s="63">
        <f t="shared" si="150"/>
        <v>31.22</v>
      </c>
      <c r="AF221" s="65">
        <f t="shared" ref="AF221:AP221" si="154">((AF215*$H215)+(AF216*$H216))/$F216</f>
        <v>0</v>
      </c>
      <c r="AG221" s="65">
        <f t="shared" si="154"/>
        <v>0</v>
      </c>
      <c r="AH221" s="65">
        <f t="shared" si="154"/>
        <v>0</v>
      </c>
      <c r="AI221" s="65">
        <f t="shared" si="154"/>
        <v>0</v>
      </c>
      <c r="AJ221" s="65">
        <f t="shared" si="154"/>
        <v>0</v>
      </c>
      <c r="AK221" s="65">
        <f t="shared" si="154"/>
        <v>28.555555555555557</v>
      </c>
      <c r="AL221" s="65">
        <f t="shared" si="154"/>
        <v>0</v>
      </c>
      <c r="AM221" s="65">
        <f t="shared" si="154"/>
        <v>0</v>
      </c>
      <c r="AN221" s="65">
        <f t="shared" si="154"/>
        <v>0</v>
      </c>
      <c r="AO221" s="65">
        <f t="shared" si="154"/>
        <v>0</v>
      </c>
      <c r="AP221" s="65">
        <f t="shared" si="154"/>
        <v>0</v>
      </c>
    </row>
    <row r="222" spans="1:42" x14ac:dyDescent="0.25">
      <c r="A222" s="35">
        <v>235</v>
      </c>
      <c r="B222" s="36" t="s">
        <v>496</v>
      </c>
      <c r="C222" s="35">
        <v>1</v>
      </c>
      <c r="D222" s="35" t="s">
        <v>6</v>
      </c>
      <c r="E222" s="35">
        <v>0</v>
      </c>
      <c r="F222" s="51">
        <v>40</v>
      </c>
      <c r="G222" s="35"/>
      <c r="H222" s="35">
        <f t="shared" si="127"/>
        <v>40</v>
      </c>
      <c r="I222" s="37">
        <v>8.43</v>
      </c>
      <c r="J222" s="37">
        <v>5.31</v>
      </c>
      <c r="K222" s="37">
        <v>2.0299999999999998</v>
      </c>
      <c r="L222" s="37">
        <v>4.42</v>
      </c>
      <c r="M222" s="37">
        <v>10</v>
      </c>
      <c r="N222" s="37">
        <v>30.19</v>
      </c>
      <c r="O222" s="37">
        <v>46.32</v>
      </c>
      <c r="P222" s="37">
        <v>23.49</v>
      </c>
      <c r="Q222" s="37">
        <v>21.14</v>
      </c>
      <c r="R222" s="38" t="s">
        <v>225</v>
      </c>
      <c r="S222" s="39">
        <v>8.1999999999999993</v>
      </c>
      <c r="T222" s="39">
        <v>8.1999999999999993</v>
      </c>
      <c r="U222" s="39">
        <v>8.4</v>
      </c>
      <c r="V222" s="39">
        <v>7</v>
      </c>
      <c r="W222" s="39">
        <v>7.1</v>
      </c>
      <c r="X222" s="39">
        <v>7.7</v>
      </c>
      <c r="Y222" s="37">
        <v>0.87</v>
      </c>
      <c r="Z222" s="37">
        <v>0.20799999999999999</v>
      </c>
      <c r="AA222" s="37">
        <v>4.18</v>
      </c>
      <c r="AB222" s="37">
        <v>1.54</v>
      </c>
      <c r="AC222" s="37">
        <v>2.9</v>
      </c>
      <c r="AD222" s="37">
        <v>0.37</v>
      </c>
      <c r="AE222" s="37">
        <v>20.96</v>
      </c>
      <c r="AF222" s="37"/>
      <c r="AG222" s="37"/>
      <c r="AH222" s="37"/>
      <c r="AI222" s="37"/>
      <c r="AJ222" s="37"/>
      <c r="AK222" s="39">
        <v>369</v>
      </c>
      <c r="AL222" s="37"/>
      <c r="AM222" s="37"/>
      <c r="AN222" s="37"/>
      <c r="AO222" s="37"/>
      <c r="AP222" s="40"/>
    </row>
    <row r="223" spans="1:42" x14ac:dyDescent="0.25">
      <c r="A223" s="41">
        <v>235</v>
      </c>
      <c r="B223" s="42" t="s">
        <v>496</v>
      </c>
      <c r="C223" s="41">
        <v>2</v>
      </c>
      <c r="D223" s="41" t="s">
        <v>684</v>
      </c>
      <c r="E223" s="41">
        <v>40</v>
      </c>
      <c r="F223" s="49">
        <v>60</v>
      </c>
      <c r="G223" s="41"/>
      <c r="H223" s="41">
        <f t="shared" si="127"/>
        <v>20</v>
      </c>
      <c r="I223" s="43">
        <v>0.56000000000000005</v>
      </c>
      <c r="J223" s="43">
        <v>1.18</v>
      </c>
      <c r="K223" s="43">
        <v>1.26</v>
      </c>
      <c r="L223" s="43">
        <v>3.21</v>
      </c>
      <c r="M223" s="43">
        <v>11.15</v>
      </c>
      <c r="N223" s="43">
        <v>17.36</v>
      </c>
      <c r="O223" s="43">
        <v>55.36</v>
      </c>
      <c r="P223" s="43">
        <v>27.28</v>
      </c>
      <c r="Q223" s="43">
        <v>2.5</v>
      </c>
      <c r="R223" s="44" t="s">
        <v>354</v>
      </c>
      <c r="S223" s="45">
        <v>8</v>
      </c>
      <c r="T223" s="45">
        <v>8.1999999999999993</v>
      </c>
      <c r="U223" s="45">
        <v>8.5</v>
      </c>
      <c r="V223" s="45">
        <v>7</v>
      </c>
      <c r="W223" s="45">
        <v>7</v>
      </c>
      <c r="X223" s="45">
        <v>7</v>
      </c>
      <c r="Y223" s="43">
        <v>0.69</v>
      </c>
      <c r="Z223" s="43">
        <v>0.105</v>
      </c>
      <c r="AA223" s="43">
        <v>6.57</v>
      </c>
      <c r="AB223" s="43">
        <v>1.61</v>
      </c>
      <c r="AC223" s="43">
        <v>2.7</v>
      </c>
      <c r="AD223" s="43">
        <v>0.33</v>
      </c>
      <c r="AE223" s="43">
        <v>21.19</v>
      </c>
      <c r="AF223" s="43"/>
      <c r="AG223" s="43"/>
      <c r="AH223" s="43"/>
      <c r="AI223" s="43"/>
      <c r="AJ223" s="43"/>
      <c r="AK223" s="45">
        <v>210</v>
      </c>
      <c r="AL223" s="43"/>
      <c r="AM223" s="43"/>
      <c r="AN223" s="43"/>
      <c r="AO223" s="43"/>
      <c r="AP223" s="46"/>
    </row>
    <row r="224" spans="1:42" x14ac:dyDescent="0.25">
      <c r="A224" s="3">
        <v>235</v>
      </c>
      <c r="B224" s="11" t="s">
        <v>496</v>
      </c>
      <c r="C224" s="3">
        <v>3</v>
      </c>
      <c r="D224" s="3" t="s">
        <v>702</v>
      </c>
      <c r="E224" s="3">
        <v>60</v>
      </c>
      <c r="F224" s="50">
        <v>106</v>
      </c>
      <c r="G224" s="3"/>
      <c r="H224" s="3">
        <f t="shared" si="127"/>
        <v>46</v>
      </c>
      <c r="I224" s="15">
        <v>1.25</v>
      </c>
      <c r="J224" s="15">
        <v>1.26</v>
      </c>
      <c r="K224" s="15">
        <v>1</v>
      </c>
      <c r="L224" s="15">
        <v>1.96</v>
      </c>
      <c r="M224" s="15">
        <v>3.21</v>
      </c>
      <c r="N224" s="15">
        <v>8.68</v>
      </c>
      <c r="O224" s="15">
        <v>51.68</v>
      </c>
      <c r="P224" s="15">
        <v>39.64</v>
      </c>
      <c r="Q224" s="15">
        <v>3.36</v>
      </c>
      <c r="R224" s="23" t="s">
        <v>354</v>
      </c>
      <c r="S224" s="19">
        <v>8</v>
      </c>
      <c r="T224" s="19">
        <v>8</v>
      </c>
      <c r="U224" s="19">
        <v>8.5</v>
      </c>
      <c r="V224" s="19">
        <v>6.9</v>
      </c>
      <c r="W224" s="19">
        <v>7</v>
      </c>
      <c r="X224" s="19">
        <v>7.3</v>
      </c>
      <c r="Y224" s="15">
        <v>0.6</v>
      </c>
      <c r="Z224" s="15">
        <v>0.13</v>
      </c>
      <c r="AA224" s="15">
        <v>4.62</v>
      </c>
      <c r="AB224" s="15">
        <v>1.63</v>
      </c>
      <c r="AC224" s="15">
        <v>3.8</v>
      </c>
      <c r="AD224" s="15">
        <v>0.44</v>
      </c>
      <c r="AE224" s="15">
        <v>22.75</v>
      </c>
      <c r="AF224" s="15"/>
      <c r="AG224" s="15"/>
      <c r="AH224" s="15"/>
      <c r="AI224" s="15"/>
      <c r="AJ224" s="15"/>
      <c r="AK224" s="19">
        <v>72</v>
      </c>
      <c r="AL224" s="15"/>
      <c r="AM224" s="15"/>
      <c r="AN224" s="15"/>
      <c r="AO224" s="15"/>
      <c r="AP224" s="27"/>
    </row>
    <row r="225" spans="1:42" x14ac:dyDescent="0.25">
      <c r="A225" s="3">
        <v>235</v>
      </c>
      <c r="B225" s="11" t="s">
        <v>496</v>
      </c>
      <c r="C225" s="3">
        <v>4</v>
      </c>
      <c r="D225" s="3" t="s">
        <v>95</v>
      </c>
      <c r="E225" s="3">
        <v>106</v>
      </c>
      <c r="F225" s="50">
        <v>140</v>
      </c>
      <c r="G225" s="3"/>
      <c r="H225" s="3">
        <f t="shared" si="127"/>
        <v>34</v>
      </c>
      <c r="I225" s="15">
        <v>0.63</v>
      </c>
      <c r="J225" s="15">
        <v>1.1299999999999999</v>
      </c>
      <c r="K225" s="15">
        <v>0.99</v>
      </c>
      <c r="L225" s="15">
        <v>1.92</v>
      </c>
      <c r="M225" s="15">
        <v>3.17</v>
      </c>
      <c r="N225" s="15">
        <v>7.84</v>
      </c>
      <c r="O225" s="15">
        <v>51.54</v>
      </c>
      <c r="P225" s="15">
        <v>40.619999999999997</v>
      </c>
      <c r="Q225" s="15">
        <v>2.78</v>
      </c>
      <c r="R225" s="23" t="s">
        <v>169</v>
      </c>
      <c r="S225" s="19">
        <v>7.9</v>
      </c>
      <c r="T225" s="19">
        <v>7.9</v>
      </c>
      <c r="U225" s="19">
        <v>8.4</v>
      </c>
      <c r="V225" s="19">
        <v>7</v>
      </c>
      <c r="W225" s="19">
        <v>7</v>
      </c>
      <c r="X225" s="19">
        <v>7</v>
      </c>
      <c r="Y225" s="15">
        <v>0.43</v>
      </c>
      <c r="Z225" s="15">
        <v>0.125</v>
      </c>
      <c r="AA225" s="15">
        <v>3.44</v>
      </c>
      <c r="AB225" s="15">
        <v>1.66</v>
      </c>
      <c r="AC225" s="15">
        <v>2.7</v>
      </c>
      <c r="AD225" s="15">
        <v>0.56999999999999995</v>
      </c>
      <c r="AE225" s="15">
        <v>19.54</v>
      </c>
      <c r="AF225" s="15"/>
      <c r="AG225" s="15"/>
      <c r="AH225" s="15"/>
      <c r="AI225" s="15"/>
      <c r="AJ225" s="15"/>
      <c r="AK225" s="19">
        <v>329</v>
      </c>
      <c r="AL225" s="15"/>
      <c r="AM225" s="15"/>
      <c r="AN225" s="15"/>
      <c r="AO225" s="15"/>
      <c r="AP225" s="27"/>
    </row>
    <row r="226" spans="1:42" x14ac:dyDescent="0.25">
      <c r="A226" s="3">
        <v>235</v>
      </c>
      <c r="B226" s="11" t="s">
        <v>496</v>
      </c>
      <c r="C226" s="3">
        <v>5</v>
      </c>
      <c r="D226" s="3" t="s">
        <v>118</v>
      </c>
      <c r="E226" s="3">
        <v>140</v>
      </c>
      <c r="F226" s="50">
        <v>160</v>
      </c>
      <c r="G226" s="3"/>
      <c r="H226" s="3">
        <f t="shared" si="127"/>
        <v>20</v>
      </c>
      <c r="I226" s="15">
        <v>7.06</v>
      </c>
      <c r="J226" s="15">
        <v>4.47</v>
      </c>
      <c r="K226" s="15">
        <v>3.25</v>
      </c>
      <c r="L226" s="15">
        <v>5.71</v>
      </c>
      <c r="M226" s="15">
        <v>8.4</v>
      </c>
      <c r="N226" s="15">
        <v>28.89</v>
      </c>
      <c r="O226" s="15">
        <v>29.28</v>
      </c>
      <c r="P226" s="15">
        <v>41.23</v>
      </c>
      <c r="Q226" s="15">
        <v>6.43</v>
      </c>
      <c r="R226" s="23" t="s">
        <v>6</v>
      </c>
      <c r="S226" s="19">
        <v>8</v>
      </c>
      <c r="T226" s="19">
        <v>7.9</v>
      </c>
      <c r="U226" s="19">
        <v>8.4</v>
      </c>
      <c r="V226" s="19">
        <v>7</v>
      </c>
      <c r="W226" s="19">
        <v>7</v>
      </c>
      <c r="X226" s="19">
        <v>7.1</v>
      </c>
      <c r="Y226" s="15">
        <v>0.2</v>
      </c>
      <c r="Z226" s="15"/>
      <c r="AA226" s="15"/>
      <c r="AB226" s="15">
        <v>1.85</v>
      </c>
      <c r="AC226" s="15">
        <v>2.1</v>
      </c>
      <c r="AD226" s="15">
        <v>0.74</v>
      </c>
      <c r="AE226" s="15">
        <v>17.32</v>
      </c>
      <c r="AF226" s="15"/>
      <c r="AG226" s="15"/>
      <c r="AH226" s="15"/>
      <c r="AI226" s="15"/>
      <c r="AJ226" s="15"/>
      <c r="AK226" s="19">
        <v>415</v>
      </c>
      <c r="AL226" s="15"/>
      <c r="AM226" s="15"/>
      <c r="AN226" s="15"/>
      <c r="AO226" s="15"/>
      <c r="AP226" s="27"/>
    </row>
    <row r="227" spans="1:42" x14ac:dyDescent="0.25">
      <c r="A227" s="3">
        <v>235</v>
      </c>
      <c r="B227" s="11" t="s">
        <v>496</v>
      </c>
      <c r="C227" s="3">
        <v>6</v>
      </c>
      <c r="D227" s="3" t="s">
        <v>2741</v>
      </c>
      <c r="E227" s="3">
        <v>160</v>
      </c>
      <c r="F227" s="50">
        <v>160</v>
      </c>
      <c r="G227" s="3"/>
      <c r="H227" s="3">
        <f t="shared" si="127"/>
        <v>0</v>
      </c>
      <c r="I227" s="15">
        <v>1.9</v>
      </c>
      <c r="J227" s="15">
        <v>2.0499999999999998</v>
      </c>
      <c r="K227" s="15">
        <v>1.61</v>
      </c>
      <c r="L227" s="15">
        <v>2.09</v>
      </c>
      <c r="M227" s="15">
        <v>5.46</v>
      </c>
      <c r="N227" s="15">
        <v>13.11</v>
      </c>
      <c r="O227" s="15">
        <v>54.91</v>
      </c>
      <c r="P227" s="15">
        <v>31.98</v>
      </c>
      <c r="Q227" s="15">
        <v>28.66</v>
      </c>
      <c r="R227" s="23" t="s">
        <v>354</v>
      </c>
      <c r="S227" s="19">
        <v>7.7</v>
      </c>
      <c r="T227" s="19">
        <v>7.7</v>
      </c>
      <c r="U227" s="19">
        <v>8.1</v>
      </c>
      <c r="V227" s="19">
        <v>6.8</v>
      </c>
      <c r="W227" s="19">
        <v>6.9</v>
      </c>
      <c r="X227" s="19">
        <v>7.3</v>
      </c>
      <c r="Y227" s="15">
        <v>0.19</v>
      </c>
      <c r="Z227" s="15"/>
      <c r="AA227" s="15"/>
      <c r="AB227" s="15">
        <v>1.89</v>
      </c>
      <c r="AC227" s="15">
        <v>2</v>
      </c>
      <c r="AD227" s="15">
        <v>0.74</v>
      </c>
      <c r="AE227" s="15">
        <v>13.89</v>
      </c>
      <c r="AF227" s="15"/>
      <c r="AG227" s="15"/>
      <c r="AH227" s="15"/>
      <c r="AI227" s="15"/>
      <c r="AJ227" s="15"/>
      <c r="AK227" s="19">
        <v>372</v>
      </c>
      <c r="AL227" s="15"/>
      <c r="AM227" s="15"/>
      <c r="AN227" s="15"/>
      <c r="AO227" s="15"/>
      <c r="AP227" s="27"/>
    </row>
    <row r="228" spans="1:42" ht="15.6" x14ac:dyDescent="0.3">
      <c r="A228" s="59">
        <f>A222</f>
        <v>235</v>
      </c>
      <c r="B228" s="60" t="str">
        <f>B222</f>
        <v>AR</v>
      </c>
      <c r="C228" s="61"/>
      <c r="D228" s="61"/>
      <c r="E228" s="61"/>
      <c r="F228" s="62"/>
      <c r="G228" s="61"/>
      <c r="H228" s="61"/>
      <c r="I228" s="63">
        <f>I222</f>
        <v>8.43</v>
      </c>
      <c r="J228" s="63">
        <f t="shared" ref="J228:AE228" si="155">J222</f>
        <v>5.31</v>
      </c>
      <c r="K228" s="63">
        <f t="shared" si="155"/>
        <v>2.0299999999999998</v>
      </c>
      <c r="L228" s="63">
        <f t="shared" si="155"/>
        <v>4.42</v>
      </c>
      <c r="M228" s="63">
        <f t="shared" si="155"/>
        <v>10</v>
      </c>
      <c r="N228" s="63">
        <f t="shared" si="155"/>
        <v>30.19</v>
      </c>
      <c r="O228" s="63">
        <f t="shared" si="155"/>
        <v>46.32</v>
      </c>
      <c r="P228" s="63">
        <f t="shared" si="155"/>
        <v>23.49</v>
      </c>
      <c r="Q228" s="63">
        <f t="shared" si="155"/>
        <v>21.14</v>
      </c>
      <c r="R228" s="64" t="str">
        <f t="shared" si="155"/>
        <v>F</v>
      </c>
      <c r="S228" s="65">
        <f t="shared" ref="S228:X228" si="156">((S222*$H222)+(S223*$H223))/$F223</f>
        <v>8.1333333333333329</v>
      </c>
      <c r="T228" s="65">
        <f t="shared" si="156"/>
        <v>8.1999999999999993</v>
      </c>
      <c r="U228" s="65">
        <f t="shared" si="156"/>
        <v>8.4333333333333336</v>
      </c>
      <c r="V228" s="65">
        <f t="shared" si="156"/>
        <v>7</v>
      </c>
      <c r="W228" s="65">
        <f t="shared" si="156"/>
        <v>7.0666666666666664</v>
      </c>
      <c r="X228" s="65">
        <f t="shared" si="156"/>
        <v>7.4666666666666668</v>
      </c>
      <c r="Y228" s="65">
        <f t="shared" ref="Y228" si="157">((Y222*$H222)+(Y223*$H223))/$F223</f>
        <v>0.80999999999999994</v>
      </c>
      <c r="Z228" s="63">
        <f t="shared" si="155"/>
        <v>0.20799999999999999</v>
      </c>
      <c r="AA228" s="63">
        <f t="shared" si="155"/>
        <v>4.18</v>
      </c>
      <c r="AB228" s="63">
        <f t="shared" si="155"/>
        <v>1.54</v>
      </c>
      <c r="AC228" s="65">
        <f t="shared" ref="AC228:AD228" si="158">((AC222*$H222)+(AC223*$H223))/$F223</f>
        <v>2.8333333333333335</v>
      </c>
      <c r="AD228" s="65">
        <f t="shared" si="158"/>
        <v>0.35666666666666669</v>
      </c>
      <c r="AE228" s="63">
        <f t="shared" si="155"/>
        <v>20.96</v>
      </c>
      <c r="AF228" s="65">
        <f t="shared" ref="AF228:AP228" si="159">((AF222*$H222)+(AF223*$H223))/$F223</f>
        <v>0</v>
      </c>
      <c r="AG228" s="65">
        <f t="shared" si="159"/>
        <v>0</v>
      </c>
      <c r="AH228" s="65">
        <f t="shared" si="159"/>
        <v>0</v>
      </c>
      <c r="AI228" s="65">
        <f t="shared" si="159"/>
        <v>0</v>
      </c>
      <c r="AJ228" s="65">
        <f t="shared" si="159"/>
        <v>0</v>
      </c>
      <c r="AK228" s="65">
        <f t="shared" si="159"/>
        <v>316</v>
      </c>
      <c r="AL228" s="65">
        <f t="shared" si="159"/>
        <v>0</v>
      </c>
      <c r="AM228" s="65">
        <f t="shared" si="159"/>
        <v>0</v>
      </c>
      <c r="AN228" s="65">
        <f t="shared" si="159"/>
        <v>0</v>
      </c>
      <c r="AO228" s="65">
        <f t="shared" si="159"/>
        <v>0</v>
      </c>
      <c r="AP228" s="65">
        <f t="shared" si="159"/>
        <v>0</v>
      </c>
    </row>
    <row r="229" spans="1:42" x14ac:dyDescent="0.25">
      <c r="A229" s="35">
        <v>236</v>
      </c>
      <c r="B229" s="36" t="s">
        <v>496</v>
      </c>
      <c r="C229" s="35">
        <v>1</v>
      </c>
      <c r="D229" s="35" t="s">
        <v>660</v>
      </c>
      <c r="E229" s="35">
        <v>0</v>
      </c>
      <c r="F229" s="51">
        <v>30</v>
      </c>
      <c r="G229" s="35"/>
      <c r="H229" s="35">
        <f t="shared" si="127"/>
        <v>30</v>
      </c>
      <c r="I229" s="37">
        <v>2.4900000000000002</v>
      </c>
      <c r="J229" s="37">
        <v>3.15</v>
      </c>
      <c r="K229" s="37">
        <v>1.94</v>
      </c>
      <c r="L229" s="37">
        <v>3.9</v>
      </c>
      <c r="M229" s="37">
        <v>7.92</v>
      </c>
      <c r="N229" s="37">
        <v>19.399999999999999</v>
      </c>
      <c r="O229" s="37">
        <v>45.58</v>
      </c>
      <c r="P229" s="37">
        <v>35.020000000000003</v>
      </c>
      <c r="Q229" s="37">
        <v>2.08</v>
      </c>
      <c r="R229" s="38" t="s">
        <v>354</v>
      </c>
      <c r="S229" s="39">
        <v>7.6</v>
      </c>
      <c r="T229" s="39">
        <v>7.7</v>
      </c>
      <c r="U229" s="39">
        <v>7.7</v>
      </c>
      <c r="V229" s="39">
        <v>6.4</v>
      </c>
      <c r="W229" s="39">
        <v>6.5</v>
      </c>
      <c r="X229" s="39">
        <v>6.7</v>
      </c>
      <c r="Y229" s="37">
        <v>1.17</v>
      </c>
      <c r="Z229" s="37">
        <v>0.21099999999999999</v>
      </c>
      <c r="AA229" s="37">
        <v>5.55</v>
      </c>
      <c r="AB229" s="37">
        <v>1.48</v>
      </c>
      <c r="AC229" s="37">
        <v>2.4</v>
      </c>
      <c r="AD229" s="37">
        <v>0.4</v>
      </c>
      <c r="AE229" s="37">
        <v>26.76</v>
      </c>
      <c r="AF229" s="37">
        <v>24.1</v>
      </c>
      <c r="AG229" s="37">
        <v>2.72</v>
      </c>
      <c r="AH229" s="37">
        <v>0.26</v>
      </c>
      <c r="AI229" s="37">
        <v>0.3</v>
      </c>
      <c r="AJ229" s="37"/>
      <c r="AK229" s="39">
        <v>380</v>
      </c>
      <c r="AL229" s="37"/>
      <c r="AM229" s="37"/>
      <c r="AN229" s="37"/>
      <c r="AO229" s="37"/>
      <c r="AP229" s="40"/>
    </row>
    <row r="230" spans="1:42" x14ac:dyDescent="0.25">
      <c r="A230" s="41">
        <v>236</v>
      </c>
      <c r="B230" s="42" t="s">
        <v>496</v>
      </c>
      <c r="C230" s="41">
        <v>2</v>
      </c>
      <c r="D230" s="41" t="s">
        <v>684</v>
      </c>
      <c r="E230" s="41">
        <v>30</v>
      </c>
      <c r="F230" s="49">
        <v>60</v>
      </c>
      <c r="G230" s="41"/>
      <c r="H230" s="41">
        <f t="shared" si="127"/>
        <v>30</v>
      </c>
      <c r="I230" s="43">
        <v>4.45</v>
      </c>
      <c r="J230" s="43">
        <v>4.45</v>
      </c>
      <c r="K230" s="43">
        <v>2.72</v>
      </c>
      <c r="L230" s="43">
        <v>4.7699999999999996</v>
      </c>
      <c r="M230" s="43">
        <v>7.12</v>
      </c>
      <c r="N230" s="43">
        <v>23.51</v>
      </c>
      <c r="O230" s="43">
        <v>40.17</v>
      </c>
      <c r="P230" s="43">
        <v>36.32</v>
      </c>
      <c r="Q230" s="43">
        <v>3.42</v>
      </c>
      <c r="R230" s="44" t="s">
        <v>1064</v>
      </c>
      <c r="S230" s="45">
        <v>7.6</v>
      </c>
      <c r="T230" s="45">
        <v>7.6</v>
      </c>
      <c r="U230" s="45">
        <v>8</v>
      </c>
      <c r="V230" s="45">
        <v>6.1</v>
      </c>
      <c r="W230" s="45">
        <v>6.2</v>
      </c>
      <c r="X230" s="45">
        <v>6.8</v>
      </c>
      <c r="Y230" s="43">
        <v>0.79</v>
      </c>
      <c r="Z230" s="43">
        <v>0.13</v>
      </c>
      <c r="AA230" s="43">
        <v>6.08</v>
      </c>
      <c r="AB230" s="43">
        <v>1.72</v>
      </c>
      <c r="AC230" s="43">
        <v>2.1</v>
      </c>
      <c r="AD230" s="43">
        <v>0.5</v>
      </c>
      <c r="AE230" s="43">
        <v>23.19</v>
      </c>
      <c r="AF230" s="43">
        <v>18.7</v>
      </c>
      <c r="AG230" s="43">
        <v>1.88</v>
      </c>
      <c r="AH230" s="43">
        <v>0.3</v>
      </c>
      <c r="AI230" s="43">
        <v>0.14000000000000001</v>
      </c>
      <c r="AJ230" s="43"/>
      <c r="AK230" s="45">
        <v>317</v>
      </c>
      <c r="AL230" s="43"/>
      <c r="AM230" s="43"/>
      <c r="AN230" s="43"/>
      <c r="AO230" s="43"/>
      <c r="AP230" s="46"/>
    </row>
    <row r="231" spans="1:42" x14ac:dyDescent="0.25">
      <c r="A231" s="3">
        <v>236</v>
      </c>
      <c r="B231" s="11" t="s">
        <v>496</v>
      </c>
      <c r="C231" s="3">
        <v>3</v>
      </c>
      <c r="D231" s="3" t="s">
        <v>290</v>
      </c>
      <c r="E231" s="3">
        <v>60</v>
      </c>
      <c r="F231" s="50">
        <v>110</v>
      </c>
      <c r="G231" s="3"/>
      <c r="H231" s="3">
        <f t="shared" si="127"/>
        <v>50</v>
      </c>
      <c r="I231" s="15">
        <v>5.64</v>
      </c>
      <c r="J231" s="15">
        <v>5.66</v>
      </c>
      <c r="K231" s="15">
        <v>3.72</v>
      </c>
      <c r="L231" s="15">
        <v>5.77</v>
      </c>
      <c r="M231" s="15">
        <v>7.69</v>
      </c>
      <c r="N231" s="15">
        <v>28.48</v>
      </c>
      <c r="O231" s="15">
        <v>35.92</v>
      </c>
      <c r="P231" s="15">
        <v>35.6</v>
      </c>
      <c r="Q231" s="15">
        <v>7.04</v>
      </c>
      <c r="R231" s="23" t="s">
        <v>1064</v>
      </c>
      <c r="S231" s="19">
        <v>7.3</v>
      </c>
      <c r="T231" s="19">
        <v>7.4</v>
      </c>
      <c r="U231" s="19">
        <v>7.6</v>
      </c>
      <c r="V231" s="19">
        <v>5.8</v>
      </c>
      <c r="W231" s="19">
        <v>5.9</v>
      </c>
      <c r="X231" s="19">
        <v>6.4</v>
      </c>
      <c r="Y231" s="15">
        <v>0.45</v>
      </c>
      <c r="Z231" s="15">
        <v>0.107</v>
      </c>
      <c r="AA231" s="15">
        <v>4.21</v>
      </c>
      <c r="AB231" s="15">
        <v>1.87</v>
      </c>
      <c r="AC231" s="15">
        <v>2</v>
      </c>
      <c r="AD231" s="15"/>
      <c r="AE231" s="15">
        <v>17.16</v>
      </c>
      <c r="AF231" s="15">
        <v>14.5</v>
      </c>
      <c r="AG231" s="15">
        <v>1.46</v>
      </c>
      <c r="AH231" s="15">
        <v>0.16</v>
      </c>
      <c r="AI231" s="15">
        <v>0.18</v>
      </c>
      <c r="AJ231" s="15"/>
      <c r="AK231" s="19">
        <v>292</v>
      </c>
      <c r="AL231" s="15"/>
      <c r="AM231" s="15"/>
      <c r="AN231" s="15"/>
      <c r="AO231" s="15"/>
      <c r="AP231" s="27"/>
    </row>
    <row r="232" spans="1:42" x14ac:dyDescent="0.25">
      <c r="A232" s="3">
        <v>236</v>
      </c>
      <c r="B232" s="11" t="s">
        <v>496</v>
      </c>
      <c r="C232" s="3">
        <v>4</v>
      </c>
      <c r="D232" s="3" t="s">
        <v>302</v>
      </c>
      <c r="E232" s="3">
        <v>110</v>
      </c>
      <c r="F232" s="50">
        <v>140</v>
      </c>
      <c r="G232" s="3"/>
      <c r="H232" s="3">
        <f t="shared" si="127"/>
        <v>30</v>
      </c>
      <c r="I232" s="15">
        <v>16.96</v>
      </c>
      <c r="J232" s="15">
        <v>21.34</v>
      </c>
      <c r="K232" s="15">
        <v>9.8000000000000007</v>
      </c>
      <c r="L232" s="15">
        <v>4.79</v>
      </c>
      <c r="M232" s="15">
        <v>5.28</v>
      </c>
      <c r="N232" s="15">
        <v>58.17</v>
      </c>
      <c r="O232" s="15">
        <v>19.8</v>
      </c>
      <c r="P232" s="15">
        <v>22.03</v>
      </c>
      <c r="Q232" s="15">
        <v>36.700000000000003</v>
      </c>
      <c r="R232" s="23" t="s">
        <v>148</v>
      </c>
      <c r="S232" s="19">
        <v>7.7</v>
      </c>
      <c r="T232" s="19">
        <v>7.7</v>
      </c>
      <c r="U232" s="19">
        <v>7.8</v>
      </c>
      <c r="V232" s="19">
        <v>6.3</v>
      </c>
      <c r="W232" s="19">
        <v>6.4</v>
      </c>
      <c r="X232" s="19">
        <v>6.7</v>
      </c>
      <c r="Y232" s="15">
        <v>0.13</v>
      </c>
      <c r="Z232" s="15">
        <v>7.4999999999999997E-2</v>
      </c>
      <c r="AA232" s="15">
        <v>1.73</v>
      </c>
      <c r="AB232" s="15">
        <v>1.87</v>
      </c>
      <c r="AC232" s="15">
        <v>1.8</v>
      </c>
      <c r="AD232" s="15"/>
      <c r="AE232" s="15">
        <v>12.35</v>
      </c>
      <c r="AF232" s="15">
        <v>9.6</v>
      </c>
      <c r="AG232" s="15">
        <v>0.67</v>
      </c>
      <c r="AH232" s="15">
        <v>0.12</v>
      </c>
      <c r="AI232" s="15">
        <v>0.24</v>
      </c>
      <c r="AJ232" s="15"/>
      <c r="AK232" s="19">
        <v>286</v>
      </c>
      <c r="AL232" s="15"/>
      <c r="AM232" s="15"/>
      <c r="AN232" s="15"/>
      <c r="AO232" s="15"/>
      <c r="AP232" s="27"/>
    </row>
    <row r="233" spans="1:42" x14ac:dyDescent="0.25">
      <c r="A233" s="3">
        <v>236</v>
      </c>
      <c r="B233" s="11" t="s">
        <v>496</v>
      </c>
      <c r="C233" s="3">
        <v>5</v>
      </c>
      <c r="D233" s="3" t="s">
        <v>477</v>
      </c>
      <c r="E233" s="3">
        <v>140</v>
      </c>
      <c r="F233" s="50">
        <v>140</v>
      </c>
      <c r="G233" s="3"/>
      <c r="H233" s="3">
        <f t="shared" si="127"/>
        <v>0</v>
      </c>
      <c r="I233" s="15">
        <v>0.93</v>
      </c>
      <c r="J233" s="15">
        <v>2.23</v>
      </c>
      <c r="K233" s="15">
        <v>3.39</v>
      </c>
      <c r="L233" s="15">
        <v>5.56</v>
      </c>
      <c r="M233" s="15">
        <v>19.010000000000002</v>
      </c>
      <c r="N233" s="15">
        <v>31.12</v>
      </c>
      <c r="O233" s="15">
        <v>39</v>
      </c>
      <c r="P233" s="15">
        <v>29.88</v>
      </c>
      <c r="Q233" s="15">
        <v>0.86</v>
      </c>
      <c r="R233" s="23" t="s">
        <v>1064</v>
      </c>
      <c r="S233" s="19">
        <v>7.6</v>
      </c>
      <c r="T233" s="19">
        <v>7.6</v>
      </c>
      <c r="U233" s="19">
        <v>7.9</v>
      </c>
      <c r="V233" s="19">
        <v>6.1</v>
      </c>
      <c r="W233" s="19">
        <v>6.2</v>
      </c>
      <c r="X233" s="19">
        <v>6.7</v>
      </c>
      <c r="Y233" s="15">
        <v>0.1</v>
      </c>
      <c r="Z233" s="15"/>
      <c r="AA233" s="15"/>
      <c r="AB233" s="15">
        <v>1.92</v>
      </c>
      <c r="AC233" s="15">
        <v>1.9</v>
      </c>
      <c r="AD233" s="15">
        <v>0.25</v>
      </c>
      <c r="AE233" s="15">
        <v>13.89</v>
      </c>
      <c r="AF233" s="15">
        <v>11.2</v>
      </c>
      <c r="AG233" s="15">
        <v>1.05</v>
      </c>
      <c r="AH233" s="15">
        <v>0.12</v>
      </c>
      <c r="AI233" s="15">
        <v>0.24</v>
      </c>
      <c r="AJ233" s="15"/>
      <c r="AK233" s="19">
        <v>426</v>
      </c>
      <c r="AL233" s="15"/>
      <c r="AM233" s="15"/>
      <c r="AN233" s="15"/>
      <c r="AO233" s="15"/>
      <c r="AP233" s="27"/>
    </row>
    <row r="234" spans="1:42" ht="15.6" x14ac:dyDescent="0.3">
      <c r="A234" s="59">
        <f>A229</f>
        <v>236</v>
      </c>
      <c r="B234" s="60" t="str">
        <f>B229</f>
        <v>AR</v>
      </c>
      <c r="C234" s="61"/>
      <c r="D234" s="61"/>
      <c r="E234" s="61"/>
      <c r="F234" s="62"/>
      <c r="G234" s="61"/>
      <c r="H234" s="61"/>
      <c r="I234" s="63">
        <f>I229</f>
        <v>2.4900000000000002</v>
      </c>
      <c r="J234" s="63">
        <f t="shared" ref="J234:AE234" si="160">J229</f>
        <v>3.15</v>
      </c>
      <c r="K234" s="63">
        <f t="shared" si="160"/>
        <v>1.94</v>
      </c>
      <c r="L234" s="63">
        <f t="shared" si="160"/>
        <v>3.9</v>
      </c>
      <c r="M234" s="63">
        <f t="shared" si="160"/>
        <v>7.92</v>
      </c>
      <c r="N234" s="63">
        <f t="shared" si="160"/>
        <v>19.399999999999999</v>
      </c>
      <c r="O234" s="63">
        <f t="shared" si="160"/>
        <v>45.58</v>
      </c>
      <c r="P234" s="63">
        <f t="shared" si="160"/>
        <v>35.020000000000003</v>
      </c>
      <c r="Q234" s="63">
        <f t="shared" si="160"/>
        <v>2.08</v>
      </c>
      <c r="R234" s="64" t="str">
        <f t="shared" si="160"/>
        <v>FAL</v>
      </c>
      <c r="S234" s="65">
        <f t="shared" ref="S234:X234" si="161">((S229*$H229)+(S230*$H230))/$F230</f>
        <v>7.6</v>
      </c>
      <c r="T234" s="65">
        <f t="shared" si="161"/>
        <v>7.65</v>
      </c>
      <c r="U234" s="65">
        <f t="shared" si="161"/>
        <v>7.85</v>
      </c>
      <c r="V234" s="65">
        <f t="shared" si="161"/>
        <v>6.25</v>
      </c>
      <c r="W234" s="65">
        <f t="shared" si="161"/>
        <v>6.35</v>
      </c>
      <c r="X234" s="65">
        <f t="shared" si="161"/>
        <v>6.75</v>
      </c>
      <c r="Y234" s="65">
        <f t="shared" ref="Y234" si="162">((Y229*$H229)+(Y230*$H230))/$F230</f>
        <v>0.98</v>
      </c>
      <c r="Z234" s="63">
        <f t="shared" si="160"/>
        <v>0.21099999999999999</v>
      </c>
      <c r="AA234" s="63">
        <f t="shared" si="160"/>
        <v>5.55</v>
      </c>
      <c r="AB234" s="63">
        <f t="shared" si="160"/>
        <v>1.48</v>
      </c>
      <c r="AC234" s="65">
        <f t="shared" ref="AC234:AD234" si="163">((AC229*$H229)+(AC230*$H230))/$F230</f>
        <v>2.25</v>
      </c>
      <c r="AD234" s="65">
        <f t="shared" si="163"/>
        <v>0.45</v>
      </c>
      <c r="AE234" s="63">
        <f t="shared" si="160"/>
        <v>26.76</v>
      </c>
      <c r="AF234" s="65">
        <f t="shared" ref="AF234:AP234" si="164">((AF229*$H229)+(AF230*$H230))/$F230</f>
        <v>21.4</v>
      </c>
      <c r="AG234" s="65">
        <f t="shared" si="164"/>
        <v>2.2999999999999998</v>
      </c>
      <c r="AH234" s="65">
        <f t="shared" si="164"/>
        <v>0.28000000000000003</v>
      </c>
      <c r="AI234" s="65">
        <f t="shared" si="164"/>
        <v>0.22</v>
      </c>
      <c r="AJ234" s="65">
        <f t="shared" si="164"/>
        <v>0</v>
      </c>
      <c r="AK234" s="65">
        <f t="shared" si="164"/>
        <v>348.5</v>
      </c>
      <c r="AL234" s="65">
        <f t="shared" si="164"/>
        <v>0</v>
      </c>
      <c r="AM234" s="65">
        <f t="shared" si="164"/>
        <v>0</v>
      </c>
      <c r="AN234" s="65">
        <f t="shared" si="164"/>
        <v>0</v>
      </c>
      <c r="AO234" s="65">
        <f t="shared" si="164"/>
        <v>0</v>
      </c>
      <c r="AP234" s="65">
        <f t="shared" si="164"/>
        <v>0</v>
      </c>
    </row>
    <row r="235" spans="1:42" x14ac:dyDescent="0.25">
      <c r="A235" s="35">
        <v>237</v>
      </c>
      <c r="B235" s="36" t="s">
        <v>496</v>
      </c>
      <c r="C235" s="35">
        <v>1</v>
      </c>
      <c r="D235" s="35" t="s">
        <v>660</v>
      </c>
      <c r="E235" s="35">
        <v>0</v>
      </c>
      <c r="F235" s="51">
        <v>22</v>
      </c>
      <c r="G235" s="35"/>
      <c r="H235" s="35">
        <f t="shared" si="127"/>
        <v>22</v>
      </c>
      <c r="I235" s="37">
        <v>7.0000000000000007E-2</v>
      </c>
      <c r="J235" s="37">
        <v>0.13</v>
      </c>
      <c r="K235" s="37">
        <v>0.14000000000000001</v>
      </c>
      <c r="L235" s="37">
        <v>0.65</v>
      </c>
      <c r="M235" s="37">
        <v>2.44</v>
      </c>
      <c r="N235" s="37">
        <v>3.43</v>
      </c>
      <c r="O235" s="37">
        <v>54.55</v>
      </c>
      <c r="P235" s="37">
        <v>42</v>
      </c>
      <c r="Q235" s="37"/>
      <c r="R235" s="38" t="s">
        <v>169</v>
      </c>
      <c r="S235" s="39">
        <v>7.4</v>
      </c>
      <c r="T235" s="39">
        <v>7.5</v>
      </c>
      <c r="U235" s="39">
        <v>7.7</v>
      </c>
      <c r="V235" s="39">
        <v>6.3</v>
      </c>
      <c r="W235" s="39">
        <v>6.3</v>
      </c>
      <c r="X235" s="39">
        <v>6.9</v>
      </c>
      <c r="Y235" s="37">
        <v>1.37</v>
      </c>
      <c r="Z235" s="37">
        <v>0.33</v>
      </c>
      <c r="AA235" s="37">
        <v>4.1500000000000004</v>
      </c>
      <c r="AB235" s="37">
        <v>1.45</v>
      </c>
      <c r="AC235" s="37">
        <v>3.1</v>
      </c>
      <c r="AD235" s="37">
        <v>0.77</v>
      </c>
      <c r="AE235" s="37">
        <v>31.22</v>
      </c>
      <c r="AF235" s="37">
        <v>26.1</v>
      </c>
      <c r="AG235" s="37">
        <v>3.56</v>
      </c>
      <c r="AH235" s="37">
        <v>0.4</v>
      </c>
      <c r="AI235" s="37">
        <v>0.28000000000000003</v>
      </c>
      <c r="AJ235" s="37">
        <v>2.37</v>
      </c>
      <c r="AK235" s="39">
        <v>426</v>
      </c>
      <c r="AL235" s="37"/>
      <c r="AM235" s="37"/>
      <c r="AN235" s="37"/>
      <c r="AO235" s="37"/>
      <c r="AP235" s="40"/>
    </row>
    <row r="236" spans="1:42" x14ac:dyDescent="0.25">
      <c r="A236" s="41">
        <v>237</v>
      </c>
      <c r="B236" s="42" t="s">
        <v>496</v>
      </c>
      <c r="C236" s="41">
        <v>2</v>
      </c>
      <c r="D236" s="41" t="s">
        <v>684</v>
      </c>
      <c r="E236" s="41">
        <v>22</v>
      </c>
      <c r="F236" s="49">
        <v>43</v>
      </c>
      <c r="G236" s="41"/>
      <c r="H236" s="41">
        <f t="shared" si="127"/>
        <v>21</v>
      </c>
      <c r="I236" s="43">
        <v>0.05</v>
      </c>
      <c r="J236" s="43">
        <v>0.16</v>
      </c>
      <c r="K236" s="43">
        <v>0.31</v>
      </c>
      <c r="L236" s="43">
        <v>1.58</v>
      </c>
      <c r="M236" s="43">
        <v>6.96</v>
      </c>
      <c r="N236" s="43">
        <v>9.06</v>
      </c>
      <c r="O236" s="43">
        <v>51.06</v>
      </c>
      <c r="P236" s="43">
        <v>39.880000000000003</v>
      </c>
      <c r="Q236" s="43"/>
      <c r="R236" s="44" t="s">
        <v>354</v>
      </c>
      <c r="S236" s="45">
        <v>8.1</v>
      </c>
      <c r="T236" s="45">
        <v>8.1</v>
      </c>
      <c r="U236" s="45">
        <v>8.3000000000000007</v>
      </c>
      <c r="V236" s="45">
        <v>6.7</v>
      </c>
      <c r="W236" s="45">
        <v>6.7</v>
      </c>
      <c r="X236" s="45">
        <v>7.4</v>
      </c>
      <c r="Y236" s="43">
        <v>0.98</v>
      </c>
      <c r="Z236" s="43">
        <v>0.26500000000000001</v>
      </c>
      <c r="AA236" s="43">
        <v>3.7</v>
      </c>
      <c r="AB236" s="43">
        <v>1.61</v>
      </c>
      <c r="AC236" s="43">
        <v>3.4</v>
      </c>
      <c r="AD236" s="43">
        <v>0.63</v>
      </c>
      <c r="AE236" s="43">
        <v>26.76</v>
      </c>
      <c r="AF236" s="43">
        <v>23.8</v>
      </c>
      <c r="AG236" s="43">
        <v>3.14</v>
      </c>
      <c r="AH236" s="43">
        <v>0.6</v>
      </c>
      <c r="AI236" s="43">
        <v>0.14000000000000001</v>
      </c>
      <c r="AJ236" s="43">
        <v>0.16</v>
      </c>
      <c r="AK236" s="45">
        <v>337</v>
      </c>
      <c r="AL236" s="43"/>
      <c r="AM236" s="43"/>
      <c r="AN236" s="43"/>
      <c r="AO236" s="43"/>
      <c r="AP236" s="46"/>
    </row>
    <row r="237" spans="1:42" x14ac:dyDescent="0.25">
      <c r="A237" s="3">
        <v>237</v>
      </c>
      <c r="B237" s="11" t="s">
        <v>496</v>
      </c>
      <c r="C237" s="3">
        <v>3</v>
      </c>
      <c r="D237" s="3" t="s">
        <v>980</v>
      </c>
      <c r="E237" s="3">
        <v>43</v>
      </c>
      <c r="F237" s="50">
        <v>62</v>
      </c>
      <c r="G237" s="3"/>
      <c r="H237" s="3">
        <f t="shared" si="127"/>
        <v>19</v>
      </c>
      <c r="I237" s="15">
        <v>0.05</v>
      </c>
      <c r="J237" s="15">
        <v>0.28000000000000003</v>
      </c>
      <c r="K237" s="15">
        <v>0.85</v>
      </c>
      <c r="L237" s="15">
        <v>4.88</v>
      </c>
      <c r="M237" s="15">
        <v>27.29</v>
      </c>
      <c r="N237" s="15">
        <v>33.35</v>
      </c>
      <c r="O237" s="15">
        <v>42.73</v>
      </c>
      <c r="P237" s="15">
        <v>23.92</v>
      </c>
      <c r="Q237" s="15"/>
      <c r="R237" s="23" t="s">
        <v>225</v>
      </c>
      <c r="S237" s="19">
        <v>8</v>
      </c>
      <c r="T237" s="19">
        <v>8</v>
      </c>
      <c r="U237" s="19">
        <v>8.3000000000000007</v>
      </c>
      <c r="V237" s="19">
        <v>6.7</v>
      </c>
      <c r="W237" s="19">
        <v>6.6</v>
      </c>
      <c r="X237" s="19">
        <v>7</v>
      </c>
      <c r="Y237" s="15">
        <v>0.6</v>
      </c>
      <c r="Z237" s="15">
        <v>0.13900000000000001</v>
      </c>
      <c r="AA237" s="15">
        <v>4.32</v>
      </c>
      <c r="AB237" s="15">
        <v>1.66</v>
      </c>
      <c r="AC237" s="15">
        <v>2.4</v>
      </c>
      <c r="AD237" s="15">
        <v>0.83</v>
      </c>
      <c r="AE237" s="15">
        <v>18.2</v>
      </c>
      <c r="AF237" s="15">
        <v>14.1</v>
      </c>
      <c r="AG237" s="15">
        <v>1.46</v>
      </c>
      <c r="AH237" s="15">
        <v>0.5</v>
      </c>
      <c r="AI237" s="15">
        <v>0.1</v>
      </c>
      <c r="AJ237" s="15">
        <v>1.58</v>
      </c>
      <c r="AK237" s="19">
        <v>292</v>
      </c>
      <c r="AL237" s="15"/>
      <c r="AM237" s="15"/>
      <c r="AN237" s="15"/>
      <c r="AO237" s="15"/>
      <c r="AP237" s="27"/>
    </row>
    <row r="238" spans="1:42" x14ac:dyDescent="0.25">
      <c r="A238" s="3">
        <v>237</v>
      </c>
      <c r="B238" s="11" t="s">
        <v>496</v>
      </c>
      <c r="C238" s="3">
        <v>4</v>
      </c>
      <c r="D238" s="3" t="s">
        <v>763</v>
      </c>
      <c r="E238" s="3">
        <v>62</v>
      </c>
      <c r="F238" s="50">
        <v>93</v>
      </c>
      <c r="G238" s="3"/>
      <c r="H238" s="3">
        <f t="shared" si="127"/>
        <v>31</v>
      </c>
      <c r="I238" s="15">
        <v>0</v>
      </c>
      <c r="J238" s="15">
        <v>7.0000000000000007E-2</v>
      </c>
      <c r="K238" s="15">
        <v>0.19</v>
      </c>
      <c r="L238" s="15">
        <v>1.0900000000000001</v>
      </c>
      <c r="M238" s="15">
        <v>3.47</v>
      </c>
      <c r="N238" s="15">
        <v>4.82</v>
      </c>
      <c r="O238" s="15">
        <v>51.2</v>
      </c>
      <c r="P238" s="15">
        <v>43.98</v>
      </c>
      <c r="Q238" s="15"/>
      <c r="R238" s="23" t="s">
        <v>169</v>
      </c>
      <c r="S238" s="19">
        <v>7.8</v>
      </c>
      <c r="T238" s="19">
        <v>7.9</v>
      </c>
      <c r="U238" s="19">
        <v>8.3000000000000007</v>
      </c>
      <c r="V238" s="19">
        <v>6.7</v>
      </c>
      <c r="W238" s="19">
        <v>6.7</v>
      </c>
      <c r="X238" s="19">
        <v>7</v>
      </c>
      <c r="Y238" s="15">
        <v>0.73</v>
      </c>
      <c r="Z238" s="15">
        <v>0.107</v>
      </c>
      <c r="AA238" s="15">
        <v>6.82</v>
      </c>
      <c r="AB238" s="15">
        <v>1.6</v>
      </c>
      <c r="AC238" s="15">
        <v>3.3</v>
      </c>
      <c r="AD238" s="15">
        <v>0.71</v>
      </c>
      <c r="AE238" s="15">
        <v>25.87</v>
      </c>
      <c r="AF238" s="15">
        <v>22.5</v>
      </c>
      <c r="AG238" s="15">
        <v>2.72</v>
      </c>
      <c r="AH238" s="15">
        <v>0.76</v>
      </c>
      <c r="AI238" s="15">
        <v>0.1</v>
      </c>
      <c r="AJ238" s="15">
        <v>1.42</v>
      </c>
      <c r="AK238" s="19">
        <v>272</v>
      </c>
      <c r="AL238" s="15"/>
      <c r="AM238" s="15"/>
      <c r="AN238" s="15"/>
      <c r="AO238" s="15"/>
      <c r="AP238" s="27"/>
    </row>
    <row r="239" spans="1:42" x14ac:dyDescent="0.25">
      <c r="A239" s="3">
        <v>237</v>
      </c>
      <c r="B239" s="11" t="s">
        <v>496</v>
      </c>
      <c r="C239" s="3">
        <v>5</v>
      </c>
      <c r="D239" s="3" t="s">
        <v>1003</v>
      </c>
      <c r="E239" s="3">
        <v>93</v>
      </c>
      <c r="F239" s="50">
        <v>153</v>
      </c>
      <c r="G239" s="3"/>
      <c r="H239" s="3">
        <f t="shared" si="127"/>
        <v>60</v>
      </c>
      <c r="I239" s="15">
        <v>0.09</v>
      </c>
      <c r="J239" s="15">
        <v>0.19</v>
      </c>
      <c r="K239" s="15">
        <v>0.33</v>
      </c>
      <c r="L239" s="15">
        <v>0.7</v>
      </c>
      <c r="M239" s="15">
        <v>1.37</v>
      </c>
      <c r="N239" s="15">
        <v>2.68</v>
      </c>
      <c r="O239" s="15">
        <v>42.81</v>
      </c>
      <c r="P239" s="15">
        <v>54.51</v>
      </c>
      <c r="Q239" s="15"/>
      <c r="R239" s="23" t="s">
        <v>169</v>
      </c>
      <c r="S239" s="19">
        <v>7.7</v>
      </c>
      <c r="T239" s="19">
        <v>7.7</v>
      </c>
      <c r="U239" s="19">
        <v>8.1999999999999993</v>
      </c>
      <c r="V239" s="19">
        <v>6.6</v>
      </c>
      <c r="W239" s="19">
        <v>6.6</v>
      </c>
      <c r="X239" s="19">
        <v>6.7</v>
      </c>
      <c r="Y239" s="15">
        <v>0.57999999999999996</v>
      </c>
      <c r="Z239" s="15"/>
      <c r="AA239" s="15"/>
      <c r="AB239" s="15">
        <v>1.65</v>
      </c>
      <c r="AC239" s="15">
        <v>2.9</v>
      </c>
      <c r="AD239" s="15">
        <v>0.59</v>
      </c>
      <c r="AE239" s="15">
        <v>24.98</v>
      </c>
      <c r="AF239" s="15">
        <v>21.1</v>
      </c>
      <c r="AG239" s="15">
        <v>2.72</v>
      </c>
      <c r="AH239" s="15">
        <v>0.57999999999999996</v>
      </c>
      <c r="AI239" s="15">
        <v>0.1</v>
      </c>
      <c r="AJ239" s="15">
        <v>2.0499999999999998</v>
      </c>
      <c r="AK239" s="19">
        <v>152</v>
      </c>
      <c r="AL239" s="15"/>
      <c r="AM239" s="15"/>
      <c r="AN239" s="15"/>
      <c r="AO239" s="15"/>
      <c r="AP239" s="27"/>
    </row>
    <row r="240" spans="1:42" x14ac:dyDescent="0.25">
      <c r="A240" s="3">
        <v>237</v>
      </c>
      <c r="B240" s="11" t="s">
        <v>496</v>
      </c>
      <c r="C240" s="3">
        <v>6</v>
      </c>
      <c r="D240" s="3" t="s">
        <v>1309</v>
      </c>
      <c r="E240" s="3">
        <v>153</v>
      </c>
      <c r="F240" s="50">
        <v>153</v>
      </c>
      <c r="G240" s="3"/>
      <c r="H240" s="3">
        <f t="shared" si="127"/>
        <v>0</v>
      </c>
      <c r="I240" s="15">
        <v>0.03</v>
      </c>
      <c r="J240" s="15">
        <v>0.18</v>
      </c>
      <c r="K240" s="15">
        <v>0.16</v>
      </c>
      <c r="L240" s="15">
        <v>0.3</v>
      </c>
      <c r="M240" s="15">
        <v>0.47</v>
      </c>
      <c r="N240" s="15">
        <v>1.1399999999999999</v>
      </c>
      <c r="O240" s="15">
        <v>41.85</v>
      </c>
      <c r="P240" s="15">
        <v>57.01</v>
      </c>
      <c r="Q240" s="15"/>
      <c r="R240" s="23" t="s">
        <v>169</v>
      </c>
      <c r="S240" s="19">
        <v>7.4</v>
      </c>
      <c r="T240" s="19">
        <v>7.4</v>
      </c>
      <c r="U240" s="19">
        <v>7.9</v>
      </c>
      <c r="V240" s="19">
        <v>6.2</v>
      </c>
      <c r="W240" s="19">
        <v>6.3</v>
      </c>
      <c r="X240" s="19">
        <v>6.6</v>
      </c>
      <c r="Y240" s="15">
        <v>0.61</v>
      </c>
      <c r="Z240" s="15"/>
      <c r="AA240" s="15"/>
      <c r="AB240" s="15">
        <v>1.59</v>
      </c>
      <c r="AC240" s="15">
        <v>2.5</v>
      </c>
      <c r="AD240" s="15">
        <v>0.63</v>
      </c>
      <c r="AE240" s="15">
        <v>23.64</v>
      </c>
      <c r="AF240" s="15">
        <v>18.2</v>
      </c>
      <c r="AG240" s="15">
        <v>3.97</v>
      </c>
      <c r="AH240" s="15">
        <v>0.64</v>
      </c>
      <c r="AI240" s="15">
        <v>0.12</v>
      </c>
      <c r="AJ240" s="15">
        <v>2.67</v>
      </c>
      <c r="AK240" s="19">
        <v>279</v>
      </c>
      <c r="AL240" s="15"/>
      <c r="AM240" s="15"/>
      <c r="AN240" s="15"/>
      <c r="AO240" s="15"/>
      <c r="AP240" s="27"/>
    </row>
    <row r="241" spans="1:42" ht="15.6" x14ac:dyDescent="0.3">
      <c r="A241" s="59">
        <f>A235</f>
        <v>237</v>
      </c>
      <c r="B241" s="60" t="str">
        <f>B235</f>
        <v>AR</v>
      </c>
      <c r="C241" s="61"/>
      <c r="D241" s="61"/>
      <c r="E241" s="61"/>
      <c r="F241" s="62"/>
      <c r="G241" s="61"/>
      <c r="H241" s="61"/>
      <c r="I241" s="63">
        <f>I235</f>
        <v>7.0000000000000007E-2</v>
      </c>
      <c r="J241" s="63">
        <f t="shared" ref="J241:AE241" si="165">J235</f>
        <v>0.13</v>
      </c>
      <c r="K241" s="63">
        <f t="shared" si="165"/>
        <v>0.14000000000000001</v>
      </c>
      <c r="L241" s="63">
        <f t="shared" si="165"/>
        <v>0.65</v>
      </c>
      <c r="M241" s="63">
        <f t="shared" si="165"/>
        <v>2.44</v>
      </c>
      <c r="N241" s="63">
        <f t="shared" si="165"/>
        <v>3.43</v>
      </c>
      <c r="O241" s="63">
        <f t="shared" si="165"/>
        <v>54.55</v>
      </c>
      <c r="P241" s="63">
        <f t="shared" si="165"/>
        <v>42</v>
      </c>
      <c r="Q241" s="63">
        <f t="shared" si="165"/>
        <v>0</v>
      </c>
      <c r="R241" s="64" t="str">
        <f t="shared" si="165"/>
        <v>AL</v>
      </c>
      <c r="S241" s="65">
        <f t="shared" ref="S241:X241" si="166">((S235*$H235)+(S236*$H236))/$F236</f>
        <v>7.7418604651162788</v>
      </c>
      <c r="T241" s="65">
        <f t="shared" si="166"/>
        <v>7.7930232558139538</v>
      </c>
      <c r="U241" s="65">
        <f t="shared" si="166"/>
        <v>7.9930232558139549</v>
      </c>
      <c r="V241" s="65">
        <f t="shared" si="166"/>
        <v>6.4953488372093027</v>
      </c>
      <c r="W241" s="65">
        <f t="shared" si="166"/>
        <v>6.4953488372093027</v>
      </c>
      <c r="X241" s="65">
        <f t="shared" si="166"/>
        <v>7.1441860465116287</v>
      </c>
      <c r="Y241" s="65">
        <f t="shared" ref="Y241" si="167">((Y235*$H235)+(Y236*$H236))/$F236</f>
        <v>1.1795348837209303</v>
      </c>
      <c r="Z241" s="63">
        <f t="shared" si="165"/>
        <v>0.33</v>
      </c>
      <c r="AA241" s="63">
        <f t="shared" si="165"/>
        <v>4.1500000000000004</v>
      </c>
      <c r="AB241" s="63">
        <f t="shared" si="165"/>
        <v>1.45</v>
      </c>
      <c r="AC241" s="65">
        <f t="shared" ref="AC241:AD241" si="168">((AC235*$H235)+(AC236*$H236))/$F236</f>
        <v>3.2465116279069766</v>
      </c>
      <c r="AD241" s="65">
        <f t="shared" si="168"/>
        <v>0.70162790697674426</v>
      </c>
      <c r="AE241" s="63">
        <f t="shared" si="165"/>
        <v>31.22</v>
      </c>
      <c r="AF241" s="65">
        <f t="shared" ref="AF241:AP241" si="169">((AF235*$H235)+(AF236*$H236))/$F236</f>
        <v>24.976744186046513</v>
      </c>
      <c r="AG241" s="65">
        <f t="shared" si="169"/>
        <v>3.3548837209302325</v>
      </c>
      <c r="AH241" s="65">
        <f t="shared" si="169"/>
        <v>0.49767441860465111</v>
      </c>
      <c r="AI241" s="65">
        <f t="shared" si="169"/>
        <v>0.21162790697674422</v>
      </c>
      <c r="AJ241" s="65">
        <f t="shared" si="169"/>
        <v>1.2906976744186047</v>
      </c>
      <c r="AK241" s="65">
        <f t="shared" si="169"/>
        <v>382.53488372093022</v>
      </c>
      <c r="AL241" s="65">
        <f t="shared" si="169"/>
        <v>0</v>
      </c>
      <c r="AM241" s="65">
        <f t="shared" si="169"/>
        <v>0</v>
      </c>
      <c r="AN241" s="65">
        <f t="shared" si="169"/>
        <v>0</v>
      </c>
      <c r="AO241" s="65">
        <f t="shared" si="169"/>
        <v>0</v>
      </c>
      <c r="AP241" s="65">
        <f t="shared" si="169"/>
        <v>0</v>
      </c>
    </row>
    <row r="242" spans="1:42" x14ac:dyDescent="0.25">
      <c r="A242" s="35">
        <v>245</v>
      </c>
      <c r="B242" s="36" t="s">
        <v>496</v>
      </c>
      <c r="C242" s="35">
        <v>1</v>
      </c>
      <c r="D242" s="35" t="s">
        <v>660</v>
      </c>
      <c r="E242" s="35">
        <v>0</v>
      </c>
      <c r="F242" s="51">
        <v>20</v>
      </c>
      <c r="G242" s="35"/>
      <c r="H242" s="35">
        <f t="shared" si="127"/>
        <v>20</v>
      </c>
      <c r="I242" s="37">
        <v>2.0699999999999998</v>
      </c>
      <c r="J242" s="37">
        <v>4.41</v>
      </c>
      <c r="K242" s="37">
        <v>5.14</v>
      </c>
      <c r="L242" s="37">
        <v>18.72</v>
      </c>
      <c r="M242" s="37">
        <v>21.65</v>
      </c>
      <c r="N242" s="37">
        <v>51.99</v>
      </c>
      <c r="O242" s="37">
        <v>33.51</v>
      </c>
      <c r="P242" s="37">
        <v>14.5</v>
      </c>
      <c r="Q242" s="37">
        <v>2.5</v>
      </c>
      <c r="R242" s="38" t="s">
        <v>225</v>
      </c>
      <c r="S242" s="39">
        <v>7.4</v>
      </c>
      <c r="T242" s="39">
        <v>7.4</v>
      </c>
      <c r="U242" s="39">
        <v>7.5</v>
      </c>
      <c r="V242" s="39">
        <v>6.4</v>
      </c>
      <c r="W242" s="39">
        <v>6.4</v>
      </c>
      <c r="X242" s="39">
        <v>6.4</v>
      </c>
      <c r="Y242" s="37">
        <v>0.72</v>
      </c>
      <c r="Z242" s="37">
        <v>0.107</v>
      </c>
      <c r="AA242" s="37">
        <v>6.73</v>
      </c>
      <c r="AB242" s="37">
        <v>1.67</v>
      </c>
      <c r="AC242" s="37"/>
      <c r="AD242" s="37">
        <v>0.31</v>
      </c>
      <c r="AE242" s="37">
        <v>13.23</v>
      </c>
      <c r="AF242" s="37">
        <v>7.5</v>
      </c>
      <c r="AG242" s="37">
        <v>2.2999999999999998</v>
      </c>
      <c r="AH242" s="37">
        <v>0.16</v>
      </c>
      <c r="AI242" s="37">
        <v>0.18</v>
      </c>
      <c r="AJ242" s="37">
        <v>1.78</v>
      </c>
      <c r="AK242" s="39">
        <v>122</v>
      </c>
      <c r="AL242" s="37"/>
      <c r="AM242" s="37"/>
      <c r="AN242" s="37"/>
      <c r="AO242" s="37"/>
      <c r="AP242" s="40"/>
    </row>
    <row r="243" spans="1:42" x14ac:dyDescent="0.25">
      <c r="A243" s="41">
        <v>245</v>
      </c>
      <c r="B243" s="42" t="s">
        <v>496</v>
      </c>
      <c r="C243" s="41">
        <v>2</v>
      </c>
      <c r="D243" s="41" t="s">
        <v>684</v>
      </c>
      <c r="E243" s="41">
        <v>20</v>
      </c>
      <c r="F243" s="49">
        <v>54</v>
      </c>
      <c r="G243" s="41"/>
      <c r="H243" s="41">
        <f t="shared" si="127"/>
        <v>34</v>
      </c>
      <c r="I243" s="43">
        <v>1.42</v>
      </c>
      <c r="J243" s="43">
        <v>3.59</v>
      </c>
      <c r="K243" s="43">
        <v>4.32</v>
      </c>
      <c r="L243" s="43">
        <v>16.7</v>
      </c>
      <c r="M243" s="43">
        <v>25.46</v>
      </c>
      <c r="N243" s="43">
        <v>51.49</v>
      </c>
      <c r="O243" s="43">
        <v>35.61</v>
      </c>
      <c r="P243" s="43">
        <v>12.9</v>
      </c>
      <c r="Q243" s="43">
        <v>3</v>
      </c>
      <c r="R243" s="44" t="s">
        <v>225</v>
      </c>
      <c r="S243" s="45">
        <v>7.5</v>
      </c>
      <c r="T243" s="45">
        <v>7.6</v>
      </c>
      <c r="U243" s="45">
        <v>7.6</v>
      </c>
      <c r="V243" s="45">
        <v>6.4</v>
      </c>
      <c r="W243" s="45">
        <v>6.5</v>
      </c>
      <c r="X243" s="45">
        <v>6.4</v>
      </c>
      <c r="Y243" s="43">
        <v>0.39</v>
      </c>
      <c r="Z243" s="43">
        <v>5.1999999999999998E-2</v>
      </c>
      <c r="AA243" s="43">
        <v>7.5</v>
      </c>
      <c r="AB243" s="43">
        <v>1.77</v>
      </c>
      <c r="AC243" s="43"/>
      <c r="AD243" s="43">
        <v>0.2</v>
      </c>
      <c r="AE243" s="43">
        <v>11.91</v>
      </c>
      <c r="AF243" s="43">
        <v>9</v>
      </c>
      <c r="AG243" s="43">
        <v>1.88</v>
      </c>
      <c r="AH243" s="43">
        <v>0.2</v>
      </c>
      <c r="AI243" s="43">
        <v>0.16</v>
      </c>
      <c r="AJ243" s="43">
        <v>1.48</v>
      </c>
      <c r="AK243" s="45">
        <v>140</v>
      </c>
      <c r="AL243" s="43"/>
      <c r="AM243" s="43"/>
      <c r="AN243" s="43"/>
      <c r="AO243" s="43"/>
      <c r="AP243" s="46"/>
    </row>
    <row r="244" spans="1:42" x14ac:dyDescent="0.25">
      <c r="A244" s="3">
        <v>245</v>
      </c>
      <c r="B244" s="11" t="s">
        <v>496</v>
      </c>
      <c r="C244" s="3">
        <v>3</v>
      </c>
      <c r="D244" s="3" t="s">
        <v>702</v>
      </c>
      <c r="E244" s="3">
        <v>54</v>
      </c>
      <c r="F244" s="50">
        <v>90</v>
      </c>
      <c r="G244" s="3"/>
      <c r="H244" s="3">
        <f t="shared" si="127"/>
        <v>36</v>
      </c>
      <c r="I244" s="15">
        <v>3.34</v>
      </c>
      <c r="J244" s="15">
        <v>5.63</v>
      </c>
      <c r="K244" s="15">
        <v>5.42</v>
      </c>
      <c r="L244" s="15">
        <v>20.03</v>
      </c>
      <c r="M244" s="15">
        <v>26.52</v>
      </c>
      <c r="N244" s="15">
        <v>60.94</v>
      </c>
      <c r="O244" s="15">
        <v>32.26</v>
      </c>
      <c r="P244" s="15">
        <v>6.8</v>
      </c>
      <c r="Q244" s="15">
        <v>3</v>
      </c>
      <c r="R244" s="23" t="s">
        <v>506</v>
      </c>
      <c r="S244" s="19">
        <v>8.4</v>
      </c>
      <c r="T244" s="19">
        <v>8.5</v>
      </c>
      <c r="U244" s="19">
        <v>8.5</v>
      </c>
      <c r="V244" s="19">
        <v>7.4</v>
      </c>
      <c r="W244" s="19">
        <v>7.4</v>
      </c>
      <c r="X244" s="19">
        <v>7.6</v>
      </c>
      <c r="Y244" s="15">
        <v>0.22</v>
      </c>
      <c r="Z244" s="15">
        <v>2.3E-2</v>
      </c>
      <c r="AA244" s="15">
        <v>9.57</v>
      </c>
      <c r="AB244" s="15">
        <v>1.75</v>
      </c>
      <c r="AC244" s="15"/>
      <c r="AD244" s="15">
        <v>0.39</v>
      </c>
      <c r="AE244" s="15">
        <v>7.94</v>
      </c>
      <c r="AF244" s="15">
        <v>6.9</v>
      </c>
      <c r="AG244" s="15">
        <v>0.63</v>
      </c>
      <c r="AH244" s="15">
        <v>0.16</v>
      </c>
      <c r="AI244" s="15">
        <v>0.12</v>
      </c>
      <c r="AJ244" s="15"/>
      <c r="AK244" s="19">
        <v>86</v>
      </c>
      <c r="AL244" s="15"/>
      <c r="AM244" s="15"/>
      <c r="AN244" s="15"/>
      <c r="AO244" s="15"/>
      <c r="AP244" s="27"/>
    </row>
    <row r="245" spans="1:42" x14ac:dyDescent="0.25">
      <c r="A245" s="3">
        <v>245</v>
      </c>
      <c r="B245" s="11" t="s">
        <v>496</v>
      </c>
      <c r="C245" s="3">
        <v>4</v>
      </c>
      <c r="D245" s="3" t="s">
        <v>290</v>
      </c>
      <c r="E245" s="3">
        <v>90</v>
      </c>
      <c r="F245" s="50">
        <v>120</v>
      </c>
      <c r="G245" s="3"/>
      <c r="H245" s="3">
        <f t="shared" si="127"/>
        <v>30</v>
      </c>
      <c r="I245" s="15">
        <v>1.47</v>
      </c>
      <c r="J245" s="15">
        <v>4.03</v>
      </c>
      <c r="K245" s="15">
        <v>4.25</v>
      </c>
      <c r="L245" s="15">
        <v>26.24</v>
      </c>
      <c r="M245" s="15">
        <v>36.869999999999997</v>
      </c>
      <c r="N245" s="15">
        <v>72.86</v>
      </c>
      <c r="O245" s="15">
        <v>23.94</v>
      </c>
      <c r="P245" s="15">
        <v>3.2</v>
      </c>
      <c r="Q245" s="15">
        <v>1.75</v>
      </c>
      <c r="R245" s="23" t="s">
        <v>506</v>
      </c>
      <c r="S245" s="19">
        <v>8.3000000000000007</v>
      </c>
      <c r="T245" s="19">
        <v>8.3000000000000007</v>
      </c>
      <c r="U245" s="19">
        <v>8.6</v>
      </c>
      <c r="V245" s="19">
        <v>7</v>
      </c>
      <c r="W245" s="19">
        <v>7</v>
      </c>
      <c r="X245" s="19">
        <v>7.3</v>
      </c>
      <c r="Y245" s="15">
        <v>0.11</v>
      </c>
      <c r="Z245" s="15">
        <v>1.6E-2</v>
      </c>
      <c r="AA245" s="15">
        <v>6.88</v>
      </c>
      <c r="AB245" s="15">
        <v>1.68</v>
      </c>
      <c r="AC245" s="15"/>
      <c r="AD245" s="15">
        <v>0.2</v>
      </c>
      <c r="AE245" s="15">
        <v>4.37</v>
      </c>
      <c r="AF245" s="15">
        <v>3.5</v>
      </c>
      <c r="AG245" s="15">
        <v>0.21</v>
      </c>
      <c r="AH245" s="15">
        <v>0.08</v>
      </c>
      <c r="AI245" s="15">
        <v>0.08</v>
      </c>
      <c r="AJ245" s="15"/>
      <c r="AK245" s="19">
        <v>97</v>
      </c>
      <c r="AL245" s="15"/>
      <c r="AM245" s="15"/>
      <c r="AN245" s="15"/>
      <c r="AO245" s="15"/>
      <c r="AP245" s="27"/>
    </row>
    <row r="246" spans="1:42" x14ac:dyDescent="0.25">
      <c r="A246" s="3">
        <v>245</v>
      </c>
      <c r="B246" s="11" t="s">
        <v>496</v>
      </c>
      <c r="C246" s="3">
        <v>5</v>
      </c>
      <c r="D246" s="3" t="s">
        <v>302</v>
      </c>
      <c r="E246" s="3">
        <v>120</v>
      </c>
      <c r="F246" s="50">
        <v>135</v>
      </c>
      <c r="G246" s="3"/>
      <c r="H246" s="3">
        <f t="shared" si="127"/>
        <v>15</v>
      </c>
      <c r="I246" s="15">
        <v>8.26</v>
      </c>
      <c r="J246" s="15">
        <v>18.16</v>
      </c>
      <c r="K246" s="15">
        <v>15.51</v>
      </c>
      <c r="L246" s="15">
        <v>27.3</v>
      </c>
      <c r="M246" s="15">
        <v>11.42</v>
      </c>
      <c r="N246" s="15">
        <v>80.650000000000006</v>
      </c>
      <c r="O246" s="15">
        <v>18.149999999999999</v>
      </c>
      <c r="P246" s="15">
        <v>1.2</v>
      </c>
      <c r="Q246" s="15">
        <v>1.3</v>
      </c>
      <c r="R246" s="23" t="s">
        <v>79</v>
      </c>
      <c r="S246" s="19">
        <v>8.1</v>
      </c>
      <c r="T246" s="19">
        <v>8.1999999999999993</v>
      </c>
      <c r="U246" s="19">
        <v>8.3000000000000007</v>
      </c>
      <c r="V246" s="19">
        <v>7.1</v>
      </c>
      <c r="W246" s="19">
        <v>7</v>
      </c>
      <c r="X246" s="19">
        <v>7.2</v>
      </c>
      <c r="Y246" s="15">
        <v>7.0000000000000007E-2</v>
      </c>
      <c r="Z246" s="15"/>
      <c r="AA246" s="15"/>
      <c r="AB246" s="15">
        <v>1.7</v>
      </c>
      <c r="AC246" s="15"/>
      <c r="AD246" s="15">
        <v>0.15</v>
      </c>
      <c r="AE246" s="15">
        <v>3.21</v>
      </c>
      <c r="AF246" s="15">
        <v>2.2000000000000002</v>
      </c>
      <c r="AG246" s="15">
        <v>0.63</v>
      </c>
      <c r="AH246" s="15">
        <v>0.16</v>
      </c>
      <c r="AI246" s="15">
        <v>0.08</v>
      </c>
      <c r="AJ246" s="15">
        <v>0.28999999999999998</v>
      </c>
      <c r="AK246" s="19">
        <v>67</v>
      </c>
      <c r="AL246" s="15"/>
      <c r="AM246" s="15"/>
      <c r="AN246" s="15"/>
      <c r="AO246" s="15"/>
      <c r="AP246" s="27"/>
    </row>
    <row r="247" spans="1:42" x14ac:dyDescent="0.25">
      <c r="A247" s="3">
        <v>245</v>
      </c>
      <c r="B247" s="11" t="s">
        <v>496</v>
      </c>
      <c r="C247" s="3">
        <v>6</v>
      </c>
      <c r="D247" s="3" t="s">
        <v>477</v>
      </c>
      <c r="E247" s="3">
        <v>135</v>
      </c>
      <c r="F247" s="50">
        <v>135</v>
      </c>
      <c r="G247" s="3"/>
      <c r="H247" s="3">
        <f t="shared" si="127"/>
        <v>0</v>
      </c>
      <c r="I247" s="15">
        <v>24.18</v>
      </c>
      <c r="J247" s="15">
        <v>39.869999999999997</v>
      </c>
      <c r="K247" s="15">
        <v>20.64</v>
      </c>
      <c r="L247" s="15">
        <v>10.35</v>
      </c>
      <c r="M247" s="15">
        <v>1.59</v>
      </c>
      <c r="N247" s="15">
        <v>96.63</v>
      </c>
      <c r="O247" s="15">
        <v>1.87</v>
      </c>
      <c r="P247" s="15">
        <v>1.5</v>
      </c>
      <c r="Q247" s="15">
        <v>22.4</v>
      </c>
      <c r="R247" s="23" t="s">
        <v>16</v>
      </c>
      <c r="S247" s="19">
        <v>8</v>
      </c>
      <c r="T247" s="19">
        <v>7.9</v>
      </c>
      <c r="U247" s="19">
        <v>8</v>
      </c>
      <c r="V247" s="19">
        <v>6.7</v>
      </c>
      <c r="W247" s="19">
        <v>6.7</v>
      </c>
      <c r="X247" s="19">
        <v>7</v>
      </c>
      <c r="Y247" s="15">
        <v>0.03</v>
      </c>
      <c r="Z247" s="15"/>
      <c r="AA247" s="15"/>
      <c r="AB247" s="15"/>
      <c r="AC247" s="15"/>
      <c r="AD247" s="15">
        <v>0.1</v>
      </c>
      <c r="AE247" s="15">
        <v>2.5</v>
      </c>
      <c r="AF247" s="15">
        <v>1</v>
      </c>
      <c r="AG247" s="15">
        <v>0.21</v>
      </c>
      <c r="AH247" s="15">
        <v>0.18</v>
      </c>
      <c r="AI247" s="15">
        <v>0.1</v>
      </c>
      <c r="AJ247" s="15">
        <v>0.59</v>
      </c>
      <c r="AK247" s="19">
        <v>76</v>
      </c>
      <c r="AL247" s="15"/>
      <c r="AM247" s="15"/>
      <c r="AN247" s="15"/>
      <c r="AO247" s="15"/>
      <c r="AP247" s="27"/>
    </row>
    <row r="248" spans="1:42" ht="15.6" x14ac:dyDescent="0.3">
      <c r="A248" s="59">
        <f>A242</f>
        <v>245</v>
      </c>
      <c r="B248" s="60" t="str">
        <f>B242</f>
        <v>AR</v>
      </c>
      <c r="C248" s="61"/>
      <c r="D248" s="61"/>
      <c r="E248" s="61"/>
      <c r="F248" s="62"/>
      <c r="G248" s="61"/>
      <c r="H248" s="61"/>
      <c r="I248" s="63">
        <f>I242</f>
        <v>2.0699999999999998</v>
      </c>
      <c r="J248" s="63">
        <f t="shared" ref="J248:AE248" si="170">J242</f>
        <v>4.41</v>
      </c>
      <c r="K248" s="63">
        <f t="shared" si="170"/>
        <v>5.14</v>
      </c>
      <c r="L248" s="63">
        <f t="shared" si="170"/>
        <v>18.72</v>
      </c>
      <c r="M248" s="63">
        <f t="shared" si="170"/>
        <v>21.65</v>
      </c>
      <c r="N248" s="63">
        <f t="shared" si="170"/>
        <v>51.99</v>
      </c>
      <c r="O248" s="63">
        <f t="shared" si="170"/>
        <v>33.51</v>
      </c>
      <c r="P248" s="63">
        <f t="shared" si="170"/>
        <v>14.5</v>
      </c>
      <c r="Q248" s="63">
        <f t="shared" si="170"/>
        <v>2.5</v>
      </c>
      <c r="R248" s="64" t="str">
        <f t="shared" si="170"/>
        <v>F</v>
      </c>
      <c r="S248" s="65">
        <f t="shared" ref="S248:X248" si="171">((S242*$H242)+(S243*$H243))/$F243</f>
        <v>7.4629629629629628</v>
      </c>
      <c r="T248" s="65">
        <f t="shared" si="171"/>
        <v>7.5259259259259252</v>
      </c>
      <c r="U248" s="65">
        <f t="shared" si="171"/>
        <v>7.5629629629629624</v>
      </c>
      <c r="V248" s="65">
        <f t="shared" si="171"/>
        <v>6.4</v>
      </c>
      <c r="W248" s="65">
        <f t="shared" si="171"/>
        <v>6.4629629629629628</v>
      </c>
      <c r="X248" s="65">
        <f t="shared" si="171"/>
        <v>6.4</v>
      </c>
      <c r="Y248" s="65">
        <f t="shared" ref="Y248" si="172">((Y242*$H242)+(Y243*$H243))/$F243</f>
        <v>0.51222222222222213</v>
      </c>
      <c r="Z248" s="63">
        <f t="shared" si="170"/>
        <v>0.107</v>
      </c>
      <c r="AA248" s="63">
        <f t="shared" si="170"/>
        <v>6.73</v>
      </c>
      <c r="AB248" s="63">
        <f t="shared" si="170"/>
        <v>1.67</v>
      </c>
      <c r="AC248" s="65">
        <f t="shared" ref="AC248:AD248" si="173">((AC242*$H242)+(AC243*$H243))/$F243</f>
        <v>0</v>
      </c>
      <c r="AD248" s="65">
        <f t="shared" si="173"/>
        <v>0.24074074074074073</v>
      </c>
      <c r="AE248" s="63">
        <f t="shared" si="170"/>
        <v>13.23</v>
      </c>
      <c r="AF248" s="65">
        <f t="shared" ref="AF248:AP248" si="174">((AF242*$H242)+(AF243*$H243))/$F243</f>
        <v>8.4444444444444446</v>
      </c>
      <c r="AG248" s="65">
        <f t="shared" si="174"/>
        <v>2.0355555555555553</v>
      </c>
      <c r="AH248" s="65">
        <f t="shared" si="174"/>
        <v>0.18518518518518517</v>
      </c>
      <c r="AI248" s="65">
        <f t="shared" si="174"/>
        <v>0.16740740740740739</v>
      </c>
      <c r="AJ248" s="65">
        <f t="shared" si="174"/>
        <v>1.5911111111111111</v>
      </c>
      <c r="AK248" s="65">
        <f t="shared" si="174"/>
        <v>133.33333333333334</v>
      </c>
      <c r="AL248" s="65">
        <f t="shared" si="174"/>
        <v>0</v>
      </c>
      <c r="AM248" s="65">
        <f t="shared" si="174"/>
        <v>0</v>
      </c>
      <c r="AN248" s="65">
        <f t="shared" si="174"/>
        <v>0</v>
      </c>
      <c r="AO248" s="65">
        <f t="shared" si="174"/>
        <v>0</v>
      </c>
      <c r="AP248" s="65">
        <f t="shared" si="174"/>
        <v>0</v>
      </c>
    </row>
    <row r="249" spans="1:42" x14ac:dyDescent="0.25">
      <c r="A249" s="35">
        <v>249</v>
      </c>
      <c r="B249" s="36" t="s">
        <v>496</v>
      </c>
      <c r="C249" s="35">
        <v>1</v>
      </c>
      <c r="D249" s="35" t="s">
        <v>6</v>
      </c>
      <c r="E249" s="35">
        <v>0</v>
      </c>
      <c r="F249" s="51">
        <v>35</v>
      </c>
      <c r="G249" s="35"/>
      <c r="H249" s="35">
        <f t="shared" si="127"/>
        <v>35</v>
      </c>
      <c r="I249" s="37">
        <v>1.36</v>
      </c>
      <c r="J249" s="37">
        <v>2.29</v>
      </c>
      <c r="K249" s="37">
        <v>2.59</v>
      </c>
      <c r="L249" s="37">
        <v>12.27</v>
      </c>
      <c r="M249" s="37">
        <v>16.12</v>
      </c>
      <c r="N249" s="37">
        <v>34.630000000000003</v>
      </c>
      <c r="O249" s="37">
        <v>38.380000000000003</v>
      </c>
      <c r="P249" s="37">
        <v>26.99</v>
      </c>
      <c r="Q249" s="37">
        <v>1.75</v>
      </c>
      <c r="R249" s="38" t="s">
        <v>225</v>
      </c>
      <c r="S249" s="39">
        <v>7.4</v>
      </c>
      <c r="T249" s="39">
        <v>7.4</v>
      </c>
      <c r="U249" s="39">
        <v>7.7</v>
      </c>
      <c r="V249" s="39">
        <v>6.7</v>
      </c>
      <c r="W249" s="39">
        <v>6.7</v>
      </c>
      <c r="X249" s="39">
        <v>7</v>
      </c>
      <c r="Y249" s="37">
        <v>0.81</v>
      </c>
      <c r="Z249" s="37">
        <v>0.13600000000000001</v>
      </c>
      <c r="AA249" s="37">
        <v>5.96</v>
      </c>
      <c r="AB249" s="37">
        <v>1.71</v>
      </c>
      <c r="AC249" s="37">
        <v>1.9</v>
      </c>
      <c r="AD249" s="37">
        <v>0.4</v>
      </c>
      <c r="AE249" s="37">
        <v>23.19</v>
      </c>
      <c r="AF249" s="37">
        <v>17.600000000000001</v>
      </c>
      <c r="AG249" s="37">
        <v>5.65</v>
      </c>
      <c r="AH249" s="37">
        <v>0.16</v>
      </c>
      <c r="AI249" s="37">
        <v>0.3</v>
      </c>
      <c r="AJ249" s="37">
        <v>0.32</v>
      </c>
      <c r="AK249" s="39">
        <v>190</v>
      </c>
      <c r="AL249" s="37"/>
      <c r="AM249" s="37"/>
      <c r="AN249" s="37"/>
      <c r="AO249" s="37"/>
      <c r="AP249" s="40"/>
    </row>
    <row r="250" spans="1:42" x14ac:dyDescent="0.25">
      <c r="A250" s="41">
        <v>249</v>
      </c>
      <c r="B250" s="42" t="s">
        <v>496</v>
      </c>
      <c r="C250" s="41">
        <v>2</v>
      </c>
      <c r="D250" s="41" t="s">
        <v>290</v>
      </c>
      <c r="E250" s="41">
        <v>35</v>
      </c>
      <c r="F250" s="49">
        <v>68</v>
      </c>
      <c r="G250" s="41"/>
      <c r="H250" s="41">
        <f t="shared" ref="H250:H313" si="175">F250-E250</f>
        <v>33</v>
      </c>
      <c r="I250" s="43">
        <v>0.53</v>
      </c>
      <c r="J250" s="43">
        <v>1</v>
      </c>
      <c r="K250" s="43">
        <v>1.32</v>
      </c>
      <c r="L250" s="43">
        <v>6.51</v>
      </c>
      <c r="M250" s="43">
        <v>17.940000000000001</v>
      </c>
      <c r="N250" s="43">
        <v>27.3</v>
      </c>
      <c r="O250" s="43">
        <v>49.64</v>
      </c>
      <c r="P250" s="43">
        <v>23.06</v>
      </c>
      <c r="Q250" s="43">
        <v>0.5</v>
      </c>
      <c r="R250" s="44" t="s">
        <v>225</v>
      </c>
      <c r="S250" s="45">
        <v>7.6</v>
      </c>
      <c r="T250" s="45">
        <v>7.7</v>
      </c>
      <c r="U250" s="45">
        <v>8.1</v>
      </c>
      <c r="V250" s="45">
        <v>6.6</v>
      </c>
      <c r="W250" s="45">
        <v>6.6</v>
      </c>
      <c r="X250" s="45">
        <v>6.6</v>
      </c>
      <c r="Y250" s="43">
        <v>0.35</v>
      </c>
      <c r="Z250" s="43">
        <v>3.9E-2</v>
      </c>
      <c r="AA250" s="43">
        <v>8.9700000000000006</v>
      </c>
      <c r="AB250" s="43">
        <v>1.69</v>
      </c>
      <c r="AC250" s="43">
        <v>1.4</v>
      </c>
      <c r="AD250" s="43">
        <v>0.22</v>
      </c>
      <c r="AE250" s="43">
        <v>18.87</v>
      </c>
      <c r="AF250" s="43">
        <v>11.2</v>
      </c>
      <c r="AG250" s="43">
        <v>7.74</v>
      </c>
      <c r="AH250" s="43">
        <v>0.16</v>
      </c>
      <c r="AI250" s="43">
        <v>0.28000000000000003</v>
      </c>
      <c r="AJ250" s="43">
        <v>1.1200000000000001</v>
      </c>
      <c r="AK250" s="45">
        <v>143</v>
      </c>
      <c r="AL250" s="43"/>
      <c r="AM250" s="43"/>
      <c r="AN250" s="43"/>
      <c r="AO250" s="43"/>
      <c r="AP250" s="46"/>
    </row>
    <row r="251" spans="1:42" x14ac:dyDescent="0.25">
      <c r="A251" s="3">
        <v>249</v>
      </c>
      <c r="B251" s="11" t="s">
        <v>496</v>
      </c>
      <c r="C251" s="3">
        <v>3</v>
      </c>
      <c r="D251" s="3" t="s">
        <v>302</v>
      </c>
      <c r="E251" s="3">
        <v>68</v>
      </c>
      <c r="F251" s="50">
        <v>88</v>
      </c>
      <c r="G251" s="3"/>
      <c r="H251" s="3">
        <f t="shared" si="175"/>
        <v>20</v>
      </c>
      <c r="I251" s="15">
        <v>0.37</v>
      </c>
      <c r="J251" s="15">
        <v>0.56000000000000005</v>
      </c>
      <c r="K251" s="15">
        <v>0.41</v>
      </c>
      <c r="L251" s="15">
        <v>2.44</v>
      </c>
      <c r="M251" s="15">
        <v>12.53</v>
      </c>
      <c r="N251" s="15">
        <v>16.309999999999999</v>
      </c>
      <c r="O251" s="15">
        <v>61.43</v>
      </c>
      <c r="P251" s="15">
        <v>22.26</v>
      </c>
      <c r="Q251" s="15">
        <v>0.53</v>
      </c>
      <c r="R251" s="23" t="s">
        <v>283</v>
      </c>
      <c r="S251" s="19">
        <v>8.1</v>
      </c>
      <c r="T251" s="19">
        <v>8</v>
      </c>
      <c r="U251" s="19">
        <v>8.1999999999999993</v>
      </c>
      <c r="V251" s="19">
        <v>5.9</v>
      </c>
      <c r="W251" s="19">
        <v>6</v>
      </c>
      <c r="X251" s="19">
        <v>6.6</v>
      </c>
      <c r="Y251" s="15">
        <v>0.26</v>
      </c>
      <c r="Z251" s="15">
        <v>2.5000000000000001E-2</v>
      </c>
      <c r="AA251" s="15">
        <v>10.4</v>
      </c>
      <c r="AB251" s="15">
        <v>1.65</v>
      </c>
      <c r="AC251" s="15">
        <v>1.5</v>
      </c>
      <c r="AD251" s="15">
        <v>0.25</v>
      </c>
      <c r="AE251" s="15">
        <v>23.19</v>
      </c>
      <c r="AF251" s="15">
        <v>11.3</v>
      </c>
      <c r="AG251" s="15">
        <v>13.6</v>
      </c>
      <c r="AH251" s="15">
        <v>0.28000000000000003</v>
      </c>
      <c r="AI251" s="15">
        <v>0.2</v>
      </c>
      <c r="AJ251" s="15">
        <v>0.8</v>
      </c>
      <c r="AK251" s="19">
        <v>108</v>
      </c>
      <c r="AL251" s="15"/>
      <c r="AM251" s="15"/>
      <c r="AN251" s="15"/>
      <c r="AO251" s="15"/>
      <c r="AP251" s="27"/>
    </row>
    <row r="252" spans="1:42" x14ac:dyDescent="0.25">
      <c r="A252" s="3">
        <v>249</v>
      </c>
      <c r="B252" s="11" t="s">
        <v>496</v>
      </c>
      <c r="C252" s="3">
        <v>4</v>
      </c>
      <c r="D252" s="3" t="s">
        <v>4100</v>
      </c>
      <c r="E252" s="3">
        <v>88</v>
      </c>
      <c r="F252" s="50">
        <v>110</v>
      </c>
      <c r="G252" s="3"/>
      <c r="H252" s="3">
        <f t="shared" si="175"/>
        <v>22</v>
      </c>
      <c r="I252" s="15">
        <v>0.23</v>
      </c>
      <c r="J252" s="15">
        <v>0.39</v>
      </c>
      <c r="K252" s="15">
        <v>0.34</v>
      </c>
      <c r="L252" s="15">
        <v>1.08</v>
      </c>
      <c r="M252" s="15">
        <v>4.51</v>
      </c>
      <c r="N252" s="15">
        <v>6.55</v>
      </c>
      <c r="O252" s="15">
        <v>64.2</v>
      </c>
      <c r="P252" s="15">
        <v>29.25</v>
      </c>
      <c r="Q252" s="15"/>
      <c r="R252" s="23" t="s">
        <v>354</v>
      </c>
      <c r="S252" s="19">
        <v>8</v>
      </c>
      <c r="T252" s="19">
        <v>8</v>
      </c>
      <c r="U252" s="19">
        <v>8.6</v>
      </c>
      <c r="V252" s="19">
        <v>6.3</v>
      </c>
      <c r="W252" s="19">
        <v>6.3</v>
      </c>
      <c r="X252" s="19">
        <v>6.5</v>
      </c>
      <c r="Y252" s="15">
        <v>0.23</v>
      </c>
      <c r="Z252" s="15">
        <v>1.6E-2</v>
      </c>
      <c r="AA252" s="15">
        <v>14.38</v>
      </c>
      <c r="AB252" s="15">
        <v>1.71</v>
      </c>
      <c r="AC252" s="15">
        <v>2.2999999999999998</v>
      </c>
      <c r="AD252" s="15">
        <v>0.26</v>
      </c>
      <c r="AE252" s="15">
        <v>29.44</v>
      </c>
      <c r="AF252" s="15">
        <v>13.6</v>
      </c>
      <c r="AG252" s="15">
        <v>16.53</v>
      </c>
      <c r="AH252" s="15">
        <v>0.8</v>
      </c>
      <c r="AI252" s="15">
        <v>0.24</v>
      </c>
      <c r="AJ252" s="15">
        <v>1.44</v>
      </c>
      <c r="AK252" s="19">
        <v>74</v>
      </c>
      <c r="AL252" s="15"/>
      <c r="AM252" s="15"/>
      <c r="AN252" s="15"/>
      <c r="AO252" s="15"/>
      <c r="AP252" s="27"/>
    </row>
    <row r="253" spans="1:42" x14ac:dyDescent="0.25">
      <c r="A253" s="3">
        <v>249</v>
      </c>
      <c r="B253" s="11" t="s">
        <v>496</v>
      </c>
      <c r="C253" s="3">
        <v>5</v>
      </c>
      <c r="D253" s="3" t="s">
        <v>484</v>
      </c>
      <c r="E253" s="3">
        <v>110</v>
      </c>
      <c r="F253" s="50">
        <v>152</v>
      </c>
      <c r="G253" s="3"/>
      <c r="H253" s="3">
        <f t="shared" si="175"/>
        <v>42</v>
      </c>
      <c r="I253" s="15">
        <v>0.03</v>
      </c>
      <c r="J253" s="15">
        <v>0.37</v>
      </c>
      <c r="K253" s="15">
        <v>0.66</v>
      </c>
      <c r="L253" s="15">
        <v>3.87</v>
      </c>
      <c r="M253" s="15">
        <v>9.18</v>
      </c>
      <c r="N253" s="15">
        <v>14.11</v>
      </c>
      <c r="O253" s="15">
        <v>52.79</v>
      </c>
      <c r="P253" s="15">
        <v>33.1</v>
      </c>
      <c r="Q253" s="15"/>
      <c r="R253" s="23" t="s">
        <v>354</v>
      </c>
      <c r="S253" s="19">
        <v>8</v>
      </c>
      <c r="T253" s="19">
        <v>8</v>
      </c>
      <c r="U253" s="19">
        <v>8.3000000000000007</v>
      </c>
      <c r="V253" s="19">
        <v>6.1</v>
      </c>
      <c r="W253" s="19">
        <v>6.2</v>
      </c>
      <c r="X253" s="19">
        <v>6.4</v>
      </c>
      <c r="Y253" s="15">
        <v>0.28999999999999998</v>
      </c>
      <c r="Z253" s="15"/>
      <c r="AA253" s="15"/>
      <c r="AB253" s="15">
        <v>1.8</v>
      </c>
      <c r="AC253" s="15">
        <v>1.4</v>
      </c>
      <c r="AD253" s="15">
        <v>0.66</v>
      </c>
      <c r="AE253" s="15">
        <v>24.53</v>
      </c>
      <c r="AF253" s="15">
        <v>10.5</v>
      </c>
      <c r="AG253" s="15">
        <v>14.02</v>
      </c>
      <c r="AH253" s="15">
        <v>0.96</v>
      </c>
      <c r="AI253" s="15">
        <v>0.24</v>
      </c>
      <c r="AJ253" s="15">
        <v>2.08</v>
      </c>
      <c r="AK253" s="19">
        <v>114</v>
      </c>
      <c r="AL253" s="15"/>
      <c r="AM253" s="15"/>
      <c r="AN253" s="15"/>
      <c r="AO253" s="15"/>
      <c r="AP253" s="27"/>
    </row>
    <row r="254" spans="1:42" x14ac:dyDescent="0.25">
      <c r="A254" s="3">
        <v>249</v>
      </c>
      <c r="B254" s="11" t="s">
        <v>496</v>
      </c>
      <c r="C254" s="3">
        <v>6</v>
      </c>
      <c r="D254" s="3" t="s">
        <v>601</v>
      </c>
      <c r="E254" s="3">
        <v>152</v>
      </c>
      <c r="F254" s="50">
        <v>195</v>
      </c>
      <c r="G254" s="3"/>
      <c r="H254" s="3">
        <f t="shared" si="175"/>
        <v>43</v>
      </c>
      <c r="I254" s="15">
        <v>0.82</v>
      </c>
      <c r="J254" s="15">
        <v>1.72</v>
      </c>
      <c r="K254" s="15">
        <v>1.35</v>
      </c>
      <c r="L254" s="15">
        <v>3.69</v>
      </c>
      <c r="M254" s="15">
        <v>11.38</v>
      </c>
      <c r="N254" s="15">
        <v>18.96</v>
      </c>
      <c r="O254" s="15">
        <v>54.25</v>
      </c>
      <c r="P254" s="15">
        <v>26.79</v>
      </c>
      <c r="Q254" s="15"/>
      <c r="R254" s="23" t="s">
        <v>283</v>
      </c>
      <c r="S254" s="19">
        <v>7.8</v>
      </c>
      <c r="T254" s="19">
        <v>7.8</v>
      </c>
      <c r="U254" s="19">
        <v>8.4</v>
      </c>
      <c r="V254" s="19">
        <v>6</v>
      </c>
      <c r="W254" s="19">
        <v>6</v>
      </c>
      <c r="X254" s="19">
        <v>6.3</v>
      </c>
      <c r="Y254" s="15">
        <v>0.15</v>
      </c>
      <c r="Z254" s="15"/>
      <c r="AA254" s="15"/>
      <c r="AB254" s="15">
        <v>1.76</v>
      </c>
      <c r="AC254" s="15">
        <v>1.8</v>
      </c>
      <c r="AD254" s="15">
        <v>0.14000000000000001</v>
      </c>
      <c r="AE254" s="15">
        <v>26.76</v>
      </c>
      <c r="AF254" s="15">
        <v>10.5</v>
      </c>
      <c r="AG254" s="15">
        <v>14.85</v>
      </c>
      <c r="AH254" s="15">
        <v>1.04</v>
      </c>
      <c r="AI254" s="15">
        <v>0.2</v>
      </c>
      <c r="AJ254" s="15">
        <v>2.08</v>
      </c>
      <c r="AK254" s="19">
        <v>152</v>
      </c>
      <c r="AL254" s="15"/>
      <c r="AM254" s="15"/>
      <c r="AN254" s="15"/>
      <c r="AO254" s="15"/>
      <c r="AP254" s="27"/>
    </row>
    <row r="255" spans="1:42" ht="15.6" x14ac:dyDescent="0.3">
      <c r="A255" s="59">
        <f>A249</f>
        <v>249</v>
      </c>
      <c r="B255" s="60" t="str">
        <f>B249</f>
        <v>AR</v>
      </c>
      <c r="C255" s="61"/>
      <c r="D255" s="61"/>
      <c r="E255" s="61"/>
      <c r="F255" s="62"/>
      <c r="G255" s="61"/>
      <c r="H255" s="61"/>
      <c r="I255" s="63">
        <f>I249</f>
        <v>1.36</v>
      </c>
      <c r="J255" s="63">
        <f t="shared" ref="J255:AE255" si="176">J249</f>
        <v>2.29</v>
      </c>
      <c r="K255" s="63">
        <f t="shared" si="176"/>
        <v>2.59</v>
      </c>
      <c r="L255" s="63">
        <f t="shared" si="176"/>
        <v>12.27</v>
      </c>
      <c r="M255" s="63">
        <f t="shared" si="176"/>
        <v>16.12</v>
      </c>
      <c r="N255" s="63">
        <f t="shared" si="176"/>
        <v>34.630000000000003</v>
      </c>
      <c r="O255" s="63">
        <f t="shared" si="176"/>
        <v>38.380000000000003</v>
      </c>
      <c r="P255" s="63">
        <f t="shared" si="176"/>
        <v>26.99</v>
      </c>
      <c r="Q255" s="63">
        <f t="shared" si="176"/>
        <v>1.75</v>
      </c>
      <c r="R255" s="64" t="str">
        <f t="shared" si="176"/>
        <v>F</v>
      </c>
      <c r="S255" s="65">
        <f t="shared" ref="S255:X255" si="177">((S249*$H249)+(S250*$H250))/$F250</f>
        <v>7.4970588235294109</v>
      </c>
      <c r="T255" s="65">
        <f t="shared" si="177"/>
        <v>7.5455882352941179</v>
      </c>
      <c r="U255" s="65">
        <f t="shared" si="177"/>
        <v>7.894117647058823</v>
      </c>
      <c r="V255" s="65">
        <f t="shared" si="177"/>
        <v>6.6514705882352931</v>
      </c>
      <c r="W255" s="65">
        <f t="shared" si="177"/>
        <v>6.6514705882352931</v>
      </c>
      <c r="X255" s="65">
        <f t="shared" si="177"/>
        <v>6.8058823529411754</v>
      </c>
      <c r="Y255" s="65">
        <f t="shared" ref="Y255" si="178">((Y249*$H249)+(Y250*$H250))/$F250</f>
        <v>0.58676470588235297</v>
      </c>
      <c r="Z255" s="63">
        <f t="shared" si="176"/>
        <v>0.13600000000000001</v>
      </c>
      <c r="AA255" s="63">
        <f t="shared" si="176"/>
        <v>5.96</v>
      </c>
      <c r="AB255" s="63">
        <f t="shared" si="176"/>
        <v>1.71</v>
      </c>
      <c r="AC255" s="65">
        <f t="shared" ref="AC255:AD255" si="179">((AC249*$H249)+(AC250*$H250))/$F250</f>
        <v>1.6573529411764705</v>
      </c>
      <c r="AD255" s="65">
        <f t="shared" si="179"/>
        <v>0.31264705882352939</v>
      </c>
      <c r="AE255" s="63">
        <f t="shared" si="176"/>
        <v>23.19</v>
      </c>
      <c r="AF255" s="65">
        <f t="shared" ref="AF255:AP255" si="180">((AF249*$H249)+(AF250*$H250))/$F250</f>
        <v>14.494117647058822</v>
      </c>
      <c r="AG255" s="65">
        <f t="shared" si="180"/>
        <v>6.6642647058823528</v>
      </c>
      <c r="AH255" s="65">
        <f t="shared" si="180"/>
        <v>0.16</v>
      </c>
      <c r="AI255" s="65">
        <f t="shared" si="180"/>
        <v>0.29029411764705887</v>
      </c>
      <c r="AJ255" s="65">
        <f t="shared" si="180"/>
        <v>0.70823529411764707</v>
      </c>
      <c r="AK255" s="65">
        <f t="shared" si="180"/>
        <v>167.19117647058823</v>
      </c>
      <c r="AL255" s="65">
        <f t="shared" si="180"/>
        <v>0</v>
      </c>
      <c r="AM255" s="65">
        <f t="shared" si="180"/>
        <v>0</v>
      </c>
      <c r="AN255" s="65">
        <f t="shared" si="180"/>
        <v>0</v>
      </c>
      <c r="AO255" s="65">
        <f t="shared" si="180"/>
        <v>0</v>
      </c>
      <c r="AP255" s="65">
        <f t="shared" si="180"/>
        <v>0</v>
      </c>
    </row>
    <row r="256" spans="1:42" x14ac:dyDescent="0.25">
      <c r="A256" s="35">
        <v>251</v>
      </c>
      <c r="B256" s="36" t="s">
        <v>496</v>
      </c>
      <c r="C256" s="35">
        <v>1</v>
      </c>
      <c r="D256" s="35" t="s">
        <v>660</v>
      </c>
      <c r="E256" s="35">
        <v>0</v>
      </c>
      <c r="F256" s="51">
        <v>32</v>
      </c>
      <c r="G256" s="35"/>
      <c r="H256" s="35">
        <f t="shared" si="175"/>
        <v>32</v>
      </c>
      <c r="I256" s="37">
        <v>1.94</v>
      </c>
      <c r="J256" s="37">
        <v>3.81</v>
      </c>
      <c r="K256" s="37">
        <v>2.29</v>
      </c>
      <c r="L256" s="37">
        <v>7.83</v>
      </c>
      <c r="M256" s="37">
        <v>8.83</v>
      </c>
      <c r="N256" s="37">
        <v>24.7</v>
      </c>
      <c r="O256" s="37">
        <v>45.34</v>
      </c>
      <c r="P256" s="37">
        <v>29.96</v>
      </c>
      <c r="Q256" s="37">
        <v>3.33</v>
      </c>
      <c r="R256" s="38" t="s">
        <v>1064</v>
      </c>
      <c r="S256" s="39">
        <v>6.5</v>
      </c>
      <c r="T256" s="39">
        <v>6.6</v>
      </c>
      <c r="U256" s="39">
        <v>7</v>
      </c>
      <c r="V256" s="39">
        <v>5.9</v>
      </c>
      <c r="W256" s="39">
        <v>5.9</v>
      </c>
      <c r="X256" s="39">
        <v>5.9</v>
      </c>
      <c r="Y256" s="37">
        <v>1.08</v>
      </c>
      <c r="Z256" s="37">
        <v>0.24199999999999999</v>
      </c>
      <c r="AA256" s="37">
        <v>4.46</v>
      </c>
      <c r="AB256" s="37">
        <v>1.63</v>
      </c>
      <c r="AC256" s="37"/>
      <c r="AD256" s="37">
        <v>0.44</v>
      </c>
      <c r="AE256" s="37">
        <v>20.96</v>
      </c>
      <c r="AF256" s="37">
        <v>13.3</v>
      </c>
      <c r="AG256" s="37">
        <v>2.72</v>
      </c>
      <c r="AH256" s="37">
        <v>0.08</v>
      </c>
      <c r="AI256" s="37">
        <v>0.68</v>
      </c>
      <c r="AJ256" s="37">
        <v>4.4800000000000004</v>
      </c>
      <c r="AK256" s="39">
        <v>315</v>
      </c>
      <c r="AL256" s="37"/>
      <c r="AM256" s="37"/>
      <c r="AN256" s="37"/>
      <c r="AO256" s="37"/>
      <c r="AP256" s="40"/>
    </row>
    <row r="257" spans="1:42" x14ac:dyDescent="0.25">
      <c r="A257" s="41">
        <v>251</v>
      </c>
      <c r="B257" s="42" t="s">
        <v>496</v>
      </c>
      <c r="C257" s="41">
        <v>2</v>
      </c>
      <c r="D257" s="41" t="s">
        <v>684</v>
      </c>
      <c r="E257" s="41">
        <v>32</v>
      </c>
      <c r="F257" s="49">
        <v>50</v>
      </c>
      <c r="G257" s="41"/>
      <c r="H257" s="41">
        <f t="shared" si="175"/>
        <v>18</v>
      </c>
      <c r="I257" s="43">
        <v>4.07</v>
      </c>
      <c r="J257" s="43">
        <v>4.32</v>
      </c>
      <c r="K257" s="43">
        <v>2.41</v>
      </c>
      <c r="L257" s="43">
        <v>8.07</v>
      </c>
      <c r="M257" s="43">
        <v>8.92</v>
      </c>
      <c r="N257" s="43">
        <v>27.79</v>
      </c>
      <c r="O257" s="43">
        <v>39.979999999999997</v>
      </c>
      <c r="P257" s="43">
        <v>32.229999999999997</v>
      </c>
      <c r="Q257" s="43">
        <v>5.44</v>
      </c>
      <c r="R257" s="44" t="s">
        <v>1064</v>
      </c>
      <c r="S257" s="45">
        <v>6.7</v>
      </c>
      <c r="T257" s="45">
        <v>6.7</v>
      </c>
      <c r="U257" s="45">
        <v>7.2</v>
      </c>
      <c r="V257" s="45">
        <v>5.8</v>
      </c>
      <c r="W257" s="45">
        <v>5.8</v>
      </c>
      <c r="X257" s="45">
        <v>6.3</v>
      </c>
      <c r="Y257" s="43">
        <v>0.69</v>
      </c>
      <c r="Z257" s="43">
        <v>0.14599999999999999</v>
      </c>
      <c r="AA257" s="43">
        <v>4.7300000000000004</v>
      </c>
      <c r="AB257" s="43">
        <v>1.62</v>
      </c>
      <c r="AC257" s="43"/>
      <c r="AD257" s="43">
        <v>0.25</v>
      </c>
      <c r="AE257" s="43">
        <v>15.98</v>
      </c>
      <c r="AF257" s="43">
        <v>9.1</v>
      </c>
      <c r="AG257" s="43">
        <v>1.88</v>
      </c>
      <c r="AH257" s="43">
        <v>0.08</v>
      </c>
      <c r="AI257" s="43">
        <v>0.26</v>
      </c>
      <c r="AJ257" s="43">
        <v>4.8</v>
      </c>
      <c r="AK257" s="45">
        <v>69</v>
      </c>
      <c r="AL257" s="43"/>
      <c r="AM257" s="43"/>
      <c r="AN257" s="43"/>
      <c r="AO257" s="43"/>
      <c r="AP257" s="46"/>
    </row>
    <row r="258" spans="1:42" x14ac:dyDescent="0.25">
      <c r="A258" s="3">
        <v>251</v>
      </c>
      <c r="B258" s="11" t="s">
        <v>496</v>
      </c>
      <c r="C258" s="3">
        <v>3</v>
      </c>
      <c r="D258" s="3" t="s">
        <v>290</v>
      </c>
      <c r="E258" s="3">
        <v>50</v>
      </c>
      <c r="F258" s="50">
        <v>63</v>
      </c>
      <c r="G258" s="3"/>
      <c r="H258" s="3">
        <f t="shared" si="175"/>
        <v>13</v>
      </c>
      <c r="I258" s="15">
        <v>4.84</v>
      </c>
      <c r="J258" s="15">
        <v>5.48</v>
      </c>
      <c r="K258" s="15">
        <v>3.77</v>
      </c>
      <c r="L258" s="15">
        <v>10.96</v>
      </c>
      <c r="M258" s="15">
        <v>11.71</v>
      </c>
      <c r="N258" s="15">
        <v>36.76</v>
      </c>
      <c r="O258" s="15">
        <v>35.67</v>
      </c>
      <c r="P258" s="15">
        <v>27.57</v>
      </c>
      <c r="Q258" s="15">
        <v>3.98</v>
      </c>
      <c r="R258" s="23" t="s">
        <v>1064</v>
      </c>
      <c r="S258" s="19">
        <v>6.8</v>
      </c>
      <c r="T258" s="19">
        <v>6.8</v>
      </c>
      <c r="U258" s="19">
        <v>7.2</v>
      </c>
      <c r="V258" s="19">
        <v>5.8</v>
      </c>
      <c r="W258" s="19">
        <v>5.9</v>
      </c>
      <c r="X258" s="19">
        <v>6.4</v>
      </c>
      <c r="Y258" s="15">
        <v>0.43</v>
      </c>
      <c r="Z258" s="15">
        <v>0.10199999999999999</v>
      </c>
      <c r="AA258" s="15">
        <v>4.22</v>
      </c>
      <c r="AB258" s="15">
        <v>1.81</v>
      </c>
      <c r="AC258" s="15"/>
      <c r="AD258" s="15">
        <v>0.22</v>
      </c>
      <c r="AE258" s="15">
        <v>11.47</v>
      </c>
      <c r="AF258" s="15">
        <v>5.5</v>
      </c>
      <c r="AG258" s="15">
        <v>1.46</v>
      </c>
      <c r="AH258" s="15">
        <v>0.08</v>
      </c>
      <c r="AI258" s="15">
        <v>0.2</v>
      </c>
      <c r="AJ258" s="15">
        <v>3.52</v>
      </c>
      <c r="AK258" s="19">
        <v>37</v>
      </c>
      <c r="AL258" s="15"/>
      <c r="AM258" s="15"/>
      <c r="AN258" s="15"/>
      <c r="AO258" s="15"/>
      <c r="AP258" s="27"/>
    </row>
    <row r="259" spans="1:42" x14ac:dyDescent="0.25">
      <c r="A259" s="3">
        <v>251</v>
      </c>
      <c r="B259" s="11" t="s">
        <v>496</v>
      </c>
      <c r="C259" s="3">
        <v>4</v>
      </c>
      <c r="D259" s="3" t="s">
        <v>302</v>
      </c>
      <c r="E259" s="3">
        <v>63</v>
      </c>
      <c r="F259" s="50">
        <v>80</v>
      </c>
      <c r="G259" s="3"/>
      <c r="H259" s="3">
        <f t="shared" si="175"/>
        <v>17</v>
      </c>
      <c r="I259" s="15">
        <v>14.17</v>
      </c>
      <c r="J259" s="15">
        <v>7.82</v>
      </c>
      <c r="K259" s="15">
        <v>3.81</v>
      </c>
      <c r="L259" s="15">
        <v>9.84</v>
      </c>
      <c r="M259" s="15">
        <v>10.81</v>
      </c>
      <c r="N259" s="15">
        <v>46.45</v>
      </c>
      <c r="O259" s="15">
        <v>25.82</v>
      </c>
      <c r="P259" s="15">
        <v>28.1</v>
      </c>
      <c r="Q259" s="15">
        <v>11.76</v>
      </c>
      <c r="R259" s="23" t="s">
        <v>148</v>
      </c>
      <c r="S259" s="19">
        <v>6.5</v>
      </c>
      <c r="T259" s="19">
        <v>6.5</v>
      </c>
      <c r="U259" s="19">
        <v>7</v>
      </c>
      <c r="V259" s="19">
        <v>5.5</v>
      </c>
      <c r="W259" s="19">
        <v>5.6</v>
      </c>
      <c r="X259" s="19">
        <v>6</v>
      </c>
      <c r="Y259" s="15">
        <v>0.38</v>
      </c>
      <c r="Z259" s="15">
        <v>9.7000000000000003E-2</v>
      </c>
      <c r="AA259" s="15">
        <v>3.92</v>
      </c>
      <c r="AB259" s="15">
        <v>1.79</v>
      </c>
      <c r="AC259" s="15"/>
      <c r="AD259" s="15">
        <v>0.18</v>
      </c>
      <c r="AE259" s="15">
        <v>11.38</v>
      </c>
      <c r="AF259" s="15">
        <v>5.4</v>
      </c>
      <c r="AG259" s="15">
        <v>1.05</v>
      </c>
      <c r="AH259" s="15">
        <v>0.12</v>
      </c>
      <c r="AI259" s="15">
        <v>0.18</v>
      </c>
      <c r="AJ259" s="15">
        <v>3.68</v>
      </c>
      <c r="AK259" s="19">
        <v>29</v>
      </c>
      <c r="AL259" s="15"/>
      <c r="AM259" s="15"/>
      <c r="AN259" s="15"/>
      <c r="AO259" s="15"/>
      <c r="AP259" s="27"/>
    </row>
    <row r="260" spans="1:42" x14ac:dyDescent="0.25">
      <c r="A260" s="3">
        <v>251</v>
      </c>
      <c r="B260" s="11" t="s">
        <v>496</v>
      </c>
      <c r="C260" s="3">
        <v>5</v>
      </c>
      <c r="D260" s="3" t="s">
        <v>477</v>
      </c>
      <c r="E260" s="3">
        <v>80</v>
      </c>
      <c r="F260" s="50">
        <v>110</v>
      </c>
      <c r="G260" s="3"/>
      <c r="H260" s="3">
        <f t="shared" si="175"/>
        <v>30</v>
      </c>
      <c r="I260" s="15">
        <v>7.49</v>
      </c>
      <c r="J260" s="15">
        <v>8.1999999999999993</v>
      </c>
      <c r="K260" s="15">
        <v>5.97</v>
      </c>
      <c r="L260" s="15">
        <v>13.25</v>
      </c>
      <c r="M260" s="15">
        <v>9.73</v>
      </c>
      <c r="N260" s="15">
        <v>44.64</v>
      </c>
      <c r="O260" s="15">
        <v>33.549999999999997</v>
      </c>
      <c r="P260" s="15">
        <v>21.81</v>
      </c>
      <c r="Q260" s="15">
        <v>29.09</v>
      </c>
      <c r="R260" s="23" t="s">
        <v>225</v>
      </c>
      <c r="S260" s="19">
        <v>6.9</v>
      </c>
      <c r="T260" s="19">
        <v>6.9</v>
      </c>
      <c r="U260" s="19">
        <v>7.2</v>
      </c>
      <c r="V260" s="19">
        <v>5.7</v>
      </c>
      <c r="W260" s="19">
        <v>5.7</v>
      </c>
      <c r="X260" s="19">
        <v>6.1</v>
      </c>
      <c r="Y260" s="15">
        <v>0.22</v>
      </c>
      <c r="Z260" s="15"/>
      <c r="AA260" s="15"/>
      <c r="AB260" s="15">
        <v>1.82</v>
      </c>
      <c r="AC260" s="15"/>
      <c r="AD260" s="15">
        <v>0.14000000000000001</v>
      </c>
      <c r="AE260" s="15">
        <v>9.11</v>
      </c>
      <c r="AF260" s="15">
        <v>3.7</v>
      </c>
      <c r="AG260" s="15">
        <v>0.63</v>
      </c>
      <c r="AH260" s="15">
        <v>0.06</v>
      </c>
      <c r="AI260" s="15">
        <v>0.18</v>
      </c>
      <c r="AJ260" s="15">
        <v>3.2</v>
      </c>
      <c r="AK260" s="19">
        <v>23</v>
      </c>
      <c r="AL260" s="15"/>
      <c r="AM260" s="15"/>
      <c r="AN260" s="15"/>
      <c r="AO260" s="15"/>
      <c r="AP260" s="27"/>
    </row>
    <row r="261" spans="1:42" x14ac:dyDescent="0.25">
      <c r="A261" s="3">
        <v>251</v>
      </c>
      <c r="B261" s="11" t="s">
        <v>496</v>
      </c>
      <c r="C261" s="3">
        <v>6</v>
      </c>
      <c r="D261" s="3" t="s">
        <v>484</v>
      </c>
      <c r="E261" s="3">
        <v>110</v>
      </c>
      <c r="F261" s="50">
        <v>166</v>
      </c>
      <c r="G261" s="3"/>
      <c r="H261" s="3">
        <f t="shared" si="175"/>
        <v>56</v>
      </c>
      <c r="I261" s="15">
        <v>0.64</v>
      </c>
      <c r="J261" s="15">
        <v>1.75</v>
      </c>
      <c r="K261" s="15">
        <v>2.1</v>
      </c>
      <c r="L261" s="15">
        <v>8.89</v>
      </c>
      <c r="M261" s="15">
        <v>13.95</v>
      </c>
      <c r="N261" s="15">
        <v>27.33</v>
      </c>
      <c r="O261" s="15">
        <v>43.12</v>
      </c>
      <c r="P261" s="15">
        <v>29.55</v>
      </c>
      <c r="Q261" s="15">
        <v>1.7</v>
      </c>
      <c r="R261" s="23" t="s">
        <v>1064</v>
      </c>
      <c r="S261" s="19">
        <v>6.8</v>
      </c>
      <c r="T261" s="19">
        <v>6.9</v>
      </c>
      <c r="U261" s="19">
        <v>7.2</v>
      </c>
      <c r="V261" s="19">
        <v>5.5</v>
      </c>
      <c r="W261" s="19">
        <v>5.5</v>
      </c>
      <c r="X261" s="19">
        <v>5.8</v>
      </c>
      <c r="Y261" s="15">
        <v>0.23</v>
      </c>
      <c r="Z261" s="15"/>
      <c r="AA261" s="15"/>
      <c r="AB261" s="15">
        <v>1.81</v>
      </c>
      <c r="AC261" s="15"/>
      <c r="AD261" s="15">
        <v>0.14000000000000001</v>
      </c>
      <c r="AE261" s="15">
        <v>12.35</v>
      </c>
      <c r="AF261" s="15">
        <v>5.8</v>
      </c>
      <c r="AG261" s="15">
        <v>1.05</v>
      </c>
      <c r="AH261" s="15">
        <v>0.06</v>
      </c>
      <c r="AI261" s="15">
        <v>0.16</v>
      </c>
      <c r="AJ261" s="15">
        <v>4</v>
      </c>
      <c r="AK261" s="19">
        <v>24</v>
      </c>
      <c r="AL261" s="15"/>
      <c r="AM261" s="15"/>
      <c r="AN261" s="15"/>
      <c r="AO261" s="15"/>
      <c r="AP261" s="27"/>
    </row>
    <row r="262" spans="1:42" ht="15.6" x14ac:dyDescent="0.3">
      <c r="A262" s="59">
        <f>A256</f>
        <v>251</v>
      </c>
      <c r="B262" s="60" t="str">
        <f>B256</f>
        <v>AR</v>
      </c>
      <c r="C262" s="61"/>
      <c r="D262" s="61"/>
      <c r="E262" s="61"/>
      <c r="F262" s="62"/>
      <c r="G262" s="61"/>
      <c r="H262" s="61"/>
      <c r="I262" s="63">
        <f>I256</f>
        <v>1.94</v>
      </c>
      <c r="J262" s="63">
        <f t="shared" ref="J262:AE262" si="181">J256</f>
        <v>3.81</v>
      </c>
      <c r="K262" s="63">
        <f t="shared" si="181"/>
        <v>2.29</v>
      </c>
      <c r="L262" s="63">
        <f t="shared" si="181"/>
        <v>7.83</v>
      </c>
      <c r="M262" s="63">
        <f t="shared" si="181"/>
        <v>8.83</v>
      </c>
      <c r="N262" s="63">
        <f t="shared" si="181"/>
        <v>24.7</v>
      </c>
      <c r="O262" s="63">
        <f t="shared" si="181"/>
        <v>45.34</v>
      </c>
      <c r="P262" s="63">
        <f t="shared" si="181"/>
        <v>29.96</v>
      </c>
      <c r="Q262" s="63">
        <f t="shared" si="181"/>
        <v>3.33</v>
      </c>
      <c r="R262" s="64" t="str">
        <f t="shared" si="181"/>
        <v>FA</v>
      </c>
      <c r="S262" s="65">
        <f t="shared" ref="S262:X262" si="182">((S256*$H256)+(S257*$H257))/$F257</f>
        <v>6.5720000000000001</v>
      </c>
      <c r="T262" s="65">
        <f t="shared" si="182"/>
        <v>6.6360000000000001</v>
      </c>
      <c r="U262" s="65">
        <f t="shared" si="182"/>
        <v>7.0720000000000001</v>
      </c>
      <c r="V262" s="65">
        <f t="shared" si="182"/>
        <v>5.8639999999999999</v>
      </c>
      <c r="W262" s="65">
        <f t="shared" si="182"/>
        <v>5.8639999999999999</v>
      </c>
      <c r="X262" s="65">
        <f t="shared" si="182"/>
        <v>6.0439999999999996</v>
      </c>
      <c r="Y262" s="65">
        <f t="shared" ref="Y262" si="183">((Y256*$H256)+(Y257*$H257))/$F257</f>
        <v>0.9396000000000001</v>
      </c>
      <c r="Z262" s="63">
        <f t="shared" si="181"/>
        <v>0.24199999999999999</v>
      </c>
      <c r="AA262" s="63">
        <f t="shared" si="181"/>
        <v>4.46</v>
      </c>
      <c r="AB262" s="63">
        <f t="shared" si="181"/>
        <v>1.63</v>
      </c>
      <c r="AC262" s="65">
        <f t="shared" ref="AC262:AD262" si="184">((AC256*$H256)+(AC257*$H257))/$F257</f>
        <v>0</v>
      </c>
      <c r="AD262" s="65">
        <f t="shared" si="184"/>
        <v>0.37159999999999999</v>
      </c>
      <c r="AE262" s="63">
        <f t="shared" si="181"/>
        <v>20.96</v>
      </c>
      <c r="AF262" s="65">
        <f t="shared" ref="AF262:AP262" si="185">((AF256*$H256)+(AF257*$H257))/$F257</f>
        <v>11.788</v>
      </c>
      <c r="AG262" s="65">
        <f t="shared" si="185"/>
        <v>2.4175999999999997</v>
      </c>
      <c r="AH262" s="65">
        <f t="shared" si="185"/>
        <v>0.08</v>
      </c>
      <c r="AI262" s="65">
        <f t="shared" si="185"/>
        <v>0.52880000000000005</v>
      </c>
      <c r="AJ262" s="65">
        <f t="shared" si="185"/>
        <v>4.5952000000000002</v>
      </c>
      <c r="AK262" s="65">
        <f t="shared" si="185"/>
        <v>226.44</v>
      </c>
      <c r="AL262" s="65">
        <f t="shared" si="185"/>
        <v>0</v>
      </c>
      <c r="AM262" s="65">
        <f t="shared" si="185"/>
        <v>0</v>
      </c>
      <c r="AN262" s="65">
        <f t="shared" si="185"/>
        <v>0</v>
      </c>
      <c r="AO262" s="65">
        <f t="shared" si="185"/>
        <v>0</v>
      </c>
      <c r="AP262" s="65">
        <f t="shared" si="185"/>
        <v>0</v>
      </c>
    </row>
    <row r="263" spans="1:42" x14ac:dyDescent="0.25">
      <c r="A263" s="35">
        <v>326</v>
      </c>
      <c r="B263" s="36" t="s">
        <v>496</v>
      </c>
      <c r="C263" s="35">
        <v>1</v>
      </c>
      <c r="D263" s="35" t="s">
        <v>660</v>
      </c>
      <c r="E263" s="35">
        <v>0</v>
      </c>
      <c r="F263" s="51">
        <v>17</v>
      </c>
      <c r="G263" s="35"/>
      <c r="H263" s="35">
        <f t="shared" si="175"/>
        <v>17</v>
      </c>
      <c r="I263" s="37">
        <v>3.9</v>
      </c>
      <c r="J263" s="37">
        <v>7.63</v>
      </c>
      <c r="K263" s="37">
        <v>6.04</v>
      </c>
      <c r="L263" s="37">
        <v>9.64</v>
      </c>
      <c r="M263" s="37">
        <v>7.44</v>
      </c>
      <c r="N263" s="37">
        <v>34.65</v>
      </c>
      <c r="O263" s="37">
        <v>28.85</v>
      </c>
      <c r="P263" s="37">
        <v>36.5</v>
      </c>
      <c r="Q263" s="37">
        <v>17.5</v>
      </c>
      <c r="R263" s="38" t="s">
        <v>1064</v>
      </c>
      <c r="S263" s="39">
        <v>7.5</v>
      </c>
      <c r="T263" s="39"/>
      <c r="U263" s="39"/>
      <c r="V263" s="39">
        <v>6.5</v>
      </c>
      <c r="W263" s="39"/>
      <c r="X263" s="39"/>
      <c r="Y263" s="37">
        <v>0.91</v>
      </c>
      <c r="Z263" s="37">
        <v>0.17499999999999999</v>
      </c>
      <c r="AA263" s="37">
        <v>5.2</v>
      </c>
      <c r="AB263" s="37">
        <v>1.86</v>
      </c>
      <c r="AC263" s="37">
        <v>1.49</v>
      </c>
      <c r="AD263" s="37">
        <v>0.36</v>
      </c>
      <c r="AE263" s="37">
        <v>20.52</v>
      </c>
      <c r="AF263" s="37">
        <v>17.399999999999999</v>
      </c>
      <c r="AG263" s="37">
        <v>1.88</v>
      </c>
      <c r="AH263" s="37">
        <v>0.32</v>
      </c>
      <c r="AI263" s="37">
        <v>0.46</v>
      </c>
      <c r="AJ263" s="37"/>
      <c r="AK263" s="39">
        <v>279</v>
      </c>
      <c r="AL263" s="37"/>
      <c r="AM263" s="37"/>
      <c r="AN263" s="37"/>
      <c r="AO263" s="37"/>
      <c r="AP263" s="40"/>
    </row>
    <row r="264" spans="1:42" x14ac:dyDescent="0.25">
      <c r="A264" s="41">
        <v>326</v>
      </c>
      <c r="B264" s="42" t="s">
        <v>496</v>
      </c>
      <c r="C264" s="41">
        <v>2</v>
      </c>
      <c r="D264" s="41" t="s">
        <v>684</v>
      </c>
      <c r="E264" s="41">
        <v>17</v>
      </c>
      <c r="F264" s="49">
        <v>38</v>
      </c>
      <c r="G264" s="41"/>
      <c r="H264" s="41">
        <f t="shared" si="175"/>
        <v>21</v>
      </c>
      <c r="I264" s="43">
        <v>16.18</v>
      </c>
      <c r="J264" s="43">
        <v>18.8</v>
      </c>
      <c r="K264" s="43">
        <v>9.9</v>
      </c>
      <c r="L264" s="43">
        <v>7.81</v>
      </c>
      <c r="M264" s="43">
        <v>3.59</v>
      </c>
      <c r="N264" s="43">
        <v>56.28</v>
      </c>
      <c r="O264" s="43">
        <v>16.29</v>
      </c>
      <c r="P264" s="43">
        <v>27.43</v>
      </c>
      <c r="Q264" s="43">
        <v>47.5</v>
      </c>
      <c r="R264" s="44" t="s">
        <v>148</v>
      </c>
      <c r="S264" s="45">
        <v>7.6</v>
      </c>
      <c r="T264" s="45"/>
      <c r="U264" s="45"/>
      <c r="V264" s="45">
        <v>6.2</v>
      </c>
      <c r="W264" s="45"/>
      <c r="X264" s="45"/>
      <c r="Y264" s="43">
        <v>0.49</v>
      </c>
      <c r="Z264" s="43">
        <v>9.7000000000000003E-2</v>
      </c>
      <c r="AA264" s="43">
        <v>5.05</v>
      </c>
      <c r="AB264" s="43"/>
      <c r="AC264" s="43"/>
      <c r="AD264" s="43">
        <v>0.17</v>
      </c>
      <c r="AE264" s="43">
        <v>15.98</v>
      </c>
      <c r="AF264" s="43">
        <v>12.8</v>
      </c>
      <c r="AG264" s="43">
        <v>0.63</v>
      </c>
      <c r="AH264" s="43">
        <v>0.36</v>
      </c>
      <c r="AI264" s="43">
        <v>0.3</v>
      </c>
      <c r="AJ264" s="43">
        <v>2.4</v>
      </c>
      <c r="AK264" s="45">
        <v>194</v>
      </c>
      <c r="AL264" s="43"/>
      <c r="AM264" s="43"/>
      <c r="AN264" s="43"/>
      <c r="AO264" s="43"/>
      <c r="AP264" s="46"/>
    </row>
    <row r="265" spans="1:42" x14ac:dyDescent="0.25">
      <c r="A265" s="41">
        <v>326</v>
      </c>
      <c r="B265" s="42" t="s">
        <v>496</v>
      </c>
      <c r="C265" s="41">
        <v>3</v>
      </c>
      <c r="D265" s="41" t="s">
        <v>290</v>
      </c>
      <c r="E265" s="41">
        <v>38</v>
      </c>
      <c r="F265" s="49">
        <v>85</v>
      </c>
      <c r="G265" s="41"/>
      <c r="H265" s="41">
        <f t="shared" si="175"/>
        <v>47</v>
      </c>
      <c r="I265" s="43">
        <v>24.15</v>
      </c>
      <c r="J265" s="43">
        <v>43.36</v>
      </c>
      <c r="K265" s="43">
        <v>13.23</v>
      </c>
      <c r="L265" s="43">
        <v>4.01</v>
      </c>
      <c r="M265" s="43">
        <v>0.88</v>
      </c>
      <c r="N265" s="43">
        <v>85.63</v>
      </c>
      <c r="O265" s="43">
        <v>5.9</v>
      </c>
      <c r="P265" s="43">
        <v>8.4700000000000006</v>
      </c>
      <c r="Q265" s="43">
        <v>52.96</v>
      </c>
      <c r="R265" s="44" t="s">
        <v>79</v>
      </c>
      <c r="S265" s="45">
        <v>7.5</v>
      </c>
      <c r="T265" s="45"/>
      <c r="U265" s="45"/>
      <c r="V265" s="45">
        <v>6.2</v>
      </c>
      <c r="W265" s="45"/>
      <c r="X265" s="45"/>
      <c r="Y265" s="43">
        <v>0.09</v>
      </c>
      <c r="Z265" s="43">
        <v>3.1E-2</v>
      </c>
      <c r="AA265" s="43">
        <v>2.9</v>
      </c>
      <c r="AB265" s="43"/>
      <c r="AC265" s="43"/>
      <c r="AD265" s="43">
        <v>0.13</v>
      </c>
      <c r="AE265" s="43">
        <v>9.11</v>
      </c>
      <c r="AF265" s="43">
        <v>6.6</v>
      </c>
      <c r="AG265" s="43">
        <v>0.21</v>
      </c>
      <c r="AH265" s="43">
        <v>0.3</v>
      </c>
      <c r="AI265" s="43">
        <v>0.26</v>
      </c>
      <c r="AJ265" s="43">
        <v>2.2400000000000002</v>
      </c>
      <c r="AK265" s="45">
        <v>265</v>
      </c>
      <c r="AL265" s="43"/>
      <c r="AM265" s="43"/>
      <c r="AN265" s="43"/>
      <c r="AO265" s="43"/>
      <c r="AP265" s="46"/>
    </row>
    <row r="266" spans="1:42" x14ac:dyDescent="0.25">
      <c r="A266" s="3">
        <v>326</v>
      </c>
      <c r="B266" s="11" t="s">
        <v>496</v>
      </c>
      <c r="C266" s="3">
        <v>4</v>
      </c>
      <c r="D266" s="3" t="s">
        <v>302</v>
      </c>
      <c r="E266" s="3">
        <v>85</v>
      </c>
      <c r="F266" s="50">
        <v>110</v>
      </c>
      <c r="G266" s="3"/>
      <c r="H266" s="3">
        <f t="shared" si="175"/>
        <v>25</v>
      </c>
      <c r="I266" s="15">
        <v>30.06</v>
      </c>
      <c r="J266" s="15">
        <v>41.4</v>
      </c>
      <c r="K266" s="15">
        <v>11.78</v>
      </c>
      <c r="L266" s="15">
        <v>3.03</v>
      </c>
      <c r="M266" s="15">
        <v>0.69</v>
      </c>
      <c r="N266" s="15">
        <v>86.96</v>
      </c>
      <c r="O266" s="15">
        <v>5.83</v>
      </c>
      <c r="P266" s="15">
        <v>7.21</v>
      </c>
      <c r="Q266" s="15">
        <v>45.08</v>
      </c>
      <c r="R266" s="23" t="s">
        <v>79</v>
      </c>
      <c r="S266" s="19">
        <v>7.3</v>
      </c>
      <c r="T266" s="19"/>
      <c r="U266" s="19"/>
      <c r="V266" s="19">
        <v>5.7</v>
      </c>
      <c r="W266" s="19"/>
      <c r="X266" s="19"/>
      <c r="Y266" s="15">
        <v>7.0000000000000007E-2</v>
      </c>
      <c r="Z266" s="15">
        <v>2.1000000000000001E-2</v>
      </c>
      <c r="AA266" s="15">
        <v>3.33</v>
      </c>
      <c r="AB266" s="15"/>
      <c r="AC266" s="15"/>
      <c r="AD266" s="15">
        <v>0.14000000000000001</v>
      </c>
      <c r="AE266" s="15">
        <v>8.51</v>
      </c>
      <c r="AF266" s="15">
        <v>5.5</v>
      </c>
      <c r="AG266" s="15">
        <v>0.21</v>
      </c>
      <c r="AH266" s="15">
        <v>0.26</v>
      </c>
      <c r="AI266" s="15">
        <v>0.22</v>
      </c>
      <c r="AJ266" s="15">
        <v>1.44</v>
      </c>
      <c r="AK266" s="19">
        <v>257</v>
      </c>
      <c r="AL266" s="15"/>
      <c r="AM266" s="15"/>
      <c r="AN266" s="15"/>
      <c r="AO266" s="15"/>
      <c r="AP266" s="27"/>
    </row>
    <row r="267" spans="1:42" x14ac:dyDescent="0.25">
      <c r="A267" s="3">
        <v>326</v>
      </c>
      <c r="B267" s="11" t="s">
        <v>496</v>
      </c>
      <c r="C267" s="3">
        <v>5</v>
      </c>
      <c r="D267" s="3" t="s">
        <v>477</v>
      </c>
      <c r="E267" s="3">
        <v>110</v>
      </c>
      <c r="F267" s="50">
        <v>138</v>
      </c>
      <c r="G267" s="3"/>
      <c r="H267" s="3">
        <f t="shared" si="175"/>
        <v>28</v>
      </c>
      <c r="I267" s="15">
        <v>33.200000000000003</v>
      </c>
      <c r="J267" s="15">
        <v>36.46</v>
      </c>
      <c r="K267" s="15">
        <v>12.2</v>
      </c>
      <c r="L267" s="15">
        <v>3.18</v>
      </c>
      <c r="M267" s="15">
        <v>0.87</v>
      </c>
      <c r="N267" s="15">
        <v>85.91</v>
      </c>
      <c r="O267" s="15">
        <v>7.29</v>
      </c>
      <c r="P267" s="15">
        <v>6.8</v>
      </c>
      <c r="Q267" s="15">
        <v>71.010000000000005</v>
      </c>
      <c r="R267" s="23" t="s">
        <v>79</v>
      </c>
      <c r="S267" s="19">
        <v>7.4</v>
      </c>
      <c r="T267" s="19"/>
      <c r="U267" s="19"/>
      <c r="V267" s="19">
        <v>5.6</v>
      </c>
      <c r="W267" s="19"/>
      <c r="X267" s="19"/>
      <c r="Y267" s="15">
        <v>7.0000000000000007E-2</v>
      </c>
      <c r="Z267" s="15"/>
      <c r="AA267" s="15"/>
      <c r="AB267" s="15"/>
      <c r="AC267" s="15"/>
      <c r="AD267" s="15">
        <v>0.14000000000000001</v>
      </c>
      <c r="AE267" s="15">
        <v>9.0299999999999994</v>
      </c>
      <c r="AF267" s="15">
        <v>6.5</v>
      </c>
      <c r="AG267" s="15">
        <v>0.21</v>
      </c>
      <c r="AH267" s="15">
        <v>0.26</v>
      </c>
      <c r="AI267" s="15">
        <v>0.2</v>
      </c>
      <c r="AJ267" s="15">
        <v>1.44</v>
      </c>
      <c r="AK267" s="19">
        <v>200</v>
      </c>
      <c r="AL267" s="15"/>
      <c r="AM267" s="15"/>
      <c r="AN267" s="15"/>
      <c r="AO267" s="15"/>
      <c r="AP267" s="27"/>
    </row>
    <row r="268" spans="1:42" x14ac:dyDescent="0.25">
      <c r="A268" s="3">
        <v>326</v>
      </c>
      <c r="B268" s="11" t="s">
        <v>496</v>
      </c>
      <c r="C268" s="3">
        <v>6</v>
      </c>
      <c r="D268" s="3" t="s">
        <v>484</v>
      </c>
      <c r="E268" s="3">
        <v>138</v>
      </c>
      <c r="F268" s="50">
        <v>161</v>
      </c>
      <c r="G268" s="3"/>
      <c r="H268" s="3">
        <f t="shared" si="175"/>
        <v>23</v>
      </c>
      <c r="I268" s="15">
        <v>45.53</v>
      </c>
      <c r="J268" s="15">
        <v>38.36</v>
      </c>
      <c r="K268" s="15">
        <v>4.0599999999999996</v>
      </c>
      <c r="L268" s="15">
        <v>0.73</v>
      </c>
      <c r="M268" s="15">
        <v>0.49</v>
      </c>
      <c r="N268" s="15">
        <v>89.17</v>
      </c>
      <c r="O268" s="15">
        <v>6.44</v>
      </c>
      <c r="P268" s="15">
        <v>4.3899999999999997</v>
      </c>
      <c r="Q268" s="15">
        <v>53.3</v>
      </c>
      <c r="R268" s="23" t="s">
        <v>16</v>
      </c>
      <c r="S268" s="19">
        <v>7.9</v>
      </c>
      <c r="T268" s="19"/>
      <c r="U268" s="19"/>
      <c r="V268" s="19">
        <v>5.5</v>
      </c>
      <c r="W268" s="19"/>
      <c r="X268" s="19"/>
      <c r="Y268" s="15">
        <v>7.0000000000000007E-2</v>
      </c>
      <c r="Z268" s="15"/>
      <c r="AA268" s="15"/>
      <c r="AB268" s="15"/>
      <c r="AC268" s="15"/>
      <c r="AD268" s="15">
        <v>0.1</v>
      </c>
      <c r="AE268" s="15">
        <v>7.81</v>
      </c>
      <c r="AF268" s="15">
        <v>5.6</v>
      </c>
      <c r="AG268" s="15">
        <v>0.21</v>
      </c>
      <c r="AH268" s="15">
        <v>0.26</v>
      </c>
      <c r="AI268" s="15">
        <v>0.2</v>
      </c>
      <c r="AJ268" s="15">
        <v>1.44</v>
      </c>
      <c r="AK268" s="19">
        <v>157</v>
      </c>
      <c r="AL268" s="15"/>
      <c r="AM268" s="15"/>
      <c r="AN268" s="15"/>
      <c r="AO268" s="15"/>
      <c r="AP268" s="27"/>
    </row>
    <row r="269" spans="1:42" ht="15.6" x14ac:dyDescent="0.3">
      <c r="A269" s="59">
        <f>A263</f>
        <v>326</v>
      </c>
      <c r="B269" s="60" t="str">
        <f>B263</f>
        <v>AR</v>
      </c>
      <c r="C269" s="61"/>
      <c r="D269" s="61"/>
      <c r="E269" s="61"/>
      <c r="F269" s="62"/>
      <c r="G269" s="61"/>
      <c r="H269" s="61"/>
      <c r="I269" s="63">
        <f>I263</f>
        <v>3.9</v>
      </c>
      <c r="J269" s="63">
        <f t="shared" ref="J269:AE269" si="186">J263</f>
        <v>7.63</v>
      </c>
      <c r="K269" s="63">
        <f t="shared" si="186"/>
        <v>6.04</v>
      </c>
      <c r="L269" s="63">
        <f t="shared" si="186"/>
        <v>9.64</v>
      </c>
      <c r="M269" s="63">
        <f t="shared" si="186"/>
        <v>7.44</v>
      </c>
      <c r="N269" s="63">
        <f t="shared" si="186"/>
        <v>34.65</v>
      </c>
      <c r="O269" s="63">
        <f t="shared" si="186"/>
        <v>28.85</v>
      </c>
      <c r="P269" s="63">
        <f t="shared" si="186"/>
        <v>36.5</v>
      </c>
      <c r="Q269" s="63">
        <f t="shared" si="186"/>
        <v>17.5</v>
      </c>
      <c r="R269" s="64" t="str">
        <f t="shared" si="186"/>
        <v>FA</v>
      </c>
      <c r="S269" s="65">
        <f t="shared" ref="S269:X269" si="187">((S263*$H263)+(S264*$H264)+(S265*$H265))/$F265</f>
        <v>7.5247058823529418</v>
      </c>
      <c r="T269" s="65">
        <f t="shared" si="187"/>
        <v>0</v>
      </c>
      <c r="U269" s="65">
        <f t="shared" si="187"/>
        <v>0</v>
      </c>
      <c r="V269" s="65">
        <f t="shared" si="187"/>
        <v>6.2600000000000007</v>
      </c>
      <c r="W269" s="65">
        <f t="shared" si="187"/>
        <v>0</v>
      </c>
      <c r="X269" s="65">
        <f t="shared" si="187"/>
        <v>0</v>
      </c>
      <c r="Y269" s="65">
        <f>((Y263*$H263)+(Y264*$H264)+(Y265*$H265))/$F265</f>
        <v>0.3528235294117647</v>
      </c>
      <c r="Z269" s="63">
        <f t="shared" si="186"/>
        <v>0.17499999999999999</v>
      </c>
      <c r="AA269" s="63">
        <f t="shared" si="186"/>
        <v>5.2</v>
      </c>
      <c r="AB269" s="63">
        <f t="shared" si="186"/>
        <v>1.86</v>
      </c>
      <c r="AC269" s="65">
        <f>((AC263*$H263)+(AC264*$H264)+(AC265*$H265))/$F265</f>
        <v>0.29799999999999999</v>
      </c>
      <c r="AD269" s="65">
        <f>((AD263*$H263)+(AD264*$H264)+(AD265*$H265))/$F265</f>
        <v>0.18588235294117647</v>
      </c>
      <c r="AE269" s="63">
        <f t="shared" si="186"/>
        <v>20.52</v>
      </c>
      <c r="AF269" s="65">
        <f t="shared" ref="AF269:AP269" si="188">((AF263*$H263)+(AF264*$H264)+(AF265*$H265))/$F265</f>
        <v>10.291764705882352</v>
      </c>
      <c r="AG269" s="65">
        <f t="shared" si="188"/>
        <v>0.64776470588235291</v>
      </c>
      <c r="AH269" s="65">
        <f t="shared" si="188"/>
        <v>0.31882352941176473</v>
      </c>
      <c r="AI269" s="65">
        <f t="shared" si="188"/>
        <v>0.3098823529411765</v>
      </c>
      <c r="AJ269" s="65">
        <f t="shared" si="188"/>
        <v>1.8315294117647061</v>
      </c>
      <c r="AK269" s="65">
        <f t="shared" si="188"/>
        <v>250.25882352941176</v>
      </c>
      <c r="AL269" s="65">
        <f t="shared" si="188"/>
        <v>0</v>
      </c>
      <c r="AM269" s="65">
        <f t="shared" si="188"/>
        <v>0</v>
      </c>
      <c r="AN269" s="65">
        <f t="shared" si="188"/>
        <v>0</v>
      </c>
      <c r="AO269" s="65">
        <f t="shared" si="188"/>
        <v>0</v>
      </c>
      <c r="AP269" s="65">
        <f t="shared" si="188"/>
        <v>0</v>
      </c>
    </row>
    <row r="270" spans="1:42" x14ac:dyDescent="0.25">
      <c r="A270" s="35">
        <v>327</v>
      </c>
      <c r="B270" s="36" t="s">
        <v>496</v>
      </c>
      <c r="C270" s="35">
        <v>1</v>
      </c>
      <c r="D270" s="35" t="s">
        <v>660</v>
      </c>
      <c r="E270" s="35">
        <v>0</v>
      </c>
      <c r="F270" s="51">
        <v>27</v>
      </c>
      <c r="G270" s="35"/>
      <c r="H270" s="35">
        <f t="shared" si="175"/>
        <v>27</v>
      </c>
      <c r="I270" s="37">
        <v>0.12</v>
      </c>
      <c r="J270" s="37">
        <v>0.49</v>
      </c>
      <c r="K270" s="37">
        <v>1.1399999999999999</v>
      </c>
      <c r="L270" s="37">
        <v>8.81</v>
      </c>
      <c r="M270" s="37">
        <v>13.56</v>
      </c>
      <c r="N270" s="37">
        <v>24.12</v>
      </c>
      <c r="O270" s="37">
        <v>43.59</v>
      </c>
      <c r="P270" s="37">
        <v>32.29</v>
      </c>
      <c r="Q270" s="37"/>
      <c r="R270" s="38" t="s">
        <v>1064</v>
      </c>
      <c r="S270" s="39">
        <v>7.4</v>
      </c>
      <c r="T270" s="39"/>
      <c r="U270" s="39"/>
      <c r="V270" s="39">
        <v>6.7</v>
      </c>
      <c r="W270" s="39"/>
      <c r="X270" s="39"/>
      <c r="Y270" s="37">
        <v>0.88</v>
      </c>
      <c r="Z270" s="37">
        <v>0.15</v>
      </c>
      <c r="AA270" s="37">
        <v>5.87</v>
      </c>
      <c r="AB270" s="37">
        <v>1.65</v>
      </c>
      <c r="AC270" s="37">
        <v>1.61</v>
      </c>
      <c r="AD270" s="37">
        <v>0.36</v>
      </c>
      <c r="AE270" s="37">
        <v>20.52</v>
      </c>
      <c r="AF270" s="37">
        <v>20.5</v>
      </c>
      <c r="AG270" s="37">
        <v>0.63</v>
      </c>
      <c r="AH270" s="37">
        <v>0.28000000000000003</v>
      </c>
      <c r="AI270" s="37">
        <v>0.26</v>
      </c>
      <c r="AJ270" s="37">
        <v>0.16</v>
      </c>
      <c r="AK270" s="39">
        <v>114</v>
      </c>
      <c r="AL270" s="37"/>
      <c r="AM270" s="37"/>
      <c r="AN270" s="37"/>
      <c r="AO270" s="37"/>
      <c r="AP270" s="40"/>
    </row>
    <row r="271" spans="1:42" x14ac:dyDescent="0.25">
      <c r="A271" s="41">
        <v>327</v>
      </c>
      <c r="B271" s="42" t="s">
        <v>496</v>
      </c>
      <c r="C271" s="41">
        <v>2</v>
      </c>
      <c r="D271" s="41" t="s">
        <v>684</v>
      </c>
      <c r="E271" s="41">
        <v>27</v>
      </c>
      <c r="F271" s="49">
        <v>53</v>
      </c>
      <c r="G271" s="41"/>
      <c r="H271" s="41">
        <f t="shared" si="175"/>
        <v>26</v>
      </c>
      <c r="I271" s="43">
        <v>0.26</v>
      </c>
      <c r="J271" s="43">
        <v>0.51</v>
      </c>
      <c r="K271" s="43">
        <v>1.44</v>
      </c>
      <c r="L271" s="43">
        <v>11.16</v>
      </c>
      <c r="M271" s="43">
        <v>15.27</v>
      </c>
      <c r="N271" s="43">
        <v>28.64</v>
      </c>
      <c r="O271" s="43">
        <v>37.700000000000003</v>
      </c>
      <c r="P271" s="43">
        <v>33.659999999999997</v>
      </c>
      <c r="Q271" s="43"/>
      <c r="R271" s="44" t="s">
        <v>1064</v>
      </c>
      <c r="S271" s="45">
        <v>7.3</v>
      </c>
      <c r="T271" s="45"/>
      <c r="U271" s="45"/>
      <c r="V271" s="45">
        <v>6.6</v>
      </c>
      <c r="W271" s="45"/>
      <c r="X271" s="45"/>
      <c r="Y271" s="43">
        <v>0.51</v>
      </c>
      <c r="Z271" s="43">
        <v>0.104</v>
      </c>
      <c r="AA271" s="43">
        <v>4.9000000000000004</v>
      </c>
      <c r="AB271" s="43">
        <v>1.83</v>
      </c>
      <c r="AC271" s="43">
        <v>1.61</v>
      </c>
      <c r="AD271" s="43">
        <v>0.31</v>
      </c>
      <c r="AE271" s="43">
        <v>16.87</v>
      </c>
      <c r="AF271" s="43">
        <v>14.9</v>
      </c>
      <c r="AG271" s="43">
        <v>1.05</v>
      </c>
      <c r="AH271" s="43">
        <v>0.34</v>
      </c>
      <c r="AI271" s="43">
        <v>0.22</v>
      </c>
      <c r="AJ271" s="43">
        <v>0.16</v>
      </c>
      <c r="AK271" s="45">
        <v>150</v>
      </c>
      <c r="AL271" s="43"/>
      <c r="AM271" s="43"/>
      <c r="AN271" s="43"/>
      <c r="AO271" s="43"/>
      <c r="AP271" s="46"/>
    </row>
    <row r="272" spans="1:42" x14ac:dyDescent="0.25">
      <c r="A272" s="3">
        <v>327</v>
      </c>
      <c r="B272" s="11" t="s">
        <v>496</v>
      </c>
      <c r="C272" s="3">
        <v>3</v>
      </c>
      <c r="D272" s="3" t="s">
        <v>290</v>
      </c>
      <c r="E272" s="3">
        <v>53</v>
      </c>
      <c r="F272" s="50">
        <v>82</v>
      </c>
      <c r="G272" s="3"/>
      <c r="H272" s="3">
        <f t="shared" si="175"/>
        <v>29</v>
      </c>
      <c r="I272" s="15">
        <v>1.43</v>
      </c>
      <c r="J272" s="15">
        <v>1.89</v>
      </c>
      <c r="K272" s="15">
        <v>2.5099999999999998</v>
      </c>
      <c r="L272" s="15">
        <v>12.43</v>
      </c>
      <c r="M272" s="15">
        <v>16.100000000000001</v>
      </c>
      <c r="N272" s="15">
        <v>34.36</v>
      </c>
      <c r="O272" s="15">
        <v>40.33</v>
      </c>
      <c r="P272" s="15">
        <v>25.31</v>
      </c>
      <c r="Q272" s="15"/>
      <c r="R272" s="23" t="s">
        <v>225</v>
      </c>
      <c r="S272" s="19">
        <v>7.6</v>
      </c>
      <c r="T272" s="19"/>
      <c r="U272" s="19"/>
      <c r="V272" s="19">
        <v>6.4</v>
      </c>
      <c r="W272" s="19"/>
      <c r="X272" s="19"/>
      <c r="Y272" s="15">
        <v>0.31</v>
      </c>
      <c r="Z272" s="15">
        <v>8.3000000000000004E-2</v>
      </c>
      <c r="AA272" s="15">
        <v>3.73</v>
      </c>
      <c r="AB272" s="15">
        <v>1.79</v>
      </c>
      <c r="AC272" s="15"/>
      <c r="AD272" s="15">
        <v>0.33</v>
      </c>
      <c r="AE272" s="15">
        <v>15.54</v>
      </c>
      <c r="AF272" s="15">
        <v>11.5</v>
      </c>
      <c r="AG272" s="15">
        <v>1.88</v>
      </c>
      <c r="AH272" s="15">
        <v>0.36</v>
      </c>
      <c r="AI272" s="15">
        <v>0.18</v>
      </c>
      <c r="AJ272" s="15">
        <v>0.8</v>
      </c>
      <c r="AK272" s="19">
        <v>400</v>
      </c>
      <c r="AL272" s="15"/>
      <c r="AM272" s="15"/>
      <c r="AN272" s="15"/>
      <c r="AO272" s="15"/>
      <c r="AP272" s="27"/>
    </row>
    <row r="273" spans="1:42" x14ac:dyDescent="0.25">
      <c r="A273" s="3">
        <v>327</v>
      </c>
      <c r="B273" s="11" t="s">
        <v>496</v>
      </c>
      <c r="C273" s="3">
        <v>4</v>
      </c>
      <c r="D273" s="3" t="s">
        <v>302</v>
      </c>
      <c r="E273" s="3">
        <v>82</v>
      </c>
      <c r="F273" s="50">
        <v>103</v>
      </c>
      <c r="G273" s="3"/>
      <c r="H273" s="3">
        <f t="shared" si="175"/>
        <v>21</v>
      </c>
      <c r="I273" s="15">
        <v>9.2799999999999994</v>
      </c>
      <c r="J273" s="15">
        <v>6.18</v>
      </c>
      <c r="K273" s="15">
        <v>4.72</v>
      </c>
      <c r="L273" s="15">
        <v>13.16</v>
      </c>
      <c r="M273" s="15">
        <v>12.39</v>
      </c>
      <c r="N273" s="15">
        <v>45.73</v>
      </c>
      <c r="O273" s="15">
        <v>32.590000000000003</v>
      </c>
      <c r="P273" s="15">
        <v>21.68</v>
      </c>
      <c r="Q273" s="15">
        <v>20</v>
      </c>
      <c r="R273" s="23" t="s">
        <v>225</v>
      </c>
      <c r="S273" s="19">
        <v>7.5</v>
      </c>
      <c r="T273" s="19"/>
      <c r="U273" s="19"/>
      <c r="V273" s="19">
        <v>6.5</v>
      </c>
      <c r="W273" s="19"/>
      <c r="X273" s="19"/>
      <c r="Y273" s="15">
        <v>0.28999999999999998</v>
      </c>
      <c r="Z273" s="15">
        <v>7.0999999999999994E-2</v>
      </c>
      <c r="AA273" s="15">
        <v>4.08</v>
      </c>
      <c r="AB273" s="15">
        <v>1.72</v>
      </c>
      <c r="AC273" s="15">
        <v>1.1100000000000001</v>
      </c>
      <c r="AD273" s="15">
        <v>0.28999999999999998</v>
      </c>
      <c r="AE273" s="15">
        <v>13.23</v>
      </c>
      <c r="AF273" s="15">
        <v>10.4</v>
      </c>
      <c r="AG273" s="15">
        <v>1.46</v>
      </c>
      <c r="AH273" s="15">
        <v>0.28000000000000003</v>
      </c>
      <c r="AI273" s="15">
        <v>0.2</v>
      </c>
      <c r="AJ273" s="15">
        <v>0.64</v>
      </c>
      <c r="AK273" s="19">
        <v>465</v>
      </c>
      <c r="AL273" s="15"/>
      <c r="AM273" s="15"/>
      <c r="AN273" s="15"/>
      <c r="AO273" s="15"/>
      <c r="AP273" s="27"/>
    </row>
    <row r="274" spans="1:42" x14ac:dyDescent="0.25">
      <c r="A274" s="3">
        <v>327</v>
      </c>
      <c r="B274" s="11" t="s">
        <v>496</v>
      </c>
      <c r="C274" s="3">
        <v>5</v>
      </c>
      <c r="D274" s="3" t="s">
        <v>477</v>
      </c>
      <c r="E274" s="3">
        <v>103</v>
      </c>
      <c r="F274" s="50">
        <v>118</v>
      </c>
      <c r="G274" s="3"/>
      <c r="H274" s="3">
        <f t="shared" si="175"/>
        <v>15</v>
      </c>
      <c r="I274" s="15">
        <v>1.36</v>
      </c>
      <c r="J274" s="15">
        <v>1.46</v>
      </c>
      <c r="K274" s="15">
        <v>2.58</v>
      </c>
      <c r="L274" s="15">
        <v>11.84</v>
      </c>
      <c r="M274" s="15">
        <v>16.61</v>
      </c>
      <c r="N274" s="15">
        <v>33.85</v>
      </c>
      <c r="O274" s="15">
        <v>42.65</v>
      </c>
      <c r="P274" s="15">
        <v>23.5</v>
      </c>
      <c r="Q274" s="15">
        <v>2.35</v>
      </c>
      <c r="R274" s="23" t="s">
        <v>225</v>
      </c>
      <c r="S274" s="19">
        <v>7.4</v>
      </c>
      <c r="T274" s="19"/>
      <c r="U274" s="19"/>
      <c r="V274" s="19">
        <v>6.5</v>
      </c>
      <c r="W274" s="19"/>
      <c r="X274" s="19"/>
      <c r="Y274" s="15">
        <v>0.26</v>
      </c>
      <c r="Z274" s="15"/>
      <c r="AA274" s="15"/>
      <c r="AB274" s="15">
        <v>1.8</v>
      </c>
      <c r="AC274" s="15">
        <v>1.85</v>
      </c>
      <c r="AD274" s="15">
        <v>0.35</v>
      </c>
      <c r="AE274" s="15">
        <v>14.55</v>
      </c>
      <c r="AF274" s="15">
        <v>13.6</v>
      </c>
      <c r="AG274" s="15">
        <v>1.88</v>
      </c>
      <c r="AH274" s="15">
        <v>0.4</v>
      </c>
      <c r="AI274" s="15">
        <v>0.18</v>
      </c>
      <c r="AJ274" s="15">
        <v>0.32</v>
      </c>
      <c r="AK274" s="19">
        <v>292</v>
      </c>
      <c r="AL274" s="15"/>
      <c r="AM274" s="15"/>
      <c r="AN274" s="15"/>
      <c r="AO274" s="15"/>
      <c r="AP274" s="27"/>
    </row>
    <row r="275" spans="1:42" x14ac:dyDescent="0.25">
      <c r="A275" s="3">
        <v>327</v>
      </c>
      <c r="B275" s="11" t="s">
        <v>496</v>
      </c>
      <c r="C275" s="3">
        <v>6</v>
      </c>
      <c r="D275" s="3" t="s">
        <v>484</v>
      </c>
      <c r="E275" s="3">
        <v>118</v>
      </c>
      <c r="F275" s="50">
        <v>167</v>
      </c>
      <c r="G275" s="3"/>
      <c r="H275" s="3">
        <f t="shared" si="175"/>
        <v>49</v>
      </c>
      <c r="I275" s="15">
        <v>0.36</v>
      </c>
      <c r="J275" s="15">
        <v>0.35</v>
      </c>
      <c r="K275" s="15">
        <v>0.51</v>
      </c>
      <c r="L275" s="15">
        <v>5</v>
      </c>
      <c r="M275" s="15">
        <v>13.74</v>
      </c>
      <c r="N275" s="15">
        <v>19.96</v>
      </c>
      <c r="O275" s="15">
        <v>49.75</v>
      </c>
      <c r="P275" s="15">
        <v>30.29</v>
      </c>
      <c r="Q275" s="15">
        <v>3.5</v>
      </c>
      <c r="R275" s="23" t="s">
        <v>354</v>
      </c>
      <c r="S275" s="19">
        <v>7.7</v>
      </c>
      <c r="T275" s="19"/>
      <c r="U275" s="19"/>
      <c r="V275" s="19">
        <v>6.6</v>
      </c>
      <c r="W275" s="19"/>
      <c r="X275" s="19"/>
      <c r="Y275" s="15">
        <v>0.26</v>
      </c>
      <c r="Z275" s="15"/>
      <c r="AA275" s="15"/>
      <c r="AB275" s="15">
        <v>1.69</v>
      </c>
      <c r="AC275" s="15">
        <v>2.35</v>
      </c>
      <c r="AD275" s="15">
        <v>0.5</v>
      </c>
      <c r="AE275" s="15">
        <v>17.760000000000002</v>
      </c>
      <c r="AF275" s="15">
        <v>15.3</v>
      </c>
      <c r="AG275" s="15">
        <v>2.2999999999999998</v>
      </c>
      <c r="AH275" s="15">
        <v>0.46</v>
      </c>
      <c r="AI275" s="15">
        <v>0.18</v>
      </c>
      <c r="AJ275" s="15">
        <v>0.48</v>
      </c>
      <c r="AK275" s="19">
        <v>300</v>
      </c>
      <c r="AL275" s="15"/>
      <c r="AM275" s="15"/>
      <c r="AN275" s="15"/>
      <c r="AO275" s="15"/>
      <c r="AP275" s="27"/>
    </row>
    <row r="276" spans="1:42" ht="15.6" x14ac:dyDescent="0.3">
      <c r="A276" s="59">
        <f>A270</f>
        <v>327</v>
      </c>
      <c r="B276" s="60" t="str">
        <f>B270</f>
        <v>AR</v>
      </c>
      <c r="C276" s="61"/>
      <c r="D276" s="61"/>
      <c r="E276" s="61"/>
      <c r="F276" s="62"/>
      <c r="G276" s="61"/>
      <c r="H276" s="61"/>
      <c r="I276" s="63">
        <f>I270</f>
        <v>0.12</v>
      </c>
      <c r="J276" s="63">
        <f t="shared" ref="J276:AE276" si="189">J270</f>
        <v>0.49</v>
      </c>
      <c r="K276" s="63">
        <f t="shared" si="189"/>
        <v>1.1399999999999999</v>
      </c>
      <c r="L276" s="63">
        <f t="shared" si="189"/>
        <v>8.81</v>
      </c>
      <c r="M276" s="63">
        <f t="shared" si="189"/>
        <v>13.56</v>
      </c>
      <c r="N276" s="63">
        <f t="shared" si="189"/>
        <v>24.12</v>
      </c>
      <c r="O276" s="63">
        <f t="shared" si="189"/>
        <v>43.59</v>
      </c>
      <c r="P276" s="63">
        <f t="shared" si="189"/>
        <v>32.29</v>
      </c>
      <c r="Q276" s="63">
        <f t="shared" si="189"/>
        <v>0</v>
      </c>
      <c r="R276" s="64" t="str">
        <f t="shared" si="189"/>
        <v>FA</v>
      </c>
      <c r="S276" s="65">
        <f t="shared" ref="S276:X276" si="190">((S270*$H270)+(S271*$H271))/$F271</f>
        <v>7.3509433962264152</v>
      </c>
      <c r="T276" s="65">
        <f t="shared" si="190"/>
        <v>0</v>
      </c>
      <c r="U276" s="65">
        <f t="shared" si="190"/>
        <v>0</v>
      </c>
      <c r="V276" s="65">
        <f t="shared" si="190"/>
        <v>6.6509433962264151</v>
      </c>
      <c r="W276" s="65">
        <f t="shared" si="190"/>
        <v>0</v>
      </c>
      <c r="X276" s="65">
        <f t="shared" si="190"/>
        <v>0</v>
      </c>
      <c r="Y276" s="65">
        <f t="shared" ref="Y276" si="191">((Y270*$H270)+(Y271*$H271))/$F271</f>
        <v>0.69849056603773596</v>
      </c>
      <c r="Z276" s="63">
        <f t="shared" si="189"/>
        <v>0.15</v>
      </c>
      <c r="AA276" s="63">
        <f t="shared" si="189"/>
        <v>5.87</v>
      </c>
      <c r="AB276" s="63">
        <f t="shared" si="189"/>
        <v>1.65</v>
      </c>
      <c r="AC276" s="65">
        <f t="shared" ref="AC276:AD276" si="192">((AC270*$H270)+(AC271*$H271))/$F271</f>
        <v>1.6100000000000003</v>
      </c>
      <c r="AD276" s="65">
        <f t="shared" si="192"/>
        <v>0.33547169811320759</v>
      </c>
      <c r="AE276" s="63">
        <f t="shared" si="189"/>
        <v>20.52</v>
      </c>
      <c r="AF276" s="65">
        <f t="shared" ref="AF276:AP276" si="193">((AF270*$H270)+(AF271*$H271))/$F271</f>
        <v>17.752830188679248</v>
      </c>
      <c r="AG276" s="65">
        <f t="shared" si="193"/>
        <v>0.83603773584905661</v>
      </c>
      <c r="AH276" s="65">
        <f t="shared" si="193"/>
        <v>0.30943396226415093</v>
      </c>
      <c r="AI276" s="65">
        <f t="shared" si="193"/>
        <v>0.24037735849056605</v>
      </c>
      <c r="AJ276" s="65">
        <f t="shared" si="193"/>
        <v>0.16</v>
      </c>
      <c r="AK276" s="65">
        <f t="shared" si="193"/>
        <v>131.66037735849056</v>
      </c>
      <c r="AL276" s="65">
        <f t="shared" si="193"/>
        <v>0</v>
      </c>
      <c r="AM276" s="65">
        <f t="shared" si="193"/>
        <v>0</v>
      </c>
      <c r="AN276" s="65">
        <f t="shared" si="193"/>
        <v>0</v>
      </c>
      <c r="AO276" s="65">
        <f t="shared" si="193"/>
        <v>0</v>
      </c>
      <c r="AP276" s="65">
        <f t="shared" si="193"/>
        <v>0</v>
      </c>
    </row>
    <row r="277" spans="1:42" x14ac:dyDescent="0.25">
      <c r="A277" s="35">
        <v>382</v>
      </c>
      <c r="B277" s="36" t="s">
        <v>496</v>
      </c>
      <c r="C277" s="35">
        <v>1</v>
      </c>
      <c r="D277" s="35" t="s">
        <v>6</v>
      </c>
      <c r="E277" s="35">
        <v>0</v>
      </c>
      <c r="F277" s="51">
        <v>26</v>
      </c>
      <c r="G277" s="35"/>
      <c r="H277" s="35">
        <f t="shared" si="175"/>
        <v>26</v>
      </c>
      <c r="I277" s="37">
        <v>0.15</v>
      </c>
      <c r="J277" s="37">
        <v>0.32</v>
      </c>
      <c r="K277" s="37">
        <v>0.45</v>
      </c>
      <c r="L277" s="37">
        <v>1.66</v>
      </c>
      <c r="M277" s="37">
        <v>2.85</v>
      </c>
      <c r="N277" s="37">
        <v>5.43</v>
      </c>
      <c r="O277" s="37">
        <v>64.540000000000006</v>
      </c>
      <c r="P277" s="37">
        <v>30.03</v>
      </c>
      <c r="Q277" s="37"/>
      <c r="R277" s="38" t="s">
        <v>354</v>
      </c>
      <c r="S277" s="39">
        <v>7.6</v>
      </c>
      <c r="T277" s="39">
        <v>7.6</v>
      </c>
      <c r="U277" s="39">
        <v>7.9</v>
      </c>
      <c r="V277" s="39">
        <v>7.4</v>
      </c>
      <c r="W277" s="39">
        <v>7.4</v>
      </c>
      <c r="X277" s="39">
        <v>7.9</v>
      </c>
      <c r="Y277" s="37">
        <v>0.93</v>
      </c>
      <c r="Z277" s="37">
        <v>0.218</v>
      </c>
      <c r="AA277" s="37">
        <v>4.2699999999999996</v>
      </c>
      <c r="AB277" s="37">
        <v>1.51</v>
      </c>
      <c r="AC277" s="37">
        <v>3.5</v>
      </c>
      <c r="AD277" s="37">
        <v>1.03</v>
      </c>
      <c r="AE277" s="37">
        <v>21.85</v>
      </c>
      <c r="AF277" s="37" t="s">
        <v>2962</v>
      </c>
      <c r="AG277" s="37">
        <v>1.46</v>
      </c>
      <c r="AH277" s="37">
        <v>0.68</v>
      </c>
      <c r="AI277" s="37">
        <v>0.34</v>
      </c>
      <c r="AJ277" s="37"/>
      <c r="AK277" s="39">
        <v>279</v>
      </c>
      <c r="AL277" s="37"/>
      <c r="AM277" s="37"/>
      <c r="AN277" s="37"/>
      <c r="AO277" s="37"/>
      <c r="AP277" s="40"/>
    </row>
    <row r="278" spans="1:42" x14ac:dyDescent="0.25">
      <c r="A278" s="41">
        <v>382</v>
      </c>
      <c r="B278" s="42" t="s">
        <v>496</v>
      </c>
      <c r="C278" s="41">
        <v>2</v>
      </c>
      <c r="D278" s="41" t="s">
        <v>69</v>
      </c>
      <c r="E278" s="41">
        <v>26</v>
      </c>
      <c r="F278" s="49">
        <v>40</v>
      </c>
      <c r="G278" s="41"/>
      <c r="H278" s="41">
        <f t="shared" si="175"/>
        <v>14</v>
      </c>
      <c r="I278" s="43">
        <v>0.2</v>
      </c>
      <c r="J278" s="43">
        <v>0.34</v>
      </c>
      <c r="K278" s="43">
        <v>0.51</v>
      </c>
      <c r="L278" s="43">
        <v>1.49</v>
      </c>
      <c r="M278" s="43">
        <v>2.65</v>
      </c>
      <c r="N278" s="43">
        <v>5.19</v>
      </c>
      <c r="O278" s="43">
        <v>71.27</v>
      </c>
      <c r="P278" s="43">
        <v>23.54</v>
      </c>
      <c r="Q278" s="43">
        <v>2.17</v>
      </c>
      <c r="R278" s="44" t="s">
        <v>283</v>
      </c>
      <c r="S278" s="45">
        <v>7.8</v>
      </c>
      <c r="T278" s="45">
        <v>8</v>
      </c>
      <c r="U278" s="45">
        <v>8.1999999999999993</v>
      </c>
      <c r="V278" s="45">
        <v>7.3</v>
      </c>
      <c r="W278" s="45">
        <v>7.4</v>
      </c>
      <c r="X278" s="45">
        <v>8.1</v>
      </c>
      <c r="Y278" s="43">
        <v>0.31</v>
      </c>
      <c r="Z278" s="43">
        <v>0.11899999999999999</v>
      </c>
      <c r="AA278" s="43">
        <v>2.61</v>
      </c>
      <c r="AB278" s="43">
        <v>1.5</v>
      </c>
      <c r="AC278" s="43">
        <v>5.45</v>
      </c>
      <c r="AD278" s="43">
        <v>1.47</v>
      </c>
      <c r="AE278" s="43">
        <v>15.98</v>
      </c>
      <c r="AF278" s="43">
        <v>13.9</v>
      </c>
      <c r="AG278" s="43">
        <v>1.05</v>
      </c>
      <c r="AH278" s="43">
        <v>0.78</v>
      </c>
      <c r="AI278" s="43">
        <v>0.18</v>
      </c>
      <c r="AJ278" s="43"/>
      <c r="AK278" s="45">
        <v>86</v>
      </c>
      <c r="AL278" s="43"/>
      <c r="AM278" s="43"/>
      <c r="AN278" s="43"/>
      <c r="AO278" s="43"/>
      <c r="AP278" s="46"/>
    </row>
    <row r="279" spans="1:42" x14ac:dyDescent="0.25">
      <c r="A279" s="3">
        <v>382</v>
      </c>
      <c r="B279" s="11" t="s">
        <v>496</v>
      </c>
      <c r="C279" s="3">
        <v>3</v>
      </c>
      <c r="D279" s="3" t="s">
        <v>95</v>
      </c>
      <c r="E279" s="3">
        <v>40</v>
      </c>
      <c r="F279" s="50">
        <v>63</v>
      </c>
      <c r="G279" s="3"/>
      <c r="H279" s="3">
        <f t="shared" si="175"/>
        <v>23</v>
      </c>
      <c r="I279" s="15">
        <v>1.17</v>
      </c>
      <c r="J279" s="15">
        <v>3.04</v>
      </c>
      <c r="K279" s="15">
        <v>3.41</v>
      </c>
      <c r="L279" s="15">
        <v>10.85</v>
      </c>
      <c r="M279" s="15">
        <v>12.03</v>
      </c>
      <c r="N279" s="15">
        <v>30.5</v>
      </c>
      <c r="O279" s="15">
        <v>46.65</v>
      </c>
      <c r="P279" s="15">
        <v>22.85</v>
      </c>
      <c r="Q279" s="15">
        <v>4.08</v>
      </c>
      <c r="R279" s="23" t="s">
        <v>225</v>
      </c>
      <c r="S279" s="19">
        <v>7.7</v>
      </c>
      <c r="T279" s="19">
        <v>8.1</v>
      </c>
      <c r="U279" s="19">
        <v>8.1999999999999993</v>
      </c>
      <c r="V279" s="19">
        <v>7.2</v>
      </c>
      <c r="W279" s="19">
        <v>7.4</v>
      </c>
      <c r="X279" s="19">
        <v>8.1</v>
      </c>
      <c r="Y279" s="15">
        <v>0.32</v>
      </c>
      <c r="Z279" s="15">
        <v>8.4000000000000005E-2</v>
      </c>
      <c r="AA279" s="15">
        <v>3.81</v>
      </c>
      <c r="AB279" s="15">
        <v>1.71</v>
      </c>
      <c r="AC279" s="15">
        <v>2.2999999999999998</v>
      </c>
      <c r="AD279" s="15">
        <v>1.19</v>
      </c>
      <c r="AE279" s="15">
        <v>13.89</v>
      </c>
      <c r="AF279" s="15">
        <v>11.7</v>
      </c>
      <c r="AG279" s="15">
        <v>1.05</v>
      </c>
      <c r="AH279" s="15">
        <v>0.9</v>
      </c>
      <c r="AI279" s="15">
        <v>0.18</v>
      </c>
      <c r="AJ279" s="15"/>
      <c r="AK279" s="19">
        <v>136</v>
      </c>
      <c r="AL279" s="15"/>
      <c r="AM279" s="15"/>
      <c r="AN279" s="15"/>
      <c r="AO279" s="15"/>
      <c r="AP279" s="27"/>
    </row>
    <row r="280" spans="1:42" x14ac:dyDescent="0.25">
      <c r="A280" s="3">
        <v>382</v>
      </c>
      <c r="B280" s="11" t="s">
        <v>496</v>
      </c>
      <c r="C280" s="3">
        <v>4</v>
      </c>
      <c r="D280" s="3" t="s">
        <v>118</v>
      </c>
      <c r="E280" s="3">
        <v>63</v>
      </c>
      <c r="F280" s="50">
        <v>90</v>
      </c>
      <c r="G280" s="3"/>
      <c r="H280" s="3">
        <f t="shared" si="175"/>
        <v>27</v>
      </c>
      <c r="I280" s="15">
        <v>1.41</v>
      </c>
      <c r="J280" s="15">
        <v>3.15</v>
      </c>
      <c r="K280" s="15">
        <v>3.58</v>
      </c>
      <c r="L280" s="15">
        <v>12.39</v>
      </c>
      <c r="M280" s="15">
        <v>14.42</v>
      </c>
      <c r="N280" s="15">
        <v>34.950000000000003</v>
      </c>
      <c r="O280" s="15">
        <v>46.27</v>
      </c>
      <c r="P280" s="15">
        <v>18.78</v>
      </c>
      <c r="Q280" s="15">
        <v>4.5</v>
      </c>
      <c r="R280" s="23" t="s">
        <v>225</v>
      </c>
      <c r="S280" s="19">
        <v>8</v>
      </c>
      <c r="T280" s="19">
        <v>8.1999999999999993</v>
      </c>
      <c r="U280" s="19">
        <v>8.4</v>
      </c>
      <c r="V280" s="19">
        <v>7.4</v>
      </c>
      <c r="W280" s="19">
        <v>7.6</v>
      </c>
      <c r="X280" s="19">
        <v>8.4</v>
      </c>
      <c r="Y280" s="15">
        <v>0.28999999999999998</v>
      </c>
      <c r="Z280" s="15">
        <v>0.05</v>
      </c>
      <c r="AA280" s="15">
        <v>5.8</v>
      </c>
      <c r="AB280" s="15">
        <v>1.75</v>
      </c>
      <c r="AC280" s="15">
        <v>6.41</v>
      </c>
      <c r="AD280" s="15">
        <v>1.54</v>
      </c>
      <c r="AE280" s="15">
        <v>10.41</v>
      </c>
      <c r="AF280" s="15">
        <v>8.1</v>
      </c>
      <c r="AG280" s="15">
        <v>0.63</v>
      </c>
      <c r="AH280" s="15">
        <v>0.86</v>
      </c>
      <c r="AI280" s="15">
        <v>0.14000000000000001</v>
      </c>
      <c r="AJ280" s="15"/>
      <c r="AK280" s="19">
        <v>263</v>
      </c>
      <c r="AL280" s="15"/>
      <c r="AM280" s="15"/>
      <c r="AN280" s="15"/>
      <c r="AO280" s="15"/>
      <c r="AP280" s="27"/>
    </row>
    <row r="281" spans="1:42" x14ac:dyDescent="0.25">
      <c r="A281" s="3">
        <v>382</v>
      </c>
      <c r="B281" s="11" t="s">
        <v>496</v>
      </c>
      <c r="C281" s="3">
        <v>6</v>
      </c>
      <c r="D281" s="3" t="s">
        <v>1072</v>
      </c>
      <c r="E281" s="3">
        <v>90</v>
      </c>
      <c r="F281" s="50">
        <v>140</v>
      </c>
      <c r="G281" s="3"/>
      <c r="H281" s="3">
        <f t="shared" si="175"/>
        <v>50</v>
      </c>
      <c r="I281" s="15">
        <v>0.21</v>
      </c>
      <c r="J281" s="15">
        <v>0.72</v>
      </c>
      <c r="K281" s="15">
        <v>0.9</v>
      </c>
      <c r="L281" s="15">
        <v>5.42</v>
      </c>
      <c r="M281" s="15">
        <v>21.05</v>
      </c>
      <c r="N281" s="15">
        <v>28.3</v>
      </c>
      <c r="O281" s="15">
        <v>59.65</v>
      </c>
      <c r="P281" s="15">
        <v>12.05</v>
      </c>
      <c r="Q281" s="15">
        <v>2.5</v>
      </c>
      <c r="R281" s="23" t="s">
        <v>283</v>
      </c>
      <c r="S281" s="19">
        <v>8</v>
      </c>
      <c r="T281" s="19">
        <v>8.3000000000000007</v>
      </c>
      <c r="U281" s="19">
        <v>8.4</v>
      </c>
      <c r="V281" s="19">
        <v>7.7</v>
      </c>
      <c r="W281" s="19">
        <v>7.8</v>
      </c>
      <c r="X281" s="19">
        <v>8.6999999999999993</v>
      </c>
      <c r="Y281" s="15">
        <v>0.05</v>
      </c>
      <c r="Z281" s="15"/>
      <c r="AA281" s="15"/>
      <c r="AB281" s="15">
        <v>1.65</v>
      </c>
      <c r="AC281" s="15">
        <v>9.1</v>
      </c>
      <c r="AD281" s="15">
        <v>2.9</v>
      </c>
      <c r="AE281" s="15">
        <v>8.4600000000000009</v>
      </c>
      <c r="AF281" s="15">
        <v>6.8</v>
      </c>
      <c r="AG281" s="15">
        <v>0.63</v>
      </c>
      <c r="AH281" s="15">
        <v>1.2</v>
      </c>
      <c r="AI281" s="15">
        <v>0.12</v>
      </c>
      <c r="AJ281" s="15"/>
      <c r="AK281" s="19">
        <v>11</v>
      </c>
      <c r="AL281" s="15"/>
      <c r="AM281" s="15"/>
      <c r="AN281" s="15"/>
      <c r="AO281" s="15"/>
      <c r="AP281" s="27"/>
    </row>
    <row r="282" spans="1:42" x14ac:dyDescent="0.25">
      <c r="A282" s="3">
        <v>382</v>
      </c>
      <c r="B282" s="11" t="s">
        <v>496</v>
      </c>
      <c r="C282" s="3">
        <v>7</v>
      </c>
      <c r="D282" s="3" t="s">
        <v>302</v>
      </c>
      <c r="E282" s="3">
        <v>140</v>
      </c>
      <c r="F282" s="50">
        <v>140</v>
      </c>
      <c r="G282" s="3"/>
      <c r="H282" s="3">
        <f t="shared" si="175"/>
        <v>0</v>
      </c>
      <c r="I282" s="15">
        <v>2.0299999999999998</v>
      </c>
      <c r="J282" s="15">
        <v>7.05</v>
      </c>
      <c r="K282" s="15">
        <v>9.9700000000000006</v>
      </c>
      <c r="L282" s="15">
        <v>19.52</v>
      </c>
      <c r="M282" s="15">
        <v>6.13</v>
      </c>
      <c r="N282" s="15">
        <v>44.7</v>
      </c>
      <c r="O282" s="15">
        <v>34.6</v>
      </c>
      <c r="P282" s="15">
        <v>20.7</v>
      </c>
      <c r="Q282" s="15">
        <v>3.16</v>
      </c>
      <c r="R282" s="23" t="s">
        <v>225</v>
      </c>
      <c r="S282" s="19">
        <v>7.8</v>
      </c>
      <c r="T282" s="19">
        <v>8.1999999999999993</v>
      </c>
      <c r="U282" s="19">
        <v>8.4</v>
      </c>
      <c r="V282" s="19">
        <v>7.3</v>
      </c>
      <c r="W282" s="19">
        <v>7.5</v>
      </c>
      <c r="X282" s="19">
        <v>8.1999999999999993</v>
      </c>
      <c r="Y282" s="15">
        <v>7.0000000000000007E-2</v>
      </c>
      <c r="Z282" s="15"/>
      <c r="AA282" s="15"/>
      <c r="AB282" s="15">
        <v>1.79</v>
      </c>
      <c r="AC282" s="15">
        <v>2.4300000000000002</v>
      </c>
      <c r="AD282" s="15">
        <v>1.96</v>
      </c>
      <c r="AE282" s="15">
        <v>8.68</v>
      </c>
      <c r="AF282" s="15">
        <v>7</v>
      </c>
      <c r="AG282" s="15">
        <v>0.21</v>
      </c>
      <c r="AH282" s="15">
        <v>1.1000000000000001</v>
      </c>
      <c r="AI282" s="15">
        <v>0.18</v>
      </c>
      <c r="AJ282" s="15"/>
      <c r="AK282" s="19">
        <v>26</v>
      </c>
      <c r="AL282" s="15"/>
      <c r="AM282" s="15"/>
      <c r="AN282" s="15"/>
      <c r="AO282" s="15"/>
      <c r="AP282" s="27"/>
    </row>
    <row r="283" spans="1:42" ht="15.6" x14ac:dyDescent="0.3">
      <c r="A283" s="59">
        <f>A277</f>
        <v>382</v>
      </c>
      <c r="B283" s="60" t="str">
        <f>B277</f>
        <v>AR</v>
      </c>
      <c r="C283" s="61"/>
      <c r="D283" s="61"/>
      <c r="E283" s="61"/>
      <c r="F283" s="62"/>
      <c r="G283" s="61"/>
      <c r="H283" s="61"/>
      <c r="I283" s="63">
        <f>I277</f>
        <v>0.15</v>
      </c>
      <c r="J283" s="63">
        <f t="shared" ref="J283:AE283" si="194">J277</f>
        <v>0.32</v>
      </c>
      <c r="K283" s="63">
        <f t="shared" si="194"/>
        <v>0.45</v>
      </c>
      <c r="L283" s="63">
        <f t="shared" si="194"/>
        <v>1.66</v>
      </c>
      <c r="M283" s="63">
        <f t="shared" si="194"/>
        <v>2.85</v>
      </c>
      <c r="N283" s="63">
        <f t="shared" si="194"/>
        <v>5.43</v>
      </c>
      <c r="O283" s="63">
        <f t="shared" si="194"/>
        <v>64.540000000000006</v>
      </c>
      <c r="P283" s="63">
        <f t="shared" si="194"/>
        <v>30.03</v>
      </c>
      <c r="Q283" s="63">
        <f t="shared" si="194"/>
        <v>0</v>
      </c>
      <c r="R283" s="64" t="str">
        <f t="shared" si="194"/>
        <v>FAL</v>
      </c>
      <c r="S283" s="65">
        <f t="shared" ref="S283:X283" si="195">((S277*$H277)+(S278*$H278))/$F278</f>
        <v>7.67</v>
      </c>
      <c r="T283" s="65">
        <f t="shared" si="195"/>
        <v>7.74</v>
      </c>
      <c r="U283" s="65">
        <f t="shared" si="195"/>
        <v>8.004999999999999</v>
      </c>
      <c r="V283" s="65">
        <f t="shared" si="195"/>
        <v>7.3650000000000002</v>
      </c>
      <c r="W283" s="65">
        <f t="shared" si="195"/>
        <v>7.4</v>
      </c>
      <c r="X283" s="65">
        <f t="shared" si="195"/>
        <v>7.9700000000000006</v>
      </c>
      <c r="Y283" s="65">
        <f t="shared" ref="Y283" si="196">((Y277*$H277)+(Y278*$H278))/$F278</f>
        <v>0.71299999999999997</v>
      </c>
      <c r="Z283" s="63">
        <f t="shared" si="194"/>
        <v>0.218</v>
      </c>
      <c r="AA283" s="63">
        <f t="shared" si="194"/>
        <v>4.2699999999999996</v>
      </c>
      <c r="AB283" s="63">
        <f t="shared" si="194"/>
        <v>1.51</v>
      </c>
      <c r="AC283" s="65">
        <f t="shared" ref="AC283:AD283" si="197">((AC277*$H277)+(AC278*$H278))/$F278</f>
        <v>4.1825000000000001</v>
      </c>
      <c r="AD283" s="65">
        <f t="shared" si="197"/>
        <v>1.1839999999999999</v>
      </c>
      <c r="AE283" s="63">
        <f t="shared" si="194"/>
        <v>21.85</v>
      </c>
      <c r="AF283" s="65">
        <f t="shared" ref="AF283:AP283" si="198">((AF277*$H277)+(AF278*$H278))/$F278</f>
        <v>17.215</v>
      </c>
      <c r="AG283" s="65">
        <f t="shared" si="198"/>
        <v>1.3165</v>
      </c>
      <c r="AH283" s="65">
        <f t="shared" si="198"/>
        <v>0.71500000000000008</v>
      </c>
      <c r="AI283" s="65">
        <f t="shared" si="198"/>
        <v>0.28399999999999997</v>
      </c>
      <c r="AJ283" s="65">
        <f t="shared" si="198"/>
        <v>0</v>
      </c>
      <c r="AK283" s="65">
        <f t="shared" si="198"/>
        <v>211.45</v>
      </c>
      <c r="AL283" s="65">
        <f t="shared" si="198"/>
        <v>0</v>
      </c>
      <c r="AM283" s="65">
        <f t="shared" si="198"/>
        <v>0</v>
      </c>
      <c r="AN283" s="65">
        <f t="shared" si="198"/>
        <v>0</v>
      </c>
      <c r="AO283" s="65">
        <f t="shared" si="198"/>
        <v>0</v>
      </c>
      <c r="AP283" s="65">
        <f t="shared" si="198"/>
        <v>0</v>
      </c>
    </row>
    <row r="284" spans="1:42" x14ac:dyDescent="0.25">
      <c r="A284" s="29">
        <v>383</v>
      </c>
      <c r="B284" s="30" t="s">
        <v>496</v>
      </c>
      <c r="C284" s="29">
        <v>1</v>
      </c>
      <c r="D284" s="29" t="s">
        <v>660</v>
      </c>
      <c r="E284" s="29">
        <v>0</v>
      </c>
      <c r="F284" s="48">
        <v>13</v>
      </c>
      <c r="G284" s="29"/>
      <c r="H284" s="29">
        <f t="shared" si="175"/>
        <v>13</v>
      </c>
      <c r="I284" s="31">
        <v>2.38</v>
      </c>
      <c r="J284" s="31">
        <v>4.4800000000000004</v>
      </c>
      <c r="K284" s="31">
        <v>3.83</v>
      </c>
      <c r="L284" s="31">
        <v>16.96</v>
      </c>
      <c r="M284" s="31">
        <v>16.3</v>
      </c>
      <c r="N284" s="31">
        <v>43.95</v>
      </c>
      <c r="O284" s="31">
        <v>38.06</v>
      </c>
      <c r="P284" s="31">
        <v>17.989999999999998</v>
      </c>
      <c r="Q284" s="31">
        <v>1.58</v>
      </c>
      <c r="R284" s="32" t="s">
        <v>225</v>
      </c>
      <c r="S284" s="33">
        <v>7.1</v>
      </c>
      <c r="T284" s="33">
        <v>7.3</v>
      </c>
      <c r="U284" s="33">
        <v>7.3</v>
      </c>
      <c r="V284" s="33">
        <v>6.4</v>
      </c>
      <c r="W284" s="33">
        <v>6.5</v>
      </c>
      <c r="X284" s="33">
        <v>7</v>
      </c>
      <c r="Y284" s="31">
        <v>0.64</v>
      </c>
      <c r="Z284" s="31">
        <v>0.11799999999999999</v>
      </c>
      <c r="AA284" s="31">
        <v>5.42</v>
      </c>
      <c r="AB284" s="31">
        <v>1.77</v>
      </c>
      <c r="AC284" s="31">
        <v>1.1000000000000001</v>
      </c>
      <c r="AD284" s="31">
        <v>0.73</v>
      </c>
      <c r="AE284" s="31">
        <v>14.77</v>
      </c>
      <c r="AF284" s="31">
        <v>10.92</v>
      </c>
      <c r="AG284" s="31">
        <v>2.68</v>
      </c>
      <c r="AH284" s="31">
        <v>0.52</v>
      </c>
      <c r="AI284" s="31">
        <v>0.32</v>
      </c>
      <c r="AJ284" s="31"/>
      <c r="AK284" s="33">
        <v>154</v>
      </c>
      <c r="AL284" s="31"/>
      <c r="AM284" s="31"/>
      <c r="AN284" s="31"/>
      <c r="AO284" s="31"/>
      <c r="AP284" s="34"/>
    </row>
    <row r="285" spans="1:42" x14ac:dyDescent="0.25">
      <c r="A285" s="29">
        <v>383</v>
      </c>
      <c r="B285" s="30" t="s">
        <v>496</v>
      </c>
      <c r="C285" s="29">
        <v>2</v>
      </c>
      <c r="D285" s="29" t="s">
        <v>684</v>
      </c>
      <c r="E285" s="29">
        <v>13</v>
      </c>
      <c r="F285" s="48">
        <v>45</v>
      </c>
      <c r="G285" s="29"/>
      <c r="H285" s="29">
        <f t="shared" si="175"/>
        <v>32</v>
      </c>
      <c r="I285" s="31">
        <v>2.12</v>
      </c>
      <c r="J285" s="31">
        <v>4.71</v>
      </c>
      <c r="K285" s="31">
        <v>4.43</v>
      </c>
      <c r="L285" s="31">
        <v>21.07</v>
      </c>
      <c r="M285" s="31">
        <v>21.13</v>
      </c>
      <c r="N285" s="31">
        <v>53.46</v>
      </c>
      <c r="O285" s="31">
        <v>32.24</v>
      </c>
      <c r="P285" s="31">
        <v>14.3</v>
      </c>
      <c r="Q285" s="31">
        <v>2</v>
      </c>
      <c r="R285" s="32" t="s">
        <v>506</v>
      </c>
      <c r="S285" s="33">
        <v>7</v>
      </c>
      <c r="T285" s="33"/>
      <c r="U285" s="33">
        <v>7.1</v>
      </c>
      <c r="V285" s="33">
        <v>6.3</v>
      </c>
      <c r="W285" s="33">
        <v>6.3</v>
      </c>
      <c r="X285" s="33">
        <v>6.8</v>
      </c>
      <c r="Y285" s="31">
        <v>0.53</v>
      </c>
      <c r="Z285" s="31">
        <v>8.3000000000000004E-2</v>
      </c>
      <c r="AA285" s="31">
        <v>6.39</v>
      </c>
      <c r="AB285" s="31">
        <v>1.78</v>
      </c>
      <c r="AC285" s="31">
        <v>0.75</v>
      </c>
      <c r="AD285" s="31">
        <v>0.37</v>
      </c>
      <c r="AE285" s="31">
        <v>11.8</v>
      </c>
      <c r="AF285" s="31">
        <v>9.39</v>
      </c>
      <c r="AG285" s="31">
        <v>1.44</v>
      </c>
      <c r="AH285" s="31">
        <v>0.44</v>
      </c>
      <c r="AI285" s="31">
        <v>0.24</v>
      </c>
      <c r="AJ285" s="31"/>
      <c r="AK285" s="33">
        <v>143</v>
      </c>
      <c r="AL285" s="31"/>
      <c r="AM285" s="31"/>
      <c r="AN285" s="31"/>
      <c r="AO285" s="31"/>
      <c r="AP285" s="34"/>
    </row>
    <row r="286" spans="1:42" x14ac:dyDescent="0.25">
      <c r="A286" s="41">
        <v>383</v>
      </c>
      <c r="B286" s="42" t="s">
        <v>496</v>
      </c>
      <c r="C286" s="41">
        <v>3</v>
      </c>
      <c r="D286" s="41" t="s">
        <v>290</v>
      </c>
      <c r="E286" s="41">
        <v>45</v>
      </c>
      <c r="F286" s="49">
        <v>63</v>
      </c>
      <c r="G286" s="41"/>
      <c r="H286" s="41">
        <f t="shared" si="175"/>
        <v>18</v>
      </c>
      <c r="I286" s="43">
        <v>3.02</v>
      </c>
      <c r="J286" s="43">
        <v>5.49</v>
      </c>
      <c r="K286" s="43">
        <v>5.05</v>
      </c>
      <c r="L286" s="43">
        <v>22.43</v>
      </c>
      <c r="M286" s="43">
        <v>21.06</v>
      </c>
      <c r="N286" s="43">
        <v>57.05</v>
      </c>
      <c r="O286" s="43">
        <v>31.59</v>
      </c>
      <c r="P286" s="43">
        <v>11.36</v>
      </c>
      <c r="Q286" s="43">
        <v>3</v>
      </c>
      <c r="R286" s="44" t="s">
        <v>506</v>
      </c>
      <c r="S286" s="45">
        <v>7.8</v>
      </c>
      <c r="T286" s="45">
        <v>8</v>
      </c>
      <c r="U286" s="45">
        <v>8.5</v>
      </c>
      <c r="V286" s="45">
        <v>7.2</v>
      </c>
      <c r="W286" s="45">
        <v>7.4</v>
      </c>
      <c r="X286" s="45">
        <v>8.3000000000000007</v>
      </c>
      <c r="Y286" s="43">
        <v>0.28999999999999998</v>
      </c>
      <c r="Z286" s="43">
        <v>4.2000000000000003E-2</v>
      </c>
      <c r="AA286" s="43">
        <v>6.9</v>
      </c>
      <c r="AB286" s="43">
        <v>1.76</v>
      </c>
      <c r="AC286" s="43">
        <v>2.54</v>
      </c>
      <c r="AD286" s="43">
        <v>0.35</v>
      </c>
      <c r="AE286" s="43">
        <v>8.4600000000000009</v>
      </c>
      <c r="AF286" s="43">
        <v>7.47</v>
      </c>
      <c r="AG286" s="43">
        <v>1.03</v>
      </c>
      <c r="AH286" s="43">
        <v>0.44</v>
      </c>
      <c r="AI286" s="43">
        <v>0.22</v>
      </c>
      <c r="AJ286" s="43"/>
      <c r="AK286" s="45">
        <v>31</v>
      </c>
      <c r="AL286" s="43"/>
      <c r="AM286" s="43"/>
      <c r="AN286" s="43"/>
      <c r="AO286" s="43"/>
      <c r="AP286" s="46"/>
    </row>
    <row r="287" spans="1:42" x14ac:dyDescent="0.25">
      <c r="A287" s="3">
        <v>383</v>
      </c>
      <c r="B287" s="11" t="s">
        <v>496</v>
      </c>
      <c r="C287" s="3">
        <v>4</v>
      </c>
      <c r="D287" s="3" t="s">
        <v>302</v>
      </c>
      <c r="E287" s="3">
        <v>63</v>
      </c>
      <c r="F287" s="50">
        <v>81</v>
      </c>
      <c r="G287" s="3"/>
      <c r="H287" s="3">
        <f t="shared" si="175"/>
        <v>18</v>
      </c>
      <c r="I287" s="15">
        <v>3.26</v>
      </c>
      <c r="J287" s="15">
        <v>6.24</v>
      </c>
      <c r="K287" s="15">
        <v>6.1</v>
      </c>
      <c r="L287" s="15">
        <v>24.97</v>
      </c>
      <c r="M287" s="15">
        <v>24.52</v>
      </c>
      <c r="N287" s="15">
        <v>65.09</v>
      </c>
      <c r="O287" s="15">
        <v>28.48</v>
      </c>
      <c r="P287" s="15">
        <v>6.43</v>
      </c>
      <c r="Q287" s="15">
        <v>3.5</v>
      </c>
      <c r="R287" s="23" t="s">
        <v>506</v>
      </c>
      <c r="S287" s="19">
        <v>8.1</v>
      </c>
      <c r="T287" s="19">
        <v>8.1999999999999993</v>
      </c>
      <c r="U287" s="19">
        <v>8.6</v>
      </c>
      <c r="V287" s="19">
        <v>7.3</v>
      </c>
      <c r="W287" s="19">
        <v>7.5</v>
      </c>
      <c r="X287" s="19">
        <v>8.4</v>
      </c>
      <c r="Y287" s="15">
        <v>0.11</v>
      </c>
      <c r="Z287" s="15">
        <v>2.1000000000000001E-2</v>
      </c>
      <c r="AA287" s="15">
        <v>5.24</v>
      </c>
      <c r="AB287" s="15">
        <v>1.74</v>
      </c>
      <c r="AC287" s="15">
        <v>2.4</v>
      </c>
      <c r="AD287" s="15">
        <v>0.47</v>
      </c>
      <c r="AE287" s="15">
        <v>6.08</v>
      </c>
      <c r="AF287" s="15">
        <v>5.73</v>
      </c>
      <c r="AG287" s="15">
        <v>1.03</v>
      </c>
      <c r="AH287" s="15">
        <v>0.44</v>
      </c>
      <c r="AI287" s="15">
        <v>0.22</v>
      </c>
      <c r="AJ287" s="15"/>
      <c r="AK287" s="19">
        <v>43</v>
      </c>
      <c r="AL287" s="15"/>
      <c r="AM287" s="15"/>
      <c r="AN287" s="15"/>
      <c r="AO287" s="15"/>
      <c r="AP287" s="27"/>
    </row>
    <row r="288" spans="1:42" x14ac:dyDescent="0.25">
      <c r="A288" s="3">
        <v>383</v>
      </c>
      <c r="B288" s="11" t="s">
        <v>496</v>
      </c>
      <c r="C288" s="3">
        <v>5</v>
      </c>
      <c r="D288" s="3" t="s">
        <v>477</v>
      </c>
      <c r="E288" s="3">
        <v>81</v>
      </c>
      <c r="F288" s="50">
        <v>98</v>
      </c>
      <c r="G288" s="3"/>
      <c r="H288" s="3">
        <f t="shared" si="175"/>
        <v>17</v>
      </c>
      <c r="I288" s="15">
        <v>3.61</v>
      </c>
      <c r="J288" s="15">
        <v>7.51</v>
      </c>
      <c r="K288" s="15">
        <v>6.2</v>
      </c>
      <c r="L288" s="15">
        <v>25.33</v>
      </c>
      <c r="M288" s="15">
        <v>23.96</v>
      </c>
      <c r="N288" s="15">
        <v>66.61</v>
      </c>
      <c r="O288" s="15">
        <v>26.97</v>
      </c>
      <c r="P288" s="15">
        <v>6.42</v>
      </c>
      <c r="Q288" s="15">
        <v>3.59</v>
      </c>
      <c r="R288" s="23" t="s">
        <v>506</v>
      </c>
      <c r="S288" s="19">
        <v>8</v>
      </c>
      <c r="T288" s="19">
        <v>8.1</v>
      </c>
      <c r="U288" s="19">
        <v>8.5</v>
      </c>
      <c r="V288" s="19">
        <v>7.4</v>
      </c>
      <c r="W288" s="19">
        <v>7.6</v>
      </c>
      <c r="X288" s="19">
        <v>8.5</v>
      </c>
      <c r="Y288" s="15">
        <v>7.0000000000000007E-2</v>
      </c>
      <c r="Z288" s="15"/>
      <c r="AA288" s="15"/>
      <c r="AB288" s="15">
        <v>1.76</v>
      </c>
      <c r="AC288" s="15">
        <v>1.6</v>
      </c>
      <c r="AD288" s="15">
        <v>0.45</v>
      </c>
      <c r="AE288" s="15">
        <v>4.37</v>
      </c>
      <c r="AF288" s="15">
        <v>4.0999999999999996</v>
      </c>
      <c r="AG288" s="15">
        <v>1.03</v>
      </c>
      <c r="AH288" s="15">
        <v>0.42</v>
      </c>
      <c r="AI288" s="15">
        <v>0.22</v>
      </c>
      <c r="AJ288" s="15"/>
      <c r="AK288" s="19">
        <v>36</v>
      </c>
      <c r="AL288" s="15"/>
      <c r="AM288" s="15"/>
      <c r="AN288" s="15"/>
      <c r="AO288" s="15"/>
      <c r="AP288" s="27"/>
    </row>
    <row r="289" spans="1:42" x14ac:dyDescent="0.25">
      <c r="A289" s="3">
        <v>383</v>
      </c>
      <c r="B289" s="11" t="s">
        <v>496</v>
      </c>
      <c r="C289" s="3">
        <v>6</v>
      </c>
      <c r="D289" s="3" t="s">
        <v>484</v>
      </c>
      <c r="E289" s="3">
        <v>98</v>
      </c>
      <c r="F289" s="50">
        <v>116</v>
      </c>
      <c r="G289" s="3"/>
      <c r="H289" s="3">
        <f t="shared" si="175"/>
        <v>18</v>
      </c>
      <c r="I289" s="15">
        <v>3.06</v>
      </c>
      <c r="J289" s="15">
        <v>5.62</v>
      </c>
      <c r="K289" s="15">
        <v>4.2</v>
      </c>
      <c r="L289" s="15">
        <v>19.91</v>
      </c>
      <c r="M289" s="15">
        <v>20.149999999999999</v>
      </c>
      <c r="N289" s="15">
        <v>52.94</v>
      </c>
      <c r="O289" s="15">
        <v>37.78</v>
      </c>
      <c r="P289" s="15">
        <v>9.2799999999999994</v>
      </c>
      <c r="Q289" s="15">
        <v>5</v>
      </c>
      <c r="R289" s="23" t="s">
        <v>506</v>
      </c>
      <c r="S289" s="19">
        <v>8.1</v>
      </c>
      <c r="T289" s="19">
        <v>8.3000000000000007</v>
      </c>
      <c r="U289" s="19">
        <v>8.6</v>
      </c>
      <c r="V289" s="19">
        <v>7.4</v>
      </c>
      <c r="W289" s="19">
        <v>7.6</v>
      </c>
      <c r="X289" s="19">
        <v>8.4</v>
      </c>
      <c r="Y289" s="15">
        <v>0.11</v>
      </c>
      <c r="Z289" s="15"/>
      <c r="AA289" s="15"/>
      <c r="AB289" s="15">
        <v>1.76</v>
      </c>
      <c r="AC289" s="15">
        <v>3.6</v>
      </c>
      <c r="AD289" s="15">
        <v>0.57999999999999996</v>
      </c>
      <c r="AE289" s="15">
        <v>9.68</v>
      </c>
      <c r="AF289" s="15">
        <v>6.16</v>
      </c>
      <c r="AG289" s="15">
        <v>3.51</v>
      </c>
      <c r="AH289" s="15">
        <v>0.52</v>
      </c>
      <c r="AI289" s="15">
        <v>0.26</v>
      </c>
      <c r="AJ289" s="15"/>
      <c r="AK289" s="19">
        <v>20</v>
      </c>
      <c r="AL289" s="15"/>
      <c r="AM289" s="15"/>
      <c r="AN289" s="15"/>
      <c r="AO289" s="15"/>
      <c r="AP289" s="27"/>
    </row>
    <row r="290" spans="1:42" ht="15.6" x14ac:dyDescent="0.3">
      <c r="A290" s="59">
        <f>A284</f>
        <v>383</v>
      </c>
      <c r="B290" s="60" t="str">
        <f>B284</f>
        <v>AR</v>
      </c>
      <c r="C290" s="61"/>
      <c r="D290" s="61"/>
      <c r="E290" s="61"/>
      <c r="F290" s="62"/>
      <c r="G290" s="61"/>
      <c r="H290" s="61"/>
      <c r="I290" s="63">
        <f>((I284*$H284)+(I285*$H285))/$F285</f>
        <v>2.1951111111111112</v>
      </c>
      <c r="J290" s="63">
        <f>((J284*$H284)+(J285*$H285))/$F285</f>
        <v>4.6435555555555554</v>
      </c>
      <c r="K290" s="63">
        <f t="shared" ref="K290:Q290" si="199">((K284*$H284)+(K285*$H285))/$F285</f>
        <v>4.2566666666666659</v>
      </c>
      <c r="L290" s="63">
        <f t="shared" si="199"/>
        <v>19.882666666666669</v>
      </c>
      <c r="M290" s="63">
        <f t="shared" si="199"/>
        <v>19.734666666666666</v>
      </c>
      <c r="N290" s="63">
        <f t="shared" si="199"/>
        <v>50.712666666666671</v>
      </c>
      <c r="O290" s="63">
        <f t="shared" si="199"/>
        <v>33.921333333333337</v>
      </c>
      <c r="P290" s="63">
        <f t="shared" si="199"/>
        <v>15.366000000000001</v>
      </c>
      <c r="Q290" s="63">
        <f t="shared" si="199"/>
        <v>1.8786666666666665</v>
      </c>
      <c r="R290" s="64" t="str">
        <f>R284</f>
        <v>F</v>
      </c>
      <c r="S290" s="65">
        <f t="shared" ref="S290:X290" si="200">((S284*$H284)+(S285*$H285)+(S286*$H286))/$F286</f>
        <v>7.2492063492063501</v>
      </c>
      <c r="T290" s="65">
        <f t="shared" si="200"/>
        <v>3.7920634920634919</v>
      </c>
      <c r="U290" s="65">
        <f t="shared" si="200"/>
        <v>7.5412698412698411</v>
      </c>
      <c r="V290" s="65">
        <f t="shared" si="200"/>
        <v>6.5777777777777775</v>
      </c>
      <c r="W290" s="65">
        <f t="shared" si="200"/>
        <v>6.6555555555555568</v>
      </c>
      <c r="X290" s="65">
        <f t="shared" si="200"/>
        <v>7.2698412698412698</v>
      </c>
      <c r="Y290" s="65">
        <f>((Y284*$H284)+(Y285*$H285)+(Y286*$H286))/$F286</f>
        <v>0.48412698412698413</v>
      </c>
      <c r="Z290" s="63">
        <f t="shared" ref="Z290:AE290" si="201">((Z284*$H284)+(Z285*$H285))/$F285</f>
        <v>9.3111111111111103E-2</v>
      </c>
      <c r="AA290" s="63">
        <f t="shared" si="201"/>
        <v>6.1097777777777775</v>
      </c>
      <c r="AB290" s="63">
        <f t="shared" si="201"/>
        <v>1.7771111111111111</v>
      </c>
      <c r="AC290" s="65">
        <f t="shared" ref="AC290:AD290" si="202">((AC284*$H284)+(AC285*$H285)+(AC286*$H286))/$F286</f>
        <v>1.3336507936507935</v>
      </c>
      <c r="AD290" s="65">
        <f t="shared" si="202"/>
        <v>0.43857142857142856</v>
      </c>
      <c r="AE290" s="63">
        <f t="shared" si="201"/>
        <v>12.657999999999999</v>
      </c>
      <c r="AF290" s="65">
        <f t="shared" ref="AF290:AP290" si="203">((AF284*$H284)+(AF285*$H285)+(AF286*$H286))/$F286</f>
        <v>9.1571428571428584</v>
      </c>
      <c r="AG290" s="65">
        <f t="shared" si="203"/>
        <v>1.5787301587301588</v>
      </c>
      <c r="AH290" s="65">
        <f t="shared" si="203"/>
        <v>0.45650793650793647</v>
      </c>
      <c r="AI290" s="65">
        <f t="shared" si="203"/>
        <v>0.25079365079365079</v>
      </c>
      <c r="AJ290" s="65">
        <f t="shared" si="203"/>
        <v>0</v>
      </c>
      <c r="AK290" s="65">
        <f t="shared" si="203"/>
        <v>113.26984126984127</v>
      </c>
      <c r="AL290" s="65">
        <f t="shared" si="203"/>
        <v>0</v>
      </c>
      <c r="AM290" s="65">
        <f t="shared" si="203"/>
        <v>0</v>
      </c>
      <c r="AN290" s="65">
        <f t="shared" si="203"/>
        <v>0</v>
      </c>
      <c r="AO290" s="65">
        <f t="shared" si="203"/>
        <v>0</v>
      </c>
      <c r="AP290" s="65">
        <f t="shared" si="203"/>
        <v>0</v>
      </c>
    </row>
    <row r="291" spans="1:42" x14ac:dyDescent="0.25">
      <c r="A291" s="29">
        <v>397</v>
      </c>
      <c r="B291" s="30" t="s">
        <v>496</v>
      </c>
      <c r="C291" s="29">
        <v>1</v>
      </c>
      <c r="D291" s="29" t="s">
        <v>660</v>
      </c>
      <c r="E291" s="29">
        <v>0</v>
      </c>
      <c r="F291" s="48">
        <v>13</v>
      </c>
      <c r="G291" s="29"/>
      <c r="H291" s="29">
        <f t="shared" si="175"/>
        <v>13</v>
      </c>
      <c r="I291" s="31">
        <v>7.0000000000000007E-2</v>
      </c>
      <c r="J291" s="31">
        <v>0.09</v>
      </c>
      <c r="K291" s="31">
        <v>0.28999999999999998</v>
      </c>
      <c r="L291" s="31">
        <v>2.5</v>
      </c>
      <c r="M291" s="31">
        <v>8.02</v>
      </c>
      <c r="N291" s="31">
        <v>10.97</v>
      </c>
      <c r="O291" s="31">
        <v>67.7</v>
      </c>
      <c r="P291" s="31">
        <v>21.33</v>
      </c>
      <c r="Q291" s="31"/>
      <c r="R291" s="32" t="s">
        <v>283</v>
      </c>
      <c r="S291" s="33">
        <v>7.2</v>
      </c>
      <c r="T291" s="33"/>
      <c r="U291" s="33"/>
      <c r="V291" s="33">
        <v>6.1</v>
      </c>
      <c r="W291" s="33"/>
      <c r="X291" s="33"/>
      <c r="Y291" s="31">
        <v>1.1499999999999999</v>
      </c>
      <c r="Z291" s="31">
        <v>0.124</v>
      </c>
      <c r="AA291" s="31">
        <v>9.27</v>
      </c>
      <c r="AB291" s="31">
        <v>1.6</v>
      </c>
      <c r="AC291" s="31">
        <v>1.5</v>
      </c>
      <c r="AD291" s="31">
        <v>0.4</v>
      </c>
      <c r="AE291" s="31">
        <v>20.96</v>
      </c>
      <c r="AF291" s="31">
        <v>12.65</v>
      </c>
      <c r="AG291" s="31">
        <v>6.6</v>
      </c>
      <c r="AH291" s="31">
        <v>0.42</v>
      </c>
      <c r="AI291" s="31">
        <v>0.36</v>
      </c>
      <c r="AJ291" s="31">
        <v>1.77</v>
      </c>
      <c r="AK291" s="33">
        <v>227</v>
      </c>
      <c r="AL291" s="31"/>
      <c r="AM291" s="31"/>
      <c r="AN291" s="31"/>
      <c r="AO291" s="31"/>
      <c r="AP291" s="34"/>
    </row>
    <row r="292" spans="1:42" x14ac:dyDescent="0.25">
      <c r="A292" s="29">
        <v>397</v>
      </c>
      <c r="B292" s="30" t="s">
        <v>496</v>
      </c>
      <c r="C292" s="29">
        <v>2</v>
      </c>
      <c r="D292" s="29" t="s">
        <v>684</v>
      </c>
      <c r="E292" s="29">
        <v>13</v>
      </c>
      <c r="F292" s="48">
        <v>37</v>
      </c>
      <c r="G292" s="29"/>
      <c r="H292" s="29">
        <f t="shared" si="175"/>
        <v>24</v>
      </c>
      <c r="I292" s="31">
        <v>0.04</v>
      </c>
      <c r="J292" s="31">
        <v>0.06</v>
      </c>
      <c r="K292" s="31">
        <v>0.18</v>
      </c>
      <c r="L292" s="31">
        <v>9.1</v>
      </c>
      <c r="M292" s="31">
        <v>17.41</v>
      </c>
      <c r="N292" s="31">
        <v>26.79</v>
      </c>
      <c r="O292" s="31">
        <v>56.29</v>
      </c>
      <c r="P292" s="31">
        <v>16.920000000000002</v>
      </c>
      <c r="Q292" s="31"/>
      <c r="R292" s="32" t="s">
        <v>283</v>
      </c>
      <c r="S292" s="33">
        <v>6.8</v>
      </c>
      <c r="T292" s="33"/>
      <c r="U292" s="33"/>
      <c r="V292" s="33">
        <v>5.3</v>
      </c>
      <c r="W292" s="33"/>
      <c r="X292" s="33"/>
      <c r="Y292" s="31">
        <v>0.66</v>
      </c>
      <c r="Z292" s="31">
        <v>8.5000000000000006E-2</v>
      </c>
      <c r="AA292" s="31">
        <v>7.76</v>
      </c>
      <c r="AB292" s="31">
        <v>1.52</v>
      </c>
      <c r="AC292" s="31">
        <v>2</v>
      </c>
      <c r="AD292" s="31">
        <v>0.11</v>
      </c>
      <c r="AE292" s="31">
        <v>19.09</v>
      </c>
      <c r="AF292" s="31">
        <v>9.18</v>
      </c>
      <c r="AG292" s="31">
        <v>7.63</v>
      </c>
      <c r="AH292" s="31">
        <v>0.34</v>
      </c>
      <c r="AI292" s="31">
        <v>0.16</v>
      </c>
      <c r="AJ292" s="31">
        <v>1.94</v>
      </c>
      <c r="AK292" s="33">
        <v>199</v>
      </c>
      <c r="AL292" s="31"/>
      <c r="AM292" s="31"/>
      <c r="AN292" s="31"/>
      <c r="AO292" s="31"/>
      <c r="AP292" s="34"/>
    </row>
    <row r="293" spans="1:42" x14ac:dyDescent="0.25">
      <c r="A293" s="41">
        <v>397</v>
      </c>
      <c r="B293" s="42" t="s">
        <v>496</v>
      </c>
      <c r="C293" s="41">
        <v>3</v>
      </c>
      <c r="D293" s="41" t="s">
        <v>290</v>
      </c>
      <c r="E293" s="41">
        <v>37</v>
      </c>
      <c r="F293" s="49">
        <v>62</v>
      </c>
      <c r="G293" s="41"/>
      <c r="H293" s="41">
        <f t="shared" si="175"/>
        <v>25</v>
      </c>
      <c r="I293" s="43">
        <v>0</v>
      </c>
      <c r="J293" s="43">
        <v>0.06</v>
      </c>
      <c r="K293" s="43">
        <v>0.12</v>
      </c>
      <c r="L293" s="43">
        <v>33.9</v>
      </c>
      <c r="M293" s="43">
        <v>32.32</v>
      </c>
      <c r="N293" s="43">
        <v>66.400000000000006</v>
      </c>
      <c r="O293" s="43">
        <v>25.94</v>
      </c>
      <c r="P293" s="43">
        <v>7.66</v>
      </c>
      <c r="Q293" s="43"/>
      <c r="R293" s="44" t="s">
        <v>506</v>
      </c>
      <c r="S293" s="45">
        <v>6.8</v>
      </c>
      <c r="T293" s="45"/>
      <c r="U293" s="45"/>
      <c r="V293" s="45">
        <v>5.0999999999999996</v>
      </c>
      <c r="W293" s="45"/>
      <c r="X293" s="45"/>
      <c r="Y293" s="43">
        <v>0.33</v>
      </c>
      <c r="Z293" s="43">
        <v>4.2999999999999997E-2</v>
      </c>
      <c r="AA293" s="43">
        <v>7.67</v>
      </c>
      <c r="AB293" s="43">
        <v>1.4</v>
      </c>
      <c r="AC293" s="43">
        <v>1.6</v>
      </c>
      <c r="AD293" s="43">
        <v>0.11</v>
      </c>
      <c r="AE293" s="43">
        <v>12.7</v>
      </c>
      <c r="AF293" s="43">
        <v>6.43</v>
      </c>
      <c r="AG293" s="43">
        <v>4.33</v>
      </c>
      <c r="AH293" s="43">
        <v>0.38</v>
      </c>
      <c r="AI293" s="43">
        <v>0.14000000000000001</v>
      </c>
      <c r="AJ293" s="43">
        <v>2.08</v>
      </c>
      <c r="AK293" s="45">
        <v>190</v>
      </c>
      <c r="AL293" s="43"/>
      <c r="AM293" s="43"/>
      <c r="AN293" s="43"/>
      <c r="AO293" s="43"/>
      <c r="AP293" s="46"/>
    </row>
    <row r="294" spans="1:42" x14ac:dyDescent="0.25">
      <c r="A294" s="3">
        <v>397</v>
      </c>
      <c r="B294" s="11" t="s">
        <v>496</v>
      </c>
      <c r="C294" s="3">
        <v>4</v>
      </c>
      <c r="D294" s="3" t="s">
        <v>302</v>
      </c>
      <c r="E294" s="3">
        <v>62</v>
      </c>
      <c r="F294" s="50">
        <v>98</v>
      </c>
      <c r="G294" s="3"/>
      <c r="H294" s="3">
        <f t="shared" si="175"/>
        <v>36</v>
      </c>
      <c r="I294" s="15">
        <v>0</v>
      </c>
      <c r="J294" s="15">
        <v>0.08</v>
      </c>
      <c r="K294" s="15">
        <v>0.51</v>
      </c>
      <c r="L294" s="15">
        <v>37.21</v>
      </c>
      <c r="M294" s="15">
        <v>28.81</v>
      </c>
      <c r="N294" s="15">
        <v>66.61</v>
      </c>
      <c r="O294" s="15">
        <v>25.76</v>
      </c>
      <c r="P294" s="15">
        <v>7.63</v>
      </c>
      <c r="Q294" s="15"/>
      <c r="R294" s="23" t="s">
        <v>506</v>
      </c>
      <c r="S294" s="19">
        <v>7.1</v>
      </c>
      <c r="T294" s="19"/>
      <c r="U294" s="19"/>
      <c r="V294" s="19">
        <v>5.4</v>
      </c>
      <c r="W294" s="19"/>
      <c r="X294" s="19"/>
      <c r="Y294" s="15">
        <v>0.3</v>
      </c>
      <c r="Z294" s="15">
        <v>4.3999999999999997E-2</v>
      </c>
      <c r="AA294" s="15">
        <v>6.82</v>
      </c>
      <c r="AB294" s="15">
        <v>1.47</v>
      </c>
      <c r="AC294" s="15">
        <v>1.5</v>
      </c>
      <c r="AD294" s="15">
        <v>0.17</v>
      </c>
      <c r="AE294" s="15">
        <v>11.6</v>
      </c>
      <c r="AF294" s="15">
        <v>6.73</v>
      </c>
      <c r="AG294" s="15">
        <v>4.12</v>
      </c>
      <c r="AH294" s="15">
        <v>0.38</v>
      </c>
      <c r="AI294" s="15">
        <v>0.14000000000000001</v>
      </c>
      <c r="AJ294" s="15">
        <v>0.6</v>
      </c>
      <c r="AK294" s="19">
        <v>210</v>
      </c>
      <c r="AL294" s="15"/>
      <c r="AM294" s="15"/>
      <c r="AN294" s="15"/>
      <c r="AO294" s="15"/>
      <c r="AP294" s="27"/>
    </row>
    <row r="295" spans="1:42" x14ac:dyDescent="0.25">
      <c r="A295" s="3">
        <v>397</v>
      </c>
      <c r="B295" s="11" t="s">
        <v>496</v>
      </c>
      <c r="C295" s="3">
        <v>5</v>
      </c>
      <c r="D295" s="3" t="s">
        <v>3744</v>
      </c>
      <c r="E295" s="3">
        <v>98</v>
      </c>
      <c r="F295" s="50">
        <v>150</v>
      </c>
      <c r="G295" s="3"/>
      <c r="H295" s="3">
        <f t="shared" si="175"/>
        <v>52</v>
      </c>
      <c r="I295" s="15">
        <v>0.15</v>
      </c>
      <c r="J295" s="15">
        <v>1.38</v>
      </c>
      <c r="K295" s="15">
        <v>10.32</v>
      </c>
      <c r="L295" s="15">
        <v>51.26</v>
      </c>
      <c r="M295" s="15">
        <v>13.14</v>
      </c>
      <c r="N295" s="15">
        <v>76.25</v>
      </c>
      <c r="O295" s="15">
        <v>18.46</v>
      </c>
      <c r="P295" s="15">
        <v>5.29</v>
      </c>
      <c r="Q295" s="15"/>
      <c r="R295" s="23" t="s">
        <v>79</v>
      </c>
      <c r="S295" s="19">
        <v>7.5</v>
      </c>
      <c r="T295" s="19"/>
      <c r="U295" s="19"/>
      <c r="V295" s="19">
        <v>5.7</v>
      </c>
      <c r="W295" s="19"/>
      <c r="X295" s="19"/>
      <c r="Y295" s="15">
        <v>0.16</v>
      </c>
      <c r="Z295" s="15"/>
      <c r="AA295" s="15"/>
      <c r="AB295" s="15">
        <v>1.52</v>
      </c>
      <c r="AC295" s="15">
        <v>1.1000000000000001</v>
      </c>
      <c r="AD295" s="15">
        <v>0.11</v>
      </c>
      <c r="AE295" s="15">
        <v>7.72</v>
      </c>
      <c r="AF295" s="15">
        <v>4.49</v>
      </c>
      <c r="AG295" s="15">
        <v>2.4700000000000002</v>
      </c>
      <c r="AH295" s="15">
        <v>0.3</v>
      </c>
      <c r="AI295" s="15">
        <v>0.14000000000000001</v>
      </c>
      <c r="AJ295" s="15">
        <v>0.23</v>
      </c>
      <c r="AK295" s="19">
        <v>197</v>
      </c>
      <c r="AL295" s="15"/>
      <c r="AM295" s="15"/>
      <c r="AN295" s="15"/>
      <c r="AO295" s="15"/>
      <c r="AP295" s="27"/>
    </row>
    <row r="296" spans="1:42" ht="15.6" x14ac:dyDescent="0.3">
      <c r="A296" s="59">
        <f>A291</f>
        <v>397</v>
      </c>
      <c r="B296" s="60" t="str">
        <f>B291</f>
        <v>AR</v>
      </c>
      <c r="C296" s="61"/>
      <c r="D296" s="61"/>
      <c r="E296" s="61"/>
      <c r="F296" s="62"/>
      <c r="G296" s="61"/>
      <c r="H296" s="61"/>
      <c r="I296" s="63">
        <f>((I291*$H291)+(I292*$H292))/$F292</f>
        <v>5.0540540540540545E-2</v>
      </c>
      <c r="J296" s="63">
        <f>((J291*$H291)+(J292*$H292))/$F292</f>
        <v>7.0540540540540542E-2</v>
      </c>
      <c r="K296" s="63">
        <f t="shared" ref="K296:Q296" si="204">((K291*$H291)+(K292*$H292))/$F292</f>
        <v>0.21864864864864864</v>
      </c>
      <c r="L296" s="63">
        <f t="shared" si="204"/>
        <v>6.7810810810810809</v>
      </c>
      <c r="M296" s="63">
        <f t="shared" si="204"/>
        <v>14.110810810810811</v>
      </c>
      <c r="N296" s="63">
        <f t="shared" si="204"/>
        <v>21.231621621621624</v>
      </c>
      <c r="O296" s="63">
        <f t="shared" si="204"/>
        <v>60.298918918918915</v>
      </c>
      <c r="P296" s="63">
        <f t="shared" si="204"/>
        <v>18.469459459459461</v>
      </c>
      <c r="Q296" s="63">
        <f t="shared" si="204"/>
        <v>0</v>
      </c>
      <c r="R296" s="64" t="str">
        <f>R291</f>
        <v>FL</v>
      </c>
      <c r="S296" s="65">
        <f t="shared" ref="S296:X296" si="205">((S291*$H291)+(S292*$H292)+(S293*$H293))/$F293</f>
        <v>6.8838709677419354</v>
      </c>
      <c r="T296" s="65">
        <f t="shared" si="205"/>
        <v>0</v>
      </c>
      <c r="U296" s="65">
        <f t="shared" si="205"/>
        <v>0</v>
      </c>
      <c r="V296" s="65">
        <f t="shared" si="205"/>
        <v>5.387096774193548</v>
      </c>
      <c r="W296" s="65">
        <f t="shared" si="205"/>
        <v>0</v>
      </c>
      <c r="X296" s="65">
        <f t="shared" si="205"/>
        <v>0</v>
      </c>
      <c r="Y296" s="65">
        <f>((Y291*$H291)+(Y292*$H292)+(Y293*$H293))/$F293</f>
        <v>0.62967741935483867</v>
      </c>
      <c r="Z296" s="63">
        <f t="shared" ref="Z296:AE296" si="206">((Z291*$H291)+(Z292*$H292))/$F292</f>
        <v>9.8702702702702705E-2</v>
      </c>
      <c r="AA296" s="63">
        <f t="shared" si="206"/>
        <v>8.2905405405405403</v>
      </c>
      <c r="AB296" s="63">
        <f t="shared" si="206"/>
        <v>1.5481081081081081</v>
      </c>
      <c r="AC296" s="65">
        <f t="shared" ref="AC296:AD296" si="207">((AC291*$H291)+(AC292*$H292)+(AC293*$H293))/$F293</f>
        <v>1.7338709677419355</v>
      </c>
      <c r="AD296" s="65">
        <f t="shared" si="207"/>
        <v>0.17080645161290323</v>
      </c>
      <c r="AE296" s="63">
        <f t="shared" si="206"/>
        <v>19.747027027027027</v>
      </c>
      <c r="AF296" s="65">
        <f t="shared" ref="AF296:AP296" si="208">((AF291*$H291)+(AF292*$H292)+(AF293*$H293))/$F293</f>
        <v>8.7987096774193549</v>
      </c>
      <c r="AG296" s="65">
        <f t="shared" si="208"/>
        <v>6.0833870967741941</v>
      </c>
      <c r="AH296" s="65">
        <f t="shared" si="208"/>
        <v>0.37290322580645163</v>
      </c>
      <c r="AI296" s="65">
        <f t="shared" si="208"/>
        <v>0.19387096774193549</v>
      </c>
      <c r="AJ296" s="65">
        <f t="shared" si="208"/>
        <v>1.9608064516129033</v>
      </c>
      <c r="AK296" s="65">
        <f t="shared" si="208"/>
        <v>201.24193548387098</v>
      </c>
      <c r="AL296" s="65">
        <f t="shared" si="208"/>
        <v>0</v>
      </c>
      <c r="AM296" s="65">
        <f t="shared" si="208"/>
        <v>0</v>
      </c>
      <c r="AN296" s="65">
        <f t="shared" si="208"/>
        <v>0</v>
      </c>
      <c r="AO296" s="65">
        <f t="shared" si="208"/>
        <v>0</v>
      </c>
      <c r="AP296" s="65">
        <f t="shared" si="208"/>
        <v>0</v>
      </c>
    </row>
    <row r="297" spans="1:42" x14ac:dyDescent="0.25">
      <c r="A297" s="35">
        <v>398</v>
      </c>
      <c r="B297" s="36" t="s">
        <v>496</v>
      </c>
      <c r="C297" s="35">
        <v>1</v>
      </c>
      <c r="D297" s="35" t="s">
        <v>660</v>
      </c>
      <c r="E297" s="35">
        <v>0</v>
      </c>
      <c r="F297" s="51">
        <v>24</v>
      </c>
      <c r="G297" s="35"/>
      <c r="H297" s="35">
        <f t="shared" si="175"/>
        <v>24</v>
      </c>
      <c r="I297" s="37">
        <v>0</v>
      </c>
      <c r="J297" s="37">
        <v>0.1</v>
      </c>
      <c r="K297" s="37">
        <v>0.55000000000000004</v>
      </c>
      <c r="L297" s="37">
        <v>26.06</v>
      </c>
      <c r="M297" s="37">
        <v>29.34</v>
      </c>
      <c r="N297" s="37">
        <v>56.05</v>
      </c>
      <c r="O297" s="37">
        <v>33.28</v>
      </c>
      <c r="P297" s="37">
        <v>10.67</v>
      </c>
      <c r="Q297" s="37"/>
      <c r="R297" s="38" t="s">
        <v>506</v>
      </c>
      <c r="S297" s="39">
        <v>6.6</v>
      </c>
      <c r="T297" s="39"/>
      <c r="U297" s="39"/>
      <c r="V297" s="39">
        <v>5.3</v>
      </c>
      <c r="W297" s="39"/>
      <c r="X297" s="39"/>
      <c r="Y297" s="37">
        <v>0.44</v>
      </c>
      <c r="Z297" s="37">
        <v>5.3999999999999999E-2</v>
      </c>
      <c r="AA297" s="37">
        <v>8.15</v>
      </c>
      <c r="AB297" s="37">
        <v>1.59</v>
      </c>
      <c r="AC297" s="37"/>
      <c r="AD297" s="37">
        <v>0.18</v>
      </c>
      <c r="AE297" s="37">
        <v>13.45</v>
      </c>
      <c r="AF297" s="37">
        <v>7.55</v>
      </c>
      <c r="AG297" s="37">
        <v>4.54</v>
      </c>
      <c r="AH297" s="37">
        <v>0.3</v>
      </c>
      <c r="AI297" s="37">
        <v>0.16</v>
      </c>
      <c r="AJ297" s="37">
        <v>1.08</v>
      </c>
      <c r="AK297" s="39">
        <v>174</v>
      </c>
      <c r="AL297" s="37"/>
      <c r="AM297" s="37"/>
      <c r="AN297" s="37"/>
      <c r="AO297" s="37"/>
      <c r="AP297" s="40"/>
    </row>
    <row r="298" spans="1:42" x14ac:dyDescent="0.25">
      <c r="A298" s="41">
        <v>398</v>
      </c>
      <c r="B298" s="42" t="s">
        <v>496</v>
      </c>
      <c r="C298" s="41">
        <v>2</v>
      </c>
      <c r="D298" s="41" t="s">
        <v>684</v>
      </c>
      <c r="E298" s="41">
        <v>24</v>
      </c>
      <c r="F298" s="49">
        <v>58</v>
      </c>
      <c r="G298" s="41"/>
      <c r="H298" s="41">
        <f t="shared" si="175"/>
        <v>34</v>
      </c>
      <c r="I298" s="43">
        <v>0</v>
      </c>
      <c r="J298" s="43">
        <v>0.11</v>
      </c>
      <c r="K298" s="43">
        <v>0.56999999999999995</v>
      </c>
      <c r="L298" s="43">
        <v>13.9</v>
      </c>
      <c r="M298" s="43">
        <v>28.22</v>
      </c>
      <c r="N298" s="43">
        <v>42.8</v>
      </c>
      <c r="O298" s="43">
        <v>41.58</v>
      </c>
      <c r="P298" s="43">
        <v>15.62</v>
      </c>
      <c r="Q298" s="43"/>
      <c r="R298" s="44" t="s">
        <v>225</v>
      </c>
      <c r="S298" s="45">
        <v>7.1</v>
      </c>
      <c r="T298" s="45"/>
      <c r="U298" s="45"/>
      <c r="V298" s="45">
        <v>5.6</v>
      </c>
      <c r="W298" s="45"/>
      <c r="X298" s="45"/>
      <c r="Y298" s="43">
        <v>0.47</v>
      </c>
      <c r="Z298" s="43">
        <v>6.6000000000000003E-2</v>
      </c>
      <c r="AA298" s="43">
        <v>7.12</v>
      </c>
      <c r="AB298" s="43">
        <v>1.57</v>
      </c>
      <c r="AC298" s="43">
        <v>1.8</v>
      </c>
      <c r="AD298" s="43">
        <v>0.13</v>
      </c>
      <c r="AE298" s="43">
        <v>15.98</v>
      </c>
      <c r="AF298" s="43">
        <v>9.39</v>
      </c>
      <c r="AG298" s="43">
        <v>5.77</v>
      </c>
      <c r="AH298" s="43">
        <v>0.36</v>
      </c>
      <c r="AI298" s="43">
        <v>0.12</v>
      </c>
      <c r="AJ298" s="43">
        <v>1.08</v>
      </c>
      <c r="AK298" s="45">
        <v>200</v>
      </c>
      <c r="AL298" s="43"/>
      <c r="AM298" s="43"/>
      <c r="AN298" s="43"/>
      <c r="AO298" s="43"/>
      <c r="AP298" s="46"/>
    </row>
    <row r="299" spans="1:42" x14ac:dyDescent="0.25">
      <c r="A299" s="3">
        <v>398</v>
      </c>
      <c r="B299" s="11" t="s">
        <v>496</v>
      </c>
      <c r="C299" s="3">
        <v>3</v>
      </c>
      <c r="D299" s="3" t="s">
        <v>290</v>
      </c>
      <c r="E299" s="3">
        <v>58</v>
      </c>
      <c r="F299" s="50">
        <v>80</v>
      </c>
      <c r="G299" s="3"/>
      <c r="H299" s="3">
        <f t="shared" si="175"/>
        <v>22</v>
      </c>
      <c r="I299" s="15">
        <v>0</v>
      </c>
      <c r="J299" s="15">
        <v>0.18</v>
      </c>
      <c r="K299" s="15">
        <v>1.24</v>
      </c>
      <c r="L299" s="15">
        <v>20.94</v>
      </c>
      <c r="M299" s="15">
        <v>28.47</v>
      </c>
      <c r="N299" s="15">
        <v>50.83</v>
      </c>
      <c r="O299" s="15">
        <v>37.78</v>
      </c>
      <c r="P299" s="15">
        <v>11.39</v>
      </c>
      <c r="Q299" s="15"/>
      <c r="R299" s="23" t="s">
        <v>225</v>
      </c>
      <c r="S299" s="19">
        <v>7.8</v>
      </c>
      <c r="T299" s="19"/>
      <c r="U299" s="19"/>
      <c r="V299" s="19">
        <v>6.4</v>
      </c>
      <c r="W299" s="19"/>
      <c r="X299" s="19"/>
      <c r="Y299" s="15">
        <v>0.3</v>
      </c>
      <c r="Z299" s="15">
        <v>4.5999999999999999E-2</v>
      </c>
      <c r="AA299" s="15">
        <v>6.52</v>
      </c>
      <c r="AB299" s="15">
        <v>1.61</v>
      </c>
      <c r="AC299" s="15">
        <v>2</v>
      </c>
      <c r="AD299" s="15">
        <v>0.28999999999999998</v>
      </c>
      <c r="AE299" s="15">
        <v>13.45</v>
      </c>
      <c r="AF299" s="15">
        <v>8.3699999999999992</v>
      </c>
      <c r="AG299" s="15">
        <v>5.57</v>
      </c>
      <c r="AH299" s="15">
        <v>0.36</v>
      </c>
      <c r="AI299" s="15">
        <v>0.12</v>
      </c>
      <c r="AJ299" s="15"/>
      <c r="AK299" s="19">
        <v>206</v>
      </c>
      <c r="AL299" s="15"/>
      <c r="AM299" s="15"/>
      <c r="AN299" s="15"/>
      <c r="AO299" s="15"/>
      <c r="AP299" s="27"/>
    </row>
    <row r="300" spans="1:42" x14ac:dyDescent="0.25">
      <c r="A300" s="3">
        <v>398</v>
      </c>
      <c r="B300" s="11" t="s">
        <v>496</v>
      </c>
      <c r="C300" s="3">
        <v>4</v>
      </c>
      <c r="D300" s="3" t="s">
        <v>302</v>
      </c>
      <c r="E300" s="3">
        <v>80</v>
      </c>
      <c r="F300" s="50">
        <v>133</v>
      </c>
      <c r="G300" s="3"/>
      <c r="H300" s="3">
        <f t="shared" si="175"/>
        <v>53</v>
      </c>
      <c r="I300" s="15">
        <v>0.23</v>
      </c>
      <c r="J300" s="15">
        <v>0.31</v>
      </c>
      <c r="K300" s="15">
        <v>0.18</v>
      </c>
      <c r="L300" s="15">
        <v>1.86</v>
      </c>
      <c r="M300" s="15">
        <v>12.09</v>
      </c>
      <c r="N300" s="15">
        <v>14.67</v>
      </c>
      <c r="O300" s="15">
        <v>65.27</v>
      </c>
      <c r="P300" s="15">
        <v>20.059999999999999</v>
      </c>
      <c r="Q300" s="15"/>
      <c r="R300" s="23" t="s">
        <v>283</v>
      </c>
      <c r="S300" s="19">
        <v>7.9</v>
      </c>
      <c r="T300" s="19"/>
      <c r="U300" s="19"/>
      <c r="V300" s="19">
        <v>6.7</v>
      </c>
      <c r="W300" s="19"/>
      <c r="X300" s="19"/>
      <c r="Y300" s="15">
        <v>0.52</v>
      </c>
      <c r="Z300" s="15">
        <v>1.6E-2</v>
      </c>
      <c r="AA300" s="15">
        <v>3.25</v>
      </c>
      <c r="AB300" s="15">
        <v>1.72</v>
      </c>
      <c r="AC300" s="15">
        <v>2.2999999999999998</v>
      </c>
      <c r="AD300" s="15">
        <v>0.33</v>
      </c>
      <c r="AE300" s="15">
        <v>18.649999999999999</v>
      </c>
      <c r="AF300" s="15">
        <v>9.69</v>
      </c>
      <c r="AG300" s="15">
        <v>7.93</v>
      </c>
      <c r="AH300" s="15">
        <v>0.57999999999999996</v>
      </c>
      <c r="AI300" s="15">
        <v>0.12</v>
      </c>
      <c r="AJ300" s="15"/>
      <c r="AK300" s="19">
        <v>146</v>
      </c>
      <c r="AL300" s="15"/>
      <c r="AM300" s="15"/>
      <c r="AN300" s="15"/>
      <c r="AO300" s="15"/>
      <c r="AP300" s="27"/>
    </row>
    <row r="301" spans="1:42" x14ac:dyDescent="0.25">
      <c r="A301" s="3">
        <v>398</v>
      </c>
      <c r="B301" s="11" t="s">
        <v>496</v>
      </c>
      <c r="C301" s="3">
        <v>5</v>
      </c>
      <c r="D301" s="3" t="s">
        <v>477</v>
      </c>
      <c r="E301" s="3">
        <v>133</v>
      </c>
      <c r="F301" s="50">
        <v>168</v>
      </c>
      <c r="G301" s="3"/>
      <c r="H301" s="3">
        <f t="shared" si="175"/>
        <v>35</v>
      </c>
      <c r="I301" s="15">
        <v>0</v>
      </c>
      <c r="J301" s="15">
        <v>0.16</v>
      </c>
      <c r="K301" s="15">
        <v>1.1299999999999999</v>
      </c>
      <c r="L301" s="15">
        <v>35.4</v>
      </c>
      <c r="M301" s="15">
        <v>27.29</v>
      </c>
      <c r="N301" s="15">
        <v>63.98</v>
      </c>
      <c r="O301" s="15">
        <v>26.67</v>
      </c>
      <c r="P301" s="15">
        <v>9.35</v>
      </c>
      <c r="Q301" s="15"/>
      <c r="R301" s="23" t="s">
        <v>506</v>
      </c>
      <c r="S301" s="19">
        <v>8.3000000000000007</v>
      </c>
      <c r="T301" s="19"/>
      <c r="U301" s="19"/>
      <c r="V301" s="19">
        <v>6.8</v>
      </c>
      <c r="W301" s="19"/>
      <c r="X301" s="19"/>
      <c r="Y301" s="15">
        <v>0.22</v>
      </c>
      <c r="Z301" s="15"/>
      <c r="AA301" s="15"/>
      <c r="AB301" s="15">
        <v>1.62</v>
      </c>
      <c r="AC301" s="15">
        <v>1.9</v>
      </c>
      <c r="AD301" s="15">
        <v>0.5</v>
      </c>
      <c r="AE301" s="15">
        <v>11.73</v>
      </c>
      <c r="AF301" s="15">
        <v>5.0999999999999996</v>
      </c>
      <c r="AG301" s="15">
        <v>4.95</v>
      </c>
      <c r="AH301" s="15">
        <v>1.06</v>
      </c>
      <c r="AI301" s="15">
        <v>0.1</v>
      </c>
      <c r="AJ301" s="15"/>
      <c r="AK301" s="19">
        <v>200</v>
      </c>
      <c r="AL301" s="15"/>
      <c r="AM301" s="15"/>
      <c r="AN301" s="15"/>
      <c r="AO301" s="15"/>
      <c r="AP301" s="27"/>
    </row>
    <row r="302" spans="1:42" x14ac:dyDescent="0.25">
      <c r="A302" s="3">
        <v>398</v>
      </c>
      <c r="B302" s="11" t="s">
        <v>496</v>
      </c>
      <c r="C302" s="3">
        <v>6</v>
      </c>
      <c r="D302" s="3" t="s">
        <v>484</v>
      </c>
      <c r="E302" s="3">
        <v>168</v>
      </c>
      <c r="F302" s="50">
        <v>200</v>
      </c>
      <c r="G302" s="3"/>
      <c r="H302" s="3">
        <f t="shared" si="175"/>
        <v>32</v>
      </c>
      <c r="I302" s="15">
        <v>0</v>
      </c>
      <c r="J302" s="15">
        <v>0.14000000000000001</v>
      </c>
      <c r="K302" s="15">
        <v>0.73</v>
      </c>
      <c r="L302" s="15">
        <v>37.51</v>
      </c>
      <c r="M302" s="15">
        <v>27.35</v>
      </c>
      <c r="N302" s="15">
        <v>65.73</v>
      </c>
      <c r="O302" s="15">
        <v>23.71</v>
      </c>
      <c r="P302" s="15">
        <v>10.56</v>
      </c>
      <c r="Q302" s="15"/>
      <c r="R302" s="23" t="s">
        <v>506</v>
      </c>
      <c r="S302" s="19">
        <v>8.1</v>
      </c>
      <c r="T302" s="19"/>
      <c r="U302" s="19"/>
      <c r="V302" s="19">
        <v>6.6</v>
      </c>
      <c r="W302" s="19"/>
      <c r="X302" s="19"/>
      <c r="Y302" s="15">
        <v>0.3</v>
      </c>
      <c r="Z302" s="15"/>
      <c r="AA302" s="15"/>
      <c r="AB302" s="15">
        <v>1.82</v>
      </c>
      <c r="AC302" s="15">
        <v>1.8</v>
      </c>
      <c r="AD302" s="15">
        <v>0.4</v>
      </c>
      <c r="AE302" s="15">
        <v>13.23</v>
      </c>
      <c r="AF302" s="15">
        <v>6.53</v>
      </c>
      <c r="AG302" s="15">
        <v>5.16</v>
      </c>
      <c r="AH302" s="15">
        <v>1.04</v>
      </c>
      <c r="AI302" s="15">
        <v>0.1</v>
      </c>
      <c r="AJ302" s="15"/>
      <c r="AK302" s="19">
        <v>209</v>
      </c>
      <c r="AL302" s="15"/>
      <c r="AM302" s="15"/>
      <c r="AN302" s="15"/>
      <c r="AO302" s="15"/>
      <c r="AP302" s="27"/>
    </row>
    <row r="303" spans="1:42" ht="15.6" x14ac:dyDescent="0.3">
      <c r="A303" s="59">
        <f>A297</f>
        <v>398</v>
      </c>
      <c r="B303" s="60" t="str">
        <f>B297</f>
        <v>AR</v>
      </c>
      <c r="C303" s="61"/>
      <c r="D303" s="61"/>
      <c r="E303" s="61"/>
      <c r="F303" s="62"/>
      <c r="G303" s="61"/>
      <c r="H303" s="61"/>
      <c r="I303" s="63">
        <f>I297</f>
        <v>0</v>
      </c>
      <c r="J303" s="63">
        <f t="shared" ref="J303:AE303" si="209">J297</f>
        <v>0.1</v>
      </c>
      <c r="K303" s="63">
        <f t="shared" si="209"/>
        <v>0.55000000000000004</v>
      </c>
      <c r="L303" s="63">
        <f t="shared" si="209"/>
        <v>26.06</v>
      </c>
      <c r="M303" s="63">
        <f t="shared" si="209"/>
        <v>29.34</v>
      </c>
      <c r="N303" s="63">
        <f t="shared" si="209"/>
        <v>56.05</v>
      </c>
      <c r="O303" s="63">
        <f t="shared" si="209"/>
        <v>33.28</v>
      </c>
      <c r="P303" s="63">
        <f t="shared" si="209"/>
        <v>10.67</v>
      </c>
      <c r="Q303" s="63">
        <f t="shared" si="209"/>
        <v>0</v>
      </c>
      <c r="R303" s="64" t="str">
        <f t="shared" si="209"/>
        <v>Fa</v>
      </c>
      <c r="S303" s="65">
        <f t="shared" ref="S303:X303" si="210">((S297*$H297)+(S298*$H298))/$F298</f>
        <v>6.8931034482758609</v>
      </c>
      <c r="T303" s="65">
        <f t="shared" si="210"/>
        <v>0</v>
      </c>
      <c r="U303" s="65">
        <f t="shared" si="210"/>
        <v>0</v>
      </c>
      <c r="V303" s="65">
        <f t="shared" si="210"/>
        <v>5.4758620689655171</v>
      </c>
      <c r="W303" s="65">
        <f t="shared" si="210"/>
        <v>0</v>
      </c>
      <c r="X303" s="65">
        <f t="shared" si="210"/>
        <v>0</v>
      </c>
      <c r="Y303" s="65">
        <f t="shared" ref="Y303" si="211">((Y297*$H297)+(Y298*$H298))/$F298</f>
        <v>0.45758620689655172</v>
      </c>
      <c r="Z303" s="63">
        <f t="shared" si="209"/>
        <v>5.3999999999999999E-2</v>
      </c>
      <c r="AA303" s="63">
        <f t="shared" si="209"/>
        <v>8.15</v>
      </c>
      <c r="AB303" s="63">
        <f t="shared" si="209"/>
        <v>1.59</v>
      </c>
      <c r="AC303" s="65">
        <f t="shared" ref="AC303:AD303" si="212">((AC297*$H297)+(AC298*$H298))/$F298</f>
        <v>1.0551724137931036</v>
      </c>
      <c r="AD303" s="65">
        <f t="shared" si="212"/>
        <v>0.15068965517241378</v>
      </c>
      <c r="AE303" s="63">
        <f t="shared" si="209"/>
        <v>13.45</v>
      </c>
      <c r="AF303" s="65">
        <f t="shared" ref="AF303:AP303" si="213">((AF297*$H297)+(AF298*$H298))/$F298</f>
        <v>8.6286206896551718</v>
      </c>
      <c r="AG303" s="65">
        <f t="shared" si="213"/>
        <v>5.2610344827586202</v>
      </c>
      <c r="AH303" s="65">
        <f t="shared" si="213"/>
        <v>0.33517241379310342</v>
      </c>
      <c r="AI303" s="65">
        <f t="shared" si="213"/>
        <v>0.13655172413793104</v>
      </c>
      <c r="AJ303" s="65">
        <f t="shared" si="213"/>
        <v>1.08</v>
      </c>
      <c r="AK303" s="65">
        <f t="shared" si="213"/>
        <v>189.24137931034483</v>
      </c>
      <c r="AL303" s="65">
        <f t="shared" si="213"/>
        <v>0</v>
      </c>
      <c r="AM303" s="65">
        <f t="shared" si="213"/>
        <v>0</v>
      </c>
      <c r="AN303" s="65">
        <f t="shared" si="213"/>
        <v>0</v>
      </c>
      <c r="AO303" s="65">
        <f t="shared" si="213"/>
        <v>0</v>
      </c>
      <c r="AP303" s="65">
        <f t="shared" si="213"/>
        <v>0</v>
      </c>
    </row>
    <row r="304" spans="1:42" x14ac:dyDescent="0.25">
      <c r="A304" s="35">
        <v>1500</v>
      </c>
      <c r="B304" s="36" t="s">
        <v>496</v>
      </c>
      <c r="C304" s="35">
        <v>1</v>
      </c>
      <c r="D304" s="35" t="s">
        <v>6913</v>
      </c>
      <c r="E304" s="35">
        <v>0</v>
      </c>
      <c r="F304" s="51">
        <v>25</v>
      </c>
      <c r="G304" s="35"/>
      <c r="H304" s="35">
        <f t="shared" si="175"/>
        <v>25</v>
      </c>
      <c r="I304" s="37">
        <v>2</v>
      </c>
      <c r="J304" s="37">
        <v>2</v>
      </c>
      <c r="K304" s="37">
        <v>2</v>
      </c>
      <c r="L304" s="37">
        <v>2</v>
      </c>
      <c r="M304" s="37">
        <v>2</v>
      </c>
      <c r="N304" s="37">
        <v>10</v>
      </c>
      <c r="O304" s="37">
        <v>80</v>
      </c>
      <c r="P304" s="37">
        <v>10</v>
      </c>
      <c r="Q304" s="37"/>
      <c r="R304" s="38" t="s">
        <v>283</v>
      </c>
      <c r="S304" s="39">
        <v>6</v>
      </c>
      <c r="T304" s="39">
        <v>6</v>
      </c>
      <c r="U304" s="39">
        <v>6</v>
      </c>
      <c r="V304" s="39">
        <v>6</v>
      </c>
      <c r="W304" s="39">
        <v>6</v>
      </c>
      <c r="X304" s="39">
        <v>6</v>
      </c>
      <c r="Y304" s="37">
        <v>1</v>
      </c>
      <c r="Z304" s="37">
        <v>0.5</v>
      </c>
      <c r="AA304" s="37">
        <v>2</v>
      </c>
      <c r="AB304" s="37">
        <v>1.5</v>
      </c>
      <c r="AC304" s="37">
        <v>23</v>
      </c>
      <c r="AD304" s="37">
        <v>2</v>
      </c>
      <c r="AE304" s="37">
        <v>10</v>
      </c>
      <c r="AF304" s="37">
        <v>2</v>
      </c>
      <c r="AG304" s="37">
        <v>2</v>
      </c>
      <c r="AH304" s="37">
        <v>2</v>
      </c>
      <c r="AI304" s="37">
        <v>2</v>
      </c>
      <c r="AJ304" s="37">
        <v>2</v>
      </c>
      <c r="AK304" s="39">
        <v>25</v>
      </c>
      <c r="AL304" s="37">
        <v>12</v>
      </c>
      <c r="AM304" s="37">
        <v>12</v>
      </c>
      <c r="AN304" s="37">
        <v>12</v>
      </c>
      <c r="AO304" s="37">
        <v>12</v>
      </c>
      <c r="AP304" s="40">
        <v>3</v>
      </c>
    </row>
    <row r="305" spans="1:42" x14ac:dyDescent="0.25">
      <c r="A305" s="41">
        <v>1500</v>
      </c>
      <c r="B305" s="42" t="s">
        <v>496</v>
      </c>
      <c r="C305" s="41">
        <v>2</v>
      </c>
      <c r="D305" s="41" t="s">
        <v>6915</v>
      </c>
      <c r="E305" s="41">
        <v>25</v>
      </c>
      <c r="F305" s="49">
        <v>50</v>
      </c>
      <c r="G305" s="41"/>
      <c r="H305" s="41">
        <f t="shared" si="175"/>
        <v>25</v>
      </c>
      <c r="I305" s="43">
        <v>2</v>
      </c>
      <c r="J305" s="43">
        <v>2</v>
      </c>
      <c r="K305" s="43">
        <v>2</v>
      </c>
      <c r="L305" s="43">
        <v>2</v>
      </c>
      <c r="M305" s="43">
        <v>2</v>
      </c>
      <c r="N305" s="43">
        <v>10</v>
      </c>
      <c r="O305" s="43">
        <v>60</v>
      </c>
      <c r="P305" s="43">
        <v>30</v>
      </c>
      <c r="Q305" s="43"/>
      <c r="R305" s="44" t="s">
        <v>354</v>
      </c>
      <c r="S305" s="45">
        <v>6</v>
      </c>
      <c r="T305" s="45">
        <v>6</v>
      </c>
      <c r="U305" s="45">
        <v>6</v>
      </c>
      <c r="V305" s="45">
        <v>6.5</v>
      </c>
      <c r="W305" s="45">
        <v>6.5</v>
      </c>
      <c r="X305" s="45">
        <v>6.5</v>
      </c>
      <c r="Y305" s="43">
        <v>1</v>
      </c>
      <c r="Z305" s="43">
        <v>0.5</v>
      </c>
      <c r="AA305" s="43">
        <v>2</v>
      </c>
      <c r="AB305" s="43">
        <v>1.5</v>
      </c>
      <c r="AC305" s="43">
        <v>23</v>
      </c>
      <c r="AD305" s="43">
        <v>2</v>
      </c>
      <c r="AE305" s="43">
        <v>10</v>
      </c>
      <c r="AF305" s="43">
        <v>2</v>
      </c>
      <c r="AG305" s="43">
        <v>2</v>
      </c>
      <c r="AH305" s="43">
        <v>2</v>
      </c>
      <c r="AI305" s="43">
        <v>2</v>
      </c>
      <c r="AJ305" s="43">
        <v>2</v>
      </c>
      <c r="AK305" s="45">
        <v>25</v>
      </c>
      <c r="AL305" s="43">
        <v>12</v>
      </c>
      <c r="AM305" s="43">
        <v>12</v>
      </c>
      <c r="AN305" s="43">
        <v>12</v>
      </c>
      <c r="AO305" s="43">
        <v>12</v>
      </c>
      <c r="AP305" s="46">
        <v>4</v>
      </c>
    </row>
    <row r="306" spans="1:42" x14ac:dyDescent="0.25">
      <c r="A306" s="3">
        <v>1500</v>
      </c>
      <c r="B306" s="11" t="s">
        <v>496</v>
      </c>
      <c r="C306" s="3">
        <v>3</v>
      </c>
      <c r="D306" s="3" t="s">
        <v>3087</v>
      </c>
      <c r="E306" s="3">
        <v>50</v>
      </c>
      <c r="F306" s="50">
        <v>75</v>
      </c>
      <c r="G306" s="3"/>
      <c r="H306" s="3">
        <f t="shared" si="175"/>
        <v>25</v>
      </c>
      <c r="I306" s="15">
        <v>3</v>
      </c>
      <c r="J306" s="15">
        <v>3</v>
      </c>
      <c r="K306" s="15">
        <v>3</v>
      </c>
      <c r="L306" s="15">
        <v>3</v>
      </c>
      <c r="M306" s="15">
        <v>3</v>
      </c>
      <c r="N306" s="15">
        <v>15</v>
      </c>
      <c r="O306" s="15">
        <v>25</v>
      </c>
      <c r="P306" s="15">
        <v>60</v>
      </c>
      <c r="Q306" s="15"/>
      <c r="R306" s="23" t="s">
        <v>6</v>
      </c>
      <c r="S306" s="19">
        <v>5.3</v>
      </c>
      <c r="T306" s="19">
        <v>5.3</v>
      </c>
      <c r="U306" s="19">
        <v>5.3</v>
      </c>
      <c r="V306" s="19">
        <v>5.6</v>
      </c>
      <c r="W306" s="19">
        <v>5.4</v>
      </c>
      <c r="X306" s="19">
        <v>5.3</v>
      </c>
      <c r="Y306" s="15">
        <v>0.5</v>
      </c>
      <c r="Z306" s="15">
        <v>0.5</v>
      </c>
      <c r="AA306" s="15">
        <v>1</v>
      </c>
      <c r="AB306" s="15">
        <v>1.5</v>
      </c>
      <c r="AC306" s="15">
        <v>25</v>
      </c>
      <c r="AD306" s="15">
        <v>2</v>
      </c>
      <c r="AE306" s="15">
        <v>10</v>
      </c>
      <c r="AF306" s="15">
        <v>2</v>
      </c>
      <c r="AG306" s="15">
        <v>2</v>
      </c>
      <c r="AH306" s="15">
        <v>2</v>
      </c>
      <c r="AI306" s="15">
        <v>2</v>
      </c>
      <c r="AJ306" s="15">
        <v>2</v>
      </c>
      <c r="AK306" s="19">
        <v>25</v>
      </c>
      <c r="AL306" s="15">
        <v>12</v>
      </c>
      <c r="AM306" s="15">
        <v>12</v>
      </c>
      <c r="AN306" s="15">
        <v>12</v>
      </c>
      <c r="AO306" s="15">
        <v>12</v>
      </c>
      <c r="AP306" s="27">
        <v>4</v>
      </c>
    </row>
    <row r="307" spans="1:42" ht="15.6" x14ac:dyDescent="0.3">
      <c r="A307" s="59">
        <f>A304</f>
        <v>1500</v>
      </c>
      <c r="B307" s="60" t="str">
        <f>B304</f>
        <v>AR</v>
      </c>
      <c r="C307" s="61"/>
      <c r="D307" s="61"/>
      <c r="E307" s="61"/>
      <c r="F307" s="62"/>
      <c r="G307" s="61"/>
      <c r="H307" s="61"/>
      <c r="I307" s="63">
        <f>I304</f>
        <v>2</v>
      </c>
      <c r="J307" s="63">
        <f t="shared" ref="J307:AE307" si="214">J304</f>
        <v>2</v>
      </c>
      <c r="K307" s="63">
        <f t="shared" si="214"/>
        <v>2</v>
      </c>
      <c r="L307" s="63">
        <f t="shared" si="214"/>
        <v>2</v>
      </c>
      <c r="M307" s="63">
        <f t="shared" si="214"/>
        <v>2</v>
      </c>
      <c r="N307" s="63">
        <f t="shared" si="214"/>
        <v>10</v>
      </c>
      <c r="O307" s="63">
        <f t="shared" si="214"/>
        <v>80</v>
      </c>
      <c r="P307" s="63">
        <f t="shared" si="214"/>
        <v>10</v>
      </c>
      <c r="Q307" s="63">
        <f t="shared" si="214"/>
        <v>0</v>
      </c>
      <c r="R307" s="64" t="str">
        <f t="shared" si="214"/>
        <v>FL</v>
      </c>
      <c r="S307" s="65">
        <f t="shared" ref="S307:X307" si="215">((S304*$H304)+(S305*$H305))/$F305</f>
        <v>6</v>
      </c>
      <c r="T307" s="65">
        <f t="shared" si="215"/>
        <v>6</v>
      </c>
      <c r="U307" s="65">
        <f t="shared" si="215"/>
        <v>6</v>
      </c>
      <c r="V307" s="65">
        <f t="shared" si="215"/>
        <v>6.25</v>
      </c>
      <c r="W307" s="65">
        <f t="shared" si="215"/>
        <v>6.25</v>
      </c>
      <c r="X307" s="65">
        <f t="shared" si="215"/>
        <v>6.25</v>
      </c>
      <c r="Y307" s="65">
        <f t="shared" ref="Y307" si="216">((Y304*$H304)+(Y305*$H305))/$F305</f>
        <v>1</v>
      </c>
      <c r="Z307" s="63">
        <f t="shared" si="214"/>
        <v>0.5</v>
      </c>
      <c r="AA307" s="63">
        <f t="shared" si="214"/>
        <v>2</v>
      </c>
      <c r="AB307" s="63">
        <f t="shared" si="214"/>
        <v>1.5</v>
      </c>
      <c r="AC307" s="65">
        <f t="shared" ref="AC307:AD307" si="217">((AC304*$H304)+(AC305*$H305))/$F305</f>
        <v>23</v>
      </c>
      <c r="AD307" s="65">
        <f t="shared" si="217"/>
        <v>2</v>
      </c>
      <c r="AE307" s="63">
        <f t="shared" si="214"/>
        <v>10</v>
      </c>
      <c r="AF307" s="65">
        <f t="shared" ref="AF307:AP307" si="218">((AF304*$H304)+(AF305*$H305))/$F305</f>
        <v>2</v>
      </c>
      <c r="AG307" s="65">
        <f t="shared" si="218"/>
        <v>2</v>
      </c>
      <c r="AH307" s="65">
        <f t="shared" si="218"/>
        <v>2</v>
      </c>
      <c r="AI307" s="65">
        <f t="shared" si="218"/>
        <v>2</v>
      </c>
      <c r="AJ307" s="65">
        <f t="shared" si="218"/>
        <v>2</v>
      </c>
      <c r="AK307" s="65">
        <f t="shared" si="218"/>
        <v>25</v>
      </c>
      <c r="AL307" s="65">
        <f t="shared" si="218"/>
        <v>12</v>
      </c>
      <c r="AM307" s="65">
        <f t="shared" si="218"/>
        <v>12</v>
      </c>
      <c r="AN307" s="65">
        <f t="shared" si="218"/>
        <v>12</v>
      </c>
      <c r="AO307" s="65">
        <f t="shared" si="218"/>
        <v>12</v>
      </c>
      <c r="AP307" s="65">
        <f t="shared" si="218"/>
        <v>3.5</v>
      </c>
    </row>
    <row r="308" spans="1:42" x14ac:dyDescent="0.25">
      <c r="A308" s="35">
        <v>81</v>
      </c>
      <c r="B308" s="36" t="s">
        <v>496</v>
      </c>
      <c r="C308" s="35">
        <v>1</v>
      </c>
      <c r="D308" s="35" t="s">
        <v>660</v>
      </c>
      <c r="E308" s="35">
        <v>0</v>
      </c>
      <c r="F308" s="51">
        <v>20</v>
      </c>
      <c r="G308" s="35"/>
      <c r="H308" s="35">
        <f t="shared" si="175"/>
        <v>20</v>
      </c>
      <c r="I308" s="37">
        <v>1.22</v>
      </c>
      <c r="J308" s="37">
        <v>3.91</v>
      </c>
      <c r="K308" s="37">
        <v>5.33</v>
      </c>
      <c r="L308" s="37">
        <v>12.54</v>
      </c>
      <c r="M308" s="37">
        <v>10.46</v>
      </c>
      <c r="N308" s="37">
        <v>33.46</v>
      </c>
      <c r="O308" s="37">
        <v>43.95</v>
      </c>
      <c r="P308" s="37">
        <v>22.59</v>
      </c>
      <c r="Q308" s="37">
        <v>1.86</v>
      </c>
      <c r="R308" s="38" t="s">
        <v>225</v>
      </c>
      <c r="S308" s="39">
        <v>7.6</v>
      </c>
      <c r="T308" s="39">
        <v>7.8</v>
      </c>
      <c r="U308" s="39">
        <v>7.8</v>
      </c>
      <c r="V308" s="39">
        <v>7.1</v>
      </c>
      <c r="W308" s="39">
        <v>7.2</v>
      </c>
      <c r="X308" s="39">
        <v>7.8</v>
      </c>
      <c r="Y308" s="37">
        <v>1.21</v>
      </c>
      <c r="Z308" s="37">
        <v>0.2</v>
      </c>
      <c r="AA308" s="37">
        <v>6.05</v>
      </c>
      <c r="AB308" s="37">
        <v>1.65</v>
      </c>
      <c r="AC308" s="37">
        <v>2.2000000000000002</v>
      </c>
      <c r="AD308" s="37">
        <v>1.33</v>
      </c>
      <c r="AE308" s="37">
        <v>18.2</v>
      </c>
      <c r="AF308" s="37">
        <v>17</v>
      </c>
      <c r="AG308" s="37">
        <v>2.4</v>
      </c>
      <c r="AH308" s="37">
        <v>0.2</v>
      </c>
      <c r="AI308" s="37">
        <v>0.54</v>
      </c>
      <c r="AJ308" s="37"/>
      <c r="AK308" s="39">
        <v>743</v>
      </c>
      <c r="AL308" s="37">
        <v>37.799999999999997</v>
      </c>
      <c r="AM308" s="37">
        <v>12.77</v>
      </c>
      <c r="AN308" s="37">
        <v>21.48</v>
      </c>
      <c r="AO308" s="37">
        <v>2.17</v>
      </c>
      <c r="AP308" s="40">
        <v>15.56</v>
      </c>
    </row>
    <row r="309" spans="1:42" x14ac:dyDescent="0.25">
      <c r="A309" s="41">
        <v>81</v>
      </c>
      <c r="B309" s="42" t="s">
        <v>496</v>
      </c>
      <c r="C309" s="41">
        <v>2</v>
      </c>
      <c r="D309" s="41" t="s">
        <v>684</v>
      </c>
      <c r="E309" s="41">
        <v>20</v>
      </c>
      <c r="F309" s="49">
        <v>45</v>
      </c>
      <c r="G309" s="41"/>
      <c r="H309" s="41">
        <f t="shared" si="175"/>
        <v>25</v>
      </c>
      <c r="I309" s="43">
        <v>1.31</v>
      </c>
      <c r="J309" s="43">
        <v>3.88</v>
      </c>
      <c r="K309" s="43">
        <v>5.79</v>
      </c>
      <c r="L309" s="43">
        <v>14.97</v>
      </c>
      <c r="M309" s="43">
        <v>17.34</v>
      </c>
      <c r="N309" s="43">
        <v>43.29</v>
      </c>
      <c r="O309" s="43">
        <v>35.520000000000003</v>
      </c>
      <c r="P309" s="43">
        <v>21.19</v>
      </c>
      <c r="Q309" s="43">
        <v>1.72</v>
      </c>
      <c r="R309" s="44" t="s">
        <v>225</v>
      </c>
      <c r="S309" s="45">
        <v>7.9</v>
      </c>
      <c r="T309" s="45">
        <v>8</v>
      </c>
      <c r="U309" s="45">
        <v>8</v>
      </c>
      <c r="V309" s="45">
        <v>7.2</v>
      </c>
      <c r="W309" s="45">
        <v>7.4</v>
      </c>
      <c r="X309" s="45">
        <v>7.8</v>
      </c>
      <c r="Y309" s="43">
        <v>0.48</v>
      </c>
      <c r="Z309" s="43">
        <v>8.8999999999999996E-2</v>
      </c>
      <c r="AA309" s="43">
        <v>5.39</v>
      </c>
      <c r="AB309" s="43">
        <v>1.64</v>
      </c>
      <c r="AC309" s="43">
        <v>1.6</v>
      </c>
      <c r="AD309" s="43">
        <v>1.61</v>
      </c>
      <c r="AE309" s="43">
        <v>14.38</v>
      </c>
      <c r="AF309" s="43">
        <v>13.4</v>
      </c>
      <c r="AG309" s="43">
        <v>2.8</v>
      </c>
      <c r="AH309" s="43">
        <v>0.26</v>
      </c>
      <c r="AI309" s="43">
        <v>0.26</v>
      </c>
      <c r="AJ309" s="43"/>
      <c r="AK309" s="45">
        <v>786</v>
      </c>
      <c r="AL309" s="43">
        <v>37.9</v>
      </c>
      <c r="AM309" s="43">
        <v>12.37</v>
      </c>
      <c r="AN309" s="43">
        <v>21.63</v>
      </c>
      <c r="AO309" s="43">
        <v>2.1800000000000002</v>
      </c>
      <c r="AP309" s="46">
        <v>16.5</v>
      </c>
    </row>
    <row r="310" spans="1:42" x14ac:dyDescent="0.25">
      <c r="A310" s="3">
        <v>81</v>
      </c>
      <c r="B310" s="11" t="s">
        <v>496</v>
      </c>
      <c r="C310" s="3">
        <v>3</v>
      </c>
      <c r="D310" s="3" t="s">
        <v>702</v>
      </c>
      <c r="E310" s="3">
        <v>45</v>
      </c>
      <c r="F310" s="50">
        <v>80</v>
      </c>
      <c r="G310" s="3"/>
      <c r="H310" s="3">
        <f t="shared" si="175"/>
        <v>35</v>
      </c>
      <c r="I310" s="15">
        <v>1.7</v>
      </c>
      <c r="J310" s="15">
        <v>4.3</v>
      </c>
      <c r="K310" s="15">
        <v>7.62</v>
      </c>
      <c r="L310" s="15">
        <v>20.99</v>
      </c>
      <c r="M310" s="15">
        <v>23.56</v>
      </c>
      <c r="N310" s="15">
        <v>58.17</v>
      </c>
      <c r="O310" s="15">
        <v>29.18</v>
      </c>
      <c r="P310" s="15">
        <v>12.65</v>
      </c>
      <c r="Q310" s="15">
        <v>1.67</v>
      </c>
      <c r="R310" s="23" t="s">
        <v>506</v>
      </c>
      <c r="S310" s="19">
        <v>8</v>
      </c>
      <c r="T310" s="19">
        <v>8</v>
      </c>
      <c r="U310" s="19">
        <v>8.1999999999999993</v>
      </c>
      <c r="V310" s="19">
        <v>7.6</v>
      </c>
      <c r="W310" s="19">
        <v>7.6</v>
      </c>
      <c r="X310" s="19">
        <v>7.9</v>
      </c>
      <c r="Y310" s="15">
        <v>0.14000000000000001</v>
      </c>
      <c r="Z310" s="15">
        <v>4.2999999999999997E-2</v>
      </c>
      <c r="AA310" s="15">
        <v>3.26</v>
      </c>
      <c r="AB310" s="15">
        <v>1.57</v>
      </c>
      <c r="AC310" s="15">
        <v>2.5</v>
      </c>
      <c r="AD310" s="15">
        <v>1.35</v>
      </c>
      <c r="AE310" s="15">
        <v>10.16</v>
      </c>
      <c r="AF310" s="15">
        <v>10.1</v>
      </c>
      <c r="AG310" s="15">
        <v>1.6</v>
      </c>
      <c r="AH310" s="15">
        <v>0.25</v>
      </c>
      <c r="AI310" s="15">
        <v>0.2</v>
      </c>
      <c r="AJ310" s="15"/>
      <c r="AK310" s="19">
        <v>332</v>
      </c>
      <c r="AL310" s="15">
        <v>35.700000000000003</v>
      </c>
      <c r="AM310" s="15">
        <v>15.17</v>
      </c>
      <c r="AN310" s="15">
        <v>24.08</v>
      </c>
      <c r="AO310" s="15">
        <v>1.8</v>
      </c>
      <c r="AP310" s="27">
        <v>13.7</v>
      </c>
    </row>
    <row r="311" spans="1:42" x14ac:dyDescent="0.25">
      <c r="A311" s="3">
        <v>81</v>
      </c>
      <c r="B311" s="11" t="s">
        <v>496</v>
      </c>
      <c r="C311" s="3">
        <v>4</v>
      </c>
      <c r="D311" s="3" t="s">
        <v>2422</v>
      </c>
      <c r="E311" s="3">
        <v>80</v>
      </c>
      <c r="F311" s="50">
        <v>100</v>
      </c>
      <c r="G311" s="3"/>
      <c r="H311" s="3">
        <f t="shared" si="175"/>
        <v>20</v>
      </c>
      <c r="I311" s="15">
        <v>3.04</v>
      </c>
      <c r="J311" s="15">
        <v>6.99</v>
      </c>
      <c r="K311" s="15">
        <v>9.81</v>
      </c>
      <c r="L311" s="15">
        <v>18.32</v>
      </c>
      <c r="M311" s="15">
        <v>20.05</v>
      </c>
      <c r="N311" s="15">
        <v>58.21</v>
      </c>
      <c r="O311" s="15">
        <v>31.73</v>
      </c>
      <c r="P311" s="15">
        <v>10.06</v>
      </c>
      <c r="Q311" s="15">
        <v>1.97</v>
      </c>
      <c r="R311" s="23" t="s">
        <v>506</v>
      </c>
      <c r="S311" s="19">
        <v>8</v>
      </c>
      <c r="T311" s="19">
        <v>8.1999999999999993</v>
      </c>
      <c r="U311" s="19">
        <v>8.4</v>
      </c>
      <c r="V311" s="19">
        <v>7.8</v>
      </c>
      <c r="W311" s="19">
        <v>7.8</v>
      </c>
      <c r="X311" s="19">
        <v>8</v>
      </c>
      <c r="Y311" s="15">
        <v>0.08</v>
      </c>
      <c r="Z311" s="15">
        <v>3.6999999999999998E-2</v>
      </c>
      <c r="AA311" s="15">
        <v>2.16</v>
      </c>
      <c r="AB311" s="15">
        <v>2.08</v>
      </c>
      <c r="AC311" s="15">
        <v>10</v>
      </c>
      <c r="AD311" s="15">
        <v>1.69</v>
      </c>
      <c r="AE311" s="15">
        <v>9.25</v>
      </c>
      <c r="AF311" s="15">
        <v>9.8000000000000007</v>
      </c>
      <c r="AG311" s="15">
        <v>1.6</v>
      </c>
      <c r="AH311" s="15">
        <v>0.24</v>
      </c>
      <c r="AI311" s="15">
        <v>0.16</v>
      </c>
      <c r="AJ311" s="15"/>
      <c r="AK311" s="19">
        <v>14</v>
      </c>
      <c r="AL311" s="15">
        <v>28.24</v>
      </c>
      <c r="AM311" s="15">
        <v>15.57</v>
      </c>
      <c r="AN311" s="15">
        <v>23.18</v>
      </c>
      <c r="AO311" s="15">
        <v>1.45</v>
      </c>
      <c r="AP311" s="27">
        <v>17.14</v>
      </c>
    </row>
    <row r="312" spans="1:42" x14ac:dyDescent="0.25">
      <c r="A312" s="3">
        <v>81</v>
      </c>
      <c r="B312" s="11" t="s">
        <v>496</v>
      </c>
      <c r="C312" s="3">
        <v>5</v>
      </c>
      <c r="D312" s="3" t="s">
        <v>1946</v>
      </c>
      <c r="E312" s="3">
        <v>100</v>
      </c>
      <c r="F312" s="50">
        <v>120</v>
      </c>
      <c r="G312" s="3"/>
      <c r="H312" s="3">
        <f t="shared" si="175"/>
        <v>20</v>
      </c>
      <c r="I312" s="15">
        <v>3.4</v>
      </c>
      <c r="J312" s="15">
        <v>14.17</v>
      </c>
      <c r="K312" s="15">
        <v>18.600000000000001</v>
      </c>
      <c r="L312" s="15">
        <v>21.59</v>
      </c>
      <c r="M312" s="15">
        <v>12.85</v>
      </c>
      <c r="N312" s="15">
        <v>70.61</v>
      </c>
      <c r="O312" s="15">
        <v>21.51</v>
      </c>
      <c r="P312" s="15">
        <v>7.88</v>
      </c>
      <c r="Q312" s="15">
        <v>3.39</v>
      </c>
      <c r="R312" s="23" t="s">
        <v>506</v>
      </c>
      <c r="S312" s="19">
        <v>8.1999999999999993</v>
      </c>
      <c r="T312" s="19">
        <v>8.4</v>
      </c>
      <c r="U312" s="19">
        <v>8.5</v>
      </c>
      <c r="V312" s="19">
        <v>7.7</v>
      </c>
      <c r="W312" s="19">
        <v>7.7</v>
      </c>
      <c r="X312" s="19">
        <v>8.1</v>
      </c>
      <c r="Y312" s="15">
        <v>0.09</v>
      </c>
      <c r="Z312" s="15"/>
      <c r="AA312" s="15"/>
      <c r="AB312" s="15">
        <v>1.79</v>
      </c>
      <c r="AC312" s="15">
        <v>7.2</v>
      </c>
      <c r="AD312" s="15">
        <v>1.57</v>
      </c>
      <c r="AE312" s="15">
        <v>8.64</v>
      </c>
      <c r="AF312" s="15">
        <v>8.4</v>
      </c>
      <c r="AG312" s="15">
        <v>2</v>
      </c>
      <c r="AH312" s="15">
        <v>0.25</v>
      </c>
      <c r="AI312" s="15">
        <v>0.17</v>
      </c>
      <c r="AJ312" s="15"/>
      <c r="AK312" s="19">
        <v>47</v>
      </c>
      <c r="AL312" s="15">
        <v>34.880000000000003</v>
      </c>
      <c r="AM312" s="15">
        <v>15.97</v>
      </c>
      <c r="AN312" s="15">
        <v>22.88</v>
      </c>
      <c r="AO312" s="15">
        <v>1.79</v>
      </c>
      <c r="AP312" s="27">
        <v>14.9</v>
      </c>
    </row>
    <row r="313" spans="1:42" x14ac:dyDescent="0.25">
      <c r="A313" s="3">
        <v>81</v>
      </c>
      <c r="B313" s="11" t="s">
        <v>496</v>
      </c>
      <c r="C313" s="3">
        <v>6</v>
      </c>
      <c r="D313" s="3" t="s">
        <v>7413</v>
      </c>
      <c r="E313" s="3">
        <v>120</v>
      </c>
      <c r="F313" s="50">
        <v>140</v>
      </c>
      <c r="G313" s="3"/>
      <c r="H313" s="3">
        <f t="shared" si="175"/>
        <v>20</v>
      </c>
      <c r="I313" s="15">
        <v>0.88</v>
      </c>
      <c r="J313" s="15">
        <v>1.93</v>
      </c>
      <c r="K313" s="15">
        <v>1.84</v>
      </c>
      <c r="L313" s="15">
        <v>15.44</v>
      </c>
      <c r="M313" s="15">
        <v>26.16</v>
      </c>
      <c r="N313" s="15">
        <v>46.25</v>
      </c>
      <c r="O313" s="15">
        <v>38.549999999999997</v>
      </c>
      <c r="P313" s="15">
        <v>15.2</v>
      </c>
      <c r="Q313" s="15">
        <v>4.22</v>
      </c>
      <c r="R313" s="23" t="s">
        <v>225</v>
      </c>
      <c r="S313" s="19">
        <v>8.1</v>
      </c>
      <c r="T313" s="19">
        <v>8.1999999999999993</v>
      </c>
      <c r="U313" s="19">
        <v>8.5</v>
      </c>
      <c r="V313" s="19">
        <v>7.7</v>
      </c>
      <c r="W313" s="19">
        <v>7.7</v>
      </c>
      <c r="X313" s="19">
        <v>8.1</v>
      </c>
      <c r="Y313" s="15">
        <v>0.11</v>
      </c>
      <c r="Z313" s="15"/>
      <c r="AA313" s="15"/>
      <c r="AB313" s="15">
        <v>1.71</v>
      </c>
      <c r="AC313" s="15">
        <v>6.5</v>
      </c>
      <c r="AD313" s="15">
        <v>1.19</v>
      </c>
      <c r="AE313" s="15">
        <v>10.76</v>
      </c>
      <c r="AF313" s="15">
        <v>10.199999999999999</v>
      </c>
      <c r="AG313" s="15">
        <v>2</v>
      </c>
      <c r="AH313" s="15">
        <v>0.3</v>
      </c>
      <c r="AI313" s="15">
        <v>0.24</v>
      </c>
      <c r="AJ313" s="15"/>
      <c r="AK313" s="19">
        <v>29</v>
      </c>
      <c r="AL313" s="15">
        <v>37</v>
      </c>
      <c r="AM313" s="15">
        <v>14.37</v>
      </c>
      <c r="AN313" s="15">
        <v>22.13</v>
      </c>
      <c r="AO313" s="15">
        <v>2.0099999999999998</v>
      </c>
      <c r="AP313" s="27">
        <v>16.12</v>
      </c>
    </row>
    <row r="314" spans="1:42" ht="15.6" x14ac:dyDescent="0.3">
      <c r="A314" s="59">
        <f>A308</f>
        <v>81</v>
      </c>
      <c r="B314" s="60" t="str">
        <f>B308</f>
        <v>AR</v>
      </c>
      <c r="C314" s="61"/>
      <c r="D314" s="61"/>
      <c r="E314" s="61"/>
      <c r="F314" s="62"/>
      <c r="G314" s="61"/>
      <c r="H314" s="61"/>
      <c r="I314" s="63">
        <f>I308</f>
        <v>1.22</v>
      </c>
      <c r="J314" s="63">
        <f t="shared" ref="J314:AE314" si="219">J308</f>
        <v>3.91</v>
      </c>
      <c r="K314" s="63">
        <f t="shared" si="219"/>
        <v>5.33</v>
      </c>
      <c r="L314" s="63">
        <f t="shared" si="219"/>
        <v>12.54</v>
      </c>
      <c r="M314" s="63">
        <f t="shared" si="219"/>
        <v>10.46</v>
      </c>
      <c r="N314" s="63">
        <f t="shared" si="219"/>
        <v>33.46</v>
      </c>
      <c r="O314" s="63">
        <f t="shared" si="219"/>
        <v>43.95</v>
      </c>
      <c r="P314" s="63">
        <f t="shared" si="219"/>
        <v>22.59</v>
      </c>
      <c r="Q314" s="63">
        <f t="shared" si="219"/>
        <v>1.86</v>
      </c>
      <c r="R314" s="64" t="str">
        <f t="shared" si="219"/>
        <v>F</v>
      </c>
      <c r="S314" s="65">
        <f t="shared" ref="S314:X314" si="220">((S308*$H308)+(S309*$H309))/$F309</f>
        <v>7.7666666666666666</v>
      </c>
      <c r="T314" s="65">
        <f t="shared" si="220"/>
        <v>7.9111111111111114</v>
      </c>
      <c r="U314" s="65">
        <f t="shared" si="220"/>
        <v>7.9111111111111114</v>
      </c>
      <c r="V314" s="65">
        <f t="shared" si="220"/>
        <v>7.1555555555555559</v>
      </c>
      <c r="W314" s="65">
        <f t="shared" si="220"/>
        <v>7.3111111111111109</v>
      </c>
      <c r="X314" s="65">
        <f t="shared" si="220"/>
        <v>7.8</v>
      </c>
      <c r="Y314" s="65">
        <f t="shared" ref="Y314" si="221">((Y308*$H308)+(Y309*$H309))/$F309</f>
        <v>0.80444444444444452</v>
      </c>
      <c r="Z314" s="63">
        <f t="shared" si="219"/>
        <v>0.2</v>
      </c>
      <c r="AA314" s="63">
        <f t="shared" si="219"/>
        <v>6.05</v>
      </c>
      <c r="AB314" s="63">
        <f t="shared" si="219"/>
        <v>1.65</v>
      </c>
      <c r="AC314" s="65">
        <f t="shared" ref="AC314:AD314" si="222">((AC308*$H308)+(AC309*$H309))/$F309</f>
        <v>1.8666666666666667</v>
      </c>
      <c r="AD314" s="65">
        <f t="shared" si="222"/>
        <v>1.4855555555555555</v>
      </c>
      <c r="AE314" s="63">
        <f t="shared" si="219"/>
        <v>18.2</v>
      </c>
      <c r="AF314" s="65">
        <f t="shared" ref="AF314:AP314" si="223">((AF308*$H308)+(AF309*$H309))/$F309</f>
        <v>15</v>
      </c>
      <c r="AG314" s="65">
        <f t="shared" si="223"/>
        <v>2.6222222222222222</v>
      </c>
      <c r="AH314" s="65">
        <f t="shared" si="223"/>
        <v>0.23333333333333334</v>
      </c>
      <c r="AI314" s="65">
        <f t="shared" si="223"/>
        <v>0.38444444444444448</v>
      </c>
      <c r="AJ314" s="65">
        <f t="shared" si="223"/>
        <v>0</v>
      </c>
      <c r="AK314" s="65">
        <f t="shared" si="223"/>
        <v>766.88888888888891</v>
      </c>
      <c r="AL314" s="65">
        <f t="shared" si="223"/>
        <v>37.855555555555554</v>
      </c>
      <c r="AM314" s="65">
        <f t="shared" si="223"/>
        <v>12.547777777777778</v>
      </c>
      <c r="AN314" s="65">
        <f t="shared" si="223"/>
        <v>21.563333333333333</v>
      </c>
      <c r="AO314" s="65">
        <f t="shared" si="223"/>
        <v>2.1755555555555555</v>
      </c>
      <c r="AP314" s="65">
        <f t="shared" si="223"/>
        <v>16.082222222222224</v>
      </c>
    </row>
    <row r="315" spans="1:42" x14ac:dyDescent="0.25">
      <c r="A315" s="35">
        <v>21</v>
      </c>
      <c r="B315" s="36" t="s">
        <v>69</v>
      </c>
      <c r="C315" s="35">
        <v>1</v>
      </c>
      <c r="D315" s="35" t="s">
        <v>660</v>
      </c>
      <c r="E315" s="35">
        <v>0</v>
      </c>
      <c r="F315" s="51">
        <v>17</v>
      </c>
      <c r="G315" s="35"/>
      <c r="H315" s="35">
        <f t="shared" ref="H315:H373" si="224">F315-E315</f>
        <v>17</v>
      </c>
      <c r="I315" s="37">
        <v>0.57999999999999996</v>
      </c>
      <c r="J315" s="37">
        <v>7.62</v>
      </c>
      <c r="K315" s="37">
        <v>19.260000000000002</v>
      </c>
      <c r="L315" s="37">
        <v>34.770000000000003</v>
      </c>
      <c r="M315" s="37">
        <v>7.37</v>
      </c>
      <c r="N315" s="37">
        <v>69.599999999999994</v>
      </c>
      <c r="O315" s="37">
        <v>10.36</v>
      </c>
      <c r="P315" s="37">
        <v>20.04</v>
      </c>
      <c r="Q315" s="37">
        <v>1</v>
      </c>
      <c r="R315" s="38" t="s">
        <v>148</v>
      </c>
      <c r="S315" s="39">
        <v>5.4</v>
      </c>
      <c r="T315" s="39">
        <v>4.8</v>
      </c>
      <c r="U315" s="39">
        <v>4.8</v>
      </c>
      <c r="V315" s="39">
        <v>4.9000000000000004</v>
      </c>
      <c r="W315" s="39">
        <v>4.95</v>
      </c>
      <c r="X315" s="39">
        <v>5.0999999999999996</v>
      </c>
      <c r="Y315" s="37">
        <v>0.6</v>
      </c>
      <c r="Z315" s="37">
        <v>4.4999999999999998E-2</v>
      </c>
      <c r="AA315" s="37">
        <v>13.33</v>
      </c>
      <c r="AB315" s="37">
        <v>1.65</v>
      </c>
      <c r="AC315" s="37"/>
      <c r="AD315" s="37"/>
      <c r="AE315" s="37">
        <v>6.28</v>
      </c>
      <c r="AF315" s="37">
        <v>0.82</v>
      </c>
      <c r="AG315" s="37">
        <v>0.69</v>
      </c>
      <c r="AH315" s="37">
        <v>0.25</v>
      </c>
      <c r="AI315" s="37">
        <v>0.06</v>
      </c>
      <c r="AJ315" s="37">
        <v>4.95</v>
      </c>
      <c r="AK315" s="39">
        <v>4</v>
      </c>
      <c r="AL315" s="37">
        <v>38.24</v>
      </c>
      <c r="AM315" s="37">
        <v>9.58</v>
      </c>
      <c r="AN315" s="37">
        <v>34.07</v>
      </c>
      <c r="AO315" s="37">
        <v>1.62</v>
      </c>
      <c r="AP315" s="40">
        <v>16.38</v>
      </c>
    </row>
    <row r="316" spans="1:42" x14ac:dyDescent="0.25">
      <c r="A316" s="41">
        <v>21</v>
      </c>
      <c r="B316" s="42" t="s">
        <v>69</v>
      </c>
      <c r="C316" s="41">
        <v>2</v>
      </c>
      <c r="D316" s="41" t="s">
        <v>684</v>
      </c>
      <c r="E316" s="41">
        <v>17</v>
      </c>
      <c r="F316" s="49">
        <v>35</v>
      </c>
      <c r="G316" s="41"/>
      <c r="H316" s="41">
        <f t="shared" si="224"/>
        <v>18</v>
      </c>
      <c r="I316" s="43">
        <v>0.61</v>
      </c>
      <c r="J316" s="43">
        <v>6.25</v>
      </c>
      <c r="K316" s="43">
        <v>14.62</v>
      </c>
      <c r="L316" s="43">
        <v>31.83</v>
      </c>
      <c r="M316" s="43">
        <v>7.75</v>
      </c>
      <c r="N316" s="43">
        <v>61.06</v>
      </c>
      <c r="O316" s="43">
        <v>11.6</v>
      </c>
      <c r="P316" s="43">
        <v>27.34</v>
      </c>
      <c r="Q316" s="43">
        <v>0.48</v>
      </c>
      <c r="R316" s="44" t="s">
        <v>148</v>
      </c>
      <c r="S316" s="45">
        <v>5.55</v>
      </c>
      <c r="T316" s="45">
        <v>4.8499999999999996</v>
      </c>
      <c r="U316" s="45">
        <v>4.8499999999999996</v>
      </c>
      <c r="V316" s="45">
        <v>4.95</v>
      </c>
      <c r="W316" s="45">
        <v>5</v>
      </c>
      <c r="X316" s="45">
        <v>5.2</v>
      </c>
      <c r="Y316" s="43">
        <v>0.51</v>
      </c>
      <c r="Z316" s="43">
        <v>3.3000000000000002E-2</v>
      </c>
      <c r="AA316" s="43">
        <v>15.45</v>
      </c>
      <c r="AB316" s="43">
        <v>1.65</v>
      </c>
      <c r="AC316" s="43"/>
      <c r="AD316" s="43"/>
      <c r="AE316" s="43">
        <v>8.01</v>
      </c>
      <c r="AF316" s="43">
        <v>1.22</v>
      </c>
      <c r="AG316" s="43">
        <v>0.79</v>
      </c>
      <c r="AH316" s="43">
        <v>0.27</v>
      </c>
      <c r="AI316" s="43">
        <v>0.03</v>
      </c>
      <c r="AJ316" s="43">
        <v>5.25</v>
      </c>
      <c r="AK316" s="45">
        <v>6</v>
      </c>
      <c r="AL316" s="43">
        <v>37.299999999999997</v>
      </c>
      <c r="AM316" s="43">
        <v>9.98</v>
      </c>
      <c r="AN316" s="43">
        <v>33.619999999999997</v>
      </c>
      <c r="AO316" s="43">
        <v>1.59</v>
      </c>
      <c r="AP316" s="46">
        <v>16.48</v>
      </c>
    </row>
    <row r="317" spans="1:42" x14ac:dyDescent="0.25">
      <c r="A317" s="41">
        <v>21</v>
      </c>
      <c r="B317" s="42" t="s">
        <v>69</v>
      </c>
      <c r="C317" s="41">
        <v>3</v>
      </c>
      <c r="D317" s="41" t="s">
        <v>95</v>
      </c>
      <c r="E317" s="41">
        <v>35</v>
      </c>
      <c r="F317" s="49">
        <v>58</v>
      </c>
      <c r="G317" s="41"/>
      <c r="H317" s="41">
        <f t="shared" si="224"/>
        <v>23</v>
      </c>
      <c r="I317" s="43">
        <v>1.22</v>
      </c>
      <c r="J317" s="43">
        <v>5.65</v>
      </c>
      <c r="K317" s="43">
        <v>12.34</v>
      </c>
      <c r="L317" s="43">
        <v>27.78</v>
      </c>
      <c r="M317" s="43">
        <v>8.6999999999999993</v>
      </c>
      <c r="N317" s="43">
        <v>55.69</v>
      </c>
      <c r="O317" s="43">
        <v>13.15</v>
      </c>
      <c r="P317" s="43">
        <v>31.16</v>
      </c>
      <c r="Q317" s="43">
        <v>1</v>
      </c>
      <c r="R317" s="44" t="s">
        <v>148</v>
      </c>
      <c r="S317" s="45">
        <v>5.7</v>
      </c>
      <c r="T317" s="45">
        <v>5</v>
      </c>
      <c r="U317" s="45">
        <v>5</v>
      </c>
      <c r="V317" s="45">
        <v>5.05</v>
      </c>
      <c r="W317" s="45">
        <v>5.15</v>
      </c>
      <c r="X317" s="45">
        <v>5.3</v>
      </c>
      <c r="Y317" s="43">
        <v>0.31</v>
      </c>
      <c r="Z317" s="43">
        <v>0.02</v>
      </c>
      <c r="AA317" s="43">
        <v>15.5</v>
      </c>
      <c r="AB317" s="43">
        <v>1.72</v>
      </c>
      <c r="AC317" s="43"/>
      <c r="AD317" s="43"/>
      <c r="AE317" s="43">
        <v>8.6300000000000008</v>
      </c>
      <c r="AF317" s="43">
        <v>1.72</v>
      </c>
      <c r="AG317" s="43">
        <v>0.69</v>
      </c>
      <c r="AH317" s="43">
        <v>0.22</v>
      </c>
      <c r="AI317" s="43">
        <v>0.03</v>
      </c>
      <c r="AJ317" s="43">
        <v>5.05</v>
      </c>
      <c r="AK317" s="45">
        <v>9</v>
      </c>
      <c r="AL317" s="43">
        <v>36.6</v>
      </c>
      <c r="AM317" s="43">
        <v>9.98</v>
      </c>
      <c r="AN317" s="43">
        <v>33.869999999999997</v>
      </c>
      <c r="AO317" s="43">
        <v>1.55</v>
      </c>
      <c r="AP317" s="46">
        <v>17.02</v>
      </c>
    </row>
    <row r="318" spans="1:42" x14ac:dyDescent="0.25">
      <c r="A318" s="3">
        <v>21</v>
      </c>
      <c r="B318" s="11" t="s">
        <v>69</v>
      </c>
      <c r="C318" s="3">
        <v>4</v>
      </c>
      <c r="D318" s="3" t="s">
        <v>118</v>
      </c>
      <c r="E318" s="3">
        <v>58</v>
      </c>
      <c r="F318" s="50">
        <v>78</v>
      </c>
      <c r="G318" s="3"/>
      <c r="H318" s="3">
        <f t="shared" si="224"/>
        <v>20</v>
      </c>
      <c r="I318" s="15">
        <v>0.82</v>
      </c>
      <c r="J318" s="15">
        <v>4.58</v>
      </c>
      <c r="K318" s="15">
        <v>10.51</v>
      </c>
      <c r="L318" s="15">
        <v>26.09</v>
      </c>
      <c r="M318" s="15">
        <v>9.76</v>
      </c>
      <c r="N318" s="15">
        <v>51.76</v>
      </c>
      <c r="O318" s="15">
        <v>14.06</v>
      </c>
      <c r="P318" s="15">
        <v>34.18</v>
      </c>
      <c r="Q318" s="15">
        <v>0.87</v>
      </c>
      <c r="R318" s="23" t="s">
        <v>148</v>
      </c>
      <c r="S318" s="19">
        <v>5.7</v>
      </c>
      <c r="T318" s="19">
        <v>5.2</v>
      </c>
      <c r="U318" s="19">
        <v>5.75</v>
      </c>
      <c r="V318" s="19">
        <v>5.4</v>
      </c>
      <c r="W318" s="19">
        <v>5.4</v>
      </c>
      <c r="X318" s="19">
        <v>5.55</v>
      </c>
      <c r="Y318" s="15">
        <v>0.19</v>
      </c>
      <c r="Z318" s="15">
        <v>1.2E-2</v>
      </c>
      <c r="AA318" s="15">
        <v>15.83</v>
      </c>
      <c r="AB318" s="15">
        <v>1.8</v>
      </c>
      <c r="AC318" s="15"/>
      <c r="AD318" s="15"/>
      <c r="AE318" s="15">
        <v>8.85</v>
      </c>
      <c r="AF318" s="15">
        <v>2.16</v>
      </c>
      <c r="AG318" s="15">
        <v>0.95</v>
      </c>
      <c r="AH318" s="15">
        <v>0.22</v>
      </c>
      <c r="AI318" s="15">
        <v>0.06</v>
      </c>
      <c r="AJ318" s="15">
        <v>4.95</v>
      </c>
      <c r="AK318" s="19">
        <v>7</v>
      </c>
      <c r="AL318" s="15">
        <v>36.6</v>
      </c>
      <c r="AM318" s="15">
        <v>9.98</v>
      </c>
      <c r="AN318" s="15">
        <v>34.119999999999997</v>
      </c>
      <c r="AO318" s="15">
        <v>1.54</v>
      </c>
      <c r="AP318" s="27">
        <v>16.739999999999998</v>
      </c>
    </row>
    <row r="319" spans="1:42" x14ac:dyDescent="0.25">
      <c r="A319" s="3">
        <v>21</v>
      </c>
      <c r="B319" s="11" t="s">
        <v>69</v>
      </c>
      <c r="C319" s="3">
        <v>5</v>
      </c>
      <c r="D319" s="3" t="s">
        <v>138</v>
      </c>
      <c r="E319" s="3">
        <v>78</v>
      </c>
      <c r="F319" s="50">
        <v>144</v>
      </c>
      <c r="G319" s="3"/>
      <c r="H319" s="3">
        <f t="shared" si="224"/>
        <v>66</v>
      </c>
      <c r="I319" s="15">
        <v>1.61</v>
      </c>
      <c r="J319" s="15">
        <v>5.37</v>
      </c>
      <c r="K319" s="15">
        <v>10.01</v>
      </c>
      <c r="L319" s="15">
        <v>20.91</v>
      </c>
      <c r="M319" s="15">
        <v>7.93</v>
      </c>
      <c r="N319" s="15">
        <v>45.83</v>
      </c>
      <c r="O319" s="15">
        <v>16.309999999999999</v>
      </c>
      <c r="P319" s="15">
        <v>37.86</v>
      </c>
      <c r="Q319" s="15">
        <v>0.65</v>
      </c>
      <c r="R319" s="23" t="s">
        <v>1064</v>
      </c>
      <c r="S319" s="19">
        <v>5.9</v>
      </c>
      <c r="T319" s="19">
        <v>5.55</v>
      </c>
      <c r="U319" s="19">
        <v>5.5</v>
      </c>
      <c r="V319" s="19">
        <v>6</v>
      </c>
      <c r="W319" s="19">
        <v>6</v>
      </c>
      <c r="X319" s="19">
        <v>6.05</v>
      </c>
      <c r="Y319" s="15">
        <v>0.12</v>
      </c>
      <c r="Z319" s="15"/>
      <c r="AA319" s="15"/>
      <c r="AB319" s="15">
        <v>1.82</v>
      </c>
      <c r="AC319" s="15"/>
      <c r="AD319" s="15"/>
      <c r="AE319" s="15">
        <v>12.98</v>
      </c>
      <c r="AF319" s="15">
        <v>4.6399999999999997</v>
      </c>
      <c r="AG319" s="15">
        <v>2.11</v>
      </c>
      <c r="AH319" s="15">
        <v>0.27</v>
      </c>
      <c r="AI319" s="15">
        <v>0.13</v>
      </c>
      <c r="AJ319" s="15">
        <v>3.88</v>
      </c>
      <c r="AK319" s="19">
        <v>9</v>
      </c>
      <c r="AL319" s="15">
        <v>37.4</v>
      </c>
      <c r="AM319" s="15">
        <v>9.58</v>
      </c>
      <c r="AN319" s="15">
        <v>33.67</v>
      </c>
      <c r="AO319" s="15">
        <v>1.6</v>
      </c>
      <c r="AP319" s="27">
        <v>16.559999999999999</v>
      </c>
    </row>
    <row r="320" spans="1:42" x14ac:dyDescent="0.25">
      <c r="A320" s="3">
        <v>21</v>
      </c>
      <c r="B320" s="11" t="s">
        <v>69</v>
      </c>
      <c r="C320" s="3">
        <v>6</v>
      </c>
      <c r="D320" s="3" t="s">
        <v>1072</v>
      </c>
      <c r="E320" s="3">
        <v>144</v>
      </c>
      <c r="F320" s="50">
        <v>175</v>
      </c>
      <c r="G320" s="3"/>
      <c r="H320" s="3">
        <f t="shared" si="224"/>
        <v>31</v>
      </c>
      <c r="I320" s="15">
        <v>1.92</v>
      </c>
      <c r="J320" s="15">
        <v>6.58</v>
      </c>
      <c r="K320" s="15">
        <v>14.99</v>
      </c>
      <c r="L320" s="15">
        <v>20.41</v>
      </c>
      <c r="M320" s="15">
        <v>8.68</v>
      </c>
      <c r="N320" s="15">
        <v>52.58</v>
      </c>
      <c r="O320" s="15">
        <v>18.79</v>
      </c>
      <c r="P320" s="15">
        <v>28.63</v>
      </c>
      <c r="Q320" s="15">
        <v>1.59</v>
      </c>
      <c r="R320" s="23" t="s">
        <v>148</v>
      </c>
      <c r="S320" s="19">
        <v>5.75</v>
      </c>
      <c r="T320" s="19">
        <v>5.55</v>
      </c>
      <c r="U320" s="19">
        <v>5.55</v>
      </c>
      <c r="V320" s="19">
        <v>5.8</v>
      </c>
      <c r="W320" s="19">
        <v>5.8</v>
      </c>
      <c r="X320" s="19">
        <v>5.85</v>
      </c>
      <c r="Y320" s="15">
        <v>0.1</v>
      </c>
      <c r="Z320" s="15"/>
      <c r="AA320" s="15"/>
      <c r="AB320" s="15">
        <v>1.75</v>
      </c>
      <c r="AC320" s="15"/>
      <c r="AD320" s="15"/>
      <c r="AE320" s="15">
        <v>9.23</v>
      </c>
      <c r="AF320" s="15">
        <v>3.8</v>
      </c>
      <c r="AG320" s="15">
        <v>1.97</v>
      </c>
      <c r="AH320" s="15">
        <v>0.3</v>
      </c>
      <c r="AI320" s="15">
        <v>0.19</v>
      </c>
      <c r="AJ320" s="15">
        <v>2.48</v>
      </c>
      <c r="AK320" s="19">
        <v>10</v>
      </c>
      <c r="AL320" s="15">
        <v>37.840000000000003</v>
      </c>
      <c r="AM320" s="15">
        <v>9.58</v>
      </c>
      <c r="AN320" s="15">
        <v>33.47</v>
      </c>
      <c r="AO320" s="15">
        <v>1.62</v>
      </c>
      <c r="AP320" s="27">
        <v>16.920000000000002</v>
      </c>
    </row>
    <row r="321" spans="1:42" ht="15.6" x14ac:dyDescent="0.3">
      <c r="A321" s="59">
        <f>A315</f>
        <v>21</v>
      </c>
      <c r="B321" s="60" t="str">
        <f>B315</f>
        <v>BA</v>
      </c>
      <c r="C321" s="61"/>
      <c r="D321" s="61"/>
      <c r="E321" s="61"/>
      <c r="F321" s="62"/>
      <c r="G321" s="61"/>
      <c r="H321" s="61"/>
      <c r="I321" s="63">
        <f>I315</f>
        <v>0.57999999999999996</v>
      </c>
      <c r="J321" s="63">
        <f t="shared" ref="J321:AE321" si="225">J315</f>
        <v>7.62</v>
      </c>
      <c r="K321" s="63">
        <f t="shared" si="225"/>
        <v>19.260000000000002</v>
      </c>
      <c r="L321" s="63">
        <f t="shared" si="225"/>
        <v>34.770000000000003</v>
      </c>
      <c r="M321" s="63">
        <f t="shared" si="225"/>
        <v>7.37</v>
      </c>
      <c r="N321" s="63">
        <f t="shared" si="225"/>
        <v>69.599999999999994</v>
      </c>
      <c r="O321" s="63">
        <f t="shared" si="225"/>
        <v>10.36</v>
      </c>
      <c r="P321" s="63">
        <f t="shared" si="225"/>
        <v>20.04</v>
      </c>
      <c r="Q321" s="63">
        <f t="shared" si="225"/>
        <v>1</v>
      </c>
      <c r="R321" s="64" t="str">
        <f t="shared" si="225"/>
        <v>FAa</v>
      </c>
      <c r="S321" s="65">
        <f t="shared" ref="S321:X321" si="226">((S315*$H315)+(S316*$H316)+(S317*$H317))/$F317</f>
        <v>5.5655172413793093</v>
      </c>
      <c r="T321" s="65">
        <f t="shared" si="226"/>
        <v>4.8948275862068957</v>
      </c>
      <c r="U321" s="65">
        <f t="shared" si="226"/>
        <v>4.8948275862068957</v>
      </c>
      <c r="V321" s="65">
        <f t="shared" si="226"/>
        <v>4.9750000000000005</v>
      </c>
      <c r="W321" s="65">
        <f t="shared" si="226"/>
        <v>5.044827586206897</v>
      </c>
      <c r="X321" s="65">
        <f t="shared" si="226"/>
        <v>5.2103448275862068</v>
      </c>
      <c r="Y321" s="65">
        <f>((Y315*$H315)+(Y316*$H316)+(Y317*$H317))/$F317</f>
        <v>0.45706896551724135</v>
      </c>
      <c r="Z321" s="63">
        <f t="shared" si="225"/>
        <v>4.4999999999999998E-2</v>
      </c>
      <c r="AA321" s="63">
        <f t="shared" si="225"/>
        <v>13.33</v>
      </c>
      <c r="AB321" s="63">
        <f t="shared" si="225"/>
        <v>1.65</v>
      </c>
      <c r="AC321" s="65">
        <f>((AC315*$H315)+(AC316*$H316)+(AC317*$H317))/$F317</f>
        <v>0</v>
      </c>
      <c r="AD321" s="65">
        <f>((AD315*$H315)+(AD316*$H316)+(AD317*$H317))/$F317</f>
        <v>0</v>
      </c>
      <c r="AE321" s="63">
        <f t="shared" si="225"/>
        <v>6.28</v>
      </c>
      <c r="AF321" s="65">
        <f t="shared" ref="AF321:AP321" si="227">((AF315*$H315)+(AF316*$H316)+(AF317*$H317))/$F317</f>
        <v>1.3010344827586209</v>
      </c>
      <c r="AG321" s="65">
        <f t="shared" si="227"/>
        <v>0.7210344827586207</v>
      </c>
      <c r="AH321" s="65">
        <f t="shared" si="227"/>
        <v>0.24431034482758618</v>
      </c>
      <c r="AI321" s="65">
        <f t="shared" si="227"/>
        <v>3.8793103448275863E-2</v>
      </c>
      <c r="AJ321" s="65">
        <f t="shared" si="227"/>
        <v>5.0827586206896553</v>
      </c>
      <c r="AK321" s="65">
        <f t="shared" si="227"/>
        <v>6.6034482758620694</v>
      </c>
      <c r="AL321" s="65">
        <f t="shared" si="227"/>
        <v>37.297931034482765</v>
      </c>
      <c r="AM321" s="65">
        <f t="shared" si="227"/>
        <v>9.8627586206896538</v>
      </c>
      <c r="AN321" s="65">
        <f t="shared" si="227"/>
        <v>33.851034482758621</v>
      </c>
      <c r="AO321" s="65">
        <f t="shared" si="227"/>
        <v>1.5829310344827587</v>
      </c>
      <c r="AP321" s="65">
        <f t="shared" si="227"/>
        <v>16.664827586206897</v>
      </c>
    </row>
    <row r="322" spans="1:42" x14ac:dyDescent="0.25">
      <c r="A322" s="35">
        <v>176</v>
      </c>
      <c r="B322" s="36" t="s">
        <v>69</v>
      </c>
      <c r="C322" s="35">
        <v>1</v>
      </c>
      <c r="D322" s="35" t="s">
        <v>660</v>
      </c>
      <c r="E322" s="35">
        <v>0</v>
      </c>
      <c r="F322" s="51">
        <v>25</v>
      </c>
      <c r="G322" s="35"/>
      <c r="H322" s="35">
        <f t="shared" si="224"/>
        <v>25</v>
      </c>
      <c r="I322" s="37">
        <v>2.2000000000000002</v>
      </c>
      <c r="J322" s="37">
        <v>2.2000000000000002</v>
      </c>
      <c r="K322" s="37">
        <v>10.5</v>
      </c>
      <c r="L322" s="37">
        <v>19.8</v>
      </c>
      <c r="M322" s="37">
        <v>6.1</v>
      </c>
      <c r="N322" s="37">
        <v>40.799999999999997</v>
      </c>
      <c r="O322" s="37">
        <v>31.2</v>
      </c>
      <c r="P322" s="37">
        <v>28</v>
      </c>
      <c r="Q322" s="37"/>
      <c r="R322" s="38" t="s">
        <v>1064</v>
      </c>
      <c r="S322" s="39">
        <v>5.4</v>
      </c>
      <c r="T322" s="39">
        <v>5.6</v>
      </c>
      <c r="U322" s="39">
        <v>6.35</v>
      </c>
      <c r="V322" s="39">
        <v>4.45</v>
      </c>
      <c r="W322" s="39">
        <v>4.55</v>
      </c>
      <c r="X322" s="39">
        <v>4.95</v>
      </c>
      <c r="Y322" s="37">
        <v>1.94</v>
      </c>
      <c r="Z322" s="37">
        <v>0.1</v>
      </c>
      <c r="AA322" s="37">
        <v>18.39</v>
      </c>
      <c r="AB322" s="37">
        <v>1.54</v>
      </c>
      <c r="AC322" s="37"/>
      <c r="AD322" s="37">
        <v>0.41799999999999998</v>
      </c>
      <c r="AE322" s="37">
        <v>12.07</v>
      </c>
      <c r="AF322" s="37">
        <v>5</v>
      </c>
      <c r="AG322" s="37">
        <v>1</v>
      </c>
      <c r="AH322" s="37">
        <v>1</v>
      </c>
      <c r="AI322" s="37">
        <v>0.06</v>
      </c>
      <c r="AJ322" s="37">
        <v>5.4</v>
      </c>
      <c r="AK322" s="39">
        <v>4.9000000000000004</v>
      </c>
      <c r="AL322" s="37"/>
      <c r="AM322" s="37"/>
      <c r="AN322" s="37"/>
      <c r="AO322" s="37"/>
      <c r="AP322" s="40">
        <v>58.49</v>
      </c>
    </row>
    <row r="323" spans="1:42" x14ac:dyDescent="0.25">
      <c r="A323" s="41">
        <v>176</v>
      </c>
      <c r="B323" s="42" t="s">
        <v>69</v>
      </c>
      <c r="C323" s="41">
        <v>2</v>
      </c>
      <c r="D323" s="41" t="s">
        <v>684</v>
      </c>
      <c r="E323" s="41">
        <v>25</v>
      </c>
      <c r="F323" s="49">
        <v>43</v>
      </c>
      <c r="G323" s="41"/>
      <c r="H323" s="41">
        <f t="shared" si="224"/>
        <v>18</v>
      </c>
      <c r="I323" s="43">
        <v>0.4</v>
      </c>
      <c r="J323" s="43">
        <v>3</v>
      </c>
      <c r="K323" s="43">
        <v>9.6</v>
      </c>
      <c r="L323" s="43">
        <v>20.8</v>
      </c>
      <c r="M323" s="43">
        <v>7</v>
      </c>
      <c r="N323" s="43">
        <v>40.799999999999997</v>
      </c>
      <c r="O323" s="43">
        <v>29.2</v>
      </c>
      <c r="P323" s="43">
        <v>30</v>
      </c>
      <c r="Q323" s="43"/>
      <c r="R323" s="44" t="s">
        <v>1064</v>
      </c>
      <c r="S323" s="45">
        <v>6.05</v>
      </c>
      <c r="T323" s="45">
        <v>6.5</v>
      </c>
      <c r="U323" s="45">
        <v>6.8</v>
      </c>
      <c r="V323" s="45">
        <v>4.8499999999999996</v>
      </c>
      <c r="W323" s="45">
        <v>4.95</v>
      </c>
      <c r="X323" s="45">
        <v>5.2</v>
      </c>
      <c r="Y323" s="43">
        <v>0.94</v>
      </c>
      <c r="Z323" s="43">
        <v>0.06</v>
      </c>
      <c r="AA323" s="43">
        <v>14.92</v>
      </c>
      <c r="AB323" s="43">
        <v>1.75</v>
      </c>
      <c r="AC323" s="43"/>
      <c r="AD323" s="43">
        <v>0.255</v>
      </c>
      <c r="AE323" s="43">
        <v>10</v>
      </c>
      <c r="AF323" s="43">
        <v>4.5</v>
      </c>
      <c r="AG323" s="43">
        <v>1.36</v>
      </c>
      <c r="AH323" s="43">
        <v>1</v>
      </c>
      <c r="AI323" s="43">
        <v>0.03</v>
      </c>
      <c r="AJ323" s="43">
        <v>3.4</v>
      </c>
      <c r="AK323" s="45">
        <v>1.2</v>
      </c>
      <c r="AL323" s="43"/>
      <c r="AM323" s="43"/>
      <c r="AN323" s="43"/>
      <c r="AO323" s="43"/>
      <c r="AP323" s="46">
        <v>68.900000000000006</v>
      </c>
    </row>
    <row r="324" spans="1:42" x14ac:dyDescent="0.25">
      <c r="A324" s="3">
        <v>176</v>
      </c>
      <c r="B324" s="11" t="s">
        <v>69</v>
      </c>
      <c r="C324" s="3">
        <v>3</v>
      </c>
      <c r="D324" s="3" t="s">
        <v>290</v>
      </c>
      <c r="E324" s="3">
        <v>43</v>
      </c>
      <c r="F324" s="50">
        <v>80</v>
      </c>
      <c r="G324" s="3"/>
      <c r="H324" s="3">
        <f t="shared" si="224"/>
        <v>37</v>
      </c>
      <c r="I324" s="15">
        <v>2.2000000000000002</v>
      </c>
      <c r="J324" s="15">
        <v>2.4</v>
      </c>
      <c r="K324" s="15">
        <v>3.7</v>
      </c>
      <c r="L324" s="15">
        <v>13</v>
      </c>
      <c r="M324" s="15">
        <v>9.5</v>
      </c>
      <c r="N324" s="15">
        <v>30.8</v>
      </c>
      <c r="O324" s="15">
        <v>33.200000000000003</v>
      </c>
      <c r="P324" s="15">
        <v>36</v>
      </c>
      <c r="Q324" s="15"/>
      <c r="R324" s="23" t="s">
        <v>1064</v>
      </c>
      <c r="S324" s="19">
        <v>7</v>
      </c>
      <c r="T324" s="19">
        <v>7.5</v>
      </c>
      <c r="U324" s="19">
        <v>7.7</v>
      </c>
      <c r="V324" s="19">
        <v>5.75</v>
      </c>
      <c r="W324" s="19">
        <v>5.85</v>
      </c>
      <c r="X324" s="19">
        <v>6.2</v>
      </c>
      <c r="Y324" s="15">
        <v>0.41</v>
      </c>
      <c r="Z324" s="15">
        <v>0.03</v>
      </c>
      <c r="AA324" s="15">
        <v>12.07</v>
      </c>
      <c r="AB324" s="15">
        <v>1.81</v>
      </c>
      <c r="AC324" s="15">
        <v>0.5</v>
      </c>
      <c r="AD324" s="15">
        <v>0.112</v>
      </c>
      <c r="AE324" s="15">
        <v>10.43</v>
      </c>
      <c r="AF324" s="15">
        <v>6.15</v>
      </c>
      <c r="AG324" s="15">
        <v>1.46</v>
      </c>
      <c r="AH324" s="15">
        <v>2</v>
      </c>
      <c r="AI324" s="15">
        <v>0.03</v>
      </c>
      <c r="AJ324" s="15">
        <v>1.24</v>
      </c>
      <c r="AK324" s="19">
        <v>8.3000000000000007</v>
      </c>
      <c r="AL324" s="15"/>
      <c r="AM324" s="15"/>
      <c r="AN324" s="15"/>
      <c r="AO324" s="15"/>
      <c r="AP324" s="27">
        <v>93.71</v>
      </c>
    </row>
    <row r="325" spans="1:42" x14ac:dyDescent="0.25">
      <c r="A325" s="3">
        <v>176</v>
      </c>
      <c r="B325" s="11" t="s">
        <v>69</v>
      </c>
      <c r="C325" s="3">
        <v>4</v>
      </c>
      <c r="D325" s="3" t="s">
        <v>302</v>
      </c>
      <c r="E325" s="3">
        <v>80</v>
      </c>
      <c r="F325" s="50">
        <v>105</v>
      </c>
      <c r="G325" s="3"/>
      <c r="H325" s="3">
        <f t="shared" si="224"/>
        <v>25</v>
      </c>
      <c r="I325" s="15">
        <v>2</v>
      </c>
      <c r="J325" s="15">
        <v>1.8</v>
      </c>
      <c r="K325" s="15">
        <v>1.9</v>
      </c>
      <c r="L325" s="15">
        <v>6.1</v>
      </c>
      <c r="M325" s="15">
        <v>7</v>
      </c>
      <c r="N325" s="15">
        <v>18.8</v>
      </c>
      <c r="O325" s="15">
        <v>45.2</v>
      </c>
      <c r="P325" s="15">
        <v>36</v>
      </c>
      <c r="Q325" s="15"/>
      <c r="R325" s="23" t="s">
        <v>354</v>
      </c>
      <c r="S325" s="19">
        <v>4.0999999999999996</v>
      </c>
      <c r="T325" s="19">
        <v>7.6</v>
      </c>
      <c r="U325" s="19">
        <v>7.9</v>
      </c>
      <c r="V325" s="19">
        <v>5.85</v>
      </c>
      <c r="W325" s="19">
        <v>5.95</v>
      </c>
      <c r="X325" s="19">
        <v>6</v>
      </c>
      <c r="Y325" s="15">
        <v>0.17</v>
      </c>
      <c r="Z325" s="15">
        <v>0.02</v>
      </c>
      <c r="AA325" s="15">
        <v>7.12</v>
      </c>
      <c r="AB325" s="15">
        <v>1.79</v>
      </c>
      <c r="AC325" s="15">
        <v>1</v>
      </c>
      <c r="AD325" s="15">
        <v>8.1000000000000003E-2</v>
      </c>
      <c r="AE325" s="15">
        <v>13.34</v>
      </c>
      <c r="AF325" s="15">
        <v>9.0500000000000007</v>
      </c>
      <c r="AG325" s="15">
        <v>1.62</v>
      </c>
      <c r="AH325" s="15">
        <v>2.41</v>
      </c>
      <c r="AI325" s="15">
        <v>0.04</v>
      </c>
      <c r="AJ325" s="15">
        <v>0.65</v>
      </c>
      <c r="AK325" s="19">
        <v>6.6</v>
      </c>
      <c r="AL325" s="15"/>
      <c r="AM325" s="15"/>
      <c r="AN325" s="15"/>
      <c r="AO325" s="15"/>
      <c r="AP325" s="27">
        <v>98.35</v>
      </c>
    </row>
    <row r="326" spans="1:42" x14ac:dyDescent="0.25">
      <c r="A326" s="3">
        <v>176</v>
      </c>
      <c r="B326" s="11" t="s">
        <v>69</v>
      </c>
      <c r="C326" s="3">
        <v>5</v>
      </c>
      <c r="D326" s="3" t="s">
        <v>477</v>
      </c>
      <c r="E326" s="3">
        <v>105</v>
      </c>
      <c r="F326" s="50">
        <v>125</v>
      </c>
      <c r="G326" s="3"/>
      <c r="H326" s="3">
        <f t="shared" si="224"/>
        <v>20</v>
      </c>
      <c r="I326" s="15">
        <v>0.8</v>
      </c>
      <c r="J326" s="15">
        <v>1.2</v>
      </c>
      <c r="K326" s="15">
        <v>1.7</v>
      </c>
      <c r="L326" s="15">
        <v>5.5</v>
      </c>
      <c r="M326" s="15">
        <v>7.6</v>
      </c>
      <c r="N326" s="15">
        <v>16.8</v>
      </c>
      <c r="O326" s="15">
        <v>50.2</v>
      </c>
      <c r="P326" s="15">
        <v>33</v>
      </c>
      <c r="Q326" s="15"/>
      <c r="R326" s="23" t="s">
        <v>354</v>
      </c>
      <c r="S326" s="19">
        <v>7.25</v>
      </c>
      <c r="T326" s="19">
        <v>7.65</v>
      </c>
      <c r="U326" s="19">
        <v>7.9</v>
      </c>
      <c r="V326" s="19">
        <v>5.5</v>
      </c>
      <c r="W326" s="19">
        <v>5.55</v>
      </c>
      <c r="X326" s="19">
        <v>5.7</v>
      </c>
      <c r="Y326" s="15">
        <v>0.11</v>
      </c>
      <c r="Z326" s="15">
        <v>0.02</v>
      </c>
      <c r="AA326" s="15">
        <v>5.98</v>
      </c>
      <c r="AB326" s="15">
        <v>1.79</v>
      </c>
      <c r="AC326" s="15">
        <v>1</v>
      </c>
      <c r="AD326" s="15">
        <v>2.1999999999999999E-2</v>
      </c>
      <c r="AE326" s="15">
        <v>16.260000000000002</v>
      </c>
      <c r="AF326" s="15">
        <v>10.3</v>
      </c>
      <c r="AG326" s="15">
        <v>0.81</v>
      </c>
      <c r="AH326" s="15">
        <v>0.75</v>
      </c>
      <c r="AI326" s="15">
        <v>0.04</v>
      </c>
      <c r="AJ326" s="15">
        <v>4</v>
      </c>
      <c r="AK326" s="19">
        <v>8.3000000000000007</v>
      </c>
      <c r="AL326" s="15"/>
      <c r="AM326" s="15"/>
      <c r="AN326" s="15"/>
      <c r="AO326" s="15"/>
      <c r="AP326" s="27">
        <v>73.180000000000007</v>
      </c>
    </row>
    <row r="327" spans="1:42" x14ac:dyDescent="0.25">
      <c r="A327" s="3">
        <v>176</v>
      </c>
      <c r="B327" s="11" t="s">
        <v>69</v>
      </c>
      <c r="C327" s="3">
        <v>6</v>
      </c>
      <c r="D327" s="3" t="s">
        <v>484</v>
      </c>
      <c r="E327" s="3">
        <v>125</v>
      </c>
      <c r="F327" s="50">
        <v>145</v>
      </c>
      <c r="G327" s="3"/>
      <c r="H327" s="3">
        <f t="shared" si="224"/>
        <v>20</v>
      </c>
      <c r="I327" s="15">
        <v>0.5</v>
      </c>
      <c r="J327" s="15">
        <v>1.6</v>
      </c>
      <c r="K327" s="15">
        <v>4.5999999999999996</v>
      </c>
      <c r="L327" s="15">
        <v>17</v>
      </c>
      <c r="M327" s="15">
        <v>11.1</v>
      </c>
      <c r="N327" s="15">
        <v>34.799999999999997</v>
      </c>
      <c r="O327" s="15">
        <v>41.2</v>
      </c>
      <c r="P327" s="15">
        <v>24</v>
      </c>
      <c r="Q327" s="15"/>
      <c r="R327" s="23" t="s">
        <v>225</v>
      </c>
      <c r="S327" s="19">
        <v>7.3</v>
      </c>
      <c r="T327" s="19">
        <v>7.55</v>
      </c>
      <c r="U327" s="19">
        <v>7.8</v>
      </c>
      <c r="V327" s="19">
        <v>5.15</v>
      </c>
      <c r="W327" s="19">
        <v>5.25</v>
      </c>
      <c r="X327" s="19">
        <v>5.5</v>
      </c>
      <c r="Y327" s="15">
        <v>0.1</v>
      </c>
      <c r="Z327" s="15">
        <v>0.01</v>
      </c>
      <c r="AA327" s="15">
        <v>6.78</v>
      </c>
      <c r="AB327" s="15">
        <v>1.83</v>
      </c>
      <c r="AC327" s="15">
        <v>1</v>
      </c>
      <c r="AD327" s="15">
        <v>1.7999999999999999E-2</v>
      </c>
      <c r="AE327" s="15">
        <v>14</v>
      </c>
      <c r="AF327" s="15">
        <v>10.15</v>
      </c>
      <c r="AG327" s="15">
        <v>0.66</v>
      </c>
      <c r="AH327" s="15">
        <v>0.65</v>
      </c>
      <c r="AI327" s="15">
        <v>0.03</v>
      </c>
      <c r="AJ327" s="15">
        <v>2.75</v>
      </c>
      <c r="AK327" s="19">
        <v>8.3000000000000007</v>
      </c>
      <c r="AL327" s="15"/>
      <c r="AM327" s="15"/>
      <c r="AN327" s="15"/>
      <c r="AO327" s="15"/>
      <c r="AP327" s="27">
        <v>82.07</v>
      </c>
    </row>
    <row r="328" spans="1:42" ht="15.6" x14ac:dyDescent="0.3">
      <c r="A328" s="59">
        <f>A322</f>
        <v>176</v>
      </c>
      <c r="B328" s="60" t="str">
        <f>B322</f>
        <v>BA</v>
      </c>
      <c r="C328" s="61"/>
      <c r="D328" s="61"/>
      <c r="E328" s="61"/>
      <c r="F328" s="62"/>
      <c r="G328" s="61"/>
      <c r="H328" s="61"/>
      <c r="I328" s="63">
        <f>I322</f>
        <v>2.2000000000000002</v>
      </c>
      <c r="J328" s="63">
        <f t="shared" ref="J328:AE328" si="228">J322</f>
        <v>2.2000000000000002</v>
      </c>
      <c r="K328" s="63">
        <f t="shared" si="228"/>
        <v>10.5</v>
      </c>
      <c r="L328" s="63">
        <f t="shared" si="228"/>
        <v>19.8</v>
      </c>
      <c r="M328" s="63">
        <f t="shared" si="228"/>
        <v>6.1</v>
      </c>
      <c r="N328" s="63">
        <f t="shared" si="228"/>
        <v>40.799999999999997</v>
      </c>
      <c r="O328" s="63">
        <f t="shared" si="228"/>
        <v>31.2</v>
      </c>
      <c r="P328" s="63">
        <f t="shared" si="228"/>
        <v>28</v>
      </c>
      <c r="Q328" s="63">
        <f t="shared" si="228"/>
        <v>0</v>
      </c>
      <c r="R328" s="64" t="str">
        <f t="shared" si="228"/>
        <v>FA</v>
      </c>
      <c r="S328" s="65">
        <f t="shared" ref="S328:X328" si="229">((S322*$H322)+(S323*$H323))/$F323</f>
        <v>5.6720930232558135</v>
      </c>
      <c r="T328" s="65">
        <f t="shared" si="229"/>
        <v>5.9767441860465116</v>
      </c>
      <c r="U328" s="65">
        <f t="shared" si="229"/>
        <v>6.5383720930232556</v>
      </c>
      <c r="V328" s="65">
        <f t="shared" si="229"/>
        <v>4.6174418604651164</v>
      </c>
      <c r="W328" s="65">
        <f t="shared" si="229"/>
        <v>4.7174418604651169</v>
      </c>
      <c r="X328" s="65">
        <f t="shared" si="229"/>
        <v>5.054651162790698</v>
      </c>
      <c r="Y328" s="65">
        <f t="shared" ref="Y328" si="230">((Y322*$H322)+(Y323*$H323))/$F323</f>
        <v>1.5213953488372094</v>
      </c>
      <c r="Z328" s="63">
        <f t="shared" si="228"/>
        <v>0.1</v>
      </c>
      <c r="AA328" s="63">
        <f t="shared" si="228"/>
        <v>18.39</v>
      </c>
      <c r="AB328" s="63">
        <f t="shared" si="228"/>
        <v>1.54</v>
      </c>
      <c r="AC328" s="65">
        <f t="shared" ref="AC328:AD328" si="231">((AC322*$H322)+(AC323*$H323))/$F323</f>
        <v>0</v>
      </c>
      <c r="AD328" s="65">
        <f t="shared" si="231"/>
        <v>0.3497674418604651</v>
      </c>
      <c r="AE328" s="63">
        <f t="shared" si="228"/>
        <v>12.07</v>
      </c>
      <c r="AF328" s="65">
        <f t="shared" ref="AF328:AP328" si="232">((AF322*$H322)+(AF323*$H323))/$F323</f>
        <v>4.7906976744186043</v>
      </c>
      <c r="AG328" s="65">
        <f t="shared" si="232"/>
        <v>1.1506976744186048</v>
      </c>
      <c r="AH328" s="65">
        <f t="shared" si="232"/>
        <v>1</v>
      </c>
      <c r="AI328" s="65">
        <f t="shared" si="232"/>
        <v>4.7441860465116281E-2</v>
      </c>
      <c r="AJ328" s="65">
        <f t="shared" si="232"/>
        <v>4.5627906976744184</v>
      </c>
      <c r="AK328" s="65">
        <f t="shared" si="232"/>
        <v>3.3511627906976749</v>
      </c>
      <c r="AL328" s="65">
        <f t="shared" si="232"/>
        <v>0</v>
      </c>
      <c r="AM328" s="65">
        <f t="shared" si="232"/>
        <v>0</v>
      </c>
      <c r="AN328" s="65">
        <f t="shared" si="232"/>
        <v>0</v>
      </c>
      <c r="AO328" s="65">
        <f t="shared" si="232"/>
        <v>0</v>
      </c>
      <c r="AP328" s="65">
        <f t="shared" si="232"/>
        <v>62.847674418604647</v>
      </c>
    </row>
    <row r="329" spans="1:42" x14ac:dyDescent="0.25">
      <c r="A329" s="35">
        <v>177</v>
      </c>
      <c r="B329" s="36" t="s">
        <v>69</v>
      </c>
      <c r="C329" s="35">
        <v>1</v>
      </c>
      <c r="D329" s="35" t="s">
        <v>660</v>
      </c>
      <c r="E329" s="35">
        <v>0</v>
      </c>
      <c r="F329" s="51">
        <v>25</v>
      </c>
      <c r="G329" s="35"/>
      <c r="H329" s="35">
        <f t="shared" si="224"/>
        <v>25</v>
      </c>
      <c r="I329" s="37">
        <v>0.2</v>
      </c>
      <c r="J329" s="37">
        <v>2.4</v>
      </c>
      <c r="K329" s="37">
        <v>2</v>
      </c>
      <c r="L329" s="37">
        <v>6</v>
      </c>
      <c r="M329" s="37">
        <v>10.199999999999999</v>
      </c>
      <c r="N329" s="37">
        <v>20.8</v>
      </c>
      <c r="O329" s="37">
        <v>49.2</v>
      </c>
      <c r="P329" s="37">
        <v>30</v>
      </c>
      <c r="Q329" s="37"/>
      <c r="R329" s="38" t="s">
        <v>1064</v>
      </c>
      <c r="S329" s="39">
        <v>6.25</v>
      </c>
      <c r="T329" s="39">
        <v>6.3</v>
      </c>
      <c r="U329" s="39">
        <v>6.8</v>
      </c>
      <c r="V329" s="39">
        <v>5.55</v>
      </c>
      <c r="W329" s="39">
        <v>5.6</v>
      </c>
      <c r="X329" s="39">
        <v>5.8</v>
      </c>
      <c r="Y329" s="37">
        <v>3.42</v>
      </c>
      <c r="Z329" s="37">
        <v>0.28000000000000003</v>
      </c>
      <c r="AA329" s="37">
        <v>12.17</v>
      </c>
      <c r="AB329" s="37">
        <v>1.55</v>
      </c>
      <c r="AC329" s="37">
        <v>2</v>
      </c>
      <c r="AD329" s="37">
        <v>0.76500000000000001</v>
      </c>
      <c r="AE329" s="37">
        <v>29.69</v>
      </c>
      <c r="AF329" s="37">
        <v>20</v>
      </c>
      <c r="AG329" s="37">
        <v>0.63</v>
      </c>
      <c r="AH329" s="37">
        <v>0.35</v>
      </c>
      <c r="AI329" s="37">
        <v>0.28999999999999998</v>
      </c>
      <c r="AJ329" s="37">
        <v>6</v>
      </c>
      <c r="AK329" s="39">
        <v>83</v>
      </c>
      <c r="AL329" s="37"/>
      <c r="AM329" s="37"/>
      <c r="AN329" s="37"/>
      <c r="AO329" s="37"/>
      <c r="AP329" s="40">
        <v>79.69</v>
      </c>
    </row>
    <row r="330" spans="1:42" x14ac:dyDescent="0.25">
      <c r="A330" s="41">
        <v>177</v>
      </c>
      <c r="B330" s="42" t="s">
        <v>69</v>
      </c>
      <c r="C330" s="41">
        <v>2</v>
      </c>
      <c r="D330" s="41" t="s">
        <v>290</v>
      </c>
      <c r="E330" s="41">
        <v>25</v>
      </c>
      <c r="F330" s="49">
        <v>45</v>
      </c>
      <c r="G330" s="41"/>
      <c r="H330" s="41">
        <f t="shared" si="224"/>
        <v>20</v>
      </c>
      <c r="I330" s="43">
        <v>0</v>
      </c>
      <c r="J330" s="43">
        <v>0.2</v>
      </c>
      <c r="K330" s="43">
        <v>0.3</v>
      </c>
      <c r="L330" s="43">
        <v>3</v>
      </c>
      <c r="M330" s="43">
        <v>5.3</v>
      </c>
      <c r="N330" s="43">
        <v>8.8000000000000007</v>
      </c>
      <c r="O330" s="43">
        <v>63.2</v>
      </c>
      <c r="P330" s="43">
        <v>28</v>
      </c>
      <c r="Q330" s="43"/>
      <c r="R330" s="44" t="s">
        <v>354</v>
      </c>
      <c r="S330" s="45">
        <v>6.6</v>
      </c>
      <c r="T330" s="45">
        <v>6.7</v>
      </c>
      <c r="U330" s="45">
        <v>6.8</v>
      </c>
      <c r="V330" s="45">
        <v>5.7</v>
      </c>
      <c r="W330" s="45">
        <v>5.75</v>
      </c>
      <c r="X330" s="45">
        <v>5.9</v>
      </c>
      <c r="Y330" s="43">
        <v>0.61</v>
      </c>
      <c r="Z330" s="43">
        <v>0.1</v>
      </c>
      <c r="AA330" s="43">
        <v>5.91</v>
      </c>
      <c r="AB330" s="43">
        <v>1.52</v>
      </c>
      <c r="AC330" s="43">
        <v>1</v>
      </c>
      <c r="AD330" s="43">
        <v>0.44800000000000001</v>
      </c>
      <c r="AE330" s="43">
        <v>14.64</v>
      </c>
      <c r="AF330" s="43">
        <v>10</v>
      </c>
      <c r="AG330" s="43">
        <v>0.56000000000000005</v>
      </c>
      <c r="AH330" s="43">
        <v>0.42</v>
      </c>
      <c r="AI330" s="43">
        <v>0.35</v>
      </c>
      <c r="AJ330" s="43">
        <v>3</v>
      </c>
      <c r="AK330" s="45">
        <v>87.9</v>
      </c>
      <c r="AL330" s="43"/>
      <c r="AM330" s="43"/>
      <c r="AN330" s="43"/>
      <c r="AO330" s="43"/>
      <c r="AP330" s="46">
        <v>77.39</v>
      </c>
    </row>
    <row r="331" spans="1:42" x14ac:dyDescent="0.25">
      <c r="A331" s="3">
        <v>177</v>
      </c>
      <c r="B331" s="11" t="s">
        <v>69</v>
      </c>
      <c r="C331" s="3">
        <v>3</v>
      </c>
      <c r="D331" s="3" t="s">
        <v>302</v>
      </c>
      <c r="E331" s="3">
        <v>45</v>
      </c>
      <c r="F331" s="50">
        <v>75</v>
      </c>
      <c r="G331" s="3"/>
      <c r="H331" s="3">
        <f t="shared" si="224"/>
        <v>30</v>
      </c>
      <c r="I331" s="15">
        <v>0</v>
      </c>
      <c r="J331" s="15">
        <v>0</v>
      </c>
      <c r="K331" s="15">
        <v>0.2</v>
      </c>
      <c r="L331" s="15">
        <v>17.2</v>
      </c>
      <c r="M331" s="15">
        <v>11.4</v>
      </c>
      <c r="N331" s="15">
        <v>28.8</v>
      </c>
      <c r="O331" s="15">
        <v>59.2</v>
      </c>
      <c r="P331" s="15">
        <v>12</v>
      </c>
      <c r="Q331" s="15"/>
      <c r="R331" s="23" t="s">
        <v>283</v>
      </c>
      <c r="S331" s="19">
        <v>7.15</v>
      </c>
      <c r="T331" s="19">
        <v>7.2</v>
      </c>
      <c r="U331" s="19">
        <v>7.35</v>
      </c>
      <c r="V331" s="19">
        <v>6.2</v>
      </c>
      <c r="W331" s="19">
        <v>6.25</v>
      </c>
      <c r="X331" s="19">
        <v>6.45</v>
      </c>
      <c r="Y331" s="15">
        <v>0.22</v>
      </c>
      <c r="Z331" s="15">
        <v>0.05</v>
      </c>
      <c r="AA331" s="15">
        <v>4.42</v>
      </c>
      <c r="AB331" s="15">
        <v>1.42</v>
      </c>
      <c r="AC331" s="15">
        <v>1</v>
      </c>
      <c r="AD331" s="15">
        <v>0.23799999999999999</v>
      </c>
      <c r="AE331" s="15">
        <v>6.63</v>
      </c>
      <c r="AF331" s="15">
        <v>5.5</v>
      </c>
      <c r="AG331" s="15">
        <v>0.63</v>
      </c>
      <c r="AH331" s="15">
        <v>0.26</v>
      </c>
      <c r="AI331" s="15">
        <v>0.14000000000000001</v>
      </c>
      <c r="AJ331" s="15">
        <v>0.25</v>
      </c>
      <c r="AK331" s="19">
        <v>66.400000000000006</v>
      </c>
      <c r="AL331" s="15"/>
      <c r="AM331" s="15"/>
      <c r="AN331" s="15"/>
      <c r="AO331" s="15"/>
      <c r="AP331" s="27">
        <v>98.49</v>
      </c>
    </row>
    <row r="332" spans="1:42" x14ac:dyDescent="0.25">
      <c r="A332" s="3">
        <v>177</v>
      </c>
      <c r="B332" s="11" t="s">
        <v>69</v>
      </c>
      <c r="C332" s="3">
        <v>4</v>
      </c>
      <c r="D332" s="3" t="s">
        <v>477</v>
      </c>
      <c r="E332" s="3">
        <v>75</v>
      </c>
      <c r="F332" s="50">
        <v>100</v>
      </c>
      <c r="G332" s="3"/>
      <c r="H332" s="3">
        <f t="shared" si="224"/>
        <v>25</v>
      </c>
      <c r="I332" s="15">
        <v>0</v>
      </c>
      <c r="J332" s="15">
        <v>0.4</v>
      </c>
      <c r="K332" s="15">
        <v>3.6</v>
      </c>
      <c r="L332" s="15">
        <v>28</v>
      </c>
      <c r="M332" s="15">
        <v>11.8</v>
      </c>
      <c r="N332" s="15">
        <v>43.8</v>
      </c>
      <c r="O332" s="15">
        <v>48.2</v>
      </c>
      <c r="P332" s="15">
        <v>8</v>
      </c>
      <c r="Q332" s="15"/>
      <c r="R332" s="23" t="s">
        <v>225</v>
      </c>
      <c r="S332" s="19">
        <v>7.1</v>
      </c>
      <c r="T332" s="19">
        <v>7.15</v>
      </c>
      <c r="U332" s="19">
        <v>7.25</v>
      </c>
      <c r="V332" s="19">
        <v>5.75</v>
      </c>
      <c r="W332" s="19">
        <v>5.8</v>
      </c>
      <c r="X332" s="19">
        <v>5.95</v>
      </c>
      <c r="Y332" s="15">
        <v>0.2</v>
      </c>
      <c r="Z332" s="15">
        <v>0.04</v>
      </c>
      <c r="AA332" s="15">
        <v>4.29</v>
      </c>
      <c r="AB332" s="15">
        <v>1.53</v>
      </c>
      <c r="AC332" s="15">
        <v>0.5</v>
      </c>
      <c r="AD332" s="15">
        <v>0.24299999999999999</v>
      </c>
      <c r="AE332" s="15">
        <v>8.06</v>
      </c>
      <c r="AF332" s="15">
        <v>5</v>
      </c>
      <c r="AG332" s="15">
        <v>0.51</v>
      </c>
      <c r="AH332" s="15">
        <v>0.43</v>
      </c>
      <c r="AI332" s="15">
        <v>0.04</v>
      </c>
      <c r="AJ332" s="15">
        <v>1.25</v>
      </c>
      <c r="AK332" s="19">
        <v>56.4</v>
      </c>
      <c r="AL332" s="15"/>
      <c r="AM332" s="15"/>
      <c r="AN332" s="15"/>
      <c r="AO332" s="15"/>
      <c r="AP332" s="27">
        <v>74.19</v>
      </c>
    </row>
    <row r="333" spans="1:42" x14ac:dyDescent="0.25">
      <c r="A333" s="3">
        <v>177</v>
      </c>
      <c r="B333" s="11" t="s">
        <v>69</v>
      </c>
      <c r="C333" s="3">
        <v>5</v>
      </c>
      <c r="D333" s="3" t="s">
        <v>484</v>
      </c>
      <c r="E333" s="3">
        <v>100</v>
      </c>
      <c r="F333" s="50">
        <v>120</v>
      </c>
      <c r="G333" s="3"/>
      <c r="H333" s="3">
        <f t="shared" si="224"/>
        <v>20</v>
      </c>
      <c r="I333" s="15">
        <v>0</v>
      </c>
      <c r="J333" s="15">
        <v>0.4</v>
      </c>
      <c r="K333" s="15">
        <v>20.6</v>
      </c>
      <c r="L333" s="15">
        <v>37.4</v>
      </c>
      <c r="M333" s="15">
        <v>6.4</v>
      </c>
      <c r="N333" s="15">
        <v>64.8</v>
      </c>
      <c r="O333" s="15">
        <v>29.2</v>
      </c>
      <c r="P333" s="15">
        <v>6</v>
      </c>
      <c r="Q333" s="15"/>
      <c r="R333" s="23" t="s">
        <v>506</v>
      </c>
      <c r="S333" s="19">
        <v>7.25</v>
      </c>
      <c r="T333" s="19">
        <v>7.35</v>
      </c>
      <c r="U333" s="19">
        <v>7.5</v>
      </c>
      <c r="V333" s="19">
        <v>5.9</v>
      </c>
      <c r="W333" s="19">
        <v>5.95</v>
      </c>
      <c r="X333" s="19">
        <v>6.05</v>
      </c>
      <c r="Y333" s="15">
        <v>0.11</v>
      </c>
      <c r="Z333" s="15">
        <v>0.04</v>
      </c>
      <c r="AA333" s="15">
        <v>2.39</v>
      </c>
      <c r="AB333" s="15">
        <v>1.46</v>
      </c>
      <c r="AC333" s="15">
        <v>0.5</v>
      </c>
      <c r="AD333" s="15">
        <v>0.155</v>
      </c>
      <c r="AE333" s="15">
        <v>5.36</v>
      </c>
      <c r="AF333" s="15">
        <v>4</v>
      </c>
      <c r="AG333" s="15">
        <v>0.75</v>
      </c>
      <c r="AH333" s="15">
        <v>0.45</v>
      </c>
      <c r="AI333" s="15">
        <v>0.05</v>
      </c>
      <c r="AJ333" s="15"/>
      <c r="AK333" s="19">
        <v>121.1</v>
      </c>
      <c r="AL333" s="15"/>
      <c r="AM333" s="15"/>
      <c r="AN333" s="15"/>
      <c r="AO333" s="15"/>
      <c r="AP333" s="27">
        <v>97.94</v>
      </c>
    </row>
    <row r="334" spans="1:42" x14ac:dyDescent="0.25">
      <c r="A334" s="3">
        <v>177</v>
      </c>
      <c r="B334" s="11" t="s">
        <v>69</v>
      </c>
      <c r="C334" s="3">
        <v>6</v>
      </c>
      <c r="D334" s="3" t="s">
        <v>763</v>
      </c>
      <c r="E334" s="3">
        <v>120</v>
      </c>
      <c r="F334" s="50">
        <v>145</v>
      </c>
      <c r="G334" s="3"/>
      <c r="H334" s="3">
        <f t="shared" si="224"/>
        <v>25</v>
      </c>
      <c r="I334" s="15">
        <v>0.5</v>
      </c>
      <c r="J334" s="15">
        <v>0.5</v>
      </c>
      <c r="K334" s="15">
        <v>0.3</v>
      </c>
      <c r="L334" s="15">
        <v>1.4</v>
      </c>
      <c r="M334" s="15">
        <v>3.4</v>
      </c>
      <c r="N334" s="15">
        <v>6.1</v>
      </c>
      <c r="O334" s="15">
        <v>63.9</v>
      </c>
      <c r="P334" s="15">
        <v>30</v>
      </c>
      <c r="Q334" s="15"/>
      <c r="R334" s="23" t="s">
        <v>354</v>
      </c>
      <c r="S334" s="19">
        <v>7.2</v>
      </c>
      <c r="T334" s="19">
        <v>7.3</v>
      </c>
      <c r="U334" s="19">
        <v>7.55</v>
      </c>
      <c r="V334" s="19">
        <v>6.45</v>
      </c>
      <c r="W334" s="19">
        <v>6.5</v>
      </c>
      <c r="X334" s="19">
        <v>6.75</v>
      </c>
      <c r="Y334" s="15">
        <v>0.3</v>
      </c>
      <c r="Z334" s="15">
        <v>0.06</v>
      </c>
      <c r="AA334" s="15">
        <v>4.55</v>
      </c>
      <c r="AB334" s="15">
        <v>1.44</v>
      </c>
      <c r="AC334" s="15">
        <v>2.5</v>
      </c>
      <c r="AD334" s="15">
        <v>0.502</v>
      </c>
      <c r="AE334" s="15">
        <v>16.37</v>
      </c>
      <c r="AF334" s="15">
        <v>10.6</v>
      </c>
      <c r="AG334" s="15">
        <v>1.75</v>
      </c>
      <c r="AH334" s="15">
        <v>0.46</v>
      </c>
      <c r="AI334" s="15">
        <v>0.09</v>
      </c>
      <c r="AJ334" s="15">
        <v>2.5</v>
      </c>
      <c r="AK334" s="19">
        <v>38.1</v>
      </c>
      <c r="AL334" s="15"/>
      <c r="AM334" s="15"/>
      <c r="AN334" s="15"/>
      <c r="AO334" s="15"/>
      <c r="AP334" s="27">
        <v>78.8</v>
      </c>
    </row>
    <row r="335" spans="1:42" ht="15.6" x14ac:dyDescent="0.3">
      <c r="A335" s="59">
        <f>A329</f>
        <v>177</v>
      </c>
      <c r="B335" s="60" t="str">
        <f>B329</f>
        <v>BA</v>
      </c>
      <c r="C335" s="61"/>
      <c r="D335" s="61"/>
      <c r="E335" s="61"/>
      <c r="F335" s="62"/>
      <c r="G335" s="61"/>
      <c r="H335" s="61"/>
      <c r="I335" s="63">
        <f>I329</f>
        <v>0.2</v>
      </c>
      <c r="J335" s="63">
        <f t="shared" ref="J335:AE335" si="233">J329</f>
        <v>2.4</v>
      </c>
      <c r="K335" s="63">
        <f t="shared" si="233"/>
        <v>2</v>
      </c>
      <c r="L335" s="63">
        <f t="shared" si="233"/>
        <v>6</v>
      </c>
      <c r="M335" s="63">
        <f t="shared" si="233"/>
        <v>10.199999999999999</v>
      </c>
      <c r="N335" s="63">
        <f t="shared" si="233"/>
        <v>20.8</v>
      </c>
      <c r="O335" s="63">
        <f t="shared" si="233"/>
        <v>49.2</v>
      </c>
      <c r="P335" s="63">
        <f t="shared" si="233"/>
        <v>30</v>
      </c>
      <c r="Q335" s="63">
        <f t="shared" si="233"/>
        <v>0</v>
      </c>
      <c r="R335" s="64" t="str">
        <f t="shared" si="233"/>
        <v>FA</v>
      </c>
      <c r="S335" s="65">
        <f t="shared" ref="S335:X335" si="234">((S329*$H329)+(S330*$H330))/$F330</f>
        <v>6.4055555555555559</v>
      </c>
      <c r="T335" s="65">
        <f t="shared" si="234"/>
        <v>6.4777777777777779</v>
      </c>
      <c r="U335" s="65">
        <f t="shared" si="234"/>
        <v>6.8</v>
      </c>
      <c r="V335" s="65">
        <f t="shared" si="234"/>
        <v>5.6166666666666663</v>
      </c>
      <c r="W335" s="65">
        <f t="shared" si="234"/>
        <v>5.666666666666667</v>
      </c>
      <c r="X335" s="65">
        <f t="shared" si="234"/>
        <v>5.8444444444444441</v>
      </c>
      <c r="Y335" s="65">
        <f t="shared" ref="Y335" si="235">((Y329*$H329)+(Y330*$H330))/$F330</f>
        <v>2.1711111111111112</v>
      </c>
      <c r="Z335" s="63">
        <f t="shared" si="233"/>
        <v>0.28000000000000003</v>
      </c>
      <c r="AA335" s="63">
        <f t="shared" si="233"/>
        <v>12.17</v>
      </c>
      <c r="AB335" s="63">
        <f t="shared" si="233"/>
        <v>1.55</v>
      </c>
      <c r="AC335" s="65">
        <f t="shared" ref="AC335:AD335" si="236">((AC329*$H329)+(AC330*$H330))/$F330</f>
        <v>1.5555555555555556</v>
      </c>
      <c r="AD335" s="65">
        <f t="shared" si="236"/>
        <v>0.62411111111111117</v>
      </c>
      <c r="AE335" s="63">
        <f t="shared" si="233"/>
        <v>29.69</v>
      </c>
      <c r="AF335" s="65">
        <f t="shared" ref="AF335:AP335" si="237">((AF329*$H329)+(AF330*$H330))/$F330</f>
        <v>15.555555555555555</v>
      </c>
      <c r="AG335" s="65">
        <f t="shared" si="237"/>
        <v>0.59888888888888892</v>
      </c>
      <c r="AH335" s="65">
        <f t="shared" si="237"/>
        <v>0.38111111111111107</v>
      </c>
      <c r="AI335" s="65">
        <f t="shared" si="237"/>
        <v>0.31666666666666665</v>
      </c>
      <c r="AJ335" s="65">
        <f t="shared" si="237"/>
        <v>4.666666666666667</v>
      </c>
      <c r="AK335" s="65">
        <f t="shared" si="237"/>
        <v>85.177777777777777</v>
      </c>
      <c r="AL335" s="65">
        <f t="shared" si="237"/>
        <v>0</v>
      </c>
      <c r="AM335" s="65">
        <f t="shared" si="237"/>
        <v>0</v>
      </c>
      <c r="AN335" s="65">
        <f t="shared" si="237"/>
        <v>0</v>
      </c>
      <c r="AO335" s="65">
        <f t="shared" si="237"/>
        <v>0</v>
      </c>
      <c r="AP335" s="66">
        <f t="shared" si="237"/>
        <v>78.667777777777786</v>
      </c>
    </row>
    <row r="336" spans="1:42" x14ac:dyDescent="0.25">
      <c r="A336" s="35">
        <v>178</v>
      </c>
      <c r="B336" s="36" t="s">
        <v>69</v>
      </c>
      <c r="C336" s="35">
        <v>1</v>
      </c>
      <c r="D336" s="35" t="s">
        <v>660</v>
      </c>
      <c r="E336" s="35">
        <v>0</v>
      </c>
      <c r="F336" s="51">
        <v>40</v>
      </c>
      <c r="G336" s="35"/>
      <c r="H336" s="35">
        <f t="shared" si="224"/>
        <v>40</v>
      </c>
      <c r="I336" s="37">
        <v>0.4</v>
      </c>
      <c r="J336" s="37">
        <v>4.5999999999999996</v>
      </c>
      <c r="K336" s="37">
        <v>29.7</v>
      </c>
      <c r="L336" s="37">
        <v>23.4</v>
      </c>
      <c r="M336" s="37">
        <v>6.7</v>
      </c>
      <c r="N336" s="37">
        <v>64.8</v>
      </c>
      <c r="O336" s="37">
        <v>19.2</v>
      </c>
      <c r="P336" s="37">
        <v>16</v>
      </c>
      <c r="Q336" s="37"/>
      <c r="R336" s="38" t="s">
        <v>506</v>
      </c>
      <c r="S336" s="39">
        <v>6.1</v>
      </c>
      <c r="T336" s="39">
        <v>6.2</v>
      </c>
      <c r="U336" s="39">
        <v>6.55</v>
      </c>
      <c r="V336" s="39">
        <v>5</v>
      </c>
      <c r="W336" s="39">
        <v>5.05</v>
      </c>
      <c r="X336" s="39">
        <v>5.3</v>
      </c>
      <c r="Y336" s="37">
        <v>3.16</v>
      </c>
      <c r="Z336" s="37">
        <v>0.22</v>
      </c>
      <c r="AA336" s="37">
        <v>13.95</v>
      </c>
      <c r="AB336" s="37">
        <v>1.57</v>
      </c>
      <c r="AC336" s="37">
        <v>0.5</v>
      </c>
      <c r="AD336" s="37">
        <v>0.23300000000000001</v>
      </c>
      <c r="AE336" s="37">
        <v>11.52</v>
      </c>
      <c r="AF336" s="37">
        <v>7.83</v>
      </c>
      <c r="AG336" s="37">
        <v>0.6</v>
      </c>
      <c r="AH336" s="37">
        <v>0.37</v>
      </c>
      <c r="AI336" s="37">
        <v>0.1</v>
      </c>
      <c r="AJ336" s="37">
        <v>1.75</v>
      </c>
      <c r="AK336" s="39">
        <v>36.15</v>
      </c>
      <c r="AL336" s="37"/>
      <c r="AM336" s="37"/>
      <c r="AN336" s="37"/>
      <c r="AO336" s="37"/>
      <c r="AP336" s="40">
        <v>77.25</v>
      </c>
    </row>
    <row r="337" spans="1:42" x14ac:dyDescent="0.25">
      <c r="A337" s="41">
        <v>178</v>
      </c>
      <c r="B337" s="42" t="s">
        <v>69</v>
      </c>
      <c r="C337" s="41">
        <v>2</v>
      </c>
      <c r="D337" s="41" t="s">
        <v>684</v>
      </c>
      <c r="E337" s="41">
        <v>40</v>
      </c>
      <c r="F337" s="49">
        <v>57</v>
      </c>
      <c r="G337" s="41"/>
      <c r="H337" s="41">
        <f t="shared" si="224"/>
        <v>17</v>
      </c>
      <c r="I337" s="43">
        <v>0.7</v>
      </c>
      <c r="J337" s="43">
        <v>5</v>
      </c>
      <c r="K337" s="43">
        <v>34.4</v>
      </c>
      <c r="L337" s="43">
        <v>22.5</v>
      </c>
      <c r="M337" s="43">
        <v>6.2</v>
      </c>
      <c r="N337" s="43">
        <v>68.8</v>
      </c>
      <c r="O337" s="43">
        <v>19.2</v>
      </c>
      <c r="P337" s="43">
        <v>12</v>
      </c>
      <c r="Q337" s="43"/>
      <c r="R337" s="44" t="s">
        <v>506</v>
      </c>
      <c r="S337" s="45">
        <v>6.1</v>
      </c>
      <c r="T337" s="45">
        <v>6.45</v>
      </c>
      <c r="U337" s="45">
        <v>6.6</v>
      </c>
      <c r="V337" s="45">
        <v>4.5999999999999996</v>
      </c>
      <c r="W337" s="45">
        <v>4.6500000000000004</v>
      </c>
      <c r="X337" s="45">
        <v>4.8</v>
      </c>
      <c r="Y337" s="43">
        <v>1.47</v>
      </c>
      <c r="Z337" s="43">
        <v>0.11</v>
      </c>
      <c r="AA337" s="43">
        <v>13.34</v>
      </c>
      <c r="AB337" s="43">
        <v>1.53</v>
      </c>
      <c r="AC337" s="43"/>
      <c r="AD337" s="43">
        <v>0.112</v>
      </c>
      <c r="AE337" s="43">
        <v>6.77</v>
      </c>
      <c r="AF337" s="43">
        <v>4.5</v>
      </c>
      <c r="AG337" s="43">
        <v>0.3</v>
      </c>
      <c r="AH337" s="43">
        <v>0.28999999999999998</v>
      </c>
      <c r="AI337" s="43">
        <v>0.02</v>
      </c>
      <c r="AJ337" s="43">
        <v>1.25</v>
      </c>
      <c r="AK337" s="45">
        <v>6.6</v>
      </c>
      <c r="AL337" s="43"/>
      <c r="AM337" s="43"/>
      <c r="AN337" s="43"/>
      <c r="AO337" s="43"/>
      <c r="AP337" s="46">
        <v>75.48</v>
      </c>
    </row>
    <row r="338" spans="1:42" x14ac:dyDescent="0.25">
      <c r="A338" s="3">
        <v>178</v>
      </c>
      <c r="B338" s="11" t="s">
        <v>69</v>
      </c>
      <c r="C338" s="3">
        <v>3</v>
      </c>
      <c r="D338" s="3" t="s">
        <v>290</v>
      </c>
      <c r="E338" s="3">
        <v>57</v>
      </c>
      <c r="F338" s="50">
        <v>115</v>
      </c>
      <c r="G338" s="3"/>
      <c r="H338" s="3">
        <f t="shared" si="224"/>
        <v>58</v>
      </c>
      <c r="I338" s="15">
        <v>0.3</v>
      </c>
      <c r="J338" s="15">
        <v>5.7</v>
      </c>
      <c r="K338" s="15">
        <v>59.4</v>
      </c>
      <c r="L338" s="15">
        <v>24.2</v>
      </c>
      <c r="M338" s="15">
        <v>5.2</v>
      </c>
      <c r="N338" s="15">
        <v>94.8</v>
      </c>
      <c r="O338" s="15">
        <v>3.2</v>
      </c>
      <c r="P338" s="15">
        <v>2</v>
      </c>
      <c r="Q338" s="15"/>
      <c r="R338" s="23" t="s">
        <v>16</v>
      </c>
      <c r="S338" s="19">
        <v>6.5</v>
      </c>
      <c r="T338" s="19">
        <v>6.85</v>
      </c>
      <c r="U338" s="19">
        <v>7</v>
      </c>
      <c r="V338" s="19">
        <v>4.6500000000000004</v>
      </c>
      <c r="W338" s="19">
        <v>4.7</v>
      </c>
      <c r="X338" s="19">
        <v>4.8499999999999996</v>
      </c>
      <c r="Y338" s="15">
        <v>0.39</v>
      </c>
      <c r="Z338" s="15">
        <v>0.06</v>
      </c>
      <c r="AA338" s="15">
        <v>6.1</v>
      </c>
      <c r="AB338" s="15">
        <v>1.36</v>
      </c>
      <c r="AC338" s="15"/>
      <c r="AD338" s="15">
        <v>3.2000000000000001E-2</v>
      </c>
      <c r="AE338" s="15">
        <v>2.56</v>
      </c>
      <c r="AF338" s="15">
        <v>1.5</v>
      </c>
      <c r="AG338" s="15">
        <v>0.51</v>
      </c>
      <c r="AH338" s="15">
        <v>0.3</v>
      </c>
      <c r="AI338" s="15">
        <v>0.02</v>
      </c>
      <c r="AJ338" s="15">
        <v>0.25</v>
      </c>
      <c r="AK338" s="19">
        <v>21</v>
      </c>
      <c r="AL338" s="15"/>
      <c r="AM338" s="15"/>
      <c r="AN338" s="15"/>
      <c r="AO338" s="15"/>
      <c r="AP338" s="27">
        <v>91.01</v>
      </c>
    </row>
    <row r="339" spans="1:42" x14ac:dyDescent="0.25">
      <c r="A339" s="3">
        <v>178</v>
      </c>
      <c r="B339" s="11" t="s">
        <v>69</v>
      </c>
      <c r="C339" s="3">
        <v>4</v>
      </c>
      <c r="D339" s="3" t="s">
        <v>302</v>
      </c>
      <c r="E339" s="3">
        <v>115</v>
      </c>
      <c r="F339" s="50">
        <v>135</v>
      </c>
      <c r="G339" s="3"/>
      <c r="H339" s="3">
        <f t="shared" si="224"/>
        <v>20</v>
      </c>
      <c r="I339" s="15">
        <v>0</v>
      </c>
      <c r="J339" s="15">
        <v>1.1000000000000001</v>
      </c>
      <c r="K339" s="15">
        <v>50.1</v>
      </c>
      <c r="L339" s="15">
        <v>41.5</v>
      </c>
      <c r="M339" s="15">
        <v>3.1</v>
      </c>
      <c r="N339" s="15">
        <v>95.8</v>
      </c>
      <c r="O339" s="15">
        <v>3.2</v>
      </c>
      <c r="P339" s="15">
        <v>1</v>
      </c>
      <c r="Q339" s="15"/>
      <c r="R339" s="23" t="s">
        <v>16</v>
      </c>
      <c r="S339" s="19">
        <v>6.7</v>
      </c>
      <c r="T339" s="19">
        <v>6.75</v>
      </c>
      <c r="U339" s="19">
        <v>6.85</v>
      </c>
      <c r="V339" s="19">
        <v>4.3499999999999996</v>
      </c>
      <c r="W339" s="19">
        <v>4.4000000000000004</v>
      </c>
      <c r="X339" s="19">
        <v>4.55</v>
      </c>
      <c r="Y339" s="15">
        <v>0.06</v>
      </c>
      <c r="Z339" s="15">
        <v>0.04</v>
      </c>
      <c r="AA339" s="15">
        <v>1.64</v>
      </c>
      <c r="AB339" s="15">
        <v>1.3</v>
      </c>
      <c r="AC339" s="15">
        <v>0.5</v>
      </c>
      <c r="AD339" s="15">
        <v>2.8000000000000001E-2</v>
      </c>
      <c r="AE339" s="15">
        <v>7.21</v>
      </c>
      <c r="AF339" s="15">
        <v>5.35</v>
      </c>
      <c r="AG339" s="15">
        <v>0.45</v>
      </c>
      <c r="AH339" s="15">
        <v>0.54</v>
      </c>
      <c r="AI339" s="15">
        <v>0.04</v>
      </c>
      <c r="AJ339" s="15">
        <v>1.25</v>
      </c>
      <c r="AK339" s="19">
        <v>26.5</v>
      </c>
      <c r="AL339" s="15"/>
      <c r="AM339" s="15"/>
      <c r="AN339" s="15"/>
      <c r="AO339" s="15"/>
      <c r="AP339" s="27">
        <v>38.479999999999997</v>
      </c>
    </row>
    <row r="340" spans="1:42" x14ac:dyDescent="0.25">
      <c r="A340" s="3">
        <v>178</v>
      </c>
      <c r="B340" s="11" t="s">
        <v>69</v>
      </c>
      <c r="C340" s="3">
        <v>5</v>
      </c>
      <c r="D340" s="3" t="s">
        <v>763</v>
      </c>
      <c r="E340" s="3">
        <v>135</v>
      </c>
      <c r="F340" s="50">
        <v>142</v>
      </c>
      <c r="G340" s="3"/>
      <c r="H340" s="3">
        <f t="shared" si="224"/>
        <v>7</v>
      </c>
      <c r="I340" s="15">
        <v>0</v>
      </c>
      <c r="J340" s="15">
        <v>0.8</v>
      </c>
      <c r="K340" s="15">
        <v>46</v>
      </c>
      <c r="L340" s="15">
        <v>26.7</v>
      </c>
      <c r="M340" s="15">
        <v>3.3</v>
      </c>
      <c r="N340" s="15">
        <v>76.8</v>
      </c>
      <c r="O340" s="15">
        <v>12.2</v>
      </c>
      <c r="P340" s="15">
        <v>11</v>
      </c>
      <c r="Q340" s="15"/>
      <c r="R340" s="23" t="s">
        <v>506</v>
      </c>
      <c r="S340" s="19">
        <v>6.4</v>
      </c>
      <c r="T340" s="19">
        <v>6.55</v>
      </c>
      <c r="U340" s="19">
        <v>6.95</v>
      </c>
      <c r="V340" s="19">
        <v>4.3</v>
      </c>
      <c r="W340" s="19">
        <v>4.3499999999999996</v>
      </c>
      <c r="X340" s="19">
        <v>4.55</v>
      </c>
      <c r="Y340" s="15">
        <v>0.25</v>
      </c>
      <c r="Z340" s="15">
        <v>0.06</v>
      </c>
      <c r="AA340" s="15">
        <v>4.2300000000000004</v>
      </c>
      <c r="AB340" s="15">
        <v>1.54</v>
      </c>
      <c r="AC340" s="15">
        <v>1</v>
      </c>
      <c r="AD340" s="15">
        <v>2.5999999999999999E-2</v>
      </c>
      <c r="AE340" s="15">
        <v>10.210000000000001</v>
      </c>
      <c r="AF340" s="15">
        <v>6.5</v>
      </c>
      <c r="AG340" s="15">
        <v>0.84</v>
      </c>
      <c r="AH340" s="15">
        <v>0.36</v>
      </c>
      <c r="AI340" s="15">
        <v>0.05</v>
      </c>
      <c r="AJ340" s="15">
        <v>2</v>
      </c>
      <c r="AK340" s="19">
        <v>9.9</v>
      </c>
      <c r="AL340" s="15"/>
      <c r="AM340" s="15"/>
      <c r="AN340" s="15"/>
      <c r="AO340" s="15"/>
      <c r="AP340" s="27">
        <v>75.900000000000006</v>
      </c>
    </row>
    <row r="341" spans="1:42" x14ac:dyDescent="0.25">
      <c r="A341" s="3">
        <v>178</v>
      </c>
      <c r="B341" s="11" t="s">
        <v>69</v>
      </c>
      <c r="C341" s="3">
        <v>6</v>
      </c>
      <c r="D341" s="3" t="s">
        <v>1283</v>
      </c>
      <c r="E341" s="3">
        <v>142</v>
      </c>
      <c r="F341" s="50">
        <v>156</v>
      </c>
      <c r="G341" s="3"/>
      <c r="H341" s="3">
        <f t="shared" si="224"/>
        <v>14</v>
      </c>
      <c r="I341" s="15">
        <v>1.4</v>
      </c>
      <c r="J341" s="15">
        <v>2</v>
      </c>
      <c r="K341" s="15">
        <v>2.7</v>
      </c>
      <c r="L341" s="15">
        <v>3.7</v>
      </c>
      <c r="M341" s="15">
        <v>1</v>
      </c>
      <c r="N341" s="15">
        <v>10.8</v>
      </c>
      <c r="O341" s="15">
        <v>23.2</v>
      </c>
      <c r="P341" s="15">
        <v>66</v>
      </c>
      <c r="Q341" s="15"/>
      <c r="R341" s="23" t="s">
        <v>6</v>
      </c>
      <c r="S341" s="19">
        <v>6</v>
      </c>
      <c r="T341" s="19">
        <v>6.15</v>
      </c>
      <c r="U341" s="19">
        <v>6.9</v>
      </c>
      <c r="V341" s="19">
        <v>4.1500000000000004</v>
      </c>
      <c r="W341" s="19">
        <v>4.2</v>
      </c>
      <c r="X341" s="19">
        <v>4.3</v>
      </c>
      <c r="Y341" s="15">
        <v>0.22</v>
      </c>
      <c r="Z341" s="15">
        <v>0.08</v>
      </c>
      <c r="AA341" s="15">
        <v>2.48</v>
      </c>
      <c r="AB341" s="15">
        <v>1.56</v>
      </c>
      <c r="AC341" s="15">
        <v>1.5</v>
      </c>
      <c r="AD341" s="15">
        <v>1.7999999999999999E-2</v>
      </c>
      <c r="AE341" s="15">
        <v>24.05</v>
      </c>
      <c r="AF341" s="15">
        <v>15.45</v>
      </c>
      <c r="AG341" s="15">
        <v>1.26</v>
      </c>
      <c r="AH341" s="15">
        <v>0.51</v>
      </c>
      <c r="AI341" s="15">
        <v>0.13</v>
      </c>
      <c r="AJ341" s="15">
        <v>7.75</v>
      </c>
      <c r="AK341" s="19">
        <v>8.3000000000000007</v>
      </c>
      <c r="AL341" s="15"/>
      <c r="AM341" s="15"/>
      <c r="AN341" s="15"/>
      <c r="AO341" s="15"/>
      <c r="AP341" s="27">
        <v>72.14</v>
      </c>
    </row>
    <row r="342" spans="1:42" ht="15.6" x14ac:dyDescent="0.3">
      <c r="A342" s="59">
        <f>A336</f>
        <v>178</v>
      </c>
      <c r="B342" s="60" t="str">
        <f>B336</f>
        <v>BA</v>
      </c>
      <c r="C342" s="61"/>
      <c r="D342" s="61"/>
      <c r="E342" s="61"/>
      <c r="F342" s="62"/>
      <c r="G342" s="61"/>
      <c r="H342" s="61"/>
      <c r="I342" s="63">
        <f>I336</f>
        <v>0.4</v>
      </c>
      <c r="J342" s="63">
        <f t="shared" ref="J342:AE342" si="238">J336</f>
        <v>4.5999999999999996</v>
      </c>
      <c r="K342" s="63">
        <f t="shared" si="238"/>
        <v>29.7</v>
      </c>
      <c r="L342" s="63">
        <f t="shared" si="238"/>
        <v>23.4</v>
      </c>
      <c r="M342" s="63">
        <f t="shared" si="238"/>
        <v>6.7</v>
      </c>
      <c r="N342" s="63">
        <f t="shared" si="238"/>
        <v>64.8</v>
      </c>
      <c r="O342" s="63">
        <f t="shared" si="238"/>
        <v>19.2</v>
      </c>
      <c r="P342" s="63">
        <f t="shared" si="238"/>
        <v>16</v>
      </c>
      <c r="Q342" s="63">
        <f t="shared" si="238"/>
        <v>0</v>
      </c>
      <c r="R342" s="64" t="str">
        <f t="shared" si="238"/>
        <v>Fa</v>
      </c>
      <c r="S342" s="65">
        <f t="shared" ref="S342:X342" si="239">((S336*$H336)+(S337*$H337))/$F337</f>
        <v>6.1</v>
      </c>
      <c r="T342" s="65">
        <f t="shared" si="239"/>
        <v>6.2745614035087716</v>
      </c>
      <c r="U342" s="65">
        <f t="shared" si="239"/>
        <v>6.5649122807017539</v>
      </c>
      <c r="V342" s="65">
        <f t="shared" si="239"/>
        <v>4.8807017543859645</v>
      </c>
      <c r="W342" s="65">
        <f t="shared" si="239"/>
        <v>4.9307017543859653</v>
      </c>
      <c r="X342" s="65">
        <f t="shared" si="239"/>
        <v>5.1508771929824562</v>
      </c>
      <c r="Y342" s="65">
        <f t="shared" ref="Y342" si="240">((Y336*$H336)+(Y337*$H337))/$F337</f>
        <v>2.6559649122807021</v>
      </c>
      <c r="Z342" s="63">
        <f t="shared" si="238"/>
        <v>0.22</v>
      </c>
      <c r="AA342" s="63">
        <f t="shared" si="238"/>
        <v>13.95</v>
      </c>
      <c r="AB342" s="63">
        <f t="shared" si="238"/>
        <v>1.57</v>
      </c>
      <c r="AC342" s="65">
        <f t="shared" ref="AC342:AD342" si="241">((AC336*$H336)+(AC337*$H337))/$F337</f>
        <v>0.35087719298245612</v>
      </c>
      <c r="AD342" s="65">
        <f t="shared" si="241"/>
        <v>0.1969122807017544</v>
      </c>
      <c r="AE342" s="63">
        <f t="shared" si="238"/>
        <v>11.52</v>
      </c>
      <c r="AF342" s="65">
        <f t="shared" ref="AF342:AP342" si="242">((AF336*$H336)+(AF337*$H337))/$F337</f>
        <v>6.8368421052631581</v>
      </c>
      <c r="AG342" s="65">
        <f t="shared" si="242"/>
        <v>0.51052631578947372</v>
      </c>
      <c r="AH342" s="65">
        <f t="shared" si="242"/>
        <v>0.34614035087719297</v>
      </c>
      <c r="AI342" s="65">
        <f t="shared" si="242"/>
        <v>7.614035087719298E-2</v>
      </c>
      <c r="AJ342" s="65">
        <f t="shared" si="242"/>
        <v>1.6008771929824561</v>
      </c>
      <c r="AK342" s="65">
        <f t="shared" si="242"/>
        <v>27.336842105263159</v>
      </c>
      <c r="AL342" s="65">
        <f t="shared" si="242"/>
        <v>0</v>
      </c>
      <c r="AM342" s="65">
        <f t="shared" si="242"/>
        <v>0</v>
      </c>
      <c r="AN342" s="65">
        <f t="shared" si="242"/>
        <v>0</v>
      </c>
      <c r="AO342" s="65">
        <f t="shared" si="242"/>
        <v>0</v>
      </c>
      <c r="AP342" s="65">
        <f t="shared" si="242"/>
        <v>76.722105263157886</v>
      </c>
    </row>
    <row r="343" spans="1:42" x14ac:dyDescent="0.25">
      <c r="A343" s="35">
        <v>212</v>
      </c>
      <c r="B343" s="36" t="s">
        <v>69</v>
      </c>
      <c r="C343" s="35">
        <v>1</v>
      </c>
      <c r="D343" s="35" t="s">
        <v>6</v>
      </c>
      <c r="E343" s="35">
        <v>0</v>
      </c>
      <c r="F343" s="51">
        <v>10</v>
      </c>
      <c r="G343" s="35"/>
      <c r="H343" s="35">
        <f t="shared" si="224"/>
        <v>10</v>
      </c>
      <c r="I343" s="37">
        <v>2.04</v>
      </c>
      <c r="J343" s="37">
        <v>2.77</v>
      </c>
      <c r="K343" s="37">
        <v>1.54</v>
      </c>
      <c r="L343" s="37">
        <v>1.63</v>
      </c>
      <c r="M343" s="37">
        <v>6.02</v>
      </c>
      <c r="N343" s="37">
        <v>14</v>
      </c>
      <c r="O343" s="37">
        <v>35.6</v>
      </c>
      <c r="P343" s="37">
        <v>50.4</v>
      </c>
      <c r="Q343" s="37"/>
      <c r="R343" s="38" t="s">
        <v>6</v>
      </c>
      <c r="S343" s="39">
        <v>5.4</v>
      </c>
      <c r="T343" s="39">
        <v>5.75</v>
      </c>
      <c r="U343" s="39">
        <v>6.05</v>
      </c>
      <c r="V343" s="39">
        <v>4.4000000000000004</v>
      </c>
      <c r="W343" s="39">
        <v>4.55</v>
      </c>
      <c r="X343" s="39">
        <v>4.8</v>
      </c>
      <c r="Y343" s="37">
        <v>2.4750000000000001</v>
      </c>
      <c r="Z343" s="37">
        <v>0.217</v>
      </c>
      <c r="AA343" s="37">
        <v>11.39</v>
      </c>
      <c r="AB343" s="37">
        <v>1.76</v>
      </c>
      <c r="AC343" s="37">
        <v>1</v>
      </c>
      <c r="AD343" s="37">
        <v>0.17499999999999999</v>
      </c>
      <c r="AE343" s="37">
        <v>25</v>
      </c>
      <c r="AF343" s="37">
        <v>13.35</v>
      </c>
      <c r="AG343" s="37">
        <v>2.36</v>
      </c>
      <c r="AH343" s="37">
        <v>0.14000000000000001</v>
      </c>
      <c r="AI343" s="37">
        <v>0.15</v>
      </c>
      <c r="AJ343" s="37">
        <v>6.8</v>
      </c>
      <c r="AK343" s="39">
        <v>22</v>
      </c>
      <c r="AL343" s="37"/>
      <c r="AM343" s="37"/>
      <c r="AN343" s="37"/>
      <c r="AO343" s="37"/>
      <c r="AP343" s="40"/>
    </row>
    <row r="344" spans="1:42" x14ac:dyDescent="0.25">
      <c r="A344" s="41">
        <v>212</v>
      </c>
      <c r="B344" s="42" t="s">
        <v>69</v>
      </c>
      <c r="C344" s="41">
        <v>2</v>
      </c>
      <c r="D344" s="41" t="s">
        <v>95</v>
      </c>
      <c r="E344" s="41">
        <v>10</v>
      </c>
      <c r="F344" s="49">
        <v>40</v>
      </c>
      <c r="G344" s="41"/>
      <c r="H344" s="41">
        <f t="shared" si="224"/>
        <v>30</v>
      </c>
      <c r="I344" s="43">
        <v>1.01</v>
      </c>
      <c r="J344" s="43">
        <v>0.83</v>
      </c>
      <c r="K344" s="43">
        <v>0.35</v>
      </c>
      <c r="L344" s="43">
        <v>0.44</v>
      </c>
      <c r="M344" s="43">
        <v>2.2400000000000002</v>
      </c>
      <c r="N344" s="43">
        <v>4.87</v>
      </c>
      <c r="O344" s="43">
        <v>40.729999999999997</v>
      </c>
      <c r="P344" s="43">
        <v>54.4</v>
      </c>
      <c r="Q344" s="43"/>
      <c r="R344" s="44" t="s">
        <v>169</v>
      </c>
      <c r="S344" s="45">
        <v>6</v>
      </c>
      <c r="T344" s="45">
        <v>6.65</v>
      </c>
      <c r="U344" s="45">
        <v>7.25</v>
      </c>
      <c r="V344" s="45">
        <v>4.95</v>
      </c>
      <c r="W344" s="45">
        <v>5.05</v>
      </c>
      <c r="X344" s="45">
        <v>5.35</v>
      </c>
      <c r="Y344" s="43">
        <v>1.0720000000000001</v>
      </c>
      <c r="Z344" s="43">
        <v>0.1</v>
      </c>
      <c r="AA344" s="43">
        <v>10.63</v>
      </c>
      <c r="AB344" s="43">
        <v>1.87</v>
      </c>
      <c r="AC344" s="43">
        <v>2</v>
      </c>
      <c r="AD344" s="43">
        <v>9.5000000000000001E-2</v>
      </c>
      <c r="AE344" s="43">
        <v>22.35</v>
      </c>
      <c r="AF344" s="43">
        <v>12.55</v>
      </c>
      <c r="AG344" s="43">
        <v>2.31</v>
      </c>
      <c r="AH344" s="43">
        <v>0.25</v>
      </c>
      <c r="AI344" s="43">
        <v>7.0000000000000007E-2</v>
      </c>
      <c r="AJ344" s="43">
        <v>5.6</v>
      </c>
      <c r="AK344" s="45">
        <v>1</v>
      </c>
      <c r="AL344" s="43"/>
      <c r="AM344" s="43"/>
      <c r="AN344" s="43"/>
      <c r="AO344" s="43"/>
      <c r="AP344" s="46"/>
    </row>
    <row r="345" spans="1:42" x14ac:dyDescent="0.25">
      <c r="A345" s="41">
        <v>212</v>
      </c>
      <c r="B345" s="42" t="s">
        <v>69</v>
      </c>
      <c r="C345" s="41">
        <v>3</v>
      </c>
      <c r="D345" s="41" t="s">
        <v>118</v>
      </c>
      <c r="E345" s="41">
        <v>40</v>
      </c>
      <c r="F345" s="49">
        <v>78</v>
      </c>
      <c r="G345" s="41"/>
      <c r="H345" s="41">
        <f t="shared" si="224"/>
        <v>38</v>
      </c>
      <c r="I345" s="43">
        <v>0.32</v>
      </c>
      <c r="J345" s="43">
        <v>0.55000000000000004</v>
      </c>
      <c r="K345" s="43">
        <v>0.41</v>
      </c>
      <c r="L345" s="43">
        <v>0.62</v>
      </c>
      <c r="M345" s="43">
        <v>1.34</v>
      </c>
      <c r="N345" s="43">
        <v>3.24</v>
      </c>
      <c r="O345" s="43">
        <v>33.56</v>
      </c>
      <c r="P345" s="43">
        <v>63.2</v>
      </c>
      <c r="Q345" s="43"/>
      <c r="R345" s="44" t="s">
        <v>6</v>
      </c>
      <c r="S345" s="45">
        <v>7.4</v>
      </c>
      <c r="T345" s="45">
        <v>7.55</v>
      </c>
      <c r="U345" s="45">
        <v>7.9</v>
      </c>
      <c r="V345" s="45">
        <v>6.25</v>
      </c>
      <c r="W345" s="45">
        <v>6.25</v>
      </c>
      <c r="X345" s="45">
        <v>6.35</v>
      </c>
      <c r="Y345" s="43">
        <v>0.59399999999999997</v>
      </c>
      <c r="Z345" s="43">
        <v>0.11899999999999999</v>
      </c>
      <c r="AA345" s="43">
        <v>4.9800000000000004</v>
      </c>
      <c r="AB345" s="43">
        <v>1.86</v>
      </c>
      <c r="AC345" s="43">
        <v>2.2000000000000002</v>
      </c>
      <c r="AD345" s="43">
        <v>0.11</v>
      </c>
      <c r="AE345" s="43">
        <v>23.13</v>
      </c>
      <c r="AF345" s="43">
        <v>14.3</v>
      </c>
      <c r="AG345" s="43">
        <v>2.16</v>
      </c>
      <c r="AH345" s="43">
        <v>0.38</v>
      </c>
      <c r="AI345" s="43">
        <v>7.0000000000000007E-2</v>
      </c>
      <c r="AJ345" s="43">
        <v>3.2</v>
      </c>
      <c r="AK345" s="45">
        <v>5</v>
      </c>
      <c r="AL345" s="43"/>
      <c r="AM345" s="43"/>
      <c r="AN345" s="43"/>
      <c r="AO345" s="43"/>
      <c r="AP345" s="46"/>
    </row>
    <row r="346" spans="1:42" x14ac:dyDescent="0.25">
      <c r="A346" s="3">
        <v>212</v>
      </c>
      <c r="B346" s="11" t="s">
        <v>69</v>
      </c>
      <c r="C346" s="3">
        <v>4</v>
      </c>
      <c r="D346" s="3" t="s">
        <v>277</v>
      </c>
      <c r="E346" s="3">
        <v>78</v>
      </c>
      <c r="F346" s="50">
        <v>120</v>
      </c>
      <c r="G346" s="3"/>
      <c r="H346" s="3">
        <f t="shared" si="224"/>
        <v>42</v>
      </c>
      <c r="I346" s="15">
        <v>0.32</v>
      </c>
      <c r="J346" s="15">
        <v>0.55000000000000004</v>
      </c>
      <c r="K346" s="15">
        <v>0.4</v>
      </c>
      <c r="L346" s="15">
        <v>2.79</v>
      </c>
      <c r="M346" s="15">
        <v>11.29</v>
      </c>
      <c r="N346" s="15">
        <v>15.35</v>
      </c>
      <c r="O346" s="15">
        <v>44.6</v>
      </c>
      <c r="P346" s="15">
        <v>40.049999999999997</v>
      </c>
      <c r="Q346" s="15"/>
      <c r="R346" s="23" t="s">
        <v>169</v>
      </c>
      <c r="S346" s="19">
        <v>7.2</v>
      </c>
      <c r="T346" s="19">
        <v>7.7</v>
      </c>
      <c r="U346" s="19">
        <v>7.9</v>
      </c>
      <c r="V346" s="19">
        <v>3.95</v>
      </c>
      <c r="W346" s="19">
        <v>6.05</v>
      </c>
      <c r="X346" s="19">
        <v>6.25</v>
      </c>
      <c r="Y346" s="15">
        <v>0.36299999999999999</v>
      </c>
      <c r="Z346" s="15">
        <v>6.5000000000000002E-2</v>
      </c>
      <c r="AA346" s="15">
        <v>5.55</v>
      </c>
      <c r="AB346" s="15">
        <v>1.84</v>
      </c>
      <c r="AC346" s="15">
        <v>1.6</v>
      </c>
      <c r="AD346" s="15">
        <v>0.106</v>
      </c>
      <c r="AE346" s="15">
        <v>17.18</v>
      </c>
      <c r="AF346" s="15">
        <v>10.55</v>
      </c>
      <c r="AG346" s="15">
        <v>1.9</v>
      </c>
      <c r="AH346" s="15">
        <v>0.42</v>
      </c>
      <c r="AI346" s="15">
        <v>0.05</v>
      </c>
      <c r="AJ346" s="15">
        <v>2.8</v>
      </c>
      <c r="AK346" s="19">
        <v>6</v>
      </c>
      <c r="AL346" s="15"/>
      <c r="AM346" s="15"/>
      <c r="AN346" s="15"/>
      <c r="AO346" s="15"/>
      <c r="AP346" s="27"/>
    </row>
    <row r="347" spans="1:42" x14ac:dyDescent="0.25">
      <c r="A347" s="3">
        <v>212</v>
      </c>
      <c r="B347" s="11" t="s">
        <v>69</v>
      </c>
      <c r="C347" s="3">
        <v>5</v>
      </c>
      <c r="D347" s="3" t="s">
        <v>980</v>
      </c>
      <c r="E347" s="3">
        <v>120</v>
      </c>
      <c r="F347" s="50">
        <v>120</v>
      </c>
      <c r="G347" s="3"/>
      <c r="H347" s="3">
        <f t="shared" si="224"/>
        <v>0</v>
      </c>
      <c r="I347" s="15">
        <v>0.3</v>
      </c>
      <c r="J347" s="15">
        <v>0.55000000000000004</v>
      </c>
      <c r="K347" s="15">
        <v>0.34</v>
      </c>
      <c r="L347" s="15">
        <v>1.82</v>
      </c>
      <c r="M347" s="15">
        <v>15.09</v>
      </c>
      <c r="N347" s="15">
        <v>18.100000000000001</v>
      </c>
      <c r="O347" s="15">
        <v>53.5</v>
      </c>
      <c r="P347" s="15">
        <v>28.4</v>
      </c>
      <c r="Q347" s="15"/>
      <c r="R347" s="23" t="s">
        <v>354</v>
      </c>
      <c r="S347" s="19">
        <v>7.1</v>
      </c>
      <c r="T347" s="19">
        <v>7.6</v>
      </c>
      <c r="U347" s="19">
        <v>7.95</v>
      </c>
      <c r="V347" s="19">
        <v>5.6</v>
      </c>
      <c r="W347" s="19">
        <v>5.65</v>
      </c>
      <c r="X347" s="19">
        <v>5.85</v>
      </c>
      <c r="Y347" s="15">
        <v>0.14799999999999999</v>
      </c>
      <c r="Z347" s="15">
        <v>3.7999999999999999E-2</v>
      </c>
      <c r="AA347" s="15">
        <v>3.86</v>
      </c>
      <c r="AB347" s="15">
        <v>1.58</v>
      </c>
      <c r="AC347" s="15">
        <v>2.4</v>
      </c>
      <c r="AD347" s="15">
        <v>0.14199999999999999</v>
      </c>
      <c r="AE347" s="15">
        <v>15.75</v>
      </c>
      <c r="AF347" s="15">
        <v>9.25</v>
      </c>
      <c r="AG347" s="15">
        <v>2.23</v>
      </c>
      <c r="AH347" s="15">
        <v>0.65</v>
      </c>
      <c r="AI347" s="15">
        <v>0.04</v>
      </c>
      <c r="AJ347" s="15">
        <v>2</v>
      </c>
      <c r="AK347" s="19">
        <v>14</v>
      </c>
      <c r="AL347" s="15"/>
      <c r="AM347" s="15"/>
      <c r="AN347" s="15"/>
      <c r="AO347" s="15"/>
      <c r="AP347" s="27"/>
    </row>
    <row r="348" spans="1:42" ht="15.6" x14ac:dyDescent="0.3">
      <c r="A348" s="59">
        <f>A343</f>
        <v>212</v>
      </c>
      <c r="B348" s="60" t="str">
        <f>B343</f>
        <v>BA</v>
      </c>
      <c r="C348" s="61"/>
      <c r="D348" s="61"/>
      <c r="E348" s="61"/>
      <c r="F348" s="62"/>
      <c r="G348" s="61"/>
      <c r="H348" s="61"/>
      <c r="I348" s="63">
        <f>I343</f>
        <v>2.04</v>
      </c>
      <c r="J348" s="63">
        <f t="shared" ref="J348:AE348" si="243">J343</f>
        <v>2.77</v>
      </c>
      <c r="K348" s="63">
        <f t="shared" si="243"/>
        <v>1.54</v>
      </c>
      <c r="L348" s="63">
        <f t="shared" si="243"/>
        <v>1.63</v>
      </c>
      <c r="M348" s="63">
        <f t="shared" si="243"/>
        <v>6.02</v>
      </c>
      <c r="N348" s="63">
        <f t="shared" si="243"/>
        <v>14</v>
      </c>
      <c r="O348" s="63">
        <f t="shared" si="243"/>
        <v>35.6</v>
      </c>
      <c r="P348" s="63">
        <f t="shared" si="243"/>
        <v>50.4</v>
      </c>
      <c r="Q348" s="63">
        <f t="shared" si="243"/>
        <v>0</v>
      </c>
      <c r="R348" s="64" t="str">
        <f t="shared" si="243"/>
        <v>A</v>
      </c>
      <c r="S348" s="65">
        <f t="shared" ref="S348:X348" si="244">((S343*$H343)+(S344*$H344)+(S345*$H345))/$F345</f>
        <v>6.6051282051282056</v>
      </c>
      <c r="T348" s="65">
        <f t="shared" si="244"/>
        <v>6.9730769230769232</v>
      </c>
      <c r="U348" s="65">
        <f t="shared" si="244"/>
        <v>7.4128205128205131</v>
      </c>
      <c r="V348" s="65">
        <f t="shared" si="244"/>
        <v>5.5128205128205128</v>
      </c>
      <c r="W348" s="65">
        <f t="shared" si="244"/>
        <v>5.5705128205128203</v>
      </c>
      <c r="X348" s="65">
        <f t="shared" si="244"/>
        <v>5.7666666666666657</v>
      </c>
      <c r="Y348" s="65">
        <f>((Y343*$H343)+(Y344*$H344)+(Y345*$H345))/$F345</f>
        <v>1.0189999999999999</v>
      </c>
      <c r="Z348" s="63">
        <f t="shared" si="243"/>
        <v>0.217</v>
      </c>
      <c r="AA348" s="63">
        <f t="shared" si="243"/>
        <v>11.39</v>
      </c>
      <c r="AB348" s="63">
        <f t="shared" si="243"/>
        <v>1.76</v>
      </c>
      <c r="AC348" s="65">
        <f>((AC343*$H343)+(AC344*$H344)+(AC345*$H345))/$F345</f>
        <v>1.9692307692307696</v>
      </c>
      <c r="AD348" s="65">
        <f>((AD343*$H343)+(AD344*$H344)+(AD345*$H345))/$F345</f>
        <v>0.11256410256410256</v>
      </c>
      <c r="AE348" s="63">
        <f t="shared" si="243"/>
        <v>25</v>
      </c>
      <c r="AF348" s="65">
        <f t="shared" ref="AF348:AP348" si="245">((AF343*$H343)+(AF344*$H344)+(AF345*$H345))/$F345</f>
        <v>13.505128205128207</v>
      </c>
      <c r="AG348" s="65">
        <f t="shared" si="245"/>
        <v>2.2433333333333336</v>
      </c>
      <c r="AH348" s="65">
        <f t="shared" si="245"/>
        <v>0.29923076923076924</v>
      </c>
      <c r="AI348" s="65">
        <f t="shared" si="245"/>
        <v>8.0256410256410254E-2</v>
      </c>
      <c r="AJ348" s="65">
        <f t="shared" si="245"/>
        <v>4.5846153846153852</v>
      </c>
      <c r="AK348" s="65">
        <f t="shared" si="245"/>
        <v>5.6410256410256414</v>
      </c>
      <c r="AL348" s="65">
        <f t="shared" si="245"/>
        <v>0</v>
      </c>
      <c r="AM348" s="65">
        <f t="shared" si="245"/>
        <v>0</v>
      </c>
      <c r="AN348" s="65">
        <f t="shared" si="245"/>
        <v>0</v>
      </c>
      <c r="AO348" s="65">
        <f t="shared" si="245"/>
        <v>0</v>
      </c>
      <c r="AP348" s="65">
        <f t="shared" si="245"/>
        <v>0</v>
      </c>
    </row>
    <row r="349" spans="1:42" x14ac:dyDescent="0.25">
      <c r="A349" s="35">
        <v>213</v>
      </c>
      <c r="B349" s="36" t="s">
        <v>69</v>
      </c>
      <c r="C349" s="35">
        <v>1</v>
      </c>
      <c r="D349" s="35" t="s">
        <v>660</v>
      </c>
      <c r="E349" s="35">
        <v>0</v>
      </c>
      <c r="F349" s="51">
        <v>15</v>
      </c>
      <c r="G349" s="35"/>
      <c r="H349" s="35">
        <f t="shared" si="224"/>
        <v>15</v>
      </c>
      <c r="I349" s="37">
        <v>1.22</v>
      </c>
      <c r="J349" s="37">
        <v>9.0399999999999991</v>
      </c>
      <c r="K349" s="37">
        <v>25.13</v>
      </c>
      <c r="L349" s="37">
        <v>40.75</v>
      </c>
      <c r="M349" s="37">
        <v>7.07</v>
      </c>
      <c r="N349" s="37">
        <v>83.21</v>
      </c>
      <c r="O349" s="37">
        <v>8.6</v>
      </c>
      <c r="P349" s="37">
        <v>8.19</v>
      </c>
      <c r="Q349" s="37"/>
      <c r="R349" s="38" t="s">
        <v>79</v>
      </c>
      <c r="S349" s="39">
        <v>5.15</v>
      </c>
      <c r="T349" s="39">
        <v>5.65</v>
      </c>
      <c r="U349" s="39">
        <v>5.85</v>
      </c>
      <c r="V349" s="39">
        <v>3.75</v>
      </c>
      <c r="W349" s="39">
        <v>3.85</v>
      </c>
      <c r="X349" s="39">
        <v>4.2</v>
      </c>
      <c r="Y349" s="37">
        <v>0.77500000000000002</v>
      </c>
      <c r="Z349" s="37">
        <v>6.3E-2</v>
      </c>
      <c r="AA349" s="37">
        <v>12.22</v>
      </c>
      <c r="AB349" s="37">
        <v>1.51</v>
      </c>
      <c r="AC349" s="37">
        <v>1.1000000000000001</v>
      </c>
      <c r="AD349" s="37">
        <v>8.3000000000000004E-2</v>
      </c>
      <c r="AE349" s="37">
        <v>8.26</v>
      </c>
      <c r="AF349" s="37">
        <v>1.65</v>
      </c>
      <c r="AG349" s="37">
        <v>2</v>
      </c>
      <c r="AH349" s="37">
        <v>0.04</v>
      </c>
      <c r="AI349" s="37">
        <v>2.8000000000000001E-2</v>
      </c>
      <c r="AJ349" s="37">
        <v>5</v>
      </c>
      <c r="AK349" s="39">
        <v>28</v>
      </c>
      <c r="AL349" s="37"/>
      <c r="AM349" s="37"/>
      <c r="AN349" s="37"/>
      <c r="AO349" s="37"/>
      <c r="AP349" s="40"/>
    </row>
    <row r="350" spans="1:42" x14ac:dyDescent="0.25">
      <c r="A350" s="41">
        <v>213</v>
      </c>
      <c r="B350" s="42" t="s">
        <v>69</v>
      </c>
      <c r="C350" s="41">
        <v>2</v>
      </c>
      <c r="D350" s="41" t="s">
        <v>684</v>
      </c>
      <c r="E350" s="41">
        <v>15</v>
      </c>
      <c r="F350" s="49">
        <v>49</v>
      </c>
      <c r="G350" s="41"/>
      <c r="H350" s="41">
        <f t="shared" si="224"/>
        <v>34</v>
      </c>
      <c r="I350" s="43">
        <v>0.62</v>
      </c>
      <c r="J350" s="43">
        <v>6.07</v>
      </c>
      <c r="K350" s="43">
        <v>25.5</v>
      </c>
      <c r="L350" s="43">
        <v>40.630000000000003</v>
      </c>
      <c r="M350" s="43">
        <v>9.68</v>
      </c>
      <c r="N350" s="43">
        <v>82.5</v>
      </c>
      <c r="O350" s="43">
        <v>5.0999999999999996</v>
      </c>
      <c r="P350" s="43">
        <v>12.4</v>
      </c>
      <c r="Q350" s="43"/>
      <c r="R350" s="44" t="s">
        <v>79</v>
      </c>
      <c r="S350" s="45">
        <v>5.35</v>
      </c>
      <c r="T350" s="45">
        <v>5.35</v>
      </c>
      <c r="U350" s="45">
        <v>5.9</v>
      </c>
      <c r="V350" s="45">
        <v>3.7</v>
      </c>
      <c r="W350" s="45">
        <v>3.85</v>
      </c>
      <c r="X350" s="45">
        <v>4.2</v>
      </c>
      <c r="Y350" s="43">
        <v>0.46200000000000002</v>
      </c>
      <c r="Z350" s="43">
        <v>7.5999999999999998E-2</v>
      </c>
      <c r="AA350" s="43">
        <v>6.03</v>
      </c>
      <c r="AB350" s="43">
        <v>1.53</v>
      </c>
      <c r="AC350" s="43">
        <v>1.1000000000000001</v>
      </c>
      <c r="AD350" s="43">
        <v>5.5E-2</v>
      </c>
      <c r="AE350" s="43">
        <v>7.95</v>
      </c>
      <c r="AF350" s="43">
        <v>1.52</v>
      </c>
      <c r="AG350" s="43">
        <v>2</v>
      </c>
      <c r="AH350" s="43">
        <v>0.13</v>
      </c>
      <c r="AI350" s="43">
        <v>6.0000000000000001E-3</v>
      </c>
      <c r="AJ350" s="43">
        <v>5.2</v>
      </c>
      <c r="AK350" s="45">
        <v>29</v>
      </c>
      <c r="AL350" s="43"/>
      <c r="AM350" s="43"/>
      <c r="AN350" s="43"/>
      <c r="AO350" s="43"/>
      <c r="AP350" s="46"/>
    </row>
    <row r="351" spans="1:42" x14ac:dyDescent="0.25">
      <c r="A351" s="3">
        <v>213</v>
      </c>
      <c r="B351" s="11" t="s">
        <v>69</v>
      </c>
      <c r="C351" s="3">
        <v>3</v>
      </c>
      <c r="D351" s="3" t="s">
        <v>2915</v>
      </c>
      <c r="E351" s="3">
        <v>49</v>
      </c>
      <c r="F351" s="50">
        <v>79</v>
      </c>
      <c r="G351" s="3"/>
      <c r="H351" s="3">
        <f t="shared" si="224"/>
        <v>30</v>
      </c>
      <c r="I351" s="15">
        <v>0.2</v>
      </c>
      <c r="J351" s="15">
        <v>2.58</v>
      </c>
      <c r="K351" s="15">
        <v>20.73</v>
      </c>
      <c r="L351" s="15">
        <v>42.6</v>
      </c>
      <c r="M351" s="15">
        <v>12.29</v>
      </c>
      <c r="N351" s="15">
        <v>78.400000000000006</v>
      </c>
      <c r="O351" s="15">
        <v>7.6</v>
      </c>
      <c r="P351" s="15">
        <v>14</v>
      </c>
      <c r="Q351" s="15"/>
      <c r="R351" s="23" t="s">
        <v>506</v>
      </c>
      <c r="S351" s="19">
        <v>5.35</v>
      </c>
      <c r="T351" s="19">
        <v>5.4</v>
      </c>
      <c r="U351" s="19">
        <v>5.95</v>
      </c>
      <c r="V351" s="19">
        <v>3.75</v>
      </c>
      <c r="W351" s="19">
        <v>3.85</v>
      </c>
      <c r="X351" s="19">
        <v>4.2</v>
      </c>
      <c r="Y351" s="15">
        <v>0.42899999999999999</v>
      </c>
      <c r="Z351" s="15">
        <v>4.2000000000000003E-2</v>
      </c>
      <c r="AA351" s="15">
        <v>10.07</v>
      </c>
      <c r="AB351" s="15">
        <v>1.54</v>
      </c>
      <c r="AC351" s="15">
        <v>0.9</v>
      </c>
      <c r="AD351" s="15">
        <v>0.04</v>
      </c>
      <c r="AE351" s="15">
        <v>7.45</v>
      </c>
      <c r="AF351" s="15">
        <v>1.27</v>
      </c>
      <c r="AG351" s="15">
        <v>2.2200000000000002</v>
      </c>
      <c r="AH351" s="15">
        <v>0.13</v>
      </c>
      <c r="AI351" s="15">
        <v>4.0000000000000001E-3</v>
      </c>
      <c r="AJ351" s="15">
        <v>3.6</v>
      </c>
      <c r="AK351" s="19">
        <v>6</v>
      </c>
      <c r="AL351" s="15"/>
      <c r="AM351" s="15"/>
      <c r="AN351" s="15"/>
      <c r="AO351" s="15"/>
      <c r="AP351" s="27"/>
    </row>
    <row r="352" spans="1:42" x14ac:dyDescent="0.25">
      <c r="A352" s="3">
        <v>213</v>
      </c>
      <c r="B352" s="11" t="s">
        <v>69</v>
      </c>
      <c r="C352" s="3">
        <v>4</v>
      </c>
      <c r="D352" s="3" t="s">
        <v>277</v>
      </c>
      <c r="E352" s="3">
        <v>79</v>
      </c>
      <c r="F352" s="50">
        <v>110</v>
      </c>
      <c r="G352" s="3"/>
      <c r="H352" s="3">
        <f t="shared" si="224"/>
        <v>31</v>
      </c>
      <c r="I352" s="15">
        <v>0.3</v>
      </c>
      <c r="J352" s="15">
        <v>4.83</v>
      </c>
      <c r="K352" s="15">
        <v>38.979999999999997</v>
      </c>
      <c r="L352" s="15">
        <v>42.13</v>
      </c>
      <c r="M352" s="15">
        <v>5.29</v>
      </c>
      <c r="N352" s="15">
        <v>91.53</v>
      </c>
      <c r="O352" s="15">
        <v>4.07</v>
      </c>
      <c r="P352" s="15">
        <v>4.4000000000000004</v>
      </c>
      <c r="Q352" s="15"/>
      <c r="R352" s="23" t="s">
        <v>16</v>
      </c>
      <c r="S352" s="19">
        <v>5.65</v>
      </c>
      <c r="T352" s="19">
        <v>5.9</v>
      </c>
      <c r="U352" s="19">
        <v>6.15</v>
      </c>
      <c r="V352" s="19">
        <v>3.85</v>
      </c>
      <c r="W352" s="19">
        <v>4</v>
      </c>
      <c r="X352" s="19">
        <v>4.3499999999999996</v>
      </c>
      <c r="Y352" s="15">
        <v>0.16500000000000001</v>
      </c>
      <c r="Z352" s="15">
        <v>8.9999999999999993E-3</v>
      </c>
      <c r="AA352" s="15">
        <v>16.600000000000001</v>
      </c>
      <c r="AB352" s="15">
        <v>1.34</v>
      </c>
      <c r="AC352" s="15">
        <v>1</v>
      </c>
      <c r="AD352" s="15">
        <v>3.2000000000000001E-2</v>
      </c>
      <c r="AE352" s="15">
        <v>4.4800000000000004</v>
      </c>
      <c r="AF352" s="15">
        <v>0.45</v>
      </c>
      <c r="AG352" s="15">
        <v>1.07</v>
      </c>
      <c r="AH352" s="15">
        <v>0.06</v>
      </c>
      <c r="AI352" s="15">
        <v>0.01</v>
      </c>
      <c r="AJ352" s="15">
        <v>3.2</v>
      </c>
      <c r="AK352" s="19">
        <v>6</v>
      </c>
      <c r="AL352" s="15"/>
      <c r="AM352" s="15"/>
      <c r="AN352" s="15"/>
      <c r="AO352" s="15"/>
      <c r="AP352" s="27"/>
    </row>
    <row r="353" spans="1:42" x14ac:dyDescent="0.25">
      <c r="A353" s="3">
        <v>213</v>
      </c>
      <c r="B353" s="11" t="s">
        <v>69</v>
      </c>
      <c r="C353" s="3">
        <v>5</v>
      </c>
      <c r="D353" s="3" t="s">
        <v>290</v>
      </c>
      <c r="E353" s="3">
        <v>110</v>
      </c>
      <c r="F353" s="50">
        <v>155</v>
      </c>
      <c r="G353" s="3"/>
      <c r="H353" s="3">
        <f t="shared" si="224"/>
        <v>45</v>
      </c>
      <c r="I353" s="15">
        <v>0.44</v>
      </c>
      <c r="J353" s="15">
        <v>7.51</v>
      </c>
      <c r="K353" s="15">
        <v>44.62</v>
      </c>
      <c r="L353" s="15">
        <v>38.659999999999997</v>
      </c>
      <c r="M353" s="15">
        <v>3.13</v>
      </c>
      <c r="N353" s="15">
        <v>94.36</v>
      </c>
      <c r="O353" s="15">
        <v>3.2</v>
      </c>
      <c r="P353" s="15">
        <v>2.44</v>
      </c>
      <c r="Q353" s="15"/>
      <c r="R353" s="23" t="s">
        <v>16</v>
      </c>
      <c r="S353" s="19">
        <v>5.65</v>
      </c>
      <c r="T353" s="19">
        <v>6</v>
      </c>
      <c r="U353" s="19">
        <v>6.45</v>
      </c>
      <c r="V353" s="19">
        <v>3.85</v>
      </c>
      <c r="W353" s="19">
        <v>4</v>
      </c>
      <c r="X353" s="19">
        <v>4.4000000000000004</v>
      </c>
      <c r="Y353" s="15">
        <v>6.6000000000000003E-2</v>
      </c>
      <c r="Z353" s="15">
        <v>2.1999999999999999E-2</v>
      </c>
      <c r="AA353" s="15">
        <v>2.9</v>
      </c>
      <c r="AB353" s="15">
        <v>1.36</v>
      </c>
      <c r="AC353" s="15">
        <v>1.1000000000000001</v>
      </c>
      <c r="AD353" s="15">
        <v>3.2000000000000001E-2</v>
      </c>
      <c r="AE353" s="15">
        <v>3.03</v>
      </c>
      <c r="AF353" s="15">
        <v>0.72</v>
      </c>
      <c r="AG353" s="15">
        <v>1.8</v>
      </c>
      <c r="AH353" s="15">
        <v>0.1</v>
      </c>
      <c r="AI353" s="15">
        <v>1.7999999999999999E-2</v>
      </c>
      <c r="AJ353" s="15">
        <v>2</v>
      </c>
      <c r="AK353" s="19">
        <v>8</v>
      </c>
      <c r="AL353" s="15"/>
      <c r="AM353" s="15"/>
      <c r="AN353" s="15"/>
      <c r="AO353" s="15"/>
      <c r="AP353" s="27"/>
    </row>
    <row r="354" spans="1:42" x14ac:dyDescent="0.25">
      <c r="A354" s="3">
        <v>213</v>
      </c>
      <c r="B354" s="11" t="s">
        <v>69</v>
      </c>
      <c r="C354" s="3">
        <v>6</v>
      </c>
      <c r="D354" s="3" t="s">
        <v>302</v>
      </c>
      <c r="E354" s="3">
        <v>155</v>
      </c>
      <c r="F354" s="50">
        <v>155</v>
      </c>
      <c r="G354" s="3"/>
      <c r="H354" s="3">
        <f t="shared" si="224"/>
        <v>0</v>
      </c>
      <c r="I354" s="15">
        <v>0.71</v>
      </c>
      <c r="J354" s="15">
        <v>19.11</v>
      </c>
      <c r="K354" s="15">
        <v>51.72</v>
      </c>
      <c r="L354" s="15">
        <v>23.26</v>
      </c>
      <c r="M354" s="15">
        <v>1.33</v>
      </c>
      <c r="N354" s="15">
        <v>96.13</v>
      </c>
      <c r="O354" s="15">
        <v>1.6</v>
      </c>
      <c r="P354" s="15">
        <v>2.27</v>
      </c>
      <c r="Q354" s="15"/>
      <c r="R354" s="23" t="s">
        <v>16</v>
      </c>
      <c r="S354" s="19">
        <v>5.8</v>
      </c>
      <c r="T354" s="19">
        <v>5.95</v>
      </c>
      <c r="U354" s="19">
        <v>6.3</v>
      </c>
      <c r="V354" s="19">
        <v>4</v>
      </c>
      <c r="W354" s="19">
        <v>4.2</v>
      </c>
      <c r="X354" s="19">
        <v>4.45</v>
      </c>
      <c r="Y354" s="15">
        <v>3.3000000000000002E-2</v>
      </c>
      <c r="Z354" s="15">
        <v>4.1000000000000002E-2</v>
      </c>
      <c r="AA354" s="15">
        <v>0.8</v>
      </c>
      <c r="AB354" s="15">
        <v>1.39</v>
      </c>
      <c r="AC354" s="15">
        <v>1.06</v>
      </c>
      <c r="AD354" s="15">
        <v>0.03</v>
      </c>
      <c r="AE354" s="15">
        <v>2.92</v>
      </c>
      <c r="AF354" s="15">
        <v>0.8</v>
      </c>
      <c r="AG354" s="15">
        <v>1.38</v>
      </c>
      <c r="AH354" s="15">
        <v>0.06</v>
      </c>
      <c r="AI354" s="15">
        <v>1.7000000000000001E-2</v>
      </c>
      <c r="AJ354" s="15">
        <v>1.4</v>
      </c>
      <c r="AK354" s="19">
        <v>26</v>
      </c>
      <c r="AL354" s="15"/>
      <c r="AM354" s="15"/>
      <c r="AN354" s="15"/>
      <c r="AO354" s="15"/>
      <c r="AP354" s="27"/>
    </row>
    <row r="355" spans="1:42" ht="15.6" x14ac:dyDescent="0.3">
      <c r="A355" s="59">
        <f>A349</f>
        <v>213</v>
      </c>
      <c r="B355" s="60" t="str">
        <f>B349</f>
        <v>BA</v>
      </c>
      <c r="C355" s="61"/>
      <c r="D355" s="61"/>
      <c r="E355" s="61"/>
      <c r="F355" s="62"/>
      <c r="G355" s="61"/>
      <c r="H355" s="61"/>
      <c r="I355" s="63">
        <f>I349</f>
        <v>1.22</v>
      </c>
      <c r="J355" s="63">
        <f t="shared" ref="J355:AE355" si="246">J349</f>
        <v>9.0399999999999991</v>
      </c>
      <c r="K355" s="63">
        <f t="shared" si="246"/>
        <v>25.13</v>
      </c>
      <c r="L355" s="63">
        <f t="shared" si="246"/>
        <v>40.75</v>
      </c>
      <c r="M355" s="63">
        <f t="shared" si="246"/>
        <v>7.07</v>
      </c>
      <c r="N355" s="63">
        <f t="shared" si="246"/>
        <v>83.21</v>
      </c>
      <c r="O355" s="63">
        <f t="shared" si="246"/>
        <v>8.6</v>
      </c>
      <c r="P355" s="63">
        <f t="shared" si="246"/>
        <v>8.19</v>
      </c>
      <c r="Q355" s="63">
        <f t="shared" si="246"/>
        <v>0</v>
      </c>
      <c r="R355" s="64" t="str">
        <f t="shared" si="246"/>
        <v>aF</v>
      </c>
      <c r="S355" s="65">
        <f t="shared" ref="S355:X355" si="247">((S349*$H349)+(S350*$H350))/$F350</f>
        <v>5.288775510204081</v>
      </c>
      <c r="T355" s="65">
        <f t="shared" si="247"/>
        <v>5.4418367346938767</v>
      </c>
      <c r="U355" s="65">
        <f t="shared" si="247"/>
        <v>5.8846938775510207</v>
      </c>
      <c r="V355" s="65">
        <f t="shared" si="247"/>
        <v>3.7153061224489798</v>
      </c>
      <c r="W355" s="65">
        <f t="shared" si="247"/>
        <v>3.85</v>
      </c>
      <c r="X355" s="65">
        <f t="shared" si="247"/>
        <v>4.2</v>
      </c>
      <c r="Y355" s="65">
        <f t="shared" ref="Y355" si="248">((Y349*$H349)+(Y350*$H350))/$F350</f>
        <v>0.55781632653061219</v>
      </c>
      <c r="Z355" s="63">
        <f t="shared" si="246"/>
        <v>6.3E-2</v>
      </c>
      <c r="AA355" s="63">
        <f t="shared" si="246"/>
        <v>12.22</v>
      </c>
      <c r="AB355" s="63">
        <f t="shared" si="246"/>
        <v>1.51</v>
      </c>
      <c r="AC355" s="65">
        <f t="shared" ref="AC355:AD355" si="249">((AC349*$H349)+(AC350*$H350))/$F350</f>
        <v>1.1000000000000001</v>
      </c>
      <c r="AD355" s="65">
        <f t="shared" si="249"/>
        <v>6.357142857142857E-2</v>
      </c>
      <c r="AE355" s="63">
        <f t="shared" si="246"/>
        <v>8.26</v>
      </c>
      <c r="AF355" s="65">
        <f t="shared" ref="AF355:AP355" si="250">((AF349*$H349)+(AF350*$H350))/$F350</f>
        <v>1.5597959183673471</v>
      </c>
      <c r="AG355" s="65">
        <f t="shared" si="250"/>
        <v>2</v>
      </c>
      <c r="AH355" s="65">
        <f t="shared" si="250"/>
        <v>0.10244897959183673</v>
      </c>
      <c r="AI355" s="65">
        <f t="shared" si="250"/>
        <v>1.273469387755102E-2</v>
      </c>
      <c r="AJ355" s="65">
        <f t="shared" si="250"/>
        <v>5.1387755102040815</v>
      </c>
      <c r="AK355" s="65">
        <f t="shared" si="250"/>
        <v>28.693877551020407</v>
      </c>
      <c r="AL355" s="65">
        <f t="shared" si="250"/>
        <v>0</v>
      </c>
      <c r="AM355" s="65">
        <f t="shared" si="250"/>
        <v>0</v>
      </c>
      <c r="AN355" s="65">
        <f t="shared" si="250"/>
        <v>0</v>
      </c>
      <c r="AO355" s="65">
        <f t="shared" si="250"/>
        <v>0</v>
      </c>
      <c r="AP355" s="65">
        <f t="shared" si="250"/>
        <v>0</v>
      </c>
    </row>
    <row r="356" spans="1:42" x14ac:dyDescent="0.25">
      <c r="A356" s="35">
        <v>231</v>
      </c>
      <c r="B356" s="36" t="s">
        <v>69</v>
      </c>
      <c r="C356" s="35">
        <v>1</v>
      </c>
      <c r="D356" s="35" t="s">
        <v>660</v>
      </c>
      <c r="E356" s="35">
        <v>0</v>
      </c>
      <c r="F356" s="51">
        <v>15</v>
      </c>
      <c r="G356" s="35"/>
      <c r="H356" s="35">
        <f t="shared" si="224"/>
        <v>15</v>
      </c>
      <c r="I356" s="37">
        <v>1.95</v>
      </c>
      <c r="J356" s="37">
        <v>5.14</v>
      </c>
      <c r="K356" s="37">
        <v>2.19</v>
      </c>
      <c r="L356" s="37">
        <v>2.6</v>
      </c>
      <c r="M356" s="37">
        <v>12.04</v>
      </c>
      <c r="N356" s="37">
        <v>23.92</v>
      </c>
      <c r="O356" s="37">
        <v>53.05</v>
      </c>
      <c r="P356" s="37">
        <v>23.03</v>
      </c>
      <c r="Q356" s="37">
        <v>2.2200000000000002</v>
      </c>
      <c r="R356" s="38" t="s">
        <v>283</v>
      </c>
      <c r="S356" s="39">
        <v>6.5</v>
      </c>
      <c r="T356" s="39">
        <v>6.5</v>
      </c>
      <c r="U356" s="39">
        <v>6.8</v>
      </c>
      <c r="V356" s="39">
        <v>5.2</v>
      </c>
      <c r="W356" s="39">
        <v>5.2</v>
      </c>
      <c r="X356" s="39">
        <v>5.5</v>
      </c>
      <c r="Y356" s="37">
        <v>1.07</v>
      </c>
      <c r="Z356" s="37">
        <v>0.128</v>
      </c>
      <c r="AA356" s="37">
        <v>8.35</v>
      </c>
      <c r="AB356" s="37">
        <v>1.67</v>
      </c>
      <c r="AC356" s="37"/>
      <c r="AD356" s="37">
        <v>0.23</v>
      </c>
      <c r="AE356" s="37">
        <v>19.54</v>
      </c>
      <c r="AF356" s="37">
        <v>8.3800000000000008</v>
      </c>
      <c r="AG356" s="37">
        <v>3.14</v>
      </c>
      <c r="AH356" s="37">
        <v>0.36</v>
      </c>
      <c r="AI356" s="37">
        <v>0.2</v>
      </c>
      <c r="AJ356" s="37">
        <v>4.9400000000000004</v>
      </c>
      <c r="AK356" s="39">
        <v>40</v>
      </c>
      <c r="AL356" s="37"/>
      <c r="AM356" s="37"/>
      <c r="AN356" s="37"/>
      <c r="AO356" s="37"/>
      <c r="AP356" s="40"/>
    </row>
    <row r="357" spans="1:42" x14ac:dyDescent="0.25">
      <c r="A357" s="41">
        <v>231</v>
      </c>
      <c r="B357" s="42" t="s">
        <v>69</v>
      </c>
      <c r="C357" s="41">
        <v>2</v>
      </c>
      <c r="D357" s="41" t="s">
        <v>684</v>
      </c>
      <c r="E357" s="41">
        <v>15</v>
      </c>
      <c r="F357" s="49">
        <v>35</v>
      </c>
      <c r="G357" s="41"/>
      <c r="H357" s="41">
        <f t="shared" si="224"/>
        <v>20</v>
      </c>
      <c r="I357" s="43">
        <v>1.05</v>
      </c>
      <c r="J357" s="43">
        <v>2.35</v>
      </c>
      <c r="K357" s="43">
        <v>1.08</v>
      </c>
      <c r="L357" s="43">
        <v>1.34</v>
      </c>
      <c r="M357" s="43">
        <v>8.8699999999999992</v>
      </c>
      <c r="N357" s="43">
        <v>14.69</v>
      </c>
      <c r="O357" s="43">
        <v>61.53</v>
      </c>
      <c r="P357" s="43">
        <v>23.78</v>
      </c>
      <c r="Q357" s="43">
        <v>2.4500000000000002</v>
      </c>
      <c r="R357" s="44" t="s">
        <v>283</v>
      </c>
      <c r="S357" s="45">
        <v>6.7</v>
      </c>
      <c r="T357" s="45">
        <v>6.7</v>
      </c>
      <c r="U357" s="45">
        <v>7.1</v>
      </c>
      <c r="V357" s="45">
        <v>5.0999999999999996</v>
      </c>
      <c r="W357" s="45">
        <v>5.2</v>
      </c>
      <c r="X357" s="45">
        <v>5.3</v>
      </c>
      <c r="Y357" s="43">
        <v>0.88</v>
      </c>
      <c r="Z357" s="43">
        <v>9.5000000000000001E-2</v>
      </c>
      <c r="AA357" s="43">
        <v>9.26</v>
      </c>
      <c r="AB357" s="43">
        <v>1.64</v>
      </c>
      <c r="AC357" s="43"/>
      <c r="AD357" s="43">
        <v>0.11</v>
      </c>
      <c r="AE357" s="43">
        <v>18.21</v>
      </c>
      <c r="AF357" s="43">
        <v>6.57</v>
      </c>
      <c r="AG357" s="43">
        <v>1.88</v>
      </c>
      <c r="AH357" s="43">
        <v>0.38</v>
      </c>
      <c r="AI357" s="43">
        <v>0.12</v>
      </c>
      <c r="AJ357" s="43">
        <v>8.64</v>
      </c>
      <c r="AK357" s="45">
        <v>29</v>
      </c>
      <c r="AL357" s="43"/>
      <c r="AM357" s="43"/>
      <c r="AN357" s="43"/>
      <c r="AO357" s="43"/>
      <c r="AP357" s="46"/>
    </row>
    <row r="358" spans="1:42" x14ac:dyDescent="0.25">
      <c r="A358" s="41">
        <v>231</v>
      </c>
      <c r="B358" s="42" t="s">
        <v>69</v>
      </c>
      <c r="C358" s="41">
        <v>3</v>
      </c>
      <c r="D358" s="41" t="s">
        <v>290</v>
      </c>
      <c r="E358" s="41">
        <v>35</v>
      </c>
      <c r="F358" s="49">
        <v>80</v>
      </c>
      <c r="G358" s="41"/>
      <c r="H358" s="41">
        <f t="shared" si="224"/>
        <v>45</v>
      </c>
      <c r="I358" s="43">
        <v>0</v>
      </c>
      <c r="J358" s="43">
        <v>0.09</v>
      </c>
      <c r="K358" s="43">
        <v>0.08</v>
      </c>
      <c r="L358" s="43">
        <v>0.53</v>
      </c>
      <c r="M358" s="43">
        <v>17.239999999999998</v>
      </c>
      <c r="N358" s="43">
        <v>17.940000000000001</v>
      </c>
      <c r="O358" s="43">
        <v>64.17</v>
      </c>
      <c r="P358" s="43">
        <v>17.89</v>
      </c>
      <c r="Q358" s="43"/>
      <c r="R358" s="44" t="s">
        <v>283</v>
      </c>
      <c r="S358" s="45">
        <v>7</v>
      </c>
      <c r="T358" s="45">
        <v>7.1</v>
      </c>
      <c r="U358" s="45">
        <v>7.2</v>
      </c>
      <c r="V358" s="45">
        <v>5.4</v>
      </c>
      <c r="W358" s="45">
        <v>5.4</v>
      </c>
      <c r="X358" s="45">
        <v>5.6</v>
      </c>
      <c r="Y358" s="43">
        <v>0.28999999999999998</v>
      </c>
      <c r="Z358" s="43">
        <v>0.05</v>
      </c>
      <c r="AA358" s="43">
        <v>5.8</v>
      </c>
      <c r="AB358" s="43">
        <v>1.73</v>
      </c>
      <c r="AC358" s="43"/>
      <c r="AD358" s="43">
        <v>0.05</v>
      </c>
      <c r="AE358" s="43">
        <v>10.85</v>
      </c>
      <c r="AF358" s="43">
        <v>4.75</v>
      </c>
      <c r="AG358" s="43">
        <v>2.2999999999999998</v>
      </c>
      <c r="AH358" s="43">
        <v>0.4</v>
      </c>
      <c r="AI358" s="43">
        <v>0.16</v>
      </c>
      <c r="AJ358" s="43">
        <v>1.38</v>
      </c>
      <c r="AK358" s="45">
        <v>29</v>
      </c>
      <c r="AL358" s="43"/>
      <c r="AM358" s="43"/>
      <c r="AN358" s="43"/>
      <c r="AO358" s="43"/>
      <c r="AP358" s="46"/>
    </row>
    <row r="359" spans="1:42" x14ac:dyDescent="0.25">
      <c r="A359" s="3">
        <v>231</v>
      </c>
      <c r="B359" s="11" t="s">
        <v>69</v>
      </c>
      <c r="C359" s="3">
        <v>4</v>
      </c>
      <c r="D359" s="3" t="s">
        <v>302</v>
      </c>
      <c r="E359" s="3">
        <v>80</v>
      </c>
      <c r="F359" s="50">
        <v>100</v>
      </c>
      <c r="G359" s="3"/>
      <c r="H359" s="3">
        <f t="shared" si="224"/>
        <v>20</v>
      </c>
      <c r="I359" s="15">
        <v>0.08</v>
      </c>
      <c r="J359" s="15">
        <v>0.53</v>
      </c>
      <c r="K359" s="15">
        <v>2.29</v>
      </c>
      <c r="L359" s="15">
        <v>4.54</v>
      </c>
      <c r="M359" s="15">
        <v>9.16</v>
      </c>
      <c r="N359" s="15">
        <v>16.600000000000001</v>
      </c>
      <c r="O359" s="15">
        <v>61.7</v>
      </c>
      <c r="P359" s="15">
        <v>21.7</v>
      </c>
      <c r="Q359" s="15"/>
      <c r="R359" s="23" t="s">
        <v>283</v>
      </c>
      <c r="S359" s="19">
        <v>7</v>
      </c>
      <c r="T359" s="19">
        <v>7.1</v>
      </c>
      <c r="U359" s="19">
        <v>7.3</v>
      </c>
      <c r="V359" s="19">
        <v>5.6</v>
      </c>
      <c r="W359" s="19">
        <v>5.6</v>
      </c>
      <c r="X359" s="19">
        <v>5.7</v>
      </c>
      <c r="Y359" s="15">
        <v>0.31</v>
      </c>
      <c r="Z359" s="15">
        <v>3.5000000000000003E-2</v>
      </c>
      <c r="AA359" s="15">
        <v>8.86</v>
      </c>
      <c r="AB359" s="15">
        <v>1.67</v>
      </c>
      <c r="AC359" s="15"/>
      <c r="AD359" s="15">
        <v>0.09</v>
      </c>
      <c r="AE359" s="15">
        <v>13.03</v>
      </c>
      <c r="AF359" s="15">
        <v>6.57</v>
      </c>
      <c r="AG359" s="15">
        <v>3.14</v>
      </c>
      <c r="AH359" s="15">
        <v>0.48</v>
      </c>
      <c r="AI359" s="15">
        <v>0.2</v>
      </c>
      <c r="AJ359" s="15">
        <v>1.68</v>
      </c>
      <c r="AK359" s="19">
        <v>63</v>
      </c>
      <c r="AL359" s="15"/>
      <c r="AM359" s="15"/>
      <c r="AN359" s="15"/>
      <c r="AO359" s="15"/>
      <c r="AP359" s="27"/>
    </row>
    <row r="360" spans="1:42" x14ac:dyDescent="0.25">
      <c r="A360" s="3">
        <v>231</v>
      </c>
      <c r="B360" s="11" t="s">
        <v>69</v>
      </c>
      <c r="C360" s="3">
        <v>5</v>
      </c>
      <c r="D360" s="3" t="s">
        <v>477</v>
      </c>
      <c r="E360" s="3">
        <v>100</v>
      </c>
      <c r="F360" s="50">
        <v>110</v>
      </c>
      <c r="G360" s="3"/>
      <c r="H360" s="3">
        <f t="shared" si="224"/>
        <v>10</v>
      </c>
      <c r="I360" s="15">
        <v>0.3</v>
      </c>
      <c r="J360" s="15">
        <v>1.48</v>
      </c>
      <c r="K360" s="15">
        <v>8.1</v>
      </c>
      <c r="L360" s="15">
        <v>14.09</v>
      </c>
      <c r="M360" s="15">
        <v>16.03</v>
      </c>
      <c r="N360" s="15">
        <v>40</v>
      </c>
      <c r="O360" s="15">
        <v>41.6</v>
      </c>
      <c r="P360" s="15">
        <v>18.399999999999999</v>
      </c>
      <c r="Q360" s="15"/>
      <c r="R360" s="23" t="s">
        <v>225</v>
      </c>
      <c r="S360" s="19">
        <v>7.2</v>
      </c>
      <c r="T360" s="19">
        <v>7.2</v>
      </c>
      <c r="U360" s="19">
        <v>7.4</v>
      </c>
      <c r="V360" s="19">
        <v>5.6</v>
      </c>
      <c r="W360" s="19">
        <v>5.7</v>
      </c>
      <c r="X360" s="19">
        <v>5.8</v>
      </c>
      <c r="Y360" s="15">
        <v>0.2</v>
      </c>
      <c r="Z360" s="15"/>
      <c r="AA360" s="15"/>
      <c r="AB360" s="15">
        <v>1.82</v>
      </c>
      <c r="AC360" s="15"/>
      <c r="AD360" s="15">
        <v>0.08</v>
      </c>
      <c r="AE360" s="15">
        <v>11.03</v>
      </c>
      <c r="AF360" s="15">
        <v>5.56</v>
      </c>
      <c r="AG360" s="15">
        <v>2.72</v>
      </c>
      <c r="AH360" s="15">
        <v>0.2</v>
      </c>
      <c r="AI360" s="15">
        <v>0.16</v>
      </c>
      <c r="AJ360" s="15">
        <v>1.38</v>
      </c>
      <c r="AK360" s="19">
        <v>79</v>
      </c>
      <c r="AL360" s="15"/>
      <c r="AM360" s="15"/>
      <c r="AN360" s="15"/>
      <c r="AO360" s="15"/>
      <c r="AP360" s="27"/>
    </row>
    <row r="361" spans="1:42" ht="15.6" x14ac:dyDescent="0.3">
      <c r="A361" s="59">
        <f>A356</f>
        <v>231</v>
      </c>
      <c r="B361" s="60" t="str">
        <f>B356</f>
        <v>BA</v>
      </c>
      <c r="C361" s="61"/>
      <c r="D361" s="61"/>
      <c r="E361" s="61"/>
      <c r="F361" s="62"/>
      <c r="G361" s="61"/>
      <c r="H361" s="61"/>
      <c r="I361" s="63">
        <f>I356</f>
        <v>1.95</v>
      </c>
      <c r="J361" s="63">
        <f t="shared" ref="J361:AE361" si="251">J356</f>
        <v>5.14</v>
      </c>
      <c r="K361" s="63">
        <f t="shared" si="251"/>
        <v>2.19</v>
      </c>
      <c r="L361" s="63">
        <f t="shared" si="251"/>
        <v>2.6</v>
      </c>
      <c r="M361" s="63">
        <f t="shared" si="251"/>
        <v>12.04</v>
      </c>
      <c r="N361" s="63">
        <f t="shared" si="251"/>
        <v>23.92</v>
      </c>
      <c r="O361" s="63">
        <f t="shared" si="251"/>
        <v>53.05</v>
      </c>
      <c r="P361" s="63">
        <f t="shared" si="251"/>
        <v>23.03</v>
      </c>
      <c r="Q361" s="63">
        <f t="shared" si="251"/>
        <v>2.2200000000000002</v>
      </c>
      <c r="R361" s="64" t="str">
        <f t="shared" si="251"/>
        <v>FL</v>
      </c>
      <c r="S361" s="65">
        <f t="shared" ref="S361:X361" si="252">((S356*$H356)+(S357*$H357)+(S358*$H358))/$F358</f>
        <v>6.8312499999999998</v>
      </c>
      <c r="T361" s="65">
        <f t="shared" si="252"/>
        <v>6.8875000000000002</v>
      </c>
      <c r="U361" s="65">
        <f t="shared" si="252"/>
        <v>7.1</v>
      </c>
      <c r="V361" s="65">
        <f t="shared" si="252"/>
        <v>5.2874999999999996</v>
      </c>
      <c r="W361" s="65">
        <f t="shared" si="252"/>
        <v>5.3125</v>
      </c>
      <c r="X361" s="65">
        <f t="shared" si="252"/>
        <v>5.5062499999999996</v>
      </c>
      <c r="Y361" s="65">
        <f>((Y356*$H356)+(Y357*$H357)+(Y358*$H358))/$F358</f>
        <v>0.58374999999999999</v>
      </c>
      <c r="Z361" s="63">
        <f t="shared" si="251"/>
        <v>0.128</v>
      </c>
      <c r="AA361" s="63">
        <f t="shared" si="251"/>
        <v>8.35</v>
      </c>
      <c r="AB361" s="63">
        <f t="shared" si="251"/>
        <v>1.67</v>
      </c>
      <c r="AC361" s="65">
        <f>((AC356*$H356)+(AC357*$H357)+(AC358*$H358))/$F358</f>
        <v>0</v>
      </c>
      <c r="AD361" s="65">
        <f>((AD356*$H356)+(AD357*$H357)+(AD358*$H358))/$F358</f>
        <v>9.8750000000000004E-2</v>
      </c>
      <c r="AE361" s="63">
        <f t="shared" si="251"/>
        <v>19.54</v>
      </c>
      <c r="AF361" s="65">
        <f t="shared" ref="AF361:AP361" si="253">((AF356*$H356)+(AF357*$H357)+(AF358*$H358))/$F358</f>
        <v>5.8856250000000001</v>
      </c>
      <c r="AG361" s="65">
        <f t="shared" si="253"/>
        <v>2.3525</v>
      </c>
      <c r="AH361" s="65">
        <f t="shared" si="253"/>
        <v>0.38750000000000001</v>
      </c>
      <c r="AI361" s="65">
        <f t="shared" si="253"/>
        <v>0.15750000000000003</v>
      </c>
      <c r="AJ361" s="65">
        <f t="shared" si="253"/>
        <v>3.8624999999999998</v>
      </c>
      <c r="AK361" s="65">
        <f t="shared" si="253"/>
        <v>31.0625</v>
      </c>
      <c r="AL361" s="65">
        <f t="shared" si="253"/>
        <v>0</v>
      </c>
      <c r="AM361" s="65">
        <f t="shared" si="253"/>
        <v>0</v>
      </c>
      <c r="AN361" s="65">
        <f t="shared" si="253"/>
        <v>0</v>
      </c>
      <c r="AO361" s="65">
        <f t="shared" si="253"/>
        <v>0</v>
      </c>
      <c r="AP361" s="65">
        <f t="shared" si="253"/>
        <v>0</v>
      </c>
    </row>
    <row r="362" spans="1:42" x14ac:dyDescent="0.25">
      <c r="A362" s="29">
        <v>211</v>
      </c>
      <c r="B362" s="30" t="s">
        <v>69</v>
      </c>
      <c r="C362" s="29">
        <v>1</v>
      </c>
      <c r="D362" s="29" t="s">
        <v>6</v>
      </c>
      <c r="E362" s="29">
        <v>0</v>
      </c>
      <c r="F362" s="48">
        <v>10</v>
      </c>
      <c r="G362" s="29"/>
      <c r="H362" s="29">
        <f t="shared" si="224"/>
        <v>10</v>
      </c>
      <c r="I362" s="31">
        <v>0</v>
      </c>
      <c r="J362" s="31">
        <v>5.65</v>
      </c>
      <c r="K362" s="31">
        <v>2.71</v>
      </c>
      <c r="L362" s="31">
        <v>10.5</v>
      </c>
      <c r="M362" s="31">
        <v>10.74</v>
      </c>
      <c r="N362" s="31">
        <v>29.6</v>
      </c>
      <c r="O362" s="31">
        <v>34.6</v>
      </c>
      <c r="P362" s="31">
        <v>35.799999999999997</v>
      </c>
      <c r="Q362" s="31"/>
      <c r="R362" s="32" t="s">
        <v>1064</v>
      </c>
      <c r="S362" s="33">
        <v>6.25</v>
      </c>
      <c r="T362" s="33">
        <v>6.3</v>
      </c>
      <c r="U362" s="33">
        <v>6.85</v>
      </c>
      <c r="V362" s="33">
        <v>5.3</v>
      </c>
      <c r="W362" s="33">
        <v>5.45</v>
      </c>
      <c r="X362" s="33">
        <v>5.75</v>
      </c>
      <c r="Y362" s="31">
        <v>2.359</v>
      </c>
      <c r="Z362" s="31">
        <v>0.21199999999999999</v>
      </c>
      <c r="AA362" s="31">
        <v>11.08</v>
      </c>
      <c r="AB362" s="31">
        <v>1.73</v>
      </c>
      <c r="AC362" s="31">
        <v>1.6</v>
      </c>
      <c r="AD362" s="31">
        <v>0.33</v>
      </c>
      <c r="AE362" s="31">
        <v>25.16</v>
      </c>
      <c r="AF362" s="31">
        <v>18.75</v>
      </c>
      <c r="AG362" s="31">
        <v>2.2400000000000002</v>
      </c>
      <c r="AH362" s="31">
        <v>0.22</v>
      </c>
      <c r="AI362" s="31">
        <v>0.22</v>
      </c>
      <c r="AJ362" s="31">
        <v>2.3199999999999998</v>
      </c>
      <c r="AK362" s="33">
        <v>50</v>
      </c>
      <c r="AL362" s="31"/>
      <c r="AM362" s="31"/>
      <c r="AN362" s="31"/>
      <c r="AO362" s="31"/>
      <c r="AP362" s="34"/>
    </row>
    <row r="363" spans="1:42" x14ac:dyDescent="0.25">
      <c r="A363" s="29">
        <v>211</v>
      </c>
      <c r="B363" s="30" t="s">
        <v>69</v>
      </c>
      <c r="C363" s="29">
        <v>2</v>
      </c>
      <c r="D363" s="29" t="s">
        <v>69</v>
      </c>
      <c r="E363" s="29">
        <v>10</v>
      </c>
      <c r="F363" s="48">
        <v>28</v>
      </c>
      <c r="G363" s="29"/>
      <c r="H363" s="29">
        <f t="shared" si="224"/>
        <v>18</v>
      </c>
      <c r="I363" s="31">
        <v>0</v>
      </c>
      <c r="J363" s="31">
        <v>0.6</v>
      </c>
      <c r="K363" s="31">
        <v>2.2999999999999998</v>
      </c>
      <c r="L363" s="31">
        <v>3.66</v>
      </c>
      <c r="M363" s="31">
        <v>9.44</v>
      </c>
      <c r="N363" s="31">
        <v>16</v>
      </c>
      <c r="O363" s="31">
        <v>43.6</v>
      </c>
      <c r="P363" s="31">
        <v>40.4</v>
      </c>
      <c r="Q363" s="31"/>
      <c r="R363" s="32" t="s">
        <v>169</v>
      </c>
      <c r="S363" s="33">
        <v>5.6</v>
      </c>
      <c r="T363" s="33">
        <v>6.3</v>
      </c>
      <c r="U363" s="33">
        <v>6.5</v>
      </c>
      <c r="V363" s="33">
        <v>4.5</v>
      </c>
      <c r="W363" s="33">
        <v>4.5999999999999996</v>
      </c>
      <c r="X363" s="33">
        <v>4.9000000000000004</v>
      </c>
      <c r="Y363" s="31">
        <v>0.85799999999999998</v>
      </c>
      <c r="Z363" s="31">
        <v>0.114</v>
      </c>
      <c r="AA363" s="31">
        <v>7.47</v>
      </c>
      <c r="AB363" s="31">
        <v>1.78</v>
      </c>
      <c r="AC363" s="31">
        <v>1.25</v>
      </c>
      <c r="AD363" s="31">
        <v>0.12</v>
      </c>
      <c r="AE363" s="31">
        <v>24.19</v>
      </c>
      <c r="AF363" s="31">
        <v>16.399999999999999</v>
      </c>
      <c r="AG363" s="31">
        <v>2.92</v>
      </c>
      <c r="AH363" s="31">
        <v>0.09</v>
      </c>
      <c r="AI363" s="31">
        <v>0.18</v>
      </c>
      <c r="AJ363" s="31">
        <v>3.92</v>
      </c>
      <c r="AK363" s="33">
        <v>50</v>
      </c>
      <c r="AL363" s="31"/>
      <c r="AM363" s="31"/>
      <c r="AN363" s="31"/>
      <c r="AO363" s="31"/>
      <c r="AP363" s="34"/>
    </row>
    <row r="364" spans="1:42" x14ac:dyDescent="0.25">
      <c r="A364" s="41">
        <v>211</v>
      </c>
      <c r="B364" s="42" t="s">
        <v>69</v>
      </c>
      <c r="C364" s="41">
        <v>3</v>
      </c>
      <c r="D364" s="41" t="s">
        <v>2915</v>
      </c>
      <c r="E364" s="41">
        <v>28</v>
      </c>
      <c r="F364" s="49">
        <v>49</v>
      </c>
      <c r="G364" s="41"/>
      <c r="H364" s="41">
        <f t="shared" si="224"/>
        <v>21</v>
      </c>
      <c r="I364" s="43">
        <v>0.12</v>
      </c>
      <c r="J364" s="43">
        <v>1.76</v>
      </c>
      <c r="K364" s="43">
        <v>6.66</v>
      </c>
      <c r="L364" s="43">
        <v>7.1</v>
      </c>
      <c r="M364" s="43">
        <v>10.96</v>
      </c>
      <c r="N364" s="43">
        <v>26.6</v>
      </c>
      <c r="O364" s="43">
        <v>41</v>
      </c>
      <c r="P364" s="43">
        <v>32.4</v>
      </c>
      <c r="Q364" s="43"/>
      <c r="R364" s="44" t="s">
        <v>1064</v>
      </c>
      <c r="S364" s="45">
        <v>5.45</v>
      </c>
      <c r="T364" s="45">
        <v>6.15</v>
      </c>
      <c r="U364" s="45">
        <v>6.45</v>
      </c>
      <c r="V364" s="45">
        <v>4.3</v>
      </c>
      <c r="W364" s="45">
        <v>4.3499999999999996</v>
      </c>
      <c r="X364" s="45">
        <v>4.5999999999999996</v>
      </c>
      <c r="Y364" s="43">
        <v>0.495</v>
      </c>
      <c r="Z364" s="43">
        <v>8.1000000000000003E-2</v>
      </c>
      <c r="AA364" s="43">
        <v>6.09</v>
      </c>
      <c r="AB364" s="43">
        <v>1.78</v>
      </c>
      <c r="AC364" s="43">
        <v>1.4</v>
      </c>
      <c r="AD364" s="43">
        <v>9.2999999999999999E-2</v>
      </c>
      <c r="AE364" s="43">
        <v>18.59</v>
      </c>
      <c r="AF364" s="43">
        <v>13.57</v>
      </c>
      <c r="AG364" s="43">
        <v>2.87</v>
      </c>
      <c r="AH364" s="43">
        <v>0.11</v>
      </c>
      <c r="AI364" s="43">
        <v>0.15</v>
      </c>
      <c r="AJ364" s="43">
        <v>2.52</v>
      </c>
      <c r="AK364" s="45">
        <v>50</v>
      </c>
      <c r="AL364" s="43"/>
      <c r="AM364" s="43"/>
      <c r="AN364" s="43"/>
      <c r="AO364" s="43"/>
      <c r="AP364" s="46"/>
    </row>
    <row r="365" spans="1:42" x14ac:dyDescent="0.25">
      <c r="A365" s="3">
        <v>211</v>
      </c>
      <c r="B365" s="11" t="s">
        <v>69</v>
      </c>
      <c r="C365" s="3">
        <v>4</v>
      </c>
      <c r="D365" s="3" t="s">
        <v>6383</v>
      </c>
      <c r="E365" s="3">
        <v>49</v>
      </c>
      <c r="F365" s="50">
        <v>57</v>
      </c>
      <c r="G365" s="3"/>
      <c r="H365" s="3">
        <f t="shared" si="224"/>
        <v>8</v>
      </c>
      <c r="I365" s="15">
        <v>0.77</v>
      </c>
      <c r="J365" s="15">
        <v>11.86</v>
      </c>
      <c r="K365" s="15">
        <v>33.299999999999997</v>
      </c>
      <c r="L365" s="15">
        <v>17.68</v>
      </c>
      <c r="M365" s="15">
        <v>8.39</v>
      </c>
      <c r="N365" s="15">
        <v>72</v>
      </c>
      <c r="O365" s="15">
        <v>11.6</v>
      </c>
      <c r="P365" s="15">
        <v>16.399999999999999</v>
      </c>
      <c r="Q365" s="15"/>
      <c r="R365" s="23" t="s">
        <v>506</v>
      </c>
      <c r="S365" s="19">
        <v>5.75</v>
      </c>
      <c r="T365" s="19">
        <v>6.35</v>
      </c>
      <c r="U365" s="19">
        <v>6.55</v>
      </c>
      <c r="V365" s="19">
        <v>4.5</v>
      </c>
      <c r="W365" s="19">
        <v>4.7</v>
      </c>
      <c r="X365" s="19">
        <v>4.9000000000000004</v>
      </c>
      <c r="Y365" s="15">
        <v>0.26400000000000001</v>
      </c>
      <c r="Z365" s="15">
        <v>0.05</v>
      </c>
      <c r="AA365" s="15">
        <v>5.23</v>
      </c>
      <c r="AB365" s="15">
        <v>1.76</v>
      </c>
      <c r="AC365" s="15">
        <v>0.6</v>
      </c>
      <c r="AD365" s="15">
        <v>9.5000000000000001E-2</v>
      </c>
      <c r="AE365" s="15">
        <v>9.51</v>
      </c>
      <c r="AF365" s="15">
        <v>5.0999999999999996</v>
      </c>
      <c r="AG365" s="15">
        <v>2.71</v>
      </c>
      <c r="AH365" s="15">
        <v>0.13</v>
      </c>
      <c r="AI365" s="15">
        <v>8.5000000000000006E-2</v>
      </c>
      <c r="AJ365" s="15">
        <v>2.5</v>
      </c>
      <c r="AK365" s="19">
        <v>69</v>
      </c>
      <c r="AL365" s="15"/>
      <c r="AM365" s="15"/>
      <c r="AN365" s="15"/>
      <c r="AO365" s="15"/>
      <c r="AP365" s="27"/>
    </row>
    <row r="366" spans="1:42" x14ac:dyDescent="0.25">
      <c r="A366" s="3">
        <v>211</v>
      </c>
      <c r="B366" s="11" t="s">
        <v>69</v>
      </c>
      <c r="C366" s="3">
        <v>5</v>
      </c>
      <c r="D366" s="3" t="s">
        <v>4663</v>
      </c>
      <c r="E366" s="3">
        <v>57</v>
      </c>
      <c r="F366" s="50">
        <v>65</v>
      </c>
      <c r="G366" s="3"/>
      <c r="H366" s="3">
        <f t="shared" si="224"/>
        <v>8</v>
      </c>
      <c r="I366" s="15">
        <v>0.25</v>
      </c>
      <c r="J366" s="15">
        <v>2.97</v>
      </c>
      <c r="K366" s="15">
        <v>8.51</v>
      </c>
      <c r="L366" s="15">
        <v>6.79</v>
      </c>
      <c r="M366" s="15">
        <v>9.48</v>
      </c>
      <c r="N366" s="15">
        <v>28</v>
      </c>
      <c r="O366" s="15">
        <v>39.6</v>
      </c>
      <c r="P366" s="15">
        <v>32.4</v>
      </c>
      <c r="Q366" s="15"/>
      <c r="R366" s="23" t="s">
        <v>1064</v>
      </c>
      <c r="S366" s="19">
        <v>5.5</v>
      </c>
      <c r="T366" s="19">
        <v>6.1</v>
      </c>
      <c r="U366" s="19">
        <v>6.45</v>
      </c>
      <c r="V366" s="19">
        <v>4.25</v>
      </c>
      <c r="W366" s="19">
        <v>4.3499999999999996</v>
      </c>
      <c r="X366" s="19">
        <v>4.5999999999999996</v>
      </c>
      <c r="Y366" s="15">
        <v>0.39600000000000002</v>
      </c>
      <c r="Z366" s="15">
        <v>6.8000000000000005E-2</v>
      </c>
      <c r="AA366" s="15">
        <v>5.77</v>
      </c>
      <c r="AB366" s="15">
        <v>1.77</v>
      </c>
      <c r="AC366" s="15">
        <v>2.2000000000000002</v>
      </c>
      <c r="AD366" s="15">
        <v>9.8000000000000004E-2</v>
      </c>
      <c r="AE366" s="15">
        <v>20.64</v>
      </c>
      <c r="AF366" s="15">
        <v>14.2</v>
      </c>
      <c r="AG366" s="15">
        <v>2.44</v>
      </c>
      <c r="AH366" s="15">
        <v>0.14000000000000001</v>
      </c>
      <c r="AI366" s="15">
        <v>0.13</v>
      </c>
      <c r="AJ366" s="15">
        <v>3.12</v>
      </c>
      <c r="AK366" s="19">
        <v>75</v>
      </c>
      <c r="AL366" s="15"/>
      <c r="AM366" s="15"/>
      <c r="AN366" s="15"/>
      <c r="AO366" s="15"/>
      <c r="AP366" s="27"/>
    </row>
    <row r="367" spans="1:42" x14ac:dyDescent="0.25">
      <c r="A367" s="3">
        <v>211</v>
      </c>
      <c r="B367" s="11" t="s">
        <v>69</v>
      </c>
      <c r="C367" s="3">
        <v>6</v>
      </c>
      <c r="D367" s="3" t="s">
        <v>6384</v>
      </c>
      <c r="E367" s="3">
        <v>65</v>
      </c>
      <c r="F367" s="50">
        <v>86</v>
      </c>
      <c r="G367" s="3"/>
      <c r="H367" s="3">
        <f t="shared" si="224"/>
        <v>21</v>
      </c>
      <c r="I367" s="15">
        <v>0.26</v>
      </c>
      <c r="J367" s="15">
        <v>0.52</v>
      </c>
      <c r="K367" s="15">
        <v>0.98</v>
      </c>
      <c r="L367" s="15">
        <v>6.3</v>
      </c>
      <c r="M367" s="15">
        <v>12.54</v>
      </c>
      <c r="N367" s="15">
        <v>20.6</v>
      </c>
      <c r="O367" s="15">
        <v>35.200000000000003</v>
      </c>
      <c r="P367" s="15">
        <v>44.2</v>
      </c>
      <c r="Q367" s="15"/>
      <c r="R367" s="23" t="s">
        <v>6</v>
      </c>
      <c r="S367" s="19">
        <v>5.6</v>
      </c>
      <c r="T367" s="19">
        <v>6.15</v>
      </c>
      <c r="U367" s="19">
        <v>6.5</v>
      </c>
      <c r="V367" s="19">
        <v>4.5</v>
      </c>
      <c r="W367" s="19">
        <v>4.5999999999999996</v>
      </c>
      <c r="X367" s="19">
        <v>4.9000000000000004</v>
      </c>
      <c r="Y367" s="15">
        <v>0.627</v>
      </c>
      <c r="Z367" s="15">
        <v>9.0999999999999998E-2</v>
      </c>
      <c r="AA367" s="15">
        <v>6.89</v>
      </c>
      <c r="AB367" s="15">
        <v>1.88</v>
      </c>
      <c r="AC367" s="15">
        <v>1.2</v>
      </c>
      <c r="AD367" s="15">
        <v>9.1999999999999998E-2</v>
      </c>
      <c r="AE367" s="15">
        <v>21.71</v>
      </c>
      <c r="AF367" s="15">
        <v>18.649999999999999</v>
      </c>
      <c r="AG367" s="15">
        <v>1.64</v>
      </c>
      <c r="AH367" s="15">
        <v>0.21</v>
      </c>
      <c r="AI367" s="15">
        <v>0.12</v>
      </c>
      <c r="AJ367" s="15">
        <v>2.52</v>
      </c>
      <c r="AK367" s="19">
        <v>9</v>
      </c>
      <c r="AL367" s="15"/>
      <c r="AM367" s="15"/>
      <c r="AN367" s="15"/>
      <c r="AO367" s="15"/>
      <c r="AP367" s="27"/>
    </row>
    <row r="368" spans="1:42" ht="15.6" x14ac:dyDescent="0.3">
      <c r="A368" s="59">
        <f>A362</f>
        <v>211</v>
      </c>
      <c r="B368" s="60" t="str">
        <f>B362</f>
        <v>BA</v>
      </c>
      <c r="C368" s="61"/>
      <c r="D368" s="61"/>
      <c r="E368" s="61"/>
      <c r="F368" s="62"/>
      <c r="G368" s="61"/>
      <c r="H368" s="61"/>
      <c r="I368" s="63">
        <f>((I362*$H362)+(I363*$H363))/$F363</f>
        <v>0</v>
      </c>
      <c r="J368" s="63">
        <f>((J362*$H362)+(J363*$H363))/$F363</f>
        <v>2.4035714285714285</v>
      </c>
      <c r="K368" s="63">
        <f t="shared" ref="K368:Q368" si="254">((K362*$H362)+(K363*$H363))/$F363</f>
        <v>2.4464285714285716</v>
      </c>
      <c r="L368" s="63">
        <f t="shared" si="254"/>
        <v>6.1028571428571423</v>
      </c>
      <c r="M368" s="63">
        <f t="shared" si="254"/>
        <v>9.9042857142857148</v>
      </c>
      <c r="N368" s="63">
        <f t="shared" si="254"/>
        <v>20.857142857142858</v>
      </c>
      <c r="O368" s="63">
        <f t="shared" si="254"/>
        <v>40.385714285714293</v>
      </c>
      <c r="P368" s="63">
        <f t="shared" si="254"/>
        <v>38.757142857142853</v>
      </c>
      <c r="Q368" s="63">
        <f t="shared" si="254"/>
        <v>0</v>
      </c>
      <c r="R368" s="64" t="str">
        <f>R362</f>
        <v>FA</v>
      </c>
      <c r="S368" s="65">
        <f t="shared" ref="S368:X368" si="255">((S362*$H362)+(S363*$H363)+(S364*$H364))/$F364</f>
        <v>5.6683673469387754</v>
      </c>
      <c r="T368" s="65">
        <f t="shared" si="255"/>
        <v>6.2357142857142849</v>
      </c>
      <c r="U368" s="65">
        <f t="shared" si="255"/>
        <v>6.5500000000000007</v>
      </c>
      <c r="V368" s="65">
        <f t="shared" si="255"/>
        <v>4.5775510204081638</v>
      </c>
      <c r="W368" s="65">
        <f t="shared" si="255"/>
        <v>4.6663265306122454</v>
      </c>
      <c r="X368" s="65">
        <f t="shared" si="255"/>
        <v>4.944897959183673</v>
      </c>
      <c r="Y368" s="65">
        <f>((Y362*$H362)+(Y363*$H363)+(Y364*$H364))/$F364</f>
        <v>1.0087551020408163</v>
      </c>
      <c r="Z368" s="63">
        <f t="shared" ref="Z368:AE368" si="256">((Z362*$H362)+(Z363*$H363))/$F363</f>
        <v>0.14900000000000002</v>
      </c>
      <c r="AA368" s="63">
        <f t="shared" si="256"/>
        <v>8.7592857142857135</v>
      </c>
      <c r="AB368" s="63">
        <f t="shared" si="256"/>
        <v>1.7621428571428572</v>
      </c>
      <c r="AC368" s="65">
        <f>((AC362*$H362)+(AC363*$H363)+(AC364*$H364))/$F364</f>
        <v>1.3857142857142859</v>
      </c>
      <c r="AD368" s="65">
        <f>((AD362*$H362)+(AD363*$H363)+(AD364*$H364))/$F364</f>
        <v>0.1512857142857143</v>
      </c>
      <c r="AE368" s="63">
        <f t="shared" si="256"/>
        <v>24.536428571428569</v>
      </c>
      <c r="AF368" s="65">
        <f t="shared" ref="AF368:AP368" si="257">((AF362*$H362)+(AF363*$H363)+(AF364*$H364))/$F364</f>
        <v>15.666734693877553</v>
      </c>
      <c r="AG368" s="65">
        <f t="shared" si="257"/>
        <v>2.7597959183673475</v>
      </c>
      <c r="AH368" s="65">
        <f t="shared" si="257"/>
        <v>0.12510204081632656</v>
      </c>
      <c r="AI368" s="65">
        <f t="shared" si="257"/>
        <v>0.17530612244897958</v>
      </c>
      <c r="AJ368" s="65">
        <f t="shared" si="257"/>
        <v>2.993469387755102</v>
      </c>
      <c r="AK368" s="65">
        <f t="shared" si="257"/>
        <v>50</v>
      </c>
      <c r="AL368" s="65">
        <f t="shared" si="257"/>
        <v>0</v>
      </c>
      <c r="AM368" s="65">
        <f t="shared" si="257"/>
        <v>0</v>
      </c>
      <c r="AN368" s="65">
        <f t="shared" si="257"/>
        <v>0</v>
      </c>
      <c r="AO368" s="65">
        <f t="shared" si="257"/>
        <v>0</v>
      </c>
      <c r="AP368" s="65">
        <f t="shared" si="257"/>
        <v>0</v>
      </c>
    </row>
    <row r="369" spans="1:42" x14ac:dyDescent="0.25">
      <c r="A369" s="35">
        <v>214</v>
      </c>
      <c r="B369" s="36" t="s">
        <v>69</v>
      </c>
      <c r="C369" s="35">
        <v>1</v>
      </c>
      <c r="D369" s="35" t="s">
        <v>660</v>
      </c>
      <c r="E369" s="35">
        <v>0</v>
      </c>
      <c r="F369" s="51">
        <v>16</v>
      </c>
      <c r="G369" s="35"/>
      <c r="H369" s="35">
        <f t="shared" si="224"/>
        <v>16</v>
      </c>
      <c r="I369" s="37">
        <v>0.16</v>
      </c>
      <c r="J369" s="37">
        <v>1.84</v>
      </c>
      <c r="K369" s="37">
        <v>13.65</v>
      </c>
      <c r="L369" s="37">
        <v>44.86</v>
      </c>
      <c r="M369" s="37">
        <v>11.49</v>
      </c>
      <c r="N369" s="37">
        <v>72</v>
      </c>
      <c r="O369" s="37">
        <v>5.6</v>
      </c>
      <c r="P369" s="37">
        <v>22.4</v>
      </c>
      <c r="Q369" s="37"/>
      <c r="R369" s="38" t="s">
        <v>148</v>
      </c>
      <c r="S369" s="39">
        <v>5.85</v>
      </c>
      <c r="T369" s="39">
        <v>5.95</v>
      </c>
      <c r="U369" s="39">
        <v>6.25</v>
      </c>
      <c r="V369" s="39">
        <v>4.9000000000000004</v>
      </c>
      <c r="W369" s="39">
        <v>5</v>
      </c>
      <c r="X369" s="39">
        <v>5.25</v>
      </c>
      <c r="Y369" s="37">
        <v>1.2370000000000001</v>
      </c>
      <c r="Z369" s="37">
        <v>0.13900000000000001</v>
      </c>
      <c r="AA369" s="37">
        <v>8.89</v>
      </c>
      <c r="AB369" s="37">
        <v>1.62</v>
      </c>
      <c r="AC369" s="37">
        <v>1.2</v>
      </c>
      <c r="AD369" s="37">
        <v>0.17100000000000001</v>
      </c>
      <c r="AE369" s="37">
        <v>14.57</v>
      </c>
      <c r="AF369" s="37">
        <v>8.6999999999999993</v>
      </c>
      <c r="AG369" s="37">
        <v>1.8</v>
      </c>
      <c r="AH369" s="37">
        <v>6.3E-2</v>
      </c>
      <c r="AI369" s="37">
        <v>6.7000000000000004E-2</v>
      </c>
      <c r="AJ369" s="37">
        <v>2.8</v>
      </c>
      <c r="AK369" s="39">
        <v>29</v>
      </c>
      <c r="AL369" s="37"/>
      <c r="AM369" s="37"/>
      <c r="AN369" s="37"/>
      <c r="AO369" s="37"/>
      <c r="AP369" s="40"/>
    </row>
    <row r="370" spans="1:42" x14ac:dyDescent="0.25">
      <c r="A370" s="41">
        <v>214</v>
      </c>
      <c r="B370" s="42" t="s">
        <v>69</v>
      </c>
      <c r="C370" s="41">
        <v>2</v>
      </c>
      <c r="D370" s="41" t="s">
        <v>684</v>
      </c>
      <c r="E370" s="41">
        <v>16</v>
      </c>
      <c r="F370" s="49">
        <v>32</v>
      </c>
      <c r="G370" s="41"/>
      <c r="H370" s="41">
        <f t="shared" si="224"/>
        <v>16</v>
      </c>
      <c r="I370" s="43">
        <v>0.13</v>
      </c>
      <c r="J370" s="43">
        <v>1.73</v>
      </c>
      <c r="K370" s="43">
        <v>16.07</v>
      </c>
      <c r="L370" s="43">
        <v>53.26</v>
      </c>
      <c r="M370" s="43">
        <v>6.87</v>
      </c>
      <c r="N370" s="43">
        <v>78.06</v>
      </c>
      <c r="O370" s="43">
        <v>8.6</v>
      </c>
      <c r="P370" s="43">
        <v>13.34</v>
      </c>
      <c r="Q370" s="43"/>
      <c r="R370" s="44" t="s">
        <v>506</v>
      </c>
      <c r="S370" s="45">
        <v>5.8</v>
      </c>
      <c r="T370" s="45">
        <v>5.95</v>
      </c>
      <c r="U370" s="45">
        <v>6.45</v>
      </c>
      <c r="V370" s="45">
        <v>4.55</v>
      </c>
      <c r="W370" s="45">
        <v>4.7</v>
      </c>
      <c r="X370" s="45">
        <v>4.9000000000000004</v>
      </c>
      <c r="Y370" s="43">
        <v>0.44500000000000001</v>
      </c>
      <c r="Z370" s="43">
        <v>6.0999999999999999E-2</v>
      </c>
      <c r="AA370" s="43">
        <v>7.9</v>
      </c>
      <c r="AB370" s="43">
        <v>1.59</v>
      </c>
      <c r="AC370" s="43">
        <v>0.6</v>
      </c>
      <c r="AD370" s="43">
        <v>0.108</v>
      </c>
      <c r="AE370" s="43">
        <v>8.56</v>
      </c>
      <c r="AF370" s="43">
        <v>5.05</v>
      </c>
      <c r="AG370" s="43">
        <v>1.38</v>
      </c>
      <c r="AH370" s="43">
        <v>7.0000000000000007E-2</v>
      </c>
      <c r="AI370" s="43">
        <v>0.04</v>
      </c>
      <c r="AJ370" s="43">
        <v>2.4</v>
      </c>
      <c r="AK370" s="45">
        <v>14</v>
      </c>
      <c r="AL370" s="43"/>
      <c r="AM370" s="43"/>
      <c r="AN370" s="43"/>
      <c r="AO370" s="43"/>
      <c r="AP370" s="46"/>
    </row>
    <row r="371" spans="1:42" x14ac:dyDescent="0.25">
      <c r="A371" s="41">
        <v>214</v>
      </c>
      <c r="B371" s="42" t="s">
        <v>69</v>
      </c>
      <c r="C371" s="41">
        <v>3</v>
      </c>
      <c r="D371" s="41" t="s">
        <v>6383</v>
      </c>
      <c r="E371" s="41">
        <v>32</v>
      </c>
      <c r="F371" s="49">
        <v>73</v>
      </c>
      <c r="G371" s="41"/>
      <c r="H371" s="41">
        <f t="shared" si="224"/>
        <v>41</v>
      </c>
      <c r="I371" s="43">
        <v>0</v>
      </c>
      <c r="J371" s="43">
        <v>0.19</v>
      </c>
      <c r="K371" s="43">
        <v>5.28</v>
      </c>
      <c r="L371" s="43">
        <v>55.32</v>
      </c>
      <c r="M371" s="43">
        <v>17.25</v>
      </c>
      <c r="N371" s="43">
        <v>78.040000000000006</v>
      </c>
      <c r="O371" s="43">
        <v>9.6</v>
      </c>
      <c r="P371" s="43">
        <v>12.36</v>
      </c>
      <c r="Q371" s="43"/>
      <c r="R371" s="44" t="s">
        <v>506</v>
      </c>
      <c r="S371" s="45">
        <v>5.9</v>
      </c>
      <c r="T371" s="45">
        <v>6.3</v>
      </c>
      <c r="U371" s="45">
        <v>6.55</v>
      </c>
      <c r="V371" s="45">
        <v>4.55</v>
      </c>
      <c r="W371" s="45">
        <v>4.7</v>
      </c>
      <c r="X371" s="45">
        <v>4.8</v>
      </c>
      <c r="Y371" s="43">
        <v>0.18099999999999999</v>
      </c>
      <c r="Z371" s="43">
        <v>3.5999999999999997E-2</v>
      </c>
      <c r="AA371" s="43">
        <v>4.9000000000000004</v>
      </c>
      <c r="AB371" s="43">
        <v>1.61</v>
      </c>
      <c r="AC371" s="43">
        <v>1.3</v>
      </c>
      <c r="AD371" s="43">
        <v>0.104</v>
      </c>
      <c r="AE371" s="43">
        <v>7.17</v>
      </c>
      <c r="AF371" s="43">
        <v>4.3499999999999996</v>
      </c>
      <c r="AG371" s="43">
        <v>1.8</v>
      </c>
      <c r="AH371" s="43">
        <v>0.09</v>
      </c>
      <c r="AI371" s="43">
        <v>3.3000000000000002E-2</v>
      </c>
      <c r="AJ371" s="43">
        <v>0.8</v>
      </c>
      <c r="AK371" s="45">
        <v>34</v>
      </c>
      <c r="AL371" s="43"/>
      <c r="AM371" s="43"/>
      <c r="AN371" s="43"/>
      <c r="AO371" s="43"/>
      <c r="AP371" s="46"/>
    </row>
    <row r="372" spans="1:42" x14ac:dyDescent="0.25">
      <c r="A372" s="3">
        <v>214</v>
      </c>
      <c r="B372" s="11" t="s">
        <v>69</v>
      </c>
      <c r="C372" s="3">
        <v>4</v>
      </c>
      <c r="D372" s="3" t="s">
        <v>4663</v>
      </c>
      <c r="E372" s="3">
        <v>73</v>
      </c>
      <c r="F372" s="50">
        <v>86</v>
      </c>
      <c r="G372" s="3"/>
      <c r="H372" s="3">
        <f t="shared" si="224"/>
        <v>13</v>
      </c>
      <c r="I372" s="15">
        <v>0.19</v>
      </c>
      <c r="J372" s="15">
        <v>0.49</v>
      </c>
      <c r="K372" s="15">
        <v>1.1100000000000001</v>
      </c>
      <c r="L372" s="15">
        <v>6.02</v>
      </c>
      <c r="M372" s="15">
        <v>8.19</v>
      </c>
      <c r="N372" s="15">
        <v>16</v>
      </c>
      <c r="O372" s="15">
        <v>29.6</v>
      </c>
      <c r="P372" s="15">
        <v>54.4</v>
      </c>
      <c r="Q372" s="15"/>
      <c r="R372" s="23" t="s">
        <v>6</v>
      </c>
      <c r="S372" s="19">
        <v>5.15</v>
      </c>
      <c r="T372" s="19">
        <v>6</v>
      </c>
      <c r="U372" s="19">
        <v>6.05</v>
      </c>
      <c r="V372" s="19">
        <v>3.7</v>
      </c>
      <c r="W372" s="19">
        <v>3.8</v>
      </c>
      <c r="X372" s="19">
        <v>4.05</v>
      </c>
      <c r="Y372" s="15">
        <v>0.41199999999999998</v>
      </c>
      <c r="Z372" s="15">
        <v>9.9000000000000005E-2</v>
      </c>
      <c r="AA372" s="15">
        <v>4.1399999999999997</v>
      </c>
      <c r="AB372" s="15">
        <v>1.74</v>
      </c>
      <c r="AC372" s="15">
        <v>0.9</v>
      </c>
      <c r="AD372" s="15">
        <v>8.5000000000000006E-2</v>
      </c>
      <c r="AE372" s="15">
        <v>24.01</v>
      </c>
      <c r="AF372" s="15">
        <v>12.32</v>
      </c>
      <c r="AG372" s="15">
        <v>2.8</v>
      </c>
      <c r="AH372" s="15">
        <v>0.14000000000000001</v>
      </c>
      <c r="AI372" s="15">
        <v>7.0000000000000007E-2</v>
      </c>
      <c r="AJ372" s="15">
        <v>8.6</v>
      </c>
      <c r="AK372" s="19">
        <v>19</v>
      </c>
      <c r="AL372" s="15"/>
      <c r="AM372" s="15"/>
      <c r="AN372" s="15"/>
      <c r="AO372" s="15"/>
      <c r="AP372" s="27"/>
    </row>
    <row r="373" spans="1:42" x14ac:dyDescent="0.25">
      <c r="A373" s="3">
        <v>214</v>
      </c>
      <c r="B373" s="11" t="s">
        <v>69</v>
      </c>
      <c r="C373" s="3">
        <v>5</v>
      </c>
      <c r="D373" s="3" t="s">
        <v>6387</v>
      </c>
      <c r="E373" s="3">
        <v>86</v>
      </c>
      <c r="F373" s="50">
        <v>98</v>
      </c>
      <c r="G373" s="3"/>
      <c r="H373" s="3">
        <f t="shared" si="224"/>
        <v>12</v>
      </c>
      <c r="I373" s="15">
        <v>1.39</v>
      </c>
      <c r="J373" s="15">
        <v>3.57</v>
      </c>
      <c r="K373" s="15">
        <v>2.6</v>
      </c>
      <c r="L373" s="15">
        <v>5.44</v>
      </c>
      <c r="M373" s="15">
        <v>5.2</v>
      </c>
      <c r="N373" s="15">
        <v>18.2</v>
      </c>
      <c r="O373" s="15">
        <v>27.4</v>
      </c>
      <c r="P373" s="15">
        <v>54.4</v>
      </c>
      <c r="Q373" s="15"/>
      <c r="R373" s="23" t="s">
        <v>6</v>
      </c>
      <c r="S373" s="19">
        <v>5.5</v>
      </c>
      <c r="T373" s="19">
        <v>5.6</v>
      </c>
      <c r="U373" s="19">
        <v>5.9</v>
      </c>
      <c r="V373" s="19">
        <v>3.5</v>
      </c>
      <c r="W373" s="19">
        <v>3.8</v>
      </c>
      <c r="X373" s="19">
        <v>4.05</v>
      </c>
      <c r="Y373" s="15">
        <v>0.74199999999999999</v>
      </c>
      <c r="Z373" s="15">
        <v>9.9000000000000005E-2</v>
      </c>
      <c r="AA373" s="15">
        <v>7.49</v>
      </c>
      <c r="AB373" s="15">
        <v>1.62</v>
      </c>
      <c r="AC373" s="15">
        <v>1.5</v>
      </c>
      <c r="AD373" s="15">
        <v>0.124</v>
      </c>
      <c r="AE373" s="15">
        <v>33.75</v>
      </c>
      <c r="AF373" s="15">
        <v>18.309999999999999</v>
      </c>
      <c r="AG373" s="15">
        <v>2.1800000000000002</v>
      </c>
      <c r="AH373" s="15">
        <v>0.94</v>
      </c>
      <c r="AI373" s="15">
        <v>0.05</v>
      </c>
      <c r="AJ373" s="15">
        <v>10.5</v>
      </c>
      <c r="AK373" s="19">
        <v>93</v>
      </c>
      <c r="AL373" s="15"/>
      <c r="AM373" s="15"/>
      <c r="AN373" s="15"/>
      <c r="AO373" s="15"/>
      <c r="AP373" s="27"/>
    </row>
    <row r="374" spans="1:42" x14ac:dyDescent="0.25">
      <c r="A374" s="3">
        <v>214</v>
      </c>
      <c r="B374" s="11" t="s">
        <v>69</v>
      </c>
      <c r="C374" s="3">
        <v>6</v>
      </c>
      <c r="D374" s="3" t="s">
        <v>4652</v>
      </c>
      <c r="E374" s="3">
        <v>98</v>
      </c>
      <c r="F374" s="50">
        <v>110</v>
      </c>
      <c r="G374" s="3"/>
      <c r="H374" s="3">
        <f t="shared" ref="H374:H427" si="258">F374-E374</f>
        <v>12</v>
      </c>
      <c r="I374" s="15">
        <v>0.23</v>
      </c>
      <c r="J374" s="15">
        <v>0.36</v>
      </c>
      <c r="K374" s="15">
        <v>0.67</v>
      </c>
      <c r="L374" s="15">
        <v>2.1</v>
      </c>
      <c r="M374" s="15">
        <v>4.96</v>
      </c>
      <c r="N374" s="15">
        <v>8.32</v>
      </c>
      <c r="O374" s="15">
        <v>29.6</v>
      </c>
      <c r="P374" s="15">
        <v>62.08</v>
      </c>
      <c r="Q374" s="15"/>
      <c r="R374" s="23" t="s">
        <v>6</v>
      </c>
      <c r="S374" s="19">
        <v>4.9000000000000004</v>
      </c>
      <c r="T374" s="19">
        <v>5.5</v>
      </c>
      <c r="U374" s="19">
        <v>5.15</v>
      </c>
      <c r="V374" s="19">
        <v>3.45</v>
      </c>
      <c r="W374" s="19">
        <v>3.6</v>
      </c>
      <c r="X374" s="19">
        <v>3.85</v>
      </c>
      <c r="Y374" s="15">
        <v>0.495</v>
      </c>
      <c r="Z374" s="15">
        <v>7.9000000000000001E-2</v>
      </c>
      <c r="AA374" s="15">
        <v>6.22</v>
      </c>
      <c r="AB374" s="15">
        <v>1.78</v>
      </c>
      <c r="AC374" s="15">
        <v>0.7</v>
      </c>
      <c r="AD374" s="15">
        <v>8.5999999999999993E-2</v>
      </c>
      <c r="AE374" s="15">
        <v>28.78</v>
      </c>
      <c r="AF374" s="15">
        <v>16.77</v>
      </c>
      <c r="AG374" s="15">
        <v>2.34</v>
      </c>
      <c r="AH374" s="15">
        <v>0.2</v>
      </c>
      <c r="AI374" s="15">
        <v>7.0000000000000007E-2</v>
      </c>
      <c r="AJ374" s="15">
        <v>7.36</v>
      </c>
      <c r="AK374" s="19">
        <v>35</v>
      </c>
      <c r="AL374" s="15"/>
      <c r="AM374" s="15"/>
      <c r="AN374" s="15"/>
      <c r="AO374" s="15"/>
      <c r="AP374" s="27"/>
    </row>
    <row r="375" spans="1:42" ht="15.6" x14ac:dyDescent="0.3">
      <c r="A375" s="59">
        <f>A369</f>
        <v>214</v>
      </c>
      <c r="B375" s="60" t="str">
        <f>B369</f>
        <v>BA</v>
      </c>
      <c r="C375" s="61"/>
      <c r="D375" s="61"/>
      <c r="E375" s="61"/>
      <c r="F375" s="62"/>
      <c r="G375" s="61"/>
      <c r="H375" s="61"/>
      <c r="I375" s="63">
        <f>I369</f>
        <v>0.16</v>
      </c>
      <c r="J375" s="63">
        <f t="shared" ref="J375:AE375" si="259">J369</f>
        <v>1.84</v>
      </c>
      <c r="K375" s="63">
        <f t="shared" si="259"/>
        <v>13.65</v>
      </c>
      <c r="L375" s="63">
        <f t="shared" si="259"/>
        <v>44.86</v>
      </c>
      <c r="M375" s="63">
        <f t="shared" si="259"/>
        <v>11.49</v>
      </c>
      <c r="N375" s="63">
        <f t="shared" si="259"/>
        <v>72</v>
      </c>
      <c r="O375" s="63">
        <f t="shared" si="259"/>
        <v>5.6</v>
      </c>
      <c r="P375" s="63">
        <f t="shared" si="259"/>
        <v>22.4</v>
      </c>
      <c r="Q375" s="63">
        <f t="shared" si="259"/>
        <v>0</v>
      </c>
      <c r="R375" s="64" t="str">
        <f t="shared" si="259"/>
        <v>FAa</v>
      </c>
      <c r="S375" s="65">
        <f t="shared" ref="S375:X375" si="260">((S369*$H369)+(S370*$H370)+(S371*$H371))/$F371</f>
        <v>5.867123287671232</v>
      </c>
      <c r="T375" s="65">
        <f t="shared" si="260"/>
        <v>6.1465753424657539</v>
      </c>
      <c r="U375" s="65">
        <f t="shared" si="260"/>
        <v>6.4623287671232879</v>
      </c>
      <c r="V375" s="65">
        <f t="shared" si="260"/>
        <v>4.6267123287671232</v>
      </c>
      <c r="W375" s="65">
        <f t="shared" si="260"/>
        <v>4.7657534246575342</v>
      </c>
      <c r="X375" s="65">
        <f t="shared" si="260"/>
        <v>4.9205479452054792</v>
      </c>
      <c r="Y375" s="65">
        <f>((Y369*$H369)+(Y370*$H370)+(Y371*$H371))/$F371</f>
        <v>0.47031506849315069</v>
      </c>
      <c r="Z375" s="63">
        <f t="shared" si="259"/>
        <v>0.13900000000000001</v>
      </c>
      <c r="AA375" s="63">
        <f t="shared" si="259"/>
        <v>8.89</v>
      </c>
      <c r="AB375" s="63">
        <f t="shared" si="259"/>
        <v>1.62</v>
      </c>
      <c r="AC375" s="65">
        <f>((AC369*$H369)+(AC370*$H370)+(AC371*$H371))/$F371</f>
        <v>1.1246575342465752</v>
      </c>
      <c r="AD375" s="65">
        <f>((AD369*$H369)+(AD370*$H370)+(AD371*$H371))/$F371</f>
        <v>0.11956164383561646</v>
      </c>
      <c r="AE375" s="63">
        <f t="shared" si="259"/>
        <v>14.57</v>
      </c>
      <c r="AF375" s="65">
        <f t="shared" ref="AF375:AP375" si="261">((AF369*$H369)+(AF370*$H370)+(AF371*$H371))/$F371</f>
        <v>5.4568493150684931</v>
      </c>
      <c r="AG375" s="65">
        <f t="shared" si="261"/>
        <v>1.7079452054794519</v>
      </c>
      <c r="AH375" s="65">
        <f t="shared" si="261"/>
        <v>7.969863013698629E-2</v>
      </c>
      <c r="AI375" s="65">
        <f t="shared" si="261"/>
        <v>4.1986301369863019E-2</v>
      </c>
      <c r="AJ375" s="65">
        <f t="shared" si="261"/>
        <v>1.5890410958904109</v>
      </c>
      <c r="AK375" s="65">
        <f t="shared" si="261"/>
        <v>28.520547945205479</v>
      </c>
      <c r="AL375" s="65">
        <f t="shared" si="261"/>
        <v>0</v>
      </c>
      <c r="AM375" s="65">
        <f t="shared" si="261"/>
        <v>0</v>
      </c>
      <c r="AN375" s="65">
        <f t="shared" si="261"/>
        <v>0</v>
      </c>
      <c r="AO375" s="65">
        <f t="shared" si="261"/>
        <v>0</v>
      </c>
      <c r="AP375" s="65">
        <f t="shared" si="261"/>
        <v>0</v>
      </c>
    </row>
    <row r="376" spans="1:42" x14ac:dyDescent="0.25">
      <c r="A376" s="29">
        <v>229</v>
      </c>
      <c r="B376" s="30" t="s">
        <v>69</v>
      </c>
      <c r="C376" s="29">
        <v>1</v>
      </c>
      <c r="D376" s="29" t="s">
        <v>6</v>
      </c>
      <c r="E376" s="29">
        <v>0</v>
      </c>
      <c r="F376" s="48">
        <v>10</v>
      </c>
      <c r="G376" s="29"/>
      <c r="H376" s="29">
        <f t="shared" si="258"/>
        <v>10</v>
      </c>
      <c r="I376" s="31">
        <v>0.08</v>
      </c>
      <c r="J376" s="31">
        <v>0.48</v>
      </c>
      <c r="K376" s="31">
        <v>1.34</v>
      </c>
      <c r="L376" s="31">
        <v>2.65</v>
      </c>
      <c r="M376" s="31">
        <v>1.9</v>
      </c>
      <c r="N376" s="31">
        <v>6.45</v>
      </c>
      <c r="O376" s="31">
        <v>36.71</v>
      </c>
      <c r="P376" s="31">
        <v>56.84</v>
      </c>
      <c r="Q376" s="31">
        <v>1.28</v>
      </c>
      <c r="R376" s="32" t="s">
        <v>6</v>
      </c>
      <c r="S376" s="33">
        <v>6</v>
      </c>
      <c r="T376" s="33">
        <v>6</v>
      </c>
      <c r="U376" s="33">
        <v>6.6</v>
      </c>
      <c r="V376" s="33">
        <v>5.2</v>
      </c>
      <c r="W376" s="33">
        <v>5.2</v>
      </c>
      <c r="X376" s="33">
        <v>5.4</v>
      </c>
      <c r="Y376" s="31">
        <v>1.1200000000000001</v>
      </c>
      <c r="Z376" s="31">
        <v>0.40799999999999997</v>
      </c>
      <c r="AA376" s="31">
        <v>2.75</v>
      </c>
      <c r="AB376" s="31">
        <v>1.55</v>
      </c>
      <c r="AC376" s="31"/>
      <c r="AD376" s="31">
        <v>0.43</v>
      </c>
      <c r="AE376" s="31">
        <v>37.909999999999997</v>
      </c>
      <c r="AF376" s="31">
        <v>22.32</v>
      </c>
      <c r="AG376" s="31">
        <v>5.65</v>
      </c>
      <c r="AH376" s="31">
        <v>0.4</v>
      </c>
      <c r="AI376" s="31">
        <v>0.88</v>
      </c>
      <c r="AJ376" s="31">
        <v>6.32</v>
      </c>
      <c r="AK376" s="33">
        <v>679</v>
      </c>
      <c r="AL376" s="31"/>
      <c r="AM376" s="31"/>
      <c r="AN376" s="31"/>
      <c r="AO376" s="31"/>
      <c r="AP376" s="34"/>
    </row>
    <row r="377" spans="1:42" x14ac:dyDescent="0.25">
      <c r="A377" s="29">
        <v>229</v>
      </c>
      <c r="B377" s="30" t="s">
        <v>69</v>
      </c>
      <c r="C377" s="29">
        <v>2</v>
      </c>
      <c r="D377" s="29" t="s">
        <v>290</v>
      </c>
      <c r="E377" s="29">
        <v>10</v>
      </c>
      <c r="F377" s="48">
        <v>30</v>
      </c>
      <c r="G377" s="29"/>
      <c r="H377" s="29">
        <f t="shared" si="258"/>
        <v>20</v>
      </c>
      <c r="I377" s="31">
        <v>0.02</v>
      </c>
      <c r="J377" s="31">
        <v>0.33</v>
      </c>
      <c r="K377" s="31">
        <v>0.56000000000000005</v>
      </c>
      <c r="L377" s="31">
        <v>0.86</v>
      </c>
      <c r="M377" s="31">
        <v>1.22</v>
      </c>
      <c r="N377" s="31">
        <v>2.99</v>
      </c>
      <c r="O377" s="31">
        <v>47.89</v>
      </c>
      <c r="P377" s="31">
        <v>49.12</v>
      </c>
      <c r="Q377" s="31"/>
      <c r="R377" s="32" t="s">
        <v>169</v>
      </c>
      <c r="S377" s="33">
        <v>5.4</v>
      </c>
      <c r="T377" s="33">
        <v>5.5</v>
      </c>
      <c r="U377" s="33">
        <v>6</v>
      </c>
      <c r="V377" s="33">
        <v>4</v>
      </c>
      <c r="W377" s="33">
        <v>4</v>
      </c>
      <c r="X377" s="33">
        <v>4.4000000000000004</v>
      </c>
      <c r="Y377" s="31">
        <v>0.38</v>
      </c>
      <c r="Z377" s="31">
        <v>0.111</v>
      </c>
      <c r="AA377" s="31">
        <v>3.42</v>
      </c>
      <c r="AB377" s="31">
        <v>1.77</v>
      </c>
      <c r="AC377" s="31"/>
      <c r="AD377" s="31">
        <v>0.27</v>
      </c>
      <c r="AE377" s="31">
        <v>22.75</v>
      </c>
      <c r="AF377" s="31">
        <v>10.61</v>
      </c>
      <c r="AG377" s="31">
        <v>4.3899999999999997</v>
      </c>
      <c r="AH377" s="31">
        <v>0.5</v>
      </c>
      <c r="AI377" s="31">
        <v>0.36</v>
      </c>
      <c r="AJ377" s="31">
        <v>5.32</v>
      </c>
      <c r="AK377" s="33">
        <v>163</v>
      </c>
      <c r="AL377" s="31"/>
      <c r="AM377" s="31"/>
      <c r="AN377" s="31"/>
      <c r="AO377" s="31"/>
      <c r="AP377" s="34"/>
    </row>
    <row r="378" spans="1:42" x14ac:dyDescent="0.25">
      <c r="A378" s="41">
        <v>229</v>
      </c>
      <c r="B378" s="42" t="s">
        <v>69</v>
      </c>
      <c r="C378" s="41">
        <v>3</v>
      </c>
      <c r="D378" s="41" t="s">
        <v>302</v>
      </c>
      <c r="E378" s="41">
        <v>30</v>
      </c>
      <c r="F378" s="49">
        <v>55</v>
      </c>
      <c r="G378" s="41"/>
      <c r="H378" s="41">
        <f t="shared" si="258"/>
        <v>25</v>
      </c>
      <c r="I378" s="43">
        <v>0</v>
      </c>
      <c r="J378" s="43">
        <v>0.18</v>
      </c>
      <c r="K378" s="43">
        <v>0.28999999999999998</v>
      </c>
      <c r="L378" s="43">
        <v>0.63</v>
      </c>
      <c r="M378" s="43">
        <v>4.72</v>
      </c>
      <c r="N378" s="43">
        <v>5.82</v>
      </c>
      <c r="O378" s="43">
        <v>57.86</v>
      </c>
      <c r="P378" s="43">
        <v>36.32</v>
      </c>
      <c r="Q378" s="43"/>
      <c r="R378" s="44" t="s">
        <v>354</v>
      </c>
      <c r="S378" s="45">
        <v>6</v>
      </c>
      <c r="T378" s="45">
        <v>6.1</v>
      </c>
      <c r="U378" s="45">
        <v>6.7</v>
      </c>
      <c r="V378" s="45">
        <v>4.4000000000000004</v>
      </c>
      <c r="W378" s="45">
        <v>4.4000000000000004</v>
      </c>
      <c r="X378" s="45">
        <v>4.5999999999999996</v>
      </c>
      <c r="Y378" s="43">
        <v>0.3</v>
      </c>
      <c r="Z378" s="43">
        <v>8.1000000000000003E-2</v>
      </c>
      <c r="AA378" s="43">
        <v>3.7</v>
      </c>
      <c r="AB378" s="43">
        <v>1.78</v>
      </c>
      <c r="AC378" s="43"/>
      <c r="AD378" s="43">
        <v>0.15</v>
      </c>
      <c r="AE378" s="43">
        <v>18.87</v>
      </c>
      <c r="AF378" s="43">
        <v>8.59</v>
      </c>
      <c r="AG378" s="43">
        <v>5.23</v>
      </c>
      <c r="AH378" s="43">
        <v>0.57999999999999996</v>
      </c>
      <c r="AI378" s="43">
        <v>0.32</v>
      </c>
      <c r="AJ378" s="43">
        <v>3.36</v>
      </c>
      <c r="AK378" s="45">
        <v>170</v>
      </c>
      <c r="AL378" s="43"/>
      <c r="AM378" s="43"/>
      <c r="AN378" s="43"/>
      <c r="AO378" s="43"/>
      <c r="AP378" s="46"/>
    </row>
    <row r="379" spans="1:42" x14ac:dyDescent="0.25">
      <c r="A379" s="3">
        <v>229</v>
      </c>
      <c r="B379" s="11" t="s">
        <v>69</v>
      </c>
      <c r="C379" s="3">
        <v>4</v>
      </c>
      <c r="D379" s="3" t="s">
        <v>477</v>
      </c>
      <c r="E379" s="3">
        <v>55</v>
      </c>
      <c r="F379" s="50">
        <v>90</v>
      </c>
      <c r="G379" s="3"/>
      <c r="H379" s="3">
        <f t="shared" si="258"/>
        <v>35</v>
      </c>
      <c r="I379" s="15">
        <v>0.01</v>
      </c>
      <c r="J379" s="15">
        <v>0.57999999999999996</v>
      </c>
      <c r="K379" s="15">
        <v>1.68</v>
      </c>
      <c r="L379" s="15">
        <v>1.99</v>
      </c>
      <c r="M379" s="15">
        <v>3.3</v>
      </c>
      <c r="N379" s="15">
        <v>7.56</v>
      </c>
      <c r="O379" s="15">
        <v>43.46</v>
      </c>
      <c r="P379" s="15">
        <v>48.98</v>
      </c>
      <c r="Q379" s="15"/>
      <c r="R379" s="23" t="s">
        <v>169</v>
      </c>
      <c r="S379" s="19">
        <v>5.6</v>
      </c>
      <c r="T379" s="19">
        <v>5.7</v>
      </c>
      <c r="U379" s="19">
        <v>5.9</v>
      </c>
      <c r="V379" s="19">
        <v>4.2</v>
      </c>
      <c r="W379" s="19">
        <v>4.2</v>
      </c>
      <c r="X379" s="19">
        <v>4.4000000000000004</v>
      </c>
      <c r="Y379" s="15">
        <v>0.35</v>
      </c>
      <c r="Z379" s="15">
        <v>7.9000000000000001E-2</v>
      </c>
      <c r="AA379" s="15">
        <v>4.43</v>
      </c>
      <c r="AB379" s="15">
        <v>1.85</v>
      </c>
      <c r="AC379" s="15"/>
      <c r="AD379" s="15">
        <v>0.28000000000000003</v>
      </c>
      <c r="AE379" s="15">
        <v>22.3</v>
      </c>
      <c r="AF379" s="15">
        <v>10.1</v>
      </c>
      <c r="AG379" s="15">
        <v>6.07</v>
      </c>
      <c r="AH379" s="15">
        <v>0.96</v>
      </c>
      <c r="AI379" s="15">
        <v>0.28000000000000003</v>
      </c>
      <c r="AJ379" s="15">
        <v>4.05</v>
      </c>
      <c r="AK379" s="19">
        <v>100</v>
      </c>
      <c r="AL379" s="15"/>
      <c r="AM379" s="15"/>
      <c r="AN379" s="15"/>
      <c r="AO379" s="15"/>
      <c r="AP379" s="27"/>
    </row>
    <row r="380" spans="1:42" x14ac:dyDescent="0.25">
      <c r="A380" s="3">
        <v>229</v>
      </c>
      <c r="B380" s="11" t="s">
        <v>69</v>
      </c>
      <c r="C380" s="3">
        <v>5</v>
      </c>
      <c r="D380" s="3" t="s">
        <v>484</v>
      </c>
      <c r="E380" s="3">
        <v>90</v>
      </c>
      <c r="F380" s="50">
        <v>105</v>
      </c>
      <c r="G380" s="3"/>
      <c r="H380" s="3">
        <f t="shared" si="258"/>
        <v>15</v>
      </c>
      <c r="I380" s="15">
        <v>0.01</v>
      </c>
      <c r="J380" s="15">
        <v>0.32</v>
      </c>
      <c r="K380" s="15">
        <v>0.53</v>
      </c>
      <c r="L380" s="15">
        <v>0.79</v>
      </c>
      <c r="M380" s="15">
        <v>1.82</v>
      </c>
      <c r="N380" s="15">
        <v>3.47</v>
      </c>
      <c r="O380" s="15">
        <v>54.68</v>
      </c>
      <c r="P380" s="15">
        <v>41.85</v>
      </c>
      <c r="Q380" s="15"/>
      <c r="R380" s="23" t="s">
        <v>169</v>
      </c>
      <c r="S380" s="19">
        <v>6</v>
      </c>
      <c r="T380" s="19">
        <v>6.1</v>
      </c>
      <c r="U380" s="19">
        <v>6.7</v>
      </c>
      <c r="V380" s="19">
        <v>4.3</v>
      </c>
      <c r="W380" s="19">
        <v>4.3</v>
      </c>
      <c r="X380" s="19">
        <v>4.5999999999999996</v>
      </c>
      <c r="Y380" s="15">
        <v>0.32</v>
      </c>
      <c r="Z380" s="15"/>
      <c r="AA380" s="15"/>
      <c r="AB380" s="15">
        <v>1.88</v>
      </c>
      <c r="AC380" s="15"/>
      <c r="AD380" s="15">
        <v>0.71</v>
      </c>
      <c r="AE380" s="15">
        <v>21.85</v>
      </c>
      <c r="AF380" s="15">
        <v>9.59</v>
      </c>
      <c r="AG380" s="15">
        <v>5.65</v>
      </c>
      <c r="AH380" s="15">
        <v>1.2</v>
      </c>
      <c r="AI380" s="15">
        <v>0.22</v>
      </c>
      <c r="AJ380" s="15">
        <v>3.16</v>
      </c>
      <c r="AK380" s="19">
        <v>79</v>
      </c>
      <c r="AL380" s="15"/>
      <c r="AM380" s="15"/>
      <c r="AN380" s="15"/>
      <c r="AO380" s="15"/>
      <c r="AP380" s="27"/>
    </row>
    <row r="381" spans="1:42" x14ac:dyDescent="0.25">
      <c r="A381" s="3">
        <v>229</v>
      </c>
      <c r="B381" s="11" t="s">
        <v>69</v>
      </c>
      <c r="C381" s="3">
        <v>6</v>
      </c>
      <c r="D381" s="3" t="s">
        <v>601</v>
      </c>
      <c r="E381" s="3">
        <v>105</v>
      </c>
      <c r="F381" s="50">
        <v>120</v>
      </c>
      <c r="G381" s="3"/>
      <c r="H381" s="3">
        <f t="shared" si="258"/>
        <v>15</v>
      </c>
      <c r="I381" s="15">
        <v>0</v>
      </c>
      <c r="J381" s="15">
        <v>0.6</v>
      </c>
      <c r="K381" s="15">
        <v>1.42</v>
      </c>
      <c r="L381" s="15">
        <v>1.1000000000000001</v>
      </c>
      <c r="M381" s="15">
        <v>2.02</v>
      </c>
      <c r="N381" s="15">
        <v>5.14</v>
      </c>
      <c r="O381" s="15">
        <v>49.65</v>
      </c>
      <c r="P381" s="15">
        <v>45.21</v>
      </c>
      <c r="Q381" s="15"/>
      <c r="R381" s="23" t="s">
        <v>169</v>
      </c>
      <c r="S381" s="19">
        <v>6</v>
      </c>
      <c r="T381" s="19">
        <v>6.1</v>
      </c>
      <c r="U381" s="19">
        <v>6.8</v>
      </c>
      <c r="V381" s="19">
        <v>4.5999999999999996</v>
      </c>
      <c r="W381" s="19">
        <v>4.5999999999999996</v>
      </c>
      <c r="X381" s="19">
        <v>4.8</v>
      </c>
      <c r="Y381" s="15">
        <v>0.23</v>
      </c>
      <c r="Z381" s="15"/>
      <c r="AA381" s="15"/>
      <c r="AB381" s="15">
        <v>1.82</v>
      </c>
      <c r="AC381" s="15"/>
      <c r="AD381" s="15">
        <v>0.5</v>
      </c>
      <c r="AE381" s="15">
        <v>21.19</v>
      </c>
      <c r="AF381" s="15">
        <v>11</v>
      </c>
      <c r="AG381" s="15">
        <v>5.65</v>
      </c>
      <c r="AH381" s="15">
        <v>1.44</v>
      </c>
      <c r="AI381" s="15">
        <v>0.18</v>
      </c>
      <c r="AJ381" s="15">
        <v>2.76</v>
      </c>
      <c r="AK381" s="19">
        <v>63</v>
      </c>
      <c r="AL381" s="15"/>
      <c r="AM381" s="15"/>
      <c r="AN381" s="15"/>
      <c r="AO381" s="15"/>
      <c r="AP381" s="27"/>
    </row>
    <row r="382" spans="1:42" ht="15.6" x14ac:dyDescent="0.3">
      <c r="A382" s="59">
        <f>A376</f>
        <v>229</v>
      </c>
      <c r="B382" s="60" t="str">
        <f>B376</f>
        <v>BA</v>
      </c>
      <c r="C382" s="61"/>
      <c r="D382" s="61"/>
      <c r="E382" s="61"/>
      <c r="F382" s="62"/>
      <c r="G382" s="61"/>
      <c r="H382" s="61"/>
      <c r="I382" s="63">
        <f>((I376*$H376)+(I377*$H377))/$F377</f>
        <v>4.0000000000000008E-2</v>
      </c>
      <c r="J382" s="63">
        <f>((J376*$H376)+(J377*$H377))/$F377</f>
        <v>0.38</v>
      </c>
      <c r="K382" s="63">
        <f t="shared" ref="K382:Q382" si="262">((K376*$H376)+(K377*$H377))/$F377</f>
        <v>0.82000000000000006</v>
      </c>
      <c r="L382" s="63">
        <f t="shared" si="262"/>
        <v>1.4566666666666668</v>
      </c>
      <c r="M382" s="63">
        <f t="shared" si="262"/>
        <v>1.4466666666666665</v>
      </c>
      <c r="N382" s="63">
        <f t="shared" si="262"/>
        <v>4.1433333333333335</v>
      </c>
      <c r="O382" s="63">
        <f t="shared" si="262"/>
        <v>44.163333333333334</v>
      </c>
      <c r="P382" s="63">
        <f t="shared" si="262"/>
        <v>51.693333333333342</v>
      </c>
      <c r="Q382" s="63">
        <f t="shared" si="262"/>
        <v>0.42666666666666669</v>
      </c>
      <c r="R382" s="64" t="str">
        <f>R376</f>
        <v>A</v>
      </c>
      <c r="S382" s="65">
        <f t="shared" ref="S382:X382" si="263">((S376*$H376)+(S377*$H377)+(S378*$H378))/$F378</f>
        <v>5.7818181818181822</v>
      </c>
      <c r="T382" s="65">
        <f t="shared" si="263"/>
        <v>5.8636363636363633</v>
      </c>
      <c r="U382" s="65">
        <f t="shared" si="263"/>
        <v>6.4272727272727277</v>
      </c>
      <c r="V382" s="65">
        <f t="shared" si="263"/>
        <v>4.4000000000000004</v>
      </c>
      <c r="W382" s="65">
        <f t="shared" si="263"/>
        <v>4.4000000000000004</v>
      </c>
      <c r="X382" s="65">
        <f t="shared" si="263"/>
        <v>4.6727272727272728</v>
      </c>
      <c r="Y382" s="65">
        <f>((Y376*$H376)+(Y377*$H377)+(Y378*$H378))/$F378</f>
        <v>0.47818181818181821</v>
      </c>
      <c r="Z382" s="63">
        <f t="shared" ref="Z382:AE382" si="264">((Z376*$H376)+(Z377*$H377))/$F377</f>
        <v>0.21000000000000002</v>
      </c>
      <c r="AA382" s="63">
        <f t="shared" si="264"/>
        <v>3.1966666666666668</v>
      </c>
      <c r="AB382" s="63">
        <f t="shared" si="264"/>
        <v>1.6966666666666665</v>
      </c>
      <c r="AC382" s="65">
        <f t="shared" ref="AC382:AD382" si="265">((AC376*$H376)+(AC377*$H377)+(AC378*$H378))/$F378</f>
        <v>0</v>
      </c>
      <c r="AD382" s="65">
        <f t="shared" si="265"/>
        <v>0.24454545454545454</v>
      </c>
      <c r="AE382" s="63">
        <f t="shared" si="264"/>
        <v>27.803333333333331</v>
      </c>
      <c r="AF382" s="65">
        <f t="shared" ref="AF382:AP382" si="266">((AF376*$H376)+(AF377*$H377)+(AF378*$H378))/$F378</f>
        <v>11.82090909090909</v>
      </c>
      <c r="AG382" s="65">
        <f t="shared" si="266"/>
        <v>5.000909090909091</v>
      </c>
      <c r="AH382" s="65">
        <f t="shared" si="266"/>
        <v>0.51818181818181819</v>
      </c>
      <c r="AI382" s="65">
        <f t="shared" si="266"/>
        <v>0.43636363636363634</v>
      </c>
      <c r="AJ382" s="65">
        <f t="shared" si="266"/>
        <v>4.6109090909090913</v>
      </c>
      <c r="AK382" s="65">
        <f t="shared" si="266"/>
        <v>260</v>
      </c>
      <c r="AL382" s="65">
        <f t="shared" si="266"/>
        <v>0</v>
      </c>
      <c r="AM382" s="65">
        <f t="shared" si="266"/>
        <v>0</v>
      </c>
      <c r="AN382" s="65">
        <f t="shared" si="266"/>
        <v>0</v>
      </c>
      <c r="AO382" s="65">
        <f t="shared" si="266"/>
        <v>0</v>
      </c>
      <c r="AP382" s="65">
        <f t="shared" si="266"/>
        <v>0</v>
      </c>
    </row>
    <row r="383" spans="1:42" x14ac:dyDescent="0.25">
      <c r="A383" s="35">
        <v>230</v>
      </c>
      <c r="B383" s="36" t="s">
        <v>69</v>
      </c>
      <c r="C383" s="35">
        <v>1</v>
      </c>
      <c r="D383" s="35" t="s">
        <v>6</v>
      </c>
      <c r="E383" s="35">
        <v>0</v>
      </c>
      <c r="F383" s="51">
        <v>20</v>
      </c>
      <c r="G383" s="35"/>
      <c r="H383" s="35">
        <f t="shared" si="258"/>
        <v>20</v>
      </c>
      <c r="I383" s="37">
        <v>0.04</v>
      </c>
      <c r="J383" s="37">
        <v>0.74</v>
      </c>
      <c r="K383" s="37">
        <v>1.0900000000000001</v>
      </c>
      <c r="L383" s="37">
        <v>5.87</v>
      </c>
      <c r="M383" s="37">
        <v>22.31</v>
      </c>
      <c r="N383" s="37">
        <v>30.05</v>
      </c>
      <c r="O383" s="37">
        <v>40.96</v>
      </c>
      <c r="P383" s="37">
        <v>28.99</v>
      </c>
      <c r="Q383" s="37">
        <v>0.31</v>
      </c>
      <c r="R383" s="38" t="s">
        <v>1064</v>
      </c>
      <c r="S383" s="39">
        <v>6.9</v>
      </c>
      <c r="T383" s="39">
        <v>6.9</v>
      </c>
      <c r="U383" s="39">
        <v>7.1</v>
      </c>
      <c r="V383" s="39">
        <v>5.7</v>
      </c>
      <c r="W383" s="39">
        <v>5.7</v>
      </c>
      <c r="X383" s="39">
        <v>6</v>
      </c>
      <c r="Y383" s="37">
        <v>0.92</v>
      </c>
      <c r="Z383" s="37">
        <v>0.19500000000000001</v>
      </c>
      <c r="AA383" s="37">
        <v>4.72</v>
      </c>
      <c r="AB383" s="37">
        <v>1.68</v>
      </c>
      <c r="AC383" s="37"/>
      <c r="AD383" s="37">
        <v>0.56999999999999995</v>
      </c>
      <c r="AE383" s="37">
        <v>22.75</v>
      </c>
      <c r="AF383" s="37">
        <v>15.25</v>
      </c>
      <c r="AG383" s="37">
        <v>4.3899999999999997</v>
      </c>
      <c r="AH383" s="37">
        <v>0.38</v>
      </c>
      <c r="AI383" s="37">
        <v>0.46</v>
      </c>
      <c r="AJ383" s="37">
        <v>1.48</v>
      </c>
      <c r="AK383" s="39">
        <v>157</v>
      </c>
      <c r="AL383" s="37"/>
      <c r="AM383" s="37"/>
      <c r="AN383" s="37"/>
      <c r="AO383" s="37"/>
      <c r="AP383" s="40"/>
    </row>
    <row r="384" spans="1:42" x14ac:dyDescent="0.25">
      <c r="A384" s="41">
        <v>230</v>
      </c>
      <c r="B384" s="42" t="s">
        <v>69</v>
      </c>
      <c r="C384" s="41">
        <v>2</v>
      </c>
      <c r="D384" s="41" t="s">
        <v>290</v>
      </c>
      <c r="E384" s="41">
        <v>20</v>
      </c>
      <c r="F384" s="49">
        <v>60</v>
      </c>
      <c r="G384" s="41"/>
      <c r="H384" s="41">
        <f t="shared" si="258"/>
        <v>40</v>
      </c>
      <c r="I384" s="43">
        <v>0.02</v>
      </c>
      <c r="J384" s="43">
        <v>0.33</v>
      </c>
      <c r="K384" s="43">
        <v>0.25</v>
      </c>
      <c r="L384" s="43">
        <v>6.62</v>
      </c>
      <c r="M384" s="43">
        <v>29.95</v>
      </c>
      <c r="N384" s="43">
        <v>37.17</v>
      </c>
      <c r="O384" s="43">
        <v>40.659999999999997</v>
      </c>
      <c r="P384" s="43">
        <v>22.17</v>
      </c>
      <c r="Q384" s="43">
        <v>1</v>
      </c>
      <c r="R384" s="44" t="s">
        <v>225</v>
      </c>
      <c r="S384" s="45">
        <v>7</v>
      </c>
      <c r="T384" s="45">
        <v>7</v>
      </c>
      <c r="U384" s="45">
        <v>7.3</v>
      </c>
      <c r="V384" s="45">
        <v>5.4</v>
      </c>
      <c r="W384" s="45">
        <v>5.5</v>
      </c>
      <c r="X384" s="45">
        <v>5.8</v>
      </c>
      <c r="Y384" s="43">
        <v>0.14000000000000001</v>
      </c>
      <c r="Z384" s="43">
        <v>4.8000000000000001E-2</v>
      </c>
      <c r="AA384" s="43">
        <v>2.93</v>
      </c>
      <c r="AB384" s="43">
        <v>1.7</v>
      </c>
      <c r="AC384" s="43"/>
      <c r="AD384" s="43">
        <v>0.13</v>
      </c>
      <c r="AE384" s="43">
        <v>13.23</v>
      </c>
      <c r="AF384" s="43">
        <v>7.88</v>
      </c>
      <c r="AG384" s="43">
        <v>3.14</v>
      </c>
      <c r="AH384" s="43">
        <v>0.4</v>
      </c>
      <c r="AI384" s="43">
        <v>0.24</v>
      </c>
      <c r="AJ384" s="43">
        <v>1.18</v>
      </c>
      <c r="AK384" s="45">
        <v>186</v>
      </c>
      <c r="AL384" s="43"/>
      <c r="AM384" s="43"/>
      <c r="AN384" s="43"/>
      <c r="AO384" s="43"/>
      <c r="AP384" s="46"/>
    </row>
    <row r="385" spans="1:42" x14ac:dyDescent="0.25">
      <c r="A385" s="3">
        <v>230</v>
      </c>
      <c r="B385" s="11" t="s">
        <v>69</v>
      </c>
      <c r="C385" s="3">
        <v>3</v>
      </c>
      <c r="D385" s="3" t="s">
        <v>302</v>
      </c>
      <c r="E385" s="3">
        <v>60</v>
      </c>
      <c r="F385" s="50">
        <v>85</v>
      </c>
      <c r="G385" s="3"/>
      <c r="H385" s="3">
        <f t="shared" si="258"/>
        <v>25</v>
      </c>
      <c r="I385" s="15">
        <v>0</v>
      </c>
      <c r="J385" s="15">
        <v>0.26</v>
      </c>
      <c r="K385" s="15">
        <v>0.76</v>
      </c>
      <c r="L385" s="15">
        <v>22.69</v>
      </c>
      <c r="M385" s="15">
        <v>34.75</v>
      </c>
      <c r="N385" s="15">
        <v>58.46</v>
      </c>
      <c r="O385" s="15">
        <v>27.07</v>
      </c>
      <c r="P385" s="15">
        <v>14.47</v>
      </c>
      <c r="Q385" s="15">
        <v>0.28999999999999998</v>
      </c>
      <c r="R385" s="23" t="s">
        <v>506</v>
      </c>
      <c r="S385" s="19">
        <v>7</v>
      </c>
      <c r="T385" s="19">
        <v>7.1</v>
      </c>
      <c r="U385" s="19">
        <v>7.4</v>
      </c>
      <c r="V385" s="19">
        <v>5.5</v>
      </c>
      <c r="W385" s="19">
        <v>5.5</v>
      </c>
      <c r="X385" s="19">
        <v>5.7</v>
      </c>
      <c r="Y385" s="15">
        <v>0.05</v>
      </c>
      <c r="Z385" s="15">
        <v>2.5999999999999999E-2</v>
      </c>
      <c r="AA385" s="15"/>
      <c r="AB385" s="15">
        <v>1.62</v>
      </c>
      <c r="AC385" s="15"/>
      <c r="AD385" s="15">
        <v>0.14000000000000001</v>
      </c>
      <c r="AE385" s="15">
        <v>10.95</v>
      </c>
      <c r="AF385" s="15">
        <v>5.76</v>
      </c>
      <c r="AG385" s="15">
        <v>2.72</v>
      </c>
      <c r="AH385" s="15">
        <v>0.3</v>
      </c>
      <c r="AI385" s="15">
        <v>0.2</v>
      </c>
      <c r="AJ385" s="15">
        <v>1.0900000000000001</v>
      </c>
      <c r="AK385" s="19">
        <v>372</v>
      </c>
      <c r="AL385" s="15"/>
      <c r="AM385" s="15"/>
      <c r="AN385" s="15"/>
      <c r="AO385" s="15"/>
      <c r="AP385" s="27"/>
    </row>
    <row r="386" spans="1:42" x14ac:dyDescent="0.25">
      <c r="A386" s="3">
        <v>230</v>
      </c>
      <c r="B386" s="11" t="s">
        <v>69</v>
      </c>
      <c r="C386" s="3">
        <v>4</v>
      </c>
      <c r="D386" s="3" t="s">
        <v>477</v>
      </c>
      <c r="E386" s="3">
        <v>85</v>
      </c>
      <c r="F386" s="50">
        <v>130</v>
      </c>
      <c r="G386" s="3"/>
      <c r="H386" s="3">
        <f t="shared" si="258"/>
        <v>45</v>
      </c>
      <c r="I386" s="15">
        <v>0</v>
      </c>
      <c r="J386" s="15">
        <v>0.2</v>
      </c>
      <c r="K386" s="15">
        <v>0.35</v>
      </c>
      <c r="L386" s="15">
        <v>8.7200000000000006</v>
      </c>
      <c r="M386" s="15">
        <v>33.57</v>
      </c>
      <c r="N386" s="15">
        <v>42.84</v>
      </c>
      <c r="O386" s="15">
        <v>39.29</v>
      </c>
      <c r="P386" s="15">
        <v>17.87</v>
      </c>
      <c r="Q386" s="15">
        <v>1.17</v>
      </c>
      <c r="R386" s="23" t="s">
        <v>225</v>
      </c>
      <c r="S386" s="19">
        <v>7</v>
      </c>
      <c r="T386" s="19">
        <v>7</v>
      </c>
      <c r="U386" s="19">
        <v>7.4</v>
      </c>
      <c r="V386" s="19">
        <v>5.5</v>
      </c>
      <c r="W386" s="19">
        <v>5.5</v>
      </c>
      <c r="X386" s="19">
        <v>5.7</v>
      </c>
      <c r="Y386" s="15">
        <v>0.09</v>
      </c>
      <c r="Z386" s="15">
        <v>3.1E-2</v>
      </c>
      <c r="AA386" s="15">
        <v>3</v>
      </c>
      <c r="AB386" s="15">
        <v>1.65</v>
      </c>
      <c r="AC386" s="15"/>
      <c r="AD386" s="15">
        <v>0.23</v>
      </c>
      <c r="AE386" s="15">
        <v>12.7</v>
      </c>
      <c r="AF386" s="15">
        <v>7.17</v>
      </c>
      <c r="AG386" s="15">
        <v>2.72</v>
      </c>
      <c r="AH386" s="15">
        <v>0.64</v>
      </c>
      <c r="AI386" s="15">
        <v>0.2</v>
      </c>
      <c r="AJ386" s="15">
        <v>1.28</v>
      </c>
      <c r="AK386" s="19">
        <v>260</v>
      </c>
      <c r="AL386" s="15"/>
      <c r="AM386" s="15"/>
      <c r="AN386" s="15"/>
      <c r="AO386" s="15"/>
      <c r="AP386" s="27"/>
    </row>
    <row r="387" spans="1:42" x14ac:dyDescent="0.25">
      <c r="A387" s="3">
        <v>230</v>
      </c>
      <c r="B387" s="11" t="s">
        <v>69</v>
      </c>
      <c r="C387" s="3">
        <v>5</v>
      </c>
      <c r="D387" s="3" t="s">
        <v>484</v>
      </c>
      <c r="E387" s="3">
        <v>130</v>
      </c>
      <c r="F387" s="50">
        <v>145</v>
      </c>
      <c r="G387" s="3"/>
      <c r="H387" s="3">
        <f t="shared" si="258"/>
        <v>15</v>
      </c>
      <c r="I387" s="15">
        <v>0</v>
      </c>
      <c r="J387" s="15">
        <v>0.17</v>
      </c>
      <c r="K387" s="15">
        <v>0.27</v>
      </c>
      <c r="L387" s="15">
        <v>0.94</v>
      </c>
      <c r="M387" s="15">
        <v>9.58</v>
      </c>
      <c r="N387" s="15">
        <v>10.96</v>
      </c>
      <c r="O387" s="15">
        <v>60.15</v>
      </c>
      <c r="P387" s="15">
        <v>28.89</v>
      </c>
      <c r="Q387" s="15"/>
      <c r="R387" s="23" t="s">
        <v>354</v>
      </c>
      <c r="S387" s="19">
        <v>7.6</v>
      </c>
      <c r="T387" s="19">
        <v>7.1</v>
      </c>
      <c r="U387" s="19">
        <v>8</v>
      </c>
      <c r="V387" s="19">
        <v>6</v>
      </c>
      <c r="W387" s="19">
        <v>6.1</v>
      </c>
      <c r="X387" s="19">
        <v>6.3</v>
      </c>
      <c r="Y387" s="15">
        <v>0.11</v>
      </c>
      <c r="Z387" s="15"/>
      <c r="AA387" s="15"/>
      <c r="AB387" s="15">
        <v>1.67</v>
      </c>
      <c r="AC387" s="15"/>
      <c r="AD387" s="15">
        <v>0.5</v>
      </c>
      <c r="AE387" s="15">
        <v>18.21</v>
      </c>
      <c r="AF387" s="15">
        <v>9.2899999999999991</v>
      </c>
      <c r="AG387" s="15">
        <v>3.97</v>
      </c>
      <c r="AH387" s="15">
        <v>1.36</v>
      </c>
      <c r="AI387" s="15">
        <v>0.16</v>
      </c>
      <c r="AJ387" s="15">
        <v>0.99</v>
      </c>
      <c r="AK387" s="19">
        <v>166</v>
      </c>
      <c r="AL387" s="15"/>
      <c r="AM387" s="15"/>
      <c r="AN387" s="15"/>
      <c r="AO387" s="15"/>
      <c r="AP387" s="27"/>
    </row>
    <row r="388" spans="1:42" x14ac:dyDescent="0.25">
      <c r="A388" s="3">
        <v>230</v>
      </c>
      <c r="B388" s="11" t="s">
        <v>69</v>
      </c>
      <c r="C388" s="3">
        <v>6</v>
      </c>
      <c r="D388" s="3" t="s">
        <v>601</v>
      </c>
      <c r="E388" s="3">
        <v>145</v>
      </c>
      <c r="F388" s="50">
        <v>170</v>
      </c>
      <c r="G388" s="3"/>
      <c r="H388" s="3">
        <f t="shared" si="258"/>
        <v>25</v>
      </c>
      <c r="I388" s="15">
        <v>0.12</v>
      </c>
      <c r="J388" s="15">
        <v>0.36</v>
      </c>
      <c r="K388" s="15">
        <v>0.53</v>
      </c>
      <c r="L388" s="15">
        <v>0.89</v>
      </c>
      <c r="M388" s="15">
        <v>3.21</v>
      </c>
      <c r="N388" s="15">
        <v>5.1100000000000003</v>
      </c>
      <c r="O388" s="15">
        <v>57.37</v>
      </c>
      <c r="P388" s="15">
        <v>37.520000000000003</v>
      </c>
      <c r="Q388" s="15"/>
      <c r="R388" s="23" t="s">
        <v>354</v>
      </c>
      <c r="S388" s="19">
        <v>7.9</v>
      </c>
      <c r="T388" s="19">
        <v>8</v>
      </c>
      <c r="U388" s="19">
        <v>8.1999999999999993</v>
      </c>
      <c r="V388" s="19">
        <v>8.6</v>
      </c>
      <c r="W388" s="19">
        <v>6.6</v>
      </c>
      <c r="X388" s="19">
        <v>6.6</v>
      </c>
      <c r="Y388" s="15">
        <v>0.19</v>
      </c>
      <c r="Z388" s="15"/>
      <c r="AA388" s="15"/>
      <c r="AB388" s="15">
        <v>1.79</v>
      </c>
      <c r="AC388" s="15">
        <v>3.29</v>
      </c>
      <c r="AD388" s="15">
        <v>1</v>
      </c>
      <c r="AE388" s="15">
        <v>20.96</v>
      </c>
      <c r="AF388" s="15">
        <v>11.41</v>
      </c>
      <c r="AG388" s="15">
        <v>6.9</v>
      </c>
      <c r="AH388" s="15">
        <v>1.76</v>
      </c>
      <c r="AI388" s="15">
        <v>0.12</v>
      </c>
      <c r="AJ388" s="15">
        <v>0.3</v>
      </c>
      <c r="AK388" s="19">
        <v>157</v>
      </c>
      <c r="AL388" s="15"/>
      <c r="AM388" s="15"/>
      <c r="AN388" s="15"/>
      <c r="AO388" s="15"/>
      <c r="AP388" s="27"/>
    </row>
    <row r="389" spans="1:42" ht="15.6" x14ac:dyDescent="0.3">
      <c r="A389" s="59">
        <f>A383</f>
        <v>230</v>
      </c>
      <c r="B389" s="60" t="str">
        <f>B383</f>
        <v>BA</v>
      </c>
      <c r="C389" s="61"/>
      <c r="D389" s="61"/>
      <c r="E389" s="61"/>
      <c r="F389" s="62"/>
      <c r="G389" s="61"/>
      <c r="H389" s="61"/>
      <c r="I389" s="63">
        <f>I383</f>
        <v>0.04</v>
      </c>
      <c r="J389" s="63">
        <f t="shared" ref="J389:AE389" si="267">J383</f>
        <v>0.74</v>
      </c>
      <c r="K389" s="63">
        <f t="shared" si="267"/>
        <v>1.0900000000000001</v>
      </c>
      <c r="L389" s="63">
        <f t="shared" si="267"/>
        <v>5.87</v>
      </c>
      <c r="M389" s="63">
        <f t="shared" si="267"/>
        <v>22.31</v>
      </c>
      <c r="N389" s="63">
        <f t="shared" si="267"/>
        <v>30.05</v>
      </c>
      <c r="O389" s="63">
        <f t="shared" si="267"/>
        <v>40.96</v>
      </c>
      <c r="P389" s="63">
        <f t="shared" si="267"/>
        <v>28.99</v>
      </c>
      <c r="Q389" s="63">
        <f t="shared" si="267"/>
        <v>0.31</v>
      </c>
      <c r="R389" s="64" t="str">
        <f t="shared" si="267"/>
        <v>FA</v>
      </c>
      <c r="S389" s="65">
        <f t="shared" ref="S389:X389" si="268">((S383*$H383)+(S384*$H384))/$F384</f>
        <v>6.9666666666666668</v>
      </c>
      <c r="T389" s="65">
        <f t="shared" si="268"/>
        <v>6.9666666666666668</v>
      </c>
      <c r="U389" s="65">
        <f t="shared" si="268"/>
        <v>7.2333333333333334</v>
      </c>
      <c r="V389" s="65">
        <f t="shared" si="268"/>
        <v>5.5</v>
      </c>
      <c r="W389" s="65">
        <f t="shared" si="268"/>
        <v>5.5666666666666664</v>
      </c>
      <c r="X389" s="65">
        <f t="shared" si="268"/>
        <v>5.8666666666666663</v>
      </c>
      <c r="Y389" s="65">
        <f t="shared" ref="Y389" si="269">((Y383*$H383)+(Y384*$H384))/$F384</f>
        <v>0.40000000000000008</v>
      </c>
      <c r="Z389" s="63">
        <f t="shared" si="267"/>
        <v>0.19500000000000001</v>
      </c>
      <c r="AA389" s="63">
        <f t="shared" si="267"/>
        <v>4.72</v>
      </c>
      <c r="AB389" s="63">
        <f t="shared" si="267"/>
        <v>1.68</v>
      </c>
      <c r="AC389" s="65">
        <f t="shared" ref="AC389:AD389" si="270">((AC383*$H383)+(AC384*$H384))/$F384</f>
        <v>0</v>
      </c>
      <c r="AD389" s="65">
        <f t="shared" si="270"/>
        <v>0.27666666666666662</v>
      </c>
      <c r="AE389" s="63">
        <f t="shared" si="267"/>
        <v>22.75</v>
      </c>
      <c r="AF389" s="65">
        <f t="shared" ref="AF389:AP389" si="271">((AF383*$H383)+(AF384*$H384))/$F384</f>
        <v>10.336666666666668</v>
      </c>
      <c r="AG389" s="65">
        <f t="shared" si="271"/>
        <v>3.5566666666666666</v>
      </c>
      <c r="AH389" s="65">
        <f t="shared" si="271"/>
        <v>0.39333333333333337</v>
      </c>
      <c r="AI389" s="65">
        <f t="shared" si="271"/>
        <v>0.31333333333333335</v>
      </c>
      <c r="AJ389" s="65">
        <f t="shared" si="271"/>
        <v>1.28</v>
      </c>
      <c r="AK389" s="65">
        <f t="shared" si="271"/>
        <v>176.33333333333334</v>
      </c>
      <c r="AL389" s="65">
        <f t="shared" si="271"/>
        <v>0</v>
      </c>
      <c r="AM389" s="65">
        <f t="shared" si="271"/>
        <v>0</v>
      </c>
      <c r="AN389" s="65">
        <f t="shared" si="271"/>
        <v>0</v>
      </c>
      <c r="AO389" s="65">
        <f t="shared" si="271"/>
        <v>0</v>
      </c>
      <c r="AP389" s="65">
        <f t="shared" si="271"/>
        <v>0</v>
      </c>
    </row>
    <row r="390" spans="1:42" x14ac:dyDescent="0.25">
      <c r="A390" s="29">
        <v>40</v>
      </c>
      <c r="B390" s="30" t="s">
        <v>1318</v>
      </c>
      <c r="C390" s="29">
        <v>1</v>
      </c>
      <c r="D390" s="29" t="s">
        <v>6</v>
      </c>
      <c r="E390" s="29">
        <v>0</v>
      </c>
      <c r="F390" s="48">
        <v>12</v>
      </c>
      <c r="G390" s="29"/>
      <c r="H390" s="29">
        <f t="shared" si="258"/>
        <v>12</v>
      </c>
      <c r="I390" s="31">
        <v>3.2</v>
      </c>
      <c r="J390" s="31">
        <v>5.4</v>
      </c>
      <c r="K390" s="31">
        <v>17.7</v>
      </c>
      <c r="L390" s="31">
        <v>53.4</v>
      </c>
      <c r="M390" s="31">
        <v>9.5</v>
      </c>
      <c r="N390" s="31">
        <v>89.2</v>
      </c>
      <c r="O390" s="31">
        <v>4.4000000000000004</v>
      </c>
      <c r="P390" s="31">
        <v>6.4</v>
      </c>
      <c r="Q390" s="31">
        <v>0.4</v>
      </c>
      <c r="R390" s="32" t="s">
        <v>16</v>
      </c>
      <c r="S390" s="33">
        <v>4.8</v>
      </c>
      <c r="T390" s="33">
        <v>5</v>
      </c>
      <c r="U390" s="33">
        <v>5.8</v>
      </c>
      <c r="V390" s="33">
        <v>4.8</v>
      </c>
      <c r="W390" s="33">
        <v>4.5</v>
      </c>
      <c r="X390" s="33">
        <v>5.0999999999999996</v>
      </c>
      <c r="Y390" s="31"/>
      <c r="Z390" s="31"/>
      <c r="AA390" s="31"/>
      <c r="AB390" s="31">
        <v>1.59</v>
      </c>
      <c r="AC390" s="31"/>
      <c r="AD390" s="31"/>
      <c r="AE390" s="31">
        <v>3.24</v>
      </c>
      <c r="AF390" s="31">
        <v>0.38</v>
      </c>
      <c r="AG390" s="31">
        <v>0.4</v>
      </c>
      <c r="AH390" s="31">
        <v>0.04</v>
      </c>
      <c r="AI390" s="31">
        <v>0.05</v>
      </c>
      <c r="AJ390" s="31">
        <v>2.37</v>
      </c>
      <c r="AK390" s="33">
        <v>0</v>
      </c>
      <c r="AL390" s="31">
        <v>37.58</v>
      </c>
      <c r="AM390" s="31">
        <v>11.5</v>
      </c>
      <c r="AN390" s="31">
        <v>27.8</v>
      </c>
      <c r="AO390" s="31">
        <v>1.9</v>
      </c>
      <c r="AP390" s="34">
        <v>26.8</v>
      </c>
    </row>
    <row r="391" spans="1:42" x14ac:dyDescent="0.25">
      <c r="A391" s="29">
        <v>40</v>
      </c>
      <c r="B391" s="30" t="s">
        <v>1318</v>
      </c>
      <c r="C391" s="29">
        <v>2</v>
      </c>
      <c r="D391" s="29" t="s">
        <v>1331</v>
      </c>
      <c r="E391" s="29">
        <v>12</v>
      </c>
      <c r="F391" s="48">
        <v>30</v>
      </c>
      <c r="G391" s="29"/>
      <c r="H391" s="29">
        <f t="shared" si="258"/>
        <v>18</v>
      </c>
      <c r="I391" s="31">
        <v>2.5</v>
      </c>
      <c r="J391" s="31">
        <v>3.9</v>
      </c>
      <c r="K391" s="31">
        <v>13.5</v>
      </c>
      <c r="L391" s="31">
        <v>50.7</v>
      </c>
      <c r="M391" s="31">
        <v>10.4</v>
      </c>
      <c r="N391" s="31">
        <v>81</v>
      </c>
      <c r="O391" s="31">
        <v>6.4</v>
      </c>
      <c r="P391" s="31">
        <v>12.6</v>
      </c>
      <c r="Q391" s="31">
        <v>1.2</v>
      </c>
      <c r="R391" s="32" t="s">
        <v>506</v>
      </c>
      <c r="S391" s="33">
        <v>4.7</v>
      </c>
      <c r="T391" s="33">
        <v>4.5999999999999996</v>
      </c>
      <c r="U391" s="33">
        <v>5.3</v>
      </c>
      <c r="V391" s="33">
        <v>4.3</v>
      </c>
      <c r="W391" s="33">
        <v>4.3</v>
      </c>
      <c r="X391" s="33">
        <v>4.9000000000000004</v>
      </c>
      <c r="Y391" s="31"/>
      <c r="Z391" s="31"/>
      <c r="AA391" s="31"/>
      <c r="AB391" s="31">
        <v>1.62</v>
      </c>
      <c r="AC391" s="31"/>
      <c r="AD391" s="31"/>
      <c r="AE391" s="31">
        <v>3.71</v>
      </c>
      <c r="AF391" s="31">
        <v>0.35</v>
      </c>
      <c r="AG391" s="31">
        <v>0.22</v>
      </c>
      <c r="AH391" s="31">
        <v>0.05</v>
      </c>
      <c r="AI391" s="31">
        <v>0.04</v>
      </c>
      <c r="AJ391" s="31">
        <v>3.05</v>
      </c>
      <c r="AK391" s="33">
        <v>0</v>
      </c>
      <c r="AL391" s="31">
        <v>40.82</v>
      </c>
      <c r="AM391" s="31">
        <v>13.2</v>
      </c>
      <c r="AN391" s="31">
        <v>26.4</v>
      </c>
      <c r="AO391" s="31">
        <v>2</v>
      </c>
      <c r="AP391" s="34">
        <v>17.8</v>
      </c>
    </row>
    <row r="392" spans="1:42" x14ac:dyDescent="0.25">
      <c r="A392" s="41">
        <v>40</v>
      </c>
      <c r="B392" s="42" t="s">
        <v>1318</v>
      </c>
      <c r="C392" s="41">
        <v>3</v>
      </c>
      <c r="D392" s="41" t="s">
        <v>1343</v>
      </c>
      <c r="E392" s="41">
        <v>30</v>
      </c>
      <c r="F392" s="49">
        <v>44</v>
      </c>
      <c r="G392" s="41"/>
      <c r="H392" s="41">
        <f t="shared" si="258"/>
        <v>14</v>
      </c>
      <c r="I392" s="43">
        <v>4.5999999999999996</v>
      </c>
      <c r="J392" s="43">
        <v>4.5999999999999996</v>
      </c>
      <c r="K392" s="43">
        <v>11.2</v>
      </c>
      <c r="L392" s="43">
        <v>39.9</v>
      </c>
      <c r="M392" s="43">
        <v>10.1</v>
      </c>
      <c r="N392" s="43">
        <v>70.400000000000006</v>
      </c>
      <c r="O392" s="43">
        <v>0</v>
      </c>
      <c r="P392" s="43"/>
      <c r="Q392" s="43">
        <v>1.1000000000000001</v>
      </c>
      <c r="R392" s="44"/>
      <c r="S392" s="45">
        <v>4.7</v>
      </c>
      <c r="T392" s="45">
        <v>4.8</v>
      </c>
      <c r="U392" s="45">
        <v>5.2</v>
      </c>
      <c r="V392" s="45">
        <v>4.3</v>
      </c>
      <c r="W392" s="45">
        <v>4.3</v>
      </c>
      <c r="X392" s="45">
        <v>4.8</v>
      </c>
      <c r="Y392" s="43"/>
      <c r="Z392" s="43"/>
      <c r="AA392" s="43"/>
      <c r="AB392" s="43">
        <v>1.78</v>
      </c>
      <c r="AC392" s="43"/>
      <c r="AD392" s="43"/>
      <c r="AE392" s="43">
        <v>4.04</v>
      </c>
      <c r="AF392" s="43">
        <v>0.35</v>
      </c>
      <c r="AG392" s="43">
        <v>0.17</v>
      </c>
      <c r="AH392" s="43">
        <v>0.04</v>
      </c>
      <c r="AI392" s="43">
        <v>0.03</v>
      </c>
      <c r="AJ392" s="43">
        <v>3.45</v>
      </c>
      <c r="AK392" s="45">
        <v>0</v>
      </c>
      <c r="AL392" s="43">
        <v>39.299999999999997</v>
      </c>
      <c r="AM392" s="43">
        <v>14.4</v>
      </c>
      <c r="AN392" s="43">
        <v>24.5</v>
      </c>
      <c r="AO392" s="43">
        <v>2</v>
      </c>
      <c r="AP392" s="46">
        <v>14.6</v>
      </c>
    </row>
    <row r="393" spans="1:42" x14ac:dyDescent="0.25">
      <c r="A393" s="3">
        <v>40</v>
      </c>
      <c r="B393" s="11" t="s">
        <v>1318</v>
      </c>
      <c r="C393" s="3">
        <v>4</v>
      </c>
      <c r="D393" s="3" t="s">
        <v>219</v>
      </c>
      <c r="E393" s="3">
        <v>44</v>
      </c>
      <c r="F393" s="50">
        <v>67</v>
      </c>
      <c r="G393" s="3"/>
      <c r="H393" s="3">
        <f t="shared" si="258"/>
        <v>23</v>
      </c>
      <c r="I393" s="15">
        <v>2.5</v>
      </c>
      <c r="J393" s="15">
        <v>4.4000000000000004</v>
      </c>
      <c r="K393" s="15">
        <v>11</v>
      </c>
      <c r="L393" s="15">
        <v>35.299999999999997</v>
      </c>
      <c r="M393" s="15">
        <v>9.3000000000000007</v>
      </c>
      <c r="N393" s="15">
        <v>62.5</v>
      </c>
      <c r="O393" s="15">
        <v>7.8</v>
      </c>
      <c r="P393" s="15">
        <v>29.7</v>
      </c>
      <c r="Q393" s="15">
        <v>0.5</v>
      </c>
      <c r="R393" s="23" t="s">
        <v>148</v>
      </c>
      <c r="S393" s="19">
        <v>5</v>
      </c>
      <c r="T393" s="19">
        <v>5.0999999999999996</v>
      </c>
      <c r="U393" s="19">
        <v>5.4</v>
      </c>
      <c r="V393" s="19">
        <v>4.7</v>
      </c>
      <c r="W393" s="19">
        <v>4.4000000000000004</v>
      </c>
      <c r="X393" s="19">
        <v>4.9000000000000004</v>
      </c>
      <c r="Y393" s="15"/>
      <c r="Z393" s="15"/>
      <c r="AA393" s="15"/>
      <c r="AB393" s="15">
        <v>1.75</v>
      </c>
      <c r="AC393" s="15"/>
      <c r="AD393" s="15"/>
      <c r="AE393" s="15">
        <v>3.53</v>
      </c>
      <c r="AF393" s="15">
        <v>0.36</v>
      </c>
      <c r="AG393" s="15">
        <v>0.35</v>
      </c>
      <c r="AH393" s="15">
        <v>0.04</v>
      </c>
      <c r="AI393" s="15">
        <v>0.03</v>
      </c>
      <c r="AJ393" s="15">
        <v>2.75</v>
      </c>
      <c r="AK393" s="19">
        <v>0</v>
      </c>
      <c r="AL393" s="15">
        <v>39.9</v>
      </c>
      <c r="AM393" s="15">
        <v>14.4</v>
      </c>
      <c r="AN393" s="15">
        <v>27.2</v>
      </c>
      <c r="AO393" s="15">
        <v>1.9</v>
      </c>
      <c r="AP393" s="27">
        <v>22.1</v>
      </c>
    </row>
    <row r="394" spans="1:42" x14ac:dyDescent="0.25">
      <c r="A394" s="3">
        <v>40</v>
      </c>
      <c r="B394" s="11" t="s">
        <v>1318</v>
      </c>
      <c r="C394" s="3">
        <v>5</v>
      </c>
      <c r="D394" s="3" t="s">
        <v>95</v>
      </c>
      <c r="E394" s="3">
        <v>67</v>
      </c>
      <c r="F394" s="50">
        <v>90</v>
      </c>
      <c r="G394" s="3"/>
      <c r="H394" s="3">
        <f t="shared" si="258"/>
        <v>23</v>
      </c>
      <c r="I394" s="15">
        <v>2.2999999999999998</v>
      </c>
      <c r="J394" s="15">
        <v>4.7</v>
      </c>
      <c r="K394" s="15">
        <v>11.6</v>
      </c>
      <c r="L394" s="15">
        <v>30.9</v>
      </c>
      <c r="M394" s="15">
        <v>9.1</v>
      </c>
      <c r="N394" s="15">
        <v>58.6</v>
      </c>
      <c r="O394" s="15">
        <v>8.6</v>
      </c>
      <c r="P394" s="15">
        <v>32.799999999999997</v>
      </c>
      <c r="Q394" s="15">
        <v>0.7</v>
      </c>
      <c r="R394" s="23" t="s">
        <v>148</v>
      </c>
      <c r="S394" s="19">
        <v>5.4</v>
      </c>
      <c r="T394" s="19">
        <v>5</v>
      </c>
      <c r="U394" s="19">
        <v>5.9</v>
      </c>
      <c r="V394" s="19">
        <v>4.7</v>
      </c>
      <c r="W394" s="19">
        <v>4.5</v>
      </c>
      <c r="X394" s="19">
        <v>5.0999999999999996</v>
      </c>
      <c r="Y394" s="15"/>
      <c r="Z394" s="15"/>
      <c r="AA394" s="15"/>
      <c r="AB394" s="15">
        <v>1.76</v>
      </c>
      <c r="AC394" s="15"/>
      <c r="AD394" s="15"/>
      <c r="AE394" s="15">
        <v>3.2</v>
      </c>
      <c r="AF394" s="15">
        <v>0.25</v>
      </c>
      <c r="AG394" s="15">
        <v>0.41</v>
      </c>
      <c r="AH394" s="15">
        <v>0.03</v>
      </c>
      <c r="AI394" s="15">
        <v>0.04</v>
      </c>
      <c r="AJ394" s="15">
        <v>2.4700000000000002</v>
      </c>
      <c r="AK394" s="19">
        <v>0</v>
      </c>
      <c r="AL394" s="15">
        <v>38.119999999999997</v>
      </c>
      <c r="AM394" s="15">
        <v>10.8</v>
      </c>
      <c r="AN394" s="15">
        <v>29.4</v>
      </c>
      <c r="AO394" s="15">
        <v>1.8</v>
      </c>
      <c r="AP394" s="27">
        <v>22.8</v>
      </c>
    </row>
    <row r="395" spans="1:42" x14ac:dyDescent="0.25">
      <c r="A395" s="3">
        <v>40</v>
      </c>
      <c r="B395" s="11" t="s">
        <v>1318</v>
      </c>
      <c r="C395" s="3">
        <v>6</v>
      </c>
      <c r="D395" s="3" t="s">
        <v>118</v>
      </c>
      <c r="E395" s="3">
        <v>90</v>
      </c>
      <c r="F395" s="50">
        <v>140</v>
      </c>
      <c r="G395" s="3"/>
      <c r="H395" s="3">
        <f t="shared" si="258"/>
        <v>50</v>
      </c>
      <c r="I395" s="15">
        <v>3.4</v>
      </c>
      <c r="J395" s="15">
        <v>5.6</v>
      </c>
      <c r="K395" s="15">
        <v>13.5</v>
      </c>
      <c r="L395" s="15">
        <v>30.8</v>
      </c>
      <c r="M395" s="15">
        <v>7.6</v>
      </c>
      <c r="N395" s="15">
        <v>60.9</v>
      </c>
      <c r="O395" s="15">
        <v>8</v>
      </c>
      <c r="P395" s="15">
        <v>31.1</v>
      </c>
      <c r="Q395" s="15">
        <v>0.9</v>
      </c>
      <c r="R395" s="23" t="s">
        <v>148</v>
      </c>
      <c r="S395" s="19">
        <v>5.6</v>
      </c>
      <c r="T395" s="19">
        <v>4.9000000000000004</v>
      </c>
      <c r="U395" s="19">
        <v>5.6</v>
      </c>
      <c r="V395" s="19">
        <v>4.7</v>
      </c>
      <c r="W395" s="19">
        <v>4.3</v>
      </c>
      <c r="X395" s="19">
        <v>4.9000000000000004</v>
      </c>
      <c r="Y395" s="15"/>
      <c r="Z395" s="15"/>
      <c r="AA395" s="15"/>
      <c r="AB395" s="15">
        <v>1.71</v>
      </c>
      <c r="AC395" s="15"/>
      <c r="AD395" s="15"/>
      <c r="AE395" s="15">
        <v>2.81</v>
      </c>
      <c r="AF395" s="15">
        <v>0.24</v>
      </c>
      <c r="AG395" s="15">
        <v>0.45</v>
      </c>
      <c r="AH395" s="15">
        <v>0.03</v>
      </c>
      <c r="AI395" s="15">
        <v>0.03</v>
      </c>
      <c r="AJ395" s="15">
        <v>2.06</v>
      </c>
      <c r="AK395" s="19">
        <v>0</v>
      </c>
      <c r="AL395" s="15">
        <v>38.25</v>
      </c>
      <c r="AM395" s="15">
        <v>16</v>
      </c>
      <c r="AN395" s="15">
        <v>31.4</v>
      </c>
      <c r="AO395" s="15">
        <v>1.6</v>
      </c>
      <c r="AP395" s="27">
        <v>26.7</v>
      </c>
    </row>
    <row r="396" spans="1:42" ht="15.6" x14ac:dyDescent="0.3">
      <c r="A396" s="59">
        <f>A390</f>
        <v>40</v>
      </c>
      <c r="B396" s="60" t="str">
        <f>B390</f>
        <v>BO</v>
      </c>
      <c r="C396" s="61"/>
      <c r="D396" s="61"/>
      <c r="E396" s="61"/>
      <c r="F396" s="62"/>
      <c r="G396" s="61"/>
      <c r="H396" s="61"/>
      <c r="I396" s="63">
        <f>((I390*$H390)+(I391*$H391))/$F391</f>
        <v>2.7800000000000002</v>
      </c>
      <c r="J396" s="63">
        <f>((J390*$H390)+(J391*$H391))/$F391</f>
        <v>4.5</v>
      </c>
      <c r="K396" s="63">
        <f t="shared" ref="K396:Q396" si="272">((K390*$H390)+(K391*$H391))/$F391</f>
        <v>15.18</v>
      </c>
      <c r="L396" s="63">
        <f t="shared" si="272"/>
        <v>51.78</v>
      </c>
      <c r="M396" s="63">
        <f t="shared" si="272"/>
        <v>10.040000000000001</v>
      </c>
      <c r="N396" s="63">
        <f t="shared" si="272"/>
        <v>84.28</v>
      </c>
      <c r="O396" s="63">
        <f t="shared" si="272"/>
        <v>5.6</v>
      </c>
      <c r="P396" s="63">
        <f t="shared" si="272"/>
        <v>10.120000000000001</v>
      </c>
      <c r="Q396" s="63">
        <f t="shared" si="272"/>
        <v>0.88</v>
      </c>
      <c r="R396" s="64" t="str">
        <f>R390</f>
        <v>a</v>
      </c>
      <c r="S396" s="65">
        <f t="shared" ref="S396:X396" si="273">((S390*$H390)+(S391*$H391)+(S392*$H392))/$F392</f>
        <v>4.7272727272727275</v>
      </c>
      <c r="T396" s="65">
        <f t="shared" si="273"/>
        <v>4.7727272727272725</v>
      </c>
      <c r="U396" s="65">
        <f t="shared" si="273"/>
        <v>5.4045454545454552</v>
      </c>
      <c r="V396" s="65">
        <f t="shared" si="273"/>
        <v>4.4363636363636365</v>
      </c>
      <c r="W396" s="65">
        <f t="shared" si="273"/>
        <v>4.3545454545454536</v>
      </c>
      <c r="X396" s="65">
        <f t="shared" si="273"/>
        <v>4.9227272727272728</v>
      </c>
      <c r="Y396" s="65">
        <f>((Y390*$H390)+(Y391*$H391)+(Y392*$H392))/$F392</f>
        <v>0</v>
      </c>
      <c r="Z396" s="63">
        <f t="shared" ref="Z396:AE396" si="274">((Z390*$H390)+(Z391*$H391))/$F391</f>
        <v>0</v>
      </c>
      <c r="AA396" s="63">
        <f t="shared" si="274"/>
        <v>0</v>
      </c>
      <c r="AB396" s="63">
        <f t="shared" si="274"/>
        <v>1.6080000000000003</v>
      </c>
      <c r="AC396" s="65">
        <f t="shared" ref="AC396:AD396" si="275">((AC390*$H390)+(AC391*$H391)+(AC392*$H392))/$F392</f>
        <v>0</v>
      </c>
      <c r="AD396" s="65">
        <f t="shared" si="275"/>
        <v>0</v>
      </c>
      <c r="AE396" s="63">
        <f t="shared" si="274"/>
        <v>3.5219999999999998</v>
      </c>
      <c r="AF396" s="65">
        <f t="shared" ref="AF396:AP396" si="276">((AF390*$H390)+(AF391*$H391)+(AF392*$H392))/$F392</f>
        <v>0.35818181818181816</v>
      </c>
      <c r="AG396" s="65">
        <f t="shared" si="276"/>
        <v>0.25318181818181823</v>
      </c>
      <c r="AH396" s="65">
        <f t="shared" si="276"/>
        <v>4.409090909090909E-2</v>
      </c>
      <c r="AI396" s="65">
        <f t="shared" si="276"/>
        <v>3.9545454545454543E-2</v>
      </c>
      <c r="AJ396" s="65">
        <f t="shared" si="276"/>
        <v>2.9918181818181822</v>
      </c>
      <c r="AK396" s="65">
        <f t="shared" si="276"/>
        <v>0</v>
      </c>
      <c r="AL396" s="65">
        <f t="shared" si="276"/>
        <v>39.452727272727273</v>
      </c>
      <c r="AM396" s="65">
        <f t="shared" si="276"/>
        <v>13.118181818181819</v>
      </c>
      <c r="AN396" s="65">
        <f t="shared" si="276"/>
        <v>26.177272727272726</v>
      </c>
      <c r="AO396" s="65">
        <f t="shared" si="276"/>
        <v>1.9727272727272727</v>
      </c>
      <c r="AP396" s="65">
        <f t="shared" si="276"/>
        <v>19.236363636363635</v>
      </c>
    </row>
    <row r="397" spans="1:42" x14ac:dyDescent="0.25">
      <c r="A397" s="29">
        <v>41</v>
      </c>
      <c r="B397" s="30" t="s">
        <v>1318</v>
      </c>
      <c r="C397" s="29">
        <v>1</v>
      </c>
      <c r="D397" s="29" t="s">
        <v>660</v>
      </c>
      <c r="E397" s="29">
        <v>0</v>
      </c>
      <c r="F397" s="48">
        <v>4</v>
      </c>
      <c r="G397" s="29"/>
      <c r="H397" s="29">
        <f t="shared" si="258"/>
        <v>4</v>
      </c>
      <c r="I397" s="31">
        <v>6.9</v>
      </c>
      <c r="J397" s="31">
        <v>12.9</v>
      </c>
      <c r="K397" s="31">
        <v>9.8000000000000007</v>
      </c>
      <c r="L397" s="31">
        <v>13.4</v>
      </c>
      <c r="M397" s="31">
        <v>9.1999999999999993</v>
      </c>
      <c r="N397" s="31">
        <v>52.2</v>
      </c>
      <c r="O397" s="31">
        <v>9.6999999999999993</v>
      </c>
      <c r="P397" s="31">
        <v>38.1</v>
      </c>
      <c r="Q397" s="31">
        <v>1.1000000000000001</v>
      </c>
      <c r="R397" s="32" t="s">
        <v>1411</v>
      </c>
      <c r="S397" s="33">
        <v>4.5</v>
      </c>
      <c r="T397" s="33">
        <v>4.4000000000000004</v>
      </c>
      <c r="U397" s="33">
        <v>4.9000000000000004</v>
      </c>
      <c r="V397" s="33">
        <v>4.4000000000000004</v>
      </c>
      <c r="W397" s="33">
        <v>4.2</v>
      </c>
      <c r="X397" s="33">
        <v>4.5999999999999996</v>
      </c>
      <c r="Y397" s="31"/>
      <c r="Z397" s="31"/>
      <c r="AA397" s="31"/>
      <c r="AB397" s="31">
        <v>1.6</v>
      </c>
      <c r="AC397" s="31"/>
      <c r="AD397" s="31"/>
      <c r="AE397" s="31">
        <v>7.97</v>
      </c>
      <c r="AF397" s="31">
        <v>0.49</v>
      </c>
      <c r="AG397" s="31">
        <v>0.55000000000000004</v>
      </c>
      <c r="AH397" s="31">
        <v>0.04</v>
      </c>
      <c r="AI397" s="31">
        <v>0.23</v>
      </c>
      <c r="AJ397" s="31">
        <v>6.66</v>
      </c>
      <c r="AK397" s="33">
        <v>0</v>
      </c>
      <c r="AL397" s="31">
        <v>40.200000000000003</v>
      </c>
      <c r="AM397" s="31">
        <v>7.7</v>
      </c>
      <c r="AN397" s="31">
        <v>39.700000000000003</v>
      </c>
      <c r="AO397" s="31">
        <v>1.5</v>
      </c>
      <c r="AP397" s="34">
        <v>16.399999999999999</v>
      </c>
    </row>
    <row r="398" spans="1:42" x14ac:dyDescent="0.25">
      <c r="A398" s="29">
        <v>41</v>
      </c>
      <c r="B398" s="30" t="s">
        <v>1318</v>
      </c>
      <c r="C398" s="29">
        <v>2</v>
      </c>
      <c r="D398" s="29" t="s">
        <v>684</v>
      </c>
      <c r="E398" s="29">
        <v>4</v>
      </c>
      <c r="F398" s="48">
        <v>28</v>
      </c>
      <c r="G398" s="29"/>
      <c r="H398" s="29">
        <f t="shared" si="258"/>
        <v>24</v>
      </c>
      <c r="I398" s="31">
        <v>9.6999999999999993</v>
      </c>
      <c r="J398" s="31">
        <v>12.6</v>
      </c>
      <c r="K398" s="31">
        <v>9.6</v>
      </c>
      <c r="L398" s="31">
        <v>13.2</v>
      </c>
      <c r="M398" s="31">
        <v>6.8</v>
      </c>
      <c r="N398" s="31">
        <v>51.9</v>
      </c>
      <c r="O398" s="31">
        <v>6.6</v>
      </c>
      <c r="P398" s="31">
        <v>41.5</v>
      </c>
      <c r="Q398" s="31">
        <v>3</v>
      </c>
      <c r="R398" s="32" t="s">
        <v>1411</v>
      </c>
      <c r="S398" s="33">
        <v>4.5</v>
      </c>
      <c r="T398" s="33">
        <v>4.4000000000000004</v>
      </c>
      <c r="U398" s="33">
        <v>4.5</v>
      </c>
      <c r="V398" s="33">
        <v>4.3</v>
      </c>
      <c r="W398" s="33">
        <v>4.0999999999999996</v>
      </c>
      <c r="X398" s="33">
        <v>4.7</v>
      </c>
      <c r="Y398" s="31"/>
      <c r="Z398" s="31"/>
      <c r="AA398" s="31"/>
      <c r="AB398" s="31">
        <v>1.7</v>
      </c>
      <c r="AC398" s="31"/>
      <c r="AD398" s="31"/>
      <c r="AE398" s="31">
        <v>6.4</v>
      </c>
      <c r="AF398" s="31">
        <v>0.19</v>
      </c>
      <c r="AG398" s="31">
        <v>0.26</v>
      </c>
      <c r="AH398" s="31">
        <v>0.03</v>
      </c>
      <c r="AI398" s="31">
        <v>7.0000000000000007E-2</v>
      </c>
      <c r="AJ398" s="31">
        <v>5.85</v>
      </c>
      <c r="AK398" s="33">
        <v>0</v>
      </c>
      <c r="AL398" s="31">
        <v>41.44</v>
      </c>
      <c r="AM398" s="31">
        <v>6.5</v>
      </c>
      <c r="AN398" s="31">
        <v>39.1</v>
      </c>
      <c r="AO398" s="31">
        <v>1.6</v>
      </c>
      <c r="AP398" s="34">
        <v>8.6</v>
      </c>
    </row>
    <row r="399" spans="1:42" x14ac:dyDescent="0.25">
      <c r="A399" s="41">
        <v>41</v>
      </c>
      <c r="B399" s="42" t="s">
        <v>1318</v>
      </c>
      <c r="C399" s="41">
        <v>3</v>
      </c>
      <c r="D399" s="41" t="s">
        <v>339</v>
      </c>
      <c r="E399" s="41">
        <v>28</v>
      </c>
      <c r="F399" s="49">
        <v>42</v>
      </c>
      <c r="G399" s="41"/>
      <c r="H399" s="41">
        <f t="shared" si="258"/>
        <v>14</v>
      </c>
      <c r="I399" s="43">
        <v>7.1</v>
      </c>
      <c r="J399" s="43">
        <v>11</v>
      </c>
      <c r="K399" s="43">
        <v>8.1999999999999993</v>
      </c>
      <c r="L399" s="43">
        <v>11.1</v>
      </c>
      <c r="M399" s="43">
        <v>6.4</v>
      </c>
      <c r="N399" s="43">
        <v>43.8</v>
      </c>
      <c r="O399" s="43">
        <v>6</v>
      </c>
      <c r="P399" s="43">
        <v>50.2</v>
      </c>
      <c r="Q399" s="43">
        <v>6</v>
      </c>
      <c r="R399" s="44" t="s">
        <v>6</v>
      </c>
      <c r="S399" s="45">
        <v>4.3</v>
      </c>
      <c r="T399" s="45">
        <v>4.5</v>
      </c>
      <c r="U399" s="45">
        <v>4.5999999999999996</v>
      </c>
      <c r="V399" s="45">
        <v>4.4000000000000004</v>
      </c>
      <c r="W399" s="45">
        <v>4.0999999999999996</v>
      </c>
      <c r="X399" s="45">
        <v>4.7</v>
      </c>
      <c r="Y399" s="43"/>
      <c r="Z399" s="43"/>
      <c r="AA399" s="43"/>
      <c r="AB399" s="43">
        <v>1.64</v>
      </c>
      <c r="AC399" s="43"/>
      <c r="AD399" s="43"/>
      <c r="AE399" s="43">
        <v>5.36</v>
      </c>
      <c r="AF399" s="43">
        <v>0.22</v>
      </c>
      <c r="AG399" s="43">
        <v>0.17</v>
      </c>
      <c r="AH399" s="43">
        <v>0.03</v>
      </c>
      <c r="AI399" s="43">
        <v>0.05</v>
      </c>
      <c r="AJ399" s="43">
        <v>4.8899999999999997</v>
      </c>
      <c r="AK399" s="45">
        <v>0</v>
      </c>
      <c r="AL399" s="43">
        <v>39.22</v>
      </c>
      <c r="AM399" s="43">
        <v>6.7</v>
      </c>
      <c r="AN399" s="43">
        <v>41.4</v>
      </c>
      <c r="AO399" s="43">
        <v>1.4</v>
      </c>
      <c r="AP399" s="46">
        <v>8.6999999999999993</v>
      </c>
    </row>
    <row r="400" spans="1:42" x14ac:dyDescent="0.25">
      <c r="A400" s="3">
        <v>41</v>
      </c>
      <c r="B400" s="11" t="s">
        <v>1318</v>
      </c>
      <c r="C400" s="3">
        <v>4</v>
      </c>
      <c r="D400" s="3" t="s">
        <v>219</v>
      </c>
      <c r="E400" s="3">
        <v>42</v>
      </c>
      <c r="F400" s="50">
        <v>82</v>
      </c>
      <c r="G400" s="3"/>
      <c r="H400" s="3">
        <f t="shared" si="258"/>
        <v>40</v>
      </c>
      <c r="I400" s="15">
        <v>9.1</v>
      </c>
      <c r="J400" s="15">
        <v>10.4</v>
      </c>
      <c r="K400" s="15">
        <v>6.1</v>
      </c>
      <c r="L400" s="15">
        <v>6.9</v>
      </c>
      <c r="M400" s="15">
        <v>3.9</v>
      </c>
      <c r="N400" s="15">
        <v>36.4</v>
      </c>
      <c r="O400" s="15">
        <v>7.6</v>
      </c>
      <c r="P400" s="15">
        <v>56</v>
      </c>
      <c r="Q400" s="15">
        <v>1.8</v>
      </c>
      <c r="R400" s="23" t="s">
        <v>6</v>
      </c>
      <c r="S400" s="19">
        <v>4.5999999999999996</v>
      </c>
      <c r="T400" s="19">
        <v>4.4000000000000004</v>
      </c>
      <c r="U400" s="19">
        <v>4.5</v>
      </c>
      <c r="V400" s="19">
        <v>4.5</v>
      </c>
      <c r="W400" s="19">
        <v>4</v>
      </c>
      <c r="X400" s="19">
        <v>4.5999999999999996</v>
      </c>
      <c r="Y400" s="15"/>
      <c r="Z400" s="15"/>
      <c r="AA400" s="15"/>
      <c r="AB400" s="15">
        <v>1.6</v>
      </c>
      <c r="AC400" s="15"/>
      <c r="AD400" s="15"/>
      <c r="AE400" s="15">
        <v>4.38</v>
      </c>
      <c r="AF400" s="15">
        <v>0.27</v>
      </c>
      <c r="AG400" s="15">
        <v>0.1</v>
      </c>
      <c r="AH400" s="15">
        <v>0.03</v>
      </c>
      <c r="AI400" s="15">
        <v>0.04</v>
      </c>
      <c r="AJ400" s="15">
        <v>3.94</v>
      </c>
      <c r="AK400" s="19">
        <v>0</v>
      </c>
      <c r="AL400" s="15">
        <v>40.78</v>
      </c>
      <c r="AM400" s="15">
        <v>6.2</v>
      </c>
      <c r="AN400" s="15">
        <v>40.700000000000003</v>
      </c>
      <c r="AO400" s="15">
        <v>1.5</v>
      </c>
      <c r="AP400" s="27">
        <v>10</v>
      </c>
    </row>
    <row r="401" spans="1:42" x14ac:dyDescent="0.25">
      <c r="A401" s="3">
        <v>41</v>
      </c>
      <c r="B401" s="11" t="s">
        <v>1318</v>
      </c>
      <c r="C401" s="3">
        <v>5</v>
      </c>
      <c r="D401" s="3" t="s">
        <v>95</v>
      </c>
      <c r="E401" s="3">
        <v>82</v>
      </c>
      <c r="F401" s="50">
        <v>115</v>
      </c>
      <c r="G401" s="3"/>
      <c r="H401" s="3">
        <f t="shared" si="258"/>
        <v>33</v>
      </c>
      <c r="I401" s="15">
        <v>6.4</v>
      </c>
      <c r="J401" s="15">
        <v>11</v>
      </c>
      <c r="K401" s="15">
        <v>6.1</v>
      </c>
      <c r="L401" s="15">
        <v>6.7</v>
      </c>
      <c r="M401" s="15">
        <v>4.2</v>
      </c>
      <c r="N401" s="15">
        <v>34.4</v>
      </c>
      <c r="O401" s="15">
        <v>8.6</v>
      </c>
      <c r="P401" s="15">
        <v>57</v>
      </c>
      <c r="Q401" s="15">
        <v>1.2</v>
      </c>
      <c r="R401" s="23" t="s">
        <v>6</v>
      </c>
      <c r="S401" s="19">
        <v>4.5999999999999996</v>
      </c>
      <c r="T401" s="19">
        <v>4.5</v>
      </c>
      <c r="U401" s="19">
        <v>4.5</v>
      </c>
      <c r="V401" s="19">
        <v>4.4000000000000004</v>
      </c>
      <c r="W401" s="19">
        <v>4</v>
      </c>
      <c r="X401" s="19">
        <v>4.5999999999999996</v>
      </c>
      <c r="Y401" s="15"/>
      <c r="Z401" s="15"/>
      <c r="AA401" s="15"/>
      <c r="AB401" s="15">
        <v>1.6</v>
      </c>
      <c r="AC401" s="15"/>
      <c r="AD401" s="15"/>
      <c r="AE401" s="15">
        <v>3.92</v>
      </c>
      <c r="AF401" s="15">
        <v>0.25</v>
      </c>
      <c r="AG401" s="15">
        <v>0.28000000000000003</v>
      </c>
      <c r="AH401" s="15">
        <v>0.04</v>
      </c>
      <c r="AI401" s="15">
        <v>7.0000000000000007E-2</v>
      </c>
      <c r="AJ401" s="15">
        <v>3.28</v>
      </c>
      <c r="AK401" s="19">
        <v>0</v>
      </c>
      <c r="AL401" s="15">
        <v>40.53</v>
      </c>
      <c r="AM401" s="15">
        <v>6.4</v>
      </c>
      <c r="AN401" s="15">
        <v>42.4</v>
      </c>
      <c r="AO401" s="15">
        <v>1.5</v>
      </c>
      <c r="AP401" s="27">
        <v>16.3</v>
      </c>
    </row>
    <row r="402" spans="1:42" x14ac:dyDescent="0.25">
      <c r="A402" s="3">
        <v>41</v>
      </c>
      <c r="B402" s="11" t="s">
        <v>1318</v>
      </c>
      <c r="C402" s="3">
        <v>6</v>
      </c>
      <c r="D402" s="3" t="s">
        <v>118</v>
      </c>
      <c r="E402" s="3">
        <v>115</v>
      </c>
      <c r="F402" s="50">
        <v>188</v>
      </c>
      <c r="G402" s="3"/>
      <c r="H402" s="3">
        <f t="shared" si="258"/>
        <v>73</v>
      </c>
      <c r="I402" s="15">
        <v>6.3</v>
      </c>
      <c r="J402" s="15">
        <v>12.9</v>
      </c>
      <c r="K402" s="15">
        <v>8</v>
      </c>
      <c r="L402" s="15">
        <v>9</v>
      </c>
      <c r="M402" s="15">
        <v>4.2</v>
      </c>
      <c r="N402" s="15">
        <v>40.4</v>
      </c>
      <c r="O402" s="15">
        <v>19.100000000000001</v>
      </c>
      <c r="P402" s="15">
        <v>40.5</v>
      </c>
      <c r="Q402" s="15">
        <v>1.1000000000000001</v>
      </c>
      <c r="R402" s="23" t="s">
        <v>6</v>
      </c>
      <c r="S402" s="19">
        <v>4.8</v>
      </c>
      <c r="T402" s="19">
        <v>4.5999999999999996</v>
      </c>
      <c r="U402" s="19">
        <v>5.3</v>
      </c>
      <c r="V402" s="19">
        <v>4.5</v>
      </c>
      <c r="W402" s="19">
        <v>4</v>
      </c>
      <c r="X402" s="19">
        <v>4.9000000000000004</v>
      </c>
      <c r="Y402" s="15"/>
      <c r="Z402" s="15"/>
      <c r="AA402" s="15"/>
      <c r="AB402" s="15">
        <v>1.72</v>
      </c>
      <c r="AC402" s="15"/>
      <c r="AD402" s="15"/>
      <c r="AE402" s="15">
        <v>3</v>
      </c>
      <c r="AF402" s="15">
        <v>0.28999999999999998</v>
      </c>
      <c r="AG402" s="15">
        <v>0.15</v>
      </c>
      <c r="AH402" s="15">
        <v>0.03</v>
      </c>
      <c r="AI402" s="15">
        <v>0.03</v>
      </c>
      <c r="AJ402" s="15">
        <v>2.5</v>
      </c>
      <c r="AK402" s="19">
        <v>0</v>
      </c>
      <c r="AL402" s="15">
        <v>40.78</v>
      </c>
      <c r="AM402" s="15">
        <v>6.4</v>
      </c>
      <c r="AN402" s="15">
        <v>43.2</v>
      </c>
      <c r="AO402" s="15">
        <v>1.4</v>
      </c>
      <c r="AP402" s="27">
        <v>16.7</v>
      </c>
    </row>
    <row r="403" spans="1:42" ht="15.6" x14ac:dyDescent="0.3">
      <c r="A403" s="59">
        <f>A397</f>
        <v>41</v>
      </c>
      <c r="B403" s="60" t="str">
        <f>B397</f>
        <v>BO</v>
      </c>
      <c r="C403" s="61"/>
      <c r="D403" s="61"/>
      <c r="E403" s="61"/>
      <c r="F403" s="62"/>
      <c r="G403" s="61"/>
      <c r="H403" s="61"/>
      <c r="I403" s="63">
        <f>((I397*$H397)+(I398*$H398))/$F398</f>
        <v>9.2999999999999989</v>
      </c>
      <c r="J403" s="63">
        <f>((J397*$H397)+(J398*$H398))/$F398</f>
        <v>12.642857142857142</v>
      </c>
      <c r="K403" s="63">
        <f t="shared" ref="K403:Q403" si="277">((K397*$H397)+(K398*$H398))/$F398</f>
        <v>9.6285714285714281</v>
      </c>
      <c r="L403" s="63">
        <f t="shared" si="277"/>
        <v>13.228571428571428</v>
      </c>
      <c r="M403" s="63">
        <f t="shared" si="277"/>
        <v>7.1428571428571432</v>
      </c>
      <c r="N403" s="63">
        <f t="shared" si="277"/>
        <v>51.942857142857136</v>
      </c>
      <c r="O403" s="63">
        <f t="shared" si="277"/>
        <v>7.0428571428571427</v>
      </c>
      <c r="P403" s="63">
        <f t="shared" si="277"/>
        <v>41.01428571428572</v>
      </c>
      <c r="Q403" s="63">
        <f t="shared" si="277"/>
        <v>2.7285714285714286</v>
      </c>
      <c r="R403" s="64" t="str">
        <f>R397</f>
        <v>Aa</v>
      </c>
      <c r="S403" s="65">
        <f t="shared" ref="S403:X403" si="278">((S397*$H397)+(S398*$H398)+(S399*$H399))/$F399</f>
        <v>4.4333333333333327</v>
      </c>
      <c r="T403" s="65">
        <f t="shared" si="278"/>
        <v>4.4333333333333336</v>
      </c>
      <c r="U403" s="65">
        <f t="shared" si="278"/>
        <v>4.5714285714285712</v>
      </c>
      <c r="V403" s="65">
        <f t="shared" si="278"/>
        <v>4.3428571428571425</v>
      </c>
      <c r="W403" s="65">
        <f t="shared" si="278"/>
        <v>4.1095238095238091</v>
      </c>
      <c r="X403" s="65">
        <f t="shared" si="278"/>
        <v>4.6904761904761907</v>
      </c>
      <c r="Y403" s="65">
        <f>((Y397*$H397)+(Y398*$H398)+(Y399*$H399))/$F399</f>
        <v>0</v>
      </c>
      <c r="Z403" s="63">
        <f t="shared" ref="Z403:AE403" si="279">((Z397*$H397)+(Z398*$H398))/$F398</f>
        <v>0</v>
      </c>
      <c r="AA403" s="63">
        <f t="shared" si="279"/>
        <v>0</v>
      </c>
      <c r="AB403" s="63">
        <f t="shared" si="279"/>
        <v>1.6857142857142855</v>
      </c>
      <c r="AC403" s="65">
        <f t="shared" ref="AC403:AD403" si="280">((AC397*$H397)+(AC398*$H398)+(AC399*$H399))/$F399</f>
        <v>0</v>
      </c>
      <c r="AD403" s="65">
        <f t="shared" si="280"/>
        <v>0</v>
      </c>
      <c r="AE403" s="63">
        <f t="shared" si="279"/>
        <v>6.6242857142857146</v>
      </c>
      <c r="AF403" s="65">
        <f t="shared" ref="AF403:AP403" si="281">((AF397*$H397)+(AF398*$H398)+(AF399*$H399))/$F399</f>
        <v>0.22857142857142859</v>
      </c>
      <c r="AG403" s="65">
        <f t="shared" si="281"/>
        <v>0.25761904761904769</v>
      </c>
      <c r="AH403" s="65">
        <f t="shared" si="281"/>
        <v>3.0952380952380953E-2</v>
      </c>
      <c r="AI403" s="65">
        <f t="shared" si="281"/>
        <v>7.8571428571428584E-2</v>
      </c>
      <c r="AJ403" s="65">
        <f t="shared" si="281"/>
        <v>5.6071428571428559</v>
      </c>
      <c r="AK403" s="65">
        <f t="shared" si="281"/>
        <v>0</v>
      </c>
      <c r="AL403" s="65">
        <f t="shared" si="281"/>
        <v>40.581904761904759</v>
      </c>
      <c r="AM403" s="65">
        <f t="shared" si="281"/>
        <v>6.6809523809523812</v>
      </c>
      <c r="AN403" s="65">
        <f t="shared" si="281"/>
        <v>39.923809523809531</v>
      </c>
      <c r="AO403" s="65">
        <f t="shared" si="281"/>
        <v>1.5238095238095237</v>
      </c>
      <c r="AP403" s="65">
        <f t="shared" si="281"/>
        <v>9.3761904761904749</v>
      </c>
    </row>
    <row r="404" spans="1:42" x14ac:dyDescent="0.25">
      <c r="A404" s="35">
        <v>42</v>
      </c>
      <c r="B404" s="36" t="s">
        <v>1318</v>
      </c>
      <c r="C404" s="35">
        <v>1</v>
      </c>
      <c r="D404" s="35" t="s">
        <v>6</v>
      </c>
      <c r="E404" s="35">
        <v>0</v>
      </c>
      <c r="F404" s="51">
        <v>30</v>
      </c>
      <c r="G404" s="35"/>
      <c r="H404" s="35">
        <f t="shared" si="258"/>
        <v>30</v>
      </c>
      <c r="I404" s="37">
        <v>11.1</v>
      </c>
      <c r="J404" s="37">
        <v>22.3</v>
      </c>
      <c r="K404" s="37">
        <v>15.7</v>
      </c>
      <c r="L404" s="37">
        <v>18.3</v>
      </c>
      <c r="M404" s="37">
        <v>7.1</v>
      </c>
      <c r="N404" s="37">
        <v>74.5</v>
      </c>
      <c r="O404" s="37">
        <v>11.5</v>
      </c>
      <c r="P404" s="37">
        <v>14</v>
      </c>
      <c r="Q404" s="37">
        <v>1.3</v>
      </c>
      <c r="R404" s="38" t="s">
        <v>506</v>
      </c>
      <c r="S404" s="39">
        <v>4.4000000000000004</v>
      </c>
      <c r="T404" s="39">
        <v>4.7</v>
      </c>
      <c r="U404" s="39">
        <v>5</v>
      </c>
      <c r="V404" s="39">
        <v>4.5</v>
      </c>
      <c r="W404" s="39">
        <v>4.3</v>
      </c>
      <c r="X404" s="39">
        <v>4.9000000000000004</v>
      </c>
      <c r="Y404" s="37"/>
      <c r="Z404" s="37"/>
      <c r="AA404" s="37"/>
      <c r="AB404" s="37">
        <v>1.95</v>
      </c>
      <c r="AC404" s="37"/>
      <c r="AD404" s="37"/>
      <c r="AE404" s="37">
        <v>4.54</v>
      </c>
      <c r="AF404" s="37">
        <v>0.35</v>
      </c>
      <c r="AG404" s="37">
        <v>0.46</v>
      </c>
      <c r="AH404" s="37">
        <v>7.0000000000000007E-2</v>
      </c>
      <c r="AI404" s="37">
        <v>0.04</v>
      </c>
      <c r="AJ404" s="37">
        <v>3.62</v>
      </c>
      <c r="AK404" s="39">
        <v>0</v>
      </c>
      <c r="AL404" s="37">
        <v>36.6</v>
      </c>
      <c r="AM404" s="37">
        <v>16.8</v>
      </c>
      <c r="AN404" s="37">
        <v>18.899999999999999</v>
      </c>
      <c r="AO404" s="37">
        <v>2.2000000000000002</v>
      </c>
      <c r="AP404" s="40">
        <v>20.3</v>
      </c>
    </row>
    <row r="405" spans="1:42" x14ac:dyDescent="0.25">
      <c r="A405" s="41">
        <v>42</v>
      </c>
      <c r="B405" s="42" t="s">
        <v>1318</v>
      </c>
      <c r="C405" s="41">
        <v>2</v>
      </c>
      <c r="D405" s="41" t="s">
        <v>95</v>
      </c>
      <c r="E405" s="41">
        <v>30</v>
      </c>
      <c r="F405" s="49">
        <v>80</v>
      </c>
      <c r="G405" s="41"/>
      <c r="H405" s="41">
        <f t="shared" si="258"/>
        <v>50</v>
      </c>
      <c r="I405" s="43">
        <v>5.8</v>
      </c>
      <c r="J405" s="43">
        <v>13.9</v>
      </c>
      <c r="K405" s="43">
        <v>11.3</v>
      </c>
      <c r="L405" s="43">
        <v>15.7</v>
      </c>
      <c r="M405" s="43">
        <v>6.1</v>
      </c>
      <c r="N405" s="43">
        <v>52.8</v>
      </c>
      <c r="O405" s="43">
        <v>10.5</v>
      </c>
      <c r="P405" s="43">
        <v>36.700000000000003</v>
      </c>
      <c r="Q405" s="43">
        <v>1.7</v>
      </c>
      <c r="R405" s="44" t="s">
        <v>1411</v>
      </c>
      <c r="S405" s="45">
        <v>4.8</v>
      </c>
      <c r="T405" s="45">
        <v>4.5999999999999996</v>
      </c>
      <c r="U405" s="45">
        <v>5.0999999999999996</v>
      </c>
      <c r="V405" s="45">
        <v>4.7</v>
      </c>
      <c r="W405" s="45">
        <v>4.2</v>
      </c>
      <c r="X405" s="45">
        <v>4.8</v>
      </c>
      <c r="Y405" s="43"/>
      <c r="Z405" s="43"/>
      <c r="AA405" s="43"/>
      <c r="AB405" s="43">
        <v>1.67</v>
      </c>
      <c r="AC405" s="43"/>
      <c r="AD405" s="43"/>
      <c r="AE405" s="43">
        <v>6.68</v>
      </c>
      <c r="AF405" s="43">
        <v>0.24</v>
      </c>
      <c r="AG405" s="43">
        <v>0.72</v>
      </c>
      <c r="AH405" s="43">
        <v>0.09</v>
      </c>
      <c r="AI405" s="43">
        <v>0.03</v>
      </c>
      <c r="AJ405" s="43">
        <v>5.6</v>
      </c>
      <c r="AK405" s="45">
        <v>0</v>
      </c>
      <c r="AL405" s="43">
        <v>35.5</v>
      </c>
      <c r="AM405" s="43">
        <v>17.7</v>
      </c>
      <c r="AN405" s="43">
        <v>28.4</v>
      </c>
      <c r="AO405" s="43">
        <v>1.5</v>
      </c>
      <c r="AP405" s="46">
        <v>16.2</v>
      </c>
    </row>
    <row r="406" spans="1:42" x14ac:dyDescent="0.25">
      <c r="A406" s="3">
        <v>42</v>
      </c>
      <c r="B406" s="11" t="s">
        <v>1318</v>
      </c>
      <c r="C406" s="3">
        <v>3</v>
      </c>
      <c r="D406" s="3" t="s">
        <v>118</v>
      </c>
      <c r="E406" s="3">
        <v>80</v>
      </c>
      <c r="F406" s="50">
        <v>120</v>
      </c>
      <c r="G406" s="3"/>
      <c r="H406" s="3">
        <f t="shared" si="258"/>
        <v>40</v>
      </c>
      <c r="I406" s="15">
        <v>5.3</v>
      </c>
      <c r="J406" s="15">
        <v>11</v>
      </c>
      <c r="K406" s="15">
        <v>7.2</v>
      </c>
      <c r="L406" s="15">
        <v>8.6999999999999993</v>
      </c>
      <c r="M406" s="15">
        <v>4</v>
      </c>
      <c r="N406" s="15">
        <v>36.200000000000003</v>
      </c>
      <c r="O406" s="15">
        <v>6.8</v>
      </c>
      <c r="P406" s="15">
        <v>57</v>
      </c>
      <c r="Q406" s="15">
        <v>0.9</v>
      </c>
      <c r="R406" s="23" t="s">
        <v>6</v>
      </c>
      <c r="S406" s="19">
        <v>4.7</v>
      </c>
      <c r="T406" s="19">
        <v>5</v>
      </c>
      <c r="U406" s="19">
        <v>5.2</v>
      </c>
      <c r="V406" s="19">
        <v>4.8</v>
      </c>
      <c r="W406" s="19">
        <v>4.2</v>
      </c>
      <c r="X406" s="19">
        <v>4.8</v>
      </c>
      <c r="Y406" s="15"/>
      <c r="Z406" s="15"/>
      <c r="AA406" s="15"/>
      <c r="AB406" s="15">
        <v>1.49</v>
      </c>
      <c r="AC406" s="15"/>
      <c r="AD406" s="15"/>
      <c r="AE406" s="15">
        <v>7.62</v>
      </c>
      <c r="AF406" s="15">
        <v>0.31</v>
      </c>
      <c r="AG406" s="15">
        <v>0.79</v>
      </c>
      <c r="AH406" s="15">
        <v>7.0000000000000007E-2</v>
      </c>
      <c r="AI406" s="15">
        <v>0.01</v>
      </c>
      <c r="AJ406" s="15">
        <v>6.4</v>
      </c>
      <c r="AK406" s="19">
        <v>0</v>
      </c>
      <c r="AL406" s="15">
        <v>37.86</v>
      </c>
      <c r="AM406" s="15">
        <v>17.100000000000001</v>
      </c>
      <c r="AN406" s="15">
        <v>29.5</v>
      </c>
      <c r="AO406" s="15">
        <v>1.7</v>
      </c>
      <c r="AP406" s="27">
        <v>16</v>
      </c>
    </row>
    <row r="407" spans="1:42" x14ac:dyDescent="0.25">
      <c r="A407" s="3">
        <v>42</v>
      </c>
      <c r="B407" s="11" t="s">
        <v>1318</v>
      </c>
      <c r="C407" s="3">
        <v>4</v>
      </c>
      <c r="D407" s="3" t="s">
        <v>138</v>
      </c>
      <c r="E407" s="3">
        <v>120</v>
      </c>
      <c r="F407" s="50">
        <v>200</v>
      </c>
      <c r="G407" s="3"/>
      <c r="H407" s="3">
        <f t="shared" si="258"/>
        <v>80</v>
      </c>
      <c r="I407" s="15">
        <v>4.5999999999999996</v>
      </c>
      <c r="J407" s="15">
        <v>9.9</v>
      </c>
      <c r="K407" s="15">
        <v>5.4</v>
      </c>
      <c r="L407" s="15">
        <v>6.5</v>
      </c>
      <c r="M407" s="15">
        <v>3.5</v>
      </c>
      <c r="N407" s="15">
        <v>29.9</v>
      </c>
      <c r="O407" s="15">
        <v>22.5</v>
      </c>
      <c r="P407" s="15">
        <v>47.6</v>
      </c>
      <c r="Q407" s="15">
        <v>0.7</v>
      </c>
      <c r="R407" s="23" t="s">
        <v>6</v>
      </c>
      <c r="S407" s="19">
        <v>4.3</v>
      </c>
      <c r="T407" s="19">
        <v>5.2</v>
      </c>
      <c r="U407" s="19">
        <v>5.4</v>
      </c>
      <c r="V407" s="19">
        <v>4.8</v>
      </c>
      <c r="W407" s="19">
        <v>4.2</v>
      </c>
      <c r="X407" s="19">
        <v>4.9000000000000004</v>
      </c>
      <c r="Y407" s="15"/>
      <c r="Z407" s="15"/>
      <c r="AA407" s="15"/>
      <c r="AB407" s="15">
        <v>1.78</v>
      </c>
      <c r="AC407" s="15"/>
      <c r="AD407" s="15"/>
      <c r="AE407" s="15">
        <v>5.14</v>
      </c>
      <c r="AF407" s="15">
        <v>0.13</v>
      </c>
      <c r="AG407" s="15">
        <v>0.59</v>
      </c>
      <c r="AH407" s="15">
        <v>7.0000000000000007E-2</v>
      </c>
      <c r="AI407" s="15">
        <v>0.01</v>
      </c>
      <c r="AJ407" s="15">
        <v>4.34</v>
      </c>
      <c r="AK407" s="19">
        <v>0</v>
      </c>
      <c r="AL407" s="15">
        <v>38.04</v>
      </c>
      <c r="AM407" s="15">
        <v>19.600000000000001</v>
      </c>
      <c r="AN407" s="15">
        <v>26.9</v>
      </c>
      <c r="AO407" s="15">
        <v>1.7</v>
      </c>
      <c r="AP407" s="27">
        <v>15.6</v>
      </c>
    </row>
    <row r="408" spans="1:42" x14ac:dyDescent="0.25">
      <c r="A408" s="3">
        <v>42</v>
      </c>
      <c r="B408" s="11" t="s">
        <v>1318</v>
      </c>
      <c r="C408" s="3">
        <v>5</v>
      </c>
      <c r="D408" s="3" t="s">
        <v>1072</v>
      </c>
      <c r="E408" s="3">
        <v>200</v>
      </c>
      <c r="F408" s="50">
        <v>264</v>
      </c>
      <c r="G408" s="3"/>
      <c r="H408" s="3">
        <f t="shared" si="258"/>
        <v>64</v>
      </c>
      <c r="I408" s="15">
        <v>5.8</v>
      </c>
      <c r="J408" s="15">
        <v>9.1</v>
      </c>
      <c r="K408" s="15">
        <v>5.4</v>
      </c>
      <c r="L408" s="15">
        <v>6</v>
      </c>
      <c r="M408" s="15">
        <v>4.2</v>
      </c>
      <c r="N408" s="15">
        <v>30.5</v>
      </c>
      <c r="O408" s="15">
        <v>24.6</v>
      </c>
      <c r="P408" s="15">
        <v>44.9</v>
      </c>
      <c r="Q408" s="15">
        <v>0.3</v>
      </c>
      <c r="R408" s="23" t="s">
        <v>6</v>
      </c>
      <c r="S408" s="19">
        <v>4.9000000000000004</v>
      </c>
      <c r="T408" s="19">
        <v>5.3</v>
      </c>
      <c r="U408" s="19">
        <v>5.4</v>
      </c>
      <c r="V408" s="19">
        <v>4.7</v>
      </c>
      <c r="W408" s="19">
        <v>4.2</v>
      </c>
      <c r="X408" s="19">
        <v>4.9000000000000004</v>
      </c>
      <c r="Y408" s="15"/>
      <c r="Z408" s="15"/>
      <c r="AA408" s="15"/>
      <c r="AB408" s="15">
        <v>1.75</v>
      </c>
      <c r="AC408" s="15"/>
      <c r="AD408" s="15"/>
      <c r="AE408" s="15">
        <v>4.4000000000000004</v>
      </c>
      <c r="AF408" s="15">
        <v>0.17</v>
      </c>
      <c r="AG408" s="15">
        <v>0.5</v>
      </c>
      <c r="AH408" s="15">
        <v>0.24</v>
      </c>
      <c r="AI408" s="15">
        <v>0.02</v>
      </c>
      <c r="AJ408" s="15">
        <v>3.47</v>
      </c>
      <c r="AK408" s="19">
        <v>0</v>
      </c>
      <c r="AL408" s="15">
        <v>38</v>
      </c>
      <c r="AM408" s="15">
        <v>19.5</v>
      </c>
      <c r="AN408" s="15">
        <v>24.6</v>
      </c>
      <c r="AO408" s="15">
        <v>1.7</v>
      </c>
      <c r="AP408" s="27">
        <v>21.1</v>
      </c>
    </row>
    <row r="409" spans="1:42" x14ac:dyDescent="0.25">
      <c r="A409" s="3">
        <v>42</v>
      </c>
      <c r="B409" s="11" t="s">
        <v>1318</v>
      </c>
      <c r="C409" s="3">
        <v>6</v>
      </c>
      <c r="D409" s="3" t="s">
        <v>1086</v>
      </c>
      <c r="E409" s="3">
        <v>264</v>
      </c>
      <c r="F409" s="50">
        <v>328</v>
      </c>
      <c r="G409" s="3"/>
      <c r="H409" s="3">
        <f t="shared" si="258"/>
        <v>64</v>
      </c>
      <c r="I409" s="15">
        <v>5.5</v>
      </c>
      <c r="J409" s="15">
        <v>12.9</v>
      </c>
      <c r="K409" s="15">
        <v>6.3</v>
      </c>
      <c r="L409" s="15">
        <v>7.6</v>
      </c>
      <c r="M409" s="15">
        <v>4.4000000000000004</v>
      </c>
      <c r="N409" s="15">
        <v>36.700000000000003</v>
      </c>
      <c r="O409" s="15">
        <v>27.1</v>
      </c>
      <c r="P409" s="15">
        <v>36.200000000000003</v>
      </c>
      <c r="Q409" s="15">
        <v>0.6</v>
      </c>
      <c r="R409" s="23" t="s">
        <v>1064</v>
      </c>
      <c r="S409" s="19">
        <v>5.2</v>
      </c>
      <c r="T409" s="19">
        <v>5.2</v>
      </c>
      <c r="U409" s="19">
        <v>5.5</v>
      </c>
      <c r="V409" s="19">
        <v>4.7</v>
      </c>
      <c r="W409" s="19">
        <v>4.3</v>
      </c>
      <c r="X409" s="19">
        <v>4.9000000000000004</v>
      </c>
      <c r="Y409" s="15"/>
      <c r="Z409" s="15"/>
      <c r="AA409" s="15"/>
      <c r="AB409" s="15">
        <v>1.74</v>
      </c>
      <c r="AC409" s="15"/>
      <c r="AD409" s="15"/>
      <c r="AE409" s="15">
        <v>3.85</v>
      </c>
      <c r="AF409" s="15">
        <v>0.24</v>
      </c>
      <c r="AG409" s="15">
        <v>0.35</v>
      </c>
      <c r="AH409" s="15">
        <v>0.2</v>
      </c>
      <c r="AI409" s="15">
        <v>0.02</v>
      </c>
      <c r="AJ409" s="15">
        <v>3.04</v>
      </c>
      <c r="AK409" s="19">
        <v>0</v>
      </c>
      <c r="AL409" s="15">
        <v>37.18</v>
      </c>
      <c r="AM409" s="15">
        <v>15.3</v>
      </c>
      <c r="AN409" s="15">
        <v>25.9</v>
      </c>
      <c r="AO409" s="15">
        <v>1.4</v>
      </c>
      <c r="AP409" s="27">
        <v>21</v>
      </c>
    </row>
    <row r="410" spans="1:42" ht="15.6" x14ac:dyDescent="0.3">
      <c r="A410" s="59">
        <f>A404</f>
        <v>42</v>
      </c>
      <c r="B410" s="60" t="str">
        <f>B404</f>
        <v>BO</v>
      </c>
      <c r="C410" s="61"/>
      <c r="D410" s="61"/>
      <c r="E410" s="61"/>
      <c r="F410" s="62"/>
      <c r="G410" s="61"/>
      <c r="H410" s="61"/>
      <c r="I410" s="63">
        <f>I404</f>
        <v>11.1</v>
      </c>
      <c r="J410" s="63">
        <f t="shared" ref="J410:AE410" si="282">J404</f>
        <v>22.3</v>
      </c>
      <c r="K410" s="63">
        <f t="shared" si="282"/>
        <v>15.7</v>
      </c>
      <c r="L410" s="63">
        <f t="shared" si="282"/>
        <v>18.3</v>
      </c>
      <c r="M410" s="63">
        <f t="shared" si="282"/>
        <v>7.1</v>
      </c>
      <c r="N410" s="63">
        <f t="shared" si="282"/>
        <v>74.5</v>
      </c>
      <c r="O410" s="63">
        <f t="shared" si="282"/>
        <v>11.5</v>
      </c>
      <c r="P410" s="63">
        <f t="shared" si="282"/>
        <v>14</v>
      </c>
      <c r="Q410" s="63">
        <f t="shared" si="282"/>
        <v>1.3</v>
      </c>
      <c r="R410" s="64" t="str">
        <f t="shared" si="282"/>
        <v>Fa</v>
      </c>
      <c r="S410" s="65">
        <f t="shared" ref="S410:X410" si="283">((S404*$H404)+(S405*$H405))/$F405</f>
        <v>4.6500000000000004</v>
      </c>
      <c r="T410" s="65">
        <f t="shared" si="283"/>
        <v>4.6375000000000002</v>
      </c>
      <c r="U410" s="65">
        <f t="shared" si="283"/>
        <v>5.0625</v>
      </c>
      <c r="V410" s="65">
        <f t="shared" si="283"/>
        <v>4.625</v>
      </c>
      <c r="W410" s="65">
        <f t="shared" si="283"/>
        <v>4.2374999999999998</v>
      </c>
      <c r="X410" s="65">
        <f t="shared" si="283"/>
        <v>4.8375000000000004</v>
      </c>
      <c r="Y410" s="65">
        <f t="shared" ref="Y410" si="284">((Y404*$H404)+(Y405*$H405))/$F405</f>
        <v>0</v>
      </c>
      <c r="Z410" s="63">
        <f t="shared" si="282"/>
        <v>0</v>
      </c>
      <c r="AA410" s="63">
        <f t="shared" si="282"/>
        <v>0</v>
      </c>
      <c r="AB410" s="63">
        <f t="shared" si="282"/>
        <v>1.95</v>
      </c>
      <c r="AC410" s="65">
        <f t="shared" ref="AC410:AD410" si="285">((AC404*$H404)+(AC405*$H405))/$F405</f>
        <v>0</v>
      </c>
      <c r="AD410" s="65">
        <f t="shared" si="285"/>
        <v>0</v>
      </c>
      <c r="AE410" s="63">
        <f t="shared" si="282"/>
        <v>4.54</v>
      </c>
      <c r="AF410" s="65">
        <f t="shared" ref="AF410:AP410" si="286">((AF404*$H404)+(AF405*$H405))/$F405</f>
        <v>0.28125</v>
      </c>
      <c r="AG410" s="65">
        <f t="shared" si="286"/>
        <v>0.62249999999999994</v>
      </c>
      <c r="AH410" s="65">
        <f t="shared" si="286"/>
        <v>8.249999999999999E-2</v>
      </c>
      <c r="AI410" s="65">
        <f t="shared" si="286"/>
        <v>3.3750000000000002E-2</v>
      </c>
      <c r="AJ410" s="65">
        <f t="shared" si="286"/>
        <v>4.8574999999999999</v>
      </c>
      <c r="AK410" s="65">
        <f t="shared" si="286"/>
        <v>0</v>
      </c>
      <c r="AL410" s="65">
        <f t="shared" si="286"/>
        <v>35.912500000000001</v>
      </c>
      <c r="AM410" s="65">
        <f t="shared" si="286"/>
        <v>17.362500000000001</v>
      </c>
      <c r="AN410" s="65">
        <f t="shared" si="286"/>
        <v>24.837499999999999</v>
      </c>
      <c r="AO410" s="65">
        <f t="shared" si="286"/>
        <v>1.7625</v>
      </c>
      <c r="AP410" s="65">
        <f t="shared" si="286"/>
        <v>17.737500000000001</v>
      </c>
    </row>
    <row r="411" spans="1:42" x14ac:dyDescent="0.25">
      <c r="A411" s="35">
        <v>43</v>
      </c>
      <c r="B411" s="36" t="s">
        <v>1318</v>
      </c>
      <c r="C411" s="35">
        <v>1</v>
      </c>
      <c r="D411" s="35" t="s">
        <v>660</v>
      </c>
      <c r="E411" s="35">
        <v>0</v>
      </c>
      <c r="F411" s="51">
        <v>10</v>
      </c>
      <c r="G411" s="35"/>
      <c r="H411" s="35">
        <f t="shared" si="258"/>
        <v>10</v>
      </c>
      <c r="I411" s="37">
        <v>5.6</v>
      </c>
      <c r="J411" s="37">
        <v>13.1</v>
      </c>
      <c r="K411" s="37">
        <v>14.8</v>
      </c>
      <c r="L411" s="37">
        <v>28</v>
      </c>
      <c r="M411" s="37">
        <v>17.899999999999999</v>
      </c>
      <c r="N411" s="37">
        <v>79.400000000000006</v>
      </c>
      <c r="O411" s="37">
        <v>13.8</v>
      </c>
      <c r="P411" s="37">
        <v>6.8</v>
      </c>
      <c r="Q411" s="37">
        <v>4.8</v>
      </c>
      <c r="R411" s="38" t="s">
        <v>79</v>
      </c>
      <c r="S411" s="39">
        <v>5.9</v>
      </c>
      <c r="T411" s="39">
        <v>6.1</v>
      </c>
      <c r="U411" s="39">
        <v>6.6</v>
      </c>
      <c r="V411" s="39">
        <v>5.7</v>
      </c>
      <c r="W411" s="39">
        <v>5.5</v>
      </c>
      <c r="X411" s="39">
        <v>6.1</v>
      </c>
      <c r="Y411" s="37"/>
      <c r="Z411" s="37"/>
      <c r="AA411" s="37"/>
      <c r="AB411" s="37">
        <v>1.75</v>
      </c>
      <c r="AC411" s="37"/>
      <c r="AD411" s="37"/>
      <c r="AE411" s="37">
        <v>8.3000000000000007</v>
      </c>
      <c r="AF411" s="37">
        <v>3.86</v>
      </c>
      <c r="AG411" s="37">
        <v>1.27</v>
      </c>
      <c r="AH411" s="37">
        <v>0.16</v>
      </c>
      <c r="AI411" s="37">
        <v>0.12</v>
      </c>
      <c r="AJ411" s="37">
        <v>2.89</v>
      </c>
      <c r="AK411" s="39">
        <v>0</v>
      </c>
      <c r="AL411" s="37">
        <v>37.200000000000003</v>
      </c>
      <c r="AM411" s="37">
        <v>15.6</v>
      </c>
      <c r="AN411" s="37">
        <v>22.9</v>
      </c>
      <c r="AO411" s="37">
        <v>1.9</v>
      </c>
      <c r="AP411" s="40">
        <v>65.099999999999994</v>
      </c>
    </row>
    <row r="412" spans="1:42" x14ac:dyDescent="0.25">
      <c r="A412" s="41">
        <v>43</v>
      </c>
      <c r="B412" s="42" t="s">
        <v>1318</v>
      </c>
      <c r="C412" s="41">
        <v>2</v>
      </c>
      <c r="D412" s="41" t="s">
        <v>684</v>
      </c>
      <c r="E412" s="41">
        <v>10</v>
      </c>
      <c r="F412" s="49">
        <v>40</v>
      </c>
      <c r="G412" s="41"/>
      <c r="H412" s="41">
        <f t="shared" si="258"/>
        <v>30</v>
      </c>
      <c r="I412" s="43">
        <v>9.1999999999999993</v>
      </c>
      <c r="J412" s="43">
        <v>16.7</v>
      </c>
      <c r="K412" s="43">
        <v>15.6</v>
      </c>
      <c r="L412" s="43">
        <v>36.5</v>
      </c>
      <c r="M412" s="43">
        <v>10</v>
      </c>
      <c r="N412" s="43">
        <v>88</v>
      </c>
      <c r="O412" s="43">
        <v>0</v>
      </c>
      <c r="P412" s="43">
        <v>6.7</v>
      </c>
      <c r="Q412" s="43">
        <v>5</v>
      </c>
      <c r="R412" s="44"/>
      <c r="S412" s="45"/>
      <c r="T412" s="45"/>
      <c r="U412" s="45"/>
      <c r="V412" s="45"/>
      <c r="W412" s="45">
        <v>4.8</v>
      </c>
      <c r="X412" s="45"/>
      <c r="Y412" s="43"/>
      <c r="Z412" s="43"/>
      <c r="AA412" s="43"/>
      <c r="AB412" s="43">
        <v>1.7</v>
      </c>
      <c r="AC412" s="43"/>
      <c r="AD412" s="43"/>
      <c r="AE412" s="43">
        <v>3.68</v>
      </c>
      <c r="AF412" s="43">
        <v>0.98</v>
      </c>
      <c r="AG412" s="43">
        <v>0.82</v>
      </c>
      <c r="AH412" s="43">
        <v>0.18</v>
      </c>
      <c r="AI412" s="43">
        <v>0.04</v>
      </c>
      <c r="AJ412" s="43">
        <v>1.76</v>
      </c>
      <c r="AK412" s="45">
        <v>0</v>
      </c>
      <c r="AL412" s="43">
        <v>39.1</v>
      </c>
      <c r="AM412" s="43">
        <v>12.6</v>
      </c>
      <c r="AN412" s="43">
        <v>24.3</v>
      </c>
      <c r="AO412" s="43">
        <v>2</v>
      </c>
      <c r="AP412" s="46">
        <v>52.2</v>
      </c>
    </row>
    <row r="413" spans="1:42" x14ac:dyDescent="0.25">
      <c r="A413" s="41">
        <v>43</v>
      </c>
      <c r="B413" s="42" t="s">
        <v>1318</v>
      </c>
      <c r="C413" s="41">
        <v>3</v>
      </c>
      <c r="D413" s="41" t="s">
        <v>339</v>
      </c>
      <c r="E413" s="41">
        <v>40</v>
      </c>
      <c r="F413" s="49">
        <v>60</v>
      </c>
      <c r="G413" s="41"/>
      <c r="H413" s="41">
        <f t="shared" si="258"/>
        <v>20</v>
      </c>
      <c r="I413" s="43">
        <v>8</v>
      </c>
      <c r="J413" s="43">
        <v>19.600000000000001</v>
      </c>
      <c r="K413" s="43">
        <v>16.3</v>
      </c>
      <c r="L413" s="43">
        <v>34</v>
      </c>
      <c r="M413" s="43">
        <v>8.9</v>
      </c>
      <c r="N413" s="43">
        <v>86.8</v>
      </c>
      <c r="O413" s="43">
        <v>0</v>
      </c>
      <c r="P413" s="43">
        <v>8</v>
      </c>
      <c r="Q413" s="43">
        <v>5.2</v>
      </c>
      <c r="R413" s="44"/>
      <c r="S413" s="45"/>
      <c r="T413" s="45"/>
      <c r="U413" s="45"/>
      <c r="V413" s="45"/>
      <c r="W413" s="45">
        <v>4.0999999999999996</v>
      </c>
      <c r="X413" s="45"/>
      <c r="Y413" s="43"/>
      <c r="Z413" s="43"/>
      <c r="AA413" s="43"/>
      <c r="AB413" s="43">
        <v>1.7</v>
      </c>
      <c r="AC413" s="43"/>
      <c r="AD413" s="43"/>
      <c r="AE413" s="43">
        <v>1.8</v>
      </c>
      <c r="AF413" s="43">
        <v>0.5</v>
      </c>
      <c r="AG413" s="43">
        <v>0.53</v>
      </c>
      <c r="AH413" s="43">
        <v>0.18</v>
      </c>
      <c r="AI413" s="43">
        <v>0.04</v>
      </c>
      <c r="AJ413" s="43">
        <v>0.55000000000000004</v>
      </c>
      <c r="AK413" s="45">
        <v>0</v>
      </c>
      <c r="AL413" s="43">
        <v>40.119999999999997</v>
      </c>
      <c r="AM413" s="43">
        <v>13</v>
      </c>
      <c r="AN413" s="43">
        <v>31.8</v>
      </c>
      <c r="AO413" s="43">
        <v>1.7</v>
      </c>
      <c r="AP413" s="46">
        <v>57.2</v>
      </c>
    </row>
    <row r="414" spans="1:42" x14ac:dyDescent="0.25">
      <c r="A414" s="3">
        <v>43</v>
      </c>
      <c r="B414" s="11" t="s">
        <v>1318</v>
      </c>
      <c r="C414" s="3">
        <v>4</v>
      </c>
      <c r="D414" s="3" t="s">
        <v>219</v>
      </c>
      <c r="E414" s="3">
        <v>60</v>
      </c>
      <c r="F414" s="50">
        <v>76</v>
      </c>
      <c r="G414" s="3"/>
      <c r="H414" s="3">
        <f t="shared" si="258"/>
        <v>16</v>
      </c>
      <c r="I414" s="15">
        <v>17.5</v>
      </c>
      <c r="J414" s="15">
        <v>9.3000000000000007</v>
      </c>
      <c r="K414" s="15">
        <v>8</v>
      </c>
      <c r="L414" s="15">
        <v>10.5</v>
      </c>
      <c r="M414" s="15">
        <v>8</v>
      </c>
      <c r="N414" s="15">
        <v>53.3</v>
      </c>
      <c r="O414" s="15">
        <v>0</v>
      </c>
      <c r="P414" s="15">
        <v>49.2</v>
      </c>
      <c r="Q414" s="15">
        <v>6.3</v>
      </c>
      <c r="R414" s="23"/>
      <c r="S414" s="19">
        <v>5.2</v>
      </c>
      <c r="T414" s="19">
        <v>5.5</v>
      </c>
      <c r="U414" s="19">
        <v>6</v>
      </c>
      <c r="V414" s="19">
        <v>4.9000000000000004</v>
      </c>
      <c r="W414" s="19">
        <v>4.8</v>
      </c>
      <c r="X414" s="19">
        <v>5.2</v>
      </c>
      <c r="Y414" s="15"/>
      <c r="Z414" s="15"/>
      <c r="AA414" s="15"/>
      <c r="AB414" s="15">
        <v>1.78</v>
      </c>
      <c r="AC414" s="15"/>
      <c r="AD414" s="15"/>
      <c r="AE414" s="15">
        <v>9.35</v>
      </c>
      <c r="AF414" s="15">
        <v>2.54</v>
      </c>
      <c r="AG414" s="15">
        <v>2.42</v>
      </c>
      <c r="AH414" s="15">
        <v>0.56000000000000005</v>
      </c>
      <c r="AI414" s="15">
        <v>0.1</v>
      </c>
      <c r="AJ414" s="15">
        <v>3.73</v>
      </c>
      <c r="AK414" s="19">
        <v>0</v>
      </c>
      <c r="AL414" s="15">
        <v>41.96</v>
      </c>
      <c r="AM414" s="15">
        <v>17.600000000000001</v>
      </c>
      <c r="AN414" s="15">
        <v>25</v>
      </c>
      <c r="AO414" s="15">
        <v>1.9</v>
      </c>
      <c r="AP414" s="27">
        <v>60.1</v>
      </c>
    </row>
    <row r="415" spans="1:42" x14ac:dyDescent="0.25">
      <c r="A415" s="3">
        <v>43</v>
      </c>
      <c r="B415" s="11" t="s">
        <v>1318</v>
      </c>
      <c r="C415" s="3">
        <v>5</v>
      </c>
      <c r="D415" s="3" t="s">
        <v>95</v>
      </c>
      <c r="E415" s="3">
        <v>76</v>
      </c>
      <c r="F415" s="50">
        <v>117</v>
      </c>
      <c r="G415" s="3"/>
      <c r="H415" s="3">
        <f t="shared" si="258"/>
        <v>41</v>
      </c>
      <c r="I415" s="15">
        <v>6.5</v>
      </c>
      <c r="J415" s="15">
        <v>6.9</v>
      </c>
      <c r="K415" s="15">
        <v>4</v>
      </c>
      <c r="L415" s="15">
        <v>5</v>
      </c>
      <c r="M415" s="15">
        <v>4.9000000000000004</v>
      </c>
      <c r="N415" s="15">
        <v>27.3</v>
      </c>
      <c r="O415" s="15">
        <v>12.1</v>
      </c>
      <c r="P415" s="15">
        <v>60.6</v>
      </c>
      <c r="Q415" s="15">
        <v>4.4000000000000004</v>
      </c>
      <c r="R415" s="23" t="s">
        <v>6</v>
      </c>
      <c r="S415" s="19">
        <v>4.7</v>
      </c>
      <c r="T415" s="19">
        <v>5</v>
      </c>
      <c r="U415" s="19">
        <v>5.3</v>
      </c>
      <c r="V415" s="19">
        <v>4.5999999999999996</v>
      </c>
      <c r="W415" s="19">
        <v>4.0999999999999996</v>
      </c>
      <c r="X415" s="19">
        <v>4.5999999999999996</v>
      </c>
      <c r="Y415" s="15"/>
      <c r="Z415" s="15"/>
      <c r="AA415" s="15"/>
      <c r="AB415" s="15">
        <v>1.6</v>
      </c>
      <c r="AC415" s="15"/>
      <c r="AD415" s="15"/>
      <c r="AE415" s="15">
        <v>11.11</v>
      </c>
      <c r="AF415" s="15">
        <v>2.0699999999999998</v>
      </c>
      <c r="AG415" s="15">
        <v>2.21</v>
      </c>
      <c r="AH415" s="15">
        <v>0.64</v>
      </c>
      <c r="AI415" s="15">
        <v>0.06</v>
      </c>
      <c r="AJ415" s="15">
        <v>6.13</v>
      </c>
      <c r="AK415" s="19">
        <v>0</v>
      </c>
      <c r="AL415" s="15">
        <v>38.54</v>
      </c>
      <c r="AM415" s="15">
        <v>15.1</v>
      </c>
      <c r="AN415" s="15">
        <v>28.5</v>
      </c>
      <c r="AO415" s="15">
        <v>1.7</v>
      </c>
      <c r="AP415" s="27">
        <v>44.8</v>
      </c>
    </row>
    <row r="416" spans="1:42" x14ac:dyDescent="0.25">
      <c r="A416" s="3">
        <v>43</v>
      </c>
      <c r="B416" s="11" t="s">
        <v>1318</v>
      </c>
      <c r="C416" s="3">
        <v>6</v>
      </c>
      <c r="D416" s="3" t="s">
        <v>118</v>
      </c>
      <c r="E416" s="3">
        <v>117</v>
      </c>
      <c r="F416" s="50">
        <v>172</v>
      </c>
      <c r="G416" s="3"/>
      <c r="H416" s="3">
        <f t="shared" si="258"/>
        <v>55</v>
      </c>
      <c r="I416" s="15">
        <v>5.4</v>
      </c>
      <c r="J416" s="15">
        <v>7.8</v>
      </c>
      <c r="K416" s="15">
        <v>4.5999999999999996</v>
      </c>
      <c r="L416" s="15">
        <v>9.1999999999999993</v>
      </c>
      <c r="M416" s="15">
        <v>7.5</v>
      </c>
      <c r="N416" s="15">
        <v>34.5</v>
      </c>
      <c r="O416" s="15">
        <v>16</v>
      </c>
      <c r="P416" s="15">
        <v>49.5</v>
      </c>
      <c r="Q416" s="15">
        <v>1.6</v>
      </c>
      <c r="R416" s="23" t="s">
        <v>6</v>
      </c>
      <c r="S416" s="19">
        <v>4.7</v>
      </c>
      <c r="T416" s="19">
        <v>4.4000000000000004</v>
      </c>
      <c r="U416" s="19">
        <v>5.2</v>
      </c>
      <c r="V416" s="19">
        <v>4.4000000000000004</v>
      </c>
      <c r="W416" s="19">
        <v>3.9</v>
      </c>
      <c r="X416" s="19">
        <v>4.5</v>
      </c>
      <c r="Y416" s="15"/>
      <c r="Z416" s="15"/>
      <c r="AA416" s="15"/>
      <c r="AB416" s="15">
        <v>1.68</v>
      </c>
      <c r="AC416" s="15"/>
      <c r="AD416" s="15"/>
      <c r="AE416" s="15">
        <v>9.9</v>
      </c>
      <c r="AF416" s="15">
        <v>1.47</v>
      </c>
      <c r="AG416" s="15">
        <v>1.53</v>
      </c>
      <c r="AH416" s="15">
        <v>0.68</v>
      </c>
      <c r="AI416" s="15">
        <v>0.06</v>
      </c>
      <c r="AJ416" s="15">
        <v>6.16</v>
      </c>
      <c r="AK416" s="19">
        <v>0</v>
      </c>
      <c r="AL416" s="15">
        <v>36.74</v>
      </c>
      <c r="AM416" s="15">
        <v>15.8</v>
      </c>
      <c r="AN416" s="15">
        <v>20.9</v>
      </c>
      <c r="AO416" s="15">
        <v>1.9</v>
      </c>
      <c r="AP416" s="27">
        <v>37.799999999999997</v>
      </c>
    </row>
    <row r="417" spans="1:42" ht="15.6" x14ac:dyDescent="0.3">
      <c r="A417" s="59">
        <f>A411</f>
        <v>43</v>
      </c>
      <c r="B417" s="60" t="str">
        <f>B411</f>
        <v>BO</v>
      </c>
      <c r="C417" s="61"/>
      <c r="D417" s="61"/>
      <c r="E417" s="61"/>
      <c r="F417" s="62"/>
      <c r="G417" s="61"/>
      <c r="H417" s="61"/>
      <c r="I417" s="63">
        <f>I411</f>
        <v>5.6</v>
      </c>
      <c r="J417" s="63">
        <f t="shared" ref="J417:AE417" si="287">J411</f>
        <v>13.1</v>
      </c>
      <c r="K417" s="63">
        <f t="shared" si="287"/>
        <v>14.8</v>
      </c>
      <c r="L417" s="63">
        <f t="shared" si="287"/>
        <v>28</v>
      </c>
      <c r="M417" s="63">
        <f t="shared" si="287"/>
        <v>17.899999999999999</v>
      </c>
      <c r="N417" s="63">
        <f t="shared" si="287"/>
        <v>79.400000000000006</v>
      </c>
      <c r="O417" s="63">
        <f t="shared" si="287"/>
        <v>13.8</v>
      </c>
      <c r="P417" s="63">
        <f t="shared" si="287"/>
        <v>6.8</v>
      </c>
      <c r="Q417" s="63">
        <f t="shared" si="287"/>
        <v>4.8</v>
      </c>
      <c r="R417" s="64" t="str">
        <f t="shared" si="287"/>
        <v>aF</v>
      </c>
      <c r="S417" s="65">
        <f t="shared" si="287"/>
        <v>5.9</v>
      </c>
      <c r="T417" s="65">
        <f t="shared" si="287"/>
        <v>6.1</v>
      </c>
      <c r="U417" s="65">
        <f t="shared" si="287"/>
        <v>6.6</v>
      </c>
      <c r="V417" s="65">
        <f t="shared" si="287"/>
        <v>5.7</v>
      </c>
      <c r="W417" s="65">
        <f t="shared" si="287"/>
        <v>5.5</v>
      </c>
      <c r="X417" s="65">
        <f t="shared" si="287"/>
        <v>6.1</v>
      </c>
      <c r="Y417" s="65">
        <f>((Y411*$H411)+(Y412*$H412)+(Y413*$H413))/$F413</f>
        <v>0</v>
      </c>
      <c r="Z417" s="63">
        <f t="shared" si="287"/>
        <v>0</v>
      </c>
      <c r="AA417" s="63">
        <f t="shared" si="287"/>
        <v>0</v>
      </c>
      <c r="AB417" s="63">
        <f t="shared" si="287"/>
        <v>1.75</v>
      </c>
      <c r="AC417" s="65">
        <f>((AC411*$H411)+(AC412*$H412)+(AC413*$H413))/$F413</f>
        <v>0</v>
      </c>
      <c r="AD417" s="65">
        <f t="shared" si="287"/>
        <v>0</v>
      </c>
      <c r="AE417" s="63">
        <f t="shared" si="287"/>
        <v>8.3000000000000007</v>
      </c>
      <c r="AF417" s="65">
        <f t="shared" ref="AF417:AP417" si="288">((AF411*$H411)+(AF412*$H412)+(AF413*$H413))/$F413</f>
        <v>1.3</v>
      </c>
      <c r="AG417" s="65">
        <f t="shared" si="288"/>
        <v>0.79833333333333334</v>
      </c>
      <c r="AH417" s="65">
        <f t="shared" si="288"/>
        <v>0.17666666666666667</v>
      </c>
      <c r="AI417" s="65">
        <f t="shared" si="288"/>
        <v>5.3333333333333337E-2</v>
      </c>
      <c r="AJ417" s="65">
        <f t="shared" si="288"/>
        <v>1.5450000000000002</v>
      </c>
      <c r="AK417" s="65">
        <f t="shared" si="288"/>
        <v>0</v>
      </c>
      <c r="AL417" s="65">
        <f t="shared" si="288"/>
        <v>39.123333333333335</v>
      </c>
      <c r="AM417" s="65">
        <f t="shared" si="288"/>
        <v>13.233333333333333</v>
      </c>
      <c r="AN417" s="65">
        <f t="shared" si="288"/>
        <v>26.566666666666666</v>
      </c>
      <c r="AO417" s="65">
        <f t="shared" si="288"/>
        <v>1.8833333333333333</v>
      </c>
      <c r="AP417" s="65">
        <f t="shared" si="288"/>
        <v>56.016666666666666</v>
      </c>
    </row>
    <row r="418" spans="1:42" x14ac:dyDescent="0.25">
      <c r="A418" s="29">
        <v>31</v>
      </c>
      <c r="B418" s="30" t="s">
        <v>1606</v>
      </c>
      <c r="C418" s="29">
        <v>1</v>
      </c>
      <c r="D418" s="29" t="s">
        <v>1607</v>
      </c>
      <c r="E418" s="29">
        <v>0</v>
      </c>
      <c r="F418" s="48">
        <v>12</v>
      </c>
      <c r="G418" s="29"/>
      <c r="H418" s="29">
        <f t="shared" si="258"/>
        <v>12</v>
      </c>
      <c r="I418" s="31">
        <v>2.0699999999999998</v>
      </c>
      <c r="J418" s="31">
        <v>1.98</v>
      </c>
      <c r="K418" s="31">
        <v>1.43</v>
      </c>
      <c r="L418" s="31">
        <v>3.61</v>
      </c>
      <c r="M418" s="31">
        <v>8.9499999999999993</v>
      </c>
      <c r="N418" s="31">
        <v>18.04</v>
      </c>
      <c r="O418" s="31">
        <v>42.54</v>
      </c>
      <c r="P418" s="31">
        <v>39.42</v>
      </c>
      <c r="Q418" s="31">
        <v>2</v>
      </c>
      <c r="R418" s="32" t="s">
        <v>354</v>
      </c>
      <c r="S418" s="33">
        <v>7.7</v>
      </c>
      <c r="T418" s="33"/>
      <c r="U418" s="33">
        <v>7.65</v>
      </c>
      <c r="V418" s="33">
        <v>7.4</v>
      </c>
      <c r="W418" s="33"/>
      <c r="X418" s="33">
        <v>7.7</v>
      </c>
      <c r="Y418" s="31">
        <v>1.63</v>
      </c>
      <c r="Z418" s="31">
        <v>0.45300000000000001</v>
      </c>
      <c r="AA418" s="31">
        <v>3.59</v>
      </c>
      <c r="AB418" s="31">
        <v>0.8</v>
      </c>
      <c r="AC418" s="31">
        <v>14.6</v>
      </c>
      <c r="AD418" s="31">
        <v>2.4</v>
      </c>
      <c r="AE418" s="31">
        <v>32.659999999999997</v>
      </c>
      <c r="AF418" s="31"/>
      <c r="AG418" s="31"/>
      <c r="AH418" s="31"/>
      <c r="AI418" s="31"/>
      <c r="AJ418" s="31"/>
      <c r="AK418" s="33">
        <v>76</v>
      </c>
      <c r="AL418" s="31">
        <v>69.760000000000005</v>
      </c>
      <c r="AM418" s="31">
        <v>4.26</v>
      </c>
      <c r="AN418" s="31">
        <v>2.59</v>
      </c>
      <c r="AO418" s="31">
        <v>22.33</v>
      </c>
      <c r="AP418" s="34">
        <v>16.34</v>
      </c>
    </row>
    <row r="419" spans="1:42" x14ac:dyDescent="0.25">
      <c r="A419" s="29">
        <v>31</v>
      </c>
      <c r="B419" s="30" t="s">
        <v>1606</v>
      </c>
      <c r="C419" s="29">
        <v>2</v>
      </c>
      <c r="D419" s="29" t="s">
        <v>1607</v>
      </c>
      <c r="E419" s="29">
        <v>12</v>
      </c>
      <c r="F419" s="48">
        <v>24</v>
      </c>
      <c r="G419" s="29"/>
      <c r="H419" s="29">
        <f t="shared" si="258"/>
        <v>12</v>
      </c>
      <c r="I419" s="31">
        <v>1.8</v>
      </c>
      <c r="J419" s="31">
        <v>2.56</v>
      </c>
      <c r="K419" s="31">
        <v>1.34</v>
      </c>
      <c r="L419" s="31">
        <v>2.54</v>
      </c>
      <c r="M419" s="31">
        <v>5.57</v>
      </c>
      <c r="N419" s="31">
        <v>13.81</v>
      </c>
      <c r="O419" s="31">
        <v>38.76</v>
      </c>
      <c r="P419" s="31">
        <v>47.43</v>
      </c>
      <c r="Q419" s="31">
        <v>7.38</v>
      </c>
      <c r="R419" s="32" t="s">
        <v>6</v>
      </c>
      <c r="S419" s="33">
        <v>7.75</v>
      </c>
      <c r="T419" s="33"/>
      <c r="U419" s="33">
        <v>7.9</v>
      </c>
      <c r="V419" s="33">
        <v>7.5</v>
      </c>
      <c r="W419" s="33"/>
      <c r="X419" s="33">
        <v>7.95</v>
      </c>
      <c r="Y419" s="31">
        <v>1.37</v>
      </c>
      <c r="Z419" s="31">
        <v>0.219</v>
      </c>
      <c r="AA419" s="31">
        <v>6.26</v>
      </c>
      <c r="AB419" s="31">
        <v>0.62</v>
      </c>
      <c r="AC419" s="31">
        <v>17</v>
      </c>
      <c r="AD419" s="31">
        <v>1.4</v>
      </c>
      <c r="AE419" s="31">
        <v>19.52</v>
      </c>
      <c r="AF419" s="31"/>
      <c r="AG419" s="31"/>
      <c r="AH419" s="31"/>
      <c r="AI419" s="31"/>
      <c r="AJ419" s="31"/>
      <c r="AK419" s="33">
        <v>21</v>
      </c>
      <c r="AL419" s="31">
        <v>77.08</v>
      </c>
      <c r="AM419" s="31">
        <v>1.79</v>
      </c>
      <c r="AN419" s="31">
        <v>1.1100000000000001</v>
      </c>
      <c r="AO419" s="31">
        <v>58.16</v>
      </c>
      <c r="AP419" s="34">
        <v>13.95</v>
      </c>
    </row>
    <row r="420" spans="1:42" x14ac:dyDescent="0.25">
      <c r="A420" s="41">
        <v>31</v>
      </c>
      <c r="B420" s="42" t="s">
        <v>1606</v>
      </c>
      <c r="C420" s="41">
        <v>3</v>
      </c>
      <c r="D420" s="41" t="s">
        <v>302</v>
      </c>
      <c r="E420" s="41">
        <v>24</v>
      </c>
      <c r="F420" s="49">
        <v>40</v>
      </c>
      <c r="G420" s="41"/>
      <c r="H420" s="41">
        <f t="shared" si="258"/>
        <v>16</v>
      </c>
      <c r="I420" s="43">
        <v>1.99</v>
      </c>
      <c r="J420" s="43">
        <v>1.72</v>
      </c>
      <c r="K420" s="43">
        <v>0.88</v>
      </c>
      <c r="L420" s="43">
        <v>1.93</v>
      </c>
      <c r="M420" s="43">
        <v>6.02</v>
      </c>
      <c r="N420" s="43">
        <v>12.54</v>
      </c>
      <c r="O420" s="43">
        <v>55.77</v>
      </c>
      <c r="P420" s="43">
        <v>31.69</v>
      </c>
      <c r="Q420" s="43">
        <v>12.31</v>
      </c>
      <c r="R420" s="44" t="s">
        <v>354</v>
      </c>
      <c r="S420" s="45">
        <v>7.65</v>
      </c>
      <c r="T420" s="45"/>
      <c r="U420" s="45">
        <v>7.75</v>
      </c>
      <c r="V420" s="45">
        <v>7.6</v>
      </c>
      <c r="W420" s="45"/>
      <c r="X420" s="45">
        <v>7.95</v>
      </c>
      <c r="Y420" s="43">
        <v>1.41</v>
      </c>
      <c r="Z420" s="43">
        <v>0.24299999999999999</v>
      </c>
      <c r="AA420" s="43">
        <v>5.8</v>
      </c>
      <c r="AB420" s="43">
        <v>0.56000000000000005</v>
      </c>
      <c r="AC420" s="43">
        <v>10.7</v>
      </c>
      <c r="AD420" s="43">
        <v>4.8</v>
      </c>
      <c r="AE420" s="43">
        <v>21.44</v>
      </c>
      <c r="AF420" s="43"/>
      <c r="AG420" s="43"/>
      <c r="AH420" s="43"/>
      <c r="AI420" s="43"/>
      <c r="AJ420" s="43"/>
      <c r="AK420" s="45">
        <v>37</v>
      </c>
      <c r="AL420" s="43">
        <v>79.12</v>
      </c>
      <c r="AM420" s="43">
        <v>2.0499999999999998</v>
      </c>
      <c r="AN420" s="43">
        <v>0.85</v>
      </c>
      <c r="AO420" s="43">
        <v>62.29</v>
      </c>
      <c r="AP420" s="46">
        <v>13.5</v>
      </c>
    </row>
    <row r="421" spans="1:42" x14ac:dyDescent="0.25">
      <c r="A421" s="3">
        <v>31</v>
      </c>
      <c r="B421" s="11" t="s">
        <v>1606</v>
      </c>
      <c r="C421" s="3">
        <v>4</v>
      </c>
      <c r="D421" s="3" t="s">
        <v>477</v>
      </c>
      <c r="E421" s="3">
        <v>40</v>
      </c>
      <c r="F421" s="50">
        <v>53</v>
      </c>
      <c r="G421" s="3"/>
      <c r="H421" s="3">
        <f t="shared" si="258"/>
        <v>13</v>
      </c>
      <c r="I421" s="15">
        <v>0.19</v>
      </c>
      <c r="J421" s="15">
        <v>0.46</v>
      </c>
      <c r="K421" s="15">
        <v>0.47</v>
      </c>
      <c r="L421" s="15">
        <v>1.1599999999999999</v>
      </c>
      <c r="M421" s="15">
        <v>9.7799999999999994</v>
      </c>
      <c r="N421" s="15">
        <v>12.06</v>
      </c>
      <c r="O421" s="15">
        <v>75.41</v>
      </c>
      <c r="P421" s="15">
        <v>12.53</v>
      </c>
      <c r="Q421" s="15"/>
      <c r="R421" s="23" t="s">
        <v>283</v>
      </c>
      <c r="S421" s="19">
        <v>7.9</v>
      </c>
      <c r="T421" s="19"/>
      <c r="U421" s="19">
        <v>7.65</v>
      </c>
      <c r="V421" s="19">
        <v>7.1</v>
      </c>
      <c r="W421" s="19"/>
      <c r="X421" s="19">
        <v>7.2</v>
      </c>
      <c r="Y421" s="15">
        <v>1.49</v>
      </c>
      <c r="Z421" s="15">
        <v>0.27300000000000002</v>
      </c>
      <c r="AA421" s="15">
        <v>5.46</v>
      </c>
      <c r="AB421" s="15">
        <v>0.48</v>
      </c>
      <c r="AC421" s="15">
        <v>0.75</v>
      </c>
      <c r="AD421" s="15">
        <v>4.8</v>
      </c>
      <c r="AE421" s="15">
        <v>21.15</v>
      </c>
      <c r="AF421" s="15"/>
      <c r="AG421" s="15"/>
      <c r="AH421" s="15"/>
      <c r="AI421" s="15"/>
      <c r="AJ421" s="15"/>
      <c r="AK421" s="19">
        <v>744</v>
      </c>
      <c r="AL421" s="15">
        <v>78.739999999999995</v>
      </c>
      <c r="AM421" s="15">
        <v>1.28</v>
      </c>
      <c r="AN421" s="15">
        <v>1.07</v>
      </c>
      <c r="AO421" s="15">
        <v>70.900000000000006</v>
      </c>
      <c r="AP421" s="27">
        <v>13</v>
      </c>
    </row>
    <row r="422" spans="1:42" x14ac:dyDescent="0.25">
      <c r="A422" s="3">
        <v>31</v>
      </c>
      <c r="B422" s="11" t="s">
        <v>1606</v>
      </c>
      <c r="C422" s="3">
        <v>5</v>
      </c>
      <c r="D422" s="3" t="s">
        <v>484</v>
      </c>
      <c r="E422" s="3">
        <v>53</v>
      </c>
      <c r="F422" s="50">
        <v>70</v>
      </c>
      <c r="G422" s="3"/>
      <c r="H422" s="3">
        <f t="shared" si="258"/>
        <v>17</v>
      </c>
      <c r="I422" s="15">
        <v>0.38</v>
      </c>
      <c r="J422" s="15">
        <v>0.46</v>
      </c>
      <c r="K422" s="15">
        <v>0.33</v>
      </c>
      <c r="L422" s="15">
        <v>1.58</v>
      </c>
      <c r="M422" s="15">
        <v>4.82</v>
      </c>
      <c r="N422" s="15">
        <v>7.57</v>
      </c>
      <c r="O422" s="15">
        <v>64.540000000000006</v>
      </c>
      <c r="P422" s="15">
        <v>27.89</v>
      </c>
      <c r="Q422" s="15">
        <v>4.41</v>
      </c>
      <c r="R422" s="23" t="s">
        <v>354</v>
      </c>
      <c r="S422" s="19">
        <v>7.8</v>
      </c>
      <c r="T422" s="19"/>
      <c r="U422" s="19">
        <v>8</v>
      </c>
      <c r="V422" s="19">
        <v>7</v>
      </c>
      <c r="W422" s="19"/>
      <c r="X422" s="19">
        <v>7.7</v>
      </c>
      <c r="Y422" s="15">
        <v>0.91</v>
      </c>
      <c r="Z422" s="15"/>
      <c r="AA422" s="15"/>
      <c r="AB422" s="15">
        <v>0.46</v>
      </c>
      <c r="AC422" s="15">
        <v>33.6</v>
      </c>
      <c r="AD422" s="15">
        <v>5.7</v>
      </c>
      <c r="AE422" s="15">
        <v>13.88</v>
      </c>
      <c r="AF422" s="15"/>
      <c r="AG422" s="15"/>
      <c r="AH422" s="15"/>
      <c r="AI422" s="15"/>
      <c r="AJ422" s="15"/>
      <c r="AK422" s="19">
        <v>9</v>
      </c>
      <c r="AL422" s="15">
        <v>62.3</v>
      </c>
      <c r="AM422" s="15">
        <v>1.28</v>
      </c>
      <c r="AN422" s="15">
        <v>0.27</v>
      </c>
      <c r="AO422" s="15">
        <v>97.31</v>
      </c>
      <c r="AP422" s="27">
        <v>19.62</v>
      </c>
    </row>
    <row r="423" spans="1:42" x14ac:dyDescent="0.25">
      <c r="A423" s="3">
        <v>31</v>
      </c>
      <c r="B423" s="11" t="s">
        <v>1606</v>
      </c>
      <c r="C423" s="3">
        <v>6</v>
      </c>
      <c r="D423" s="3" t="s">
        <v>763</v>
      </c>
      <c r="E423" s="3">
        <v>70</v>
      </c>
      <c r="F423" s="50">
        <v>92</v>
      </c>
      <c r="G423" s="3"/>
      <c r="H423" s="3">
        <f t="shared" si="258"/>
        <v>22</v>
      </c>
      <c r="I423" s="15">
        <v>2.8</v>
      </c>
      <c r="J423" s="15">
        <v>3.05</v>
      </c>
      <c r="K423" s="15">
        <v>1.76</v>
      </c>
      <c r="L423" s="15">
        <v>3.75</v>
      </c>
      <c r="M423" s="15">
        <v>9.15</v>
      </c>
      <c r="N423" s="15">
        <v>20.51</v>
      </c>
      <c r="O423" s="15">
        <v>47.02</v>
      </c>
      <c r="P423" s="15">
        <v>32.47</v>
      </c>
      <c r="Q423" s="15">
        <v>6.45</v>
      </c>
      <c r="R423" s="23" t="s">
        <v>1064</v>
      </c>
      <c r="S423" s="19">
        <v>7.7</v>
      </c>
      <c r="T423" s="19"/>
      <c r="U423" s="19">
        <v>7.75</v>
      </c>
      <c r="V423" s="19">
        <v>7.6</v>
      </c>
      <c r="W423" s="19"/>
      <c r="X423" s="19">
        <v>7.4</v>
      </c>
      <c r="Y423" s="15">
        <v>1.28</v>
      </c>
      <c r="Z423" s="15"/>
      <c r="AA423" s="15"/>
      <c r="AB423" s="15">
        <v>0.45</v>
      </c>
      <c r="AC423" s="15">
        <v>28.3</v>
      </c>
      <c r="AD423" s="15">
        <v>3.2</v>
      </c>
      <c r="AE423" s="15">
        <v>18.09</v>
      </c>
      <c r="AF423" s="15"/>
      <c r="AG423" s="15"/>
      <c r="AH423" s="15"/>
      <c r="AI423" s="15"/>
      <c r="AJ423" s="15"/>
      <c r="AK423" s="19">
        <v>11</v>
      </c>
      <c r="AL423" s="15">
        <v>62.08</v>
      </c>
      <c r="AM423" s="15">
        <v>1.02</v>
      </c>
      <c r="AN423" s="15">
        <v>1.78</v>
      </c>
      <c r="AO423" s="15">
        <v>43.4</v>
      </c>
      <c r="AP423" s="27">
        <v>18.82</v>
      </c>
    </row>
    <row r="424" spans="1:42" ht="15.6" x14ac:dyDescent="0.3">
      <c r="A424" s="59">
        <f>A418</f>
        <v>31</v>
      </c>
      <c r="B424" s="60" t="str">
        <f>B418</f>
        <v>CA</v>
      </c>
      <c r="C424" s="61"/>
      <c r="D424" s="61"/>
      <c r="E424" s="61"/>
      <c r="F424" s="62"/>
      <c r="G424" s="61"/>
      <c r="H424" s="61"/>
      <c r="I424" s="63">
        <f>((I418*$H418)+(I419*$H419))/$F419</f>
        <v>1.9349999999999998</v>
      </c>
      <c r="J424" s="63">
        <f>((J418*$H418)+(J419*$H419))/$F419</f>
        <v>2.27</v>
      </c>
      <c r="K424" s="63">
        <f t="shared" ref="K424:Q424" si="289">((K418*$H418)+(K419*$H419))/$F419</f>
        <v>1.385</v>
      </c>
      <c r="L424" s="63">
        <f t="shared" si="289"/>
        <v>3.0749999999999997</v>
      </c>
      <c r="M424" s="63">
        <f t="shared" si="289"/>
        <v>7.2600000000000007</v>
      </c>
      <c r="N424" s="63">
        <f t="shared" si="289"/>
        <v>15.924999999999999</v>
      </c>
      <c r="O424" s="63">
        <f t="shared" si="289"/>
        <v>40.65</v>
      </c>
      <c r="P424" s="63">
        <f t="shared" si="289"/>
        <v>43.425000000000004</v>
      </c>
      <c r="Q424" s="63">
        <f t="shared" si="289"/>
        <v>4.6900000000000004</v>
      </c>
      <c r="R424" s="64" t="str">
        <f>R418</f>
        <v>FAL</v>
      </c>
      <c r="S424" s="65">
        <f t="shared" ref="S424:X424" si="290">((S418*$H418)+(S419*$H419)+(S420*$H420))/$F420</f>
        <v>7.6950000000000003</v>
      </c>
      <c r="T424" s="65">
        <f t="shared" si="290"/>
        <v>0</v>
      </c>
      <c r="U424" s="65">
        <f t="shared" si="290"/>
        <v>7.7650000000000006</v>
      </c>
      <c r="V424" s="65">
        <f t="shared" si="290"/>
        <v>7.51</v>
      </c>
      <c r="W424" s="65">
        <f t="shared" si="290"/>
        <v>0</v>
      </c>
      <c r="X424" s="65">
        <f t="shared" si="290"/>
        <v>7.875</v>
      </c>
      <c r="Y424" s="65">
        <f>((Y418*$H418)+(Y419*$H419)+(Y420*$H420))/$F420</f>
        <v>1.464</v>
      </c>
      <c r="Z424" s="63">
        <f t="shared" ref="Z424:AE424" si="291">((Z418*$H418)+(Z419*$H419))/$F419</f>
        <v>0.33600000000000002</v>
      </c>
      <c r="AA424" s="63">
        <f t="shared" si="291"/>
        <v>4.9249999999999998</v>
      </c>
      <c r="AB424" s="63">
        <f t="shared" si="291"/>
        <v>0.71</v>
      </c>
      <c r="AC424" s="65">
        <f t="shared" ref="AC424:AD424" si="292">((AC418*$H418)+(AC419*$H419)+(AC420*$H420))/$F420</f>
        <v>13.76</v>
      </c>
      <c r="AD424" s="65">
        <f t="shared" si="292"/>
        <v>3.0599999999999996</v>
      </c>
      <c r="AE424" s="63">
        <f t="shared" si="291"/>
        <v>26.09</v>
      </c>
      <c r="AF424" s="65">
        <f t="shared" ref="AF424:AP424" si="293">((AF418*$H418)+(AF419*$H419)+(AF420*$H420))/$F420</f>
        <v>0</v>
      </c>
      <c r="AG424" s="65">
        <f t="shared" si="293"/>
        <v>0</v>
      </c>
      <c r="AH424" s="65">
        <f t="shared" si="293"/>
        <v>0</v>
      </c>
      <c r="AI424" s="65">
        <f t="shared" si="293"/>
        <v>0</v>
      </c>
      <c r="AJ424" s="65">
        <f t="shared" si="293"/>
        <v>0</v>
      </c>
      <c r="AK424" s="65">
        <f t="shared" si="293"/>
        <v>43.9</v>
      </c>
      <c r="AL424" s="65">
        <f t="shared" si="293"/>
        <v>75.7</v>
      </c>
      <c r="AM424" s="65">
        <f t="shared" si="293"/>
        <v>2.6349999999999998</v>
      </c>
      <c r="AN424" s="65">
        <f t="shared" si="293"/>
        <v>1.45</v>
      </c>
      <c r="AO424" s="65">
        <f t="shared" si="293"/>
        <v>49.063000000000002</v>
      </c>
      <c r="AP424" s="65">
        <f t="shared" si="293"/>
        <v>14.487</v>
      </c>
    </row>
    <row r="425" spans="1:42" x14ac:dyDescent="0.25">
      <c r="A425" s="35">
        <v>55</v>
      </c>
      <c r="B425" s="36" t="s">
        <v>1606</v>
      </c>
      <c r="C425" s="35">
        <v>1</v>
      </c>
      <c r="D425" s="35" t="s">
        <v>6</v>
      </c>
      <c r="E425" s="35">
        <v>0</v>
      </c>
      <c r="F425" s="51">
        <v>20</v>
      </c>
      <c r="G425" s="35"/>
      <c r="H425" s="35">
        <f t="shared" si="258"/>
        <v>20</v>
      </c>
      <c r="I425" s="37">
        <v>1.1599999999999999</v>
      </c>
      <c r="J425" s="37">
        <v>3</v>
      </c>
      <c r="K425" s="37">
        <v>7.04</v>
      </c>
      <c r="L425" s="37">
        <v>29.68</v>
      </c>
      <c r="M425" s="37">
        <v>30.23</v>
      </c>
      <c r="N425" s="37">
        <v>71.11</v>
      </c>
      <c r="O425" s="37">
        <v>19.32</v>
      </c>
      <c r="P425" s="37">
        <v>9.57</v>
      </c>
      <c r="Q425" s="37">
        <v>0.89</v>
      </c>
      <c r="R425" s="38" t="s">
        <v>506</v>
      </c>
      <c r="S425" s="39">
        <v>6.3</v>
      </c>
      <c r="T425" s="39">
        <v>6.5</v>
      </c>
      <c r="U425" s="39">
        <v>6.5</v>
      </c>
      <c r="V425" s="39">
        <v>5.2</v>
      </c>
      <c r="W425" s="39">
        <v>5.3</v>
      </c>
      <c r="X425" s="39">
        <v>5.6</v>
      </c>
      <c r="Y425" s="37">
        <v>0.33</v>
      </c>
      <c r="Z425" s="37">
        <v>4.4999999999999998E-2</v>
      </c>
      <c r="AA425" s="37">
        <v>7.33</v>
      </c>
      <c r="AB425" s="37">
        <v>1.69</v>
      </c>
      <c r="AC425" s="37">
        <v>2.9</v>
      </c>
      <c r="AD425" s="37">
        <v>0.2</v>
      </c>
      <c r="AE425" s="37">
        <v>12.5</v>
      </c>
      <c r="AF425" s="37">
        <v>5.94</v>
      </c>
      <c r="AG425" s="37">
        <v>4</v>
      </c>
      <c r="AH425" s="37">
        <v>0.08</v>
      </c>
      <c r="AI425" s="37">
        <v>0.12</v>
      </c>
      <c r="AJ425" s="37">
        <v>2.3199999999999998</v>
      </c>
      <c r="AK425" s="39">
        <v>33</v>
      </c>
      <c r="AL425" s="37">
        <v>38.83</v>
      </c>
      <c r="AM425" s="37">
        <v>10.050000000000001</v>
      </c>
      <c r="AN425" s="37">
        <v>27.48</v>
      </c>
      <c r="AO425" s="37">
        <v>1.95</v>
      </c>
      <c r="AP425" s="40">
        <v>15.55</v>
      </c>
    </row>
    <row r="426" spans="1:42" x14ac:dyDescent="0.25">
      <c r="A426" s="41">
        <v>55</v>
      </c>
      <c r="B426" s="42" t="s">
        <v>1606</v>
      </c>
      <c r="C426" s="41">
        <v>2</v>
      </c>
      <c r="D426" s="41" t="s">
        <v>980</v>
      </c>
      <c r="E426" s="41">
        <v>20</v>
      </c>
      <c r="F426" s="49">
        <v>64</v>
      </c>
      <c r="G426" s="41"/>
      <c r="H426" s="41">
        <f t="shared" si="258"/>
        <v>44</v>
      </c>
      <c r="I426" s="43">
        <v>1.26</v>
      </c>
      <c r="J426" s="43">
        <v>3.6</v>
      </c>
      <c r="K426" s="43">
        <v>9.19</v>
      </c>
      <c r="L426" s="43">
        <v>38.159999999999997</v>
      </c>
      <c r="M426" s="43">
        <v>27.63</v>
      </c>
      <c r="N426" s="43">
        <v>79.84</v>
      </c>
      <c r="O426" s="43">
        <v>14.75</v>
      </c>
      <c r="P426" s="43">
        <v>5.41</v>
      </c>
      <c r="Q426" s="43">
        <v>1.71</v>
      </c>
      <c r="R426" s="44" t="s">
        <v>79</v>
      </c>
      <c r="S426" s="45">
        <v>6.7</v>
      </c>
      <c r="T426" s="45">
        <v>6.8</v>
      </c>
      <c r="U426" s="45">
        <v>6.9</v>
      </c>
      <c r="V426" s="45">
        <v>5.2</v>
      </c>
      <c r="W426" s="45">
        <v>5.3</v>
      </c>
      <c r="X426" s="45">
        <v>5.7</v>
      </c>
      <c r="Y426" s="43">
        <v>0.12</v>
      </c>
      <c r="Z426" s="43">
        <v>1.9E-2</v>
      </c>
      <c r="AA426" s="43">
        <v>6.31</v>
      </c>
      <c r="AB426" s="43">
        <v>1.64</v>
      </c>
      <c r="AC426" s="43">
        <v>4.8</v>
      </c>
      <c r="AD426" s="43">
        <v>0.12</v>
      </c>
      <c r="AE426" s="43">
        <v>8.75</v>
      </c>
      <c r="AF426" s="43">
        <v>4.07</v>
      </c>
      <c r="AG426" s="43">
        <v>3</v>
      </c>
      <c r="AH426" s="43">
        <v>0.14000000000000001</v>
      </c>
      <c r="AI426" s="43">
        <v>0.12</v>
      </c>
      <c r="AJ426" s="43">
        <v>1.9</v>
      </c>
      <c r="AK426" s="45">
        <v>93</v>
      </c>
      <c r="AL426" s="43">
        <v>38.340000000000003</v>
      </c>
      <c r="AM426" s="43">
        <v>10.8</v>
      </c>
      <c r="AN426" s="43">
        <v>26.54</v>
      </c>
      <c r="AO426" s="43">
        <v>1.95</v>
      </c>
      <c r="AP426" s="46">
        <v>16.39</v>
      </c>
    </row>
    <row r="427" spans="1:42" x14ac:dyDescent="0.25">
      <c r="A427" s="3">
        <v>55</v>
      </c>
      <c r="B427" s="11" t="s">
        <v>1606</v>
      </c>
      <c r="C427" s="3">
        <v>3</v>
      </c>
      <c r="D427" s="3" t="s">
        <v>1721</v>
      </c>
      <c r="E427" s="3">
        <v>64</v>
      </c>
      <c r="F427" s="50">
        <v>92</v>
      </c>
      <c r="G427" s="3"/>
      <c r="H427" s="3">
        <f t="shared" si="258"/>
        <v>28</v>
      </c>
      <c r="I427" s="15">
        <v>1.74</v>
      </c>
      <c r="J427" s="15">
        <v>3.04</v>
      </c>
      <c r="K427" s="15">
        <v>4.43</v>
      </c>
      <c r="L427" s="15">
        <v>14.03</v>
      </c>
      <c r="M427" s="15">
        <v>15.37</v>
      </c>
      <c r="N427" s="15">
        <v>38.61</v>
      </c>
      <c r="O427" s="15">
        <v>35.4</v>
      </c>
      <c r="P427" s="15">
        <v>25.99</v>
      </c>
      <c r="Q427" s="15">
        <v>5.13</v>
      </c>
      <c r="R427" s="23" t="s">
        <v>225</v>
      </c>
      <c r="S427" s="19">
        <v>7.4</v>
      </c>
      <c r="T427" s="19">
        <v>7.4</v>
      </c>
      <c r="U427" s="19">
        <v>7.5</v>
      </c>
      <c r="V427" s="19">
        <v>5.8</v>
      </c>
      <c r="W427" s="19">
        <v>5.9</v>
      </c>
      <c r="X427" s="19">
        <v>6.1</v>
      </c>
      <c r="Y427" s="15">
        <v>0.34</v>
      </c>
      <c r="Z427" s="15">
        <v>3.7999999999999999E-2</v>
      </c>
      <c r="AA427" s="15">
        <v>8.9499999999999993</v>
      </c>
      <c r="AB427" s="15">
        <v>1.67</v>
      </c>
      <c r="AC427" s="15">
        <v>6.6</v>
      </c>
      <c r="AD427" s="15">
        <v>0.55000000000000004</v>
      </c>
      <c r="AE427" s="15">
        <v>20.5</v>
      </c>
      <c r="AF427" s="15">
        <v>9.67</v>
      </c>
      <c r="AG427" s="15">
        <v>8.2100000000000009</v>
      </c>
      <c r="AH427" s="15">
        <v>1.1599999999999999</v>
      </c>
      <c r="AI427" s="15">
        <v>0.1</v>
      </c>
      <c r="AJ427" s="15">
        <v>0.6</v>
      </c>
      <c r="AK427" s="19">
        <v>17</v>
      </c>
      <c r="AL427" s="15">
        <v>39.159999999999997</v>
      </c>
      <c r="AM427" s="15">
        <v>7.9</v>
      </c>
      <c r="AN427" s="15">
        <v>28.25</v>
      </c>
      <c r="AO427" s="15">
        <v>2</v>
      </c>
      <c r="AP427" s="27">
        <v>17.82</v>
      </c>
    </row>
    <row r="428" spans="1:42" x14ac:dyDescent="0.25">
      <c r="A428" s="3">
        <v>55</v>
      </c>
      <c r="B428" s="11" t="s">
        <v>1606</v>
      </c>
      <c r="C428" s="3">
        <v>4</v>
      </c>
      <c r="D428" s="3" t="s">
        <v>1003</v>
      </c>
      <c r="E428" s="3">
        <v>92</v>
      </c>
      <c r="F428" s="50">
        <v>114</v>
      </c>
      <c r="G428" s="3"/>
      <c r="H428" s="3">
        <f t="shared" ref="H428:H492" si="294">F428-E428</f>
        <v>22</v>
      </c>
      <c r="I428" s="15">
        <v>0.39</v>
      </c>
      <c r="J428" s="15">
        <v>1.37</v>
      </c>
      <c r="K428" s="15">
        <v>2.57</v>
      </c>
      <c r="L428" s="15">
        <v>13.36</v>
      </c>
      <c r="M428" s="15">
        <v>19.66</v>
      </c>
      <c r="N428" s="15">
        <v>37.35</v>
      </c>
      <c r="O428" s="15">
        <v>24.09</v>
      </c>
      <c r="P428" s="15">
        <v>38.56</v>
      </c>
      <c r="Q428" s="15">
        <v>3.75</v>
      </c>
      <c r="R428" s="23" t="s">
        <v>1064</v>
      </c>
      <c r="S428" s="19">
        <v>8.1999999999999993</v>
      </c>
      <c r="T428" s="19">
        <v>8.5</v>
      </c>
      <c r="U428" s="19">
        <v>8.4</v>
      </c>
      <c r="V428" s="19">
        <v>7.1</v>
      </c>
      <c r="W428" s="19">
        <v>7.3</v>
      </c>
      <c r="X428" s="19">
        <v>7.5</v>
      </c>
      <c r="Y428" s="15">
        <v>0.15</v>
      </c>
      <c r="Z428" s="15">
        <v>0.02</v>
      </c>
      <c r="AA428" s="15">
        <v>7.5</v>
      </c>
      <c r="AB428" s="15">
        <v>1.98</v>
      </c>
      <c r="AC428" s="15">
        <v>7.5</v>
      </c>
      <c r="AD428" s="15">
        <v>0.45</v>
      </c>
      <c r="AE428" s="15">
        <v>19.600000000000001</v>
      </c>
      <c r="AF428" s="15">
        <v>9.23</v>
      </c>
      <c r="AG428" s="15">
        <v>8.9</v>
      </c>
      <c r="AH428" s="15">
        <v>1.48</v>
      </c>
      <c r="AI428" s="15">
        <v>0.12</v>
      </c>
      <c r="AJ428" s="15"/>
      <c r="AK428" s="19">
        <v>23</v>
      </c>
      <c r="AL428" s="15">
        <v>41.9</v>
      </c>
      <c r="AM428" s="15">
        <v>7.19</v>
      </c>
      <c r="AN428" s="15">
        <v>25.96</v>
      </c>
      <c r="AO428" s="15">
        <v>2.33</v>
      </c>
      <c r="AP428" s="27">
        <v>18.3</v>
      </c>
    </row>
    <row r="429" spans="1:42" x14ac:dyDescent="0.25">
      <c r="A429" s="3">
        <v>55</v>
      </c>
      <c r="B429" s="11" t="s">
        <v>1606</v>
      </c>
      <c r="C429" s="3">
        <v>5</v>
      </c>
      <c r="D429" s="3" t="s">
        <v>1309</v>
      </c>
      <c r="E429" s="3">
        <v>114</v>
      </c>
      <c r="F429" s="50">
        <v>132</v>
      </c>
      <c r="G429" s="3"/>
      <c r="H429" s="3">
        <f t="shared" si="294"/>
        <v>18</v>
      </c>
      <c r="I429" s="15">
        <v>0.57999999999999996</v>
      </c>
      <c r="J429" s="15">
        <v>1.24</v>
      </c>
      <c r="K429" s="15">
        <v>2.25</v>
      </c>
      <c r="L429" s="15">
        <v>14.8</v>
      </c>
      <c r="M429" s="15">
        <v>21.48</v>
      </c>
      <c r="N429" s="15">
        <v>40.35</v>
      </c>
      <c r="O429" s="15">
        <v>22.59</v>
      </c>
      <c r="P429" s="15">
        <v>37.06</v>
      </c>
      <c r="Q429" s="15">
        <v>4.2300000000000004</v>
      </c>
      <c r="R429" s="23" t="s">
        <v>1064</v>
      </c>
      <c r="S429" s="19">
        <v>8.4</v>
      </c>
      <c r="T429" s="19">
        <v>8.6</v>
      </c>
      <c r="U429" s="19">
        <v>8.6</v>
      </c>
      <c r="V429" s="19">
        <v>7.3</v>
      </c>
      <c r="W429" s="19">
        <v>7.5</v>
      </c>
      <c r="X429" s="19">
        <v>7.6</v>
      </c>
      <c r="Y429" s="15">
        <v>0.09</v>
      </c>
      <c r="Z429" s="15">
        <v>1.4999999999999999E-2</v>
      </c>
      <c r="AA429" s="15">
        <v>6</v>
      </c>
      <c r="AB429" s="15">
        <v>2.0099999999999998</v>
      </c>
      <c r="AC429" s="15">
        <v>7.8</v>
      </c>
      <c r="AD429" s="15">
        <v>0.36</v>
      </c>
      <c r="AE429" s="15">
        <v>17.399999999999999</v>
      </c>
      <c r="AF429" s="15">
        <v>8.02</v>
      </c>
      <c r="AG429" s="15">
        <v>8.0500000000000007</v>
      </c>
      <c r="AH429" s="15">
        <v>1.4</v>
      </c>
      <c r="AI429" s="15">
        <v>0.13</v>
      </c>
      <c r="AJ429" s="15"/>
      <c r="AK429" s="19">
        <v>17</v>
      </c>
      <c r="AL429" s="15">
        <v>42.04</v>
      </c>
      <c r="AM429" s="15">
        <v>7.19</v>
      </c>
      <c r="AN429" s="15">
        <v>26.11</v>
      </c>
      <c r="AO429" s="15">
        <v>2.33</v>
      </c>
      <c r="AP429" s="27">
        <v>17.440000000000001</v>
      </c>
    </row>
    <row r="430" spans="1:42" x14ac:dyDescent="0.25">
      <c r="A430" s="3">
        <v>55</v>
      </c>
      <c r="B430" s="11" t="s">
        <v>1606</v>
      </c>
      <c r="C430" s="3">
        <v>6</v>
      </c>
      <c r="D430" s="3" t="s">
        <v>1760</v>
      </c>
      <c r="E430" s="3">
        <v>132</v>
      </c>
      <c r="F430" s="50">
        <v>132</v>
      </c>
      <c r="G430" s="3"/>
      <c r="H430" s="3">
        <f t="shared" si="294"/>
        <v>0</v>
      </c>
      <c r="I430" s="15">
        <v>0.43</v>
      </c>
      <c r="J430" s="15">
        <v>1.1100000000000001</v>
      </c>
      <c r="K430" s="15">
        <v>2.52</v>
      </c>
      <c r="L430" s="15">
        <v>16.329999999999998</v>
      </c>
      <c r="M430" s="15">
        <v>24.37</v>
      </c>
      <c r="N430" s="15">
        <v>44.76</v>
      </c>
      <c r="O430" s="15">
        <v>22.92</v>
      </c>
      <c r="P430" s="15">
        <v>32.32</v>
      </c>
      <c r="Q430" s="15">
        <v>2.85</v>
      </c>
      <c r="R430" s="23" t="s">
        <v>1064</v>
      </c>
      <c r="S430" s="19">
        <v>8.4</v>
      </c>
      <c r="T430" s="19">
        <v>8.6999999999999993</v>
      </c>
      <c r="U430" s="19">
        <v>8.6999999999999993</v>
      </c>
      <c r="V430" s="19">
        <v>7.4</v>
      </c>
      <c r="W430" s="19">
        <v>7.5</v>
      </c>
      <c r="X430" s="19">
        <v>7.7</v>
      </c>
      <c r="Y430" s="15">
        <v>7.0000000000000007E-2</v>
      </c>
      <c r="Z430" s="15">
        <v>1.2999999999999999E-2</v>
      </c>
      <c r="AA430" s="15">
        <v>5.38</v>
      </c>
      <c r="AB430" s="15">
        <v>2.02</v>
      </c>
      <c r="AC430" s="15">
        <v>7.7</v>
      </c>
      <c r="AD430" s="15">
        <v>0.34</v>
      </c>
      <c r="AE430" s="15">
        <v>15.5</v>
      </c>
      <c r="AF430" s="15">
        <v>7.03</v>
      </c>
      <c r="AG430" s="15">
        <v>7.65</v>
      </c>
      <c r="AH430" s="15">
        <v>1.42</v>
      </c>
      <c r="AI430" s="15">
        <v>0.14000000000000001</v>
      </c>
      <c r="AJ430" s="15"/>
      <c r="AK430" s="19">
        <v>10</v>
      </c>
      <c r="AL430" s="15">
        <v>41.54</v>
      </c>
      <c r="AM430" s="15">
        <v>6.83</v>
      </c>
      <c r="AN430" s="15">
        <v>26.12</v>
      </c>
      <c r="AO430" s="15">
        <v>2.3199999999999998</v>
      </c>
      <c r="AP430" s="27">
        <v>17.7</v>
      </c>
    </row>
    <row r="431" spans="1:42" ht="15.6" x14ac:dyDescent="0.3">
      <c r="A431" s="59">
        <f>A425</f>
        <v>55</v>
      </c>
      <c r="B431" s="60" t="str">
        <f>B425</f>
        <v>CA</v>
      </c>
      <c r="C431" s="61"/>
      <c r="D431" s="61"/>
      <c r="E431" s="61"/>
      <c r="F431" s="62"/>
      <c r="G431" s="61"/>
      <c r="H431" s="61"/>
      <c r="I431" s="63">
        <f>I425</f>
        <v>1.1599999999999999</v>
      </c>
      <c r="J431" s="63">
        <f t="shared" ref="J431:AE431" si="295">J425</f>
        <v>3</v>
      </c>
      <c r="K431" s="63">
        <f t="shared" si="295"/>
        <v>7.04</v>
      </c>
      <c r="L431" s="63">
        <f t="shared" si="295"/>
        <v>29.68</v>
      </c>
      <c r="M431" s="63">
        <f t="shared" si="295"/>
        <v>30.23</v>
      </c>
      <c r="N431" s="63">
        <f t="shared" si="295"/>
        <v>71.11</v>
      </c>
      <c r="O431" s="63">
        <f t="shared" si="295"/>
        <v>19.32</v>
      </c>
      <c r="P431" s="63">
        <f t="shared" si="295"/>
        <v>9.57</v>
      </c>
      <c r="Q431" s="63">
        <f t="shared" si="295"/>
        <v>0.89</v>
      </c>
      <c r="R431" s="64" t="str">
        <f t="shared" si="295"/>
        <v>Fa</v>
      </c>
      <c r="S431" s="65">
        <f t="shared" ref="S431:X431" si="296">((S425*$H425)+(S426*$H426))/$F426</f>
        <v>6.5750000000000002</v>
      </c>
      <c r="T431" s="65">
        <f t="shared" si="296"/>
        <v>6.7062499999999998</v>
      </c>
      <c r="U431" s="65">
        <f t="shared" si="296"/>
        <v>6.7750000000000004</v>
      </c>
      <c r="V431" s="65">
        <f t="shared" si="296"/>
        <v>5.2</v>
      </c>
      <c r="W431" s="65">
        <f t="shared" si="296"/>
        <v>5.3</v>
      </c>
      <c r="X431" s="65">
        <f t="shared" si="296"/>
        <v>5.6687500000000002</v>
      </c>
      <c r="Y431" s="65">
        <f t="shared" ref="Y431" si="297">((Y425*$H425)+(Y426*$H426))/$F426</f>
        <v>0.18562499999999998</v>
      </c>
      <c r="Z431" s="63">
        <f t="shared" si="295"/>
        <v>4.4999999999999998E-2</v>
      </c>
      <c r="AA431" s="63">
        <f t="shared" si="295"/>
        <v>7.33</v>
      </c>
      <c r="AB431" s="63">
        <f t="shared" si="295"/>
        <v>1.69</v>
      </c>
      <c r="AC431" s="65">
        <f t="shared" ref="AC431:AD431" si="298">((AC425*$H425)+(AC426*$H426))/$F426</f>
        <v>4.2062499999999998</v>
      </c>
      <c r="AD431" s="65">
        <f t="shared" si="298"/>
        <v>0.14499999999999999</v>
      </c>
      <c r="AE431" s="63">
        <f t="shared" si="295"/>
        <v>12.5</v>
      </c>
      <c r="AF431" s="65">
        <f t="shared" ref="AF431:AP431" si="299">((AF425*$H425)+(AF426*$H426))/$F426</f>
        <v>4.6543749999999999</v>
      </c>
      <c r="AG431" s="65">
        <f t="shared" si="299"/>
        <v>3.3125</v>
      </c>
      <c r="AH431" s="65">
        <f t="shared" si="299"/>
        <v>0.12125</v>
      </c>
      <c r="AI431" s="65">
        <f t="shared" si="299"/>
        <v>0.12</v>
      </c>
      <c r="AJ431" s="65">
        <f t="shared" si="299"/>
        <v>2.03125</v>
      </c>
      <c r="AK431" s="65">
        <f t="shared" si="299"/>
        <v>74.25</v>
      </c>
      <c r="AL431" s="65">
        <f t="shared" si="299"/>
        <v>38.493124999999999</v>
      </c>
      <c r="AM431" s="65">
        <f t="shared" si="299"/>
        <v>10.565625000000001</v>
      </c>
      <c r="AN431" s="65">
        <f t="shared" si="299"/>
        <v>26.833750000000002</v>
      </c>
      <c r="AO431" s="65">
        <f t="shared" si="299"/>
        <v>1.95</v>
      </c>
      <c r="AP431" s="65">
        <f t="shared" si="299"/>
        <v>16.127500000000001</v>
      </c>
    </row>
    <row r="432" spans="1:42" x14ac:dyDescent="0.25">
      <c r="A432" s="35">
        <v>74</v>
      </c>
      <c r="B432" s="36" t="s">
        <v>1606</v>
      </c>
      <c r="C432" s="35">
        <v>1</v>
      </c>
      <c r="D432" s="35" t="s">
        <v>660</v>
      </c>
      <c r="E432" s="35">
        <v>0</v>
      </c>
      <c r="F432" s="51">
        <v>15</v>
      </c>
      <c r="G432" s="35"/>
      <c r="H432" s="35">
        <f t="shared" si="294"/>
        <v>15</v>
      </c>
      <c r="I432" s="37">
        <v>2.0299999999999998</v>
      </c>
      <c r="J432" s="37">
        <v>2.89</v>
      </c>
      <c r="K432" s="37">
        <v>2.42</v>
      </c>
      <c r="L432" s="37">
        <v>9.85</v>
      </c>
      <c r="M432" s="37">
        <v>14.71</v>
      </c>
      <c r="N432" s="37">
        <v>31.9</v>
      </c>
      <c r="O432" s="37">
        <v>46.5</v>
      </c>
      <c r="P432" s="37">
        <v>21.6</v>
      </c>
      <c r="Q432" s="37">
        <v>1.85</v>
      </c>
      <c r="R432" s="38" t="s">
        <v>225</v>
      </c>
      <c r="S432" s="39">
        <v>8</v>
      </c>
      <c r="T432" s="39">
        <v>8</v>
      </c>
      <c r="U432" s="39">
        <v>8</v>
      </c>
      <c r="V432" s="39">
        <v>6.4</v>
      </c>
      <c r="W432" s="39">
        <v>6.5</v>
      </c>
      <c r="X432" s="39">
        <v>6.5</v>
      </c>
      <c r="Y432" s="37">
        <v>0.91</v>
      </c>
      <c r="Z432" s="37">
        <v>0.109</v>
      </c>
      <c r="AA432" s="37">
        <v>8.35</v>
      </c>
      <c r="AB432" s="37">
        <v>1.58</v>
      </c>
      <c r="AC432" s="37">
        <v>1</v>
      </c>
      <c r="AD432" s="37">
        <v>0.54</v>
      </c>
      <c r="AE432" s="37">
        <v>16.649999999999999</v>
      </c>
      <c r="AF432" s="37">
        <v>12.1</v>
      </c>
      <c r="AG432" s="37">
        <v>3.62</v>
      </c>
      <c r="AH432" s="37">
        <v>0.6</v>
      </c>
      <c r="AI432" s="37">
        <v>0.26</v>
      </c>
      <c r="AJ432" s="37">
        <v>0.48</v>
      </c>
      <c r="AK432" s="39">
        <v>64</v>
      </c>
      <c r="AL432" s="37">
        <v>39.82</v>
      </c>
      <c r="AM432" s="37">
        <v>9.98</v>
      </c>
      <c r="AN432" s="37">
        <v>26.52</v>
      </c>
      <c r="AO432" s="37">
        <v>2.06</v>
      </c>
      <c r="AP432" s="40">
        <v>16</v>
      </c>
    </row>
    <row r="433" spans="1:42" x14ac:dyDescent="0.25">
      <c r="A433" s="41">
        <v>74</v>
      </c>
      <c r="B433" s="42" t="s">
        <v>1606</v>
      </c>
      <c r="C433" s="41">
        <v>2</v>
      </c>
      <c r="D433" s="41" t="s">
        <v>684</v>
      </c>
      <c r="E433" s="41">
        <v>15</v>
      </c>
      <c r="F433" s="49">
        <v>30</v>
      </c>
      <c r="G433" s="41"/>
      <c r="H433" s="41">
        <f t="shared" si="294"/>
        <v>15</v>
      </c>
      <c r="I433" s="43">
        <v>2.23</v>
      </c>
      <c r="J433" s="43">
        <v>2.4700000000000002</v>
      </c>
      <c r="K433" s="43">
        <v>2.42</v>
      </c>
      <c r="L433" s="43">
        <v>9.81</v>
      </c>
      <c r="M433" s="43">
        <v>14.72</v>
      </c>
      <c r="N433" s="43">
        <v>31.65</v>
      </c>
      <c r="O433" s="43">
        <v>46.97</v>
      </c>
      <c r="P433" s="43">
        <v>21.38</v>
      </c>
      <c r="Q433" s="43">
        <v>1.88</v>
      </c>
      <c r="R433" s="44" t="s">
        <v>225</v>
      </c>
      <c r="S433" s="45">
        <v>8.1999999999999993</v>
      </c>
      <c r="T433" s="45">
        <v>8.3000000000000007</v>
      </c>
      <c r="U433" s="45">
        <v>8.4</v>
      </c>
      <c r="V433" s="45">
        <v>6.8</v>
      </c>
      <c r="W433" s="45">
        <v>6.9</v>
      </c>
      <c r="X433" s="45">
        <v>7</v>
      </c>
      <c r="Y433" s="43">
        <v>0.75</v>
      </c>
      <c r="Z433" s="43">
        <v>9.4E-2</v>
      </c>
      <c r="AA433" s="43">
        <v>7.98</v>
      </c>
      <c r="AB433" s="43">
        <v>1.52</v>
      </c>
      <c r="AC433" s="43">
        <v>1.2</v>
      </c>
      <c r="AD433" s="43">
        <v>0.7</v>
      </c>
      <c r="AE433" s="43">
        <v>15.03</v>
      </c>
      <c r="AF433" s="43">
        <v>10.7</v>
      </c>
      <c r="AG433" s="43">
        <v>3.68</v>
      </c>
      <c r="AH433" s="43">
        <v>0.56000000000000005</v>
      </c>
      <c r="AI433" s="43">
        <v>0.2</v>
      </c>
      <c r="AJ433" s="43">
        <v>0</v>
      </c>
      <c r="AK433" s="45">
        <v>71</v>
      </c>
      <c r="AL433" s="43">
        <v>37.86</v>
      </c>
      <c r="AM433" s="43">
        <v>9.58</v>
      </c>
      <c r="AN433" s="43">
        <v>25.42</v>
      </c>
      <c r="AO433" s="43">
        <v>2.04</v>
      </c>
      <c r="AP433" s="46">
        <v>15.24</v>
      </c>
    </row>
    <row r="434" spans="1:42" x14ac:dyDescent="0.25">
      <c r="A434" s="41">
        <v>74</v>
      </c>
      <c r="B434" s="42" t="s">
        <v>1606</v>
      </c>
      <c r="C434" s="41">
        <v>3</v>
      </c>
      <c r="D434" s="41" t="s">
        <v>702</v>
      </c>
      <c r="E434" s="41">
        <v>30</v>
      </c>
      <c r="F434" s="49">
        <v>40</v>
      </c>
      <c r="G434" s="41"/>
      <c r="H434" s="41">
        <f t="shared" si="294"/>
        <v>10</v>
      </c>
      <c r="I434" s="43">
        <v>0.45</v>
      </c>
      <c r="J434" s="43">
        <v>0.88</v>
      </c>
      <c r="K434" s="43">
        <v>1.32</v>
      </c>
      <c r="L434" s="43">
        <v>15.8</v>
      </c>
      <c r="M434" s="43">
        <v>16.28</v>
      </c>
      <c r="N434" s="43">
        <v>34.729999999999997</v>
      </c>
      <c r="O434" s="43">
        <v>46.05</v>
      </c>
      <c r="P434" s="43">
        <v>19.22</v>
      </c>
      <c r="Q434" s="43">
        <v>1.03</v>
      </c>
      <c r="R434" s="44" t="s">
        <v>225</v>
      </c>
      <c r="S434" s="45">
        <v>8.1999999999999993</v>
      </c>
      <c r="T434" s="45">
        <v>8.1999999999999993</v>
      </c>
      <c r="U434" s="45">
        <v>8.4</v>
      </c>
      <c r="V434" s="45">
        <v>7</v>
      </c>
      <c r="W434" s="45">
        <v>7.1</v>
      </c>
      <c r="X434" s="45">
        <v>7.4</v>
      </c>
      <c r="Y434" s="43">
        <v>0.3</v>
      </c>
      <c r="Z434" s="43">
        <v>3.9E-2</v>
      </c>
      <c r="AA434" s="43">
        <v>7.69</v>
      </c>
      <c r="AB434" s="43">
        <v>1.55</v>
      </c>
      <c r="AC434" s="43">
        <v>1.5</v>
      </c>
      <c r="AD434" s="43">
        <v>0.42</v>
      </c>
      <c r="AE434" s="43">
        <v>12.84</v>
      </c>
      <c r="AF434" s="43">
        <v>9.1999999999999993</v>
      </c>
      <c r="AG434" s="43">
        <v>3.62</v>
      </c>
      <c r="AH434" s="43">
        <v>0.46</v>
      </c>
      <c r="AI434" s="43">
        <v>0.16</v>
      </c>
      <c r="AJ434" s="43">
        <v>0</v>
      </c>
      <c r="AK434" s="45">
        <v>31</v>
      </c>
      <c r="AL434" s="43">
        <v>36.619999999999997</v>
      </c>
      <c r="AM434" s="43">
        <v>8.7799999999999994</v>
      </c>
      <c r="AN434" s="43">
        <v>27.72</v>
      </c>
      <c r="AO434" s="43">
        <v>1.87</v>
      </c>
      <c r="AP434" s="46">
        <v>16</v>
      </c>
    </row>
    <row r="435" spans="1:42" x14ac:dyDescent="0.25">
      <c r="A435" s="41">
        <v>74</v>
      </c>
      <c r="B435" s="42" t="s">
        <v>1606</v>
      </c>
      <c r="C435" s="41">
        <v>4</v>
      </c>
      <c r="D435" s="41" t="s">
        <v>290</v>
      </c>
      <c r="E435" s="41">
        <v>40</v>
      </c>
      <c r="F435" s="49">
        <v>45</v>
      </c>
      <c r="G435" s="41"/>
      <c r="H435" s="41">
        <f t="shared" si="294"/>
        <v>5</v>
      </c>
      <c r="I435" s="43">
        <v>0.39</v>
      </c>
      <c r="J435" s="43">
        <v>1.08</v>
      </c>
      <c r="K435" s="43">
        <v>2.36</v>
      </c>
      <c r="L435" s="43">
        <v>21.21</v>
      </c>
      <c r="M435" s="43">
        <v>18.62</v>
      </c>
      <c r="N435" s="43">
        <v>43.66</v>
      </c>
      <c r="O435" s="43">
        <v>45.81</v>
      </c>
      <c r="P435" s="43">
        <v>10.53</v>
      </c>
      <c r="Q435" s="43">
        <v>1.53</v>
      </c>
      <c r="R435" s="44" t="s">
        <v>225</v>
      </c>
      <c r="S435" s="45">
        <v>8.6999999999999993</v>
      </c>
      <c r="T435" s="45">
        <v>8.6999999999999993</v>
      </c>
      <c r="U435" s="45">
        <v>8.6999999999999993</v>
      </c>
      <c r="V435" s="45">
        <v>7.2</v>
      </c>
      <c r="W435" s="45">
        <v>7.2</v>
      </c>
      <c r="X435" s="45">
        <v>7.5</v>
      </c>
      <c r="Y435" s="43">
        <v>0.14000000000000001</v>
      </c>
      <c r="Z435" s="43">
        <v>1.7000000000000001E-2</v>
      </c>
      <c r="AA435" s="43">
        <v>8.23</v>
      </c>
      <c r="AB435" s="43">
        <v>1.57</v>
      </c>
      <c r="AC435" s="43">
        <v>1.3</v>
      </c>
      <c r="AD435" s="43">
        <v>0.64</v>
      </c>
      <c r="AE435" s="43">
        <v>8.92</v>
      </c>
      <c r="AF435" s="43">
        <v>5.8</v>
      </c>
      <c r="AG435" s="43">
        <v>2.8</v>
      </c>
      <c r="AH435" s="43">
        <v>0.8</v>
      </c>
      <c r="AI435" s="43">
        <v>0.12</v>
      </c>
      <c r="AJ435" s="43">
        <v>0</v>
      </c>
      <c r="AK435" s="45">
        <v>24</v>
      </c>
      <c r="AL435" s="43">
        <v>40.08</v>
      </c>
      <c r="AM435" s="43">
        <v>8.7799999999999994</v>
      </c>
      <c r="AN435" s="43">
        <v>29.62</v>
      </c>
      <c r="AO435" s="43">
        <v>1.93</v>
      </c>
      <c r="AP435" s="46">
        <v>15.1</v>
      </c>
    </row>
    <row r="436" spans="1:42" x14ac:dyDescent="0.25">
      <c r="A436" s="3">
        <v>74</v>
      </c>
      <c r="B436" s="11" t="s">
        <v>1606</v>
      </c>
      <c r="C436" s="3">
        <v>5</v>
      </c>
      <c r="D436" s="3" t="s">
        <v>302</v>
      </c>
      <c r="E436" s="3">
        <v>45</v>
      </c>
      <c r="F436" s="50">
        <v>68</v>
      </c>
      <c r="G436" s="3"/>
      <c r="H436" s="3">
        <f t="shared" si="294"/>
        <v>23</v>
      </c>
      <c r="I436" s="15">
        <v>1.23</v>
      </c>
      <c r="J436" s="15">
        <v>2.58</v>
      </c>
      <c r="K436" s="15">
        <v>2.13</v>
      </c>
      <c r="L436" s="15">
        <v>6.81</v>
      </c>
      <c r="M436" s="15">
        <v>10.41</v>
      </c>
      <c r="N436" s="15">
        <v>23.16</v>
      </c>
      <c r="O436" s="15">
        <v>51.74</v>
      </c>
      <c r="P436" s="15">
        <v>25.1</v>
      </c>
      <c r="Q436" s="15">
        <v>2.3199999999999998</v>
      </c>
      <c r="R436" s="23" t="s">
        <v>283</v>
      </c>
      <c r="S436" s="19">
        <v>8.8000000000000007</v>
      </c>
      <c r="T436" s="19">
        <v>8.8000000000000007</v>
      </c>
      <c r="U436" s="19">
        <v>9.1</v>
      </c>
      <c r="V436" s="19">
        <v>7.2</v>
      </c>
      <c r="W436" s="19">
        <v>7.3</v>
      </c>
      <c r="X436" s="19">
        <v>7.5</v>
      </c>
      <c r="Y436" s="15">
        <v>0.22</v>
      </c>
      <c r="Z436" s="15"/>
      <c r="AA436" s="15"/>
      <c r="AB436" s="15">
        <v>1.68</v>
      </c>
      <c r="AC436" s="15">
        <v>1.6</v>
      </c>
      <c r="AD436" s="15">
        <v>1.25</v>
      </c>
      <c r="AE436" s="15">
        <v>11.1</v>
      </c>
      <c r="AF436" s="15">
        <v>5.2</v>
      </c>
      <c r="AG436" s="15">
        <v>4</v>
      </c>
      <c r="AH436" s="15">
        <v>3.68</v>
      </c>
      <c r="AI436" s="15">
        <v>0.16</v>
      </c>
      <c r="AJ436" s="15">
        <v>0</v>
      </c>
      <c r="AK436" s="19">
        <v>18</v>
      </c>
      <c r="AL436" s="15">
        <v>38.26</v>
      </c>
      <c r="AM436" s="15">
        <v>9.58</v>
      </c>
      <c r="AN436" s="15">
        <v>28.67</v>
      </c>
      <c r="AO436" s="15">
        <v>1.87</v>
      </c>
      <c r="AP436" s="27">
        <v>17</v>
      </c>
    </row>
    <row r="437" spans="1:42" x14ac:dyDescent="0.25">
      <c r="A437" s="3">
        <v>74</v>
      </c>
      <c r="B437" s="11" t="s">
        <v>1606</v>
      </c>
      <c r="C437" s="3">
        <v>6</v>
      </c>
      <c r="D437" s="3" t="s">
        <v>477</v>
      </c>
      <c r="E437" s="3">
        <v>68</v>
      </c>
      <c r="F437" s="50">
        <v>82</v>
      </c>
      <c r="G437" s="3"/>
      <c r="H437" s="3">
        <f t="shared" si="294"/>
        <v>14</v>
      </c>
      <c r="I437" s="15">
        <v>5.23</v>
      </c>
      <c r="J437" s="15">
        <v>7.07</v>
      </c>
      <c r="K437" s="15">
        <v>3.77</v>
      </c>
      <c r="L437" s="15">
        <v>11.49</v>
      </c>
      <c r="M437" s="15">
        <v>10.96</v>
      </c>
      <c r="N437" s="15">
        <v>38.520000000000003</v>
      </c>
      <c r="O437" s="15">
        <v>44.43</v>
      </c>
      <c r="P437" s="15">
        <v>17.05</v>
      </c>
      <c r="Q437" s="15">
        <v>5.13</v>
      </c>
      <c r="R437" s="23" t="s">
        <v>225</v>
      </c>
      <c r="S437" s="19">
        <v>9</v>
      </c>
      <c r="T437" s="19">
        <v>9</v>
      </c>
      <c r="U437" s="19">
        <v>9.1999999999999993</v>
      </c>
      <c r="V437" s="19">
        <v>7.6</v>
      </c>
      <c r="W437" s="19">
        <v>7.6</v>
      </c>
      <c r="X437" s="19">
        <v>7.6</v>
      </c>
      <c r="Y437" s="15">
        <v>0.15</v>
      </c>
      <c r="Z437" s="15"/>
      <c r="AA437" s="15"/>
      <c r="AB437" s="15">
        <v>1.73</v>
      </c>
      <c r="AC437" s="15">
        <v>1.1000000000000001</v>
      </c>
      <c r="AD437" s="15">
        <v>1.61</v>
      </c>
      <c r="AE437" s="15">
        <v>8.4600000000000009</v>
      </c>
      <c r="AF437" s="15">
        <v>3.9</v>
      </c>
      <c r="AG437" s="15">
        <v>3.2</v>
      </c>
      <c r="AH437" s="15">
        <v>3.24</v>
      </c>
      <c r="AI437" s="15">
        <v>0.11</v>
      </c>
      <c r="AJ437" s="15">
        <v>0</v>
      </c>
      <c r="AK437" s="19">
        <v>14</v>
      </c>
      <c r="AL437" s="15">
        <v>39.36</v>
      </c>
      <c r="AM437" s="15">
        <v>9.18</v>
      </c>
      <c r="AN437" s="15">
        <v>29.83</v>
      </c>
      <c r="AO437" s="15">
        <v>1.87</v>
      </c>
      <c r="AP437" s="27">
        <v>15.28</v>
      </c>
    </row>
    <row r="438" spans="1:42" ht="15.6" x14ac:dyDescent="0.3">
      <c r="A438" s="59">
        <f>A432</f>
        <v>74</v>
      </c>
      <c r="B438" s="60" t="str">
        <f>B432</f>
        <v>CA</v>
      </c>
      <c r="C438" s="61"/>
      <c r="D438" s="61"/>
      <c r="E438" s="61"/>
      <c r="F438" s="62"/>
      <c r="G438" s="61"/>
      <c r="H438" s="61"/>
      <c r="I438" s="63">
        <f>I432</f>
        <v>2.0299999999999998</v>
      </c>
      <c r="J438" s="63">
        <f t="shared" ref="J438:AE438" si="300">J432</f>
        <v>2.89</v>
      </c>
      <c r="K438" s="63">
        <f t="shared" si="300"/>
        <v>2.42</v>
      </c>
      <c r="L438" s="63">
        <f t="shared" si="300"/>
        <v>9.85</v>
      </c>
      <c r="M438" s="63">
        <f t="shared" si="300"/>
        <v>14.71</v>
      </c>
      <c r="N438" s="63">
        <f t="shared" si="300"/>
        <v>31.9</v>
      </c>
      <c r="O438" s="63">
        <f t="shared" si="300"/>
        <v>46.5</v>
      </c>
      <c r="P438" s="63">
        <f t="shared" si="300"/>
        <v>21.6</v>
      </c>
      <c r="Q438" s="63">
        <f t="shared" si="300"/>
        <v>1.85</v>
      </c>
      <c r="R438" s="64" t="str">
        <f t="shared" si="300"/>
        <v>F</v>
      </c>
      <c r="S438" s="65">
        <f t="shared" ref="S438:X438" si="301">((S432*$H432)+(S433*$H433)+(S434*$H434)+(S435*$H435))/$F435</f>
        <v>8.1888888888888882</v>
      </c>
      <c r="T438" s="65">
        <f t="shared" si="301"/>
        <v>8.2222222222222214</v>
      </c>
      <c r="U438" s="65">
        <f t="shared" si="301"/>
        <v>8.3000000000000007</v>
      </c>
      <c r="V438" s="65">
        <f t="shared" si="301"/>
        <v>6.7555555555555555</v>
      </c>
      <c r="W438" s="65">
        <f t="shared" si="301"/>
        <v>6.8444444444444441</v>
      </c>
      <c r="X438" s="65">
        <f t="shared" si="301"/>
        <v>6.9777777777777779</v>
      </c>
      <c r="Y438" s="65">
        <f>((Y432*$H432)+(Y433*$H433)+(Y434*$H434)+(Y435*$H435))/$F435</f>
        <v>0.63555555555555554</v>
      </c>
      <c r="Z438" s="63">
        <f t="shared" si="300"/>
        <v>0.109</v>
      </c>
      <c r="AA438" s="63">
        <f t="shared" si="300"/>
        <v>8.35</v>
      </c>
      <c r="AB438" s="63">
        <f t="shared" si="300"/>
        <v>1.58</v>
      </c>
      <c r="AC438" s="65">
        <f>((AC432*$H432)+(AC433*$H433)+(AC434*$H434)+(AC435*$H435))/$F435</f>
        <v>1.211111111111111</v>
      </c>
      <c r="AD438" s="65">
        <f>((AD432*$H432)+(AD433*$H433)+(AD434*$H434)+(AD435*$H435))/$F435</f>
        <v>0.57777777777777772</v>
      </c>
      <c r="AE438" s="63">
        <f t="shared" si="300"/>
        <v>16.649999999999999</v>
      </c>
      <c r="AF438" s="65">
        <f t="shared" ref="AF438:AP438" si="302">((AF432*$H432)+(AF433*$H433)+(AF434*$H434)+(AF435*$H435))/$F435</f>
        <v>10.28888888888889</v>
      </c>
      <c r="AG438" s="65">
        <f t="shared" si="302"/>
        <v>3.5488888888888885</v>
      </c>
      <c r="AH438" s="65">
        <f t="shared" si="302"/>
        <v>0.57777777777777772</v>
      </c>
      <c r="AI438" s="65">
        <f t="shared" si="302"/>
        <v>0.20222222222222222</v>
      </c>
      <c r="AJ438" s="65">
        <f t="shared" si="302"/>
        <v>0.15999999999999998</v>
      </c>
      <c r="AK438" s="65">
        <f t="shared" si="302"/>
        <v>54.555555555555557</v>
      </c>
      <c r="AL438" s="65">
        <f t="shared" si="302"/>
        <v>38.484444444444435</v>
      </c>
      <c r="AM438" s="65">
        <f t="shared" si="302"/>
        <v>9.4466666666666654</v>
      </c>
      <c r="AN438" s="65">
        <f t="shared" si="302"/>
        <v>26.764444444444443</v>
      </c>
      <c r="AO438" s="65">
        <f t="shared" si="302"/>
        <v>1.9966666666666668</v>
      </c>
      <c r="AP438" s="65">
        <f t="shared" si="302"/>
        <v>15.646666666666667</v>
      </c>
    </row>
    <row r="439" spans="1:42" x14ac:dyDescent="0.25">
      <c r="A439" s="35">
        <v>205</v>
      </c>
      <c r="B439" s="36" t="s">
        <v>1606</v>
      </c>
      <c r="C439" s="35">
        <v>1</v>
      </c>
      <c r="D439" s="35" t="s">
        <v>660</v>
      </c>
      <c r="E439" s="35">
        <v>0</v>
      </c>
      <c r="F439" s="51">
        <v>18</v>
      </c>
      <c r="G439" s="35"/>
      <c r="H439" s="35">
        <f t="shared" si="294"/>
        <v>18</v>
      </c>
      <c r="I439" s="37">
        <v>1.98</v>
      </c>
      <c r="J439" s="37">
        <v>3.02</v>
      </c>
      <c r="K439" s="37">
        <v>6.83</v>
      </c>
      <c r="L439" s="37">
        <v>31.69</v>
      </c>
      <c r="M439" s="37">
        <v>17.98</v>
      </c>
      <c r="N439" s="37">
        <v>61.5</v>
      </c>
      <c r="O439" s="37">
        <v>15.18</v>
      </c>
      <c r="P439" s="37">
        <v>23.32</v>
      </c>
      <c r="Q439" s="37">
        <v>4.05</v>
      </c>
      <c r="R439" s="38" t="s">
        <v>148</v>
      </c>
      <c r="S439" s="39">
        <v>6.4</v>
      </c>
      <c r="T439" s="39">
        <v>6.4</v>
      </c>
      <c r="U439" s="39">
        <v>6.9</v>
      </c>
      <c r="V439" s="39">
        <v>3.1</v>
      </c>
      <c r="W439" s="39">
        <v>5</v>
      </c>
      <c r="X439" s="39">
        <v>5.4</v>
      </c>
      <c r="Y439" s="37">
        <v>0.84</v>
      </c>
      <c r="Z439" s="37">
        <v>0.121</v>
      </c>
      <c r="AA439" s="37">
        <v>6.94</v>
      </c>
      <c r="AB439" s="37">
        <v>1.74</v>
      </c>
      <c r="AC439" s="37"/>
      <c r="AD439" s="37">
        <v>0.18</v>
      </c>
      <c r="AE439" s="37">
        <v>9.7200000000000006</v>
      </c>
      <c r="AF439" s="37">
        <v>2.73</v>
      </c>
      <c r="AG439" s="37">
        <v>0.63</v>
      </c>
      <c r="AH439" s="37">
        <v>0.1</v>
      </c>
      <c r="AI439" s="37">
        <v>0.08</v>
      </c>
      <c r="AJ439" s="37">
        <v>6.56</v>
      </c>
      <c r="AK439" s="39">
        <v>21</v>
      </c>
      <c r="AL439" s="37"/>
      <c r="AM439" s="37"/>
      <c r="AN439" s="37"/>
      <c r="AO439" s="37"/>
      <c r="AP439" s="40"/>
    </row>
    <row r="440" spans="1:42" x14ac:dyDescent="0.25">
      <c r="A440" s="41">
        <v>205</v>
      </c>
      <c r="B440" s="42" t="s">
        <v>1606</v>
      </c>
      <c r="C440" s="41">
        <v>2</v>
      </c>
      <c r="D440" s="41" t="s">
        <v>684</v>
      </c>
      <c r="E440" s="41">
        <v>18</v>
      </c>
      <c r="F440" s="49">
        <v>34</v>
      </c>
      <c r="G440" s="41"/>
      <c r="H440" s="41">
        <f t="shared" si="294"/>
        <v>16</v>
      </c>
      <c r="I440" s="43">
        <v>0.94</v>
      </c>
      <c r="J440" s="43">
        <v>2.36</v>
      </c>
      <c r="K440" s="43">
        <v>4.25</v>
      </c>
      <c r="L440" s="43">
        <v>27.63</v>
      </c>
      <c r="M440" s="43">
        <v>17.66</v>
      </c>
      <c r="N440" s="43">
        <v>52.84</v>
      </c>
      <c r="O440" s="43">
        <v>17.739999999999998</v>
      </c>
      <c r="P440" s="43">
        <v>29.42</v>
      </c>
      <c r="Q440" s="43">
        <v>1.36</v>
      </c>
      <c r="R440" s="44" t="s">
        <v>148</v>
      </c>
      <c r="S440" s="45">
        <v>6.2</v>
      </c>
      <c r="T440" s="45">
        <v>6.2</v>
      </c>
      <c r="U440" s="45">
        <v>6.7</v>
      </c>
      <c r="V440" s="45">
        <v>4.8</v>
      </c>
      <c r="W440" s="45">
        <v>4.7</v>
      </c>
      <c r="X440" s="45">
        <v>5.0999999999999996</v>
      </c>
      <c r="Y440" s="43">
        <v>0.62</v>
      </c>
      <c r="Z440" s="43">
        <v>8.6999999999999994E-2</v>
      </c>
      <c r="AA440" s="43">
        <v>7.13</v>
      </c>
      <c r="AB440" s="43">
        <v>1.61</v>
      </c>
      <c r="AC440" s="43"/>
      <c r="AD440" s="43">
        <v>0.06</v>
      </c>
      <c r="AE440" s="43">
        <v>8.68</v>
      </c>
      <c r="AF440" s="43">
        <v>1.92</v>
      </c>
      <c r="AG440" s="43">
        <v>0.1</v>
      </c>
      <c r="AH440" s="43">
        <v>0.04</v>
      </c>
      <c r="AI440" s="43">
        <v>0.06</v>
      </c>
      <c r="AJ440" s="43">
        <v>7.36</v>
      </c>
      <c r="AK440" s="45">
        <v>11</v>
      </c>
      <c r="AL440" s="43"/>
      <c r="AM440" s="43"/>
      <c r="AN440" s="43"/>
      <c r="AO440" s="43"/>
      <c r="AP440" s="46"/>
    </row>
    <row r="441" spans="1:42" x14ac:dyDescent="0.25">
      <c r="A441" s="41">
        <v>205</v>
      </c>
      <c r="B441" s="42" t="s">
        <v>1606</v>
      </c>
      <c r="C441" s="41">
        <v>3</v>
      </c>
      <c r="D441" s="41" t="s">
        <v>69</v>
      </c>
      <c r="E441" s="41">
        <v>34</v>
      </c>
      <c r="F441" s="49">
        <v>51</v>
      </c>
      <c r="G441" s="41"/>
      <c r="H441" s="41">
        <f t="shared" si="294"/>
        <v>17</v>
      </c>
      <c r="I441" s="43">
        <v>1.83</v>
      </c>
      <c r="J441" s="43">
        <v>1.99</v>
      </c>
      <c r="K441" s="43">
        <v>3.53</v>
      </c>
      <c r="L441" s="43">
        <v>29.9</v>
      </c>
      <c r="M441" s="43">
        <v>13.56</v>
      </c>
      <c r="N441" s="43">
        <v>50.81</v>
      </c>
      <c r="O441" s="43">
        <v>19.309999999999999</v>
      </c>
      <c r="P441" s="43">
        <v>29.88</v>
      </c>
      <c r="Q441" s="43">
        <v>3.48</v>
      </c>
      <c r="R441" s="44" t="s">
        <v>148</v>
      </c>
      <c r="S441" s="45">
        <v>6.4</v>
      </c>
      <c r="T441" s="45">
        <v>6.4</v>
      </c>
      <c r="U441" s="45">
        <v>6.9</v>
      </c>
      <c r="V441" s="45">
        <v>4.7</v>
      </c>
      <c r="W441" s="45">
        <v>4.7</v>
      </c>
      <c r="X441" s="45">
        <v>5.2</v>
      </c>
      <c r="Y441" s="43">
        <v>0.49</v>
      </c>
      <c r="Z441" s="43">
        <v>6.9000000000000006E-2</v>
      </c>
      <c r="AA441" s="43">
        <v>7.1</v>
      </c>
      <c r="AB441" s="43">
        <v>1.68</v>
      </c>
      <c r="AC441" s="43"/>
      <c r="AD441" s="43">
        <v>0.03</v>
      </c>
      <c r="AE441" s="43">
        <v>7.38</v>
      </c>
      <c r="AF441" s="43">
        <v>0.91</v>
      </c>
      <c r="AG441" s="43">
        <v>0.1</v>
      </c>
      <c r="AH441" s="43">
        <v>0.04</v>
      </c>
      <c r="AI441" s="43">
        <v>0.06</v>
      </c>
      <c r="AJ441" s="43">
        <v>6.56</v>
      </c>
      <c r="AK441" s="45">
        <v>3</v>
      </c>
      <c r="AL441" s="43"/>
      <c r="AM441" s="43"/>
      <c r="AN441" s="43"/>
      <c r="AO441" s="43"/>
      <c r="AP441" s="46"/>
    </row>
    <row r="442" spans="1:42" x14ac:dyDescent="0.25">
      <c r="A442" s="3">
        <v>205</v>
      </c>
      <c r="B442" s="11" t="s">
        <v>1606</v>
      </c>
      <c r="C442" s="3">
        <v>4</v>
      </c>
      <c r="D442" s="3" t="s">
        <v>95</v>
      </c>
      <c r="E442" s="3">
        <v>51</v>
      </c>
      <c r="F442" s="50">
        <v>85</v>
      </c>
      <c r="G442" s="3"/>
      <c r="H442" s="3">
        <f t="shared" si="294"/>
        <v>34</v>
      </c>
      <c r="I442" s="15">
        <v>1.69</v>
      </c>
      <c r="J442" s="15">
        <v>2.06</v>
      </c>
      <c r="K442" s="15">
        <v>3.04</v>
      </c>
      <c r="L442" s="15">
        <v>20.149999999999999</v>
      </c>
      <c r="M442" s="15">
        <v>20.6</v>
      </c>
      <c r="N442" s="15">
        <v>47.54</v>
      </c>
      <c r="O442" s="15">
        <v>22.8</v>
      </c>
      <c r="P442" s="15">
        <v>29.66</v>
      </c>
      <c r="Q442" s="15">
        <v>4.87</v>
      </c>
      <c r="R442" s="23" t="s">
        <v>148</v>
      </c>
      <c r="S442" s="19">
        <v>6.8</v>
      </c>
      <c r="T442" s="19">
        <v>6.9</v>
      </c>
      <c r="U442" s="19">
        <v>7</v>
      </c>
      <c r="V442" s="19">
        <v>5.3</v>
      </c>
      <c r="W442" s="19">
        <v>4.7</v>
      </c>
      <c r="X442" s="19">
        <v>5.4</v>
      </c>
      <c r="Y442" s="15">
        <v>0.26</v>
      </c>
      <c r="Z442" s="15">
        <v>4.2000000000000003E-2</v>
      </c>
      <c r="AA442" s="15">
        <v>6.19</v>
      </c>
      <c r="AB442" s="15">
        <v>1.6</v>
      </c>
      <c r="AC442" s="15"/>
      <c r="AD442" s="15">
        <v>0.03</v>
      </c>
      <c r="AE442" s="15">
        <v>6.51</v>
      </c>
      <c r="AF442" s="15">
        <v>1.21</v>
      </c>
      <c r="AG442" s="15">
        <v>0.1</v>
      </c>
      <c r="AH442" s="15">
        <v>0.06</v>
      </c>
      <c r="AI442" s="15">
        <v>0.06</v>
      </c>
      <c r="AJ442" s="15">
        <v>4.8</v>
      </c>
      <c r="AK442" s="19">
        <v>3</v>
      </c>
      <c r="AL442" s="15"/>
      <c r="AM442" s="15"/>
      <c r="AN442" s="15"/>
      <c r="AO442" s="15"/>
      <c r="AP442" s="27"/>
    </row>
    <row r="443" spans="1:42" x14ac:dyDescent="0.25">
      <c r="A443" s="3">
        <v>205</v>
      </c>
      <c r="B443" s="11" t="s">
        <v>1606</v>
      </c>
      <c r="C443" s="3">
        <v>5</v>
      </c>
      <c r="D443" s="3" t="s">
        <v>118</v>
      </c>
      <c r="E443" s="3">
        <v>85</v>
      </c>
      <c r="F443" s="50">
        <v>124</v>
      </c>
      <c r="G443" s="3"/>
      <c r="H443" s="3">
        <f t="shared" si="294"/>
        <v>39</v>
      </c>
      <c r="I443" s="15">
        <v>1.45</v>
      </c>
      <c r="J443" s="15">
        <v>1.82</v>
      </c>
      <c r="K443" s="15">
        <v>2.59</v>
      </c>
      <c r="L443" s="15">
        <v>20.67</v>
      </c>
      <c r="M443" s="15">
        <v>12.06</v>
      </c>
      <c r="N443" s="15">
        <v>38.590000000000003</v>
      </c>
      <c r="O443" s="15">
        <v>18.64</v>
      </c>
      <c r="P443" s="15">
        <v>42.77</v>
      </c>
      <c r="Q443" s="15">
        <v>10.87</v>
      </c>
      <c r="R443" s="23" t="s">
        <v>6</v>
      </c>
      <c r="S443" s="19">
        <v>6.5</v>
      </c>
      <c r="T443" s="19">
        <v>6.5</v>
      </c>
      <c r="U443" s="19">
        <v>7</v>
      </c>
      <c r="V443" s="19">
        <v>5.3</v>
      </c>
      <c r="W443" s="19">
        <v>5.2</v>
      </c>
      <c r="X443" s="19">
        <v>5.5</v>
      </c>
      <c r="Y443" s="15">
        <v>0.19</v>
      </c>
      <c r="Z443" s="15"/>
      <c r="AA443" s="15"/>
      <c r="AB443" s="15">
        <v>1.59</v>
      </c>
      <c r="AC443" s="15"/>
      <c r="AD443" s="15">
        <v>0.06</v>
      </c>
      <c r="AE443" s="15">
        <v>8.16</v>
      </c>
      <c r="AF443" s="15">
        <v>3.54</v>
      </c>
      <c r="AG443" s="15">
        <v>0.1</v>
      </c>
      <c r="AH443" s="15">
        <v>0.08</v>
      </c>
      <c r="AI443" s="15">
        <v>0.08</v>
      </c>
      <c r="AJ443" s="15">
        <v>4.6399999999999997</v>
      </c>
      <c r="AK443" s="19">
        <v>4</v>
      </c>
      <c r="AL443" s="15"/>
      <c r="AM443" s="15"/>
      <c r="AN443" s="15"/>
      <c r="AO443" s="15"/>
      <c r="AP443" s="27"/>
    </row>
    <row r="444" spans="1:42" x14ac:dyDescent="0.25">
      <c r="A444" s="3">
        <v>205</v>
      </c>
      <c r="B444" s="11" t="s">
        <v>1606</v>
      </c>
      <c r="C444" s="3">
        <v>6</v>
      </c>
      <c r="D444" s="3" t="s">
        <v>138</v>
      </c>
      <c r="E444" s="3">
        <v>124</v>
      </c>
      <c r="F444" s="50">
        <v>155</v>
      </c>
      <c r="G444" s="3"/>
      <c r="H444" s="3">
        <f t="shared" si="294"/>
        <v>31</v>
      </c>
      <c r="I444" s="15">
        <v>1.71</v>
      </c>
      <c r="J444" s="15">
        <v>2.2200000000000002</v>
      </c>
      <c r="K444" s="15">
        <v>2.84</v>
      </c>
      <c r="L444" s="15">
        <v>20.22</v>
      </c>
      <c r="M444" s="15">
        <v>15.53</v>
      </c>
      <c r="N444" s="15">
        <v>42.52</v>
      </c>
      <c r="O444" s="15">
        <v>19.68</v>
      </c>
      <c r="P444" s="15">
        <v>37.799999999999997</v>
      </c>
      <c r="Q444" s="15">
        <v>5</v>
      </c>
      <c r="R444" s="23" t="s">
        <v>1064</v>
      </c>
      <c r="S444" s="19">
        <v>7</v>
      </c>
      <c r="T444" s="19">
        <v>7</v>
      </c>
      <c r="U444" s="19">
        <v>7.4</v>
      </c>
      <c r="V444" s="19">
        <v>5.6</v>
      </c>
      <c r="W444" s="19">
        <v>5.3</v>
      </c>
      <c r="X444" s="19">
        <v>6.2</v>
      </c>
      <c r="Y444" s="15">
        <v>0.15</v>
      </c>
      <c r="Z444" s="15"/>
      <c r="AA444" s="15"/>
      <c r="AB444" s="15">
        <v>1.7</v>
      </c>
      <c r="AC444" s="15"/>
      <c r="AD444" s="15">
        <v>0.03</v>
      </c>
      <c r="AE444" s="15">
        <v>7.6</v>
      </c>
      <c r="AF444" s="15">
        <v>3.64</v>
      </c>
      <c r="AG444" s="15">
        <v>0.1</v>
      </c>
      <c r="AH444" s="15">
        <v>0.1</v>
      </c>
      <c r="AI444" s="15">
        <v>0.08</v>
      </c>
      <c r="AJ444" s="15">
        <v>4</v>
      </c>
      <c r="AK444" s="19">
        <v>2</v>
      </c>
      <c r="AL444" s="15"/>
      <c r="AM444" s="15"/>
      <c r="AN444" s="15"/>
      <c r="AO444" s="15"/>
      <c r="AP444" s="27"/>
    </row>
    <row r="445" spans="1:42" ht="15.6" x14ac:dyDescent="0.3">
      <c r="A445" s="59">
        <f>A439</f>
        <v>205</v>
      </c>
      <c r="B445" s="60" t="str">
        <f>B439</f>
        <v>CA</v>
      </c>
      <c r="C445" s="61"/>
      <c r="D445" s="61"/>
      <c r="E445" s="61"/>
      <c r="F445" s="62"/>
      <c r="G445" s="61"/>
      <c r="H445" s="61"/>
      <c r="I445" s="63">
        <f>I439</f>
        <v>1.98</v>
      </c>
      <c r="J445" s="63">
        <f t="shared" ref="J445:AE445" si="303">J439</f>
        <v>3.02</v>
      </c>
      <c r="K445" s="63">
        <f t="shared" si="303"/>
        <v>6.83</v>
      </c>
      <c r="L445" s="63">
        <f t="shared" si="303"/>
        <v>31.69</v>
      </c>
      <c r="M445" s="63">
        <f t="shared" si="303"/>
        <v>17.98</v>
      </c>
      <c r="N445" s="63">
        <f t="shared" si="303"/>
        <v>61.5</v>
      </c>
      <c r="O445" s="63">
        <f t="shared" si="303"/>
        <v>15.18</v>
      </c>
      <c r="P445" s="63">
        <f t="shared" si="303"/>
        <v>23.32</v>
      </c>
      <c r="Q445" s="63">
        <f t="shared" si="303"/>
        <v>4.05</v>
      </c>
      <c r="R445" s="64" t="str">
        <f t="shared" si="303"/>
        <v>FAa</v>
      </c>
      <c r="S445" s="65">
        <f t="shared" ref="S445:X445" si="304">((S439*$H439)+(S440*$H440)+(S441*$H441))/$F441</f>
        <v>6.3372549019607849</v>
      </c>
      <c r="T445" s="65">
        <f t="shared" si="304"/>
        <v>6.3372549019607849</v>
      </c>
      <c r="U445" s="65">
        <f t="shared" si="304"/>
        <v>6.8372549019607849</v>
      </c>
      <c r="V445" s="65">
        <f t="shared" si="304"/>
        <v>4.166666666666667</v>
      </c>
      <c r="W445" s="65">
        <f t="shared" si="304"/>
        <v>4.8058823529411763</v>
      </c>
      <c r="X445" s="65">
        <f t="shared" si="304"/>
        <v>5.2392156862745107</v>
      </c>
      <c r="Y445" s="65">
        <f>((Y439*$H439)+(Y440*$H440)+(Y441*$H441))/$F441</f>
        <v>0.65431372549019606</v>
      </c>
      <c r="Z445" s="63">
        <f t="shared" si="303"/>
        <v>0.121</v>
      </c>
      <c r="AA445" s="63">
        <f t="shared" si="303"/>
        <v>6.94</v>
      </c>
      <c r="AB445" s="63">
        <f t="shared" si="303"/>
        <v>1.74</v>
      </c>
      <c r="AC445" s="65">
        <f>((AC439*$H439)+(AC440*$H440)+(AC441*$H441))/$F441</f>
        <v>0</v>
      </c>
      <c r="AD445" s="65">
        <f>((AD439*$H439)+(AD440*$H440)+(AD441*$H441))/$F441</f>
        <v>9.2352941176470568E-2</v>
      </c>
      <c r="AE445" s="63">
        <f t="shared" si="303"/>
        <v>9.7200000000000006</v>
      </c>
      <c r="AF445" s="65">
        <f t="shared" ref="AF445:AP445" si="305">((AF439*$H439)+(AF440*$H440)+(AF441*$H441))/$F441</f>
        <v>1.8692156862745097</v>
      </c>
      <c r="AG445" s="65">
        <f t="shared" si="305"/>
        <v>0.28705882352941176</v>
      </c>
      <c r="AH445" s="65">
        <f t="shared" si="305"/>
        <v>6.1176470588235297E-2</v>
      </c>
      <c r="AI445" s="65">
        <f t="shared" si="305"/>
        <v>6.7058823529411768E-2</v>
      </c>
      <c r="AJ445" s="65">
        <f t="shared" si="305"/>
        <v>6.8109803921568632</v>
      </c>
      <c r="AK445" s="65">
        <f t="shared" si="305"/>
        <v>11.862745098039216</v>
      </c>
      <c r="AL445" s="65">
        <f t="shared" si="305"/>
        <v>0</v>
      </c>
      <c r="AM445" s="65">
        <f t="shared" si="305"/>
        <v>0</v>
      </c>
      <c r="AN445" s="65">
        <f t="shared" si="305"/>
        <v>0</v>
      </c>
      <c r="AO445" s="65">
        <f t="shared" si="305"/>
        <v>0</v>
      </c>
      <c r="AP445" s="65">
        <f t="shared" si="305"/>
        <v>0</v>
      </c>
    </row>
    <row r="446" spans="1:42" x14ac:dyDescent="0.25">
      <c r="A446" s="35">
        <v>207</v>
      </c>
      <c r="B446" s="36" t="s">
        <v>1606</v>
      </c>
      <c r="C446" s="35">
        <v>1</v>
      </c>
      <c r="D446" s="35" t="s">
        <v>6</v>
      </c>
      <c r="E446" s="35">
        <v>0</v>
      </c>
      <c r="F446" s="51">
        <v>20</v>
      </c>
      <c r="G446" s="35"/>
      <c r="H446" s="35">
        <f t="shared" si="294"/>
        <v>20</v>
      </c>
      <c r="I446" s="37">
        <v>0.35</v>
      </c>
      <c r="J446" s="37">
        <v>4.1500000000000004</v>
      </c>
      <c r="K446" s="37">
        <v>13.14</v>
      </c>
      <c r="L446" s="37">
        <v>25.79</v>
      </c>
      <c r="M446" s="37">
        <v>13.37</v>
      </c>
      <c r="N446" s="37">
        <v>56.8</v>
      </c>
      <c r="O446" s="37">
        <v>23.88</v>
      </c>
      <c r="P446" s="37">
        <v>19.32</v>
      </c>
      <c r="Q446" s="37">
        <v>0.21</v>
      </c>
      <c r="R446" s="38" t="s">
        <v>506</v>
      </c>
      <c r="S446" s="39">
        <v>6</v>
      </c>
      <c r="T446" s="39">
        <v>6</v>
      </c>
      <c r="U446" s="39">
        <v>6.2</v>
      </c>
      <c r="V446" s="39">
        <v>4.4000000000000004</v>
      </c>
      <c r="W446" s="39">
        <v>4.4000000000000004</v>
      </c>
      <c r="X446" s="39">
        <v>4.8</v>
      </c>
      <c r="Y446" s="37">
        <v>0.49</v>
      </c>
      <c r="Z446" s="37">
        <v>6.4000000000000001E-2</v>
      </c>
      <c r="AA446" s="37">
        <v>7.66</v>
      </c>
      <c r="AB446" s="37">
        <v>1.78</v>
      </c>
      <c r="AC446" s="37"/>
      <c r="AD446" s="37">
        <v>0.06</v>
      </c>
      <c r="AE446" s="37">
        <v>6.42</v>
      </c>
      <c r="AF446" s="37">
        <v>0.2</v>
      </c>
      <c r="AG446" s="37">
        <v>0.63</v>
      </c>
      <c r="AH446" s="37">
        <v>6.06</v>
      </c>
      <c r="AI446" s="37">
        <v>0.06</v>
      </c>
      <c r="AJ446" s="37">
        <v>6.56</v>
      </c>
      <c r="AK446" s="39">
        <v>10</v>
      </c>
      <c r="AL446" s="37"/>
      <c r="AM446" s="37"/>
      <c r="AN446" s="37"/>
      <c r="AO446" s="37"/>
      <c r="AP446" s="40"/>
    </row>
    <row r="447" spans="1:42" x14ac:dyDescent="0.25">
      <c r="A447" s="41">
        <v>207</v>
      </c>
      <c r="B447" s="42" t="s">
        <v>1606</v>
      </c>
      <c r="C447" s="41">
        <v>2</v>
      </c>
      <c r="D447" s="41" t="s">
        <v>69</v>
      </c>
      <c r="E447" s="41">
        <v>20</v>
      </c>
      <c r="F447" s="49">
        <v>40</v>
      </c>
      <c r="G447" s="41"/>
      <c r="H447" s="41">
        <f t="shared" si="294"/>
        <v>20</v>
      </c>
      <c r="I447" s="43">
        <v>0.82</v>
      </c>
      <c r="J447" s="43">
        <v>3.72</v>
      </c>
      <c r="K447" s="43">
        <v>11.46</v>
      </c>
      <c r="L447" s="43">
        <v>18.54</v>
      </c>
      <c r="M447" s="43">
        <v>7.79</v>
      </c>
      <c r="N447" s="43">
        <v>42.33</v>
      </c>
      <c r="O447" s="43">
        <v>19.059999999999999</v>
      </c>
      <c r="P447" s="43">
        <v>38.61</v>
      </c>
      <c r="Q447" s="43">
        <v>2.61</v>
      </c>
      <c r="R447" s="44" t="s">
        <v>1064</v>
      </c>
      <c r="S447" s="45">
        <v>5.6</v>
      </c>
      <c r="T447" s="45">
        <v>5.7</v>
      </c>
      <c r="U447" s="45">
        <v>6</v>
      </c>
      <c r="V447" s="45">
        <v>4.5999999999999996</v>
      </c>
      <c r="W447" s="45">
        <v>4.7</v>
      </c>
      <c r="X447" s="45">
        <v>4.9000000000000004</v>
      </c>
      <c r="Y447" s="43">
        <v>0.38</v>
      </c>
      <c r="Z447" s="43">
        <v>6.4000000000000001E-2</v>
      </c>
      <c r="AA447" s="43">
        <v>5.93</v>
      </c>
      <c r="AB447" s="43">
        <v>1.68</v>
      </c>
      <c r="AC447" s="43"/>
      <c r="AD447" s="43">
        <v>0.04</v>
      </c>
      <c r="AE447" s="43">
        <v>7.59</v>
      </c>
      <c r="AF447" s="43">
        <v>0.1</v>
      </c>
      <c r="AG447" s="43">
        <v>0.1</v>
      </c>
      <c r="AH447" s="43">
        <v>0.06</v>
      </c>
      <c r="AI447" s="43">
        <v>0.04</v>
      </c>
      <c r="AJ447" s="43">
        <v>8.48</v>
      </c>
      <c r="AK447" s="45">
        <v>13</v>
      </c>
      <c r="AL447" s="43"/>
      <c r="AM447" s="43"/>
      <c r="AN447" s="43"/>
      <c r="AO447" s="43"/>
      <c r="AP447" s="46"/>
    </row>
    <row r="448" spans="1:42" x14ac:dyDescent="0.25">
      <c r="A448" s="3">
        <v>207</v>
      </c>
      <c r="B448" s="11" t="s">
        <v>1606</v>
      </c>
      <c r="C448" s="3">
        <v>3</v>
      </c>
      <c r="D448" s="3" t="s">
        <v>95</v>
      </c>
      <c r="E448" s="3">
        <v>40</v>
      </c>
      <c r="F448" s="50">
        <v>97</v>
      </c>
      <c r="G448" s="3"/>
      <c r="H448" s="3">
        <f t="shared" si="294"/>
        <v>57</v>
      </c>
      <c r="I448" s="15">
        <v>1.25</v>
      </c>
      <c r="J448" s="15">
        <v>5.03</v>
      </c>
      <c r="K448" s="15">
        <v>13.97</v>
      </c>
      <c r="L448" s="15">
        <v>26.25</v>
      </c>
      <c r="M448" s="15">
        <v>10.91</v>
      </c>
      <c r="N448" s="15">
        <v>57.41</v>
      </c>
      <c r="O448" s="15">
        <v>15.04</v>
      </c>
      <c r="P448" s="15">
        <v>27.55</v>
      </c>
      <c r="Q448" s="15">
        <v>8</v>
      </c>
      <c r="R448" s="23" t="s">
        <v>148</v>
      </c>
      <c r="S448" s="19">
        <v>6</v>
      </c>
      <c r="T448" s="19">
        <v>6.1</v>
      </c>
      <c r="U448" s="19">
        <v>6.2</v>
      </c>
      <c r="V448" s="19">
        <v>4.5999999999999996</v>
      </c>
      <c r="W448" s="19">
        <v>4.7</v>
      </c>
      <c r="X448" s="19">
        <v>4.8</v>
      </c>
      <c r="Y448" s="15">
        <v>1.1499999999999999</v>
      </c>
      <c r="Z448" s="15">
        <v>4.2999999999999997E-2</v>
      </c>
      <c r="AA448" s="15">
        <v>3.48</v>
      </c>
      <c r="AB448" s="15">
        <v>1.86</v>
      </c>
      <c r="AC448" s="15"/>
      <c r="AD448" s="15">
        <v>0.03</v>
      </c>
      <c r="AE448" s="15">
        <v>5.64</v>
      </c>
      <c r="AF448" s="15">
        <v>0.51</v>
      </c>
      <c r="AG448" s="15">
        <v>0.1</v>
      </c>
      <c r="AH448" s="15">
        <v>0.06</v>
      </c>
      <c r="AI448" s="15">
        <v>0.04</v>
      </c>
      <c r="AJ448" s="15">
        <v>5.12</v>
      </c>
      <c r="AK448" s="19">
        <v>4</v>
      </c>
      <c r="AL448" s="15"/>
      <c r="AM448" s="15"/>
      <c r="AN448" s="15"/>
      <c r="AO448" s="15"/>
      <c r="AP448" s="27"/>
    </row>
    <row r="449" spans="1:42" x14ac:dyDescent="0.25">
      <c r="A449" s="3">
        <v>207</v>
      </c>
      <c r="B449" s="11" t="s">
        <v>1606</v>
      </c>
      <c r="C449" s="3">
        <v>4</v>
      </c>
      <c r="D449" s="3" t="s">
        <v>118</v>
      </c>
      <c r="E449" s="3">
        <v>97</v>
      </c>
      <c r="F449" s="50">
        <v>118</v>
      </c>
      <c r="G449" s="3"/>
      <c r="H449" s="3">
        <f t="shared" si="294"/>
        <v>21</v>
      </c>
      <c r="I449" s="15">
        <v>0.37</v>
      </c>
      <c r="J449" s="15">
        <v>1.49</v>
      </c>
      <c r="K449" s="15">
        <v>3.32</v>
      </c>
      <c r="L449" s="15">
        <v>15.94</v>
      </c>
      <c r="M449" s="15">
        <v>18.309999999999999</v>
      </c>
      <c r="N449" s="15">
        <v>39.43</v>
      </c>
      <c r="O449" s="15">
        <v>28.54</v>
      </c>
      <c r="P449" s="15">
        <v>32.03</v>
      </c>
      <c r="Q449" s="15">
        <v>1.67</v>
      </c>
      <c r="R449" s="23" t="s">
        <v>1064</v>
      </c>
      <c r="S449" s="19">
        <v>6.3</v>
      </c>
      <c r="T449" s="19">
        <v>6.3</v>
      </c>
      <c r="U449" s="19">
        <v>6.4</v>
      </c>
      <c r="V449" s="19">
        <v>4.5999999999999996</v>
      </c>
      <c r="W449" s="19">
        <v>4.7</v>
      </c>
      <c r="X449" s="19">
        <v>4.9000000000000004</v>
      </c>
      <c r="Y449" s="15">
        <v>0.1</v>
      </c>
      <c r="Z449" s="15">
        <v>0.04</v>
      </c>
      <c r="AA449" s="15">
        <v>2.5</v>
      </c>
      <c r="AB449" s="15"/>
      <c r="AC449" s="15"/>
      <c r="AD449" s="15">
        <v>0.03</v>
      </c>
      <c r="AE449" s="15">
        <v>7.81</v>
      </c>
      <c r="AF449" s="15">
        <v>1.01</v>
      </c>
      <c r="AG449" s="15">
        <v>1.46</v>
      </c>
      <c r="AH449" s="15">
        <v>0.1</v>
      </c>
      <c r="AI449" s="15">
        <v>0.04</v>
      </c>
      <c r="AJ449" s="15">
        <v>4.6399999999999997</v>
      </c>
      <c r="AK449" s="19">
        <v>3</v>
      </c>
      <c r="AL449" s="15"/>
      <c r="AM449" s="15"/>
      <c r="AN449" s="15"/>
      <c r="AO449" s="15"/>
      <c r="AP449" s="27"/>
    </row>
    <row r="450" spans="1:42" x14ac:dyDescent="0.25">
      <c r="A450" s="3">
        <v>207</v>
      </c>
      <c r="B450" s="11" t="s">
        <v>1606</v>
      </c>
      <c r="C450" s="3">
        <v>5</v>
      </c>
      <c r="D450" s="3" t="s">
        <v>2395</v>
      </c>
      <c r="E450" s="3">
        <v>118</v>
      </c>
      <c r="F450" s="50">
        <v>175</v>
      </c>
      <c r="G450" s="3"/>
      <c r="H450" s="3">
        <f t="shared" si="294"/>
        <v>57</v>
      </c>
      <c r="I450" s="15">
        <v>0.19</v>
      </c>
      <c r="J450" s="15">
        <v>0.56000000000000005</v>
      </c>
      <c r="K450" s="15">
        <v>1.96</v>
      </c>
      <c r="L450" s="15">
        <v>14.46</v>
      </c>
      <c r="M450" s="15">
        <v>9.1300000000000008</v>
      </c>
      <c r="N450" s="15">
        <v>26.3</v>
      </c>
      <c r="O450" s="15">
        <v>37.299999999999997</v>
      </c>
      <c r="P450" s="15">
        <v>36.450000000000003</v>
      </c>
      <c r="Q450" s="15">
        <v>0.12</v>
      </c>
      <c r="R450" s="23" t="s">
        <v>1064</v>
      </c>
      <c r="S450" s="19">
        <v>6.7</v>
      </c>
      <c r="T450" s="19">
        <v>6.7</v>
      </c>
      <c r="U450" s="19">
        <v>6.8</v>
      </c>
      <c r="V450" s="19">
        <v>5.5</v>
      </c>
      <c r="W450" s="19">
        <v>5.5</v>
      </c>
      <c r="X450" s="19">
        <v>5.7</v>
      </c>
      <c r="Y450" s="15">
        <v>0.11</v>
      </c>
      <c r="Z450" s="15"/>
      <c r="AA450" s="15"/>
      <c r="AB450" s="15"/>
      <c r="AC450" s="15"/>
      <c r="AD450" s="15">
        <v>0.03</v>
      </c>
      <c r="AE450" s="15">
        <v>15.32</v>
      </c>
      <c r="AF450" s="15">
        <v>3.54</v>
      </c>
      <c r="AG450" s="15">
        <v>9.1999999999999993</v>
      </c>
      <c r="AH450" s="15">
        <v>0.18</v>
      </c>
      <c r="AI450" s="15">
        <v>0.08</v>
      </c>
      <c r="AJ450" s="15">
        <v>1.88</v>
      </c>
      <c r="AK450" s="19">
        <v>3</v>
      </c>
      <c r="AL450" s="15"/>
      <c r="AM450" s="15"/>
      <c r="AN450" s="15"/>
      <c r="AO450" s="15"/>
      <c r="AP450" s="27"/>
    </row>
    <row r="451" spans="1:42" ht="15.6" x14ac:dyDescent="0.3">
      <c r="A451" s="59">
        <f>A446</f>
        <v>207</v>
      </c>
      <c r="B451" s="60" t="str">
        <f>B446</f>
        <v>CA</v>
      </c>
      <c r="C451" s="61"/>
      <c r="D451" s="61"/>
      <c r="E451" s="61"/>
      <c r="F451" s="62"/>
      <c r="G451" s="61"/>
      <c r="H451" s="61"/>
      <c r="I451" s="63">
        <f>I446</f>
        <v>0.35</v>
      </c>
      <c r="J451" s="63">
        <f t="shared" ref="J451:AE451" si="306">J446</f>
        <v>4.1500000000000004</v>
      </c>
      <c r="K451" s="63">
        <f t="shared" si="306"/>
        <v>13.14</v>
      </c>
      <c r="L451" s="63">
        <f t="shared" si="306"/>
        <v>25.79</v>
      </c>
      <c r="M451" s="63">
        <f t="shared" si="306"/>
        <v>13.37</v>
      </c>
      <c r="N451" s="63">
        <f t="shared" si="306"/>
        <v>56.8</v>
      </c>
      <c r="O451" s="63">
        <f t="shared" si="306"/>
        <v>23.88</v>
      </c>
      <c r="P451" s="63">
        <f t="shared" si="306"/>
        <v>19.32</v>
      </c>
      <c r="Q451" s="63">
        <f t="shared" si="306"/>
        <v>0.21</v>
      </c>
      <c r="R451" s="64" t="str">
        <f t="shared" si="306"/>
        <v>Fa</v>
      </c>
      <c r="S451" s="65">
        <f t="shared" ref="S451:X451" si="307">((S446*$H446)+(S447*$H447))/$F447</f>
        <v>5.8</v>
      </c>
      <c r="T451" s="65">
        <f t="shared" si="307"/>
        <v>5.85</v>
      </c>
      <c r="U451" s="65">
        <f t="shared" si="307"/>
        <v>6.1</v>
      </c>
      <c r="V451" s="65">
        <f t="shared" si="307"/>
        <v>4.5</v>
      </c>
      <c r="W451" s="65">
        <f t="shared" si="307"/>
        <v>4.55</v>
      </c>
      <c r="X451" s="65">
        <f t="shared" si="307"/>
        <v>4.8499999999999996</v>
      </c>
      <c r="Y451" s="65">
        <f t="shared" ref="Y451" si="308">((Y446*$H446)+(Y447*$H447))/$F447</f>
        <v>0.43499999999999994</v>
      </c>
      <c r="Z451" s="63">
        <f t="shared" si="306"/>
        <v>6.4000000000000001E-2</v>
      </c>
      <c r="AA451" s="63">
        <f t="shared" si="306"/>
        <v>7.66</v>
      </c>
      <c r="AB451" s="63">
        <f t="shared" si="306"/>
        <v>1.78</v>
      </c>
      <c r="AC451" s="65">
        <f t="shared" ref="AC451:AD451" si="309">((AC446*$H446)+(AC447*$H447))/$F447</f>
        <v>0</v>
      </c>
      <c r="AD451" s="65">
        <f t="shared" si="309"/>
        <v>0.05</v>
      </c>
      <c r="AE451" s="63">
        <f t="shared" si="306"/>
        <v>6.42</v>
      </c>
      <c r="AF451" s="65">
        <f t="shared" ref="AF451:AP451" si="310">((AF446*$H446)+(AF447*$H447))/$F447</f>
        <v>0.15</v>
      </c>
      <c r="AG451" s="65">
        <f t="shared" si="310"/>
        <v>0.36499999999999999</v>
      </c>
      <c r="AH451" s="65">
        <f t="shared" si="310"/>
        <v>3.0599999999999996</v>
      </c>
      <c r="AI451" s="65">
        <f t="shared" si="310"/>
        <v>0.05</v>
      </c>
      <c r="AJ451" s="65">
        <f t="shared" si="310"/>
        <v>7.5200000000000005</v>
      </c>
      <c r="AK451" s="65">
        <f t="shared" si="310"/>
        <v>11.5</v>
      </c>
      <c r="AL451" s="65">
        <f t="shared" si="310"/>
        <v>0</v>
      </c>
      <c r="AM451" s="65">
        <f t="shared" si="310"/>
        <v>0</v>
      </c>
      <c r="AN451" s="65">
        <f t="shared" si="310"/>
        <v>0</v>
      </c>
      <c r="AO451" s="65">
        <f t="shared" si="310"/>
        <v>0</v>
      </c>
      <c r="AP451" s="65">
        <f t="shared" si="310"/>
        <v>0</v>
      </c>
    </row>
    <row r="452" spans="1:42" x14ac:dyDescent="0.25">
      <c r="A452" s="35">
        <v>282</v>
      </c>
      <c r="B452" s="36" t="s">
        <v>1606</v>
      </c>
      <c r="C452" s="35">
        <v>1</v>
      </c>
      <c r="D452" s="35" t="s">
        <v>660</v>
      </c>
      <c r="E452" s="35">
        <v>0</v>
      </c>
      <c r="F452" s="51">
        <v>15</v>
      </c>
      <c r="G452" s="35"/>
      <c r="H452" s="35">
        <f t="shared" si="294"/>
        <v>15</v>
      </c>
      <c r="I452" s="37">
        <v>2.27</v>
      </c>
      <c r="J452" s="37">
        <v>2.79</v>
      </c>
      <c r="K452" s="37">
        <v>1.82</v>
      </c>
      <c r="L452" s="37">
        <v>4.37</v>
      </c>
      <c r="M452" s="37">
        <v>3.47</v>
      </c>
      <c r="N452" s="37">
        <v>14.72</v>
      </c>
      <c r="O452" s="37">
        <v>42.42</v>
      </c>
      <c r="P452" s="37">
        <v>42.86</v>
      </c>
      <c r="Q452" s="37">
        <v>2.79</v>
      </c>
      <c r="R452" s="38" t="s">
        <v>169</v>
      </c>
      <c r="S452" s="39">
        <v>7.1</v>
      </c>
      <c r="T452" s="39">
        <v>7.1</v>
      </c>
      <c r="U452" s="39">
        <v>7.5</v>
      </c>
      <c r="V452" s="39">
        <v>6.4</v>
      </c>
      <c r="W452" s="39">
        <v>6.4</v>
      </c>
      <c r="X452" s="39">
        <v>7</v>
      </c>
      <c r="Y452" s="37">
        <v>1.03</v>
      </c>
      <c r="Z452" s="37">
        <v>0.35499999999999998</v>
      </c>
      <c r="AA452" s="37">
        <v>2.9</v>
      </c>
      <c r="AB452" s="37">
        <v>1.65</v>
      </c>
      <c r="AC452" s="37">
        <v>1.6</v>
      </c>
      <c r="AD452" s="37">
        <v>0.25</v>
      </c>
      <c r="AE452" s="37">
        <v>28.99</v>
      </c>
      <c r="AF452" s="37">
        <v>19.399999999999999</v>
      </c>
      <c r="AG452" s="37">
        <v>4.8099999999999996</v>
      </c>
      <c r="AH452" s="37">
        <v>0.32</v>
      </c>
      <c r="AI452" s="37">
        <v>1.4</v>
      </c>
      <c r="AJ452" s="37">
        <v>5.12</v>
      </c>
      <c r="AK452" s="39">
        <v>870</v>
      </c>
      <c r="AL452" s="37"/>
      <c r="AM452" s="37"/>
      <c r="AN452" s="37"/>
      <c r="AO452" s="37"/>
      <c r="AP452" s="40"/>
    </row>
    <row r="453" spans="1:42" x14ac:dyDescent="0.25">
      <c r="A453" s="41">
        <v>282</v>
      </c>
      <c r="B453" s="42" t="s">
        <v>1606</v>
      </c>
      <c r="C453" s="41">
        <v>2</v>
      </c>
      <c r="D453" s="41" t="s">
        <v>684</v>
      </c>
      <c r="E453" s="41">
        <v>15</v>
      </c>
      <c r="F453" s="49">
        <v>37</v>
      </c>
      <c r="G453" s="41"/>
      <c r="H453" s="41">
        <f t="shared" si="294"/>
        <v>22</v>
      </c>
      <c r="I453" s="43">
        <v>1.64</v>
      </c>
      <c r="J453" s="43">
        <v>2.36</v>
      </c>
      <c r="K453" s="43">
        <v>1.66</v>
      </c>
      <c r="L453" s="43">
        <v>3.26</v>
      </c>
      <c r="M453" s="43">
        <v>2.5099999999999998</v>
      </c>
      <c r="N453" s="43">
        <v>11.43</v>
      </c>
      <c r="O453" s="43">
        <v>42.7</v>
      </c>
      <c r="P453" s="43">
        <v>44.87</v>
      </c>
      <c r="Q453" s="43">
        <v>7.22</v>
      </c>
      <c r="R453" s="44" t="s">
        <v>169</v>
      </c>
      <c r="S453" s="45">
        <v>6.7</v>
      </c>
      <c r="T453" s="45">
        <v>6.7</v>
      </c>
      <c r="U453" s="45">
        <v>7.3</v>
      </c>
      <c r="V453" s="45">
        <v>6</v>
      </c>
      <c r="W453" s="45">
        <v>6</v>
      </c>
      <c r="X453" s="45">
        <v>6.6</v>
      </c>
      <c r="Y453" s="43">
        <v>0.97</v>
      </c>
      <c r="Z453" s="43">
        <v>0.32800000000000001</v>
      </c>
      <c r="AA453" s="43">
        <v>2.96</v>
      </c>
      <c r="AB453" s="43">
        <v>1.65</v>
      </c>
      <c r="AC453" s="43">
        <v>1.6</v>
      </c>
      <c r="AD453" s="43">
        <v>0.22</v>
      </c>
      <c r="AE453" s="43">
        <v>29.44</v>
      </c>
      <c r="AF453" s="43">
        <v>19.7</v>
      </c>
      <c r="AG453" s="43">
        <v>5.65</v>
      </c>
      <c r="AH453" s="43">
        <v>0.28000000000000003</v>
      </c>
      <c r="AI453" s="43">
        <v>0.84</v>
      </c>
      <c r="AJ453" s="43">
        <v>6.88</v>
      </c>
      <c r="AK453" s="45">
        <v>870</v>
      </c>
      <c r="AL453" s="43"/>
      <c r="AM453" s="43"/>
      <c r="AN453" s="43"/>
      <c r="AO453" s="43"/>
      <c r="AP453" s="46"/>
    </row>
    <row r="454" spans="1:42" x14ac:dyDescent="0.25">
      <c r="A454" s="41">
        <v>282</v>
      </c>
      <c r="B454" s="42" t="s">
        <v>1606</v>
      </c>
      <c r="C454" s="41">
        <v>3</v>
      </c>
      <c r="D454" s="41" t="s">
        <v>290</v>
      </c>
      <c r="E454" s="41">
        <v>37</v>
      </c>
      <c r="F454" s="49">
        <v>60</v>
      </c>
      <c r="G454" s="41"/>
      <c r="H454" s="41">
        <f t="shared" si="294"/>
        <v>23</v>
      </c>
      <c r="I454" s="43">
        <v>0.25</v>
      </c>
      <c r="J454" s="43">
        <v>0.87</v>
      </c>
      <c r="K454" s="43">
        <v>0.98</v>
      </c>
      <c r="L454" s="43">
        <v>2.46</v>
      </c>
      <c r="M454" s="43">
        <v>1.47</v>
      </c>
      <c r="N454" s="43">
        <v>6.03</v>
      </c>
      <c r="O454" s="43">
        <v>41.09</v>
      </c>
      <c r="P454" s="43">
        <v>52.88</v>
      </c>
      <c r="Q454" s="43">
        <v>1.76</v>
      </c>
      <c r="R454" s="44" t="s">
        <v>169</v>
      </c>
      <c r="S454" s="45">
        <v>7</v>
      </c>
      <c r="T454" s="45">
        <v>7</v>
      </c>
      <c r="U454" s="45">
        <v>7.3</v>
      </c>
      <c r="V454" s="45">
        <v>6</v>
      </c>
      <c r="W454" s="45">
        <v>6.1</v>
      </c>
      <c r="X454" s="45">
        <v>6.4</v>
      </c>
      <c r="Y454" s="43">
        <v>0.48</v>
      </c>
      <c r="Z454" s="43">
        <v>0.14099999999999999</v>
      </c>
      <c r="AA454" s="43">
        <v>3.4</v>
      </c>
      <c r="AB454" s="43">
        <v>1.83</v>
      </c>
      <c r="AC454" s="43">
        <v>1.5</v>
      </c>
      <c r="AD454" s="43">
        <v>0.28999999999999998</v>
      </c>
      <c r="AE454" s="43">
        <v>24.08</v>
      </c>
      <c r="AF454" s="43">
        <v>14.9</v>
      </c>
      <c r="AG454" s="43">
        <v>5.65</v>
      </c>
      <c r="AH454" s="43">
        <v>0.42</v>
      </c>
      <c r="AI454" s="43">
        <v>0.78</v>
      </c>
      <c r="AJ454" s="43">
        <v>4.32</v>
      </c>
      <c r="AK454" s="45">
        <v>133</v>
      </c>
      <c r="AL454" s="43"/>
      <c r="AM454" s="43"/>
      <c r="AN454" s="43"/>
      <c r="AO454" s="43"/>
      <c r="AP454" s="46"/>
    </row>
    <row r="455" spans="1:42" x14ac:dyDescent="0.25">
      <c r="A455" s="3">
        <v>282</v>
      </c>
      <c r="B455" s="11" t="s">
        <v>1606</v>
      </c>
      <c r="C455" s="3">
        <v>4</v>
      </c>
      <c r="D455" s="3" t="s">
        <v>302</v>
      </c>
      <c r="E455" s="3">
        <v>60</v>
      </c>
      <c r="F455" s="50">
        <v>113</v>
      </c>
      <c r="G455" s="3"/>
      <c r="H455" s="3">
        <f t="shared" si="294"/>
        <v>53</v>
      </c>
      <c r="I455" s="15">
        <v>0.61</v>
      </c>
      <c r="J455" s="15">
        <v>0.96</v>
      </c>
      <c r="K455" s="15">
        <v>1.05</v>
      </c>
      <c r="L455" s="15">
        <v>3.48</v>
      </c>
      <c r="M455" s="15">
        <v>5.25</v>
      </c>
      <c r="N455" s="15">
        <v>11.35</v>
      </c>
      <c r="O455" s="15">
        <v>47.92</v>
      </c>
      <c r="P455" s="15">
        <v>40.729999999999997</v>
      </c>
      <c r="Q455" s="15">
        <v>1</v>
      </c>
      <c r="R455" s="23" t="s">
        <v>169</v>
      </c>
      <c r="S455" s="19">
        <v>7.5</v>
      </c>
      <c r="T455" s="19">
        <v>7.4</v>
      </c>
      <c r="U455" s="19">
        <v>7.9</v>
      </c>
      <c r="V455" s="19">
        <v>6.3</v>
      </c>
      <c r="W455" s="19">
        <v>6.3</v>
      </c>
      <c r="X455" s="19">
        <v>6.5</v>
      </c>
      <c r="Y455" s="15">
        <v>0.22</v>
      </c>
      <c r="Z455" s="15">
        <v>0.122</v>
      </c>
      <c r="AA455" s="15">
        <v>1.8</v>
      </c>
      <c r="AB455" s="15">
        <v>1.82</v>
      </c>
      <c r="AC455" s="15">
        <v>1.3</v>
      </c>
      <c r="AD455" s="15">
        <v>0.34</v>
      </c>
      <c r="AE455" s="15">
        <v>19.760000000000002</v>
      </c>
      <c r="AF455" s="15">
        <v>12.4</v>
      </c>
      <c r="AG455" s="15">
        <v>5.23</v>
      </c>
      <c r="AH455" s="15">
        <v>0.42</v>
      </c>
      <c r="AI455" s="15">
        <v>0.32</v>
      </c>
      <c r="AJ455" s="15">
        <v>2.88</v>
      </c>
      <c r="AK455" s="19">
        <v>102</v>
      </c>
      <c r="AL455" s="15"/>
      <c r="AM455" s="15"/>
      <c r="AN455" s="15"/>
      <c r="AO455" s="15"/>
      <c r="AP455" s="27"/>
    </row>
    <row r="456" spans="1:42" x14ac:dyDescent="0.25">
      <c r="A456" s="3">
        <v>282</v>
      </c>
      <c r="B456" s="11" t="s">
        <v>1606</v>
      </c>
      <c r="C456" s="3">
        <v>5</v>
      </c>
      <c r="D456" s="3" t="s">
        <v>3744</v>
      </c>
      <c r="E456" s="3">
        <v>113</v>
      </c>
      <c r="F456" s="50">
        <v>145</v>
      </c>
      <c r="G456" s="3"/>
      <c r="H456" s="3">
        <f t="shared" si="294"/>
        <v>32</v>
      </c>
      <c r="I456" s="15">
        <v>28.95</v>
      </c>
      <c r="J456" s="15">
        <v>22.88</v>
      </c>
      <c r="K456" s="15">
        <v>7.77</v>
      </c>
      <c r="L456" s="15">
        <v>7.71</v>
      </c>
      <c r="M456" s="15">
        <v>2.2200000000000002</v>
      </c>
      <c r="N456" s="15">
        <v>69.53</v>
      </c>
      <c r="O456" s="15">
        <v>15.86</v>
      </c>
      <c r="P456" s="15">
        <v>14.61</v>
      </c>
      <c r="Q456" s="15">
        <v>3.1</v>
      </c>
      <c r="R456" s="23" t="s">
        <v>506</v>
      </c>
      <c r="S456" s="19">
        <v>7.5</v>
      </c>
      <c r="T456" s="19">
        <v>7.5</v>
      </c>
      <c r="U456" s="19">
        <v>7.7</v>
      </c>
      <c r="V456" s="19">
        <v>6.4</v>
      </c>
      <c r="W456" s="19">
        <v>6.4</v>
      </c>
      <c r="X456" s="19">
        <v>6.6</v>
      </c>
      <c r="Y456" s="15">
        <v>0.13</v>
      </c>
      <c r="Z456" s="15"/>
      <c r="AA456" s="15"/>
      <c r="AB456" s="15">
        <v>1.88</v>
      </c>
      <c r="AC456" s="15"/>
      <c r="AD456" s="15">
        <v>0.16</v>
      </c>
      <c r="AE456" s="15">
        <v>10.5</v>
      </c>
      <c r="AF456" s="15">
        <v>5.3</v>
      </c>
      <c r="AG456" s="15">
        <v>1.46</v>
      </c>
      <c r="AH456" s="15">
        <v>0.34</v>
      </c>
      <c r="AI456" s="15">
        <v>0.28000000000000003</v>
      </c>
      <c r="AJ456" s="15">
        <v>1.92</v>
      </c>
      <c r="AK456" s="19">
        <v>203</v>
      </c>
      <c r="AL456" s="15"/>
      <c r="AM456" s="15"/>
      <c r="AN456" s="15"/>
      <c r="AO456" s="15"/>
      <c r="AP456" s="27"/>
    </row>
    <row r="457" spans="1:42" x14ac:dyDescent="0.25">
      <c r="A457" s="3">
        <v>282</v>
      </c>
      <c r="B457" s="11" t="s">
        <v>1606</v>
      </c>
      <c r="C457" s="3">
        <v>6</v>
      </c>
      <c r="D457" s="3" t="s">
        <v>3428</v>
      </c>
      <c r="E457" s="3">
        <v>145</v>
      </c>
      <c r="F457" s="50">
        <v>145</v>
      </c>
      <c r="G457" s="3"/>
      <c r="H457" s="3">
        <f t="shared" si="294"/>
        <v>0</v>
      </c>
      <c r="I457" s="15">
        <v>1.59</v>
      </c>
      <c r="J457" s="15">
        <v>7.34</v>
      </c>
      <c r="K457" s="15">
        <v>12.27</v>
      </c>
      <c r="L457" s="15">
        <v>10.81</v>
      </c>
      <c r="M457" s="15">
        <v>4.33</v>
      </c>
      <c r="N457" s="15">
        <v>36.340000000000003</v>
      </c>
      <c r="O457" s="15">
        <v>28.87</v>
      </c>
      <c r="P457" s="15">
        <v>34.79</v>
      </c>
      <c r="Q457" s="15">
        <v>2</v>
      </c>
      <c r="R457" s="23" t="s">
        <v>1064</v>
      </c>
      <c r="S457" s="19">
        <v>7.2</v>
      </c>
      <c r="T457" s="19">
        <v>7.2</v>
      </c>
      <c r="U457" s="19">
        <v>7.3</v>
      </c>
      <c r="V457" s="19">
        <v>6</v>
      </c>
      <c r="W457" s="19">
        <v>6.1</v>
      </c>
      <c r="X457" s="19">
        <v>6.4</v>
      </c>
      <c r="Y457" s="15">
        <v>0.11</v>
      </c>
      <c r="Z457" s="15"/>
      <c r="AA457" s="15"/>
      <c r="AB457" s="15">
        <v>1.81</v>
      </c>
      <c r="AC457" s="15"/>
      <c r="AD457" s="15">
        <v>0.14000000000000001</v>
      </c>
      <c r="AE457" s="15">
        <v>8.85</v>
      </c>
      <c r="AF457" s="15">
        <v>4.5</v>
      </c>
      <c r="AG457" s="15">
        <v>1.05</v>
      </c>
      <c r="AH457" s="15">
        <v>0.3</v>
      </c>
      <c r="AI457" s="15">
        <v>0.24</v>
      </c>
      <c r="AJ457" s="15">
        <v>1.92</v>
      </c>
      <c r="AK457" s="19">
        <v>171</v>
      </c>
      <c r="AL457" s="15"/>
      <c r="AM457" s="15"/>
      <c r="AN457" s="15"/>
      <c r="AO457" s="15"/>
      <c r="AP457" s="27"/>
    </row>
    <row r="458" spans="1:42" ht="15.6" x14ac:dyDescent="0.3">
      <c r="A458" s="59">
        <f>A452</f>
        <v>282</v>
      </c>
      <c r="B458" s="60" t="str">
        <f>B452</f>
        <v>CA</v>
      </c>
      <c r="C458" s="61"/>
      <c r="D458" s="61"/>
      <c r="E458" s="61"/>
      <c r="F458" s="62"/>
      <c r="G458" s="61"/>
      <c r="H458" s="61"/>
      <c r="I458" s="63">
        <f>I452</f>
        <v>2.27</v>
      </c>
      <c r="J458" s="63">
        <f t="shared" ref="J458:AE458" si="311">J452</f>
        <v>2.79</v>
      </c>
      <c r="K458" s="63">
        <f t="shared" si="311"/>
        <v>1.82</v>
      </c>
      <c r="L458" s="63">
        <f t="shared" si="311"/>
        <v>4.37</v>
      </c>
      <c r="M458" s="63">
        <f t="shared" si="311"/>
        <v>3.47</v>
      </c>
      <c r="N458" s="63">
        <f t="shared" si="311"/>
        <v>14.72</v>
      </c>
      <c r="O458" s="63">
        <f t="shared" si="311"/>
        <v>42.42</v>
      </c>
      <c r="P458" s="63">
        <f t="shared" si="311"/>
        <v>42.86</v>
      </c>
      <c r="Q458" s="63">
        <f t="shared" si="311"/>
        <v>2.79</v>
      </c>
      <c r="R458" s="64" t="str">
        <f t="shared" si="311"/>
        <v>AL</v>
      </c>
      <c r="S458" s="65">
        <f t="shared" ref="S458:X458" si="312">((S452*$H452)+(S453*$H453)+(S454*$H454))/$F454</f>
        <v>6.915</v>
      </c>
      <c r="T458" s="65">
        <f t="shared" si="312"/>
        <v>6.915</v>
      </c>
      <c r="U458" s="65">
        <f t="shared" si="312"/>
        <v>7.35</v>
      </c>
      <c r="V458" s="65">
        <f t="shared" si="312"/>
        <v>6.1</v>
      </c>
      <c r="W458" s="65">
        <f t="shared" si="312"/>
        <v>6.1383333333333328</v>
      </c>
      <c r="X458" s="65">
        <f t="shared" si="312"/>
        <v>6.6233333333333331</v>
      </c>
      <c r="Y458" s="65">
        <f>((Y452*$H452)+(Y453*$H453)+(Y454*$H454))/$F454</f>
        <v>0.79716666666666669</v>
      </c>
      <c r="Z458" s="63">
        <f t="shared" si="311"/>
        <v>0.35499999999999998</v>
      </c>
      <c r="AA458" s="63">
        <f t="shared" si="311"/>
        <v>2.9</v>
      </c>
      <c r="AB458" s="63">
        <f t="shared" si="311"/>
        <v>1.65</v>
      </c>
      <c r="AC458" s="65">
        <f>((AC452*$H452)+(AC453*$H453)+(AC454*$H454))/$F454</f>
        <v>1.5616666666666668</v>
      </c>
      <c r="AD458" s="65">
        <f>((AD452*$H452)+(AD453*$H453)+(AD454*$H454))/$F454</f>
        <v>0.25433333333333336</v>
      </c>
      <c r="AE458" s="63">
        <f t="shared" si="311"/>
        <v>28.99</v>
      </c>
      <c r="AF458" s="65">
        <f t="shared" ref="AF458:AP458" si="313">((AF452*$H452)+(AF453*$H453)+(AF454*$H454))/$F454</f>
        <v>17.785</v>
      </c>
      <c r="AG458" s="65">
        <f t="shared" si="313"/>
        <v>5.4399999999999995</v>
      </c>
      <c r="AH458" s="65">
        <f t="shared" si="313"/>
        <v>0.34366666666666668</v>
      </c>
      <c r="AI458" s="65">
        <f t="shared" si="313"/>
        <v>0.95700000000000007</v>
      </c>
      <c r="AJ458" s="65">
        <f t="shared" si="313"/>
        <v>5.4586666666666668</v>
      </c>
      <c r="AK458" s="65">
        <f t="shared" si="313"/>
        <v>587.48333333333335</v>
      </c>
      <c r="AL458" s="65">
        <f t="shared" si="313"/>
        <v>0</v>
      </c>
      <c r="AM458" s="65">
        <f t="shared" si="313"/>
        <v>0</v>
      </c>
      <c r="AN458" s="65">
        <f t="shared" si="313"/>
        <v>0</v>
      </c>
      <c r="AO458" s="65">
        <f t="shared" si="313"/>
        <v>0</v>
      </c>
      <c r="AP458" s="65">
        <f t="shared" si="313"/>
        <v>0</v>
      </c>
    </row>
    <row r="459" spans="1:42" x14ac:dyDescent="0.25">
      <c r="A459" s="35">
        <v>296</v>
      </c>
      <c r="B459" s="36" t="s">
        <v>1606</v>
      </c>
      <c r="C459" s="35">
        <v>1</v>
      </c>
      <c r="D459" s="35" t="s">
        <v>6</v>
      </c>
      <c r="E459" s="35">
        <v>0</v>
      </c>
      <c r="F459" s="51">
        <v>32</v>
      </c>
      <c r="G459" s="35"/>
      <c r="H459" s="35">
        <f t="shared" si="294"/>
        <v>32</v>
      </c>
      <c r="I459" s="37">
        <v>20.6</v>
      </c>
      <c r="J459" s="37">
        <v>31.64</v>
      </c>
      <c r="K459" s="37">
        <v>19.25</v>
      </c>
      <c r="L459" s="37">
        <v>11.74</v>
      </c>
      <c r="M459" s="37">
        <v>1.38</v>
      </c>
      <c r="N459" s="37">
        <v>84.61</v>
      </c>
      <c r="O459" s="37">
        <v>10.01</v>
      </c>
      <c r="P459" s="37">
        <v>5.38</v>
      </c>
      <c r="Q459" s="37">
        <v>19.600000000000001</v>
      </c>
      <c r="R459" s="38" t="s">
        <v>79</v>
      </c>
      <c r="S459" s="39">
        <v>6.6</v>
      </c>
      <c r="T459" s="39">
        <v>6.7</v>
      </c>
      <c r="U459" s="39">
        <v>7</v>
      </c>
      <c r="V459" s="39">
        <v>5.8</v>
      </c>
      <c r="W459" s="39">
        <v>5.8</v>
      </c>
      <c r="X459" s="39">
        <v>5.9</v>
      </c>
      <c r="Y459" s="37">
        <v>1.21</v>
      </c>
      <c r="Z459" s="37">
        <v>0.114</v>
      </c>
      <c r="AA459" s="37">
        <v>10.61</v>
      </c>
      <c r="AB459" s="37">
        <v>1.53</v>
      </c>
      <c r="AC459" s="37"/>
      <c r="AD459" s="37">
        <v>0.15</v>
      </c>
      <c r="AE459" s="37">
        <v>11.03</v>
      </c>
      <c r="AF459" s="37">
        <v>6.1</v>
      </c>
      <c r="AG459" s="37">
        <v>1.05</v>
      </c>
      <c r="AH459" s="37">
        <v>0.36</v>
      </c>
      <c r="AI459" s="37">
        <v>0.7</v>
      </c>
      <c r="AJ459" s="37">
        <v>2.56</v>
      </c>
      <c r="AK459" s="39">
        <v>348</v>
      </c>
      <c r="AL459" s="37"/>
      <c r="AM459" s="37"/>
      <c r="AN459" s="37"/>
      <c r="AO459" s="37"/>
      <c r="AP459" s="40"/>
    </row>
    <row r="460" spans="1:42" x14ac:dyDescent="0.25">
      <c r="A460" s="41">
        <v>296</v>
      </c>
      <c r="B460" s="42" t="s">
        <v>1606</v>
      </c>
      <c r="C460" s="41">
        <v>2</v>
      </c>
      <c r="D460" s="41" t="s">
        <v>290</v>
      </c>
      <c r="E460" s="41">
        <v>32</v>
      </c>
      <c r="F460" s="49">
        <v>68</v>
      </c>
      <c r="G460" s="41"/>
      <c r="H460" s="41">
        <f t="shared" si="294"/>
        <v>36</v>
      </c>
      <c r="I460" s="43">
        <v>22.64</v>
      </c>
      <c r="J460" s="43">
        <v>30.9</v>
      </c>
      <c r="K460" s="43">
        <v>19.02</v>
      </c>
      <c r="L460" s="43">
        <v>16.03</v>
      </c>
      <c r="M460" s="43">
        <v>2.08</v>
      </c>
      <c r="N460" s="43">
        <v>90.67</v>
      </c>
      <c r="O460" s="43">
        <v>6.12</v>
      </c>
      <c r="P460" s="43">
        <v>3.81</v>
      </c>
      <c r="Q460" s="43">
        <v>26.86</v>
      </c>
      <c r="R460" s="44" t="s">
        <v>6</v>
      </c>
      <c r="S460" s="45">
        <v>7.2</v>
      </c>
      <c r="T460" s="45">
        <v>7.2</v>
      </c>
      <c r="U460" s="45">
        <v>7.3</v>
      </c>
      <c r="V460" s="45">
        <v>5.7</v>
      </c>
      <c r="W460" s="45">
        <v>5.7</v>
      </c>
      <c r="X460" s="45">
        <v>5.9</v>
      </c>
      <c r="Y460" s="43">
        <v>0.11</v>
      </c>
      <c r="Z460" s="43">
        <v>2.7E-2</v>
      </c>
      <c r="AA460" s="43">
        <v>4.07</v>
      </c>
      <c r="AB460" s="43">
        <v>1.57</v>
      </c>
      <c r="AC460" s="43"/>
      <c r="AD460" s="43">
        <v>0.09</v>
      </c>
      <c r="AE460" s="43">
        <v>6.94</v>
      </c>
      <c r="AF460" s="43">
        <v>3.1</v>
      </c>
      <c r="AG460" s="43">
        <v>0.21</v>
      </c>
      <c r="AH460" s="43">
        <v>0.3</v>
      </c>
      <c r="AI460" s="43">
        <v>0.3</v>
      </c>
      <c r="AJ460" s="43">
        <v>1.92</v>
      </c>
      <c r="AK460" s="45">
        <v>299</v>
      </c>
      <c r="AL460" s="43"/>
      <c r="AM460" s="43"/>
      <c r="AN460" s="43"/>
      <c r="AO460" s="43"/>
      <c r="AP460" s="46"/>
    </row>
    <row r="461" spans="1:42" x14ac:dyDescent="0.25">
      <c r="A461" s="3">
        <v>296</v>
      </c>
      <c r="B461" s="11" t="s">
        <v>1606</v>
      </c>
      <c r="C461" s="3">
        <v>3</v>
      </c>
      <c r="D461" s="3" t="s">
        <v>302</v>
      </c>
      <c r="E461" s="3">
        <v>68</v>
      </c>
      <c r="F461" s="50">
        <v>90</v>
      </c>
      <c r="G461" s="3"/>
      <c r="H461" s="3">
        <f t="shared" si="294"/>
        <v>22</v>
      </c>
      <c r="I461" s="15">
        <v>5.76</v>
      </c>
      <c r="J461" s="15">
        <v>14.28</v>
      </c>
      <c r="K461" s="15">
        <v>12.81</v>
      </c>
      <c r="L461" s="15">
        <v>28.55</v>
      </c>
      <c r="M461" s="15">
        <v>11.01</v>
      </c>
      <c r="N461" s="15">
        <v>72.41</v>
      </c>
      <c r="O461" s="15">
        <v>17.190000000000001</v>
      </c>
      <c r="P461" s="15">
        <v>10.4</v>
      </c>
      <c r="Q461" s="15">
        <v>4.8</v>
      </c>
      <c r="R461" s="23" t="s">
        <v>506</v>
      </c>
      <c r="S461" s="19">
        <v>7.1</v>
      </c>
      <c r="T461" s="19">
        <v>7.1</v>
      </c>
      <c r="U461" s="19">
        <v>7.2</v>
      </c>
      <c r="V461" s="19">
        <v>5.4</v>
      </c>
      <c r="W461" s="19">
        <v>5.5</v>
      </c>
      <c r="X461" s="19">
        <v>5.8</v>
      </c>
      <c r="Y461" s="15">
        <v>0.14000000000000001</v>
      </c>
      <c r="Z461" s="15">
        <v>4.1000000000000002E-2</v>
      </c>
      <c r="AA461" s="15">
        <v>3.41</v>
      </c>
      <c r="AB461" s="15">
        <v>1.72</v>
      </c>
      <c r="AC461" s="15"/>
      <c r="AD461" s="15">
        <v>0.11</v>
      </c>
      <c r="AE461" s="15">
        <v>6.94</v>
      </c>
      <c r="AF461" s="15">
        <v>2.8</v>
      </c>
      <c r="AG461" s="15">
        <v>0.21</v>
      </c>
      <c r="AH461" s="15">
        <v>0.32</v>
      </c>
      <c r="AI461" s="15">
        <v>0.26</v>
      </c>
      <c r="AJ461" s="15">
        <v>2.2400000000000002</v>
      </c>
      <c r="AK461" s="19">
        <v>58</v>
      </c>
      <c r="AL461" s="15"/>
      <c r="AM461" s="15"/>
      <c r="AN461" s="15"/>
      <c r="AO461" s="15"/>
      <c r="AP461" s="27"/>
    </row>
    <row r="462" spans="1:42" x14ac:dyDescent="0.25">
      <c r="A462" s="3">
        <v>296</v>
      </c>
      <c r="B462" s="11" t="s">
        <v>1606</v>
      </c>
      <c r="C462" s="3">
        <v>4</v>
      </c>
      <c r="D462" s="3" t="s">
        <v>477</v>
      </c>
      <c r="E462" s="3">
        <v>90</v>
      </c>
      <c r="F462" s="50">
        <v>113</v>
      </c>
      <c r="G462" s="3"/>
      <c r="H462" s="3">
        <f t="shared" si="294"/>
        <v>23</v>
      </c>
      <c r="I462" s="15">
        <v>10.37</v>
      </c>
      <c r="J462" s="15">
        <v>18.22</v>
      </c>
      <c r="K462" s="15">
        <v>19.13</v>
      </c>
      <c r="L462" s="15">
        <v>24.88</v>
      </c>
      <c r="M462" s="15">
        <v>1.91</v>
      </c>
      <c r="N462" s="15">
        <v>74.510000000000005</v>
      </c>
      <c r="O462" s="15">
        <v>18.829999999999998</v>
      </c>
      <c r="P462" s="15">
        <v>6.66</v>
      </c>
      <c r="Q462" s="15">
        <v>3.85</v>
      </c>
      <c r="R462" s="23" t="s">
        <v>506</v>
      </c>
      <c r="S462" s="19">
        <v>7</v>
      </c>
      <c r="T462" s="19">
        <v>7.1</v>
      </c>
      <c r="U462" s="19">
        <v>7.2</v>
      </c>
      <c r="V462" s="19">
        <v>5.5</v>
      </c>
      <c r="W462" s="19">
        <v>5.5</v>
      </c>
      <c r="X462" s="19">
        <v>5.7</v>
      </c>
      <c r="Y462" s="15">
        <v>0.14000000000000001</v>
      </c>
      <c r="Z462" s="15">
        <v>2.4E-2</v>
      </c>
      <c r="AA462" s="15">
        <v>5.83</v>
      </c>
      <c r="AB462" s="15">
        <v>1.39</v>
      </c>
      <c r="AC462" s="15"/>
      <c r="AD462" s="15">
        <v>0.08</v>
      </c>
      <c r="AE462" s="15">
        <v>7.38</v>
      </c>
      <c r="AF462" s="15">
        <v>3.8</v>
      </c>
      <c r="AG462" s="15">
        <v>0.63</v>
      </c>
      <c r="AH462" s="15">
        <v>0.38</v>
      </c>
      <c r="AI462" s="15">
        <v>0.2</v>
      </c>
      <c r="AJ462" s="15">
        <v>2.56</v>
      </c>
      <c r="AK462" s="19">
        <v>58</v>
      </c>
      <c r="AL462" s="15"/>
      <c r="AM462" s="15"/>
      <c r="AN462" s="15"/>
      <c r="AO462" s="15"/>
      <c r="AP462" s="27"/>
    </row>
    <row r="463" spans="1:42" x14ac:dyDescent="0.25">
      <c r="A463" s="3">
        <v>296</v>
      </c>
      <c r="B463" s="11" t="s">
        <v>1606</v>
      </c>
      <c r="C463" s="3">
        <v>5</v>
      </c>
      <c r="D463" s="3" t="s">
        <v>484</v>
      </c>
      <c r="E463" s="3">
        <v>113</v>
      </c>
      <c r="F463" s="50">
        <v>180</v>
      </c>
      <c r="G463" s="3"/>
      <c r="H463" s="3">
        <f t="shared" si="294"/>
        <v>67</v>
      </c>
      <c r="I463" s="15">
        <v>0.04</v>
      </c>
      <c r="J463" s="15">
        <v>0.09</v>
      </c>
      <c r="K463" s="15">
        <v>0.19</v>
      </c>
      <c r="L463" s="15">
        <v>1.88</v>
      </c>
      <c r="M463" s="15">
        <v>7.64</v>
      </c>
      <c r="N463" s="15">
        <v>9.84</v>
      </c>
      <c r="O463" s="15">
        <v>66.98</v>
      </c>
      <c r="P463" s="15">
        <v>23.18</v>
      </c>
      <c r="Q463" s="15"/>
      <c r="R463" s="23" t="s">
        <v>283</v>
      </c>
      <c r="S463" s="19">
        <v>6.9</v>
      </c>
      <c r="T463" s="19">
        <v>7</v>
      </c>
      <c r="U463" s="19">
        <v>7</v>
      </c>
      <c r="V463" s="19">
        <v>5.3</v>
      </c>
      <c r="W463" s="19">
        <v>5.3</v>
      </c>
      <c r="X463" s="19">
        <v>5.6</v>
      </c>
      <c r="Y463" s="15">
        <v>0.33</v>
      </c>
      <c r="Z463" s="15"/>
      <c r="AA463" s="15"/>
      <c r="AB463" s="15">
        <v>1.56</v>
      </c>
      <c r="AC463" s="15"/>
      <c r="AD463" s="15">
        <v>0.2</v>
      </c>
      <c r="AE463" s="15">
        <v>16.649999999999999</v>
      </c>
      <c r="AF463" s="15">
        <v>9.1</v>
      </c>
      <c r="AG463" s="15">
        <v>3.97</v>
      </c>
      <c r="AH463" s="15">
        <v>0.38</v>
      </c>
      <c r="AI463" s="15">
        <v>0.12</v>
      </c>
      <c r="AJ463" s="15">
        <v>4.16</v>
      </c>
      <c r="AK463" s="19">
        <v>87</v>
      </c>
      <c r="AL463" s="15"/>
      <c r="AM463" s="15"/>
      <c r="AN463" s="15"/>
      <c r="AO463" s="15"/>
      <c r="AP463" s="27"/>
    </row>
    <row r="464" spans="1:42" ht="15.6" x14ac:dyDescent="0.3">
      <c r="A464" s="59">
        <f>A459</f>
        <v>296</v>
      </c>
      <c r="B464" s="60" t="str">
        <f>B459</f>
        <v>CA</v>
      </c>
      <c r="C464" s="61"/>
      <c r="D464" s="61"/>
      <c r="E464" s="61"/>
      <c r="F464" s="62"/>
      <c r="G464" s="61"/>
      <c r="H464" s="61"/>
      <c r="I464" s="63">
        <f>I459</f>
        <v>20.6</v>
      </c>
      <c r="J464" s="63">
        <f t="shared" ref="J464:AE464" si="314">J459</f>
        <v>31.64</v>
      </c>
      <c r="K464" s="63">
        <f t="shared" si="314"/>
        <v>19.25</v>
      </c>
      <c r="L464" s="63">
        <f t="shared" si="314"/>
        <v>11.74</v>
      </c>
      <c r="M464" s="63">
        <f t="shared" si="314"/>
        <v>1.38</v>
      </c>
      <c r="N464" s="63">
        <f t="shared" si="314"/>
        <v>84.61</v>
      </c>
      <c r="O464" s="63">
        <f t="shared" si="314"/>
        <v>10.01</v>
      </c>
      <c r="P464" s="63">
        <f t="shared" si="314"/>
        <v>5.38</v>
      </c>
      <c r="Q464" s="63">
        <f t="shared" si="314"/>
        <v>19.600000000000001</v>
      </c>
      <c r="R464" s="64" t="str">
        <f t="shared" si="314"/>
        <v>aF</v>
      </c>
      <c r="S464" s="65">
        <f t="shared" ref="S464:X464" si="315">((S459*$H459)+(S460*$H460))/$F460</f>
        <v>6.9176470588235288</v>
      </c>
      <c r="T464" s="65">
        <f t="shared" si="315"/>
        <v>6.9647058823529413</v>
      </c>
      <c r="U464" s="65">
        <f t="shared" si="315"/>
        <v>7.158823529411765</v>
      </c>
      <c r="V464" s="65">
        <f t="shared" si="315"/>
        <v>5.7470588235294118</v>
      </c>
      <c r="W464" s="65">
        <f t="shared" si="315"/>
        <v>5.7470588235294118</v>
      </c>
      <c r="X464" s="65">
        <f t="shared" si="315"/>
        <v>5.9</v>
      </c>
      <c r="Y464" s="65">
        <f t="shared" ref="Y464" si="316">((Y459*$H459)+(Y460*$H460))/$F460</f>
        <v>0.62764705882352945</v>
      </c>
      <c r="Z464" s="63">
        <f t="shared" si="314"/>
        <v>0.114</v>
      </c>
      <c r="AA464" s="63">
        <f t="shared" si="314"/>
        <v>10.61</v>
      </c>
      <c r="AB464" s="63">
        <f t="shared" si="314"/>
        <v>1.53</v>
      </c>
      <c r="AC464" s="65">
        <f t="shared" ref="AC464:AD464" si="317">((AC459*$H459)+(AC460*$H460))/$F460</f>
        <v>0</v>
      </c>
      <c r="AD464" s="65">
        <f t="shared" si="317"/>
        <v>0.11823529411764705</v>
      </c>
      <c r="AE464" s="63">
        <f t="shared" si="314"/>
        <v>11.03</v>
      </c>
      <c r="AF464" s="65">
        <f t="shared" ref="AF464:AP464" si="318">((AF459*$H459)+(AF460*$H460))/$F460</f>
        <v>4.5117647058823529</v>
      </c>
      <c r="AG464" s="65">
        <f t="shared" si="318"/>
        <v>0.60529411764705887</v>
      </c>
      <c r="AH464" s="65">
        <f t="shared" si="318"/>
        <v>0.32823529411764707</v>
      </c>
      <c r="AI464" s="65">
        <f t="shared" si="318"/>
        <v>0.48823529411764699</v>
      </c>
      <c r="AJ464" s="65">
        <f t="shared" si="318"/>
        <v>2.2211764705882358</v>
      </c>
      <c r="AK464" s="65">
        <f t="shared" si="318"/>
        <v>322.05882352941177</v>
      </c>
      <c r="AL464" s="65">
        <f t="shared" si="318"/>
        <v>0</v>
      </c>
      <c r="AM464" s="65">
        <f t="shared" si="318"/>
        <v>0</v>
      </c>
      <c r="AN464" s="65">
        <f t="shared" si="318"/>
        <v>0</v>
      </c>
      <c r="AO464" s="65">
        <f t="shared" si="318"/>
        <v>0</v>
      </c>
      <c r="AP464" s="65">
        <f t="shared" si="318"/>
        <v>0</v>
      </c>
    </row>
    <row r="465" spans="1:42" x14ac:dyDescent="0.25">
      <c r="A465" s="35">
        <v>297</v>
      </c>
      <c r="B465" s="36" t="s">
        <v>1606</v>
      </c>
      <c r="C465" s="35">
        <v>1</v>
      </c>
      <c r="D465" s="35" t="s">
        <v>6</v>
      </c>
      <c r="E465" s="35">
        <v>0</v>
      </c>
      <c r="F465" s="51">
        <v>40</v>
      </c>
      <c r="G465" s="35"/>
      <c r="H465" s="35">
        <f t="shared" si="294"/>
        <v>40</v>
      </c>
      <c r="I465" s="37">
        <v>4.6900000000000004</v>
      </c>
      <c r="J465" s="37">
        <v>11.91</v>
      </c>
      <c r="K465" s="37">
        <v>10.66</v>
      </c>
      <c r="L465" s="37">
        <v>23.76</v>
      </c>
      <c r="M465" s="37">
        <v>10.15</v>
      </c>
      <c r="N465" s="37">
        <v>61.17</v>
      </c>
      <c r="O465" s="37">
        <v>25.07</v>
      </c>
      <c r="P465" s="37">
        <v>13.76</v>
      </c>
      <c r="Q465" s="37">
        <v>3.18</v>
      </c>
      <c r="R465" s="38" t="s">
        <v>506</v>
      </c>
      <c r="S465" s="39">
        <v>5.5</v>
      </c>
      <c r="T465" s="39">
        <v>5.5</v>
      </c>
      <c r="U465" s="39">
        <v>6.4</v>
      </c>
      <c r="V465" s="39">
        <v>4.5</v>
      </c>
      <c r="W465" s="39">
        <v>4.5</v>
      </c>
      <c r="X465" s="39">
        <v>6.4</v>
      </c>
      <c r="Y465" s="37">
        <v>0.43</v>
      </c>
      <c r="Z465" s="37">
        <v>7.6999999999999999E-2</v>
      </c>
      <c r="AA465" s="37">
        <v>5.58</v>
      </c>
      <c r="AB465" s="37">
        <v>1.57</v>
      </c>
      <c r="AC465" s="37"/>
      <c r="AD465" s="37">
        <v>0.09</v>
      </c>
      <c r="AE465" s="37">
        <v>10.41</v>
      </c>
      <c r="AF465" s="37">
        <v>1.8</v>
      </c>
      <c r="AG465" s="37">
        <v>1.46</v>
      </c>
      <c r="AH465" s="37">
        <v>0.3</v>
      </c>
      <c r="AI465" s="37">
        <v>0.2</v>
      </c>
      <c r="AJ465" s="37">
        <v>6.72</v>
      </c>
      <c r="AK465" s="39">
        <v>90</v>
      </c>
      <c r="AL465" s="37"/>
      <c r="AM465" s="37"/>
      <c r="AN465" s="37"/>
      <c r="AO465" s="37"/>
      <c r="AP465" s="40"/>
    </row>
    <row r="466" spans="1:42" x14ac:dyDescent="0.25">
      <c r="A466" s="41">
        <v>297</v>
      </c>
      <c r="B466" s="42" t="s">
        <v>1606</v>
      </c>
      <c r="C466" s="41">
        <v>2</v>
      </c>
      <c r="D466" s="41" t="s">
        <v>290</v>
      </c>
      <c r="E466" s="41">
        <v>40</v>
      </c>
      <c r="F466" s="49">
        <v>52</v>
      </c>
      <c r="G466" s="41"/>
      <c r="H466" s="41">
        <f t="shared" si="294"/>
        <v>12</v>
      </c>
      <c r="I466" s="43">
        <v>12.27</v>
      </c>
      <c r="J466" s="43">
        <v>19.23</v>
      </c>
      <c r="K466" s="43">
        <v>12.3</v>
      </c>
      <c r="L466" s="43">
        <v>23.01</v>
      </c>
      <c r="M466" s="43">
        <v>5.62</v>
      </c>
      <c r="N466" s="43">
        <v>72.430000000000007</v>
      </c>
      <c r="O466" s="43">
        <v>22.76</v>
      </c>
      <c r="P466" s="43">
        <v>4.8099999999999996</v>
      </c>
      <c r="Q466" s="43">
        <v>12</v>
      </c>
      <c r="R466" s="44" t="s">
        <v>506</v>
      </c>
      <c r="S466" s="45">
        <v>5.6</v>
      </c>
      <c r="T466" s="45">
        <v>5.7</v>
      </c>
      <c r="U466" s="45">
        <v>6.5</v>
      </c>
      <c r="V466" s="45">
        <v>4.4000000000000004</v>
      </c>
      <c r="W466" s="45">
        <v>4.4000000000000004</v>
      </c>
      <c r="X466" s="45">
        <v>6</v>
      </c>
      <c r="Y466" s="43">
        <v>0.05</v>
      </c>
      <c r="Z466" s="43">
        <v>7.0000000000000001E-3</v>
      </c>
      <c r="AA466" s="43"/>
      <c r="AB466" s="43">
        <v>1.62</v>
      </c>
      <c r="AC466" s="43"/>
      <c r="AD466" s="43">
        <v>0.08</v>
      </c>
      <c r="AE466" s="43">
        <v>3.74</v>
      </c>
      <c r="AF466" s="43">
        <v>0.2</v>
      </c>
      <c r="AG466" s="43">
        <v>0.1</v>
      </c>
      <c r="AH466" s="43">
        <v>0.42</v>
      </c>
      <c r="AI466" s="43">
        <v>0.26</v>
      </c>
      <c r="AJ466" s="43">
        <v>2.72</v>
      </c>
      <c r="AK466" s="45">
        <v>47</v>
      </c>
      <c r="AL466" s="43"/>
      <c r="AM466" s="43"/>
      <c r="AN466" s="43"/>
      <c r="AO466" s="43"/>
      <c r="AP466" s="46"/>
    </row>
    <row r="467" spans="1:42" x14ac:dyDescent="0.25">
      <c r="A467" s="3">
        <v>297</v>
      </c>
      <c r="B467" s="11" t="s">
        <v>1606</v>
      </c>
      <c r="C467" s="3">
        <v>3</v>
      </c>
      <c r="D467" s="3" t="s">
        <v>302</v>
      </c>
      <c r="E467" s="3">
        <v>52</v>
      </c>
      <c r="F467" s="50">
        <v>66</v>
      </c>
      <c r="G467" s="3"/>
      <c r="H467" s="3">
        <f t="shared" si="294"/>
        <v>14</v>
      </c>
      <c r="I467" s="15">
        <v>5.62</v>
      </c>
      <c r="J467" s="15">
        <v>16.23</v>
      </c>
      <c r="K467" s="15">
        <v>14.29</v>
      </c>
      <c r="L467" s="15">
        <v>29.16</v>
      </c>
      <c r="M467" s="15">
        <v>8.66</v>
      </c>
      <c r="N467" s="15">
        <v>73.959999999999994</v>
      </c>
      <c r="O467" s="15">
        <v>21.62</v>
      </c>
      <c r="P467" s="15">
        <v>4.42</v>
      </c>
      <c r="Q467" s="15">
        <v>3.14</v>
      </c>
      <c r="R467" s="23" t="s">
        <v>506</v>
      </c>
      <c r="S467" s="19">
        <v>6</v>
      </c>
      <c r="T467" s="19">
        <v>6</v>
      </c>
      <c r="U467" s="19">
        <v>6.6</v>
      </c>
      <c r="V467" s="19">
        <v>4.5999999999999996</v>
      </c>
      <c r="W467" s="19">
        <v>4.3</v>
      </c>
      <c r="X467" s="19">
        <v>6.7</v>
      </c>
      <c r="Y467" s="15">
        <v>0.05</v>
      </c>
      <c r="Z467" s="15">
        <v>1.4999999999999999E-2</v>
      </c>
      <c r="AA467" s="15"/>
      <c r="AB467" s="15">
        <v>1.53</v>
      </c>
      <c r="AC467" s="15"/>
      <c r="AD467" s="15">
        <v>7.0000000000000007E-2</v>
      </c>
      <c r="AE467" s="15">
        <v>3.74</v>
      </c>
      <c r="AF467" s="15">
        <v>0.3</v>
      </c>
      <c r="AG467" s="15">
        <v>0.1</v>
      </c>
      <c r="AH467" s="15">
        <v>0.34</v>
      </c>
      <c r="AI467" s="15">
        <v>0.3</v>
      </c>
      <c r="AJ467" s="15">
        <v>2.56</v>
      </c>
      <c r="AK467" s="19">
        <v>19</v>
      </c>
      <c r="AL467" s="15"/>
      <c r="AM467" s="15"/>
      <c r="AN467" s="15"/>
      <c r="AO467" s="15"/>
      <c r="AP467" s="27"/>
    </row>
    <row r="468" spans="1:42" x14ac:dyDescent="0.25">
      <c r="A468" s="3">
        <v>297</v>
      </c>
      <c r="B468" s="11" t="s">
        <v>1606</v>
      </c>
      <c r="C468" s="3">
        <v>4</v>
      </c>
      <c r="D468" s="3" t="s">
        <v>477</v>
      </c>
      <c r="E468" s="3">
        <v>66</v>
      </c>
      <c r="F468" s="50">
        <v>90</v>
      </c>
      <c r="G468" s="3"/>
      <c r="H468" s="3">
        <f t="shared" si="294"/>
        <v>24</v>
      </c>
      <c r="I468" s="15">
        <v>11.78</v>
      </c>
      <c r="J468" s="15">
        <v>23.83</v>
      </c>
      <c r="K468" s="15">
        <v>17.59</v>
      </c>
      <c r="L468" s="15">
        <v>26.5</v>
      </c>
      <c r="M468" s="15">
        <v>5.95</v>
      </c>
      <c r="N468" s="15">
        <v>85.65</v>
      </c>
      <c r="O468" s="15">
        <v>11.94</v>
      </c>
      <c r="P468" s="15">
        <v>2.41</v>
      </c>
      <c r="Q468" s="15">
        <v>20</v>
      </c>
      <c r="R468" s="23" t="s">
        <v>79</v>
      </c>
      <c r="S468" s="19">
        <v>6.3</v>
      </c>
      <c r="T468" s="19">
        <v>6.3</v>
      </c>
      <c r="U468" s="19">
        <v>6.7</v>
      </c>
      <c r="V468" s="19">
        <v>4.4000000000000004</v>
      </c>
      <c r="W468" s="19">
        <v>4.4000000000000004</v>
      </c>
      <c r="X468" s="19">
        <v>6.7</v>
      </c>
      <c r="Y468" s="15">
        <v>0.05</v>
      </c>
      <c r="Z468" s="15">
        <v>6.0000000000000001E-3</v>
      </c>
      <c r="AA468" s="15"/>
      <c r="AB468" s="15">
        <v>1.62</v>
      </c>
      <c r="AC468" s="15"/>
      <c r="AD468" s="15">
        <v>7.0000000000000007E-2</v>
      </c>
      <c r="AE468" s="15">
        <v>3.54</v>
      </c>
      <c r="AF468" s="15">
        <v>0.6</v>
      </c>
      <c r="AG468" s="15">
        <v>0.1</v>
      </c>
      <c r="AH468" s="15">
        <v>0.36</v>
      </c>
      <c r="AI468" s="15">
        <v>0.28000000000000003</v>
      </c>
      <c r="AJ468" s="15">
        <v>2.2400000000000002</v>
      </c>
      <c r="AK468" s="19">
        <v>19</v>
      </c>
      <c r="AL468" s="15"/>
      <c r="AM468" s="15"/>
      <c r="AN468" s="15"/>
      <c r="AO468" s="15"/>
      <c r="AP468" s="27"/>
    </row>
    <row r="469" spans="1:42" x14ac:dyDescent="0.25">
      <c r="A469" s="3">
        <v>297</v>
      </c>
      <c r="B469" s="11" t="s">
        <v>1606</v>
      </c>
      <c r="C469" s="3">
        <v>5</v>
      </c>
      <c r="D469" s="3" t="s">
        <v>484</v>
      </c>
      <c r="E469" s="3">
        <v>90</v>
      </c>
      <c r="F469" s="50">
        <v>120</v>
      </c>
      <c r="G469" s="3"/>
      <c r="H469" s="3">
        <f t="shared" si="294"/>
        <v>30</v>
      </c>
      <c r="I469" s="15">
        <v>40.76</v>
      </c>
      <c r="J469" s="15">
        <v>34.31</v>
      </c>
      <c r="K469" s="15">
        <v>7.75</v>
      </c>
      <c r="L469" s="15">
        <v>5.71</v>
      </c>
      <c r="M469" s="15">
        <v>1.22</v>
      </c>
      <c r="N469" s="15">
        <v>89.75</v>
      </c>
      <c r="O469" s="15">
        <v>7.84</v>
      </c>
      <c r="P469" s="15">
        <v>2.41</v>
      </c>
      <c r="Q469" s="15">
        <v>67.3</v>
      </c>
      <c r="R469" s="23" t="s">
        <v>16</v>
      </c>
      <c r="S469" s="19">
        <v>6.5</v>
      </c>
      <c r="T469" s="19">
        <v>6.5</v>
      </c>
      <c r="U469" s="19">
        <v>6.8</v>
      </c>
      <c r="V469" s="19">
        <v>4.9000000000000004</v>
      </c>
      <c r="W469" s="19">
        <v>4.9000000000000004</v>
      </c>
      <c r="X469" s="19">
        <v>6</v>
      </c>
      <c r="Y469" s="15">
        <v>0.05</v>
      </c>
      <c r="Z469" s="15"/>
      <c r="AA469" s="15"/>
      <c r="AB469" s="15"/>
      <c r="AC469" s="15"/>
      <c r="AD469" s="15">
        <v>0.09</v>
      </c>
      <c r="AE469" s="15">
        <v>2.91</v>
      </c>
      <c r="AF469" s="15">
        <v>0.3</v>
      </c>
      <c r="AG469" s="15">
        <v>0.1</v>
      </c>
      <c r="AH469" s="15">
        <v>0.4</v>
      </c>
      <c r="AI469" s="15">
        <v>0.2</v>
      </c>
      <c r="AJ469" s="15">
        <v>1.76</v>
      </c>
      <c r="AK469" s="19">
        <v>34</v>
      </c>
      <c r="AL469" s="15"/>
      <c r="AM469" s="15"/>
      <c r="AN469" s="15"/>
      <c r="AO469" s="15"/>
      <c r="AP469" s="27"/>
    </row>
    <row r="470" spans="1:42" x14ac:dyDescent="0.25">
      <c r="A470" s="3">
        <v>297</v>
      </c>
      <c r="B470" s="11" t="s">
        <v>1606</v>
      </c>
      <c r="C470" s="3">
        <v>6</v>
      </c>
      <c r="D470" s="3" t="s">
        <v>601</v>
      </c>
      <c r="E470" s="3">
        <v>120</v>
      </c>
      <c r="F470" s="50">
        <v>120</v>
      </c>
      <c r="G470" s="3"/>
      <c r="H470" s="3">
        <f t="shared" si="294"/>
        <v>0</v>
      </c>
      <c r="I470" s="15">
        <v>27.46</v>
      </c>
      <c r="J470" s="15">
        <v>28.35</v>
      </c>
      <c r="K470" s="15">
        <v>13.04</v>
      </c>
      <c r="L470" s="15">
        <v>15.2</v>
      </c>
      <c r="M470" s="15">
        <v>2.15</v>
      </c>
      <c r="N470" s="15">
        <v>86.2</v>
      </c>
      <c r="O470" s="15">
        <v>10.6</v>
      </c>
      <c r="P470" s="15">
        <v>3.2</v>
      </c>
      <c r="Q470" s="15">
        <v>38</v>
      </c>
      <c r="R470" s="23" t="s">
        <v>79</v>
      </c>
      <c r="S470" s="19">
        <v>6.9</v>
      </c>
      <c r="T470" s="19">
        <v>7</v>
      </c>
      <c r="U470" s="19">
        <v>7</v>
      </c>
      <c r="V470" s="19">
        <v>5.7</v>
      </c>
      <c r="W470" s="19">
        <v>5.7</v>
      </c>
      <c r="X470" s="19">
        <v>6.7</v>
      </c>
      <c r="Y470" s="15">
        <v>0.05</v>
      </c>
      <c r="Z470" s="15"/>
      <c r="AA470" s="15"/>
      <c r="AB470" s="15"/>
      <c r="AC470" s="15"/>
      <c r="AD470" s="15">
        <v>0.28000000000000003</v>
      </c>
      <c r="AE470" s="15">
        <v>3.54</v>
      </c>
      <c r="AF470" s="15">
        <v>0.4</v>
      </c>
      <c r="AG470" s="15">
        <v>0.1</v>
      </c>
      <c r="AH470" s="15">
        <v>0.46</v>
      </c>
      <c r="AI470" s="15">
        <v>0.2</v>
      </c>
      <c r="AJ470" s="15">
        <v>2.56</v>
      </c>
      <c r="AK470" s="19">
        <v>49</v>
      </c>
      <c r="AL470" s="15"/>
      <c r="AM470" s="15"/>
      <c r="AN470" s="15"/>
      <c r="AO470" s="15"/>
      <c r="AP470" s="27"/>
    </row>
    <row r="471" spans="1:42" ht="15.6" x14ac:dyDescent="0.3">
      <c r="A471" s="59">
        <f>A465</f>
        <v>297</v>
      </c>
      <c r="B471" s="60" t="str">
        <f>B465</f>
        <v>CA</v>
      </c>
      <c r="C471" s="61"/>
      <c r="D471" s="61"/>
      <c r="E471" s="61"/>
      <c r="F471" s="62"/>
      <c r="G471" s="61"/>
      <c r="H471" s="61"/>
      <c r="I471" s="63">
        <f>I465</f>
        <v>4.6900000000000004</v>
      </c>
      <c r="J471" s="63">
        <f t="shared" ref="J471:AE471" si="319">J465</f>
        <v>11.91</v>
      </c>
      <c r="K471" s="63">
        <f t="shared" si="319"/>
        <v>10.66</v>
      </c>
      <c r="L471" s="63">
        <f t="shared" si="319"/>
        <v>23.76</v>
      </c>
      <c r="M471" s="63">
        <f t="shared" si="319"/>
        <v>10.15</v>
      </c>
      <c r="N471" s="63">
        <f t="shared" si="319"/>
        <v>61.17</v>
      </c>
      <c r="O471" s="63">
        <f t="shared" si="319"/>
        <v>25.07</v>
      </c>
      <c r="P471" s="63">
        <f t="shared" si="319"/>
        <v>13.76</v>
      </c>
      <c r="Q471" s="63">
        <f t="shared" si="319"/>
        <v>3.18</v>
      </c>
      <c r="R471" s="64" t="str">
        <f t="shared" si="319"/>
        <v>Fa</v>
      </c>
      <c r="S471" s="65">
        <f t="shared" ref="S471:X471" si="320">((S465*$H465)+(S466*$H466))/$F466</f>
        <v>5.523076923076923</v>
      </c>
      <c r="T471" s="65">
        <f t="shared" si="320"/>
        <v>5.546153846153846</v>
      </c>
      <c r="U471" s="65">
        <f t="shared" si="320"/>
        <v>6.4230769230769234</v>
      </c>
      <c r="V471" s="65">
        <f t="shared" si="320"/>
        <v>4.476923076923077</v>
      </c>
      <c r="W471" s="65">
        <f t="shared" si="320"/>
        <v>4.476923076923077</v>
      </c>
      <c r="X471" s="65">
        <f t="shared" si="320"/>
        <v>6.3076923076923075</v>
      </c>
      <c r="Y471" s="65">
        <f t="shared" ref="Y471" si="321">((Y465*$H465)+(Y466*$H466))/$F466</f>
        <v>0.34230769230769231</v>
      </c>
      <c r="Z471" s="63">
        <f t="shared" si="319"/>
        <v>7.6999999999999999E-2</v>
      </c>
      <c r="AA471" s="63">
        <f t="shared" si="319"/>
        <v>5.58</v>
      </c>
      <c r="AB471" s="63">
        <f t="shared" si="319"/>
        <v>1.57</v>
      </c>
      <c r="AC471" s="65">
        <f t="shared" ref="AC471:AD471" si="322">((AC465*$H465)+(AC466*$H466))/$F466</f>
        <v>0</v>
      </c>
      <c r="AD471" s="65">
        <f t="shared" si="322"/>
        <v>8.7692307692307681E-2</v>
      </c>
      <c r="AE471" s="63">
        <f t="shared" si="319"/>
        <v>10.41</v>
      </c>
      <c r="AF471" s="65">
        <f t="shared" ref="AF471:AP471" si="323">((AF465*$H465)+(AF466*$H466))/$F466</f>
        <v>1.4307692307692308</v>
      </c>
      <c r="AG471" s="65">
        <f t="shared" si="323"/>
        <v>1.1461538461538461</v>
      </c>
      <c r="AH471" s="65">
        <f t="shared" si="323"/>
        <v>0.32769230769230767</v>
      </c>
      <c r="AI471" s="65">
        <f t="shared" si="323"/>
        <v>0.21384615384615385</v>
      </c>
      <c r="AJ471" s="65">
        <f t="shared" si="323"/>
        <v>5.7969230769230773</v>
      </c>
      <c r="AK471" s="65">
        <f t="shared" si="323"/>
        <v>80.07692307692308</v>
      </c>
      <c r="AL471" s="65">
        <f t="shared" si="323"/>
        <v>0</v>
      </c>
      <c r="AM471" s="65">
        <f t="shared" si="323"/>
        <v>0</v>
      </c>
      <c r="AN471" s="65">
        <f t="shared" si="323"/>
        <v>0</v>
      </c>
      <c r="AO471" s="65">
        <f t="shared" si="323"/>
        <v>0</v>
      </c>
      <c r="AP471" s="65">
        <f t="shared" si="323"/>
        <v>0</v>
      </c>
    </row>
    <row r="472" spans="1:42" x14ac:dyDescent="0.25">
      <c r="A472" s="35">
        <v>298</v>
      </c>
      <c r="B472" s="36" t="s">
        <v>1606</v>
      </c>
      <c r="C472" s="35">
        <v>1</v>
      </c>
      <c r="D472" s="35"/>
      <c r="E472" s="35">
        <v>0</v>
      </c>
      <c r="F472" s="51">
        <v>36</v>
      </c>
      <c r="G472" s="35"/>
      <c r="H472" s="35">
        <f t="shared" si="294"/>
        <v>36</v>
      </c>
      <c r="I472" s="37">
        <v>2.31</v>
      </c>
      <c r="J472" s="37">
        <v>4.0999999999999996</v>
      </c>
      <c r="K472" s="37">
        <v>4.0199999999999996</v>
      </c>
      <c r="L472" s="37">
        <v>11.61</v>
      </c>
      <c r="M472" s="37">
        <v>8.6999999999999993</v>
      </c>
      <c r="N472" s="37">
        <v>30.74</v>
      </c>
      <c r="O472" s="37">
        <v>31.99</v>
      </c>
      <c r="P472" s="37">
        <v>37.270000000000003</v>
      </c>
      <c r="Q472" s="37">
        <v>3.27</v>
      </c>
      <c r="R472" s="38" t="s">
        <v>1064</v>
      </c>
      <c r="S472" s="39">
        <v>5.9</v>
      </c>
      <c r="T472" s="39">
        <v>6.4</v>
      </c>
      <c r="U472" s="39">
        <v>7</v>
      </c>
      <c r="V472" s="39">
        <v>5.4</v>
      </c>
      <c r="W472" s="39">
        <v>5.6</v>
      </c>
      <c r="X472" s="39">
        <v>5.6</v>
      </c>
      <c r="Y472" s="37">
        <v>0.5</v>
      </c>
      <c r="Z472" s="37">
        <v>0.156</v>
      </c>
      <c r="AA472" s="37">
        <v>3.21</v>
      </c>
      <c r="AB472" s="37">
        <v>1.73</v>
      </c>
      <c r="AC472" s="37"/>
      <c r="AD472" s="37">
        <v>0.71</v>
      </c>
      <c r="AE472" s="37">
        <v>17.32</v>
      </c>
      <c r="AF472" s="37">
        <v>7.1</v>
      </c>
      <c r="AG472" s="37">
        <v>3.97</v>
      </c>
      <c r="AH472" s="37">
        <v>1.24</v>
      </c>
      <c r="AI472" s="37">
        <v>0.64</v>
      </c>
      <c r="AJ472" s="37">
        <v>6.88</v>
      </c>
      <c r="AK472" s="39">
        <v>429</v>
      </c>
      <c r="AL472" s="37"/>
      <c r="AM472" s="37"/>
      <c r="AN472" s="37"/>
      <c r="AO472" s="37"/>
      <c r="AP472" s="40"/>
    </row>
    <row r="473" spans="1:42" x14ac:dyDescent="0.25">
      <c r="A473" s="41">
        <v>298</v>
      </c>
      <c r="B473" s="42" t="s">
        <v>1606</v>
      </c>
      <c r="C473" s="41">
        <v>2</v>
      </c>
      <c r="D473" s="41"/>
      <c r="E473" s="41">
        <v>36</v>
      </c>
      <c r="F473" s="49">
        <v>60</v>
      </c>
      <c r="G473" s="41"/>
      <c r="H473" s="41">
        <f t="shared" si="294"/>
        <v>24</v>
      </c>
      <c r="I473" s="43">
        <v>0.42</v>
      </c>
      <c r="J473" s="43">
        <v>2.0499999999999998</v>
      </c>
      <c r="K473" s="43">
        <v>3.42</v>
      </c>
      <c r="L473" s="43">
        <v>11.55</v>
      </c>
      <c r="M473" s="43">
        <v>7.87</v>
      </c>
      <c r="N473" s="43">
        <v>25.31</v>
      </c>
      <c r="O473" s="43">
        <v>32.58</v>
      </c>
      <c r="P473" s="43">
        <v>42.11</v>
      </c>
      <c r="Q473" s="43">
        <v>2.11</v>
      </c>
      <c r="R473" s="44" t="s">
        <v>6</v>
      </c>
      <c r="S473" s="45">
        <v>7.4</v>
      </c>
      <c r="T473" s="45">
        <v>8.1999999999999993</v>
      </c>
      <c r="U473" s="45">
        <v>8</v>
      </c>
      <c r="V473" s="45">
        <v>6.4</v>
      </c>
      <c r="W473" s="45">
        <v>6.5</v>
      </c>
      <c r="X473" s="45">
        <v>6.6</v>
      </c>
      <c r="Y473" s="43">
        <v>0.19</v>
      </c>
      <c r="Z473" s="43">
        <v>7.6999999999999999E-2</v>
      </c>
      <c r="AA473" s="43">
        <v>2.4700000000000002</v>
      </c>
      <c r="AB473" s="43">
        <v>1.76</v>
      </c>
      <c r="AC473" s="43"/>
      <c r="AD473" s="43">
        <v>1.19</v>
      </c>
      <c r="AE473" s="43">
        <v>17.54</v>
      </c>
      <c r="AF473" s="43">
        <v>7.3</v>
      </c>
      <c r="AG473" s="43">
        <v>3.97</v>
      </c>
      <c r="AH473" s="43">
        <v>3.4</v>
      </c>
      <c r="AI473" s="43">
        <v>0.76</v>
      </c>
      <c r="AJ473" s="43">
        <v>2.4</v>
      </c>
      <c r="AK473" s="45">
        <v>157</v>
      </c>
      <c r="AL473" s="43"/>
      <c r="AM473" s="43"/>
      <c r="AN473" s="43"/>
      <c r="AO473" s="43"/>
      <c r="AP473" s="46"/>
    </row>
    <row r="474" spans="1:42" x14ac:dyDescent="0.25">
      <c r="A474" s="3">
        <v>298</v>
      </c>
      <c r="B474" s="11" t="s">
        <v>1606</v>
      </c>
      <c r="C474" s="3">
        <v>3</v>
      </c>
      <c r="D474" s="3"/>
      <c r="E474" s="3">
        <v>60</v>
      </c>
      <c r="F474" s="50">
        <v>82</v>
      </c>
      <c r="G474" s="3"/>
      <c r="H474" s="3">
        <f t="shared" si="294"/>
        <v>22</v>
      </c>
      <c r="I474" s="15">
        <v>0.93</v>
      </c>
      <c r="J474" s="15">
        <v>5.24</v>
      </c>
      <c r="K474" s="15">
        <v>8.44</v>
      </c>
      <c r="L474" s="15">
        <v>18.29</v>
      </c>
      <c r="M474" s="15">
        <v>6.23</v>
      </c>
      <c r="N474" s="15">
        <v>39.130000000000003</v>
      </c>
      <c r="O474" s="15">
        <v>30.83</v>
      </c>
      <c r="P474" s="15">
        <v>30.04</v>
      </c>
      <c r="Q474" s="15">
        <v>4</v>
      </c>
      <c r="R474" s="23" t="s">
        <v>1064</v>
      </c>
      <c r="S474" s="19">
        <v>8.6</v>
      </c>
      <c r="T474" s="19">
        <v>9.1</v>
      </c>
      <c r="U474" s="19">
        <v>9.6999999999999993</v>
      </c>
      <c r="V474" s="19">
        <v>7.3</v>
      </c>
      <c r="W474" s="19">
        <v>7.4</v>
      </c>
      <c r="X474" s="19">
        <v>7.8</v>
      </c>
      <c r="Y474" s="15">
        <v>0.7</v>
      </c>
      <c r="Z474" s="15">
        <v>5.8999999999999997E-2</v>
      </c>
      <c r="AA474" s="15">
        <v>11.86</v>
      </c>
      <c r="AB474" s="15">
        <v>1.78</v>
      </c>
      <c r="AC474" s="15">
        <v>1.24</v>
      </c>
      <c r="AD474" s="15">
        <v>1.85</v>
      </c>
      <c r="AE474" s="15">
        <v>13.61</v>
      </c>
      <c r="AF474" s="15">
        <v>4.0999999999999996</v>
      </c>
      <c r="AG474" s="15">
        <v>1.88</v>
      </c>
      <c r="AH474" s="15">
        <v>6</v>
      </c>
      <c r="AI474" s="15">
        <v>0.34</v>
      </c>
      <c r="AJ474" s="15"/>
      <c r="AK474" s="19">
        <v>185</v>
      </c>
      <c r="AL474" s="15"/>
      <c r="AM474" s="15"/>
      <c r="AN474" s="15"/>
      <c r="AO474" s="15"/>
      <c r="AP474" s="27"/>
    </row>
    <row r="475" spans="1:42" x14ac:dyDescent="0.25">
      <c r="A475" s="3">
        <v>298</v>
      </c>
      <c r="B475" s="11" t="s">
        <v>1606</v>
      </c>
      <c r="C475" s="3">
        <v>4</v>
      </c>
      <c r="D475" s="3"/>
      <c r="E475" s="3">
        <v>82</v>
      </c>
      <c r="F475" s="50">
        <v>115</v>
      </c>
      <c r="G475" s="3"/>
      <c r="H475" s="3">
        <f t="shared" si="294"/>
        <v>33</v>
      </c>
      <c r="I475" s="15">
        <v>0.5</v>
      </c>
      <c r="J475" s="15">
        <v>2.2000000000000002</v>
      </c>
      <c r="K475" s="15">
        <v>4.45</v>
      </c>
      <c r="L475" s="15">
        <v>21.1</v>
      </c>
      <c r="M475" s="15">
        <v>13.99</v>
      </c>
      <c r="N475" s="15">
        <v>42.24</v>
      </c>
      <c r="O475" s="15">
        <v>36.78</v>
      </c>
      <c r="P475" s="15">
        <v>20.98</v>
      </c>
      <c r="Q475" s="15">
        <v>2.5099999999999998</v>
      </c>
      <c r="R475" s="23" t="s">
        <v>225</v>
      </c>
      <c r="S475" s="19">
        <v>8.8000000000000007</v>
      </c>
      <c r="T475" s="19">
        <v>9.3000000000000007</v>
      </c>
      <c r="U475" s="19">
        <v>9.6</v>
      </c>
      <c r="V475" s="19">
        <v>7.1</v>
      </c>
      <c r="W475" s="19">
        <v>7.3</v>
      </c>
      <c r="X475" s="19">
        <v>7.4</v>
      </c>
      <c r="Y475" s="15">
        <v>0.05</v>
      </c>
      <c r="Z475" s="15">
        <v>4.5999999999999999E-2</v>
      </c>
      <c r="AA475" s="15"/>
      <c r="AB475" s="15">
        <v>1.84</v>
      </c>
      <c r="AC475" s="15">
        <v>1.24</v>
      </c>
      <c r="AD475" s="15">
        <v>1.61</v>
      </c>
      <c r="AE475" s="15">
        <v>12.35</v>
      </c>
      <c r="AF475" s="15">
        <v>3.9</v>
      </c>
      <c r="AG475" s="15">
        <v>1.46</v>
      </c>
      <c r="AH475" s="15">
        <v>5.6</v>
      </c>
      <c r="AI475" s="15">
        <v>0.2</v>
      </c>
      <c r="AJ475" s="15"/>
      <c r="AK475" s="19">
        <v>177</v>
      </c>
      <c r="AL475" s="15"/>
      <c r="AM475" s="15"/>
      <c r="AN475" s="15"/>
      <c r="AO475" s="15"/>
      <c r="AP475" s="27"/>
    </row>
    <row r="476" spans="1:42" x14ac:dyDescent="0.25">
      <c r="A476" s="3">
        <v>298</v>
      </c>
      <c r="B476" s="11" t="s">
        <v>1606</v>
      </c>
      <c r="C476" s="3">
        <v>5</v>
      </c>
      <c r="D476" s="3"/>
      <c r="E476" s="3">
        <v>115</v>
      </c>
      <c r="F476" s="50">
        <v>0</v>
      </c>
      <c r="G476" s="3"/>
      <c r="H476" s="3">
        <f t="shared" si="294"/>
        <v>-115</v>
      </c>
      <c r="I476" s="15">
        <v>0.3</v>
      </c>
      <c r="J476" s="15">
        <v>1.42</v>
      </c>
      <c r="K476" s="15">
        <v>2.79</v>
      </c>
      <c r="L476" s="15">
        <v>11.09</v>
      </c>
      <c r="M476" s="15">
        <v>11.28</v>
      </c>
      <c r="N476" s="15">
        <v>26.88</v>
      </c>
      <c r="O476" s="15">
        <v>43.38</v>
      </c>
      <c r="P476" s="15">
        <v>29.74</v>
      </c>
      <c r="Q476" s="15">
        <v>1.25</v>
      </c>
      <c r="R476" s="23" t="s">
        <v>1064</v>
      </c>
      <c r="S476" s="19">
        <v>8.8000000000000007</v>
      </c>
      <c r="T476" s="19">
        <v>9</v>
      </c>
      <c r="U476" s="19">
        <v>9.4</v>
      </c>
      <c r="V476" s="19">
        <v>6.9</v>
      </c>
      <c r="W476" s="19">
        <v>7</v>
      </c>
      <c r="X476" s="19">
        <v>7.1</v>
      </c>
      <c r="Y476" s="15">
        <v>0.05</v>
      </c>
      <c r="Z476" s="15"/>
      <c r="AA476" s="15"/>
      <c r="AB476" s="15">
        <v>1.1100000000000001</v>
      </c>
      <c r="AC476" s="15">
        <v>1.1100000000000001</v>
      </c>
      <c r="AD476" s="15">
        <v>1.53</v>
      </c>
      <c r="AE476" s="15">
        <v>14.11</v>
      </c>
      <c r="AF476" s="15">
        <v>3.8</v>
      </c>
      <c r="AG476" s="15">
        <v>1.46</v>
      </c>
      <c r="AH476" s="15">
        <v>6.4</v>
      </c>
      <c r="AI476" s="15">
        <v>0.18</v>
      </c>
      <c r="AJ476" s="15"/>
      <c r="AK476" s="19">
        <v>92</v>
      </c>
      <c r="AL476" s="15"/>
      <c r="AM476" s="15"/>
      <c r="AN476" s="15"/>
      <c r="AO476" s="15"/>
      <c r="AP476" s="27"/>
    </row>
    <row r="477" spans="1:42" ht="15.6" x14ac:dyDescent="0.3">
      <c r="A477" s="59">
        <f>A472</f>
        <v>298</v>
      </c>
      <c r="B477" s="60" t="str">
        <f>B472</f>
        <v>CA</v>
      </c>
      <c r="C477" s="61"/>
      <c r="D477" s="61"/>
      <c r="E477" s="61"/>
      <c r="F477" s="62"/>
      <c r="G477" s="61"/>
      <c r="H477" s="61"/>
      <c r="I477" s="63">
        <f>I472</f>
        <v>2.31</v>
      </c>
      <c r="J477" s="63">
        <f t="shared" ref="J477:AE477" si="324">J472</f>
        <v>4.0999999999999996</v>
      </c>
      <c r="K477" s="63">
        <f t="shared" si="324"/>
        <v>4.0199999999999996</v>
      </c>
      <c r="L477" s="63">
        <f t="shared" si="324"/>
        <v>11.61</v>
      </c>
      <c r="M477" s="63">
        <f t="shared" si="324"/>
        <v>8.6999999999999993</v>
      </c>
      <c r="N477" s="63">
        <f t="shared" si="324"/>
        <v>30.74</v>
      </c>
      <c r="O477" s="63">
        <f t="shared" si="324"/>
        <v>31.99</v>
      </c>
      <c r="P477" s="63">
        <f t="shared" si="324"/>
        <v>37.270000000000003</v>
      </c>
      <c r="Q477" s="63">
        <f t="shared" si="324"/>
        <v>3.27</v>
      </c>
      <c r="R477" s="64" t="str">
        <f t="shared" si="324"/>
        <v>FA</v>
      </c>
      <c r="S477" s="65">
        <f t="shared" ref="S477:X477" si="325">((S472*$H472)+(S473*$H473))/$F473</f>
        <v>6.5</v>
      </c>
      <c r="T477" s="65">
        <f t="shared" si="325"/>
        <v>7.12</v>
      </c>
      <c r="U477" s="65">
        <f t="shared" si="325"/>
        <v>7.4</v>
      </c>
      <c r="V477" s="65">
        <f t="shared" si="325"/>
        <v>5.8</v>
      </c>
      <c r="W477" s="65">
        <f t="shared" si="325"/>
        <v>5.96</v>
      </c>
      <c r="X477" s="65">
        <f t="shared" si="325"/>
        <v>6</v>
      </c>
      <c r="Y477" s="65">
        <f t="shared" ref="Y477" si="326">((Y472*$H472)+(Y473*$H473))/$F473</f>
        <v>0.37600000000000006</v>
      </c>
      <c r="Z477" s="63">
        <f t="shared" si="324"/>
        <v>0.156</v>
      </c>
      <c r="AA477" s="63">
        <f t="shared" si="324"/>
        <v>3.21</v>
      </c>
      <c r="AB477" s="63">
        <f t="shared" si="324"/>
        <v>1.73</v>
      </c>
      <c r="AC477" s="65">
        <f t="shared" ref="AC477:AD477" si="327">((AC472*$H472)+(AC473*$H473))/$F473</f>
        <v>0</v>
      </c>
      <c r="AD477" s="65">
        <f t="shared" si="327"/>
        <v>0.90199999999999991</v>
      </c>
      <c r="AE477" s="63">
        <f t="shared" si="324"/>
        <v>17.32</v>
      </c>
      <c r="AF477" s="65">
        <f t="shared" ref="AF477:AP477" si="328">((AF472*$H472)+(AF473*$H473))/$F473</f>
        <v>7.1799999999999988</v>
      </c>
      <c r="AG477" s="65">
        <f t="shared" si="328"/>
        <v>3.97</v>
      </c>
      <c r="AH477" s="65">
        <f t="shared" si="328"/>
        <v>2.1040000000000001</v>
      </c>
      <c r="AI477" s="65">
        <f t="shared" si="328"/>
        <v>0.68800000000000006</v>
      </c>
      <c r="AJ477" s="65">
        <f t="shared" si="328"/>
        <v>5.0879999999999992</v>
      </c>
      <c r="AK477" s="65">
        <f t="shared" si="328"/>
        <v>320.2</v>
      </c>
      <c r="AL477" s="65">
        <f t="shared" si="328"/>
        <v>0</v>
      </c>
      <c r="AM477" s="65">
        <f t="shared" si="328"/>
        <v>0</v>
      </c>
      <c r="AN477" s="65">
        <f t="shared" si="328"/>
        <v>0</v>
      </c>
      <c r="AO477" s="65">
        <f t="shared" si="328"/>
        <v>0</v>
      </c>
      <c r="AP477" s="65">
        <f t="shared" si="328"/>
        <v>0</v>
      </c>
    </row>
    <row r="478" spans="1:42" x14ac:dyDescent="0.25">
      <c r="A478" s="35">
        <v>299</v>
      </c>
      <c r="B478" s="36" t="s">
        <v>1606</v>
      </c>
      <c r="C478" s="35">
        <v>1</v>
      </c>
      <c r="D478" s="35" t="s">
        <v>6</v>
      </c>
      <c r="E478" s="35">
        <v>0</v>
      </c>
      <c r="F478" s="51">
        <v>20</v>
      </c>
      <c r="G478" s="35"/>
      <c r="H478" s="35">
        <f t="shared" si="294"/>
        <v>20</v>
      </c>
      <c r="I478" s="37"/>
      <c r="J478" s="37"/>
      <c r="K478" s="37"/>
      <c r="L478" s="37"/>
      <c r="M478" s="37"/>
      <c r="N478" s="37">
        <v>38.119999999999997</v>
      </c>
      <c r="O478" s="37">
        <v>52.51</v>
      </c>
      <c r="P478" s="37">
        <v>9.3000000000000007</v>
      </c>
      <c r="Q478" s="37">
        <v>1.56</v>
      </c>
      <c r="R478" s="38" t="s">
        <v>283</v>
      </c>
      <c r="S478" s="39">
        <v>7.3</v>
      </c>
      <c r="T478" s="39">
        <v>7.4</v>
      </c>
      <c r="U478" s="39">
        <v>7.4</v>
      </c>
      <c r="V478" s="39">
        <v>6</v>
      </c>
      <c r="W478" s="39">
        <v>6</v>
      </c>
      <c r="X478" s="39">
        <v>7.2</v>
      </c>
      <c r="Y478" s="37">
        <v>0.63</v>
      </c>
      <c r="Z478" s="37">
        <v>0.18099999999999999</v>
      </c>
      <c r="AA478" s="37">
        <v>3.48</v>
      </c>
      <c r="AB478" s="37">
        <v>1.43</v>
      </c>
      <c r="AC478" s="37"/>
      <c r="AD478" s="37">
        <v>0.22</v>
      </c>
      <c r="AE478" s="37">
        <v>17.760000000000002</v>
      </c>
      <c r="AF478" s="37">
        <v>10.7</v>
      </c>
      <c r="AG478" s="37">
        <v>3.56</v>
      </c>
      <c r="AH478" s="37">
        <v>0.38</v>
      </c>
      <c r="AI478" s="37">
        <v>0.6</v>
      </c>
      <c r="AJ478" s="37">
        <v>4.4800000000000004</v>
      </c>
      <c r="AK478" s="39">
        <v>429</v>
      </c>
      <c r="AL478" s="37"/>
      <c r="AM478" s="37"/>
      <c r="AN478" s="37"/>
      <c r="AO478" s="37"/>
      <c r="AP478" s="40"/>
    </row>
    <row r="479" spans="1:42" x14ac:dyDescent="0.25">
      <c r="A479" s="41">
        <v>299</v>
      </c>
      <c r="B479" s="42" t="s">
        <v>1606</v>
      </c>
      <c r="C479" s="41">
        <v>2</v>
      </c>
      <c r="D479" s="41" t="s">
        <v>290</v>
      </c>
      <c r="E479" s="41">
        <v>20</v>
      </c>
      <c r="F479" s="49">
        <v>38</v>
      </c>
      <c r="G479" s="41"/>
      <c r="H479" s="41">
        <f t="shared" si="294"/>
        <v>18</v>
      </c>
      <c r="I479" s="43"/>
      <c r="J479" s="43"/>
      <c r="K479" s="43"/>
      <c r="L479" s="43"/>
      <c r="M479" s="43"/>
      <c r="N479" s="43">
        <v>3.82</v>
      </c>
      <c r="O479" s="43">
        <v>58.68</v>
      </c>
      <c r="P479" s="43">
        <v>37.5</v>
      </c>
      <c r="Q479" s="43">
        <v>0.26</v>
      </c>
      <c r="R479" s="44" t="s">
        <v>354</v>
      </c>
      <c r="S479" s="45">
        <v>6.4</v>
      </c>
      <c r="T479" s="45">
        <v>6.4</v>
      </c>
      <c r="U479" s="45">
        <v>6.8</v>
      </c>
      <c r="V479" s="45">
        <v>5.3</v>
      </c>
      <c r="W479" s="45">
        <v>5.3</v>
      </c>
      <c r="X479" s="45">
        <v>6.3</v>
      </c>
      <c r="Y479" s="43">
        <v>0.36</v>
      </c>
      <c r="Z479" s="43">
        <v>0.115</v>
      </c>
      <c r="AA479" s="43">
        <v>3.13</v>
      </c>
      <c r="AB479" s="43">
        <v>1.46</v>
      </c>
      <c r="AC479" s="43"/>
      <c r="AD479" s="43">
        <v>0.18</v>
      </c>
      <c r="AE479" s="43">
        <v>20.07</v>
      </c>
      <c r="AF479" s="43">
        <v>10.4</v>
      </c>
      <c r="AG479" s="43">
        <v>2.72</v>
      </c>
      <c r="AH479" s="43">
        <v>0.36</v>
      </c>
      <c r="AI479" s="43">
        <v>0.24</v>
      </c>
      <c r="AJ479" s="43">
        <v>7.07</v>
      </c>
      <c r="AK479" s="45">
        <v>64</v>
      </c>
      <c r="AL479" s="43"/>
      <c r="AM479" s="43"/>
      <c r="AN479" s="43"/>
      <c r="AO479" s="43"/>
      <c r="AP479" s="46"/>
    </row>
    <row r="480" spans="1:42" x14ac:dyDescent="0.25">
      <c r="A480" s="41">
        <v>299</v>
      </c>
      <c r="B480" s="42" t="s">
        <v>1606</v>
      </c>
      <c r="C480" s="41">
        <v>3</v>
      </c>
      <c r="D480" s="41" t="s">
        <v>302</v>
      </c>
      <c r="E480" s="41">
        <v>38</v>
      </c>
      <c r="F480" s="49">
        <v>70</v>
      </c>
      <c r="G480" s="41"/>
      <c r="H480" s="41">
        <f t="shared" si="294"/>
        <v>32</v>
      </c>
      <c r="I480" s="43"/>
      <c r="J480" s="43"/>
      <c r="K480" s="43"/>
      <c r="L480" s="43"/>
      <c r="M480" s="43"/>
      <c r="N480" s="43">
        <v>1.58</v>
      </c>
      <c r="O480" s="43">
        <v>69.72</v>
      </c>
      <c r="P480" s="43">
        <v>28.7</v>
      </c>
      <c r="Q480" s="43">
        <v>0.56999999999999995</v>
      </c>
      <c r="R480" s="44" t="s">
        <v>354</v>
      </c>
      <c r="S480" s="45">
        <v>6.2</v>
      </c>
      <c r="T480" s="45">
        <v>6.3</v>
      </c>
      <c r="U480" s="45">
        <v>7</v>
      </c>
      <c r="V480" s="45">
        <v>5.0999999999999996</v>
      </c>
      <c r="W480" s="45">
        <v>5.2</v>
      </c>
      <c r="X480" s="45">
        <v>5.2</v>
      </c>
      <c r="Y480" s="43">
        <v>0.23</v>
      </c>
      <c r="Z480" s="43">
        <v>7.0000000000000007E-2</v>
      </c>
      <c r="AA480" s="43">
        <v>3.29</v>
      </c>
      <c r="AB480" s="43">
        <v>1.36</v>
      </c>
      <c r="AC480" s="43"/>
      <c r="AD480" s="43">
        <v>0.67</v>
      </c>
      <c r="AE480" s="43">
        <v>19.09</v>
      </c>
      <c r="AF480" s="43">
        <v>9</v>
      </c>
      <c r="AG480" s="43">
        <v>1.88</v>
      </c>
      <c r="AH480" s="43">
        <v>0.4</v>
      </c>
      <c r="AI480" s="43">
        <v>0.2</v>
      </c>
      <c r="AJ480" s="43">
        <v>7.48</v>
      </c>
      <c r="AK480" s="45">
        <v>31</v>
      </c>
      <c r="AL480" s="43"/>
      <c r="AM480" s="43"/>
      <c r="AN480" s="43"/>
      <c r="AO480" s="43"/>
      <c r="AP480" s="46"/>
    </row>
    <row r="481" spans="1:42" x14ac:dyDescent="0.25">
      <c r="A481" s="3">
        <v>299</v>
      </c>
      <c r="B481" s="11" t="s">
        <v>1606</v>
      </c>
      <c r="C481" s="3">
        <v>4</v>
      </c>
      <c r="D481" s="3" t="s">
        <v>477</v>
      </c>
      <c r="E481" s="3">
        <v>70</v>
      </c>
      <c r="F481" s="50">
        <v>92</v>
      </c>
      <c r="G481" s="3"/>
      <c r="H481" s="3">
        <f t="shared" si="294"/>
        <v>22</v>
      </c>
      <c r="I481" s="15"/>
      <c r="J481" s="15"/>
      <c r="K481" s="15"/>
      <c r="L481" s="15"/>
      <c r="M481" s="15"/>
      <c r="N481" s="15">
        <v>0.64</v>
      </c>
      <c r="O481" s="15">
        <v>76.06</v>
      </c>
      <c r="P481" s="15">
        <v>23.3</v>
      </c>
      <c r="Q481" s="15"/>
      <c r="R481" s="23" t="s">
        <v>283</v>
      </c>
      <c r="S481" s="19">
        <v>6.5</v>
      </c>
      <c r="T481" s="19">
        <v>6.5</v>
      </c>
      <c r="U481" s="19">
        <v>6.5</v>
      </c>
      <c r="V481" s="19">
        <v>5.5</v>
      </c>
      <c r="W481" s="19">
        <v>5.5</v>
      </c>
      <c r="X481" s="19">
        <v>5.5</v>
      </c>
      <c r="Y481" s="15">
        <v>0.13</v>
      </c>
      <c r="Z481" s="15">
        <v>4.2000000000000003E-2</v>
      </c>
      <c r="AA481" s="15">
        <v>3.1</v>
      </c>
      <c r="AB481" s="15">
        <v>1.24</v>
      </c>
      <c r="AC481" s="15"/>
      <c r="AD481" s="15">
        <v>0.38</v>
      </c>
      <c r="AE481" s="15">
        <v>18.649999999999999</v>
      </c>
      <c r="AF481" s="15">
        <v>10.199999999999999</v>
      </c>
      <c r="AG481" s="15">
        <v>1.46</v>
      </c>
      <c r="AH481" s="15">
        <v>0.48</v>
      </c>
      <c r="AI481" s="15">
        <v>0.26</v>
      </c>
      <c r="AJ481" s="15">
        <v>6.5</v>
      </c>
      <c r="AK481" s="19">
        <v>31</v>
      </c>
      <c r="AL481" s="15"/>
      <c r="AM481" s="15"/>
      <c r="AN481" s="15"/>
      <c r="AO481" s="15"/>
      <c r="AP481" s="27"/>
    </row>
    <row r="482" spans="1:42" x14ac:dyDescent="0.25">
      <c r="A482" s="3">
        <v>299</v>
      </c>
      <c r="B482" s="11" t="s">
        <v>1606</v>
      </c>
      <c r="C482" s="3">
        <v>5</v>
      </c>
      <c r="D482" s="3" t="s">
        <v>484</v>
      </c>
      <c r="E482" s="3">
        <v>92</v>
      </c>
      <c r="F482" s="50">
        <v>135</v>
      </c>
      <c r="G482" s="3"/>
      <c r="H482" s="3">
        <f t="shared" si="294"/>
        <v>43</v>
      </c>
      <c r="I482" s="15"/>
      <c r="J482" s="15"/>
      <c r="K482" s="15"/>
      <c r="L482" s="15"/>
      <c r="M482" s="15"/>
      <c r="N482" s="15">
        <v>0.23</v>
      </c>
      <c r="O482" s="15">
        <v>69.47</v>
      </c>
      <c r="P482" s="15">
        <v>30.3</v>
      </c>
      <c r="Q482" s="15"/>
      <c r="R482" s="23" t="s">
        <v>354</v>
      </c>
      <c r="S482" s="19">
        <v>6.4</v>
      </c>
      <c r="T482" s="19">
        <v>6.4</v>
      </c>
      <c r="U482" s="19">
        <v>7.1</v>
      </c>
      <c r="V482" s="19">
        <v>5.2</v>
      </c>
      <c r="W482" s="19">
        <v>5.3</v>
      </c>
      <c r="X482" s="19">
        <v>5.3</v>
      </c>
      <c r="Y482" s="15">
        <v>0.25</v>
      </c>
      <c r="Z482" s="15"/>
      <c r="AA482" s="15"/>
      <c r="AB482" s="15">
        <v>1.37</v>
      </c>
      <c r="AC482" s="15"/>
      <c r="AD482" s="15">
        <v>0.4</v>
      </c>
      <c r="AE482" s="15">
        <v>20.96</v>
      </c>
      <c r="AF482" s="15">
        <v>11</v>
      </c>
      <c r="AG482" s="15">
        <v>1.88</v>
      </c>
      <c r="AH482" s="15">
        <v>0.66</v>
      </c>
      <c r="AI482" s="15">
        <v>0.24</v>
      </c>
      <c r="AJ482" s="15">
        <v>7.78</v>
      </c>
      <c r="AK482" s="19">
        <v>83</v>
      </c>
      <c r="AL482" s="15"/>
      <c r="AM482" s="15"/>
      <c r="AN482" s="15"/>
      <c r="AO482" s="15"/>
      <c r="AP482" s="27"/>
    </row>
    <row r="483" spans="1:42" x14ac:dyDescent="0.25">
      <c r="A483" s="3">
        <v>299</v>
      </c>
      <c r="B483" s="11" t="s">
        <v>1606</v>
      </c>
      <c r="C483" s="3">
        <v>6</v>
      </c>
      <c r="D483" s="3" t="s">
        <v>763</v>
      </c>
      <c r="E483" s="3">
        <v>135</v>
      </c>
      <c r="F483" s="50">
        <v>135</v>
      </c>
      <c r="G483" s="3"/>
      <c r="H483" s="3">
        <f t="shared" si="294"/>
        <v>0</v>
      </c>
      <c r="I483" s="15"/>
      <c r="J483" s="15"/>
      <c r="K483" s="15"/>
      <c r="L483" s="15"/>
      <c r="M483" s="15"/>
      <c r="N483" s="15">
        <v>1.57</v>
      </c>
      <c r="O483" s="15">
        <v>68.33</v>
      </c>
      <c r="P483" s="15">
        <v>30.1</v>
      </c>
      <c r="Q483" s="15"/>
      <c r="R483" s="23" t="s">
        <v>354</v>
      </c>
      <c r="S483" s="19">
        <v>6.6</v>
      </c>
      <c r="T483" s="19">
        <v>6.6</v>
      </c>
      <c r="U483" s="19">
        <v>7.3</v>
      </c>
      <c r="V483" s="19">
        <v>5.4</v>
      </c>
      <c r="W483" s="19">
        <v>5.4</v>
      </c>
      <c r="X483" s="19">
        <v>5.5</v>
      </c>
      <c r="Y483" s="15">
        <v>0.56999999999999995</v>
      </c>
      <c r="Z483" s="15"/>
      <c r="AA483" s="15"/>
      <c r="AB483" s="15">
        <v>1.42</v>
      </c>
      <c r="AC483" s="15"/>
      <c r="AD483" s="15">
        <v>0.34</v>
      </c>
      <c r="AE483" s="15">
        <v>21.85</v>
      </c>
      <c r="AF483" s="15">
        <v>14.9</v>
      </c>
      <c r="AG483" s="15">
        <v>2.72</v>
      </c>
      <c r="AH483" s="15">
        <v>0.68</v>
      </c>
      <c r="AI483" s="15">
        <v>0.26</v>
      </c>
      <c r="AJ483" s="15">
        <v>3.89</v>
      </c>
      <c r="AK483" s="19">
        <v>14</v>
      </c>
      <c r="AL483" s="15"/>
      <c r="AM483" s="15"/>
      <c r="AN483" s="15"/>
      <c r="AO483" s="15"/>
      <c r="AP483" s="27"/>
    </row>
    <row r="484" spans="1:42" ht="15.6" x14ac:dyDescent="0.3">
      <c r="A484" s="59">
        <f>A478</f>
        <v>299</v>
      </c>
      <c r="B484" s="60" t="str">
        <f>B478</f>
        <v>CA</v>
      </c>
      <c r="C484" s="61"/>
      <c r="D484" s="61"/>
      <c r="E484" s="61"/>
      <c r="F484" s="62"/>
      <c r="G484" s="61"/>
      <c r="H484" s="61"/>
      <c r="I484" s="63">
        <f>I478</f>
        <v>0</v>
      </c>
      <c r="J484" s="63">
        <f t="shared" ref="J484:AE484" si="329">J478</f>
        <v>0</v>
      </c>
      <c r="K484" s="63">
        <f t="shared" si="329"/>
        <v>0</v>
      </c>
      <c r="L484" s="63">
        <f t="shared" si="329"/>
        <v>0</v>
      </c>
      <c r="M484" s="63">
        <f t="shared" si="329"/>
        <v>0</v>
      </c>
      <c r="N484" s="63">
        <f t="shared" si="329"/>
        <v>38.119999999999997</v>
      </c>
      <c r="O484" s="63">
        <f t="shared" si="329"/>
        <v>52.51</v>
      </c>
      <c r="P484" s="63">
        <f t="shared" si="329"/>
        <v>9.3000000000000007</v>
      </c>
      <c r="Q484" s="63">
        <f t="shared" si="329"/>
        <v>1.56</v>
      </c>
      <c r="R484" s="64" t="str">
        <f t="shared" si="329"/>
        <v>FL</v>
      </c>
      <c r="S484" s="65">
        <f t="shared" ref="S484:X484" si="330">((S478*$H478)+(S479*$H479)+(S480*$H480))/$F480</f>
        <v>6.5657142857142858</v>
      </c>
      <c r="T484" s="65">
        <f t="shared" si="330"/>
        <v>6.64</v>
      </c>
      <c r="U484" s="65">
        <f t="shared" si="330"/>
        <v>7.0628571428571423</v>
      </c>
      <c r="V484" s="65">
        <f t="shared" si="330"/>
        <v>5.4085714285714284</v>
      </c>
      <c r="W484" s="65">
        <f t="shared" si="330"/>
        <v>5.4542857142857137</v>
      </c>
      <c r="X484" s="65">
        <f t="shared" si="330"/>
        <v>6.0542857142857134</v>
      </c>
      <c r="Y484" s="65">
        <f>((Y478*$H478)+(Y479*$H479)+(Y480*$H480))/$F480</f>
        <v>0.37771428571428567</v>
      </c>
      <c r="Z484" s="63">
        <f t="shared" si="329"/>
        <v>0.18099999999999999</v>
      </c>
      <c r="AA484" s="63">
        <f t="shared" si="329"/>
        <v>3.48</v>
      </c>
      <c r="AB484" s="63">
        <f t="shared" si="329"/>
        <v>1.43</v>
      </c>
      <c r="AC484" s="65">
        <f>((AC478*$H478)+(AC479*$H479)+(AC480*$H480))/$F480</f>
        <v>0</v>
      </c>
      <c r="AD484" s="65">
        <f>((AD478*$H478)+(AD479*$H479)+(AD480*$H480))/$F480</f>
        <v>0.41542857142857148</v>
      </c>
      <c r="AE484" s="63">
        <f t="shared" si="329"/>
        <v>17.760000000000002</v>
      </c>
      <c r="AF484" s="65">
        <f t="shared" ref="AF484:AP484" si="331">((AF478*$H478)+(AF479*$H479)+(AF480*$H480))/$F480</f>
        <v>9.845714285714287</v>
      </c>
      <c r="AG484" s="65">
        <f t="shared" si="331"/>
        <v>2.5760000000000001</v>
      </c>
      <c r="AH484" s="65">
        <f t="shared" si="331"/>
        <v>0.38400000000000001</v>
      </c>
      <c r="AI484" s="65">
        <f t="shared" si="331"/>
        <v>0.32457142857142857</v>
      </c>
      <c r="AJ484" s="65">
        <f t="shared" si="331"/>
        <v>6.5174285714285718</v>
      </c>
      <c r="AK484" s="65">
        <f t="shared" si="331"/>
        <v>153.19999999999999</v>
      </c>
      <c r="AL484" s="65">
        <f t="shared" si="331"/>
        <v>0</v>
      </c>
      <c r="AM484" s="65">
        <f t="shared" si="331"/>
        <v>0</v>
      </c>
      <c r="AN484" s="65">
        <f t="shared" si="331"/>
        <v>0</v>
      </c>
      <c r="AO484" s="65">
        <f t="shared" si="331"/>
        <v>0</v>
      </c>
      <c r="AP484" s="65">
        <f t="shared" si="331"/>
        <v>0</v>
      </c>
    </row>
    <row r="485" spans="1:42" x14ac:dyDescent="0.25">
      <c r="A485" s="35">
        <v>6</v>
      </c>
      <c r="B485" s="36" t="s">
        <v>1606</v>
      </c>
      <c r="C485" s="35">
        <v>1</v>
      </c>
      <c r="D485" s="35" t="s">
        <v>6</v>
      </c>
      <c r="E485" s="35">
        <v>0</v>
      </c>
      <c r="F485" s="51">
        <v>30</v>
      </c>
      <c r="G485" s="35"/>
      <c r="H485" s="35">
        <f t="shared" si="294"/>
        <v>30</v>
      </c>
      <c r="I485" s="37">
        <v>1.2</v>
      </c>
      <c r="J485" s="37">
        <v>4.01</v>
      </c>
      <c r="K485" s="37">
        <v>11.46</v>
      </c>
      <c r="L485" s="37">
        <v>31.17</v>
      </c>
      <c r="M485" s="37">
        <v>11.67</v>
      </c>
      <c r="N485" s="37">
        <v>59.51</v>
      </c>
      <c r="O485" s="37">
        <v>9.2899999999999991</v>
      </c>
      <c r="P485" s="37">
        <v>31.2</v>
      </c>
      <c r="Q485" s="37">
        <v>1.1000000000000001</v>
      </c>
      <c r="R485" s="38" t="s">
        <v>148</v>
      </c>
      <c r="S485" s="39">
        <v>4.9000000000000004</v>
      </c>
      <c r="T485" s="39">
        <v>4.75</v>
      </c>
      <c r="U485" s="39">
        <v>5.3</v>
      </c>
      <c r="V485" s="39">
        <v>4.3499999999999996</v>
      </c>
      <c r="W485" s="39">
        <v>4.4000000000000004</v>
      </c>
      <c r="X485" s="39">
        <v>4.8</v>
      </c>
      <c r="Y485" s="37">
        <v>0.32</v>
      </c>
      <c r="Z485" s="37">
        <v>3.3000000000000002E-2</v>
      </c>
      <c r="AA485" s="37">
        <v>9.6999999999999993</v>
      </c>
      <c r="AB485" s="37">
        <v>1.75</v>
      </c>
      <c r="AC485" s="37"/>
      <c r="AD485" s="37"/>
      <c r="AE485" s="37">
        <v>5.66</v>
      </c>
      <c r="AF485" s="37">
        <v>1.05</v>
      </c>
      <c r="AG485" s="37">
        <v>0.37</v>
      </c>
      <c r="AH485" s="37">
        <v>7.0000000000000007E-2</v>
      </c>
      <c r="AI485" s="37">
        <v>0.02</v>
      </c>
      <c r="AJ485" s="37">
        <v>4.3600000000000003</v>
      </c>
      <c r="AK485" s="39">
        <v>10</v>
      </c>
      <c r="AL485" s="37">
        <v>39.96</v>
      </c>
      <c r="AM485" s="37">
        <v>8.7799999999999994</v>
      </c>
      <c r="AN485" s="37">
        <v>34.32</v>
      </c>
      <c r="AO485" s="37">
        <v>1.7</v>
      </c>
      <c r="AP485" s="40">
        <v>13.52</v>
      </c>
    </row>
    <row r="486" spans="1:42" x14ac:dyDescent="0.25">
      <c r="A486" s="41">
        <v>6</v>
      </c>
      <c r="B486" s="42" t="s">
        <v>1606</v>
      </c>
      <c r="C486" s="41">
        <v>2</v>
      </c>
      <c r="D486" s="41" t="s">
        <v>95</v>
      </c>
      <c r="E486" s="41">
        <v>30</v>
      </c>
      <c r="F486" s="49">
        <v>90</v>
      </c>
      <c r="G486" s="41"/>
      <c r="H486" s="41">
        <f t="shared" si="294"/>
        <v>60</v>
      </c>
      <c r="I486" s="43">
        <v>0.56000000000000005</v>
      </c>
      <c r="J486" s="43">
        <v>4.24</v>
      </c>
      <c r="K486" s="43">
        <v>11.2</v>
      </c>
      <c r="L486" s="43">
        <v>23.83</v>
      </c>
      <c r="M486" s="43">
        <v>11.15</v>
      </c>
      <c r="N486" s="43">
        <v>50.98</v>
      </c>
      <c r="O486" s="43">
        <v>11.02</v>
      </c>
      <c r="P486" s="43">
        <v>38</v>
      </c>
      <c r="Q486" s="43">
        <v>0.65</v>
      </c>
      <c r="R486" s="44" t="s">
        <v>1411</v>
      </c>
      <c r="S486" s="45">
        <v>5</v>
      </c>
      <c r="T486" s="45">
        <v>4.7</v>
      </c>
      <c r="U486" s="45">
        <v>5</v>
      </c>
      <c r="V486" s="45">
        <v>4.45</v>
      </c>
      <c r="W486" s="45">
        <v>4.4000000000000004</v>
      </c>
      <c r="X486" s="45">
        <v>4.8499999999999996</v>
      </c>
      <c r="Y486" s="43">
        <v>0.18</v>
      </c>
      <c r="Z486" s="43">
        <v>2.3E-2</v>
      </c>
      <c r="AA486" s="43">
        <v>7.83</v>
      </c>
      <c r="AB486" s="43">
        <v>1.47</v>
      </c>
      <c r="AC486" s="43"/>
      <c r="AD486" s="43"/>
      <c r="AE486" s="43">
        <v>6.22</v>
      </c>
      <c r="AF486" s="43">
        <v>1.42</v>
      </c>
      <c r="AG486" s="43">
        <v>0.45</v>
      </c>
      <c r="AH486" s="43">
        <v>0.06</v>
      </c>
      <c r="AI486" s="43">
        <v>-0.01</v>
      </c>
      <c r="AJ486" s="43">
        <v>4.08</v>
      </c>
      <c r="AK486" s="45">
        <v>10</v>
      </c>
      <c r="AL486" s="43">
        <v>39.9</v>
      </c>
      <c r="AM486" s="43">
        <v>8.7799999999999994</v>
      </c>
      <c r="AN486" s="43">
        <v>34.72</v>
      </c>
      <c r="AO486" s="43">
        <v>1.68</v>
      </c>
      <c r="AP486" s="46">
        <v>13.44</v>
      </c>
    </row>
    <row r="487" spans="1:42" x14ac:dyDescent="0.25">
      <c r="A487" s="3">
        <v>6</v>
      </c>
      <c r="B487" s="11" t="s">
        <v>1606</v>
      </c>
      <c r="C487" s="3">
        <v>3</v>
      </c>
      <c r="D487" s="3" t="s">
        <v>118</v>
      </c>
      <c r="E487" s="3">
        <v>90</v>
      </c>
      <c r="F487" s="50">
        <v>150</v>
      </c>
      <c r="G487" s="3"/>
      <c r="H487" s="3">
        <f t="shared" si="294"/>
        <v>60</v>
      </c>
      <c r="I487" s="15">
        <v>0.93</v>
      </c>
      <c r="J487" s="15">
        <v>3.56</v>
      </c>
      <c r="K487" s="15">
        <v>8.89</v>
      </c>
      <c r="L487" s="15">
        <v>24.75</v>
      </c>
      <c r="M487" s="15">
        <v>11.84</v>
      </c>
      <c r="N487" s="15">
        <v>49.97</v>
      </c>
      <c r="O487" s="15">
        <v>11.07</v>
      </c>
      <c r="P487" s="15">
        <v>38.96</v>
      </c>
      <c r="Q487" s="15">
        <v>0.98</v>
      </c>
      <c r="R487" s="23" t="s">
        <v>1411</v>
      </c>
      <c r="S487" s="19">
        <v>5.55</v>
      </c>
      <c r="T487" s="19">
        <v>4.8</v>
      </c>
      <c r="U487" s="19">
        <v>5.0999999999999996</v>
      </c>
      <c r="V487" s="19">
        <v>4.3499999999999996</v>
      </c>
      <c r="W487" s="19">
        <v>4.4000000000000004</v>
      </c>
      <c r="X487" s="19">
        <v>4.8499999999999996</v>
      </c>
      <c r="Y487" s="15">
        <v>0.14000000000000001</v>
      </c>
      <c r="Z487" s="15">
        <v>2.1999999999999999E-2</v>
      </c>
      <c r="AA487" s="15">
        <v>6.36</v>
      </c>
      <c r="AB487" s="15">
        <v>1.62</v>
      </c>
      <c r="AC487" s="15"/>
      <c r="AD487" s="15"/>
      <c r="AE487" s="15">
        <v>5.85</v>
      </c>
      <c r="AF487" s="15">
        <v>1.38</v>
      </c>
      <c r="AG487" s="15">
        <v>0.42</v>
      </c>
      <c r="AH487" s="15">
        <v>0.06</v>
      </c>
      <c r="AI487" s="15">
        <v>0.01</v>
      </c>
      <c r="AJ487" s="15">
        <v>4.04</v>
      </c>
      <c r="AK487" s="19">
        <v>7</v>
      </c>
      <c r="AL487" s="15">
        <v>39.42</v>
      </c>
      <c r="AM487" s="15">
        <v>8.3800000000000008</v>
      </c>
      <c r="AN487" s="15">
        <v>35.32</v>
      </c>
      <c r="AO487" s="15">
        <v>1.65</v>
      </c>
      <c r="AP487" s="27">
        <v>13.34</v>
      </c>
    </row>
    <row r="488" spans="1:42" x14ac:dyDescent="0.25">
      <c r="A488" s="3">
        <v>6</v>
      </c>
      <c r="B488" s="11" t="s">
        <v>1606</v>
      </c>
      <c r="C488" s="3">
        <v>4</v>
      </c>
      <c r="D488" s="3" t="s">
        <v>138</v>
      </c>
      <c r="E488" s="3">
        <v>150</v>
      </c>
      <c r="F488" s="50">
        <v>260</v>
      </c>
      <c r="G488" s="3"/>
      <c r="H488" s="3">
        <f t="shared" si="294"/>
        <v>110</v>
      </c>
      <c r="I488" s="15">
        <v>0.96</v>
      </c>
      <c r="J488" s="15">
        <v>2.91</v>
      </c>
      <c r="K488" s="15">
        <v>7.21</v>
      </c>
      <c r="L488" s="15">
        <v>25.37</v>
      </c>
      <c r="M488" s="15">
        <v>14.05</v>
      </c>
      <c r="N488" s="15">
        <v>50.5</v>
      </c>
      <c r="O488" s="15">
        <v>12.34</v>
      </c>
      <c r="P488" s="15">
        <v>37.159999999999997</v>
      </c>
      <c r="Q488" s="15">
        <v>1.3</v>
      </c>
      <c r="R488" s="23" t="s">
        <v>1411</v>
      </c>
      <c r="S488" s="19">
        <v>5.55</v>
      </c>
      <c r="T488" s="19">
        <v>4.95</v>
      </c>
      <c r="U488" s="19">
        <v>5.5</v>
      </c>
      <c r="V488" s="19">
        <v>4.3</v>
      </c>
      <c r="W488" s="19">
        <v>4.3499999999999996</v>
      </c>
      <c r="X488" s="19">
        <v>4.8</v>
      </c>
      <c r="Y488" s="15">
        <v>0.11</v>
      </c>
      <c r="Z488" s="15">
        <v>0.02</v>
      </c>
      <c r="AA488" s="15">
        <v>5.5</v>
      </c>
      <c r="AB488" s="15">
        <v>1.53</v>
      </c>
      <c r="AC488" s="15"/>
      <c r="AD488" s="15"/>
      <c r="AE488" s="15">
        <v>5.85</v>
      </c>
      <c r="AF488" s="15">
        <v>1.38</v>
      </c>
      <c r="AG488" s="15">
        <v>0.49</v>
      </c>
      <c r="AH488" s="15">
        <v>0.06</v>
      </c>
      <c r="AI488" s="15">
        <v>0.01</v>
      </c>
      <c r="AJ488" s="15">
        <v>4.04</v>
      </c>
      <c r="AK488" s="19">
        <v>9</v>
      </c>
      <c r="AL488" s="15">
        <v>40.58</v>
      </c>
      <c r="AM488" s="15">
        <v>7.98</v>
      </c>
      <c r="AN488" s="15">
        <v>35.270000000000003</v>
      </c>
      <c r="AO488" s="15">
        <v>1.71</v>
      </c>
      <c r="AP488" s="27">
        <v>12.8</v>
      </c>
    </row>
    <row r="489" spans="1:42" x14ac:dyDescent="0.25">
      <c r="A489" s="3">
        <v>6</v>
      </c>
      <c r="B489" s="11" t="s">
        <v>1606</v>
      </c>
      <c r="C489" s="3">
        <v>5</v>
      </c>
      <c r="D489" s="3" t="s">
        <v>1072</v>
      </c>
      <c r="E489" s="3">
        <v>260</v>
      </c>
      <c r="F489" s="50">
        <v>310</v>
      </c>
      <c r="G489" s="3"/>
      <c r="H489" s="3">
        <f t="shared" si="294"/>
        <v>50</v>
      </c>
      <c r="I489" s="15">
        <v>0.85</v>
      </c>
      <c r="J489" s="15">
        <v>2.9</v>
      </c>
      <c r="K489" s="15">
        <v>7.15</v>
      </c>
      <c r="L489" s="15">
        <v>24.36</v>
      </c>
      <c r="M489" s="15">
        <v>14.35</v>
      </c>
      <c r="N489" s="15">
        <v>49.61</v>
      </c>
      <c r="O489" s="15">
        <v>11.83</v>
      </c>
      <c r="P489" s="15">
        <v>38.56</v>
      </c>
      <c r="Q489" s="15">
        <v>1.35</v>
      </c>
      <c r="R489" s="23" t="s">
        <v>1411</v>
      </c>
      <c r="S489" s="19">
        <v>5.45</v>
      </c>
      <c r="T489" s="19">
        <v>5.05</v>
      </c>
      <c r="U489" s="19">
        <v>5.0999999999999996</v>
      </c>
      <c r="V489" s="19">
        <v>4.3</v>
      </c>
      <c r="W489" s="19">
        <v>4.3499999999999996</v>
      </c>
      <c r="X489" s="19">
        <v>4.8</v>
      </c>
      <c r="Y489" s="15">
        <v>7.0000000000000007E-2</v>
      </c>
      <c r="Z489" s="15"/>
      <c r="AA489" s="15"/>
      <c r="AB489" s="15">
        <v>1.66</v>
      </c>
      <c r="AC489" s="15"/>
      <c r="AD489" s="15"/>
      <c r="AE489" s="15">
        <v>5.87</v>
      </c>
      <c r="AF489" s="15">
        <v>1.63</v>
      </c>
      <c r="AG489" s="15">
        <v>0.69</v>
      </c>
      <c r="AH489" s="15">
        <v>0.06</v>
      </c>
      <c r="AI489" s="15">
        <v>0.01</v>
      </c>
      <c r="AJ489" s="15">
        <v>3.72</v>
      </c>
      <c r="AK489" s="19">
        <v>8</v>
      </c>
      <c r="AL489" s="15">
        <v>40.9</v>
      </c>
      <c r="AM489" s="15">
        <v>8.3800000000000008</v>
      </c>
      <c r="AN489" s="15">
        <v>34.520000000000003</v>
      </c>
      <c r="AO489" s="15">
        <v>1.74</v>
      </c>
      <c r="AP489" s="27">
        <v>12.8</v>
      </c>
    </row>
    <row r="490" spans="1:42" x14ac:dyDescent="0.25">
      <c r="A490" s="3">
        <v>6</v>
      </c>
      <c r="B490" s="11" t="s">
        <v>1606</v>
      </c>
      <c r="C490" s="3">
        <v>6</v>
      </c>
      <c r="D490" s="3" t="s">
        <v>1086</v>
      </c>
      <c r="E490" s="3">
        <v>310</v>
      </c>
      <c r="F490" s="50">
        <v>360</v>
      </c>
      <c r="G490" s="3"/>
      <c r="H490" s="3">
        <f t="shared" si="294"/>
        <v>50</v>
      </c>
      <c r="I490" s="15">
        <v>0.51</v>
      </c>
      <c r="J490" s="15">
        <v>2.76</v>
      </c>
      <c r="K490" s="15">
        <v>7.57</v>
      </c>
      <c r="L490" s="15">
        <v>26.35</v>
      </c>
      <c r="M490" s="15">
        <v>14.12</v>
      </c>
      <c r="N490" s="15">
        <v>51.31</v>
      </c>
      <c r="O490" s="15">
        <v>11.57</v>
      </c>
      <c r="P490" s="15">
        <v>37.119999999999997</v>
      </c>
      <c r="Q490" s="15">
        <v>2.79</v>
      </c>
      <c r="R490" s="23" t="s">
        <v>1411</v>
      </c>
      <c r="S490" s="19">
        <v>5.8</v>
      </c>
      <c r="T490" s="19">
        <v>5.2</v>
      </c>
      <c r="U490" s="19">
        <v>5.0999999999999996</v>
      </c>
      <c r="V490" s="19">
        <v>4.25</v>
      </c>
      <c r="W490" s="19">
        <v>4.3</v>
      </c>
      <c r="X490" s="19">
        <v>4.7</v>
      </c>
      <c r="Y490" s="15">
        <v>0.05</v>
      </c>
      <c r="Z490" s="15"/>
      <c r="AA490" s="15"/>
      <c r="AB490" s="15">
        <v>1.69</v>
      </c>
      <c r="AC490" s="15"/>
      <c r="AD490" s="15"/>
      <c r="AE490" s="15">
        <v>5.71</v>
      </c>
      <c r="AF490" s="15">
        <v>1.58</v>
      </c>
      <c r="AG490" s="15">
        <v>0.62</v>
      </c>
      <c r="AH490" s="15">
        <v>0.08</v>
      </c>
      <c r="AI490" s="15">
        <v>0.02</v>
      </c>
      <c r="AJ490" s="15">
        <v>3.44</v>
      </c>
      <c r="AK490" s="19">
        <v>4</v>
      </c>
      <c r="AL490" s="15">
        <v>40.799999999999997</v>
      </c>
      <c r="AM490" s="15">
        <v>7.98</v>
      </c>
      <c r="AN490" s="15">
        <v>35.22</v>
      </c>
      <c r="AO490" s="15">
        <v>1.72</v>
      </c>
      <c r="AP490" s="27">
        <v>12.94</v>
      </c>
    </row>
    <row r="491" spans="1:42" ht="15.6" x14ac:dyDescent="0.3">
      <c r="A491" s="59">
        <f>A485</f>
        <v>6</v>
      </c>
      <c r="B491" s="60" t="str">
        <f>B485</f>
        <v>CA</v>
      </c>
      <c r="C491" s="61"/>
      <c r="D491" s="61"/>
      <c r="E491" s="61"/>
      <c r="F491" s="62"/>
      <c r="G491" s="61"/>
      <c r="H491" s="61"/>
      <c r="I491" s="63">
        <f>I485</f>
        <v>1.2</v>
      </c>
      <c r="J491" s="63">
        <f t="shared" ref="J491:AE491" si="332">J485</f>
        <v>4.01</v>
      </c>
      <c r="K491" s="63">
        <f t="shared" si="332"/>
        <v>11.46</v>
      </c>
      <c r="L491" s="63">
        <f t="shared" si="332"/>
        <v>31.17</v>
      </c>
      <c r="M491" s="63">
        <f t="shared" si="332"/>
        <v>11.67</v>
      </c>
      <c r="N491" s="63">
        <f t="shared" si="332"/>
        <v>59.51</v>
      </c>
      <c r="O491" s="63">
        <f t="shared" si="332"/>
        <v>9.2899999999999991</v>
      </c>
      <c r="P491" s="63">
        <f t="shared" si="332"/>
        <v>31.2</v>
      </c>
      <c r="Q491" s="63">
        <f t="shared" si="332"/>
        <v>1.1000000000000001</v>
      </c>
      <c r="R491" s="64" t="str">
        <f t="shared" si="332"/>
        <v>FAa</v>
      </c>
      <c r="S491" s="65">
        <f t="shared" ref="S491:X491" si="333">((S485*$H485)+(S486*$H486))/$F486</f>
        <v>4.9666666666666668</v>
      </c>
      <c r="T491" s="65">
        <f t="shared" si="333"/>
        <v>4.7166666666666668</v>
      </c>
      <c r="U491" s="65">
        <f t="shared" si="333"/>
        <v>5.0999999999999996</v>
      </c>
      <c r="V491" s="65">
        <f t="shared" si="333"/>
        <v>4.416666666666667</v>
      </c>
      <c r="W491" s="65">
        <f t="shared" si="333"/>
        <v>4.4000000000000004</v>
      </c>
      <c r="X491" s="65">
        <f t="shared" si="333"/>
        <v>4.833333333333333</v>
      </c>
      <c r="Y491" s="65">
        <f t="shared" ref="Y491" si="334">((Y485*$H485)+(Y486*$H486))/$F486</f>
        <v>0.22666666666666666</v>
      </c>
      <c r="Z491" s="63">
        <f t="shared" si="332"/>
        <v>3.3000000000000002E-2</v>
      </c>
      <c r="AA491" s="63">
        <f t="shared" si="332"/>
        <v>9.6999999999999993</v>
      </c>
      <c r="AB491" s="63">
        <f t="shared" si="332"/>
        <v>1.75</v>
      </c>
      <c r="AC491" s="65">
        <f t="shared" ref="AC491:AD491" si="335">((AC485*$H485)+(AC486*$H486))/$F486</f>
        <v>0</v>
      </c>
      <c r="AD491" s="65">
        <f t="shared" si="335"/>
        <v>0</v>
      </c>
      <c r="AE491" s="63">
        <f t="shared" si="332"/>
        <v>5.66</v>
      </c>
      <c r="AF491" s="65">
        <f t="shared" ref="AF491:AP491" si="336">((AF485*$H485)+(AF486*$H486))/$F486</f>
        <v>1.2966666666666666</v>
      </c>
      <c r="AG491" s="65">
        <f t="shared" si="336"/>
        <v>0.42333333333333334</v>
      </c>
      <c r="AH491" s="65">
        <f t="shared" si="336"/>
        <v>6.3333333333333325E-2</v>
      </c>
      <c r="AI491" s="65">
        <f t="shared" si="336"/>
        <v>0</v>
      </c>
      <c r="AJ491" s="65">
        <f t="shared" si="336"/>
        <v>4.1733333333333338</v>
      </c>
      <c r="AK491" s="65">
        <f t="shared" si="336"/>
        <v>10</v>
      </c>
      <c r="AL491" s="65">
        <f t="shared" si="336"/>
        <v>39.92</v>
      </c>
      <c r="AM491" s="65">
        <f t="shared" si="336"/>
        <v>8.7799999999999994</v>
      </c>
      <c r="AN491" s="65">
        <f t="shared" si="336"/>
        <v>34.586666666666666</v>
      </c>
      <c r="AO491" s="65">
        <f t="shared" si="336"/>
        <v>1.6866666666666668</v>
      </c>
      <c r="AP491" s="65">
        <f t="shared" si="336"/>
        <v>13.466666666666667</v>
      </c>
    </row>
    <row r="492" spans="1:42" x14ac:dyDescent="0.25">
      <c r="A492" s="29">
        <v>208</v>
      </c>
      <c r="B492" s="30" t="s">
        <v>1606</v>
      </c>
      <c r="C492" s="29">
        <v>1</v>
      </c>
      <c r="D492" s="29" t="s">
        <v>6</v>
      </c>
      <c r="E492" s="29">
        <v>0</v>
      </c>
      <c r="F492" s="48">
        <v>8</v>
      </c>
      <c r="G492" s="29"/>
      <c r="H492" s="29">
        <f t="shared" si="294"/>
        <v>8</v>
      </c>
      <c r="I492" s="31">
        <v>0.85</v>
      </c>
      <c r="J492" s="31">
        <v>3.91</v>
      </c>
      <c r="K492" s="31">
        <v>7.27</v>
      </c>
      <c r="L492" s="31">
        <v>26.73</v>
      </c>
      <c r="M492" s="31">
        <v>11.8</v>
      </c>
      <c r="N492" s="31">
        <v>50.56</v>
      </c>
      <c r="O492" s="31">
        <v>22.54</v>
      </c>
      <c r="P492" s="31">
        <v>26.9</v>
      </c>
      <c r="Q492" s="31">
        <v>2.39</v>
      </c>
      <c r="R492" s="32" t="s">
        <v>148</v>
      </c>
      <c r="S492" s="33">
        <v>5.8</v>
      </c>
      <c r="T492" s="33">
        <v>5.8</v>
      </c>
      <c r="U492" s="33">
        <v>6.11</v>
      </c>
      <c r="V492" s="33">
        <v>4.5999999999999996</v>
      </c>
      <c r="W492" s="33">
        <v>4.5999999999999996</v>
      </c>
      <c r="X492" s="33">
        <v>4.8</v>
      </c>
      <c r="Y492" s="31">
        <v>0.88</v>
      </c>
      <c r="Z492" s="31">
        <v>0.13100000000000001</v>
      </c>
      <c r="AA492" s="31">
        <v>6.72</v>
      </c>
      <c r="AB492" s="31">
        <v>1.56</v>
      </c>
      <c r="AC492" s="31"/>
      <c r="AD492" s="31">
        <v>0.09</v>
      </c>
      <c r="AE492" s="31">
        <v>12.79</v>
      </c>
      <c r="AF492" s="31">
        <v>1.52</v>
      </c>
      <c r="AG492" s="31">
        <v>0.63</v>
      </c>
      <c r="AH492" s="31">
        <v>0.08</v>
      </c>
      <c r="AI492" s="31">
        <v>0.28000000000000003</v>
      </c>
      <c r="AJ492" s="31">
        <v>9.2799999999999994</v>
      </c>
      <c r="AK492" s="33">
        <v>21</v>
      </c>
      <c r="AL492" s="31"/>
      <c r="AM492" s="31"/>
      <c r="AN492" s="31"/>
      <c r="AO492" s="31"/>
      <c r="AP492" s="34"/>
    </row>
    <row r="493" spans="1:42" x14ac:dyDescent="0.25">
      <c r="A493" s="29">
        <v>208</v>
      </c>
      <c r="B493" s="30" t="s">
        <v>1606</v>
      </c>
      <c r="C493" s="29">
        <v>2</v>
      </c>
      <c r="D493" s="29" t="s">
        <v>339</v>
      </c>
      <c r="E493" s="29">
        <v>8</v>
      </c>
      <c r="F493" s="48">
        <v>27</v>
      </c>
      <c r="G493" s="29"/>
      <c r="H493" s="29">
        <f t="shared" ref="H493:H545" si="337">F493-E493</f>
        <v>19</v>
      </c>
      <c r="I493" s="31">
        <v>0.76</v>
      </c>
      <c r="J493" s="31">
        <v>3.1</v>
      </c>
      <c r="K493" s="31">
        <v>8.9</v>
      </c>
      <c r="L493" s="31">
        <v>29.72</v>
      </c>
      <c r="M493" s="31">
        <v>10.14</v>
      </c>
      <c r="N493" s="31">
        <v>52.62</v>
      </c>
      <c r="O493" s="31">
        <v>30.02</v>
      </c>
      <c r="P493" s="31">
        <v>17.36</v>
      </c>
      <c r="Q493" s="31">
        <v>0.73</v>
      </c>
      <c r="R493" s="32" t="s">
        <v>506</v>
      </c>
      <c r="S493" s="33">
        <v>6.2</v>
      </c>
      <c r="T493" s="33">
        <v>6.2</v>
      </c>
      <c r="U493" s="33">
        <v>6.4</v>
      </c>
      <c r="V493" s="33">
        <v>4.5999999999999996</v>
      </c>
      <c r="W493" s="33">
        <v>4.5999999999999996</v>
      </c>
      <c r="X493" s="33">
        <v>4.8</v>
      </c>
      <c r="Y493" s="31">
        <v>0.54</v>
      </c>
      <c r="Z493" s="31">
        <v>7.2999999999999995E-2</v>
      </c>
      <c r="AA493" s="31">
        <v>7.39</v>
      </c>
      <c r="AB493" s="31">
        <v>1.62</v>
      </c>
      <c r="AC493" s="31"/>
      <c r="AD493" s="31">
        <v>0.03</v>
      </c>
      <c r="AE493" s="31">
        <v>8.3800000000000008</v>
      </c>
      <c r="AF493" s="31">
        <v>0.51</v>
      </c>
      <c r="AG493" s="31">
        <v>0.1</v>
      </c>
      <c r="AH493" s="31">
        <v>0.06</v>
      </c>
      <c r="AI493" s="31">
        <v>0.08</v>
      </c>
      <c r="AJ493" s="31">
        <v>7.36</v>
      </c>
      <c r="AK493" s="33">
        <v>6</v>
      </c>
      <c r="AL493" s="31"/>
      <c r="AM493" s="31"/>
      <c r="AN493" s="31"/>
      <c r="AO493" s="31"/>
      <c r="AP493" s="34"/>
    </row>
    <row r="494" spans="1:42" x14ac:dyDescent="0.25">
      <c r="A494" s="41">
        <v>208</v>
      </c>
      <c r="B494" s="42" t="s">
        <v>1606</v>
      </c>
      <c r="C494" s="41">
        <v>3</v>
      </c>
      <c r="D494" s="41" t="s">
        <v>95</v>
      </c>
      <c r="E494" s="41">
        <v>27</v>
      </c>
      <c r="F494" s="49">
        <v>64</v>
      </c>
      <c r="G494" s="41"/>
      <c r="H494" s="41">
        <f t="shared" si="337"/>
        <v>37</v>
      </c>
      <c r="I494" s="43">
        <v>0.24</v>
      </c>
      <c r="J494" s="43">
        <v>1.49</v>
      </c>
      <c r="K494" s="43">
        <v>5.15</v>
      </c>
      <c r="L494" s="43">
        <v>21.56</v>
      </c>
      <c r="M494" s="43">
        <v>10.97</v>
      </c>
      <c r="N494" s="43">
        <v>39.409999999999997</v>
      </c>
      <c r="O494" s="43">
        <v>26.87</v>
      </c>
      <c r="P494" s="43">
        <v>33.72</v>
      </c>
      <c r="Q494" s="43">
        <v>1.3</v>
      </c>
      <c r="R494" s="44" t="s">
        <v>1064</v>
      </c>
      <c r="S494" s="45">
        <v>6.3</v>
      </c>
      <c r="T494" s="45">
        <v>6.3</v>
      </c>
      <c r="U494" s="45">
        <v>6.5</v>
      </c>
      <c r="V494" s="45">
        <v>4.7</v>
      </c>
      <c r="W494" s="45">
        <v>4.7</v>
      </c>
      <c r="X494" s="45">
        <v>4.9000000000000004</v>
      </c>
      <c r="Y494" s="43">
        <v>0.33</v>
      </c>
      <c r="Z494" s="43">
        <v>5.2999999999999999E-2</v>
      </c>
      <c r="AA494" s="43">
        <v>6.23</v>
      </c>
      <c r="AB494" s="43">
        <v>1.56</v>
      </c>
      <c r="AC494" s="43"/>
      <c r="AD494" s="43">
        <v>0.03</v>
      </c>
      <c r="AE494" s="43">
        <v>7.38</v>
      </c>
      <c r="AF494" s="43">
        <v>0.51</v>
      </c>
      <c r="AG494" s="43">
        <v>0.1</v>
      </c>
      <c r="AH494" s="43">
        <v>0.22</v>
      </c>
      <c r="AI494" s="43">
        <v>0.06</v>
      </c>
      <c r="AJ494" s="43">
        <v>6.88</v>
      </c>
      <c r="AK494" s="45">
        <v>7</v>
      </c>
      <c r="AL494" s="43"/>
      <c r="AM494" s="43"/>
      <c r="AN494" s="43"/>
      <c r="AO494" s="43"/>
      <c r="AP494" s="46"/>
    </row>
    <row r="495" spans="1:42" x14ac:dyDescent="0.25">
      <c r="A495" s="3">
        <v>208</v>
      </c>
      <c r="B495" s="11" t="s">
        <v>1606</v>
      </c>
      <c r="C495" s="3">
        <v>4</v>
      </c>
      <c r="D495" s="3" t="s">
        <v>118</v>
      </c>
      <c r="E495" s="3">
        <v>64</v>
      </c>
      <c r="F495" s="50">
        <v>95</v>
      </c>
      <c r="G495" s="3"/>
      <c r="H495" s="3">
        <f t="shared" si="337"/>
        <v>31</v>
      </c>
      <c r="I495" s="15">
        <v>0.62</v>
      </c>
      <c r="J495" s="15">
        <v>0.98</v>
      </c>
      <c r="K495" s="15">
        <v>2.9</v>
      </c>
      <c r="L495" s="15">
        <v>19.25</v>
      </c>
      <c r="M495" s="15">
        <v>9.6999999999999993</v>
      </c>
      <c r="N495" s="15">
        <v>33.450000000000003</v>
      </c>
      <c r="O495" s="15">
        <v>38.99</v>
      </c>
      <c r="P495" s="15">
        <v>27.56</v>
      </c>
      <c r="Q495" s="15">
        <v>1.25</v>
      </c>
      <c r="R495" s="23" t="s">
        <v>1064</v>
      </c>
      <c r="S495" s="19">
        <v>6.1</v>
      </c>
      <c r="T495" s="19">
        <v>6.1</v>
      </c>
      <c r="U495" s="19">
        <v>6.2</v>
      </c>
      <c r="V495" s="19">
        <v>4.7</v>
      </c>
      <c r="W495" s="19">
        <v>4.8</v>
      </c>
      <c r="X495" s="19">
        <v>5</v>
      </c>
      <c r="Y495" s="15">
        <v>0.23</v>
      </c>
      <c r="Z495" s="15">
        <v>4.5999999999999999E-2</v>
      </c>
      <c r="AA495" s="15">
        <v>5</v>
      </c>
      <c r="AB495" s="15">
        <v>1.57</v>
      </c>
      <c r="AC495" s="15"/>
      <c r="AD495" s="15">
        <v>0.06</v>
      </c>
      <c r="AE495" s="15">
        <v>6.49</v>
      </c>
      <c r="AF495" s="15">
        <v>0.51</v>
      </c>
      <c r="AG495" s="15">
        <v>0.21</v>
      </c>
      <c r="AH495" s="15">
        <v>0.08</v>
      </c>
      <c r="AI495" s="15">
        <v>0.04</v>
      </c>
      <c r="AJ495" s="15">
        <v>6.08</v>
      </c>
      <c r="AK495" s="19">
        <v>7</v>
      </c>
      <c r="AL495" s="15"/>
      <c r="AM495" s="15"/>
      <c r="AN495" s="15"/>
      <c r="AO495" s="15"/>
      <c r="AP495" s="27"/>
    </row>
    <row r="496" spans="1:42" x14ac:dyDescent="0.25">
      <c r="A496" s="3">
        <v>208</v>
      </c>
      <c r="B496" s="11" t="s">
        <v>1606</v>
      </c>
      <c r="C496" s="3">
        <v>5</v>
      </c>
      <c r="D496" s="3" t="s">
        <v>138</v>
      </c>
      <c r="E496" s="3">
        <v>95</v>
      </c>
      <c r="F496" s="50">
        <v>138</v>
      </c>
      <c r="G496" s="3"/>
      <c r="H496" s="3">
        <f t="shared" si="337"/>
        <v>43</v>
      </c>
      <c r="I496" s="15">
        <v>0.24</v>
      </c>
      <c r="J496" s="15">
        <v>0.48</v>
      </c>
      <c r="K496" s="15">
        <v>0.94</v>
      </c>
      <c r="L496" s="15">
        <v>31.55</v>
      </c>
      <c r="M496" s="15">
        <v>18.190000000000001</v>
      </c>
      <c r="N496" s="15">
        <v>51.4</v>
      </c>
      <c r="O496" s="15">
        <v>34.229999999999997</v>
      </c>
      <c r="P496" s="15">
        <v>14.37</v>
      </c>
      <c r="Q496" s="15"/>
      <c r="R496" s="23" t="s">
        <v>225</v>
      </c>
      <c r="S496" s="19">
        <v>6.4</v>
      </c>
      <c r="T496" s="19">
        <v>6.4</v>
      </c>
      <c r="U496" s="19">
        <v>6.6</v>
      </c>
      <c r="V496" s="19">
        <v>5.0999999999999996</v>
      </c>
      <c r="W496" s="19">
        <v>5.0999999999999996</v>
      </c>
      <c r="X496" s="19">
        <v>5.2</v>
      </c>
      <c r="Y496" s="15">
        <v>0.12</v>
      </c>
      <c r="Z496" s="15"/>
      <c r="AA496" s="15"/>
      <c r="AB496" s="15">
        <v>1.57</v>
      </c>
      <c r="AC496" s="15"/>
      <c r="AD496" s="15">
        <v>0.05</v>
      </c>
      <c r="AE496" s="15">
        <v>5.64</v>
      </c>
      <c r="AF496" s="15">
        <v>0.2</v>
      </c>
      <c r="AG496" s="15">
        <v>0.63</v>
      </c>
      <c r="AH496" s="15">
        <v>0.08</v>
      </c>
      <c r="AI496" s="15">
        <v>0.04</v>
      </c>
      <c r="AJ496" s="15">
        <v>3.68</v>
      </c>
      <c r="AK496" s="19">
        <v>4</v>
      </c>
      <c r="AL496" s="15"/>
      <c r="AM496" s="15"/>
      <c r="AN496" s="15"/>
      <c r="AO496" s="15"/>
      <c r="AP496" s="27"/>
    </row>
    <row r="497" spans="1:42" x14ac:dyDescent="0.25">
      <c r="A497" s="3">
        <v>208</v>
      </c>
      <c r="B497" s="11" t="s">
        <v>1606</v>
      </c>
      <c r="C497" s="3">
        <v>6</v>
      </c>
      <c r="D497" s="3" t="s">
        <v>277</v>
      </c>
      <c r="E497" s="3">
        <v>138</v>
      </c>
      <c r="F497" s="50">
        <v>156</v>
      </c>
      <c r="G497" s="3"/>
      <c r="H497" s="3">
        <f t="shared" si="337"/>
        <v>18</v>
      </c>
      <c r="I497" s="15">
        <v>0.6</v>
      </c>
      <c r="J497" s="15">
        <v>2.74</v>
      </c>
      <c r="K497" s="15">
        <v>9.48</v>
      </c>
      <c r="L497" s="15">
        <v>35.94</v>
      </c>
      <c r="M497" s="15">
        <v>14.46</v>
      </c>
      <c r="N497" s="15">
        <v>63.22</v>
      </c>
      <c r="O497" s="15">
        <v>27.13</v>
      </c>
      <c r="P497" s="15">
        <v>9.65</v>
      </c>
      <c r="Q497" s="15">
        <v>0.68</v>
      </c>
      <c r="R497" s="23" t="s">
        <v>506</v>
      </c>
      <c r="S497" s="19">
        <v>6.7</v>
      </c>
      <c r="T497" s="19">
        <v>6.7</v>
      </c>
      <c r="U497" s="19">
        <v>6.9</v>
      </c>
      <c r="V497" s="19">
        <v>5.3</v>
      </c>
      <c r="W497" s="19">
        <v>5.3</v>
      </c>
      <c r="X497" s="19">
        <v>5.4</v>
      </c>
      <c r="Y497" s="15">
        <v>0.17</v>
      </c>
      <c r="Z497" s="15"/>
      <c r="AA497" s="15"/>
      <c r="AB497" s="15">
        <v>1.54</v>
      </c>
      <c r="AC497" s="15"/>
      <c r="AD497" s="15">
        <v>0.03</v>
      </c>
      <c r="AE497" s="15">
        <v>4.04</v>
      </c>
      <c r="AF497" s="15">
        <v>0.1</v>
      </c>
      <c r="AG497" s="15">
        <v>0.63</v>
      </c>
      <c r="AH497" s="15">
        <v>0.06</v>
      </c>
      <c r="AI497" s="15">
        <v>0.06</v>
      </c>
      <c r="AJ497" s="15">
        <v>2.88</v>
      </c>
      <c r="AK497" s="19">
        <v>5</v>
      </c>
      <c r="AL497" s="15"/>
      <c r="AM497" s="15"/>
      <c r="AN497" s="15"/>
      <c r="AO497" s="15"/>
      <c r="AP497" s="27"/>
    </row>
    <row r="498" spans="1:42" ht="15.6" x14ac:dyDescent="0.3">
      <c r="A498" s="59">
        <f>A492</f>
        <v>208</v>
      </c>
      <c r="B498" s="60" t="str">
        <f>B492</f>
        <v>CA</v>
      </c>
      <c r="C498" s="61"/>
      <c r="D498" s="61"/>
      <c r="E498" s="61"/>
      <c r="F498" s="62"/>
      <c r="G498" s="61"/>
      <c r="H498" s="61"/>
      <c r="I498" s="63">
        <f>((I492*$H492)+(I493*$H493))/$F493</f>
        <v>0.78666666666666663</v>
      </c>
      <c r="J498" s="63">
        <f>((J492*$H492)+(J493*$H493))/$F493</f>
        <v>3.3400000000000003</v>
      </c>
      <c r="K498" s="63">
        <f t="shared" ref="K498:Q498" si="338">((K492*$H492)+(K493*$H493))/$F493</f>
        <v>8.4170370370370371</v>
      </c>
      <c r="L498" s="63">
        <f t="shared" si="338"/>
        <v>28.834074074074074</v>
      </c>
      <c r="M498" s="63">
        <f t="shared" si="338"/>
        <v>10.631851851851854</v>
      </c>
      <c r="N498" s="63">
        <f t="shared" si="338"/>
        <v>52.009629629629629</v>
      </c>
      <c r="O498" s="63">
        <f t="shared" si="338"/>
        <v>27.803703703703704</v>
      </c>
      <c r="P498" s="63">
        <f t="shared" si="338"/>
        <v>20.186666666666664</v>
      </c>
      <c r="Q498" s="63">
        <f t="shared" si="338"/>
        <v>1.221851851851852</v>
      </c>
      <c r="R498" s="64" t="str">
        <f>R492</f>
        <v>FAa</v>
      </c>
      <c r="S498" s="65">
        <f t="shared" ref="S498:X498" si="339">((S492*$H492)+(S493*$H493)+(S494*$H494))/$F494</f>
        <v>6.2078124999999993</v>
      </c>
      <c r="T498" s="65">
        <f t="shared" si="339"/>
        <v>6.2078124999999993</v>
      </c>
      <c r="U498" s="65">
        <f t="shared" si="339"/>
        <v>6.4215625000000003</v>
      </c>
      <c r="V498" s="65">
        <f t="shared" si="339"/>
        <v>4.6578125000000004</v>
      </c>
      <c r="W498" s="65">
        <f t="shared" si="339"/>
        <v>4.6578125000000004</v>
      </c>
      <c r="X498" s="65">
        <f t="shared" si="339"/>
        <v>4.8578124999999996</v>
      </c>
      <c r="Y498" s="65">
        <f>((Y492*$H492)+(Y493*$H493)+(Y494*$H494))/$F494</f>
        <v>0.46109375000000002</v>
      </c>
      <c r="Z498" s="63">
        <f t="shared" ref="Z498:AE498" si="340">((Z492*$H492)+(Z493*$H493))/$F493</f>
        <v>9.0185185185185188E-2</v>
      </c>
      <c r="AA498" s="63">
        <f t="shared" si="340"/>
        <v>7.1914814814814809</v>
      </c>
      <c r="AB498" s="63">
        <f t="shared" si="340"/>
        <v>1.6022222222222224</v>
      </c>
      <c r="AC498" s="65">
        <f t="shared" ref="AC498:AD498" si="341">((AC492*$H492)+(AC493*$H493)+(AC494*$H494))/$F494</f>
        <v>0</v>
      </c>
      <c r="AD498" s="65">
        <f t="shared" si="341"/>
        <v>3.7499999999999999E-2</v>
      </c>
      <c r="AE498" s="63">
        <f t="shared" si="340"/>
        <v>9.6866666666666674</v>
      </c>
      <c r="AF498" s="65">
        <f t="shared" ref="AF498:AP498" si="342">((AF492*$H492)+(AF493*$H493)+(AF494*$H494))/$F494</f>
        <v>0.63624999999999998</v>
      </c>
      <c r="AG498" s="65">
        <f t="shared" si="342"/>
        <v>0.16625000000000001</v>
      </c>
      <c r="AH498" s="65">
        <f t="shared" si="342"/>
        <v>0.155</v>
      </c>
      <c r="AI498" s="65">
        <f t="shared" si="342"/>
        <v>9.3437500000000007E-2</v>
      </c>
      <c r="AJ498" s="65">
        <f t="shared" si="342"/>
        <v>7.3224999999999998</v>
      </c>
      <c r="AK498" s="65">
        <f t="shared" si="342"/>
        <v>8.453125</v>
      </c>
      <c r="AL498" s="65">
        <f t="shared" si="342"/>
        <v>0</v>
      </c>
      <c r="AM498" s="65">
        <f t="shared" si="342"/>
        <v>0</v>
      </c>
      <c r="AN498" s="65">
        <f t="shared" si="342"/>
        <v>0</v>
      </c>
      <c r="AO498" s="65">
        <f t="shared" si="342"/>
        <v>0</v>
      </c>
      <c r="AP498" s="65">
        <f t="shared" si="342"/>
        <v>0</v>
      </c>
    </row>
    <row r="499" spans="1:42" x14ac:dyDescent="0.25">
      <c r="A499" s="35">
        <v>250</v>
      </c>
      <c r="B499" s="36" t="s">
        <v>1606</v>
      </c>
      <c r="C499" s="35">
        <v>1</v>
      </c>
      <c r="D499" s="35" t="s">
        <v>660</v>
      </c>
      <c r="E499" s="35">
        <v>0</v>
      </c>
      <c r="F499" s="51">
        <v>10</v>
      </c>
      <c r="G499" s="35"/>
      <c r="H499" s="35">
        <f t="shared" si="337"/>
        <v>10</v>
      </c>
      <c r="I499" s="37">
        <v>4.1500000000000004</v>
      </c>
      <c r="J499" s="37">
        <v>6.33</v>
      </c>
      <c r="K499" s="37">
        <v>13.34</v>
      </c>
      <c r="L499" s="37">
        <v>40.43</v>
      </c>
      <c r="M499" s="37">
        <v>18.32</v>
      </c>
      <c r="N499" s="37">
        <v>82.57</v>
      </c>
      <c r="O499" s="37">
        <v>7.72</v>
      </c>
      <c r="P499" s="37">
        <v>9.7100000000000009</v>
      </c>
      <c r="Q499" s="37">
        <v>6.5</v>
      </c>
      <c r="R499" s="38" t="s">
        <v>79</v>
      </c>
      <c r="S499" s="39">
        <v>6.7</v>
      </c>
      <c r="T499" s="39">
        <v>6.7</v>
      </c>
      <c r="U499" s="39">
        <v>7.1</v>
      </c>
      <c r="V499" s="39">
        <v>6.4</v>
      </c>
      <c r="W499" s="39">
        <v>6.5</v>
      </c>
      <c r="X499" s="39">
        <v>6.4</v>
      </c>
      <c r="Y499" s="37">
        <v>0.22</v>
      </c>
      <c r="Z499" s="37">
        <v>5.1999999999999998E-2</v>
      </c>
      <c r="AA499" s="37">
        <v>4.2300000000000004</v>
      </c>
      <c r="AB499" s="37">
        <v>1.74</v>
      </c>
      <c r="AC499" s="37"/>
      <c r="AD499" s="37">
        <v>1</v>
      </c>
      <c r="AE499" s="37">
        <v>5.43</v>
      </c>
      <c r="AF499" s="37">
        <v>3</v>
      </c>
      <c r="AG499" s="37">
        <v>0.21</v>
      </c>
      <c r="AH499" s="37">
        <v>0.12</v>
      </c>
      <c r="AI499" s="37">
        <v>0.44</v>
      </c>
      <c r="AJ499" s="37">
        <v>1.6</v>
      </c>
      <c r="AK499" s="39">
        <v>360</v>
      </c>
      <c r="AL499" s="37"/>
      <c r="AM499" s="37"/>
      <c r="AN499" s="37"/>
      <c r="AO499" s="37"/>
      <c r="AP499" s="40"/>
    </row>
    <row r="500" spans="1:42" x14ac:dyDescent="0.25">
      <c r="A500" s="41">
        <v>250</v>
      </c>
      <c r="B500" s="42" t="s">
        <v>1606</v>
      </c>
      <c r="C500" s="41">
        <v>2</v>
      </c>
      <c r="D500" s="41" t="s">
        <v>684</v>
      </c>
      <c r="E500" s="41">
        <v>10</v>
      </c>
      <c r="F500" s="49">
        <v>30</v>
      </c>
      <c r="G500" s="41"/>
      <c r="H500" s="41">
        <f t="shared" si="337"/>
        <v>20</v>
      </c>
      <c r="I500" s="43">
        <v>3.16</v>
      </c>
      <c r="J500" s="43">
        <v>5.04</v>
      </c>
      <c r="K500" s="43">
        <v>11.6</v>
      </c>
      <c r="L500" s="43">
        <v>38.82</v>
      </c>
      <c r="M500" s="43">
        <v>20</v>
      </c>
      <c r="N500" s="43">
        <v>78.62</v>
      </c>
      <c r="O500" s="43">
        <v>8.3699999999999992</v>
      </c>
      <c r="P500" s="43">
        <v>13.01</v>
      </c>
      <c r="Q500" s="43">
        <v>5.71</v>
      </c>
      <c r="R500" s="44" t="s">
        <v>506</v>
      </c>
      <c r="S500" s="45">
        <v>6.6</v>
      </c>
      <c r="T500" s="45">
        <v>6.5</v>
      </c>
      <c r="U500" s="45">
        <v>7.1</v>
      </c>
      <c r="V500" s="45">
        <v>6</v>
      </c>
      <c r="W500" s="45">
        <v>6</v>
      </c>
      <c r="X500" s="45">
        <v>6.4</v>
      </c>
      <c r="Y500" s="43">
        <v>0.35</v>
      </c>
      <c r="Z500" s="43">
        <v>5.1999999999999998E-2</v>
      </c>
      <c r="AA500" s="43">
        <v>6.73</v>
      </c>
      <c r="AB500" s="43">
        <v>1.75</v>
      </c>
      <c r="AC500" s="43"/>
      <c r="AD500" s="43">
        <v>0.71</v>
      </c>
      <c r="AE500" s="43">
        <v>6.29</v>
      </c>
      <c r="AF500" s="43">
        <v>3.4</v>
      </c>
      <c r="AG500" s="43">
        <v>0.21</v>
      </c>
      <c r="AH500" s="43">
        <v>0.1</v>
      </c>
      <c r="AI500" s="43">
        <v>0.38</v>
      </c>
      <c r="AJ500" s="43">
        <v>1.92</v>
      </c>
      <c r="AK500" s="45">
        <v>360</v>
      </c>
      <c r="AL500" s="43"/>
      <c r="AM500" s="43"/>
      <c r="AN500" s="43"/>
      <c r="AO500" s="43"/>
      <c r="AP500" s="46"/>
    </row>
    <row r="501" spans="1:42" x14ac:dyDescent="0.25">
      <c r="A501" s="41">
        <v>250</v>
      </c>
      <c r="B501" s="42" t="s">
        <v>1606</v>
      </c>
      <c r="C501" s="41">
        <v>3</v>
      </c>
      <c r="D501" s="41" t="s">
        <v>702</v>
      </c>
      <c r="E501" s="41">
        <v>30</v>
      </c>
      <c r="F501" s="49">
        <v>55</v>
      </c>
      <c r="G501" s="41"/>
      <c r="H501" s="41">
        <f t="shared" si="337"/>
        <v>25</v>
      </c>
      <c r="I501" s="43">
        <v>3</v>
      </c>
      <c r="J501" s="43">
        <v>4.76</v>
      </c>
      <c r="K501" s="43">
        <v>9.83</v>
      </c>
      <c r="L501" s="43">
        <v>30.3</v>
      </c>
      <c r="M501" s="43">
        <v>17.66</v>
      </c>
      <c r="N501" s="43">
        <v>65.55</v>
      </c>
      <c r="O501" s="43">
        <v>8.94</v>
      </c>
      <c r="P501" s="43">
        <v>25.51</v>
      </c>
      <c r="Q501" s="43">
        <v>1.75</v>
      </c>
      <c r="R501" s="44" t="s">
        <v>148</v>
      </c>
      <c r="S501" s="45">
        <v>6.4</v>
      </c>
      <c r="T501" s="45">
        <v>6.4</v>
      </c>
      <c r="U501" s="45">
        <v>7.1</v>
      </c>
      <c r="V501" s="45">
        <v>5.8</v>
      </c>
      <c r="W501" s="45">
        <v>5.8</v>
      </c>
      <c r="X501" s="45">
        <v>6.1</v>
      </c>
      <c r="Y501" s="43">
        <v>0.15</v>
      </c>
      <c r="Z501" s="43">
        <v>2.3E-2</v>
      </c>
      <c r="AA501" s="43">
        <v>6.52</v>
      </c>
      <c r="AB501" s="43">
        <v>1.96</v>
      </c>
      <c r="AC501" s="43"/>
      <c r="AD501" s="43">
        <v>0.2</v>
      </c>
      <c r="AE501" s="43">
        <v>6.73</v>
      </c>
      <c r="AF501" s="43">
        <v>2.7</v>
      </c>
      <c r="AG501" s="43">
        <v>0.21</v>
      </c>
      <c r="AH501" s="43">
        <v>0.08</v>
      </c>
      <c r="AI501" s="43">
        <v>0.34</v>
      </c>
      <c r="AJ501" s="43">
        <v>2.72</v>
      </c>
      <c r="AK501" s="45">
        <v>272</v>
      </c>
      <c r="AL501" s="43"/>
      <c r="AM501" s="43"/>
      <c r="AN501" s="43"/>
      <c r="AO501" s="43"/>
      <c r="AP501" s="46"/>
    </row>
    <row r="502" spans="1:42" x14ac:dyDescent="0.25">
      <c r="A502" s="3">
        <v>250</v>
      </c>
      <c r="B502" s="11" t="s">
        <v>1606</v>
      </c>
      <c r="C502" s="3">
        <v>4</v>
      </c>
      <c r="D502" s="3" t="s">
        <v>339</v>
      </c>
      <c r="E502" s="3">
        <v>55</v>
      </c>
      <c r="F502" s="50">
        <v>80</v>
      </c>
      <c r="G502" s="3"/>
      <c r="H502" s="3">
        <f t="shared" si="337"/>
        <v>25</v>
      </c>
      <c r="I502" s="15">
        <v>4.42</v>
      </c>
      <c r="J502" s="15">
        <v>3.59</v>
      </c>
      <c r="K502" s="15">
        <v>6.51</v>
      </c>
      <c r="L502" s="15">
        <v>26.36</v>
      </c>
      <c r="M502" s="15">
        <v>20.16</v>
      </c>
      <c r="N502" s="15">
        <v>61.04</v>
      </c>
      <c r="O502" s="15">
        <v>9.23</v>
      </c>
      <c r="P502" s="15">
        <v>29.73</v>
      </c>
      <c r="Q502" s="15">
        <v>12.61</v>
      </c>
      <c r="R502" s="23" t="s">
        <v>148</v>
      </c>
      <c r="S502" s="19">
        <v>6.5</v>
      </c>
      <c r="T502" s="19">
        <v>6.5</v>
      </c>
      <c r="U502" s="19">
        <v>7.1</v>
      </c>
      <c r="V502" s="19">
        <v>5.5</v>
      </c>
      <c r="W502" s="19">
        <v>5.4</v>
      </c>
      <c r="X502" s="19">
        <v>5.7</v>
      </c>
      <c r="Y502" s="15">
        <v>0.11</v>
      </c>
      <c r="Z502" s="15">
        <v>2.9000000000000001E-2</v>
      </c>
      <c r="AA502" s="15">
        <v>3.79</v>
      </c>
      <c r="AB502" s="15">
        <v>1.81</v>
      </c>
      <c r="AC502" s="15"/>
      <c r="AD502" s="15">
        <v>0.25</v>
      </c>
      <c r="AE502" s="15">
        <v>7.16</v>
      </c>
      <c r="AF502" s="15">
        <v>2.5</v>
      </c>
      <c r="AG502" s="15"/>
      <c r="AH502" s="15">
        <v>0.1</v>
      </c>
      <c r="AI502" s="15">
        <v>0.3</v>
      </c>
      <c r="AJ502" s="15">
        <v>2.88</v>
      </c>
      <c r="AK502" s="19">
        <v>280</v>
      </c>
      <c r="AL502" s="15"/>
      <c r="AM502" s="15"/>
      <c r="AN502" s="15"/>
      <c r="AO502" s="15"/>
      <c r="AP502" s="27"/>
    </row>
    <row r="503" spans="1:42" x14ac:dyDescent="0.25">
      <c r="A503" s="3">
        <v>250</v>
      </c>
      <c r="B503" s="11" t="s">
        <v>1606</v>
      </c>
      <c r="C503" s="3">
        <v>5</v>
      </c>
      <c r="D503" s="3" t="s">
        <v>219</v>
      </c>
      <c r="E503" s="3">
        <v>80</v>
      </c>
      <c r="F503" s="50">
        <v>120</v>
      </c>
      <c r="G503" s="3"/>
      <c r="H503" s="3">
        <f t="shared" si="337"/>
        <v>40</v>
      </c>
      <c r="I503" s="15">
        <v>4.7699999999999996</v>
      </c>
      <c r="J503" s="15">
        <v>3.59</v>
      </c>
      <c r="K503" s="15">
        <v>5.81</v>
      </c>
      <c r="L503" s="15">
        <v>21.83</v>
      </c>
      <c r="M503" s="15">
        <v>19.52</v>
      </c>
      <c r="N503" s="15">
        <v>55.52</v>
      </c>
      <c r="O503" s="15">
        <v>15.37</v>
      </c>
      <c r="P503" s="15">
        <v>29.11</v>
      </c>
      <c r="Q503" s="15">
        <v>9.1300000000000008</v>
      </c>
      <c r="R503" s="23" t="s">
        <v>148</v>
      </c>
      <c r="S503" s="19">
        <v>6.4</v>
      </c>
      <c r="T503" s="19">
        <v>6.5</v>
      </c>
      <c r="U503" s="19">
        <v>7.1</v>
      </c>
      <c r="V503" s="19">
        <v>5.4</v>
      </c>
      <c r="W503" s="19">
        <v>5.5</v>
      </c>
      <c r="X503" s="19">
        <v>5.8</v>
      </c>
      <c r="Y503" s="15">
        <v>0.05</v>
      </c>
      <c r="Z503" s="15"/>
      <c r="AA503" s="15"/>
      <c r="AB503" s="15">
        <v>1.7</v>
      </c>
      <c r="AC503" s="15"/>
      <c r="AD503" s="15">
        <v>0.15</v>
      </c>
      <c r="AE503" s="15">
        <v>6.24</v>
      </c>
      <c r="AF503" s="15">
        <v>2.2000000000000002</v>
      </c>
      <c r="AG503" s="15"/>
      <c r="AH503" s="15">
        <v>0.08</v>
      </c>
      <c r="AI503" s="15">
        <v>0.3</v>
      </c>
      <c r="AJ503" s="15">
        <v>2.56</v>
      </c>
      <c r="AK503" s="19">
        <v>222</v>
      </c>
      <c r="AL503" s="15"/>
      <c r="AM503" s="15"/>
      <c r="AN503" s="15"/>
      <c r="AO503" s="15"/>
      <c r="AP503" s="27"/>
    </row>
    <row r="504" spans="1:42" x14ac:dyDescent="0.25">
      <c r="A504" s="3">
        <v>250</v>
      </c>
      <c r="B504" s="11" t="s">
        <v>1606</v>
      </c>
      <c r="C504" s="3">
        <v>6</v>
      </c>
      <c r="D504" s="3" t="s">
        <v>95</v>
      </c>
      <c r="E504" s="3">
        <v>120</v>
      </c>
      <c r="F504" s="50">
        <v>160</v>
      </c>
      <c r="G504" s="3"/>
      <c r="H504" s="3">
        <f t="shared" si="337"/>
        <v>40</v>
      </c>
      <c r="I504" s="15">
        <v>4.42</v>
      </c>
      <c r="J504" s="15">
        <v>3.23</v>
      </c>
      <c r="K504" s="15">
        <v>5.07</v>
      </c>
      <c r="L504" s="15">
        <v>15.73</v>
      </c>
      <c r="M504" s="15">
        <v>20.93</v>
      </c>
      <c r="N504" s="15">
        <v>49.38</v>
      </c>
      <c r="O504" s="15">
        <v>13.18</v>
      </c>
      <c r="P504" s="15">
        <v>37.44</v>
      </c>
      <c r="Q504" s="15">
        <v>10.47</v>
      </c>
      <c r="R504" s="23" t="s">
        <v>1411</v>
      </c>
      <c r="S504" s="19">
        <v>6.4</v>
      </c>
      <c r="T504" s="19">
        <v>6.4</v>
      </c>
      <c r="U504" s="19">
        <v>7.1</v>
      </c>
      <c r="V504" s="19">
        <v>5.4</v>
      </c>
      <c r="W504" s="19">
        <v>5.4</v>
      </c>
      <c r="X504" s="19">
        <v>5.7</v>
      </c>
      <c r="Y504" s="15">
        <v>0.04</v>
      </c>
      <c r="Z504" s="15"/>
      <c r="AA504" s="15"/>
      <c r="AB504" s="15">
        <v>1.73</v>
      </c>
      <c r="AC504" s="15"/>
      <c r="AD504" s="15">
        <v>0.12</v>
      </c>
      <c r="AE504" s="15">
        <v>6.08</v>
      </c>
      <c r="AF504" s="15">
        <v>2.1</v>
      </c>
      <c r="AG504" s="15">
        <v>0.21</v>
      </c>
      <c r="AH504" s="15">
        <v>0.1</v>
      </c>
      <c r="AI504" s="15">
        <v>0.44</v>
      </c>
      <c r="AJ504" s="15">
        <v>2.72</v>
      </c>
      <c r="AK504" s="19">
        <v>32</v>
      </c>
      <c r="AL504" s="15"/>
      <c r="AM504" s="15"/>
      <c r="AN504" s="15"/>
      <c r="AO504" s="15"/>
      <c r="AP504" s="27"/>
    </row>
    <row r="505" spans="1:42" ht="15.6" x14ac:dyDescent="0.3">
      <c r="A505" s="59">
        <f>A499</f>
        <v>250</v>
      </c>
      <c r="B505" s="60" t="str">
        <f>B499</f>
        <v>CA</v>
      </c>
      <c r="C505" s="61"/>
      <c r="D505" s="61"/>
      <c r="E505" s="61"/>
      <c r="F505" s="62"/>
      <c r="G505" s="61"/>
      <c r="H505" s="61"/>
      <c r="I505" s="63">
        <f>I499</f>
        <v>4.1500000000000004</v>
      </c>
      <c r="J505" s="63">
        <f t="shared" ref="J505:AE505" si="343">J499</f>
        <v>6.33</v>
      </c>
      <c r="K505" s="63">
        <f t="shared" si="343"/>
        <v>13.34</v>
      </c>
      <c r="L505" s="63">
        <f t="shared" si="343"/>
        <v>40.43</v>
      </c>
      <c r="M505" s="63">
        <f t="shared" si="343"/>
        <v>18.32</v>
      </c>
      <c r="N505" s="63">
        <f t="shared" si="343"/>
        <v>82.57</v>
      </c>
      <c r="O505" s="63">
        <f t="shared" si="343"/>
        <v>7.72</v>
      </c>
      <c r="P505" s="63">
        <f t="shared" si="343"/>
        <v>9.7100000000000009</v>
      </c>
      <c r="Q505" s="63">
        <f t="shared" si="343"/>
        <v>6.5</v>
      </c>
      <c r="R505" s="64" t="str">
        <f t="shared" si="343"/>
        <v>aF</v>
      </c>
      <c r="S505" s="65">
        <f t="shared" ref="S505:X505" si="344">((S499*$H499)+(S500*$H500)+(S501*$H501))/$F501</f>
        <v>6.5272727272727273</v>
      </c>
      <c r="T505" s="65">
        <f t="shared" si="344"/>
        <v>6.4909090909090912</v>
      </c>
      <c r="U505" s="65">
        <f t="shared" si="344"/>
        <v>7.1</v>
      </c>
      <c r="V505" s="65">
        <f t="shared" si="344"/>
        <v>5.9818181818181815</v>
      </c>
      <c r="W505" s="65">
        <f t="shared" si="344"/>
        <v>6</v>
      </c>
      <c r="X505" s="65">
        <f t="shared" si="344"/>
        <v>6.2636363636363637</v>
      </c>
      <c r="Y505" s="65">
        <f>((Y499*$H499)+(Y500*$H500)+(Y501*$H501))/$F501</f>
        <v>0.23545454545454544</v>
      </c>
      <c r="Z505" s="63">
        <f t="shared" si="343"/>
        <v>5.1999999999999998E-2</v>
      </c>
      <c r="AA505" s="63">
        <f t="shared" si="343"/>
        <v>4.2300000000000004</v>
      </c>
      <c r="AB505" s="63">
        <f t="shared" si="343"/>
        <v>1.74</v>
      </c>
      <c r="AC505" s="65">
        <f>((AC499*$H499)+(AC500*$H500)+(AC501*$H501))/$F501</f>
        <v>0</v>
      </c>
      <c r="AD505" s="65">
        <f>((AD499*$H499)+(AD500*$H500)+(AD501*$H501))/$F501</f>
        <v>0.53090909090909089</v>
      </c>
      <c r="AE505" s="63">
        <f t="shared" si="343"/>
        <v>5.43</v>
      </c>
      <c r="AF505" s="65">
        <f t="shared" ref="AF505:AP505" si="345">((AF499*$H499)+(AF500*$H500)+(AF501*$H501))/$F501</f>
        <v>3.0090909090909093</v>
      </c>
      <c r="AG505" s="65">
        <f t="shared" si="345"/>
        <v>0.21000000000000002</v>
      </c>
      <c r="AH505" s="65">
        <f t="shared" si="345"/>
        <v>9.4545454545454544E-2</v>
      </c>
      <c r="AI505" s="65">
        <f t="shared" si="345"/>
        <v>0.37272727272727274</v>
      </c>
      <c r="AJ505" s="65">
        <f t="shared" si="345"/>
        <v>2.2254545454545456</v>
      </c>
      <c r="AK505" s="65">
        <f t="shared" si="345"/>
        <v>320</v>
      </c>
      <c r="AL505" s="65">
        <f t="shared" si="345"/>
        <v>0</v>
      </c>
      <c r="AM505" s="65">
        <f t="shared" si="345"/>
        <v>0</v>
      </c>
      <c r="AN505" s="65">
        <f t="shared" si="345"/>
        <v>0</v>
      </c>
      <c r="AO505" s="65">
        <f t="shared" si="345"/>
        <v>0</v>
      </c>
      <c r="AP505" s="65">
        <f t="shared" si="345"/>
        <v>0</v>
      </c>
    </row>
    <row r="506" spans="1:42" x14ac:dyDescent="0.25">
      <c r="A506" s="29">
        <v>281</v>
      </c>
      <c r="B506" s="30" t="s">
        <v>1606</v>
      </c>
      <c r="C506" s="29">
        <v>1</v>
      </c>
      <c r="D506" s="29" t="s">
        <v>660</v>
      </c>
      <c r="E506" s="29">
        <v>0</v>
      </c>
      <c r="F506" s="48">
        <v>4</v>
      </c>
      <c r="G506" s="29"/>
      <c r="H506" s="29">
        <f t="shared" si="337"/>
        <v>4</v>
      </c>
      <c r="I506" s="31">
        <v>0</v>
      </c>
      <c r="J506" s="31"/>
      <c r="K506" s="31"/>
      <c r="L506" s="31"/>
      <c r="M506" s="31"/>
      <c r="N506" s="31">
        <v>10.27</v>
      </c>
      <c r="O506" s="31">
        <v>59.56</v>
      </c>
      <c r="P506" s="31">
        <v>30.17</v>
      </c>
      <c r="Q506" s="31">
        <v>3.88</v>
      </c>
      <c r="R506" s="32" t="s">
        <v>354</v>
      </c>
      <c r="S506" s="33">
        <v>7.3</v>
      </c>
      <c r="T506" s="33">
        <v>7.3</v>
      </c>
      <c r="U506" s="33">
        <v>7.6</v>
      </c>
      <c r="V506" s="33">
        <v>6.9</v>
      </c>
      <c r="W506" s="33">
        <v>6.9</v>
      </c>
      <c r="X506" s="33">
        <v>7.1</v>
      </c>
      <c r="Y506" s="31">
        <v>1.03</v>
      </c>
      <c r="Z506" s="31">
        <v>0.43</v>
      </c>
      <c r="AA506" s="31">
        <v>2.4</v>
      </c>
      <c r="AB506" s="31">
        <v>1.1000000000000001</v>
      </c>
      <c r="AC506" s="31">
        <v>18.100000000000001</v>
      </c>
      <c r="AD506" s="31">
        <v>2</v>
      </c>
      <c r="AE506" s="31">
        <v>28.99</v>
      </c>
      <c r="AF506" s="31"/>
      <c r="AG506" s="31"/>
      <c r="AH506" s="31"/>
      <c r="AI506" s="31"/>
      <c r="AJ506" s="31"/>
      <c r="AK506" s="33">
        <v>20</v>
      </c>
      <c r="AL506" s="31"/>
      <c r="AM506" s="31"/>
      <c r="AN506" s="31"/>
      <c r="AO506" s="31"/>
      <c r="AP506" s="34"/>
    </row>
    <row r="507" spans="1:42" x14ac:dyDescent="0.25">
      <c r="A507" s="29">
        <v>281</v>
      </c>
      <c r="B507" s="30" t="s">
        <v>1606</v>
      </c>
      <c r="C507" s="29">
        <v>2</v>
      </c>
      <c r="D507" s="29" t="s">
        <v>684</v>
      </c>
      <c r="E507" s="29">
        <v>4</v>
      </c>
      <c r="F507" s="48">
        <v>18</v>
      </c>
      <c r="G507" s="29"/>
      <c r="H507" s="29">
        <f t="shared" si="337"/>
        <v>14</v>
      </c>
      <c r="I507" s="31">
        <v>0</v>
      </c>
      <c r="J507" s="31"/>
      <c r="K507" s="31"/>
      <c r="L507" s="31"/>
      <c r="M507" s="31"/>
      <c r="N507" s="31">
        <v>2.91</v>
      </c>
      <c r="O507" s="31">
        <v>62.68</v>
      </c>
      <c r="P507" s="31">
        <v>34.409999999999997</v>
      </c>
      <c r="Q507" s="31">
        <v>2.35</v>
      </c>
      <c r="R507" s="32" t="s">
        <v>354</v>
      </c>
      <c r="S507" s="33">
        <v>7.8</v>
      </c>
      <c r="T507" s="33">
        <v>7.8</v>
      </c>
      <c r="U507" s="33">
        <v>8.1</v>
      </c>
      <c r="V507" s="33">
        <v>7</v>
      </c>
      <c r="W507" s="33">
        <v>7</v>
      </c>
      <c r="X507" s="33">
        <v>7.3</v>
      </c>
      <c r="Y507" s="31">
        <v>0.73</v>
      </c>
      <c r="Z507" s="31">
        <v>0.221</v>
      </c>
      <c r="AA507" s="31">
        <v>3.3</v>
      </c>
      <c r="AB507" s="31">
        <v>1.05</v>
      </c>
      <c r="AC507" s="31">
        <v>10.4</v>
      </c>
      <c r="AD507" s="31">
        <v>0.59</v>
      </c>
      <c r="AE507" s="31">
        <v>22.7</v>
      </c>
      <c r="AF507" s="31"/>
      <c r="AG507" s="31"/>
      <c r="AH507" s="31"/>
      <c r="AI507" s="31"/>
      <c r="AJ507" s="31"/>
      <c r="AK507" s="33">
        <v>30</v>
      </c>
      <c r="AL507" s="31"/>
      <c r="AM507" s="31"/>
      <c r="AN507" s="31"/>
      <c r="AO507" s="31"/>
      <c r="AP507" s="34"/>
    </row>
    <row r="508" spans="1:42" x14ac:dyDescent="0.25">
      <c r="A508" s="41">
        <v>281</v>
      </c>
      <c r="B508" s="42" t="s">
        <v>1606</v>
      </c>
      <c r="C508" s="41">
        <v>3</v>
      </c>
      <c r="D508" s="41" t="s">
        <v>5666</v>
      </c>
      <c r="E508" s="41">
        <v>18</v>
      </c>
      <c r="F508" s="49">
        <v>27</v>
      </c>
      <c r="G508" s="41"/>
      <c r="H508" s="41">
        <f t="shared" si="337"/>
        <v>9</v>
      </c>
      <c r="I508" s="43">
        <v>0</v>
      </c>
      <c r="J508" s="43"/>
      <c r="K508" s="43"/>
      <c r="L508" s="43"/>
      <c r="M508" s="43"/>
      <c r="N508" s="43">
        <v>12.43</v>
      </c>
      <c r="O508" s="43">
        <v>66.83</v>
      </c>
      <c r="P508" s="43">
        <v>20.74</v>
      </c>
      <c r="Q508" s="43"/>
      <c r="R508" s="44" t="s">
        <v>283</v>
      </c>
      <c r="S508" s="45">
        <v>7.8</v>
      </c>
      <c r="T508" s="45">
        <v>7.9</v>
      </c>
      <c r="U508" s="45">
        <v>8.1999999999999993</v>
      </c>
      <c r="V508" s="45">
        <v>7.1</v>
      </c>
      <c r="W508" s="45">
        <v>7.1</v>
      </c>
      <c r="X508" s="45">
        <v>7.4</v>
      </c>
      <c r="Y508" s="43">
        <v>0.41</v>
      </c>
      <c r="Z508" s="43">
        <v>0.11700000000000001</v>
      </c>
      <c r="AA508" s="43">
        <v>3.5</v>
      </c>
      <c r="AB508" s="43">
        <v>1.45</v>
      </c>
      <c r="AC508" s="43">
        <v>5.5</v>
      </c>
      <c r="AD508" s="43">
        <v>0.4</v>
      </c>
      <c r="AE508" s="43">
        <v>18.649999999999999</v>
      </c>
      <c r="AF508" s="43"/>
      <c r="AG508" s="43"/>
      <c r="AH508" s="43"/>
      <c r="AI508" s="43"/>
      <c r="AJ508" s="43"/>
      <c r="AK508" s="45">
        <v>229</v>
      </c>
      <c r="AL508" s="43"/>
      <c r="AM508" s="43"/>
      <c r="AN508" s="43"/>
      <c r="AO508" s="43"/>
      <c r="AP508" s="46"/>
    </row>
    <row r="509" spans="1:42" x14ac:dyDescent="0.25">
      <c r="A509" s="41">
        <v>281</v>
      </c>
      <c r="B509" s="42" t="s">
        <v>1606</v>
      </c>
      <c r="C509" s="41">
        <v>4</v>
      </c>
      <c r="D509" s="41" t="s">
        <v>95</v>
      </c>
      <c r="E509" s="41">
        <v>27</v>
      </c>
      <c r="F509" s="49">
        <v>57</v>
      </c>
      <c r="G509" s="41"/>
      <c r="H509" s="41">
        <f t="shared" si="337"/>
        <v>30</v>
      </c>
      <c r="I509" s="43">
        <v>0.03</v>
      </c>
      <c r="J509" s="43">
        <v>0.04</v>
      </c>
      <c r="K509" s="43">
        <v>0.02</v>
      </c>
      <c r="L509" s="43">
        <v>0.04</v>
      </c>
      <c r="M509" s="43">
        <v>0.14000000000000001</v>
      </c>
      <c r="N509" s="43">
        <v>0.27</v>
      </c>
      <c r="O509" s="43">
        <v>65.8</v>
      </c>
      <c r="P509" s="43">
        <v>33.93</v>
      </c>
      <c r="Q509" s="43"/>
      <c r="R509" s="44" t="s">
        <v>354</v>
      </c>
      <c r="S509" s="45">
        <v>7.7</v>
      </c>
      <c r="T509" s="45">
        <v>7.7</v>
      </c>
      <c r="U509" s="45">
        <v>7.9</v>
      </c>
      <c r="V509" s="45">
        <v>6.9</v>
      </c>
      <c r="W509" s="45">
        <v>6.9</v>
      </c>
      <c r="X509" s="45">
        <v>7.3</v>
      </c>
      <c r="Y509" s="43">
        <v>0.49</v>
      </c>
      <c r="Z509" s="43">
        <v>0.14699999999999999</v>
      </c>
      <c r="AA509" s="43">
        <v>3.33</v>
      </c>
      <c r="AB509" s="43">
        <v>1.44</v>
      </c>
      <c r="AC509" s="43"/>
      <c r="AD509" s="43">
        <v>1</v>
      </c>
      <c r="AE509" s="43">
        <v>21.85</v>
      </c>
      <c r="AF509" s="43"/>
      <c r="AG509" s="43"/>
      <c r="AH509" s="43"/>
      <c r="AI509" s="43"/>
      <c r="AJ509" s="43"/>
      <c r="AK509" s="45">
        <v>229</v>
      </c>
      <c r="AL509" s="43"/>
      <c r="AM509" s="43"/>
      <c r="AN509" s="43"/>
      <c r="AO509" s="43"/>
      <c r="AP509" s="46"/>
    </row>
    <row r="510" spans="1:42" x14ac:dyDescent="0.25">
      <c r="A510" s="3">
        <v>281</v>
      </c>
      <c r="B510" s="11" t="s">
        <v>1606</v>
      </c>
      <c r="C510" s="3">
        <v>5</v>
      </c>
      <c r="D510" s="3" t="s">
        <v>118</v>
      </c>
      <c r="E510" s="3">
        <v>57</v>
      </c>
      <c r="F510" s="50">
        <v>83</v>
      </c>
      <c r="G510" s="3"/>
      <c r="H510" s="3">
        <f t="shared" si="337"/>
        <v>26</v>
      </c>
      <c r="I510" s="15">
        <v>0.03</v>
      </c>
      <c r="J510" s="15">
        <v>0.23</v>
      </c>
      <c r="K510" s="15">
        <v>0.2</v>
      </c>
      <c r="L510" s="15">
        <v>0.51</v>
      </c>
      <c r="M510" s="15">
        <v>3.44</v>
      </c>
      <c r="N510" s="15">
        <v>4.41</v>
      </c>
      <c r="O510" s="15">
        <v>67.08</v>
      </c>
      <c r="P510" s="15">
        <v>28.51</v>
      </c>
      <c r="Q510" s="15"/>
      <c r="R510" s="23" t="s">
        <v>354</v>
      </c>
      <c r="S510" s="19">
        <v>6.9</v>
      </c>
      <c r="T510" s="19">
        <v>6.9</v>
      </c>
      <c r="U510" s="19">
        <v>6.9</v>
      </c>
      <c r="V510" s="19">
        <v>6.1</v>
      </c>
      <c r="W510" s="19">
        <v>6.2</v>
      </c>
      <c r="X510" s="19">
        <v>6.2</v>
      </c>
      <c r="Y510" s="15">
        <v>0.25</v>
      </c>
      <c r="Z510" s="15"/>
      <c r="AA510" s="15"/>
      <c r="AB510" s="15">
        <v>1.58</v>
      </c>
      <c r="AC510" s="15"/>
      <c r="AD510" s="15">
        <v>2.5</v>
      </c>
      <c r="AE510" s="15">
        <v>17.32</v>
      </c>
      <c r="AF510" s="15"/>
      <c r="AG510" s="15"/>
      <c r="AH510" s="15"/>
      <c r="AI510" s="15"/>
      <c r="AJ510" s="15"/>
      <c r="AK510" s="19">
        <v>229</v>
      </c>
      <c r="AL510" s="15"/>
      <c r="AM510" s="15"/>
      <c r="AN510" s="15"/>
      <c r="AO510" s="15"/>
      <c r="AP510" s="27"/>
    </row>
    <row r="511" spans="1:42" x14ac:dyDescent="0.25">
      <c r="A511" s="3">
        <v>281</v>
      </c>
      <c r="B511" s="11" t="s">
        <v>1606</v>
      </c>
      <c r="C511" s="3">
        <v>6</v>
      </c>
      <c r="D511" s="3" t="s">
        <v>290</v>
      </c>
      <c r="E511" s="3">
        <v>83</v>
      </c>
      <c r="F511" s="50">
        <v>120</v>
      </c>
      <c r="G511" s="3"/>
      <c r="H511" s="3">
        <f t="shared" si="337"/>
        <v>37</v>
      </c>
      <c r="I511" s="15">
        <v>0</v>
      </c>
      <c r="J511" s="15">
        <v>0.04</v>
      </c>
      <c r="K511" s="15">
        <v>0.03</v>
      </c>
      <c r="L511" s="15">
        <v>0.09</v>
      </c>
      <c r="M511" s="15">
        <v>7.0000000000000007E-2</v>
      </c>
      <c r="N511" s="15">
        <v>0.23</v>
      </c>
      <c r="O511" s="15">
        <v>71.290000000000006</v>
      </c>
      <c r="P511" s="15">
        <v>28.48</v>
      </c>
      <c r="Q511" s="15"/>
      <c r="R511" s="23" t="s">
        <v>354</v>
      </c>
      <c r="S511" s="19">
        <v>7</v>
      </c>
      <c r="T511" s="19">
        <v>7</v>
      </c>
      <c r="U511" s="19">
        <v>7.1</v>
      </c>
      <c r="V511" s="19">
        <v>6.2</v>
      </c>
      <c r="W511" s="19">
        <v>6.2</v>
      </c>
      <c r="X511" s="19">
        <v>6.4</v>
      </c>
      <c r="Y511" s="15">
        <v>0.38</v>
      </c>
      <c r="Z511" s="15"/>
      <c r="AA511" s="15"/>
      <c r="AB511" s="15">
        <v>1.39</v>
      </c>
      <c r="AC511" s="15">
        <v>1.7</v>
      </c>
      <c r="AD511" s="15">
        <v>2.2200000000000002</v>
      </c>
      <c r="AE511" s="15">
        <v>18.649999999999999</v>
      </c>
      <c r="AF511" s="15"/>
      <c r="AG511" s="15"/>
      <c r="AH511" s="15"/>
      <c r="AI511" s="15"/>
      <c r="AJ511" s="15"/>
      <c r="AK511" s="19">
        <v>229</v>
      </c>
      <c r="AL511" s="15"/>
      <c r="AM511" s="15"/>
      <c r="AN511" s="15"/>
      <c r="AO511" s="15"/>
      <c r="AP511" s="27"/>
    </row>
    <row r="512" spans="1:42" ht="15.6" x14ac:dyDescent="0.3">
      <c r="A512" s="59">
        <f>A506</f>
        <v>281</v>
      </c>
      <c r="B512" s="60" t="str">
        <f>B506</f>
        <v>CA</v>
      </c>
      <c r="C512" s="61"/>
      <c r="D512" s="61"/>
      <c r="E512" s="61"/>
      <c r="F512" s="62"/>
      <c r="G512" s="61"/>
      <c r="H512" s="61"/>
      <c r="I512" s="63">
        <f>((I506*$H506)+(I507*$H507))/$F507</f>
        <v>0</v>
      </c>
      <c r="J512" s="63">
        <f>((J506*$H506)+(J507*$H507))/$F507</f>
        <v>0</v>
      </c>
      <c r="K512" s="63">
        <f t="shared" ref="K512:Q512" si="346">((K506*$H506)+(K507*$H507))/$F507</f>
        <v>0</v>
      </c>
      <c r="L512" s="63">
        <f t="shared" si="346"/>
        <v>0</v>
      </c>
      <c r="M512" s="63">
        <f t="shared" si="346"/>
        <v>0</v>
      </c>
      <c r="N512" s="63">
        <f t="shared" si="346"/>
        <v>4.5455555555555556</v>
      </c>
      <c r="O512" s="63">
        <f t="shared" si="346"/>
        <v>61.986666666666665</v>
      </c>
      <c r="P512" s="63">
        <f t="shared" si="346"/>
        <v>33.467777777777776</v>
      </c>
      <c r="Q512" s="63">
        <f t="shared" si="346"/>
        <v>2.69</v>
      </c>
      <c r="R512" s="64" t="str">
        <f>R506</f>
        <v>FAL</v>
      </c>
      <c r="S512" s="65">
        <f t="shared" ref="S512:X512" si="347">((S506*$H506)+(S507*$H507)+(S508*$H508)+(S509*$H509))/$F509</f>
        <v>7.712280701754386</v>
      </c>
      <c r="T512" s="65">
        <f t="shared" si="347"/>
        <v>7.7280701754385968</v>
      </c>
      <c r="U512" s="65">
        <f t="shared" si="347"/>
        <v>7.9754385964912275</v>
      </c>
      <c r="V512" s="65">
        <f t="shared" si="347"/>
        <v>6.9561403508771926</v>
      </c>
      <c r="W512" s="65">
        <f t="shared" si="347"/>
        <v>6.9561403508771926</v>
      </c>
      <c r="X512" s="65">
        <f t="shared" si="347"/>
        <v>7.3017543859649123</v>
      </c>
      <c r="Y512" s="65">
        <f>((Y506*$H506)+(Y507*$H507)+(Y508*$H508)+(Y509*$H509))/$F509</f>
        <v>0.5742105263157895</v>
      </c>
      <c r="Z512" s="63">
        <f t="shared" ref="Z512:AE512" si="348">((Z506*$H506)+(Z507*$H507))/$F507</f>
        <v>0.26744444444444443</v>
      </c>
      <c r="AA512" s="63">
        <f t="shared" si="348"/>
        <v>3.0999999999999996</v>
      </c>
      <c r="AB512" s="63">
        <f t="shared" si="348"/>
        <v>1.0611111111111111</v>
      </c>
      <c r="AC512" s="65">
        <f>((AC506*$H506)+(AC507*$H507)+(AC508*$H508)+(AC509*$H509))/$F509</f>
        <v>4.692982456140351</v>
      </c>
      <c r="AD512" s="65">
        <f>((AD506*$H506)+(AD507*$H507)+(AD508*$H508)+(AD509*$H509))/$F509</f>
        <v>0.87473684210526315</v>
      </c>
      <c r="AE512" s="63">
        <f t="shared" si="348"/>
        <v>24.097777777777779</v>
      </c>
      <c r="AF512" s="65">
        <f t="shared" ref="AF512:AP512" si="349">((AF506*$H506)+(AF507*$H507)+(AF508*$H508)+(AF509*$H509))/$F509</f>
        <v>0</v>
      </c>
      <c r="AG512" s="65">
        <f t="shared" si="349"/>
        <v>0</v>
      </c>
      <c r="AH512" s="65">
        <f t="shared" si="349"/>
        <v>0</v>
      </c>
      <c r="AI512" s="65">
        <f t="shared" si="349"/>
        <v>0</v>
      </c>
      <c r="AJ512" s="65">
        <f t="shared" si="349"/>
        <v>0</v>
      </c>
      <c r="AK512" s="65">
        <f t="shared" si="349"/>
        <v>165.45614035087721</v>
      </c>
      <c r="AL512" s="65">
        <f t="shared" si="349"/>
        <v>0</v>
      </c>
      <c r="AM512" s="65">
        <f t="shared" si="349"/>
        <v>0</v>
      </c>
      <c r="AN512" s="65">
        <f t="shared" si="349"/>
        <v>0</v>
      </c>
      <c r="AO512" s="65">
        <f t="shared" si="349"/>
        <v>0</v>
      </c>
      <c r="AP512" s="65">
        <f t="shared" si="349"/>
        <v>0</v>
      </c>
    </row>
    <row r="513" spans="1:42" x14ac:dyDescent="0.25">
      <c r="A513" s="35">
        <v>389</v>
      </c>
      <c r="B513" s="36" t="s">
        <v>1606</v>
      </c>
      <c r="C513" s="35">
        <v>1</v>
      </c>
      <c r="D513" s="35"/>
      <c r="E513" s="35">
        <v>0</v>
      </c>
      <c r="F513" s="51">
        <v>15</v>
      </c>
      <c r="G513" s="35"/>
      <c r="H513" s="35">
        <f t="shared" si="337"/>
        <v>15</v>
      </c>
      <c r="I513" s="37">
        <v>3.67</v>
      </c>
      <c r="J513" s="37">
        <v>6.17</v>
      </c>
      <c r="K513" s="37">
        <v>7.12</v>
      </c>
      <c r="L513" s="37">
        <v>27.71</v>
      </c>
      <c r="M513" s="37">
        <v>17.02</v>
      </c>
      <c r="N513" s="37">
        <v>61.69</v>
      </c>
      <c r="O513" s="37">
        <v>22.52</v>
      </c>
      <c r="P513" s="37">
        <v>15.79</v>
      </c>
      <c r="Q513" s="37">
        <v>3.58</v>
      </c>
      <c r="R513" s="38" t="s">
        <v>506</v>
      </c>
      <c r="S513" s="39">
        <v>5.8</v>
      </c>
      <c r="T513" s="39">
        <v>5.8</v>
      </c>
      <c r="U513" s="39">
        <v>6.3</v>
      </c>
      <c r="V513" s="39">
        <v>4.8</v>
      </c>
      <c r="W513" s="39">
        <v>4.9000000000000004</v>
      </c>
      <c r="X513" s="39">
        <v>5.4</v>
      </c>
      <c r="Y513" s="37">
        <v>1.04</v>
      </c>
      <c r="Z513" s="37">
        <v>7.3999999999999996E-2</v>
      </c>
      <c r="AA513" s="37">
        <v>14.05</v>
      </c>
      <c r="AB513" s="37">
        <v>1.74</v>
      </c>
      <c r="AC513" s="37"/>
      <c r="AD513" s="37">
        <v>0.4</v>
      </c>
      <c r="AE513" s="37">
        <v>8.94</v>
      </c>
      <c r="AF513" s="37">
        <v>2.14</v>
      </c>
      <c r="AG513" s="37">
        <v>1.44</v>
      </c>
      <c r="AH513" s="37">
        <v>0.44</v>
      </c>
      <c r="AI513" s="37">
        <v>0.38</v>
      </c>
      <c r="AJ513" s="37">
        <v>5.14</v>
      </c>
      <c r="AK513" s="39">
        <v>27</v>
      </c>
      <c r="AL513" s="37"/>
      <c r="AM513" s="37"/>
      <c r="AN513" s="37"/>
      <c r="AO513" s="37"/>
      <c r="AP513" s="40"/>
    </row>
    <row r="514" spans="1:42" x14ac:dyDescent="0.25">
      <c r="A514" s="41">
        <v>389</v>
      </c>
      <c r="B514" s="42" t="s">
        <v>1606</v>
      </c>
      <c r="C514" s="41">
        <v>2</v>
      </c>
      <c r="D514" s="41"/>
      <c r="E514" s="41">
        <v>15</v>
      </c>
      <c r="F514" s="49">
        <v>39</v>
      </c>
      <c r="G514" s="41"/>
      <c r="H514" s="41">
        <f t="shared" si="337"/>
        <v>24</v>
      </c>
      <c r="I514" s="43">
        <v>0.31</v>
      </c>
      <c r="J514" s="43">
        <v>1.25</v>
      </c>
      <c r="K514" s="43">
        <v>1.72</v>
      </c>
      <c r="L514" s="43">
        <v>10.77</v>
      </c>
      <c r="M514" s="43">
        <v>12.68</v>
      </c>
      <c r="N514" s="43">
        <v>26.73</v>
      </c>
      <c r="O514" s="43">
        <v>35.21</v>
      </c>
      <c r="P514" s="43">
        <v>38.06</v>
      </c>
      <c r="Q514" s="43"/>
      <c r="R514" s="44" t="s">
        <v>1064</v>
      </c>
      <c r="S514" s="45">
        <v>5.7</v>
      </c>
      <c r="T514" s="45">
        <v>5.8</v>
      </c>
      <c r="U514" s="45">
        <v>6.3</v>
      </c>
      <c r="V514" s="45">
        <v>4.5</v>
      </c>
      <c r="W514" s="45">
        <v>4.5999999999999996</v>
      </c>
      <c r="X514" s="45">
        <v>5.8</v>
      </c>
      <c r="Y514" s="43">
        <v>0.68</v>
      </c>
      <c r="Z514" s="43">
        <v>7.3999999999999996E-2</v>
      </c>
      <c r="AA514" s="43">
        <v>9.19</v>
      </c>
      <c r="AB514" s="43">
        <v>1.72</v>
      </c>
      <c r="AC514" s="43"/>
      <c r="AD514" s="43">
        <v>0.18</v>
      </c>
      <c r="AE514" s="43">
        <v>12.44</v>
      </c>
      <c r="AF514" s="43">
        <v>2.76</v>
      </c>
      <c r="AG514" s="43">
        <v>1.86</v>
      </c>
      <c r="AH514" s="43">
        <v>0.42</v>
      </c>
      <c r="AI514" s="43">
        <v>0.14000000000000001</v>
      </c>
      <c r="AJ514" s="43">
        <v>8.2200000000000006</v>
      </c>
      <c r="AK514" s="45">
        <v>9</v>
      </c>
      <c r="AL514" s="43"/>
      <c r="AM514" s="43"/>
      <c r="AN514" s="43"/>
      <c r="AO514" s="43"/>
      <c r="AP514" s="46"/>
    </row>
    <row r="515" spans="1:42" x14ac:dyDescent="0.25">
      <c r="A515" s="41">
        <v>389</v>
      </c>
      <c r="B515" s="42" t="s">
        <v>1606</v>
      </c>
      <c r="C515" s="41">
        <v>3</v>
      </c>
      <c r="D515" s="41"/>
      <c r="E515" s="41">
        <v>39</v>
      </c>
      <c r="F515" s="49">
        <v>63</v>
      </c>
      <c r="G515" s="41"/>
      <c r="H515" s="41">
        <f t="shared" si="337"/>
        <v>24</v>
      </c>
      <c r="I515" s="43">
        <v>0</v>
      </c>
      <c r="J515" s="43">
        <v>0</v>
      </c>
      <c r="K515" s="43"/>
      <c r="L515" s="43"/>
      <c r="M515" s="43"/>
      <c r="N515" s="43">
        <v>37.71</v>
      </c>
      <c r="O515" s="43">
        <v>38.82</v>
      </c>
      <c r="P515" s="43">
        <v>23.47</v>
      </c>
      <c r="Q515" s="43"/>
      <c r="R515" s="44" t="s">
        <v>225</v>
      </c>
      <c r="S515" s="45">
        <v>5.8</v>
      </c>
      <c r="T515" s="45">
        <v>5.8</v>
      </c>
      <c r="U515" s="45">
        <v>6.4</v>
      </c>
      <c r="V515" s="45">
        <v>4.5</v>
      </c>
      <c r="W515" s="45">
        <v>4.5</v>
      </c>
      <c r="X515" s="45">
        <v>4.7</v>
      </c>
      <c r="Y515" s="43">
        <v>0.31</v>
      </c>
      <c r="Z515" s="43">
        <v>4.2999999999999997E-2</v>
      </c>
      <c r="AA515" s="43">
        <v>7.21</v>
      </c>
      <c r="AB515" s="43">
        <v>1.46</v>
      </c>
      <c r="AC515" s="43"/>
      <c r="AD515" s="43">
        <v>0.05</v>
      </c>
      <c r="AE515" s="43">
        <v>7.81</v>
      </c>
      <c r="AF515" s="43">
        <v>1.02</v>
      </c>
      <c r="AG515" s="43">
        <v>1.44</v>
      </c>
      <c r="AH515" s="43">
        <v>0.4</v>
      </c>
      <c r="AI515" s="43">
        <v>0.1</v>
      </c>
      <c r="AJ515" s="43">
        <v>4.79</v>
      </c>
      <c r="AK515" s="45">
        <v>13</v>
      </c>
      <c r="AL515" s="43"/>
      <c r="AM515" s="43"/>
      <c r="AN515" s="43"/>
      <c r="AO515" s="43"/>
      <c r="AP515" s="46"/>
    </row>
    <row r="516" spans="1:42" x14ac:dyDescent="0.25">
      <c r="A516" s="3">
        <v>389</v>
      </c>
      <c r="B516" s="11" t="s">
        <v>1606</v>
      </c>
      <c r="C516" s="3">
        <v>4</v>
      </c>
      <c r="D516" s="3"/>
      <c r="E516" s="3">
        <v>63</v>
      </c>
      <c r="F516" s="50">
        <v>90</v>
      </c>
      <c r="G516" s="3"/>
      <c r="H516" s="3">
        <f t="shared" si="337"/>
        <v>27</v>
      </c>
      <c r="I516" s="15">
        <v>0</v>
      </c>
      <c r="J516" s="15">
        <v>0</v>
      </c>
      <c r="K516" s="15"/>
      <c r="L516" s="15"/>
      <c r="M516" s="15"/>
      <c r="N516" s="15">
        <v>26.96</v>
      </c>
      <c r="O516" s="15">
        <v>49.61</v>
      </c>
      <c r="P516" s="15">
        <v>23.43</v>
      </c>
      <c r="Q516" s="15"/>
      <c r="R516" s="23" t="s">
        <v>225</v>
      </c>
      <c r="S516" s="19">
        <v>5.9</v>
      </c>
      <c r="T516" s="19">
        <v>6</v>
      </c>
      <c r="U516" s="19">
        <v>6.6</v>
      </c>
      <c r="V516" s="19">
        <v>4.5999999999999996</v>
      </c>
      <c r="W516" s="19">
        <v>4.5999999999999996</v>
      </c>
      <c r="X516" s="19">
        <v>4.9000000000000004</v>
      </c>
      <c r="Y516" s="15">
        <v>0.28000000000000003</v>
      </c>
      <c r="Z516" s="15">
        <v>4.2999999999999997E-2</v>
      </c>
      <c r="AA516" s="15">
        <v>6.51</v>
      </c>
      <c r="AB516" s="15">
        <v>1.43</v>
      </c>
      <c r="AC516" s="15"/>
      <c r="AD516" s="15">
        <v>0.03</v>
      </c>
      <c r="AE516" s="15">
        <v>9.7200000000000006</v>
      </c>
      <c r="AF516" s="15">
        <v>1.43</v>
      </c>
      <c r="AG516" s="15">
        <v>3.09</v>
      </c>
      <c r="AH516" s="15">
        <v>0.4</v>
      </c>
      <c r="AI516" s="15">
        <v>0.1</v>
      </c>
      <c r="AJ516" s="15">
        <v>5.14</v>
      </c>
      <c r="AK516" s="19">
        <v>6</v>
      </c>
      <c r="AL516" s="15"/>
      <c r="AM516" s="15"/>
      <c r="AN516" s="15"/>
      <c r="AO516" s="15"/>
      <c r="AP516" s="27"/>
    </row>
    <row r="517" spans="1:42" x14ac:dyDescent="0.25">
      <c r="A517" s="3">
        <v>389</v>
      </c>
      <c r="B517" s="11" t="s">
        <v>1606</v>
      </c>
      <c r="C517" s="3">
        <v>5</v>
      </c>
      <c r="D517" s="3"/>
      <c r="E517" s="3">
        <v>90</v>
      </c>
      <c r="F517" s="50">
        <v>101</v>
      </c>
      <c r="G517" s="3"/>
      <c r="H517" s="3">
        <f t="shared" si="337"/>
        <v>11</v>
      </c>
      <c r="I517" s="15">
        <v>0</v>
      </c>
      <c r="J517" s="15">
        <v>0</v>
      </c>
      <c r="K517" s="15"/>
      <c r="L517" s="15"/>
      <c r="M517" s="15"/>
      <c r="N517" s="15">
        <v>27.37</v>
      </c>
      <c r="O517" s="15">
        <v>50.5</v>
      </c>
      <c r="P517" s="15">
        <v>22.13</v>
      </c>
      <c r="Q517" s="15"/>
      <c r="R517" s="23" t="s">
        <v>283</v>
      </c>
      <c r="S517" s="19">
        <v>6</v>
      </c>
      <c r="T517" s="19">
        <v>6.1</v>
      </c>
      <c r="U517" s="19">
        <v>6.6</v>
      </c>
      <c r="V517" s="19">
        <v>4.9000000000000004</v>
      </c>
      <c r="W517" s="19">
        <v>5</v>
      </c>
      <c r="X517" s="19">
        <v>5.2</v>
      </c>
      <c r="Y517" s="15">
        <v>0.25</v>
      </c>
      <c r="Z517" s="15"/>
      <c r="AA517" s="15"/>
      <c r="AB517" s="15">
        <v>1.45</v>
      </c>
      <c r="AC517" s="15"/>
      <c r="AD517" s="15">
        <v>0.03</v>
      </c>
      <c r="AE517" s="15">
        <v>9.7200000000000006</v>
      </c>
      <c r="AF517" s="15">
        <v>1.22</v>
      </c>
      <c r="AG517" s="15">
        <v>3.92</v>
      </c>
      <c r="AH517" s="15">
        <v>0.36</v>
      </c>
      <c r="AI517" s="15">
        <v>0.1</v>
      </c>
      <c r="AJ517" s="15">
        <v>4.79</v>
      </c>
      <c r="AK517" s="19">
        <v>9</v>
      </c>
      <c r="AL517" s="15"/>
      <c r="AM517" s="15"/>
      <c r="AN517" s="15"/>
      <c r="AO517" s="15"/>
      <c r="AP517" s="27"/>
    </row>
    <row r="518" spans="1:42" x14ac:dyDescent="0.25">
      <c r="A518" s="3">
        <v>389</v>
      </c>
      <c r="B518" s="11" t="s">
        <v>1606</v>
      </c>
      <c r="C518" s="3">
        <v>6</v>
      </c>
      <c r="D518" s="3"/>
      <c r="E518" s="3">
        <v>101</v>
      </c>
      <c r="F518" s="50">
        <v>120</v>
      </c>
      <c r="G518" s="3"/>
      <c r="H518" s="3">
        <f t="shared" si="337"/>
        <v>19</v>
      </c>
      <c r="I518" s="15">
        <v>0</v>
      </c>
      <c r="J518" s="15">
        <v>0</v>
      </c>
      <c r="K518" s="15"/>
      <c r="L518" s="15"/>
      <c r="M518" s="15"/>
      <c r="N518" s="15">
        <v>31.61</v>
      </c>
      <c r="O518" s="15">
        <v>44.01</v>
      </c>
      <c r="P518" s="15">
        <v>24.38</v>
      </c>
      <c r="Q518" s="15"/>
      <c r="R518" s="23" t="s">
        <v>225</v>
      </c>
      <c r="S518" s="19">
        <v>6</v>
      </c>
      <c r="T518" s="19">
        <v>6.1</v>
      </c>
      <c r="U518" s="19">
        <v>6.8</v>
      </c>
      <c r="V518" s="19">
        <v>4.8</v>
      </c>
      <c r="W518" s="19">
        <v>4.8</v>
      </c>
      <c r="X518" s="19">
        <v>5</v>
      </c>
      <c r="Y518" s="15">
        <v>0.64</v>
      </c>
      <c r="Z518" s="15"/>
      <c r="AA518" s="15"/>
      <c r="AB518" s="15">
        <v>1.49</v>
      </c>
      <c r="AC518" s="15"/>
      <c r="AD518" s="15">
        <v>0.04</v>
      </c>
      <c r="AE518" s="15">
        <v>15.54</v>
      </c>
      <c r="AF518" s="15">
        <v>2.5499999999999998</v>
      </c>
      <c r="AG518" s="15">
        <v>6.22</v>
      </c>
      <c r="AH518" s="15">
        <v>0.44</v>
      </c>
      <c r="AI518" s="15">
        <v>0.12</v>
      </c>
      <c r="AJ518" s="15">
        <v>7.02</v>
      </c>
      <c r="AK518" s="19">
        <v>9</v>
      </c>
      <c r="AL518" s="15"/>
      <c r="AM518" s="15"/>
      <c r="AN518" s="15"/>
      <c r="AO518" s="15"/>
      <c r="AP518" s="27"/>
    </row>
    <row r="519" spans="1:42" ht="15.6" x14ac:dyDescent="0.3">
      <c r="A519" s="59">
        <f>A513</f>
        <v>389</v>
      </c>
      <c r="B519" s="60" t="str">
        <f>B513</f>
        <v>CA</v>
      </c>
      <c r="C519" s="61"/>
      <c r="D519" s="61"/>
      <c r="E519" s="61"/>
      <c r="F519" s="62"/>
      <c r="G519" s="61"/>
      <c r="H519" s="61"/>
      <c r="I519" s="63">
        <f>I513</f>
        <v>3.67</v>
      </c>
      <c r="J519" s="63">
        <f t="shared" ref="J519:AE519" si="350">J513</f>
        <v>6.17</v>
      </c>
      <c r="K519" s="63">
        <f t="shared" si="350"/>
        <v>7.12</v>
      </c>
      <c r="L519" s="63">
        <f t="shared" si="350"/>
        <v>27.71</v>
      </c>
      <c r="M519" s="63">
        <f t="shared" si="350"/>
        <v>17.02</v>
      </c>
      <c r="N519" s="63">
        <f t="shared" si="350"/>
        <v>61.69</v>
      </c>
      <c r="O519" s="63">
        <f t="shared" si="350"/>
        <v>22.52</v>
      </c>
      <c r="P519" s="63">
        <f t="shared" si="350"/>
        <v>15.79</v>
      </c>
      <c r="Q519" s="63">
        <f t="shared" si="350"/>
        <v>3.58</v>
      </c>
      <c r="R519" s="64" t="str">
        <f t="shared" si="350"/>
        <v>Fa</v>
      </c>
      <c r="S519" s="65">
        <f t="shared" ref="S519:X519" si="351">((S513*$H513)+(S514*$H514)+(S515*$H515))/$F515</f>
        <v>5.7619047619047619</v>
      </c>
      <c r="T519" s="65">
        <f t="shared" si="351"/>
        <v>5.8</v>
      </c>
      <c r="U519" s="65">
        <f t="shared" si="351"/>
        <v>6.3380952380952387</v>
      </c>
      <c r="V519" s="65">
        <f t="shared" si="351"/>
        <v>4.5714285714285712</v>
      </c>
      <c r="W519" s="65">
        <f t="shared" si="351"/>
        <v>4.6333333333333329</v>
      </c>
      <c r="X519" s="65">
        <f t="shared" si="351"/>
        <v>5.2857142857142856</v>
      </c>
      <c r="Y519" s="65">
        <f>((Y513*$H513)+(Y514*$H514)+(Y515*$H515))/$F515</f>
        <v>0.62476190476190474</v>
      </c>
      <c r="Z519" s="63">
        <f t="shared" si="350"/>
        <v>7.3999999999999996E-2</v>
      </c>
      <c r="AA519" s="63">
        <f t="shared" si="350"/>
        <v>14.05</v>
      </c>
      <c r="AB519" s="63">
        <f t="shared" si="350"/>
        <v>1.74</v>
      </c>
      <c r="AC519" s="65">
        <f>((AC513*$H513)+(AC514*$H514)+(AC515*$H515))/$F515</f>
        <v>0</v>
      </c>
      <c r="AD519" s="65">
        <f>((AD513*$H513)+(AD514*$H514)+(AD515*$H515))/$F515</f>
        <v>0.18285714285714286</v>
      </c>
      <c r="AE519" s="63">
        <f t="shared" si="350"/>
        <v>8.94</v>
      </c>
      <c r="AF519" s="65">
        <f t="shared" ref="AF519:AP519" si="352">((AF513*$H513)+(AF514*$H514)+(AF515*$H515))/$F515</f>
        <v>1.9495238095238097</v>
      </c>
      <c r="AG519" s="65">
        <f t="shared" si="352"/>
        <v>1.5999999999999999</v>
      </c>
      <c r="AH519" s="65">
        <f t="shared" si="352"/>
        <v>0.41714285714285715</v>
      </c>
      <c r="AI519" s="65">
        <f t="shared" si="352"/>
        <v>0.18190476190476193</v>
      </c>
      <c r="AJ519" s="65">
        <f t="shared" si="352"/>
        <v>6.1800000000000006</v>
      </c>
      <c r="AK519" s="65">
        <f t="shared" si="352"/>
        <v>14.80952380952381</v>
      </c>
      <c r="AL519" s="65">
        <f t="shared" si="352"/>
        <v>0</v>
      </c>
      <c r="AM519" s="65">
        <f t="shared" si="352"/>
        <v>0</v>
      </c>
      <c r="AN519" s="65">
        <f t="shared" si="352"/>
        <v>0</v>
      </c>
      <c r="AO519" s="65">
        <f t="shared" si="352"/>
        <v>0</v>
      </c>
      <c r="AP519" s="65">
        <f t="shared" si="352"/>
        <v>0</v>
      </c>
    </row>
    <row r="520" spans="1:42" x14ac:dyDescent="0.25">
      <c r="A520" s="35">
        <v>391</v>
      </c>
      <c r="B520" s="36" t="s">
        <v>1606</v>
      </c>
      <c r="C520" s="35">
        <v>1</v>
      </c>
      <c r="D520" s="35"/>
      <c r="E520" s="35">
        <v>0</v>
      </c>
      <c r="F520" s="51">
        <v>22</v>
      </c>
      <c r="G520" s="35"/>
      <c r="H520" s="35">
        <f t="shared" si="337"/>
        <v>22</v>
      </c>
      <c r="I520" s="37">
        <v>0.28000000000000003</v>
      </c>
      <c r="J520" s="37">
        <v>2.54</v>
      </c>
      <c r="K520" s="37">
        <v>5.72</v>
      </c>
      <c r="L520" s="37">
        <v>21.03</v>
      </c>
      <c r="M520" s="37">
        <v>15.05</v>
      </c>
      <c r="N520" s="37">
        <v>44.62</v>
      </c>
      <c r="O520" s="37">
        <v>25.28</v>
      </c>
      <c r="P520" s="37">
        <v>30.1</v>
      </c>
      <c r="Q520" s="37"/>
      <c r="R520" s="38" t="s">
        <v>1064</v>
      </c>
      <c r="S520" s="39">
        <v>5.3</v>
      </c>
      <c r="T520" s="39">
        <v>5.5</v>
      </c>
      <c r="U520" s="39">
        <v>6</v>
      </c>
      <c r="V520" s="39">
        <v>4.4000000000000004</v>
      </c>
      <c r="W520" s="39">
        <v>4.5</v>
      </c>
      <c r="X520" s="39">
        <v>4.7</v>
      </c>
      <c r="Y520" s="37">
        <v>1.27</v>
      </c>
      <c r="Z520" s="37">
        <v>0.104</v>
      </c>
      <c r="AA520" s="37">
        <v>12.21</v>
      </c>
      <c r="AB520" s="37">
        <v>1.7</v>
      </c>
      <c r="AC520" s="37"/>
      <c r="AD520" s="37">
        <v>0.11</v>
      </c>
      <c r="AE520" s="37">
        <v>12.7</v>
      </c>
      <c r="AF520" s="37">
        <v>3.27</v>
      </c>
      <c r="AG520" s="37">
        <v>0.62</v>
      </c>
      <c r="AH520" s="37">
        <v>0.32</v>
      </c>
      <c r="AI520" s="37">
        <v>0.4</v>
      </c>
      <c r="AJ520" s="37">
        <v>7.88</v>
      </c>
      <c r="AK520" s="39">
        <v>26</v>
      </c>
      <c r="AL520" s="37"/>
      <c r="AM520" s="37"/>
      <c r="AN520" s="37"/>
      <c r="AO520" s="37"/>
      <c r="AP520" s="40"/>
    </row>
    <row r="521" spans="1:42" x14ac:dyDescent="0.25">
      <c r="A521" s="41">
        <v>391</v>
      </c>
      <c r="B521" s="42" t="s">
        <v>1606</v>
      </c>
      <c r="C521" s="41">
        <v>2</v>
      </c>
      <c r="D521" s="41"/>
      <c r="E521" s="41">
        <v>22</v>
      </c>
      <c r="F521" s="49">
        <v>50</v>
      </c>
      <c r="G521" s="41"/>
      <c r="H521" s="41">
        <f t="shared" si="337"/>
        <v>28</v>
      </c>
      <c r="I521" s="43">
        <v>0.1</v>
      </c>
      <c r="J521" s="43">
        <v>2.34</v>
      </c>
      <c r="K521" s="43">
        <v>4.8600000000000003</v>
      </c>
      <c r="L521" s="43">
        <v>17.559999999999999</v>
      </c>
      <c r="M521" s="43">
        <v>11.4</v>
      </c>
      <c r="N521" s="43">
        <v>36.26</v>
      </c>
      <c r="O521" s="43">
        <v>21.39</v>
      </c>
      <c r="P521" s="43">
        <v>42.35</v>
      </c>
      <c r="Q521" s="43"/>
      <c r="R521" s="44" t="s">
        <v>6</v>
      </c>
      <c r="S521" s="45">
        <v>5.5</v>
      </c>
      <c r="T521" s="45">
        <v>5.5</v>
      </c>
      <c r="U521" s="45">
        <v>5.6</v>
      </c>
      <c r="V521" s="45">
        <v>4.0999999999999996</v>
      </c>
      <c r="W521" s="45">
        <v>4.2</v>
      </c>
      <c r="X521" s="45">
        <v>4.4000000000000004</v>
      </c>
      <c r="Y521" s="43">
        <v>0.6</v>
      </c>
      <c r="Z521" s="43">
        <v>4.4999999999999998E-2</v>
      </c>
      <c r="AA521" s="43">
        <v>13.33</v>
      </c>
      <c r="AB521" s="43">
        <v>1.74</v>
      </c>
      <c r="AC521" s="43"/>
      <c r="AD521" s="43">
        <v>0.11</v>
      </c>
      <c r="AE521" s="43">
        <v>9.81</v>
      </c>
      <c r="AF521" s="43">
        <v>2.86</v>
      </c>
      <c r="AG521" s="43">
        <v>0.62</v>
      </c>
      <c r="AH521" s="43">
        <v>0.34</v>
      </c>
      <c r="AI521" s="43">
        <v>0.1</v>
      </c>
      <c r="AJ521" s="43">
        <v>7.19</v>
      </c>
      <c r="AK521" s="45">
        <v>6</v>
      </c>
      <c r="AL521" s="43"/>
      <c r="AM521" s="43"/>
      <c r="AN521" s="43"/>
      <c r="AO521" s="43"/>
      <c r="AP521" s="46"/>
    </row>
    <row r="522" spans="1:42" x14ac:dyDescent="0.25">
      <c r="A522" s="3">
        <v>391</v>
      </c>
      <c r="B522" s="11" t="s">
        <v>1606</v>
      </c>
      <c r="C522" s="3">
        <v>3</v>
      </c>
      <c r="D522" s="3"/>
      <c r="E522" s="3">
        <v>50</v>
      </c>
      <c r="F522" s="50">
        <v>73</v>
      </c>
      <c r="G522" s="3"/>
      <c r="H522" s="3">
        <f t="shared" si="337"/>
        <v>23</v>
      </c>
      <c r="I522" s="15">
        <v>1.0900000000000001</v>
      </c>
      <c r="J522" s="15">
        <v>3.15</v>
      </c>
      <c r="K522" s="15">
        <v>5.36</v>
      </c>
      <c r="L522" s="15">
        <v>17.239999999999998</v>
      </c>
      <c r="M522" s="15">
        <v>10.98</v>
      </c>
      <c r="N522" s="15">
        <v>37.82</v>
      </c>
      <c r="O522" s="15">
        <v>25.28</v>
      </c>
      <c r="P522" s="15">
        <v>36.9</v>
      </c>
      <c r="Q522" s="15"/>
      <c r="R522" s="23" t="s">
        <v>1064</v>
      </c>
      <c r="S522" s="19">
        <v>5.7</v>
      </c>
      <c r="T522" s="19">
        <v>5.8</v>
      </c>
      <c r="U522" s="19">
        <v>5.9</v>
      </c>
      <c r="V522" s="19">
        <v>4.3</v>
      </c>
      <c r="W522" s="19">
        <v>4.4000000000000004</v>
      </c>
      <c r="X522" s="19">
        <v>4.5999999999999996</v>
      </c>
      <c r="Y522" s="15">
        <v>0.43</v>
      </c>
      <c r="Z522" s="15">
        <v>0.04</v>
      </c>
      <c r="AA522" s="15">
        <v>10.75</v>
      </c>
      <c r="AB522" s="15">
        <v>1.68</v>
      </c>
      <c r="AC522" s="15"/>
      <c r="AD522" s="15">
        <v>0.04</v>
      </c>
      <c r="AE522" s="15">
        <v>8.85</v>
      </c>
      <c r="AF522" s="15">
        <v>2.04</v>
      </c>
      <c r="AG522" s="15">
        <v>0.21</v>
      </c>
      <c r="AH522" s="15">
        <v>0.26</v>
      </c>
      <c r="AI522" s="15">
        <v>0.06</v>
      </c>
      <c r="AJ522" s="15">
        <v>5.48</v>
      </c>
      <c r="AK522" s="19">
        <v>6</v>
      </c>
      <c r="AL522" s="15"/>
      <c r="AM522" s="15"/>
      <c r="AN522" s="15"/>
      <c r="AO522" s="15"/>
      <c r="AP522" s="27"/>
    </row>
    <row r="523" spans="1:42" x14ac:dyDescent="0.25">
      <c r="A523" s="3">
        <v>391</v>
      </c>
      <c r="B523" s="11" t="s">
        <v>1606</v>
      </c>
      <c r="C523" s="3">
        <v>4</v>
      </c>
      <c r="D523" s="3"/>
      <c r="E523" s="3">
        <v>73</v>
      </c>
      <c r="F523" s="50">
        <v>116</v>
      </c>
      <c r="G523" s="3"/>
      <c r="H523" s="3">
        <f t="shared" si="337"/>
        <v>43</v>
      </c>
      <c r="I523" s="15">
        <v>3.48</v>
      </c>
      <c r="J523" s="15">
        <v>6.19</v>
      </c>
      <c r="K523" s="15">
        <v>8.92</v>
      </c>
      <c r="L523" s="15">
        <v>27.83</v>
      </c>
      <c r="M523" s="15">
        <v>12.66</v>
      </c>
      <c r="N523" s="15">
        <v>59.08</v>
      </c>
      <c r="O523" s="15">
        <v>18.39</v>
      </c>
      <c r="P523" s="15">
        <v>22.53</v>
      </c>
      <c r="Q523" s="15">
        <v>7.5</v>
      </c>
      <c r="R523" s="23" t="s">
        <v>148</v>
      </c>
      <c r="S523" s="19">
        <v>5.9</v>
      </c>
      <c r="T523" s="19">
        <v>6</v>
      </c>
      <c r="U523" s="19">
        <v>6.1</v>
      </c>
      <c r="V523" s="19">
        <v>4.5999999999999996</v>
      </c>
      <c r="W523" s="19">
        <v>4.5999999999999996</v>
      </c>
      <c r="X523" s="19">
        <v>4.8</v>
      </c>
      <c r="Y523" s="15">
        <v>0.23</v>
      </c>
      <c r="Z523" s="15">
        <v>0.03</v>
      </c>
      <c r="AA523" s="15">
        <v>6.97</v>
      </c>
      <c r="AB523" s="15">
        <v>1.73</v>
      </c>
      <c r="AC523" s="15"/>
      <c r="AD523" s="15">
        <v>0.11</v>
      </c>
      <c r="AE523" s="15">
        <v>6.29</v>
      </c>
      <c r="AF523" s="15">
        <v>0.82</v>
      </c>
      <c r="AG523" s="15">
        <v>0.21</v>
      </c>
      <c r="AH523" s="15">
        <v>0.28000000000000003</v>
      </c>
      <c r="AI523" s="15">
        <v>0.08</v>
      </c>
      <c r="AJ523" s="15">
        <v>5.14</v>
      </c>
      <c r="AK523" s="19">
        <v>10</v>
      </c>
      <c r="AL523" s="15"/>
      <c r="AM523" s="15"/>
      <c r="AN523" s="15"/>
      <c r="AO523" s="15"/>
      <c r="AP523" s="27"/>
    </row>
    <row r="524" spans="1:42" x14ac:dyDescent="0.25">
      <c r="A524" s="3">
        <v>391</v>
      </c>
      <c r="B524" s="11" t="s">
        <v>1606</v>
      </c>
      <c r="C524" s="3">
        <v>5</v>
      </c>
      <c r="D524" s="3"/>
      <c r="E524" s="3">
        <v>116</v>
      </c>
      <c r="F524" s="50">
        <v>121</v>
      </c>
      <c r="G524" s="3"/>
      <c r="H524" s="3">
        <f t="shared" si="337"/>
        <v>5</v>
      </c>
      <c r="I524" s="15"/>
      <c r="J524" s="15"/>
      <c r="K524" s="15"/>
      <c r="L524" s="15"/>
      <c r="M524" s="15"/>
      <c r="N524" s="15">
        <v>76.94</v>
      </c>
      <c r="O524" s="15">
        <v>13.4</v>
      </c>
      <c r="P524" s="15">
        <v>9.66</v>
      </c>
      <c r="Q524" s="15">
        <v>19.440000000000001</v>
      </c>
      <c r="R524" s="23" t="s">
        <v>506</v>
      </c>
      <c r="S524" s="19">
        <v>5.9</v>
      </c>
      <c r="T524" s="19">
        <v>6</v>
      </c>
      <c r="U524" s="19">
        <v>6.3</v>
      </c>
      <c r="V524" s="19">
        <v>4.4000000000000004</v>
      </c>
      <c r="W524" s="19">
        <v>4.5</v>
      </c>
      <c r="X524" s="19">
        <v>4.7</v>
      </c>
      <c r="Y524" s="15">
        <v>0.14000000000000001</v>
      </c>
      <c r="Z524" s="15"/>
      <c r="AA524" s="15"/>
      <c r="AB524" s="15">
        <v>1.71</v>
      </c>
      <c r="AC524" s="15"/>
      <c r="AD524" s="15">
        <v>0.08</v>
      </c>
      <c r="AE524" s="15">
        <v>4.99</v>
      </c>
      <c r="AF524" s="15">
        <v>0.61</v>
      </c>
      <c r="AG524" s="15">
        <v>0.21</v>
      </c>
      <c r="AH524" s="15">
        <v>0.34</v>
      </c>
      <c r="AI524" s="15">
        <v>0.08</v>
      </c>
      <c r="AJ524" s="15">
        <v>4.62</v>
      </c>
      <c r="AK524" s="19">
        <v>7</v>
      </c>
      <c r="AL524" s="15"/>
      <c r="AM524" s="15"/>
      <c r="AN524" s="15"/>
      <c r="AO524" s="15"/>
      <c r="AP524" s="27"/>
    </row>
    <row r="525" spans="1:42" x14ac:dyDescent="0.25">
      <c r="A525" s="3">
        <v>391</v>
      </c>
      <c r="B525" s="11" t="s">
        <v>1606</v>
      </c>
      <c r="C525" s="3">
        <v>6</v>
      </c>
      <c r="D525" s="3"/>
      <c r="E525" s="3">
        <v>121</v>
      </c>
      <c r="F525" s="50">
        <v>140</v>
      </c>
      <c r="G525" s="3"/>
      <c r="H525" s="3">
        <f t="shared" si="337"/>
        <v>19</v>
      </c>
      <c r="I525" s="15"/>
      <c r="J525" s="15"/>
      <c r="K525" s="15"/>
      <c r="L525" s="15"/>
      <c r="M525" s="15"/>
      <c r="N525" s="15">
        <v>47.77</v>
      </c>
      <c r="O525" s="15">
        <v>26.16</v>
      </c>
      <c r="P525" s="15">
        <v>26.07</v>
      </c>
      <c r="Q525" s="15"/>
      <c r="R525" s="23" t="s">
        <v>148</v>
      </c>
      <c r="S525" s="19">
        <v>5.9</v>
      </c>
      <c r="T525" s="19">
        <v>6.1</v>
      </c>
      <c r="U525" s="19">
        <v>6.4</v>
      </c>
      <c r="V525" s="19">
        <v>5.0999999999999996</v>
      </c>
      <c r="W525" s="19">
        <v>5.0999999999999996</v>
      </c>
      <c r="X525" s="19">
        <v>5.3</v>
      </c>
      <c r="Y525" s="15">
        <v>0.28000000000000003</v>
      </c>
      <c r="Z525" s="15"/>
      <c r="AA525" s="15"/>
      <c r="AB525" s="15">
        <v>1.6</v>
      </c>
      <c r="AC525" s="15"/>
      <c r="AD525" s="15">
        <v>0.03</v>
      </c>
      <c r="AE525" s="15">
        <v>9.3699999999999992</v>
      </c>
      <c r="AF525" s="15">
        <v>1.1200000000000001</v>
      </c>
      <c r="AG525" s="15">
        <v>1.44</v>
      </c>
      <c r="AH525" s="15">
        <v>0.34</v>
      </c>
      <c r="AI525" s="15">
        <v>0.08</v>
      </c>
      <c r="AJ525" s="15">
        <v>7.19</v>
      </c>
      <c r="AK525" s="19">
        <v>14</v>
      </c>
      <c r="AL525" s="15"/>
      <c r="AM525" s="15"/>
      <c r="AN525" s="15"/>
      <c r="AO525" s="15"/>
      <c r="AP525" s="27"/>
    </row>
    <row r="526" spans="1:42" ht="15.6" x14ac:dyDescent="0.3">
      <c r="A526" s="59">
        <f>A520</f>
        <v>391</v>
      </c>
      <c r="B526" s="60" t="str">
        <f>B520</f>
        <v>CA</v>
      </c>
      <c r="C526" s="61"/>
      <c r="D526" s="61"/>
      <c r="E526" s="61"/>
      <c r="F526" s="62"/>
      <c r="G526" s="61"/>
      <c r="H526" s="61"/>
      <c r="I526" s="63">
        <f>I520</f>
        <v>0.28000000000000003</v>
      </c>
      <c r="J526" s="63">
        <f t="shared" ref="J526:AE526" si="353">J520</f>
        <v>2.54</v>
      </c>
      <c r="K526" s="63">
        <f t="shared" si="353"/>
        <v>5.72</v>
      </c>
      <c r="L526" s="63">
        <f t="shared" si="353"/>
        <v>21.03</v>
      </c>
      <c r="M526" s="63">
        <f t="shared" si="353"/>
        <v>15.05</v>
      </c>
      <c r="N526" s="63">
        <f t="shared" si="353"/>
        <v>44.62</v>
      </c>
      <c r="O526" s="63">
        <f t="shared" si="353"/>
        <v>25.28</v>
      </c>
      <c r="P526" s="63">
        <f t="shared" si="353"/>
        <v>30.1</v>
      </c>
      <c r="Q526" s="63">
        <f t="shared" si="353"/>
        <v>0</v>
      </c>
      <c r="R526" s="64" t="str">
        <f t="shared" si="353"/>
        <v>FA</v>
      </c>
      <c r="S526" s="65">
        <f t="shared" ref="S526:X526" si="354">((S520*$H520)+(S521*$H521))/$F521</f>
        <v>5.4120000000000008</v>
      </c>
      <c r="T526" s="65">
        <f t="shared" si="354"/>
        <v>5.5</v>
      </c>
      <c r="U526" s="65">
        <f t="shared" si="354"/>
        <v>5.7759999999999989</v>
      </c>
      <c r="V526" s="65">
        <f t="shared" si="354"/>
        <v>4.2320000000000002</v>
      </c>
      <c r="W526" s="65">
        <f t="shared" si="354"/>
        <v>4.3320000000000007</v>
      </c>
      <c r="X526" s="65">
        <f t="shared" si="354"/>
        <v>4.532</v>
      </c>
      <c r="Y526" s="65">
        <f t="shared" ref="Y526" si="355">((Y520*$H520)+(Y521*$H521))/$F521</f>
        <v>0.89480000000000004</v>
      </c>
      <c r="Z526" s="63">
        <f t="shared" si="353"/>
        <v>0.104</v>
      </c>
      <c r="AA526" s="63">
        <f t="shared" si="353"/>
        <v>12.21</v>
      </c>
      <c r="AB526" s="63">
        <f t="shared" si="353"/>
        <v>1.7</v>
      </c>
      <c r="AC526" s="65">
        <f t="shared" ref="AC526:AD526" si="356">((AC520*$H520)+(AC521*$H521))/$F521</f>
        <v>0</v>
      </c>
      <c r="AD526" s="65">
        <f t="shared" si="356"/>
        <v>0.11</v>
      </c>
      <c r="AE526" s="63">
        <f t="shared" si="353"/>
        <v>12.7</v>
      </c>
      <c r="AF526" s="65">
        <f t="shared" ref="AF526:AP526" si="357">((AF520*$H520)+(AF521*$H521))/$F521</f>
        <v>3.0403999999999995</v>
      </c>
      <c r="AG526" s="65">
        <f t="shared" si="357"/>
        <v>0.62</v>
      </c>
      <c r="AH526" s="65">
        <f t="shared" si="357"/>
        <v>0.33120000000000005</v>
      </c>
      <c r="AI526" s="65">
        <f t="shared" si="357"/>
        <v>0.23200000000000004</v>
      </c>
      <c r="AJ526" s="65">
        <f t="shared" si="357"/>
        <v>7.4935999999999998</v>
      </c>
      <c r="AK526" s="65">
        <f t="shared" si="357"/>
        <v>14.8</v>
      </c>
      <c r="AL526" s="65">
        <f t="shared" si="357"/>
        <v>0</v>
      </c>
      <c r="AM526" s="65">
        <f t="shared" si="357"/>
        <v>0</v>
      </c>
      <c r="AN526" s="65">
        <f t="shared" si="357"/>
        <v>0</v>
      </c>
      <c r="AO526" s="65">
        <f t="shared" si="357"/>
        <v>0</v>
      </c>
      <c r="AP526" s="65">
        <f t="shared" si="357"/>
        <v>0</v>
      </c>
    </row>
    <row r="527" spans="1:42" x14ac:dyDescent="0.25">
      <c r="A527" s="29">
        <v>392</v>
      </c>
      <c r="B527" s="30" t="s">
        <v>1606</v>
      </c>
      <c r="C527" s="29">
        <v>1</v>
      </c>
      <c r="D527" s="29"/>
      <c r="E527" s="29">
        <v>0</v>
      </c>
      <c r="F527" s="48">
        <v>7</v>
      </c>
      <c r="G527" s="29"/>
      <c r="H527" s="29">
        <f t="shared" si="337"/>
        <v>7</v>
      </c>
      <c r="I527" s="31">
        <v>1.66</v>
      </c>
      <c r="J527" s="31">
        <v>3.56</v>
      </c>
      <c r="K527" s="31">
        <v>3.43</v>
      </c>
      <c r="L527" s="31">
        <v>8.18</v>
      </c>
      <c r="M527" s="31">
        <v>10.83</v>
      </c>
      <c r="N527" s="31">
        <v>27.66</v>
      </c>
      <c r="O527" s="31">
        <v>33.369999999999997</v>
      </c>
      <c r="P527" s="31">
        <v>38.97</v>
      </c>
      <c r="Q527" s="31"/>
      <c r="R527" s="32" t="s">
        <v>1064</v>
      </c>
      <c r="S527" s="33">
        <v>5.4</v>
      </c>
      <c r="T527" s="33">
        <v>5.6</v>
      </c>
      <c r="U527" s="33">
        <v>6.1</v>
      </c>
      <c r="V527" s="33">
        <v>4.5999999999999996</v>
      </c>
      <c r="W527" s="33">
        <v>4.5999999999999996</v>
      </c>
      <c r="X527" s="33">
        <v>4.7</v>
      </c>
      <c r="Y527" s="31">
        <v>1.63</v>
      </c>
      <c r="Z527" s="31">
        <v>0.14399999999999999</v>
      </c>
      <c r="AA527" s="31">
        <v>11.31</v>
      </c>
      <c r="AB527" s="31">
        <v>1.66</v>
      </c>
      <c r="AC527" s="31"/>
      <c r="AD527" s="31">
        <v>0.27</v>
      </c>
      <c r="AE527" s="31">
        <v>21.41</v>
      </c>
      <c r="AF527" s="31">
        <v>6.12</v>
      </c>
      <c r="AG527" s="31">
        <v>5.16</v>
      </c>
      <c r="AH527" s="31">
        <v>0.42</v>
      </c>
      <c r="AI527" s="31">
        <v>0.48</v>
      </c>
      <c r="AJ527" s="31">
        <v>10.95</v>
      </c>
      <c r="AK527" s="33">
        <v>72</v>
      </c>
      <c r="AL527" s="31"/>
      <c r="AM527" s="31"/>
      <c r="AN527" s="31"/>
      <c r="AO527" s="31"/>
      <c r="AP527" s="34"/>
    </row>
    <row r="528" spans="1:42" x14ac:dyDescent="0.25">
      <c r="A528" s="29">
        <v>392</v>
      </c>
      <c r="B528" s="30" t="s">
        <v>1606</v>
      </c>
      <c r="C528" s="29">
        <v>2</v>
      </c>
      <c r="D528" s="29"/>
      <c r="E528" s="29">
        <v>7</v>
      </c>
      <c r="F528" s="48">
        <v>25</v>
      </c>
      <c r="G528" s="29"/>
      <c r="H528" s="29">
        <f t="shared" si="337"/>
        <v>18</v>
      </c>
      <c r="I528" s="31"/>
      <c r="J528" s="31"/>
      <c r="K528" s="31"/>
      <c r="L528" s="31"/>
      <c r="M528" s="31"/>
      <c r="N528" s="31">
        <v>22.05</v>
      </c>
      <c r="O528" s="31">
        <v>32.47</v>
      </c>
      <c r="P528" s="31">
        <v>45.48</v>
      </c>
      <c r="Q528" s="31"/>
      <c r="R528" s="32" t="s">
        <v>6</v>
      </c>
      <c r="S528" s="33">
        <v>5.7</v>
      </c>
      <c r="T528" s="33">
        <v>5.8</v>
      </c>
      <c r="U528" s="33">
        <v>6.3</v>
      </c>
      <c r="V528" s="33">
        <v>4.8</v>
      </c>
      <c r="W528" s="33">
        <v>4.9000000000000004</v>
      </c>
      <c r="X528" s="33">
        <v>5.0999999999999996</v>
      </c>
      <c r="Y528" s="31">
        <v>1.04</v>
      </c>
      <c r="Z528" s="31">
        <v>9.8000000000000004E-2</v>
      </c>
      <c r="AA528" s="31">
        <v>10.61</v>
      </c>
      <c r="AB528" s="31">
        <v>1.77</v>
      </c>
      <c r="AC528" s="31"/>
      <c r="AD528" s="31">
        <v>0.13</v>
      </c>
      <c r="AE528" s="31">
        <v>22.41</v>
      </c>
      <c r="AF528" s="31">
        <v>5.92</v>
      </c>
      <c r="AG528" s="31">
        <v>8.0399999999999991</v>
      </c>
      <c r="AH528" s="31">
        <v>0.4</v>
      </c>
      <c r="AI528" s="31">
        <v>0.24</v>
      </c>
      <c r="AJ528" s="31">
        <v>9.24</v>
      </c>
      <c r="AK528" s="33">
        <v>11</v>
      </c>
      <c r="AL528" s="31"/>
      <c r="AM528" s="31"/>
      <c r="AN528" s="31"/>
      <c r="AO528" s="31"/>
      <c r="AP528" s="34"/>
    </row>
    <row r="529" spans="1:42" x14ac:dyDescent="0.25">
      <c r="A529" s="41">
        <v>392</v>
      </c>
      <c r="B529" s="42" t="s">
        <v>1606</v>
      </c>
      <c r="C529" s="41">
        <v>3</v>
      </c>
      <c r="D529" s="41"/>
      <c r="E529" s="41">
        <v>25</v>
      </c>
      <c r="F529" s="49">
        <v>50</v>
      </c>
      <c r="G529" s="41"/>
      <c r="H529" s="41">
        <f t="shared" si="337"/>
        <v>25</v>
      </c>
      <c r="I529" s="43"/>
      <c r="J529" s="43"/>
      <c r="K529" s="43"/>
      <c r="L529" s="43"/>
      <c r="M529" s="43"/>
      <c r="N529" s="43">
        <v>33.1</v>
      </c>
      <c r="O529" s="43">
        <v>33.61</v>
      </c>
      <c r="P529" s="43">
        <v>33.29</v>
      </c>
      <c r="Q529" s="43"/>
      <c r="R529" s="44" t="s">
        <v>1064</v>
      </c>
      <c r="S529" s="45">
        <v>6.2</v>
      </c>
      <c r="T529" s="45">
        <v>6.4</v>
      </c>
      <c r="U529" s="45">
        <v>6.7</v>
      </c>
      <c r="V529" s="45">
        <v>5.0999999999999996</v>
      </c>
      <c r="W529" s="45">
        <v>5.2</v>
      </c>
      <c r="X529" s="45">
        <v>5.4</v>
      </c>
      <c r="Y529" s="43">
        <v>0.49</v>
      </c>
      <c r="Z529" s="43">
        <v>5.8999999999999997E-2</v>
      </c>
      <c r="AA529" s="43">
        <v>8.3000000000000007</v>
      </c>
      <c r="AB529" s="43">
        <v>1.72</v>
      </c>
      <c r="AC529" s="43"/>
      <c r="AD529" s="43">
        <v>0.1</v>
      </c>
      <c r="AE529" s="43">
        <v>18.649999999999999</v>
      </c>
      <c r="AF529" s="43">
        <v>4.49</v>
      </c>
      <c r="AG529" s="43">
        <v>8.0399999999999991</v>
      </c>
      <c r="AH529" s="43">
        <v>0.38</v>
      </c>
      <c r="AI529" s="43">
        <v>0.16</v>
      </c>
      <c r="AJ529" s="43">
        <v>5.13</v>
      </c>
      <c r="AK529" s="45">
        <v>17</v>
      </c>
      <c r="AL529" s="43"/>
      <c r="AM529" s="43"/>
      <c r="AN529" s="43"/>
      <c r="AO529" s="43"/>
      <c r="AP529" s="46"/>
    </row>
    <row r="530" spans="1:42" x14ac:dyDescent="0.25">
      <c r="A530" s="3">
        <v>392</v>
      </c>
      <c r="B530" s="11" t="s">
        <v>1606</v>
      </c>
      <c r="C530" s="3">
        <v>4</v>
      </c>
      <c r="D530" s="3"/>
      <c r="E530" s="3">
        <v>50</v>
      </c>
      <c r="F530" s="50">
        <v>90</v>
      </c>
      <c r="G530" s="3"/>
      <c r="H530" s="3">
        <f t="shared" si="337"/>
        <v>40</v>
      </c>
      <c r="I530" s="15"/>
      <c r="J530" s="15"/>
      <c r="K530" s="15"/>
      <c r="L530" s="15"/>
      <c r="M530" s="15"/>
      <c r="N530" s="15">
        <v>25.45</v>
      </c>
      <c r="O530" s="15">
        <v>38.78</v>
      </c>
      <c r="P530" s="15">
        <v>35.770000000000003</v>
      </c>
      <c r="Q530" s="15"/>
      <c r="R530" s="23" t="s">
        <v>1064</v>
      </c>
      <c r="S530" s="19">
        <v>6.7</v>
      </c>
      <c r="T530" s="19">
        <v>6.9</v>
      </c>
      <c r="U530" s="19">
        <v>7.3</v>
      </c>
      <c r="V530" s="19">
        <v>5.4</v>
      </c>
      <c r="W530" s="19">
        <v>5.4</v>
      </c>
      <c r="X530" s="19">
        <v>5.8</v>
      </c>
      <c r="Y530" s="15">
        <v>0.47</v>
      </c>
      <c r="Z530" s="15">
        <v>5.1999999999999998E-2</v>
      </c>
      <c r="AA530" s="15">
        <v>9.0399999999999991</v>
      </c>
      <c r="AB530" s="15">
        <v>1.75</v>
      </c>
      <c r="AC530" s="15"/>
      <c r="AD530" s="15">
        <v>0.08</v>
      </c>
      <c r="AE530" s="15">
        <v>22.3</v>
      </c>
      <c r="AF530" s="15">
        <v>6.5</v>
      </c>
      <c r="AG530" s="15">
        <v>15.05</v>
      </c>
      <c r="AH530" s="15">
        <v>0.34</v>
      </c>
      <c r="AI530" s="15">
        <v>0.14000000000000001</v>
      </c>
      <c r="AJ530" s="15">
        <v>4.96</v>
      </c>
      <c r="AK530" s="19">
        <v>14</v>
      </c>
      <c r="AL530" s="15"/>
      <c r="AM530" s="15"/>
      <c r="AN530" s="15"/>
      <c r="AO530" s="15"/>
      <c r="AP530" s="27"/>
    </row>
    <row r="531" spans="1:42" x14ac:dyDescent="0.25">
      <c r="A531" s="3">
        <v>392</v>
      </c>
      <c r="B531" s="11" t="s">
        <v>1606</v>
      </c>
      <c r="C531" s="3">
        <v>5</v>
      </c>
      <c r="D531" s="3"/>
      <c r="E531" s="3">
        <v>90</v>
      </c>
      <c r="F531" s="50">
        <v>110</v>
      </c>
      <c r="G531" s="3"/>
      <c r="H531" s="3">
        <f t="shared" si="337"/>
        <v>20</v>
      </c>
      <c r="I531" s="15"/>
      <c r="J531" s="15"/>
      <c r="K531" s="15"/>
      <c r="L531" s="15"/>
      <c r="M531" s="15"/>
      <c r="N531" s="15">
        <v>56.64</v>
      </c>
      <c r="O531" s="15">
        <v>28.57</v>
      </c>
      <c r="P531" s="15">
        <v>14.79</v>
      </c>
      <c r="Q531" s="15"/>
      <c r="R531" s="23" t="s">
        <v>506</v>
      </c>
      <c r="S531" s="19">
        <v>6.8</v>
      </c>
      <c r="T531" s="19">
        <v>6.9</v>
      </c>
      <c r="U531" s="19">
        <v>7.2</v>
      </c>
      <c r="V531" s="19">
        <v>5.3</v>
      </c>
      <c r="W531" s="19">
        <v>5.3</v>
      </c>
      <c r="X531" s="19">
        <v>5.7</v>
      </c>
      <c r="Y531" s="15">
        <v>0.14000000000000001</v>
      </c>
      <c r="Z531" s="15"/>
      <c r="AA531" s="15"/>
      <c r="AB531" s="15">
        <v>1.51</v>
      </c>
      <c r="AC531" s="15"/>
      <c r="AD531" s="15">
        <v>0.1</v>
      </c>
      <c r="AE531" s="15">
        <v>14.33</v>
      </c>
      <c r="AF531" s="15">
        <v>2.6</v>
      </c>
      <c r="AG531" s="15">
        <v>9.69</v>
      </c>
      <c r="AH531" s="15">
        <v>0.46</v>
      </c>
      <c r="AI531" s="15">
        <v>0.08</v>
      </c>
      <c r="AJ531" s="15">
        <v>3.77</v>
      </c>
      <c r="AK531" s="19">
        <v>23</v>
      </c>
      <c r="AL531" s="15"/>
      <c r="AM531" s="15"/>
      <c r="AN531" s="15"/>
      <c r="AO531" s="15"/>
      <c r="AP531" s="27"/>
    </row>
    <row r="532" spans="1:42" x14ac:dyDescent="0.25">
      <c r="A532" s="3">
        <v>392</v>
      </c>
      <c r="B532" s="11" t="s">
        <v>1606</v>
      </c>
      <c r="C532" s="3">
        <v>6</v>
      </c>
      <c r="D532" s="3"/>
      <c r="E532" s="3">
        <v>110</v>
      </c>
      <c r="F532" s="50">
        <v>131</v>
      </c>
      <c r="G532" s="3"/>
      <c r="H532" s="3">
        <f t="shared" si="337"/>
        <v>21</v>
      </c>
      <c r="I532" s="15"/>
      <c r="J532" s="15"/>
      <c r="K532" s="15"/>
      <c r="L532" s="15"/>
      <c r="M532" s="15"/>
      <c r="N532" s="15">
        <v>24.61</v>
      </c>
      <c r="O532" s="15">
        <v>30.85</v>
      </c>
      <c r="P532" s="15">
        <v>44.54</v>
      </c>
      <c r="Q532" s="15"/>
      <c r="R532" s="23" t="s">
        <v>6</v>
      </c>
      <c r="S532" s="19">
        <v>6.5</v>
      </c>
      <c r="T532" s="19">
        <v>6.8</v>
      </c>
      <c r="U532" s="19">
        <v>7.1</v>
      </c>
      <c r="V532" s="19">
        <v>5.2</v>
      </c>
      <c r="W532" s="19">
        <v>5.2</v>
      </c>
      <c r="X532" s="19">
        <v>5.6</v>
      </c>
      <c r="Y532" s="15">
        <v>0.85</v>
      </c>
      <c r="Z532" s="15"/>
      <c r="AA532" s="15"/>
      <c r="AB532" s="15">
        <v>1.81</v>
      </c>
      <c r="AC532" s="15"/>
      <c r="AD532" s="15">
        <v>0.08</v>
      </c>
      <c r="AE532" s="15">
        <v>21.85</v>
      </c>
      <c r="AF532" s="15">
        <v>6.33</v>
      </c>
      <c r="AG532" s="15">
        <v>14.23</v>
      </c>
      <c r="AH532" s="15">
        <v>0.46</v>
      </c>
      <c r="AI532" s="15">
        <v>0.16</v>
      </c>
      <c r="AJ532" s="15">
        <v>5.48</v>
      </c>
      <c r="AK532" s="19">
        <v>14</v>
      </c>
      <c r="AL532" s="15"/>
      <c r="AM532" s="15"/>
      <c r="AN532" s="15"/>
      <c r="AO532" s="15"/>
      <c r="AP532" s="27"/>
    </row>
    <row r="533" spans="1:42" ht="15.6" x14ac:dyDescent="0.3">
      <c r="A533" s="59">
        <f>A527</f>
        <v>392</v>
      </c>
      <c r="B533" s="60" t="str">
        <f>B527</f>
        <v>CA</v>
      </c>
      <c r="C533" s="61"/>
      <c r="D533" s="61"/>
      <c r="E533" s="61"/>
      <c r="F533" s="62"/>
      <c r="G533" s="61"/>
      <c r="H533" s="61"/>
      <c r="I533" s="63">
        <f>((I527*$H527)+(I528*$H528))/$F528</f>
        <v>0.46479999999999999</v>
      </c>
      <c r="J533" s="63">
        <f>((J527*$H527)+(J528*$H528))/$F528</f>
        <v>0.99680000000000002</v>
      </c>
      <c r="K533" s="63">
        <f t="shared" ref="K533:Q533" si="358">((K527*$H527)+(K528*$H528))/$F528</f>
        <v>0.96040000000000003</v>
      </c>
      <c r="L533" s="63">
        <f t="shared" si="358"/>
        <v>2.2904</v>
      </c>
      <c r="M533" s="63">
        <f t="shared" si="358"/>
        <v>3.0324</v>
      </c>
      <c r="N533" s="63">
        <f t="shared" si="358"/>
        <v>23.620799999999999</v>
      </c>
      <c r="O533" s="63">
        <f t="shared" si="358"/>
        <v>32.722000000000001</v>
      </c>
      <c r="P533" s="63">
        <f t="shared" si="358"/>
        <v>43.657199999999996</v>
      </c>
      <c r="Q533" s="63">
        <f t="shared" si="358"/>
        <v>0</v>
      </c>
      <c r="R533" s="64" t="str">
        <f>R527</f>
        <v>FA</v>
      </c>
      <c r="S533" s="65">
        <f t="shared" ref="S533:X533" si="359">((S527*$H527)+(S528*$H528)+(S529*$H529))/$F529</f>
        <v>5.9079999999999995</v>
      </c>
      <c r="T533" s="65">
        <f t="shared" si="359"/>
        <v>6.0720000000000001</v>
      </c>
      <c r="U533" s="65">
        <f t="shared" si="359"/>
        <v>6.4720000000000004</v>
      </c>
      <c r="V533" s="65">
        <f t="shared" si="359"/>
        <v>4.9219999999999997</v>
      </c>
      <c r="W533" s="65">
        <f t="shared" si="359"/>
        <v>5.008</v>
      </c>
      <c r="X533" s="65">
        <f t="shared" si="359"/>
        <v>5.194</v>
      </c>
      <c r="Y533" s="65">
        <f>((Y527*$H527)+(Y528*$H528)+(Y529*$H529))/$F529</f>
        <v>0.84759999999999991</v>
      </c>
      <c r="Z533" s="63">
        <f t="shared" ref="Z533:AE533" si="360">((Z527*$H527)+(Z528*$H528))/$F528</f>
        <v>0.11088000000000001</v>
      </c>
      <c r="AA533" s="63">
        <f t="shared" si="360"/>
        <v>10.805999999999999</v>
      </c>
      <c r="AB533" s="63">
        <f t="shared" si="360"/>
        <v>1.7391999999999999</v>
      </c>
      <c r="AC533" s="65">
        <f t="shared" ref="AC533:AD533" si="361">((AC527*$H527)+(AC528*$H528)+(AC529*$H529))/$F529</f>
        <v>0</v>
      </c>
      <c r="AD533" s="65">
        <f t="shared" si="361"/>
        <v>0.1346</v>
      </c>
      <c r="AE533" s="63">
        <f t="shared" si="360"/>
        <v>22.13</v>
      </c>
      <c r="AF533" s="65">
        <f t="shared" ref="AF533:AP533" si="362">((AF527*$H527)+(AF528*$H528)+(AF529*$H529))/$F529</f>
        <v>5.2329999999999997</v>
      </c>
      <c r="AG533" s="65">
        <f t="shared" si="362"/>
        <v>7.6367999999999983</v>
      </c>
      <c r="AH533" s="65">
        <f t="shared" si="362"/>
        <v>0.39280000000000004</v>
      </c>
      <c r="AI533" s="65">
        <f t="shared" si="362"/>
        <v>0.2336</v>
      </c>
      <c r="AJ533" s="65">
        <f t="shared" si="362"/>
        <v>7.4243999999999994</v>
      </c>
      <c r="AK533" s="65">
        <f t="shared" si="362"/>
        <v>22.54</v>
      </c>
      <c r="AL533" s="65">
        <f t="shared" si="362"/>
        <v>0</v>
      </c>
      <c r="AM533" s="65">
        <f t="shared" si="362"/>
        <v>0</v>
      </c>
      <c r="AN533" s="65">
        <f t="shared" si="362"/>
        <v>0</v>
      </c>
      <c r="AO533" s="65">
        <f t="shared" si="362"/>
        <v>0</v>
      </c>
      <c r="AP533" s="65">
        <f t="shared" si="362"/>
        <v>0</v>
      </c>
    </row>
    <row r="534" spans="1:42" x14ac:dyDescent="0.25">
      <c r="A534" s="35">
        <v>393</v>
      </c>
      <c r="B534" s="36" t="s">
        <v>1606</v>
      </c>
      <c r="C534" s="35">
        <v>1</v>
      </c>
      <c r="D534" s="35" t="s">
        <v>6</v>
      </c>
      <c r="E534" s="35">
        <v>0</v>
      </c>
      <c r="F534" s="51">
        <v>25</v>
      </c>
      <c r="G534" s="35"/>
      <c r="H534" s="35">
        <f t="shared" si="337"/>
        <v>25</v>
      </c>
      <c r="I534" s="37">
        <v>1.54</v>
      </c>
      <c r="J534" s="37">
        <v>3.52</v>
      </c>
      <c r="K534" s="37">
        <v>5.55</v>
      </c>
      <c r="L534" s="37">
        <v>13.98</v>
      </c>
      <c r="M534" s="37">
        <v>8.51</v>
      </c>
      <c r="N534" s="37">
        <v>33.1</v>
      </c>
      <c r="O534" s="37">
        <v>25.52</v>
      </c>
      <c r="P534" s="37">
        <v>41.38</v>
      </c>
      <c r="Q534" s="37">
        <v>2</v>
      </c>
      <c r="R534" s="38" t="s">
        <v>6</v>
      </c>
      <c r="S534" s="39">
        <v>5.7</v>
      </c>
      <c r="T534" s="39"/>
      <c r="U534" s="39"/>
      <c r="V534" s="39">
        <v>4.5999999999999996</v>
      </c>
      <c r="W534" s="39"/>
      <c r="X534" s="39"/>
      <c r="Y534" s="37">
        <v>1.34</v>
      </c>
      <c r="Z534" s="37">
        <v>0.13300000000000001</v>
      </c>
      <c r="AA534" s="37">
        <v>10.08</v>
      </c>
      <c r="AB534" s="37">
        <v>1.6</v>
      </c>
      <c r="AC534" s="37"/>
      <c r="AD534" s="37">
        <v>0.14000000000000001</v>
      </c>
      <c r="AE534" s="37">
        <v>14.99</v>
      </c>
      <c r="AF534" s="37">
        <v>2.5499999999999998</v>
      </c>
      <c r="AG534" s="37">
        <v>1.44</v>
      </c>
      <c r="AH534" s="37">
        <v>0.44</v>
      </c>
      <c r="AI534" s="37">
        <v>0.46</v>
      </c>
      <c r="AJ534" s="37">
        <v>10.44</v>
      </c>
      <c r="AK534" s="39">
        <v>24</v>
      </c>
      <c r="AL534" s="37"/>
      <c r="AM534" s="37"/>
      <c r="AN534" s="37"/>
      <c r="AO534" s="37"/>
      <c r="AP534" s="40"/>
    </row>
    <row r="535" spans="1:42" x14ac:dyDescent="0.25">
      <c r="A535" s="41">
        <v>393</v>
      </c>
      <c r="B535" s="42" t="s">
        <v>1606</v>
      </c>
      <c r="C535" s="41">
        <v>2</v>
      </c>
      <c r="D535" s="41" t="s">
        <v>290</v>
      </c>
      <c r="E535" s="41">
        <v>25</v>
      </c>
      <c r="F535" s="49">
        <v>48</v>
      </c>
      <c r="G535" s="41"/>
      <c r="H535" s="41">
        <f t="shared" si="337"/>
        <v>23</v>
      </c>
      <c r="I535" s="43"/>
      <c r="J535" s="43"/>
      <c r="K535" s="43"/>
      <c r="L535" s="43"/>
      <c r="M535" s="43"/>
      <c r="N535" s="43">
        <v>30.14</v>
      </c>
      <c r="O535" s="43">
        <v>34.44</v>
      </c>
      <c r="P535" s="43">
        <v>35.42</v>
      </c>
      <c r="Q535" s="43"/>
      <c r="R535" s="44" t="s">
        <v>1064</v>
      </c>
      <c r="S535" s="45">
        <v>5.9</v>
      </c>
      <c r="T535" s="45"/>
      <c r="U535" s="45"/>
      <c r="V535" s="45">
        <v>4.7</v>
      </c>
      <c r="W535" s="45"/>
      <c r="X535" s="45"/>
      <c r="Y535" s="43">
        <v>0.52</v>
      </c>
      <c r="Z535" s="43">
        <v>8.3000000000000004E-2</v>
      </c>
      <c r="AA535" s="43">
        <v>6.27</v>
      </c>
      <c r="AB535" s="43">
        <v>1.43</v>
      </c>
      <c r="AC535" s="43"/>
      <c r="AD535" s="43">
        <v>0.03</v>
      </c>
      <c r="AE535" s="43">
        <v>11.03</v>
      </c>
      <c r="AF535" s="43">
        <v>0.82</v>
      </c>
      <c r="AG535" s="43">
        <v>0.1</v>
      </c>
      <c r="AH535" s="43">
        <v>0.4</v>
      </c>
      <c r="AI535" s="43">
        <v>0.1</v>
      </c>
      <c r="AJ535" s="43">
        <v>10.1</v>
      </c>
      <c r="AK535" s="45">
        <v>29</v>
      </c>
      <c r="AL535" s="43"/>
      <c r="AM535" s="43"/>
      <c r="AN535" s="43"/>
      <c r="AO535" s="43"/>
      <c r="AP535" s="46"/>
    </row>
    <row r="536" spans="1:42" x14ac:dyDescent="0.25">
      <c r="A536" s="3">
        <v>393</v>
      </c>
      <c r="B536" s="11" t="s">
        <v>1606</v>
      </c>
      <c r="C536" s="3">
        <v>3</v>
      </c>
      <c r="D536" s="3" t="s">
        <v>302</v>
      </c>
      <c r="E536" s="3">
        <v>48</v>
      </c>
      <c r="F536" s="50">
        <v>62</v>
      </c>
      <c r="G536" s="3"/>
      <c r="H536" s="3">
        <f t="shared" si="337"/>
        <v>14</v>
      </c>
      <c r="I536" s="15"/>
      <c r="J536" s="15"/>
      <c r="K536" s="15"/>
      <c r="L536" s="15"/>
      <c r="M536" s="15"/>
      <c r="N536" s="15">
        <v>30.12</v>
      </c>
      <c r="O536" s="15">
        <v>38.479999999999997</v>
      </c>
      <c r="P536" s="15">
        <v>31.4</v>
      </c>
      <c r="Q536" s="15"/>
      <c r="R536" s="23" t="s">
        <v>1064</v>
      </c>
      <c r="S536" s="19">
        <v>6</v>
      </c>
      <c r="T536" s="19"/>
      <c r="U536" s="19"/>
      <c r="V536" s="19">
        <v>4.8</v>
      </c>
      <c r="W536" s="19"/>
      <c r="X536" s="19"/>
      <c r="Y536" s="15">
        <v>0.38</v>
      </c>
      <c r="Z536" s="15">
        <v>7.3999999999999996E-2</v>
      </c>
      <c r="AA536" s="15">
        <v>5.14</v>
      </c>
      <c r="AB536" s="15">
        <v>1.39</v>
      </c>
      <c r="AC536" s="15"/>
      <c r="AD536" s="15">
        <v>0.03</v>
      </c>
      <c r="AE536" s="15">
        <v>10.85</v>
      </c>
      <c r="AF536" s="15">
        <v>0.92</v>
      </c>
      <c r="AG536" s="15">
        <v>0.21</v>
      </c>
      <c r="AH536" s="15">
        <v>0.44</v>
      </c>
      <c r="AI536" s="15">
        <v>0.1</v>
      </c>
      <c r="AJ536" s="15">
        <v>9.76</v>
      </c>
      <c r="AK536" s="19">
        <v>31</v>
      </c>
      <c r="AL536" s="15"/>
      <c r="AM536" s="15"/>
      <c r="AN536" s="15"/>
      <c r="AO536" s="15"/>
      <c r="AP536" s="27"/>
    </row>
    <row r="537" spans="1:42" x14ac:dyDescent="0.25">
      <c r="A537" s="3">
        <v>393</v>
      </c>
      <c r="B537" s="11" t="s">
        <v>1606</v>
      </c>
      <c r="C537" s="3">
        <v>4</v>
      </c>
      <c r="D537" s="3" t="s">
        <v>477</v>
      </c>
      <c r="E537" s="3">
        <v>62</v>
      </c>
      <c r="F537" s="50">
        <v>88</v>
      </c>
      <c r="G537" s="3"/>
      <c r="H537" s="3">
        <f t="shared" si="337"/>
        <v>26</v>
      </c>
      <c r="I537" s="15"/>
      <c r="J537" s="15"/>
      <c r="K537" s="15"/>
      <c r="L537" s="15"/>
      <c r="M537" s="15"/>
      <c r="N537" s="15">
        <v>38.74</v>
      </c>
      <c r="O537" s="15">
        <v>35.200000000000003</v>
      </c>
      <c r="P537" s="15">
        <v>26.06</v>
      </c>
      <c r="Q537" s="15">
        <v>0.9</v>
      </c>
      <c r="R537" s="23" t="s">
        <v>225</v>
      </c>
      <c r="S537" s="19">
        <v>6</v>
      </c>
      <c r="T537" s="19"/>
      <c r="U537" s="19"/>
      <c r="V537" s="19">
        <v>4.8</v>
      </c>
      <c r="W537" s="19"/>
      <c r="X537" s="19"/>
      <c r="Y537" s="15">
        <v>0.33</v>
      </c>
      <c r="Z537" s="15">
        <v>6.4000000000000001E-2</v>
      </c>
      <c r="AA537" s="15">
        <v>5.16</v>
      </c>
      <c r="AB537" s="15">
        <v>1.46</v>
      </c>
      <c r="AC537" s="15"/>
      <c r="AD537" s="15">
        <v>0.03</v>
      </c>
      <c r="AE537" s="15">
        <v>7.6</v>
      </c>
      <c r="AF537" s="15">
        <v>0.82</v>
      </c>
      <c r="AG537" s="15">
        <v>0.62</v>
      </c>
      <c r="AH537" s="15">
        <v>0.4</v>
      </c>
      <c r="AI537" s="15">
        <v>0.1</v>
      </c>
      <c r="AJ537" s="15">
        <v>5.14</v>
      </c>
      <c r="AK537" s="19">
        <v>7</v>
      </c>
      <c r="AL537" s="15"/>
      <c r="AM537" s="15"/>
      <c r="AN537" s="15"/>
      <c r="AO537" s="15"/>
      <c r="AP537" s="27"/>
    </row>
    <row r="538" spans="1:42" x14ac:dyDescent="0.25">
      <c r="A538" s="3">
        <v>393</v>
      </c>
      <c r="B538" s="11" t="s">
        <v>1606</v>
      </c>
      <c r="C538" s="3">
        <v>5</v>
      </c>
      <c r="D538" s="3" t="s">
        <v>484</v>
      </c>
      <c r="E538" s="3">
        <v>88</v>
      </c>
      <c r="F538" s="50">
        <v>115</v>
      </c>
      <c r="G538" s="3"/>
      <c r="H538" s="3">
        <f t="shared" si="337"/>
        <v>27</v>
      </c>
      <c r="I538" s="15"/>
      <c r="J538" s="15"/>
      <c r="K538" s="15"/>
      <c r="L538" s="15"/>
      <c r="M538" s="15"/>
      <c r="N538" s="15">
        <v>68.16</v>
      </c>
      <c r="O538" s="15">
        <v>20.399999999999999</v>
      </c>
      <c r="P538" s="15">
        <v>11.44</v>
      </c>
      <c r="Q538" s="15"/>
      <c r="R538" s="23" t="s">
        <v>506</v>
      </c>
      <c r="S538" s="19">
        <v>6.4</v>
      </c>
      <c r="T538" s="19"/>
      <c r="U538" s="19"/>
      <c r="V538" s="19">
        <v>5.5</v>
      </c>
      <c r="W538" s="19"/>
      <c r="X538" s="19"/>
      <c r="Y538" s="15">
        <v>0.08</v>
      </c>
      <c r="Z538" s="15"/>
      <c r="AA538" s="15"/>
      <c r="AB538" s="15">
        <v>1.44</v>
      </c>
      <c r="AC538" s="15"/>
      <c r="AD538" s="15">
        <v>0.02</v>
      </c>
      <c r="AE538" s="15">
        <v>4.49</v>
      </c>
      <c r="AF538" s="15">
        <v>0.51</v>
      </c>
      <c r="AG538" s="15">
        <v>1.03</v>
      </c>
      <c r="AH538" s="15">
        <v>0.36</v>
      </c>
      <c r="AI538" s="15">
        <v>0.1</v>
      </c>
      <c r="AJ538" s="15">
        <v>3.08</v>
      </c>
      <c r="AK538" s="19">
        <v>10</v>
      </c>
      <c r="AL538" s="15"/>
      <c r="AM538" s="15"/>
      <c r="AN538" s="15"/>
      <c r="AO538" s="15"/>
      <c r="AP538" s="27"/>
    </row>
    <row r="539" spans="1:42" x14ac:dyDescent="0.25">
      <c r="A539" s="3">
        <v>393</v>
      </c>
      <c r="B539" s="11" t="s">
        <v>1606</v>
      </c>
      <c r="C539" s="3">
        <v>6</v>
      </c>
      <c r="D539" s="3" t="s">
        <v>601</v>
      </c>
      <c r="E539" s="3">
        <v>115</v>
      </c>
      <c r="F539" s="50">
        <v>160</v>
      </c>
      <c r="G539" s="3"/>
      <c r="H539" s="3">
        <f t="shared" si="337"/>
        <v>45</v>
      </c>
      <c r="I539" s="15"/>
      <c r="J539" s="15"/>
      <c r="K539" s="15"/>
      <c r="L539" s="15"/>
      <c r="M539" s="15"/>
      <c r="N539" s="15">
        <v>62.9</v>
      </c>
      <c r="O539" s="15">
        <v>25.88</v>
      </c>
      <c r="P539" s="15">
        <v>11.22</v>
      </c>
      <c r="Q539" s="15">
        <v>1.22</v>
      </c>
      <c r="R539" s="23" t="s">
        <v>506</v>
      </c>
      <c r="S539" s="19">
        <v>6.7</v>
      </c>
      <c r="T539" s="19"/>
      <c r="U539" s="19"/>
      <c r="V539" s="19">
        <v>5.7</v>
      </c>
      <c r="W539" s="19"/>
      <c r="X539" s="19"/>
      <c r="Y539" s="15">
        <v>0.06</v>
      </c>
      <c r="Z539" s="15"/>
      <c r="AA539" s="15"/>
      <c r="AB539" s="15">
        <v>1.28</v>
      </c>
      <c r="AC539" s="15"/>
      <c r="AD539" s="15">
        <v>0.03</v>
      </c>
      <c r="AE539" s="15">
        <v>6.08</v>
      </c>
      <c r="AF539" s="15">
        <v>0.82</v>
      </c>
      <c r="AG539" s="15">
        <v>1.44</v>
      </c>
      <c r="AH539" s="15">
        <v>0.46</v>
      </c>
      <c r="AI539" s="15">
        <v>0.1</v>
      </c>
      <c r="AJ539" s="15">
        <v>2.91</v>
      </c>
      <c r="AK539" s="19">
        <v>11</v>
      </c>
      <c r="AL539" s="15"/>
      <c r="AM539" s="15"/>
      <c r="AN539" s="15"/>
      <c r="AO539" s="15"/>
      <c r="AP539" s="27"/>
    </row>
    <row r="540" spans="1:42" ht="15.6" x14ac:dyDescent="0.3">
      <c r="A540" s="59">
        <f>A534</f>
        <v>393</v>
      </c>
      <c r="B540" s="60" t="str">
        <f>B534</f>
        <v>CA</v>
      </c>
      <c r="C540" s="61"/>
      <c r="D540" s="61"/>
      <c r="E540" s="61"/>
      <c r="F540" s="62"/>
      <c r="G540" s="61"/>
      <c r="H540" s="61"/>
      <c r="I540" s="63">
        <f>I534</f>
        <v>1.54</v>
      </c>
      <c r="J540" s="63">
        <f t="shared" ref="J540:AE540" si="363">J534</f>
        <v>3.52</v>
      </c>
      <c r="K540" s="63">
        <f t="shared" si="363"/>
        <v>5.55</v>
      </c>
      <c r="L540" s="63">
        <f t="shared" si="363"/>
        <v>13.98</v>
      </c>
      <c r="M540" s="63">
        <f t="shared" si="363"/>
        <v>8.51</v>
      </c>
      <c r="N540" s="63">
        <f t="shared" si="363"/>
        <v>33.1</v>
      </c>
      <c r="O540" s="63">
        <f t="shared" si="363"/>
        <v>25.52</v>
      </c>
      <c r="P540" s="63">
        <f t="shared" si="363"/>
        <v>41.38</v>
      </c>
      <c r="Q540" s="63">
        <f t="shared" si="363"/>
        <v>2</v>
      </c>
      <c r="R540" s="64" t="str">
        <f t="shared" si="363"/>
        <v>A</v>
      </c>
      <c r="S540" s="65">
        <f t="shared" ref="S540:X540" si="364">((S534*$H534)+(S535*$H535))/$F535</f>
        <v>5.7958333333333343</v>
      </c>
      <c r="T540" s="65">
        <f t="shared" si="364"/>
        <v>0</v>
      </c>
      <c r="U540" s="65">
        <f t="shared" si="364"/>
        <v>0</v>
      </c>
      <c r="V540" s="65">
        <f t="shared" si="364"/>
        <v>4.6479166666666663</v>
      </c>
      <c r="W540" s="65">
        <f t="shared" si="364"/>
        <v>0</v>
      </c>
      <c r="X540" s="65">
        <f t="shared" si="364"/>
        <v>0</v>
      </c>
      <c r="Y540" s="65">
        <f t="shared" ref="Y540" si="365">((Y534*$H534)+(Y535*$H535))/$F535</f>
        <v>0.94708333333333339</v>
      </c>
      <c r="Z540" s="63">
        <f t="shared" si="363"/>
        <v>0.13300000000000001</v>
      </c>
      <c r="AA540" s="63">
        <f t="shared" si="363"/>
        <v>10.08</v>
      </c>
      <c r="AB540" s="63">
        <f t="shared" si="363"/>
        <v>1.6</v>
      </c>
      <c r="AC540" s="65">
        <f t="shared" ref="AC540:AD540" si="366">((AC534*$H534)+(AC535*$H535))/$F535</f>
        <v>0</v>
      </c>
      <c r="AD540" s="65">
        <f t="shared" si="366"/>
        <v>8.729166666666667E-2</v>
      </c>
      <c r="AE540" s="63">
        <f t="shared" si="363"/>
        <v>14.99</v>
      </c>
      <c r="AF540" s="65">
        <f t="shared" ref="AF540:AP540" si="367">((AF534*$H534)+(AF535*$H535))/$F535</f>
        <v>1.7210416666666664</v>
      </c>
      <c r="AG540" s="65">
        <f t="shared" si="367"/>
        <v>0.79791666666666661</v>
      </c>
      <c r="AH540" s="65">
        <f t="shared" si="367"/>
        <v>0.42083333333333339</v>
      </c>
      <c r="AI540" s="65">
        <f t="shared" si="367"/>
        <v>0.28750000000000003</v>
      </c>
      <c r="AJ540" s="65">
        <f t="shared" si="367"/>
        <v>10.277083333333332</v>
      </c>
      <c r="AK540" s="65">
        <f t="shared" si="367"/>
        <v>26.395833333333332</v>
      </c>
      <c r="AL540" s="65">
        <f t="shared" si="367"/>
        <v>0</v>
      </c>
      <c r="AM540" s="65">
        <f t="shared" si="367"/>
        <v>0</v>
      </c>
      <c r="AN540" s="65">
        <f t="shared" si="367"/>
        <v>0</v>
      </c>
      <c r="AO540" s="65">
        <f t="shared" si="367"/>
        <v>0</v>
      </c>
      <c r="AP540" s="65">
        <f t="shared" si="367"/>
        <v>0</v>
      </c>
    </row>
    <row r="541" spans="1:42" x14ac:dyDescent="0.25">
      <c r="A541" s="29">
        <v>394</v>
      </c>
      <c r="B541" s="30" t="s">
        <v>1606</v>
      </c>
      <c r="C541" s="29">
        <v>1</v>
      </c>
      <c r="D541" s="29" t="s">
        <v>660</v>
      </c>
      <c r="E541" s="29">
        <v>0</v>
      </c>
      <c r="F541" s="48">
        <v>15</v>
      </c>
      <c r="G541" s="29"/>
      <c r="H541" s="29">
        <f t="shared" si="337"/>
        <v>15</v>
      </c>
      <c r="I541" s="31">
        <v>2.64</v>
      </c>
      <c r="J541" s="31">
        <v>8.49</v>
      </c>
      <c r="K541" s="31">
        <v>12.83</v>
      </c>
      <c r="L541" s="31">
        <v>27.06</v>
      </c>
      <c r="M541" s="31">
        <v>12.14</v>
      </c>
      <c r="N541" s="31">
        <v>63.16</v>
      </c>
      <c r="O541" s="31">
        <v>16.14</v>
      </c>
      <c r="P541" s="31">
        <v>20.7</v>
      </c>
      <c r="Q541" s="31">
        <v>3.85</v>
      </c>
      <c r="R541" s="32" t="s">
        <v>148</v>
      </c>
      <c r="S541" s="33">
        <v>5.7</v>
      </c>
      <c r="T541" s="33"/>
      <c r="U541" s="33"/>
      <c r="V541" s="33">
        <v>4.8</v>
      </c>
      <c r="W541" s="33"/>
      <c r="X541" s="33"/>
      <c r="Y541" s="31">
        <v>1.21</v>
      </c>
      <c r="Z541" s="31">
        <v>0.09</v>
      </c>
      <c r="AA541" s="31">
        <v>17.399999999999999</v>
      </c>
      <c r="AB541" s="31">
        <v>1.73</v>
      </c>
      <c r="AC541" s="31"/>
      <c r="AD541" s="31">
        <v>0.34</v>
      </c>
      <c r="AE541" s="31">
        <v>9.5500000000000007</v>
      </c>
      <c r="AF541" s="31">
        <v>2.04</v>
      </c>
      <c r="AG541" s="31">
        <v>1.44</v>
      </c>
      <c r="AH541" s="31">
        <v>0.48</v>
      </c>
      <c r="AI541" s="31">
        <v>0.44</v>
      </c>
      <c r="AJ541" s="31">
        <v>5.99</v>
      </c>
      <c r="AK541" s="33">
        <v>17</v>
      </c>
      <c r="AL541" s="31"/>
      <c r="AM541" s="31"/>
      <c r="AN541" s="31"/>
      <c r="AO541" s="31"/>
      <c r="AP541" s="34"/>
    </row>
    <row r="542" spans="1:42" x14ac:dyDescent="0.25">
      <c r="A542" s="29">
        <v>394</v>
      </c>
      <c r="B542" s="30" t="s">
        <v>1606</v>
      </c>
      <c r="C542" s="29">
        <v>2</v>
      </c>
      <c r="D542" s="29" t="s">
        <v>684</v>
      </c>
      <c r="E542" s="29">
        <v>15</v>
      </c>
      <c r="F542" s="48">
        <v>28</v>
      </c>
      <c r="G542" s="29"/>
      <c r="H542" s="29">
        <f t="shared" si="337"/>
        <v>13</v>
      </c>
      <c r="I542" s="31">
        <v>2.13</v>
      </c>
      <c r="J542" s="31">
        <v>7.51</v>
      </c>
      <c r="K542" s="31">
        <v>10.27</v>
      </c>
      <c r="L542" s="31">
        <v>26.27</v>
      </c>
      <c r="M542" s="31">
        <v>11.97</v>
      </c>
      <c r="N542" s="31">
        <v>58.15</v>
      </c>
      <c r="O542" s="31">
        <v>16.34</v>
      </c>
      <c r="P542" s="31">
        <v>25.51</v>
      </c>
      <c r="Q542" s="31">
        <v>2.41</v>
      </c>
      <c r="R542" s="32" t="s">
        <v>148</v>
      </c>
      <c r="S542" s="33">
        <v>5.4</v>
      </c>
      <c r="T542" s="33"/>
      <c r="U542" s="33"/>
      <c r="V542" s="33">
        <v>4.4000000000000004</v>
      </c>
      <c r="W542" s="33"/>
      <c r="X542" s="33"/>
      <c r="Y542" s="31">
        <v>0.93</v>
      </c>
      <c r="Z542" s="31">
        <v>7.3999999999999996E-2</v>
      </c>
      <c r="AA542" s="31">
        <v>12.57</v>
      </c>
      <c r="AB542" s="31">
        <v>1.68</v>
      </c>
      <c r="AC542" s="31"/>
      <c r="AD542" s="31">
        <v>0.28000000000000003</v>
      </c>
      <c r="AE542" s="31">
        <v>8.85</v>
      </c>
      <c r="AF542" s="31">
        <v>0.92</v>
      </c>
      <c r="AG542" s="31">
        <v>0.62</v>
      </c>
      <c r="AH542" s="31">
        <v>0.48</v>
      </c>
      <c r="AI542" s="31">
        <v>0.26</v>
      </c>
      <c r="AJ542" s="31">
        <v>6.33</v>
      </c>
      <c r="AK542" s="33">
        <v>14</v>
      </c>
      <c r="AL542" s="31"/>
      <c r="AM542" s="31"/>
      <c r="AN542" s="31"/>
      <c r="AO542" s="31"/>
      <c r="AP542" s="34"/>
    </row>
    <row r="543" spans="1:42" x14ac:dyDescent="0.25">
      <c r="A543" s="41">
        <v>394</v>
      </c>
      <c r="B543" s="42" t="s">
        <v>1606</v>
      </c>
      <c r="C543" s="41">
        <v>3</v>
      </c>
      <c r="D543" s="41" t="s">
        <v>2157</v>
      </c>
      <c r="E543" s="41">
        <v>28</v>
      </c>
      <c r="F543" s="49">
        <v>50</v>
      </c>
      <c r="G543" s="41"/>
      <c r="H543" s="41">
        <f t="shared" si="337"/>
        <v>22</v>
      </c>
      <c r="I543" s="43">
        <v>5</v>
      </c>
      <c r="J543" s="43">
        <v>7.74</v>
      </c>
      <c r="K543" s="43">
        <v>8.7899999999999991</v>
      </c>
      <c r="L543" s="43">
        <v>22.12</v>
      </c>
      <c r="M543" s="43">
        <v>12.43</v>
      </c>
      <c r="N543" s="43">
        <v>56.08</v>
      </c>
      <c r="O543" s="43">
        <v>17.190000000000001</v>
      </c>
      <c r="P543" s="43">
        <v>26.73</v>
      </c>
      <c r="Q543" s="43">
        <v>8.42</v>
      </c>
      <c r="R543" s="44" t="s">
        <v>148</v>
      </c>
      <c r="S543" s="45">
        <v>5.9</v>
      </c>
      <c r="T543" s="45"/>
      <c r="U543" s="45"/>
      <c r="V543" s="45">
        <v>4.5999999999999996</v>
      </c>
      <c r="W543" s="45"/>
      <c r="X543" s="45"/>
      <c r="Y543" s="43">
        <v>0.63</v>
      </c>
      <c r="Z543" s="43">
        <v>5.2999999999999999E-2</v>
      </c>
      <c r="AA543" s="43">
        <v>11.89</v>
      </c>
      <c r="AB543" s="43">
        <v>1.69</v>
      </c>
      <c r="AC543" s="43"/>
      <c r="AD543" s="43">
        <v>0.15</v>
      </c>
      <c r="AE543" s="43">
        <v>6.77</v>
      </c>
      <c r="AF543" s="43">
        <v>0.51</v>
      </c>
      <c r="AG543" s="43">
        <v>0.1</v>
      </c>
      <c r="AH543" s="43">
        <v>0.48</v>
      </c>
      <c r="AI543" s="43">
        <v>0.1</v>
      </c>
      <c r="AJ543" s="43">
        <v>6.33</v>
      </c>
      <c r="AK543" s="45">
        <v>14</v>
      </c>
      <c r="AL543" s="43"/>
      <c r="AM543" s="43"/>
      <c r="AN543" s="43"/>
      <c r="AO543" s="43"/>
      <c r="AP543" s="46"/>
    </row>
    <row r="544" spans="1:42" x14ac:dyDescent="0.25">
      <c r="A544" s="3">
        <v>394</v>
      </c>
      <c r="B544" s="11" t="s">
        <v>1606</v>
      </c>
      <c r="C544" s="3">
        <v>4</v>
      </c>
      <c r="D544" s="3" t="s">
        <v>290</v>
      </c>
      <c r="E544" s="3">
        <v>50</v>
      </c>
      <c r="F544" s="50">
        <v>72</v>
      </c>
      <c r="G544" s="3"/>
      <c r="H544" s="3">
        <f t="shared" si="337"/>
        <v>22</v>
      </c>
      <c r="I544" s="15"/>
      <c r="J544" s="15">
        <v>0</v>
      </c>
      <c r="K544" s="15"/>
      <c r="L544" s="15"/>
      <c r="M544" s="15"/>
      <c r="N544" s="15">
        <v>73.55</v>
      </c>
      <c r="O544" s="15">
        <v>17.14</v>
      </c>
      <c r="P544" s="15">
        <v>9.31</v>
      </c>
      <c r="Q544" s="15">
        <v>11.76</v>
      </c>
      <c r="R544" s="23" t="s">
        <v>506</v>
      </c>
      <c r="S544" s="19">
        <v>6.3</v>
      </c>
      <c r="T544" s="19"/>
      <c r="U544" s="19"/>
      <c r="V544" s="19">
        <v>5.2</v>
      </c>
      <c r="W544" s="19"/>
      <c r="X544" s="19"/>
      <c r="Y544" s="15">
        <v>0.22</v>
      </c>
      <c r="Z544" s="15">
        <v>3.4000000000000002E-2</v>
      </c>
      <c r="AA544" s="15">
        <v>6.47</v>
      </c>
      <c r="AB544" s="15">
        <v>1.62</v>
      </c>
      <c r="AC544" s="15"/>
      <c r="AD544" s="15">
        <v>0.05</v>
      </c>
      <c r="AE544" s="15">
        <v>3.33</v>
      </c>
      <c r="AF544" s="15">
        <v>0.1</v>
      </c>
      <c r="AG544" s="15">
        <v>0.1</v>
      </c>
      <c r="AH544" s="15">
        <v>0.4</v>
      </c>
      <c r="AI544" s="15">
        <v>0.08</v>
      </c>
      <c r="AJ544" s="15">
        <v>3.6</v>
      </c>
      <c r="AK544" s="19">
        <v>9</v>
      </c>
      <c r="AL544" s="15"/>
      <c r="AM544" s="15"/>
      <c r="AN544" s="15"/>
      <c r="AO544" s="15"/>
      <c r="AP544" s="27"/>
    </row>
    <row r="545" spans="1:42" x14ac:dyDescent="0.25">
      <c r="A545" s="3">
        <v>394</v>
      </c>
      <c r="B545" s="11" t="s">
        <v>1606</v>
      </c>
      <c r="C545" s="3">
        <v>5</v>
      </c>
      <c r="D545" s="3" t="s">
        <v>302</v>
      </c>
      <c r="E545" s="3">
        <v>72</v>
      </c>
      <c r="F545" s="50">
        <v>105</v>
      </c>
      <c r="G545" s="3"/>
      <c r="H545" s="3">
        <f t="shared" si="337"/>
        <v>33</v>
      </c>
      <c r="I545" s="15"/>
      <c r="J545" s="15"/>
      <c r="K545" s="15"/>
      <c r="L545" s="15"/>
      <c r="M545" s="15"/>
      <c r="N545" s="15">
        <v>82.11</v>
      </c>
      <c r="O545" s="15">
        <v>15.07</v>
      </c>
      <c r="P545" s="15">
        <v>2.82</v>
      </c>
      <c r="Q545" s="15">
        <v>10</v>
      </c>
      <c r="R545" s="23" t="s">
        <v>79</v>
      </c>
      <c r="S545" s="19">
        <v>6.3</v>
      </c>
      <c r="T545" s="19"/>
      <c r="U545" s="19"/>
      <c r="V545" s="19">
        <v>5.2</v>
      </c>
      <c r="W545" s="19"/>
      <c r="X545" s="19"/>
      <c r="Y545" s="15">
        <v>0.16</v>
      </c>
      <c r="Z545" s="15"/>
      <c r="AA545" s="15"/>
      <c r="AB545" s="15">
        <v>1.5</v>
      </c>
      <c r="AC545" s="15"/>
      <c r="AD545" s="15">
        <v>7.0000000000000007E-2</v>
      </c>
      <c r="AE545" s="15">
        <v>3.24</v>
      </c>
      <c r="AF545" s="15">
        <v>0.1</v>
      </c>
      <c r="AG545" s="15">
        <v>0.1</v>
      </c>
      <c r="AH545" s="15">
        <v>0.46</v>
      </c>
      <c r="AI545" s="15">
        <v>0.1</v>
      </c>
      <c r="AJ545" s="15">
        <v>3.08</v>
      </c>
      <c r="AK545" s="19">
        <v>7</v>
      </c>
      <c r="AL545" s="15"/>
      <c r="AM545" s="15"/>
      <c r="AN545" s="15"/>
      <c r="AO545" s="15"/>
      <c r="AP545" s="27"/>
    </row>
    <row r="546" spans="1:42" x14ac:dyDescent="0.25">
      <c r="A546" s="3">
        <v>394</v>
      </c>
      <c r="B546" s="11" t="s">
        <v>1606</v>
      </c>
      <c r="C546" s="3">
        <v>6</v>
      </c>
      <c r="D546" s="3" t="s">
        <v>477</v>
      </c>
      <c r="E546" s="3">
        <v>105</v>
      </c>
      <c r="F546" s="50">
        <v>130</v>
      </c>
      <c r="G546" s="3"/>
      <c r="H546" s="3">
        <f t="shared" ref="H546:H599" si="368">F546-E546</f>
        <v>25</v>
      </c>
      <c r="I546" s="15"/>
      <c r="J546" s="15"/>
      <c r="K546" s="15"/>
      <c r="L546" s="15"/>
      <c r="M546" s="15"/>
      <c r="N546" s="15">
        <v>82.69</v>
      </c>
      <c r="O546" s="15">
        <v>16.510000000000002</v>
      </c>
      <c r="P546" s="15">
        <v>0.8</v>
      </c>
      <c r="Q546" s="15">
        <v>8.4700000000000006</v>
      </c>
      <c r="R546" s="23" t="s">
        <v>79</v>
      </c>
      <c r="S546" s="19">
        <v>6.1</v>
      </c>
      <c r="T546" s="19"/>
      <c r="U546" s="19"/>
      <c r="V546" s="19">
        <v>5.0999999999999996</v>
      </c>
      <c r="W546" s="19"/>
      <c r="X546" s="19"/>
      <c r="Y546" s="15">
        <v>0.14000000000000001</v>
      </c>
      <c r="Z546" s="15"/>
      <c r="AA546" s="15"/>
      <c r="AB546" s="15">
        <v>1.51</v>
      </c>
      <c r="AC546" s="15"/>
      <c r="AD546" s="15">
        <v>0.1</v>
      </c>
      <c r="AE546" s="15">
        <v>3.41</v>
      </c>
      <c r="AF546" s="15">
        <v>0.1</v>
      </c>
      <c r="AG546" s="15">
        <v>0.1</v>
      </c>
      <c r="AH546" s="15">
        <v>0.38</v>
      </c>
      <c r="AI546" s="15">
        <v>0.1</v>
      </c>
      <c r="AJ546" s="15">
        <v>2.91</v>
      </c>
      <c r="AK546" s="19">
        <v>16</v>
      </c>
      <c r="AL546" s="15"/>
      <c r="AM546" s="15"/>
      <c r="AN546" s="15"/>
      <c r="AO546" s="15"/>
      <c r="AP546" s="27"/>
    </row>
    <row r="547" spans="1:42" ht="15.6" x14ac:dyDescent="0.3">
      <c r="A547" s="59">
        <f>A541</f>
        <v>394</v>
      </c>
      <c r="B547" s="60" t="str">
        <f>B541</f>
        <v>CA</v>
      </c>
      <c r="C547" s="61"/>
      <c r="D547" s="61"/>
      <c r="E547" s="61"/>
      <c r="F547" s="62"/>
      <c r="G547" s="61"/>
      <c r="H547" s="61"/>
      <c r="I547" s="63">
        <f>((I541*$H541)+(I542*$H542))/$F542</f>
        <v>2.4032142857142853</v>
      </c>
      <c r="J547" s="63">
        <f>((J541*$H541)+(J542*$H542))/$F542</f>
        <v>8.0350000000000001</v>
      </c>
      <c r="K547" s="63">
        <f t="shared" ref="K547:Q547" si="369">((K541*$H541)+(K542*$H542))/$F542</f>
        <v>11.641428571428571</v>
      </c>
      <c r="L547" s="63">
        <f t="shared" si="369"/>
        <v>26.693214285714284</v>
      </c>
      <c r="M547" s="63">
        <f t="shared" si="369"/>
        <v>12.061071428571429</v>
      </c>
      <c r="N547" s="63">
        <f t="shared" si="369"/>
        <v>60.833928571428565</v>
      </c>
      <c r="O547" s="63">
        <f t="shared" si="369"/>
        <v>16.232857142857142</v>
      </c>
      <c r="P547" s="63">
        <f t="shared" si="369"/>
        <v>22.933214285714286</v>
      </c>
      <c r="Q547" s="63">
        <f t="shared" si="369"/>
        <v>3.1814285714285715</v>
      </c>
      <c r="R547" s="64" t="str">
        <f>R541</f>
        <v>FAa</v>
      </c>
      <c r="S547" s="65">
        <f t="shared" ref="S547:X547" si="370">((S541*$H541)+(S542*$H542)+(S543*$H543))/$F543</f>
        <v>5.71</v>
      </c>
      <c r="T547" s="65">
        <f t="shared" si="370"/>
        <v>0</v>
      </c>
      <c r="U547" s="65">
        <f t="shared" si="370"/>
        <v>0</v>
      </c>
      <c r="V547" s="65">
        <f t="shared" si="370"/>
        <v>4.6079999999999997</v>
      </c>
      <c r="W547" s="65">
        <f t="shared" si="370"/>
        <v>0</v>
      </c>
      <c r="X547" s="65">
        <f t="shared" si="370"/>
        <v>0</v>
      </c>
      <c r="Y547" s="65">
        <f>((Y541*$H541)+(Y542*$H542)+(Y543*$H543))/$F543</f>
        <v>0.8819999999999999</v>
      </c>
      <c r="Z547" s="63">
        <f t="shared" ref="Z547:AE547" si="371">((Z541*$H541)+(Z542*$H542))/$F542</f>
        <v>8.257142857142856E-2</v>
      </c>
      <c r="AA547" s="63">
        <f t="shared" si="371"/>
        <v>15.157499999999999</v>
      </c>
      <c r="AB547" s="63">
        <f t="shared" si="371"/>
        <v>1.7067857142857144</v>
      </c>
      <c r="AC547" s="65">
        <f t="shared" ref="AC547:AD547" si="372">((AC541*$H541)+(AC542*$H542)+(AC543*$H543))/$F543</f>
        <v>0</v>
      </c>
      <c r="AD547" s="65">
        <f t="shared" si="372"/>
        <v>0.24080000000000004</v>
      </c>
      <c r="AE547" s="63">
        <f t="shared" si="371"/>
        <v>9.2249999999999996</v>
      </c>
      <c r="AF547" s="65">
        <f t="shared" ref="AF547:AP547" si="373">((AF541*$H541)+(AF542*$H542)+(AF543*$H543))/$F543</f>
        <v>1.0756000000000001</v>
      </c>
      <c r="AG547" s="65">
        <f t="shared" si="373"/>
        <v>0.63719999999999988</v>
      </c>
      <c r="AH547" s="65">
        <f t="shared" si="373"/>
        <v>0.48</v>
      </c>
      <c r="AI547" s="65">
        <f t="shared" si="373"/>
        <v>0.24359999999999998</v>
      </c>
      <c r="AJ547" s="65">
        <f t="shared" si="373"/>
        <v>6.2279999999999998</v>
      </c>
      <c r="AK547" s="65">
        <f t="shared" si="373"/>
        <v>14.9</v>
      </c>
      <c r="AL547" s="65">
        <f t="shared" si="373"/>
        <v>0</v>
      </c>
      <c r="AM547" s="65">
        <f t="shared" si="373"/>
        <v>0</v>
      </c>
      <c r="AN547" s="65">
        <f t="shared" si="373"/>
        <v>0</v>
      </c>
      <c r="AO547" s="65">
        <f t="shared" si="373"/>
        <v>0</v>
      </c>
      <c r="AP547" s="65">
        <f t="shared" si="373"/>
        <v>0</v>
      </c>
    </row>
    <row r="548" spans="1:42" x14ac:dyDescent="0.25">
      <c r="A548" s="29">
        <v>395</v>
      </c>
      <c r="B548" s="30" t="s">
        <v>1606</v>
      </c>
      <c r="C548" s="29">
        <v>1</v>
      </c>
      <c r="D548" s="29" t="s">
        <v>660</v>
      </c>
      <c r="E548" s="29">
        <v>0</v>
      </c>
      <c r="F548" s="48">
        <v>10</v>
      </c>
      <c r="G548" s="29"/>
      <c r="H548" s="29">
        <f t="shared" si="368"/>
        <v>10</v>
      </c>
      <c r="I548" s="31">
        <v>0.44</v>
      </c>
      <c r="J548" s="31">
        <v>2.36</v>
      </c>
      <c r="K548" s="31">
        <v>2.8</v>
      </c>
      <c r="L548" s="31">
        <v>5.81</v>
      </c>
      <c r="M548" s="31">
        <v>7</v>
      </c>
      <c r="N548" s="31">
        <v>18.41</v>
      </c>
      <c r="O548" s="31">
        <v>40.409999999999997</v>
      </c>
      <c r="P548" s="31">
        <v>41.18</v>
      </c>
      <c r="Q548" s="31"/>
      <c r="R548" s="32" t="s">
        <v>169</v>
      </c>
      <c r="S548" s="33">
        <v>5.5</v>
      </c>
      <c r="T548" s="33"/>
      <c r="U548" s="33"/>
      <c r="V548" s="33">
        <v>4.4000000000000004</v>
      </c>
      <c r="W548" s="33"/>
      <c r="X548" s="33"/>
      <c r="Y548" s="31">
        <v>1.97</v>
      </c>
      <c r="Z548" s="31">
        <v>0.112</v>
      </c>
      <c r="AA548" s="31">
        <v>17.59</v>
      </c>
      <c r="AB548" s="31">
        <v>1.5</v>
      </c>
      <c r="AC548" s="31"/>
      <c r="AD548" s="31">
        <v>0.28999999999999998</v>
      </c>
      <c r="AE548" s="31">
        <v>20.86</v>
      </c>
      <c r="AF548" s="31">
        <v>3.37</v>
      </c>
      <c r="AG548" s="31">
        <v>8.0399999999999991</v>
      </c>
      <c r="AH548" s="31">
        <v>0.48</v>
      </c>
      <c r="AI548" s="31">
        <v>0.4</v>
      </c>
      <c r="AJ548" s="31">
        <v>10.44</v>
      </c>
      <c r="AK548" s="33">
        <v>29</v>
      </c>
      <c r="AL548" s="31"/>
      <c r="AM548" s="31"/>
      <c r="AN548" s="31"/>
      <c r="AO548" s="31"/>
      <c r="AP548" s="34"/>
    </row>
    <row r="549" spans="1:42" x14ac:dyDescent="0.25">
      <c r="A549" s="29">
        <v>395</v>
      </c>
      <c r="B549" s="30" t="s">
        <v>1606</v>
      </c>
      <c r="C549" s="29">
        <v>2</v>
      </c>
      <c r="D549" s="29" t="s">
        <v>684</v>
      </c>
      <c r="E549" s="29">
        <v>10</v>
      </c>
      <c r="F549" s="48">
        <v>24</v>
      </c>
      <c r="G549" s="29"/>
      <c r="H549" s="29">
        <f t="shared" si="368"/>
        <v>14</v>
      </c>
      <c r="I549" s="31">
        <v>0.34</v>
      </c>
      <c r="J549" s="31">
        <v>2.86</v>
      </c>
      <c r="K549" s="31">
        <v>3.06</v>
      </c>
      <c r="L549" s="31">
        <v>5.68</v>
      </c>
      <c r="M549" s="31">
        <v>7.54</v>
      </c>
      <c r="N549" s="31">
        <v>19.48</v>
      </c>
      <c r="O549" s="31">
        <v>38.97</v>
      </c>
      <c r="P549" s="31">
        <v>41.55</v>
      </c>
      <c r="Q549" s="31"/>
      <c r="R549" s="32" t="s">
        <v>6</v>
      </c>
      <c r="S549" s="33">
        <v>5.4</v>
      </c>
      <c r="T549" s="33"/>
      <c r="U549" s="33"/>
      <c r="V549" s="33">
        <v>4.4000000000000004</v>
      </c>
      <c r="W549" s="33"/>
      <c r="X549" s="33"/>
      <c r="Y549" s="31">
        <v>1.92</v>
      </c>
      <c r="Z549" s="31">
        <v>0.13600000000000001</v>
      </c>
      <c r="AA549" s="31">
        <v>14.12</v>
      </c>
      <c r="AB549" s="31">
        <v>1.72</v>
      </c>
      <c r="AC549" s="31"/>
      <c r="AD549" s="31">
        <v>0.28000000000000003</v>
      </c>
      <c r="AE549" s="31">
        <v>20.74</v>
      </c>
      <c r="AF549" s="31">
        <v>3.37</v>
      </c>
      <c r="AG549" s="31">
        <v>7.63</v>
      </c>
      <c r="AH549" s="31">
        <v>0.44</v>
      </c>
      <c r="AI549" s="31">
        <v>0.38</v>
      </c>
      <c r="AJ549" s="31">
        <v>9.93</v>
      </c>
      <c r="AK549" s="33">
        <v>21</v>
      </c>
      <c r="AL549" s="31"/>
      <c r="AM549" s="31"/>
      <c r="AN549" s="31"/>
      <c r="AO549" s="31"/>
      <c r="AP549" s="34"/>
    </row>
    <row r="550" spans="1:42" x14ac:dyDescent="0.25">
      <c r="A550" s="41">
        <v>395</v>
      </c>
      <c r="B550" s="42" t="s">
        <v>1606</v>
      </c>
      <c r="C550" s="41">
        <v>3</v>
      </c>
      <c r="D550" s="41" t="s">
        <v>69</v>
      </c>
      <c r="E550" s="41">
        <v>24</v>
      </c>
      <c r="F550" s="49">
        <v>48</v>
      </c>
      <c r="G550" s="41"/>
      <c r="H550" s="41">
        <f t="shared" si="368"/>
        <v>24</v>
      </c>
      <c r="I550" s="43">
        <v>2.5499999999999998</v>
      </c>
      <c r="J550" s="43">
        <v>5.4</v>
      </c>
      <c r="K550" s="43">
        <v>2.5499999999999998</v>
      </c>
      <c r="L550" s="43">
        <v>4.43</v>
      </c>
      <c r="M550" s="43">
        <v>4.92</v>
      </c>
      <c r="N550" s="43">
        <v>19.850000000000001</v>
      </c>
      <c r="O550" s="43">
        <v>34.200000000000003</v>
      </c>
      <c r="P550" s="43">
        <v>45.95</v>
      </c>
      <c r="Q550" s="43"/>
      <c r="R550" s="44" t="s">
        <v>6</v>
      </c>
      <c r="S550" s="45">
        <v>6.9</v>
      </c>
      <c r="T550" s="45"/>
      <c r="U550" s="45"/>
      <c r="V550" s="45">
        <v>4.8</v>
      </c>
      <c r="W550" s="45"/>
      <c r="X550" s="45"/>
      <c r="Y550" s="43">
        <v>0.99</v>
      </c>
      <c r="Z550" s="43">
        <v>9.4E-2</v>
      </c>
      <c r="AA550" s="43">
        <v>10.53</v>
      </c>
      <c r="AB550" s="43">
        <v>1.79</v>
      </c>
      <c r="AC550" s="43"/>
      <c r="AD550" s="43">
        <v>0.13</v>
      </c>
      <c r="AE550" s="43">
        <v>18.600000000000001</v>
      </c>
      <c r="AF550" s="43">
        <v>2.14</v>
      </c>
      <c r="AG550" s="43">
        <v>7.63</v>
      </c>
      <c r="AH550" s="43">
        <v>0.48</v>
      </c>
      <c r="AI550" s="43">
        <v>0.22</v>
      </c>
      <c r="AJ550" s="43">
        <v>8.2200000000000006</v>
      </c>
      <c r="AK550" s="45">
        <v>13</v>
      </c>
      <c r="AL550" s="43"/>
      <c r="AM550" s="43"/>
      <c r="AN550" s="43"/>
      <c r="AO550" s="43"/>
      <c r="AP550" s="46"/>
    </row>
    <row r="551" spans="1:42" x14ac:dyDescent="0.25">
      <c r="A551" s="3">
        <v>395</v>
      </c>
      <c r="B551" s="11" t="s">
        <v>1606</v>
      </c>
      <c r="C551" s="3">
        <v>4</v>
      </c>
      <c r="D551" s="3" t="s">
        <v>95</v>
      </c>
      <c r="E551" s="3">
        <v>48</v>
      </c>
      <c r="F551" s="50">
        <v>75</v>
      </c>
      <c r="G551" s="3"/>
      <c r="H551" s="3">
        <f t="shared" si="368"/>
        <v>27</v>
      </c>
      <c r="I551" s="15">
        <v>6.19</v>
      </c>
      <c r="J551" s="15">
        <v>3.82</v>
      </c>
      <c r="K551" s="15">
        <v>1.51</v>
      </c>
      <c r="L551" s="15">
        <v>3.31</v>
      </c>
      <c r="M551" s="15">
        <v>4.34</v>
      </c>
      <c r="N551" s="15">
        <v>19.170000000000002</v>
      </c>
      <c r="O551" s="15">
        <v>29.49</v>
      </c>
      <c r="P551" s="15">
        <v>51.34</v>
      </c>
      <c r="Q551" s="15"/>
      <c r="R551" s="23" t="s">
        <v>6</v>
      </c>
      <c r="S551" s="19">
        <v>6.1</v>
      </c>
      <c r="T551" s="19"/>
      <c r="U551" s="19"/>
      <c r="V551" s="19">
        <v>5</v>
      </c>
      <c r="W551" s="19"/>
      <c r="X551" s="19"/>
      <c r="Y551" s="15">
        <v>0.74</v>
      </c>
      <c r="Z551" s="15">
        <v>7.8E-2</v>
      </c>
      <c r="AA551" s="15">
        <v>9.49</v>
      </c>
      <c r="AB551" s="15">
        <v>1.78</v>
      </c>
      <c r="AC551" s="15"/>
      <c r="AD551" s="15">
        <v>0.06</v>
      </c>
      <c r="AE551" s="15">
        <v>15.09</v>
      </c>
      <c r="AF551" s="15">
        <v>1.73</v>
      </c>
      <c r="AG551" s="15">
        <v>6.6</v>
      </c>
      <c r="AH551" s="15">
        <v>0.52</v>
      </c>
      <c r="AI551" s="15">
        <v>0.16</v>
      </c>
      <c r="AJ551" s="15">
        <v>7.19</v>
      </c>
      <c r="AK551" s="19">
        <v>11</v>
      </c>
      <c r="AL551" s="15"/>
      <c r="AM551" s="15"/>
      <c r="AN551" s="15"/>
      <c r="AO551" s="15"/>
      <c r="AP551" s="27"/>
    </row>
    <row r="552" spans="1:42" x14ac:dyDescent="0.25">
      <c r="A552" s="3">
        <v>395</v>
      </c>
      <c r="B552" s="11" t="s">
        <v>1606</v>
      </c>
      <c r="C552" s="3">
        <v>5</v>
      </c>
      <c r="D552" s="3" t="s">
        <v>118</v>
      </c>
      <c r="E552" s="3">
        <v>75</v>
      </c>
      <c r="F552" s="50">
        <v>102</v>
      </c>
      <c r="G552" s="3"/>
      <c r="H552" s="3">
        <f t="shared" si="368"/>
        <v>27</v>
      </c>
      <c r="I552" s="15">
        <v>0.8</v>
      </c>
      <c r="J552" s="15">
        <v>2.5299999999999998</v>
      </c>
      <c r="K552" s="15">
        <v>2.48</v>
      </c>
      <c r="L552" s="15">
        <v>9.83</v>
      </c>
      <c r="M552" s="15">
        <v>5.45</v>
      </c>
      <c r="N552" s="15">
        <v>21.09</v>
      </c>
      <c r="O552" s="15">
        <v>27.44</v>
      </c>
      <c r="P552" s="15">
        <v>51.47</v>
      </c>
      <c r="Q552" s="15"/>
      <c r="R552" s="23" t="s">
        <v>6</v>
      </c>
      <c r="S552" s="19">
        <v>6.4</v>
      </c>
      <c r="T552" s="19"/>
      <c r="U552" s="19"/>
      <c r="V552" s="19">
        <v>5.3</v>
      </c>
      <c r="W552" s="19"/>
      <c r="X552" s="19"/>
      <c r="Y552" s="15">
        <v>0.63</v>
      </c>
      <c r="Z552" s="15"/>
      <c r="AA552" s="15"/>
      <c r="AB552" s="15">
        <v>1.67</v>
      </c>
      <c r="AC552" s="15"/>
      <c r="AD552" s="15">
        <v>0.05</v>
      </c>
      <c r="AE552" s="15">
        <v>12.48</v>
      </c>
      <c r="AF552" s="15">
        <v>0.92</v>
      </c>
      <c r="AG552" s="15">
        <v>4.74</v>
      </c>
      <c r="AH552" s="15">
        <v>0.4</v>
      </c>
      <c r="AI552" s="15">
        <v>0.12</v>
      </c>
      <c r="AJ552" s="15">
        <v>6.85</v>
      </c>
      <c r="AK552" s="19">
        <v>10</v>
      </c>
      <c r="AL552" s="15"/>
      <c r="AM552" s="15"/>
      <c r="AN552" s="15"/>
      <c r="AO552" s="15"/>
      <c r="AP552" s="27"/>
    </row>
    <row r="553" spans="1:42" x14ac:dyDescent="0.25">
      <c r="A553" s="3">
        <v>395</v>
      </c>
      <c r="B553" s="11" t="s">
        <v>1606</v>
      </c>
      <c r="C553" s="3">
        <v>6</v>
      </c>
      <c r="D553" s="3" t="s">
        <v>290</v>
      </c>
      <c r="E553" s="3">
        <v>102</v>
      </c>
      <c r="F553" s="50">
        <v>112</v>
      </c>
      <c r="G553" s="3"/>
      <c r="H553" s="3">
        <f t="shared" si="368"/>
        <v>10</v>
      </c>
      <c r="I553" s="15">
        <v>2.4900000000000002</v>
      </c>
      <c r="J553" s="15">
        <v>5.84</v>
      </c>
      <c r="K553" s="15">
        <v>2.2799999999999998</v>
      </c>
      <c r="L553" s="15">
        <v>20.2</v>
      </c>
      <c r="M553" s="15">
        <v>8.6999999999999993</v>
      </c>
      <c r="N553" s="15">
        <v>39.51</v>
      </c>
      <c r="O553" s="15">
        <v>23.47</v>
      </c>
      <c r="P553" s="15">
        <v>37.020000000000003</v>
      </c>
      <c r="Q553" s="15">
        <v>2.0699999999999998</v>
      </c>
      <c r="R553" s="23" t="s">
        <v>1064</v>
      </c>
      <c r="S553" s="19">
        <v>6.4</v>
      </c>
      <c r="T553" s="19"/>
      <c r="U553" s="19"/>
      <c r="V553" s="19">
        <v>5.3</v>
      </c>
      <c r="W553" s="19"/>
      <c r="X553" s="19"/>
      <c r="Y553" s="15">
        <v>0.49</v>
      </c>
      <c r="Z553" s="15"/>
      <c r="AA553" s="15"/>
      <c r="AB553" s="15">
        <v>1.74</v>
      </c>
      <c r="AC553" s="15"/>
      <c r="AD553" s="15">
        <v>0.06</v>
      </c>
      <c r="AE553" s="15">
        <v>10.24</v>
      </c>
      <c r="AF553" s="15">
        <v>0.82</v>
      </c>
      <c r="AG553" s="15">
        <v>4.12</v>
      </c>
      <c r="AH553" s="15">
        <v>0.5</v>
      </c>
      <c r="AI553" s="15">
        <v>0.12</v>
      </c>
      <c r="AJ553" s="15">
        <v>4.45</v>
      </c>
      <c r="AK553" s="19">
        <v>11</v>
      </c>
      <c r="AL553" s="15"/>
      <c r="AM553" s="15"/>
      <c r="AN553" s="15"/>
      <c r="AO553" s="15"/>
      <c r="AP553" s="27"/>
    </row>
    <row r="554" spans="1:42" ht="15.6" x14ac:dyDescent="0.3">
      <c r="A554" s="59">
        <f>A548</f>
        <v>395</v>
      </c>
      <c r="B554" s="60" t="str">
        <f>B548</f>
        <v>CA</v>
      </c>
      <c r="C554" s="61"/>
      <c r="D554" s="61"/>
      <c r="E554" s="61"/>
      <c r="F554" s="62"/>
      <c r="G554" s="61"/>
      <c r="H554" s="61"/>
      <c r="I554" s="63">
        <f>((I548*$H548)+(I549*$H549))/$F549</f>
        <v>0.38166666666666665</v>
      </c>
      <c r="J554" s="63">
        <f>((J548*$H548)+(J549*$H549))/$F549</f>
        <v>2.6516666666666668</v>
      </c>
      <c r="K554" s="63">
        <f t="shared" ref="K554:Q554" si="374">((K548*$H548)+(K549*$H549))/$F549</f>
        <v>2.9516666666666667</v>
      </c>
      <c r="L554" s="63">
        <f t="shared" si="374"/>
        <v>5.7341666666666669</v>
      </c>
      <c r="M554" s="63">
        <f t="shared" si="374"/>
        <v>7.3150000000000004</v>
      </c>
      <c r="N554" s="63">
        <f t="shared" si="374"/>
        <v>19.034166666666668</v>
      </c>
      <c r="O554" s="63">
        <f t="shared" si="374"/>
        <v>39.569999999999993</v>
      </c>
      <c r="P554" s="63">
        <f t="shared" si="374"/>
        <v>41.395833333333336</v>
      </c>
      <c r="Q554" s="63">
        <f t="shared" si="374"/>
        <v>0</v>
      </c>
      <c r="R554" s="64" t="str">
        <f>R548</f>
        <v>AL</v>
      </c>
      <c r="S554" s="65">
        <f t="shared" ref="S554:X554" si="375">((S548*$H548)+(S549*$H549)+(S550*$H550))/$F550</f>
        <v>6.1708333333333343</v>
      </c>
      <c r="T554" s="65">
        <f t="shared" si="375"/>
        <v>0</v>
      </c>
      <c r="U554" s="65">
        <f t="shared" si="375"/>
        <v>0</v>
      </c>
      <c r="V554" s="65">
        <f t="shared" si="375"/>
        <v>4.6000000000000005</v>
      </c>
      <c r="W554" s="65">
        <f t="shared" si="375"/>
        <v>0</v>
      </c>
      <c r="X554" s="65">
        <f t="shared" si="375"/>
        <v>0</v>
      </c>
      <c r="Y554" s="65">
        <f>((Y548*$H548)+(Y549*$H549)+(Y550*$H550))/$F550</f>
        <v>1.4654166666666668</v>
      </c>
      <c r="Z554" s="63">
        <f t="shared" ref="Z554:AE554" si="376">((Z548*$H548)+(Z549*$H549))/$F549</f>
        <v>0.126</v>
      </c>
      <c r="AA554" s="63">
        <f t="shared" si="376"/>
        <v>15.565833333333332</v>
      </c>
      <c r="AB554" s="63">
        <f t="shared" si="376"/>
        <v>1.6283333333333332</v>
      </c>
      <c r="AC554" s="65">
        <f t="shared" ref="AC554:AD554" si="377">((AC548*$H548)+(AC549*$H549)+(AC550*$H550))/$F550</f>
        <v>0</v>
      </c>
      <c r="AD554" s="65">
        <f t="shared" si="377"/>
        <v>0.20708333333333337</v>
      </c>
      <c r="AE554" s="63">
        <f t="shared" si="376"/>
        <v>20.789999999999996</v>
      </c>
      <c r="AF554" s="65">
        <f t="shared" ref="AF554:AP554" si="378">((AF548*$H548)+(AF549*$H549)+(AF550*$H550))/$F550</f>
        <v>2.7550000000000003</v>
      </c>
      <c r="AG554" s="65">
        <f t="shared" si="378"/>
        <v>7.7154166666666661</v>
      </c>
      <c r="AH554" s="65">
        <f t="shared" si="378"/>
        <v>0.46833333333333332</v>
      </c>
      <c r="AI554" s="65">
        <f t="shared" si="378"/>
        <v>0.3041666666666667</v>
      </c>
      <c r="AJ554" s="65">
        <f t="shared" si="378"/>
        <v>9.1812500000000004</v>
      </c>
      <c r="AK554" s="65">
        <f t="shared" si="378"/>
        <v>18.666666666666668</v>
      </c>
      <c r="AL554" s="65">
        <f t="shared" si="378"/>
        <v>0</v>
      </c>
      <c r="AM554" s="65">
        <f t="shared" si="378"/>
        <v>0</v>
      </c>
      <c r="AN554" s="65">
        <f t="shared" si="378"/>
        <v>0</v>
      </c>
      <c r="AO554" s="65">
        <f t="shared" si="378"/>
        <v>0</v>
      </c>
      <c r="AP554" s="65">
        <f t="shared" si="378"/>
        <v>0</v>
      </c>
    </row>
    <row r="555" spans="1:42" x14ac:dyDescent="0.25">
      <c r="A555" s="29">
        <v>396</v>
      </c>
      <c r="B555" s="30" t="s">
        <v>1606</v>
      </c>
      <c r="C555" s="29">
        <v>1</v>
      </c>
      <c r="D555" s="29" t="s">
        <v>660</v>
      </c>
      <c r="E555" s="29">
        <v>0</v>
      </c>
      <c r="F555" s="48">
        <v>7</v>
      </c>
      <c r="G555" s="29"/>
      <c r="H555" s="29">
        <f t="shared" si="368"/>
        <v>7</v>
      </c>
      <c r="I555" s="31">
        <v>0.38</v>
      </c>
      <c r="J555" s="31">
        <v>1.43</v>
      </c>
      <c r="K555" s="31">
        <v>2.04</v>
      </c>
      <c r="L555" s="31">
        <v>6.19</v>
      </c>
      <c r="M555" s="31">
        <v>6.4</v>
      </c>
      <c r="N555" s="31">
        <v>16.440000000000001</v>
      </c>
      <c r="O555" s="31">
        <v>44.17</v>
      </c>
      <c r="P555" s="31">
        <v>39.39</v>
      </c>
      <c r="Q555" s="31"/>
      <c r="R555" s="32" t="s">
        <v>354</v>
      </c>
      <c r="S555" s="33">
        <v>5.8</v>
      </c>
      <c r="T555" s="33"/>
      <c r="U555" s="33"/>
      <c r="V555" s="33">
        <v>4.8</v>
      </c>
      <c r="W555" s="33"/>
      <c r="X555" s="33"/>
      <c r="Y555" s="31">
        <v>2.19</v>
      </c>
      <c r="Z555" s="31">
        <v>0.28000000000000003</v>
      </c>
      <c r="AA555" s="31">
        <v>7.82</v>
      </c>
      <c r="AB555" s="31">
        <v>1.44</v>
      </c>
      <c r="AC555" s="31"/>
      <c r="AD555" s="31">
        <v>0.3</v>
      </c>
      <c r="AE555" s="31">
        <v>31.58</v>
      </c>
      <c r="AF555" s="31">
        <v>10.82</v>
      </c>
      <c r="AG555" s="31">
        <v>7.01</v>
      </c>
      <c r="AH555" s="31">
        <v>0.36</v>
      </c>
      <c r="AI555" s="31">
        <v>0.6</v>
      </c>
      <c r="AJ555" s="31">
        <v>11.81</v>
      </c>
      <c r="AK555" s="33">
        <v>189</v>
      </c>
      <c r="AL555" s="31"/>
      <c r="AM555" s="31"/>
      <c r="AN555" s="31"/>
      <c r="AO555" s="31"/>
      <c r="AP555" s="34"/>
    </row>
    <row r="556" spans="1:42" x14ac:dyDescent="0.25">
      <c r="A556" s="29">
        <v>396</v>
      </c>
      <c r="B556" s="30" t="s">
        <v>1606</v>
      </c>
      <c r="C556" s="29">
        <v>2</v>
      </c>
      <c r="D556" s="29" t="s">
        <v>684</v>
      </c>
      <c r="E556" s="29">
        <v>7</v>
      </c>
      <c r="F556" s="48">
        <v>22</v>
      </c>
      <c r="G556" s="29"/>
      <c r="H556" s="29">
        <f t="shared" si="368"/>
        <v>15</v>
      </c>
      <c r="I556" s="31">
        <v>0.36</v>
      </c>
      <c r="J556" s="31">
        <v>2</v>
      </c>
      <c r="K556" s="31">
        <v>2.88</v>
      </c>
      <c r="L556" s="31">
        <v>7.97</v>
      </c>
      <c r="M556" s="31">
        <v>9.52</v>
      </c>
      <c r="N556" s="31">
        <v>22.73</v>
      </c>
      <c r="O556" s="31">
        <v>39.380000000000003</v>
      </c>
      <c r="P556" s="31">
        <v>37.89</v>
      </c>
      <c r="Q556" s="31"/>
      <c r="R556" s="32" t="s">
        <v>1064</v>
      </c>
      <c r="S556" s="33">
        <v>6.1</v>
      </c>
      <c r="T556" s="33"/>
      <c r="U556" s="33"/>
      <c r="V556" s="33">
        <v>4.9000000000000004</v>
      </c>
      <c r="W556" s="33"/>
      <c r="X556" s="33"/>
      <c r="Y556" s="31">
        <v>2</v>
      </c>
      <c r="Z556" s="31">
        <v>0.19500000000000001</v>
      </c>
      <c r="AA556" s="31">
        <v>10.26</v>
      </c>
      <c r="AB556" s="31">
        <v>1.45</v>
      </c>
      <c r="AC556" s="31"/>
      <c r="AD556" s="31">
        <v>0.19</v>
      </c>
      <c r="AE556" s="31">
        <v>29.48</v>
      </c>
      <c r="AF556" s="31">
        <v>10.71</v>
      </c>
      <c r="AG556" s="31">
        <v>6.6</v>
      </c>
      <c r="AH556" s="31">
        <v>0.3</v>
      </c>
      <c r="AI556" s="31">
        <v>0.22</v>
      </c>
      <c r="AJ556" s="31">
        <v>10.27</v>
      </c>
      <c r="AK556" s="33">
        <v>112</v>
      </c>
      <c r="AL556" s="31"/>
      <c r="AM556" s="31"/>
      <c r="AN556" s="31"/>
      <c r="AO556" s="31"/>
      <c r="AP556" s="34"/>
    </row>
    <row r="557" spans="1:42" x14ac:dyDescent="0.25">
      <c r="A557" s="41">
        <v>396</v>
      </c>
      <c r="B557" s="42" t="s">
        <v>1606</v>
      </c>
      <c r="C557" s="41">
        <v>3</v>
      </c>
      <c r="D557" s="41" t="s">
        <v>702</v>
      </c>
      <c r="E557" s="41">
        <v>22</v>
      </c>
      <c r="F557" s="49">
        <v>50</v>
      </c>
      <c r="G557" s="41"/>
      <c r="H557" s="41">
        <f t="shared" si="368"/>
        <v>28</v>
      </c>
      <c r="I557" s="43">
        <v>0.64</v>
      </c>
      <c r="J557" s="43">
        <v>1.05</v>
      </c>
      <c r="K557" s="43">
        <v>1.48</v>
      </c>
      <c r="L557" s="43">
        <v>4.9000000000000004</v>
      </c>
      <c r="M557" s="43">
        <v>5.49</v>
      </c>
      <c r="N557" s="43">
        <v>13.56</v>
      </c>
      <c r="O557" s="43">
        <v>44.14</v>
      </c>
      <c r="P557" s="43">
        <v>42.3</v>
      </c>
      <c r="Q557" s="43"/>
      <c r="R557" s="44" t="s">
        <v>169</v>
      </c>
      <c r="S557" s="45">
        <v>5.4</v>
      </c>
      <c r="T557" s="45"/>
      <c r="U557" s="45"/>
      <c r="V557" s="45">
        <v>4</v>
      </c>
      <c r="W557" s="45"/>
      <c r="X557" s="45"/>
      <c r="Y557" s="43">
        <v>1.92</v>
      </c>
      <c r="Z557" s="43">
        <v>0.14399999999999999</v>
      </c>
      <c r="AA557" s="43">
        <v>13.33</v>
      </c>
      <c r="AB557" s="43">
        <v>1.45</v>
      </c>
      <c r="AC557" s="43"/>
      <c r="AD557" s="43">
        <v>0.11</v>
      </c>
      <c r="AE557" s="43">
        <v>29.48</v>
      </c>
      <c r="AF557" s="43">
        <v>5.0999999999999996</v>
      </c>
      <c r="AG557" s="43">
        <v>5.16</v>
      </c>
      <c r="AH557" s="43">
        <v>0.36</v>
      </c>
      <c r="AI557" s="43">
        <v>0.16</v>
      </c>
      <c r="AJ557" s="43">
        <v>16.600000000000001</v>
      </c>
      <c r="AK557" s="45">
        <v>37</v>
      </c>
      <c r="AL557" s="43"/>
      <c r="AM557" s="43"/>
      <c r="AN557" s="43"/>
      <c r="AO557" s="43"/>
      <c r="AP557" s="46"/>
    </row>
    <row r="558" spans="1:42" x14ac:dyDescent="0.25">
      <c r="A558" s="3">
        <v>396</v>
      </c>
      <c r="B558" s="11" t="s">
        <v>1606</v>
      </c>
      <c r="C558" s="3">
        <v>4</v>
      </c>
      <c r="D558" s="3" t="s">
        <v>5765</v>
      </c>
      <c r="E558" s="3">
        <v>50</v>
      </c>
      <c r="F558" s="50">
        <v>70</v>
      </c>
      <c r="G558" s="3"/>
      <c r="H558" s="3">
        <f t="shared" si="368"/>
        <v>20</v>
      </c>
      <c r="I558" s="15">
        <v>0</v>
      </c>
      <c r="J558" s="15">
        <v>0.08</v>
      </c>
      <c r="K558" s="15">
        <v>0.09</v>
      </c>
      <c r="L558" s="15">
        <v>9.84</v>
      </c>
      <c r="M558" s="15">
        <v>18.36</v>
      </c>
      <c r="N558" s="15">
        <v>28.37</v>
      </c>
      <c r="O558" s="15">
        <v>50.31</v>
      </c>
      <c r="P558" s="15">
        <v>21.32</v>
      </c>
      <c r="Q558" s="15"/>
      <c r="R558" s="23" t="s">
        <v>283</v>
      </c>
      <c r="S558" s="19">
        <v>5.6</v>
      </c>
      <c r="T558" s="19"/>
      <c r="U558" s="19"/>
      <c r="V558" s="19">
        <v>4.0999999999999996</v>
      </c>
      <c r="W558" s="19"/>
      <c r="X558" s="19"/>
      <c r="Y558" s="15">
        <v>0.63</v>
      </c>
      <c r="Z558" s="15">
        <v>7.6999999999999999E-2</v>
      </c>
      <c r="AA558" s="15">
        <v>8.18</v>
      </c>
      <c r="AB558" s="15">
        <v>1.36</v>
      </c>
      <c r="AC558" s="15"/>
      <c r="AD558" s="15">
        <v>0.1</v>
      </c>
      <c r="AE558" s="15">
        <v>14.57</v>
      </c>
      <c r="AF558" s="15">
        <v>1.73</v>
      </c>
      <c r="AG558" s="15">
        <v>2.89</v>
      </c>
      <c r="AH558" s="15">
        <v>0.4</v>
      </c>
      <c r="AI558" s="15">
        <v>0.08</v>
      </c>
      <c r="AJ558" s="15">
        <v>8.2200000000000006</v>
      </c>
      <c r="AK558" s="19">
        <v>19</v>
      </c>
      <c r="AL558" s="15"/>
      <c r="AM558" s="15"/>
      <c r="AN558" s="15"/>
      <c r="AO558" s="15"/>
      <c r="AP558" s="27"/>
    </row>
    <row r="559" spans="1:42" x14ac:dyDescent="0.25">
      <c r="A559" s="3">
        <v>396</v>
      </c>
      <c r="B559" s="11" t="s">
        <v>1606</v>
      </c>
      <c r="C559" s="3">
        <v>5</v>
      </c>
      <c r="D559" s="3" t="s">
        <v>5767</v>
      </c>
      <c r="E559" s="3">
        <v>70</v>
      </c>
      <c r="F559" s="50">
        <v>95</v>
      </c>
      <c r="G559" s="3"/>
      <c r="H559" s="3">
        <f t="shared" si="368"/>
        <v>25</v>
      </c>
      <c r="I559" s="15">
        <v>0.08</v>
      </c>
      <c r="J559" s="15">
        <v>0.31</v>
      </c>
      <c r="K559" s="15">
        <v>0.48</v>
      </c>
      <c r="L559" s="15">
        <v>9.32</v>
      </c>
      <c r="M559" s="15">
        <v>12.76</v>
      </c>
      <c r="N559" s="15">
        <v>22.95</v>
      </c>
      <c r="O559" s="15">
        <v>56.28</v>
      </c>
      <c r="P559" s="15">
        <v>20.77</v>
      </c>
      <c r="Q559" s="15"/>
      <c r="R559" s="23" t="s">
        <v>283</v>
      </c>
      <c r="S559" s="19">
        <v>5.8</v>
      </c>
      <c r="T559" s="19"/>
      <c r="U559" s="19"/>
      <c r="V559" s="19">
        <v>4.3</v>
      </c>
      <c r="W559" s="19"/>
      <c r="X559" s="19"/>
      <c r="Y559" s="15">
        <v>0.71</v>
      </c>
      <c r="Z559" s="15"/>
      <c r="AA559" s="15"/>
      <c r="AB559" s="15">
        <v>1.25</v>
      </c>
      <c r="AC559" s="15"/>
      <c r="AD559" s="15">
        <v>0.09</v>
      </c>
      <c r="AE559" s="15">
        <v>16.13</v>
      </c>
      <c r="AF559" s="15">
        <v>1.84</v>
      </c>
      <c r="AG559" s="15">
        <v>4.74</v>
      </c>
      <c r="AH559" s="15">
        <v>0.34</v>
      </c>
      <c r="AI559" s="15">
        <v>0.1</v>
      </c>
      <c r="AJ559" s="15">
        <v>9.59</v>
      </c>
      <c r="AK559" s="19">
        <v>21</v>
      </c>
      <c r="AL559" s="15"/>
      <c r="AM559" s="15"/>
      <c r="AN559" s="15"/>
      <c r="AO559" s="15"/>
      <c r="AP559" s="27"/>
    </row>
    <row r="560" spans="1:42" x14ac:dyDescent="0.25">
      <c r="A560" s="3">
        <v>396</v>
      </c>
      <c r="B560" s="11" t="s">
        <v>1606</v>
      </c>
      <c r="C560" s="3">
        <v>6</v>
      </c>
      <c r="D560" s="3" t="s">
        <v>763</v>
      </c>
      <c r="E560" s="3">
        <v>95</v>
      </c>
      <c r="F560" s="50">
        <v>120</v>
      </c>
      <c r="G560" s="3"/>
      <c r="H560" s="3">
        <f t="shared" si="368"/>
        <v>25</v>
      </c>
      <c r="I560" s="15">
        <v>0.42</v>
      </c>
      <c r="J560" s="15">
        <v>2.12</v>
      </c>
      <c r="K560" s="15">
        <v>1.66</v>
      </c>
      <c r="L560" s="15">
        <v>3.64</v>
      </c>
      <c r="M560" s="15">
        <v>8.66</v>
      </c>
      <c r="N560" s="15">
        <v>16.5</v>
      </c>
      <c r="O560" s="15">
        <v>59.01</v>
      </c>
      <c r="P560" s="15">
        <v>24.49</v>
      </c>
      <c r="Q560" s="15"/>
      <c r="R560" s="23" t="s">
        <v>283</v>
      </c>
      <c r="S560" s="19">
        <v>5.7</v>
      </c>
      <c r="T560" s="19"/>
      <c r="U560" s="19"/>
      <c r="V560" s="19">
        <v>4.0999999999999996</v>
      </c>
      <c r="W560" s="19"/>
      <c r="X560" s="19"/>
      <c r="Y560" s="15">
        <v>0.79</v>
      </c>
      <c r="Z560" s="15"/>
      <c r="AA560" s="15"/>
      <c r="AB560" s="15">
        <v>1.45</v>
      </c>
      <c r="AC560" s="15"/>
      <c r="AD560" s="15">
        <v>7.0000000000000007E-2</v>
      </c>
      <c r="AE560" s="15">
        <v>20.96</v>
      </c>
      <c r="AF560" s="15">
        <v>1.63</v>
      </c>
      <c r="AG560" s="15">
        <v>6.8</v>
      </c>
      <c r="AH560" s="15">
        <v>0.52</v>
      </c>
      <c r="AI560" s="15">
        <v>0.12</v>
      </c>
      <c r="AJ560" s="15">
        <v>11.98</v>
      </c>
      <c r="AK560" s="19">
        <v>42</v>
      </c>
      <c r="AL560" s="15"/>
      <c r="AM560" s="15"/>
      <c r="AN560" s="15"/>
      <c r="AO560" s="15"/>
      <c r="AP560" s="27"/>
    </row>
    <row r="561" spans="1:42" ht="15.6" x14ac:dyDescent="0.3">
      <c r="A561" s="59">
        <f>A555</f>
        <v>396</v>
      </c>
      <c r="B561" s="60" t="str">
        <f>B555</f>
        <v>CA</v>
      </c>
      <c r="C561" s="61"/>
      <c r="D561" s="61"/>
      <c r="E561" s="61"/>
      <c r="F561" s="62"/>
      <c r="G561" s="61"/>
      <c r="H561" s="61"/>
      <c r="I561" s="63">
        <f>((I555*$H555)+(I556*$H556))/$F556</f>
        <v>0.36636363636363628</v>
      </c>
      <c r="J561" s="63">
        <f>((J555*$H555)+(J556*$H556))/$F556</f>
        <v>1.8186363636363636</v>
      </c>
      <c r="K561" s="63">
        <f t="shared" ref="K561:Q561" si="379">((K555*$H555)+(K556*$H556))/$F556</f>
        <v>2.6127272727272728</v>
      </c>
      <c r="L561" s="63">
        <f t="shared" si="379"/>
        <v>7.4036363636363633</v>
      </c>
      <c r="M561" s="63">
        <f t="shared" si="379"/>
        <v>8.5272727272727273</v>
      </c>
      <c r="N561" s="63">
        <f t="shared" si="379"/>
        <v>20.728636363636362</v>
      </c>
      <c r="O561" s="63">
        <f t="shared" si="379"/>
        <v>40.904090909090911</v>
      </c>
      <c r="P561" s="63">
        <f t="shared" si="379"/>
        <v>38.367272727272727</v>
      </c>
      <c r="Q561" s="63">
        <f t="shared" si="379"/>
        <v>0</v>
      </c>
      <c r="R561" s="64" t="str">
        <f>R555</f>
        <v>FAL</v>
      </c>
      <c r="S561" s="65">
        <f t="shared" ref="S561:X561" si="380">((S555*$H555)+(S556*$H556)+(S557*$H557))/$F557</f>
        <v>5.6660000000000004</v>
      </c>
      <c r="T561" s="65">
        <f t="shared" si="380"/>
        <v>0</v>
      </c>
      <c r="U561" s="65">
        <f t="shared" si="380"/>
        <v>0</v>
      </c>
      <c r="V561" s="65">
        <f t="shared" si="380"/>
        <v>4.3819999999999997</v>
      </c>
      <c r="W561" s="65">
        <f t="shared" si="380"/>
        <v>0</v>
      </c>
      <c r="X561" s="65">
        <f t="shared" si="380"/>
        <v>0</v>
      </c>
      <c r="Y561" s="65">
        <f>((Y555*$H555)+(Y556*$H556)+(Y557*$H557))/$F557</f>
        <v>1.9818</v>
      </c>
      <c r="Z561" s="63">
        <f t="shared" ref="Z561:AE561" si="381">((Z555*$H555)+(Z556*$H556))/$F556</f>
        <v>0.22204545454545457</v>
      </c>
      <c r="AA561" s="63">
        <f t="shared" si="381"/>
        <v>9.4836363636363643</v>
      </c>
      <c r="AB561" s="63">
        <f t="shared" si="381"/>
        <v>1.4468181818181818</v>
      </c>
      <c r="AC561" s="65">
        <f t="shared" ref="AC561:AD561" si="382">((AC555*$H555)+(AC556*$H556)+(AC557*$H557))/$F557</f>
        <v>0</v>
      </c>
      <c r="AD561" s="65">
        <f t="shared" si="382"/>
        <v>0.16060000000000002</v>
      </c>
      <c r="AE561" s="63">
        <f t="shared" si="381"/>
        <v>30.148181818181818</v>
      </c>
      <c r="AF561" s="65">
        <f t="shared" ref="AF561:AP561" si="383">((AF555*$H555)+(AF556*$H556)+(AF557*$H557))/$F557</f>
        <v>7.5838000000000001</v>
      </c>
      <c r="AG561" s="65">
        <f t="shared" si="383"/>
        <v>5.851</v>
      </c>
      <c r="AH561" s="65">
        <f t="shared" si="383"/>
        <v>0.34200000000000003</v>
      </c>
      <c r="AI561" s="65">
        <f t="shared" si="383"/>
        <v>0.23960000000000001</v>
      </c>
      <c r="AJ561" s="65">
        <f t="shared" si="383"/>
        <v>14.0304</v>
      </c>
      <c r="AK561" s="65">
        <f t="shared" si="383"/>
        <v>80.78</v>
      </c>
      <c r="AL561" s="65">
        <f t="shared" si="383"/>
        <v>0</v>
      </c>
      <c r="AM561" s="65">
        <f t="shared" si="383"/>
        <v>0</v>
      </c>
      <c r="AN561" s="65">
        <f t="shared" si="383"/>
        <v>0</v>
      </c>
      <c r="AO561" s="65">
        <f t="shared" si="383"/>
        <v>0</v>
      </c>
      <c r="AP561" s="65">
        <f t="shared" si="383"/>
        <v>0</v>
      </c>
    </row>
    <row r="562" spans="1:42" x14ac:dyDescent="0.25">
      <c r="A562" s="35">
        <v>450</v>
      </c>
      <c r="B562" s="36" t="s">
        <v>1606</v>
      </c>
      <c r="C562" s="35">
        <v>1</v>
      </c>
      <c r="D562" s="35" t="s">
        <v>660</v>
      </c>
      <c r="E562" s="35">
        <v>0</v>
      </c>
      <c r="F562" s="51">
        <v>24</v>
      </c>
      <c r="G562" s="35"/>
      <c r="H562" s="35">
        <f t="shared" si="368"/>
        <v>24</v>
      </c>
      <c r="I562" s="37">
        <v>1.42</v>
      </c>
      <c r="J562" s="37">
        <v>3.23</v>
      </c>
      <c r="K562" s="37">
        <v>4.03</v>
      </c>
      <c r="L562" s="37">
        <v>15.78</v>
      </c>
      <c r="M562" s="37">
        <v>15.55</v>
      </c>
      <c r="N562" s="37">
        <v>40.01</v>
      </c>
      <c r="O562" s="37">
        <v>40.549999999999997</v>
      </c>
      <c r="P562" s="37">
        <v>19.440000000000001</v>
      </c>
      <c r="Q562" s="37">
        <v>1.08</v>
      </c>
      <c r="R562" s="38" t="s">
        <v>225</v>
      </c>
      <c r="S562" s="39">
        <v>6</v>
      </c>
      <c r="T562" s="39"/>
      <c r="U562" s="39"/>
      <c r="V562" s="39">
        <v>5.2</v>
      </c>
      <c r="W562" s="39"/>
      <c r="X562" s="39"/>
      <c r="Y562" s="37">
        <v>2</v>
      </c>
      <c r="Z562" s="37">
        <v>0.16300000000000001</v>
      </c>
      <c r="AA562" s="37">
        <v>12.27</v>
      </c>
      <c r="AB562" s="37">
        <v>1.57</v>
      </c>
      <c r="AC562" s="37"/>
      <c r="AD562" s="37">
        <v>1.48</v>
      </c>
      <c r="AE562" s="37">
        <v>17.09</v>
      </c>
      <c r="AF562" s="37">
        <v>8.7799999999999994</v>
      </c>
      <c r="AG562" s="37">
        <v>2.68</v>
      </c>
      <c r="AH562" s="37">
        <v>0.4</v>
      </c>
      <c r="AI562" s="37">
        <v>0.7</v>
      </c>
      <c r="AJ562" s="37">
        <v>5.6</v>
      </c>
      <c r="AK562" s="39">
        <v>300</v>
      </c>
      <c r="AL562" s="37"/>
      <c r="AM562" s="37"/>
      <c r="AN562" s="37"/>
      <c r="AO562" s="37"/>
      <c r="AP562" s="40"/>
    </row>
    <row r="563" spans="1:42" x14ac:dyDescent="0.25">
      <c r="A563" s="41">
        <v>450</v>
      </c>
      <c r="B563" s="42" t="s">
        <v>1606</v>
      </c>
      <c r="C563" s="41">
        <v>2</v>
      </c>
      <c r="D563" s="41" t="s">
        <v>684</v>
      </c>
      <c r="E563" s="41">
        <v>24</v>
      </c>
      <c r="F563" s="49">
        <v>41</v>
      </c>
      <c r="G563" s="41"/>
      <c r="H563" s="41">
        <f t="shared" si="368"/>
        <v>17</v>
      </c>
      <c r="I563" s="43">
        <v>2.1800000000000002</v>
      </c>
      <c r="J563" s="43">
        <v>2.99</v>
      </c>
      <c r="K563" s="43">
        <v>3.86</v>
      </c>
      <c r="L563" s="43">
        <v>15.13</v>
      </c>
      <c r="M563" s="43">
        <v>15.19</v>
      </c>
      <c r="N563" s="43">
        <v>39.35</v>
      </c>
      <c r="O563" s="43">
        <v>40.89</v>
      </c>
      <c r="P563" s="43">
        <v>19.760000000000002</v>
      </c>
      <c r="Q563" s="43">
        <v>4.0199999999999996</v>
      </c>
      <c r="R563" s="44" t="s">
        <v>225</v>
      </c>
      <c r="S563" s="45">
        <v>6.3</v>
      </c>
      <c r="T563" s="45"/>
      <c r="U563" s="45"/>
      <c r="V563" s="45">
        <v>5.3</v>
      </c>
      <c r="W563" s="45"/>
      <c r="X563" s="45"/>
      <c r="Y563" s="43">
        <v>1.81</v>
      </c>
      <c r="Z563" s="43">
        <v>0.14000000000000001</v>
      </c>
      <c r="AA563" s="43">
        <v>12.93</v>
      </c>
      <c r="AB563" s="43">
        <v>1.47</v>
      </c>
      <c r="AC563" s="43"/>
      <c r="AD563" s="43">
        <v>0.59</v>
      </c>
      <c r="AE563" s="43">
        <v>17.760000000000002</v>
      </c>
      <c r="AF563" s="43">
        <v>9.59</v>
      </c>
      <c r="AG563" s="43">
        <v>3.51</v>
      </c>
      <c r="AH563" s="43">
        <v>0.44</v>
      </c>
      <c r="AI563" s="43">
        <v>0.28000000000000003</v>
      </c>
      <c r="AJ563" s="43">
        <v>5.12</v>
      </c>
      <c r="AK563" s="45">
        <v>126</v>
      </c>
      <c r="AL563" s="43"/>
      <c r="AM563" s="43"/>
      <c r="AN563" s="43"/>
      <c r="AO563" s="43"/>
      <c r="AP563" s="46"/>
    </row>
    <row r="564" spans="1:42" x14ac:dyDescent="0.25">
      <c r="A564" s="3">
        <v>450</v>
      </c>
      <c r="B564" s="11" t="s">
        <v>1606</v>
      </c>
      <c r="C564" s="3">
        <v>3</v>
      </c>
      <c r="D564" s="3" t="s">
        <v>290</v>
      </c>
      <c r="E564" s="3">
        <v>41</v>
      </c>
      <c r="F564" s="50">
        <v>88</v>
      </c>
      <c r="G564" s="3"/>
      <c r="H564" s="3">
        <f t="shared" si="368"/>
        <v>47</v>
      </c>
      <c r="I564" s="15">
        <v>0.83</v>
      </c>
      <c r="J564" s="15">
        <v>3.78</v>
      </c>
      <c r="K564" s="15">
        <v>6.47</v>
      </c>
      <c r="L564" s="15">
        <v>25.19</v>
      </c>
      <c r="M564" s="15">
        <v>21.99</v>
      </c>
      <c r="N564" s="15">
        <v>58.26</v>
      </c>
      <c r="O564" s="15">
        <v>38.11</v>
      </c>
      <c r="P564" s="15">
        <v>3.63</v>
      </c>
      <c r="Q564" s="15">
        <v>0.8</v>
      </c>
      <c r="R564" s="23" t="s">
        <v>506</v>
      </c>
      <c r="S564" s="19">
        <v>6.5</v>
      </c>
      <c r="T564" s="19"/>
      <c r="U564" s="19"/>
      <c r="V564" s="19">
        <v>4.8</v>
      </c>
      <c r="W564" s="19"/>
      <c r="X564" s="19"/>
      <c r="Y564" s="15">
        <v>0.16</v>
      </c>
      <c r="Z564" s="15">
        <v>1.7000000000000001E-2</v>
      </c>
      <c r="AA564" s="15">
        <v>9.41</v>
      </c>
      <c r="AB564" s="15">
        <v>1.41</v>
      </c>
      <c r="AC564" s="15"/>
      <c r="AD564" s="15">
        <v>0.26</v>
      </c>
      <c r="AE564" s="15">
        <v>5.21</v>
      </c>
      <c r="AF564" s="15">
        <v>1.63</v>
      </c>
      <c r="AG564" s="15">
        <v>1.03</v>
      </c>
      <c r="AH564" s="15">
        <v>0.4</v>
      </c>
      <c r="AI564" s="15">
        <v>0.24</v>
      </c>
      <c r="AJ564" s="15">
        <v>2.08</v>
      </c>
      <c r="AK564" s="19">
        <v>14</v>
      </c>
      <c r="AL564" s="15"/>
      <c r="AM564" s="15"/>
      <c r="AN564" s="15"/>
      <c r="AO564" s="15"/>
      <c r="AP564" s="27"/>
    </row>
    <row r="565" spans="1:42" x14ac:dyDescent="0.25">
      <c r="A565" s="3">
        <v>450</v>
      </c>
      <c r="B565" s="11" t="s">
        <v>1606</v>
      </c>
      <c r="C565" s="3">
        <v>4</v>
      </c>
      <c r="D565" s="3" t="s">
        <v>302</v>
      </c>
      <c r="E565" s="3">
        <v>88</v>
      </c>
      <c r="F565" s="50">
        <v>112</v>
      </c>
      <c r="G565" s="3"/>
      <c r="H565" s="3">
        <f t="shared" si="368"/>
        <v>24</v>
      </c>
      <c r="I565" s="15">
        <v>0.28999999999999998</v>
      </c>
      <c r="J565" s="15">
        <v>1.39</v>
      </c>
      <c r="K565" s="15">
        <v>4.29</v>
      </c>
      <c r="L565" s="15">
        <v>25.99</v>
      </c>
      <c r="M565" s="15">
        <v>25.68</v>
      </c>
      <c r="N565" s="15">
        <v>57.64</v>
      </c>
      <c r="O565" s="15">
        <v>38.31</v>
      </c>
      <c r="P565" s="15">
        <v>4.05</v>
      </c>
      <c r="Q565" s="15">
        <v>1.02</v>
      </c>
      <c r="R565" s="23" t="s">
        <v>506</v>
      </c>
      <c r="S565" s="19">
        <v>6</v>
      </c>
      <c r="T565" s="19"/>
      <c r="U565" s="19"/>
      <c r="V565" s="19">
        <v>4.4000000000000004</v>
      </c>
      <c r="W565" s="19"/>
      <c r="X565" s="19"/>
      <c r="Y565" s="15">
        <v>0.22</v>
      </c>
      <c r="Z565" s="15">
        <v>2.1999999999999999E-2</v>
      </c>
      <c r="AA565" s="15">
        <v>10</v>
      </c>
      <c r="AB565" s="15">
        <v>1.44</v>
      </c>
      <c r="AC565" s="15"/>
      <c r="AD565" s="15">
        <v>0.27</v>
      </c>
      <c r="AE565" s="15">
        <v>5.86</v>
      </c>
      <c r="AF565" s="15">
        <v>1.73</v>
      </c>
      <c r="AG565" s="15">
        <v>1.44</v>
      </c>
      <c r="AH565" s="15">
        <v>0.4</v>
      </c>
      <c r="AI565" s="15">
        <v>0.12</v>
      </c>
      <c r="AJ565" s="15">
        <v>3.2</v>
      </c>
      <c r="AK565" s="19">
        <v>14</v>
      </c>
      <c r="AL565" s="15"/>
      <c r="AM565" s="15"/>
      <c r="AN565" s="15"/>
      <c r="AO565" s="15"/>
      <c r="AP565" s="27"/>
    </row>
    <row r="566" spans="1:42" x14ac:dyDescent="0.25">
      <c r="A566" s="3">
        <v>450</v>
      </c>
      <c r="B566" s="11" t="s">
        <v>1606</v>
      </c>
      <c r="C566" s="3">
        <v>5</v>
      </c>
      <c r="D566" s="3" t="s">
        <v>477</v>
      </c>
      <c r="E566" s="3">
        <v>112</v>
      </c>
      <c r="F566" s="50">
        <v>130</v>
      </c>
      <c r="G566" s="3"/>
      <c r="H566" s="3">
        <f t="shared" si="368"/>
        <v>18</v>
      </c>
      <c r="I566" s="15">
        <v>6.71</v>
      </c>
      <c r="J566" s="15">
        <v>11.2</v>
      </c>
      <c r="K566" s="15">
        <v>8.2200000000000006</v>
      </c>
      <c r="L566" s="15">
        <v>23.23</v>
      </c>
      <c r="M566" s="15">
        <v>21.05</v>
      </c>
      <c r="N566" s="15">
        <v>70.41</v>
      </c>
      <c r="O566" s="15">
        <v>26.76</v>
      </c>
      <c r="P566" s="15">
        <v>2.83</v>
      </c>
      <c r="Q566" s="15">
        <v>34.299999999999997</v>
      </c>
      <c r="R566" s="23" t="s">
        <v>506</v>
      </c>
      <c r="S566" s="19">
        <v>6.1</v>
      </c>
      <c r="T566" s="19"/>
      <c r="U566" s="19"/>
      <c r="V566" s="19">
        <v>4.2</v>
      </c>
      <c r="W566" s="19"/>
      <c r="X566" s="19"/>
      <c r="Y566" s="15">
        <v>0.12</v>
      </c>
      <c r="Z566" s="15"/>
      <c r="AA566" s="15"/>
      <c r="AB566" s="15">
        <v>1.42</v>
      </c>
      <c r="AC566" s="15"/>
      <c r="AD566" s="15">
        <v>0.3</v>
      </c>
      <c r="AE566" s="15">
        <v>5.56</v>
      </c>
      <c r="AF566" s="15">
        <v>1.43</v>
      </c>
      <c r="AG566" s="15">
        <v>1.44</v>
      </c>
      <c r="AH566" s="15">
        <v>0.34</v>
      </c>
      <c r="AI566" s="15">
        <v>0.06</v>
      </c>
      <c r="AJ566" s="15">
        <v>2.56</v>
      </c>
      <c r="AK566" s="19">
        <v>20</v>
      </c>
      <c r="AL566" s="15"/>
      <c r="AM566" s="15"/>
      <c r="AN566" s="15"/>
      <c r="AO566" s="15"/>
      <c r="AP566" s="27"/>
    </row>
    <row r="567" spans="1:42" x14ac:dyDescent="0.25">
      <c r="A567" s="3">
        <v>450</v>
      </c>
      <c r="B567" s="11" t="s">
        <v>1606</v>
      </c>
      <c r="C567" s="3">
        <v>6</v>
      </c>
      <c r="D567" s="3" t="s">
        <v>763</v>
      </c>
      <c r="E567" s="3">
        <v>130</v>
      </c>
      <c r="F567" s="50">
        <v>150</v>
      </c>
      <c r="G567" s="3"/>
      <c r="H567" s="3">
        <f t="shared" si="368"/>
        <v>20</v>
      </c>
      <c r="I567" s="15">
        <v>0.03</v>
      </c>
      <c r="J567" s="15">
        <v>0.32</v>
      </c>
      <c r="K567" s="15">
        <v>1.29</v>
      </c>
      <c r="L567" s="15">
        <v>6.26</v>
      </c>
      <c r="M567" s="15">
        <v>10.73</v>
      </c>
      <c r="N567" s="15">
        <v>18.63</v>
      </c>
      <c r="O567" s="15">
        <v>48.5</v>
      </c>
      <c r="P567" s="15">
        <v>32.869999999999997</v>
      </c>
      <c r="Q567" s="15"/>
      <c r="R567" s="23" t="s">
        <v>354</v>
      </c>
      <c r="S567" s="19">
        <v>5.6</v>
      </c>
      <c r="T567" s="19"/>
      <c r="U567" s="19"/>
      <c r="V567" s="19">
        <v>4.3</v>
      </c>
      <c r="W567" s="19"/>
      <c r="X567" s="19"/>
      <c r="Y567" s="15">
        <v>1.26</v>
      </c>
      <c r="Z567" s="15"/>
      <c r="AA567" s="15"/>
      <c r="AB567" s="15">
        <v>1.48</v>
      </c>
      <c r="AC567" s="15"/>
      <c r="AD567" s="15">
        <v>0.34</v>
      </c>
      <c r="AE567" s="15">
        <v>18.87</v>
      </c>
      <c r="AF567" s="15">
        <v>4.18</v>
      </c>
      <c r="AG567" s="15">
        <v>4.74</v>
      </c>
      <c r="AH567" s="15">
        <v>0.4</v>
      </c>
      <c r="AI567" s="15">
        <v>0.16</v>
      </c>
      <c r="AJ567" s="15">
        <v>9.92</v>
      </c>
      <c r="AK567" s="19">
        <v>29</v>
      </c>
      <c r="AL567" s="15"/>
      <c r="AM567" s="15"/>
      <c r="AN567" s="15"/>
      <c r="AO567" s="15"/>
      <c r="AP567" s="27"/>
    </row>
    <row r="568" spans="1:42" ht="15.6" x14ac:dyDescent="0.3">
      <c r="A568" s="59">
        <f>A562</f>
        <v>450</v>
      </c>
      <c r="B568" s="60" t="str">
        <f>B562</f>
        <v>CA</v>
      </c>
      <c r="C568" s="61"/>
      <c r="D568" s="61"/>
      <c r="E568" s="61"/>
      <c r="F568" s="62"/>
      <c r="G568" s="61"/>
      <c r="H568" s="61"/>
      <c r="I568" s="63">
        <f>I562</f>
        <v>1.42</v>
      </c>
      <c r="J568" s="63">
        <f t="shared" ref="J568:AE568" si="384">J562</f>
        <v>3.23</v>
      </c>
      <c r="K568" s="63">
        <f t="shared" si="384"/>
        <v>4.03</v>
      </c>
      <c r="L568" s="63">
        <f t="shared" si="384"/>
        <v>15.78</v>
      </c>
      <c r="M568" s="63">
        <f t="shared" si="384"/>
        <v>15.55</v>
      </c>
      <c r="N568" s="63">
        <f t="shared" si="384"/>
        <v>40.01</v>
      </c>
      <c r="O568" s="63">
        <f t="shared" si="384"/>
        <v>40.549999999999997</v>
      </c>
      <c r="P568" s="63">
        <f t="shared" si="384"/>
        <v>19.440000000000001</v>
      </c>
      <c r="Q568" s="63">
        <f t="shared" si="384"/>
        <v>1.08</v>
      </c>
      <c r="R568" s="64" t="str">
        <f t="shared" si="384"/>
        <v>F</v>
      </c>
      <c r="S568" s="65">
        <f t="shared" ref="S568:X568" si="385">((S562*$H562)+(S563*$H563))/$F563</f>
        <v>6.1243902439024387</v>
      </c>
      <c r="T568" s="65">
        <f t="shared" si="385"/>
        <v>0</v>
      </c>
      <c r="U568" s="65">
        <f t="shared" si="385"/>
        <v>0</v>
      </c>
      <c r="V568" s="65">
        <f t="shared" si="385"/>
        <v>5.2414634146341461</v>
      </c>
      <c r="W568" s="65">
        <f t="shared" si="385"/>
        <v>0</v>
      </c>
      <c r="X568" s="65">
        <f t="shared" si="385"/>
        <v>0</v>
      </c>
      <c r="Y568" s="65">
        <f t="shared" ref="Y568" si="386">((Y562*$H562)+(Y563*$H563))/$F563</f>
        <v>1.9212195121951219</v>
      </c>
      <c r="Z568" s="63">
        <f t="shared" si="384"/>
        <v>0.16300000000000001</v>
      </c>
      <c r="AA568" s="63">
        <f t="shared" si="384"/>
        <v>12.27</v>
      </c>
      <c r="AB568" s="63">
        <f t="shared" si="384"/>
        <v>1.57</v>
      </c>
      <c r="AC568" s="65">
        <f t="shared" ref="AC568:AD568" si="387">((AC562*$H562)+(AC563*$H563))/$F563</f>
        <v>0</v>
      </c>
      <c r="AD568" s="65">
        <f t="shared" si="387"/>
        <v>1.1109756097560974</v>
      </c>
      <c r="AE568" s="63">
        <f t="shared" si="384"/>
        <v>17.09</v>
      </c>
      <c r="AF568" s="65">
        <f t="shared" ref="AF568:AP568" si="388">((AF562*$H562)+(AF563*$H563))/$F563</f>
        <v>9.1158536585365848</v>
      </c>
      <c r="AG568" s="65">
        <f t="shared" si="388"/>
        <v>3.0241463414634149</v>
      </c>
      <c r="AH568" s="65">
        <f t="shared" si="388"/>
        <v>0.41658536585365857</v>
      </c>
      <c r="AI568" s="65">
        <f t="shared" si="388"/>
        <v>0.52585365853658539</v>
      </c>
      <c r="AJ568" s="65">
        <f t="shared" si="388"/>
        <v>5.4009756097560979</v>
      </c>
      <c r="AK568" s="65">
        <f t="shared" si="388"/>
        <v>227.85365853658536</v>
      </c>
      <c r="AL568" s="65">
        <f t="shared" si="388"/>
        <v>0</v>
      </c>
      <c r="AM568" s="65">
        <f t="shared" si="388"/>
        <v>0</v>
      </c>
      <c r="AN568" s="65">
        <f t="shared" si="388"/>
        <v>0</v>
      </c>
      <c r="AO568" s="65">
        <f t="shared" si="388"/>
        <v>0</v>
      </c>
      <c r="AP568" s="65">
        <f t="shared" si="388"/>
        <v>0</v>
      </c>
    </row>
    <row r="569" spans="1:42" x14ac:dyDescent="0.25">
      <c r="A569" s="35">
        <v>451</v>
      </c>
      <c r="B569" s="36" t="s">
        <v>1606</v>
      </c>
      <c r="C569" s="35">
        <v>1</v>
      </c>
      <c r="D569" s="35" t="s">
        <v>660</v>
      </c>
      <c r="E569" s="35">
        <v>0</v>
      </c>
      <c r="F569" s="51">
        <v>15</v>
      </c>
      <c r="G569" s="35"/>
      <c r="H569" s="35">
        <f t="shared" si="368"/>
        <v>15</v>
      </c>
      <c r="I569" s="37">
        <v>0.13</v>
      </c>
      <c r="J569" s="37">
        <v>1.1100000000000001</v>
      </c>
      <c r="K569" s="37">
        <v>3.12</v>
      </c>
      <c r="L569" s="37">
        <v>28.63</v>
      </c>
      <c r="M569" s="37">
        <v>27.4</v>
      </c>
      <c r="N569" s="37">
        <v>60.39</v>
      </c>
      <c r="O569" s="37">
        <v>28.13</v>
      </c>
      <c r="P569" s="37">
        <v>11.48</v>
      </c>
      <c r="Q569" s="37"/>
      <c r="R569" s="38" t="s">
        <v>506</v>
      </c>
      <c r="S569" s="39">
        <v>5.9</v>
      </c>
      <c r="T569" s="39"/>
      <c r="U569" s="39"/>
      <c r="V569" s="39">
        <v>5.3</v>
      </c>
      <c r="W569" s="39"/>
      <c r="X569" s="39"/>
      <c r="Y569" s="37">
        <v>0.9</v>
      </c>
      <c r="Z569" s="37">
        <v>0.11600000000000001</v>
      </c>
      <c r="AA569" s="37">
        <v>7.76</v>
      </c>
      <c r="AB569" s="37">
        <v>1.35</v>
      </c>
      <c r="AC569" s="37"/>
      <c r="AD569" s="37">
        <v>3.03</v>
      </c>
      <c r="AE569" s="37">
        <v>11.11</v>
      </c>
      <c r="AF569" s="37">
        <v>5.0999999999999996</v>
      </c>
      <c r="AG569" s="37">
        <v>1.44</v>
      </c>
      <c r="AH569" s="37">
        <v>0.6</v>
      </c>
      <c r="AI569" s="37">
        <v>0.44</v>
      </c>
      <c r="AJ569" s="37">
        <v>3.6</v>
      </c>
      <c r="AK569" s="39">
        <v>309</v>
      </c>
      <c r="AL569" s="37"/>
      <c r="AM569" s="37"/>
      <c r="AN569" s="37"/>
      <c r="AO569" s="37"/>
      <c r="AP569" s="40"/>
    </row>
    <row r="570" spans="1:42" x14ac:dyDescent="0.25">
      <c r="A570" s="41">
        <v>451</v>
      </c>
      <c r="B570" s="42" t="s">
        <v>1606</v>
      </c>
      <c r="C570" s="41">
        <v>2</v>
      </c>
      <c r="D570" s="41" t="s">
        <v>684</v>
      </c>
      <c r="E570" s="41">
        <v>15</v>
      </c>
      <c r="F570" s="49">
        <v>34</v>
      </c>
      <c r="G570" s="41"/>
      <c r="H570" s="41">
        <f t="shared" si="368"/>
        <v>19</v>
      </c>
      <c r="I570" s="43">
        <v>0.13</v>
      </c>
      <c r="J570" s="43">
        <v>1.23</v>
      </c>
      <c r="K570" s="43">
        <v>3.53</v>
      </c>
      <c r="L570" s="43">
        <v>25.99</v>
      </c>
      <c r="M570" s="43">
        <v>29.4</v>
      </c>
      <c r="N570" s="43">
        <v>60.28</v>
      </c>
      <c r="O570" s="43">
        <v>27.87</v>
      </c>
      <c r="P570" s="43">
        <v>11.85</v>
      </c>
      <c r="Q570" s="43">
        <v>0.84</v>
      </c>
      <c r="R570" s="44" t="s">
        <v>506</v>
      </c>
      <c r="S570" s="45">
        <v>6.2</v>
      </c>
      <c r="T570" s="45"/>
      <c r="U570" s="45"/>
      <c r="V570" s="45">
        <v>5.4</v>
      </c>
      <c r="W570" s="45"/>
      <c r="X570" s="45"/>
      <c r="Y570" s="43">
        <v>0.88</v>
      </c>
      <c r="Z570" s="43">
        <v>9.7000000000000003E-2</v>
      </c>
      <c r="AA570" s="43">
        <v>9.07</v>
      </c>
      <c r="AB570" s="43">
        <v>1.53</v>
      </c>
      <c r="AC570" s="43"/>
      <c r="AD570" s="43">
        <v>2</v>
      </c>
      <c r="AE570" s="43">
        <v>10.28</v>
      </c>
      <c r="AF570" s="43">
        <v>5.82</v>
      </c>
      <c r="AG570" s="43">
        <v>1.86</v>
      </c>
      <c r="AH570" s="43">
        <v>0.64</v>
      </c>
      <c r="AI570" s="43">
        <v>0.22</v>
      </c>
      <c r="AJ570" s="43">
        <v>2.91</v>
      </c>
      <c r="AK570" s="45">
        <v>179</v>
      </c>
      <c r="AL570" s="43"/>
      <c r="AM570" s="43"/>
      <c r="AN570" s="43"/>
      <c r="AO570" s="43"/>
      <c r="AP570" s="46"/>
    </row>
    <row r="571" spans="1:42" x14ac:dyDescent="0.25">
      <c r="A571" s="41">
        <v>451</v>
      </c>
      <c r="B571" s="42" t="s">
        <v>1606</v>
      </c>
      <c r="C571" s="41">
        <v>3</v>
      </c>
      <c r="D571" s="41" t="s">
        <v>290</v>
      </c>
      <c r="E571" s="41">
        <v>34</v>
      </c>
      <c r="F571" s="49">
        <v>60</v>
      </c>
      <c r="G571" s="41"/>
      <c r="H571" s="41">
        <f t="shared" si="368"/>
        <v>26</v>
      </c>
      <c r="I571" s="43">
        <v>0</v>
      </c>
      <c r="J571" s="43">
        <v>0.05</v>
      </c>
      <c r="K571" s="43">
        <v>0.31</v>
      </c>
      <c r="L571" s="43">
        <v>18.690000000000001</v>
      </c>
      <c r="M571" s="43">
        <v>44.44</v>
      </c>
      <c r="N571" s="43">
        <v>63.49</v>
      </c>
      <c r="O571" s="43">
        <v>27.19</v>
      </c>
      <c r="P571" s="43">
        <v>9.32</v>
      </c>
      <c r="Q571" s="43"/>
      <c r="R571" s="44" t="s">
        <v>506</v>
      </c>
      <c r="S571" s="45">
        <v>6.4</v>
      </c>
      <c r="T571" s="45"/>
      <c r="U571" s="45"/>
      <c r="V571" s="45">
        <v>5.2</v>
      </c>
      <c r="W571" s="45"/>
      <c r="X571" s="45"/>
      <c r="Y571" s="43">
        <v>0.36</v>
      </c>
      <c r="Z571" s="43">
        <v>4.3999999999999997E-2</v>
      </c>
      <c r="AA571" s="43">
        <v>8.18</v>
      </c>
      <c r="AB571" s="43">
        <v>1.33</v>
      </c>
      <c r="AC571" s="43"/>
      <c r="AD571" s="43">
        <v>0.79</v>
      </c>
      <c r="AE571" s="43">
        <v>8.3800000000000008</v>
      </c>
      <c r="AF571" s="43">
        <v>4.29</v>
      </c>
      <c r="AG571" s="43">
        <v>0.62</v>
      </c>
      <c r="AH571" s="43">
        <v>0.57999999999999996</v>
      </c>
      <c r="AI571" s="43">
        <v>0.12</v>
      </c>
      <c r="AJ571" s="43">
        <v>2.91</v>
      </c>
      <c r="AK571" s="45">
        <v>43</v>
      </c>
      <c r="AL571" s="43"/>
      <c r="AM571" s="43"/>
      <c r="AN571" s="43"/>
      <c r="AO571" s="43"/>
      <c r="AP571" s="46"/>
    </row>
    <row r="572" spans="1:42" x14ac:dyDescent="0.25">
      <c r="A572" s="3">
        <v>451</v>
      </c>
      <c r="B572" s="11" t="s">
        <v>1606</v>
      </c>
      <c r="C572" s="3">
        <v>4</v>
      </c>
      <c r="D572" s="3" t="s">
        <v>302</v>
      </c>
      <c r="E572" s="3">
        <v>60</v>
      </c>
      <c r="F572" s="50">
        <v>90</v>
      </c>
      <c r="G572" s="3"/>
      <c r="H572" s="3">
        <f t="shared" si="368"/>
        <v>30</v>
      </c>
      <c r="I572" s="15">
        <v>0.01</v>
      </c>
      <c r="J572" s="15">
        <v>0.43</v>
      </c>
      <c r="K572" s="15">
        <v>2.81</v>
      </c>
      <c r="L572" s="15">
        <v>26.47</v>
      </c>
      <c r="M572" s="15">
        <v>23.72</v>
      </c>
      <c r="N572" s="15">
        <v>53.44</v>
      </c>
      <c r="O572" s="15">
        <v>33.92</v>
      </c>
      <c r="P572" s="15">
        <v>12.64</v>
      </c>
      <c r="Q572" s="15"/>
      <c r="R572" s="23" t="s">
        <v>506</v>
      </c>
      <c r="S572" s="19">
        <v>6.2</v>
      </c>
      <c r="T572" s="19"/>
      <c r="U572" s="19"/>
      <c r="V572" s="19">
        <v>4.5999999999999996</v>
      </c>
      <c r="W572" s="19"/>
      <c r="X572" s="19"/>
      <c r="Y572" s="15">
        <v>0.42</v>
      </c>
      <c r="Z572" s="15">
        <v>6.2E-2</v>
      </c>
      <c r="AA572" s="15">
        <v>6.77</v>
      </c>
      <c r="AB572" s="15">
        <v>1.45</v>
      </c>
      <c r="AC572" s="15"/>
      <c r="AD572" s="15">
        <v>0.49</v>
      </c>
      <c r="AE572" s="15">
        <v>8.68</v>
      </c>
      <c r="AF572" s="15">
        <v>3.57</v>
      </c>
      <c r="AG572" s="15">
        <v>0.62</v>
      </c>
      <c r="AH572" s="15">
        <v>0.64</v>
      </c>
      <c r="AI572" s="15">
        <v>0.12</v>
      </c>
      <c r="AJ572" s="15">
        <v>3.25</v>
      </c>
      <c r="AK572" s="19">
        <v>43</v>
      </c>
      <c r="AL572" s="15"/>
      <c r="AM572" s="15"/>
      <c r="AN572" s="15"/>
      <c r="AO572" s="15"/>
      <c r="AP572" s="27"/>
    </row>
    <row r="573" spans="1:42" x14ac:dyDescent="0.25">
      <c r="A573" s="3">
        <v>451</v>
      </c>
      <c r="B573" s="11" t="s">
        <v>1606</v>
      </c>
      <c r="C573" s="3">
        <v>5</v>
      </c>
      <c r="D573" s="3" t="s">
        <v>477</v>
      </c>
      <c r="E573" s="3">
        <v>90</v>
      </c>
      <c r="F573" s="50">
        <v>121</v>
      </c>
      <c r="G573" s="3"/>
      <c r="H573" s="3">
        <f t="shared" si="368"/>
        <v>31</v>
      </c>
      <c r="I573" s="15">
        <v>0</v>
      </c>
      <c r="J573" s="15">
        <v>0.18</v>
      </c>
      <c r="K573" s="15">
        <v>0.98</v>
      </c>
      <c r="L573" s="15">
        <v>13.95</v>
      </c>
      <c r="M573" s="15">
        <v>22.71</v>
      </c>
      <c r="N573" s="15">
        <v>37.82</v>
      </c>
      <c r="O573" s="15">
        <v>43.71</v>
      </c>
      <c r="P573" s="15">
        <v>18.47</v>
      </c>
      <c r="Q573" s="15"/>
      <c r="R573" s="23" t="s">
        <v>225</v>
      </c>
      <c r="S573" s="19">
        <v>6.7</v>
      </c>
      <c r="T573" s="19"/>
      <c r="U573" s="19"/>
      <c r="V573" s="19">
        <v>4.9000000000000004</v>
      </c>
      <c r="W573" s="19"/>
      <c r="X573" s="19"/>
      <c r="Y573" s="15">
        <v>0.44</v>
      </c>
      <c r="Z573" s="15"/>
      <c r="AA573" s="15"/>
      <c r="AB573" s="15">
        <v>1.53</v>
      </c>
      <c r="AC573" s="15"/>
      <c r="AD573" s="15">
        <v>0.24</v>
      </c>
      <c r="AE573" s="15">
        <v>11.47</v>
      </c>
      <c r="AF573" s="15">
        <v>4.9000000000000004</v>
      </c>
      <c r="AG573" s="15">
        <v>1.44</v>
      </c>
      <c r="AH573" s="15">
        <v>1</v>
      </c>
      <c r="AI573" s="15">
        <v>0.12</v>
      </c>
      <c r="AJ573" s="15">
        <v>3.25</v>
      </c>
      <c r="AK573" s="19">
        <v>24</v>
      </c>
      <c r="AL573" s="15"/>
      <c r="AM573" s="15"/>
      <c r="AN573" s="15"/>
      <c r="AO573" s="15"/>
      <c r="AP573" s="27"/>
    </row>
    <row r="574" spans="1:42" x14ac:dyDescent="0.25">
      <c r="A574" s="3">
        <v>451</v>
      </c>
      <c r="B574" s="11" t="s">
        <v>1606</v>
      </c>
      <c r="C574" s="3">
        <v>6</v>
      </c>
      <c r="D574" s="3" t="s">
        <v>484</v>
      </c>
      <c r="E574" s="3">
        <v>121</v>
      </c>
      <c r="F574" s="50">
        <v>140</v>
      </c>
      <c r="G574" s="3"/>
      <c r="H574" s="3">
        <f t="shared" si="368"/>
        <v>19</v>
      </c>
      <c r="I574" s="15">
        <v>0</v>
      </c>
      <c r="J574" s="15">
        <v>0.53</v>
      </c>
      <c r="K574" s="15">
        <v>3.53</v>
      </c>
      <c r="L574" s="15">
        <v>22.87</v>
      </c>
      <c r="M574" s="15">
        <v>16.510000000000002</v>
      </c>
      <c r="N574" s="15">
        <v>43.44</v>
      </c>
      <c r="O574" s="15">
        <v>37.03</v>
      </c>
      <c r="P574" s="15">
        <v>19.53</v>
      </c>
      <c r="Q574" s="15"/>
      <c r="R574" s="23" t="s">
        <v>225</v>
      </c>
      <c r="S574" s="19">
        <v>6.7</v>
      </c>
      <c r="T574" s="19"/>
      <c r="U574" s="19"/>
      <c r="V574" s="19">
        <v>4.8</v>
      </c>
      <c r="W574" s="19"/>
      <c r="X574" s="19"/>
      <c r="Y574" s="15">
        <v>0.38</v>
      </c>
      <c r="Z574" s="15"/>
      <c r="AA574" s="15"/>
      <c r="AB574" s="15">
        <v>1.63</v>
      </c>
      <c r="AC574" s="15"/>
      <c r="AD574" s="15">
        <v>0.19</v>
      </c>
      <c r="AE574" s="15">
        <v>11.47</v>
      </c>
      <c r="AF574" s="15">
        <v>3.67</v>
      </c>
      <c r="AG574" s="15">
        <v>1.86</v>
      </c>
      <c r="AH574" s="15">
        <v>1.04</v>
      </c>
      <c r="AI574" s="15">
        <v>0.1</v>
      </c>
      <c r="AJ574" s="15">
        <v>3.77</v>
      </c>
      <c r="AK574" s="19">
        <v>24</v>
      </c>
      <c r="AL574" s="15"/>
      <c r="AM574" s="15"/>
      <c r="AN574" s="15"/>
      <c r="AO574" s="15"/>
      <c r="AP574" s="27"/>
    </row>
    <row r="575" spans="1:42" ht="15.6" x14ac:dyDescent="0.3">
      <c r="A575" s="59">
        <f>A569</f>
        <v>451</v>
      </c>
      <c r="B575" s="60" t="str">
        <f>B569</f>
        <v>CA</v>
      </c>
      <c r="C575" s="61"/>
      <c r="D575" s="61"/>
      <c r="E575" s="61"/>
      <c r="F575" s="62"/>
      <c r="G575" s="61"/>
      <c r="H575" s="61"/>
      <c r="I575" s="63">
        <f>I569</f>
        <v>0.13</v>
      </c>
      <c r="J575" s="63">
        <f t="shared" ref="J575:AE575" si="389">J569</f>
        <v>1.1100000000000001</v>
      </c>
      <c r="K575" s="63">
        <f t="shared" si="389"/>
        <v>3.12</v>
      </c>
      <c r="L575" s="63">
        <f t="shared" si="389"/>
        <v>28.63</v>
      </c>
      <c r="M575" s="63">
        <f t="shared" si="389"/>
        <v>27.4</v>
      </c>
      <c r="N575" s="63">
        <f t="shared" si="389"/>
        <v>60.39</v>
      </c>
      <c r="O575" s="63">
        <f t="shared" si="389"/>
        <v>28.13</v>
      </c>
      <c r="P575" s="63">
        <f t="shared" si="389"/>
        <v>11.48</v>
      </c>
      <c r="Q575" s="63">
        <f t="shared" si="389"/>
        <v>0</v>
      </c>
      <c r="R575" s="64" t="str">
        <f t="shared" si="389"/>
        <v>Fa</v>
      </c>
      <c r="S575" s="65">
        <f t="shared" ref="S575:X575" si="390">((S569*$H569)+(S570*$H570)+(S571*$H571))/$F571</f>
        <v>6.2116666666666678</v>
      </c>
      <c r="T575" s="65">
        <f t="shared" si="390"/>
        <v>0</v>
      </c>
      <c r="U575" s="65">
        <f t="shared" si="390"/>
        <v>0</v>
      </c>
      <c r="V575" s="65">
        <f t="shared" si="390"/>
        <v>5.2883333333333349</v>
      </c>
      <c r="W575" s="65">
        <f t="shared" si="390"/>
        <v>0</v>
      </c>
      <c r="X575" s="65">
        <f t="shared" si="390"/>
        <v>0</v>
      </c>
      <c r="Y575" s="65">
        <f>((Y569*$H569)+(Y570*$H570)+(Y571*$H571))/$F571</f>
        <v>0.65966666666666662</v>
      </c>
      <c r="Z575" s="63">
        <f t="shared" si="389"/>
        <v>0.11600000000000001</v>
      </c>
      <c r="AA575" s="63">
        <f t="shared" si="389"/>
        <v>7.76</v>
      </c>
      <c r="AB575" s="63">
        <f t="shared" si="389"/>
        <v>1.35</v>
      </c>
      <c r="AC575" s="65">
        <f>((AC569*$H569)+(AC570*$H570)+(AC571*$H571))/$F571</f>
        <v>0</v>
      </c>
      <c r="AD575" s="65">
        <f>((AD569*$H569)+(AD570*$H570)+(AD571*$H571))/$F571</f>
        <v>1.7331666666666663</v>
      </c>
      <c r="AE575" s="63">
        <f t="shared" si="389"/>
        <v>11.11</v>
      </c>
      <c r="AF575" s="65">
        <f t="shared" ref="AF575:AP575" si="391">((AF569*$H569)+(AF570*$H570)+(AF571*$H571))/$F571</f>
        <v>4.9770000000000003</v>
      </c>
      <c r="AG575" s="65">
        <f t="shared" si="391"/>
        <v>1.2176666666666667</v>
      </c>
      <c r="AH575" s="65">
        <f t="shared" si="391"/>
        <v>0.60399999999999987</v>
      </c>
      <c r="AI575" s="65">
        <f t="shared" si="391"/>
        <v>0.23166666666666663</v>
      </c>
      <c r="AJ575" s="65">
        <f t="shared" si="391"/>
        <v>3.0825</v>
      </c>
      <c r="AK575" s="65">
        <f t="shared" si="391"/>
        <v>152.56666666666666</v>
      </c>
      <c r="AL575" s="65">
        <f t="shared" si="391"/>
        <v>0</v>
      </c>
      <c r="AM575" s="65">
        <f t="shared" si="391"/>
        <v>0</v>
      </c>
      <c r="AN575" s="65">
        <f t="shared" si="391"/>
        <v>0</v>
      </c>
      <c r="AO575" s="65">
        <f t="shared" si="391"/>
        <v>0</v>
      </c>
      <c r="AP575" s="65">
        <f t="shared" si="391"/>
        <v>0</v>
      </c>
    </row>
    <row r="576" spans="1:42" x14ac:dyDescent="0.25">
      <c r="A576" s="35">
        <v>120</v>
      </c>
      <c r="B576" s="36" t="s">
        <v>1931</v>
      </c>
      <c r="C576" s="35">
        <v>1</v>
      </c>
      <c r="D576" s="35" t="s">
        <v>1932</v>
      </c>
      <c r="E576" s="35">
        <v>0</v>
      </c>
      <c r="F576" s="51">
        <v>35</v>
      </c>
      <c r="G576" s="35"/>
      <c r="H576" s="35">
        <f t="shared" si="368"/>
        <v>35</v>
      </c>
      <c r="I576" s="37">
        <v>0.8</v>
      </c>
      <c r="J576" s="37">
        <v>1.46</v>
      </c>
      <c r="K576" s="37">
        <v>0.74</v>
      </c>
      <c r="L576" s="37">
        <v>1.04</v>
      </c>
      <c r="M576" s="37">
        <v>4.62</v>
      </c>
      <c r="N576" s="37">
        <v>8.66</v>
      </c>
      <c r="O576" s="37">
        <v>37.340000000000003</v>
      </c>
      <c r="P576" s="37">
        <v>54</v>
      </c>
      <c r="Q576" s="37">
        <v>4.8</v>
      </c>
      <c r="R576" s="38" t="s">
        <v>6</v>
      </c>
      <c r="S576" s="39">
        <v>5.45</v>
      </c>
      <c r="T576" s="39">
        <v>6.15</v>
      </c>
      <c r="U576" s="39">
        <v>6.85</v>
      </c>
      <c r="V576" s="39">
        <v>4.2</v>
      </c>
      <c r="W576" s="39">
        <v>4.45</v>
      </c>
      <c r="X576" s="39">
        <v>4.75</v>
      </c>
      <c r="Y576" s="37">
        <v>1.542</v>
      </c>
      <c r="Z576" s="37">
        <v>9.0999999999999998E-2</v>
      </c>
      <c r="AA576" s="37">
        <v>16.95</v>
      </c>
      <c r="AB576" s="37">
        <v>1.63</v>
      </c>
      <c r="AC576" s="37">
        <v>3</v>
      </c>
      <c r="AD576" s="37">
        <v>0.08</v>
      </c>
      <c r="AE576" s="37">
        <v>22.58</v>
      </c>
      <c r="AF576" s="37">
        <v>9.4</v>
      </c>
      <c r="AG576" s="37">
        <v>5.04</v>
      </c>
      <c r="AH576" s="37">
        <v>0.7</v>
      </c>
      <c r="AI576" s="37">
        <v>0.24</v>
      </c>
      <c r="AJ576" s="37">
        <v>6.6</v>
      </c>
      <c r="AK576" s="39">
        <v>40</v>
      </c>
      <c r="AL576" s="37"/>
      <c r="AM576" s="37"/>
      <c r="AN576" s="37"/>
      <c r="AO576" s="37"/>
      <c r="AP576" s="40"/>
    </row>
    <row r="577" spans="1:42" x14ac:dyDescent="0.25">
      <c r="A577" s="41">
        <v>120</v>
      </c>
      <c r="B577" s="42" t="s">
        <v>1931</v>
      </c>
      <c r="C577" s="41">
        <v>2</v>
      </c>
      <c r="D577" s="41" t="s">
        <v>684</v>
      </c>
      <c r="E577" s="41">
        <v>35</v>
      </c>
      <c r="F577" s="49">
        <v>70</v>
      </c>
      <c r="G577" s="41"/>
      <c r="H577" s="41">
        <f t="shared" si="368"/>
        <v>35</v>
      </c>
      <c r="I577" s="43">
        <v>2.34</v>
      </c>
      <c r="J577" s="43">
        <v>2.66</v>
      </c>
      <c r="K577" s="43">
        <v>0.5</v>
      </c>
      <c r="L577" s="43">
        <v>0.7</v>
      </c>
      <c r="M577" s="43">
        <v>4.8</v>
      </c>
      <c r="N577" s="43">
        <v>11</v>
      </c>
      <c r="O577" s="43">
        <v>29</v>
      </c>
      <c r="P577" s="43">
        <v>60</v>
      </c>
      <c r="Q577" s="43">
        <v>5.2</v>
      </c>
      <c r="R577" s="44" t="s">
        <v>6</v>
      </c>
      <c r="S577" s="45">
        <v>5.5</v>
      </c>
      <c r="T577" s="45">
        <v>6.6</v>
      </c>
      <c r="U577" s="45">
        <v>7.3</v>
      </c>
      <c r="V577" s="45">
        <v>4.0999999999999996</v>
      </c>
      <c r="W577" s="45">
        <v>4.4000000000000004</v>
      </c>
      <c r="X577" s="45">
        <v>4.75</v>
      </c>
      <c r="Y577" s="43">
        <v>0.26600000000000001</v>
      </c>
      <c r="Z577" s="43">
        <v>4.9000000000000002E-2</v>
      </c>
      <c r="AA577" s="43">
        <v>5.27</v>
      </c>
      <c r="AB577" s="43">
        <v>1.84</v>
      </c>
      <c r="AC577" s="43">
        <v>2</v>
      </c>
      <c r="AD577" s="43">
        <v>0.08</v>
      </c>
      <c r="AE577" s="43">
        <v>20</v>
      </c>
      <c r="AF577" s="43">
        <v>9.1</v>
      </c>
      <c r="AG577" s="43">
        <v>4.8</v>
      </c>
      <c r="AH577" s="43">
        <v>0.95</v>
      </c>
      <c r="AI577" s="43">
        <v>0.1</v>
      </c>
      <c r="AJ577" s="43">
        <v>6.16</v>
      </c>
      <c r="AK577" s="45">
        <v>20</v>
      </c>
      <c r="AL577" s="43"/>
      <c r="AM577" s="43"/>
      <c r="AN577" s="43"/>
      <c r="AO577" s="43"/>
      <c r="AP577" s="46"/>
    </row>
    <row r="578" spans="1:42" x14ac:dyDescent="0.25">
      <c r="A578" s="41">
        <v>120</v>
      </c>
      <c r="B578" s="42" t="s">
        <v>1931</v>
      </c>
      <c r="C578" s="41">
        <v>3</v>
      </c>
      <c r="D578" s="41" t="s">
        <v>1946</v>
      </c>
      <c r="E578" s="41">
        <v>70</v>
      </c>
      <c r="F578" s="49">
        <v>85</v>
      </c>
      <c r="G578" s="41"/>
      <c r="H578" s="41">
        <f t="shared" si="368"/>
        <v>15</v>
      </c>
      <c r="I578" s="43">
        <v>1</v>
      </c>
      <c r="J578" s="43">
        <v>1.58</v>
      </c>
      <c r="K578" s="43">
        <v>0.52</v>
      </c>
      <c r="L578" s="43">
        <v>0.7</v>
      </c>
      <c r="M578" s="43">
        <v>6.38</v>
      </c>
      <c r="N578" s="43">
        <v>10.18</v>
      </c>
      <c r="O578" s="43">
        <v>29.82</v>
      </c>
      <c r="P578" s="43">
        <v>60</v>
      </c>
      <c r="Q578" s="43">
        <v>3</v>
      </c>
      <c r="R578" s="44" t="s">
        <v>6</v>
      </c>
      <c r="S578" s="45">
        <v>6.4</v>
      </c>
      <c r="T578" s="45">
        <v>7.45</v>
      </c>
      <c r="U578" s="45">
        <v>7.9</v>
      </c>
      <c r="V578" s="45">
        <v>4.8</v>
      </c>
      <c r="W578" s="45">
        <v>5</v>
      </c>
      <c r="X578" s="45">
        <v>5.35</v>
      </c>
      <c r="Y578" s="43">
        <v>0.182</v>
      </c>
      <c r="Z578" s="43">
        <v>3.5000000000000003E-2</v>
      </c>
      <c r="AA578" s="43">
        <v>5.2</v>
      </c>
      <c r="AB578" s="43">
        <v>1.93</v>
      </c>
      <c r="AC578" s="43">
        <v>3</v>
      </c>
      <c r="AD578" s="43">
        <v>0.11</v>
      </c>
      <c r="AE578" s="43">
        <v>13.75</v>
      </c>
      <c r="AF578" s="43">
        <v>8.4</v>
      </c>
      <c r="AG578" s="43">
        <v>4.0199999999999996</v>
      </c>
      <c r="AH578" s="43">
        <v>1</v>
      </c>
      <c r="AI578" s="43">
        <v>0.1</v>
      </c>
      <c r="AJ578" s="43"/>
      <c r="AK578" s="45">
        <v>50</v>
      </c>
      <c r="AL578" s="43"/>
      <c r="AM578" s="43"/>
      <c r="AN578" s="43"/>
      <c r="AO578" s="43"/>
      <c r="AP578" s="46"/>
    </row>
    <row r="579" spans="1:42" x14ac:dyDescent="0.25">
      <c r="A579" s="3">
        <v>120</v>
      </c>
      <c r="B579" s="11" t="s">
        <v>1931</v>
      </c>
      <c r="C579" s="3">
        <v>4</v>
      </c>
      <c r="D579" s="3" t="s">
        <v>763</v>
      </c>
      <c r="E579" s="3">
        <v>85</v>
      </c>
      <c r="F579" s="50">
        <v>130</v>
      </c>
      <c r="G579" s="3"/>
      <c r="H579" s="3">
        <f t="shared" si="368"/>
        <v>45</v>
      </c>
      <c r="I579" s="15">
        <v>0.7</v>
      </c>
      <c r="J579" s="15">
        <v>0.6</v>
      </c>
      <c r="K579" s="15">
        <v>1.3</v>
      </c>
      <c r="L579" s="15">
        <v>0</v>
      </c>
      <c r="M579" s="15">
        <v>6.9</v>
      </c>
      <c r="N579" s="15">
        <v>9.5</v>
      </c>
      <c r="O579" s="15">
        <v>28.5</v>
      </c>
      <c r="P579" s="15">
        <v>62</v>
      </c>
      <c r="Q579" s="15">
        <v>2</v>
      </c>
      <c r="R579" s="23" t="s">
        <v>6</v>
      </c>
      <c r="S579" s="19">
        <v>7.7</v>
      </c>
      <c r="T579" s="19">
        <v>8.4</v>
      </c>
      <c r="U579" s="19">
        <v>8.75</v>
      </c>
      <c r="V579" s="19">
        <v>5.9</v>
      </c>
      <c r="W579" s="19">
        <v>6</v>
      </c>
      <c r="X579" s="19">
        <v>6.3</v>
      </c>
      <c r="Y579" s="15">
        <v>0.109</v>
      </c>
      <c r="Z579" s="15">
        <v>3.5000000000000003E-2</v>
      </c>
      <c r="AA579" s="15">
        <v>3.11</v>
      </c>
      <c r="AB579" s="15">
        <v>1.9</v>
      </c>
      <c r="AC579" s="15">
        <v>3.5</v>
      </c>
      <c r="AD579" s="15">
        <v>0.21</v>
      </c>
      <c r="AE579" s="15">
        <v>25</v>
      </c>
      <c r="AF579" s="15">
        <v>16.8</v>
      </c>
      <c r="AG579" s="15">
        <v>5.88</v>
      </c>
      <c r="AH579" s="15">
        <v>1.52</v>
      </c>
      <c r="AI579" s="15">
        <v>0.14000000000000001</v>
      </c>
      <c r="AJ579" s="15"/>
      <c r="AK579" s="19">
        <v>40</v>
      </c>
      <c r="AL579" s="15"/>
      <c r="AM579" s="15"/>
      <c r="AN579" s="15"/>
      <c r="AO579" s="15"/>
      <c r="AP579" s="27"/>
    </row>
    <row r="580" spans="1:42" x14ac:dyDescent="0.25">
      <c r="A580" s="3">
        <v>120</v>
      </c>
      <c r="B580" s="11" t="s">
        <v>1931</v>
      </c>
      <c r="C580" s="3">
        <v>5</v>
      </c>
      <c r="D580" s="3" t="s">
        <v>1003</v>
      </c>
      <c r="E580" s="3">
        <v>130</v>
      </c>
      <c r="F580" s="50">
        <v>130</v>
      </c>
      <c r="G580" s="3"/>
      <c r="H580" s="3">
        <f t="shared" si="368"/>
        <v>0</v>
      </c>
      <c r="I580" s="15">
        <v>2.1800000000000002</v>
      </c>
      <c r="J580" s="15">
        <v>1.3</v>
      </c>
      <c r="K580" s="15">
        <v>0.62</v>
      </c>
      <c r="L580" s="15">
        <v>3.2</v>
      </c>
      <c r="M580" s="15">
        <v>7.64</v>
      </c>
      <c r="N580" s="15">
        <v>14.94</v>
      </c>
      <c r="O580" s="15">
        <v>33.06</v>
      </c>
      <c r="P580" s="15">
        <v>52</v>
      </c>
      <c r="Q580" s="15">
        <v>5.4</v>
      </c>
      <c r="R580" s="23" t="s">
        <v>6</v>
      </c>
      <c r="S580" s="19">
        <v>8</v>
      </c>
      <c r="T580" s="19">
        <v>8.35</v>
      </c>
      <c r="U580" s="19">
        <v>8.65</v>
      </c>
      <c r="V580" s="19">
        <v>6.65</v>
      </c>
      <c r="W580" s="19">
        <v>6.85</v>
      </c>
      <c r="X580" s="19">
        <v>7.35</v>
      </c>
      <c r="Y580" s="15">
        <v>2.8000000000000001E-2</v>
      </c>
      <c r="Z580" s="15">
        <v>4.2000000000000003E-2</v>
      </c>
      <c r="AA580" s="15">
        <v>6.66</v>
      </c>
      <c r="AB580" s="15">
        <v>1.54</v>
      </c>
      <c r="AC580" s="15">
        <v>4.5</v>
      </c>
      <c r="AD580" s="15">
        <v>0.24</v>
      </c>
      <c r="AE580" s="15">
        <v>14.3</v>
      </c>
      <c r="AF580" s="15">
        <v>7.5</v>
      </c>
      <c r="AG580" s="15">
        <v>6</v>
      </c>
      <c r="AH580" s="15">
        <v>0.3</v>
      </c>
      <c r="AI580" s="15">
        <v>0.1</v>
      </c>
      <c r="AJ580" s="15"/>
      <c r="AK580" s="19">
        <v>10</v>
      </c>
      <c r="AL580" s="15"/>
      <c r="AM580" s="15"/>
      <c r="AN580" s="15"/>
      <c r="AO580" s="15"/>
      <c r="AP580" s="27"/>
    </row>
    <row r="581" spans="1:42" ht="15.6" x14ac:dyDescent="0.3">
      <c r="A581" s="59">
        <f>A576</f>
        <v>120</v>
      </c>
      <c r="B581" s="60" t="str">
        <f>B576</f>
        <v>CO</v>
      </c>
      <c r="C581" s="61"/>
      <c r="D581" s="61"/>
      <c r="E581" s="61"/>
      <c r="F581" s="62"/>
      <c r="G581" s="61"/>
      <c r="H581" s="61"/>
      <c r="I581" s="63">
        <f>I576</f>
        <v>0.8</v>
      </c>
      <c r="J581" s="63">
        <f t="shared" ref="J581:AE581" si="392">J576</f>
        <v>1.46</v>
      </c>
      <c r="K581" s="63">
        <f t="shared" si="392"/>
        <v>0.74</v>
      </c>
      <c r="L581" s="63">
        <f t="shared" si="392"/>
        <v>1.04</v>
      </c>
      <c r="M581" s="63">
        <f t="shared" si="392"/>
        <v>4.62</v>
      </c>
      <c r="N581" s="63">
        <f t="shared" si="392"/>
        <v>8.66</v>
      </c>
      <c r="O581" s="63">
        <f t="shared" si="392"/>
        <v>37.340000000000003</v>
      </c>
      <c r="P581" s="63">
        <f t="shared" si="392"/>
        <v>54</v>
      </c>
      <c r="Q581" s="63">
        <f t="shared" si="392"/>
        <v>4.8</v>
      </c>
      <c r="R581" s="64" t="str">
        <f t="shared" si="392"/>
        <v>A</v>
      </c>
      <c r="S581" s="65">
        <f t="shared" ref="S581:X581" si="393">((S576*$H576)+(S577*$H577)+(S578*$H578))/$F578</f>
        <v>5.6382352941176475</v>
      </c>
      <c r="T581" s="65">
        <f t="shared" si="393"/>
        <v>6.5647058823529409</v>
      </c>
      <c r="U581" s="65">
        <f t="shared" si="393"/>
        <v>7.2205882352941178</v>
      </c>
      <c r="V581" s="65">
        <f t="shared" si="393"/>
        <v>4.2647058823529411</v>
      </c>
      <c r="W581" s="65">
        <f t="shared" si="393"/>
        <v>4.526470588235294</v>
      </c>
      <c r="X581" s="65">
        <f t="shared" si="393"/>
        <v>4.8558823529411761</v>
      </c>
      <c r="Y581" s="65">
        <f>((Y576*$H576)+(Y577*$H577)+(Y578*$H578))/$F578</f>
        <v>0.77658823529411769</v>
      </c>
      <c r="Z581" s="63">
        <f t="shared" si="392"/>
        <v>9.0999999999999998E-2</v>
      </c>
      <c r="AA581" s="63">
        <f t="shared" si="392"/>
        <v>16.95</v>
      </c>
      <c r="AB581" s="63">
        <f t="shared" si="392"/>
        <v>1.63</v>
      </c>
      <c r="AC581" s="65">
        <f>((AC576*$H576)+(AC577*$H577)+(AC578*$H578))/$F578</f>
        <v>2.5882352941176472</v>
      </c>
      <c r="AD581" s="65">
        <f>((AD576*$H576)+(AD577*$H577)+(AD578*$H578))/$F578</f>
        <v>8.5294117647058826E-2</v>
      </c>
      <c r="AE581" s="63">
        <f t="shared" si="392"/>
        <v>22.58</v>
      </c>
      <c r="AF581" s="65">
        <f t="shared" ref="AF581:AP581" si="394">((AF576*$H576)+(AF577*$H577)+(AF578*$H578))/$F578</f>
        <v>9.1</v>
      </c>
      <c r="AG581" s="65">
        <f t="shared" si="394"/>
        <v>4.7611764705882349</v>
      </c>
      <c r="AH581" s="65">
        <f t="shared" si="394"/>
        <v>0.85588235294117643</v>
      </c>
      <c r="AI581" s="65">
        <f t="shared" si="394"/>
        <v>0.15764705882352942</v>
      </c>
      <c r="AJ581" s="65">
        <f t="shared" si="394"/>
        <v>5.2541176470588242</v>
      </c>
      <c r="AK581" s="65">
        <f t="shared" si="394"/>
        <v>33.529411764705884</v>
      </c>
      <c r="AL581" s="65">
        <f t="shared" si="394"/>
        <v>0</v>
      </c>
      <c r="AM581" s="65">
        <f t="shared" si="394"/>
        <v>0</v>
      </c>
      <c r="AN581" s="65">
        <f t="shared" si="394"/>
        <v>0</v>
      </c>
      <c r="AO581" s="65">
        <f t="shared" si="394"/>
        <v>0</v>
      </c>
      <c r="AP581" s="65">
        <f t="shared" si="394"/>
        <v>0</v>
      </c>
    </row>
    <row r="582" spans="1:42" x14ac:dyDescent="0.25">
      <c r="A582" s="35">
        <v>8</v>
      </c>
      <c r="B582" s="36" t="s">
        <v>1931</v>
      </c>
      <c r="C582" s="35">
        <v>1</v>
      </c>
      <c r="D582" s="35" t="s">
        <v>6</v>
      </c>
      <c r="E582" s="35">
        <v>0</v>
      </c>
      <c r="F582" s="51">
        <v>14</v>
      </c>
      <c r="G582" s="35"/>
      <c r="H582" s="35">
        <f t="shared" si="368"/>
        <v>14</v>
      </c>
      <c r="I582" s="37">
        <v>0.19</v>
      </c>
      <c r="J582" s="37">
        <v>0.26</v>
      </c>
      <c r="K582" s="37">
        <v>0.84</v>
      </c>
      <c r="L582" s="37">
        <v>7.96</v>
      </c>
      <c r="M582" s="37">
        <v>17.98</v>
      </c>
      <c r="N582" s="37">
        <v>27.23</v>
      </c>
      <c r="O582" s="37">
        <v>46.82</v>
      </c>
      <c r="P582" s="37">
        <v>25.95</v>
      </c>
      <c r="Q582" s="37">
        <v>0.57999999999999996</v>
      </c>
      <c r="R582" s="38" t="s">
        <v>225</v>
      </c>
      <c r="S582" s="39">
        <v>5.3</v>
      </c>
      <c r="T582" s="39">
        <v>5.2</v>
      </c>
      <c r="U582" s="39">
        <v>5.7</v>
      </c>
      <c r="V582" s="39">
        <v>4.45</v>
      </c>
      <c r="W582" s="39">
        <v>4.5</v>
      </c>
      <c r="X582" s="39">
        <v>4.8</v>
      </c>
      <c r="Y582" s="37">
        <v>0.85</v>
      </c>
      <c r="Z582" s="37">
        <v>0.127</v>
      </c>
      <c r="AA582" s="37">
        <v>8.5</v>
      </c>
      <c r="AB582" s="37">
        <v>1.67</v>
      </c>
      <c r="AC582" s="37"/>
      <c r="AD582" s="37"/>
      <c r="AE582" s="37">
        <v>13.03</v>
      </c>
      <c r="AF582" s="37">
        <v>3.15</v>
      </c>
      <c r="AG582" s="37">
        <v>3.89</v>
      </c>
      <c r="AH582" s="37">
        <v>0.18</v>
      </c>
      <c r="AI582" s="37">
        <v>0.15</v>
      </c>
      <c r="AJ582" s="37">
        <v>6.96</v>
      </c>
      <c r="AK582" s="39">
        <v>9</v>
      </c>
      <c r="AL582" s="37">
        <v>43.62</v>
      </c>
      <c r="AM582" s="37">
        <v>7.58</v>
      </c>
      <c r="AN582" s="37">
        <v>27.49</v>
      </c>
      <c r="AO582" s="37">
        <v>2.2999999999999998</v>
      </c>
      <c r="AP582" s="40">
        <v>16.149999999999999</v>
      </c>
    </row>
    <row r="583" spans="1:42" x14ac:dyDescent="0.25">
      <c r="A583" s="41">
        <v>8</v>
      </c>
      <c r="B583" s="42" t="s">
        <v>1931</v>
      </c>
      <c r="C583" s="41">
        <v>2</v>
      </c>
      <c r="D583" s="41" t="s">
        <v>95</v>
      </c>
      <c r="E583" s="41">
        <v>14</v>
      </c>
      <c r="F583" s="49">
        <v>33</v>
      </c>
      <c r="G583" s="41"/>
      <c r="H583" s="41">
        <f t="shared" si="368"/>
        <v>19</v>
      </c>
      <c r="I583" s="43">
        <v>7.0000000000000007E-2</v>
      </c>
      <c r="J583" s="43">
        <v>0.19</v>
      </c>
      <c r="K583" s="43">
        <v>0.56000000000000005</v>
      </c>
      <c r="L583" s="43">
        <v>5.91</v>
      </c>
      <c r="M583" s="43">
        <v>12.91</v>
      </c>
      <c r="N583" s="43">
        <v>19.64</v>
      </c>
      <c r="O583" s="43">
        <v>38.9</v>
      </c>
      <c r="P583" s="43">
        <v>41.46</v>
      </c>
      <c r="Q583" s="43">
        <v>0.37</v>
      </c>
      <c r="R583" s="44" t="s">
        <v>6</v>
      </c>
      <c r="S583" s="45">
        <v>5.5</v>
      </c>
      <c r="T583" s="45">
        <v>5.35</v>
      </c>
      <c r="U583" s="45">
        <v>5.6</v>
      </c>
      <c r="V583" s="45">
        <v>4.2</v>
      </c>
      <c r="W583" s="45">
        <v>4.3</v>
      </c>
      <c r="X583" s="45">
        <v>4.5999999999999996</v>
      </c>
      <c r="Y583" s="43">
        <v>0.35</v>
      </c>
      <c r="Z583" s="43">
        <v>7.2999999999999995E-2</v>
      </c>
      <c r="AA583" s="43">
        <v>6.03</v>
      </c>
      <c r="AB583" s="43">
        <v>1.78</v>
      </c>
      <c r="AC583" s="43"/>
      <c r="AD583" s="43"/>
      <c r="AE583" s="43">
        <v>15.1</v>
      </c>
      <c r="AF583" s="43">
        <v>2.96</v>
      </c>
      <c r="AG583" s="43">
        <v>3.61</v>
      </c>
      <c r="AH583" s="43">
        <v>0.34</v>
      </c>
      <c r="AI583" s="43">
        <v>0.08</v>
      </c>
      <c r="AJ583" s="43">
        <v>7.44</v>
      </c>
      <c r="AK583" s="45">
        <v>4</v>
      </c>
      <c r="AL583" s="43">
        <v>44.82</v>
      </c>
      <c r="AM583" s="43">
        <v>7.98</v>
      </c>
      <c r="AN583" s="43">
        <v>28.37</v>
      </c>
      <c r="AO583" s="43">
        <v>2.2799999999999998</v>
      </c>
      <c r="AP583" s="46">
        <v>16.059999999999999</v>
      </c>
    </row>
    <row r="584" spans="1:42" x14ac:dyDescent="0.25">
      <c r="A584" s="41">
        <v>8</v>
      </c>
      <c r="B584" s="42" t="s">
        <v>1931</v>
      </c>
      <c r="C584" s="41">
        <v>3</v>
      </c>
      <c r="D584" s="41" t="s">
        <v>118</v>
      </c>
      <c r="E584" s="41">
        <v>33</v>
      </c>
      <c r="F584" s="49">
        <v>48</v>
      </c>
      <c r="G584" s="41"/>
      <c r="H584" s="41">
        <f t="shared" si="368"/>
        <v>15</v>
      </c>
      <c r="I584" s="43">
        <v>0.26</v>
      </c>
      <c r="J584" s="43">
        <v>0.37</v>
      </c>
      <c r="K584" s="43">
        <v>0.84</v>
      </c>
      <c r="L584" s="43">
        <v>6.22</v>
      </c>
      <c r="M584" s="43">
        <v>12.44</v>
      </c>
      <c r="N584" s="43">
        <v>20.13</v>
      </c>
      <c r="O584" s="43">
        <v>39.119999999999997</v>
      </c>
      <c r="P584" s="43">
        <v>40.75</v>
      </c>
      <c r="Q584" s="43">
        <v>0.47</v>
      </c>
      <c r="R584" s="44" t="s">
        <v>6</v>
      </c>
      <c r="S584" s="45">
        <v>5.7</v>
      </c>
      <c r="T584" s="45">
        <v>5.65</v>
      </c>
      <c r="U584" s="45">
        <v>5.8</v>
      </c>
      <c r="V584" s="45">
        <v>4.1500000000000004</v>
      </c>
      <c r="W584" s="45">
        <v>4.25</v>
      </c>
      <c r="X584" s="45">
        <v>4.6500000000000004</v>
      </c>
      <c r="Y584" s="43">
        <v>0.17</v>
      </c>
      <c r="Z584" s="43">
        <v>5.2999999999999999E-2</v>
      </c>
      <c r="AA584" s="43">
        <v>5.28</v>
      </c>
      <c r="AB584" s="43">
        <v>1.75</v>
      </c>
      <c r="AC584" s="43"/>
      <c r="AD584" s="43"/>
      <c r="AE584" s="43">
        <v>13.75</v>
      </c>
      <c r="AF584" s="43">
        <v>2.6</v>
      </c>
      <c r="AG584" s="43">
        <v>3.33</v>
      </c>
      <c r="AH584" s="43">
        <v>0.46</v>
      </c>
      <c r="AI584" s="43">
        <v>0.03</v>
      </c>
      <c r="AJ584" s="43">
        <v>7.36</v>
      </c>
      <c r="AK584" s="45">
        <v>5</v>
      </c>
      <c r="AL584" s="43">
        <v>46.66</v>
      </c>
      <c r="AM584" s="43">
        <v>9.18</v>
      </c>
      <c r="AN584" s="43">
        <v>28.59</v>
      </c>
      <c r="AO584" s="43">
        <v>2.31</v>
      </c>
      <c r="AP584" s="46">
        <v>13.16</v>
      </c>
    </row>
    <row r="585" spans="1:42" x14ac:dyDescent="0.25">
      <c r="A585" s="3">
        <v>8</v>
      </c>
      <c r="B585" s="11" t="s">
        <v>1931</v>
      </c>
      <c r="C585" s="3">
        <v>4</v>
      </c>
      <c r="D585" s="3" t="s">
        <v>138</v>
      </c>
      <c r="E585" s="3">
        <v>48</v>
      </c>
      <c r="F585" s="50">
        <v>60</v>
      </c>
      <c r="G585" s="3"/>
      <c r="H585" s="3">
        <f t="shared" si="368"/>
        <v>12</v>
      </c>
      <c r="I585" s="15">
        <v>1.21</v>
      </c>
      <c r="J585" s="15">
        <v>1.38</v>
      </c>
      <c r="K585" s="15">
        <v>1.39</v>
      </c>
      <c r="L585" s="15">
        <v>6.92</v>
      </c>
      <c r="M585" s="15">
        <v>12.7</v>
      </c>
      <c r="N585" s="15">
        <v>23.6</v>
      </c>
      <c r="O585" s="15">
        <v>39.83</v>
      </c>
      <c r="P585" s="15">
        <v>36.57</v>
      </c>
      <c r="Q585" s="15">
        <v>0.25</v>
      </c>
      <c r="R585" s="23" t="s">
        <v>1064</v>
      </c>
      <c r="S585" s="19">
        <v>5.7</v>
      </c>
      <c r="T585" s="19">
        <v>5.75</v>
      </c>
      <c r="U585" s="19">
        <v>6.8</v>
      </c>
      <c r="V585" s="19">
        <v>4.2</v>
      </c>
      <c r="W585" s="19">
        <v>4.3</v>
      </c>
      <c r="X585" s="19">
        <v>4.7</v>
      </c>
      <c r="Y585" s="15">
        <v>0.15</v>
      </c>
      <c r="Z585" s="15">
        <v>4.8000000000000001E-2</v>
      </c>
      <c r="AA585" s="15">
        <v>3.54</v>
      </c>
      <c r="AB585" s="15">
        <v>1.75</v>
      </c>
      <c r="AC585" s="15"/>
      <c r="AD585" s="15"/>
      <c r="AE585" s="15">
        <v>12.9</v>
      </c>
      <c r="AF585" s="15">
        <v>2.36</v>
      </c>
      <c r="AG585" s="15">
        <v>2.78</v>
      </c>
      <c r="AH585" s="15">
        <v>0.48</v>
      </c>
      <c r="AI585" s="15">
        <v>0.02</v>
      </c>
      <c r="AJ585" s="15">
        <v>7.44</v>
      </c>
      <c r="AK585" s="19">
        <v>4</v>
      </c>
      <c r="AL585" s="15">
        <v>46.9</v>
      </c>
      <c r="AM585" s="15">
        <v>8.36</v>
      </c>
      <c r="AN585" s="15">
        <v>29.14</v>
      </c>
      <c r="AO585" s="15">
        <v>2.31</v>
      </c>
      <c r="AP585" s="27">
        <v>13.08</v>
      </c>
    </row>
    <row r="586" spans="1:42" x14ac:dyDescent="0.25">
      <c r="A586" s="3">
        <v>8</v>
      </c>
      <c r="B586" s="11" t="s">
        <v>1931</v>
      </c>
      <c r="C586" s="3">
        <v>5</v>
      </c>
      <c r="D586" s="3" t="s">
        <v>1072</v>
      </c>
      <c r="E586" s="3">
        <v>60</v>
      </c>
      <c r="F586" s="50">
        <v>80</v>
      </c>
      <c r="G586" s="3"/>
      <c r="H586" s="3">
        <f t="shared" si="368"/>
        <v>20</v>
      </c>
      <c r="I586" s="15">
        <v>1.53</v>
      </c>
      <c r="J586" s="15">
        <v>1.1599999999999999</v>
      </c>
      <c r="K586" s="15">
        <v>1.46</v>
      </c>
      <c r="L586" s="15">
        <v>7.74</v>
      </c>
      <c r="M586" s="15">
        <v>12.08</v>
      </c>
      <c r="N586" s="15">
        <v>23.97</v>
      </c>
      <c r="O586" s="15">
        <v>40.75</v>
      </c>
      <c r="P586" s="15">
        <v>35.28</v>
      </c>
      <c r="Q586" s="15">
        <v>5.99</v>
      </c>
      <c r="R586" s="23" t="s">
        <v>1064</v>
      </c>
      <c r="S586" s="19">
        <v>5.7</v>
      </c>
      <c r="T586" s="19">
        <v>5.9</v>
      </c>
      <c r="U586" s="19">
        <v>6.15</v>
      </c>
      <c r="V586" s="19">
        <v>4.2</v>
      </c>
      <c r="W586" s="19">
        <v>4.3</v>
      </c>
      <c r="X586" s="19">
        <v>4.7</v>
      </c>
      <c r="Y586" s="15">
        <v>0.15</v>
      </c>
      <c r="Z586" s="15"/>
      <c r="AA586" s="15"/>
      <c r="AB586" s="15">
        <v>1.84</v>
      </c>
      <c r="AC586" s="15"/>
      <c r="AD586" s="15"/>
      <c r="AE586" s="15">
        <v>12.28</v>
      </c>
      <c r="AF586" s="15">
        <v>3.02</v>
      </c>
      <c r="AG586" s="15">
        <v>4.05</v>
      </c>
      <c r="AH586" s="15">
        <v>0.64</v>
      </c>
      <c r="AI586" s="15">
        <v>0.02</v>
      </c>
      <c r="AJ586" s="15">
        <v>5.92</v>
      </c>
      <c r="AK586" s="19">
        <v>5</v>
      </c>
      <c r="AL586" s="15">
        <v>45.12</v>
      </c>
      <c r="AM586" s="15">
        <v>8.36</v>
      </c>
      <c r="AN586" s="15">
        <v>28.69</v>
      </c>
      <c r="AO586" s="15">
        <v>2.2599999999999998</v>
      </c>
      <c r="AP586" s="27">
        <v>14.24</v>
      </c>
    </row>
    <row r="587" spans="1:42" x14ac:dyDescent="0.25">
      <c r="A587" s="3">
        <v>8</v>
      </c>
      <c r="B587" s="11" t="s">
        <v>1931</v>
      </c>
      <c r="C587" s="3">
        <v>6</v>
      </c>
      <c r="D587" s="3" t="s">
        <v>1086</v>
      </c>
      <c r="E587" s="3">
        <v>80</v>
      </c>
      <c r="F587" s="50">
        <v>108</v>
      </c>
      <c r="G587" s="3"/>
      <c r="H587" s="3">
        <f t="shared" si="368"/>
        <v>28</v>
      </c>
      <c r="I587" s="15">
        <v>0.59</v>
      </c>
      <c r="J587" s="15">
        <v>0.35</v>
      </c>
      <c r="K587" s="15">
        <v>0.68</v>
      </c>
      <c r="L587" s="15">
        <v>5.16</v>
      </c>
      <c r="M587" s="15">
        <v>10</v>
      </c>
      <c r="N587" s="15">
        <v>16.78</v>
      </c>
      <c r="O587" s="15">
        <v>34.14</v>
      </c>
      <c r="P587" s="15">
        <v>49.08</v>
      </c>
      <c r="Q587" s="15">
        <v>2.46</v>
      </c>
      <c r="R587" s="23" t="s">
        <v>6</v>
      </c>
      <c r="S587" s="19">
        <v>5.9</v>
      </c>
      <c r="T587" s="19">
        <v>5.8</v>
      </c>
      <c r="U587" s="19">
        <v>6</v>
      </c>
      <c r="V587" s="19">
        <v>4.5</v>
      </c>
      <c r="W587" s="19">
        <v>4.55</v>
      </c>
      <c r="X587" s="19">
        <v>5</v>
      </c>
      <c r="Y587" s="15">
        <v>0.08</v>
      </c>
      <c r="Z587" s="15"/>
      <c r="AA587" s="15"/>
      <c r="AB587" s="15">
        <v>1.86</v>
      </c>
      <c r="AC587" s="15"/>
      <c r="AD587" s="15"/>
      <c r="AE587" s="15">
        <v>16.78</v>
      </c>
      <c r="AF587" s="15">
        <v>4.9800000000000004</v>
      </c>
      <c r="AG587" s="15">
        <v>7.64</v>
      </c>
      <c r="AH587" s="15">
        <v>0.6</v>
      </c>
      <c r="AI587" s="15">
        <v>-0.01</v>
      </c>
      <c r="AJ587" s="15">
        <v>4.32</v>
      </c>
      <c r="AK587" s="19">
        <v>8</v>
      </c>
      <c r="AL587" s="15">
        <v>45.4</v>
      </c>
      <c r="AM587" s="15">
        <v>9.58</v>
      </c>
      <c r="AN587" s="15">
        <v>28.27</v>
      </c>
      <c r="AO587" s="15">
        <v>2.25</v>
      </c>
      <c r="AP587" s="27">
        <v>13.24</v>
      </c>
    </row>
    <row r="588" spans="1:42" ht="15.6" x14ac:dyDescent="0.3">
      <c r="A588" s="59">
        <f>A582</f>
        <v>8</v>
      </c>
      <c r="B588" s="60" t="str">
        <f>B582</f>
        <v>CO</v>
      </c>
      <c r="C588" s="61"/>
      <c r="D588" s="61"/>
      <c r="E588" s="61"/>
      <c r="F588" s="62"/>
      <c r="G588" s="61"/>
      <c r="H588" s="61"/>
      <c r="I588" s="63">
        <f>I582</f>
        <v>0.19</v>
      </c>
      <c r="J588" s="63">
        <f t="shared" ref="J588:AE588" si="395">J582</f>
        <v>0.26</v>
      </c>
      <c r="K588" s="63">
        <f t="shared" si="395"/>
        <v>0.84</v>
      </c>
      <c r="L588" s="63">
        <f t="shared" si="395"/>
        <v>7.96</v>
      </c>
      <c r="M588" s="63">
        <f t="shared" si="395"/>
        <v>17.98</v>
      </c>
      <c r="N588" s="63">
        <f t="shared" si="395"/>
        <v>27.23</v>
      </c>
      <c r="O588" s="63">
        <f t="shared" si="395"/>
        <v>46.82</v>
      </c>
      <c r="P588" s="63">
        <f t="shared" si="395"/>
        <v>25.95</v>
      </c>
      <c r="Q588" s="63">
        <f t="shared" si="395"/>
        <v>0.57999999999999996</v>
      </c>
      <c r="R588" s="64" t="str">
        <f t="shared" si="395"/>
        <v>F</v>
      </c>
      <c r="S588" s="65">
        <f t="shared" ref="S588:X588" si="396">((S582*$H582)+(S583*$H583)+(S584*$H584))/$F584</f>
        <v>5.5041666666666664</v>
      </c>
      <c r="T588" s="65">
        <f t="shared" si="396"/>
        <v>5.3999999999999995</v>
      </c>
      <c r="U588" s="65">
        <f t="shared" si="396"/>
        <v>5.6916666666666664</v>
      </c>
      <c r="V588" s="65">
        <f t="shared" si="396"/>
        <v>4.2572916666666663</v>
      </c>
      <c r="W588" s="65">
        <f t="shared" si="396"/>
        <v>4.3427083333333334</v>
      </c>
      <c r="X588" s="65">
        <f t="shared" si="396"/>
        <v>4.6739583333333332</v>
      </c>
      <c r="Y588" s="65">
        <f>((Y582*$H582)+(Y583*$H583)+(Y584*$H584))/$F584</f>
        <v>0.43958333333333338</v>
      </c>
      <c r="Z588" s="63">
        <f t="shared" si="395"/>
        <v>0.127</v>
      </c>
      <c r="AA588" s="63">
        <f t="shared" si="395"/>
        <v>8.5</v>
      </c>
      <c r="AB588" s="63">
        <f t="shared" si="395"/>
        <v>1.67</v>
      </c>
      <c r="AC588" s="65">
        <f>((AC582*$H582)+(AC583*$H583)+(AC584*$H584))/$F584</f>
        <v>0</v>
      </c>
      <c r="AD588" s="65">
        <f>((AD582*$H582)+(AD583*$H583)+(AD584*$H584))/$F584</f>
        <v>0</v>
      </c>
      <c r="AE588" s="63">
        <f t="shared" si="395"/>
        <v>13.03</v>
      </c>
      <c r="AF588" s="65">
        <f t="shared" ref="AF588:AP588" si="397">((AF582*$H582)+(AF583*$H583)+(AF584*$H584))/$F584</f>
        <v>2.9029166666666666</v>
      </c>
      <c r="AG588" s="65">
        <f t="shared" si="397"/>
        <v>3.6041666666666665</v>
      </c>
      <c r="AH588" s="65">
        <f t="shared" si="397"/>
        <v>0.33083333333333337</v>
      </c>
      <c r="AI588" s="65">
        <f t="shared" si="397"/>
        <v>8.4791666666666668E-2</v>
      </c>
      <c r="AJ588" s="65">
        <f t="shared" si="397"/>
        <v>7.2750000000000012</v>
      </c>
      <c r="AK588" s="65">
        <f t="shared" si="397"/>
        <v>5.770833333333333</v>
      </c>
      <c r="AL588" s="65">
        <f t="shared" si="397"/>
        <v>45.044999999999995</v>
      </c>
      <c r="AM588" s="65">
        <f t="shared" si="397"/>
        <v>8.2383333333333333</v>
      </c>
      <c r="AN588" s="65">
        <f t="shared" si="397"/>
        <v>28.182083333333328</v>
      </c>
      <c r="AO588" s="65">
        <f t="shared" si="397"/>
        <v>2.2952083333333331</v>
      </c>
      <c r="AP588" s="65">
        <f t="shared" si="397"/>
        <v>15.18</v>
      </c>
    </row>
    <row r="589" spans="1:42" x14ac:dyDescent="0.25">
      <c r="A589" s="35">
        <v>63</v>
      </c>
      <c r="B589" s="36" t="s">
        <v>1931</v>
      </c>
      <c r="C589" s="35">
        <v>1</v>
      </c>
      <c r="D589" s="35" t="s">
        <v>660</v>
      </c>
      <c r="E589" s="35">
        <v>0</v>
      </c>
      <c r="F589" s="51">
        <v>10</v>
      </c>
      <c r="G589" s="35"/>
      <c r="H589" s="35">
        <f t="shared" si="368"/>
        <v>10</v>
      </c>
      <c r="I589" s="37">
        <v>0.24</v>
      </c>
      <c r="J589" s="37">
        <v>0.75</v>
      </c>
      <c r="K589" s="37">
        <v>1.53</v>
      </c>
      <c r="L589" s="37">
        <v>6.42</v>
      </c>
      <c r="M589" s="37">
        <v>14.41</v>
      </c>
      <c r="N589" s="37">
        <v>23.35</v>
      </c>
      <c r="O589" s="37">
        <v>47.35</v>
      </c>
      <c r="P589" s="37">
        <v>29.3</v>
      </c>
      <c r="Q589" s="37"/>
      <c r="R589" s="38" t="s">
        <v>1064</v>
      </c>
      <c r="S589" s="39">
        <v>6.1</v>
      </c>
      <c r="T589" s="39">
        <v>6.1</v>
      </c>
      <c r="U589" s="39">
        <v>6.6</v>
      </c>
      <c r="V589" s="39">
        <v>5</v>
      </c>
      <c r="W589" s="39">
        <v>5.0999999999999996</v>
      </c>
      <c r="X589" s="39">
        <v>5.7</v>
      </c>
      <c r="Y589" s="37">
        <v>1.27</v>
      </c>
      <c r="Z589" s="37">
        <v>0.17799999999999999</v>
      </c>
      <c r="AA589" s="37">
        <v>7.13</v>
      </c>
      <c r="AB589" s="37">
        <v>1.6</v>
      </c>
      <c r="AC589" s="37"/>
      <c r="AD589" s="37">
        <v>0.17</v>
      </c>
      <c r="AE589" s="37">
        <v>18.559999999999999</v>
      </c>
      <c r="AF589" s="37">
        <v>9.6999999999999993</v>
      </c>
      <c r="AG589" s="37">
        <v>2</v>
      </c>
      <c r="AH589" s="37">
        <v>0.12</v>
      </c>
      <c r="AI589" s="37">
        <v>0.14000000000000001</v>
      </c>
      <c r="AJ589" s="37">
        <v>6.24</v>
      </c>
      <c r="AK589" s="39">
        <v>27</v>
      </c>
      <c r="AL589" s="37">
        <v>41.76</v>
      </c>
      <c r="AM589" s="37">
        <v>7.19</v>
      </c>
      <c r="AN589" s="37">
        <v>31.61</v>
      </c>
      <c r="AO589" s="37">
        <v>1.96</v>
      </c>
      <c r="AP589" s="40">
        <v>12.78</v>
      </c>
    </row>
    <row r="590" spans="1:42" x14ac:dyDescent="0.25">
      <c r="A590" s="41">
        <v>63</v>
      </c>
      <c r="B590" s="42" t="s">
        <v>1931</v>
      </c>
      <c r="C590" s="41">
        <v>2</v>
      </c>
      <c r="D590" s="41" t="s">
        <v>684</v>
      </c>
      <c r="E590" s="41">
        <v>10</v>
      </c>
      <c r="F590" s="49">
        <v>33</v>
      </c>
      <c r="G590" s="41"/>
      <c r="H590" s="41">
        <f t="shared" si="368"/>
        <v>23</v>
      </c>
      <c r="I590" s="43">
        <v>0.32</v>
      </c>
      <c r="J590" s="43">
        <v>1.28</v>
      </c>
      <c r="K590" s="43">
        <v>1.59</v>
      </c>
      <c r="L590" s="43">
        <v>4.92</v>
      </c>
      <c r="M590" s="43">
        <v>16.14</v>
      </c>
      <c r="N590" s="43">
        <v>24.25</v>
      </c>
      <c r="O590" s="43">
        <v>42.83</v>
      </c>
      <c r="P590" s="43">
        <v>32.92</v>
      </c>
      <c r="Q590" s="43"/>
      <c r="R590" s="44" t="s">
        <v>1064</v>
      </c>
      <c r="S590" s="45">
        <v>6.8</v>
      </c>
      <c r="T590" s="45">
        <v>6.8</v>
      </c>
      <c r="U590" s="45">
        <v>7.2</v>
      </c>
      <c r="V590" s="45">
        <v>5.3</v>
      </c>
      <c r="W590" s="45">
        <v>5.4</v>
      </c>
      <c r="X590" s="45">
        <v>5.8</v>
      </c>
      <c r="Y590" s="43">
        <v>0.74</v>
      </c>
      <c r="Z590" s="43">
        <v>0.113</v>
      </c>
      <c r="AA590" s="43">
        <v>6.55</v>
      </c>
      <c r="AB590" s="43">
        <v>1.74</v>
      </c>
      <c r="AC590" s="43"/>
      <c r="AD590" s="43">
        <v>0.12</v>
      </c>
      <c r="AE590" s="43">
        <v>14.2</v>
      </c>
      <c r="AF590" s="43">
        <v>7.2</v>
      </c>
      <c r="AG590" s="43">
        <v>1.6</v>
      </c>
      <c r="AH590" s="43">
        <v>0.14000000000000001</v>
      </c>
      <c r="AI590" s="43">
        <v>0.1</v>
      </c>
      <c r="AJ590" s="43">
        <v>4.96</v>
      </c>
      <c r="AK590" s="45">
        <v>17</v>
      </c>
      <c r="AL590" s="43">
        <v>40.1</v>
      </c>
      <c r="AM590" s="43">
        <v>8.3800000000000008</v>
      </c>
      <c r="AN590" s="43">
        <v>31.97</v>
      </c>
      <c r="AO590" s="43">
        <v>1.83</v>
      </c>
      <c r="AP590" s="46">
        <v>13</v>
      </c>
    </row>
    <row r="591" spans="1:42" x14ac:dyDescent="0.25">
      <c r="A591" s="41">
        <v>63</v>
      </c>
      <c r="B591" s="42" t="s">
        <v>1931</v>
      </c>
      <c r="C591" s="41">
        <v>3</v>
      </c>
      <c r="D591" s="41" t="s">
        <v>702</v>
      </c>
      <c r="E591" s="41">
        <v>33</v>
      </c>
      <c r="F591" s="49">
        <v>54</v>
      </c>
      <c r="G591" s="41"/>
      <c r="H591" s="41">
        <f t="shared" si="368"/>
        <v>21</v>
      </c>
      <c r="I591" s="43">
        <v>1.67</v>
      </c>
      <c r="J591" s="43">
        <v>0.77</v>
      </c>
      <c r="K591" s="43">
        <v>0.23</v>
      </c>
      <c r="L591" s="43">
        <v>2.42</v>
      </c>
      <c r="M591" s="43">
        <v>9.16</v>
      </c>
      <c r="N591" s="43">
        <v>14.25</v>
      </c>
      <c r="O591" s="43">
        <v>51.15</v>
      </c>
      <c r="P591" s="43">
        <v>34.6</v>
      </c>
      <c r="Q591" s="43"/>
      <c r="R591" s="44" t="s">
        <v>354</v>
      </c>
      <c r="S591" s="45">
        <v>7.5</v>
      </c>
      <c r="T591" s="45">
        <v>7.6</v>
      </c>
      <c r="U591" s="45">
        <v>7.6</v>
      </c>
      <c r="V591" s="45">
        <v>6.4</v>
      </c>
      <c r="W591" s="45">
        <v>6.5</v>
      </c>
      <c r="X591" s="45">
        <v>6.7</v>
      </c>
      <c r="Y591" s="43">
        <v>0.35</v>
      </c>
      <c r="Z591" s="43">
        <v>0.108</v>
      </c>
      <c r="AA591" s="43">
        <v>3.24</v>
      </c>
      <c r="AB591" s="43">
        <v>1.74</v>
      </c>
      <c r="AC591" s="43"/>
      <c r="AD591" s="43">
        <v>7.0000000000000007E-2</v>
      </c>
      <c r="AE591" s="43">
        <v>12.05</v>
      </c>
      <c r="AF591" s="43">
        <v>8.1999999999999993</v>
      </c>
      <c r="AG591" s="43">
        <v>1.6</v>
      </c>
      <c r="AH591" s="43">
        <v>0.2</v>
      </c>
      <c r="AI591" s="43">
        <v>0.08</v>
      </c>
      <c r="AJ591" s="43">
        <v>2.2400000000000002</v>
      </c>
      <c r="AK591" s="45">
        <v>7</v>
      </c>
      <c r="AL591" s="43">
        <v>37.1</v>
      </c>
      <c r="AM591" s="43">
        <v>11.18</v>
      </c>
      <c r="AN591" s="43">
        <v>32.07</v>
      </c>
      <c r="AO591" s="43">
        <v>1.61</v>
      </c>
      <c r="AP591" s="46">
        <v>12.64</v>
      </c>
    </row>
    <row r="592" spans="1:42" x14ac:dyDescent="0.25">
      <c r="A592" s="3">
        <v>63</v>
      </c>
      <c r="B592" s="11" t="s">
        <v>1931</v>
      </c>
      <c r="C592" s="3">
        <v>4</v>
      </c>
      <c r="D592" s="3" t="s">
        <v>290</v>
      </c>
      <c r="E592" s="3">
        <v>54</v>
      </c>
      <c r="F592" s="50">
        <v>67</v>
      </c>
      <c r="G592" s="3"/>
      <c r="H592" s="3">
        <f t="shared" si="368"/>
        <v>13</v>
      </c>
      <c r="I592" s="15">
        <v>1.8</v>
      </c>
      <c r="J592" s="15">
        <v>0.84</v>
      </c>
      <c r="K592" s="15">
        <v>0.31</v>
      </c>
      <c r="L592" s="15">
        <v>4.05</v>
      </c>
      <c r="M592" s="15">
        <v>12.75</v>
      </c>
      <c r="N592" s="15">
        <v>19.75</v>
      </c>
      <c r="O592" s="15">
        <v>41.74</v>
      </c>
      <c r="P592" s="15">
        <v>38.51</v>
      </c>
      <c r="Q592" s="15">
        <v>2.44</v>
      </c>
      <c r="R592" s="23" t="s">
        <v>354</v>
      </c>
      <c r="S592" s="19">
        <v>8.1</v>
      </c>
      <c r="T592" s="19">
        <v>8.1</v>
      </c>
      <c r="U592" s="19">
        <v>8.1</v>
      </c>
      <c r="V592" s="19">
        <v>7</v>
      </c>
      <c r="W592" s="19">
        <v>7.2</v>
      </c>
      <c r="X592" s="19">
        <v>7.5</v>
      </c>
      <c r="Y592" s="15">
        <v>0.25</v>
      </c>
      <c r="Z592" s="15">
        <v>0.115</v>
      </c>
      <c r="AA592" s="15">
        <v>2.17</v>
      </c>
      <c r="AB592" s="15">
        <v>1.74</v>
      </c>
      <c r="AC592" s="15"/>
      <c r="AD592" s="15">
        <v>0.18</v>
      </c>
      <c r="AE592" s="15">
        <v>10.92</v>
      </c>
      <c r="AF592" s="15">
        <v>8.8000000000000007</v>
      </c>
      <c r="AG592" s="15">
        <v>1.6</v>
      </c>
      <c r="AH592" s="15">
        <v>0.2</v>
      </c>
      <c r="AI592" s="15">
        <v>0.08</v>
      </c>
      <c r="AJ592" s="15">
        <v>0.32</v>
      </c>
      <c r="AK592" s="19">
        <v>109</v>
      </c>
      <c r="AL592" s="15">
        <v>36.96</v>
      </c>
      <c r="AM592" s="15">
        <v>10.78</v>
      </c>
      <c r="AN592" s="15">
        <v>31.97</v>
      </c>
      <c r="AO592" s="15">
        <v>1.62</v>
      </c>
      <c r="AP592" s="27">
        <v>13.4</v>
      </c>
    </row>
    <row r="593" spans="1:42" x14ac:dyDescent="0.25">
      <c r="A593" s="3">
        <v>63</v>
      </c>
      <c r="B593" s="11" t="s">
        <v>1931</v>
      </c>
      <c r="C593" s="3">
        <v>5</v>
      </c>
      <c r="D593" s="3" t="s">
        <v>302</v>
      </c>
      <c r="E593" s="3">
        <v>67</v>
      </c>
      <c r="F593" s="50">
        <v>80</v>
      </c>
      <c r="G593" s="3"/>
      <c r="H593" s="3">
        <f t="shared" si="368"/>
        <v>13</v>
      </c>
      <c r="I593" s="15">
        <v>2.83</v>
      </c>
      <c r="J593" s="15">
        <v>2.4300000000000002</v>
      </c>
      <c r="K593" s="15">
        <v>1.21</v>
      </c>
      <c r="L593" s="15">
        <v>10.58</v>
      </c>
      <c r="M593" s="15">
        <v>14.24</v>
      </c>
      <c r="N593" s="15">
        <v>31.29</v>
      </c>
      <c r="O593" s="15">
        <v>45.53</v>
      </c>
      <c r="P593" s="15">
        <v>23.18</v>
      </c>
      <c r="Q593" s="15">
        <v>41.67</v>
      </c>
      <c r="R593" s="23" t="s">
        <v>225</v>
      </c>
      <c r="S593" s="19">
        <v>8.4</v>
      </c>
      <c r="T593" s="19">
        <v>8.4</v>
      </c>
      <c r="U593" s="19">
        <v>8.5</v>
      </c>
      <c r="V593" s="19">
        <v>7.3</v>
      </c>
      <c r="W593" s="19">
        <v>7.5</v>
      </c>
      <c r="X593" s="19">
        <v>8.4</v>
      </c>
      <c r="Y593" s="15">
        <v>0.25</v>
      </c>
      <c r="Z593" s="15"/>
      <c r="AA593" s="15"/>
      <c r="AB593" s="15">
        <v>2.02</v>
      </c>
      <c r="AC593" s="15">
        <v>15.5</v>
      </c>
      <c r="AD593" s="15">
        <v>0.17</v>
      </c>
      <c r="AE593" s="15"/>
      <c r="AF593" s="15"/>
      <c r="AG593" s="15"/>
      <c r="AH593" s="15"/>
      <c r="AI593" s="15"/>
      <c r="AJ593" s="15"/>
      <c r="AK593" s="19">
        <v>16</v>
      </c>
      <c r="AL593" s="15">
        <v>37.6</v>
      </c>
      <c r="AM593" s="15">
        <v>10.78</v>
      </c>
      <c r="AN593" s="15">
        <v>32.119999999999997</v>
      </c>
      <c r="AO593" s="15">
        <v>1.64</v>
      </c>
      <c r="AP593" s="27">
        <v>11.7</v>
      </c>
    </row>
    <row r="594" spans="1:42" x14ac:dyDescent="0.25">
      <c r="A594" s="3">
        <v>63</v>
      </c>
      <c r="B594" s="11" t="s">
        <v>1931</v>
      </c>
      <c r="C594" s="3">
        <v>6</v>
      </c>
      <c r="D594" s="3" t="s">
        <v>477</v>
      </c>
      <c r="E594" s="3">
        <v>80</v>
      </c>
      <c r="F594" s="50">
        <v>104</v>
      </c>
      <c r="G594" s="3"/>
      <c r="H594" s="3">
        <f t="shared" si="368"/>
        <v>24</v>
      </c>
      <c r="I594" s="15">
        <v>0.57999999999999996</v>
      </c>
      <c r="J594" s="15">
        <v>0.21</v>
      </c>
      <c r="K594" s="15">
        <v>1.19</v>
      </c>
      <c r="L594" s="15">
        <v>1.92</v>
      </c>
      <c r="M594" s="15">
        <v>10.56</v>
      </c>
      <c r="N594" s="15">
        <v>14.46</v>
      </c>
      <c r="O594" s="15">
        <v>54.36</v>
      </c>
      <c r="P594" s="15">
        <v>31.18</v>
      </c>
      <c r="Q594" s="15">
        <v>25.13</v>
      </c>
      <c r="R594" s="23" t="s">
        <v>354</v>
      </c>
      <c r="S594" s="19">
        <v>8.3000000000000007</v>
      </c>
      <c r="T594" s="19">
        <v>8.3000000000000007</v>
      </c>
      <c r="U594" s="19">
        <v>8.6</v>
      </c>
      <c r="V594" s="19">
        <v>7.3</v>
      </c>
      <c r="W594" s="19">
        <v>7.5</v>
      </c>
      <c r="X594" s="19">
        <v>8.1999999999999993</v>
      </c>
      <c r="Y594" s="15">
        <v>0.23</v>
      </c>
      <c r="Z594" s="15"/>
      <c r="AA594" s="15"/>
      <c r="AB594" s="15">
        <v>1.78</v>
      </c>
      <c r="AC594" s="15">
        <v>10.4</v>
      </c>
      <c r="AD594" s="15">
        <v>0.14000000000000001</v>
      </c>
      <c r="AE594" s="15"/>
      <c r="AF594" s="15"/>
      <c r="AG594" s="15"/>
      <c r="AH594" s="15"/>
      <c r="AI594" s="15"/>
      <c r="AJ594" s="15"/>
      <c r="AK594" s="19">
        <v>17</v>
      </c>
      <c r="AL594" s="15">
        <v>37.299999999999997</v>
      </c>
      <c r="AM594" s="15">
        <v>11.18</v>
      </c>
      <c r="AN594" s="15">
        <v>32.369999999999997</v>
      </c>
      <c r="AO594" s="15">
        <v>1.6</v>
      </c>
      <c r="AP594" s="27">
        <v>11.74</v>
      </c>
    </row>
    <row r="595" spans="1:42" ht="15.6" x14ac:dyDescent="0.3">
      <c r="A595" s="59">
        <f>A589</f>
        <v>63</v>
      </c>
      <c r="B595" s="60" t="str">
        <f>B589</f>
        <v>CO</v>
      </c>
      <c r="C595" s="61"/>
      <c r="D595" s="61"/>
      <c r="E595" s="61"/>
      <c r="F595" s="62"/>
      <c r="G595" s="61"/>
      <c r="H595" s="61"/>
      <c r="I595" s="63">
        <f>I589</f>
        <v>0.24</v>
      </c>
      <c r="J595" s="63">
        <f t="shared" ref="J595:AE595" si="398">J589</f>
        <v>0.75</v>
      </c>
      <c r="K595" s="63">
        <f t="shared" si="398"/>
        <v>1.53</v>
      </c>
      <c r="L595" s="63">
        <f t="shared" si="398"/>
        <v>6.42</v>
      </c>
      <c r="M595" s="63">
        <f t="shared" si="398"/>
        <v>14.41</v>
      </c>
      <c r="N595" s="63">
        <f t="shared" si="398"/>
        <v>23.35</v>
      </c>
      <c r="O595" s="63">
        <f t="shared" si="398"/>
        <v>47.35</v>
      </c>
      <c r="P595" s="63">
        <f t="shared" si="398"/>
        <v>29.3</v>
      </c>
      <c r="Q595" s="63">
        <f t="shared" si="398"/>
        <v>0</v>
      </c>
      <c r="R595" s="64" t="str">
        <f t="shared" si="398"/>
        <v>FA</v>
      </c>
      <c r="S595" s="65">
        <f t="shared" ref="S595:X595" si="399">((S589*$H589)+(S590*$H590)+(S591*$H591))/$F591</f>
        <v>6.9425925925925922</v>
      </c>
      <c r="T595" s="65">
        <f t="shared" si="399"/>
        <v>6.9814814814814818</v>
      </c>
      <c r="U595" s="65">
        <f t="shared" si="399"/>
        <v>7.2444444444444445</v>
      </c>
      <c r="V595" s="65">
        <f t="shared" si="399"/>
        <v>5.6722222222222216</v>
      </c>
      <c r="W595" s="65">
        <f t="shared" si="399"/>
        <v>5.7722222222222221</v>
      </c>
      <c r="X595" s="65">
        <f t="shared" si="399"/>
        <v>6.1314814814814822</v>
      </c>
      <c r="Y595" s="65">
        <f>((Y589*$H589)+(Y590*$H590)+(Y591*$H591))/$F591</f>
        <v>0.68648148148148147</v>
      </c>
      <c r="Z595" s="63">
        <f t="shared" si="398"/>
        <v>0.17799999999999999</v>
      </c>
      <c r="AA595" s="63">
        <f t="shared" si="398"/>
        <v>7.13</v>
      </c>
      <c r="AB595" s="63">
        <f t="shared" si="398"/>
        <v>1.6</v>
      </c>
      <c r="AC595" s="65">
        <f>((AC589*$H589)+(AC590*$H590)+(AC591*$H591))/$F591</f>
        <v>0</v>
      </c>
      <c r="AD595" s="65">
        <f>((AD589*$H589)+(AD590*$H590)+(AD591*$H591))/$F591</f>
        <v>0.10981481481481481</v>
      </c>
      <c r="AE595" s="63">
        <f t="shared" si="398"/>
        <v>18.559999999999999</v>
      </c>
      <c r="AF595" s="65">
        <f t="shared" ref="AF595:AP595" si="400">((AF589*$H589)+(AF590*$H590)+(AF591*$H591))/$F591</f>
        <v>8.0518518518518523</v>
      </c>
      <c r="AG595" s="65">
        <f t="shared" si="400"/>
        <v>1.6740740740740743</v>
      </c>
      <c r="AH595" s="65">
        <f t="shared" si="400"/>
        <v>0.15962962962962965</v>
      </c>
      <c r="AI595" s="65">
        <f t="shared" si="400"/>
        <v>9.9629629629629624E-2</v>
      </c>
      <c r="AJ595" s="65">
        <f t="shared" si="400"/>
        <v>4.1392592592592603</v>
      </c>
      <c r="AK595" s="65">
        <f t="shared" si="400"/>
        <v>14.962962962962964</v>
      </c>
      <c r="AL595" s="65">
        <f t="shared" si="400"/>
        <v>39.24074074074074</v>
      </c>
      <c r="AM595" s="65">
        <f t="shared" si="400"/>
        <v>9.2485185185185177</v>
      </c>
      <c r="AN595" s="65">
        <f t="shared" si="400"/>
        <v>31.94222222222222</v>
      </c>
      <c r="AO595" s="65">
        <f t="shared" si="400"/>
        <v>1.7685185185185186</v>
      </c>
      <c r="AP595" s="65">
        <f t="shared" si="400"/>
        <v>12.81925925925926</v>
      </c>
    </row>
    <row r="596" spans="1:42" x14ac:dyDescent="0.25">
      <c r="A596" s="29">
        <v>119</v>
      </c>
      <c r="B596" s="30" t="s">
        <v>1931</v>
      </c>
      <c r="C596" s="29">
        <v>1</v>
      </c>
      <c r="D596" s="29" t="s">
        <v>2106</v>
      </c>
      <c r="E596" s="29">
        <v>0</v>
      </c>
      <c r="F596" s="48">
        <v>5</v>
      </c>
      <c r="G596" s="29"/>
      <c r="H596" s="29">
        <f t="shared" si="368"/>
        <v>5</v>
      </c>
      <c r="I596" s="31">
        <v>0</v>
      </c>
      <c r="J596" s="31">
        <v>0</v>
      </c>
      <c r="K596" s="31">
        <v>4.38</v>
      </c>
      <c r="L596" s="31">
        <v>9.32</v>
      </c>
      <c r="M596" s="31">
        <v>12.2</v>
      </c>
      <c r="N596" s="31">
        <v>25.9</v>
      </c>
      <c r="O596" s="31">
        <v>48.1</v>
      </c>
      <c r="P596" s="31">
        <v>26</v>
      </c>
      <c r="Q596" s="31">
        <v>0.8</v>
      </c>
      <c r="R596" s="32" t="s">
        <v>225</v>
      </c>
      <c r="S596" s="33">
        <v>6.5</v>
      </c>
      <c r="T596" s="33">
        <v>6.5</v>
      </c>
      <c r="U596" s="33">
        <v>6.6</v>
      </c>
      <c r="V596" s="33">
        <v>5.55</v>
      </c>
      <c r="W596" s="33">
        <v>5.65</v>
      </c>
      <c r="X596" s="33">
        <v>5.9</v>
      </c>
      <c r="Y596" s="31">
        <v>1.794</v>
      </c>
      <c r="Z596" s="31">
        <v>0.19600000000000001</v>
      </c>
      <c r="AA596" s="31"/>
      <c r="AB596" s="31">
        <v>1.33</v>
      </c>
      <c r="AC596" s="31">
        <v>3</v>
      </c>
      <c r="AD596" s="31">
        <v>0.83</v>
      </c>
      <c r="AE596" s="31">
        <v>24.2</v>
      </c>
      <c r="AF596" s="31">
        <v>18</v>
      </c>
      <c r="AG596" s="31">
        <v>2.73</v>
      </c>
      <c r="AH596" s="31">
        <v>0.84</v>
      </c>
      <c r="AI596" s="31">
        <v>1</v>
      </c>
      <c r="AJ596" s="31">
        <v>2</v>
      </c>
      <c r="AK596" s="33">
        <v>20</v>
      </c>
      <c r="AL596" s="31"/>
      <c r="AM596" s="31"/>
      <c r="AN596" s="31"/>
      <c r="AO596" s="31"/>
      <c r="AP596" s="34"/>
    </row>
    <row r="597" spans="1:42" x14ac:dyDescent="0.25">
      <c r="A597" s="29">
        <v>119</v>
      </c>
      <c r="B597" s="30" t="s">
        <v>1931</v>
      </c>
      <c r="C597" s="29">
        <v>2</v>
      </c>
      <c r="D597" s="29" t="s">
        <v>684</v>
      </c>
      <c r="E597" s="29">
        <v>5</v>
      </c>
      <c r="F597" s="48">
        <v>10</v>
      </c>
      <c r="G597" s="29"/>
      <c r="H597" s="29">
        <f t="shared" si="368"/>
        <v>5</v>
      </c>
      <c r="I597" s="31">
        <v>0.4</v>
      </c>
      <c r="J597" s="31">
        <v>0.2</v>
      </c>
      <c r="K597" s="31">
        <v>5.5</v>
      </c>
      <c r="L597" s="31">
        <v>0</v>
      </c>
      <c r="M597" s="31">
        <v>20.3</v>
      </c>
      <c r="N597" s="31">
        <v>26.4</v>
      </c>
      <c r="O597" s="31">
        <v>41.6</v>
      </c>
      <c r="P597" s="31">
        <v>32</v>
      </c>
      <c r="Q597" s="31">
        <v>1.6</v>
      </c>
      <c r="R597" s="32" t="s">
        <v>1064</v>
      </c>
      <c r="S597" s="33">
        <v>6</v>
      </c>
      <c r="T597" s="33">
        <v>6</v>
      </c>
      <c r="U597" s="33">
        <v>6.5</v>
      </c>
      <c r="V597" s="33">
        <v>4.4000000000000004</v>
      </c>
      <c r="W597" s="33">
        <v>4.5999999999999996</v>
      </c>
      <c r="X597" s="33">
        <v>4.8499999999999996</v>
      </c>
      <c r="Y597" s="31">
        <v>0.23799999999999999</v>
      </c>
      <c r="Z597" s="31">
        <v>7.6999999999999999E-2</v>
      </c>
      <c r="AA597" s="31"/>
      <c r="AB597" s="31">
        <v>1.63</v>
      </c>
      <c r="AC597" s="31">
        <v>2.4900000000000002</v>
      </c>
      <c r="AD597" s="31">
        <v>0.12</v>
      </c>
      <c r="AE597" s="31">
        <v>24.62</v>
      </c>
      <c r="AF597" s="31">
        <v>9.1999999999999993</v>
      </c>
      <c r="AG597" s="31">
        <v>4.4000000000000004</v>
      </c>
      <c r="AH597" s="31">
        <v>0.42</v>
      </c>
      <c r="AI597" s="31">
        <v>0.2</v>
      </c>
      <c r="AJ597" s="31">
        <v>10</v>
      </c>
      <c r="AK597" s="33">
        <v>40</v>
      </c>
      <c r="AL597" s="31"/>
      <c r="AM597" s="31"/>
      <c r="AN597" s="31"/>
      <c r="AO597" s="31"/>
      <c r="AP597" s="34"/>
    </row>
    <row r="598" spans="1:42" x14ac:dyDescent="0.25">
      <c r="A598" s="41">
        <v>119</v>
      </c>
      <c r="B598" s="42" t="s">
        <v>1931</v>
      </c>
      <c r="C598" s="41">
        <v>3</v>
      </c>
      <c r="D598" s="41" t="s">
        <v>980</v>
      </c>
      <c r="E598" s="41">
        <v>10</v>
      </c>
      <c r="F598" s="49">
        <v>60</v>
      </c>
      <c r="G598" s="41"/>
      <c r="H598" s="41">
        <f t="shared" si="368"/>
        <v>50</v>
      </c>
      <c r="I598" s="43">
        <v>0.1</v>
      </c>
      <c r="J598" s="43">
        <v>0.04</v>
      </c>
      <c r="K598" s="43">
        <v>0.2</v>
      </c>
      <c r="L598" s="43">
        <v>58.96</v>
      </c>
      <c r="M598" s="43">
        <v>11.6</v>
      </c>
      <c r="N598" s="43">
        <v>70.900000000000006</v>
      </c>
      <c r="O598" s="43">
        <v>15.1</v>
      </c>
      <c r="P598" s="43">
        <v>14</v>
      </c>
      <c r="Q598" s="43"/>
      <c r="R598" s="44" t="s">
        <v>506</v>
      </c>
      <c r="S598" s="45">
        <v>6.45</v>
      </c>
      <c r="T598" s="45">
        <v>6.5</v>
      </c>
      <c r="U598" s="45">
        <v>6.5</v>
      </c>
      <c r="V598" s="45">
        <v>4.3499999999999996</v>
      </c>
      <c r="W598" s="45">
        <v>4.55</v>
      </c>
      <c r="X598" s="45">
        <v>4.8</v>
      </c>
      <c r="Y598" s="43">
        <v>8.4000000000000005E-2</v>
      </c>
      <c r="Z598" s="43">
        <v>4.9000000000000002E-2</v>
      </c>
      <c r="AA598" s="43"/>
      <c r="AB598" s="43">
        <v>1.5</v>
      </c>
      <c r="AC598" s="43">
        <v>1</v>
      </c>
      <c r="AD598" s="43">
        <v>0.1</v>
      </c>
      <c r="AE598" s="43">
        <v>17.23</v>
      </c>
      <c r="AF598" s="43">
        <v>5.8</v>
      </c>
      <c r="AG598" s="43">
        <v>2.86</v>
      </c>
      <c r="AH598" s="43">
        <v>0.32</v>
      </c>
      <c r="AI598" s="43">
        <v>0.08</v>
      </c>
      <c r="AJ598" s="43">
        <v>7</v>
      </c>
      <c r="AK598" s="45">
        <v>80</v>
      </c>
      <c r="AL598" s="43"/>
      <c r="AM598" s="43"/>
      <c r="AN598" s="43"/>
      <c r="AO598" s="43"/>
      <c r="AP598" s="46"/>
    </row>
    <row r="599" spans="1:42" x14ac:dyDescent="0.25">
      <c r="A599" s="3">
        <v>119</v>
      </c>
      <c r="B599" s="11" t="s">
        <v>1931</v>
      </c>
      <c r="C599" s="3">
        <v>4</v>
      </c>
      <c r="D599" s="3" t="s">
        <v>1721</v>
      </c>
      <c r="E599" s="3">
        <v>60</v>
      </c>
      <c r="F599" s="50">
        <v>78</v>
      </c>
      <c r="G599" s="3"/>
      <c r="H599" s="3">
        <f t="shared" si="368"/>
        <v>18</v>
      </c>
      <c r="I599" s="15">
        <v>0</v>
      </c>
      <c r="J599" s="15">
        <v>0.1</v>
      </c>
      <c r="K599" s="15">
        <v>0.4</v>
      </c>
      <c r="L599" s="15">
        <v>3.3</v>
      </c>
      <c r="M599" s="15">
        <v>7</v>
      </c>
      <c r="N599" s="15">
        <v>10.8</v>
      </c>
      <c r="O599" s="15">
        <v>39.200000000000003</v>
      </c>
      <c r="P599" s="15">
        <v>50</v>
      </c>
      <c r="Q599" s="15">
        <v>4.8</v>
      </c>
      <c r="R599" s="23" t="s">
        <v>6</v>
      </c>
      <c r="S599" s="19">
        <v>5.9</v>
      </c>
      <c r="T599" s="19">
        <v>6.45</v>
      </c>
      <c r="U599" s="19">
        <v>6.65</v>
      </c>
      <c r="V599" s="19">
        <v>4.25</v>
      </c>
      <c r="W599" s="19">
        <v>4.4000000000000004</v>
      </c>
      <c r="X599" s="19">
        <v>4.6500000000000004</v>
      </c>
      <c r="Y599" s="15">
        <v>0.16800000000000001</v>
      </c>
      <c r="Z599" s="15">
        <v>8.4000000000000005E-2</v>
      </c>
      <c r="AA599" s="15"/>
      <c r="AB599" s="15">
        <v>1.64</v>
      </c>
      <c r="AC599" s="15">
        <v>3</v>
      </c>
      <c r="AD599" s="15">
        <v>0.08</v>
      </c>
      <c r="AE599" s="15">
        <v>22.5</v>
      </c>
      <c r="AF599" s="15">
        <v>13</v>
      </c>
      <c r="AG599" s="15">
        <v>4.08</v>
      </c>
      <c r="AH599" s="15">
        <v>0.3</v>
      </c>
      <c r="AI599" s="15">
        <v>0.12</v>
      </c>
      <c r="AJ599" s="15">
        <v>3.92</v>
      </c>
      <c r="AK599" s="19">
        <v>50</v>
      </c>
      <c r="AL599" s="15"/>
      <c r="AM599" s="15"/>
      <c r="AN599" s="15"/>
      <c r="AO599" s="15"/>
      <c r="AP599" s="27"/>
    </row>
    <row r="600" spans="1:42" x14ac:dyDescent="0.25">
      <c r="A600" s="3">
        <v>119</v>
      </c>
      <c r="B600" s="11" t="s">
        <v>1931</v>
      </c>
      <c r="C600" s="3">
        <v>5</v>
      </c>
      <c r="D600" s="3" t="s">
        <v>1283</v>
      </c>
      <c r="E600" s="3">
        <v>78</v>
      </c>
      <c r="F600" s="50">
        <v>90</v>
      </c>
      <c r="G600" s="3"/>
      <c r="H600" s="3">
        <f t="shared" ref="H600:H670" si="401">F600-E600</f>
        <v>12</v>
      </c>
      <c r="I600" s="15">
        <v>0</v>
      </c>
      <c r="J600" s="15">
        <v>0.1</v>
      </c>
      <c r="K600" s="15">
        <v>0.2</v>
      </c>
      <c r="L600" s="15">
        <v>10.199999999999999</v>
      </c>
      <c r="M600" s="15">
        <v>20.9</v>
      </c>
      <c r="N600" s="15">
        <v>31.4</v>
      </c>
      <c r="O600" s="15">
        <v>40.6</v>
      </c>
      <c r="P600" s="15">
        <v>28</v>
      </c>
      <c r="Q600" s="15">
        <v>4.8</v>
      </c>
      <c r="R600" s="23" t="s">
        <v>1064</v>
      </c>
      <c r="S600" s="19">
        <v>5.95</v>
      </c>
      <c r="T600" s="19">
        <v>6.35</v>
      </c>
      <c r="U600" s="19">
        <v>7.7</v>
      </c>
      <c r="V600" s="19">
        <v>4.3</v>
      </c>
      <c r="W600" s="19">
        <v>4.7</v>
      </c>
      <c r="X600" s="19">
        <v>4.7</v>
      </c>
      <c r="Y600" s="15">
        <v>0.112</v>
      </c>
      <c r="Z600" s="15">
        <v>5.6000000000000001E-2</v>
      </c>
      <c r="AA600" s="15"/>
      <c r="AB600" s="15">
        <v>1.66</v>
      </c>
      <c r="AC600" s="15">
        <v>2</v>
      </c>
      <c r="AD600" s="15">
        <v>0.08</v>
      </c>
      <c r="AE600" s="15">
        <v>19.399999999999999</v>
      </c>
      <c r="AF600" s="15">
        <v>9.4</v>
      </c>
      <c r="AG600" s="15">
        <v>4.28</v>
      </c>
      <c r="AH600" s="15">
        <v>0.36</v>
      </c>
      <c r="AI600" s="15">
        <v>0.12</v>
      </c>
      <c r="AJ600" s="15">
        <v>3.92</v>
      </c>
      <c r="AK600" s="19">
        <v>40</v>
      </c>
      <c r="AL600" s="15"/>
      <c r="AM600" s="15"/>
      <c r="AN600" s="15"/>
      <c r="AO600" s="15"/>
      <c r="AP600" s="27"/>
    </row>
    <row r="601" spans="1:42" x14ac:dyDescent="0.25">
      <c r="A601" s="3">
        <v>119</v>
      </c>
      <c r="B601" s="11" t="s">
        <v>1931</v>
      </c>
      <c r="C601" s="3">
        <v>6</v>
      </c>
      <c r="D601" s="3" t="s">
        <v>2133</v>
      </c>
      <c r="E601" s="3">
        <v>90</v>
      </c>
      <c r="F601" s="50">
        <v>110</v>
      </c>
      <c r="G601" s="3"/>
      <c r="H601" s="3">
        <f t="shared" si="401"/>
        <v>20</v>
      </c>
      <c r="I601" s="15">
        <v>0.06</v>
      </c>
      <c r="J601" s="15">
        <v>0.24</v>
      </c>
      <c r="K601" s="15">
        <v>0.7</v>
      </c>
      <c r="L601" s="15">
        <v>1.3</v>
      </c>
      <c r="M601" s="15">
        <v>3.6</v>
      </c>
      <c r="N601" s="15">
        <v>5.9</v>
      </c>
      <c r="O601" s="15">
        <v>54.1</v>
      </c>
      <c r="P601" s="15">
        <v>40</v>
      </c>
      <c r="Q601" s="15">
        <v>5.6</v>
      </c>
      <c r="R601" s="23" t="s">
        <v>354</v>
      </c>
      <c r="S601" s="19">
        <v>5.95</v>
      </c>
      <c r="T601" s="19">
        <v>6.7</v>
      </c>
      <c r="U601" s="19">
        <v>6.7</v>
      </c>
      <c r="V601" s="19">
        <v>4.3</v>
      </c>
      <c r="W601" s="19">
        <v>4.5</v>
      </c>
      <c r="X601" s="19">
        <v>4.75</v>
      </c>
      <c r="Y601" s="15">
        <v>0.14000000000000001</v>
      </c>
      <c r="Z601" s="15">
        <v>5.6000000000000001E-2</v>
      </c>
      <c r="AA601" s="15"/>
      <c r="AB601" s="15">
        <v>1.64</v>
      </c>
      <c r="AC601" s="15">
        <v>3</v>
      </c>
      <c r="AD601" s="15">
        <v>0.11</v>
      </c>
      <c r="AE601" s="15">
        <v>25.85</v>
      </c>
      <c r="AF601" s="15">
        <v>13.4</v>
      </c>
      <c r="AG601" s="15">
        <v>4.38</v>
      </c>
      <c r="AH601" s="15">
        <v>0.36</v>
      </c>
      <c r="AI601" s="15">
        <v>0.1</v>
      </c>
      <c r="AJ601" s="15">
        <v>6.8</v>
      </c>
      <c r="AK601" s="19">
        <v>40</v>
      </c>
      <c r="AL601" s="15"/>
      <c r="AM601" s="15"/>
      <c r="AN601" s="15"/>
      <c r="AO601" s="15"/>
      <c r="AP601" s="27"/>
    </row>
    <row r="602" spans="1:42" ht="15.6" x14ac:dyDescent="0.3">
      <c r="A602" s="59">
        <f>A596</f>
        <v>119</v>
      </c>
      <c r="B602" s="60" t="str">
        <f>B596</f>
        <v>CO</v>
      </c>
      <c r="C602" s="61"/>
      <c r="D602" s="61"/>
      <c r="E602" s="61"/>
      <c r="F602" s="62"/>
      <c r="G602" s="61"/>
      <c r="H602" s="61"/>
      <c r="I602" s="63">
        <f>((I596*$H596)+(I597*$H597))/$F597</f>
        <v>0.2</v>
      </c>
      <c r="J602" s="63">
        <f>((J596*$H596)+(J597*$H597))/$F597</f>
        <v>0.1</v>
      </c>
      <c r="K602" s="63">
        <f t="shared" ref="K602:Q602" si="402">((K596*$H596)+(K597*$H597))/$F597</f>
        <v>4.9399999999999995</v>
      </c>
      <c r="L602" s="63">
        <f t="shared" si="402"/>
        <v>4.66</v>
      </c>
      <c r="M602" s="63">
        <f t="shared" si="402"/>
        <v>16.25</v>
      </c>
      <c r="N602" s="63">
        <f t="shared" si="402"/>
        <v>26.15</v>
      </c>
      <c r="O602" s="63">
        <f t="shared" si="402"/>
        <v>44.85</v>
      </c>
      <c r="P602" s="63">
        <f t="shared" si="402"/>
        <v>29</v>
      </c>
      <c r="Q602" s="63">
        <f t="shared" si="402"/>
        <v>1.2</v>
      </c>
      <c r="R602" s="64" t="str">
        <f>R596</f>
        <v>F</v>
      </c>
      <c r="S602" s="65">
        <f t="shared" ref="S602:X602" si="403">((S596*$H596)+(S597*$H597)+(S598*$H598))/$F598</f>
        <v>6.416666666666667</v>
      </c>
      <c r="T602" s="65">
        <f t="shared" si="403"/>
        <v>6.458333333333333</v>
      </c>
      <c r="U602" s="65">
        <f t="shared" si="403"/>
        <v>6.5083333333333337</v>
      </c>
      <c r="V602" s="65">
        <f t="shared" si="403"/>
        <v>4.4541666666666666</v>
      </c>
      <c r="W602" s="65">
        <f t="shared" si="403"/>
        <v>4.645833333333333</v>
      </c>
      <c r="X602" s="65">
        <f t="shared" si="403"/>
        <v>4.895833333333333</v>
      </c>
      <c r="Y602" s="65">
        <f>((Y596*$H596)+(Y597*$H597)+(Y598*$H598))/$F598</f>
        <v>0.23933333333333331</v>
      </c>
      <c r="Z602" s="63">
        <f t="shared" ref="Z602:AE602" si="404">((Z596*$H596)+(Z597*$H597))/$F597</f>
        <v>0.13650000000000001</v>
      </c>
      <c r="AA602" s="63">
        <f t="shared" si="404"/>
        <v>0</v>
      </c>
      <c r="AB602" s="63">
        <f t="shared" si="404"/>
        <v>1.48</v>
      </c>
      <c r="AC602" s="65">
        <f t="shared" ref="AC602:AD602" si="405">((AC596*$H596)+(AC597*$H597)+(AC598*$H598))/$F598</f>
        <v>1.2908333333333333</v>
      </c>
      <c r="AD602" s="65">
        <f t="shared" si="405"/>
        <v>0.16250000000000001</v>
      </c>
      <c r="AE602" s="63">
        <f t="shared" si="404"/>
        <v>24.410000000000004</v>
      </c>
      <c r="AF602" s="65">
        <f t="shared" ref="AF602:AP602" si="406">((AF596*$H596)+(AF597*$H597)+(AF598*$H598))/$F598</f>
        <v>7.1</v>
      </c>
      <c r="AG602" s="65">
        <f t="shared" si="406"/>
        <v>2.9775</v>
      </c>
      <c r="AH602" s="65">
        <f t="shared" si="406"/>
        <v>0.3716666666666667</v>
      </c>
      <c r="AI602" s="65">
        <f t="shared" si="406"/>
        <v>0.16666666666666666</v>
      </c>
      <c r="AJ602" s="65">
        <f t="shared" si="406"/>
        <v>6.833333333333333</v>
      </c>
      <c r="AK602" s="65">
        <f t="shared" si="406"/>
        <v>71.666666666666671</v>
      </c>
      <c r="AL602" s="65">
        <f t="shared" si="406"/>
        <v>0</v>
      </c>
      <c r="AM602" s="65">
        <f t="shared" si="406"/>
        <v>0</v>
      </c>
      <c r="AN602" s="65">
        <f t="shared" si="406"/>
        <v>0</v>
      </c>
      <c r="AO602" s="65">
        <f t="shared" si="406"/>
        <v>0</v>
      </c>
      <c r="AP602" s="65">
        <f t="shared" si="406"/>
        <v>0</v>
      </c>
    </row>
    <row r="603" spans="1:42" x14ac:dyDescent="0.25">
      <c r="A603" s="35">
        <v>277</v>
      </c>
      <c r="B603" s="36" t="s">
        <v>1931</v>
      </c>
      <c r="C603" s="35">
        <v>1</v>
      </c>
      <c r="D603" s="35" t="s">
        <v>660</v>
      </c>
      <c r="E603" s="35">
        <v>0</v>
      </c>
      <c r="F603" s="51">
        <v>11</v>
      </c>
      <c r="G603" s="35"/>
      <c r="H603" s="35">
        <f t="shared" si="401"/>
        <v>11</v>
      </c>
      <c r="I603" s="37">
        <v>1.07</v>
      </c>
      <c r="J603" s="37">
        <v>1.21</v>
      </c>
      <c r="K603" s="37">
        <v>3.01</v>
      </c>
      <c r="L603" s="37">
        <v>11.28</v>
      </c>
      <c r="M603" s="37">
        <v>15.06</v>
      </c>
      <c r="N603" s="37">
        <v>31.63</v>
      </c>
      <c r="O603" s="37">
        <v>27.2</v>
      </c>
      <c r="P603" s="37">
        <v>41.2</v>
      </c>
      <c r="Q603" s="37"/>
      <c r="R603" s="38" t="s">
        <v>6</v>
      </c>
      <c r="S603" s="39">
        <v>5.5</v>
      </c>
      <c r="T603" s="39">
        <v>5.7</v>
      </c>
      <c r="U603" s="39">
        <v>5.85</v>
      </c>
      <c r="V603" s="39">
        <v>4.5</v>
      </c>
      <c r="W603" s="39">
        <v>4.5999999999999996</v>
      </c>
      <c r="X603" s="39">
        <v>4.3499999999999996</v>
      </c>
      <c r="Y603" s="37">
        <v>1.72</v>
      </c>
      <c r="Z603" s="37">
        <v>0.126</v>
      </c>
      <c r="AA603" s="37">
        <v>13.65</v>
      </c>
      <c r="AB603" s="37">
        <v>1.65</v>
      </c>
      <c r="AC603" s="37">
        <v>1</v>
      </c>
      <c r="AD603" s="37">
        <v>0.24</v>
      </c>
      <c r="AE603" s="37">
        <v>11.57</v>
      </c>
      <c r="AF603" s="37">
        <v>6.52</v>
      </c>
      <c r="AG603" s="37">
        <v>0.06</v>
      </c>
      <c r="AH603" s="37">
        <v>0.45</v>
      </c>
      <c r="AI603" s="37">
        <v>0.15</v>
      </c>
      <c r="AJ603" s="37">
        <v>5</v>
      </c>
      <c r="AK603" s="39">
        <v>4.18</v>
      </c>
      <c r="AL603" s="37"/>
      <c r="AM603" s="37"/>
      <c r="AN603" s="37"/>
      <c r="AO603" s="37"/>
      <c r="AP603" s="40"/>
    </row>
    <row r="604" spans="1:42" x14ac:dyDescent="0.25">
      <c r="A604" s="41">
        <v>277</v>
      </c>
      <c r="B604" s="42" t="s">
        <v>1931</v>
      </c>
      <c r="C604" s="41">
        <v>2</v>
      </c>
      <c r="D604" s="41" t="s">
        <v>684</v>
      </c>
      <c r="E604" s="41">
        <v>11</v>
      </c>
      <c r="F604" s="49">
        <v>32</v>
      </c>
      <c r="G604" s="41"/>
      <c r="H604" s="41">
        <f t="shared" si="401"/>
        <v>21</v>
      </c>
      <c r="I604" s="43">
        <v>12.41</v>
      </c>
      <c r="J604" s="43">
        <v>2.92</v>
      </c>
      <c r="K604" s="43">
        <v>3.65</v>
      </c>
      <c r="L604" s="43">
        <v>5.79</v>
      </c>
      <c r="M604" s="43">
        <v>6.83</v>
      </c>
      <c r="N604" s="43">
        <v>31.6</v>
      </c>
      <c r="O604" s="43">
        <v>23.2</v>
      </c>
      <c r="P604" s="43">
        <v>45.2</v>
      </c>
      <c r="Q604" s="43">
        <v>0.38</v>
      </c>
      <c r="R604" s="44" t="s">
        <v>6</v>
      </c>
      <c r="S604" s="45">
        <v>5</v>
      </c>
      <c r="T604" s="45">
        <v>5.35</v>
      </c>
      <c r="U604" s="45">
        <v>5.75</v>
      </c>
      <c r="V604" s="45">
        <v>3.65</v>
      </c>
      <c r="W604" s="45">
        <v>3.8</v>
      </c>
      <c r="X604" s="45">
        <v>4.25</v>
      </c>
      <c r="Y604" s="43">
        <v>0.73</v>
      </c>
      <c r="Z604" s="43">
        <v>9.5000000000000001E-2</v>
      </c>
      <c r="AA604" s="43">
        <v>7.41</v>
      </c>
      <c r="AB604" s="43">
        <v>1.68</v>
      </c>
      <c r="AC604" s="43">
        <v>0.74</v>
      </c>
      <c r="AD604" s="43">
        <v>0.05</v>
      </c>
      <c r="AE604" s="43">
        <v>11.04</v>
      </c>
      <c r="AF604" s="43">
        <v>6.3</v>
      </c>
      <c r="AG604" s="43"/>
      <c r="AH604" s="43">
        <v>0.47</v>
      </c>
      <c r="AI604" s="43">
        <v>0.1</v>
      </c>
      <c r="AJ604" s="43">
        <v>3</v>
      </c>
      <c r="AK604" s="45">
        <v>2.09</v>
      </c>
      <c r="AL604" s="43"/>
      <c r="AM604" s="43"/>
      <c r="AN604" s="43"/>
      <c r="AO604" s="43"/>
      <c r="AP604" s="46"/>
    </row>
    <row r="605" spans="1:42" x14ac:dyDescent="0.25">
      <c r="A605" s="41">
        <v>277</v>
      </c>
      <c r="B605" s="42" t="s">
        <v>1931</v>
      </c>
      <c r="C605" s="41">
        <v>3</v>
      </c>
      <c r="D605" s="41" t="s">
        <v>95</v>
      </c>
      <c r="E605" s="41">
        <v>32</v>
      </c>
      <c r="F605" s="49">
        <v>100</v>
      </c>
      <c r="G605" s="41"/>
      <c r="H605" s="41">
        <f t="shared" si="401"/>
        <v>68</v>
      </c>
      <c r="I605" s="43">
        <v>5.03</v>
      </c>
      <c r="J605" s="43">
        <v>1.6</v>
      </c>
      <c r="K605" s="43">
        <v>3.07</v>
      </c>
      <c r="L605" s="43">
        <v>11.62</v>
      </c>
      <c r="M605" s="43">
        <v>14.28</v>
      </c>
      <c r="N605" s="43">
        <v>35.6</v>
      </c>
      <c r="O605" s="43">
        <v>27.2</v>
      </c>
      <c r="P605" s="43">
        <v>37.200000000000003</v>
      </c>
      <c r="Q605" s="43">
        <v>2.1</v>
      </c>
      <c r="R605" s="44" t="s">
        <v>1064</v>
      </c>
      <c r="S605" s="45">
        <v>5.2</v>
      </c>
      <c r="T605" s="45">
        <v>5.9</v>
      </c>
      <c r="U605" s="45">
        <v>6.15</v>
      </c>
      <c r="V605" s="45">
        <v>3.75</v>
      </c>
      <c r="W605" s="45">
        <v>3.8</v>
      </c>
      <c r="X605" s="45">
        <v>4.25</v>
      </c>
      <c r="Y605" s="43">
        <v>0.31</v>
      </c>
      <c r="Z605" s="43">
        <v>7.3999999999999996E-2</v>
      </c>
      <c r="AA605" s="43">
        <v>4.21</v>
      </c>
      <c r="AB605" s="43">
        <v>1.8</v>
      </c>
      <c r="AC605" s="43">
        <v>1.1000000000000001</v>
      </c>
      <c r="AD605" s="43">
        <v>0.01</v>
      </c>
      <c r="AE605" s="43">
        <v>11.76</v>
      </c>
      <c r="AF605" s="43">
        <v>6</v>
      </c>
      <c r="AG605" s="43"/>
      <c r="AH605" s="43">
        <v>0.45</v>
      </c>
      <c r="AI605" s="43">
        <v>0.12</v>
      </c>
      <c r="AJ605" s="43">
        <v>4</v>
      </c>
      <c r="AK605" s="45">
        <v>3.85</v>
      </c>
      <c r="AL605" s="43"/>
      <c r="AM605" s="43"/>
      <c r="AN605" s="43"/>
      <c r="AO605" s="43"/>
      <c r="AP605" s="46"/>
    </row>
    <row r="606" spans="1:42" x14ac:dyDescent="0.25">
      <c r="A606" s="3">
        <v>277</v>
      </c>
      <c r="B606" s="11" t="s">
        <v>1931</v>
      </c>
      <c r="C606" s="3">
        <v>4</v>
      </c>
      <c r="D606" s="3" t="s">
        <v>118</v>
      </c>
      <c r="E606" s="3">
        <v>100</v>
      </c>
      <c r="F606" s="50">
        <v>140</v>
      </c>
      <c r="G606" s="3"/>
      <c r="H606" s="3">
        <f t="shared" si="401"/>
        <v>40</v>
      </c>
      <c r="I606" s="15">
        <v>4.53</v>
      </c>
      <c r="J606" s="15">
        <v>1.05</v>
      </c>
      <c r="K606" s="15">
        <v>2.09</v>
      </c>
      <c r="L606" s="15">
        <v>6.72</v>
      </c>
      <c r="M606" s="15">
        <v>9.2100000000000009</v>
      </c>
      <c r="N606" s="15">
        <v>23.6</v>
      </c>
      <c r="O606" s="15">
        <v>23.2</v>
      </c>
      <c r="P606" s="15">
        <v>54.2</v>
      </c>
      <c r="Q606" s="15">
        <v>1.65</v>
      </c>
      <c r="R606" s="23" t="s">
        <v>6</v>
      </c>
      <c r="S606" s="19">
        <v>5.4</v>
      </c>
      <c r="T606" s="19">
        <v>5.7</v>
      </c>
      <c r="U606" s="19">
        <v>5.8</v>
      </c>
      <c r="V606" s="19">
        <v>3.95</v>
      </c>
      <c r="W606" s="19">
        <v>4</v>
      </c>
      <c r="X606" s="19">
        <v>4.55</v>
      </c>
      <c r="Y606" s="15">
        <v>0.17</v>
      </c>
      <c r="Z606" s="15">
        <v>7.0000000000000007E-2</v>
      </c>
      <c r="AA606" s="15">
        <v>2.4500000000000002</v>
      </c>
      <c r="AB606" s="15">
        <v>1.9</v>
      </c>
      <c r="AC606" s="15">
        <v>1.3</v>
      </c>
      <c r="AD606" s="15">
        <v>0.02</v>
      </c>
      <c r="AE606" s="15">
        <v>12.95</v>
      </c>
      <c r="AF606" s="15">
        <v>6</v>
      </c>
      <c r="AG606" s="15"/>
      <c r="AH606" s="15">
        <v>0.41</v>
      </c>
      <c r="AI606" s="15">
        <v>0.11</v>
      </c>
      <c r="AJ606" s="15">
        <v>6.25</v>
      </c>
      <c r="AK606" s="19">
        <v>0.77</v>
      </c>
      <c r="AL606" s="15"/>
      <c r="AM606" s="15"/>
      <c r="AN606" s="15"/>
      <c r="AO606" s="15"/>
      <c r="AP606" s="27"/>
    </row>
    <row r="607" spans="1:42" x14ac:dyDescent="0.25">
      <c r="A607" s="3">
        <v>277</v>
      </c>
      <c r="B607" s="11" t="s">
        <v>1931</v>
      </c>
      <c r="C607" s="3">
        <v>5</v>
      </c>
      <c r="D607" s="3" t="s">
        <v>2395</v>
      </c>
      <c r="E607" s="3">
        <v>140</v>
      </c>
      <c r="F607" s="50">
        <v>140</v>
      </c>
      <c r="G607" s="3"/>
      <c r="H607" s="3">
        <f t="shared" si="401"/>
        <v>0</v>
      </c>
      <c r="I607" s="15">
        <v>5.57</v>
      </c>
      <c r="J607" s="15">
        <v>1.23</v>
      </c>
      <c r="K607" s="15">
        <v>0.95</v>
      </c>
      <c r="L607" s="15">
        <v>8.44</v>
      </c>
      <c r="M607" s="15">
        <v>15.41</v>
      </c>
      <c r="N607" s="15">
        <v>31.6</v>
      </c>
      <c r="O607" s="15">
        <v>29.2</v>
      </c>
      <c r="P607" s="15">
        <v>39.200000000000003</v>
      </c>
      <c r="Q607" s="15">
        <v>12.34</v>
      </c>
      <c r="R607" s="23" t="s">
        <v>1064</v>
      </c>
      <c r="S607" s="19">
        <v>5.6</v>
      </c>
      <c r="T607" s="19">
        <v>5.75</v>
      </c>
      <c r="U607" s="19">
        <v>6.3</v>
      </c>
      <c r="V607" s="19">
        <v>3.75</v>
      </c>
      <c r="W607" s="19">
        <v>3.75</v>
      </c>
      <c r="X607" s="19">
        <v>4.45</v>
      </c>
      <c r="Y607" s="15">
        <v>0.04</v>
      </c>
      <c r="Z607" s="15">
        <v>4.4999999999999998E-2</v>
      </c>
      <c r="AA607" s="15">
        <v>1</v>
      </c>
      <c r="AB607" s="15">
        <v>1.85</v>
      </c>
      <c r="AC607" s="15">
        <v>1.2</v>
      </c>
      <c r="AD607" s="15">
        <v>7.0000000000000007E-2</v>
      </c>
      <c r="AE607" s="15">
        <v>12.93</v>
      </c>
      <c r="AF607" s="15">
        <v>7</v>
      </c>
      <c r="AG607" s="15">
        <v>0.31</v>
      </c>
      <c r="AH607" s="15">
        <v>0.39</v>
      </c>
      <c r="AI607" s="15">
        <v>0.11</v>
      </c>
      <c r="AJ607" s="15">
        <v>4.75</v>
      </c>
      <c r="AK607" s="19">
        <v>1.43</v>
      </c>
      <c r="AL607" s="15"/>
      <c r="AM607" s="15"/>
      <c r="AN607" s="15"/>
      <c r="AO607" s="15"/>
      <c r="AP607" s="27"/>
    </row>
    <row r="608" spans="1:42" ht="15.6" x14ac:dyDescent="0.3">
      <c r="A608" s="59">
        <f>A603</f>
        <v>277</v>
      </c>
      <c r="B608" s="60" t="str">
        <f>B603</f>
        <v>CO</v>
      </c>
      <c r="C608" s="61"/>
      <c r="D608" s="61"/>
      <c r="E608" s="61"/>
      <c r="F608" s="62"/>
      <c r="G608" s="61"/>
      <c r="H608" s="61"/>
      <c r="I608" s="63">
        <f>I603</f>
        <v>1.07</v>
      </c>
      <c r="J608" s="63">
        <f t="shared" ref="J608:AE608" si="407">J603</f>
        <v>1.21</v>
      </c>
      <c r="K608" s="63">
        <f t="shared" si="407"/>
        <v>3.01</v>
      </c>
      <c r="L608" s="63">
        <f t="shared" si="407"/>
        <v>11.28</v>
      </c>
      <c r="M608" s="63">
        <f t="shared" si="407"/>
        <v>15.06</v>
      </c>
      <c r="N608" s="63">
        <f t="shared" si="407"/>
        <v>31.63</v>
      </c>
      <c r="O608" s="63">
        <f t="shared" si="407"/>
        <v>27.2</v>
      </c>
      <c r="P608" s="63">
        <f t="shared" si="407"/>
        <v>41.2</v>
      </c>
      <c r="Q608" s="63">
        <f t="shared" si="407"/>
        <v>0</v>
      </c>
      <c r="R608" s="64" t="str">
        <f t="shared" si="407"/>
        <v>A</v>
      </c>
      <c r="S608" s="65">
        <f t="shared" ref="S608:X608" si="408">((S603*$H603)+(S604*$H604)+(S605*$H605))/$F605</f>
        <v>5.1909999999999998</v>
      </c>
      <c r="T608" s="65">
        <f t="shared" si="408"/>
        <v>5.7625000000000002</v>
      </c>
      <c r="U608" s="65">
        <f t="shared" si="408"/>
        <v>6.0330000000000004</v>
      </c>
      <c r="V608" s="65">
        <f t="shared" si="408"/>
        <v>3.8114999999999997</v>
      </c>
      <c r="W608" s="65">
        <f t="shared" si="408"/>
        <v>3.8879999999999995</v>
      </c>
      <c r="X608" s="65">
        <f t="shared" si="408"/>
        <v>4.2610000000000001</v>
      </c>
      <c r="Y608" s="65">
        <f>((Y603*$H603)+(Y604*$H604)+(Y605*$H605))/$F605</f>
        <v>0.55330000000000001</v>
      </c>
      <c r="Z608" s="63">
        <f t="shared" si="407"/>
        <v>0.126</v>
      </c>
      <c r="AA608" s="63">
        <f t="shared" si="407"/>
        <v>13.65</v>
      </c>
      <c r="AB608" s="63">
        <f t="shared" si="407"/>
        <v>1.65</v>
      </c>
      <c r="AC608" s="65">
        <f>((AC603*$H603)+(AC604*$H604)+(AC605*$H605))/$F605</f>
        <v>1.0134000000000001</v>
      </c>
      <c r="AD608" s="65">
        <f>((AD603*$H603)+(AD604*$H604)+(AD605*$H605))/$F605</f>
        <v>4.3699999999999989E-2</v>
      </c>
      <c r="AE608" s="63">
        <f t="shared" si="407"/>
        <v>11.57</v>
      </c>
      <c r="AF608" s="65">
        <f t="shared" ref="AF608:AP608" si="409">((AF603*$H603)+(AF604*$H604)+(AF605*$H605))/$F605</f>
        <v>6.1201999999999996</v>
      </c>
      <c r="AG608" s="65">
        <f t="shared" si="409"/>
        <v>6.5999999999999991E-3</v>
      </c>
      <c r="AH608" s="65">
        <f t="shared" si="409"/>
        <v>0.45419999999999999</v>
      </c>
      <c r="AI608" s="65">
        <f t="shared" si="409"/>
        <v>0.1191</v>
      </c>
      <c r="AJ608" s="65">
        <f t="shared" si="409"/>
        <v>3.9</v>
      </c>
      <c r="AK608" s="65">
        <f t="shared" si="409"/>
        <v>3.5167000000000002</v>
      </c>
      <c r="AL608" s="65">
        <f t="shared" si="409"/>
        <v>0</v>
      </c>
      <c r="AM608" s="65">
        <f t="shared" si="409"/>
        <v>0</v>
      </c>
      <c r="AN608" s="65">
        <f t="shared" si="409"/>
        <v>0</v>
      </c>
      <c r="AO608" s="65">
        <f t="shared" si="409"/>
        <v>0</v>
      </c>
      <c r="AP608" s="65">
        <f t="shared" si="409"/>
        <v>0</v>
      </c>
    </row>
    <row r="609" spans="1:42" x14ac:dyDescent="0.25">
      <c r="A609" s="35">
        <v>276</v>
      </c>
      <c r="B609" s="36" t="s">
        <v>1931</v>
      </c>
      <c r="C609" s="35">
        <v>1</v>
      </c>
      <c r="D609" s="35" t="s">
        <v>660</v>
      </c>
      <c r="E609" s="35">
        <v>0</v>
      </c>
      <c r="F609" s="51">
        <v>12</v>
      </c>
      <c r="G609" s="35"/>
      <c r="H609" s="35">
        <f t="shared" si="401"/>
        <v>12</v>
      </c>
      <c r="I609" s="37">
        <v>0.03</v>
      </c>
      <c r="J609" s="37">
        <v>0.54</v>
      </c>
      <c r="K609" s="37">
        <v>5.5</v>
      </c>
      <c r="L609" s="37">
        <v>24.2</v>
      </c>
      <c r="M609" s="37">
        <v>15.33</v>
      </c>
      <c r="N609" s="37">
        <v>45.6</v>
      </c>
      <c r="O609" s="37">
        <v>31.2</v>
      </c>
      <c r="P609" s="37">
        <v>23.2</v>
      </c>
      <c r="Q609" s="37"/>
      <c r="R609" s="38" t="s">
        <v>225</v>
      </c>
      <c r="S609" s="39"/>
      <c r="T609" s="39"/>
      <c r="U609" s="39"/>
      <c r="V609" s="39"/>
      <c r="W609" s="39"/>
      <c r="X609" s="39"/>
      <c r="Y609" s="37"/>
      <c r="Z609" s="37"/>
      <c r="AA609" s="37"/>
      <c r="AB609" s="37">
        <v>1.65</v>
      </c>
      <c r="AC609" s="37"/>
      <c r="AD609" s="37">
        <v>0.48</v>
      </c>
      <c r="AE609" s="37"/>
      <c r="AF609" s="37"/>
      <c r="AG609" s="37"/>
      <c r="AH609" s="37"/>
      <c r="AI609" s="37"/>
      <c r="AJ609" s="37"/>
      <c r="AK609" s="39">
        <v>0</v>
      </c>
      <c r="AL609" s="37"/>
      <c r="AM609" s="37"/>
      <c r="AN609" s="37"/>
      <c r="AO609" s="37"/>
      <c r="AP609" s="40"/>
    </row>
    <row r="610" spans="1:42" x14ac:dyDescent="0.25">
      <c r="A610" s="41">
        <v>276</v>
      </c>
      <c r="B610" s="42" t="s">
        <v>1931</v>
      </c>
      <c r="C610" s="41">
        <v>2</v>
      </c>
      <c r="D610" s="41" t="s">
        <v>684</v>
      </c>
      <c r="E610" s="41">
        <v>12</v>
      </c>
      <c r="F610" s="49">
        <v>37</v>
      </c>
      <c r="G610" s="41"/>
      <c r="H610" s="41">
        <f t="shared" si="401"/>
        <v>25</v>
      </c>
      <c r="I610" s="43">
        <v>0</v>
      </c>
      <c r="J610" s="43">
        <v>0.41</v>
      </c>
      <c r="K610" s="43">
        <v>3.7</v>
      </c>
      <c r="L610" s="43">
        <v>16.87</v>
      </c>
      <c r="M610" s="43">
        <v>16.62</v>
      </c>
      <c r="N610" s="43">
        <v>37.6</v>
      </c>
      <c r="O610" s="43">
        <v>33.200000000000003</v>
      </c>
      <c r="P610" s="43">
        <v>29.2</v>
      </c>
      <c r="Q610" s="43"/>
      <c r="R610" s="44" t="s">
        <v>1064</v>
      </c>
      <c r="S610" s="45"/>
      <c r="T610" s="45"/>
      <c r="U610" s="45"/>
      <c r="V610" s="45"/>
      <c r="W610" s="45"/>
      <c r="X610" s="45"/>
      <c r="Y610" s="43"/>
      <c r="Z610" s="43"/>
      <c r="AA610" s="43"/>
      <c r="AB610" s="43">
        <v>1.62</v>
      </c>
      <c r="AC610" s="43"/>
      <c r="AD610" s="43">
        <v>0.1</v>
      </c>
      <c r="AE610" s="43"/>
      <c r="AF610" s="43"/>
      <c r="AG610" s="43"/>
      <c r="AH610" s="43"/>
      <c r="AI610" s="43"/>
      <c r="AJ610" s="43"/>
      <c r="AK610" s="45">
        <v>0</v>
      </c>
      <c r="AL610" s="43"/>
      <c r="AM610" s="43"/>
      <c r="AN610" s="43"/>
      <c r="AO610" s="43"/>
      <c r="AP610" s="46"/>
    </row>
    <row r="611" spans="1:42" x14ac:dyDescent="0.25">
      <c r="A611" s="41">
        <v>276</v>
      </c>
      <c r="B611" s="42" t="s">
        <v>1931</v>
      </c>
      <c r="C611" s="41">
        <v>3</v>
      </c>
      <c r="D611" s="41" t="s">
        <v>40</v>
      </c>
      <c r="E611" s="41">
        <v>37</v>
      </c>
      <c r="F611" s="49">
        <v>60</v>
      </c>
      <c r="G611" s="41"/>
      <c r="H611" s="41">
        <f t="shared" si="401"/>
        <v>23</v>
      </c>
      <c r="I611" s="43">
        <v>0.01</v>
      </c>
      <c r="J611" s="43">
        <v>0.33</v>
      </c>
      <c r="K611" s="43">
        <v>2.88</v>
      </c>
      <c r="L611" s="43">
        <v>16.53</v>
      </c>
      <c r="M611" s="43">
        <v>16.850000000000001</v>
      </c>
      <c r="N611" s="43">
        <v>36.6</v>
      </c>
      <c r="O611" s="43">
        <v>32.200000000000003</v>
      </c>
      <c r="P611" s="43">
        <v>31.2</v>
      </c>
      <c r="Q611" s="43"/>
      <c r="R611" s="44" t="s">
        <v>1064</v>
      </c>
      <c r="S611" s="45"/>
      <c r="T611" s="45"/>
      <c r="U611" s="45"/>
      <c r="V611" s="45"/>
      <c r="W611" s="45"/>
      <c r="X611" s="45"/>
      <c r="Y611" s="43"/>
      <c r="Z611" s="43"/>
      <c r="AA611" s="43"/>
      <c r="AB611" s="43">
        <v>1.66</v>
      </c>
      <c r="AC611" s="43"/>
      <c r="AD611" s="43">
        <v>7.0000000000000007E-2</v>
      </c>
      <c r="AE611" s="43"/>
      <c r="AF611" s="43"/>
      <c r="AG611" s="43"/>
      <c r="AH611" s="43"/>
      <c r="AI611" s="43"/>
      <c r="AJ611" s="43"/>
      <c r="AK611" s="45">
        <v>0</v>
      </c>
      <c r="AL611" s="43"/>
      <c r="AM611" s="43"/>
      <c r="AN611" s="43"/>
      <c r="AO611" s="43"/>
      <c r="AP611" s="46"/>
    </row>
    <row r="612" spans="1:42" x14ac:dyDescent="0.25">
      <c r="A612" s="3">
        <v>276</v>
      </c>
      <c r="B612" s="11" t="s">
        <v>1931</v>
      </c>
      <c r="C612" s="3">
        <v>4</v>
      </c>
      <c r="D612" s="3" t="s">
        <v>95</v>
      </c>
      <c r="E612" s="3">
        <v>60</v>
      </c>
      <c r="F612" s="50">
        <v>82</v>
      </c>
      <c r="G612" s="3"/>
      <c r="H612" s="3">
        <f t="shared" si="401"/>
        <v>22</v>
      </c>
      <c r="I612" s="15">
        <v>0.31</v>
      </c>
      <c r="J612" s="15">
        <v>0.6</v>
      </c>
      <c r="K612" s="15">
        <v>4.0599999999999996</v>
      </c>
      <c r="L612" s="15">
        <v>15.47</v>
      </c>
      <c r="M612" s="15">
        <v>15.16</v>
      </c>
      <c r="N612" s="15">
        <v>35.6</v>
      </c>
      <c r="O612" s="15">
        <v>29.2</v>
      </c>
      <c r="P612" s="15">
        <v>35.200000000000003</v>
      </c>
      <c r="Q612" s="15">
        <v>3.55</v>
      </c>
      <c r="R612" s="23" t="s">
        <v>1064</v>
      </c>
      <c r="S612" s="19"/>
      <c r="T612" s="19"/>
      <c r="U612" s="19"/>
      <c r="V612" s="19"/>
      <c r="W612" s="19"/>
      <c r="X612" s="19"/>
      <c r="Y612" s="15"/>
      <c r="Z612" s="15"/>
      <c r="AA612" s="15"/>
      <c r="AB612" s="15">
        <v>1.75</v>
      </c>
      <c r="AC612" s="15"/>
      <c r="AD612" s="15">
        <v>7.0000000000000007E-2</v>
      </c>
      <c r="AE612" s="15"/>
      <c r="AF612" s="15"/>
      <c r="AG612" s="15"/>
      <c r="AH612" s="15"/>
      <c r="AI612" s="15"/>
      <c r="AJ612" s="15"/>
      <c r="AK612" s="19">
        <v>0</v>
      </c>
      <c r="AL612" s="15"/>
      <c r="AM612" s="15"/>
      <c r="AN612" s="15"/>
      <c r="AO612" s="15"/>
      <c r="AP612" s="27"/>
    </row>
    <row r="613" spans="1:42" x14ac:dyDescent="0.25">
      <c r="A613" s="3">
        <v>276</v>
      </c>
      <c r="B613" s="11" t="s">
        <v>1931</v>
      </c>
      <c r="C613" s="3">
        <v>5</v>
      </c>
      <c r="D613" s="3" t="s">
        <v>118</v>
      </c>
      <c r="E613" s="3">
        <v>82</v>
      </c>
      <c r="F613" s="50">
        <v>110</v>
      </c>
      <c r="G613" s="3"/>
      <c r="H613" s="3">
        <f t="shared" si="401"/>
        <v>28</v>
      </c>
      <c r="I613" s="15">
        <v>0.44</v>
      </c>
      <c r="J613" s="15">
        <v>0.44</v>
      </c>
      <c r="K613" s="15">
        <v>3.1</v>
      </c>
      <c r="L613" s="15">
        <v>13.5</v>
      </c>
      <c r="M613" s="15">
        <v>13.12</v>
      </c>
      <c r="N613" s="15">
        <v>30.6</v>
      </c>
      <c r="O613" s="15">
        <v>30.2</v>
      </c>
      <c r="P613" s="15">
        <v>39.200000000000003</v>
      </c>
      <c r="Q613" s="15">
        <v>18.690000000000001</v>
      </c>
      <c r="R613" s="23" t="s">
        <v>1064</v>
      </c>
      <c r="S613" s="19"/>
      <c r="T613" s="19"/>
      <c r="U613" s="19"/>
      <c r="V613" s="19"/>
      <c r="W613" s="19"/>
      <c r="X613" s="19"/>
      <c r="Y613" s="15"/>
      <c r="Z613" s="15"/>
      <c r="AA613" s="15"/>
      <c r="AB613" s="15">
        <v>1.77</v>
      </c>
      <c r="AC613" s="15"/>
      <c r="AD613" s="15">
        <v>7.0000000000000007E-2</v>
      </c>
      <c r="AE613" s="15"/>
      <c r="AF613" s="15"/>
      <c r="AG613" s="15"/>
      <c r="AH613" s="15"/>
      <c r="AI613" s="15"/>
      <c r="AJ613" s="15"/>
      <c r="AK613" s="19">
        <v>0</v>
      </c>
      <c r="AL613" s="15"/>
      <c r="AM613" s="15"/>
      <c r="AN613" s="15"/>
      <c r="AO613" s="15"/>
      <c r="AP613" s="27"/>
    </row>
    <row r="614" spans="1:42" x14ac:dyDescent="0.25">
      <c r="A614" s="3">
        <v>276</v>
      </c>
      <c r="B614" s="11" t="s">
        <v>1931</v>
      </c>
      <c r="C614" s="3">
        <v>6</v>
      </c>
      <c r="D614" s="3" t="s">
        <v>138</v>
      </c>
      <c r="E614" s="3">
        <v>110</v>
      </c>
      <c r="F614" s="50">
        <v>110</v>
      </c>
      <c r="G614" s="3"/>
      <c r="H614" s="3">
        <f t="shared" si="401"/>
        <v>0</v>
      </c>
      <c r="I614" s="15">
        <v>0.25</v>
      </c>
      <c r="J614" s="15">
        <v>1.52</v>
      </c>
      <c r="K614" s="15">
        <v>3.45</v>
      </c>
      <c r="L614" s="15">
        <v>16.579999999999998</v>
      </c>
      <c r="M614" s="15">
        <v>19.8</v>
      </c>
      <c r="N614" s="15">
        <v>41.6</v>
      </c>
      <c r="O614" s="15">
        <v>31.2</v>
      </c>
      <c r="P614" s="15">
        <v>27.2</v>
      </c>
      <c r="Q614" s="15">
        <v>6.65</v>
      </c>
      <c r="R614" s="23" t="s">
        <v>1064</v>
      </c>
      <c r="S614" s="19"/>
      <c r="T614" s="19"/>
      <c r="U614" s="19"/>
      <c r="V614" s="19"/>
      <c r="W614" s="19"/>
      <c r="X614" s="19"/>
      <c r="Y614" s="15"/>
      <c r="Z614" s="15"/>
      <c r="AA614" s="15"/>
      <c r="AB614" s="15">
        <v>1.94</v>
      </c>
      <c r="AC614" s="15"/>
      <c r="AD614" s="15">
        <v>7.0000000000000007E-2</v>
      </c>
      <c r="AE614" s="15"/>
      <c r="AF614" s="15"/>
      <c r="AG614" s="15"/>
      <c r="AH614" s="15"/>
      <c r="AI614" s="15"/>
      <c r="AJ614" s="15"/>
      <c r="AK614" s="19">
        <v>0</v>
      </c>
      <c r="AL614" s="15"/>
      <c r="AM614" s="15"/>
      <c r="AN614" s="15"/>
      <c r="AO614" s="15"/>
      <c r="AP614" s="27"/>
    </row>
    <row r="615" spans="1:42" ht="15.6" x14ac:dyDescent="0.3">
      <c r="A615" s="59">
        <f>A609</f>
        <v>276</v>
      </c>
      <c r="B615" s="60" t="str">
        <f>B609</f>
        <v>CO</v>
      </c>
      <c r="C615" s="61"/>
      <c r="D615" s="61"/>
      <c r="E615" s="61"/>
      <c r="F615" s="62"/>
      <c r="G615" s="61"/>
      <c r="H615" s="61"/>
      <c r="I615" s="63">
        <f>I609</f>
        <v>0.03</v>
      </c>
      <c r="J615" s="63">
        <f t="shared" ref="J615:AE615" si="410">J609</f>
        <v>0.54</v>
      </c>
      <c r="K615" s="63">
        <f t="shared" si="410"/>
        <v>5.5</v>
      </c>
      <c r="L615" s="63">
        <f t="shared" si="410"/>
        <v>24.2</v>
      </c>
      <c r="M615" s="63">
        <f t="shared" si="410"/>
        <v>15.33</v>
      </c>
      <c r="N615" s="63">
        <f t="shared" si="410"/>
        <v>45.6</v>
      </c>
      <c r="O615" s="63">
        <f t="shared" si="410"/>
        <v>31.2</v>
      </c>
      <c r="P615" s="63">
        <f t="shared" si="410"/>
        <v>23.2</v>
      </c>
      <c r="Q615" s="63">
        <f t="shared" si="410"/>
        <v>0</v>
      </c>
      <c r="R615" s="64" t="str">
        <f t="shared" si="410"/>
        <v>F</v>
      </c>
      <c r="S615" s="65">
        <f t="shared" si="410"/>
        <v>0</v>
      </c>
      <c r="T615" s="65">
        <f t="shared" si="410"/>
        <v>0</v>
      </c>
      <c r="U615" s="65">
        <f t="shared" si="410"/>
        <v>0</v>
      </c>
      <c r="V615" s="65">
        <f t="shared" si="410"/>
        <v>0</v>
      </c>
      <c r="W615" s="65">
        <f t="shared" si="410"/>
        <v>0</v>
      </c>
      <c r="X615" s="65">
        <f t="shared" si="410"/>
        <v>0</v>
      </c>
      <c r="Y615" s="65">
        <f>((Y609*$H609)+(Y610*$H610)+(Y611*$H611))/$F611</f>
        <v>0</v>
      </c>
      <c r="Z615" s="63">
        <f t="shared" si="410"/>
        <v>0</v>
      </c>
      <c r="AA615" s="63">
        <f t="shared" si="410"/>
        <v>0</v>
      </c>
      <c r="AB615" s="63">
        <f t="shared" si="410"/>
        <v>1.65</v>
      </c>
      <c r="AC615" s="65">
        <f>((AC609*$H609)+(AC610*$H610)+(AC611*$H611))/$F611</f>
        <v>0</v>
      </c>
      <c r="AD615" s="65">
        <f t="shared" si="410"/>
        <v>0.48</v>
      </c>
      <c r="AE615" s="63">
        <f t="shared" si="410"/>
        <v>0</v>
      </c>
      <c r="AF615" s="65">
        <f t="shared" ref="AF615:AP615" si="411">((AF609*$H609)+(AF610*$H610)+(AF611*$H611))/$F611</f>
        <v>0</v>
      </c>
      <c r="AG615" s="65">
        <f t="shared" si="411"/>
        <v>0</v>
      </c>
      <c r="AH615" s="65">
        <f t="shared" si="411"/>
        <v>0</v>
      </c>
      <c r="AI615" s="65">
        <f t="shared" si="411"/>
        <v>0</v>
      </c>
      <c r="AJ615" s="65">
        <f t="shared" si="411"/>
        <v>0</v>
      </c>
      <c r="AK615" s="65">
        <f t="shared" si="411"/>
        <v>0</v>
      </c>
      <c r="AL615" s="65">
        <f t="shared" si="411"/>
        <v>0</v>
      </c>
      <c r="AM615" s="65">
        <f t="shared" si="411"/>
        <v>0</v>
      </c>
      <c r="AN615" s="65">
        <f t="shared" si="411"/>
        <v>0</v>
      </c>
      <c r="AO615" s="65">
        <f t="shared" si="411"/>
        <v>0</v>
      </c>
      <c r="AP615" s="65">
        <f t="shared" si="411"/>
        <v>0</v>
      </c>
    </row>
    <row r="616" spans="1:42" x14ac:dyDescent="0.25">
      <c r="A616" s="35">
        <v>275</v>
      </c>
      <c r="B616" s="36" t="s">
        <v>1931</v>
      </c>
      <c r="C616" s="35">
        <v>1</v>
      </c>
      <c r="D616" s="35" t="s">
        <v>660</v>
      </c>
      <c r="E616" s="35">
        <v>0</v>
      </c>
      <c r="F616" s="51">
        <v>14</v>
      </c>
      <c r="G616" s="35"/>
      <c r="H616" s="35">
        <f t="shared" si="401"/>
        <v>14</v>
      </c>
      <c r="I616" s="37">
        <v>0.1</v>
      </c>
      <c r="J616" s="37">
        <v>7.0000000000000007E-2</v>
      </c>
      <c r="K616" s="37">
        <v>1.47</v>
      </c>
      <c r="L616" s="37">
        <v>28.52</v>
      </c>
      <c r="M616" s="37">
        <v>23.44</v>
      </c>
      <c r="N616" s="37">
        <v>53.6</v>
      </c>
      <c r="O616" s="37">
        <v>31.2</v>
      </c>
      <c r="P616" s="37">
        <v>15.2</v>
      </c>
      <c r="Q616" s="37"/>
      <c r="R616" s="38" t="s">
        <v>506</v>
      </c>
      <c r="S616" s="39">
        <v>5</v>
      </c>
      <c r="T616" s="39"/>
      <c r="U616" s="39"/>
      <c r="V616" s="39">
        <v>4.3</v>
      </c>
      <c r="W616" s="39"/>
      <c r="X616" s="39"/>
      <c r="Y616" s="37">
        <v>1</v>
      </c>
      <c r="Z616" s="37">
        <v>9.1999999999999998E-2</v>
      </c>
      <c r="AA616" s="37">
        <v>10.95</v>
      </c>
      <c r="AB616" s="37">
        <v>1.51</v>
      </c>
      <c r="AC616" s="37">
        <v>0.6</v>
      </c>
      <c r="AD616" s="37">
        <v>0.12</v>
      </c>
      <c r="AE616" s="37">
        <v>7.96</v>
      </c>
      <c r="AF616" s="37">
        <v>3.66</v>
      </c>
      <c r="AG616" s="37">
        <v>0.56000000000000005</v>
      </c>
      <c r="AH616" s="37">
        <v>0.32</v>
      </c>
      <c r="AI616" s="37">
        <v>0.05</v>
      </c>
      <c r="AJ616" s="37">
        <v>3.4</v>
      </c>
      <c r="AK616" s="39">
        <v>57.66</v>
      </c>
      <c r="AL616" s="37"/>
      <c r="AM616" s="37"/>
      <c r="AN616" s="37"/>
      <c r="AO616" s="37"/>
      <c r="AP616" s="40"/>
    </row>
    <row r="617" spans="1:42" x14ac:dyDescent="0.25">
      <c r="A617" s="41">
        <v>275</v>
      </c>
      <c r="B617" s="42" t="s">
        <v>1931</v>
      </c>
      <c r="C617" s="41">
        <v>2</v>
      </c>
      <c r="D617" s="41" t="s">
        <v>684</v>
      </c>
      <c r="E617" s="41">
        <v>14</v>
      </c>
      <c r="F617" s="49">
        <v>30</v>
      </c>
      <c r="G617" s="41"/>
      <c r="H617" s="41">
        <f t="shared" si="401"/>
        <v>16</v>
      </c>
      <c r="I617" s="43">
        <v>1.07</v>
      </c>
      <c r="J617" s="43">
        <v>0.11</v>
      </c>
      <c r="K617" s="43">
        <v>1.55</v>
      </c>
      <c r="L617" s="43">
        <v>25.82</v>
      </c>
      <c r="M617" s="43">
        <v>27.11</v>
      </c>
      <c r="N617" s="43">
        <v>55.66</v>
      </c>
      <c r="O617" s="43">
        <v>31.2</v>
      </c>
      <c r="P617" s="43">
        <v>13.2</v>
      </c>
      <c r="Q617" s="43"/>
      <c r="R617" s="44" t="s">
        <v>506</v>
      </c>
      <c r="S617" s="45">
        <v>5.4</v>
      </c>
      <c r="T617" s="45"/>
      <c r="U617" s="45"/>
      <c r="V617" s="45">
        <v>4</v>
      </c>
      <c r="W617" s="45"/>
      <c r="X617" s="45"/>
      <c r="Y617" s="43">
        <v>0.39</v>
      </c>
      <c r="Z617" s="43">
        <v>5.1999999999999998E-2</v>
      </c>
      <c r="AA617" s="43">
        <v>7.5</v>
      </c>
      <c r="AB617" s="43">
        <v>1.61</v>
      </c>
      <c r="AC617" s="43">
        <v>0.2</v>
      </c>
      <c r="AD617" s="43">
        <v>0.1</v>
      </c>
      <c r="AE617" s="43">
        <v>4.42</v>
      </c>
      <c r="AF617" s="43">
        <v>2</v>
      </c>
      <c r="AG617" s="43">
        <v>0.42</v>
      </c>
      <c r="AH617" s="43">
        <v>0.35</v>
      </c>
      <c r="AI617" s="43">
        <v>0.03</v>
      </c>
      <c r="AJ617" s="43">
        <v>2</v>
      </c>
      <c r="AK617" s="45">
        <v>63.34</v>
      </c>
      <c r="AL617" s="43"/>
      <c r="AM617" s="43"/>
      <c r="AN617" s="43"/>
      <c r="AO617" s="43"/>
      <c r="AP617" s="46"/>
    </row>
    <row r="618" spans="1:42" x14ac:dyDescent="0.25">
      <c r="A618" s="41">
        <v>275</v>
      </c>
      <c r="B618" s="42" t="s">
        <v>1931</v>
      </c>
      <c r="C618" s="41">
        <v>3</v>
      </c>
      <c r="D618" s="41" t="s">
        <v>2542</v>
      </c>
      <c r="E618" s="41">
        <v>30</v>
      </c>
      <c r="F618" s="49">
        <v>49</v>
      </c>
      <c r="G618" s="41"/>
      <c r="H618" s="41">
        <f t="shared" si="401"/>
        <v>19</v>
      </c>
      <c r="I618" s="43">
        <v>6.83</v>
      </c>
      <c r="J618" s="43">
        <v>0.83</v>
      </c>
      <c r="K618" s="43">
        <v>1.46</v>
      </c>
      <c r="L618" s="43">
        <v>17.13</v>
      </c>
      <c r="M618" s="43">
        <v>13.43</v>
      </c>
      <c r="N618" s="43">
        <v>39.68</v>
      </c>
      <c r="O618" s="43">
        <v>27.2</v>
      </c>
      <c r="P618" s="43">
        <v>33.200000000000003</v>
      </c>
      <c r="Q618" s="43">
        <v>5.23</v>
      </c>
      <c r="R618" s="44" t="s">
        <v>1064</v>
      </c>
      <c r="S618" s="45">
        <v>5.25</v>
      </c>
      <c r="T618" s="45"/>
      <c r="U618" s="45"/>
      <c r="V618" s="45">
        <v>3.7</v>
      </c>
      <c r="W618" s="45"/>
      <c r="X618" s="45"/>
      <c r="Y618" s="43">
        <v>0.34</v>
      </c>
      <c r="Z618" s="43">
        <v>7.8E-2</v>
      </c>
      <c r="AA618" s="43">
        <v>4.4000000000000004</v>
      </c>
      <c r="AB618" s="43">
        <v>1.83</v>
      </c>
      <c r="AC618" s="43">
        <v>0.3</v>
      </c>
      <c r="AD618" s="43">
        <v>0.05</v>
      </c>
      <c r="AE618" s="43">
        <v>12.66</v>
      </c>
      <c r="AF618" s="43">
        <v>6.23</v>
      </c>
      <c r="AG618" s="43">
        <v>0.35</v>
      </c>
      <c r="AH618" s="43">
        <v>0.36</v>
      </c>
      <c r="AI618" s="43">
        <v>0.05</v>
      </c>
      <c r="AJ618" s="43">
        <v>6.25</v>
      </c>
      <c r="AK618" s="45">
        <v>55.21</v>
      </c>
      <c r="AL618" s="43"/>
      <c r="AM618" s="43"/>
      <c r="AN618" s="43"/>
      <c r="AO618" s="43"/>
      <c r="AP618" s="46"/>
    </row>
    <row r="619" spans="1:42" x14ac:dyDescent="0.25">
      <c r="A619" s="3">
        <v>275</v>
      </c>
      <c r="B619" s="11" t="s">
        <v>1931</v>
      </c>
      <c r="C619" s="3">
        <v>4</v>
      </c>
      <c r="D619" s="3" t="s">
        <v>2550</v>
      </c>
      <c r="E619" s="3">
        <v>49</v>
      </c>
      <c r="F619" s="50">
        <v>85</v>
      </c>
      <c r="G619" s="3"/>
      <c r="H619" s="3">
        <f t="shared" si="401"/>
        <v>36</v>
      </c>
      <c r="I619" s="15">
        <v>6.33</v>
      </c>
      <c r="J619" s="15">
        <v>1.29</v>
      </c>
      <c r="K619" s="15">
        <v>1.64</v>
      </c>
      <c r="L619" s="15">
        <v>18.84</v>
      </c>
      <c r="M619" s="15">
        <v>16.5</v>
      </c>
      <c r="N619" s="15">
        <v>44.6</v>
      </c>
      <c r="O619" s="15">
        <v>28.2</v>
      </c>
      <c r="P619" s="15">
        <v>27.2</v>
      </c>
      <c r="Q619" s="15">
        <v>9.6199999999999992</v>
      </c>
      <c r="R619" s="23" t="s">
        <v>1064</v>
      </c>
      <c r="S619" s="19">
        <v>6.5</v>
      </c>
      <c r="T619" s="19"/>
      <c r="U619" s="19"/>
      <c r="V619" s="19">
        <v>5.5</v>
      </c>
      <c r="W619" s="19"/>
      <c r="X619" s="19"/>
      <c r="Y619" s="15">
        <v>0.2</v>
      </c>
      <c r="Z619" s="15">
        <v>6.7000000000000004E-2</v>
      </c>
      <c r="AA619" s="15">
        <v>3.02</v>
      </c>
      <c r="AB619" s="15">
        <v>1.81</v>
      </c>
      <c r="AC619" s="15">
        <v>0.7</v>
      </c>
      <c r="AD619" s="15">
        <v>0.05</v>
      </c>
      <c r="AE619" s="15">
        <v>9.25</v>
      </c>
      <c r="AF619" s="15">
        <v>7</v>
      </c>
      <c r="AG619" s="15">
        <v>0.49</v>
      </c>
      <c r="AH619" s="15">
        <v>0.36</v>
      </c>
      <c r="AI619" s="15">
        <v>0.04</v>
      </c>
      <c r="AJ619" s="15">
        <v>2</v>
      </c>
      <c r="AK619" s="19">
        <v>85.29</v>
      </c>
      <c r="AL619" s="15"/>
      <c r="AM619" s="15"/>
      <c r="AN619" s="15"/>
      <c r="AO619" s="15"/>
      <c r="AP619" s="27"/>
    </row>
    <row r="620" spans="1:42" x14ac:dyDescent="0.25">
      <c r="A620" s="3">
        <v>275</v>
      </c>
      <c r="B620" s="11" t="s">
        <v>1931</v>
      </c>
      <c r="C620" s="3">
        <v>5</v>
      </c>
      <c r="D620" s="3" t="s">
        <v>95</v>
      </c>
      <c r="E620" s="3">
        <v>85</v>
      </c>
      <c r="F620" s="50">
        <v>142</v>
      </c>
      <c r="G620" s="3"/>
      <c r="H620" s="3">
        <f t="shared" si="401"/>
        <v>57</v>
      </c>
      <c r="I620" s="15">
        <v>6.37</v>
      </c>
      <c r="J620" s="15">
        <v>1.38</v>
      </c>
      <c r="K620" s="15">
        <v>1.55</v>
      </c>
      <c r="L620" s="15">
        <v>28.23</v>
      </c>
      <c r="M620" s="15">
        <v>15.07</v>
      </c>
      <c r="N620" s="15">
        <v>52.6</v>
      </c>
      <c r="O620" s="15">
        <v>28.2</v>
      </c>
      <c r="P620" s="15">
        <v>19.2</v>
      </c>
      <c r="Q620" s="15">
        <v>2.6</v>
      </c>
      <c r="R620" s="23" t="s">
        <v>506</v>
      </c>
      <c r="S620" s="19">
        <v>7.9</v>
      </c>
      <c r="T620" s="19"/>
      <c r="U620" s="19"/>
      <c r="V620" s="19">
        <v>6.7</v>
      </c>
      <c r="W620" s="19"/>
      <c r="X620" s="19"/>
      <c r="Y620" s="15">
        <v>0.09</v>
      </c>
      <c r="Z620" s="15">
        <v>4.9000000000000002E-2</v>
      </c>
      <c r="AA620" s="15">
        <v>1.91</v>
      </c>
      <c r="AB620" s="15">
        <v>1.81</v>
      </c>
      <c r="AC620" s="15">
        <v>0.25</v>
      </c>
      <c r="AD620" s="15">
        <v>0.1</v>
      </c>
      <c r="AE620" s="15">
        <v>4.92</v>
      </c>
      <c r="AF620" s="15">
        <v>4</v>
      </c>
      <c r="AG620" s="15">
        <v>0.28000000000000003</v>
      </c>
      <c r="AH620" s="15">
        <v>0.28999999999999998</v>
      </c>
      <c r="AI620" s="15">
        <v>0.03</v>
      </c>
      <c r="AJ620" s="15"/>
      <c r="AK620" s="19">
        <v>93.49</v>
      </c>
      <c r="AL620" s="15"/>
      <c r="AM620" s="15"/>
      <c r="AN620" s="15"/>
      <c r="AO620" s="15"/>
      <c r="AP620" s="27"/>
    </row>
    <row r="621" spans="1:42" x14ac:dyDescent="0.25">
      <c r="A621" s="3">
        <v>275</v>
      </c>
      <c r="B621" s="11" t="s">
        <v>1931</v>
      </c>
      <c r="C621" s="3">
        <v>6</v>
      </c>
      <c r="D621" s="3" t="s">
        <v>980</v>
      </c>
      <c r="E621" s="3">
        <v>142</v>
      </c>
      <c r="F621" s="50">
        <v>142</v>
      </c>
      <c r="G621" s="3"/>
      <c r="H621" s="3">
        <f t="shared" si="401"/>
        <v>0</v>
      </c>
      <c r="I621" s="15">
        <v>0.03</v>
      </c>
      <c r="J621" s="15">
        <v>0.11</v>
      </c>
      <c r="K621" s="15">
        <v>6.61</v>
      </c>
      <c r="L621" s="15">
        <v>49.42</v>
      </c>
      <c r="M621" s="15">
        <v>15.48</v>
      </c>
      <c r="N621" s="15">
        <v>71.650000000000006</v>
      </c>
      <c r="O621" s="15">
        <v>19.2</v>
      </c>
      <c r="P621" s="15">
        <v>9.1999999999999993</v>
      </c>
      <c r="Q621" s="15"/>
      <c r="R621" s="23" t="s">
        <v>506</v>
      </c>
      <c r="S621" s="19">
        <v>7.8</v>
      </c>
      <c r="T621" s="19"/>
      <c r="U621" s="19"/>
      <c r="V621" s="19">
        <v>6.5</v>
      </c>
      <c r="W621" s="19"/>
      <c r="X621" s="19"/>
      <c r="Y621" s="15">
        <v>0.15</v>
      </c>
      <c r="Z621" s="15">
        <v>4.3999999999999997E-2</v>
      </c>
      <c r="AA621" s="15">
        <v>3.54</v>
      </c>
      <c r="AB621" s="15">
        <v>1.86</v>
      </c>
      <c r="AC621" s="15">
        <v>0.12</v>
      </c>
      <c r="AD621" s="15">
        <v>0.1</v>
      </c>
      <c r="AE621" s="15">
        <v>3.5</v>
      </c>
      <c r="AF621" s="15">
        <v>2.5</v>
      </c>
      <c r="AG621" s="15">
        <v>0.35</v>
      </c>
      <c r="AH621" s="15">
        <v>0.3</v>
      </c>
      <c r="AI621" s="15">
        <v>0.03</v>
      </c>
      <c r="AJ621" s="15"/>
      <c r="AK621" s="19">
        <v>90.85</v>
      </c>
      <c r="AL621" s="15"/>
      <c r="AM621" s="15"/>
      <c r="AN621" s="15"/>
      <c r="AO621" s="15"/>
      <c r="AP621" s="27"/>
    </row>
    <row r="622" spans="1:42" ht="15.6" x14ac:dyDescent="0.3">
      <c r="A622" s="59">
        <f>A616</f>
        <v>275</v>
      </c>
      <c r="B622" s="60" t="str">
        <f>B616</f>
        <v>CO</v>
      </c>
      <c r="C622" s="61"/>
      <c r="D622" s="61"/>
      <c r="E622" s="61"/>
      <c r="F622" s="62"/>
      <c r="G622" s="61"/>
      <c r="H622" s="61"/>
      <c r="I622" s="63">
        <f>I616</f>
        <v>0.1</v>
      </c>
      <c r="J622" s="63">
        <f t="shared" ref="J622:AE622" si="412">J616</f>
        <v>7.0000000000000007E-2</v>
      </c>
      <c r="K622" s="63">
        <f t="shared" si="412"/>
        <v>1.47</v>
      </c>
      <c r="L622" s="63">
        <f t="shared" si="412"/>
        <v>28.52</v>
      </c>
      <c r="M622" s="63">
        <f t="shared" si="412"/>
        <v>23.44</v>
      </c>
      <c r="N622" s="63">
        <f t="shared" si="412"/>
        <v>53.6</v>
      </c>
      <c r="O622" s="63">
        <f t="shared" si="412"/>
        <v>31.2</v>
      </c>
      <c r="P622" s="63">
        <f t="shared" si="412"/>
        <v>15.2</v>
      </c>
      <c r="Q622" s="63">
        <f t="shared" si="412"/>
        <v>0</v>
      </c>
      <c r="R622" s="64" t="str">
        <f t="shared" si="412"/>
        <v>Fa</v>
      </c>
      <c r="S622" s="65">
        <f t="shared" ref="S622:X622" si="413">((S616*$H616)+(S617*$H617)+(S618*$H618))/$F618</f>
        <v>5.2275510204081632</v>
      </c>
      <c r="T622" s="65">
        <f t="shared" si="413"/>
        <v>0</v>
      </c>
      <c r="U622" s="65">
        <f t="shared" si="413"/>
        <v>0</v>
      </c>
      <c r="V622" s="65">
        <f t="shared" si="413"/>
        <v>3.9693877551020407</v>
      </c>
      <c r="W622" s="65">
        <f t="shared" si="413"/>
        <v>0</v>
      </c>
      <c r="X622" s="65">
        <f t="shared" si="413"/>
        <v>0</v>
      </c>
      <c r="Y622" s="65">
        <f>((Y616*$H616)+(Y617*$H617)+(Y618*$H618))/$F618</f>
        <v>0.54489795918367356</v>
      </c>
      <c r="Z622" s="63">
        <f t="shared" si="412"/>
        <v>9.1999999999999998E-2</v>
      </c>
      <c r="AA622" s="63">
        <f t="shared" si="412"/>
        <v>10.95</v>
      </c>
      <c r="AB622" s="63">
        <f t="shared" si="412"/>
        <v>1.51</v>
      </c>
      <c r="AC622" s="65">
        <f>((AC616*$H616)+(AC617*$H617)+(AC618*$H618))/$F618</f>
        <v>0.35306122448979593</v>
      </c>
      <c r="AD622" s="65">
        <f>((AD616*$H616)+(AD617*$H617)+(AD618*$H618))/$F618</f>
        <v>8.6326530612244906E-2</v>
      </c>
      <c r="AE622" s="63">
        <f t="shared" si="412"/>
        <v>7.96</v>
      </c>
      <c r="AF622" s="65">
        <f t="shared" ref="AF622:AP622" si="414">((AF616*$H616)+(AF617*$H617)+(AF618*$H618))/$F618</f>
        <v>4.1144897959183675</v>
      </c>
      <c r="AG622" s="65">
        <f t="shared" si="414"/>
        <v>0.43285714285714288</v>
      </c>
      <c r="AH622" s="65">
        <f t="shared" si="414"/>
        <v>0.34530612244897962</v>
      </c>
      <c r="AI622" s="65">
        <f t="shared" si="414"/>
        <v>4.3469387755102049E-2</v>
      </c>
      <c r="AJ622" s="65">
        <f t="shared" si="414"/>
        <v>4.047959183673469</v>
      </c>
      <c r="AK622" s="65">
        <f t="shared" si="414"/>
        <v>58.564693877551022</v>
      </c>
      <c r="AL622" s="65">
        <f t="shared" si="414"/>
        <v>0</v>
      </c>
      <c r="AM622" s="65">
        <f t="shared" si="414"/>
        <v>0</v>
      </c>
      <c r="AN622" s="65">
        <f t="shared" si="414"/>
        <v>0</v>
      </c>
      <c r="AO622" s="65">
        <f t="shared" si="414"/>
        <v>0</v>
      </c>
      <c r="AP622" s="65">
        <f t="shared" si="414"/>
        <v>0</v>
      </c>
    </row>
    <row r="623" spans="1:42" x14ac:dyDescent="0.25">
      <c r="A623" s="35">
        <v>273</v>
      </c>
      <c r="B623" s="36" t="s">
        <v>1931</v>
      </c>
      <c r="C623" s="35">
        <v>1</v>
      </c>
      <c r="D623" s="35" t="s">
        <v>6</v>
      </c>
      <c r="E623" s="35">
        <v>0</v>
      </c>
      <c r="F623" s="51">
        <v>13</v>
      </c>
      <c r="G623" s="35"/>
      <c r="H623" s="35">
        <f t="shared" si="401"/>
        <v>13</v>
      </c>
      <c r="I623" s="37">
        <v>0.05</v>
      </c>
      <c r="J623" s="37">
        <v>7.0000000000000007E-2</v>
      </c>
      <c r="K623" s="37">
        <v>0.22</v>
      </c>
      <c r="L623" s="37">
        <v>4.46</v>
      </c>
      <c r="M623" s="37">
        <v>16.8</v>
      </c>
      <c r="N623" s="37">
        <v>21.6</v>
      </c>
      <c r="O623" s="37">
        <v>41.2</v>
      </c>
      <c r="P623" s="37">
        <v>37.200000000000003</v>
      </c>
      <c r="Q623" s="37"/>
      <c r="R623" s="38" t="s">
        <v>1064</v>
      </c>
      <c r="S623" s="39">
        <v>6.5</v>
      </c>
      <c r="T623" s="39"/>
      <c r="U623" s="39"/>
      <c r="V623" s="39">
        <v>5.55</v>
      </c>
      <c r="W623" s="39"/>
      <c r="X623" s="39"/>
      <c r="Y623" s="37">
        <v>2.58</v>
      </c>
      <c r="Z623" s="37">
        <v>0.192</v>
      </c>
      <c r="AA623" s="37">
        <v>13.48</v>
      </c>
      <c r="AB623" s="37">
        <v>1.45</v>
      </c>
      <c r="AC623" s="37">
        <v>1.8</v>
      </c>
      <c r="AD623" s="37">
        <v>0.42</v>
      </c>
      <c r="AE623" s="37">
        <v>23.08</v>
      </c>
      <c r="AF623" s="37">
        <v>14.13</v>
      </c>
      <c r="AG623" s="37">
        <v>2.0499999999999998</v>
      </c>
      <c r="AH623" s="37">
        <v>0.31</v>
      </c>
      <c r="AI623" s="37">
        <v>0.14000000000000001</v>
      </c>
      <c r="AJ623" s="37">
        <v>7</v>
      </c>
      <c r="AK623" s="39">
        <v>0</v>
      </c>
      <c r="AL623" s="37"/>
      <c r="AM623" s="37"/>
      <c r="AN623" s="37"/>
      <c r="AO623" s="37"/>
      <c r="AP623" s="40"/>
    </row>
    <row r="624" spans="1:42" x14ac:dyDescent="0.25">
      <c r="A624" s="41">
        <v>273</v>
      </c>
      <c r="B624" s="42" t="s">
        <v>1931</v>
      </c>
      <c r="C624" s="41">
        <v>2</v>
      </c>
      <c r="D624" s="41" t="s">
        <v>290</v>
      </c>
      <c r="E624" s="41">
        <v>13</v>
      </c>
      <c r="F624" s="49">
        <v>38</v>
      </c>
      <c r="G624" s="41"/>
      <c r="H624" s="41">
        <f t="shared" si="401"/>
        <v>25</v>
      </c>
      <c r="I624" s="43">
        <v>0</v>
      </c>
      <c r="J624" s="43">
        <v>0.05</v>
      </c>
      <c r="K624" s="43">
        <v>0.27</v>
      </c>
      <c r="L624" s="43">
        <v>1.51</v>
      </c>
      <c r="M624" s="43">
        <v>3.77</v>
      </c>
      <c r="N624" s="43">
        <v>5.6</v>
      </c>
      <c r="O624" s="43">
        <v>49.2</v>
      </c>
      <c r="P624" s="43">
        <v>45.2</v>
      </c>
      <c r="Q624" s="43"/>
      <c r="R624" s="44" t="s">
        <v>169</v>
      </c>
      <c r="S624" s="45">
        <v>6.9</v>
      </c>
      <c r="T624" s="45"/>
      <c r="U624" s="45"/>
      <c r="V624" s="45">
        <v>5.65</v>
      </c>
      <c r="W624" s="45"/>
      <c r="X624" s="45"/>
      <c r="Y624" s="43">
        <v>1.1200000000000001</v>
      </c>
      <c r="Z624" s="43">
        <v>0.13700000000000001</v>
      </c>
      <c r="AA624" s="43">
        <v>8.17</v>
      </c>
      <c r="AB624" s="43">
        <v>1.54</v>
      </c>
      <c r="AC624" s="43">
        <v>2.6</v>
      </c>
      <c r="AD624" s="43">
        <v>0.15</v>
      </c>
      <c r="AE624" s="43">
        <v>21.22</v>
      </c>
      <c r="AF624" s="43">
        <v>18</v>
      </c>
      <c r="AG624" s="43">
        <v>0.99</v>
      </c>
      <c r="AH624" s="43">
        <v>0.34</v>
      </c>
      <c r="AI624" s="43">
        <v>0.06</v>
      </c>
      <c r="AJ624" s="43">
        <v>3.7</v>
      </c>
      <c r="AK624" s="45">
        <v>0</v>
      </c>
      <c r="AL624" s="43"/>
      <c r="AM624" s="43"/>
      <c r="AN624" s="43"/>
      <c r="AO624" s="43"/>
      <c r="AP624" s="46"/>
    </row>
    <row r="625" spans="1:42" x14ac:dyDescent="0.25">
      <c r="A625" s="41">
        <v>273</v>
      </c>
      <c r="B625" s="42" t="s">
        <v>1931</v>
      </c>
      <c r="C625" s="41">
        <v>3</v>
      </c>
      <c r="D625" s="41" t="s">
        <v>1721</v>
      </c>
      <c r="E625" s="41">
        <v>38</v>
      </c>
      <c r="F625" s="49">
        <v>50</v>
      </c>
      <c r="G625" s="41"/>
      <c r="H625" s="41">
        <f t="shared" si="401"/>
        <v>12</v>
      </c>
      <c r="I625" s="43">
        <v>0.06</v>
      </c>
      <c r="J625" s="43">
        <v>0.17</v>
      </c>
      <c r="K625" s="43">
        <v>1.1499999999999999</v>
      </c>
      <c r="L625" s="43">
        <v>5.12</v>
      </c>
      <c r="M625" s="43">
        <v>9.1</v>
      </c>
      <c r="N625" s="43">
        <v>15.6</v>
      </c>
      <c r="O625" s="43">
        <v>45.2</v>
      </c>
      <c r="P625" s="43">
        <v>39.200000000000003</v>
      </c>
      <c r="Q625" s="43"/>
      <c r="R625" s="44" t="s">
        <v>354</v>
      </c>
      <c r="S625" s="45">
        <v>7</v>
      </c>
      <c r="T625" s="45"/>
      <c r="U625" s="45"/>
      <c r="V625" s="45">
        <v>5.7</v>
      </c>
      <c r="W625" s="45"/>
      <c r="X625" s="45"/>
      <c r="Y625" s="43">
        <v>1.1000000000000001</v>
      </c>
      <c r="Z625" s="43">
        <v>0.126</v>
      </c>
      <c r="AA625" s="43">
        <v>8.76</v>
      </c>
      <c r="AB625" s="43">
        <v>1.65</v>
      </c>
      <c r="AC625" s="43">
        <v>3</v>
      </c>
      <c r="AD625" s="43">
        <v>0.21</v>
      </c>
      <c r="AE625" s="43">
        <v>20.84</v>
      </c>
      <c r="AF625" s="43">
        <v>16.75</v>
      </c>
      <c r="AG625" s="43">
        <v>0.74</v>
      </c>
      <c r="AH625" s="43">
        <v>0.35</v>
      </c>
      <c r="AI625" s="43">
        <v>0.06</v>
      </c>
      <c r="AJ625" s="43">
        <v>3.7</v>
      </c>
      <c r="AK625" s="45">
        <v>0</v>
      </c>
      <c r="AL625" s="43"/>
      <c r="AM625" s="43"/>
      <c r="AN625" s="43"/>
      <c r="AO625" s="43"/>
      <c r="AP625" s="46"/>
    </row>
    <row r="626" spans="1:42" x14ac:dyDescent="0.25">
      <c r="A626" s="3">
        <v>273</v>
      </c>
      <c r="B626" s="11" t="s">
        <v>1931</v>
      </c>
      <c r="C626" s="3">
        <v>4</v>
      </c>
      <c r="D626" s="3" t="s">
        <v>1283</v>
      </c>
      <c r="E626" s="3">
        <v>50</v>
      </c>
      <c r="F626" s="50">
        <v>93</v>
      </c>
      <c r="G626" s="3"/>
      <c r="H626" s="3">
        <f t="shared" si="401"/>
        <v>43</v>
      </c>
      <c r="I626" s="15">
        <v>0.52</v>
      </c>
      <c r="J626" s="15">
        <v>0.36</v>
      </c>
      <c r="K626" s="15">
        <v>0.36</v>
      </c>
      <c r="L626" s="15">
        <v>0.53</v>
      </c>
      <c r="M626" s="15">
        <v>1.83</v>
      </c>
      <c r="N626" s="15">
        <v>3.6</v>
      </c>
      <c r="O626" s="15">
        <v>53.2</v>
      </c>
      <c r="P626" s="15">
        <v>43.2</v>
      </c>
      <c r="Q626" s="15"/>
      <c r="R626" s="23" t="s">
        <v>169</v>
      </c>
      <c r="S626" s="19">
        <v>8.1</v>
      </c>
      <c r="T626" s="19"/>
      <c r="U626" s="19"/>
      <c r="V626" s="19">
        <v>6.83</v>
      </c>
      <c r="W626" s="19"/>
      <c r="X626" s="19"/>
      <c r="Y626" s="15">
        <v>0.4</v>
      </c>
      <c r="Z626" s="15">
        <v>0.11600000000000001</v>
      </c>
      <c r="AA626" s="15">
        <v>3.49</v>
      </c>
      <c r="AB626" s="15">
        <v>1.65</v>
      </c>
      <c r="AC626" s="15">
        <v>4.2</v>
      </c>
      <c r="AD626" s="15">
        <v>0.17</v>
      </c>
      <c r="AE626" s="15">
        <v>15.08</v>
      </c>
      <c r="AF626" s="15">
        <v>14</v>
      </c>
      <c r="AG626" s="15">
        <v>0.55000000000000004</v>
      </c>
      <c r="AH626" s="15">
        <v>0.33</v>
      </c>
      <c r="AI626" s="15">
        <v>0.05</v>
      </c>
      <c r="AJ626" s="15">
        <v>1.3</v>
      </c>
      <c r="AK626" s="19">
        <v>0</v>
      </c>
      <c r="AL626" s="15"/>
      <c r="AM626" s="15"/>
      <c r="AN626" s="15"/>
      <c r="AO626" s="15"/>
      <c r="AP626" s="27"/>
    </row>
    <row r="627" spans="1:42" x14ac:dyDescent="0.25">
      <c r="A627" s="3">
        <v>273</v>
      </c>
      <c r="B627" s="11" t="s">
        <v>1931</v>
      </c>
      <c r="C627" s="3">
        <v>5</v>
      </c>
      <c r="D627" s="3" t="s">
        <v>4334</v>
      </c>
      <c r="E627" s="3">
        <v>93</v>
      </c>
      <c r="F627" s="50">
        <v>130</v>
      </c>
      <c r="G627" s="3"/>
      <c r="H627" s="3">
        <f t="shared" si="401"/>
        <v>37</v>
      </c>
      <c r="I627" s="15">
        <v>0.26</v>
      </c>
      <c r="J627" s="15">
        <v>0.3</v>
      </c>
      <c r="K627" s="15">
        <v>0.32</v>
      </c>
      <c r="L627" s="15">
        <v>0.2</v>
      </c>
      <c r="M627" s="15">
        <v>0.52</v>
      </c>
      <c r="N627" s="15">
        <v>1.6</v>
      </c>
      <c r="O627" s="15">
        <v>49.2</v>
      </c>
      <c r="P627" s="15">
        <v>49.2</v>
      </c>
      <c r="Q627" s="15"/>
      <c r="R627" s="23" t="s">
        <v>169</v>
      </c>
      <c r="S627" s="19">
        <v>8.1</v>
      </c>
      <c r="T627" s="19"/>
      <c r="U627" s="19"/>
      <c r="V627" s="19">
        <v>6.9</v>
      </c>
      <c r="W627" s="19"/>
      <c r="X627" s="19"/>
      <c r="Y627" s="15">
        <v>0.46</v>
      </c>
      <c r="Z627" s="15">
        <v>0.12</v>
      </c>
      <c r="AA627" s="15">
        <v>3.9</v>
      </c>
      <c r="AB627" s="15">
        <v>1.71</v>
      </c>
      <c r="AC627" s="15">
        <v>3.7</v>
      </c>
      <c r="AD627" s="15">
        <v>0.15</v>
      </c>
      <c r="AE627" s="15">
        <v>19.02</v>
      </c>
      <c r="AF627" s="15">
        <v>17.5</v>
      </c>
      <c r="AG627" s="15">
        <v>0.67</v>
      </c>
      <c r="AH627" s="15">
        <v>0.39</v>
      </c>
      <c r="AI627" s="15">
        <v>0.05</v>
      </c>
      <c r="AJ627" s="15">
        <v>1.5</v>
      </c>
      <c r="AK627" s="19">
        <v>0</v>
      </c>
      <c r="AL627" s="15"/>
      <c r="AM627" s="15"/>
      <c r="AN627" s="15"/>
      <c r="AO627" s="15"/>
      <c r="AP627" s="27"/>
    </row>
    <row r="628" spans="1:42" x14ac:dyDescent="0.25">
      <c r="A628" s="3">
        <v>273</v>
      </c>
      <c r="B628" s="11" t="s">
        <v>1931</v>
      </c>
      <c r="C628" s="3">
        <v>6</v>
      </c>
      <c r="D628" s="3" t="s">
        <v>4336</v>
      </c>
      <c r="E628" s="3">
        <v>130</v>
      </c>
      <c r="F628" s="50">
        <v>130</v>
      </c>
      <c r="G628" s="3"/>
      <c r="H628" s="3">
        <f t="shared" si="401"/>
        <v>0</v>
      </c>
      <c r="I628" s="15">
        <v>0.5</v>
      </c>
      <c r="J628" s="15">
        <v>0.9</v>
      </c>
      <c r="K628" s="15">
        <v>1.4</v>
      </c>
      <c r="L628" s="15">
        <v>1.71</v>
      </c>
      <c r="M628" s="15">
        <v>1.0900000000000001</v>
      </c>
      <c r="N628" s="15">
        <v>5.6</v>
      </c>
      <c r="O628" s="15">
        <v>43.2</v>
      </c>
      <c r="P628" s="15">
        <v>51.2</v>
      </c>
      <c r="Q628" s="15"/>
      <c r="R628" s="23" t="s">
        <v>169</v>
      </c>
      <c r="S628" s="19">
        <v>7.8</v>
      </c>
      <c r="T628" s="19"/>
      <c r="U628" s="19"/>
      <c r="V628" s="19">
        <v>6.7</v>
      </c>
      <c r="W628" s="19"/>
      <c r="X628" s="19"/>
      <c r="Y628" s="15">
        <v>0.28000000000000003</v>
      </c>
      <c r="Z628" s="15">
        <v>0.123</v>
      </c>
      <c r="AA628" s="15">
        <v>2.2799999999999998</v>
      </c>
      <c r="AB628" s="15">
        <v>1.7</v>
      </c>
      <c r="AC628" s="15">
        <v>3.6</v>
      </c>
      <c r="AD628" s="15">
        <v>0.16</v>
      </c>
      <c r="AE628" s="15">
        <v>20.94</v>
      </c>
      <c r="AF628" s="15">
        <v>19</v>
      </c>
      <c r="AG628" s="15">
        <v>0.73</v>
      </c>
      <c r="AH628" s="15">
        <v>0.46</v>
      </c>
      <c r="AI628" s="15">
        <v>0.06</v>
      </c>
      <c r="AJ628" s="15">
        <v>1.25</v>
      </c>
      <c r="AK628" s="19">
        <v>0</v>
      </c>
      <c r="AL628" s="15"/>
      <c r="AM628" s="15"/>
      <c r="AN628" s="15"/>
      <c r="AO628" s="15"/>
      <c r="AP628" s="27"/>
    </row>
    <row r="629" spans="1:42" ht="15.6" x14ac:dyDescent="0.3">
      <c r="A629" s="59">
        <f>A623</f>
        <v>273</v>
      </c>
      <c r="B629" s="60" t="str">
        <f>B623</f>
        <v>CO</v>
      </c>
      <c r="C629" s="61"/>
      <c r="D629" s="61"/>
      <c r="E629" s="61"/>
      <c r="F629" s="62"/>
      <c r="G629" s="61"/>
      <c r="H629" s="61"/>
      <c r="I629" s="63">
        <f>I623</f>
        <v>0.05</v>
      </c>
      <c r="J629" s="63">
        <f t="shared" ref="J629:AE629" si="415">J623</f>
        <v>7.0000000000000007E-2</v>
      </c>
      <c r="K629" s="63">
        <f t="shared" si="415"/>
        <v>0.22</v>
      </c>
      <c r="L629" s="63">
        <f t="shared" si="415"/>
        <v>4.46</v>
      </c>
      <c r="M629" s="63">
        <f t="shared" si="415"/>
        <v>16.8</v>
      </c>
      <c r="N629" s="63">
        <f t="shared" si="415"/>
        <v>21.6</v>
      </c>
      <c r="O629" s="63">
        <f t="shared" si="415"/>
        <v>41.2</v>
      </c>
      <c r="P629" s="63">
        <f t="shared" si="415"/>
        <v>37.200000000000003</v>
      </c>
      <c r="Q629" s="63">
        <f t="shared" si="415"/>
        <v>0</v>
      </c>
      <c r="R629" s="64" t="str">
        <f t="shared" si="415"/>
        <v>FA</v>
      </c>
      <c r="S629" s="65">
        <f t="shared" ref="S629:X629" si="416">((S623*$H623)+(S624*$H624)+(S625*$H625))/$F625</f>
        <v>6.82</v>
      </c>
      <c r="T629" s="65">
        <f t="shared" si="416"/>
        <v>0</v>
      </c>
      <c r="U629" s="65">
        <f t="shared" si="416"/>
        <v>0</v>
      </c>
      <c r="V629" s="65">
        <f t="shared" si="416"/>
        <v>5.6359999999999992</v>
      </c>
      <c r="W629" s="65">
        <f t="shared" si="416"/>
        <v>0</v>
      </c>
      <c r="X629" s="65">
        <f t="shared" si="416"/>
        <v>0</v>
      </c>
      <c r="Y629" s="65">
        <f>((Y623*$H623)+(Y624*$H624)+(Y625*$H625))/$F625</f>
        <v>1.4948000000000001</v>
      </c>
      <c r="Z629" s="63">
        <f t="shared" si="415"/>
        <v>0.192</v>
      </c>
      <c r="AA629" s="63">
        <f t="shared" si="415"/>
        <v>13.48</v>
      </c>
      <c r="AB629" s="63">
        <f t="shared" si="415"/>
        <v>1.45</v>
      </c>
      <c r="AC629" s="65">
        <f>((AC623*$H623)+(AC624*$H624)+(AC625*$H625))/$F625</f>
        <v>2.488</v>
      </c>
      <c r="AD629" s="65">
        <f>((AD623*$H623)+(AD624*$H624)+(AD625*$H625))/$F625</f>
        <v>0.2346</v>
      </c>
      <c r="AE629" s="63">
        <f t="shared" si="415"/>
        <v>23.08</v>
      </c>
      <c r="AF629" s="65">
        <f t="shared" ref="AF629:AP629" si="417">((AF623*$H623)+(AF624*$H624)+(AF625*$H625))/$F625</f>
        <v>16.6938</v>
      </c>
      <c r="AG629" s="65">
        <f t="shared" si="417"/>
        <v>1.2056</v>
      </c>
      <c r="AH629" s="65">
        <f t="shared" si="417"/>
        <v>0.33460000000000001</v>
      </c>
      <c r="AI629" s="65">
        <f t="shared" si="417"/>
        <v>8.0799999999999997E-2</v>
      </c>
      <c r="AJ629" s="65">
        <f t="shared" si="417"/>
        <v>4.5579999999999998</v>
      </c>
      <c r="AK629" s="65">
        <f t="shared" si="417"/>
        <v>0</v>
      </c>
      <c r="AL629" s="65">
        <f t="shared" si="417"/>
        <v>0</v>
      </c>
      <c r="AM629" s="65">
        <f t="shared" si="417"/>
        <v>0</v>
      </c>
      <c r="AN629" s="65">
        <f t="shared" si="417"/>
        <v>0</v>
      </c>
      <c r="AO629" s="65">
        <f t="shared" si="417"/>
        <v>0</v>
      </c>
      <c r="AP629" s="65">
        <f t="shared" si="417"/>
        <v>0</v>
      </c>
    </row>
    <row r="630" spans="1:42" x14ac:dyDescent="0.25">
      <c r="A630" s="35">
        <v>203</v>
      </c>
      <c r="B630" s="36" t="s">
        <v>1931</v>
      </c>
      <c r="C630" s="35">
        <v>1</v>
      </c>
      <c r="D630" s="35" t="s">
        <v>6</v>
      </c>
      <c r="E630" s="35">
        <v>0</v>
      </c>
      <c r="F630" s="51">
        <v>15</v>
      </c>
      <c r="G630" s="35"/>
      <c r="H630" s="35">
        <f t="shared" si="401"/>
        <v>15</v>
      </c>
      <c r="I630" s="37">
        <v>0.95</v>
      </c>
      <c r="J630" s="37">
        <v>1.53</v>
      </c>
      <c r="K630" s="37">
        <v>14.68</v>
      </c>
      <c r="L630" s="37">
        <v>13.55</v>
      </c>
      <c r="M630" s="37">
        <v>12.05</v>
      </c>
      <c r="N630" s="37">
        <v>42.76</v>
      </c>
      <c r="O630" s="37">
        <v>20.52</v>
      </c>
      <c r="P630" s="37">
        <v>36.72</v>
      </c>
      <c r="Q630" s="37">
        <v>2.8</v>
      </c>
      <c r="R630" s="38" t="s">
        <v>1064</v>
      </c>
      <c r="S630" s="39">
        <v>5.8</v>
      </c>
      <c r="T630" s="39">
        <v>5.8</v>
      </c>
      <c r="U630" s="39">
        <v>5.8</v>
      </c>
      <c r="V630" s="39">
        <v>4.8</v>
      </c>
      <c r="W630" s="39">
        <v>4.7</v>
      </c>
      <c r="X630" s="39">
        <v>4.8</v>
      </c>
      <c r="Y630" s="37">
        <v>0.76</v>
      </c>
      <c r="Z630" s="37">
        <v>0.11</v>
      </c>
      <c r="AA630" s="37">
        <v>6.67</v>
      </c>
      <c r="AB630" s="37">
        <v>1.75</v>
      </c>
      <c r="AC630" s="37"/>
      <c r="AD630" s="37">
        <v>0.09</v>
      </c>
      <c r="AE630" s="37">
        <v>11.03</v>
      </c>
      <c r="AF630" s="37">
        <v>0.41</v>
      </c>
      <c r="AG630" s="37">
        <v>0.21</v>
      </c>
      <c r="AH630" s="37">
        <v>0.06</v>
      </c>
      <c r="AI630" s="37">
        <v>0.14000000000000001</v>
      </c>
      <c r="AJ630" s="37">
        <v>8.9600000000000009</v>
      </c>
      <c r="AK630" s="39">
        <v>4</v>
      </c>
      <c r="AL630" s="37"/>
      <c r="AM630" s="37"/>
      <c r="AN630" s="37"/>
      <c r="AO630" s="37"/>
      <c r="AP630" s="40"/>
    </row>
    <row r="631" spans="1:42" x14ac:dyDescent="0.25">
      <c r="A631" s="41">
        <v>203</v>
      </c>
      <c r="B631" s="42" t="s">
        <v>1931</v>
      </c>
      <c r="C631" s="41">
        <v>2</v>
      </c>
      <c r="D631" s="41" t="s">
        <v>95</v>
      </c>
      <c r="E631" s="41">
        <v>15</v>
      </c>
      <c r="F631" s="49">
        <v>30</v>
      </c>
      <c r="G631" s="41"/>
      <c r="H631" s="41">
        <f t="shared" si="401"/>
        <v>15</v>
      </c>
      <c r="I631" s="43">
        <v>0.91</v>
      </c>
      <c r="J631" s="43">
        <v>0.96</v>
      </c>
      <c r="K631" s="43">
        <v>2.5</v>
      </c>
      <c r="L631" s="43">
        <v>27.59</v>
      </c>
      <c r="M631" s="43">
        <v>12.1</v>
      </c>
      <c r="N631" s="43">
        <v>44.06</v>
      </c>
      <c r="O631" s="43">
        <v>19.8</v>
      </c>
      <c r="P631" s="43">
        <v>36.14</v>
      </c>
      <c r="Q631" s="43">
        <v>2.5</v>
      </c>
      <c r="R631" s="44" t="s">
        <v>1064</v>
      </c>
      <c r="S631" s="45">
        <v>5.4</v>
      </c>
      <c r="T631" s="45">
        <v>5.4</v>
      </c>
      <c r="U631" s="45">
        <v>5.4</v>
      </c>
      <c r="V631" s="45">
        <v>4.4000000000000004</v>
      </c>
      <c r="W631" s="45">
        <v>4.4000000000000004</v>
      </c>
      <c r="X631" s="45">
        <v>4.8</v>
      </c>
      <c r="Y631" s="43">
        <v>0.45</v>
      </c>
      <c r="Z631" s="43">
        <v>0.06</v>
      </c>
      <c r="AA631" s="43">
        <v>7.14</v>
      </c>
      <c r="AB631" s="43">
        <v>1.76</v>
      </c>
      <c r="AC631" s="43"/>
      <c r="AD631" s="43">
        <v>0.12</v>
      </c>
      <c r="AE631" s="43">
        <v>6.73</v>
      </c>
      <c r="AF631" s="43">
        <v>0.1</v>
      </c>
      <c r="AG631" s="43">
        <v>0.1</v>
      </c>
      <c r="AH631" s="43">
        <v>0.04</v>
      </c>
      <c r="AI631" s="43">
        <v>0.04</v>
      </c>
      <c r="AJ631" s="43">
        <v>7.2</v>
      </c>
      <c r="AK631" s="45">
        <v>10</v>
      </c>
      <c r="AL631" s="43"/>
      <c r="AM631" s="43"/>
      <c r="AN631" s="43"/>
      <c r="AO631" s="43"/>
      <c r="AP631" s="46"/>
    </row>
    <row r="632" spans="1:42" x14ac:dyDescent="0.25">
      <c r="A632" s="41">
        <v>203</v>
      </c>
      <c r="B632" s="42" t="s">
        <v>1931</v>
      </c>
      <c r="C632" s="41">
        <v>3</v>
      </c>
      <c r="D632" s="41" t="s">
        <v>2915</v>
      </c>
      <c r="E632" s="41">
        <v>30</v>
      </c>
      <c r="F632" s="49">
        <v>55</v>
      </c>
      <c r="G632" s="41"/>
      <c r="H632" s="41">
        <f t="shared" si="401"/>
        <v>25</v>
      </c>
      <c r="I632" s="43">
        <v>1</v>
      </c>
      <c r="J632" s="43">
        <v>0.9</v>
      </c>
      <c r="K632" s="43">
        <v>2.2799999999999998</v>
      </c>
      <c r="L632" s="43">
        <v>14.24</v>
      </c>
      <c r="M632" s="43">
        <v>21.12</v>
      </c>
      <c r="N632" s="43">
        <v>39.54</v>
      </c>
      <c r="O632" s="43">
        <v>20.52</v>
      </c>
      <c r="P632" s="43">
        <v>39.94</v>
      </c>
      <c r="Q632" s="43">
        <v>4.4000000000000004</v>
      </c>
      <c r="R632" s="44" t="s">
        <v>1064</v>
      </c>
      <c r="S632" s="45">
        <v>5.3</v>
      </c>
      <c r="T632" s="45">
        <v>5.3</v>
      </c>
      <c r="U632" s="45">
        <v>5.5</v>
      </c>
      <c r="V632" s="45">
        <v>4.5</v>
      </c>
      <c r="W632" s="45">
        <v>4.5</v>
      </c>
      <c r="X632" s="45">
        <v>4.8</v>
      </c>
      <c r="Y632" s="43">
        <v>0.35</v>
      </c>
      <c r="Z632" s="43">
        <v>0.04</v>
      </c>
      <c r="AA632" s="43">
        <v>8.1300000000000008</v>
      </c>
      <c r="AB632" s="43">
        <v>1.58</v>
      </c>
      <c r="AC632" s="43"/>
      <c r="AD632" s="43">
        <v>0.09</v>
      </c>
      <c r="AE632" s="43">
        <v>5.75</v>
      </c>
      <c r="AF632" s="43">
        <v>0.1</v>
      </c>
      <c r="AG632" s="43">
        <v>0.1</v>
      </c>
      <c r="AH632" s="43">
        <v>0.08</v>
      </c>
      <c r="AI632" s="43">
        <v>0.04</v>
      </c>
      <c r="AJ632" s="43">
        <v>5.76</v>
      </c>
      <c r="AK632" s="45">
        <v>6</v>
      </c>
      <c r="AL632" s="43"/>
      <c r="AM632" s="43"/>
      <c r="AN632" s="43"/>
      <c r="AO632" s="43"/>
      <c r="AP632" s="46"/>
    </row>
    <row r="633" spans="1:42" x14ac:dyDescent="0.25">
      <c r="A633" s="3">
        <v>203</v>
      </c>
      <c r="B633" s="11" t="s">
        <v>1931</v>
      </c>
      <c r="C633" s="3">
        <v>4</v>
      </c>
      <c r="D633" s="3" t="s">
        <v>138</v>
      </c>
      <c r="E633" s="3">
        <v>55</v>
      </c>
      <c r="F633" s="50">
        <v>75</v>
      </c>
      <c r="G633" s="3"/>
      <c r="H633" s="3">
        <f t="shared" si="401"/>
        <v>20</v>
      </c>
      <c r="I633" s="15">
        <v>0.67</v>
      </c>
      <c r="J633" s="15">
        <v>0.98</v>
      </c>
      <c r="K633" s="15">
        <v>2.16</v>
      </c>
      <c r="L633" s="15">
        <v>17.649999999999999</v>
      </c>
      <c r="M633" s="15">
        <v>21.23</v>
      </c>
      <c r="N633" s="15">
        <v>42.69</v>
      </c>
      <c r="O633" s="15">
        <v>19.97</v>
      </c>
      <c r="P633" s="15">
        <v>37.340000000000003</v>
      </c>
      <c r="Q633" s="15">
        <v>3.68</v>
      </c>
      <c r="R633" s="23" t="s">
        <v>1064</v>
      </c>
      <c r="S633" s="19">
        <v>5.3</v>
      </c>
      <c r="T633" s="19">
        <v>5.3</v>
      </c>
      <c r="U633" s="19">
        <v>5.4</v>
      </c>
      <c r="V633" s="19">
        <v>4.5</v>
      </c>
      <c r="W633" s="19">
        <v>4.5</v>
      </c>
      <c r="X633" s="19">
        <v>4.8</v>
      </c>
      <c r="Y633" s="15">
        <v>0.33</v>
      </c>
      <c r="Z633" s="15">
        <v>0.06</v>
      </c>
      <c r="AA633" s="15">
        <v>5.89</v>
      </c>
      <c r="AB633" s="15">
        <v>1.41</v>
      </c>
      <c r="AC633" s="15"/>
      <c r="AD633" s="15">
        <v>0.11</v>
      </c>
      <c r="AE633" s="15">
        <v>6.29</v>
      </c>
      <c r="AF633" s="15">
        <v>0.1</v>
      </c>
      <c r="AG633" s="15">
        <v>0.1</v>
      </c>
      <c r="AH633" s="15">
        <v>0.04</v>
      </c>
      <c r="AI633" s="15">
        <v>0.04</v>
      </c>
      <c r="AJ633" s="15">
        <v>5.92</v>
      </c>
      <c r="AK633" s="19">
        <v>8</v>
      </c>
      <c r="AL633" s="15"/>
      <c r="AM633" s="15"/>
      <c r="AN633" s="15"/>
      <c r="AO633" s="15"/>
      <c r="AP633" s="27"/>
    </row>
    <row r="634" spans="1:42" x14ac:dyDescent="0.25">
      <c r="A634" s="3">
        <v>203</v>
      </c>
      <c r="B634" s="11" t="s">
        <v>1931</v>
      </c>
      <c r="C634" s="3">
        <v>5</v>
      </c>
      <c r="D634" s="3" t="s">
        <v>2542</v>
      </c>
      <c r="E634" s="3">
        <v>75</v>
      </c>
      <c r="F634" s="50">
        <v>105</v>
      </c>
      <c r="G634" s="3"/>
      <c r="H634" s="3">
        <f t="shared" si="401"/>
        <v>30</v>
      </c>
      <c r="I634" s="15">
        <v>0.47</v>
      </c>
      <c r="J634" s="15">
        <v>1.18</v>
      </c>
      <c r="K634" s="15">
        <v>2.12</v>
      </c>
      <c r="L634" s="15">
        <v>12.73</v>
      </c>
      <c r="M634" s="15">
        <v>18.32</v>
      </c>
      <c r="N634" s="15">
        <v>34.82</v>
      </c>
      <c r="O634" s="15">
        <v>19.899999999999999</v>
      </c>
      <c r="P634" s="15">
        <v>45.28</v>
      </c>
      <c r="Q634" s="15">
        <v>5.03</v>
      </c>
      <c r="R634" s="23" t="s">
        <v>6</v>
      </c>
      <c r="S634" s="19">
        <v>5.3</v>
      </c>
      <c r="T634" s="19">
        <v>5.3</v>
      </c>
      <c r="U634" s="19">
        <v>5.6</v>
      </c>
      <c r="V634" s="19">
        <v>4.4000000000000004</v>
      </c>
      <c r="W634" s="19">
        <v>4.4000000000000004</v>
      </c>
      <c r="X634" s="19">
        <v>4.8</v>
      </c>
      <c r="Y634" s="15">
        <v>0.28999999999999998</v>
      </c>
      <c r="Z634" s="15"/>
      <c r="AA634" s="15"/>
      <c r="AB634" s="15">
        <v>1.25</v>
      </c>
      <c r="AC634" s="15"/>
      <c r="AD634" s="15">
        <v>7.0000000000000007E-2</v>
      </c>
      <c r="AE634" s="15">
        <v>6.08</v>
      </c>
      <c r="AF634" s="15">
        <v>0.2</v>
      </c>
      <c r="AG634" s="15">
        <v>0.1</v>
      </c>
      <c r="AH634" s="15">
        <v>0.04</v>
      </c>
      <c r="AI634" s="15">
        <v>0.04</v>
      </c>
      <c r="AJ634" s="15">
        <v>5.76</v>
      </c>
      <c r="AK634" s="19">
        <v>6</v>
      </c>
      <c r="AL634" s="15"/>
      <c r="AM634" s="15"/>
      <c r="AN634" s="15"/>
      <c r="AO634" s="15"/>
      <c r="AP634" s="27"/>
    </row>
    <row r="635" spans="1:42" x14ac:dyDescent="0.25">
      <c r="A635" s="3">
        <v>203</v>
      </c>
      <c r="B635" s="11" t="s">
        <v>1931</v>
      </c>
      <c r="C635" s="3">
        <v>6</v>
      </c>
      <c r="D635" s="3" t="s">
        <v>2550</v>
      </c>
      <c r="E635" s="3">
        <v>105</v>
      </c>
      <c r="F635" s="50">
        <v>140</v>
      </c>
      <c r="G635" s="3"/>
      <c r="H635" s="3">
        <f t="shared" si="401"/>
        <v>35</v>
      </c>
      <c r="I635" s="15">
        <v>0.64</v>
      </c>
      <c r="J635" s="15">
        <v>0.97</v>
      </c>
      <c r="K635" s="15">
        <v>1.86</v>
      </c>
      <c r="L635" s="15">
        <v>10.86</v>
      </c>
      <c r="M635" s="15">
        <v>19.09</v>
      </c>
      <c r="N635" s="15">
        <v>33.42</v>
      </c>
      <c r="O635" s="15">
        <v>18.579999999999998</v>
      </c>
      <c r="P635" s="15">
        <v>48</v>
      </c>
      <c r="Q635" s="15">
        <v>3.91</v>
      </c>
      <c r="R635" s="23" t="s">
        <v>6</v>
      </c>
      <c r="S635" s="19">
        <v>5.6</v>
      </c>
      <c r="T635" s="19">
        <v>5.6</v>
      </c>
      <c r="U635" s="19">
        <v>5.7</v>
      </c>
      <c r="V635" s="19">
        <v>4.4000000000000004</v>
      </c>
      <c r="W635" s="19">
        <v>4.4000000000000004</v>
      </c>
      <c r="X635" s="19">
        <v>4.8</v>
      </c>
      <c r="Y635" s="15">
        <v>0.26</v>
      </c>
      <c r="Z635" s="15"/>
      <c r="AA635" s="15"/>
      <c r="AB635" s="15">
        <v>1.33</v>
      </c>
      <c r="AC635" s="15"/>
      <c r="AD635" s="15">
        <v>0.05</v>
      </c>
      <c r="AE635" s="15">
        <v>6.88</v>
      </c>
      <c r="AF635" s="15">
        <v>0.1</v>
      </c>
      <c r="AG635" s="15">
        <v>0.1</v>
      </c>
      <c r="AH635" s="15">
        <v>0.06</v>
      </c>
      <c r="AI635" s="15">
        <v>0.04</v>
      </c>
      <c r="AJ635" s="15">
        <v>5.76</v>
      </c>
      <c r="AK635" s="19">
        <v>4</v>
      </c>
      <c r="AL635" s="15"/>
      <c r="AM635" s="15"/>
      <c r="AN635" s="15"/>
      <c r="AO635" s="15"/>
      <c r="AP635" s="27"/>
    </row>
    <row r="636" spans="1:42" ht="15.6" x14ac:dyDescent="0.3">
      <c r="A636" s="59">
        <f>A630</f>
        <v>203</v>
      </c>
      <c r="B636" s="60" t="str">
        <f>B630</f>
        <v>CO</v>
      </c>
      <c r="C636" s="61"/>
      <c r="D636" s="61"/>
      <c r="E636" s="61"/>
      <c r="F636" s="62"/>
      <c r="G636" s="61"/>
      <c r="H636" s="61"/>
      <c r="I636" s="63">
        <f>I630</f>
        <v>0.95</v>
      </c>
      <c r="J636" s="63">
        <f t="shared" ref="J636:AE636" si="418">J630</f>
        <v>1.53</v>
      </c>
      <c r="K636" s="63">
        <f t="shared" si="418"/>
        <v>14.68</v>
      </c>
      <c r="L636" s="63">
        <f t="shared" si="418"/>
        <v>13.55</v>
      </c>
      <c r="M636" s="63">
        <f t="shared" si="418"/>
        <v>12.05</v>
      </c>
      <c r="N636" s="63">
        <f t="shared" si="418"/>
        <v>42.76</v>
      </c>
      <c r="O636" s="63">
        <f t="shared" si="418"/>
        <v>20.52</v>
      </c>
      <c r="P636" s="63">
        <f t="shared" si="418"/>
        <v>36.72</v>
      </c>
      <c r="Q636" s="63">
        <f t="shared" si="418"/>
        <v>2.8</v>
      </c>
      <c r="R636" s="64" t="str">
        <f t="shared" si="418"/>
        <v>FA</v>
      </c>
      <c r="S636" s="65">
        <f t="shared" ref="S636:X636" si="419">((S630*$H630)+(S631*$H631)+(S632*$H632))/$F632</f>
        <v>5.4636363636363638</v>
      </c>
      <c r="T636" s="65">
        <f t="shared" si="419"/>
        <v>5.4636363636363638</v>
      </c>
      <c r="U636" s="65">
        <f t="shared" si="419"/>
        <v>5.5545454545454547</v>
      </c>
      <c r="V636" s="65">
        <f t="shared" si="419"/>
        <v>4.5545454545454547</v>
      </c>
      <c r="W636" s="65">
        <f t="shared" si="419"/>
        <v>4.5272727272727273</v>
      </c>
      <c r="X636" s="65">
        <f t="shared" si="419"/>
        <v>4.8</v>
      </c>
      <c r="Y636" s="65">
        <f>((Y630*$H630)+(Y631*$H631)+(Y632*$H632))/$F632</f>
        <v>0.48909090909090908</v>
      </c>
      <c r="Z636" s="63">
        <f t="shared" si="418"/>
        <v>0.11</v>
      </c>
      <c r="AA636" s="63">
        <f t="shared" si="418"/>
        <v>6.67</v>
      </c>
      <c r="AB636" s="63">
        <f t="shared" si="418"/>
        <v>1.75</v>
      </c>
      <c r="AC636" s="65">
        <f>((AC630*$H630)+(AC631*$H631)+(AC632*$H632))/$F632</f>
        <v>0</v>
      </c>
      <c r="AD636" s="65">
        <f>((AD630*$H630)+(AD631*$H631)+(AD632*$H632))/$F632</f>
        <v>9.8181818181818176E-2</v>
      </c>
      <c r="AE636" s="63">
        <f t="shared" si="418"/>
        <v>11.03</v>
      </c>
      <c r="AF636" s="65">
        <f t="shared" ref="AF636:AP636" si="420">((AF630*$H630)+(AF631*$H631)+(AF632*$H632))/$F632</f>
        <v>0.18454545454545451</v>
      </c>
      <c r="AG636" s="65">
        <f t="shared" si="420"/>
        <v>0.13</v>
      </c>
      <c r="AH636" s="65">
        <f t="shared" si="420"/>
        <v>6.363636363636363E-2</v>
      </c>
      <c r="AI636" s="65">
        <f t="shared" si="420"/>
        <v>6.7272727272727276E-2</v>
      </c>
      <c r="AJ636" s="65">
        <f t="shared" si="420"/>
        <v>7.0254545454545454</v>
      </c>
      <c r="AK636" s="65">
        <f t="shared" si="420"/>
        <v>6.5454545454545459</v>
      </c>
      <c r="AL636" s="65">
        <f t="shared" si="420"/>
        <v>0</v>
      </c>
      <c r="AM636" s="65">
        <f t="shared" si="420"/>
        <v>0</v>
      </c>
      <c r="AN636" s="65">
        <f t="shared" si="420"/>
        <v>0</v>
      </c>
      <c r="AO636" s="65">
        <f t="shared" si="420"/>
        <v>0</v>
      </c>
      <c r="AP636" s="65">
        <f t="shared" si="420"/>
        <v>0</v>
      </c>
    </row>
    <row r="637" spans="1:42" x14ac:dyDescent="0.25">
      <c r="A637" s="35">
        <v>202</v>
      </c>
      <c r="B637" s="36" t="s">
        <v>1931</v>
      </c>
      <c r="C637" s="35">
        <v>1</v>
      </c>
      <c r="D637" s="35" t="s">
        <v>6</v>
      </c>
      <c r="E637" s="35">
        <v>0</v>
      </c>
      <c r="F637" s="51">
        <v>17</v>
      </c>
      <c r="G637" s="35"/>
      <c r="H637" s="35">
        <f t="shared" si="401"/>
        <v>17</v>
      </c>
      <c r="I637" s="37">
        <v>5.15</v>
      </c>
      <c r="J637" s="37">
        <v>10.02</v>
      </c>
      <c r="K637" s="37">
        <v>8.86</v>
      </c>
      <c r="L637" s="37">
        <v>19.86</v>
      </c>
      <c r="M637" s="37">
        <v>13.81</v>
      </c>
      <c r="N637" s="37">
        <v>57.7</v>
      </c>
      <c r="O637" s="37">
        <v>19.809999999999999</v>
      </c>
      <c r="P637" s="37">
        <v>22.49</v>
      </c>
      <c r="Q637" s="37">
        <v>2.38</v>
      </c>
      <c r="R637" s="38" t="s">
        <v>148</v>
      </c>
      <c r="S637" s="39">
        <v>6.2</v>
      </c>
      <c r="T637" s="39">
        <v>6.1</v>
      </c>
      <c r="U637" s="39">
        <v>6.2</v>
      </c>
      <c r="V637" s="39">
        <v>5.2</v>
      </c>
      <c r="W637" s="39">
        <v>5.0999999999999996</v>
      </c>
      <c r="X637" s="39">
        <v>5.2</v>
      </c>
      <c r="Y637" s="37">
        <v>0.83</v>
      </c>
      <c r="Z637" s="37">
        <v>0.13</v>
      </c>
      <c r="AA637" s="37">
        <v>6.59</v>
      </c>
      <c r="AB637" s="37">
        <v>1.38</v>
      </c>
      <c r="AC637" s="37"/>
      <c r="AD637" s="37">
        <v>0.38</v>
      </c>
      <c r="AE637" s="37">
        <v>11.91</v>
      </c>
      <c r="AF637" s="37">
        <v>3.43</v>
      </c>
      <c r="AG637" s="37">
        <v>1.46</v>
      </c>
      <c r="AH637" s="37">
        <v>0.1</v>
      </c>
      <c r="AI637" s="37">
        <v>0.4</v>
      </c>
      <c r="AJ637" s="37">
        <v>6.4</v>
      </c>
      <c r="AK637" s="39">
        <v>46</v>
      </c>
      <c r="AL637" s="37"/>
      <c r="AM637" s="37"/>
      <c r="AN637" s="37"/>
      <c r="AO637" s="37"/>
      <c r="AP637" s="40"/>
    </row>
    <row r="638" spans="1:42" x14ac:dyDescent="0.25">
      <c r="A638" s="41">
        <v>202</v>
      </c>
      <c r="B638" s="42" t="s">
        <v>1931</v>
      </c>
      <c r="C638" s="41">
        <v>2</v>
      </c>
      <c r="D638" s="41" t="s">
        <v>95</v>
      </c>
      <c r="E638" s="41">
        <v>17</v>
      </c>
      <c r="F638" s="49">
        <v>33</v>
      </c>
      <c r="G638" s="41"/>
      <c r="H638" s="41">
        <f t="shared" si="401"/>
        <v>16</v>
      </c>
      <c r="I638" s="43">
        <v>4.5599999999999996</v>
      </c>
      <c r="J638" s="43">
        <v>9.86</v>
      </c>
      <c r="K638" s="43">
        <v>8.41</v>
      </c>
      <c r="L638" s="43">
        <v>16.899999999999999</v>
      </c>
      <c r="M638" s="43">
        <v>13.13</v>
      </c>
      <c r="N638" s="43">
        <v>52.86</v>
      </c>
      <c r="O638" s="43">
        <v>19.5</v>
      </c>
      <c r="P638" s="43">
        <v>27.64</v>
      </c>
      <c r="Q638" s="43">
        <v>1.36</v>
      </c>
      <c r="R638" s="44" t="s">
        <v>148</v>
      </c>
      <c r="S638" s="45">
        <v>5.7</v>
      </c>
      <c r="T638" s="45">
        <v>5.7</v>
      </c>
      <c r="U638" s="45">
        <v>5.7</v>
      </c>
      <c r="V638" s="45">
        <v>4.7</v>
      </c>
      <c r="W638" s="45">
        <v>4.5999999999999996</v>
      </c>
      <c r="X638" s="45">
        <v>4.7</v>
      </c>
      <c r="Y638" s="43">
        <v>0.53</v>
      </c>
      <c r="Z638" s="43">
        <v>7.0000000000000007E-2</v>
      </c>
      <c r="AA638" s="43">
        <v>7.91</v>
      </c>
      <c r="AB638" s="43">
        <v>1.58</v>
      </c>
      <c r="AC638" s="43"/>
      <c r="AD638" s="43">
        <v>0.35</v>
      </c>
      <c r="AE638" s="43">
        <v>10.41</v>
      </c>
      <c r="AF638" s="43">
        <v>2.3199999999999998</v>
      </c>
      <c r="AG638" s="43">
        <v>0.63</v>
      </c>
      <c r="AH638" s="43">
        <v>0.14000000000000001</v>
      </c>
      <c r="AI638" s="43">
        <v>0.18</v>
      </c>
      <c r="AJ638" s="43">
        <v>7.04</v>
      </c>
      <c r="AK638" s="45">
        <v>21</v>
      </c>
      <c r="AL638" s="43"/>
      <c r="AM638" s="43"/>
      <c r="AN638" s="43"/>
      <c r="AO638" s="43"/>
      <c r="AP638" s="46"/>
    </row>
    <row r="639" spans="1:42" x14ac:dyDescent="0.25">
      <c r="A639" s="41">
        <v>202</v>
      </c>
      <c r="B639" s="42" t="s">
        <v>1931</v>
      </c>
      <c r="C639" s="41">
        <v>3</v>
      </c>
      <c r="D639" s="41" t="s">
        <v>118</v>
      </c>
      <c r="E639" s="41">
        <v>33</v>
      </c>
      <c r="F639" s="49">
        <v>54</v>
      </c>
      <c r="G639" s="41"/>
      <c r="H639" s="41">
        <f t="shared" si="401"/>
        <v>21</v>
      </c>
      <c r="I639" s="43">
        <v>6.11</v>
      </c>
      <c r="J639" s="43">
        <v>8.6999999999999993</v>
      </c>
      <c r="K639" s="43">
        <v>6.41</v>
      </c>
      <c r="L639" s="43">
        <v>13.64</v>
      </c>
      <c r="M639" s="43">
        <v>13.38</v>
      </c>
      <c r="N639" s="43">
        <v>48.24</v>
      </c>
      <c r="O639" s="43">
        <v>21.41</v>
      </c>
      <c r="P639" s="43">
        <v>30.35</v>
      </c>
      <c r="Q639" s="43">
        <v>4.09</v>
      </c>
      <c r="R639" s="44" t="s">
        <v>148</v>
      </c>
      <c r="S639" s="45">
        <v>6.5</v>
      </c>
      <c r="T639" s="45">
        <v>6.4</v>
      </c>
      <c r="U639" s="45">
        <v>6.5</v>
      </c>
      <c r="V639" s="45">
        <v>4.7</v>
      </c>
      <c r="W639" s="45">
        <v>4.5999999999999996</v>
      </c>
      <c r="X639" s="45">
        <v>4.7</v>
      </c>
      <c r="Y639" s="43">
        <v>0.3</v>
      </c>
      <c r="Z639" s="43">
        <v>0.05</v>
      </c>
      <c r="AA639" s="43">
        <v>6.52</v>
      </c>
      <c r="AB639" s="43">
        <v>1.75</v>
      </c>
      <c r="AC639" s="43"/>
      <c r="AD639" s="43">
        <v>0.3</v>
      </c>
      <c r="AE639" s="43">
        <v>10.41</v>
      </c>
      <c r="AF639" s="43">
        <v>2.73</v>
      </c>
      <c r="AG639" s="43">
        <v>0.63</v>
      </c>
      <c r="AH639" s="43">
        <v>0.16</v>
      </c>
      <c r="AI639" s="43">
        <v>0.26</v>
      </c>
      <c r="AJ639" s="43">
        <v>5.92</v>
      </c>
      <c r="AK639" s="45">
        <v>6</v>
      </c>
      <c r="AL639" s="43"/>
      <c r="AM639" s="43"/>
      <c r="AN639" s="43"/>
      <c r="AO639" s="43"/>
      <c r="AP639" s="46"/>
    </row>
    <row r="640" spans="1:42" x14ac:dyDescent="0.25">
      <c r="A640" s="3">
        <v>202</v>
      </c>
      <c r="B640" s="11" t="s">
        <v>1931</v>
      </c>
      <c r="C640" s="3">
        <v>4</v>
      </c>
      <c r="D640" s="3" t="s">
        <v>138</v>
      </c>
      <c r="E640" s="3">
        <v>54</v>
      </c>
      <c r="F640" s="50">
        <v>84</v>
      </c>
      <c r="G640" s="3"/>
      <c r="H640" s="3">
        <f t="shared" si="401"/>
        <v>30</v>
      </c>
      <c r="I640" s="15">
        <v>6.48</v>
      </c>
      <c r="J640" s="15">
        <v>9.18</v>
      </c>
      <c r="K640" s="15">
        <v>6.5</v>
      </c>
      <c r="L640" s="15">
        <v>17.02</v>
      </c>
      <c r="M640" s="15">
        <v>10.45</v>
      </c>
      <c r="N640" s="15">
        <v>49.63</v>
      </c>
      <c r="O640" s="15">
        <v>24.15</v>
      </c>
      <c r="P640" s="15">
        <v>26.22</v>
      </c>
      <c r="Q640" s="15">
        <v>3.96</v>
      </c>
      <c r="R640" s="23" t="s">
        <v>148</v>
      </c>
      <c r="S640" s="19">
        <v>6.7</v>
      </c>
      <c r="T640" s="19">
        <v>6.7</v>
      </c>
      <c r="U640" s="19">
        <v>6.7</v>
      </c>
      <c r="V640" s="19">
        <v>4.8</v>
      </c>
      <c r="W640" s="19">
        <v>4.7</v>
      </c>
      <c r="X640" s="19">
        <v>4.8</v>
      </c>
      <c r="Y640" s="15">
        <v>0.2</v>
      </c>
      <c r="Z640" s="15">
        <v>0.05</v>
      </c>
      <c r="AA640" s="15">
        <v>4.08</v>
      </c>
      <c r="AB640" s="15">
        <v>1.57</v>
      </c>
      <c r="AC640" s="15"/>
      <c r="AD640" s="15">
        <v>0.33</v>
      </c>
      <c r="AE640" s="15">
        <v>11.03</v>
      </c>
      <c r="AF640" s="15">
        <v>3.03</v>
      </c>
      <c r="AG640" s="15">
        <v>0.63</v>
      </c>
      <c r="AH640" s="15">
        <v>0.28000000000000003</v>
      </c>
      <c r="AI640" s="15">
        <v>0.26</v>
      </c>
      <c r="AJ640" s="15">
        <v>5.12</v>
      </c>
      <c r="AK640" s="19">
        <v>7</v>
      </c>
      <c r="AL640" s="15"/>
      <c r="AM640" s="15"/>
      <c r="AN640" s="15"/>
      <c r="AO640" s="15"/>
      <c r="AP640" s="27"/>
    </row>
    <row r="641" spans="1:42" x14ac:dyDescent="0.25">
      <c r="A641" s="3">
        <v>202</v>
      </c>
      <c r="B641" s="11" t="s">
        <v>1931</v>
      </c>
      <c r="C641" s="3">
        <v>5</v>
      </c>
      <c r="D641" s="3" t="s">
        <v>1072</v>
      </c>
      <c r="E641" s="3">
        <v>84</v>
      </c>
      <c r="F641" s="50">
        <v>84</v>
      </c>
      <c r="G641" s="3"/>
      <c r="H641" s="3">
        <f t="shared" si="401"/>
        <v>0</v>
      </c>
      <c r="I641" s="15">
        <v>4.13</v>
      </c>
      <c r="J641" s="15">
        <v>8.82</v>
      </c>
      <c r="K641" s="15">
        <v>7.71</v>
      </c>
      <c r="L641" s="15">
        <v>17.28</v>
      </c>
      <c r="M641" s="15">
        <v>14.53</v>
      </c>
      <c r="N641" s="15">
        <v>52.47</v>
      </c>
      <c r="O641" s="15">
        <v>21.31</v>
      </c>
      <c r="P641" s="15">
        <v>30.37</v>
      </c>
      <c r="Q641" s="15">
        <v>2</v>
      </c>
      <c r="R641" s="23" t="s">
        <v>148</v>
      </c>
      <c r="S641" s="19">
        <v>7</v>
      </c>
      <c r="T641" s="19">
        <v>7</v>
      </c>
      <c r="U641" s="19">
        <v>7</v>
      </c>
      <c r="V641" s="19">
        <v>5.0999999999999996</v>
      </c>
      <c r="W641" s="19">
        <v>5</v>
      </c>
      <c r="X641" s="19">
        <v>5.0999999999999996</v>
      </c>
      <c r="Y641" s="15">
        <v>0.15</v>
      </c>
      <c r="Z641" s="15"/>
      <c r="AA641" s="15"/>
      <c r="AB641" s="15">
        <v>1.71</v>
      </c>
      <c r="AC641" s="15"/>
      <c r="AD641" s="15">
        <v>0.06</v>
      </c>
      <c r="AE641" s="15">
        <v>9.5500000000000007</v>
      </c>
      <c r="AF641" s="15">
        <v>2.83</v>
      </c>
      <c r="AG641" s="15">
        <v>0.63</v>
      </c>
      <c r="AH641" s="15">
        <v>0.22</v>
      </c>
      <c r="AI641" s="15">
        <v>0.2</v>
      </c>
      <c r="AJ641" s="15">
        <v>4.6399999999999997</v>
      </c>
      <c r="AK641" s="19">
        <v>6</v>
      </c>
      <c r="AL641" s="15"/>
      <c r="AM641" s="15"/>
      <c r="AN641" s="15"/>
      <c r="AO641" s="15"/>
      <c r="AP641" s="27"/>
    </row>
    <row r="642" spans="1:42" ht="15.6" x14ac:dyDescent="0.3">
      <c r="A642" s="59">
        <f>A637</f>
        <v>202</v>
      </c>
      <c r="B642" s="60" t="str">
        <f>B637</f>
        <v>CO</v>
      </c>
      <c r="C642" s="61"/>
      <c r="D642" s="61"/>
      <c r="E642" s="61"/>
      <c r="F642" s="62"/>
      <c r="G642" s="61"/>
      <c r="H642" s="61"/>
      <c r="I642" s="63">
        <f>I637</f>
        <v>5.15</v>
      </c>
      <c r="J642" s="63">
        <f t="shared" ref="J642:AE642" si="421">J637</f>
        <v>10.02</v>
      </c>
      <c r="K642" s="63">
        <f t="shared" si="421"/>
        <v>8.86</v>
      </c>
      <c r="L642" s="63">
        <f t="shared" si="421"/>
        <v>19.86</v>
      </c>
      <c r="M642" s="63">
        <f t="shared" si="421"/>
        <v>13.81</v>
      </c>
      <c r="N642" s="63">
        <f t="shared" si="421"/>
        <v>57.7</v>
      </c>
      <c r="O642" s="63">
        <f t="shared" si="421"/>
        <v>19.809999999999999</v>
      </c>
      <c r="P642" s="63">
        <f t="shared" si="421"/>
        <v>22.49</v>
      </c>
      <c r="Q642" s="63">
        <f t="shared" si="421"/>
        <v>2.38</v>
      </c>
      <c r="R642" s="64" t="str">
        <f t="shared" si="421"/>
        <v>FAa</v>
      </c>
      <c r="S642" s="65">
        <f t="shared" ref="S642:X642" si="422">((S637*$H637)+(S638*$H638)+(S639*$H639))/$F639</f>
        <v>6.1685185185185185</v>
      </c>
      <c r="T642" s="65">
        <f t="shared" si="422"/>
        <v>6.0981481481481472</v>
      </c>
      <c r="U642" s="65">
        <f t="shared" si="422"/>
        <v>6.1685185185185185</v>
      </c>
      <c r="V642" s="65">
        <f t="shared" si="422"/>
        <v>4.8574074074074076</v>
      </c>
      <c r="W642" s="65">
        <f t="shared" si="422"/>
        <v>4.7574074074074071</v>
      </c>
      <c r="X642" s="65">
        <f t="shared" si="422"/>
        <v>4.8574074074074076</v>
      </c>
      <c r="Y642" s="65">
        <f>((Y637*$H637)+(Y638*$H638)+(Y639*$H639))/$F639</f>
        <v>0.53500000000000003</v>
      </c>
      <c r="Z642" s="63">
        <f t="shared" si="421"/>
        <v>0.13</v>
      </c>
      <c r="AA642" s="63">
        <f t="shared" si="421"/>
        <v>6.59</v>
      </c>
      <c r="AB642" s="63">
        <f t="shared" si="421"/>
        <v>1.38</v>
      </c>
      <c r="AC642" s="65">
        <f>((AC637*$H637)+(AC638*$H638)+(AC639*$H639))/$F639</f>
        <v>0</v>
      </c>
      <c r="AD642" s="65">
        <f>((AD637*$H637)+(AD638*$H638)+(AD639*$H639))/$F639</f>
        <v>0.33999999999999997</v>
      </c>
      <c r="AE642" s="63">
        <f t="shared" si="421"/>
        <v>11.91</v>
      </c>
      <c r="AF642" s="65">
        <f t="shared" ref="AF642:AP642" si="423">((AF637*$H637)+(AF638*$H638)+(AF639*$H639))/$F639</f>
        <v>2.8288888888888888</v>
      </c>
      <c r="AG642" s="65">
        <f t="shared" si="423"/>
        <v>0.89129629629629625</v>
      </c>
      <c r="AH642" s="65">
        <f t="shared" si="423"/>
        <v>0.13518518518518519</v>
      </c>
      <c r="AI642" s="65">
        <f t="shared" si="423"/>
        <v>0.28037037037037038</v>
      </c>
      <c r="AJ642" s="65">
        <f t="shared" si="423"/>
        <v>6.4029629629629632</v>
      </c>
      <c r="AK642" s="65">
        <f t="shared" si="423"/>
        <v>23.037037037037038</v>
      </c>
      <c r="AL642" s="65">
        <f t="shared" si="423"/>
        <v>0</v>
      </c>
      <c r="AM642" s="65">
        <f t="shared" si="423"/>
        <v>0</v>
      </c>
      <c r="AN642" s="65">
        <f t="shared" si="423"/>
        <v>0</v>
      </c>
      <c r="AO642" s="65">
        <f t="shared" si="423"/>
        <v>0</v>
      </c>
      <c r="AP642" s="65">
        <f t="shared" si="423"/>
        <v>0</v>
      </c>
    </row>
    <row r="643" spans="1:42" x14ac:dyDescent="0.25">
      <c r="A643" s="35">
        <v>124</v>
      </c>
      <c r="B643" s="36" t="s">
        <v>1931</v>
      </c>
      <c r="C643" s="35">
        <v>1</v>
      </c>
      <c r="D643" s="35" t="s">
        <v>660</v>
      </c>
      <c r="E643" s="35">
        <v>0</v>
      </c>
      <c r="F643" s="51">
        <v>20</v>
      </c>
      <c r="G643" s="35"/>
      <c r="H643" s="35">
        <f t="shared" si="401"/>
        <v>20</v>
      </c>
      <c r="I643" s="37">
        <v>1.06</v>
      </c>
      <c r="J643" s="37">
        <v>5.04</v>
      </c>
      <c r="K643" s="37">
        <v>24.8</v>
      </c>
      <c r="L643" s="37">
        <v>30.74</v>
      </c>
      <c r="M643" s="37">
        <v>5.78</v>
      </c>
      <c r="N643" s="37">
        <v>67.42</v>
      </c>
      <c r="O643" s="37">
        <v>12.18</v>
      </c>
      <c r="P643" s="37">
        <v>20.399999999999999</v>
      </c>
      <c r="Q643" s="37">
        <v>0.8</v>
      </c>
      <c r="R643" s="38" t="s">
        <v>148</v>
      </c>
      <c r="S643" s="39">
        <v>6</v>
      </c>
      <c r="T643" s="39">
        <v>6.2</v>
      </c>
      <c r="U643" s="39">
        <v>6.5</v>
      </c>
      <c r="V643" s="39">
        <v>4.7</v>
      </c>
      <c r="W643" s="39">
        <v>4.95</v>
      </c>
      <c r="X643" s="39">
        <v>5.55</v>
      </c>
      <c r="Y643" s="37">
        <v>1.45</v>
      </c>
      <c r="Z643" s="37">
        <v>0.19</v>
      </c>
      <c r="AA643" s="37">
        <v>76.73</v>
      </c>
      <c r="AB643" s="37">
        <v>1.7</v>
      </c>
      <c r="AC643" s="37">
        <v>1</v>
      </c>
      <c r="AD643" s="37">
        <v>0.25</v>
      </c>
      <c r="AE643" s="37">
        <v>10.34</v>
      </c>
      <c r="AF643" s="37">
        <v>5</v>
      </c>
      <c r="AG643" s="37">
        <v>2.21</v>
      </c>
      <c r="AH643" s="37">
        <v>0.74</v>
      </c>
      <c r="AI643" s="37">
        <v>0.39</v>
      </c>
      <c r="AJ643" s="37">
        <v>2.84</v>
      </c>
      <c r="AK643" s="39">
        <v>40</v>
      </c>
      <c r="AL643" s="37"/>
      <c r="AM643" s="37"/>
      <c r="AN643" s="37"/>
      <c r="AO643" s="37"/>
      <c r="AP643" s="40"/>
    </row>
    <row r="644" spans="1:42" x14ac:dyDescent="0.25">
      <c r="A644" s="41">
        <v>124</v>
      </c>
      <c r="B644" s="42" t="s">
        <v>1931</v>
      </c>
      <c r="C644" s="41">
        <v>2</v>
      </c>
      <c r="D644" s="41" t="s">
        <v>684</v>
      </c>
      <c r="E644" s="41">
        <v>20</v>
      </c>
      <c r="F644" s="49">
        <v>40</v>
      </c>
      <c r="G644" s="41"/>
      <c r="H644" s="41">
        <f t="shared" si="401"/>
        <v>20</v>
      </c>
      <c r="I644" s="43">
        <v>1.02</v>
      </c>
      <c r="J644" s="43">
        <v>5.96</v>
      </c>
      <c r="K644" s="43">
        <v>29.64</v>
      </c>
      <c r="L644" s="43">
        <v>22.26</v>
      </c>
      <c r="M644" s="43">
        <v>0.2</v>
      </c>
      <c r="N644" s="43">
        <v>59.08</v>
      </c>
      <c r="O644" s="43">
        <v>16.52</v>
      </c>
      <c r="P644" s="43">
        <v>24.4</v>
      </c>
      <c r="Q644" s="43">
        <v>0.6</v>
      </c>
      <c r="R644" s="44" t="s">
        <v>148</v>
      </c>
      <c r="S644" s="45">
        <v>5.85</v>
      </c>
      <c r="T644" s="45">
        <v>6</v>
      </c>
      <c r="U644" s="45">
        <v>6.1</v>
      </c>
      <c r="V644" s="45">
        <v>4.3</v>
      </c>
      <c r="W644" s="45">
        <v>4.5</v>
      </c>
      <c r="X644" s="45">
        <v>4.75</v>
      </c>
      <c r="Y644" s="43">
        <v>0.35</v>
      </c>
      <c r="Z644" s="43">
        <v>0.06</v>
      </c>
      <c r="AA644" s="43">
        <v>5.83</v>
      </c>
      <c r="AB644" s="43">
        <v>1.81</v>
      </c>
      <c r="AC644" s="43">
        <v>1.5</v>
      </c>
      <c r="AD644" s="43">
        <v>0.11</v>
      </c>
      <c r="AE644" s="43">
        <v>11.65</v>
      </c>
      <c r="AF644" s="43">
        <v>4</v>
      </c>
      <c r="AG644" s="43">
        <v>2</v>
      </c>
      <c r="AH644" s="43">
        <v>0.8</v>
      </c>
      <c r="AI644" s="43">
        <v>0.3</v>
      </c>
      <c r="AJ644" s="43">
        <v>5</v>
      </c>
      <c r="AK644" s="45">
        <v>40</v>
      </c>
      <c r="AL644" s="43"/>
      <c r="AM644" s="43"/>
      <c r="AN644" s="43"/>
      <c r="AO644" s="43"/>
      <c r="AP644" s="46"/>
    </row>
    <row r="645" spans="1:42" x14ac:dyDescent="0.25">
      <c r="A645" s="41">
        <v>124</v>
      </c>
      <c r="B645" s="42" t="s">
        <v>1931</v>
      </c>
      <c r="C645" s="41">
        <v>3</v>
      </c>
      <c r="D645" s="41" t="s">
        <v>339</v>
      </c>
      <c r="E645" s="41">
        <v>40</v>
      </c>
      <c r="F645" s="49">
        <v>51</v>
      </c>
      <c r="G645" s="41"/>
      <c r="H645" s="41">
        <f t="shared" si="401"/>
        <v>11</v>
      </c>
      <c r="I645" s="43">
        <v>1.7</v>
      </c>
      <c r="J645" s="43">
        <v>6</v>
      </c>
      <c r="K645" s="43">
        <v>22.04</v>
      </c>
      <c r="L645" s="43">
        <v>26.52</v>
      </c>
      <c r="M645" s="43">
        <v>6.04</v>
      </c>
      <c r="N645" s="43">
        <v>62.3</v>
      </c>
      <c r="O645" s="43">
        <v>13.3</v>
      </c>
      <c r="P645" s="43">
        <v>24.4</v>
      </c>
      <c r="Q645" s="43">
        <v>1.4</v>
      </c>
      <c r="R645" s="44" t="s">
        <v>148</v>
      </c>
      <c r="S645" s="45">
        <v>6</v>
      </c>
      <c r="T645" s="45">
        <v>6.1</v>
      </c>
      <c r="U645" s="45">
        <v>6.5</v>
      </c>
      <c r="V645" s="45">
        <v>4.3</v>
      </c>
      <c r="W645" s="45">
        <v>4.55</v>
      </c>
      <c r="X645" s="45">
        <v>4.75</v>
      </c>
      <c r="Y645" s="43">
        <v>0.14000000000000001</v>
      </c>
      <c r="Z645" s="43">
        <v>5.6000000000000001E-2</v>
      </c>
      <c r="AA645" s="43">
        <v>2.5</v>
      </c>
      <c r="AB645" s="43">
        <v>1.82</v>
      </c>
      <c r="AC645" s="43">
        <v>1</v>
      </c>
      <c r="AD645" s="43">
        <v>0.05</v>
      </c>
      <c r="AE645" s="43">
        <v>9</v>
      </c>
      <c r="AF645" s="43">
        <v>4.4000000000000004</v>
      </c>
      <c r="AG645" s="43">
        <v>2.2000000000000002</v>
      </c>
      <c r="AH645" s="43">
        <v>0.66</v>
      </c>
      <c r="AI645" s="43">
        <v>0.12</v>
      </c>
      <c r="AJ645" s="43">
        <v>1.52</v>
      </c>
      <c r="AK645" s="45">
        <v>40</v>
      </c>
      <c r="AL645" s="43"/>
      <c r="AM645" s="43"/>
      <c r="AN645" s="43"/>
      <c r="AO645" s="43"/>
      <c r="AP645" s="46"/>
    </row>
    <row r="646" spans="1:42" x14ac:dyDescent="0.25">
      <c r="A646" s="3">
        <v>124</v>
      </c>
      <c r="B646" s="11" t="s">
        <v>1931</v>
      </c>
      <c r="C646" s="3">
        <v>4</v>
      </c>
      <c r="D646" s="3" t="s">
        <v>219</v>
      </c>
      <c r="E646" s="3">
        <v>51</v>
      </c>
      <c r="F646" s="50">
        <v>83</v>
      </c>
      <c r="G646" s="3"/>
      <c r="H646" s="3">
        <f t="shared" si="401"/>
        <v>32</v>
      </c>
      <c r="I646" s="15">
        <v>1.46</v>
      </c>
      <c r="J646" s="15">
        <v>6.36</v>
      </c>
      <c r="K646" s="15">
        <v>21.18</v>
      </c>
      <c r="L646" s="15">
        <v>23.34</v>
      </c>
      <c r="M646" s="15">
        <v>5.41</v>
      </c>
      <c r="N646" s="15">
        <v>57.75</v>
      </c>
      <c r="O646" s="15">
        <v>19.86</v>
      </c>
      <c r="P646" s="15">
        <v>22.4</v>
      </c>
      <c r="Q646" s="15">
        <v>3.4</v>
      </c>
      <c r="R646" s="23" t="s">
        <v>148</v>
      </c>
      <c r="S646" s="19">
        <v>6.25</v>
      </c>
      <c r="T646" s="19">
        <v>6.45</v>
      </c>
      <c r="U646" s="19">
        <v>6.45</v>
      </c>
      <c r="V646" s="19">
        <v>4.5</v>
      </c>
      <c r="W646" s="19">
        <v>4.55</v>
      </c>
      <c r="X646" s="19">
        <v>4.75</v>
      </c>
      <c r="Y646" s="15">
        <v>0.05</v>
      </c>
      <c r="Z646" s="15">
        <v>4.9000000000000002E-2</v>
      </c>
      <c r="AA646" s="15">
        <v>1.1399999999999999</v>
      </c>
      <c r="AB646" s="15">
        <v>1.84</v>
      </c>
      <c r="AC646" s="15">
        <v>1</v>
      </c>
      <c r="AD646" s="15">
        <v>7.0000000000000007E-2</v>
      </c>
      <c r="AE646" s="15">
        <v>9</v>
      </c>
      <c r="AF646" s="15">
        <v>3</v>
      </c>
      <c r="AG646" s="15">
        <v>2</v>
      </c>
      <c r="AH646" s="15">
        <v>0.6</v>
      </c>
      <c r="AI646" s="15">
        <v>0.1</v>
      </c>
      <c r="AJ646" s="15">
        <v>3</v>
      </c>
      <c r="AK646" s="19">
        <v>30</v>
      </c>
      <c r="AL646" s="15"/>
      <c r="AM646" s="15"/>
      <c r="AN646" s="15"/>
      <c r="AO646" s="15"/>
      <c r="AP646" s="27"/>
    </row>
    <row r="647" spans="1:42" x14ac:dyDescent="0.25">
      <c r="A647" s="3">
        <v>124</v>
      </c>
      <c r="B647" s="11" t="s">
        <v>1931</v>
      </c>
      <c r="C647" s="3">
        <v>5</v>
      </c>
      <c r="D647" s="3" t="s">
        <v>4380</v>
      </c>
      <c r="E647" s="3">
        <v>83</v>
      </c>
      <c r="F647" s="50">
        <v>133</v>
      </c>
      <c r="G647" s="3"/>
      <c r="H647" s="3">
        <f t="shared" si="401"/>
        <v>50</v>
      </c>
      <c r="I647" s="15">
        <v>2.9</v>
      </c>
      <c r="J647" s="15">
        <v>3.3</v>
      </c>
      <c r="K647" s="15">
        <v>5.3</v>
      </c>
      <c r="L647" s="15">
        <v>5.8</v>
      </c>
      <c r="M647" s="15">
        <v>3.7</v>
      </c>
      <c r="N647" s="15">
        <v>21</v>
      </c>
      <c r="O647" s="15">
        <v>34.6</v>
      </c>
      <c r="P647" s="15">
        <v>44.4</v>
      </c>
      <c r="Q647" s="15">
        <v>7.2</v>
      </c>
      <c r="R647" s="23" t="s">
        <v>6</v>
      </c>
      <c r="S647" s="19">
        <v>6</v>
      </c>
      <c r="T647" s="19">
        <v>6.5</v>
      </c>
      <c r="U647" s="19">
        <v>6.6</v>
      </c>
      <c r="V647" s="19">
        <v>4.7</v>
      </c>
      <c r="W647" s="19">
        <v>4.8499999999999996</v>
      </c>
      <c r="X647" s="19">
        <v>5.05</v>
      </c>
      <c r="Y647" s="15">
        <v>7.0000000000000007E-2</v>
      </c>
      <c r="Z647" s="15">
        <v>4.9000000000000002E-2</v>
      </c>
      <c r="AA647" s="15">
        <v>1.42</v>
      </c>
      <c r="AB647" s="15">
        <v>1.81</v>
      </c>
      <c r="AC647" s="15">
        <v>1.5</v>
      </c>
      <c r="AD647" s="15">
        <v>7.0000000000000007E-2</v>
      </c>
      <c r="AE647" s="15">
        <v>15</v>
      </c>
      <c r="AF647" s="15">
        <v>7.1</v>
      </c>
      <c r="AG647" s="15">
        <v>1.3</v>
      </c>
      <c r="AH647" s="15">
        <v>0.48</v>
      </c>
      <c r="AI647" s="15">
        <v>0.15</v>
      </c>
      <c r="AJ647" s="15">
        <v>5.52</v>
      </c>
      <c r="AK647" s="19">
        <v>30</v>
      </c>
      <c r="AL647" s="15"/>
      <c r="AM647" s="15"/>
      <c r="AN647" s="15"/>
      <c r="AO647" s="15"/>
      <c r="AP647" s="27"/>
    </row>
    <row r="648" spans="1:42" x14ac:dyDescent="0.25">
      <c r="A648" s="3">
        <v>124</v>
      </c>
      <c r="B648" s="11" t="s">
        <v>1931</v>
      </c>
      <c r="C648" s="3">
        <v>6</v>
      </c>
      <c r="D648" s="3" t="s">
        <v>277</v>
      </c>
      <c r="E648" s="3">
        <v>133</v>
      </c>
      <c r="F648" s="50">
        <v>133</v>
      </c>
      <c r="G648" s="3"/>
      <c r="H648" s="3">
        <f t="shared" si="401"/>
        <v>0</v>
      </c>
      <c r="I648" s="15">
        <v>2</v>
      </c>
      <c r="J648" s="15">
        <v>3.3</v>
      </c>
      <c r="K648" s="15">
        <v>10.16</v>
      </c>
      <c r="L648" s="15">
        <v>32</v>
      </c>
      <c r="M648" s="15">
        <v>13.34</v>
      </c>
      <c r="N648" s="15">
        <v>60.8</v>
      </c>
      <c r="O648" s="15">
        <v>14.8</v>
      </c>
      <c r="P648" s="15">
        <v>24.4</v>
      </c>
      <c r="Q648" s="15">
        <v>3.4</v>
      </c>
      <c r="R648" s="23" t="s">
        <v>148</v>
      </c>
      <c r="S648" s="19">
        <v>6.4</v>
      </c>
      <c r="T648" s="19">
        <v>6.75</v>
      </c>
      <c r="U648" s="19">
        <v>6.85</v>
      </c>
      <c r="V648" s="19">
        <v>4.95</v>
      </c>
      <c r="W648" s="19">
        <v>5.0999999999999996</v>
      </c>
      <c r="X648" s="19">
        <v>5.3</v>
      </c>
      <c r="Y648" s="15">
        <v>0.08</v>
      </c>
      <c r="Z648" s="15">
        <v>4.2000000000000003E-2</v>
      </c>
      <c r="AA648" s="15">
        <v>2</v>
      </c>
      <c r="AB648" s="15">
        <v>1.71</v>
      </c>
      <c r="AC648" s="15">
        <v>1.5</v>
      </c>
      <c r="AD648" s="15">
        <v>0.12</v>
      </c>
      <c r="AE648" s="15">
        <v>8</v>
      </c>
      <c r="AF648" s="15">
        <v>4</v>
      </c>
      <c r="AG648" s="15">
        <v>1.5</v>
      </c>
      <c r="AH648" s="15">
        <v>0.64</v>
      </c>
      <c r="AI648" s="15">
        <v>0.14000000000000001</v>
      </c>
      <c r="AJ648" s="15">
        <v>1.2</v>
      </c>
      <c r="AK648" s="19">
        <v>20</v>
      </c>
      <c r="AL648" s="15"/>
      <c r="AM648" s="15"/>
      <c r="AN648" s="15"/>
      <c r="AO648" s="15"/>
      <c r="AP648" s="27"/>
    </row>
    <row r="649" spans="1:42" ht="15.6" x14ac:dyDescent="0.3">
      <c r="A649" s="59">
        <f>A643</f>
        <v>124</v>
      </c>
      <c r="B649" s="60" t="str">
        <f>B643</f>
        <v>CO</v>
      </c>
      <c r="C649" s="61"/>
      <c r="D649" s="61"/>
      <c r="E649" s="61"/>
      <c r="F649" s="62"/>
      <c r="G649" s="61"/>
      <c r="H649" s="61"/>
      <c r="I649" s="63">
        <f>I643</f>
        <v>1.06</v>
      </c>
      <c r="J649" s="63">
        <f t="shared" ref="J649:AE649" si="424">J643</f>
        <v>5.04</v>
      </c>
      <c r="K649" s="63">
        <f t="shared" si="424"/>
        <v>24.8</v>
      </c>
      <c r="L649" s="63">
        <f t="shared" si="424"/>
        <v>30.74</v>
      </c>
      <c r="M649" s="63">
        <f t="shared" si="424"/>
        <v>5.78</v>
      </c>
      <c r="N649" s="63">
        <f t="shared" si="424"/>
        <v>67.42</v>
      </c>
      <c r="O649" s="63">
        <f t="shared" si="424"/>
        <v>12.18</v>
      </c>
      <c r="P649" s="63">
        <f t="shared" si="424"/>
        <v>20.399999999999999</v>
      </c>
      <c r="Q649" s="63">
        <f t="shared" si="424"/>
        <v>0.8</v>
      </c>
      <c r="R649" s="64" t="str">
        <f t="shared" si="424"/>
        <v>FAa</v>
      </c>
      <c r="S649" s="65">
        <f t="shared" ref="S649:X649" si="425">((S643*$H643)+(S644*$H644)+(S645*$H645))/$F645</f>
        <v>5.9411764705882355</v>
      </c>
      <c r="T649" s="65">
        <f t="shared" si="425"/>
        <v>6.1000000000000005</v>
      </c>
      <c r="U649" s="65">
        <f t="shared" si="425"/>
        <v>6.3431372549019605</v>
      </c>
      <c r="V649" s="65">
        <f t="shared" si="425"/>
        <v>4.4568627450980394</v>
      </c>
      <c r="W649" s="65">
        <f t="shared" si="425"/>
        <v>4.6872549019607845</v>
      </c>
      <c r="X649" s="65">
        <f t="shared" si="425"/>
        <v>5.0637254901960782</v>
      </c>
      <c r="Y649" s="65">
        <f>((Y643*$H643)+(Y644*$H644)+(Y645*$H645))/$F645</f>
        <v>0.73607843137254902</v>
      </c>
      <c r="Z649" s="63">
        <f t="shared" si="424"/>
        <v>0.19</v>
      </c>
      <c r="AA649" s="63">
        <f t="shared" si="424"/>
        <v>76.73</v>
      </c>
      <c r="AB649" s="63">
        <f t="shared" si="424"/>
        <v>1.7</v>
      </c>
      <c r="AC649" s="65">
        <f>((AC643*$H643)+(AC644*$H644)+(AC645*$H645))/$F645</f>
        <v>1.196078431372549</v>
      </c>
      <c r="AD649" s="65">
        <f>((AD643*$H643)+(AD644*$H644)+(AD645*$H645))/$F645</f>
        <v>0.15196078431372548</v>
      </c>
      <c r="AE649" s="63">
        <f t="shared" si="424"/>
        <v>10.34</v>
      </c>
      <c r="AF649" s="65">
        <f t="shared" ref="AF649:AP649" si="426">((AF643*$H643)+(AF644*$H644)+(AF645*$H645))/$F645</f>
        <v>4.4784313725490197</v>
      </c>
      <c r="AG649" s="65">
        <f t="shared" si="426"/>
        <v>2.1254901960784314</v>
      </c>
      <c r="AH649" s="65">
        <f t="shared" si="426"/>
        <v>0.74627450980392163</v>
      </c>
      <c r="AI649" s="65">
        <f t="shared" si="426"/>
        <v>0.29647058823529415</v>
      </c>
      <c r="AJ649" s="65">
        <f t="shared" si="426"/>
        <v>3.4023529411764706</v>
      </c>
      <c r="AK649" s="65">
        <f t="shared" si="426"/>
        <v>40</v>
      </c>
      <c r="AL649" s="65">
        <f t="shared" si="426"/>
        <v>0</v>
      </c>
      <c r="AM649" s="65">
        <f t="shared" si="426"/>
        <v>0</v>
      </c>
      <c r="AN649" s="65">
        <f t="shared" si="426"/>
        <v>0</v>
      </c>
      <c r="AO649" s="65">
        <f t="shared" si="426"/>
        <v>0</v>
      </c>
      <c r="AP649" s="65">
        <f t="shared" si="426"/>
        <v>0</v>
      </c>
    </row>
    <row r="650" spans="1:42" x14ac:dyDescent="0.25">
      <c r="A650" s="35">
        <v>123</v>
      </c>
      <c r="B650" s="36" t="s">
        <v>1931</v>
      </c>
      <c r="C650" s="35">
        <v>1</v>
      </c>
      <c r="D650" s="35" t="s">
        <v>660</v>
      </c>
      <c r="E650" s="35">
        <v>0</v>
      </c>
      <c r="F650" s="51">
        <v>6</v>
      </c>
      <c r="G650" s="35"/>
      <c r="H650" s="35">
        <f t="shared" si="401"/>
        <v>6</v>
      </c>
      <c r="I650" s="37">
        <v>2.6</v>
      </c>
      <c r="J650" s="37">
        <v>3.08</v>
      </c>
      <c r="K650" s="37">
        <v>1.86</v>
      </c>
      <c r="L650" s="37">
        <v>2.6</v>
      </c>
      <c r="M650" s="37">
        <v>3.56</v>
      </c>
      <c r="N650" s="37">
        <v>13.7</v>
      </c>
      <c r="O650" s="37">
        <v>51.9</v>
      </c>
      <c r="P650" s="37">
        <v>36.200000000000003</v>
      </c>
      <c r="Q650" s="37">
        <v>9.4</v>
      </c>
      <c r="R650" s="38" t="s">
        <v>354</v>
      </c>
      <c r="S650" s="39">
        <v>6.45</v>
      </c>
      <c r="T650" s="39">
        <v>6.5</v>
      </c>
      <c r="U650" s="39">
        <v>6.7</v>
      </c>
      <c r="V650" s="39">
        <v>5.35</v>
      </c>
      <c r="W650" s="39">
        <v>5.6</v>
      </c>
      <c r="X650" s="39">
        <v>5.85</v>
      </c>
      <c r="Y650" s="37">
        <v>1.85</v>
      </c>
      <c r="Z650" s="37">
        <v>0.19600000000000001</v>
      </c>
      <c r="AA650" s="37">
        <v>9.43</v>
      </c>
      <c r="AB650" s="37">
        <v>1.48</v>
      </c>
      <c r="AC650" s="37">
        <v>3</v>
      </c>
      <c r="AD650" s="37">
        <v>0.49</v>
      </c>
      <c r="AE650" s="37">
        <v>27.3</v>
      </c>
      <c r="AF650" s="37">
        <v>20</v>
      </c>
      <c r="AG650" s="37">
        <v>2</v>
      </c>
      <c r="AH650" s="37">
        <v>0.6</v>
      </c>
      <c r="AI650" s="37">
        <v>0.44</v>
      </c>
      <c r="AJ650" s="37">
        <v>5</v>
      </c>
      <c r="AK650" s="39">
        <v>0</v>
      </c>
      <c r="AL650" s="37"/>
      <c r="AM650" s="37"/>
      <c r="AN650" s="37"/>
      <c r="AO650" s="37"/>
      <c r="AP650" s="40"/>
    </row>
    <row r="651" spans="1:42" x14ac:dyDescent="0.25">
      <c r="A651" s="41">
        <v>123</v>
      </c>
      <c r="B651" s="42" t="s">
        <v>1931</v>
      </c>
      <c r="C651" s="41">
        <v>2</v>
      </c>
      <c r="D651" s="41" t="s">
        <v>684</v>
      </c>
      <c r="E651" s="41">
        <v>6</v>
      </c>
      <c r="F651" s="49">
        <v>30</v>
      </c>
      <c r="G651" s="41"/>
      <c r="H651" s="41">
        <f t="shared" si="401"/>
        <v>24</v>
      </c>
      <c r="I651" s="43">
        <v>3.1</v>
      </c>
      <c r="J651" s="43">
        <v>4.8</v>
      </c>
      <c r="K651" s="43">
        <v>1.78</v>
      </c>
      <c r="L651" s="43">
        <v>0.84</v>
      </c>
      <c r="M651" s="43">
        <v>1.28</v>
      </c>
      <c r="N651" s="43">
        <v>11.8</v>
      </c>
      <c r="O651" s="43">
        <v>33.799999999999997</v>
      </c>
      <c r="P651" s="43">
        <v>54.4</v>
      </c>
      <c r="Q651" s="43">
        <v>7.4</v>
      </c>
      <c r="R651" s="44" t="s">
        <v>6</v>
      </c>
      <c r="S651" s="45">
        <v>6.5</v>
      </c>
      <c r="T651" s="45">
        <v>6.7</v>
      </c>
      <c r="U651" s="45">
        <v>6.9</v>
      </c>
      <c r="V651" s="45">
        <v>4.9000000000000004</v>
      </c>
      <c r="W651" s="45">
        <v>5.15</v>
      </c>
      <c r="X651" s="45">
        <v>5.5</v>
      </c>
      <c r="Y651" s="43">
        <v>0.4</v>
      </c>
      <c r="Z651" s="43">
        <v>7.6999999999999999E-2</v>
      </c>
      <c r="AA651" s="43">
        <v>5.27</v>
      </c>
      <c r="AB651" s="43">
        <v>1.9</v>
      </c>
      <c r="AC651" s="43">
        <v>2.5</v>
      </c>
      <c r="AD651" s="43">
        <v>0.25</v>
      </c>
      <c r="AE651" s="43">
        <v>19.399999999999999</v>
      </c>
      <c r="AF651" s="43">
        <v>14.2</v>
      </c>
      <c r="AG651" s="43">
        <v>3</v>
      </c>
      <c r="AH651" s="43">
        <v>0.78</v>
      </c>
      <c r="AI651" s="43">
        <v>0.2</v>
      </c>
      <c r="AJ651" s="43"/>
      <c r="AK651" s="45">
        <v>0</v>
      </c>
      <c r="AL651" s="43"/>
      <c r="AM651" s="43"/>
      <c r="AN651" s="43"/>
      <c r="AO651" s="43"/>
      <c r="AP651" s="46"/>
    </row>
    <row r="652" spans="1:42" x14ac:dyDescent="0.25">
      <c r="A652" s="41">
        <v>123</v>
      </c>
      <c r="B652" s="42" t="s">
        <v>1931</v>
      </c>
      <c r="C652" s="41">
        <v>3</v>
      </c>
      <c r="D652" s="41" t="s">
        <v>702</v>
      </c>
      <c r="E652" s="41">
        <v>30</v>
      </c>
      <c r="F652" s="49">
        <v>86</v>
      </c>
      <c r="G652" s="41"/>
      <c r="H652" s="41">
        <f t="shared" si="401"/>
        <v>56</v>
      </c>
      <c r="I652" s="43">
        <v>1.26</v>
      </c>
      <c r="J652" s="43">
        <v>2.64</v>
      </c>
      <c r="K652" s="43">
        <v>0.8</v>
      </c>
      <c r="L652" s="43">
        <v>0.6</v>
      </c>
      <c r="M652" s="43">
        <v>0.6</v>
      </c>
      <c r="N652" s="43">
        <v>5.9</v>
      </c>
      <c r="O652" s="43">
        <v>27.7</v>
      </c>
      <c r="P652" s="43">
        <v>66.400000000000006</v>
      </c>
      <c r="Q652" s="43">
        <v>9.4</v>
      </c>
      <c r="R652" s="44" t="s">
        <v>6</v>
      </c>
      <c r="S652" s="45">
        <v>6.9</v>
      </c>
      <c r="T652" s="45">
        <v>7.4</v>
      </c>
      <c r="U652" s="45">
        <v>7.55</v>
      </c>
      <c r="V652" s="45">
        <v>5.35</v>
      </c>
      <c r="W652" s="45">
        <v>5.53</v>
      </c>
      <c r="X652" s="45">
        <v>5.8</v>
      </c>
      <c r="Y652" s="43">
        <v>0.17</v>
      </c>
      <c r="Z652" s="43">
        <v>6.3E-2</v>
      </c>
      <c r="AA652" s="43">
        <v>2.74</v>
      </c>
      <c r="AB652" s="43">
        <v>2</v>
      </c>
      <c r="AC652" s="43">
        <v>2.5</v>
      </c>
      <c r="AD652" s="43">
        <v>0.33</v>
      </c>
      <c r="AE652" s="43">
        <v>19.3</v>
      </c>
      <c r="AF652" s="43">
        <v>10.6</v>
      </c>
      <c r="AG652" s="43">
        <v>3.51</v>
      </c>
      <c r="AH652" s="43">
        <v>1.9</v>
      </c>
      <c r="AI652" s="43">
        <v>0.12</v>
      </c>
      <c r="AJ652" s="43">
        <v>0.04</v>
      </c>
      <c r="AK652" s="45">
        <v>0</v>
      </c>
      <c r="AL652" s="43"/>
      <c r="AM652" s="43"/>
      <c r="AN652" s="43"/>
      <c r="AO652" s="43"/>
      <c r="AP652" s="46"/>
    </row>
    <row r="653" spans="1:42" x14ac:dyDescent="0.25">
      <c r="A653" s="3">
        <v>123</v>
      </c>
      <c r="B653" s="11" t="s">
        <v>1931</v>
      </c>
      <c r="C653" s="3">
        <v>4</v>
      </c>
      <c r="D653" s="3" t="s">
        <v>2471</v>
      </c>
      <c r="E653" s="3">
        <v>86</v>
      </c>
      <c r="F653" s="50">
        <v>127</v>
      </c>
      <c r="G653" s="3"/>
      <c r="H653" s="3">
        <f t="shared" si="401"/>
        <v>41</v>
      </c>
      <c r="I653" s="15">
        <v>0.94</v>
      </c>
      <c r="J653" s="15">
        <v>2.2000000000000002</v>
      </c>
      <c r="K653" s="15">
        <v>1.66</v>
      </c>
      <c r="L653" s="15">
        <v>0</v>
      </c>
      <c r="M653" s="15">
        <v>0.66</v>
      </c>
      <c r="N653" s="15">
        <v>5.46</v>
      </c>
      <c r="O653" s="15">
        <v>26.14</v>
      </c>
      <c r="P653" s="15">
        <v>68.400000000000006</v>
      </c>
      <c r="Q653" s="15">
        <v>6.8</v>
      </c>
      <c r="R653" s="23" t="s">
        <v>6</v>
      </c>
      <c r="S653" s="19">
        <v>7.55</v>
      </c>
      <c r="T653" s="19">
        <v>8.1</v>
      </c>
      <c r="U653" s="19">
        <v>8.5500000000000007</v>
      </c>
      <c r="V653" s="19">
        <v>6.1</v>
      </c>
      <c r="W653" s="19">
        <v>6.2</v>
      </c>
      <c r="X653" s="19">
        <v>6.2</v>
      </c>
      <c r="Y653" s="15">
        <v>0.11</v>
      </c>
      <c r="Z653" s="15">
        <v>5.6000000000000001E-2</v>
      </c>
      <c r="AA653" s="15">
        <v>2</v>
      </c>
      <c r="AB653" s="15">
        <v>2</v>
      </c>
      <c r="AC653" s="15">
        <v>2.5</v>
      </c>
      <c r="AD653" s="15">
        <v>0.32</v>
      </c>
      <c r="AE653" s="15">
        <v>19.559999999999999</v>
      </c>
      <c r="AF653" s="15">
        <v>11.8</v>
      </c>
      <c r="AG653" s="15">
        <v>3.12</v>
      </c>
      <c r="AH653" s="15">
        <v>2.5</v>
      </c>
      <c r="AI653" s="15">
        <v>0.1</v>
      </c>
      <c r="AJ653" s="15"/>
      <c r="AK653" s="19">
        <v>0</v>
      </c>
      <c r="AL653" s="15"/>
      <c r="AM653" s="15"/>
      <c r="AN653" s="15"/>
      <c r="AO653" s="15"/>
      <c r="AP653" s="27"/>
    </row>
    <row r="654" spans="1:42" x14ac:dyDescent="0.25">
      <c r="A654" s="3">
        <v>123</v>
      </c>
      <c r="B654" s="11" t="s">
        <v>1931</v>
      </c>
      <c r="C654" s="3">
        <v>5</v>
      </c>
      <c r="D654" s="3" t="s">
        <v>4389</v>
      </c>
      <c r="E654" s="3">
        <v>127</v>
      </c>
      <c r="F654" s="50">
        <v>127</v>
      </c>
      <c r="G654" s="3"/>
      <c r="H654" s="3">
        <f t="shared" si="401"/>
        <v>0</v>
      </c>
      <c r="I654" s="15">
        <v>4.0999999999999996</v>
      </c>
      <c r="J654" s="15">
        <v>2.2000000000000002</v>
      </c>
      <c r="K654" s="15">
        <v>1.36</v>
      </c>
      <c r="L654" s="15">
        <v>1.24</v>
      </c>
      <c r="M654" s="15">
        <v>0.8</v>
      </c>
      <c r="N654" s="15">
        <v>9.6999999999999993</v>
      </c>
      <c r="O654" s="15">
        <v>29.9</v>
      </c>
      <c r="P654" s="15">
        <v>60.4</v>
      </c>
      <c r="Q654" s="15">
        <v>6.8</v>
      </c>
      <c r="R654" s="23" t="s">
        <v>6</v>
      </c>
      <c r="S654" s="19">
        <v>8.15</v>
      </c>
      <c r="T654" s="19">
        <v>8.3000000000000007</v>
      </c>
      <c r="U654" s="19">
        <v>9.0500000000000007</v>
      </c>
      <c r="V654" s="19">
        <v>6.6</v>
      </c>
      <c r="W654" s="19">
        <v>6.9</v>
      </c>
      <c r="X654" s="19">
        <v>7.2</v>
      </c>
      <c r="Y654" s="15">
        <v>0.04</v>
      </c>
      <c r="Z654" s="15">
        <v>0.09</v>
      </c>
      <c r="AA654" s="15">
        <v>4.2</v>
      </c>
      <c r="AB654" s="15">
        <v>1.97</v>
      </c>
      <c r="AC654" s="15">
        <v>8.5</v>
      </c>
      <c r="AD654" s="15">
        <v>0.52</v>
      </c>
      <c r="AE654" s="15">
        <v>22.3</v>
      </c>
      <c r="AF654" s="15">
        <v>14.8</v>
      </c>
      <c r="AG654" s="15">
        <v>3.6</v>
      </c>
      <c r="AH654" s="15">
        <v>2.56</v>
      </c>
      <c r="AI654" s="15">
        <v>0.18</v>
      </c>
      <c r="AJ654" s="15"/>
      <c r="AK654" s="19">
        <v>0</v>
      </c>
      <c r="AL654" s="15"/>
      <c r="AM654" s="15"/>
      <c r="AN654" s="15"/>
      <c r="AO654" s="15"/>
      <c r="AP654" s="27"/>
    </row>
    <row r="655" spans="1:42" ht="15.6" x14ac:dyDescent="0.3">
      <c r="A655" s="59">
        <f>A650</f>
        <v>123</v>
      </c>
      <c r="B655" s="60" t="str">
        <f>B650</f>
        <v>CO</v>
      </c>
      <c r="C655" s="61"/>
      <c r="D655" s="61"/>
      <c r="E655" s="61"/>
      <c r="F655" s="62"/>
      <c r="G655" s="61"/>
      <c r="H655" s="61"/>
      <c r="I655" s="63">
        <f>I650</f>
        <v>2.6</v>
      </c>
      <c r="J655" s="63">
        <f t="shared" ref="J655:AE655" si="427">J650</f>
        <v>3.08</v>
      </c>
      <c r="K655" s="63">
        <f t="shared" si="427"/>
        <v>1.86</v>
      </c>
      <c r="L655" s="63">
        <f t="shared" si="427"/>
        <v>2.6</v>
      </c>
      <c r="M655" s="63">
        <f t="shared" si="427"/>
        <v>3.56</v>
      </c>
      <c r="N655" s="63">
        <f t="shared" si="427"/>
        <v>13.7</v>
      </c>
      <c r="O655" s="63">
        <f t="shared" si="427"/>
        <v>51.9</v>
      </c>
      <c r="P655" s="63">
        <f t="shared" si="427"/>
        <v>36.200000000000003</v>
      </c>
      <c r="Q655" s="63">
        <f t="shared" si="427"/>
        <v>9.4</v>
      </c>
      <c r="R655" s="64" t="str">
        <f t="shared" si="427"/>
        <v>FAL</v>
      </c>
      <c r="S655" s="65">
        <f t="shared" ref="S655:X655" si="428">((S650*$H650)+(S651*$H651)+(S652*$H652))/$F652</f>
        <v>6.7569767441860469</v>
      </c>
      <c r="T655" s="65">
        <f t="shared" si="428"/>
        <v>7.14186046511628</v>
      </c>
      <c r="U655" s="65">
        <f t="shared" si="428"/>
        <v>7.3093023255813954</v>
      </c>
      <c r="V655" s="65">
        <f t="shared" si="428"/>
        <v>5.224418604651162</v>
      </c>
      <c r="W655" s="65">
        <f t="shared" si="428"/>
        <v>5.4288372093023254</v>
      </c>
      <c r="X655" s="65">
        <f t="shared" si="428"/>
        <v>5.7197674418604647</v>
      </c>
      <c r="Y655" s="65">
        <f>((Y650*$H650)+(Y651*$H651)+(Y652*$H652))/$F652</f>
        <v>0.35139534883720935</v>
      </c>
      <c r="Z655" s="63">
        <f t="shared" si="427"/>
        <v>0.19600000000000001</v>
      </c>
      <c r="AA655" s="63">
        <f t="shared" si="427"/>
        <v>9.43</v>
      </c>
      <c r="AB655" s="63">
        <f t="shared" si="427"/>
        <v>1.48</v>
      </c>
      <c r="AC655" s="65">
        <f>((AC650*$H650)+(AC651*$H651)+(AC652*$H652))/$F652</f>
        <v>2.5348837209302326</v>
      </c>
      <c r="AD655" s="65">
        <f>((AD650*$H650)+(AD651*$H651)+(AD652*$H652))/$F652</f>
        <v>0.31883720930232562</v>
      </c>
      <c r="AE655" s="63">
        <f t="shared" si="427"/>
        <v>27.3</v>
      </c>
      <c r="AF655" s="65">
        <f t="shared" ref="AF655:AP655" si="429">((AF650*$H650)+(AF651*$H651)+(AF652*$H652))/$F652</f>
        <v>12.260465116279072</v>
      </c>
      <c r="AG655" s="65">
        <f t="shared" si="429"/>
        <v>3.2623255813953489</v>
      </c>
      <c r="AH655" s="65">
        <f t="shared" si="429"/>
        <v>1.4967441860465116</v>
      </c>
      <c r="AI655" s="65">
        <f t="shared" si="429"/>
        <v>0.16465116279069766</v>
      </c>
      <c r="AJ655" s="65">
        <f t="shared" si="429"/>
        <v>0.37488372093023259</v>
      </c>
      <c r="AK655" s="65">
        <f t="shared" si="429"/>
        <v>0</v>
      </c>
      <c r="AL655" s="65">
        <f t="shared" si="429"/>
        <v>0</v>
      </c>
      <c r="AM655" s="65">
        <f t="shared" si="429"/>
        <v>0</v>
      </c>
      <c r="AN655" s="65">
        <f t="shared" si="429"/>
        <v>0</v>
      </c>
      <c r="AO655" s="65">
        <f t="shared" si="429"/>
        <v>0</v>
      </c>
      <c r="AP655" s="65">
        <f t="shared" si="429"/>
        <v>0</v>
      </c>
    </row>
    <row r="656" spans="1:42" x14ac:dyDescent="0.25">
      <c r="A656" s="29">
        <v>122</v>
      </c>
      <c r="B656" s="30" t="s">
        <v>1931</v>
      </c>
      <c r="C656" s="29">
        <v>1</v>
      </c>
      <c r="D656" s="29" t="s">
        <v>660</v>
      </c>
      <c r="E656" s="29">
        <v>0</v>
      </c>
      <c r="F656" s="48">
        <v>5</v>
      </c>
      <c r="G656" s="29"/>
      <c r="H656" s="29">
        <f t="shared" si="401"/>
        <v>5</v>
      </c>
      <c r="I656" s="31">
        <v>3.1</v>
      </c>
      <c r="J656" s="31">
        <v>3.64</v>
      </c>
      <c r="K656" s="31">
        <v>5.92</v>
      </c>
      <c r="L656" s="31">
        <v>0</v>
      </c>
      <c r="M656" s="31">
        <v>0.88</v>
      </c>
      <c r="N656" s="31">
        <v>13.54</v>
      </c>
      <c r="O656" s="31">
        <v>34.46</v>
      </c>
      <c r="P656" s="31">
        <v>52</v>
      </c>
      <c r="Q656" s="31">
        <v>7.4</v>
      </c>
      <c r="R656" s="32" t="s">
        <v>6</v>
      </c>
      <c r="S656" s="33">
        <v>5.7</v>
      </c>
      <c r="T656" s="33">
        <v>5.9</v>
      </c>
      <c r="U656" s="33">
        <v>5.95</v>
      </c>
      <c r="V656" s="33">
        <v>4.3499999999999996</v>
      </c>
      <c r="W656" s="33">
        <v>4.45</v>
      </c>
      <c r="X656" s="33">
        <v>4.8499999999999996</v>
      </c>
      <c r="Y656" s="31">
        <v>1.96</v>
      </c>
      <c r="Z656" s="31">
        <v>0.13300000000000001</v>
      </c>
      <c r="AA656" s="31">
        <v>15.75</v>
      </c>
      <c r="AB656" s="31">
        <v>1.49</v>
      </c>
      <c r="AC656" s="31">
        <v>3.5</v>
      </c>
      <c r="AD656" s="31">
        <v>0.35</v>
      </c>
      <c r="AE656" s="31">
        <v>35.200000000000003</v>
      </c>
      <c r="AF656" s="31">
        <v>14.6</v>
      </c>
      <c r="AG656" s="31">
        <v>4.96</v>
      </c>
      <c r="AH656" s="31">
        <v>2.4</v>
      </c>
      <c r="AI656" s="31">
        <v>0.5</v>
      </c>
      <c r="AJ656" s="31">
        <v>12</v>
      </c>
      <c r="AK656" s="33">
        <v>120</v>
      </c>
      <c r="AL656" s="31"/>
      <c r="AM656" s="31"/>
      <c r="AN656" s="31"/>
      <c r="AO656" s="31"/>
      <c r="AP656" s="34"/>
    </row>
    <row r="657" spans="1:42" x14ac:dyDescent="0.25">
      <c r="A657" s="29">
        <v>122</v>
      </c>
      <c r="B657" s="30" t="s">
        <v>1931</v>
      </c>
      <c r="C657" s="29">
        <v>2</v>
      </c>
      <c r="D657" s="29" t="s">
        <v>684</v>
      </c>
      <c r="E657" s="29">
        <v>5</v>
      </c>
      <c r="F657" s="48">
        <v>29</v>
      </c>
      <c r="G657" s="29"/>
      <c r="H657" s="29">
        <f t="shared" si="401"/>
        <v>24</v>
      </c>
      <c r="I657" s="31">
        <v>0.4</v>
      </c>
      <c r="J657" s="31">
        <v>1.26</v>
      </c>
      <c r="K657" s="31">
        <v>1.66</v>
      </c>
      <c r="L657" s="31">
        <v>1.78</v>
      </c>
      <c r="M657" s="31">
        <v>1</v>
      </c>
      <c r="N657" s="31">
        <v>6.1</v>
      </c>
      <c r="O657" s="31">
        <v>21.9</v>
      </c>
      <c r="P657" s="31">
        <v>72</v>
      </c>
      <c r="Q657" s="31">
        <v>5.2</v>
      </c>
      <c r="R657" s="32" t="s">
        <v>6</v>
      </c>
      <c r="S657" s="33">
        <v>5.5</v>
      </c>
      <c r="T657" s="33">
        <v>5.8</v>
      </c>
      <c r="U657" s="33">
        <v>6.6</v>
      </c>
      <c r="V657" s="33">
        <v>3.95</v>
      </c>
      <c r="W657" s="33">
        <v>4.05</v>
      </c>
      <c r="X657" s="33">
        <v>4.5</v>
      </c>
      <c r="Y657" s="31">
        <v>1.28</v>
      </c>
      <c r="Z657" s="31">
        <v>8.4000000000000005E-2</v>
      </c>
      <c r="AA657" s="31">
        <v>15.34</v>
      </c>
      <c r="AB657" s="31">
        <v>1.73</v>
      </c>
      <c r="AC657" s="31">
        <v>3.5</v>
      </c>
      <c r="AD657" s="31">
        <v>0.35</v>
      </c>
      <c r="AE657" s="31">
        <v>34.47</v>
      </c>
      <c r="AF657" s="31">
        <v>14.8</v>
      </c>
      <c r="AG657" s="31">
        <v>5.28</v>
      </c>
      <c r="AH657" s="31">
        <v>2.4</v>
      </c>
      <c r="AI657" s="31">
        <v>0.5</v>
      </c>
      <c r="AJ657" s="31">
        <v>10.5</v>
      </c>
      <c r="AK657" s="33">
        <v>60</v>
      </c>
      <c r="AL657" s="31"/>
      <c r="AM657" s="31"/>
      <c r="AN657" s="31"/>
      <c r="AO657" s="31"/>
      <c r="AP657" s="34"/>
    </row>
    <row r="658" spans="1:42" x14ac:dyDescent="0.25">
      <c r="A658" s="41">
        <v>122</v>
      </c>
      <c r="B658" s="42" t="s">
        <v>1931</v>
      </c>
      <c r="C658" s="41">
        <v>3</v>
      </c>
      <c r="D658" s="41" t="s">
        <v>702</v>
      </c>
      <c r="E658" s="41">
        <v>29</v>
      </c>
      <c r="F658" s="49">
        <v>72</v>
      </c>
      <c r="G658" s="41"/>
      <c r="H658" s="41">
        <f t="shared" si="401"/>
        <v>43</v>
      </c>
      <c r="I658" s="43">
        <v>0.5</v>
      </c>
      <c r="J658" s="43">
        <v>0.42</v>
      </c>
      <c r="K658" s="43">
        <v>0.42</v>
      </c>
      <c r="L658" s="43">
        <v>0.92</v>
      </c>
      <c r="M658" s="43">
        <v>0.8</v>
      </c>
      <c r="N658" s="43">
        <v>3.06</v>
      </c>
      <c r="O658" s="43">
        <v>24.94</v>
      </c>
      <c r="P658" s="43">
        <v>72</v>
      </c>
      <c r="Q658" s="43">
        <v>6.6</v>
      </c>
      <c r="R658" s="44" t="s">
        <v>6</v>
      </c>
      <c r="S658" s="45">
        <v>6.55</v>
      </c>
      <c r="T658" s="45">
        <v>7.1</v>
      </c>
      <c r="U658" s="45">
        <v>7.6</v>
      </c>
      <c r="V658" s="45">
        <v>4.8</v>
      </c>
      <c r="W658" s="45">
        <v>5</v>
      </c>
      <c r="X658" s="45">
        <v>5.45</v>
      </c>
      <c r="Y658" s="43">
        <v>0.44</v>
      </c>
      <c r="Z658" s="43">
        <v>0.04</v>
      </c>
      <c r="AA658" s="43">
        <v>11.2</v>
      </c>
      <c r="AB658" s="43">
        <v>1.93</v>
      </c>
      <c r="AC658" s="43">
        <v>3</v>
      </c>
      <c r="AD658" s="43">
        <v>0.35</v>
      </c>
      <c r="AE658" s="43">
        <v>19.7</v>
      </c>
      <c r="AF658" s="43">
        <v>10.8</v>
      </c>
      <c r="AG658" s="43">
        <v>4.08</v>
      </c>
      <c r="AH658" s="43">
        <v>2.2000000000000002</v>
      </c>
      <c r="AI658" s="43">
        <v>0.62</v>
      </c>
      <c r="AJ658" s="43">
        <v>1</v>
      </c>
      <c r="AK658" s="45">
        <v>30</v>
      </c>
      <c r="AL658" s="43"/>
      <c r="AM658" s="43"/>
      <c r="AN658" s="43"/>
      <c r="AO658" s="43"/>
      <c r="AP658" s="46"/>
    </row>
    <row r="659" spans="1:42" x14ac:dyDescent="0.25">
      <c r="A659" s="3">
        <v>122</v>
      </c>
      <c r="B659" s="11" t="s">
        <v>1931</v>
      </c>
      <c r="C659" s="3">
        <v>4</v>
      </c>
      <c r="D659" s="3" t="s">
        <v>290</v>
      </c>
      <c r="E659" s="3">
        <v>72</v>
      </c>
      <c r="F659" s="50">
        <v>110</v>
      </c>
      <c r="G659" s="3"/>
      <c r="H659" s="3">
        <f t="shared" si="401"/>
        <v>38</v>
      </c>
      <c r="I659" s="15">
        <v>1.26</v>
      </c>
      <c r="J659" s="15">
        <v>1.64</v>
      </c>
      <c r="K659" s="15">
        <v>8.66</v>
      </c>
      <c r="L659" s="15">
        <v>0.34</v>
      </c>
      <c r="M659" s="15">
        <v>4.18</v>
      </c>
      <c r="N659" s="15">
        <v>16.079999999999998</v>
      </c>
      <c r="O659" s="15">
        <v>33.92</v>
      </c>
      <c r="P659" s="15">
        <v>50</v>
      </c>
      <c r="Q659" s="15">
        <v>4.4000000000000004</v>
      </c>
      <c r="R659" s="23" t="s">
        <v>6</v>
      </c>
      <c r="S659" s="19">
        <v>8.65</v>
      </c>
      <c r="T659" s="19">
        <v>8.65</v>
      </c>
      <c r="U659" s="19">
        <v>9.15</v>
      </c>
      <c r="V659" s="19">
        <v>6.5</v>
      </c>
      <c r="W659" s="19">
        <v>6.8</v>
      </c>
      <c r="X659" s="19">
        <v>7.15</v>
      </c>
      <c r="Y659" s="15">
        <v>0.05</v>
      </c>
      <c r="Z659" s="15">
        <v>3.5000000000000003E-2</v>
      </c>
      <c r="AA659" s="15">
        <v>1.6</v>
      </c>
      <c r="AB659" s="15">
        <v>1.91</v>
      </c>
      <c r="AC659" s="15">
        <v>4</v>
      </c>
      <c r="AD659" s="15">
        <v>0.38</v>
      </c>
      <c r="AE659" s="15">
        <v>13.2</v>
      </c>
      <c r="AF659" s="15">
        <v>5.8</v>
      </c>
      <c r="AG659" s="15">
        <v>5</v>
      </c>
      <c r="AH659" s="15">
        <v>2</v>
      </c>
      <c r="AI659" s="15">
        <v>0.68</v>
      </c>
      <c r="AJ659" s="15"/>
      <c r="AK659" s="19">
        <v>30</v>
      </c>
      <c r="AL659" s="15"/>
      <c r="AM659" s="15"/>
      <c r="AN659" s="15"/>
      <c r="AO659" s="15"/>
      <c r="AP659" s="27"/>
    </row>
    <row r="660" spans="1:42" x14ac:dyDescent="0.25">
      <c r="A660" s="3">
        <v>122</v>
      </c>
      <c r="B660" s="11" t="s">
        <v>1931</v>
      </c>
      <c r="C660" s="3">
        <v>5</v>
      </c>
      <c r="D660" s="3" t="s">
        <v>302</v>
      </c>
      <c r="E660" s="3">
        <v>110</v>
      </c>
      <c r="F660" s="50">
        <v>110</v>
      </c>
      <c r="G660" s="3"/>
      <c r="H660" s="3">
        <f t="shared" si="401"/>
        <v>0</v>
      </c>
      <c r="I660" s="15">
        <v>2.7</v>
      </c>
      <c r="J660" s="15">
        <v>0.6</v>
      </c>
      <c r="K660" s="15">
        <v>1.1000000000000001</v>
      </c>
      <c r="L660" s="15">
        <v>14.9</v>
      </c>
      <c r="M660" s="15">
        <v>17.600000000000001</v>
      </c>
      <c r="N660" s="15">
        <v>36.9</v>
      </c>
      <c r="O660" s="15">
        <v>29.1</v>
      </c>
      <c r="P660" s="15">
        <v>34</v>
      </c>
      <c r="Q660" s="15">
        <v>4.4000000000000004</v>
      </c>
      <c r="R660" s="23" t="s">
        <v>1064</v>
      </c>
      <c r="S660" s="19">
        <v>8.35</v>
      </c>
      <c r="T660" s="19">
        <v>9.1999999999999993</v>
      </c>
      <c r="U660" s="19">
        <v>9.3000000000000007</v>
      </c>
      <c r="V660" s="19">
        <v>6.75</v>
      </c>
      <c r="W660" s="19">
        <v>7.2</v>
      </c>
      <c r="X660" s="19">
        <v>7.9</v>
      </c>
      <c r="Y660" s="15">
        <v>0.04</v>
      </c>
      <c r="Z660" s="15">
        <v>2.8000000000000001E-2</v>
      </c>
      <c r="AA660" s="15">
        <v>1.57</v>
      </c>
      <c r="AB660" s="15">
        <v>1.95</v>
      </c>
      <c r="AC660" s="15">
        <v>3.5</v>
      </c>
      <c r="AD660" s="15">
        <v>0.32</v>
      </c>
      <c r="AE660" s="15">
        <v>13.49</v>
      </c>
      <c r="AF660" s="15">
        <v>4.3</v>
      </c>
      <c r="AG660" s="15">
        <v>5</v>
      </c>
      <c r="AH660" s="15">
        <v>2.04</v>
      </c>
      <c r="AI660" s="15">
        <v>0.6</v>
      </c>
      <c r="AJ660" s="15"/>
      <c r="AK660" s="19">
        <v>30</v>
      </c>
      <c r="AL660" s="15"/>
      <c r="AM660" s="15"/>
      <c r="AN660" s="15"/>
      <c r="AO660" s="15"/>
      <c r="AP660" s="27"/>
    </row>
    <row r="661" spans="1:42" ht="15.6" x14ac:dyDescent="0.3">
      <c r="A661" s="59">
        <f>A656</f>
        <v>122</v>
      </c>
      <c r="B661" s="60" t="str">
        <f>B656</f>
        <v>CO</v>
      </c>
      <c r="C661" s="61"/>
      <c r="D661" s="61"/>
      <c r="E661" s="61"/>
      <c r="F661" s="62"/>
      <c r="G661" s="61"/>
      <c r="H661" s="61"/>
      <c r="I661" s="63">
        <f>((I656*$H656)+(I657*$H657))/$F657</f>
        <v>0.86551724137931041</v>
      </c>
      <c r="J661" s="63">
        <f>((J656*$H656)+(J657*$H657))/$F657</f>
        <v>1.6703448275862067</v>
      </c>
      <c r="K661" s="63">
        <f t="shared" ref="K661:Q661" si="430">((K656*$H656)+(K657*$H657))/$F657</f>
        <v>2.3944827586206894</v>
      </c>
      <c r="L661" s="63">
        <f t="shared" si="430"/>
        <v>1.473103448275862</v>
      </c>
      <c r="M661" s="63">
        <f t="shared" si="430"/>
        <v>0.97931034482758617</v>
      </c>
      <c r="N661" s="63">
        <f t="shared" si="430"/>
        <v>7.3827586206896543</v>
      </c>
      <c r="O661" s="63">
        <f t="shared" si="430"/>
        <v>24.065517241379304</v>
      </c>
      <c r="P661" s="63">
        <f t="shared" si="430"/>
        <v>68.551724137931032</v>
      </c>
      <c r="Q661" s="63">
        <f t="shared" si="430"/>
        <v>5.5793103448275865</v>
      </c>
      <c r="R661" s="64" t="str">
        <f>R656</f>
        <v>A</v>
      </c>
      <c r="S661" s="65">
        <f t="shared" ref="S661:X661" si="431">((S656*$H656)+(S657*$H657)+(S658*$H658))/$F658</f>
        <v>6.1409722222222216</v>
      </c>
      <c r="T661" s="65">
        <f t="shared" si="431"/>
        <v>6.583333333333333</v>
      </c>
      <c r="U661" s="65">
        <f t="shared" si="431"/>
        <v>7.1520833333333336</v>
      </c>
      <c r="V661" s="65">
        <f t="shared" si="431"/>
        <v>4.4854166666666675</v>
      </c>
      <c r="W661" s="65">
        <f t="shared" si="431"/>
        <v>4.6451388888888889</v>
      </c>
      <c r="X661" s="65">
        <f t="shared" si="431"/>
        <v>5.0916666666666668</v>
      </c>
      <c r="Y661" s="65">
        <f>((Y656*$H656)+(Y657*$H657)+(Y658*$H658))/$F658</f>
        <v>0.82555555555555549</v>
      </c>
      <c r="Z661" s="63">
        <f t="shared" ref="Z661:AE661" si="432">((Z656*$H656)+(Z657*$H657))/$F657</f>
        <v>9.2448275862068968E-2</v>
      </c>
      <c r="AA661" s="63">
        <f t="shared" si="432"/>
        <v>15.410689655172412</v>
      </c>
      <c r="AB661" s="63">
        <f t="shared" si="432"/>
        <v>1.6886206896551723</v>
      </c>
      <c r="AC661" s="65">
        <f t="shared" ref="AC661:AD661" si="433">((AC656*$H656)+(AC657*$H657)+(AC658*$H658))/$F658</f>
        <v>3.2013888888888888</v>
      </c>
      <c r="AD661" s="65">
        <f t="shared" si="433"/>
        <v>0.34999999999999992</v>
      </c>
      <c r="AE661" s="63">
        <f t="shared" si="432"/>
        <v>34.595862068965516</v>
      </c>
      <c r="AF661" s="65">
        <f t="shared" ref="AF661:AP661" si="434">((AF656*$H656)+(AF657*$H657)+(AF658*$H658))/$F658</f>
        <v>12.397222222222224</v>
      </c>
      <c r="AG661" s="65">
        <f t="shared" si="434"/>
        <v>4.5411111111111113</v>
      </c>
      <c r="AH661" s="65">
        <f t="shared" si="434"/>
        <v>2.2805555555555554</v>
      </c>
      <c r="AI661" s="65">
        <f t="shared" si="434"/>
        <v>0.57166666666666666</v>
      </c>
      <c r="AJ661" s="65">
        <f t="shared" si="434"/>
        <v>4.9305555555555554</v>
      </c>
      <c r="AK661" s="65">
        <f t="shared" si="434"/>
        <v>46.25</v>
      </c>
      <c r="AL661" s="65">
        <f t="shared" si="434"/>
        <v>0</v>
      </c>
      <c r="AM661" s="65">
        <f t="shared" si="434"/>
        <v>0</v>
      </c>
      <c r="AN661" s="65">
        <f t="shared" si="434"/>
        <v>0</v>
      </c>
      <c r="AO661" s="65">
        <f t="shared" si="434"/>
        <v>0</v>
      </c>
      <c r="AP661" s="65">
        <f t="shared" si="434"/>
        <v>0</v>
      </c>
    </row>
    <row r="662" spans="1:42" x14ac:dyDescent="0.25">
      <c r="A662" s="29">
        <v>121</v>
      </c>
      <c r="B662" s="30" t="s">
        <v>1931</v>
      </c>
      <c r="C662" s="29">
        <v>1</v>
      </c>
      <c r="D662" s="29" t="s">
        <v>6</v>
      </c>
      <c r="E662" s="29">
        <v>0</v>
      </c>
      <c r="F662" s="48">
        <v>16</v>
      </c>
      <c r="G662" s="29"/>
      <c r="H662" s="29">
        <f t="shared" si="401"/>
        <v>16</v>
      </c>
      <c r="I662" s="31">
        <v>0.26</v>
      </c>
      <c r="J662" s="31">
        <v>2.2999999999999998</v>
      </c>
      <c r="K662" s="31">
        <v>0.4</v>
      </c>
      <c r="L662" s="31">
        <v>12.6</v>
      </c>
      <c r="M662" s="31">
        <v>23.5</v>
      </c>
      <c r="N662" s="31">
        <v>39.06</v>
      </c>
      <c r="O662" s="31">
        <v>32.94</v>
      </c>
      <c r="P662" s="31">
        <v>28</v>
      </c>
      <c r="Q662" s="31"/>
      <c r="R662" s="32" t="s">
        <v>1064</v>
      </c>
      <c r="S662" s="33">
        <v>5.85</v>
      </c>
      <c r="T662" s="33">
        <v>6</v>
      </c>
      <c r="U662" s="33">
        <v>6.65</v>
      </c>
      <c r="V662" s="33">
        <v>4.5</v>
      </c>
      <c r="W662" s="33">
        <v>4.6500000000000004</v>
      </c>
      <c r="X662" s="33">
        <v>5.05</v>
      </c>
      <c r="Y662" s="31">
        <v>1.514</v>
      </c>
      <c r="Z662" s="31">
        <v>7.6999999999999999E-2</v>
      </c>
      <c r="AA662" s="31">
        <v>19.66</v>
      </c>
      <c r="AB662" s="31">
        <v>1.56</v>
      </c>
      <c r="AC662" s="31">
        <v>1.5</v>
      </c>
      <c r="AD662" s="31">
        <v>0.15</v>
      </c>
      <c r="AE662" s="31">
        <v>12.46</v>
      </c>
      <c r="AF662" s="31">
        <v>5.2</v>
      </c>
      <c r="AG662" s="31">
        <v>3.76</v>
      </c>
      <c r="AH662" s="31">
        <v>0.36</v>
      </c>
      <c r="AI662" s="31">
        <v>0.4</v>
      </c>
      <c r="AJ662" s="31">
        <v>2.4</v>
      </c>
      <c r="AK662" s="33">
        <v>30</v>
      </c>
      <c r="AL662" s="31"/>
      <c r="AM662" s="31"/>
      <c r="AN662" s="31"/>
      <c r="AO662" s="31"/>
      <c r="AP662" s="34"/>
    </row>
    <row r="663" spans="1:42" x14ac:dyDescent="0.25">
      <c r="A663" s="29">
        <v>121</v>
      </c>
      <c r="B663" s="30" t="s">
        <v>1931</v>
      </c>
      <c r="C663" s="29">
        <v>2</v>
      </c>
      <c r="D663" s="29" t="s">
        <v>69</v>
      </c>
      <c r="E663" s="29">
        <v>16</v>
      </c>
      <c r="F663" s="48">
        <v>28</v>
      </c>
      <c r="G663" s="29"/>
      <c r="H663" s="29">
        <f t="shared" si="401"/>
        <v>12</v>
      </c>
      <c r="I663" s="31">
        <v>0.2</v>
      </c>
      <c r="J663" s="31">
        <v>0.5</v>
      </c>
      <c r="K663" s="31">
        <v>1.1200000000000001</v>
      </c>
      <c r="L663" s="31">
        <v>9.58</v>
      </c>
      <c r="M663" s="31">
        <v>21.2</v>
      </c>
      <c r="N663" s="31">
        <v>32.6</v>
      </c>
      <c r="O663" s="31">
        <v>31.4</v>
      </c>
      <c r="P663" s="31">
        <v>36</v>
      </c>
      <c r="Q663" s="31"/>
      <c r="R663" s="32" t="s">
        <v>1064</v>
      </c>
      <c r="S663" s="33">
        <v>5.8</v>
      </c>
      <c r="T663" s="33">
        <v>5.95</v>
      </c>
      <c r="U663" s="33">
        <v>6.5</v>
      </c>
      <c r="V663" s="33">
        <v>4.2</v>
      </c>
      <c r="W663" s="33">
        <v>4.4000000000000004</v>
      </c>
      <c r="X663" s="33">
        <v>4.7</v>
      </c>
      <c r="Y663" s="31">
        <v>0.58799999999999997</v>
      </c>
      <c r="Z663" s="31">
        <v>6.3E-2</v>
      </c>
      <c r="AA663" s="31">
        <v>9.33</v>
      </c>
      <c r="AB663" s="31">
        <v>1.63</v>
      </c>
      <c r="AC663" s="31">
        <v>1.5</v>
      </c>
      <c r="AD663" s="31">
        <v>0.11</v>
      </c>
      <c r="AE663" s="31">
        <v>18</v>
      </c>
      <c r="AF663" s="31">
        <v>7.9</v>
      </c>
      <c r="AG663" s="31">
        <v>4.0999999999999996</v>
      </c>
      <c r="AH663" s="31">
        <v>0.28000000000000003</v>
      </c>
      <c r="AI663" s="31">
        <v>0.1</v>
      </c>
      <c r="AJ663" s="31">
        <v>4.9400000000000004</v>
      </c>
      <c r="AK663" s="33">
        <v>30</v>
      </c>
      <c r="AL663" s="31"/>
      <c r="AM663" s="31"/>
      <c r="AN663" s="31"/>
      <c r="AO663" s="31"/>
      <c r="AP663" s="34"/>
    </row>
    <row r="664" spans="1:42" x14ac:dyDescent="0.25">
      <c r="A664" s="41">
        <v>121</v>
      </c>
      <c r="B664" s="42" t="s">
        <v>1931</v>
      </c>
      <c r="C664" s="41">
        <v>3</v>
      </c>
      <c r="D664" s="41" t="s">
        <v>95</v>
      </c>
      <c r="E664" s="41">
        <v>28</v>
      </c>
      <c r="F664" s="49">
        <v>50</v>
      </c>
      <c r="G664" s="41"/>
      <c r="H664" s="41">
        <f t="shared" si="401"/>
        <v>22</v>
      </c>
      <c r="I664" s="43">
        <v>0.14000000000000001</v>
      </c>
      <c r="J664" s="43">
        <v>0.4</v>
      </c>
      <c r="K664" s="43">
        <v>0.36</v>
      </c>
      <c r="L664" s="43">
        <v>5.96</v>
      </c>
      <c r="M664" s="43">
        <v>19</v>
      </c>
      <c r="N664" s="43">
        <v>25.86</v>
      </c>
      <c r="O664" s="43">
        <v>32.14</v>
      </c>
      <c r="P664" s="43">
        <v>42</v>
      </c>
      <c r="Q664" s="43"/>
      <c r="R664" s="44" t="s">
        <v>6</v>
      </c>
      <c r="S664" s="45">
        <v>6.2</v>
      </c>
      <c r="T664" s="45">
        <v>6.4</v>
      </c>
      <c r="U664" s="45">
        <v>6.6</v>
      </c>
      <c r="V664" s="45">
        <v>4.3</v>
      </c>
      <c r="W664" s="45">
        <v>4.5</v>
      </c>
      <c r="X664" s="45">
        <v>4.75</v>
      </c>
      <c r="Y664" s="43">
        <v>0.39200000000000002</v>
      </c>
      <c r="Z664" s="43">
        <v>5.6000000000000001E-2</v>
      </c>
      <c r="AA664" s="43">
        <v>7</v>
      </c>
      <c r="AB664" s="43">
        <v>1.72</v>
      </c>
      <c r="AC664" s="43">
        <v>1.5</v>
      </c>
      <c r="AD664" s="43">
        <v>0.1</v>
      </c>
      <c r="AE664" s="43">
        <v>20.76</v>
      </c>
      <c r="AF664" s="43">
        <v>6.2</v>
      </c>
      <c r="AG664" s="43">
        <v>4.4000000000000004</v>
      </c>
      <c r="AH664" s="43">
        <v>0.16</v>
      </c>
      <c r="AI664" s="43">
        <v>0.88</v>
      </c>
      <c r="AJ664" s="43">
        <v>8.8000000000000007</v>
      </c>
      <c r="AK664" s="45">
        <v>40</v>
      </c>
      <c r="AL664" s="43"/>
      <c r="AM664" s="43"/>
      <c r="AN664" s="43"/>
      <c r="AO664" s="43"/>
      <c r="AP664" s="46"/>
    </row>
    <row r="665" spans="1:42" x14ac:dyDescent="0.25">
      <c r="A665" s="3">
        <v>121</v>
      </c>
      <c r="B665" s="11" t="s">
        <v>1931</v>
      </c>
      <c r="C665" s="3">
        <v>4</v>
      </c>
      <c r="D665" s="3" t="s">
        <v>118</v>
      </c>
      <c r="E665" s="3">
        <v>50</v>
      </c>
      <c r="F665" s="50">
        <v>63</v>
      </c>
      <c r="G665" s="3"/>
      <c r="H665" s="3">
        <f t="shared" si="401"/>
        <v>13</v>
      </c>
      <c r="I665" s="15">
        <v>0.36</v>
      </c>
      <c r="J665" s="15">
        <v>0.74</v>
      </c>
      <c r="K665" s="15">
        <v>0.5</v>
      </c>
      <c r="L665" s="15">
        <v>10.66</v>
      </c>
      <c r="M665" s="15">
        <v>26.2</v>
      </c>
      <c r="N665" s="15">
        <v>38.46</v>
      </c>
      <c r="O665" s="15">
        <v>29.54</v>
      </c>
      <c r="P665" s="15">
        <v>32</v>
      </c>
      <c r="Q665" s="15"/>
      <c r="R665" s="23" t="s">
        <v>1064</v>
      </c>
      <c r="S665" s="19">
        <v>6</v>
      </c>
      <c r="T665" s="19">
        <v>6.7</v>
      </c>
      <c r="U665" s="19">
        <v>6.7</v>
      </c>
      <c r="V665" s="19">
        <v>4.5999999999999996</v>
      </c>
      <c r="W665" s="19">
        <v>4.75</v>
      </c>
      <c r="X665" s="19">
        <v>5.05</v>
      </c>
      <c r="Y665" s="15">
        <v>0.19600000000000001</v>
      </c>
      <c r="Z665" s="15">
        <v>4.9000000000000002E-2</v>
      </c>
      <c r="AA665" s="15">
        <v>4</v>
      </c>
      <c r="AB665" s="15">
        <v>0.76</v>
      </c>
      <c r="AC665" s="15">
        <v>1.5</v>
      </c>
      <c r="AD665" s="15">
        <v>0.08</v>
      </c>
      <c r="AE665" s="15">
        <v>14.22</v>
      </c>
      <c r="AF665" s="15">
        <v>7.7</v>
      </c>
      <c r="AG665" s="15">
        <v>5</v>
      </c>
      <c r="AH665" s="15">
        <v>0.19</v>
      </c>
      <c r="AI665" s="15">
        <v>0.7</v>
      </c>
      <c r="AJ665" s="15">
        <v>0</v>
      </c>
      <c r="AK665" s="19">
        <v>20</v>
      </c>
      <c r="AL665" s="15"/>
      <c r="AM665" s="15"/>
      <c r="AN665" s="15"/>
      <c r="AO665" s="15"/>
      <c r="AP665" s="27"/>
    </row>
    <row r="666" spans="1:42" x14ac:dyDescent="0.25">
      <c r="A666" s="3">
        <v>121</v>
      </c>
      <c r="B666" s="11" t="s">
        <v>1931</v>
      </c>
      <c r="C666" s="3">
        <v>5</v>
      </c>
      <c r="D666" s="3" t="s">
        <v>138</v>
      </c>
      <c r="E666" s="3">
        <v>63</v>
      </c>
      <c r="F666" s="50">
        <v>100</v>
      </c>
      <c r="G666" s="3"/>
      <c r="H666" s="3">
        <f t="shared" si="401"/>
        <v>37</v>
      </c>
      <c r="I666" s="15">
        <v>0.26</v>
      </c>
      <c r="J666" s="15">
        <v>0.54</v>
      </c>
      <c r="K666" s="15">
        <v>0.66</v>
      </c>
      <c r="L666" s="15">
        <v>8.84</v>
      </c>
      <c r="M666" s="15">
        <v>23.04</v>
      </c>
      <c r="N666" s="15">
        <v>33.340000000000003</v>
      </c>
      <c r="O666" s="15">
        <v>34.659999999999997</v>
      </c>
      <c r="P666" s="15">
        <v>32</v>
      </c>
      <c r="Q666" s="15">
        <v>2.8</v>
      </c>
      <c r="R666" s="23" t="s">
        <v>1064</v>
      </c>
      <c r="S666" s="19">
        <v>6.7</v>
      </c>
      <c r="T666" s="19">
        <v>6.85</v>
      </c>
      <c r="U666" s="19">
        <v>6.95</v>
      </c>
      <c r="V666" s="19">
        <v>4.8499999999999996</v>
      </c>
      <c r="W666" s="19">
        <v>5.05</v>
      </c>
      <c r="X666" s="19">
        <v>5.25</v>
      </c>
      <c r="Y666" s="15">
        <v>9.8000000000000004E-2</v>
      </c>
      <c r="Z666" s="15">
        <v>3.5000000000000003E-2</v>
      </c>
      <c r="AA666" s="15">
        <v>2.8</v>
      </c>
      <c r="AB666" s="15">
        <v>1.75</v>
      </c>
      <c r="AC666" s="15">
        <v>1.5</v>
      </c>
      <c r="AD666" s="15">
        <v>0.12</v>
      </c>
      <c r="AE666" s="15">
        <v>21.5</v>
      </c>
      <c r="AF666" s="15">
        <v>10.5</v>
      </c>
      <c r="AG666" s="15">
        <v>4.68</v>
      </c>
      <c r="AH666" s="15">
        <v>0.28000000000000003</v>
      </c>
      <c r="AI666" s="15">
        <v>0.62</v>
      </c>
      <c r="AJ666" s="15">
        <v>3.6</v>
      </c>
      <c r="AK666" s="19">
        <v>80</v>
      </c>
      <c r="AL666" s="15"/>
      <c r="AM666" s="15"/>
      <c r="AN666" s="15"/>
      <c r="AO666" s="15"/>
      <c r="AP666" s="27"/>
    </row>
    <row r="667" spans="1:42" x14ac:dyDescent="0.25">
      <c r="A667" s="3">
        <v>121</v>
      </c>
      <c r="B667" s="11" t="s">
        <v>1931</v>
      </c>
      <c r="C667" s="3">
        <v>6</v>
      </c>
      <c r="D667" s="3" t="s">
        <v>1072</v>
      </c>
      <c r="E667" s="3">
        <v>100</v>
      </c>
      <c r="F667" s="50">
        <v>130</v>
      </c>
      <c r="G667" s="3"/>
      <c r="H667" s="3">
        <f t="shared" si="401"/>
        <v>30</v>
      </c>
      <c r="I667" s="15">
        <v>0.1</v>
      </c>
      <c r="J667" s="15">
        <v>0.22</v>
      </c>
      <c r="K667" s="15">
        <v>0.32</v>
      </c>
      <c r="L667" s="15">
        <v>4.66</v>
      </c>
      <c r="M667" s="15">
        <v>15.18</v>
      </c>
      <c r="N667" s="15">
        <v>20.48</v>
      </c>
      <c r="O667" s="15">
        <v>45.52</v>
      </c>
      <c r="P667" s="15">
        <v>34</v>
      </c>
      <c r="Q667" s="15">
        <v>4.4000000000000004</v>
      </c>
      <c r="R667" s="23" t="s">
        <v>1064</v>
      </c>
      <c r="S667" s="19">
        <v>6.75</v>
      </c>
      <c r="T667" s="19">
        <v>7.4</v>
      </c>
      <c r="U667" s="19">
        <v>7.4</v>
      </c>
      <c r="V667" s="19">
        <v>4.8499999999999996</v>
      </c>
      <c r="W667" s="19">
        <v>5.2</v>
      </c>
      <c r="X667" s="19">
        <v>5.45</v>
      </c>
      <c r="Y667" s="15">
        <v>5.8000000000000003E-2</v>
      </c>
      <c r="Z667" s="15">
        <v>3.5000000000000003E-2</v>
      </c>
      <c r="AA667" s="15">
        <v>1.65</v>
      </c>
      <c r="AB667" s="15">
        <v>1.87</v>
      </c>
      <c r="AC667" s="15">
        <v>3</v>
      </c>
      <c r="AD667" s="15">
        <v>0.08</v>
      </c>
      <c r="AE667" s="15">
        <v>21.12</v>
      </c>
      <c r="AF667" s="15">
        <v>14.5</v>
      </c>
      <c r="AG667" s="15">
        <v>5.5</v>
      </c>
      <c r="AH667" s="15">
        <v>0.44</v>
      </c>
      <c r="AI667" s="15">
        <v>0.38</v>
      </c>
      <c r="AJ667" s="15">
        <v>0</v>
      </c>
      <c r="AK667" s="19">
        <v>40</v>
      </c>
      <c r="AL667" s="15"/>
      <c r="AM667" s="15"/>
      <c r="AN667" s="15"/>
      <c r="AO667" s="15"/>
      <c r="AP667" s="27"/>
    </row>
    <row r="668" spans="1:42" ht="15.6" x14ac:dyDescent="0.3">
      <c r="A668" s="59">
        <f>A662</f>
        <v>121</v>
      </c>
      <c r="B668" s="60" t="str">
        <f>B662</f>
        <v>CO</v>
      </c>
      <c r="C668" s="61"/>
      <c r="D668" s="61"/>
      <c r="E668" s="61"/>
      <c r="F668" s="62"/>
      <c r="G668" s="61"/>
      <c r="H668" s="61"/>
      <c r="I668" s="63">
        <f>((I662*$H662)+(I663*$H663))/$F663</f>
        <v>0.23428571428571429</v>
      </c>
      <c r="J668" s="63">
        <f>((J662*$H662)+(J663*$H663))/$F663</f>
        <v>1.5285714285714285</v>
      </c>
      <c r="K668" s="63">
        <f t="shared" ref="K668:Q668" si="435">((K662*$H662)+(K663*$H663))/$F663</f>
        <v>0.70857142857142874</v>
      </c>
      <c r="L668" s="63">
        <f t="shared" si="435"/>
        <v>11.305714285714286</v>
      </c>
      <c r="M668" s="63">
        <f t="shared" si="435"/>
        <v>22.514285714285712</v>
      </c>
      <c r="N668" s="63">
        <f t="shared" si="435"/>
        <v>36.291428571428575</v>
      </c>
      <c r="O668" s="63">
        <f t="shared" si="435"/>
        <v>32.279999999999994</v>
      </c>
      <c r="P668" s="63">
        <f t="shared" si="435"/>
        <v>31.428571428571427</v>
      </c>
      <c r="Q668" s="63">
        <f t="shared" si="435"/>
        <v>0</v>
      </c>
      <c r="R668" s="64" t="str">
        <f>R662</f>
        <v>FA</v>
      </c>
      <c r="S668" s="65">
        <f t="shared" ref="S668:X668" si="436">((S662*$H662)+(S663*$H663)+(S664*$H664))/$F664</f>
        <v>5.9920000000000009</v>
      </c>
      <c r="T668" s="65">
        <f t="shared" si="436"/>
        <v>6.1640000000000006</v>
      </c>
      <c r="U668" s="65">
        <f t="shared" si="436"/>
        <v>6.5920000000000005</v>
      </c>
      <c r="V668" s="65">
        <f t="shared" si="436"/>
        <v>4.34</v>
      </c>
      <c r="W668" s="65">
        <f t="shared" si="436"/>
        <v>4.524</v>
      </c>
      <c r="X668" s="65">
        <f t="shared" si="436"/>
        <v>4.8339999999999996</v>
      </c>
      <c r="Y668" s="65">
        <f>((Y662*$H662)+(Y663*$H663)+(Y664*$H664))/$F664</f>
        <v>0.79808000000000012</v>
      </c>
      <c r="Z668" s="63">
        <f t="shared" ref="Z668:AE668" si="437">((Z662*$H662)+(Z663*$H663))/$F663</f>
        <v>7.0999999999999994E-2</v>
      </c>
      <c r="AA668" s="63">
        <f t="shared" si="437"/>
        <v>15.232857142857142</v>
      </c>
      <c r="AB668" s="63">
        <f t="shared" si="437"/>
        <v>1.5899999999999999</v>
      </c>
      <c r="AC668" s="65">
        <f t="shared" ref="AC668:AD668" si="438">((AC662*$H662)+(AC663*$H663)+(AC664*$H664))/$F664</f>
        <v>1.5</v>
      </c>
      <c r="AD668" s="65">
        <f t="shared" si="438"/>
        <v>0.11840000000000001</v>
      </c>
      <c r="AE668" s="63">
        <f t="shared" si="437"/>
        <v>14.834285714285715</v>
      </c>
      <c r="AF668" s="65">
        <f t="shared" ref="AF668:AP668" si="439">((AF662*$H662)+(AF663*$H663)+(AF664*$H664))/$F664</f>
        <v>6.2879999999999994</v>
      </c>
      <c r="AG668" s="65">
        <f t="shared" si="439"/>
        <v>4.1231999999999998</v>
      </c>
      <c r="AH668" s="65">
        <f t="shared" si="439"/>
        <v>0.25280000000000002</v>
      </c>
      <c r="AI668" s="65">
        <f t="shared" si="439"/>
        <v>0.53920000000000001</v>
      </c>
      <c r="AJ668" s="65">
        <f t="shared" si="439"/>
        <v>5.8256000000000006</v>
      </c>
      <c r="AK668" s="65">
        <f t="shared" si="439"/>
        <v>34.4</v>
      </c>
      <c r="AL668" s="65">
        <f t="shared" si="439"/>
        <v>0</v>
      </c>
      <c r="AM668" s="65">
        <f t="shared" si="439"/>
        <v>0</v>
      </c>
      <c r="AN668" s="65">
        <f t="shared" si="439"/>
        <v>0</v>
      </c>
      <c r="AO668" s="65">
        <f t="shared" si="439"/>
        <v>0</v>
      </c>
      <c r="AP668" s="65">
        <f t="shared" si="439"/>
        <v>0</v>
      </c>
    </row>
    <row r="669" spans="1:42" x14ac:dyDescent="0.25">
      <c r="A669" s="35">
        <v>274</v>
      </c>
      <c r="B669" s="36" t="s">
        <v>1931</v>
      </c>
      <c r="C669" s="35">
        <v>1</v>
      </c>
      <c r="D669" s="35" t="s">
        <v>660</v>
      </c>
      <c r="E669" s="35">
        <v>0</v>
      </c>
      <c r="F669" s="51">
        <v>15</v>
      </c>
      <c r="G669" s="35"/>
      <c r="H669" s="35">
        <f t="shared" si="401"/>
        <v>15</v>
      </c>
      <c r="I669" s="37">
        <v>0.83</v>
      </c>
      <c r="J669" s="37">
        <v>0.25</v>
      </c>
      <c r="K669" s="37">
        <v>0.25</v>
      </c>
      <c r="L669" s="37">
        <v>2.2999999999999998</v>
      </c>
      <c r="M669" s="37">
        <v>11.96</v>
      </c>
      <c r="N669" s="37">
        <v>15.59</v>
      </c>
      <c r="O669" s="37">
        <v>45.21</v>
      </c>
      <c r="P669" s="37">
        <v>39.200000000000003</v>
      </c>
      <c r="Q669" s="37"/>
      <c r="R669" s="38" t="s">
        <v>354</v>
      </c>
      <c r="S669" s="39">
        <v>7.4</v>
      </c>
      <c r="T669" s="39"/>
      <c r="U669" s="39"/>
      <c r="V669" s="39">
        <v>6.6</v>
      </c>
      <c r="W669" s="39"/>
      <c r="X669" s="39"/>
      <c r="Y669" s="37">
        <v>3.573</v>
      </c>
      <c r="Z669" s="37">
        <v>0.27700000000000002</v>
      </c>
      <c r="AA669" s="37">
        <v>15.74</v>
      </c>
      <c r="AB669" s="37">
        <v>1.58</v>
      </c>
      <c r="AC669" s="37">
        <v>2.7</v>
      </c>
      <c r="AD669" s="37">
        <v>0.48</v>
      </c>
      <c r="AE669" s="37">
        <v>32.11</v>
      </c>
      <c r="AF669" s="37">
        <v>24.32</v>
      </c>
      <c r="AG669" s="37">
        <v>1.38</v>
      </c>
      <c r="AH669" s="37">
        <v>0.26800000000000002</v>
      </c>
      <c r="AI669" s="37">
        <v>0.11</v>
      </c>
      <c r="AJ669" s="37">
        <v>5.25</v>
      </c>
      <c r="AK669" s="39">
        <v>0</v>
      </c>
      <c r="AL669" s="37"/>
      <c r="AM669" s="37"/>
      <c r="AN669" s="37"/>
      <c r="AO669" s="37"/>
      <c r="AP669" s="40"/>
    </row>
    <row r="670" spans="1:42" x14ac:dyDescent="0.25">
      <c r="A670" s="41">
        <v>274</v>
      </c>
      <c r="B670" s="42" t="s">
        <v>1931</v>
      </c>
      <c r="C670" s="41">
        <v>2</v>
      </c>
      <c r="D670" s="41" t="s">
        <v>684</v>
      </c>
      <c r="E670" s="41">
        <v>15</v>
      </c>
      <c r="F670" s="49">
        <v>32</v>
      </c>
      <c r="G670" s="41"/>
      <c r="H670" s="41">
        <f t="shared" si="401"/>
        <v>17</v>
      </c>
      <c r="I670" s="43">
        <v>0.68</v>
      </c>
      <c r="J670" s="43">
        <v>0.2</v>
      </c>
      <c r="K670" s="43">
        <v>0.17</v>
      </c>
      <c r="L670" s="43">
        <v>3.3</v>
      </c>
      <c r="M670" s="43">
        <v>9.32</v>
      </c>
      <c r="N670" s="43">
        <v>13.67</v>
      </c>
      <c r="O670" s="43">
        <v>41.13</v>
      </c>
      <c r="P670" s="43">
        <v>45.2</v>
      </c>
      <c r="Q670" s="43"/>
      <c r="R670" s="44" t="s">
        <v>169</v>
      </c>
      <c r="S670" s="45">
        <v>6.85</v>
      </c>
      <c r="T670" s="45"/>
      <c r="U670" s="45"/>
      <c r="V670" s="45">
        <v>5.65</v>
      </c>
      <c r="W670" s="45"/>
      <c r="X670" s="45"/>
      <c r="Y670" s="43">
        <v>1.3120000000000001</v>
      </c>
      <c r="Z670" s="43">
        <v>0.122</v>
      </c>
      <c r="AA670" s="43">
        <v>10.75</v>
      </c>
      <c r="AB670" s="43">
        <v>1.64</v>
      </c>
      <c r="AC670" s="43">
        <v>2.2000000000000002</v>
      </c>
      <c r="AD670" s="43">
        <v>0.18</v>
      </c>
      <c r="AE670" s="43">
        <v>23.17</v>
      </c>
      <c r="AF670" s="43">
        <v>15.8</v>
      </c>
      <c r="AG670" s="43">
        <v>1.03</v>
      </c>
      <c r="AH670" s="43">
        <v>0.28999999999999998</v>
      </c>
      <c r="AI670" s="43">
        <v>0.05</v>
      </c>
      <c r="AJ670" s="43">
        <v>5.75</v>
      </c>
      <c r="AK670" s="45">
        <v>0</v>
      </c>
      <c r="AL670" s="43"/>
      <c r="AM670" s="43"/>
      <c r="AN670" s="43"/>
      <c r="AO670" s="43"/>
      <c r="AP670" s="46"/>
    </row>
    <row r="671" spans="1:42" x14ac:dyDescent="0.25">
      <c r="A671" s="41">
        <v>274</v>
      </c>
      <c r="B671" s="42" t="s">
        <v>1931</v>
      </c>
      <c r="C671" s="41">
        <v>3</v>
      </c>
      <c r="D671" s="41" t="s">
        <v>702</v>
      </c>
      <c r="E671" s="41">
        <v>32</v>
      </c>
      <c r="F671" s="49">
        <v>52</v>
      </c>
      <c r="G671" s="41"/>
      <c r="H671" s="41">
        <f t="shared" ref="H671:H741" si="440">F671-E671</f>
        <v>20</v>
      </c>
      <c r="I671" s="43">
        <v>0.56000000000000005</v>
      </c>
      <c r="J671" s="43">
        <v>0.13</v>
      </c>
      <c r="K671" s="43">
        <v>7.0000000000000007E-2</v>
      </c>
      <c r="L671" s="43">
        <v>0.62</v>
      </c>
      <c r="M671" s="43">
        <v>4.2699999999999996</v>
      </c>
      <c r="N671" s="43">
        <v>5.65</v>
      </c>
      <c r="O671" s="43">
        <v>41.15</v>
      </c>
      <c r="P671" s="43">
        <v>53.2</v>
      </c>
      <c r="Q671" s="43"/>
      <c r="R671" s="44" t="s">
        <v>169</v>
      </c>
      <c r="S671" s="45">
        <v>6.75</v>
      </c>
      <c r="T671" s="45"/>
      <c r="U671" s="45"/>
      <c r="V671" s="45">
        <v>5.5</v>
      </c>
      <c r="W671" s="45"/>
      <c r="X671" s="45"/>
      <c r="Y671" s="43">
        <v>0.65500000000000003</v>
      </c>
      <c r="Z671" s="43">
        <v>0.112</v>
      </c>
      <c r="AA671" s="43">
        <v>5.85</v>
      </c>
      <c r="AB671" s="43">
        <v>1.74</v>
      </c>
      <c r="AC671" s="43">
        <v>1.6</v>
      </c>
      <c r="AD671" s="43">
        <v>0.13</v>
      </c>
      <c r="AE671" s="43">
        <v>20.63</v>
      </c>
      <c r="AF671" s="43">
        <v>14.1</v>
      </c>
      <c r="AG671" s="43">
        <v>0.64</v>
      </c>
      <c r="AH671" s="43">
        <v>0.25</v>
      </c>
      <c r="AI671" s="43">
        <v>4.2000000000000003E-2</v>
      </c>
      <c r="AJ671" s="43">
        <v>4.75</v>
      </c>
      <c r="AK671" s="45">
        <v>0</v>
      </c>
      <c r="AL671" s="43"/>
      <c r="AM671" s="43"/>
      <c r="AN671" s="43"/>
      <c r="AO671" s="43"/>
      <c r="AP671" s="46"/>
    </row>
    <row r="672" spans="1:42" x14ac:dyDescent="0.25">
      <c r="A672" s="3">
        <v>274</v>
      </c>
      <c r="B672" s="11" t="s">
        <v>1931</v>
      </c>
      <c r="C672" s="3">
        <v>4</v>
      </c>
      <c r="D672" s="3" t="s">
        <v>290</v>
      </c>
      <c r="E672" s="3">
        <v>52</v>
      </c>
      <c r="F672" s="50">
        <v>75</v>
      </c>
      <c r="G672" s="3"/>
      <c r="H672" s="3">
        <f t="shared" si="440"/>
        <v>23</v>
      </c>
      <c r="I672" s="15">
        <v>4.9800000000000004</v>
      </c>
      <c r="J672" s="15">
        <v>1.0900000000000001</v>
      </c>
      <c r="K672" s="15">
        <v>0.43</v>
      </c>
      <c r="L672" s="15">
        <v>0.56999999999999995</v>
      </c>
      <c r="M672" s="15">
        <v>4.5199999999999996</v>
      </c>
      <c r="N672" s="15">
        <v>11.59</v>
      </c>
      <c r="O672" s="15">
        <v>45.21</v>
      </c>
      <c r="P672" s="15">
        <v>43.2</v>
      </c>
      <c r="Q672" s="15">
        <v>3.54</v>
      </c>
      <c r="R672" s="23" t="s">
        <v>169</v>
      </c>
      <c r="S672" s="19">
        <v>8</v>
      </c>
      <c r="T672" s="19"/>
      <c r="U672" s="19"/>
      <c r="V672" s="19">
        <v>7</v>
      </c>
      <c r="W672" s="19"/>
      <c r="X672" s="19"/>
      <c r="Y672" s="15">
        <v>0.34300000000000003</v>
      </c>
      <c r="Z672" s="15">
        <v>0.10199999999999999</v>
      </c>
      <c r="AA672" s="15">
        <v>3.36</v>
      </c>
      <c r="AB672" s="15">
        <v>1.79</v>
      </c>
      <c r="AC672" s="15">
        <v>6.4</v>
      </c>
      <c r="AD672" s="15">
        <v>0.32</v>
      </c>
      <c r="AE672" s="15">
        <v>13.9</v>
      </c>
      <c r="AF672" s="15">
        <v>13</v>
      </c>
      <c r="AG672" s="15"/>
      <c r="AH672" s="15">
        <v>0.36</v>
      </c>
      <c r="AI672" s="15">
        <v>4.4999999999999998E-2</v>
      </c>
      <c r="AJ672" s="15"/>
      <c r="AK672" s="19">
        <v>0</v>
      </c>
      <c r="AL672" s="15"/>
      <c r="AM672" s="15"/>
      <c r="AN672" s="15"/>
      <c r="AO672" s="15"/>
      <c r="AP672" s="27"/>
    </row>
    <row r="673" spans="1:42" x14ac:dyDescent="0.25">
      <c r="A673" s="3">
        <v>274</v>
      </c>
      <c r="B673" s="11" t="s">
        <v>1931</v>
      </c>
      <c r="C673" s="3">
        <v>5</v>
      </c>
      <c r="D673" s="3" t="s">
        <v>302</v>
      </c>
      <c r="E673" s="3">
        <v>75</v>
      </c>
      <c r="F673" s="50">
        <v>115</v>
      </c>
      <c r="G673" s="3"/>
      <c r="H673" s="3">
        <f t="shared" si="440"/>
        <v>40</v>
      </c>
      <c r="I673" s="15">
        <v>1.83</v>
      </c>
      <c r="J673" s="15">
        <v>0.37</v>
      </c>
      <c r="K673" s="15">
        <v>0.25</v>
      </c>
      <c r="L673" s="15">
        <v>0.43</v>
      </c>
      <c r="M673" s="15">
        <v>3.73</v>
      </c>
      <c r="N673" s="15">
        <v>6.61</v>
      </c>
      <c r="O673" s="15">
        <v>48.19</v>
      </c>
      <c r="P673" s="15">
        <v>45.2</v>
      </c>
      <c r="Q673" s="15">
        <v>2.61</v>
      </c>
      <c r="R673" s="23" t="s">
        <v>169</v>
      </c>
      <c r="S673" s="19">
        <v>7.7</v>
      </c>
      <c r="T673" s="19"/>
      <c r="U673" s="19"/>
      <c r="V673" s="19">
        <v>7.15</v>
      </c>
      <c r="W673" s="19"/>
      <c r="X673" s="19"/>
      <c r="Y673" s="15">
        <v>0.312</v>
      </c>
      <c r="Z673" s="15">
        <v>9.5000000000000001E-2</v>
      </c>
      <c r="AA673" s="15">
        <v>3.26</v>
      </c>
      <c r="AB673" s="15">
        <v>1.82</v>
      </c>
      <c r="AC673" s="15">
        <v>13.3</v>
      </c>
      <c r="AD673" s="15">
        <v>1.91</v>
      </c>
      <c r="AE673" s="15">
        <v>17.940000000000001</v>
      </c>
      <c r="AF673" s="15">
        <v>17</v>
      </c>
      <c r="AG673" s="15">
        <v>0.64</v>
      </c>
      <c r="AH673" s="15">
        <v>0.25</v>
      </c>
      <c r="AI673" s="15">
        <v>3.2000000000000001E-2</v>
      </c>
      <c r="AJ673" s="15"/>
      <c r="AK673" s="19">
        <v>0</v>
      </c>
      <c r="AL673" s="15"/>
      <c r="AM673" s="15"/>
      <c r="AN673" s="15"/>
      <c r="AO673" s="15"/>
      <c r="AP673" s="27"/>
    </row>
    <row r="674" spans="1:42" x14ac:dyDescent="0.25">
      <c r="A674" s="3">
        <v>274</v>
      </c>
      <c r="B674" s="11" t="s">
        <v>1931</v>
      </c>
      <c r="C674" s="3">
        <v>6</v>
      </c>
      <c r="D674" s="3" t="s">
        <v>477</v>
      </c>
      <c r="E674" s="3">
        <v>115</v>
      </c>
      <c r="F674" s="50">
        <v>140</v>
      </c>
      <c r="G674" s="3"/>
      <c r="H674" s="3">
        <f t="shared" si="440"/>
        <v>25</v>
      </c>
      <c r="I674" s="15">
        <v>0.66</v>
      </c>
      <c r="J674" s="15">
        <v>0.51</v>
      </c>
      <c r="K674" s="15">
        <v>0.7</v>
      </c>
      <c r="L674" s="15">
        <v>0.81</v>
      </c>
      <c r="M674" s="15">
        <v>1.92</v>
      </c>
      <c r="N674" s="15">
        <v>4.5999999999999996</v>
      </c>
      <c r="O674" s="15">
        <v>34.200000000000003</v>
      </c>
      <c r="P674" s="15">
        <v>61.2</v>
      </c>
      <c r="Q674" s="15"/>
      <c r="R674" s="23" t="s">
        <v>6</v>
      </c>
      <c r="S674" s="19">
        <v>7.95</v>
      </c>
      <c r="T674" s="19"/>
      <c r="U674" s="19"/>
      <c r="V674" s="19">
        <v>7</v>
      </c>
      <c r="W674" s="19"/>
      <c r="X674" s="19"/>
      <c r="Y674" s="15">
        <v>0.249</v>
      </c>
      <c r="Z674" s="15">
        <v>0.112</v>
      </c>
      <c r="AA674" s="15">
        <v>2.2200000000000002</v>
      </c>
      <c r="AB674" s="15">
        <v>1.83</v>
      </c>
      <c r="AC674" s="15">
        <v>2.5</v>
      </c>
      <c r="AD674" s="15">
        <v>0.5</v>
      </c>
      <c r="AE674" s="15">
        <v>20.7</v>
      </c>
      <c r="AF674" s="15">
        <v>18.149999999999999</v>
      </c>
      <c r="AG674" s="15">
        <v>0.53</v>
      </c>
      <c r="AH674" s="15">
        <v>0.39</v>
      </c>
      <c r="AI674" s="15">
        <v>0.05</v>
      </c>
      <c r="AJ674" s="15">
        <v>1.5</v>
      </c>
      <c r="AK674" s="19">
        <v>0</v>
      </c>
      <c r="AL674" s="15"/>
      <c r="AM674" s="15"/>
      <c r="AN674" s="15"/>
      <c r="AO674" s="15"/>
      <c r="AP674" s="27"/>
    </row>
    <row r="675" spans="1:42" ht="15.6" x14ac:dyDescent="0.3">
      <c r="A675" s="59">
        <f>A669</f>
        <v>274</v>
      </c>
      <c r="B675" s="60" t="str">
        <f>B669</f>
        <v>CO</v>
      </c>
      <c r="C675" s="61"/>
      <c r="D675" s="61"/>
      <c r="E675" s="61"/>
      <c r="F675" s="62"/>
      <c r="G675" s="61"/>
      <c r="H675" s="61"/>
      <c r="I675" s="63">
        <f>I669</f>
        <v>0.83</v>
      </c>
      <c r="J675" s="63">
        <f t="shared" ref="J675:AE675" si="441">J669</f>
        <v>0.25</v>
      </c>
      <c r="K675" s="63">
        <f t="shared" si="441"/>
        <v>0.25</v>
      </c>
      <c r="L675" s="63">
        <f t="shared" si="441"/>
        <v>2.2999999999999998</v>
      </c>
      <c r="M675" s="63">
        <f t="shared" si="441"/>
        <v>11.96</v>
      </c>
      <c r="N675" s="63">
        <f t="shared" si="441"/>
        <v>15.59</v>
      </c>
      <c r="O675" s="63">
        <f t="shared" si="441"/>
        <v>45.21</v>
      </c>
      <c r="P675" s="63">
        <f t="shared" si="441"/>
        <v>39.200000000000003</v>
      </c>
      <c r="Q675" s="63">
        <f t="shared" si="441"/>
        <v>0</v>
      </c>
      <c r="R675" s="64" t="str">
        <f t="shared" si="441"/>
        <v>FAL</v>
      </c>
      <c r="S675" s="65">
        <f t="shared" ref="S675:X675" si="442">((S669*$H669)+(S670*$H670)+(S671*$H671))/$F671</f>
        <v>6.9701923076923071</v>
      </c>
      <c r="T675" s="65">
        <f t="shared" si="442"/>
        <v>0</v>
      </c>
      <c r="U675" s="65">
        <f t="shared" si="442"/>
        <v>0</v>
      </c>
      <c r="V675" s="65">
        <f t="shared" si="442"/>
        <v>5.8663461538461537</v>
      </c>
      <c r="W675" s="65">
        <f t="shared" si="442"/>
        <v>0</v>
      </c>
      <c r="X675" s="65">
        <f t="shared" si="442"/>
        <v>0</v>
      </c>
      <c r="Y675" s="65">
        <f>((Y669*$H669)+(Y670*$H670)+(Y671*$H671))/$F671</f>
        <v>1.7115192307692306</v>
      </c>
      <c r="Z675" s="63">
        <f t="shared" si="441"/>
        <v>0.27700000000000002</v>
      </c>
      <c r="AA675" s="63">
        <f t="shared" si="441"/>
        <v>15.74</v>
      </c>
      <c r="AB675" s="63">
        <f t="shared" si="441"/>
        <v>1.58</v>
      </c>
      <c r="AC675" s="65">
        <f>((AC669*$H669)+(AC670*$H670)+(AC671*$H671))/$F671</f>
        <v>2.1134615384615385</v>
      </c>
      <c r="AD675" s="65">
        <f>((AD669*$H669)+(AD670*$H670)+(AD671*$H671))/$F671</f>
        <v>0.24730769230769228</v>
      </c>
      <c r="AE675" s="63">
        <f t="shared" si="441"/>
        <v>32.11</v>
      </c>
      <c r="AF675" s="65">
        <f t="shared" ref="AF675:AP675" si="443">((AF669*$H669)+(AF670*$H670)+(AF671*$H671))/$F671</f>
        <v>17.603846153846156</v>
      </c>
      <c r="AG675" s="65">
        <f t="shared" si="443"/>
        <v>0.98096153846153855</v>
      </c>
      <c r="AH675" s="65">
        <f t="shared" si="443"/>
        <v>0.26826923076923076</v>
      </c>
      <c r="AI675" s="65">
        <f t="shared" si="443"/>
        <v>6.423076923076923E-2</v>
      </c>
      <c r="AJ675" s="65">
        <f t="shared" si="443"/>
        <v>5.2211538461538458</v>
      </c>
      <c r="AK675" s="65">
        <f t="shared" si="443"/>
        <v>0</v>
      </c>
      <c r="AL675" s="65">
        <f t="shared" si="443"/>
        <v>0</v>
      </c>
      <c r="AM675" s="65">
        <f t="shared" si="443"/>
        <v>0</v>
      </c>
      <c r="AN675" s="65">
        <f t="shared" si="443"/>
        <v>0</v>
      </c>
      <c r="AO675" s="65">
        <f t="shared" si="443"/>
        <v>0</v>
      </c>
      <c r="AP675" s="65">
        <f t="shared" si="443"/>
        <v>0</v>
      </c>
    </row>
    <row r="676" spans="1:42" x14ac:dyDescent="0.25">
      <c r="A676" s="35">
        <v>35</v>
      </c>
      <c r="B676" s="36" t="s">
        <v>1064</v>
      </c>
      <c r="C676" s="35">
        <v>1</v>
      </c>
      <c r="D676" s="35" t="s">
        <v>6</v>
      </c>
      <c r="E676" s="35">
        <v>0</v>
      </c>
      <c r="F676" s="51">
        <v>12</v>
      </c>
      <c r="G676" s="35"/>
      <c r="H676" s="35">
        <f t="shared" si="440"/>
        <v>12</v>
      </c>
      <c r="I676" s="37">
        <v>7.31</v>
      </c>
      <c r="J676" s="37">
        <v>9.33</v>
      </c>
      <c r="K676" s="37">
        <v>5.52</v>
      </c>
      <c r="L676" s="37">
        <v>9.61</v>
      </c>
      <c r="M676" s="37">
        <v>7.69</v>
      </c>
      <c r="N676" s="37">
        <v>39.46</v>
      </c>
      <c r="O676" s="37">
        <v>19.61</v>
      </c>
      <c r="P676" s="37">
        <v>40.93</v>
      </c>
      <c r="Q676" s="37">
        <v>25.78</v>
      </c>
      <c r="R676" s="38" t="s">
        <v>6</v>
      </c>
      <c r="S676" s="39">
        <v>7.9</v>
      </c>
      <c r="T676" s="39">
        <v>7.95</v>
      </c>
      <c r="U676" s="39">
        <v>8.35</v>
      </c>
      <c r="V676" s="39">
        <v>7.7</v>
      </c>
      <c r="W676" s="39">
        <v>7.7</v>
      </c>
      <c r="X676" s="39">
        <v>8.4</v>
      </c>
      <c r="Y676" s="37">
        <v>1.62</v>
      </c>
      <c r="Z676" s="37">
        <v>0.19</v>
      </c>
      <c r="AA676" s="37">
        <v>8.5299999999999994</v>
      </c>
      <c r="AB676" s="37">
        <v>1.2</v>
      </c>
      <c r="AC676" s="37">
        <v>55</v>
      </c>
      <c r="AD676" s="37">
        <v>2.2000000000000002</v>
      </c>
      <c r="AE676" s="37">
        <v>27.02</v>
      </c>
      <c r="AF676" s="37"/>
      <c r="AG676" s="37"/>
      <c r="AH676" s="37"/>
      <c r="AI676" s="37"/>
      <c r="AJ676" s="37"/>
      <c r="AK676" s="39">
        <v>2</v>
      </c>
      <c r="AL676" s="37">
        <v>19.600000000000001</v>
      </c>
      <c r="AM676" s="37">
        <v>4.51</v>
      </c>
      <c r="AN676" s="37">
        <v>10.14</v>
      </c>
      <c r="AO676" s="37">
        <v>2.56</v>
      </c>
      <c r="AP676" s="40">
        <v>34.76</v>
      </c>
    </row>
    <row r="677" spans="1:42" x14ac:dyDescent="0.25">
      <c r="A677" s="35">
        <v>35</v>
      </c>
      <c r="B677" s="36" t="s">
        <v>1064</v>
      </c>
      <c r="C677" s="35">
        <v>2</v>
      </c>
      <c r="D677" s="35" t="s">
        <v>2157</v>
      </c>
      <c r="E677" s="35">
        <v>12</v>
      </c>
      <c r="F677" s="51">
        <v>26</v>
      </c>
      <c r="G677" s="35"/>
      <c r="H677" s="35">
        <f t="shared" si="440"/>
        <v>14</v>
      </c>
      <c r="I677" s="37">
        <v>10.67</v>
      </c>
      <c r="J677" s="37">
        <v>10.47</v>
      </c>
      <c r="K677" s="37">
        <v>5.03</v>
      </c>
      <c r="L677" s="37">
        <v>7.58</v>
      </c>
      <c r="M677" s="37">
        <v>6.32</v>
      </c>
      <c r="N677" s="37">
        <v>40.07</v>
      </c>
      <c r="O677" s="37">
        <v>22.72</v>
      </c>
      <c r="P677" s="37">
        <v>37.21</v>
      </c>
      <c r="Q677" s="37">
        <v>7.55</v>
      </c>
      <c r="R677" s="38" t="s">
        <v>1064</v>
      </c>
      <c r="S677" s="39">
        <v>8</v>
      </c>
      <c r="T677" s="39">
        <v>8.1</v>
      </c>
      <c r="U677" s="39">
        <v>8.6999999999999993</v>
      </c>
      <c r="V677" s="39">
        <v>7.7</v>
      </c>
      <c r="W677" s="39">
        <v>7.75</v>
      </c>
      <c r="X677" s="39">
        <v>8.5500000000000007</v>
      </c>
      <c r="Y677" s="37">
        <v>1.27</v>
      </c>
      <c r="Z677" s="37">
        <v>0.18099999999999999</v>
      </c>
      <c r="AA677" s="37">
        <v>7.02</v>
      </c>
      <c r="AB677" s="37">
        <v>1.4</v>
      </c>
      <c r="AC677" s="37">
        <v>67.2</v>
      </c>
      <c r="AD677" s="37">
        <v>1.1299999999999999</v>
      </c>
      <c r="AE677" s="37">
        <v>17.8</v>
      </c>
      <c r="AF677" s="37"/>
      <c r="AG677" s="37"/>
      <c r="AH677" s="37"/>
      <c r="AI677" s="37"/>
      <c r="AJ677" s="37"/>
      <c r="AK677" s="39">
        <v>3</v>
      </c>
      <c r="AL677" s="37">
        <v>14.51</v>
      </c>
      <c r="AM677" s="37">
        <v>3.86</v>
      </c>
      <c r="AN677" s="37">
        <v>7.29</v>
      </c>
      <c r="AO677" s="37">
        <v>2.5299999999999998</v>
      </c>
      <c r="AP677" s="40">
        <v>38.380000000000003</v>
      </c>
    </row>
    <row r="678" spans="1:42" x14ac:dyDescent="0.25">
      <c r="A678" s="41">
        <v>35</v>
      </c>
      <c r="B678" s="42" t="s">
        <v>1064</v>
      </c>
      <c r="C678" s="41">
        <v>3</v>
      </c>
      <c r="D678" s="41" t="s">
        <v>980</v>
      </c>
      <c r="E678" s="41">
        <v>26</v>
      </c>
      <c r="F678" s="49">
        <v>150</v>
      </c>
      <c r="G678" s="41"/>
      <c r="H678" s="41">
        <f t="shared" si="440"/>
        <v>124</v>
      </c>
      <c r="I678" s="43">
        <v>10.89</v>
      </c>
      <c r="J678" s="43">
        <v>13.24</v>
      </c>
      <c r="K678" s="43">
        <v>6.93</v>
      </c>
      <c r="L678" s="43">
        <v>9.51</v>
      </c>
      <c r="M678" s="43">
        <v>7.45</v>
      </c>
      <c r="N678" s="43">
        <v>48.02</v>
      </c>
      <c r="O678" s="43">
        <v>21.92</v>
      </c>
      <c r="P678" s="43">
        <v>30.06</v>
      </c>
      <c r="Q678" s="43">
        <v>9.0399999999999991</v>
      </c>
      <c r="R678" s="44" t="s">
        <v>148</v>
      </c>
      <c r="S678" s="45">
        <v>8.5500000000000007</v>
      </c>
      <c r="T678" s="45">
        <v>8.85</v>
      </c>
      <c r="U678" s="45">
        <v>9.0500000000000007</v>
      </c>
      <c r="V678" s="45">
        <v>7.85</v>
      </c>
      <c r="W678" s="45">
        <v>7.95</v>
      </c>
      <c r="X678" s="45">
        <v>8.9</v>
      </c>
      <c r="Y678" s="43">
        <v>0.23</v>
      </c>
      <c r="Z678" s="43">
        <v>3.5999999999999997E-2</v>
      </c>
      <c r="AA678" s="43">
        <v>6.39</v>
      </c>
      <c r="AB678" s="43">
        <v>1.86</v>
      </c>
      <c r="AC678" s="43">
        <v>73.3</v>
      </c>
      <c r="AD678" s="43">
        <v>1.33</v>
      </c>
      <c r="AE678" s="43">
        <v>9.19</v>
      </c>
      <c r="AF678" s="43"/>
      <c r="AG678" s="43"/>
      <c r="AH678" s="43"/>
      <c r="AI678" s="43"/>
      <c r="AJ678" s="43"/>
      <c r="AK678" s="45">
        <v>12</v>
      </c>
      <c r="AL678" s="43">
        <v>18.579999999999998</v>
      </c>
      <c r="AM678" s="43">
        <v>4.51</v>
      </c>
      <c r="AN678" s="43">
        <v>10.09</v>
      </c>
      <c r="AO678" s="43">
        <v>2.44</v>
      </c>
      <c r="AP678" s="46">
        <v>33.74</v>
      </c>
    </row>
    <row r="679" spans="1:42" ht="15.6" x14ac:dyDescent="0.3">
      <c r="A679" s="59">
        <f>A676</f>
        <v>35</v>
      </c>
      <c r="B679" s="60" t="str">
        <f>B676</f>
        <v>FA</v>
      </c>
      <c r="C679" s="61"/>
      <c r="D679" s="61"/>
      <c r="E679" s="61"/>
      <c r="F679" s="62"/>
      <c r="G679" s="61"/>
      <c r="H679" s="61"/>
      <c r="I679" s="63">
        <f>((I676*$H676)+(I677*$H677))/$F677</f>
        <v>9.1192307692307697</v>
      </c>
      <c r="J679" s="63">
        <f>((J676*$H676)+(J677*$H677))/$F677</f>
        <v>9.9438461538461542</v>
      </c>
      <c r="K679" s="63">
        <f t="shared" ref="K679:Q679" si="444">((K676*$H676)+(K677*$H677))/$F677</f>
        <v>5.256153846153846</v>
      </c>
      <c r="L679" s="63">
        <f t="shared" si="444"/>
        <v>8.5169230769230762</v>
      </c>
      <c r="M679" s="63">
        <f t="shared" si="444"/>
        <v>6.9523076923076923</v>
      </c>
      <c r="N679" s="63">
        <f t="shared" si="444"/>
        <v>39.78846153846154</v>
      </c>
      <c r="O679" s="63">
        <f t="shared" si="444"/>
        <v>21.284615384615385</v>
      </c>
      <c r="P679" s="63">
        <f t="shared" si="444"/>
        <v>38.926923076923075</v>
      </c>
      <c r="Q679" s="63">
        <f t="shared" si="444"/>
        <v>15.963846153846154</v>
      </c>
      <c r="R679" s="64" t="str">
        <f>R676</f>
        <v>A</v>
      </c>
      <c r="S679" s="65">
        <f t="shared" ref="S679:X679" si="445">((S676*$H676)+(S677*$H677)+(S678*$H678))/$F678</f>
        <v>8.4466666666666672</v>
      </c>
      <c r="T679" s="65">
        <f t="shared" si="445"/>
        <v>8.7079999999999984</v>
      </c>
      <c r="U679" s="65">
        <f t="shared" si="445"/>
        <v>8.961333333333334</v>
      </c>
      <c r="V679" s="65">
        <f t="shared" si="445"/>
        <v>7.823999999999999</v>
      </c>
      <c r="W679" s="65">
        <f t="shared" si="445"/>
        <v>7.9113333333333333</v>
      </c>
      <c r="X679" s="65">
        <f t="shared" si="445"/>
        <v>8.8273333333333337</v>
      </c>
      <c r="Y679" s="65">
        <f>((Y676*$H676)+(Y677*$H677)+(Y678*$H678))/$F678</f>
        <v>0.43826666666666664</v>
      </c>
      <c r="Z679" s="63">
        <f t="shared" ref="Z679:AE679" si="446">((Z676*$H676)+(Z677*$H677))/$F677</f>
        <v>0.18515384615384617</v>
      </c>
      <c r="AA679" s="63">
        <f t="shared" si="446"/>
        <v>7.7169230769230763</v>
      </c>
      <c r="AB679" s="63">
        <f t="shared" si="446"/>
        <v>1.3076923076923077</v>
      </c>
      <c r="AC679" s="65">
        <f t="shared" ref="AC679:AD679" si="447">((AC676*$H676)+(AC677*$H677)+(AC678*$H678))/$F678</f>
        <v>71.266666666666666</v>
      </c>
      <c r="AD679" s="65">
        <f t="shared" si="447"/>
        <v>1.3809333333333333</v>
      </c>
      <c r="AE679" s="63">
        <f t="shared" si="446"/>
        <v>22.055384615384618</v>
      </c>
      <c r="AF679" s="65">
        <f t="shared" ref="AF679:AP679" si="448">((AF676*$H676)+(AF677*$H677)+(AF678*$H678))/$F678</f>
        <v>0</v>
      </c>
      <c r="AG679" s="65">
        <f t="shared" si="448"/>
        <v>0</v>
      </c>
      <c r="AH679" s="65">
        <f t="shared" si="448"/>
        <v>0</v>
      </c>
      <c r="AI679" s="65">
        <f t="shared" si="448"/>
        <v>0</v>
      </c>
      <c r="AJ679" s="65">
        <f t="shared" si="448"/>
        <v>0</v>
      </c>
      <c r="AK679" s="65">
        <f t="shared" si="448"/>
        <v>10.36</v>
      </c>
      <c r="AL679" s="65">
        <f t="shared" si="448"/>
        <v>18.281733333333332</v>
      </c>
      <c r="AM679" s="65">
        <f t="shared" si="448"/>
        <v>4.4493333333333336</v>
      </c>
      <c r="AN679" s="65">
        <f t="shared" si="448"/>
        <v>9.8326666666666664</v>
      </c>
      <c r="AO679" s="65">
        <f t="shared" si="448"/>
        <v>2.4579999999999997</v>
      </c>
      <c r="AP679" s="65">
        <f t="shared" si="448"/>
        <v>34.254666666666672</v>
      </c>
    </row>
    <row r="680" spans="1:42" x14ac:dyDescent="0.25">
      <c r="A680" s="29">
        <v>36</v>
      </c>
      <c r="B680" s="30" t="s">
        <v>1064</v>
      </c>
      <c r="C680" s="29">
        <v>1</v>
      </c>
      <c r="D680" s="29" t="s">
        <v>6</v>
      </c>
      <c r="E680" s="29">
        <v>0</v>
      </c>
      <c r="F680" s="48">
        <v>9</v>
      </c>
      <c r="G680" s="29"/>
      <c r="H680" s="29">
        <f t="shared" si="440"/>
        <v>9</v>
      </c>
      <c r="I680" s="31">
        <v>1.35</v>
      </c>
      <c r="J680" s="31">
        <v>1.07</v>
      </c>
      <c r="K680" s="31">
        <v>2.06</v>
      </c>
      <c r="L680" s="31">
        <v>12.11</v>
      </c>
      <c r="M680" s="31">
        <v>13.94</v>
      </c>
      <c r="N680" s="31">
        <v>30.53</v>
      </c>
      <c r="O680" s="31">
        <v>35.56</v>
      </c>
      <c r="P680" s="31">
        <v>33.909999999999997</v>
      </c>
      <c r="Q680" s="31">
        <v>1.43</v>
      </c>
      <c r="R680" s="32" t="s">
        <v>1064</v>
      </c>
      <c r="S680" s="33">
        <v>7.95</v>
      </c>
      <c r="T680" s="33">
        <v>7.8</v>
      </c>
      <c r="U680" s="33">
        <v>8.1999999999999993</v>
      </c>
      <c r="V680" s="33">
        <v>7.7</v>
      </c>
      <c r="W680" s="33">
        <v>7.6</v>
      </c>
      <c r="X680" s="33">
        <v>8.4</v>
      </c>
      <c r="Y680" s="31">
        <v>1.37</v>
      </c>
      <c r="Z680" s="31">
        <v>0.192</v>
      </c>
      <c r="AA680" s="31">
        <v>7.14</v>
      </c>
      <c r="AB680" s="31">
        <v>1.5</v>
      </c>
      <c r="AC680" s="31">
        <v>3.43</v>
      </c>
      <c r="AD680" s="31">
        <v>1.83</v>
      </c>
      <c r="AE680" s="31">
        <v>15.68</v>
      </c>
      <c r="AF680" s="31"/>
      <c r="AG680" s="31"/>
      <c r="AH680" s="31"/>
      <c r="AI680" s="31"/>
      <c r="AJ680" s="31"/>
      <c r="AK680" s="33">
        <v>257</v>
      </c>
      <c r="AL680" s="31">
        <v>42.28</v>
      </c>
      <c r="AM680" s="31">
        <v>9.01</v>
      </c>
      <c r="AN680" s="31">
        <v>23.49</v>
      </c>
      <c r="AO680" s="31">
        <v>2.46</v>
      </c>
      <c r="AP680" s="34">
        <v>17.7</v>
      </c>
    </row>
    <row r="681" spans="1:42" x14ac:dyDescent="0.25">
      <c r="A681" s="29">
        <v>36</v>
      </c>
      <c r="B681" s="30" t="s">
        <v>1064</v>
      </c>
      <c r="C681" s="29">
        <v>2</v>
      </c>
      <c r="D681" s="29" t="s">
        <v>95</v>
      </c>
      <c r="E681" s="29">
        <v>9</v>
      </c>
      <c r="F681" s="48">
        <v>22</v>
      </c>
      <c r="G681" s="29"/>
      <c r="H681" s="29">
        <f t="shared" si="440"/>
        <v>13</v>
      </c>
      <c r="I681" s="31">
        <v>0.79</v>
      </c>
      <c r="J681" s="31">
        <v>1.1100000000000001</v>
      </c>
      <c r="K681" s="31">
        <v>1.01</v>
      </c>
      <c r="L681" s="31">
        <v>3.85</v>
      </c>
      <c r="M681" s="31">
        <v>5.83</v>
      </c>
      <c r="N681" s="31">
        <v>12.59</v>
      </c>
      <c r="O681" s="31">
        <v>35.06</v>
      </c>
      <c r="P681" s="31">
        <v>52.35</v>
      </c>
      <c r="Q681" s="31">
        <v>1.69</v>
      </c>
      <c r="R681" s="32" t="s">
        <v>6</v>
      </c>
      <c r="S681" s="33">
        <v>7.85</v>
      </c>
      <c r="T681" s="33">
        <v>7.85</v>
      </c>
      <c r="U681" s="33">
        <v>8.4</v>
      </c>
      <c r="V681" s="33">
        <v>7.4</v>
      </c>
      <c r="W681" s="33">
        <v>7.4</v>
      </c>
      <c r="X681" s="33">
        <v>8</v>
      </c>
      <c r="Y681" s="31">
        <v>0.5</v>
      </c>
      <c r="Z681" s="31">
        <v>7.2999999999999995E-2</v>
      </c>
      <c r="AA681" s="31">
        <v>6.85</v>
      </c>
      <c r="AB681" s="31">
        <v>1.88</v>
      </c>
      <c r="AC681" s="31">
        <v>0.88</v>
      </c>
      <c r="AD681" s="31">
        <v>2.2000000000000002</v>
      </c>
      <c r="AE681" s="31">
        <v>24.04</v>
      </c>
      <c r="AF681" s="31"/>
      <c r="AG681" s="31"/>
      <c r="AH681" s="31"/>
      <c r="AI681" s="31"/>
      <c r="AJ681" s="31"/>
      <c r="AK681" s="33">
        <v>114</v>
      </c>
      <c r="AL681" s="31">
        <v>42.82</v>
      </c>
      <c r="AM681" s="31">
        <v>9.01</v>
      </c>
      <c r="AN681" s="31">
        <v>23.89</v>
      </c>
      <c r="AO681" s="31">
        <v>2.46</v>
      </c>
      <c r="AP681" s="34">
        <v>16.98</v>
      </c>
    </row>
    <row r="682" spans="1:42" x14ac:dyDescent="0.25">
      <c r="A682" s="41">
        <v>36</v>
      </c>
      <c r="B682" s="42" t="s">
        <v>1064</v>
      </c>
      <c r="C682" s="41">
        <v>3</v>
      </c>
      <c r="D682" s="41" t="s">
        <v>118</v>
      </c>
      <c r="E682" s="41">
        <v>22</v>
      </c>
      <c r="F682" s="49">
        <v>46</v>
      </c>
      <c r="G682" s="41"/>
      <c r="H682" s="41">
        <f t="shared" si="440"/>
        <v>24</v>
      </c>
      <c r="I682" s="43">
        <v>0.66</v>
      </c>
      <c r="J682" s="43">
        <v>0.98</v>
      </c>
      <c r="K682" s="43">
        <v>0.82</v>
      </c>
      <c r="L682" s="43">
        <v>3.42</v>
      </c>
      <c r="M682" s="43">
        <v>5.7</v>
      </c>
      <c r="N682" s="43">
        <v>11.58</v>
      </c>
      <c r="O682" s="43">
        <v>36.44</v>
      </c>
      <c r="P682" s="43">
        <v>51.98</v>
      </c>
      <c r="Q682" s="43">
        <v>1.43</v>
      </c>
      <c r="R682" s="44" t="s">
        <v>6</v>
      </c>
      <c r="S682" s="45">
        <v>7.7</v>
      </c>
      <c r="T682" s="45">
        <v>7.8</v>
      </c>
      <c r="U682" s="45">
        <v>8</v>
      </c>
      <c r="V682" s="45">
        <v>7.6</v>
      </c>
      <c r="W682" s="45">
        <v>7.35</v>
      </c>
      <c r="X682" s="45">
        <v>8.3000000000000007</v>
      </c>
      <c r="Y682" s="43">
        <v>0.25</v>
      </c>
      <c r="Z682" s="43">
        <v>4.1000000000000002E-2</v>
      </c>
      <c r="AA682" s="43">
        <v>6.1</v>
      </c>
      <c r="AB682" s="43">
        <v>1.95</v>
      </c>
      <c r="AC682" s="43">
        <v>1.91</v>
      </c>
      <c r="AD682" s="43">
        <v>5.7</v>
      </c>
      <c r="AE682" s="43">
        <v>22.98</v>
      </c>
      <c r="AF682" s="43"/>
      <c r="AG682" s="43"/>
      <c r="AH682" s="43"/>
      <c r="AI682" s="43"/>
      <c r="AJ682" s="43"/>
      <c r="AK682" s="45">
        <v>243</v>
      </c>
      <c r="AL682" s="43">
        <v>41.74</v>
      </c>
      <c r="AM682" s="43">
        <v>9.01</v>
      </c>
      <c r="AN682" s="43">
        <v>23.59</v>
      </c>
      <c r="AO682" s="43">
        <v>2.42</v>
      </c>
      <c r="AP682" s="46">
        <v>19.04</v>
      </c>
    </row>
    <row r="683" spans="1:42" x14ac:dyDescent="0.25">
      <c r="A683" s="3">
        <v>36</v>
      </c>
      <c r="B683" s="11" t="s">
        <v>1064</v>
      </c>
      <c r="C683" s="3">
        <v>4</v>
      </c>
      <c r="D683" s="3" t="s">
        <v>2208</v>
      </c>
      <c r="E683" s="3">
        <v>46</v>
      </c>
      <c r="F683" s="50">
        <v>80</v>
      </c>
      <c r="G683" s="3"/>
      <c r="H683" s="3">
        <f t="shared" si="440"/>
        <v>34</v>
      </c>
      <c r="I683" s="15">
        <v>0.4</v>
      </c>
      <c r="J683" s="15">
        <v>0.52</v>
      </c>
      <c r="K683" s="15">
        <v>0.92</v>
      </c>
      <c r="L683" s="15">
        <v>6.17</v>
      </c>
      <c r="M683" s="15">
        <v>12.69</v>
      </c>
      <c r="N683" s="15">
        <v>20.7</v>
      </c>
      <c r="O683" s="15">
        <v>37.4</v>
      </c>
      <c r="P683" s="15">
        <v>41.9</v>
      </c>
      <c r="Q683" s="15"/>
      <c r="R683" s="23" t="s">
        <v>6</v>
      </c>
      <c r="S683" s="19">
        <v>7.7</v>
      </c>
      <c r="T683" s="19">
        <v>7.9</v>
      </c>
      <c r="U683" s="19">
        <v>7.95</v>
      </c>
      <c r="V683" s="19">
        <v>7.6</v>
      </c>
      <c r="W683" s="19">
        <v>7.5</v>
      </c>
      <c r="X683" s="19">
        <v>8.25</v>
      </c>
      <c r="Y683" s="15">
        <v>0.11</v>
      </c>
      <c r="Z683" s="15">
        <v>1.9E-2</v>
      </c>
      <c r="AA683" s="15">
        <v>5.79</v>
      </c>
      <c r="AB683" s="15">
        <v>1.89</v>
      </c>
      <c r="AC683" s="15">
        <v>2.67</v>
      </c>
      <c r="AD683" s="15">
        <v>18.3</v>
      </c>
      <c r="AE683" s="15">
        <v>18.71</v>
      </c>
      <c r="AF683" s="15"/>
      <c r="AG683" s="15"/>
      <c r="AH683" s="15"/>
      <c r="AI683" s="15"/>
      <c r="AJ683" s="15"/>
      <c r="AK683" s="19">
        <v>315</v>
      </c>
      <c r="AL683" s="15">
        <v>44.12</v>
      </c>
      <c r="AM683" s="15">
        <v>9.01</v>
      </c>
      <c r="AN683" s="15">
        <v>24.39</v>
      </c>
      <c r="AO683" s="15">
        <v>2.4900000000000002</v>
      </c>
      <c r="AP683" s="27">
        <v>14.84</v>
      </c>
    </row>
    <row r="684" spans="1:42" x14ac:dyDescent="0.25">
      <c r="A684" s="3">
        <v>36</v>
      </c>
      <c r="B684" s="11" t="s">
        <v>1064</v>
      </c>
      <c r="C684" s="3">
        <v>5</v>
      </c>
      <c r="D684" s="3" t="s">
        <v>2218</v>
      </c>
      <c r="E684" s="3">
        <v>80</v>
      </c>
      <c r="F684" s="50">
        <v>110</v>
      </c>
      <c r="G684" s="3"/>
      <c r="H684" s="3">
        <f t="shared" si="440"/>
        <v>30</v>
      </c>
      <c r="I684" s="15">
        <v>0.65</v>
      </c>
      <c r="J684" s="15">
        <v>1.4</v>
      </c>
      <c r="K684" s="15">
        <v>3.43</v>
      </c>
      <c r="L684" s="15">
        <v>17.100000000000001</v>
      </c>
      <c r="M684" s="15">
        <v>21.97</v>
      </c>
      <c r="N684" s="15">
        <v>44.55</v>
      </c>
      <c r="O684" s="15">
        <v>26.18</v>
      </c>
      <c r="P684" s="15">
        <v>29.27</v>
      </c>
      <c r="Q684" s="15">
        <v>3.17</v>
      </c>
      <c r="R684" s="23" t="s">
        <v>1064</v>
      </c>
      <c r="S684" s="19">
        <v>7.7</v>
      </c>
      <c r="T684" s="19">
        <v>7.9</v>
      </c>
      <c r="U684" s="19">
        <v>7.9</v>
      </c>
      <c r="V684" s="19">
        <v>7.6</v>
      </c>
      <c r="W684" s="19">
        <v>7.45</v>
      </c>
      <c r="X684" s="19">
        <v>8.3000000000000007</v>
      </c>
      <c r="Y684" s="15">
        <v>0.05</v>
      </c>
      <c r="Z684" s="15"/>
      <c r="AA684" s="15"/>
      <c r="AB684" s="15">
        <v>1.78</v>
      </c>
      <c r="AC684" s="15">
        <v>2.2799999999999998</v>
      </c>
      <c r="AD684" s="15">
        <v>17.899999999999999</v>
      </c>
      <c r="AE684" s="15">
        <v>12.09</v>
      </c>
      <c r="AF684" s="15"/>
      <c r="AG684" s="15"/>
      <c r="AH684" s="15"/>
      <c r="AI684" s="15"/>
      <c r="AJ684" s="15"/>
      <c r="AK684" s="19">
        <v>396</v>
      </c>
      <c r="AL684" s="15">
        <v>44.98</v>
      </c>
      <c r="AM684" s="15">
        <v>9.01</v>
      </c>
      <c r="AN684" s="15">
        <v>24.84</v>
      </c>
      <c r="AO684" s="15">
        <v>2.5</v>
      </c>
      <c r="AP684" s="27">
        <v>13.96</v>
      </c>
    </row>
    <row r="685" spans="1:42" x14ac:dyDescent="0.25">
      <c r="A685" s="3">
        <v>36</v>
      </c>
      <c r="B685" s="11" t="s">
        <v>1064</v>
      </c>
      <c r="C685" s="3">
        <v>6</v>
      </c>
      <c r="D685" s="3" t="s">
        <v>980</v>
      </c>
      <c r="E685" s="3">
        <v>110</v>
      </c>
      <c r="F685" s="50">
        <v>140</v>
      </c>
      <c r="G685" s="3"/>
      <c r="H685" s="3">
        <f t="shared" si="440"/>
        <v>30</v>
      </c>
      <c r="I685" s="15">
        <v>0.8</v>
      </c>
      <c r="J685" s="15">
        <v>1.1599999999999999</v>
      </c>
      <c r="K685" s="15">
        <v>1.52</v>
      </c>
      <c r="L685" s="15">
        <v>7.57</v>
      </c>
      <c r="M685" s="15">
        <v>10.98</v>
      </c>
      <c r="N685" s="15">
        <v>22.03</v>
      </c>
      <c r="O685" s="15">
        <v>32.96</v>
      </c>
      <c r="P685" s="15">
        <v>45.01</v>
      </c>
      <c r="Q685" s="15">
        <v>1.18</v>
      </c>
      <c r="R685" s="23" t="s">
        <v>6</v>
      </c>
      <c r="S685" s="19">
        <v>7.75</v>
      </c>
      <c r="T685" s="19">
        <v>7.95</v>
      </c>
      <c r="U685" s="19">
        <v>7.9</v>
      </c>
      <c r="V685" s="19">
        <v>7.65</v>
      </c>
      <c r="W685" s="19">
        <v>7.5</v>
      </c>
      <c r="X685" s="19">
        <v>8.3000000000000007</v>
      </c>
      <c r="Y685" s="15">
        <v>0.05</v>
      </c>
      <c r="Z685" s="15"/>
      <c r="AA685" s="15"/>
      <c r="AB685" s="15">
        <v>1.93</v>
      </c>
      <c r="AC685" s="15">
        <v>1.66</v>
      </c>
      <c r="AD685" s="15">
        <v>22</v>
      </c>
      <c r="AE685" s="15">
        <v>16.739999999999998</v>
      </c>
      <c r="AF685" s="15"/>
      <c r="AG685" s="15"/>
      <c r="AH685" s="15"/>
      <c r="AI685" s="15"/>
      <c r="AJ685" s="15"/>
      <c r="AK685" s="19">
        <v>486</v>
      </c>
      <c r="AL685" s="15">
        <v>43.47</v>
      </c>
      <c r="AM685" s="15">
        <v>8.69</v>
      </c>
      <c r="AN685" s="15">
        <v>24.36</v>
      </c>
      <c r="AO685" s="15">
        <v>2.4700000000000002</v>
      </c>
      <c r="AP685" s="27">
        <v>14.3</v>
      </c>
    </row>
    <row r="686" spans="1:42" ht="15.6" x14ac:dyDescent="0.3">
      <c r="A686" s="59">
        <f>A680</f>
        <v>36</v>
      </c>
      <c r="B686" s="60" t="str">
        <f>B680</f>
        <v>FA</v>
      </c>
      <c r="C686" s="61"/>
      <c r="D686" s="61"/>
      <c r="E686" s="61"/>
      <c r="F686" s="62"/>
      <c r="G686" s="61"/>
      <c r="H686" s="61"/>
      <c r="I686" s="63">
        <f>((I680*$H680)+(I681*$H681))/$F681</f>
        <v>1.0190909090909093</v>
      </c>
      <c r="J686" s="63">
        <f>((J680*$H680)+(J681*$H681))/$F681</f>
        <v>1.0936363636363637</v>
      </c>
      <c r="K686" s="63">
        <f t="shared" ref="K686:Q686" si="449">((K680*$H680)+(K681*$H681))/$F681</f>
        <v>1.4395454545454547</v>
      </c>
      <c r="L686" s="63">
        <f t="shared" si="449"/>
        <v>7.2290909090909086</v>
      </c>
      <c r="M686" s="63">
        <f t="shared" si="449"/>
        <v>9.1477272727272734</v>
      </c>
      <c r="N686" s="63">
        <f t="shared" si="449"/>
        <v>19.929090909090906</v>
      </c>
      <c r="O686" s="63">
        <f t="shared" si="449"/>
        <v>35.264545454545456</v>
      </c>
      <c r="P686" s="63">
        <f t="shared" si="449"/>
        <v>44.806363636363635</v>
      </c>
      <c r="Q686" s="63">
        <f t="shared" si="449"/>
        <v>1.5836363636363635</v>
      </c>
      <c r="R686" s="64" t="str">
        <f>R680</f>
        <v>FA</v>
      </c>
      <c r="S686" s="65">
        <f t="shared" ref="S686:X686" si="450">((S680*$H680)+(S681*$H681)+(S682*$H682))/$F682</f>
        <v>7.7913043478260864</v>
      </c>
      <c r="T686" s="65">
        <f t="shared" si="450"/>
        <v>7.8141304347826086</v>
      </c>
      <c r="U686" s="65">
        <f t="shared" si="450"/>
        <v>8.1521739130434785</v>
      </c>
      <c r="V686" s="65">
        <f t="shared" si="450"/>
        <v>7.5630434782608686</v>
      </c>
      <c r="W686" s="65">
        <f t="shared" si="450"/>
        <v>7.4130434782608692</v>
      </c>
      <c r="X686" s="65">
        <f t="shared" si="450"/>
        <v>8.234782608695653</v>
      </c>
      <c r="Y686" s="65">
        <f>((Y680*$H680)+(Y681*$H681)+(Y682*$H682))/$F682</f>
        <v>0.5397826086956522</v>
      </c>
      <c r="Z686" s="63">
        <f t="shared" ref="Z686:AE686" si="451">((Z680*$H680)+(Z681*$H681))/$F681</f>
        <v>0.12168181818181818</v>
      </c>
      <c r="AA686" s="63">
        <f t="shared" si="451"/>
        <v>6.9686363636363637</v>
      </c>
      <c r="AB686" s="63">
        <f t="shared" si="451"/>
        <v>1.7245454545454544</v>
      </c>
      <c r="AC686" s="65">
        <f t="shared" ref="AC686:AD686" si="452">((AC680*$H680)+(AC681*$H681)+(AC682*$H682))/$F682</f>
        <v>1.9163043478260871</v>
      </c>
      <c r="AD686" s="65">
        <f t="shared" si="452"/>
        <v>3.9536956521739133</v>
      </c>
      <c r="AE686" s="63">
        <f t="shared" si="451"/>
        <v>20.62</v>
      </c>
      <c r="AF686" s="65">
        <f t="shared" ref="AF686:AP686" si="453">((AF680*$H680)+(AF681*$H681)+(AF682*$H682))/$F682</f>
        <v>0</v>
      </c>
      <c r="AG686" s="65">
        <f t="shared" si="453"/>
        <v>0</v>
      </c>
      <c r="AH686" s="65">
        <f t="shared" si="453"/>
        <v>0</v>
      </c>
      <c r="AI686" s="65">
        <f t="shared" si="453"/>
        <v>0</v>
      </c>
      <c r="AJ686" s="65">
        <f t="shared" si="453"/>
        <v>0</v>
      </c>
      <c r="AK686" s="65">
        <f t="shared" si="453"/>
        <v>209.28260869565219</v>
      </c>
      <c r="AL686" s="65">
        <f t="shared" si="453"/>
        <v>42.150869565217391</v>
      </c>
      <c r="AM686" s="65">
        <f t="shared" si="453"/>
        <v>9.0100000000000016</v>
      </c>
      <c r="AN686" s="65">
        <f t="shared" si="453"/>
        <v>23.655217391304344</v>
      </c>
      <c r="AO686" s="65">
        <f t="shared" si="453"/>
        <v>2.4391304347826086</v>
      </c>
      <c r="AP686" s="65">
        <f t="shared" si="453"/>
        <v>18.195652173913043</v>
      </c>
    </row>
    <row r="687" spans="1:42" x14ac:dyDescent="0.25">
      <c r="A687" s="29">
        <v>37</v>
      </c>
      <c r="B687" s="30" t="s">
        <v>1064</v>
      </c>
      <c r="C687" s="29">
        <v>1</v>
      </c>
      <c r="D687" s="29" t="s">
        <v>6</v>
      </c>
      <c r="E687" s="29">
        <v>0</v>
      </c>
      <c r="F687" s="48">
        <v>9</v>
      </c>
      <c r="G687" s="29"/>
      <c r="H687" s="29">
        <f t="shared" si="440"/>
        <v>9</v>
      </c>
      <c r="I687" s="31">
        <v>3.23</v>
      </c>
      <c r="J687" s="31">
        <v>2.0699999999999998</v>
      </c>
      <c r="K687" s="31">
        <v>1.85</v>
      </c>
      <c r="L687" s="31">
        <v>9.89</v>
      </c>
      <c r="M687" s="31">
        <v>29.76</v>
      </c>
      <c r="N687" s="31">
        <v>46.8</v>
      </c>
      <c r="O687" s="31">
        <v>24.42</v>
      </c>
      <c r="P687" s="31">
        <v>28.78</v>
      </c>
      <c r="Q687" s="31">
        <v>39.82</v>
      </c>
      <c r="R687" s="32" t="s">
        <v>148</v>
      </c>
      <c r="S687" s="33">
        <v>5</v>
      </c>
      <c r="T687" s="33">
        <v>5.0999999999999996</v>
      </c>
      <c r="U687" s="33">
        <v>5.35</v>
      </c>
      <c r="V687" s="33">
        <v>5</v>
      </c>
      <c r="W687" s="33">
        <v>4.95</v>
      </c>
      <c r="X687" s="33">
        <v>5.3</v>
      </c>
      <c r="Y687" s="31">
        <v>0.64</v>
      </c>
      <c r="Z687" s="31">
        <v>9.1999999999999998E-2</v>
      </c>
      <c r="AA687" s="31">
        <v>6.96</v>
      </c>
      <c r="AB687" s="31">
        <v>1.67</v>
      </c>
      <c r="AC687" s="31"/>
      <c r="AD687" s="31">
        <v>4.04</v>
      </c>
      <c r="AE687" s="31">
        <v>11.51</v>
      </c>
      <c r="AF687" s="31"/>
      <c r="AG687" s="31"/>
      <c r="AH687" s="31"/>
      <c r="AI687" s="31"/>
      <c r="AJ687" s="31"/>
      <c r="AK687" s="33">
        <v>43</v>
      </c>
      <c r="AL687" s="31">
        <v>45.52</v>
      </c>
      <c r="AM687" s="31">
        <v>6.44</v>
      </c>
      <c r="AN687" s="31">
        <v>27.71</v>
      </c>
      <c r="AO687" s="31">
        <v>2.4300000000000002</v>
      </c>
      <c r="AP687" s="34"/>
    </row>
    <row r="688" spans="1:42" x14ac:dyDescent="0.25">
      <c r="A688" s="29">
        <v>37</v>
      </c>
      <c r="B688" s="30" t="s">
        <v>1064</v>
      </c>
      <c r="C688" s="29">
        <v>2</v>
      </c>
      <c r="D688" s="29" t="s">
        <v>95</v>
      </c>
      <c r="E688" s="29">
        <v>9</v>
      </c>
      <c r="F688" s="48">
        <v>23</v>
      </c>
      <c r="G688" s="29"/>
      <c r="H688" s="29">
        <f t="shared" si="440"/>
        <v>14</v>
      </c>
      <c r="I688" s="31">
        <v>1.17</v>
      </c>
      <c r="J688" s="31">
        <v>0.76</v>
      </c>
      <c r="K688" s="31">
        <v>0.87</v>
      </c>
      <c r="L688" s="31">
        <v>6.76</v>
      </c>
      <c r="M688" s="31">
        <v>22.68</v>
      </c>
      <c r="N688" s="31">
        <v>32.24</v>
      </c>
      <c r="O688" s="31">
        <v>22.43</v>
      </c>
      <c r="P688" s="31">
        <v>45.33</v>
      </c>
      <c r="Q688" s="31">
        <v>7.94</v>
      </c>
      <c r="R688" s="32" t="s">
        <v>6</v>
      </c>
      <c r="S688" s="33">
        <v>4.45</v>
      </c>
      <c r="T688" s="33">
        <v>4.6500000000000004</v>
      </c>
      <c r="U688" s="33">
        <v>4.7</v>
      </c>
      <c r="V688" s="33">
        <v>4.3499999999999996</v>
      </c>
      <c r="W688" s="33">
        <v>4.3499999999999996</v>
      </c>
      <c r="X688" s="33">
        <v>4.6500000000000004</v>
      </c>
      <c r="Y688" s="31">
        <v>0.61</v>
      </c>
      <c r="Z688" s="31">
        <v>9.0999999999999998E-2</v>
      </c>
      <c r="AA688" s="31">
        <v>6.7</v>
      </c>
      <c r="AB688" s="31">
        <v>1.68</v>
      </c>
      <c r="AC688" s="31"/>
      <c r="AD688" s="31">
        <v>5.7</v>
      </c>
      <c r="AE688" s="31">
        <v>18.46</v>
      </c>
      <c r="AF688" s="31"/>
      <c r="AG688" s="31"/>
      <c r="AH688" s="31"/>
      <c r="AI688" s="31"/>
      <c r="AJ688" s="31"/>
      <c r="AK688" s="33">
        <v>26</v>
      </c>
      <c r="AL688" s="31">
        <v>44.26</v>
      </c>
      <c r="AM688" s="31">
        <v>6.76</v>
      </c>
      <c r="AN688" s="31">
        <v>28.89</v>
      </c>
      <c r="AO688" s="31">
        <v>2.27</v>
      </c>
      <c r="AP688" s="34"/>
    </row>
    <row r="689" spans="1:42" x14ac:dyDescent="0.25">
      <c r="A689" s="41">
        <v>37</v>
      </c>
      <c r="B689" s="42" t="s">
        <v>1064</v>
      </c>
      <c r="C689" s="41">
        <v>3</v>
      </c>
      <c r="D689" s="41" t="s">
        <v>118</v>
      </c>
      <c r="E689" s="41">
        <v>23</v>
      </c>
      <c r="F689" s="49">
        <v>50</v>
      </c>
      <c r="G689" s="41"/>
      <c r="H689" s="41">
        <f t="shared" si="440"/>
        <v>27</v>
      </c>
      <c r="I689" s="43">
        <v>0.71</v>
      </c>
      <c r="J689" s="43">
        <v>0.61</v>
      </c>
      <c r="K689" s="43">
        <v>0.61</v>
      </c>
      <c r="L689" s="43">
        <v>5.24</v>
      </c>
      <c r="M689" s="43">
        <v>20.39</v>
      </c>
      <c r="N689" s="43">
        <v>27.56</v>
      </c>
      <c r="O689" s="43">
        <v>23.36</v>
      </c>
      <c r="P689" s="43">
        <v>49.08</v>
      </c>
      <c r="Q689" s="43">
        <v>4.76</v>
      </c>
      <c r="R689" s="44" t="s">
        <v>6</v>
      </c>
      <c r="S689" s="45">
        <v>4.45</v>
      </c>
      <c r="T689" s="45">
        <v>4.6500000000000004</v>
      </c>
      <c r="U689" s="45">
        <v>4.6500000000000004</v>
      </c>
      <c r="V689" s="45">
        <v>4.3499999999999996</v>
      </c>
      <c r="W689" s="45">
        <v>4.4000000000000004</v>
      </c>
      <c r="X689" s="45">
        <v>4.5999999999999996</v>
      </c>
      <c r="Y689" s="43">
        <v>0.65</v>
      </c>
      <c r="Z689" s="43">
        <v>0.09</v>
      </c>
      <c r="AA689" s="43">
        <v>7.22</v>
      </c>
      <c r="AB689" s="43">
        <v>1.88</v>
      </c>
      <c r="AC689" s="43"/>
      <c r="AD689" s="43">
        <v>14.3</v>
      </c>
      <c r="AE689" s="43">
        <v>18.329999999999998</v>
      </c>
      <c r="AF689" s="43"/>
      <c r="AG689" s="43"/>
      <c r="AH689" s="43"/>
      <c r="AI689" s="43"/>
      <c r="AJ689" s="43"/>
      <c r="AK689" s="45">
        <v>21</v>
      </c>
      <c r="AL689" s="43">
        <v>44.24</v>
      </c>
      <c r="AM689" s="43">
        <v>6.76</v>
      </c>
      <c r="AN689" s="43">
        <v>29.38</v>
      </c>
      <c r="AO689" s="43">
        <v>2.23</v>
      </c>
      <c r="AP689" s="46"/>
    </row>
    <row r="690" spans="1:42" x14ac:dyDescent="0.25">
      <c r="A690" s="3">
        <v>37</v>
      </c>
      <c r="B690" s="11" t="s">
        <v>1064</v>
      </c>
      <c r="C690" s="3">
        <v>4</v>
      </c>
      <c r="D690" s="3" t="s">
        <v>138</v>
      </c>
      <c r="E690" s="3">
        <v>50</v>
      </c>
      <c r="F690" s="50">
        <v>75</v>
      </c>
      <c r="G690" s="3"/>
      <c r="H690" s="3">
        <f t="shared" si="440"/>
        <v>25</v>
      </c>
      <c r="I690" s="15">
        <v>0.42</v>
      </c>
      <c r="J690" s="15">
        <v>0.38</v>
      </c>
      <c r="K690" s="15">
        <v>0.51</v>
      </c>
      <c r="L690" s="15">
        <v>5.01</v>
      </c>
      <c r="M690" s="15">
        <v>22.82</v>
      </c>
      <c r="N690" s="15">
        <v>29.14</v>
      </c>
      <c r="O690" s="15">
        <v>21.85</v>
      </c>
      <c r="P690" s="15">
        <v>49.01</v>
      </c>
      <c r="Q690" s="15">
        <v>9.6199999999999992</v>
      </c>
      <c r="R690" s="23" t="s">
        <v>6</v>
      </c>
      <c r="S690" s="19">
        <v>4.55</v>
      </c>
      <c r="T690" s="19">
        <v>4.5999999999999996</v>
      </c>
      <c r="U690" s="19">
        <v>4.75</v>
      </c>
      <c r="V690" s="19">
        <v>4.4000000000000004</v>
      </c>
      <c r="W690" s="19">
        <v>4.3</v>
      </c>
      <c r="X690" s="19">
        <v>4.6500000000000004</v>
      </c>
      <c r="Y690" s="15">
        <v>0.46</v>
      </c>
      <c r="Z690" s="15">
        <v>6.5000000000000002E-2</v>
      </c>
      <c r="AA690" s="15">
        <v>7.08</v>
      </c>
      <c r="AB690" s="15">
        <v>1.95</v>
      </c>
      <c r="AC690" s="15"/>
      <c r="AD690" s="15">
        <v>11</v>
      </c>
      <c r="AE690" s="15">
        <v>18.079999999999998</v>
      </c>
      <c r="AF690" s="15"/>
      <c r="AG690" s="15"/>
      <c r="AH690" s="15"/>
      <c r="AI690" s="15"/>
      <c r="AJ690" s="15"/>
      <c r="AK690" s="19">
        <v>14</v>
      </c>
      <c r="AL690" s="15">
        <v>41.18</v>
      </c>
      <c r="AM690" s="15">
        <v>6.44</v>
      </c>
      <c r="AN690" s="15">
        <v>26.91</v>
      </c>
      <c r="AO690" s="15">
        <v>2.2599999999999998</v>
      </c>
      <c r="AP690" s="27"/>
    </row>
    <row r="691" spans="1:42" x14ac:dyDescent="0.25">
      <c r="A691" s="3">
        <v>37</v>
      </c>
      <c r="B691" s="11" t="s">
        <v>1064</v>
      </c>
      <c r="C691" s="3">
        <v>5</v>
      </c>
      <c r="D691" s="3" t="s">
        <v>1072</v>
      </c>
      <c r="E691" s="3">
        <v>75</v>
      </c>
      <c r="F691" s="50">
        <v>100</v>
      </c>
      <c r="G691" s="3"/>
      <c r="H691" s="3">
        <f t="shared" si="440"/>
        <v>25</v>
      </c>
      <c r="I691" s="15">
        <v>0.91</v>
      </c>
      <c r="J691" s="15">
        <v>0.7</v>
      </c>
      <c r="K691" s="15">
        <v>0.53</v>
      </c>
      <c r="L691" s="15">
        <v>5.76</v>
      </c>
      <c r="M691" s="15">
        <v>24.74</v>
      </c>
      <c r="N691" s="15">
        <v>32.64</v>
      </c>
      <c r="O691" s="15">
        <v>31.05</v>
      </c>
      <c r="P691" s="15">
        <v>36.31</v>
      </c>
      <c r="Q691" s="15">
        <v>7.5</v>
      </c>
      <c r="R691" s="23" t="s">
        <v>1064</v>
      </c>
      <c r="S691" s="19">
        <v>4.6500000000000004</v>
      </c>
      <c r="T691" s="19">
        <v>4.7</v>
      </c>
      <c r="U691" s="19">
        <v>4.8</v>
      </c>
      <c r="V691" s="19">
        <v>4.5</v>
      </c>
      <c r="W691" s="19">
        <v>4.4000000000000004</v>
      </c>
      <c r="X691" s="19">
        <v>4.7</v>
      </c>
      <c r="Y691" s="15">
        <v>0.17</v>
      </c>
      <c r="Z691" s="15"/>
      <c r="AA691" s="15"/>
      <c r="AB691" s="15"/>
      <c r="AC691" s="15"/>
      <c r="AD691" s="15">
        <v>11.3</v>
      </c>
      <c r="AE691" s="15">
        <v>14.42</v>
      </c>
      <c r="AF691" s="15"/>
      <c r="AG691" s="15"/>
      <c r="AH691" s="15"/>
      <c r="AI691" s="15"/>
      <c r="AJ691" s="15"/>
      <c r="AK691" s="19">
        <v>22</v>
      </c>
      <c r="AL691" s="15">
        <v>42.48</v>
      </c>
      <c r="AM691" s="15">
        <v>6.44</v>
      </c>
      <c r="AN691" s="15">
        <v>27.66</v>
      </c>
      <c r="AO691" s="15">
        <v>2.27</v>
      </c>
      <c r="AP691" s="27"/>
    </row>
    <row r="692" spans="1:42" x14ac:dyDescent="0.25">
      <c r="A692" s="3">
        <v>37</v>
      </c>
      <c r="B692" s="11" t="s">
        <v>1064</v>
      </c>
      <c r="C692" s="3">
        <v>6</v>
      </c>
      <c r="D692" s="3" t="s">
        <v>980</v>
      </c>
      <c r="E692" s="3">
        <v>100</v>
      </c>
      <c r="F692" s="50">
        <v>120</v>
      </c>
      <c r="G692" s="3"/>
      <c r="H692" s="3">
        <f t="shared" si="440"/>
        <v>20</v>
      </c>
      <c r="I692" s="15">
        <v>2.59</v>
      </c>
      <c r="J692" s="15">
        <v>2.31</v>
      </c>
      <c r="K692" s="15">
        <v>1.08</v>
      </c>
      <c r="L692" s="15">
        <v>10.51</v>
      </c>
      <c r="M692" s="15">
        <v>36.049999999999997</v>
      </c>
      <c r="N692" s="15">
        <v>52.54</v>
      </c>
      <c r="O692" s="15">
        <v>22.87</v>
      </c>
      <c r="P692" s="15">
        <v>24.59</v>
      </c>
      <c r="Q692" s="15">
        <v>17.78</v>
      </c>
      <c r="R692" s="23" t="s">
        <v>148</v>
      </c>
      <c r="S692" s="19">
        <v>5.0999999999999996</v>
      </c>
      <c r="T692" s="19">
        <v>5.15</v>
      </c>
      <c r="U692" s="19">
        <v>5.15</v>
      </c>
      <c r="V692" s="19">
        <v>4.8499999999999996</v>
      </c>
      <c r="W692" s="19">
        <v>4.8</v>
      </c>
      <c r="X692" s="19">
        <v>5.05</v>
      </c>
      <c r="Y692" s="15">
        <v>0.06</v>
      </c>
      <c r="Z692" s="15"/>
      <c r="AA692" s="15"/>
      <c r="AB692" s="15">
        <v>1.9</v>
      </c>
      <c r="AC692" s="15"/>
      <c r="AD692" s="15">
        <v>13.3</v>
      </c>
      <c r="AE692" s="15">
        <v>9.3699999999999992</v>
      </c>
      <c r="AF692" s="15"/>
      <c r="AG692" s="15"/>
      <c r="AH692" s="15"/>
      <c r="AI692" s="15"/>
      <c r="AJ692" s="15"/>
      <c r="AK692" s="19">
        <v>26</v>
      </c>
      <c r="AL692" s="15">
        <v>44.8</v>
      </c>
      <c r="AM692" s="15">
        <v>5.79</v>
      </c>
      <c r="AN692" s="15">
        <v>28.96</v>
      </c>
      <c r="AO692" s="15">
        <v>2.33</v>
      </c>
      <c r="AP692" s="27"/>
    </row>
    <row r="693" spans="1:42" ht="15.6" x14ac:dyDescent="0.3">
      <c r="A693" s="59">
        <f>A687</f>
        <v>37</v>
      </c>
      <c r="B693" s="60" t="str">
        <f>B687</f>
        <v>FA</v>
      </c>
      <c r="C693" s="61"/>
      <c r="D693" s="61"/>
      <c r="E693" s="61"/>
      <c r="F693" s="62"/>
      <c r="G693" s="61"/>
      <c r="H693" s="61"/>
      <c r="I693" s="63">
        <f>((I687*$H687)+(I688*$H688))/$F688</f>
        <v>1.9760869565217392</v>
      </c>
      <c r="J693" s="63">
        <f>((J687*$H687)+(J688*$H688))/$F688</f>
        <v>1.2726086956521738</v>
      </c>
      <c r="K693" s="63">
        <f t="shared" ref="K693:Q693" si="454">((K687*$H687)+(K688*$H688))/$F688</f>
        <v>1.2534782608695654</v>
      </c>
      <c r="L693" s="63">
        <f t="shared" si="454"/>
        <v>7.9847826086956522</v>
      </c>
      <c r="M693" s="63">
        <f t="shared" si="454"/>
        <v>25.450434782608696</v>
      </c>
      <c r="N693" s="63">
        <f t="shared" si="454"/>
        <v>37.937391304347827</v>
      </c>
      <c r="O693" s="63">
        <f t="shared" si="454"/>
        <v>23.208695652173912</v>
      </c>
      <c r="P693" s="63">
        <f t="shared" si="454"/>
        <v>38.853913043478258</v>
      </c>
      <c r="Q693" s="63">
        <f t="shared" si="454"/>
        <v>20.414782608695653</v>
      </c>
      <c r="R693" s="64" t="str">
        <f>R687</f>
        <v>FAa</v>
      </c>
      <c r="S693" s="65">
        <f t="shared" ref="S693:X693" si="455">((S687*$H687)+(S688*$H688)+(S689*$H689))/$F689</f>
        <v>4.5490000000000004</v>
      </c>
      <c r="T693" s="65">
        <f t="shared" si="455"/>
        <v>4.7309999999999999</v>
      </c>
      <c r="U693" s="65">
        <f t="shared" si="455"/>
        <v>4.79</v>
      </c>
      <c r="V693" s="65">
        <f t="shared" si="455"/>
        <v>4.4669999999999996</v>
      </c>
      <c r="W693" s="65">
        <f t="shared" si="455"/>
        <v>4.4850000000000003</v>
      </c>
      <c r="X693" s="65">
        <f t="shared" si="455"/>
        <v>4.74</v>
      </c>
      <c r="Y693" s="65">
        <f>((Y687*$H687)+(Y688*$H688)+(Y689*$H689))/$F689</f>
        <v>0.63700000000000001</v>
      </c>
      <c r="Z693" s="63">
        <f t="shared" ref="Z693:AE693" si="456">((Z687*$H687)+(Z688*$H688))/$F688</f>
        <v>9.139130434782608E-2</v>
      </c>
      <c r="AA693" s="63">
        <f t="shared" si="456"/>
        <v>6.8017391304347825</v>
      </c>
      <c r="AB693" s="63">
        <f t="shared" si="456"/>
        <v>1.6760869565217391</v>
      </c>
      <c r="AC693" s="65">
        <f t="shared" ref="AC693:AD693" si="457">((AC687*$H687)+(AC688*$H688)+(AC689*$H689))/$F689</f>
        <v>0</v>
      </c>
      <c r="AD693" s="65">
        <f t="shared" si="457"/>
        <v>10.045199999999999</v>
      </c>
      <c r="AE693" s="63">
        <f t="shared" si="456"/>
        <v>15.740434782608695</v>
      </c>
      <c r="AF693" s="65">
        <f t="shared" ref="AF693:AP693" si="458">((AF687*$H687)+(AF688*$H688)+(AF689*$H689))/$F689</f>
        <v>0</v>
      </c>
      <c r="AG693" s="65">
        <f t="shared" si="458"/>
        <v>0</v>
      </c>
      <c r="AH693" s="65">
        <f t="shared" si="458"/>
        <v>0</v>
      </c>
      <c r="AI693" s="65">
        <f t="shared" si="458"/>
        <v>0</v>
      </c>
      <c r="AJ693" s="65">
        <f t="shared" si="458"/>
        <v>0</v>
      </c>
      <c r="AK693" s="65">
        <f t="shared" si="458"/>
        <v>26.36</v>
      </c>
      <c r="AL693" s="65">
        <f t="shared" si="458"/>
        <v>44.476000000000006</v>
      </c>
      <c r="AM693" s="65">
        <f t="shared" si="458"/>
        <v>6.7023999999999999</v>
      </c>
      <c r="AN693" s="65">
        <f t="shared" si="458"/>
        <v>28.942200000000003</v>
      </c>
      <c r="AO693" s="65">
        <f t="shared" si="458"/>
        <v>2.2772000000000001</v>
      </c>
      <c r="AP693" s="65">
        <f t="shared" si="458"/>
        <v>0</v>
      </c>
    </row>
    <row r="694" spans="1:42" x14ac:dyDescent="0.25">
      <c r="A694" s="35">
        <v>258</v>
      </c>
      <c r="B694" s="36" t="s">
        <v>1064</v>
      </c>
      <c r="C694" s="35">
        <v>1</v>
      </c>
      <c r="D694" s="35" t="s">
        <v>6</v>
      </c>
      <c r="E694" s="35">
        <v>0</v>
      </c>
      <c r="F694" s="51">
        <v>15</v>
      </c>
      <c r="G694" s="35"/>
      <c r="H694" s="35">
        <f t="shared" si="440"/>
        <v>15</v>
      </c>
      <c r="I694" s="37">
        <v>0.16</v>
      </c>
      <c r="J694" s="37">
        <v>0.18</v>
      </c>
      <c r="K694" s="37">
        <v>1.1299999999999999</v>
      </c>
      <c r="L694" s="37">
        <v>8.2200000000000006</v>
      </c>
      <c r="M694" s="37">
        <v>10.51</v>
      </c>
      <c r="N694" s="37">
        <v>20.2</v>
      </c>
      <c r="O694" s="37">
        <v>41.4</v>
      </c>
      <c r="P694" s="37">
        <v>38.4</v>
      </c>
      <c r="Q694" s="37"/>
      <c r="R694" s="38" t="s">
        <v>1064</v>
      </c>
      <c r="S694" s="39">
        <v>6.6</v>
      </c>
      <c r="T694" s="39">
        <v>6.6</v>
      </c>
      <c r="U694" s="39">
        <v>7.1</v>
      </c>
      <c r="V694" s="39">
        <v>6.05</v>
      </c>
      <c r="W694" s="39">
        <v>6.15</v>
      </c>
      <c r="X694" s="39">
        <v>6.5</v>
      </c>
      <c r="Y694" s="37">
        <v>3.41</v>
      </c>
      <c r="Z694" s="37">
        <v>0.28899999999999998</v>
      </c>
      <c r="AA694" s="37">
        <v>11.79</v>
      </c>
      <c r="AB694" s="37">
        <v>1.67</v>
      </c>
      <c r="AC694" s="37">
        <v>0.9</v>
      </c>
      <c r="AD694" s="37">
        <v>1.82</v>
      </c>
      <c r="AE694" s="37">
        <v>40.53</v>
      </c>
      <c r="AF694" s="37">
        <v>27.6</v>
      </c>
      <c r="AG694" s="37">
        <v>3.41</v>
      </c>
      <c r="AH694" s="37">
        <v>1</v>
      </c>
      <c r="AI694" s="37">
        <v>0.28999999999999998</v>
      </c>
      <c r="AJ694" s="37">
        <v>6.24</v>
      </c>
      <c r="AK694" s="39">
        <v>46.1</v>
      </c>
      <c r="AL694" s="37"/>
      <c r="AM694" s="37"/>
      <c r="AN694" s="37"/>
      <c r="AO694" s="37"/>
      <c r="AP694" s="40"/>
    </row>
    <row r="695" spans="1:42" x14ac:dyDescent="0.25">
      <c r="A695" s="41">
        <v>258</v>
      </c>
      <c r="B695" s="42" t="s">
        <v>1064</v>
      </c>
      <c r="C695" s="41">
        <v>2</v>
      </c>
      <c r="D695" s="41" t="s">
        <v>339</v>
      </c>
      <c r="E695" s="41">
        <v>15</v>
      </c>
      <c r="F695" s="49">
        <v>35</v>
      </c>
      <c r="G695" s="41"/>
      <c r="H695" s="41">
        <f t="shared" si="440"/>
        <v>20</v>
      </c>
      <c r="I695" s="43">
        <v>0</v>
      </c>
      <c r="J695" s="43">
        <v>0.13</v>
      </c>
      <c r="K695" s="43">
        <v>0.78</v>
      </c>
      <c r="L695" s="43">
        <v>8.77</v>
      </c>
      <c r="M695" s="43">
        <v>14.12</v>
      </c>
      <c r="N695" s="43">
        <v>23.8</v>
      </c>
      <c r="O695" s="43">
        <v>31.8</v>
      </c>
      <c r="P695" s="43">
        <v>44.4</v>
      </c>
      <c r="Q695" s="43"/>
      <c r="R695" s="44" t="s">
        <v>6</v>
      </c>
      <c r="S695" s="45">
        <v>5.0999999999999996</v>
      </c>
      <c r="T695" s="45">
        <v>5.15</v>
      </c>
      <c r="U695" s="45">
        <v>5.7</v>
      </c>
      <c r="V695" s="45">
        <v>4.2</v>
      </c>
      <c r="W695" s="45">
        <v>4.3499999999999996</v>
      </c>
      <c r="X695" s="45">
        <v>4.5999999999999996</v>
      </c>
      <c r="Y695" s="43">
        <v>1.2709999999999999</v>
      </c>
      <c r="Z695" s="43">
        <v>0.14299999999999999</v>
      </c>
      <c r="AA695" s="43">
        <v>8.8800000000000008</v>
      </c>
      <c r="AB695" s="43">
        <v>1.84</v>
      </c>
      <c r="AC695" s="43">
        <v>2.7</v>
      </c>
      <c r="AD695" s="43">
        <v>0.96</v>
      </c>
      <c r="AE695" s="43">
        <v>27.58</v>
      </c>
      <c r="AF695" s="43">
        <v>14.95</v>
      </c>
      <c r="AG695" s="43">
        <v>3.14</v>
      </c>
      <c r="AH695" s="43">
        <v>0.35</v>
      </c>
      <c r="AI695" s="43">
        <v>0.08</v>
      </c>
      <c r="AJ695" s="43">
        <v>7.84</v>
      </c>
      <c r="AK695" s="45">
        <v>11.4</v>
      </c>
      <c r="AL695" s="43"/>
      <c r="AM695" s="43"/>
      <c r="AN695" s="43"/>
      <c r="AO695" s="43"/>
      <c r="AP695" s="46"/>
    </row>
    <row r="696" spans="1:42" x14ac:dyDescent="0.25">
      <c r="A696" s="41">
        <v>258</v>
      </c>
      <c r="B696" s="42" t="s">
        <v>1064</v>
      </c>
      <c r="C696" s="41">
        <v>3</v>
      </c>
      <c r="D696" s="41" t="s">
        <v>118</v>
      </c>
      <c r="E696" s="41">
        <v>35</v>
      </c>
      <c r="F696" s="49">
        <v>65</v>
      </c>
      <c r="G696" s="41"/>
      <c r="H696" s="41">
        <f t="shared" si="440"/>
        <v>30</v>
      </c>
      <c r="I696" s="43">
        <v>0</v>
      </c>
      <c r="J696" s="43">
        <v>0.1</v>
      </c>
      <c r="K696" s="43">
        <v>0.52</v>
      </c>
      <c r="L696" s="43">
        <v>8.6</v>
      </c>
      <c r="M696" s="43">
        <v>16.579999999999998</v>
      </c>
      <c r="N696" s="43">
        <v>25.8</v>
      </c>
      <c r="O696" s="43">
        <v>27.6</v>
      </c>
      <c r="P696" s="43">
        <v>46.6</v>
      </c>
      <c r="Q696" s="43"/>
      <c r="R696" s="44" t="s">
        <v>6</v>
      </c>
      <c r="S696" s="45">
        <v>5.75</v>
      </c>
      <c r="T696" s="45">
        <v>6.3</v>
      </c>
      <c r="U696" s="45">
        <v>6.8</v>
      </c>
      <c r="V696" s="45">
        <v>4.6500000000000004</v>
      </c>
      <c r="W696" s="45">
        <v>4.75</v>
      </c>
      <c r="X696" s="45">
        <v>4.95</v>
      </c>
      <c r="Y696" s="43">
        <v>0.27900000000000003</v>
      </c>
      <c r="Z696" s="43">
        <v>4.5999999999999999E-2</v>
      </c>
      <c r="AA696" s="43">
        <v>6.06</v>
      </c>
      <c r="AB696" s="43">
        <v>1.96</v>
      </c>
      <c r="AC696" s="43">
        <v>1</v>
      </c>
      <c r="AD696" s="43">
        <v>0.51</v>
      </c>
      <c r="AE696" s="43">
        <v>18.940000000000001</v>
      </c>
      <c r="AF696" s="43">
        <v>12.36</v>
      </c>
      <c r="AG696" s="43">
        <v>2.02</v>
      </c>
      <c r="AH696" s="43">
        <v>1.34</v>
      </c>
      <c r="AI696" s="43">
        <v>0.06</v>
      </c>
      <c r="AJ696" s="43">
        <v>3.04</v>
      </c>
      <c r="AK696" s="45">
        <v>2.2999999999999998</v>
      </c>
      <c r="AL696" s="43"/>
      <c r="AM696" s="43"/>
      <c r="AN696" s="43"/>
      <c r="AO696" s="43"/>
      <c r="AP696" s="46"/>
    </row>
    <row r="697" spans="1:42" x14ac:dyDescent="0.25">
      <c r="A697" s="3">
        <v>258</v>
      </c>
      <c r="B697" s="11" t="s">
        <v>1064</v>
      </c>
      <c r="C697" s="3">
        <v>4</v>
      </c>
      <c r="D697" s="3" t="s">
        <v>138</v>
      </c>
      <c r="E697" s="3">
        <v>65</v>
      </c>
      <c r="F697" s="50">
        <v>100</v>
      </c>
      <c r="G697" s="3"/>
      <c r="H697" s="3">
        <f t="shared" si="440"/>
        <v>35</v>
      </c>
      <c r="I697" s="15">
        <v>0</v>
      </c>
      <c r="J697" s="15">
        <v>0.1</v>
      </c>
      <c r="K697" s="15">
        <v>0.56000000000000005</v>
      </c>
      <c r="L697" s="15">
        <v>8.65</v>
      </c>
      <c r="M697" s="15">
        <v>15.19</v>
      </c>
      <c r="N697" s="15">
        <v>24.5</v>
      </c>
      <c r="O697" s="15">
        <v>34.6</v>
      </c>
      <c r="P697" s="15">
        <v>40.9</v>
      </c>
      <c r="Q697" s="15"/>
      <c r="R697" s="23" t="s">
        <v>6</v>
      </c>
      <c r="S697" s="19">
        <v>5.5</v>
      </c>
      <c r="T697" s="19">
        <v>5.55</v>
      </c>
      <c r="U697" s="19">
        <v>6.25</v>
      </c>
      <c r="V697" s="19">
        <v>4.25</v>
      </c>
      <c r="W697" s="19">
        <v>4.4000000000000004</v>
      </c>
      <c r="X697" s="19">
        <v>4.5999999999999996</v>
      </c>
      <c r="Y697" s="15">
        <v>0.23200000000000001</v>
      </c>
      <c r="Z697" s="15">
        <v>4.4999999999999998E-2</v>
      </c>
      <c r="AA697" s="15">
        <v>5.15</v>
      </c>
      <c r="AB697" s="15">
        <v>1.96</v>
      </c>
      <c r="AC697" s="15">
        <v>0.7</v>
      </c>
      <c r="AD697" s="15">
        <v>1.36</v>
      </c>
      <c r="AE697" s="15">
        <v>16.899999999999999</v>
      </c>
      <c r="AF697" s="15">
        <v>10.11</v>
      </c>
      <c r="AG697" s="15">
        <v>2.04</v>
      </c>
      <c r="AH697" s="15">
        <v>2.42</v>
      </c>
      <c r="AI697" s="15">
        <v>7.0000000000000007E-2</v>
      </c>
      <c r="AJ697" s="15">
        <v>4.84</v>
      </c>
      <c r="AK697" s="19">
        <v>1.4</v>
      </c>
      <c r="AL697" s="15"/>
      <c r="AM697" s="15"/>
      <c r="AN697" s="15"/>
      <c r="AO697" s="15"/>
      <c r="AP697" s="27"/>
    </row>
    <row r="698" spans="1:42" x14ac:dyDescent="0.25">
      <c r="A698" s="3">
        <v>258</v>
      </c>
      <c r="B698" s="11" t="s">
        <v>1064</v>
      </c>
      <c r="C698" s="3">
        <v>5</v>
      </c>
      <c r="D698" s="3" t="s">
        <v>1072</v>
      </c>
      <c r="E698" s="3">
        <v>100</v>
      </c>
      <c r="F698" s="50">
        <v>100</v>
      </c>
      <c r="G698" s="3"/>
      <c r="H698" s="3">
        <f t="shared" si="440"/>
        <v>0</v>
      </c>
      <c r="I698" s="15">
        <v>0</v>
      </c>
      <c r="J698" s="15">
        <v>0.16</v>
      </c>
      <c r="K698" s="15">
        <v>1.35</v>
      </c>
      <c r="L698" s="15">
        <v>11.56</v>
      </c>
      <c r="M698" s="15">
        <v>18.73</v>
      </c>
      <c r="N698" s="15">
        <v>31.8</v>
      </c>
      <c r="O698" s="15">
        <v>31.4</v>
      </c>
      <c r="P698" s="15">
        <v>36.799999999999997</v>
      </c>
      <c r="Q698" s="15"/>
      <c r="R698" s="23" t="s">
        <v>1064</v>
      </c>
      <c r="S698" s="19">
        <v>6.35</v>
      </c>
      <c r="T698" s="19">
        <v>6.35</v>
      </c>
      <c r="U698" s="19">
        <v>6.9</v>
      </c>
      <c r="V698" s="19">
        <v>5.4</v>
      </c>
      <c r="W698" s="19">
        <v>5.55</v>
      </c>
      <c r="X698" s="19">
        <v>5.8</v>
      </c>
      <c r="Y698" s="15">
        <v>0.26300000000000001</v>
      </c>
      <c r="Z698" s="15">
        <v>3.6999999999999998E-2</v>
      </c>
      <c r="AA698" s="15">
        <v>7.1</v>
      </c>
      <c r="AB698" s="15">
        <v>1.98</v>
      </c>
      <c r="AC698" s="15">
        <v>1</v>
      </c>
      <c r="AD698" s="15">
        <v>2.48</v>
      </c>
      <c r="AE698" s="15">
        <v>17.02</v>
      </c>
      <c r="AF698" s="15">
        <v>8.82</v>
      </c>
      <c r="AG698" s="15">
        <v>2.41</v>
      </c>
      <c r="AH698" s="15">
        <v>3.9</v>
      </c>
      <c r="AI698" s="15">
        <v>0.06</v>
      </c>
      <c r="AJ698" s="15">
        <v>4</v>
      </c>
      <c r="AK698" s="19">
        <v>4.2</v>
      </c>
      <c r="AL698" s="15"/>
      <c r="AM698" s="15"/>
      <c r="AN698" s="15"/>
      <c r="AO698" s="15"/>
      <c r="AP698" s="27"/>
    </row>
    <row r="699" spans="1:42" ht="15.6" x14ac:dyDescent="0.3">
      <c r="A699" s="59">
        <f>A694</f>
        <v>258</v>
      </c>
      <c r="B699" s="60" t="str">
        <f>B694</f>
        <v>FA</v>
      </c>
      <c r="C699" s="61"/>
      <c r="D699" s="61"/>
      <c r="E699" s="61"/>
      <c r="F699" s="62"/>
      <c r="G699" s="61"/>
      <c r="H699" s="61"/>
      <c r="I699" s="63">
        <f>I694</f>
        <v>0.16</v>
      </c>
      <c r="J699" s="63">
        <f t="shared" ref="J699:AE699" si="459">J694</f>
        <v>0.18</v>
      </c>
      <c r="K699" s="63">
        <f t="shared" si="459"/>
        <v>1.1299999999999999</v>
      </c>
      <c r="L699" s="63">
        <f t="shared" si="459"/>
        <v>8.2200000000000006</v>
      </c>
      <c r="M699" s="63">
        <f t="shared" si="459"/>
        <v>10.51</v>
      </c>
      <c r="N699" s="63">
        <f t="shared" si="459"/>
        <v>20.2</v>
      </c>
      <c r="O699" s="63">
        <f t="shared" si="459"/>
        <v>41.4</v>
      </c>
      <c r="P699" s="63">
        <f t="shared" si="459"/>
        <v>38.4</v>
      </c>
      <c r="Q699" s="63">
        <f t="shared" si="459"/>
        <v>0</v>
      </c>
      <c r="R699" s="64" t="str">
        <f t="shared" si="459"/>
        <v>FA</v>
      </c>
      <c r="S699" s="65">
        <f t="shared" ref="S699:X699" si="460">((S694*$H694)+(S695*$H695)+(S696*$H696))/$F696</f>
        <v>5.7461538461538462</v>
      </c>
      <c r="T699" s="65">
        <f t="shared" si="460"/>
        <v>6.0153846153846153</v>
      </c>
      <c r="U699" s="65">
        <f t="shared" si="460"/>
        <v>6.5307692307692307</v>
      </c>
      <c r="V699" s="65">
        <f t="shared" si="460"/>
        <v>4.8346153846153843</v>
      </c>
      <c r="W699" s="65">
        <f t="shared" si="460"/>
        <v>4.95</v>
      </c>
      <c r="X699" s="65">
        <f t="shared" si="460"/>
        <v>5.2</v>
      </c>
      <c r="Y699" s="65">
        <f>((Y694*$H694)+(Y695*$H695)+(Y696*$H696))/$F696</f>
        <v>1.3067692307692309</v>
      </c>
      <c r="Z699" s="63">
        <f t="shared" si="459"/>
        <v>0.28899999999999998</v>
      </c>
      <c r="AA699" s="63">
        <f t="shared" si="459"/>
        <v>11.79</v>
      </c>
      <c r="AB699" s="63">
        <f t="shared" si="459"/>
        <v>1.67</v>
      </c>
      <c r="AC699" s="65">
        <f>((AC694*$H694)+(AC695*$H695)+(AC696*$H696))/$F696</f>
        <v>1.5</v>
      </c>
      <c r="AD699" s="65">
        <f>((AD694*$H694)+(AD695*$H695)+(AD696*$H696))/$F696</f>
        <v>0.9507692307692307</v>
      </c>
      <c r="AE699" s="63">
        <f t="shared" si="459"/>
        <v>40.53</v>
      </c>
      <c r="AF699" s="65">
        <f t="shared" ref="AF699:AP699" si="461">((AF694*$H694)+(AF695*$H695)+(AF696*$H696))/$F696</f>
        <v>16.673846153846153</v>
      </c>
      <c r="AG699" s="65">
        <f t="shared" si="461"/>
        <v>2.6853846153846157</v>
      </c>
      <c r="AH699" s="65">
        <f t="shared" si="461"/>
        <v>0.95692307692307699</v>
      </c>
      <c r="AI699" s="65">
        <f t="shared" si="461"/>
        <v>0.11923076923076922</v>
      </c>
      <c r="AJ699" s="65">
        <f t="shared" si="461"/>
        <v>5.2553846153846155</v>
      </c>
      <c r="AK699" s="65">
        <f t="shared" si="461"/>
        <v>15.207692307692307</v>
      </c>
      <c r="AL699" s="65">
        <f t="shared" si="461"/>
        <v>0</v>
      </c>
      <c r="AM699" s="65">
        <f t="shared" si="461"/>
        <v>0</v>
      </c>
      <c r="AN699" s="65">
        <f t="shared" si="461"/>
        <v>0</v>
      </c>
      <c r="AO699" s="65">
        <f t="shared" si="461"/>
        <v>0</v>
      </c>
      <c r="AP699" s="65">
        <f t="shared" si="461"/>
        <v>0</v>
      </c>
    </row>
    <row r="700" spans="1:42" x14ac:dyDescent="0.25">
      <c r="A700" s="35">
        <v>260</v>
      </c>
      <c r="B700" s="36" t="s">
        <v>1064</v>
      </c>
      <c r="C700" s="35">
        <v>1</v>
      </c>
      <c r="D700" s="35" t="s">
        <v>660</v>
      </c>
      <c r="E700" s="35">
        <v>0</v>
      </c>
      <c r="F700" s="51">
        <v>15</v>
      </c>
      <c r="G700" s="35"/>
      <c r="H700" s="35">
        <f t="shared" si="440"/>
        <v>15</v>
      </c>
      <c r="I700" s="37">
        <v>0</v>
      </c>
      <c r="J700" s="37">
        <v>0</v>
      </c>
      <c r="K700" s="37">
        <v>1.5</v>
      </c>
      <c r="L700" s="37">
        <v>16</v>
      </c>
      <c r="M700" s="37">
        <v>16.100000000000001</v>
      </c>
      <c r="N700" s="37">
        <v>33.6</v>
      </c>
      <c r="O700" s="37">
        <v>30.2</v>
      </c>
      <c r="P700" s="37">
        <v>36.200000000000003</v>
      </c>
      <c r="Q700" s="37"/>
      <c r="R700" s="38" t="s">
        <v>1064</v>
      </c>
      <c r="S700" s="39">
        <v>7.15</v>
      </c>
      <c r="T700" s="39">
        <v>7.15</v>
      </c>
      <c r="U700" s="39">
        <v>7.55</v>
      </c>
      <c r="V700" s="39">
        <v>6.55</v>
      </c>
      <c r="W700" s="39">
        <v>6.7</v>
      </c>
      <c r="X700" s="39">
        <v>6.95</v>
      </c>
      <c r="Y700" s="37">
        <v>2.65</v>
      </c>
      <c r="Z700" s="37">
        <v>0.22700000000000001</v>
      </c>
      <c r="AA700" s="37">
        <v>11.67</v>
      </c>
      <c r="AB700" s="37">
        <v>1.75</v>
      </c>
      <c r="AC700" s="37">
        <v>6.75</v>
      </c>
      <c r="AD700" s="37">
        <v>1.1200000000000001</v>
      </c>
      <c r="AE700" s="37">
        <v>27.88</v>
      </c>
      <c r="AF700" s="37">
        <v>24.15</v>
      </c>
      <c r="AG700" s="37">
        <v>2.0699999999999998</v>
      </c>
      <c r="AH700" s="37">
        <v>0.25</v>
      </c>
      <c r="AI700" s="37">
        <v>0.17</v>
      </c>
      <c r="AJ700" s="37"/>
      <c r="AK700" s="39">
        <v>185.6</v>
      </c>
      <c r="AL700" s="37"/>
      <c r="AM700" s="37"/>
      <c r="AN700" s="37"/>
      <c r="AO700" s="37"/>
      <c r="AP700" s="40"/>
    </row>
    <row r="701" spans="1:42" x14ac:dyDescent="0.25">
      <c r="A701" s="41">
        <v>260</v>
      </c>
      <c r="B701" s="42" t="s">
        <v>1064</v>
      </c>
      <c r="C701" s="41">
        <v>2</v>
      </c>
      <c r="D701" s="41" t="s">
        <v>684</v>
      </c>
      <c r="E701" s="41">
        <v>15</v>
      </c>
      <c r="F701" s="49">
        <v>45</v>
      </c>
      <c r="G701" s="41"/>
      <c r="H701" s="41">
        <f t="shared" si="440"/>
        <v>30</v>
      </c>
      <c r="I701" s="43">
        <v>0</v>
      </c>
      <c r="J701" s="43">
        <v>7.0000000000000007E-2</v>
      </c>
      <c r="K701" s="43">
        <v>2.23</v>
      </c>
      <c r="L701" s="43">
        <v>19.059999999999999</v>
      </c>
      <c r="M701" s="43">
        <v>22.24</v>
      </c>
      <c r="N701" s="43">
        <v>43.6</v>
      </c>
      <c r="O701" s="43">
        <v>24</v>
      </c>
      <c r="P701" s="43">
        <v>32.4</v>
      </c>
      <c r="Q701" s="43"/>
      <c r="R701" s="44" t="s">
        <v>1064</v>
      </c>
      <c r="S701" s="45">
        <v>7.7</v>
      </c>
      <c r="T701" s="45">
        <v>7.85</v>
      </c>
      <c r="U701" s="45">
        <v>8.25</v>
      </c>
      <c r="V701" s="45">
        <v>6.95</v>
      </c>
      <c r="W701" s="45">
        <v>7.15</v>
      </c>
      <c r="X701" s="45">
        <v>7.55</v>
      </c>
      <c r="Y701" s="43">
        <v>0.94</v>
      </c>
      <c r="Z701" s="43">
        <v>9.9000000000000005E-2</v>
      </c>
      <c r="AA701" s="43">
        <v>9.5399999999999991</v>
      </c>
      <c r="AB701" s="43">
        <v>1.76</v>
      </c>
      <c r="AC701" s="43">
        <v>1.5</v>
      </c>
      <c r="AD701" s="43">
        <v>0.6</v>
      </c>
      <c r="AE701" s="43">
        <v>21.62</v>
      </c>
      <c r="AF701" s="43">
        <v>18.649999999999999</v>
      </c>
      <c r="AG701" s="43">
        <v>1.79</v>
      </c>
      <c r="AH701" s="43">
        <v>0.12</v>
      </c>
      <c r="AI701" s="43">
        <v>7.0000000000000007E-2</v>
      </c>
      <c r="AJ701" s="43"/>
      <c r="AK701" s="45">
        <v>36.1</v>
      </c>
      <c r="AL701" s="43"/>
      <c r="AM701" s="43"/>
      <c r="AN701" s="43"/>
      <c r="AO701" s="43"/>
      <c r="AP701" s="46"/>
    </row>
    <row r="702" spans="1:42" x14ac:dyDescent="0.25">
      <c r="A702" s="3">
        <v>260</v>
      </c>
      <c r="B702" s="11" t="s">
        <v>1064</v>
      </c>
      <c r="C702" s="3">
        <v>3</v>
      </c>
      <c r="D702" s="3" t="s">
        <v>290</v>
      </c>
      <c r="E702" s="3">
        <v>45</v>
      </c>
      <c r="F702" s="50">
        <v>85</v>
      </c>
      <c r="G702" s="3"/>
      <c r="H702" s="3">
        <f t="shared" si="440"/>
        <v>40</v>
      </c>
      <c r="I702" s="15">
        <v>0</v>
      </c>
      <c r="J702" s="15">
        <v>0.1</v>
      </c>
      <c r="K702" s="15">
        <v>8.07</v>
      </c>
      <c r="L702" s="15">
        <v>11.48</v>
      </c>
      <c r="M702" s="15">
        <v>19.850000000000001</v>
      </c>
      <c r="N702" s="15">
        <v>39.5</v>
      </c>
      <c r="O702" s="15">
        <v>12.4</v>
      </c>
      <c r="P702" s="15">
        <v>28.1</v>
      </c>
      <c r="Q702" s="15"/>
      <c r="R702" s="23" t="s">
        <v>506</v>
      </c>
      <c r="S702" s="19">
        <v>7.9</v>
      </c>
      <c r="T702" s="19">
        <v>8.1</v>
      </c>
      <c r="U702" s="19">
        <v>8.5</v>
      </c>
      <c r="V702" s="19">
        <v>7</v>
      </c>
      <c r="W702" s="19">
        <v>7.25</v>
      </c>
      <c r="X702" s="19">
        <v>7.95</v>
      </c>
      <c r="Y702" s="15">
        <v>0.41</v>
      </c>
      <c r="Z702" s="15">
        <v>5.1999999999999998E-2</v>
      </c>
      <c r="AA702" s="15">
        <v>8.0299999999999994</v>
      </c>
      <c r="AB702" s="15">
        <v>1.78</v>
      </c>
      <c r="AC702" s="15">
        <v>8.4</v>
      </c>
      <c r="AD702" s="15">
        <v>0.34</v>
      </c>
      <c r="AE702" s="15">
        <v>14.31</v>
      </c>
      <c r="AF702" s="15">
        <v>13.27</v>
      </c>
      <c r="AG702" s="15">
        <v>1.57</v>
      </c>
      <c r="AH702" s="15">
        <v>0.17</v>
      </c>
      <c r="AI702" s="15">
        <v>0.06</v>
      </c>
      <c r="AJ702" s="15"/>
      <c r="AK702" s="19">
        <v>36.1</v>
      </c>
      <c r="AL702" s="15"/>
      <c r="AM702" s="15"/>
      <c r="AN702" s="15"/>
      <c r="AO702" s="15"/>
      <c r="AP702" s="27"/>
    </row>
    <row r="703" spans="1:42" x14ac:dyDescent="0.25">
      <c r="A703" s="3">
        <v>260</v>
      </c>
      <c r="B703" s="11" t="s">
        <v>1064</v>
      </c>
      <c r="C703" s="3">
        <v>4</v>
      </c>
      <c r="D703" s="3" t="s">
        <v>302</v>
      </c>
      <c r="E703" s="3">
        <v>85</v>
      </c>
      <c r="F703" s="50">
        <v>120</v>
      </c>
      <c r="G703" s="3"/>
      <c r="H703" s="3">
        <f t="shared" si="440"/>
        <v>35</v>
      </c>
      <c r="I703" s="15">
        <v>0</v>
      </c>
      <c r="J703" s="15">
        <v>0.06</v>
      </c>
      <c r="K703" s="15">
        <v>5.33</v>
      </c>
      <c r="L703" s="15">
        <v>41.5</v>
      </c>
      <c r="M703" s="15">
        <v>23.71</v>
      </c>
      <c r="N703" s="15">
        <v>70.599999999999994</v>
      </c>
      <c r="O703" s="15">
        <v>12.4</v>
      </c>
      <c r="P703" s="15">
        <v>17</v>
      </c>
      <c r="Q703" s="15"/>
      <c r="R703" s="23" t="s">
        <v>506</v>
      </c>
      <c r="S703" s="19">
        <v>8</v>
      </c>
      <c r="T703" s="19">
        <v>8.15</v>
      </c>
      <c r="U703" s="19">
        <v>8.5500000000000007</v>
      </c>
      <c r="V703" s="19">
        <v>7.1</v>
      </c>
      <c r="W703" s="19">
        <v>7.35</v>
      </c>
      <c r="X703" s="19">
        <v>8.15</v>
      </c>
      <c r="Y703" s="15">
        <v>0.17</v>
      </c>
      <c r="Z703" s="15">
        <v>2.5000000000000001E-2</v>
      </c>
      <c r="AA703" s="15">
        <v>6.8</v>
      </c>
      <c r="AB703" s="15">
        <v>1.69</v>
      </c>
      <c r="AC703" s="15">
        <v>0.73</v>
      </c>
      <c r="AD703" s="15">
        <v>0.33</v>
      </c>
      <c r="AE703" s="15">
        <v>7.71</v>
      </c>
      <c r="AF703" s="15">
        <v>8.15</v>
      </c>
      <c r="AG703" s="15">
        <v>0.48</v>
      </c>
      <c r="AH703" s="15">
        <v>0.41</v>
      </c>
      <c r="AI703" s="15">
        <v>0.05</v>
      </c>
      <c r="AJ703" s="15"/>
      <c r="AK703" s="19">
        <v>40.4</v>
      </c>
      <c r="AL703" s="15"/>
      <c r="AM703" s="15"/>
      <c r="AN703" s="15"/>
      <c r="AO703" s="15"/>
      <c r="AP703" s="27"/>
    </row>
    <row r="704" spans="1:42" x14ac:dyDescent="0.25">
      <c r="A704" s="3">
        <v>260</v>
      </c>
      <c r="B704" s="11" t="s">
        <v>1064</v>
      </c>
      <c r="C704" s="3">
        <v>5</v>
      </c>
      <c r="D704" s="3" t="s">
        <v>3744</v>
      </c>
      <c r="E704" s="3">
        <v>120</v>
      </c>
      <c r="F704" s="50">
        <v>120</v>
      </c>
      <c r="G704" s="3"/>
      <c r="H704" s="3">
        <f t="shared" si="440"/>
        <v>0</v>
      </c>
      <c r="I704" s="15">
        <v>0.41</v>
      </c>
      <c r="J704" s="15">
        <v>0.18</v>
      </c>
      <c r="K704" s="15">
        <v>0.92</v>
      </c>
      <c r="L704" s="15">
        <v>16.079999999999998</v>
      </c>
      <c r="M704" s="15">
        <v>23.91</v>
      </c>
      <c r="N704" s="15">
        <v>41.5</v>
      </c>
      <c r="O704" s="15">
        <v>28.3</v>
      </c>
      <c r="P704" s="15">
        <v>30.2</v>
      </c>
      <c r="Q704" s="15"/>
      <c r="R704" s="23" t="s">
        <v>1064</v>
      </c>
      <c r="S704" s="19">
        <v>8</v>
      </c>
      <c r="T704" s="19">
        <v>8.1</v>
      </c>
      <c r="U704" s="19">
        <v>8.5500000000000007</v>
      </c>
      <c r="V704" s="19">
        <v>7.05</v>
      </c>
      <c r="W704" s="19">
        <v>7.35</v>
      </c>
      <c r="X704" s="19">
        <v>8.1</v>
      </c>
      <c r="Y704" s="15">
        <v>0.28999999999999998</v>
      </c>
      <c r="Z704" s="15">
        <v>0.04</v>
      </c>
      <c r="AA704" s="15">
        <v>7.35</v>
      </c>
      <c r="AB704" s="15">
        <v>1.74</v>
      </c>
      <c r="AC704" s="15">
        <v>2</v>
      </c>
      <c r="AD704" s="15">
        <v>0.26</v>
      </c>
      <c r="AE704" s="15">
        <v>13.99</v>
      </c>
      <c r="AF704" s="15">
        <v>11.35</v>
      </c>
      <c r="AG704" s="15">
        <v>1.43</v>
      </c>
      <c r="AH704" s="15">
        <v>0.28999999999999998</v>
      </c>
      <c r="AI704" s="15">
        <v>7.0000000000000007E-2</v>
      </c>
      <c r="AJ704" s="15"/>
      <c r="AK704" s="19">
        <v>13.8</v>
      </c>
      <c r="AL704" s="15"/>
      <c r="AM704" s="15"/>
      <c r="AN704" s="15"/>
      <c r="AO704" s="15"/>
      <c r="AP704" s="27"/>
    </row>
    <row r="705" spans="1:42" ht="15.6" x14ac:dyDescent="0.3">
      <c r="A705" s="59">
        <f>A700</f>
        <v>260</v>
      </c>
      <c r="B705" s="60" t="str">
        <f>B700</f>
        <v>FA</v>
      </c>
      <c r="C705" s="61"/>
      <c r="D705" s="61"/>
      <c r="E705" s="61"/>
      <c r="F705" s="62"/>
      <c r="G705" s="61"/>
      <c r="H705" s="61"/>
      <c r="I705" s="63">
        <f>I700</f>
        <v>0</v>
      </c>
      <c r="J705" s="63">
        <f t="shared" ref="J705:AE705" si="462">J700</f>
        <v>0</v>
      </c>
      <c r="K705" s="63">
        <f t="shared" si="462"/>
        <v>1.5</v>
      </c>
      <c r="L705" s="63">
        <f t="shared" si="462"/>
        <v>16</v>
      </c>
      <c r="M705" s="63">
        <f t="shared" si="462"/>
        <v>16.100000000000001</v>
      </c>
      <c r="N705" s="63">
        <f t="shared" si="462"/>
        <v>33.6</v>
      </c>
      <c r="O705" s="63">
        <f t="shared" si="462"/>
        <v>30.2</v>
      </c>
      <c r="P705" s="63">
        <f t="shared" si="462"/>
        <v>36.200000000000003</v>
      </c>
      <c r="Q705" s="63">
        <f t="shared" si="462"/>
        <v>0</v>
      </c>
      <c r="R705" s="64" t="str">
        <f t="shared" si="462"/>
        <v>FA</v>
      </c>
      <c r="S705" s="65">
        <f t="shared" ref="S705:X705" si="463">((S700*$H700)+(S701*$H701))/$F701</f>
        <v>7.5166666666666666</v>
      </c>
      <c r="T705" s="65">
        <f t="shared" si="463"/>
        <v>7.6166666666666663</v>
      </c>
      <c r="U705" s="65">
        <f t="shared" si="463"/>
        <v>8.0166666666666675</v>
      </c>
      <c r="V705" s="65">
        <f t="shared" si="463"/>
        <v>6.8166666666666664</v>
      </c>
      <c r="W705" s="65">
        <f t="shared" si="463"/>
        <v>7</v>
      </c>
      <c r="X705" s="65">
        <f t="shared" si="463"/>
        <v>7.35</v>
      </c>
      <c r="Y705" s="65">
        <f t="shared" ref="Y705" si="464">((Y700*$H700)+(Y701*$H701))/$F701</f>
        <v>1.51</v>
      </c>
      <c r="Z705" s="63">
        <f t="shared" si="462"/>
        <v>0.22700000000000001</v>
      </c>
      <c r="AA705" s="63">
        <f t="shared" si="462"/>
        <v>11.67</v>
      </c>
      <c r="AB705" s="63">
        <f t="shared" si="462"/>
        <v>1.75</v>
      </c>
      <c r="AC705" s="65">
        <f t="shared" ref="AC705:AD705" si="465">((AC700*$H700)+(AC701*$H701))/$F701</f>
        <v>3.25</v>
      </c>
      <c r="AD705" s="65">
        <f t="shared" si="465"/>
        <v>0.77333333333333332</v>
      </c>
      <c r="AE705" s="63">
        <f t="shared" si="462"/>
        <v>27.88</v>
      </c>
      <c r="AF705" s="65">
        <f t="shared" ref="AF705:AP705" si="466">((AF700*$H700)+(AF701*$H701))/$F701</f>
        <v>20.483333333333334</v>
      </c>
      <c r="AG705" s="65">
        <f t="shared" si="466"/>
        <v>1.8833333333333333</v>
      </c>
      <c r="AH705" s="65">
        <f t="shared" si="466"/>
        <v>0.16333333333333333</v>
      </c>
      <c r="AI705" s="65">
        <f t="shared" si="466"/>
        <v>0.10333333333333335</v>
      </c>
      <c r="AJ705" s="65">
        <f t="shared" si="466"/>
        <v>0</v>
      </c>
      <c r="AK705" s="65">
        <f t="shared" si="466"/>
        <v>85.933333333333337</v>
      </c>
      <c r="AL705" s="65">
        <f t="shared" si="466"/>
        <v>0</v>
      </c>
      <c r="AM705" s="65">
        <f t="shared" si="466"/>
        <v>0</v>
      </c>
      <c r="AN705" s="65">
        <f t="shared" si="466"/>
        <v>0</v>
      </c>
      <c r="AO705" s="65">
        <f t="shared" si="466"/>
        <v>0</v>
      </c>
      <c r="AP705" s="65">
        <f t="shared" si="466"/>
        <v>0</v>
      </c>
    </row>
    <row r="706" spans="1:42" x14ac:dyDescent="0.25">
      <c r="A706" s="35">
        <v>259</v>
      </c>
      <c r="B706" s="36" t="s">
        <v>1064</v>
      </c>
      <c r="C706" s="35">
        <v>1</v>
      </c>
      <c r="D706" s="35" t="s">
        <v>660</v>
      </c>
      <c r="E706" s="35">
        <v>0</v>
      </c>
      <c r="F706" s="51">
        <v>10</v>
      </c>
      <c r="G706" s="35"/>
      <c r="H706" s="35">
        <f t="shared" si="440"/>
        <v>10</v>
      </c>
      <c r="I706" s="37">
        <v>0</v>
      </c>
      <c r="J706" s="37">
        <v>0.1</v>
      </c>
      <c r="K706" s="37">
        <v>0.16</v>
      </c>
      <c r="L706" s="37">
        <v>0.98</v>
      </c>
      <c r="M706" s="37">
        <v>0.66</v>
      </c>
      <c r="N706" s="37">
        <v>1.9</v>
      </c>
      <c r="O706" s="37">
        <v>39.5</v>
      </c>
      <c r="P706" s="37">
        <v>58.6</v>
      </c>
      <c r="Q706" s="37"/>
      <c r="R706" s="38" t="s">
        <v>6</v>
      </c>
      <c r="S706" s="39">
        <v>7.85</v>
      </c>
      <c r="T706" s="39">
        <v>7.4</v>
      </c>
      <c r="U706" s="39">
        <v>7.9</v>
      </c>
      <c r="V706" s="39">
        <v>6.7</v>
      </c>
      <c r="W706" s="39">
        <v>6.8</v>
      </c>
      <c r="X706" s="39">
        <v>7.1</v>
      </c>
      <c r="Y706" s="37">
        <v>3.9</v>
      </c>
      <c r="Z706" s="37">
        <v>0.36699999999999999</v>
      </c>
      <c r="AA706" s="37">
        <v>10.64</v>
      </c>
      <c r="AB706" s="37">
        <v>1.72</v>
      </c>
      <c r="AC706" s="37">
        <v>5</v>
      </c>
      <c r="AD706" s="37">
        <v>1.22</v>
      </c>
      <c r="AE706" s="37">
        <v>54.56</v>
      </c>
      <c r="AF706" s="37">
        <v>51.1</v>
      </c>
      <c r="AG706" s="37">
        <v>2.2599999999999998</v>
      </c>
      <c r="AH706" s="37">
        <v>0.65</v>
      </c>
      <c r="AI706" s="37">
        <v>0.4</v>
      </c>
      <c r="AJ706" s="37"/>
      <c r="AK706" s="39">
        <v>214.2</v>
      </c>
      <c r="AL706" s="37"/>
      <c r="AM706" s="37"/>
      <c r="AN706" s="37"/>
      <c r="AO706" s="37"/>
      <c r="AP706" s="40"/>
    </row>
    <row r="707" spans="1:42" x14ac:dyDescent="0.25">
      <c r="A707" s="41">
        <v>259</v>
      </c>
      <c r="B707" s="42" t="s">
        <v>1064</v>
      </c>
      <c r="C707" s="41">
        <v>2</v>
      </c>
      <c r="D707" s="41" t="s">
        <v>684</v>
      </c>
      <c r="E707" s="41">
        <v>10</v>
      </c>
      <c r="F707" s="49">
        <v>30</v>
      </c>
      <c r="G707" s="41"/>
      <c r="H707" s="41">
        <f t="shared" si="440"/>
        <v>20</v>
      </c>
      <c r="I707" s="43">
        <v>0</v>
      </c>
      <c r="J707" s="43">
        <v>7.0000000000000007E-2</v>
      </c>
      <c r="K707" s="43">
        <v>0.17</v>
      </c>
      <c r="L707" s="43">
        <v>0.95</v>
      </c>
      <c r="M707" s="43">
        <v>0.71</v>
      </c>
      <c r="N707" s="43">
        <v>1.9</v>
      </c>
      <c r="O707" s="43">
        <v>37.700000000000003</v>
      </c>
      <c r="P707" s="43">
        <v>60.4</v>
      </c>
      <c r="Q707" s="43"/>
      <c r="R707" s="44" t="s">
        <v>6</v>
      </c>
      <c r="S707" s="45">
        <v>7.2</v>
      </c>
      <c r="T707" s="45">
        <v>7.2</v>
      </c>
      <c r="U707" s="45">
        <v>7.65</v>
      </c>
      <c r="V707" s="45">
        <v>6.5</v>
      </c>
      <c r="W707" s="45">
        <v>6.6</v>
      </c>
      <c r="X707" s="45">
        <v>6.9</v>
      </c>
      <c r="Y707" s="43">
        <v>1.84</v>
      </c>
      <c r="Z707" s="43">
        <v>0.20899999999999999</v>
      </c>
      <c r="AA707" s="43">
        <v>8.82</v>
      </c>
      <c r="AB707" s="43">
        <v>1.77</v>
      </c>
      <c r="AC707" s="43">
        <v>1.5</v>
      </c>
      <c r="AD707" s="43">
        <v>2.19</v>
      </c>
      <c r="AE707" s="43">
        <v>43.89</v>
      </c>
      <c r="AF707" s="43">
        <v>39.799999999999997</v>
      </c>
      <c r="AG707" s="43">
        <v>2.02</v>
      </c>
      <c r="AH707" s="43">
        <v>1.23</v>
      </c>
      <c r="AI707" s="43">
        <v>0.18</v>
      </c>
      <c r="AJ707" s="43"/>
      <c r="AK707" s="45">
        <v>33.299999999999997</v>
      </c>
      <c r="AL707" s="43"/>
      <c r="AM707" s="43"/>
      <c r="AN707" s="43"/>
      <c r="AO707" s="43"/>
      <c r="AP707" s="46"/>
    </row>
    <row r="708" spans="1:42" x14ac:dyDescent="0.25">
      <c r="A708" s="41">
        <v>259</v>
      </c>
      <c r="B708" s="42" t="s">
        <v>1064</v>
      </c>
      <c r="C708" s="41">
        <v>3</v>
      </c>
      <c r="D708" s="41" t="s">
        <v>290</v>
      </c>
      <c r="E708" s="41">
        <v>30</v>
      </c>
      <c r="F708" s="49">
        <v>70</v>
      </c>
      <c r="G708" s="41"/>
      <c r="H708" s="41">
        <f t="shared" si="440"/>
        <v>40</v>
      </c>
      <c r="I708" s="43">
        <v>0</v>
      </c>
      <c r="J708" s="43">
        <v>0.11</v>
      </c>
      <c r="K708" s="43">
        <v>0.15</v>
      </c>
      <c r="L708" s="43">
        <v>0.81</v>
      </c>
      <c r="M708" s="43">
        <v>0.53</v>
      </c>
      <c r="N708" s="43">
        <v>1.6</v>
      </c>
      <c r="O708" s="43">
        <v>30.4</v>
      </c>
      <c r="P708" s="43">
        <v>68</v>
      </c>
      <c r="Q708" s="43"/>
      <c r="R708" s="44" t="s">
        <v>6</v>
      </c>
      <c r="S708" s="45">
        <v>7.8</v>
      </c>
      <c r="T708" s="45">
        <v>7.85</v>
      </c>
      <c r="U708" s="45">
        <v>8.4</v>
      </c>
      <c r="V708" s="45">
        <v>6.8</v>
      </c>
      <c r="W708" s="45">
        <v>7.15</v>
      </c>
      <c r="X708" s="45">
        <v>7.8</v>
      </c>
      <c r="Y708" s="43">
        <v>0.63</v>
      </c>
      <c r="Z708" s="43">
        <v>9.8000000000000004E-2</v>
      </c>
      <c r="AA708" s="43">
        <v>6.64</v>
      </c>
      <c r="AB708" s="43">
        <v>1.92</v>
      </c>
      <c r="AC708" s="43">
        <v>7</v>
      </c>
      <c r="AD708" s="43">
        <v>0.79</v>
      </c>
      <c r="AE708" s="43">
        <v>35.97</v>
      </c>
      <c r="AF708" s="43">
        <v>35.1</v>
      </c>
      <c r="AG708" s="43">
        <v>0.95</v>
      </c>
      <c r="AH708" s="43">
        <v>2.67</v>
      </c>
      <c r="AI708" s="43">
        <v>0.08</v>
      </c>
      <c r="AJ708" s="43"/>
      <c r="AK708" s="45">
        <v>12.8</v>
      </c>
      <c r="AL708" s="43"/>
      <c r="AM708" s="43"/>
      <c r="AN708" s="43"/>
      <c r="AO708" s="43"/>
      <c r="AP708" s="46"/>
    </row>
    <row r="709" spans="1:42" x14ac:dyDescent="0.25">
      <c r="A709" s="3">
        <v>259</v>
      </c>
      <c r="B709" s="11" t="s">
        <v>1064</v>
      </c>
      <c r="C709" s="3">
        <v>4</v>
      </c>
      <c r="D709" s="3" t="s">
        <v>302</v>
      </c>
      <c r="E709" s="3">
        <v>70</v>
      </c>
      <c r="F709" s="50">
        <v>90</v>
      </c>
      <c r="G709" s="3"/>
      <c r="H709" s="3">
        <f t="shared" si="440"/>
        <v>20</v>
      </c>
      <c r="I709" s="15">
        <v>0</v>
      </c>
      <c r="J709" s="15">
        <v>0.05</v>
      </c>
      <c r="K709" s="15">
        <v>0.11</v>
      </c>
      <c r="L709" s="15">
        <v>0.72</v>
      </c>
      <c r="M709" s="15">
        <v>0.52</v>
      </c>
      <c r="N709" s="15">
        <v>1.4</v>
      </c>
      <c r="O709" s="15">
        <v>34.4</v>
      </c>
      <c r="P709" s="15">
        <v>64.2</v>
      </c>
      <c r="Q709" s="15"/>
      <c r="R709" s="23" t="s">
        <v>6</v>
      </c>
      <c r="S709" s="19">
        <v>7.85</v>
      </c>
      <c r="T709" s="19">
        <v>7.95</v>
      </c>
      <c r="U709" s="19">
        <v>8.65</v>
      </c>
      <c r="V709" s="19">
        <v>6.8</v>
      </c>
      <c r="W709" s="19">
        <v>6.95</v>
      </c>
      <c r="X709" s="19">
        <v>7.55</v>
      </c>
      <c r="Y709" s="15">
        <v>0.43</v>
      </c>
      <c r="Z709" s="15">
        <v>7.0999999999999994E-2</v>
      </c>
      <c r="AA709" s="15">
        <v>6.11</v>
      </c>
      <c r="AB709" s="15">
        <v>1.99</v>
      </c>
      <c r="AC709" s="15">
        <v>9.25</v>
      </c>
      <c r="AD709" s="15">
        <v>1</v>
      </c>
      <c r="AE709" s="15">
        <v>33.15</v>
      </c>
      <c r="AF709" s="15">
        <v>31.22</v>
      </c>
      <c r="AG709" s="15">
        <v>1.1000000000000001</v>
      </c>
      <c r="AH709" s="15">
        <v>3.37</v>
      </c>
      <c r="AI709" s="15">
        <v>7.0000000000000007E-2</v>
      </c>
      <c r="AJ709" s="15"/>
      <c r="AK709" s="19">
        <v>8.1</v>
      </c>
      <c r="AL709" s="15"/>
      <c r="AM709" s="15"/>
      <c r="AN709" s="15"/>
      <c r="AO709" s="15"/>
      <c r="AP709" s="27"/>
    </row>
    <row r="710" spans="1:42" x14ac:dyDescent="0.25">
      <c r="A710" s="3">
        <v>259</v>
      </c>
      <c r="B710" s="11" t="s">
        <v>1064</v>
      </c>
      <c r="C710" s="3">
        <v>5</v>
      </c>
      <c r="D710" s="3" t="s">
        <v>2741</v>
      </c>
      <c r="E710" s="3">
        <v>90</v>
      </c>
      <c r="F710" s="50">
        <v>90</v>
      </c>
      <c r="G710" s="3"/>
      <c r="H710" s="3">
        <f t="shared" si="440"/>
        <v>0</v>
      </c>
      <c r="I710" s="15">
        <v>0.51</v>
      </c>
      <c r="J710" s="15">
        <v>0.2</v>
      </c>
      <c r="K710" s="15">
        <v>0.14000000000000001</v>
      </c>
      <c r="L710" s="15">
        <v>1.45</v>
      </c>
      <c r="M710" s="15">
        <v>0.9</v>
      </c>
      <c r="N710" s="15">
        <v>3.2</v>
      </c>
      <c r="O710" s="15">
        <v>30.8</v>
      </c>
      <c r="P710" s="15">
        <v>66</v>
      </c>
      <c r="Q710" s="15"/>
      <c r="R710" s="23" t="s">
        <v>6</v>
      </c>
      <c r="S710" s="19">
        <v>7.6</v>
      </c>
      <c r="T710" s="19">
        <v>7.65</v>
      </c>
      <c r="U710" s="19">
        <v>8.3000000000000007</v>
      </c>
      <c r="V710" s="19">
        <v>7</v>
      </c>
      <c r="W710" s="19">
        <v>7.2</v>
      </c>
      <c r="X710" s="19">
        <v>7.8</v>
      </c>
      <c r="Y710" s="15">
        <v>0.48</v>
      </c>
      <c r="Z710" s="15">
        <v>6.5000000000000002E-2</v>
      </c>
      <c r="AA710" s="15">
        <v>7.38</v>
      </c>
      <c r="AB710" s="15">
        <v>1.97</v>
      </c>
      <c r="AC710" s="15">
        <v>5.5</v>
      </c>
      <c r="AD710" s="15">
        <v>8.25</v>
      </c>
      <c r="AE710" s="15">
        <v>40.46</v>
      </c>
      <c r="AF710" s="15">
        <v>28.8</v>
      </c>
      <c r="AG710" s="15">
        <v>2.16</v>
      </c>
      <c r="AH710" s="15">
        <v>9.91</v>
      </c>
      <c r="AI710" s="15">
        <v>0.08</v>
      </c>
      <c r="AJ710" s="15"/>
      <c r="AK710" s="19">
        <v>21.8</v>
      </c>
      <c r="AL710" s="15"/>
      <c r="AM710" s="15"/>
      <c r="AN710" s="15"/>
      <c r="AO710" s="15"/>
      <c r="AP710" s="27"/>
    </row>
    <row r="711" spans="1:42" ht="15.6" x14ac:dyDescent="0.3">
      <c r="A711" s="59">
        <f>A706</f>
        <v>259</v>
      </c>
      <c r="B711" s="60" t="str">
        <f>B706</f>
        <v>FA</v>
      </c>
      <c r="C711" s="61"/>
      <c r="D711" s="61"/>
      <c r="E711" s="61"/>
      <c r="F711" s="62"/>
      <c r="G711" s="61"/>
      <c r="H711" s="61"/>
      <c r="I711" s="63">
        <f>I706</f>
        <v>0</v>
      </c>
      <c r="J711" s="63">
        <f t="shared" ref="J711:AE711" si="467">J706</f>
        <v>0.1</v>
      </c>
      <c r="K711" s="63">
        <f t="shared" si="467"/>
        <v>0.16</v>
      </c>
      <c r="L711" s="63">
        <f t="shared" si="467"/>
        <v>0.98</v>
      </c>
      <c r="M711" s="63">
        <f t="shared" si="467"/>
        <v>0.66</v>
      </c>
      <c r="N711" s="63">
        <f t="shared" si="467"/>
        <v>1.9</v>
      </c>
      <c r="O711" s="63">
        <f t="shared" si="467"/>
        <v>39.5</v>
      </c>
      <c r="P711" s="63">
        <f t="shared" si="467"/>
        <v>58.6</v>
      </c>
      <c r="Q711" s="63">
        <f t="shared" si="467"/>
        <v>0</v>
      </c>
      <c r="R711" s="64" t="str">
        <f t="shared" si="467"/>
        <v>A</v>
      </c>
      <c r="S711" s="65">
        <f t="shared" ref="S711:X711" si="468">((S706*$H706)+(S707*$H707)+(S708*$H708))/$F708</f>
        <v>7.6357142857142861</v>
      </c>
      <c r="T711" s="65">
        <f t="shared" si="468"/>
        <v>7.6</v>
      </c>
      <c r="U711" s="65">
        <f t="shared" si="468"/>
        <v>8.1142857142857139</v>
      </c>
      <c r="V711" s="65">
        <f t="shared" si="468"/>
        <v>6.7</v>
      </c>
      <c r="W711" s="65">
        <f t="shared" si="468"/>
        <v>6.9428571428571431</v>
      </c>
      <c r="X711" s="65">
        <f t="shared" si="468"/>
        <v>7.4428571428571431</v>
      </c>
      <c r="Y711" s="65">
        <f>((Y706*$H706)+(Y707*$H707)+(Y708*$H708))/$F708</f>
        <v>1.4428571428571431</v>
      </c>
      <c r="Z711" s="63">
        <f t="shared" si="467"/>
        <v>0.36699999999999999</v>
      </c>
      <c r="AA711" s="63">
        <f t="shared" si="467"/>
        <v>10.64</v>
      </c>
      <c r="AB711" s="63">
        <f t="shared" si="467"/>
        <v>1.72</v>
      </c>
      <c r="AC711" s="65">
        <f>((AC706*$H706)+(AC707*$H707)+(AC708*$H708))/$F708</f>
        <v>5.1428571428571432</v>
      </c>
      <c r="AD711" s="65">
        <f>((AD706*$H706)+(AD707*$H707)+(AD708*$H708))/$F708</f>
        <v>1.2514285714285713</v>
      </c>
      <c r="AE711" s="63">
        <f t="shared" si="467"/>
        <v>54.56</v>
      </c>
      <c r="AF711" s="65">
        <f t="shared" ref="AF711:AP711" si="469">((AF706*$H706)+(AF707*$H707)+(AF708*$H708))/$F708</f>
        <v>38.728571428571428</v>
      </c>
      <c r="AG711" s="65">
        <f t="shared" si="469"/>
        <v>1.4428571428571428</v>
      </c>
      <c r="AH711" s="65">
        <f t="shared" si="469"/>
        <v>1.97</v>
      </c>
      <c r="AI711" s="65">
        <f t="shared" si="469"/>
        <v>0.1542857142857143</v>
      </c>
      <c r="AJ711" s="65">
        <f t="shared" si="469"/>
        <v>0</v>
      </c>
      <c r="AK711" s="65">
        <f t="shared" si="469"/>
        <v>47.428571428571431</v>
      </c>
      <c r="AL711" s="65">
        <f t="shared" si="469"/>
        <v>0</v>
      </c>
      <c r="AM711" s="65">
        <f t="shared" si="469"/>
        <v>0</v>
      </c>
      <c r="AN711" s="65">
        <f t="shared" si="469"/>
        <v>0</v>
      </c>
      <c r="AO711" s="65">
        <f t="shared" si="469"/>
        <v>0</v>
      </c>
      <c r="AP711" s="65">
        <f t="shared" si="469"/>
        <v>0</v>
      </c>
    </row>
    <row r="712" spans="1:42" x14ac:dyDescent="0.25">
      <c r="A712" s="35">
        <v>260</v>
      </c>
      <c r="B712" s="36" t="s">
        <v>1064</v>
      </c>
      <c r="C712" s="35">
        <v>1</v>
      </c>
      <c r="D712" s="35" t="s">
        <v>660</v>
      </c>
      <c r="E712" s="35">
        <v>0</v>
      </c>
      <c r="F712" s="51">
        <v>15</v>
      </c>
      <c r="G712" s="35"/>
      <c r="H712" s="35">
        <f t="shared" si="440"/>
        <v>15</v>
      </c>
      <c r="I712" s="37">
        <v>0</v>
      </c>
      <c r="J712" s="37">
        <v>0</v>
      </c>
      <c r="K712" s="37">
        <v>1.5</v>
      </c>
      <c r="L712" s="37">
        <v>16</v>
      </c>
      <c r="M712" s="37">
        <v>16.100000000000001</v>
      </c>
      <c r="N712" s="37">
        <v>33.6</v>
      </c>
      <c r="O712" s="37">
        <v>30.2</v>
      </c>
      <c r="P712" s="37">
        <v>36.200000000000003</v>
      </c>
      <c r="Q712" s="37"/>
      <c r="R712" s="38" t="s">
        <v>1064</v>
      </c>
      <c r="S712" s="39">
        <v>7.15</v>
      </c>
      <c r="T712" s="39">
        <v>7.15</v>
      </c>
      <c r="U712" s="39">
        <v>7.55</v>
      </c>
      <c r="V712" s="39">
        <v>6.55</v>
      </c>
      <c r="W712" s="39">
        <v>6.7</v>
      </c>
      <c r="X712" s="39">
        <v>6.95</v>
      </c>
      <c r="Y712" s="37">
        <v>2.65</v>
      </c>
      <c r="Z712" s="37">
        <v>0.22700000000000001</v>
      </c>
      <c r="AA712" s="37">
        <v>11.67</v>
      </c>
      <c r="AB712" s="37">
        <v>1.75</v>
      </c>
      <c r="AC712" s="37">
        <v>6.75</v>
      </c>
      <c r="AD712" s="37">
        <v>1.1200000000000001</v>
      </c>
      <c r="AE712" s="37">
        <v>27.88</v>
      </c>
      <c r="AF712" s="37">
        <v>24.15</v>
      </c>
      <c r="AG712" s="37">
        <v>2.0699999999999998</v>
      </c>
      <c r="AH712" s="37">
        <v>0.25</v>
      </c>
      <c r="AI712" s="37">
        <v>0.17</v>
      </c>
      <c r="AJ712" s="37"/>
      <c r="AK712" s="39">
        <v>185.6</v>
      </c>
      <c r="AL712" s="37"/>
      <c r="AM712" s="37"/>
      <c r="AN712" s="37"/>
      <c r="AO712" s="37"/>
      <c r="AP712" s="40"/>
    </row>
    <row r="713" spans="1:42" x14ac:dyDescent="0.25">
      <c r="A713" s="41">
        <v>260</v>
      </c>
      <c r="B713" s="42" t="s">
        <v>1064</v>
      </c>
      <c r="C713" s="41">
        <v>2</v>
      </c>
      <c r="D713" s="41" t="s">
        <v>684</v>
      </c>
      <c r="E713" s="41">
        <v>15</v>
      </c>
      <c r="F713" s="49">
        <v>45</v>
      </c>
      <c r="G713" s="41"/>
      <c r="H713" s="41">
        <f t="shared" si="440"/>
        <v>30</v>
      </c>
      <c r="I713" s="43">
        <v>0</v>
      </c>
      <c r="J713" s="43">
        <v>7.0000000000000007E-2</v>
      </c>
      <c r="K713" s="43">
        <v>2.23</v>
      </c>
      <c r="L713" s="43">
        <v>19.059999999999999</v>
      </c>
      <c r="M713" s="43">
        <v>22.24</v>
      </c>
      <c r="N713" s="43">
        <v>43.6</v>
      </c>
      <c r="O713" s="43">
        <v>24</v>
      </c>
      <c r="P713" s="43">
        <v>32.4</v>
      </c>
      <c r="Q713" s="43"/>
      <c r="R713" s="44" t="s">
        <v>1064</v>
      </c>
      <c r="S713" s="45">
        <v>7.7</v>
      </c>
      <c r="T713" s="45">
        <v>7.85</v>
      </c>
      <c r="U713" s="45">
        <v>8.25</v>
      </c>
      <c r="V713" s="45">
        <v>6.95</v>
      </c>
      <c r="W713" s="45">
        <v>7.15</v>
      </c>
      <c r="X713" s="45">
        <v>7.55</v>
      </c>
      <c r="Y713" s="43">
        <v>0.94</v>
      </c>
      <c r="Z713" s="43">
        <v>9.9000000000000005E-2</v>
      </c>
      <c r="AA713" s="43">
        <v>9.5399999999999991</v>
      </c>
      <c r="AB713" s="43">
        <v>1.76</v>
      </c>
      <c r="AC713" s="43">
        <v>1.5</v>
      </c>
      <c r="AD713" s="43">
        <v>0.6</v>
      </c>
      <c r="AE713" s="43">
        <v>21.62</v>
      </c>
      <c r="AF713" s="43">
        <v>18.649999999999999</v>
      </c>
      <c r="AG713" s="43">
        <v>1.79</v>
      </c>
      <c r="AH713" s="43">
        <v>0.12</v>
      </c>
      <c r="AI713" s="43">
        <v>7.0000000000000007E-2</v>
      </c>
      <c r="AJ713" s="43"/>
      <c r="AK713" s="45">
        <v>36.1</v>
      </c>
      <c r="AL713" s="43"/>
      <c r="AM713" s="43"/>
      <c r="AN713" s="43"/>
      <c r="AO713" s="43"/>
      <c r="AP713" s="46"/>
    </row>
    <row r="714" spans="1:42" x14ac:dyDescent="0.25">
      <c r="A714" s="3">
        <v>260</v>
      </c>
      <c r="B714" s="11" t="s">
        <v>1064</v>
      </c>
      <c r="C714" s="3">
        <v>3</v>
      </c>
      <c r="D714" s="3" t="s">
        <v>290</v>
      </c>
      <c r="E714" s="3">
        <v>45</v>
      </c>
      <c r="F714" s="50">
        <v>85</v>
      </c>
      <c r="G714" s="3"/>
      <c r="H714" s="3">
        <f t="shared" si="440"/>
        <v>40</v>
      </c>
      <c r="I714" s="15">
        <v>0</v>
      </c>
      <c r="J714" s="15">
        <v>0.1</v>
      </c>
      <c r="K714" s="15">
        <v>8.07</v>
      </c>
      <c r="L714" s="15">
        <v>11.48</v>
      </c>
      <c r="M714" s="15">
        <v>19.850000000000001</v>
      </c>
      <c r="N714" s="15">
        <v>39.5</v>
      </c>
      <c r="O714" s="15">
        <v>12.4</v>
      </c>
      <c r="P714" s="15">
        <v>28.1</v>
      </c>
      <c r="Q714" s="15"/>
      <c r="R714" s="23" t="s">
        <v>506</v>
      </c>
      <c r="S714" s="19">
        <v>7.9</v>
      </c>
      <c r="T714" s="19">
        <v>8.1</v>
      </c>
      <c r="U714" s="19">
        <v>8.5</v>
      </c>
      <c r="V714" s="19">
        <v>7</v>
      </c>
      <c r="W714" s="19">
        <v>7.25</v>
      </c>
      <c r="X714" s="19">
        <v>7.95</v>
      </c>
      <c r="Y714" s="15">
        <v>0.41</v>
      </c>
      <c r="Z714" s="15">
        <v>5.1999999999999998E-2</v>
      </c>
      <c r="AA714" s="15">
        <v>8.0299999999999994</v>
      </c>
      <c r="AB714" s="15">
        <v>1.78</v>
      </c>
      <c r="AC714" s="15">
        <v>8.4</v>
      </c>
      <c r="AD714" s="15">
        <v>0.34</v>
      </c>
      <c r="AE714" s="15">
        <v>14.31</v>
      </c>
      <c r="AF714" s="15">
        <v>13.27</v>
      </c>
      <c r="AG714" s="15">
        <v>1.57</v>
      </c>
      <c r="AH714" s="15">
        <v>0.17</v>
      </c>
      <c r="AI714" s="15">
        <v>0.06</v>
      </c>
      <c r="AJ714" s="15"/>
      <c r="AK714" s="19">
        <v>36.1</v>
      </c>
      <c r="AL714" s="15"/>
      <c r="AM714" s="15"/>
      <c r="AN714" s="15"/>
      <c r="AO714" s="15"/>
      <c r="AP714" s="27"/>
    </row>
    <row r="715" spans="1:42" x14ac:dyDescent="0.25">
      <c r="A715" s="3">
        <v>260</v>
      </c>
      <c r="B715" s="11" t="s">
        <v>1064</v>
      </c>
      <c r="C715" s="3">
        <v>4</v>
      </c>
      <c r="D715" s="3" t="s">
        <v>302</v>
      </c>
      <c r="E715" s="3">
        <v>85</v>
      </c>
      <c r="F715" s="50">
        <v>120</v>
      </c>
      <c r="G715" s="3"/>
      <c r="H715" s="3">
        <f t="shared" si="440"/>
        <v>35</v>
      </c>
      <c r="I715" s="15">
        <v>0</v>
      </c>
      <c r="J715" s="15">
        <v>0.06</v>
      </c>
      <c r="K715" s="15">
        <v>5.33</v>
      </c>
      <c r="L715" s="15">
        <v>41.5</v>
      </c>
      <c r="M715" s="15">
        <v>23.71</v>
      </c>
      <c r="N715" s="15">
        <v>70.599999999999994</v>
      </c>
      <c r="O715" s="15">
        <v>12.4</v>
      </c>
      <c r="P715" s="15">
        <v>17</v>
      </c>
      <c r="Q715" s="15"/>
      <c r="R715" s="23" t="s">
        <v>506</v>
      </c>
      <c r="S715" s="19">
        <v>8</v>
      </c>
      <c r="T715" s="19">
        <v>8.15</v>
      </c>
      <c r="U715" s="19">
        <v>8.5500000000000007</v>
      </c>
      <c r="V715" s="19">
        <v>7.1</v>
      </c>
      <c r="W715" s="19">
        <v>7.35</v>
      </c>
      <c r="X715" s="19">
        <v>8.15</v>
      </c>
      <c r="Y715" s="15">
        <v>0.17</v>
      </c>
      <c r="Z715" s="15">
        <v>2.5000000000000001E-2</v>
      </c>
      <c r="AA715" s="15">
        <v>6.8</v>
      </c>
      <c r="AB715" s="15">
        <v>1.69</v>
      </c>
      <c r="AC715" s="15">
        <v>0.73</v>
      </c>
      <c r="AD715" s="15">
        <v>0.33</v>
      </c>
      <c r="AE715" s="15">
        <v>7.71</v>
      </c>
      <c r="AF715" s="15">
        <v>8.15</v>
      </c>
      <c r="AG715" s="15">
        <v>0.48</v>
      </c>
      <c r="AH715" s="15">
        <v>0.41</v>
      </c>
      <c r="AI715" s="15">
        <v>0.05</v>
      </c>
      <c r="AJ715" s="15"/>
      <c r="AK715" s="19">
        <v>40.4</v>
      </c>
      <c r="AL715" s="15"/>
      <c r="AM715" s="15"/>
      <c r="AN715" s="15"/>
      <c r="AO715" s="15"/>
      <c r="AP715" s="27"/>
    </row>
    <row r="716" spans="1:42" x14ac:dyDescent="0.25">
      <c r="A716" s="3">
        <v>260</v>
      </c>
      <c r="B716" s="11" t="s">
        <v>1064</v>
      </c>
      <c r="C716" s="3">
        <v>5</v>
      </c>
      <c r="D716" s="3" t="s">
        <v>3744</v>
      </c>
      <c r="E716" s="3">
        <v>120</v>
      </c>
      <c r="F716" s="50">
        <v>120</v>
      </c>
      <c r="G716" s="3"/>
      <c r="H716" s="3">
        <f t="shared" si="440"/>
        <v>0</v>
      </c>
      <c r="I716" s="15">
        <v>0.41</v>
      </c>
      <c r="J716" s="15">
        <v>0.18</v>
      </c>
      <c r="K716" s="15">
        <v>0.92</v>
      </c>
      <c r="L716" s="15">
        <v>16.079999999999998</v>
      </c>
      <c r="M716" s="15">
        <v>23.91</v>
      </c>
      <c r="N716" s="15">
        <v>41.5</v>
      </c>
      <c r="O716" s="15">
        <v>28.3</v>
      </c>
      <c r="P716" s="15">
        <v>30.2</v>
      </c>
      <c r="Q716" s="15"/>
      <c r="R716" s="23" t="s">
        <v>1064</v>
      </c>
      <c r="S716" s="19">
        <v>8</v>
      </c>
      <c r="T716" s="19">
        <v>8.1</v>
      </c>
      <c r="U716" s="19">
        <v>8.5500000000000007</v>
      </c>
      <c r="V716" s="19">
        <v>7.05</v>
      </c>
      <c r="W716" s="19">
        <v>7.35</v>
      </c>
      <c r="X716" s="19">
        <v>8.1</v>
      </c>
      <c r="Y716" s="15">
        <v>0.28999999999999998</v>
      </c>
      <c r="Z716" s="15">
        <v>0.04</v>
      </c>
      <c r="AA716" s="15">
        <v>7.35</v>
      </c>
      <c r="AB716" s="15">
        <v>1.74</v>
      </c>
      <c r="AC716" s="15">
        <v>2</v>
      </c>
      <c r="AD716" s="15">
        <v>0.26</v>
      </c>
      <c r="AE716" s="15">
        <v>13.99</v>
      </c>
      <c r="AF716" s="15">
        <v>11.35</v>
      </c>
      <c r="AG716" s="15">
        <v>1.43</v>
      </c>
      <c r="AH716" s="15">
        <v>0.28999999999999998</v>
      </c>
      <c r="AI716" s="15">
        <v>7.0000000000000007E-2</v>
      </c>
      <c r="AJ716" s="15"/>
      <c r="AK716" s="19">
        <v>13.8</v>
      </c>
      <c r="AL716" s="15"/>
      <c r="AM716" s="15"/>
      <c r="AN716" s="15"/>
      <c r="AO716" s="15"/>
      <c r="AP716" s="27"/>
    </row>
    <row r="717" spans="1:42" ht="15.6" x14ac:dyDescent="0.3">
      <c r="A717" s="59">
        <f>A712</f>
        <v>260</v>
      </c>
      <c r="B717" s="60" t="str">
        <f>B712</f>
        <v>FA</v>
      </c>
      <c r="C717" s="61"/>
      <c r="D717" s="61"/>
      <c r="E717" s="61"/>
      <c r="F717" s="62"/>
      <c r="G717" s="61"/>
      <c r="H717" s="61"/>
      <c r="I717" s="63">
        <f>I712</f>
        <v>0</v>
      </c>
      <c r="J717" s="63">
        <f t="shared" ref="J717:AE717" si="470">J712</f>
        <v>0</v>
      </c>
      <c r="K717" s="63">
        <f t="shared" si="470"/>
        <v>1.5</v>
      </c>
      <c r="L717" s="63">
        <f t="shared" si="470"/>
        <v>16</v>
      </c>
      <c r="M717" s="63">
        <f t="shared" si="470"/>
        <v>16.100000000000001</v>
      </c>
      <c r="N717" s="63">
        <f t="shared" si="470"/>
        <v>33.6</v>
      </c>
      <c r="O717" s="63">
        <f t="shared" si="470"/>
        <v>30.2</v>
      </c>
      <c r="P717" s="63">
        <f t="shared" si="470"/>
        <v>36.200000000000003</v>
      </c>
      <c r="Q717" s="63">
        <f t="shared" si="470"/>
        <v>0</v>
      </c>
      <c r="R717" s="64" t="str">
        <f t="shared" si="470"/>
        <v>FA</v>
      </c>
      <c r="S717" s="65">
        <f t="shared" ref="S717:X717" si="471">((S712*$H712)+(S713*$H713))/$F713</f>
        <v>7.5166666666666666</v>
      </c>
      <c r="T717" s="65">
        <f t="shared" si="471"/>
        <v>7.6166666666666663</v>
      </c>
      <c r="U717" s="65">
        <f t="shared" si="471"/>
        <v>8.0166666666666675</v>
      </c>
      <c r="V717" s="65">
        <f t="shared" si="471"/>
        <v>6.8166666666666664</v>
      </c>
      <c r="W717" s="65">
        <f t="shared" si="471"/>
        <v>7</v>
      </c>
      <c r="X717" s="65">
        <f t="shared" si="471"/>
        <v>7.35</v>
      </c>
      <c r="Y717" s="65">
        <f t="shared" ref="Y717" si="472">((Y712*$H712)+(Y713*$H713))/$F713</f>
        <v>1.51</v>
      </c>
      <c r="Z717" s="63">
        <f t="shared" si="470"/>
        <v>0.22700000000000001</v>
      </c>
      <c r="AA717" s="63">
        <f t="shared" si="470"/>
        <v>11.67</v>
      </c>
      <c r="AB717" s="63">
        <f t="shared" si="470"/>
        <v>1.75</v>
      </c>
      <c r="AC717" s="65">
        <f t="shared" ref="AC717:AD717" si="473">((AC712*$H712)+(AC713*$H713))/$F713</f>
        <v>3.25</v>
      </c>
      <c r="AD717" s="65">
        <f t="shared" si="473"/>
        <v>0.77333333333333332</v>
      </c>
      <c r="AE717" s="63">
        <f t="shared" si="470"/>
        <v>27.88</v>
      </c>
      <c r="AF717" s="65">
        <f t="shared" ref="AF717:AP717" si="474">((AF712*$H712)+(AF713*$H713))/$F713</f>
        <v>20.483333333333334</v>
      </c>
      <c r="AG717" s="65">
        <f t="shared" si="474"/>
        <v>1.8833333333333333</v>
      </c>
      <c r="AH717" s="65">
        <f t="shared" si="474"/>
        <v>0.16333333333333333</v>
      </c>
      <c r="AI717" s="65">
        <f t="shared" si="474"/>
        <v>0.10333333333333335</v>
      </c>
      <c r="AJ717" s="65">
        <f t="shared" si="474"/>
        <v>0</v>
      </c>
      <c r="AK717" s="65">
        <f t="shared" si="474"/>
        <v>85.933333333333337</v>
      </c>
      <c r="AL717" s="65">
        <f t="shared" si="474"/>
        <v>0</v>
      </c>
      <c r="AM717" s="65">
        <f t="shared" si="474"/>
        <v>0</v>
      </c>
      <c r="AN717" s="65">
        <f t="shared" si="474"/>
        <v>0</v>
      </c>
      <c r="AO717" s="65">
        <f t="shared" si="474"/>
        <v>0</v>
      </c>
      <c r="AP717" s="65">
        <f t="shared" si="474"/>
        <v>0</v>
      </c>
    </row>
    <row r="718" spans="1:42" x14ac:dyDescent="0.25">
      <c r="A718" s="35">
        <v>424</v>
      </c>
      <c r="B718" s="36" t="s">
        <v>1064</v>
      </c>
      <c r="C718" s="35">
        <v>1</v>
      </c>
      <c r="D718" s="35" t="s">
        <v>660</v>
      </c>
      <c r="E718" s="35">
        <v>0</v>
      </c>
      <c r="F718" s="51">
        <v>28</v>
      </c>
      <c r="G718" s="35"/>
      <c r="H718" s="35">
        <f t="shared" si="440"/>
        <v>28</v>
      </c>
      <c r="I718" s="37">
        <v>0.64</v>
      </c>
      <c r="J718" s="37">
        <v>2.78</v>
      </c>
      <c r="K718" s="37">
        <v>8.06</v>
      </c>
      <c r="L718" s="37">
        <v>30.08</v>
      </c>
      <c r="M718" s="37">
        <v>5.35</v>
      </c>
      <c r="N718" s="37">
        <v>46.91</v>
      </c>
      <c r="O718" s="37">
        <v>17.78</v>
      </c>
      <c r="P718" s="37">
        <v>35.31</v>
      </c>
      <c r="Q718" s="37">
        <v>0.41</v>
      </c>
      <c r="R718" s="38" t="s">
        <v>1411</v>
      </c>
      <c r="S718" s="39">
        <v>7</v>
      </c>
      <c r="T718" s="39"/>
      <c r="U718" s="39"/>
      <c r="V718" s="39">
        <v>6.2</v>
      </c>
      <c r="W718" s="39"/>
      <c r="X718" s="39"/>
      <c r="Y718" s="37">
        <v>0.68</v>
      </c>
      <c r="Z718" s="37">
        <v>9.8000000000000004E-2</v>
      </c>
      <c r="AA718" s="37">
        <v>6.94</v>
      </c>
      <c r="AB718" s="37"/>
      <c r="AC718" s="37"/>
      <c r="AD718" s="37">
        <v>3.33</v>
      </c>
      <c r="AE718" s="37"/>
      <c r="AF718" s="37"/>
      <c r="AG718" s="37"/>
      <c r="AH718" s="37"/>
      <c r="AI718" s="37"/>
      <c r="AJ718" s="37"/>
      <c r="AK718" s="39">
        <v>57</v>
      </c>
      <c r="AL718" s="37"/>
      <c r="AM718" s="37"/>
      <c r="AN718" s="37"/>
      <c r="AO718" s="37"/>
      <c r="AP718" s="40"/>
    </row>
    <row r="719" spans="1:42" x14ac:dyDescent="0.25">
      <c r="A719" s="41">
        <v>424</v>
      </c>
      <c r="B719" s="42" t="s">
        <v>1064</v>
      </c>
      <c r="C719" s="41">
        <v>2</v>
      </c>
      <c r="D719" s="41" t="s">
        <v>290</v>
      </c>
      <c r="E719" s="41">
        <v>28</v>
      </c>
      <c r="F719" s="49">
        <v>45</v>
      </c>
      <c r="G719" s="41"/>
      <c r="H719" s="41">
        <f t="shared" si="440"/>
        <v>17</v>
      </c>
      <c r="I719" s="43">
        <v>1.03</v>
      </c>
      <c r="J719" s="43">
        <v>3.04</v>
      </c>
      <c r="K719" s="43">
        <v>7.54</v>
      </c>
      <c r="L719" s="43">
        <v>28.46</v>
      </c>
      <c r="M719" s="43">
        <v>5.45</v>
      </c>
      <c r="N719" s="43">
        <v>45.52</v>
      </c>
      <c r="O719" s="43">
        <v>17.309999999999999</v>
      </c>
      <c r="P719" s="43">
        <v>37.17</v>
      </c>
      <c r="Q719" s="43"/>
      <c r="R719" s="44" t="s">
        <v>1064</v>
      </c>
      <c r="S719" s="45">
        <v>6.4</v>
      </c>
      <c r="T719" s="45"/>
      <c r="U719" s="45"/>
      <c r="V719" s="45">
        <v>6</v>
      </c>
      <c r="W719" s="45"/>
      <c r="X719" s="45"/>
      <c r="Y719" s="43">
        <v>0.27</v>
      </c>
      <c r="Z719" s="43">
        <v>7.6999999999999999E-2</v>
      </c>
      <c r="AA719" s="43">
        <v>3.51</v>
      </c>
      <c r="AB719" s="43"/>
      <c r="AC719" s="43"/>
      <c r="AD719" s="43">
        <v>5</v>
      </c>
      <c r="AE719" s="43"/>
      <c r="AF719" s="43"/>
      <c r="AG719" s="43"/>
      <c r="AH719" s="43"/>
      <c r="AI719" s="43"/>
      <c r="AJ719" s="43"/>
      <c r="AK719" s="45">
        <v>20</v>
      </c>
      <c r="AL719" s="43"/>
      <c r="AM719" s="43"/>
      <c r="AN719" s="43"/>
      <c r="AO719" s="43"/>
      <c r="AP719" s="46"/>
    </row>
    <row r="720" spans="1:42" x14ac:dyDescent="0.25">
      <c r="A720" s="3">
        <v>424</v>
      </c>
      <c r="B720" s="11" t="s">
        <v>1064</v>
      </c>
      <c r="C720" s="3">
        <v>3</v>
      </c>
      <c r="D720" s="3" t="s">
        <v>763</v>
      </c>
      <c r="E720" s="3">
        <v>45</v>
      </c>
      <c r="F720" s="50">
        <v>66</v>
      </c>
      <c r="G720" s="3"/>
      <c r="H720" s="3">
        <f t="shared" si="440"/>
        <v>21</v>
      </c>
      <c r="I720" s="15">
        <v>0.66</v>
      </c>
      <c r="J720" s="15">
        <v>2.9</v>
      </c>
      <c r="K720" s="15">
        <v>6.77</v>
      </c>
      <c r="L720" s="15">
        <v>26.43</v>
      </c>
      <c r="M720" s="15">
        <v>5.19</v>
      </c>
      <c r="N720" s="15">
        <v>41.95</v>
      </c>
      <c r="O720" s="15">
        <v>18.670000000000002</v>
      </c>
      <c r="P720" s="15">
        <v>39.380000000000003</v>
      </c>
      <c r="Q720" s="15"/>
      <c r="R720" s="23" t="s">
        <v>1064</v>
      </c>
      <c r="S720" s="19">
        <v>6.8</v>
      </c>
      <c r="T720" s="19"/>
      <c r="U720" s="19"/>
      <c r="V720" s="19">
        <v>6.2</v>
      </c>
      <c r="W720" s="19"/>
      <c r="X720" s="19"/>
      <c r="Y720" s="15">
        <v>0.38</v>
      </c>
      <c r="Z720" s="15">
        <v>7.8E-2</v>
      </c>
      <c r="AA720" s="15">
        <v>4.87</v>
      </c>
      <c r="AB720" s="15"/>
      <c r="AC720" s="15"/>
      <c r="AD720" s="15">
        <v>6.67</v>
      </c>
      <c r="AE720" s="15"/>
      <c r="AF720" s="15"/>
      <c r="AG720" s="15"/>
      <c r="AH720" s="15"/>
      <c r="AI720" s="15"/>
      <c r="AJ720" s="15"/>
      <c r="AK720" s="19">
        <v>24</v>
      </c>
      <c r="AL720" s="15"/>
      <c r="AM720" s="15"/>
      <c r="AN720" s="15"/>
      <c r="AO720" s="15"/>
      <c r="AP720" s="27"/>
    </row>
    <row r="721" spans="1:42" x14ac:dyDescent="0.25">
      <c r="A721" s="3">
        <v>424</v>
      </c>
      <c r="B721" s="11" t="s">
        <v>1064</v>
      </c>
      <c r="C721" s="3">
        <v>4</v>
      </c>
      <c r="D721" s="3" t="s">
        <v>1003</v>
      </c>
      <c r="E721" s="3">
        <v>66</v>
      </c>
      <c r="F721" s="50">
        <v>82</v>
      </c>
      <c r="G721" s="3"/>
      <c r="H721" s="3">
        <f t="shared" si="440"/>
        <v>16</v>
      </c>
      <c r="I721" s="15">
        <v>0.49</v>
      </c>
      <c r="J721" s="15">
        <v>2.61</v>
      </c>
      <c r="K721" s="15">
        <v>6.81</v>
      </c>
      <c r="L721" s="15">
        <v>26.7</v>
      </c>
      <c r="M721" s="15">
        <v>5.19</v>
      </c>
      <c r="N721" s="15">
        <v>41.8</v>
      </c>
      <c r="O721" s="15">
        <v>17.690000000000001</v>
      </c>
      <c r="P721" s="15">
        <v>40.51</v>
      </c>
      <c r="Q721" s="15"/>
      <c r="R721" s="23" t="s">
        <v>6</v>
      </c>
      <c r="S721" s="19">
        <v>7.1</v>
      </c>
      <c r="T721" s="19"/>
      <c r="U721" s="19"/>
      <c r="V721" s="19">
        <v>6.3</v>
      </c>
      <c r="W721" s="19"/>
      <c r="X721" s="19"/>
      <c r="Y721" s="15">
        <v>0.19</v>
      </c>
      <c r="Z721" s="15">
        <v>7.8E-2</v>
      </c>
      <c r="AA721" s="15">
        <v>2.44</v>
      </c>
      <c r="AB721" s="15"/>
      <c r="AC721" s="15"/>
      <c r="AD721" s="15">
        <v>10</v>
      </c>
      <c r="AE721" s="15"/>
      <c r="AF721" s="15"/>
      <c r="AG721" s="15"/>
      <c r="AH721" s="15"/>
      <c r="AI721" s="15"/>
      <c r="AJ721" s="15"/>
      <c r="AK721" s="19">
        <v>21</v>
      </c>
      <c r="AL721" s="15"/>
      <c r="AM721" s="15"/>
      <c r="AN721" s="15"/>
      <c r="AO721" s="15"/>
      <c r="AP721" s="27"/>
    </row>
    <row r="722" spans="1:42" x14ac:dyDescent="0.25">
      <c r="A722" s="3">
        <v>424</v>
      </c>
      <c r="B722" s="11" t="s">
        <v>1064</v>
      </c>
      <c r="C722" s="3">
        <v>5</v>
      </c>
      <c r="D722" s="3" t="s">
        <v>1309</v>
      </c>
      <c r="E722" s="3">
        <v>82</v>
      </c>
      <c r="F722" s="50">
        <v>115</v>
      </c>
      <c r="G722" s="3"/>
      <c r="H722" s="3">
        <f t="shared" si="440"/>
        <v>33</v>
      </c>
      <c r="I722" s="15">
        <v>0.52</v>
      </c>
      <c r="J722" s="15">
        <v>2.6</v>
      </c>
      <c r="K722" s="15">
        <v>6.17</v>
      </c>
      <c r="L722" s="15">
        <v>23.06</v>
      </c>
      <c r="M722" s="15">
        <v>4.91</v>
      </c>
      <c r="N722" s="15">
        <v>37.26</v>
      </c>
      <c r="O722" s="15">
        <v>23.55</v>
      </c>
      <c r="P722" s="15">
        <v>39.19</v>
      </c>
      <c r="Q722" s="15"/>
      <c r="R722" s="23" t="s">
        <v>1064</v>
      </c>
      <c r="S722" s="19">
        <v>7.1</v>
      </c>
      <c r="T722" s="19"/>
      <c r="U722" s="19"/>
      <c r="V722" s="19">
        <v>6.5</v>
      </c>
      <c r="W722" s="19"/>
      <c r="X722" s="19"/>
      <c r="Y722" s="15">
        <v>0.16</v>
      </c>
      <c r="Z722" s="15"/>
      <c r="AA722" s="15"/>
      <c r="AB722" s="15"/>
      <c r="AC722" s="15"/>
      <c r="AD722" s="15">
        <v>11.8</v>
      </c>
      <c r="AE722" s="15"/>
      <c r="AF722" s="15"/>
      <c r="AG722" s="15"/>
      <c r="AH722" s="15"/>
      <c r="AI722" s="15"/>
      <c r="AJ722" s="15"/>
      <c r="AK722" s="19">
        <v>24</v>
      </c>
      <c r="AL722" s="15"/>
      <c r="AM722" s="15"/>
      <c r="AN722" s="15"/>
      <c r="AO722" s="15"/>
      <c r="AP722" s="27"/>
    </row>
    <row r="723" spans="1:42" x14ac:dyDescent="0.25">
      <c r="A723" s="3">
        <v>424</v>
      </c>
      <c r="B723" s="11" t="s">
        <v>1064</v>
      </c>
      <c r="C723" s="3">
        <v>6</v>
      </c>
      <c r="D723" s="3" t="s">
        <v>6451</v>
      </c>
      <c r="E723" s="3">
        <v>115</v>
      </c>
      <c r="F723" s="50">
        <v>160</v>
      </c>
      <c r="G723" s="3"/>
      <c r="H723" s="3">
        <f t="shared" si="440"/>
        <v>45</v>
      </c>
      <c r="I723" s="15">
        <v>1.01</v>
      </c>
      <c r="J723" s="15">
        <v>5.5</v>
      </c>
      <c r="K723" s="15">
        <v>9.4600000000000009</v>
      </c>
      <c r="L723" s="15">
        <v>21.05</v>
      </c>
      <c r="M723" s="15">
        <v>4.7300000000000004</v>
      </c>
      <c r="N723" s="15">
        <v>41.75</v>
      </c>
      <c r="O723" s="15">
        <v>22.17</v>
      </c>
      <c r="P723" s="15">
        <v>36.08</v>
      </c>
      <c r="Q723" s="15"/>
      <c r="R723" s="23" t="s">
        <v>1064</v>
      </c>
      <c r="S723" s="19">
        <v>6.6</v>
      </c>
      <c r="T723" s="19"/>
      <c r="U723" s="19"/>
      <c r="V723" s="19">
        <v>6</v>
      </c>
      <c r="W723" s="19"/>
      <c r="X723" s="19"/>
      <c r="Y723" s="15">
        <v>0.06</v>
      </c>
      <c r="Z723" s="15"/>
      <c r="AA723" s="15"/>
      <c r="AB723" s="15"/>
      <c r="AC723" s="15"/>
      <c r="AD723" s="15">
        <v>10</v>
      </c>
      <c r="AE723" s="15"/>
      <c r="AF723" s="15"/>
      <c r="AG723" s="15"/>
      <c r="AH723" s="15"/>
      <c r="AI723" s="15"/>
      <c r="AJ723" s="15"/>
      <c r="AK723" s="19">
        <v>51</v>
      </c>
      <c r="AL723" s="15"/>
      <c r="AM723" s="15"/>
      <c r="AN723" s="15"/>
      <c r="AO723" s="15"/>
      <c r="AP723" s="27"/>
    </row>
    <row r="724" spans="1:42" ht="15.6" x14ac:dyDescent="0.3">
      <c r="A724" s="59">
        <f>A718</f>
        <v>424</v>
      </c>
      <c r="B724" s="60" t="str">
        <f>B718</f>
        <v>FA</v>
      </c>
      <c r="C724" s="61"/>
      <c r="D724" s="61"/>
      <c r="E724" s="61"/>
      <c r="F724" s="62"/>
      <c r="G724" s="61"/>
      <c r="H724" s="61"/>
      <c r="I724" s="63">
        <f>I718</f>
        <v>0.64</v>
      </c>
      <c r="J724" s="63">
        <f t="shared" ref="J724:AE724" si="475">J718</f>
        <v>2.78</v>
      </c>
      <c r="K724" s="63">
        <f t="shared" si="475"/>
        <v>8.06</v>
      </c>
      <c r="L724" s="63">
        <f t="shared" si="475"/>
        <v>30.08</v>
      </c>
      <c r="M724" s="63">
        <f t="shared" si="475"/>
        <v>5.35</v>
      </c>
      <c r="N724" s="63">
        <f t="shared" si="475"/>
        <v>46.91</v>
      </c>
      <c r="O724" s="63">
        <f t="shared" si="475"/>
        <v>17.78</v>
      </c>
      <c r="P724" s="63">
        <f t="shared" si="475"/>
        <v>35.31</v>
      </c>
      <c r="Q724" s="63">
        <f t="shared" si="475"/>
        <v>0.41</v>
      </c>
      <c r="R724" s="64" t="str">
        <f t="shared" si="475"/>
        <v>Aa</v>
      </c>
      <c r="S724" s="65">
        <f t="shared" ref="S724:X724" si="476">((S718*$H718)+(S719*$H719))/$F719</f>
        <v>6.7733333333333334</v>
      </c>
      <c r="T724" s="65">
        <f t="shared" si="476"/>
        <v>0</v>
      </c>
      <c r="U724" s="65">
        <f t="shared" si="476"/>
        <v>0</v>
      </c>
      <c r="V724" s="65">
        <f t="shared" si="476"/>
        <v>6.1244444444444452</v>
      </c>
      <c r="W724" s="65">
        <f t="shared" si="476"/>
        <v>0</v>
      </c>
      <c r="X724" s="65">
        <f t="shared" si="476"/>
        <v>0</v>
      </c>
      <c r="Y724" s="65">
        <f t="shared" ref="Y724" si="477">((Y718*$H718)+(Y719*$H719))/$F719</f>
        <v>0.5251111111111112</v>
      </c>
      <c r="Z724" s="63">
        <f t="shared" si="475"/>
        <v>9.8000000000000004E-2</v>
      </c>
      <c r="AA724" s="63">
        <f t="shared" si="475"/>
        <v>6.94</v>
      </c>
      <c r="AB724" s="63">
        <f t="shared" si="475"/>
        <v>0</v>
      </c>
      <c r="AC724" s="65">
        <f t="shared" ref="AC724:AD724" si="478">((AC718*$H718)+(AC719*$H719))/$F719</f>
        <v>0</v>
      </c>
      <c r="AD724" s="65">
        <f t="shared" si="478"/>
        <v>3.9608888888888889</v>
      </c>
      <c r="AE724" s="63">
        <f t="shared" si="475"/>
        <v>0</v>
      </c>
      <c r="AF724" s="65">
        <f t="shared" ref="AF724:AP724" si="479">((AF718*$H718)+(AF719*$H719))/$F719</f>
        <v>0</v>
      </c>
      <c r="AG724" s="65">
        <f t="shared" si="479"/>
        <v>0</v>
      </c>
      <c r="AH724" s="65">
        <f t="shared" si="479"/>
        <v>0</v>
      </c>
      <c r="AI724" s="65">
        <f t="shared" si="479"/>
        <v>0</v>
      </c>
      <c r="AJ724" s="65">
        <f t="shared" si="479"/>
        <v>0</v>
      </c>
      <c r="AK724" s="65">
        <f t="shared" si="479"/>
        <v>43.022222222222226</v>
      </c>
      <c r="AL724" s="65">
        <f t="shared" si="479"/>
        <v>0</v>
      </c>
      <c r="AM724" s="65">
        <f t="shared" si="479"/>
        <v>0</v>
      </c>
      <c r="AN724" s="65">
        <f t="shared" si="479"/>
        <v>0</v>
      </c>
      <c r="AO724" s="65">
        <f t="shared" si="479"/>
        <v>0</v>
      </c>
      <c r="AP724" s="65">
        <f t="shared" si="479"/>
        <v>0</v>
      </c>
    </row>
    <row r="725" spans="1:42" x14ac:dyDescent="0.25">
      <c r="A725" s="35">
        <v>425</v>
      </c>
      <c r="B725" s="36" t="s">
        <v>1064</v>
      </c>
      <c r="C725" s="35">
        <v>1</v>
      </c>
      <c r="D725" s="35" t="s">
        <v>660</v>
      </c>
      <c r="E725" s="35">
        <v>0</v>
      </c>
      <c r="F725" s="51">
        <v>32</v>
      </c>
      <c r="G725" s="35"/>
      <c r="H725" s="35">
        <f t="shared" si="440"/>
        <v>32</v>
      </c>
      <c r="I725" s="37">
        <v>0</v>
      </c>
      <c r="J725" s="37">
        <v>0.19</v>
      </c>
      <c r="K725" s="37">
        <v>14.39</v>
      </c>
      <c r="L725" s="37">
        <v>78.42</v>
      </c>
      <c r="M725" s="37">
        <v>2.52</v>
      </c>
      <c r="N725" s="37">
        <v>95.52</v>
      </c>
      <c r="O725" s="37">
        <v>2.41</v>
      </c>
      <c r="P725" s="37">
        <v>2.0699999999999998</v>
      </c>
      <c r="Q725" s="37"/>
      <c r="R725" s="38" t="s">
        <v>16</v>
      </c>
      <c r="S725" s="39">
        <v>5.3</v>
      </c>
      <c r="T725" s="39"/>
      <c r="U725" s="39"/>
      <c r="V725" s="39">
        <v>4.5999999999999996</v>
      </c>
      <c r="W725" s="39"/>
      <c r="X725" s="39"/>
      <c r="Y725" s="37">
        <v>1.1000000000000001</v>
      </c>
      <c r="Z725" s="37">
        <v>0.14299999999999999</v>
      </c>
      <c r="AA725" s="37">
        <v>7.69</v>
      </c>
      <c r="AB725" s="37"/>
      <c r="AC725" s="37"/>
      <c r="AD725" s="37">
        <v>0.77</v>
      </c>
      <c r="AE725" s="37">
        <v>8.25</v>
      </c>
      <c r="AF725" s="37"/>
      <c r="AG725" s="37"/>
      <c r="AH725" s="37"/>
      <c r="AI725" s="37"/>
      <c r="AJ725" s="37"/>
      <c r="AK725" s="39">
        <v>212</v>
      </c>
      <c r="AL725" s="37"/>
      <c r="AM725" s="37"/>
      <c r="AN725" s="37"/>
      <c r="AO725" s="37"/>
      <c r="AP725" s="40"/>
    </row>
    <row r="726" spans="1:42" x14ac:dyDescent="0.25">
      <c r="A726" s="41">
        <v>425</v>
      </c>
      <c r="B726" s="42" t="s">
        <v>1064</v>
      </c>
      <c r="C726" s="41">
        <v>2</v>
      </c>
      <c r="D726" s="41" t="s">
        <v>684</v>
      </c>
      <c r="E726" s="41">
        <v>32</v>
      </c>
      <c r="F726" s="49">
        <v>45</v>
      </c>
      <c r="G726" s="41"/>
      <c r="H726" s="41">
        <f t="shared" si="440"/>
        <v>13</v>
      </c>
      <c r="I726" s="43">
        <v>0</v>
      </c>
      <c r="J726" s="43">
        <v>0.24</v>
      </c>
      <c r="K726" s="43">
        <v>17.100000000000001</v>
      </c>
      <c r="L726" s="43">
        <v>76.91</v>
      </c>
      <c r="M726" s="43">
        <v>1.74</v>
      </c>
      <c r="N726" s="43">
        <v>95.99</v>
      </c>
      <c r="O726" s="43">
        <v>2.39</v>
      </c>
      <c r="P726" s="43">
        <v>1.62</v>
      </c>
      <c r="Q726" s="43"/>
      <c r="R726" s="44" t="s">
        <v>16</v>
      </c>
      <c r="S726" s="45">
        <v>5</v>
      </c>
      <c r="T726" s="45"/>
      <c r="U726" s="45"/>
      <c r="V726" s="45">
        <v>4.2</v>
      </c>
      <c r="W726" s="45"/>
      <c r="X726" s="45"/>
      <c r="Y726" s="43">
        <v>0.44</v>
      </c>
      <c r="Z726" s="43">
        <v>7.6999999999999999E-2</v>
      </c>
      <c r="AA726" s="43">
        <v>5.71</v>
      </c>
      <c r="AB726" s="43"/>
      <c r="AC726" s="43"/>
      <c r="AD726" s="43">
        <v>0.79</v>
      </c>
      <c r="AE726" s="43">
        <v>5.21</v>
      </c>
      <c r="AF726" s="43"/>
      <c r="AG726" s="43"/>
      <c r="AH726" s="43"/>
      <c r="AI726" s="43"/>
      <c r="AJ726" s="43"/>
      <c r="AK726" s="45">
        <v>150</v>
      </c>
      <c r="AL726" s="43"/>
      <c r="AM726" s="43"/>
      <c r="AN726" s="43"/>
      <c r="AO726" s="43"/>
      <c r="AP726" s="46"/>
    </row>
    <row r="727" spans="1:42" x14ac:dyDescent="0.25">
      <c r="A727" s="3">
        <v>425</v>
      </c>
      <c r="B727" s="11" t="s">
        <v>1064</v>
      </c>
      <c r="C727" s="3">
        <v>3</v>
      </c>
      <c r="D727" s="3" t="s">
        <v>290</v>
      </c>
      <c r="E727" s="3">
        <v>45</v>
      </c>
      <c r="F727" s="50">
        <v>75</v>
      </c>
      <c r="G727" s="3"/>
      <c r="H727" s="3">
        <f t="shared" si="440"/>
        <v>30</v>
      </c>
      <c r="I727" s="15">
        <v>0</v>
      </c>
      <c r="J727" s="15">
        <v>0.24</v>
      </c>
      <c r="K727" s="15">
        <v>18.72</v>
      </c>
      <c r="L727" s="15">
        <v>76.2</v>
      </c>
      <c r="M727" s="15">
        <v>1.49</v>
      </c>
      <c r="N727" s="15">
        <v>96.65</v>
      </c>
      <c r="O727" s="15">
        <v>2.14</v>
      </c>
      <c r="P727" s="15">
        <v>1.21</v>
      </c>
      <c r="Q727" s="15"/>
      <c r="R727" s="23" t="s">
        <v>16</v>
      </c>
      <c r="S727" s="19">
        <v>5.6</v>
      </c>
      <c r="T727" s="19"/>
      <c r="U727" s="19"/>
      <c r="V727" s="19">
        <v>4.9000000000000004</v>
      </c>
      <c r="W727" s="19"/>
      <c r="X727" s="19"/>
      <c r="Y727" s="15">
        <v>0.14000000000000001</v>
      </c>
      <c r="Z727" s="15">
        <v>3.9E-2</v>
      </c>
      <c r="AA727" s="15">
        <v>3.59</v>
      </c>
      <c r="AB727" s="15"/>
      <c r="AC727" s="15"/>
      <c r="AD727" s="15">
        <v>1.89</v>
      </c>
      <c r="AE727" s="15">
        <v>2.14</v>
      </c>
      <c r="AF727" s="15"/>
      <c r="AG727" s="15"/>
      <c r="AH727" s="15"/>
      <c r="AI727" s="15"/>
      <c r="AJ727" s="15"/>
      <c r="AK727" s="19">
        <v>123</v>
      </c>
      <c r="AL727" s="15"/>
      <c r="AM727" s="15"/>
      <c r="AN727" s="15"/>
      <c r="AO727" s="15"/>
      <c r="AP727" s="27"/>
    </row>
    <row r="728" spans="1:42" x14ac:dyDescent="0.25">
      <c r="A728" s="3">
        <v>425</v>
      </c>
      <c r="B728" s="11" t="s">
        <v>1064</v>
      </c>
      <c r="C728" s="3">
        <v>4</v>
      </c>
      <c r="D728" s="3" t="s">
        <v>302</v>
      </c>
      <c r="E728" s="3">
        <v>75</v>
      </c>
      <c r="F728" s="50">
        <v>110</v>
      </c>
      <c r="G728" s="3"/>
      <c r="H728" s="3">
        <f t="shared" si="440"/>
        <v>35</v>
      </c>
      <c r="I728" s="15">
        <v>0.11</v>
      </c>
      <c r="J728" s="15">
        <v>0.6</v>
      </c>
      <c r="K728" s="15">
        <v>22.24</v>
      </c>
      <c r="L728" s="15">
        <v>67.66</v>
      </c>
      <c r="M728" s="15">
        <v>1.62</v>
      </c>
      <c r="N728" s="15">
        <v>92.23</v>
      </c>
      <c r="O728" s="15">
        <v>4.1399999999999997</v>
      </c>
      <c r="P728" s="15">
        <v>3.63</v>
      </c>
      <c r="Q728" s="15">
        <v>3.5</v>
      </c>
      <c r="R728" s="23" t="s">
        <v>16</v>
      </c>
      <c r="S728" s="19">
        <v>8</v>
      </c>
      <c r="T728" s="19"/>
      <c r="U728" s="19"/>
      <c r="V728" s="19">
        <v>7.7</v>
      </c>
      <c r="W728" s="19"/>
      <c r="X728" s="19"/>
      <c r="Y728" s="15">
        <v>0.11</v>
      </c>
      <c r="Z728" s="15">
        <v>3.9E-2</v>
      </c>
      <c r="AA728" s="15">
        <v>2.82</v>
      </c>
      <c r="AB728" s="15"/>
      <c r="AC728" s="15">
        <v>7.6</v>
      </c>
      <c r="AD728" s="15">
        <v>7.41</v>
      </c>
      <c r="AE728" s="15"/>
      <c r="AF728" s="15"/>
      <c r="AG728" s="15"/>
      <c r="AH728" s="15"/>
      <c r="AI728" s="15"/>
      <c r="AJ728" s="15"/>
      <c r="AK728" s="19">
        <v>0</v>
      </c>
      <c r="AL728" s="15"/>
      <c r="AM728" s="15"/>
      <c r="AN728" s="15"/>
      <c r="AO728" s="15"/>
      <c r="AP728" s="27"/>
    </row>
    <row r="729" spans="1:42" x14ac:dyDescent="0.25">
      <c r="A729" s="3">
        <v>425</v>
      </c>
      <c r="B729" s="11" t="s">
        <v>1064</v>
      </c>
      <c r="C729" s="3">
        <v>5</v>
      </c>
      <c r="D729" s="3" t="s">
        <v>3586</v>
      </c>
      <c r="E729" s="3">
        <v>110</v>
      </c>
      <c r="F729" s="50">
        <v>140</v>
      </c>
      <c r="G729" s="3"/>
      <c r="H729" s="3">
        <f t="shared" si="440"/>
        <v>30</v>
      </c>
      <c r="I729" s="15">
        <v>0</v>
      </c>
      <c r="J729" s="15">
        <v>2.94</v>
      </c>
      <c r="K729" s="15">
        <v>53.56</v>
      </c>
      <c r="L729" s="15">
        <v>42.06</v>
      </c>
      <c r="M729" s="15">
        <v>0.19</v>
      </c>
      <c r="N729" s="15">
        <v>98.75</v>
      </c>
      <c r="O729" s="15">
        <v>0.84</v>
      </c>
      <c r="P729" s="15">
        <v>0.41</v>
      </c>
      <c r="Q729" s="15"/>
      <c r="R729" s="23" t="s">
        <v>16</v>
      </c>
      <c r="S729" s="19">
        <v>8.1999999999999993</v>
      </c>
      <c r="T729" s="19"/>
      <c r="U729" s="19"/>
      <c r="V729" s="19">
        <v>8.1999999999999993</v>
      </c>
      <c r="W729" s="19"/>
      <c r="X729" s="19"/>
      <c r="Y729" s="15">
        <v>0.05</v>
      </c>
      <c r="Z729" s="15"/>
      <c r="AA729" s="15"/>
      <c r="AB729" s="15"/>
      <c r="AC729" s="15">
        <v>4.8</v>
      </c>
      <c r="AD729" s="15">
        <v>15.38</v>
      </c>
      <c r="AE729" s="15"/>
      <c r="AF729" s="15"/>
      <c r="AG729" s="15"/>
      <c r="AH729" s="15"/>
      <c r="AI729" s="15"/>
      <c r="AJ729" s="15"/>
      <c r="AK729" s="19">
        <v>106</v>
      </c>
      <c r="AL729" s="15"/>
      <c r="AM729" s="15"/>
      <c r="AN729" s="15"/>
      <c r="AO729" s="15"/>
      <c r="AP729" s="27"/>
    </row>
    <row r="730" spans="1:42" x14ac:dyDescent="0.25">
      <c r="A730" s="3">
        <v>425</v>
      </c>
      <c r="B730" s="11" t="s">
        <v>1064</v>
      </c>
      <c r="C730" s="3">
        <v>6</v>
      </c>
      <c r="D730" s="3" t="s">
        <v>3590</v>
      </c>
      <c r="E730" s="3">
        <v>140</v>
      </c>
      <c r="F730" s="50">
        <v>140</v>
      </c>
      <c r="G730" s="3"/>
      <c r="H730" s="3">
        <f t="shared" si="440"/>
        <v>0</v>
      </c>
      <c r="I730" s="15">
        <v>0.03</v>
      </c>
      <c r="J730" s="15">
        <v>3.28</v>
      </c>
      <c r="K730" s="15">
        <v>35.68</v>
      </c>
      <c r="L730" s="15">
        <v>59.5</v>
      </c>
      <c r="M730" s="15">
        <v>0.39</v>
      </c>
      <c r="N730" s="15">
        <v>98.88</v>
      </c>
      <c r="O730" s="15">
        <v>0.71</v>
      </c>
      <c r="P730" s="15">
        <v>0.41</v>
      </c>
      <c r="Q730" s="15"/>
      <c r="R730" s="23" t="s">
        <v>16</v>
      </c>
      <c r="S730" s="19">
        <v>8.1999999999999993</v>
      </c>
      <c r="T730" s="19"/>
      <c r="U730" s="19"/>
      <c r="V730" s="19">
        <v>8.1</v>
      </c>
      <c r="W730" s="19"/>
      <c r="X730" s="19"/>
      <c r="Y730" s="15">
        <v>0.08</v>
      </c>
      <c r="Z730" s="15"/>
      <c r="AA730" s="15"/>
      <c r="AB730" s="15"/>
      <c r="AC730" s="15">
        <v>3.9</v>
      </c>
      <c r="AD730" s="15">
        <v>17.239999999999998</v>
      </c>
      <c r="AE730" s="15"/>
      <c r="AF730" s="15"/>
      <c r="AG730" s="15"/>
      <c r="AH730" s="15"/>
      <c r="AI730" s="15"/>
      <c r="AJ730" s="15"/>
      <c r="AK730" s="19">
        <v>112</v>
      </c>
      <c r="AL730" s="15"/>
      <c r="AM730" s="15"/>
      <c r="AN730" s="15"/>
      <c r="AO730" s="15"/>
      <c r="AP730" s="27"/>
    </row>
    <row r="731" spans="1:42" ht="15.6" x14ac:dyDescent="0.3">
      <c r="A731" s="59">
        <f>A725</f>
        <v>425</v>
      </c>
      <c r="B731" s="60" t="str">
        <f>B725</f>
        <v>FA</v>
      </c>
      <c r="C731" s="61"/>
      <c r="D731" s="61"/>
      <c r="E731" s="61"/>
      <c r="F731" s="62"/>
      <c r="G731" s="61"/>
      <c r="H731" s="61"/>
      <c r="I731" s="63">
        <f>I725</f>
        <v>0</v>
      </c>
      <c r="J731" s="63">
        <f t="shared" ref="J731:AE731" si="480">J725</f>
        <v>0.19</v>
      </c>
      <c r="K731" s="63">
        <f t="shared" si="480"/>
        <v>14.39</v>
      </c>
      <c r="L731" s="63">
        <f t="shared" si="480"/>
        <v>78.42</v>
      </c>
      <c r="M731" s="63">
        <f t="shared" si="480"/>
        <v>2.52</v>
      </c>
      <c r="N731" s="63">
        <f t="shared" si="480"/>
        <v>95.52</v>
      </c>
      <c r="O731" s="63">
        <f t="shared" si="480"/>
        <v>2.41</v>
      </c>
      <c r="P731" s="63">
        <f t="shared" si="480"/>
        <v>2.0699999999999998</v>
      </c>
      <c r="Q731" s="63">
        <f t="shared" si="480"/>
        <v>0</v>
      </c>
      <c r="R731" s="64" t="str">
        <f t="shared" si="480"/>
        <v>a</v>
      </c>
      <c r="S731" s="65">
        <f t="shared" ref="S731:X731" si="481">((S725*$H725)+(S726*$H726))/$F726</f>
        <v>5.2133333333333329</v>
      </c>
      <c r="T731" s="65">
        <f t="shared" si="481"/>
        <v>0</v>
      </c>
      <c r="U731" s="65">
        <f t="shared" si="481"/>
        <v>0</v>
      </c>
      <c r="V731" s="65">
        <f t="shared" si="481"/>
        <v>4.4844444444444438</v>
      </c>
      <c r="W731" s="65">
        <f t="shared" si="481"/>
        <v>0</v>
      </c>
      <c r="X731" s="65">
        <f t="shared" si="481"/>
        <v>0</v>
      </c>
      <c r="Y731" s="65">
        <f t="shared" ref="Y731" si="482">((Y725*$H725)+(Y726*$H726))/$F726</f>
        <v>0.90933333333333333</v>
      </c>
      <c r="Z731" s="63">
        <f t="shared" si="480"/>
        <v>0.14299999999999999</v>
      </c>
      <c r="AA731" s="63">
        <f t="shared" si="480"/>
        <v>7.69</v>
      </c>
      <c r="AB731" s="63">
        <f t="shared" si="480"/>
        <v>0</v>
      </c>
      <c r="AC731" s="65">
        <f t="shared" ref="AC731:AD731" si="483">((AC725*$H725)+(AC726*$H726))/$F726</f>
        <v>0</v>
      </c>
      <c r="AD731" s="65">
        <f t="shared" si="483"/>
        <v>0.77577777777777768</v>
      </c>
      <c r="AE731" s="63">
        <f t="shared" si="480"/>
        <v>8.25</v>
      </c>
      <c r="AF731" s="65">
        <f t="shared" ref="AF731:AP731" si="484">((AF725*$H725)+(AF726*$H726))/$F726</f>
        <v>0</v>
      </c>
      <c r="AG731" s="65">
        <f t="shared" si="484"/>
        <v>0</v>
      </c>
      <c r="AH731" s="65">
        <f t="shared" si="484"/>
        <v>0</v>
      </c>
      <c r="AI731" s="65">
        <f t="shared" si="484"/>
        <v>0</v>
      </c>
      <c r="AJ731" s="65">
        <f t="shared" si="484"/>
        <v>0</v>
      </c>
      <c r="AK731" s="65">
        <f t="shared" si="484"/>
        <v>194.0888888888889</v>
      </c>
      <c r="AL731" s="65">
        <f t="shared" si="484"/>
        <v>0</v>
      </c>
      <c r="AM731" s="65">
        <f t="shared" si="484"/>
        <v>0</v>
      </c>
      <c r="AN731" s="65">
        <f t="shared" si="484"/>
        <v>0</v>
      </c>
      <c r="AO731" s="65">
        <f t="shared" si="484"/>
        <v>0</v>
      </c>
      <c r="AP731" s="65">
        <f t="shared" si="484"/>
        <v>0</v>
      </c>
    </row>
    <row r="732" spans="1:42" x14ac:dyDescent="0.25">
      <c r="A732" s="35">
        <v>9</v>
      </c>
      <c r="B732" s="36" t="s">
        <v>2328</v>
      </c>
      <c r="C732" s="35">
        <v>1</v>
      </c>
      <c r="D732" s="35" t="s">
        <v>6</v>
      </c>
      <c r="E732" s="35">
        <v>0</v>
      </c>
      <c r="F732" s="51">
        <v>10</v>
      </c>
      <c r="G732" s="35"/>
      <c r="H732" s="35">
        <f t="shared" si="440"/>
        <v>10</v>
      </c>
      <c r="I732" s="37">
        <v>0.08</v>
      </c>
      <c r="J732" s="37">
        <v>0.13</v>
      </c>
      <c r="K732" s="37">
        <v>0.27</v>
      </c>
      <c r="L732" s="37">
        <v>2.16</v>
      </c>
      <c r="M732" s="37">
        <v>27.54</v>
      </c>
      <c r="N732" s="37">
        <v>30.18</v>
      </c>
      <c r="O732" s="37">
        <v>44.78</v>
      </c>
      <c r="P732" s="37">
        <v>25.04</v>
      </c>
      <c r="Q732" s="37">
        <v>0.47</v>
      </c>
      <c r="R732" s="38" t="s">
        <v>225</v>
      </c>
      <c r="S732" s="39">
        <v>5.05</v>
      </c>
      <c r="T732" s="39">
        <v>5</v>
      </c>
      <c r="U732" s="39">
        <v>5.35</v>
      </c>
      <c r="V732" s="39">
        <v>4.05</v>
      </c>
      <c r="W732" s="39">
        <v>4.1500000000000004</v>
      </c>
      <c r="X732" s="39">
        <v>4.5999999999999996</v>
      </c>
      <c r="Y732" s="37">
        <v>1.08</v>
      </c>
      <c r="Z732" s="37">
        <v>7.0999999999999994E-2</v>
      </c>
      <c r="AA732" s="37">
        <v>11.97</v>
      </c>
      <c r="AB732" s="37">
        <v>1.59</v>
      </c>
      <c r="AC732" s="37"/>
      <c r="AD732" s="37"/>
      <c r="AE732" s="37">
        <v>8.75</v>
      </c>
      <c r="AF732" s="37">
        <v>1.03</v>
      </c>
      <c r="AG732" s="37">
        <v>0.97</v>
      </c>
      <c r="AH732" s="37">
        <v>0.37</v>
      </c>
      <c r="AI732" s="37">
        <v>0.05</v>
      </c>
      <c r="AJ732" s="37">
        <v>6.88</v>
      </c>
      <c r="AK732" s="39">
        <v>4</v>
      </c>
      <c r="AL732" s="37">
        <v>46.22</v>
      </c>
      <c r="AM732" s="37">
        <v>5.99</v>
      </c>
      <c r="AN732" s="37">
        <v>31.36</v>
      </c>
      <c r="AO732" s="37">
        <v>2.2400000000000002</v>
      </c>
      <c r="AP732" s="40">
        <v>14.66</v>
      </c>
    </row>
    <row r="733" spans="1:42" x14ac:dyDescent="0.25">
      <c r="A733" s="41">
        <v>9</v>
      </c>
      <c r="B733" s="42" t="s">
        <v>2328</v>
      </c>
      <c r="C733" s="41">
        <v>2</v>
      </c>
      <c r="D733" s="41" t="s">
        <v>69</v>
      </c>
      <c r="E733" s="41">
        <v>10</v>
      </c>
      <c r="F733" s="49">
        <v>40</v>
      </c>
      <c r="G733" s="41"/>
      <c r="H733" s="41">
        <f t="shared" si="440"/>
        <v>30</v>
      </c>
      <c r="I733" s="43">
        <v>0.11</v>
      </c>
      <c r="J733" s="43">
        <v>0.48</v>
      </c>
      <c r="K733" s="43">
        <v>0.53</v>
      </c>
      <c r="L733" s="43">
        <v>2.4700000000000002</v>
      </c>
      <c r="M733" s="43">
        <v>21</v>
      </c>
      <c r="N733" s="43">
        <v>24.59</v>
      </c>
      <c r="O733" s="43">
        <v>41.97</v>
      </c>
      <c r="P733" s="43">
        <v>33.44</v>
      </c>
      <c r="Q733" s="43">
        <v>0.44</v>
      </c>
      <c r="R733" s="44" t="s">
        <v>1064</v>
      </c>
      <c r="S733" s="45">
        <v>5.5</v>
      </c>
      <c r="T733" s="45">
        <v>5.5</v>
      </c>
      <c r="U733" s="45">
        <v>5.7</v>
      </c>
      <c r="V733" s="45">
        <v>4.0999999999999996</v>
      </c>
      <c r="W733" s="45">
        <v>4.2</v>
      </c>
      <c r="X733" s="45">
        <v>4.5999999999999996</v>
      </c>
      <c r="Y733" s="43">
        <v>0.44</v>
      </c>
      <c r="Z733" s="43">
        <v>5.7000000000000002E-2</v>
      </c>
      <c r="AA733" s="43">
        <v>6.14</v>
      </c>
      <c r="AB733" s="43">
        <v>1.57</v>
      </c>
      <c r="AC733" s="43"/>
      <c r="AD733" s="43"/>
      <c r="AE733" s="43">
        <v>8.93</v>
      </c>
      <c r="AF733" s="43">
        <v>1.23</v>
      </c>
      <c r="AG733" s="43">
        <v>0.69</v>
      </c>
      <c r="AH733" s="43">
        <v>0.31</v>
      </c>
      <c r="AI733" s="43">
        <v>-0.01</v>
      </c>
      <c r="AJ733" s="43">
        <v>6.96</v>
      </c>
      <c r="AK733" s="45">
        <v>4</v>
      </c>
      <c r="AL733" s="43">
        <v>46.2</v>
      </c>
      <c r="AM733" s="43">
        <v>5.59</v>
      </c>
      <c r="AN733" s="43">
        <v>31.91</v>
      </c>
      <c r="AO733" s="43">
        <v>2.21</v>
      </c>
      <c r="AP733" s="46">
        <v>14.65</v>
      </c>
    </row>
    <row r="734" spans="1:42" x14ac:dyDescent="0.25">
      <c r="A734" s="41">
        <v>9</v>
      </c>
      <c r="B734" s="42" t="s">
        <v>2328</v>
      </c>
      <c r="C734" s="41">
        <v>3</v>
      </c>
      <c r="D734" s="41" t="s">
        <v>95</v>
      </c>
      <c r="E734" s="41">
        <v>40</v>
      </c>
      <c r="F734" s="49">
        <v>65</v>
      </c>
      <c r="G734" s="41"/>
      <c r="H734" s="41">
        <f t="shared" si="440"/>
        <v>25</v>
      </c>
      <c r="I734" s="43">
        <v>1.83</v>
      </c>
      <c r="J734" s="43">
        <v>1.96</v>
      </c>
      <c r="K734" s="43">
        <v>1.1299999999999999</v>
      </c>
      <c r="L734" s="43">
        <v>2.78</v>
      </c>
      <c r="M734" s="43">
        <v>16.91</v>
      </c>
      <c r="N734" s="43">
        <v>24.61</v>
      </c>
      <c r="O734" s="43">
        <v>36.1</v>
      </c>
      <c r="P734" s="43">
        <v>39.29</v>
      </c>
      <c r="Q734" s="43">
        <v>4.01</v>
      </c>
      <c r="R734" s="44" t="s">
        <v>1064</v>
      </c>
      <c r="S734" s="45">
        <v>5.85</v>
      </c>
      <c r="T734" s="45">
        <v>5.8</v>
      </c>
      <c r="U734" s="45">
        <v>5.75</v>
      </c>
      <c r="V734" s="45">
        <v>4.2</v>
      </c>
      <c r="W734" s="45">
        <v>4.25</v>
      </c>
      <c r="X734" s="45">
        <v>4.7</v>
      </c>
      <c r="Y734" s="43">
        <v>0.28000000000000003</v>
      </c>
      <c r="Z734" s="43">
        <v>3.5999999999999997E-2</v>
      </c>
      <c r="AA734" s="43">
        <v>4.72</v>
      </c>
      <c r="AB734" s="43">
        <v>1.71</v>
      </c>
      <c r="AC734" s="43"/>
      <c r="AD734" s="43"/>
      <c r="AE734" s="43">
        <v>10.9</v>
      </c>
      <c r="AF734" s="43">
        <v>0.36</v>
      </c>
      <c r="AG734" s="43">
        <v>0.97</v>
      </c>
      <c r="AH734" s="43">
        <v>0.41</v>
      </c>
      <c r="AI734" s="43">
        <v>-0.01</v>
      </c>
      <c r="AJ734" s="43">
        <v>6.96</v>
      </c>
      <c r="AK734" s="45">
        <v>6</v>
      </c>
      <c r="AL734" s="43">
        <v>47.6</v>
      </c>
      <c r="AM734" s="43">
        <v>4.3899999999999997</v>
      </c>
      <c r="AN734" s="43">
        <v>31.86</v>
      </c>
      <c r="AO734" s="43">
        <v>2.34</v>
      </c>
      <c r="AP734" s="46">
        <v>13.98</v>
      </c>
    </row>
    <row r="735" spans="1:42" x14ac:dyDescent="0.25">
      <c r="A735" s="3">
        <v>9</v>
      </c>
      <c r="B735" s="11" t="s">
        <v>2328</v>
      </c>
      <c r="C735" s="3">
        <v>4</v>
      </c>
      <c r="D735" s="3" t="s">
        <v>118</v>
      </c>
      <c r="E735" s="3">
        <v>65</v>
      </c>
      <c r="F735" s="50">
        <v>85</v>
      </c>
      <c r="G735" s="3"/>
      <c r="H735" s="3">
        <f t="shared" si="440"/>
        <v>20</v>
      </c>
      <c r="I735" s="15">
        <v>5</v>
      </c>
      <c r="J735" s="15">
        <v>2.23</v>
      </c>
      <c r="K735" s="15">
        <v>1.02</v>
      </c>
      <c r="L735" s="15">
        <v>2.63</v>
      </c>
      <c r="M735" s="15">
        <v>18.21</v>
      </c>
      <c r="N735" s="15">
        <v>29.09</v>
      </c>
      <c r="O735" s="15">
        <v>40.17</v>
      </c>
      <c r="P735" s="15">
        <v>30.74</v>
      </c>
      <c r="Q735" s="15">
        <v>17.39</v>
      </c>
      <c r="R735" s="23" t="s">
        <v>1064</v>
      </c>
      <c r="S735" s="19">
        <v>5.6</v>
      </c>
      <c r="T735" s="19">
        <v>5.4</v>
      </c>
      <c r="U735" s="19">
        <v>6.3</v>
      </c>
      <c r="V735" s="19">
        <v>4.3499999999999996</v>
      </c>
      <c r="W735" s="19">
        <v>4.4000000000000004</v>
      </c>
      <c r="X735" s="19">
        <v>4.8</v>
      </c>
      <c r="Y735" s="15">
        <v>0.17</v>
      </c>
      <c r="Z735" s="15">
        <v>3.9E-2</v>
      </c>
      <c r="AA735" s="15">
        <v>1.79</v>
      </c>
      <c r="AB735" s="15">
        <v>1.79</v>
      </c>
      <c r="AC735" s="15"/>
      <c r="AD735" s="15"/>
      <c r="AE735" s="15"/>
      <c r="AF735" s="15"/>
      <c r="AG735" s="15">
        <v>1.53</v>
      </c>
      <c r="AH735" s="15">
        <v>0.55000000000000004</v>
      </c>
      <c r="AI735" s="15">
        <v>0.01</v>
      </c>
      <c r="AJ735" s="15">
        <v>5.44</v>
      </c>
      <c r="AK735" s="19">
        <v>6</v>
      </c>
      <c r="AL735" s="15">
        <v>47.4</v>
      </c>
      <c r="AM735" s="15">
        <v>4.3899999999999997</v>
      </c>
      <c r="AN735" s="15">
        <v>31.41</v>
      </c>
      <c r="AO735" s="15">
        <v>2.36</v>
      </c>
      <c r="AP735" s="27">
        <v>13.86</v>
      </c>
    </row>
    <row r="736" spans="1:42" x14ac:dyDescent="0.25">
      <c r="A736" s="3">
        <v>9</v>
      </c>
      <c r="B736" s="11" t="s">
        <v>2328</v>
      </c>
      <c r="C736" s="3">
        <v>5</v>
      </c>
      <c r="D736" s="3" t="s">
        <v>138</v>
      </c>
      <c r="E736" s="3">
        <v>85</v>
      </c>
      <c r="F736" s="50">
        <v>112</v>
      </c>
      <c r="G736" s="3"/>
      <c r="H736" s="3">
        <f t="shared" si="440"/>
        <v>27</v>
      </c>
      <c r="I736" s="15">
        <v>0.72</v>
      </c>
      <c r="J736" s="15">
        <v>0.64</v>
      </c>
      <c r="K736" s="15">
        <v>0.54</v>
      </c>
      <c r="L736" s="15">
        <v>1.54</v>
      </c>
      <c r="M736" s="15">
        <v>14.2</v>
      </c>
      <c r="N736" s="15">
        <v>17.64</v>
      </c>
      <c r="O736" s="15">
        <v>31.92</v>
      </c>
      <c r="P736" s="15">
        <v>50.44</v>
      </c>
      <c r="Q736" s="15">
        <v>0.55000000000000004</v>
      </c>
      <c r="R736" s="23" t="s">
        <v>6</v>
      </c>
      <c r="S736" s="19">
        <v>5.65</v>
      </c>
      <c r="T736" s="19">
        <v>6.1</v>
      </c>
      <c r="U736" s="19">
        <v>6.4</v>
      </c>
      <c r="V736" s="19">
        <v>4.3</v>
      </c>
      <c r="W736" s="19">
        <v>4.3</v>
      </c>
      <c r="X736" s="19">
        <v>4.7</v>
      </c>
      <c r="Y736" s="15">
        <v>0.15</v>
      </c>
      <c r="Z736" s="15"/>
      <c r="AA736" s="15"/>
      <c r="AB736" s="15">
        <v>1.87</v>
      </c>
      <c r="AC736" s="15"/>
      <c r="AD736" s="15"/>
      <c r="AE736" s="15">
        <v>16.27</v>
      </c>
      <c r="AF736" s="15">
        <v>4.17</v>
      </c>
      <c r="AG736" s="15">
        <v>3.61</v>
      </c>
      <c r="AH736" s="15">
        <v>0.56999999999999995</v>
      </c>
      <c r="AI736" s="15">
        <v>0.03</v>
      </c>
      <c r="AJ736" s="15">
        <v>7.2</v>
      </c>
      <c r="AK736" s="19">
        <v>6</v>
      </c>
      <c r="AL736" s="15">
        <v>44.98</v>
      </c>
      <c r="AM736" s="15">
        <v>6</v>
      </c>
      <c r="AN736" s="15">
        <v>30.75</v>
      </c>
      <c r="AO736" s="15">
        <v>2.2200000000000002</v>
      </c>
      <c r="AP736" s="27">
        <v>15.05</v>
      </c>
    </row>
    <row r="737" spans="1:42" x14ac:dyDescent="0.25">
      <c r="A737" s="3">
        <v>9</v>
      </c>
      <c r="B737" s="11" t="s">
        <v>2328</v>
      </c>
      <c r="C737" s="3">
        <v>6</v>
      </c>
      <c r="D737" s="3" t="s">
        <v>1072</v>
      </c>
      <c r="E737" s="3">
        <v>112</v>
      </c>
      <c r="F737" s="50">
        <v>150</v>
      </c>
      <c r="G737" s="3"/>
      <c r="H737" s="3">
        <f t="shared" si="440"/>
        <v>38</v>
      </c>
      <c r="I737" s="15">
        <v>0.4</v>
      </c>
      <c r="J737" s="15">
        <v>0.78</v>
      </c>
      <c r="K737" s="15">
        <v>0.67</v>
      </c>
      <c r="L737" s="15">
        <v>1.92</v>
      </c>
      <c r="M737" s="15">
        <v>18.29</v>
      </c>
      <c r="N737" s="15">
        <v>22.06</v>
      </c>
      <c r="O737" s="15">
        <v>31.62</v>
      </c>
      <c r="P737" s="15">
        <v>46.32</v>
      </c>
      <c r="Q737" s="15">
        <v>3.75</v>
      </c>
      <c r="R737" s="23" t="s">
        <v>6</v>
      </c>
      <c r="S737" s="19">
        <v>5.15</v>
      </c>
      <c r="T737" s="19">
        <v>5.5</v>
      </c>
      <c r="U737" s="19">
        <v>5.75</v>
      </c>
      <c r="V737" s="19">
        <v>4.2</v>
      </c>
      <c r="W737" s="19">
        <v>4.2</v>
      </c>
      <c r="X737" s="19">
        <v>4.55</v>
      </c>
      <c r="Y737" s="15">
        <v>0.12</v>
      </c>
      <c r="Z737" s="15"/>
      <c r="AA737" s="15"/>
      <c r="AB737" s="15">
        <v>1.94</v>
      </c>
      <c r="AC737" s="15"/>
      <c r="AD737" s="15"/>
      <c r="AE737" s="15">
        <v>17.55</v>
      </c>
      <c r="AF737" s="15">
        <v>4.9800000000000004</v>
      </c>
      <c r="AG737" s="15">
        <v>6.39</v>
      </c>
      <c r="AH737" s="15">
        <v>0.64</v>
      </c>
      <c r="AI737" s="15">
        <v>0.11</v>
      </c>
      <c r="AJ737" s="15">
        <v>5.52</v>
      </c>
      <c r="AK737" s="19">
        <v>7</v>
      </c>
      <c r="AL737" s="15">
        <v>45.12</v>
      </c>
      <c r="AM737" s="15">
        <v>6.4</v>
      </c>
      <c r="AN737" s="15">
        <v>30.75</v>
      </c>
      <c r="AO737" s="15">
        <v>2.2200000000000002</v>
      </c>
      <c r="AP737" s="27">
        <v>14.12</v>
      </c>
    </row>
    <row r="738" spans="1:42" ht="15.6" x14ac:dyDescent="0.3">
      <c r="A738" s="59">
        <f>A732</f>
        <v>9</v>
      </c>
      <c r="B738" s="60" t="str">
        <f>B732</f>
        <v>GU</v>
      </c>
      <c r="C738" s="61"/>
      <c r="D738" s="61"/>
      <c r="E738" s="61"/>
      <c r="F738" s="62"/>
      <c r="G738" s="61"/>
      <c r="H738" s="61"/>
      <c r="I738" s="63">
        <f>I732</f>
        <v>0.08</v>
      </c>
      <c r="J738" s="63">
        <f t="shared" ref="J738:AE738" si="485">J732</f>
        <v>0.13</v>
      </c>
      <c r="K738" s="63">
        <f t="shared" si="485"/>
        <v>0.27</v>
      </c>
      <c r="L738" s="63">
        <f t="shared" si="485"/>
        <v>2.16</v>
      </c>
      <c r="M738" s="63">
        <f t="shared" si="485"/>
        <v>27.54</v>
      </c>
      <c r="N738" s="63">
        <f t="shared" si="485"/>
        <v>30.18</v>
      </c>
      <c r="O738" s="63">
        <f t="shared" si="485"/>
        <v>44.78</v>
      </c>
      <c r="P738" s="63">
        <f t="shared" si="485"/>
        <v>25.04</v>
      </c>
      <c r="Q738" s="63">
        <f t="shared" si="485"/>
        <v>0.47</v>
      </c>
      <c r="R738" s="64" t="str">
        <f t="shared" si="485"/>
        <v>F</v>
      </c>
      <c r="S738" s="65">
        <f t="shared" ref="S738:X738" si="486">((S732*$H732)+(S733*$H733)+(S734*$H734))/$F734</f>
        <v>5.5653846153846152</v>
      </c>
      <c r="T738" s="65">
        <f t="shared" si="486"/>
        <v>5.5384615384615383</v>
      </c>
      <c r="U738" s="65">
        <f t="shared" si="486"/>
        <v>5.6653846153846157</v>
      </c>
      <c r="V738" s="65">
        <f t="shared" si="486"/>
        <v>4.1307692307692312</v>
      </c>
      <c r="W738" s="65">
        <f t="shared" si="486"/>
        <v>4.2115384615384617</v>
      </c>
      <c r="X738" s="65">
        <f t="shared" si="486"/>
        <v>4.6384615384615389</v>
      </c>
      <c r="Y738" s="65">
        <f>((Y732*$H732)+(Y733*$H733)+(Y734*$H734))/$F734</f>
        <v>0.47692307692307695</v>
      </c>
      <c r="Z738" s="63">
        <f t="shared" si="485"/>
        <v>7.0999999999999994E-2</v>
      </c>
      <c r="AA738" s="63">
        <f t="shared" si="485"/>
        <v>11.97</v>
      </c>
      <c r="AB738" s="63">
        <f t="shared" si="485"/>
        <v>1.59</v>
      </c>
      <c r="AC738" s="65">
        <f>((AC732*$H732)+(AC733*$H733)+(AC734*$H734))/$F734</f>
        <v>0</v>
      </c>
      <c r="AD738" s="65">
        <f>((AD732*$H732)+(AD733*$H733)+(AD734*$H734))/$F734</f>
        <v>0</v>
      </c>
      <c r="AE738" s="63">
        <f t="shared" si="485"/>
        <v>8.75</v>
      </c>
      <c r="AF738" s="65">
        <f t="shared" ref="AF738:AP738" si="487">((AF732*$H732)+(AF733*$H733)+(AF734*$H734))/$F734</f>
        <v>0.86461538461538467</v>
      </c>
      <c r="AG738" s="65">
        <f t="shared" si="487"/>
        <v>0.84076923076923071</v>
      </c>
      <c r="AH738" s="65">
        <f t="shared" si="487"/>
        <v>0.3576923076923077</v>
      </c>
      <c r="AI738" s="65">
        <f t="shared" si="487"/>
        <v>-7.6923076923076901E-4</v>
      </c>
      <c r="AJ738" s="65">
        <f t="shared" si="487"/>
        <v>6.9476923076923081</v>
      </c>
      <c r="AK738" s="65">
        <f t="shared" si="487"/>
        <v>4.7692307692307692</v>
      </c>
      <c r="AL738" s="65">
        <f t="shared" si="487"/>
        <v>46.741538461538461</v>
      </c>
      <c r="AM738" s="65">
        <f t="shared" si="487"/>
        <v>5.1899999999999995</v>
      </c>
      <c r="AN738" s="65">
        <f t="shared" si="487"/>
        <v>31.806153846153848</v>
      </c>
      <c r="AO738" s="65">
        <f t="shared" si="487"/>
        <v>2.2646153846153845</v>
      </c>
      <c r="AP738" s="65">
        <f t="shared" si="487"/>
        <v>14.393846153846154</v>
      </c>
    </row>
    <row r="739" spans="1:42" x14ac:dyDescent="0.25">
      <c r="A739" s="35">
        <v>10</v>
      </c>
      <c r="B739" s="36" t="s">
        <v>2328</v>
      </c>
      <c r="C739" s="35">
        <v>1</v>
      </c>
      <c r="D739" s="35" t="s">
        <v>6</v>
      </c>
      <c r="E739" s="35">
        <v>0</v>
      </c>
      <c r="F739" s="51">
        <v>20</v>
      </c>
      <c r="G739" s="35"/>
      <c r="H739" s="35">
        <f t="shared" si="440"/>
        <v>20</v>
      </c>
      <c r="I739" s="37">
        <v>3.23</v>
      </c>
      <c r="J739" s="37">
        <v>1.51</v>
      </c>
      <c r="K739" s="37">
        <v>4.53</v>
      </c>
      <c r="L739" s="37">
        <v>19.72</v>
      </c>
      <c r="M739" s="37">
        <v>13.76</v>
      </c>
      <c r="N739" s="37">
        <v>42.75</v>
      </c>
      <c r="O739" s="37">
        <v>18.670000000000002</v>
      </c>
      <c r="P739" s="37">
        <v>38.58</v>
      </c>
      <c r="Q739" s="37">
        <v>4.7699999999999996</v>
      </c>
      <c r="R739" s="38" t="s">
        <v>1064</v>
      </c>
      <c r="S739" s="39">
        <v>4.9000000000000004</v>
      </c>
      <c r="T739" s="39">
        <v>4.9000000000000004</v>
      </c>
      <c r="U739" s="39">
        <v>5.2</v>
      </c>
      <c r="V739" s="39">
        <v>4.25</v>
      </c>
      <c r="W739" s="39">
        <v>4.25</v>
      </c>
      <c r="X739" s="39">
        <v>4.6500000000000004</v>
      </c>
      <c r="Y739" s="37">
        <v>1.65</v>
      </c>
      <c r="Z739" s="37">
        <v>0.13</v>
      </c>
      <c r="AA739" s="37">
        <v>12.69</v>
      </c>
      <c r="AB739" s="37">
        <v>1.34</v>
      </c>
      <c r="AC739" s="37"/>
      <c r="AD739" s="37"/>
      <c r="AE739" s="37">
        <v>15.08</v>
      </c>
      <c r="AF739" s="37">
        <v>0.24</v>
      </c>
      <c r="AG739" s="37">
        <v>7.0000000000000007E-2</v>
      </c>
      <c r="AH739" s="37">
        <v>0.32</v>
      </c>
      <c r="AI739" s="37">
        <v>0.06</v>
      </c>
      <c r="AJ739" s="37">
        <v>14.64</v>
      </c>
      <c r="AK739" s="39">
        <v>7</v>
      </c>
      <c r="AL739" s="37">
        <v>45</v>
      </c>
      <c r="AM739" s="37">
        <v>2.39</v>
      </c>
      <c r="AN739" s="37">
        <v>34.51</v>
      </c>
      <c r="AO739" s="37">
        <v>2.12</v>
      </c>
      <c r="AP739" s="40">
        <v>16.84</v>
      </c>
    </row>
    <row r="740" spans="1:42" x14ac:dyDescent="0.25">
      <c r="A740" s="41">
        <v>10</v>
      </c>
      <c r="B740" s="42" t="s">
        <v>2328</v>
      </c>
      <c r="C740" s="41">
        <v>2</v>
      </c>
      <c r="D740" s="41" t="s">
        <v>2395</v>
      </c>
      <c r="E740" s="41">
        <v>20</v>
      </c>
      <c r="F740" s="49">
        <v>33</v>
      </c>
      <c r="G740" s="41"/>
      <c r="H740" s="41">
        <f t="shared" si="440"/>
        <v>13</v>
      </c>
      <c r="I740" s="43">
        <v>1.47</v>
      </c>
      <c r="J740" s="43">
        <v>1.62</v>
      </c>
      <c r="K740" s="43">
        <v>5.05</v>
      </c>
      <c r="L740" s="43">
        <v>21.66</v>
      </c>
      <c r="M740" s="43">
        <v>11.47</v>
      </c>
      <c r="N740" s="43">
        <v>41.27</v>
      </c>
      <c r="O740" s="43">
        <v>19.079999999999998</v>
      </c>
      <c r="P740" s="43">
        <v>39.65</v>
      </c>
      <c r="Q740" s="43">
        <v>1.82</v>
      </c>
      <c r="R740" s="44" t="s">
        <v>1064</v>
      </c>
      <c r="S740" s="45">
        <v>5.4</v>
      </c>
      <c r="T740" s="45">
        <v>5.15</v>
      </c>
      <c r="U740" s="45">
        <v>6.1</v>
      </c>
      <c r="V740" s="45">
        <v>4.2</v>
      </c>
      <c r="W740" s="45">
        <v>4.25</v>
      </c>
      <c r="X740" s="45">
        <v>4.7</v>
      </c>
      <c r="Y740" s="43">
        <v>0.47</v>
      </c>
      <c r="Z740" s="43">
        <v>4.2000000000000003E-2</v>
      </c>
      <c r="AA740" s="43">
        <v>11.19</v>
      </c>
      <c r="AB740" s="43">
        <v>1.52</v>
      </c>
      <c r="AC740" s="43"/>
      <c r="AD740" s="43"/>
      <c r="AE740" s="43">
        <v>7.63</v>
      </c>
      <c r="AF740" s="43">
        <v>0.18</v>
      </c>
      <c r="AG740" s="43">
        <v>7.0000000000000007E-2</v>
      </c>
      <c r="AH740" s="43">
        <v>0.18</v>
      </c>
      <c r="AI740" s="43">
        <v>0.01</v>
      </c>
      <c r="AJ740" s="43">
        <v>7.36</v>
      </c>
      <c r="AK740" s="45">
        <v>7</v>
      </c>
      <c r="AL740" s="43">
        <v>44.36</v>
      </c>
      <c r="AM740" s="43">
        <v>2.79</v>
      </c>
      <c r="AN740" s="43">
        <v>36.56</v>
      </c>
      <c r="AO740" s="43">
        <v>1.97</v>
      </c>
      <c r="AP740" s="46">
        <v>15.68</v>
      </c>
    </row>
    <row r="741" spans="1:42" x14ac:dyDescent="0.25">
      <c r="A741" s="41">
        <v>10</v>
      </c>
      <c r="B741" s="42" t="s">
        <v>2328</v>
      </c>
      <c r="C741" s="41">
        <v>3</v>
      </c>
      <c r="D741" s="41" t="s">
        <v>2405</v>
      </c>
      <c r="E741" s="41">
        <v>33</v>
      </c>
      <c r="F741" s="49">
        <v>42</v>
      </c>
      <c r="G741" s="41"/>
      <c r="H741" s="41">
        <f t="shared" si="440"/>
        <v>9</v>
      </c>
      <c r="I741" s="43">
        <v>9.16</v>
      </c>
      <c r="J741" s="43">
        <v>3.27</v>
      </c>
      <c r="K741" s="43">
        <v>8.81</v>
      </c>
      <c r="L741" s="43">
        <v>22.14</v>
      </c>
      <c r="M741" s="43">
        <v>9.82</v>
      </c>
      <c r="N741" s="43">
        <v>53.2</v>
      </c>
      <c r="O741" s="43">
        <v>16.39</v>
      </c>
      <c r="P741" s="43">
        <v>30.41</v>
      </c>
      <c r="Q741" s="43">
        <v>6.71</v>
      </c>
      <c r="R741" s="44" t="s">
        <v>148</v>
      </c>
      <c r="S741" s="45">
        <v>5.35</v>
      </c>
      <c r="T741" s="45">
        <v>5.35</v>
      </c>
      <c r="U741" s="45">
        <v>5.45</v>
      </c>
      <c r="V741" s="45">
        <v>4.2</v>
      </c>
      <c r="W741" s="45">
        <v>4.45</v>
      </c>
      <c r="X741" s="45">
        <v>4.75</v>
      </c>
      <c r="Y741" s="43">
        <v>0.23</v>
      </c>
      <c r="Z741" s="43">
        <v>3.2000000000000001E-2</v>
      </c>
      <c r="AA741" s="43">
        <v>7.19</v>
      </c>
      <c r="AB741" s="43">
        <v>1.61</v>
      </c>
      <c r="AC741" s="43"/>
      <c r="AD741" s="43"/>
      <c r="AE741" s="43">
        <v>5.08</v>
      </c>
      <c r="AF741" s="43">
        <v>0.22</v>
      </c>
      <c r="AG741" s="43">
        <v>0.08</v>
      </c>
      <c r="AH741" s="43">
        <v>0.15</v>
      </c>
      <c r="AI741" s="43">
        <v>-0.01</v>
      </c>
      <c r="AJ741" s="43">
        <v>4.72</v>
      </c>
      <c r="AK741" s="45">
        <v>7</v>
      </c>
      <c r="AL741" s="43">
        <v>44.92</v>
      </c>
      <c r="AM741" s="43">
        <v>2.79</v>
      </c>
      <c r="AN741" s="43">
        <v>36.81</v>
      </c>
      <c r="AO741" s="43">
        <v>1.98</v>
      </c>
      <c r="AP741" s="46">
        <v>14.96</v>
      </c>
    </row>
    <row r="742" spans="1:42" x14ac:dyDescent="0.25">
      <c r="A742" s="3">
        <v>10</v>
      </c>
      <c r="B742" s="11" t="s">
        <v>2328</v>
      </c>
      <c r="C742" s="3">
        <v>4</v>
      </c>
      <c r="D742" s="3" t="s">
        <v>2414</v>
      </c>
      <c r="E742" s="3">
        <v>42</v>
      </c>
      <c r="F742" s="50">
        <v>85</v>
      </c>
      <c r="G742" s="3"/>
      <c r="H742" s="3">
        <f t="shared" ref="H742:H797" si="488">F742-E742</f>
        <v>43</v>
      </c>
      <c r="I742" s="15">
        <v>22.38</v>
      </c>
      <c r="J742" s="15">
        <v>6.92</v>
      </c>
      <c r="K742" s="15">
        <v>14.11</v>
      </c>
      <c r="L742" s="15">
        <v>14.4</v>
      </c>
      <c r="M742" s="15">
        <v>5.4</v>
      </c>
      <c r="N742" s="15">
        <v>63.21</v>
      </c>
      <c r="O742" s="15">
        <v>11.09</v>
      </c>
      <c r="P742" s="15">
        <v>25.7</v>
      </c>
      <c r="Q742" s="15">
        <v>28.38</v>
      </c>
      <c r="R742" s="23" t="s">
        <v>148</v>
      </c>
      <c r="S742" s="19">
        <v>5.5</v>
      </c>
      <c r="T742" s="19">
        <v>5.5</v>
      </c>
      <c r="U742" s="19">
        <v>5.55</v>
      </c>
      <c r="V742" s="19">
        <v>4.3</v>
      </c>
      <c r="W742" s="19">
        <v>4.3499999999999996</v>
      </c>
      <c r="X742" s="19">
        <v>4.8</v>
      </c>
      <c r="Y742" s="15">
        <v>0.19</v>
      </c>
      <c r="Z742" s="15">
        <v>2.1000000000000001E-2</v>
      </c>
      <c r="AA742" s="15">
        <v>9.0500000000000007</v>
      </c>
      <c r="AB742" s="15">
        <v>1.85</v>
      </c>
      <c r="AC742" s="15"/>
      <c r="AD742" s="15"/>
      <c r="AE742" s="15">
        <v>3.67</v>
      </c>
      <c r="AF742" s="15">
        <v>0.67</v>
      </c>
      <c r="AG742" s="15">
        <v>0.42</v>
      </c>
      <c r="AH742" s="15">
        <v>0.16</v>
      </c>
      <c r="AI742" s="15">
        <v>-0.01</v>
      </c>
      <c r="AJ742" s="15">
        <v>3.32</v>
      </c>
      <c r="AK742" s="19">
        <v>6</v>
      </c>
      <c r="AL742" s="15">
        <v>44.78</v>
      </c>
      <c r="AM742" s="15">
        <v>2.79</v>
      </c>
      <c r="AN742" s="15">
        <v>37.11</v>
      </c>
      <c r="AO742" s="15">
        <v>1.96</v>
      </c>
      <c r="AP742" s="27">
        <v>14.94</v>
      </c>
    </row>
    <row r="743" spans="1:42" x14ac:dyDescent="0.25">
      <c r="A743" s="3">
        <v>10</v>
      </c>
      <c r="B743" s="11" t="s">
        <v>2328</v>
      </c>
      <c r="C743" s="3">
        <v>5</v>
      </c>
      <c r="D743" s="3" t="s">
        <v>2422</v>
      </c>
      <c r="E743" s="3">
        <v>85</v>
      </c>
      <c r="F743" s="50">
        <v>120</v>
      </c>
      <c r="G743" s="3"/>
      <c r="H743" s="3">
        <f t="shared" si="488"/>
        <v>35</v>
      </c>
      <c r="I743" s="15">
        <v>14.26</v>
      </c>
      <c r="J743" s="15">
        <v>4.05</v>
      </c>
      <c r="K743" s="15">
        <v>6.81</v>
      </c>
      <c r="L743" s="15">
        <v>10.039999999999999</v>
      </c>
      <c r="M743" s="15">
        <v>7.95</v>
      </c>
      <c r="N743" s="15">
        <v>43.11</v>
      </c>
      <c r="O743" s="15">
        <v>15.94</v>
      </c>
      <c r="P743" s="15">
        <v>40.950000000000003</v>
      </c>
      <c r="Q743" s="15">
        <v>81.38</v>
      </c>
      <c r="R743" s="23" t="s">
        <v>6</v>
      </c>
      <c r="S743" s="19"/>
      <c r="T743" s="19"/>
      <c r="U743" s="19">
        <v>4.55</v>
      </c>
      <c r="V743" s="19"/>
      <c r="W743" s="19"/>
      <c r="X743" s="19">
        <v>4.5</v>
      </c>
      <c r="Y743" s="15">
        <v>0.32</v>
      </c>
      <c r="Z743" s="15"/>
      <c r="AA743" s="15"/>
      <c r="AB743" s="15"/>
      <c r="AC743" s="15"/>
      <c r="AD743" s="15"/>
      <c r="AE743" s="15">
        <v>5.26</v>
      </c>
      <c r="AF743" s="15">
        <v>0.78</v>
      </c>
      <c r="AG743" s="15">
        <v>0.62</v>
      </c>
      <c r="AH743" s="15">
        <v>0.16</v>
      </c>
      <c r="AI743" s="15">
        <v>-0.01</v>
      </c>
      <c r="AJ743" s="15">
        <v>3.9</v>
      </c>
      <c r="AK743" s="19">
        <v>6</v>
      </c>
      <c r="AL743" s="15">
        <v>45</v>
      </c>
      <c r="AM743" s="15">
        <v>2.79</v>
      </c>
      <c r="AN743" s="15">
        <v>36.96</v>
      </c>
      <c r="AO743" s="15">
        <v>1.98</v>
      </c>
      <c r="AP743" s="27">
        <v>14.12</v>
      </c>
    </row>
    <row r="744" spans="1:42" x14ac:dyDescent="0.25">
      <c r="A744" s="3">
        <v>10</v>
      </c>
      <c r="B744" s="11" t="s">
        <v>2328</v>
      </c>
      <c r="C744" s="3">
        <v>6</v>
      </c>
      <c r="D744" s="3" t="s">
        <v>1946</v>
      </c>
      <c r="E744" s="3">
        <v>120</v>
      </c>
      <c r="F744" s="50">
        <v>150</v>
      </c>
      <c r="G744" s="3"/>
      <c r="H744" s="3">
        <f t="shared" si="488"/>
        <v>30</v>
      </c>
      <c r="I744" s="15">
        <v>4.9000000000000004</v>
      </c>
      <c r="J744" s="15">
        <v>2.48</v>
      </c>
      <c r="K744" s="15">
        <v>6.16</v>
      </c>
      <c r="L744" s="15">
        <v>12.06</v>
      </c>
      <c r="M744" s="15">
        <v>13.34</v>
      </c>
      <c r="N744" s="15">
        <v>38.94</v>
      </c>
      <c r="O744" s="15">
        <v>24.54</v>
      </c>
      <c r="P744" s="15">
        <v>36.520000000000003</v>
      </c>
      <c r="Q744" s="15">
        <v>78.099999999999994</v>
      </c>
      <c r="R744" s="23" t="s">
        <v>1064</v>
      </c>
      <c r="S744" s="19"/>
      <c r="T744" s="19"/>
      <c r="U744" s="19">
        <v>4.9000000000000004</v>
      </c>
      <c r="V744" s="19"/>
      <c r="W744" s="19"/>
      <c r="X744" s="19">
        <v>4.6500000000000004</v>
      </c>
      <c r="Y744" s="15">
        <v>0.09</v>
      </c>
      <c r="Z744" s="15"/>
      <c r="AA744" s="15"/>
      <c r="AB744" s="15"/>
      <c r="AC744" s="15"/>
      <c r="AD744" s="15"/>
      <c r="AE744" s="15">
        <v>4.2</v>
      </c>
      <c r="AF744" s="15">
        <v>0.7</v>
      </c>
      <c r="AG744" s="15">
        <v>0.55000000000000004</v>
      </c>
      <c r="AH744" s="15">
        <v>0.15</v>
      </c>
      <c r="AI744" s="15">
        <v>-0.01</v>
      </c>
      <c r="AJ744" s="15">
        <v>3.56</v>
      </c>
      <c r="AK744" s="19">
        <v>5</v>
      </c>
      <c r="AL744" s="15">
        <v>44.56</v>
      </c>
      <c r="AM744" s="15">
        <v>2.79</v>
      </c>
      <c r="AN744" s="15">
        <v>38.06</v>
      </c>
      <c r="AO744" s="15">
        <v>1.9</v>
      </c>
      <c r="AP744" s="27">
        <v>14.3</v>
      </c>
    </row>
    <row r="745" spans="1:42" ht="15.6" x14ac:dyDescent="0.3">
      <c r="A745" s="59">
        <f>A739</f>
        <v>10</v>
      </c>
      <c r="B745" s="60" t="str">
        <f>B739</f>
        <v>GU</v>
      </c>
      <c r="C745" s="61"/>
      <c r="D745" s="61"/>
      <c r="E745" s="61"/>
      <c r="F745" s="62"/>
      <c r="G745" s="61"/>
      <c r="H745" s="61"/>
      <c r="I745" s="63">
        <f>I739</f>
        <v>3.23</v>
      </c>
      <c r="J745" s="63">
        <f t="shared" ref="J745:AE745" si="489">J739</f>
        <v>1.51</v>
      </c>
      <c r="K745" s="63">
        <f t="shared" si="489"/>
        <v>4.53</v>
      </c>
      <c r="L745" s="63">
        <f t="shared" si="489"/>
        <v>19.72</v>
      </c>
      <c r="M745" s="63">
        <f t="shared" si="489"/>
        <v>13.76</v>
      </c>
      <c r="N745" s="63">
        <f t="shared" si="489"/>
        <v>42.75</v>
      </c>
      <c r="O745" s="63">
        <f t="shared" si="489"/>
        <v>18.670000000000002</v>
      </c>
      <c r="P745" s="63">
        <f t="shared" si="489"/>
        <v>38.58</v>
      </c>
      <c r="Q745" s="63">
        <f t="shared" si="489"/>
        <v>4.7699999999999996</v>
      </c>
      <c r="R745" s="64" t="str">
        <f t="shared" si="489"/>
        <v>FA</v>
      </c>
      <c r="S745" s="65">
        <f t="shared" ref="S745:X745" si="490">((S739*$H739)+(S740*$H740)+(S741*$H741))/$F741</f>
        <v>5.1511904761904761</v>
      </c>
      <c r="T745" s="65">
        <f t="shared" si="490"/>
        <v>5.0738095238095235</v>
      </c>
      <c r="U745" s="65">
        <f t="shared" si="490"/>
        <v>5.5321428571428575</v>
      </c>
      <c r="V745" s="65">
        <f t="shared" si="490"/>
        <v>4.2238095238095239</v>
      </c>
      <c r="W745" s="65">
        <f t="shared" si="490"/>
        <v>4.2928571428571427</v>
      </c>
      <c r="X745" s="65">
        <f t="shared" si="490"/>
        <v>4.6869047619047617</v>
      </c>
      <c r="Y745" s="65">
        <f>((Y739*$H739)+(Y740*$H740)+(Y741*$H741))/$F741</f>
        <v>0.9804761904761905</v>
      </c>
      <c r="Z745" s="63">
        <f t="shared" si="489"/>
        <v>0.13</v>
      </c>
      <c r="AA745" s="63">
        <f t="shared" si="489"/>
        <v>12.69</v>
      </c>
      <c r="AB745" s="63">
        <f t="shared" si="489"/>
        <v>1.34</v>
      </c>
      <c r="AC745" s="65">
        <f>((AC739*$H739)+(AC740*$H740)+(AC741*$H741))/$F741</f>
        <v>0</v>
      </c>
      <c r="AD745" s="65">
        <f>((AD739*$H739)+(AD740*$H740)+(AD741*$H741))/$F741</f>
        <v>0</v>
      </c>
      <c r="AE745" s="63">
        <f t="shared" si="489"/>
        <v>15.08</v>
      </c>
      <c r="AF745" s="65">
        <f t="shared" ref="AF745:AP745" si="491">((AF739*$H739)+(AF740*$H740)+(AF741*$H741))/$F741</f>
        <v>0.21714285714285714</v>
      </c>
      <c r="AG745" s="65">
        <f t="shared" si="491"/>
        <v>7.2142857142857147E-2</v>
      </c>
      <c r="AH745" s="65">
        <f t="shared" si="491"/>
        <v>0.24023809523809522</v>
      </c>
      <c r="AI745" s="65">
        <f t="shared" si="491"/>
        <v>2.9523809523809525E-2</v>
      </c>
      <c r="AJ745" s="65">
        <f t="shared" si="491"/>
        <v>10.260952380952382</v>
      </c>
      <c r="AK745" s="65">
        <f t="shared" si="491"/>
        <v>7</v>
      </c>
      <c r="AL745" s="65">
        <f t="shared" si="491"/>
        <v>44.784761904761901</v>
      </c>
      <c r="AM745" s="65">
        <f t="shared" si="491"/>
        <v>2.5995238095238098</v>
      </c>
      <c r="AN745" s="65">
        <f t="shared" si="491"/>
        <v>35.637380952380951</v>
      </c>
      <c r="AO745" s="65">
        <f t="shared" si="491"/>
        <v>2.043571428571429</v>
      </c>
      <c r="AP745" s="65">
        <f t="shared" si="491"/>
        <v>16.078095238095237</v>
      </c>
    </row>
    <row r="746" spans="1:42" x14ac:dyDescent="0.25">
      <c r="A746" s="35">
        <v>11</v>
      </c>
      <c r="B746" s="36" t="s">
        <v>2328</v>
      </c>
      <c r="C746" s="35">
        <v>1</v>
      </c>
      <c r="D746" s="35" t="s">
        <v>660</v>
      </c>
      <c r="E746" s="35">
        <v>0</v>
      </c>
      <c r="F746" s="51">
        <v>3</v>
      </c>
      <c r="G746" s="35"/>
      <c r="H746" s="35">
        <f t="shared" si="488"/>
        <v>3</v>
      </c>
      <c r="I746" s="37">
        <v>0.11</v>
      </c>
      <c r="J746" s="37">
        <v>0.3</v>
      </c>
      <c r="K746" s="37">
        <v>0.24</v>
      </c>
      <c r="L746" s="37">
        <v>3.92</v>
      </c>
      <c r="M746" s="37">
        <v>28.15</v>
      </c>
      <c r="N746" s="37">
        <v>32.72</v>
      </c>
      <c r="O746" s="37">
        <v>51.18</v>
      </c>
      <c r="P746" s="37">
        <v>16.100000000000001</v>
      </c>
      <c r="Q746" s="37">
        <v>0.86</v>
      </c>
      <c r="R746" s="38" t="s">
        <v>283</v>
      </c>
      <c r="S746" s="39">
        <v>5.75</v>
      </c>
      <c r="T746" s="39">
        <v>5.6</v>
      </c>
      <c r="U746" s="39">
        <v>5.75</v>
      </c>
      <c r="V746" s="39">
        <v>5.4</v>
      </c>
      <c r="W746" s="39">
        <v>5.5</v>
      </c>
      <c r="X746" s="39">
        <v>5.65</v>
      </c>
      <c r="Y746" s="37">
        <v>0.99</v>
      </c>
      <c r="Z746" s="37">
        <v>0.121</v>
      </c>
      <c r="AA746" s="37">
        <v>8.18</v>
      </c>
      <c r="AB746" s="37">
        <v>1.64</v>
      </c>
      <c r="AC746" s="37"/>
      <c r="AD746" s="37"/>
      <c r="AE746" s="37">
        <v>9.86</v>
      </c>
      <c r="AF746" s="37">
        <v>2.76</v>
      </c>
      <c r="AG746" s="37">
        <v>0.9</v>
      </c>
      <c r="AH746" s="37">
        <v>0.1</v>
      </c>
      <c r="AI746" s="37">
        <v>0.22</v>
      </c>
      <c r="AJ746" s="37">
        <v>7.36</v>
      </c>
      <c r="AK746" s="39">
        <v>14</v>
      </c>
      <c r="AL746" s="37">
        <v>46.16</v>
      </c>
      <c r="AM746" s="37">
        <v>9.18</v>
      </c>
      <c r="AN746" s="37">
        <v>26.42</v>
      </c>
      <c r="AO746" s="37">
        <v>2.4300000000000002</v>
      </c>
      <c r="AP746" s="40">
        <v>13.38</v>
      </c>
    </row>
    <row r="747" spans="1:42" x14ac:dyDescent="0.25">
      <c r="A747" s="35">
        <v>11</v>
      </c>
      <c r="B747" s="36" t="s">
        <v>2328</v>
      </c>
      <c r="C747" s="35">
        <v>2</v>
      </c>
      <c r="D747" s="35" t="s">
        <v>684</v>
      </c>
      <c r="E747" s="35">
        <v>3</v>
      </c>
      <c r="F747" s="51">
        <v>10</v>
      </c>
      <c r="G747" s="35"/>
      <c r="H747" s="35">
        <f t="shared" si="488"/>
        <v>7</v>
      </c>
      <c r="I747" s="37">
        <v>0.3</v>
      </c>
      <c r="J747" s="37">
        <v>0.17</v>
      </c>
      <c r="K747" s="37">
        <v>0.17</v>
      </c>
      <c r="L747" s="37">
        <v>3.42</v>
      </c>
      <c r="M747" s="37">
        <v>25.75</v>
      </c>
      <c r="N747" s="37">
        <v>29.81</v>
      </c>
      <c r="O747" s="37">
        <v>50.62</v>
      </c>
      <c r="P747" s="37">
        <v>19.57</v>
      </c>
      <c r="Q747" s="37">
        <v>0.24</v>
      </c>
      <c r="R747" s="38" t="s">
        <v>283</v>
      </c>
      <c r="S747" s="39">
        <v>5.0999999999999996</v>
      </c>
      <c r="T747" s="39">
        <v>5</v>
      </c>
      <c r="U747" s="39">
        <v>5.2</v>
      </c>
      <c r="V747" s="39">
        <v>4.55</v>
      </c>
      <c r="W747" s="39">
        <v>4.8</v>
      </c>
      <c r="X747" s="39">
        <v>4.95</v>
      </c>
      <c r="Y747" s="37">
        <v>0.59</v>
      </c>
      <c r="Z747" s="37">
        <v>7.6999999999999999E-2</v>
      </c>
      <c r="AA747" s="37">
        <v>7.66</v>
      </c>
      <c r="AB747" s="37">
        <v>1.67</v>
      </c>
      <c r="AC747" s="37"/>
      <c r="AD747" s="37"/>
      <c r="AE747" s="37">
        <v>9.6999999999999993</v>
      </c>
      <c r="AF747" s="37">
        <v>2</v>
      </c>
      <c r="AG747" s="37">
        <v>0.83</v>
      </c>
      <c r="AH747" s="37">
        <v>0.11</v>
      </c>
      <c r="AI747" s="37">
        <v>0.08</v>
      </c>
      <c r="AJ747" s="37">
        <v>7.52</v>
      </c>
      <c r="AK747" s="39">
        <v>10</v>
      </c>
      <c r="AL747" s="37">
        <v>44.94</v>
      </c>
      <c r="AM747" s="37">
        <v>9.58</v>
      </c>
      <c r="AN747" s="37">
        <v>27.97</v>
      </c>
      <c r="AO747" s="37">
        <v>2.2400000000000002</v>
      </c>
      <c r="AP747" s="40">
        <v>13.94</v>
      </c>
    </row>
    <row r="748" spans="1:42" x14ac:dyDescent="0.25">
      <c r="A748" s="35">
        <v>11</v>
      </c>
      <c r="B748" s="36" t="s">
        <v>2328</v>
      </c>
      <c r="C748" s="35">
        <v>3</v>
      </c>
      <c r="D748" s="35" t="s">
        <v>702</v>
      </c>
      <c r="E748" s="35">
        <v>10</v>
      </c>
      <c r="F748" s="51">
        <v>28</v>
      </c>
      <c r="G748" s="35"/>
      <c r="H748" s="35">
        <f t="shared" si="488"/>
        <v>18</v>
      </c>
      <c r="I748" s="37">
        <v>0.41</v>
      </c>
      <c r="J748" s="37">
        <v>0.3</v>
      </c>
      <c r="K748" s="37">
        <v>0.16</v>
      </c>
      <c r="L748" s="37">
        <v>2.92</v>
      </c>
      <c r="M748" s="37">
        <v>23.97</v>
      </c>
      <c r="N748" s="37">
        <v>27.76</v>
      </c>
      <c r="O748" s="37">
        <v>50.07</v>
      </c>
      <c r="P748" s="37">
        <v>22.17</v>
      </c>
      <c r="Q748" s="37">
        <v>0.63</v>
      </c>
      <c r="R748" s="38" t="s">
        <v>283</v>
      </c>
      <c r="S748" s="39">
        <v>5.0999999999999996</v>
      </c>
      <c r="T748" s="39">
        <v>4.9000000000000004</v>
      </c>
      <c r="U748" s="39">
        <v>5.0999999999999996</v>
      </c>
      <c r="V748" s="39">
        <v>4.3499999999999996</v>
      </c>
      <c r="W748" s="39">
        <v>4.5999999999999996</v>
      </c>
      <c r="X748" s="39">
        <v>4.8</v>
      </c>
      <c r="Y748" s="37">
        <v>0.36</v>
      </c>
      <c r="Z748" s="37">
        <v>6.2E-2</v>
      </c>
      <c r="AA748" s="37">
        <v>5.81</v>
      </c>
      <c r="AB748" s="37">
        <v>1.75</v>
      </c>
      <c r="AC748" s="37"/>
      <c r="AD748" s="37"/>
      <c r="AE748" s="37">
        <v>9.49</v>
      </c>
      <c r="AF748" s="37">
        <v>1.64</v>
      </c>
      <c r="AG748" s="37">
        <v>0.83</v>
      </c>
      <c r="AH748" s="37">
        <v>0.14000000000000001</v>
      </c>
      <c r="AI748" s="37">
        <v>0.06</v>
      </c>
      <c r="AJ748" s="37">
        <v>7.43</v>
      </c>
      <c r="AK748" s="39">
        <v>7</v>
      </c>
      <c r="AL748" s="37">
        <v>43.38</v>
      </c>
      <c r="AM748" s="37">
        <v>9.58</v>
      </c>
      <c r="AN748" s="37">
        <v>28.92</v>
      </c>
      <c r="AO748" s="37">
        <v>2.1</v>
      </c>
      <c r="AP748" s="40">
        <v>14.04</v>
      </c>
    </row>
    <row r="749" spans="1:42" x14ac:dyDescent="0.25">
      <c r="A749" s="41">
        <v>11</v>
      </c>
      <c r="B749" s="42" t="s">
        <v>2328</v>
      </c>
      <c r="C749" s="41">
        <v>4</v>
      </c>
      <c r="D749" s="41" t="s">
        <v>2471</v>
      </c>
      <c r="E749" s="41">
        <v>28</v>
      </c>
      <c r="F749" s="49">
        <v>48</v>
      </c>
      <c r="G749" s="41"/>
      <c r="H749" s="41">
        <f t="shared" si="488"/>
        <v>20</v>
      </c>
      <c r="I749" s="43">
        <v>0.67</v>
      </c>
      <c r="J749" s="43">
        <v>0.98</v>
      </c>
      <c r="K749" s="43">
        <v>0.45</v>
      </c>
      <c r="L749" s="43">
        <v>2.61</v>
      </c>
      <c r="M749" s="43">
        <v>21.5</v>
      </c>
      <c r="N749" s="43">
        <v>26.21</v>
      </c>
      <c r="O749" s="43">
        <v>48.84</v>
      </c>
      <c r="P749" s="43">
        <v>24.95</v>
      </c>
      <c r="Q749" s="43">
        <v>1.0900000000000001</v>
      </c>
      <c r="R749" s="44" t="s">
        <v>225</v>
      </c>
      <c r="S749" s="45">
        <v>5.2</v>
      </c>
      <c r="T749" s="45">
        <v>5.05</v>
      </c>
      <c r="U749" s="45">
        <v>5.15</v>
      </c>
      <c r="V749" s="45">
        <v>4.3</v>
      </c>
      <c r="W749" s="45">
        <v>4.6500000000000004</v>
      </c>
      <c r="X749" s="45">
        <v>4.8499999999999996</v>
      </c>
      <c r="Y749" s="43">
        <v>0.28999999999999998</v>
      </c>
      <c r="Z749" s="43">
        <v>5.2999999999999999E-2</v>
      </c>
      <c r="AA749" s="43">
        <v>5.47</v>
      </c>
      <c r="AB749" s="43">
        <v>1.67</v>
      </c>
      <c r="AC749" s="43"/>
      <c r="AD749" s="43"/>
      <c r="AE749" s="43">
        <v>11.06</v>
      </c>
      <c r="AF749" s="43">
        <v>1.76</v>
      </c>
      <c r="AG749" s="43">
        <v>0.97</v>
      </c>
      <c r="AH749" s="43">
        <v>0.18</v>
      </c>
      <c r="AI749" s="43">
        <v>0.03</v>
      </c>
      <c r="AJ749" s="43">
        <v>8.15</v>
      </c>
      <c r="AK749" s="45">
        <v>9</v>
      </c>
      <c r="AL749" s="43">
        <v>44.76</v>
      </c>
      <c r="AM749" s="43">
        <v>8.3800000000000008</v>
      </c>
      <c r="AN749" s="43">
        <v>29.02</v>
      </c>
      <c r="AO749" s="43">
        <v>2.21</v>
      </c>
      <c r="AP749" s="46">
        <v>13.88</v>
      </c>
    </row>
    <row r="750" spans="1:42" x14ac:dyDescent="0.25">
      <c r="A750" s="3">
        <v>11</v>
      </c>
      <c r="B750" s="11" t="s">
        <v>2328</v>
      </c>
      <c r="C750" s="3">
        <v>5</v>
      </c>
      <c r="D750" s="3" t="s">
        <v>1331</v>
      </c>
      <c r="E750" s="3">
        <v>48</v>
      </c>
      <c r="F750" s="50">
        <v>63</v>
      </c>
      <c r="G750" s="3"/>
      <c r="H750" s="3">
        <f t="shared" si="488"/>
        <v>15</v>
      </c>
      <c r="I750" s="15">
        <v>1.03</v>
      </c>
      <c r="J750" s="15">
        <v>1.5</v>
      </c>
      <c r="K750" s="15">
        <v>0.84</v>
      </c>
      <c r="L750" s="15">
        <v>3.08</v>
      </c>
      <c r="M750" s="15">
        <v>21.56</v>
      </c>
      <c r="N750" s="15">
        <v>28.01</v>
      </c>
      <c r="O750" s="15">
        <v>51.7</v>
      </c>
      <c r="P750" s="15">
        <v>20.29</v>
      </c>
      <c r="Q750" s="15">
        <v>7.06</v>
      </c>
      <c r="R750" s="23" t="s">
        <v>283</v>
      </c>
      <c r="S750" s="19">
        <v>5.6</v>
      </c>
      <c r="T750" s="19">
        <v>5.5</v>
      </c>
      <c r="U750" s="19">
        <v>6.2</v>
      </c>
      <c r="V750" s="19">
        <v>4.4000000000000004</v>
      </c>
      <c r="W750" s="19">
        <v>4.6500000000000004</v>
      </c>
      <c r="X750" s="19">
        <v>4.9000000000000004</v>
      </c>
      <c r="Y750" s="15">
        <v>0.19</v>
      </c>
      <c r="Z750" s="15"/>
      <c r="AA750" s="15"/>
      <c r="AB750" s="15">
        <v>1.77</v>
      </c>
      <c r="AC750" s="15"/>
      <c r="AD750" s="15"/>
      <c r="AE750" s="15">
        <v>8.9600000000000009</v>
      </c>
      <c r="AF750" s="15">
        <v>1.04</v>
      </c>
      <c r="AG750" s="15">
        <v>0.76</v>
      </c>
      <c r="AH750" s="15">
        <v>0.18</v>
      </c>
      <c r="AI750" s="15">
        <v>0.04</v>
      </c>
      <c r="AJ750" s="15">
        <v>7.52</v>
      </c>
      <c r="AK750" s="19">
        <v>9</v>
      </c>
      <c r="AL750" s="15">
        <v>45.84</v>
      </c>
      <c r="AM750" s="15">
        <v>7.19</v>
      </c>
      <c r="AN750" s="15">
        <v>29.01</v>
      </c>
      <c r="AO750" s="15">
        <v>2.3199999999999998</v>
      </c>
      <c r="AP750" s="27">
        <v>14.05</v>
      </c>
    </row>
    <row r="751" spans="1:42" x14ac:dyDescent="0.25">
      <c r="A751" s="3">
        <v>11</v>
      </c>
      <c r="B751" s="11" t="s">
        <v>2328</v>
      </c>
      <c r="C751" s="3">
        <v>6</v>
      </c>
      <c r="D751" s="3" t="s">
        <v>1343</v>
      </c>
      <c r="E751" s="3">
        <v>63</v>
      </c>
      <c r="F751" s="50">
        <v>74</v>
      </c>
      <c r="G751" s="3"/>
      <c r="H751" s="3">
        <f t="shared" si="488"/>
        <v>11</v>
      </c>
      <c r="I751" s="15">
        <v>0.72</v>
      </c>
      <c r="J751" s="15">
        <v>0.98</v>
      </c>
      <c r="K751" s="15">
        <v>0.75</v>
      </c>
      <c r="L751" s="15">
        <v>2.67</v>
      </c>
      <c r="M751" s="15">
        <v>21.95</v>
      </c>
      <c r="N751" s="15">
        <v>27.07</v>
      </c>
      <c r="O751" s="15">
        <v>45.58</v>
      </c>
      <c r="P751" s="15">
        <v>27.35</v>
      </c>
      <c r="Q751" s="15">
        <v>3.07</v>
      </c>
      <c r="R751" s="23" t="s">
        <v>1064</v>
      </c>
      <c r="S751" s="19">
        <v>5.5</v>
      </c>
      <c r="T751" s="19">
        <v>4.5999999999999996</v>
      </c>
      <c r="U751" s="19">
        <v>5.8</v>
      </c>
      <c r="V751" s="19">
        <v>4.5</v>
      </c>
      <c r="W751" s="19">
        <v>4.7</v>
      </c>
      <c r="X751" s="19">
        <v>5</v>
      </c>
      <c r="Y751" s="15">
        <v>0.18</v>
      </c>
      <c r="Z751" s="15"/>
      <c r="AA751" s="15"/>
      <c r="AB751" s="15">
        <v>1.83</v>
      </c>
      <c r="AC751" s="15"/>
      <c r="AD751" s="15"/>
      <c r="AE751" s="15">
        <v>11.09</v>
      </c>
      <c r="AF751" s="15">
        <v>2.56</v>
      </c>
      <c r="AG751" s="15">
        <v>1.8</v>
      </c>
      <c r="AH751" s="15">
        <v>0.57999999999999996</v>
      </c>
      <c r="AI751" s="15">
        <v>0.14000000000000001</v>
      </c>
      <c r="AJ751" s="15">
        <v>5.84</v>
      </c>
      <c r="AK751" s="19">
        <v>11</v>
      </c>
      <c r="AL751" s="15">
        <v>45.36</v>
      </c>
      <c r="AM751" s="15">
        <v>7.98</v>
      </c>
      <c r="AN751" s="15">
        <v>28.77</v>
      </c>
      <c r="AO751" s="15">
        <v>2.2799999999999998</v>
      </c>
      <c r="AP751" s="27">
        <v>14.38</v>
      </c>
    </row>
    <row r="752" spans="1:42" ht="15.6" x14ac:dyDescent="0.3">
      <c r="A752" s="59">
        <f>A746</f>
        <v>11</v>
      </c>
      <c r="B752" s="60" t="str">
        <f>B746</f>
        <v>GU</v>
      </c>
      <c r="C752" s="61"/>
      <c r="D752" s="61"/>
      <c r="E752" s="61"/>
      <c r="F752" s="62"/>
      <c r="G752" s="61"/>
      <c r="H752" s="61"/>
      <c r="I752" s="63">
        <f>((I746*$H746)+(I747*$H747)+(I748*$H748))/$F748</f>
        <v>0.35035714285714287</v>
      </c>
      <c r="J752" s="63">
        <f t="shared" ref="J752:Q752" si="492">((J746*$H746)+(J747*$H747)+(J748*$H748))/$F748</f>
        <v>0.26749999999999996</v>
      </c>
      <c r="K752" s="63">
        <f t="shared" si="492"/>
        <v>0.17107142857142857</v>
      </c>
      <c r="L752" s="63">
        <f t="shared" si="492"/>
        <v>3.1521428571428567</v>
      </c>
      <c r="M752" s="63">
        <f t="shared" si="492"/>
        <v>24.862857142857141</v>
      </c>
      <c r="N752" s="63">
        <f t="shared" si="492"/>
        <v>28.803928571428571</v>
      </c>
      <c r="O752" s="63">
        <f t="shared" si="492"/>
        <v>50.326428571428565</v>
      </c>
      <c r="P752" s="63">
        <f t="shared" si="492"/>
        <v>20.86964285714286</v>
      </c>
      <c r="Q752" s="63">
        <f t="shared" si="492"/>
        <v>0.55714285714285716</v>
      </c>
      <c r="R752" s="67" t="str">
        <f>R746</f>
        <v>FL</v>
      </c>
      <c r="S752" s="65">
        <f t="shared" ref="S752:X752" si="493">((S746*$H746)+(S747*$H747)+(S748*$H748)+(S749*$H749))/$F749</f>
        <v>5.182291666666667</v>
      </c>
      <c r="T752" s="65">
        <f t="shared" si="493"/>
        <v>5.020833333333333</v>
      </c>
      <c r="U752" s="65">
        <f t="shared" si="493"/>
        <v>5.1760416666666664</v>
      </c>
      <c r="V752" s="65">
        <f t="shared" si="493"/>
        <v>4.4239583333333332</v>
      </c>
      <c r="W752" s="65">
        <f t="shared" si="493"/>
        <v>4.7062499999999998</v>
      </c>
      <c r="X752" s="65">
        <f t="shared" si="493"/>
        <v>4.895833333333333</v>
      </c>
      <c r="Y752" s="65">
        <f>((Y746*$H746)+(Y747*$H747)+(Y748*$H748)+(Y749*$H749))/$F749</f>
        <v>0.40375</v>
      </c>
      <c r="Z752" s="63">
        <f t="shared" ref="Z752:AB752" si="494">((Z746*$H746)+(Z747*$H747)+(Z748*$H748))/$F748</f>
        <v>7.2071428571428578E-2</v>
      </c>
      <c r="AA752" s="63">
        <f t="shared" si="494"/>
        <v>6.5264285714285721</v>
      </c>
      <c r="AB752" s="63">
        <f t="shared" si="494"/>
        <v>1.7182142857142857</v>
      </c>
      <c r="AC752" s="65">
        <f>((AC746*$H746)+(AC747*$H747)+(AC748*$H748)+(AC749*$H749))/$F749</f>
        <v>0</v>
      </c>
      <c r="AD752" s="65">
        <f>((AD746*$H746)+(AD747*$H747)+(AD748*$H748)+(AD749*$H749))/$F749</f>
        <v>0</v>
      </c>
      <c r="AE752" s="63">
        <f t="shared" ref="AE752" si="495">((AE746*$H746)+(AE747*$H747)+(AE748*$H748))/$F748</f>
        <v>9.5821428571428555</v>
      </c>
      <c r="AF752" s="65">
        <f t="shared" ref="AF752:AP752" si="496">((AF746*$H746)+(AF747*$H747)+(AF748*$H748)+(AF749*$H749))/$F749</f>
        <v>1.8125</v>
      </c>
      <c r="AG752" s="65">
        <f t="shared" si="496"/>
        <v>0.89270833333333321</v>
      </c>
      <c r="AH752" s="65">
        <f t="shared" si="496"/>
        <v>0.14979166666666668</v>
      </c>
      <c r="AI752" s="65">
        <f t="shared" si="496"/>
        <v>6.0416666666666674E-2</v>
      </c>
      <c r="AJ752" s="65">
        <f t="shared" si="496"/>
        <v>7.7387500000000005</v>
      </c>
      <c r="AK752" s="65">
        <f t="shared" si="496"/>
        <v>8.7083333333333339</v>
      </c>
      <c r="AL752" s="65">
        <f t="shared" si="496"/>
        <v>44.356249999999996</v>
      </c>
      <c r="AM752" s="65">
        <f t="shared" si="496"/>
        <v>9.0549999999999997</v>
      </c>
      <c r="AN752" s="65">
        <f t="shared" si="496"/>
        <v>28.666875000000005</v>
      </c>
      <c r="AO752" s="65">
        <f t="shared" si="496"/>
        <v>2.1868750000000001</v>
      </c>
      <c r="AP752" s="65">
        <f t="shared" si="496"/>
        <v>13.917499999999999</v>
      </c>
    </row>
    <row r="753" spans="1:42" x14ac:dyDescent="0.25">
      <c r="A753" s="35">
        <v>12</v>
      </c>
      <c r="B753" s="36" t="s">
        <v>2328</v>
      </c>
      <c r="C753" s="35">
        <v>1</v>
      </c>
      <c r="D753" s="35" t="s">
        <v>660</v>
      </c>
      <c r="E753" s="35">
        <v>0</v>
      </c>
      <c r="F753" s="51">
        <v>15</v>
      </c>
      <c r="G753" s="35"/>
      <c r="H753" s="35">
        <f t="shared" si="488"/>
        <v>15</v>
      </c>
      <c r="I753" s="37">
        <v>0.21</v>
      </c>
      <c r="J753" s="37">
        <v>0.42</v>
      </c>
      <c r="K753" s="37">
        <v>3.32</v>
      </c>
      <c r="L753" s="37">
        <v>33.75</v>
      </c>
      <c r="M753" s="37">
        <v>24.5</v>
      </c>
      <c r="N753" s="37">
        <v>62.2</v>
      </c>
      <c r="O753" s="37">
        <v>25.07</v>
      </c>
      <c r="P753" s="37">
        <v>12.73</v>
      </c>
      <c r="Q753" s="37">
        <v>0.21</v>
      </c>
      <c r="R753" s="38" t="s">
        <v>506</v>
      </c>
      <c r="S753" s="39">
        <v>5.6</v>
      </c>
      <c r="T753" s="39">
        <v>5.6</v>
      </c>
      <c r="U753" s="39">
        <v>5.8</v>
      </c>
      <c r="V753" s="39">
        <v>5.45</v>
      </c>
      <c r="W753" s="39">
        <v>5.55</v>
      </c>
      <c r="X753" s="39">
        <v>5.95</v>
      </c>
      <c r="Y753" s="37">
        <v>0.62</v>
      </c>
      <c r="Z753" s="37">
        <v>6.5000000000000002E-2</v>
      </c>
      <c r="AA753" s="37">
        <v>9.5399999999999991</v>
      </c>
      <c r="AB753" s="37">
        <v>1.7</v>
      </c>
      <c r="AC753" s="37"/>
      <c r="AD753" s="37"/>
      <c r="AE753" s="37">
        <v>7.55</v>
      </c>
      <c r="AF753" s="37">
        <v>3.54</v>
      </c>
      <c r="AG753" s="37">
        <v>1.39</v>
      </c>
      <c r="AH753" s="37">
        <v>0.13</v>
      </c>
      <c r="AI753" s="37">
        <v>0.12</v>
      </c>
      <c r="AJ753" s="37">
        <v>2.64</v>
      </c>
      <c r="AK753" s="39">
        <v>16</v>
      </c>
      <c r="AL753" s="37">
        <v>43.9</v>
      </c>
      <c r="AM753" s="37">
        <v>13.17</v>
      </c>
      <c r="AN753" s="37">
        <v>23.43</v>
      </c>
      <c r="AO753" s="37">
        <v>2.34</v>
      </c>
      <c r="AP753" s="40">
        <v>15.04</v>
      </c>
    </row>
    <row r="754" spans="1:42" x14ac:dyDescent="0.25">
      <c r="A754" s="41">
        <v>12</v>
      </c>
      <c r="B754" s="42" t="s">
        <v>2328</v>
      </c>
      <c r="C754" s="41">
        <v>2</v>
      </c>
      <c r="D754" s="41" t="s">
        <v>684</v>
      </c>
      <c r="E754" s="41">
        <v>15</v>
      </c>
      <c r="F754" s="49">
        <v>33</v>
      </c>
      <c r="G754" s="41"/>
      <c r="H754" s="41">
        <f t="shared" si="488"/>
        <v>18</v>
      </c>
      <c r="I754" s="43">
        <v>0.02</v>
      </c>
      <c r="J754" s="43">
        <v>0.37</v>
      </c>
      <c r="K754" s="43">
        <v>3.21</v>
      </c>
      <c r="L754" s="43">
        <v>36.840000000000003</v>
      </c>
      <c r="M754" s="43">
        <v>20.94</v>
      </c>
      <c r="N754" s="43">
        <v>61.38</v>
      </c>
      <c r="O754" s="43">
        <v>24.22</v>
      </c>
      <c r="P754" s="43">
        <v>14.4</v>
      </c>
      <c r="Q754" s="43"/>
      <c r="R754" s="44" t="s">
        <v>506</v>
      </c>
      <c r="S754" s="45">
        <v>5.6</v>
      </c>
      <c r="T754" s="45">
        <v>5.5</v>
      </c>
      <c r="U754" s="45">
        <v>5.7</v>
      </c>
      <c r="V754" s="45">
        <v>5.3</v>
      </c>
      <c r="W754" s="45">
        <v>5.45</v>
      </c>
      <c r="X754" s="45">
        <v>5.8</v>
      </c>
      <c r="Y754" s="43">
        <v>0.39</v>
      </c>
      <c r="Z754" s="43">
        <v>4.3999999999999997E-2</v>
      </c>
      <c r="AA754" s="43">
        <v>8.86</v>
      </c>
      <c r="AB754" s="43">
        <v>1.61</v>
      </c>
      <c r="AC754" s="43"/>
      <c r="AD754" s="43"/>
      <c r="AE754" s="43">
        <v>6.06</v>
      </c>
      <c r="AF754" s="43">
        <v>2.74</v>
      </c>
      <c r="AG754" s="43">
        <v>1.05</v>
      </c>
      <c r="AH754" s="43">
        <v>0.16</v>
      </c>
      <c r="AI754" s="43">
        <v>0.05</v>
      </c>
      <c r="AJ754" s="43">
        <v>2.56</v>
      </c>
      <c r="AK754" s="45">
        <v>8</v>
      </c>
      <c r="AL754" s="43">
        <v>42.28</v>
      </c>
      <c r="AM754" s="43">
        <v>12.77</v>
      </c>
      <c r="AN754" s="43">
        <v>26.38</v>
      </c>
      <c r="AO754" s="43">
        <v>2.08</v>
      </c>
      <c r="AP754" s="46">
        <v>15.04</v>
      </c>
    </row>
    <row r="755" spans="1:42" x14ac:dyDescent="0.25">
      <c r="A755" s="41">
        <v>12</v>
      </c>
      <c r="B755" s="42" t="s">
        <v>2328</v>
      </c>
      <c r="C755" s="41">
        <v>3</v>
      </c>
      <c r="D755" s="41" t="s">
        <v>69</v>
      </c>
      <c r="E755" s="41">
        <v>33</v>
      </c>
      <c r="F755" s="49">
        <v>50</v>
      </c>
      <c r="G755" s="41"/>
      <c r="H755" s="41">
        <f t="shared" si="488"/>
        <v>17</v>
      </c>
      <c r="I755" s="43">
        <v>0.02</v>
      </c>
      <c r="J755" s="43">
        <v>0.3</v>
      </c>
      <c r="K755" s="43">
        <v>2.2999999999999998</v>
      </c>
      <c r="L755" s="43">
        <v>24.81</v>
      </c>
      <c r="M755" s="43">
        <v>22.06</v>
      </c>
      <c r="N755" s="43">
        <v>49.49</v>
      </c>
      <c r="O755" s="43">
        <v>25.19</v>
      </c>
      <c r="P755" s="43">
        <v>25.32</v>
      </c>
      <c r="Q755" s="43">
        <v>0.28999999999999998</v>
      </c>
      <c r="R755" s="44" t="s">
        <v>148</v>
      </c>
      <c r="S755" s="45">
        <v>5.6</v>
      </c>
      <c r="T755" s="45">
        <v>5.5</v>
      </c>
      <c r="U755" s="45">
        <v>5.7</v>
      </c>
      <c r="V755" s="45">
        <v>5.2</v>
      </c>
      <c r="W755" s="45">
        <v>5.25</v>
      </c>
      <c r="X755" s="45">
        <v>5.55</v>
      </c>
      <c r="Y755" s="43">
        <v>0.28000000000000003</v>
      </c>
      <c r="Z755" s="43">
        <v>0.03</v>
      </c>
      <c r="AA755" s="43"/>
      <c r="AB755" s="43">
        <v>1.76</v>
      </c>
      <c r="AC755" s="43"/>
      <c r="AD755" s="43"/>
      <c r="AE755" s="43">
        <v>9.7799999999999994</v>
      </c>
      <c r="AF755" s="43">
        <v>4.0999999999999996</v>
      </c>
      <c r="AG755" s="43">
        <v>2.06</v>
      </c>
      <c r="AH755" s="43">
        <v>0.12</v>
      </c>
      <c r="AI755" s="43">
        <v>0.04</v>
      </c>
      <c r="AJ755" s="43">
        <v>3.28</v>
      </c>
      <c r="AK755" s="45">
        <v>10</v>
      </c>
      <c r="AL755" s="43">
        <v>40.799999999999997</v>
      </c>
      <c r="AM755" s="43">
        <v>13.57</v>
      </c>
      <c r="AN755" s="43">
        <v>26.48</v>
      </c>
      <c r="AO755" s="43">
        <v>1.97</v>
      </c>
      <c r="AP755" s="46">
        <v>15.3</v>
      </c>
    </row>
    <row r="756" spans="1:42" x14ac:dyDescent="0.25">
      <c r="A756" s="3">
        <v>12</v>
      </c>
      <c r="B756" s="11" t="s">
        <v>2328</v>
      </c>
      <c r="C756" s="3">
        <v>4</v>
      </c>
      <c r="D756" s="3" t="s">
        <v>2542</v>
      </c>
      <c r="E756" s="3">
        <v>50</v>
      </c>
      <c r="F756" s="50">
        <v>78</v>
      </c>
      <c r="G756" s="3"/>
      <c r="H756" s="3">
        <f t="shared" si="488"/>
        <v>28</v>
      </c>
      <c r="I756" s="15">
        <v>0.05</v>
      </c>
      <c r="J756" s="15">
        <v>0.24</v>
      </c>
      <c r="K756" s="15">
        <v>1.59</v>
      </c>
      <c r="L756" s="15">
        <v>21.06</v>
      </c>
      <c r="M756" s="15">
        <v>22.66</v>
      </c>
      <c r="N756" s="15">
        <v>45.6</v>
      </c>
      <c r="O756" s="15">
        <v>24.93</v>
      </c>
      <c r="P756" s="15">
        <v>29.47</v>
      </c>
      <c r="Q756" s="15"/>
      <c r="R756" s="23" t="s">
        <v>148</v>
      </c>
      <c r="S756" s="19">
        <v>6</v>
      </c>
      <c r="T756" s="19">
        <v>5.85</v>
      </c>
      <c r="U756" s="19">
        <v>5.7</v>
      </c>
      <c r="V756" s="19">
        <v>5.75</v>
      </c>
      <c r="W756" s="19">
        <v>5.7</v>
      </c>
      <c r="X756" s="19">
        <v>5.95</v>
      </c>
      <c r="Y756" s="15">
        <v>0.1</v>
      </c>
      <c r="Z756" s="15">
        <v>8.9999999999999993E-3</v>
      </c>
      <c r="AA756" s="15"/>
      <c r="AB756" s="15">
        <v>1.83</v>
      </c>
      <c r="AC756" s="15"/>
      <c r="AD756" s="15"/>
      <c r="AE756" s="15">
        <v>11.89</v>
      </c>
      <c r="AF756" s="15">
        <v>6.08</v>
      </c>
      <c r="AG756" s="15">
        <v>3.15</v>
      </c>
      <c r="AH756" s="15">
        <v>0.18</v>
      </c>
      <c r="AI756" s="15">
        <v>0.04</v>
      </c>
      <c r="AJ756" s="15">
        <v>2.6</v>
      </c>
      <c r="AK756" s="19">
        <v>9</v>
      </c>
      <c r="AL756" s="15">
        <v>41</v>
      </c>
      <c r="AM756" s="15">
        <v>15.57</v>
      </c>
      <c r="AN756" s="15">
        <v>22.38</v>
      </c>
      <c r="AO756" s="15">
        <v>2.16</v>
      </c>
      <c r="AP756" s="27">
        <v>14.94</v>
      </c>
    </row>
    <row r="757" spans="1:42" x14ac:dyDescent="0.25">
      <c r="A757" s="3">
        <v>12</v>
      </c>
      <c r="B757" s="11" t="s">
        <v>2328</v>
      </c>
      <c r="C757" s="3">
        <v>5</v>
      </c>
      <c r="D757" s="3" t="s">
        <v>2550</v>
      </c>
      <c r="E757" s="3">
        <v>78</v>
      </c>
      <c r="F757" s="50">
        <v>107</v>
      </c>
      <c r="G757" s="3"/>
      <c r="H757" s="3">
        <f t="shared" si="488"/>
        <v>29</v>
      </c>
      <c r="I757" s="15">
        <v>0.01</v>
      </c>
      <c r="J757" s="15">
        <v>0.28000000000000003</v>
      </c>
      <c r="K757" s="15">
        <v>1.1200000000000001</v>
      </c>
      <c r="L757" s="15">
        <v>17.21</v>
      </c>
      <c r="M757" s="15">
        <v>23.16</v>
      </c>
      <c r="N757" s="15">
        <v>41.78</v>
      </c>
      <c r="O757" s="15">
        <v>29.13</v>
      </c>
      <c r="P757" s="15">
        <v>29.09</v>
      </c>
      <c r="Q757" s="15"/>
      <c r="R757" s="23" t="s">
        <v>1064</v>
      </c>
      <c r="S757" s="19">
        <v>6.25</v>
      </c>
      <c r="T757" s="19">
        <v>6.1</v>
      </c>
      <c r="U757" s="19">
        <v>6.15</v>
      </c>
      <c r="V757" s="19">
        <v>6.05</v>
      </c>
      <c r="W757" s="19">
        <v>6</v>
      </c>
      <c r="X757" s="19">
        <v>6.1</v>
      </c>
      <c r="Y757" s="15">
        <v>0.12</v>
      </c>
      <c r="Z757" s="15"/>
      <c r="AA757" s="15"/>
      <c r="AB757" s="15">
        <v>1.84</v>
      </c>
      <c r="AC757" s="15"/>
      <c r="AD757" s="15"/>
      <c r="AE757" s="15">
        <v>12.39</v>
      </c>
      <c r="AF757" s="15">
        <v>6.82</v>
      </c>
      <c r="AG757" s="15">
        <v>2.94</v>
      </c>
      <c r="AH757" s="15">
        <v>0.27</v>
      </c>
      <c r="AI757" s="15">
        <v>0.04</v>
      </c>
      <c r="AJ757" s="15">
        <v>2.58</v>
      </c>
      <c r="AK757" s="19">
        <v>1</v>
      </c>
      <c r="AL757" s="15">
        <v>39.979999999999997</v>
      </c>
      <c r="AM757" s="15">
        <v>14.37</v>
      </c>
      <c r="AN757" s="15">
        <v>26.73</v>
      </c>
      <c r="AO757" s="15">
        <v>1.89</v>
      </c>
      <c r="AP757" s="27">
        <v>15.46</v>
      </c>
    </row>
    <row r="758" spans="1:42" x14ac:dyDescent="0.25">
      <c r="A758" s="3">
        <v>12</v>
      </c>
      <c r="B758" s="11" t="s">
        <v>2328</v>
      </c>
      <c r="C758" s="3">
        <v>6</v>
      </c>
      <c r="D758" s="3" t="s">
        <v>95</v>
      </c>
      <c r="E758" s="3">
        <v>107</v>
      </c>
      <c r="F758" s="50">
        <v>130</v>
      </c>
      <c r="G758" s="3"/>
      <c r="H758" s="3">
        <f t="shared" si="488"/>
        <v>23</v>
      </c>
      <c r="I758" s="15">
        <v>0.87</v>
      </c>
      <c r="J758" s="15">
        <v>1.08</v>
      </c>
      <c r="K758" s="15">
        <v>2.0699999999999998</v>
      </c>
      <c r="L758" s="15">
        <v>18.22</v>
      </c>
      <c r="M758" s="15">
        <v>21.09</v>
      </c>
      <c r="N758" s="15">
        <v>43.33</v>
      </c>
      <c r="O758" s="15">
        <v>31.11</v>
      </c>
      <c r="P758" s="15">
        <v>25.56</v>
      </c>
      <c r="Q758" s="15">
        <v>5.26</v>
      </c>
      <c r="R758" s="23" t="s">
        <v>225</v>
      </c>
      <c r="S758" s="19">
        <v>6.15</v>
      </c>
      <c r="T758" s="19">
        <v>6.1</v>
      </c>
      <c r="U758" s="19">
        <v>6.1</v>
      </c>
      <c r="V758" s="19">
        <v>6</v>
      </c>
      <c r="W758" s="19">
        <v>5.9</v>
      </c>
      <c r="X758" s="19">
        <v>6.1</v>
      </c>
      <c r="Y758" s="15">
        <v>0.12</v>
      </c>
      <c r="Z758" s="15"/>
      <c r="AA758" s="15"/>
      <c r="AB758" s="15">
        <v>1.87</v>
      </c>
      <c r="AC758" s="15"/>
      <c r="AD758" s="15"/>
      <c r="AE758" s="15">
        <v>11.86</v>
      </c>
      <c r="AF758" s="15">
        <v>7.04</v>
      </c>
      <c r="AG758" s="15">
        <v>2.62</v>
      </c>
      <c r="AH758" s="15">
        <v>0.22</v>
      </c>
      <c r="AI758" s="15">
        <v>0.06</v>
      </c>
      <c r="AJ758" s="15">
        <v>2.06</v>
      </c>
      <c r="AK758" s="19">
        <v>10</v>
      </c>
      <c r="AL758" s="15">
        <v>40.1</v>
      </c>
      <c r="AM758" s="15">
        <v>14.37</v>
      </c>
      <c r="AN758" s="15">
        <v>26.73</v>
      </c>
      <c r="AO758" s="15">
        <v>1.93</v>
      </c>
      <c r="AP758" s="27">
        <v>15.36</v>
      </c>
    </row>
    <row r="759" spans="1:42" ht="15.6" x14ac:dyDescent="0.3">
      <c r="A759" s="59">
        <f>A753</f>
        <v>12</v>
      </c>
      <c r="B759" s="60" t="str">
        <f>B753</f>
        <v>GU</v>
      </c>
      <c r="C759" s="61"/>
      <c r="D759" s="61"/>
      <c r="E759" s="61"/>
      <c r="F759" s="62"/>
      <c r="G759" s="61"/>
      <c r="H759" s="61"/>
      <c r="I759" s="63">
        <f>I753</f>
        <v>0.21</v>
      </c>
      <c r="J759" s="63">
        <f t="shared" ref="J759:AE759" si="497">J753</f>
        <v>0.42</v>
      </c>
      <c r="K759" s="63">
        <f t="shared" si="497"/>
        <v>3.32</v>
      </c>
      <c r="L759" s="63">
        <f t="shared" si="497"/>
        <v>33.75</v>
      </c>
      <c r="M759" s="63">
        <f t="shared" si="497"/>
        <v>24.5</v>
      </c>
      <c r="N759" s="63">
        <f t="shared" si="497"/>
        <v>62.2</v>
      </c>
      <c r="O759" s="63">
        <f t="shared" si="497"/>
        <v>25.07</v>
      </c>
      <c r="P759" s="63">
        <f t="shared" si="497"/>
        <v>12.73</v>
      </c>
      <c r="Q759" s="63">
        <f t="shared" si="497"/>
        <v>0.21</v>
      </c>
      <c r="R759" s="64" t="str">
        <f t="shared" si="497"/>
        <v>Fa</v>
      </c>
      <c r="S759" s="65">
        <f t="shared" ref="S759:X759" si="498">((S753*$H753)+(S754*$H754)+(S755*$H755))/$F755</f>
        <v>5.6</v>
      </c>
      <c r="T759" s="65">
        <f t="shared" si="498"/>
        <v>5.53</v>
      </c>
      <c r="U759" s="65">
        <f t="shared" si="498"/>
        <v>5.73</v>
      </c>
      <c r="V759" s="65">
        <f t="shared" si="498"/>
        <v>5.3109999999999991</v>
      </c>
      <c r="W759" s="65">
        <f t="shared" si="498"/>
        <v>5.4120000000000008</v>
      </c>
      <c r="X759" s="65">
        <f t="shared" si="498"/>
        <v>5.76</v>
      </c>
      <c r="Y759" s="65">
        <f>((Y753*$H753)+(Y754*$H754)+(Y755*$H755))/$F755</f>
        <v>0.42160000000000003</v>
      </c>
      <c r="Z759" s="63">
        <f t="shared" si="497"/>
        <v>6.5000000000000002E-2</v>
      </c>
      <c r="AA759" s="63">
        <f t="shared" si="497"/>
        <v>9.5399999999999991</v>
      </c>
      <c r="AB759" s="63">
        <f t="shared" si="497"/>
        <v>1.7</v>
      </c>
      <c r="AC759" s="65">
        <f>((AC753*$H753)+(AC754*$H754)+(AC755*$H755))/$F755</f>
        <v>0</v>
      </c>
      <c r="AD759" s="65">
        <f>((AD753*$H753)+(AD754*$H754)+(AD755*$H755))/$F755</f>
        <v>0</v>
      </c>
      <c r="AE759" s="63">
        <f t="shared" si="497"/>
        <v>7.55</v>
      </c>
      <c r="AF759" s="65">
        <f t="shared" ref="AF759:AP759" si="499">((AF753*$H753)+(AF754*$H754)+(AF755*$H755))/$F755</f>
        <v>3.4424000000000001</v>
      </c>
      <c r="AG759" s="65">
        <f t="shared" si="499"/>
        <v>1.4954000000000003</v>
      </c>
      <c r="AH759" s="65">
        <f t="shared" si="499"/>
        <v>0.13739999999999999</v>
      </c>
      <c r="AI759" s="65">
        <f t="shared" si="499"/>
        <v>6.7599999999999993E-2</v>
      </c>
      <c r="AJ759" s="65">
        <f t="shared" si="499"/>
        <v>2.8287999999999998</v>
      </c>
      <c r="AK759" s="65">
        <f t="shared" si="499"/>
        <v>11.08</v>
      </c>
      <c r="AL759" s="65">
        <f t="shared" si="499"/>
        <v>42.262799999999999</v>
      </c>
      <c r="AM759" s="65">
        <f t="shared" si="499"/>
        <v>13.161999999999999</v>
      </c>
      <c r="AN759" s="65">
        <f t="shared" si="499"/>
        <v>25.529</v>
      </c>
      <c r="AO759" s="65">
        <f t="shared" si="499"/>
        <v>2.1206</v>
      </c>
      <c r="AP759" s="65">
        <f t="shared" si="499"/>
        <v>15.128399999999999</v>
      </c>
    </row>
    <row r="760" spans="1:42" x14ac:dyDescent="0.25">
      <c r="A760" s="35">
        <v>14</v>
      </c>
      <c r="B760" s="36" t="s">
        <v>2328</v>
      </c>
      <c r="C760" s="35">
        <v>1</v>
      </c>
      <c r="D760" s="35" t="s">
        <v>6</v>
      </c>
      <c r="E760" s="35">
        <v>0</v>
      </c>
      <c r="F760" s="51">
        <v>7</v>
      </c>
      <c r="G760" s="35"/>
      <c r="H760" s="35">
        <f t="shared" si="488"/>
        <v>7</v>
      </c>
      <c r="I760" s="37">
        <v>0.42</v>
      </c>
      <c r="J760" s="37">
        <v>0.17</v>
      </c>
      <c r="K760" s="37">
        <v>0.23</v>
      </c>
      <c r="L760" s="37">
        <v>4.2300000000000004</v>
      </c>
      <c r="M760" s="37">
        <v>10.68</v>
      </c>
      <c r="N760" s="37">
        <v>15.73</v>
      </c>
      <c r="O760" s="37">
        <v>61.77</v>
      </c>
      <c r="P760" s="37">
        <v>22.5</v>
      </c>
      <c r="Q760" s="37">
        <v>1.82</v>
      </c>
      <c r="R760" s="38" t="s">
        <v>283</v>
      </c>
      <c r="S760" s="39">
        <v>5.9</v>
      </c>
      <c r="T760" s="39">
        <v>6.25</v>
      </c>
      <c r="U760" s="39">
        <v>6.2</v>
      </c>
      <c r="V760" s="39">
        <v>5.75</v>
      </c>
      <c r="W760" s="39">
        <v>5.9</v>
      </c>
      <c r="X760" s="39">
        <v>6.1</v>
      </c>
      <c r="Y760" s="37">
        <v>1.1000000000000001</v>
      </c>
      <c r="Z760" s="37">
        <v>0.107</v>
      </c>
      <c r="AA760" s="37">
        <v>10.28</v>
      </c>
      <c r="AB760" s="37">
        <v>1.64</v>
      </c>
      <c r="AC760" s="37"/>
      <c r="AD760" s="37">
        <v>0.28999999999999998</v>
      </c>
      <c r="AE760" s="37">
        <v>16.03</v>
      </c>
      <c r="AF760" s="37"/>
      <c r="AG760" s="37"/>
      <c r="AH760" s="37"/>
      <c r="AI760" s="37"/>
      <c r="AJ760" s="37"/>
      <c r="AK760" s="39">
        <v>13</v>
      </c>
      <c r="AL760" s="37">
        <v>46.6</v>
      </c>
      <c r="AM760" s="37">
        <v>9.58</v>
      </c>
      <c r="AN760" s="37">
        <v>22.87</v>
      </c>
      <c r="AO760" s="37">
        <v>2.73</v>
      </c>
      <c r="AP760" s="40">
        <v>15.94</v>
      </c>
    </row>
    <row r="761" spans="1:42" x14ac:dyDescent="0.25">
      <c r="A761" s="35">
        <v>14</v>
      </c>
      <c r="B761" s="36" t="s">
        <v>2328</v>
      </c>
      <c r="C761" s="35">
        <v>2</v>
      </c>
      <c r="D761" s="35" t="s">
        <v>339</v>
      </c>
      <c r="E761" s="35">
        <v>7</v>
      </c>
      <c r="F761" s="51">
        <v>16</v>
      </c>
      <c r="G761" s="35"/>
      <c r="H761" s="35">
        <f t="shared" si="488"/>
        <v>9</v>
      </c>
      <c r="I761" s="37">
        <v>1.07</v>
      </c>
      <c r="J761" s="37">
        <v>0.34</v>
      </c>
      <c r="K761" s="37">
        <v>0.25</v>
      </c>
      <c r="L761" s="37">
        <v>4.07</v>
      </c>
      <c r="M761" s="37">
        <v>9.9499999999999993</v>
      </c>
      <c r="N761" s="37">
        <v>15.68</v>
      </c>
      <c r="O761" s="37">
        <v>63.88</v>
      </c>
      <c r="P761" s="37">
        <v>20.440000000000001</v>
      </c>
      <c r="Q761" s="37">
        <v>4.25</v>
      </c>
      <c r="R761" s="38" t="s">
        <v>283</v>
      </c>
      <c r="S761" s="39">
        <v>5.9</v>
      </c>
      <c r="T761" s="39">
        <v>6.15</v>
      </c>
      <c r="U761" s="39">
        <v>6.15</v>
      </c>
      <c r="V761" s="39">
        <v>5.55</v>
      </c>
      <c r="W761" s="39">
        <v>5.9</v>
      </c>
      <c r="X761" s="39">
        <v>6.2</v>
      </c>
      <c r="Y761" s="37">
        <v>0.47</v>
      </c>
      <c r="Z761" s="37">
        <v>5.3999999999999999E-2</v>
      </c>
      <c r="AA761" s="37">
        <v>8.6999999999999993</v>
      </c>
      <c r="AB761" s="37">
        <v>1.55</v>
      </c>
      <c r="AC761" s="37"/>
      <c r="AD761" s="37">
        <v>0.12</v>
      </c>
      <c r="AE761" s="37">
        <v>12.66</v>
      </c>
      <c r="AF761" s="37"/>
      <c r="AG761" s="37"/>
      <c r="AH761" s="37"/>
      <c r="AI761" s="37"/>
      <c r="AJ761" s="37"/>
      <c r="AK761" s="39">
        <v>7</v>
      </c>
      <c r="AL761" s="37">
        <v>46.22</v>
      </c>
      <c r="AM761" s="37">
        <v>9.98</v>
      </c>
      <c r="AN761" s="37">
        <v>23.52</v>
      </c>
      <c r="AO761" s="37">
        <v>2.64</v>
      </c>
      <c r="AP761" s="40">
        <v>16.04</v>
      </c>
    </row>
    <row r="762" spans="1:42" x14ac:dyDescent="0.25">
      <c r="A762" s="35">
        <v>14</v>
      </c>
      <c r="B762" s="36" t="s">
        <v>2328</v>
      </c>
      <c r="C762" s="35">
        <v>3</v>
      </c>
      <c r="D762" s="35" t="s">
        <v>199</v>
      </c>
      <c r="E762" s="35">
        <v>16</v>
      </c>
      <c r="F762" s="51">
        <v>24</v>
      </c>
      <c r="G762" s="35"/>
      <c r="H762" s="35">
        <f t="shared" si="488"/>
        <v>8</v>
      </c>
      <c r="I762" s="37">
        <v>3.96</v>
      </c>
      <c r="J762" s="37">
        <v>1.58</v>
      </c>
      <c r="K762" s="37">
        <v>0.52</v>
      </c>
      <c r="L762" s="37">
        <v>3.5</v>
      </c>
      <c r="M762" s="37">
        <v>6.98</v>
      </c>
      <c r="N762" s="37">
        <v>16.54</v>
      </c>
      <c r="O762" s="37">
        <v>53.52</v>
      </c>
      <c r="P762" s="37">
        <v>29.94</v>
      </c>
      <c r="Q762" s="37">
        <v>4.7300000000000004</v>
      </c>
      <c r="R762" s="38" t="s">
        <v>354</v>
      </c>
      <c r="S762" s="39">
        <v>6</v>
      </c>
      <c r="T762" s="39">
        <v>6.05</v>
      </c>
      <c r="U762" s="39">
        <v>6.5</v>
      </c>
      <c r="V762" s="39">
        <v>5.6</v>
      </c>
      <c r="W762" s="39">
        <v>5.75</v>
      </c>
      <c r="X762" s="39">
        <v>6</v>
      </c>
      <c r="Y762" s="37">
        <v>0.33</v>
      </c>
      <c r="Z762" s="37">
        <v>4.7E-2</v>
      </c>
      <c r="AA762" s="37">
        <v>7.02</v>
      </c>
      <c r="AB762" s="37">
        <v>1.72</v>
      </c>
      <c r="AC762" s="37"/>
      <c r="AD762" s="37">
        <v>0.08</v>
      </c>
      <c r="AE762" s="37">
        <v>15.87</v>
      </c>
      <c r="AF762" s="37"/>
      <c r="AG762" s="37"/>
      <c r="AH762" s="37"/>
      <c r="AI762" s="37"/>
      <c r="AJ762" s="37"/>
      <c r="AK762" s="39">
        <v>5</v>
      </c>
      <c r="AL762" s="37">
        <v>43.84</v>
      </c>
      <c r="AM762" s="37">
        <v>11.18</v>
      </c>
      <c r="AN762" s="37">
        <v>23.07</v>
      </c>
      <c r="AO762" s="37">
        <v>2.4700000000000002</v>
      </c>
      <c r="AP762" s="40">
        <v>17.78</v>
      </c>
    </row>
    <row r="763" spans="1:42" x14ac:dyDescent="0.25">
      <c r="A763" s="41">
        <v>14</v>
      </c>
      <c r="B763" s="42" t="s">
        <v>2328</v>
      </c>
      <c r="C763" s="41">
        <v>4</v>
      </c>
      <c r="D763" s="41" t="s">
        <v>95</v>
      </c>
      <c r="E763" s="41">
        <v>24</v>
      </c>
      <c r="F763" s="49">
        <v>40</v>
      </c>
      <c r="G763" s="41"/>
      <c r="H763" s="41">
        <f t="shared" si="488"/>
        <v>16</v>
      </c>
      <c r="I763" s="43">
        <v>1.1599999999999999</v>
      </c>
      <c r="J763" s="43">
        <v>0.94</v>
      </c>
      <c r="K763" s="43">
        <v>0.43</v>
      </c>
      <c r="L763" s="43">
        <v>3.1</v>
      </c>
      <c r="M763" s="43">
        <v>5.62</v>
      </c>
      <c r="N763" s="43">
        <v>11.25</v>
      </c>
      <c r="O763" s="43">
        <v>43.77</v>
      </c>
      <c r="P763" s="43">
        <v>44.98</v>
      </c>
      <c r="Q763" s="43">
        <v>0.61</v>
      </c>
      <c r="R763" s="44" t="s">
        <v>169</v>
      </c>
      <c r="S763" s="45">
        <v>6</v>
      </c>
      <c r="T763" s="45">
        <v>6.3</v>
      </c>
      <c r="U763" s="45">
        <v>6.3</v>
      </c>
      <c r="V763" s="45">
        <v>5.7</v>
      </c>
      <c r="W763" s="45">
        <v>5.85</v>
      </c>
      <c r="X763" s="45">
        <v>6.1</v>
      </c>
      <c r="Y763" s="43">
        <v>0.23</v>
      </c>
      <c r="Z763" s="43">
        <v>3.7999999999999999E-2</v>
      </c>
      <c r="AA763" s="43">
        <v>6.05</v>
      </c>
      <c r="AB763" s="43">
        <v>1.98</v>
      </c>
      <c r="AC763" s="43"/>
      <c r="AD763" s="43">
        <v>0.06</v>
      </c>
      <c r="AE763" s="43">
        <v>25.56</v>
      </c>
      <c r="AF763" s="43"/>
      <c r="AG763" s="43"/>
      <c r="AH763" s="43"/>
      <c r="AI763" s="43"/>
      <c r="AJ763" s="43"/>
      <c r="AK763" s="45">
        <v>4</v>
      </c>
      <c r="AL763" s="43">
        <v>44.2</v>
      </c>
      <c r="AM763" s="43">
        <v>11.17</v>
      </c>
      <c r="AN763" s="43">
        <v>22.73</v>
      </c>
      <c r="AO763" s="43">
        <v>2.52</v>
      </c>
      <c r="AP763" s="46">
        <v>17.059999999999999</v>
      </c>
    </row>
    <row r="764" spans="1:42" x14ac:dyDescent="0.25">
      <c r="A764" s="41">
        <v>14</v>
      </c>
      <c r="B764" s="42" t="s">
        <v>2328</v>
      </c>
      <c r="C764" s="41">
        <v>5</v>
      </c>
      <c r="D764" s="41" t="s">
        <v>118</v>
      </c>
      <c r="E764" s="41">
        <v>40</v>
      </c>
      <c r="F764" s="49">
        <v>62</v>
      </c>
      <c r="G764" s="41"/>
      <c r="H764" s="41">
        <f t="shared" si="488"/>
        <v>22</v>
      </c>
      <c r="I764" s="43">
        <v>0.44</v>
      </c>
      <c r="J764" s="43">
        <v>0.42</v>
      </c>
      <c r="K764" s="43">
        <v>0.33</v>
      </c>
      <c r="L764" s="43">
        <v>3.7</v>
      </c>
      <c r="M764" s="43">
        <v>6.51</v>
      </c>
      <c r="N764" s="43">
        <v>11.4</v>
      </c>
      <c r="O764" s="43">
        <v>49.05</v>
      </c>
      <c r="P764" s="43">
        <v>39.549999999999997</v>
      </c>
      <c r="Q764" s="43">
        <v>1.57</v>
      </c>
      <c r="R764" s="44" t="s">
        <v>354</v>
      </c>
      <c r="S764" s="45">
        <v>6.9</v>
      </c>
      <c r="T764" s="45">
        <v>7</v>
      </c>
      <c r="U764" s="45">
        <v>6.8</v>
      </c>
      <c r="V764" s="45">
        <v>6.4</v>
      </c>
      <c r="W764" s="45">
        <v>6.55</v>
      </c>
      <c r="X764" s="45">
        <v>6.7</v>
      </c>
      <c r="Y764" s="43">
        <v>0.15</v>
      </c>
      <c r="Z764" s="43"/>
      <c r="AA764" s="43"/>
      <c r="AB764" s="43">
        <v>1.98</v>
      </c>
      <c r="AC764" s="43"/>
      <c r="AD764" s="43">
        <v>0.2</v>
      </c>
      <c r="AE764" s="43">
        <v>21.11</v>
      </c>
      <c r="AF764" s="43"/>
      <c r="AG764" s="43"/>
      <c r="AH764" s="43"/>
      <c r="AI764" s="43"/>
      <c r="AJ764" s="43"/>
      <c r="AK764" s="45">
        <v>5</v>
      </c>
      <c r="AL764" s="43">
        <v>43.4</v>
      </c>
      <c r="AM764" s="43">
        <v>10.78</v>
      </c>
      <c r="AN764" s="43">
        <v>22.77</v>
      </c>
      <c r="AO764" s="43">
        <v>2.4900000000000002</v>
      </c>
      <c r="AP764" s="46">
        <v>18.22</v>
      </c>
    </row>
    <row r="765" spans="1:42" x14ac:dyDescent="0.25">
      <c r="A765" s="3">
        <v>14</v>
      </c>
      <c r="B765" s="11" t="s">
        <v>2328</v>
      </c>
      <c r="C765" s="3">
        <v>6</v>
      </c>
      <c r="D765" s="3" t="s">
        <v>138</v>
      </c>
      <c r="E765" s="3">
        <v>62</v>
      </c>
      <c r="F765" s="50">
        <v>115</v>
      </c>
      <c r="G765" s="3"/>
      <c r="H765" s="3">
        <f t="shared" si="488"/>
        <v>53</v>
      </c>
      <c r="I765" s="15">
        <v>0.94</v>
      </c>
      <c r="J765" s="15">
        <v>0.45</v>
      </c>
      <c r="K765" s="15">
        <v>0.31</v>
      </c>
      <c r="L765" s="15">
        <v>4.6900000000000004</v>
      </c>
      <c r="M765" s="15">
        <v>8.08</v>
      </c>
      <c r="N765" s="15">
        <v>14.47</v>
      </c>
      <c r="O765" s="15">
        <v>53.27</v>
      </c>
      <c r="P765" s="15">
        <v>32.26</v>
      </c>
      <c r="Q765" s="15">
        <v>2.77</v>
      </c>
      <c r="R765" s="23" t="s">
        <v>354</v>
      </c>
      <c r="S765" s="19">
        <v>7.8</v>
      </c>
      <c r="T765" s="19">
        <v>7.95</v>
      </c>
      <c r="U765" s="19">
        <v>8.0500000000000007</v>
      </c>
      <c r="V765" s="19">
        <v>7.4</v>
      </c>
      <c r="W765" s="19">
        <v>7.6</v>
      </c>
      <c r="X765" s="19">
        <v>8.1</v>
      </c>
      <c r="Y765" s="15">
        <v>0.09</v>
      </c>
      <c r="Z765" s="15"/>
      <c r="AA765" s="15"/>
      <c r="AB765" s="15">
        <v>1.93</v>
      </c>
      <c r="AC765" s="15"/>
      <c r="AD765" s="15">
        <v>0.32</v>
      </c>
      <c r="AE765" s="15">
        <v>17.71</v>
      </c>
      <c r="AF765" s="15"/>
      <c r="AG765" s="15"/>
      <c r="AH765" s="15"/>
      <c r="AI765" s="15"/>
      <c r="AJ765" s="15"/>
      <c r="AK765" s="19">
        <v>14</v>
      </c>
      <c r="AL765" s="15">
        <v>43.22</v>
      </c>
      <c r="AM765" s="15">
        <v>11.17</v>
      </c>
      <c r="AN765" s="15">
        <v>23.18</v>
      </c>
      <c r="AO765" s="15">
        <v>2.42</v>
      </c>
      <c r="AP765" s="27">
        <v>16.54</v>
      </c>
    </row>
    <row r="766" spans="1:42" ht="15.6" x14ac:dyDescent="0.3">
      <c r="A766" s="59">
        <f>A760</f>
        <v>14</v>
      </c>
      <c r="B766" s="60" t="str">
        <f>B760</f>
        <v>GU</v>
      </c>
      <c r="C766" s="61"/>
      <c r="D766" s="61"/>
      <c r="E766" s="61"/>
      <c r="F766" s="62"/>
      <c r="G766" s="61"/>
      <c r="H766" s="61"/>
      <c r="I766" s="63">
        <f>((I760*$H760)+(I761*$H761)+(I762*$H762))/$F762</f>
        <v>1.84375</v>
      </c>
      <c r="J766" s="63">
        <f t="shared" ref="J766:Q766" si="500">((J760*$H760)+(J761*$H761)+(J762*$H762))/$F762</f>
        <v>0.70374999999999999</v>
      </c>
      <c r="K766" s="63">
        <f t="shared" si="500"/>
        <v>0.33416666666666667</v>
      </c>
      <c r="L766" s="63">
        <f t="shared" si="500"/>
        <v>3.9266666666666672</v>
      </c>
      <c r="M766" s="63">
        <f t="shared" si="500"/>
        <v>9.1729166666666675</v>
      </c>
      <c r="N766" s="63">
        <f t="shared" si="500"/>
        <v>15.981250000000001</v>
      </c>
      <c r="O766" s="63">
        <f t="shared" si="500"/>
        <v>59.811250000000008</v>
      </c>
      <c r="P766" s="63">
        <f t="shared" si="500"/>
        <v>24.2075</v>
      </c>
      <c r="Q766" s="63">
        <f t="shared" si="500"/>
        <v>3.7012500000000004</v>
      </c>
      <c r="R766" s="67" t="str">
        <f>R760</f>
        <v>FL</v>
      </c>
      <c r="S766" s="65">
        <f t="shared" ref="S766:X766" si="501">((S760*$H760)+(S761*$H761)+(S762*$H762)+(S763*$H763)+(S764*$H764))/$F764</f>
        <v>6.2935483870967746</v>
      </c>
      <c r="T766" s="65">
        <f t="shared" si="501"/>
        <v>6.4887096774193553</v>
      </c>
      <c r="U766" s="65">
        <f t="shared" si="501"/>
        <v>6.4701612903225802</v>
      </c>
      <c r="V766" s="65">
        <f t="shared" si="501"/>
        <v>5.919354838709677</v>
      </c>
      <c r="W766" s="65">
        <f t="shared" si="501"/>
        <v>6.0983870967741938</v>
      </c>
      <c r="X766" s="65">
        <f t="shared" si="501"/>
        <v>6.314516129032258</v>
      </c>
      <c r="Y766" s="65">
        <f>((Y760*$H760)+(Y761*$H761)+(Y762*$H762)+(Y763*$H763)+(Y764*$H764))/$F764</f>
        <v>0.34758064516129034</v>
      </c>
      <c r="Z766" s="63">
        <f t="shared" ref="Z766:AB766" si="502">((Z760*$H760)+(Z761*$H761)+(Z762*$H762))/$F762</f>
        <v>6.712499999999999E-2</v>
      </c>
      <c r="AA766" s="63">
        <f t="shared" si="502"/>
        <v>8.6008333333333322</v>
      </c>
      <c r="AB766" s="63">
        <f t="shared" si="502"/>
        <v>1.6329166666666666</v>
      </c>
      <c r="AC766" s="65">
        <f>((AC760*$H760)+(AC761*$H761)+(AC762*$H762)+(AC763*$H763)+(AC764*$H764))/$F764</f>
        <v>0</v>
      </c>
      <c r="AD766" s="65">
        <f>((AD760*$H760)+(AD761*$H761)+(AD762*$H762)+(AD763*$H763)+(AD764*$H764))/$F764</f>
        <v>0.14693548387096772</v>
      </c>
      <c r="AE766" s="63">
        <f t="shared" ref="AE766" si="503">((AE760*$H760)+(AE761*$H761)+(AE762*$H762))/$F762</f>
        <v>14.712916666666667</v>
      </c>
      <c r="AF766" s="65">
        <f t="shared" ref="AF766:AP766" si="504">((AF760*$H760)+(AF761*$H761)+(AF762*$H762)+(AF763*$H763)+(AF764*$H764))/$F764</f>
        <v>0</v>
      </c>
      <c r="AG766" s="65">
        <f t="shared" si="504"/>
        <v>0</v>
      </c>
      <c r="AH766" s="65">
        <f t="shared" si="504"/>
        <v>0</v>
      </c>
      <c r="AI766" s="65">
        <f t="shared" si="504"/>
        <v>0</v>
      </c>
      <c r="AJ766" s="65">
        <f t="shared" si="504"/>
        <v>0</v>
      </c>
      <c r="AK766" s="65">
        <f t="shared" si="504"/>
        <v>5.935483870967742</v>
      </c>
      <c r="AL766" s="65">
        <f t="shared" si="504"/>
        <v>44.433870967741939</v>
      </c>
      <c r="AM766" s="65">
        <f t="shared" si="504"/>
        <v>10.680645161290322</v>
      </c>
      <c r="AN766" s="65">
        <f t="shared" si="504"/>
        <v>22.918548387096774</v>
      </c>
      <c r="AO766" s="65">
        <f t="shared" si="504"/>
        <v>2.5440322580645165</v>
      </c>
      <c r="AP766" s="65">
        <f t="shared" si="504"/>
        <v>17.29</v>
      </c>
    </row>
    <row r="767" spans="1:42" x14ac:dyDescent="0.25">
      <c r="A767" s="29">
        <v>15</v>
      </c>
      <c r="B767" s="30" t="s">
        <v>2328</v>
      </c>
      <c r="C767" s="29">
        <v>1</v>
      </c>
      <c r="D767" s="29" t="s">
        <v>660</v>
      </c>
      <c r="E767" s="29">
        <v>0</v>
      </c>
      <c r="F767" s="48">
        <v>8</v>
      </c>
      <c r="G767" s="29"/>
      <c r="H767" s="29">
        <f t="shared" si="488"/>
        <v>8</v>
      </c>
      <c r="I767" s="31">
        <v>1.81</v>
      </c>
      <c r="J767" s="31">
        <v>0.98</v>
      </c>
      <c r="K767" s="31">
        <v>0.84</v>
      </c>
      <c r="L767" s="31">
        <v>12.21</v>
      </c>
      <c r="M767" s="31">
        <v>30.38</v>
      </c>
      <c r="N767" s="31">
        <v>46.22</v>
      </c>
      <c r="O767" s="31">
        <v>39.479999999999997</v>
      </c>
      <c r="P767" s="31">
        <v>14.3</v>
      </c>
      <c r="Q767" s="31">
        <v>0.4</v>
      </c>
      <c r="R767" s="32" t="s">
        <v>225</v>
      </c>
      <c r="S767" s="33">
        <v>6</v>
      </c>
      <c r="T767" s="33">
        <v>6.2</v>
      </c>
      <c r="U767" s="33">
        <v>6.3</v>
      </c>
      <c r="V767" s="33">
        <v>5.75</v>
      </c>
      <c r="W767" s="33">
        <v>5.9</v>
      </c>
      <c r="X767" s="33">
        <v>6.2</v>
      </c>
      <c r="Y767" s="31">
        <v>0.7</v>
      </c>
      <c r="Z767" s="31">
        <v>0.14799999999999999</v>
      </c>
      <c r="AA767" s="31">
        <v>8.9700000000000006</v>
      </c>
      <c r="AB767" s="31">
        <v>1.75</v>
      </c>
      <c r="AC767" s="31"/>
      <c r="AD767" s="31">
        <v>0.3</v>
      </c>
      <c r="AE767" s="31">
        <v>15.34</v>
      </c>
      <c r="AF767" s="31"/>
      <c r="AG767" s="31"/>
      <c r="AH767" s="31"/>
      <c r="AI767" s="31"/>
      <c r="AJ767" s="31"/>
      <c r="AK767" s="33">
        <v>6</v>
      </c>
      <c r="AL767" s="31">
        <v>39.6</v>
      </c>
      <c r="AM767" s="31">
        <v>10.78</v>
      </c>
      <c r="AN767" s="31">
        <v>21.22</v>
      </c>
      <c r="AO767" s="31">
        <v>2.4</v>
      </c>
      <c r="AP767" s="34">
        <v>24.14</v>
      </c>
    </row>
    <row r="768" spans="1:42" x14ac:dyDescent="0.25">
      <c r="A768" s="29">
        <v>15</v>
      </c>
      <c r="B768" s="30" t="s">
        <v>2328</v>
      </c>
      <c r="C768" s="29">
        <v>2</v>
      </c>
      <c r="D768" s="29" t="s">
        <v>684</v>
      </c>
      <c r="E768" s="29">
        <v>8</v>
      </c>
      <c r="F768" s="48">
        <v>28</v>
      </c>
      <c r="G768" s="29"/>
      <c r="H768" s="29">
        <f t="shared" si="488"/>
        <v>20</v>
      </c>
      <c r="I768" s="31">
        <v>0.93</v>
      </c>
      <c r="J768" s="31">
        <v>0.34</v>
      </c>
      <c r="K768" s="31">
        <v>0.25</v>
      </c>
      <c r="L768" s="31">
        <v>4.05</v>
      </c>
      <c r="M768" s="31">
        <v>9.52</v>
      </c>
      <c r="N768" s="31">
        <v>15.09</v>
      </c>
      <c r="O768" s="31">
        <v>39.020000000000003</v>
      </c>
      <c r="P768" s="31">
        <v>45.89</v>
      </c>
      <c r="Q768" s="31">
        <v>0.57999999999999996</v>
      </c>
      <c r="R768" s="32" t="s">
        <v>6</v>
      </c>
      <c r="S768" s="33">
        <v>7.35</v>
      </c>
      <c r="T768" s="33">
        <v>7.6</v>
      </c>
      <c r="U768" s="33">
        <v>7.9</v>
      </c>
      <c r="V768" s="33">
        <v>7.15</v>
      </c>
      <c r="W768" s="33">
        <v>7.35</v>
      </c>
      <c r="X768" s="33">
        <v>7.4</v>
      </c>
      <c r="Y768" s="31">
        <v>0.39</v>
      </c>
      <c r="Z768" s="31">
        <v>4.2999999999999997E-2</v>
      </c>
      <c r="AA768" s="31">
        <v>9.07</v>
      </c>
      <c r="AB768" s="31">
        <v>1.96</v>
      </c>
      <c r="AC768" s="31">
        <v>0.56999999999999995</v>
      </c>
      <c r="AD768" s="31">
        <v>0.41</v>
      </c>
      <c r="AE768" s="31">
        <v>23.14</v>
      </c>
      <c r="AF768" s="31"/>
      <c r="AG768" s="31"/>
      <c r="AH768" s="31"/>
      <c r="AI768" s="31"/>
      <c r="AJ768" s="31"/>
      <c r="AK768" s="33">
        <v>6</v>
      </c>
      <c r="AL768" s="31">
        <v>42.62</v>
      </c>
      <c r="AM768" s="31">
        <v>12.37</v>
      </c>
      <c r="AN768" s="31">
        <v>25.08</v>
      </c>
      <c r="AO768" s="31">
        <v>2.2000000000000002</v>
      </c>
      <c r="AP768" s="34">
        <v>15.2</v>
      </c>
    </row>
    <row r="769" spans="1:42" x14ac:dyDescent="0.25">
      <c r="A769" s="41">
        <v>15</v>
      </c>
      <c r="B769" s="42" t="s">
        <v>2328</v>
      </c>
      <c r="C769" s="41">
        <v>3</v>
      </c>
      <c r="D769" s="41" t="s">
        <v>95</v>
      </c>
      <c r="E769" s="41">
        <v>28</v>
      </c>
      <c r="F769" s="49">
        <v>54</v>
      </c>
      <c r="G769" s="41"/>
      <c r="H769" s="41">
        <f t="shared" si="488"/>
        <v>26</v>
      </c>
      <c r="I769" s="43">
        <v>0.21</v>
      </c>
      <c r="J769" s="43">
        <v>0.16</v>
      </c>
      <c r="K769" s="43">
        <v>0.09</v>
      </c>
      <c r="L769" s="43">
        <v>2.1</v>
      </c>
      <c r="M769" s="43">
        <v>5.19</v>
      </c>
      <c r="N769" s="43">
        <v>7.75</v>
      </c>
      <c r="O769" s="43">
        <v>38.68</v>
      </c>
      <c r="P769" s="43">
        <v>53.57</v>
      </c>
      <c r="Q769" s="43">
        <v>3.21</v>
      </c>
      <c r="R769" s="44" t="s">
        <v>6</v>
      </c>
      <c r="S769" s="45">
        <v>8.25</v>
      </c>
      <c r="T769" s="45">
        <v>8.1999999999999993</v>
      </c>
      <c r="U769" s="45">
        <v>8.4499999999999993</v>
      </c>
      <c r="V769" s="45">
        <v>7.5</v>
      </c>
      <c r="W769" s="45">
        <v>7.5</v>
      </c>
      <c r="X769" s="45">
        <v>7.8</v>
      </c>
      <c r="Y769" s="43">
        <v>0.17</v>
      </c>
      <c r="Z769" s="43">
        <v>3.4000000000000002E-2</v>
      </c>
      <c r="AA769" s="43">
        <v>5</v>
      </c>
      <c r="AB769" s="43">
        <v>1.88</v>
      </c>
      <c r="AC769" s="43">
        <v>0.7</v>
      </c>
      <c r="AD769" s="43">
        <v>0.6</v>
      </c>
      <c r="AE769" s="43">
        <v>26.86</v>
      </c>
      <c r="AF769" s="43"/>
      <c r="AG769" s="43"/>
      <c r="AH769" s="43"/>
      <c r="AI769" s="43"/>
      <c r="AJ769" s="43"/>
      <c r="AK769" s="45">
        <v>11</v>
      </c>
      <c r="AL769" s="43">
        <v>42.46</v>
      </c>
      <c r="AM769" s="43">
        <v>12.37</v>
      </c>
      <c r="AN769" s="43">
        <v>24.53</v>
      </c>
      <c r="AO769" s="43">
        <v>2.23</v>
      </c>
      <c r="AP769" s="46">
        <v>15.46</v>
      </c>
    </row>
    <row r="770" spans="1:42" x14ac:dyDescent="0.25">
      <c r="A770" s="3">
        <v>15</v>
      </c>
      <c r="B770" s="11" t="s">
        <v>2328</v>
      </c>
      <c r="C770" s="3">
        <v>4</v>
      </c>
      <c r="D770" s="3" t="s">
        <v>118</v>
      </c>
      <c r="E770" s="3">
        <v>54</v>
      </c>
      <c r="F770" s="50">
        <v>93</v>
      </c>
      <c r="G770" s="3"/>
      <c r="H770" s="3">
        <f t="shared" si="488"/>
        <v>39</v>
      </c>
      <c r="I770" s="15">
        <v>0.21</v>
      </c>
      <c r="J770" s="15">
        <v>0.11</v>
      </c>
      <c r="K770" s="15">
        <v>0.13</v>
      </c>
      <c r="L770" s="15">
        <v>3.27</v>
      </c>
      <c r="M770" s="15">
        <v>10.96</v>
      </c>
      <c r="N770" s="15">
        <v>14.68</v>
      </c>
      <c r="O770" s="15">
        <v>45.36</v>
      </c>
      <c r="P770" s="15">
        <v>39.96</v>
      </c>
      <c r="Q770" s="15">
        <v>2.3199999999999998</v>
      </c>
      <c r="R770" s="23" t="s">
        <v>354</v>
      </c>
      <c r="S770" s="19">
        <v>8.0500000000000007</v>
      </c>
      <c r="T770" s="19">
        <v>8.1</v>
      </c>
      <c r="U770" s="19">
        <v>8.35</v>
      </c>
      <c r="V770" s="19">
        <v>7.4</v>
      </c>
      <c r="W770" s="19">
        <v>7.4</v>
      </c>
      <c r="X770" s="19">
        <v>7.65</v>
      </c>
      <c r="Y770" s="15">
        <v>0.09</v>
      </c>
      <c r="Z770" s="15">
        <v>1.0269999999999999</v>
      </c>
      <c r="AA770" s="15">
        <v>3.33</v>
      </c>
      <c r="AB770" s="15">
        <v>1.86</v>
      </c>
      <c r="AC770" s="15">
        <v>1.7</v>
      </c>
      <c r="AD770" s="15">
        <v>0.54</v>
      </c>
      <c r="AE770" s="15">
        <v>21.65</v>
      </c>
      <c r="AF770" s="15"/>
      <c r="AG770" s="15"/>
      <c r="AH770" s="15"/>
      <c r="AI770" s="15"/>
      <c r="AJ770" s="15"/>
      <c r="AK770" s="19">
        <v>9</v>
      </c>
      <c r="AL770" s="15">
        <v>43</v>
      </c>
      <c r="AM770" s="15">
        <v>12.77</v>
      </c>
      <c r="AN770" s="15">
        <v>23.28</v>
      </c>
      <c r="AO770" s="15">
        <v>2.3199999999999998</v>
      </c>
      <c r="AP770" s="27">
        <v>15.42</v>
      </c>
    </row>
    <row r="771" spans="1:42" x14ac:dyDescent="0.25">
      <c r="A771" s="3">
        <v>15</v>
      </c>
      <c r="B771" s="11" t="s">
        <v>2328</v>
      </c>
      <c r="C771" s="3">
        <v>5</v>
      </c>
      <c r="D771" s="3" t="s">
        <v>138</v>
      </c>
      <c r="E771" s="3">
        <v>93</v>
      </c>
      <c r="F771" s="50">
        <v>108</v>
      </c>
      <c r="G771" s="3"/>
      <c r="H771" s="3">
        <f t="shared" si="488"/>
        <v>15</v>
      </c>
      <c r="I771" s="15">
        <v>0.06</v>
      </c>
      <c r="J771" s="15">
        <v>0.03</v>
      </c>
      <c r="K771" s="15">
        <v>0.15</v>
      </c>
      <c r="L771" s="15">
        <v>6.77</v>
      </c>
      <c r="M771" s="15">
        <v>12.69</v>
      </c>
      <c r="N771" s="15">
        <v>19.7</v>
      </c>
      <c r="O771" s="15">
        <v>36.56</v>
      </c>
      <c r="P771" s="15">
        <v>43.74</v>
      </c>
      <c r="Q771" s="15"/>
      <c r="R771" s="23" t="s">
        <v>6</v>
      </c>
      <c r="S771" s="19">
        <v>7.75</v>
      </c>
      <c r="T771" s="19">
        <v>7.8</v>
      </c>
      <c r="U771" s="19">
        <v>8.1999999999999993</v>
      </c>
      <c r="V771" s="19">
        <v>7.1</v>
      </c>
      <c r="W771" s="19">
        <v>7.1</v>
      </c>
      <c r="X771" s="19">
        <v>7.3</v>
      </c>
      <c r="Y771" s="15">
        <v>7.0000000000000007E-2</v>
      </c>
      <c r="Z771" s="15"/>
      <c r="AA771" s="15"/>
      <c r="AB771" s="15">
        <v>1.96</v>
      </c>
      <c r="AC771" s="15">
        <v>1.46</v>
      </c>
      <c r="AD771" s="15">
        <v>0.33</v>
      </c>
      <c r="AE771" s="15">
        <v>20.82</v>
      </c>
      <c r="AF771" s="15"/>
      <c r="AG771" s="15"/>
      <c r="AH771" s="15"/>
      <c r="AI771" s="15"/>
      <c r="AJ771" s="15"/>
      <c r="AK771" s="19">
        <v>13</v>
      </c>
      <c r="AL771" s="15">
        <v>42.48</v>
      </c>
      <c r="AM771" s="15">
        <v>12.37</v>
      </c>
      <c r="AN771" s="15">
        <v>23.83</v>
      </c>
      <c r="AO771" s="15">
        <v>2.27</v>
      </c>
      <c r="AP771" s="27">
        <v>14.78</v>
      </c>
    </row>
    <row r="772" spans="1:42" x14ac:dyDescent="0.25">
      <c r="A772" s="3">
        <v>15</v>
      </c>
      <c r="B772" s="11" t="s">
        <v>2328</v>
      </c>
      <c r="C772" s="3">
        <v>6</v>
      </c>
      <c r="D772" s="3" t="s">
        <v>1072</v>
      </c>
      <c r="E772" s="3">
        <v>108</v>
      </c>
      <c r="F772" s="50">
        <v>128</v>
      </c>
      <c r="G772" s="3"/>
      <c r="H772" s="3">
        <f t="shared" si="488"/>
        <v>20</v>
      </c>
      <c r="I772" s="15">
        <v>0.04</v>
      </c>
      <c r="J772" s="15">
        <v>0.03</v>
      </c>
      <c r="K772" s="15">
        <v>0.13</v>
      </c>
      <c r="L772" s="15">
        <v>8.85</v>
      </c>
      <c r="M772" s="15">
        <v>13.73</v>
      </c>
      <c r="N772" s="15">
        <v>22.78</v>
      </c>
      <c r="O772" s="15">
        <v>46.71</v>
      </c>
      <c r="P772" s="15">
        <v>30.51</v>
      </c>
      <c r="Q772" s="15"/>
      <c r="R772" s="23" t="s">
        <v>1064</v>
      </c>
      <c r="S772" s="19">
        <v>7.7</v>
      </c>
      <c r="T772" s="19">
        <v>8.0500000000000007</v>
      </c>
      <c r="U772" s="19">
        <v>8.1999999999999993</v>
      </c>
      <c r="V772" s="19">
        <v>7</v>
      </c>
      <c r="W772" s="19">
        <v>7</v>
      </c>
      <c r="X772" s="19">
        <v>7.25</v>
      </c>
      <c r="Y772" s="15">
        <v>0.05</v>
      </c>
      <c r="Z772" s="15"/>
      <c r="AA772" s="15"/>
      <c r="AB772" s="15">
        <v>2</v>
      </c>
      <c r="AC772" s="15">
        <v>2.1</v>
      </c>
      <c r="AD772" s="15">
        <v>0.27</v>
      </c>
      <c r="AE772" s="15">
        <v>17.68</v>
      </c>
      <c r="AF772" s="15"/>
      <c r="AG772" s="15"/>
      <c r="AH772" s="15"/>
      <c r="AI772" s="15"/>
      <c r="AJ772" s="15"/>
      <c r="AK772" s="19">
        <v>14</v>
      </c>
      <c r="AL772" s="15">
        <v>43.04</v>
      </c>
      <c r="AM772" s="15">
        <v>12.77</v>
      </c>
      <c r="AN772" s="15">
        <v>23.28</v>
      </c>
      <c r="AO772" s="15">
        <v>2.33</v>
      </c>
      <c r="AP772" s="27">
        <v>15.1</v>
      </c>
    </row>
    <row r="773" spans="1:42" ht="15.6" x14ac:dyDescent="0.3">
      <c r="A773" s="59">
        <f>A767</f>
        <v>15</v>
      </c>
      <c r="B773" s="60" t="str">
        <f>B767</f>
        <v>GU</v>
      </c>
      <c r="C773" s="61"/>
      <c r="D773" s="61"/>
      <c r="E773" s="61"/>
      <c r="F773" s="62"/>
      <c r="G773" s="61"/>
      <c r="H773" s="61"/>
      <c r="I773" s="63">
        <f>((I767*$H767)+(I768*$H768))/$F768</f>
        <v>1.1814285714285713</v>
      </c>
      <c r="J773" s="63">
        <f>((J767*$H767)+(J768*$H768))/$F768</f>
        <v>0.52285714285714291</v>
      </c>
      <c r="K773" s="63">
        <f t="shared" ref="K773:Q773" si="505">((K767*$H767)+(K768*$H768))/$F768</f>
        <v>0.41857142857142854</v>
      </c>
      <c r="L773" s="63">
        <f t="shared" si="505"/>
        <v>6.3814285714285717</v>
      </c>
      <c r="M773" s="63">
        <f t="shared" si="505"/>
        <v>15.479999999999999</v>
      </c>
      <c r="N773" s="63">
        <f t="shared" si="505"/>
        <v>23.984285714285711</v>
      </c>
      <c r="O773" s="63">
        <f t="shared" si="505"/>
        <v>39.151428571428575</v>
      </c>
      <c r="P773" s="63">
        <f t="shared" si="505"/>
        <v>36.864285714285714</v>
      </c>
      <c r="Q773" s="63">
        <f t="shared" si="505"/>
        <v>0.52857142857142858</v>
      </c>
      <c r="R773" s="64" t="str">
        <f>R767</f>
        <v>F</v>
      </c>
      <c r="S773" s="65">
        <f t="shared" ref="S773:X773" si="506">((S767*$H767)+(S768*$H768)+(S769*$H769))/$F769</f>
        <v>7.583333333333333</v>
      </c>
      <c r="T773" s="65">
        <f t="shared" si="506"/>
        <v>7.6814814814814802</v>
      </c>
      <c r="U773" s="65">
        <f t="shared" si="506"/>
        <v>7.927777777777778</v>
      </c>
      <c r="V773" s="65">
        <f t="shared" si="506"/>
        <v>7.1111111111111107</v>
      </c>
      <c r="W773" s="65">
        <f t="shared" si="506"/>
        <v>7.2074074074074073</v>
      </c>
      <c r="X773" s="65">
        <f t="shared" si="506"/>
        <v>7.4148148148148145</v>
      </c>
      <c r="Y773" s="65">
        <f>((Y767*$H767)+(Y768*$H768)+(Y769*$H769))/$F769</f>
        <v>0.33</v>
      </c>
      <c r="Z773" s="63">
        <f t="shared" ref="Z773:AE773" si="507">((Z767*$H767)+(Z768*$H768))/$F768</f>
        <v>7.2999999999999982E-2</v>
      </c>
      <c r="AA773" s="63">
        <f t="shared" si="507"/>
        <v>9.0414285714285718</v>
      </c>
      <c r="AB773" s="63">
        <f t="shared" si="507"/>
        <v>1.9000000000000001</v>
      </c>
      <c r="AC773" s="65">
        <f t="shared" ref="AC773:AD773" si="508">((AC767*$H767)+(AC768*$H768)+(AC769*$H769))/$F769</f>
        <v>0.54814814814814816</v>
      </c>
      <c r="AD773" s="65">
        <f t="shared" si="508"/>
        <v>0.48518518518518516</v>
      </c>
      <c r="AE773" s="63">
        <f t="shared" si="507"/>
        <v>20.911428571428569</v>
      </c>
      <c r="AF773" s="65">
        <f t="shared" ref="AF773:AP773" si="509">((AF767*$H767)+(AF768*$H768)+(AF769*$H769))/$F769</f>
        <v>0</v>
      </c>
      <c r="AG773" s="65">
        <f t="shared" si="509"/>
        <v>0</v>
      </c>
      <c r="AH773" s="65">
        <f t="shared" si="509"/>
        <v>0</v>
      </c>
      <c r="AI773" s="65">
        <f t="shared" si="509"/>
        <v>0</v>
      </c>
      <c r="AJ773" s="65">
        <f t="shared" si="509"/>
        <v>0</v>
      </c>
      <c r="AK773" s="65">
        <f t="shared" si="509"/>
        <v>8.4074074074074066</v>
      </c>
      <c r="AL773" s="65">
        <f t="shared" si="509"/>
        <v>42.095555555555556</v>
      </c>
      <c r="AM773" s="65">
        <f t="shared" si="509"/>
        <v>12.134444444444444</v>
      </c>
      <c r="AN773" s="65">
        <f t="shared" si="509"/>
        <v>24.243333333333332</v>
      </c>
      <c r="AO773" s="65">
        <f t="shared" si="509"/>
        <v>2.2440740740740743</v>
      </c>
      <c r="AP773" s="65">
        <f t="shared" si="509"/>
        <v>16.649629629629629</v>
      </c>
    </row>
    <row r="774" spans="1:42" x14ac:dyDescent="0.25">
      <c r="A774" s="35">
        <v>16</v>
      </c>
      <c r="B774" s="36" t="s">
        <v>2328</v>
      </c>
      <c r="C774" s="35">
        <v>1</v>
      </c>
      <c r="D774" s="35" t="s">
        <v>6</v>
      </c>
      <c r="E774" s="35">
        <v>0</v>
      </c>
      <c r="F774" s="51">
        <v>8</v>
      </c>
      <c r="G774" s="35"/>
      <c r="H774" s="35">
        <f t="shared" si="488"/>
        <v>8</v>
      </c>
      <c r="I774" s="37">
        <v>0.17</v>
      </c>
      <c r="J774" s="37">
        <v>0.33</v>
      </c>
      <c r="K774" s="37">
        <v>3.91</v>
      </c>
      <c r="L774" s="37">
        <v>21.44</v>
      </c>
      <c r="M774" s="37">
        <v>18.96</v>
      </c>
      <c r="N774" s="37">
        <v>44.81</v>
      </c>
      <c r="O774" s="37">
        <v>36.119999999999997</v>
      </c>
      <c r="P774" s="37">
        <v>19.07</v>
      </c>
      <c r="Q774" s="37"/>
      <c r="R774" s="38" t="s">
        <v>225</v>
      </c>
      <c r="S774" s="39">
        <v>5.2</v>
      </c>
      <c r="T774" s="39">
        <v>5.0999999999999996</v>
      </c>
      <c r="U774" s="39">
        <v>5.45</v>
      </c>
      <c r="V774" s="39">
        <v>5.0999999999999996</v>
      </c>
      <c r="W774" s="39">
        <v>5.2</v>
      </c>
      <c r="X774" s="39">
        <v>5.4</v>
      </c>
      <c r="Y774" s="37">
        <v>0.9</v>
      </c>
      <c r="Z774" s="37">
        <v>9.2999999999999999E-2</v>
      </c>
      <c r="AA774" s="37">
        <v>9.68</v>
      </c>
      <c r="AB774" s="37">
        <v>1.68</v>
      </c>
      <c r="AC774" s="37"/>
      <c r="AD774" s="37"/>
      <c r="AE774" s="37">
        <v>13.72</v>
      </c>
      <c r="AF774" s="37"/>
      <c r="AG774" s="37"/>
      <c r="AH774" s="37"/>
      <c r="AI774" s="37"/>
      <c r="AJ774" s="37"/>
      <c r="AK774" s="39">
        <v>23</v>
      </c>
      <c r="AL774" s="37">
        <v>50.24</v>
      </c>
      <c r="AM774" s="37">
        <v>6.79</v>
      </c>
      <c r="AN774" s="37">
        <v>24.46</v>
      </c>
      <c r="AO774" s="37">
        <v>2.46</v>
      </c>
      <c r="AP774" s="40">
        <v>15.36</v>
      </c>
    </row>
    <row r="775" spans="1:42" x14ac:dyDescent="0.25">
      <c r="A775" s="35">
        <v>16</v>
      </c>
      <c r="B775" s="36" t="s">
        <v>2328</v>
      </c>
      <c r="C775" s="35">
        <v>2</v>
      </c>
      <c r="D775" s="35" t="s">
        <v>339</v>
      </c>
      <c r="E775" s="35">
        <v>8</v>
      </c>
      <c r="F775" s="51">
        <v>17</v>
      </c>
      <c r="G775" s="35"/>
      <c r="H775" s="35">
        <f t="shared" si="488"/>
        <v>9</v>
      </c>
      <c r="I775" s="37">
        <v>0.16</v>
      </c>
      <c r="J775" s="37">
        <v>1.3</v>
      </c>
      <c r="K775" s="37">
        <v>6.15</v>
      </c>
      <c r="L775" s="37">
        <v>16.899999999999999</v>
      </c>
      <c r="M775" s="37">
        <v>12.27</v>
      </c>
      <c r="N775" s="37">
        <v>36.78</v>
      </c>
      <c r="O775" s="37">
        <v>38.46</v>
      </c>
      <c r="P775" s="37">
        <v>24.76</v>
      </c>
      <c r="Q775" s="37">
        <v>1.0900000000000001</v>
      </c>
      <c r="R775" s="38" t="s">
        <v>225</v>
      </c>
      <c r="S775" s="39">
        <v>5.45</v>
      </c>
      <c r="T775" s="39">
        <v>5.45</v>
      </c>
      <c r="U775" s="39">
        <v>5.65</v>
      </c>
      <c r="V775" s="39">
        <v>5.05</v>
      </c>
      <c r="W775" s="39">
        <v>5.4</v>
      </c>
      <c r="X775" s="39">
        <v>5.75</v>
      </c>
      <c r="Y775" s="37">
        <v>0.25</v>
      </c>
      <c r="Z775" s="37">
        <v>3.2000000000000001E-2</v>
      </c>
      <c r="AA775" s="37">
        <v>7.81</v>
      </c>
      <c r="AB775" s="37">
        <v>1.79</v>
      </c>
      <c r="AC775" s="37"/>
      <c r="AD775" s="37"/>
      <c r="AE775" s="37">
        <v>12.7</v>
      </c>
      <c r="AF775" s="37"/>
      <c r="AG775" s="37"/>
      <c r="AH775" s="37"/>
      <c r="AI775" s="37"/>
      <c r="AJ775" s="37"/>
      <c r="AK775" s="39">
        <v>5</v>
      </c>
      <c r="AL775" s="37">
        <v>46.08</v>
      </c>
      <c r="AM775" s="37">
        <v>7.18</v>
      </c>
      <c r="AN775" s="37">
        <v>25.07</v>
      </c>
      <c r="AO775" s="37">
        <v>2.64</v>
      </c>
      <c r="AP775" s="40">
        <v>17.75</v>
      </c>
    </row>
    <row r="776" spans="1:42" x14ac:dyDescent="0.25">
      <c r="A776" s="41">
        <v>16</v>
      </c>
      <c r="B776" s="42" t="s">
        <v>2328</v>
      </c>
      <c r="C776" s="41">
        <v>3</v>
      </c>
      <c r="D776" s="41" t="s">
        <v>95</v>
      </c>
      <c r="E776" s="41">
        <v>17</v>
      </c>
      <c r="F776" s="49">
        <v>33</v>
      </c>
      <c r="G776" s="41"/>
      <c r="H776" s="41">
        <f t="shared" si="488"/>
        <v>16</v>
      </c>
      <c r="I776" s="43">
        <v>1</v>
      </c>
      <c r="J776" s="43">
        <v>0.41</v>
      </c>
      <c r="K776" s="43">
        <v>4.13</v>
      </c>
      <c r="L776" s="43">
        <v>13.29</v>
      </c>
      <c r="M776" s="43">
        <v>9.1199999999999992</v>
      </c>
      <c r="N776" s="43">
        <v>27.95</v>
      </c>
      <c r="O776" s="43">
        <v>24.47</v>
      </c>
      <c r="P776" s="43">
        <v>47.58</v>
      </c>
      <c r="Q776" s="43">
        <v>0.67</v>
      </c>
      <c r="R776" s="44" t="s">
        <v>6</v>
      </c>
      <c r="S776" s="45">
        <v>6.05</v>
      </c>
      <c r="T776" s="45">
        <v>6.05</v>
      </c>
      <c r="U776" s="45">
        <v>6.5</v>
      </c>
      <c r="V776" s="45">
        <v>5.65</v>
      </c>
      <c r="W776" s="45">
        <v>5.8</v>
      </c>
      <c r="X776" s="45">
        <v>6.05</v>
      </c>
      <c r="Y776" s="43">
        <v>0.28000000000000003</v>
      </c>
      <c r="Z776" s="43">
        <v>3.2000000000000001E-2</v>
      </c>
      <c r="AA776" s="43">
        <v>8.75</v>
      </c>
      <c r="AB776" s="43">
        <v>2.02</v>
      </c>
      <c r="AC776" s="43"/>
      <c r="AD776" s="43"/>
      <c r="AE776" s="43">
        <v>22.65</v>
      </c>
      <c r="AF776" s="43"/>
      <c r="AG776" s="43"/>
      <c r="AH776" s="43"/>
      <c r="AI776" s="43"/>
      <c r="AJ776" s="43"/>
      <c r="AK776" s="45">
        <v>9</v>
      </c>
      <c r="AL776" s="43">
        <v>42.32</v>
      </c>
      <c r="AM776" s="43">
        <v>11.58</v>
      </c>
      <c r="AN776" s="43">
        <v>23.82</v>
      </c>
      <c r="AO776" s="43">
        <v>2.2999999999999998</v>
      </c>
      <c r="AP776" s="46">
        <v>17.690000000000001</v>
      </c>
    </row>
    <row r="777" spans="1:42" x14ac:dyDescent="0.25">
      <c r="A777" s="41">
        <v>16</v>
      </c>
      <c r="B777" s="42" t="s">
        <v>2328</v>
      </c>
      <c r="C777" s="41">
        <v>4</v>
      </c>
      <c r="D777" s="41" t="s">
        <v>118</v>
      </c>
      <c r="E777" s="41">
        <v>33</v>
      </c>
      <c r="F777" s="49">
        <v>60</v>
      </c>
      <c r="G777" s="41"/>
      <c r="H777" s="41">
        <f t="shared" si="488"/>
        <v>27</v>
      </c>
      <c r="I777" s="43">
        <v>1.1200000000000001</v>
      </c>
      <c r="J777" s="43">
        <v>1.38</v>
      </c>
      <c r="K777" s="43">
        <v>5.56</v>
      </c>
      <c r="L777" s="43">
        <v>14.56</v>
      </c>
      <c r="M777" s="43">
        <v>9.17</v>
      </c>
      <c r="N777" s="43">
        <v>31.79</v>
      </c>
      <c r="O777" s="43">
        <v>27.83</v>
      </c>
      <c r="P777" s="43">
        <v>40.380000000000003</v>
      </c>
      <c r="Q777" s="43">
        <v>1.77</v>
      </c>
      <c r="R777" s="44" t="s">
        <v>6</v>
      </c>
      <c r="S777" s="45">
        <v>7.2</v>
      </c>
      <c r="T777" s="45">
        <v>7.15</v>
      </c>
      <c r="U777" s="45">
        <v>7.85</v>
      </c>
      <c r="V777" s="45">
        <v>7.05</v>
      </c>
      <c r="W777" s="45">
        <v>7.05</v>
      </c>
      <c r="X777" s="45">
        <v>7.2</v>
      </c>
      <c r="Y777" s="43">
        <v>0.26</v>
      </c>
      <c r="Z777" s="43">
        <v>4.1000000000000002E-2</v>
      </c>
      <c r="AA777" s="43">
        <v>6.34</v>
      </c>
      <c r="AB777" s="43">
        <v>1.95</v>
      </c>
      <c r="AC777" s="43">
        <v>0.7</v>
      </c>
      <c r="AD777" s="43">
        <v>0.31</v>
      </c>
      <c r="AE777" s="43">
        <v>19.440000000000001</v>
      </c>
      <c r="AF777" s="43"/>
      <c r="AG777" s="43"/>
      <c r="AH777" s="43"/>
      <c r="AI777" s="43"/>
      <c r="AJ777" s="43"/>
      <c r="AK777" s="45">
        <v>7</v>
      </c>
      <c r="AL777" s="43">
        <v>40.68</v>
      </c>
      <c r="AM777" s="43">
        <v>8.3800000000000008</v>
      </c>
      <c r="AN777" s="43">
        <v>25.87</v>
      </c>
      <c r="AO777" s="43">
        <v>2.21</v>
      </c>
      <c r="AP777" s="46">
        <v>21.34</v>
      </c>
    </row>
    <row r="778" spans="1:42" x14ac:dyDescent="0.25">
      <c r="A778" s="3">
        <v>16</v>
      </c>
      <c r="B778" s="11" t="s">
        <v>2328</v>
      </c>
      <c r="C778" s="3">
        <v>5</v>
      </c>
      <c r="D778" s="3" t="s">
        <v>138</v>
      </c>
      <c r="E778" s="3">
        <v>60</v>
      </c>
      <c r="F778" s="50">
        <v>100</v>
      </c>
      <c r="G778" s="3"/>
      <c r="H778" s="3">
        <f t="shared" si="488"/>
        <v>40</v>
      </c>
      <c r="I778" s="15">
        <v>0.52</v>
      </c>
      <c r="J778" s="15">
        <v>0.75</v>
      </c>
      <c r="K778" s="15">
        <v>1.78</v>
      </c>
      <c r="L778" s="15">
        <v>5.65</v>
      </c>
      <c r="M778" s="15">
        <v>6.19</v>
      </c>
      <c r="N778" s="15">
        <v>14.89</v>
      </c>
      <c r="O778" s="15">
        <v>39.81</v>
      </c>
      <c r="P778" s="15">
        <v>45.3</v>
      </c>
      <c r="Q778" s="15">
        <v>0.21</v>
      </c>
      <c r="R778" s="23" t="s">
        <v>6</v>
      </c>
      <c r="S778" s="19">
        <v>7.25</v>
      </c>
      <c r="T778" s="19">
        <v>7.15</v>
      </c>
      <c r="U778" s="19">
        <v>7.1</v>
      </c>
      <c r="V778" s="19">
        <v>7.05</v>
      </c>
      <c r="W778" s="19">
        <v>7.1</v>
      </c>
      <c r="X778" s="19">
        <v>7.1</v>
      </c>
      <c r="Y778" s="15">
        <v>0.12</v>
      </c>
      <c r="Z778" s="15"/>
      <c r="AA778" s="15"/>
      <c r="AB778" s="15">
        <v>1.96</v>
      </c>
      <c r="AC778" s="15">
        <v>0.31</v>
      </c>
      <c r="AD778" s="15">
        <v>0.15</v>
      </c>
      <c r="AE778" s="15">
        <v>19.23</v>
      </c>
      <c r="AF778" s="15"/>
      <c r="AG778" s="15"/>
      <c r="AH778" s="15"/>
      <c r="AI778" s="15"/>
      <c r="AJ778" s="15"/>
      <c r="AK778" s="19">
        <v>5</v>
      </c>
      <c r="AL778" s="15">
        <v>41.52</v>
      </c>
      <c r="AM778" s="15">
        <v>10.78</v>
      </c>
      <c r="AN778" s="15">
        <v>26.87</v>
      </c>
      <c r="AO778" s="15">
        <v>2.09</v>
      </c>
      <c r="AP778" s="27">
        <v>16.72</v>
      </c>
    </row>
    <row r="779" spans="1:42" x14ac:dyDescent="0.25">
      <c r="A779" s="3">
        <v>16</v>
      </c>
      <c r="B779" s="11" t="s">
        <v>2328</v>
      </c>
      <c r="C779" s="3">
        <v>6</v>
      </c>
      <c r="D779" s="3" t="s">
        <v>277</v>
      </c>
      <c r="E779" s="3">
        <v>100</v>
      </c>
      <c r="F779" s="50">
        <v>140</v>
      </c>
      <c r="G779" s="3"/>
      <c r="H779" s="3">
        <f t="shared" si="488"/>
        <v>40</v>
      </c>
      <c r="I779" s="15">
        <v>0.32</v>
      </c>
      <c r="J779" s="15">
        <v>0.46</v>
      </c>
      <c r="K779" s="15">
        <v>1.55</v>
      </c>
      <c r="L779" s="15">
        <v>29.76</v>
      </c>
      <c r="M779" s="15">
        <v>16.64</v>
      </c>
      <c r="N779" s="15">
        <v>48.73</v>
      </c>
      <c r="O779" s="15">
        <v>20.260000000000002</v>
      </c>
      <c r="P779" s="15">
        <v>31.01</v>
      </c>
      <c r="Q779" s="15">
        <v>0.33</v>
      </c>
      <c r="R779" s="23" t="s">
        <v>148</v>
      </c>
      <c r="S779" s="19">
        <v>7.2</v>
      </c>
      <c r="T779" s="19">
        <v>7.2</v>
      </c>
      <c r="U779" s="19">
        <v>7.15</v>
      </c>
      <c r="V779" s="19">
        <v>6.85</v>
      </c>
      <c r="W779" s="19">
        <v>6.95</v>
      </c>
      <c r="X779" s="19">
        <v>6.95</v>
      </c>
      <c r="Y779" s="15">
        <v>7.0000000000000007E-2</v>
      </c>
      <c r="Z779" s="15"/>
      <c r="AA779" s="15"/>
      <c r="AB779" s="15">
        <v>1.98</v>
      </c>
      <c r="AC779" s="15">
        <v>0.44</v>
      </c>
      <c r="AD779" s="15">
        <v>0.18</v>
      </c>
      <c r="AE779" s="15">
        <v>18.39</v>
      </c>
      <c r="AF779" s="15"/>
      <c r="AG779" s="15"/>
      <c r="AH779" s="15"/>
      <c r="AI779" s="15"/>
      <c r="AJ779" s="15"/>
      <c r="AK779" s="19">
        <v>8</v>
      </c>
      <c r="AL779" s="15">
        <v>45.56</v>
      </c>
      <c r="AM779" s="15">
        <v>7.98</v>
      </c>
      <c r="AN779" s="15">
        <v>27.42</v>
      </c>
      <c r="AO779" s="15">
        <v>2.38</v>
      </c>
      <c r="AP779" s="27">
        <v>16.46</v>
      </c>
    </row>
    <row r="780" spans="1:42" ht="15.6" x14ac:dyDescent="0.3">
      <c r="A780" s="59">
        <f>A774</f>
        <v>16</v>
      </c>
      <c r="B780" s="60" t="str">
        <f>B774</f>
        <v>GU</v>
      </c>
      <c r="C780" s="61"/>
      <c r="D780" s="61"/>
      <c r="E780" s="61"/>
      <c r="F780" s="62"/>
      <c r="G780" s="61"/>
      <c r="H780" s="61"/>
      <c r="I780" s="63">
        <f>((I774*$H774)+(I775*$H775))/$F775</f>
        <v>0.16470588235294117</v>
      </c>
      <c r="J780" s="63">
        <f>((J774*$H774)+(J775*$H775))/$F775</f>
        <v>0.84352941176470597</v>
      </c>
      <c r="K780" s="63">
        <f t="shared" ref="K780:Q780" si="510">((K774*$H774)+(K775*$H775))/$F775</f>
        <v>5.0958823529411763</v>
      </c>
      <c r="L780" s="63">
        <f t="shared" si="510"/>
        <v>19.036470588235293</v>
      </c>
      <c r="M780" s="63">
        <f t="shared" si="510"/>
        <v>15.418235294117649</v>
      </c>
      <c r="N780" s="63">
        <f t="shared" si="510"/>
        <v>40.558823529411768</v>
      </c>
      <c r="O780" s="63">
        <f t="shared" si="510"/>
        <v>37.358823529411758</v>
      </c>
      <c r="P780" s="63">
        <f t="shared" si="510"/>
        <v>22.08235294117647</v>
      </c>
      <c r="Q780" s="63">
        <f t="shared" si="510"/>
        <v>0.57705882352941185</v>
      </c>
      <c r="R780" s="64" t="str">
        <f>R774</f>
        <v>F</v>
      </c>
      <c r="S780" s="65">
        <f t="shared" ref="S780:X780" si="511">((S774*$H774)+(S775*$H775)+(S776*$H776)+(S777*$H777))/$F777</f>
        <v>6.3641666666666667</v>
      </c>
      <c r="T780" s="65">
        <f t="shared" si="511"/>
        <v>6.3283333333333331</v>
      </c>
      <c r="U780" s="65">
        <f t="shared" si="511"/>
        <v>6.84</v>
      </c>
      <c r="V780" s="65">
        <f t="shared" si="511"/>
        <v>6.1166666666666663</v>
      </c>
      <c r="W780" s="65">
        <f t="shared" si="511"/>
        <v>6.2225000000000001</v>
      </c>
      <c r="X780" s="65">
        <f t="shared" si="511"/>
        <v>6.4358333333333331</v>
      </c>
      <c r="Y780" s="65">
        <f>((Y774*$H774)+(Y775*$H775)+(Y776*$H776)+(Y777*$H777))/$F777</f>
        <v>0.34916666666666668</v>
      </c>
      <c r="Z780" s="63">
        <f t="shared" ref="Z780:AE780" si="512">((Z774*$H774)+(Z775*$H775))/$F775</f>
        <v>6.0705882352941179E-2</v>
      </c>
      <c r="AA780" s="63">
        <f t="shared" si="512"/>
        <v>8.69</v>
      </c>
      <c r="AB780" s="63">
        <f t="shared" si="512"/>
        <v>1.7382352941176469</v>
      </c>
      <c r="AC780" s="65">
        <f>((AC774*$H774)+(AC775*$H775)+(AC776*$H776)+(AC777*$H777))/$F777</f>
        <v>0.315</v>
      </c>
      <c r="AD780" s="65">
        <f>((AD774*$H774)+(AD775*$H775)+(AD776*$H776)+(AD777*$H777))/$F777</f>
        <v>0.13949999999999999</v>
      </c>
      <c r="AE780" s="63">
        <f t="shared" si="512"/>
        <v>13.18</v>
      </c>
      <c r="AF780" s="65">
        <f t="shared" ref="AF780:AP780" si="513">((AF774*$H774)+(AF775*$H775)+(AF776*$H776)+(AF777*$H777))/$F777</f>
        <v>0</v>
      </c>
      <c r="AG780" s="65">
        <f t="shared" si="513"/>
        <v>0</v>
      </c>
      <c r="AH780" s="65">
        <f t="shared" si="513"/>
        <v>0</v>
      </c>
      <c r="AI780" s="65">
        <f t="shared" si="513"/>
        <v>0</v>
      </c>
      <c r="AJ780" s="65">
        <f t="shared" si="513"/>
        <v>0</v>
      </c>
      <c r="AK780" s="65">
        <f t="shared" si="513"/>
        <v>9.3666666666666671</v>
      </c>
      <c r="AL780" s="65">
        <f t="shared" si="513"/>
        <v>43.201999999999998</v>
      </c>
      <c r="AM780" s="65">
        <f t="shared" si="513"/>
        <v>8.841333333333333</v>
      </c>
      <c r="AN780" s="65">
        <f t="shared" si="513"/>
        <v>25.015333333333334</v>
      </c>
      <c r="AO780" s="65">
        <f t="shared" si="513"/>
        <v>2.3318333333333334</v>
      </c>
      <c r="AP780" s="65">
        <f t="shared" si="513"/>
        <v>19.03083333333333</v>
      </c>
    </row>
    <row r="781" spans="1:42" x14ac:dyDescent="0.25">
      <c r="A781" s="35">
        <v>22</v>
      </c>
      <c r="B781" s="36" t="s">
        <v>2328</v>
      </c>
      <c r="C781" s="35">
        <v>1</v>
      </c>
      <c r="D781" s="35" t="s">
        <v>6</v>
      </c>
      <c r="E781" s="35">
        <v>0</v>
      </c>
      <c r="F781" s="51">
        <v>5</v>
      </c>
      <c r="G781" s="35"/>
      <c r="H781" s="35">
        <f t="shared" si="488"/>
        <v>5</v>
      </c>
      <c r="I781" s="37">
        <v>0.21</v>
      </c>
      <c r="J781" s="37">
        <v>0.39</v>
      </c>
      <c r="K781" s="37">
        <v>0.53</v>
      </c>
      <c r="L781" s="37">
        <v>13.85</v>
      </c>
      <c r="M781" s="37">
        <v>43.57</v>
      </c>
      <c r="N781" s="37">
        <v>58.55</v>
      </c>
      <c r="O781" s="37">
        <v>36.39</v>
      </c>
      <c r="P781" s="37">
        <v>5.0599999999999996</v>
      </c>
      <c r="Q781" s="37">
        <v>6.17</v>
      </c>
      <c r="R781" s="38" t="s">
        <v>506</v>
      </c>
      <c r="S781" s="39">
        <v>5.75</v>
      </c>
      <c r="T781" s="39">
        <v>5.0999999999999996</v>
      </c>
      <c r="U781" s="39">
        <v>5.2</v>
      </c>
      <c r="V781" s="39">
        <v>5.5</v>
      </c>
      <c r="W781" s="39">
        <v>5.55</v>
      </c>
      <c r="X781" s="39">
        <v>5.65</v>
      </c>
      <c r="Y781" s="37">
        <v>1.04</v>
      </c>
      <c r="Z781" s="37">
        <v>0.127</v>
      </c>
      <c r="AA781" s="37">
        <v>8.19</v>
      </c>
      <c r="AB781" s="37">
        <v>1.6</v>
      </c>
      <c r="AC781" s="37"/>
      <c r="AD781" s="37">
        <v>1.23</v>
      </c>
      <c r="AE781" s="37">
        <v>5.31</v>
      </c>
      <c r="AF781" s="37">
        <v>0.9</v>
      </c>
      <c r="AG781" s="37">
        <v>0.21</v>
      </c>
      <c r="AH781" s="37">
        <v>0.56000000000000005</v>
      </c>
      <c r="AI781" s="37">
        <v>0.26</v>
      </c>
      <c r="AJ781" s="37">
        <v>2.2400000000000002</v>
      </c>
      <c r="AK781" s="39">
        <v>26</v>
      </c>
      <c r="AL781" s="37">
        <v>51.18</v>
      </c>
      <c r="AM781" s="37">
        <v>5.59</v>
      </c>
      <c r="AN781" s="37">
        <v>22.36</v>
      </c>
      <c r="AO781" s="37">
        <v>3.36</v>
      </c>
      <c r="AP781" s="40">
        <v>17.079999999999998</v>
      </c>
    </row>
    <row r="782" spans="1:42" x14ac:dyDescent="0.25">
      <c r="A782" s="35">
        <v>22</v>
      </c>
      <c r="B782" s="36" t="s">
        <v>2328</v>
      </c>
      <c r="C782" s="35">
        <v>2</v>
      </c>
      <c r="D782" s="35" t="s">
        <v>339</v>
      </c>
      <c r="E782" s="35">
        <v>5</v>
      </c>
      <c r="F782" s="51">
        <v>11</v>
      </c>
      <c r="G782" s="35"/>
      <c r="H782" s="35">
        <f t="shared" si="488"/>
        <v>6</v>
      </c>
      <c r="I782" s="37">
        <v>0.08</v>
      </c>
      <c r="J782" s="37">
        <v>0.08</v>
      </c>
      <c r="K782" s="37">
        <v>0.26</v>
      </c>
      <c r="L782" s="37">
        <v>12.07</v>
      </c>
      <c r="M782" s="37">
        <v>46.06</v>
      </c>
      <c r="N782" s="37">
        <v>58.55</v>
      </c>
      <c r="O782" s="37">
        <v>38.130000000000003</v>
      </c>
      <c r="P782" s="37">
        <v>3.32</v>
      </c>
      <c r="Q782" s="37">
        <v>1.25</v>
      </c>
      <c r="R782" s="38" t="s">
        <v>506</v>
      </c>
      <c r="S782" s="39">
        <v>5.7</v>
      </c>
      <c r="T782" s="39">
        <v>6.1</v>
      </c>
      <c r="U782" s="39">
        <v>5.85</v>
      </c>
      <c r="V782" s="39">
        <v>5.6</v>
      </c>
      <c r="W782" s="39">
        <v>5.65</v>
      </c>
      <c r="X782" s="39">
        <v>5.85</v>
      </c>
      <c r="Y782" s="37">
        <v>0.31</v>
      </c>
      <c r="Z782" s="37">
        <v>3.7999999999999999E-2</v>
      </c>
      <c r="AA782" s="37">
        <v>8.16</v>
      </c>
      <c r="AB782" s="37">
        <v>1.65</v>
      </c>
      <c r="AC782" s="37"/>
      <c r="AD782" s="37">
        <v>0.91</v>
      </c>
      <c r="AE782" s="37">
        <v>2.5</v>
      </c>
      <c r="AF782" s="37">
        <v>0.4</v>
      </c>
      <c r="AG782" s="37">
        <v>0.21</v>
      </c>
      <c r="AH782" s="37">
        <v>0.68</v>
      </c>
      <c r="AI782" s="37">
        <v>0.08</v>
      </c>
      <c r="AJ782" s="37">
        <v>1.28</v>
      </c>
      <c r="AK782" s="39">
        <v>11</v>
      </c>
      <c r="AL782" s="37">
        <v>50.64</v>
      </c>
      <c r="AM782" s="37">
        <v>5.59</v>
      </c>
      <c r="AN782" s="37">
        <v>22.86</v>
      </c>
      <c r="AO782" s="37">
        <v>3.26</v>
      </c>
      <c r="AP782" s="40">
        <v>16.62</v>
      </c>
    </row>
    <row r="783" spans="1:42" x14ac:dyDescent="0.25">
      <c r="A783" s="35">
        <v>22</v>
      </c>
      <c r="B783" s="36" t="s">
        <v>2328</v>
      </c>
      <c r="C783" s="35">
        <v>3</v>
      </c>
      <c r="D783" s="35" t="s">
        <v>95</v>
      </c>
      <c r="E783" s="35">
        <v>11</v>
      </c>
      <c r="F783" s="51">
        <v>21</v>
      </c>
      <c r="G783" s="35"/>
      <c r="H783" s="35">
        <f t="shared" si="488"/>
        <v>10</v>
      </c>
      <c r="I783" s="37">
        <v>0.23</v>
      </c>
      <c r="J783" s="37">
        <v>0.13</v>
      </c>
      <c r="K783" s="37">
        <v>0.25</v>
      </c>
      <c r="L783" s="37">
        <v>6.85</v>
      </c>
      <c r="M783" s="37">
        <v>28.72</v>
      </c>
      <c r="N783" s="37">
        <v>36.18</v>
      </c>
      <c r="O783" s="37">
        <v>37.36</v>
      </c>
      <c r="P783" s="37">
        <v>26.46</v>
      </c>
      <c r="Q783" s="37">
        <v>1.04</v>
      </c>
      <c r="R783" s="38" t="s">
        <v>225</v>
      </c>
      <c r="S783" s="39">
        <v>7.2</v>
      </c>
      <c r="T783" s="39">
        <v>7.5</v>
      </c>
      <c r="U783" s="39">
        <v>7.7</v>
      </c>
      <c r="V783" s="39">
        <v>7.1</v>
      </c>
      <c r="W783" s="39">
        <v>7.1</v>
      </c>
      <c r="X783" s="39">
        <v>7.2</v>
      </c>
      <c r="Y783" s="37">
        <v>0.38</v>
      </c>
      <c r="Z783" s="37">
        <v>5.2999999999999999E-2</v>
      </c>
      <c r="AA783" s="37">
        <v>7.17</v>
      </c>
      <c r="AB783" s="37">
        <v>1.91</v>
      </c>
      <c r="AC783" s="37">
        <v>0.44</v>
      </c>
      <c r="AD783" s="37">
        <v>1.82</v>
      </c>
      <c r="AE783" s="37">
        <v>11.44</v>
      </c>
      <c r="AF783" s="37">
        <v>0.8</v>
      </c>
      <c r="AG783" s="37">
        <v>0.21</v>
      </c>
      <c r="AH783" s="37">
        <v>1.74</v>
      </c>
      <c r="AI783" s="37">
        <v>0.1</v>
      </c>
      <c r="AJ783" s="37">
        <v>1.44</v>
      </c>
      <c r="AK783" s="39">
        <v>15</v>
      </c>
      <c r="AL783" s="37">
        <v>39.74</v>
      </c>
      <c r="AM783" s="37">
        <v>11.18</v>
      </c>
      <c r="AN783" s="37">
        <v>28.07</v>
      </c>
      <c r="AO783" s="37">
        <v>1.92</v>
      </c>
      <c r="AP783" s="40">
        <v>17.8</v>
      </c>
    </row>
    <row r="784" spans="1:42" x14ac:dyDescent="0.25">
      <c r="A784" s="41">
        <v>22</v>
      </c>
      <c r="B784" s="42" t="s">
        <v>2328</v>
      </c>
      <c r="C784" s="41">
        <v>4</v>
      </c>
      <c r="D784" s="41" t="s">
        <v>118</v>
      </c>
      <c r="E784" s="41">
        <v>21</v>
      </c>
      <c r="F784" s="49">
        <v>30</v>
      </c>
      <c r="G784" s="41"/>
      <c r="H784" s="41">
        <f t="shared" si="488"/>
        <v>9</v>
      </c>
      <c r="I784" s="43">
        <v>0.17</v>
      </c>
      <c r="J784" s="43">
        <v>0.19</v>
      </c>
      <c r="K784" s="43">
        <v>0.25</v>
      </c>
      <c r="L784" s="43">
        <v>5.89</v>
      </c>
      <c r="M784" s="43">
        <v>26.21</v>
      </c>
      <c r="N784" s="43">
        <v>32.71</v>
      </c>
      <c r="O784" s="43">
        <v>37.299999999999997</v>
      </c>
      <c r="P784" s="43">
        <v>29.99</v>
      </c>
      <c r="Q784" s="43">
        <v>1.27</v>
      </c>
      <c r="R784" s="44" t="s">
        <v>1064</v>
      </c>
      <c r="S784" s="45">
        <v>7.5</v>
      </c>
      <c r="T784" s="45">
        <v>7.8</v>
      </c>
      <c r="U784" s="45">
        <v>7.85</v>
      </c>
      <c r="V784" s="45">
        <v>7.4</v>
      </c>
      <c r="W784" s="45">
        <v>7.3</v>
      </c>
      <c r="X784" s="45">
        <v>7.35</v>
      </c>
      <c r="Y784" s="43">
        <v>0.28000000000000003</v>
      </c>
      <c r="Z784" s="43">
        <v>4.1000000000000002E-2</v>
      </c>
      <c r="AA784" s="43">
        <v>6.83</v>
      </c>
      <c r="AB784" s="43">
        <v>1.91</v>
      </c>
      <c r="AC784" s="43">
        <v>0.56999999999999995</v>
      </c>
      <c r="AD784" s="43">
        <v>1.92</v>
      </c>
      <c r="AE784" s="43">
        <v>11.9</v>
      </c>
      <c r="AF784" s="43">
        <v>0.7</v>
      </c>
      <c r="AG784" s="43">
        <v>0.21</v>
      </c>
      <c r="AH784" s="43">
        <v>1.9</v>
      </c>
      <c r="AI784" s="43">
        <v>0.08</v>
      </c>
      <c r="AJ784" s="43">
        <v>0.8</v>
      </c>
      <c r="AK784" s="45">
        <v>13</v>
      </c>
      <c r="AL784" s="43">
        <v>43.43</v>
      </c>
      <c r="AM784" s="43">
        <v>10.94</v>
      </c>
      <c r="AN784" s="43">
        <v>27.06</v>
      </c>
      <c r="AO784" s="43">
        <v>2.17</v>
      </c>
      <c r="AP784" s="46">
        <v>15.12</v>
      </c>
    </row>
    <row r="785" spans="1:42" x14ac:dyDescent="0.25">
      <c r="A785" s="41">
        <v>22</v>
      </c>
      <c r="B785" s="42" t="s">
        <v>2328</v>
      </c>
      <c r="C785" s="41">
        <v>5</v>
      </c>
      <c r="D785" s="41" t="s">
        <v>138</v>
      </c>
      <c r="E785" s="41">
        <v>30</v>
      </c>
      <c r="F785" s="49">
        <v>56</v>
      </c>
      <c r="G785" s="41"/>
      <c r="H785" s="41">
        <f t="shared" si="488"/>
        <v>26</v>
      </c>
      <c r="I785" s="43">
        <v>0.09</v>
      </c>
      <c r="J785" s="43">
        <v>0.08</v>
      </c>
      <c r="K785" s="43">
        <v>0.15</v>
      </c>
      <c r="L785" s="43">
        <v>6.62</v>
      </c>
      <c r="M785" s="43">
        <v>32.68</v>
      </c>
      <c r="N785" s="43">
        <v>39.619999999999997</v>
      </c>
      <c r="O785" s="43">
        <v>37.619999999999997</v>
      </c>
      <c r="P785" s="43">
        <v>22.76</v>
      </c>
      <c r="Q785" s="43"/>
      <c r="R785" s="44" t="s">
        <v>225</v>
      </c>
      <c r="S785" s="45">
        <v>8</v>
      </c>
      <c r="T785" s="45">
        <v>8.1999999999999993</v>
      </c>
      <c r="U785" s="45">
        <v>8.1999999999999993</v>
      </c>
      <c r="V785" s="45">
        <v>7.8</v>
      </c>
      <c r="W785" s="45">
        <v>7.8</v>
      </c>
      <c r="X785" s="45">
        <v>7.85</v>
      </c>
      <c r="Y785" s="43">
        <v>0.09</v>
      </c>
      <c r="Z785" s="43"/>
      <c r="AA785" s="43"/>
      <c r="AB785" s="43">
        <v>1.96</v>
      </c>
      <c r="AC785" s="43">
        <v>0.44</v>
      </c>
      <c r="AD785" s="43">
        <v>1.26</v>
      </c>
      <c r="AE785" s="43">
        <v>10.119999999999999</v>
      </c>
      <c r="AF785" s="43">
        <v>0.5</v>
      </c>
      <c r="AG785" s="43"/>
      <c r="AH785" s="43">
        <v>1.8</v>
      </c>
      <c r="AI785" s="43">
        <v>0.08</v>
      </c>
      <c r="AJ785" s="43">
        <v>0.64</v>
      </c>
      <c r="AK785" s="45">
        <v>13</v>
      </c>
      <c r="AL785" s="43">
        <v>43.62</v>
      </c>
      <c r="AM785" s="43">
        <v>10.62</v>
      </c>
      <c r="AN785" s="43">
        <v>26.23</v>
      </c>
      <c r="AO785" s="43">
        <v>2.25</v>
      </c>
      <c r="AP785" s="46">
        <v>15.36</v>
      </c>
    </row>
    <row r="786" spans="1:42" x14ac:dyDescent="0.25">
      <c r="A786" s="3">
        <v>22</v>
      </c>
      <c r="B786" s="11" t="s">
        <v>2328</v>
      </c>
      <c r="C786" s="3">
        <v>6</v>
      </c>
      <c r="D786" s="3" t="s">
        <v>1072</v>
      </c>
      <c r="E786" s="3">
        <v>56</v>
      </c>
      <c r="F786" s="50">
        <v>86</v>
      </c>
      <c r="G786" s="3"/>
      <c r="H786" s="3">
        <f t="shared" si="488"/>
        <v>30</v>
      </c>
      <c r="I786" s="15">
        <v>0.11</v>
      </c>
      <c r="J786" s="15">
        <v>0.11</v>
      </c>
      <c r="K786" s="15">
        <v>0.18</v>
      </c>
      <c r="L786" s="15">
        <v>7.38</v>
      </c>
      <c r="M786" s="15">
        <v>35.340000000000003</v>
      </c>
      <c r="N786" s="15">
        <v>43.12</v>
      </c>
      <c r="O786" s="15">
        <v>31.62</v>
      </c>
      <c r="P786" s="15">
        <v>25.25</v>
      </c>
      <c r="Q786" s="15">
        <v>0.94</v>
      </c>
      <c r="R786" s="23"/>
      <c r="S786" s="19">
        <v>8.5</v>
      </c>
      <c r="T786" s="19">
        <v>8.5</v>
      </c>
      <c r="U786" s="19">
        <v>8.4</v>
      </c>
      <c r="V786" s="19">
        <v>8.25</v>
      </c>
      <c r="W786" s="19">
        <v>8.35</v>
      </c>
      <c r="X786" s="19">
        <v>8.25</v>
      </c>
      <c r="Y786" s="15">
        <v>0.05</v>
      </c>
      <c r="Z786" s="15"/>
      <c r="AA786" s="15"/>
      <c r="AB786" s="15">
        <v>1.89</v>
      </c>
      <c r="AC786" s="15">
        <v>0.56999999999999995</v>
      </c>
      <c r="AD786" s="15">
        <v>1.38</v>
      </c>
      <c r="AE786" s="15">
        <v>10.44</v>
      </c>
      <c r="AF786" s="15">
        <v>0.5</v>
      </c>
      <c r="AG786" s="15"/>
      <c r="AH786" s="15">
        <v>1.92</v>
      </c>
      <c r="AI786" s="15">
        <v>0.1</v>
      </c>
      <c r="AJ786" s="15">
        <v>0.32</v>
      </c>
      <c r="AK786" s="19">
        <v>26</v>
      </c>
      <c r="AL786" s="15">
        <v>42.18</v>
      </c>
      <c r="AM786" s="15">
        <v>10.94</v>
      </c>
      <c r="AN786" s="15">
        <v>24.41</v>
      </c>
      <c r="AO786" s="15">
        <v>2.2799999999999998</v>
      </c>
      <c r="AP786" s="27">
        <v>17.46</v>
      </c>
    </row>
    <row r="787" spans="1:42" ht="15.6" x14ac:dyDescent="0.3">
      <c r="A787" s="59">
        <f>A781</f>
        <v>22</v>
      </c>
      <c r="B787" s="60" t="str">
        <f>B781</f>
        <v>GU</v>
      </c>
      <c r="C787" s="61"/>
      <c r="D787" s="61"/>
      <c r="E787" s="61"/>
      <c r="F787" s="62"/>
      <c r="G787" s="61"/>
      <c r="H787" s="61"/>
      <c r="I787" s="63">
        <f>((I781*$H781)+(I782*$H782)+(I783*$H783))/$F783</f>
        <v>0.18238095238095239</v>
      </c>
      <c r="J787" s="63">
        <f t="shared" ref="J787:Q787" si="514">((J781*$H781)+(J782*$H782)+(J783*$H783))/$F783</f>
        <v>0.17761904761904765</v>
      </c>
      <c r="K787" s="63">
        <f t="shared" si="514"/>
        <v>0.31952380952380954</v>
      </c>
      <c r="L787" s="63">
        <f t="shared" si="514"/>
        <v>10.008095238095239</v>
      </c>
      <c r="M787" s="63">
        <f t="shared" si="514"/>
        <v>37.21</v>
      </c>
      <c r="N787" s="63">
        <f t="shared" si="514"/>
        <v>47.897619047619045</v>
      </c>
      <c r="O787" s="63">
        <f t="shared" si="514"/>
        <v>37.349047619047624</v>
      </c>
      <c r="P787" s="63">
        <f t="shared" si="514"/>
        <v>14.753333333333336</v>
      </c>
      <c r="Q787" s="63">
        <f t="shared" si="514"/>
        <v>2.3214285714285716</v>
      </c>
      <c r="R787" s="67" t="str">
        <f>R781</f>
        <v>Fa</v>
      </c>
      <c r="S787" s="65">
        <f t="shared" ref="S787:X787" si="515">((S781*$H781)+(S782*$H782)+(S783*$H783)+(S784*$H784)+(S785*$H785))/$F785</f>
        <v>7.3294642857142858</v>
      </c>
      <c r="T787" s="65">
        <f t="shared" si="515"/>
        <v>7.5089285714285712</v>
      </c>
      <c r="U787" s="65">
        <f t="shared" si="515"/>
        <v>7.5348214285714281</v>
      </c>
      <c r="V787" s="65">
        <f t="shared" si="515"/>
        <v>7.1696428571428568</v>
      </c>
      <c r="W787" s="65">
        <f t="shared" si="515"/>
        <v>7.1633928571428571</v>
      </c>
      <c r="X787" s="65">
        <f t="shared" si="515"/>
        <v>7.2428571428571429</v>
      </c>
      <c r="Y787" s="65">
        <f>((Y781*$H781)+(Y782*$H782)+(Y783*$H783)+(Y784*$H784)+(Y785*$H785))/$F785</f>
        <v>0.28071428571428569</v>
      </c>
      <c r="Z787" s="63">
        <f t="shared" ref="Z787:AB787" si="516">((Z781*$H781)+(Z782*$H782)+(Z783*$H783))/$F783</f>
        <v>6.6333333333333327E-2</v>
      </c>
      <c r="AA787" s="63">
        <f t="shared" si="516"/>
        <v>7.6957142857142866</v>
      </c>
      <c r="AB787" s="63">
        <f t="shared" si="516"/>
        <v>1.7619047619047619</v>
      </c>
      <c r="AC787" s="65">
        <f>((AC781*$H781)+(AC782*$H782)+(AC783*$H783)+(AC784*$H784)+(AC785*$H785))/$F785</f>
        <v>0.37446428571428569</v>
      </c>
      <c r="AD787" s="65">
        <f>((AD781*$H781)+(AD782*$H782)+(AD783*$H783)+(AD784*$H784)+(AD785*$H785))/$F785</f>
        <v>1.4258928571428571</v>
      </c>
      <c r="AE787" s="63">
        <f t="shared" ref="AE787" si="517">((AE781*$H781)+(AE782*$H782)+(AE783*$H783))/$F783</f>
        <v>7.4261904761904756</v>
      </c>
      <c r="AF787" s="65">
        <f t="shared" ref="AF787:AP787" si="518">((AF781*$H781)+(AF782*$H782)+(AF783*$H783)+(AF784*$H784)+(AF785*$H785))/$F785</f>
        <v>0.61071428571428577</v>
      </c>
      <c r="AG787" s="65">
        <f t="shared" si="518"/>
        <v>0.1125</v>
      </c>
      <c r="AH787" s="65">
        <f t="shared" si="518"/>
        <v>1.5746428571428572</v>
      </c>
      <c r="AI787" s="65">
        <f t="shared" si="518"/>
        <v>9.9642857142857144E-2</v>
      </c>
      <c r="AJ787" s="65">
        <f t="shared" si="518"/>
        <v>1.02</v>
      </c>
      <c r="AK787" s="65">
        <f t="shared" si="518"/>
        <v>14.303571428571429</v>
      </c>
      <c r="AL787" s="65">
        <f t="shared" si="518"/>
        <v>44.323750000000004</v>
      </c>
      <c r="AM787" s="65">
        <f t="shared" si="518"/>
        <v>9.7833928571428572</v>
      </c>
      <c r="AN787" s="65">
        <f t="shared" si="518"/>
        <v>25.98535714285714</v>
      </c>
      <c r="AO787" s="65">
        <f t="shared" si="518"/>
        <v>2.3855357142857145</v>
      </c>
      <c r="AP787" s="65">
        <f t="shared" si="518"/>
        <v>16.045714285714286</v>
      </c>
    </row>
    <row r="788" spans="1:42" x14ac:dyDescent="0.25">
      <c r="A788" s="29">
        <v>23</v>
      </c>
      <c r="B788" s="30" t="s">
        <v>2328</v>
      </c>
      <c r="C788" s="29">
        <v>1</v>
      </c>
      <c r="D788" s="29" t="s">
        <v>660</v>
      </c>
      <c r="E788" s="29">
        <v>0</v>
      </c>
      <c r="F788" s="48">
        <v>5</v>
      </c>
      <c r="G788" s="29"/>
      <c r="H788" s="29">
        <f t="shared" si="488"/>
        <v>5</v>
      </c>
      <c r="I788" s="31">
        <v>1.66</v>
      </c>
      <c r="J788" s="31">
        <v>1.56</v>
      </c>
      <c r="K788" s="31">
        <v>4.0599999999999996</v>
      </c>
      <c r="L788" s="31">
        <v>22.55</v>
      </c>
      <c r="M788" s="31">
        <v>30.45</v>
      </c>
      <c r="N788" s="31">
        <v>60.28</v>
      </c>
      <c r="O788" s="31">
        <v>33.299999999999997</v>
      </c>
      <c r="P788" s="31">
        <v>6.42</v>
      </c>
      <c r="Q788" s="31">
        <v>14.47</v>
      </c>
      <c r="R788" s="32" t="s">
        <v>506</v>
      </c>
      <c r="S788" s="33">
        <v>5.15</v>
      </c>
      <c r="T788" s="33">
        <v>5.2</v>
      </c>
      <c r="U788" s="33">
        <v>5.0999999999999996</v>
      </c>
      <c r="V788" s="33">
        <v>4.8499999999999996</v>
      </c>
      <c r="W788" s="33">
        <v>4.6500000000000004</v>
      </c>
      <c r="X788" s="33">
        <v>5.05</v>
      </c>
      <c r="Y788" s="31">
        <v>0.74</v>
      </c>
      <c r="Z788" s="31">
        <v>5.8999999999999997E-2</v>
      </c>
      <c r="AA788" s="31">
        <v>12.5</v>
      </c>
      <c r="AB788" s="31">
        <v>1.43</v>
      </c>
      <c r="AC788" s="31"/>
      <c r="AD788" s="31"/>
      <c r="AE788" s="31">
        <v>5.9</v>
      </c>
      <c r="AF788" s="31">
        <v>0.76</v>
      </c>
      <c r="AG788" s="31">
        <v>0.49</v>
      </c>
      <c r="AH788" s="31">
        <v>0.12</v>
      </c>
      <c r="AI788" s="31">
        <v>0.03</v>
      </c>
      <c r="AJ788" s="31">
        <v>5.45</v>
      </c>
      <c r="AK788" s="33">
        <v>75</v>
      </c>
      <c r="AL788" s="31">
        <v>41.12</v>
      </c>
      <c r="AM788" s="31">
        <v>7.05</v>
      </c>
      <c r="AN788" s="31">
        <v>31.55</v>
      </c>
      <c r="AO788" s="31">
        <v>1.94</v>
      </c>
      <c r="AP788" s="34">
        <v>17.940000000000001</v>
      </c>
    </row>
    <row r="789" spans="1:42" x14ac:dyDescent="0.25">
      <c r="A789" s="29">
        <v>23</v>
      </c>
      <c r="B789" s="30" t="s">
        <v>2328</v>
      </c>
      <c r="C789" s="29">
        <v>2</v>
      </c>
      <c r="D789" s="29" t="s">
        <v>684</v>
      </c>
      <c r="E789" s="29">
        <v>5</v>
      </c>
      <c r="F789" s="48">
        <v>15</v>
      </c>
      <c r="G789" s="29"/>
      <c r="H789" s="29">
        <f t="shared" si="488"/>
        <v>10</v>
      </c>
      <c r="I789" s="31">
        <v>1.25</v>
      </c>
      <c r="J789" s="31">
        <v>1.39</v>
      </c>
      <c r="K789" s="31">
        <v>4.71</v>
      </c>
      <c r="L789" s="31">
        <v>22.83</v>
      </c>
      <c r="M789" s="31">
        <v>29.56</v>
      </c>
      <c r="N789" s="31">
        <v>59.74</v>
      </c>
      <c r="O789" s="31">
        <v>33.06</v>
      </c>
      <c r="P789" s="31">
        <v>7.2</v>
      </c>
      <c r="Q789" s="31">
        <v>29.41</v>
      </c>
      <c r="R789" s="32" t="s">
        <v>506</v>
      </c>
      <c r="S789" s="33">
        <v>5.05</v>
      </c>
      <c r="T789" s="33">
        <v>5.3</v>
      </c>
      <c r="U789" s="33">
        <v>4.7</v>
      </c>
      <c r="V789" s="33">
        <v>4.55</v>
      </c>
      <c r="W789" s="33">
        <v>5.05</v>
      </c>
      <c r="X789" s="33">
        <v>0.57999999999999996</v>
      </c>
      <c r="Y789" s="31">
        <v>0.57999999999999996</v>
      </c>
      <c r="Z789" s="31">
        <v>0.05</v>
      </c>
      <c r="AA789" s="31">
        <v>11.6</v>
      </c>
      <c r="AB789" s="31">
        <v>2.2200000000000002</v>
      </c>
      <c r="AC789" s="31"/>
      <c r="AD789" s="31"/>
      <c r="AE789" s="31">
        <v>5.01</v>
      </c>
      <c r="AF789" s="31">
        <v>0.44</v>
      </c>
      <c r="AG789" s="31">
        <v>0.36</v>
      </c>
      <c r="AH789" s="31">
        <v>0.13</v>
      </c>
      <c r="AI789" s="31">
        <v>0.02</v>
      </c>
      <c r="AJ789" s="31">
        <v>4.72</v>
      </c>
      <c r="AK789" s="33">
        <v>16</v>
      </c>
      <c r="AL789" s="31">
        <v>40.76</v>
      </c>
      <c r="AM789" s="31">
        <v>7.05</v>
      </c>
      <c r="AN789" s="31">
        <v>31.85</v>
      </c>
      <c r="AO789" s="31">
        <v>1.91</v>
      </c>
      <c r="AP789" s="34">
        <v>17.920000000000002</v>
      </c>
    </row>
    <row r="790" spans="1:42" x14ac:dyDescent="0.25">
      <c r="A790" s="41">
        <v>23</v>
      </c>
      <c r="B790" s="42" t="s">
        <v>2328</v>
      </c>
      <c r="C790" s="41">
        <v>3</v>
      </c>
      <c r="D790" s="41" t="s">
        <v>95</v>
      </c>
      <c r="E790" s="41">
        <v>15</v>
      </c>
      <c r="F790" s="49">
        <v>52</v>
      </c>
      <c r="G790" s="41"/>
      <c r="H790" s="41">
        <f t="shared" si="488"/>
        <v>37</v>
      </c>
      <c r="I790" s="43">
        <v>5.77</v>
      </c>
      <c r="J790" s="43">
        <v>3.95</v>
      </c>
      <c r="K790" s="43">
        <v>4.87</v>
      </c>
      <c r="L790" s="43">
        <v>17.260000000000002</v>
      </c>
      <c r="M790" s="43">
        <v>25.14</v>
      </c>
      <c r="N790" s="43">
        <v>56.99</v>
      </c>
      <c r="O790" s="43">
        <v>34.81</v>
      </c>
      <c r="P790" s="43">
        <v>8.1999999999999993</v>
      </c>
      <c r="Q790" s="43">
        <v>74.81</v>
      </c>
      <c r="R790" s="44" t="s">
        <v>506</v>
      </c>
      <c r="S790" s="45">
        <v>5.8</v>
      </c>
      <c r="T790" s="45">
        <v>5.45</v>
      </c>
      <c r="U790" s="45">
        <v>4.45</v>
      </c>
      <c r="V790" s="45">
        <v>5.8</v>
      </c>
      <c r="W790" s="45">
        <v>4.7</v>
      </c>
      <c r="X790" s="45">
        <v>5.25</v>
      </c>
      <c r="Y790" s="43">
        <v>0.28999999999999998</v>
      </c>
      <c r="Z790" s="43">
        <v>2.9000000000000001E-2</v>
      </c>
      <c r="AA790" s="43">
        <v>10</v>
      </c>
      <c r="AB790" s="43">
        <v>2.31</v>
      </c>
      <c r="AC790" s="43"/>
      <c r="AD790" s="43"/>
      <c r="AE790" s="43">
        <v>4.66</v>
      </c>
      <c r="AF790" s="43">
        <v>0.3</v>
      </c>
      <c r="AG790" s="43">
        <v>0.27</v>
      </c>
      <c r="AH790" s="43">
        <v>0.14000000000000001</v>
      </c>
      <c r="AI790" s="43">
        <v>0.01</v>
      </c>
      <c r="AJ790" s="43">
        <v>4.32</v>
      </c>
      <c r="AK790" s="45">
        <v>13</v>
      </c>
      <c r="AL790" s="43">
        <v>40.4</v>
      </c>
      <c r="AM790" s="43">
        <v>8.33</v>
      </c>
      <c r="AN790" s="43">
        <v>31.67</v>
      </c>
      <c r="AO790" s="43">
        <v>1.86</v>
      </c>
      <c r="AP790" s="46">
        <v>16.649999999999999</v>
      </c>
    </row>
    <row r="791" spans="1:42" x14ac:dyDescent="0.25">
      <c r="A791" s="3">
        <v>23</v>
      </c>
      <c r="B791" s="11" t="s">
        <v>2328</v>
      </c>
      <c r="C791" s="3">
        <v>4</v>
      </c>
      <c r="D791" s="3" t="s">
        <v>118</v>
      </c>
      <c r="E791" s="3">
        <v>52</v>
      </c>
      <c r="F791" s="50">
        <v>80</v>
      </c>
      <c r="G791" s="3"/>
      <c r="H791" s="3">
        <f t="shared" si="488"/>
        <v>28</v>
      </c>
      <c r="I791" s="15">
        <v>4.8600000000000003</v>
      </c>
      <c r="J791" s="15">
        <v>2.8</v>
      </c>
      <c r="K791" s="15">
        <v>3.18</v>
      </c>
      <c r="L791" s="15">
        <v>8.2200000000000006</v>
      </c>
      <c r="M791" s="15">
        <v>14.33</v>
      </c>
      <c r="N791" s="15">
        <v>33.39</v>
      </c>
      <c r="O791" s="15">
        <v>33.840000000000003</v>
      </c>
      <c r="P791" s="15">
        <v>32.770000000000003</v>
      </c>
      <c r="Q791" s="15">
        <v>21.3</v>
      </c>
      <c r="R791" s="23" t="s">
        <v>1064</v>
      </c>
      <c r="S791" s="19">
        <v>5.75</v>
      </c>
      <c r="T791" s="19">
        <v>5.4</v>
      </c>
      <c r="U791" s="19">
        <v>5.3</v>
      </c>
      <c r="V791" s="19">
        <v>4.5999999999999996</v>
      </c>
      <c r="W791" s="19">
        <v>4.4000000000000004</v>
      </c>
      <c r="X791" s="19">
        <v>4.95</v>
      </c>
      <c r="Y791" s="15">
        <v>0.17</v>
      </c>
      <c r="Z791" s="15">
        <v>0.02</v>
      </c>
      <c r="AA791" s="15">
        <v>8.5</v>
      </c>
      <c r="AB791" s="15">
        <v>1.68</v>
      </c>
      <c r="AC791" s="15"/>
      <c r="AD791" s="15"/>
      <c r="AE791" s="15">
        <v>8.0399999999999991</v>
      </c>
      <c r="AF791" s="15">
        <v>0.82</v>
      </c>
      <c r="AG791" s="15">
        <v>0.41</v>
      </c>
      <c r="AH791" s="15">
        <v>0.14000000000000001</v>
      </c>
      <c r="AI791" s="15">
        <v>0.01</v>
      </c>
      <c r="AJ791" s="15">
        <v>6.93</v>
      </c>
      <c r="AK791" s="19">
        <v>8</v>
      </c>
      <c r="AL791" s="15">
        <v>42.8</v>
      </c>
      <c r="AM791" s="15">
        <v>5.13</v>
      </c>
      <c r="AN791" s="15">
        <v>35.520000000000003</v>
      </c>
      <c r="AO791" s="15">
        <v>188</v>
      </c>
      <c r="AP791" s="27">
        <v>14.36</v>
      </c>
    </row>
    <row r="792" spans="1:42" x14ac:dyDescent="0.25">
      <c r="A792" s="3">
        <v>23</v>
      </c>
      <c r="B792" s="11" t="s">
        <v>2328</v>
      </c>
      <c r="C792" s="3">
        <v>5</v>
      </c>
      <c r="D792" s="3" t="s">
        <v>138</v>
      </c>
      <c r="E792" s="3">
        <v>80</v>
      </c>
      <c r="F792" s="50">
        <v>100</v>
      </c>
      <c r="G792" s="3"/>
      <c r="H792" s="3">
        <f t="shared" si="488"/>
        <v>20</v>
      </c>
      <c r="I792" s="15">
        <v>5.93</v>
      </c>
      <c r="J792" s="15">
        <v>3.06</v>
      </c>
      <c r="K792" s="15">
        <v>2.68</v>
      </c>
      <c r="L792" s="15">
        <v>7.01</v>
      </c>
      <c r="M792" s="15">
        <v>13.34</v>
      </c>
      <c r="N792" s="15">
        <v>32.020000000000003</v>
      </c>
      <c r="O792" s="15">
        <v>33.909999999999997</v>
      </c>
      <c r="P792" s="15">
        <v>34.07</v>
      </c>
      <c r="Q792" s="15">
        <v>21.36</v>
      </c>
      <c r="R792" s="23" t="s">
        <v>1064</v>
      </c>
      <c r="S792" s="19">
        <v>5.9</v>
      </c>
      <c r="T792" s="19">
        <v>5.3</v>
      </c>
      <c r="U792" s="19">
        <v>5.3</v>
      </c>
      <c r="V792" s="19">
        <v>4.6500000000000004</v>
      </c>
      <c r="W792" s="19">
        <v>4.4000000000000004</v>
      </c>
      <c r="X792" s="19">
        <v>4.95</v>
      </c>
      <c r="Y792" s="15">
        <v>0.15</v>
      </c>
      <c r="Z792" s="15"/>
      <c r="AA792" s="15"/>
      <c r="AB792" s="15">
        <v>1.94</v>
      </c>
      <c r="AC792" s="15"/>
      <c r="AD792" s="15"/>
      <c r="AE792" s="15">
        <v>8.4700000000000006</v>
      </c>
      <c r="AF792" s="15">
        <v>1.03</v>
      </c>
      <c r="AG792" s="15">
        <v>0.52</v>
      </c>
      <c r="AH792" s="15">
        <v>0.12</v>
      </c>
      <c r="AI792" s="15">
        <v>0.01</v>
      </c>
      <c r="AJ792" s="15">
        <v>6.8</v>
      </c>
      <c r="AK792" s="19">
        <v>8</v>
      </c>
      <c r="AL792" s="15">
        <v>38.64</v>
      </c>
      <c r="AM792" s="15">
        <v>5.13</v>
      </c>
      <c r="AN792" s="15">
        <v>31.07</v>
      </c>
      <c r="AO792" s="15">
        <v>1.91</v>
      </c>
      <c r="AP792" s="27">
        <v>22.16</v>
      </c>
    </row>
    <row r="793" spans="1:42" x14ac:dyDescent="0.25">
      <c r="A793" s="3">
        <v>23</v>
      </c>
      <c r="B793" s="11" t="s">
        <v>2328</v>
      </c>
      <c r="C793" s="3">
        <v>6</v>
      </c>
      <c r="D793" s="3" t="s">
        <v>1072</v>
      </c>
      <c r="E793" s="3">
        <v>100</v>
      </c>
      <c r="F793" s="50">
        <v>145</v>
      </c>
      <c r="G793" s="3"/>
      <c r="H793" s="3">
        <f t="shared" si="488"/>
        <v>45</v>
      </c>
      <c r="I793" s="15">
        <v>4.34</v>
      </c>
      <c r="J793" s="15">
        <v>3.32</v>
      </c>
      <c r="K793" s="15">
        <v>2.67</v>
      </c>
      <c r="L793" s="15">
        <v>7.21</v>
      </c>
      <c r="M793" s="15">
        <v>14.38</v>
      </c>
      <c r="N793" s="15">
        <v>31.92</v>
      </c>
      <c r="O793" s="15">
        <v>34.020000000000003</v>
      </c>
      <c r="P793" s="15">
        <v>34.06</v>
      </c>
      <c r="Q793" s="15">
        <v>3.62</v>
      </c>
      <c r="R793" s="23" t="s">
        <v>1064</v>
      </c>
      <c r="S793" s="19">
        <v>5.7</v>
      </c>
      <c r="T793" s="19">
        <v>5.3</v>
      </c>
      <c r="U793" s="19">
        <v>5.35</v>
      </c>
      <c r="V793" s="19">
        <v>4.6500000000000004</v>
      </c>
      <c r="W793" s="19">
        <v>4.3499999999999996</v>
      </c>
      <c r="X793" s="19">
        <v>4.8499999999999996</v>
      </c>
      <c r="Y793" s="15">
        <v>7.0000000000000007E-2</v>
      </c>
      <c r="Z793" s="15"/>
      <c r="AA793" s="15"/>
      <c r="AB793" s="15">
        <v>1.77</v>
      </c>
      <c r="AC793" s="15"/>
      <c r="AD793" s="15"/>
      <c r="AE793" s="15">
        <v>8.0399999999999991</v>
      </c>
      <c r="AF793" s="15">
        <v>1.34</v>
      </c>
      <c r="AG793" s="15">
        <v>0.69</v>
      </c>
      <c r="AH793" s="15">
        <v>0.16</v>
      </c>
      <c r="AI793" s="15">
        <v>0.01</v>
      </c>
      <c r="AJ793" s="15">
        <v>6.36</v>
      </c>
      <c r="AK793" s="19">
        <v>9</v>
      </c>
      <c r="AL793" s="15">
        <v>43.44</v>
      </c>
      <c r="AM793" s="15">
        <v>5.45</v>
      </c>
      <c r="AN793" s="15">
        <v>34</v>
      </c>
      <c r="AO793" s="15">
        <v>1.97</v>
      </c>
      <c r="AP793" s="27">
        <v>14.64</v>
      </c>
    </row>
    <row r="794" spans="1:42" ht="15.6" x14ac:dyDescent="0.3">
      <c r="A794" s="59">
        <f>A788</f>
        <v>23</v>
      </c>
      <c r="B794" s="60" t="str">
        <f>B788</f>
        <v>GU</v>
      </c>
      <c r="C794" s="61"/>
      <c r="D794" s="61"/>
      <c r="E794" s="61"/>
      <c r="F794" s="62"/>
      <c r="G794" s="61"/>
      <c r="H794" s="61"/>
      <c r="I794" s="63">
        <f>((I788*$H788)+(I789*$H789))/$F789</f>
        <v>1.3866666666666665</v>
      </c>
      <c r="J794" s="63">
        <f>((J788*$H788)+(J789*$H789))/$F789</f>
        <v>1.4466666666666665</v>
      </c>
      <c r="K794" s="63">
        <f t="shared" ref="K794:Q794" si="519">((K788*$H788)+(K789*$H789))/$F789</f>
        <v>4.4933333333333341</v>
      </c>
      <c r="L794" s="63">
        <f t="shared" si="519"/>
        <v>22.736666666666665</v>
      </c>
      <c r="M794" s="63">
        <f t="shared" si="519"/>
        <v>29.856666666666666</v>
      </c>
      <c r="N794" s="63">
        <f t="shared" si="519"/>
        <v>59.919999999999995</v>
      </c>
      <c r="O794" s="63">
        <f t="shared" si="519"/>
        <v>33.14</v>
      </c>
      <c r="P794" s="63">
        <f t="shared" si="519"/>
        <v>6.9399999999999995</v>
      </c>
      <c r="Q794" s="63">
        <f t="shared" si="519"/>
        <v>24.430000000000003</v>
      </c>
      <c r="R794" s="64" t="str">
        <f>R788</f>
        <v>Fa</v>
      </c>
      <c r="S794" s="65">
        <f t="shared" ref="S794:X794" si="520">((S788*$H788)+(S789*$H789)+(S790*$H790))/$F790</f>
        <v>5.5932692307692315</v>
      </c>
      <c r="T794" s="65">
        <f t="shared" si="520"/>
        <v>5.3971153846153843</v>
      </c>
      <c r="U794" s="65">
        <f t="shared" si="520"/>
        <v>4.5605769230769235</v>
      </c>
      <c r="V794" s="65">
        <f t="shared" si="520"/>
        <v>5.4682692307692315</v>
      </c>
      <c r="W794" s="65">
        <f t="shared" si="520"/>
        <v>4.7625000000000002</v>
      </c>
      <c r="X794" s="65">
        <f t="shared" si="520"/>
        <v>4.3326923076923078</v>
      </c>
      <c r="Y794" s="65">
        <f>((Y788*$H788)+(Y789*$H789)+(Y790*$H790))/$F790</f>
        <v>0.3890384615384615</v>
      </c>
      <c r="Z794" s="63">
        <f t="shared" ref="Z794:AE794" si="521">((Z788*$H788)+(Z789*$H789))/$F789</f>
        <v>5.2999999999999999E-2</v>
      </c>
      <c r="AA794" s="63">
        <f t="shared" si="521"/>
        <v>11.9</v>
      </c>
      <c r="AB794" s="63">
        <f t="shared" si="521"/>
        <v>1.9566666666666668</v>
      </c>
      <c r="AC794" s="65">
        <f t="shared" ref="AC794:AD794" si="522">((AC788*$H788)+(AC789*$H789)+(AC790*$H790))/$F790</f>
        <v>0</v>
      </c>
      <c r="AD794" s="65">
        <f t="shared" si="522"/>
        <v>0</v>
      </c>
      <c r="AE794" s="63">
        <f t="shared" si="521"/>
        <v>5.3066666666666666</v>
      </c>
      <c r="AF794" s="65">
        <f t="shared" ref="AF794:AP794" si="523">((AF788*$H788)+(AF789*$H789)+(AF790*$H790))/$F790</f>
        <v>0.37115384615384611</v>
      </c>
      <c r="AG794" s="65">
        <f t="shared" si="523"/>
        <v>0.30846153846153845</v>
      </c>
      <c r="AH794" s="65">
        <f t="shared" si="523"/>
        <v>0.13615384615384615</v>
      </c>
      <c r="AI794" s="65">
        <f t="shared" si="523"/>
        <v>1.3846153846153845E-2</v>
      </c>
      <c r="AJ794" s="65">
        <f t="shared" si="523"/>
        <v>4.5055769230769229</v>
      </c>
      <c r="AK794" s="65">
        <f t="shared" si="523"/>
        <v>19.53846153846154</v>
      </c>
      <c r="AL794" s="65">
        <f t="shared" si="523"/>
        <v>40.53846153846154</v>
      </c>
      <c r="AM794" s="65">
        <f t="shared" si="523"/>
        <v>7.9607692307692304</v>
      </c>
      <c r="AN794" s="65">
        <f t="shared" si="523"/>
        <v>31.693076923076923</v>
      </c>
      <c r="AO794" s="65">
        <f t="shared" si="523"/>
        <v>1.8773076923076923</v>
      </c>
      <c r="AP794" s="65">
        <f t="shared" si="523"/>
        <v>17.018269230769231</v>
      </c>
    </row>
    <row r="795" spans="1:42" x14ac:dyDescent="0.25">
      <c r="A795" s="35">
        <v>24</v>
      </c>
      <c r="B795" s="36" t="s">
        <v>2328</v>
      </c>
      <c r="C795" s="35">
        <v>1</v>
      </c>
      <c r="D795" s="35" t="s">
        <v>660</v>
      </c>
      <c r="E795" s="35">
        <v>0</v>
      </c>
      <c r="F795" s="51">
        <v>10</v>
      </c>
      <c r="G795" s="35"/>
      <c r="H795" s="35">
        <f t="shared" si="488"/>
        <v>10</v>
      </c>
      <c r="I795" s="37">
        <v>0.09</v>
      </c>
      <c r="J795" s="37">
        <v>0.13</v>
      </c>
      <c r="K795" s="37">
        <v>0.15</v>
      </c>
      <c r="L795" s="37">
        <v>0.92</v>
      </c>
      <c r="M795" s="37">
        <v>5.28</v>
      </c>
      <c r="N795" s="37">
        <v>6.57</v>
      </c>
      <c r="O795" s="37">
        <v>56.85</v>
      </c>
      <c r="P795" s="37">
        <v>36.58</v>
      </c>
      <c r="Q795" s="37">
        <v>0.64</v>
      </c>
      <c r="R795" s="38" t="s">
        <v>354</v>
      </c>
      <c r="S795" s="39">
        <v>5.4</v>
      </c>
      <c r="T795" s="39">
        <v>5.3</v>
      </c>
      <c r="U795" s="39">
        <v>5.2</v>
      </c>
      <c r="V795" s="39">
        <v>5.45</v>
      </c>
      <c r="W795" s="39">
        <v>5.6</v>
      </c>
      <c r="X795" s="39">
        <v>5.7</v>
      </c>
      <c r="Y795" s="37">
        <v>7.45</v>
      </c>
      <c r="Z795" s="37">
        <v>0.16600000000000001</v>
      </c>
      <c r="AA795" s="37">
        <v>8.73</v>
      </c>
      <c r="AB795" s="37">
        <v>1.6</v>
      </c>
      <c r="AC795" s="37"/>
      <c r="AD795" s="37">
        <v>2.13</v>
      </c>
      <c r="AE795" s="37">
        <v>19.39</v>
      </c>
      <c r="AF795" s="37">
        <v>8</v>
      </c>
      <c r="AG795" s="37">
        <v>3.81</v>
      </c>
      <c r="AH795" s="37">
        <v>0.57999999999999996</v>
      </c>
      <c r="AI795" s="37">
        <v>0.28000000000000003</v>
      </c>
      <c r="AJ795" s="37">
        <v>8.1999999999999993</v>
      </c>
      <c r="AK795" s="39">
        <v>11</v>
      </c>
      <c r="AL795" s="37">
        <v>43.82</v>
      </c>
      <c r="AM795" s="37">
        <v>11.58</v>
      </c>
      <c r="AN795" s="37">
        <v>24.87</v>
      </c>
      <c r="AO795" s="37">
        <v>2.31</v>
      </c>
      <c r="AP795" s="40"/>
    </row>
    <row r="796" spans="1:42" x14ac:dyDescent="0.25">
      <c r="A796" s="41">
        <v>24</v>
      </c>
      <c r="B796" s="42" t="s">
        <v>2328</v>
      </c>
      <c r="C796" s="41">
        <v>2</v>
      </c>
      <c r="D796" s="41" t="s">
        <v>684</v>
      </c>
      <c r="E796" s="41">
        <v>10</v>
      </c>
      <c r="F796" s="49">
        <v>40</v>
      </c>
      <c r="G796" s="41"/>
      <c r="H796" s="41">
        <f t="shared" si="488"/>
        <v>30</v>
      </c>
      <c r="I796" s="43">
        <v>0.3</v>
      </c>
      <c r="J796" s="43">
        <v>0.17</v>
      </c>
      <c r="K796" s="43">
        <v>0.13</v>
      </c>
      <c r="L796" s="43">
        <v>0.59</v>
      </c>
      <c r="M796" s="43">
        <v>3.41</v>
      </c>
      <c r="N796" s="43">
        <v>4.5999999999999996</v>
      </c>
      <c r="O796" s="43">
        <v>48.12</v>
      </c>
      <c r="P796" s="43">
        <v>47.28</v>
      </c>
      <c r="Q796" s="43">
        <v>0.54</v>
      </c>
      <c r="R796" s="44" t="s">
        <v>169</v>
      </c>
      <c r="S796" s="45">
        <v>5.15</v>
      </c>
      <c r="T796" s="45">
        <v>5</v>
      </c>
      <c r="U796" s="45">
        <v>5.0999999999999996</v>
      </c>
      <c r="V796" s="45">
        <v>4.7</v>
      </c>
      <c r="W796" s="45">
        <v>4.9000000000000004</v>
      </c>
      <c r="X796" s="45">
        <v>5.0999999999999996</v>
      </c>
      <c r="Y796" s="43">
        <v>0.66</v>
      </c>
      <c r="Z796" s="43">
        <v>8.5999999999999993E-2</v>
      </c>
      <c r="AA796" s="43">
        <v>7.67</v>
      </c>
      <c r="AB796" s="43">
        <v>1.65</v>
      </c>
      <c r="AC796" s="43"/>
      <c r="AD796" s="43"/>
      <c r="AE796" s="43">
        <v>18.98</v>
      </c>
      <c r="AF796" s="43">
        <v>5.5</v>
      </c>
      <c r="AG796" s="43">
        <v>6.16</v>
      </c>
      <c r="AH796" s="43">
        <v>0.76</v>
      </c>
      <c r="AI796" s="43">
        <v>0.12</v>
      </c>
      <c r="AJ796" s="43">
        <v>7.35</v>
      </c>
      <c r="AK796" s="45">
        <v>11</v>
      </c>
      <c r="AL796" s="43">
        <v>43.94</v>
      </c>
      <c r="AM796" s="43">
        <v>11.9</v>
      </c>
      <c r="AN796" s="43">
        <v>26.1</v>
      </c>
      <c r="AO796" s="43">
        <v>2.2200000000000002</v>
      </c>
      <c r="AP796" s="46"/>
    </row>
    <row r="797" spans="1:42" x14ac:dyDescent="0.25">
      <c r="A797" s="3">
        <v>24</v>
      </c>
      <c r="B797" s="11" t="s">
        <v>2328</v>
      </c>
      <c r="C797" s="3">
        <v>3</v>
      </c>
      <c r="D797" s="3" t="s">
        <v>980</v>
      </c>
      <c r="E797" s="3">
        <v>40</v>
      </c>
      <c r="F797" s="50">
        <v>95</v>
      </c>
      <c r="G797" s="3"/>
      <c r="H797" s="3">
        <f t="shared" si="488"/>
        <v>55</v>
      </c>
      <c r="I797" s="15">
        <v>0.18</v>
      </c>
      <c r="J797" s="15">
        <v>0.13</v>
      </c>
      <c r="K797" s="15">
        <v>0.1</v>
      </c>
      <c r="L797" s="15">
        <v>0.25</v>
      </c>
      <c r="M797" s="15">
        <v>1.73</v>
      </c>
      <c r="N797" s="15">
        <v>2.39</v>
      </c>
      <c r="O797" s="15">
        <v>33.64</v>
      </c>
      <c r="P797" s="15">
        <v>63.97</v>
      </c>
      <c r="Q797" s="15">
        <v>0.52</v>
      </c>
      <c r="R797" s="23" t="s">
        <v>6</v>
      </c>
      <c r="S797" s="19">
        <v>5.4</v>
      </c>
      <c r="T797" s="19">
        <v>5.6</v>
      </c>
      <c r="U797" s="19">
        <v>5.75</v>
      </c>
      <c r="V797" s="19">
        <v>5.05</v>
      </c>
      <c r="W797" s="19">
        <v>5.3</v>
      </c>
      <c r="X797" s="19">
        <v>5.45</v>
      </c>
      <c r="Y797" s="15">
        <v>0.22</v>
      </c>
      <c r="Z797" s="15">
        <v>4.7E-2</v>
      </c>
      <c r="AA797" s="15">
        <v>4.68</v>
      </c>
      <c r="AB797" s="15">
        <v>1.82</v>
      </c>
      <c r="AC797" s="15"/>
      <c r="AD797" s="15"/>
      <c r="AE797" s="15">
        <v>25.5</v>
      </c>
      <c r="AF797" s="15">
        <v>4.0999999999999996</v>
      </c>
      <c r="AG797" s="15">
        <v>11.45</v>
      </c>
      <c r="AH797" s="15">
        <v>1.2</v>
      </c>
      <c r="AI797" s="15">
        <v>0.08</v>
      </c>
      <c r="AJ797" s="15">
        <v>9.56</v>
      </c>
      <c r="AK797" s="19">
        <v>13</v>
      </c>
      <c r="AL797" s="15">
        <v>44.16</v>
      </c>
      <c r="AM797" s="15">
        <v>10.62</v>
      </c>
      <c r="AN797" s="15">
        <v>26.13</v>
      </c>
      <c r="AO797" s="15">
        <v>2.2799999999999998</v>
      </c>
      <c r="AP797" s="27"/>
    </row>
    <row r="798" spans="1:42" ht="15.6" x14ac:dyDescent="0.3">
      <c r="A798" s="59">
        <f>A795</f>
        <v>24</v>
      </c>
      <c r="B798" s="60" t="str">
        <f>B795</f>
        <v>GU</v>
      </c>
      <c r="C798" s="61"/>
      <c r="D798" s="61"/>
      <c r="E798" s="61"/>
      <c r="F798" s="62"/>
      <c r="G798" s="61"/>
      <c r="H798" s="61"/>
      <c r="I798" s="63">
        <f>I795</f>
        <v>0.09</v>
      </c>
      <c r="J798" s="63">
        <f t="shared" ref="J798:AE798" si="524">J795</f>
        <v>0.13</v>
      </c>
      <c r="K798" s="63">
        <f t="shared" si="524"/>
        <v>0.15</v>
      </c>
      <c r="L798" s="63">
        <f t="shared" si="524"/>
        <v>0.92</v>
      </c>
      <c r="M798" s="63">
        <f t="shared" si="524"/>
        <v>5.28</v>
      </c>
      <c r="N798" s="63">
        <f t="shared" si="524"/>
        <v>6.57</v>
      </c>
      <c r="O798" s="63">
        <f t="shared" si="524"/>
        <v>56.85</v>
      </c>
      <c r="P798" s="63">
        <f t="shared" si="524"/>
        <v>36.58</v>
      </c>
      <c r="Q798" s="63">
        <f t="shared" si="524"/>
        <v>0.64</v>
      </c>
      <c r="R798" s="64" t="str">
        <f t="shared" si="524"/>
        <v>FAL</v>
      </c>
      <c r="S798" s="65">
        <f t="shared" ref="S798:X798" si="525">((S795*$H795)+(S796*$H796))/$F796</f>
        <v>5.2125000000000004</v>
      </c>
      <c r="T798" s="65">
        <f t="shared" si="525"/>
        <v>5.0750000000000002</v>
      </c>
      <c r="U798" s="65">
        <f t="shared" si="525"/>
        <v>5.125</v>
      </c>
      <c r="V798" s="65">
        <f t="shared" si="525"/>
        <v>4.8875000000000002</v>
      </c>
      <c r="W798" s="65">
        <f t="shared" si="525"/>
        <v>5.0750000000000002</v>
      </c>
      <c r="X798" s="65">
        <f t="shared" si="525"/>
        <v>5.25</v>
      </c>
      <c r="Y798" s="65">
        <f t="shared" ref="Y798" si="526">((Y795*$H795)+(Y796*$H796))/$F796</f>
        <v>2.3574999999999999</v>
      </c>
      <c r="Z798" s="63">
        <f t="shared" si="524"/>
        <v>0.16600000000000001</v>
      </c>
      <c r="AA798" s="63">
        <f t="shared" si="524"/>
        <v>8.73</v>
      </c>
      <c r="AB798" s="63">
        <f t="shared" si="524"/>
        <v>1.6</v>
      </c>
      <c r="AC798" s="65">
        <f t="shared" ref="AC798:AD798" si="527">((AC795*$H795)+(AC796*$H796))/$F796</f>
        <v>0</v>
      </c>
      <c r="AD798" s="65">
        <f t="shared" si="527"/>
        <v>0.53249999999999997</v>
      </c>
      <c r="AE798" s="63">
        <f t="shared" si="524"/>
        <v>19.39</v>
      </c>
      <c r="AF798" s="65">
        <f t="shared" ref="AF798:AP798" si="528">((AF795*$H795)+(AF796*$H796))/$F796</f>
        <v>6.125</v>
      </c>
      <c r="AG798" s="65">
        <f t="shared" si="528"/>
        <v>5.5724999999999998</v>
      </c>
      <c r="AH798" s="65">
        <f t="shared" si="528"/>
        <v>0.71500000000000008</v>
      </c>
      <c r="AI798" s="65">
        <f t="shared" si="528"/>
        <v>0.16</v>
      </c>
      <c r="AJ798" s="65">
        <f t="shared" si="528"/>
        <v>7.5625</v>
      </c>
      <c r="AK798" s="65">
        <f t="shared" si="528"/>
        <v>11</v>
      </c>
      <c r="AL798" s="65">
        <f t="shared" si="528"/>
        <v>43.91</v>
      </c>
      <c r="AM798" s="65">
        <f t="shared" si="528"/>
        <v>11.82</v>
      </c>
      <c r="AN798" s="65">
        <f t="shared" si="528"/>
        <v>25.7925</v>
      </c>
      <c r="AO798" s="65">
        <f t="shared" si="528"/>
        <v>2.2425000000000006</v>
      </c>
      <c r="AP798" s="65">
        <f t="shared" si="528"/>
        <v>0</v>
      </c>
    </row>
    <row r="799" spans="1:42" x14ac:dyDescent="0.25">
      <c r="A799" s="35">
        <v>25</v>
      </c>
      <c r="B799" s="36" t="s">
        <v>2328</v>
      </c>
      <c r="C799" s="35">
        <v>1</v>
      </c>
      <c r="D799" s="35" t="s">
        <v>164</v>
      </c>
      <c r="E799" s="35">
        <v>0</v>
      </c>
      <c r="F799" s="51">
        <v>10</v>
      </c>
      <c r="G799" s="35"/>
      <c r="H799" s="35">
        <f t="shared" ref="H799:H863" si="529">F799-E799</f>
        <v>10</v>
      </c>
      <c r="I799" s="37">
        <v>0.09</v>
      </c>
      <c r="J799" s="37">
        <v>1.53</v>
      </c>
      <c r="K799" s="37">
        <v>11.08</v>
      </c>
      <c r="L799" s="37">
        <v>51.77</v>
      </c>
      <c r="M799" s="37">
        <v>27.23</v>
      </c>
      <c r="N799" s="37">
        <v>91.7</v>
      </c>
      <c r="O799" s="37">
        <v>5.71</v>
      </c>
      <c r="P799" s="37">
        <v>2.59</v>
      </c>
      <c r="Q799" s="37">
        <v>0.37</v>
      </c>
      <c r="R799" s="38" t="s">
        <v>16</v>
      </c>
      <c r="S799" s="39">
        <v>4.9000000000000004</v>
      </c>
      <c r="T799" s="39">
        <v>4.7</v>
      </c>
      <c r="U799" s="39">
        <v>4.8</v>
      </c>
      <c r="V799" s="39">
        <v>4.5</v>
      </c>
      <c r="W799" s="39">
        <v>4.55</v>
      </c>
      <c r="X799" s="39">
        <v>4.95</v>
      </c>
      <c r="Y799" s="37">
        <v>0.22</v>
      </c>
      <c r="Z799" s="37">
        <v>2.5999999999999999E-2</v>
      </c>
      <c r="AA799" s="37">
        <v>8.4600000000000009</v>
      </c>
      <c r="AB799" s="37">
        <v>1.62</v>
      </c>
      <c r="AC799" s="37"/>
      <c r="AD799" s="37"/>
      <c r="AE799" s="37">
        <v>2.04</v>
      </c>
      <c r="AF799" s="37">
        <v>0.5</v>
      </c>
      <c r="AG799" s="37">
        <v>0.6</v>
      </c>
      <c r="AH799" s="37">
        <v>0.12</v>
      </c>
      <c r="AI799" s="37">
        <v>0.1</v>
      </c>
      <c r="AJ799" s="37">
        <v>1.98</v>
      </c>
      <c r="AK799" s="39">
        <v>71</v>
      </c>
      <c r="AL799" s="37">
        <v>47.28</v>
      </c>
      <c r="AM799" s="37">
        <v>9.6199999999999992</v>
      </c>
      <c r="AN799" s="37">
        <v>23.48</v>
      </c>
      <c r="AO799" s="37">
        <v>2.71</v>
      </c>
      <c r="AP799" s="40">
        <v>15.4</v>
      </c>
    </row>
    <row r="800" spans="1:42" x14ac:dyDescent="0.25">
      <c r="A800" s="41">
        <v>25</v>
      </c>
      <c r="B800" s="42" t="s">
        <v>2328</v>
      </c>
      <c r="C800" s="41">
        <v>2</v>
      </c>
      <c r="D800" s="41" t="s">
        <v>2157</v>
      </c>
      <c r="E800" s="41">
        <v>10</v>
      </c>
      <c r="F800" s="49">
        <v>68</v>
      </c>
      <c r="G800" s="41"/>
      <c r="H800" s="41">
        <f t="shared" si="529"/>
        <v>58</v>
      </c>
      <c r="I800" s="43">
        <v>7.0000000000000007E-2</v>
      </c>
      <c r="J800" s="43">
        <v>1.41</v>
      </c>
      <c r="K800" s="43">
        <v>9.92</v>
      </c>
      <c r="L800" s="43">
        <v>54.87</v>
      </c>
      <c r="M800" s="43">
        <v>25.81</v>
      </c>
      <c r="N800" s="43">
        <v>92.08</v>
      </c>
      <c r="O800" s="43">
        <v>3.23</v>
      </c>
      <c r="P800" s="43">
        <v>4.67</v>
      </c>
      <c r="Q800" s="43"/>
      <c r="R800" s="44"/>
      <c r="S800" s="45">
        <v>4.8499999999999996</v>
      </c>
      <c r="T800" s="45">
        <v>4.5</v>
      </c>
      <c r="U800" s="45">
        <v>4.5999999999999996</v>
      </c>
      <c r="V800" s="45">
        <v>4.3</v>
      </c>
      <c r="W800" s="45">
        <v>4.4000000000000004</v>
      </c>
      <c r="X800" s="45">
        <v>4.8</v>
      </c>
      <c r="Y800" s="43">
        <v>0.09</v>
      </c>
      <c r="Z800" s="43">
        <v>0.01</v>
      </c>
      <c r="AA800" s="43">
        <v>9</v>
      </c>
      <c r="AB800" s="43">
        <v>1.62</v>
      </c>
      <c r="AC800" s="43"/>
      <c r="AD800" s="43"/>
      <c r="AE800" s="43">
        <v>1.8</v>
      </c>
      <c r="AF800" s="43">
        <v>0.28000000000000003</v>
      </c>
      <c r="AG800" s="43">
        <v>0.39</v>
      </c>
      <c r="AH800" s="43">
        <v>0.16</v>
      </c>
      <c r="AI800" s="43">
        <v>0.04</v>
      </c>
      <c r="AJ800" s="43">
        <v>1.1599999999999999</v>
      </c>
      <c r="AK800" s="45">
        <v>46</v>
      </c>
      <c r="AL800" s="43">
        <v>41.2</v>
      </c>
      <c r="AM800" s="43">
        <v>10.9</v>
      </c>
      <c r="AN800" s="43">
        <v>29.2</v>
      </c>
      <c r="AO800" s="43">
        <v>1.94</v>
      </c>
      <c r="AP800" s="46">
        <v>16.8</v>
      </c>
    </row>
    <row r="801" spans="1:42" x14ac:dyDescent="0.25">
      <c r="A801" s="3">
        <v>25</v>
      </c>
      <c r="B801" s="11" t="s">
        <v>2328</v>
      </c>
      <c r="C801" s="3">
        <v>3</v>
      </c>
      <c r="D801" s="3" t="s">
        <v>290</v>
      </c>
      <c r="E801" s="3">
        <v>68</v>
      </c>
      <c r="F801" s="50">
        <v>105</v>
      </c>
      <c r="G801" s="3"/>
      <c r="H801" s="3">
        <f t="shared" si="529"/>
        <v>37</v>
      </c>
      <c r="I801" s="15">
        <v>0.1</v>
      </c>
      <c r="J801" s="15">
        <v>1.59</v>
      </c>
      <c r="K801" s="15">
        <v>10.66</v>
      </c>
      <c r="L801" s="15">
        <v>50.54</v>
      </c>
      <c r="M801" s="15">
        <v>29.15</v>
      </c>
      <c r="N801" s="15">
        <v>92.04</v>
      </c>
      <c r="O801" s="15">
        <v>3.91</v>
      </c>
      <c r="P801" s="15">
        <v>4.05</v>
      </c>
      <c r="Q801" s="15"/>
      <c r="R801" s="23" t="s">
        <v>16</v>
      </c>
      <c r="S801" s="19">
        <v>5.5</v>
      </c>
      <c r="T801" s="19">
        <v>5.35</v>
      </c>
      <c r="U801" s="19">
        <v>5.3</v>
      </c>
      <c r="V801" s="19">
        <v>4.6500000000000004</v>
      </c>
      <c r="W801" s="19">
        <v>4.7</v>
      </c>
      <c r="X801" s="19">
        <v>5.2</v>
      </c>
      <c r="Y801" s="15">
        <v>7.0000000000000007E-2</v>
      </c>
      <c r="Z801" s="15">
        <v>5.0000000000000001E-3</v>
      </c>
      <c r="AA801" s="15">
        <v>10.4</v>
      </c>
      <c r="AB801" s="15">
        <v>1.64</v>
      </c>
      <c r="AC801" s="15"/>
      <c r="AD801" s="15"/>
      <c r="AE801" s="15">
        <v>1.47</v>
      </c>
      <c r="AF801" s="15">
        <v>0.4</v>
      </c>
      <c r="AG801" s="15">
        <v>0.48</v>
      </c>
      <c r="AH801" s="15">
        <v>0.17</v>
      </c>
      <c r="AI801" s="15">
        <v>0.04</v>
      </c>
      <c r="AJ801" s="15">
        <v>0.88</v>
      </c>
      <c r="AK801" s="19">
        <v>25</v>
      </c>
      <c r="AL801" s="15">
        <v>41.74</v>
      </c>
      <c r="AM801" s="15">
        <v>11.22</v>
      </c>
      <c r="AN801" s="15">
        <v>28.53</v>
      </c>
      <c r="AO801" s="15">
        <v>1.99</v>
      </c>
      <c r="AP801" s="27">
        <v>15.42</v>
      </c>
    </row>
    <row r="802" spans="1:42" x14ac:dyDescent="0.25">
      <c r="A802" s="3">
        <v>25</v>
      </c>
      <c r="B802" s="11" t="s">
        <v>2328</v>
      </c>
      <c r="C802" s="3">
        <v>4</v>
      </c>
      <c r="D802" s="3" t="s">
        <v>302</v>
      </c>
      <c r="E802" s="3">
        <v>105</v>
      </c>
      <c r="F802" s="50">
        <v>190</v>
      </c>
      <c r="G802" s="3"/>
      <c r="H802" s="3">
        <f t="shared" si="529"/>
        <v>85</v>
      </c>
      <c r="I802" s="15">
        <v>0.1</v>
      </c>
      <c r="J802" s="15">
        <v>2.14</v>
      </c>
      <c r="K802" s="15">
        <v>15.91</v>
      </c>
      <c r="L802" s="15">
        <v>51.09</v>
      </c>
      <c r="M802" s="15">
        <v>21.8</v>
      </c>
      <c r="N802" s="15">
        <v>91.04</v>
      </c>
      <c r="O802" s="15">
        <v>2.87</v>
      </c>
      <c r="P802" s="15">
        <v>6.09</v>
      </c>
      <c r="Q802" s="15"/>
      <c r="R802" s="23" t="s">
        <v>16</v>
      </c>
      <c r="S802" s="19">
        <v>5.8</v>
      </c>
      <c r="T802" s="19">
        <v>5.55</v>
      </c>
      <c r="U802" s="19">
        <v>5.35</v>
      </c>
      <c r="V802" s="19">
        <v>4.6500000000000004</v>
      </c>
      <c r="W802" s="19">
        <v>4.8</v>
      </c>
      <c r="X802" s="19">
        <v>5.2</v>
      </c>
      <c r="Y802" s="15">
        <v>0.05</v>
      </c>
      <c r="Z802" s="15">
        <v>5.0000000000000001E-3</v>
      </c>
      <c r="AA802" s="15"/>
      <c r="AB802" s="15">
        <v>1.57</v>
      </c>
      <c r="AC802" s="15"/>
      <c r="AD802" s="15"/>
      <c r="AE802" s="15">
        <v>2.17</v>
      </c>
      <c r="AF802" s="15">
        <v>0.64</v>
      </c>
      <c r="AG802" s="15">
        <v>0.72</v>
      </c>
      <c r="AH802" s="15">
        <v>0.11</v>
      </c>
      <c r="AI802" s="15">
        <v>0.03</v>
      </c>
      <c r="AJ802" s="15">
        <v>1.1200000000000001</v>
      </c>
      <c r="AK802" s="19">
        <v>23</v>
      </c>
      <c r="AL802" s="15">
        <v>40.35</v>
      </c>
      <c r="AM802" s="15">
        <v>10.9</v>
      </c>
      <c r="AN802" s="15">
        <v>30.55</v>
      </c>
      <c r="AO802" s="15">
        <v>1.831</v>
      </c>
      <c r="AP802" s="27">
        <v>15.77</v>
      </c>
    </row>
    <row r="803" spans="1:42" x14ac:dyDescent="0.25">
      <c r="A803" s="3">
        <v>25</v>
      </c>
      <c r="B803" s="11" t="s">
        <v>2328</v>
      </c>
      <c r="C803" s="3">
        <v>5</v>
      </c>
      <c r="D803" s="3" t="s">
        <v>477</v>
      </c>
      <c r="E803" s="3">
        <v>190</v>
      </c>
      <c r="F803" s="50">
        <v>203</v>
      </c>
      <c r="G803" s="3"/>
      <c r="H803" s="3">
        <f t="shared" si="529"/>
        <v>13</v>
      </c>
      <c r="I803" s="15">
        <v>0.06</v>
      </c>
      <c r="J803" s="15">
        <v>1.99</v>
      </c>
      <c r="K803" s="15">
        <v>20.89</v>
      </c>
      <c r="L803" s="15">
        <v>55.13</v>
      </c>
      <c r="M803" s="15">
        <v>20.03</v>
      </c>
      <c r="N803" s="15">
        <v>98.1</v>
      </c>
      <c r="O803" s="15">
        <v>0.86</v>
      </c>
      <c r="P803" s="15">
        <v>1.04</v>
      </c>
      <c r="Q803" s="15"/>
      <c r="R803" s="23" t="s">
        <v>16</v>
      </c>
      <c r="S803" s="19">
        <v>5.9</v>
      </c>
      <c r="T803" s="19">
        <v>5.4</v>
      </c>
      <c r="U803" s="19">
        <v>5.45</v>
      </c>
      <c r="V803" s="19">
        <v>4.9000000000000004</v>
      </c>
      <c r="W803" s="19">
        <v>4.95</v>
      </c>
      <c r="X803" s="19">
        <v>5.55</v>
      </c>
      <c r="Y803" s="15">
        <v>0.05</v>
      </c>
      <c r="Z803" s="15"/>
      <c r="AA803" s="15"/>
      <c r="AB803" s="15">
        <v>1.72</v>
      </c>
      <c r="AC803" s="15"/>
      <c r="AD803" s="15"/>
      <c r="AE803" s="15">
        <v>0.53</v>
      </c>
      <c r="AF803" s="15">
        <v>0.16</v>
      </c>
      <c r="AG803" s="15">
        <v>0.23</v>
      </c>
      <c r="AH803" s="15">
        <v>0.11</v>
      </c>
      <c r="AI803" s="15">
        <v>0.02</v>
      </c>
      <c r="AJ803" s="15">
        <v>0.3</v>
      </c>
      <c r="AK803" s="19">
        <v>19</v>
      </c>
      <c r="AL803" s="15">
        <v>41.16</v>
      </c>
      <c r="AM803" s="15">
        <v>12.18</v>
      </c>
      <c r="AN803" s="15">
        <v>28.62</v>
      </c>
      <c r="AO803" s="15">
        <v>1.92</v>
      </c>
      <c r="AP803" s="27">
        <v>15.49</v>
      </c>
    </row>
    <row r="804" spans="1:42" ht="15.6" x14ac:dyDescent="0.3">
      <c r="A804" s="59">
        <f>A799</f>
        <v>25</v>
      </c>
      <c r="B804" s="60" t="str">
        <f>B799</f>
        <v>GU</v>
      </c>
      <c r="C804" s="61"/>
      <c r="D804" s="61"/>
      <c r="E804" s="61"/>
      <c r="F804" s="62"/>
      <c r="G804" s="61"/>
      <c r="H804" s="61"/>
      <c r="I804" s="63">
        <f>I799</f>
        <v>0.09</v>
      </c>
      <c r="J804" s="63">
        <f t="shared" ref="J804:AE804" si="530">J799</f>
        <v>1.53</v>
      </c>
      <c r="K804" s="63">
        <f t="shared" si="530"/>
        <v>11.08</v>
      </c>
      <c r="L804" s="63">
        <f t="shared" si="530"/>
        <v>51.77</v>
      </c>
      <c r="M804" s="63">
        <f t="shared" si="530"/>
        <v>27.23</v>
      </c>
      <c r="N804" s="63">
        <f t="shared" si="530"/>
        <v>91.7</v>
      </c>
      <c r="O804" s="63">
        <f t="shared" si="530"/>
        <v>5.71</v>
      </c>
      <c r="P804" s="63">
        <f t="shared" si="530"/>
        <v>2.59</v>
      </c>
      <c r="Q804" s="63">
        <f t="shared" si="530"/>
        <v>0.37</v>
      </c>
      <c r="R804" s="64" t="str">
        <f t="shared" si="530"/>
        <v>a</v>
      </c>
      <c r="S804" s="65">
        <f t="shared" ref="S804:X804" si="531">((S799*$H799)+(S800*$H800))/$F800</f>
        <v>4.8573529411764698</v>
      </c>
      <c r="T804" s="65">
        <f t="shared" si="531"/>
        <v>4.5294117647058822</v>
      </c>
      <c r="U804" s="65">
        <f t="shared" si="531"/>
        <v>4.6294117647058819</v>
      </c>
      <c r="V804" s="65">
        <f t="shared" si="531"/>
        <v>4.3294117647058821</v>
      </c>
      <c r="W804" s="65">
        <f t="shared" si="531"/>
        <v>4.4220588235294125</v>
      </c>
      <c r="X804" s="65">
        <f t="shared" si="531"/>
        <v>4.8220588235294111</v>
      </c>
      <c r="Y804" s="65">
        <f t="shared" ref="Y804" si="532">((Y799*$H799)+(Y800*$H800))/$F800</f>
        <v>0.10911764705882353</v>
      </c>
      <c r="Z804" s="63">
        <f t="shared" si="530"/>
        <v>2.5999999999999999E-2</v>
      </c>
      <c r="AA804" s="63">
        <f t="shared" si="530"/>
        <v>8.4600000000000009</v>
      </c>
      <c r="AB804" s="63">
        <f t="shared" si="530"/>
        <v>1.62</v>
      </c>
      <c r="AC804" s="65">
        <f t="shared" ref="AC804:AD804" si="533">((AC799*$H799)+(AC800*$H800))/$F800</f>
        <v>0</v>
      </c>
      <c r="AD804" s="65">
        <f t="shared" si="533"/>
        <v>0</v>
      </c>
      <c r="AE804" s="63">
        <f t="shared" si="530"/>
        <v>2.04</v>
      </c>
      <c r="AF804" s="65">
        <f t="shared" ref="AF804:AP804" si="534">((AF799*$H799)+(AF800*$H800))/$F800</f>
        <v>0.31235294117647061</v>
      </c>
      <c r="AG804" s="65">
        <f t="shared" si="534"/>
        <v>0.42088235294117649</v>
      </c>
      <c r="AH804" s="65">
        <f t="shared" si="534"/>
        <v>0.1541176470588235</v>
      </c>
      <c r="AI804" s="65">
        <f t="shared" si="534"/>
        <v>4.8823529411764703E-2</v>
      </c>
      <c r="AJ804" s="65">
        <f t="shared" si="534"/>
        <v>1.2805882352941176</v>
      </c>
      <c r="AK804" s="65">
        <f t="shared" si="534"/>
        <v>49.676470588235297</v>
      </c>
      <c r="AL804" s="65">
        <f t="shared" si="534"/>
        <v>42.09411764705883</v>
      </c>
      <c r="AM804" s="65">
        <f t="shared" si="534"/>
        <v>10.711764705882354</v>
      </c>
      <c r="AN804" s="65">
        <f t="shared" si="534"/>
        <v>28.358823529411762</v>
      </c>
      <c r="AO804" s="65">
        <f t="shared" si="534"/>
        <v>2.053235294117647</v>
      </c>
      <c r="AP804" s="65">
        <f t="shared" si="534"/>
        <v>16.594117647058823</v>
      </c>
    </row>
    <row r="805" spans="1:42" x14ac:dyDescent="0.25">
      <c r="A805" s="35">
        <v>87</v>
      </c>
      <c r="B805" s="36" t="s">
        <v>2328</v>
      </c>
      <c r="C805" s="35">
        <v>1</v>
      </c>
      <c r="D805" s="35" t="s">
        <v>6</v>
      </c>
      <c r="E805" s="35">
        <v>0</v>
      </c>
      <c r="F805" s="51">
        <v>28</v>
      </c>
      <c r="G805" s="35"/>
      <c r="H805" s="35">
        <f t="shared" si="529"/>
        <v>28</v>
      </c>
      <c r="I805" s="37">
        <v>2.46</v>
      </c>
      <c r="J805" s="37">
        <v>5.94</v>
      </c>
      <c r="K805" s="37">
        <v>6.53</v>
      </c>
      <c r="L805" s="37">
        <v>12.18</v>
      </c>
      <c r="M805" s="37">
        <v>11.15</v>
      </c>
      <c r="N805" s="37">
        <v>38.26</v>
      </c>
      <c r="O805" s="37">
        <v>27.67</v>
      </c>
      <c r="P805" s="37">
        <v>34.07</v>
      </c>
      <c r="Q805" s="37">
        <v>7.09</v>
      </c>
      <c r="R805" s="38" t="s">
        <v>1064</v>
      </c>
      <c r="S805" s="39">
        <v>7</v>
      </c>
      <c r="T805" s="39">
        <v>7</v>
      </c>
      <c r="U805" s="39">
        <v>7.7</v>
      </c>
      <c r="V805" s="39">
        <v>5.5</v>
      </c>
      <c r="W805" s="39">
        <v>5.5</v>
      </c>
      <c r="X805" s="39">
        <v>5.8</v>
      </c>
      <c r="Y805" s="37">
        <v>0.77</v>
      </c>
      <c r="Z805" s="37">
        <v>0.106</v>
      </c>
      <c r="AA805" s="37">
        <v>7.26</v>
      </c>
      <c r="AB805" s="37">
        <v>1.81</v>
      </c>
      <c r="AC805" s="37"/>
      <c r="AD805" s="37">
        <v>0.18</v>
      </c>
      <c r="AE805" s="37">
        <v>20.07</v>
      </c>
      <c r="AF805" s="37">
        <v>9.69</v>
      </c>
      <c r="AG805" s="37">
        <v>4.08</v>
      </c>
      <c r="AH805" s="37">
        <v>0.08</v>
      </c>
      <c r="AI805" s="37">
        <v>0.92</v>
      </c>
      <c r="AJ805" s="37">
        <v>5.6</v>
      </c>
      <c r="AK805" s="39">
        <v>25</v>
      </c>
      <c r="AL805" s="37">
        <v>32.26</v>
      </c>
      <c r="AM805" s="37">
        <v>19.559999999999999</v>
      </c>
      <c r="AN805" s="37">
        <v>22.24</v>
      </c>
      <c r="AO805" s="37">
        <v>1.58</v>
      </c>
      <c r="AP805" s="40">
        <v>20.76</v>
      </c>
    </row>
    <row r="806" spans="1:42" x14ac:dyDescent="0.25">
      <c r="A806" s="41">
        <v>87</v>
      </c>
      <c r="B806" s="42" t="s">
        <v>2328</v>
      </c>
      <c r="C806" s="41">
        <v>2</v>
      </c>
      <c r="D806" s="41" t="s">
        <v>2915</v>
      </c>
      <c r="E806" s="41">
        <v>28</v>
      </c>
      <c r="F806" s="49">
        <v>53</v>
      </c>
      <c r="G806" s="41"/>
      <c r="H806" s="41">
        <f t="shared" si="529"/>
        <v>25</v>
      </c>
      <c r="I806" s="43">
        <v>4.22</v>
      </c>
      <c r="J806" s="43">
        <v>8.8699999999999992</v>
      </c>
      <c r="K806" s="43">
        <v>5.89</v>
      </c>
      <c r="L806" s="43">
        <v>12.01</v>
      </c>
      <c r="M806" s="43">
        <v>9.1</v>
      </c>
      <c r="N806" s="43">
        <v>40.090000000000003</v>
      </c>
      <c r="O806" s="43">
        <v>30.89</v>
      </c>
      <c r="P806" s="43">
        <v>29.02</v>
      </c>
      <c r="Q806" s="43">
        <v>4.66</v>
      </c>
      <c r="R806" s="44" t="s">
        <v>1064</v>
      </c>
      <c r="S806" s="45">
        <v>6.7</v>
      </c>
      <c r="T806" s="45">
        <v>6.8</v>
      </c>
      <c r="U806" s="45">
        <v>7.2</v>
      </c>
      <c r="V806" s="45">
        <v>5.2</v>
      </c>
      <c r="W806" s="45">
        <v>5.5</v>
      </c>
      <c r="X806" s="45">
        <v>5.6</v>
      </c>
      <c r="Y806" s="43">
        <v>0.4</v>
      </c>
      <c r="Z806" s="43">
        <v>0.06</v>
      </c>
      <c r="AA806" s="43">
        <v>6.67</v>
      </c>
      <c r="AB806" s="43">
        <v>1.62</v>
      </c>
      <c r="AC806" s="43"/>
      <c r="AD806" s="43">
        <v>0.1</v>
      </c>
      <c r="AE806" s="43">
        <v>19.18</v>
      </c>
      <c r="AF806" s="43">
        <v>9.3699999999999992</v>
      </c>
      <c r="AG806" s="43">
        <v>4.42</v>
      </c>
      <c r="AH806" s="43">
        <v>0.06</v>
      </c>
      <c r="AI806" s="43">
        <v>0.66</v>
      </c>
      <c r="AJ806" s="43">
        <v>5.12</v>
      </c>
      <c r="AK806" s="45">
        <v>18</v>
      </c>
      <c r="AL806" s="43">
        <v>30.62</v>
      </c>
      <c r="AM806" s="43">
        <v>21.16</v>
      </c>
      <c r="AN806" s="43">
        <v>22.94</v>
      </c>
      <c r="AO806" s="43">
        <v>143</v>
      </c>
      <c r="AP806" s="46">
        <v>21.3</v>
      </c>
    </row>
    <row r="807" spans="1:42" x14ac:dyDescent="0.25">
      <c r="A807" s="3">
        <v>87</v>
      </c>
      <c r="B807" s="11" t="s">
        <v>2328</v>
      </c>
      <c r="C807" s="3">
        <v>3</v>
      </c>
      <c r="D807" s="3" t="s">
        <v>477</v>
      </c>
      <c r="E807" s="3">
        <v>53</v>
      </c>
      <c r="F807" s="50">
        <v>73</v>
      </c>
      <c r="G807" s="3"/>
      <c r="H807" s="3">
        <f t="shared" si="529"/>
        <v>20</v>
      </c>
      <c r="I807" s="15">
        <v>3.71</v>
      </c>
      <c r="J807" s="15">
        <v>9.6300000000000008</v>
      </c>
      <c r="K807" s="15">
        <v>7.71</v>
      </c>
      <c r="L807" s="15">
        <v>14.1</v>
      </c>
      <c r="M807" s="15">
        <v>9.09</v>
      </c>
      <c r="N807" s="15">
        <v>44.24</v>
      </c>
      <c r="O807" s="15">
        <v>31.27</v>
      </c>
      <c r="P807" s="15">
        <v>24.49</v>
      </c>
      <c r="Q807" s="15">
        <v>4.21</v>
      </c>
      <c r="R807" s="23" t="s">
        <v>225</v>
      </c>
      <c r="S807" s="19">
        <v>6.7</v>
      </c>
      <c r="T807" s="19">
        <v>6.7</v>
      </c>
      <c r="U807" s="19">
        <v>7.1</v>
      </c>
      <c r="V807" s="19">
        <v>5.2</v>
      </c>
      <c r="W807" s="19">
        <v>5.2</v>
      </c>
      <c r="X807" s="19">
        <v>5.3</v>
      </c>
      <c r="Y807" s="15">
        <v>0.25</v>
      </c>
      <c r="Z807" s="15">
        <v>3.5999999999999997E-2</v>
      </c>
      <c r="AA807" s="15">
        <v>6.94</v>
      </c>
      <c r="AB807" s="15">
        <v>1.71</v>
      </c>
      <c r="AC807" s="15"/>
      <c r="AD807" s="15">
        <v>7.0000000000000007E-2</v>
      </c>
      <c r="AE807" s="15">
        <v>19.62</v>
      </c>
      <c r="AF807" s="15">
        <v>10</v>
      </c>
      <c r="AG807" s="15">
        <v>5.0999999999999996</v>
      </c>
      <c r="AH807" s="15">
        <v>0.1</v>
      </c>
      <c r="AI807" s="15">
        <v>0.44</v>
      </c>
      <c r="AJ807" s="15">
        <v>4.4800000000000004</v>
      </c>
      <c r="AK807" s="19">
        <v>17</v>
      </c>
      <c r="AL807" s="15">
        <v>31.82</v>
      </c>
      <c r="AM807" s="15">
        <v>16.37</v>
      </c>
      <c r="AN807" s="15">
        <v>22.38</v>
      </c>
      <c r="AO807" s="15">
        <v>1.65</v>
      </c>
      <c r="AP807" s="27">
        <v>22.3</v>
      </c>
    </row>
    <row r="808" spans="1:42" x14ac:dyDescent="0.25">
      <c r="A808" s="3">
        <v>87</v>
      </c>
      <c r="B808" s="11" t="s">
        <v>2328</v>
      </c>
      <c r="C808" s="3">
        <v>4</v>
      </c>
      <c r="D808" s="3" t="s">
        <v>302</v>
      </c>
      <c r="E808" s="3">
        <v>73</v>
      </c>
      <c r="F808" s="50">
        <v>90</v>
      </c>
      <c r="G808" s="3"/>
      <c r="H808" s="3">
        <f t="shared" si="529"/>
        <v>17</v>
      </c>
      <c r="I808" s="15">
        <v>10</v>
      </c>
      <c r="J808" s="15">
        <v>17.98</v>
      </c>
      <c r="K808" s="15">
        <v>14.49</v>
      </c>
      <c r="L808" s="15">
        <v>15.8</v>
      </c>
      <c r="M808" s="15">
        <v>6.65</v>
      </c>
      <c r="N808" s="15">
        <v>64.92</v>
      </c>
      <c r="O808" s="15">
        <v>16.809999999999999</v>
      </c>
      <c r="P808" s="15">
        <v>18.27</v>
      </c>
      <c r="Q808" s="15">
        <v>38.049999999999997</v>
      </c>
      <c r="R808" s="23" t="s">
        <v>506</v>
      </c>
      <c r="S808" s="19">
        <v>6.9</v>
      </c>
      <c r="T808" s="19">
        <v>6.9</v>
      </c>
      <c r="U808" s="19">
        <v>7.4</v>
      </c>
      <c r="V808" s="19">
        <v>5.2</v>
      </c>
      <c r="W808" s="19">
        <v>5.2</v>
      </c>
      <c r="X808" s="19">
        <v>5.2</v>
      </c>
      <c r="Y808" s="15">
        <v>0.14000000000000001</v>
      </c>
      <c r="Z808" s="15">
        <v>1.7000000000000001E-2</v>
      </c>
      <c r="AA808" s="15">
        <v>8.23</v>
      </c>
      <c r="AB808" s="15">
        <v>1.84</v>
      </c>
      <c r="AC808" s="15"/>
      <c r="AD808" s="15">
        <v>0.05</v>
      </c>
      <c r="AE808" s="15">
        <v>17.16</v>
      </c>
      <c r="AF808" s="15">
        <v>8.9499999999999993</v>
      </c>
      <c r="AG808" s="15">
        <v>4.76</v>
      </c>
      <c r="AH808" s="15">
        <v>0.08</v>
      </c>
      <c r="AI808" s="15">
        <v>0.26</v>
      </c>
      <c r="AJ808" s="15">
        <v>3.52</v>
      </c>
      <c r="AK808" s="19">
        <v>17</v>
      </c>
      <c r="AL808" s="15">
        <v>29.64</v>
      </c>
      <c r="AM808" s="15">
        <v>21.16</v>
      </c>
      <c r="AN808" s="15">
        <v>21.09</v>
      </c>
      <c r="AO808" s="15">
        <v>1.45</v>
      </c>
      <c r="AP808" s="27">
        <v>20.92</v>
      </c>
    </row>
    <row r="809" spans="1:42" x14ac:dyDescent="0.25">
      <c r="A809" s="3">
        <v>87</v>
      </c>
      <c r="B809" s="11" t="s">
        <v>2328</v>
      </c>
      <c r="C809" s="3">
        <v>5</v>
      </c>
      <c r="D809" s="3" t="s">
        <v>477</v>
      </c>
      <c r="E809" s="3">
        <v>90</v>
      </c>
      <c r="F809" s="50">
        <v>102</v>
      </c>
      <c r="G809" s="3"/>
      <c r="H809" s="3">
        <f t="shared" si="529"/>
        <v>12</v>
      </c>
      <c r="I809" s="15">
        <v>3.99</v>
      </c>
      <c r="J809" s="15">
        <v>10.32</v>
      </c>
      <c r="K809" s="15">
        <v>9.5299999999999994</v>
      </c>
      <c r="L809" s="15">
        <v>21.42</v>
      </c>
      <c r="M809" s="15">
        <v>15.01</v>
      </c>
      <c r="N809" s="15">
        <v>60.27</v>
      </c>
      <c r="O809" s="15">
        <v>23.56</v>
      </c>
      <c r="P809" s="15">
        <v>16.170000000000002</v>
      </c>
      <c r="Q809" s="15">
        <v>5.88</v>
      </c>
      <c r="R809" s="23" t="s">
        <v>506</v>
      </c>
      <c r="S809" s="19">
        <v>6.8</v>
      </c>
      <c r="T809" s="19">
        <v>6.9</v>
      </c>
      <c r="U809" s="19">
        <v>7.5</v>
      </c>
      <c r="V809" s="19">
        <v>4.8</v>
      </c>
      <c r="W809" s="19">
        <v>4.9000000000000004</v>
      </c>
      <c r="X809" s="19">
        <v>5</v>
      </c>
      <c r="Y809" s="15">
        <v>0.06</v>
      </c>
      <c r="Z809" s="15"/>
      <c r="AA809" s="15"/>
      <c r="AB809" s="15">
        <v>1.73</v>
      </c>
      <c r="AC809" s="15"/>
      <c r="AD809" s="15">
        <v>7.0000000000000007E-2</v>
      </c>
      <c r="AE809" s="15">
        <v>20.84</v>
      </c>
      <c r="AF809" s="15">
        <v>10.85</v>
      </c>
      <c r="AG809" s="15">
        <v>6.46</v>
      </c>
      <c r="AH809" s="15">
        <v>0.06</v>
      </c>
      <c r="AI809" s="15">
        <v>0.2</v>
      </c>
      <c r="AJ809" s="15">
        <v>3.36</v>
      </c>
      <c r="AK809" s="19">
        <v>17</v>
      </c>
      <c r="AL809" s="15">
        <v>33.04</v>
      </c>
      <c r="AM809" s="15">
        <v>17.16</v>
      </c>
      <c r="AN809" s="15">
        <v>19.239999999999998</v>
      </c>
      <c r="AO809" s="15">
        <v>1.86</v>
      </c>
      <c r="AP809" s="27">
        <v>20.28</v>
      </c>
    </row>
    <row r="810" spans="1:42" x14ac:dyDescent="0.25">
      <c r="A810" s="3">
        <v>87</v>
      </c>
      <c r="B810" s="11" t="s">
        <v>2328</v>
      </c>
      <c r="C810" s="3">
        <v>6</v>
      </c>
      <c r="D810" s="3" t="s">
        <v>484</v>
      </c>
      <c r="E810" s="3">
        <v>102</v>
      </c>
      <c r="F810" s="50">
        <v>140</v>
      </c>
      <c r="G810" s="3"/>
      <c r="H810" s="3">
        <f t="shared" si="529"/>
        <v>38</v>
      </c>
      <c r="I810" s="15">
        <v>2.76</v>
      </c>
      <c r="J810" s="15">
        <v>5.35</v>
      </c>
      <c r="K810" s="15">
        <v>2.99</v>
      </c>
      <c r="L810" s="15">
        <v>7.91</v>
      </c>
      <c r="M810" s="15">
        <v>17.91</v>
      </c>
      <c r="N810" s="15">
        <v>36.92</v>
      </c>
      <c r="O810" s="15">
        <v>40.93</v>
      </c>
      <c r="P810" s="15">
        <v>22.15</v>
      </c>
      <c r="Q810" s="15">
        <v>1.85</v>
      </c>
      <c r="R810" s="23" t="s">
        <v>225</v>
      </c>
      <c r="S810" s="19">
        <v>6.7</v>
      </c>
      <c r="T810" s="19">
        <v>7</v>
      </c>
      <c r="U810" s="19">
        <v>7.5</v>
      </c>
      <c r="V810" s="19">
        <v>4.8</v>
      </c>
      <c r="W810" s="19">
        <v>4.8</v>
      </c>
      <c r="X810" s="19">
        <v>4.9000000000000004</v>
      </c>
      <c r="Y810" s="15">
        <v>0.06</v>
      </c>
      <c r="Z810" s="15"/>
      <c r="AA810" s="15"/>
      <c r="AB810" s="15">
        <v>1.83</v>
      </c>
      <c r="AC810" s="15"/>
      <c r="AD810" s="15">
        <v>0.06</v>
      </c>
      <c r="AE810" s="15">
        <v>25.76</v>
      </c>
      <c r="AF810" s="15">
        <v>16.43</v>
      </c>
      <c r="AG810" s="15">
        <v>4.76</v>
      </c>
      <c r="AH810" s="15">
        <v>0.1</v>
      </c>
      <c r="AI810" s="15">
        <v>0.2</v>
      </c>
      <c r="AJ810" s="15">
        <v>3.84</v>
      </c>
      <c r="AK810" s="19">
        <v>21</v>
      </c>
      <c r="AL810" s="15">
        <v>34.979999999999997</v>
      </c>
      <c r="AM810" s="15">
        <v>17.96</v>
      </c>
      <c r="AN810" s="15">
        <v>16.04</v>
      </c>
      <c r="AO810" s="15">
        <v>2.16</v>
      </c>
      <c r="AP810" s="27">
        <v>21.9</v>
      </c>
    </row>
    <row r="811" spans="1:42" ht="15.6" x14ac:dyDescent="0.3">
      <c r="A811" s="59">
        <f>A805</f>
        <v>87</v>
      </c>
      <c r="B811" s="60" t="str">
        <f>B805</f>
        <v>GU</v>
      </c>
      <c r="C811" s="61"/>
      <c r="D811" s="61"/>
      <c r="E811" s="61"/>
      <c r="F811" s="62"/>
      <c r="G811" s="61"/>
      <c r="H811" s="61"/>
      <c r="I811" s="63">
        <f>I805</f>
        <v>2.46</v>
      </c>
      <c r="J811" s="63">
        <f t="shared" ref="J811:AE811" si="535">J805</f>
        <v>5.94</v>
      </c>
      <c r="K811" s="63">
        <f t="shared" si="535"/>
        <v>6.53</v>
      </c>
      <c r="L811" s="63">
        <f t="shared" si="535"/>
        <v>12.18</v>
      </c>
      <c r="M811" s="63">
        <f t="shared" si="535"/>
        <v>11.15</v>
      </c>
      <c r="N811" s="63">
        <f t="shared" si="535"/>
        <v>38.26</v>
      </c>
      <c r="O811" s="63">
        <f t="shared" si="535"/>
        <v>27.67</v>
      </c>
      <c r="P811" s="63">
        <f t="shared" si="535"/>
        <v>34.07</v>
      </c>
      <c r="Q811" s="63">
        <f t="shared" si="535"/>
        <v>7.09</v>
      </c>
      <c r="R811" s="64" t="str">
        <f t="shared" si="535"/>
        <v>FA</v>
      </c>
      <c r="S811" s="65">
        <f t="shared" ref="S811:X811" si="536">((S805*$H805)+(S806*$H806))/$F806</f>
        <v>6.8584905660377355</v>
      </c>
      <c r="T811" s="65">
        <f t="shared" si="536"/>
        <v>6.9056603773584904</v>
      </c>
      <c r="U811" s="65">
        <f t="shared" si="536"/>
        <v>7.464150943396227</v>
      </c>
      <c r="V811" s="65">
        <f t="shared" si="536"/>
        <v>5.3584905660377355</v>
      </c>
      <c r="W811" s="65">
        <f t="shared" si="536"/>
        <v>5.5</v>
      </c>
      <c r="X811" s="65">
        <f t="shared" si="536"/>
        <v>5.7056603773584902</v>
      </c>
      <c r="Y811" s="65">
        <f t="shared" ref="Y811" si="537">((Y805*$H805)+(Y806*$H806))/$F806</f>
        <v>0.59547169811320755</v>
      </c>
      <c r="Z811" s="63">
        <f t="shared" si="535"/>
        <v>0.106</v>
      </c>
      <c r="AA811" s="63">
        <f t="shared" si="535"/>
        <v>7.26</v>
      </c>
      <c r="AB811" s="63">
        <f t="shared" si="535"/>
        <v>1.81</v>
      </c>
      <c r="AC811" s="65">
        <f t="shared" ref="AC811:AD811" si="538">((AC805*$H805)+(AC806*$H806))/$F806</f>
        <v>0</v>
      </c>
      <c r="AD811" s="65">
        <f t="shared" si="538"/>
        <v>0.14226415094339623</v>
      </c>
      <c r="AE811" s="63">
        <f t="shared" si="535"/>
        <v>20.07</v>
      </c>
      <c r="AF811" s="65">
        <f t="shared" ref="AF811:AP811" si="539">((AF805*$H805)+(AF806*$H806))/$F806</f>
        <v>9.5390566037735844</v>
      </c>
      <c r="AG811" s="65">
        <f t="shared" si="539"/>
        <v>4.2403773584905666</v>
      </c>
      <c r="AH811" s="65">
        <f t="shared" si="539"/>
        <v>7.056603773584906E-2</v>
      </c>
      <c r="AI811" s="65">
        <f t="shared" si="539"/>
        <v>0.7973584905660378</v>
      </c>
      <c r="AJ811" s="65">
        <f t="shared" si="539"/>
        <v>5.3735849056603762</v>
      </c>
      <c r="AK811" s="65">
        <f t="shared" si="539"/>
        <v>21.69811320754717</v>
      </c>
      <c r="AL811" s="65">
        <f t="shared" si="539"/>
        <v>31.486415094339623</v>
      </c>
      <c r="AM811" s="65">
        <f t="shared" si="539"/>
        <v>20.314716981132072</v>
      </c>
      <c r="AN811" s="65">
        <f t="shared" si="539"/>
        <v>22.57018867924528</v>
      </c>
      <c r="AO811" s="65">
        <f t="shared" si="539"/>
        <v>68.287547169811319</v>
      </c>
      <c r="AP811" s="65">
        <f t="shared" si="539"/>
        <v>21.014716981132079</v>
      </c>
    </row>
    <row r="812" spans="1:42" x14ac:dyDescent="0.25">
      <c r="A812" s="35">
        <v>125</v>
      </c>
      <c r="B812" s="36" t="s">
        <v>2328</v>
      </c>
      <c r="C812" s="35">
        <v>1</v>
      </c>
      <c r="D812" s="35" t="s">
        <v>6</v>
      </c>
      <c r="E812" s="35">
        <v>0</v>
      </c>
      <c r="F812" s="51">
        <v>20</v>
      </c>
      <c r="G812" s="35"/>
      <c r="H812" s="35">
        <f t="shared" si="529"/>
        <v>20</v>
      </c>
      <c r="I812" s="37">
        <v>0.32</v>
      </c>
      <c r="J812" s="37">
        <v>0.18</v>
      </c>
      <c r="K812" s="37">
        <v>0.27</v>
      </c>
      <c r="L812" s="37">
        <v>2.16</v>
      </c>
      <c r="M812" s="37">
        <v>6.3</v>
      </c>
      <c r="N812" s="37">
        <v>9.23</v>
      </c>
      <c r="O812" s="37">
        <v>32.76</v>
      </c>
      <c r="P812" s="37">
        <v>58.01</v>
      </c>
      <c r="Q812" s="37">
        <v>0.84</v>
      </c>
      <c r="R812" s="38" t="s">
        <v>6</v>
      </c>
      <c r="S812" s="39">
        <v>5.3</v>
      </c>
      <c r="T812" s="39">
        <v>5.3</v>
      </c>
      <c r="U812" s="39">
        <v>5.3</v>
      </c>
      <c r="V812" s="39">
        <v>3.9</v>
      </c>
      <c r="W812" s="39">
        <v>3.9</v>
      </c>
      <c r="X812" s="39">
        <v>3.9</v>
      </c>
      <c r="Y812" s="37">
        <v>1</v>
      </c>
      <c r="Z812" s="37">
        <v>0.19</v>
      </c>
      <c r="AA812" s="37">
        <v>5.26</v>
      </c>
      <c r="AB812" s="37">
        <v>1.57</v>
      </c>
      <c r="AC812" s="37"/>
      <c r="AD812" s="37">
        <v>0.16</v>
      </c>
      <c r="AE812" s="37">
        <v>27.54</v>
      </c>
      <c r="AF812" s="37">
        <v>2.8</v>
      </c>
      <c r="AG812" s="37">
        <v>3.2</v>
      </c>
      <c r="AH812" s="37">
        <v>0.54</v>
      </c>
      <c r="AI812" s="37">
        <v>0.46</v>
      </c>
      <c r="AJ812" s="37">
        <v>20.64</v>
      </c>
      <c r="AK812" s="39">
        <v>93</v>
      </c>
      <c r="AL812" s="37"/>
      <c r="AM812" s="37"/>
      <c r="AN812" s="37"/>
      <c r="AO812" s="37"/>
      <c r="AP812" s="40"/>
    </row>
    <row r="813" spans="1:42" x14ac:dyDescent="0.25">
      <c r="A813" s="41">
        <v>125</v>
      </c>
      <c r="B813" s="42" t="s">
        <v>2328</v>
      </c>
      <c r="C813" s="41">
        <v>2</v>
      </c>
      <c r="D813" s="41" t="s">
        <v>1331</v>
      </c>
      <c r="E813" s="41">
        <v>20</v>
      </c>
      <c r="F813" s="49">
        <v>30</v>
      </c>
      <c r="G813" s="41"/>
      <c r="H813" s="41">
        <f t="shared" si="529"/>
        <v>10</v>
      </c>
      <c r="I813" s="43">
        <v>0.24</v>
      </c>
      <c r="J813" s="43">
        <v>0.17</v>
      </c>
      <c r="K813" s="43">
        <v>0.19</v>
      </c>
      <c r="L813" s="43">
        <v>2.41</v>
      </c>
      <c r="M813" s="43">
        <v>6.79</v>
      </c>
      <c r="N813" s="43">
        <v>9.8000000000000007</v>
      </c>
      <c r="O813" s="43">
        <v>28.98</v>
      </c>
      <c r="P813" s="43">
        <v>61.22</v>
      </c>
      <c r="Q813" s="43">
        <v>0.88</v>
      </c>
      <c r="R813" s="44" t="s">
        <v>6</v>
      </c>
      <c r="S813" s="45">
        <v>5.5</v>
      </c>
      <c r="T813" s="45">
        <v>5.4</v>
      </c>
      <c r="U813" s="45">
        <v>5.4</v>
      </c>
      <c r="V813" s="45">
        <v>3.6</v>
      </c>
      <c r="W813" s="45">
        <v>3.6</v>
      </c>
      <c r="X813" s="45">
        <v>3.7</v>
      </c>
      <c r="Y813" s="43">
        <v>0.52</v>
      </c>
      <c r="Z813" s="43">
        <v>0.14899999999999999</v>
      </c>
      <c r="AA813" s="43">
        <v>3.49</v>
      </c>
      <c r="AB813" s="43">
        <v>1.52</v>
      </c>
      <c r="AC813" s="43"/>
      <c r="AD813" s="43">
        <v>7.0000000000000007E-2</v>
      </c>
      <c r="AE813" s="43">
        <v>25.8</v>
      </c>
      <c r="AF813" s="43">
        <v>2.1</v>
      </c>
      <c r="AG813" s="43">
        <v>3.2</v>
      </c>
      <c r="AH813" s="43">
        <v>0.68</v>
      </c>
      <c r="AI813" s="43">
        <v>0.22</v>
      </c>
      <c r="AJ813" s="43">
        <v>19.96</v>
      </c>
      <c r="AK813" s="45">
        <v>20</v>
      </c>
      <c r="AL813" s="43"/>
      <c r="AM813" s="43"/>
      <c r="AN813" s="43"/>
      <c r="AO813" s="43"/>
      <c r="AP813" s="46"/>
    </row>
    <row r="814" spans="1:42" x14ac:dyDescent="0.25">
      <c r="A814" s="41">
        <v>125</v>
      </c>
      <c r="B814" s="42" t="s">
        <v>2328</v>
      </c>
      <c r="C814" s="41">
        <v>3</v>
      </c>
      <c r="D814" s="41" t="s">
        <v>1343</v>
      </c>
      <c r="E814" s="41">
        <v>30</v>
      </c>
      <c r="F814" s="49">
        <v>40</v>
      </c>
      <c r="G814" s="41"/>
      <c r="H814" s="41">
        <f t="shared" si="529"/>
        <v>10</v>
      </c>
      <c r="I814" s="43">
        <v>0.05</v>
      </c>
      <c r="J814" s="43">
        <v>0.11</v>
      </c>
      <c r="K814" s="43">
        <v>0.12</v>
      </c>
      <c r="L814" s="43">
        <v>2.61</v>
      </c>
      <c r="M814" s="43">
        <v>11.71</v>
      </c>
      <c r="N814" s="43">
        <v>14.6</v>
      </c>
      <c r="O814" s="43">
        <v>31.34</v>
      </c>
      <c r="P814" s="43">
        <v>54.06</v>
      </c>
      <c r="Q814" s="43">
        <v>1.28</v>
      </c>
      <c r="R814" s="44" t="s">
        <v>6</v>
      </c>
      <c r="S814" s="45">
        <v>5.7</v>
      </c>
      <c r="T814" s="45">
        <v>5.7</v>
      </c>
      <c r="U814" s="45">
        <v>5.7</v>
      </c>
      <c r="V814" s="45">
        <v>3.7</v>
      </c>
      <c r="W814" s="45">
        <v>3.7</v>
      </c>
      <c r="X814" s="45">
        <v>3.7</v>
      </c>
      <c r="Y814" s="43">
        <v>0.36</v>
      </c>
      <c r="Z814" s="43">
        <v>0.13200000000000001</v>
      </c>
      <c r="AA814" s="43">
        <v>2.73</v>
      </c>
      <c r="AB814" s="43">
        <v>1.55</v>
      </c>
      <c r="AC814" s="43"/>
      <c r="AD814" s="43">
        <v>7.0000000000000007E-2</v>
      </c>
      <c r="AE814" s="43">
        <v>22.65</v>
      </c>
      <c r="AF814" s="43">
        <v>2.0499999999999998</v>
      </c>
      <c r="AG814" s="43">
        <v>2.88</v>
      </c>
      <c r="AH814" s="43">
        <v>1.08</v>
      </c>
      <c r="AI814" s="43">
        <v>0.12</v>
      </c>
      <c r="AJ814" s="43">
        <v>16.8</v>
      </c>
      <c r="AK814" s="45">
        <v>18</v>
      </c>
      <c r="AL814" s="43"/>
      <c r="AM814" s="43"/>
      <c r="AN814" s="43"/>
      <c r="AO814" s="43"/>
      <c r="AP814" s="46"/>
    </row>
    <row r="815" spans="1:42" x14ac:dyDescent="0.25">
      <c r="A815" s="41">
        <v>125</v>
      </c>
      <c r="B815" s="42" t="s">
        <v>2328</v>
      </c>
      <c r="C815" s="41">
        <v>4</v>
      </c>
      <c r="D815" s="41" t="s">
        <v>5395</v>
      </c>
      <c r="E815" s="41">
        <v>40</v>
      </c>
      <c r="F815" s="49">
        <v>53</v>
      </c>
      <c r="G815" s="41"/>
      <c r="H815" s="41">
        <f t="shared" si="529"/>
        <v>13</v>
      </c>
      <c r="I815" s="43">
        <v>0.13</v>
      </c>
      <c r="J815" s="43">
        <v>0.11</v>
      </c>
      <c r="K815" s="43">
        <v>0.18</v>
      </c>
      <c r="L815" s="43">
        <v>2.88</v>
      </c>
      <c r="M815" s="43">
        <v>16.600000000000001</v>
      </c>
      <c r="N815" s="43">
        <v>19.899999999999999</v>
      </c>
      <c r="O815" s="43">
        <v>29.02</v>
      </c>
      <c r="P815" s="43">
        <v>51.08</v>
      </c>
      <c r="Q815" s="43">
        <v>1.46</v>
      </c>
      <c r="R815" s="44" t="s">
        <v>6</v>
      </c>
      <c r="S815" s="45">
        <v>6</v>
      </c>
      <c r="T815" s="45">
        <v>5.9</v>
      </c>
      <c r="U815" s="45">
        <v>5.9</v>
      </c>
      <c r="V815" s="45">
        <v>4.0999999999999996</v>
      </c>
      <c r="W815" s="45">
        <v>4</v>
      </c>
      <c r="X815" s="45">
        <v>4</v>
      </c>
      <c r="Y815" s="43">
        <v>0.28999999999999998</v>
      </c>
      <c r="Z815" s="43">
        <v>0.114</v>
      </c>
      <c r="AA815" s="43">
        <v>2.54</v>
      </c>
      <c r="AB815" s="43">
        <v>1.8</v>
      </c>
      <c r="AC815" s="43"/>
      <c r="AD815" s="43">
        <v>0.1</v>
      </c>
      <c r="AE815" s="43">
        <v>18.87</v>
      </c>
      <c r="AF815" s="43">
        <v>2.58</v>
      </c>
      <c r="AG815" s="43">
        <v>2.56</v>
      </c>
      <c r="AH815" s="43">
        <v>1.6</v>
      </c>
      <c r="AI815" s="43">
        <v>0.1</v>
      </c>
      <c r="AJ815" s="43">
        <v>11.84</v>
      </c>
      <c r="AK815" s="45">
        <v>17</v>
      </c>
      <c r="AL815" s="43"/>
      <c r="AM815" s="43"/>
      <c r="AN815" s="43"/>
      <c r="AO815" s="43"/>
      <c r="AP815" s="46"/>
    </row>
    <row r="816" spans="1:42" x14ac:dyDescent="0.25">
      <c r="A816" s="3">
        <v>125</v>
      </c>
      <c r="B816" s="11" t="s">
        <v>2328</v>
      </c>
      <c r="C816" s="3">
        <v>5</v>
      </c>
      <c r="D816" s="3" t="s">
        <v>199</v>
      </c>
      <c r="E816" s="3">
        <v>53</v>
      </c>
      <c r="F816" s="50">
        <v>68</v>
      </c>
      <c r="G816" s="3"/>
      <c r="H816" s="3">
        <f t="shared" si="529"/>
        <v>15</v>
      </c>
      <c r="I816" s="15">
        <v>0.24</v>
      </c>
      <c r="J816" s="15">
        <v>0.13</v>
      </c>
      <c r="K816" s="15">
        <v>0.17</v>
      </c>
      <c r="L816" s="15">
        <v>5.65</v>
      </c>
      <c r="M816" s="15">
        <v>25.51</v>
      </c>
      <c r="N816" s="15">
        <v>31.7</v>
      </c>
      <c r="O816" s="15">
        <v>30.84</v>
      </c>
      <c r="P816" s="15">
        <v>37.46</v>
      </c>
      <c r="Q816" s="15">
        <v>0.94</v>
      </c>
      <c r="R816" s="23" t="s">
        <v>1064</v>
      </c>
      <c r="S816" s="19">
        <v>7.4</v>
      </c>
      <c r="T816" s="19">
        <v>7.4</v>
      </c>
      <c r="U816" s="19">
        <v>7.4</v>
      </c>
      <c r="V816" s="19">
        <v>5.4</v>
      </c>
      <c r="W816" s="19">
        <v>5.4</v>
      </c>
      <c r="X816" s="19">
        <v>5.4</v>
      </c>
      <c r="Y816" s="15">
        <v>0.19</v>
      </c>
      <c r="Z816" s="15"/>
      <c r="AA816" s="15"/>
      <c r="AB816" s="15">
        <v>1.77</v>
      </c>
      <c r="AC816" s="15"/>
      <c r="AD816" s="15">
        <v>0.2</v>
      </c>
      <c r="AE816" s="15">
        <v>12.4</v>
      </c>
      <c r="AF816" s="15">
        <v>3.76</v>
      </c>
      <c r="AG816" s="15">
        <v>2.56</v>
      </c>
      <c r="AH816" s="15">
        <v>2.4</v>
      </c>
      <c r="AI816" s="15">
        <v>0.1</v>
      </c>
      <c r="AJ816" s="15">
        <v>3.36</v>
      </c>
      <c r="AK816" s="19">
        <v>11</v>
      </c>
      <c r="AL816" s="15"/>
      <c r="AM816" s="15"/>
      <c r="AN816" s="15"/>
      <c r="AO816" s="15"/>
      <c r="AP816" s="27"/>
    </row>
    <row r="817" spans="1:42" x14ac:dyDescent="0.25">
      <c r="A817" s="3">
        <v>125</v>
      </c>
      <c r="B817" s="11" t="s">
        <v>2328</v>
      </c>
      <c r="C817" s="3">
        <v>6</v>
      </c>
      <c r="D817" s="3" t="s">
        <v>242</v>
      </c>
      <c r="E817" s="3">
        <v>68</v>
      </c>
      <c r="F817" s="50">
        <v>94</v>
      </c>
      <c r="G817" s="3"/>
      <c r="H817" s="3">
        <f t="shared" si="529"/>
        <v>26</v>
      </c>
      <c r="I817" s="15">
        <v>7.0000000000000007E-2</v>
      </c>
      <c r="J817" s="15">
        <v>0.08</v>
      </c>
      <c r="K817" s="15">
        <v>0.08</v>
      </c>
      <c r="L817" s="15">
        <v>4.53</v>
      </c>
      <c r="M817" s="15">
        <v>27.98</v>
      </c>
      <c r="N817" s="15">
        <v>32.74</v>
      </c>
      <c r="O817" s="15">
        <v>31</v>
      </c>
      <c r="P817" s="15">
        <v>36.26</v>
      </c>
      <c r="Q817" s="15">
        <v>1.52</v>
      </c>
      <c r="R817" s="23" t="s">
        <v>1064</v>
      </c>
      <c r="S817" s="19">
        <v>8.4</v>
      </c>
      <c r="T817" s="19">
        <v>8.4</v>
      </c>
      <c r="U817" s="19">
        <v>8.5</v>
      </c>
      <c r="V817" s="19">
        <v>6.5</v>
      </c>
      <c r="W817" s="19">
        <v>6.4</v>
      </c>
      <c r="X817" s="19">
        <v>6.4</v>
      </c>
      <c r="Y817" s="15">
        <v>0.1</v>
      </c>
      <c r="Z817" s="15"/>
      <c r="AA817" s="15"/>
      <c r="AB817" s="15">
        <v>1.8</v>
      </c>
      <c r="AC817" s="15">
        <v>1.1000000000000001</v>
      </c>
      <c r="AD817" s="15">
        <v>0.2</v>
      </c>
      <c r="AE817" s="15">
        <v>11.05</v>
      </c>
      <c r="AF817" s="15">
        <v>4.45</v>
      </c>
      <c r="AG817" s="15">
        <v>3.2</v>
      </c>
      <c r="AH817" s="15">
        <v>2.68</v>
      </c>
      <c r="AI817" s="15">
        <v>0.1</v>
      </c>
      <c r="AJ817" s="15"/>
      <c r="AK817" s="19">
        <v>7</v>
      </c>
      <c r="AL817" s="15"/>
      <c r="AM817" s="15"/>
      <c r="AN817" s="15"/>
      <c r="AO817" s="15"/>
      <c r="AP817" s="27"/>
    </row>
    <row r="818" spans="1:42" ht="15.6" x14ac:dyDescent="0.3">
      <c r="A818" s="59">
        <f>A812</f>
        <v>125</v>
      </c>
      <c r="B818" s="60" t="str">
        <f>B812</f>
        <v>GU</v>
      </c>
      <c r="C818" s="61"/>
      <c r="D818" s="61"/>
      <c r="E818" s="61"/>
      <c r="F818" s="62"/>
      <c r="G818" s="61"/>
      <c r="H818" s="61"/>
      <c r="I818" s="63">
        <f>I812</f>
        <v>0.32</v>
      </c>
      <c r="J818" s="63">
        <f t="shared" ref="J818:AE818" si="540">J812</f>
        <v>0.18</v>
      </c>
      <c r="K818" s="63">
        <f t="shared" si="540"/>
        <v>0.27</v>
      </c>
      <c r="L818" s="63">
        <f t="shared" si="540"/>
        <v>2.16</v>
      </c>
      <c r="M818" s="63">
        <f t="shared" si="540"/>
        <v>6.3</v>
      </c>
      <c r="N818" s="63">
        <f t="shared" si="540"/>
        <v>9.23</v>
      </c>
      <c r="O818" s="63">
        <f t="shared" si="540"/>
        <v>32.76</v>
      </c>
      <c r="P818" s="63">
        <f t="shared" si="540"/>
        <v>58.01</v>
      </c>
      <c r="Q818" s="63">
        <f t="shared" si="540"/>
        <v>0.84</v>
      </c>
      <c r="R818" s="64" t="str">
        <f t="shared" si="540"/>
        <v>A</v>
      </c>
      <c r="S818" s="65">
        <f t="shared" ref="S818:X818" si="541">((S812*$H812)+(S813*$H813)+(S814*$H814)+(S815*$H815))/$F815</f>
        <v>5.5849056603773581</v>
      </c>
      <c r="T818" s="65">
        <f t="shared" si="541"/>
        <v>5.5415094339622639</v>
      </c>
      <c r="U818" s="65">
        <f t="shared" si="541"/>
        <v>5.5415094339622639</v>
      </c>
      <c r="V818" s="65">
        <f t="shared" si="541"/>
        <v>3.8547169811320758</v>
      </c>
      <c r="W818" s="65">
        <f t="shared" si="541"/>
        <v>3.8301886792452828</v>
      </c>
      <c r="X818" s="65">
        <f t="shared" si="541"/>
        <v>3.8490566037735849</v>
      </c>
      <c r="Y818" s="65">
        <f>((Y812*$H812)+(Y813*$H813)+(Y814*$H814)+(Y815*$H815))/$F815</f>
        <v>0.61452830188679231</v>
      </c>
      <c r="Z818" s="63">
        <f t="shared" si="540"/>
        <v>0.19</v>
      </c>
      <c r="AA818" s="63">
        <f t="shared" si="540"/>
        <v>5.26</v>
      </c>
      <c r="AB818" s="63">
        <f t="shared" si="540"/>
        <v>1.57</v>
      </c>
      <c r="AC818" s="65">
        <f>((AC812*$H812)+(AC813*$H813)+(AC814*$H814)+(AC815*$H815))/$F815</f>
        <v>0</v>
      </c>
      <c r="AD818" s="65">
        <f>((AD812*$H812)+(AD813*$H813)+(AD814*$H814)+(AD815*$H815))/$F815</f>
        <v>0.11132075471698114</v>
      </c>
      <c r="AE818" s="63">
        <f t="shared" si="540"/>
        <v>27.54</v>
      </c>
      <c r="AF818" s="65">
        <f t="shared" ref="AF818:AP818" si="542">((AF812*$H812)+(AF813*$H813)+(AF814*$H814)+(AF815*$H815))/$F815</f>
        <v>2.4724528301886792</v>
      </c>
      <c r="AG818" s="65">
        <f t="shared" si="542"/>
        <v>2.9826415094339618</v>
      </c>
      <c r="AH818" s="65">
        <f t="shared" si="542"/>
        <v>0.92830188679245285</v>
      </c>
      <c r="AI818" s="65">
        <f t="shared" si="542"/>
        <v>0.26226415094339628</v>
      </c>
      <c r="AJ818" s="65">
        <f t="shared" si="542"/>
        <v>17.628679245283021</v>
      </c>
      <c r="AK818" s="65">
        <f t="shared" si="542"/>
        <v>46.433962264150942</v>
      </c>
      <c r="AL818" s="65">
        <f t="shared" si="542"/>
        <v>0</v>
      </c>
      <c r="AM818" s="65">
        <f t="shared" si="542"/>
        <v>0</v>
      </c>
      <c r="AN818" s="65">
        <f t="shared" si="542"/>
        <v>0</v>
      </c>
      <c r="AO818" s="65">
        <f t="shared" si="542"/>
        <v>0</v>
      </c>
      <c r="AP818" s="65">
        <f t="shared" si="542"/>
        <v>0</v>
      </c>
    </row>
    <row r="819" spans="1:42" x14ac:dyDescent="0.25">
      <c r="A819" s="29">
        <v>127</v>
      </c>
      <c r="B819" s="30" t="s">
        <v>2328</v>
      </c>
      <c r="C819" s="29">
        <v>1</v>
      </c>
      <c r="D819" s="29" t="s">
        <v>164</v>
      </c>
      <c r="E819" s="29">
        <v>0</v>
      </c>
      <c r="F819" s="48">
        <v>7</v>
      </c>
      <c r="G819" s="29"/>
      <c r="H819" s="29">
        <f t="shared" si="529"/>
        <v>7</v>
      </c>
      <c r="I819" s="31">
        <v>0.36</v>
      </c>
      <c r="J819" s="31">
        <v>0.28999999999999998</v>
      </c>
      <c r="K819" s="31">
        <v>0.46</v>
      </c>
      <c r="L819" s="31">
        <v>1.82</v>
      </c>
      <c r="M819" s="31">
        <v>3.29</v>
      </c>
      <c r="N819" s="31">
        <v>6.19</v>
      </c>
      <c r="O819" s="31">
        <v>22.14</v>
      </c>
      <c r="P819" s="31">
        <v>71.67</v>
      </c>
      <c r="Q819" s="31">
        <v>1.76</v>
      </c>
      <c r="R819" s="32" t="s">
        <v>6</v>
      </c>
      <c r="S819" s="33">
        <v>5.5</v>
      </c>
      <c r="T819" s="33">
        <v>5.5</v>
      </c>
      <c r="U819" s="33">
        <v>5.5</v>
      </c>
      <c r="V819" s="33">
        <v>4.5</v>
      </c>
      <c r="W819" s="33">
        <v>4.4000000000000004</v>
      </c>
      <c r="X819" s="33">
        <v>4.4000000000000004</v>
      </c>
      <c r="Y819" s="31">
        <v>0.96</v>
      </c>
      <c r="Z819" s="31">
        <v>0.17299999999999999</v>
      </c>
      <c r="AA819" s="31">
        <v>5.55</v>
      </c>
      <c r="AB819" s="31">
        <v>1.76</v>
      </c>
      <c r="AC819" s="31"/>
      <c r="AD819" s="31">
        <v>0.06</v>
      </c>
      <c r="AE819" s="31">
        <v>29.8</v>
      </c>
      <c r="AF819" s="31">
        <v>5.7</v>
      </c>
      <c r="AG819" s="31">
        <v>9.6</v>
      </c>
      <c r="AH819" s="31">
        <v>0.33</v>
      </c>
      <c r="AI819" s="31">
        <v>0.6</v>
      </c>
      <c r="AJ819" s="31">
        <v>13.76</v>
      </c>
      <c r="AK819" s="33">
        <v>73</v>
      </c>
      <c r="AL819" s="31"/>
      <c r="AM819" s="31"/>
      <c r="AN819" s="31"/>
      <c r="AO819" s="31"/>
      <c r="AP819" s="34"/>
    </row>
    <row r="820" spans="1:42" x14ac:dyDescent="0.25">
      <c r="A820" s="29">
        <v>127</v>
      </c>
      <c r="B820" s="30" t="s">
        <v>2328</v>
      </c>
      <c r="C820" s="29">
        <v>2</v>
      </c>
      <c r="D820" s="29" t="s">
        <v>339</v>
      </c>
      <c r="E820" s="29">
        <v>7</v>
      </c>
      <c r="F820" s="48">
        <v>25</v>
      </c>
      <c r="G820" s="29"/>
      <c r="H820" s="29">
        <f t="shared" si="529"/>
        <v>18</v>
      </c>
      <c r="I820" s="31">
        <v>0.15</v>
      </c>
      <c r="J820" s="31">
        <v>0.1</v>
      </c>
      <c r="K820" s="31">
        <v>0.47</v>
      </c>
      <c r="L820" s="31">
        <v>1.83</v>
      </c>
      <c r="M820" s="31">
        <v>3.84</v>
      </c>
      <c r="N820" s="31">
        <v>6.39</v>
      </c>
      <c r="O820" s="31">
        <v>36.700000000000003</v>
      </c>
      <c r="P820" s="31">
        <v>56.91</v>
      </c>
      <c r="Q820" s="31">
        <v>2.78</v>
      </c>
      <c r="R820" s="32" t="s">
        <v>6</v>
      </c>
      <c r="S820" s="33">
        <v>5.0999999999999996</v>
      </c>
      <c r="T820" s="33">
        <v>5</v>
      </c>
      <c r="U820" s="33">
        <v>5</v>
      </c>
      <c r="V820" s="33">
        <v>4.0999999999999996</v>
      </c>
      <c r="W820" s="33">
        <v>4</v>
      </c>
      <c r="X820" s="33">
        <v>4</v>
      </c>
      <c r="Y820" s="31">
        <v>0.63</v>
      </c>
      <c r="Z820" s="31">
        <v>0.151</v>
      </c>
      <c r="AA820" s="31">
        <v>4.17</v>
      </c>
      <c r="AB820" s="31">
        <v>1.8</v>
      </c>
      <c r="AC820" s="31"/>
      <c r="AD820" s="31">
        <v>0.06</v>
      </c>
      <c r="AE820" s="31">
        <v>28.42</v>
      </c>
      <c r="AF820" s="31">
        <v>4.68</v>
      </c>
      <c r="AG820" s="31">
        <v>8.9600000000000009</v>
      </c>
      <c r="AH820" s="31">
        <v>0.33</v>
      </c>
      <c r="AI820" s="31">
        <v>0.19</v>
      </c>
      <c r="AJ820" s="31">
        <v>14.4</v>
      </c>
      <c r="AK820" s="33">
        <v>43</v>
      </c>
      <c r="AL820" s="31"/>
      <c r="AM820" s="31"/>
      <c r="AN820" s="31"/>
      <c r="AO820" s="31"/>
      <c r="AP820" s="34"/>
    </row>
    <row r="821" spans="1:42" x14ac:dyDescent="0.25">
      <c r="A821" s="41">
        <v>127</v>
      </c>
      <c r="B821" s="42" t="s">
        <v>2328</v>
      </c>
      <c r="C821" s="41">
        <v>3</v>
      </c>
      <c r="D821" s="41" t="s">
        <v>980</v>
      </c>
      <c r="E821" s="41">
        <v>25</v>
      </c>
      <c r="F821" s="49">
        <v>84</v>
      </c>
      <c r="G821" s="41"/>
      <c r="H821" s="41">
        <f t="shared" si="529"/>
        <v>59</v>
      </c>
      <c r="I821" s="43">
        <v>0.3</v>
      </c>
      <c r="J821" s="43">
        <v>0.14000000000000001</v>
      </c>
      <c r="K821" s="43">
        <v>0.4</v>
      </c>
      <c r="L821" s="43">
        <v>1.39</v>
      </c>
      <c r="M821" s="43">
        <v>2.91</v>
      </c>
      <c r="N821" s="43">
        <v>5.14</v>
      </c>
      <c r="O821" s="43">
        <v>23.93</v>
      </c>
      <c r="P821" s="43">
        <v>70.930000000000007</v>
      </c>
      <c r="Q821" s="43">
        <v>2</v>
      </c>
      <c r="R821" s="44" t="s">
        <v>6</v>
      </c>
      <c r="S821" s="45">
        <v>5.7</v>
      </c>
      <c r="T821" s="45">
        <v>5.7</v>
      </c>
      <c r="U821" s="45">
        <v>5.7</v>
      </c>
      <c r="V821" s="45">
        <v>4.8</v>
      </c>
      <c r="W821" s="45">
        <v>4.7</v>
      </c>
      <c r="X821" s="45">
        <v>4.7</v>
      </c>
      <c r="Y821" s="43">
        <v>0.28000000000000003</v>
      </c>
      <c r="Z821" s="43">
        <v>0.106</v>
      </c>
      <c r="AA821" s="43">
        <v>2.64</v>
      </c>
      <c r="AB821" s="43">
        <v>1.92</v>
      </c>
      <c r="AC821" s="43"/>
      <c r="AD821" s="43">
        <v>7.0000000000000007E-2</v>
      </c>
      <c r="AE821" s="43">
        <v>27.5</v>
      </c>
      <c r="AF821" s="43">
        <v>6.4009999999999998</v>
      </c>
      <c r="AG821" s="43">
        <v>11.2</v>
      </c>
      <c r="AH821" s="43">
        <v>1.04</v>
      </c>
      <c r="AI821" s="43">
        <v>0.15</v>
      </c>
      <c r="AJ821" s="43">
        <v>8.9600000000000009</v>
      </c>
      <c r="AK821" s="45">
        <v>21</v>
      </c>
      <c r="AL821" s="43"/>
      <c r="AM821" s="43"/>
      <c r="AN821" s="43"/>
      <c r="AO821" s="43"/>
      <c r="AP821" s="46"/>
    </row>
    <row r="822" spans="1:42" x14ac:dyDescent="0.25">
      <c r="A822" s="3">
        <v>127</v>
      </c>
      <c r="B822" s="11" t="s">
        <v>2328</v>
      </c>
      <c r="C822" s="3">
        <v>4</v>
      </c>
      <c r="D822" s="3" t="s">
        <v>494</v>
      </c>
      <c r="E822" s="3">
        <v>84</v>
      </c>
      <c r="F822" s="50">
        <v>125</v>
      </c>
      <c r="G822" s="3"/>
      <c r="H822" s="3">
        <f t="shared" si="529"/>
        <v>41</v>
      </c>
      <c r="I822" s="15">
        <v>0.49</v>
      </c>
      <c r="J822" s="15">
        <v>0.31</v>
      </c>
      <c r="K822" s="15">
        <v>0.28000000000000003</v>
      </c>
      <c r="L822" s="15">
        <v>0.92</v>
      </c>
      <c r="M822" s="15">
        <v>2.0299999999999998</v>
      </c>
      <c r="N822" s="15">
        <v>4.03</v>
      </c>
      <c r="O822" s="15">
        <v>22.4</v>
      </c>
      <c r="P822" s="15">
        <v>73.569999999999993</v>
      </c>
      <c r="Q822" s="15">
        <v>0.86</v>
      </c>
      <c r="R822" s="23" t="s">
        <v>6</v>
      </c>
      <c r="S822" s="19">
        <v>7.1</v>
      </c>
      <c r="T822" s="19">
        <v>7.2</v>
      </c>
      <c r="U822" s="19">
        <v>7.2</v>
      </c>
      <c r="V822" s="19">
        <v>6.2</v>
      </c>
      <c r="W822" s="19">
        <v>6.2</v>
      </c>
      <c r="X822" s="19">
        <v>6.2</v>
      </c>
      <c r="Y822" s="15">
        <v>0.16</v>
      </c>
      <c r="Z822" s="15">
        <v>6.4000000000000001E-2</v>
      </c>
      <c r="AA822" s="15">
        <v>2.5</v>
      </c>
      <c r="AB822" s="15">
        <v>1.93</v>
      </c>
      <c r="AC822" s="15">
        <v>1.8</v>
      </c>
      <c r="AD822" s="15">
        <v>0.11</v>
      </c>
      <c r="AE822" s="15">
        <v>24.3</v>
      </c>
      <c r="AF822" s="15">
        <v>8.68</v>
      </c>
      <c r="AG822" s="15">
        <v>11.52</v>
      </c>
      <c r="AH822" s="15">
        <v>1.69</v>
      </c>
      <c r="AI822" s="15">
        <v>0.13</v>
      </c>
      <c r="AJ822" s="15">
        <v>2.2400000000000002</v>
      </c>
      <c r="AK822" s="19">
        <v>20</v>
      </c>
      <c r="AL822" s="15"/>
      <c r="AM822" s="15"/>
      <c r="AN822" s="15"/>
      <c r="AO822" s="15"/>
      <c r="AP822" s="27"/>
    </row>
    <row r="823" spans="1:42" x14ac:dyDescent="0.25">
      <c r="A823" s="3">
        <v>127</v>
      </c>
      <c r="B823" s="11" t="s">
        <v>2328</v>
      </c>
      <c r="C823" s="3">
        <v>5</v>
      </c>
      <c r="D823" s="3" t="s">
        <v>290</v>
      </c>
      <c r="E823" s="3">
        <v>125</v>
      </c>
      <c r="F823" s="50">
        <v>155</v>
      </c>
      <c r="G823" s="3"/>
      <c r="H823" s="3">
        <f t="shared" si="529"/>
        <v>30</v>
      </c>
      <c r="I823" s="15">
        <v>0.43</v>
      </c>
      <c r="J823" s="15">
        <v>0.19</v>
      </c>
      <c r="K823" s="15">
        <v>0.31</v>
      </c>
      <c r="L823" s="15">
        <v>0.83</v>
      </c>
      <c r="M823" s="15">
        <v>1.8</v>
      </c>
      <c r="N823" s="15">
        <v>3.56</v>
      </c>
      <c r="O823" s="15">
        <v>22.47</v>
      </c>
      <c r="P823" s="15">
        <v>73.97</v>
      </c>
      <c r="Q823" s="15">
        <v>1.07</v>
      </c>
      <c r="R823" s="23" t="s">
        <v>6</v>
      </c>
      <c r="S823" s="19">
        <v>7.5</v>
      </c>
      <c r="T823" s="19">
        <v>7.5</v>
      </c>
      <c r="U823" s="19">
        <v>7.5</v>
      </c>
      <c r="V823" s="19">
        <v>6.5</v>
      </c>
      <c r="W823" s="19">
        <v>6.6</v>
      </c>
      <c r="X823" s="19">
        <v>6.5</v>
      </c>
      <c r="Y823" s="15">
        <v>0.09</v>
      </c>
      <c r="Z823" s="15"/>
      <c r="AA823" s="15"/>
      <c r="AB823" s="15">
        <v>1.95</v>
      </c>
      <c r="AC823" s="15">
        <v>1.9</v>
      </c>
      <c r="AD823" s="15">
        <v>0.15</v>
      </c>
      <c r="AE823" s="15">
        <v>26.1</v>
      </c>
      <c r="AF823" s="15">
        <v>8.4</v>
      </c>
      <c r="AG823" s="15">
        <v>13.44</v>
      </c>
      <c r="AH823" s="15">
        <v>2.4</v>
      </c>
      <c r="AI823" s="15">
        <v>0.13</v>
      </c>
      <c r="AJ823" s="15">
        <v>1.6</v>
      </c>
      <c r="AK823" s="19">
        <v>10</v>
      </c>
      <c r="AL823" s="15"/>
      <c r="AM823" s="15"/>
      <c r="AN823" s="15"/>
      <c r="AO823" s="15"/>
      <c r="AP823" s="27"/>
    </row>
    <row r="824" spans="1:42" x14ac:dyDescent="0.25">
      <c r="A824" s="3">
        <v>127</v>
      </c>
      <c r="B824" s="11" t="s">
        <v>2328</v>
      </c>
      <c r="C824" s="3">
        <v>6</v>
      </c>
      <c r="D824" s="3" t="s">
        <v>302</v>
      </c>
      <c r="E824" s="3">
        <v>155</v>
      </c>
      <c r="F824" s="50">
        <v>190</v>
      </c>
      <c r="G824" s="3"/>
      <c r="H824" s="3">
        <f t="shared" si="529"/>
        <v>35</v>
      </c>
      <c r="I824" s="15">
        <v>0.47</v>
      </c>
      <c r="J824" s="15">
        <v>0.37</v>
      </c>
      <c r="K824" s="15">
        <v>0.49</v>
      </c>
      <c r="L824" s="15">
        <v>1.71</v>
      </c>
      <c r="M824" s="15">
        <v>4.05</v>
      </c>
      <c r="N824" s="15">
        <v>7.09</v>
      </c>
      <c r="O824" s="15">
        <v>27.15</v>
      </c>
      <c r="P824" s="15">
        <v>65.760000000000005</v>
      </c>
      <c r="Q824" s="15">
        <v>1.1100000000000001</v>
      </c>
      <c r="R824" s="23" t="s">
        <v>6</v>
      </c>
      <c r="S824" s="19">
        <v>7.4</v>
      </c>
      <c r="T824" s="19">
        <v>7.4</v>
      </c>
      <c r="U824" s="19">
        <v>7.4</v>
      </c>
      <c r="V824" s="19">
        <v>6.6</v>
      </c>
      <c r="W824" s="19">
        <v>6.5</v>
      </c>
      <c r="X824" s="19">
        <v>6.5</v>
      </c>
      <c r="Y824" s="15">
        <v>7.0000000000000007E-2</v>
      </c>
      <c r="Z824" s="15"/>
      <c r="AA824" s="15"/>
      <c r="AB824" s="15">
        <v>1.98</v>
      </c>
      <c r="AC824" s="15">
        <v>1.6</v>
      </c>
      <c r="AD824" s="15">
        <v>0.13</v>
      </c>
      <c r="AE824" s="15">
        <v>23.48</v>
      </c>
      <c r="AF824" s="15">
        <v>6.32</v>
      </c>
      <c r="AG824" s="15">
        <v>12.8</v>
      </c>
      <c r="AH824" s="15">
        <v>2.2400000000000002</v>
      </c>
      <c r="AI824" s="15">
        <v>0.1</v>
      </c>
      <c r="AJ824" s="15">
        <v>2.2000000000000002</v>
      </c>
      <c r="AK824" s="19">
        <v>9</v>
      </c>
      <c r="AL824" s="15"/>
      <c r="AM824" s="15"/>
      <c r="AN824" s="15"/>
      <c r="AO824" s="15"/>
      <c r="AP824" s="27"/>
    </row>
    <row r="825" spans="1:42" ht="15.6" x14ac:dyDescent="0.3">
      <c r="A825" s="59">
        <f>A819</f>
        <v>127</v>
      </c>
      <c r="B825" s="60" t="str">
        <f>B819</f>
        <v>GU</v>
      </c>
      <c r="C825" s="61"/>
      <c r="D825" s="61"/>
      <c r="E825" s="61"/>
      <c r="F825" s="62"/>
      <c r="G825" s="61"/>
      <c r="H825" s="61"/>
      <c r="I825" s="63">
        <f>((I819*$H819)+(I820*$H820))/$F820</f>
        <v>0.20879999999999999</v>
      </c>
      <c r="J825" s="63">
        <f>((J819*$H819)+(J820*$H820))/$F820</f>
        <v>0.1532</v>
      </c>
      <c r="K825" s="63">
        <f t="shared" ref="K825:Q825" si="543">((K819*$H819)+(K820*$H820))/$F820</f>
        <v>0.4672</v>
      </c>
      <c r="L825" s="63">
        <f t="shared" si="543"/>
        <v>1.8271999999999999</v>
      </c>
      <c r="M825" s="63">
        <f t="shared" si="543"/>
        <v>3.6860000000000004</v>
      </c>
      <c r="N825" s="63">
        <f t="shared" si="543"/>
        <v>6.3339999999999996</v>
      </c>
      <c r="O825" s="63">
        <f t="shared" si="543"/>
        <v>32.623200000000004</v>
      </c>
      <c r="P825" s="63">
        <f t="shared" si="543"/>
        <v>61.0428</v>
      </c>
      <c r="Q825" s="63">
        <f t="shared" si="543"/>
        <v>2.4944000000000002</v>
      </c>
      <c r="R825" s="64" t="str">
        <f>R819</f>
        <v>A</v>
      </c>
      <c r="S825" s="65">
        <f t="shared" ref="S825:X825" si="544">((S819*$H819)+(S820*$H820)+(S821*$H821))/$F821</f>
        <v>5.5547619047619055</v>
      </c>
      <c r="T825" s="65">
        <f t="shared" si="544"/>
        <v>5.5333333333333332</v>
      </c>
      <c r="U825" s="65">
        <f t="shared" si="544"/>
        <v>5.5333333333333332</v>
      </c>
      <c r="V825" s="65">
        <f t="shared" si="544"/>
        <v>4.625</v>
      </c>
      <c r="W825" s="65">
        <f t="shared" si="544"/>
        <v>4.5250000000000004</v>
      </c>
      <c r="X825" s="65">
        <f t="shared" si="544"/>
        <v>4.5250000000000004</v>
      </c>
      <c r="Y825" s="65">
        <f>((Y819*$H819)+(Y820*$H820)+(Y821*$H821))/$F821</f>
        <v>0.41166666666666663</v>
      </c>
      <c r="Z825" s="63">
        <f t="shared" ref="Z825:AE825" si="545">((Z819*$H819)+(Z820*$H820))/$F820</f>
        <v>0.15715999999999999</v>
      </c>
      <c r="AA825" s="63">
        <f t="shared" si="545"/>
        <v>4.5564</v>
      </c>
      <c r="AB825" s="63">
        <f t="shared" si="545"/>
        <v>1.7887999999999999</v>
      </c>
      <c r="AC825" s="65">
        <f t="shared" ref="AC825:AD825" si="546">((AC819*$H819)+(AC820*$H820)+(AC821*$H821))/$F821</f>
        <v>0</v>
      </c>
      <c r="AD825" s="65">
        <f t="shared" si="546"/>
        <v>6.7023809523809527E-2</v>
      </c>
      <c r="AE825" s="63">
        <f t="shared" si="545"/>
        <v>28.806400000000004</v>
      </c>
      <c r="AF825" s="65">
        <f t="shared" ref="AF825:AP825" si="547">((AF819*$H819)+(AF820*$H820)+(AF821*$H821))/$F821</f>
        <v>5.9737976190476187</v>
      </c>
      <c r="AG825" s="65">
        <f t="shared" si="547"/>
        <v>10.586666666666666</v>
      </c>
      <c r="AH825" s="65">
        <f t="shared" si="547"/>
        <v>0.8286904761904762</v>
      </c>
      <c r="AI825" s="65">
        <f t="shared" si="547"/>
        <v>0.19607142857142856</v>
      </c>
      <c r="AJ825" s="65">
        <f t="shared" si="547"/>
        <v>10.525714285714287</v>
      </c>
      <c r="AK825" s="65">
        <f t="shared" si="547"/>
        <v>30.047619047619047</v>
      </c>
      <c r="AL825" s="65">
        <f t="shared" si="547"/>
        <v>0</v>
      </c>
      <c r="AM825" s="65">
        <f t="shared" si="547"/>
        <v>0</v>
      </c>
      <c r="AN825" s="65">
        <f t="shared" si="547"/>
        <v>0</v>
      </c>
      <c r="AO825" s="65">
        <f t="shared" si="547"/>
        <v>0</v>
      </c>
      <c r="AP825" s="65">
        <f t="shared" si="547"/>
        <v>0</v>
      </c>
    </row>
    <row r="826" spans="1:42" x14ac:dyDescent="0.25">
      <c r="A826" s="35">
        <v>128</v>
      </c>
      <c r="B826" s="36" t="s">
        <v>2328</v>
      </c>
      <c r="C826" s="35">
        <v>1</v>
      </c>
      <c r="D826" s="35" t="s">
        <v>6</v>
      </c>
      <c r="E826" s="35">
        <v>0</v>
      </c>
      <c r="F826" s="51">
        <v>25</v>
      </c>
      <c r="G826" s="35"/>
      <c r="H826" s="35">
        <f t="shared" si="529"/>
        <v>25</v>
      </c>
      <c r="I826" s="37">
        <v>0.32</v>
      </c>
      <c r="J826" s="37">
        <v>0.24</v>
      </c>
      <c r="K826" s="37">
        <v>0.14000000000000001</v>
      </c>
      <c r="L826" s="37">
        <v>0.33</v>
      </c>
      <c r="M826" s="37">
        <v>0.97</v>
      </c>
      <c r="N826" s="37">
        <v>2</v>
      </c>
      <c r="O826" s="37">
        <v>43.5</v>
      </c>
      <c r="P826" s="37">
        <v>54.5</v>
      </c>
      <c r="Q826" s="37">
        <v>1.72</v>
      </c>
      <c r="R826" s="38" t="s">
        <v>169</v>
      </c>
      <c r="S826" s="39">
        <v>6</v>
      </c>
      <c r="T826" s="39">
        <v>6</v>
      </c>
      <c r="U826" s="39">
        <v>6</v>
      </c>
      <c r="V826" s="39">
        <v>5.0999999999999996</v>
      </c>
      <c r="W826" s="39">
        <v>5</v>
      </c>
      <c r="X826" s="39">
        <v>5</v>
      </c>
      <c r="Y826" s="37">
        <v>0.62</v>
      </c>
      <c r="Z826" s="37">
        <v>0.122</v>
      </c>
      <c r="AA826" s="37">
        <v>5.08</v>
      </c>
      <c r="AB826" s="37">
        <v>1.78</v>
      </c>
      <c r="AC826" s="37"/>
      <c r="AD826" s="37">
        <v>0.19</v>
      </c>
      <c r="AE826" s="37">
        <v>26.62</v>
      </c>
      <c r="AF826" s="37">
        <v>8.7200000000000006</v>
      </c>
      <c r="AG826" s="37">
        <v>10.24</v>
      </c>
      <c r="AH826" s="37">
        <v>0.22</v>
      </c>
      <c r="AI826" s="37">
        <v>0.38</v>
      </c>
      <c r="AJ826" s="37">
        <v>6.88</v>
      </c>
      <c r="AK826" s="39">
        <v>57</v>
      </c>
      <c r="AL826" s="37"/>
      <c r="AM826" s="37"/>
      <c r="AN826" s="37"/>
      <c r="AO826" s="37"/>
      <c r="AP826" s="40"/>
    </row>
    <row r="827" spans="1:42" x14ac:dyDescent="0.25">
      <c r="A827" s="41">
        <v>128</v>
      </c>
      <c r="B827" s="42" t="s">
        <v>2328</v>
      </c>
      <c r="C827" s="41">
        <v>2</v>
      </c>
      <c r="D827" s="41" t="s">
        <v>339</v>
      </c>
      <c r="E827" s="41">
        <v>25</v>
      </c>
      <c r="F827" s="49">
        <v>75</v>
      </c>
      <c r="G827" s="41"/>
      <c r="H827" s="41">
        <f t="shared" si="529"/>
        <v>50</v>
      </c>
      <c r="I827" s="43">
        <v>0.41</v>
      </c>
      <c r="J827" s="43">
        <v>0.33</v>
      </c>
      <c r="K827" s="43">
        <v>0.25</v>
      </c>
      <c r="L827" s="43">
        <v>0.4</v>
      </c>
      <c r="M827" s="43">
        <v>1.06</v>
      </c>
      <c r="N827" s="43">
        <v>2.4500000000000002</v>
      </c>
      <c r="O827" s="43">
        <v>39.119999999999997</v>
      </c>
      <c r="P827" s="43">
        <v>58.43</v>
      </c>
      <c r="Q827" s="43">
        <v>2</v>
      </c>
      <c r="R827" s="44" t="s">
        <v>6</v>
      </c>
      <c r="S827" s="45">
        <v>6.5</v>
      </c>
      <c r="T827" s="45">
        <v>6.5</v>
      </c>
      <c r="U827" s="45">
        <v>6.5</v>
      </c>
      <c r="V827" s="45">
        <v>5.5</v>
      </c>
      <c r="W827" s="45">
        <v>5.5</v>
      </c>
      <c r="X827" s="45">
        <v>5.5</v>
      </c>
      <c r="Y827" s="43">
        <v>0.2</v>
      </c>
      <c r="Z827" s="43">
        <v>6.9000000000000006E-2</v>
      </c>
      <c r="AA827" s="43">
        <v>2.9</v>
      </c>
      <c r="AB827" s="43">
        <v>1.92</v>
      </c>
      <c r="AC827" s="43"/>
      <c r="AD827" s="43">
        <v>7.0000000000000007E-2</v>
      </c>
      <c r="AE827" s="43">
        <v>26.3</v>
      </c>
      <c r="AF827" s="43">
        <v>9.5</v>
      </c>
      <c r="AG827" s="43">
        <v>12.46</v>
      </c>
      <c r="AH827" s="43">
        <v>0.16</v>
      </c>
      <c r="AI827" s="43">
        <v>0.14000000000000001</v>
      </c>
      <c r="AJ827" s="43">
        <v>3.84</v>
      </c>
      <c r="AK827" s="45">
        <v>14</v>
      </c>
      <c r="AL827" s="43"/>
      <c r="AM827" s="43"/>
      <c r="AN827" s="43"/>
      <c r="AO827" s="43"/>
      <c r="AP827" s="46"/>
    </row>
    <row r="828" spans="1:42" x14ac:dyDescent="0.25">
      <c r="A828" s="3">
        <v>128</v>
      </c>
      <c r="B828" s="11" t="s">
        <v>2328</v>
      </c>
      <c r="C828" s="3">
        <v>3</v>
      </c>
      <c r="D828" s="3" t="s">
        <v>2157</v>
      </c>
      <c r="E828" s="3">
        <v>75</v>
      </c>
      <c r="F828" s="50">
        <v>100</v>
      </c>
      <c r="G828" s="3"/>
      <c r="H828" s="3">
        <f t="shared" si="529"/>
        <v>25</v>
      </c>
      <c r="I828" s="15">
        <v>0.5</v>
      </c>
      <c r="J828" s="15">
        <v>0.41</v>
      </c>
      <c r="K828" s="15">
        <v>0.28999999999999998</v>
      </c>
      <c r="L828" s="15">
        <v>0.57999999999999996</v>
      </c>
      <c r="M828" s="15">
        <v>1.34</v>
      </c>
      <c r="N828" s="15">
        <v>3.12</v>
      </c>
      <c r="O828" s="15">
        <v>39.72</v>
      </c>
      <c r="P828" s="15">
        <v>57.16</v>
      </c>
      <c r="Q828" s="15">
        <v>0.66</v>
      </c>
      <c r="R828" s="23" t="s">
        <v>6</v>
      </c>
      <c r="S828" s="19">
        <v>7.1</v>
      </c>
      <c r="T828" s="19">
        <v>7.1</v>
      </c>
      <c r="U828" s="19">
        <v>7.1</v>
      </c>
      <c r="V828" s="19">
        <v>6</v>
      </c>
      <c r="W828" s="19">
        <v>6.1</v>
      </c>
      <c r="X828" s="19">
        <v>6</v>
      </c>
      <c r="Y828" s="15">
        <v>0.17</v>
      </c>
      <c r="Z828" s="15">
        <v>0.11799999999999999</v>
      </c>
      <c r="AA828" s="15">
        <v>1.44</v>
      </c>
      <c r="AB828" s="15">
        <v>2.08</v>
      </c>
      <c r="AC828" s="15">
        <v>1.5</v>
      </c>
      <c r="AD828" s="15">
        <v>0.11</v>
      </c>
      <c r="AE828" s="15">
        <v>25.38</v>
      </c>
      <c r="AF828" s="15">
        <v>10.58</v>
      </c>
      <c r="AG828" s="15">
        <v>12.07</v>
      </c>
      <c r="AH828" s="15">
        <v>0.28000000000000003</v>
      </c>
      <c r="AI828" s="15">
        <v>0.16</v>
      </c>
      <c r="AJ828" s="15">
        <v>2.56</v>
      </c>
      <c r="AK828" s="19">
        <v>14</v>
      </c>
      <c r="AL828" s="15"/>
      <c r="AM828" s="15"/>
      <c r="AN828" s="15"/>
      <c r="AO828" s="15"/>
      <c r="AP828" s="27"/>
    </row>
    <row r="829" spans="1:42" x14ac:dyDescent="0.25">
      <c r="A829" s="3">
        <v>128</v>
      </c>
      <c r="B829" s="11" t="s">
        <v>2328</v>
      </c>
      <c r="C829" s="3">
        <v>4</v>
      </c>
      <c r="D829" s="3" t="s">
        <v>290</v>
      </c>
      <c r="E829" s="3">
        <v>100</v>
      </c>
      <c r="F829" s="50">
        <v>160</v>
      </c>
      <c r="G829" s="3"/>
      <c r="H829" s="3">
        <f t="shared" si="529"/>
        <v>60</v>
      </c>
      <c r="I829" s="15">
        <v>0.22</v>
      </c>
      <c r="J829" s="15">
        <v>0.41</v>
      </c>
      <c r="K829" s="15">
        <v>0.3</v>
      </c>
      <c r="L829" s="15">
        <v>0.61</v>
      </c>
      <c r="M829" s="15">
        <v>1.22</v>
      </c>
      <c r="N829" s="15">
        <v>2.76</v>
      </c>
      <c r="O829" s="15">
        <v>39.78</v>
      </c>
      <c r="P829" s="15">
        <v>57.46</v>
      </c>
      <c r="Q829" s="15">
        <v>0.72</v>
      </c>
      <c r="R829" s="23" t="s">
        <v>6</v>
      </c>
      <c r="S829" s="19">
        <v>7.7</v>
      </c>
      <c r="T829" s="19">
        <v>7.7</v>
      </c>
      <c r="U829" s="19">
        <v>7.8</v>
      </c>
      <c r="V829" s="19">
        <v>6.8</v>
      </c>
      <c r="W829" s="19">
        <v>6.7</v>
      </c>
      <c r="X829" s="19">
        <v>6.8</v>
      </c>
      <c r="Y829" s="15">
        <v>0.16</v>
      </c>
      <c r="Z829" s="15">
        <v>8.4000000000000005E-2</v>
      </c>
      <c r="AA829" s="15">
        <v>1.9</v>
      </c>
      <c r="AB829" s="15">
        <v>1.94</v>
      </c>
      <c r="AC829" s="15">
        <v>2.1</v>
      </c>
      <c r="AD829" s="15">
        <v>0.28999999999999998</v>
      </c>
      <c r="AE829" s="15">
        <v>24.9</v>
      </c>
      <c r="AF829" s="15">
        <v>11.9</v>
      </c>
      <c r="AG829" s="15">
        <v>12.07</v>
      </c>
      <c r="AH829" s="15">
        <v>0.34</v>
      </c>
      <c r="AI829" s="15">
        <v>0.14000000000000001</v>
      </c>
      <c r="AJ829" s="15">
        <v>0.64</v>
      </c>
      <c r="AK829" s="19">
        <v>13</v>
      </c>
      <c r="AL829" s="15"/>
      <c r="AM829" s="15"/>
      <c r="AN829" s="15"/>
      <c r="AO829" s="15"/>
      <c r="AP829" s="27"/>
    </row>
    <row r="830" spans="1:42" x14ac:dyDescent="0.25">
      <c r="A830" s="3">
        <v>128</v>
      </c>
      <c r="B830" s="11" t="s">
        <v>2328</v>
      </c>
      <c r="C830" s="3">
        <v>5</v>
      </c>
      <c r="D830" s="3" t="s">
        <v>302</v>
      </c>
      <c r="E830" s="3">
        <v>160</v>
      </c>
      <c r="F830" s="50">
        <v>160</v>
      </c>
      <c r="G830" s="3"/>
      <c r="H830" s="3">
        <f t="shared" si="529"/>
        <v>0</v>
      </c>
      <c r="I830" s="15">
        <v>0.67</v>
      </c>
      <c r="J830" s="15">
        <v>0.62</v>
      </c>
      <c r="K830" s="15">
        <v>0.57999999999999996</v>
      </c>
      <c r="L830" s="15">
        <v>1.1599999999999999</v>
      </c>
      <c r="M830" s="15">
        <v>6.34</v>
      </c>
      <c r="N830" s="15">
        <v>9.3699999999999992</v>
      </c>
      <c r="O830" s="15">
        <v>45.73</v>
      </c>
      <c r="P830" s="15">
        <v>44.9</v>
      </c>
      <c r="Q830" s="15">
        <v>2.0299999999999998</v>
      </c>
      <c r="R830" s="23" t="s">
        <v>169</v>
      </c>
      <c r="S830" s="19">
        <v>8</v>
      </c>
      <c r="T830" s="19">
        <v>8</v>
      </c>
      <c r="U830" s="19">
        <v>8</v>
      </c>
      <c r="V830" s="19">
        <v>7</v>
      </c>
      <c r="W830" s="19">
        <v>7</v>
      </c>
      <c r="X830" s="19">
        <v>7</v>
      </c>
      <c r="Y830" s="15">
        <v>0.09</v>
      </c>
      <c r="Z830" s="15"/>
      <c r="AA830" s="15"/>
      <c r="AB830" s="15">
        <v>2.06</v>
      </c>
      <c r="AC830" s="15">
        <v>4.9000000000000004</v>
      </c>
      <c r="AD830" s="15">
        <v>0.28000000000000003</v>
      </c>
      <c r="AE830" s="15">
        <v>22.25</v>
      </c>
      <c r="AF830" s="15">
        <v>10.96</v>
      </c>
      <c r="AG830" s="15">
        <v>10.91</v>
      </c>
      <c r="AH830" s="15">
        <v>0.44</v>
      </c>
      <c r="AI830" s="15">
        <v>0.16</v>
      </c>
      <c r="AJ830" s="15"/>
      <c r="AK830" s="19">
        <v>24</v>
      </c>
      <c r="AL830" s="15"/>
      <c r="AM830" s="15"/>
      <c r="AN830" s="15"/>
      <c r="AO830" s="15"/>
      <c r="AP830" s="27"/>
    </row>
    <row r="831" spans="1:42" ht="15.6" x14ac:dyDescent="0.3">
      <c r="A831" s="59">
        <f>A826</f>
        <v>128</v>
      </c>
      <c r="B831" s="60" t="str">
        <f>B826</f>
        <v>GU</v>
      </c>
      <c r="C831" s="61"/>
      <c r="D831" s="61"/>
      <c r="E831" s="61"/>
      <c r="F831" s="62"/>
      <c r="G831" s="61"/>
      <c r="H831" s="61"/>
      <c r="I831" s="63">
        <f>I826</f>
        <v>0.32</v>
      </c>
      <c r="J831" s="63">
        <f t="shared" ref="J831:AE831" si="548">J826</f>
        <v>0.24</v>
      </c>
      <c r="K831" s="63">
        <f t="shared" si="548"/>
        <v>0.14000000000000001</v>
      </c>
      <c r="L831" s="63">
        <f t="shared" si="548"/>
        <v>0.33</v>
      </c>
      <c r="M831" s="63">
        <f t="shared" si="548"/>
        <v>0.97</v>
      </c>
      <c r="N831" s="63">
        <f t="shared" si="548"/>
        <v>2</v>
      </c>
      <c r="O831" s="63">
        <f t="shared" si="548"/>
        <v>43.5</v>
      </c>
      <c r="P831" s="63">
        <f t="shared" si="548"/>
        <v>54.5</v>
      </c>
      <c r="Q831" s="63">
        <f t="shared" si="548"/>
        <v>1.72</v>
      </c>
      <c r="R831" s="64" t="str">
        <f t="shared" si="548"/>
        <v>AL</v>
      </c>
      <c r="S831" s="65">
        <f t="shared" ref="S831:X831" si="549">((S826*$H826)+(S827*$H827))/$F827</f>
        <v>6.333333333333333</v>
      </c>
      <c r="T831" s="65">
        <f t="shared" si="549"/>
        <v>6.333333333333333</v>
      </c>
      <c r="U831" s="65">
        <f t="shared" si="549"/>
        <v>6.333333333333333</v>
      </c>
      <c r="V831" s="65">
        <f t="shared" si="549"/>
        <v>5.3666666666666663</v>
      </c>
      <c r="W831" s="65">
        <f t="shared" si="549"/>
        <v>5.333333333333333</v>
      </c>
      <c r="X831" s="65">
        <f t="shared" si="549"/>
        <v>5.333333333333333</v>
      </c>
      <c r="Y831" s="65">
        <f t="shared" ref="Y831" si="550">((Y826*$H826)+(Y827*$H827))/$F827</f>
        <v>0.34</v>
      </c>
      <c r="Z831" s="63">
        <f t="shared" si="548"/>
        <v>0.122</v>
      </c>
      <c r="AA831" s="63">
        <f t="shared" si="548"/>
        <v>5.08</v>
      </c>
      <c r="AB831" s="63">
        <f t="shared" si="548"/>
        <v>1.78</v>
      </c>
      <c r="AC831" s="65">
        <f t="shared" ref="AC831:AD831" si="551">((AC826*$H826)+(AC827*$H827))/$F827</f>
        <v>0</v>
      </c>
      <c r="AD831" s="65">
        <f t="shared" si="551"/>
        <v>0.11</v>
      </c>
      <c r="AE831" s="63">
        <f t="shared" si="548"/>
        <v>26.62</v>
      </c>
      <c r="AF831" s="65">
        <f t="shared" ref="AF831:AP831" si="552">((AF826*$H826)+(AF827*$H827))/$F827</f>
        <v>9.24</v>
      </c>
      <c r="AG831" s="65">
        <f t="shared" si="552"/>
        <v>11.72</v>
      </c>
      <c r="AH831" s="65">
        <f t="shared" si="552"/>
        <v>0.18</v>
      </c>
      <c r="AI831" s="65">
        <f t="shared" si="552"/>
        <v>0.22</v>
      </c>
      <c r="AJ831" s="65">
        <f t="shared" si="552"/>
        <v>4.8533333333333335</v>
      </c>
      <c r="AK831" s="65">
        <f t="shared" si="552"/>
        <v>28.333333333333332</v>
      </c>
      <c r="AL831" s="65">
        <f t="shared" si="552"/>
        <v>0</v>
      </c>
      <c r="AM831" s="65">
        <f t="shared" si="552"/>
        <v>0</v>
      </c>
      <c r="AN831" s="65">
        <f t="shared" si="552"/>
        <v>0</v>
      </c>
      <c r="AO831" s="65">
        <f t="shared" si="552"/>
        <v>0</v>
      </c>
      <c r="AP831" s="65">
        <f t="shared" si="552"/>
        <v>0</v>
      </c>
    </row>
    <row r="832" spans="1:42" x14ac:dyDescent="0.25">
      <c r="A832" s="35">
        <v>129</v>
      </c>
      <c r="B832" s="36" t="s">
        <v>2328</v>
      </c>
      <c r="C832" s="35">
        <v>1</v>
      </c>
      <c r="D832" s="35" t="s">
        <v>164</v>
      </c>
      <c r="E832" s="35">
        <v>0</v>
      </c>
      <c r="F832" s="51">
        <v>14</v>
      </c>
      <c r="G832" s="35"/>
      <c r="H832" s="35">
        <f t="shared" si="529"/>
        <v>14</v>
      </c>
      <c r="I832" s="37">
        <v>0.09</v>
      </c>
      <c r="J832" s="37">
        <v>0.19</v>
      </c>
      <c r="K832" s="37">
        <v>0.49</v>
      </c>
      <c r="L832" s="37">
        <v>16.329999999999998</v>
      </c>
      <c r="M832" s="37">
        <v>32.93</v>
      </c>
      <c r="N832" s="37">
        <v>50.03</v>
      </c>
      <c r="O832" s="37">
        <v>40.67</v>
      </c>
      <c r="P832" s="37">
        <v>9.3000000000000007</v>
      </c>
      <c r="Q832" s="37">
        <v>2</v>
      </c>
      <c r="R832" s="38" t="s">
        <v>225</v>
      </c>
      <c r="S832" s="39">
        <v>5.4</v>
      </c>
      <c r="T832" s="39">
        <v>5.4</v>
      </c>
      <c r="U832" s="39">
        <v>5.4</v>
      </c>
      <c r="V832" s="39">
        <v>4.5</v>
      </c>
      <c r="W832" s="39">
        <v>4.5</v>
      </c>
      <c r="X832" s="39">
        <v>4.5</v>
      </c>
      <c r="Y832" s="37">
        <v>0.57999999999999996</v>
      </c>
      <c r="Z832" s="37">
        <v>0.154</v>
      </c>
      <c r="AA832" s="37">
        <v>3.77</v>
      </c>
      <c r="AB832" s="37">
        <v>1.6</v>
      </c>
      <c r="AC832" s="37"/>
      <c r="AD832" s="37">
        <v>0.56999999999999995</v>
      </c>
      <c r="AE832" s="37">
        <v>5.8</v>
      </c>
      <c r="AF832" s="37">
        <v>2</v>
      </c>
      <c r="AG832" s="37">
        <v>0.57999999999999996</v>
      </c>
      <c r="AH832" s="37">
        <v>0.12</v>
      </c>
      <c r="AI832" s="37">
        <v>0.16</v>
      </c>
      <c r="AJ832" s="37">
        <v>3.04</v>
      </c>
      <c r="AK832" s="39">
        <v>40</v>
      </c>
      <c r="AL832" s="37"/>
      <c r="AM832" s="37"/>
      <c r="AN832" s="37"/>
      <c r="AO832" s="37"/>
      <c r="AP832" s="40"/>
    </row>
    <row r="833" spans="1:42" x14ac:dyDescent="0.25">
      <c r="A833" s="41">
        <v>129</v>
      </c>
      <c r="B833" s="42" t="s">
        <v>2328</v>
      </c>
      <c r="C833" s="41">
        <v>2</v>
      </c>
      <c r="D833" s="41" t="s">
        <v>6593</v>
      </c>
      <c r="E833" s="41">
        <v>14</v>
      </c>
      <c r="F833" s="49">
        <v>42</v>
      </c>
      <c r="G833" s="41"/>
      <c r="H833" s="41">
        <f t="shared" si="529"/>
        <v>28</v>
      </c>
      <c r="I833" s="43">
        <v>0.02</v>
      </c>
      <c r="J833" s="43">
        <v>0.1</v>
      </c>
      <c r="K833" s="43">
        <v>0.53</v>
      </c>
      <c r="L833" s="43">
        <v>20.399999999999999</v>
      </c>
      <c r="M833" s="43">
        <v>22.47</v>
      </c>
      <c r="N833" s="43">
        <v>43.52</v>
      </c>
      <c r="O833" s="43">
        <v>40.74</v>
      </c>
      <c r="P833" s="43">
        <v>15.74</v>
      </c>
      <c r="Q833" s="43">
        <v>2.69</v>
      </c>
      <c r="R833" s="44" t="s">
        <v>225</v>
      </c>
      <c r="S833" s="45">
        <v>4.9000000000000004</v>
      </c>
      <c r="T833" s="45">
        <v>4.9000000000000004</v>
      </c>
      <c r="U833" s="45">
        <v>4.9000000000000004</v>
      </c>
      <c r="V833" s="45">
        <v>4.0999999999999996</v>
      </c>
      <c r="W833" s="45">
        <v>4</v>
      </c>
      <c r="X833" s="45">
        <v>4.0999999999999996</v>
      </c>
      <c r="Y833" s="43">
        <v>0.16</v>
      </c>
      <c r="Z833" s="43">
        <v>8.6999999999999994E-2</v>
      </c>
      <c r="AA833" s="43">
        <v>1.84</v>
      </c>
      <c r="AB833" s="43">
        <v>1.68</v>
      </c>
      <c r="AC833" s="43"/>
      <c r="AD833" s="43">
        <v>0.08</v>
      </c>
      <c r="AE833" s="43">
        <v>5.89</v>
      </c>
      <c r="AF833" s="43">
        <v>1.72</v>
      </c>
      <c r="AG833" s="43">
        <v>0.19</v>
      </c>
      <c r="AH833" s="43">
        <v>0.08</v>
      </c>
      <c r="AI833" s="43">
        <v>0.08</v>
      </c>
      <c r="AJ833" s="43">
        <v>3.84</v>
      </c>
      <c r="AK833" s="45">
        <v>11</v>
      </c>
      <c r="AL833" s="43"/>
      <c r="AM833" s="43"/>
      <c r="AN833" s="43"/>
      <c r="AO833" s="43"/>
      <c r="AP833" s="46"/>
    </row>
    <row r="834" spans="1:42" x14ac:dyDescent="0.25">
      <c r="A834" s="41">
        <v>129</v>
      </c>
      <c r="B834" s="42" t="s">
        <v>2328</v>
      </c>
      <c r="C834" s="41">
        <v>3</v>
      </c>
      <c r="D834" s="41" t="s">
        <v>6594</v>
      </c>
      <c r="E834" s="41">
        <v>42</v>
      </c>
      <c r="F834" s="49">
        <v>74</v>
      </c>
      <c r="G834" s="41"/>
      <c r="H834" s="41">
        <f t="shared" si="529"/>
        <v>32</v>
      </c>
      <c r="I834" s="43">
        <v>0.28999999999999998</v>
      </c>
      <c r="J834" s="43">
        <v>0.16</v>
      </c>
      <c r="K834" s="43">
        <v>0.15</v>
      </c>
      <c r="L834" s="43">
        <v>16.86</v>
      </c>
      <c r="M834" s="43">
        <v>20.350000000000001</v>
      </c>
      <c r="N834" s="43">
        <v>38.81</v>
      </c>
      <c r="O834" s="43">
        <v>34.590000000000003</v>
      </c>
      <c r="P834" s="43">
        <v>26.6</v>
      </c>
      <c r="Q834" s="43">
        <v>3.2</v>
      </c>
      <c r="R834" s="44" t="s">
        <v>225</v>
      </c>
      <c r="S834" s="45">
        <v>5</v>
      </c>
      <c r="T834" s="45">
        <v>5</v>
      </c>
      <c r="U834" s="45">
        <v>5</v>
      </c>
      <c r="V834" s="45">
        <v>4</v>
      </c>
      <c r="W834" s="45">
        <v>4</v>
      </c>
      <c r="X834" s="45">
        <v>4</v>
      </c>
      <c r="Y834" s="43">
        <v>0.13</v>
      </c>
      <c r="Z834" s="43">
        <v>0.115</v>
      </c>
      <c r="AA834" s="43">
        <v>1.1299999999999999</v>
      </c>
      <c r="AB834" s="43">
        <v>1.74</v>
      </c>
      <c r="AC834" s="43"/>
      <c r="AD834" s="43">
        <v>0.05</v>
      </c>
      <c r="AE834" s="43">
        <v>7.15</v>
      </c>
      <c r="AF834" s="43">
        <v>1.7</v>
      </c>
      <c r="AG834" s="43">
        <v>0.19</v>
      </c>
      <c r="AH834" s="43">
        <v>0.14000000000000001</v>
      </c>
      <c r="AI834" s="43">
        <v>0.06</v>
      </c>
      <c r="AJ834" s="43">
        <v>5.12</v>
      </c>
      <c r="AK834" s="45">
        <v>5</v>
      </c>
      <c r="AL834" s="43"/>
      <c r="AM834" s="43"/>
      <c r="AN834" s="43"/>
      <c r="AO834" s="43"/>
      <c r="AP834" s="46"/>
    </row>
    <row r="835" spans="1:42" x14ac:dyDescent="0.25">
      <c r="A835" s="3">
        <v>129</v>
      </c>
      <c r="B835" s="11" t="s">
        <v>2328</v>
      </c>
      <c r="C835" s="3">
        <v>4</v>
      </c>
      <c r="D835" s="3" t="s">
        <v>242</v>
      </c>
      <c r="E835" s="3">
        <v>74</v>
      </c>
      <c r="F835" s="50">
        <v>104</v>
      </c>
      <c r="G835" s="3"/>
      <c r="H835" s="3">
        <f t="shared" si="529"/>
        <v>30</v>
      </c>
      <c r="I835" s="15">
        <v>0.21</v>
      </c>
      <c r="J835" s="15">
        <v>2.08</v>
      </c>
      <c r="K835" s="15">
        <v>2.0099999999999998</v>
      </c>
      <c r="L835" s="15">
        <v>12.42</v>
      </c>
      <c r="M835" s="15">
        <v>16.579999999999998</v>
      </c>
      <c r="N835" s="15">
        <v>33.299999999999997</v>
      </c>
      <c r="O835" s="15">
        <v>28.41</v>
      </c>
      <c r="P835" s="15">
        <v>38.29</v>
      </c>
      <c r="Q835" s="15">
        <v>16.23</v>
      </c>
      <c r="R835" s="23" t="s">
        <v>1064</v>
      </c>
      <c r="S835" s="19">
        <v>5.2</v>
      </c>
      <c r="T835" s="19">
        <v>5.2</v>
      </c>
      <c r="U835" s="19">
        <v>5.2</v>
      </c>
      <c r="V835" s="19">
        <v>4.2</v>
      </c>
      <c r="W835" s="19">
        <v>4.2</v>
      </c>
      <c r="X835" s="19">
        <v>4.2</v>
      </c>
      <c r="Y835" s="15">
        <v>0.1</v>
      </c>
      <c r="Z835" s="15">
        <v>7.8E-2</v>
      </c>
      <c r="AA835" s="15">
        <v>1.28</v>
      </c>
      <c r="AB835" s="15">
        <v>1.71</v>
      </c>
      <c r="AC835" s="15"/>
      <c r="AD835" s="15">
        <v>0.03</v>
      </c>
      <c r="AE835" s="15">
        <v>10.050000000000001</v>
      </c>
      <c r="AF835" s="15">
        <v>1.78</v>
      </c>
      <c r="AG835" s="15">
        <v>0.19</v>
      </c>
      <c r="AH835" s="15">
        <v>0.2</v>
      </c>
      <c r="AI835" s="15">
        <v>0.06</v>
      </c>
      <c r="AJ835" s="15">
        <v>7.84</v>
      </c>
      <c r="AK835" s="19">
        <v>6</v>
      </c>
      <c r="AL835" s="15"/>
      <c r="AM835" s="15"/>
      <c r="AN835" s="15"/>
      <c r="AO835" s="15"/>
      <c r="AP835" s="27"/>
    </row>
    <row r="836" spans="1:42" x14ac:dyDescent="0.25">
      <c r="A836" s="3">
        <v>129</v>
      </c>
      <c r="B836" s="11" t="s">
        <v>2328</v>
      </c>
      <c r="C836" s="3">
        <v>5</v>
      </c>
      <c r="D836" s="3" t="s">
        <v>260</v>
      </c>
      <c r="E836" s="3">
        <v>104</v>
      </c>
      <c r="F836" s="50">
        <v>152</v>
      </c>
      <c r="G836" s="3"/>
      <c r="H836" s="3">
        <f t="shared" si="529"/>
        <v>48</v>
      </c>
      <c r="I836" s="15">
        <v>0.23</v>
      </c>
      <c r="J836" s="15">
        <v>0.59</v>
      </c>
      <c r="K836" s="15">
        <v>1.03</v>
      </c>
      <c r="L836" s="15">
        <v>9.19</v>
      </c>
      <c r="M836" s="15">
        <v>14.2</v>
      </c>
      <c r="N836" s="15">
        <v>25.24</v>
      </c>
      <c r="O836" s="15">
        <v>26.5</v>
      </c>
      <c r="P836" s="15">
        <v>48.26</v>
      </c>
      <c r="Q836" s="15">
        <v>2.76</v>
      </c>
      <c r="R836" s="23" t="s">
        <v>6</v>
      </c>
      <c r="S836" s="19">
        <v>5.0999999999999996</v>
      </c>
      <c r="T836" s="19">
        <v>5.2</v>
      </c>
      <c r="U836" s="19">
        <v>5.2</v>
      </c>
      <c r="V836" s="19">
        <v>4.2</v>
      </c>
      <c r="W836" s="19">
        <v>4.2</v>
      </c>
      <c r="X836" s="19">
        <v>4.2</v>
      </c>
      <c r="Y836" s="15">
        <v>0.13</v>
      </c>
      <c r="Z836" s="15" t="s">
        <v>4</v>
      </c>
      <c r="AA836" s="15"/>
      <c r="AB836" s="15">
        <v>1.84</v>
      </c>
      <c r="AC836" s="15"/>
      <c r="AD836" s="15">
        <v>0.03</v>
      </c>
      <c r="AE836" s="15">
        <v>11.5</v>
      </c>
      <c r="AF836" s="15">
        <v>1.65</v>
      </c>
      <c r="AG836" s="15">
        <v>0.56000000000000005</v>
      </c>
      <c r="AH836" s="15">
        <v>0.26</v>
      </c>
      <c r="AI836" s="15">
        <v>0.06</v>
      </c>
      <c r="AJ836" s="15">
        <v>8.9600000000000009</v>
      </c>
      <c r="AK836" s="19">
        <v>6</v>
      </c>
      <c r="AL836" s="15"/>
      <c r="AM836" s="15"/>
      <c r="AN836" s="15"/>
      <c r="AO836" s="15"/>
      <c r="AP836" s="27"/>
    </row>
    <row r="837" spans="1:42" x14ac:dyDescent="0.25">
      <c r="A837" s="3">
        <v>129</v>
      </c>
      <c r="B837" s="11" t="s">
        <v>2328</v>
      </c>
      <c r="C837" s="3">
        <v>6</v>
      </c>
      <c r="D837" s="3" t="s">
        <v>3069</v>
      </c>
      <c r="E837" s="3">
        <v>152</v>
      </c>
      <c r="F837" s="50">
        <v>152</v>
      </c>
      <c r="G837" s="3"/>
      <c r="H837" s="3">
        <f t="shared" si="529"/>
        <v>0</v>
      </c>
      <c r="I837" s="15">
        <v>0.28999999999999998</v>
      </c>
      <c r="J837" s="15">
        <v>0.63</v>
      </c>
      <c r="K837" s="15">
        <v>0.97</v>
      </c>
      <c r="L837" s="15">
        <v>7.39</v>
      </c>
      <c r="M837" s="15">
        <v>15.44</v>
      </c>
      <c r="N837" s="15">
        <v>24.72</v>
      </c>
      <c r="O837" s="15">
        <v>29.96</v>
      </c>
      <c r="P837" s="15">
        <v>45.32</v>
      </c>
      <c r="Q837" s="15">
        <v>10.7</v>
      </c>
      <c r="R837" s="23" t="s">
        <v>6</v>
      </c>
      <c r="S837" s="19">
        <v>5.2</v>
      </c>
      <c r="T837" s="19">
        <v>5.2</v>
      </c>
      <c r="U837" s="19">
        <v>5.2</v>
      </c>
      <c r="V837" s="19">
        <v>4.2</v>
      </c>
      <c r="W837" s="19">
        <v>4.2</v>
      </c>
      <c r="X837" s="19">
        <v>4.2</v>
      </c>
      <c r="Y837" s="15">
        <v>0.11</v>
      </c>
      <c r="Z837" s="15"/>
      <c r="AA837" s="15"/>
      <c r="AB837" s="15">
        <v>1.9</v>
      </c>
      <c r="AC837" s="15"/>
      <c r="AD837" s="15">
        <v>0.03</v>
      </c>
      <c r="AE837" s="15">
        <v>11.2</v>
      </c>
      <c r="AF837" s="15">
        <v>1.9</v>
      </c>
      <c r="AG837" s="15">
        <v>0.97</v>
      </c>
      <c r="AH837" s="15">
        <v>0.3</v>
      </c>
      <c r="AI837" s="15">
        <v>0.06</v>
      </c>
      <c r="AJ837" s="15">
        <v>8</v>
      </c>
      <c r="AK837" s="19">
        <v>7</v>
      </c>
      <c r="AL837" s="15"/>
      <c r="AM837" s="15"/>
      <c r="AN837" s="15"/>
      <c r="AO837" s="15"/>
      <c r="AP837" s="27"/>
    </row>
    <row r="838" spans="1:42" ht="15.6" x14ac:dyDescent="0.3">
      <c r="A838" s="59">
        <f>A832</f>
        <v>129</v>
      </c>
      <c r="B838" s="60" t="str">
        <f>B832</f>
        <v>GU</v>
      </c>
      <c r="C838" s="61"/>
      <c r="D838" s="61"/>
      <c r="E838" s="61"/>
      <c r="F838" s="62"/>
      <c r="G838" s="61"/>
      <c r="H838" s="61"/>
      <c r="I838" s="63">
        <f>I832</f>
        <v>0.09</v>
      </c>
      <c r="J838" s="63">
        <f t="shared" ref="J838:AE838" si="553">J832</f>
        <v>0.19</v>
      </c>
      <c r="K838" s="63">
        <f t="shared" si="553"/>
        <v>0.49</v>
      </c>
      <c r="L838" s="63">
        <f t="shared" si="553"/>
        <v>16.329999999999998</v>
      </c>
      <c r="M838" s="63">
        <f t="shared" si="553"/>
        <v>32.93</v>
      </c>
      <c r="N838" s="63">
        <f t="shared" si="553"/>
        <v>50.03</v>
      </c>
      <c r="O838" s="63">
        <f t="shared" si="553"/>
        <v>40.67</v>
      </c>
      <c r="P838" s="63">
        <f t="shared" si="553"/>
        <v>9.3000000000000007</v>
      </c>
      <c r="Q838" s="63">
        <f t="shared" si="553"/>
        <v>2</v>
      </c>
      <c r="R838" s="64" t="str">
        <f t="shared" si="553"/>
        <v>F</v>
      </c>
      <c r="S838" s="65">
        <f t="shared" ref="S838:X838" si="554">((S832*$H832)+(S833*$H833)+(S834*$H834))/$F834</f>
        <v>5.0378378378378379</v>
      </c>
      <c r="T838" s="65">
        <f t="shared" si="554"/>
        <v>5.0378378378378379</v>
      </c>
      <c r="U838" s="65">
        <f t="shared" si="554"/>
        <v>5.0378378378378379</v>
      </c>
      <c r="V838" s="65">
        <f t="shared" si="554"/>
        <v>4.1324324324324317</v>
      </c>
      <c r="W838" s="65">
        <f t="shared" si="554"/>
        <v>4.0945945945945947</v>
      </c>
      <c r="X838" s="65">
        <f t="shared" si="554"/>
        <v>4.1324324324324317</v>
      </c>
      <c r="Y838" s="65">
        <f>((Y832*$H832)+(Y833*$H833)+(Y834*$H834))/$F834</f>
        <v>0.22648648648648645</v>
      </c>
      <c r="Z838" s="63">
        <f t="shared" si="553"/>
        <v>0.154</v>
      </c>
      <c r="AA838" s="63">
        <f t="shared" si="553"/>
        <v>3.77</v>
      </c>
      <c r="AB838" s="63">
        <f t="shared" si="553"/>
        <v>1.6</v>
      </c>
      <c r="AC838" s="65">
        <f>((AC832*$H832)+(AC833*$H833)+(AC834*$H834))/$F834</f>
        <v>0</v>
      </c>
      <c r="AD838" s="65">
        <f>((AD832*$H832)+(AD833*$H833)+(AD834*$H834))/$F834</f>
        <v>0.15972972972972971</v>
      </c>
      <c r="AE838" s="63">
        <f t="shared" si="553"/>
        <v>5.8</v>
      </c>
      <c r="AF838" s="65">
        <f t="shared" ref="AF838:AP838" si="555">((AF832*$H832)+(AF833*$H833)+(AF834*$H834))/$F834</f>
        <v>1.7643243243243243</v>
      </c>
      <c r="AG838" s="65">
        <f t="shared" si="555"/>
        <v>0.26378378378378375</v>
      </c>
      <c r="AH838" s="65">
        <f t="shared" si="555"/>
        <v>0.11351351351351352</v>
      </c>
      <c r="AI838" s="65">
        <f t="shared" si="555"/>
        <v>8.6486486486486491E-2</v>
      </c>
      <c r="AJ838" s="65">
        <f t="shared" si="555"/>
        <v>4.2421621621621615</v>
      </c>
      <c r="AK838" s="65">
        <f t="shared" si="555"/>
        <v>13.891891891891891</v>
      </c>
      <c r="AL838" s="65">
        <f t="shared" si="555"/>
        <v>0</v>
      </c>
      <c r="AM838" s="65">
        <f t="shared" si="555"/>
        <v>0</v>
      </c>
      <c r="AN838" s="65">
        <f t="shared" si="555"/>
        <v>0</v>
      </c>
      <c r="AO838" s="65">
        <f t="shared" si="555"/>
        <v>0</v>
      </c>
      <c r="AP838" s="65">
        <f t="shared" si="555"/>
        <v>0</v>
      </c>
    </row>
    <row r="839" spans="1:42" x14ac:dyDescent="0.25">
      <c r="A839" s="35">
        <v>166</v>
      </c>
      <c r="B839" s="36" t="s">
        <v>2328</v>
      </c>
      <c r="C839" s="35">
        <v>1</v>
      </c>
      <c r="D839" s="35" t="s">
        <v>164</v>
      </c>
      <c r="E839" s="35">
        <v>0</v>
      </c>
      <c r="F839" s="51">
        <v>5</v>
      </c>
      <c r="G839" s="35"/>
      <c r="H839" s="35">
        <f t="shared" si="529"/>
        <v>5</v>
      </c>
      <c r="I839" s="37">
        <v>0.3</v>
      </c>
      <c r="J839" s="37">
        <v>2.1</v>
      </c>
      <c r="K839" s="37">
        <v>4.5</v>
      </c>
      <c r="L839" s="37">
        <v>14.28</v>
      </c>
      <c r="M839" s="37">
        <v>10.4</v>
      </c>
      <c r="N839" s="37">
        <v>31.6</v>
      </c>
      <c r="O839" s="37">
        <v>43.2</v>
      </c>
      <c r="P839" s="37">
        <v>25.2</v>
      </c>
      <c r="Q839" s="37">
        <v>0.8</v>
      </c>
      <c r="R839" s="38" t="s">
        <v>225</v>
      </c>
      <c r="S839" s="39">
        <v>6.25</v>
      </c>
      <c r="T839" s="39">
        <v>6</v>
      </c>
      <c r="U839" s="39">
        <v>6.15</v>
      </c>
      <c r="V839" s="39">
        <v>5.65</v>
      </c>
      <c r="W839" s="39">
        <v>5.65</v>
      </c>
      <c r="X839" s="39">
        <v>5.65</v>
      </c>
      <c r="Y839" s="37">
        <v>3.11</v>
      </c>
      <c r="Z839" s="37">
        <v>0.25</v>
      </c>
      <c r="AA839" s="37">
        <v>12.45</v>
      </c>
      <c r="AB839" s="37">
        <v>1.68</v>
      </c>
      <c r="AC839" s="37">
        <v>1.5</v>
      </c>
      <c r="AD839" s="37">
        <v>0.76500000000000001</v>
      </c>
      <c r="AE839" s="37">
        <v>25.36</v>
      </c>
      <c r="AF839" s="37">
        <v>16.100000000000001</v>
      </c>
      <c r="AG839" s="37">
        <v>0.71</v>
      </c>
      <c r="AH839" s="37">
        <v>0.67</v>
      </c>
      <c r="AI839" s="37">
        <v>0.56999999999999995</v>
      </c>
      <c r="AJ839" s="37">
        <v>7.2</v>
      </c>
      <c r="AK839" s="39">
        <v>10</v>
      </c>
      <c r="AL839" s="37"/>
      <c r="AM839" s="37"/>
      <c r="AN839" s="37"/>
      <c r="AO839" s="37"/>
      <c r="AP839" s="40">
        <v>76.040000000000006</v>
      </c>
    </row>
    <row r="840" spans="1:42" x14ac:dyDescent="0.25">
      <c r="A840" s="41">
        <v>166</v>
      </c>
      <c r="B840" s="42" t="s">
        <v>2328</v>
      </c>
      <c r="C840" s="41">
        <v>2</v>
      </c>
      <c r="D840" s="41" t="s">
        <v>339</v>
      </c>
      <c r="E840" s="41">
        <v>5</v>
      </c>
      <c r="F840" s="49">
        <v>25</v>
      </c>
      <c r="G840" s="41"/>
      <c r="H840" s="41">
        <f t="shared" si="529"/>
        <v>20</v>
      </c>
      <c r="I840" s="43">
        <v>0.5</v>
      </c>
      <c r="J840" s="43">
        <v>2</v>
      </c>
      <c r="K840" s="43">
        <v>5.0999999999999996</v>
      </c>
      <c r="L840" s="43">
        <v>13.3</v>
      </c>
      <c r="M840" s="43">
        <v>10.7</v>
      </c>
      <c r="N840" s="43">
        <v>31.6</v>
      </c>
      <c r="O840" s="43">
        <v>43.2</v>
      </c>
      <c r="P840" s="43">
        <v>25.2</v>
      </c>
      <c r="Q840" s="43"/>
      <c r="R840" s="44" t="s">
        <v>225</v>
      </c>
      <c r="S840" s="45">
        <v>6.15</v>
      </c>
      <c r="T840" s="45">
        <v>6.1</v>
      </c>
      <c r="U840" s="45">
        <v>6.1</v>
      </c>
      <c r="V840" s="45">
        <v>5.2</v>
      </c>
      <c r="W840" s="45">
        <v>5.35</v>
      </c>
      <c r="X840" s="45">
        <v>5.45</v>
      </c>
      <c r="Y840" s="43">
        <v>1.47</v>
      </c>
      <c r="Z840" s="43">
        <v>0.13</v>
      </c>
      <c r="AA840" s="43">
        <v>10.79</v>
      </c>
      <c r="AB840" s="43">
        <v>1.74</v>
      </c>
      <c r="AC840" s="43">
        <v>2</v>
      </c>
      <c r="AD840" s="43">
        <v>0.30599999999999999</v>
      </c>
      <c r="AE840" s="43">
        <v>20.420000000000002</v>
      </c>
      <c r="AF840" s="43">
        <v>14</v>
      </c>
      <c r="AG840" s="43">
        <v>0.63</v>
      </c>
      <c r="AH840" s="43">
        <v>0.56000000000000005</v>
      </c>
      <c r="AI840" s="43">
        <v>0.23</v>
      </c>
      <c r="AJ840" s="43">
        <v>5.6</v>
      </c>
      <c r="AK840" s="45">
        <v>8.6999999999999993</v>
      </c>
      <c r="AL840" s="43"/>
      <c r="AM840" s="43"/>
      <c r="AN840" s="43"/>
      <c r="AO840" s="43"/>
      <c r="AP840" s="46">
        <v>75.510000000000005</v>
      </c>
    </row>
    <row r="841" spans="1:42" x14ac:dyDescent="0.25">
      <c r="A841" s="41">
        <v>166</v>
      </c>
      <c r="B841" s="42" t="s">
        <v>2328</v>
      </c>
      <c r="C841" s="41">
        <v>3</v>
      </c>
      <c r="D841" s="41" t="s">
        <v>242</v>
      </c>
      <c r="E841" s="41">
        <v>25</v>
      </c>
      <c r="F841" s="49">
        <v>40</v>
      </c>
      <c r="G841" s="41"/>
      <c r="H841" s="41">
        <f t="shared" si="529"/>
        <v>15</v>
      </c>
      <c r="I841" s="43">
        <v>0.45</v>
      </c>
      <c r="J841" s="43">
        <v>1.95</v>
      </c>
      <c r="K841" s="43">
        <v>4.5999999999999996</v>
      </c>
      <c r="L841" s="43">
        <v>12</v>
      </c>
      <c r="M841" s="43">
        <v>8.15</v>
      </c>
      <c r="N841" s="43">
        <v>27.15</v>
      </c>
      <c r="O841" s="43">
        <v>35.200000000000003</v>
      </c>
      <c r="P841" s="43">
        <v>37.200000000000003</v>
      </c>
      <c r="Q841" s="43"/>
      <c r="R841" s="44"/>
      <c r="S841" s="45">
        <v>6.1</v>
      </c>
      <c r="T841" s="45">
        <v>6.25</v>
      </c>
      <c r="U841" s="45">
        <v>6.45</v>
      </c>
      <c r="V841" s="45">
        <v>5</v>
      </c>
      <c r="W841" s="45">
        <v>5.15</v>
      </c>
      <c r="X841" s="45">
        <v>5.25</v>
      </c>
      <c r="Y841" s="43">
        <v>0.83</v>
      </c>
      <c r="Z841" s="43">
        <v>0.06</v>
      </c>
      <c r="AA841" s="43">
        <v>12.71</v>
      </c>
      <c r="AB841" s="43">
        <v>1.77</v>
      </c>
      <c r="AC841" s="43">
        <v>1.5</v>
      </c>
      <c r="AD841" s="43">
        <v>0.16300000000000001</v>
      </c>
      <c r="AE841" s="43">
        <v>19.27</v>
      </c>
      <c r="AF841" s="43">
        <v>12</v>
      </c>
      <c r="AG841" s="43">
        <v>0.62</v>
      </c>
      <c r="AH841" s="43">
        <v>0.9</v>
      </c>
      <c r="AI841" s="43">
        <v>0.21</v>
      </c>
      <c r="AJ841" s="43">
        <v>6</v>
      </c>
      <c r="AK841" s="45">
        <v>3.7</v>
      </c>
      <c r="AL841" s="43"/>
      <c r="AM841" s="43"/>
      <c r="AN841" s="43"/>
      <c r="AO841" s="43"/>
      <c r="AP841" s="46">
        <v>71.25</v>
      </c>
    </row>
    <row r="842" spans="1:42" x14ac:dyDescent="0.25">
      <c r="A842" s="3">
        <v>166</v>
      </c>
      <c r="B842" s="11" t="s">
        <v>2328</v>
      </c>
      <c r="C842" s="3">
        <v>4</v>
      </c>
      <c r="D842" s="3" t="s">
        <v>260</v>
      </c>
      <c r="E842" s="3">
        <v>40</v>
      </c>
      <c r="F842" s="50">
        <v>75</v>
      </c>
      <c r="G842" s="3"/>
      <c r="H842" s="3">
        <f t="shared" si="529"/>
        <v>35</v>
      </c>
      <c r="I842" s="15">
        <v>0.85</v>
      </c>
      <c r="J842" s="15">
        <v>2.1</v>
      </c>
      <c r="K842" s="15">
        <v>4.4000000000000004</v>
      </c>
      <c r="L842" s="15">
        <v>13.25</v>
      </c>
      <c r="M842" s="15">
        <v>11</v>
      </c>
      <c r="N842" s="15">
        <v>31.6</v>
      </c>
      <c r="O842" s="15">
        <v>33.200000000000003</v>
      </c>
      <c r="P842" s="15">
        <v>35.200000000000003</v>
      </c>
      <c r="Q842" s="15"/>
      <c r="R842" s="23" t="s">
        <v>1064</v>
      </c>
      <c r="S842" s="19">
        <v>6.3</v>
      </c>
      <c r="T842" s="19">
        <v>6.3</v>
      </c>
      <c r="U842" s="19">
        <v>6.45</v>
      </c>
      <c r="V842" s="19">
        <v>4.8499999999999996</v>
      </c>
      <c r="W842" s="19">
        <v>4.8499999999999996</v>
      </c>
      <c r="X842" s="19">
        <v>5.15</v>
      </c>
      <c r="Y842" s="15">
        <v>0.42</v>
      </c>
      <c r="Z842" s="15">
        <v>0.05</v>
      </c>
      <c r="AA842" s="15">
        <v>7.9</v>
      </c>
      <c r="AB842" s="15">
        <v>1.86</v>
      </c>
      <c r="AC842" s="15">
        <v>1.25</v>
      </c>
      <c r="AD842" s="15">
        <v>8.1000000000000003E-2</v>
      </c>
      <c r="AE842" s="15">
        <v>19.89</v>
      </c>
      <c r="AF842" s="15">
        <v>11.5</v>
      </c>
      <c r="AG842" s="15">
        <v>1.02</v>
      </c>
      <c r="AH842" s="15">
        <v>1</v>
      </c>
      <c r="AI842" s="15">
        <v>0.17</v>
      </c>
      <c r="AJ842" s="15">
        <v>6</v>
      </c>
      <c r="AK842" s="19">
        <v>5</v>
      </c>
      <c r="AL842" s="15"/>
      <c r="AM842" s="15"/>
      <c r="AN842" s="15"/>
      <c r="AO842" s="15"/>
      <c r="AP842" s="27">
        <v>68.819999999999993</v>
      </c>
    </row>
    <row r="843" spans="1:42" x14ac:dyDescent="0.25">
      <c r="A843" s="3">
        <v>166</v>
      </c>
      <c r="B843" s="11" t="s">
        <v>2328</v>
      </c>
      <c r="C843" s="3">
        <v>5</v>
      </c>
      <c r="D843" s="3" t="s">
        <v>3069</v>
      </c>
      <c r="E843" s="3">
        <v>75</v>
      </c>
      <c r="F843" s="50">
        <v>75</v>
      </c>
      <c r="G843" s="3"/>
      <c r="H843" s="3">
        <f t="shared" si="529"/>
        <v>0</v>
      </c>
      <c r="I843" s="15">
        <v>0.4</v>
      </c>
      <c r="J843" s="15">
        <v>1.2</v>
      </c>
      <c r="K843" s="15">
        <v>3.9</v>
      </c>
      <c r="L843" s="15">
        <v>13.2</v>
      </c>
      <c r="M843" s="15">
        <v>6.9</v>
      </c>
      <c r="N843" s="15">
        <v>25.6</v>
      </c>
      <c r="O843" s="15">
        <v>35.200000000000003</v>
      </c>
      <c r="P843" s="15">
        <v>39.200000000000003</v>
      </c>
      <c r="Q843" s="15">
        <v>15.4</v>
      </c>
      <c r="R843" s="23" t="s">
        <v>1064</v>
      </c>
      <c r="S843" s="19">
        <v>6</v>
      </c>
      <c r="T843" s="19">
        <v>6.3</v>
      </c>
      <c r="U843" s="19">
        <v>6.4</v>
      </c>
      <c r="V843" s="19">
        <v>4.8</v>
      </c>
      <c r="W843" s="19">
        <v>4.75</v>
      </c>
      <c r="X843" s="19">
        <v>4.95</v>
      </c>
      <c r="Y843" s="15">
        <v>0.34</v>
      </c>
      <c r="Z843" s="15">
        <v>0.04</v>
      </c>
      <c r="AA843" s="15">
        <v>7.48</v>
      </c>
      <c r="AB843" s="15">
        <v>1.85</v>
      </c>
      <c r="AC843" s="15">
        <v>5</v>
      </c>
      <c r="AD843" s="15">
        <v>0.10199999999999999</v>
      </c>
      <c r="AE843" s="15">
        <v>22.74</v>
      </c>
      <c r="AF843" s="15">
        <v>14.8</v>
      </c>
      <c r="AG843" s="15">
        <v>1.4</v>
      </c>
      <c r="AH843" s="15">
        <v>1.5</v>
      </c>
      <c r="AI843" s="15">
        <v>0.16</v>
      </c>
      <c r="AJ843" s="15">
        <v>4.7</v>
      </c>
      <c r="AK843" s="19">
        <v>11.25</v>
      </c>
      <c r="AL843" s="15"/>
      <c r="AM843" s="15"/>
      <c r="AN843" s="15"/>
      <c r="AO843" s="15"/>
      <c r="AP843" s="27">
        <v>78.540000000000006</v>
      </c>
    </row>
    <row r="844" spans="1:42" ht="15.6" x14ac:dyDescent="0.3">
      <c r="A844" s="59">
        <f>A839</f>
        <v>166</v>
      </c>
      <c r="B844" s="60" t="str">
        <f>B839</f>
        <v>GU</v>
      </c>
      <c r="C844" s="61"/>
      <c r="D844" s="61"/>
      <c r="E844" s="61"/>
      <c r="F844" s="62"/>
      <c r="G844" s="61"/>
      <c r="H844" s="61"/>
      <c r="I844" s="63">
        <f>I839</f>
        <v>0.3</v>
      </c>
      <c r="J844" s="63">
        <f t="shared" ref="J844:AE844" si="556">J839</f>
        <v>2.1</v>
      </c>
      <c r="K844" s="63">
        <f t="shared" si="556"/>
        <v>4.5</v>
      </c>
      <c r="L844" s="63">
        <f t="shared" si="556"/>
        <v>14.28</v>
      </c>
      <c r="M844" s="63">
        <f t="shared" si="556"/>
        <v>10.4</v>
      </c>
      <c r="N844" s="63">
        <f t="shared" si="556"/>
        <v>31.6</v>
      </c>
      <c r="O844" s="63">
        <f t="shared" si="556"/>
        <v>43.2</v>
      </c>
      <c r="P844" s="63">
        <f t="shared" si="556"/>
        <v>25.2</v>
      </c>
      <c r="Q844" s="63">
        <f t="shared" si="556"/>
        <v>0.8</v>
      </c>
      <c r="R844" s="64" t="str">
        <f t="shared" si="556"/>
        <v>F</v>
      </c>
      <c r="S844" s="65">
        <f t="shared" ref="S844:X844" si="557">((S839*$H839)+(S840*$H840)+(S841*$H841))/$F841</f>
        <v>6.1437499999999998</v>
      </c>
      <c r="T844" s="65">
        <f t="shared" si="557"/>
        <v>6.1437499999999998</v>
      </c>
      <c r="U844" s="65">
        <f t="shared" si="557"/>
        <v>6.2374999999999998</v>
      </c>
      <c r="V844" s="65">
        <f t="shared" si="557"/>
        <v>5.1812500000000004</v>
      </c>
      <c r="W844" s="65">
        <f t="shared" si="557"/>
        <v>5.3125</v>
      </c>
      <c r="X844" s="65">
        <f t="shared" si="557"/>
        <v>5.4</v>
      </c>
      <c r="Y844" s="65">
        <f>((Y839*$H839)+(Y840*$H840)+(Y841*$H841))/$F841</f>
        <v>1.4349999999999998</v>
      </c>
      <c r="Z844" s="63">
        <f t="shared" si="556"/>
        <v>0.25</v>
      </c>
      <c r="AA844" s="63">
        <f t="shared" si="556"/>
        <v>12.45</v>
      </c>
      <c r="AB844" s="63">
        <f t="shared" si="556"/>
        <v>1.68</v>
      </c>
      <c r="AC844" s="65">
        <f>((AC839*$H839)+(AC840*$H840)+(AC841*$H841))/$F841</f>
        <v>1.75</v>
      </c>
      <c r="AD844" s="65">
        <f>((AD839*$H839)+(AD840*$H840)+(AD841*$H841))/$F841</f>
        <v>0.30975000000000003</v>
      </c>
      <c r="AE844" s="63">
        <f t="shared" si="556"/>
        <v>25.36</v>
      </c>
      <c r="AF844" s="65">
        <f t="shared" ref="AF844:AP844" si="558">((AF839*$H839)+(AF840*$H840)+(AF841*$H841))/$F841</f>
        <v>13.512499999999999</v>
      </c>
      <c r="AG844" s="65">
        <f t="shared" si="558"/>
        <v>0.63624999999999998</v>
      </c>
      <c r="AH844" s="65">
        <f t="shared" si="558"/>
        <v>0.70125000000000004</v>
      </c>
      <c r="AI844" s="65">
        <f t="shared" si="558"/>
        <v>0.26500000000000001</v>
      </c>
      <c r="AJ844" s="65">
        <f t="shared" si="558"/>
        <v>5.95</v>
      </c>
      <c r="AK844" s="65">
        <f t="shared" si="558"/>
        <v>6.9874999999999998</v>
      </c>
      <c r="AL844" s="65">
        <f t="shared" si="558"/>
        <v>0</v>
      </c>
      <c r="AM844" s="65">
        <f t="shared" si="558"/>
        <v>0</v>
      </c>
      <c r="AN844" s="65">
        <f t="shared" si="558"/>
        <v>0</v>
      </c>
      <c r="AO844" s="65">
        <f t="shared" si="558"/>
        <v>0</v>
      </c>
      <c r="AP844" s="65">
        <f t="shared" si="558"/>
        <v>73.978750000000005</v>
      </c>
    </row>
    <row r="845" spans="1:42" x14ac:dyDescent="0.25">
      <c r="A845" s="35">
        <v>167</v>
      </c>
      <c r="B845" s="36" t="s">
        <v>2328</v>
      </c>
      <c r="C845" s="35">
        <v>1</v>
      </c>
      <c r="D845" s="35" t="s">
        <v>660</v>
      </c>
      <c r="E845" s="35">
        <v>0</v>
      </c>
      <c r="F845" s="51">
        <v>15</v>
      </c>
      <c r="G845" s="35"/>
      <c r="H845" s="35">
        <f t="shared" si="529"/>
        <v>15</v>
      </c>
      <c r="I845" s="37">
        <v>2</v>
      </c>
      <c r="J845" s="37">
        <v>6.35</v>
      </c>
      <c r="K845" s="37">
        <v>4.5</v>
      </c>
      <c r="L845" s="37">
        <v>12.18</v>
      </c>
      <c r="M845" s="37">
        <v>6.55</v>
      </c>
      <c r="N845" s="37">
        <v>31.6</v>
      </c>
      <c r="O845" s="37">
        <v>41.2</v>
      </c>
      <c r="P845" s="37">
        <v>27.2</v>
      </c>
      <c r="Q845" s="37">
        <v>2.6</v>
      </c>
      <c r="R845" s="38" t="s">
        <v>1064</v>
      </c>
      <c r="S845" s="39">
        <v>5.75</v>
      </c>
      <c r="T845" s="39">
        <v>5.85</v>
      </c>
      <c r="U845" s="39">
        <v>6.35</v>
      </c>
      <c r="V845" s="39">
        <v>4.6500000000000004</v>
      </c>
      <c r="W845" s="39">
        <v>4.8499999999999996</v>
      </c>
      <c r="X845" s="39">
        <v>5.0999999999999996</v>
      </c>
      <c r="Y845" s="37">
        <v>2.73</v>
      </c>
      <c r="Z845" s="37">
        <v>0.17</v>
      </c>
      <c r="AA845" s="37">
        <v>16.09</v>
      </c>
      <c r="AB845" s="37">
        <v>1.7</v>
      </c>
      <c r="AC845" s="37">
        <v>2</v>
      </c>
      <c r="AD845" s="37">
        <v>0.17299999999999999</v>
      </c>
      <c r="AE845" s="37">
        <v>33.33</v>
      </c>
      <c r="AF845" s="37">
        <v>16.05</v>
      </c>
      <c r="AG845" s="37">
        <v>3.45</v>
      </c>
      <c r="AH845" s="37">
        <v>0.65</v>
      </c>
      <c r="AI845" s="37">
        <v>0.18</v>
      </c>
      <c r="AJ845" s="37">
        <v>11.6</v>
      </c>
      <c r="AK845" s="39">
        <v>15.6</v>
      </c>
      <c r="AL845" s="37"/>
      <c r="AM845" s="37"/>
      <c r="AN845" s="37"/>
      <c r="AO845" s="37"/>
      <c r="AP845" s="40">
        <v>60.99</v>
      </c>
    </row>
    <row r="846" spans="1:42" x14ac:dyDescent="0.25">
      <c r="A846" s="41">
        <v>167</v>
      </c>
      <c r="B846" s="42" t="s">
        <v>2328</v>
      </c>
      <c r="C846" s="41">
        <v>2</v>
      </c>
      <c r="D846" s="41" t="s">
        <v>684</v>
      </c>
      <c r="E846" s="41">
        <v>15</v>
      </c>
      <c r="F846" s="49">
        <v>30</v>
      </c>
      <c r="G846" s="41"/>
      <c r="H846" s="41">
        <f t="shared" si="529"/>
        <v>15</v>
      </c>
      <c r="I846" s="43">
        <v>1.5</v>
      </c>
      <c r="J846" s="43">
        <v>4</v>
      </c>
      <c r="K846" s="43">
        <v>6.9</v>
      </c>
      <c r="L846" s="43">
        <v>7.8</v>
      </c>
      <c r="M846" s="43">
        <v>5.2</v>
      </c>
      <c r="N846" s="43">
        <v>25.6</v>
      </c>
      <c r="O846" s="43">
        <v>25.2</v>
      </c>
      <c r="P846" s="43">
        <v>49.2</v>
      </c>
      <c r="Q846" s="43"/>
      <c r="R846" s="44" t="s">
        <v>6</v>
      </c>
      <c r="S846" s="45">
        <v>5.45</v>
      </c>
      <c r="T846" s="45">
        <v>6</v>
      </c>
      <c r="U846" s="45">
        <v>6.45</v>
      </c>
      <c r="V846" s="45">
        <v>4.2</v>
      </c>
      <c r="W846" s="45">
        <v>4.3499999999999996</v>
      </c>
      <c r="X846" s="45">
        <v>4.6500000000000004</v>
      </c>
      <c r="Y846" s="43">
        <v>0.99</v>
      </c>
      <c r="Z846" s="43">
        <v>7.0000000000000007E-2</v>
      </c>
      <c r="AA846" s="43">
        <v>12.99</v>
      </c>
      <c r="AB846" s="43">
        <v>1.84</v>
      </c>
      <c r="AC846" s="43">
        <v>2</v>
      </c>
      <c r="AD846" s="43">
        <v>0.03</v>
      </c>
      <c r="AE846" s="43">
        <v>28.25</v>
      </c>
      <c r="AF846" s="43">
        <v>14.1</v>
      </c>
      <c r="AG846" s="43">
        <v>3.14</v>
      </c>
      <c r="AH846" s="43">
        <v>0.72</v>
      </c>
      <c r="AI846" s="43">
        <v>0.16</v>
      </c>
      <c r="AJ846" s="43">
        <v>9.4</v>
      </c>
      <c r="AK846" s="45">
        <v>4.3</v>
      </c>
      <c r="AL846" s="43"/>
      <c r="AM846" s="43"/>
      <c r="AN846" s="43"/>
      <c r="AO846" s="43"/>
      <c r="AP846" s="46">
        <v>65.14</v>
      </c>
    </row>
    <row r="847" spans="1:42" x14ac:dyDescent="0.25">
      <c r="A847" s="41">
        <v>167</v>
      </c>
      <c r="B847" s="42" t="s">
        <v>2328</v>
      </c>
      <c r="C847" s="41">
        <v>3</v>
      </c>
      <c r="D847" s="41" t="s">
        <v>702</v>
      </c>
      <c r="E847" s="41">
        <v>30</v>
      </c>
      <c r="F847" s="49">
        <v>56</v>
      </c>
      <c r="G847" s="41"/>
      <c r="H847" s="41">
        <f t="shared" si="529"/>
        <v>26</v>
      </c>
      <c r="I847" s="43">
        <v>1.2</v>
      </c>
      <c r="J847" s="43">
        <v>1.4</v>
      </c>
      <c r="K847" s="43">
        <v>2.5</v>
      </c>
      <c r="L847" s="43">
        <v>10.85</v>
      </c>
      <c r="M847" s="43">
        <v>5.65</v>
      </c>
      <c r="N847" s="43">
        <v>21.6</v>
      </c>
      <c r="O847" s="43">
        <v>37.200000000000003</v>
      </c>
      <c r="P847" s="43">
        <v>41.2</v>
      </c>
      <c r="Q847" s="43"/>
      <c r="R847" s="44" t="s">
        <v>6</v>
      </c>
      <c r="S847" s="45">
        <v>5.55</v>
      </c>
      <c r="T847" s="45">
        <v>6.45</v>
      </c>
      <c r="U847" s="45">
        <v>6.6</v>
      </c>
      <c r="V847" s="45">
        <v>4.3</v>
      </c>
      <c r="W847" s="45">
        <v>4.45</v>
      </c>
      <c r="X847" s="45">
        <v>4.7</v>
      </c>
      <c r="Y847" s="43">
        <v>0.59</v>
      </c>
      <c r="Z847" s="43">
        <v>7.0000000000000007E-2</v>
      </c>
      <c r="AA847" s="43">
        <v>8.19</v>
      </c>
      <c r="AB847" s="43">
        <v>1.94</v>
      </c>
      <c r="AC847" s="43">
        <v>1.5</v>
      </c>
      <c r="AD847" s="43">
        <v>8.1000000000000003E-2</v>
      </c>
      <c r="AE847" s="43">
        <v>27.99</v>
      </c>
      <c r="AF847" s="43">
        <v>14.1</v>
      </c>
      <c r="AG847" s="43">
        <v>3.48</v>
      </c>
      <c r="AH847" s="43">
        <v>0.71</v>
      </c>
      <c r="AI847" s="43">
        <v>0.19</v>
      </c>
      <c r="AJ847" s="43">
        <v>8.1999999999999993</v>
      </c>
      <c r="AK847" s="45">
        <v>19.3</v>
      </c>
      <c r="AL847" s="43"/>
      <c r="AM847" s="43"/>
      <c r="AN847" s="43"/>
      <c r="AO847" s="43"/>
      <c r="AP847" s="46">
        <v>63.48</v>
      </c>
    </row>
    <row r="848" spans="1:42" x14ac:dyDescent="0.25">
      <c r="A848" s="3">
        <v>167</v>
      </c>
      <c r="B848" s="11" t="s">
        <v>2328</v>
      </c>
      <c r="C848" s="3">
        <v>4</v>
      </c>
      <c r="D848" s="3" t="s">
        <v>2471</v>
      </c>
      <c r="E848" s="3">
        <v>56</v>
      </c>
      <c r="F848" s="50">
        <v>84</v>
      </c>
      <c r="G848" s="3"/>
      <c r="H848" s="3">
        <f t="shared" si="529"/>
        <v>28</v>
      </c>
      <c r="I848" s="15">
        <v>0.64</v>
      </c>
      <c r="J848" s="15">
        <v>1.5</v>
      </c>
      <c r="K848" s="15">
        <v>2.2999999999999998</v>
      </c>
      <c r="L848" s="15">
        <v>12.2</v>
      </c>
      <c r="M848" s="15">
        <v>10.050000000000001</v>
      </c>
      <c r="N848" s="15">
        <v>27.6</v>
      </c>
      <c r="O848" s="15">
        <v>27.2</v>
      </c>
      <c r="P848" s="15">
        <v>45.2</v>
      </c>
      <c r="Q848" s="15"/>
      <c r="R848" s="23" t="s">
        <v>6</v>
      </c>
      <c r="S848" s="19">
        <v>5.85</v>
      </c>
      <c r="T848" s="19">
        <v>6.3</v>
      </c>
      <c r="U848" s="19">
        <v>6.9</v>
      </c>
      <c r="V848" s="19">
        <v>4.5</v>
      </c>
      <c r="W848" s="19">
        <v>4.5</v>
      </c>
      <c r="X848" s="19">
        <v>4.8499999999999996</v>
      </c>
      <c r="Y848" s="15">
        <v>0.42</v>
      </c>
      <c r="Z848" s="15">
        <v>0.05</v>
      </c>
      <c r="AA848" s="15">
        <v>7.84</v>
      </c>
      <c r="AB848" s="15">
        <v>1.94</v>
      </c>
      <c r="AC848" s="15">
        <v>2.5</v>
      </c>
      <c r="AD848" s="15">
        <v>0.10199999999999999</v>
      </c>
      <c r="AE848" s="15">
        <v>26.2</v>
      </c>
      <c r="AF848" s="15">
        <v>14.35</v>
      </c>
      <c r="AG848" s="15">
        <v>3.45</v>
      </c>
      <c r="AH848" s="15">
        <v>0.89</v>
      </c>
      <c r="AI848" s="15">
        <v>0.15</v>
      </c>
      <c r="AJ848" s="15">
        <v>6.2</v>
      </c>
      <c r="AK848" s="19">
        <v>43.1</v>
      </c>
      <c r="AL848" s="15"/>
      <c r="AM848" s="15"/>
      <c r="AN848" s="15"/>
      <c r="AO848" s="15"/>
      <c r="AP848" s="27">
        <v>71.900000000000006</v>
      </c>
    </row>
    <row r="849" spans="1:42" x14ac:dyDescent="0.25">
      <c r="A849" s="3">
        <v>167</v>
      </c>
      <c r="B849" s="11" t="s">
        <v>2328</v>
      </c>
      <c r="C849" s="3">
        <v>5</v>
      </c>
      <c r="D849" s="3" t="s">
        <v>290</v>
      </c>
      <c r="E849" s="3">
        <v>84</v>
      </c>
      <c r="F849" s="50">
        <v>105</v>
      </c>
      <c r="G849" s="3"/>
      <c r="H849" s="3">
        <f t="shared" si="529"/>
        <v>21</v>
      </c>
      <c r="I849" s="15">
        <v>1.6</v>
      </c>
      <c r="J849" s="15">
        <v>4.04</v>
      </c>
      <c r="K849" s="15">
        <v>5.7</v>
      </c>
      <c r="L849" s="15">
        <v>14.45</v>
      </c>
      <c r="M849" s="15">
        <v>7.8</v>
      </c>
      <c r="N849" s="15">
        <v>33.6</v>
      </c>
      <c r="O849" s="15">
        <v>39.200000000000003</v>
      </c>
      <c r="P849" s="15">
        <v>27.2</v>
      </c>
      <c r="Q849" s="15">
        <v>1.8</v>
      </c>
      <c r="R849" s="23" t="s">
        <v>1064</v>
      </c>
      <c r="S849" s="19">
        <v>6.3</v>
      </c>
      <c r="T849" s="19">
        <v>6.8</v>
      </c>
      <c r="U849" s="19">
        <v>6.95</v>
      </c>
      <c r="V849" s="19">
        <v>4.5999999999999996</v>
      </c>
      <c r="W849" s="19">
        <v>4.8</v>
      </c>
      <c r="X849" s="19">
        <v>5.0999999999999996</v>
      </c>
      <c r="Y849" s="15">
        <v>0.27</v>
      </c>
      <c r="Z849" s="15">
        <v>0.04</v>
      </c>
      <c r="AA849" s="15">
        <v>5.58</v>
      </c>
      <c r="AB849" s="15">
        <v>1.93</v>
      </c>
      <c r="AC849" s="15">
        <v>2</v>
      </c>
      <c r="AD849" s="15">
        <v>0.16300000000000001</v>
      </c>
      <c r="AE849" s="15">
        <v>23.86</v>
      </c>
      <c r="AF849" s="15">
        <v>13.8</v>
      </c>
      <c r="AG849" s="15">
        <v>3.63</v>
      </c>
      <c r="AH849" s="15">
        <v>0.79</v>
      </c>
      <c r="AI849" s="15">
        <v>0.16</v>
      </c>
      <c r="AJ849" s="15">
        <v>4</v>
      </c>
      <c r="AK849" s="19">
        <v>20</v>
      </c>
      <c r="AL849" s="15"/>
      <c r="AM849" s="15"/>
      <c r="AN849" s="15"/>
      <c r="AO849" s="15"/>
      <c r="AP849" s="27">
        <v>77.02</v>
      </c>
    </row>
    <row r="850" spans="1:42" x14ac:dyDescent="0.25">
      <c r="A850" s="3">
        <v>167</v>
      </c>
      <c r="B850" s="11" t="s">
        <v>2328</v>
      </c>
      <c r="C850" s="3">
        <v>6</v>
      </c>
      <c r="D850" s="3" t="s">
        <v>3736</v>
      </c>
      <c r="E850" s="3">
        <v>105</v>
      </c>
      <c r="F850" s="50">
        <v>105</v>
      </c>
      <c r="G850" s="3"/>
      <c r="H850" s="3">
        <f t="shared" si="529"/>
        <v>0</v>
      </c>
      <c r="I850" s="15">
        <v>11.1</v>
      </c>
      <c r="J850" s="15">
        <v>27.6</v>
      </c>
      <c r="K850" s="15">
        <v>23.4</v>
      </c>
      <c r="L850" s="15">
        <v>7.7</v>
      </c>
      <c r="M850" s="15">
        <v>9.8000000000000007</v>
      </c>
      <c r="N850" s="15">
        <v>79.599999999999994</v>
      </c>
      <c r="O850" s="15">
        <v>5.2</v>
      </c>
      <c r="P850" s="15">
        <v>15.2</v>
      </c>
      <c r="Q850" s="15">
        <v>9</v>
      </c>
      <c r="R850" s="23" t="s">
        <v>506</v>
      </c>
      <c r="S850" s="19">
        <v>6.25</v>
      </c>
      <c r="T850" s="19">
        <v>6.75</v>
      </c>
      <c r="U850" s="19">
        <v>7</v>
      </c>
      <c r="V850" s="19">
        <v>4.7</v>
      </c>
      <c r="W850" s="19">
        <v>4.8499999999999996</v>
      </c>
      <c r="X850" s="19">
        <v>5.15</v>
      </c>
      <c r="Y850" s="15">
        <v>0.39</v>
      </c>
      <c r="Z850" s="15">
        <v>0.05</v>
      </c>
      <c r="AA850" s="15">
        <v>7.52</v>
      </c>
      <c r="AB850" s="15">
        <v>1.93</v>
      </c>
      <c r="AC850" s="15">
        <v>1.5</v>
      </c>
      <c r="AD850" s="15">
        <v>0.183</v>
      </c>
      <c r="AE850" s="15">
        <v>17.690000000000001</v>
      </c>
      <c r="AF850" s="15">
        <v>11.75</v>
      </c>
      <c r="AG850" s="15">
        <v>2.3199999999999998</v>
      </c>
      <c r="AH850" s="15">
        <v>0.59</v>
      </c>
      <c r="AI850" s="15">
        <v>0.04</v>
      </c>
      <c r="AJ850" s="15">
        <v>3.12</v>
      </c>
      <c r="AK850" s="19">
        <v>18.7</v>
      </c>
      <c r="AL850" s="15"/>
      <c r="AM850" s="15"/>
      <c r="AN850" s="15"/>
      <c r="AO850" s="15"/>
      <c r="AP850" s="27">
        <v>83.09</v>
      </c>
    </row>
    <row r="851" spans="1:42" ht="15.6" x14ac:dyDescent="0.3">
      <c r="A851" s="59">
        <f>A845</f>
        <v>167</v>
      </c>
      <c r="B851" s="60" t="str">
        <f>B845</f>
        <v>GU</v>
      </c>
      <c r="C851" s="61"/>
      <c r="D851" s="61"/>
      <c r="E851" s="61"/>
      <c r="F851" s="62"/>
      <c r="G851" s="61"/>
      <c r="H851" s="61"/>
      <c r="I851" s="63">
        <f>I845</f>
        <v>2</v>
      </c>
      <c r="J851" s="63">
        <f t="shared" ref="J851:AE851" si="559">J845</f>
        <v>6.35</v>
      </c>
      <c r="K851" s="63">
        <f t="shared" si="559"/>
        <v>4.5</v>
      </c>
      <c r="L851" s="63">
        <f t="shared" si="559"/>
        <v>12.18</v>
      </c>
      <c r="M851" s="63">
        <f t="shared" si="559"/>
        <v>6.55</v>
      </c>
      <c r="N851" s="63">
        <f t="shared" si="559"/>
        <v>31.6</v>
      </c>
      <c r="O851" s="63">
        <f t="shared" si="559"/>
        <v>41.2</v>
      </c>
      <c r="P851" s="63">
        <f t="shared" si="559"/>
        <v>27.2</v>
      </c>
      <c r="Q851" s="63">
        <f t="shared" si="559"/>
        <v>2.6</v>
      </c>
      <c r="R851" s="64" t="str">
        <f t="shared" si="559"/>
        <v>FA</v>
      </c>
      <c r="S851" s="65">
        <f t="shared" ref="S851:X851" si="560">((S845*$H845)+(S846*$H846)+(S847*$H847))/$F847</f>
        <v>5.5767857142857133</v>
      </c>
      <c r="T851" s="65">
        <f t="shared" si="560"/>
        <v>6.1687500000000011</v>
      </c>
      <c r="U851" s="65">
        <f t="shared" si="560"/>
        <v>6.4928571428571429</v>
      </c>
      <c r="V851" s="65">
        <f t="shared" si="560"/>
        <v>4.3669642857142863</v>
      </c>
      <c r="W851" s="65">
        <f t="shared" si="560"/>
        <v>4.5303571428571425</v>
      </c>
      <c r="X851" s="65">
        <f t="shared" si="560"/>
        <v>4.7937500000000002</v>
      </c>
      <c r="Y851" s="65">
        <f>((Y845*$H845)+(Y846*$H846)+(Y847*$H847))/$F847</f>
        <v>1.270357142857143</v>
      </c>
      <c r="Z851" s="63">
        <f t="shared" si="559"/>
        <v>0.17</v>
      </c>
      <c r="AA851" s="63">
        <f t="shared" si="559"/>
        <v>16.09</v>
      </c>
      <c r="AB851" s="63">
        <f t="shared" si="559"/>
        <v>1.7</v>
      </c>
      <c r="AC851" s="65">
        <f>((AC845*$H845)+(AC846*$H846)+(AC847*$H847))/$F847</f>
        <v>1.7678571428571428</v>
      </c>
      <c r="AD851" s="65">
        <f>((AD845*$H845)+(AD846*$H846)+(AD847*$H847))/$F847</f>
        <v>9.198214285714286E-2</v>
      </c>
      <c r="AE851" s="63">
        <f t="shared" si="559"/>
        <v>33.33</v>
      </c>
      <c r="AF851" s="65">
        <f t="shared" ref="AF851:AP851" si="561">((AF845*$H845)+(AF846*$H846)+(AF847*$H847))/$F847</f>
        <v>14.622321428571427</v>
      </c>
      <c r="AG851" s="65">
        <f t="shared" si="561"/>
        <v>3.3808928571428569</v>
      </c>
      <c r="AH851" s="65">
        <f t="shared" si="561"/>
        <v>0.69660714285714287</v>
      </c>
      <c r="AI851" s="65">
        <f t="shared" si="561"/>
        <v>0.17928571428571427</v>
      </c>
      <c r="AJ851" s="65">
        <f t="shared" si="561"/>
        <v>9.4321428571428587</v>
      </c>
      <c r="AK851" s="65">
        <f t="shared" si="561"/>
        <v>14.291071428571428</v>
      </c>
      <c r="AL851" s="65">
        <f t="shared" si="561"/>
        <v>0</v>
      </c>
      <c r="AM851" s="65">
        <f t="shared" si="561"/>
        <v>0</v>
      </c>
      <c r="AN851" s="65">
        <f t="shared" si="561"/>
        <v>0</v>
      </c>
      <c r="AO851" s="65">
        <f t="shared" si="561"/>
        <v>0</v>
      </c>
      <c r="AP851" s="65">
        <f t="shared" si="561"/>
        <v>63.257678571428578</v>
      </c>
    </row>
    <row r="852" spans="1:42" x14ac:dyDescent="0.25">
      <c r="A852" s="35">
        <v>168</v>
      </c>
      <c r="B852" s="36" t="s">
        <v>2328</v>
      </c>
      <c r="C852" s="35">
        <v>1</v>
      </c>
      <c r="D852" s="35" t="s">
        <v>164</v>
      </c>
      <c r="E852" s="35">
        <v>0</v>
      </c>
      <c r="F852" s="51">
        <v>10</v>
      </c>
      <c r="G852" s="35"/>
      <c r="H852" s="35">
        <f t="shared" si="529"/>
        <v>10</v>
      </c>
      <c r="I852" s="37">
        <v>8.9</v>
      </c>
      <c r="J852" s="37">
        <v>1.2</v>
      </c>
      <c r="K852" s="37">
        <v>0.8</v>
      </c>
      <c r="L852" s="37">
        <v>6</v>
      </c>
      <c r="M852" s="37">
        <v>16.7</v>
      </c>
      <c r="N852" s="37">
        <v>33.6</v>
      </c>
      <c r="O852" s="37">
        <v>45.2</v>
      </c>
      <c r="P852" s="37">
        <v>21.2</v>
      </c>
      <c r="Q852" s="37">
        <v>27.2</v>
      </c>
      <c r="R852" s="38" t="s">
        <v>225</v>
      </c>
      <c r="S852" s="39">
        <v>5.2</v>
      </c>
      <c r="T852" s="39">
        <v>5.45</v>
      </c>
      <c r="U852" s="39">
        <v>5.7</v>
      </c>
      <c r="V852" s="39">
        <v>4.4000000000000004</v>
      </c>
      <c r="W852" s="39">
        <v>4.45</v>
      </c>
      <c r="X852" s="39">
        <v>4.6500000000000004</v>
      </c>
      <c r="Y852" s="37">
        <v>1.67</v>
      </c>
      <c r="Z852" s="37">
        <v>0.14000000000000001</v>
      </c>
      <c r="AA852" s="37">
        <v>11.3</v>
      </c>
      <c r="AB852" s="37">
        <v>1.72</v>
      </c>
      <c r="AC852" s="37">
        <v>0.5</v>
      </c>
      <c r="AD852" s="37">
        <v>0.122</v>
      </c>
      <c r="AE852" s="37">
        <v>12.5</v>
      </c>
      <c r="AF852" s="37">
        <v>5</v>
      </c>
      <c r="AG852" s="37">
        <v>1</v>
      </c>
      <c r="AH852" s="37">
        <v>0.5</v>
      </c>
      <c r="AI852" s="37">
        <v>3.7999999999999999E-2</v>
      </c>
      <c r="AJ852" s="37">
        <v>6</v>
      </c>
      <c r="AK852" s="39">
        <v>13.7</v>
      </c>
      <c r="AL852" s="37"/>
      <c r="AM852" s="37"/>
      <c r="AN852" s="37"/>
      <c r="AO852" s="37"/>
      <c r="AP852" s="40">
        <v>55.04</v>
      </c>
    </row>
    <row r="853" spans="1:42" x14ac:dyDescent="0.25">
      <c r="A853" s="35">
        <v>168</v>
      </c>
      <c r="B853" s="36" t="s">
        <v>2328</v>
      </c>
      <c r="C853" s="35">
        <v>2</v>
      </c>
      <c r="D853" s="35" t="s">
        <v>660</v>
      </c>
      <c r="E853" s="35">
        <v>10</v>
      </c>
      <c r="F853" s="51">
        <v>21</v>
      </c>
      <c r="G853" s="35"/>
      <c r="H853" s="35">
        <f t="shared" si="529"/>
        <v>11</v>
      </c>
      <c r="I853" s="37">
        <v>2.1</v>
      </c>
      <c r="J853" s="37">
        <v>1.1000000000000001</v>
      </c>
      <c r="K853" s="37">
        <v>0.9</v>
      </c>
      <c r="L853" s="37">
        <v>5.42</v>
      </c>
      <c r="M853" s="37">
        <v>16.100000000000001</v>
      </c>
      <c r="N853" s="37">
        <v>25.6</v>
      </c>
      <c r="O853" s="37">
        <v>55.2</v>
      </c>
      <c r="P853" s="37">
        <v>19.2</v>
      </c>
      <c r="Q853" s="37">
        <v>15.6</v>
      </c>
      <c r="R853" s="38" t="s">
        <v>283</v>
      </c>
      <c r="S853" s="39">
        <v>5.6</v>
      </c>
      <c r="T853" s="39">
        <v>5.6</v>
      </c>
      <c r="U853" s="39">
        <v>5.95</v>
      </c>
      <c r="V853" s="39">
        <v>4.5</v>
      </c>
      <c r="W853" s="39">
        <v>4.4000000000000004</v>
      </c>
      <c r="X853" s="39">
        <v>4.7</v>
      </c>
      <c r="Y853" s="37">
        <v>0.63</v>
      </c>
      <c r="Z853" s="37">
        <v>7.0000000000000007E-2</v>
      </c>
      <c r="AA853" s="37">
        <v>8.07</v>
      </c>
      <c r="AB853" s="37">
        <v>1.66</v>
      </c>
      <c r="AC853" s="37">
        <v>0.5</v>
      </c>
      <c r="AD853" s="37">
        <v>2.1000000000000001E-2</v>
      </c>
      <c r="AE853" s="37">
        <v>11.8</v>
      </c>
      <c r="AF853" s="37">
        <v>4.7</v>
      </c>
      <c r="AG853" s="37">
        <v>1</v>
      </c>
      <c r="AH853" s="37">
        <v>0.7</v>
      </c>
      <c r="AI853" s="37">
        <v>2.1999999999999999E-2</v>
      </c>
      <c r="AJ853" s="37">
        <v>5</v>
      </c>
      <c r="AK853" s="39">
        <v>5.6</v>
      </c>
      <c r="AL853" s="37"/>
      <c r="AM853" s="37"/>
      <c r="AN853" s="37"/>
      <c r="AO853" s="37"/>
      <c r="AP853" s="40">
        <v>56.1</v>
      </c>
    </row>
    <row r="854" spans="1:42" x14ac:dyDescent="0.25">
      <c r="A854" s="41">
        <v>168</v>
      </c>
      <c r="B854" s="42" t="s">
        <v>2328</v>
      </c>
      <c r="C854" s="41">
        <v>3</v>
      </c>
      <c r="D854" s="41" t="s">
        <v>339</v>
      </c>
      <c r="E854" s="41">
        <v>21</v>
      </c>
      <c r="F854" s="49">
        <v>35</v>
      </c>
      <c r="G854" s="41"/>
      <c r="H854" s="41">
        <f t="shared" si="529"/>
        <v>14</v>
      </c>
      <c r="I854" s="43">
        <v>10.1</v>
      </c>
      <c r="J854" s="43">
        <v>0.8</v>
      </c>
      <c r="K854" s="43">
        <v>0.75</v>
      </c>
      <c r="L854" s="43">
        <v>4.4000000000000004</v>
      </c>
      <c r="M854" s="43">
        <v>18.600000000000001</v>
      </c>
      <c r="N854" s="43">
        <v>35.6</v>
      </c>
      <c r="O854" s="43">
        <v>37.200000000000003</v>
      </c>
      <c r="P854" s="43">
        <v>27.2</v>
      </c>
      <c r="Q854" s="43">
        <v>3.6</v>
      </c>
      <c r="R854" s="44" t="s">
        <v>1064</v>
      </c>
      <c r="S854" s="45">
        <v>5.65</v>
      </c>
      <c r="T854" s="45">
        <v>5.65</v>
      </c>
      <c r="U854" s="45">
        <v>5.9</v>
      </c>
      <c r="V854" s="45">
        <v>4.45</v>
      </c>
      <c r="W854" s="45">
        <v>4.4000000000000004</v>
      </c>
      <c r="X854" s="45">
        <v>4.5999999999999996</v>
      </c>
      <c r="Y854" s="43">
        <v>0.51</v>
      </c>
      <c r="Z854" s="43">
        <v>7.0000000000000007E-2</v>
      </c>
      <c r="AA854" s="43">
        <v>6.6</v>
      </c>
      <c r="AB854" s="43">
        <v>1.42</v>
      </c>
      <c r="AC854" s="43">
        <v>0.5</v>
      </c>
      <c r="AD854" s="43">
        <v>0.01</v>
      </c>
      <c r="AE854" s="43">
        <v>11</v>
      </c>
      <c r="AF854" s="43">
        <v>4.8</v>
      </c>
      <c r="AG854" s="43">
        <v>1</v>
      </c>
      <c r="AH854" s="43">
        <v>0.7</v>
      </c>
      <c r="AI854" s="43">
        <v>1.2E-2</v>
      </c>
      <c r="AJ854" s="43">
        <v>5</v>
      </c>
      <c r="AK854" s="45">
        <v>3.7</v>
      </c>
      <c r="AL854" s="43"/>
      <c r="AM854" s="43"/>
      <c r="AN854" s="43"/>
      <c r="AO854" s="43"/>
      <c r="AP854" s="46">
        <v>59.18</v>
      </c>
    </row>
    <row r="855" spans="1:42" x14ac:dyDescent="0.25">
      <c r="A855" s="41">
        <v>168</v>
      </c>
      <c r="B855" s="42" t="s">
        <v>2328</v>
      </c>
      <c r="C855" s="41">
        <v>4</v>
      </c>
      <c r="D855" s="41" t="s">
        <v>2542</v>
      </c>
      <c r="E855" s="41">
        <v>35</v>
      </c>
      <c r="F855" s="49">
        <v>50</v>
      </c>
      <c r="G855" s="41"/>
      <c r="H855" s="41">
        <f t="shared" si="529"/>
        <v>15</v>
      </c>
      <c r="I855" s="43">
        <v>3.4</v>
      </c>
      <c r="J855" s="43">
        <v>1.5</v>
      </c>
      <c r="K855" s="43">
        <v>0.9</v>
      </c>
      <c r="L855" s="43">
        <v>5</v>
      </c>
      <c r="M855" s="43">
        <v>14.8</v>
      </c>
      <c r="N855" s="43">
        <v>25.6</v>
      </c>
      <c r="O855" s="43">
        <v>35.200000000000003</v>
      </c>
      <c r="P855" s="43">
        <v>39.200000000000003</v>
      </c>
      <c r="Q855" s="43">
        <v>21</v>
      </c>
      <c r="R855" s="44" t="s">
        <v>1064</v>
      </c>
      <c r="S855" s="45">
        <v>5.65</v>
      </c>
      <c r="T855" s="45">
        <v>5.55</v>
      </c>
      <c r="U855" s="45">
        <v>5.85</v>
      </c>
      <c r="V855" s="45">
        <v>4.05</v>
      </c>
      <c r="W855" s="45">
        <v>4</v>
      </c>
      <c r="X855" s="45">
        <v>4.3499999999999996</v>
      </c>
      <c r="Y855" s="43">
        <v>0.44</v>
      </c>
      <c r="Z855" s="43">
        <v>7.0000000000000007E-2</v>
      </c>
      <c r="AA855" s="43">
        <v>5.96</v>
      </c>
      <c r="AB855" s="43">
        <v>1.55</v>
      </c>
      <c r="AC855" s="43">
        <v>0.5</v>
      </c>
      <c r="AD855" s="43">
        <v>1.4999999999999999E-2</v>
      </c>
      <c r="AE855" s="43">
        <v>10.6</v>
      </c>
      <c r="AF855" s="43">
        <v>3.5</v>
      </c>
      <c r="AG855" s="43">
        <v>1</v>
      </c>
      <c r="AH855" s="43">
        <v>0.5</v>
      </c>
      <c r="AI855" s="43">
        <v>1.4999999999999999E-2</v>
      </c>
      <c r="AJ855" s="43">
        <v>6.8</v>
      </c>
      <c r="AK855" s="45">
        <v>5</v>
      </c>
      <c r="AL855" s="43"/>
      <c r="AM855" s="43"/>
      <c r="AN855" s="43"/>
      <c r="AO855" s="43"/>
      <c r="AP855" s="46">
        <v>47.26</v>
      </c>
    </row>
    <row r="856" spans="1:42" x14ac:dyDescent="0.25">
      <c r="A856" s="3">
        <v>168</v>
      </c>
      <c r="B856" s="11" t="s">
        <v>2328</v>
      </c>
      <c r="C856" s="3">
        <v>5</v>
      </c>
      <c r="D856" s="3" t="s">
        <v>2550</v>
      </c>
      <c r="E856" s="3">
        <v>50</v>
      </c>
      <c r="F856" s="50">
        <v>70</v>
      </c>
      <c r="G856" s="3"/>
      <c r="H856" s="3">
        <f t="shared" si="529"/>
        <v>20</v>
      </c>
      <c r="I856" s="15">
        <v>3.2</v>
      </c>
      <c r="J856" s="15">
        <v>1.4</v>
      </c>
      <c r="K856" s="15">
        <v>0.85</v>
      </c>
      <c r="L856" s="15">
        <v>4.4000000000000004</v>
      </c>
      <c r="M856" s="15">
        <v>17.75</v>
      </c>
      <c r="N856" s="15">
        <v>27.6</v>
      </c>
      <c r="O856" s="15">
        <v>43.2</v>
      </c>
      <c r="P856" s="15">
        <v>29.2</v>
      </c>
      <c r="Q856" s="15">
        <v>26</v>
      </c>
      <c r="R856" s="23" t="s">
        <v>1064</v>
      </c>
      <c r="S856" s="19">
        <v>5.55</v>
      </c>
      <c r="T856" s="19">
        <v>5.65</v>
      </c>
      <c r="U856" s="19">
        <v>5.85</v>
      </c>
      <c r="V856" s="19">
        <v>3.7</v>
      </c>
      <c r="W856" s="19">
        <v>3.8</v>
      </c>
      <c r="X856" s="19">
        <v>4.0999999999999996</v>
      </c>
      <c r="Y856" s="15">
        <v>0.41</v>
      </c>
      <c r="Z856" s="15">
        <v>0.06</v>
      </c>
      <c r="AA856" s="15">
        <v>6.2</v>
      </c>
      <c r="AB856" s="15">
        <v>1.72</v>
      </c>
      <c r="AC856" s="15">
        <v>0.5</v>
      </c>
      <c r="AD856" s="15">
        <v>1.2E-2</v>
      </c>
      <c r="AE856" s="15">
        <v>10.5</v>
      </c>
      <c r="AF856" s="15">
        <v>3.5</v>
      </c>
      <c r="AG856" s="15">
        <v>1</v>
      </c>
      <c r="AH856" s="15">
        <v>0.6</v>
      </c>
      <c r="AI856" s="15">
        <v>1.7999999999999999E-2</v>
      </c>
      <c r="AJ856" s="15">
        <v>4.5999999999999996</v>
      </c>
      <c r="AK856" s="19">
        <v>4.3</v>
      </c>
      <c r="AL856" s="15"/>
      <c r="AM856" s="15"/>
      <c r="AN856" s="15"/>
      <c r="AO856" s="15"/>
      <c r="AP856" s="27">
        <v>45.8</v>
      </c>
    </row>
    <row r="857" spans="1:42" x14ac:dyDescent="0.25">
      <c r="A857" s="3">
        <v>168</v>
      </c>
      <c r="B857" s="11" t="s">
        <v>2328</v>
      </c>
      <c r="C857" s="3">
        <v>6</v>
      </c>
      <c r="D857" s="3" t="s">
        <v>3638</v>
      </c>
      <c r="E857" s="3">
        <v>70</v>
      </c>
      <c r="F857" s="50">
        <v>70</v>
      </c>
      <c r="G857" s="3"/>
      <c r="H857" s="3">
        <f t="shared" si="529"/>
        <v>0</v>
      </c>
      <c r="I857" s="15">
        <v>2.4</v>
      </c>
      <c r="J857" s="15">
        <v>1.6</v>
      </c>
      <c r="K857" s="15">
        <v>1</v>
      </c>
      <c r="L857" s="15">
        <v>3.6</v>
      </c>
      <c r="M857" s="15">
        <v>13.2</v>
      </c>
      <c r="N857" s="15">
        <v>23.6</v>
      </c>
      <c r="O857" s="15">
        <v>43.2</v>
      </c>
      <c r="P857" s="15">
        <v>33.200000000000003</v>
      </c>
      <c r="Q857" s="15">
        <v>51.8</v>
      </c>
      <c r="R857" s="23" t="s">
        <v>1064</v>
      </c>
      <c r="S857" s="19">
        <v>5.6</v>
      </c>
      <c r="T857" s="19">
        <v>5.85</v>
      </c>
      <c r="U857" s="19">
        <v>6.15</v>
      </c>
      <c r="V857" s="19">
        <v>3.7</v>
      </c>
      <c r="W857" s="19">
        <v>3.85</v>
      </c>
      <c r="X857" s="19">
        <v>4.2</v>
      </c>
      <c r="Y857" s="15">
        <v>0.23</v>
      </c>
      <c r="Z857" s="15">
        <v>0.05</v>
      </c>
      <c r="AA857" s="15">
        <v>4.07</v>
      </c>
      <c r="AB857" s="15"/>
      <c r="AC857" s="15">
        <v>1</v>
      </c>
      <c r="AD857" s="15">
        <v>0.245</v>
      </c>
      <c r="AE857" s="15">
        <v>9.9</v>
      </c>
      <c r="AF857" s="15">
        <v>3.8</v>
      </c>
      <c r="AG857" s="15">
        <v>1</v>
      </c>
      <c r="AH857" s="15">
        <v>0.6</v>
      </c>
      <c r="AI857" s="15">
        <v>1.4999999999999999E-2</v>
      </c>
      <c r="AJ857" s="15">
        <v>4.5999999999999996</v>
      </c>
      <c r="AK857" s="19">
        <v>18.100000000000001</v>
      </c>
      <c r="AL857" s="15"/>
      <c r="AM857" s="15"/>
      <c r="AN857" s="15"/>
      <c r="AO857" s="15"/>
      <c r="AP857" s="27">
        <v>54.64</v>
      </c>
    </row>
    <row r="858" spans="1:42" ht="15.6" x14ac:dyDescent="0.3">
      <c r="A858" s="59">
        <f>A852</f>
        <v>168</v>
      </c>
      <c r="B858" s="60" t="str">
        <f>B852</f>
        <v>GU</v>
      </c>
      <c r="C858" s="61"/>
      <c r="D858" s="61"/>
      <c r="E858" s="61"/>
      <c r="F858" s="62"/>
      <c r="G858" s="61"/>
      <c r="H858" s="61"/>
      <c r="I858" s="63">
        <f>((I852*$H852)+(I853*$H853))/$F853</f>
        <v>5.3380952380952378</v>
      </c>
      <c r="J858" s="63">
        <f>((J852*$H852)+(J853*$H853))/$F853</f>
        <v>1.1476190476190478</v>
      </c>
      <c r="K858" s="63">
        <f t="shared" ref="K858:Q858" si="562">((K852*$H852)+(K853*$H853))/$F853</f>
        <v>0.85238095238095235</v>
      </c>
      <c r="L858" s="63">
        <f t="shared" si="562"/>
        <v>5.696190476190476</v>
      </c>
      <c r="M858" s="63">
        <f t="shared" si="562"/>
        <v>16.385714285714286</v>
      </c>
      <c r="N858" s="63">
        <f t="shared" si="562"/>
        <v>29.409523809523812</v>
      </c>
      <c r="O858" s="63">
        <f t="shared" si="562"/>
        <v>50.438095238095244</v>
      </c>
      <c r="P858" s="63">
        <f t="shared" si="562"/>
        <v>20.152380952380952</v>
      </c>
      <c r="Q858" s="63">
        <f t="shared" si="562"/>
        <v>21.123809523809523</v>
      </c>
      <c r="R858" s="64" t="str">
        <f>R852</f>
        <v>F</v>
      </c>
      <c r="S858" s="65">
        <f t="shared" ref="S858:X858" si="563">((S852*$H852)+(S853*$H853)+(S854*$H854)+(S855*$H855))/$F855</f>
        <v>5.5489999999999995</v>
      </c>
      <c r="T858" s="65">
        <f t="shared" si="563"/>
        <v>5.569</v>
      </c>
      <c r="U858" s="65">
        <f t="shared" si="563"/>
        <v>5.8559999999999999</v>
      </c>
      <c r="V858" s="65">
        <f t="shared" si="563"/>
        <v>4.3310000000000004</v>
      </c>
      <c r="W858" s="65">
        <f t="shared" si="563"/>
        <v>4.29</v>
      </c>
      <c r="X858" s="65">
        <f t="shared" si="563"/>
        <v>4.5569999999999995</v>
      </c>
      <c r="Y858" s="65">
        <f>((Y852*$H852)+(Y853*$H853)+(Y854*$H854)+(Y855*$H855))/$F855</f>
        <v>0.74739999999999995</v>
      </c>
      <c r="Z858" s="63">
        <f t="shared" ref="Z858:AE858" si="564">((Z852*$H852)+(Z853*$H853))/$F853</f>
        <v>0.10333333333333333</v>
      </c>
      <c r="AA858" s="63">
        <f t="shared" si="564"/>
        <v>9.6080952380952382</v>
      </c>
      <c r="AB858" s="63">
        <f t="shared" si="564"/>
        <v>1.6885714285714282</v>
      </c>
      <c r="AC858" s="65">
        <f>((AC852*$H852)+(AC853*$H853)+(AC854*$H854)+(AC855*$H855))/$F855</f>
        <v>0.5</v>
      </c>
      <c r="AD858" s="65">
        <f>((AD852*$H852)+(AD853*$H853)+(AD854*$H854)+(AD855*$H855))/$F855</f>
        <v>3.6320000000000005E-2</v>
      </c>
      <c r="AE858" s="63">
        <f t="shared" si="564"/>
        <v>12.133333333333335</v>
      </c>
      <c r="AF858" s="65">
        <f t="shared" ref="AF858:AP858" si="565">((AF852*$H852)+(AF853*$H853)+(AF854*$H854)+(AF855*$H855))/$F855</f>
        <v>4.4279999999999999</v>
      </c>
      <c r="AG858" s="65">
        <f t="shared" si="565"/>
        <v>1</v>
      </c>
      <c r="AH858" s="65">
        <f t="shared" si="565"/>
        <v>0.6</v>
      </c>
      <c r="AI858" s="65">
        <f t="shared" si="565"/>
        <v>2.0300000000000002E-2</v>
      </c>
      <c r="AJ858" s="65">
        <f t="shared" si="565"/>
        <v>5.74</v>
      </c>
      <c r="AK858" s="65">
        <f t="shared" si="565"/>
        <v>6.5079999999999991</v>
      </c>
      <c r="AL858" s="65">
        <f t="shared" si="565"/>
        <v>0</v>
      </c>
      <c r="AM858" s="65">
        <f t="shared" si="565"/>
        <v>0</v>
      </c>
      <c r="AN858" s="65">
        <f t="shared" si="565"/>
        <v>0</v>
      </c>
      <c r="AO858" s="65">
        <f t="shared" si="565"/>
        <v>0</v>
      </c>
      <c r="AP858" s="65">
        <f t="shared" si="565"/>
        <v>54.098399999999998</v>
      </c>
    </row>
    <row r="859" spans="1:42" x14ac:dyDescent="0.25">
      <c r="A859" s="29">
        <v>169</v>
      </c>
      <c r="B859" s="30" t="s">
        <v>2328</v>
      </c>
      <c r="C859" s="29">
        <v>1</v>
      </c>
      <c r="D859" s="29" t="s">
        <v>164</v>
      </c>
      <c r="E859" s="29">
        <v>0</v>
      </c>
      <c r="F859" s="48">
        <v>8</v>
      </c>
      <c r="G859" s="29"/>
      <c r="H859" s="29">
        <f t="shared" si="529"/>
        <v>8</v>
      </c>
      <c r="I859" s="31">
        <v>0</v>
      </c>
      <c r="J859" s="31">
        <v>0.25</v>
      </c>
      <c r="K859" s="31">
        <v>0.44</v>
      </c>
      <c r="L859" s="31">
        <v>1.18</v>
      </c>
      <c r="M859" s="31">
        <v>3.74</v>
      </c>
      <c r="N859" s="31">
        <v>5.6</v>
      </c>
      <c r="O859" s="31">
        <v>65.2</v>
      </c>
      <c r="P859" s="31">
        <v>29.2</v>
      </c>
      <c r="Q859" s="31"/>
      <c r="R859" s="32" t="s">
        <v>354</v>
      </c>
      <c r="S859" s="33">
        <v>6.25</v>
      </c>
      <c r="T859" s="33">
        <v>6.3</v>
      </c>
      <c r="U859" s="33">
        <v>6.5</v>
      </c>
      <c r="V859" s="33">
        <v>5.0999999999999996</v>
      </c>
      <c r="W859" s="33">
        <v>5.15</v>
      </c>
      <c r="X859" s="33">
        <v>5.45</v>
      </c>
      <c r="Y859" s="31">
        <v>2.56</v>
      </c>
      <c r="Z859" s="31">
        <v>0.2</v>
      </c>
      <c r="AA859" s="31">
        <v>12.53</v>
      </c>
      <c r="AB859" s="31">
        <v>1.5</v>
      </c>
      <c r="AC859" s="31">
        <v>3</v>
      </c>
      <c r="AD859" s="31">
        <v>6.5000000000000002E-2</v>
      </c>
      <c r="AE859" s="31">
        <v>33.03</v>
      </c>
      <c r="AF859" s="31">
        <v>24</v>
      </c>
      <c r="AG859" s="31">
        <v>2</v>
      </c>
      <c r="AH859" s="31">
        <v>0.56999999999999995</v>
      </c>
      <c r="AI859" s="31">
        <v>0.14000000000000001</v>
      </c>
      <c r="AJ859" s="31">
        <v>5.0999999999999996</v>
      </c>
      <c r="AK859" s="33">
        <v>16.25</v>
      </c>
      <c r="AL859" s="31"/>
      <c r="AM859" s="31"/>
      <c r="AN859" s="31"/>
      <c r="AO859" s="31"/>
      <c r="AP859" s="34">
        <v>80.86</v>
      </c>
    </row>
    <row r="860" spans="1:42" x14ac:dyDescent="0.25">
      <c r="A860" s="29">
        <v>169</v>
      </c>
      <c r="B860" s="30" t="s">
        <v>2328</v>
      </c>
      <c r="C860" s="29">
        <v>2</v>
      </c>
      <c r="D860" s="29" t="s">
        <v>660</v>
      </c>
      <c r="E860" s="29">
        <v>8</v>
      </c>
      <c r="F860" s="48">
        <v>28</v>
      </c>
      <c r="G860" s="29"/>
      <c r="H860" s="29">
        <f t="shared" si="529"/>
        <v>20</v>
      </c>
      <c r="I860" s="31">
        <v>0.1</v>
      </c>
      <c r="J860" s="31">
        <v>0.04</v>
      </c>
      <c r="K860" s="31">
        <v>0.2</v>
      </c>
      <c r="L860" s="31">
        <v>0.8</v>
      </c>
      <c r="M860" s="31">
        <v>2.4500000000000002</v>
      </c>
      <c r="N860" s="31">
        <v>3.59</v>
      </c>
      <c r="O860" s="31">
        <v>3</v>
      </c>
      <c r="P860" s="31">
        <v>33.200000000000003</v>
      </c>
      <c r="Q860" s="31"/>
      <c r="R860" s="32"/>
      <c r="S860" s="33">
        <v>6.1</v>
      </c>
      <c r="T860" s="33">
        <v>6.35</v>
      </c>
      <c r="U860" s="33">
        <v>6.5</v>
      </c>
      <c r="V860" s="33">
        <v>4.6500000000000004</v>
      </c>
      <c r="W860" s="33">
        <v>4.8</v>
      </c>
      <c r="X860" s="33">
        <v>5.05</v>
      </c>
      <c r="Y860" s="31">
        <v>1.52</v>
      </c>
      <c r="Z860" s="31">
        <v>0.14000000000000001</v>
      </c>
      <c r="AA860" s="31">
        <v>10.74</v>
      </c>
      <c r="AB860" s="31">
        <v>1.53</v>
      </c>
      <c r="AC860" s="31">
        <v>2.75</v>
      </c>
      <c r="AD860" s="31">
        <v>0.186</v>
      </c>
      <c r="AE860" s="31">
        <v>29.93</v>
      </c>
      <c r="AF860" s="31">
        <v>23</v>
      </c>
      <c r="AG860" s="31">
        <v>2</v>
      </c>
      <c r="AH860" s="31">
        <v>0.55000000000000004</v>
      </c>
      <c r="AI860" s="31">
        <v>0.06</v>
      </c>
      <c r="AJ860" s="31">
        <v>4.37</v>
      </c>
      <c r="AK860" s="33">
        <v>40</v>
      </c>
      <c r="AL860" s="31"/>
      <c r="AM860" s="31"/>
      <c r="AN860" s="31"/>
      <c r="AO860" s="31"/>
      <c r="AP860" s="34">
        <v>85.56</v>
      </c>
    </row>
    <row r="861" spans="1:42" x14ac:dyDescent="0.25">
      <c r="A861" s="41">
        <v>169</v>
      </c>
      <c r="B861" s="42" t="s">
        <v>2328</v>
      </c>
      <c r="C861" s="41">
        <v>3</v>
      </c>
      <c r="D861" s="41" t="s">
        <v>339</v>
      </c>
      <c r="E861" s="41">
        <v>28</v>
      </c>
      <c r="F861" s="49">
        <v>67</v>
      </c>
      <c r="G861" s="41"/>
      <c r="H861" s="41">
        <f t="shared" si="529"/>
        <v>39</v>
      </c>
      <c r="I861" s="43">
        <v>0.05</v>
      </c>
      <c r="J861" s="43">
        <v>0.04</v>
      </c>
      <c r="K861" s="43">
        <v>0.18</v>
      </c>
      <c r="L861" s="43">
        <v>4.8</v>
      </c>
      <c r="M861" s="43">
        <v>6.53</v>
      </c>
      <c r="N861" s="43">
        <v>11.6</v>
      </c>
      <c r="O861" s="43">
        <v>33.200000000000003</v>
      </c>
      <c r="P861" s="43">
        <v>35.200000000000003</v>
      </c>
      <c r="Q861" s="43"/>
      <c r="R861" s="44"/>
      <c r="S861" s="45">
        <v>6</v>
      </c>
      <c r="T861" s="45">
        <v>6.3</v>
      </c>
      <c r="U861" s="45">
        <v>6.55</v>
      </c>
      <c r="V861" s="45">
        <v>4.45</v>
      </c>
      <c r="W861" s="45">
        <v>4.5999999999999996</v>
      </c>
      <c r="X861" s="45">
        <v>4.9000000000000004</v>
      </c>
      <c r="Y861" s="43">
        <v>0.99</v>
      </c>
      <c r="Z861" s="43">
        <v>0.11</v>
      </c>
      <c r="AA861" s="43">
        <v>8.77</v>
      </c>
      <c r="AB861" s="43">
        <v>1.74</v>
      </c>
      <c r="AC861" s="43">
        <v>3.5</v>
      </c>
      <c r="AD861" s="43">
        <v>0.183</v>
      </c>
      <c r="AE861" s="43">
        <v>28.86</v>
      </c>
      <c r="AF861" s="43">
        <v>20</v>
      </c>
      <c r="AG861" s="43">
        <v>1.95</v>
      </c>
      <c r="AH861" s="43">
        <v>0.59</v>
      </c>
      <c r="AI861" s="43">
        <v>0.04</v>
      </c>
      <c r="AJ861" s="43">
        <v>4.0999999999999996</v>
      </c>
      <c r="AK861" s="45">
        <v>14.3</v>
      </c>
      <c r="AL861" s="43"/>
      <c r="AM861" s="43"/>
      <c r="AN861" s="43"/>
      <c r="AO861" s="43"/>
      <c r="AP861" s="46">
        <v>78.37</v>
      </c>
    </row>
    <row r="862" spans="1:42" x14ac:dyDescent="0.25">
      <c r="A862" s="3">
        <v>169</v>
      </c>
      <c r="B862" s="11" t="s">
        <v>2328</v>
      </c>
      <c r="C862" s="3">
        <v>4</v>
      </c>
      <c r="D862" s="3" t="s">
        <v>290</v>
      </c>
      <c r="E862" s="3">
        <v>67</v>
      </c>
      <c r="F862" s="50">
        <v>87</v>
      </c>
      <c r="G862" s="3"/>
      <c r="H862" s="3">
        <f t="shared" si="529"/>
        <v>20</v>
      </c>
      <c r="I862" s="15">
        <v>0</v>
      </c>
      <c r="J862" s="15">
        <v>0.04</v>
      </c>
      <c r="K862" s="15">
        <v>0.65</v>
      </c>
      <c r="L862" s="15">
        <v>31.05</v>
      </c>
      <c r="M862" s="15">
        <v>15.86</v>
      </c>
      <c r="N862" s="15">
        <v>47.6</v>
      </c>
      <c r="O862" s="15">
        <v>31.2</v>
      </c>
      <c r="P862" s="15">
        <v>21.2</v>
      </c>
      <c r="Q862" s="15"/>
      <c r="R862" s="23" t="s">
        <v>225</v>
      </c>
      <c r="S862" s="19">
        <v>6.25</v>
      </c>
      <c r="T862" s="19">
        <v>6.4</v>
      </c>
      <c r="U862" s="19">
        <v>6.6</v>
      </c>
      <c r="V862" s="19">
        <v>4.55</v>
      </c>
      <c r="W862" s="19">
        <v>4.6500000000000004</v>
      </c>
      <c r="X862" s="19">
        <v>4.96</v>
      </c>
      <c r="Y862" s="15">
        <v>0.49</v>
      </c>
      <c r="Z862" s="15">
        <v>0.06</v>
      </c>
      <c r="AA862" s="15">
        <v>7.74</v>
      </c>
      <c r="AB862" s="15">
        <v>1.66</v>
      </c>
      <c r="AC862" s="15">
        <v>1.75</v>
      </c>
      <c r="AD862" s="15">
        <v>0.20399999999999999</v>
      </c>
      <c r="AE862" s="15">
        <v>20.71</v>
      </c>
      <c r="AF862" s="15">
        <v>16</v>
      </c>
      <c r="AG862" s="15">
        <v>1.95</v>
      </c>
      <c r="AH862" s="15">
        <v>0.77</v>
      </c>
      <c r="AI862" s="15">
        <v>0.05</v>
      </c>
      <c r="AJ862" s="15">
        <v>1.1499999999999999</v>
      </c>
      <c r="AK862" s="19">
        <v>18.2</v>
      </c>
      <c r="AL862" s="15"/>
      <c r="AM862" s="15"/>
      <c r="AN862" s="15"/>
      <c r="AO862" s="15"/>
      <c r="AP862" s="27">
        <v>90.82</v>
      </c>
    </row>
    <row r="863" spans="1:42" x14ac:dyDescent="0.25">
      <c r="A863" s="3">
        <v>169</v>
      </c>
      <c r="B863" s="11" t="s">
        <v>2328</v>
      </c>
      <c r="C863" s="3">
        <v>5</v>
      </c>
      <c r="D863" s="3" t="s">
        <v>302</v>
      </c>
      <c r="E863" s="3">
        <v>87</v>
      </c>
      <c r="F863" s="50">
        <v>87</v>
      </c>
      <c r="G863" s="3"/>
      <c r="H863" s="3">
        <f t="shared" si="529"/>
        <v>0</v>
      </c>
      <c r="I863" s="15">
        <v>0</v>
      </c>
      <c r="J863" s="15">
        <v>0.2</v>
      </c>
      <c r="K863" s="15">
        <v>2.65</v>
      </c>
      <c r="L863" s="15">
        <v>37.35</v>
      </c>
      <c r="M863" s="15">
        <v>13.4</v>
      </c>
      <c r="N863" s="15">
        <v>53.6</v>
      </c>
      <c r="O863" s="15">
        <v>29.2</v>
      </c>
      <c r="P863" s="15">
        <v>17.2</v>
      </c>
      <c r="Q863" s="15"/>
      <c r="R863" s="23" t="s">
        <v>506</v>
      </c>
      <c r="S863" s="19">
        <v>6.1</v>
      </c>
      <c r="T863" s="19">
        <v>6.5</v>
      </c>
      <c r="U863" s="19">
        <v>6.7</v>
      </c>
      <c r="V863" s="19">
        <v>4.45</v>
      </c>
      <c r="W863" s="19">
        <v>4.5999999999999996</v>
      </c>
      <c r="X863" s="19">
        <v>4.8499999999999996</v>
      </c>
      <c r="Y863" s="15">
        <v>0.51</v>
      </c>
      <c r="Z863" s="15">
        <v>0.06</v>
      </c>
      <c r="AA863" s="15">
        <v>7.52</v>
      </c>
      <c r="AB863" s="15">
        <v>1.65</v>
      </c>
      <c r="AC863" s="15">
        <v>1.75</v>
      </c>
      <c r="AD863" s="15">
        <v>0.10199999999999999</v>
      </c>
      <c r="AE863" s="15">
        <v>16.14</v>
      </c>
      <c r="AF863" s="15">
        <v>13</v>
      </c>
      <c r="AG863" s="15">
        <v>0.9</v>
      </c>
      <c r="AH863" s="15">
        <v>0.7</v>
      </c>
      <c r="AI863" s="15">
        <v>0.04</v>
      </c>
      <c r="AJ863" s="15">
        <v>1.5</v>
      </c>
      <c r="AK863" s="19">
        <v>16.2</v>
      </c>
      <c r="AL863" s="15"/>
      <c r="AM863" s="15"/>
      <c r="AN863" s="15"/>
      <c r="AO863" s="15"/>
      <c r="AP863" s="27">
        <v>96.9</v>
      </c>
    </row>
    <row r="864" spans="1:42" ht="15.6" x14ac:dyDescent="0.3">
      <c r="A864" s="59">
        <f>A859</f>
        <v>169</v>
      </c>
      <c r="B864" s="60" t="str">
        <f>B859</f>
        <v>GU</v>
      </c>
      <c r="C864" s="61"/>
      <c r="D864" s="61"/>
      <c r="E864" s="61"/>
      <c r="F864" s="62"/>
      <c r="G864" s="61"/>
      <c r="H864" s="61"/>
      <c r="I864" s="63">
        <f>((I859*$H859)+(I860*$H860))/$F860</f>
        <v>7.1428571428571425E-2</v>
      </c>
      <c r="J864" s="63">
        <f>((J859*$H859)+(J860*$H860))/$F860</f>
        <v>9.9999999999999992E-2</v>
      </c>
      <c r="K864" s="63">
        <f t="shared" ref="K864:Q864" si="566">((K859*$H859)+(K860*$H860))/$F860</f>
        <v>0.26857142857142857</v>
      </c>
      <c r="L864" s="63">
        <f t="shared" si="566"/>
        <v>0.90857142857142847</v>
      </c>
      <c r="M864" s="63">
        <f t="shared" si="566"/>
        <v>2.8185714285714285</v>
      </c>
      <c r="N864" s="63">
        <f t="shared" si="566"/>
        <v>4.1642857142857137</v>
      </c>
      <c r="O864" s="63">
        <f t="shared" si="566"/>
        <v>20.771428571428572</v>
      </c>
      <c r="P864" s="63">
        <f t="shared" si="566"/>
        <v>32.057142857142857</v>
      </c>
      <c r="Q864" s="63">
        <f t="shared" si="566"/>
        <v>0</v>
      </c>
      <c r="R864" s="64" t="str">
        <f>R859</f>
        <v>FAL</v>
      </c>
      <c r="S864" s="65">
        <f t="shared" ref="S864:X864" si="567">((S859*$H859)+(S860*$H860)+(S861*$H861))/$F861</f>
        <v>6.0597014925373136</v>
      </c>
      <c r="T864" s="65">
        <f t="shared" si="567"/>
        <v>6.3149253731343284</v>
      </c>
      <c r="U864" s="65">
        <f t="shared" si="567"/>
        <v>6.5291044776119405</v>
      </c>
      <c r="V864" s="65">
        <f t="shared" si="567"/>
        <v>4.5873134328358214</v>
      </c>
      <c r="W864" s="65">
        <f t="shared" si="567"/>
        <v>4.7253731343283576</v>
      </c>
      <c r="X864" s="65">
        <f t="shared" si="567"/>
        <v>5.0104477611940306</v>
      </c>
      <c r="Y864" s="65">
        <f>((Y859*$H859)+(Y860*$H860)+(Y861*$H861))/$F861</f>
        <v>1.3356716417910448</v>
      </c>
      <c r="Z864" s="63">
        <f t="shared" ref="Z864:AE864" si="568">((Z859*$H859)+(Z860*$H860))/$F860</f>
        <v>0.15714285714285717</v>
      </c>
      <c r="AA864" s="63">
        <f t="shared" si="568"/>
        <v>11.251428571428573</v>
      </c>
      <c r="AB864" s="63">
        <f t="shared" si="568"/>
        <v>1.5214285714285716</v>
      </c>
      <c r="AC864" s="65">
        <f t="shared" ref="AC864:AD864" si="569">((AC859*$H859)+(AC860*$H860)+(AC861*$H861))/$F861</f>
        <v>3.216417910447761</v>
      </c>
      <c r="AD864" s="65">
        <f t="shared" si="569"/>
        <v>0.16980597014925372</v>
      </c>
      <c r="AE864" s="63">
        <f t="shared" si="568"/>
        <v>30.815714285714286</v>
      </c>
      <c r="AF864" s="65">
        <f t="shared" ref="AF864:AP864" si="570">((AF859*$H859)+(AF860*$H860)+(AF861*$H861))/$F861</f>
        <v>21.373134328358208</v>
      </c>
      <c r="AG864" s="65">
        <f t="shared" si="570"/>
        <v>1.9708955223880598</v>
      </c>
      <c r="AH864" s="65">
        <f t="shared" si="570"/>
        <v>0.57567164179104469</v>
      </c>
      <c r="AI864" s="65">
        <f t="shared" si="570"/>
        <v>5.7910447761194035E-2</v>
      </c>
      <c r="AJ864" s="65">
        <f t="shared" si="570"/>
        <v>4.3</v>
      </c>
      <c r="AK864" s="65">
        <f t="shared" si="570"/>
        <v>22.204477611940298</v>
      </c>
      <c r="AL864" s="65">
        <f t="shared" si="570"/>
        <v>0</v>
      </c>
      <c r="AM864" s="65">
        <f t="shared" si="570"/>
        <v>0</v>
      </c>
      <c r="AN864" s="65">
        <f t="shared" si="570"/>
        <v>0</v>
      </c>
      <c r="AO864" s="65">
        <f t="shared" si="570"/>
        <v>0</v>
      </c>
      <c r="AP864" s="65">
        <f t="shared" si="570"/>
        <v>80.813582089552241</v>
      </c>
    </row>
    <row r="865" spans="1:42" x14ac:dyDescent="0.25">
      <c r="A865" s="35">
        <v>170</v>
      </c>
      <c r="B865" s="36" t="s">
        <v>2328</v>
      </c>
      <c r="C865" s="35">
        <v>1</v>
      </c>
      <c r="D865" s="35" t="s">
        <v>6</v>
      </c>
      <c r="E865" s="35">
        <v>0</v>
      </c>
      <c r="F865" s="51">
        <v>40</v>
      </c>
      <c r="G865" s="35"/>
      <c r="H865" s="35">
        <f t="shared" ref="H865:H936" si="571">F865-E865</f>
        <v>40</v>
      </c>
      <c r="I865" s="37">
        <v>2.8</v>
      </c>
      <c r="J865" s="37">
        <v>0.4</v>
      </c>
      <c r="K865" s="37">
        <v>0.9</v>
      </c>
      <c r="L865" s="37">
        <v>1</v>
      </c>
      <c r="M865" s="37">
        <v>4.5</v>
      </c>
      <c r="N865" s="37">
        <v>9.6</v>
      </c>
      <c r="O865" s="37">
        <v>25.2</v>
      </c>
      <c r="P865" s="37">
        <v>65.2</v>
      </c>
      <c r="Q865" s="37">
        <v>14.6</v>
      </c>
      <c r="R865" s="38" t="s">
        <v>6</v>
      </c>
      <c r="S865" s="39">
        <v>4.7</v>
      </c>
      <c r="T865" s="39">
        <v>4.55</v>
      </c>
      <c r="U865" s="39">
        <v>4.8</v>
      </c>
      <c r="V865" s="39">
        <v>3.5</v>
      </c>
      <c r="W865" s="39">
        <v>3.55</v>
      </c>
      <c r="X865" s="39">
        <v>3.8</v>
      </c>
      <c r="Y865" s="37">
        <v>1.17</v>
      </c>
      <c r="Z865" s="37">
        <v>0.11899999999999999</v>
      </c>
      <c r="AA865" s="37">
        <v>10</v>
      </c>
      <c r="AB865" s="37">
        <v>1.73</v>
      </c>
      <c r="AC865" s="37">
        <v>1</v>
      </c>
      <c r="AD865" s="37">
        <v>0.53100000000000003</v>
      </c>
      <c r="AE865" s="37">
        <v>20.13</v>
      </c>
      <c r="AF865" s="37">
        <v>2.6</v>
      </c>
      <c r="AG865" s="37">
        <v>1.18</v>
      </c>
      <c r="AH865" s="37">
        <v>1.19</v>
      </c>
      <c r="AI865" s="37">
        <v>0.05</v>
      </c>
      <c r="AJ865" s="37">
        <v>13.88</v>
      </c>
      <c r="AK865" s="39">
        <v>6.2</v>
      </c>
      <c r="AL865" s="37"/>
      <c r="AM865" s="37"/>
      <c r="AN865" s="37"/>
      <c r="AO865" s="37"/>
      <c r="AP865" s="40">
        <v>24.96</v>
      </c>
    </row>
    <row r="866" spans="1:42" x14ac:dyDescent="0.25">
      <c r="A866" s="41">
        <v>170</v>
      </c>
      <c r="B866" s="42" t="s">
        <v>2328</v>
      </c>
      <c r="C866" s="41">
        <v>2</v>
      </c>
      <c r="D866" s="41" t="s">
        <v>242</v>
      </c>
      <c r="E866" s="41">
        <v>40</v>
      </c>
      <c r="F866" s="49">
        <v>72</v>
      </c>
      <c r="G866" s="41"/>
      <c r="H866" s="41">
        <f t="shared" si="571"/>
        <v>32</v>
      </c>
      <c r="I866" s="43">
        <v>1.8</v>
      </c>
      <c r="J866" s="43">
        <v>0.5</v>
      </c>
      <c r="K866" s="43">
        <v>1.2</v>
      </c>
      <c r="L866" s="43">
        <v>1.9</v>
      </c>
      <c r="M866" s="43">
        <v>6.2</v>
      </c>
      <c r="N866" s="43">
        <v>11.6</v>
      </c>
      <c r="O866" s="43">
        <v>37.200000000000003</v>
      </c>
      <c r="P866" s="43">
        <v>51.2</v>
      </c>
      <c r="Q866" s="43">
        <v>10.6</v>
      </c>
      <c r="R866" s="44" t="s">
        <v>6</v>
      </c>
      <c r="S866" s="45">
        <v>4.8499999999999996</v>
      </c>
      <c r="T866" s="45">
        <v>4.6500000000000004</v>
      </c>
      <c r="U866" s="45">
        <v>4.75</v>
      </c>
      <c r="V866" s="45">
        <v>4.0999999999999996</v>
      </c>
      <c r="W866" s="45">
        <v>4.0999999999999996</v>
      </c>
      <c r="X866" s="45">
        <v>4.2</v>
      </c>
      <c r="Y866" s="43">
        <v>0.56000000000000005</v>
      </c>
      <c r="Z866" s="43">
        <v>7.2999999999999995E-2</v>
      </c>
      <c r="AA866" s="43">
        <v>7.67</v>
      </c>
      <c r="AB866" s="43">
        <v>1.94</v>
      </c>
      <c r="AC866" s="43">
        <v>1</v>
      </c>
      <c r="AD866" s="43">
        <v>3.2669999999999999</v>
      </c>
      <c r="AE866" s="43">
        <v>17.399999999999999</v>
      </c>
      <c r="AF866" s="43">
        <v>4</v>
      </c>
      <c r="AG866" s="43">
        <v>1.41</v>
      </c>
      <c r="AH866" s="43">
        <v>1.89</v>
      </c>
      <c r="AI866" s="43">
        <v>0.04</v>
      </c>
      <c r="AJ866" s="43">
        <v>10.6</v>
      </c>
      <c r="AK866" s="45">
        <v>6.8</v>
      </c>
      <c r="AL866" s="43"/>
      <c r="AM866" s="43"/>
      <c r="AN866" s="43"/>
      <c r="AO866" s="43"/>
      <c r="AP866" s="46">
        <v>42.2</v>
      </c>
    </row>
    <row r="867" spans="1:42" x14ac:dyDescent="0.25">
      <c r="A867" s="3">
        <v>170</v>
      </c>
      <c r="B867" s="11" t="s">
        <v>2328</v>
      </c>
      <c r="C867" s="3">
        <v>3</v>
      </c>
      <c r="D867" s="3" t="s">
        <v>260</v>
      </c>
      <c r="E867" s="3">
        <v>72</v>
      </c>
      <c r="F867" s="50">
        <v>114</v>
      </c>
      <c r="G867" s="3"/>
      <c r="H867" s="3">
        <f t="shared" si="571"/>
        <v>42</v>
      </c>
      <c r="I867" s="15">
        <v>1.02</v>
      </c>
      <c r="J867" s="15">
        <v>0.2</v>
      </c>
      <c r="K867" s="15">
        <v>0.25</v>
      </c>
      <c r="L867" s="15">
        <v>1</v>
      </c>
      <c r="M867" s="15">
        <v>3.13</v>
      </c>
      <c r="N867" s="15">
        <v>5.6</v>
      </c>
      <c r="O867" s="15">
        <v>21.2</v>
      </c>
      <c r="P867" s="15">
        <v>73.2</v>
      </c>
      <c r="Q867" s="15">
        <v>1</v>
      </c>
      <c r="R867" s="23" t="s">
        <v>6</v>
      </c>
      <c r="S867" s="19">
        <v>4.5999999999999996</v>
      </c>
      <c r="T867" s="19">
        <v>4.55</v>
      </c>
      <c r="U867" s="19">
        <v>4.7</v>
      </c>
      <c r="V867" s="19">
        <v>4.0999999999999996</v>
      </c>
      <c r="W867" s="19">
        <v>4.05</v>
      </c>
      <c r="X867" s="19">
        <v>4.2</v>
      </c>
      <c r="Y867" s="15">
        <v>0.47</v>
      </c>
      <c r="Z867" s="15">
        <v>7.0999999999999994E-2</v>
      </c>
      <c r="AA867" s="15">
        <v>6.7</v>
      </c>
      <c r="AB867" s="15">
        <v>2.0699999999999998</v>
      </c>
      <c r="AC867" s="15">
        <v>1.5</v>
      </c>
      <c r="AD867" s="15">
        <v>5.1050000000000004</v>
      </c>
      <c r="AE867" s="15">
        <v>17.5</v>
      </c>
      <c r="AF867" s="15">
        <v>3.8</v>
      </c>
      <c r="AG867" s="15">
        <v>1.7</v>
      </c>
      <c r="AH867" s="15">
        <v>2.75</v>
      </c>
      <c r="AI867" s="15">
        <v>0.06</v>
      </c>
      <c r="AJ867" s="15">
        <v>9.85</v>
      </c>
      <c r="AK867" s="19">
        <v>3.1</v>
      </c>
      <c r="AL867" s="15"/>
      <c r="AM867" s="15"/>
      <c r="AN867" s="15"/>
      <c r="AO867" s="15"/>
      <c r="AP867" s="27">
        <v>47.66</v>
      </c>
    </row>
    <row r="868" spans="1:42" x14ac:dyDescent="0.25">
      <c r="A868" s="3">
        <v>170</v>
      </c>
      <c r="B868" s="11" t="s">
        <v>2328</v>
      </c>
      <c r="C868" s="3">
        <v>4</v>
      </c>
      <c r="D868" s="3" t="s">
        <v>3069</v>
      </c>
      <c r="E868" s="3">
        <v>114</v>
      </c>
      <c r="F868" s="50">
        <v>114</v>
      </c>
      <c r="G868" s="3"/>
      <c r="H868" s="3">
        <f t="shared" si="571"/>
        <v>0</v>
      </c>
      <c r="I868" s="15">
        <v>0</v>
      </c>
      <c r="J868" s="15">
        <v>0.2</v>
      </c>
      <c r="K868" s="15">
        <v>0.7</v>
      </c>
      <c r="L868" s="15">
        <v>7.1</v>
      </c>
      <c r="M868" s="15">
        <v>1.6</v>
      </c>
      <c r="N868" s="15">
        <v>9.6</v>
      </c>
      <c r="O868" s="15">
        <v>29.2</v>
      </c>
      <c r="P868" s="15">
        <v>61.2</v>
      </c>
      <c r="Q868" s="15"/>
      <c r="R868" s="23" t="s">
        <v>6</v>
      </c>
      <c r="S868" s="19">
        <v>4.5999999999999996</v>
      </c>
      <c r="T868" s="19">
        <v>4.3</v>
      </c>
      <c r="U868" s="19">
        <v>4.5</v>
      </c>
      <c r="V868" s="19">
        <v>3.8</v>
      </c>
      <c r="W868" s="19">
        <v>3.8</v>
      </c>
      <c r="X868" s="19">
        <v>4</v>
      </c>
      <c r="Y868" s="15">
        <v>0.23</v>
      </c>
      <c r="Z868" s="15">
        <v>9.2999999999999999E-2</v>
      </c>
      <c r="AA868" s="15">
        <v>2.56</v>
      </c>
      <c r="AB868" s="15">
        <v>2.0299999999999998</v>
      </c>
      <c r="AC868" s="15">
        <v>1</v>
      </c>
      <c r="AD868" s="15">
        <v>5.0019999999999998</v>
      </c>
      <c r="AE868" s="15">
        <v>17.89</v>
      </c>
      <c r="AF868" s="15">
        <v>4.0999999999999996</v>
      </c>
      <c r="AG868" s="15">
        <v>2.64</v>
      </c>
      <c r="AH868" s="15">
        <v>2.68</v>
      </c>
      <c r="AI868" s="15">
        <v>0.08</v>
      </c>
      <c r="AJ868" s="15">
        <v>6.03</v>
      </c>
      <c r="AK868" s="19">
        <v>3.7</v>
      </c>
      <c r="AL868" s="15"/>
      <c r="AM868" s="15"/>
      <c r="AN868" s="15"/>
      <c r="AO868" s="15"/>
      <c r="AP868" s="27">
        <v>53.14</v>
      </c>
    </row>
    <row r="869" spans="1:42" ht="15.6" x14ac:dyDescent="0.3">
      <c r="A869" s="59">
        <f>A865</f>
        <v>170</v>
      </c>
      <c r="B869" s="60" t="str">
        <f>B865</f>
        <v>GU</v>
      </c>
      <c r="C869" s="61"/>
      <c r="D869" s="61"/>
      <c r="E869" s="61"/>
      <c r="F869" s="62"/>
      <c r="G869" s="61"/>
      <c r="H869" s="61"/>
      <c r="I869" s="63">
        <f>I865</f>
        <v>2.8</v>
      </c>
      <c r="J869" s="63">
        <f t="shared" ref="J869:AE869" si="572">J865</f>
        <v>0.4</v>
      </c>
      <c r="K869" s="63">
        <f t="shared" si="572"/>
        <v>0.9</v>
      </c>
      <c r="L869" s="63">
        <f t="shared" si="572"/>
        <v>1</v>
      </c>
      <c r="M869" s="63">
        <f t="shared" si="572"/>
        <v>4.5</v>
      </c>
      <c r="N869" s="63">
        <f t="shared" si="572"/>
        <v>9.6</v>
      </c>
      <c r="O869" s="63">
        <f t="shared" si="572"/>
        <v>25.2</v>
      </c>
      <c r="P869" s="63">
        <f t="shared" si="572"/>
        <v>65.2</v>
      </c>
      <c r="Q869" s="63">
        <f t="shared" si="572"/>
        <v>14.6</v>
      </c>
      <c r="R869" s="64" t="str">
        <f t="shared" si="572"/>
        <v>A</v>
      </c>
      <c r="S869" s="65">
        <f t="shared" ref="S869:X869" si="573">((S865*$H865)+(S866*$H866))/$F866</f>
        <v>4.7666666666666666</v>
      </c>
      <c r="T869" s="65">
        <f t="shared" si="573"/>
        <v>4.594444444444445</v>
      </c>
      <c r="U869" s="65">
        <f t="shared" si="573"/>
        <v>4.7777777777777777</v>
      </c>
      <c r="V869" s="65">
        <f t="shared" si="573"/>
        <v>3.7666666666666666</v>
      </c>
      <c r="W869" s="65">
        <f t="shared" si="573"/>
        <v>3.7944444444444443</v>
      </c>
      <c r="X869" s="65">
        <f t="shared" si="573"/>
        <v>3.9777777777777774</v>
      </c>
      <c r="Y869" s="65">
        <f t="shared" ref="Y869" si="574">((Y865*$H865)+(Y866*$H866))/$F866</f>
        <v>0.89888888888888885</v>
      </c>
      <c r="Z869" s="63">
        <f t="shared" si="572"/>
        <v>0.11899999999999999</v>
      </c>
      <c r="AA869" s="63">
        <f t="shared" si="572"/>
        <v>10</v>
      </c>
      <c r="AB869" s="63">
        <f t="shared" si="572"/>
        <v>1.73</v>
      </c>
      <c r="AC869" s="65">
        <f t="shared" ref="AC869:AD869" si="575">((AC865*$H865)+(AC866*$H866))/$F866</f>
        <v>1</v>
      </c>
      <c r="AD869" s="65">
        <f t="shared" si="575"/>
        <v>1.7469999999999999</v>
      </c>
      <c r="AE869" s="63">
        <f t="shared" si="572"/>
        <v>20.13</v>
      </c>
      <c r="AF869" s="65">
        <f t="shared" ref="AF869:AP869" si="576">((AF865*$H865)+(AF866*$H866))/$F866</f>
        <v>3.2222222222222223</v>
      </c>
      <c r="AG869" s="65">
        <f t="shared" si="576"/>
        <v>1.2822222222222222</v>
      </c>
      <c r="AH869" s="65">
        <f t="shared" si="576"/>
        <v>1.5011111111111108</v>
      </c>
      <c r="AI869" s="65">
        <f t="shared" si="576"/>
        <v>4.5555555555555557E-2</v>
      </c>
      <c r="AJ869" s="65">
        <f t="shared" si="576"/>
        <v>12.422222222222224</v>
      </c>
      <c r="AK869" s="65">
        <f t="shared" si="576"/>
        <v>6.4666666666666668</v>
      </c>
      <c r="AL869" s="65">
        <f t="shared" si="576"/>
        <v>0</v>
      </c>
      <c r="AM869" s="65">
        <f t="shared" si="576"/>
        <v>0</v>
      </c>
      <c r="AN869" s="65">
        <f t="shared" si="576"/>
        <v>0</v>
      </c>
      <c r="AO869" s="65">
        <f t="shared" si="576"/>
        <v>0</v>
      </c>
      <c r="AP869" s="65">
        <f t="shared" si="576"/>
        <v>32.622222222222227</v>
      </c>
    </row>
    <row r="870" spans="1:42" x14ac:dyDescent="0.25">
      <c r="A870" s="35">
        <v>171</v>
      </c>
      <c r="B870" s="36" t="s">
        <v>2328</v>
      </c>
      <c r="C870" s="35">
        <v>1</v>
      </c>
      <c r="D870" s="35" t="s">
        <v>164</v>
      </c>
      <c r="E870" s="35">
        <v>0</v>
      </c>
      <c r="F870" s="51">
        <v>6</v>
      </c>
      <c r="G870" s="35"/>
      <c r="H870" s="35">
        <f t="shared" si="571"/>
        <v>6</v>
      </c>
      <c r="I870" s="37">
        <v>0</v>
      </c>
      <c r="J870" s="37">
        <v>0.8</v>
      </c>
      <c r="K870" s="37">
        <v>1.1000000000000001</v>
      </c>
      <c r="L870" s="37">
        <v>1.2</v>
      </c>
      <c r="M870" s="37">
        <v>1.7</v>
      </c>
      <c r="N870" s="37">
        <v>4.8</v>
      </c>
      <c r="O870" s="37">
        <v>3.2</v>
      </c>
      <c r="P870" s="37">
        <v>64</v>
      </c>
      <c r="Q870" s="37"/>
      <c r="R870" s="38" t="s">
        <v>6</v>
      </c>
      <c r="S870" s="39">
        <v>5.73</v>
      </c>
      <c r="T870" s="39">
        <v>5.8</v>
      </c>
      <c r="U870" s="39">
        <v>6.15</v>
      </c>
      <c r="V870" s="39">
        <v>4.8499999999999996</v>
      </c>
      <c r="W870" s="39">
        <v>4.95</v>
      </c>
      <c r="X870" s="39">
        <v>5.3</v>
      </c>
      <c r="Y870" s="37">
        <v>3.16</v>
      </c>
      <c r="Z870" s="37">
        <v>0.22</v>
      </c>
      <c r="AA870" s="37">
        <v>13.87</v>
      </c>
      <c r="AB870" s="37">
        <v>1.75</v>
      </c>
      <c r="AC870" s="37">
        <v>2.5</v>
      </c>
      <c r="AD870" s="37">
        <v>0.27500000000000002</v>
      </c>
      <c r="AE870" s="37">
        <v>40.33</v>
      </c>
      <c r="AF870" s="37">
        <v>28</v>
      </c>
      <c r="AG870" s="37">
        <v>2</v>
      </c>
      <c r="AH870" s="37">
        <v>0.43</v>
      </c>
      <c r="AI870" s="37">
        <v>0.28000000000000003</v>
      </c>
      <c r="AJ870" s="37">
        <v>8.6300000000000008</v>
      </c>
      <c r="AK870" s="39">
        <v>16.600000000000001</v>
      </c>
      <c r="AL870" s="37"/>
      <c r="AM870" s="37"/>
      <c r="AN870" s="37"/>
      <c r="AO870" s="37"/>
      <c r="AP870" s="40">
        <v>78</v>
      </c>
    </row>
    <row r="871" spans="1:42" x14ac:dyDescent="0.25">
      <c r="A871" s="41">
        <v>171</v>
      </c>
      <c r="B871" s="42" t="s">
        <v>2328</v>
      </c>
      <c r="C871" s="41">
        <v>2</v>
      </c>
      <c r="D871" s="41" t="s">
        <v>6</v>
      </c>
      <c r="E871" s="41">
        <v>6</v>
      </c>
      <c r="F871" s="49">
        <v>57</v>
      </c>
      <c r="G871" s="41"/>
      <c r="H871" s="41">
        <f t="shared" si="571"/>
        <v>51</v>
      </c>
      <c r="I871" s="43">
        <v>0</v>
      </c>
      <c r="J871" s="43">
        <v>1.2</v>
      </c>
      <c r="K871" s="43">
        <v>0.9</v>
      </c>
      <c r="L871" s="43">
        <v>2.7</v>
      </c>
      <c r="M871" s="43">
        <v>2</v>
      </c>
      <c r="N871" s="43">
        <v>6.8</v>
      </c>
      <c r="O871" s="43">
        <v>25.2</v>
      </c>
      <c r="P871" s="43">
        <v>68</v>
      </c>
      <c r="Q871" s="43"/>
      <c r="R871" s="44" t="s">
        <v>6</v>
      </c>
      <c r="S871" s="45">
        <v>5.9</v>
      </c>
      <c r="T871" s="45">
        <v>6.25</v>
      </c>
      <c r="U871" s="45">
        <v>6.8</v>
      </c>
      <c r="V871" s="45">
        <v>4.95</v>
      </c>
      <c r="W871" s="45">
        <v>5</v>
      </c>
      <c r="X871" s="45">
        <v>5.25</v>
      </c>
      <c r="Y871" s="43">
        <v>0.73</v>
      </c>
      <c r="Z871" s="43">
        <v>0.04</v>
      </c>
      <c r="AA871" s="43">
        <v>17.100000000000001</v>
      </c>
      <c r="AB871" s="43">
        <v>1.9</v>
      </c>
      <c r="AC871" s="43">
        <v>1.75</v>
      </c>
      <c r="AD871" s="43">
        <v>0.183</v>
      </c>
      <c r="AE871" s="43">
        <v>26.9</v>
      </c>
      <c r="AF871" s="43">
        <v>19</v>
      </c>
      <c r="AG871" s="43">
        <v>2</v>
      </c>
      <c r="AH871" s="43">
        <v>0.81</v>
      </c>
      <c r="AI871" s="43">
        <v>0.09</v>
      </c>
      <c r="AJ871" s="43">
        <v>3.95</v>
      </c>
      <c r="AK871" s="45">
        <v>9.9</v>
      </c>
      <c r="AL871" s="43"/>
      <c r="AM871" s="43"/>
      <c r="AN871" s="43"/>
      <c r="AO871" s="43"/>
      <c r="AP871" s="46">
        <v>85</v>
      </c>
    </row>
    <row r="872" spans="1:42" x14ac:dyDescent="0.25">
      <c r="A872" s="3">
        <v>171</v>
      </c>
      <c r="B872" s="11" t="s">
        <v>2328</v>
      </c>
      <c r="C872" s="3">
        <v>3</v>
      </c>
      <c r="D872" s="3" t="s">
        <v>339</v>
      </c>
      <c r="E872" s="3">
        <v>57</v>
      </c>
      <c r="F872" s="50">
        <v>91</v>
      </c>
      <c r="G872" s="3"/>
      <c r="H872" s="3">
        <f t="shared" si="571"/>
        <v>34</v>
      </c>
      <c r="I872" s="15">
        <v>1.2</v>
      </c>
      <c r="J872" s="15">
        <v>3.4</v>
      </c>
      <c r="K872" s="15">
        <v>2</v>
      </c>
      <c r="L872" s="15">
        <v>1.4</v>
      </c>
      <c r="M872" s="15">
        <v>0.8</v>
      </c>
      <c r="N872" s="15">
        <v>8.8000000000000007</v>
      </c>
      <c r="O872" s="15">
        <v>27.2</v>
      </c>
      <c r="P872" s="15">
        <v>64</v>
      </c>
      <c r="Q872" s="15"/>
      <c r="R872" s="23" t="s">
        <v>6</v>
      </c>
      <c r="S872" s="19">
        <v>6.55</v>
      </c>
      <c r="T872" s="19">
        <v>6.85</v>
      </c>
      <c r="U872" s="19">
        <v>7.25</v>
      </c>
      <c r="V872" s="19">
        <v>5.55</v>
      </c>
      <c r="W872" s="19">
        <v>5.6</v>
      </c>
      <c r="X872" s="19">
        <v>5.8</v>
      </c>
      <c r="Y872" s="15">
        <v>0.63</v>
      </c>
      <c r="Z872" s="15">
        <v>0.02</v>
      </c>
      <c r="AA872" s="15">
        <v>24.33</v>
      </c>
      <c r="AB872" s="15">
        <v>1.97</v>
      </c>
      <c r="AC872" s="15">
        <v>1.75</v>
      </c>
      <c r="AD872" s="15">
        <v>0.76500000000000001</v>
      </c>
      <c r="AE872" s="15">
        <v>21.2</v>
      </c>
      <c r="AF872" s="15">
        <v>15</v>
      </c>
      <c r="AG872" s="15">
        <v>2</v>
      </c>
      <c r="AH872" s="15">
        <v>1.28</v>
      </c>
      <c r="AI872" s="15">
        <v>0.08</v>
      </c>
      <c r="AJ872" s="15">
        <v>1.07</v>
      </c>
      <c r="AK872" s="19">
        <v>4.9000000000000004</v>
      </c>
      <c r="AL872" s="15"/>
      <c r="AM872" s="15"/>
      <c r="AN872" s="15"/>
      <c r="AO872" s="15"/>
      <c r="AP872" s="27">
        <v>89</v>
      </c>
    </row>
    <row r="873" spans="1:42" x14ac:dyDescent="0.25">
      <c r="A873" s="3">
        <v>171</v>
      </c>
      <c r="B873" s="11" t="s">
        <v>2328</v>
      </c>
      <c r="C873" s="3">
        <v>4</v>
      </c>
      <c r="D873" s="3" t="s">
        <v>242</v>
      </c>
      <c r="E873" s="3">
        <v>91</v>
      </c>
      <c r="F873" s="50">
        <v>115</v>
      </c>
      <c r="G873" s="3"/>
      <c r="H873" s="3">
        <f t="shared" si="571"/>
        <v>24</v>
      </c>
      <c r="I873" s="15">
        <v>0.5</v>
      </c>
      <c r="J873" s="15">
        <v>3.4</v>
      </c>
      <c r="K873" s="15">
        <v>1.6</v>
      </c>
      <c r="L873" s="15">
        <v>1.1000000000000001</v>
      </c>
      <c r="M873" s="15">
        <v>0.7</v>
      </c>
      <c r="N873" s="15">
        <v>6.8</v>
      </c>
      <c r="O873" s="15">
        <v>29.2</v>
      </c>
      <c r="P873" s="15">
        <v>64</v>
      </c>
      <c r="Q873" s="15"/>
      <c r="R873" s="23" t="s">
        <v>6</v>
      </c>
      <c r="S873" s="19">
        <v>7</v>
      </c>
      <c r="T873" s="19">
        <v>7.2</v>
      </c>
      <c r="U873" s="19">
        <v>7.7</v>
      </c>
      <c r="V873" s="19">
        <v>6.05</v>
      </c>
      <c r="W873" s="19">
        <v>5.95</v>
      </c>
      <c r="X873" s="19">
        <v>6.05</v>
      </c>
      <c r="Y873" s="15">
        <v>0.28999999999999998</v>
      </c>
      <c r="Z873" s="15">
        <v>0.02</v>
      </c>
      <c r="AA873" s="15">
        <v>10.76</v>
      </c>
      <c r="AB873" s="15">
        <v>1.98</v>
      </c>
      <c r="AC873" s="15">
        <v>1.25</v>
      </c>
      <c r="AD873" s="15">
        <v>0.59199999999999997</v>
      </c>
      <c r="AE873" s="15">
        <v>29</v>
      </c>
      <c r="AF873" s="15">
        <v>19.600000000000001</v>
      </c>
      <c r="AG873" s="15">
        <v>2</v>
      </c>
      <c r="AH873" s="15">
        <v>2.9</v>
      </c>
      <c r="AI873" s="15">
        <v>0.11</v>
      </c>
      <c r="AJ873" s="15">
        <v>1.53</v>
      </c>
      <c r="AK873" s="19">
        <v>26.5</v>
      </c>
      <c r="AL873" s="15"/>
      <c r="AM873" s="15"/>
      <c r="AN873" s="15"/>
      <c r="AO873" s="15"/>
      <c r="AP873" s="27">
        <v>85</v>
      </c>
    </row>
    <row r="874" spans="1:42" x14ac:dyDescent="0.25">
      <c r="A874" s="3">
        <v>171</v>
      </c>
      <c r="B874" s="11" t="s">
        <v>2328</v>
      </c>
      <c r="C874" s="3">
        <v>5</v>
      </c>
      <c r="D874" s="3" t="s">
        <v>260</v>
      </c>
      <c r="E874" s="3">
        <v>115</v>
      </c>
      <c r="F874" s="50">
        <v>115</v>
      </c>
      <c r="G874" s="3"/>
      <c r="H874" s="3">
        <f t="shared" si="571"/>
        <v>0</v>
      </c>
      <c r="I874" s="15">
        <v>1.2</v>
      </c>
      <c r="J874" s="15">
        <v>2.8</v>
      </c>
      <c r="K874" s="15">
        <v>1.6</v>
      </c>
      <c r="L874" s="15">
        <v>1.7</v>
      </c>
      <c r="M874" s="15">
        <v>1.5</v>
      </c>
      <c r="N874" s="15">
        <v>8.8000000000000007</v>
      </c>
      <c r="O874" s="15">
        <v>31.2</v>
      </c>
      <c r="P874" s="15">
        <v>60</v>
      </c>
      <c r="Q874" s="15"/>
      <c r="R874" s="23" t="s">
        <v>6</v>
      </c>
      <c r="S874" s="19">
        <v>7.45</v>
      </c>
      <c r="T874" s="19">
        <v>7.85</v>
      </c>
      <c r="U874" s="19">
        <v>8.4</v>
      </c>
      <c r="V874" s="19">
        <v>7.2</v>
      </c>
      <c r="W874" s="19">
        <v>6.65</v>
      </c>
      <c r="X874" s="19">
        <v>7.2</v>
      </c>
      <c r="Y874" s="15">
        <v>0.39</v>
      </c>
      <c r="Z874" s="15">
        <v>0.03</v>
      </c>
      <c r="AA874" s="15">
        <v>11.56</v>
      </c>
      <c r="AB874" s="15">
        <v>1.98</v>
      </c>
      <c r="AC874" s="15">
        <v>5</v>
      </c>
      <c r="AD874" s="15">
        <v>0.76500000000000001</v>
      </c>
      <c r="AE874" s="15">
        <v>30.67</v>
      </c>
      <c r="AF874" s="15">
        <v>18</v>
      </c>
      <c r="AG874" s="15">
        <v>2</v>
      </c>
      <c r="AH874" s="15">
        <v>1.31</v>
      </c>
      <c r="AI874" s="15">
        <v>0.15</v>
      </c>
      <c r="AJ874" s="15">
        <v>5.4</v>
      </c>
      <c r="AK874" s="19">
        <v>8.3000000000000007</v>
      </c>
      <c r="AL874" s="15"/>
      <c r="AM874" s="15"/>
      <c r="AN874" s="15"/>
      <c r="AO874" s="15"/>
      <c r="AP874" s="27">
        <v>71</v>
      </c>
    </row>
    <row r="875" spans="1:42" ht="15.6" x14ac:dyDescent="0.3">
      <c r="A875" s="59">
        <f>A870</f>
        <v>171</v>
      </c>
      <c r="B875" s="60" t="str">
        <f>B870</f>
        <v>GU</v>
      </c>
      <c r="C875" s="61"/>
      <c r="D875" s="61"/>
      <c r="E875" s="61"/>
      <c r="F875" s="62"/>
      <c r="G875" s="61"/>
      <c r="H875" s="61"/>
      <c r="I875" s="63">
        <f>I870</f>
        <v>0</v>
      </c>
      <c r="J875" s="63">
        <f t="shared" ref="J875:AE875" si="577">J870</f>
        <v>0.8</v>
      </c>
      <c r="K875" s="63">
        <f t="shared" si="577"/>
        <v>1.1000000000000001</v>
      </c>
      <c r="L875" s="63">
        <f t="shared" si="577"/>
        <v>1.2</v>
      </c>
      <c r="M875" s="63">
        <f t="shared" si="577"/>
        <v>1.7</v>
      </c>
      <c r="N875" s="63">
        <f t="shared" si="577"/>
        <v>4.8</v>
      </c>
      <c r="O875" s="63">
        <f t="shared" si="577"/>
        <v>3.2</v>
      </c>
      <c r="P875" s="63">
        <f t="shared" si="577"/>
        <v>64</v>
      </c>
      <c r="Q875" s="63">
        <f t="shared" si="577"/>
        <v>0</v>
      </c>
      <c r="R875" s="64" t="str">
        <f t="shared" si="577"/>
        <v>A</v>
      </c>
      <c r="S875" s="65">
        <f t="shared" ref="S875:X875" si="578">((S870*$H870)+(S871*$H871))/$F871</f>
        <v>5.8821052631578956</v>
      </c>
      <c r="T875" s="65">
        <f t="shared" si="578"/>
        <v>6.2026315789473685</v>
      </c>
      <c r="U875" s="65">
        <f t="shared" si="578"/>
        <v>6.7315789473684218</v>
      </c>
      <c r="V875" s="65">
        <f t="shared" si="578"/>
        <v>4.9394736842105269</v>
      </c>
      <c r="W875" s="65">
        <f t="shared" si="578"/>
        <v>4.9947368421052634</v>
      </c>
      <c r="X875" s="65">
        <f t="shared" si="578"/>
        <v>5.2552631578947366</v>
      </c>
      <c r="Y875" s="65">
        <f t="shared" ref="Y875" si="579">((Y870*$H870)+(Y871*$H871))/$F871</f>
        <v>0.98578947368421044</v>
      </c>
      <c r="Z875" s="63">
        <f t="shared" si="577"/>
        <v>0.22</v>
      </c>
      <c r="AA875" s="63">
        <f t="shared" si="577"/>
        <v>13.87</v>
      </c>
      <c r="AB875" s="63">
        <f t="shared" si="577"/>
        <v>1.75</v>
      </c>
      <c r="AC875" s="65">
        <f t="shared" ref="AC875:AD875" si="580">((AC870*$H870)+(AC871*$H871))/$F871</f>
        <v>1.8289473684210527</v>
      </c>
      <c r="AD875" s="65">
        <f t="shared" si="580"/>
        <v>0.19268421052631579</v>
      </c>
      <c r="AE875" s="63">
        <f t="shared" si="577"/>
        <v>40.33</v>
      </c>
      <c r="AF875" s="65">
        <f t="shared" ref="AF875:AP875" si="581">((AF870*$H870)+(AF871*$H871))/$F871</f>
        <v>19.94736842105263</v>
      </c>
      <c r="AG875" s="65">
        <f t="shared" si="581"/>
        <v>2</v>
      </c>
      <c r="AH875" s="65">
        <f t="shared" si="581"/>
        <v>0.77</v>
      </c>
      <c r="AI875" s="65">
        <f t="shared" si="581"/>
        <v>0.10999999999999999</v>
      </c>
      <c r="AJ875" s="65">
        <f t="shared" si="581"/>
        <v>4.4426315789473687</v>
      </c>
      <c r="AK875" s="65">
        <f t="shared" si="581"/>
        <v>10.605263157894736</v>
      </c>
      <c r="AL875" s="65">
        <f t="shared" si="581"/>
        <v>0</v>
      </c>
      <c r="AM875" s="65">
        <f t="shared" si="581"/>
        <v>0</v>
      </c>
      <c r="AN875" s="65">
        <f t="shared" si="581"/>
        <v>0</v>
      </c>
      <c r="AO875" s="65">
        <f t="shared" si="581"/>
        <v>0</v>
      </c>
      <c r="AP875" s="65">
        <f t="shared" si="581"/>
        <v>84.263157894736835</v>
      </c>
    </row>
    <row r="876" spans="1:42" x14ac:dyDescent="0.25">
      <c r="A876" s="35">
        <v>363</v>
      </c>
      <c r="B876" s="36" t="s">
        <v>2328</v>
      </c>
      <c r="C876" s="35">
        <v>1</v>
      </c>
      <c r="D876" s="35" t="s">
        <v>164</v>
      </c>
      <c r="E876" s="35">
        <v>0</v>
      </c>
      <c r="F876" s="51">
        <v>22</v>
      </c>
      <c r="G876" s="35"/>
      <c r="H876" s="35">
        <f t="shared" si="571"/>
        <v>22</v>
      </c>
      <c r="I876" s="37">
        <v>2.4300000000000002</v>
      </c>
      <c r="J876" s="37">
        <v>2.0299999999999998</v>
      </c>
      <c r="K876" s="37">
        <v>1.0900000000000001</v>
      </c>
      <c r="L876" s="37">
        <v>4.1900000000000004</v>
      </c>
      <c r="M876" s="37">
        <v>16.829999999999998</v>
      </c>
      <c r="N876" s="37">
        <v>26.57</v>
      </c>
      <c r="O876" s="37">
        <v>56.43</v>
      </c>
      <c r="P876" s="37">
        <v>17</v>
      </c>
      <c r="Q876" s="37"/>
      <c r="R876" s="38" t="s">
        <v>283</v>
      </c>
      <c r="S876" s="39">
        <v>5.8</v>
      </c>
      <c r="T876" s="39">
        <v>6.05</v>
      </c>
      <c r="U876" s="39">
        <v>6.9</v>
      </c>
      <c r="V876" s="39">
        <v>4.4000000000000004</v>
      </c>
      <c r="W876" s="39">
        <v>4.5999999999999996</v>
      </c>
      <c r="X876" s="39">
        <v>4.9000000000000004</v>
      </c>
      <c r="Y876" s="37">
        <v>1.1200000000000001</v>
      </c>
      <c r="Z876" s="37">
        <v>8.4000000000000005E-2</v>
      </c>
      <c r="AA876" s="37">
        <v>13.33</v>
      </c>
      <c r="AB876" s="37">
        <v>1.68</v>
      </c>
      <c r="AC876" s="37">
        <v>1</v>
      </c>
      <c r="AD876" s="37"/>
      <c r="AE876" s="37">
        <v>13.3</v>
      </c>
      <c r="AF876" s="37">
        <v>9.5</v>
      </c>
      <c r="AG876" s="37">
        <v>0.27300000000000002</v>
      </c>
      <c r="AH876" s="37">
        <v>9.5000000000000001E-2</v>
      </c>
      <c r="AI876" s="37">
        <v>0.22</v>
      </c>
      <c r="AJ876" s="37">
        <v>3.21</v>
      </c>
      <c r="AK876" s="39">
        <v>15.87</v>
      </c>
      <c r="AL876" s="37"/>
      <c r="AM876" s="37"/>
      <c r="AN876" s="37"/>
      <c r="AO876" s="37"/>
      <c r="AP876" s="40"/>
    </row>
    <row r="877" spans="1:42" x14ac:dyDescent="0.25">
      <c r="A877" s="41">
        <v>363</v>
      </c>
      <c r="B877" s="42" t="s">
        <v>2328</v>
      </c>
      <c r="C877" s="41">
        <v>2</v>
      </c>
      <c r="D877" s="41" t="s">
        <v>242</v>
      </c>
      <c r="E877" s="41">
        <v>22</v>
      </c>
      <c r="F877" s="49">
        <v>45</v>
      </c>
      <c r="G877" s="41"/>
      <c r="H877" s="41">
        <f t="shared" si="571"/>
        <v>23</v>
      </c>
      <c r="I877" s="43">
        <v>0.28999999999999998</v>
      </c>
      <c r="J877" s="43">
        <v>0.36</v>
      </c>
      <c r="K877" s="43">
        <v>0.4</v>
      </c>
      <c r="L877" s="43">
        <v>1.58</v>
      </c>
      <c r="M877" s="43">
        <v>6.61</v>
      </c>
      <c r="N877" s="43">
        <v>9.24</v>
      </c>
      <c r="O877" s="43">
        <v>40.36</v>
      </c>
      <c r="P877" s="43">
        <v>50.4</v>
      </c>
      <c r="Q877" s="43"/>
      <c r="R877" s="44" t="s">
        <v>169</v>
      </c>
      <c r="S877" s="45">
        <v>5.5</v>
      </c>
      <c r="T877" s="45">
        <v>6.35</v>
      </c>
      <c r="U877" s="45">
        <v>7.15</v>
      </c>
      <c r="V877" s="45">
        <v>4.25</v>
      </c>
      <c r="W877" s="45">
        <v>4.4000000000000004</v>
      </c>
      <c r="X877" s="45">
        <v>4.75</v>
      </c>
      <c r="Y877" s="43">
        <v>0.8</v>
      </c>
      <c r="Z877" s="43">
        <v>8.5999999999999993E-2</v>
      </c>
      <c r="AA877" s="43">
        <v>9.3000000000000007</v>
      </c>
      <c r="AB877" s="43">
        <v>1.87</v>
      </c>
      <c r="AC877" s="43">
        <v>1.5</v>
      </c>
      <c r="AD877" s="43"/>
      <c r="AE877" s="43">
        <v>24.48</v>
      </c>
      <c r="AF877" s="43">
        <v>14</v>
      </c>
      <c r="AG877" s="43">
        <v>0.185</v>
      </c>
      <c r="AH877" s="43">
        <v>0.16500000000000001</v>
      </c>
      <c r="AI877" s="43">
        <v>0.16200000000000001</v>
      </c>
      <c r="AJ877" s="43">
        <v>9.9</v>
      </c>
      <c r="AK877" s="45">
        <v>24.84</v>
      </c>
      <c r="AL877" s="43"/>
      <c r="AM877" s="43"/>
      <c r="AN877" s="43"/>
      <c r="AO877" s="43"/>
      <c r="AP877" s="46"/>
    </row>
    <row r="878" spans="1:42" x14ac:dyDescent="0.25">
      <c r="A878" s="3">
        <v>363</v>
      </c>
      <c r="B878" s="11" t="s">
        <v>2328</v>
      </c>
      <c r="C878" s="3">
        <v>3</v>
      </c>
      <c r="D878" s="3" t="s">
        <v>260</v>
      </c>
      <c r="E878" s="3">
        <v>45</v>
      </c>
      <c r="F878" s="50">
        <v>70</v>
      </c>
      <c r="G878" s="3"/>
      <c r="H878" s="3">
        <f t="shared" si="571"/>
        <v>25</v>
      </c>
      <c r="I878" s="15">
        <v>0</v>
      </c>
      <c r="J878" s="15">
        <v>0.44</v>
      </c>
      <c r="K878" s="15">
        <v>0.28999999999999998</v>
      </c>
      <c r="L878" s="15">
        <v>3.26</v>
      </c>
      <c r="M878" s="15">
        <v>9.26</v>
      </c>
      <c r="N878" s="15">
        <v>13.25</v>
      </c>
      <c r="O878" s="15">
        <v>46.8</v>
      </c>
      <c r="P878" s="15">
        <v>39.950000000000003</v>
      </c>
      <c r="Q878" s="15"/>
      <c r="R878" s="23" t="s">
        <v>354</v>
      </c>
      <c r="S878" s="19">
        <v>6.7</v>
      </c>
      <c r="T878" s="19">
        <v>6.8</v>
      </c>
      <c r="U878" s="19">
        <v>7.35</v>
      </c>
      <c r="V878" s="19">
        <v>5.3</v>
      </c>
      <c r="W878" s="19">
        <v>5.55</v>
      </c>
      <c r="X878" s="19">
        <v>5.7</v>
      </c>
      <c r="Y878" s="15">
        <v>0.28799999999999998</v>
      </c>
      <c r="Z878" s="15">
        <v>5.8999999999999997E-2</v>
      </c>
      <c r="AA878" s="15">
        <v>4.88</v>
      </c>
      <c r="AB878" s="15">
        <v>1.92</v>
      </c>
      <c r="AC878" s="15">
        <v>2</v>
      </c>
      <c r="AD878" s="15"/>
      <c r="AE878" s="15">
        <v>20.75</v>
      </c>
      <c r="AF878" s="15">
        <v>14.6</v>
      </c>
      <c r="AG878" s="15">
        <v>0.112</v>
      </c>
      <c r="AH878" s="15">
        <v>0.16</v>
      </c>
      <c r="AI878" s="15">
        <v>0.156</v>
      </c>
      <c r="AJ878" s="15">
        <v>5.7</v>
      </c>
      <c r="AK878" s="19">
        <v>20</v>
      </c>
      <c r="AL878" s="15"/>
      <c r="AM878" s="15"/>
      <c r="AN878" s="15"/>
      <c r="AO878" s="15"/>
      <c r="AP878" s="27"/>
    </row>
    <row r="879" spans="1:42" x14ac:dyDescent="0.25">
      <c r="A879" s="3">
        <v>363</v>
      </c>
      <c r="B879" s="11" t="s">
        <v>2328</v>
      </c>
      <c r="C879" s="3">
        <v>4</v>
      </c>
      <c r="D879" s="3" t="s">
        <v>3069</v>
      </c>
      <c r="E879" s="3">
        <v>70</v>
      </c>
      <c r="F879" s="50">
        <v>90</v>
      </c>
      <c r="G879" s="3"/>
      <c r="H879" s="3">
        <f t="shared" si="571"/>
        <v>20</v>
      </c>
      <c r="I879" s="15">
        <v>0</v>
      </c>
      <c r="J879" s="15">
        <v>0.05</v>
      </c>
      <c r="K879" s="15">
        <v>0.1</v>
      </c>
      <c r="L879" s="15">
        <v>9.6300000000000008</v>
      </c>
      <c r="M879" s="15">
        <v>25.98</v>
      </c>
      <c r="N879" s="15">
        <v>35.76</v>
      </c>
      <c r="O879" s="15">
        <v>35.44</v>
      </c>
      <c r="P879" s="15">
        <v>28.8</v>
      </c>
      <c r="Q879" s="15"/>
      <c r="R879" s="23" t="s">
        <v>1064</v>
      </c>
      <c r="S879" s="19">
        <v>6.75</v>
      </c>
      <c r="T879" s="19">
        <v>7.4</v>
      </c>
      <c r="U879" s="19">
        <v>7.5</v>
      </c>
      <c r="V879" s="19">
        <v>4.9000000000000004</v>
      </c>
      <c r="W879" s="19">
        <v>5.0999999999999996</v>
      </c>
      <c r="X879" s="19">
        <v>5.4</v>
      </c>
      <c r="Y879" s="15">
        <v>0.24</v>
      </c>
      <c r="Z879" s="15">
        <v>5.8000000000000003E-2</v>
      </c>
      <c r="AA879" s="15">
        <v>4.05</v>
      </c>
      <c r="AB879" s="15">
        <v>1.94</v>
      </c>
      <c r="AC879" s="15">
        <v>1.5</v>
      </c>
      <c r="AD879" s="15"/>
      <c r="AE879" s="15">
        <v>15.94</v>
      </c>
      <c r="AF879" s="15">
        <v>12.3</v>
      </c>
      <c r="AG879" s="15">
        <v>8.6999999999999994E-2</v>
      </c>
      <c r="AH879" s="15">
        <v>0.19500000000000001</v>
      </c>
      <c r="AI879" s="15">
        <v>0.13</v>
      </c>
      <c r="AJ879" s="15">
        <v>3.25</v>
      </c>
      <c r="AK879" s="19">
        <v>33.119999999999997</v>
      </c>
      <c r="AL879" s="15"/>
      <c r="AM879" s="15"/>
      <c r="AN879" s="15"/>
      <c r="AO879" s="15"/>
      <c r="AP879" s="27"/>
    </row>
    <row r="880" spans="1:42" x14ac:dyDescent="0.25">
      <c r="A880" s="3">
        <v>363</v>
      </c>
      <c r="B880" s="11" t="s">
        <v>2328</v>
      </c>
      <c r="C880" s="3">
        <v>5</v>
      </c>
      <c r="D880" s="3" t="s">
        <v>5491</v>
      </c>
      <c r="E880" s="3">
        <v>90</v>
      </c>
      <c r="F880" s="50">
        <v>132</v>
      </c>
      <c r="G880" s="3"/>
      <c r="H880" s="3">
        <f t="shared" si="571"/>
        <v>42</v>
      </c>
      <c r="I880" s="15"/>
      <c r="J880" s="15"/>
      <c r="K880" s="15"/>
      <c r="L880" s="15">
        <v>9.6999999999999993</v>
      </c>
      <c r="M880" s="15">
        <v>32.49</v>
      </c>
      <c r="N880" s="15">
        <v>42.19</v>
      </c>
      <c r="O880" s="15">
        <v>34.71</v>
      </c>
      <c r="P880" s="15">
        <v>23.1</v>
      </c>
      <c r="Q880" s="15"/>
      <c r="R880" s="23" t="s">
        <v>225</v>
      </c>
      <c r="S880" s="19">
        <v>6.55</v>
      </c>
      <c r="T880" s="19">
        <v>7.55</v>
      </c>
      <c r="U880" s="19">
        <v>7.55</v>
      </c>
      <c r="V880" s="19">
        <v>4.3499999999999996</v>
      </c>
      <c r="W880" s="19">
        <v>5</v>
      </c>
      <c r="X880" s="19">
        <v>5.3</v>
      </c>
      <c r="Y880" s="15">
        <v>0.08</v>
      </c>
      <c r="Z880" s="15">
        <v>3.1E-2</v>
      </c>
      <c r="AA880" s="15">
        <v>2.58</v>
      </c>
      <c r="AB880" s="15">
        <v>1.93</v>
      </c>
      <c r="AC880" s="15">
        <v>1.5</v>
      </c>
      <c r="AD880" s="15"/>
      <c r="AE880" s="15">
        <v>15.18</v>
      </c>
      <c r="AF880" s="15">
        <v>10</v>
      </c>
      <c r="AG880" s="15">
        <v>8.5000000000000006E-2</v>
      </c>
      <c r="AH880" s="15">
        <v>0.19500000000000001</v>
      </c>
      <c r="AI880" s="15">
        <v>0.112</v>
      </c>
      <c r="AJ880" s="15">
        <v>4.8</v>
      </c>
      <c r="AK880" s="19">
        <v>41.4</v>
      </c>
      <c r="AL880" s="15"/>
      <c r="AM880" s="15"/>
      <c r="AN880" s="15"/>
      <c r="AO880" s="15"/>
      <c r="AP880" s="27"/>
    </row>
    <row r="881" spans="1:42" x14ac:dyDescent="0.25">
      <c r="A881" s="3">
        <v>363</v>
      </c>
      <c r="B881" s="11" t="s">
        <v>2328</v>
      </c>
      <c r="C881" s="3">
        <v>6</v>
      </c>
      <c r="D881" s="3" t="s">
        <v>980</v>
      </c>
      <c r="E881" s="3">
        <v>132</v>
      </c>
      <c r="F881" s="50">
        <v>132</v>
      </c>
      <c r="G881" s="3"/>
      <c r="H881" s="3">
        <f t="shared" si="571"/>
        <v>0</v>
      </c>
      <c r="I881" s="15">
        <v>0</v>
      </c>
      <c r="J881" s="15">
        <v>0.08</v>
      </c>
      <c r="K881" s="15">
        <v>0.09</v>
      </c>
      <c r="L881" s="15">
        <v>1.32</v>
      </c>
      <c r="M881" s="15">
        <v>14.3</v>
      </c>
      <c r="N881" s="15">
        <v>15.79</v>
      </c>
      <c r="O881" s="15">
        <v>57.31</v>
      </c>
      <c r="P881" s="15">
        <v>26.9</v>
      </c>
      <c r="Q881" s="15"/>
      <c r="R881" s="23" t="s">
        <v>283</v>
      </c>
      <c r="S881" s="19">
        <v>6.5</v>
      </c>
      <c r="T881" s="19">
        <v>7.45</v>
      </c>
      <c r="U881" s="19">
        <v>7.5</v>
      </c>
      <c r="V881" s="19">
        <v>4.6500000000000004</v>
      </c>
      <c r="W881" s="19">
        <v>4.8499999999999996</v>
      </c>
      <c r="X881" s="19">
        <v>5.0999999999999996</v>
      </c>
      <c r="Y881" s="15">
        <v>6.4000000000000001E-2</v>
      </c>
      <c r="Z881" s="15">
        <v>3.6999999999999998E-2</v>
      </c>
      <c r="AA881" s="15">
        <v>1.72</v>
      </c>
      <c r="AB881" s="15">
        <v>1.88</v>
      </c>
      <c r="AC881" s="15">
        <v>2.5</v>
      </c>
      <c r="AD881" s="15"/>
      <c r="AE881" s="15">
        <v>19.71</v>
      </c>
      <c r="AF881" s="15">
        <v>13.9</v>
      </c>
      <c r="AG881" s="15">
        <v>0.11</v>
      </c>
      <c r="AH881" s="15">
        <v>0.22500000000000001</v>
      </c>
      <c r="AI881" s="15">
        <v>0.12</v>
      </c>
      <c r="AJ881" s="15">
        <v>5.35</v>
      </c>
      <c r="AK881" s="19">
        <v>37.26</v>
      </c>
      <c r="AL881" s="15"/>
      <c r="AM881" s="15"/>
      <c r="AN881" s="15"/>
      <c r="AO881" s="15"/>
      <c r="AP881" s="27"/>
    </row>
    <row r="882" spans="1:42" ht="15.6" x14ac:dyDescent="0.3">
      <c r="A882" s="59">
        <f>A876</f>
        <v>363</v>
      </c>
      <c r="B882" s="60" t="str">
        <f>B876</f>
        <v>GU</v>
      </c>
      <c r="C882" s="61"/>
      <c r="D882" s="61"/>
      <c r="E882" s="61"/>
      <c r="F882" s="62"/>
      <c r="G882" s="61"/>
      <c r="H882" s="61"/>
      <c r="I882" s="63">
        <f>I876</f>
        <v>2.4300000000000002</v>
      </c>
      <c r="J882" s="63">
        <f t="shared" ref="J882:AE882" si="582">J876</f>
        <v>2.0299999999999998</v>
      </c>
      <c r="K882" s="63">
        <f t="shared" si="582"/>
        <v>1.0900000000000001</v>
      </c>
      <c r="L882" s="63">
        <f t="shared" si="582"/>
        <v>4.1900000000000004</v>
      </c>
      <c r="M882" s="63">
        <f t="shared" si="582"/>
        <v>16.829999999999998</v>
      </c>
      <c r="N882" s="63">
        <f t="shared" si="582"/>
        <v>26.57</v>
      </c>
      <c r="O882" s="63">
        <f t="shared" si="582"/>
        <v>56.43</v>
      </c>
      <c r="P882" s="63">
        <f t="shared" si="582"/>
        <v>17</v>
      </c>
      <c r="Q882" s="63">
        <f t="shared" si="582"/>
        <v>0</v>
      </c>
      <c r="R882" s="64" t="str">
        <f t="shared" si="582"/>
        <v>FL</v>
      </c>
      <c r="S882" s="65">
        <f t="shared" ref="S882:X882" si="583">((S876*$H876)+(S877*$H877))/$F877</f>
        <v>5.6466666666666665</v>
      </c>
      <c r="T882" s="65">
        <f t="shared" si="583"/>
        <v>6.2033333333333331</v>
      </c>
      <c r="U882" s="65">
        <f t="shared" si="583"/>
        <v>7.0277777777777777</v>
      </c>
      <c r="V882" s="65">
        <f t="shared" si="583"/>
        <v>4.3233333333333333</v>
      </c>
      <c r="W882" s="65">
        <f t="shared" si="583"/>
        <v>4.4977777777777774</v>
      </c>
      <c r="X882" s="65">
        <f t="shared" si="583"/>
        <v>4.8233333333333333</v>
      </c>
      <c r="Y882" s="65">
        <f t="shared" ref="Y882" si="584">((Y876*$H876)+(Y877*$H877))/$F877</f>
        <v>0.95644444444444454</v>
      </c>
      <c r="Z882" s="63">
        <f t="shared" si="582"/>
        <v>8.4000000000000005E-2</v>
      </c>
      <c r="AA882" s="63">
        <f t="shared" si="582"/>
        <v>13.33</v>
      </c>
      <c r="AB882" s="63">
        <f t="shared" si="582"/>
        <v>1.68</v>
      </c>
      <c r="AC882" s="65">
        <f t="shared" ref="AC882:AD882" si="585">((AC876*$H876)+(AC877*$H877))/$F877</f>
        <v>1.2555555555555555</v>
      </c>
      <c r="AD882" s="65">
        <f t="shared" si="585"/>
        <v>0</v>
      </c>
      <c r="AE882" s="63">
        <f t="shared" si="582"/>
        <v>13.3</v>
      </c>
      <c r="AF882" s="65">
        <f t="shared" ref="AF882:AP882" si="586">((AF876*$H876)+(AF877*$H877))/$F877</f>
        <v>11.8</v>
      </c>
      <c r="AG882" s="65">
        <f t="shared" si="586"/>
        <v>0.22802222222222221</v>
      </c>
      <c r="AH882" s="65">
        <f t="shared" si="586"/>
        <v>0.13077777777777777</v>
      </c>
      <c r="AI882" s="65">
        <f t="shared" si="586"/>
        <v>0.19035555555555553</v>
      </c>
      <c r="AJ882" s="65">
        <f t="shared" si="586"/>
        <v>6.6293333333333342</v>
      </c>
      <c r="AK882" s="65">
        <f t="shared" si="586"/>
        <v>20.454666666666668</v>
      </c>
      <c r="AL882" s="65">
        <f t="shared" si="586"/>
        <v>0</v>
      </c>
      <c r="AM882" s="65">
        <f t="shared" si="586"/>
        <v>0</v>
      </c>
      <c r="AN882" s="65">
        <f t="shared" si="586"/>
        <v>0</v>
      </c>
      <c r="AO882" s="65">
        <f t="shared" si="586"/>
        <v>0</v>
      </c>
      <c r="AP882" s="65">
        <f t="shared" si="586"/>
        <v>0</v>
      </c>
    </row>
    <row r="883" spans="1:42" x14ac:dyDescent="0.25">
      <c r="A883" s="29">
        <v>364</v>
      </c>
      <c r="B883" s="30" t="s">
        <v>2328</v>
      </c>
      <c r="C883" s="29">
        <v>1</v>
      </c>
      <c r="D883" s="29" t="s">
        <v>164</v>
      </c>
      <c r="E883" s="29">
        <v>0</v>
      </c>
      <c r="F883" s="48">
        <v>10</v>
      </c>
      <c r="G883" s="29"/>
      <c r="H883" s="29">
        <f t="shared" si="571"/>
        <v>10</v>
      </c>
      <c r="I883" s="31">
        <v>0</v>
      </c>
      <c r="J883" s="31">
        <v>0.09</v>
      </c>
      <c r="K883" s="31">
        <v>0.12</v>
      </c>
      <c r="L883" s="31">
        <v>0.82</v>
      </c>
      <c r="M883" s="31">
        <v>4.54</v>
      </c>
      <c r="N883" s="31">
        <v>5.57</v>
      </c>
      <c r="O883" s="31">
        <v>62.73</v>
      </c>
      <c r="P883" s="31">
        <v>31.7</v>
      </c>
      <c r="Q883" s="31"/>
      <c r="R883" s="32" t="s">
        <v>354</v>
      </c>
      <c r="S883" s="33">
        <v>4.95</v>
      </c>
      <c r="T883" s="33">
        <v>4.9000000000000004</v>
      </c>
      <c r="U883" s="33">
        <v>5.7</v>
      </c>
      <c r="V883" s="33">
        <v>3.5</v>
      </c>
      <c r="W883" s="33">
        <v>3.7</v>
      </c>
      <c r="X883" s="33">
        <v>4.05</v>
      </c>
      <c r="Y883" s="31">
        <v>0.56000000000000005</v>
      </c>
      <c r="Z883" s="31">
        <v>8.5999999999999993E-2</v>
      </c>
      <c r="AA883" s="31">
        <v>6.51</v>
      </c>
      <c r="AB883" s="31">
        <v>1.73</v>
      </c>
      <c r="AC883" s="31">
        <v>1</v>
      </c>
      <c r="AD883" s="31"/>
      <c r="AE883" s="31">
        <v>15.75</v>
      </c>
      <c r="AF883" s="31">
        <v>7.9</v>
      </c>
      <c r="AG883" s="31">
        <v>0.115</v>
      </c>
      <c r="AH883" s="31">
        <v>0.7</v>
      </c>
      <c r="AI883" s="31">
        <v>0.112</v>
      </c>
      <c r="AJ883" s="31">
        <v>6.95</v>
      </c>
      <c r="AK883" s="33">
        <v>22.08</v>
      </c>
      <c r="AL883" s="31"/>
      <c r="AM883" s="31"/>
      <c r="AN883" s="31"/>
      <c r="AO883" s="31"/>
      <c r="AP883" s="34"/>
    </row>
    <row r="884" spans="1:42" x14ac:dyDescent="0.25">
      <c r="A884" s="29">
        <v>364</v>
      </c>
      <c r="B884" s="30" t="s">
        <v>2328</v>
      </c>
      <c r="C884" s="29">
        <v>2</v>
      </c>
      <c r="D884" s="29" t="s">
        <v>40</v>
      </c>
      <c r="E884" s="29">
        <v>10</v>
      </c>
      <c r="F884" s="48">
        <v>27</v>
      </c>
      <c r="G884" s="29"/>
      <c r="H884" s="29">
        <f t="shared" si="571"/>
        <v>17</v>
      </c>
      <c r="I884" s="31">
        <v>0.15</v>
      </c>
      <c r="J884" s="31">
        <v>0.24</v>
      </c>
      <c r="K884" s="31">
        <v>0.16</v>
      </c>
      <c r="L884" s="31">
        <v>0.47</v>
      </c>
      <c r="M884" s="31">
        <v>2.41</v>
      </c>
      <c r="N884" s="31">
        <v>3.43</v>
      </c>
      <c r="O884" s="31">
        <v>50.22</v>
      </c>
      <c r="P884" s="31">
        <v>46.35</v>
      </c>
      <c r="Q884" s="31"/>
      <c r="R884" s="32" t="s">
        <v>169</v>
      </c>
      <c r="S884" s="33">
        <v>5.05</v>
      </c>
      <c r="T884" s="33">
        <v>5.15</v>
      </c>
      <c r="U884" s="33">
        <v>5.75</v>
      </c>
      <c r="V884" s="33">
        <v>3.7</v>
      </c>
      <c r="W884" s="33">
        <v>3.85</v>
      </c>
      <c r="X884" s="33">
        <v>4.0999999999999996</v>
      </c>
      <c r="Y884" s="31">
        <v>0.38400000000000001</v>
      </c>
      <c r="Z884" s="31">
        <v>6.6000000000000003E-2</v>
      </c>
      <c r="AA884" s="31">
        <v>5.81</v>
      </c>
      <c r="AB884" s="31">
        <v>1.91</v>
      </c>
      <c r="AC884" s="31">
        <v>1.5</v>
      </c>
      <c r="AD884" s="31"/>
      <c r="AE884" s="31">
        <v>21.5</v>
      </c>
      <c r="AF884" s="31">
        <v>8.85</v>
      </c>
      <c r="AG884" s="31">
        <v>8.5000000000000006E-2</v>
      </c>
      <c r="AH884" s="31">
        <v>1.615</v>
      </c>
      <c r="AI884" s="31">
        <v>5.7000000000000002E-2</v>
      </c>
      <c r="AJ884" s="31">
        <v>10.88</v>
      </c>
      <c r="AK884" s="33">
        <v>16.559999999999999</v>
      </c>
      <c r="AL884" s="31"/>
      <c r="AM884" s="31"/>
      <c r="AN884" s="31"/>
      <c r="AO884" s="31"/>
      <c r="AP884" s="34"/>
    </row>
    <row r="885" spans="1:42" x14ac:dyDescent="0.25">
      <c r="A885" s="41">
        <v>364</v>
      </c>
      <c r="B885" s="42" t="s">
        <v>2328</v>
      </c>
      <c r="C885" s="41">
        <v>3</v>
      </c>
      <c r="D885" s="41" t="s">
        <v>242</v>
      </c>
      <c r="E885" s="41">
        <v>27</v>
      </c>
      <c r="F885" s="49">
        <v>60</v>
      </c>
      <c r="G885" s="41"/>
      <c r="H885" s="41">
        <f t="shared" si="571"/>
        <v>33</v>
      </c>
      <c r="I885" s="43">
        <v>0</v>
      </c>
      <c r="J885" s="43">
        <v>0.19</v>
      </c>
      <c r="K885" s="43">
        <v>0.11</v>
      </c>
      <c r="L885" s="43">
        <v>0.36</v>
      </c>
      <c r="M885" s="43">
        <v>2.19</v>
      </c>
      <c r="N885" s="43">
        <v>2.85</v>
      </c>
      <c r="O885" s="43">
        <v>49.55</v>
      </c>
      <c r="P885" s="43">
        <v>47.6</v>
      </c>
      <c r="Q885" s="43"/>
      <c r="R885" s="44" t="s">
        <v>169</v>
      </c>
      <c r="S885" s="45">
        <v>6.2</v>
      </c>
      <c r="T885" s="45">
        <v>6.25</v>
      </c>
      <c r="U885" s="45">
        <v>6.75</v>
      </c>
      <c r="V885" s="45">
        <v>5</v>
      </c>
      <c r="W885" s="45">
        <v>5.2</v>
      </c>
      <c r="X885" s="45">
        <v>5.45</v>
      </c>
      <c r="Y885" s="43">
        <v>0.27200000000000002</v>
      </c>
      <c r="Z885" s="43">
        <v>6.5000000000000002E-2</v>
      </c>
      <c r="AA885" s="43">
        <v>4.18</v>
      </c>
      <c r="AB885" s="43">
        <v>1.95</v>
      </c>
      <c r="AC885" s="43">
        <v>1</v>
      </c>
      <c r="AD885" s="43"/>
      <c r="AE885" s="43">
        <v>23.51</v>
      </c>
      <c r="AF885" s="43">
        <v>11</v>
      </c>
      <c r="AG885" s="43">
        <v>7.8E-2</v>
      </c>
      <c r="AH885" s="43">
        <v>2.4350000000000001</v>
      </c>
      <c r="AI885" s="43">
        <v>6.0999999999999999E-2</v>
      </c>
      <c r="AJ885" s="43">
        <v>9.93</v>
      </c>
      <c r="AK885" s="45">
        <v>36.57</v>
      </c>
      <c r="AL885" s="43"/>
      <c r="AM885" s="43"/>
      <c r="AN885" s="43"/>
      <c r="AO885" s="43"/>
      <c r="AP885" s="46"/>
    </row>
    <row r="886" spans="1:42" x14ac:dyDescent="0.25">
      <c r="A886" s="3">
        <v>364</v>
      </c>
      <c r="B886" s="11" t="s">
        <v>2328</v>
      </c>
      <c r="C886" s="3">
        <v>4</v>
      </c>
      <c r="D886" s="3" t="s">
        <v>260</v>
      </c>
      <c r="E886" s="3">
        <v>60</v>
      </c>
      <c r="F886" s="50">
        <v>110</v>
      </c>
      <c r="G886" s="3"/>
      <c r="H886" s="3">
        <f t="shared" si="571"/>
        <v>50</v>
      </c>
      <c r="I886" s="15"/>
      <c r="J886" s="15"/>
      <c r="K886" s="15"/>
      <c r="L886" s="15">
        <v>0.4</v>
      </c>
      <c r="M886" s="15">
        <v>1.36</v>
      </c>
      <c r="N886" s="15">
        <v>1.76</v>
      </c>
      <c r="O886" s="15">
        <v>50.94</v>
      </c>
      <c r="P886" s="15">
        <v>47.3</v>
      </c>
      <c r="Q886" s="15"/>
      <c r="R886" s="23" t="s">
        <v>169</v>
      </c>
      <c r="S886" s="19">
        <v>6.75</v>
      </c>
      <c r="T886" s="19">
        <v>6.85</v>
      </c>
      <c r="U886" s="19">
        <v>7.15</v>
      </c>
      <c r="V886" s="19">
        <v>6.05</v>
      </c>
      <c r="W886" s="19">
        <v>6.15</v>
      </c>
      <c r="X886" s="19">
        <v>6.15</v>
      </c>
      <c r="Y886" s="15">
        <v>0.16900000000000001</v>
      </c>
      <c r="Z886" s="15">
        <v>4.2000000000000003E-2</v>
      </c>
      <c r="AA886" s="15">
        <v>4.0199999999999996</v>
      </c>
      <c r="AB886" s="15">
        <v>1.98</v>
      </c>
      <c r="AC886" s="15">
        <v>2.5</v>
      </c>
      <c r="AD886" s="15"/>
      <c r="AE886" s="15">
        <v>21.7</v>
      </c>
      <c r="AF886" s="15">
        <v>13.3</v>
      </c>
      <c r="AG886" s="15">
        <v>5.1999999999999998E-2</v>
      </c>
      <c r="AH886" s="15">
        <v>3.14</v>
      </c>
      <c r="AI886" s="15">
        <v>8.3000000000000004E-2</v>
      </c>
      <c r="AJ886" s="15">
        <v>5.12</v>
      </c>
      <c r="AK886" s="19">
        <v>45.54</v>
      </c>
      <c r="AL886" s="15"/>
      <c r="AM886" s="15"/>
      <c r="AN886" s="15"/>
      <c r="AO886" s="15"/>
      <c r="AP886" s="27"/>
    </row>
    <row r="887" spans="1:42" x14ac:dyDescent="0.25">
      <c r="A887" s="3">
        <v>364</v>
      </c>
      <c r="B887" s="11" t="s">
        <v>2328</v>
      </c>
      <c r="C887" s="3">
        <v>5</v>
      </c>
      <c r="D887" s="3" t="s">
        <v>980</v>
      </c>
      <c r="E887" s="3">
        <v>110</v>
      </c>
      <c r="F887" s="50">
        <v>110</v>
      </c>
      <c r="G887" s="3"/>
      <c r="H887" s="3">
        <f t="shared" si="571"/>
        <v>0</v>
      </c>
      <c r="I887" s="15"/>
      <c r="J887" s="15"/>
      <c r="K887" s="15"/>
      <c r="L887" s="15">
        <v>0.19</v>
      </c>
      <c r="M887" s="15">
        <v>1.22</v>
      </c>
      <c r="N887" s="15">
        <v>1.41</v>
      </c>
      <c r="O887" s="15">
        <v>50.14</v>
      </c>
      <c r="P887" s="15">
        <v>48.45</v>
      </c>
      <c r="Q887" s="15"/>
      <c r="R887" s="23" t="s">
        <v>169</v>
      </c>
      <c r="S887" s="19">
        <v>7.2</v>
      </c>
      <c r="T887" s="19">
        <v>7.15</v>
      </c>
      <c r="U887" s="19">
        <v>7.3</v>
      </c>
      <c r="V887" s="19">
        <v>6.2</v>
      </c>
      <c r="W887" s="19">
        <v>6.25</v>
      </c>
      <c r="X887" s="19">
        <v>6.4</v>
      </c>
      <c r="Y887" s="15">
        <v>0.1</v>
      </c>
      <c r="Z887" s="15">
        <v>2.1999999999999999E-2</v>
      </c>
      <c r="AA887" s="15">
        <v>4.54</v>
      </c>
      <c r="AB887" s="15">
        <v>2</v>
      </c>
      <c r="AC887" s="15">
        <v>2.5</v>
      </c>
      <c r="AD887" s="15"/>
      <c r="AE887" s="15">
        <v>21.13</v>
      </c>
      <c r="AF887" s="15">
        <v>11.6</v>
      </c>
      <c r="AG887" s="15">
        <v>2.7E-2</v>
      </c>
      <c r="AH887" s="15">
        <v>4.375</v>
      </c>
      <c r="AI887" s="15">
        <v>8.5999999999999993E-2</v>
      </c>
      <c r="AJ887" s="15">
        <v>5</v>
      </c>
      <c r="AK887" s="19">
        <v>51.75</v>
      </c>
      <c r="AL887" s="15"/>
      <c r="AM887" s="15"/>
      <c r="AN887" s="15"/>
      <c r="AO887" s="15"/>
      <c r="AP887" s="27"/>
    </row>
    <row r="888" spans="1:42" ht="15.6" x14ac:dyDescent="0.3">
      <c r="A888" s="59">
        <f>A883</f>
        <v>364</v>
      </c>
      <c r="B888" s="60" t="str">
        <f>B883</f>
        <v>GU</v>
      </c>
      <c r="C888" s="61"/>
      <c r="D888" s="61"/>
      <c r="E888" s="61"/>
      <c r="F888" s="62"/>
      <c r="G888" s="61"/>
      <c r="H888" s="61"/>
      <c r="I888" s="63">
        <f>((I883*$H883)+(I884*$H884))/$F884</f>
        <v>9.4444444444444442E-2</v>
      </c>
      <c r="J888" s="63">
        <f>((J883*$H883)+(J884*$H884))/$F884</f>
        <v>0.18444444444444447</v>
      </c>
      <c r="K888" s="63">
        <f t="shared" ref="K888:Q888" si="587">((K883*$H883)+(K884*$H884))/$F884</f>
        <v>0.14518518518518519</v>
      </c>
      <c r="L888" s="63">
        <f t="shared" si="587"/>
        <v>0.59962962962962951</v>
      </c>
      <c r="M888" s="63">
        <f t="shared" si="587"/>
        <v>3.1988888888888889</v>
      </c>
      <c r="N888" s="63">
        <f t="shared" si="587"/>
        <v>4.2225925925925925</v>
      </c>
      <c r="O888" s="63">
        <f t="shared" si="587"/>
        <v>54.853333333333332</v>
      </c>
      <c r="P888" s="63">
        <f t="shared" si="587"/>
        <v>40.924074074074078</v>
      </c>
      <c r="Q888" s="63">
        <f t="shared" si="587"/>
        <v>0</v>
      </c>
      <c r="R888" s="64" t="str">
        <f>R883</f>
        <v>FAL</v>
      </c>
      <c r="S888" s="65">
        <f t="shared" ref="S888:X888" si="588">((S883*$H883)+(S884*$H884)+(S885*$H885))/$F885</f>
        <v>5.6658333333333335</v>
      </c>
      <c r="T888" s="65">
        <f t="shared" si="588"/>
        <v>5.7133333333333338</v>
      </c>
      <c r="U888" s="65">
        <f t="shared" si="588"/>
        <v>6.291666666666667</v>
      </c>
      <c r="V888" s="65">
        <f t="shared" si="588"/>
        <v>4.3816666666666659</v>
      </c>
      <c r="W888" s="65">
        <f t="shared" si="588"/>
        <v>4.5674999999999999</v>
      </c>
      <c r="X888" s="65">
        <f t="shared" si="588"/>
        <v>4.8341666666666656</v>
      </c>
      <c r="Y888" s="65">
        <f>((Y883*$H883)+(Y884*$H884)+(Y885*$H885))/$F885</f>
        <v>0.35173333333333334</v>
      </c>
      <c r="Z888" s="63">
        <f t="shared" ref="Z888:AE888" si="589">((Z883*$H883)+(Z884*$H884))/$F884</f>
        <v>7.3407407407407407E-2</v>
      </c>
      <c r="AA888" s="63">
        <f t="shared" si="589"/>
        <v>6.0692592592592591</v>
      </c>
      <c r="AB888" s="63">
        <f t="shared" si="589"/>
        <v>1.8433333333333333</v>
      </c>
      <c r="AC888" s="65">
        <f t="shared" ref="AC888:AD888" si="590">((AC883*$H883)+(AC884*$H884)+(AC885*$H885))/$F885</f>
        <v>1.1416666666666666</v>
      </c>
      <c r="AD888" s="65">
        <f t="shared" si="590"/>
        <v>0</v>
      </c>
      <c r="AE888" s="63">
        <f t="shared" si="589"/>
        <v>19.37037037037037</v>
      </c>
      <c r="AF888" s="65">
        <f t="shared" ref="AF888:AP888" si="591">((AF883*$H883)+(AF884*$H884)+(AF885*$H885))/$F885</f>
        <v>9.8741666666666674</v>
      </c>
      <c r="AG888" s="65">
        <f t="shared" si="591"/>
        <v>8.6150000000000004E-2</v>
      </c>
      <c r="AH888" s="65">
        <f t="shared" si="591"/>
        <v>1.9135</v>
      </c>
      <c r="AI888" s="65">
        <f t="shared" si="591"/>
        <v>6.8366666666666673E-2</v>
      </c>
      <c r="AJ888" s="65">
        <f t="shared" si="591"/>
        <v>9.7024999999999988</v>
      </c>
      <c r="AK888" s="65">
        <f t="shared" si="591"/>
        <v>28.485499999999998</v>
      </c>
      <c r="AL888" s="65">
        <f t="shared" si="591"/>
        <v>0</v>
      </c>
      <c r="AM888" s="65">
        <f t="shared" si="591"/>
        <v>0</v>
      </c>
      <c r="AN888" s="65">
        <f t="shared" si="591"/>
        <v>0</v>
      </c>
      <c r="AO888" s="65">
        <f t="shared" si="591"/>
        <v>0</v>
      </c>
      <c r="AP888" s="65">
        <f t="shared" si="591"/>
        <v>0</v>
      </c>
    </row>
    <row r="889" spans="1:42" x14ac:dyDescent="0.25">
      <c r="A889" s="29">
        <v>365</v>
      </c>
      <c r="B889" s="30" t="s">
        <v>2328</v>
      </c>
      <c r="C889" s="29">
        <v>1</v>
      </c>
      <c r="D889" s="29" t="s">
        <v>164</v>
      </c>
      <c r="E889" s="29">
        <v>0</v>
      </c>
      <c r="F889" s="48">
        <v>5</v>
      </c>
      <c r="G889" s="29"/>
      <c r="H889" s="29">
        <f t="shared" si="571"/>
        <v>5</v>
      </c>
      <c r="I889" s="31">
        <v>0.09</v>
      </c>
      <c r="J889" s="31">
        <v>0</v>
      </c>
      <c r="K889" s="31">
        <v>0.08</v>
      </c>
      <c r="L889" s="31">
        <v>0.32</v>
      </c>
      <c r="M889" s="31">
        <v>2.81</v>
      </c>
      <c r="N889" s="31">
        <v>3.3</v>
      </c>
      <c r="O889" s="31">
        <v>54</v>
      </c>
      <c r="P889" s="31">
        <v>42.7</v>
      </c>
      <c r="Q889" s="31"/>
      <c r="R889" s="32" t="s">
        <v>169</v>
      </c>
      <c r="S889" s="33">
        <v>5.15</v>
      </c>
      <c r="T889" s="33">
        <v>5.2</v>
      </c>
      <c r="U889" s="33">
        <v>5.85</v>
      </c>
      <c r="V889" s="33">
        <v>3.9</v>
      </c>
      <c r="W889" s="33">
        <v>3.95</v>
      </c>
      <c r="X889" s="33">
        <v>4.25</v>
      </c>
      <c r="Y889" s="31">
        <v>1.5</v>
      </c>
      <c r="Z889" s="31">
        <v>0.16500000000000001</v>
      </c>
      <c r="AA889" s="31">
        <v>9.09</v>
      </c>
      <c r="AB889" s="31">
        <v>1.74</v>
      </c>
      <c r="AC889" s="31">
        <v>1.5</v>
      </c>
      <c r="AD889" s="31"/>
      <c r="AE889" s="31">
        <v>25.16</v>
      </c>
      <c r="AF889" s="31">
        <v>11.6</v>
      </c>
      <c r="AG889" s="31">
        <v>0.622</v>
      </c>
      <c r="AH889" s="31">
        <v>0.25</v>
      </c>
      <c r="AI889" s="31">
        <v>0.27700000000000002</v>
      </c>
      <c r="AJ889" s="31">
        <v>12.4</v>
      </c>
      <c r="AK889" s="33">
        <v>28.29</v>
      </c>
      <c r="AL889" s="31"/>
      <c r="AM889" s="31"/>
      <c r="AN889" s="31"/>
      <c r="AO889" s="31"/>
      <c r="AP889" s="34"/>
    </row>
    <row r="890" spans="1:42" x14ac:dyDescent="0.25">
      <c r="A890" s="29">
        <v>365</v>
      </c>
      <c r="B890" s="30" t="s">
        <v>2328</v>
      </c>
      <c r="C890" s="29">
        <v>2</v>
      </c>
      <c r="D890" s="29" t="s">
        <v>40</v>
      </c>
      <c r="E890" s="29">
        <v>5</v>
      </c>
      <c r="F890" s="48">
        <v>30</v>
      </c>
      <c r="G890" s="29"/>
      <c r="H890" s="29">
        <f t="shared" si="571"/>
        <v>25</v>
      </c>
      <c r="I890" s="31">
        <v>0</v>
      </c>
      <c r="J890" s="31">
        <v>0.14000000000000001</v>
      </c>
      <c r="K890" s="31">
        <v>0.08</v>
      </c>
      <c r="L890" s="31">
        <v>0.25</v>
      </c>
      <c r="M890" s="31">
        <v>2.0499999999999998</v>
      </c>
      <c r="N890" s="31">
        <v>2.52</v>
      </c>
      <c r="O890" s="31">
        <v>43.43</v>
      </c>
      <c r="P890" s="31">
        <v>54.05</v>
      </c>
      <c r="Q890" s="31"/>
      <c r="R890" s="32" t="s">
        <v>169</v>
      </c>
      <c r="S890" s="33">
        <v>4.9000000000000004</v>
      </c>
      <c r="T890" s="33">
        <v>5.65</v>
      </c>
      <c r="U890" s="33">
        <v>6.3</v>
      </c>
      <c r="V890" s="33">
        <v>3.25</v>
      </c>
      <c r="W890" s="33">
        <v>3.45</v>
      </c>
      <c r="X890" s="33">
        <v>3.85</v>
      </c>
      <c r="Y890" s="31">
        <v>0.54100000000000004</v>
      </c>
      <c r="Z890" s="31">
        <v>6.2E-2</v>
      </c>
      <c r="AA890" s="31">
        <v>8.7200000000000006</v>
      </c>
      <c r="AB890" s="31">
        <v>1.86</v>
      </c>
      <c r="AC890" s="31">
        <v>1.5</v>
      </c>
      <c r="AD890" s="31"/>
      <c r="AE890" s="31">
        <v>22.64</v>
      </c>
      <c r="AF890" s="31">
        <v>12</v>
      </c>
      <c r="AG890" s="31">
        <v>0.22</v>
      </c>
      <c r="AH890" s="31">
        <v>0.48499999999999999</v>
      </c>
      <c r="AI890" s="31">
        <v>0.126</v>
      </c>
      <c r="AJ890" s="31">
        <v>9.8000000000000007</v>
      </c>
      <c r="AK890" s="33">
        <v>32.43</v>
      </c>
      <c r="AL890" s="31"/>
      <c r="AM890" s="31"/>
      <c r="AN890" s="31"/>
      <c r="AO890" s="31"/>
      <c r="AP890" s="34"/>
    </row>
    <row r="891" spans="1:42" x14ac:dyDescent="0.25">
      <c r="A891" s="41">
        <v>365</v>
      </c>
      <c r="B891" s="42" t="s">
        <v>2328</v>
      </c>
      <c r="C891" s="41">
        <v>3</v>
      </c>
      <c r="D891" s="41" t="s">
        <v>242</v>
      </c>
      <c r="E891" s="41">
        <v>30</v>
      </c>
      <c r="F891" s="49">
        <v>64</v>
      </c>
      <c r="G891" s="41"/>
      <c r="H891" s="41">
        <f t="shared" si="571"/>
        <v>34</v>
      </c>
      <c r="I891" s="43">
        <v>0</v>
      </c>
      <c r="J891" s="43">
        <v>0</v>
      </c>
      <c r="K891" s="43">
        <v>0.03</v>
      </c>
      <c r="L891" s="43">
        <v>0.12</v>
      </c>
      <c r="M891" s="43">
        <v>1.67</v>
      </c>
      <c r="N891" s="43">
        <v>1.82</v>
      </c>
      <c r="O891" s="43">
        <v>42.18</v>
      </c>
      <c r="P891" s="43">
        <v>56</v>
      </c>
      <c r="Q891" s="43"/>
      <c r="R891" s="44" t="s">
        <v>169</v>
      </c>
      <c r="S891" s="45">
        <v>5.5</v>
      </c>
      <c r="T891" s="45">
        <v>6.3</v>
      </c>
      <c r="U891" s="45">
        <v>6.95</v>
      </c>
      <c r="V891" s="45">
        <v>4.1500000000000004</v>
      </c>
      <c r="W891" s="45">
        <v>4.3</v>
      </c>
      <c r="X891" s="45">
        <v>4.5999999999999996</v>
      </c>
      <c r="Y891" s="43">
        <v>0.49099999999999999</v>
      </c>
      <c r="Z891" s="43">
        <v>5.2999999999999999E-2</v>
      </c>
      <c r="AA891" s="43">
        <v>9.26</v>
      </c>
      <c r="AB891" s="43">
        <v>2</v>
      </c>
      <c r="AC891" s="43">
        <v>2</v>
      </c>
      <c r="AD891" s="43"/>
      <c r="AE891" s="43">
        <v>21.45</v>
      </c>
      <c r="AF891" s="43">
        <v>13.2</v>
      </c>
      <c r="AG891" s="43">
        <v>0.84</v>
      </c>
      <c r="AH891" s="43">
        <v>0.99</v>
      </c>
      <c r="AI891" s="43">
        <v>0.105</v>
      </c>
      <c r="AJ891" s="43">
        <v>6.3</v>
      </c>
      <c r="AK891" s="45">
        <v>32.43</v>
      </c>
      <c r="AL891" s="43"/>
      <c r="AM891" s="43"/>
      <c r="AN891" s="43"/>
      <c r="AO891" s="43"/>
      <c r="AP891" s="46"/>
    </row>
    <row r="892" spans="1:42" x14ac:dyDescent="0.25">
      <c r="A892" s="3">
        <v>365</v>
      </c>
      <c r="B892" s="11" t="s">
        <v>2328</v>
      </c>
      <c r="C892" s="3">
        <v>4</v>
      </c>
      <c r="D892" s="3" t="s">
        <v>242</v>
      </c>
      <c r="E892" s="3">
        <v>64</v>
      </c>
      <c r="F892" s="50">
        <v>82</v>
      </c>
      <c r="G892" s="3"/>
      <c r="H892" s="3">
        <f t="shared" si="571"/>
        <v>18</v>
      </c>
      <c r="I892" s="15"/>
      <c r="J892" s="15"/>
      <c r="K892" s="15"/>
      <c r="L892" s="15">
        <v>0.1</v>
      </c>
      <c r="M892" s="15">
        <v>1.68</v>
      </c>
      <c r="N892" s="15">
        <v>1.78</v>
      </c>
      <c r="O892" s="15">
        <v>40.22</v>
      </c>
      <c r="P892" s="15">
        <v>58</v>
      </c>
      <c r="Q892" s="15"/>
      <c r="R892" s="23" t="s">
        <v>169</v>
      </c>
      <c r="S892" s="19">
        <v>5.85</v>
      </c>
      <c r="T892" s="19">
        <v>6.55</v>
      </c>
      <c r="U892" s="19">
        <v>7.25</v>
      </c>
      <c r="V892" s="19">
        <v>4.5</v>
      </c>
      <c r="W892" s="19">
        <v>4.5999999999999996</v>
      </c>
      <c r="X892" s="19">
        <v>4.95</v>
      </c>
      <c r="Y892" s="15">
        <v>0.40300000000000002</v>
      </c>
      <c r="Z892" s="15">
        <v>5.3999999999999999E-2</v>
      </c>
      <c r="AA892" s="15">
        <v>7.46</v>
      </c>
      <c r="AB892" s="15">
        <v>2</v>
      </c>
      <c r="AC892" s="15">
        <v>2.5</v>
      </c>
      <c r="AD892" s="15"/>
      <c r="AE892" s="15">
        <v>19.25</v>
      </c>
      <c r="AF892" s="15">
        <v>13.55</v>
      </c>
      <c r="AG892" s="15">
        <v>0.47</v>
      </c>
      <c r="AH892" s="15">
        <v>1.095</v>
      </c>
      <c r="AI892" s="15">
        <v>0.128</v>
      </c>
      <c r="AJ892" s="15">
        <v>4</v>
      </c>
      <c r="AK892" s="19">
        <v>40.71</v>
      </c>
      <c r="AL892" s="15"/>
      <c r="AM892" s="15"/>
      <c r="AN892" s="15"/>
      <c r="AO892" s="15"/>
      <c r="AP892" s="27"/>
    </row>
    <row r="893" spans="1:42" x14ac:dyDescent="0.25">
      <c r="A893" s="3">
        <v>365</v>
      </c>
      <c r="B893" s="11" t="s">
        <v>2328</v>
      </c>
      <c r="C893" s="3">
        <v>5</v>
      </c>
      <c r="D893" s="3" t="s">
        <v>3069</v>
      </c>
      <c r="E893" s="3">
        <v>82</v>
      </c>
      <c r="F893" s="50">
        <v>82</v>
      </c>
      <c r="G893" s="3"/>
      <c r="H893" s="3">
        <f t="shared" si="571"/>
        <v>0</v>
      </c>
      <c r="I893" s="15"/>
      <c r="J893" s="15"/>
      <c r="K893" s="15"/>
      <c r="L893" s="15">
        <v>0.1</v>
      </c>
      <c r="M893" s="15">
        <v>0.7</v>
      </c>
      <c r="N893" s="15">
        <v>0.8</v>
      </c>
      <c r="O893" s="15">
        <v>37.200000000000003</v>
      </c>
      <c r="P893" s="15">
        <v>62</v>
      </c>
      <c r="Q893" s="15"/>
      <c r="R893" s="23" t="s">
        <v>6</v>
      </c>
      <c r="S893" s="19">
        <v>6.75</v>
      </c>
      <c r="T893" s="19">
        <v>7.45</v>
      </c>
      <c r="U893" s="19">
        <v>8</v>
      </c>
      <c r="V893" s="19">
        <v>5.35</v>
      </c>
      <c r="W893" s="19">
        <v>6.5</v>
      </c>
      <c r="X893" s="19">
        <v>5.8</v>
      </c>
      <c r="Y893" s="15">
        <v>0.30299999999999999</v>
      </c>
      <c r="Z893" s="15">
        <v>4.7E-2</v>
      </c>
      <c r="AA893" s="15">
        <v>6.44</v>
      </c>
      <c r="AB893" s="15">
        <v>2</v>
      </c>
      <c r="AC893" s="15">
        <v>1</v>
      </c>
      <c r="AD893" s="15"/>
      <c r="AE893" s="15">
        <v>21.87</v>
      </c>
      <c r="AF893" s="15">
        <v>13.6</v>
      </c>
      <c r="AG893" s="15">
        <v>0.54</v>
      </c>
      <c r="AH893" s="15">
        <v>1.23</v>
      </c>
      <c r="AI893" s="15">
        <v>9.1999999999999998E-2</v>
      </c>
      <c r="AJ893" s="15">
        <v>6.4</v>
      </c>
      <c r="AK893" s="19">
        <v>49</v>
      </c>
      <c r="AL893" s="15"/>
      <c r="AM893" s="15"/>
      <c r="AN893" s="15"/>
      <c r="AO893" s="15"/>
      <c r="AP893" s="27"/>
    </row>
    <row r="894" spans="1:42" ht="15.6" x14ac:dyDescent="0.3">
      <c r="A894" s="59">
        <f>A889</f>
        <v>365</v>
      </c>
      <c r="B894" s="60" t="str">
        <f>B889</f>
        <v>GU</v>
      </c>
      <c r="C894" s="61"/>
      <c r="D894" s="61"/>
      <c r="E894" s="61"/>
      <c r="F894" s="62"/>
      <c r="G894" s="61"/>
      <c r="H894" s="61"/>
      <c r="I894" s="63">
        <f>((I889*$H889)+(I890*$H890))/$F890</f>
        <v>1.4999999999999998E-2</v>
      </c>
      <c r="J894" s="63">
        <f>((J889*$H889)+(J890*$H890))/$F890</f>
        <v>0.11666666666666668</v>
      </c>
      <c r="K894" s="63">
        <f t="shared" ref="K894:Q894" si="592">((K889*$H889)+(K890*$H890))/$F890</f>
        <v>0.08</v>
      </c>
      <c r="L894" s="63">
        <f t="shared" si="592"/>
        <v>0.26166666666666666</v>
      </c>
      <c r="M894" s="63">
        <f t="shared" si="592"/>
        <v>2.1766666666666667</v>
      </c>
      <c r="N894" s="63">
        <f t="shared" si="592"/>
        <v>2.65</v>
      </c>
      <c r="O894" s="63">
        <f t="shared" si="592"/>
        <v>45.19166666666667</v>
      </c>
      <c r="P894" s="63">
        <f t="shared" si="592"/>
        <v>52.158333333333331</v>
      </c>
      <c r="Q894" s="63">
        <f t="shared" si="592"/>
        <v>0</v>
      </c>
      <c r="R894" s="64" t="str">
        <f>R889</f>
        <v>AL</v>
      </c>
      <c r="S894" s="65">
        <f t="shared" ref="S894:X894" si="593">((S889*$H889)+(S890*$H890)+(S891*$H891))/$F891</f>
        <v>5.23828125</v>
      </c>
      <c r="T894" s="65">
        <f t="shared" si="593"/>
        <v>5.9601562499999998</v>
      </c>
      <c r="U894" s="65">
        <f t="shared" si="593"/>
        <v>6.6101562500000002</v>
      </c>
      <c r="V894" s="65">
        <f t="shared" si="593"/>
        <v>3.7789062500000004</v>
      </c>
      <c r="W894" s="65">
        <f t="shared" si="593"/>
        <v>3.9406249999999998</v>
      </c>
      <c r="X894" s="65">
        <f t="shared" si="593"/>
        <v>4.2796874999999996</v>
      </c>
      <c r="Y894" s="65">
        <f>((Y889*$H889)+(Y890*$H890)+(Y891*$H891))/$F891</f>
        <v>0.58935937499999991</v>
      </c>
      <c r="Z894" s="63">
        <f t="shared" ref="Z894:AE894" si="594">((Z889*$H889)+(Z890*$H890))/$F890</f>
        <v>7.9166666666666663E-2</v>
      </c>
      <c r="AA894" s="63">
        <f t="shared" si="594"/>
        <v>8.7816666666666681</v>
      </c>
      <c r="AB894" s="63">
        <f t="shared" si="594"/>
        <v>1.84</v>
      </c>
      <c r="AC894" s="65">
        <f t="shared" ref="AC894:AD894" si="595">((AC889*$H889)+(AC890*$H890)+(AC891*$H891))/$F891</f>
        <v>1.765625</v>
      </c>
      <c r="AD894" s="65">
        <f t="shared" si="595"/>
        <v>0</v>
      </c>
      <c r="AE894" s="63">
        <f t="shared" si="594"/>
        <v>23.06</v>
      </c>
      <c r="AF894" s="65">
        <f t="shared" ref="AF894:AP894" si="596">((AF889*$H889)+(AF890*$H890)+(AF891*$H891))/$F891</f>
        <v>12.606249999999999</v>
      </c>
      <c r="AG894" s="65">
        <f t="shared" si="596"/>
        <v>0.58078125000000003</v>
      </c>
      <c r="AH894" s="65">
        <f t="shared" si="596"/>
        <v>0.73492187499999995</v>
      </c>
      <c r="AI894" s="65">
        <f t="shared" si="596"/>
        <v>0.12664062500000001</v>
      </c>
      <c r="AJ894" s="65">
        <f t="shared" si="596"/>
        <v>8.1437500000000007</v>
      </c>
      <c r="AK894" s="65">
        <f t="shared" si="596"/>
        <v>32.106562499999995</v>
      </c>
      <c r="AL894" s="65">
        <f t="shared" si="596"/>
        <v>0</v>
      </c>
      <c r="AM894" s="65">
        <f t="shared" si="596"/>
        <v>0</v>
      </c>
      <c r="AN894" s="65">
        <f t="shared" si="596"/>
        <v>0</v>
      </c>
      <c r="AO894" s="65">
        <f t="shared" si="596"/>
        <v>0</v>
      </c>
      <c r="AP894" s="65">
        <f t="shared" si="596"/>
        <v>0</v>
      </c>
    </row>
    <row r="895" spans="1:42" x14ac:dyDescent="0.25">
      <c r="A895" s="35">
        <v>126</v>
      </c>
      <c r="B895" s="36" t="s">
        <v>2328</v>
      </c>
      <c r="C895" s="35">
        <v>1</v>
      </c>
      <c r="D895" s="35" t="s">
        <v>164</v>
      </c>
      <c r="E895" s="35">
        <v>0</v>
      </c>
      <c r="F895" s="51">
        <v>8</v>
      </c>
      <c r="G895" s="35"/>
      <c r="H895" s="35">
        <f t="shared" si="571"/>
        <v>8</v>
      </c>
      <c r="I895" s="37">
        <v>0.22</v>
      </c>
      <c r="J895" s="37">
        <v>1.08</v>
      </c>
      <c r="K895" s="37">
        <v>1.21</v>
      </c>
      <c r="L895" s="37">
        <v>6.3</v>
      </c>
      <c r="M895" s="37">
        <v>16.39</v>
      </c>
      <c r="N895" s="37">
        <v>25.2</v>
      </c>
      <c r="O895" s="37">
        <v>59.85</v>
      </c>
      <c r="P895" s="37">
        <v>14.95</v>
      </c>
      <c r="Q895" s="37"/>
      <c r="R895" s="38" t="s">
        <v>283</v>
      </c>
      <c r="S895" s="39">
        <v>5.5</v>
      </c>
      <c r="T895" s="39">
        <v>5.4</v>
      </c>
      <c r="U895" s="39">
        <v>5.4</v>
      </c>
      <c r="V895" s="39">
        <v>4.5</v>
      </c>
      <c r="W895" s="39">
        <v>4.5</v>
      </c>
      <c r="X895" s="39">
        <v>4.5</v>
      </c>
      <c r="Y895" s="37">
        <v>1.1599999999999999</v>
      </c>
      <c r="Z895" s="37">
        <v>0.24199999999999999</v>
      </c>
      <c r="AA895" s="37">
        <v>4.79</v>
      </c>
      <c r="AB895" s="37">
        <v>1.47</v>
      </c>
      <c r="AC895" s="37"/>
      <c r="AD895" s="37">
        <v>0.51</v>
      </c>
      <c r="AE895" s="37">
        <v>20.5</v>
      </c>
      <c r="AF895" s="37">
        <v>3.38</v>
      </c>
      <c r="AG895" s="37">
        <v>6.72</v>
      </c>
      <c r="AH895" s="37">
        <v>0.13</v>
      </c>
      <c r="AI895" s="37">
        <v>0.6</v>
      </c>
      <c r="AJ895" s="37">
        <v>9.2799999999999994</v>
      </c>
      <c r="AK895" s="39">
        <v>57</v>
      </c>
      <c r="AL895" s="37"/>
      <c r="AM895" s="37"/>
      <c r="AN895" s="37"/>
      <c r="AO895" s="37"/>
      <c r="AP895" s="40"/>
    </row>
    <row r="896" spans="1:42" x14ac:dyDescent="0.25">
      <c r="A896" s="35">
        <v>126</v>
      </c>
      <c r="B896" s="36" t="s">
        <v>2328</v>
      </c>
      <c r="C896" s="35">
        <v>2</v>
      </c>
      <c r="D896" s="35" t="s">
        <v>339</v>
      </c>
      <c r="E896" s="35">
        <v>8</v>
      </c>
      <c r="F896" s="51">
        <v>18</v>
      </c>
      <c r="G896" s="35"/>
      <c r="H896" s="35">
        <f t="shared" si="571"/>
        <v>10</v>
      </c>
      <c r="I896" s="37">
        <v>0.16</v>
      </c>
      <c r="J896" s="37">
        <v>0.2</v>
      </c>
      <c r="K896" s="37">
        <v>0.19</v>
      </c>
      <c r="L896" s="37">
        <v>1.51</v>
      </c>
      <c r="M896" s="37">
        <v>13.03</v>
      </c>
      <c r="N896" s="37">
        <v>15.09</v>
      </c>
      <c r="O896" s="37">
        <v>64.3</v>
      </c>
      <c r="P896" s="37">
        <v>20.61</v>
      </c>
      <c r="Q896" s="37">
        <v>0.52</v>
      </c>
      <c r="R896" s="38" t="s">
        <v>283</v>
      </c>
      <c r="S896" s="39">
        <v>6.6</v>
      </c>
      <c r="T896" s="39">
        <v>6.5</v>
      </c>
      <c r="U896" s="39">
        <v>6.6</v>
      </c>
      <c r="V896" s="39">
        <v>5.5</v>
      </c>
      <c r="W896" s="39">
        <v>5.5</v>
      </c>
      <c r="X896" s="39">
        <v>5.5</v>
      </c>
      <c r="Y896" s="37">
        <v>0.56000000000000005</v>
      </c>
      <c r="Z896" s="37">
        <v>7.3999999999999996E-2</v>
      </c>
      <c r="AA896" s="37">
        <v>7.57</v>
      </c>
      <c r="AB896" s="37">
        <v>1.49</v>
      </c>
      <c r="AC896" s="37"/>
      <c r="AD896" s="37">
        <v>0.26</v>
      </c>
      <c r="AE896" s="37">
        <v>14.25</v>
      </c>
      <c r="AF896" s="37">
        <v>4.5599999999999996</v>
      </c>
      <c r="AG896" s="37">
        <v>6.4</v>
      </c>
      <c r="AH896" s="37">
        <v>0.16</v>
      </c>
      <c r="AI896" s="37">
        <v>0.17</v>
      </c>
      <c r="AJ896" s="37">
        <v>6.04</v>
      </c>
      <c r="AK896" s="39">
        <v>64</v>
      </c>
      <c r="AL896" s="37"/>
      <c r="AM896" s="37"/>
      <c r="AN896" s="37"/>
      <c r="AO896" s="37"/>
      <c r="AP896" s="40"/>
    </row>
    <row r="897" spans="1:42" x14ac:dyDescent="0.25">
      <c r="A897" s="41">
        <v>126</v>
      </c>
      <c r="B897" s="42" t="s">
        <v>2328</v>
      </c>
      <c r="C897" s="41">
        <v>3</v>
      </c>
      <c r="D897" s="41" t="s">
        <v>199</v>
      </c>
      <c r="E897" s="41">
        <v>18</v>
      </c>
      <c r="F897" s="49">
        <v>30</v>
      </c>
      <c r="G897" s="41"/>
      <c r="H897" s="41">
        <f t="shared" si="571"/>
        <v>12</v>
      </c>
      <c r="I897" s="43">
        <v>0.18</v>
      </c>
      <c r="J897" s="43">
        <v>0.15</v>
      </c>
      <c r="K897" s="43">
        <v>0.19</v>
      </c>
      <c r="L897" s="43">
        <v>2.97</v>
      </c>
      <c r="M897" s="43">
        <v>10.48</v>
      </c>
      <c r="N897" s="43">
        <v>13.97</v>
      </c>
      <c r="O897" s="43">
        <v>63.58</v>
      </c>
      <c r="P897" s="43">
        <v>22.45</v>
      </c>
      <c r="Q897" s="43">
        <v>0.42</v>
      </c>
      <c r="R897" s="44" t="s">
        <v>283</v>
      </c>
      <c r="S897" s="45">
        <v>6.2</v>
      </c>
      <c r="T897" s="45">
        <v>6.1</v>
      </c>
      <c r="U897" s="45">
        <v>6.2</v>
      </c>
      <c r="V897" s="45">
        <v>5.2</v>
      </c>
      <c r="W897" s="45">
        <v>5.2</v>
      </c>
      <c r="X897" s="45">
        <v>5.0999999999999996</v>
      </c>
      <c r="Y897" s="43">
        <v>0.4</v>
      </c>
      <c r="Z897" s="43">
        <v>3.7999999999999999E-2</v>
      </c>
      <c r="AA897" s="43">
        <v>10.53</v>
      </c>
      <c r="AB897" s="43">
        <v>1.5</v>
      </c>
      <c r="AC897" s="43"/>
      <c r="AD897" s="43">
        <v>0.16</v>
      </c>
      <c r="AE897" s="43">
        <v>13.96</v>
      </c>
      <c r="AF897" s="43">
        <v>5.0999999999999996</v>
      </c>
      <c r="AG897" s="43">
        <v>5.44</v>
      </c>
      <c r="AH897" s="43">
        <v>0.16</v>
      </c>
      <c r="AI897" s="43">
        <v>0.15</v>
      </c>
      <c r="AJ897" s="43">
        <v>3.2</v>
      </c>
      <c r="AK897" s="45">
        <v>11</v>
      </c>
      <c r="AL897" s="43"/>
      <c r="AM897" s="43"/>
      <c r="AN897" s="43"/>
      <c r="AO897" s="43"/>
      <c r="AP897" s="46"/>
    </row>
    <row r="898" spans="1:42" x14ac:dyDescent="0.25">
      <c r="A898" s="41">
        <v>126</v>
      </c>
      <c r="B898" s="42" t="s">
        <v>2328</v>
      </c>
      <c r="C898" s="41">
        <v>4</v>
      </c>
      <c r="D898" s="41" t="s">
        <v>2542</v>
      </c>
      <c r="E898" s="41">
        <v>30</v>
      </c>
      <c r="F898" s="49">
        <v>50</v>
      </c>
      <c r="G898" s="41"/>
      <c r="H898" s="41">
        <f t="shared" si="571"/>
        <v>20</v>
      </c>
      <c r="I898" s="43">
        <v>1.0900000000000001</v>
      </c>
      <c r="J898" s="43">
        <v>0.36</v>
      </c>
      <c r="K898" s="43">
        <v>0.17</v>
      </c>
      <c r="L898" s="43">
        <v>1.46</v>
      </c>
      <c r="M898" s="43">
        <v>11.51</v>
      </c>
      <c r="N898" s="43">
        <v>14.59</v>
      </c>
      <c r="O898" s="43">
        <v>55.99</v>
      </c>
      <c r="P898" s="43">
        <v>29.42</v>
      </c>
      <c r="Q898" s="43">
        <v>1.74</v>
      </c>
      <c r="R898" s="44" t="s">
        <v>354</v>
      </c>
      <c r="S898" s="45">
        <v>6.3</v>
      </c>
      <c r="T898" s="45">
        <v>6.2</v>
      </c>
      <c r="U898" s="45">
        <v>6.3</v>
      </c>
      <c r="V898" s="45">
        <v>5.2</v>
      </c>
      <c r="W898" s="45">
        <v>5.2</v>
      </c>
      <c r="X898" s="45">
        <v>5.2</v>
      </c>
      <c r="Y898" s="43">
        <v>0.3</v>
      </c>
      <c r="Z898" s="43">
        <v>3.2000000000000001E-2</v>
      </c>
      <c r="AA898" s="43">
        <v>9.3800000000000008</v>
      </c>
      <c r="AB898" s="43">
        <v>1.75</v>
      </c>
      <c r="AC898" s="43"/>
      <c r="AD898" s="43">
        <v>0.08</v>
      </c>
      <c r="AE898" s="43">
        <v>21.05</v>
      </c>
      <c r="AF898" s="43">
        <v>8.15</v>
      </c>
      <c r="AG898" s="43">
        <v>9.6</v>
      </c>
      <c r="AH898" s="43">
        <v>0.18</v>
      </c>
      <c r="AI898" s="43">
        <v>0.23</v>
      </c>
      <c r="AJ898" s="43">
        <v>3.2</v>
      </c>
      <c r="AK898" s="45">
        <v>13</v>
      </c>
      <c r="AL898" s="43"/>
      <c r="AM898" s="43"/>
      <c r="AN898" s="43"/>
      <c r="AO898" s="43"/>
      <c r="AP898" s="46"/>
    </row>
    <row r="899" spans="1:42" x14ac:dyDescent="0.25">
      <c r="A899" s="3">
        <v>126</v>
      </c>
      <c r="B899" s="11" t="s">
        <v>2328</v>
      </c>
      <c r="C899" s="3">
        <v>5</v>
      </c>
      <c r="D899" s="3" t="s">
        <v>2550</v>
      </c>
      <c r="E899" s="3">
        <v>50</v>
      </c>
      <c r="F899" s="50">
        <v>80</v>
      </c>
      <c r="G899" s="3"/>
      <c r="H899" s="3">
        <f t="shared" si="571"/>
        <v>30</v>
      </c>
      <c r="I899" s="15">
        <v>0</v>
      </c>
      <c r="J899" s="15">
        <v>0.1</v>
      </c>
      <c r="K899" s="15">
        <v>0.27</v>
      </c>
      <c r="L899" s="15">
        <v>1.4</v>
      </c>
      <c r="M899" s="15">
        <v>9.5399999999999991</v>
      </c>
      <c r="N899" s="15">
        <v>11.31</v>
      </c>
      <c r="O899" s="15">
        <v>53.04</v>
      </c>
      <c r="P899" s="15">
        <v>35.65</v>
      </c>
      <c r="Q899" s="15">
        <v>1.0900000000000001</v>
      </c>
      <c r="R899" s="23" t="s">
        <v>354</v>
      </c>
      <c r="S899" s="19">
        <v>6.6</v>
      </c>
      <c r="T899" s="19">
        <v>6.5</v>
      </c>
      <c r="U899" s="19">
        <v>6.6</v>
      </c>
      <c r="V899" s="19">
        <v>5.5</v>
      </c>
      <c r="W899" s="19">
        <v>5.5</v>
      </c>
      <c r="X899" s="19">
        <v>5.5</v>
      </c>
      <c r="Y899" s="15">
        <v>0.26</v>
      </c>
      <c r="Z899" s="15"/>
      <c r="AA899" s="15"/>
      <c r="AB899" s="15">
        <v>1.88</v>
      </c>
      <c r="AC899" s="15"/>
      <c r="AD899" s="15">
        <v>7.0000000000000007E-2</v>
      </c>
      <c r="AE899" s="15">
        <v>21.9</v>
      </c>
      <c r="AF899" s="15">
        <v>8.68</v>
      </c>
      <c r="AG899" s="15">
        <v>10.56</v>
      </c>
      <c r="AH899" s="15">
        <v>0.18</v>
      </c>
      <c r="AI899" s="15">
        <v>0.18</v>
      </c>
      <c r="AJ899" s="15">
        <v>2.4</v>
      </c>
      <c r="AK899" s="19">
        <v>17</v>
      </c>
      <c r="AL899" s="15"/>
      <c r="AM899" s="15"/>
      <c r="AN899" s="15"/>
      <c r="AO899" s="15"/>
      <c r="AP899" s="27"/>
    </row>
    <row r="900" spans="1:42" x14ac:dyDescent="0.25">
      <c r="A900" s="3">
        <v>126</v>
      </c>
      <c r="B900" s="11" t="s">
        <v>2328</v>
      </c>
      <c r="C900" s="3">
        <v>6</v>
      </c>
      <c r="D900" s="3" t="s">
        <v>3638</v>
      </c>
      <c r="E900" s="3">
        <v>80</v>
      </c>
      <c r="F900" s="50">
        <v>120</v>
      </c>
      <c r="G900" s="3"/>
      <c r="H900" s="3">
        <f t="shared" si="571"/>
        <v>40</v>
      </c>
      <c r="I900" s="15">
        <v>0.78</v>
      </c>
      <c r="J900" s="15">
        <v>0.47</v>
      </c>
      <c r="K900" s="15">
        <v>0.44</v>
      </c>
      <c r="L900" s="15">
        <v>1.44</v>
      </c>
      <c r="M900" s="15">
        <v>11.28</v>
      </c>
      <c r="N900" s="15">
        <v>14.41</v>
      </c>
      <c r="O900" s="15">
        <v>46.34</v>
      </c>
      <c r="P900" s="15">
        <v>39.25</v>
      </c>
      <c r="Q900" s="15"/>
      <c r="R900" s="23" t="s">
        <v>354</v>
      </c>
      <c r="S900" s="19">
        <v>6.9</v>
      </c>
      <c r="T900" s="19">
        <v>6.8</v>
      </c>
      <c r="U900" s="19">
        <v>6.8</v>
      </c>
      <c r="V900" s="19">
        <v>5.8</v>
      </c>
      <c r="W900" s="19">
        <v>5.9</v>
      </c>
      <c r="X900" s="19">
        <v>5.9</v>
      </c>
      <c r="Y900" s="15">
        <v>0.23</v>
      </c>
      <c r="Z900" s="15"/>
      <c r="AA900" s="15"/>
      <c r="AB900" s="15">
        <v>1.85</v>
      </c>
      <c r="AC900" s="15"/>
      <c r="AD900" s="15">
        <v>0.06</v>
      </c>
      <c r="AE900" s="15">
        <v>22.65</v>
      </c>
      <c r="AF900" s="15">
        <v>9.0500000000000007</v>
      </c>
      <c r="AG900" s="15">
        <v>10.88</v>
      </c>
      <c r="AH900" s="15">
        <v>0.2</v>
      </c>
      <c r="AI900" s="15">
        <v>0.18</v>
      </c>
      <c r="AJ900" s="15">
        <v>5.56</v>
      </c>
      <c r="AK900" s="19">
        <v>13</v>
      </c>
      <c r="AL900" s="15"/>
      <c r="AM900" s="15"/>
      <c r="AN900" s="15"/>
      <c r="AO900" s="15"/>
      <c r="AP900" s="27"/>
    </row>
    <row r="901" spans="1:42" ht="15.6" x14ac:dyDescent="0.3">
      <c r="A901" s="59">
        <f>A895</f>
        <v>126</v>
      </c>
      <c r="B901" s="60" t="str">
        <f>B895</f>
        <v>GU</v>
      </c>
      <c r="C901" s="61"/>
      <c r="D901" s="61"/>
      <c r="E901" s="61"/>
      <c r="F901" s="62"/>
      <c r="G901" s="61"/>
      <c r="H901" s="61"/>
      <c r="I901" s="63">
        <f>((I895*$H895)+(I896*$H896))/$F896</f>
        <v>0.18666666666666668</v>
      </c>
      <c r="J901" s="63">
        <f>((J895*$H895)+(J896*$H896))/$F896</f>
        <v>0.59111111111111114</v>
      </c>
      <c r="K901" s="63">
        <f t="shared" ref="K901:Q901" si="597">((K895*$H895)+(K896*$H896))/$F896</f>
        <v>0.64333333333333331</v>
      </c>
      <c r="L901" s="63">
        <f t="shared" si="597"/>
        <v>3.6388888888888888</v>
      </c>
      <c r="M901" s="63">
        <f t="shared" si="597"/>
        <v>14.523333333333332</v>
      </c>
      <c r="N901" s="63">
        <f t="shared" si="597"/>
        <v>19.583333333333332</v>
      </c>
      <c r="O901" s="63">
        <f t="shared" si="597"/>
        <v>62.322222222222223</v>
      </c>
      <c r="P901" s="63">
        <f t="shared" si="597"/>
        <v>18.094444444444445</v>
      </c>
      <c r="Q901" s="63">
        <f t="shared" si="597"/>
        <v>0.28888888888888892</v>
      </c>
      <c r="R901" s="64" t="str">
        <f>R895</f>
        <v>FL</v>
      </c>
      <c r="S901" s="65">
        <f t="shared" ref="S901:X901" si="598">((S895*$H895)+(S896*$H896)+(S897*$H897)+(S898*$H898))/$F898</f>
        <v>6.2079999999999993</v>
      </c>
      <c r="T901" s="65">
        <f t="shared" si="598"/>
        <v>6.1079999999999997</v>
      </c>
      <c r="U901" s="65">
        <f t="shared" si="598"/>
        <v>6.1920000000000002</v>
      </c>
      <c r="V901" s="65">
        <f t="shared" si="598"/>
        <v>5.1479999999999997</v>
      </c>
      <c r="W901" s="65">
        <f t="shared" si="598"/>
        <v>5.1479999999999997</v>
      </c>
      <c r="X901" s="65">
        <f t="shared" si="598"/>
        <v>5.1239999999999997</v>
      </c>
      <c r="Y901" s="65">
        <f>((Y895*$H895)+(Y896*$H896)+(Y897*$H897)+(Y898*$H898))/$F898</f>
        <v>0.51359999999999995</v>
      </c>
      <c r="Z901" s="63">
        <f t="shared" ref="Z901:AE901" si="599">((Z895*$H895)+(Z896*$H896))/$F896</f>
        <v>0.14866666666666667</v>
      </c>
      <c r="AA901" s="63">
        <f t="shared" si="599"/>
        <v>6.3344444444444452</v>
      </c>
      <c r="AB901" s="63">
        <f t="shared" si="599"/>
        <v>1.481111111111111</v>
      </c>
      <c r="AC901" s="65">
        <f>((AC895*$H895)+(AC896*$H896)+(AC897*$H897)+(AC898*$H898))/$F898</f>
        <v>0</v>
      </c>
      <c r="AD901" s="65">
        <f>((AD895*$H895)+(AD896*$H896)+(AD897*$H897)+(AD898*$H898))/$F898</f>
        <v>0.20399999999999999</v>
      </c>
      <c r="AE901" s="63">
        <f t="shared" si="599"/>
        <v>17.027777777777779</v>
      </c>
      <c r="AF901" s="65">
        <f t="shared" ref="AF901:AP901" si="600">((AF895*$H895)+(AF896*$H896)+(AF897*$H897)+(AF898*$H898))/$F898</f>
        <v>5.9367999999999999</v>
      </c>
      <c r="AG901" s="65">
        <f t="shared" si="600"/>
        <v>7.500799999999999</v>
      </c>
      <c r="AH901" s="65">
        <f t="shared" si="600"/>
        <v>0.16320000000000001</v>
      </c>
      <c r="AI901" s="65">
        <f t="shared" si="600"/>
        <v>0.25800000000000006</v>
      </c>
      <c r="AJ901" s="65">
        <f t="shared" si="600"/>
        <v>4.7408000000000001</v>
      </c>
      <c r="AK901" s="65">
        <f t="shared" si="600"/>
        <v>29.76</v>
      </c>
      <c r="AL901" s="65">
        <f t="shared" si="600"/>
        <v>0</v>
      </c>
      <c r="AM901" s="65">
        <f t="shared" si="600"/>
        <v>0</v>
      </c>
      <c r="AN901" s="65">
        <f t="shared" si="600"/>
        <v>0</v>
      </c>
      <c r="AO901" s="65">
        <f t="shared" si="600"/>
        <v>0</v>
      </c>
      <c r="AP901" s="65">
        <f t="shared" si="600"/>
        <v>0</v>
      </c>
    </row>
    <row r="902" spans="1:42" x14ac:dyDescent="0.25">
      <c r="A902" s="29">
        <v>32</v>
      </c>
      <c r="B902" s="30" t="s">
        <v>2631</v>
      </c>
      <c r="C902" s="29">
        <v>1</v>
      </c>
      <c r="D902" s="29" t="s">
        <v>6</v>
      </c>
      <c r="E902" s="29">
        <v>0</v>
      </c>
      <c r="F902" s="48">
        <v>10</v>
      </c>
      <c r="G902" s="29"/>
      <c r="H902" s="29">
        <f t="shared" si="571"/>
        <v>10</v>
      </c>
      <c r="I902" s="31">
        <v>0.23</v>
      </c>
      <c r="J902" s="31">
        <v>0.16</v>
      </c>
      <c r="K902" s="31">
        <v>0.16</v>
      </c>
      <c r="L902" s="31">
        <v>0.65</v>
      </c>
      <c r="M902" s="31">
        <v>3.94</v>
      </c>
      <c r="N902" s="31">
        <v>5.14</v>
      </c>
      <c r="O902" s="31">
        <v>27.28</v>
      </c>
      <c r="P902" s="31">
        <v>67.58</v>
      </c>
      <c r="Q902" s="31">
        <v>1.67</v>
      </c>
      <c r="R902" s="32" t="s">
        <v>6</v>
      </c>
      <c r="S902" s="33">
        <v>7.2</v>
      </c>
      <c r="T902" s="33">
        <v>7.25</v>
      </c>
      <c r="U902" s="33">
        <v>7.4</v>
      </c>
      <c r="V902" s="33">
        <v>6.8</v>
      </c>
      <c r="W902" s="33">
        <v>6.7</v>
      </c>
      <c r="X902" s="33">
        <v>6.8</v>
      </c>
      <c r="Y902" s="31">
        <v>0.94</v>
      </c>
      <c r="Z902" s="31">
        <v>0.13400000000000001</v>
      </c>
      <c r="AA902" s="31">
        <v>7.01</v>
      </c>
      <c r="AB902" s="31">
        <v>1.8</v>
      </c>
      <c r="AC902" s="31">
        <v>1.1499999999999999</v>
      </c>
      <c r="AD902" s="31">
        <v>4.67</v>
      </c>
      <c r="AE902" s="31">
        <v>24.63</v>
      </c>
      <c r="AF902" s="31"/>
      <c r="AG902" s="31"/>
      <c r="AH902" s="31"/>
      <c r="AI902" s="31"/>
      <c r="AJ902" s="31"/>
      <c r="AK902" s="33">
        <v>38</v>
      </c>
      <c r="AL902" s="31">
        <v>43.1</v>
      </c>
      <c r="AM902" s="31">
        <v>8.69</v>
      </c>
      <c r="AN902" s="31">
        <v>27.91</v>
      </c>
      <c r="AO902" s="31">
        <v>2.19</v>
      </c>
      <c r="AP902" s="34">
        <v>13.36</v>
      </c>
    </row>
    <row r="903" spans="1:42" x14ac:dyDescent="0.25">
      <c r="A903" s="29">
        <v>32</v>
      </c>
      <c r="B903" s="30" t="s">
        <v>2631</v>
      </c>
      <c r="C903" s="29">
        <v>2</v>
      </c>
      <c r="D903" s="29" t="s">
        <v>69</v>
      </c>
      <c r="E903" s="29">
        <v>10</v>
      </c>
      <c r="F903" s="48">
        <v>29</v>
      </c>
      <c r="G903" s="29"/>
      <c r="H903" s="29">
        <f t="shared" si="571"/>
        <v>19</v>
      </c>
      <c r="I903" s="31">
        <v>0.14000000000000001</v>
      </c>
      <c r="J903" s="31">
        <v>0.12</v>
      </c>
      <c r="K903" s="31">
        <v>0.14000000000000001</v>
      </c>
      <c r="L903" s="31">
        <v>0.56999999999999995</v>
      </c>
      <c r="M903" s="31">
        <v>3.18</v>
      </c>
      <c r="N903" s="31">
        <v>4.1500000000000004</v>
      </c>
      <c r="O903" s="31">
        <v>25.89</v>
      </c>
      <c r="P903" s="31">
        <v>69.959999999999994</v>
      </c>
      <c r="Q903" s="31">
        <v>0.68</v>
      </c>
      <c r="R903" s="32" t="s">
        <v>6</v>
      </c>
      <c r="S903" s="33">
        <v>7.6</v>
      </c>
      <c r="T903" s="33">
        <v>7.3</v>
      </c>
      <c r="U903" s="33">
        <v>7.75</v>
      </c>
      <c r="V903" s="33">
        <v>7.1</v>
      </c>
      <c r="W903" s="33">
        <v>6.95</v>
      </c>
      <c r="X903" s="33">
        <v>6.95</v>
      </c>
      <c r="Y903" s="31">
        <v>0.85</v>
      </c>
      <c r="Z903" s="31">
        <v>0.13900000000000001</v>
      </c>
      <c r="AA903" s="31">
        <v>6.11</v>
      </c>
      <c r="AB903" s="31">
        <v>1.91</v>
      </c>
      <c r="AC903" s="31">
        <v>1.27</v>
      </c>
      <c r="AD903" s="31">
        <v>7</v>
      </c>
      <c r="AE903" s="31">
        <v>26.55</v>
      </c>
      <c r="AF903" s="31"/>
      <c r="AG903" s="31"/>
      <c r="AH903" s="31"/>
      <c r="AI903" s="31"/>
      <c r="AJ903" s="31"/>
      <c r="AK903" s="33">
        <v>31</v>
      </c>
      <c r="AL903" s="31">
        <v>43.28</v>
      </c>
      <c r="AM903" s="31">
        <v>8.69</v>
      </c>
      <c r="AN903" s="31">
        <v>28.66</v>
      </c>
      <c r="AO903" s="31">
        <v>2.15</v>
      </c>
      <c r="AP903" s="34">
        <v>11.96</v>
      </c>
    </row>
    <row r="904" spans="1:42" x14ac:dyDescent="0.25">
      <c r="A904" s="41">
        <v>32</v>
      </c>
      <c r="B904" s="42" t="s">
        <v>2631</v>
      </c>
      <c r="C904" s="41">
        <v>3</v>
      </c>
      <c r="D904" s="41" t="s">
        <v>95</v>
      </c>
      <c r="E904" s="41">
        <v>29</v>
      </c>
      <c r="F904" s="49">
        <v>51</v>
      </c>
      <c r="G904" s="41"/>
      <c r="H904" s="41">
        <f t="shared" si="571"/>
        <v>22</v>
      </c>
      <c r="I904" s="43">
        <v>0.1</v>
      </c>
      <c r="J904" s="43">
        <v>0.09</v>
      </c>
      <c r="K904" s="43">
        <v>0.06</v>
      </c>
      <c r="L904" s="43">
        <v>0.39</v>
      </c>
      <c r="M904" s="43">
        <v>3.17</v>
      </c>
      <c r="N904" s="43">
        <v>3.81</v>
      </c>
      <c r="O904" s="43">
        <v>25.23</v>
      </c>
      <c r="P904" s="43">
        <v>70.959999999999994</v>
      </c>
      <c r="Q904" s="43">
        <v>0.52</v>
      </c>
      <c r="R904" s="44" t="s">
        <v>6</v>
      </c>
      <c r="S904" s="45">
        <v>7.3</v>
      </c>
      <c r="T904" s="45">
        <v>7.2</v>
      </c>
      <c r="U904" s="45">
        <v>7.3</v>
      </c>
      <c r="V904" s="45">
        <v>7</v>
      </c>
      <c r="W904" s="45">
        <v>7</v>
      </c>
      <c r="X904" s="45">
        <v>6.7</v>
      </c>
      <c r="Y904" s="43">
        <v>0.34</v>
      </c>
      <c r="Z904" s="43">
        <v>5.8999999999999997E-2</v>
      </c>
      <c r="AA904" s="43">
        <v>5.76</v>
      </c>
      <c r="AB904" s="43">
        <v>1.91</v>
      </c>
      <c r="AC904" s="43">
        <v>1.02</v>
      </c>
      <c r="AD904" s="43">
        <v>8.5399999999999991</v>
      </c>
      <c r="AE904" s="43">
        <v>24.04</v>
      </c>
      <c r="AF904" s="43"/>
      <c r="AG904" s="43"/>
      <c r="AH904" s="43"/>
      <c r="AI904" s="43"/>
      <c r="AJ904" s="43"/>
      <c r="AK904" s="45">
        <v>44</v>
      </c>
      <c r="AL904" s="43">
        <v>42.36</v>
      </c>
      <c r="AM904" s="43">
        <v>8.3699999999999992</v>
      </c>
      <c r="AN904" s="43">
        <v>28.48</v>
      </c>
      <c r="AO904" s="43">
        <v>2.13</v>
      </c>
      <c r="AP904" s="46">
        <v>13.9</v>
      </c>
    </row>
    <row r="905" spans="1:42" x14ac:dyDescent="0.25">
      <c r="A905" s="3">
        <v>32</v>
      </c>
      <c r="B905" s="11" t="s">
        <v>2631</v>
      </c>
      <c r="C905" s="3">
        <v>4</v>
      </c>
      <c r="D905" s="3" t="s">
        <v>118</v>
      </c>
      <c r="E905" s="3">
        <v>51</v>
      </c>
      <c r="F905" s="50">
        <v>80</v>
      </c>
      <c r="G905" s="3"/>
      <c r="H905" s="3">
        <f t="shared" si="571"/>
        <v>29</v>
      </c>
      <c r="I905" s="15">
        <v>0.02</v>
      </c>
      <c r="J905" s="15">
        <v>0.15</v>
      </c>
      <c r="K905" s="15">
        <v>0.22</v>
      </c>
      <c r="L905" s="15">
        <v>0.71</v>
      </c>
      <c r="M905" s="15">
        <v>6.27</v>
      </c>
      <c r="N905" s="15">
        <v>7.37</v>
      </c>
      <c r="O905" s="15">
        <v>37.770000000000003</v>
      </c>
      <c r="P905" s="15">
        <v>54.86</v>
      </c>
      <c r="Q905" s="15"/>
      <c r="R905" s="23" t="s">
        <v>6</v>
      </c>
      <c r="S905" s="19">
        <v>5.45</v>
      </c>
      <c r="T905" s="19">
        <v>5.55</v>
      </c>
      <c r="U905" s="19">
        <v>5.7</v>
      </c>
      <c r="V905" s="19">
        <v>5.35</v>
      </c>
      <c r="W905" s="19">
        <v>5.3</v>
      </c>
      <c r="X905" s="19">
        <v>5.4</v>
      </c>
      <c r="Y905" s="15">
        <v>0.14000000000000001</v>
      </c>
      <c r="Z905" s="15">
        <v>2.8000000000000001E-2</v>
      </c>
      <c r="AA905" s="15">
        <v>5</v>
      </c>
      <c r="AB905" s="15">
        <v>1.93</v>
      </c>
      <c r="AC905" s="15">
        <v>0.77</v>
      </c>
      <c r="AD905" s="15">
        <v>11.8</v>
      </c>
      <c r="AE905" s="15">
        <v>20.52</v>
      </c>
      <c r="AF905" s="15"/>
      <c r="AG905" s="15"/>
      <c r="AH905" s="15"/>
      <c r="AI905" s="15"/>
      <c r="AJ905" s="15"/>
      <c r="AK905" s="19">
        <v>32</v>
      </c>
      <c r="AL905" s="15">
        <v>42</v>
      </c>
      <c r="AM905" s="15">
        <v>9.65</v>
      </c>
      <c r="AN905" s="15">
        <v>28.2</v>
      </c>
      <c r="AO905" s="15">
        <v>2.08</v>
      </c>
      <c r="AP905" s="27">
        <v>12.8</v>
      </c>
    </row>
    <row r="906" spans="1:42" x14ac:dyDescent="0.25">
      <c r="A906" s="3">
        <v>32</v>
      </c>
      <c r="B906" s="11" t="s">
        <v>2631</v>
      </c>
      <c r="C906" s="3">
        <v>5</v>
      </c>
      <c r="D906" s="3" t="s">
        <v>138</v>
      </c>
      <c r="E906" s="3">
        <v>80</v>
      </c>
      <c r="F906" s="50">
        <v>95</v>
      </c>
      <c r="G906" s="3"/>
      <c r="H906" s="3">
        <f t="shared" si="571"/>
        <v>15</v>
      </c>
      <c r="I906" s="15">
        <v>0.06</v>
      </c>
      <c r="J906" s="15">
        <v>0.11</v>
      </c>
      <c r="K906" s="15">
        <v>0.11</v>
      </c>
      <c r="L906" s="15">
        <v>0.36</v>
      </c>
      <c r="M906" s="15">
        <v>4.3899999999999997</v>
      </c>
      <c r="N906" s="15">
        <v>5.03</v>
      </c>
      <c r="O906" s="15">
        <v>44.45</v>
      </c>
      <c r="P906" s="15">
        <v>50.52</v>
      </c>
      <c r="Q906" s="15"/>
      <c r="R906" s="23" t="s">
        <v>169</v>
      </c>
      <c r="S906" s="19">
        <v>5.4</v>
      </c>
      <c r="T906" s="19">
        <v>5.5</v>
      </c>
      <c r="U906" s="19">
        <v>5.3</v>
      </c>
      <c r="V906" s="19">
        <v>4.95</v>
      </c>
      <c r="W906" s="19">
        <v>5</v>
      </c>
      <c r="X906" s="19">
        <v>5.2</v>
      </c>
      <c r="Y906" s="15">
        <v>0.09</v>
      </c>
      <c r="Z906" s="15"/>
      <c r="AA906" s="15"/>
      <c r="AB906" s="15">
        <v>2.02</v>
      </c>
      <c r="AC906" s="15">
        <v>0.26</v>
      </c>
      <c r="AD906" s="15">
        <v>7.3</v>
      </c>
      <c r="AE906" s="15">
        <v>18.82</v>
      </c>
      <c r="AF906" s="15"/>
      <c r="AG906" s="15"/>
      <c r="AH906" s="15"/>
      <c r="AI906" s="15"/>
      <c r="AJ906" s="15"/>
      <c r="AK906" s="19">
        <v>25</v>
      </c>
      <c r="AL906" s="15">
        <v>42.24</v>
      </c>
      <c r="AM906" s="15">
        <v>9.33</v>
      </c>
      <c r="AN906" s="15">
        <v>28.17</v>
      </c>
      <c r="AO906" s="15">
        <v>2.1</v>
      </c>
      <c r="AP906" s="27">
        <v>12.98</v>
      </c>
    </row>
    <row r="907" spans="1:42" x14ac:dyDescent="0.25">
      <c r="A907" s="3">
        <v>32</v>
      </c>
      <c r="B907" s="11" t="s">
        <v>2631</v>
      </c>
      <c r="C907" s="3">
        <v>6</v>
      </c>
      <c r="D907" s="3" t="s">
        <v>1072</v>
      </c>
      <c r="E907" s="3">
        <v>95</v>
      </c>
      <c r="F907" s="50">
        <v>103</v>
      </c>
      <c r="G907" s="3"/>
      <c r="H907" s="3">
        <f t="shared" si="571"/>
        <v>8</v>
      </c>
      <c r="I907" s="15">
        <v>0.11</v>
      </c>
      <c r="J907" s="15">
        <v>0.3</v>
      </c>
      <c r="K907" s="15">
        <v>0.28000000000000003</v>
      </c>
      <c r="L907" s="15">
        <v>1.19</v>
      </c>
      <c r="M907" s="15">
        <v>6.75</v>
      </c>
      <c r="N907" s="15">
        <v>8.6300000000000008</v>
      </c>
      <c r="O907" s="15">
        <v>55.9</v>
      </c>
      <c r="P907" s="15">
        <v>35.47</v>
      </c>
      <c r="Q907" s="15"/>
      <c r="R907" s="23" t="s">
        <v>354</v>
      </c>
      <c r="S907" s="19">
        <v>6</v>
      </c>
      <c r="T907" s="19">
        <v>6</v>
      </c>
      <c r="U907" s="19">
        <v>5.9</v>
      </c>
      <c r="V907" s="19">
        <v>5.6</v>
      </c>
      <c r="W907" s="19">
        <v>5.55</v>
      </c>
      <c r="X907" s="19">
        <v>5.8</v>
      </c>
      <c r="Y907" s="15">
        <v>0.06</v>
      </c>
      <c r="Z907" s="15"/>
      <c r="AA907" s="15"/>
      <c r="AB907" s="15">
        <v>2</v>
      </c>
      <c r="AC907" s="15"/>
      <c r="AD907" s="15">
        <v>9.1999999999999993</v>
      </c>
      <c r="AE907" s="15">
        <v>16.170000000000002</v>
      </c>
      <c r="AF907" s="15"/>
      <c r="AG907" s="15"/>
      <c r="AH907" s="15"/>
      <c r="AI907" s="15"/>
      <c r="AJ907" s="15"/>
      <c r="AK907" s="19">
        <v>51</v>
      </c>
      <c r="AL907" s="15">
        <v>41.9</v>
      </c>
      <c r="AM907" s="15">
        <v>9.66</v>
      </c>
      <c r="AN907" s="15">
        <v>28.09</v>
      </c>
      <c r="AO907" s="15">
        <v>2.08</v>
      </c>
      <c r="AP907" s="27">
        <v>14.86</v>
      </c>
    </row>
    <row r="908" spans="1:42" ht="15.6" x14ac:dyDescent="0.3">
      <c r="A908" s="59">
        <f>A902</f>
        <v>32</v>
      </c>
      <c r="B908" s="60" t="str">
        <f>B902</f>
        <v>LA</v>
      </c>
      <c r="C908" s="61"/>
      <c r="D908" s="61"/>
      <c r="E908" s="61"/>
      <c r="F908" s="62"/>
      <c r="G908" s="61"/>
      <c r="H908" s="61"/>
      <c r="I908" s="63">
        <f>((I902*$H902)+(I903*$H903))/$F903</f>
        <v>0.17103448275862071</v>
      </c>
      <c r="J908" s="63">
        <f>((J902*$H902)+(J903*$H903))/$F903</f>
        <v>0.13379310344827586</v>
      </c>
      <c r="K908" s="63">
        <f t="shared" ref="K908:Q908" si="601">((K902*$H902)+(K903*$H903))/$F903</f>
        <v>0.14689655172413793</v>
      </c>
      <c r="L908" s="63">
        <f t="shared" si="601"/>
        <v>0.59758620689655162</v>
      </c>
      <c r="M908" s="63">
        <f t="shared" si="601"/>
        <v>3.4420689655172412</v>
      </c>
      <c r="N908" s="63">
        <f t="shared" si="601"/>
        <v>4.4913793103448274</v>
      </c>
      <c r="O908" s="63">
        <f t="shared" si="601"/>
        <v>26.369310344827589</v>
      </c>
      <c r="P908" s="63">
        <f t="shared" si="601"/>
        <v>69.139310344827578</v>
      </c>
      <c r="Q908" s="63">
        <f t="shared" si="601"/>
        <v>1.0213793103448277</v>
      </c>
      <c r="R908" s="64" t="str">
        <f>R902</f>
        <v>A</v>
      </c>
      <c r="S908" s="65">
        <f t="shared" ref="S908:X908" si="602">((S902*$H902)+(S903*$H903)+(S904*$H904))/$F904</f>
        <v>7.3921568627450984</v>
      </c>
      <c r="T908" s="65">
        <f t="shared" si="602"/>
        <v>7.2470588235294118</v>
      </c>
      <c r="U908" s="65">
        <f t="shared" si="602"/>
        <v>7.4872549019607844</v>
      </c>
      <c r="V908" s="65">
        <f t="shared" si="602"/>
        <v>6.9980392156862736</v>
      </c>
      <c r="W908" s="65">
        <f t="shared" si="602"/>
        <v>6.9225490196078434</v>
      </c>
      <c r="X908" s="65">
        <f t="shared" si="602"/>
        <v>6.8127450980392164</v>
      </c>
      <c r="Y908" s="65">
        <f>((Y902*$H902)+(Y903*$H903)+(Y904*$H904))/$F904</f>
        <v>0.64764705882352946</v>
      </c>
      <c r="Z908" s="63">
        <f t="shared" ref="Z908:AE908" si="603">((Z902*$H902)+(Z903*$H903))/$F903</f>
        <v>0.13727586206896553</v>
      </c>
      <c r="AA908" s="63">
        <f t="shared" si="603"/>
        <v>6.4203448275862067</v>
      </c>
      <c r="AB908" s="63">
        <f t="shared" si="603"/>
        <v>1.8720689655172413</v>
      </c>
      <c r="AC908" s="65">
        <f t="shared" ref="AC908:AD908" si="604">((AC902*$H902)+(AC903*$H903)+(AC904*$H904))/$F904</f>
        <v>1.138627450980392</v>
      </c>
      <c r="AD908" s="65">
        <f t="shared" si="604"/>
        <v>7.2074509803921565</v>
      </c>
      <c r="AE908" s="63">
        <f t="shared" si="603"/>
        <v>25.887931034482758</v>
      </c>
      <c r="AF908" s="65">
        <f t="shared" ref="AF908:AP908" si="605">((AF902*$H902)+(AF903*$H903)+(AF904*$H904))/$F904</f>
        <v>0</v>
      </c>
      <c r="AG908" s="65">
        <f t="shared" si="605"/>
        <v>0</v>
      </c>
      <c r="AH908" s="65">
        <f t="shared" si="605"/>
        <v>0</v>
      </c>
      <c r="AI908" s="65">
        <f t="shared" si="605"/>
        <v>0</v>
      </c>
      <c r="AJ908" s="65">
        <f t="shared" si="605"/>
        <v>0</v>
      </c>
      <c r="AK908" s="65">
        <f t="shared" si="605"/>
        <v>37.980392156862742</v>
      </c>
      <c r="AL908" s="65">
        <f t="shared" si="605"/>
        <v>42.847843137254905</v>
      </c>
      <c r="AM908" s="65">
        <f t="shared" si="605"/>
        <v>8.5519607843137244</v>
      </c>
      <c r="AN908" s="65">
        <f t="shared" si="605"/>
        <v>28.435294117647061</v>
      </c>
      <c r="AO908" s="65">
        <f t="shared" si="605"/>
        <v>2.14921568627451</v>
      </c>
      <c r="AP908" s="65">
        <f t="shared" si="605"/>
        <v>13.07137254901961</v>
      </c>
    </row>
    <row r="909" spans="1:42" x14ac:dyDescent="0.25">
      <c r="A909" s="35">
        <v>33</v>
      </c>
      <c r="B909" s="36" t="s">
        <v>2631</v>
      </c>
      <c r="C909" s="35">
        <v>1</v>
      </c>
      <c r="D909" s="35" t="s">
        <v>660</v>
      </c>
      <c r="E909" s="35">
        <v>0</v>
      </c>
      <c r="F909" s="51">
        <v>7</v>
      </c>
      <c r="G909" s="35"/>
      <c r="H909" s="35">
        <f t="shared" si="571"/>
        <v>7</v>
      </c>
      <c r="I909" s="37">
        <v>0.42</v>
      </c>
      <c r="J909" s="37">
        <v>0.5</v>
      </c>
      <c r="K909" s="37">
        <v>0.35</v>
      </c>
      <c r="L909" s="37">
        <v>1.1399999999999999</v>
      </c>
      <c r="M909" s="37">
        <v>6.98</v>
      </c>
      <c r="N909" s="37">
        <v>9.39</v>
      </c>
      <c r="O909" s="37">
        <v>53.74</v>
      </c>
      <c r="P909" s="37">
        <v>36.869999999999997</v>
      </c>
      <c r="Q909" s="37">
        <v>1.01</v>
      </c>
      <c r="R909" s="38" t="s">
        <v>354</v>
      </c>
      <c r="S909" s="39">
        <v>8</v>
      </c>
      <c r="T909" s="39">
        <v>7.9</v>
      </c>
      <c r="U909" s="39">
        <v>8.3000000000000007</v>
      </c>
      <c r="V909" s="39">
        <v>7.65</v>
      </c>
      <c r="W909" s="39">
        <v>7.6</v>
      </c>
      <c r="X909" s="39">
        <v>8.15</v>
      </c>
      <c r="Y909" s="37">
        <v>1.1599999999999999</v>
      </c>
      <c r="Z909" s="37">
        <v>0.23100000000000001</v>
      </c>
      <c r="AA909" s="37">
        <v>5.0199999999999996</v>
      </c>
      <c r="AB909" s="37">
        <v>1.29</v>
      </c>
      <c r="AC909" s="37">
        <v>30</v>
      </c>
      <c r="AD909" s="37">
        <v>0.85</v>
      </c>
      <c r="AE909" s="37">
        <v>19.72</v>
      </c>
      <c r="AF909" s="37"/>
      <c r="AG909" s="37"/>
      <c r="AH909" s="37"/>
      <c r="AI909" s="37"/>
      <c r="AJ909" s="37"/>
      <c r="AK909" s="39">
        <v>17</v>
      </c>
      <c r="AL909" s="37">
        <v>41.42</v>
      </c>
      <c r="AM909" s="37">
        <v>5.79</v>
      </c>
      <c r="AN909" s="37">
        <v>20.96</v>
      </c>
      <c r="AO909" s="37">
        <v>2.86</v>
      </c>
      <c r="AP909" s="40">
        <v>19.239999999999998</v>
      </c>
    </row>
    <row r="910" spans="1:42" x14ac:dyDescent="0.25">
      <c r="A910" s="35">
        <v>33</v>
      </c>
      <c r="B910" s="36" t="s">
        <v>2631</v>
      </c>
      <c r="C910" s="35">
        <v>2</v>
      </c>
      <c r="D910" s="35" t="s">
        <v>684</v>
      </c>
      <c r="E910" s="35">
        <v>7</v>
      </c>
      <c r="F910" s="51">
        <v>20</v>
      </c>
      <c r="G910" s="35"/>
      <c r="H910" s="35">
        <f t="shared" si="571"/>
        <v>13</v>
      </c>
      <c r="I910" s="37">
        <v>0.82</v>
      </c>
      <c r="J910" s="37">
        <v>0.73</v>
      </c>
      <c r="K910" s="37">
        <v>0.55000000000000004</v>
      </c>
      <c r="L910" s="37">
        <v>1.01</v>
      </c>
      <c r="M910" s="37">
        <v>2.95</v>
      </c>
      <c r="N910" s="37">
        <v>6.06</v>
      </c>
      <c r="O910" s="37">
        <v>52.63</v>
      </c>
      <c r="P910" s="37">
        <v>41.31</v>
      </c>
      <c r="Q910" s="37">
        <v>3.51</v>
      </c>
      <c r="R910" s="38" t="s">
        <v>169</v>
      </c>
      <c r="S910" s="39">
        <v>8.0500000000000007</v>
      </c>
      <c r="T910" s="39">
        <v>8.1</v>
      </c>
      <c r="U910" s="39">
        <v>8.4</v>
      </c>
      <c r="V910" s="39">
        <v>7.55</v>
      </c>
      <c r="W910" s="39">
        <v>7.5</v>
      </c>
      <c r="X910" s="39">
        <v>8.1999999999999993</v>
      </c>
      <c r="Y910" s="37">
        <v>1.04</v>
      </c>
      <c r="Z910" s="37">
        <v>0.186</v>
      </c>
      <c r="AA910" s="37">
        <v>5.59</v>
      </c>
      <c r="AB910" s="37">
        <v>1.35</v>
      </c>
      <c r="AC910" s="37">
        <v>27.7</v>
      </c>
      <c r="AD910" s="37">
        <v>0.53</v>
      </c>
      <c r="AE910" s="37">
        <v>24.14</v>
      </c>
      <c r="AF910" s="37"/>
      <c r="AG910" s="37"/>
      <c r="AH910" s="37"/>
      <c r="AI910" s="37"/>
      <c r="AJ910" s="37"/>
      <c r="AK910" s="39">
        <v>26</v>
      </c>
      <c r="AL910" s="37">
        <v>41.2</v>
      </c>
      <c r="AM910" s="37">
        <v>5.79</v>
      </c>
      <c r="AN910" s="37">
        <v>20.66</v>
      </c>
      <c r="AO910" s="37">
        <v>2.88</v>
      </c>
      <c r="AP910" s="40">
        <v>20.7</v>
      </c>
    </row>
    <row r="911" spans="1:42" x14ac:dyDescent="0.25">
      <c r="A911" s="41">
        <v>33</v>
      </c>
      <c r="B911" s="42" t="s">
        <v>2631</v>
      </c>
      <c r="C911" s="41">
        <v>3</v>
      </c>
      <c r="D911" s="41" t="s">
        <v>95</v>
      </c>
      <c r="E911" s="41">
        <v>20</v>
      </c>
      <c r="F911" s="49">
        <v>39</v>
      </c>
      <c r="G911" s="41"/>
      <c r="H911" s="41">
        <f t="shared" si="571"/>
        <v>19</v>
      </c>
      <c r="I911" s="43">
        <v>2.33</v>
      </c>
      <c r="J911" s="43">
        <v>2.29</v>
      </c>
      <c r="K911" s="43">
        <v>1.62</v>
      </c>
      <c r="L911" s="43">
        <v>2.99</v>
      </c>
      <c r="M911" s="43">
        <v>2.91</v>
      </c>
      <c r="N911" s="43">
        <v>12.14</v>
      </c>
      <c r="O911" s="43">
        <v>24.82</v>
      </c>
      <c r="P911" s="43">
        <v>63.04</v>
      </c>
      <c r="Q911" s="43">
        <v>7.93</v>
      </c>
      <c r="R911" s="44" t="s">
        <v>6</v>
      </c>
      <c r="S911" s="45">
        <v>7.95</v>
      </c>
      <c r="T911" s="45">
        <v>7.65</v>
      </c>
      <c r="U911" s="45">
        <v>8.1</v>
      </c>
      <c r="V911" s="45">
        <v>7.25</v>
      </c>
      <c r="W911" s="45">
        <v>7.2</v>
      </c>
      <c r="X911" s="45">
        <v>7.7</v>
      </c>
      <c r="Y911" s="43">
        <v>0.85</v>
      </c>
      <c r="Z911" s="43">
        <v>2.5999999999999999E-2</v>
      </c>
      <c r="AA911" s="43">
        <v>3.27</v>
      </c>
      <c r="AB911" s="43">
        <v>1.8</v>
      </c>
      <c r="AC911" s="43">
        <v>7.4</v>
      </c>
      <c r="AD911" s="43">
        <v>0.59</v>
      </c>
      <c r="AE911" s="43">
        <v>36.11</v>
      </c>
      <c r="AF911" s="43"/>
      <c r="AG911" s="43"/>
      <c r="AH911" s="43"/>
      <c r="AI911" s="43"/>
      <c r="AJ911" s="43"/>
      <c r="AK911" s="45">
        <v>207</v>
      </c>
      <c r="AL911" s="43">
        <v>42.98</v>
      </c>
      <c r="AM911" s="43">
        <v>7.72</v>
      </c>
      <c r="AN911" s="43">
        <v>22.18</v>
      </c>
      <c r="AO911" s="43">
        <v>2.7</v>
      </c>
      <c r="AP911" s="46">
        <v>21.6</v>
      </c>
    </row>
    <row r="912" spans="1:42" x14ac:dyDescent="0.25">
      <c r="A912" s="41">
        <v>33</v>
      </c>
      <c r="B912" s="42" t="s">
        <v>2631</v>
      </c>
      <c r="C912" s="41">
        <v>4</v>
      </c>
      <c r="D912" s="41" t="s">
        <v>118</v>
      </c>
      <c r="E912" s="41">
        <v>39</v>
      </c>
      <c r="F912" s="49">
        <v>57</v>
      </c>
      <c r="G912" s="41"/>
      <c r="H912" s="41">
        <f t="shared" si="571"/>
        <v>18</v>
      </c>
      <c r="I912" s="43">
        <v>2.08</v>
      </c>
      <c r="J912" s="43">
        <v>2.1</v>
      </c>
      <c r="K912" s="43">
        <v>1.69</v>
      </c>
      <c r="L912" s="43">
        <v>2.77</v>
      </c>
      <c r="M912" s="43">
        <v>3.35</v>
      </c>
      <c r="N912" s="43">
        <v>11.99</v>
      </c>
      <c r="O912" s="43">
        <v>27.26</v>
      </c>
      <c r="P912" s="43">
        <v>60.75</v>
      </c>
      <c r="Q912" s="43">
        <v>10.84</v>
      </c>
      <c r="R912" s="44" t="s">
        <v>6</v>
      </c>
      <c r="S912" s="45">
        <v>8</v>
      </c>
      <c r="T912" s="45">
        <v>8.1999999999999993</v>
      </c>
      <c r="U912" s="45">
        <v>8.4</v>
      </c>
      <c r="V912" s="45">
        <v>7.4</v>
      </c>
      <c r="W912" s="45">
        <v>7.3</v>
      </c>
      <c r="X912" s="45">
        <v>7.9</v>
      </c>
      <c r="Y912" s="43">
        <v>0.78</v>
      </c>
      <c r="Z912" s="43">
        <v>2.5999999999999999E-2</v>
      </c>
      <c r="AA912" s="43">
        <v>3</v>
      </c>
      <c r="AB912" s="43">
        <v>1.86</v>
      </c>
      <c r="AC912" s="43">
        <v>3.31</v>
      </c>
      <c r="AD912" s="43">
        <v>0.42</v>
      </c>
      <c r="AE912" s="43">
        <v>33.94</v>
      </c>
      <c r="AF912" s="43"/>
      <c r="AG912" s="43"/>
      <c r="AH912" s="43"/>
      <c r="AI912" s="43"/>
      <c r="AJ912" s="43"/>
      <c r="AK912" s="45">
        <v>200</v>
      </c>
      <c r="AL912" s="43">
        <v>42.28</v>
      </c>
      <c r="AM912" s="43">
        <v>8.0500000000000007</v>
      </c>
      <c r="AN912" s="43">
        <v>21.5</v>
      </c>
      <c r="AO912" s="43">
        <v>2.7</v>
      </c>
      <c r="AP912" s="46">
        <v>22.2</v>
      </c>
    </row>
    <row r="913" spans="1:42" x14ac:dyDescent="0.25">
      <c r="A913" s="3">
        <v>33</v>
      </c>
      <c r="B913" s="11" t="s">
        <v>2631</v>
      </c>
      <c r="C913" s="3">
        <v>5</v>
      </c>
      <c r="D913" s="3" t="s">
        <v>138</v>
      </c>
      <c r="E913" s="3">
        <v>57</v>
      </c>
      <c r="F913" s="50">
        <v>80</v>
      </c>
      <c r="G913" s="3"/>
      <c r="H913" s="3">
        <f t="shared" si="571"/>
        <v>23</v>
      </c>
      <c r="I913" s="15">
        <v>3.12</v>
      </c>
      <c r="J913" s="15">
        <v>2.4900000000000002</v>
      </c>
      <c r="K913" s="15">
        <v>1.69</v>
      </c>
      <c r="L913" s="15">
        <v>2.8</v>
      </c>
      <c r="M913" s="15">
        <v>3.1</v>
      </c>
      <c r="N913" s="15">
        <v>13.2</v>
      </c>
      <c r="O913" s="15">
        <v>26.56</v>
      </c>
      <c r="P913" s="15">
        <v>60.24</v>
      </c>
      <c r="Q913" s="15">
        <v>11.32</v>
      </c>
      <c r="R913" s="23" t="s">
        <v>6</v>
      </c>
      <c r="S913" s="19">
        <v>7.95</v>
      </c>
      <c r="T913" s="19">
        <v>7.9</v>
      </c>
      <c r="U913" s="19">
        <v>8.25</v>
      </c>
      <c r="V913" s="19">
        <v>7.4</v>
      </c>
      <c r="W913" s="19">
        <v>7.2</v>
      </c>
      <c r="X913" s="19">
        <v>7.8</v>
      </c>
      <c r="Y913" s="15">
        <v>0.6</v>
      </c>
      <c r="Z913" s="15"/>
      <c r="AA913" s="15"/>
      <c r="AB913" s="15">
        <v>1.75</v>
      </c>
      <c r="AC913" s="15">
        <v>4.2</v>
      </c>
      <c r="AD913" s="15">
        <v>0.61</v>
      </c>
      <c r="AE913" s="15">
        <v>31.99</v>
      </c>
      <c r="AF913" s="15"/>
      <c r="AG913" s="15"/>
      <c r="AH913" s="15"/>
      <c r="AI913" s="15"/>
      <c r="AJ913" s="15"/>
      <c r="AK913" s="19">
        <v>218</v>
      </c>
      <c r="AL913" s="15">
        <v>41.9</v>
      </c>
      <c r="AM913" s="15">
        <v>8.0500000000000007</v>
      </c>
      <c r="AN913" s="15">
        <v>21.35</v>
      </c>
      <c r="AO913" s="15">
        <v>2.69</v>
      </c>
      <c r="AP913" s="27">
        <v>22.76</v>
      </c>
    </row>
    <row r="914" spans="1:42" x14ac:dyDescent="0.25">
      <c r="A914" s="3">
        <v>33</v>
      </c>
      <c r="B914" s="11" t="s">
        <v>2631</v>
      </c>
      <c r="C914" s="3">
        <v>6</v>
      </c>
      <c r="D914" s="3" t="s">
        <v>1072</v>
      </c>
      <c r="E914" s="3">
        <v>80</v>
      </c>
      <c r="F914" s="50">
        <v>100</v>
      </c>
      <c r="G914" s="3"/>
      <c r="H914" s="3">
        <f t="shared" si="571"/>
        <v>20</v>
      </c>
      <c r="I914" s="15">
        <v>2.2000000000000002</v>
      </c>
      <c r="J914" s="15">
        <v>2.35</v>
      </c>
      <c r="K914" s="15">
        <v>1.56</v>
      </c>
      <c r="L914" s="15">
        <v>2.84</v>
      </c>
      <c r="M914" s="15">
        <v>3.17</v>
      </c>
      <c r="N914" s="15">
        <v>12.12</v>
      </c>
      <c r="O914" s="15">
        <v>26.89</v>
      </c>
      <c r="P914" s="15">
        <v>60.99</v>
      </c>
      <c r="Q914" s="15">
        <v>3.48</v>
      </c>
      <c r="R914" s="23" t="s">
        <v>6</v>
      </c>
      <c r="S914" s="19">
        <v>8</v>
      </c>
      <c r="T914" s="19">
        <v>7.9</v>
      </c>
      <c r="U914" s="19">
        <v>8.3000000000000007</v>
      </c>
      <c r="V914" s="19">
        <v>7.45</v>
      </c>
      <c r="W914" s="19">
        <v>7.5</v>
      </c>
      <c r="X914" s="19">
        <v>7.9</v>
      </c>
      <c r="Y914" s="15">
        <v>0.49</v>
      </c>
      <c r="Z914" s="15"/>
      <c r="AA914" s="15"/>
      <c r="AB914" s="15">
        <v>1.83</v>
      </c>
      <c r="AC914" s="15">
        <v>5.86</v>
      </c>
      <c r="AD914" s="15">
        <v>0.7</v>
      </c>
      <c r="AE914" s="15">
        <v>29.16</v>
      </c>
      <c r="AF914" s="15"/>
      <c r="AG914" s="15"/>
      <c r="AH914" s="15"/>
      <c r="AI914" s="15"/>
      <c r="AJ914" s="15"/>
      <c r="AK914" s="19">
        <v>292</v>
      </c>
      <c r="AL914" s="15">
        <v>41.12</v>
      </c>
      <c r="AM914" s="15">
        <v>7.4</v>
      </c>
      <c r="AN914" s="15">
        <v>22.1</v>
      </c>
      <c r="AO914" s="15">
        <v>2.61</v>
      </c>
      <c r="AP914" s="27">
        <v>23.8</v>
      </c>
    </row>
    <row r="915" spans="1:42" ht="15.6" x14ac:dyDescent="0.3">
      <c r="A915" s="59">
        <f>A909</f>
        <v>33</v>
      </c>
      <c r="B915" s="60" t="str">
        <f>B909</f>
        <v>LA</v>
      </c>
      <c r="C915" s="61"/>
      <c r="D915" s="61"/>
      <c r="E915" s="61"/>
      <c r="F915" s="62"/>
      <c r="G915" s="61"/>
      <c r="H915" s="61"/>
      <c r="I915" s="63">
        <f>((I909*$H909)+(I910*$H910))/$F910</f>
        <v>0.67999999999999994</v>
      </c>
      <c r="J915" s="63">
        <f>((J909*$H909)+(J910*$H910))/$F910</f>
        <v>0.64949999999999997</v>
      </c>
      <c r="K915" s="63">
        <f t="shared" ref="K915:Q915" si="606">((K909*$H909)+(K910*$H910))/$F910</f>
        <v>0.48</v>
      </c>
      <c r="L915" s="63">
        <f t="shared" si="606"/>
        <v>1.0554999999999999</v>
      </c>
      <c r="M915" s="63">
        <f t="shared" si="606"/>
        <v>4.3605</v>
      </c>
      <c r="N915" s="63">
        <f t="shared" si="606"/>
        <v>7.2254999999999994</v>
      </c>
      <c r="O915" s="63">
        <f t="shared" si="606"/>
        <v>53.018500000000003</v>
      </c>
      <c r="P915" s="63">
        <f t="shared" si="606"/>
        <v>39.755999999999993</v>
      </c>
      <c r="Q915" s="63">
        <f t="shared" si="606"/>
        <v>2.6349999999999998</v>
      </c>
      <c r="R915" s="64" t="str">
        <f>R909</f>
        <v>FAL</v>
      </c>
      <c r="S915" s="65">
        <f t="shared" ref="S915:X915" si="607">((S909*$H909)+(S910*$H910)+(S911*$H911)+(S912*$H912))/$F912</f>
        <v>7.9947368421052643</v>
      </c>
      <c r="T915" s="65">
        <f t="shared" si="607"/>
        <v>7.9570175438596484</v>
      </c>
      <c r="U915" s="65">
        <f t="shared" si="607"/>
        <v>8.2877192982456158</v>
      </c>
      <c r="V915" s="65">
        <f t="shared" si="607"/>
        <v>7.4149122807017536</v>
      </c>
      <c r="W915" s="65">
        <f t="shared" si="607"/>
        <v>7.3491228070175438</v>
      </c>
      <c r="X915" s="65">
        <f t="shared" si="607"/>
        <v>7.9324561403508786</v>
      </c>
      <c r="Y915" s="65">
        <f>((Y909*$H909)+(Y910*$H910)+(Y911*$H911)+(Y912*$H912))/$F912</f>
        <v>0.90929824561403505</v>
      </c>
      <c r="Z915" s="63">
        <f t="shared" ref="Z915:AE915" si="608">((Z909*$H909)+(Z910*$H910))/$F910</f>
        <v>0.20175000000000001</v>
      </c>
      <c r="AA915" s="63">
        <f t="shared" si="608"/>
        <v>5.3905000000000003</v>
      </c>
      <c r="AB915" s="63">
        <f t="shared" si="608"/>
        <v>1.3290000000000002</v>
      </c>
      <c r="AC915" s="65">
        <f>((AC909*$H909)+(AC910*$H910)+(AC911*$H911)+(AC912*$H912))/$F912</f>
        <v>13.513684210526316</v>
      </c>
      <c r="AD915" s="65">
        <f>((AD909*$H909)+(AD910*$H910)+(AD911*$H911)+(AD912*$H912))/$F912</f>
        <v>0.55456140350877181</v>
      </c>
      <c r="AE915" s="63">
        <f t="shared" si="608"/>
        <v>22.593</v>
      </c>
      <c r="AF915" s="65">
        <f t="shared" ref="AF915:AP915" si="609">((AF909*$H909)+(AF910*$H910)+(AF911*$H911)+(AF912*$H912))/$F912</f>
        <v>0</v>
      </c>
      <c r="AG915" s="65">
        <f t="shared" si="609"/>
        <v>0</v>
      </c>
      <c r="AH915" s="65">
        <f t="shared" si="609"/>
        <v>0</v>
      </c>
      <c r="AI915" s="65">
        <f t="shared" si="609"/>
        <v>0</v>
      </c>
      <c r="AJ915" s="65">
        <f t="shared" si="609"/>
        <v>0</v>
      </c>
      <c r="AK915" s="65">
        <f t="shared" si="609"/>
        <v>140.17543859649123</v>
      </c>
      <c r="AL915" s="65">
        <f t="shared" si="609"/>
        <v>42.161403508771926</v>
      </c>
      <c r="AM915" s="65">
        <f t="shared" si="609"/>
        <v>7.1470175438596488</v>
      </c>
      <c r="AN915" s="65">
        <f t="shared" si="609"/>
        <v>21.468771929824563</v>
      </c>
      <c r="AO915" s="65">
        <f t="shared" si="609"/>
        <v>2.7607017543859644</v>
      </c>
      <c r="AP915" s="65">
        <f t="shared" si="609"/>
        <v>21.29438596491228</v>
      </c>
    </row>
    <row r="916" spans="1:42" x14ac:dyDescent="0.25">
      <c r="A916" s="35">
        <v>34</v>
      </c>
      <c r="B916" s="36" t="s">
        <v>2631</v>
      </c>
      <c r="C916" s="35">
        <v>1</v>
      </c>
      <c r="D916" s="35" t="s">
        <v>6</v>
      </c>
      <c r="E916" s="35">
        <v>0</v>
      </c>
      <c r="F916" s="51">
        <v>5</v>
      </c>
      <c r="G916" s="35"/>
      <c r="H916" s="35">
        <f t="shared" si="571"/>
        <v>5</v>
      </c>
      <c r="I916" s="37">
        <v>3.85</v>
      </c>
      <c r="J916" s="37">
        <v>7.54</v>
      </c>
      <c r="K916" s="37">
        <v>4.71</v>
      </c>
      <c r="L916" s="37">
        <v>7.33</v>
      </c>
      <c r="M916" s="37">
        <v>6.78</v>
      </c>
      <c r="N916" s="37">
        <v>30.21</v>
      </c>
      <c r="O916" s="37">
        <v>33.49</v>
      </c>
      <c r="P916" s="37">
        <v>36.299999999999997</v>
      </c>
      <c r="Q916" s="37">
        <v>4.4400000000000004</v>
      </c>
      <c r="R916" s="38" t="s">
        <v>1064</v>
      </c>
      <c r="S916" s="39">
        <v>8.1</v>
      </c>
      <c r="T916" s="39">
        <v>7.9</v>
      </c>
      <c r="U916" s="39">
        <v>8.3000000000000007</v>
      </c>
      <c r="V916" s="39">
        <v>7.6</v>
      </c>
      <c r="W916" s="39">
        <v>7.5</v>
      </c>
      <c r="X916" s="39">
        <v>8</v>
      </c>
      <c r="Y916" s="37">
        <v>1.1000000000000001</v>
      </c>
      <c r="Z916" s="37">
        <v>0.17100000000000001</v>
      </c>
      <c r="AA916" s="37">
        <v>6.43</v>
      </c>
      <c r="AB916" s="37">
        <v>1.53</v>
      </c>
      <c r="AC916" s="37">
        <v>22</v>
      </c>
      <c r="AD916" s="37">
        <v>1.1000000000000001</v>
      </c>
      <c r="AE916" s="37">
        <v>21.18</v>
      </c>
      <c r="AF916" s="37"/>
      <c r="AG916" s="37"/>
      <c r="AH916" s="37"/>
      <c r="AI916" s="37"/>
      <c r="AJ916" s="37"/>
      <c r="AK916" s="39">
        <v>16</v>
      </c>
      <c r="AL916" s="37">
        <v>43.22</v>
      </c>
      <c r="AM916" s="37">
        <v>6.44</v>
      </c>
      <c r="AN916" s="37">
        <v>21.11</v>
      </c>
      <c r="AO916" s="37">
        <v>2.91</v>
      </c>
      <c r="AP916" s="40">
        <v>19.68</v>
      </c>
    </row>
    <row r="917" spans="1:42" x14ac:dyDescent="0.25">
      <c r="A917" s="35">
        <v>34</v>
      </c>
      <c r="B917" s="36" t="s">
        <v>2631</v>
      </c>
      <c r="C917" s="35">
        <v>2</v>
      </c>
      <c r="D917" s="35" t="s">
        <v>2157</v>
      </c>
      <c r="E917" s="35">
        <v>5</v>
      </c>
      <c r="F917" s="51">
        <v>17</v>
      </c>
      <c r="G917" s="35"/>
      <c r="H917" s="35">
        <f t="shared" si="571"/>
        <v>12</v>
      </c>
      <c r="I917" s="37">
        <v>4.1900000000000004</v>
      </c>
      <c r="J917" s="37">
        <v>5.4</v>
      </c>
      <c r="K917" s="37">
        <v>3.66</v>
      </c>
      <c r="L917" s="37">
        <v>6.03</v>
      </c>
      <c r="M917" s="37">
        <v>5.08</v>
      </c>
      <c r="N917" s="37">
        <v>24.36</v>
      </c>
      <c r="O917" s="37">
        <v>32.090000000000003</v>
      </c>
      <c r="P917" s="37">
        <v>43.55</v>
      </c>
      <c r="Q917" s="37">
        <v>13.27</v>
      </c>
      <c r="R917" s="38" t="s">
        <v>6</v>
      </c>
      <c r="S917" s="39">
        <v>8.1</v>
      </c>
      <c r="T917" s="39">
        <v>8.15</v>
      </c>
      <c r="U917" s="39">
        <v>8.4</v>
      </c>
      <c r="V917" s="39">
        <v>7.6</v>
      </c>
      <c r="W917" s="39">
        <v>7.55</v>
      </c>
      <c r="X917" s="39">
        <v>8.15</v>
      </c>
      <c r="Y917" s="37">
        <v>1.06</v>
      </c>
      <c r="Z917" s="37">
        <v>0.151</v>
      </c>
      <c r="AA917" s="37">
        <v>7.02</v>
      </c>
      <c r="AB917" s="37">
        <v>1.58</v>
      </c>
      <c r="AC917" s="37">
        <v>22.5</v>
      </c>
      <c r="AD917" s="37">
        <v>0.64</v>
      </c>
      <c r="AE917" s="37">
        <v>28.28</v>
      </c>
      <c r="AF917" s="37"/>
      <c r="AG917" s="37"/>
      <c r="AH917" s="37"/>
      <c r="AI917" s="37"/>
      <c r="AJ917" s="37"/>
      <c r="AK917" s="39">
        <v>12</v>
      </c>
      <c r="AL917" s="37">
        <v>40.08</v>
      </c>
      <c r="AM917" s="37">
        <v>5.79</v>
      </c>
      <c r="AN917" s="37">
        <v>21.11</v>
      </c>
      <c r="AO917" s="37">
        <v>2.75</v>
      </c>
      <c r="AP917" s="40">
        <v>21.92</v>
      </c>
    </row>
    <row r="918" spans="1:42" x14ac:dyDescent="0.25">
      <c r="A918" s="41">
        <v>34</v>
      </c>
      <c r="B918" s="42" t="s">
        <v>2631</v>
      </c>
      <c r="C918" s="41">
        <v>3</v>
      </c>
      <c r="D918" s="41" t="s">
        <v>2741</v>
      </c>
      <c r="E918" s="41">
        <v>17</v>
      </c>
      <c r="F918" s="49">
        <v>37</v>
      </c>
      <c r="G918" s="41"/>
      <c r="H918" s="41">
        <f t="shared" si="571"/>
        <v>20</v>
      </c>
      <c r="I918" s="43">
        <v>5.87</v>
      </c>
      <c r="J918" s="43">
        <v>4.34</v>
      </c>
      <c r="K918" s="43">
        <v>2.78</v>
      </c>
      <c r="L918" s="43">
        <v>4.8600000000000003</v>
      </c>
      <c r="M918" s="43">
        <v>5.08</v>
      </c>
      <c r="N918" s="43">
        <v>22.93</v>
      </c>
      <c r="O918" s="43">
        <v>32.32</v>
      </c>
      <c r="P918" s="43">
        <v>44.75</v>
      </c>
      <c r="Q918" s="43">
        <v>20.96</v>
      </c>
      <c r="R918" s="44" t="s">
        <v>6</v>
      </c>
      <c r="S918" s="45">
        <v>8</v>
      </c>
      <c r="T918" s="45">
        <v>7.9</v>
      </c>
      <c r="U918" s="45">
        <v>8.35</v>
      </c>
      <c r="V918" s="45">
        <v>7.6</v>
      </c>
      <c r="W918" s="45">
        <v>7.6</v>
      </c>
      <c r="X918" s="45">
        <v>8.1999999999999993</v>
      </c>
      <c r="Y918" s="43">
        <v>0.76</v>
      </c>
      <c r="Z918" s="43">
        <v>0.109</v>
      </c>
      <c r="AA918" s="43">
        <v>6.97</v>
      </c>
      <c r="AB918" s="43">
        <v>1.52</v>
      </c>
      <c r="AC918" s="43">
        <v>31</v>
      </c>
      <c r="AD918" s="43">
        <v>1.1000000000000001</v>
      </c>
      <c r="AE918" s="43">
        <v>19.29</v>
      </c>
      <c r="AF918" s="43"/>
      <c r="AG918" s="43"/>
      <c r="AH918" s="43"/>
      <c r="AI918" s="43"/>
      <c r="AJ918" s="43"/>
      <c r="AK918" s="45">
        <v>6</v>
      </c>
      <c r="AL918" s="43">
        <v>36.130000000000003</v>
      </c>
      <c r="AM918" s="43">
        <v>5.47</v>
      </c>
      <c r="AN918" s="43">
        <v>18.98</v>
      </c>
      <c r="AO918" s="43">
        <v>2.73</v>
      </c>
      <c r="AP918" s="46">
        <v>24.74</v>
      </c>
    </row>
    <row r="919" spans="1:42" x14ac:dyDescent="0.25">
      <c r="A919" s="41">
        <v>34</v>
      </c>
      <c r="B919" s="42" t="s">
        <v>2631</v>
      </c>
      <c r="C919" s="41">
        <v>4</v>
      </c>
      <c r="D919" s="41" t="s">
        <v>2749</v>
      </c>
      <c r="E919" s="41">
        <v>37</v>
      </c>
      <c r="F919" s="49">
        <v>60</v>
      </c>
      <c r="G919" s="41"/>
      <c r="H919" s="41">
        <f t="shared" si="571"/>
        <v>23</v>
      </c>
      <c r="I919" s="43">
        <v>3.1</v>
      </c>
      <c r="J919" s="43">
        <v>3.18</v>
      </c>
      <c r="K919" s="43">
        <v>2.2000000000000002</v>
      </c>
      <c r="L919" s="43">
        <v>4.47</v>
      </c>
      <c r="M919" s="43">
        <v>6.03</v>
      </c>
      <c r="N919" s="43">
        <v>18.98</v>
      </c>
      <c r="O919" s="43">
        <v>38.93</v>
      </c>
      <c r="P919" s="43">
        <v>42.09</v>
      </c>
      <c r="Q919" s="43">
        <v>13.9</v>
      </c>
      <c r="R919" s="44" t="s">
        <v>6</v>
      </c>
      <c r="S919" s="45">
        <v>8.1</v>
      </c>
      <c r="T919" s="45">
        <v>8.0500000000000007</v>
      </c>
      <c r="U919" s="45">
        <v>8.4</v>
      </c>
      <c r="V919" s="45">
        <v>7.6</v>
      </c>
      <c r="W919" s="45">
        <v>7.7</v>
      </c>
      <c r="X919" s="45">
        <v>8.5500000000000007</v>
      </c>
      <c r="Y919" s="43">
        <v>0.36</v>
      </c>
      <c r="Z919" s="43">
        <v>4.5999999999999999E-2</v>
      </c>
      <c r="AA919" s="43">
        <v>7.83</v>
      </c>
      <c r="AB919" s="43">
        <v>1.38</v>
      </c>
      <c r="AC919" s="43">
        <v>48.5</v>
      </c>
      <c r="AD919" s="43">
        <v>1.35</v>
      </c>
      <c r="AE919" s="43">
        <v>12.75</v>
      </c>
      <c r="AF919" s="43"/>
      <c r="AG919" s="43"/>
      <c r="AH919" s="43"/>
      <c r="AI919" s="43"/>
      <c r="AJ919" s="43"/>
      <c r="AK919" s="45">
        <v>3</v>
      </c>
      <c r="AL919" s="43">
        <v>26.12</v>
      </c>
      <c r="AM919" s="43">
        <v>3.54</v>
      </c>
      <c r="AN919" s="43">
        <v>13.16</v>
      </c>
      <c r="AO919" s="43">
        <v>2.88</v>
      </c>
      <c r="AP919" s="46">
        <v>32.1</v>
      </c>
    </row>
    <row r="920" spans="1:42" x14ac:dyDescent="0.25">
      <c r="A920" s="3">
        <v>34</v>
      </c>
      <c r="B920" s="11" t="s">
        <v>2631</v>
      </c>
      <c r="C920" s="3">
        <v>5</v>
      </c>
      <c r="D920" s="3" t="s">
        <v>2755</v>
      </c>
      <c r="E920" s="3">
        <v>60</v>
      </c>
      <c r="F920" s="50">
        <v>80</v>
      </c>
      <c r="G920" s="3"/>
      <c r="H920" s="3">
        <f t="shared" si="571"/>
        <v>20</v>
      </c>
      <c r="I920" s="15">
        <v>4.3499999999999996</v>
      </c>
      <c r="J920" s="15">
        <v>5.62</v>
      </c>
      <c r="K920" s="15">
        <v>4.22</v>
      </c>
      <c r="L920" s="15">
        <v>7.96</v>
      </c>
      <c r="M920" s="15">
        <v>7.47</v>
      </c>
      <c r="N920" s="15">
        <v>29.62</v>
      </c>
      <c r="O920" s="15">
        <v>38.29</v>
      </c>
      <c r="P920" s="15">
        <v>32.090000000000003</v>
      </c>
      <c r="Q920" s="15">
        <v>15.17</v>
      </c>
      <c r="R920" s="23" t="s">
        <v>1064</v>
      </c>
      <c r="S920" s="19">
        <v>8</v>
      </c>
      <c r="T920" s="19">
        <v>8</v>
      </c>
      <c r="U920" s="19">
        <v>8.35</v>
      </c>
      <c r="V920" s="19">
        <v>7.7</v>
      </c>
      <c r="W920" s="19">
        <v>7.7</v>
      </c>
      <c r="X920" s="19">
        <v>8.6</v>
      </c>
      <c r="Y920" s="15">
        <v>0.21</v>
      </c>
      <c r="Z920" s="15"/>
      <c r="AA920" s="15"/>
      <c r="AB920" s="15">
        <v>1.48</v>
      </c>
      <c r="AC920" s="15">
        <v>59.1</v>
      </c>
      <c r="AD920" s="15">
        <v>2.33</v>
      </c>
      <c r="AE920" s="15">
        <v>8.26</v>
      </c>
      <c r="AF920" s="15"/>
      <c r="AG920" s="15"/>
      <c r="AH920" s="15"/>
      <c r="AI920" s="15"/>
      <c r="AJ920" s="15"/>
      <c r="AK920" s="19">
        <v>4</v>
      </c>
      <c r="AL920" s="15">
        <v>19.78</v>
      </c>
      <c r="AM920" s="15">
        <v>3.86</v>
      </c>
      <c r="AN920" s="15">
        <v>9.34</v>
      </c>
      <c r="AO920" s="15">
        <v>2.85</v>
      </c>
      <c r="AP920" s="27">
        <v>32.5</v>
      </c>
    </row>
    <row r="921" spans="1:42" ht="15.6" x14ac:dyDescent="0.3">
      <c r="A921" s="59">
        <f>A916</f>
        <v>34</v>
      </c>
      <c r="B921" s="60" t="str">
        <f>B916</f>
        <v>LA</v>
      </c>
      <c r="C921" s="61"/>
      <c r="D921" s="61"/>
      <c r="E921" s="61"/>
      <c r="F921" s="62"/>
      <c r="G921" s="61"/>
      <c r="H921" s="61"/>
      <c r="I921" s="63">
        <f>((I916*$H916)+(I917*$H917))/$F917</f>
        <v>4.09</v>
      </c>
      <c r="J921" s="63">
        <f>((J916*$H916)+(J917*$H917))/$F917</f>
        <v>6.0294117647058831</v>
      </c>
      <c r="K921" s="63">
        <f t="shared" ref="K921:Q921" si="610">((K916*$H916)+(K917*$H917))/$F917</f>
        <v>3.9688235294117646</v>
      </c>
      <c r="L921" s="63">
        <f t="shared" si="610"/>
        <v>6.4123529411764704</v>
      </c>
      <c r="M921" s="63">
        <f t="shared" si="610"/>
        <v>5.58</v>
      </c>
      <c r="N921" s="63">
        <f t="shared" si="610"/>
        <v>26.080588235294119</v>
      </c>
      <c r="O921" s="63">
        <f t="shared" si="610"/>
        <v>32.501764705882358</v>
      </c>
      <c r="P921" s="63">
        <f t="shared" si="610"/>
        <v>41.417647058823526</v>
      </c>
      <c r="Q921" s="63">
        <f t="shared" si="610"/>
        <v>10.672941176470587</v>
      </c>
      <c r="R921" s="64" t="str">
        <f>R916</f>
        <v>FA</v>
      </c>
      <c r="S921" s="65">
        <f t="shared" ref="S921:X921" si="611">((S916*$H916)+(S917*$H917)+(S918*$H918)+(S919*$H919))/$F919</f>
        <v>8.0666666666666664</v>
      </c>
      <c r="T921" s="65">
        <f t="shared" si="611"/>
        <v>8.0075000000000003</v>
      </c>
      <c r="U921" s="65">
        <f t="shared" si="611"/>
        <v>8.375</v>
      </c>
      <c r="V921" s="65">
        <f t="shared" si="611"/>
        <v>7.6</v>
      </c>
      <c r="W921" s="65">
        <f t="shared" si="611"/>
        <v>7.620000000000001</v>
      </c>
      <c r="X921" s="65">
        <f t="shared" si="611"/>
        <v>8.307500000000001</v>
      </c>
      <c r="Y921" s="65">
        <f>((Y916*$H916)+(Y917*$H917)+(Y918*$H918)+(Y919*$H919))/$F919</f>
        <v>0.69500000000000006</v>
      </c>
      <c r="Z921" s="63">
        <f t="shared" ref="Z921:AE921" si="612">((Z916*$H916)+(Z917*$H917))/$F917</f>
        <v>0.15688235294117647</v>
      </c>
      <c r="AA921" s="63">
        <f t="shared" si="612"/>
        <v>6.8464705882352934</v>
      </c>
      <c r="AB921" s="63">
        <f t="shared" si="612"/>
        <v>1.5652941176470587</v>
      </c>
      <c r="AC921" s="65">
        <f>((AC916*$H916)+(AC917*$H917)+(AC918*$H918)+(AC919*$H919))/$F919</f>
        <v>35.258333333333333</v>
      </c>
      <c r="AD921" s="65">
        <f>((AD916*$H916)+(AD917*$H917)+(AD918*$H918)+(AD919*$H919))/$F919</f>
        <v>1.1038333333333334</v>
      </c>
      <c r="AE921" s="63">
        <f t="shared" si="612"/>
        <v>26.191764705882353</v>
      </c>
      <c r="AF921" s="65">
        <f t="shared" ref="AF921:AP921" si="613">((AF916*$H916)+(AF917*$H917)+(AF918*$H918)+(AF919*$H919))/$F919</f>
        <v>0</v>
      </c>
      <c r="AG921" s="65">
        <f t="shared" si="613"/>
        <v>0</v>
      </c>
      <c r="AH921" s="65">
        <f t="shared" si="613"/>
        <v>0</v>
      </c>
      <c r="AI921" s="65">
        <f t="shared" si="613"/>
        <v>0</v>
      </c>
      <c r="AJ921" s="65">
        <f t="shared" si="613"/>
        <v>0</v>
      </c>
      <c r="AK921" s="65">
        <f t="shared" si="613"/>
        <v>6.8833333333333337</v>
      </c>
      <c r="AL921" s="65">
        <f t="shared" si="613"/>
        <v>33.673666666666662</v>
      </c>
      <c r="AM921" s="65">
        <f t="shared" si="613"/>
        <v>4.875</v>
      </c>
      <c r="AN921" s="65">
        <f t="shared" si="613"/>
        <v>17.352500000000003</v>
      </c>
      <c r="AO921" s="65">
        <f t="shared" si="613"/>
        <v>2.8064999999999998</v>
      </c>
      <c r="AP921" s="65">
        <f t="shared" si="613"/>
        <v>26.575666666666667</v>
      </c>
    </row>
    <row r="922" spans="1:42" x14ac:dyDescent="0.25">
      <c r="A922" s="35">
        <v>154</v>
      </c>
      <c r="B922" s="36" t="s">
        <v>2631</v>
      </c>
      <c r="C922" s="35">
        <v>1</v>
      </c>
      <c r="D922" s="35" t="s">
        <v>660</v>
      </c>
      <c r="E922" s="35">
        <v>0</v>
      </c>
      <c r="F922" s="51">
        <v>17</v>
      </c>
      <c r="G922" s="35"/>
      <c r="H922" s="35">
        <f t="shared" si="571"/>
        <v>17</v>
      </c>
      <c r="I922" s="37">
        <v>2.16</v>
      </c>
      <c r="J922" s="37">
        <v>3.37</v>
      </c>
      <c r="K922" s="37">
        <v>3.65</v>
      </c>
      <c r="L922" s="37">
        <v>6.44</v>
      </c>
      <c r="M922" s="37">
        <v>5.25</v>
      </c>
      <c r="N922" s="37">
        <v>20.87</v>
      </c>
      <c r="O922" s="37">
        <v>29.04</v>
      </c>
      <c r="P922" s="37">
        <v>50.09</v>
      </c>
      <c r="Q922" s="37">
        <v>10.37</v>
      </c>
      <c r="R922" s="38" t="s">
        <v>6</v>
      </c>
      <c r="S922" s="39">
        <v>7.5</v>
      </c>
      <c r="T922" s="39">
        <v>7.6</v>
      </c>
      <c r="U922" s="39">
        <v>7.6</v>
      </c>
      <c r="V922" s="39">
        <v>6.7</v>
      </c>
      <c r="W922" s="39">
        <v>6.6</v>
      </c>
      <c r="X922" s="39">
        <v>6.6</v>
      </c>
      <c r="Y922" s="37">
        <v>0.9</v>
      </c>
      <c r="Z922" s="37">
        <v>0.126</v>
      </c>
      <c r="AA922" s="37">
        <v>7.14</v>
      </c>
      <c r="AB922" s="37">
        <v>1.67</v>
      </c>
      <c r="AC922" s="37">
        <v>2.1</v>
      </c>
      <c r="AD922" s="37">
        <v>0.8</v>
      </c>
      <c r="AE922" s="37">
        <v>28.99</v>
      </c>
      <c r="AF922" s="37">
        <v>27.5</v>
      </c>
      <c r="AG922" s="37">
        <v>1.67</v>
      </c>
      <c r="AH922" s="37">
        <v>0.96</v>
      </c>
      <c r="AI922" s="37">
        <v>0.08</v>
      </c>
      <c r="AJ922" s="37">
        <v>1.28</v>
      </c>
      <c r="AK922" s="39">
        <v>54</v>
      </c>
      <c r="AL922" s="37"/>
      <c r="AM922" s="37"/>
      <c r="AN922" s="37"/>
      <c r="AO922" s="37"/>
      <c r="AP922" s="40"/>
    </row>
    <row r="923" spans="1:42" x14ac:dyDescent="0.25">
      <c r="A923" s="41">
        <v>154</v>
      </c>
      <c r="B923" s="42" t="s">
        <v>2631</v>
      </c>
      <c r="C923" s="41">
        <v>2</v>
      </c>
      <c r="D923" s="41" t="s">
        <v>684</v>
      </c>
      <c r="E923" s="41">
        <v>17</v>
      </c>
      <c r="F923" s="49">
        <v>60</v>
      </c>
      <c r="G923" s="41"/>
      <c r="H923" s="41">
        <f t="shared" si="571"/>
        <v>43</v>
      </c>
      <c r="I923" s="43">
        <v>1.9</v>
      </c>
      <c r="J923" s="43">
        <v>3.02</v>
      </c>
      <c r="K923" s="43">
        <v>2.81</v>
      </c>
      <c r="L923" s="43">
        <v>5.67</v>
      </c>
      <c r="M923" s="43">
        <v>5.68</v>
      </c>
      <c r="N923" s="43">
        <v>19.079999999999998</v>
      </c>
      <c r="O923" s="43">
        <v>28.04</v>
      </c>
      <c r="P923" s="43">
        <v>52.88</v>
      </c>
      <c r="Q923" s="43">
        <v>7.14</v>
      </c>
      <c r="R923" s="44" t="s">
        <v>6</v>
      </c>
      <c r="S923" s="45">
        <v>7.6</v>
      </c>
      <c r="T923" s="45">
        <v>7.6</v>
      </c>
      <c r="U923" s="45">
        <v>7.5</v>
      </c>
      <c r="V923" s="45">
        <v>6.8</v>
      </c>
      <c r="W923" s="45">
        <v>6.8</v>
      </c>
      <c r="X923" s="45">
        <v>6.7</v>
      </c>
      <c r="Y923" s="43">
        <v>0.5</v>
      </c>
      <c r="Z923" s="43">
        <v>7.1999999999999995E-2</v>
      </c>
      <c r="AA923" s="43">
        <v>6.94</v>
      </c>
      <c r="AB923" s="43">
        <v>1.99</v>
      </c>
      <c r="AC923" s="43">
        <v>2.7</v>
      </c>
      <c r="AD923" s="43">
        <v>2.56</v>
      </c>
      <c r="AE923" s="43">
        <v>28.1</v>
      </c>
      <c r="AF923" s="43">
        <v>23.8</v>
      </c>
      <c r="AG923" s="43">
        <v>1.67</v>
      </c>
      <c r="AH923" s="43">
        <v>3.2</v>
      </c>
      <c r="AI923" s="43">
        <v>0.08</v>
      </c>
      <c r="AJ923" s="43">
        <v>1.1200000000000001</v>
      </c>
      <c r="AK923" s="45">
        <v>29</v>
      </c>
      <c r="AL923" s="43"/>
      <c r="AM923" s="43"/>
      <c r="AN923" s="43"/>
      <c r="AO923" s="43"/>
      <c r="AP923" s="46"/>
    </row>
    <row r="924" spans="1:42" x14ac:dyDescent="0.25">
      <c r="A924" s="3">
        <v>154</v>
      </c>
      <c r="B924" s="11" t="s">
        <v>2631</v>
      </c>
      <c r="C924" s="3">
        <v>3</v>
      </c>
      <c r="D924" s="3" t="s">
        <v>702</v>
      </c>
      <c r="E924" s="3">
        <v>60</v>
      </c>
      <c r="F924" s="50">
        <v>85</v>
      </c>
      <c r="G924" s="3"/>
      <c r="H924" s="3">
        <f t="shared" si="571"/>
        <v>25</v>
      </c>
      <c r="I924" s="15">
        <v>2.36</v>
      </c>
      <c r="J924" s="15">
        <v>2.94</v>
      </c>
      <c r="K924" s="15">
        <v>2.5</v>
      </c>
      <c r="L924" s="15">
        <v>4.18</v>
      </c>
      <c r="M924" s="15">
        <v>5.38</v>
      </c>
      <c r="N924" s="15">
        <v>17.36</v>
      </c>
      <c r="O924" s="15">
        <v>29.44</v>
      </c>
      <c r="P924" s="15">
        <v>53.2</v>
      </c>
      <c r="Q924" s="15">
        <v>4.57</v>
      </c>
      <c r="R924" s="23" t="s">
        <v>6</v>
      </c>
      <c r="S924" s="19">
        <v>7.8</v>
      </c>
      <c r="T924" s="19">
        <v>7.7</v>
      </c>
      <c r="U924" s="19">
        <v>7.8</v>
      </c>
      <c r="V924" s="19">
        <v>7</v>
      </c>
      <c r="W924" s="19">
        <v>6.9</v>
      </c>
      <c r="X924" s="19">
        <v>7</v>
      </c>
      <c r="Y924" s="15">
        <v>0.36</v>
      </c>
      <c r="Z924" s="15">
        <v>5.3999999999999999E-2</v>
      </c>
      <c r="AA924" s="15">
        <v>6.67</v>
      </c>
      <c r="AB924" s="15">
        <v>2.0299999999999998</v>
      </c>
      <c r="AC924" s="15">
        <v>3.5</v>
      </c>
      <c r="AD924" s="15">
        <v>5.88</v>
      </c>
      <c r="AE924" s="15"/>
      <c r="AF924" s="15"/>
      <c r="AG924" s="15"/>
      <c r="AH924" s="15"/>
      <c r="AI924" s="15"/>
      <c r="AJ924" s="15"/>
      <c r="AK924" s="19">
        <v>35</v>
      </c>
      <c r="AL924" s="15"/>
      <c r="AM924" s="15"/>
      <c r="AN924" s="15"/>
      <c r="AO924" s="15"/>
      <c r="AP924" s="27"/>
    </row>
    <row r="925" spans="1:42" x14ac:dyDescent="0.25">
      <c r="A925" s="3">
        <v>154</v>
      </c>
      <c r="B925" s="11" t="s">
        <v>2631</v>
      </c>
      <c r="C925" s="3">
        <v>4</v>
      </c>
      <c r="D925" s="3" t="s">
        <v>2471</v>
      </c>
      <c r="E925" s="3">
        <v>85</v>
      </c>
      <c r="F925" s="50">
        <v>115</v>
      </c>
      <c r="G925" s="3"/>
      <c r="H925" s="3">
        <f t="shared" si="571"/>
        <v>30</v>
      </c>
      <c r="I925" s="15">
        <v>1.72</v>
      </c>
      <c r="J925" s="15">
        <v>2.5</v>
      </c>
      <c r="K925" s="15">
        <v>2.16</v>
      </c>
      <c r="L925" s="15">
        <v>3.63</v>
      </c>
      <c r="M925" s="15">
        <v>5.3</v>
      </c>
      <c r="N925" s="15">
        <v>15.31</v>
      </c>
      <c r="O925" s="15">
        <v>30.34</v>
      </c>
      <c r="P925" s="15">
        <v>54.35</v>
      </c>
      <c r="Q925" s="15">
        <v>1.84</v>
      </c>
      <c r="R925" s="23" t="s">
        <v>6</v>
      </c>
      <c r="S925" s="19">
        <v>7.7</v>
      </c>
      <c r="T925" s="19">
        <v>7.9</v>
      </c>
      <c r="U925" s="19">
        <v>7.8</v>
      </c>
      <c r="V925" s="19">
        <v>6.9</v>
      </c>
      <c r="W925" s="19">
        <v>6.9</v>
      </c>
      <c r="X925" s="19">
        <v>6.8</v>
      </c>
      <c r="Y925" s="15">
        <v>0.23</v>
      </c>
      <c r="Z925" s="15">
        <v>3.7999999999999999E-2</v>
      </c>
      <c r="AA925" s="15">
        <v>6.05</v>
      </c>
      <c r="AB925" s="15">
        <v>2</v>
      </c>
      <c r="AC925" s="15">
        <v>3</v>
      </c>
      <c r="AD925" s="15">
        <v>5</v>
      </c>
      <c r="AE925" s="15"/>
      <c r="AF925" s="15"/>
      <c r="AG925" s="15"/>
      <c r="AH925" s="15"/>
      <c r="AI925" s="15"/>
      <c r="AJ925" s="15"/>
      <c r="AK925" s="19">
        <v>42</v>
      </c>
      <c r="AL925" s="15"/>
      <c r="AM925" s="15"/>
      <c r="AN925" s="15"/>
      <c r="AO925" s="15"/>
      <c r="AP925" s="27"/>
    </row>
    <row r="926" spans="1:42" x14ac:dyDescent="0.25">
      <c r="A926" s="3">
        <v>154</v>
      </c>
      <c r="B926" s="11" t="s">
        <v>2631</v>
      </c>
      <c r="C926" s="3">
        <v>5</v>
      </c>
      <c r="D926" s="3" t="s">
        <v>2781</v>
      </c>
      <c r="E926" s="3">
        <v>115</v>
      </c>
      <c r="F926" s="50">
        <v>170</v>
      </c>
      <c r="G926" s="3"/>
      <c r="H926" s="3">
        <f t="shared" si="571"/>
        <v>55</v>
      </c>
      <c r="I926" s="15">
        <v>6.78</v>
      </c>
      <c r="J926" s="15">
        <v>8.74</v>
      </c>
      <c r="K926" s="15">
        <v>5.79</v>
      </c>
      <c r="L926" s="15">
        <v>7.7</v>
      </c>
      <c r="M926" s="15">
        <v>6.49</v>
      </c>
      <c r="N926" s="15">
        <v>35.5</v>
      </c>
      <c r="O926" s="15">
        <v>26.72</v>
      </c>
      <c r="P926" s="15">
        <v>37.78</v>
      </c>
      <c r="Q926" s="15">
        <v>20.28</v>
      </c>
      <c r="R926" s="23" t="s">
        <v>1064</v>
      </c>
      <c r="S926" s="19">
        <v>7.6</v>
      </c>
      <c r="T926" s="19">
        <v>7.6</v>
      </c>
      <c r="U926" s="19">
        <v>7.6</v>
      </c>
      <c r="V926" s="19">
        <v>6.9</v>
      </c>
      <c r="W926" s="19">
        <v>6.9</v>
      </c>
      <c r="X926" s="19">
        <v>6.9</v>
      </c>
      <c r="Y926" s="15">
        <v>0.04</v>
      </c>
      <c r="Z926" s="15"/>
      <c r="AA926" s="15"/>
      <c r="AB926" s="15">
        <v>1.92</v>
      </c>
      <c r="AC926" s="15">
        <v>2.4</v>
      </c>
      <c r="AD926" s="15">
        <v>7.14</v>
      </c>
      <c r="AE926" s="15"/>
      <c r="AF926" s="15"/>
      <c r="AG926" s="15"/>
      <c r="AH926" s="15"/>
      <c r="AI926" s="15"/>
      <c r="AJ926" s="15"/>
      <c r="AK926" s="19">
        <v>17</v>
      </c>
      <c r="AL926" s="15"/>
      <c r="AM926" s="15"/>
      <c r="AN926" s="15"/>
      <c r="AO926" s="15"/>
      <c r="AP926" s="27"/>
    </row>
    <row r="927" spans="1:42" x14ac:dyDescent="0.25">
      <c r="A927" s="3">
        <v>154</v>
      </c>
      <c r="B927" s="11" t="s">
        <v>2631</v>
      </c>
      <c r="C927" s="3">
        <v>6</v>
      </c>
      <c r="D927" s="3" t="s">
        <v>2787</v>
      </c>
      <c r="E927" s="3">
        <v>170</v>
      </c>
      <c r="F927" s="50">
        <v>170</v>
      </c>
      <c r="G927" s="3"/>
      <c r="H927" s="3">
        <f t="shared" si="571"/>
        <v>0</v>
      </c>
      <c r="I927" s="15">
        <v>2.99</v>
      </c>
      <c r="J927" s="15">
        <v>4.13</v>
      </c>
      <c r="K927" s="15">
        <v>2.65</v>
      </c>
      <c r="L927" s="15">
        <v>3.95</v>
      </c>
      <c r="M927" s="15">
        <v>4.59</v>
      </c>
      <c r="N927" s="15">
        <v>18.309999999999999</v>
      </c>
      <c r="O927" s="15">
        <v>39.67</v>
      </c>
      <c r="P927" s="15">
        <v>42.02</v>
      </c>
      <c r="Q927" s="15">
        <v>21.43</v>
      </c>
      <c r="R927" s="23" t="s">
        <v>6</v>
      </c>
      <c r="S927" s="19">
        <v>7.9</v>
      </c>
      <c r="T927" s="19">
        <v>7.8</v>
      </c>
      <c r="U927" s="19">
        <v>7.8</v>
      </c>
      <c r="V927" s="19">
        <v>7</v>
      </c>
      <c r="W927" s="19">
        <v>7</v>
      </c>
      <c r="X927" s="19">
        <v>7</v>
      </c>
      <c r="Y927" s="15">
        <v>0.04</v>
      </c>
      <c r="Z927" s="15"/>
      <c r="AA927" s="15"/>
      <c r="AB927" s="15">
        <v>1.94</v>
      </c>
      <c r="AC927" s="15">
        <v>15.6</v>
      </c>
      <c r="AD927" s="15">
        <v>4.76</v>
      </c>
      <c r="AE927" s="15"/>
      <c r="AF927" s="15"/>
      <c r="AG927" s="15"/>
      <c r="AH927" s="15"/>
      <c r="AI927" s="15"/>
      <c r="AJ927" s="15"/>
      <c r="AK927" s="19">
        <v>11</v>
      </c>
      <c r="AL927" s="15"/>
      <c r="AM927" s="15"/>
      <c r="AN927" s="15"/>
      <c r="AO927" s="15"/>
      <c r="AP927" s="27"/>
    </row>
    <row r="928" spans="1:42" ht="15.6" x14ac:dyDescent="0.3">
      <c r="A928" s="59">
        <f>A922</f>
        <v>154</v>
      </c>
      <c r="B928" s="60" t="str">
        <f>B922</f>
        <v>LA</v>
      </c>
      <c r="C928" s="61"/>
      <c r="D928" s="61"/>
      <c r="E928" s="61"/>
      <c r="F928" s="62"/>
      <c r="G928" s="61"/>
      <c r="H928" s="61"/>
      <c r="I928" s="63">
        <f>I922</f>
        <v>2.16</v>
      </c>
      <c r="J928" s="63">
        <f t="shared" ref="J928:AE928" si="614">J922</f>
        <v>3.37</v>
      </c>
      <c r="K928" s="63">
        <f t="shared" si="614"/>
        <v>3.65</v>
      </c>
      <c r="L928" s="63">
        <f t="shared" si="614"/>
        <v>6.44</v>
      </c>
      <c r="M928" s="63">
        <f t="shared" si="614"/>
        <v>5.25</v>
      </c>
      <c r="N928" s="63">
        <f t="shared" si="614"/>
        <v>20.87</v>
      </c>
      <c r="O928" s="63">
        <f t="shared" si="614"/>
        <v>29.04</v>
      </c>
      <c r="P928" s="63">
        <f t="shared" si="614"/>
        <v>50.09</v>
      </c>
      <c r="Q928" s="63">
        <f t="shared" si="614"/>
        <v>10.37</v>
      </c>
      <c r="R928" s="64" t="str">
        <f t="shared" si="614"/>
        <v>A</v>
      </c>
      <c r="S928" s="65">
        <f t="shared" ref="S928:X928" si="615">((S922*$H922)+(S923*$H923))/$F923</f>
        <v>7.5716666666666672</v>
      </c>
      <c r="T928" s="65">
        <f t="shared" si="615"/>
        <v>7.6</v>
      </c>
      <c r="U928" s="65">
        <f t="shared" si="615"/>
        <v>7.5283333333333333</v>
      </c>
      <c r="V928" s="65">
        <f t="shared" si="615"/>
        <v>6.7716666666666656</v>
      </c>
      <c r="W928" s="65">
        <f t="shared" si="615"/>
        <v>6.7433333333333332</v>
      </c>
      <c r="X928" s="65">
        <f t="shared" si="615"/>
        <v>6.6716666666666669</v>
      </c>
      <c r="Y928" s="65">
        <f t="shared" ref="Y928" si="616">((Y922*$H922)+(Y923*$H923))/$F923</f>
        <v>0.61333333333333329</v>
      </c>
      <c r="Z928" s="63">
        <f t="shared" si="614"/>
        <v>0.126</v>
      </c>
      <c r="AA928" s="63">
        <f t="shared" si="614"/>
        <v>7.14</v>
      </c>
      <c r="AB928" s="63">
        <f t="shared" si="614"/>
        <v>1.67</v>
      </c>
      <c r="AC928" s="65">
        <f t="shared" ref="AC928:AD928" si="617">((AC922*$H922)+(AC923*$H923))/$F923</f>
        <v>2.5300000000000002</v>
      </c>
      <c r="AD928" s="65">
        <f t="shared" si="617"/>
        <v>2.0613333333333332</v>
      </c>
      <c r="AE928" s="63">
        <f t="shared" si="614"/>
        <v>28.99</v>
      </c>
      <c r="AF928" s="65">
        <f t="shared" ref="AF928:AP928" si="618">((AF922*$H922)+(AF923*$H923))/$F923</f>
        <v>24.848333333333336</v>
      </c>
      <c r="AG928" s="65">
        <f t="shared" si="618"/>
        <v>1.6700000000000002</v>
      </c>
      <c r="AH928" s="65">
        <f t="shared" si="618"/>
        <v>2.5653333333333332</v>
      </c>
      <c r="AI928" s="65">
        <f t="shared" si="618"/>
        <v>0.08</v>
      </c>
      <c r="AJ928" s="65">
        <f t="shared" si="618"/>
        <v>1.1653333333333333</v>
      </c>
      <c r="AK928" s="65">
        <f t="shared" si="618"/>
        <v>36.083333333333336</v>
      </c>
      <c r="AL928" s="65">
        <f t="shared" si="618"/>
        <v>0</v>
      </c>
      <c r="AM928" s="65">
        <f t="shared" si="618"/>
        <v>0</v>
      </c>
      <c r="AN928" s="65">
        <f t="shared" si="618"/>
        <v>0</v>
      </c>
      <c r="AO928" s="65">
        <f t="shared" si="618"/>
        <v>0</v>
      </c>
      <c r="AP928" s="65">
        <f t="shared" si="618"/>
        <v>0</v>
      </c>
    </row>
    <row r="929" spans="1:42" x14ac:dyDescent="0.25">
      <c r="A929" s="35">
        <v>157</v>
      </c>
      <c r="B929" s="36" t="s">
        <v>2631</v>
      </c>
      <c r="C929" s="35">
        <v>1</v>
      </c>
      <c r="D929" s="35" t="s">
        <v>660</v>
      </c>
      <c r="E929" s="35">
        <v>0</v>
      </c>
      <c r="F929" s="51">
        <v>13</v>
      </c>
      <c r="G929" s="35"/>
      <c r="H929" s="35">
        <f t="shared" si="571"/>
        <v>13</v>
      </c>
      <c r="I929" s="37">
        <v>2.52</v>
      </c>
      <c r="J929" s="37">
        <v>4.33</v>
      </c>
      <c r="K929" s="37">
        <v>4.8099999999999996</v>
      </c>
      <c r="L929" s="37">
        <v>9.91</v>
      </c>
      <c r="M929" s="37">
        <v>8.3699999999999992</v>
      </c>
      <c r="N929" s="37">
        <v>29.94</v>
      </c>
      <c r="O929" s="37">
        <v>19.47</v>
      </c>
      <c r="P929" s="37">
        <v>50.59</v>
      </c>
      <c r="Q929" s="37">
        <v>6.42</v>
      </c>
      <c r="R929" s="38" t="s">
        <v>6</v>
      </c>
      <c r="S929" s="39">
        <v>4</v>
      </c>
      <c r="T929" s="39">
        <v>4.0999999999999996</v>
      </c>
      <c r="U929" s="39">
        <v>4.2</v>
      </c>
      <c r="V929" s="39">
        <v>3.6</v>
      </c>
      <c r="W929" s="39">
        <v>3.6</v>
      </c>
      <c r="X929" s="39">
        <v>3.8</v>
      </c>
      <c r="Y929" s="37">
        <v>0.5</v>
      </c>
      <c r="Z929" s="37">
        <v>0.13500000000000001</v>
      </c>
      <c r="AA929" s="37">
        <v>3.7</v>
      </c>
      <c r="AB929" s="37">
        <v>1.48</v>
      </c>
      <c r="AC929" s="37"/>
      <c r="AD929" s="37">
        <v>4.3499999999999996</v>
      </c>
      <c r="AE929" s="37">
        <v>10.58</v>
      </c>
      <c r="AF929" s="37">
        <v>1.3</v>
      </c>
      <c r="AG929" s="37">
        <v>0.8</v>
      </c>
      <c r="AH929" s="37">
        <v>0.08</v>
      </c>
      <c r="AI929" s="37">
        <v>0.18</v>
      </c>
      <c r="AJ929" s="37">
        <v>8.8000000000000007</v>
      </c>
      <c r="AK929" s="39">
        <v>5</v>
      </c>
      <c r="AL929" s="37"/>
      <c r="AM929" s="37"/>
      <c r="AN929" s="37"/>
      <c r="AO929" s="37"/>
      <c r="AP929" s="40"/>
    </row>
    <row r="930" spans="1:42" x14ac:dyDescent="0.25">
      <c r="A930" s="41">
        <v>157</v>
      </c>
      <c r="B930" s="42" t="s">
        <v>2631</v>
      </c>
      <c r="C930" s="41">
        <v>2</v>
      </c>
      <c r="D930" s="41" t="s">
        <v>684</v>
      </c>
      <c r="E930" s="41">
        <v>13</v>
      </c>
      <c r="F930" s="49">
        <v>30</v>
      </c>
      <c r="G930" s="41"/>
      <c r="H930" s="41">
        <f t="shared" si="571"/>
        <v>17</v>
      </c>
      <c r="I930" s="43">
        <v>4.09</v>
      </c>
      <c r="J930" s="43">
        <v>6.89</v>
      </c>
      <c r="K930" s="43">
        <v>5.98</v>
      </c>
      <c r="L930" s="43">
        <v>10.199999999999999</v>
      </c>
      <c r="M930" s="43">
        <v>7.6</v>
      </c>
      <c r="N930" s="43">
        <v>34.76</v>
      </c>
      <c r="O930" s="43">
        <v>19.43</v>
      </c>
      <c r="P930" s="43">
        <v>45.81</v>
      </c>
      <c r="Q930" s="43">
        <v>8.19</v>
      </c>
      <c r="R930" s="44" t="s">
        <v>6</v>
      </c>
      <c r="S930" s="45">
        <v>4</v>
      </c>
      <c r="T930" s="45">
        <v>4</v>
      </c>
      <c r="U930" s="45">
        <v>4</v>
      </c>
      <c r="V930" s="45">
        <v>3.6</v>
      </c>
      <c r="W930" s="45">
        <v>3.6</v>
      </c>
      <c r="X930" s="45">
        <v>3.8</v>
      </c>
      <c r="Y930" s="43">
        <v>0.74</v>
      </c>
      <c r="Z930" s="43">
        <v>0.14499999999999999</v>
      </c>
      <c r="AA930" s="43">
        <v>5.0999999999999996</v>
      </c>
      <c r="AB930" s="43">
        <v>1.5</v>
      </c>
      <c r="AC930" s="43"/>
      <c r="AD930" s="43">
        <v>3.44</v>
      </c>
      <c r="AE930" s="43">
        <v>12.35</v>
      </c>
      <c r="AF930" s="43">
        <v>1</v>
      </c>
      <c r="AG930" s="43">
        <v>1.2</v>
      </c>
      <c r="AH930" s="43">
        <v>0.06</v>
      </c>
      <c r="AI930" s="43">
        <v>0.2</v>
      </c>
      <c r="AJ930" s="43">
        <v>19.88</v>
      </c>
      <c r="AK930" s="45">
        <v>29</v>
      </c>
      <c r="AL930" s="43"/>
      <c r="AM930" s="43"/>
      <c r="AN930" s="43"/>
      <c r="AO930" s="43"/>
      <c r="AP930" s="46"/>
    </row>
    <row r="931" spans="1:42" x14ac:dyDescent="0.25">
      <c r="A931" s="41">
        <v>157</v>
      </c>
      <c r="B931" s="42" t="s">
        <v>2631</v>
      </c>
      <c r="C931" s="41">
        <v>3</v>
      </c>
      <c r="D931" s="41" t="s">
        <v>2915</v>
      </c>
      <c r="E931" s="41">
        <v>30</v>
      </c>
      <c r="F931" s="49">
        <v>54</v>
      </c>
      <c r="G931" s="41"/>
      <c r="H931" s="41">
        <f t="shared" si="571"/>
        <v>24</v>
      </c>
      <c r="I931" s="43">
        <v>2.74</v>
      </c>
      <c r="J931" s="43">
        <v>4.55</v>
      </c>
      <c r="K931" s="43">
        <v>4.8</v>
      </c>
      <c r="L931" s="43">
        <v>9.2200000000000006</v>
      </c>
      <c r="M931" s="43">
        <v>8.17</v>
      </c>
      <c r="N931" s="43">
        <v>29.48</v>
      </c>
      <c r="O931" s="43">
        <v>20.239999999999998</v>
      </c>
      <c r="P931" s="43">
        <v>50.28</v>
      </c>
      <c r="Q931" s="43">
        <v>5.85</v>
      </c>
      <c r="R931" s="44" t="s">
        <v>6</v>
      </c>
      <c r="S931" s="45">
        <v>3.7</v>
      </c>
      <c r="T931" s="45">
        <v>3.7</v>
      </c>
      <c r="U931" s="45">
        <v>3.8</v>
      </c>
      <c r="V931" s="45">
        <v>3.6</v>
      </c>
      <c r="W931" s="45">
        <v>3.6</v>
      </c>
      <c r="X931" s="45">
        <v>3.9</v>
      </c>
      <c r="Y931" s="43">
        <v>0.44</v>
      </c>
      <c r="Z931" s="43">
        <v>0.122</v>
      </c>
      <c r="AA931" s="43">
        <v>3.61</v>
      </c>
      <c r="AB931" s="43">
        <v>1.65</v>
      </c>
      <c r="AC931" s="43"/>
      <c r="AD931" s="43">
        <v>3.7</v>
      </c>
      <c r="AE931" s="43">
        <v>10.58</v>
      </c>
      <c r="AF931" s="43">
        <v>0.9</v>
      </c>
      <c r="AG931" s="43">
        <v>0.8</v>
      </c>
      <c r="AH931" s="43">
        <v>0.06</v>
      </c>
      <c r="AI931" s="43">
        <v>0.26</v>
      </c>
      <c r="AJ931" s="43">
        <v>8.9600000000000009</v>
      </c>
      <c r="AK931" s="45">
        <v>14</v>
      </c>
      <c r="AL931" s="43"/>
      <c r="AM931" s="43"/>
      <c r="AN931" s="43"/>
      <c r="AO931" s="43"/>
      <c r="AP931" s="46"/>
    </row>
    <row r="932" spans="1:42" x14ac:dyDescent="0.25">
      <c r="A932" s="3">
        <v>157</v>
      </c>
      <c r="B932" s="11" t="s">
        <v>2631</v>
      </c>
      <c r="C932" s="3">
        <v>4</v>
      </c>
      <c r="D932" s="3" t="s">
        <v>277</v>
      </c>
      <c r="E932" s="3">
        <v>54</v>
      </c>
      <c r="F932" s="50">
        <v>72</v>
      </c>
      <c r="G932" s="3"/>
      <c r="H932" s="3">
        <f t="shared" si="571"/>
        <v>18</v>
      </c>
      <c r="I932" s="15">
        <v>3.43</v>
      </c>
      <c r="J932" s="15">
        <v>5.59</v>
      </c>
      <c r="K932" s="15">
        <v>5.69</v>
      </c>
      <c r="L932" s="15">
        <v>9.35</v>
      </c>
      <c r="M932" s="15">
        <v>9.24</v>
      </c>
      <c r="N932" s="15">
        <v>33.299999999999997</v>
      </c>
      <c r="O932" s="15">
        <v>20.27</v>
      </c>
      <c r="P932" s="15">
        <v>46.49</v>
      </c>
      <c r="Q932" s="15">
        <v>5.78</v>
      </c>
      <c r="R932" s="23"/>
      <c r="S932" s="19">
        <v>3.7</v>
      </c>
      <c r="T932" s="19">
        <v>3.7</v>
      </c>
      <c r="U932" s="19">
        <v>3.9</v>
      </c>
      <c r="V932" s="19">
        <v>3.6</v>
      </c>
      <c r="W932" s="19">
        <v>3.6</v>
      </c>
      <c r="X932" s="19">
        <v>4</v>
      </c>
      <c r="Y932" s="15">
        <v>0.36</v>
      </c>
      <c r="Z932" s="15">
        <v>0.104</v>
      </c>
      <c r="AA932" s="15">
        <v>3.46</v>
      </c>
      <c r="AB932" s="15">
        <v>1.64</v>
      </c>
      <c r="AC932" s="15"/>
      <c r="AD932" s="15">
        <v>3.03</v>
      </c>
      <c r="AE932" s="15">
        <v>6.57</v>
      </c>
      <c r="AF932" s="15">
        <v>1.1000000000000001</v>
      </c>
      <c r="AG932" s="15">
        <v>0.4</v>
      </c>
      <c r="AH932" s="15">
        <v>0.08</v>
      </c>
      <c r="AI932" s="15">
        <v>0.4</v>
      </c>
      <c r="AJ932" s="15">
        <v>8</v>
      </c>
      <c r="AK932" s="19">
        <v>14</v>
      </c>
      <c r="AL932" s="15"/>
      <c r="AM932" s="15"/>
      <c r="AN932" s="15"/>
      <c r="AO932" s="15"/>
      <c r="AP932" s="27"/>
    </row>
    <row r="933" spans="1:42" x14ac:dyDescent="0.25">
      <c r="A933" s="3">
        <v>157</v>
      </c>
      <c r="B933" s="11" t="s">
        <v>2631</v>
      </c>
      <c r="C933" s="3">
        <v>5</v>
      </c>
      <c r="D933" s="3" t="s">
        <v>290</v>
      </c>
      <c r="E933" s="3">
        <v>72</v>
      </c>
      <c r="F933" s="50">
        <v>130</v>
      </c>
      <c r="G933" s="3"/>
      <c r="H933" s="3">
        <f t="shared" si="571"/>
        <v>58</v>
      </c>
      <c r="I933" s="15">
        <v>4</v>
      </c>
      <c r="J933" s="15">
        <v>5.68</v>
      </c>
      <c r="K933" s="15">
        <v>5.56</v>
      </c>
      <c r="L933" s="15">
        <v>9.17</v>
      </c>
      <c r="M933" s="15">
        <v>9.18</v>
      </c>
      <c r="N933" s="15">
        <v>33.590000000000003</v>
      </c>
      <c r="O933" s="15">
        <v>40.659999999999997</v>
      </c>
      <c r="P933" s="15">
        <v>25.75</v>
      </c>
      <c r="Q933" s="15">
        <v>5.0599999999999996</v>
      </c>
      <c r="R933" s="23" t="s">
        <v>225</v>
      </c>
      <c r="S933" s="19">
        <v>3.5</v>
      </c>
      <c r="T933" s="19">
        <v>3.5</v>
      </c>
      <c r="U933" s="19">
        <v>3.6</v>
      </c>
      <c r="V933" s="19">
        <v>3.5</v>
      </c>
      <c r="W933" s="19">
        <v>3.4</v>
      </c>
      <c r="X933" s="19">
        <v>3.8</v>
      </c>
      <c r="Y933" s="15">
        <v>0.32</v>
      </c>
      <c r="Z933" s="15"/>
      <c r="AA933" s="15"/>
      <c r="AB933" s="15">
        <v>1.49</v>
      </c>
      <c r="AC933" s="15"/>
      <c r="AD933" s="15">
        <v>3.57</v>
      </c>
      <c r="AE933" s="15">
        <v>9.5500000000000007</v>
      </c>
      <c r="AF933" s="15">
        <v>1</v>
      </c>
      <c r="AG933" s="15">
        <v>0.4</v>
      </c>
      <c r="AH933" s="15">
        <v>0.06</v>
      </c>
      <c r="AI933" s="15">
        <v>0.46</v>
      </c>
      <c r="AJ933" s="15">
        <v>8</v>
      </c>
      <c r="AK933" s="19">
        <v>14</v>
      </c>
      <c r="AL933" s="15"/>
      <c r="AM933" s="15"/>
      <c r="AN933" s="15"/>
      <c r="AO933" s="15"/>
      <c r="AP933" s="27"/>
    </row>
    <row r="934" spans="1:42" x14ac:dyDescent="0.25">
      <c r="A934" s="3">
        <v>157</v>
      </c>
      <c r="B934" s="11" t="s">
        <v>2631</v>
      </c>
      <c r="C934" s="3">
        <v>6</v>
      </c>
      <c r="D934" s="3" t="s">
        <v>302</v>
      </c>
      <c r="E934" s="3">
        <v>130</v>
      </c>
      <c r="F934" s="50">
        <v>170</v>
      </c>
      <c r="G934" s="3"/>
      <c r="H934" s="3">
        <f t="shared" si="571"/>
        <v>40</v>
      </c>
      <c r="I934" s="15">
        <v>31.41</v>
      </c>
      <c r="J934" s="15">
        <v>5.9</v>
      </c>
      <c r="K934" s="15">
        <v>5.88</v>
      </c>
      <c r="L934" s="15">
        <v>0.62</v>
      </c>
      <c r="M934" s="15">
        <v>9.33</v>
      </c>
      <c r="N934" s="15">
        <v>32.64</v>
      </c>
      <c r="O934" s="15">
        <v>18.100000000000001</v>
      </c>
      <c r="P934" s="15">
        <v>49.96</v>
      </c>
      <c r="Q934" s="15">
        <v>5</v>
      </c>
      <c r="R934" s="23"/>
      <c r="S934" s="19">
        <v>3.8</v>
      </c>
      <c r="T934" s="19">
        <v>3.7</v>
      </c>
      <c r="U934" s="19">
        <v>4</v>
      </c>
      <c r="V934" s="19">
        <v>3.4</v>
      </c>
      <c r="W934" s="19">
        <v>3.4</v>
      </c>
      <c r="X934" s="19">
        <v>3.8</v>
      </c>
      <c r="Y934" s="15">
        <v>0.32</v>
      </c>
      <c r="Z934" s="15"/>
      <c r="AA934" s="15"/>
      <c r="AB934" s="15">
        <v>1.63</v>
      </c>
      <c r="AC934" s="15"/>
      <c r="AD934" s="15">
        <v>4.17</v>
      </c>
      <c r="AE934" s="15">
        <v>10.23</v>
      </c>
      <c r="AF934" s="15">
        <v>1.2</v>
      </c>
      <c r="AG934" s="15">
        <v>0.4</v>
      </c>
      <c r="AH934" s="15">
        <v>0.06</v>
      </c>
      <c r="AI934" s="15">
        <v>0.6</v>
      </c>
      <c r="AJ934" s="15">
        <v>7.39</v>
      </c>
      <c r="AK934" s="19">
        <v>14</v>
      </c>
      <c r="AL934" s="15"/>
      <c r="AM934" s="15"/>
      <c r="AN934" s="15"/>
      <c r="AO934" s="15"/>
      <c r="AP934" s="27"/>
    </row>
    <row r="935" spans="1:42" ht="15.6" x14ac:dyDescent="0.3">
      <c r="A935" s="59">
        <f>A929</f>
        <v>157</v>
      </c>
      <c r="B935" s="60" t="str">
        <f>B929</f>
        <v>LA</v>
      </c>
      <c r="C935" s="61"/>
      <c r="D935" s="61"/>
      <c r="E935" s="61"/>
      <c r="F935" s="62"/>
      <c r="G935" s="61"/>
      <c r="H935" s="61"/>
      <c r="I935" s="63">
        <f>I929</f>
        <v>2.52</v>
      </c>
      <c r="J935" s="63">
        <f t="shared" ref="J935:AE935" si="619">J929</f>
        <v>4.33</v>
      </c>
      <c r="K935" s="63">
        <f t="shared" si="619"/>
        <v>4.8099999999999996</v>
      </c>
      <c r="L935" s="63">
        <f t="shared" si="619"/>
        <v>9.91</v>
      </c>
      <c r="M935" s="63">
        <f t="shared" si="619"/>
        <v>8.3699999999999992</v>
      </c>
      <c r="N935" s="63">
        <f t="shared" si="619"/>
        <v>29.94</v>
      </c>
      <c r="O935" s="63">
        <f t="shared" si="619"/>
        <v>19.47</v>
      </c>
      <c r="P935" s="63">
        <f t="shared" si="619"/>
        <v>50.59</v>
      </c>
      <c r="Q935" s="63">
        <f t="shared" si="619"/>
        <v>6.42</v>
      </c>
      <c r="R935" s="64" t="str">
        <f t="shared" si="619"/>
        <v>A</v>
      </c>
      <c r="S935" s="65">
        <f t="shared" ref="S935:X935" si="620">((S929*$H929)+(S930*$H930)+(S931*$H931))/$F931</f>
        <v>3.8666666666666667</v>
      </c>
      <c r="T935" s="65">
        <f t="shared" si="620"/>
        <v>3.8907407407407413</v>
      </c>
      <c r="U935" s="65">
        <f t="shared" si="620"/>
        <v>3.9592592592592588</v>
      </c>
      <c r="V935" s="65">
        <f t="shared" si="620"/>
        <v>3.6</v>
      </c>
      <c r="W935" s="65">
        <f t="shared" si="620"/>
        <v>3.6</v>
      </c>
      <c r="X935" s="65">
        <f t="shared" si="620"/>
        <v>3.8444444444444446</v>
      </c>
      <c r="Y935" s="65">
        <f>((Y929*$H929)+(Y930*$H930)+(Y931*$H931))/$F931</f>
        <v>0.54888888888888887</v>
      </c>
      <c r="Z935" s="63">
        <f t="shared" si="619"/>
        <v>0.13500000000000001</v>
      </c>
      <c r="AA935" s="63">
        <f t="shared" si="619"/>
        <v>3.7</v>
      </c>
      <c r="AB935" s="63">
        <f t="shared" si="619"/>
        <v>1.48</v>
      </c>
      <c r="AC935" s="65">
        <f>((AC929*$H929)+(AC930*$H930)+(AC931*$H931))/$F931</f>
        <v>0</v>
      </c>
      <c r="AD935" s="65">
        <f>((AD929*$H929)+(AD930*$H930)+(AD931*$H931))/$F931</f>
        <v>3.7746296296296298</v>
      </c>
      <c r="AE935" s="63">
        <f t="shared" si="619"/>
        <v>10.58</v>
      </c>
      <c r="AF935" s="65">
        <f t="shared" ref="AF935:AP935" si="621">((AF929*$H929)+(AF930*$H930)+(AF931*$H931))/$F931</f>
        <v>1.0277777777777779</v>
      </c>
      <c r="AG935" s="65">
        <f t="shared" si="621"/>
        <v>0.92592592592592593</v>
      </c>
      <c r="AH935" s="65">
        <f t="shared" si="621"/>
        <v>6.4814814814814811E-2</v>
      </c>
      <c r="AI935" s="65">
        <f t="shared" si="621"/>
        <v>0.22185185185185186</v>
      </c>
      <c r="AJ935" s="65">
        <f t="shared" si="621"/>
        <v>12.359259259259261</v>
      </c>
      <c r="AK935" s="65">
        <f t="shared" si="621"/>
        <v>16.555555555555557</v>
      </c>
      <c r="AL935" s="65">
        <f t="shared" si="621"/>
        <v>0</v>
      </c>
      <c r="AM935" s="65">
        <f t="shared" si="621"/>
        <v>0</v>
      </c>
      <c r="AN935" s="65">
        <f t="shared" si="621"/>
        <v>0</v>
      </c>
      <c r="AO935" s="65">
        <f t="shared" si="621"/>
        <v>0</v>
      </c>
      <c r="AP935" s="65">
        <f t="shared" si="621"/>
        <v>0</v>
      </c>
    </row>
    <row r="936" spans="1:42" x14ac:dyDescent="0.25">
      <c r="A936" s="35">
        <v>158</v>
      </c>
      <c r="B936" s="36" t="s">
        <v>2631</v>
      </c>
      <c r="C936" s="35">
        <v>1</v>
      </c>
      <c r="D936" s="35" t="s">
        <v>660</v>
      </c>
      <c r="E936" s="35">
        <v>0</v>
      </c>
      <c r="F936" s="51">
        <v>18</v>
      </c>
      <c r="G936" s="35"/>
      <c r="H936" s="35">
        <f t="shared" si="571"/>
        <v>18</v>
      </c>
      <c r="I936" s="37">
        <v>3.35</v>
      </c>
      <c r="J936" s="37">
        <v>10.44</v>
      </c>
      <c r="K936" s="37">
        <v>9.69</v>
      </c>
      <c r="L936" s="37">
        <v>15.05</v>
      </c>
      <c r="M936" s="37">
        <v>8.5</v>
      </c>
      <c r="N936" s="37">
        <v>47.03</v>
      </c>
      <c r="O936" s="37">
        <v>1.42</v>
      </c>
      <c r="P936" s="37">
        <v>51.55</v>
      </c>
      <c r="Q936" s="37">
        <v>2.11</v>
      </c>
      <c r="R936" s="38" t="s">
        <v>1411</v>
      </c>
      <c r="S936" s="39">
        <v>5.0999999999999996</v>
      </c>
      <c r="T936" s="39">
        <v>5</v>
      </c>
      <c r="U936" s="39">
        <v>5</v>
      </c>
      <c r="V936" s="39">
        <v>4.8</v>
      </c>
      <c r="W936" s="39">
        <v>4.7</v>
      </c>
      <c r="X936" s="39">
        <v>4.7</v>
      </c>
      <c r="Y936" s="37">
        <v>0.7</v>
      </c>
      <c r="Z936" s="37">
        <v>0.112</v>
      </c>
      <c r="AA936" s="37">
        <v>6.25</v>
      </c>
      <c r="AB936" s="37">
        <v>1.84</v>
      </c>
      <c r="AC936" s="37"/>
      <c r="AD936" s="37">
        <v>4.55</v>
      </c>
      <c r="AE936" s="37">
        <v>13.23</v>
      </c>
      <c r="AF936" s="37">
        <v>7.7</v>
      </c>
      <c r="AG936" s="37">
        <v>4</v>
      </c>
      <c r="AH936" s="37">
        <v>0.3</v>
      </c>
      <c r="AI936" s="37">
        <v>30</v>
      </c>
      <c r="AJ936" s="37">
        <v>0.32</v>
      </c>
      <c r="AK936" s="39">
        <v>0</v>
      </c>
      <c r="AL936" s="37"/>
      <c r="AM936" s="37"/>
      <c r="AN936" s="37"/>
      <c r="AO936" s="37"/>
      <c r="AP936" s="40"/>
    </row>
    <row r="937" spans="1:42" x14ac:dyDescent="0.25">
      <c r="A937" s="41">
        <v>158</v>
      </c>
      <c r="B937" s="42" t="s">
        <v>2631</v>
      </c>
      <c r="C937" s="41">
        <v>2</v>
      </c>
      <c r="D937" s="41" t="s">
        <v>684</v>
      </c>
      <c r="E937" s="41">
        <v>18</v>
      </c>
      <c r="F937" s="49">
        <v>35</v>
      </c>
      <c r="G937" s="41"/>
      <c r="H937" s="41">
        <f t="shared" ref="H937:H1002" si="622">F937-E937</f>
        <v>17</v>
      </c>
      <c r="I937" s="43">
        <v>2.5</v>
      </c>
      <c r="J937" s="43">
        <v>7.06</v>
      </c>
      <c r="K937" s="43">
        <v>7.84</v>
      </c>
      <c r="L937" s="43">
        <v>12.07</v>
      </c>
      <c r="M937" s="43">
        <v>9</v>
      </c>
      <c r="N937" s="43">
        <v>38.47</v>
      </c>
      <c r="O937" s="43">
        <v>25.04</v>
      </c>
      <c r="P937" s="43">
        <v>36.49</v>
      </c>
      <c r="Q937" s="43">
        <v>4.33</v>
      </c>
      <c r="R937" s="44" t="s">
        <v>1064</v>
      </c>
      <c r="S937" s="45">
        <v>5</v>
      </c>
      <c r="T937" s="45">
        <v>5</v>
      </c>
      <c r="U937" s="45">
        <v>5</v>
      </c>
      <c r="V937" s="45">
        <v>4.4000000000000004</v>
      </c>
      <c r="W937" s="45">
        <v>4.4000000000000004</v>
      </c>
      <c r="X937" s="45">
        <v>4.5</v>
      </c>
      <c r="Y937" s="43">
        <v>0.61</v>
      </c>
      <c r="Z937" s="43">
        <v>9.2999999999999999E-2</v>
      </c>
      <c r="AA937" s="43">
        <v>6.55</v>
      </c>
      <c r="AB937" s="43">
        <v>1.9</v>
      </c>
      <c r="AC937" s="43"/>
      <c r="AD937" s="43">
        <v>0.77</v>
      </c>
      <c r="AE937" s="43">
        <v>15.54</v>
      </c>
      <c r="AF937" s="43">
        <v>8.4</v>
      </c>
      <c r="AG937" s="43">
        <v>6.24</v>
      </c>
      <c r="AH937" s="43">
        <v>0.1</v>
      </c>
      <c r="AI937" s="43">
        <v>17</v>
      </c>
      <c r="AJ937" s="43">
        <v>0.26</v>
      </c>
      <c r="AK937" s="45">
        <v>0</v>
      </c>
      <c r="AL937" s="43"/>
      <c r="AM937" s="43"/>
      <c r="AN937" s="43"/>
      <c r="AO937" s="43"/>
      <c r="AP937" s="46"/>
    </row>
    <row r="938" spans="1:42" x14ac:dyDescent="0.25">
      <c r="A938" s="41">
        <v>158</v>
      </c>
      <c r="B938" s="42" t="s">
        <v>2631</v>
      </c>
      <c r="C938" s="41">
        <v>3</v>
      </c>
      <c r="D938" s="41" t="s">
        <v>40</v>
      </c>
      <c r="E938" s="41">
        <v>35</v>
      </c>
      <c r="F938" s="49">
        <v>55</v>
      </c>
      <c r="G938" s="41"/>
      <c r="H938" s="41">
        <f t="shared" si="622"/>
        <v>20</v>
      </c>
      <c r="I938" s="43">
        <v>4.0599999999999996</v>
      </c>
      <c r="J938" s="43">
        <v>8.0399999999999991</v>
      </c>
      <c r="K938" s="43">
        <v>8.18</v>
      </c>
      <c r="L938" s="43">
        <v>11.37</v>
      </c>
      <c r="M938" s="43">
        <v>10.97</v>
      </c>
      <c r="N938" s="43">
        <v>42.62</v>
      </c>
      <c r="O938" s="43">
        <v>20.73</v>
      </c>
      <c r="P938" s="43">
        <v>36.65</v>
      </c>
      <c r="Q938" s="43">
        <v>3</v>
      </c>
      <c r="R938" s="44" t="s">
        <v>1064</v>
      </c>
      <c r="S938" s="45">
        <v>5.2</v>
      </c>
      <c r="T938" s="45">
        <v>5.3</v>
      </c>
      <c r="U938" s="45">
        <v>5.3</v>
      </c>
      <c r="V938" s="45">
        <v>4.7</v>
      </c>
      <c r="W938" s="45">
        <v>4.7</v>
      </c>
      <c r="X938" s="45">
        <v>4.7</v>
      </c>
      <c r="Y938" s="43">
        <v>0.36</v>
      </c>
      <c r="Z938" s="43">
        <v>8.1000000000000003E-2</v>
      </c>
      <c r="AA938" s="43">
        <v>4.4400000000000004</v>
      </c>
      <c r="AB938" s="43">
        <v>1.95</v>
      </c>
      <c r="AC938" s="43"/>
      <c r="AD938" s="43">
        <v>0.32</v>
      </c>
      <c r="AE938" s="43">
        <v>14.11</v>
      </c>
      <c r="AF938" s="43">
        <v>8</v>
      </c>
      <c r="AG938" s="43">
        <v>4.32</v>
      </c>
      <c r="AH938" s="43">
        <v>0.1</v>
      </c>
      <c r="AI938" s="43">
        <v>11</v>
      </c>
      <c r="AJ938" s="43">
        <v>0.22</v>
      </c>
      <c r="AK938" s="45">
        <v>0</v>
      </c>
      <c r="AL938" s="43"/>
      <c r="AM938" s="43"/>
      <c r="AN938" s="43"/>
      <c r="AO938" s="43"/>
      <c r="AP938" s="46"/>
    </row>
    <row r="939" spans="1:42" x14ac:dyDescent="0.25">
      <c r="A939" s="3">
        <v>158</v>
      </c>
      <c r="B939" s="11" t="s">
        <v>2631</v>
      </c>
      <c r="C939" s="3">
        <v>4</v>
      </c>
      <c r="D939" s="3" t="s">
        <v>69</v>
      </c>
      <c r="E939" s="3">
        <v>55</v>
      </c>
      <c r="F939" s="50">
        <v>80</v>
      </c>
      <c r="G939" s="3"/>
      <c r="H939" s="3">
        <f t="shared" si="622"/>
        <v>25</v>
      </c>
      <c r="I939" s="15">
        <v>2.93</v>
      </c>
      <c r="J939" s="15">
        <v>8.58</v>
      </c>
      <c r="K939" s="15">
        <v>8.31</v>
      </c>
      <c r="L939" s="15">
        <v>14.05</v>
      </c>
      <c r="M939" s="15">
        <v>8.56</v>
      </c>
      <c r="N939" s="15">
        <v>42.43</v>
      </c>
      <c r="O939" s="15">
        <v>19.829999999999998</v>
      </c>
      <c r="P939" s="15">
        <v>37.75</v>
      </c>
      <c r="Q939" s="15">
        <v>3.76</v>
      </c>
      <c r="R939" s="23"/>
      <c r="S939" s="19">
        <v>5.8</v>
      </c>
      <c r="T939" s="19">
        <v>5.7</v>
      </c>
      <c r="U939" s="19">
        <v>5.7</v>
      </c>
      <c r="V939" s="19">
        <v>4.9000000000000004</v>
      </c>
      <c r="W939" s="19">
        <v>4.9000000000000004</v>
      </c>
      <c r="X939" s="19">
        <v>5.0999999999999996</v>
      </c>
      <c r="Y939" s="15">
        <v>0.28999999999999998</v>
      </c>
      <c r="Z939" s="15">
        <v>9.6000000000000002E-2</v>
      </c>
      <c r="AA939" s="15">
        <v>2.5</v>
      </c>
      <c r="AB939" s="15">
        <v>1.93</v>
      </c>
      <c r="AC939" s="15"/>
      <c r="AD939" s="15">
        <v>0.1</v>
      </c>
      <c r="AE939" s="15">
        <v>12.79</v>
      </c>
      <c r="AF939" s="15">
        <v>8</v>
      </c>
      <c r="AG939" s="15">
        <v>4</v>
      </c>
      <c r="AH939" s="15">
        <v>0.12</v>
      </c>
      <c r="AI939" s="15">
        <v>17</v>
      </c>
      <c r="AJ939" s="15">
        <v>0.16</v>
      </c>
      <c r="AK939" s="19">
        <v>0</v>
      </c>
      <c r="AL939" s="15"/>
      <c r="AM939" s="15"/>
      <c r="AN939" s="15"/>
      <c r="AO939" s="15"/>
      <c r="AP939" s="27"/>
    </row>
    <row r="940" spans="1:42" x14ac:dyDescent="0.25">
      <c r="A940" s="3">
        <v>158</v>
      </c>
      <c r="B940" s="11" t="s">
        <v>2631</v>
      </c>
      <c r="C940" s="3">
        <v>5</v>
      </c>
      <c r="D940" s="3" t="s">
        <v>95</v>
      </c>
      <c r="E940" s="3">
        <v>80</v>
      </c>
      <c r="F940" s="50">
        <v>105</v>
      </c>
      <c r="G940" s="3"/>
      <c r="H940" s="3">
        <f t="shared" si="622"/>
        <v>25</v>
      </c>
      <c r="I940" s="15">
        <v>2.6</v>
      </c>
      <c r="J940" s="15">
        <v>5.01</v>
      </c>
      <c r="K940" s="15">
        <v>5</v>
      </c>
      <c r="L940" s="15">
        <v>10.1</v>
      </c>
      <c r="M940" s="15">
        <v>7.7</v>
      </c>
      <c r="N940" s="15">
        <v>30.41</v>
      </c>
      <c r="O940" s="15">
        <v>23.86</v>
      </c>
      <c r="P940" s="15">
        <v>45.73</v>
      </c>
      <c r="Q940" s="15">
        <v>17.95</v>
      </c>
      <c r="R940" s="23" t="s">
        <v>6</v>
      </c>
      <c r="S940" s="19">
        <v>6.5</v>
      </c>
      <c r="T940" s="19">
        <v>6.4</v>
      </c>
      <c r="U940" s="19">
        <v>6.4</v>
      </c>
      <c r="V940" s="19">
        <v>5.9</v>
      </c>
      <c r="W940" s="19">
        <v>5.6</v>
      </c>
      <c r="X940" s="19">
        <v>5.8</v>
      </c>
      <c r="Y940" s="15">
        <v>0.2</v>
      </c>
      <c r="Z940" s="15"/>
      <c r="AA940" s="15"/>
      <c r="AB940" s="15">
        <v>1.9</v>
      </c>
      <c r="AC940" s="15"/>
      <c r="AD940" s="15">
        <v>0.12</v>
      </c>
      <c r="AE940" s="15">
        <v>13.23</v>
      </c>
      <c r="AF940" s="15">
        <v>8.5</v>
      </c>
      <c r="AG940" s="15">
        <v>3.2</v>
      </c>
      <c r="AH940" s="15">
        <v>0.14000000000000001</v>
      </c>
      <c r="AI940" s="15">
        <v>21</v>
      </c>
      <c r="AJ940" s="15">
        <v>0.22</v>
      </c>
      <c r="AK940" s="19">
        <v>0</v>
      </c>
      <c r="AL940" s="15"/>
      <c r="AM940" s="15"/>
      <c r="AN940" s="15"/>
      <c r="AO940" s="15"/>
      <c r="AP940" s="27"/>
    </row>
    <row r="941" spans="1:42" x14ac:dyDescent="0.25">
      <c r="A941" s="3">
        <v>158</v>
      </c>
      <c r="B941" s="11" t="s">
        <v>2631</v>
      </c>
      <c r="C941" s="3">
        <v>6</v>
      </c>
      <c r="D941" s="3" t="s">
        <v>118</v>
      </c>
      <c r="E941" s="3">
        <v>105</v>
      </c>
      <c r="F941" s="50">
        <v>130</v>
      </c>
      <c r="G941" s="3"/>
      <c r="H941" s="3">
        <f t="shared" si="622"/>
        <v>25</v>
      </c>
      <c r="I941" s="15">
        <v>1.49</v>
      </c>
      <c r="J941" s="15">
        <v>3.82</v>
      </c>
      <c r="K941" s="15">
        <v>4.0599999999999996</v>
      </c>
      <c r="L941" s="15">
        <v>9.14</v>
      </c>
      <c r="M941" s="15">
        <v>8.1199999999999992</v>
      </c>
      <c r="N941" s="15">
        <v>26.63</v>
      </c>
      <c r="O941" s="15">
        <v>23.03</v>
      </c>
      <c r="P941" s="15">
        <v>50.34</v>
      </c>
      <c r="Q941" s="15">
        <v>2.38</v>
      </c>
      <c r="R941" s="23" t="s">
        <v>6</v>
      </c>
      <c r="S941" s="19">
        <v>6.9</v>
      </c>
      <c r="T941" s="19">
        <v>6.9</v>
      </c>
      <c r="U941" s="19">
        <v>6.9</v>
      </c>
      <c r="V941" s="19">
        <v>6</v>
      </c>
      <c r="W941" s="19">
        <v>6</v>
      </c>
      <c r="X941" s="19">
        <v>6.1</v>
      </c>
      <c r="Y941" s="15">
        <v>0.13</v>
      </c>
      <c r="Z941" s="15"/>
      <c r="AA941" s="15"/>
      <c r="AB941" s="15">
        <v>1.89</v>
      </c>
      <c r="AC941" s="15"/>
      <c r="AD941" s="15">
        <v>0.11</v>
      </c>
      <c r="AE941" s="15">
        <v>12.52</v>
      </c>
      <c r="AF941" s="15">
        <v>9.5</v>
      </c>
      <c r="AG941" s="15">
        <v>1.6</v>
      </c>
      <c r="AH941" s="15">
        <v>0.14000000000000001</v>
      </c>
      <c r="AI941" s="15">
        <v>14</v>
      </c>
      <c r="AJ941" s="15">
        <v>0.24</v>
      </c>
      <c r="AK941" s="19">
        <v>0</v>
      </c>
      <c r="AL941" s="15"/>
      <c r="AM941" s="15"/>
      <c r="AN941" s="15"/>
      <c r="AO941" s="15"/>
      <c r="AP941" s="27"/>
    </row>
    <row r="942" spans="1:42" ht="15.6" x14ac:dyDescent="0.3">
      <c r="A942" s="59">
        <f>A936</f>
        <v>158</v>
      </c>
      <c r="B942" s="60" t="str">
        <f>B936</f>
        <v>LA</v>
      </c>
      <c r="C942" s="61"/>
      <c r="D942" s="61"/>
      <c r="E942" s="61"/>
      <c r="F942" s="62"/>
      <c r="G942" s="61"/>
      <c r="H942" s="61"/>
      <c r="I942" s="63">
        <f>I936</f>
        <v>3.35</v>
      </c>
      <c r="J942" s="63">
        <f t="shared" ref="J942:AE942" si="623">J936</f>
        <v>10.44</v>
      </c>
      <c r="K942" s="63">
        <f t="shared" si="623"/>
        <v>9.69</v>
      </c>
      <c r="L942" s="63">
        <f t="shared" si="623"/>
        <v>15.05</v>
      </c>
      <c r="M942" s="63">
        <f t="shared" si="623"/>
        <v>8.5</v>
      </c>
      <c r="N942" s="63">
        <f t="shared" si="623"/>
        <v>47.03</v>
      </c>
      <c r="O942" s="63">
        <f t="shared" si="623"/>
        <v>1.42</v>
      </c>
      <c r="P942" s="63">
        <f t="shared" si="623"/>
        <v>51.55</v>
      </c>
      <c r="Q942" s="63">
        <f t="shared" si="623"/>
        <v>2.11</v>
      </c>
      <c r="R942" s="64" t="str">
        <f t="shared" si="623"/>
        <v>Aa</v>
      </c>
      <c r="S942" s="65">
        <f t="shared" ref="S942:X942" si="624">((S936*$H936)+(S937*$H937)+(S938*$H938))/$F938</f>
        <v>5.1054545454545455</v>
      </c>
      <c r="T942" s="65">
        <f t="shared" si="624"/>
        <v>5.1090909090909093</v>
      </c>
      <c r="U942" s="65">
        <f t="shared" si="624"/>
        <v>5.1090909090909093</v>
      </c>
      <c r="V942" s="65">
        <f t="shared" si="624"/>
        <v>4.6399999999999997</v>
      </c>
      <c r="W942" s="65">
        <f t="shared" si="624"/>
        <v>4.6072727272727283</v>
      </c>
      <c r="X942" s="65">
        <f t="shared" si="624"/>
        <v>4.6381818181818186</v>
      </c>
      <c r="Y942" s="65">
        <f>((Y936*$H936)+(Y937*$H937)+(Y938*$H938))/$F938</f>
        <v>0.54854545454545456</v>
      </c>
      <c r="Z942" s="63">
        <f t="shared" si="623"/>
        <v>0.112</v>
      </c>
      <c r="AA942" s="63">
        <f t="shared" si="623"/>
        <v>6.25</v>
      </c>
      <c r="AB942" s="63">
        <f t="shared" si="623"/>
        <v>1.84</v>
      </c>
      <c r="AC942" s="65">
        <f>((AC936*$H936)+(AC937*$H937)+(AC938*$H938))/$F938</f>
        <v>0</v>
      </c>
      <c r="AD942" s="65">
        <f>((AD936*$H936)+(AD937*$H937)+(AD938*$H938))/$F938</f>
        <v>1.8434545454545455</v>
      </c>
      <c r="AE942" s="63">
        <f t="shared" si="623"/>
        <v>13.23</v>
      </c>
      <c r="AF942" s="65">
        <f t="shared" ref="AF942:AP942" si="625">((AF936*$H936)+(AF937*$H937)+(AF938*$H938))/$F938</f>
        <v>8.0254545454545454</v>
      </c>
      <c r="AG942" s="65">
        <f t="shared" si="625"/>
        <v>4.808727272727273</v>
      </c>
      <c r="AH942" s="65">
        <f t="shared" si="625"/>
        <v>0.16545454545454544</v>
      </c>
      <c r="AI942" s="65">
        <f t="shared" si="625"/>
        <v>19.072727272727274</v>
      </c>
      <c r="AJ942" s="65">
        <f t="shared" si="625"/>
        <v>0.2650909090909091</v>
      </c>
      <c r="AK942" s="65">
        <f t="shared" si="625"/>
        <v>0</v>
      </c>
      <c r="AL942" s="65">
        <f t="shared" si="625"/>
        <v>0</v>
      </c>
      <c r="AM942" s="65">
        <f t="shared" si="625"/>
        <v>0</v>
      </c>
      <c r="AN942" s="65">
        <f t="shared" si="625"/>
        <v>0</v>
      </c>
      <c r="AO942" s="65">
        <f t="shared" si="625"/>
        <v>0</v>
      </c>
      <c r="AP942" s="65">
        <f t="shared" si="625"/>
        <v>0</v>
      </c>
    </row>
    <row r="943" spans="1:42" x14ac:dyDescent="0.25">
      <c r="A943" s="35">
        <v>164</v>
      </c>
      <c r="B943" s="36" t="s">
        <v>2631</v>
      </c>
      <c r="C943" s="35">
        <v>1</v>
      </c>
      <c r="D943" s="35" t="s">
        <v>6</v>
      </c>
      <c r="E943" s="35">
        <v>0</v>
      </c>
      <c r="F943" s="51">
        <v>23</v>
      </c>
      <c r="G943" s="35"/>
      <c r="H943" s="35">
        <f t="shared" si="622"/>
        <v>23</v>
      </c>
      <c r="I943" s="37">
        <v>0.68</v>
      </c>
      <c r="J943" s="37">
        <v>1.99</v>
      </c>
      <c r="K943" s="37">
        <v>2.79</v>
      </c>
      <c r="L943" s="37">
        <v>7.08</v>
      </c>
      <c r="M943" s="37">
        <v>7.23</v>
      </c>
      <c r="N943" s="37">
        <v>19.77</v>
      </c>
      <c r="O943" s="37">
        <v>29.61</v>
      </c>
      <c r="P943" s="37">
        <v>50.62</v>
      </c>
      <c r="Q943" s="37">
        <v>7.59</v>
      </c>
      <c r="R943" s="38" t="s">
        <v>6</v>
      </c>
      <c r="S943" s="39">
        <v>6.8</v>
      </c>
      <c r="T943" s="39">
        <v>6.8</v>
      </c>
      <c r="U943" s="39">
        <v>6.8</v>
      </c>
      <c r="V943" s="39">
        <v>5.7</v>
      </c>
      <c r="W943" s="39">
        <v>5.8</v>
      </c>
      <c r="X943" s="39">
        <v>5.8</v>
      </c>
      <c r="Y943" s="37">
        <v>0.89</v>
      </c>
      <c r="Z943" s="37">
        <v>0.20799999999999999</v>
      </c>
      <c r="AA943" s="37">
        <v>4.28</v>
      </c>
      <c r="AB943" s="37">
        <v>1.82</v>
      </c>
      <c r="AC943" s="37"/>
      <c r="AD943" s="37">
        <v>1.82</v>
      </c>
      <c r="AE943" s="37">
        <v>20.29</v>
      </c>
      <c r="AF943" s="37">
        <v>11.8</v>
      </c>
      <c r="AG943" s="37">
        <v>3.6</v>
      </c>
      <c r="AH943" s="37">
        <v>0.38</v>
      </c>
      <c r="AI943" s="37">
        <v>0.3</v>
      </c>
      <c r="AJ943" s="37">
        <v>4.96</v>
      </c>
      <c r="AK943" s="39">
        <v>40</v>
      </c>
      <c r="AL943" s="37"/>
      <c r="AM943" s="37"/>
      <c r="AN943" s="37"/>
      <c r="AO943" s="37"/>
      <c r="AP943" s="40"/>
    </row>
    <row r="944" spans="1:42" x14ac:dyDescent="0.25">
      <c r="A944" s="41">
        <v>164</v>
      </c>
      <c r="B944" s="42" t="s">
        <v>2631</v>
      </c>
      <c r="C944" s="41">
        <v>2</v>
      </c>
      <c r="D944" s="41" t="s">
        <v>95</v>
      </c>
      <c r="E944" s="41">
        <v>23</v>
      </c>
      <c r="F944" s="49">
        <v>47</v>
      </c>
      <c r="G944" s="41"/>
      <c r="H944" s="41">
        <f t="shared" si="622"/>
        <v>24</v>
      </c>
      <c r="I944" s="43">
        <v>0.51</v>
      </c>
      <c r="J944" s="43">
        <v>1.0900000000000001</v>
      </c>
      <c r="K944" s="43">
        <v>1.24</v>
      </c>
      <c r="L944" s="43">
        <v>3.4</v>
      </c>
      <c r="M944" s="43">
        <v>3.87</v>
      </c>
      <c r="N944" s="43">
        <v>10.11</v>
      </c>
      <c r="O944" s="43">
        <v>19.82</v>
      </c>
      <c r="P944" s="43">
        <v>70.069999999999993</v>
      </c>
      <c r="Q944" s="43">
        <v>3.75</v>
      </c>
      <c r="R944" s="44" t="s">
        <v>6</v>
      </c>
      <c r="S944" s="45">
        <v>6</v>
      </c>
      <c r="T944" s="45">
        <v>6</v>
      </c>
      <c r="U944" s="45">
        <v>6</v>
      </c>
      <c r="V944" s="45">
        <v>5</v>
      </c>
      <c r="W944" s="45">
        <v>5</v>
      </c>
      <c r="X944" s="45">
        <v>5.2</v>
      </c>
      <c r="Y944" s="43">
        <v>0.45</v>
      </c>
      <c r="Z944" s="43">
        <v>0.122</v>
      </c>
      <c r="AA944" s="43">
        <v>3.69</v>
      </c>
      <c r="AB944" s="43">
        <v>1.99</v>
      </c>
      <c r="AC944" s="43"/>
      <c r="AD944" s="43">
        <v>2.78</v>
      </c>
      <c r="AE944" s="43"/>
      <c r="AF944" s="43"/>
      <c r="AG944" s="43"/>
      <c r="AH944" s="43"/>
      <c r="AI944" s="43"/>
      <c r="AJ944" s="43"/>
      <c r="AK944" s="45">
        <v>32</v>
      </c>
      <c r="AL944" s="43"/>
      <c r="AM944" s="43"/>
      <c r="AN944" s="43"/>
      <c r="AO944" s="43"/>
      <c r="AP944" s="46"/>
    </row>
    <row r="945" spans="1:42" x14ac:dyDescent="0.25">
      <c r="A945" s="3">
        <v>164</v>
      </c>
      <c r="B945" s="11" t="s">
        <v>2631</v>
      </c>
      <c r="C945" s="3">
        <v>3</v>
      </c>
      <c r="D945" s="3" t="s">
        <v>118</v>
      </c>
      <c r="E945" s="3">
        <v>47</v>
      </c>
      <c r="F945" s="50">
        <v>75</v>
      </c>
      <c r="G945" s="3"/>
      <c r="H945" s="3">
        <f t="shared" si="622"/>
        <v>28</v>
      </c>
      <c r="I945" s="15">
        <v>0.84</v>
      </c>
      <c r="J945" s="15">
        <v>1.37</v>
      </c>
      <c r="K945" s="15">
        <v>1.34</v>
      </c>
      <c r="L945" s="15">
        <v>2.97</v>
      </c>
      <c r="M945" s="15">
        <v>3.69</v>
      </c>
      <c r="N945" s="15">
        <v>10.210000000000001</v>
      </c>
      <c r="O945" s="15">
        <v>19.53</v>
      </c>
      <c r="P945" s="15">
        <v>70.260000000000005</v>
      </c>
      <c r="Q945" s="15">
        <v>3.12</v>
      </c>
      <c r="R945" s="23" t="s">
        <v>6</v>
      </c>
      <c r="S945" s="19">
        <v>6.7</v>
      </c>
      <c r="T945" s="19">
        <v>6.8</v>
      </c>
      <c r="U945" s="19">
        <v>6.8</v>
      </c>
      <c r="V945" s="19">
        <v>6</v>
      </c>
      <c r="W945" s="19">
        <v>6</v>
      </c>
      <c r="X945" s="19">
        <v>6</v>
      </c>
      <c r="Y945" s="15">
        <v>0.33</v>
      </c>
      <c r="Z945" s="15">
        <v>0.122</v>
      </c>
      <c r="AA945" s="15">
        <v>2.7</v>
      </c>
      <c r="AB945" s="15">
        <v>1.94</v>
      </c>
      <c r="AC945" s="15"/>
      <c r="AD945" s="15">
        <v>3.85</v>
      </c>
      <c r="AE945" s="15"/>
      <c r="AF945" s="15"/>
      <c r="AG945" s="15"/>
      <c r="AH945" s="15"/>
      <c r="AI945" s="15"/>
      <c r="AJ945" s="15"/>
      <c r="AK945" s="19">
        <v>27</v>
      </c>
      <c r="AL945" s="15"/>
      <c r="AM945" s="15"/>
      <c r="AN945" s="15"/>
      <c r="AO945" s="15"/>
      <c r="AP945" s="27"/>
    </row>
    <row r="946" spans="1:42" x14ac:dyDescent="0.25">
      <c r="A946" s="3">
        <v>164</v>
      </c>
      <c r="B946" s="11" t="s">
        <v>2631</v>
      </c>
      <c r="C946" s="3">
        <v>4</v>
      </c>
      <c r="D946" s="3" t="s">
        <v>138</v>
      </c>
      <c r="E946" s="3">
        <v>75</v>
      </c>
      <c r="F946" s="50">
        <v>111</v>
      </c>
      <c r="G946" s="3"/>
      <c r="H946" s="3">
        <f t="shared" si="622"/>
        <v>36</v>
      </c>
      <c r="I946" s="15">
        <v>0.2</v>
      </c>
      <c r="J946" s="15">
        <v>0.69</v>
      </c>
      <c r="K946" s="15">
        <v>0.89</v>
      </c>
      <c r="L946" s="15">
        <v>2.91</v>
      </c>
      <c r="M946" s="15">
        <v>2.57</v>
      </c>
      <c r="N946" s="15">
        <v>7.26</v>
      </c>
      <c r="O946" s="15">
        <v>18.64</v>
      </c>
      <c r="P946" s="15">
        <v>74.099999999999994</v>
      </c>
      <c r="Q946" s="15">
        <v>3.8</v>
      </c>
      <c r="R946" s="23" t="s">
        <v>6</v>
      </c>
      <c r="S946" s="19">
        <v>6.8</v>
      </c>
      <c r="T946" s="19">
        <v>6.8</v>
      </c>
      <c r="U946" s="19">
        <v>6.9</v>
      </c>
      <c r="V946" s="19">
        <v>6.1</v>
      </c>
      <c r="W946" s="19">
        <v>6.1</v>
      </c>
      <c r="X946" s="19">
        <v>6.2</v>
      </c>
      <c r="Y946" s="15">
        <v>0.22</v>
      </c>
      <c r="Z946" s="15">
        <v>9.6000000000000002E-2</v>
      </c>
      <c r="AA946" s="15">
        <v>2.29</v>
      </c>
      <c r="AB946" s="15">
        <v>1.91</v>
      </c>
      <c r="AC946" s="15"/>
      <c r="AD946" s="15">
        <v>6.25</v>
      </c>
      <c r="AE946" s="15"/>
      <c r="AF946" s="15"/>
      <c r="AG946" s="15"/>
      <c r="AH946" s="15"/>
      <c r="AI946" s="15"/>
      <c r="AJ946" s="15"/>
      <c r="AK946" s="19">
        <v>31</v>
      </c>
      <c r="AL946" s="15"/>
      <c r="AM946" s="15"/>
      <c r="AN946" s="15"/>
      <c r="AO946" s="15"/>
      <c r="AP946" s="27"/>
    </row>
    <row r="947" spans="1:42" x14ac:dyDescent="0.25">
      <c r="A947" s="3">
        <v>164</v>
      </c>
      <c r="B947" s="11" t="s">
        <v>2631</v>
      </c>
      <c r="C947" s="3">
        <v>5</v>
      </c>
      <c r="D947" s="3" t="s">
        <v>1072</v>
      </c>
      <c r="E947" s="3">
        <v>111</v>
      </c>
      <c r="F947" s="50">
        <v>142</v>
      </c>
      <c r="G947" s="3"/>
      <c r="H947" s="3">
        <f t="shared" si="622"/>
        <v>31</v>
      </c>
      <c r="I947" s="15">
        <v>0.34</v>
      </c>
      <c r="J947" s="15">
        <v>0.65</v>
      </c>
      <c r="K947" s="15">
        <v>0.72</v>
      </c>
      <c r="L947" s="15">
        <v>1.88</v>
      </c>
      <c r="M947" s="15">
        <v>2.81</v>
      </c>
      <c r="N947" s="15">
        <v>6.41</v>
      </c>
      <c r="O947" s="15">
        <v>23.02</v>
      </c>
      <c r="P947" s="15">
        <v>70.569999999999993</v>
      </c>
      <c r="Q947" s="15">
        <v>3.33</v>
      </c>
      <c r="R947" s="23" t="s">
        <v>6</v>
      </c>
      <c r="S947" s="19">
        <v>6.9</v>
      </c>
      <c r="T947" s="19">
        <v>7</v>
      </c>
      <c r="U947" s="19">
        <v>7</v>
      </c>
      <c r="V947" s="19">
        <v>6.3</v>
      </c>
      <c r="W947" s="19">
        <v>6.4</v>
      </c>
      <c r="X947" s="19">
        <v>6.4</v>
      </c>
      <c r="Y947" s="15">
        <v>0.17</v>
      </c>
      <c r="Z947" s="15"/>
      <c r="AA947" s="15"/>
      <c r="AB947" s="15">
        <v>1.99</v>
      </c>
      <c r="AC947" s="15"/>
      <c r="AD947" s="15">
        <v>5.55</v>
      </c>
      <c r="AE947" s="15"/>
      <c r="AF947" s="15"/>
      <c r="AG947" s="15"/>
      <c r="AH947" s="15"/>
      <c r="AI947" s="15"/>
      <c r="AJ947" s="15"/>
      <c r="AK947" s="19">
        <v>35</v>
      </c>
      <c r="AL947" s="15"/>
      <c r="AM947" s="15"/>
      <c r="AN947" s="15"/>
      <c r="AO947" s="15"/>
      <c r="AP947" s="27"/>
    </row>
    <row r="948" spans="1:42" x14ac:dyDescent="0.25">
      <c r="A948" s="3">
        <v>164</v>
      </c>
      <c r="B948" s="11" t="s">
        <v>2631</v>
      </c>
      <c r="C948" s="3">
        <v>6</v>
      </c>
      <c r="D948" s="3" t="s">
        <v>4655</v>
      </c>
      <c r="E948" s="3">
        <v>142</v>
      </c>
      <c r="F948" s="50">
        <v>142</v>
      </c>
      <c r="G948" s="3"/>
      <c r="H948" s="3">
        <f t="shared" si="622"/>
        <v>0</v>
      </c>
      <c r="I948" s="15">
        <v>0.59</v>
      </c>
      <c r="J948" s="15">
        <v>0.82</v>
      </c>
      <c r="K948" s="15">
        <v>0.51</v>
      </c>
      <c r="L948" s="15">
        <v>1.99</v>
      </c>
      <c r="M948" s="15">
        <v>3.34</v>
      </c>
      <c r="N948" s="15">
        <v>7.25</v>
      </c>
      <c r="O948" s="15">
        <v>46.08</v>
      </c>
      <c r="P948" s="15">
        <v>46.67</v>
      </c>
      <c r="Q948" s="15">
        <v>5.29</v>
      </c>
      <c r="R948" s="23" t="s">
        <v>169</v>
      </c>
      <c r="S948" s="19">
        <v>7.2</v>
      </c>
      <c r="T948" s="19">
        <v>7.3</v>
      </c>
      <c r="U948" s="19">
        <v>7.4</v>
      </c>
      <c r="V948" s="19">
        <v>6.3</v>
      </c>
      <c r="W948" s="19">
        <v>6.3</v>
      </c>
      <c r="X948" s="19">
        <v>6.3</v>
      </c>
      <c r="Y948" s="15">
        <v>0.06</v>
      </c>
      <c r="Z948" s="15"/>
      <c r="AA948" s="15"/>
      <c r="AB948" s="15">
        <v>2</v>
      </c>
      <c r="AC948" s="15">
        <v>3.7</v>
      </c>
      <c r="AD948" s="15">
        <v>4.54</v>
      </c>
      <c r="AE948" s="15"/>
      <c r="AF948" s="15"/>
      <c r="AG948" s="15"/>
      <c r="AH948" s="15"/>
      <c r="AI948" s="15"/>
      <c r="AJ948" s="15"/>
      <c r="AK948" s="19">
        <v>14</v>
      </c>
      <c r="AL948" s="15"/>
      <c r="AM948" s="15"/>
      <c r="AN948" s="15"/>
      <c r="AO948" s="15"/>
      <c r="AP948" s="27"/>
    </row>
    <row r="949" spans="1:42" ht="15.6" x14ac:dyDescent="0.3">
      <c r="A949" s="59">
        <f>A943</f>
        <v>164</v>
      </c>
      <c r="B949" s="60" t="str">
        <f>B943</f>
        <v>LA</v>
      </c>
      <c r="C949" s="61"/>
      <c r="D949" s="61"/>
      <c r="E949" s="61"/>
      <c r="F949" s="62"/>
      <c r="G949" s="61"/>
      <c r="H949" s="61"/>
      <c r="I949" s="63">
        <f>I943</f>
        <v>0.68</v>
      </c>
      <c r="J949" s="63">
        <f t="shared" ref="J949:AE949" si="626">J943</f>
        <v>1.99</v>
      </c>
      <c r="K949" s="63">
        <f t="shared" si="626"/>
        <v>2.79</v>
      </c>
      <c r="L949" s="63">
        <f t="shared" si="626"/>
        <v>7.08</v>
      </c>
      <c r="M949" s="63">
        <f t="shared" si="626"/>
        <v>7.23</v>
      </c>
      <c r="N949" s="63">
        <f t="shared" si="626"/>
        <v>19.77</v>
      </c>
      <c r="O949" s="63">
        <f t="shared" si="626"/>
        <v>29.61</v>
      </c>
      <c r="P949" s="63">
        <f t="shared" si="626"/>
        <v>50.62</v>
      </c>
      <c r="Q949" s="63">
        <f t="shared" si="626"/>
        <v>7.59</v>
      </c>
      <c r="R949" s="64" t="str">
        <f t="shared" si="626"/>
        <v>A</v>
      </c>
      <c r="S949" s="65">
        <f t="shared" ref="S949:X949" si="627">((S943*$H943)+(S944*$H944))/$F944</f>
        <v>6.3914893617021269</v>
      </c>
      <c r="T949" s="65">
        <f t="shared" si="627"/>
        <v>6.3914893617021269</v>
      </c>
      <c r="U949" s="65">
        <f t="shared" si="627"/>
        <v>6.3914893617021269</v>
      </c>
      <c r="V949" s="65">
        <f t="shared" si="627"/>
        <v>5.3425531914893618</v>
      </c>
      <c r="W949" s="65">
        <f t="shared" si="627"/>
        <v>5.3914893617021278</v>
      </c>
      <c r="X949" s="65">
        <f t="shared" si="627"/>
        <v>5.4936170212765969</v>
      </c>
      <c r="Y949" s="65">
        <f t="shared" ref="Y949" si="628">((Y943*$H943)+(Y944*$H944))/$F944</f>
        <v>0.66531914893617017</v>
      </c>
      <c r="Z949" s="63">
        <f t="shared" si="626"/>
        <v>0.20799999999999999</v>
      </c>
      <c r="AA949" s="63">
        <f t="shared" si="626"/>
        <v>4.28</v>
      </c>
      <c r="AB949" s="63">
        <f t="shared" si="626"/>
        <v>1.82</v>
      </c>
      <c r="AC949" s="65">
        <f t="shared" ref="AC949:AD949" si="629">((AC943*$H943)+(AC944*$H944))/$F944</f>
        <v>0</v>
      </c>
      <c r="AD949" s="65">
        <f t="shared" si="629"/>
        <v>2.3102127659574467</v>
      </c>
      <c r="AE949" s="63">
        <f t="shared" si="626"/>
        <v>20.29</v>
      </c>
      <c r="AF949" s="65">
        <f t="shared" ref="AF949:AP949" si="630">((AF943*$H943)+(AF944*$H944))/$F944</f>
        <v>5.7744680851063839</v>
      </c>
      <c r="AG949" s="65">
        <f t="shared" si="630"/>
        <v>1.7617021276595743</v>
      </c>
      <c r="AH949" s="65">
        <f t="shared" si="630"/>
        <v>0.18595744680851065</v>
      </c>
      <c r="AI949" s="65">
        <f t="shared" si="630"/>
        <v>0.14680851063829786</v>
      </c>
      <c r="AJ949" s="65">
        <f t="shared" si="630"/>
        <v>2.4272340425531915</v>
      </c>
      <c r="AK949" s="65">
        <f t="shared" si="630"/>
        <v>35.914893617021278</v>
      </c>
      <c r="AL949" s="65">
        <f t="shared" si="630"/>
        <v>0</v>
      </c>
      <c r="AM949" s="65">
        <f t="shared" si="630"/>
        <v>0</v>
      </c>
      <c r="AN949" s="65">
        <f t="shared" si="630"/>
        <v>0</v>
      </c>
      <c r="AO949" s="65">
        <f t="shared" si="630"/>
        <v>0</v>
      </c>
      <c r="AP949" s="65">
        <f t="shared" si="630"/>
        <v>0</v>
      </c>
    </row>
    <row r="950" spans="1:42" x14ac:dyDescent="0.25">
      <c r="A950" s="35">
        <v>200</v>
      </c>
      <c r="B950" s="36" t="s">
        <v>2631</v>
      </c>
      <c r="C950" s="35">
        <v>1</v>
      </c>
      <c r="D950" s="35" t="s">
        <v>6</v>
      </c>
      <c r="E950" s="35">
        <v>0</v>
      </c>
      <c r="F950" s="51">
        <v>15</v>
      </c>
      <c r="G950" s="35"/>
      <c r="H950" s="35">
        <f t="shared" si="622"/>
        <v>15</v>
      </c>
      <c r="I950" s="37">
        <v>6.28</v>
      </c>
      <c r="J950" s="37">
        <v>8.91</v>
      </c>
      <c r="K950" s="37">
        <v>10.63</v>
      </c>
      <c r="L950" s="37">
        <v>28.95</v>
      </c>
      <c r="M950" s="37">
        <v>7.48</v>
      </c>
      <c r="N950" s="37">
        <v>62.25</v>
      </c>
      <c r="O950" s="37">
        <v>12.47</v>
      </c>
      <c r="P950" s="37">
        <v>25.28</v>
      </c>
      <c r="Q950" s="37">
        <v>10.039999999999999</v>
      </c>
      <c r="R950" s="38" t="s">
        <v>148</v>
      </c>
      <c r="S950" s="39">
        <v>7.3</v>
      </c>
      <c r="T950" s="39"/>
      <c r="U950" s="39"/>
      <c r="V950" s="39">
        <v>6</v>
      </c>
      <c r="W950" s="39"/>
      <c r="X950" s="39"/>
      <c r="Y950" s="37">
        <v>0.38</v>
      </c>
      <c r="Z950" s="37">
        <v>0.06</v>
      </c>
      <c r="AA950" s="37">
        <v>6.79</v>
      </c>
      <c r="AB950" s="37">
        <v>1.69</v>
      </c>
      <c r="AC950" s="37"/>
      <c r="AD950" s="37">
        <v>0.18</v>
      </c>
      <c r="AE950" s="37">
        <v>7.9</v>
      </c>
      <c r="AF950" s="37">
        <v>4.34</v>
      </c>
      <c r="AG950" s="37">
        <v>0.21</v>
      </c>
      <c r="AH950" s="37">
        <v>0.06</v>
      </c>
      <c r="AI950" s="37">
        <v>0.16</v>
      </c>
      <c r="AJ950" s="37">
        <v>2.72</v>
      </c>
      <c r="AK950" s="39">
        <v>88</v>
      </c>
      <c r="AL950" s="37"/>
      <c r="AM950" s="37"/>
      <c r="AN950" s="37"/>
      <c r="AO950" s="37"/>
      <c r="AP950" s="40"/>
    </row>
    <row r="951" spans="1:42" x14ac:dyDescent="0.25">
      <c r="A951" s="41">
        <v>200</v>
      </c>
      <c r="B951" s="42" t="s">
        <v>2631</v>
      </c>
      <c r="C951" s="41">
        <v>2</v>
      </c>
      <c r="D951" s="41" t="s">
        <v>242</v>
      </c>
      <c r="E951" s="41">
        <v>15</v>
      </c>
      <c r="F951" s="49">
        <v>35</v>
      </c>
      <c r="G951" s="41"/>
      <c r="H951" s="41">
        <f t="shared" si="622"/>
        <v>20</v>
      </c>
      <c r="I951" s="43">
        <v>11.2</v>
      </c>
      <c r="J951" s="43">
        <v>17.239999999999998</v>
      </c>
      <c r="K951" s="43">
        <v>7.74</v>
      </c>
      <c r="L951" s="43">
        <v>14.2</v>
      </c>
      <c r="M951" s="43">
        <v>13.45</v>
      </c>
      <c r="N951" s="43">
        <v>63.83</v>
      </c>
      <c r="O951" s="43">
        <v>13.8</v>
      </c>
      <c r="P951" s="43">
        <v>22.37</v>
      </c>
      <c r="Q951" s="43">
        <v>5.26</v>
      </c>
      <c r="R951" s="44" t="s">
        <v>148</v>
      </c>
      <c r="S951" s="45">
        <v>7.1</v>
      </c>
      <c r="T951" s="45"/>
      <c r="U951" s="45"/>
      <c r="V951" s="45">
        <v>6.1</v>
      </c>
      <c r="W951" s="45"/>
      <c r="X951" s="45"/>
      <c r="Y951" s="43">
        <v>0.27</v>
      </c>
      <c r="Z951" s="43">
        <v>7.0000000000000007E-2</v>
      </c>
      <c r="AA951" s="43">
        <v>3.91</v>
      </c>
      <c r="AB951" s="43">
        <v>1.41</v>
      </c>
      <c r="AC951" s="43"/>
      <c r="AD951" s="43">
        <v>1.56</v>
      </c>
      <c r="AE951" s="43">
        <v>7.81</v>
      </c>
      <c r="AF951" s="43">
        <v>4.24</v>
      </c>
      <c r="AG951" s="43">
        <v>0.21</v>
      </c>
      <c r="AH951" s="43">
        <v>0.08</v>
      </c>
      <c r="AI951" s="43">
        <v>0.18</v>
      </c>
      <c r="AJ951" s="43">
        <v>2.72</v>
      </c>
      <c r="AK951" s="45">
        <v>126</v>
      </c>
      <c r="AL951" s="43"/>
      <c r="AM951" s="43"/>
      <c r="AN951" s="43"/>
      <c r="AO951" s="43"/>
      <c r="AP951" s="46"/>
    </row>
    <row r="952" spans="1:42" x14ac:dyDescent="0.25">
      <c r="A952" s="41">
        <v>200</v>
      </c>
      <c r="B952" s="42" t="s">
        <v>2631</v>
      </c>
      <c r="C952" s="41">
        <v>3</v>
      </c>
      <c r="D952" s="41" t="s">
        <v>260</v>
      </c>
      <c r="E952" s="41">
        <v>35</v>
      </c>
      <c r="F952" s="49">
        <v>55</v>
      </c>
      <c r="G952" s="41"/>
      <c r="H952" s="41">
        <f t="shared" si="622"/>
        <v>20</v>
      </c>
      <c r="I952" s="43">
        <v>14.6</v>
      </c>
      <c r="J952" s="43">
        <v>18.05</v>
      </c>
      <c r="K952" s="43">
        <v>8.43</v>
      </c>
      <c r="L952" s="43">
        <v>20.03</v>
      </c>
      <c r="M952" s="43">
        <v>6.34</v>
      </c>
      <c r="N952" s="43">
        <v>67.47</v>
      </c>
      <c r="O952" s="43">
        <v>11.97</v>
      </c>
      <c r="P952" s="43">
        <v>20.58</v>
      </c>
      <c r="Q952" s="43">
        <v>13.04</v>
      </c>
      <c r="R952" s="44"/>
      <c r="S952" s="45">
        <v>6.7</v>
      </c>
      <c r="T952" s="45"/>
      <c r="U952" s="45"/>
      <c r="V952" s="45">
        <v>6</v>
      </c>
      <c r="W952" s="45"/>
      <c r="X952" s="45"/>
      <c r="Y952" s="43">
        <v>0.39</v>
      </c>
      <c r="Z952" s="43">
        <v>0.06</v>
      </c>
      <c r="AA952" s="43">
        <v>6.19</v>
      </c>
      <c r="AB952" s="43">
        <v>1.21</v>
      </c>
      <c r="AC952" s="43"/>
      <c r="AD952" s="43">
        <v>5.55</v>
      </c>
      <c r="AE952" s="43">
        <v>7.46</v>
      </c>
      <c r="AF952" s="43"/>
      <c r="AG952" s="43"/>
      <c r="AH952" s="43"/>
      <c r="AI952" s="43"/>
      <c r="AJ952" s="43"/>
      <c r="AK952" s="45">
        <v>143</v>
      </c>
      <c r="AL952" s="43"/>
      <c r="AM952" s="43"/>
      <c r="AN952" s="43"/>
      <c r="AO952" s="43"/>
      <c r="AP952" s="46"/>
    </row>
    <row r="953" spans="1:42" x14ac:dyDescent="0.25">
      <c r="A953" s="3">
        <v>200</v>
      </c>
      <c r="B953" s="11" t="s">
        <v>2631</v>
      </c>
      <c r="C953" s="3">
        <v>4</v>
      </c>
      <c r="D953" s="3" t="s">
        <v>7121</v>
      </c>
      <c r="E953" s="3">
        <v>55</v>
      </c>
      <c r="F953" s="50">
        <v>68</v>
      </c>
      <c r="G953" s="3"/>
      <c r="H953" s="3">
        <f t="shared" si="622"/>
        <v>13</v>
      </c>
      <c r="I953" s="15">
        <v>14.94</v>
      </c>
      <c r="J953" s="15">
        <v>19.149999999999999</v>
      </c>
      <c r="K953" s="15">
        <v>8.1</v>
      </c>
      <c r="L953" s="15">
        <v>14.57</v>
      </c>
      <c r="M953" s="15">
        <v>8.2799999999999994</v>
      </c>
      <c r="N953" s="15">
        <v>65.040000000000006</v>
      </c>
      <c r="O953" s="15">
        <v>13.22</v>
      </c>
      <c r="P953" s="15">
        <v>21.74</v>
      </c>
      <c r="Q953" s="15">
        <v>12.36</v>
      </c>
      <c r="R953" s="23" t="s">
        <v>148</v>
      </c>
      <c r="S953" s="19">
        <v>6.5</v>
      </c>
      <c r="T953" s="19"/>
      <c r="U953" s="19"/>
      <c r="V953" s="19">
        <v>6</v>
      </c>
      <c r="W953" s="19"/>
      <c r="X953" s="19"/>
      <c r="Y953" s="15">
        <v>0.45</v>
      </c>
      <c r="Z953" s="15">
        <v>0.08</v>
      </c>
      <c r="AA953" s="15">
        <v>5.49</v>
      </c>
      <c r="AB953" s="15">
        <v>1.77</v>
      </c>
      <c r="AC953" s="15"/>
      <c r="AD953" s="15">
        <v>4.76</v>
      </c>
      <c r="AE953" s="15">
        <v>8.68</v>
      </c>
      <c r="AF953" s="15">
        <v>5.56</v>
      </c>
      <c r="AG953" s="15">
        <v>0.1</v>
      </c>
      <c r="AH953" s="15">
        <v>0.08</v>
      </c>
      <c r="AI953" s="15">
        <v>0.22</v>
      </c>
      <c r="AJ953" s="15">
        <v>2.4</v>
      </c>
      <c r="AK953" s="19">
        <v>157</v>
      </c>
      <c r="AL953" s="15"/>
      <c r="AM953" s="15"/>
      <c r="AN953" s="15"/>
      <c r="AO953" s="15"/>
      <c r="AP953" s="27"/>
    </row>
    <row r="954" spans="1:42" x14ac:dyDescent="0.25">
      <c r="A954" s="3">
        <v>200</v>
      </c>
      <c r="B954" s="11" t="s">
        <v>2631</v>
      </c>
      <c r="C954" s="3">
        <v>5</v>
      </c>
      <c r="D954" s="3" t="s">
        <v>6221</v>
      </c>
      <c r="E954" s="3">
        <v>68</v>
      </c>
      <c r="F954" s="50">
        <v>107</v>
      </c>
      <c r="G954" s="3"/>
      <c r="H954" s="3">
        <f t="shared" si="622"/>
        <v>39</v>
      </c>
      <c r="I954" s="15">
        <v>16.68</v>
      </c>
      <c r="J954" s="15">
        <v>19.63</v>
      </c>
      <c r="K954" s="15">
        <v>13.63</v>
      </c>
      <c r="L954" s="15">
        <v>14.66</v>
      </c>
      <c r="M954" s="15">
        <v>5.62</v>
      </c>
      <c r="N954" s="15">
        <v>70.239999999999995</v>
      </c>
      <c r="O954" s="15">
        <v>10.130000000000001</v>
      </c>
      <c r="P954" s="15">
        <v>19.63</v>
      </c>
      <c r="Q954" s="15">
        <v>11.2</v>
      </c>
      <c r="R954" s="23" t="s">
        <v>506</v>
      </c>
      <c r="S954" s="19">
        <v>6.8</v>
      </c>
      <c r="T954" s="19"/>
      <c r="U954" s="19"/>
      <c r="V954" s="19">
        <v>6.2</v>
      </c>
      <c r="W954" s="19"/>
      <c r="X954" s="19"/>
      <c r="Y954" s="15">
        <v>0.34</v>
      </c>
      <c r="Z954" s="15"/>
      <c r="AA954" s="15"/>
      <c r="AB954" s="15">
        <v>1.7</v>
      </c>
      <c r="AC954" s="15"/>
      <c r="AD954" s="15">
        <v>2.5</v>
      </c>
      <c r="AE954" s="15">
        <v>7.64</v>
      </c>
      <c r="AF954" s="15">
        <v>4.55</v>
      </c>
      <c r="AG954" s="15">
        <v>0.1</v>
      </c>
      <c r="AH954" s="15">
        <v>0.06</v>
      </c>
      <c r="AI954" s="15">
        <v>0.16</v>
      </c>
      <c r="AJ954" s="15">
        <v>1.92</v>
      </c>
      <c r="AK954" s="19">
        <v>70</v>
      </c>
      <c r="AL954" s="15"/>
      <c r="AM954" s="15"/>
      <c r="AN954" s="15"/>
      <c r="AO954" s="15"/>
      <c r="AP954" s="27"/>
    </row>
    <row r="955" spans="1:42" x14ac:dyDescent="0.25">
      <c r="A955" s="3">
        <v>200</v>
      </c>
      <c r="B955" s="11" t="s">
        <v>2631</v>
      </c>
      <c r="C955" s="3">
        <v>6</v>
      </c>
      <c r="D955" s="3" t="s">
        <v>6222</v>
      </c>
      <c r="E955" s="3">
        <v>107</v>
      </c>
      <c r="F955" s="50">
        <v>155</v>
      </c>
      <c r="G955" s="3"/>
      <c r="H955" s="3">
        <f t="shared" si="622"/>
        <v>48</v>
      </c>
      <c r="I955" s="15">
        <v>10.44</v>
      </c>
      <c r="J955" s="15">
        <v>17.739999999999998</v>
      </c>
      <c r="K955" s="15">
        <v>10.62</v>
      </c>
      <c r="L955" s="15">
        <v>18.82</v>
      </c>
      <c r="M955" s="15">
        <v>9</v>
      </c>
      <c r="N955" s="15">
        <v>66.62</v>
      </c>
      <c r="O955" s="15">
        <v>10.11</v>
      </c>
      <c r="P955" s="15">
        <v>23.27</v>
      </c>
      <c r="Q955" s="15">
        <v>16</v>
      </c>
      <c r="R955" s="23" t="s">
        <v>148</v>
      </c>
      <c r="S955" s="19">
        <v>6.8</v>
      </c>
      <c r="T955" s="19"/>
      <c r="U955" s="19"/>
      <c r="V955" s="19">
        <v>6.3</v>
      </c>
      <c r="W955" s="19"/>
      <c r="X955" s="19"/>
      <c r="Y955" s="15">
        <v>0.23</v>
      </c>
      <c r="Z955" s="15"/>
      <c r="AA955" s="15"/>
      <c r="AB955" s="15"/>
      <c r="AC955" s="15"/>
      <c r="AD955" s="15">
        <v>1.85</v>
      </c>
      <c r="AE955" s="15">
        <v>7.46</v>
      </c>
      <c r="AF955" s="15">
        <v>4.1399999999999997</v>
      </c>
      <c r="AG955" s="15">
        <v>0.1</v>
      </c>
      <c r="AH955" s="15">
        <v>0.04</v>
      </c>
      <c r="AI955" s="15">
        <v>0.14000000000000001</v>
      </c>
      <c r="AJ955" s="15">
        <v>2.56</v>
      </c>
      <c r="AK955" s="19">
        <v>76</v>
      </c>
      <c r="AL955" s="15"/>
      <c r="AM955" s="15"/>
      <c r="AN955" s="15"/>
      <c r="AO955" s="15"/>
      <c r="AP955" s="27"/>
    </row>
    <row r="956" spans="1:42" ht="15.6" x14ac:dyDescent="0.3">
      <c r="A956" s="59">
        <f>A950</f>
        <v>200</v>
      </c>
      <c r="B956" s="60" t="str">
        <f>B950</f>
        <v>LA</v>
      </c>
      <c r="C956" s="61"/>
      <c r="D956" s="61"/>
      <c r="E956" s="61"/>
      <c r="F956" s="62"/>
      <c r="G956" s="61"/>
      <c r="H956" s="61"/>
      <c r="I956" s="63">
        <f>I950</f>
        <v>6.28</v>
      </c>
      <c r="J956" s="63">
        <f t="shared" ref="J956:AE956" si="631">J950</f>
        <v>8.91</v>
      </c>
      <c r="K956" s="63">
        <f t="shared" si="631"/>
        <v>10.63</v>
      </c>
      <c r="L956" s="63">
        <f t="shared" si="631"/>
        <v>28.95</v>
      </c>
      <c r="M956" s="63">
        <f t="shared" si="631"/>
        <v>7.48</v>
      </c>
      <c r="N956" s="63">
        <f t="shared" si="631"/>
        <v>62.25</v>
      </c>
      <c r="O956" s="63">
        <f t="shared" si="631"/>
        <v>12.47</v>
      </c>
      <c r="P956" s="63">
        <f t="shared" si="631"/>
        <v>25.28</v>
      </c>
      <c r="Q956" s="63">
        <f t="shared" si="631"/>
        <v>10.039999999999999</v>
      </c>
      <c r="R956" s="64" t="str">
        <f t="shared" si="631"/>
        <v>FAa</v>
      </c>
      <c r="S956" s="65">
        <f t="shared" ref="S956:X956" si="632">((S950*$H950)+(S951*$H951)+(S952*$H952))/$F952</f>
        <v>7.0090909090909088</v>
      </c>
      <c r="T956" s="65">
        <f t="shared" si="632"/>
        <v>0</v>
      </c>
      <c r="U956" s="65">
        <f t="shared" si="632"/>
        <v>0</v>
      </c>
      <c r="V956" s="65">
        <f t="shared" si="632"/>
        <v>6.0363636363636362</v>
      </c>
      <c r="W956" s="65">
        <f t="shared" si="632"/>
        <v>0</v>
      </c>
      <c r="X956" s="65">
        <f t="shared" si="632"/>
        <v>0</v>
      </c>
      <c r="Y956" s="65">
        <f>((Y950*$H950)+(Y951*$H951)+(Y952*$H952))/$F952</f>
        <v>0.34363636363636368</v>
      </c>
      <c r="Z956" s="63">
        <f t="shared" si="631"/>
        <v>0.06</v>
      </c>
      <c r="AA956" s="63">
        <f t="shared" si="631"/>
        <v>6.79</v>
      </c>
      <c r="AB956" s="63">
        <f t="shared" si="631"/>
        <v>1.69</v>
      </c>
      <c r="AC956" s="65">
        <f>((AC950*$H950)+(AC951*$H951)+(AC952*$H952))/$F952</f>
        <v>0</v>
      </c>
      <c r="AD956" s="65">
        <f>((AD950*$H950)+(AD951*$H951)+(AD952*$H952))/$F952</f>
        <v>2.6345454545454547</v>
      </c>
      <c r="AE956" s="63">
        <f t="shared" si="631"/>
        <v>7.9</v>
      </c>
      <c r="AF956" s="65">
        <f t="shared" ref="AF956:AP956" si="633">((AF950*$H950)+(AF951*$H951)+(AF952*$H952))/$F952</f>
        <v>2.7254545454545456</v>
      </c>
      <c r="AG956" s="65">
        <f t="shared" si="633"/>
        <v>0.13363636363636364</v>
      </c>
      <c r="AH956" s="65">
        <f t="shared" si="633"/>
        <v>4.5454545454545456E-2</v>
      </c>
      <c r="AI956" s="65">
        <f t="shared" si="633"/>
        <v>0.10909090909090909</v>
      </c>
      <c r="AJ956" s="65">
        <f t="shared" si="633"/>
        <v>1.7309090909090912</v>
      </c>
      <c r="AK956" s="65">
        <f t="shared" si="633"/>
        <v>121.81818181818181</v>
      </c>
      <c r="AL956" s="65">
        <f t="shared" si="633"/>
        <v>0</v>
      </c>
      <c r="AM956" s="65">
        <f t="shared" si="633"/>
        <v>0</v>
      </c>
      <c r="AN956" s="65">
        <f t="shared" si="633"/>
        <v>0</v>
      </c>
      <c r="AO956" s="65">
        <f t="shared" si="633"/>
        <v>0</v>
      </c>
      <c r="AP956" s="65">
        <f t="shared" si="633"/>
        <v>0</v>
      </c>
    </row>
    <row r="957" spans="1:42" x14ac:dyDescent="0.25">
      <c r="A957" s="29">
        <v>278</v>
      </c>
      <c r="B957" s="30" t="s">
        <v>2631</v>
      </c>
      <c r="C957" s="29">
        <v>1</v>
      </c>
      <c r="D957" s="29" t="s">
        <v>660</v>
      </c>
      <c r="E957" s="29">
        <v>0</v>
      </c>
      <c r="F957" s="48">
        <v>5</v>
      </c>
      <c r="G957" s="29"/>
      <c r="H957" s="29">
        <f t="shared" si="622"/>
        <v>5</v>
      </c>
      <c r="I957" s="31">
        <v>0.11</v>
      </c>
      <c r="J957" s="31">
        <v>0.11</v>
      </c>
      <c r="K957" s="31">
        <v>0.06</v>
      </c>
      <c r="L957" s="31">
        <v>0.27</v>
      </c>
      <c r="M957" s="31">
        <v>0.67</v>
      </c>
      <c r="N957" s="31">
        <v>1.22</v>
      </c>
      <c r="O957" s="31">
        <v>54.48</v>
      </c>
      <c r="P957" s="31">
        <v>44.3</v>
      </c>
      <c r="Q957" s="31"/>
      <c r="R957" s="32" t="s">
        <v>169</v>
      </c>
      <c r="S957" s="33">
        <v>7</v>
      </c>
      <c r="T957" s="33">
        <v>7.2</v>
      </c>
      <c r="U957" s="33">
        <v>7.5</v>
      </c>
      <c r="V957" s="33">
        <v>6.9</v>
      </c>
      <c r="W957" s="33">
        <v>7</v>
      </c>
      <c r="X957" s="33">
        <v>7</v>
      </c>
      <c r="Y957" s="31">
        <v>0.79</v>
      </c>
      <c r="Z957" s="31">
        <v>0.28599999999999998</v>
      </c>
      <c r="AA957" s="31">
        <v>2.76</v>
      </c>
      <c r="AB957" s="31">
        <v>1.43</v>
      </c>
      <c r="AC957" s="31"/>
      <c r="AD957" s="31">
        <v>2</v>
      </c>
      <c r="AE957" s="31">
        <v>20.74</v>
      </c>
      <c r="AF957" s="31"/>
      <c r="AG957" s="31"/>
      <c r="AH957" s="31"/>
      <c r="AI957" s="31"/>
      <c r="AJ957" s="31"/>
      <c r="AK957" s="33">
        <v>601</v>
      </c>
      <c r="AL957" s="31"/>
      <c r="AM957" s="31"/>
      <c r="AN957" s="31"/>
      <c r="AO957" s="31"/>
      <c r="AP957" s="34"/>
    </row>
    <row r="958" spans="1:42" x14ac:dyDescent="0.25">
      <c r="A958" s="29">
        <v>278</v>
      </c>
      <c r="B958" s="30" t="s">
        <v>2631</v>
      </c>
      <c r="C958" s="29">
        <v>2</v>
      </c>
      <c r="D958" s="29" t="s">
        <v>684</v>
      </c>
      <c r="E958" s="29">
        <v>5</v>
      </c>
      <c r="F958" s="48">
        <v>20</v>
      </c>
      <c r="G958" s="29"/>
      <c r="H958" s="29">
        <f t="shared" si="622"/>
        <v>15</v>
      </c>
      <c r="I958" s="31"/>
      <c r="J958" s="31">
        <v>0.01</v>
      </c>
      <c r="K958" s="31">
        <v>0.02</v>
      </c>
      <c r="L958" s="31">
        <v>0.05</v>
      </c>
      <c r="M958" s="31">
        <v>0.28000000000000003</v>
      </c>
      <c r="N958" s="31">
        <v>0.36</v>
      </c>
      <c r="O958" s="31">
        <v>54.11</v>
      </c>
      <c r="P958" s="31">
        <v>45.53</v>
      </c>
      <c r="Q958" s="31">
        <v>0.5</v>
      </c>
      <c r="R958" s="32" t="s">
        <v>169</v>
      </c>
      <c r="S958" s="33">
        <v>7</v>
      </c>
      <c r="T958" s="33">
        <v>7</v>
      </c>
      <c r="U958" s="33">
        <v>7.3</v>
      </c>
      <c r="V958" s="33">
        <v>6.9</v>
      </c>
      <c r="W958" s="33">
        <v>6.9</v>
      </c>
      <c r="X958" s="33">
        <v>7</v>
      </c>
      <c r="Y958" s="31">
        <v>0.53</v>
      </c>
      <c r="Z958" s="31">
        <v>0.157</v>
      </c>
      <c r="AA958" s="31">
        <v>3.38</v>
      </c>
      <c r="AB958" s="31">
        <v>1.66</v>
      </c>
      <c r="AC958" s="31"/>
      <c r="AD958" s="31">
        <v>6.89</v>
      </c>
      <c r="AE958" s="31">
        <v>17.760000000000002</v>
      </c>
      <c r="AF958" s="31"/>
      <c r="AG958" s="31"/>
      <c r="AH958" s="31"/>
      <c r="AI958" s="31"/>
      <c r="AJ958" s="31"/>
      <c r="AK958" s="33">
        <v>315</v>
      </c>
      <c r="AL958" s="31"/>
      <c r="AM958" s="31"/>
      <c r="AN958" s="31"/>
      <c r="AO958" s="31"/>
      <c r="AP958" s="34"/>
    </row>
    <row r="959" spans="1:42" x14ac:dyDescent="0.25">
      <c r="A959" s="41">
        <v>278</v>
      </c>
      <c r="B959" s="42" t="s">
        <v>2631</v>
      </c>
      <c r="C959" s="41">
        <v>3</v>
      </c>
      <c r="D959" s="41" t="s">
        <v>95</v>
      </c>
      <c r="E959" s="41">
        <v>20</v>
      </c>
      <c r="F959" s="49">
        <v>45</v>
      </c>
      <c r="G959" s="41"/>
      <c r="H959" s="41">
        <f t="shared" si="622"/>
        <v>25</v>
      </c>
      <c r="I959" s="43"/>
      <c r="J959" s="43">
        <v>0.01</v>
      </c>
      <c r="K959" s="43">
        <v>0.01</v>
      </c>
      <c r="L959" s="43">
        <v>0.04</v>
      </c>
      <c r="M959" s="43">
        <v>0.16</v>
      </c>
      <c r="N959" s="43">
        <v>0.22</v>
      </c>
      <c r="O959" s="43">
        <v>49.36</v>
      </c>
      <c r="P959" s="43">
        <v>50.42</v>
      </c>
      <c r="Q959" s="43">
        <v>2.5</v>
      </c>
      <c r="R959" s="44" t="s">
        <v>169</v>
      </c>
      <c r="S959" s="45">
        <v>7.2</v>
      </c>
      <c r="T959" s="45">
        <v>7.2</v>
      </c>
      <c r="U959" s="45">
        <v>7.4</v>
      </c>
      <c r="V959" s="45">
        <v>7</v>
      </c>
      <c r="W959" s="45">
        <v>6.9</v>
      </c>
      <c r="X959" s="45">
        <v>7.3</v>
      </c>
      <c r="Y959" s="43">
        <v>0.35</v>
      </c>
      <c r="Z959" s="43">
        <v>0.13900000000000001</v>
      </c>
      <c r="AA959" s="43">
        <v>2.52</v>
      </c>
      <c r="AB959" s="43">
        <v>1.74</v>
      </c>
      <c r="AC959" s="43"/>
      <c r="AD959" s="43">
        <v>6.25</v>
      </c>
      <c r="AE959" s="43">
        <v>15.98</v>
      </c>
      <c r="AF959" s="43"/>
      <c r="AG959" s="43"/>
      <c r="AH959" s="43"/>
      <c r="AI959" s="43"/>
      <c r="AJ959" s="43"/>
      <c r="AK959" s="45">
        <v>343</v>
      </c>
      <c r="AL959" s="43"/>
      <c r="AM959" s="43"/>
      <c r="AN959" s="43"/>
      <c r="AO959" s="43"/>
      <c r="AP959" s="46"/>
    </row>
    <row r="960" spans="1:42" x14ac:dyDescent="0.25">
      <c r="A960" s="3">
        <v>278</v>
      </c>
      <c r="B960" s="11" t="s">
        <v>2631</v>
      </c>
      <c r="C960" s="3">
        <v>4</v>
      </c>
      <c r="D960" s="3" t="s">
        <v>118</v>
      </c>
      <c r="E960" s="3">
        <v>45</v>
      </c>
      <c r="F960" s="50">
        <v>60</v>
      </c>
      <c r="G960" s="3"/>
      <c r="H960" s="3">
        <f t="shared" si="622"/>
        <v>15</v>
      </c>
      <c r="I960" s="15"/>
      <c r="J960" s="15">
        <v>0.03</v>
      </c>
      <c r="K960" s="15">
        <v>0.02</v>
      </c>
      <c r="L960" s="15">
        <v>0.05</v>
      </c>
      <c r="M960" s="15">
        <v>0.33</v>
      </c>
      <c r="N960" s="15">
        <v>0.43</v>
      </c>
      <c r="O960" s="15">
        <v>52.41</v>
      </c>
      <c r="P960" s="15">
        <v>47.16</v>
      </c>
      <c r="Q960" s="15">
        <v>4</v>
      </c>
      <c r="R960" s="23" t="s">
        <v>169</v>
      </c>
      <c r="S960" s="19">
        <v>7</v>
      </c>
      <c r="T960" s="19">
        <v>7.1</v>
      </c>
      <c r="U960" s="19">
        <v>7.4</v>
      </c>
      <c r="V960" s="19">
        <v>7</v>
      </c>
      <c r="W960" s="19">
        <v>7</v>
      </c>
      <c r="X960" s="19">
        <v>7.2</v>
      </c>
      <c r="Y960" s="15">
        <v>0.38</v>
      </c>
      <c r="Z960" s="15">
        <v>0.14299999999999999</v>
      </c>
      <c r="AA960" s="15">
        <v>2.66</v>
      </c>
      <c r="AB960" s="15">
        <v>1.68</v>
      </c>
      <c r="AC960" s="15"/>
      <c r="AD960" s="15">
        <v>8</v>
      </c>
      <c r="AE960" s="15">
        <v>15.54</v>
      </c>
      <c r="AF960" s="15"/>
      <c r="AG960" s="15"/>
      <c r="AH960" s="15"/>
      <c r="AI960" s="15"/>
      <c r="AJ960" s="15"/>
      <c r="AK960" s="19">
        <v>343</v>
      </c>
      <c r="AL960" s="15"/>
      <c r="AM960" s="15"/>
      <c r="AN960" s="15"/>
      <c r="AO960" s="15"/>
      <c r="AP960" s="27"/>
    </row>
    <row r="961" spans="1:42" x14ac:dyDescent="0.25">
      <c r="A961" s="3">
        <v>278</v>
      </c>
      <c r="B961" s="11" t="s">
        <v>2631</v>
      </c>
      <c r="C961" s="3">
        <v>5</v>
      </c>
      <c r="D961" s="3" t="s">
        <v>138</v>
      </c>
      <c r="E961" s="3">
        <v>60</v>
      </c>
      <c r="F961" s="50">
        <v>100</v>
      </c>
      <c r="G961" s="3"/>
      <c r="H961" s="3">
        <f t="shared" si="622"/>
        <v>40</v>
      </c>
      <c r="I961" s="15">
        <v>0.11</v>
      </c>
      <c r="J961" s="15">
        <v>0.06</v>
      </c>
      <c r="K961" s="15">
        <v>0.03</v>
      </c>
      <c r="L961" s="15">
        <v>0.06</v>
      </c>
      <c r="M961" s="15">
        <v>0.17</v>
      </c>
      <c r="N961" s="15">
        <v>0.43</v>
      </c>
      <c r="O961" s="15">
        <v>45.87</v>
      </c>
      <c r="P961" s="15">
        <v>53.7</v>
      </c>
      <c r="Q961" s="15">
        <v>2.5</v>
      </c>
      <c r="R961" s="23" t="s">
        <v>169</v>
      </c>
      <c r="S961" s="19">
        <v>7.3</v>
      </c>
      <c r="T961" s="19">
        <v>7.2</v>
      </c>
      <c r="U961" s="19">
        <v>7.5</v>
      </c>
      <c r="V961" s="19">
        <v>6.7</v>
      </c>
      <c r="W961" s="19">
        <v>6.7</v>
      </c>
      <c r="X961" s="19">
        <v>7.2</v>
      </c>
      <c r="Y961" s="15">
        <v>0.28999999999999998</v>
      </c>
      <c r="Z961" s="15"/>
      <c r="AA961" s="15"/>
      <c r="AB961" s="15">
        <v>1.69</v>
      </c>
      <c r="AC961" s="15"/>
      <c r="AD961" s="15">
        <v>5.56</v>
      </c>
      <c r="AE961" s="15">
        <v>14.99</v>
      </c>
      <c r="AF961" s="15"/>
      <c r="AG961" s="15"/>
      <c r="AH961" s="15"/>
      <c r="AI961" s="15"/>
      <c r="AJ961" s="15"/>
      <c r="AK961" s="19">
        <v>272</v>
      </c>
      <c r="AL961" s="15"/>
      <c r="AM961" s="15"/>
      <c r="AN961" s="15"/>
      <c r="AO961" s="15"/>
      <c r="AP961" s="27"/>
    </row>
    <row r="962" spans="1:42" x14ac:dyDescent="0.25">
      <c r="A962" s="3">
        <v>278</v>
      </c>
      <c r="B962" s="11" t="s">
        <v>2631</v>
      </c>
      <c r="C962" s="3">
        <v>6</v>
      </c>
      <c r="D962" s="3" t="s">
        <v>1072</v>
      </c>
      <c r="E962" s="3">
        <v>100</v>
      </c>
      <c r="F962" s="50">
        <v>125</v>
      </c>
      <c r="G962" s="3"/>
      <c r="H962" s="3">
        <f t="shared" si="622"/>
        <v>25</v>
      </c>
      <c r="I962" s="15">
        <v>0.01</v>
      </c>
      <c r="J962" s="15">
        <v>0.06</v>
      </c>
      <c r="K962" s="15">
        <v>0.16</v>
      </c>
      <c r="L962" s="15">
        <v>0.56999999999999995</v>
      </c>
      <c r="M962" s="15">
        <v>1.2</v>
      </c>
      <c r="N962" s="15">
        <v>2</v>
      </c>
      <c r="O962" s="15">
        <v>52.76</v>
      </c>
      <c r="P962" s="15">
        <v>45.24</v>
      </c>
      <c r="Q962" s="15">
        <v>2.9</v>
      </c>
      <c r="R962" s="23" t="s">
        <v>169</v>
      </c>
      <c r="S962" s="19">
        <v>7.3</v>
      </c>
      <c r="T962" s="19">
        <v>7.4</v>
      </c>
      <c r="U962" s="19">
        <v>7.6</v>
      </c>
      <c r="V962" s="19">
        <v>7</v>
      </c>
      <c r="W962" s="19">
        <v>7</v>
      </c>
      <c r="X962" s="19">
        <v>7.5</v>
      </c>
      <c r="Y962" s="15">
        <v>0.19</v>
      </c>
      <c r="Z962" s="15"/>
      <c r="AA962" s="15"/>
      <c r="AB962" s="15">
        <v>1.67</v>
      </c>
      <c r="AC962" s="15"/>
      <c r="AD962" s="15">
        <v>5</v>
      </c>
      <c r="AE962" s="15">
        <v>13.45</v>
      </c>
      <c r="AF962" s="15"/>
      <c r="AG962" s="15"/>
      <c r="AH962" s="15"/>
      <c r="AI962" s="15"/>
      <c r="AJ962" s="15"/>
      <c r="AK962" s="19">
        <v>297</v>
      </c>
      <c r="AL962" s="15"/>
      <c r="AM962" s="15"/>
      <c r="AN962" s="15"/>
      <c r="AO962" s="15"/>
      <c r="AP962" s="27"/>
    </row>
    <row r="963" spans="1:42" ht="15.6" x14ac:dyDescent="0.3">
      <c r="A963" s="59">
        <f>A957</f>
        <v>278</v>
      </c>
      <c r="B963" s="60" t="str">
        <f>B957</f>
        <v>LA</v>
      </c>
      <c r="C963" s="61"/>
      <c r="D963" s="61"/>
      <c r="E963" s="61"/>
      <c r="F963" s="62"/>
      <c r="G963" s="61"/>
      <c r="H963" s="61"/>
      <c r="I963" s="63">
        <f>((I957*$H957)+(I958*$H958))/$F958</f>
        <v>2.7500000000000004E-2</v>
      </c>
      <c r="J963" s="63">
        <f>((J957*$H957)+(J958*$H958))/$F958</f>
        <v>3.5000000000000003E-2</v>
      </c>
      <c r="K963" s="63">
        <f t="shared" ref="K963:Q963" si="634">((K957*$H957)+(K958*$H958))/$F958</f>
        <v>0.03</v>
      </c>
      <c r="L963" s="63">
        <f t="shared" si="634"/>
        <v>0.10500000000000001</v>
      </c>
      <c r="M963" s="63">
        <f t="shared" si="634"/>
        <v>0.37750000000000006</v>
      </c>
      <c r="N963" s="63">
        <f t="shared" si="634"/>
        <v>0.57499999999999996</v>
      </c>
      <c r="O963" s="63">
        <f t="shared" si="634"/>
        <v>54.202500000000001</v>
      </c>
      <c r="P963" s="63">
        <f t="shared" si="634"/>
        <v>45.222500000000004</v>
      </c>
      <c r="Q963" s="63">
        <f t="shared" si="634"/>
        <v>0.375</v>
      </c>
      <c r="R963" s="64" t="str">
        <f>R957</f>
        <v>AL</v>
      </c>
      <c r="S963" s="65">
        <f t="shared" ref="S963:X963" si="635">((S957*$H957)+(S958*$H958)+(S959*$H959))/$F959</f>
        <v>7.1111111111111107</v>
      </c>
      <c r="T963" s="65">
        <f t="shared" si="635"/>
        <v>7.1333333333333337</v>
      </c>
      <c r="U963" s="65">
        <f t="shared" si="635"/>
        <v>7.3777777777777782</v>
      </c>
      <c r="V963" s="65">
        <f t="shared" si="635"/>
        <v>6.9555555555555557</v>
      </c>
      <c r="W963" s="65">
        <f t="shared" si="635"/>
        <v>6.9111111111111114</v>
      </c>
      <c r="X963" s="65">
        <f t="shared" si="635"/>
        <v>7.166666666666667</v>
      </c>
      <c r="Y963" s="65">
        <f>((Y957*$H957)+(Y958*$H958)+(Y959*$H959))/$F959</f>
        <v>0.45888888888888885</v>
      </c>
      <c r="Z963" s="63">
        <f t="shared" ref="Z963:AE963" si="636">((Z957*$H957)+(Z958*$H958))/$F958</f>
        <v>0.18925</v>
      </c>
      <c r="AA963" s="63">
        <f t="shared" si="636"/>
        <v>3.2250000000000001</v>
      </c>
      <c r="AB963" s="63">
        <f t="shared" si="636"/>
        <v>1.6024999999999998</v>
      </c>
      <c r="AC963" s="65">
        <f t="shared" ref="AC963:AD963" si="637">((AC957*$H957)+(AC958*$H958)+(AC959*$H959))/$F959</f>
        <v>0</v>
      </c>
      <c r="AD963" s="65">
        <f t="shared" si="637"/>
        <v>5.9911111111111115</v>
      </c>
      <c r="AE963" s="63">
        <f t="shared" si="636"/>
        <v>18.505000000000003</v>
      </c>
      <c r="AF963" s="65">
        <f t="shared" ref="AF963:AP963" si="638">((AF957*$H957)+(AF958*$H958)+(AF959*$H959))/$F959</f>
        <v>0</v>
      </c>
      <c r="AG963" s="65">
        <f t="shared" si="638"/>
        <v>0</v>
      </c>
      <c r="AH963" s="65">
        <f t="shared" si="638"/>
        <v>0</v>
      </c>
      <c r="AI963" s="65">
        <f t="shared" si="638"/>
        <v>0</v>
      </c>
      <c r="AJ963" s="65">
        <f t="shared" si="638"/>
        <v>0</v>
      </c>
      <c r="AK963" s="65">
        <f t="shared" si="638"/>
        <v>362.33333333333331</v>
      </c>
      <c r="AL963" s="65">
        <f t="shared" si="638"/>
        <v>0</v>
      </c>
      <c r="AM963" s="65">
        <f t="shared" si="638"/>
        <v>0</v>
      </c>
      <c r="AN963" s="65">
        <f t="shared" si="638"/>
        <v>0</v>
      </c>
      <c r="AO963" s="65">
        <f t="shared" si="638"/>
        <v>0</v>
      </c>
      <c r="AP963" s="65">
        <f t="shared" si="638"/>
        <v>0</v>
      </c>
    </row>
    <row r="964" spans="1:42" x14ac:dyDescent="0.25">
      <c r="A964" s="29">
        <v>279</v>
      </c>
      <c r="B964" s="30" t="s">
        <v>2631</v>
      </c>
      <c r="C964" s="29">
        <v>1</v>
      </c>
      <c r="D964" s="29" t="s">
        <v>95</v>
      </c>
      <c r="E964" s="29">
        <v>0</v>
      </c>
      <c r="F964" s="48">
        <v>5</v>
      </c>
      <c r="G964" s="29"/>
      <c r="H964" s="29">
        <f t="shared" si="622"/>
        <v>5</v>
      </c>
      <c r="I964" s="31"/>
      <c r="J964" s="31">
        <v>0.21</v>
      </c>
      <c r="K964" s="31">
        <v>0.76</v>
      </c>
      <c r="L964" s="31">
        <v>2.65</v>
      </c>
      <c r="M964" s="31">
        <v>3.05</v>
      </c>
      <c r="N964" s="31">
        <v>6.67</v>
      </c>
      <c r="O964" s="31">
        <v>36.44</v>
      </c>
      <c r="P964" s="31">
        <v>56.89</v>
      </c>
      <c r="Q964" s="31">
        <v>3.4</v>
      </c>
      <c r="R964" s="32" t="s">
        <v>6</v>
      </c>
      <c r="S964" s="33">
        <v>7.5</v>
      </c>
      <c r="T964" s="33">
        <v>7.5</v>
      </c>
      <c r="U964" s="33">
        <v>7.7</v>
      </c>
      <c r="V964" s="33">
        <v>7.1</v>
      </c>
      <c r="W964" s="33">
        <v>7.1</v>
      </c>
      <c r="X964" s="33">
        <v>7.6</v>
      </c>
      <c r="Y964" s="31">
        <v>0.38</v>
      </c>
      <c r="Z964" s="31">
        <v>0.13900000000000001</v>
      </c>
      <c r="AA964" s="31">
        <v>2.73</v>
      </c>
      <c r="AB964" s="31">
        <v>1.72</v>
      </c>
      <c r="AC964" s="31">
        <v>2.2999999999999998</v>
      </c>
      <c r="AD964" s="31">
        <v>2.86</v>
      </c>
      <c r="AE964" s="31">
        <v>18.2</v>
      </c>
      <c r="AF964" s="31"/>
      <c r="AG964" s="31"/>
      <c r="AH964" s="31"/>
      <c r="AI964" s="31"/>
      <c r="AJ964" s="31"/>
      <c r="AK964" s="33">
        <v>395</v>
      </c>
      <c r="AL964" s="31"/>
      <c r="AM964" s="31"/>
      <c r="AN964" s="31"/>
      <c r="AO964" s="31"/>
      <c r="AP964" s="34"/>
    </row>
    <row r="965" spans="1:42" x14ac:dyDescent="0.25">
      <c r="A965" s="29">
        <v>279</v>
      </c>
      <c r="B965" s="30" t="s">
        <v>2631</v>
      </c>
      <c r="C965" s="29">
        <v>2</v>
      </c>
      <c r="D965" s="29" t="s">
        <v>118</v>
      </c>
      <c r="E965" s="29">
        <v>5</v>
      </c>
      <c r="F965" s="48">
        <v>22</v>
      </c>
      <c r="G965" s="29"/>
      <c r="H965" s="29">
        <f t="shared" si="622"/>
        <v>17</v>
      </c>
      <c r="I965" s="31"/>
      <c r="J965" s="31">
        <v>7.0000000000000007E-2</v>
      </c>
      <c r="K965" s="31">
        <v>0.15</v>
      </c>
      <c r="L965" s="31">
        <v>0.56999999999999995</v>
      </c>
      <c r="M965" s="31">
        <v>0.56999999999999995</v>
      </c>
      <c r="N965" s="31">
        <v>1.36</v>
      </c>
      <c r="O965" s="31">
        <v>32.32</v>
      </c>
      <c r="P965" s="31">
        <v>65.319999999999993</v>
      </c>
      <c r="Q965" s="31">
        <v>3</v>
      </c>
      <c r="R965" s="32"/>
      <c r="S965" s="33">
        <v>7.2</v>
      </c>
      <c r="T965" s="33">
        <v>7.2</v>
      </c>
      <c r="U965" s="33">
        <v>7.5</v>
      </c>
      <c r="V965" s="33">
        <v>7</v>
      </c>
      <c r="W965" s="33">
        <v>7</v>
      </c>
      <c r="X965" s="33">
        <v>7.3</v>
      </c>
      <c r="Y965" s="31">
        <v>0.39</v>
      </c>
      <c r="Z965" s="31">
        <v>0.157</v>
      </c>
      <c r="AA965" s="31">
        <v>2.48</v>
      </c>
      <c r="AB965" s="31">
        <v>1.82</v>
      </c>
      <c r="AC965" s="31">
        <v>2.1</v>
      </c>
      <c r="AD965" s="31">
        <v>10</v>
      </c>
      <c r="AE965" s="31">
        <v>19.98</v>
      </c>
      <c r="AF965" s="31"/>
      <c r="AG965" s="31"/>
      <c r="AH965" s="31"/>
      <c r="AI965" s="31"/>
      <c r="AJ965" s="31"/>
      <c r="AK965" s="33">
        <v>479</v>
      </c>
      <c r="AL965" s="31"/>
      <c r="AM965" s="31"/>
      <c r="AN965" s="31"/>
      <c r="AO965" s="31"/>
      <c r="AP965" s="34"/>
    </row>
    <row r="966" spans="1:42" x14ac:dyDescent="0.25">
      <c r="A966" s="41">
        <v>279</v>
      </c>
      <c r="B966" s="42" t="s">
        <v>2631</v>
      </c>
      <c r="C966" s="41">
        <v>3</v>
      </c>
      <c r="D966" s="41" t="s">
        <v>138</v>
      </c>
      <c r="E966" s="41">
        <v>22</v>
      </c>
      <c r="F966" s="49">
        <v>50</v>
      </c>
      <c r="G966" s="41"/>
      <c r="H966" s="41">
        <f t="shared" si="622"/>
        <v>28</v>
      </c>
      <c r="I966" s="43">
        <v>0.04</v>
      </c>
      <c r="J966" s="43">
        <v>0.1</v>
      </c>
      <c r="K966" s="43">
        <v>0.14000000000000001</v>
      </c>
      <c r="L966" s="43">
        <v>0.47</v>
      </c>
      <c r="M966" s="43">
        <v>0.33</v>
      </c>
      <c r="N966" s="43">
        <v>1.08</v>
      </c>
      <c r="O966" s="43">
        <v>34.11</v>
      </c>
      <c r="P966" s="43">
        <v>64.81</v>
      </c>
      <c r="Q966" s="43">
        <v>2.5</v>
      </c>
      <c r="R966" s="44" t="s">
        <v>6</v>
      </c>
      <c r="S966" s="45">
        <v>7.4</v>
      </c>
      <c r="T966" s="45">
        <v>7.4</v>
      </c>
      <c r="U966" s="45">
        <v>7.5</v>
      </c>
      <c r="V966" s="45">
        <v>7.1</v>
      </c>
      <c r="W966" s="45">
        <v>7.1</v>
      </c>
      <c r="X966" s="45">
        <v>7.3</v>
      </c>
      <c r="Y966" s="43">
        <v>0.3</v>
      </c>
      <c r="Z966" s="43">
        <v>0.13900000000000001</v>
      </c>
      <c r="AA966" s="43">
        <v>2.16</v>
      </c>
      <c r="AB966" s="43">
        <v>1.67</v>
      </c>
      <c r="AC966" s="43">
        <v>1.6</v>
      </c>
      <c r="AD966" s="43">
        <v>4</v>
      </c>
      <c r="AE966" s="43">
        <v>18.43</v>
      </c>
      <c r="AF966" s="43"/>
      <c r="AG966" s="43"/>
      <c r="AH966" s="43"/>
      <c r="AI966" s="43"/>
      <c r="AJ966" s="43"/>
      <c r="AK966" s="45">
        <v>400</v>
      </c>
      <c r="AL966" s="43"/>
      <c r="AM966" s="43"/>
      <c r="AN966" s="43"/>
      <c r="AO966" s="43"/>
      <c r="AP966" s="46"/>
    </row>
    <row r="967" spans="1:42" x14ac:dyDescent="0.25">
      <c r="A967" s="3">
        <v>279</v>
      </c>
      <c r="B967" s="11" t="s">
        <v>2631</v>
      </c>
      <c r="C967" s="3">
        <v>4</v>
      </c>
      <c r="D967" s="3" t="s">
        <v>1072</v>
      </c>
      <c r="E967" s="3">
        <v>50</v>
      </c>
      <c r="F967" s="50">
        <v>75</v>
      </c>
      <c r="G967" s="3"/>
      <c r="H967" s="3">
        <f t="shared" si="622"/>
        <v>25</v>
      </c>
      <c r="I967" s="15">
        <v>0.05</v>
      </c>
      <c r="J967" s="15">
        <v>0.11</v>
      </c>
      <c r="K967" s="15">
        <v>7.0000000000000007E-2</v>
      </c>
      <c r="L967" s="15">
        <v>0.24</v>
      </c>
      <c r="M967" s="15">
        <v>0.28000000000000003</v>
      </c>
      <c r="N967" s="15">
        <v>0.75</v>
      </c>
      <c r="O967" s="15">
        <v>30.01</v>
      </c>
      <c r="P967" s="15">
        <v>69.239999999999995</v>
      </c>
      <c r="Q967" s="15">
        <v>3.2</v>
      </c>
      <c r="R967" s="23" t="s">
        <v>6</v>
      </c>
      <c r="S967" s="19">
        <v>7</v>
      </c>
      <c r="T967" s="19">
        <v>6.9</v>
      </c>
      <c r="U967" s="19">
        <v>7</v>
      </c>
      <c r="V967" s="19">
        <v>6.7</v>
      </c>
      <c r="W967" s="19">
        <v>6.7</v>
      </c>
      <c r="X967" s="19">
        <v>6.9</v>
      </c>
      <c r="Y967" s="15">
        <v>0.36</v>
      </c>
      <c r="Z967" s="15">
        <v>0.122</v>
      </c>
      <c r="AA967" s="15">
        <v>2.95</v>
      </c>
      <c r="AB967" s="15">
        <v>1.77</v>
      </c>
      <c r="AC967" s="15">
        <v>1.6</v>
      </c>
      <c r="AD967" s="15">
        <v>2.5</v>
      </c>
      <c r="AE967" s="15">
        <v>17.760000000000002</v>
      </c>
      <c r="AF967" s="15"/>
      <c r="AG967" s="15"/>
      <c r="AH967" s="15"/>
      <c r="AI967" s="15"/>
      <c r="AJ967" s="15"/>
      <c r="AK967" s="19">
        <v>378</v>
      </c>
      <c r="AL967" s="15"/>
      <c r="AM967" s="15"/>
      <c r="AN967" s="15"/>
      <c r="AO967" s="15"/>
      <c r="AP967" s="27"/>
    </row>
    <row r="968" spans="1:42" x14ac:dyDescent="0.25">
      <c r="A968" s="3">
        <v>279</v>
      </c>
      <c r="B968" s="11" t="s">
        <v>2631</v>
      </c>
      <c r="C968" s="3">
        <v>5</v>
      </c>
      <c r="D968" s="3" t="s">
        <v>290</v>
      </c>
      <c r="E968" s="3">
        <v>75</v>
      </c>
      <c r="F968" s="50">
        <v>100</v>
      </c>
      <c r="G968" s="3"/>
      <c r="H968" s="3">
        <f t="shared" si="622"/>
        <v>25</v>
      </c>
      <c r="I968" s="15">
        <v>0.5</v>
      </c>
      <c r="J968" s="15">
        <v>1.21</v>
      </c>
      <c r="K968" s="15">
        <v>1.65</v>
      </c>
      <c r="L968" s="15">
        <v>9.8800000000000008</v>
      </c>
      <c r="M968" s="15">
        <v>5.95</v>
      </c>
      <c r="N968" s="15">
        <v>19.190000000000001</v>
      </c>
      <c r="O968" s="15">
        <v>30.46</v>
      </c>
      <c r="P968" s="15">
        <v>50.35</v>
      </c>
      <c r="Q968" s="15">
        <v>2.75</v>
      </c>
      <c r="R968" s="23" t="s">
        <v>6</v>
      </c>
      <c r="S968" s="19">
        <v>7</v>
      </c>
      <c r="T968" s="19">
        <v>7</v>
      </c>
      <c r="U968" s="19">
        <v>7.9</v>
      </c>
      <c r="V968" s="19">
        <v>7</v>
      </c>
      <c r="W968" s="19">
        <v>6.9</v>
      </c>
      <c r="X968" s="19">
        <v>7</v>
      </c>
      <c r="Y968" s="15">
        <v>0.33</v>
      </c>
      <c r="Z968" s="15"/>
      <c r="AA968" s="15"/>
      <c r="AB968" s="15">
        <v>1.84</v>
      </c>
      <c r="AC968" s="15">
        <v>1.1000000000000001</v>
      </c>
      <c r="AD968" s="15">
        <v>1.73</v>
      </c>
      <c r="AE968" s="15">
        <v>14.77</v>
      </c>
      <c r="AF968" s="15"/>
      <c r="AG968" s="15"/>
      <c r="AH968" s="15"/>
      <c r="AI968" s="15"/>
      <c r="AJ968" s="15"/>
      <c r="AK968" s="19">
        <v>372</v>
      </c>
      <c r="AL968" s="15"/>
      <c r="AM968" s="15"/>
      <c r="AN968" s="15"/>
      <c r="AO968" s="15"/>
      <c r="AP968" s="27"/>
    </row>
    <row r="969" spans="1:42" x14ac:dyDescent="0.25">
      <c r="A969" s="3">
        <v>279</v>
      </c>
      <c r="B969" s="11" t="s">
        <v>2631</v>
      </c>
      <c r="C969" s="3">
        <v>6</v>
      </c>
      <c r="D969" s="3" t="s">
        <v>302</v>
      </c>
      <c r="E969" s="3">
        <v>100</v>
      </c>
      <c r="F969" s="50">
        <v>100</v>
      </c>
      <c r="G969" s="3"/>
      <c r="H969" s="3">
        <f t="shared" si="622"/>
        <v>0</v>
      </c>
      <c r="I969" s="15">
        <v>0.06</v>
      </c>
      <c r="J969" s="15">
        <v>0.43</v>
      </c>
      <c r="K969" s="15">
        <v>0.59</v>
      </c>
      <c r="L969" s="15">
        <v>8.32</v>
      </c>
      <c r="M969" s="15">
        <v>6.93</v>
      </c>
      <c r="N969" s="15">
        <v>16.329999999999998</v>
      </c>
      <c r="O969" s="15">
        <v>40.49</v>
      </c>
      <c r="P969" s="15">
        <v>43.18</v>
      </c>
      <c r="Q969" s="15">
        <v>2.11</v>
      </c>
      <c r="R969" s="23" t="s">
        <v>169</v>
      </c>
      <c r="S969" s="19">
        <v>7.4</v>
      </c>
      <c r="T969" s="19">
        <v>7.4</v>
      </c>
      <c r="U969" s="19">
        <v>8</v>
      </c>
      <c r="V969" s="19">
        <v>7</v>
      </c>
      <c r="W969" s="19">
        <v>7.1</v>
      </c>
      <c r="X969" s="19">
        <v>7.4</v>
      </c>
      <c r="Y969" s="15">
        <v>0.13</v>
      </c>
      <c r="Z969" s="15"/>
      <c r="AA969" s="15"/>
      <c r="AB969" s="15">
        <v>1.91</v>
      </c>
      <c r="AC969" s="15">
        <v>1</v>
      </c>
      <c r="AD969" s="15">
        <v>1.1100000000000001</v>
      </c>
      <c r="AE969" s="15">
        <v>12.79</v>
      </c>
      <c r="AF969" s="15"/>
      <c r="AG969" s="15"/>
      <c r="AH969" s="15"/>
      <c r="AI969" s="15"/>
      <c r="AJ969" s="15"/>
      <c r="AK969" s="19">
        <v>179</v>
      </c>
      <c r="AL969" s="15"/>
      <c r="AM969" s="15"/>
      <c r="AN969" s="15"/>
      <c r="AO969" s="15"/>
      <c r="AP969" s="27"/>
    </row>
    <row r="970" spans="1:42" ht="15.6" x14ac:dyDescent="0.3">
      <c r="A970" s="59">
        <f>A964</f>
        <v>279</v>
      </c>
      <c r="B970" s="60" t="str">
        <f>B964</f>
        <v>LA</v>
      </c>
      <c r="C970" s="61"/>
      <c r="D970" s="61"/>
      <c r="E970" s="61"/>
      <c r="F970" s="62"/>
      <c r="G970" s="61"/>
      <c r="H970" s="61"/>
      <c r="I970" s="63">
        <f>((I964*$H964)+(I965*$H965))/$F965</f>
        <v>0</v>
      </c>
      <c r="J970" s="63">
        <f>((J964*$H964)+(J965*$H965))/$F965</f>
        <v>0.10181818181818182</v>
      </c>
      <c r="K970" s="63">
        <f t="shared" ref="K970:Q970" si="639">((K964*$H964)+(K965*$H965))/$F965</f>
        <v>0.28863636363636364</v>
      </c>
      <c r="L970" s="63">
        <f t="shared" si="639"/>
        <v>1.0427272727272727</v>
      </c>
      <c r="M970" s="63">
        <f t="shared" si="639"/>
        <v>1.1336363636363636</v>
      </c>
      <c r="N970" s="63">
        <f t="shared" si="639"/>
        <v>2.5668181818181819</v>
      </c>
      <c r="O970" s="63">
        <f t="shared" si="639"/>
        <v>33.256363636363638</v>
      </c>
      <c r="P970" s="63">
        <f t="shared" si="639"/>
        <v>63.404090909090904</v>
      </c>
      <c r="Q970" s="63">
        <f t="shared" si="639"/>
        <v>3.0909090909090908</v>
      </c>
      <c r="R970" s="64" t="str">
        <f>R964</f>
        <v>A</v>
      </c>
      <c r="S970" s="65">
        <f t="shared" ref="S970:X970" si="640">((S964*$H964)+(S965*$H965)+(S966*$H966))/$F966</f>
        <v>7.3420000000000005</v>
      </c>
      <c r="T970" s="65">
        <f t="shared" si="640"/>
        <v>7.3420000000000005</v>
      </c>
      <c r="U970" s="65">
        <f t="shared" si="640"/>
        <v>7.52</v>
      </c>
      <c r="V970" s="65">
        <f t="shared" si="640"/>
        <v>7.0659999999999989</v>
      </c>
      <c r="W970" s="65">
        <f t="shared" si="640"/>
        <v>7.0659999999999989</v>
      </c>
      <c r="X970" s="65">
        <f t="shared" si="640"/>
        <v>7.33</v>
      </c>
      <c r="Y970" s="65">
        <f>((Y964*$H964)+(Y965*$H965)+(Y966*$H966))/$F966</f>
        <v>0.33860000000000001</v>
      </c>
      <c r="Z970" s="63">
        <f t="shared" ref="Z970:AE970" si="641">((Z964*$H964)+(Z965*$H965))/$F965</f>
        <v>0.15290909090909091</v>
      </c>
      <c r="AA970" s="63">
        <f t="shared" si="641"/>
        <v>2.5368181818181816</v>
      </c>
      <c r="AB970" s="63">
        <f t="shared" si="641"/>
        <v>1.7972727272727271</v>
      </c>
      <c r="AC970" s="65">
        <f t="shared" ref="AC970:AD970" si="642">((AC964*$H964)+(AC965*$H965)+(AC966*$H966))/$F966</f>
        <v>1.84</v>
      </c>
      <c r="AD970" s="65">
        <f t="shared" si="642"/>
        <v>5.9260000000000002</v>
      </c>
      <c r="AE970" s="63">
        <f t="shared" si="641"/>
        <v>19.575454545454548</v>
      </c>
      <c r="AF970" s="65">
        <f t="shared" ref="AF970:AP970" si="643">((AF964*$H964)+(AF965*$H965)+(AF966*$H966))/$F966</f>
        <v>0</v>
      </c>
      <c r="AG970" s="65">
        <f t="shared" si="643"/>
        <v>0</v>
      </c>
      <c r="AH970" s="65">
        <f t="shared" si="643"/>
        <v>0</v>
      </c>
      <c r="AI970" s="65">
        <f t="shared" si="643"/>
        <v>0</v>
      </c>
      <c r="AJ970" s="65">
        <f t="shared" si="643"/>
        <v>0</v>
      </c>
      <c r="AK970" s="65">
        <f t="shared" si="643"/>
        <v>426.36</v>
      </c>
      <c r="AL970" s="65">
        <f t="shared" si="643"/>
        <v>0</v>
      </c>
      <c r="AM970" s="65">
        <f t="shared" si="643"/>
        <v>0</v>
      </c>
      <c r="AN970" s="65">
        <f t="shared" si="643"/>
        <v>0</v>
      </c>
      <c r="AO970" s="65">
        <f t="shared" si="643"/>
        <v>0</v>
      </c>
      <c r="AP970" s="65">
        <f t="shared" si="643"/>
        <v>0</v>
      </c>
    </row>
    <row r="971" spans="1:42" x14ac:dyDescent="0.25">
      <c r="A971" s="29">
        <v>280</v>
      </c>
      <c r="B971" s="30" t="s">
        <v>2631</v>
      </c>
      <c r="C971" s="29">
        <v>1</v>
      </c>
      <c r="D971" s="29" t="s">
        <v>660</v>
      </c>
      <c r="E971" s="29">
        <v>0</v>
      </c>
      <c r="F971" s="48">
        <v>6</v>
      </c>
      <c r="G971" s="29"/>
      <c r="H971" s="29">
        <f t="shared" si="622"/>
        <v>6</v>
      </c>
      <c r="I971" s="31"/>
      <c r="J971" s="31"/>
      <c r="K971" s="31"/>
      <c r="L971" s="31"/>
      <c r="M971" s="31">
        <v>0.02</v>
      </c>
      <c r="N971" s="31">
        <v>0.02</v>
      </c>
      <c r="O971" s="31">
        <v>37.74</v>
      </c>
      <c r="P971" s="31">
        <v>62.24</v>
      </c>
      <c r="Q971" s="31">
        <v>0.72</v>
      </c>
      <c r="R971" s="32" t="s">
        <v>6</v>
      </c>
      <c r="S971" s="33">
        <v>7.2</v>
      </c>
      <c r="T971" s="33">
        <v>7.3</v>
      </c>
      <c r="U971" s="33">
        <v>7.6</v>
      </c>
      <c r="V971" s="33">
        <v>6.9</v>
      </c>
      <c r="W971" s="33">
        <v>6.9</v>
      </c>
      <c r="X971" s="33">
        <v>7</v>
      </c>
      <c r="Y971" s="31">
        <v>0.59</v>
      </c>
      <c r="Z971" s="31">
        <v>0.22800000000000001</v>
      </c>
      <c r="AA971" s="31">
        <v>2.59</v>
      </c>
      <c r="AB971" s="31">
        <v>1.39</v>
      </c>
      <c r="AC971" s="31">
        <v>3.2</v>
      </c>
      <c r="AD971" s="31">
        <v>0.42</v>
      </c>
      <c r="AE971" s="31">
        <v>14.99</v>
      </c>
      <c r="AF971" s="31"/>
      <c r="AG971" s="31"/>
      <c r="AH971" s="31"/>
      <c r="AI971" s="31"/>
      <c r="AJ971" s="31"/>
      <c r="AK971" s="33">
        <v>250</v>
      </c>
      <c r="AL971" s="31"/>
      <c r="AM971" s="31"/>
      <c r="AN971" s="31"/>
      <c r="AO971" s="31"/>
      <c r="AP971" s="34"/>
    </row>
    <row r="972" spans="1:42" x14ac:dyDescent="0.25">
      <c r="A972" s="29">
        <v>280</v>
      </c>
      <c r="B972" s="30" t="s">
        <v>2631</v>
      </c>
      <c r="C972" s="29">
        <v>2</v>
      </c>
      <c r="D972" s="29" t="s">
        <v>684</v>
      </c>
      <c r="E972" s="29">
        <v>6</v>
      </c>
      <c r="F972" s="48">
        <v>25</v>
      </c>
      <c r="G972" s="29"/>
      <c r="H972" s="29">
        <f t="shared" si="622"/>
        <v>19</v>
      </c>
      <c r="I972" s="31"/>
      <c r="J972" s="31"/>
      <c r="K972" s="31"/>
      <c r="L972" s="31"/>
      <c r="M972" s="31">
        <v>0.02</v>
      </c>
      <c r="N972" s="31">
        <v>0.02</v>
      </c>
      <c r="O972" s="31">
        <v>61.19</v>
      </c>
      <c r="P972" s="31">
        <v>38.79</v>
      </c>
      <c r="Q972" s="31">
        <v>1.1100000000000001</v>
      </c>
      <c r="R972" s="32" t="s">
        <v>354</v>
      </c>
      <c r="S972" s="33">
        <v>7.2</v>
      </c>
      <c r="T972" s="33">
        <v>7.2</v>
      </c>
      <c r="U972" s="33">
        <v>7.5</v>
      </c>
      <c r="V972" s="33">
        <v>6.8</v>
      </c>
      <c r="W972" s="33">
        <v>6.8</v>
      </c>
      <c r="X972" s="33">
        <v>7.2</v>
      </c>
      <c r="Y972" s="31">
        <v>0.63</v>
      </c>
      <c r="Z972" s="31">
        <v>0.214</v>
      </c>
      <c r="AA972" s="31">
        <v>2.94</v>
      </c>
      <c r="AB972" s="31">
        <v>1.55</v>
      </c>
      <c r="AC972" s="31">
        <v>2.4</v>
      </c>
      <c r="AD972" s="31">
        <v>1.1100000000000001</v>
      </c>
      <c r="AE972" s="31">
        <v>17.760000000000002</v>
      </c>
      <c r="AF972" s="31"/>
      <c r="AG972" s="31"/>
      <c r="AH972" s="31"/>
      <c r="AI972" s="31"/>
      <c r="AJ972" s="31"/>
      <c r="AK972" s="33">
        <v>323</v>
      </c>
      <c r="AL972" s="31"/>
      <c r="AM972" s="31"/>
      <c r="AN972" s="31"/>
      <c r="AO972" s="31"/>
      <c r="AP972" s="34"/>
    </row>
    <row r="973" spans="1:42" x14ac:dyDescent="0.25">
      <c r="A973" s="41">
        <v>280</v>
      </c>
      <c r="B973" s="42" t="s">
        <v>2631</v>
      </c>
      <c r="C973" s="41">
        <v>3</v>
      </c>
      <c r="D973" s="41" t="s">
        <v>95</v>
      </c>
      <c r="E973" s="41">
        <v>25</v>
      </c>
      <c r="F973" s="49">
        <v>48</v>
      </c>
      <c r="G973" s="41"/>
      <c r="H973" s="41">
        <f t="shared" si="622"/>
        <v>23</v>
      </c>
      <c r="I973" s="43"/>
      <c r="J973" s="43"/>
      <c r="K973" s="43"/>
      <c r="L973" s="43"/>
      <c r="M973" s="43">
        <v>0.02</v>
      </c>
      <c r="N973" s="43">
        <v>0.02</v>
      </c>
      <c r="O973" s="43">
        <v>56.9</v>
      </c>
      <c r="P973" s="43">
        <v>43.08</v>
      </c>
      <c r="Q973" s="43">
        <v>0.88</v>
      </c>
      <c r="R973" s="44" t="s">
        <v>169</v>
      </c>
      <c r="S973" s="45">
        <v>7.3</v>
      </c>
      <c r="T973" s="45">
        <v>7.3</v>
      </c>
      <c r="U973" s="45">
        <v>7.7</v>
      </c>
      <c r="V973" s="45">
        <v>7</v>
      </c>
      <c r="W973" s="45">
        <v>7</v>
      </c>
      <c r="X973" s="45">
        <v>7.4</v>
      </c>
      <c r="Y973" s="43">
        <v>0.48</v>
      </c>
      <c r="Z973" s="43">
        <v>0.184</v>
      </c>
      <c r="AA973" s="43">
        <v>2.61</v>
      </c>
      <c r="AB973" s="43">
        <v>1.58</v>
      </c>
      <c r="AC973" s="43">
        <v>2.6</v>
      </c>
      <c r="AD973" s="43">
        <v>4.3499999999999996</v>
      </c>
      <c r="AE973" s="43">
        <v>16.649999999999999</v>
      </c>
      <c r="AF973" s="43"/>
      <c r="AG973" s="43"/>
      <c r="AH973" s="43"/>
      <c r="AI973" s="43"/>
      <c r="AJ973" s="43"/>
      <c r="AK973" s="45">
        <v>265</v>
      </c>
      <c r="AL973" s="43"/>
      <c r="AM973" s="43"/>
      <c r="AN973" s="43"/>
      <c r="AO973" s="43"/>
      <c r="AP973" s="46"/>
    </row>
    <row r="974" spans="1:42" x14ac:dyDescent="0.25">
      <c r="A974" s="3">
        <v>280</v>
      </c>
      <c r="B974" s="11" t="s">
        <v>2631</v>
      </c>
      <c r="C974" s="3">
        <v>4</v>
      </c>
      <c r="D974" s="3" t="s">
        <v>118</v>
      </c>
      <c r="E974" s="3">
        <v>48</v>
      </c>
      <c r="F974" s="50">
        <v>68</v>
      </c>
      <c r="G974" s="3"/>
      <c r="H974" s="3">
        <f t="shared" si="622"/>
        <v>20</v>
      </c>
      <c r="I974" s="15">
        <v>0.05</v>
      </c>
      <c r="J974" s="15">
        <v>0.19</v>
      </c>
      <c r="K974" s="15">
        <v>0.27</v>
      </c>
      <c r="L974" s="15">
        <v>1.32</v>
      </c>
      <c r="M974" s="15">
        <v>1.0900000000000001</v>
      </c>
      <c r="N974" s="15">
        <v>2.91</v>
      </c>
      <c r="O974" s="15">
        <v>56.02</v>
      </c>
      <c r="P974" s="15">
        <v>41.07</v>
      </c>
      <c r="Q974" s="15">
        <v>2.11</v>
      </c>
      <c r="R974" s="23" t="s">
        <v>169</v>
      </c>
      <c r="S974" s="19">
        <v>7</v>
      </c>
      <c r="T974" s="19">
        <v>7.1</v>
      </c>
      <c r="U974" s="19">
        <v>7.6</v>
      </c>
      <c r="V974" s="19">
        <v>6.3</v>
      </c>
      <c r="W974" s="19">
        <v>6.3</v>
      </c>
      <c r="X974" s="19">
        <v>7</v>
      </c>
      <c r="Y974" s="15">
        <v>0.56000000000000005</v>
      </c>
      <c r="Z974" s="15">
        <v>0.14399999999999999</v>
      </c>
      <c r="AA974" s="15">
        <v>3.89</v>
      </c>
      <c r="AB974" s="15">
        <v>1.75</v>
      </c>
      <c r="AC974" s="15">
        <v>1.2</v>
      </c>
      <c r="AD974" s="15">
        <v>3.03</v>
      </c>
      <c r="AE974" s="15">
        <v>20.07</v>
      </c>
      <c r="AF974" s="15"/>
      <c r="AG974" s="15"/>
      <c r="AH974" s="15"/>
      <c r="AI974" s="15"/>
      <c r="AJ974" s="15"/>
      <c r="AK974" s="19">
        <v>112</v>
      </c>
      <c r="AL974" s="15"/>
      <c r="AM974" s="15"/>
      <c r="AN974" s="15"/>
      <c r="AO974" s="15"/>
      <c r="AP974" s="27"/>
    </row>
    <row r="975" spans="1:42" x14ac:dyDescent="0.25">
      <c r="A975" s="3">
        <v>280</v>
      </c>
      <c r="B975" s="11" t="s">
        <v>2631</v>
      </c>
      <c r="C975" s="3">
        <v>5</v>
      </c>
      <c r="D975" s="3" t="s">
        <v>138</v>
      </c>
      <c r="E975" s="3">
        <v>68</v>
      </c>
      <c r="F975" s="50">
        <v>115</v>
      </c>
      <c r="G975" s="3"/>
      <c r="H975" s="3">
        <f t="shared" si="622"/>
        <v>47</v>
      </c>
      <c r="I975" s="15">
        <v>0.02</v>
      </c>
      <c r="J975" s="15">
        <v>0.08</v>
      </c>
      <c r="K975" s="15">
        <v>0.13</v>
      </c>
      <c r="L975" s="15">
        <v>0.94</v>
      </c>
      <c r="M975" s="15">
        <v>0.86</v>
      </c>
      <c r="N975" s="15">
        <v>2.0299999999999998</v>
      </c>
      <c r="O975" s="15">
        <v>58.19</v>
      </c>
      <c r="P975" s="15">
        <v>39.78</v>
      </c>
      <c r="Q975" s="15">
        <v>2.84</v>
      </c>
      <c r="R975" s="23" t="s">
        <v>354</v>
      </c>
      <c r="S975" s="19">
        <v>7.6</v>
      </c>
      <c r="T975" s="19">
        <v>7.6</v>
      </c>
      <c r="U975" s="19">
        <v>7.7</v>
      </c>
      <c r="V975" s="19">
        <v>7.1</v>
      </c>
      <c r="W975" s="19">
        <v>7.1</v>
      </c>
      <c r="X975" s="19">
        <v>7.6</v>
      </c>
      <c r="Y975" s="15">
        <v>0.31</v>
      </c>
      <c r="Z975" s="15"/>
      <c r="AA975" s="15"/>
      <c r="AB975" s="15">
        <v>1.64</v>
      </c>
      <c r="AC975" s="15">
        <v>1.7</v>
      </c>
      <c r="AD975" s="15">
        <v>4</v>
      </c>
      <c r="AE975" s="15">
        <v>15.54</v>
      </c>
      <c r="AF975" s="15"/>
      <c r="AG975" s="15"/>
      <c r="AH975" s="15"/>
      <c r="AI975" s="15"/>
      <c r="AJ975" s="15"/>
      <c r="AK975" s="19">
        <v>486</v>
      </c>
      <c r="AL975" s="15"/>
      <c r="AM975" s="15"/>
      <c r="AN975" s="15"/>
      <c r="AO975" s="15"/>
      <c r="AP975" s="27"/>
    </row>
    <row r="976" spans="1:42" x14ac:dyDescent="0.25">
      <c r="A976" s="3">
        <v>280</v>
      </c>
      <c r="B976" s="11" t="s">
        <v>2631</v>
      </c>
      <c r="C976" s="3">
        <v>6</v>
      </c>
      <c r="D976" s="3" t="s">
        <v>1072</v>
      </c>
      <c r="E976" s="3">
        <v>115</v>
      </c>
      <c r="F976" s="50">
        <v>115</v>
      </c>
      <c r="G976" s="3"/>
      <c r="H976" s="3">
        <f t="shared" si="622"/>
        <v>0</v>
      </c>
      <c r="I976" s="15"/>
      <c r="J976" s="15">
        <v>0.11</v>
      </c>
      <c r="K976" s="15">
        <v>0.7</v>
      </c>
      <c r="L976" s="15">
        <v>9.15</v>
      </c>
      <c r="M976" s="15">
        <v>8.9700000000000006</v>
      </c>
      <c r="N976" s="15">
        <v>18.93</v>
      </c>
      <c r="O976" s="15">
        <v>41.52</v>
      </c>
      <c r="P976" s="15">
        <v>39.549999999999997</v>
      </c>
      <c r="Q976" s="15">
        <v>2.72</v>
      </c>
      <c r="R976" s="23" t="s">
        <v>354</v>
      </c>
      <c r="S976" s="19">
        <v>7.3</v>
      </c>
      <c r="T976" s="19">
        <v>7.3</v>
      </c>
      <c r="U976" s="19">
        <v>7.9</v>
      </c>
      <c r="V976" s="19">
        <v>6.8</v>
      </c>
      <c r="W976" s="19">
        <v>6.9</v>
      </c>
      <c r="X976" s="19">
        <v>7.3</v>
      </c>
      <c r="Y976" s="15">
        <v>0.15</v>
      </c>
      <c r="Z976" s="15"/>
      <c r="AA976" s="15"/>
      <c r="AB976" s="15">
        <v>1.86</v>
      </c>
      <c r="AC976" s="15"/>
      <c r="AD976" s="15">
        <v>3.33</v>
      </c>
      <c r="AE976" s="15">
        <v>11.91</v>
      </c>
      <c r="AF976" s="15"/>
      <c r="AG976" s="15"/>
      <c r="AH976" s="15"/>
      <c r="AI976" s="15"/>
      <c r="AJ976" s="15"/>
      <c r="AK976" s="19">
        <v>323</v>
      </c>
      <c r="AL976" s="15"/>
      <c r="AM976" s="15"/>
      <c r="AN976" s="15"/>
      <c r="AO976" s="15"/>
      <c r="AP976" s="27"/>
    </row>
    <row r="977" spans="1:42" ht="15.6" x14ac:dyDescent="0.3">
      <c r="A977" s="59">
        <f>A971</f>
        <v>280</v>
      </c>
      <c r="B977" s="60" t="str">
        <f>B971</f>
        <v>LA</v>
      </c>
      <c r="C977" s="61"/>
      <c r="D977" s="61"/>
      <c r="E977" s="61"/>
      <c r="F977" s="62"/>
      <c r="G977" s="61"/>
      <c r="H977" s="61"/>
      <c r="I977" s="63">
        <f>((I971*$H971)+(I972*$H972))/$F972</f>
        <v>0</v>
      </c>
      <c r="J977" s="63">
        <f>((J971*$H971)+(J972*$H972))/$F972</f>
        <v>0</v>
      </c>
      <c r="K977" s="63">
        <f t="shared" ref="K977:Q977" si="644">((K971*$H971)+(K972*$H972))/$F972</f>
        <v>0</v>
      </c>
      <c r="L977" s="63">
        <f t="shared" si="644"/>
        <v>0</v>
      </c>
      <c r="M977" s="63">
        <f t="shared" si="644"/>
        <v>0.02</v>
      </c>
      <c r="N977" s="63">
        <f t="shared" si="644"/>
        <v>0.02</v>
      </c>
      <c r="O977" s="63">
        <f t="shared" si="644"/>
        <v>55.561999999999998</v>
      </c>
      <c r="P977" s="63">
        <f t="shared" si="644"/>
        <v>44.417999999999999</v>
      </c>
      <c r="Q977" s="63">
        <f t="shared" si="644"/>
        <v>1.0164000000000002</v>
      </c>
      <c r="R977" s="64" t="str">
        <f>R971</f>
        <v>A</v>
      </c>
      <c r="S977" s="65">
        <f t="shared" ref="S977:X977" si="645">((S971*$H971)+(S972*$H972)+(S973*$H973))/$F973</f>
        <v>7.2479166666666659</v>
      </c>
      <c r="T977" s="65">
        <f t="shared" si="645"/>
        <v>7.260416666666667</v>
      </c>
      <c r="U977" s="65">
        <f t="shared" si="645"/>
        <v>7.6083333333333334</v>
      </c>
      <c r="V977" s="65">
        <f t="shared" si="645"/>
        <v>6.9083333333333341</v>
      </c>
      <c r="W977" s="65">
        <f t="shared" si="645"/>
        <v>6.9083333333333341</v>
      </c>
      <c r="X977" s="65">
        <f t="shared" si="645"/>
        <v>7.270833333333333</v>
      </c>
      <c r="Y977" s="65">
        <f>((Y971*$H971)+(Y972*$H972)+(Y973*$H973))/$F973</f>
        <v>0.55312499999999998</v>
      </c>
      <c r="Z977" s="63">
        <f t="shared" ref="Z977:AE977" si="646">((Z971*$H971)+(Z972*$H972))/$F972</f>
        <v>0.21736</v>
      </c>
      <c r="AA977" s="63">
        <f t="shared" si="646"/>
        <v>2.8560000000000003</v>
      </c>
      <c r="AB977" s="63">
        <f t="shared" si="646"/>
        <v>1.5116000000000001</v>
      </c>
      <c r="AC977" s="65">
        <f t="shared" ref="AC977:AD977" si="647">((AC971*$H971)+(AC972*$H972)+(AC973*$H973))/$F973</f>
        <v>2.5958333333333337</v>
      </c>
      <c r="AD977" s="65">
        <f t="shared" si="647"/>
        <v>2.5762499999999999</v>
      </c>
      <c r="AE977" s="63">
        <f t="shared" si="646"/>
        <v>17.095200000000002</v>
      </c>
      <c r="AF977" s="65">
        <f t="shared" ref="AF977:AP977" si="648">((AF971*$H971)+(AF972*$H972)+(AF973*$H973))/$F973</f>
        <v>0</v>
      </c>
      <c r="AG977" s="65">
        <f t="shared" si="648"/>
        <v>0</v>
      </c>
      <c r="AH977" s="65">
        <f t="shared" si="648"/>
        <v>0</v>
      </c>
      <c r="AI977" s="65">
        <f t="shared" si="648"/>
        <v>0</v>
      </c>
      <c r="AJ977" s="65">
        <f t="shared" si="648"/>
        <v>0</v>
      </c>
      <c r="AK977" s="65">
        <f t="shared" si="648"/>
        <v>286.08333333333331</v>
      </c>
      <c r="AL977" s="65">
        <f t="shared" si="648"/>
        <v>0</v>
      </c>
      <c r="AM977" s="65">
        <f t="shared" si="648"/>
        <v>0</v>
      </c>
      <c r="AN977" s="65">
        <f t="shared" si="648"/>
        <v>0</v>
      </c>
      <c r="AO977" s="65">
        <f t="shared" si="648"/>
        <v>0</v>
      </c>
      <c r="AP977" s="65">
        <f t="shared" si="648"/>
        <v>0</v>
      </c>
    </row>
    <row r="978" spans="1:42" x14ac:dyDescent="0.25">
      <c r="A978" s="29">
        <v>384</v>
      </c>
      <c r="B978" s="30" t="s">
        <v>2631</v>
      </c>
      <c r="C978" s="29">
        <v>1</v>
      </c>
      <c r="D978" s="29" t="s">
        <v>6</v>
      </c>
      <c r="E978" s="29">
        <v>0</v>
      </c>
      <c r="F978" s="48">
        <v>12</v>
      </c>
      <c r="G978" s="29"/>
      <c r="H978" s="29">
        <f t="shared" si="622"/>
        <v>12</v>
      </c>
      <c r="I978" s="31">
        <v>3.7</v>
      </c>
      <c r="J978" s="31">
        <v>16.059999999999999</v>
      </c>
      <c r="K978" s="31">
        <v>13.08</v>
      </c>
      <c r="L978" s="31">
        <v>23.94</v>
      </c>
      <c r="M978" s="31">
        <v>13.72</v>
      </c>
      <c r="N978" s="31">
        <v>70.5</v>
      </c>
      <c r="O978" s="31">
        <v>19.399999999999999</v>
      </c>
      <c r="P978" s="31">
        <v>10.1</v>
      </c>
      <c r="Q978" s="31">
        <v>0.88</v>
      </c>
      <c r="R978" s="32" t="s">
        <v>506</v>
      </c>
      <c r="S978" s="33">
        <v>6.6</v>
      </c>
      <c r="T978" s="33"/>
      <c r="U978" s="33"/>
      <c r="V978" s="33">
        <v>6.1</v>
      </c>
      <c r="W978" s="33"/>
      <c r="X978" s="33"/>
      <c r="Y978" s="31">
        <v>0.5</v>
      </c>
      <c r="Z978" s="31">
        <v>7.5999999999999998E-2</v>
      </c>
      <c r="AA978" s="31">
        <v>6.58</v>
      </c>
      <c r="AB978" s="31">
        <v>1.78</v>
      </c>
      <c r="AC978" s="31"/>
      <c r="AD978" s="31">
        <v>0.61</v>
      </c>
      <c r="AE978" s="31">
        <v>5.95</v>
      </c>
      <c r="AF978" s="31">
        <v>3.2</v>
      </c>
      <c r="AG978" s="31">
        <v>0.1</v>
      </c>
      <c r="AH978" s="31">
        <v>0.4</v>
      </c>
      <c r="AI978" s="31">
        <v>0.28000000000000003</v>
      </c>
      <c r="AJ978" s="31">
        <v>1.6</v>
      </c>
      <c r="AK978" s="33">
        <v>20</v>
      </c>
      <c r="AL978" s="31"/>
      <c r="AM978" s="31"/>
      <c r="AN978" s="31"/>
      <c r="AO978" s="31"/>
      <c r="AP978" s="34"/>
    </row>
    <row r="979" spans="1:42" x14ac:dyDescent="0.25">
      <c r="A979" s="29">
        <v>384</v>
      </c>
      <c r="B979" s="30" t="s">
        <v>2631</v>
      </c>
      <c r="C979" s="29">
        <v>2</v>
      </c>
      <c r="D979" s="29" t="s">
        <v>339</v>
      </c>
      <c r="E979" s="29">
        <v>12</v>
      </c>
      <c r="F979" s="48">
        <v>26</v>
      </c>
      <c r="G979" s="29"/>
      <c r="H979" s="29">
        <f t="shared" si="622"/>
        <v>14</v>
      </c>
      <c r="I979" s="31">
        <v>5.72</v>
      </c>
      <c r="J979" s="31">
        <v>16.649999999999999</v>
      </c>
      <c r="K979" s="31">
        <v>12.85</v>
      </c>
      <c r="L979" s="31">
        <v>22.09</v>
      </c>
      <c r="M979" s="31">
        <v>12.93</v>
      </c>
      <c r="N979" s="31">
        <v>70.239999999999995</v>
      </c>
      <c r="O979" s="31">
        <v>18.88</v>
      </c>
      <c r="P979" s="31">
        <v>10.88</v>
      </c>
      <c r="Q979" s="31">
        <v>0.3</v>
      </c>
      <c r="R979" s="32" t="s">
        <v>506</v>
      </c>
      <c r="S979" s="33">
        <v>6.6</v>
      </c>
      <c r="T979" s="33"/>
      <c r="U979" s="33"/>
      <c r="V979" s="33">
        <v>5.9</v>
      </c>
      <c r="W979" s="33"/>
      <c r="X979" s="33"/>
      <c r="Y979" s="31">
        <v>0.28999999999999998</v>
      </c>
      <c r="Z979" s="31">
        <v>5.1999999999999998E-2</v>
      </c>
      <c r="AA979" s="31">
        <v>5.58</v>
      </c>
      <c r="AB979" s="31">
        <v>1.91</v>
      </c>
      <c r="AC979" s="31"/>
      <c r="AD979" s="31">
        <v>0.3</v>
      </c>
      <c r="AE979" s="31">
        <v>3.95</v>
      </c>
      <c r="AF979" s="31">
        <v>1.6</v>
      </c>
      <c r="AG979" s="31">
        <v>0.1</v>
      </c>
      <c r="AH979" s="31">
        <v>0.4</v>
      </c>
      <c r="AI979" s="31">
        <v>0.22</v>
      </c>
      <c r="AJ979" s="31">
        <v>1.6</v>
      </c>
      <c r="AK979" s="33">
        <v>14</v>
      </c>
      <c r="AL979" s="31"/>
      <c r="AM979" s="31"/>
      <c r="AN979" s="31"/>
      <c r="AO979" s="31"/>
      <c r="AP979" s="34"/>
    </row>
    <row r="980" spans="1:42" x14ac:dyDescent="0.25">
      <c r="A980" s="41">
        <v>384</v>
      </c>
      <c r="B980" s="42" t="s">
        <v>2631</v>
      </c>
      <c r="C980" s="41">
        <v>3</v>
      </c>
      <c r="D980" s="41" t="s">
        <v>219</v>
      </c>
      <c r="E980" s="41">
        <v>26</v>
      </c>
      <c r="F980" s="49">
        <v>50</v>
      </c>
      <c r="G980" s="41"/>
      <c r="H980" s="41">
        <f t="shared" si="622"/>
        <v>24</v>
      </c>
      <c r="I980" s="43">
        <v>4.2300000000000004</v>
      </c>
      <c r="J980" s="43">
        <v>11.39</v>
      </c>
      <c r="K980" s="43">
        <v>11.7</v>
      </c>
      <c r="L980" s="43">
        <v>22.72</v>
      </c>
      <c r="M980" s="43">
        <v>12.84</v>
      </c>
      <c r="N980" s="43">
        <v>62.88</v>
      </c>
      <c r="O980" s="43">
        <v>18.940000000000001</v>
      </c>
      <c r="P980" s="43">
        <v>18.18</v>
      </c>
      <c r="Q980" s="43">
        <v>0.5</v>
      </c>
      <c r="R980" s="44" t="s">
        <v>506</v>
      </c>
      <c r="S980" s="45">
        <v>6.5</v>
      </c>
      <c r="T980" s="45"/>
      <c r="U980" s="45"/>
      <c r="V980" s="45">
        <v>5.6</v>
      </c>
      <c r="W980" s="45"/>
      <c r="X980" s="45"/>
      <c r="Y980" s="43">
        <v>0.15</v>
      </c>
      <c r="Z980" s="43">
        <v>2.1999999999999999E-2</v>
      </c>
      <c r="AA980" s="43">
        <v>6.82</v>
      </c>
      <c r="AB980" s="43">
        <v>1.93</v>
      </c>
      <c r="AC980" s="43"/>
      <c r="AD980" s="43">
        <v>0.11</v>
      </c>
      <c r="AE980" s="43">
        <v>3.54</v>
      </c>
      <c r="AF980" s="43">
        <v>1.1000000000000001</v>
      </c>
      <c r="AG980" s="43">
        <v>0.1</v>
      </c>
      <c r="AH980" s="43">
        <v>0.4</v>
      </c>
      <c r="AI980" s="43">
        <v>0.24</v>
      </c>
      <c r="AJ980" s="43">
        <v>1.78</v>
      </c>
      <c r="AK980" s="45">
        <v>4</v>
      </c>
      <c r="AL980" s="43"/>
      <c r="AM980" s="43"/>
      <c r="AN980" s="43"/>
      <c r="AO980" s="43"/>
      <c r="AP980" s="46"/>
    </row>
    <row r="981" spans="1:42" x14ac:dyDescent="0.25">
      <c r="A981" s="3">
        <v>384</v>
      </c>
      <c r="B981" s="11" t="s">
        <v>2631</v>
      </c>
      <c r="C981" s="3">
        <v>4</v>
      </c>
      <c r="D981" s="3" t="s">
        <v>2542</v>
      </c>
      <c r="E981" s="3">
        <v>50</v>
      </c>
      <c r="F981" s="50">
        <v>78</v>
      </c>
      <c r="G981" s="3"/>
      <c r="H981" s="3">
        <f t="shared" si="622"/>
        <v>28</v>
      </c>
      <c r="I981" s="15">
        <v>3.36</v>
      </c>
      <c r="J981" s="15">
        <v>8.26</v>
      </c>
      <c r="K981" s="15">
        <v>8.59</v>
      </c>
      <c r="L981" s="15">
        <v>17.45</v>
      </c>
      <c r="M981" s="15">
        <v>11.05</v>
      </c>
      <c r="N981" s="15">
        <v>48.71</v>
      </c>
      <c r="O981" s="15">
        <v>17.989999999999998</v>
      </c>
      <c r="P981" s="15">
        <v>33.299999999999997</v>
      </c>
      <c r="Q981" s="15">
        <v>3.19</v>
      </c>
      <c r="R981" s="23" t="s">
        <v>148</v>
      </c>
      <c r="S981" s="19">
        <v>5.8</v>
      </c>
      <c r="T981" s="19"/>
      <c r="U981" s="19"/>
      <c r="V981" s="19">
        <v>4.8</v>
      </c>
      <c r="W981" s="19"/>
      <c r="X981" s="19"/>
      <c r="Y981" s="15">
        <v>0.17</v>
      </c>
      <c r="Z981" s="15">
        <v>3.1E-2</v>
      </c>
      <c r="AA981" s="15">
        <v>5.48</v>
      </c>
      <c r="AB981" s="15">
        <v>1.81</v>
      </c>
      <c r="AC981" s="15"/>
      <c r="AD981" s="15">
        <v>0.13</v>
      </c>
      <c r="AE981" s="15">
        <v>5.64</v>
      </c>
      <c r="AF981" s="15">
        <v>1.7</v>
      </c>
      <c r="AG981" s="15">
        <v>0.1</v>
      </c>
      <c r="AH981" s="15">
        <v>0.36</v>
      </c>
      <c r="AI981" s="15">
        <v>0.08</v>
      </c>
      <c r="AJ981" s="15">
        <v>3.04</v>
      </c>
      <c r="AK981" s="19">
        <v>11</v>
      </c>
      <c r="AL981" s="15"/>
      <c r="AM981" s="15"/>
      <c r="AN981" s="15"/>
      <c r="AO981" s="15"/>
      <c r="AP981" s="27"/>
    </row>
    <row r="982" spans="1:42" x14ac:dyDescent="0.25">
      <c r="A982" s="3">
        <v>384</v>
      </c>
      <c r="B982" s="11" t="s">
        <v>2631</v>
      </c>
      <c r="C982" s="3">
        <v>5</v>
      </c>
      <c r="D982" s="3" t="s">
        <v>2550</v>
      </c>
      <c r="E982" s="3">
        <v>78</v>
      </c>
      <c r="F982" s="50">
        <v>110</v>
      </c>
      <c r="G982" s="3"/>
      <c r="H982" s="3">
        <f t="shared" si="622"/>
        <v>32</v>
      </c>
      <c r="I982" s="15">
        <v>2.13</v>
      </c>
      <c r="J982" s="15">
        <v>5.78</v>
      </c>
      <c r="K982" s="15">
        <v>6.78</v>
      </c>
      <c r="L982" s="15">
        <v>17.940000000000001</v>
      </c>
      <c r="M982" s="15">
        <v>12.95</v>
      </c>
      <c r="N982" s="15">
        <v>45.58</v>
      </c>
      <c r="O982" s="15">
        <v>20.67</v>
      </c>
      <c r="P982" s="15">
        <v>33.75</v>
      </c>
      <c r="Q982" s="15">
        <v>5.26</v>
      </c>
      <c r="R982" s="23" t="s">
        <v>148</v>
      </c>
      <c r="S982" s="19">
        <v>5.6</v>
      </c>
      <c r="T982" s="19"/>
      <c r="U982" s="19"/>
      <c r="V982" s="19">
        <v>4.7</v>
      </c>
      <c r="W982" s="19"/>
      <c r="X982" s="19"/>
      <c r="Y982" s="15">
        <v>0.04</v>
      </c>
      <c r="Z982" s="15"/>
      <c r="AA982" s="15"/>
      <c r="AB982" s="15">
        <v>1.74</v>
      </c>
      <c r="AC982" s="15"/>
      <c r="AD982" s="15">
        <v>0.08</v>
      </c>
      <c r="AE982" s="15">
        <v>4.91</v>
      </c>
      <c r="AF982" s="15">
        <v>1</v>
      </c>
      <c r="AG982" s="15">
        <v>0.1</v>
      </c>
      <c r="AH982" s="15">
        <v>0.34</v>
      </c>
      <c r="AI982" s="15">
        <v>0.1</v>
      </c>
      <c r="AJ982" s="15">
        <v>3.24</v>
      </c>
      <c r="AK982" s="19">
        <v>7</v>
      </c>
      <c r="AL982" s="15"/>
      <c r="AM982" s="15"/>
      <c r="AN982" s="15"/>
      <c r="AO982" s="15"/>
      <c r="AP982" s="27"/>
    </row>
    <row r="983" spans="1:42" x14ac:dyDescent="0.25">
      <c r="A983" s="3">
        <v>384</v>
      </c>
      <c r="B983" s="11" t="s">
        <v>2631</v>
      </c>
      <c r="C983" s="3">
        <v>6</v>
      </c>
      <c r="D983" s="3" t="s">
        <v>3638</v>
      </c>
      <c r="E983" s="3">
        <v>110</v>
      </c>
      <c r="F983" s="50">
        <v>135</v>
      </c>
      <c r="G983" s="3"/>
      <c r="H983" s="3">
        <f t="shared" si="622"/>
        <v>25</v>
      </c>
      <c r="I983" s="15">
        <v>5.0599999999999996</v>
      </c>
      <c r="J983" s="15">
        <v>6.73</v>
      </c>
      <c r="K983" s="15">
        <v>6.65</v>
      </c>
      <c r="L983" s="15">
        <v>17.78</v>
      </c>
      <c r="M983" s="15">
        <v>13.05</v>
      </c>
      <c r="N983" s="15">
        <v>49.27</v>
      </c>
      <c r="O983" s="15">
        <v>20.36</v>
      </c>
      <c r="P983" s="15">
        <v>30.37</v>
      </c>
      <c r="Q983" s="15">
        <v>6</v>
      </c>
      <c r="R983" s="23" t="s">
        <v>148</v>
      </c>
      <c r="S983" s="19">
        <v>4.9000000000000004</v>
      </c>
      <c r="T983" s="19"/>
      <c r="U983" s="19"/>
      <c r="V983" s="19">
        <v>3.9</v>
      </c>
      <c r="W983" s="19"/>
      <c r="X983" s="19"/>
      <c r="Y983" s="15">
        <v>0.09</v>
      </c>
      <c r="Z983" s="15"/>
      <c r="AA983" s="15"/>
      <c r="AB983" s="15">
        <v>1.74</v>
      </c>
      <c r="AC983" s="15"/>
      <c r="AD983" s="15">
        <v>0.12</v>
      </c>
      <c r="AE983" s="15">
        <v>4.58</v>
      </c>
      <c r="AF983" s="15">
        <v>0.5</v>
      </c>
      <c r="AG983" s="15">
        <v>0.1</v>
      </c>
      <c r="AH983" s="15">
        <v>0.34</v>
      </c>
      <c r="AI983" s="15">
        <v>0.1</v>
      </c>
      <c r="AJ983" s="15">
        <v>3.4</v>
      </c>
      <c r="AK983" s="19">
        <v>6</v>
      </c>
      <c r="AL983" s="15"/>
      <c r="AM983" s="15"/>
      <c r="AN983" s="15"/>
      <c r="AO983" s="15"/>
      <c r="AP983" s="27"/>
    </row>
    <row r="984" spans="1:42" ht="15.6" x14ac:dyDescent="0.3">
      <c r="A984" s="59">
        <f>A978</f>
        <v>384</v>
      </c>
      <c r="B984" s="60" t="str">
        <f>B978</f>
        <v>LA</v>
      </c>
      <c r="C984" s="61"/>
      <c r="D984" s="61"/>
      <c r="E984" s="61"/>
      <c r="F984" s="62"/>
      <c r="G984" s="61"/>
      <c r="H984" s="61"/>
      <c r="I984" s="63">
        <f>((I978*$H978)+(I979*$H979))/$F979</f>
        <v>4.7876923076923079</v>
      </c>
      <c r="J984" s="63">
        <f>((J978*$H978)+(J979*$H979))/$F979</f>
        <v>16.377692307692307</v>
      </c>
      <c r="K984" s="63">
        <f t="shared" ref="K984:Q984" si="649">((K978*$H978)+(K979*$H979))/$F979</f>
        <v>12.956153846153846</v>
      </c>
      <c r="L984" s="63">
        <f t="shared" si="649"/>
        <v>22.943846153846152</v>
      </c>
      <c r="M984" s="63">
        <f t="shared" si="649"/>
        <v>13.294615384615383</v>
      </c>
      <c r="N984" s="63">
        <f t="shared" si="649"/>
        <v>70.36</v>
      </c>
      <c r="O984" s="63">
        <f t="shared" si="649"/>
        <v>19.12</v>
      </c>
      <c r="P984" s="63">
        <f t="shared" si="649"/>
        <v>10.52</v>
      </c>
      <c r="Q984" s="63">
        <f t="shared" si="649"/>
        <v>0.56769230769230772</v>
      </c>
      <c r="R984" s="64" t="str">
        <f>R978</f>
        <v>Fa</v>
      </c>
      <c r="S984" s="65">
        <f t="shared" ref="S984:X984" si="650">((S978*$H978)+(S979*$H979)+(S980*$H980))/$F980</f>
        <v>6.5519999999999996</v>
      </c>
      <c r="T984" s="65">
        <f t="shared" si="650"/>
        <v>0</v>
      </c>
      <c r="U984" s="65">
        <f t="shared" si="650"/>
        <v>0</v>
      </c>
      <c r="V984" s="65">
        <f t="shared" si="650"/>
        <v>5.8039999999999994</v>
      </c>
      <c r="W984" s="65">
        <f t="shared" si="650"/>
        <v>0</v>
      </c>
      <c r="X984" s="65">
        <f t="shared" si="650"/>
        <v>0</v>
      </c>
      <c r="Y984" s="65">
        <f>((Y978*$H978)+(Y979*$H979)+(Y980*$H980))/$F980</f>
        <v>0.27319999999999994</v>
      </c>
      <c r="Z984" s="63">
        <f t="shared" ref="Z984:AE984" si="651">((Z978*$H978)+(Z979*$H979))/$F979</f>
        <v>6.3076923076923072E-2</v>
      </c>
      <c r="AA984" s="63">
        <f t="shared" si="651"/>
        <v>6.0415384615384617</v>
      </c>
      <c r="AB984" s="63">
        <f t="shared" si="651"/>
        <v>1.8499999999999999</v>
      </c>
      <c r="AC984" s="65">
        <f t="shared" ref="AC984:AD984" si="652">((AC978*$H978)+(AC979*$H979)+(AC980*$H980))/$F980</f>
        <v>0</v>
      </c>
      <c r="AD984" s="65">
        <f t="shared" si="652"/>
        <v>0.28320000000000001</v>
      </c>
      <c r="AE984" s="63">
        <f t="shared" si="651"/>
        <v>4.8730769230769235</v>
      </c>
      <c r="AF984" s="65">
        <f t="shared" ref="AF984:AP984" si="653">((AF978*$H978)+(AF979*$H979)+(AF980*$H980))/$F980</f>
        <v>1.7440000000000004</v>
      </c>
      <c r="AG984" s="65">
        <f t="shared" si="653"/>
        <v>0.10000000000000002</v>
      </c>
      <c r="AH984" s="65">
        <f t="shared" si="653"/>
        <v>0.40000000000000008</v>
      </c>
      <c r="AI984" s="65">
        <f t="shared" si="653"/>
        <v>0.24399999999999999</v>
      </c>
      <c r="AJ984" s="65">
        <f t="shared" si="653"/>
        <v>1.6864000000000001</v>
      </c>
      <c r="AK984" s="65">
        <f t="shared" si="653"/>
        <v>10.64</v>
      </c>
      <c r="AL984" s="65">
        <f t="shared" si="653"/>
        <v>0</v>
      </c>
      <c r="AM984" s="65">
        <f t="shared" si="653"/>
        <v>0</v>
      </c>
      <c r="AN984" s="65">
        <f t="shared" si="653"/>
        <v>0</v>
      </c>
      <c r="AO984" s="65">
        <f t="shared" si="653"/>
        <v>0</v>
      </c>
      <c r="AP984" s="65">
        <f t="shared" si="653"/>
        <v>0</v>
      </c>
    </row>
    <row r="985" spans="1:42" x14ac:dyDescent="0.25">
      <c r="A985" s="35">
        <v>385</v>
      </c>
      <c r="B985" s="36" t="s">
        <v>2631</v>
      </c>
      <c r="C985" s="35">
        <v>1</v>
      </c>
      <c r="D985" s="35" t="s">
        <v>6</v>
      </c>
      <c r="E985" s="35">
        <v>0</v>
      </c>
      <c r="F985" s="51">
        <v>52</v>
      </c>
      <c r="G985" s="35"/>
      <c r="H985" s="35">
        <f t="shared" si="622"/>
        <v>52</v>
      </c>
      <c r="I985" s="37">
        <v>23</v>
      </c>
      <c r="J985" s="37">
        <v>15.75</v>
      </c>
      <c r="K985" s="37">
        <v>7.46</v>
      </c>
      <c r="L985" s="37">
        <v>14.95</v>
      </c>
      <c r="M985" s="37">
        <v>13.37</v>
      </c>
      <c r="N985" s="37">
        <v>74.53</v>
      </c>
      <c r="O985" s="37">
        <v>16.75</v>
      </c>
      <c r="P985" s="37">
        <v>8.7200000000000006</v>
      </c>
      <c r="Q985" s="37">
        <v>62.12</v>
      </c>
      <c r="R985" s="38" t="s">
        <v>506</v>
      </c>
      <c r="S985" s="39">
        <v>5.3</v>
      </c>
      <c r="T985" s="39"/>
      <c r="U985" s="39"/>
      <c r="V985" s="39">
        <v>4.7</v>
      </c>
      <c r="W985" s="39"/>
      <c r="X985" s="39"/>
      <c r="Y985" s="37">
        <v>0.56999999999999995</v>
      </c>
      <c r="Z985" s="37">
        <v>9.9000000000000005E-2</v>
      </c>
      <c r="AA985" s="37">
        <v>5.76</v>
      </c>
      <c r="AB985" s="37"/>
      <c r="AC985" s="37"/>
      <c r="AD985" s="37">
        <v>0.42</v>
      </c>
      <c r="AE985" s="37">
        <v>6.29</v>
      </c>
      <c r="AF985" s="37">
        <v>2.9</v>
      </c>
      <c r="AG985" s="37">
        <v>0.1</v>
      </c>
      <c r="AH985" s="37">
        <v>0.32</v>
      </c>
      <c r="AI985" s="37">
        <v>0.12</v>
      </c>
      <c r="AJ985" s="37">
        <v>3.2</v>
      </c>
      <c r="AK985" s="39">
        <v>36</v>
      </c>
      <c r="AL985" s="37"/>
      <c r="AM985" s="37"/>
      <c r="AN985" s="37"/>
      <c r="AO985" s="37"/>
      <c r="AP985" s="40"/>
    </row>
    <row r="986" spans="1:42" x14ac:dyDescent="0.25">
      <c r="A986" s="3">
        <v>385</v>
      </c>
      <c r="B986" s="11" t="s">
        <v>2631</v>
      </c>
      <c r="C986" s="3">
        <v>2</v>
      </c>
      <c r="D986" s="3" t="s">
        <v>339</v>
      </c>
      <c r="E986" s="3">
        <v>52</v>
      </c>
      <c r="F986" s="50">
        <v>82</v>
      </c>
      <c r="G986" s="3"/>
      <c r="H986" s="3">
        <f t="shared" si="622"/>
        <v>30</v>
      </c>
      <c r="I986" s="15">
        <v>11.43</v>
      </c>
      <c r="J986" s="15">
        <v>10.53</v>
      </c>
      <c r="K986" s="15">
        <v>8.8000000000000007</v>
      </c>
      <c r="L986" s="15">
        <v>20.43</v>
      </c>
      <c r="M986" s="15">
        <v>16.510000000000002</v>
      </c>
      <c r="N986" s="15">
        <v>67.7</v>
      </c>
      <c r="O986" s="15">
        <v>20.48</v>
      </c>
      <c r="P986" s="15">
        <v>11.82</v>
      </c>
      <c r="Q986" s="15">
        <v>66.959999999999994</v>
      </c>
      <c r="R986" s="23" t="s">
        <v>506</v>
      </c>
      <c r="S986" s="19">
        <v>5.3</v>
      </c>
      <c r="T986" s="19"/>
      <c r="U986" s="19"/>
      <c r="V986" s="19">
        <v>4.5</v>
      </c>
      <c r="W986" s="19"/>
      <c r="X986" s="19"/>
      <c r="Y986" s="15">
        <v>0.42</v>
      </c>
      <c r="Z986" s="15">
        <v>5.5E-2</v>
      </c>
      <c r="AA986" s="15">
        <v>7.64</v>
      </c>
      <c r="AB986" s="15"/>
      <c r="AC986" s="15"/>
      <c r="AD986" s="15">
        <v>0.24</v>
      </c>
      <c r="AE986" s="15">
        <v>5.56</v>
      </c>
      <c r="AF986" s="15">
        <v>1.3</v>
      </c>
      <c r="AG986" s="15">
        <v>0.1</v>
      </c>
      <c r="AH986" s="15">
        <v>0.36</v>
      </c>
      <c r="AI986" s="15">
        <v>0.08</v>
      </c>
      <c r="AJ986" s="15">
        <v>3.15</v>
      </c>
      <c r="AK986" s="19">
        <v>43</v>
      </c>
      <c r="AL986" s="15"/>
      <c r="AM986" s="15"/>
      <c r="AN986" s="15"/>
      <c r="AO986" s="15"/>
      <c r="AP986" s="27"/>
    </row>
    <row r="987" spans="1:42" x14ac:dyDescent="0.25">
      <c r="A987" s="3">
        <v>385</v>
      </c>
      <c r="B987" s="11" t="s">
        <v>2631</v>
      </c>
      <c r="C987" s="3">
        <v>3</v>
      </c>
      <c r="D987" s="3" t="s">
        <v>219</v>
      </c>
      <c r="E987" s="3">
        <v>82</v>
      </c>
      <c r="F987" s="50">
        <v>100</v>
      </c>
      <c r="G987" s="3"/>
      <c r="H987" s="3">
        <f t="shared" si="622"/>
        <v>18</v>
      </c>
      <c r="I987" s="15">
        <v>5.19</v>
      </c>
      <c r="J987" s="15">
        <v>8.82</v>
      </c>
      <c r="K987" s="15">
        <v>8.6999999999999993</v>
      </c>
      <c r="L987" s="15">
        <v>18.79</v>
      </c>
      <c r="M987" s="15">
        <v>16.53</v>
      </c>
      <c r="N987" s="15">
        <v>58.03</v>
      </c>
      <c r="O987" s="15">
        <v>23.33</v>
      </c>
      <c r="P987" s="15">
        <v>18.64</v>
      </c>
      <c r="Q987" s="15">
        <v>45.89</v>
      </c>
      <c r="R987" s="23" t="s">
        <v>506</v>
      </c>
      <c r="S987" s="19">
        <v>4.8</v>
      </c>
      <c r="T987" s="19"/>
      <c r="U987" s="19"/>
      <c r="V987" s="19">
        <v>4.2</v>
      </c>
      <c r="W987" s="19"/>
      <c r="X987" s="19"/>
      <c r="Y987" s="15">
        <v>0.19</v>
      </c>
      <c r="Z987" s="15">
        <v>3.9E-2</v>
      </c>
      <c r="AA987" s="15">
        <v>4.87</v>
      </c>
      <c r="AB987" s="15">
        <v>1.97</v>
      </c>
      <c r="AC987" s="15"/>
      <c r="AD987" s="15">
        <v>0.27</v>
      </c>
      <c r="AE987" s="15">
        <v>4.58</v>
      </c>
      <c r="AF987" s="15">
        <v>1</v>
      </c>
      <c r="AG987" s="15">
        <v>0.1</v>
      </c>
      <c r="AH987" s="15">
        <v>0.24</v>
      </c>
      <c r="AI987" s="15">
        <v>0.12</v>
      </c>
      <c r="AJ987" s="15">
        <v>3.35</v>
      </c>
      <c r="AK987" s="19">
        <v>21</v>
      </c>
      <c r="AL987" s="15"/>
      <c r="AM987" s="15"/>
      <c r="AN987" s="15"/>
      <c r="AO987" s="15"/>
      <c r="AP987" s="27"/>
    </row>
    <row r="988" spans="1:42" x14ac:dyDescent="0.25">
      <c r="A988" s="3">
        <v>385</v>
      </c>
      <c r="B988" s="11" t="s">
        <v>2631</v>
      </c>
      <c r="C988" s="3">
        <v>4</v>
      </c>
      <c r="D988" s="3" t="s">
        <v>2542</v>
      </c>
      <c r="E988" s="3">
        <v>100</v>
      </c>
      <c r="F988" s="50">
        <v>143</v>
      </c>
      <c r="G988" s="3"/>
      <c r="H988" s="3">
        <f t="shared" si="622"/>
        <v>43</v>
      </c>
      <c r="I988" s="15">
        <v>4.34</v>
      </c>
      <c r="J988" s="15">
        <v>5.0599999999999996</v>
      </c>
      <c r="K988" s="15">
        <v>4.0599999999999996</v>
      </c>
      <c r="L988" s="15">
        <v>14.42</v>
      </c>
      <c r="M988" s="15">
        <v>14.94</v>
      </c>
      <c r="N988" s="15">
        <v>42.82</v>
      </c>
      <c r="O988" s="15">
        <v>21.14</v>
      </c>
      <c r="P988" s="15">
        <v>36.04</v>
      </c>
      <c r="Q988" s="15">
        <v>12.32</v>
      </c>
      <c r="R988" s="23" t="s">
        <v>1064</v>
      </c>
      <c r="S988" s="19">
        <v>4.5999999999999996</v>
      </c>
      <c r="T988" s="19"/>
      <c r="U988" s="19"/>
      <c r="V988" s="19">
        <v>4</v>
      </c>
      <c r="W988" s="19"/>
      <c r="X988" s="19"/>
      <c r="Y988" s="15">
        <v>0.36</v>
      </c>
      <c r="Z988" s="15">
        <v>6.3E-2</v>
      </c>
      <c r="AA988" s="15">
        <v>5.71</v>
      </c>
      <c r="AB988" s="15">
        <v>1.84</v>
      </c>
      <c r="AC988" s="15"/>
      <c r="AD988" s="15">
        <v>0.25</v>
      </c>
      <c r="AE988" s="15">
        <v>9.11</v>
      </c>
      <c r="AF988" s="15">
        <v>2.2000000000000002</v>
      </c>
      <c r="AG988" s="15">
        <v>0.1</v>
      </c>
      <c r="AH988" s="15">
        <v>0.32</v>
      </c>
      <c r="AI988" s="15">
        <v>0.16</v>
      </c>
      <c r="AJ988" s="15">
        <v>5.96</v>
      </c>
      <c r="AK988" s="19">
        <v>9</v>
      </c>
      <c r="AL988" s="15"/>
      <c r="AM988" s="15"/>
      <c r="AN988" s="15"/>
      <c r="AO988" s="15"/>
      <c r="AP988" s="27"/>
    </row>
    <row r="989" spans="1:42" x14ac:dyDescent="0.25">
      <c r="A989" s="3">
        <v>385</v>
      </c>
      <c r="B989" s="11" t="s">
        <v>2631</v>
      </c>
      <c r="C989" s="3">
        <v>5</v>
      </c>
      <c r="D989" s="3" t="s">
        <v>2550</v>
      </c>
      <c r="E989" s="3">
        <v>143</v>
      </c>
      <c r="F989" s="50">
        <v>172</v>
      </c>
      <c r="G989" s="3"/>
      <c r="H989" s="3">
        <f t="shared" si="622"/>
        <v>29</v>
      </c>
      <c r="I989" s="15">
        <v>8.81</v>
      </c>
      <c r="J989" s="15">
        <v>7.44</v>
      </c>
      <c r="K989" s="15">
        <v>4.34</v>
      </c>
      <c r="L989" s="15">
        <v>9.09</v>
      </c>
      <c r="M989" s="15">
        <v>9.5</v>
      </c>
      <c r="N989" s="15">
        <v>39.18</v>
      </c>
      <c r="O989" s="15">
        <v>13.37</v>
      </c>
      <c r="P989" s="15">
        <v>47.45</v>
      </c>
      <c r="Q989" s="15">
        <v>54.55</v>
      </c>
      <c r="R989" s="23" t="s">
        <v>6</v>
      </c>
      <c r="S989" s="19">
        <v>4.4000000000000004</v>
      </c>
      <c r="T989" s="19"/>
      <c r="U989" s="19"/>
      <c r="V989" s="19">
        <v>3.9</v>
      </c>
      <c r="W989" s="19"/>
      <c r="X989" s="19"/>
      <c r="Y989" s="15">
        <v>0.31</v>
      </c>
      <c r="Z989" s="15"/>
      <c r="AA989" s="15"/>
      <c r="AB989" s="15">
        <v>1.79</v>
      </c>
      <c r="AC989" s="15"/>
      <c r="AD989" s="15">
        <v>0.5</v>
      </c>
      <c r="AE989" s="15">
        <v>9.5500000000000007</v>
      </c>
      <c r="AF989" s="15">
        <v>2.2999999999999998</v>
      </c>
      <c r="AG989" s="15">
        <v>0.1</v>
      </c>
      <c r="AH989" s="15">
        <v>0.34</v>
      </c>
      <c r="AI989" s="15">
        <v>0.26</v>
      </c>
      <c r="AJ989" s="15">
        <v>6.88</v>
      </c>
      <c r="AK989" s="19">
        <v>6</v>
      </c>
      <c r="AL989" s="15"/>
      <c r="AM989" s="15"/>
      <c r="AN989" s="15"/>
      <c r="AO989" s="15"/>
      <c r="AP989" s="27"/>
    </row>
    <row r="990" spans="1:42" x14ac:dyDescent="0.25">
      <c r="A990" s="3">
        <v>385</v>
      </c>
      <c r="B990" s="11" t="s">
        <v>2631</v>
      </c>
      <c r="C990" s="3">
        <v>6</v>
      </c>
      <c r="D990" s="3" t="s">
        <v>3638</v>
      </c>
      <c r="E990" s="3">
        <v>172</v>
      </c>
      <c r="F990" s="50">
        <v>172</v>
      </c>
      <c r="G990" s="3"/>
      <c r="H990" s="3">
        <f t="shared" si="622"/>
        <v>0</v>
      </c>
      <c r="I990" s="15">
        <v>8.82</v>
      </c>
      <c r="J990" s="15">
        <v>6.69</v>
      </c>
      <c r="K990" s="15">
        <v>5.16</v>
      </c>
      <c r="L990" s="15">
        <v>15.51</v>
      </c>
      <c r="M990" s="15">
        <v>11.86</v>
      </c>
      <c r="N990" s="15">
        <v>48.04</v>
      </c>
      <c r="O990" s="15">
        <v>19.39</v>
      </c>
      <c r="P990" s="15">
        <v>32.57</v>
      </c>
      <c r="Q990" s="15">
        <v>26.46</v>
      </c>
      <c r="R990" s="23" t="s">
        <v>148</v>
      </c>
      <c r="S990" s="19">
        <v>4.2</v>
      </c>
      <c r="T990" s="19"/>
      <c r="U990" s="19"/>
      <c r="V990" s="19">
        <v>3.9</v>
      </c>
      <c r="W990" s="19"/>
      <c r="X990" s="19"/>
      <c r="Y990" s="15">
        <v>0.23</v>
      </c>
      <c r="Z990" s="15"/>
      <c r="AA990" s="15"/>
      <c r="AB990" s="15">
        <v>2.04</v>
      </c>
      <c r="AC990" s="15"/>
      <c r="AD990" s="15">
        <v>0.44</v>
      </c>
      <c r="AE990" s="15">
        <v>6.08</v>
      </c>
      <c r="AF990" s="15">
        <v>0.8</v>
      </c>
      <c r="AG990" s="15">
        <v>0.1</v>
      </c>
      <c r="AH990" s="15">
        <v>0.34</v>
      </c>
      <c r="AI990" s="15">
        <v>0.2</v>
      </c>
      <c r="AJ990" s="15">
        <v>4.32</v>
      </c>
      <c r="AK990" s="19">
        <v>3</v>
      </c>
      <c r="AL990" s="15"/>
      <c r="AM990" s="15"/>
      <c r="AN990" s="15"/>
      <c r="AO990" s="15"/>
      <c r="AP990" s="27"/>
    </row>
    <row r="991" spans="1:42" ht="15.6" x14ac:dyDescent="0.3">
      <c r="A991" s="59">
        <f>A985</f>
        <v>385</v>
      </c>
      <c r="B991" s="60" t="str">
        <f t="shared" ref="B991:AP991" si="654">B985</f>
        <v>LA</v>
      </c>
      <c r="C991" s="61"/>
      <c r="D991" s="61"/>
      <c r="E991" s="61"/>
      <c r="F991" s="62"/>
      <c r="G991" s="61"/>
      <c r="H991" s="61"/>
      <c r="I991" s="63">
        <f t="shared" si="654"/>
        <v>23</v>
      </c>
      <c r="J991" s="63">
        <f t="shared" si="654"/>
        <v>15.75</v>
      </c>
      <c r="K991" s="63">
        <f t="shared" si="654"/>
        <v>7.46</v>
      </c>
      <c r="L991" s="63">
        <f t="shared" si="654"/>
        <v>14.95</v>
      </c>
      <c r="M991" s="63">
        <f t="shared" si="654"/>
        <v>13.37</v>
      </c>
      <c r="N991" s="63">
        <f t="shared" si="654"/>
        <v>74.53</v>
      </c>
      <c r="O991" s="63">
        <f t="shared" si="654"/>
        <v>16.75</v>
      </c>
      <c r="P991" s="63">
        <f t="shared" si="654"/>
        <v>8.7200000000000006</v>
      </c>
      <c r="Q991" s="63">
        <f t="shared" si="654"/>
        <v>62.12</v>
      </c>
      <c r="R991" s="64" t="str">
        <f t="shared" si="654"/>
        <v>Fa</v>
      </c>
      <c r="S991" s="65">
        <f t="shared" si="654"/>
        <v>5.3</v>
      </c>
      <c r="T991" s="65">
        <f t="shared" si="654"/>
        <v>0</v>
      </c>
      <c r="U991" s="65">
        <f t="shared" si="654"/>
        <v>0</v>
      </c>
      <c r="V991" s="65">
        <f t="shared" si="654"/>
        <v>4.7</v>
      </c>
      <c r="W991" s="65">
        <f t="shared" si="654"/>
        <v>0</v>
      </c>
      <c r="X991" s="65">
        <f t="shared" si="654"/>
        <v>0</v>
      </c>
      <c r="Y991" s="65">
        <f t="shared" si="654"/>
        <v>0.56999999999999995</v>
      </c>
      <c r="Z991" s="63">
        <f t="shared" si="654"/>
        <v>9.9000000000000005E-2</v>
      </c>
      <c r="AA991" s="63">
        <f t="shared" si="654"/>
        <v>5.76</v>
      </c>
      <c r="AB991" s="63">
        <f t="shared" si="654"/>
        <v>0</v>
      </c>
      <c r="AC991" s="65">
        <f t="shared" si="654"/>
        <v>0</v>
      </c>
      <c r="AD991" s="65">
        <f t="shared" si="654"/>
        <v>0.42</v>
      </c>
      <c r="AE991" s="63">
        <f t="shared" si="654"/>
        <v>6.29</v>
      </c>
      <c r="AF991" s="65">
        <f t="shared" si="654"/>
        <v>2.9</v>
      </c>
      <c r="AG991" s="65">
        <f t="shared" si="654"/>
        <v>0.1</v>
      </c>
      <c r="AH991" s="65">
        <f t="shared" si="654"/>
        <v>0.32</v>
      </c>
      <c r="AI991" s="65">
        <f t="shared" si="654"/>
        <v>0.12</v>
      </c>
      <c r="AJ991" s="65">
        <f t="shared" si="654"/>
        <v>3.2</v>
      </c>
      <c r="AK991" s="65">
        <f t="shared" si="654"/>
        <v>36</v>
      </c>
      <c r="AL991" s="65">
        <f t="shared" si="654"/>
        <v>0</v>
      </c>
      <c r="AM991" s="65">
        <f t="shared" si="654"/>
        <v>0</v>
      </c>
      <c r="AN991" s="65">
        <f t="shared" si="654"/>
        <v>0</v>
      </c>
      <c r="AO991" s="65">
        <f t="shared" si="654"/>
        <v>0</v>
      </c>
      <c r="AP991" s="65">
        <f t="shared" si="654"/>
        <v>0</v>
      </c>
    </row>
    <row r="992" spans="1:42" x14ac:dyDescent="0.25">
      <c r="A992" s="35">
        <v>386</v>
      </c>
      <c r="B992" s="36" t="s">
        <v>2631</v>
      </c>
      <c r="C992" s="35">
        <v>1</v>
      </c>
      <c r="D992" s="35" t="s">
        <v>660</v>
      </c>
      <c r="E992" s="35">
        <v>0</v>
      </c>
      <c r="F992" s="51">
        <v>9</v>
      </c>
      <c r="G992" s="35"/>
      <c r="H992" s="35">
        <f t="shared" si="622"/>
        <v>9</v>
      </c>
      <c r="I992" s="37"/>
      <c r="J992" s="37"/>
      <c r="K992" s="37"/>
      <c r="L992" s="37"/>
      <c r="M992" s="37"/>
      <c r="N992" s="37"/>
      <c r="O992" s="37">
        <v>48.32</v>
      </c>
      <c r="P992" s="37">
        <v>51.68</v>
      </c>
      <c r="Q992" s="37"/>
      <c r="R992" s="38" t="s">
        <v>169</v>
      </c>
      <c r="S992" s="39">
        <v>7.6</v>
      </c>
      <c r="T992" s="39"/>
      <c r="U992" s="39"/>
      <c r="V992" s="39">
        <v>7</v>
      </c>
      <c r="W992" s="39"/>
      <c r="X992" s="39"/>
      <c r="Y992" s="37">
        <v>0.77</v>
      </c>
      <c r="Z992" s="37">
        <v>0.21</v>
      </c>
      <c r="AA992" s="37">
        <v>3.67</v>
      </c>
      <c r="AB992" s="37">
        <v>1.67</v>
      </c>
      <c r="AC992" s="37">
        <v>2.79</v>
      </c>
      <c r="AD992" s="37">
        <v>0.57999999999999996</v>
      </c>
      <c r="AE992" s="37">
        <v>20.96</v>
      </c>
      <c r="AF992" s="37">
        <v>18.7</v>
      </c>
      <c r="AG992" s="37">
        <v>2.2999999999999998</v>
      </c>
      <c r="AH992" s="37">
        <v>0.5</v>
      </c>
      <c r="AI992" s="37">
        <v>0.48</v>
      </c>
      <c r="AJ992" s="37"/>
      <c r="AK992" s="39">
        <v>146</v>
      </c>
      <c r="AL992" s="37"/>
      <c r="AM992" s="37"/>
      <c r="AN992" s="37"/>
      <c r="AO992" s="37"/>
      <c r="AP992" s="40"/>
    </row>
    <row r="993" spans="1:42" x14ac:dyDescent="0.25">
      <c r="A993" s="41">
        <v>386</v>
      </c>
      <c r="B993" s="42" t="s">
        <v>2631</v>
      </c>
      <c r="C993" s="41">
        <v>2</v>
      </c>
      <c r="D993" s="41" t="s">
        <v>684</v>
      </c>
      <c r="E993" s="41">
        <v>9</v>
      </c>
      <c r="F993" s="49">
        <v>37</v>
      </c>
      <c r="G993" s="41"/>
      <c r="H993" s="41">
        <f t="shared" si="622"/>
        <v>28</v>
      </c>
      <c r="I993" s="43"/>
      <c r="J993" s="43"/>
      <c r="K993" s="43"/>
      <c r="L993" s="43"/>
      <c r="M993" s="43"/>
      <c r="N993" s="43"/>
      <c r="O993" s="43">
        <v>49.33</v>
      </c>
      <c r="P993" s="43">
        <v>50.67</v>
      </c>
      <c r="Q993" s="43"/>
      <c r="R993" s="44" t="s">
        <v>169</v>
      </c>
      <c r="S993" s="45">
        <v>7.7</v>
      </c>
      <c r="T993" s="45"/>
      <c r="U993" s="45"/>
      <c r="V993" s="45">
        <v>7.2</v>
      </c>
      <c r="W993" s="45"/>
      <c r="X993" s="45"/>
      <c r="Y993" s="43">
        <v>0.93</v>
      </c>
      <c r="Z993" s="43">
        <v>0.23</v>
      </c>
      <c r="AA993" s="43">
        <v>4.04</v>
      </c>
      <c r="AB993" s="43">
        <v>1.59</v>
      </c>
      <c r="AC993" s="43">
        <v>3.51</v>
      </c>
      <c r="AD993" s="43">
        <v>1.81</v>
      </c>
      <c r="AE993" s="43">
        <v>24.08</v>
      </c>
      <c r="AF993" s="43">
        <v>21.2</v>
      </c>
      <c r="AG993" s="43">
        <v>2.72</v>
      </c>
      <c r="AH993" s="43">
        <v>0.74</v>
      </c>
      <c r="AI993" s="43">
        <v>0.5</v>
      </c>
      <c r="AJ993" s="43"/>
      <c r="AK993" s="45">
        <v>152</v>
      </c>
      <c r="AL993" s="43"/>
      <c r="AM993" s="43"/>
      <c r="AN993" s="43"/>
      <c r="AO993" s="43"/>
      <c r="AP993" s="46"/>
    </row>
    <row r="994" spans="1:42" x14ac:dyDescent="0.25">
      <c r="A994" s="41">
        <v>386</v>
      </c>
      <c r="B994" s="42" t="s">
        <v>2631</v>
      </c>
      <c r="C994" s="41">
        <v>3</v>
      </c>
      <c r="D994" s="41" t="s">
        <v>702</v>
      </c>
      <c r="E994" s="41">
        <v>37</v>
      </c>
      <c r="F994" s="49">
        <v>61</v>
      </c>
      <c r="G994" s="41"/>
      <c r="H994" s="41">
        <f t="shared" si="622"/>
        <v>24</v>
      </c>
      <c r="I994" s="43"/>
      <c r="J994" s="43"/>
      <c r="K994" s="43"/>
      <c r="L994" s="43"/>
      <c r="M994" s="43"/>
      <c r="N994" s="43"/>
      <c r="O994" s="43">
        <v>48.55</v>
      </c>
      <c r="P994" s="43">
        <v>51.45</v>
      </c>
      <c r="Q994" s="43"/>
      <c r="R994" s="44" t="s">
        <v>169</v>
      </c>
      <c r="S994" s="45">
        <v>7.7</v>
      </c>
      <c r="T994" s="45"/>
      <c r="U994" s="45"/>
      <c r="V994" s="45">
        <v>7.3</v>
      </c>
      <c r="W994" s="45"/>
      <c r="X994" s="45"/>
      <c r="Y994" s="43">
        <v>1.05</v>
      </c>
      <c r="Z994" s="43">
        <v>0.22500000000000001</v>
      </c>
      <c r="AA994" s="43">
        <v>4.67</v>
      </c>
      <c r="AB994" s="43">
        <v>1.64</v>
      </c>
      <c r="AC994" s="43">
        <v>4.4800000000000004</v>
      </c>
      <c r="AD994" s="43">
        <v>2.78</v>
      </c>
      <c r="AE994" s="43">
        <v>24.08</v>
      </c>
      <c r="AF994" s="43">
        <v>20.7</v>
      </c>
      <c r="AG994" s="43">
        <v>2.2999999999999998</v>
      </c>
      <c r="AH994" s="43">
        <v>1.1000000000000001</v>
      </c>
      <c r="AI994" s="43">
        <v>0.42</v>
      </c>
      <c r="AJ994" s="43"/>
      <c r="AK994" s="45">
        <v>237</v>
      </c>
      <c r="AL994" s="43"/>
      <c r="AM994" s="43"/>
      <c r="AN994" s="43"/>
      <c r="AO994" s="43"/>
      <c r="AP994" s="46"/>
    </row>
    <row r="995" spans="1:42" x14ac:dyDescent="0.25">
      <c r="A995" s="3">
        <v>386</v>
      </c>
      <c r="B995" s="11" t="s">
        <v>2631</v>
      </c>
      <c r="C995" s="3">
        <v>4</v>
      </c>
      <c r="D995" s="3" t="s">
        <v>980</v>
      </c>
      <c r="E995" s="3">
        <v>61</v>
      </c>
      <c r="F995" s="50">
        <v>97</v>
      </c>
      <c r="G995" s="3"/>
      <c r="H995" s="3">
        <f t="shared" si="622"/>
        <v>36</v>
      </c>
      <c r="I995" s="15"/>
      <c r="J995" s="15"/>
      <c r="K995" s="15"/>
      <c r="L995" s="15"/>
      <c r="M995" s="15"/>
      <c r="N995" s="15"/>
      <c r="O995" s="15">
        <v>60.47</v>
      </c>
      <c r="P995" s="15">
        <v>39.53</v>
      </c>
      <c r="Q995" s="15"/>
      <c r="R995" s="23" t="s">
        <v>354</v>
      </c>
      <c r="S995" s="19">
        <v>7.7</v>
      </c>
      <c r="T995" s="19"/>
      <c r="U995" s="19"/>
      <c r="V995" s="19">
        <v>7.3</v>
      </c>
      <c r="W995" s="19"/>
      <c r="X995" s="19"/>
      <c r="Y995" s="15">
        <v>0.84</v>
      </c>
      <c r="Z995" s="15">
        <v>0.221</v>
      </c>
      <c r="AA995" s="15">
        <v>3.8</v>
      </c>
      <c r="AB995" s="15">
        <v>1.51</v>
      </c>
      <c r="AC995" s="15">
        <v>4.4000000000000004</v>
      </c>
      <c r="AD995" s="15">
        <v>3.92</v>
      </c>
      <c r="AE995" s="15">
        <v>20.07</v>
      </c>
      <c r="AF995" s="15">
        <v>19</v>
      </c>
      <c r="AG995" s="15">
        <v>1.46</v>
      </c>
      <c r="AH995" s="15">
        <v>0.9</v>
      </c>
      <c r="AI995" s="15">
        <v>0.4</v>
      </c>
      <c r="AJ995" s="15"/>
      <c r="AK995" s="19">
        <v>172</v>
      </c>
      <c r="AL995" s="15"/>
      <c r="AM995" s="15"/>
      <c r="AN995" s="15"/>
      <c r="AO995" s="15"/>
      <c r="AP995" s="27"/>
    </row>
    <row r="996" spans="1:42" x14ac:dyDescent="0.25">
      <c r="A996" s="3">
        <v>386</v>
      </c>
      <c r="B996" s="11" t="s">
        <v>2631</v>
      </c>
      <c r="C996" s="3">
        <v>5</v>
      </c>
      <c r="D996" s="3" t="s">
        <v>763</v>
      </c>
      <c r="E996" s="3">
        <v>97</v>
      </c>
      <c r="F996" s="50">
        <v>140</v>
      </c>
      <c r="G996" s="3"/>
      <c r="H996" s="3">
        <f t="shared" si="622"/>
        <v>43</v>
      </c>
      <c r="I996" s="15">
        <v>0.31</v>
      </c>
      <c r="J996" s="15">
        <v>1.1000000000000001</v>
      </c>
      <c r="K996" s="15">
        <v>0.91</v>
      </c>
      <c r="L996" s="15">
        <v>2.5499999999999998</v>
      </c>
      <c r="M996" s="15">
        <v>1.49</v>
      </c>
      <c r="N996" s="15">
        <v>6.36</v>
      </c>
      <c r="O996" s="15">
        <v>45.07</v>
      </c>
      <c r="P996" s="15">
        <v>48.57</v>
      </c>
      <c r="Q996" s="15"/>
      <c r="R996" s="23" t="s">
        <v>169</v>
      </c>
      <c r="S996" s="19">
        <v>7.5</v>
      </c>
      <c r="T996" s="19"/>
      <c r="U996" s="19"/>
      <c r="V996" s="19">
        <v>7.1</v>
      </c>
      <c r="W996" s="19"/>
      <c r="X996" s="19"/>
      <c r="Y996" s="15">
        <v>1.03</v>
      </c>
      <c r="Z996" s="15"/>
      <c r="AA996" s="15"/>
      <c r="AB996" s="15">
        <v>1.5</v>
      </c>
      <c r="AC996" s="15">
        <v>1.6</v>
      </c>
      <c r="AD996" s="15">
        <v>4.6500000000000004</v>
      </c>
      <c r="AE996" s="15">
        <v>26.76</v>
      </c>
      <c r="AF996" s="15">
        <v>23.2</v>
      </c>
      <c r="AG996" s="15">
        <v>2.2999999999999998</v>
      </c>
      <c r="AH996" s="15">
        <v>0.84</v>
      </c>
      <c r="AI996" s="15">
        <v>0.4</v>
      </c>
      <c r="AJ996" s="15"/>
      <c r="AK996" s="19">
        <v>286</v>
      </c>
      <c r="AL996" s="15"/>
      <c r="AM996" s="15"/>
      <c r="AN996" s="15"/>
      <c r="AO996" s="15"/>
      <c r="AP996" s="27"/>
    </row>
    <row r="997" spans="1:42" x14ac:dyDescent="0.25">
      <c r="A997" s="3">
        <v>386</v>
      </c>
      <c r="B997" s="11" t="s">
        <v>2631</v>
      </c>
      <c r="C997" s="3">
        <v>6</v>
      </c>
      <c r="D997" s="3" t="s">
        <v>1003</v>
      </c>
      <c r="E997" s="3">
        <v>140</v>
      </c>
      <c r="F997" s="50">
        <v>140</v>
      </c>
      <c r="G997" s="3"/>
      <c r="H997" s="3">
        <f t="shared" si="622"/>
        <v>0</v>
      </c>
      <c r="I997" s="15">
        <v>0.02</v>
      </c>
      <c r="J997" s="15">
        <v>0.52</v>
      </c>
      <c r="K997" s="15">
        <v>1.34</v>
      </c>
      <c r="L997" s="15">
        <v>2.7</v>
      </c>
      <c r="M997" s="15">
        <v>1.1399999999999999</v>
      </c>
      <c r="N997" s="15">
        <v>5.72</v>
      </c>
      <c r="O997" s="15">
        <v>38.64</v>
      </c>
      <c r="P997" s="15">
        <v>55.64</v>
      </c>
      <c r="Q997" s="15"/>
      <c r="R997" s="23" t="s">
        <v>6</v>
      </c>
      <c r="S997" s="19">
        <v>7.3</v>
      </c>
      <c r="T997" s="19"/>
      <c r="U997" s="19"/>
      <c r="V997" s="19">
        <v>6.8</v>
      </c>
      <c r="W997" s="19"/>
      <c r="X997" s="19"/>
      <c r="Y997" s="15">
        <v>0.35</v>
      </c>
      <c r="Z997" s="15"/>
      <c r="AA997" s="15"/>
      <c r="AB997" s="15">
        <v>1.91</v>
      </c>
      <c r="AC997" s="15">
        <v>7.26</v>
      </c>
      <c r="AD997" s="15">
        <v>4.45</v>
      </c>
      <c r="AE997" s="15">
        <v>22.3</v>
      </c>
      <c r="AF997" s="15">
        <v>18.100000000000001</v>
      </c>
      <c r="AG997" s="15">
        <v>1.88</v>
      </c>
      <c r="AH997" s="15">
        <v>0.82</v>
      </c>
      <c r="AI997" s="15">
        <v>0.3</v>
      </c>
      <c r="AJ997" s="15"/>
      <c r="AK997" s="19">
        <v>74</v>
      </c>
      <c r="AL997" s="15"/>
      <c r="AM997" s="15"/>
      <c r="AN997" s="15"/>
      <c r="AO997" s="15"/>
      <c r="AP997" s="27"/>
    </row>
    <row r="998" spans="1:42" ht="15.6" x14ac:dyDescent="0.3">
      <c r="A998" s="59">
        <f>A992</f>
        <v>386</v>
      </c>
      <c r="B998" s="60" t="str">
        <f>B992</f>
        <v>LA</v>
      </c>
      <c r="C998" s="61"/>
      <c r="D998" s="61"/>
      <c r="E998" s="61"/>
      <c r="F998" s="62"/>
      <c r="G998" s="61"/>
      <c r="H998" s="61"/>
      <c r="I998" s="63">
        <f>I992</f>
        <v>0</v>
      </c>
      <c r="J998" s="63">
        <f t="shared" ref="J998:AE998" si="655">J992</f>
        <v>0</v>
      </c>
      <c r="K998" s="63">
        <f t="shared" si="655"/>
        <v>0</v>
      </c>
      <c r="L998" s="63">
        <f t="shared" si="655"/>
        <v>0</v>
      </c>
      <c r="M998" s="63">
        <f t="shared" si="655"/>
        <v>0</v>
      </c>
      <c r="N998" s="63">
        <f t="shared" si="655"/>
        <v>0</v>
      </c>
      <c r="O998" s="63">
        <f t="shared" si="655"/>
        <v>48.32</v>
      </c>
      <c r="P998" s="63">
        <f t="shared" si="655"/>
        <v>51.68</v>
      </c>
      <c r="Q998" s="63">
        <f t="shared" si="655"/>
        <v>0</v>
      </c>
      <c r="R998" s="64" t="str">
        <f t="shared" si="655"/>
        <v>AL</v>
      </c>
      <c r="S998" s="65">
        <f t="shared" ref="S998:X998" si="656">((S992*$H992)+(S993*$H993)+(S994*$H994))/$F994</f>
        <v>7.6852459016393446</v>
      </c>
      <c r="T998" s="65">
        <f t="shared" si="656"/>
        <v>0</v>
      </c>
      <c r="U998" s="65">
        <f t="shared" si="656"/>
        <v>0</v>
      </c>
      <c r="V998" s="65">
        <f t="shared" si="656"/>
        <v>7.2098360655737705</v>
      </c>
      <c r="W998" s="65">
        <f t="shared" si="656"/>
        <v>0</v>
      </c>
      <c r="X998" s="65">
        <f t="shared" si="656"/>
        <v>0</v>
      </c>
      <c r="Y998" s="65">
        <f>((Y992*$H992)+(Y993*$H993)+(Y994*$H994))/$F994</f>
        <v>0.95360655737704925</v>
      </c>
      <c r="Z998" s="63">
        <f t="shared" si="655"/>
        <v>0.21</v>
      </c>
      <c r="AA998" s="63">
        <f t="shared" si="655"/>
        <v>3.67</v>
      </c>
      <c r="AB998" s="63">
        <f t="shared" si="655"/>
        <v>1.67</v>
      </c>
      <c r="AC998" s="65">
        <f>((AC992*$H992)+(AC993*$H993)+(AC994*$H994))/$F994</f>
        <v>3.7854098360655741</v>
      </c>
      <c r="AD998" s="65">
        <f>((AD992*$H992)+(AD993*$H993)+(AD994*$H994))/$F994</f>
        <v>2.0101639344262296</v>
      </c>
      <c r="AE998" s="63">
        <f t="shared" si="655"/>
        <v>20.96</v>
      </c>
      <c r="AF998" s="65">
        <f t="shared" ref="AF998:AP998" si="657">((AF992*$H992)+(AF993*$H993)+(AF994*$H994))/$F994</f>
        <v>20.634426229508193</v>
      </c>
      <c r="AG998" s="65">
        <f t="shared" si="657"/>
        <v>2.4927868852459016</v>
      </c>
      <c r="AH998" s="65">
        <f t="shared" si="657"/>
        <v>0.84622950819672138</v>
      </c>
      <c r="AI998" s="65">
        <f t="shared" si="657"/>
        <v>0.46557377049180326</v>
      </c>
      <c r="AJ998" s="65">
        <f t="shared" si="657"/>
        <v>0</v>
      </c>
      <c r="AK998" s="65">
        <f t="shared" si="657"/>
        <v>184.55737704918033</v>
      </c>
      <c r="AL998" s="65">
        <f t="shared" si="657"/>
        <v>0</v>
      </c>
      <c r="AM998" s="65">
        <f t="shared" si="657"/>
        <v>0</v>
      </c>
      <c r="AN998" s="65">
        <f t="shared" si="657"/>
        <v>0</v>
      </c>
      <c r="AO998" s="65">
        <f t="shared" si="657"/>
        <v>0</v>
      </c>
      <c r="AP998" s="65">
        <f t="shared" si="657"/>
        <v>0</v>
      </c>
    </row>
    <row r="999" spans="1:42" x14ac:dyDescent="0.25">
      <c r="A999" s="35">
        <v>387</v>
      </c>
      <c r="B999" s="36" t="s">
        <v>2631</v>
      </c>
      <c r="C999" s="35">
        <v>1</v>
      </c>
      <c r="D999" s="35" t="s">
        <v>660</v>
      </c>
      <c r="E999" s="35">
        <v>0</v>
      </c>
      <c r="F999" s="51">
        <v>10</v>
      </c>
      <c r="G999" s="35"/>
      <c r="H999" s="35">
        <f t="shared" si="622"/>
        <v>10</v>
      </c>
      <c r="I999" s="37"/>
      <c r="J999" s="37">
        <v>0.1</v>
      </c>
      <c r="K999" s="37">
        <v>0.28999999999999998</v>
      </c>
      <c r="L999" s="37">
        <v>2.2599999999999998</v>
      </c>
      <c r="M999" s="37">
        <v>2.96</v>
      </c>
      <c r="N999" s="37">
        <v>5.61</v>
      </c>
      <c r="O999" s="37">
        <v>45.43</v>
      </c>
      <c r="P999" s="37">
        <v>48.96</v>
      </c>
      <c r="Q999" s="37"/>
      <c r="R999" s="38" t="s">
        <v>169</v>
      </c>
      <c r="S999" s="39">
        <v>6.9</v>
      </c>
      <c r="T999" s="39"/>
      <c r="U999" s="39"/>
      <c r="V999" s="39">
        <v>6</v>
      </c>
      <c r="W999" s="39"/>
      <c r="X999" s="39"/>
      <c r="Y999" s="37">
        <v>1.01</v>
      </c>
      <c r="Z999" s="37">
        <v>0.35799999999999998</v>
      </c>
      <c r="AA999" s="37">
        <v>2.82</v>
      </c>
      <c r="AB999" s="37">
        <v>1.59</v>
      </c>
      <c r="AC999" s="37"/>
      <c r="AD999" s="37">
        <v>0.5</v>
      </c>
      <c r="AE999" s="37">
        <v>24.98</v>
      </c>
      <c r="AF999" s="37">
        <v>18.7</v>
      </c>
      <c r="AG999" s="37">
        <v>1.05</v>
      </c>
      <c r="AH999" s="37">
        <v>0.28000000000000003</v>
      </c>
      <c r="AI999" s="37">
        <v>0.38</v>
      </c>
      <c r="AJ999" s="37">
        <v>4.6399999999999997</v>
      </c>
      <c r="AK999" s="39">
        <v>329</v>
      </c>
      <c r="AL999" s="37"/>
      <c r="AM999" s="37"/>
      <c r="AN999" s="37"/>
      <c r="AO999" s="37"/>
      <c r="AP999" s="40"/>
    </row>
    <row r="1000" spans="1:42" x14ac:dyDescent="0.25">
      <c r="A1000" s="41">
        <v>387</v>
      </c>
      <c r="B1000" s="42" t="s">
        <v>2631</v>
      </c>
      <c r="C1000" s="41">
        <v>2</v>
      </c>
      <c r="D1000" s="41" t="s">
        <v>684</v>
      </c>
      <c r="E1000" s="41">
        <v>10</v>
      </c>
      <c r="F1000" s="49">
        <v>44</v>
      </c>
      <c r="G1000" s="41"/>
      <c r="H1000" s="41">
        <f t="shared" si="622"/>
        <v>34</v>
      </c>
      <c r="I1000" s="43"/>
      <c r="J1000" s="43">
        <v>0.04</v>
      </c>
      <c r="K1000" s="43">
        <v>0.15</v>
      </c>
      <c r="L1000" s="43">
        <v>2.17</v>
      </c>
      <c r="M1000" s="43">
        <v>2.5299999999999998</v>
      </c>
      <c r="N1000" s="43">
        <v>4.8899999999999997</v>
      </c>
      <c r="O1000" s="43">
        <v>42.29</v>
      </c>
      <c r="P1000" s="43">
        <v>52.82</v>
      </c>
      <c r="Q1000" s="43"/>
      <c r="R1000" s="44" t="s">
        <v>169</v>
      </c>
      <c r="S1000" s="45">
        <v>6.1</v>
      </c>
      <c r="T1000" s="45"/>
      <c r="U1000" s="45"/>
      <c r="V1000" s="45">
        <v>5.0999999999999996</v>
      </c>
      <c r="W1000" s="45"/>
      <c r="X1000" s="45"/>
      <c r="Y1000" s="43">
        <v>0.63</v>
      </c>
      <c r="Z1000" s="43">
        <v>0.20599999999999999</v>
      </c>
      <c r="AA1000" s="43">
        <v>3.06</v>
      </c>
      <c r="AB1000" s="43">
        <v>1.68</v>
      </c>
      <c r="AC1000" s="43"/>
      <c r="AD1000" s="43">
        <v>0.18</v>
      </c>
      <c r="AE1000" s="43">
        <v>18.87</v>
      </c>
      <c r="AF1000" s="43">
        <v>12.6</v>
      </c>
      <c r="AG1000" s="43">
        <v>0.21</v>
      </c>
      <c r="AH1000" s="43">
        <v>0.36</v>
      </c>
      <c r="AI1000" s="43">
        <v>0.16</v>
      </c>
      <c r="AJ1000" s="43">
        <v>5.4</v>
      </c>
      <c r="AK1000" s="45">
        <v>212</v>
      </c>
      <c r="AL1000" s="43"/>
      <c r="AM1000" s="43"/>
      <c r="AN1000" s="43"/>
      <c r="AO1000" s="43"/>
      <c r="AP1000" s="46"/>
    </row>
    <row r="1001" spans="1:42" x14ac:dyDescent="0.25">
      <c r="A1001" s="3">
        <v>387</v>
      </c>
      <c r="B1001" s="11" t="s">
        <v>2631</v>
      </c>
      <c r="C1001" s="3">
        <v>3</v>
      </c>
      <c r="D1001" s="3" t="s">
        <v>40</v>
      </c>
      <c r="E1001" s="3">
        <v>44</v>
      </c>
      <c r="F1001" s="50">
        <v>92</v>
      </c>
      <c r="G1001" s="3"/>
      <c r="H1001" s="3">
        <f t="shared" si="622"/>
        <v>48</v>
      </c>
      <c r="I1001" s="15">
        <v>0.03</v>
      </c>
      <c r="J1001" s="15">
        <v>0.33</v>
      </c>
      <c r="K1001" s="15">
        <v>0.83</v>
      </c>
      <c r="L1001" s="15">
        <v>6.33</v>
      </c>
      <c r="M1001" s="15">
        <v>5.47</v>
      </c>
      <c r="N1001" s="15">
        <v>12.99</v>
      </c>
      <c r="O1001" s="15">
        <v>42.34</v>
      </c>
      <c r="P1001" s="15">
        <v>44.67</v>
      </c>
      <c r="Q1001" s="15"/>
      <c r="R1001" s="23" t="s">
        <v>169</v>
      </c>
      <c r="S1001" s="19">
        <v>6.9</v>
      </c>
      <c r="T1001" s="19"/>
      <c r="U1001" s="19"/>
      <c r="V1001" s="19">
        <v>5.7</v>
      </c>
      <c r="W1001" s="19"/>
      <c r="X1001" s="19"/>
      <c r="Y1001" s="15">
        <v>0.57999999999999996</v>
      </c>
      <c r="Z1001" s="15">
        <v>0.155</v>
      </c>
      <c r="AA1001" s="15">
        <v>3.74</v>
      </c>
      <c r="AB1001" s="15">
        <v>1.74</v>
      </c>
      <c r="AC1001" s="15"/>
      <c r="AD1001" s="15">
        <v>0.37</v>
      </c>
      <c r="AE1001" s="15">
        <v>14.77</v>
      </c>
      <c r="AF1001" s="15">
        <v>10.7</v>
      </c>
      <c r="AG1001" s="15">
        <v>0.21</v>
      </c>
      <c r="AH1001" s="15">
        <v>0.42</v>
      </c>
      <c r="AI1001" s="15">
        <v>0.16</v>
      </c>
      <c r="AJ1001" s="15">
        <v>2.88</v>
      </c>
      <c r="AK1001" s="19">
        <v>286</v>
      </c>
      <c r="AL1001" s="15"/>
      <c r="AM1001" s="15"/>
      <c r="AN1001" s="15"/>
      <c r="AO1001" s="15"/>
      <c r="AP1001" s="27"/>
    </row>
    <row r="1002" spans="1:42" x14ac:dyDescent="0.25">
      <c r="A1002" s="3">
        <v>387</v>
      </c>
      <c r="B1002" s="11" t="s">
        <v>2631</v>
      </c>
      <c r="C1002" s="3">
        <v>4</v>
      </c>
      <c r="D1002" s="3" t="s">
        <v>2915</v>
      </c>
      <c r="E1002" s="3">
        <v>92</v>
      </c>
      <c r="F1002" s="50">
        <v>160</v>
      </c>
      <c r="G1002" s="3"/>
      <c r="H1002" s="3">
        <f t="shared" si="622"/>
        <v>68</v>
      </c>
      <c r="I1002" s="15"/>
      <c r="J1002" s="15">
        <v>0.04</v>
      </c>
      <c r="K1002" s="15">
        <v>0.02</v>
      </c>
      <c r="L1002" s="15">
        <v>0.46</v>
      </c>
      <c r="M1002" s="15">
        <v>2.46</v>
      </c>
      <c r="N1002" s="15">
        <v>2.98</v>
      </c>
      <c r="O1002" s="15">
        <v>57.83</v>
      </c>
      <c r="P1002" s="15">
        <v>39.19</v>
      </c>
      <c r="Q1002" s="15">
        <v>2.7</v>
      </c>
      <c r="R1002" s="23" t="s">
        <v>354</v>
      </c>
      <c r="S1002" s="19">
        <v>8</v>
      </c>
      <c r="T1002" s="19"/>
      <c r="U1002" s="19"/>
      <c r="V1002" s="19">
        <v>7</v>
      </c>
      <c r="W1002" s="19"/>
      <c r="X1002" s="19"/>
      <c r="Y1002" s="15">
        <v>0.33</v>
      </c>
      <c r="Z1002" s="15">
        <v>0.11899999999999999</v>
      </c>
      <c r="AA1002" s="15">
        <v>2.77</v>
      </c>
      <c r="AB1002" s="15">
        <v>1.75</v>
      </c>
      <c r="AC1002" s="15">
        <v>2.1</v>
      </c>
      <c r="AD1002" s="15">
        <v>0.36</v>
      </c>
      <c r="AE1002" s="15">
        <v>13.23</v>
      </c>
      <c r="AF1002" s="15">
        <v>13.4</v>
      </c>
      <c r="AG1002" s="15">
        <v>0.21</v>
      </c>
      <c r="AH1002" s="15">
        <v>0.34</v>
      </c>
      <c r="AI1002" s="15">
        <v>0.16</v>
      </c>
      <c r="AJ1002" s="15"/>
      <c r="AK1002" s="19">
        <v>23</v>
      </c>
      <c r="AL1002" s="15"/>
      <c r="AM1002" s="15"/>
      <c r="AN1002" s="15"/>
      <c r="AO1002" s="15"/>
      <c r="AP1002" s="27"/>
    </row>
    <row r="1003" spans="1:42" x14ac:dyDescent="0.25">
      <c r="A1003" s="3">
        <v>387</v>
      </c>
      <c r="B1003" s="11" t="s">
        <v>2631</v>
      </c>
      <c r="C1003" s="3">
        <v>5</v>
      </c>
      <c r="D1003" s="3" t="s">
        <v>118</v>
      </c>
      <c r="E1003" s="3">
        <v>160</v>
      </c>
      <c r="F1003" s="50">
        <v>160</v>
      </c>
      <c r="G1003" s="3"/>
      <c r="H1003" s="3">
        <f t="shared" ref="H1003:H1068" si="658">F1003-E1003</f>
        <v>0</v>
      </c>
      <c r="I1003" s="15">
        <v>0.82</v>
      </c>
      <c r="J1003" s="15">
        <v>1.03</v>
      </c>
      <c r="K1003" s="15">
        <v>0.43</v>
      </c>
      <c r="L1003" s="15">
        <v>3.33</v>
      </c>
      <c r="M1003" s="15">
        <v>7.48</v>
      </c>
      <c r="N1003" s="15">
        <v>13.09</v>
      </c>
      <c r="O1003" s="15">
        <v>52.56</v>
      </c>
      <c r="P1003" s="15">
        <v>34.35</v>
      </c>
      <c r="Q1003" s="15">
        <v>3.89</v>
      </c>
      <c r="R1003" s="23" t="s">
        <v>354</v>
      </c>
      <c r="S1003" s="19">
        <v>8.1</v>
      </c>
      <c r="T1003" s="19"/>
      <c r="U1003" s="19"/>
      <c r="V1003" s="19">
        <v>7</v>
      </c>
      <c r="W1003" s="19"/>
      <c r="X1003" s="19"/>
      <c r="Y1003" s="15">
        <v>0.28999999999999998</v>
      </c>
      <c r="Z1003" s="15"/>
      <c r="AA1003" s="15"/>
      <c r="AB1003" s="15">
        <v>1.64</v>
      </c>
      <c r="AC1003" s="15">
        <v>8.3000000000000007</v>
      </c>
      <c r="AD1003" s="15">
        <v>0.35</v>
      </c>
      <c r="AE1003" s="15">
        <v>11.03</v>
      </c>
      <c r="AF1003" s="15">
        <v>11.4</v>
      </c>
      <c r="AG1003" s="15">
        <v>0.21</v>
      </c>
      <c r="AH1003" s="15">
        <v>0.4</v>
      </c>
      <c r="AI1003" s="15">
        <v>0.14000000000000001</v>
      </c>
      <c r="AJ1003" s="15"/>
      <c r="AK1003" s="19">
        <v>34</v>
      </c>
      <c r="AL1003" s="15"/>
      <c r="AM1003" s="15"/>
      <c r="AN1003" s="15"/>
      <c r="AO1003" s="15"/>
      <c r="AP1003" s="27"/>
    </row>
    <row r="1004" spans="1:42" ht="15.6" x14ac:dyDescent="0.3">
      <c r="A1004" s="59">
        <f>A999</f>
        <v>387</v>
      </c>
      <c r="B1004" s="60" t="str">
        <f>B999</f>
        <v>LA</v>
      </c>
      <c r="C1004" s="61"/>
      <c r="D1004" s="61"/>
      <c r="E1004" s="61"/>
      <c r="F1004" s="62"/>
      <c r="G1004" s="61"/>
      <c r="H1004" s="61"/>
      <c r="I1004" s="63">
        <f>I999</f>
        <v>0</v>
      </c>
      <c r="J1004" s="63">
        <f t="shared" ref="J1004:AE1004" si="659">J999</f>
        <v>0.1</v>
      </c>
      <c r="K1004" s="63">
        <f t="shared" si="659"/>
        <v>0.28999999999999998</v>
      </c>
      <c r="L1004" s="63">
        <f t="shared" si="659"/>
        <v>2.2599999999999998</v>
      </c>
      <c r="M1004" s="63">
        <f t="shared" si="659"/>
        <v>2.96</v>
      </c>
      <c r="N1004" s="63">
        <f t="shared" si="659"/>
        <v>5.61</v>
      </c>
      <c r="O1004" s="63">
        <f t="shared" si="659"/>
        <v>45.43</v>
      </c>
      <c r="P1004" s="63">
        <f t="shared" si="659"/>
        <v>48.96</v>
      </c>
      <c r="Q1004" s="63">
        <f t="shared" si="659"/>
        <v>0</v>
      </c>
      <c r="R1004" s="64" t="str">
        <f t="shared" si="659"/>
        <v>AL</v>
      </c>
      <c r="S1004" s="65">
        <f t="shared" ref="S1004:X1004" si="660">((S999*$H999)+(S1000*$H1000))/$F1000</f>
        <v>6.2818181818181813</v>
      </c>
      <c r="T1004" s="65">
        <f t="shared" si="660"/>
        <v>0</v>
      </c>
      <c r="U1004" s="65">
        <f t="shared" si="660"/>
        <v>0</v>
      </c>
      <c r="V1004" s="65">
        <f t="shared" si="660"/>
        <v>5.3045454545454538</v>
      </c>
      <c r="W1004" s="65">
        <f t="shared" si="660"/>
        <v>0</v>
      </c>
      <c r="X1004" s="65">
        <f t="shared" si="660"/>
        <v>0</v>
      </c>
      <c r="Y1004" s="65">
        <f t="shared" ref="Y1004" si="661">((Y999*$H999)+(Y1000*$H1000))/$F1000</f>
        <v>0.71636363636363642</v>
      </c>
      <c r="Z1004" s="63">
        <f t="shared" si="659"/>
        <v>0.35799999999999998</v>
      </c>
      <c r="AA1004" s="63">
        <f t="shared" si="659"/>
        <v>2.82</v>
      </c>
      <c r="AB1004" s="63">
        <f t="shared" si="659"/>
        <v>1.59</v>
      </c>
      <c r="AC1004" s="65">
        <f t="shared" ref="AC1004:AD1004" si="662">((AC999*$H999)+(AC1000*$H1000))/$F1000</f>
        <v>0</v>
      </c>
      <c r="AD1004" s="65">
        <f t="shared" si="662"/>
        <v>0.25272727272727274</v>
      </c>
      <c r="AE1004" s="63">
        <f t="shared" si="659"/>
        <v>24.98</v>
      </c>
      <c r="AF1004" s="65">
        <f t="shared" ref="AF1004:AP1004" si="663">((AF999*$H999)+(AF1000*$H1000))/$F1000</f>
        <v>13.986363636363636</v>
      </c>
      <c r="AG1004" s="65">
        <f t="shared" si="663"/>
        <v>0.40090909090909094</v>
      </c>
      <c r="AH1004" s="65">
        <f t="shared" si="663"/>
        <v>0.34181818181818185</v>
      </c>
      <c r="AI1004" s="65">
        <f t="shared" si="663"/>
        <v>0.21</v>
      </c>
      <c r="AJ1004" s="65">
        <f t="shared" si="663"/>
        <v>5.2272727272727275</v>
      </c>
      <c r="AK1004" s="65">
        <f t="shared" si="663"/>
        <v>238.59090909090909</v>
      </c>
      <c r="AL1004" s="65">
        <f t="shared" si="663"/>
        <v>0</v>
      </c>
      <c r="AM1004" s="65">
        <f t="shared" si="663"/>
        <v>0</v>
      </c>
      <c r="AN1004" s="65">
        <f t="shared" si="663"/>
        <v>0</v>
      </c>
      <c r="AO1004" s="65">
        <f t="shared" si="663"/>
        <v>0</v>
      </c>
      <c r="AP1004" s="65">
        <f t="shared" si="663"/>
        <v>0</v>
      </c>
    </row>
    <row r="1005" spans="1:42" x14ac:dyDescent="0.25">
      <c r="A1005" s="35">
        <v>388</v>
      </c>
      <c r="B1005" s="36" t="s">
        <v>2631</v>
      </c>
      <c r="C1005" s="35">
        <v>1</v>
      </c>
      <c r="D1005" s="35" t="s">
        <v>660</v>
      </c>
      <c r="E1005" s="35">
        <v>0</v>
      </c>
      <c r="F1005" s="51">
        <v>14</v>
      </c>
      <c r="G1005" s="35"/>
      <c r="H1005" s="35">
        <f t="shared" si="658"/>
        <v>14</v>
      </c>
      <c r="I1005" s="37">
        <v>0.56000000000000005</v>
      </c>
      <c r="J1005" s="37">
        <v>1.02</v>
      </c>
      <c r="K1005" s="37">
        <v>0.56999999999999995</v>
      </c>
      <c r="L1005" s="37">
        <v>2.79</v>
      </c>
      <c r="M1005" s="37">
        <v>3.85</v>
      </c>
      <c r="N1005" s="37">
        <v>8.7899999999999991</v>
      </c>
      <c r="O1005" s="37">
        <v>54.26</v>
      </c>
      <c r="P1005" s="37">
        <v>36.950000000000003</v>
      </c>
      <c r="Q1005" s="37"/>
      <c r="R1005" s="38" t="s">
        <v>354</v>
      </c>
      <c r="S1005" s="39">
        <v>7.8</v>
      </c>
      <c r="T1005" s="39"/>
      <c r="U1005" s="39"/>
      <c r="V1005" s="39">
        <v>7.1</v>
      </c>
      <c r="W1005" s="39"/>
      <c r="X1005" s="39"/>
      <c r="Y1005" s="37">
        <v>0.99</v>
      </c>
      <c r="Z1005" s="37">
        <v>0.29399999999999998</v>
      </c>
      <c r="AA1005" s="37">
        <v>3.37</v>
      </c>
      <c r="AB1005" s="37">
        <v>1.51</v>
      </c>
      <c r="AC1005" s="37">
        <v>3.3</v>
      </c>
      <c r="AD1005" s="37">
        <v>0.54</v>
      </c>
      <c r="AE1005" s="37">
        <v>21.19</v>
      </c>
      <c r="AF1005" s="37"/>
      <c r="AG1005" s="37"/>
      <c r="AH1005" s="37">
        <v>0.3</v>
      </c>
      <c r="AI1005" s="37">
        <v>0.5</v>
      </c>
      <c r="AJ1005" s="37"/>
      <c r="AK1005" s="39">
        <v>132</v>
      </c>
      <c r="AL1005" s="37"/>
      <c r="AM1005" s="37"/>
      <c r="AN1005" s="37"/>
      <c r="AO1005" s="37"/>
      <c r="AP1005" s="40"/>
    </row>
    <row r="1006" spans="1:42" x14ac:dyDescent="0.25">
      <c r="A1006" s="41">
        <v>388</v>
      </c>
      <c r="B1006" s="42" t="s">
        <v>2631</v>
      </c>
      <c r="C1006" s="41">
        <v>2</v>
      </c>
      <c r="D1006" s="41" t="s">
        <v>684</v>
      </c>
      <c r="E1006" s="41">
        <v>14</v>
      </c>
      <c r="F1006" s="49">
        <v>35</v>
      </c>
      <c r="G1006" s="41"/>
      <c r="H1006" s="41">
        <f t="shared" si="658"/>
        <v>21</v>
      </c>
      <c r="I1006" s="43">
        <v>0.01</v>
      </c>
      <c r="J1006" s="43">
        <v>0.02</v>
      </c>
      <c r="K1006" s="43">
        <v>0.02</v>
      </c>
      <c r="L1006" s="43">
        <v>0.45</v>
      </c>
      <c r="M1006" s="43">
        <v>2.57</v>
      </c>
      <c r="N1006" s="43">
        <v>3.07</v>
      </c>
      <c r="O1006" s="43">
        <v>58.86</v>
      </c>
      <c r="P1006" s="43">
        <v>38.07</v>
      </c>
      <c r="Q1006" s="43"/>
      <c r="R1006" s="44" t="s">
        <v>354</v>
      </c>
      <c r="S1006" s="45">
        <v>7.9</v>
      </c>
      <c r="T1006" s="45"/>
      <c r="U1006" s="45"/>
      <c r="V1006" s="45">
        <v>7.1</v>
      </c>
      <c r="W1006" s="45"/>
      <c r="X1006" s="45"/>
      <c r="Y1006" s="43">
        <v>0.76</v>
      </c>
      <c r="Z1006" s="43">
        <v>0.23899999999999999</v>
      </c>
      <c r="AA1006" s="43">
        <v>3.18</v>
      </c>
      <c r="AB1006" s="43">
        <v>1.51</v>
      </c>
      <c r="AC1006" s="43">
        <v>5.2</v>
      </c>
      <c r="AD1006" s="43">
        <v>0.73</v>
      </c>
      <c r="AE1006" s="43">
        <v>17.760000000000002</v>
      </c>
      <c r="AF1006" s="43"/>
      <c r="AG1006" s="43"/>
      <c r="AH1006" s="43">
        <v>0.34</v>
      </c>
      <c r="AI1006" s="43">
        <v>0.3</v>
      </c>
      <c r="AJ1006" s="43"/>
      <c r="AK1006" s="45">
        <v>43</v>
      </c>
      <c r="AL1006" s="43"/>
      <c r="AM1006" s="43"/>
      <c r="AN1006" s="43"/>
      <c r="AO1006" s="43"/>
      <c r="AP1006" s="46"/>
    </row>
    <row r="1007" spans="1:42" x14ac:dyDescent="0.25">
      <c r="A1007" s="41">
        <v>388</v>
      </c>
      <c r="B1007" s="42" t="s">
        <v>2631</v>
      </c>
      <c r="C1007" s="41">
        <v>3</v>
      </c>
      <c r="D1007" s="41" t="s">
        <v>2915</v>
      </c>
      <c r="E1007" s="41">
        <v>35</v>
      </c>
      <c r="F1007" s="49">
        <v>93</v>
      </c>
      <c r="G1007" s="41"/>
      <c r="H1007" s="41">
        <f t="shared" si="658"/>
        <v>58</v>
      </c>
      <c r="I1007" s="43"/>
      <c r="J1007" s="43">
        <v>0.05</v>
      </c>
      <c r="K1007" s="43">
        <v>0.06</v>
      </c>
      <c r="L1007" s="43">
        <v>2.48</v>
      </c>
      <c r="M1007" s="43">
        <v>10.14</v>
      </c>
      <c r="N1007" s="43">
        <v>12.73</v>
      </c>
      <c r="O1007" s="43">
        <v>56.35</v>
      </c>
      <c r="P1007" s="43">
        <v>30.92</v>
      </c>
      <c r="Q1007" s="43"/>
      <c r="R1007" s="44" t="s">
        <v>354</v>
      </c>
      <c r="S1007" s="45">
        <v>7.9</v>
      </c>
      <c r="T1007" s="45"/>
      <c r="U1007" s="45"/>
      <c r="V1007" s="45">
        <v>7.1</v>
      </c>
      <c r="W1007" s="45"/>
      <c r="X1007" s="45"/>
      <c r="Y1007" s="43">
        <v>0.47</v>
      </c>
      <c r="Z1007" s="43">
        <v>0.127</v>
      </c>
      <c r="AA1007" s="43">
        <v>3.7</v>
      </c>
      <c r="AB1007" s="43">
        <v>1.58</v>
      </c>
      <c r="AC1007" s="43">
        <v>9.35</v>
      </c>
      <c r="AD1007" s="43">
        <v>1.3</v>
      </c>
      <c r="AE1007" s="43">
        <v>11.29</v>
      </c>
      <c r="AF1007" s="43"/>
      <c r="AG1007" s="43"/>
      <c r="AH1007" s="43">
        <v>0.36</v>
      </c>
      <c r="AI1007" s="43">
        <v>0.16</v>
      </c>
      <c r="AJ1007" s="43"/>
      <c r="AK1007" s="45">
        <v>6</v>
      </c>
      <c r="AL1007" s="43"/>
      <c r="AM1007" s="43"/>
      <c r="AN1007" s="43"/>
      <c r="AO1007" s="43"/>
      <c r="AP1007" s="46"/>
    </row>
    <row r="1008" spans="1:42" x14ac:dyDescent="0.25">
      <c r="A1008" s="3">
        <v>388</v>
      </c>
      <c r="B1008" s="11" t="s">
        <v>2631</v>
      </c>
      <c r="C1008" s="3">
        <v>4</v>
      </c>
      <c r="D1008" s="3" t="s">
        <v>763</v>
      </c>
      <c r="E1008" s="3">
        <v>93</v>
      </c>
      <c r="F1008" s="50">
        <v>120</v>
      </c>
      <c r="G1008" s="3"/>
      <c r="H1008" s="3">
        <f t="shared" si="658"/>
        <v>27</v>
      </c>
      <c r="I1008" s="15">
        <v>0.13</v>
      </c>
      <c r="J1008" s="15">
        <v>0.19</v>
      </c>
      <c r="K1008" s="15">
        <v>0.19</v>
      </c>
      <c r="L1008" s="15">
        <v>0.93</v>
      </c>
      <c r="M1008" s="15">
        <v>1.88</v>
      </c>
      <c r="N1008" s="15">
        <v>3.32</v>
      </c>
      <c r="O1008" s="15">
        <v>49.94</v>
      </c>
      <c r="P1008" s="15">
        <v>46.74</v>
      </c>
      <c r="Q1008" s="15">
        <v>4.29</v>
      </c>
      <c r="R1008" s="23" t="s">
        <v>169</v>
      </c>
      <c r="S1008" s="19">
        <v>7.9</v>
      </c>
      <c r="T1008" s="19"/>
      <c r="U1008" s="19"/>
      <c r="V1008" s="19">
        <v>6.9</v>
      </c>
      <c r="W1008" s="19"/>
      <c r="X1008" s="19"/>
      <c r="Y1008" s="15">
        <v>0.49</v>
      </c>
      <c r="Z1008" s="15">
        <v>0.13200000000000001</v>
      </c>
      <c r="AA1008" s="15">
        <v>3.71</v>
      </c>
      <c r="AB1008" s="15">
        <v>1.7</v>
      </c>
      <c r="AC1008" s="15">
        <v>4.25</v>
      </c>
      <c r="AD1008" s="15">
        <v>0.71</v>
      </c>
      <c r="AE1008" s="15">
        <v>15.98</v>
      </c>
      <c r="AF1008" s="15"/>
      <c r="AG1008" s="15"/>
      <c r="AH1008" s="15">
        <v>0.57999999999999996</v>
      </c>
      <c r="AI1008" s="15">
        <v>0.18</v>
      </c>
      <c r="AJ1008" s="15"/>
      <c r="AK1008" s="19">
        <v>229</v>
      </c>
      <c r="AL1008" s="15"/>
      <c r="AM1008" s="15"/>
      <c r="AN1008" s="15"/>
      <c r="AO1008" s="15"/>
      <c r="AP1008" s="27"/>
    </row>
    <row r="1009" spans="1:42" x14ac:dyDescent="0.25">
      <c r="A1009" s="3">
        <v>388</v>
      </c>
      <c r="B1009" s="11" t="s">
        <v>2631</v>
      </c>
      <c r="C1009" s="3">
        <v>5</v>
      </c>
      <c r="D1009" s="3" t="s">
        <v>4813</v>
      </c>
      <c r="E1009" s="3">
        <v>120</v>
      </c>
      <c r="F1009" s="50">
        <v>150</v>
      </c>
      <c r="G1009" s="3"/>
      <c r="H1009" s="3">
        <f t="shared" si="658"/>
        <v>30</v>
      </c>
      <c r="I1009" s="15">
        <v>0.44</v>
      </c>
      <c r="J1009" s="15">
        <v>0.37</v>
      </c>
      <c r="K1009" s="15">
        <v>0.16</v>
      </c>
      <c r="L1009" s="15">
        <v>1.35</v>
      </c>
      <c r="M1009" s="15">
        <v>1.96</v>
      </c>
      <c r="N1009" s="15">
        <v>4.28</v>
      </c>
      <c r="O1009" s="15">
        <v>51.23</v>
      </c>
      <c r="P1009" s="15">
        <v>44.49</v>
      </c>
      <c r="Q1009" s="15">
        <v>5.19</v>
      </c>
      <c r="R1009" s="23" t="s">
        <v>169</v>
      </c>
      <c r="S1009" s="19">
        <v>7.9</v>
      </c>
      <c r="T1009" s="19"/>
      <c r="U1009" s="19"/>
      <c r="V1009" s="19">
        <v>7.1</v>
      </c>
      <c r="W1009" s="19"/>
      <c r="X1009" s="19"/>
      <c r="Y1009" s="15">
        <v>0.38</v>
      </c>
      <c r="Z1009" s="15"/>
      <c r="AA1009" s="15"/>
      <c r="AB1009" s="15">
        <v>1.65</v>
      </c>
      <c r="AC1009" s="15">
        <v>5.6</v>
      </c>
      <c r="AD1009" s="15">
        <v>0.84</v>
      </c>
      <c r="AE1009" s="15">
        <v>12.35</v>
      </c>
      <c r="AF1009" s="15"/>
      <c r="AG1009" s="15"/>
      <c r="AH1009" s="15">
        <v>0.52</v>
      </c>
      <c r="AI1009" s="15">
        <v>0.18</v>
      </c>
      <c r="AJ1009" s="15"/>
      <c r="AK1009" s="19">
        <v>100</v>
      </c>
      <c r="AL1009" s="15"/>
      <c r="AM1009" s="15"/>
      <c r="AN1009" s="15"/>
      <c r="AO1009" s="15"/>
      <c r="AP1009" s="27"/>
    </row>
    <row r="1010" spans="1:42" x14ac:dyDescent="0.25">
      <c r="A1010" s="3">
        <v>388</v>
      </c>
      <c r="B1010" s="11" t="s">
        <v>2631</v>
      </c>
      <c r="C1010" s="3">
        <v>6</v>
      </c>
      <c r="D1010" s="3" t="s">
        <v>1003</v>
      </c>
      <c r="E1010" s="3">
        <v>150</v>
      </c>
      <c r="F1010" s="50">
        <v>190</v>
      </c>
      <c r="G1010" s="3"/>
      <c r="H1010" s="3">
        <f t="shared" si="658"/>
        <v>40</v>
      </c>
      <c r="I1010" s="15">
        <v>0.31</v>
      </c>
      <c r="J1010" s="15">
        <v>0.31</v>
      </c>
      <c r="K1010" s="15">
        <v>0.21</v>
      </c>
      <c r="L1010" s="15">
        <v>7.13</v>
      </c>
      <c r="M1010" s="15">
        <v>9.1999999999999993</v>
      </c>
      <c r="N1010" s="15">
        <v>17.16</v>
      </c>
      <c r="O1010" s="15">
        <v>53.51</v>
      </c>
      <c r="P1010" s="15">
        <v>29.33</v>
      </c>
      <c r="Q1010" s="15">
        <v>2.5499999999999998</v>
      </c>
      <c r="R1010" s="23" t="s">
        <v>354</v>
      </c>
      <c r="S1010" s="19">
        <v>8.1</v>
      </c>
      <c r="T1010" s="19"/>
      <c r="U1010" s="19"/>
      <c r="V1010" s="19">
        <v>7.2</v>
      </c>
      <c r="W1010" s="19"/>
      <c r="X1010" s="19"/>
      <c r="Y1010" s="15">
        <v>0.26</v>
      </c>
      <c r="Z1010" s="15"/>
      <c r="AA1010" s="15"/>
      <c r="AB1010" s="15">
        <v>1.68</v>
      </c>
      <c r="AC1010" s="15">
        <v>11</v>
      </c>
      <c r="AD1010" s="15">
        <v>0.79</v>
      </c>
      <c r="AE1010" s="15">
        <v>8.25</v>
      </c>
      <c r="AF1010" s="15"/>
      <c r="AG1010" s="15"/>
      <c r="AH1010" s="15">
        <v>0.44</v>
      </c>
      <c r="AI1010" s="15">
        <v>0.16</v>
      </c>
      <c r="AJ1010" s="15"/>
      <c r="AK1010" s="19">
        <v>6</v>
      </c>
      <c r="AL1010" s="15"/>
      <c r="AM1010" s="15"/>
      <c r="AN1010" s="15"/>
      <c r="AO1010" s="15"/>
      <c r="AP1010" s="27"/>
    </row>
    <row r="1011" spans="1:42" ht="15.6" x14ac:dyDescent="0.3">
      <c r="A1011" s="59">
        <f>A1005</f>
        <v>388</v>
      </c>
      <c r="B1011" s="60" t="str">
        <f>B1005</f>
        <v>LA</v>
      </c>
      <c r="C1011" s="61"/>
      <c r="D1011" s="61"/>
      <c r="E1011" s="61"/>
      <c r="F1011" s="62"/>
      <c r="G1011" s="61"/>
      <c r="H1011" s="61"/>
      <c r="I1011" s="63">
        <f>I1005</f>
        <v>0.56000000000000005</v>
      </c>
      <c r="J1011" s="63">
        <f t="shared" ref="J1011:AE1011" si="664">J1005</f>
        <v>1.02</v>
      </c>
      <c r="K1011" s="63">
        <f t="shared" si="664"/>
        <v>0.56999999999999995</v>
      </c>
      <c r="L1011" s="63">
        <f t="shared" si="664"/>
        <v>2.79</v>
      </c>
      <c r="M1011" s="63">
        <f t="shared" si="664"/>
        <v>3.85</v>
      </c>
      <c r="N1011" s="63">
        <f t="shared" si="664"/>
        <v>8.7899999999999991</v>
      </c>
      <c r="O1011" s="63">
        <f t="shared" si="664"/>
        <v>54.26</v>
      </c>
      <c r="P1011" s="63">
        <f t="shared" si="664"/>
        <v>36.950000000000003</v>
      </c>
      <c r="Q1011" s="63">
        <f t="shared" si="664"/>
        <v>0</v>
      </c>
      <c r="R1011" s="64" t="str">
        <f t="shared" si="664"/>
        <v>FAL</v>
      </c>
      <c r="S1011" s="65">
        <f t="shared" ref="S1011:X1011" si="665">((S1005*$H1005)+(S1006*$H1006)+(S1007*$H1007))/$F1007</f>
        <v>7.8849462365591405</v>
      </c>
      <c r="T1011" s="65">
        <f t="shared" si="665"/>
        <v>0</v>
      </c>
      <c r="U1011" s="65">
        <f t="shared" si="665"/>
        <v>0</v>
      </c>
      <c r="V1011" s="65">
        <f t="shared" si="665"/>
        <v>7.1</v>
      </c>
      <c r="W1011" s="65">
        <f t="shared" si="665"/>
        <v>0</v>
      </c>
      <c r="X1011" s="65">
        <f t="shared" si="665"/>
        <v>0</v>
      </c>
      <c r="Y1011" s="65">
        <f>((Y1005*$H1005)+(Y1006*$H1006)+(Y1007*$H1007))/$F1007</f>
        <v>0.61376344086021506</v>
      </c>
      <c r="Z1011" s="63">
        <f t="shared" si="664"/>
        <v>0.29399999999999998</v>
      </c>
      <c r="AA1011" s="63">
        <f t="shared" si="664"/>
        <v>3.37</v>
      </c>
      <c r="AB1011" s="63">
        <f t="shared" si="664"/>
        <v>1.51</v>
      </c>
      <c r="AC1011" s="65">
        <f>((AC1005*$H1005)+(AC1006*$H1006)+(AC1007*$H1007))/$F1007</f>
        <v>7.5021505376344075</v>
      </c>
      <c r="AD1011" s="65">
        <f>((AD1005*$H1005)+(AD1006*$H1006)+(AD1007*$H1007))/$F1007</f>
        <v>1.0568817204301075</v>
      </c>
      <c r="AE1011" s="63">
        <f t="shared" si="664"/>
        <v>21.19</v>
      </c>
      <c r="AF1011" s="65">
        <f t="shared" ref="AF1011:AP1011" si="666">((AF1005*$H1005)+(AF1006*$H1006)+(AF1007*$H1007))/$F1007</f>
        <v>0</v>
      </c>
      <c r="AG1011" s="65">
        <f t="shared" si="666"/>
        <v>0</v>
      </c>
      <c r="AH1011" s="65">
        <f t="shared" si="666"/>
        <v>0.34645161290322579</v>
      </c>
      <c r="AI1011" s="65">
        <f t="shared" si="666"/>
        <v>0.24279569892473116</v>
      </c>
      <c r="AJ1011" s="65">
        <f t="shared" si="666"/>
        <v>0</v>
      </c>
      <c r="AK1011" s="65">
        <f t="shared" si="666"/>
        <v>33.322580645161288</v>
      </c>
      <c r="AL1011" s="65">
        <f t="shared" si="666"/>
        <v>0</v>
      </c>
      <c r="AM1011" s="65">
        <f t="shared" si="666"/>
        <v>0</v>
      </c>
      <c r="AN1011" s="65">
        <f t="shared" si="666"/>
        <v>0</v>
      </c>
      <c r="AO1011" s="65">
        <f t="shared" si="666"/>
        <v>0</v>
      </c>
      <c r="AP1011" s="65">
        <f t="shared" si="666"/>
        <v>0</v>
      </c>
    </row>
    <row r="1012" spans="1:42" x14ac:dyDescent="0.25">
      <c r="A1012" s="35">
        <v>20</v>
      </c>
      <c r="B1012" s="36" t="s">
        <v>2793</v>
      </c>
      <c r="C1012" s="35">
        <v>1</v>
      </c>
      <c r="D1012" s="35" t="s">
        <v>660</v>
      </c>
      <c r="E1012" s="35">
        <v>0</v>
      </c>
      <c r="F1012" s="51">
        <v>3</v>
      </c>
      <c r="G1012" s="35"/>
      <c r="H1012" s="35">
        <f t="shared" si="658"/>
        <v>3</v>
      </c>
      <c r="I1012" s="37">
        <v>3.99</v>
      </c>
      <c r="J1012" s="37">
        <v>8.5500000000000007</v>
      </c>
      <c r="K1012" s="37">
        <v>5.89</v>
      </c>
      <c r="L1012" s="37">
        <v>8.43</v>
      </c>
      <c r="M1012" s="37">
        <v>11.81</v>
      </c>
      <c r="N1012" s="37">
        <v>38.67</v>
      </c>
      <c r="O1012" s="37">
        <v>41.27</v>
      </c>
      <c r="P1012" s="37">
        <v>20.059999999999999</v>
      </c>
      <c r="Q1012" s="37">
        <v>5</v>
      </c>
      <c r="R1012" s="38" t="s">
        <v>225</v>
      </c>
      <c r="S1012" s="39">
        <v>4.9000000000000004</v>
      </c>
      <c r="T1012" s="39">
        <v>4.9000000000000004</v>
      </c>
      <c r="U1012" s="39">
        <v>5.0999999999999996</v>
      </c>
      <c r="V1012" s="39">
        <v>4.8</v>
      </c>
      <c r="W1012" s="39">
        <v>4.9000000000000004</v>
      </c>
      <c r="X1012" s="39">
        <v>5.0999999999999996</v>
      </c>
      <c r="Y1012" s="37">
        <v>3.23</v>
      </c>
      <c r="Z1012" s="37">
        <v>0.31900000000000001</v>
      </c>
      <c r="AA1012" s="37">
        <v>10.119999999999999</v>
      </c>
      <c r="AB1012" s="37">
        <v>1.22</v>
      </c>
      <c r="AC1012" s="37"/>
      <c r="AD1012" s="37"/>
      <c r="AE1012" s="37">
        <v>24.34</v>
      </c>
      <c r="AF1012" s="37">
        <v>3</v>
      </c>
      <c r="AG1012" s="37">
        <v>3.12</v>
      </c>
      <c r="AH1012" s="37">
        <v>0.56000000000000005</v>
      </c>
      <c r="AI1012" s="37">
        <v>1.46</v>
      </c>
      <c r="AJ1012" s="37">
        <v>25.2</v>
      </c>
      <c r="AK1012" s="39">
        <v>100</v>
      </c>
      <c r="AL1012" s="37">
        <v>34.5</v>
      </c>
      <c r="AM1012" s="37">
        <v>7.98</v>
      </c>
      <c r="AN1012" s="37">
        <v>26.12</v>
      </c>
      <c r="AO1012" s="37">
        <v>1.88</v>
      </c>
      <c r="AP1012" s="40">
        <v>26.26</v>
      </c>
    </row>
    <row r="1013" spans="1:42" x14ac:dyDescent="0.25">
      <c r="A1013" s="35">
        <v>20</v>
      </c>
      <c r="B1013" s="36" t="s">
        <v>2793</v>
      </c>
      <c r="C1013" s="35">
        <v>2</v>
      </c>
      <c r="D1013" s="35" t="s">
        <v>684</v>
      </c>
      <c r="E1013" s="35">
        <v>3</v>
      </c>
      <c r="F1013" s="51">
        <v>14</v>
      </c>
      <c r="G1013" s="35"/>
      <c r="H1013" s="35">
        <f t="shared" si="658"/>
        <v>11</v>
      </c>
      <c r="I1013" s="37">
        <v>5.13</v>
      </c>
      <c r="J1013" s="37">
        <v>2.67</v>
      </c>
      <c r="K1013" s="37">
        <v>20.61</v>
      </c>
      <c r="L1013" s="37">
        <v>10.65</v>
      </c>
      <c r="M1013" s="37">
        <v>6.32</v>
      </c>
      <c r="N1013" s="37">
        <v>45.38</v>
      </c>
      <c r="O1013" s="37">
        <v>28.39</v>
      </c>
      <c r="P1013" s="37">
        <v>26.23</v>
      </c>
      <c r="Q1013" s="37">
        <v>2.71</v>
      </c>
      <c r="R1013" s="38" t="s">
        <v>225</v>
      </c>
      <c r="S1013" s="39">
        <v>4.8</v>
      </c>
      <c r="T1013" s="39">
        <v>4.5999999999999996</v>
      </c>
      <c r="U1013" s="39">
        <v>4.7</v>
      </c>
      <c r="V1013" s="39">
        <v>4.7</v>
      </c>
      <c r="W1013" s="39">
        <v>4.8499999999999996</v>
      </c>
      <c r="X1013" s="39">
        <v>5.5</v>
      </c>
      <c r="Y1013" s="37">
        <v>3.17</v>
      </c>
      <c r="Z1013" s="37">
        <v>0.28799999999999998</v>
      </c>
      <c r="AA1013" s="37">
        <v>11.01</v>
      </c>
      <c r="AB1013" s="37">
        <v>1.25</v>
      </c>
      <c r="AC1013" s="37"/>
      <c r="AD1013" s="37"/>
      <c r="AE1013" s="37">
        <v>29.28</v>
      </c>
      <c r="AF1013" s="37">
        <v>1.6</v>
      </c>
      <c r="AG1013" s="37">
        <v>2.77</v>
      </c>
      <c r="AH1013" s="37">
        <v>0.48</v>
      </c>
      <c r="AI1013" s="37">
        <v>0.32</v>
      </c>
      <c r="AJ1013" s="37">
        <v>27.4</v>
      </c>
      <c r="AK1013" s="39">
        <v>16</v>
      </c>
      <c r="AL1013" s="37">
        <v>35.44</v>
      </c>
      <c r="AM1013" s="37">
        <v>8.7799999999999994</v>
      </c>
      <c r="AN1013" s="37">
        <v>29.92</v>
      </c>
      <c r="AO1013" s="37">
        <v>1.7</v>
      </c>
      <c r="AP1013" s="40">
        <v>22.88</v>
      </c>
    </row>
    <row r="1014" spans="1:42" x14ac:dyDescent="0.25">
      <c r="A1014" s="41">
        <v>20</v>
      </c>
      <c r="B1014" s="42" t="s">
        <v>2793</v>
      </c>
      <c r="C1014" s="41">
        <v>3</v>
      </c>
      <c r="D1014" s="41" t="s">
        <v>702</v>
      </c>
      <c r="E1014" s="41">
        <v>14</v>
      </c>
      <c r="F1014" s="49">
        <v>34</v>
      </c>
      <c r="G1014" s="41"/>
      <c r="H1014" s="41">
        <f t="shared" si="658"/>
        <v>20</v>
      </c>
      <c r="I1014" s="43">
        <v>27.65</v>
      </c>
      <c r="J1014" s="43">
        <v>10.89</v>
      </c>
      <c r="K1014" s="43">
        <v>6.6</v>
      </c>
      <c r="L1014" s="43">
        <v>8.74</v>
      </c>
      <c r="M1014" s="43">
        <v>5.66</v>
      </c>
      <c r="N1014" s="43">
        <v>59.54</v>
      </c>
      <c r="O1014" s="43">
        <v>28.82</v>
      </c>
      <c r="P1014" s="43">
        <v>11.64</v>
      </c>
      <c r="Q1014" s="43">
        <v>42.95</v>
      </c>
      <c r="R1014" s="44" t="s">
        <v>506</v>
      </c>
      <c r="S1014" s="45">
        <v>5.35</v>
      </c>
      <c r="T1014" s="45">
        <v>5.3</v>
      </c>
      <c r="U1014" s="45">
        <v>5.5</v>
      </c>
      <c r="V1014" s="45">
        <v>4.9000000000000004</v>
      </c>
      <c r="W1014" s="45">
        <v>5</v>
      </c>
      <c r="X1014" s="45">
        <v>5.25</v>
      </c>
      <c r="Y1014" s="43">
        <v>1.63</v>
      </c>
      <c r="Z1014" s="43">
        <v>0.13400000000000001</v>
      </c>
      <c r="AA1014" s="43">
        <v>12.16</v>
      </c>
      <c r="AB1014" s="43">
        <v>1.37</v>
      </c>
      <c r="AC1014" s="43"/>
      <c r="AD1014" s="43"/>
      <c r="AE1014" s="43">
        <v>18.190000000000001</v>
      </c>
      <c r="AF1014" s="43">
        <v>1.4</v>
      </c>
      <c r="AG1014" s="43">
        <v>2.4300000000000002</v>
      </c>
      <c r="AH1014" s="43">
        <v>0.3</v>
      </c>
      <c r="AI1014" s="43">
        <v>0.28000000000000003</v>
      </c>
      <c r="AJ1014" s="43">
        <v>16.8</v>
      </c>
      <c r="AK1014" s="45">
        <v>50</v>
      </c>
      <c r="AL1014" s="43">
        <v>36.26</v>
      </c>
      <c r="AM1014" s="43">
        <v>8.7799999999999994</v>
      </c>
      <c r="AN1014" s="43">
        <v>31.32</v>
      </c>
      <c r="AO1014" s="43">
        <v>1.67</v>
      </c>
      <c r="AP1014" s="46">
        <v>19.079999999999998</v>
      </c>
    </row>
    <row r="1015" spans="1:42" x14ac:dyDescent="0.25">
      <c r="A1015" s="41">
        <v>20</v>
      </c>
      <c r="B1015" s="42" t="s">
        <v>2793</v>
      </c>
      <c r="C1015" s="41">
        <v>4</v>
      </c>
      <c r="D1015" s="41" t="s">
        <v>290</v>
      </c>
      <c r="E1015" s="41">
        <v>34</v>
      </c>
      <c r="F1015" s="49">
        <v>71</v>
      </c>
      <c r="G1015" s="41"/>
      <c r="H1015" s="41">
        <f t="shared" si="658"/>
        <v>37</v>
      </c>
      <c r="I1015" s="43">
        <v>17.61</v>
      </c>
      <c r="J1015" s="43">
        <v>17.8</v>
      </c>
      <c r="K1015" s="43">
        <v>10.07</v>
      </c>
      <c r="L1015" s="43">
        <v>13.97</v>
      </c>
      <c r="M1015" s="43">
        <v>8.9700000000000006</v>
      </c>
      <c r="N1015" s="43">
        <v>68.42</v>
      </c>
      <c r="O1015" s="43">
        <v>25.26</v>
      </c>
      <c r="P1015" s="43">
        <v>6.32</v>
      </c>
      <c r="Q1015" s="43">
        <v>25.16</v>
      </c>
      <c r="R1015" s="44" t="s">
        <v>506</v>
      </c>
      <c r="S1015" s="45">
        <v>5.2</v>
      </c>
      <c r="T1015" s="45">
        <v>4.8</v>
      </c>
      <c r="U1015" s="45">
        <v>5.0999999999999996</v>
      </c>
      <c r="V1015" s="45">
        <v>5.35</v>
      </c>
      <c r="W1015" s="45">
        <v>5.25</v>
      </c>
      <c r="X1015" s="45">
        <v>5.5</v>
      </c>
      <c r="Y1015" s="43">
        <v>0.72</v>
      </c>
      <c r="Z1015" s="43">
        <v>5.6000000000000001E-2</v>
      </c>
      <c r="AA1015" s="43">
        <v>12.86</v>
      </c>
      <c r="AB1015" s="43">
        <v>1.48</v>
      </c>
      <c r="AC1015" s="43"/>
      <c r="AD1015" s="43"/>
      <c r="AE1015" s="43">
        <v>8.7899999999999991</v>
      </c>
      <c r="AF1015" s="43">
        <v>0.6</v>
      </c>
      <c r="AG1015" s="43">
        <v>0.83</v>
      </c>
      <c r="AH1015" s="43">
        <v>0.24</v>
      </c>
      <c r="AI1015" s="43">
        <v>0.15</v>
      </c>
      <c r="AJ1015" s="43">
        <v>8.8000000000000007</v>
      </c>
      <c r="AK1015" s="45">
        <v>96</v>
      </c>
      <c r="AL1015" s="43">
        <v>32.799999999999997</v>
      </c>
      <c r="AM1015" s="43">
        <v>9.58</v>
      </c>
      <c r="AN1015" s="43">
        <v>33.17</v>
      </c>
      <c r="AO1015" s="43">
        <v>0.42</v>
      </c>
      <c r="AP1015" s="46">
        <v>20.62</v>
      </c>
    </row>
    <row r="1016" spans="1:42" x14ac:dyDescent="0.25">
      <c r="A1016" s="3">
        <v>20</v>
      </c>
      <c r="B1016" s="11" t="s">
        <v>2793</v>
      </c>
      <c r="C1016" s="3">
        <v>5</v>
      </c>
      <c r="D1016" s="3" t="s">
        <v>302</v>
      </c>
      <c r="E1016" s="3">
        <v>71</v>
      </c>
      <c r="F1016" s="50">
        <v>89</v>
      </c>
      <c r="G1016" s="3"/>
      <c r="H1016" s="3">
        <f t="shared" si="658"/>
        <v>18</v>
      </c>
      <c r="I1016" s="15">
        <v>16.059999999999999</v>
      </c>
      <c r="J1016" s="15">
        <v>16.89</v>
      </c>
      <c r="K1016" s="15">
        <v>8.19</v>
      </c>
      <c r="L1016" s="15">
        <v>13.02</v>
      </c>
      <c r="M1016" s="15">
        <v>8.51</v>
      </c>
      <c r="N1016" s="15">
        <v>62.67</v>
      </c>
      <c r="O1016" s="15">
        <v>22.38</v>
      </c>
      <c r="P1016" s="15">
        <v>14.95</v>
      </c>
      <c r="Q1016" s="15">
        <v>19.8</v>
      </c>
      <c r="R1016" s="23" t="s">
        <v>506</v>
      </c>
      <c r="S1016" s="19">
        <v>5.3</v>
      </c>
      <c r="T1016" s="19">
        <v>4.6500000000000004</v>
      </c>
      <c r="U1016" s="19">
        <v>4.9000000000000004</v>
      </c>
      <c r="V1016" s="19">
        <v>5</v>
      </c>
      <c r="W1016" s="19">
        <v>4.95</v>
      </c>
      <c r="X1016" s="19">
        <v>5.25</v>
      </c>
      <c r="Y1016" s="15">
        <v>0.33</v>
      </c>
      <c r="Z1016" s="15"/>
      <c r="AA1016" s="15"/>
      <c r="AB1016" s="15">
        <v>1.61</v>
      </c>
      <c r="AC1016" s="15"/>
      <c r="AD1016" s="15"/>
      <c r="AE1016" s="15">
        <v>9.01</v>
      </c>
      <c r="AF1016" s="15">
        <v>0.64</v>
      </c>
      <c r="AG1016" s="15">
        <v>0.69</v>
      </c>
      <c r="AH1016" s="15">
        <v>0.23</v>
      </c>
      <c r="AI1016" s="15">
        <v>0.32</v>
      </c>
      <c r="AJ1016" s="15">
        <v>6.64</v>
      </c>
      <c r="AK1016" s="19">
        <v>13</v>
      </c>
      <c r="AL1016" s="15">
        <v>37.020000000000003</v>
      </c>
      <c r="AM1016" s="15">
        <v>6.79</v>
      </c>
      <c r="AN1016" s="15">
        <v>35.76</v>
      </c>
      <c r="AO1016" s="15">
        <v>1.57</v>
      </c>
      <c r="AP1016" s="27">
        <v>11.76</v>
      </c>
    </row>
    <row r="1017" spans="1:42" x14ac:dyDescent="0.25">
      <c r="A1017" s="3">
        <v>20</v>
      </c>
      <c r="B1017" s="11" t="s">
        <v>2793</v>
      </c>
      <c r="C1017" s="3">
        <v>6</v>
      </c>
      <c r="D1017" s="3" t="s">
        <v>477</v>
      </c>
      <c r="E1017" s="3">
        <v>89</v>
      </c>
      <c r="F1017" s="50">
        <v>177</v>
      </c>
      <c r="G1017" s="3"/>
      <c r="H1017" s="3">
        <f t="shared" si="658"/>
        <v>88</v>
      </c>
      <c r="I1017" s="15">
        <v>27.57</v>
      </c>
      <c r="J1017" s="15">
        <v>21.72</v>
      </c>
      <c r="K1017" s="15">
        <v>8.83</v>
      </c>
      <c r="L1017" s="15">
        <v>12.55</v>
      </c>
      <c r="M1017" s="15">
        <v>7.51</v>
      </c>
      <c r="N1017" s="15">
        <v>78.180000000000007</v>
      </c>
      <c r="O1017" s="15">
        <v>14.05</v>
      </c>
      <c r="P1017" s="15">
        <v>7.77</v>
      </c>
      <c r="Q1017" s="15">
        <v>15.34</v>
      </c>
      <c r="R1017" s="23" t="s">
        <v>79</v>
      </c>
      <c r="S1017" s="19">
        <v>5.4</v>
      </c>
      <c r="T1017" s="19">
        <v>4.8499999999999996</v>
      </c>
      <c r="U1017" s="19">
        <v>4.9000000000000004</v>
      </c>
      <c r="V1017" s="19">
        <v>4.9000000000000004</v>
      </c>
      <c r="W1017" s="19">
        <v>4.95</v>
      </c>
      <c r="X1017" s="19">
        <v>5.2</v>
      </c>
      <c r="Y1017" s="15">
        <v>0.15</v>
      </c>
      <c r="Z1017" s="15"/>
      <c r="AA1017" s="15"/>
      <c r="AB1017" s="15">
        <v>1.68</v>
      </c>
      <c r="AC1017" s="15"/>
      <c r="AD1017" s="15"/>
      <c r="AE1017" s="15">
        <v>6.01</v>
      </c>
      <c r="AF1017" s="15">
        <v>0.56000000000000005</v>
      </c>
      <c r="AG1017" s="15">
        <v>0.55000000000000004</v>
      </c>
      <c r="AH1017" s="15">
        <v>0.27</v>
      </c>
      <c r="AI1017" s="15">
        <v>0.39</v>
      </c>
      <c r="AJ1017" s="15">
        <v>4.5199999999999996</v>
      </c>
      <c r="AK1017" s="19">
        <v>13</v>
      </c>
      <c r="AL1017" s="15">
        <v>46.06</v>
      </c>
      <c r="AM1017" s="15">
        <v>3.99</v>
      </c>
      <c r="AN1017" s="15">
        <v>38.31</v>
      </c>
      <c r="AO1017" s="15">
        <v>1.5</v>
      </c>
      <c r="AP1017" s="27">
        <v>21.26</v>
      </c>
    </row>
    <row r="1018" spans="1:42" ht="15.6" x14ac:dyDescent="0.3">
      <c r="A1018" s="59">
        <f>A1012</f>
        <v>20</v>
      </c>
      <c r="B1018" s="60" t="str">
        <f>B1012</f>
        <v>ME</v>
      </c>
      <c r="C1018" s="61"/>
      <c r="D1018" s="61"/>
      <c r="E1018" s="61"/>
      <c r="F1018" s="62"/>
      <c r="G1018" s="61"/>
      <c r="H1018" s="61"/>
      <c r="I1018" s="63">
        <f>((I1012*$H1012)+(I1013*$H1013))/$F1013</f>
        <v>4.8857142857142861</v>
      </c>
      <c r="J1018" s="63">
        <f>((J1012*$H1012)+(J1013*$H1013))/$F1013</f>
        <v>3.9299999999999997</v>
      </c>
      <c r="K1018" s="63">
        <f t="shared" ref="K1018:Q1018" si="667">((K1012*$H1012)+(K1013*$H1013))/$F1013</f>
        <v>17.455714285714283</v>
      </c>
      <c r="L1018" s="63">
        <f t="shared" si="667"/>
        <v>10.174285714285714</v>
      </c>
      <c r="M1018" s="63">
        <f t="shared" si="667"/>
        <v>7.4964285714285728</v>
      </c>
      <c r="N1018" s="63">
        <f t="shared" si="667"/>
        <v>43.942142857142862</v>
      </c>
      <c r="O1018" s="63">
        <f t="shared" si="667"/>
        <v>31.150000000000002</v>
      </c>
      <c r="P1018" s="63">
        <f t="shared" si="667"/>
        <v>24.907857142857146</v>
      </c>
      <c r="Q1018" s="63">
        <f t="shared" si="667"/>
        <v>3.2007142857142861</v>
      </c>
      <c r="R1018" s="64" t="str">
        <f>R1012</f>
        <v>F</v>
      </c>
      <c r="S1018" s="65">
        <f t="shared" ref="S1018:X1018" si="668">((S1012*$H1012)+(S1013*$H1013)+(S1014*$H1014)+(S1015*$H1015))/$F1015</f>
        <v>5.1676056338028165</v>
      </c>
      <c r="T1018" s="65">
        <f t="shared" si="668"/>
        <v>4.9140845070422534</v>
      </c>
      <c r="U1018" s="65">
        <f t="shared" si="668"/>
        <v>5.1507042253521123</v>
      </c>
      <c r="V1018" s="65">
        <f t="shared" si="668"/>
        <v>5.0992957746478869</v>
      </c>
      <c r="W1018" s="65">
        <f t="shared" si="668"/>
        <v>5.1028169014084508</v>
      </c>
      <c r="X1018" s="65">
        <f t="shared" si="668"/>
        <v>5.4126760563380287</v>
      </c>
      <c r="Y1018" s="65">
        <f>((Y1012*$H1012)+(Y1013*$H1013)+(Y1014*$H1014)+(Y1015*$H1015))/$F1015</f>
        <v>1.4619718309859155</v>
      </c>
      <c r="Z1018" s="63">
        <f t="shared" ref="Z1018:AE1018" si="669">((Z1012*$H1012)+(Z1013*$H1013))/$F1013</f>
        <v>0.29464285714285715</v>
      </c>
      <c r="AA1018" s="63">
        <f t="shared" si="669"/>
        <v>10.819285714285714</v>
      </c>
      <c r="AB1018" s="63">
        <f t="shared" si="669"/>
        <v>1.2435714285714285</v>
      </c>
      <c r="AC1018" s="65">
        <f t="shared" ref="AC1018:AD1018" si="670">((AC1012*$H1012)+(AC1013*$H1013)+(AC1014*$H1014)+(AC1015*$H1015))/$F1015</f>
        <v>0</v>
      </c>
      <c r="AD1018" s="65">
        <f t="shared" si="670"/>
        <v>0</v>
      </c>
      <c r="AE1018" s="63">
        <f t="shared" si="669"/>
        <v>28.221428571428572</v>
      </c>
      <c r="AF1018" s="65">
        <f t="shared" ref="AF1018:AP1018" si="671">((AF1012*$H1012)+(AF1013*$H1013)+(AF1014*$H1014)+(AF1015*$H1015))/$F1015</f>
        <v>1.0816901408450703</v>
      </c>
      <c r="AG1018" s="65">
        <f t="shared" si="671"/>
        <v>1.6780281690140846</v>
      </c>
      <c r="AH1018" s="65">
        <f t="shared" si="671"/>
        <v>0.30760563380281686</v>
      </c>
      <c r="AI1018" s="65">
        <f t="shared" si="671"/>
        <v>0.26830985915492961</v>
      </c>
      <c r="AJ1018" s="65">
        <f t="shared" si="671"/>
        <v>14.628169014084506</v>
      </c>
      <c r="AK1018" s="65">
        <f t="shared" si="671"/>
        <v>70.816901408450704</v>
      </c>
      <c r="AL1018" s="65">
        <f t="shared" si="671"/>
        <v>34.255492957746476</v>
      </c>
      <c r="AM1018" s="65">
        <f t="shared" si="671"/>
        <v>9.1630985915492946</v>
      </c>
      <c r="AN1018" s="65">
        <f t="shared" si="671"/>
        <v>31.847464788732395</v>
      </c>
      <c r="AO1018" s="65">
        <f t="shared" si="671"/>
        <v>1.0321126760563379</v>
      </c>
      <c r="AP1018" s="65">
        <f t="shared" si="671"/>
        <v>20.774647887323944</v>
      </c>
    </row>
    <row r="1019" spans="1:42" x14ac:dyDescent="0.25">
      <c r="A1019" s="35">
        <v>159</v>
      </c>
      <c r="B1019" s="36" t="s">
        <v>2793</v>
      </c>
      <c r="C1019" s="35">
        <v>1</v>
      </c>
      <c r="D1019" s="35" t="s">
        <v>6</v>
      </c>
      <c r="E1019" s="35">
        <v>0</v>
      </c>
      <c r="F1019" s="51">
        <v>10</v>
      </c>
      <c r="G1019" s="35"/>
      <c r="H1019" s="35">
        <f t="shared" si="658"/>
        <v>10</v>
      </c>
      <c r="I1019" s="37">
        <v>0.36</v>
      </c>
      <c r="J1019" s="37">
        <v>1.57</v>
      </c>
      <c r="K1019" s="37">
        <v>1.22</v>
      </c>
      <c r="L1019" s="37">
        <v>4.99</v>
      </c>
      <c r="M1019" s="37">
        <v>13.73</v>
      </c>
      <c r="N1019" s="37">
        <v>21.87</v>
      </c>
      <c r="O1019" s="37">
        <v>56.53</v>
      </c>
      <c r="P1019" s="37">
        <v>21.6</v>
      </c>
      <c r="Q1019" s="37"/>
      <c r="R1019" s="38" t="s">
        <v>283</v>
      </c>
      <c r="S1019" s="39">
        <v>7.3</v>
      </c>
      <c r="T1019" s="39">
        <v>7.4</v>
      </c>
      <c r="U1019" s="39">
        <v>7.4</v>
      </c>
      <c r="V1019" s="39">
        <v>7</v>
      </c>
      <c r="W1019" s="39">
        <v>7</v>
      </c>
      <c r="X1019" s="39">
        <v>7</v>
      </c>
      <c r="Y1019" s="37">
        <v>1.3</v>
      </c>
      <c r="Z1019" s="37">
        <v>0.38800000000000001</v>
      </c>
      <c r="AA1019" s="37">
        <v>3.35</v>
      </c>
      <c r="AB1019" s="37">
        <v>1.42</v>
      </c>
      <c r="AC1019" s="37">
        <v>2.2999999999999998</v>
      </c>
      <c r="AD1019" s="37">
        <v>2.13</v>
      </c>
      <c r="AE1019" s="37">
        <v>22.3</v>
      </c>
      <c r="AF1019" s="37">
        <v>17.2</v>
      </c>
      <c r="AG1019" s="37">
        <v>3.34</v>
      </c>
      <c r="AH1019" s="37">
        <v>0.8</v>
      </c>
      <c r="AI1019" s="37">
        <v>1.1000000000000001</v>
      </c>
      <c r="AJ1019" s="37">
        <v>1.28</v>
      </c>
      <c r="AK1019" s="39">
        <v>252</v>
      </c>
      <c r="AL1019" s="37"/>
      <c r="AM1019" s="37"/>
      <c r="AN1019" s="37"/>
      <c r="AO1019" s="37"/>
      <c r="AP1019" s="40"/>
    </row>
    <row r="1020" spans="1:42" x14ac:dyDescent="0.25">
      <c r="A1020" s="35">
        <v>159</v>
      </c>
      <c r="B1020" s="36" t="s">
        <v>2793</v>
      </c>
      <c r="C1020" s="35">
        <v>2</v>
      </c>
      <c r="D1020" s="35" t="s">
        <v>290</v>
      </c>
      <c r="E1020" s="35">
        <v>10</v>
      </c>
      <c r="F1020" s="51">
        <v>26</v>
      </c>
      <c r="G1020" s="35"/>
      <c r="H1020" s="35">
        <f t="shared" si="658"/>
        <v>16</v>
      </c>
      <c r="I1020" s="37">
        <v>0.02</v>
      </c>
      <c r="J1020" s="37">
        <v>0.13</v>
      </c>
      <c r="K1020" s="37">
        <v>0.17</v>
      </c>
      <c r="L1020" s="37">
        <v>8.19</v>
      </c>
      <c r="M1020" s="37">
        <v>19.52</v>
      </c>
      <c r="N1020" s="37">
        <v>28.03</v>
      </c>
      <c r="O1020" s="37">
        <v>57.66</v>
      </c>
      <c r="P1020" s="37">
        <v>14.31</v>
      </c>
      <c r="Q1020" s="37"/>
      <c r="R1020" s="38" t="s">
        <v>283</v>
      </c>
      <c r="S1020" s="39">
        <v>7.9</v>
      </c>
      <c r="T1020" s="39">
        <v>7.8</v>
      </c>
      <c r="U1020" s="39">
        <v>8</v>
      </c>
      <c r="V1020" s="39">
        <v>6.8</v>
      </c>
      <c r="W1020" s="39">
        <v>6.8</v>
      </c>
      <c r="X1020" s="39">
        <v>6.8</v>
      </c>
      <c r="Y1020" s="37">
        <v>0.23</v>
      </c>
      <c r="Z1020" s="37">
        <v>9.0999999999999998E-2</v>
      </c>
      <c r="AA1020" s="37">
        <v>2.5299999999999998</v>
      </c>
      <c r="AB1020" s="37">
        <v>1.55</v>
      </c>
      <c r="AC1020" s="37">
        <v>1</v>
      </c>
      <c r="AD1020" s="37">
        <v>1.49</v>
      </c>
      <c r="AE1020" s="37">
        <v>9.5500000000000007</v>
      </c>
      <c r="AF1020" s="37">
        <v>7</v>
      </c>
      <c r="AG1020" s="37">
        <v>0.84</v>
      </c>
      <c r="AH1020" s="37">
        <v>1.2</v>
      </c>
      <c r="AI1020" s="37">
        <v>0.14000000000000001</v>
      </c>
      <c r="AJ1020" s="37">
        <v>1.28</v>
      </c>
      <c r="AK1020" s="39">
        <v>457</v>
      </c>
      <c r="AL1020" s="37"/>
      <c r="AM1020" s="37"/>
      <c r="AN1020" s="37"/>
      <c r="AO1020" s="37"/>
      <c r="AP1020" s="40"/>
    </row>
    <row r="1021" spans="1:42" x14ac:dyDescent="0.25">
      <c r="A1021" s="41">
        <v>159</v>
      </c>
      <c r="B1021" s="42" t="s">
        <v>2793</v>
      </c>
      <c r="C1021" s="41">
        <v>3</v>
      </c>
      <c r="D1021" s="41" t="s">
        <v>302</v>
      </c>
      <c r="E1021" s="41">
        <v>26</v>
      </c>
      <c r="F1021" s="49">
        <v>40</v>
      </c>
      <c r="G1021" s="41"/>
      <c r="H1021" s="41">
        <f t="shared" si="658"/>
        <v>14</v>
      </c>
      <c r="I1021" s="43">
        <v>0.01</v>
      </c>
      <c r="J1021" s="43">
        <v>0.11</v>
      </c>
      <c r="K1021" s="43">
        <v>0.94</v>
      </c>
      <c r="L1021" s="43">
        <v>15.01</v>
      </c>
      <c r="M1021" s="43">
        <v>30.13</v>
      </c>
      <c r="N1021" s="43">
        <v>46.2</v>
      </c>
      <c r="O1021" s="43">
        <v>49.63</v>
      </c>
      <c r="P1021" s="43">
        <v>4.17</v>
      </c>
      <c r="Q1021" s="43"/>
      <c r="R1021" s="44" t="s">
        <v>506</v>
      </c>
      <c r="S1021" s="45">
        <v>7.8</v>
      </c>
      <c r="T1021" s="45">
        <v>7.7</v>
      </c>
      <c r="U1021" s="45">
        <v>8</v>
      </c>
      <c r="V1021" s="45">
        <v>6.4</v>
      </c>
      <c r="W1021" s="45">
        <v>6.4</v>
      </c>
      <c r="X1021" s="45">
        <v>6.6</v>
      </c>
      <c r="Y1021" s="43">
        <v>0.22</v>
      </c>
      <c r="Z1021" s="43">
        <v>0.03</v>
      </c>
      <c r="AA1021" s="43">
        <v>7.36</v>
      </c>
      <c r="AB1021" s="43">
        <v>1.21</v>
      </c>
      <c r="AC1021" s="43">
        <v>1</v>
      </c>
      <c r="AD1021" s="43">
        <v>0.62</v>
      </c>
      <c r="AE1021" s="43">
        <v>6.94</v>
      </c>
      <c r="AF1021" s="43">
        <v>4</v>
      </c>
      <c r="AG1021" s="43">
        <v>0.42</v>
      </c>
      <c r="AH1021" s="43">
        <v>0.76</v>
      </c>
      <c r="AI1021" s="43">
        <v>0.12</v>
      </c>
      <c r="AJ1021" s="43">
        <v>1.76</v>
      </c>
      <c r="AK1021" s="45">
        <v>858</v>
      </c>
      <c r="AL1021" s="43"/>
      <c r="AM1021" s="43"/>
      <c r="AN1021" s="43"/>
      <c r="AO1021" s="43"/>
      <c r="AP1021" s="46"/>
    </row>
    <row r="1022" spans="1:42" x14ac:dyDescent="0.25">
      <c r="A1022" s="41">
        <v>159</v>
      </c>
      <c r="B1022" s="42" t="s">
        <v>2793</v>
      </c>
      <c r="C1022" s="41">
        <v>4</v>
      </c>
      <c r="D1022" s="41" t="s">
        <v>477</v>
      </c>
      <c r="E1022" s="41">
        <v>40</v>
      </c>
      <c r="F1022" s="49">
        <v>70</v>
      </c>
      <c r="G1022" s="41"/>
      <c r="H1022" s="41">
        <f t="shared" si="658"/>
        <v>30</v>
      </c>
      <c r="I1022" s="43"/>
      <c r="J1022" s="43">
        <v>0.03</v>
      </c>
      <c r="K1022" s="43">
        <v>0.1</v>
      </c>
      <c r="L1022" s="43">
        <v>8.14</v>
      </c>
      <c r="M1022" s="43">
        <v>14.29</v>
      </c>
      <c r="N1022" s="43">
        <v>22.56</v>
      </c>
      <c r="O1022" s="43">
        <v>75.25</v>
      </c>
      <c r="P1022" s="43">
        <v>2.19</v>
      </c>
      <c r="Q1022" s="43"/>
      <c r="R1022" s="44" t="s">
        <v>283</v>
      </c>
      <c r="S1022" s="45">
        <v>7.6</v>
      </c>
      <c r="T1022" s="45">
        <v>7.6</v>
      </c>
      <c r="U1022" s="45">
        <v>7.8</v>
      </c>
      <c r="V1022" s="45">
        <v>6.1</v>
      </c>
      <c r="W1022" s="45">
        <v>6.1</v>
      </c>
      <c r="X1022" s="45">
        <v>6.2</v>
      </c>
      <c r="Y1022" s="43">
        <v>0.06</v>
      </c>
      <c r="Z1022" s="43">
        <v>4.1000000000000002E-2</v>
      </c>
      <c r="AA1022" s="43">
        <v>1.46</v>
      </c>
      <c r="AB1022" s="43">
        <v>1.21</v>
      </c>
      <c r="AC1022" s="43"/>
      <c r="AD1022" s="43">
        <v>0.4</v>
      </c>
      <c r="AE1022" s="43">
        <v>6.08</v>
      </c>
      <c r="AF1022" s="43">
        <v>3.7</v>
      </c>
      <c r="AG1022" s="43">
        <v>0.42</v>
      </c>
      <c r="AH1022" s="43">
        <v>0.5</v>
      </c>
      <c r="AI1022" s="43">
        <v>0.1</v>
      </c>
      <c r="AJ1022" s="43">
        <v>2.08</v>
      </c>
      <c r="AK1022" s="45">
        <v>858</v>
      </c>
      <c r="AL1022" s="43"/>
      <c r="AM1022" s="43"/>
      <c r="AN1022" s="43"/>
      <c r="AO1022" s="43"/>
      <c r="AP1022" s="46"/>
    </row>
    <row r="1023" spans="1:42" x14ac:dyDescent="0.25">
      <c r="A1023" s="3">
        <v>159</v>
      </c>
      <c r="B1023" s="11" t="s">
        <v>2793</v>
      </c>
      <c r="C1023" s="3">
        <v>5</v>
      </c>
      <c r="D1023" s="3" t="s">
        <v>763</v>
      </c>
      <c r="E1023" s="3">
        <v>70</v>
      </c>
      <c r="F1023" s="50">
        <v>100</v>
      </c>
      <c r="G1023" s="3"/>
      <c r="H1023" s="3">
        <f t="shared" si="658"/>
        <v>30</v>
      </c>
      <c r="I1023" s="15">
        <v>0.64</v>
      </c>
      <c r="J1023" s="15">
        <v>4.4800000000000004</v>
      </c>
      <c r="K1023" s="15">
        <v>5.62</v>
      </c>
      <c r="L1023" s="15">
        <v>16.91</v>
      </c>
      <c r="M1023" s="15">
        <v>10.51</v>
      </c>
      <c r="N1023" s="15">
        <v>38.159999999999997</v>
      </c>
      <c r="O1023" s="15">
        <v>40.97</v>
      </c>
      <c r="P1023" s="15">
        <v>20.87</v>
      </c>
      <c r="Q1023" s="15"/>
      <c r="R1023" s="23" t="s">
        <v>225</v>
      </c>
      <c r="S1023" s="19">
        <v>7</v>
      </c>
      <c r="T1023" s="19">
        <v>7.1</v>
      </c>
      <c r="U1023" s="19">
        <v>7.3</v>
      </c>
      <c r="V1023" s="19">
        <v>6</v>
      </c>
      <c r="W1023" s="19">
        <v>6</v>
      </c>
      <c r="X1023" s="19">
        <v>6.1</v>
      </c>
      <c r="Y1023" s="15">
        <v>0.26</v>
      </c>
      <c r="Z1023" s="15"/>
      <c r="AA1023" s="15"/>
      <c r="AB1023" s="15">
        <v>1.44</v>
      </c>
      <c r="AC1023" s="15"/>
      <c r="AD1023" s="15">
        <v>0.3</v>
      </c>
      <c r="AE1023" s="15">
        <v>17.39</v>
      </c>
      <c r="AF1023" s="15">
        <v>10.199999999999999</v>
      </c>
      <c r="AG1023" s="15">
        <v>3.2</v>
      </c>
      <c r="AH1023" s="15">
        <v>0.5</v>
      </c>
      <c r="AI1023" s="15">
        <v>0.2</v>
      </c>
      <c r="AJ1023" s="15">
        <v>3.68</v>
      </c>
      <c r="AK1023" s="19">
        <v>1087</v>
      </c>
      <c r="AL1023" s="15"/>
      <c r="AM1023" s="15"/>
      <c r="AN1023" s="15"/>
      <c r="AO1023" s="15"/>
      <c r="AP1023" s="27"/>
    </row>
    <row r="1024" spans="1:42" x14ac:dyDescent="0.25">
      <c r="A1024" s="3">
        <v>159</v>
      </c>
      <c r="B1024" s="11" t="s">
        <v>2793</v>
      </c>
      <c r="C1024" s="3">
        <v>6</v>
      </c>
      <c r="D1024" s="3" t="s">
        <v>1003</v>
      </c>
      <c r="E1024" s="3">
        <v>100</v>
      </c>
      <c r="F1024" s="50">
        <v>125</v>
      </c>
      <c r="G1024" s="3"/>
      <c r="H1024" s="3">
        <f t="shared" si="658"/>
        <v>25</v>
      </c>
      <c r="I1024" s="15">
        <v>10.94</v>
      </c>
      <c r="J1024" s="15">
        <v>46.6</v>
      </c>
      <c r="K1024" s="15">
        <v>25.46</v>
      </c>
      <c r="L1024" s="15">
        <v>12.16</v>
      </c>
      <c r="M1024" s="15">
        <v>1.55</v>
      </c>
      <c r="N1024" s="15">
        <v>96.71</v>
      </c>
      <c r="O1024" s="15">
        <v>2.48</v>
      </c>
      <c r="P1024" s="15">
        <v>0.81</v>
      </c>
      <c r="Q1024" s="15">
        <v>0.41</v>
      </c>
      <c r="R1024" s="23" t="s">
        <v>16</v>
      </c>
      <c r="S1024" s="19">
        <v>7.6</v>
      </c>
      <c r="T1024" s="19">
        <v>7.6</v>
      </c>
      <c r="U1024" s="19">
        <v>7.5</v>
      </c>
      <c r="V1024" s="19">
        <v>6</v>
      </c>
      <c r="W1024" s="19">
        <v>6</v>
      </c>
      <c r="X1024" s="19">
        <v>6.3</v>
      </c>
      <c r="Y1024" s="15">
        <v>0.05</v>
      </c>
      <c r="Z1024" s="15"/>
      <c r="AA1024" s="15"/>
      <c r="AB1024" s="15"/>
      <c r="AC1024" s="15"/>
      <c r="AD1024" s="15">
        <v>7.0000000000000007E-2</v>
      </c>
      <c r="AE1024" s="15">
        <v>4.16</v>
      </c>
      <c r="AF1024" s="15">
        <v>1.9</v>
      </c>
      <c r="AG1024" s="15">
        <v>1.2</v>
      </c>
      <c r="AH1024" s="15">
        <v>0.16</v>
      </c>
      <c r="AI1024" s="15">
        <v>0.16</v>
      </c>
      <c r="AJ1024" s="15">
        <v>1.28</v>
      </c>
      <c r="AK1024" s="19">
        <v>414</v>
      </c>
      <c r="AL1024" s="15"/>
      <c r="AM1024" s="15"/>
      <c r="AN1024" s="15"/>
      <c r="AO1024" s="15"/>
      <c r="AP1024" s="27"/>
    </row>
    <row r="1025" spans="1:42" ht="15.6" x14ac:dyDescent="0.3">
      <c r="A1025" s="59">
        <f>A1019</f>
        <v>159</v>
      </c>
      <c r="B1025" s="60" t="str">
        <f>B1019</f>
        <v>ME</v>
      </c>
      <c r="C1025" s="61"/>
      <c r="D1025" s="61"/>
      <c r="E1025" s="61"/>
      <c r="F1025" s="62"/>
      <c r="G1025" s="61"/>
      <c r="H1025" s="61"/>
      <c r="I1025" s="63">
        <f>((I1019*$H1019)+(I1020*$H1020))/$F1020</f>
        <v>0.15076923076923074</v>
      </c>
      <c r="J1025" s="63">
        <f>((J1019*$H1019)+(J1020*$H1020))/$F1020</f>
        <v>0.68384615384615388</v>
      </c>
      <c r="K1025" s="63">
        <f t="shared" ref="K1025:Q1025" si="672">((K1019*$H1019)+(K1020*$H1020))/$F1020</f>
        <v>0.57384615384615389</v>
      </c>
      <c r="L1025" s="63">
        <f t="shared" si="672"/>
        <v>6.9592307692307696</v>
      </c>
      <c r="M1025" s="63">
        <f t="shared" si="672"/>
        <v>17.293076923076924</v>
      </c>
      <c r="N1025" s="63">
        <f t="shared" si="672"/>
        <v>25.660769230769233</v>
      </c>
      <c r="O1025" s="63">
        <f t="shared" si="672"/>
        <v>57.225384615384613</v>
      </c>
      <c r="P1025" s="63">
        <f t="shared" si="672"/>
        <v>17.113846153846154</v>
      </c>
      <c r="Q1025" s="63">
        <f t="shared" si="672"/>
        <v>0</v>
      </c>
      <c r="R1025" s="64" t="str">
        <f>R1019</f>
        <v>FL</v>
      </c>
      <c r="S1025" s="65">
        <f t="shared" ref="S1025:X1025" si="673">((S1019*$H1019)+(S1020*$H1020)+(S1021*$H1021)+(S1022*$H1022))/$F1022</f>
        <v>7.6657142857142864</v>
      </c>
      <c r="T1025" s="65">
        <f t="shared" si="673"/>
        <v>7.6371428571428579</v>
      </c>
      <c r="U1025" s="65">
        <f t="shared" si="673"/>
        <v>7.8285714285714283</v>
      </c>
      <c r="V1025" s="65">
        <f t="shared" si="673"/>
        <v>6.4485714285714293</v>
      </c>
      <c r="W1025" s="65">
        <f t="shared" si="673"/>
        <v>6.4485714285714293</v>
      </c>
      <c r="X1025" s="65">
        <f t="shared" si="673"/>
        <v>6.5314285714285711</v>
      </c>
      <c r="Y1025" s="65">
        <f>((Y1019*$H1019)+(Y1020*$H1020)+(Y1021*$H1021)+(Y1022*$H1022))/$F1022</f>
        <v>0.308</v>
      </c>
      <c r="Z1025" s="63">
        <f t="shared" ref="Z1025:AE1025" si="674">((Z1019*$H1019)+(Z1020*$H1020))/$F1020</f>
        <v>0.20523076923076924</v>
      </c>
      <c r="AA1025" s="63">
        <f t="shared" si="674"/>
        <v>2.845384615384615</v>
      </c>
      <c r="AB1025" s="63">
        <f t="shared" si="674"/>
        <v>1.5</v>
      </c>
      <c r="AC1025" s="65">
        <f>((AC1019*$H1019)+(AC1020*$H1020)+(AC1021*$H1021)+(AC1022*$H1022))/$F1022</f>
        <v>0.75714285714285712</v>
      </c>
      <c r="AD1025" s="65">
        <f>((AD1019*$H1019)+(AD1020*$H1020)+(AD1021*$H1021)+(AD1022*$H1022))/$F1022</f>
        <v>0.94028571428571417</v>
      </c>
      <c r="AE1025" s="63">
        <f t="shared" si="674"/>
        <v>14.453846153846154</v>
      </c>
      <c r="AF1025" s="65">
        <f t="shared" ref="AF1025:AP1025" si="675">((AF1019*$H1019)+(AF1020*$H1020)+(AF1021*$H1021)+(AF1022*$H1022))/$F1022</f>
        <v>6.4428571428571431</v>
      </c>
      <c r="AG1025" s="65">
        <f t="shared" si="675"/>
        <v>0.93314285714285705</v>
      </c>
      <c r="AH1025" s="65">
        <f t="shared" si="675"/>
        <v>0.75485714285714289</v>
      </c>
      <c r="AI1025" s="65">
        <f t="shared" si="675"/>
        <v>0.25600000000000001</v>
      </c>
      <c r="AJ1025" s="65">
        <f t="shared" si="675"/>
        <v>1.7188571428571429</v>
      </c>
      <c r="AK1025" s="65">
        <f t="shared" si="675"/>
        <v>679.7714285714286</v>
      </c>
      <c r="AL1025" s="65">
        <f t="shared" si="675"/>
        <v>0</v>
      </c>
      <c r="AM1025" s="65">
        <f t="shared" si="675"/>
        <v>0</v>
      </c>
      <c r="AN1025" s="65">
        <f t="shared" si="675"/>
        <v>0</v>
      </c>
      <c r="AO1025" s="65">
        <f t="shared" si="675"/>
        <v>0</v>
      </c>
      <c r="AP1025" s="65">
        <f t="shared" si="675"/>
        <v>0</v>
      </c>
    </row>
    <row r="1026" spans="1:42" x14ac:dyDescent="0.25">
      <c r="A1026" s="35">
        <v>252</v>
      </c>
      <c r="B1026" s="36" t="s">
        <v>2793</v>
      </c>
      <c r="C1026" s="35">
        <v>1</v>
      </c>
      <c r="D1026" s="35" t="s">
        <v>6</v>
      </c>
      <c r="E1026" s="35">
        <v>0</v>
      </c>
      <c r="F1026" s="51">
        <v>40</v>
      </c>
      <c r="G1026" s="35"/>
      <c r="H1026" s="35">
        <f t="shared" si="658"/>
        <v>40</v>
      </c>
      <c r="I1026" s="37">
        <v>26.04</v>
      </c>
      <c r="J1026" s="37">
        <v>29.87</v>
      </c>
      <c r="K1026" s="37">
        <v>11.67</v>
      </c>
      <c r="L1026" s="37">
        <v>10.15</v>
      </c>
      <c r="M1026" s="37">
        <v>4.46</v>
      </c>
      <c r="N1026" s="37">
        <v>82.19</v>
      </c>
      <c r="O1026" s="37">
        <v>15.41</v>
      </c>
      <c r="P1026" s="37">
        <v>2.4</v>
      </c>
      <c r="Q1026" s="37"/>
      <c r="R1026" s="38" t="s">
        <v>79</v>
      </c>
      <c r="S1026" s="39">
        <v>6.9</v>
      </c>
      <c r="T1026" s="39">
        <v>6.9</v>
      </c>
      <c r="U1026" s="39">
        <v>7.2</v>
      </c>
      <c r="V1026" s="39">
        <v>5.9</v>
      </c>
      <c r="W1026" s="39">
        <v>6</v>
      </c>
      <c r="X1026" s="39">
        <v>6.2</v>
      </c>
      <c r="Y1026" s="37">
        <v>0.54</v>
      </c>
      <c r="Z1026" s="37">
        <v>0.109</v>
      </c>
      <c r="AA1026" s="37">
        <v>4.95</v>
      </c>
      <c r="AB1026" s="37">
        <v>1.59</v>
      </c>
      <c r="AC1026" s="37"/>
      <c r="AD1026" s="37">
        <v>0.5</v>
      </c>
      <c r="AE1026" s="37">
        <v>7.38</v>
      </c>
      <c r="AF1026" s="37">
        <v>3.6</v>
      </c>
      <c r="AG1026" s="37">
        <v>0.21</v>
      </c>
      <c r="AH1026" s="37">
        <v>0.1</v>
      </c>
      <c r="AI1026" s="37">
        <v>0.7</v>
      </c>
      <c r="AJ1026" s="37">
        <v>2.4</v>
      </c>
      <c r="AK1026" s="39">
        <v>114</v>
      </c>
      <c r="AL1026" s="37"/>
      <c r="AM1026" s="37"/>
      <c r="AN1026" s="37"/>
      <c r="AO1026" s="37"/>
      <c r="AP1026" s="40"/>
    </row>
    <row r="1027" spans="1:42" x14ac:dyDescent="0.25">
      <c r="A1027" s="3">
        <v>252</v>
      </c>
      <c r="B1027" s="11" t="s">
        <v>2793</v>
      </c>
      <c r="C1027" s="3">
        <v>2</v>
      </c>
      <c r="D1027" s="3" t="s">
        <v>290</v>
      </c>
      <c r="E1027" s="3">
        <v>40</v>
      </c>
      <c r="F1027" s="50">
        <v>110</v>
      </c>
      <c r="G1027" s="3"/>
      <c r="H1027" s="3">
        <f t="shared" si="658"/>
        <v>70</v>
      </c>
      <c r="I1027" s="15">
        <v>27.57</v>
      </c>
      <c r="J1027" s="15">
        <v>27.19</v>
      </c>
      <c r="K1027" s="15">
        <v>11.1</v>
      </c>
      <c r="L1027" s="15">
        <v>10.69</v>
      </c>
      <c r="M1027" s="15">
        <v>5.74</v>
      </c>
      <c r="N1027" s="15">
        <v>82.29</v>
      </c>
      <c r="O1027" s="15">
        <v>11.31</v>
      </c>
      <c r="P1027" s="15">
        <v>6.4</v>
      </c>
      <c r="Q1027" s="15"/>
      <c r="R1027" s="23" t="s">
        <v>79</v>
      </c>
      <c r="S1027" s="19">
        <v>7</v>
      </c>
      <c r="T1027" s="19">
        <v>7</v>
      </c>
      <c r="U1027" s="19">
        <v>7.2</v>
      </c>
      <c r="V1027" s="19">
        <v>5.8</v>
      </c>
      <c r="W1027" s="19">
        <v>5.8</v>
      </c>
      <c r="X1027" s="19">
        <v>6.1</v>
      </c>
      <c r="Y1027" s="15">
        <v>0.05</v>
      </c>
      <c r="Z1027" s="15">
        <v>1.2999999999999999E-2</v>
      </c>
      <c r="AA1027" s="15"/>
      <c r="AB1027" s="15">
        <v>1.77</v>
      </c>
      <c r="AC1027" s="15"/>
      <c r="AD1027" s="15">
        <v>0.17</v>
      </c>
      <c r="AE1027" s="15">
        <v>4.16</v>
      </c>
      <c r="AF1027" s="15">
        <v>1.7</v>
      </c>
      <c r="AG1027" s="15">
        <v>0.21</v>
      </c>
      <c r="AH1027" s="15">
        <v>0.1</v>
      </c>
      <c r="AI1027" s="15">
        <v>0.34</v>
      </c>
      <c r="AJ1027" s="15">
        <v>1.76</v>
      </c>
      <c r="AK1027" s="19">
        <v>97</v>
      </c>
      <c r="AL1027" s="15"/>
      <c r="AM1027" s="15"/>
      <c r="AN1027" s="15"/>
      <c r="AO1027" s="15"/>
      <c r="AP1027" s="27"/>
    </row>
    <row r="1028" spans="1:42" x14ac:dyDescent="0.25">
      <c r="A1028" s="3">
        <v>252</v>
      </c>
      <c r="B1028" s="11" t="s">
        <v>2793</v>
      </c>
      <c r="C1028" s="3">
        <v>3</v>
      </c>
      <c r="D1028" s="3" t="s">
        <v>302</v>
      </c>
      <c r="E1028" s="3">
        <v>110</v>
      </c>
      <c r="F1028" s="50">
        <v>110</v>
      </c>
      <c r="G1028" s="3"/>
      <c r="H1028" s="3">
        <f t="shared" si="658"/>
        <v>0</v>
      </c>
      <c r="I1028" s="15">
        <v>32.950000000000003</v>
      </c>
      <c r="J1028" s="15">
        <v>33.92</v>
      </c>
      <c r="K1028" s="15">
        <v>8.7899999999999991</v>
      </c>
      <c r="L1028" s="15">
        <v>5.76</v>
      </c>
      <c r="M1028" s="15">
        <v>1.8</v>
      </c>
      <c r="N1028" s="15">
        <v>83.22</v>
      </c>
      <c r="O1028" s="15">
        <v>10.35</v>
      </c>
      <c r="P1028" s="15">
        <v>6.43</v>
      </c>
      <c r="Q1028" s="15"/>
      <c r="R1028" s="23" t="s">
        <v>79</v>
      </c>
      <c r="S1028" s="19">
        <v>6.8</v>
      </c>
      <c r="T1028" s="19">
        <v>6.8</v>
      </c>
      <c r="U1028" s="19">
        <v>7.3</v>
      </c>
      <c r="V1028" s="19">
        <v>5</v>
      </c>
      <c r="W1028" s="19">
        <v>5.0999999999999996</v>
      </c>
      <c r="X1028" s="19">
        <v>5.6</v>
      </c>
      <c r="Y1028" s="15">
        <v>0.05</v>
      </c>
      <c r="Z1028" s="15">
        <v>1.7000000000000001E-2</v>
      </c>
      <c r="AA1028" s="15"/>
      <c r="AB1028" s="15">
        <v>1.79</v>
      </c>
      <c r="AC1028" s="15"/>
      <c r="AD1028" s="15">
        <v>0.13</v>
      </c>
      <c r="AE1028" s="15">
        <v>8.25</v>
      </c>
      <c r="AF1028" s="15">
        <v>2.9</v>
      </c>
      <c r="AG1028" s="15">
        <v>0.63</v>
      </c>
      <c r="AH1028" s="15">
        <v>0.14000000000000001</v>
      </c>
      <c r="AI1028" s="15">
        <v>0.52</v>
      </c>
      <c r="AJ1028" s="15">
        <v>3.68</v>
      </c>
      <c r="AK1028" s="19">
        <v>343</v>
      </c>
      <c r="AL1028" s="15"/>
      <c r="AM1028" s="15"/>
      <c r="AN1028" s="15"/>
      <c r="AO1028" s="15"/>
      <c r="AP1028" s="27"/>
    </row>
    <row r="1029" spans="1:42" ht="15.6" x14ac:dyDescent="0.3">
      <c r="A1029" s="59">
        <f>A1026</f>
        <v>252</v>
      </c>
      <c r="B1029" s="60" t="str">
        <f t="shared" ref="B1029:AP1029" si="676">B1026</f>
        <v>ME</v>
      </c>
      <c r="C1029" s="61"/>
      <c r="D1029" s="61"/>
      <c r="E1029" s="61"/>
      <c r="F1029" s="62"/>
      <c r="G1029" s="61"/>
      <c r="H1029" s="61"/>
      <c r="I1029" s="63">
        <f t="shared" si="676"/>
        <v>26.04</v>
      </c>
      <c r="J1029" s="63">
        <f t="shared" si="676"/>
        <v>29.87</v>
      </c>
      <c r="K1029" s="63">
        <f t="shared" si="676"/>
        <v>11.67</v>
      </c>
      <c r="L1029" s="63">
        <f t="shared" si="676"/>
        <v>10.15</v>
      </c>
      <c r="M1029" s="63">
        <f t="shared" si="676"/>
        <v>4.46</v>
      </c>
      <c r="N1029" s="63">
        <f t="shared" si="676"/>
        <v>82.19</v>
      </c>
      <c r="O1029" s="63">
        <f t="shared" si="676"/>
        <v>15.41</v>
      </c>
      <c r="P1029" s="63">
        <f t="shared" si="676"/>
        <v>2.4</v>
      </c>
      <c r="Q1029" s="63">
        <f t="shared" si="676"/>
        <v>0</v>
      </c>
      <c r="R1029" s="64" t="str">
        <f t="shared" si="676"/>
        <v>aF</v>
      </c>
      <c r="S1029" s="65">
        <f t="shared" si="676"/>
        <v>6.9</v>
      </c>
      <c r="T1029" s="65">
        <f t="shared" si="676"/>
        <v>6.9</v>
      </c>
      <c r="U1029" s="65">
        <f t="shared" si="676"/>
        <v>7.2</v>
      </c>
      <c r="V1029" s="65">
        <f t="shared" si="676"/>
        <v>5.9</v>
      </c>
      <c r="W1029" s="65">
        <f t="shared" si="676"/>
        <v>6</v>
      </c>
      <c r="X1029" s="65">
        <f t="shared" si="676"/>
        <v>6.2</v>
      </c>
      <c r="Y1029" s="65">
        <f t="shared" si="676"/>
        <v>0.54</v>
      </c>
      <c r="Z1029" s="63">
        <f t="shared" si="676"/>
        <v>0.109</v>
      </c>
      <c r="AA1029" s="63">
        <f t="shared" si="676"/>
        <v>4.95</v>
      </c>
      <c r="AB1029" s="63">
        <f t="shared" si="676"/>
        <v>1.59</v>
      </c>
      <c r="AC1029" s="65">
        <f t="shared" si="676"/>
        <v>0</v>
      </c>
      <c r="AD1029" s="65">
        <f t="shared" si="676"/>
        <v>0.5</v>
      </c>
      <c r="AE1029" s="63">
        <f t="shared" si="676"/>
        <v>7.38</v>
      </c>
      <c r="AF1029" s="65">
        <f t="shared" si="676"/>
        <v>3.6</v>
      </c>
      <c r="AG1029" s="65">
        <f t="shared" si="676"/>
        <v>0.21</v>
      </c>
      <c r="AH1029" s="65">
        <f t="shared" si="676"/>
        <v>0.1</v>
      </c>
      <c r="AI1029" s="65">
        <f t="shared" si="676"/>
        <v>0.7</v>
      </c>
      <c r="AJ1029" s="65">
        <f t="shared" si="676"/>
        <v>2.4</v>
      </c>
      <c r="AK1029" s="65">
        <f t="shared" si="676"/>
        <v>114</v>
      </c>
      <c r="AL1029" s="65">
        <f t="shared" si="676"/>
        <v>0</v>
      </c>
      <c r="AM1029" s="65">
        <f t="shared" si="676"/>
        <v>0</v>
      </c>
      <c r="AN1029" s="65">
        <f t="shared" si="676"/>
        <v>0</v>
      </c>
      <c r="AO1029" s="65">
        <f t="shared" si="676"/>
        <v>0</v>
      </c>
      <c r="AP1029" s="65">
        <f t="shared" si="676"/>
        <v>0</v>
      </c>
    </row>
    <row r="1030" spans="1:42" x14ac:dyDescent="0.25">
      <c r="A1030" s="35">
        <v>253</v>
      </c>
      <c r="B1030" s="36" t="s">
        <v>2793</v>
      </c>
      <c r="C1030" s="35">
        <v>1</v>
      </c>
      <c r="D1030" s="35" t="s">
        <v>6</v>
      </c>
      <c r="E1030" s="35">
        <v>0</v>
      </c>
      <c r="F1030" s="51">
        <v>17</v>
      </c>
      <c r="G1030" s="35"/>
      <c r="H1030" s="35">
        <f t="shared" si="658"/>
        <v>17</v>
      </c>
      <c r="I1030" s="37">
        <v>13.05</v>
      </c>
      <c r="J1030" s="37">
        <v>17.13</v>
      </c>
      <c r="K1030" s="37">
        <v>10.78</v>
      </c>
      <c r="L1030" s="37">
        <v>14.22</v>
      </c>
      <c r="M1030" s="37">
        <v>7.18</v>
      </c>
      <c r="N1030" s="37">
        <v>62.36</v>
      </c>
      <c r="O1030" s="37">
        <v>10.6</v>
      </c>
      <c r="P1030" s="37">
        <v>27.04</v>
      </c>
      <c r="Q1030" s="37">
        <v>4.72</v>
      </c>
      <c r="R1030" s="38" t="s">
        <v>148</v>
      </c>
      <c r="S1030" s="39">
        <v>5.4</v>
      </c>
      <c r="T1030" s="39">
        <v>5.4</v>
      </c>
      <c r="U1030" s="39">
        <v>6</v>
      </c>
      <c r="V1030" s="39">
        <v>4.5</v>
      </c>
      <c r="W1030" s="39">
        <v>4.5</v>
      </c>
      <c r="X1030" s="39">
        <v>5</v>
      </c>
      <c r="Y1030" s="37">
        <v>0.82</v>
      </c>
      <c r="Z1030" s="37">
        <v>0.19800000000000001</v>
      </c>
      <c r="AA1030" s="37">
        <v>4.1399999999999997</v>
      </c>
      <c r="AB1030" s="37">
        <v>1.72</v>
      </c>
      <c r="AC1030" s="37"/>
      <c r="AD1030" s="37">
        <v>0.5</v>
      </c>
      <c r="AE1030" s="37">
        <v>12.35</v>
      </c>
      <c r="AF1030" s="37">
        <v>2.7</v>
      </c>
      <c r="AG1030" s="37">
        <v>0.63</v>
      </c>
      <c r="AH1030" s="37">
        <v>0.12</v>
      </c>
      <c r="AI1030" s="37">
        <v>0.3</v>
      </c>
      <c r="AJ1030" s="37">
        <v>7.04</v>
      </c>
      <c r="AK1030" s="39">
        <v>64</v>
      </c>
      <c r="AL1030" s="37"/>
      <c r="AM1030" s="37"/>
      <c r="AN1030" s="37"/>
      <c r="AO1030" s="37"/>
      <c r="AP1030" s="40"/>
    </row>
    <row r="1031" spans="1:42" x14ac:dyDescent="0.25">
      <c r="A1031" s="41">
        <v>253</v>
      </c>
      <c r="B1031" s="42" t="s">
        <v>2793</v>
      </c>
      <c r="C1031" s="41">
        <v>2</v>
      </c>
      <c r="D1031" s="41" t="s">
        <v>339</v>
      </c>
      <c r="E1031" s="41">
        <v>17</v>
      </c>
      <c r="F1031" s="49">
        <v>50</v>
      </c>
      <c r="G1031" s="41"/>
      <c r="H1031" s="41">
        <f t="shared" si="658"/>
        <v>33</v>
      </c>
      <c r="I1031" s="43">
        <v>6.93</v>
      </c>
      <c r="J1031" s="43">
        <v>13.22</v>
      </c>
      <c r="K1031" s="43">
        <v>9.2200000000000006</v>
      </c>
      <c r="L1031" s="43">
        <v>13.86</v>
      </c>
      <c r="M1031" s="43">
        <v>7.42</v>
      </c>
      <c r="N1031" s="43">
        <v>50.65</v>
      </c>
      <c r="O1031" s="43">
        <v>12.07</v>
      </c>
      <c r="P1031" s="43">
        <v>37.28</v>
      </c>
      <c r="Q1031" s="43">
        <v>5.31</v>
      </c>
      <c r="R1031" s="44" t="s">
        <v>1411</v>
      </c>
      <c r="S1031" s="45">
        <v>5.4</v>
      </c>
      <c r="T1031" s="45">
        <v>5.5</v>
      </c>
      <c r="U1031" s="45">
        <v>6</v>
      </c>
      <c r="V1031" s="45">
        <v>4.2</v>
      </c>
      <c r="W1031" s="45">
        <v>4.3</v>
      </c>
      <c r="X1031" s="45">
        <v>4.7</v>
      </c>
      <c r="Y1031" s="43">
        <v>0.41</v>
      </c>
      <c r="Z1031" s="43">
        <v>8.4000000000000005E-2</v>
      </c>
      <c r="AA1031" s="43">
        <v>4.88</v>
      </c>
      <c r="AB1031" s="43">
        <v>1.67</v>
      </c>
      <c r="AC1031" s="43"/>
      <c r="AD1031" s="43">
        <v>0.18</v>
      </c>
      <c r="AE1031" s="43">
        <v>9.11</v>
      </c>
      <c r="AF1031" s="43">
        <v>2</v>
      </c>
      <c r="AG1031" s="43">
        <v>0.21</v>
      </c>
      <c r="AH1031" s="43">
        <v>0.04</v>
      </c>
      <c r="AI1031" s="43">
        <v>0.14000000000000001</v>
      </c>
      <c r="AJ1031" s="43">
        <v>5.92</v>
      </c>
      <c r="AK1031" s="45">
        <v>14</v>
      </c>
      <c r="AL1031" s="43"/>
      <c r="AM1031" s="43"/>
      <c r="AN1031" s="43"/>
      <c r="AO1031" s="43"/>
      <c r="AP1031" s="46"/>
    </row>
    <row r="1032" spans="1:42" x14ac:dyDescent="0.25">
      <c r="A1032" s="3">
        <v>253</v>
      </c>
      <c r="B1032" s="11" t="s">
        <v>2793</v>
      </c>
      <c r="C1032" s="3">
        <v>3</v>
      </c>
      <c r="D1032" s="3" t="s">
        <v>219</v>
      </c>
      <c r="E1032" s="3">
        <v>50</v>
      </c>
      <c r="F1032" s="50">
        <v>70</v>
      </c>
      <c r="G1032" s="3"/>
      <c r="H1032" s="3">
        <f t="shared" si="658"/>
        <v>20</v>
      </c>
      <c r="I1032" s="15">
        <v>6.1</v>
      </c>
      <c r="J1032" s="15">
        <v>11.71</v>
      </c>
      <c r="K1032" s="15">
        <v>8.8000000000000007</v>
      </c>
      <c r="L1032" s="15">
        <v>11.23</v>
      </c>
      <c r="M1032" s="15">
        <v>6.39</v>
      </c>
      <c r="N1032" s="15">
        <v>44.23</v>
      </c>
      <c r="O1032" s="15">
        <v>12.94</v>
      </c>
      <c r="P1032" s="15">
        <v>42.83</v>
      </c>
      <c r="Q1032" s="15">
        <v>4.74</v>
      </c>
      <c r="R1032" s="23" t="s">
        <v>6</v>
      </c>
      <c r="S1032" s="19">
        <v>5.3</v>
      </c>
      <c r="T1032" s="19">
        <v>5.3</v>
      </c>
      <c r="U1032" s="19">
        <v>5.6</v>
      </c>
      <c r="V1032" s="19">
        <v>4</v>
      </c>
      <c r="W1032" s="19">
        <v>4.0999999999999996</v>
      </c>
      <c r="X1032" s="19">
        <v>4.5</v>
      </c>
      <c r="Y1032" s="15">
        <v>0.36</v>
      </c>
      <c r="Z1032" s="15">
        <v>6.9000000000000006E-2</v>
      </c>
      <c r="AA1032" s="15">
        <v>5.21</v>
      </c>
      <c r="AB1032" s="15">
        <v>1.56</v>
      </c>
      <c r="AC1032" s="15"/>
      <c r="AD1032" s="15">
        <v>0.1</v>
      </c>
      <c r="AE1032" s="15">
        <v>8.68</v>
      </c>
      <c r="AF1032" s="15">
        <v>1.2</v>
      </c>
      <c r="AG1032" s="15"/>
      <c r="AH1032" s="15">
        <v>0.26</v>
      </c>
      <c r="AI1032" s="15">
        <v>0.14000000000000001</v>
      </c>
      <c r="AJ1032" s="15">
        <v>7.04</v>
      </c>
      <c r="AK1032" s="19">
        <v>10</v>
      </c>
      <c r="AL1032" s="15"/>
      <c r="AM1032" s="15"/>
      <c r="AN1032" s="15"/>
      <c r="AO1032" s="15"/>
      <c r="AP1032" s="27"/>
    </row>
    <row r="1033" spans="1:42" x14ac:dyDescent="0.25">
      <c r="A1033" s="3">
        <v>253</v>
      </c>
      <c r="B1033" s="11" t="s">
        <v>2793</v>
      </c>
      <c r="C1033" s="3">
        <v>4</v>
      </c>
      <c r="D1033" s="3" t="s">
        <v>2915</v>
      </c>
      <c r="E1033" s="3">
        <v>70</v>
      </c>
      <c r="F1033" s="50">
        <v>100</v>
      </c>
      <c r="G1033" s="3"/>
      <c r="H1033" s="3">
        <f t="shared" si="658"/>
        <v>30</v>
      </c>
      <c r="I1033" s="15">
        <v>6.1</v>
      </c>
      <c r="J1033" s="15">
        <v>10.23</v>
      </c>
      <c r="K1033" s="15">
        <v>6.77</v>
      </c>
      <c r="L1033" s="15">
        <v>9.16</v>
      </c>
      <c r="M1033" s="15">
        <v>4.47</v>
      </c>
      <c r="N1033" s="15">
        <v>36.729999999999997</v>
      </c>
      <c r="O1033" s="15">
        <v>12.34</v>
      </c>
      <c r="P1033" s="15">
        <v>50.93</v>
      </c>
      <c r="Q1033" s="15">
        <v>5.84</v>
      </c>
      <c r="R1033" s="23" t="s">
        <v>6</v>
      </c>
      <c r="S1033" s="19">
        <v>5</v>
      </c>
      <c r="T1033" s="19">
        <v>5.2</v>
      </c>
      <c r="U1033" s="19">
        <v>5.4</v>
      </c>
      <c r="V1033" s="19">
        <v>3.9</v>
      </c>
      <c r="W1033" s="19">
        <v>4</v>
      </c>
      <c r="X1033" s="19">
        <v>4.5</v>
      </c>
      <c r="Y1033" s="15">
        <v>0.28999999999999998</v>
      </c>
      <c r="Z1033" s="15">
        <v>6.0999999999999999E-2</v>
      </c>
      <c r="AA1033" s="15">
        <v>4.75</v>
      </c>
      <c r="AB1033" s="15">
        <v>1.53</v>
      </c>
      <c r="AC1033" s="15"/>
      <c r="AD1033" s="15">
        <v>0.05</v>
      </c>
      <c r="AE1033" s="15">
        <v>9.0299999999999994</v>
      </c>
      <c r="AF1033" s="15">
        <v>0.4</v>
      </c>
      <c r="AG1033" s="15"/>
      <c r="AH1033" s="15">
        <v>0.28000000000000003</v>
      </c>
      <c r="AI1033" s="15">
        <v>0.12</v>
      </c>
      <c r="AJ1033" s="15">
        <v>7.84</v>
      </c>
      <c r="AK1033" s="19">
        <v>10</v>
      </c>
      <c r="AL1033" s="15"/>
      <c r="AM1033" s="15"/>
      <c r="AN1033" s="15"/>
      <c r="AO1033" s="15"/>
      <c r="AP1033" s="27"/>
    </row>
    <row r="1034" spans="1:42" x14ac:dyDescent="0.25">
      <c r="A1034" s="3">
        <v>253</v>
      </c>
      <c r="B1034" s="11" t="s">
        <v>2793</v>
      </c>
      <c r="C1034" s="3">
        <v>5</v>
      </c>
      <c r="D1034" s="3" t="s">
        <v>980</v>
      </c>
      <c r="E1034" s="3">
        <v>100</v>
      </c>
      <c r="F1034" s="50">
        <v>100</v>
      </c>
      <c r="G1034" s="3"/>
      <c r="H1034" s="3">
        <f t="shared" si="658"/>
        <v>0</v>
      </c>
      <c r="I1034" s="15">
        <v>10.26</v>
      </c>
      <c r="J1034" s="15">
        <v>12.81</v>
      </c>
      <c r="K1034" s="15">
        <v>8.15</v>
      </c>
      <c r="L1034" s="15">
        <v>13.07</v>
      </c>
      <c r="M1034" s="15">
        <v>6.07</v>
      </c>
      <c r="N1034" s="15">
        <v>50.36</v>
      </c>
      <c r="O1034" s="15">
        <v>18.100000000000001</v>
      </c>
      <c r="P1034" s="15">
        <v>31.54</v>
      </c>
      <c r="Q1034" s="15">
        <v>6.67</v>
      </c>
      <c r="R1034" s="23" t="s">
        <v>148</v>
      </c>
      <c r="S1034" s="19">
        <v>5</v>
      </c>
      <c r="T1034" s="19">
        <v>5</v>
      </c>
      <c r="U1034" s="19">
        <v>5.3</v>
      </c>
      <c r="V1034" s="19">
        <v>4.0999999999999996</v>
      </c>
      <c r="W1034" s="19">
        <v>4.0999999999999996</v>
      </c>
      <c r="X1034" s="19">
        <v>4.4000000000000004</v>
      </c>
      <c r="Y1034" s="15">
        <v>0.15</v>
      </c>
      <c r="Z1034" s="15"/>
      <c r="AA1034" s="15"/>
      <c r="AB1034" s="15">
        <v>1.56</v>
      </c>
      <c r="AC1034" s="15"/>
      <c r="AD1034" s="15">
        <v>0.05</v>
      </c>
      <c r="AE1034" s="15">
        <v>7.64</v>
      </c>
      <c r="AF1034" s="15">
        <v>0.5</v>
      </c>
      <c r="AG1034" s="15"/>
      <c r="AH1034" s="15">
        <v>0.3</v>
      </c>
      <c r="AI1034" s="15">
        <v>0.12</v>
      </c>
      <c r="AJ1034" s="15">
        <v>7.52</v>
      </c>
      <c r="AK1034" s="19">
        <v>11</v>
      </c>
      <c r="AL1034" s="15"/>
      <c r="AM1034" s="15"/>
      <c r="AN1034" s="15"/>
      <c r="AO1034" s="15"/>
      <c r="AP1034" s="27"/>
    </row>
    <row r="1035" spans="1:42" ht="15.6" x14ac:dyDescent="0.3">
      <c r="A1035" s="59">
        <f>A1030</f>
        <v>253</v>
      </c>
      <c r="B1035" s="60" t="str">
        <f>B1030</f>
        <v>ME</v>
      </c>
      <c r="C1035" s="61"/>
      <c r="D1035" s="61"/>
      <c r="E1035" s="61"/>
      <c r="F1035" s="62"/>
      <c r="G1035" s="61"/>
      <c r="H1035" s="61"/>
      <c r="I1035" s="63">
        <f>I1030</f>
        <v>13.05</v>
      </c>
      <c r="J1035" s="63">
        <f t="shared" ref="J1035:AE1035" si="677">J1030</f>
        <v>17.13</v>
      </c>
      <c r="K1035" s="63">
        <f t="shared" si="677"/>
        <v>10.78</v>
      </c>
      <c r="L1035" s="63">
        <f t="shared" si="677"/>
        <v>14.22</v>
      </c>
      <c r="M1035" s="63">
        <f t="shared" si="677"/>
        <v>7.18</v>
      </c>
      <c r="N1035" s="63">
        <f t="shared" si="677"/>
        <v>62.36</v>
      </c>
      <c r="O1035" s="63">
        <f t="shared" si="677"/>
        <v>10.6</v>
      </c>
      <c r="P1035" s="63">
        <f t="shared" si="677"/>
        <v>27.04</v>
      </c>
      <c r="Q1035" s="63">
        <f t="shared" si="677"/>
        <v>4.72</v>
      </c>
      <c r="R1035" s="64" t="str">
        <f t="shared" si="677"/>
        <v>FAa</v>
      </c>
      <c r="S1035" s="65">
        <f t="shared" ref="S1035:X1035" si="678">((S1030*$H1030)+(S1031*$H1031))/$F1031</f>
        <v>5.4</v>
      </c>
      <c r="T1035" s="65">
        <f t="shared" si="678"/>
        <v>5.4660000000000002</v>
      </c>
      <c r="U1035" s="65">
        <f t="shared" si="678"/>
        <v>6</v>
      </c>
      <c r="V1035" s="65">
        <f t="shared" si="678"/>
        <v>4.3019999999999996</v>
      </c>
      <c r="W1035" s="65">
        <f t="shared" si="678"/>
        <v>4.3680000000000003</v>
      </c>
      <c r="X1035" s="65">
        <f t="shared" si="678"/>
        <v>4.8019999999999996</v>
      </c>
      <c r="Y1035" s="65">
        <f t="shared" ref="Y1035" si="679">((Y1030*$H1030)+(Y1031*$H1031))/$F1031</f>
        <v>0.5494</v>
      </c>
      <c r="Z1035" s="63">
        <f t="shared" si="677"/>
        <v>0.19800000000000001</v>
      </c>
      <c r="AA1035" s="63">
        <f t="shared" si="677"/>
        <v>4.1399999999999997</v>
      </c>
      <c r="AB1035" s="63">
        <f t="shared" si="677"/>
        <v>1.72</v>
      </c>
      <c r="AC1035" s="65">
        <f t="shared" ref="AC1035:AD1035" si="680">((AC1030*$H1030)+(AC1031*$H1031))/$F1031</f>
        <v>0</v>
      </c>
      <c r="AD1035" s="65">
        <f t="shared" si="680"/>
        <v>0.2888</v>
      </c>
      <c r="AE1035" s="63">
        <f t="shared" si="677"/>
        <v>12.35</v>
      </c>
      <c r="AF1035" s="65">
        <f t="shared" ref="AF1035:AP1035" si="681">((AF1030*$H1030)+(AF1031*$H1031))/$F1031</f>
        <v>2.238</v>
      </c>
      <c r="AG1035" s="65">
        <f t="shared" si="681"/>
        <v>0.3528</v>
      </c>
      <c r="AH1035" s="65">
        <f t="shared" si="681"/>
        <v>6.720000000000001E-2</v>
      </c>
      <c r="AI1035" s="65">
        <f t="shared" si="681"/>
        <v>0.19439999999999999</v>
      </c>
      <c r="AJ1035" s="65">
        <f t="shared" si="681"/>
        <v>6.3007999999999988</v>
      </c>
      <c r="AK1035" s="65">
        <f t="shared" si="681"/>
        <v>31</v>
      </c>
      <c r="AL1035" s="65">
        <f t="shared" si="681"/>
        <v>0</v>
      </c>
      <c r="AM1035" s="65">
        <f t="shared" si="681"/>
        <v>0</v>
      </c>
      <c r="AN1035" s="65">
        <f t="shared" si="681"/>
        <v>0</v>
      </c>
      <c r="AO1035" s="65">
        <f t="shared" si="681"/>
        <v>0</v>
      </c>
      <c r="AP1035" s="65">
        <f t="shared" si="681"/>
        <v>0</v>
      </c>
    </row>
    <row r="1036" spans="1:42" x14ac:dyDescent="0.25">
      <c r="A1036" s="35">
        <v>254</v>
      </c>
      <c r="B1036" s="36" t="s">
        <v>2793</v>
      </c>
      <c r="C1036" s="35">
        <v>1</v>
      </c>
      <c r="D1036" s="35" t="s">
        <v>164</v>
      </c>
      <c r="E1036" s="35">
        <v>0</v>
      </c>
      <c r="F1036" s="51">
        <v>10</v>
      </c>
      <c r="G1036" s="35"/>
      <c r="H1036" s="35">
        <f t="shared" si="658"/>
        <v>10</v>
      </c>
      <c r="I1036" s="37">
        <v>9.5399999999999991</v>
      </c>
      <c r="J1036" s="37">
        <v>25.4</v>
      </c>
      <c r="K1036" s="37">
        <v>13.63</v>
      </c>
      <c r="L1036" s="37">
        <v>14.45</v>
      </c>
      <c r="M1036" s="37">
        <v>7</v>
      </c>
      <c r="N1036" s="37">
        <v>70.02</v>
      </c>
      <c r="O1036" s="37">
        <v>13.48</v>
      </c>
      <c r="P1036" s="37">
        <v>16.5</v>
      </c>
      <c r="Q1036" s="37">
        <v>3.48</v>
      </c>
      <c r="R1036" s="38" t="s">
        <v>506</v>
      </c>
      <c r="S1036" s="39">
        <v>5.5</v>
      </c>
      <c r="T1036" s="39">
        <v>5.6</v>
      </c>
      <c r="U1036" s="39">
        <v>5.9</v>
      </c>
      <c r="V1036" s="39">
        <v>4.8</v>
      </c>
      <c r="W1036" s="39">
        <v>4.9000000000000004</v>
      </c>
      <c r="X1036" s="39">
        <v>5</v>
      </c>
      <c r="Y1036" s="37">
        <v>0.73</v>
      </c>
      <c r="Z1036" s="37">
        <v>0.14299999999999999</v>
      </c>
      <c r="AA1036" s="37">
        <v>5.0999999999999996</v>
      </c>
      <c r="AB1036" s="37">
        <v>1.69</v>
      </c>
      <c r="AC1036" s="37"/>
      <c r="AD1036" s="37">
        <v>0.33</v>
      </c>
      <c r="AE1036" s="37">
        <v>8.5</v>
      </c>
      <c r="AF1036" s="37">
        <v>2.4</v>
      </c>
      <c r="AG1036" s="37">
        <v>0.63</v>
      </c>
      <c r="AH1036" s="37">
        <v>0.28000000000000003</v>
      </c>
      <c r="AI1036" s="37">
        <v>0.44</v>
      </c>
      <c r="AJ1036" s="37">
        <v>4.6399999999999997</v>
      </c>
      <c r="AK1036" s="39">
        <v>49</v>
      </c>
      <c r="AL1036" s="37"/>
      <c r="AM1036" s="37"/>
      <c r="AN1036" s="37"/>
      <c r="AO1036" s="37"/>
      <c r="AP1036" s="40"/>
    </row>
    <row r="1037" spans="1:42" x14ac:dyDescent="0.25">
      <c r="A1037" s="41">
        <v>254</v>
      </c>
      <c r="B1037" s="42" t="s">
        <v>2793</v>
      </c>
      <c r="C1037" s="41">
        <v>2</v>
      </c>
      <c r="D1037" s="41" t="s">
        <v>339</v>
      </c>
      <c r="E1037" s="41">
        <v>10</v>
      </c>
      <c r="F1037" s="49">
        <v>35</v>
      </c>
      <c r="G1037" s="41"/>
      <c r="H1037" s="41">
        <f t="shared" si="658"/>
        <v>25</v>
      </c>
      <c r="I1037" s="43">
        <v>9.84</v>
      </c>
      <c r="J1037" s="43">
        <v>22.13</v>
      </c>
      <c r="K1037" s="43">
        <v>10.35</v>
      </c>
      <c r="L1037" s="43">
        <v>13.07</v>
      </c>
      <c r="M1037" s="43">
        <v>6.7</v>
      </c>
      <c r="N1037" s="43">
        <v>62.09</v>
      </c>
      <c r="O1037" s="43">
        <v>16.329999999999998</v>
      </c>
      <c r="P1037" s="43">
        <v>21.58</v>
      </c>
      <c r="Q1037" s="43">
        <v>2.0099999999999998</v>
      </c>
      <c r="R1037" s="44" t="s">
        <v>148</v>
      </c>
      <c r="S1037" s="45">
        <v>5.3</v>
      </c>
      <c r="T1037" s="45">
        <v>5.3</v>
      </c>
      <c r="U1037" s="45">
        <v>5.8</v>
      </c>
      <c r="V1037" s="45">
        <v>4</v>
      </c>
      <c r="W1037" s="45">
        <v>4.0999999999999996</v>
      </c>
      <c r="X1037" s="45">
        <v>4.5</v>
      </c>
      <c r="Y1037" s="43">
        <v>0.4</v>
      </c>
      <c r="Z1037" s="43">
        <v>7.8E-2</v>
      </c>
      <c r="AA1037" s="43">
        <v>5.13</v>
      </c>
      <c r="AB1037" s="43">
        <v>1.68</v>
      </c>
      <c r="AC1037" s="43"/>
      <c r="AD1037" s="43">
        <v>0.14000000000000001</v>
      </c>
      <c r="AE1037" s="43">
        <v>6.94</v>
      </c>
      <c r="AF1037" s="43">
        <v>0.6</v>
      </c>
      <c r="AG1037" s="43"/>
      <c r="AH1037" s="43">
        <v>0.24</v>
      </c>
      <c r="AI1037" s="43">
        <v>0.4</v>
      </c>
      <c r="AJ1037" s="43">
        <v>5.12</v>
      </c>
      <c r="AK1037" s="45">
        <v>21</v>
      </c>
      <c r="AL1037" s="43"/>
      <c r="AM1037" s="43"/>
      <c r="AN1037" s="43"/>
      <c r="AO1037" s="43"/>
      <c r="AP1037" s="46"/>
    </row>
    <row r="1038" spans="1:42" x14ac:dyDescent="0.25">
      <c r="A1038" s="41">
        <v>254</v>
      </c>
      <c r="B1038" s="42" t="s">
        <v>2793</v>
      </c>
      <c r="C1038" s="41">
        <v>3</v>
      </c>
      <c r="D1038" s="41" t="s">
        <v>242</v>
      </c>
      <c r="E1038" s="41">
        <v>35</v>
      </c>
      <c r="F1038" s="49">
        <v>65</v>
      </c>
      <c r="G1038" s="41"/>
      <c r="H1038" s="41">
        <f t="shared" si="658"/>
        <v>30</v>
      </c>
      <c r="I1038" s="43">
        <v>10.58</v>
      </c>
      <c r="J1038" s="43">
        <v>17.260000000000002</v>
      </c>
      <c r="K1038" s="43">
        <v>8.59</v>
      </c>
      <c r="L1038" s="43">
        <v>9.42</v>
      </c>
      <c r="M1038" s="43">
        <v>5.49</v>
      </c>
      <c r="N1038" s="43">
        <v>51.34</v>
      </c>
      <c r="O1038" s="43">
        <v>14.19</v>
      </c>
      <c r="P1038" s="43">
        <v>34.47</v>
      </c>
      <c r="Q1038" s="43">
        <v>8.82</v>
      </c>
      <c r="R1038" s="44" t="s">
        <v>148</v>
      </c>
      <c r="S1038" s="45">
        <v>5.2</v>
      </c>
      <c r="T1038" s="45">
        <v>5.2</v>
      </c>
      <c r="U1038" s="45">
        <v>5.7</v>
      </c>
      <c r="V1038" s="45">
        <v>4.0999999999999996</v>
      </c>
      <c r="W1038" s="45">
        <v>4.0999999999999996</v>
      </c>
      <c r="X1038" s="45">
        <v>4.5</v>
      </c>
      <c r="Y1038" s="43">
        <v>0.26</v>
      </c>
      <c r="Z1038" s="43">
        <v>6.0999999999999999E-2</v>
      </c>
      <c r="AA1038" s="43">
        <v>4.2699999999999996</v>
      </c>
      <c r="AB1038" s="43">
        <v>1.76</v>
      </c>
      <c r="AC1038" s="43"/>
      <c r="AD1038" s="43">
        <v>0.09</v>
      </c>
      <c r="AE1038" s="43">
        <v>7.81</v>
      </c>
      <c r="AF1038" s="43">
        <v>0.7</v>
      </c>
      <c r="AG1038" s="43"/>
      <c r="AH1038" s="43">
        <v>0.24</v>
      </c>
      <c r="AI1038" s="43">
        <v>0.36</v>
      </c>
      <c r="AJ1038" s="43">
        <v>6.4</v>
      </c>
      <c r="AK1038" s="45">
        <v>7</v>
      </c>
      <c r="AL1038" s="43"/>
      <c r="AM1038" s="43"/>
      <c r="AN1038" s="43"/>
      <c r="AO1038" s="43"/>
      <c r="AP1038" s="46"/>
    </row>
    <row r="1039" spans="1:42" x14ac:dyDescent="0.25">
      <c r="A1039" s="3">
        <v>254</v>
      </c>
      <c r="B1039" s="11" t="s">
        <v>2793</v>
      </c>
      <c r="C1039" s="3">
        <v>4</v>
      </c>
      <c r="D1039" s="3" t="s">
        <v>260</v>
      </c>
      <c r="E1039" s="3">
        <v>65</v>
      </c>
      <c r="F1039" s="50">
        <v>115</v>
      </c>
      <c r="G1039" s="3"/>
      <c r="H1039" s="3">
        <f t="shared" si="658"/>
        <v>50</v>
      </c>
      <c r="I1039" s="15">
        <v>10.49</v>
      </c>
      <c r="J1039" s="15">
        <v>13.47</v>
      </c>
      <c r="K1039" s="15">
        <v>6.06</v>
      </c>
      <c r="L1039" s="15">
        <v>7.6</v>
      </c>
      <c r="M1039" s="15">
        <v>3.69</v>
      </c>
      <c r="N1039" s="15">
        <v>41.31</v>
      </c>
      <c r="O1039" s="15">
        <v>19.649999999999999</v>
      </c>
      <c r="P1039" s="15">
        <v>39.04</v>
      </c>
      <c r="Q1039" s="15">
        <v>7.22</v>
      </c>
      <c r="R1039" s="23" t="s">
        <v>1064</v>
      </c>
      <c r="S1039" s="19">
        <v>5</v>
      </c>
      <c r="T1039" s="19">
        <v>5</v>
      </c>
      <c r="U1039" s="19">
        <v>5.4</v>
      </c>
      <c r="V1039" s="19">
        <v>3.9</v>
      </c>
      <c r="W1039" s="19">
        <v>3.9</v>
      </c>
      <c r="X1039" s="19">
        <v>4.4000000000000004</v>
      </c>
      <c r="Y1039" s="15">
        <v>0.09</v>
      </c>
      <c r="Z1039" s="15">
        <v>3.3000000000000002E-2</v>
      </c>
      <c r="AA1039" s="15">
        <v>2.73</v>
      </c>
      <c r="AB1039" s="15">
        <v>1.49</v>
      </c>
      <c r="AC1039" s="15"/>
      <c r="AD1039" s="15">
        <v>0.06</v>
      </c>
      <c r="AE1039" s="15">
        <v>8.68</v>
      </c>
      <c r="AF1039" s="15">
        <v>0.7</v>
      </c>
      <c r="AG1039" s="15"/>
      <c r="AH1039" s="15">
        <v>0.32</v>
      </c>
      <c r="AI1039" s="15">
        <v>0.12</v>
      </c>
      <c r="AJ1039" s="15">
        <v>8.64</v>
      </c>
      <c r="AK1039" s="19">
        <v>6</v>
      </c>
      <c r="AL1039" s="15"/>
      <c r="AM1039" s="15"/>
      <c r="AN1039" s="15"/>
      <c r="AO1039" s="15"/>
      <c r="AP1039" s="27"/>
    </row>
    <row r="1040" spans="1:42" x14ac:dyDescent="0.25">
      <c r="A1040" s="3">
        <v>254</v>
      </c>
      <c r="B1040" s="11" t="s">
        <v>2793</v>
      </c>
      <c r="C1040" s="3">
        <v>5</v>
      </c>
      <c r="D1040" s="3" t="s">
        <v>980</v>
      </c>
      <c r="E1040" s="3">
        <v>115</v>
      </c>
      <c r="F1040" s="50">
        <v>115</v>
      </c>
      <c r="G1040" s="3"/>
      <c r="H1040" s="3">
        <f t="shared" si="658"/>
        <v>0</v>
      </c>
      <c r="I1040" s="15">
        <v>16.2</v>
      </c>
      <c r="J1040" s="15">
        <v>20.28</v>
      </c>
      <c r="K1040" s="15">
        <v>7.14</v>
      </c>
      <c r="L1040" s="15">
        <v>9.5399999999999991</v>
      </c>
      <c r="M1040" s="15">
        <v>5.35</v>
      </c>
      <c r="N1040" s="15">
        <v>58.51</v>
      </c>
      <c r="O1040" s="15">
        <v>19.670000000000002</v>
      </c>
      <c r="P1040" s="15">
        <v>21.82</v>
      </c>
      <c r="Q1040" s="15">
        <v>12.27</v>
      </c>
      <c r="R1040" s="23" t="s">
        <v>148</v>
      </c>
      <c r="S1040" s="19">
        <v>5.3</v>
      </c>
      <c r="T1040" s="19">
        <v>5.3</v>
      </c>
      <c r="U1040" s="19">
        <v>6</v>
      </c>
      <c r="V1040" s="19">
        <v>4</v>
      </c>
      <c r="W1040" s="19">
        <v>4.0999999999999996</v>
      </c>
      <c r="X1040" s="19">
        <v>4.4000000000000004</v>
      </c>
      <c r="Y1040" s="15">
        <v>0.05</v>
      </c>
      <c r="Z1040" s="15"/>
      <c r="AA1040" s="15"/>
      <c r="AB1040" s="15">
        <v>1.48</v>
      </c>
      <c r="AC1040" s="15"/>
      <c r="AD1040" s="15">
        <v>0.09</v>
      </c>
      <c r="AE1040" s="15">
        <v>6.51</v>
      </c>
      <c r="AF1040" s="15">
        <v>0.6</v>
      </c>
      <c r="AG1040" s="15"/>
      <c r="AH1040" s="15">
        <v>0.36</v>
      </c>
      <c r="AI1040" s="15">
        <v>0.28000000000000003</v>
      </c>
      <c r="AJ1040" s="15">
        <v>6.08</v>
      </c>
      <c r="AK1040" s="19">
        <v>18</v>
      </c>
      <c r="AL1040" s="15"/>
      <c r="AM1040" s="15"/>
      <c r="AN1040" s="15"/>
      <c r="AO1040" s="15"/>
      <c r="AP1040" s="27"/>
    </row>
    <row r="1041" spans="1:42" ht="15.6" x14ac:dyDescent="0.3">
      <c r="A1041" s="59">
        <f>A1036</f>
        <v>254</v>
      </c>
      <c r="B1041" s="60" t="str">
        <f>B1036</f>
        <v>ME</v>
      </c>
      <c r="C1041" s="61"/>
      <c r="D1041" s="61"/>
      <c r="E1041" s="61"/>
      <c r="F1041" s="62"/>
      <c r="G1041" s="61"/>
      <c r="H1041" s="61"/>
      <c r="I1041" s="63">
        <f>I1036</f>
        <v>9.5399999999999991</v>
      </c>
      <c r="J1041" s="63">
        <f t="shared" ref="J1041:AE1041" si="682">J1036</f>
        <v>25.4</v>
      </c>
      <c r="K1041" s="63">
        <f t="shared" si="682"/>
        <v>13.63</v>
      </c>
      <c r="L1041" s="63">
        <f t="shared" si="682"/>
        <v>14.45</v>
      </c>
      <c r="M1041" s="63">
        <f t="shared" si="682"/>
        <v>7</v>
      </c>
      <c r="N1041" s="63">
        <f t="shared" si="682"/>
        <v>70.02</v>
      </c>
      <c r="O1041" s="63">
        <f t="shared" si="682"/>
        <v>13.48</v>
      </c>
      <c r="P1041" s="63">
        <f t="shared" si="682"/>
        <v>16.5</v>
      </c>
      <c r="Q1041" s="63">
        <f t="shared" si="682"/>
        <v>3.48</v>
      </c>
      <c r="R1041" s="64" t="str">
        <f t="shared" si="682"/>
        <v>Fa</v>
      </c>
      <c r="S1041" s="65">
        <f t="shared" ref="S1041:X1041" si="683">((S1036*$H1036)+(S1037*$H1037)+(S1038*$H1038))/$F1038</f>
        <v>5.2846153846153845</v>
      </c>
      <c r="T1041" s="65">
        <f t="shared" si="683"/>
        <v>5.3</v>
      </c>
      <c r="U1041" s="65">
        <f t="shared" si="683"/>
        <v>5.7692307692307692</v>
      </c>
      <c r="V1041" s="65">
        <f t="shared" si="683"/>
        <v>4.1692307692307695</v>
      </c>
      <c r="W1041" s="65">
        <f t="shared" si="683"/>
        <v>4.2230769230769232</v>
      </c>
      <c r="X1041" s="65">
        <f t="shared" si="683"/>
        <v>4.5769230769230766</v>
      </c>
      <c r="Y1041" s="65">
        <f>((Y1036*$H1036)+(Y1037*$H1037)+(Y1038*$H1038))/$F1038</f>
        <v>0.38615384615384618</v>
      </c>
      <c r="Z1041" s="63">
        <f t="shared" si="682"/>
        <v>0.14299999999999999</v>
      </c>
      <c r="AA1041" s="63">
        <f t="shared" si="682"/>
        <v>5.0999999999999996</v>
      </c>
      <c r="AB1041" s="63">
        <f t="shared" si="682"/>
        <v>1.69</v>
      </c>
      <c r="AC1041" s="65">
        <f>((AC1036*$H1036)+(AC1037*$H1037)+(AC1038*$H1038))/$F1038</f>
        <v>0</v>
      </c>
      <c r="AD1041" s="65">
        <f>((AD1036*$H1036)+(AD1037*$H1037)+(AD1038*$H1038))/$F1038</f>
        <v>0.14615384615384616</v>
      </c>
      <c r="AE1041" s="63">
        <f t="shared" si="682"/>
        <v>8.5</v>
      </c>
      <c r="AF1041" s="65">
        <f t="shared" ref="AF1041:AP1041" si="684">((AF1036*$H1036)+(AF1037*$H1037)+(AF1038*$H1038))/$F1038</f>
        <v>0.92307692307692313</v>
      </c>
      <c r="AG1041" s="65">
        <f t="shared" si="684"/>
        <v>9.6923076923076917E-2</v>
      </c>
      <c r="AH1041" s="65">
        <f t="shared" si="684"/>
        <v>0.24615384615384617</v>
      </c>
      <c r="AI1041" s="65">
        <f t="shared" si="684"/>
        <v>0.38769230769230767</v>
      </c>
      <c r="AJ1041" s="65">
        <f t="shared" si="684"/>
        <v>5.6369230769230763</v>
      </c>
      <c r="AK1041" s="65">
        <f t="shared" si="684"/>
        <v>18.846153846153847</v>
      </c>
      <c r="AL1041" s="65">
        <f t="shared" si="684"/>
        <v>0</v>
      </c>
      <c r="AM1041" s="65">
        <f t="shared" si="684"/>
        <v>0</v>
      </c>
      <c r="AN1041" s="65">
        <f t="shared" si="684"/>
        <v>0</v>
      </c>
      <c r="AO1041" s="65">
        <f t="shared" si="684"/>
        <v>0</v>
      </c>
      <c r="AP1041" s="65">
        <f t="shared" si="684"/>
        <v>0</v>
      </c>
    </row>
    <row r="1042" spans="1:42" x14ac:dyDescent="0.25">
      <c r="A1042" s="29">
        <v>100</v>
      </c>
      <c r="B1042" s="30" t="s">
        <v>2954</v>
      </c>
      <c r="C1042" s="29">
        <v>1</v>
      </c>
      <c r="D1042" s="29" t="s">
        <v>660</v>
      </c>
      <c r="E1042" s="29">
        <v>0</v>
      </c>
      <c r="F1042" s="48">
        <v>10</v>
      </c>
      <c r="G1042" s="29"/>
      <c r="H1042" s="29">
        <f t="shared" si="658"/>
        <v>10</v>
      </c>
      <c r="I1042" s="31">
        <v>1.28</v>
      </c>
      <c r="J1042" s="31">
        <v>2.15</v>
      </c>
      <c r="K1042" s="31">
        <v>1.84</v>
      </c>
      <c r="L1042" s="31">
        <v>10.039999999999999</v>
      </c>
      <c r="M1042" s="31">
        <v>9.56</v>
      </c>
      <c r="N1042" s="31">
        <v>24.87</v>
      </c>
      <c r="O1042" s="31">
        <v>52.07</v>
      </c>
      <c r="P1042" s="31">
        <v>23.06</v>
      </c>
      <c r="Q1042" s="31">
        <v>1.05</v>
      </c>
      <c r="R1042" s="32" t="s">
        <v>283</v>
      </c>
      <c r="S1042" s="33">
        <v>7.8</v>
      </c>
      <c r="T1042" s="33">
        <v>7.7</v>
      </c>
      <c r="U1042" s="33">
        <v>8</v>
      </c>
      <c r="V1042" s="33">
        <v>6.8</v>
      </c>
      <c r="W1042" s="33">
        <v>6.9</v>
      </c>
      <c r="X1042" s="33">
        <v>7.6</v>
      </c>
      <c r="Y1042" s="31">
        <v>1.42</v>
      </c>
      <c r="Z1042" s="31">
        <v>0.13</v>
      </c>
      <c r="AA1042" s="31">
        <v>10.92</v>
      </c>
      <c r="AB1042" s="31">
        <v>1.41</v>
      </c>
      <c r="AC1042" s="31">
        <v>4</v>
      </c>
      <c r="AD1042" s="31">
        <v>1.56</v>
      </c>
      <c r="AE1042" s="31">
        <v>10.46</v>
      </c>
      <c r="AF1042" s="31">
        <v>7.58</v>
      </c>
      <c r="AG1042" s="31">
        <v>2.38</v>
      </c>
      <c r="AH1042" s="31">
        <v>0.1</v>
      </c>
      <c r="AI1042" s="31">
        <v>0.59</v>
      </c>
      <c r="AJ1042" s="31"/>
      <c r="AK1042" s="33">
        <v>357</v>
      </c>
      <c r="AL1042" s="31">
        <v>44.4</v>
      </c>
      <c r="AM1042" s="31">
        <v>6.85</v>
      </c>
      <c r="AN1042" s="31">
        <v>23.65</v>
      </c>
      <c r="AO1042" s="31">
        <v>2.69</v>
      </c>
      <c r="AP1042" s="34">
        <v>15.58</v>
      </c>
    </row>
    <row r="1043" spans="1:42" x14ac:dyDescent="0.25">
      <c r="A1043" s="29">
        <v>100</v>
      </c>
      <c r="B1043" s="30" t="s">
        <v>2954</v>
      </c>
      <c r="C1043" s="29">
        <v>2</v>
      </c>
      <c r="D1043" s="29" t="s">
        <v>684</v>
      </c>
      <c r="E1043" s="29">
        <v>10</v>
      </c>
      <c r="F1043" s="48">
        <v>19</v>
      </c>
      <c r="G1043" s="29"/>
      <c r="H1043" s="29">
        <f t="shared" si="658"/>
        <v>9</v>
      </c>
      <c r="I1043" s="31">
        <v>6.04</v>
      </c>
      <c r="J1043" s="31">
        <v>5.82</v>
      </c>
      <c r="K1043" s="31">
        <v>2.63</v>
      </c>
      <c r="L1043" s="31">
        <v>6.18</v>
      </c>
      <c r="M1043" s="31">
        <v>8.98</v>
      </c>
      <c r="N1043" s="31">
        <v>29.65</v>
      </c>
      <c r="O1043" s="31">
        <v>49.07</v>
      </c>
      <c r="P1043" s="31">
        <v>21.28</v>
      </c>
      <c r="Q1043" s="31">
        <v>9.43</v>
      </c>
      <c r="R1043" s="32" t="s">
        <v>225</v>
      </c>
      <c r="S1043" s="33">
        <v>7.7</v>
      </c>
      <c r="T1043" s="33">
        <v>7.8</v>
      </c>
      <c r="U1043" s="33">
        <v>8.1</v>
      </c>
      <c r="V1043" s="33">
        <v>6.9</v>
      </c>
      <c r="W1043" s="33">
        <v>6.9</v>
      </c>
      <c r="X1043" s="33">
        <v>7.4</v>
      </c>
      <c r="Y1043" s="31">
        <v>1.05</v>
      </c>
      <c r="Z1043" s="31">
        <v>0.218</v>
      </c>
      <c r="AA1043" s="31">
        <v>4.82</v>
      </c>
      <c r="AB1043" s="31">
        <v>1.62</v>
      </c>
      <c r="AC1043" s="31"/>
      <c r="AD1043" s="31">
        <v>0.38</v>
      </c>
      <c r="AE1043" s="31">
        <v>16.43</v>
      </c>
      <c r="AF1043" s="31">
        <v>12.95</v>
      </c>
      <c r="AG1043" s="31">
        <v>2.38</v>
      </c>
      <c r="AH1043" s="31">
        <v>0.1</v>
      </c>
      <c r="AI1043" s="31">
        <v>0.2</v>
      </c>
      <c r="AJ1043" s="31">
        <v>1.0900000000000001</v>
      </c>
      <c r="AK1043" s="33">
        <v>272</v>
      </c>
      <c r="AL1043" s="31">
        <v>38.96</v>
      </c>
      <c r="AM1043" s="31">
        <v>8.06</v>
      </c>
      <c r="AN1043" s="31">
        <v>28.44</v>
      </c>
      <c r="AO1043" s="31">
        <v>1.97</v>
      </c>
      <c r="AP1043" s="34">
        <v>13.7</v>
      </c>
    </row>
    <row r="1044" spans="1:42" x14ac:dyDescent="0.25">
      <c r="A1044" s="41">
        <v>100</v>
      </c>
      <c r="B1044" s="42" t="s">
        <v>2954</v>
      </c>
      <c r="C1044" s="41">
        <v>3</v>
      </c>
      <c r="D1044" s="41" t="s">
        <v>290</v>
      </c>
      <c r="E1044" s="41">
        <v>19</v>
      </c>
      <c r="F1044" s="49">
        <v>49</v>
      </c>
      <c r="G1044" s="41"/>
      <c r="H1044" s="41">
        <f t="shared" si="658"/>
        <v>30</v>
      </c>
      <c r="I1044" s="43">
        <v>1.72</v>
      </c>
      <c r="J1044" s="43">
        <v>3.15</v>
      </c>
      <c r="K1044" s="43">
        <v>2.57</v>
      </c>
      <c r="L1044" s="43">
        <v>8.67</v>
      </c>
      <c r="M1044" s="43">
        <v>12.41</v>
      </c>
      <c r="N1044" s="43">
        <v>28.52</v>
      </c>
      <c r="O1044" s="43">
        <v>49.5</v>
      </c>
      <c r="P1044" s="43">
        <v>21.98</v>
      </c>
      <c r="Q1044" s="43">
        <v>2</v>
      </c>
      <c r="R1044" s="44" t="s">
        <v>225</v>
      </c>
      <c r="S1044" s="45">
        <v>7.3</v>
      </c>
      <c r="T1044" s="45">
        <v>7.4</v>
      </c>
      <c r="U1044" s="45">
        <v>7.6</v>
      </c>
      <c r="V1044" s="45">
        <v>6.5</v>
      </c>
      <c r="W1044" s="45">
        <v>6.5</v>
      </c>
      <c r="X1044" s="45">
        <v>7</v>
      </c>
      <c r="Y1044" s="43">
        <v>0.36</v>
      </c>
      <c r="Z1044" s="43">
        <v>0.112</v>
      </c>
      <c r="AA1044" s="43">
        <v>3.21</v>
      </c>
      <c r="AB1044" s="43">
        <v>1.62</v>
      </c>
      <c r="AC1044" s="43"/>
      <c r="AD1044" s="43">
        <v>0.11</v>
      </c>
      <c r="AE1044" s="43">
        <v>13.15</v>
      </c>
      <c r="AF1044" s="43">
        <v>9.3699999999999992</v>
      </c>
      <c r="AG1044" s="43">
        <v>2.04</v>
      </c>
      <c r="AH1044" s="43">
        <v>0.09</v>
      </c>
      <c r="AI1044" s="43">
        <v>0.12</v>
      </c>
      <c r="AJ1044" s="43">
        <v>2.19</v>
      </c>
      <c r="AK1044" s="45">
        <v>343</v>
      </c>
      <c r="AL1044" s="43">
        <v>37.6</v>
      </c>
      <c r="AM1044" s="43">
        <v>10.48</v>
      </c>
      <c r="AN1044" s="43">
        <v>27.52</v>
      </c>
      <c r="AO1044" s="43">
        <v>1.87</v>
      </c>
      <c r="AP1044" s="46">
        <v>14.4</v>
      </c>
    </row>
    <row r="1045" spans="1:42" x14ac:dyDescent="0.25">
      <c r="A1045" s="3">
        <v>100</v>
      </c>
      <c r="B1045" s="11" t="s">
        <v>2954</v>
      </c>
      <c r="C1045" s="3">
        <v>4</v>
      </c>
      <c r="D1045" s="3" t="s">
        <v>302</v>
      </c>
      <c r="E1045" s="3">
        <v>49</v>
      </c>
      <c r="F1045" s="50">
        <v>83</v>
      </c>
      <c r="G1045" s="3"/>
      <c r="H1045" s="3">
        <f t="shared" si="658"/>
        <v>34</v>
      </c>
      <c r="I1045" s="15">
        <v>0.23</v>
      </c>
      <c r="J1045" s="15">
        <v>0.43</v>
      </c>
      <c r="K1045" s="15">
        <v>0.4</v>
      </c>
      <c r="L1045" s="15">
        <v>10.07</v>
      </c>
      <c r="M1045" s="15">
        <v>18.09</v>
      </c>
      <c r="N1045" s="15">
        <v>29.22</v>
      </c>
      <c r="O1045" s="15">
        <v>53.42</v>
      </c>
      <c r="P1045" s="15">
        <v>17.36</v>
      </c>
      <c r="Q1045" s="15">
        <v>27.78</v>
      </c>
      <c r="R1045" s="23" t="s">
        <v>283</v>
      </c>
      <c r="S1045" s="19">
        <v>7.5</v>
      </c>
      <c r="T1045" s="19">
        <v>7.6</v>
      </c>
      <c r="U1045" s="19">
        <v>7.9</v>
      </c>
      <c r="V1045" s="19">
        <v>6.4</v>
      </c>
      <c r="W1045" s="19">
        <v>6.5</v>
      </c>
      <c r="X1045" s="19">
        <v>7</v>
      </c>
      <c r="Y1045" s="15">
        <v>0.24</v>
      </c>
      <c r="Z1045" s="15">
        <v>8.3000000000000004E-2</v>
      </c>
      <c r="AA1045" s="15">
        <v>2.89</v>
      </c>
      <c r="AB1045" s="15">
        <v>1.7</v>
      </c>
      <c r="AC1045" s="15"/>
      <c r="AD1045" s="15">
        <v>0.21</v>
      </c>
      <c r="AE1045" s="15">
        <v>10.92</v>
      </c>
      <c r="AF1045" s="15">
        <v>8.42</v>
      </c>
      <c r="AG1045" s="15">
        <v>2.38</v>
      </c>
      <c r="AH1045" s="15">
        <v>0.13</v>
      </c>
      <c r="AI1045" s="15">
        <v>0.12</v>
      </c>
      <c r="AJ1045" s="15">
        <v>0.16</v>
      </c>
      <c r="AK1045" s="19">
        <v>315</v>
      </c>
      <c r="AL1045" s="15">
        <v>36.1</v>
      </c>
      <c r="AM1045" s="15">
        <v>10.38</v>
      </c>
      <c r="AN1045" s="15">
        <v>28.62</v>
      </c>
      <c r="AO1045" s="15">
        <v>1.74</v>
      </c>
      <c r="AP1045" s="27">
        <v>14.84</v>
      </c>
    </row>
    <row r="1046" spans="1:42" x14ac:dyDescent="0.25">
      <c r="A1046" s="3">
        <v>100</v>
      </c>
      <c r="B1046" s="11" t="s">
        <v>2954</v>
      </c>
      <c r="C1046" s="3">
        <v>5</v>
      </c>
      <c r="D1046" s="3" t="s">
        <v>763</v>
      </c>
      <c r="E1046" s="3">
        <v>83</v>
      </c>
      <c r="F1046" s="50">
        <v>118</v>
      </c>
      <c r="G1046" s="3"/>
      <c r="H1046" s="3">
        <f t="shared" si="658"/>
        <v>35</v>
      </c>
      <c r="I1046" s="15">
        <v>8.99</v>
      </c>
      <c r="J1046" s="15">
        <v>8.9600000000000009</v>
      </c>
      <c r="K1046" s="15">
        <v>3.6</v>
      </c>
      <c r="L1046" s="15">
        <v>6.73</v>
      </c>
      <c r="M1046" s="15">
        <v>10.15</v>
      </c>
      <c r="N1046" s="15">
        <v>38.43</v>
      </c>
      <c r="O1046" s="15">
        <v>42.66</v>
      </c>
      <c r="P1046" s="15">
        <v>18.91</v>
      </c>
      <c r="Q1046" s="15">
        <v>44.39</v>
      </c>
      <c r="R1046" s="23" t="s">
        <v>225</v>
      </c>
      <c r="S1046" s="19">
        <v>7.9</v>
      </c>
      <c r="T1046" s="19">
        <v>7.9</v>
      </c>
      <c r="U1046" s="19">
        <v>7.9</v>
      </c>
      <c r="V1046" s="19">
        <v>6.7</v>
      </c>
      <c r="W1046" s="19">
        <v>6.7</v>
      </c>
      <c r="X1046" s="19">
        <v>6.6</v>
      </c>
      <c r="Y1046" s="15">
        <v>0.49</v>
      </c>
      <c r="Z1046" s="15"/>
      <c r="AA1046" s="15"/>
      <c r="AB1046" s="15"/>
      <c r="AC1046" s="15"/>
      <c r="AD1046" s="15">
        <v>0.18</v>
      </c>
      <c r="AE1046" s="15">
        <v>14.96</v>
      </c>
      <c r="AF1046" s="15">
        <v>9.69</v>
      </c>
      <c r="AG1046" s="15">
        <v>3.4</v>
      </c>
      <c r="AH1046" s="15">
        <v>0.13</v>
      </c>
      <c r="AI1046" s="15">
        <v>0.14000000000000001</v>
      </c>
      <c r="AJ1046" s="15">
        <v>2.2799999999999998</v>
      </c>
      <c r="AK1046" s="19">
        <v>1144</v>
      </c>
      <c r="AL1046" s="15">
        <v>37.1</v>
      </c>
      <c r="AM1046" s="15">
        <v>9.68</v>
      </c>
      <c r="AN1046" s="15">
        <v>27.17</v>
      </c>
      <c r="AO1046" s="15">
        <v>1.89</v>
      </c>
      <c r="AP1046" s="27">
        <v>14.5</v>
      </c>
    </row>
    <row r="1047" spans="1:42" x14ac:dyDescent="0.25">
      <c r="A1047" s="3">
        <v>100</v>
      </c>
      <c r="B1047" s="11" t="s">
        <v>2954</v>
      </c>
      <c r="C1047" s="3">
        <v>6</v>
      </c>
      <c r="D1047" s="3" t="s">
        <v>1003</v>
      </c>
      <c r="E1047" s="3">
        <v>118</v>
      </c>
      <c r="F1047" s="50">
        <v>138</v>
      </c>
      <c r="G1047" s="3"/>
      <c r="H1047" s="3">
        <f t="shared" si="658"/>
        <v>20</v>
      </c>
      <c r="I1047" s="15">
        <v>11.21</v>
      </c>
      <c r="J1047" s="15">
        <v>11.07</v>
      </c>
      <c r="K1047" s="15">
        <v>4.8499999999999996</v>
      </c>
      <c r="L1047" s="15">
        <v>6.92</v>
      </c>
      <c r="M1047" s="15">
        <v>7.4</v>
      </c>
      <c r="N1047" s="15">
        <v>41.45</v>
      </c>
      <c r="O1047" s="15">
        <v>37.74</v>
      </c>
      <c r="P1047" s="15">
        <v>20.81</v>
      </c>
      <c r="Q1047" s="15">
        <v>26.7</v>
      </c>
      <c r="R1047" s="23" t="s">
        <v>225</v>
      </c>
      <c r="S1047" s="19">
        <v>7.8</v>
      </c>
      <c r="T1047" s="19">
        <v>7.8</v>
      </c>
      <c r="U1047" s="19">
        <v>7.8</v>
      </c>
      <c r="V1047" s="19">
        <v>6.7</v>
      </c>
      <c r="W1047" s="19">
        <v>6.7</v>
      </c>
      <c r="X1047" s="19">
        <v>6.7</v>
      </c>
      <c r="Y1047" s="15">
        <v>0.25</v>
      </c>
      <c r="Z1047" s="15"/>
      <c r="AA1047" s="15"/>
      <c r="AB1047" s="15">
        <v>1.78</v>
      </c>
      <c r="AC1047" s="15"/>
      <c r="AD1047" s="15">
        <v>0.22</v>
      </c>
      <c r="AE1047" s="15">
        <v>13.02</v>
      </c>
      <c r="AF1047" s="15">
        <v>8.84</v>
      </c>
      <c r="AG1047" s="15">
        <v>2.72</v>
      </c>
      <c r="AH1047" s="15">
        <v>0.15</v>
      </c>
      <c r="AI1047" s="15">
        <v>0.18</v>
      </c>
      <c r="AJ1047" s="15">
        <v>1.87</v>
      </c>
      <c r="AK1047" s="19">
        <v>629</v>
      </c>
      <c r="AL1047" s="15">
        <v>37.46</v>
      </c>
      <c r="AM1047" s="15">
        <v>11.29</v>
      </c>
      <c r="AN1047" s="15">
        <v>27.61</v>
      </c>
      <c r="AO1047" s="15">
        <v>1.83</v>
      </c>
      <c r="AP1047" s="27">
        <v>13.6</v>
      </c>
    </row>
    <row r="1048" spans="1:42" ht="15.6" x14ac:dyDescent="0.3">
      <c r="A1048" s="59">
        <f>A1042</f>
        <v>100</v>
      </c>
      <c r="B1048" s="60" t="str">
        <f>B1042</f>
        <v>MI</v>
      </c>
      <c r="C1048" s="61"/>
      <c r="D1048" s="61"/>
      <c r="E1048" s="61"/>
      <c r="F1048" s="62"/>
      <c r="G1048" s="61"/>
      <c r="H1048" s="61"/>
      <c r="I1048" s="63">
        <f>((I1042*$H1042)+(I1043*$H1043))/$F1043</f>
        <v>3.534736842105263</v>
      </c>
      <c r="J1048" s="63">
        <f>((J1042*$H1042)+(J1043*$H1043))/$F1043</f>
        <v>3.8884210526315788</v>
      </c>
      <c r="K1048" s="63">
        <f t="shared" ref="K1048:Q1048" si="685">((K1042*$H1042)+(K1043*$H1043))/$F1043</f>
        <v>2.2142105263157896</v>
      </c>
      <c r="L1048" s="63">
        <f t="shared" si="685"/>
        <v>8.2115789473684195</v>
      </c>
      <c r="M1048" s="63">
        <f t="shared" si="685"/>
        <v>9.2852631578947378</v>
      </c>
      <c r="N1048" s="63">
        <f t="shared" si="685"/>
        <v>27.134210526315787</v>
      </c>
      <c r="O1048" s="63">
        <f t="shared" si="685"/>
        <v>50.648947368421055</v>
      </c>
      <c r="P1048" s="63">
        <f t="shared" si="685"/>
        <v>22.216842105263158</v>
      </c>
      <c r="Q1048" s="63">
        <f t="shared" si="685"/>
        <v>5.019473684210527</v>
      </c>
      <c r="R1048" s="64" t="str">
        <f>R1042</f>
        <v>FL</v>
      </c>
      <c r="S1048" s="65">
        <f t="shared" ref="S1048:X1048" si="686">((S1042*$H1042)+(S1043*$H1043)+(S1044*$H1044))/$F1044</f>
        <v>7.4755102040816332</v>
      </c>
      <c r="T1048" s="65">
        <f t="shared" si="686"/>
        <v>7.5346938775510202</v>
      </c>
      <c r="U1048" s="65">
        <f t="shared" si="686"/>
        <v>7.7734693877551013</v>
      </c>
      <c r="V1048" s="65">
        <f t="shared" si="686"/>
        <v>6.6346938775510207</v>
      </c>
      <c r="W1048" s="65">
        <f t="shared" si="686"/>
        <v>6.6551020408163266</v>
      </c>
      <c r="X1048" s="65">
        <f t="shared" si="686"/>
        <v>7.1959183673469393</v>
      </c>
      <c r="Y1048" s="65">
        <f>((Y1042*$H1042)+(Y1043*$H1043)+(Y1044*$H1044))/$F1044</f>
        <v>0.7030612244897958</v>
      </c>
      <c r="Z1048" s="63">
        <f t="shared" ref="Z1048:AE1048" si="687">((Z1042*$H1042)+(Z1043*$H1043))/$F1043</f>
        <v>0.1716842105263158</v>
      </c>
      <c r="AA1048" s="63">
        <f t="shared" si="687"/>
        <v>8.0305263157894746</v>
      </c>
      <c r="AB1048" s="63">
        <f t="shared" si="687"/>
        <v>1.5094736842105263</v>
      </c>
      <c r="AC1048" s="65">
        <f t="shared" ref="AC1048:AD1048" si="688">((AC1042*$H1042)+(AC1043*$H1043)+(AC1044*$H1044))/$F1044</f>
        <v>0.81632653061224492</v>
      </c>
      <c r="AD1048" s="65">
        <f t="shared" si="688"/>
        <v>0.45551020408163273</v>
      </c>
      <c r="AE1048" s="63">
        <f t="shared" si="687"/>
        <v>13.287894736842107</v>
      </c>
      <c r="AF1048" s="65">
        <f t="shared" ref="AF1048:AP1048" si="689">((AF1042*$H1042)+(AF1043*$H1043)+(AF1044*$H1044))/$F1044</f>
        <v>9.662244897959182</v>
      </c>
      <c r="AG1048" s="65">
        <f t="shared" si="689"/>
        <v>2.1718367346938776</v>
      </c>
      <c r="AH1048" s="65">
        <f t="shared" si="689"/>
        <v>9.3877551020408151E-2</v>
      </c>
      <c r="AI1048" s="65">
        <f t="shared" si="689"/>
        <v>0.23061224489795917</v>
      </c>
      <c r="AJ1048" s="65">
        <f t="shared" si="689"/>
        <v>1.5410204081632655</v>
      </c>
      <c r="AK1048" s="65">
        <f t="shared" si="689"/>
        <v>332.81632653061223</v>
      </c>
      <c r="AL1048" s="65">
        <f t="shared" si="689"/>
        <v>39.237551020408162</v>
      </c>
      <c r="AM1048" s="65">
        <f t="shared" si="689"/>
        <v>9.2946938775510208</v>
      </c>
      <c r="AN1048" s="65">
        <f t="shared" si="689"/>
        <v>26.899183673469388</v>
      </c>
      <c r="AO1048" s="65">
        <f t="shared" si="689"/>
        <v>2.0557142857142856</v>
      </c>
      <c r="AP1048" s="65">
        <f t="shared" si="689"/>
        <v>14.512244897959183</v>
      </c>
    </row>
    <row r="1049" spans="1:42" x14ac:dyDescent="0.25">
      <c r="A1049" s="35">
        <v>101</v>
      </c>
      <c r="B1049" s="36" t="s">
        <v>2954</v>
      </c>
      <c r="C1049" s="35">
        <v>1</v>
      </c>
      <c r="D1049" s="35" t="s">
        <v>6</v>
      </c>
      <c r="E1049" s="35">
        <v>0</v>
      </c>
      <c r="F1049" s="51">
        <v>22</v>
      </c>
      <c r="G1049" s="35"/>
      <c r="H1049" s="35">
        <f t="shared" si="658"/>
        <v>22</v>
      </c>
      <c r="I1049" s="37">
        <v>1.1599999999999999</v>
      </c>
      <c r="J1049" s="37">
        <v>3.78</v>
      </c>
      <c r="K1049" s="37">
        <v>7.99</v>
      </c>
      <c r="L1049" s="37">
        <v>49.32</v>
      </c>
      <c r="M1049" s="37">
        <v>17.98</v>
      </c>
      <c r="N1049" s="37">
        <v>80.23</v>
      </c>
      <c r="O1049" s="37">
        <v>7.8</v>
      </c>
      <c r="P1049" s="37">
        <v>11.97</v>
      </c>
      <c r="Q1049" s="37">
        <v>8.2100000000000009</v>
      </c>
      <c r="R1049" s="38" t="s">
        <v>506</v>
      </c>
      <c r="S1049" s="39">
        <v>7.7</v>
      </c>
      <c r="T1049" s="39">
        <v>7.7</v>
      </c>
      <c r="U1049" s="39">
        <v>7.7</v>
      </c>
      <c r="V1049" s="39">
        <v>7.3</v>
      </c>
      <c r="W1049" s="39">
        <v>7.4</v>
      </c>
      <c r="X1049" s="39">
        <v>7.5</v>
      </c>
      <c r="Y1049" s="37">
        <v>0.86</v>
      </c>
      <c r="Z1049" s="37">
        <v>7.2999999999999995E-2</v>
      </c>
      <c r="AA1049" s="37">
        <v>11.78</v>
      </c>
      <c r="AB1049" s="37">
        <v>1.41</v>
      </c>
      <c r="AC1049" s="37">
        <v>19.5</v>
      </c>
      <c r="AD1049" s="37">
        <v>8.1999999999999993</v>
      </c>
      <c r="AE1049" s="37"/>
      <c r="AF1049" s="37"/>
      <c r="AG1049" s="37"/>
      <c r="AH1049" s="37"/>
      <c r="AI1049" s="37"/>
      <c r="AJ1049" s="37"/>
      <c r="AK1049" s="39">
        <v>27</v>
      </c>
      <c r="AL1049" s="37"/>
      <c r="AM1049" s="37"/>
      <c r="AN1049" s="37"/>
      <c r="AO1049" s="37"/>
      <c r="AP1049" s="40"/>
    </row>
    <row r="1050" spans="1:42" x14ac:dyDescent="0.25">
      <c r="A1050" s="41">
        <v>101</v>
      </c>
      <c r="B1050" s="42" t="s">
        <v>2954</v>
      </c>
      <c r="C1050" s="41">
        <v>2</v>
      </c>
      <c r="D1050" s="41" t="s">
        <v>290</v>
      </c>
      <c r="E1050" s="41">
        <v>22</v>
      </c>
      <c r="F1050" s="49">
        <v>45</v>
      </c>
      <c r="G1050" s="41"/>
      <c r="H1050" s="41">
        <f t="shared" si="658"/>
        <v>23</v>
      </c>
      <c r="I1050" s="43">
        <v>0.95</v>
      </c>
      <c r="J1050" s="43">
        <v>3.71</v>
      </c>
      <c r="K1050" s="43">
        <v>7.65</v>
      </c>
      <c r="L1050" s="43">
        <v>47.14</v>
      </c>
      <c r="M1050" s="43">
        <v>24.49</v>
      </c>
      <c r="N1050" s="43">
        <v>83.94</v>
      </c>
      <c r="O1050" s="43">
        <v>7.19</v>
      </c>
      <c r="P1050" s="43">
        <v>8.8699999999999992</v>
      </c>
      <c r="Q1050" s="43">
        <v>6.49</v>
      </c>
      <c r="R1050" s="44" t="s">
        <v>79</v>
      </c>
      <c r="S1050" s="45">
        <v>8.3000000000000007</v>
      </c>
      <c r="T1050" s="45">
        <v>8.1999999999999993</v>
      </c>
      <c r="U1050" s="45">
        <v>8.6</v>
      </c>
      <c r="V1050" s="45">
        <v>7.4</v>
      </c>
      <c r="W1050" s="45">
        <v>7.5</v>
      </c>
      <c r="X1050" s="45">
        <v>7.5</v>
      </c>
      <c r="Y1050" s="43">
        <v>0.18</v>
      </c>
      <c r="Z1050" s="43">
        <v>2.4E-2</v>
      </c>
      <c r="AA1050" s="43">
        <v>7.5</v>
      </c>
      <c r="AB1050" s="43">
        <v>1.39</v>
      </c>
      <c r="AC1050" s="43">
        <v>23.9</v>
      </c>
      <c r="AD1050" s="43">
        <v>8.4700000000000006</v>
      </c>
      <c r="AE1050" s="43"/>
      <c r="AF1050" s="43"/>
      <c r="AG1050" s="43"/>
      <c r="AH1050" s="43"/>
      <c r="AI1050" s="43"/>
      <c r="AJ1050" s="43"/>
      <c r="AK1050" s="45">
        <v>26</v>
      </c>
      <c r="AL1050" s="43"/>
      <c r="AM1050" s="43"/>
      <c r="AN1050" s="43"/>
      <c r="AO1050" s="43"/>
      <c r="AP1050" s="46"/>
    </row>
    <row r="1051" spans="1:42" x14ac:dyDescent="0.25">
      <c r="A1051" s="3">
        <v>101</v>
      </c>
      <c r="B1051" s="11" t="s">
        <v>2954</v>
      </c>
      <c r="C1051" s="3">
        <v>3</v>
      </c>
      <c r="D1051" s="3" t="s">
        <v>302</v>
      </c>
      <c r="E1051" s="3">
        <v>45</v>
      </c>
      <c r="F1051" s="50">
        <v>72</v>
      </c>
      <c r="G1051" s="3"/>
      <c r="H1051" s="3">
        <f t="shared" si="658"/>
        <v>27</v>
      </c>
      <c r="I1051" s="15">
        <v>0.93</v>
      </c>
      <c r="J1051" s="15">
        <v>4</v>
      </c>
      <c r="K1051" s="15">
        <v>6.17</v>
      </c>
      <c r="L1051" s="15">
        <v>51.24</v>
      </c>
      <c r="M1051" s="15">
        <v>28.54</v>
      </c>
      <c r="N1051" s="15">
        <v>90.88</v>
      </c>
      <c r="O1051" s="15">
        <v>4.04</v>
      </c>
      <c r="P1051" s="15">
        <v>5.08</v>
      </c>
      <c r="Q1051" s="15">
        <v>4.9400000000000004</v>
      </c>
      <c r="R1051" s="23" t="s">
        <v>16</v>
      </c>
      <c r="S1051" s="19">
        <v>8.4</v>
      </c>
      <c r="T1051" s="19">
        <v>8.1999999999999993</v>
      </c>
      <c r="U1051" s="19">
        <v>8.6</v>
      </c>
      <c r="V1051" s="19">
        <v>7.7</v>
      </c>
      <c r="W1051" s="19">
        <v>7.7</v>
      </c>
      <c r="X1051" s="19">
        <v>7.7</v>
      </c>
      <c r="Y1051" s="15">
        <v>0.1</v>
      </c>
      <c r="Z1051" s="15">
        <v>1.7000000000000001E-2</v>
      </c>
      <c r="AA1051" s="15">
        <v>5.88</v>
      </c>
      <c r="AB1051" s="15">
        <v>1.39</v>
      </c>
      <c r="AC1051" s="15">
        <v>28.7</v>
      </c>
      <c r="AD1051" s="15">
        <v>9.52</v>
      </c>
      <c r="AE1051" s="15"/>
      <c r="AF1051" s="15"/>
      <c r="AG1051" s="15"/>
      <c r="AH1051" s="15"/>
      <c r="AI1051" s="15"/>
      <c r="AJ1051" s="15"/>
      <c r="AK1051" s="19">
        <v>23</v>
      </c>
      <c r="AL1051" s="15"/>
      <c r="AM1051" s="15"/>
      <c r="AN1051" s="15"/>
      <c r="AO1051" s="15"/>
      <c r="AP1051" s="27"/>
    </row>
    <row r="1052" spans="1:42" x14ac:dyDescent="0.25">
      <c r="A1052" s="3">
        <v>101</v>
      </c>
      <c r="B1052" s="11" t="s">
        <v>2954</v>
      </c>
      <c r="C1052" s="3">
        <v>4</v>
      </c>
      <c r="D1052" s="3" t="s">
        <v>477</v>
      </c>
      <c r="E1052" s="3">
        <v>72</v>
      </c>
      <c r="F1052" s="50">
        <v>100</v>
      </c>
      <c r="G1052" s="3"/>
      <c r="H1052" s="3">
        <f t="shared" si="658"/>
        <v>28</v>
      </c>
      <c r="I1052" s="15">
        <v>1.75</v>
      </c>
      <c r="J1052" s="15">
        <v>7.49</v>
      </c>
      <c r="K1052" s="15">
        <v>7.75</v>
      </c>
      <c r="L1052" s="15">
        <v>54.68</v>
      </c>
      <c r="M1052" s="15">
        <v>24.58</v>
      </c>
      <c r="N1052" s="15">
        <v>96.25</v>
      </c>
      <c r="O1052" s="15">
        <v>0.87</v>
      </c>
      <c r="P1052" s="15">
        <v>2.88</v>
      </c>
      <c r="Q1052" s="15">
        <v>1.46</v>
      </c>
      <c r="R1052" s="23" t="s">
        <v>16</v>
      </c>
      <c r="S1052" s="19">
        <v>8.6999999999999993</v>
      </c>
      <c r="T1052" s="19">
        <v>8.4</v>
      </c>
      <c r="U1052" s="19">
        <v>8.5</v>
      </c>
      <c r="V1052" s="19">
        <v>8</v>
      </c>
      <c r="W1052" s="19">
        <v>8</v>
      </c>
      <c r="X1052" s="19">
        <v>8</v>
      </c>
      <c r="Y1052" s="15">
        <v>0.08</v>
      </c>
      <c r="Z1052" s="15"/>
      <c r="AA1052" s="15"/>
      <c r="AB1052" s="15"/>
      <c r="AC1052" s="15">
        <v>29.1</v>
      </c>
      <c r="AD1052" s="15">
        <v>18.52</v>
      </c>
      <c r="AE1052" s="15"/>
      <c r="AF1052" s="15"/>
      <c r="AG1052" s="15"/>
      <c r="AH1052" s="15"/>
      <c r="AI1052" s="15"/>
      <c r="AJ1052" s="15"/>
      <c r="AK1052" s="19">
        <v>24</v>
      </c>
      <c r="AL1052" s="15"/>
      <c r="AM1052" s="15"/>
      <c r="AN1052" s="15"/>
      <c r="AO1052" s="15"/>
      <c r="AP1052" s="27"/>
    </row>
    <row r="1053" spans="1:42" x14ac:dyDescent="0.25">
      <c r="A1053" s="3">
        <v>101</v>
      </c>
      <c r="B1053" s="11" t="s">
        <v>2954</v>
      </c>
      <c r="C1053" s="3">
        <v>5</v>
      </c>
      <c r="D1053" s="3" t="s">
        <v>484</v>
      </c>
      <c r="E1053" s="3">
        <v>100</v>
      </c>
      <c r="F1053" s="50">
        <v>118</v>
      </c>
      <c r="G1053" s="3"/>
      <c r="H1053" s="3">
        <f t="shared" si="658"/>
        <v>18</v>
      </c>
      <c r="I1053" s="15">
        <v>2.25</v>
      </c>
      <c r="J1053" s="15">
        <v>7.69</v>
      </c>
      <c r="K1053" s="15">
        <v>8.27</v>
      </c>
      <c r="L1053" s="15">
        <v>54.11</v>
      </c>
      <c r="M1053" s="15">
        <v>23.56</v>
      </c>
      <c r="N1053" s="15">
        <v>95.88</v>
      </c>
      <c r="O1053" s="15">
        <v>0.77</v>
      </c>
      <c r="P1053" s="15">
        <v>3.35</v>
      </c>
      <c r="Q1053" s="15">
        <v>10.7</v>
      </c>
      <c r="R1053" s="23" t="s">
        <v>16</v>
      </c>
      <c r="S1053" s="19">
        <v>8.1</v>
      </c>
      <c r="T1053" s="19">
        <v>8.6</v>
      </c>
      <c r="U1053" s="19">
        <v>8.6999999999999993</v>
      </c>
      <c r="V1053" s="19">
        <v>8.1</v>
      </c>
      <c r="W1053" s="19">
        <v>8.1</v>
      </c>
      <c r="X1053" s="19">
        <v>8</v>
      </c>
      <c r="Y1053" s="15">
        <v>0.06</v>
      </c>
      <c r="Z1053" s="15"/>
      <c r="AA1053" s="15"/>
      <c r="AB1053" s="15"/>
      <c r="AC1053" s="15">
        <v>38</v>
      </c>
      <c r="AD1053" s="15">
        <v>17.239999999999998</v>
      </c>
      <c r="AE1053" s="15"/>
      <c r="AF1053" s="15"/>
      <c r="AG1053" s="15"/>
      <c r="AH1053" s="15"/>
      <c r="AI1053" s="15"/>
      <c r="AJ1053" s="15"/>
      <c r="AK1053" s="19">
        <v>23</v>
      </c>
      <c r="AL1053" s="15"/>
      <c r="AM1053" s="15"/>
      <c r="AN1053" s="15"/>
      <c r="AO1053" s="15"/>
      <c r="AP1053" s="27"/>
    </row>
    <row r="1054" spans="1:42" x14ac:dyDescent="0.25">
      <c r="A1054" s="3">
        <v>101</v>
      </c>
      <c r="B1054" s="11" t="s">
        <v>2954</v>
      </c>
      <c r="C1054" s="3">
        <v>6</v>
      </c>
      <c r="D1054" s="3" t="s">
        <v>601</v>
      </c>
      <c r="E1054" s="3">
        <v>118</v>
      </c>
      <c r="F1054" s="50">
        <v>118</v>
      </c>
      <c r="G1054" s="3"/>
      <c r="H1054" s="3">
        <f t="shared" si="658"/>
        <v>0</v>
      </c>
      <c r="I1054" s="15">
        <v>0.54</v>
      </c>
      <c r="J1054" s="15">
        <v>1.26</v>
      </c>
      <c r="K1054" s="15">
        <v>1.68</v>
      </c>
      <c r="L1054" s="15">
        <v>50.42</v>
      </c>
      <c r="M1054" s="15">
        <v>42.2</v>
      </c>
      <c r="N1054" s="15">
        <v>96.1</v>
      </c>
      <c r="O1054" s="15">
        <v>1.28</v>
      </c>
      <c r="P1054" s="15">
        <v>2.62</v>
      </c>
      <c r="Q1054" s="15">
        <v>1.88</v>
      </c>
      <c r="R1054" s="23" t="s">
        <v>16</v>
      </c>
      <c r="S1054" s="19">
        <v>7.9</v>
      </c>
      <c r="T1054" s="19">
        <v>8</v>
      </c>
      <c r="U1054" s="19">
        <v>8.5</v>
      </c>
      <c r="V1054" s="19">
        <v>7.8</v>
      </c>
      <c r="W1054" s="19">
        <v>7.9</v>
      </c>
      <c r="X1054" s="19">
        <v>8</v>
      </c>
      <c r="Y1054" s="15">
        <v>0.09</v>
      </c>
      <c r="Z1054" s="15"/>
      <c r="AA1054" s="15"/>
      <c r="AB1054" s="15"/>
      <c r="AC1054" s="15">
        <v>19.7</v>
      </c>
      <c r="AD1054" s="15">
        <v>21.74</v>
      </c>
      <c r="AE1054" s="15"/>
      <c r="AF1054" s="15"/>
      <c r="AG1054" s="15"/>
      <c r="AH1054" s="15"/>
      <c r="AI1054" s="15"/>
      <c r="AJ1054" s="15"/>
      <c r="AK1054" s="19">
        <v>29</v>
      </c>
      <c r="AL1054" s="15"/>
      <c r="AM1054" s="15"/>
      <c r="AN1054" s="15"/>
      <c r="AO1054" s="15"/>
      <c r="AP1054" s="27"/>
    </row>
    <row r="1055" spans="1:42" ht="15.6" x14ac:dyDescent="0.3">
      <c r="A1055" s="59">
        <f>A1049</f>
        <v>101</v>
      </c>
      <c r="B1055" s="60" t="str">
        <f>B1049</f>
        <v>MI</v>
      </c>
      <c r="C1055" s="61"/>
      <c r="D1055" s="61"/>
      <c r="E1055" s="61"/>
      <c r="F1055" s="62"/>
      <c r="G1055" s="61"/>
      <c r="H1055" s="61"/>
      <c r="I1055" s="63">
        <f>I1049</f>
        <v>1.1599999999999999</v>
      </c>
      <c r="J1055" s="63">
        <f t="shared" ref="J1055:AE1055" si="690">J1049</f>
        <v>3.78</v>
      </c>
      <c r="K1055" s="63">
        <f t="shared" si="690"/>
        <v>7.99</v>
      </c>
      <c r="L1055" s="63">
        <f t="shared" si="690"/>
        <v>49.32</v>
      </c>
      <c r="M1055" s="63">
        <f t="shared" si="690"/>
        <v>17.98</v>
      </c>
      <c r="N1055" s="63">
        <f t="shared" si="690"/>
        <v>80.23</v>
      </c>
      <c r="O1055" s="63">
        <f t="shared" si="690"/>
        <v>7.8</v>
      </c>
      <c r="P1055" s="63">
        <f t="shared" si="690"/>
        <v>11.97</v>
      </c>
      <c r="Q1055" s="63">
        <f t="shared" si="690"/>
        <v>8.2100000000000009</v>
      </c>
      <c r="R1055" s="64" t="str">
        <f t="shared" si="690"/>
        <v>Fa</v>
      </c>
      <c r="S1055" s="65">
        <f t="shared" ref="S1055:X1055" si="691">((S1049*$H1049)+(S1050*$H1050))/$F1050</f>
        <v>8.0066666666666677</v>
      </c>
      <c r="T1055" s="65">
        <f t="shared" si="691"/>
        <v>7.9555555555555557</v>
      </c>
      <c r="U1055" s="65">
        <f t="shared" si="691"/>
        <v>8.16</v>
      </c>
      <c r="V1055" s="65">
        <f t="shared" si="691"/>
        <v>7.3511111111111109</v>
      </c>
      <c r="W1055" s="65">
        <f t="shared" si="691"/>
        <v>7.4511111111111115</v>
      </c>
      <c r="X1055" s="65">
        <f t="shared" si="691"/>
        <v>7.5</v>
      </c>
      <c r="Y1055" s="65">
        <f t="shared" ref="Y1055" si="692">((Y1049*$H1049)+(Y1050*$H1050))/$F1050</f>
        <v>0.51244444444444437</v>
      </c>
      <c r="Z1055" s="63">
        <f t="shared" si="690"/>
        <v>7.2999999999999995E-2</v>
      </c>
      <c r="AA1055" s="63">
        <f t="shared" si="690"/>
        <v>11.78</v>
      </c>
      <c r="AB1055" s="63">
        <f t="shared" si="690"/>
        <v>1.41</v>
      </c>
      <c r="AC1055" s="65">
        <f t="shared" ref="AC1055:AD1055" si="693">((AC1049*$H1049)+(AC1050*$H1050))/$F1050</f>
        <v>21.748888888888889</v>
      </c>
      <c r="AD1055" s="65">
        <f t="shared" si="693"/>
        <v>8.3379999999999992</v>
      </c>
      <c r="AE1055" s="63">
        <f t="shared" si="690"/>
        <v>0</v>
      </c>
      <c r="AF1055" s="65">
        <f t="shared" ref="AF1055:AP1055" si="694">((AF1049*$H1049)+(AF1050*$H1050))/$F1050</f>
        <v>0</v>
      </c>
      <c r="AG1055" s="65">
        <f t="shared" si="694"/>
        <v>0</v>
      </c>
      <c r="AH1055" s="65">
        <f t="shared" si="694"/>
        <v>0</v>
      </c>
      <c r="AI1055" s="65">
        <f t="shared" si="694"/>
        <v>0</v>
      </c>
      <c r="AJ1055" s="65">
        <f t="shared" si="694"/>
        <v>0</v>
      </c>
      <c r="AK1055" s="65">
        <f t="shared" si="694"/>
        <v>26.488888888888887</v>
      </c>
      <c r="AL1055" s="65">
        <f t="shared" si="694"/>
        <v>0</v>
      </c>
      <c r="AM1055" s="65">
        <f t="shared" si="694"/>
        <v>0</v>
      </c>
      <c r="AN1055" s="65">
        <f t="shared" si="694"/>
        <v>0</v>
      </c>
      <c r="AO1055" s="65">
        <f t="shared" si="694"/>
        <v>0</v>
      </c>
      <c r="AP1055" s="65">
        <f t="shared" si="694"/>
        <v>0</v>
      </c>
    </row>
    <row r="1056" spans="1:42" x14ac:dyDescent="0.25">
      <c r="A1056" s="35">
        <v>102</v>
      </c>
      <c r="B1056" s="36" t="s">
        <v>2954</v>
      </c>
      <c r="C1056" s="35">
        <v>1</v>
      </c>
      <c r="D1056" s="35" t="s">
        <v>660</v>
      </c>
      <c r="E1056" s="35">
        <v>0</v>
      </c>
      <c r="F1056" s="51">
        <v>11</v>
      </c>
      <c r="G1056" s="35"/>
      <c r="H1056" s="35">
        <f t="shared" si="658"/>
        <v>11</v>
      </c>
      <c r="I1056" s="37">
        <v>1.22</v>
      </c>
      <c r="J1056" s="37">
        <v>2.86</v>
      </c>
      <c r="K1056" s="37">
        <v>3.44</v>
      </c>
      <c r="L1056" s="37">
        <v>11.49</v>
      </c>
      <c r="M1056" s="37">
        <v>14.8</v>
      </c>
      <c r="N1056" s="37">
        <v>33.81</v>
      </c>
      <c r="O1056" s="37">
        <v>39.729999999999997</v>
      </c>
      <c r="P1056" s="37">
        <v>26.46</v>
      </c>
      <c r="Q1056" s="37">
        <v>0.84</v>
      </c>
      <c r="R1056" s="38" t="s">
        <v>225</v>
      </c>
      <c r="S1056" s="39">
        <v>7.5</v>
      </c>
      <c r="T1056" s="39">
        <v>7.4</v>
      </c>
      <c r="U1056" s="39">
        <v>7.6</v>
      </c>
      <c r="V1056" s="39">
        <v>6.6</v>
      </c>
      <c r="W1056" s="39">
        <v>6.5</v>
      </c>
      <c r="X1056" s="39">
        <v>6.5</v>
      </c>
      <c r="Y1056" s="37">
        <v>1.43</v>
      </c>
      <c r="Z1056" s="37">
        <v>0.26500000000000001</v>
      </c>
      <c r="AA1056" s="37">
        <v>5.4</v>
      </c>
      <c r="AB1056" s="37">
        <v>1.53</v>
      </c>
      <c r="AC1056" s="37"/>
      <c r="AD1056" s="37">
        <v>0.59</v>
      </c>
      <c r="AE1056" s="37">
        <v>20.3</v>
      </c>
      <c r="AF1056" s="37">
        <v>12.74</v>
      </c>
      <c r="AG1056" s="37">
        <v>4.8</v>
      </c>
      <c r="AH1056" s="37">
        <v>0.2</v>
      </c>
      <c r="AI1056" s="37">
        <v>0.68</v>
      </c>
      <c r="AJ1056" s="37">
        <v>1.99</v>
      </c>
      <c r="AK1056" s="39">
        <v>586</v>
      </c>
      <c r="AL1056" s="37">
        <v>40.6</v>
      </c>
      <c r="AM1056" s="37">
        <v>8.11</v>
      </c>
      <c r="AN1056" s="37">
        <v>27.69</v>
      </c>
      <c r="AO1056" s="37">
        <v>2.1</v>
      </c>
      <c r="AP1056" s="40">
        <v>12.2</v>
      </c>
    </row>
    <row r="1057" spans="1:42" x14ac:dyDescent="0.25">
      <c r="A1057" s="41">
        <v>102</v>
      </c>
      <c r="B1057" s="42" t="s">
        <v>2954</v>
      </c>
      <c r="C1057" s="41">
        <v>2</v>
      </c>
      <c r="D1057" s="41" t="s">
        <v>684</v>
      </c>
      <c r="E1057" s="41">
        <v>11</v>
      </c>
      <c r="F1057" s="49">
        <v>32</v>
      </c>
      <c r="G1057" s="41"/>
      <c r="H1057" s="41">
        <f t="shared" si="658"/>
        <v>21</v>
      </c>
      <c r="I1057" s="43">
        <v>1.18</v>
      </c>
      <c r="J1057" s="43">
        <v>2.31</v>
      </c>
      <c r="K1057" s="43">
        <v>3.03</v>
      </c>
      <c r="L1057" s="43">
        <v>8.8000000000000007</v>
      </c>
      <c r="M1057" s="43">
        <v>15.25</v>
      </c>
      <c r="N1057" s="43">
        <v>30.57</v>
      </c>
      <c r="O1057" s="43">
        <v>43.13</v>
      </c>
      <c r="P1057" s="43">
        <v>26.3</v>
      </c>
      <c r="Q1057" s="43">
        <v>1.1399999999999999</v>
      </c>
      <c r="R1057" s="44" t="s">
        <v>225</v>
      </c>
      <c r="S1057" s="45">
        <v>7.8</v>
      </c>
      <c r="T1057" s="45">
        <v>7.7</v>
      </c>
      <c r="U1057" s="45">
        <v>7.7</v>
      </c>
      <c r="V1057" s="45">
        <v>6</v>
      </c>
      <c r="W1057" s="45">
        <v>6</v>
      </c>
      <c r="X1057" s="45">
        <v>6.2</v>
      </c>
      <c r="Y1057" s="43">
        <v>0.52</v>
      </c>
      <c r="Z1057" s="43">
        <v>0.11</v>
      </c>
      <c r="AA1057" s="43">
        <v>4.7300000000000004</v>
      </c>
      <c r="AB1057" s="43">
        <v>1.73</v>
      </c>
      <c r="AC1057" s="43"/>
      <c r="AD1057" s="43">
        <v>0.24</v>
      </c>
      <c r="AE1057" s="43">
        <v>13.15</v>
      </c>
      <c r="AF1057" s="43">
        <v>8.42</v>
      </c>
      <c r="AG1057" s="43">
        <v>3.44</v>
      </c>
      <c r="AH1057" s="43">
        <v>0.23</v>
      </c>
      <c r="AI1057" s="43">
        <v>0.2</v>
      </c>
      <c r="AJ1057" s="43">
        <v>1.05</v>
      </c>
      <c r="AK1057" s="45">
        <v>150</v>
      </c>
      <c r="AL1057" s="43">
        <v>39.36</v>
      </c>
      <c r="AM1057" s="43">
        <v>9.32</v>
      </c>
      <c r="AN1057" s="43">
        <v>26.43</v>
      </c>
      <c r="AO1057" s="43">
        <v>2.0699999999999998</v>
      </c>
      <c r="AP1057" s="46">
        <v>12.82</v>
      </c>
    </row>
    <row r="1058" spans="1:42" x14ac:dyDescent="0.25">
      <c r="A1058" s="41">
        <v>102</v>
      </c>
      <c r="B1058" s="42" t="s">
        <v>2954</v>
      </c>
      <c r="C1058" s="41">
        <v>3</v>
      </c>
      <c r="D1058" s="41" t="s">
        <v>242</v>
      </c>
      <c r="E1058" s="41">
        <v>32</v>
      </c>
      <c r="F1058" s="49">
        <v>53</v>
      </c>
      <c r="G1058" s="41"/>
      <c r="H1058" s="41">
        <f t="shared" si="658"/>
        <v>21</v>
      </c>
      <c r="I1058" s="43">
        <v>0.57999999999999996</v>
      </c>
      <c r="J1058" s="43">
        <v>1.1000000000000001</v>
      </c>
      <c r="K1058" s="43">
        <v>1.95</v>
      </c>
      <c r="L1058" s="43">
        <v>8.9</v>
      </c>
      <c r="M1058" s="43">
        <v>12.76</v>
      </c>
      <c r="N1058" s="43">
        <v>25.29</v>
      </c>
      <c r="O1058" s="43">
        <v>54.77</v>
      </c>
      <c r="P1058" s="43">
        <v>19.940000000000001</v>
      </c>
      <c r="Q1058" s="43">
        <v>0.68</v>
      </c>
      <c r="R1058" s="44" t="s">
        <v>283</v>
      </c>
      <c r="S1058" s="45">
        <v>7.8</v>
      </c>
      <c r="T1058" s="45">
        <v>7.8</v>
      </c>
      <c r="U1058" s="45">
        <v>8.1999999999999993</v>
      </c>
      <c r="V1058" s="45">
        <v>6.7</v>
      </c>
      <c r="W1058" s="45">
        <v>6.7</v>
      </c>
      <c r="X1058" s="45">
        <v>6.7</v>
      </c>
      <c r="Y1058" s="43">
        <v>0.13</v>
      </c>
      <c r="Z1058" s="43">
        <v>6.4000000000000001E-2</v>
      </c>
      <c r="AA1058" s="43">
        <v>2.0299999999999998</v>
      </c>
      <c r="AB1058" s="43">
        <v>1.74</v>
      </c>
      <c r="AC1058" s="43"/>
      <c r="AD1058" s="43">
        <v>0.42</v>
      </c>
      <c r="AE1058" s="43">
        <v>9.1999999999999993</v>
      </c>
      <c r="AF1058" s="43">
        <v>6.16</v>
      </c>
      <c r="AG1058" s="43">
        <v>1.76</v>
      </c>
      <c r="AH1058" s="43">
        <v>0.49</v>
      </c>
      <c r="AI1058" s="43">
        <v>0.14000000000000001</v>
      </c>
      <c r="AJ1058" s="43">
        <v>0.87</v>
      </c>
      <c r="AK1058" s="45">
        <v>118</v>
      </c>
      <c r="AL1058" s="43">
        <v>37.26</v>
      </c>
      <c r="AM1058" s="43">
        <v>12.16</v>
      </c>
      <c r="AN1058" s="43">
        <v>26.34</v>
      </c>
      <c r="AO1058" s="43">
        <v>1.86</v>
      </c>
      <c r="AP1058" s="46">
        <v>12.78</v>
      </c>
    </row>
    <row r="1059" spans="1:42" x14ac:dyDescent="0.25">
      <c r="A1059" s="3">
        <v>102</v>
      </c>
      <c r="B1059" s="11" t="s">
        <v>2954</v>
      </c>
      <c r="C1059" s="3">
        <v>4</v>
      </c>
      <c r="D1059" s="3" t="s">
        <v>260</v>
      </c>
      <c r="E1059" s="3">
        <v>53</v>
      </c>
      <c r="F1059" s="50">
        <v>63</v>
      </c>
      <c r="G1059" s="3"/>
      <c r="H1059" s="3">
        <f t="shared" si="658"/>
        <v>10</v>
      </c>
      <c r="I1059" s="15">
        <v>1.19</v>
      </c>
      <c r="J1059" s="15">
        <v>1.94</v>
      </c>
      <c r="K1059" s="15">
        <v>3.79</v>
      </c>
      <c r="L1059" s="15">
        <v>12.18</v>
      </c>
      <c r="M1059" s="15">
        <v>4.21</v>
      </c>
      <c r="N1059" s="15">
        <v>23.31</v>
      </c>
      <c r="O1059" s="15">
        <v>55.88</v>
      </c>
      <c r="P1059" s="15">
        <v>20.81</v>
      </c>
      <c r="Q1059" s="15">
        <v>3.59</v>
      </c>
      <c r="R1059" s="23" t="s">
        <v>283</v>
      </c>
      <c r="S1059" s="19">
        <v>8.6</v>
      </c>
      <c r="T1059" s="19">
        <v>8.5</v>
      </c>
      <c r="U1059" s="19">
        <v>8.4</v>
      </c>
      <c r="V1059" s="19">
        <v>7</v>
      </c>
      <c r="W1059" s="19">
        <v>7.1</v>
      </c>
      <c r="X1059" s="19">
        <v>7</v>
      </c>
      <c r="Y1059" s="15">
        <v>0.13</v>
      </c>
      <c r="Z1059" s="15">
        <v>6.0999999999999999E-2</v>
      </c>
      <c r="AA1059" s="15">
        <v>2.13</v>
      </c>
      <c r="AB1059" s="15">
        <v>1.75</v>
      </c>
      <c r="AC1059" s="15"/>
      <c r="AD1059" s="15">
        <v>0.61</v>
      </c>
      <c r="AE1059" s="15">
        <v>9.6300000000000008</v>
      </c>
      <c r="AF1059" s="15">
        <v>7.11</v>
      </c>
      <c r="AG1059" s="15">
        <v>1.71</v>
      </c>
      <c r="AH1059" s="15">
        <v>0.98</v>
      </c>
      <c r="AI1059" s="15">
        <v>0.14000000000000001</v>
      </c>
      <c r="AJ1059" s="15"/>
      <c r="AK1059" s="19">
        <v>143</v>
      </c>
      <c r="AL1059" s="15">
        <v>38.1</v>
      </c>
      <c r="AM1059" s="15">
        <v>11.35</v>
      </c>
      <c r="AN1059" s="15">
        <v>26.65</v>
      </c>
      <c r="AO1059" s="15">
        <v>1.91</v>
      </c>
      <c r="AP1059" s="27">
        <v>13</v>
      </c>
    </row>
    <row r="1060" spans="1:42" x14ac:dyDescent="0.25">
      <c r="A1060" s="3">
        <v>102</v>
      </c>
      <c r="B1060" s="11" t="s">
        <v>2954</v>
      </c>
      <c r="C1060" s="3">
        <v>5</v>
      </c>
      <c r="D1060" s="3" t="s">
        <v>3069</v>
      </c>
      <c r="E1060" s="3">
        <v>63</v>
      </c>
      <c r="F1060" s="50">
        <v>91</v>
      </c>
      <c r="G1060" s="3"/>
      <c r="H1060" s="3">
        <f t="shared" si="658"/>
        <v>28</v>
      </c>
      <c r="I1060" s="15">
        <v>1.2</v>
      </c>
      <c r="J1060" s="15">
        <v>3.34</v>
      </c>
      <c r="K1060" s="15">
        <v>5.36</v>
      </c>
      <c r="L1060" s="15">
        <v>13.43</v>
      </c>
      <c r="M1060" s="15">
        <v>17.760000000000002</v>
      </c>
      <c r="N1060" s="15">
        <v>41.09</v>
      </c>
      <c r="O1060" s="15">
        <v>41.97</v>
      </c>
      <c r="P1060" s="15">
        <v>16.940000000000001</v>
      </c>
      <c r="Q1060" s="15">
        <v>1.36</v>
      </c>
      <c r="R1060" s="23" t="s">
        <v>225</v>
      </c>
      <c r="S1060" s="19">
        <v>8.6999999999999993</v>
      </c>
      <c r="T1060" s="19">
        <v>8.6999999999999993</v>
      </c>
      <c r="U1060" s="19">
        <v>9</v>
      </c>
      <c r="V1060" s="19">
        <v>7.2</v>
      </c>
      <c r="W1060" s="19">
        <v>7.2</v>
      </c>
      <c r="X1060" s="19">
        <v>7.2</v>
      </c>
      <c r="Y1060" s="15">
        <v>0.11</v>
      </c>
      <c r="Z1060" s="15"/>
      <c r="AA1060" s="15"/>
      <c r="AB1060" s="15">
        <v>1.82</v>
      </c>
      <c r="AC1060" s="15"/>
      <c r="AD1060" s="15">
        <v>0.87</v>
      </c>
      <c r="AE1060" s="15">
        <v>8.9600000000000009</v>
      </c>
      <c r="AF1060" s="15">
        <v>6.63</v>
      </c>
      <c r="AG1060" s="15">
        <v>1.72</v>
      </c>
      <c r="AH1060" s="15">
        <v>1.1399999999999999</v>
      </c>
      <c r="AI1060" s="15">
        <v>0.14000000000000001</v>
      </c>
      <c r="AJ1060" s="15"/>
      <c r="AK1060" s="19">
        <v>400</v>
      </c>
      <c r="AL1060" s="15">
        <v>37.64</v>
      </c>
      <c r="AM1060" s="15">
        <v>11.75</v>
      </c>
      <c r="AN1060" s="15">
        <v>26.45</v>
      </c>
      <c r="AO1060" s="15">
        <v>1.88</v>
      </c>
      <c r="AP1060" s="27">
        <v>12.64</v>
      </c>
    </row>
    <row r="1061" spans="1:42" x14ac:dyDescent="0.25">
      <c r="A1061" s="3">
        <v>102</v>
      </c>
      <c r="B1061" s="11" t="s">
        <v>2954</v>
      </c>
      <c r="C1061" s="3">
        <v>6</v>
      </c>
      <c r="D1061" s="3" t="s">
        <v>980</v>
      </c>
      <c r="E1061" s="3">
        <v>91</v>
      </c>
      <c r="F1061" s="50">
        <v>123</v>
      </c>
      <c r="G1061" s="3"/>
      <c r="H1061" s="3">
        <f t="shared" si="658"/>
        <v>32</v>
      </c>
      <c r="I1061" s="15">
        <v>3.35</v>
      </c>
      <c r="J1061" s="15">
        <v>9.31</v>
      </c>
      <c r="K1061" s="15">
        <v>13.02</v>
      </c>
      <c r="L1061" s="15">
        <v>36.81</v>
      </c>
      <c r="M1061" s="15">
        <v>15.02</v>
      </c>
      <c r="N1061" s="15">
        <v>77.510000000000005</v>
      </c>
      <c r="O1061" s="15">
        <v>16.27</v>
      </c>
      <c r="P1061" s="15">
        <v>6.22</v>
      </c>
      <c r="Q1061" s="15">
        <v>0.48</v>
      </c>
      <c r="R1061" s="23" t="s">
        <v>79</v>
      </c>
      <c r="S1061" s="19">
        <v>8.6999999999999993</v>
      </c>
      <c r="T1061" s="19">
        <v>8.6999999999999993</v>
      </c>
      <c r="U1061" s="19">
        <v>8.6999999999999993</v>
      </c>
      <c r="V1061" s="19">
        <v>7.3</v>
      </c>
      <c r="W1061" s="19">
        <v>7.2</v>
      </c>
      <c r="X1061" s="19">
        <v>7.3</v>
      </c>
      <c r="Y1061" s="15">
        <v>0.05</v>
      </c>
      <c r="Z1061" s="15"/>
      <c r="AA1061" s="15"/>
      <c r="AB1061" s="15">
        <v>1.73</v>
      </c>
      <c r="AC1061" s="15"/>
      <c r="AD1061" s="15">
        <v>2.5</v>
      </c>
      <c r="AE1061" s="15">
        <v>5.21</v>
      </c>
      <c r="AF1061" s="15">
        <v>3.05</v>
      </c>
      <c r="AG1061" s="15">
        <v>1.72</v>
      </c>
      <c r="AH1061" s="15">
        <v>1.3</v>
      </c>
      <c r="AI1061" s="15">
        <v>0.13</v>
      </c>
      <c r="AJ1061" s="15"/>
      <c r="AK1061" s="19">
        <v>272</v>
      </c>
      <c r="AL1061" s="15">
        <v>34</v>
      </c>
      <c r="AM1061" s="15">
        <v>16.21</v>
      </c>
      <c r="AN1061" s="15">
        <v>24.84</v>
      </c>
      <c r="AO1061" s="15">
        <v>1.64</v>
      </c>
      <c r="AP1061" s="27">
        <v>13.58</v>
      </c>
    </row>
    <row r="1062" spans="1:42" ht="15.6" x14ac:dyDescent="0.3">
      <c r="A1062" s="59">
        <f>A1056</f>
        <v>102</v>
      </c>
      <c r="B1062" s="60" t="str">
        <f>B1056</f>
        <v>MI</v>
      </c>
      <c r="C1062" s="61"/>
      <c r="D1062" s="61"/>
      <c r="E1062" s="61"/>
      <c r="F1062" s="62"/>
      <c r="G1062" s="61"/>
      <c r="H1062" s="61"/>
      <c r="I1062" s="63">
        <f>I1056</f>
        <v>1.22</v>
      </c>
      <c r="J1062" s="63">
        <f t="shared" ref="J1062:AE1062" si="695">J1056</f>
        <v>2.86</v>
      </c>
      <c r="K1062" s="63">
        <f t="shared" si="695"/>
        <v>3.44</v>
      </c>
      <c r="L1062" s="63">
        <f t="shared" si="695"/>
        <v>11.49</v>
      </c>
      <c r="M1062" s="63">
        <f t="shared" si="695"/>
        <v>14.8</v>
      </c>
      <c r="N1062" s="63">
        <f t="shared" si="695"/>
        <v>33.81</v>
      </c>
      <c r="O1062" s="63">
        <f t="shared" si="695"/>
        <v>39.729999999999997</v>
      </c>
      <c r="P1062" s="63">
        <f t="shared" si="695"/>
        <v>26.46</v>
      </c>
      <c r="Q1062" s="63">
        <f t="shared" si="695"/>
        <v>0.84</v>
      </c>
      <c r="R1062" s="64" t="str">
        <f t="shared" si="695"/>
        <v>F</v>
      </c>
      <c r="S1062" s="65">
        <f t="shared" ref="S1062:X1062" si="696">((S1056*$H1056)+(S1057*$H1057)+(S1058*$H1058))/$F1058</f>
        <v>7.7377358490566035</v>
      </c>
      <c r="T1062" s="65">
        <f t="shared" si="696"/>
        <v>7.6773584905660375</v>
      </c>
      <c r="U1062" s="65">
        <f t="shared" si="696"/>
        <v>7.8773584905660377</v>
      </c>
      <c r="V1062" s="65">
        <f t="shared" si="696"/>
        <v>6.4018867924528307</v>
      </c>
      <c r="W1062" s="65">
        <f t="shared" si="696"/>
        <v>6.3811320754716991</v>
      </c>
      <c r="X1062" s="65">
        <f t="shared" si="696"/>
        <v>6.4603773584905664</v>
      </c>
      <c r="Y1062" s="65">
        <f>((Y1056*$H1056)+(Y1057*$H1057)+(Y1058*$H1058))/$F1058</f>
        <v>0.55433962264150938</v>
      </c>
      <c r="Z1062" s="63">
        <f t="shared" si="695"/>
        <v>0.26500000000000001</v>
      </c>
      <c r="AA1062" s="63">
        <f t="shared" si="695"/>
        <v>5.4</v>
      </c>
      <c r="AB1062" s="63">
        <f t="shared" si="695"/>
        <v>1.53</v>
      </c>
      <c r="AC1062" s="65">
        <f>((AC1056*$H1056)+(AC1057*$H1057)+(AC1058*$H1058))/$F1058</f>
        <v>0</v>
      </c>
      <c r="AD1062" s="65">
        <f>((AD1056*$H1056)+(AD1057*$H1057)+(AD1058*$H1058))/$F1058</f>
        <v>0.38396226415094342</v>
      </c>
      <c r="AE1062" s="63">
        <f t="shared" si="695"/>
        <v>20.3</v>
      </c>
      <c r="AF1062" s="65">
        <f t="shared" ref="AF1062:AP1062" si="697">((AF1056*$H1056)+(AF1057*$H1057)+(AF1058*$H1058))/$F1058</f>
        <v>8.4211320754716983</v>
      </c>
      <c r="AG1062" s="65">
        <f t="shared" si="697"/>
        <v>3.0566037735849059</v>
      </c>
      <c r="AH1062" s="65">
        <f t="shared" si="697"/>
        <v>0.32679245283018871</v>
      </c>
      <c r="AI1062" s="65">
        <f t="shared" si="697"/>
        <v>0.27584905660377362</v>
      </c>
      <c r="AJ1062" s="65">
        <f t="shared" si="697"/>
        <v>1.1737735849056603</v>
      </c>
      <c r="AK1062" s="65">
        <f t="shared" si="697"/>
        <v>227.81132075471697</v>
      </c>
      <c r="AL1062" s="65">
        <f t="shared" si="697"/>
        <v>38.785283018867922</v>
      </c>
      <c r="AM1062" s="65">
        <f t="shared" si="697"/>
        <v>10.194150943396226</v>
      </c>
      <c r="AN1062" s="65">
        <f t="shared" si="697"/>
        <v>26.655849056603774</v>
      </c>
      <c r="AO1062" s="65">
        <f t="shared" si="697"/>
        <v>1.9930188679245282</v>
      </c>
      <c r="AP1062" s="65">
        <f t="shared" si="697"/>
        <v>12.675471698113206</v>
      </c>
    </row>
    <row r="1063" spans="1:42" x14ac:dyDescent="0.25">
      <c r="A1063" s="35">
        <v>103</v>
      </c>
      <c r="B1063" s="36" t="s">
        <v>2954</v>
      </c>
      <c r="C1063" s="35">
        <v>1</v>
      </c>
      <c r="D1063" s="35" t="s">
        <v>660</v>
      </c>
      <c r="E1063" s="35">
        <v>0</v>
      </c>
      <c r="F1063" s="51">
        <v>12</v>
      </c>
      <c r="G1063" s="35"/>
      <c r="H1063" s="35">
        <f t="shared" si="658"/>
        <v>12</v>
      </c>
      <c r="I1063" s="37">
        <v>1.89</v>
      </c>
      <c r="J1063" s="37">
        <v>5.25</v>
      </c>
      <c r="K1063" s="37">
        <v>8.2899999999999991</v>
      </c>
      <c r="L1063" s="37">
        <v>9.6</v>
      </c>
      <c r="M1063" s="37">
        <v>6.16</v>
      </c>
      <c r="N1063" s="37">
        <v>31.19</v>
      </c>
      <c r="O1063" s="37">
        <v>48.35</v>
      </c>
      <c r="P1063" s="37">
        <v>20.46</v>
      </c>
      <c r="Q1063" s="37">
        <v>3.75</v>
      </c>
      <c r="R1063" s="38" t="s">
        <v>225</v>
      </c>
      <c r="S1063" s="39">
        <v>8</v>
      </c>
      <c r="T1063" s="39">
        <v>8</v>
      </c>
      <c r="U1063" s="39">
        <v>8</v>
      </c>
      <c r="V1063" s="39">
        <v>7</v>
      </c>
      <c r="W1063" s="39">
        <v>7</v>
      </c>
      <c r="X1063" s="39">
        <v>7</v>
      </c>
      <c r="Y1063" s="37">
        <v>0.99</v>
      </c>
      <c r="Z1063" s="37">
        <v>0.20499999999999999</v>
      </c>
      <c r="AA1063" s="37">
        <v>4.83</v>
      </c>
      <c r="AB1063" s="37">
        <v>1.49</v>
      </c>
      <c r="AC1063" s="37">
        <v>4.4000000000000004</v>
      </c>
      <c r="AD1063" s="37">
        <v>0.4</v>
      </c>
      <c r="AE1063" s="37">
        <v>18.2</v>
      </c>
      <c r="AF1063" s="37">
        <v>16.850000000000001</v>
      </c>
      <c r="AG1063" s="37">
        <v>2.4</v>
      </c>
      <c r="AH1063" s="37">
        <v>0.16</v>
      </c>
      <c r="AI1063" s="37">
        <v>0.16</v>
      </c>
      <c r="AJ1063" s="37"/>
      <c r="AK1063" s="39">
        <v>458</v>
      </c>
      <c r="AL1063" s="37">
        <v>38.32</v>
      </c>
      <c r="AM1063" s="37">
        <v>10.029999999999999</v>
      </c>
      <c r="AN1063" s="37">
        <v>25.82</v>
      </c>
      <c r="AO1063" s="37">
        <v>2.02</v>
      </c>
      <c r="AP1063" s="40">
        <v>15.4</v>
      </c>
    </row>
    <row r="1064" spans="1:42" x14ac:dyDescent="0.25">
      <c r="A1064" s="41">
        <v>103</v>
      </c>
      <c r="B1064" s="42" t="s">
        <v>2954</v>
      </c>
      <c r="C1064" s="41">
        <v>2</v>
      </c>
      <c r="D1064" s="41" t="s">
        <v>684</v>
      </c>
      <c r="E1064" s="41">
        <v>12</v>
      </c>
      <c r="F1064" s="49">
        <v>21</v>
      </c>
      <c r="G1064" s="41"/>
      <c r="H1064" s="41">
        <f t="shared" si="658"/>
        <v>9</v>
      </c>
      <c r="I1064" s="43">
        <v>0.96</v>
      </c>
      <c r="J1064" s="43">
        <v>3.01</v>
      </c>
      <c r="K1064" s="43">
        <v>6.11</v>
      </c>
      <c r="L1064" s="43">
        <v>7.12</v>
      </c>
      <c r="M1064" s="43">
        <v>3.95</v>
      </c>
      <c r="N1064" s="43">
        <v>21.15</v>
      </c>
      <c r="O1064" s="43">
        <v>59.9</v>
      </c>
      <c r="P1064" s="43">
        <v>18.95</v>
      </c>
      <c r="Q1064" s="43">
        <v>3.33</v>
      </c>
      <c r="R1064" s="44" t="s">
        <v>283</v>
      </c>
      <c r="S1064" s="45">
        <v>8.1</v>
      </c>
      <c r="T1064" s="45">
        <v>8.1999999999999993</v>
      </c>
      <c r="U1064" s="45">
        <v>8.1999999999999993</v>
      </c>
      <c r="V1064" s="45">
        <v>7.1</v>
      </c>
      <c r="W1064" s="45">
        <v>7.2</v>
      </c>
      <c r="X1064" s="45">
        <v>7.2</v>
      </c>
      <c r="Y1064" s="43">
        <v>0.59</v>
      </c>
      <c r="Z1064" s="43">
        <v>0.14000000000000001</v>
      </c>
      <c r="AA1064" s="43">
        <v>4.21</v>
      </c>
      <c r="AB1064" s="43">
        <v>1.42</v>
      </c>
      <c r="AC1064" s="43">
        <v>3.3</v>
      </c>
      <c r="AD1064" s="43">
        <v>0.4</v>
      </c>
      <c r="AE1064" s="43">
        <v>15.98</v>
      </c>
      <c r="AF1064" s="43">
        <v>14.74</v>
      </c>
      <c r="AG1064" s="43">
        <v>2.08</v>
      </c>
      <c r="AH1064" s="43">
        <v>0.16</v>
      </c>
      <c r="AI1064" s="43">
        <v>0.15</v>
      </c>
      <c r="AJ1064" s="43"/>
      <c r="AK1064" s="45">
        <v>315</v>
      </c>
      <c r="AL1064" s="43">
        <v>38.56</v>
      </c>
      <c r="AM1064" s="43">
        <v>10.83</v>
      </c>
      <c r="AN1064" s="43">
        <v>26.67</v>
      </c>
      <c r="AO1064" s="43">
        <v>1.95</v>
      </c>
      <c r="AP1064" s="46">
        <v>15.22</v>
      </c>
    </row>
    <row r="1065" spans="1:42" x14ac:dyDescent="0.25">
      <c r="A1065" s="41">
        <v>103</v>
      </c>
      <c r="B1065" s="42" t="s">
        <v>2954</v>
      </c>
      <c r="C1065" s="41">
        <v>3</v>
      </c>
      <c r="D1065" s="41" t="s">
        <v>290</v>
      </c>
      <c r="E1065" s="41">
        <v>21</v>
      </c>
      <c r="F1065" s="49">
        <v>42</v>
      </c>
      <c r="G1065" s="41"/>
      <c r="H1065" s="41">
        <f t="shared" si="658"/>
        <v>21</v>
      </c>
      <c r="I1065" s="43">
        <v>0.24</v>
      </c>
      <c r="J1065" s="43">
        <v>0.28999999999999998</v>
      </c>
      <c r="K1065" s="43">
        <v>0.38</v>
      </c>
      <c r="L1065" s="43">
        <v>4.47</v>
      </c>
      <c r="M1065" s="43">
        <v>22.96</v>
      </c>
      <c r="N1065" s="43">
        <v>28.34</v>
      </c>
      <c r="O1065" s="43">
        <v>58.96</v>
      </c>
      <c r="P1065" s="43">
        <v>12.7</v>
      </c>
      <c r="Q1065" s="43">
        <v>0.62</v>
      </c>
      <c r="R1065" s="44" t="s">
        <v>283</v>
      </c>
      <c r="S1065" s="45">
        <v>8.1999999999999993</v>
      </c>
      <c r="T1065" s="45">
        <v>8.1999999999999993</v>
      </c>
      <c r="U1065" s="45">
        <v>8.1999999999999993</v>
      </c>
      <c r="V1065" s="45">
        <v>7.2</v>
      </c>
      <c r="W1065" s="45">
        <v>7.2</v>
      </c>
      <c r="X1065" s="45">
        <v>7.2</v>
      </c>
      <c r="Y1065" s="43">
        <v>0.26</v>
      </c>
      <c r="Z1065" s="43">
        <v>7.6999999999999999E-2</v>
      </c>
      <c r="AA1065" s="43">
        <v>3.38</v>
      </c>
      <c r="AB1065" s="43">
        <v>1.3</v>
      </c>
      <c r="AC1065" s="43">
        <v>1.6</v>
      </c>
      <c r="AD1065" s="43">
        <v>0.4</v>
      </c>
      <c r="AE1065" s="43">
        <v>11.05</v>
      </c>
      <c r="AF1065" s="43">
        <v>10.11</v>
      </c>
      <c r="AG1065" s="43">
        <v>1.36</v>
      </c>
      <c r="AH1065" s="43">
        <v>0.26</v>
      </c>
      <c r="AI1065" s="43">
        <v>0.12</v>
      </c>
      <c r="AJ1065" s="43"/>
      <c r="AK1065" s="45">
        <v>148</v>
      </c>
      <c r="AL1065" s="43">
        <v>37.29</v>
      </c>
      <c r="AM1065" s="43">
        <v>11.23</v>
      </c>
      <c r="AN1065" s="43">
        <v>26.62</v>
      </c>
      <c r="AO1065" s="43">
        <v>1.91</v>
      </c>
      <c r="AP1065" s="46">
        <v>15.3</v>
      </c>
    </row>
    <row r="1066" spans="1:42" x14ac:dyDescent="0.25">
      <c r="A1066" s="3">
        <v>103</v>
      </c>
      <c r="B1066" s="11" t="s">
        <v>2954</v>
      </c>
      <c r="C1066" s="3">
        <v>4</v>
      </c>
      <c r="D1066" s="3" t="s">
        <v>302</v>
      </c>
      <c r="E1066" s="3">
        <v>42</v>
      </c>
      <c r="F1066" s="50">
        <v>67</v>
      </c>
      <c r="G1066" s="3"/>
      <c r="H1066" s="3">
        <f t="shared" si="658"/>
        <v>25</v>
      </c>
      <c r="I1066" s="15">
        <v>0.37</v>
      </c>
      <c r="J1066" s="15">
        <v>0.93</v>
      </c>
      <c r="K1066" s="15">
        <v>1.1299999999999999</v>
      </c>
      <c r="L1066" s="15">
        <v>3.32</v>
      </c>
      <c r="M1066" s="15">
        <v>7.93</v>
      </c>
      <c r="N1066" s="15">
        <v>13.68</v>
      </c>
      <c r="O1066" s="15">
        <v>64.34</v>
      </c>
      <c r="P1066" s="15">
        <v>21.98</v>
      </c>
      <c r="Q1066" s="15">
        <v>2.4500000000000002</v>
      </c>
      <c r="R1066" s="23" t="s">
        <v>283</v>
      </c>
      <c r="S1066" s="19">
        <v>8.1999999999999993</v>
      </c>
      <c r="T1066" s="19">
        <v>8.1999999999999993</v>
      </c>
      <c r="U1066" s="19">
        <v>8.3000000000000007</v>
      </c>
      <c r="V1066" s="19">
        <v>7.2</v>
      </c>
      <c r="W1066" s="19">
        <v>7.2</v>
      </c>
      <c r="X1066" s="19">
        <v>7.2</v>
      </c>
      <c r="Y1066" s="15">
        <v>0.46</v>
      </c>
      <c r="Z1066" s="15">
        <v>0.13</v>
      </c>
      <c r="AA1066" s="15">
        <v>3.54</v>
      </c>
      <c r="AB1066" s="15">
        <v>1.42</v>
      </c>
      <c r="AC1066" s="15">
        <v>1.6</v>
      </c>
      <c r="AD1066" s="15">
        <v>0.38</v>
      </c>
      <c r="AE1066" s="15">
        <v>15.4</v>
      </c>
      <c r="AF1066" s="15">
        <v>14.64</v>
      </c>
      <c r="AG1066" s="15">
        <v>1.4</v>
      </c>
      <c r="AH1066" s="15">
        <v>0.35</v>
      </c>
      <c r="AI1066" s="15">
        <v>0.13</v>
      </c>
      <c r="AJ1066" s="15"/>
      <c r="AK1066" s="19">
        <v>200</v>
      </c>
      <c r="AL1066" s="15">
        <v>38</v>
      </c>
      <c r="AM1066" s="15">
        <v>12.04</v>
      </c>
      <c r="AN1066" s="15">
        <v>26.46</v>
      </c>
      <c r="AO1066" s="15">
        <v>1.89</v>
      </c>
      <c r="AP1066" s="27">
        <v>15.6</v>
      </c>
    </row>
    <row r="1067" spans="1:42" x14ac:dyDescent="0.25">
      <c r="A1067" s="3">
        <v>103</v>
      </c>
      <c r="B1067" s="11" t="s">
        <v>2954</v>
      </c>
      <c r="C1067" s="3">
        <v>5</v>
      </c>
      <c r="D1067" s="3" t="s">
        <v>477</v>
      </c>
      <c r="E1067" s="3">
        <v>67</v>
      </c>
      <c r="F1067" s="50">
        <v>84</v>
      </c>
      <c r="G1067" s="3"/>
      <c r="H1067" s="3">
        <f t="shared" si="658"/>
        <v>17</v>
      </c>
      <c r="I1067" s="15">
        <v>1</v>
      </c>
      <c r="J1067" s="15">
        <v>1.8</v>
      </c>
      <c r="K1067" s="15">
        <v>4.03</v>
      </c>
      <c r="L1067" s="15">
        <v>7.37</v>
      </c>
      <c r="M1067" s="15">
        <v>5.91</v>
      </c>
      <c r="N1067" s="15">
        <v>20.11</v>
      </c>
      <c r="O1067" s="15">
        <v>54.78</v>
      </c>
      <c r="P1067" s="15">
        <v>25.11</v>
      </c>
      <c r="Q1067" s="15">
        <v>2.75</v>
      </c>
      <c r="R1067" s="23" t="s">
        <v>283</v>
      </c>
      <c r="S1067" s="19">
        <v>8.1999999999999993</v>
      </c>
      <c r="T1067" s="19">
        <v>8.1999999999999993</v>
      </c>
      <c r="U1067" s="19">
        <v>8.1999999999999993</v>
      </c>
      <c r="V1067" s="19">
        <v>7.2</v>
      </c>
      <c r="W1067" s="19">
        <v>7.2</v>
      </c>
      <c r="X1067" s="19">
        <v>7.2</v>
      </c>
      <c r="Y1067" s="15">
        <v>0.49</v>
      </c>
      <c r="Z1067" s="15"/>
      <c r="AA1067" s="15"/>
      <c r="AB1067" s="15">
        <v>1.44</v>
      </c>
      <c r="AC1067" s="15">
        <v>2.2999999999999998</v>
      </c>
      <c r="AD1067" s="15">
        <v>0.28999999999999998</v>
      </c>
      <c r="AE1067" s="15">
        <v>17</v>
      </c>
      <c r="AF1067" s="15">
        <v>16.53</v>
      </c>
      <c r="AG1067" s="15">
        <v>1.52</v>
      </c>
      <c r="AH1067" s="15">
        <v>0.33</v>
      </c>
      <c r="AI1067" s="15">
        <v>0.13</v>
      </c>
      <c r="AJ1067" s="15"/>
      <c r="AK1067" s="19">
        <v>386</v>
      </c>
      <c r="AL1067" s="15">
        <v>36.86</v>
      </c>
      <c r="AM1067" s="15">
        <v>12.04</v>
      </c>
      <c r="AN1067" s="15">
        <v>25.96</v>
      </c>
      <c r="AO1067" s="15">
        <v>1.86</v>
      </c>
      <c r="AP1067" s="27">
        <v>16</v>
      </c>
    </row>
    <row r="1068" spans="1:42" x14ac:dyDescent="0.25">
      <c r="A1068" s="3">
        <v>103</v>
      </c>
      <c r="B1068" s="11" t="s">
        <v>2954</v>
      </c>
      <c r="C1068" s="3">
        <v>6</v>
      </c>
      <c r="D1068" s="3" t="s">
        <v>763</v>
      </c>
      <c r="E1068" s="3">
        <v>84</v>
      </c>
      <c r="F1068" s="50">
        <v>135</v>
      </c>
      <c r="G1068" s="3"/>
      <c r="H1068" s="3">
        <f t="shared" si="658"/>
        <v>51</v>
      </c>
      <c r="I1068" s="15">
        <v>6.7</v>
      </c>
      <c r="J1068" s="15">
        <v>19.54</v>
      </c>
      <c r="K1068" s="15">
        <v>14.23</v>
      </c>
      <c r="L1068" s="15">
        <v>18.28</v>
      </c>
      <c r="M1068" s="15">
        <v>5.69</v>
      </c>
      <c r="N1068" s="15">
        <v>64.44</v>
      </c>
      <c r="O1068" s="15">
        <v>19.2</v>
      </c>
      <c r="P1068" s="15">
        <v>16.36</v>
      </c>
      <c r="Q1068" s="15">
        <v>12.5</v>
      </c>
      <c r="R1068" s="23" t="s">
        <v>506</v>
      </c>
      <c r="S1068" s="19">
        <v>8.1999999999999993</v>
      </c>
      <c r="T1068" s="19">
        <v>8.1999999999999993</v>
      </c>
      <c r="U1068" s="19">
        <v>8.1999999999999993</v>
      </c>
      <c r="V1068" s="19">
        <v>7.2</v>
      </c>
      <c r="W1068" s="19">
        <v>7.2</v>
      </c>
      <c r="X1068" s="19">
        <v>7.3</v>
      </c>
      <c r="Y1068" s="15">
        <v>0.85</v>
      </c>
      <c r="Z1068" s="15"/>
      <c r="AA1068" s="15"/>
      <c r="AB1068" s="15"/>
      <c r="AC1068" s="15">
        <v>11.7</v>
      </c>
      <c r="AD1068" s="15">
        <v>0.36</v>
      </c>
      <c r="AE1068" s="15"/>
      <c r="AF1068" s="15"/>
      <c r="AG1068" s="15"/>
      <c r="AH1068" s="15"/>
      <c r="AI1068" s="15"/>
      <c r="AJ1068" s="15"/>
      <c r="AK1068" s="19">
        <v>57</v>
      </c>
      <c r="AL1068" s="15">
        <v>34.659999999999997</v>
      </c>
      <c r="AM1068" s="15">
        <v>7.18</v>
      </c>
      <c r="AN1068" s="15">
        <v>25.07</v>
      </c>
      <c r="AO1068" s="15">
        <v>1.99</v>
      </c>
      <c r="AP1068" s="27">
        <v>17.420000000000002</v>
      </c>
    </row>
    <row r="1069" spans="1:42" ht="15.6" x14ac:dyDescent="0.3">
      <c r="A1069" s="59">
        <f>A1063</f>
        <v>103</v>
      </c>
      <c r="B1069" s="60" t="str">
        <f>B1063</f>
        <v>MI</v>
      </c>
      <c r="C1069" s="61"/>
      <c r="D1069" s="61"/>
      <c r="E1069" s="61"/>
      <c r="F1069" s="62"/>
      <c r="G1069" s="61"/>
      <c r="H1069" s="61"/>
      <c r="I1069" s="63">
        <f>I1063</f>
        <v>1.89</v>
      </c>
      <c r="J1069" s="63">
        <f t="shared" ref="J1069:AE1069" si="698">J1063</f>
        <v>5.25</v>
      </c>
      <c r="K1069" s="63">
        <f t="shared" si="698"/>
        <v>8.2899999999999991</v>
      </c>
      <c r="L1069" s="63">
        <f t="shared" si="698"/>
        <v>9.6</v>
      </c>
      <c r="M1069" s="63">
        <f t="shared" si="698"/>
        <v>6.16</v>
      </c>
      <c r="N1069" s="63">
        <f t="shared" si="698"/>
        <v>31.19</v>
      </c>
      <c r="O1069" s="63">
        <f t="shared" si="698"/>
        <v>48.35</v>
      </c>
      <c r="P1069" s="63">
        <f t="shared" si="698"/>
        <v>20.46</v>
      </c>
      <c r="Q1069" s="63">
        <f t="shared" si="698"/>
        <v>3.75</v>
      </c>
      <c r="R1069" s="64" t="str">
        <f t="shared" si="698"/>
        <v>F</v>
      </c>
      <c r="S1069" s="65">
        <f t="shared" ref="S1069:X1069" si="699">((S1063*$H1063)+(S1064*$H1064)+(S1065*$H1065))/$F1065</f>
        <v>8.1214285714285701</v>
      </c>
      <c r="T1069" s="65">
        <f t="shared" si="699"/>
        <v>8.1428571428571423</v>
      </c>
      <c r="U1069" s="65">
        <f t="shared" si="699"/>
        <v>8.1428571428571423</v>
      </c>
      <c r="V1069" s="65">
        <f t="shared" si="699"/>
        <v>7.1214285714285719</v>
      </c>
      <c r="W1069" s="65">
        <f t="shared" si="699"/>
        <v>7.1428571428571432</v>
      </c>
      <c r="X1069" s="65">
        <f t="shared" si="699"/>
        <v>7.1428571428571432</v>
      </c>
      <c r="Y1069" s="65">
        <f>((Y1063*$H1063)+(Y1064*$H1064)+(Y1065*$H1065))/$F1065</f>
        <v>0.53928571428571426</v>
      </c>
      <c r="Z1069" s="63">
        <f t="shared" si="698"/>
        <v>0.20499999999999999</v>
      </c>
      <c r="AA1069" s="63">
        <f t="shared" si="698"/>
        <v>4.83</v>
      </c>
      <c r="AB1069" s="63">
        <f t="shared" si="698"/>
        <v>1.49</v>
      </c>
      <c r="AC1069" s="65">
        <f>((AC1063*$H1063)+(AC1064*$H1064)+(AC1065*$H1065))/$F1065</f>
        <v>2.7642857142857142</v>
      </c>
      <c r="AD1069" s="65">
        <f>((AD1063*$H1063)+(AD1064*$H1064)+(AD1065*$H1065))/$F1065</f>
        <v>0.4</v>
      </c>
      <c r="AE1069" s="63">
        <f t="shared" si="698"/>
        <v>18.2</v>
      </c>
      <c r="AF1069" s="65">
        <f t="shared" ref="AF1069:AP1069" si="700">((AF1063*$H1063)+(AF1064*$H1064)+(AF1065*$H1065))/$F1065</f>
        <v>13.027857142857144</v>
      </c>
      <c r="AG1069" s="65">
        <f t="shared" si="700"/>
        <v>1.8114285714285714</v>
      </c>
      <c r="AH1069" s="65">
        <f t="shared" si="700"/>
        <v>0.21000000000000002</v>
      </c>
      <c r="AI1069" s="65">
        <f t="shared" si="700"/>
        <v>0.13785714285714284</v>
      </c>
      <c r="AJ1069" s="65">
        <f t="shared" si="700"/>
        <v>0</v>
      </c>
      <c r="AK1069" s="65">
        <f t="shared" si="700"/>
        <v>272.35714285714283</v>
      </c>
      <c r="AL1069" s="65">
        <f t="shared" si="700"/>
        <v>37.85642857142858</v>
      </c>
      <c r="AM1069" s="65">
        <f t="shared" si="700"/>
        <v>10.80142857142857</v>
      </c>
      <c r="AN1069" s="65">
        <f t="shared" si="700"/>
        <v>26.402142857142859</v>
      </c>
      <c r="AO1069" s="65">
        <f t="shared" si="700"/>
        <v>1.9500000000000002</v>
      </c>
      <c r="AP1069" s="65">
        <f t="shared" si="700"/>
        <v>15.311428571428573</v>
      </c>
    </row>
    <row r="1070" spans="1:42" x14ac:dyDescent="0.25">
      <c r="A1070" s="35">
        <v>104</v>
      </c>
      <c r="B1070" s="36" t="s">
        <v>2954</v>
      </c>
      <c r="C1070" s="35">
        <v>1</v>
      </c>
      <c r="D1070" s="35" t="s">
        <v>660</v>
      </c>
      <c r="E1070" s="35">
        <v>0</v>
      </c>
      <c r="F1070" s="51">
        <v>9</v>
      </c>
      <c r="G1070" s="35"/>
      <c r="H1070" s="35">
        <f t="shared" ref="H1070:H1136" si="701">F1070-E1070</f>
        <v>9</v>
      </c>
      <c r="I1070" s="37">
        <v>0.06</v>
      </c>
      <c r="J1070" s="37">
        <v>0.14000000000000001</v>
      </c>
      <c r="K1070" s="37">
        <v>0.23</v>
      </c>
      <c r="L1070" s="37">
        <v>0.87</v>
      </c>
      <c r="M1070" s="37">
        <v>0.87</v>
      </c>
      <c r="N1070" s="37">
        <v>2.17</v>
      </c>
      <c r="O1070" s="37">
        <v>55.17</v>
      </c>
      <c r="P1070" s="37">
        <v>42.66</v>
      </c>
      <c r="Q1070" s="37"/>
      <c r="R1070" s="38" t="s">
        <v>169</v>
      </c>
      <c r="S1070" s="39">
        <v>6.8</v>
      </c>
      <c r="T1070" s="39">
        <v>6.8</v>
      </c>
      <c r="U1070" s="39">
        <v>6.8</v>
      </c>
      <c r="V1070" s="39">
        <v>5.6</v>
      </c>
      <c r="W1070" s="39">
        <v>5.6</v>
      </c>
      <c r="X1070" s="39">
        <v>5.7</v>
      </c>
      <c r="Y1070" s="37">
        <v>1.36</v>
      </c>
      <c r="Z1070" s="37">
        <v>0.31</v>
      </c>
      <c r="AA1070" s="37">
        <v>4.3899999999999997</v>
      </c>
      <c r="AB1070" s="37">
        <v>1.35</v>
      </c>
      <c r="AC1070" s="37"/>
      <c r="AD1070" s="37">
        <v>1.78</v>
      </c>
      <c r="AE1070" s="37">
        <v>26.87</v>
      </c>
      <c r="AF1070" s="37">
        <v>18.32</v>
      </c>
      <c r="AG1070" s="37">
        <v>3.4</v>
      </c>
      <c r="AH1070" s="37">
        <v>0.69</v>
      </c>
      <c r="AI1070" s="37">
        <v>0.16</v>
      </c>
      <c r="AJ1070" s="37">
        <v>6.1</v>
      </c>
      <c r="AK1070" s="39">
        <v>316</v>
      </c>
      <c r="AL1070" s="37">
        <v>38.299999999999997</v>
      </c>
      <c r="AM1070" s="37">
        <v>7.58</v>
      </c>
      <c r="AN1070" s="37">
        <v>26.77</v>
      </c>
      <c r="AO1070" s="37">
        <v>2.06</v>
      </c>
      <c r="AP1070" s="40">
        <v>15.6</v>
      </c>
    </row>
    <row r="1071" spans="1:42" x14ac:dyDescent="0.25">
      <c r="A1071" s="35">
        <v>104</v>
      </c>
      <c r="B1071" s="36" t="s">
        <v>2954</v>
      </c>
      <c r="C1071" s="35">
        <v>2</v>
      </c>
      <c r="D1071" s="35" t="s">
        <v>684</v>
      </c>
      <c r="E1071" s="35">
        <v>9</v>
      </c>
      <c r="F1071" s="51">
        <v>26</v>
      </c>
      <c r="G1071" s="35"/>
      <c r="H1071" s="35">
        <f t="shared" si="701"/>
        <v>17</v>
      </c>
      <c r="I1071" s="37">
        <v>0.15</v>
      </c>
      <c r="J1071" s="37">
        <v>0.08</v>
      </c>
      <c r="K1071" s="37">
        <v>0.15</v>
      </c>
      <c r="L1071" s="37">
        <v>0.82</v>
      </c>
      <c r="M1071" s="37">
        <v>0.83</v>
      </c>
      <c r="N1071" s="37">
        <v>2.0299999999999998</v>
      </c>
      <c r="O1071" s="37">
        <v>62.15</v>
      </c>
      <c r="P1071" s="37">
        <v>35.82</v>
      </c>
      <c r="Q1071" s="37"/>
      <c r="R1071" s="38" t="s">
        <v>354</v>
      </c>
      <c r="S1071" s="39">
        <v>7</v>
      </c>
      <c r="T1071" s="39">
        <v>7</v>
      </c>
      <c r="U1071" s="39">
        <v>7</v>
      </c>
      <c r="V1071" s="39">
        <v>6</v>
      </c>
      <c r="W1071" s="39">
        <v>6</v>
      </c>
      <c r="X1071" s="39">
        <v>6.1</v>
      </c>
      <c r="Y1071" s="37">
        <v>0.97</v>
      </c>
      <c r="Z1071" s="37">
        <v>0.215</v>
      </c>
      <c r="AA1071" s="37">
        <v>4.51</v>
      </c>
      <c r="AB1071" s="37">
        <v>1.35</v>
      </c>
      <c r="AC1071" s="37"/>
      <c r="AD1071" s="37">
        <v>1.61</v>
      </c>
      <c r="AE1071" s="37">
        <v>22.85</v>
      </c>
      <c r="AF1071" s="37">
        <v>14.95</v>
      </c>
      <c r="AG1071" s="37">
        <v>3.06</v>
      </c>
      <c r="AH1071" s="37">
        <v>0.8</v>
      </c>
      <c r="AI1071" s="37">
        <v>0.14000000000000001</v>
      </c>
      <c r="AJ1071" s="37">
        <v>4.6900000000000004</v>
      </c>
      <c r="AK1071" s="39">
        <v>160</v>
      </c>
      <c r="AL1071" s="37">
        <v>37.450000000000003</v>
      </c>
      <c r="AM1071" s="37">
        <v>11.41</v>
      </c>
      <c r="AN1071" s="37">
        <v>25.83</v>
      </c>
      <c r="AO1071" s="37">
        <v>1.92</v>
      </c>
      <c r="AP1071" s="40">
        <v>14.92</v>
      </c>
    </row>
    <row r="1072" spans="1:42" x14ac:dyDescent="0.25">
      <c r="A1072" s="41">
        <v>104</v>
      </c>
      <c r="B1072" s="42" t="s">
        <v>2954</v>
      </c>
      <c r="C1072" s="41">
        <v>3</v>
      </c>
      <c r="D1072" s="41" t="s">
        <v>290</v>
      </c>
      <c r="E1072" s="41">
        <v>26</v>
      </c>
      <c r="F1072" s="49">
        <v>40</v>
      </c>
      <c r="G1072" s="41"/>
      <c r="H1072" s="41">
        <f t="shared" si="701"/>
        <v>14</v>
      </c>
      <c r="I1072" s="43"/>
      <c r="J1072" s="43"/>
      <c r="K1072" s="43">
        <v>0.06</v>
      </c>
      <c r="L1072" s="43"/>
      <c r="M1072" s="43"/>
      <c r="N1072" s="43">
        <v>0.06</v>
      </c>
      <c r="O1072" s="43">
        <v>55.24</v>
      </c>
      <c r="P1072" s="43">
        <v>44.7</v>
      </c>
      <c r="Q1072" s="43"/>
      <c r="R1072" s="44" t="s">
        <v>169</v>
      </c>
      <c r="S1072" s="45">
        <v>6.7</v>
      </c>
      <c r="T1072" s="45">
        <v>6.7</v>
      </c>
      <c r="U1072" s="45">
        <v>6.8</v>
      </c>
      <c r="V1072" s="45">
        <v>5.8</v>
      </c>
      <c r="W1072" s="45">
        <v>5.7</v>
      </c>
      <c r="X1072" s="45">
        <v>5.8</v>
      </c>
      <c r="Y1072" s="43">
        <v>0.67</v>
      </c>
      <c r="Z1072" s="43">
        <v>0.19</v>
      </c>
      <c r="AA1072" s="43">
        <v>3.53</v>
      </c>
      <c r="AB1072" s="43">
        <v>1.3</v>
      </c>
      <c r="AC1072" s="43"/>
      <c r="AD1072" s="43">
        <v>1.66</v>
      </c>
      <c r="AE1072" s="43">
        <v>20.87</v>
      </c>
      <c r="AF1072" s="43">
        <v>13.27</v>
      </c>
      <c r="AG1072" s="43">
        <v>4.08</v>
      </c>
      <c r="AH1072" s="43">
        <v>0.85</v>
      </c>
      <c r="AI1072" s="43">
        <v>0.13</v>
      </c>
      <c r="AJ1072" s="43">
        <v>5.62</v>
      </c>
      <c r="AK1072" s="45">
        <v>151</v>
      </c>
      <c r="AL1072" s="43">
        <v>38.4</v>
      </c>
      <c r="AM1072" s="43">
        <v>9.18</v>
      </c>
      <c r="AN1072" s="43">
        <v>25.07</v>
      </c>
      <c r="AO1072" s="43">
        <v>2.11</v>
      </c>
      <c r="AP1072" s="46">
        <v>14.4</v>
      </c>
    </row>
    <row r="1073" spans="1:42" x14ac:dyDescent="0.25">
      <c r="A1073" s="41">
        <v>104</v>
      </c>
      <c r="B1073" s="42" t="s">
        <v>2954</v>
      </c>
      <c r="C1073" s="41">
        <v>4</v>
      </c>
      <c r="D1073" s="41" t="s">
        <v>302</v>
      </c>
      <c r="E1073" s="41">
        <v>40</v>
      </c>
      <c r="F1073" s="49">
        <v>64</v>
      </c>
      <c r="G1073" s="41"/>
      <c r="H1073" s="41">
        <f t="shared" si="701"/>
        <v>24</v>
      </c>
      <c r="I1073" s="43"/>
      <c r="J1073" s="43"/>
      <c r="K1073" s="43"/>
      <c r="L1073" s="43"/>
      <c r="M1073" s="43"/>
      <c r="N1073" s="43">
        <v>0.15</v>
      </c>
      <c r="O1073" s="43">
        <v>64.760000000000005</v>
      </c>
      <c r="P1073" s="43">
        <v>35.090000000000003</v>
      </c>
      <c r="Q1073" s="43"/>
      <c r="R1073" s="44" t="s">
        <v>354</v>
      </c>
      <c r="S1073" s="45">
        <v>5.8</v>
      </c>
      <c r="T1073" s="45">
        <v>5.8</v>
      </c>
      <c r="U1073" s="45">
        <v>6.2</v>
      </c>
      <c r="V1073" s="45">
        <v>4.9000000000000004</v>
      </c>
      <c r="W1073" s="45">
        <v>4.9000000000000004</v>
      </c>
      <c r="X1073" s="45">
        <v>4.9000000000000004</v>
      </c>
      <c r="Y1073" s="43">
        <v>0.45</v>
      </c>
      <c r="Z1073" s="43">
        <v>0.15</v>
      </c>
      <c r="AA1073" s="43">
        <v>3</v>
      </c>
      <c r="AB1073" s="43">
        <v>1.32</v>
      </c>
      <c r="AC1073" s="43"/>
      <c r="AD1073" s="43">
        <v>2.85</v>
      </c>
      <c r="AE1073" s="43">
        <v>15.67</v>
      </c>
      <c r="AF1073" s="43">
        <v>9.0500000000000007</v>
      </c>
      <c r="AG1073" s="43">
        <v>3.4</v>
      </c>
      <c r="AH1073" s="43">
        <v>0.95</v>
      </c>
      <c r="AI1073" s="43">
        <v>0.1</v>
      </c>
      <c r="AJ1073" s="43">
        <v>5.78</v>
      </c>
      <c r="AK1073" s="45">
        <v>129</v>
      </c>
      <c r="AL1073" s="43">
        <v>38.4</v>
      </c>
      <c r="AM1073" s="43">
        <v>7.98</v>
      </c>
      <c r="AN1073" s="43">
        <v>26.77</v>
      </c>
      <c r="AO1073" s="43">
        <v>2.0499999999999998</v>
      </c>
      <c r="AP1073" s="46">
        <v>14.9</v>
      </c>
    </row>
    <row r="1074" spans="1:42" x14ac:dyDescent="0.25">
      <c r="A1074" s="3">
        <v>104</v>
      </c>
      <c r="B1074" s="11" t="s">
        <v>2954</v>
      </c>
      <c r="C1074" s="3">
        <v>5</v>
      </c>
      <c r="D1074" s="3" t="s">
        <v>763</v>
      </c>
      <c r="E1074" s="3">
        <v>64</v>
      </c>
      <c r="F1074" s="50">
        <v>85</v>
      </c>
      <c r="G1074" s="3"/>
      <c r="H1074" s="3">
        <f t="shared" si="701"/>
        <v>21</v>
      </c>
      <c r="I1074" s="15">
        <v>0.04</v>
      </c>
      <c r="J1074" s="15">
        <v>0.11</v>
      </c>
      <c r="K1074" s="15">
        <v>0.15</v>
      </c>
      <c r="L1074" s="15">
        <v>0.26</v>
      </c>
      <c r="M1074" s="15">
        <v>0.24</v>
      </c>
      <c r="N1074" s="15">
        <v>0.8</v>
      </c>
      <c r="O1074" s="15">
        <v>56.06</v>
      </c>
      <c r="P1074" s="15">
        <v>43.14</v>
      </c>
      <c r="Q1074" s="15"/>
      <c r="R1074" s="23" t="s">
        <v>169</v>
      </c>
      <c r="S1074" s="19">
        <v>5</v>
      </c>
      <c r="T1074" s="19">
        <v>5</v>
      </c>
      <c r="U1074" s="19">
        <v>5.4</v>
      </c>
      <c r="V1074" s="19">
        <v>3.9</v>
      </c>
      <c r="W1074" s="19">
        <v>3.9</v>
      </c>
      <c r="X1074" s="19">
        <v>4</v>
      </c>
      <c r="Y1074" s="15">
        <v>0.67</v>
      </c>
      <c r="Z1074" s="15"/>
      <c r="AA1074" s="15"/>
      <c r="AB1074" s="15">
        <v>1.32</v>
      </c>
      <c r="AC1074" s="15"/>
      <c r="AD1074" s="15">
        <v>4.16</v>
      </c>
      <c r="AE1074" s="15"/>
      <c r="AF1074" s="15"/>
      <c r="AG1074" s="15"/>
      <c r="AH1074" s="15"/>
      <c r="AI1074" s="15"/>
      <c r="AJ1074" s="15"/>
      <c r="AK1074" s="19">
        <v>109</v>
      </c>
      <c r="AL1074" s="15">
        <v>42.4</v>
      </c>
      <c r="AM1074" s="15">
        <v>5.59</v>
      </c>
      <c r="AN1074" s="15">
        <v>28.26</v>
      </c>
      <c r="AO1074" s="15">
        <v>2.2599999999999998</v>
      </c>
      <c r="AP1074" s="27">
        <v>13.94</v>
      </c>
    </row>
    <row r="1075" spans="1:42" x14ac:dyDescent="0.25">
      <c r="A1075" s="3">
        <v>104</v>
      </c>
      <c r="B1075" s="11" t="s">
        <v>2954</v>
      </c>
      <c r="C1075" s="3">
        <v>6</v>
      </c>
      <c r="D1075" s="3" t="s">
        <v>945</v>
      </c>
      <c r="E1075" s="3">
        <v>85</v>
      </c>
      <c r="F1075" s="50">
        <v>103</v>
      </c>
      <c r="G1075" s="3"/>
      <c r="H1075" s="3">
        <f t="shared" si="701"/>
        <v>18</v>
      </c>
      <c r="I1075" s="15">
        <v>0.15</v>
      </c>
      <c r="J1075" s="15">
        <v>0.2</v>
      </c>
      <c r="K1075" s="15">
        <v>0.19</v>
      </c>
      <c r="L1075" s="15">
        <v>0.31</v>
      </c>
      <c r="M1075" s="15">
        <v>0.28000000000000003</v>
      </c>
      <c r="N1075" s="15">
        <v>1.1299999999999999</v>
      </c>
      <c r="O1075" s="15">
        <v>58.08</v>
      </c>
      <c r="P1075" s="15">
        <v>40.79</v>
      </c>
      <c r="Q1075" s="15"/>
      <c r="R1075" s="23" t="s">
        <v>169</v>
      </c>
      <c r="S1075" s="19">
        <v>5</v>
      </c>
      <c r="T1075" s="19">
        <v>5</v>
      </c>
      <c r="U1075" s="19">
        <v>5.2</v>
      </c>
      <c r="V1075" s="19">
        <v>4</v>
      </c>
      <c r="W1075" s="19">
        <v>4</v>
      </c>
      <c r="X1075" s="19">
        <v>4.2</v>
      </c>
      <c r="Y1075" s="15">
        <v>0.91</v>
      </c>
      <c r="Z1075" s="15"/>
      <c r="AA1075" s="15"/>
      <c r="AB1075" s="15">
        <v>1.32</v>
      </c>
      <c r="AC1075" s="15"/>
      <c r="AD1075" s="15">
        <v>4.25</v>
      </c>
      <c r="AE1075" s="15"/>
      <c r="AF1075" s="15"/>
      <c r="AG1075" s="15"/>
      <c r="AH1075" s="15"/>
      <c r="AI1075" s="15"/>
      <c r="AJ1075" s="15"/>
      <c r="AK1075" s="19">
        <v>147</v>
      </c>
      <c r="AL1075" s="15">
        <v>40.700000000000003</v>
      </c>
      <c r="AM1075" s="15">
        <v>4.79</v>
      </c>
      <c r="AN1075" s="15">
        <v>28.86</v>
      </c>
      <c r="AO1075" s="15">
        <v>2.33</v>
      </c>
      <c r="AP1075" s="27">
        <v>13.4</v>
      </c>
    </row>
    <row r="1076" spans="1:42" ht="15.6" x14ac:dyDescent="0.3">
      <c r="A1076" s="59">
        <f>A1070</f>
        <v>104</v>
      </c>
      <c r="B1076" s="60" t="str">
        <f>B1070</f>
        <v>MI</v>
      </c>
      <c r="C1076" s="61"/>
      <c r="D1076" s="61"/>
      <c r="E1076" s="61"/>
      <c r="F1076" s="62"/>
      <c r="G1076" s="61"/>
      <c r="H1076" s="61"/>
      <c r="I1076" s="63">
        <f>((I1070*$H1070)+(I1071*$H1071))/$F1071</f>
        <v>0.11884615384615384</v>
      </c>
      <c r="J1076" s="63">
        <f>((J1070*$H1070)+(J1071*$H1071))/$F1071</f>
        <v>0.10076923076923078</v>
      </c>
      <c r="K1076" s="63">
        <f t="shared" ref="K1076:Q1076" si="702">((K1070*$H1070)+(K1071*$H1071))/$F1071</f>
        <v>0.1776923076923077</v>
      </c>
      <c r="L1076" s="63">
        <f t="shared" si="702"/>
        <v>0.83730769230769231</v>
      </c>
      <c r="M1076" s="63">
        <f t="shared" si="702"/>
        <v>0.8438461538461538</v>
      </c>
      <c r="N1076" s="63">
        <f t="shared" si="702"/>
        <v>2.0784615384615384</v>
      </c>
      <c r="O1076" s="63">
        <f t="shared" si="702"/>
        <v>59.733846153846152</v>
      </c>
      <c r="P1076" s="63">
        <f t="shared" si="702"/>
        <v>38.187692307692309</v>
      </c>
      <c r="Q1076" s="63">
        <f t="shared" si="702"/>
        <v>0</v>
      </c>
      <c r="R1076" s="64" t="str">
        <f>R1070</f>
        <v>AL</v>
      </c>
      <c r="S1076" s="65">
        <f t="shared" ref="S1076:X1076" si="703">((S1070*$H1070)+(S1071*$H1071)+(S1072*$H1072)+(S1073*$H1073))/$F1073</f>
        <v>6.4562499999999998</v>
      </c>
      <c r="T1076" s="65">
        <f t="shared" si="703"/>
        <v>6.4562499999999998</v>
      </c>
      <c r="U1076" s="65">
        <f t="shared" si="703"/>
        <v>6.6281249999999998</v>
      </c>
      <c r="V1076" s="65">
        <f t="shared" si="703"/>
        <v>5.4875000000000007</v>
      </c>
      <c r="W1076" s="65">
        <f t="shared" si="703"/>
        <v>5.4656250000000002</v>
      </c>
      <c r="X1076" s="65">
        <f t="shared" si="703"/>
        <v>5.5281250000000002</v>
      </c>
      <c r="Y1076" s="65">
        <f>((Y1070*$H1070)+(Y1071*$H1071)+(Y1072*$H1072)+(Y1073*$H1073))/$F1073</f>
        <v>0.76421874999999995</v>
      </c>
      <c r="Z1076" s="63">
        <f t="shared" ref="Z1076:AE1076" si="704">((Z1070*$H1070)+(Z1071*$H1071))/$F1071</f>
        <v>0.2478846153846154</v>
      </c>
      <c r="AA1076" s="63">
        <f t="shared" si="704"/>
        <v>4.4684615384615389</v>
      </c>
      <c r="AB1076" s="63">
        <f t="shared" si="704"/>
        <v>1.35</v>
      </c>
      <c r="AC1076" s="65">
        <f>((AC1070*$H1070)+(AC1071*$H1071)+(AC1072*$H1072)+(AC1073*$H1073))/$F1073</f>
        <v>0</v>
      </c>
      <c r="AD1076" s="65">
        <f>((AD1070*$H1070)+(AD1071*$H1071)+(AD1072*$H1072)+(AD1073*$H1073))/$F1073</f>
        <v>2.10984375</v>
      </c>
      <c r="AE1076" s="63">
        <f t="shared" si="704"/>
        <v>24.241538461538465</v>
      </c>
      <c r="AF1076" s="65">
        <f t="shared" ref="AF1076:AP1076" si="705">((AF1070*$H1070)+(AF1071*$H1071)+(AF1072*$H1072)+(AF1073*$H1073))/$F1073</f>
        <v>12.84390625</v>
      </c>
      <c r="AG1076" s="65">
        <f t="shared" si="705"/>
        <v>3.4584375000000001</v>
      </c>
      <c r="AH1076" s="65">
        <f t="shared" si="705"/>
        <v>0.85171874999999997</v>
      </c>
      <c r="AI1076" s="65">
        <f t="shared" si="705"/>
        <v>0.12562500000000001</v>
      </c>
      <c r="AJ1076" s="65">
        <f t="shared" si="705"/>
        <v>5.5004687499999996</v>
      </c>
      <c r="AK1076" s="65">
        <f t="shared" si="705"/>
        <v>168.34375</v>
      </c>
      <c r="AL1076" s="65">
        <f t="shared" si="705"/>
        <v>38.133593750000003</v>
      </c>
      <c r="AM1076" s="65">
        <f t="shared" si="705"/>
        <v>9.0973437500000003</v>
      </c>
      <c r="AN1076" s="65">
        <f t="shared" si="705"/>
        <v>26.1484375</v>
      </c>
      <c r="AO1076" s="65">
        <f t="shared" si="705"/>
        <v>2.0299999999999998</v>
      </c>
      <c r="AP1076" s="65">
        <f t="shared" si="705"/>
        <v>14.894375</v>
      </c>
    </row>
    <row r="1077" spans="1:42" x14ac:dyDescent="0.25">
      <c r="A1077" s="35">
        <v>105</v>
      </c>
      <c r="B1077" s="36" t="s">
        <v>2954</v>
      </c>
      <c r="C1077" s="35">
        <v>1</v>
      </c>
      <c r="D1077" s="35" t="s">
        <v>6</v>
      </c>
      <c r="E1077" s="35">
        <v>0</v>
      </c>
      <c r="F1077" s="51">
        <v>12</v>
      </c>
      <c r="G1077" s="35"/>
      <c r="H1077" s="35">
        <f t="shared" si="701"/>
        <v>12</v>
      </c>
      <c r="I1077" s="37">
        <v>5.12</v>
      </c>
      <c r="J1077" s="37">
        <v>17.850000000000001</v>
      </c>
      <c r="K1077" s="37">
        <v>9.84</v>
      </c>
      <c r="L1077" s="37">
        <v>25.57</v>
      </c>
      <c r="M1077" s="37">
        <v>16.22</v>
      </c>
      <c r="N1077" s="37">
        <v>74.599999999999994</v>
      </c>
      <c r="O1077" s="37">
        <v>14.38</v>
      </c>
      <c r="P1077" s="37">
        <v>11.02</v>
      </c>
      <c r="Q1077" s="37">
        <v>11.58</v>
      </c>
      <c r="R1077" s="38" t="s">
        <v>506</v>
      </c>
      <c r="S1077" s="39">
        <v>7.7</v>
      </c>
      <c r="T1077" s="39">
        <v>7.8</v>
      </c>
      <c r="U1077" s="39">
        <v>7.8</v>
      </c>
      <c r="V1077" s="39">
        <v>7.1</v>
      </c>
      <c r="W1077" s="39">
        <v>7.2</v>
      </c>
      <c r="X1077" s="39">
        <v>7.3</v>
      </c>
      <c r="Y1077" s="37">
        <v>0.16</v>
      </c>
      <c r="Z1077" s="37">
        <v>2.7E-2</v>
      </c>
      <c r="AA1077" s="37">
        <v>5.92</v>
      </c>
      <c r="AB1077" s="37">
        <v>1.94</v>
      </c>
      <c r="AC1077" s="37">
        <v>5.4</v>
      </c>
      <c r="AD1077" s="37">
        <v>4</v>
      </c>
      <c r="AE1077" s="37"/>
      <c r="AF1077" s="37"/>
      <c r="AG1077" s="37"/>
      <c r="AH1077" s="37"/>
      <c r="AI1077" s="37"/>
      <c r="AJ1077" s="37"/>
      <c r="AK1077" s="39">
        <v>54</v>
      </c>
      <c r="AL1077" s="37">
        <v>37.92</v>
      </c>
      <c r="AM1077" s="37">
        <v>12.37</v>
      </c>
      <c r="AN1077" s="37">
        <v>24.48</v>
      </c>
      <c r="AO1077" s="37">
        <v>1.99</v>
      </c>
      <c r="AP1077" s="40">
        <v>17.239999999999998</v>
      </c>
    </row>
    <row r="1078" spans="1:42" x14ac:dyDescent="0.25">
      <c r="A1078" s="41">
        <v>105</v>
      </c>
      <c r="B1078" s="42" t="s">
        <v>2954</v>
      </c>
      <c r="C1078" s="41">
        <v>2</v>
      </c>
      <c r="D1078" s="41" t="s">
        <v>95</v>
      </c>
      <c r="E1078" s="41">
        <v>12</v>
      </c>
      <c r="F1078" s="49">
        <v>44</v>
      </c>
      <c r="G1078" s="41"/>
      <c r="H1078" s="41">
        <f t="shared" si="701"/>
        <v>32</v>
      </c>
      <c r="I1078" s="43">
        <v>8.27</v>
      </c>
      <c r="J1078" s="43">
        <v>11.23</v>
      </c>
      <c r="K1078" s="43">
        <v>9.48</v>
      </c>
      <c r="L1078" s="43">
        <v>21.95</v>
      </c>
      <c r="M1078" s="43">
        <v>17.920000000000002</v>
      </c>
      <c r="N1078" s="43">
        <v>68.849999999999994</v>
      </c>
      <c r="O1078" s="43">
        <v>19.2</v>
      </c>
      <c r="P1078" s="43">
        <v>11.95</v>
      </c>
      <c r="Q1078" s="43">
        <v>26.5</v>
      </c>
      <c r="R1078" s="44" t="s">
        <v>506</v>
      </c>
      <c r="S1078" s="45">
        <v>7.6</v>
      </c>
      <c r="T1078" s="45">
        <v>7.7</v>
      </c>
      <c r="U1078" s="45">
        <v>7.7</v>
      </c>
      <c r="V1078" s="45">
        <v>7</v>
      </c>
      <c r="W1078" s="45">
        <v>7</v>
      </c>
      <c r="X1078" s="45">
        <v>7</v>
      </c>
      <c r="Y1078" s="43">
        <v>7.0000000000000007E-2</v>
      </c>
      <c r="Z1078" s="43">
        <v>2.1000000000000001E-2</v>
      </c>
      <c r="AA1078" s="43">
        <v>3.33</v>
      </c>
      <c r="AB1078" s="43">
        <v>1.87</v>
      </c>
      <c r="AC1078" s="43"/>
      <c r="AD1078" s="43">
        <v>10</v>
      </c>
      <c r="AE1078" s="43"/>
      <c r="AF1078" s="43"/>
      <c r="AG1078" s="43"/>
      <c r="AH1078" s="43"/>
      <c r="AI1078" s="43"/>
      <c r="AJ1078" s="43"/>
      <c r="AK1078" s="45">
        <v>16</v>
      </c>
      <c r="AL1078" s="43">
        <v>39.619999999999997</v>
      </c>
      <c r="AM1078" s="43">
        <v>10.78</v>
      </c>
      <c r="AN1078" s="43">
        <v>25.32</v>
      </c>
      <c r="AO1078" s="43">
        <v>2.09</v>
      </c>
      <c r="AP1078" s="46">
        <v>17.2</v>
      </c>
    </row>
    <row r="1079" spans="1:42" x14ac:dyDescent="0.25">
      <c r="A1079" s="41">
        <v>105</v>
      </c>
      <c r="B1079" s="42" t="s">
        <v>2954</v>
      </c>
      <c r="C1079" s="41">
        <v>3</v>
      </c>
      <c r="D1079" s="41" t="s">
        <v>118</v>
      </c>
      <c r="E1079" s="41">
        <v>44</v>
      </c>
      <c r="F1079" s="49">
        <v>70</v>
      </c>
      <c r="G1079" s="41"/>
      <c r="H1079" s="41">
        <f t="shared" si="701"/>
        <v>26</v>
      </c>
      <c r="I1079" s="43">
        <v>8.69</v>
      </c>
      <c r="J1079" s="43">
        <v>10.62</v>
      </c>
      <c r="K1079" s="43">
        <v>6.77</v>
      </c>
      <c r="L1079" s="43">
        <v>13.48</v>
      </c>
      <c r="M1079" s="43">
        <v>18.14</v>
      </c>
      <c r="N1079" s="43">
        <v>57.7</v>
      </c>
      <c r="O1079" s="43">
        <v>25.28</v>
      </c>
      <c r="P1079" s="43">
        <v>17.02</v>
      </c>
      <c r="Q1079" s="43">
        <v>17.13</v>
      </c>
      <c r="R1079" s="44" t="s">
        <v>506</v>
      </c>
      <c r="S1079" s="45">
        <v>7.7</v>
      </c>
      <c r="T1079" s="45">
        <v>7.8</v>
      </c>
      <c r="U1079" s="45">
        <v>7.7</v>
      </c>
      <c r="V1079" s="45">
        <v>7.1</v>
      </c>
      <c r="W1079" s="45">
        <v>7</v>
      </c>
      <c r="X1079" s="45">
        <v>7</v>
      </c>
      <c r="Y1079" s="43">
        <v>0.05</v>
      </c>
      <c r="Z1079" s="43"/>
      <c r="AA1079" s="43"/>
      <c r="AB1079" s="43">
        <v>1.98</v>
      </c>
      <c r="AC1079" s="43"/>
      <c r="AD1079" s="43">
        <v>10</v>
      </c>
      <c r="AE1079" s="43"/>
      <c r="AF1079" s="43"/>
      <c r="AG1079" s="43"/>
      <c r="AH1079" s="43"/>
      <c r="AI1079" s="43"/>
      <c r="AJ1079" s="43"/>
      <c r="AK1079" s="45">
        <v>11</v>
      </c>
      <c r="AL1079" s="43">
        <v>40.54</v>
      </c>
      <c r="AM1079" s="43">
        <v>9.18</v>
      </c>
      <c r="AN1079" s="43">
        <v>25.07</v>
      </c>
      <c r="AO1079" s="43">
        <v>2.23</v>
      </c>
      <c r="AP1079" s="46">
        <v>17.64</v>
      </c>
    </row>
    <row r="1080" spans="1:42" x14ac:dyDescent="0.25">
      <c r="A1080" s="3">
        <v>105</v>
      </c>
      <c r="B1080" s="11" t="s">
        <v>2954</v>
      </c>
      <c r="C1080" s="3">
        <v>4</v>
      </c>
      <c r="D1080" s="3" t="s">
        <v>980</v>
      </c>
      <c r="E1080" s="3">
        <v>70</v>
      </c>
      <c r="F1080" s="50">
        <v>91</v>
      </c>
      <c r="G1080" s="3"/>
      <c r="H1080" s="3">
        <f t="shared" si="701"/>
        <v>21</v>
      </c>
      <c r="I1080" s="15">
        <v>15.49</v>
      </c>
      <c r="J1080" s="15">
        <v>41.65</v>
      </c>
      <c r="K1080" s="15">
        <v>22.51</v>
      </c>
      <c r="L1080" s="15">
        <v>10.59</v>
      </c>
      <c r="M1080" s="15">
        <v>3.62</v>
      </c>
      <c r="N1080" s="15">
        <v>93.86</v>
      </c>
      <c r="O1080" s="15">
        <v>2.83</v>
      </c>
      <c r="P1080" s="15">
        <v>3.31</v>
      </c>
      <c r="Q1080" s="15">
        <v>4.12</v>
      </c>
      <c r="R1080" s="23" t="s">
        <v>16</v>
      </c>
      <c r="S1080" s="19">
        <v>7.6</v>
      </c>
      <c r="T1080" s="19">
        <v>7.5</v>
      </c>
      <c r="U1080" s="19">
        <v>7.5</v>
      </c>
      <c r="V1080" s="19">
        <v>6.7</v>
      </c>
      <c r="W1080" s="19">
        <v>6.7</v>
      </c>
      <c r="X1080" s="19">
        <v>6.6</v>
      </c>
      <c r="Y1080" s="15">
        <v>0.05</v>
      </c>
      <c r="Z1080" s="15"/>
      <c r="AA1080" s="15"/>
      <c r="AB1080" s="15">
        <v>1.71</v>
      </c>
      <c r="AC1080" s="15"/>
      <c r="AD1080" s="15">
        <v>1.78</v>
      </c>
      <c r="AE1080" s="15"/>
      <c r="AF1080" s="15"/>
      <c r="AG1080" s="15"/>
      <c r="AH1080" s="15"/>
      <c r="AI1080" s="15"/>
      <c r="AJ1080" s="15"/>
      <c r="AK1080" s="19">
        <v>26</v>
      </c>
      <c r="AL1080" s="15"/>
      <c r="AM1080" s="15"/>
      <c r="AN1080" s="15"/>
      <c r="AO1080" s="15"/>
      <c r="AP1080" s="27"/>
    </row>
    <row r="1081" spans="1:42" x14ac:dyDescent="0.25">
      <c r="A1081" s="3">
        <v>105</v>
      </c>
      <c r="B1081" s="11" t="s">
        <v>2954</v>
      </c>
      <c r="C1081" s="3">
        <v>5</v>
      </c>
      <c r="D1081" s="3" t="s">
        <v>3201</v>
      </c>
      <c r="E1081" s="3">
        <v>91</v>
      </c>
      <c r="F1081" s="50">
        <v>91</v>
      </c>
      <c r="G1081" s="3"/>
      <c r="H1081" s="3">
        <f t="shared" si="701"/>
        <v>0</v>
      </c>
      <c r="I1081" s="15">
        <v>1.92</v>
      </c>
      <c r="J1081" s="15">
        <v>4.47</v>
      </c>
      <c r="K1081" s="15">
        <v>2.96</v>
      </c>
      <c r="L1081" s="15">
        <v>10.91</v>
      </c>
      <c r="M1081" s="15">
        <v>19.8</v>
      </c>
      <c r="N1081" s="15">
        <v>40.06</v>
      </c>
      <c r="O1081" s="15">
        <v>31.84</v>
      </c>
      <c r="P1081" s="15">
        <v>28.1</v>
      </c>
      <c r="Q1081" s="15">
        <v>3.38</v>
      </c>
      <c r="R1081" s="23" t="s">
        <v>1064</v>
      </c>
      <c r="S1081" s="19">
        <v>8</v>
      </c>
      <c r="T1081" s="19">
        <v>8</v>
      </c>
      <c r="U1081" s="19">
        <v>8</v>
      </c>
      <c r="V1081" s="19">
        <v>6.7</v>
      </c>
      <c r="W1081" s="19">
        <v>6.8</v>
      </c>
      <c r="X1081" s="19">
        <v>6.7</v>
      </c>
      <c r="Y1081" s="15">
        <v>0.05</v>
      </c>
      <c r="Z1081" s="15"/>
      <c r="AA1081" s="15"/>
      <c r="AB1081" s="15">
        <v>1.93</v>
      </c>
      <c r="AC1081" s="15">
        <v>1.1000000000000001</v>
      </c>
      <c r="AD1081" s="15">
        <v>1.66</v>
      </c>
      <c r="AE1081" s="15"/>
      <c r="AF1081" s="15"/>
      <c r="AG1081" s="15"/>
      <c r="AH1081" s="15"/>
      <c r="AI1081" s="15"/>
      <c r="AJ1081" s="15"/>
      <c r="AK1081" s="19">
        <v>21</v>
      </c>
      <c r="AL1081" s="15">
        <v>40.1</v>
      </c>
      <c r="AM1081" s="15">
        <v>11.18</v>
      </c>
      <c r="AN1081" s="15">
        <v>26.32</v>
      </c>
      <c r="AO1081" s="15">
        <v>2.04</v>
      </c>
      <c r="AP1081" s="27">
        <v>16.88</v>
      </c>
    </row>
    <row r="1082" spans="1:42" ht="15.6" x14ac:dyDescent="0.3">
      <c r="A1082" s="59">
        <f>A1077</f>
        <v>105</v>
      </c>
      <c r="B1082" s="60" t="str">
        <f>B1077</f>
        <v>MI</v>
      </c>
      <c r="C1082" s="61"/>
      <c r="D1082" s="61"/>
      <c r="E1082" s="61"/>
      <c r="F1082" s="62"/>
      <c r="G1082" s="61"/>
      <c r="H1082" s="61"/>
      <c r="I1082" s="63">
        <f>I1077</f>
        <v>5.12</v>
      </c>
      <c r="J1082" s="63">
        <f t="shared" ref="J1082:AB1082" si="706">J1077</f>
        <v>17.850000000000001</v>
      </c>
      <c r="K1082" s="63">
        <f t="shared" si="706"/>
        <v>9.84</v>
      </c>
      <c r="L1082" s="63">
        <f t="shared" si="706"/>
        <v>25.57</v>
      </c>
      <c r="M1082" s="63">
        <f t="shared" si="706"/>
        <v>16.22</v>
      </c>
      <c r="N1082" s="63">
        <f t="shared" si="706"/>
        <v>74.599999999999994</v>
      </c>
      <c r="O1082" s="63">
        <f t="shared" si="706"/>
        <v>14.38</v>
      </c>
      <c r="P1082" s="63">
        <f t="shared" si="706"/>
        <v>11.02</v>
      </c>
      <c r="Q1082" s="63">
        <f t="shared" si="706"/>
        <v>11.58</v>
      </c>
      <c r="R1082" s="64" t="str">
        <f t="shared" si="706"/>
        <v>Fa</v>
      </c>
      <c r="S1082" s="65">
        <f t="shared" ref="S1082:X1082" si="707">((S1077*$H1077)+(S1078*$H1078)+(S1079*$H1079))/$F1079</f>
        <v>7.6542857142857157</v>
      </c>
      <c r="T1082" s="65">
        <f t="shared" si="707"/>
        <v>7.7542857142857136</v>
      </c>
      <c r="U1082" s="65">
        <f t="shared" si="707"/>
        <v>7.717142857142858</v>
      </c>
      <c r="V1082" s="65">
        <f t="shared" si="707"/>
        <v>7.0542857142857134</v>
      </c>
      <c r="W1082" s="65">
        <f t="shared" si="707"/>
        <v>7.0342857142857138</v>
      </c>
      <c r="X1082" s="65">
        <f t="shared" si="707"/>
        <v>7.0514285714285716</v>
      </c>
      <c r="Y1082" s="65">
        <f>((Y1077*$H1077)+(Y1078*$H1078)+(Y1079*$H1079))/$F1079</f>
        <v>7.8E-2</v>
      </c>
      <c r="Z1082" s="63">
        <f t="shared" si="706"/>
        <v>2.7E-2</v>
      </c>
      <c r="AA1082" s="63">
        <f t="shared" si="706"/>
        <v>5.92</v>
      </c>
      <c r="AB1082" s="63">
        <f t="shared" si="706"/>
        <v>1.94</v>
      </c>
      <c r="AC1082" s="65">
        <f>((AC1077*$H1077)+(AC1078*$H1078)+(AC1079*$H1079))/$F1079</f>
        <v>0.92571428571428582</v>
      </c>
      <c r="AD1082" s="65">
        <f>((AD1077*$H1077)+(AD1078*$H1078)+(AD1079*$H1079))/$F1079</f>
        <v>8.9714285714285715</v>
      </c>
      <c r="AE1082" s="65">
        <f t="shared" ref="AE1082:AP1082" si="708">((AE1077*$H1077)+(AE1078*$H1078)+(AE1079*$H1079))/$F1079</f>
        <v>0</v>
      </c>
      <c r="AF1082" s="65">
        <f t="shared" si="708"/>
        <v>0</v>
      </c>
      <c r="AG1082" s="65">
        <f t="shared" si="708"/>
        <v>0</v>
      </c>
      <c r="AH1082" s="65">
        <f t="shared" si="708"/>
        <v>0</v>
      </c>
      <c r="AI1082" s="65">
        <f t="shared" si="708"/>
        <v>0</v>
      </c>
      <c r="AJ1082" s="65">
        <f t="shared" si="708"/>
        <v>0</v>
      </c>
      <c r="AK1082" s="65">
        <f t="shared" si="708"/>
        <v>20.657142857142858</v>
      </c>
      <c r="AL1082" s="65">
        <f t="shared" si="708"/>
        <v>39.670285714285718</v>
      </c>
      <c r="AM1082" s="65">
        <f t="shared" si="708"/>
        <v>10.458285714285713</v>
      </c>
      <c r="AN1082" s="65">
        <f t="shared" si="708"/>
        <v>25.08314285714286</v>
      </c>
      <c r="AO1082" s="65">
        <f t="shared" si="708"/>
        <v>2.1248571428571426</v>
      </c>
      <c r="AP1082" s="65">
        <f t="shared" si="708"/>
        <v>17.370285714285714</v>
      </c>
    </row>
    <row r="1083" spans="1:42" x14ac:dyDescent="0.25">
      <c r="A1083" s="35">
        <v>106</v>
      </c>
      <c r="B1083" s="36" t="s">
        <v>2954</v>
      </c>
      <c r="C1083" s="35">
        <v>1</v>
      </c>
      <c r="D1083" s="35" t="s">
        <v>6</v>
      </c>
      <c r="E1083" s="35">
        <v>0</v>
      </c>
      <c r="F1083" s="51">
        <v>19</v>
      </c>
      <c r="G1083" s="35"/>
      <c r="H1083" s="35">
        <f t="shared" si="701"/>
        <v>19</v>
      </c>
      <c r="I1083" s="37">
        <v>0.76</v>
      </c>
      <c r="J1083" s="37">
        <v>3</v>
      </c>
      <c r="K1083" s="37">
        <v>3.31</v>
      </c>
      <c r="L1083" s="37">
        <v>14.11</v>
      </c>
      <c r="M1083" s="37">
        <v>21.61</v>
      </c>
      <c r="N1083" s="37">
        <v>42.79</v>
      </c>
      <c r="O1083" s="37">
        <v>34.119999999999997</v>
      </c>
      <c r="P1083" s="37">
        <v>23.09</v>
      </c>
      <c r="Q1083" s="37">
        <v>1.19</v>
      </c>
      <c r="R1083" s="38" t="s">
        <v>225</v>
      </c>
      <c r="S1083" s="39">
        <v>6.1</v>
      </c>
      <c r="T1083" s="39">
        <v>6.1</v>
      </c>
      <c r="U1083" s="39">
        <v>6.2</v>
      </c>
      <c r="V1083" s="39">
        <v>5.4</v>
      </c>
      <c r="W1083" s="39">
        <v>5.3</v>
      </c>
      <c r="X1083" s="39">
        <v>5.4</v>
      </c>
      <c r="Y1083" s="37">
        <v>0.67</v>
      </c>
      <c r="Z1083" s="37">
        <v>0.11</v>
      </c>
      <c r="AA1083" s="37">
        <v>6.09</v>
      </c>
      <c r="AB1083" s="37">
        <v>1.76</v>
      </c>
      <c r="AC1083" s="37"/>
      <c r="AD1083" s="37">
        <v>0.33</v>
      </c>
      <c r="AE1083" s="37">
        <v>9.5</v>
      </c>
      <c r="AF1083" s="37">
        <v>4</v>
      </c>
      <c r="AG1083" s="37">
        <v>2.38</v>
      </c>
      <c r="AH1083" s="37">
        <v>0.1</v>
      </c>
      <c r="AI1083" s="37">
        <v>0.24</v>
      </c>
      <c r="AJ1083" s="37">
        <v>2.9</v>
      </c>
      <c r="AK1083" s="39">
        <v>26</v>
      </c>
      <c r="AL1083" s="37">
        <v>39.5</v>
      </c>
      <c r="AM1083" s="37">
        <v>6.39</v>
      </c>
      <c r="AN1083" s="37">
        <v>29.71</v>
      </c>
      <c r="AO1083" s="37">
        <v>1.99</v>
      </c>
      <c r="AP1083" s="40">
        <v>17.239999999999998</v>
      </c>
    </row>
    <row r="1084" spans="1:42" x14ac:dyDescent="0.25">
      <c r="A1084" s="41">
        <v>106</v>
      </c>
      <c r="B1084" s="42" t="s">
        <v>2954</v>
      </c>
      <c r="C1084" s="41">
        <v>2</v>
      </c>
      <c r="D1084" s="41" t="s">
        <v>339</v>
      </c>
      <c r="E1084" s="41">
        <v>19</v>
      </c>
      <c r="F1084" s="49">
        <v>41</v>
      </c>
      <c r="G1084" s="41"/>
      <c r="H1084" s="41">
        <f t="shared" si="701"/>
        <v>22</v>
      </c>
      <c r="I1084" s="43">
        <v>0.81</v>
      </c>
      <c r="J1084" s="43">
        <v>1.67</v>
      </c>
      <c r="K1084" s="43">
        <v>2.3199999999999998</v>
      </c>
      <c r="L1084" s="43">
        <v>10.67</v>
      </c>
      <c r="M1084" s="43">
        <v>22.58</v>
      </c>
      <c r="N1084" s="43">
        <v>38.049999999999997</v>
      </c>
      <c r="O1084" s="43">
        <v>31.83</v>
      </c>
      <c r="P1084" s="43">
        <v>30.12</v>
      </c>
      <c r="Q1084" s="43">
        <v>0.7</v>
      </c>
      <c r="R1084" s="44" t="s">
        <v>1064</v>
      </c>
      <c r="S1084" s="45">
        <v>5.4</v>
      </c>
      <c r="T1084" s="45">
        <v>5.4</v>
      </c>
      <c r="U1084" s="45">
        <v>6</v>
      </c>
      <c r="V1084" s="45">
        <v>4.5999999999999996</v>
      </c>
      <c r="W1084" s="45">
        <v>4.5</v>
      </c>
      <c r="X1084" s="45">
        <v>4.5999999999999996</v>
      </c>
      <c r="Y1084" s="43">
        <v>0.34</v>
      </c>
      <c r="Z1084" s="43">
        <v>8.5000000000000006E-2</v>
      </c>
      <c r="AA1084" s="43">
        <v>4</v>
      </c>
      <c r="AB1084" s="43">
        <v>1.72</v>
      </c>
      <c r="AC1084" s="43"/>
      <c r="AD1084" s="43">
        <v>0.18</v>
      </c>
      <c r="AE1084" s="43">
        <v>9.18</v>
      </c>
      <c r="AF1084" s="43">
        <v>3.47</v>
      </c>
      <c r="AG1084" s="43">
        <v>2.04</v>
      </c>
      <c r="AH1084" s="43">
        <v>0.1</v>
      </c>
      <c r="AI1084" s="43">
        <v>0.12</v>
      </c>
      <c r="AJ1084" s="43">
        <v>3.53</v>
      </c>
      <c r="AK1084" s="45">
        <v>7</v>
      </c>
      <c r="AL1084" s="43">
        <v>39.6</v>
      </c>
      <c r="AM1084" s="43">
        <v>7.18</v>
      </c>
      <c r="AN1084" s="43">
        <v>29.87</v>
      </c>
      <c r="AO1084" s="43">
        <v>1.95</v>
      </c>
      <c r="AP1084" s="46">
        <v>17.399999999999999</v>
      </c>
    </row>
    <row r="1085" spans="1:42" x14ac:dyDescent="0.25">
      <c r="A1085" s="3">
        <v>106</v>
      </c>
      <c r="B1085" s="11" t="s">
        <v>2954</v>
      </c>
      <c r="C1085" s="3">
        <v>3</v>
      </c>
      <c r="D1085" s="3" t="s">
        <v>219</v>
      </c>
      <c r="E1085" s="3">
        <v>41</v>
      </c>
      <c r="F1085" s="50">
        <v>70</v>
      </c>
      <c r="G1085" s="3"/>
      <c r="H1085" s="3">
        <f t="shared" si="701"/>
        <v>29</v>
      </c>
      <c r="I1085" s="15">
        <v>0.71</v>
      </c>
      <c r="J1085" s="15">
        <v>0.97</v>
      </c>
      <c r="K1085" s="15">
        <v>1.51</v>
      </c>
      <c r="L1085" s="15">
        <v>8.15</v>
      </c>
      <c r="M1085" s="15">
        <v>18.77</v>
      </c>
      <c r="N1085" s="15">
        <v>30.11</v>
      </c>
      <c r="O1085" s="15">
        <v>33.46</v>
      </c>
      <c r="P1085" s="15">
        <v>36.43</v>
      </c>
      <c r="Q1085" s="15">
        <v>2.63</v>
      </c>
      <c r="R1085" s="23" t="s">
        <v>1064</v>
      </c>
      <c r="S1085" s="19">
        <v>5.2</v>
      </c>
      <c r="T1085" s="19">
        <v>5.2</v>
      </c>
      <c r="U1085" s="19">
        <v>5.4</v>
      </c>
      <c r="V1085" s="19">
        <v>4.4000000000000004</v>
      </c>
      <c r="W1085" s="19">
        <v>4.2</v>
      </c>
      <c r="X1085" s="19">
        <v>4.3</v>
      </c>
      <c r="Y1085" s="15">
        <v>0.17</v>
      </c>
      <c r="Z1085" s="15">
        <v>0.06</v>
      </c>
      <c r="AA1085" s="15">
        <v>2.83</v>
      </c>
      <c r="AB1085" s="15">
        <v>1.82</v>
      </c>
      <c r="AC1085" s="15"/>
      <c r="AD1085" s="15">
        <v>0.13</v>
      </c>
      <c r="AE1085" s="15">
        <v>10.56</v>
      </c>
      <c r="AF1085" s="15">
        <v>3.16</v>
      </c>
      <c r="AG1085" s="15">
        <v>2.72</v>
      </c>
      <c r="AH1085" s="15">
        <v>0.08</v>
      </c>
      <c r="AI1085" s="15">
        <v>0.08</v>
      </c>
      <c r="AJ1085" s="15">
        <v>4.62</v>
      </c>
      <c r="AK1085" s="19">
        <v>9</v>
      </c>
      <c r="AL1085" s="15">
        <v>39.4</v>
      </c>
      <c r="AM1085" s="15">
        <v>8.3800000000000008</v>
      </c>
      <c r="AN1085" s="15">
        <v>29.12</v>
      </c>
      <c r="AO1085" s="15">
        <v>1.94</v>
      </c>
      <c r="AP1085" s="27">
        <v>17.36</v>
      </c>
    </row>
    <row r="1086" spans="1:42" x14ac:dyDescent="0.25">
      <c r="A1086" s="3">
        <v>106</v>
      </c>
      <c r="B1086" s="11" t="s">
        <v>2954</v>
      </c>
      <c r="C1086" s="3">
        <v>4</v>
      </c>
      <c r="D1086" s="3" t="s">
        <v>95</v>
      </c>
      <c r="E1086" s="3">
        <v>70</v>
      </c>
      <c r="F1086" s="50">
        <v>85</v>
      </c>
      <c r="G1086" s="3"/>
      <c r="H1086" s="3">
        <f t="shared" si="701"/>
        <v>15</v>
      </c>
      <c r="I1086" s="15">
        <v>1.1299999999999999</v>
      </c>
      <c r="J1086" s="15">
        <v>0.92</v>
      </c>
      <c r="K1086" s="15">
        <v>1.1499999999999999</v>
      </c>
      <c r="L1086" s="15">
        <v>7.11</v>
      </c>
      <c r="M1086" s="15">
        <v>15.23</v>
      </c>
      <c r="N1086" s="15">
        <v>25.54</v>
      </c>
      <c r="O1086" s="15">
        <v>31.43</v>
      </c>
      <c r="P1086" s="15">
        <v>43.03</v>
      </c>
      <c r="Q1086" s="15">
        <v>2.89</v>
      </c>
      <c r="R1086" s="23" t="s">
        <v>6</v>
      </c>
      <c r="S1086" s="19">
        <v>5</v>
      </c>
      <c r="T1086" s="19">
        <v>5</v>
      </c>
      <c r="U1086" s="19">
        <v>5</v>
      </c>
      <c r="V1086" s="19">
        <v>4</v>
      </c>
      <c r="W1086" s="19">
        <v>3.8</v>
      </c>
      <c r="X1086" s="19">
        <v>4</v>
      </c>
      <c r="Y1086" s="15">
        <v>0.15</v>
      </c>
      <c r="Z1086" s="15">
        <v>1.0999999999999999E-2</v>
      </c>
      <c r="AA1086" s="15">
        <v>1.36</v>
      </c>
      <c r="AB1086" s="15">
        <v>1.77</v>
      </c>
      <c r="AC1086" s="15"/>
      <c r="AD1086" s="15">
        <v>0.16</v>
      </c>
      <c r="AE1086" s="15">
        <v>11.37</v>
      </c>
      <c r="AF1086" s="15">
        <v>2.63</v>
      </c>
      <c r="AG1086" s="15">
        <v>2.14</v>
      </c>
      <c r="AH1086" s="15">
        <v>0.08</v>
      </c>
      <c r="AI1086" s="15">
        <v>7.0000000000000007E-2</v>
      </c>
      <c r="AJ1086" s="15">
        <v>6.49</v>
      </c>
      <c r="AK1086" s="19">
        <v>8</v>
      </c>
      <c r="AL1086" s="15">
        <v>39.6</v>
      </c>
      <c r="AM1086" s="15">
        <v>7.58</v>
      </c>
      <c r="AN1086" s="15">
        <v>29.57</v>
      </c>
      <c r="AO1086" s="15">
        <v>1.96</v>
      </c>
      <c r="AP1086" s="27">
        <v>16.899999999999999</v>
      </c>
    </row>
    <row r="1087" spans="1:42" x14ac:dyDescent="0.25">
      <c r="A1087" s="3">
        <v>106</v>
      </c>
      <c r="B1087" s="11" t="s">
        <v>2954</v>
      </c>
      <c r="C1087" s="3">
        <v>5</v>
      </c>
      <c r="D1087" s="3" t="s">
        <v>118</v>
      </c>
      <c r="E1087" s="3">
        <v>85</v>
      </c>
      <c r="F1087" s="50">
        <v>114</v>
      </c>
      <c r="G1087" s="3"/>
      <c r="H1087" s="3">
        <f t="shared" si="701"/>
        <v>29</v>
      </c>
      <c r="I1087" s="15">
        <v>0.61</v>
      </c>
      <c r="J1087" s="15">
        <v>0.82</v>
      </c>
      <c r="K1087" s="15">
        <v>1.1499999999999999</v>
      </c>
      <c r="L1087" s="15">
        <v>6.23</v>
      </c>
      <c r="M1087" s="15">
        <v>14.19</v>
      </c>
      <c r="N1087" s="15">
        <v>23</v>
      </c>
      <c r="O1087" s="15">
        <v>29.96</v>
      </c>
      <c r="P1087" s="15">
        <v>47.04</v>
      </c>
      <c r="Q1087" s="15">
        <v>2.4700000000000002</v>
      </c>
      <c r="R1087" s="23" t="s">
        <v>6</v>
      </c>
      <c r="S1087" s="19">
        <v>4.9000000000000004</v>
      </c>
      <c r="T1087" s="19">
        <v>4.9000000000000004</v>
      </c>
      <c r="U1087" s="19">
        <v>4.9000000000000004</v>
      </c>
      <c r="V1087" s="19">
        <v>3.8</v>
      </c>
      <c r="W1087" s="19">
        <v>3.8</v>
      </c>
      <c r="X1087" s="19">
        <v>3.9</v>
      </c>
      <c r="Y1087" s="15">
        <v>0.13</v>
      </c>
      <c r="Z1087" s="15"/>
      <c r="AA1087" s="15"/>
      <c r="AB1087" s="15">
        <v>2.0299999999999998</v>
      </c>
      <c r="AC1087" s="15"/>
      <c r="AD1087" s="15">
        <v>0.21</v>
      </c>
      <c r="AE1087" s="15">
        <v>13.4</v>
      </c>
      <c r="AF1087" s="15">
        <v>2.74</v>
      </c>
      <c r="AG1087" s="15">
        <v>2.72</v>
      </c>
      <c r="AH1087" s="15">
        <v>0.1</v>
      </c>
      <c r="AI1087" s="15">
        <v>0.08</v>
      </c>
      <c r="AJ1087" s="15">
        <v>8.02</v>
      </c>
      <c r="AK1087" s="19">
        <v>8</v>
      </c>
      <c r="AL1087" s="15">
        <v>38.700000000000003</v>
      </c>
      <c r="AM1087" s="15">
        <v>7.18</v>
      </c>
      <c r="AN1087" s="15">
        <v>29.17</v>
      </c>
      <c r="AO1087" s="15">
        <v>1.95</v>
      </c>
      <c r="AP1087" s="27">
        <v>17</v>
      </c>
    </row>
    <row r="1088" spans="1:42" x14ac:dyDescent="0.25">
      <c r="A1088" s="3">
        <v>106</v>
      </c>
      <c r="B1088" s="11" t="s">
        <v>2954</v>
      </c>
      <c r="C1088" s="3">
        <v>6</v>
      </c>
      <c r="D1088" s="3" t="s">
        <v>138</v>
      </c>
      <c r="E1088" s="3">
        <v>114</v>
      </c>
      <c r="F1088" s="50">
        <v>114</v>
      </c>
      <c r="G1088" s="3"/>
      <c r="H1088" s="3">
        <f t="shared" si="701"/>
        <v>0</v>
      </c>
      <c r="I1088" s="15">
        <v>0.36</v>
      </c>
      <c r="J1088" s="15">
        <v>1.24</v>
      </c>
      <c r="K1088" s="15">
        <v>1.48</v>
      </c>
      <c r="L1088" s="15">
        <v>6.17</v>
      </c>
      <c r="M1088" s="15">
        <v>11.41</v>
      </c>
      <c r="N1088" s="15">
        <v>20.66</v>
      </c>
      <c r="O1088" s="15">
        <v>31.67</v>
      </c>
      <c r="P1088" s="15">
        <v>47.67</v>
      </c>
      <c r="Q1088" s="15">
        <v>0.5</v>
      </c>
      <c r="R1088" s="23" t="s">
        <v>6</v>
      </c>
      <c r="S1088" s="19">
        <v>4.8</v>
      </c>
      <c r="T1088" s="19">
        <v>4.8</v>
      </c>
      <c r="U1088" s="19">
        <v>4.8</v>
      </c>
      <c r="V1088" s="19">
        <v>3.7</v>
      </c>
      <c r="W1088" s="19">
        <v>3.7</v>
      </c>
      <c r="X1088" s="19">
        <v>3.7</v>
      </c>
      <c r="Y1088" s="15">
        <v>0.1</v>
      </c>
      <c r="Z1088" s="15"/>
      <c r="AA1088" s="15"/>
      <c r="AB1088" s="15">
        <v>1.7</v>
      </c>
      <c r="AC1088" s="15"/>
      <c r="AD1088" s="15">
        <v>0.22</v>
      </c>
      <c r="AE1088" s="15">
        <v>14.31</v>
      </c>
      <c r="AF1088" s="15">
        <v>2.63</v>
      </c>
      <c r="AG1088" s="15">
        <v>2.38</v>
      </c>
      <c r="AH1088" s="15">
        <v>0.12</v>
      </c>
      <c r="AI1088" s="15">
        <v>0.1</v>
      </c>
      <c r="AJ1088" s="15">
        <v>9.5500000000000007</v>
      </c>
      <c r="AK1088" s="19">
        <v>6</v>
      </c>
      <c r="AL1088" s="15">
        <v>39.700000000000003</v>
      </c>
      <c r="AM1088" s="15">
        <v>7.98</v>
      </c>
      <c r="AN1088" s="15">
        <v>27.52</v>
      </c>
      <c r="AO1088" s="15">
        <v>2.0699999999999998</v>
      </c>
      <c r="AP1088" s="27">
        <v>16.899999999999999</v>
      </c>
    </row>
    <row r="1089" spans="1:42" ht="15.6" x14ac:dyDescent="0.3">
      <c r="A1089" s="59">
        <f>A1083</f>
        <v>106</v>
      </c>
      <c r="B1089" s="60" t="str">
        <f>B1083</f>
        <v>MI</v>
      </c>
      <c r="C1089" s="61"/>
      <c r="D1089" s="61"/>
      <c r="E1089" s="61"/>
      <c r="F1089" s="62"/>
      <c r="G1089" s="61"/>
      <c r="H1089" s="61"/>
      <c r="I1089" s="63">
        <f>I1083</f>
        <v>0.76</v>
      </c>
      <c r="J1089" s="63">
        <f t="shared" ref="J1089:AE1089" si="709">J1083</f>
        <v>3</v>
      </c>
      <c r="K1089" s="63">
        <f t="shared" si="709"/>
        <v>3.31</v>
      </c>
      <c r="L1089" s="63">
        <f t="shared" si="709"/>
        <v>14.11</v>
      </c>
      <c r="M1089" s="63">
        <f t="shared" si="709"/>
        <v>21.61</v>
      </c>
      <c r="N1089" s="63">
        <f t="shared" si="709"/>
        <v>42.79</v>
      </c>
      <c r="O1089" s="63">
        <f t="shared" si="709"/>
        <v>34.119999999999997</v>
      </c>
      <c r="P1089" s="63">
        <f t="shared" si="709"/>
        <v>23.09</v>
      </c>
      <c r="Q1089" s="63">
        <f t="shared" si="709"/>
        <v>1.19</v>
      </c>
      <c r="R1089" s="64" t="str">
        <f t="shared" si="709"/>
        <v>F</v>
      </c>
      <c r="S1089" s="65">
        <f t="shared" ref="S1089:X1089" si="710">((S1083*$H1083)+(S1084*$H1084))/$F1084</f>
        <v>5.7243902439024383</v>
      </c>
      <c r="T1089" s="65">
        <f t="shared" si="710"/>
        <v>5.7243902439024383</v>
      </c>
      <c r="U1089" s="65">
        <f t="shared" si="710"/>
        <v>6.0926829268292684</v>
      </c>
      <c r="V1089" s="65">
        <f t="shared" si="710"/>
        <v>4.9707317073170731</v>
      </c>
      <c r="W1089" s="65">
        <f t="shared" si="710"/>
        <v>4.8707317073170726</v>
      </c>
      <c r="X1089" s="65">
        <f t="shared" si="710"/>
        <v>4.9707317073170731</v>
      </c>
      <c r="Y1089" s="65">
        <f t="shared" ref="Y1089" si="711">((Y1083*$H1083)+(Y1084*$H1084))/$F1084</f>
        <v>0.49292682926829268</v>
      </c>
      <c r="Z1089" s="63">
        <f t="shared" si="709"/>
        <v>0.11</v>
      </c>
      <c r="AA1089" s="63">
        <f t="shared" si="709"/>
        <v>6.09</v>
      </c>
      <c r="AB1089" s="63">
        <f t="shared" si="709"/>
        <v>1.76</v>
      </c>
      <c r="AC1089" s="65">
        <f t="shared" ref="AC1089:AD1089" si="712">((AC1083*$H1083)+(AC1084*$H1084))/$F1084</f>
        <v>0</v>
      </c>
      <c r="AD1089" s="65">
        <f t="shared" si="712"/>
        <v>0.24951219512195122</v>
      </c>
      <c r="AE1089" s="63">
        <f t="shared" si="709"/>
        <v>9.5</v>
      </c>
      <c r="AF1089" s="65">
        <f t="shared" ref="AF1089:AP1089" si="713">((AF1083*$H1083)+(AF1084*$H1084))/$F1084</f>
        <v>3.7156097560975612</v>
      </c>
      <c r="AG1089" s="65">
        <f t="shared" si="713"/>
        <v>2.1975609756097558</v>
      </c>
      <c r="AH1089" s="65">
        <f t="shared" si="713"/>
        <v>0.10000000000000002</v>
      </c>
      <c r="AI1089" s="65">
        <f t="shared" si="713"/>
        <v>0.17560975609756097</v>
      </c>
      <c r="AJ1089" s="65">
        <f t="shared" si="713"/>
        <v>3.2380487804878046</v>
      </c>
      <c r="AK1089" s="65">
        <f t="shared" si="713"/>
        <v>15.804878048780488</v>
      </c>
      <c r="AL1089" s="65">
        <f t="shared" si="713"/>
        <v>39.553658536585367</v>
      </c>
      <c r="AM1089" s="65">
        <f t="shared" si="713"/>
        <v>6.8139024390243907</v>
      </c>
      <c r="AN1089" s="65">
        <f t="shared" si="713"/>
        <v>29.795853658536586</v>
      </c>
      <c r="AO1089" s="65">
        <f t="shared" si="713"/>
        <v>1.9685365853658539</v>
      </c>
      <c r="AP1089" s="65">
        <f t="shared" si="713"/>
        <v>17.325853658536584</v>
      </c>
    </row>
    <row r="1090" spans="1:42" x14ac:dyDescent="0.25">
      <c r="A1090" s="35">
        <v>107</v>
      </c>
      <c r="B1090" s="36" t="s">
        <v>2954</v>
      </c>
      <c r="C1090" s="35">
        <v>1</v>
      </c>
      <c r="D1090" s="35" t="s">
        <v>660</v>
      </c>
      <c r="E1090" s="35">
        <v>0</v>
      </c>
      <c r="F1090" s="51">
        <v>11</v>
      </c>
      <c r="G1090" s="35"/>
      <c r="H1090" s="35">
        <f t="shared" si="701"/>
        <v>11</v>
      </c>
      <c r="I1090" s="37">
        <v>1.82</v>
      </c>
      <c r="J1090" s="37">
        <v>3.09</v>
      </c>
      <c r="K1090" s="37">
        <v>1.41</v>
      </c>
      <c r="L1090" s="37">
        <v>3.9</v>
      </c>
      <c r="M1090" s="37">
        <v>14.72</v>
      </c>
      <c r="N1090" s="37">
        <v>24.94</v>
      </c>
      <c r="O1090" s="37">
        <v>51.1</v>
      </c>
      <c r="P1090" s="37">
        <v>23.96</v>
      </c>
      <c r="Q1090" s="37">
        <v>1.56</v>
      </c>
      <c r="R1090" s="38" t="s">
        <v>283</v>
      </c>
      <c r="S1090" s="39">
        <v>7.7</v>
      </c>
      <c r="T1090" s="39">
        <v>7.8</v>
      </c>
      <c r="U1090" s="39">
        <v>7.8</v>
      </c>
      <c r="V1090" s="39">
        <v>6.8</v>
      </c>
      <c r="W1090" s="39">
        <v>6.8</v>
      </c>
      <c r="X1090" s="39">
        <v>6.9</v>
      </c>
      <c r="Y1090" s="37">
        <v>0.89</v>
      </c>
      <c r="Z1090" s="37">
        <v>0.16</v>
      </c>
      <c r="AA1090" s="37">
        <v>5.56</v>
      </c>
      <c r="AB1090" s="37">
        <v>1.74</v>
      </c>
      <c r="AC1090" s="37">
        <v>3.9</v>
      </c>
      <c r="AD1090" s="37">
        <v>0.76</v>
      </c>
      <c r="AE1090" s="37"/>
      <c r="AF1090" s="37"/>
      <c r="AG1090" s="37"/>
      <c r="AH1090" s="37"/>
      <c r="AI1090" s="37"/>
      <c r="AJ1090" s="37"/>
      <c r="AK1090" s="39">
        <v>173</v>
      </c>
      <c r="AL1090" s="37">
        <v>37.9</v>
      </c>
      <c r="AM1090" s="37">
        <v>9.58</v>
      </c>
      <c r="AN1090" s="37">
        <v>24.42</v>
      </c>
      <c r="AO1090" s="37">
        <v>2.11</v>
      </c>
      <c r="AP1090" s="40">
        <v>16.84</v>
      </c>
    </row>
    <row r="1091" spans="1:42" x14ac:dyDescent="0.25">
      <c r="A1091" s="41">
        <v>107</v>
      </c>
      <c r="B1091" s="42" t="s">
        <v>2954</v>
      </c>
      <c r="C1091" s="41">
        <v>2</v>
      </c>
      <c r="D1091" s="41" t="s">
        <v>684</v>
      </c>
      <c r="E1091" s="41">
        <v>11</v>
      </c>
      <c r="F1091" s="49">
        <v>33</v>
      </c>
      <c r="G1091" s="41"/>
      <c r="H1091" s="41">
        <f t="shared" si="701"/>
        <v>22</v>
      </c>
      <c r="I1091" s="43">
        <v>15.69</v>
      </c>
      <c r="J1091" s="43">
        <v>14.71</v>
      </c>
      <c r="K1091" s="43">
        <v>3.42</v>
      </c>
      <c r="L1091" s="43">
        <v>6.03</v>
      </c>
      <c r="M1091" s="43">
        <v>15.48</v>
      </c>
      <c r="N1091" s="43">
        <v>55.33</v>
      </c>
      <c r="O1091" s="43">
        <v>30.21</v>
      </c>
      <c r="P1091" s="43">
        <v>14.46</v>
      </c>
      <c r="Q1091" s="43">
        <v>3.24</v>
      </c>
      <c r="R1091" s="44" t="s">
        <v>506</v>
      </c>
      <c r="S1091" s="45">
        <v>8</v>
      </c>
      <c r="T1091" s="45">
        <v>8</v>
      </c>
      <c r="U1091" s="45">
        <v>8</v>
      </c>
      <c r="V1091" s="45">
        <v>7.2</v>
      </c>
      <c r="W1091" s="45">
        <v>7.2</v>
      </c>
      <c r="X1091" s="45">
        <v>7.4</v>
      </c>
      <c r="Y1091" s="43">
        <v>0.27</v>
      </c>
      <c r="Z1091" s="43">
        <v>7.2999999999999995E-2</v>
      </c>
      <c r="AA1091" s="43">
        <v>3.7</v>
      </c>
      <c r="AB1091" s="43">
        <v>1.6</v>
      </c>
      <c r="AC1091" s="43">
        <v>4.4000000000000004</v>
      </c>
      <c r="AD1091" s="43">
        <v>0.42</v>
      </c>
      <c r="AE1091" s="43"/>
      <c r="AF1091" s="43"/>
      <c r="AG1091" s="43"/>
      <c r="AH1091" s="43"/>
      <c r="AI1091" s="43"/>
      <c r="AJ1091" s="43"/>
      <c r="AK1091" s="45">
        <v>50</v>
      </c>
      <c r="AL1091" s="43">
        <v>38.11</v>
      </c>
      <c r="AM1091" s="43">
        <v>9.76</v>
      </c>
      <c r="AN1091" s="43">
        <v>26.75</v>
      </c>
      <c r="AO1091" s="43">
        <v>1.96</v>
      </c>
      <c r="AP1091" s="46">
        <v>15</v>
      </c>
    </row>
    <row r="1092" spans="1:42" x14ac:dyDescent="0.25">
      <c r="A1092" s="41">
        <v>107</v>
      </c>
      <c r="B1092" s="42" t="s">
        <v>2954</v>
      </c>
      <c r="C1092" s="41">
        <v>3</v>
      </c>
      <c r="D1092" s="41" t="s">
        <v>2157</v>
      </c>
      <c r="E1092" s="41">
        <v>33</v>
      </c>
      <c r="F1092" s="49">
        <v>45</v>
      </c>
      <c r="G1092" s="41"/>
      <c r="H1092" s="41">
        <f t="shared" si="701"/>
        <v>12</v>
      </c>
      <c r="I1092" s="43">
        <v>3.43</v>
      </c>
      <c r="J1092" s="43">
        <v>2.41</v>
      </c>
      <c r="K1092" s="43">
        <v>1.5</v>
      </c>
      <c r="L1092" s="43">
        <v>15.22</v>
      </c>
      <c r="M1092" s="43">
        <v>21.88</v>
      </c>
      <c r="N1092" s="43">
        <v>44.44</v>
      </c>
      <c r="O1092" s="43">
        <v>41.14</v>
      </c>
      <c r="P1092" s="43">
        <v>14.42</v>
      </c>
      <c r="Q1092" s="43">
        <v>2.56</v>
      </c>
      <c r="R1092" s="44" t="s">
        <v>225</v>
      </c>
      <c r="S1092" s="45">
        <v>7.8</v>
      </c>
      <c r="T1092" s="45">
        <v>7.8</v>
      </c>
      <c r="U1092" s="45">
        <v>7.8</v>
      </c>
      <c r="V1092" s="45">
        <v>7.3</v>
      </c>
      <c r="W1092" s="45">
        <v>7.3</v>
      </c>
      <c r="X1092" s="45">
        <v>7.5</v>
      </c>
      <c r="Y1092" s="43">
        <v>0.18</v>
      </c>
      <c r="Z1092" s="43">
        <v>5.8000000000000003E-2</v>
      </c>
      <c r="AA1092" s="43">
        <v>3.1</v>
      </c>
      <c r="AB1092" s="43">
        <v>1.41</v>
      </c>
      <c r="AC1092" s="43">
        <v>2.2999999999999998</v>
      </c>
      <c r="AD1092" s="43">
        <v>0.43</v>
      </c>
      <c r="AE1092" s="43"/>
      <c r="AF1092" s="43"/>
      <c r="AG1092" s="43"/>
      <c r="AH1092" s="43"/>
      <c r="AI1092" s="43"/>
      <c r="AJ1092" s="43"/>
      <c r="AK1092" s="45">
        <v>118</v>
      </c>
      <c r="AL1092" s="43">
        <v>39.840000000000003</v>
      </c>
      <c r="AM1092" s="43">
        <v>10.38</v>
      </c>
      <c r="AN1092" s="43">
        <v>27.77</v>
      </c>
      <c r="AO1092" s="43">
        <v>1.97</v>
      </c>
      <c r="AP1092" s="46">
        <v>13.44</v>
      </c>
    </row>
    <row r="1093" spans="1:42" x14ac:dyDescent="0.25">
      <c r="A1093" s="41">
        <v>107</v>
      </c>
      <c r="B1093" s="42" t="s">
        <v>2954</v>
      </c>
      <c r="C1093" s="41">
        <v>4</v>
      </c>
      <c r="D1093" s="41" t="s">
        <v>290</v>
      </c>
      <c r="E1093" s="41">
        <v>45</v>
      </c>
      <c r="F1093" s="49">
        <v>55</v>
      </c>
      <c r="G1093" s="41"/>
      <c r="H1093" s="41">
        <f t="shared" si="701"/>
        <v>10</v>
      </c>
      <c r="I1093" s="43">
        <v>15.91</v>
      </c>
      <c r="J1093" s="43">
        <v>13.81</v>
      </c>
      <c r="K1093" s="43">
        <v>6.51</v>
      </c>
      <c r="L1093" s="43">
        <v>10.57</v>
      </c>
      <c r="M1093" s="43">
        <v>12.58</v>
      </c>
      <c r="N1093" s="43">
        <v>59.38</v>
      </c>
      <c r="O1093" s="43">
        <v>27.04</v>
      </c>
      <c r="P1093" s="43">
        <v>13.58</v>
      </c>
      <c r="Q1093" s="43">
        <v>7.22</v>
      </c>
      <c r="R1093" s="44" t="s">
        <v>506</v>
      </c>
      <c r="S1093" s="45">
        <v>8.1</v>
      </c>
      <c r="T1093" s="45">
        <v>8.1999999999999993</v>
      </c>
      <c r="U1093" s="45">
        <v>8</v>
      </c>
      <c r="V1093" s="45">
        <v>7.2</v>
      </c>
      <c r="W1093" s="45">
        <v>7.2</v>
      </c>
      <c r="X1093" s="45">
        <v>7.6</v>
      </c>
      <c r="Y1093" s="43">
        <v>0.14000000000000001</v>
      </c>
      <c r="Z1093" s="43">
        <v>5.6000000000000001E-2</v>
      </c>
      <c r="AA1093" s="43">
        <v>2.5</v>
      </c>
      <c r="AB1093" s="43">
        <v>1.58</v>
      </c>
      <c r="AC1093" s="43">
        <v>2.9</v>
      </c>
      <c r="AD1093" s="43">
        <v>0.5</v>
      </c>
      <c r="AE1093" s="43"/>
      <c r="AF1093" s="43"/>
      <c r="AG1093" s="43"/>
      <c r="AH1093" s="43"/>
      <c r="AI1093" s="43"/>
      <c r="AJ1093" s="43"/>
      <c r="AK1093" s="45">
        <v>100</v>
      </c>
      <c r="AL1093" s="43">
        <v>39.94</v>
      </c>
      <c r="AM1093" s="43">
        <v>10.78</v>
      </c>
      <c r="AN1093" s="43">
        <v>26.07</v>
      </c>
      <c r="AO1093" s="43">
        <v>2.06</v>
      </c>
      <c r="AP1093" s="46">
        <v>13.8</v>
      </c>
    </row>
    <row r="1094" spans="1:42" x14ac:dyDescent="0.25">
      <c r="A1094" s="3">
        <v>107</v>
      </c>
      <c r="B1094" s="11" t="s">
        <v>2954</v>
      </c>
      <c r="C1094" s="3">
        <v>5</v>
      </c>
      <c r="D1094" s="3" t="s">
        <v>302</v>
      </c>
      <c r="E1094" s="3">
        <v>55</v>
      </c>
      <c r="F1094" s="50">
        <v>68</v>
      </c>
      <c r="G1094" s="3"/>
      <c r="H1094" s="3">
        <f t="shared" si="701"/>
        <v>13</v>
      </c>
      <c r="I1094" s="15">
        <v>40.17</v>
      </c>
      <c r="J1094" s="15">
        <v>30.28</v>
      </c>
      <c r="K1094" s="15">
        <v>6.17</v>
      </c>
      <c r="L1094" s="15">
        <v>5.75</v>
      </c>
      <c r="M1094" s="15">
        <v>4.3600000000000003</v>
      </c>
      <c r="N1094" s="15">
        <v>86.73</v>
      </c>
      <c r="O1094" s="15">
        <v>9.2200000000000006</v>
      </c>
      <c r="P1094" s="15">
        <v>4.05</v>
      </c>
      <c r="Q1094" s="15">
        <v>24.38</v>
      </c>
      <c r="R1094" s="23" t="s">
        <v>79</v>
      </c>
      <c r="S1094" s="19">
        <v>8.4</v>
      </c>
      <c r="T1094" s="19">
        <v>8.4</v>
      </c>
      <c r="U1094" s="19">
        <v>8.3000000000000007</v>
      </c>
      <c r="V1094" s="19">
        <v>7.5</v>
      </c>
      <c r="W1094" s="19">
        <v>7.5</v>
      </c>
      <c r="X1094" s="19">
        <v>7.5</v>
      </c>
      <c r="Y1094" s="15">
        <v>7.0000000000000007E-2</v>
      </c>
      <c r="Z1094" s="15"/>
      <c r="AA1094" s="15"/>
      <c r="AB1094" s="15"/>
      <c r="AC1094" s="15">
        <v>1.8</v>
      </c>
      <c r="AD1094" s="15">
        <v>0.48</v>
      </c>
      <c r="AE1094" s="15"/>
      <c r="AF1094" s="15"/>
      <c r="AG1094" s="15"/>
      <c r="AH1094" s="15"/>
      <c r="AI1094" s="15"/>
      <c r="AJ1094" s="15"/>
      <c r="AK1094" s="19">
        <v>30</v>
      </c>
      <c r="AL1094" s="15">
        <v>39.700000000000003</v>
      </c>
      <c r="AM1094" s="15">
        <v>11.58</v>
      </c>
      <c r="AN1094" s="15">
        <v>26.27</v>
      </c>
      <c r="AO1094" s="15">
        <v>2</v>
      </c>
      <c r="AP1094" s="27">
        <v>13.68</v>
      </c>
    </row>
    <row r="1095" spans="1:42" x14ac:dyDescent="0.25">
      <c r="A1095" s="3">
        <v>107</v>
      </c>
      <c r="B1095" s="11" t="s">
        <v>2954</v>
      </c>
      <c r="C1095" s="3">
        <v>6</v>
      </c>
      <c r="D1095" s="3" t="s">
        <v>477</v>
      </c>
      <c r="E1095" s="3">
        <v>68</v>
      </c>
      <c r="F1095" s="50">
        <v>75</v>
      </c>
      <c r="G1095" s="3"/>
      <c r="H1095" s="3">
        <f t="shared" si="701"/>
        <v>7</v>
      </c>
      <c r="I1095" s="15">
        <v>35.43</v>
      </c>
      <c r="J1095" s="15">
        <v>19.22</v>
      </c>
      <c r="K1095" s="15">
        <v>5.38</v>
      </c>
      <c r="L1095" s="15">
        <v>9.3699999999999992</v>
      </c>
      <c r="M1095" s="15">
        <v>8.91</v>
      </c>
      <c r="N1095" s="15">
        <v>78.31</v>
      </c>
      <c r="O1095" s="15">
        <v>13.52</v>
      </c>
      <c r="P1095" s="15">
        <v>8.17</v>
      </c>
      <c r="Q1095" s="15">
        <v>15.92</v>
      </c>
      <c r="R1095" s="23" t="s">
        <v>79</v>
      </c>
      <c r="S1095" s="19">
        <v>8.1999999999999993</v>
      </c>
      <c r="T1095" s="19">
        <v>8.1999999999999993</v>
      </c>
      <c r="U1095" s="19">
        <v>8.1999999999999993</v>
      </c>
      <c r="V1095" s="19">
        <v>7.2</v>
      </c>
      <c r="W1095" s="19">
        <v>7.2</v>
      </c>
      <c r="X1095" s="19">
        <v>7.1</v>
      </c>
      <c r="Y1095" s="15">
        <v>0.12</v>
      </c>
      <c r="Z1095" s="15"/>
      <c r="AA1095" s="15"/>
      <c r="AB1095" s="15"/>
      <c r="AC1095" s="15">
        <v>1.9</v>
      </c>
      <c r="AD1095" s="15">
        <v>0.51</v>
      </c>
      <c r="AE1095" s="15"/>
      <c r="AF1095" s="15"/>
      <c r="AG1095" s="15"/>
      <c r="AH1095" s="15"/>
      <c r="AI1095" s="15"/>
      <c r="AJ1095" s="15"/>
      <c r="AK1095" s="19">
        <v>40</v>
      </c>
      <c r="AL1095" s="15">
        <v>41.08</v>
      </c>
      <c r="AM1095" s="15">
        <v>9.18</v>
      </c>
      <c r="AN1095" s="15">
        <v>26.67</v>
      </c>
      <c r="AO1095" s="15">
        <v>2.15</v>
      </c>
      <c r="AP1095" s="27">
        <v>13.76</v>
      </c>
    </row>
    <row r="1096" spans="1:42" ht="15.6" x14ac:dyDescent="0.3">
      <c r="A1096" s="59">
        <f>A1090</f>
        <v>107</v>
      </c>
      <c r="B1096" s="60" t="str">
        <f>B1090</f>
        <v>MI</v>
      </c>
      <c r="C1096" s="61"/>
      <c r="D1096" s="61"/>
      <c r="E1096" s="61"/>
      <c r="F1096" s="62"/>
      <c r="G1096" s="61"/>
      <c r="H1096" s="61"/>
      <c r="I1096" s="63">
        <f>I1090</f>
        <v>1.82</v>
      </c>
      <c r="J1096" s="63">
        <f t="shared" ref="J1096:AE1096" si="714">J1090</f>
        <v>3.09</v>
      </c>
      <c r="K1096" s="63">
        <f t="shared" si="714"/>
        <v>1.41</v>
      </c>
      <c r="L1096" s="63">
        <f t="shared" si="714"/>
        <v>3.9</v>
      </c>
      <c r="M1096" s="63">
        <f t="shared" si="714"/>
        <v>14.72</v>
      </c>
      <c r="N1096" s="63">
        <f t="shared" si="714"/>
        <v>24.94</v>
      </c>
      <c r="O1096" s="63">
        <f t="shared" si="714"/>
        <v>51.1</v>
      </c>
      <c r="P1096" s="63">
        <f t="shared" si="714"/>
        <v>23.96</v>
      </c>
      <c r="Q1096" s="63">
        <f t="shared" si="714"/>
        <v>1.56</v>
      </c>
      <c r="R1096" s="64" t="str">
        <f t="shared" si="714"/>
        <v>FL</v>
      </c>
      <c r="S1096" s="65">
        <f t="shared" ref="S1096:X1096" si="715">((S1090*$H1090)+(S1091*$H1091)+(S1092*$H1092)+(S1093*$H1093))/$F1093</f>
        <v>7.9145454545454541</v>
      </c>
      <c r="T1096" s="65">
        <f t="shared" si="715"/>
        <v>7.9527272727272722</v>
      </c>
      <c r="U1096" s="65">
        <f t="shared" si="715"/>
        <v>7.916363636363636</v>
      </c>
      <c r="V1096" s="65">
        <f t="shared" si="715"/>
        <v>7.1418181818181807</v>
      </c>
      <c r="W1096" s="65">
        <f t="shared" si="715"/>
        <v>7.1418181818181807</v>
      </c>
      <c r="X1096" s="65">
        <f t="shared" si="715"/>
        <v>7.3581818181818193</v>
      </c>
      <c r="Y1096" s="65">
        <f>((Y1090*$H1090)+(Y1091*$H1091)+(Y1092*$H1092)+(Y1093*$H1093))/$F1093</f>
        <v>0.35072727272727272</v>
      </c>
      <c r="Z1096" s="63">
        <f t="shared" si="714"/>
        <v>0.16</v>
      </c>
      <c r="AA1096" s="63">
        <f t="shared" si="714"/>
        <v>5.56</v>
      </c>
      <c r="AB1096" s="63">
        <f t="shared" si="714"/>
        <v>1.74</v>
      </c>
      <c r="AC1096" s="65">
        <f>((AC1090*$H1090)+(AC1091*$H1091)+(AC1092*$H1092)+(AC1093*$H1093))/$F1093</f>
        <v>3.5690909090909093</v>
      </c>
      <c r="AD1096" s="65">
        <f>((AD1090*$H1090)+(AD1091*$H1091)+(AD1092*$H1092)+(AD1093*$H1093))/$F1093</f>
        <v>0.5047272727272728</v>
      </c>
      <c r="AE1096" s="63">
        <f t="shared" si="714"/>
        <v>0</v>
      </c>
      <c r="AF1096" s="65">
        <f t="shared" ref="AF1096:AP1096" si="716">((AF1090*$H1090)+(AF1091*$H1091)+(AF1092*$H1092)+(AF1093*$H1093))/$F1093</f>
        <v>0</v>
      </c>
      <c r="AG1096" s="65">
        <f t="shared" si="716"/>
        <v>0</v>
      </c>
      <c r="AH1096" s="65">
        <f t="shared" si="716"/>
        <v>0</v>
      </c>
      <c r="AI1096" s="65">
        <f t="shared" si="716"/>
        <v>0</v>
      </c>
      <c r="AJ1096" s="65">
        <f t="shared" si="716"/>
        <v>0</v>
      </c>
      <c r="AK1096" s="65">
        <f t="shared" si="716"/>
        <v>98.527272727272731</v>
      </c>
      <c r="AL1096" s="65">
        <f t="shared" si="716"/>
        <v>38.778181818181821</v>
      </c>
      <c r="AM1096" s="65">
        <f t="shared" si="716"/>
        <v>10.044727272727274</v>
      </c>
      <c r="AN1096" s="65">
        <f t="shared" si="716"/>
        <v>26.382909090909095</v>
      </c>
      <c r="AO1096" s="65">
        <f t="shared" si="716"/>
        <v>2.0103636363636364</v>
      </c>
      <c r="AP1096" s="65">
        <f t="shared" si="716"/>
        <v>14.809454545454544</v>
      </c>
    </row>
    <row r="1097" spans="1:42" x14ac:dyDescent="0.25">
      <c r="A1097" s="35">
        <v>108</v>
      </c>
      <c r="B1097" s="36" t="s">
        <v>2954</v>
      </c>
      <c r="C1097" s="35">
        <v>1</v>
      </c>
      <c r="D1097" s="35" t="s">
        <v>6</v>
      </c>
      <c r="E1097" s="35">
        <v>0</v>
      </c>
      <c r="F1097" s="51">
        <v>21</v>
      </c>
      <c r="G1097" s="35"/>
      <c r="H1097" s="35">
        <f t="shared" si="701"/>
        <v>21</v>
      </c>
      <c r="I1097" s="37">
        <v>0.95</v>
      </c>
      <c r="J1097" s="37">
        <v>1.1499999999999999</v>
      </c>
      <c r="K1097" s="37">
        <v>0.63</v>
      </c>
      <c r="L1097" s="37">
        <v>2.83</v>
      </c>
      <c r="M1097" s="37">
        <v>9.74</v>
      </c>
      <c r="N1097" s="37">
        <v>15.3</v>
      </c>
      <c r="O1097" s="37">
        <v>51.79</v>
      </c>
      <c r="P1097" s="37">
        <v>32.909999999999997</v>
      </c>
      <c r="Q1097" s="37">
        <v>0.54</v>
      </c>
      <c r="R1097" s="38" t="s">
        <v>354</v>
      </c>
      <c r="S1097" s="39">
        <v>7</v>
      </c>
      <c r="T1097" s="39">
        <v>7</v>
      </c>
      <c r="U1097" s="39">
        <v>7</v>
      </c>
      <c r="V1097" s="39">
        <v>6</v>
      </c>
      <c r="W1097" s="39">
        <v>6</v>
      </c>
      <c r="X1097" s="39">
        <v>6.1</v>
      </c>
      <c r="Y1097" s="37">
        <v>1.17</v>
      </c>
      <c r="Z1097" s="37">
        <v>0.24399999999999999</v>
      </c>
      <c r="AA1097" s="37">
        <v>4.79</v>
      </c>
      <c r="AB1097" s="37">
        <v>1.51</v>
      </c>
      <c r="AC1097" s="37"/>
      <c r="AD1097" s="37">
        <v>0.36</v>
      </c>
      <c r="AE1097" s="37">
        <v>20.52</v>
      </c>
      <c r="AF1097" s="37">
        <v>15.22</v>
      </c>
      <c r="AG1097" s="37">
        <v>2.38</v>
      </c>
      <c r="AH1097" s="37">
        <v>0.16</v>
      </c>
      <c r="AI1097" s="37">
        <v>0.28000000000000003</v>
      </c>
      <c r="AJ1097" s="37">
        <v>3.28</v>
      </c>
      <c r="AK1097" s="39">
        <v>0</v>
      </c>
      <c r="AL1097" s="37">
        <v>38.4</v>
      </c>
      <c r="AM1097" s="37">
        <v>11.18</v>
      </c>
      <c r="AN1097" s="37">
        <v>27.57</v>
      </c>
      <c r="AO1097" s="37">
        <v>1.88</v>
      </c>
      <c r="AP1097" s="40">
        <v>13</v>
      </c>
    </row>
    <row r="1098" spans="1:42" x14ac:dyDescent="0.25">
      <c r="A1098" s="41">
        <v>108</v>
      </c>
      <c r="B1098" s="42" t="s">
        <v>2954</v>
      </c>
      <c r="C1098" s="41">
        <v>2</v>
      </c>
      <c r="D1098" s="41" t="s">
        <v>290</v>
      </c>
      <c r="E1098" s="41">
        <v>21</v>
      </c>
      <c r="F1098" s="49">
        <v>58</v>
      </c>
      <c r="G1098" s="41"/>
      <c r="H1098" s="41">
        <f t="shared" si="701"/>
        <v>37</v>
      </c>
      <c r="I1098" s="43">
        <v>1.54</v>
      </c>
      <c r="J1098" s="43">
        <v>2.65</v>
      </c>
      <c r="K1098" s="43">
        <v>1.31</v>
      </c>
      <c r="L1098" s="43">
        <v>5.2</v>
      </c>
      <c r="M1098" s="43">
        <v>16.62</v>
      </c>
      <c r="N1098" s="43">
        <v>27.32</v>
      </c>
      <c r="O1098" s="43">
        <v>44.59</v>
      </c>
      <c r="P1098" s="43">
        <v>28.09</v>
      </c>
      <c r="Q1098" s="43">
        <v>0.97</v>
      </c>
      <c r="R1098" s="44" t="s">
        <v>1064</v>
      </c>
      <c r="S1098" s="45">
        <v>7.2</v>
      </c>
      <c r="T1098" s="45">
        <v>7.2</v>
      </c>
      <c r="U1098" s="45">
        <v>7.1</v>
      </c>
      <c r="V1098" s="45">
        <v>6.6</v>
      </c>
      <c r="W1098" s="45">
        <v>6.6</v>
      </c>
      <c r="X1098" s="45">
        <v>6.7</v>
      </c>
      <c r="Y1098" s="43">
        <v>0.3</v>
      </c>
      <c r="Z1098" s="43">
        <v>0.113</v>
      </c>
      <c r="AA1098" s="43">
        <v>2.65</v>
      </c>
      <c r="AB1098" s="43">
        <v>1.7</v>
      </c>
      <c r="AC1098" s="43"/>
      <c r="AD1098" s="43">
        <v>1.25</v>
      </c>
      <c r="AE1098" s="43">
        <v>12.92</v>
      </c>
      <c r="AF1098" s="43">
        <v>9.58</v>
      </c>
      <c r="AG1098" s="43">
        <v>1.7</v>
      </c>
      <c r="AH1098" s="43">
        <v>0.3</v>
      </c>
      <c r="AI1098" s="43">
        <v>0.16</v>
      </c>
      <c r="AJ1098" s="43">
        <v>2.0299999999999998</v>
      </c>
      <c r="AK1098" s="45">
        <v>51</v>
      </c>
      <c r="AL1098" s="43">
        <v>38.6</v>
      </c>
      <c r="AM1098" s="43">
        <v>8.3800000000000008</v>
      </c>
      <c r="AN1098" s="43">
        <v>26.62</v>
      </c>
      <c r="AO1098" s="43">
        <v>2.0499999999999998</v>
      </c>
      <c r="AP1098" s="46">
        <v>14.68</v>
      </c>
    </row>
    <row r="1099" spans="1:42" x14ac:dyDescent="0.25">
      <c r="A1099" s="3">
        <v>108</v>
      </c>
      <c r="B1099" s="11" t="s">
        <v>2954</v>
      </c>
      <c r="C1099" s="3">
        <v>3</v>
      </c>
      <c r="D1099" s="3" t="s">
        <v>302</v>
      </c>
      <c r="E1099" s="3">
        <v>58</v>
      </c>
      <c r="F1099" s="50">
        <v>86</v>
      </c>
      <c r="G1099" s="3"/>
      <c r="H1099" s="3">
        <f t="shared" si="701"/>
        <v>28</v>
      </c>
      <c r="I1099" s="15">
        <v>2.87</v>
      </c>
      <c r="J1099" s="15">
        <v>3.74</v>
      </c>
      <c r="K1099" s="15">
        <v>1.65</v>
      </c>
      <c r="L1099" s="15">
        <v>9.44</v>
      </c>
      <c r="M1099" s="15">
        <v>21.21</v>
      </c>
      <c r="N1099" s="15">
        <v>38.909999999999997</v>
      </c>
      <c r="O1099" s="15">
        <v>36.25</v>
      </c>
      <c r="P1099" s="15">
        <v>24.84</v>
      </c>
      <c r="Q1099" s="15">
        <v>2.66</v>
      </c>
      <c r="R1099" s="23" t="s">
        <v>225</v>
      </c>
      <c r="S1099" s="19">
        <v>7.7</v>
      </c>
      <c r="T1099" s="19">
        <v>7.8</v>
      </c>
      <c r="U1099" s="19">
        <v>7.8</v>
      </c>
      <c r="V1099" s="19">
        <v>7.8</v>
      </c>
      <c r="W1099" s="19">
        <v>7</v>
      </c>
      <c r="X1099" s="19">
        <v>7</v>
      </c>
      <c r="Y1099" s="15">
        <v>0.23</v>
      </c>
      <c r="Z1099" s="15">
        <v>8.5999999999999993E-2</v>
      </c>
      <c r="AA1099" s="15">
        <v>2.67</v>
      </c>
      <c r="AB1099" s="15">
        <v>1.73</v>
      </c>
      <c r="AC1099" s="15">
        <v>3.5</v>
      </c>
      <c r="AD1099" s="15">
        <v>0.45</v>
      </c>
      <c r="AE1099" s="15">
        <v>10.58</v>
      </c>
      <c r="AF1099" s="15">
        <v>8.9</v>
      </c>
      <c r="AG1099" s="15">
        <v>1.7</v>
      </c>
      <c r="AH1099" s="15">
        <v>0.32</v>
      </c>
      <c r="AI1099" s="15">
        <v>0.15</v>
      </c>
      <c r="AJ1099" s="15"/>
      <c r="AK1099" s="19">
        <v>71</v>
      </c>
      <c r="AL1099" s="15">
        <v>38.35</v>
      </c>
      <c r="AM1099" s="15">
        <v>12.21</v>
      </c>
      <c r="AN1099" s="15">
        <v>24.55</v>
      </c>
      <c r="AO1099" s="15">
        <v>2.0099999999999998</v>
      </c>
      <c r="AP1099" s="27">
        <v>13.65</v>
      </c>
    </row>
    <row r="1100" spans="1:42" x14ac:dyDescent="0.25">
      <c r="A1100" s="3">
        <v>108</v>
      </c>
      <c r="B1100" s="11" t="s">
        <v>2954</v>
      </c>
      <c r="C1100" s="3">
        <v>4</v>
      </c>
      <c r="D1100" s="3" t="s">
        <v>477</v>
      </c>
      <c r="E1100" s="3">
        <v>86</v>
      </c>
      <c r="F1100" s="50">
        <v>116</v>
      </c>
      <c r="G1100" s="3"/>
      <c r="H1100" s="3">
        <f t="shared" si="701"/>
        <v>30</v>
      </c>
      <c r="I1100" s="15">
        <v>2.4900000000000002</v>
      </c>
      <c r="J1100" s="15">
        <v>4.17</v>
      </c>
      <c r="K1100" s="15">
        <v>2.63</v>
      </c>
      <c r="L1100" s="15">
        <v>11.09</v>
      </c>
      <c r="M1100" s="15">
        <v>19.100000000000001</v>
      </c>
      <c r="N1100" s="15">
        <v>39.479999999999997</v>
      </c>
      <c r="O1100" s="15">
        <v>35.590000000000003</v>
      </c>
      <c r="P1100" s="15">
        <v>24.93</v>
      </c>
      <c r="Q1100" s="15">
        <v>4</v>
      </c>
      <c r="R1100" s="23" t="s">
        <v>225</v>
      </c>
      <c r="S1100" s="19">
        <v>8</v>
      </c>
      <c r="T1100" s="19">
        <v>8</v>
      </c>
      <c r="U1100" s="19">
        <v>8</v>
      </c>
      <c r="V1100" s="19">
        <v>7.2</v>
      </c>
      <c r="W1100" s="19">
        <v>7.3</v>
      </c>
      <c r="X1100" s="19">
        <v>7.2</v>
      </c>
      <c r="Y1100" s="15">
        <v>0.2</v>
      </c>
      <c r="Z1100" s="15">
        <v>8.2000000000000003E-2</v>
      </c>
      <c r="AA1100" s="15">
        <v>2.44</v>
      </c>
      <c r="AB1100" s="15">
        <v>1.72</v>
      </c>
      <c r="AC1100" s="15"/>
      <c r="AD1100" s="15">
        <v>0.33</v>
      </c>
      <c r="AE1100" s="15">
        <v>10.49</v>
      </c>
      <c r="AF1100" s="15">
        <v>11.42</v>
      </c>
      <c r="AG1100" s="15">
        <v>1.36</v>
      </c>
      <c r="AH1100" s="15">
        <v>0.31</v>
      </c>
      <c r="AI1100" s="15">
        <v>0.16</v>
      </c>
      <c r="AJ1100" s="15"/>
      <c r="AK1100" s="19">
        <v>27</v>
      </c>
      <c r="AL1100" s="15">
        <v>38.6</v>
      </c>
      <c r="AM1100" s="15">
        <v>11.18</v>
      </c>
      <c r="AN1100" s="15">
        <v>26.07</v>
      </c>
      <c r="AO1100" s="15">
        <v>1.98</v>
      </c>
      <c r="AP1100" s="27">
        <v>13.78</v>
      </c>
    </row>
    <row r="1101" spans="1:42" x14ac:dyDescent="0.25">
      <c r="A1101" s="3">
        <v>108</v>
      </c>
      <c r="B1101" s="11" t="s">
        <v>2954</v>
      </c>
      <c r="C1101" s="3">
        <v>5</v>
      </c>
      <c r="D1101" s="3" t="s">
        <v>484</v>
      </c>
      <c r="E1101" s="3">
        <v>116</v>
      </c>
      <c r="F1101" s="50">
        <v>131</v>
      </c>
      <c r="G1101" s="3"/>
      <c r="H1101" s="3">
        <f t="shared" si="701"/>
        <v>15</v>
      </c>
      <c r="I1101" s="15">
        <v>8.32</v>
      </c>
      <c r="J1101" s="15">
        <v>8.2899999999999991</v>
      </c>
      <c r="K1101" s="15">
        <v>4.3</v>
      </c>
      <c r="L1101" s="15">
        <v>10.9</v>
      </c>
      <c r="M1101" s="15">
        <v>17.440000000000001</v>
      </c>
      <c r="N1101" s="15">
        <v>49.25</v>
      </c>
      <c r="O1101" s="15">
        <v>28.94</v>
      </c>
      <c r="P1101" s="15">
        <v>21.81</v>
      </c>
      <c r="Q1101" s="15">
        <v>43.24</v>
      </c>
      <c r="R1101" s="23" t="s">
        <v>225</v>
      </c>
      <c r="S1101" s="19">
        <v>8.1</v>
      </c>
      <c r="T1101" s="19">
        <v>8.1999999999999993</v>
      </c>
      <c r="U1101" s="19">
        <v>8.1999999999999993</v>
      </c>
      <c r="V1101" s="19">
        <v>7.5</v>
      </c>
      <c r="W1101" s="19">
        <v>7.5</v>
      </c>
      <c r="X1101" s="19">
        <v>7.4</v>
      </c>
      <c r="Y1101" s="15">
        <v>0.14000000000000001</v>
      </c>
      <c r="Z1101" s="15"/>
      <c r="AA1101" s="15"/>
      <c r="AB1101" s="15">
        <v>1.86</v>
      </c>
      <c r="AC1101" s="15">
        <v>2.2999999999999998</v>
      </c>
      <c r="AD1101" s="15">
        <v>0.35</v>
      </c>
      <c r="AE1101" s="15">
        <v>9.69</v>
      </c>
      <c r="AF1101" s="15">
        <v>8.42</v>
      </c>
      <c r="AG1101" s="15">
        <v>1.7</v>
      </c>
      <c r="AH1101" s="15">
        <v>0.25</v>
      </c>
      <c r="AI1101" s="15">
        <v>0.16</v>
      </c>
      <c r="AJ1101" s="15"/>
      <c r="AK1101" s="19">
        <v>29</v>
      </c>
      <c r="AL1101" s="15">
        <v>38.799999999999997</v>
      </c>
      <c r="AM1101" s="15">
        <v>8.7799999999999994</v>
      </c>
      <c r="AN1101" s="15">
        <v>26.22</v>
      </c>
      <c r="AO1101" s="15">
        <v>2.0699999999999998</v>
      </c>
      <c r="AP1101" s="27">
        <v>12.62</v>
      </c>
    </row>
    <row r="1102" spans="1:42" x14ac:dyDescent="0.25">
      <c r="A1102" s="3">
        <v>108</v>
      </c>
      <c r="B1102" s="11" t="s">
        <v>2954</v>
      </c>
      <c r="C1102" s="3">
        <v>6</v>
      </c>
      <c r="D1102" s="3" t="s">
        <v>601</v>
      </c>
      <c r="E1102" s="3">
        <v>131</v>
      </c>
      <c r="F1102" s="50">
        <v>131</v>
      </c>
      <c r="G1102" s="3"/>
      <c r="H1102" s="3">
        <f t="shared" si="701"/>
        <v>0</v>
      </c>
      <c r="I1102" s="15">
        <v>4.37</v>
      </c>
      <c r="J1102" s="15">
        <v>6.31</v>
      </c>
      <c r="K1102" s="15">
        <v>4.3899999999999997</v>
      </c>
      <c r="L1102" s="15">
        <v>15.81</v>
      </c>
      <c r="M1102" s="15">
        <v>19.55</v>
      </c>
      <c r="N1102" s="15">
        <v>50.43</v>
      </c>
      <c r="O1102" s="15">
        <v>29.13</v>
      </c>
      <c r="P1102" s="15">
        <v>20.440000000000001</v>
      </c>
      <c r="Q1102" s="15">
        <v>8.32</v>
      </c>
      <c r="R1102" s="23" t="s">
        <v>225</v>
      </c>
      <c r="S1102" s="19">
        <v>8.1999999999999993</v>
      </c>
      <c r="T1102" s="19">
        <v>8.1999999999999993</v>
      </c>
      <c r="U1102" s="19">
        <v>8.1</v>
      </c>
      <c r="V1102" s="19">
        <v>7.3</v>
      </c>
      <c r="W1102" s="19">
        <v>7.4</v>
      </c>
      <c r="X1102" s="19">
        <v>7.4</v>
      </c>
      <c r="Y1102" s="15">
        <v>0.12</v>
      </c>
      <c r="Z1102" s="15"/>
      <c r="AA1102" s="15"/>
      <c r="AB1102" s="15">
        <v>1.65</v>
      </c>
      <c r="AC1102" s="15">
        <v>2.1</v>
      </c>
      <c r="AD1102" s="15">
        <v>0.43</v>
      </c>
      <c r="AE1102" s="15">
        <v>9.7200000000000006</v>
      </c>
      <c r="AF1102" s="15">
        <v>8.27</v>
      </c>
      <c r="AG1102" s="15">
        <v>1.7</v>
      </c>
      <c r="AH1102" s="15">
        <v>0.21</v>
      </c>
      <c r="AI1102" s="15">
        <v>0.15</v>
      </c>
      <c r="AJ1102" s="15"/>
      <c r="AK1102" s="19">
        <v>31</v>
      </c>
      <c r="AL1102" s="15">
        <v>38.6</v>
      </c>
      <c r="AM1102" s="15">
        <v>12.37</v>
      </c>
      <c r="AN1102" s="15">
        <v>27.13</v>
      </c>
      <c r="AO1102" s="15">
        <v>1.87</v>
      </c>
      <c r="AP1102" s="27">
        <v>13.4</v>
      </c>
    </row>
    <row r="1103" spans="1:42" ht="15.6" x14ac:dyDescent="0.3">
      <c r="A1103" s="59">
        <f>A1097</f>
        <v>108</v>
      </c>
      <c r="B1103" s="60" t="str">
        <f>B1097</f>
        <v>MI</v>
      </c>
      <c r="C1103" s="61"/>
      <c r="D1103" s="61"/>
      <c r="E1103" s="61"/>
      <c r="F1103" s="62"/>
      <c r="G1103" s="61"/>
      <c r="H1103" s="61"/>
      <c r="I1103" s="63">
        <f>I1097</f>
        <v>0.95</v>
      </c>
      <c r="J1103" s="63">
        <f t="shared" ref="J1103:AE1103" si="717">J1097</f>
        <v>1.1499999999999999</v>
      </c>
      <c r="K1103" s="63">
        <f t="shared" si="717"/>
        <v>0.63</v>
      </c>
      <c r="L1103" s="63">
        <f t="shared" si="717"/>
        <v>2.83</v>
      </c>
      <c r="M1103" s="63">
        <f t="shared" si="717"/>
        <v>9.74</v>
      </c>
      <c r="N1103" s="63">
        <f t="shared" si="717"/>
        <v>15.3</v>
      </c>
      <c r="O1103" s="63">
        <f t="shared" si="717"/>
        <v>51.79</v>
      </c>
      <c r="P1103" s="63">
        <f t="shared" si="717"/>
        <v>32.909999999999997</v>
      </c>
      <c r="Q1103" s="63">
        <f t="shared" si="717"/>
        <v>0.54</v>
      </c>
      <c r="R1103" s="64" t="str">
        <f t="shared" si="717"/>
        <v>FAL</v>
      </c>
      <c r="S1103" s="65">
        <f t="shared" ref="S1103:X1103" si="718">((S1097*$H1097)+(S1098*$H1098))/$F1098</f>
        <v>7.1275862068965523</v>
      </c>
      <c r="T1103" s="65">
        <f t="shared" si="718"/>
        <v>7.1275862068965523</v>
      </c>
      <c r="U1103" s="65">
        <f t="shared" si="718"/>
        <v>7.0637931034482753</v>
      </c>
      <c r="V1103" s="65">
        <f t="shared" si="718"/>
        <v>6.3827586206896552</v>
      </c>
      <c r="W1103" s="65">
        <f t="shared" si="718"/>
        <v>6.3827586206896552</v>
      </c>
      <c r="X1103" s="65">
        <f t="shared" si="718"/>
        <v>6.4827586206896548</v>
      </c>
      <c r="Y1103" s="65">
        <f t="shared" ref="Y1103" si="719">((Y1097*$H1097)+(Y1098*$H1098))/$F1098</f>
        <v>0.61499999999999999</v>
      </c>
      <c r="Z1103" s="63">
        <f t="shared" si="717"/>
        <v>0.24399999999999999</v>
      </c>
      <c r="AA1103" s="63">
        <f t="shared" si="717"/>
        <v>4.79</v>
      </c>
      <c r="AB1103" s="63">
        <f t="shared" si="717"/>
        <v>1.51</v>
      </c>
      <c r="AC1103" s="65">
        <f t="shared" ref="AC1103:AD1103" si="720">((AC1097*$H1097)+(AC1098*$H1098))/$F1098</f>
        <v>0</v>
      </c>
      <c r="AD1103" s="65">
        <f t="shared" si="720"/>
        <v>0.9277586206896552</v>
      </c>
      <c r="AE1103" s="63">
        <f t="shared" si="717"/>
        <v>20.52</v>
      </c>
      <c r="AF1103" s="65">
        <f t="shared" ref="AF1103:AP1103" si="721">((AF1097*$H1097)+(AF1098*$H1098))/$F1098</f>
        <v>11.62206896551724</v>
      </c>
      <c r="AG1103" s="65">
        <f t="shared" si="721"/>
        <v>1.9462068965517241</v>
      </c>
      <c r="AH1103" s="65">
        <f t="shared" si="721"/>
        <v>0.24931034482758618</v>
      </c>
      <c r="AI1103" s="65">
        <f t="shared" si="721"/>
        <v>0.20344827586206898</v>
      </c>
      <c r="AJ1103" s="65">
        <f t="shared" si="721"/>
        <v>2.4825862068965519</v>
      </c>
      <c r="AK1103" s="65">
        <f t="shared" si="721"/>
        <v>32.53448275862069</v>
      </c>
      <c r="AL1103" s="65">
        <f t="shared" si="721"/>
        <v>38.527586206896551</v>
      </c>
      <c r="AM1103" s="65">
        <f t="shared" si="721"/>
        <v>9.3937931034482762</v>
      </c>
      <c r="AN1103" s="65">
        <f t="shared" si="721"/>
        <v>26.96396551724138</v>
      </c>
      <c r="AO1103" s="65">
        <f t="shared" si="721"/>
        <v>1.9884482758620687</v>
      </c>
      <c r="AP1103" s="65">
        <f t="shared" si="721"/>
        <v>14.071724137931033</v>
      </c>
    </row>
    <row r="1104" spans="1:42" x14ac:dyDescent="0.25">
      <c r="A1104" s="35">
        <v>135</v>
      </c>
      <c r="B1104" s="36" t="s">
        <v>2954</v>
      </c>
      <c r="C1104" s="35">
        <v>1</v>
      </c>
      <c r="D1104" s="35" t="s">
        <v>3308</v>
      </c>
      <c r="E1104" s="35">
        <v>0</v>
      </c>
      <c r="F1104" s="51">
        <v>28</v>
      </c>
      <c r="G1104" s="35"/>
      <c r="H1104" s="35">
        <f t="shared" si="701"/>
        <v>28</v>
      </c>
      <c r="I1104" s="37">
        <v>0.55000000000000004</v>
      </c>
      <c r="J1104" s="37">
        <v>0.22</v>
      </c>
      <c r="K1104" s="37">
        <v>0.4</v>
      </c>
      <c r="L1104" s="37">
        <v>1.57</v>
      </c>
      <c r="M1104" s="37">
        <v>4.46</v>
      </c>
      <c r="N1104" s="37">
        <v>7.2</v>
      </c>
      <c r="O1104" s="37">
        <v>39.19</v>
      </c>
      <c r="P1104" s="37">
        <v>60.81</v>
      </c>
      <c r="Q1104" s="37">
        <v>1.84</v>
      </c>
      <c r="R1104" s="38" t="s">
        <v>6</v>
      </c>
      <c r="S1104" s="39">
        <v>5.3</v>
      </c>
      <c r="T1104" s="39">
        <v>5.4</v>
      </c>
      <c r="U1104" s="39">
        <v>5.4</v>
      </c>
      <c r="V1104" s="39">
        <v>4.7</v>
      </c>
      <c r="W1104" s="39">
        <v>4.7</v>
      </c>
      <c r="X1104" s="39">
        <v>4.7</v>
      </c>
      <c r="Y1104" s="37">
        <v>0.94</v>
      </c>
      <c r="Z1104" s="37">
        <v>0.222</v>
      </c>
      <c r="AA1104" s="37">
        <v>4.2300000000000004</v>
      </c>
      <c r="AB1104" s="37">
        <v>1.81</v>
      </c>
      <c r="AC1104" s="37"/>
      <c r="AD1104" s="37">
        <v>10</v>
      </c>
      <c r="AE1104" s="37"/>
      <c r="AF1104" s="37"/>
      <c r="AG1104" s="37"/>
      <c r="AH1104" s="37"/>
      <c r="AI1104" s="37"/>
      <c r="AJ1104" s="37"/>
      <c r="AK1104" s="39">
        <v>79</v>
      </c>
      <c r="AL1104" s="37"/>
      <c r="AM1104" s="37"/>
      <c r="AN1104" s="37"/>
      <c r="AO1104" s="37"/>
      <c r="AP1104" s="40"/>
    </row>
    <row r="1105" spans="1:42" x14ac:dyDescent="0.25">
      <c r="A1105" s="41">
        <v>135</v>
      </c>
      <c r="B1105" s="42" t="s">
        <v>2954</v>
      </c>
      <c r="C1105" s="41">
        <v>2</v>
      </c>
      <c r="D1105" s="41" t="s">
        <v>3313</v>
      </c>
      <c r="E1105" s="41">
        <v>28</v>
      </c>
      <c r="F1105" s="49">
        <v>52</v>
      </c>
      <c r="G1105" s="41"/>
      <c r="H1105" s="41">
        <f t="shared" si="701"/>
        <v>24</v>
      </c>
      <c r="I1105" s="43">
        <v>0.27</v>
      </c>
      <c r="J1105" s="43">
        <v>0.65</v>
      </c>
      <c r="K1105" s="43">
        <v>0.56999999999999995</v>
      </c>
      <c r="L1105" s="43">
        <v>5.54</v>
      </c>
      <c r="M1105" s="43">
        <v>17.05</v>
      </c>
      <c r="N1105" s="43">
        <v>24.08</v>
      </c>
      <c r="O1105" s="43">
        <v>24.03</v>
      </c>
      <c r="P1105" s="43">
        <v>51.89</v>
      </c>
      <c r="Q1105" s="43">
        <v>0.81</v>
      </c>
      <c r="R1105" s="44" t="s">
        <v>6</v>
      </c>
      <c r="S1105" s="45">
        <v>6.4</v>
      </c>
      <c r="T1105" s="45">
        <v>6.4</v>
      </c>
      <c r="U1105" s="45">
        <v>6.4</v>
      </c>
      <c r="V1105" s="45">
        <v>5.5</v>
      </c>
      <c r="W1105" s="45">
        <v>5.6</v>
      </c>
      <c r="X1105" s="45">
        <v>5.6</v>
      </c>
      <c r="Y1105" s="43">
        <v>0.16</v>
      </c>
      <c r="Z1105" s="43">
        <v>7.8E-2</v>
      </c>
      <c r="AA1105" s="43">
        <v>2.0499999999999998</v>
      </c>
      <c r="AB1105" s="43">
        <v>1.94</v>
      </c>
      <c r="AC1105" s="43"/>
      <c r="AD1105" s="43">
        <v>11.76</v>
      </c>
      <c r="AE1105" s="43"/>
      <c r="AF1105" s="43"/>
      <c r="AG1105" s="43"/>
      <c r="AH1105" s="43"/>
      <c r="AI1105" s="43"/>
      <c r="AJ1105" s="43"/>
      <c r="AK1105" s="45">
        <v>34</v>
      </c>
      <c r="AL1105" s="43"/>
      <c r="AM1105" s="43"/>
      <c r="AN1105" s="43"/>
      <c r="AO1105" s="43"/>
      <c r="AP1105" s="46"/>
    </row>
    <row r="1106" spans="1:42" x14ac:dyDescent="0.25">
      <c r="A1106" s="3">
        <v>135</v>
      </c>
      <c r="B1106" s="11" t="s">
        <v>2954</v>
      </c>
      <c r="C1106" s="3">
        <v>3</v>
      </c>
      <c r="D1106" s="3" t="s">
        <v>3317</v>
      </c>
      <c r="E1106" s="3">
        <v>52</v>
      </c>
      <c r="F1106" s="50">
        <v>70</v>
      </c>
      <c r="G1106" s="3"/>
      <c r="H1106" s="3">
        <f t="shared" si="701"/>
        <v>18</v>
      </c>
      <c r="I1106" s="15">
        <v>0.09</v>
      </c>
      <c r="J1106" s="15">
        <v>0.19</v>
      </c>
      <c r="K1106" s="15">
        <v>0.19</v>
      </c>
      <c r="L1106" s="15">
        <v>7.14</v>
      </c>
      <c r="M1106" s="15">
        <v>18.149999999999999</v>
      </c>
      <c r="N1106" s="15">
        <v>25.76</v>
      </c>
      <c r="O1106" s="15">
        <v>30.07</v>
      </c>
      <c r="P1106" s="15">
        <v>44.17</v>
      </c>
      <c r="Q1106" s="15"/>
      <c r="R1106" s="23" t="s">
        <v>6</v>
      </c>
      <c r="S1106" s="19">
        <v>6.7</v>
      </c>
      <c r="T1106" s="19">
        <v>6.7</v>
      </c>
      <c r="U1106" s="19">
        <v>6.7</v>
      </c>
      <c r="V1106" s="19">
        <v>6</v>
      </c>
      <c r="W1106" s="19">
        <v>6</v>
      </c>
      <c r="X1106" s="19">
        <v>6</v>
      </c>
      <c r="Y1106" s="15">
        <v>0.14000000000000001</v>
      </c>
      <c r="Z1106" s="15">
        <v>7.6999999999999999E-2</v>
      </c>
      <c r="AA1106" s="15">
        <v>1.82</v>
      </c>
      <c r="AB1106" s="15">
        <v>1.93</v>
      </c>
      <c r="AC1106" s="15"/>
      <c r="AD1106" s="15">
        <v>16.670000000000002</v>
      </c>
      <c r="AE1106" s="15"/>
      <c r="AF1106" s="15"/>
      <c r="AG1106" s="15"/>
      <c r="AH1106" s="15"/>
      <c r="AI1106" s="15"/>
      <c r="AJ1106" s="15"/>
      <c r="AK1106" s="19">
        <v>36</v>
      </c>
      <c r="AL1106" s="15"/>
      <c r="AM1106" s="15"/>
      <c r="AN1106" s="15"/>
      <c r="AO1106" s="15"/>
      <c r="AP1106" s="27"/>
    </row>
    <row r="1107" spans="1:42" x14ac:dyDescent="0.25">
      <c r="A1107" s="3">
        <v>135</v>
      </c>
      <c r="B1107" s="11" t="s">
        <v>2954</v>
      </c>
      <c r="C1107" s="3">
        <v>4</v>
      </c>
      <c r="D1107" s="3" t="s">
        <v>3320</v>
      </c>
      <c r="E1107" s="3">
        <v>70</v>
      </c>
      <c r="F1107" s="50">
        <v>88</v>
      </c>
      <c r="G1107" s="3"/>
      <c r="H1107" s="3">
        <f t="shared" si="701"/>
        <v>18</v>
      </c>
      <c r="I1107" s="15">
        <v>0.27</v>
      </c>
      <c r="J1107" s="15">
        <v>0.27</v>
      </c>
      <c r="K1107" s="15">
        <v>0.33</v>
      </c>
      <c r="L1107" s="15">
        <v>19.22</v>
      </c>
      <c r="M1107" s="15">
        <v>11.72</v>
      </c>
      <c r="N1107" s="15">
        <v>31.81</v>
      </c>
      <c r="O1107" s="15">
        <v>23.87</v>
      </c>
      <c r="P1107" s="15">
        <v>44.3</v>
      </c>
      <c r="Q1107" s="15">
        <v>1.87</v>
      </c>
      <c r="R1107" s="23" t="s">
        <v>6</v>
      </c>
      <c r="S1107" s="19">
        <v>7.1</v>
      </c>
      <c r="T1107" s="19">
        <v>7.2</v>
      </c>
      <c r="U1107" s="19">
        <v>7.2</v>
      </c>
      <c r="V1107" s="19">
        <v>6.5</v>
      </c>
      <c r="W1107" s="19">
        <v>6.5</v>
      </c>
      <c r="X1107" s="19">
        <v>6.5</v>
      </c>
      <c r="Y1107" s="15">
        <v>0.13</v>
      </c>
      <c r="Z1107" s="15">
        <v>6.0999999999999999E-2</v>
      </c>
      <c r="AA1107" s="15">
        <v>2.13</v>
      </c>
      <c r="AB1107" s="15">
        <v>1.83</v>
      </c>
      <c r="AC1107" s="15">
        <v>1.4</v>
      </c>
      <c r="AD1107" s="15">
        <v>15.62</v>
      </c>
      <c r="AE1107" s="15"/>
      <c r="AF1107" s="15"/>
      <c r="AG1107" s="15"/>
      <c r="AH1107" s="15"/>
      <c r="AI1107" s="15"/>
      <c r="AJ1107" s="15"/>
      <c r="AK1107" s="19">
        <v>43</v>
      </c>
      <c r="AL1107" s="15"/>
      <c r="AM1107" s="15"/>
      <c r="AN1107" s="15"/>
      <c r="AO1107" s="15"/>
      <c r="AP1107" s="27"/>
    </row>
    <row r="1108" spans="1:42" x14ac:dyDescent="0.25">
      <c r="A1108" s="3">
        <v>135</v>
      </c>
      <c r="B1108" s="11" t="s">
        <v>2954</v>
      </c>
      <c r="C1108" s="3">
        <v>5</v>
      </c>
      <c r="D1108" s="3" t="s">
        <v>3320</v>
      </c>
      <c r="E1108" s="3">
        <v>88</v>
      </c>
      <c r="F1108" s="50">
        <v>108</v>
      </c>
      <c r="G1108" s="3"/>
      <c r="H1108" s="3">
        <f t="shared" si="701"/>
        <v>20</v>
      </c>
      <c r="I1108" s="15">
        <v>0.32</v>
      </c>
      <c r="J1108" s="15">
        <v>0.39</v>
      </c>
      <c r="K1108" s="15">
        <v>1.63</v>
      </c>
      <c r="L1108" s="15">
        <v>24.97</v>
      </c>
      <c r="M1108" s="15">
        <v>9</v>
      </c>
      <c r="N1108" s="15">
        <v>36.31</v>
      </c>
      <c r="O1108" s="15">
        <v>24.39</v>
      </c>
      <c r="P1108" s="15">
        <v>39.299999999999997</v>
      </c>
      <c r="Q1108" s="15">
        <v>2.02</v>
      </c>
      <c r="R1108" s="23" t="s">
        <v>1064</v>
      </c>
      <c r="S1108" s="19">
        <v>7.5</v>
      </c>
      <c r="T1108" s="19">
        <v>7.5</v>
      </c>
      <c r="U1108" s="19">
        <v>7.5</v>
      </c>
      <c r="V1108" s="19">
        <v>7</v>
      </c>
      <c r="W1108" s="19">
        <v>7</v>
      </c>
      <c r="X1108" s="19">
        <v>7</v>
      </c>
      <c r="Y1108" s="15">
        <v>0.12</v>
      </c>
      <c r="Z1108" s="15"/>
      <c r="AA1108" s="15"/>
      <c r="AB1108" s="15">
        <v>1.87</v>
      </c>
      <c r="AC1108" s="15">
        <v>1.7</v>
      </c>
      <c r="AD1108" s="15">
        <v>14.92</v>
      </c>
      <c r="AE1108" s="15"/>
      <c r="AF1108" s="15"/>
      <c r="AG1108" s="15"/>
      <c r="AH1108" s="15"/>
      <c r="AI1108" s="15"/>
      <c r="AJ1108" s="15"/>
      <c r="AK1108" s="19">
        <v>40</v>
      </c>
      <c r="AL1108" s="15"/>
      <c r="AM1108" s="15"/>
      <c r="AN1108" s="15"/>
      <c r="AO1108" s="15"/>
      <c r="AP1108" s="27"/>
    </row>
    <row r="1109" spans="1:42" x14ac:dyDescent="0.25">
      <c r="A1109" s="3">
        <v>135</v>
      </c>
      <c r="B1109" s="11" t="s">
        <v>2954</v>
      </c>
      <c r="C1109" s="3">
        <v>6</v>
      </c>
      <c r="D1109" s="3" t="s">
        <v>3320</v>
      </c>
      <c r="E1109" s="3">
        <v>108</v>
      </c>
      <c r="F1109" s="50">
        <v>108</v>
      </c>
      <c r="G1109" s="3"/>
      <c r="H1109" s="3">
        <f t="shared" si="701"/>
        <v>0</v>
      </c>
      <c r="I1109" s="15">
        <v>0.39</v>
      </c>
      <c r="J1109" s="15">
        <v>9.3800000000000008</v>
      </c>
      <c r="K1109" s="15">
        <v>0.28999999999999998</v>
      </c>
      <c r="L1109" s="15">
        <v>5.59</v>
      </c>
      <c r="M1109" s="15">
        <v>21.03</v>
      </c>
      <c r="N1109" s="15">
        <v>36.68</v>
      </c>
      <c r="O1109" s="15">
        <v>22.77</v>
      </c>
      <c r="P1109" s="15">
        <v>40.549999999999997</v>
      </c>
      <c r="Q1109" s="15">
        <v>4.3499999999999996</v>
      </c>
      <c r="R1109" s="23" t="s">
        <v>6</v>
      </c>
      <c r="S1109" s="19">
        <v>7.7</v>
      </c>
      <c r="T1109" s="19">
        <v>7.7</v>
      </c>
      <c r="U1109" s="19">
        <v>7.7</v>
      </c>
      <c r="V1109" s="19">
        <v>7.1</v>
      </c>
      <c r="W1109" s="19">
        <v>7.1</v>
      </c>
      <c r="X1109" s="19">
        <v>7.1</v>
      </c>
      <c r="Y1109" s="15">
        <v>0.09</v>
      </c>
      <c r="Z1109" s="15"/>
      <c r="AA1109" s="15"/>
      <c r="AB1109" s="15">
        <v>1.87</v>
      </c>
      <c r="AC1109" s="15">
        <v>1.6</v>
      </c>
      <c r="AD1109" s="15">
        <v>14.29</v>
      </c>
      <c r="AE1109" s="15"/>
      <c r="AF1109" s="15"/>
      <c r="AG1109" s="15"/>
      <c r="AH1109" s="15"/>
      <c r="AI1109" s="15"/>
      <c r="AJ1109" s="15"/>
      <c r="AK1109" s="19">
        <v>40</v>
      </c>
      <c r="AL1109" s="15"/>
      <c r="AM1109" s="15"/>
      <c r="AN1109" s="15"/>
      <c r="AO1109" s="15"/>
      <c r="AP1109" s="27"/>
    </row>
    <row r="1110" spans="1:42" ht="15.6" x14ac:dyDescent="0.3">
      <c r="A1110" s="59">
        <f>A1104</f>
        <v>135</v>
      </c>
      <c r="B1110" s="60" t="str">
        <f>B1104</f>
        <v>MI</v>
      </c>
      <c r="C1110" s="61"/>
      <c r="D1110" s="61"/>
      <c r="E1110" s="61"/>
      <c r="F1110" s="62"/>
      <c r="G1110" s="61"/>
      <c r="H1110" s="61"/>
      <c r="I1110" s="63">
        <f>I1104</f>
        <v>0.55000000000000004</v>
      </c>
      <c r="J1110" s="63">
        <f t="shared" ref="J1110:AE1110" si="722">J1104</f>
        <v>0.22</v>
      </c>
      <c r="K1110" s="63">
        <f t="shared" si="722"/>
        <v>0.4</v>
      </c>
      <c r="L1110" s="63">
        <f t="shared" si="722"/>
        <v>1.57</v>
      </c>
      <c r="M1110" s="63">
        <f t="shared" si="722"/>
        <v>4.46</v>
      </c>
      <c r="N1110" s="63">
        <f t="shared" si="722"/>
        <v>7.2</v>
      </c>
      <c r="O1110" s="63">
        <f t="shared" si="722"/>
        <v>39.19</v>
      </c>
      <c r="P1110" s="63">
        <f t="shared" si="722"/>
        <v>60.81</v>
      </c>
      <c r="Q1110" s="63">
        <f t="shared" si="722"/>
        <v>1.84</v>
      </c>
      <c r="R1110" s="64" t="str">
        <f t="shared" si="722"/>
        <v>A</v>
      </c>
      <c r="S1110" s="65">
        <f t="shared" ref="S1110:X1110" si="723">((S1104*$H1104)+(S1105*$H1105))/$F1105</f>
        <v>5.8076923076923075</v>
      </c>
      <c r="T1110" s="65">
        <f t="shared" si="723"/>
        <v>5.8615384615384629</v>
      </c>
      <c r="U1110" s="65">
        <f t="shared" si="723"/>
        <v>5.8615384615384629</v>
      </c>
      <c r="V1110" s="65">
        <f t="shared" si="723"/>
        <v>5.0692307692307699</v>
      </c>
      <c r="W1110" s="65">
        <f t="shared" si="723"/>
        <v>5.115384615384615</v>
      </c>
      <c r="X1110" s="65">
        <f t="shared" si="723"/>
        <v>5.115384615384615</v>
      </c>
      <c r="Y1110" s="65">
        <f t="shared" ref="Y1110" si="724">((Y1104*$H1104)+(Y1105*$H1105))/$F1105</f>
        <v>0.57999999999999996</v>
      </c>
      <c r="Z1110" s="63">
        <f t="shared" si="722"/>
        <v>0.222</v>
      </c>
      <c r="AA1110" s="63">
        <f t="shared" si="722"/>
        <v>4.2300000000000004</v>
      </c>
      <c r="AB1110" s="63">
        <f t="shared" si="722"/>
        <v>1.81</v>
      </c>
      <c r="AC1110" s="65">
        <f t="shared" ref="AC1110:AD1110" si="725">((AC1104*$H1104)+(AC1105*$H1105))/$F1105</f>
        <v>0</v>
      </c>
      <c r="AD1110" s="65">
        <f t="shared" si="725"/>
        <v>10.812307692307693</v>
      </c>
      <c r="AE1110" s="63">
        <f t="shared" si="722"/>
        <v>0</v>
      </c>
      <c r="AF1110" s="65">
        <f t="shared" ref="AF1110:AP1110" si="726">((AF1104*$H1104)+(AF1105*$H1105))/$F1105</f>
        <v>0</v>
      </c>
      <c r="AG1110" s="65">
        <f t="shared" si="726"/>
        <v>0</v>
      </c>
      <c r="AH1110" s="65">
        <f t="shared" si="726"/>
        <v>0</v>
      </c>
      <c r="AI1110" s="65">
        <f t="shared" si="726"/>
        <v>0</v>
      </c>
      <c r="AJ1110" s="65">
        <f t="shared" si="726"/>
        <v>0</v>
      </c>
      <c r="AK1110" s="65">
        <f t="shared" si="726"/>
        <v>58.230769230769234</v>
      </c>
      <c r="AL1110" s="65">
        <f t="shared" si="726"/>
        <v>0</v>
      </c>
      <c r="AM1110" s="65">
        <f t="shared" si="726"/>
        <v>0</v>
      </c>
      <c r="AN1110" s="65">
        <f t="shared" si="726"/>
        <v>0</v>
      </c>
      <c r="AO1110" s="65">
        <f t="shared" si="726"/>
        <v>0</v>
      </c>
      <c r="AP1110" s="65">
        <f t="shared" si="726"/>
        <v>0</v>
      </c>
    </row>
    <row r="1111" spans="1:42" x14ac:dyDescent="0.25">
      <c r="A1111" s="29">
        <v>136</v>
      </c>
      <c r="B1111" s="30" t="s">
        <v>2954</v>
      </c>
      <c r="C1111" s="29">
        <v>1</v>
      </c>
      <c r="D1111" s="29" t="s">
        <v>6</v>
      </c>
      <c r="E1111" s="29">
        <v>0</v>
      </c>
      <c r="F1111" s="48">
        <v>14</v>
      </c>
      <c r="G1111" s="29"/>
      <c r="H1111" s="29">
        <f t="shared" si="701"/>
        <v>14</v>
      </c>
      <c r="I1111" s="31">
        <v>0.14000000000000001</v>
      </c>
      <c r="J1111" s="31">
        <v>0.28999999999999998</v>
      </c>
      <c r="K1111" s="31">
        <v>0.43</v>
      </c>
      <c r="L1111" s="31">
        <v>30.41</v>
      </c>
      <c r="M1111" s="31">
        <v>21.48</v>
      </c>
      <c r="N1111" s="31">
        <v>52.75</v>
      </c>
      <c r="O1111" s="31">
        <v>20.78</v>
      </c>
      <c r="P1111" s="31">
        <v>26.47</v>
      </c>
      <c r="Q1111" s="31">
        <v>1.1100000000000001</v>
      </c>
      <c r="R1111" s="32" t="s">
        <v>148</v>
      </c>
      <c r="S1111" s="33">
        <v>6.1</v>
      </c>
      <c r="T1111" s="33">
        <v>6.2</v>
      </c>
      <c r="U1111" s="33">
        <v>6.2</v>
      </c>
      <c r="V1111" s="33">
        <v>5.5</v>
      </c>
      <c r="W1111" s="33">
        <v>5.5</v>
      </c>
      <c r="X1111" s="33">
        <v>5.5</v>
      </c>
      <c r="Y1111" s="31">
        <v>0.7</v>
      </c>
      <c r="Z1111" s="31">
        <v>0.13900000000000001</v>
      </c>
      <c r="AA1111" s="31">
        <v>5.04</v>
      </c>
      <c r="AB1111" s="31">
        <v>1.65</v>
      </c>
      <c r="AC1111" s="31"/>
      <c r="AD1111" s="31">
        <v>11.63</v>
      </c>
      <c r="AE1111" s="31"/>
      <c r="AF1111" s="31"/>
      <c r="AG1111" s="31"/>
      <c r="AH1111" s="31"/>
      <c r="AI1111" s="31"/>
      <c r="AJ1111" s="31"/>
      <c r="AK1111" s="33">
        <v>33</v>
      </c>
      <c r="AL1111" s="31"/>
      <c r="AM1111" s="31"/>
      <c r="AN1111" s="31"/>
      <c r="AO1111" s="31"/>
      <c r="AP1111" s="34"/>
    </row>
    <row r="1112" spans="1:42" x14ac:dyDescent="0.25">
      <c r="A1112" s="29">
        <v>136</v>
      </c>
      <c r="B1112" s="30" t="s">
        <v>2954</v>
      </c>
      <c r="C1112" s="29">
        <v>2</v>
      </c>
      <c r="D1112" s="29" t="s">
        <v>684</v>
      </c>
      <c r="E1112" s="29">
        <v>14</v>
      </c>
      <c r="F1112" s="48">
        <v>25</v>
      </c>
      <c r="G1112" s="29"/>
      <c r="H1112" s="29">
        <f t="shared" si="701"/>
        <v>11</v>
      </c>
      <c r="I1112" s="31">
        <v>0.19</v>
      </c>
      <c r="J1112" s="31">
        <v>0.28999999999999998</v>
      </c>
      <c r="K1112" s="31">
        <v>0.55000000000000004</v>
      </c>
      <c r="L1112" s="31">
        <v>7.09</v>
      </c>
      <c r="M1112" s="31">
        <v>47.86</v>
      </c>
      <c r="N1112" s="31">
        <v>55.98</v>
      </c>
      <c r="O1112" s="31">
        <v>20.28</v>
      </c>
      <c r="P1112" s="31">
        <v>23.74</v>
      </c>
      <c r="Q1112" s="31">
        <v>2</v>
      </c>
      <c r="R1112" s="32" t="s">
        <v>148</v>
      </c>
      <c r="S1112" s="33">
        <v>6.4</v>
      </c>
      <c r="T1112" s="33">
        <v>6.4</v>
      </c>
      <c r="U1112" s="33">
        <v>6.4</v>
      </c>
      <c r="V1112" s="33">
        <v>5.9</v>
      </c>
      <c r="W1112" s="33">
        <v>5.9</v>
      </c>
      <c r="X1112" s="33">
        <v>5.9</v>
      </c>
      <c r="Y1112" s="31">
        <v>0.28999999999999998</v>
      </c>
      <c r="Z1112" s="31">
        <v>8.3000000000000004E-2</v>
      </c>
      <c r="AA1112" s="31">
        <v>3.49</v>
      </c>
      <c r="AB1112" s="31">
        <v>1.58</v>
      </c>
      <c r="AC1112" s="31"/>
      <c r="AD1112" s="31">
        <v>13.89</v>
      </c>
      <c r="AE1112" s="31"/>
      <c r="AF1112" s="31"/>
      <c r="AG1112" s="31"/>
      <c r="AH1112" s="31"/>
      <c r="AI1112" s="31"/>
      <c r="AJ1112" s="31"/>
      <c r="AK1112" s="33">
        <v>11</v>
      </c>
      <c r="AL1112" s="31"/>
      <c r="AM1112" s="31"/>
      <c r="AN1112" s="31"/>
      <c r="AO1112" s="31"/>
      <c r="AP1112" s="34"/>
    </row>
    <row r="1113" spans="1:42" x14ac:dyDescent="0.25">
      <c r="A1113" s="41">
        <v>136</v>
      </c>
      <c r="B1113" s="42" t="s">
        <v>2954</v>
      </c>
      <c r="C1113" s="41">
        <v>3</v>
      </c>
      <c r="D1113" s="41" t="s">
        <v>290</v>
      </c>
      <c r="E1113" s="41">
        <v>25</v>
      </c>
      <c r="F1113" s="49">
        <v>53</v>
      </c>
      <c r="G1113" s="41"/>
      <c r="H1113" s="41">
        <f t="shared" si="701"/>
        <v>28</v>
      </c>
      <c r="I1113" s="43">
        <v>0.04</v>
      </c>
      <c r="J1113" s="43">
        <v>0.19</v>
      </c>
      <c r="K1113" s="43">
        <v>0.43</v>
      </c>
      <c r="L1113" s="43">
        <v>11.26</v>
      </c>
      <c r="M1113" s="43">
        <v>52.6</v>
      </c>
      <c r="N1113" s="43">
        <v>64.52</v>
      </c>
      <c r="O1113" s="43">
        <v>19.25</v>
      </c>
      <c r="P1113" s="43">
        <v>16.23</v>
      </c>
      <c r="Q1113" s="43">
        <v>1.49</v>
      </c>
      <c r="R1113" s="44" t="s">
        <v>506</v>
      </c>
      <c r="S1113" s="45">
        <v>7</v>
      </c>
      <c r="T1113" s="45">
        <v>7</v>
      </c>
      <c r="U1113" s="45">
        <v>7</v>
      </c>
      <c r="V1113" s="45">
        <v>6.2</v>
      </c>
      <c r="W1113" s="45">
        <v>6.3</v>
      </c>
      <c r="X1113" s="45">
        <v>6.2</v>
      </c>
      <c r="Y1113" s="43">
        <v>0.12</v>
      </c>
      <c r="Z1113" s="43">
        <v>5.2999999999999999E-2</v>
      </c>
      <c r="AA1113" s="43">
        <v>2.2599999999999998</v>
      </c>
      <c r="AB1113" s="43">
        <v>1.52</v>
      </c>
      <c r="AC1113" s="43"/>
      <c r="AD1113" s="43">
        <v>14.29</v>
      </c>
      <c r="AE1113" s="43"/>
      <c r="AF1113" s="43"/>
      <c r="AG1113" s="43"/>
      <c r="AH1113" s="43"/>
      <c r="AI1113" s="43"/>
      <c r="AJ1113" s="43"/>
      <c r="AK1113" s="45">
        <v>21</v>
      </c>
      <c r="AL1113" s="43"/>
      <c r="AM1113" s="43"/>
      <c r="AN1113" s="43"/>
      <c r="AO1113" s="43"/>
      <c r="AP1113" s="46"/>
    </row>
    <row r="1114" spans="1:42" x14ac:dyDescent="0.25">
      <c r="A1114" s="3">
        <v>136</v>
      </c>
      <c r="B1114" s="11" t="s">
        <v>2954</v>
      </c>
      <c r="C1114" s="3">
        <v>4</v>
      </c>
      <c r="D1114" s="3" t="s">
        <v>302</v>
      </c>
      <c r="E1114" s="3">
        <v>53</v>
      </c>
      <c r="F1114" s="50">
        <v>102</v>
      </c>
      <c r="G1114" s="3"/>
      <c r="H1114" s="3">
        <f t="shared" si="701"/>
        <v>49</v>
      </c>
      <c r="I1114" s="15">
        <v>0.42</v>
      </c>
      <c r="J1114" s="15">
        <v>0.39</v>
      </c>
      <c r="K1114" s="15">
        <v>0.35</v>
      </c>
      <c r="L1114" s="15">
        <v>16.43</v>
      </c>
      <c r="M1114" s="15">
        <v>47.39</v>
      </c>
      <c r="N1114" s="15">
        <v>64.98</v>
      </c>
      <c r="O1114" s="15">
        <v>21.46</v>
      </c>
      <c r="P1114" s="15">
        <v>13.56</v>
      </c>
      <c r="Q1114" s="15">
        <v>7.27</v>
      </c>
      <c r="R1114" s="23" t="s">
        <v>506</v>
      </c>
      <c r="S1114" s="19">
        <v>7.7</v>
      </c>
      <c r="T1114" s="19">
        <v>7.7</v>
      </c>
      <c r="U1114" s="19">
        <v>7.7</v>
      </c>
      <c r="V1114" s="19">
        <v>7.2</v>
      </c>
      <c r="W1114" s="19">
        <v>7.3</v>
      </c>
      <c r="X1114" s="19">
        <v>7.2</v>
      </c>
      <c r="Y1114" s="15">
        <v>0.08</v>
      </c>
      <c r="Z1114" s="15">
        <v>3.6999999999999998E-2</v>
      </c>
      <c r="AA1114" s="15">
        <v>1.89</v>
      </c>
      <c r="AB1114" s="15">
        <v>1.57</v>
      </c>
      <c r="AC1114" s="15">
        <v>3.1</v>
      </c>
      <c r="AD1114" s="15">
        <v>16.670000000000002</v>
      </c>
      <c r="AE1114" s="15"/>
      <c r="AF1114" s="15"/>
      <c r="AG1114" s="15"/>
      <c r="AH1114" s="15"/>
      <c r="AI1114" s="15"/>
      <c r="AJ1114" s="15"/>
      <c r="AK1114" s="19">
        <v>8</v>
      </c>
      <c r="AL1114" s="15"/>
      <c r="AM1114" s="15"/>
      <c r="AN1114" s="15"/>
      <c r="AO1114" s="15"/>
      <c r="AP1114" s="27"/>
    </row>
    <row r="1115" spans="1:42" x14ac:dyDescent="0.25">
      <c r="A1115" s="3">
        <v>136</v>
      </c>
      <c r="B1115" s="11" t="s">
        <v>2954</v>
      </c>
      <c r="C1115" s="3">
        <v>5</v>
      </c>
      <c r="D1115" s="3" t="s">
        <v>477</v>
      </c>
      <c r="E1115" s="3">
        <v>102</v>
      </c>
      <c r="F1115" s="50">
        <v>145</v>
      </c>
      <c r="G1115" s="3"/>
      <c r="H1115" s="3">
        <f t="shared" si="701"/>
        <v>43</v>
      </c>
      <c r="I1115" s="15">
        <v>0.52</v>
      </c>
      <c r="J1115" s="15">
        <v>0.41</v>
      </c>
      <c r="K1115" s="15">
        <v>0.3</v>
      </c>
      <c r="L1115" s="15">
        <v>7.97</v>
      </c>
      <c r="M1115" s="15">
        <v>58.84</v>
      </c>
      <c r="N1115" s="15">
        <v>68.040000000000006</v>
      </c>
      <c r="O1115" s="15">
        <v>19.079999999999998</v>
      </c>
      <c r="P1115" s="15">
        <v>12.88</v>
      </c>
      <c r="Q1115" s="15">
        <v>2.69</v>
      </c>
      <c r="R1115" s="23" t="s">
        <v>506</v>
      </c>
      <c r="S1115" s="19">
        <v>7.9</v>
      </c>
      <c r="T1115" s="19">
        <v>7.9</v>
      </c>
      <c r="U1115" s="19">
        <v>7.9</v>
      </c>
      <c r="V1115" s="19">
        <v>7.3</v>
      </c>
      <c r="W1115" s="19">
        <v>7.4</v>
      </c>
      <c r="X1115" s="19">
        <v>7.4</v>
      </c>
      <c r="Y1115" s="15">
        <v>7.0000000000000007E-2</v>
      </c>
      <c r="Z1115" s="15"/>
      <c r="AA1115" s="15"/>
      <c r="AB1115" s="15">
        <v>1.55</v>
      </c>
      <c r="AC1115" s="15">
        <v>2.5</v>
      </c>
      <c r="AD1115" s="15">
        <v>21.28</v>
      </c>
      <c r="AE1115" s="15"/>
      <c r="AF1115" s="15"/>
      <c r="AG1115" s="15"/>
      <c r="AH1115" s="15"/>
      <c r="AI1115" s="15"/>
      <c r="AJ1115" s="15"/>
      <c r="AK1115" s="19">
        <v>43</v>
      </c>
      <c r="AL1115" s="15"/>
      <c r="AM1115" s="15"/>
      <c r="AN1115" s="15"/>
      <c r="AO1115" s="15"/>
      <c r="AP1115" s="27"/>
    </row>
    <row r="1116" spans="1:42" x14ac:dyDescent="0.25">
      <c r="A1116" s="3">
        <v>136</v>
      </c>
      <c r="B1116" s="11" t="s">
        <v>2954</v>
      </c>
      <c r="C1116" s="3">
        <v>6</v>
      </c>
      <c r="D1116" s="3" t="s">
        <v>484</v>
      </c>
      <c r="E1116" s="3">
        <v>145</v>
      </c>
      <c r="F1116" s="50">
        <v>145</v>
      </c>
      <c r="G1116" s="3"/>
      <c r="H1116" s="3">
        <f t="shared" si="701"/>
        <v>0</v>
      </c>
      <c r="I1116" s="15">
        <v>0.25</v>
      </c>
      <c r="J1116" s="15">
        <v>0.4</v>
      </c>
      <c r="K1116" s="15">
        <v>0.28999999999999998</v>
      </c>
      <c r="L1116" s="15">
        <v>28.88</v>
      </c>
      <c r="M1116" s="15">
        <v>38.229999999999997</v>
      </c>
      <c r="N1116" s="15">
        <v>68.05</v>
      </c>
      <c r="O1116" s="15">
        <v>19.77</v>
      </c>
      <c r="P1116" s="15">
        <v>12.18</v>
      </c>
      <c r="Q1116" s="15">
        <v>2.65</v>
      </c>
      <c r="R1116" s="23" t="s">
        <v>506</v>
      </c>
      <c r="S1116" s="19">
        <v>8.3000000000000007</v>
      </c>
      <c r="T1116" s="19">
        <v>8.3000000000000007</v>
      </c>
      <c r="U1116" s="19">
        <v>8.3000000000000007</v>
      </c>
      <c r="V1116" s="19">
        <v>7.4</v>
      </c>
      <c r="W1116" s="19">
        <v>7.4</v>
      </c>
      <c r="X1116" s="19">
        <v>7.3</v>
      </c>
      <c r="Y1116" s="15">
        <v>0.06</v>
      </c>
      <c r="Z1116" s="15"/>
      <c r="AA1116" s="15"/>
      <c r="AB1116" s="15">
        <v>1.69</v>
      </c>
      <c r="AC1116" s="15">
        <v>2.2999999999999998</v>
      </c>
      <c r="AD1116" s="15">
        <v>20.41</v>
      </c>
      <c r="AE1116" s="15"/>
      <c r="AF1116" s="15"/>
      <c r="AG1116" s="15"/>
      <c r="AH1116" s="15"/>
      <c r="AI1116" s="15"/>
      <c r="AJ1116" s="15"/>
      <c r="AK1116" s="19">
        <v>57</v>
      </c>
      <c r="AL1116" s="15"/>
      <c r="AM1116" s="15"/>
      <c r="AN1116" s="15"/>
      <c r="AO1116" s="15"/>
      <c r="AP1116" s="27"/>
    </row>
    <row r="1117" spans="1:42" ht="15.6" x14ac:dyDescent="0.3">
      <c r="A1117" s="59">
        <f>A1111</f>
        <v>136</v>
      </c>
      <c r="B1117" s="60" t="str">
        <f>B1111</f>
        <v>MI</v>
      </c>
      <c r="C1117" s="61"/>
      <c r="D1117" s="61"/>
      <c r="E1117" s="61"/>
      <c r="F1117" s="62"/>
      <c r="G1117" s="61"/>
      <c r="H1117" s="61"/>
      <c r="I1117" s="63">
        <f>((I1111*$H1111)+(I1112*$H1112))/$F1112</f>
        <v>0.16200000000000001</v>
      </c>
      <c r="J1117" s="63">
        <f>((J1111*$H1111)+(J1112*$H1112))/$F1112</f>
        <v>0.28999999999999998</v>
      </c>
      <c r="K1117" s="63">
        <f t="shared" ref="K1117:Q1117" si="727">((K1111*$H1111)+(K1112*$H1112))/$F1112</f>
        <v>0.48280000000000001</v>
      </c>
      <c r="L1117" s="63">
        <f t="shared" si="727"/>
        <v>20.1492</v>
      </c>
      <c r="M1117" s="63">
        <f t="shared" si="727"/>
        <v>33.087200000000003</v>
      </c>
      <c r="N1117" s="63">
        <f t="shared" si="727"/>
        <v>54.171199999999999</v>
      </c>
      <c r="O1117" s="63">
        <f t="shared" si="727"/>
        <v>20.56</v>
      </c>
      <c r="P1117" s="63">
        <f t="shared" si="727"/>
        <v>25.268800000000002</v>
      </c>
      <c r="Q1117" s="63">
        <f t="shared" si="727"/>
        <v>1.5016</v>
      </c>
      <c r="R1117" s="64" t="str">
        <f>R1111</f>
        <v>FAa</v>
      </c>
      <c r="S1117" s="65">
        <f t="shared" ref="S1117:X1117" si="728">((S1111*$H1111)+(S1112*$H1112)+(S1113*$H1113))/$F1113</f>
        <v>6.6377358490566039</v>
      </c>
      <c r="T1117" s="65">
        <f t="shared" si="728"/>
        <v>6.6641509433962263</v>
      </c>
      <c r="U1117" s="65">
        <f t="shared" si="728"/>
        <v>6.6641509433962263</v>
      </c>
      <c r="V1117" s="65">
        <f t="shared" si="728"/>
        <v>5.9528301886792452</v>
      </c>
      <c r="W1117" s="65">
        <f t="shared" si="728"/>
        <v>6.0056603773584909</v>
      </c>
      <c r="X1117" s="65">
        <f t="shared" si="728"/>
        <v>5.9528301886792452</v>
      </c>
      <c r="Y1117" s="65">
        <f>((Y1111*$H1111)+(Y1112*$H1112)+(Y1113*$H1113))/$F1113</f>
        <v>0.30849056603773584</v>
      </c>
      <c r="Z1117" s="63">
        <f t="shared" ref="Z1117:AB1117" si="729">((Z1111*$H1111)+(Z1112*$H1112))/$F1112</f>
        <v>0.11436</v>
      </c>
      <c r="AA1117" s="63">
        <f t="shared" si="729"/>
        <v>4.3580000000000005</v>
      </c>
      <c r="AB1117" s="63">
        <f t="shared" si="729"/>
        <v>1.6192000000000002</v>
      </c>
      <c r="AC1117" s="65">
        <f t="shared" ref="AC1117:AP1117" si="730">((AC1111*$H1111)+(AC1112*$H1112)+(AC1113*$H1113))/$F1113</f>
        <v>0</v>
      </c>
      <c r="AD1117" s="65">
        <f t="shared" si="730"/>
        <v>13.50433962264151</v>
      </c>
      <c r="AE1117" s="65">
        <f t="shared" si="730"/>
        <v>0</v>
      </c>
      <c r="AF1117" s="65">
        <f t="shared" si="730"/>
        <v>0</v>
      </c>
      <c r="AG1117" s="65">
        <f t="shared" si="730"/>
        <v>0</v>
      </c>
      <c r="AH1117" s="65">
        <f t="shared" si="730"/>
        <v>0</v>
      </c>
      <c r="AI1117" s="65">
        <f t="shared" si="730"/>
        <v>0</v>
      </c>
      <c r="AJ1117" s="65">
        <f t="shared" si="730"/>
        <v>0</v>
      </c>
      <c r="AK1117" s="65">
        <f t="shared" si="730"/>
        <v>22.09433962264151</v>
      </c>
      <c r="AL1117" s="65">
        <f t="shared" si="730"/>
        <v>0</v>
      </c>
      <c r="AM1117" s="65">
        <f t="shared" si="730"/>
        <v>0</v>
      </c>
      <c r="AN1117" s="65">
        <f t="shared" si="730"/>
        <v>0</v>
      </c>
      <c r="AO1117" s="65">
        <f t="shared" si="730"/>
        <v>0</v>
      </c>
      <c r="AP1117" s="65">
        <f t="shared" si="730"/>
        <v>0</v>
      </c>
    </row>
    <row r="1118" spans="1:42" x14ac:dyDescent="0.25">
      <c r="A1118" s="35">
        <v>209</v>
      </c>
      <c r="B1118" s="36" t="s">
        <v>2954</v>
      </c>
      <c r="C1118" s="35">
        <v>1</v>
      </c>
      <c r="D1118" s="35" t="s">
        <v>6</v>
      </c>
      <c r="E1118" s="35">
        <v>0</v>
      </c>
      <c r="F1118" s="51">
        <v>21</v>
      </c>
      <c r="G1118" s="35"/>
      <c r="H1118" s="35">
        <f t="shared" si="701"/>
        <v>21</v>
      </c>
      <c r="I1118" s="37">
        <v>0.02</v>
      </c>
      <c r="J1118" s="37">
        <v>0.15</v>
      </c>
      <c r="K1118" s="37">
        <v>0.15</v>
      </c>
      <c r="L1118" s="37">
        <v>1.44</v>
      </c>
      <c r="M1118" s="37">
        <v>9.5299999999999994</v>
      </c>
      <c r="N1118" s="37">
        <v>11.29</v>
      </c>
      <c r="O1118" s="37">
        <v>60.71</v>
      </c>
      <c r="P1118" s="37">
        <v>28</v>
      </c>
      <c r="Q1118" s="37"/>
      <c r="R1118" s="38" t="s">
        <v>354</v>
      </c>
      <c r="S1118" s="39">
        <v>7.2</v>
      </c>
      <c r="T1118" s="39"/>
      <c r="U1118" s="39"/>
      <c r="V1118" s="39">
        <v>6.2</v>
      </c>
      <c r="W1118" s="39"/>
      <c r="X1118" s="39"/>
      <c r="Y1118" s="37">
        <v>0.87</v>
      </c>
      <c r="Z1118" s="37">
        <v>0.23499999999999999</v>
      </c>
      <c r="AA1118" s="37">
        <v>3.7</v>
      </c>
      <c r="AB1118" s="37">
        <v>1.52</v>
      </c>
      <c r="AC1118" s="37">
        <v>1.18</v>
      </c>
      <c r="AD1118" s="37">
        <v>0.19</v>
      </c>
      <c r="AE1118" s="37">
        <v>18.43</v>
      </c>
      <c r="AF1118" s="37">
        <v>13.94</v>
      </c>
      <c r="AG1118" s="37">
        <v>1.05</v>
      </c>
      <c r="AH1118" s="37">
        <v>0.12</v>
      </c>
      <c r="AI1118" s="37">
        <v>0.12</v>
      </c>
      <c r="AJ1118" s="37">
        <v>3.36</v>
      </c>
      <c r="AK1118" s="39">
        <v>232</v>
      </c>
      <c r="AL1118" s="37"/>
      <c r="AM1118" s="37"/>
      <c r="AN1118" s="37"/>
      <c r="AO1118" s="37"/>
      <c r="AP1118" s="40"/>
    </row>
    <row r="1119" spans="1:42" x14ac:dyDescent="0.25">
      <c r="A1119" s="41">
        <v>209</v>
      </c>
      <c r="B1119" s="42" t="s">
        <v>2954</v>
      </c>
      <c r="C1119" s="41">
        <v>2</v>
      </c>
      <c r="D1119" s="41" t="s">
        <v>290</v>
      </c>
      <c r="E1119" s="41">
        <v>21</v>
      </c>
      <c r="F1119" s="49">
        <v>42</v>
      </c>
      <c r="G1119" s="41"/>
      <c r="H1119" s="41">
        <f t="shared" si="701"/>
        <v>21</v>
      </c>
      <c r="I1119" s="43">
        <v>0.02</v>
      </c>
      <c r="J1119" s="43">
        <v>0.06</v>
      </c>
      <c r="K1119" s="43">
        <v>0.08</v>
      </c>
      <c r="L1119" s="43">
        <v>1.46</v>
      </c>
      <c r="M1119" s="43">
        <v>14.41</v>
      </c>
      <c r="N1119" s="43">
        <v>16.03</v>
      </c>
      <c r="O1119" s="43">
        <v>63.24</v>
      </c>
      <c r="P1119" s="43">
        <v>20.73</v>
      </c>
      <c r="Q1119" s="43"/>
      <c r="R1119" s="44" t="s">
        <v>283</v>
      </c>
      <c r="S1119" s="45">
        <v>6.3</v>
      </c>
      <c r="T1119" s="45"/>
      <c r="U1119" s="45"/>
      <c r="V1119" s="45">
        <v>4.5999999999999996</v>
      </c>
      <c r="W1119" s="45"/>
      <c r="X1119" s="45"/>
      <c r="Y1119" s="43">
        <v>0.28999999999999998</v>
      </c>
      <c r="Z1119" s="43">
        <v>0.105</v>
      </c>
      <c r="AA1119" s="43">
        <v>2.76</v>
      </c>
      <c r="AB1119" s="43">
        <v>1.61</v>
      </c>
      <c r="AC1119" s="43"/>
      <c r="AD1119" s="43">
        <v>0.13</v>
      </c>
      <c r="AE1119" s="43">
        <v>10.58</v>
      </c>
      <c r="AF1119" s="43">
        <v>3.94</v>
      </c>
      <c r="AG1119" s="43">
        <v>0.63</v>
      </c>
      <c r="AH1119" s="43">
        <v>0.14000000000000001</v>
      </c>
      <c r="AI1119" s="43">
        <v>0.1</v>
      </c>
      <c r="AJ1119" s="43">
        <v>5.12</v>
      </c>
      <c r="AK1119" s="45">
        <v>136</v>
      </c>
      <c r="AL1119" s="43"/>
      <c r="AM1119" s="43"/>
      <c r="AN1119" s="43"/>
      <c r="AO1119" s="43"/>
      <c r="AP1119" s="46"/>
    </row>
    <row r="1120" spans="1:42" x14ac:dyDescent="0.25">
      <c r="A1120" s="3">
        <v>209</v>
      </c>
      <c r="B1120" s="11" t="s">
        <v>2954</v>
      </c>
      <c r="C1120" s="3">
        <v>3</v>
      </c>
      <c r="D1120" s="3" t="s">
        <v>302</v>
      </c>
      <c r="E1120" s="3">
        <v>42</v>
      </c>
      <c r="F1120" s="50">
        <v>66</v>
      </c>
      <c r="G1120" s="3"/>
      <c r="H1120" s="3">
        <f t="shared" si="701"/>
        <v>24</v>
      </c>
      <c r="I1120" s="15">
        <v>0.06</v>
      </c>
      <c r="J1120" s="15">
        <v>0.11</v>
      </c>
      <c r="K1120" s="15">
        <v>0.09</v>
      </c>
      <c r="L1120" s="15">
        <v>4</v>
      </c>
      <c r="M1120" s="15">
        <v>15.12</v>
      </c>
      <c r="N1120" s="15">
        <v>19.38</v>
      </c>
      <c r="O1120" s="15">
        <v>60.55</v>
      </c>
      <c r="P1120" s="15">
        <v>20.07</v>
      </c>
      <c r="Q1120" s="15"/>
      <c r="R1120" s="23" t="s">
        <v>283</v>
      </c>
      <c r="S1120" s="19">
        <v>6.4</v>
      </c>
      <c r="T1120" s="19"/>
      <c r="U1120" s="19"/>
      <c r="V1120" s="19">
        <v>4.7</v>
      </c>
      <c r="W1120" s="19"/>
      <c r="X1120" s="19"/>
      <c r="Y1120" s="15">
        <v>0.33</v>
      </c>
      <c r="Z1120" s="15">
        <v>8.1000000000000003E-2</v>
      </c>
      <c r="AA1120" s="15">
        <v>4.07</v>
      </c>
      <c r="AB1120" s="15">
        <v>1.61</v>
      </c>
      <c r="AC1120" s="15"/>
      <c r="AD1120" s="15">
        <v>0.83</v>
      </c>
      <c r="AE1120" s="15">
        <v>11.47</v>
      </c>
      <c r="AF1120" s="15">
        <v>6.36</v>
      </c>
      <c r="AG1120" s="15">
        <v>0.21</v>
      </c>
      <c r="AH1120" s="15">
        <v>0.26</v>
      </c>
      <c r="AI1120" s="15">
        <v>0.1</v>
      </c>
      <c r="AJ1120" s="15">
        <v>4.16</v>
      </c>
      <c r="AK1120" s="19">
        <v>172</v>
      </c>
      <c r="AL1120" s="15"/>
      <c r="AM1120" s="15"/>
      <c r="AN1120" s="15"/>
      <c r="AO1120" s="15"/>
      <c r="AP1120" s="27"/>
    </row>
    <row r="1121" spans="1:42" x14ac:dyDescent="0.25">
      <c r="A1121" s="3">
        <v>209</v>
      </c>
      <c r="B1121" s="11" t="s">
        <v>2954</v>
      </c>
      <c r="C1121" s="3">
        <v>4</v>
      </c>
      <c r="D1121" s="3" t="s">
        <v>477</v>
      </c>
      <c r="E1121" s="3">
        <v>66</v>
      </c>
      <c r="F1121" s="50">
        <v>96</v>
      </c>
      <c r="G1121" s="3"/>
      <c r="H1121" s="3">
        <f t="shared" si="701"/>
        <v>30</v>
      </c>
      <c r="I1121" s="15">
        <v>0.02</v>
      </c>
      <c r="J1121" s="15">
        <v>0.06</v>
      </c>
      <c r="K1121" s="15">
        <v>0.06</v>
      </c>
      <c r="L1121" s="15">
        <v>1.29</v>
      </c>
      <c r="M1121" s="15">
        <v>7.1</v>
      </c>
      <c r="N1121" s="15">
        <v>8.5299999999999994</v>
      </c>
      <c r="O1121" s="15">
        <v>75.819999999999993</v>
      </c>
      <c r="P1121" s="15">
        <v>15.65</v>
      </c>
      <c r="Q1121" s="15"/>
      <c r="R1121" s="23" t="s">
        <v>283</v>
      </c>
      <c r="S1121" s="19">
        <v>7.1</v>
      </c>
      <c r="T1121" s="19"/>
      <c r="U1121" s="19"/>
      <c r="V1121" s="19">
        <v>6.2</v>
      </c>
      <c r="W1121" s="19"/>
      <c r="X1121" s="19"/>
      <c r="Y1121" s="15">
        <v>0.26</v>
      </c>
      <c r="Z1121" s="15">
        <v>2.5999999999999999E-2</v>
      </c>
      <c r="AA1121" s="15">
        <v>10</v>
      </c>
      <c r="AB1121" s="15">
        <v>1.42</v>
      </c>
      <c r="AC1121" s="15">
        <v>1.18</v>
      </c>
      <c r="AD1121" s="15">
        <v>0.77</v>
      </c>
      <c r="AE1121" s="15">
        <v>12.35</v>
      </c>
      <c r="AF1121" s="15">
        <v>9.09</v>
      </c>
      <c r="AG1121" s="15">
        <v>0.21</v>
      </c>
      <c r="AH1121" s="15">
        <v>0.48</v>
      </c>
      <c r="AI1121" s="15">
        <v>0.08</v>
      </c>
      <c r="AJ1121" s="15">
        <v>2.56</v>
      </c>
      <c r="AK1121" s="19">
        <v>179</v>
      </c>
      <c r="AL1121" s="15"/>
      <c r="AM1121" s="15"/>
      <c r="AN1121" s="15"/>
      <c r="AO1121" s="15"/>
      <c r="AP1121" s="27"/>
    </row>
    <row r="1122" spans="1:42" x14ac:dyDescent="0.25">
      <c r="A1122" s="3">
        <v>209</v>
      </c>
      <c r="B1122" s="11" t="s">
        <v>2954</v>
      </c>
      <c r="C1122" s="3">
        <v>5</v>
      </c>
      <c r="D1122" s="3" t="s">
        <v>3371</v>
      </c>
      <c r="E1122" s="3">
        <v>96</v>
      </c>
      <c r="F1122" s="50">
        <v>145</v>
      </c>
      <c r="G1122" s="3"/>
      <c r="H1122" s="3">
        <f t="shared" si="701"/>
        <v>49</v>
      </c>
      <c r="I1122" s="15">
        <v>0.27</v>
      </c>
      <c r="J1122" s="15">
        <v>0.45</v>
      </c>
      <c r="K1122" s="15">
        <v>0.23</v>
      </c>
      <c r="L1122" s="15">
        <v>1.82</v>
      </c>
      <c r="M1122" s="15">
        <v>9.31</v>
      </c>
      <c r="N1122" s="15">
        <v>12.08</v>
      </c>
      <c r="O1122" s="15">
        <v>64.150000000000006</v>
      </c>
      <c r="P1122" s="15">
        <v>23.77</v>
      </c>
      <c r="Q1122" s="15">
        <v>2.61</v>
      </c>
      <c r="R1122" s="23" t="s">
        <v>283</v>
      </c>
      <c r="S1122" s="19">
        <v>7.8</v>
      </c>
      <c r="T1122" s="19"/>
      <c r="U1122" s="19"/>
      <c r="V1122" s="19">
        <v>7</v>
      </c>
      <c r="W1122" s="19"/>
      <c r="X1122" s="19"/>
      <c r="Y1122" s="15">
        <v>0.26</v>
      </c>
      <c r="Z1122" s="15"/>
      <c r="AA1122" s="15"/>
      <c r="AB1122" s="15">
        <v>1.65</v>
      </c>
      <c r="AC1122" s="15">
        <v>1.85</v>
      </c>
      <c r="AD1122" s="15">
        <v>0.77</v>
      </c>
      <c r="AE1122" s="15">
        <v>12.35</v>
      </c>
      <c r="AF1122" s="15">
        <v>12.12</v>
      </c>
      <c r="AG1122" s="15">
        <v>0.63</v>
      </c>
      <c r="AH1122" s="15">
        <v>0.56000000000000005</v>
      </c>
      <c r="AI1122" s="15">
        <v>0.08</v>
      </c>
      <c r="AJ1122" s="15"/>
      <c r="AK1122" s="19">
        <v>106</v>
      </c>
      <c r="AL1122" s="15"/>
      <c r="AM1122" s="15"/>
      <c r="AN1122" s="15"/>
      <c r="AO1122" s="15"/>
      <c r="AP1122" s="27"/>
    </row>
    <row r="1123" spans="1:42" x14ac:dyDescent="0.25">
      <c r="A1123" s="3">
        <v>209</v>
      </c>
      <c r="B1123" s="11" t="s">
        <v>2954</v>
      </c>
      <c r="C1123" s="3">
        <v>6</v>
      </c>
      <c r="D1123" s="3" t="s">
        <v>3374</v>
      </c>
      <c r="E1123" s="3">
        <v>145</v>
      </c>
      <c r="F1123" s="50">
        <v>145</v>
      </c>
      <c r="G1123" s="3"/>
      <c r="H1123" s="3">
        <f t="shared" si="701"/>
        <v>0</v>
      </c>
      <c r="I1123" s="15">
        <v>0.51</v>
      </c>
      <c r="J1123" s="15">
        <v>0.92</v>
      </c>
      <c r="K1123" s="15">
        <v>0.77</v>
      </c>
      <c r="L1123" s="15">
        <v>9.2799999999999994</v>
      </c>
      <c r="M1123" s="15">
        <v>17.79</v>
      </c>
      <c r="N1123" s="15">
        <v>29.27</v>
      </c>
      <c r="O1123" s="15">
        <v>49.45</v>
      </c>
      <c r="P1123" s="15">
        <v>21.28</v>
      </c>
      <c r="Q1123" s="15">
        <v>1.94</v>
      </c>
      <c r="R1123" s="23" t="s">
        <v>225</v>
      </c>
      <c r="S1123" s="19">
        <v>7.8</v>
      </c>
      <c r="T1123" s="19"/>
      <c r="U1123" s="19"/>
      <c r="V1123" s="19">
        <v>6.8</v>
      </c>
      <c r="W1123" s="19"/>
      <c r="X1123" s="19"/>
      <c r="Y1123" s="15">
        <v>0.15</v>
      </c>
      <c r="Z1123" s="15"/>
      <c r="AA1123" s="15"/>
      <c r="AB1123" s="15">
        <v>1.76</v>
      </c>
      <c r="AC1123" s="15">
        <v>1.23</v>
      </c>
      <c r="AD1123" s="15">
        <v>1.67</v>
      </c>
      <c r="AE1123" s="15">
        <v>10.58</v>
      </c>
      <c r="AF1123" s="15">
        <v>8.69</v>
      </c>
      <c r="AG1123" s="15">
        <v>0.63</v>
      </c>
      <c r="AH1123" s="15">
        <v>0.7</v>
      </c>
      <c r="AI1123" s="15">
        <v>0.08</v>
      </c>
      <c r="AJ1123" s="15">
        <v>0.64</v>
      </c>
      <c r="AK1123" s="19">
        <v>57</v>
      </c>
      <c r="AL1123" s="15"/>
      <c r="AM1123" s="15"/>
      <c r="AN1123" s="15"/>
      <c r="AO1123" s="15"/>
      <c r="AP1123" s="27"/>
    </row>
    <row r="1124" spans="1:42" ht="15.6" x14ac:dyDescent="0.3">
      <c r="A1124" s="59">
        <f>A1118</f>
        <v>209</v>
      </c>
      <c r="B1124" s="60" t="str">
        <f>B1118</f>
        <v>MI</v>
      </c>
      <c r="C1124" s="61"/>
      <c r="D1124" s="61"/>
      <c r="E1124" s="61"/>
      <c r="F1124" s="62"/>
      <c r="G1124" s="61"/>
      <c r="H1124" s="61"/>
      <c r="I1124" s="63">
        <f>I1118</f>
        <v>0.02</v>
      </c>
      <c r="J1124" s="63">
        <f t="shared" ref="J1124:AE1124" si="731">J1118</f>
        <v>0.15</v>
      </c>
      <c r="K1124" s="63">
        <f t="shared" si="731"/>
        <v>0.15</v>
      </c>
      <c r="L1124" s="63">
        <f t="shared" si="731"/>
        <v>1.44</v>
      </c>
      <c r="M1124" s="63">
        <f t="shared" si="731"/>
        <v>9.5299999999999994</v>
      </c>
      <c r="N1124" s="63">
        <f t="shared" si="731"/>
        <v>11.29</v>
      </c>
      <c r="O1124" s="63">
        <f t="shared" si="731"/>
        <v>60.71</v>
      </c>
      <c r="P1124" s="63">
        <f t="shared" si="731"/>
        <v>28</v>
      </c>
      <c r="Q1124" s="63">
        <f t="shared" si="731"/>
        <v>0</v>
      </c>
      <c r="R1124" s="64" t="str">
        <f t="shared" si="731"/>
        <v>FAL</v>
      </c>
      <c r="S1124" s="65">
        <f t="shared" ref="S1124:X1124" si="732">((S1118*$H1118)+(S1119*$H1119))/$F1119</f>
        <v>6.75</v>
      </c>
      <c r="T1124" s="65">
        <f t="shared" si="732"/>
        <v>0</v>
      </c>
      <c r="U1124" s="65">
        <f t="shared" si="732"/>
        <v>0</v>
      </c>
      <c r="V1124" s="65">
        <f t="shared" si="732"/>
        <v>5.4</v>
      </c>
      <c r="W1124" s="65">
        <f t="shared" si="732"/>
        <v>0</v>
      </c>
      <c r="X1124" s="65">
        <f t="shared" si="732"/>
        <v>0</v>
      </c>
      <c r="Y1124" s="65">
        <f t="shared" ref="Y1124" si="733">((Y1118*$H1118)+(Y1119*$H1119))/$F1119</f>
        <v>0.57999999999999996</v>
      </c>
      <c r="Z1124" s="63">
        <f t="shared" si="731"/>
        <v>0.23499999999999999</v>
      </c>
      <c r="AA1124" s="63">
        <f t="shared" si="731"/>
        <v>3.7</v>
      </c>
      <c r="AB1124" s="63">
        <f t="shared" si="731"/>
        <v>1.52</v>
      </c>
      <c r="AC1124" s="65">
        <f t="shared" ref="AC1124:AD1124" si="734">((AC1118*$H1118)+(AC1119*$H1119))/$F1119</f>
        <v>0.59</v>
      </c>
      <c r="AD1124" s="65">
        <f t="shared" si="734"/>
        <v>0.16</v>
      </c>
      <c r="AE1124" s="63">
        <f t="shared" si="731"/>
        <v>18.43</v>
      </c>
      <c r="AF1124" s="65">
        <f t="shared" ref="AF1124:AP1124" si="735">((AF1118*$H1118)+(AF1119*$H1119))/$F1119</f>
        <v>8.9400000000000013</v>
      </c>
      <c r="AG1124" s="65">
        <f t="shared" si="735"/>
        <v>0.84000000000000008</v>
      </c>
      <c r="AH1124" s="65">
        <f t="shared" si="735"/>
        <v>0.13000000000000003</v>
      </c>
      <c r="AI1124" s="65">
        <f t="shared" si="735"/>
        <v>0.11</v>
      </c>
      <c r="AJ1124" s="65">
        <f t="shared" si="735"/>
        <v>4.2399999999999993</v>
      </c>
      <c r="AK1124" s="65">
        <f t="shared" si="735"/>
        <v>184</v>
      </c>
      <c r="AL1124" s="65">
        <f t="shared" si="735"/>
        <v>0</v>
      </c>
      <c r="AM1124" s="65">
        <f t="shared" si="735"/>
        <v>0</v>
      </c>
      <c r="AN1124" s="65">
        <f t="shared" si="735"/>
        <v>0</v>
      </c>
      <c r="AO1124" s="65">
        <f t="shared" si="735"/>
        <v>0</v>
      </c>
      <c r="AP1124" s="65">
        <f t="shared" si="735"/>
        <v>0</v>
      </c>
    </row>
    <row r="1125" spans="1:42" x14ac:dyDescent="0.25">
      <c r="A1125" s="29">
        <v>210</v>
      </c>
      <c r="B1125" s="30" t="s">
        <v>2954</v>
      </c>
      <c r="C1125" s="29">
        <v>1</v>
      </c>
      <c r="D1125" s="29" t="s">
        <v>660</v>
      </c>
      <c r="E1125" s="29">
        <v>0</v>
      </c>
      <c r="F1125" s="48">
        <v>12</v>
      </c>
      <c r="G1125" s="29"/>
      <c r="H1125" s="29">
        <f t="shared" si="701"/>
        <v>12</v>
      </c>
      <c r="I1125" s="31">
        <v>0.01</v>
      </c>
      <c r="J1125" s="31">
        <v>0.14000000000000001</v>
      </c>
      <c r="K1125" s="31">
        <v>0.27</v>
      </c>
      <c r="L1125" s="31">
        <v>4.79</v>
      </c>
      <c r="M1125" s="31">
        <v>18.14</v>
      </c>
      <c r="N1125" s="31">
        <v>23.35</v>
      </c>
      <c r="O1125" s="31">
        <v>50.77</v>
      </c>
      <c r="P1125" s="31">
        <v>25.88</v>
      </c>
      <c r="Q1125" s="31"/>
      <c r="R1125" s="32" t="s">
        <v>283</v>
      </c>
      <c r="S1125" s="33">
        <v>6</v>
      </c>
      <c r="T1125" s="33">
        <v>6.4</v>
      </c>
      <c r="U1125" s="33">
        <v>6.4</v>
      </c>
      <c r="V1125" s="33">
        <v>5.5</v>
      </c>
      <c r="W1125" s="33">
        <v>5.7</v>
      </c>
      <c r="X1125" s="33">
        <v>5.7</v>
      </c>
      <c r="Y1125" s="31">
        <v>0.91</v>
      </c>
      <c r="Z1125" s="31">
        <v>0.19500000000000001</v>
      </c>
      <c r="AA1125" s="31">
        <v>4.67</v>
      </c>
      <c r="AB1125" s="31">
        <v>1.54</v>
      </c>
      <c r="AC1125" s="31"/>
      <c r="AD1125" s="31">
        <v>0.16</v>
      </c>
      <c r="AE1125" s="31">
        <v>21.19</v>
      </c>
      <c r="AF1125" s="31">
        <v>12.42</v>
      </c>
      <c r="AG1125" s="31">
        <v>1.88</v>
      </c>
      <c r="AH1125" s="31">
        <v>0.1</v>
      </c>
      <c r="AI1125" s="31">
        <v>0.12</v>
      </c>
      <c r="AJ1125" s="31">
        <v>5.6</v>
      </c>
      <c r="AK1125" s="33">
        <v>121</v>
      </c>
      <c r="AL1125" s="31"/>
      <c r="AM1125" s="31"/>
      <c r="AN1125" s="31"/>
      <c r="AO1125" s="31"/>
      <c r="AP1125" s="34"/>
    </row>
    <row r="1126" spans="1:42" x14ac:dyDescent="0.25">
      <c r="A1126" s="29">
        <v>210</v>
      </c>
      <c r="B1126" s="30" t="s">
        <v>2954</v>
      </c>
      <c r="C1126" s="29">
        <v>2</v>
      </c>
      <c r="D1126" s="29" t="s">
        <v>684</v>
      </c>
      <c r="E1126" s="29">
        <v>12</v>
      </c>
      <c r="F1126" s="48">
        <v>27</v>
      </c>
      <c r="G1126" s="29"/>
      <c r="H1126" s="29">
        <f t="shared" si="701"/>
        <v>15</v>
      </c>
      <c r="I1126" s="31">
        <v>0.02</v>
      </c>
      <c r="J1126" s="31">
        <v>0.08</v>
      </c>
      <c r="K1126" s="31">
        <v>0.12</v>
      </c>
      <c r="L1126" s="31">
        <v>4.43</v>
      </c>
      <c r="M1126" s="31">
        <v>22.96</v>
      </c>
      <c r="N1126" s="31">
        <v>27.61</v>
      </c>
      <c r="O1126" s="31">
        <v>56.67</v>
      </c>
      <c r="P1126" s="31">
        <v>15.72</v>
      </c>
      <c r="Q1126" s="31"/>
      <c r="R1126" s="32" t="s">
        <v>283</v>
      </c>
      <c r="S1126" s="33">
        <v>6.6</v>
      </c>
      <c r="T1126" s="33">
        <v>6.6</v>
      </c>
      <c r="U1126" s="33">
        <v>6.6</v>
      </c>
      <c r="V1126" s="33">
        <v>5.0999999999999996</v>
      </c>
      <c r="W1126" s="33">
        <v>5.3</v>
      </c>
      <c r="X1126" s="33">
        <v>5.3</v>
      </c>
      <c r="Y1126" s="31">
        <v>0.43</v>
      </c>
      <c r="Z1126" s="31">
        <v>0.125</v>
      </c>
      <c r="AA1126" s="31">
        <v>3.44</v>
      </c>
      <c r="AB1126" s="31">
        <v>1.64</v>
      </c>
      <c r="AC1126" s="31"/>
      <c r="AD1126" s="31">
        <v>0.08</v>
      </c>
      <c r="AE1126" s="31">
        <v>14.77</v>
      </c>
      <c r="AF1126" s="31">
        <v>8.1199999999999992</v>
      </c>
      <c r="AG1126" s="31">
        <v>1.46</v>
      </c>
      <c r="AH1126" s="31">
        <v>0.3</v>
      </c>
      <c r="AI1126" s="31">
        <v>0.12</v>
      </c>
      <c r="AJ1126" s="31">
        <v>5.12</v>
      </c>
      <c r="AK1126" s="33">
        <v>64</v>
      </c>
      <c r="AL1126" s="31"/>
      <c r="AM1126" s="31"/>
      <c r="AN1126" s="31"/>
      <c r="AO1126" s="31"/>
      <c r="AP1126" s="34"/>
    </row>
    <row r="1127" spans="1:42" x14ac:dyDescent="0.25">
      <c r="A1127" s="41">
        <v>210</v>
      </c>
      <c r="B1127" s="42" t="s">
        <v>2954</v>
      </c>
      <c r="C1127" s="41">
        <v>3</v>
      </c>
      <c r="D1127" s="41" t="s">
        <v>290</v>
      </c>
      <c r="E1127" s="41">
        <v>27</v>
      </c>
      <c r="F1127" s="49">
        <v>64</v>
      </c>
      <c r="G1127" s="41"/>
      <c r="H1127" s="41">
        <f t="shared" si="701"/>
        <v>37</v>
      </c>
      <c r="I1127" s="43">
        <v>0.01</v>
      </c>
      <c r="J1127" s="43">
        <v>0.04</v>
      </c>
      <c r="K1127" s="43">
        <v>0.13</v>
      </c>
      <c r="L1127" s="43">
        <v>3.76</v>
      </c>
      <c r="M1127" s="43">
        <v>20</v>
      </c>
      <c r="N1127" s="43">
        <v>23.94</v>
      </c>
      <c r="O1127" s="43">
        <v>52.6</v>
      </c>
      <c r="P1127" s="43">
        <v>23.46</v>
      </c>
      <c r="Q1127" s="43"/>
      <c r="R1127" s="44" t="s">
        <v>283</v>
      </c>
      <c r="S1127" s="45">
        <v>6.2</v>
      </c>
      <c r="T1127" s="45">
        <v>6.6</v>
      </c>
      <c r="U1127" s="45">
        <v>6.5</v>
      </c>
      <c r="V1127" s="45">
        <v>4.8</v>
      </c>
      <c r="W1127" s="45">
        <v>5</v>
      </c>
      <c r="X1127" s="45">
        <v>5</v>
      </c>
      <c r="Y1127" s="43">
        <v>0.19</v>
      </c>
      <c r="Z1127" s="43">
        <v>6.5000000000000002E-2</v>
      </c>
      <c r="AA1127" s="43">
        <v>2.92</v>
      </c>
      <c r="AB1127" s="43">
        <v>1.52</v>
      </c>
      <c r="AC1127" s="43"/>
      <c r="AD1127" s="43">
        <v>0.06</v>
      </c>
      <c r="AE1127" s="43">
        <v>14.11</v>
      </c>
      <c r="AF1127" s="43">
        <v>6.67</v>
      </c>
      <c r="AG1127" s="43">
        <v>2.2999999999999998</v>
      </c>
      <c r="AH1127" s="43">
        <v>0.1</v>
      </c>
      <c r="AI1127" s="43">
        <v>0.06</v>
      </c>
      <c r="AJ1127" s="43">
        <v>4.6399999999999997</v>
      </c>
      <c r="AK1127" s="45">
        <v>31</v>
      </c>
      <c r="AL1127" s="43"/>
      <c r="AM1127" s="43"/>
      <c r="AN1127" s="43"/>
      <c r="AO1127" s="43"/>
      <c r="AP1127" s="46"/>
    </row>
    <row r="1128" spans="1:42" x14ac:dyDescent="0.25">
      <c r="A1128" s="3">
        <v>210</v>
      </c>
      <c r="B1128" s="11" t="s">
        <v>2954</v>
      </c>
      <c r="C1128" s="3">
        <v>4</v>
      </c>
      <c r="D1128" s="3" t="s">
        <v>302</v>
      </c>
      <c r="E1128" s="3">
        <v>64</v>
      </c>
      <c r="F1128" s="50">
        <v>80</v>
      </c>
      <c r="G1128" s="3"/>
      <c r="H1128" s="3">
        <f t="shared" si="701"/>
        <v>16</v>
      </c>
      <c r="I1128" s="15">
        <v>0.02</v>
      </c>
      <c r="J1128" s="15">
        <v>0.11</v>
      </c>
      <c r="K1128" s="15">
        <v>0.16</v>
      </c>
      <c r="L1128" s="15">
        <v>6.35</v>
      </c>
      <c r="M1128" s="15">
        <v>21.74</v>
      </c>
      <c r="N1128" s="15">
        <v>28.38</v>
      </c>
      <c r="O1128" s="15">
        <v>61.91</v>
      </c>
      <c r="P1128" s="15">
        <v>9.7100000000000009</v>
      </c>
      <c r="Q1128" s="15"/>
      <c r="R1128" s="23" t="s">
        <v>283</v>
      </c>
      <c r="S1128" s="19">
        <v>6.3</v>
      </c>
      <c r="T1128" s="19">
        <v>6.4</v>
      </c>
      <c r="U1128" s="19">
        <v>6.5</v>
      </c>
      <c r="V1128" s="19">
        <v>4.5999999999999996</v>
      </c>
      <c r="W1128" s="19">
        <v>4.8</v>
      </c>
      <c r="X1128" s="19">
        <v>4.8</v>
      </c>
      <c r="Y1128" s="15">
        <v>0.12</v>
      </c>
      <c r="Z1128" s="15">
        <v>5.0999999999999997E-2</v>
      </c>
      <c r="AA1128" s="15">
        <v>2.35</v>
      </c>
      <c r="AB1128" s="15">
        <v>1.52</v>
      </c>
      <c r="AC1128" s="15"/>
      <c r="AD1128" s="15">
        <v>0.05</v>
      </c>
      <c r="AE1128" s="15">
        <v>11.47</v>
      </c>
      <c r="AF1128" s="15">
        <v>5.86</v>
      </c>
      <c r="AG1128" s="15">
        <v>1.88</v>
      </c>
      <c r="AH1128" s="15">
        <v>0.22</v>
      </c>
      <c r="AI1128" s="15">
        <v>0.1</v>
      </c>
      <c r="AJ1128" s="15">
        <v>2.2400000000000002</v>
      </c>
      <c r="AK1128" s="19">
        <v>47</v>
      </c>
      <c r="AL1128" s="15"/>
      <c r="AM1128" s="15"/>
      <c r="AN1128" s="15"/>
      <c r="AO1128" s="15"/>
      <c r="AP1128" s="27"/>
    </row>
    <row r="1129" spans="1:42" x14ac:dyDescent="0.25">
      <c r="A1129" s="3">
        <v>210</v>
      </c>
      <c r="B1129" s="11" t="s">
        <v>2954</v>
      </c>
      <c r="C1129" s="3">
        <v>5</v>
      </c>
      <c r="D1129" s="3" t="s">
        <v>477</v>
      </c>
      <c r="E1129" s="3">
        <v>80</v>
      </c>
      <c r="F1129" s="50">
        <v>110</v>
      </c>
      <c r="G1129" s="3"/>
      <c r="H1129" s="3">
        <f t="shared" si="701"/>
        <v>30</v>
      </c>
      <c r="I1129" s="15">
        <v>0.03</v>
      </c>
      <c r="J1129" s="15">
        <v>0.17</v>
      </c>
      <c r="K1129" s="15">
        <v>0.27</v>
      </c>
      <c r="L1129" s="15">
        <v>13.03</v>
      </c>
      <c r="M1129" s="15">
        <v>45.6</v>
      </c>
      <c r="N1129" s="15">
        <v>59.1</v>
      </c>
      <c r="O1129" s="15">
        <v>34.85</v>
      </c>
      <c r="P1129" s="15">
        <v>6.05</v>
      </c>
      <c r="Q1129" s="15"/>
      <c r="R1129" s="23" t="s">
        <v>506</v>
      </c>
      <c r="S1129" s="19">
        <v>6.3</v>
      </c>
      <c r="T1129" s="19">
        <v>6.4</v>
      </c>
      <c r="U1129" s="19">
        <v>6.5</v>
      </c>
      <c r="V1129" s="19">
        <v>4.5999999999999996</v>
      </c>
      <c r="W1129" s="19">
        <v>4.9000000000000004</v>
      </c>
      <c r="X1129" s="19">
        <v>4.9000000000000004</v>
      </c>
      <c r="Y1129" s="15">
        <v>0.09</v>
      </c>
      <c r="Z1129" s="15"/>
      <c r="AA1129" s="15"/>
      <c r="AB1129" s="15">
        <v>1.5</v>
      </c>
      <c r="AC1129" s="15"/>
      <c r="AD1129" s="15">
        <v>0.04</v>
      </c>
      <c r="AE1129" s="15">
        <v>8.0299999999999994</v>
      </c>
      <c r="AF1129" s="15">
        <v>3.74</v>
      </c>
      <c r="AG1129" s="15">
        <v>1.05</v>
      </c>
      <c r="AH1129" s="15">
        <v>0.1</v>
      </c>
      <c r="AI1129" s="15">
        <v>0.08</v>
      </c>
      <c r="AJ1129" s="15">
        <v>3.36</v>
      </c>
      <c r="AK1129" s="19">
        <v>141</v>
      </c>
      <c r="AL1129" s="15"/>
      <c r="AM1129" s="15"/>
      <c r="AN1129" s="15"/>
      <c r="AO1129" s="15"/>
      <c r="AP1129" s="27"/>
    </row>
    <row r="1130" spans="1:42" x14ac:dyDescent="0.25">
      <c r="A1130" s="3">
        <v>210</v>
      </c>
      <c r="B1130" s="11" t="s">
        <v>2954</v>
      </c>
      <c r="C1130" s="3">
        <v>6</v>
      </c>
      <c r="D1130" s="3" t="s">
        <v>484</v>
      </c>
      <c r="E1130" s="3">
        <v>110</v>
      </c>
      <c r="F1130" s="50">
        <v>140</v>
      </c>
      <c r="G1130" s="3"/>
      <c r="H1130" s="3">
        <f t="shared" si="701"/>
        <v>30</v>
      </c>
      <c r="I1130" s="15">
        <v>0.02</v>
      </c>
      <c r="J1130" s="15">
        <v>0.09</v>
      </c>
      <c r="K1130" s="15">
        <v>0.15</v>
      </c>
      <c r="L1130" s="15">
        <v>38.79</v>
      </c>
      <c r="M1130" s="15">
        <v>25.83</v>
      </c>
      <c r="N1130" s="15">
        <v>64.88</v>
      </c>
      <c r="O1130" s="15">
        <v>24.15</v>
      </c>
      <c r="P1130" s="15">
        <v>10.97</v>
      </c>
      <c r="Q1130" s="15"/>
      <c r="R1130" s="23" t="s">
        <v>506</v>
      </c>
      <c r="S1130" s="19">
        <v>6.3</v>
      </c>
      <c r="T1130" s="19">
        <v>6.4</v>
      </c>
      <c r="U1130" s="19">
        <v>6.5</v>
      </c>
      <c r="V1130" s="19">
        <v>4.5</v>
      </c>
      <c r="W1130" s="19">
        <v>4.7</v>
      </c>
      <c r="X1130" s="19">
        <v>4.7</v>
      </c>
      <c r="Y1130" s="15">
        <v>0.12</v>
      </c>
      <c r="Z1130" s="15"/>
      <c r="AA1130" s="15"/>
      <c r="AB1130" s="15">
        <v>1.58</v>
      </c>
      <c r="AC1130" s="15"/>
      <c r="AD1130" s="15">
        <v>0.06</v>
      </c>
      <c r="AE1130" s="15">
        <v>13.23</v>
      </c>
      <c r="AF1130" s="15">
        <v>6.46</v>
      </c>
      <c r="AG1130" s="15">
        <v>2.72</v>
      </c>
      <c r="AH1130" s="15">
        <v>0.1</v>
      </c>
      <c r="AI1130" s="15">
        <v>0.08</v>
      </c>
      <c r="AJ1130" s="15">
        <v>4.32</v>
      </c>
      <c r="AK1130" s="19">
        <v>72</v>
      </c>
      <c r="AL1130" s="15"/>
      <c r="AM1130" s="15"/>
      <c r="AN1130" s="15"/>
      <c r="AO1130" s="15"/>
      <c r="AP1130" s="27"/>
    </row>
    <row r="1131" spans="1:42" ht="15.6" x14ac:dyDescent="0.3">
      <c r="A1131" s="59">
        <f>A1125</f>
        <v>210</v>
      </c>
      <c r="B1131" s="60" t="str">
        <f>B1125</f>
        <v>MI</v>
      </c>
      <c r="C1131" s="61"/>
      <c r="D1131" s="61"/>
      <c r="E1131" s="61"/>
      <c r="F1131" s="62"/>
      <c r="G1131" s="61"/>
      <c r="H1131" s="61"/>
      <c r="I1131" s="63">
        <f>((I1125*$H1125)+(I1126*$H1126))/$F1126</f>
        <v>1.5555555555555555E-2</v>
      </c>
      <c r="J1131" s="63">
        <f>((J1125*$H1125)+(J1126*$H1126))/$F1126</f>
        <v>0.10666666666666666</v>
      </c>
      <c r="K1131" s="63">
        <f t="shared" ref="K1131:Q1131" si="736">((K1125*$H1125)+(K1126*$H1126))/$F1126</f>
        <v>0.18666666666666668</v>
      </c>
      <c r="L1131" s="63">
        <f t="shared" si="736"/>
        <v>4.59</v>
      </c>
      <c r="M1131" s="63">
        <f t="shared" si="736"/>
        <v>20.817777777777778</v>
      </c>
      <c r="N1131" s="63">
        <f t="shared" si="736"/>
        <v>25.716666666666669</v>
      </c>
      <c r="O1131" s="63">
        <f t="shared" si="736"/>
        <v>54.047777777777775</v>
      </c>
      <c r="P1131" s="63">
        <f t="shared" si="736"/>
        <v>20.235555555555557</v>
      </c>
      <c r="Q1131" s="63">
        <f t="shared" si="736"/>
        <v>0</v>
      </c>
      <c r="R1131" s="64" t="str">
        <f>R1125</f>
        <v>FL</v>
      </c>
      <c r="S1131" s="65">
        <f t="shared" ref="S1131:X1131" si="737">((S1125*$H1125)+(S1126*$H1126)+(S1127*$H1127))/$F1127</f>
        <v>6.2562499999999996</v>
      </c>
      <c r="T1131" s="65">
        <f t="shared" si="737"/>
        <v>6.5625</v>
      </c>
      <c r="U1131" s="65">
        <f t="shared" si="737"/>
        <v>6.5046875000000002</v>
      </c>
      <c r="V1131" s="65">
        <f t="shared" si="737"/>
        <v>5.0015625000000004</v>
      </c>
      <c r="W1131" s="65">
        <f t="shared" si="737"/>
        <v>5.2015624999999996</v>
      </c>
      <c r="X1131" s="65">
        <f t="shared" si="737"/>
        <v>5.2015624999999996</v>
      </c>
      <c r="Y1131" s="65">
        <f>((Y1125*$H1125)+(Y1126*$H1126)+(Y1127*$H1127))/$F1127</f>
        <v>0.38125000000000003</v>
      </c>
      <c r="Z1131" s="63">
        <f t="shared" ref="Z1131:AE1131" si="738">((Z1125*$H1125)+(Z1126*$H1126))/$F1126</f>
        <v>0.15611111111111112</v>
      </c>
      <c r="AA1131" s="63">
        <f t="shared" si="738"/>
        <v>3.9866666666666668</v>
      </c>
      <c r="AB1131" s="63">
        <f t="shared" si="738"/>
        <v>1.5955555555555554</v>
      </c>
      <c r="AC1131" s="65">
        <f t="shared" ref="AC1131:AD1131" si="739">((AC1125*$H1125)+(AC1126*$H1126)+(AC1127*$H1127))/$F1127</f>
        <v>0</v>
      </c>
      <c r="AD1131" s="65">
        <f t="shared" si="739"/>
        <v>8.3437499999999998E-2</v>
      </c>
      <c r="AE1131" s="63">
        <f t="shared" si="738"/>
        <v>17.623333333333335</v>
      </c>
      <c r="AF1131" s="65">
        <f t="shared" ref="AF1131:AP1131" si="740">((AF1125*$H1125)+(AF1126*$H1126)+(AF1127*$H1127))/$F1127</f>
        <v>8.0879687499999999</v>
      </c>
      <c r="AG1131" s="65">
        <f t="shared" si="740"/>
        <v>2.024375</v>
      </c>
      <c r="AH1131" s="65">
        <f t="shared" si="740"/>
        <v>0.14687500000000001</v>
      </c>
      <c r="AI1131" s="65">
        <f t="shared" si="740"/>
        <v>8.5312499999999986E-2</v>
      </c>
      <c r="AJ1131" s="65">
        <f t="shared" si="740"/>
        <v>4.9324999999999992</v>
      </c>
      <c r="AK1131" s="65">
        <f t="shared" si="740"/>
        <v>55.609375</v>
      </c>
      <c r="AL1131" s="65">
        <f t="shared" si="740"/>
        <v>0</v>
      </c>
      <c r="AM1131" s="65">
        <f t="shared" si="740"/>
        <v>0</v>
      </c>
      <c r="AN1131" s="65">
        <f t="shared" si="740"/>
        <v>0</v>
      </c>
      <c r="AO1131" s="65">
        <f t="shared" si="740"/>
        <v>0</v>
      </c>
      <c r="AP1131" s="65">
        <f t="shared" si="740"/>
        <v>0</v>
      </c>
    </row>
    <row r="1132" spans="1:42" x14ac:dyDescent="0.25">
      <c r="A1132" s="35">
        <v>215</v>
      </c>
      <c r="B1132" s="36" t="s">
        <v>2954</v>
      </c>
      <c r="C1132" s="35">
        <v>1</v>
      </c>
      <c r="D1132" s="35" t="s">
        <v>6</v>
      </c>
      <c r="E1132" s="35">
        <v>0</v>
      </c>
      <c r="F1132" s="51">
        <v>15</v>
      </c>
      <c r="G1132" s="35"/>
      <c r="H1132" s="35">
        <f t="shared" si="701"/>
        <v>15</v>
      </c>
      <c r="I1132" s="37">
        <v>1.95</v>
      </c>
      <c r="J1132" s="37">
        <v>2.35</v>
      </c>
      <c r="K1132" s="37">
        <v>1.71</v>
      </c>
      <c r="L1132" s="37">
        <v>12.71</v>
      </c>
      <c r="M1132" s="37">
        <v>21.49</v>
      </c>
      <c r="N1132" s="37">
        <v>40.21</v>
      </c>
      <c r="O1132" s="37">
        <v>46.98</v>
      </c>
      <c r="P1132" s="37">
        <v>12.81</v>
      </c>
      <c r="Q1132" s="37">
        <v>8.98</v>
      </c>
      <c r="R1132" s="38" t="s">
        <v>225</v>
      </c>
      <c r="S1132" s="39">
        <v>6.8</v>
      </c>
      <c r="T1132" s="39">
        <v>6.8</v>
      </c>
      <c r="U1132" s="39">
        <v>7</v>
      </c>
      <c r="V1132" s="39">
        <v>5.9</v>
      </c>
      <c r="W1132" s="39">
        <v>5.9</v>
      </c>
      <c r="X1132" s="39">
        <v>6.2</v>
      </c>
      <c r="Y1132" s="37">
        <v>1.07</v>
      </c>
      <c r="Z1132" s="37">
        <v>0.23499999999999999</v>
      </c>
      <c r="AA1132" s="37">
        <v>4.55</v>
      </c>
      <c r="AB1132" s="37">
        <v>1.56</v>
      </c>
      <c r="AC1132" s="37"/>
      <c r="AD1132" s="37">
        <v>0.49</v>
      </c>
      <c r="AE1132" s="37">
        <v>18.98</v>
      </c>
      <c r="AF1132" s="37">
        <v>10.4</v>
      </c>
      <c r="AG1132" s="37">
        <v>2.72</v>
      </c>
      <c r="AH1132" s="37">
        <v>0.1</v>
      </c>
      <c r="AI1132" s="37">
        <v>0.38</v>
      </c>
      <c r="AJ1132" s="37">
        <v>4.99</v>
      </c>
      <c r="AK1132" s="39">
        <v>500</v>
      </c>
      <c r="AL1132" s="37"/>
      <c r="AM1132" s="37"/>
      <c r="AN1132" s="37"/>
      <c r="AO1132" s="37"/>
      <c r="AP1132" s="40"/>
    </row>
    <row r="1133" spans="1:42" x14ac:dyDescent="0.25">
      <c r="A1133" s="41">
        <v>215</v>
      </c>
      <c r="B1133" s="42" t="s">
        <v>2954</v>
      </c>
      <c r="C1133" s="41">
        <v>2</v>
      </c>
      <c r="D1133" s="41" t="s">
        <v>290</v>
      </c>
      <c r="E1133" s="41">
        <v>15</v>
      </c>
      <c r="F1133" s="49">
        <v>42</v>
      </c>
      <c r="G1133" s="41"/>
      <c r="H1133" s="41">
        <f t="shared" si="701"/>
        <v>27</v>
      </c>
      <c r="I1133" s="43">
        <v>0.12</v>
      </c>
      <c r="J1133" s="43">
        <v>0.35</v>
      </c>
      <c r="K1133" s="43">
        <v>1.47</v>
      </c>
      <c r="L1133" s="43">
        <v>18.95</v>
      </c>
      <c r="M1133" s="43">
        <v>17.12</v>
      </c>
      <c r="N1133" s="43">
        <v>38.01</v>
      </c>
      <c r="O1133" s="43">
        <v>45.69</v>
      </c>
      <c r="P1133" s="43">
        <v>16.3</v>
      </c>
      <c r="Q1133" s="43">
        <v>0.9</v>
      </c>
      <c r="R1133" s="44" t="s">
        <v>225</v>
      </c>
      <c r="S1133" s="45">
        <v>7.3</v>
      </c>
      <c r="T1133" s="45">
        <v>7.3</v>
      </c>
      <c r="U1133" s="45">
        <v>7.4</v>
      </c>
      <c r="V1133" s="45">
        <v>6.1</v>
      </c>
      <c r="W1133" s="45">
        <v>6.1</v>
      </c>
      <c r="X1133" s="45">
        <v>6.3</v>
      </c>
      <c r="Y1133" s="43">
        <v>0.49</v>
      </c>
      <c r="Z1133" s="43">
        <v>0.10199999999999999</v>
      </c>
      <c r="AA1133" s="43">
        <v>4.8</v>
      </c>
      <c r="AB1133" s="43">
        <v>1.65</v>
      </c>
      <c r="AC1133" s="43"/>
      <c r="AD1133" s="43">
        <v>0.24</v>
      </c>
      <c r="AE1133" s="43">
        <v>12.35</v>
      </c>
      <c r="AF1133" s="43">
        <v>7.27</v>
      </c>
      <c r="AG1133" s="43">
        <v>1.89</v>
      </c>
      <c r="AH1133" s="43">
        <v>0.12</v>
      </c>
      <c r="AI1133" s="43">
        <v>0.18</v>
      </c>
      <c r="AJ1133" s="43">
        <v>2.65</v>
      </c>
      <c r="AK1133" s="45">
        <v>172</v>
      </c>
      <c r="AL1133" s="43"/>
      <c r="AM1133" s="43"/>
      <c r="AN1133" s="43"/>
      <c r="AO1133" s="43"/>
      <c r="AP1133" s="46"/>
    </row>
    <row r="1134" spans="1:42" x14ac:dyDescent="0.25">
      <c r="A1134" s="41">
        <v>215</v>
      </c>
      <c r="B1134" s="42" t="s">
        <v>2954</v>
      </c>
      <c r="C1134" s="41">
        <v>3</v>
      </c>
      <c r="D1134" s="41" t="s">
        <v>302</v>
      </c>
      <c r="E1134" s="41">
        <v>42</v>
      </c>
      <c r="F1134" s="49">
        <v>74</v>
      </c>
      <c r="G1134" s="41"/>
      <c r="H1134" s="41">
        <f t="shared" si="701"/>
        <v>32</v>
      </c>
      <c r="I1134" s="43">
        <v>0.01</v>
      </c>
      <c r="J1134" s="43">
        <v>0.21</v>
      </c>
      <c r="K1134" s="43">
        <v>1.67</v>
      </c>
      <c r="L1134" s="43">
        <v>14.63</v>
      </c>
      <c r="M1134" s="43">
        <v>18.12</v>
      </c>
      <c r="N1134" s="43">
        <v>34.64</v>
      </c>
      <c r="O1134" s="43">
        <v>49.17</v>
      </c>
      <c r="P1134" s="43">
        <v>16.190000000000001</v>
      </c>
      <c r="Q1134" s="43"/>
      <c r="R1134" s="44" t="s">
        <v>225</v>
      </c>
      <c r="S1134" s="45">
        <v>7.4</v>
      </c>
      <c r="T1134" s="45">
        <v>7.4</v>
      </c>
      <c r="U1134" s="45">
        <v>7.5</v>
      </c>
      <c r="V1134" s="45">
        <v>6</v>
      </c>
      <c r="W1134" s="45">
        <v>5.9</v>
      </c>
      <c r="X1134" s="45">
        <v>6.1</v>
      </c>
      <c r="Y1134" s="43">
        <v>0.15</v>
      </c>
      <c r="Z1134" s="43">
        <v>7.0999999999999994E-2</v>
      </c>
      <c r="AA1134" s="43">
        <v>2.11</v>
      </c>
      <c r="AB1134" s="43">
        <v>1.76</v>
      </c>
      <c r="AC1134" s="43"/>
      <c r="AD1134" s="43">
        <v>0.12</v>
      </c>
      <c r="AE1134" s="43">
        <v>9.11</v>
      </c>
      <c r="AF1134" s="43">
        <v>5.66</v>
      </c>
      <c r="AG1134" s="43">
        <v>1.05</v>
      </c>
      <c r="AH1134" s="43">
        <v>0.12</v>
      </c>
      <c r="AI1134" s="43">
        <v>0.16</v>
      </c>
      <c r="AJ1134" s="43">
        <v>2.1800000000000002</v>
      </c>
      <c r="AK1134" s="45">
        <v>29</v>
      </c>
      <c r="AL1134" s="43"/>
      <c r="AM1134" s="43"/>
      <c r="AN1134" s="43"/>
      <c r="AO1134" s="43"/>
      <c r="AP1134" s="46"/>
    </row>
    <row r="1135" spans="1:42" x14ac:dyDescent="0.25">
      <c r="A1135" s="3">
        <v>215</v>
      </c>
      <c r="B1135" s="11" t="s">
        <v>2954</v>
      </c>
      <c r="C1135" s="3">
        <v>4</v>
      </c>
      <c r="D1135" s="3" t="s">
        <v>477</v>
      </c>
      <c r="E1135" s="3">
        <v>74</v>
      </c>
      <c r="F1135" s="50">
        <v>99</v>
      </c>
      <c r="G1135" s="3"/>
      <c r="H1135" s="3">
        <f t="shared" si="701"/>
        <v>25</v>
      </c>
      <c r="I1135" s="15"/>
      <c r="J1135" s="15">
        <v>1.67</v>
      </c>
      <c r="K1135" s="15">
        <v>14.2</v>
      </c>
      <c r="L1135" s="15">
        <v>57.17</v>
      </c>
      <c r="M1135" s="15">
        <v>13.92</v>
      </c>
      <c r="N1135" s="15">
        <v>86.96</v>
      </c>
      <c r="O1135" s="15">
        <v>9.6300000000000008</v>
      </c>
      <c r="P1135" s="15">
        <v>3.41</v>
      </c>
      <c r="Q1135" s="15">
        <v>0.3</v>
      </c>
      <c r="R1135" s="23" t="s">
        <v>16</v>
      </c>
      <c r="S1135" s="19">
        <v>7.5</v>
      </c>
      <c r="T1135" s="19">
        <v>7.5</v>
      </c>
      <c r="U1135" s="19">
        <v>7.4</v>
      </c>
      <c r="V1135" s="19">
        <v>6.1</v>
      </c>
      <c r="W1135" s="19">
        <v>6.1</v>
      </c>
      <c r="X1135" s="19">
        <v>6.2</v>
      </c>
      <c r="Y1135" s="15">
        <v>7.0000000000000007E-2</v>
      </c>
      <c r="Z1135" s="15">
        <v>2.8000000000000001E-2</v>
      </c>
      <c r="AA1135" s="15">
        <v>2.5</v>
      </c>
      <c r="AB1135" s="15">
        <v>1.81</v>
      </c>
      <c r="AC1135" s="15"/>
      <c r="AD1135" s="15">
        <v>7.0000000000000007E-2</v>
      </c>
      <c r="AE1135" s="15">
        <v>3.74</v>
      </c>
      <c r="AF1135" s="15">
        <v>1.92</v>
      </c>
      <c r="AG1135" s="15">
        <v>1.05</v>
      </c>
      <c r="AH1135" s="15">
        <v>0.08</v>
      </c>
      <c r="AI1135" s="15">
        <v>0.14000000000000001</v>
      </c>
      <c r="AJ1135" s="15">
        <v>1.25</v>
      </c>
      <c r="AK1135" s="19">
        <v>217</v>
      </c>
      <c r="AL1135" s="15"/>
      <c r="AM1135" s="15"/>
      <c r="AN1135" s="15"/>
      <c r="AO1135" s="15"/>
      <c r="AP1135" s="27"/>
    </row>
    <row r="1136" spans="1:42" x14ac:dyDescent="0.25">
      <c r="A1136" s="3">
        <v>215</v>
      </c>
      <c r="B1136" s="11" t="s">
        <v>2954</v>
      </c>
      <c r="C1136" s="3">
        <v>5</v>
      </c>
      <c r="D1136" s="3" t="s">
        <v>484</v>
      </c>
      <c r="E1136" s="3">
        <v>99</v>
      </c>
      <c r="F1136" s="50">
        <v>122</v>
      </c>
      <c r="G1136" s="3"/>
      <c r="H1136" s="3">
        <f t="shared" si="701"/>
        <v>23</v>
      </c>
      <c r="I1136" s="15">
        <v>0.01</v>
      </c>
      <c r="J1136" s="15">
        <v>0.08</v>
      </c>
      <c r="K1136" s="15">
        <v>0.48</v>
      </c>
      <c r="L1136" s="15">
        <v>27.35</v>
      </c>
      <c r="M1136" s="15">
        <v>47.72</v>
      </c>
      <c r="N1136" s="15">
        <v>75.64</v>
      </c>
      <c r="O1136" s="15">
        <v>20.51</v>
      </c>
      <c r="P1136" s="15">
        <v>3.85</v>
      </c>
      <c r="Q1136" s="15"/>
      <c r="R1136" s="23" t="s">
        <v>79</v>
      </c>
      <c r="S1136" s="19">
        <v>7.6</v>
      </c>
      <c r="T1136" s="19">
        <v>7.6</v>
      </c>
      <c r="U1136" s="19">
        <v>7.4</v>
      </c>
      <c r="V1136" s="19">
        <v>6.1</v>
      </c>
      <c r="W1136" s="19">
        <v>6</v>
      </c>
      <c r="X1136" s="19">
        <v>6.1</v>
      </c>
      <c r="Y1136" s="15">
        <v>0.06</v>
      </c>
      <c r="Z1136" s="15"/>
      <c r="AA1136" s="15"/>
      <c r="AB1136" s="15">
        <v>1.61</v>
      </c>
      <c r="AC1136" s="15"/>
      <c r="AD1136" s="15">
        <v>7.0000000000000007E-2</v>
      </c>
      <c r="AE1136" s="15">
        <v>4.53</v>
      </c>
      <c r="AF1136" s="15">
        <v>1.92</v>
      </c>
      <c r="AG1136" s="15">
        <v>1.05</v>
      </c>
      <c r="AH1136" s="15">
        <v>0.12</v>
      </c>
      <c r="AI1136" s="15">
        <v>0.14000000000000001</v>
      </c>
      <c r="AJ1136" s="15">
        <v>1.72</v>
      </c>
      <c r="AK1136" s="19">
        <v>226</v>
      </c>
      <c r="AL1136" s="15"/>
      <c r="AM1136" s="15"/>
      <c r="AN1136" s="15"/>
      <c r="AO1136" s="15"/>
      <c r="AP1136" s="27"/>
    </row>
    <row r="1137" spans="1:42" x14ac:dyDescent="0.25">
      <c r="A1137" s="3">
        <v>215</v>
      </c>
      <c r="B1137" s="11" t="s">
        <v>2954</v>
      </c>
      <c r="C1137" s="3">
        <v>6</v>
      </c>
      <c r="D1137" s="3" t="s">
        <v>601</v>
      </c>
      <c r="E1137" s="3">
        <v>122</v>
      </c>
      <c r="F1137" s="50">
        <v>155</v>
      </c>
      <c r="G1137" s="3"/>
      <c r="H1137" s="3">
        <f t="shared" ref="H1137:H1196" si="741">F1137-E1137</f>
        <v>33</v>
      </c>
      <c r="I1137" s="15">
        <v>0.18</v>
      </c>
      <c r="J1137" s="15">
        <v>0.56000000000000005</v>
      </c>
      <c r="K1137" s="15">
        <v>0.75</v>
      </c>
      <c r="L1137" s="15">
        <v>4.08</v>
      </c>
      <c r="M1137" s="15">
        <v>17.829999999999998</v>
      </c>
      <c r="N1137" s="15">
        <v>23.4</v>
      </c>
      <c r="O1137" s="15">
        <v>50.01</v>
      </c>
      <c r="P1137" s="15">
        <v>26.59</v>
      </c>
      <c r="Q1137" s="15">
        <v>0.47</v>
      </c>
      <c r="R1137" s="23" t="s">
        <v>283</v>
      </c>
      <c r="S1137" s="19">
        <v>7</v>
      </c>
      <c r="T1137" s="19">
        <v>6.9</v>
      </c>
      <c r="U1137" s="19">
        <v>7.4</v>
      </c>
      <c r="V1137" s="19">
        <v>5.4</v>
      </c>
      <c r="W1137" s="19">
        <v>5.4</v>
      </c>
      <c r="X1137" s="19">
        <v>5.6</v>
      </c>
      <c r="Y1137" s="15">
        <v>0.25</v>
      </c>
      <c r="Z1137" s="15"/>
      <c r="AA1137" s="15"/>
      <c r="AB1137" s="15">
        <v>1.56</v>
      </c>
      <c r="AC1137" s="15"/>
      <c r="AD1137" s="15">
        <v>0.09</v>
      </c>
      <c r="AE1137" s="15">
        <v>14.99</v>
      </c>
      <c r="AF1137" s="15">
        <v>7.58</v>
      </c>
      <c r="AG1137" s="15">
        <v>3.14</v>
      </c>
      <c r="AH1137" s="15">
        <v>0.18</v>
      </c>
      <c r="AI1137" s="15">
        <v>0.2</v>
      </c>
      <c r="AJ1137" s="15">
        <v>3.74</v>
      </c>
      <c r="AK1137" s="19">
        <v>236</v>
      </c>
      <c r="AL1137" s="15"/>
      <c r="AM1137" s="15"/>
      <c r="AN1137" s="15"/>
      <c r="AO1137" s="15"/>
      <c r="AP1137" s="27"/>
    </row>
    <row r="1138" spans="1:42" ht="15.6" x14ac:dyDescent="0.3">
      <c r="A1138" s="59">
        <f>A1132</f>
        <v>215</v>
      </c>
      <c r="B1138" s="60" t="str">
        <f>B1132</f>
        <v>MI</v>
      </c>
      <c r="C1138" s="61"/>
      <c r="D1138" s="61"/>
      <c r="E1138" s="61"/>
      <c r="F1138" s="62"/>
      <c r="G1138" s="61"/>
      <c r="H1138" s="61"/>
      <c r="I1138" s="63">
        <f>I1132</f>
        <v>1.95</v>
      </c>
      <c r="J1138" s="63">
        <f t="shared" ref="J1138:AE1138" si="742">J1132</f>
        <v>2.35</v>
      </c>
      <c r="K1138" s="63">
        <f t="shared" si="742"/>
        <v>1.71</v>
      </c>
      <c r="L1138" s="63">
        <f t="shared" si="742"/>
        <v>12.71</v>
      </c>
      <c r="M1138" s="63">
        <f t="shared" si="742"/>
        <v>21.49</v>
      </c>
      <c r="N1138" s="63">
        <f t="shared" si="742"/>
        <v>40.21</v>
      </c>
      <c r="O1138" s="63">
        <f t="shared" si="742"/>
        <v>46.98</v>
      </c>
      <c r="P1138" s="63">
        <f t="shared" si="742"/>
        <v>12.81</v>
      </c>
      <c r="Q1138" s="63">
        <f t="shared" si="742"/>
        <v>8.98</v>
      </c>
      <c r="R1138" s="64" t="str">
        <f t="shared" si="742"/>
        <v>F</v>
      </c>
      <c r="S1138" s="65">
        <f t="shared" ref="S1138:X1138" si="743">((S1132*$H1132)+(S1133*$H1133)+(S1134*$H1134))/$F1134</f>
        <v>7.2418918918918935</v>
      </c>
      <c r="T1138" s="65">
        <f t="shared" si="743"/>
        <v>7.2418918918918935</v>
      </c>
      <c r="U1138" s="65">
        <f t="shared" si="743"/>
        <v>7.3621621621621616</v>
      </c>
      <c r="V1138" s="65">
        <f t="shared" si="743"/>
        <v>6.0162162162162165</v>
      </c>
      <c r="W1138" s="65">
        <f t="shared" si="743"/>
        <v>5.9729729729729728</v>
      </c>
      <c r="X1138" s="65">
        <f t="shared" si="743"/>
        <v>6.1932432432432432</v>
      </c>
      <c r="Y1138" s="65">
        <f>((Y1132*$H1132)+(Y1133*$H1133)+(Y1134*$H1134))/$F1134</f>
        <v>0.4605405405405405</v>
      </c>
      <c r="Z1138" s="63">
        <f t="shared" si="742"/>
        <v>0.23499999999999999</v>
      </c>
      <c r="AA1138" s="63">
        <f t="shared" si="742"/>
        <v>4.55</v>
      </c>
      <c r="AB1138" s="63">
        <f t="shared" si="742"/>
        <v>1.56</v>
      </c>
      <c r="AC1138" s="65">
        <f>((AC1132*$H1132)+(AC1133*$H1133)+(AC1134*$H1134))/$F1134</f>
        <v>0</v>
      </c>
      <c r="AD1138" s="65">
        <f>((AD1132*$H1132)+(AD1133*$H1133)+(AD1134*$H1134))/$F1134</f>
        <v>0.23878378378378376</v>
      </c>
      <c r="AE1138" s="63">
        <f t="shared" si="742"/>
        <v>18.98</v>
      </c>
      <c r="AF1138" s="65">
        <f t="shared" ref="AF1138:AP1138" si="744">((AF1132*$H1132)+(AF1133*$H1133)+(AF1134*$H1134))/$F1134</f>
        <v>7.2082432432432428</v>
      </c>
      <c r="AG1138" s="65">
        <f t="shared" si="744"/>
        <v>1.6950000000000001</v>
      </c>
      <c r="AH1138" s="65">
        <f t="shared" si="744"/>
        <v>0.11594594594594594</v>
      </c>
      <c r="AI1138" s="65">
        <f t="shared" si="744"/>
        <v>0.21189189189189189</v>
      </c>
      <c r="AJ1138" s="65">
        <f t="shared" si="744"/>
        <v>2.9210810810810814</v>
      </c>
      <c r="AK1138" s="65">
        <f t="shared" si="744"/>
        <v>176.64864864864865</v>
      </c>
      <c r="AL1138" s="65">
        <f t="shared" si="744"/>
        <v>0</v>
      </c>
      <c r="AM1138" s="65">
        <f t="shared" si="744"/>
        <v>0</v>
      </c>
      <c r="AN1138" s="65">
        <f t="shared" si="744"/>
        <v>0</v>
      </c>
      <c r="AO1138" s="65">
        <f t="shared" si="744"/>
        <v>0</v>
      </c>
      <c r="AP1138" s="65">
        <f t="shared" si="744"/>
        <v>0</v>
      </c>
    </row>
    <row r="1139" spans="1:42" x14ac:dyDescent="0.25">
      <c r="A1139" s="35">
        <v>216</v>
      </c>
      <c r="B1139" s="36" t="s">
        <v>2954</v>
      </c>
      <c r="C1139" s="35">
        <v>1</v>
      </c>
      <c r="D1139" s="35" t="s">
        <v>6</v>
      </c>
      <c r="E1139" s="35">
        <v>0</v>
      </c>
      <c r="F1139" s="51">
        <v>13</v>
      </c>
      <c r="G1139" s="35"/>
      <c r="H1139" s="35">
        <f t="shared" si="741"/>
        <v>13</v>
      </c>
      <c r="I1139" s="37">
        <v>0.2</v>
      </c>
      <c r="J1139" s="37">
        <v>0.3</v>
      </c>
      <c r="K1139" s="37">
        <v>0.47</v>
      </c>
      <c r="L1139" s="37">
        <v>3</v>
      </c>
      <c r="M1139" s="37">
        <v>9.06</v>
      </c>
      <c r="N1139" s="37">
        <v>13.03</v>
      </c>
      <c r="O1139" s="37">
        <v>62.61</v>
      </c>
      <c r="P1139" s="37">
        <v>24.36</v>
      </c>
      <c r="Q1139" s="37">
        <v>1.17</v>
      </c>
      <c r="R1139" s="38" t="s">
        <v>283</v>
      </c>
      <c r="S1139" s="39">
        <v>6.9</v>
      </c>
      <c r="T1139" s="39">
        <v>6.8</v>
      </c>
      <c r="U1139" s="39">
        <v>6.9</v>
      </c>
      <c r="V1139" s="39">
        <v>5.7</v>
      </c>
      <c r="W1139" s="39">
        <v>5.7</v>
      </c>
      <c r="X1139" s="39">
        <v>5.9</v>
      </c>
      <c r="Y1139" s="37">
        <v>0.86</v>
      </c>
      <c r="Z1139" s="37">
        <v>0.20599999999999999</v>
      </c>
      <c r="AA1139" s="37">
        <v>4.17</v>
      </c>
      <c r="AB1139" s="37">
        <v>1.5</v>
      </c>
      <c r="AC1139" s="37"/>
      <c r="AD1139" s="37">
        <v>0.23</v>
      </c>
      <c r="AE1139" s="37">
        <v>13.65</v>
      </c>
      <c r="AF1139" s="37">
        <v>9.8000000000000007</v>
      </c>
      <c r="AG1139" s="37">
        <v>3.97</v>
      </c>
      <c r="AH1139" s="37">
        <v>0.12</v>
      </c>
      <c r="AI1139" s="37">
        <v>0.16</v>
      </c>
      <c r="AJ1139" s="37">
        <v>5.46</v>
      </c>
      <c r="AK1139" s="39">
        <v>229</v>
      </c>
      <c r="AL1139" s="37"/>
      <c r="AM1139" s="37"/>
      <c r="AN1139" s="37"/>
      <c r="AO1139" s="37"/>
      <c r="AP1139" s="40"/>
    </row>
    <row r="1140" spans="1:42" x14ac:dyDescent="0.25">
      <c r="A1140" s="41">
        <v>216</v>
      </c>
      <c r="B1140" s="42" t="s">
        <v>2954</v>
      </c>
      <c r="C1140" s="41">
        <v>2</v>
      </c>
      <c r="D1140" s="41" t="s">
        <v>290</v>
      </c>
      <c r="E1140" s="41">
        <v>13</v>
      </c>
      <c r="F1140" s="49">
        <v>35</v>
      </c>
      <c r="G1140" s="41"/>
      <c r="H1140" s="41">
        <f t="shared" si="741"/>
        <v>22</v>
      </c>
      <c r="I1140" s="43">
        <v>0.04</v>
      </c>
      <c r="J1140" s="43">
        <v>0.35</v>
      </c>
      <c r="K1140" s="43">
        <v>0.74</v>
      </c>
      <c r="L1140" s="43">
        <v>1.61</v>
      </c>
      <c r="M1140" s="43">
        <v>1.78</v>
      </c>
      <c r="N1140" s="43">
        <v>4.5199999999999996</v>
      </c>
      <c r="O1140" s="43">
        <v>62.58</v>
      </c>
      <c r="P1140" s="43">
        <v>32.9</v>
      </c>
      <c r="Q1140" s="43"/>
      <c r="R1140" s="44" t="s">
        <v>354</v>
      </c>
      <c r="S1140" s="45">
        <v>6.3</v>
      </c>
      <c r="T1140" s="45">
        <v>6.2</v>
      </c>
      <c r="U1140" s="45">
        <v>7</v>
      </c>
      <c r="V1140" s="45">
        <v>5</v>
      </c>
      <c r="W1140" s="45">
        <v>4.9000000000000004</v>
      </c>
      <c r="X1140" s="45">
        <v>5.3</v>
      </c>
      <c r="Y1140" s="43">
        <v>0.33</v>
      </c>
      <c r="Z1140" s="43">
        <v>0.122</v>
      </c>
      <c r="AA1140" s="43">
        <v>2.7</v>
      </c>
      <c r="AB1140" s="43">
        <v>1.63</v>
      </c>
      <c r="AC1140" s="43"/>
      <c r="AD1140" s="43">
        <v>0.05</v>
      </c>
      <c r="AE1140" s="43">
        <v>17.760000000000002</v>
      </c>
      <c r="AF1140" s="43">
        <v>8.99</v>
      </c>
      <c r="AG1140" s="43">
        <v>2.72</v>
      </c>
      <c r="AH1140" s="43">
        <v>0.16</v>
      </c>
      <c r="AI1140" s="43">
        <v>0.16</v>
      </c>
      <c r="AJ1140" s="43">
        <v>5.46</v>
      </c>
      <c r="AK1140" s="45">
        <v>40</v>
      </c>
      <c r="AL1140" s="43"/>
      <c r="AM1140" s="43"/>
      <c r="AN1140" s="43"/>
      <c r="AO1140" s="43"/>
      <c r="AP1140" s="46"/>
    </row>
    <row r="1141" spans="1:42" x14ac:dyDescent="0.25">
      <c r="A1141" s="41">
        <v>216</v>
      </c>
      <c r="B1141" s="42" t="s">
        <v>2954</v>
      </c>
      <c r="C1141" s="41">
        <v>3</v>
      </c>
      <c r="D1141" s="41" t="s">
        <v>302</v>
      </c>
      <c r="E1141" s="41">
        <v>35</v>
      </c>
      <c r="F1141" s="49">
        <v>46</v>
      </c>
      <c r="G1141" s="41"/>
      <c r="H1141" s="41">
        <f t="shared" si="741"/>
        <v>11</v>
      </c>
      <c r="I1141" s="43">
        <v>0.06</v>
      </c>
      <c r="J1141" s="43">
        <v>0.28000000000000003</v>
      </c>
      <c r="K1141" s="43">
        <v>0.52</v>
      </c>
      <c r="L1141" s="43">
        <v>1.45</v>
      </c>
      <c r="M1141" s="43">
        <v>2.99</v>
      </c>
      <c r="N1141" s="43">
        <v>5.3</v>
      </c>
      <c r="O1141" s="43">
        <v>65.290000000000006</v>
      </c>
      <c r="P1141" s="43">
        <v>29.41</v>
      </c>
      <c r="Q1141" s="43"/>
      <c r="R1141" s="44" t="s">
        <v>354</v>
      </c>
      <c r="S1141" s="45">
        <v>6.2</v>
      </c>
      <c r="T1141" s="45">
        <v>6.2</v>
      </c>
      <c r="U1141" s="45">
        <v>6.9</v>
      </c>
      <c r="V1141" s="45">
        <v>4.5999999999999996</v>
      </c>
      <c r="W1141" s="45">
        <v>4.7</v>
      </c>
      <c r="X1141" s="45">
        <v>5</v>
      </c>
      <c r="Y1141" s="43">
        <v>0.31</v>
      </c>
      <c r="Z1141" s="43">
        <v>9.9000000000000005E-2</v>
      </c>
      <c r="AA1141" s="43">
        <v>3.13</v>
      </c>
      <c r="AB1141" s="43">
        <v>1.62</v>
      </c>
      <c r="AC1141" s="43"/>
      <c r="AD1141" s="43">
        <v>0.05</v>
      </c>
      <c r="AE1141" s="43">
        <v>17.16</v>
      </c>
      <c r="AF1141" s="43">
        <v>9.39</v>
      </c>
      <c r="AG1141" s="43">
        <v>3.14</v>
      </c>
      <c r="AH1141" s="43">
        <v>0.36</v>
      </c>
      <c r="AI1141" s="43">
        <v>0.16</v>
      </c>
      <c r="AJ1141" s="43">
        <v>5.3</v>
      </c>
      <c r="AK1141" s="45">
        <v>31</v>
      </c>
      <c r="AL1141" s="43"/>
      <c r="AM1141" s="43"/>
      <c r="AN1141" s="43"/>
      <c r="AO1141" s="43"/>
      <c r="AP1141" s="46"/>
    </row>
    <row r="1142" spans="1:42" x14ac:dyDescent="0.25">
      <c r="A1142" s="3">
        <v>216</v>
      </c>
      <c r="B1142" s="11" t="s">
        <v>2954</v>
      </c>
      <c r="C1142" s="3">
        <v>4</v>
      </c>
      <c r="D1142" s="3" t="s">
        <v>7193</v>
      </c>
      <c r="E1142" s="3">
        <v>46</v>
      </c>
      <c r="F1142" s="50">
        <v>84</v>
      </c>
      <c r="G1142" s="3"/>
      <c r="H1142" s="3">
        <f t="shared" si="741"/>
        <v>38</v>
      </c>
      <c r="I1142" s="15">
        <v>0.27</v>
      </c>
      <c r="J1142" s="15">
        <v>0.48</v>
      </c>
      <c r="K1142" s="15">
        <v>0.44</v>
      </c>
      <c r="L1142" s="15">
        <v>1.45</v>
      </c>
      <c r="M1142" s="15">
        <v>2.62</v>
      </c>
      <c r="N1142" s="15">
        <v>5.26</v>
      </c>
      <c r="O1142" s="15">
        <v>64.14</v>
      </c>
      <c r="P1142" s="15">
        <v>30.6</v>
      </c>
      <c r="Q1142" s="15">
        <v>1.1599999999999999</v>
      </c>
      <c r="R1142" s="23" t="s">
        <v>354</v>
      </c>
      <c r="S1142" s="19">
        <v>6.3</v>
      </c>
      <c r="T1142" s="19">
        <v>6.3</v>
      </c>
      <c r="U1142" s="19">
        <v>6.7</v>
      </c>
      <c r="V1142" s="19">
        <v>4.5999999999999996</v>
      </c>
      <c r="W1142" s="19">
        <v>4.5999999999999996</v>
      </c>
      <c r="X1142" s="19">
        <v>4</v>
      </c>
      <c r="Y1142" s="15">
        <v>0.31</v>
      </c>
      <c r="Z1142" s="15">
        <v>0.122</v>
      </c>
      <c r="AA1142" s="15">
        <v>2.54</v>
      </c>
      <c r="AB1142" s="15">
        <v>1.58</v>
      </c>
      <c r="AC1142" s="15"/>
      <c r="AD1142" s="15">
        <v>0.06</v>
      </c>
      <c r="AE1142" s="15">
        <v>18.43</v>
      </c>
      <c r="AF1142" s="15">
        <v>9.19</v>
      </c>
      <c r="AG1142" s="15">
        <v>3.97</v>
      </c>
      <c r="AH1142" s="15">
        <v>0.2</v>
      </c>
      <c r="AI1142" s="15">
        <v>0.16</v>
      </c>
      <c r="AJ1142" s="15">
        <v>5.62</v>
      </c>
      <c r="AK1142" s="19">
        <v>36</v>
      </c>
      <c r="AL1142" s="15"/>
      <c r="AM1142" s="15"/>
      <c r="AN1142" s="15"/>
      <c r="AO1142" s="15"/>
      <c r="AP1142" s="27"/>
    </row>
    <row r="1143" spans="1:42" x14ac:dyDescent="0.25">
      <c r="A1143" s="3">
        <v>216</v>
      </c>
      <c r="B1143" s="11" t="s">
        <v>2954</v>
      </c>
      <c r="C1143" s="3">
        <v>5</v>
      </c>
      <c r="D1143" s="3" t="s">
        <v>3371</v>
      </c>
      <c r="E1143" s="3">
        <v>84</v>
      </c>
      <c r="F1143" s="50">
        <v>102</v>
      </c>
      <c r="G1143" s="3"/>
      <c r="H1143" s="3">
        <f t="shared" si="741"/>
        <v>18</v>
      </c>
      <c r="I1143" s="15">
        <v>0.17</v>
      </c>
      <c r="J1143" s="15">
        <v>0.35</v>
      </c>
      <c r="K1143" s="15">
        <v>0.32</v>
      </c>
      <c r="L1143" s="15">
        <v>6.3</v>
      </c>
      <c r="M1143" s="15">
        <v>18.05</v>
      </c>
      <c r="N1143" s="15">
        <v>25.19</v>
      </c>
      <c r="O1143" s="15">
        <v>45.03</v>
      </c>
      <c r="P1143" s="15">
        <v>29.78</v>
      </c>
      <c r="Q1143" s="15">
        <v>1.31</v>
      </c>
      <c r="R1143" s="23" t="s">
        <v>1064</v>
      </c>
      <c r="S1143" s="19">
        <v>6.4</v>
      </c>
      <c r="T1143" s="19">
        <v>6.4</v>
      </c>
      <c r="U1143" s="19">
        <v>6.9</v>
      </c>
      <c r="V1143" s="19">
        <v>4.9000000000000004</v>
      </c>
      <c r="W1143" s="19">
        <v>4.9000000000000004</v>
      </c>
      <c r="X1143" s="19">
        <v>5.2</v>
      </c>
      <c r="Y1143" s="15">
        <v>0.34</v>
      </c>
      <c r="Z1143" s="15"/>
      <c r="AA1143" s="15"/>
      <c r="AB1143" s="15">
        <v>1.55</v>
      </c>
      <c r="AC1143" s="15"/>
      <c r="AD1143" s="15">
        <v>7.0000000000000007E-2</v>
      </c>
      <c r="AE1143" s="15">
        <v>17.760000000000002</v>
      </c>
      <c r="AF1143" s="15">
        <v>8.89</v>
      </c>
      <c r="AG1143" s="15">
        <v>4.3899999999999997</v>
      </c>
      <c r="AH1143" s="15">
        <v>0.2</v>
      </c>
      <c r="AI1143" s="15">
        <v>0.16</v>
      </c>
      <c r="AJ1143" s="15">
        <v>4.5199999999999996</v>
      </c>
      <c r="AK1143" s="19">
        <v>72</v>
      </c>
      <c r="AL1143" s="15"/>
      <c r="AM1143" s="15"/>
      <c r="AN1143" s="15"/>
      <c r="AO1143" s="15"/>
      <c r="AP1143" s="27"/>
    </row>
    <row r="1144" spans="1:42" x14ac:dyDescent="0.25">
      <c r="A1144" s="3">
        <v>216</v>
      </c>
      <c r="B1144" s="11" t="s">
        <v>2954</v>
      </c>
      <c r="C1144" s="3">
        <v>6</v>
      </c>
      <c r="D1144" s="3" t="s">
        <v>3374</v>
      </c>
      <c r="E1144" s="3">
        <v>102</v>
      </c>
      <c r="F1144" s="50">
        <v>126</v>
      </c>
      <c r="G1144" s="3"/>
      <c r="H1144" s="3">
        <f t="shared" si="741"/>
        <v>24</v>
      </c>
      <c r="I1144" s="15">
        <v>0.06</v>
      </c>
      <c r="J1144" s="15">
        <v>0.21</v>
      </c>
      <c r="K1144" s="15">
        <v>0.17</v>
      </c>
      <c r="L1144" s="15">
        <v>9.3000000000000007</v>
      </c>
      <c r="M1144" s="15">
        <v>39.869999999999997</v>
      </c>
      <c r="N1144" s="15">
        <v>49.61</v>
      </c>
      <c r="O1144" s="15">
        <v>45.15</v>
      </c>
      <c r="P1144" s="15">
        <v>5.24</v>
      </c>
      <c r="Q1144" s="15"/>
      <c r="R1144" s="23" t="s">
        <v>506</v>
      </c>
      <c r="S1144" s="19">
        <v>6.6</v>
      </c>
      <c r="T1144" s="19">
        <v>6.6</v>
      </c>
      <c r="U1144" s="19">
        <v>6.9</v>
      </c>
      <c r="V1144" s="19">
        <v>5</v>
      </c>
      <c r="W1144" s="19">
        <v>5</v>
      </c>
      <c r="X1144" s="19">
        <v>5.4</v>
      </c>
      <c r="Y1144" s="15">
        <v>0.22</v>
      </c>
      <c r="Z1144" s="15"/>
      <c r="AA1144" s="15"/>
      <c r="AB1144" s="15">
        <v>1.41</v>
      </c>
      <c r="AC1144" s="15"/>
      <c r="AD1144" s="15">
        <v>0.09</v>
      </c>
      <c r="AE1144" s="15">
        <v>9.11</v>
      </c>
      <c r="AF1144" s="15">
        <v>4.75</v>
      </c>
      <c r="AG1144" s="15">
        <v>2.2999999999999998</v>
      </c>
      <c r="AH1144" s="15">
        <v>0.12</v>
      </c>
      <c r="AI1144" s="15">
        <v>0.1</v>
      </c>
      <c r="AJ1144" s="15">
        <v>2.65</v>
      </c>
      <c r="AK1144" s="19">
        <v>134</v>
      </c>
      <c r="AL1144" s="15"/>
      <c r="AM1144" s="15"/>
      <c r="AN1144" s="15"/>
      <c r="AO1144" s="15"/>
      <c r="AP1144" s="27"/>
    </row>
    <row r="1145" spans="1:42" ht="15.6" x14ac:dyDescent="0.3">
      <c r="A1145" s="59">
        <f>A1139</f>
        <v>216</v>
      </c>
      <c r="B1145" s="60" t="str">
        <f>B1139</f>
        <v>MI</v>
      </c>
      <c r="C1145" s="61"/>
      <c r="D1145" s="61"/>
      <c r="E1145" s="61"/>
      <c r="F1145" s="62"/>
      <c r="G1145" s="61"/>
      <c r="H1145" s="61"/>
      <c r="I1145" s="63">
        <f>I1139</f>
        <v>0.2</v>
      </c>
      <c r="J1145" s="63">
        <f t="shared" ref="J1145:AE1145" si="745">J1139</f>
        <v>0.3</v>
      </c>
      <c r="K1145" s="63">
        <f t="shared" si="745"/>
        <v>0.47</v>
      </c>
      <c r="L1145" s="63">
        <f t="shared" si="745"/>
        <v>3</v>
      </c>
      <c r="M1145" s="63">
        <f t="shared" si="745"/>
        <v>9.06</v>
      </c>
      <c r="N1145" s="63">
        <f t="shared" si="745"/>
        <v>13.03</v>
      </c>
      <c r="O1145" s="63">
        <f t="shared" si="745"/>
        <v>62.61</v>
      </c>
      <c r="P1145" s="63">
        <f t="shared" si="745"/>
        <v>24.36</v>
      </c>
      <c r="Q1145" s="63">
        <f t="shared" si="745"/>
        <v>1.17</v>
      </c>
      <c r="R1145" s="64" t="str">
        <f t="shared" si="745"/>
        <v>FL</v>
      </c>
      <c r="S1145" s="65">
        <f t="shared" ref="S1145:X1145" si="746">((S1139*$H1139)+(S1140*$H1140)+(S1141*$H1141))/$F1141</f>
        <v>6.4456521739130439</v>
      </c>
      <c r="T1145" s="65">
        <f t="shared" si="746"/>
        <v>6.3695652173913047</v>
      </c>
      <c r="U1145" s="65">
        <f t="shared" si="746"/>
        <v>6.947826086956522</v>
      </c>
      <c r="V1145" s="65">
        <f t="shared" si="746"/>
        <v>5.1021739130434787</v>
      </c>
      <c r="W1145" s="65">
        <f t="shared" si="746"/>
        <v>5.0782608695652183</v>
      </c>
      <c r="X1145" s="65">
        <f t="shared" si="746"/>
        <v>5.3978260869565222</v>
      </c>
      <c r="Y1145" s="65">
        <f>((Y1139*$H1139)+(Y1140*$H1140)+(Y1141*$H1141))/$F1141</f>
        <v>0.47500000000000003</v>
      </c>
      <c r="Z1145" s="63">
        <f t="shared" si="745"/>
        <v>0.20599999999999999</v>
      </c>
      <c r="AA1145" s="63">
        <f t="shared" si="745"/>
        <v>4.17</v>
      </c>
      <c r="AB1145" s="63">
        <f t="shared" si="745"/>
        <v>1.5</v>
      </c>
      <c r="AC1145" s="65">
        <f>((AC1139*$H1139)+(AC1140*$H1140)+(AC1141*$H1141))/$F1141</f>
        <v>0</v>
      </c>
      <c r="AD1145" s="65">
        <f>((AD1139*$H1139)+(AD1140*$H1140)+(AD1141*$H1141))/$F1141</f>
        <v>0.10086956521739129</v>
      </c>
      <c r="AE1145" s="63">
        <f t="shared" si="745"/>
        <v>13.65</v>
      </c>
      <c r="AF1145" s="65">
        <f t="shared" ref="AF1145:AP1145" si="747">((AF1139*$H1139)+(AF1140*$H1140)+(AF1141*$H1141))/$F1141</f>
        <v>9.3145652173913049</v>
      </c>
      <c r="AG1145" s="65">
        <f t="shared" si="747"/>
        <v>3.173695652173913</v>
      </c>
      <c r="AH1145" s="65">
        <f t="shared" si="747"/>
        <v>0.19652173913043477</v>
      </c>
      <c r="AI1145" s="65">
        <f t="shared" si="747"/>
        <v>0.15999999999999998</v>
      </c>
      <c r="AJ1145" s="65">
        <f t="shared" si="747"/>
        <v>5.4217391304347835</v>
      </c>
      <c r="AK1145" s="65">
        <f t="shared" si="747"/>
        <v>91.260869565217391</v>
      </c>
      <c r="AL1145" s="65">
        <f t="shared" si="747"/>
        <v>0</v>
      </c>
      <c r="AM1145" s="65">
        <f t="shared" si="747"/>
        <v>0</v>
      </c>
      <c r="AN1145" s="65">
        <f t="shared" si="747"/>
        <v>0</v>
      </c>
      <c r="AO1145" s="65">
        <f t="shared" si="747"/>
        <v>0</v>
      </c>
      <c r="AP1145" s="65">
        <f t="shared" si="747"/>
        <v>0</v>
      </c>
    </row>
    <row r="1146" spans="1:42" x14ac:dyDescent="0.25">
      <c r="A1146" s="35">
        <v>217</v>
      </c>
      <c r="B1146" s="36" t="s">
        <v>2954</v>
      </c>
      <c r="C1146" s="35">
        <v>1</v>
      </c>
      <c r="D1146" s="35" t="s">
        <v>660</v>
      </c>
      <c r="E1146" s="35">
        <v>0</v>
      </c>
      <c r="F1146" s="51">
        <v>15</v>
      </c>
      <c r="G1146" s="35"/>
      <c r="H1146" s="35">
        <f t="shared" si="741"/>
        <v>15</v>
      </c>
      <c r="I1146" s="37">
        <v>0.03</v>
      </c>
      <c r="J1146" s="37">
        <v>0.37</v>
      </c>
      <c r="K1146" s="37">
        <v>0.76</v>
      </c>
      <c r="L1146" s="37">
        <v>2.1</v>
      </c>
      <c r="M1146" s="37">
        <v>7.76</v>
      </c>
      <c r="N1146" s="37">
        <v>11.02</v>
      </c>
      <c r="O1146" s="37">
        <v>46.34</v>
      </c>
      <c r="P1146" s="37">
        <v>42.64</v>
      </c>
      <c r="Q1146" s="37"/>
      <c r="R1146" s="38" t="s">
        <v>169</v>
      </c>
      <c r="S1146" s="39">
        <v>6.8</v>
      </c>
      <c r="T1146" s="39">
        <v>6.9</v>
      </c>
      <c r="U1146" s="39">
        <v>6.9</v>
      </c>
      <c r="V1146" s="39">
        <v>5.7</v>
      </c>
      <c r="W1146" s="39">
        <v>5.7</v>
      </c>
      <c r="X1146" s="39">
        <v>5.7</v>
      </c>
      <c r="Y1146" s="37">
        <v>0.97</v>
      </c>
      <c r="Z1146" s="37">
        <v>0.22900000000000001</v>
      </c>
      <c r="AA1146" s="37">
        <v>4.24</v>
      </c>
      <c r="AB1146" s="37">
        <v>1.6</v>
      </c>
      <c r="AC1146" s="37"/>
      <c r="AD1146" s="37">
        <v>0.25</v>
      </c>
      <c r="AE1146" s="37">
        <v>25.87</v>
      </c>
      <c r="AF1146" s="37">
        <v>17.100000000000001</v>
      </c>
      <c r="AG1146" s="37">
        <v>3.97</v>
      </c>
      <c r="AH1146" s="37">
        <v>0.16</v>
      </c>
      <c r="AI1146" s="37">
        <v>0.32</v>
      </c>
      <c r="AJ1146" s="37">
        <v>6.24</v>
      </c>
      <c r="AK1146" s="39">
        <v>272</v>
      </c>
      <c r="AL1146" s="37"/>
      <c r="AM1146" s="37"/>
      <c r="AN1146" s="37"/>
      <c r="AO1146" s="37"/>
      <c r="AP1146" s="40"/>
    </row>
    <row r="1147" spans="1:42" x14ac:dyDescent="0.25">
      <c r="A1147" s="41">
        <v>217</v>
      </c>
      <c r="B1147" s="42" t="s">
        <v>2954</v>
      </c>
      <c r="C1147" s="41">
        <v>2</v>
      </c>
      <c r="D1147" s="41" t="s">
        <v>684</v>
      </c>
      <c r="E1147" s="41">
        <v>15</v>
      </c>
      <c r="F1147" s="49">
        <v>47</v>
      </c>
      <c r="G1147" s="41"/>
      <c r="H1147" s="41">
        <f t="shared" si="741"/>
        <v>32</v>
      </c>
      <c r="I1147" s="43"/>
      <c r="J1147" s="43">
        <v>0.34</v>
      </c>
      <c r="K1147" s="43">
        <v>2.06</v>
      </c>
      <c r="L1147" s="43">
        <v>47.3</v>
      </c>
      <c r="M1147" s="43">
        <v>15.96</v>
      </c>
      <c r="N1147" s="43">
        <v>65.66</v>
      </c>
      <c r="O1147" s="43">
        <v>2.52</v>
      </c>
      <c r="P1147" s="43">
        <v>31.82</v>
      </c>
      <c r="Q1147" s="43"/>
      <c r="R1147" s="44" t="s">
        <v>148</v>
      </c>
      <c r="S1147" s="45">
        <v>7.1</v>
      </c>
      <c r="T1147" s="45">
        <v>7.2</v>
      </c>
      <c r="U1147" s="45">
        <v>7.2</v>
      </c>
      <c r="V1147" s="45">
        <v>5.6</v>
      </c>
      <c r="W1147" s="45">
        <v>5.7</v>
      </c>
      <c r="X1147" s="45">
        <v>5.7</v>
      </c>
      <c r="Y1147" s="43">
        <v>0.41</v>
      </c>
      <c r="Z1147" s="43">
        <v>0.109</v>
      </c>
      <c r="AA1147" s="43">
        <v>3.76</v>
      </c>
      <c r="AB1147" s="43">
        <v>1.61</v>
      </c>
      <c r="AC1147" s="43"/>
      <c r="AD1147" s="43">
        <v>0.1</v>
      </c>
      <c r="AE1147" s="43">
        <v>15.94</v>
      </c>
      <c r="AF1147" s="43">
        <v>11.9</v>
      </c>
      <c r="AG1147" s="43">
        <v>2.72</v>
      </c>
      <c r="AH1147" s="43">
        <v>0.14000000000000001</v>
      </c>
      <c r="AI1147" s="43">
        <v>0.18</v>
      </c>
      <c r="AJ1147" s="43">
        <v>5.6</v>
      </c>
      <c r="AK1147" s="45">
        <v>86</v>
      </c>
      <c r="AL1147" s="43"/>
      <c r="AM1147" s="43"/>
      <c r="AN1147" s="43"/>
      <c r="AO1147" s="43"/>
      <c r="AP1147" s="46"/>
    </row>
    <row r="1148" spans="1:42" x14ac:dyDescent="0.25">
      <c r="A1148" s="3">
        <v>217</v>
      </c>
      <c r="B1148" s="11" t="s">
        <v>2954</v>
      </c>
      <c r="C1148" s="3">
        <v>3</v>
      </c>
      <c r="D1148" s="3" t="s">
        <v>290</v>
      </c>
      <c r="E1148" s="3">
        <v>47</v>
      </c>
      <c r="F1148" s="50">
        <v>78</v>
      </c>
      <c r="G1148" s="3"/>
      <c r="H1148" s="3">
        <f t="shared" si="741"/>
        <v>31</v>
      </c>
      <c r="I1148" s="15">
        <v>0.15</v>
      </c>
      <c r="J1148" s="15">
        <v>0.48</v>
      </c>
      <c r="K1148" s="15">
        <v>0.65</v>
      </c>
      <c r="L1148" s="15">
        <v>6.03</v>
      </c>
      <c r="M1148" s="15">
        <v>7.02</v>
      </c>
      <c r="N1148" s="15">
        <v>14.33</v>
      </c>
      <c r="O1148" s="15">
        <v>77.290000000000006</v>
      </c>
      <c r="P1148" s="15">
        <v>8.3800000000000008</v>
      </c>
      <c r="Q1148" s="15"/>
      <c r="R1148" s="23" t="s">
        <v>283</v>
      </c>
      <c r="S1148" s="19">
        <v>7</v>
      </c>
      <c r="T1148" s="19">
        <v>7</v>
      </c>
      <c r="U1148" s="19">
        <v>7.2</v>
      </c>
      <c r="V1148" s="19">
        <v>5.5</v>
      </c>
      <c r="W1148" s="19">
        <v>5.6</v>
      </c>
      <c r="X1148" s="19">
        <v>5.6</v>
      </c>
      <c r="Y1148" s="15">
        <v>0.11</v>
      </c>
      <c r="Z1148" s="15">
        <v>2.9000000000000001E-2</v>
      </c>
      <c r="AA1148" s="15">
        <v>3.79</v>
      </c>
      <c r="AB1148" s="15">
        <v>1.55</v>
      </c>
      <c r="AC1148" s="15"/>
      <c r="AD1148" s="15">
        <v>0.13</v>
      </c>
      <c r="AE1148" s="15">
        <v>9.11</v>
      </c>
      <c r="AF1148" s="15">
        <v>4.9000000000000004</v>
      </c>
      <c r="AG1148" s="15">
        <v>0.63</v>
      </c>
      <c r="AH1148" s="15">
        <v>0.08</v>
      </c>
      <c r="AI1148" s="15">
        <v>0.12</v>
      </c>
      <c r="AJ1148" s="15">
        <v>3.2</v>
      </c>
      <c r="AK1148" s="19">
        <v>133</v>
      </c>
      <c r="AL1148" s="15"/>
      <c r="AM1148" s="15"/>
      <c r="AN1148" s="15"/>
      <c r="AO1148" s="15"/>
      <c r="AP1148" s="27"/>
    </row>
    <row r="1149" spans="1:42" x14ac:dyDescent="0.25">
      <c r="A1149" s="3">
        <v>217</v>
      </c>
      <c r="B1149" s="11" t="s">
        <v>2954</v>
      </c>
      <c r="C1149" s="3">
        <v>4</v>
      </c>
      <c r="D1149" s="3" t="s">
        <v>302</v>
      </c>
      <c r="E1149" s="3">
        <v>78</v>
      </c>
      <c r="F1149" s="50">
        <v>107</v>
      </c>
      <c r="G1149" s="3"/>
      <c r="H1149" s="3">
        <f t="shared" si="741"/>
        <v>29</v>
      </c>
      <c r="I1149" s="15"/>
      <c r="J1149" s="15">
        <v>0.12</v>
      </c>
      <c r="K1149" s="15">
        <v>2.3199999999999998</v>
      </c>
      <c r="L1149" s="15">
        <v>61.07</v>
      </c>
      <c r="M1149" s="15">
        <v>19.8</v>
      </c>
      <c r="N1149" s="15">
        <v>83.31</v>
      </c>
      <c r="O1149" s="15">
        <v>12.24</v>
      </c>
      <c r="P1149" s="15">
        <v>4.45</v>
      </c>
      <c r="Q1149" s="15"/>
      <c r="R1149" s="23" t="s">
        <v>79</v>
      </c>
      <c r="S1149" s="19">
        <v>7</v>
      </c>
      <c r="T1149" s="19">
        <v>7</v>
      </c>
      <c r="U1149" s="19">
        <v>7.1</v>
      </c>
      <c r="V1149" s="19">
        <v>5.3</v>
      </c>
      <c r="W1149" s="19">
        <v>5.3</v>
      </c>
      <c r="X1149" s="19">
        <v>5.3</v>
      </c>
      <c r="Y1149" s="15">
        <v>7.0000000000000007E-2</v>
      </c>
      <c r="Z1149" s="15">
        <v>1.9E-2</v>
      </c>
      <c r="AA1149" s="15">
        <v>4.67</v>
      </c>
      <c r="AB1149" s="15">
        <v>1.51</v>
      </c>
      <c r="AC1149" s="15"/>
      <c r="AD1149" s="15">
        <v>0.1</v>
      </c>
      <c r="AE1149" s="15">
        <v>8.11</v>
      </c>
      <c r="AF1149" s="15">
        <v>5.6</v>
      </c>
      <c r="AG1149" s="15">
        <v>0.21</v>
      </c>
      <c r="AH1149" s="15">
        <v>0.08</v>
      </c>
      <c r="AI1149" s="15">
        <v>0.1</v>
      </c>
      <c r="AJ1149" s="15">
        <v>3.04</v>
      </c>
      <c r="AK1149" s="19">
        <v>129</v>
      </c>
      <c r="AL1149" s="15"/>
      <c r="AM1149" s="15"/>
      <c r="AN1149" s="15"/>
      <c r="AO1149" s="15"/>
      <c r="AP1149" s="27"/>
    </row>
    <row r="1150" spans="1:42" x14ac:dyDescent="0.25">
      <c r="A1150" s="3">
        <v>217</v>
      </c>
      <c r="B1150" s="11" t="s">
        <v>2954</v>
      </c>
      <c r="C1150" s="3">
        <v>5</v>
      </c>
      <c r="D1150" s="3" t="s">
        <v>477</v>
      </c>
      <c r="E1150" s="3">
        <v>107</v>
      </c>
      <c r="F1150" s="50">
        <v>128</v>
      </c>
      <c r="G1150" s="3"/>
      <c r="H1150" s="3">
        <f t="shared" si="741"/>
        <v>21</v>
      </c>
      <c r="I1150" s="15"/>
      <c r="J1150" s="15">
        <v>0.09</v>
      </c>
      <c r="K1150" s="15">
        <v>0.19</v>
      </c>
      <c r="L1150" s="15">
        <v>1.37</v>
      </c>
      <c r="M1150" s="15">
        <v>4.1500000000000004</v>
      </c>
      <c r="N1150" s="15">
        <v>5.8</v>
      </c>
      <c r="O1150" s="15">
        <v>67.650000000000006</v>
      </c>
      <c r="P1150" s="15">
        <v>26.55</v>
      </c>
      <c r="Q1150" s="15"/>
      <c r="R1150" s="23" t="s">
        <v>283</v>
      </c>
      <c r="S1150" s="19">
        <v>7.1</v>
      </c>
      <c r="T1150" s="19">
        <v>7</v>
      </c>
      <c r="U1150" s="19">
        <v>7.1</v>
      </c>
      <c r="V1150" s="19">
        <v>5.2</v>
      </c>
      <c r="W1150" s="19">
        <v>5.2</v>
      </c>
      <c r="X1150" s="19">
        <v>5.2</v>
      </c>
      <c r="Y1150" s="15">
        <v>0.19</v>
      </c>
      <c r="Z1150" s="15"/>
      <c r="AA1150" s="15"/>
      <c r="AB1150" s="15">
        <v>1.62</v>
      </c>
      <c r="AC1150" s="15"/>
      <c r="AD1150" s="15">
        <v>0.08</v>
      </c>
      <c r="AE1150" s="15">
        <v>17.760000000000002</v>
      </c>
      <c r="AF1150" s="15">
        <v>10</v>
      </c>
      <c r="AG1150" s="15">
        <v>3.14</v>
      </c>
      <c r="AH1150" s="15">
        <v>0.1</v>
      </c>
      <c r="AI1150" s="15">
        <v>0.12</v>
      </c>
      <c r="AJ1150" s="15">
        <v>4</v>
      </c>
      <c r="AK1150" s="19">
        <v>104</v>
      </c>
      <c r="AL1150" s="15"/>
      <c r="AM1150" s="15"/>
      <c r="AN1150" s="15"/>
      <c r="AO1150" s="15"/>
      <c r="AP1150" s="27"/>
    </row>
    <row r="1151" spans="1:42" x14ac:dyDescent="0.25">
      <c r="A1151" s="3">
        <v>217</v>
      </c>
      <c r="B1151" s="11" t="s">
        <v>2954</v>
      </c>
      <c r="C1151" s="3">
        <v>6</v>
      </c>
      <c r="D1151" s="3" t="s">
        <v>484</v>
      </c>
      <c r="E1151" s="3">
        <v>128</v>
      </c>
      <c r="F1151" s="50">
        <v>154</v>
      </c>
      <c r="G1151" s="3"/>
      <c r="H1151" s="3">
        <f t="shared" si="741"/>
        <v>26</v>
      </c>
      <c r="I1151" s="15">
        <v>0.06</v>
      </c>
      <c r="J1151" s="15">
        <v>0.3</v>
      </c>
      <c r="K1151" s="15">
        <v>0.31</v>
      </c>
      <c r="L1151" s="15">
        <v>4.13</v>
      </c>
      <c r="M1151" s="15">
        <v>14.01</v>
      </c>
      <c r="N1151" s="15">
        <v>18.809999999999999</v>
      </c>
      <c r="O1151" s="15">
        <v>54.02</v>
      </c>
      <c r="P1151" s="15">
        <v>27.17</v>
      </c>
      <c r="Q1151" s="15"/>
      <c r="R1151" s="23" t="s">
        <v>354</v>
      </c>
      <c r="S1151" s="19">
        <v>7.3</v>
      </c>
      <c r="T1151" s="19">
        <v>7.2</v>
      </c>
      <c r="U1151" s="19">
        <v>7.2</v>
      </c>
      <c r="V1151" s="19">
        <v>5.6</v>
      </c>
      <c r="W1151" s="19">
        <v>5.5</v>
      </c>
      <c r="X1151" s="19">
        <v>5.5</v>
      </c>
      <c r="Y1151" s="15">
        <v>0.23</v>
      </c>
      <c r="Z1151" s="15"/>
      <c r="AA1151" s="15"/>
      <c r="AB1151" s="15">
        <v>1.64</v>
      </c>
      <c r="AC1151" s="15"/>
      <c r="AD1151" s="15">
        <v>0.09</v>
      </c>
      <c r="AE1151" s="15">
        <v>17.32</v>
      </c>
      <c r="AF1151" s="15">
        <v>10.1</v>
      </c>
      <c r="AG1151" s="15">
        <v>3.14</v>
      </c>
      <c r="AH1151" s="15">
        <v>0.12</v>
      </c>
      <c r="AI1151" s="15">
        <v>0.12</v>
      </c>
      <c r="AJ1151" s="15">
        <v>4.32</v>
      </c>
      <c r="AK1151" s="19">
        <v>104</v>
      </c>
      <c r="AL1151" s="15"/>
      <c r="AM1151" s="15"/>
      <c r="AN1151" s="15"/>
      <c r="AO1151" s="15"/>
      <c r="AP1151" s="27"/>
    </row>
    <row r="1152" spans="1:42" ht="15.6" x14ac:dyDescent="0.3">
      <c r="A1152" s="59">
        <f>A1146</f>
        <v>217</v>
      </c>
      <c r="B1152" s="60" t="str">
        <f>B1146</f>
        <v>MI</v>
      </c>
      <c r="C1152" s="61"/>
      <c r="D1152" s="61"/>
      <c r="E1152" s="61"/>
      <c r="F1152" s="62"/>
      <c r="G1152" s="61"/>
      <c r="H1152" s="61"/>
      <c r="I1152" s="63">
        <f>I1146</f>
        <v>0.03</v>
      </c>
      <c r="J1152" s="63">
        <f t="shared" ref="J1152:AE1152" si="748">J1146</f>
        <v>0.37</v>
      </c>
      <c r="K1152" s="63">
        <f t="shared" si="748"/>
        <v>0.76</v>
      </c>
      <c r="L1152" s="63">
        <f t="shared" si="748"/>
        <v>2.1</v>
      </c>
      <c r="M1152" s="63">
        <f t="shared" si="748"/>
        <v>7.76</v>
      </c>
      <c r="N1152" s="63">
        <f t="shared" si="748"/>
        <v>11.02</v>
      </c>
      <c r="O1152" s="63">
        <f t="shared" si="748"/>
        <v>46.34</v>
      </c>
      <c r="P1152" s="63">
        <f t="shared" si="748"/>
        <v>42.64</v>
      </c>
      <c r="Q1152" s="63">
        <f t="shared" si="748"/>
        <v>0</v>
      </c>
      <c r="R1152" s="64" t="str">
        <f t="shared" si="748"/>
        <v>AL</v>
      </c>
      <c r="S1152" s="65">
        <f t="shared" ref="S1152:X1152" si="749">((S1146*$H1146)+(S1147*$H1147))/$F1147</f>
        <v>7.0042553191489363</v>
      </c>
      <c r="T1152" s="65">
        <f t="shared" si="749"/>
        <v>7.1042553191489359</v>
      </c>
      <c r="U1152" s="65">
        <f t="shared" si="749"/>
        <v>7.1042553191489359</v>
      </c>
      <c r="V1152" s="65">
        <f t="shared" si="749"/>
        <v>5.6319148936170214</v>
      </c>
      <c r="W1152" s="65">
        <f t="shared" si="749"/>
        <v>5.6999999999999993</v>
      </c>
      <c r="X1152" s="65">
        <f t="shared" si="749"/>
        <v>5.6999999999999993</v>
      </c>
      <c r="Y1152" s="65">
        <f t="shared" ref="Y1152" si="750">((Y1146*$H1146)+(Y1147*$H1147))/$F1147</f>
        <v>0.5887234042553191</v>
      </c>
      <c r="Z1152" s="63">
        <f t="shared" si="748"/>
        <v>0.22900000000000001</v>
      </c>
      <c r="AA1152" s="63">
        <f t="shared" si="748"/>
        <v>4.24</v>
      </c>
      <c r="AB1152" s="63">
        <f t="shared" si="748"/>
        <v>1.6</v>
      </c>
      <c r="AC1152" s="65">
        <f t="shared" ref="AC1152:AD1152" si="751">((AC1146*$H1146)+(AC1147*$H1147))/$F1147</f>
        <v>0</v>
      </c>
      <c r="AD1152" s="65">
        <f t="shared" si="751"/>
        <v>0.14787234042553191</v>
      </c>
      <c r="AE1152" s="63">
        <f t="shared" si="748"/>
        <v>25.87</v>
      </c>
      <c r="AF1152" s="65">
        <f t="shared" ref="AF1152:AP1152" si="752">((AF1146*$H1146)+(AF1147*$H1147))/$F1147</f>
        <v>13.559574468085106</v>
      </c>
      <c r="AG1152" s="65">
        <f t="shared" si="752"/>
        <v>3.1189361702127658</v>
      </c>
      <c r="AH1152" s="65">
        <f t="shared" si="752"/>
        <v>0.14638297872340428</v>
      </c>
      <c r="AI1152" s="65">
        <f t="shared" si="752"/>
        <v>0.22468085106382976</v>
      </c>
      <c r="AJ1152" s="65">
        <f t="shared" si="752"/>
        <v>5.8042553191489361</v>
      </c>
      <c r="AK1152" s="65">
        <f t="shared" si="752"/>
        <v>145.36170212765958</v>
      </c>
      <c r="AL1152" s="65">
        <f t="shared" si="752"/>
        <v>0</v>
      </c>
      <c r="AM1152" s="65">
        <f t="shared" si="752"/>
        <v>0</v>
      </c>
      <c r="AN1152" s="65">
        <f t="shared" si="752"/>
        <v>0</v>
      </c>
      <c r="AO1152" s="65">
        <f t="shared" si="752"/>
        <v>0</v>
      </c>
      <c r="AP1152" s="65">
        <f t="shared" si="752"/>
        <v>0</v>
      </c>
    </row>
    <row r="1153" spans="1:42" x14ac:dyDescent="0.25">
      <c r="A1153" s="35">
        <v>218</v>
      </c>
      <c r="B1153" s="36" t="s">
        <v>2954</v>
      </c>
      <c r="C1153" s="35">
        <v>1</v>
      </c>
      <c r="D1153" s="35" t="s">
        <v>660</v>
      </c>
      <c r="E1153" s="35">
        <v>0</v>
      </c>
      <c r="F1153" s="51">
        <v>8</v>
      </c>
      <c r="G1153" s="35"/>
      <c r="H1153" s="35">
        <f t="shared" si="741"/>
        <v>8</v>
      </c>
      <c r="I1153" s="37">
        <v>0.36</v>
      </c>
      <c r="J1153" s="37">
        <v>0.28999999999999998</v>
      </c>
      <c r="K1153" s="37">
        <v>0.19</v>
      </c>
      <c r="L1153" s="37">
        <v>0.9</v>
      </c>
      <c r="M1153" s="37">
        <v>2.65</v>
      </c>
      <c r="N1153" s="37">
        <v>4.3899999999999997</v>
      </c>
      <c r="O1153" s="37">
        <v>67.06</v>
      </c>
      <c r="P1153" s="37">
        <v>28.55</v>
      </c>
      <c r="Q1153" s="37"/>
      <c r="R1153" s="38" t="s">
        <v>354</v>
      </c>
      <c r="S1153" s="39">
        <v>7.5</v>
      </c>
      <c r="T1153" s="39">
        <v>7.6</v>
      </c>
      <c r="U1153" s="39">
        <v>7.8</v>
      </c>
      <c r="V1153" s="39">
        <v>6.8</v>
      </c>
      <c r="W1153" s="39">
        <v>6.8</v>
      </c>
      <c r="X1153" s="39">
        <v>7.4</v>
      </c>
      <c r="Y1153" s="37">
        <v>0.91</v>
      </c>
      <c r="Z1153" s="37">
        <v>0.27200000000000002</v>
      </c>
      <c r="AA1153" s="37">
        <v>3.35</v>
      </c>
      <c r="AB1153" s="37">
        <v>1.27</v>
      </c>
      <c r="AC1153" s="37">
        <v>2.69</v>
      </c>
      <c r="AD1153" s="37">
        <v>0.36</v>
      </c>
      <c r="AE1153" s="37">
        <v>17.760000000000002</v>
      </c>
      <c r="AF1153" s="37">
        <v>16.559999999999999</v>
      </c>
      <c r="AG1153" s="37">
        <v>1.05</v>
      </c>
      <c r="AH1153" s="37">
        <v>0.1</v>
      </c>
      <c r="AI1153" s="37">
        <v>0.38</v>
      </c>
      <c r="AJ1153" s="37">
        <v>0.62</v>
      </c>
      <c r="AK1153" s="39">
        <v>147</v>
      </c>
      <c r="AL1153" s="37"/>
      <c r="AM1153" s="37"/>
      <c r="AN1153" s="37"/>
      <c r="AO1153" s="37"/>
      <c r="AP1153" s="40"/>
    </row>
    <row r="1154" spans="1:42" x14ac:dyDescent="0.25">
      <c r="A1154" s="41">
        <v>218</v>
      </c>
      <c r="B1154" s="42" t="s">
        <v>2954</v>
      </c>
      <c r="C1154" s="41">
        <v>2</v>
      </c>
      <c r="D1154" s="41" t="s">
        <v>684</v>
      </c>
      <c r="E1154" s="41">
        <v>8</v>
      </c>
      <c r="F1154" s="49">
        <v>31</v>
      </c>
      <c r="G1154" s="41"/>
      <c r="H1154" s="41">
        <f t="shared" si="741"/>
        <v>23</v>
      </c>
      <c r="I1154" s="43">
        <v>0.47</v>
      </c>
      <c r="J1154" s="43">
        <v>0.62</v>
      </c>
      <c r="K1154" s="43">
        <v>0.38</v>
      </c>
      <c r="L1154" s="43">
        <v>1.07</v>
      </c>
      <c r="M1154" s="43">
        <v>2.77</v>
      </c>
      <c r="N1154" s="43">
        <v>5.31</v>
      </c>
      <c r="O1154" s="43">
        <v>72.11</v>
      </c>
      <c r="P1154" s="43">
        <v>22.58</v>
      </c>
      <c r="Q1154" s="43"/>
      <c r="R1154" s="44" t="s">
        <v>283</v>
      </c>
      <c r="S1154" s="45">
        <v>7.7</v>
      </c>
      <c r="T1154" s="45">
        <v>7.7</v>
      </c>
      <c r="U1154" s="45">
        <v>8</v>
      </c>
      <c r="V1154" s="45">
        <v>7.1</v>
      </c>
      <c r="W1154" s="45">
        <v>7.1</v>
      </c>
      <c r="X1154" s="45">
        <v>7.5</v>
      </c>
      <c r="Y1154" s="43">
        <v>0.75</v>
      </c>
      <c r="Z1154" s="43">
        <v>0.23200000000000001</v>
      </c>
      <c r="AA1154" s="43">
        <v>3.23</v>
      </c>
      <c r="AB1154" s="43">
        <v>1.38</v>
      </c>
      <c r="AC1154" s="43"/>
      <c r="AD1154" s="43">
        <v>0.33</v>
      </c>
      <c r="AE1154" s="43">
        <v>17.32</v>
      </c>
      <c r="AF1154" s="43">
        <v>14.86</v>
      </c>
      <c r="AG1154" s="43">
        <v>1.05</v>
      </c>
      <c r="AH1154" s="43">
        <v>0.1</v>
      </c>
      <c r="AI1154" s="43">
        <v>0.22</v>
      </c>
      <c r="AJ1154" s="43">
        <v>0.78</v>
      </c>
      <c r="AK1154" s="45">
        <v>77</v>
      </c>
      <c r="AL1154" s="43"/>
      <c r="AM1154" s="43"/>
      <c r="AN1154" s="43"/>
      <c r="AO1154" s="43"/>
      <c r="AP1154" s="46"/>
    </row>
    <row r="1155" spans="1:42" x14ac:dyDescent="0.25">
      <c r="A1155" s="41">
        <v>218</v>
      </c>
      <c r="B1155" s="42" t="s">
        <v>2954</v>
      </c>
      <c r="C1155" s="41">
        <v>3</v>
      </c>
      <c r="D1155" s="41" t="s">
        <v>702</v>
      </c>
      <c r="E1155" s="41">
        <v>31</v>
      </c>
      <c r="F1155" s="49">
        <v>58</v>
      </c>
      <c r="G1155" s="41"/>
      <c r="H1155" s="41">
        <f t="shared" si="741"/>
        <v>27</v>
      </c>
      <c r="I1155" s="43">
        <v>0.1</v>
      </c>
      <c r="J1155" s="43">
        <v>0.35</v>
      </c>
      <c r="K1155" s="43">
        <v>0.32</v>
      </c>
      <c r="L1155" s="43">
        <v>2.56</v>
      </c>
      <c r="M1155" s="43">
        <v>6.32</v>
      </c>
      <c r="N1155" s="43">
        <v>9.65</v>
      </c>
      <c r="O1155" s="43">
        <v>68.760000000000005</v>
      </c>
      <c r="P1155" s="43">
        <v>21.59</v>
      </c>
      <c r="Q1155" s="43"/>
      <c r="R1155" s="44" t="s">
        <v>283</v>
      </c>
      <c r="S1155" s="45">
        <v>7.8</v>
      </c>
      <c r="T1155" s="45">
        <v>7.7</v>
      </c>
      <c r="U1155" s="45">
        <v>8.1</v>
      </c>
      <c r="V1155" s="45">
        <v>6.7</v>
      </c>
      <c r="W1155" s="45">
        <v>6.7</v>
      </c>
      <c r="X1155" s="45">
        <v>7.6</v>
      </c>
      <c r="Y1155" s="43">
        <v>0.64</v>
      </c>
      <c r="Z1155" s="43">
        <v>0.20200000000000001</v>
      </c>
      <c r="AA1155" s="43">
        <v>3.17</v>
      </c>
      <c r="AB1155" s="43">
        <v>1.5</v>
      </c>
      <c r="AC1155" s="43">
        <v>1.41</v>
      </c>
      <c r="AD1155" s="43">
        <v>0.27</v>
      </c>
      <c r="AE1155" s="43">
        <v>15.54</v>
      </c>
      <c r="AF1155" s="43">
        <v>15.15</v>
      </c>
      <c r="AG1155" s="43">
        <v>0.21</v>
      </c>
      <c r="AH1155" s="43">
        <v>0.08</v>
      </c>
      <c r="AI1155" s="43">
        <v>0.2</v>
      </c>
      <c r="AJ1155" s="43">
        <v>0.1</v>
      </c>
      <c r="AK1155" s="45">
        <v>114</v>
      </c>
      <c r="AL1155" s="43"/>
      <c r="AM1155" s="43"/>
      <c r="AN1155" s="43"/>
      <c r="AO1155" s="43"/>
      <c r="AP1155" s="46"/>
    </row>
    <row r="1156" spans="1:42" x14ac:dyDescent="0.25">
      <c r="A1156" s="3">
        <v>218</v>
      </c>
      <c r="B1156" s="11" t="s">
        <v>2954</v>
      </c>
      <c r="C1156" s="3">
        <v>4</v>
      </c>
      <c r="D1156" s="3" t="s">
        <v>2157</v>
      </c>
      <c r="E1156" s="3">
        <v>58</v>
      </c>
      <c r="F1156" s="50">
        <v>95</v>
      </c>
      <c r="G1156" s="3"/>
      <c r="H1156" s="3">
        <f t="shared" si="741"/>
        <v>37</v>
      </c>
      <c r="I1156" s="15">
        <v>0.16</v>
      </c>
      <c r="J1156" s="15">
        <v>0.2</v>
      </c>
      <c r="K1156" s="15">
        <v>0.36</v>
      </c>
      <c r="L1156" s="15">
        <v>1.72</v>
      </c>
      <c r="M1156" s="15">
        <v>4.84</v>
      </c>
      <c r="N1156" s="15">
        <v>7.28</v>
      </c>
      <c r="O1156" s="15">
        <v>64.709999999999994</v>
      </c>
      <c r="P1156" s="15">
        <v>28.01</v>
      </c>
      <c r="Q1156" s="15"/>
      <c r="R1156" s="23" t="s">
        <v>354</v>
      </c>
      <c r="S1156" s="19">
        <v>7.2</v>
      </c>
      <c r="T1156" s="19">
        <v>7.3</v>
      </c>
      <c r="U1156" s="19">
        <v>7.7</v>
      </c>
      <c r="V1156" s="19">
        <v>6.3</v>
      </c>
      <c r="W1156" s="19">
        <v>6.3</v>
      </c>
      <c r="X1156" s="19">
        <v>7.4</v>
      </c>
      <c r="Y1156" s="15">
        <v>0.67</v>
      </c>
      <c r="Z1156" s="15">
        <v>0.216</v>
      </c>
      <c r="AA1156" s="15">
        <v>3.1</v>
      </c>
      <c r="AB1156" s="15">
        <v>1.59</v>
      </c>
      <c r="AC1156" s="15"/>
      <c r="AD1156" s="15">
        <v>0.13</v>
      </c>
      <c r="AE1156" s="15">
        <v>18.87</v>
      </c>
      <c r="AF1156" s="15">
        <v>14.24</v>
      </c>
      <c r="AG1156" s="15">
        <v>0.21</v>
      </c>
      <c r="AH1156" s="15">
        <v>0.08</v>
      </c>
      <c r="AI1156" s="15">
        <v>0.22</v>
      </c>
      <c r="AJ1156" s="15">
        <v>2.96</v>
      </c>
      <c r="AK1156" s="19">
        <v>200</v>
      </c>
      <c r="AL1156" s="15"/>
      <c r="AM1156" s="15"/>
      <c r="AN1156" s="15"/>
      <c r="AO1156" s="15"/>
      <c r="AP1156" s="27"/>
    </row>
    <row r="1157" spans="1:42" x14ac:dyDescent="0.25">
      <c r="A1157" s="3">
        <v>218</v>
      </c>
      <c r="B1157" s="11" t="s">
        <v>2954</v>
      </c>
      <c r="C1157" s="3">
        <v>5</v>
      </c>
      <c r="D1157" s="3" t="s">
        <v>290</v>
      </c>
      <c r="E1157" s="3">
        <v>95</v>
      </c>
      <c r="F1157" s="50">
        <v>117</v>
      </c>
      <c r="G1157" s="3"/>
      <c r="H1157" s="3">
        <f t="shared" si="741"/>
        <v>22</v>
      </c>
      <c r="I1157" s="15">
        <v>0.02</v>
      </c>
      <c r="J1157" s="15">
        <v>0.09</v>
      </c>
      <c r="K1157" s="15">
        <v>0.19</v>
      </c>
      <c r="L1157" s="15">
        <v>6.11</v>
      </c>
      <c r="M1157" s="15">
        <v>20.260000000000002</v>
      </c>
      <c r="N1157" s="15">
        <v>26.67</v>
      </c>
      <c r="O1157" s="15">
        <v>55.48</v>
      </c>
      <c r="P1157" s="15">
        <v>17.850000000000001</v>
      </c>
      <c r="Q1157" s="15"/>
      <c r="R1157" s="23" t="s">
        <v>283</v>
      </c>
      <c r="S1157" s="19">
        <v>7.2</v>
      </c>
      <c r="T1157" s="19">
        <v>7.1</v>
      </c>
      <c r="U1157" s="19">
        <v>7.3</v>
      </c>
      <c r="V1157" s="19">
        <v>6.2</v>
      </c>
      <c r="W1157" s="19">
        <v>6.3</v>
      </c>
      <c r="X1157" s="19">
        <v>6.3</v>
      </c>
      <c r="Y1157" s="15">
        <v>0.56000000000000005</v>
      </c>
      <c r="Z1157" s="15"/>
      <c r="AA1157" s="15"/>
      <c r="AB1157" s="15">
        <v>1.35</v>
      </c>
      <c r="AC1157" s="15"/>
      <c r="AD1157" s="15">
        <v>0.12</v>
      </c>
      <c r="AE1157" s="15">
        <v>13.23</v>
      </c>
      <c r="AF1157" s="15">
        <v>10</v>
      </c>
      <c r="AG1157" s="15">
        <v>0.21</v>
      </c>
      <c r="AH1157" s="15">
        <v>0.08</v>
      </c>
      <c r="AI1157" s="15">
        <v>0.18</v>
      </c>
      <c r="AJ1157" s="15">
        <v>3.28</v>
      </c>
      <c r="AK1157" s="19">
        <v>243</v>
      </c>
      <c r="AL1157" s="15"/>
      <c r="AM1157" s="15"/>
      <c r="AN1157" s="15"/>
      <c r="AO1157" s="15"/>
      <c r="AP1157" s="27"/>
    </row>
    <row r="1158" spans="1:42" x14ac:dyDescent="0.25">
      <c r="A1158" s="3">
        <v>218</v>
      </c>
      <c r="B1158" s="11" t="s">
        <v>2954</v>
      </c>
      <c r="C1158" s="3">
        <v>6</v>
      </c>
      <c r="D1158" s="3" t="s">
        <v>302</v>
      </c>
      <c r="E1158" s="3">
        <v>117</v>
      </c>
      <c r="F1158" s="50">
        <v>165</v>
      </c>
      <c r="G1158" s="3"/>
      <c r="H1158" s="3">
        <f t="shared" si="741"/>
        <v>48</v>
      </c>
      <c r="I1158" s="15">
        <v>0.08</v>
      </c>
      <c r="J1158" s="15">
        <v>0.32</v>
      </c>
      <c r="K1158" s="15">
        <v>0.44</v>
      </c>
      <c r="L1158" s="15">
        <v>3.13</v>
      </c>
      <c r="M1158" s="15">
        <v>6.29</v>
      </c>
      <c r="N1158" s="15">
        <v>10.26</v>
      </c>
      <c r="O1158" s="15">
        <v>69.14</v>
      </c>
      <c r="P1158" s="15">
        <v>20.6</v>
      </c>
      <c r="Q1158" s="15"/>
      <c r="R1158" s="23" t="s">
        <v>283</v>
      </c>
      <c r="S1158" s="19">
        <v>7.2</v>
      </c>
      <c r="T1158" s="19">
        <v>7.2</v>
      </c>
      <c r="U1158" s="19">
        <v>7.4</v>
      </c>
      <c r="V1158" s="19">
        <v>6.2</v>
      </c>
      <c r="W1158" s="19">
        <v>6.3</v>
      </c>
      <c r="X1158" s="19">
        <v>6.3</v>
      </c>
      <c r="Y1158" s="15">
        <v>0.6</v>
      </c>
      <c r="Z1158" s="15"/>
      <c r="AA1158" s="15"/>
      <c r="AB1158" s="15">
        <v>1.32</v>
      </c>
      <c r="AC1158" s="15"/>
      <c r="AD1158" s="15">
        <v>0.1</v>
      </c>
      <c r="AE1158" s="15">
        <v>16.649999999999999</v>
      </c>
      <c r="AF1158" s="15">
        <v>12.63</v>
      </c>
      <c r="AG1158" s="15">
        <v>0.42</v>
      </c>
      <c r="AH1158" s="15">
        <v>0.1</v>
      </c>
      <c r="AI1158" s="15">
        <v>0.16</v>
      </c>
      <c r="AJ1158" s="15">
        <v>2.66</v>
      </c>
      <c r="AK1158" s="19">
        <v>209</v>
      </c>
      <c r="AL1158" s="15"/>
      <c r="AM1158" s="15"/>
      <c r="AN1158" s="15"/>
      <c r="AO1158" s="15"/>
      <c r="AP1158" s="27"/>
    </row>
    <row r="1159" spans="1:42" ht="15.6" x14ac:dyDescent="0.3">
      <c r="A1159" s="59">
        <f>A1153</f>
        <v>218</v>
      </c>
      <c r="B1159" s="60" t="str">
        <f>B1153</f>
        <v>MI</v>
      </c>
      <c r="C1159" s="61"/>
      <c r="D1159" s="61"/>
      <c r="E1159" s="61"/>
      <c r="F1159" s="62"/>
      <c r="G1159" s="61"/>
      <c r="H1159" s="61"/>
      <c r="I1159" s="63">
        <f>I1153</f>
        <v>0.36</v>
      </c>
      <c r="J1159" s="63">
        <f t="shared" ref="J1159:AE1159" si="753">J1153</f>
        <v>0.28999999999999998</v>
      </c>
      <c r="K1159" s="63">
        <f t="shared" si="753"/>
        <v>0.19</v>
      </c>
      <c r="L1159" s="63">
        <f t="shared" si="753"/>
        <v>0.9</v>
      </c>
      <c r="M1159" s="63">
        <f t="shared" si="753"/>
        <v>2.65</v>
      </c>
      <c r="N1159" s="63">
        <f t="shared" si="753"/>
        <v>4.3899999999999997</v>
      </c>
      <c r="O1159" s="63">
        <f t="shared" si="753"/>
        <v>67.06</v>
      </c>
      <c r="P1159" s="63">
        <f t="shared" si="753"/>
        <v>28.55</v>
      </c>
      <c r="Q1159" s="63">
        <f t="shared" si="753"/>
        <v>0</v>
      </c>
      <c r="R1159" s="64" t="str">
        <f t="shared" si="753"/>
        <v>FAL</v>
      </c>
      <c r="S1159" s="65">
        <f t="shared" ref="S1159:X1159" si="754">((S1153*$H1153)+(S1154*$H1154)+(S1155*$H1155))/$F1155</f>
        <v>7.7189655172413794</v>
      </c>
      <c r="T1159" s="65">
        <f t="shared" si="754"/>
        <v>7.686206896551723</v>
      </c>
      <c r="U1159" s="65">
        <f t="shared" si="754"/>
        <v>8.0189655172413801</v>
      </c>
      <c r="V1159" s="65">
        <f t="shared" si="754"/>
        <v>6.8724137931034486</v>
      </c>
      <c r="W1159" s="65">
        <f t="shared" si="754"/>
        <v>6.8724137931034486</v>
      </c>
      <c r="X1159" s="65">
        <f t="shared" si="754"/>
        <v>7.5327586206896546</v>
      </c>
      <c r="Y1159" s="65">
        <f>((Y1153*$H1153)+(Y1154*$H1154)+(Y1155*$H1155))/$F1155</f>
        <v>0.7208620689655173</v>
      </c>
      <c r="Z1159" s="63">
        <f t="shared" si="753"/>
        <v>0.27200000000000002</v>
      </c>
      <c r="AA1159" s="63">
        <f t="shared" si="753"/>
        <v>3.35</v>
      </c>
      <c r="AB1159" s="63">
        <f t="shared" si="753"/>
        <v>1.27</v>
      </c>
      <c r="AC1159" s="65">
        <f>((AC1153*$H1153)+(AC1154*$H1154)+(AC1155*$H1155))/$F1155</f>
        <v>1.0274137931034484</v>
      </c>
      <c r="AD1159" s="65">
        <f>((AD1153*$H1153)+(AD1154*$H1154)+(AD1155*$H1155))/$F1155</f>
        <v>0.30620689655172417</v>
      </c>
      <c r="AE1159" s="63">
        <f t="shared" si="753"/>
        <v>17.760000000000002</v>
      </c>
      <c r="AF1159" s="65">
        <f t="shared" ref="AF1159:AP1159" si="755">((AF1153*$H1153)+(AF1154*$H1154)+(AF1155*$H1155))/$F1155</f>
        <v>15.229482758620689</v>
      </c>
      <c r="AG1159" s="65">
        <f t="shared" si="755"/>
        <v>0.65896551724137942</v>
      </c>
      <c r="AH1159" s="65">
        <f t="shared" si="755"/>
        <v>9.0689655172413799E-2</v>
      </c>
      <c r="AI1159" s="65">
        <f t="shared" si="755"/>
        <v>0.23275862068965517</v>
      </c>
      <c r="AJ1159" s="65">
        <f t="shared" si="755"/>
        <v>0.44137931034482764</v>
      </c>
      <c r="AK1159" s="65">
        <f t="shared" si="755"/>
        <v>103.87931034482759</v>
      </c>
      <c r="AL1159" s="65">
        <f t="shared" si="755"/>
        <v>0</v>
      </c>
      <c r="AM1159" s="65">
        <f t="shared" si="755"/>
        <v>0</v>
      </c>
      <c r="AN1159" s="65">
        <f t="shared" si="755"/>
        <v>0</v>
      </c>
      <c r="AO1159" s="65">
        <f t="shared" si="755"/>
        <v>0</v>
      </c>
      <c r="AP1159" s="65">
        <f t="shared" si="755"/>
        <v>0</v>
      </c>
    </row>
    <row r="1160" spans="1:42" x14ac:dyDescent="0.25">
      <c r="A1160" s="35">
        <v>219</v>
      </c>
      <c r="B1160" s="36" t="s">
        <v>2954</v>
      </c>
      <c r="C1160" s="35">
        <v>1</v>
      </c>
      <c r="D1160" s="35" t="s">
        <v>7214</v>
      </c>
      <c r="E1160" s="35">
        <v>0</v>
      </c>
      <c r="F1160" s="51">
        <v>12</v>
      </c>
      <c r="G1160" s="35"/>
      <c r="H1160" s="35">
        <f t="shared" si="741"/>
        <v>12</v>
      </c>
      <c r="I1160" s="37">
        <v>2.38</v>
      </c>
      <c r="J1160" s="37">
        <v>6</v>
      </c>
      <c r="K1160" s="37">
        <v>4.38</v>
      </c>
      <c r="L1160" s="37">
        <v>17.96</v>
      </c>
      <c r="M1160" s="37">
        <v>17.559999999999999</v>
      </c>
      <c r="N1160" s="37">
        <v>48.31</v>
      </c>
      <c r="O1160" s="37">
        <v>38.369999999999997</v>
      </c>
      <c r="P1160" s="37">
        <v>13.32</v>
      </c>
      <c r="Q1160" s="37">
        <v>1.36</v>
      </c>
      <c r="R1160" s="38" t="s">
        <v>225</v>
      </c>
      <c r="S1160" s="39">
        <v>5.8</v>
      </c>
      <c r="T1160" s="39">
        <v>5.7</v>
      </c>
      <c r="U1160" s="39">
        <v>6.4</v>
      </c>
      <c r="V1160" s="39">
        <v>4.7</v>
      </c>
      <c r="W1160" s="39">
        <v>4.7</v>
      </c>
      <c r="X1160" s="39">
        <v>4.7</v>
      </c>
      <c r="Y1160" s="37">
        <v>0.46</v>
      </c>
      <c r="Z1160" s="37">
        <v>7.8E-2</v>
      </c>
      <c r="AA1160" s="37">
        <v>5.9</v>
      </c>
      <c r="AB1160" s="37">
        <v>1.68</v>
      </c>
      <c r="AC1160" s="37"/>
      <c r="AD1160" s="37">
        <v>0.08</v>
      </c>
      <c r="AE1160" s="37">
        <v>5.51</v>
      </c>
      <c r="AF1160" s="37">
        <v>1.21</v>
      </c>
      <c r="AG1160" s="37">
        <v>0.21</v>
      </c>
      <c r="AH1160" s="37">
        <v>0.06</v>
      </c>
      <c r="AI1160" s="37">
        <v>0.06</v>
      </c>
      <c r="AJ1160" s="37">
        <v>2.96</v>
      </c>
      <c r="AK1160" s="39">
        <v>14</v>
      </c>
      <c r="AL1160" s="37"/>
      <c r="AM1160" s="37"/>
      <c r="AN1160" s="37"/>
      <c r="AO1160" s="37"/>
      <c r="AP1160" s="40"/>
    </row>
    <row r="1161" spans="1:42" x14ac:dyDescent="0.25">
      <c r="A1161" s="35">
        <v>219</v>
      </c>
      <c r="B1161" s="36" t="s">
        <v>2954</v>
      </c>
      <c r="C1161" s="35">
        <v>2</v>
      </c>
      <c r="D1161" s="35" t="s">
        <v>660</v>
      </c>
      <c r="E1161" s="35">
        <v>12</v>
      </c>
      <c r="F1161" s="51">
        <v>28</v>
      </c>
      <c r="G1161" s="35"/>
      <c r="H1161" s="35">
        <f t="shared" si="741"/>
        <v>16</v>
      </c>
      <c r="I1161" s="37">
        <v>2.39</v>
      </c>
      <c r="J1161" s="37">
        <v>6.95</v>
      </c>
      <c r="K1161" s="37">
        <v>4.92</v>
      </c>
      <c r="L1161" s="37">
        <v>17.559999999999999</v>
      </c>
      <c r="M1161" s="37">
        <v>22.32</v>
      </c>
      <c r="N1161" s="37">
        <v>54.14</v>
      </c>
      <c r="O1161" s="37">
        <v>27.54</v>
      </c>
      <c r="P1161" s="37">
        <v>18.32</v>
      </c>
      <c r="Q1161" s="37">
        <v>1.77</v>
      </c>
      <c r="R1161" s="38" t="s">
        <v>506</v>
      </c>
      <c r="S1161" s="39">
        <v>6</v>
      </c>
      <c r="T1161" s="39">
        <v>6</v>
      </c>
      <c r="U1161" s="39">
        <v>6.4</v>
      </c>
      <c r="V1161" s="39">
        <v>4.7</v>
      </c>
      <c r="W1161" s="39">
        <v>4.7</v>
      </c>
      <c r="X1161" s="39">
        <v>4.8</v>
      </c>
      <c r="Y1161" s="37">
        <v>0.32</v>
      </c>
      <c r="Z1161" s="37">
        <v>5.5E-2</v>
      </c>
      <c r="AA1161" s="37">
        <v>5.81</v>
      </c>
      <c r="AB1161" s="37">
        <v>1.74</v>
      </c>
      <c r="AC1161" s="37"/>
      <c r="AD1161" s="37">
        <v>0.06</v>
      </c>
      <c r="AE1161" s="37">
        <v>5.21</v>
      </c>
      <c r="AF1161" s="37">
        <v>0.81</v>
      </c>
      <c r="AG1161" s="37">
        <v>0.21</v>
      </c>
      <c r="AH1161" s="37">
        <v>0.12</v>
      </c>
      <c r="AI1161" s="37">
        <v>0.08</v>
      </c>
      <c r="AJ1161" s="37">
        <v>3.95</v>
      </c>
      <c r="AK1161" s="39">
        <v>3</v>
      </c>
      <c r="AL1161" s="37"/>
      <c r="AM1161" s="37"/>
      <c r="AN1161" s="37"/>
      <c r="AO1161" s="37"/>
      <c r="AP1161" s="40"/>
    </row>
    <row r="1162" spans="1:42" x14ac:dyDescent="0.25">
      <c r="A1162" s="41">
        <v>219</v>
      </c>
      <c r="B1162" s="42" t="s">
        <v>2954</v>
      </c>
      <c r="C1162" s="41">
        <v>3</v>
      </c>
      <c r="D1162" s="41" t="s">
        <v>684</v>
      </c>
      <c r="E1162" s="41">
        <v>28</v>
      </c>
      <c r="F1162" s="49">
        <v>44</v>
      </c>
      <c r="G1162" s="41"/>
      <c r="H1162" s="41">
        <f t="shared" si="741"/>
        <v>16</v>
      </c>
      <c r="I1162" s="43">
        <v>2.4500000000000002</v>
      </c>
      <c r="J1162" s="43">
        <v>5.99</v>
      </c>
      <c r="K1162" s="43">
        <v>4.3600000000000003</v>
      </c>
      <c r="L1162" s="43">
        <v>14.89</v>
      </c>
      <c r="M1162" s="43">
        <v>18.82</v>
      </c>
      <c r="N1162" s="43">
        <v>46.51</v>
      </c>
      <c r="O1162" s="43">
        <v>32.78</v>
      </c>
      <c r="P1162" s="43">
        <v>20.71</v>
      </c>
      <c r="Q1162" s="43">
        <v>9.5500000000000007</v>
      </c>
      <c r="R1162" s="44" t="s">
        <v>225</v>
      </c>
      <c r="S1162" s="45">
        <v>6</v>
      </c>
      <c r="T1162" s="45">
        <v>6</v>
      </c>
      <c r="U1162" s="45">
        <v>6.2</v>
      </c>
      <c r="V1162" s="45">
        <v>4.5999999999999996</v>
      </c>
      <c r="W1162" s="45">
        <v>4.5999999999999996</v>
      </c>
      <c r="X1162" s="45">
        <v>5</v>
      </c>
      <c r="Y1162" s="43">
        <v>0.22</v>
      </c>
      <c r="Z1162" s="43">
        <v>4.8000000000000001E-2</v>
      </c>
      <c r="AA1162" s="43">
        <v>4.58</v>
      </c>
      <c r="AB1162" s="43">
        <v>1.72</v>
      </c>
      <c r="AC1162" s="43"/>
      <c r="AD1162" s="43">
        <v>0.04</v>
      </c>
      <c r="AE1162" s="43">
        <v>4.66</v>
      </c>
      <c r="AF1162" s="43">
        <v>0.61</v>
      </c>
      <c r="AG1162" s="43">
        <v>0.21</v>
      </c>
      <c r="AH1162" s="43">
        <v>0.08</v>
      </c>
      <c r="AI1162" s="43">
        <v>0.06</v>
      </c>
      <c r="AJ1162" s="43">
        <v>3.95</v>
      </c>
      <c r="AK1162" s="45">
        <v>1</v>
      </c>
      <c r="AL1162" s="43"/>
      <c r="AM1162" s="43"/>
      <c r="AN1162" s="43"/>
      <c r="AO1162" s="43"/>
      <c r="AP1162" s="46"/>
    </row>
    <row r="1163" spans="1:42" x14ac:dyDescent="0.25">
      <c r="A1163" s="41">
        <v>219</v>
      </c>
      <c r="B1163" s="42" t="s">
        <v>2954</v>
      </c>
      <c r="C1163" s="41">
        <v>4</v>
      </c>
      <c r="D1163" s="41" t="s">
        <v>69</v>
      </c>
      <c r="E1163" s="41">
        <v>44</v>
      </c>
      <c r="F1163" s="49">
        <v>73</v>
      </c>
      <c r="G1163" s="41"/>
      <c r="H1163" s="41">
        <f t="shared" si="741"/>
        <v>29</v>
      </c>
      <c r="I1163" s="43">
        <v>26.66</v>
      </c>
      <c r="J1163" s="43">
        <v>28.78</v>
      </c>
      <c r="K1163" s="43">
        <v>5.7</v>
      </c>
      <c r="L1163" s="43">
        <v>2.72</v>
      </c>
      <c r="M1163" s="43">
        <v>2.16</v>
      </c>
      <c r="N1163" s="43">
        <v>66.02</v>
      </c>
      <c r="O1163" s="43">
        <v>7.62</v>
      </c>
      <c r="P1163" s="43">
        <v>26.36</v>
      </c>
      <c r="Q1163" s="43">
        <v>22.4</v>
      </c>
      <c r="R1163" s="44" t="s">
        <v>148</v>
      </c>
      <c r="S1163" s="45">
        <v>5.9</v>
      </c>
      <c r="T1163" s="45">
        <v>5.9</v>
      </c>
      <c r="U1163" s="45">
        <v>6</v>
      </c>
      <c r="V1163" s="45">
        <v>4.7</v>
      </c>
      <c r="W1163" s="45">
        <v>4.7</v>
      </c>
      <c r="X1163" s="45">
        <v>4.9000000000000004</v>
      </c>
      <c r="Y1163" s="43">
        <v>0.19</v>
      </c>
      <c r="Z1163" s="43">
        <v>5.1999999999999998E-2</v>
      </c>
      <c r="AA1163" s="43">
        <v>3.65</v>
      </c>
      <c r="AB1163" s="43">
        <v>1.69</v>
      </c>
      <c r="AC1163" s="43"/>
      <c r="AD1163" s="43">
        <v>0.03</v>
      </c>
      <c r="AE1163" s="43">
        <v>7.03</v>
      </c>
      <c r="AF1163" s="43">
        <v>0.71</v>
      </c>
      <c r="AG1163" s="43">
        <v>0.21</v>
      </c>
      <c r="AH1163" s="43">
        <v>0.1</v>
      </c>
      <c r="AI1163" s="43">
        <v>0.06</v>
      </c>
      <c r="AJ1163" s="43">
        <v>4.9000000000000004</v>
      </c>
      <c r="AK1163" s="45">
        <v>3</v>
      </c>
      <c r="AL1163" s="43"/>
      <c r="AM1163" s="43"/>
      <c r="AN1163" s="43"/>
      <c r="AO1163" s="43"/>
      <c r="AP1163" s="46"/>
    </row>
    <row r="1164" spans="1:42" x14ac:dyDescent="0.25">
      <c r="A1164" s="3">
        <v>219</v>
      </c>
      <c r="B1164" s="11" t="s">
        <v>2954</v>
      </c>
      <c r="C1164" s="3">
        <v>5</v>
      </c>
      <c r="D1164" s="3" t="s">
        <v>95</v>
      </c>
      <c r="E1164" s="3">
        <v>73</v>
      </c>
      <c r="F1164" s="50">
        <v>98</v>
      </c>
      <c r="G1164" s="3"/>
      <c r="H1164" s="3">
        <f t="shared" si="741"/>
        <v>25</v>
      </c>
      <c r="I1164" s="15">
        <v>11.37</v>
      </c>
      <c r="J1164" s="15">
        <v>27.06</v>
      </c>
      <c r="K1164" s="15">
        <v>9.36</v>
      </c>
      <c r="L1164" s="15">
        <v>4.8600000000000003</v>
      </c>
      <c r="M1164" s="15">
        <v>2.97</v>
      </c>
      <c r="N1164" s="15">
        <v>55.62</v>
      </c>
      <c r="O1164" s="15">
        <v>21.51</v>
      </c>
      <c r="P1164" s="15">
        <v>22.87</v>
      </c>
      <c r="Q1164" s="15">
        <v>16</v>
      </c>
      <c r="R1164" s="23" t="s">
        <v>148</v>
      </c>
      <c r="S1164" s="19">
        <v>5.7</v>
      </c>
      <c r="T1164" s="19">
        <v>5.7</v>
      </c>
      <c r="U1164" s="19">
        <v>5.8</v>
      </c>
      <c r="V1164" s="19">
        <v>4.5</v>
      </c>
      <c r="W1164" s="19">
        <v>4.5</v>
      </c>
      <c r="X1164" s="19">
        <v>4.7</v>
      </c>
      <c r="Y1164" s="15">
        <v>7.0000000000000007E-2</v>
      </c>
      <c r="Z1164" s="15"/>
      <c r="AA1164" s="15"/>
      <c r="AB1164" s="15">
        <v>1.57</v>
      </c>
      <c r="AC1164" s="15"/>
      <c r="AD1164" s="15">
        <v>0.04</v>
      </c>
      <c r="AE1164" s="15">
        <v>7.03</v>
      </c>
      <c r="AF1164" s="15">
        <v>0.4</v>
      </c>
      <c r="AG1164" s="15">
        <v>0.21</v>
      </c>
      <c r="AH1164" s="15">
        <v>0.12</v>
      </c>
      <c r="AI1164" s="15">
        <v>0.08</v>
      </c>
      <c r="AJ1164" s="15">
        <v>6.32</v>
      </c>
      <c r="AK1164" s="19">
        <v>3</v>
      </c>
      <c r="AL1164" s="15"/>
      <c r="AM1164" s="15"/>
      <c r="AN1164" s="15"/>
      <c r="AO1164" s="15"/>
      <c r="AP1164" s="27"/>
    </row>
    <row r="1165" spans="1:42" x14ac:dyDescent="0.25">
      <c r="A1165" s="3">
        <v>219</v>
      </c>
      <c r="B1165" s="11" t="s">
        <v>2954</v>
      </c>
      <c r="C1165" s="3">
        <v>6</v>
      </c>
      <c r="D1165" s="3" t="s">
        <v>118</v>
      </c>
      <c r="E1165" s="3">
        <v>98</v>
      </c>
      <c r="F1165" s="50">
        <v>125</v>
      </c>
      <c r="G1165" s="3"/>
      <c r="H1165" s="3">
        <f t="shared" si="741"/>
        <v>27</v>
      </c>
      <c r="I1165" s="15">
        <v>4.5999999999999996</v>
      </c>
      <c r="J1165" s="15">
        <v>7.26</v>
      </c>
      <c r="K1165" s="15">
        <v>4.3600000000000003</v>
      </c>
      <c r="L1165" s="15">
        <v>12.75</v>
      </c>
      <c r="M1165" s="15">
        <v>15.04</v>
      </c>
      <c r="N1165" s="15">
        <v>44.01</v>
      </c>
      <c r="O1165" s="15">
        <v>28.61</v>
      </c>
      <c r="P1165" s="15">
        <v>27.38</v>
      </c>
      <c r="Q1165" s="15">
        <v>20.18</v>
      </c>
      <c r="R1165" s="23" t="s">
        <v>1064</v>
      </c>
      <c r="S1165" s="19">
        <v>5.7</v>
      </c>
      <c r="T1165" s="19">
        <v>5.6</v>
      </c>
      <c r="U1165" s="19">
        <v>5.7</v>
      </c>
      <c r="V1165" s="19">
        <v>4.5</v>
      </c>
      <c r="W1165" s="19">
        <v>4.5</v>
      </c>
      <c r="X1165" s="19">
        <v>4.7</v>
      </c>
      <c r="Y1165" s="15">
        <v>0.12</v>
      </c>
      <c r="Z1165" s="15"/>
      <c r="AA1165" s="15"/>
      <c r="AB1165" s="15">
        <v>1.64</v>
      </c>
      <c r="AC1165" s="15"/>
      <c r="AD1165" s="15">
        <v>0.03</v>
      </c>
      <c r="AE1165" s="15">
        <v>8.94</v>
      </c>
      <c r="AF1165" s="15">
        <v>0.4</v>
      </c>
      <c r="AG1165" s="15">
        <v>0.1</v>
      </c>
      <c r="AH1165" s="15">
        <v>0.12</v>
      </c>
      <c r="AI1165" s="15">
        <v>0.08</v>
      </c>
      <c r="AJ1165" s="15">
        <v>8.06</v>
      </c>
      <c r="AK1165" s="19">
        <v>6</v>
      </c>
      <c r="AL1165" s="15"/>
      <c r="AM1165" s="15"/>
      <c r="AN1165" s="15"/>
      <c r="AO1165" s="15"/>
      <c r="AP1165" s="27"/>
    </row>
    <row r="1166" spans="1:42" ht="15.6" x14ac:dyDescent="0.3">
      <c r="A1166" s="59">
        <f>A1160</f>
        <v>219</v>
      </c>
      <c r="B1166" s="60" t="str">
        <f>B1160</f>
        <v>MI</v>
      </c>
      <c r="C1166" s="61"/>
      <c r="D1166" s="61"/>
      <c r="E1166" s="61"/>
      <c r="F1166" s="62"/>
      <c r="G1166" s="61"/>
      <c r="H1166" s="61"/>
      <c r="I1166" s="63">
        <f>((I1160*$H1160)+(I1161*$H1161))/$F1161</f>
        <v>2.3857142857142857</v>
      </c>
      <c r="J1166" s="63">
        <f>((J1160*$H1160)+(J1161*$H1161))/$F1161</f>
        <v>6.5428571428571427</v>
      </c>
      <c r="K1166" s="63">
        <f t="shared" ref="K1166:Q1166" si="756">((K1160*$H1160)+(K1161*$H1161))/$F1161</f>
        <v>4.6885714285714286</v>
      </c>
      <c r="L1166" s="63">
        <f t="shared" si="756"/>
        <v>17.731428571428573</v>
      </c>
      <c r="M1166" s="63">
        <f t="shared" si="756"/>
        <v>20.279999999999998</v>
      </c>
      <c r="N1166" s="63">
        <f t="shared" si="756"/>
        <v>51.64142857142857</v>
      </c>
      <c r="O1166" s="63">
        <f t="shared" si="756"/>
        <v>32.181428571428569</v>
      </c>
      <c r="P1166" s="63">
        <f t="shared" si="756"/>
        <v>16.177142857142858</v>
      </c>
      <c r="Q1166" s="63">
        <f t="shared" si="756"/>
        <v>1.5942857142857143</v>
      </c>
      <c r="R1166" s="64" t="str">
        <f>R1160</f>
        <v>F</v>
      </c>
      <c r="S1166" s="65">
        <f t="shared" ref="S1166:X1166" si="757">((S1160*$H1160)+(S1161*$H1161)+(S1162*$H1162)+(S1163*$H1163))/$F1163</f>
        <v>5.9273972602739731</v>
      </c>
      <c r="T1166" s="65">
        <f t="shared" si="757"/>
        <v>5.9109589041095889</v>
      </c>
      <c r="U1166" s="65">
        <f t="shared" si="757"/>
        <v>6.1972602739726028</v>
      </c>
      <c r="V1166" s="65">
        <f t="shared" si="757"/>
        <v>4.6780821917808222</v>
      </c>
      <c r="W1166" s="65">
        <f t="shared" si="757"/>
        <v>4.6780821917808222</v>
      </c>
      <c r="X1166" s="65">
        <f t="shared" si="757"/>
        <v>4.8671232876712329</v>
      </c>
      <c r="Y1166" s="65">
        <f>((Y1160*$H1160)+(Y1161*$H1161)+(Y1162*$H1162)+(Y1163*$H1163))/$F1163</f>
        <v>0.26945205479452056</v>
      </c>
      <c r="Z1166" s="63">
        <f t="shared" ref="Z1166:AE1166" si="758">((Z1160*$H1160)+(Z1161*$H1161))/$F1161</f>
        <v>6.4857142857142849E-2</v>
      </c>
      <c r="AA1166" s="63">
        <f t="shared" si="758"/>
        <v>5.8485714285714279</v>
      </c>
      <c r="AB1166" s="63">
        <f t="shared" si="758"/>
        <v>1.7142857142857142</v>
      </c>
      <c r="AC1166" s="65">
        <f>((AC1160*$H1160)+(AC1161*$H1161)+(AC1162*$H1162)+(AC1163*$H1163))/$F1163</f>
        <v>0</v>
      </c>
      <c r="AD1166" s="65">
        <f>((AD1160*$H1160)+(AD1161*$H1161)+(AD1162*$H1162)+(AD1163*$H1163))/$F1163</f>
        <v>4.6986301369863016E-2</v>
      </c>
      <c r="AE1166" s="63">
        <f t="shared" si="758"/>
        <v>5.338571428571429</v>
      </c>
      <c r="AF1166" s="65">
        <f t="shared" ref="AF1166:AP1166" si="759">((AF1160*$H1160)+(AF1161*$H1161)+(AF1162*$H1162)+(AF1163*$H1163))/$F1163</f>
        <v>0.79219178082191777</v>
      </c>
      <c r="AG1166" s="65">
        <f t="shared" si="759"/>
        <v>0.21</v>
      </c>
      <c r="AH1166" s="65">
        <f t="shared" si="759"/>
        <v>9.3424657534246586E-2</v>
      </c>
      <c r="AI1166" s="65">
        <f t="shared" si="759"/>
        <v>6.4383561643835616E-2</v>
      </c>
      <c r="AJ1166" s="65">
        <f t="shared" si="759"/>
        <v>4.1646575342465759</v>
      </c>
      <c r="AK1166" s="65">
        <f t="shared" si="759"/>
        <v>4.3698630136986303</v>
      </c>
      <c r="AL1166" s="65">
        <f t="shared" si="759"/>
        <v>0</v>
      </c>
      <c r="AM1166" s="65">
        <f t="shared" si="759"/>
        <v>0</v>
      </c>
      <c r="AN1166" s="65">
        <f t="shared" si="759"/>
        <v>0</v>
      </c>
      <c r="AO1166" s="65">
        <f t="shared" si="759"/>
        <v>0</v>
      </c>
      <c r="AP1166" s="65">
        <f t="shared" si="759"/>
        <v>0</v>
      </c>
    </row>
    <row r="1167" spans="1:42" x14ac:dyDescent="0.25">
      <c r="A1167" s="35">
        <v>220</v>
      </c>
      <c r="B1167" s="36" t="s">
        <v>2954</v>
      </c>
      <c r="C1167" s="35">
        <v>1</v>
      </c>
      <c r="D1167" s="35" t="s">
        <v>7214</v>
      </c>
      <c r="E1167" s="35">
        <v>0</v>
      </c>
      <c r="F1167" s="51">
        <v>10</v>
      </c>
      <c r="G1167" s="35"/>
      <c r="H1167" s="35">
        <f t="shared" si="741"/>
        <v>10</v>
      </c>
      <c r="I1167" s="37">
        <v>0.48</v>
      </c>
      <c r="J1167" s="37">
        <v>0.37</v>
      </c>
      <c r="K1167" s="37">
        <v>0.31</v>
      </c>
      <c r="L1167" s="37">
        <v>7.33</v>
      </c>
      <c r="M1167" s="37">
        <v>10.29</v>
      </c>
      <c r="N1167" s="37">
        <v>18.78</v>
      </c>
      <c r="O1167" s="37">
        <v>44.46</v>
      </c>
      <c r="P1167" s="37">
        <v>36.76</v>
      </c>
      <c r="Q1167" s="37">
        <v>0.27</v>
      </c>
      <c r="R1167" s="38" t="s">
        <v>354</v>
      </c>
      <c r="S1167" s="39">
        <v>6.3</v>
      </c>
      <c r="T1167" s="39">
        <v>6.2</v>
      </c>
      <c r="U1167" s="39">
        <v>6.4</v>
      </c>
      <c r="V1167" s="39">
        <v>5.2</v>
      </c>
      <c r="W1167" s="39">
        <v>5.3</v>
      </c>
      <c r="X1167" s="39">
        <v>5.6</v>
      </c>
      <c r="Y1167" s="37">
        <v>1.0900000000000001</v>
      </c>
      <c r="Z1167" s="37">
        <v>0.26300000000000001</v>
      </c>
      <c r="AA1167" s="37">
        <v>4.1399999999999997</v>
      </c>
      <c r="AB1167" s="37">
        <v>1.58</v>
      </c>
      <c r="AC1167" s="37"/>
      <c r="AD1167" s="37">
        <v>0.45</v>
      </c>
      <c r="AE1167" s="37">
        <v>26.76</v>
      </c>
      <c r="AF1167" s="37">
        <v>15.45</v>
      </c>
      <c r="AG1167" s="37">
        <v>5.23</v>
      </c>
      <c r="AH1167" s="37">
        <v>0.16</v>
      </c>
      <c r="AI1167" s="37">
        <v>0.56000000000000005</v>
      </c>
      <c r="AJ1167" s="37">
        <v>6.79</v>
      </c>
      <c r="AK1167" s="39">
        <v>154</v>
      </c>
      <c r="AL1167" s="37"/>
      <c r="AM1167" s="37"/>
      <c r="AN1167" s="37"/>
      <c r="AO1167" s="37"/>
      <c r="AP1167" s="40"/>
    </row>
    <row r="1168" spans="1:42" x14ac:dyDescent="0.25">
      <c r="A1168" s="41">
        <v>220</v>
      </c>
      <c r="B1168" s="42" t="s">
        <v>2954</v>
      </c>
      <c r="C1168" s="41">
        <v>2</v>
      </c>
      <c r="D1168" s="41" t="s">
        <v>290</v>
      </c>
      <c r="E1168" s="41">
        <v>10</v>
      </c>
      <c r="F1168" s="49">
        <v>31</v>
      </c>
      <c r="G1168" s="41"/>
      <c r="H1168" s="41">
        <f t="shared" si="741"/>
        <v>21</v>
      </c>
      <c r="I1168" s="43">
        <v>0.08</v>
      </c>
      <c r="J1168" s="43">
        <v>0.1</v>
      </c>
      <c r="K1168" s="43">
        <v>0.25</v>
      </c>
      <c r="L1168" s="43">
        <v>2.09</v>
      </c>
      <c r="M1168" s="43">
        <v>5.22</v>
      </c>
      <c r="N1168" s="43">
        <v>7.74</v>
      </c>
      <c r="O1168" s="43">
        <v>72.86</v>
      </c>
      <c r="P1168" s="43">
        <v>19.399999999999999</v>
      </c>
      <c r="Q1168" s="43">
        <v>2.7</v>
      </c>
      <c r="R1168" s="44" t="s">
        <v>283</v>
      </c>
      <c r="S1168" s="45">
        <v>7</v>
      </c>
      <c r="T1168" s="45">
        <v>7.3</v>
      </c>
      <c r="U1168" s="45">
        <v>7.1</v>
      </c>
      <c r="V1168" s="45">
        <v>6.2</v>
      </c>
      <c r="W1168" s="45">
        <v>6.2</v>
      </c>
      <c r="X1168" s="45">
        <v>6.2</v>
      </c>
      <c r="Y1168" s="43">
        <v>0.4</v>
      </c>
      <c r="Z1168" s="43">
        <v>0.09</v>
      </c>
      <c r="AA1168" s="43">
        <v>4.4400000000000004</v>
      </c>
      <c r="AB1168" s="43">
        <v>1.57</v>
      </c>
      <c r="AC1168" s="43">
        <v>2.2799999999999998</v>
      </c>
      <c r="AD1168" s="43">
        <v>0.53</v>
      </c>
      <c r="AE1168" s="43">
        <v>22.3</v>
      </c>
      <c r="AF1168" s="43">
        <v>17.37</v>
      </c>
      <c r="AG1168" s="43">
        <v>3.97</v>
      </c>
      <c r="AH1168" s="43">
        <v>0.3</v>
      </c>
      <c r="AI1168" s="43">
        <v>0.1</v>
      </c>
      <c r="AJ1168" s="43"/>
      <c r="AK1168" s="45">
        <v>46</v>
      </c>
      <c r="AL1168" s="43"/>
      <c r="AM1168" s="43"/>
      <c r="AN1168" s="43"/>
      <c r="AO1168" s="43"/>
      <c r="AP1168" s="46"/>
    </row>
    <row r="1169" spans="1:42" x14ac:dyDescent="0.25">
      <c r="A1169" s="41">
        <v>220</v>
      </c>
      <c r="B1169" s="42" t="s">
        <v>2954</v>
      </c>
      <c r="C1169" s="41">
        <v>3</v>
      </c>
      <c r="D1169" s="41" t="s">
        <v>302</v>
      </c>
      <c r="E1169" s="41">
        <v>31</v>
      </c>
      <c r="F1169" s="49">
        <v>62</v>
      </c>
      <c r="G1169" s="41"/>
      <c r="H1169" s="41">
        <f t="shared" si="741"/>
        <v>31</v>
      </c>
      <c r="I1169" s="43">
        <v>0.16</v>
      </c>
      <c r="J1169" s="43">
        <v>0.24</v>
      </c>
      <c r="K1169" s="43">
        <v>0.25</v>
      </c>
      <c r="L1169" s="43">
        <v>2.59</v>
      </c>
      <c r="M1169" s="43">
        <v>5.66</v>
      </c>
      <c r="N1169" s="43">
        <v>8.9</v>
      </c>
      <c r="O1169" s="43">
        <v>60.25</v>
      </c>
      <c r="P1169" s="43">
        <v>30.85</v>
      </c>
      <c r="Q1169" s="43">
        <v>0.55000000000000004</v>
      </c>
      <c r="R1169" s="44" t="s">
        <v>354</v>
      </c>
      <c r="S1169" s="45">
        <v>7.7</v>
      </c>
      <c r="T1169" s="45">
        <v>7.8</v>
      </c>
      <c r="U1169" s="45">
        <v>7.7</v>
      </c>
      <c r="V1169" s="45">
        <v>6.6</v>
      </c>
      <c r="W1169" s="45">
        <v>6.6</v>
      </c>
      <c r="X1169" s="45">
        <v>6.7</v>
      </c>
      <c r="Y1169" s="43">
        <v>0.33</v>
      </c>
      <c r="Z1169" s="43">
        <v>8.1000000000000003E-2</v>
      </c>
      <c r="AA1169" s="43">
        <v>4.07</v>
      </c>
      <c r="AB1169" s="43">
        <v>1.35</v>
      </c>
      <c r="AC1169" s="43">
        <v>2.86</v>
      </c>
      <c r="AD1169" s="43">
        <v>0.67</v>
      </c>
      <c r="AE1169" s="43">
        <v>17.760000000000002</v>
      </c>
      <c r="AF1169" s="43">
        <v>16.059999999999999</v>
      </c>
      <c r="AG1169" s="43">
        <v>3.14</v>
      </c>
      <c r="AH1169" s="43">
        <v>0.48</v>
      </c>
      <c r="AI1169" s="43">
        <v>0.08</v>
      </c>
      <c r="AJ1169" s="43"/>
      <c r="AK1169" s="45">
        <v>23</v>
      </c>
      <c r="AL1169" s="43"/>
      <c r="AM1169" s="43"/>
      <c r="AN1169" s="43"/>
      <c r="AO1169" s="43"/>
      <c r="AP1169" s="46"/>
    </row>
    <row r="1170" spans="1:42" x14ac:dyDescent="0.25">
      <c r="A1170" s="3">
        <v>220</v>
      </c>
      <c r="B1170" s="11" t="s">
        <v>2954</v>
      </c>
      <c r="C1170" s="3">
        <v>4</v>
      </c>
      <c r="D1170" s="3" t="s">
        <v>477</v>
      </c>
      <c r="E1170" s="3">
        <v>62</v>
      </c>
      <c r="F1170" s="50">
        <v>82</v>
      </c>
      <c r="G1170" s="3"/>
      <c r="H1170" s="3">
        <f t="shared" si="741"/>
        <v>20</v>
      </c>
      <c r="I1170" s="15">
        <v>0.05</v>
      </c>
      <c r="J1170" s="15">
        <v>0.17</v>
      </c>
      <c r="K1170" s="15">
        <v>0.28000000000000003</v>
      </c>
      <c r="L1170" s="15">
        <v>15.37</v>
      </c>
      <c r="M1170" s="15">
        <v>28.93</v>
      </c>
      <c r="N1170" s="15">
        <v>44.8</v>
      </c>
      <c r="O1170" s="15">
        <v>45.2</v>
      </c>
      <c r="P1170" s="15">
        <v>10</v>
      </c>
      <c r="Q1170" s="15"/>
      <c r="R1170" s="23" t="s">
        <v>225</v>
      </c>
      <c r="S1170" s="19">
        <v>7.7</v>
      </c>
      <c r="T1170" s="19">
        <v>7.7</v>
      </c>
      <c r="U1170" s="19">
        <v>7.7</v>
      </c>
      <c r="V1170" s="19">
        <v>6.9</v>
      </c>
      <c r="W1170" s="19">
        <v>6.8</v>
      </c>
      <c r="X1170" s="19">
        <v>7</v>
      </c>
      <c r="Y1170" s="15">
        <v>0.22</v>
      </c>
      <c r="Z1170" s="15">
        <v>5.7000000000000002E-2</v>
      </c>
      <c r="AA1170" s="15">
        <v>3.85</v>
      </c>
      <c r="AB1170" s="15">
        <v>1.56</v>
      </c>
      <c r="AC1170" s="15">
        <v>1.85</v>
      </c>
      <c r="AD1170" s="15">
        <v>0.91</v>
      </c>
      <c r="AE1170" s="15">
        <v>12.92</v>
      </c>
      <c r="AF1170" s="15">
        <v>10.81</v>
      </c>
      <c r="AG1170" s="15">
        <v>1.88</v>
      </c>
      <c r="AH1170" s="15">
        <v>0.48</v>
      </c>
      <c r="AI1170" s="15">
        <v>0.08</v>
      </c>
      <c r="AJ1170" s="15"/>
      <c r="AK1170" s="19">
        <v>34</v>
      </c>
      <c r="AL1170" s="15"/>
      <c r="AM1170" s="15"/>
      <c r="AN1170" s="15"/>
      <c r="AO1170" s="15"/>
      <c r="AP1170" s="27"/>
    </row>
    <row r="1171" spans="1:42" x14ac:dyDescent="0.25">
      <c r="A1171" s="3">
        <v>220</v>
      </c>
      <c r="B1171" s="11" t="s">
        <v>2954</v>
      </c>
      <c r="C1171" s="3">
        <v>5</v>
      </c>
      <c r="D1171" s="3" t="s">
        <v>484</v>
      </c>
      <c r="E1171" s="3">
        <v>82</v>
      </c>
      <c r="F1171" s="50">
        <v>102</v>
      </c>
      <c r="G1171" s="3"/>
      <c r="H1171" s="3">
        <f t="shared" si="741"/>
        <v>20</v>
      </c>
      <c r="I1171" s="15">
        <v>0.17</v>
      </c>
      <c r="J1171" s="15">
        <v>0.52</v>
      </c>
      <c r="K1171" s="15">
        <v>0.36</v>
      </c>
      <c r="L1171" s="15">
        <v>0.65</v>
      </c>
      <c r="M1171" s="15">
        <v>0.53</v>
      </c>
      <c r="N1171" s="15">
        <v>2.23</v>
      </c>
      <c r="O1171" s="15">
        <v>66.16</v>
      </c>
      <c r="P1171" s="15">
        <v>31.61</v>
      </c>
      <c r="Q1171" s="15">
        <v>1.44</v>
      </c>
      <c r="R1171" s="23" t="s">
        <v>354</v>
      </c>
      <c r="S1171" s="19">
        <v>7.5</v>
      </c>
      <c r="T1171" s="19">
        <v>7.5</v>
      </c>
      <c r="U1171" s="19">
        <v>7.5</v>
      </c>
      <c r="V1171" s="19">
        <v>6.7</v>
      </c>
      <c r="W1171" s="19">
        <v>6.6</v>
      </c>
      <c r="X1171" s="19">
        <v>7</v>
      </c>
      <c r="Y1171" s="15">
        <v>0.45</v>
      </c>
      <c r="Z1171" s="15"/>
      <c r="AA1171" s="15"/>
      <c r="AB1171" s="15">
        <v>1.42</v>
      </c>
      <c r="AC1171" s="15">
        <v>2.69</v>
      </c>
      <c r="AD1171" s="15">
        <v>2.63</v>
      </c>
      <c r="AE1171" s="15">
        <v>22.3</v>
      </c>
      <c r="AF1171" s="15">
        <v>22.42</v>
      </c>
      <c r="AG1171" s="15">
        <v>4.3899999999999997</v>
      </c>
      <c r="AH1171" s="15">
        <v>0.88</v>
      </c>
      <c r="AI1171" s="15">
        <v>0.14000000000000001</v>
      </c>
      <c r="AJ1171" s="15"/>
      <c r="AK1171" s="19">
        <v>46</v>
      </c>
      <c r="AL1171" s="15"/>
      <c r="AM1171" s="15"/>
      <c r="AN1171" s="15"/>
      <c r="AO1171" s="15"/>
      <c r="AP1171" s="27"/>
    </row>
    <row r="1172" spans="1:42" x14ac:dyDescent="0.25">
      <c r="A1172" s="3">
        <v>220</v>
      </c>
      <c r="B1172" s="11" t="s">
        <v>2954</v>
      </c>
      <c r="C1172" s="3">
        <v>6</v>
      </c>
      <c r="D1172" s="3" t="s">
        <v>601</v>
      </c>
      <c r="E1172" s="3">
        <v>102</v>
      </c>
      <c r="F1172" s="50">
        <v>130</v>
      </c>
      <c r="G1172" s="3"/>
      <c r="H1172" s="3">
        <f t="shared" si="741"/>
        <v>28</v>
      </c>
      <c r="I1172" s="15">
        <v>0.17</v>
      </c>
      <c r="J1172" s="15">
        <v>0.62</v>
      </c>
      <c r="K1172" s="15">
        <v>0.57999999999999996</v>
      </c>
      <c r="L1172" s="15">
        <v>0.79</v>
      </c>
      <c r="M1172" s="15">
        <v>0.51</v>
      </c>
      <c r="N1172" s="15">
        <v>2.67</v>
      </c>
      <c r="O1172" s="15">
        <v>44.73</v>
      </c>
      <c r="P1172" s="15">
        <v>52.6</v>
      </c>
      <c r="Q1172" s="15"/>
      <c r="R1172" s="23" t="s">
        <v>169</v>
      </c>
      <c r="S1172" s="19">
        <v>7.1</v>
      </c>
      <c r="T1172" s="19">
        <v>7.2</v>
      </c>
      <c r="U1172" s="19">
        <v>7.2</v>
      </c>
      <c r="V1172" s="19">
        <v>6.3</v>
      </c>
      <c r="W1172" s="19">
        <v>6.2</v>
      </c>
      <c r="X1172" s="19">
        <v>6.7</v>
      </c>
      <c r="Y1172" s="15">
        <v>0.46</v>
      </c>
      <c r="Z1172" s="15"/>
      <c r="AA1172" s="15"/>
      <c r="AB1172" s="15">
        <v>4.5199999999999996</v>
      </c>
      <c r="AC1172" s="15">
        <v>2.5299999999999998</v>
      </c>
      <c r="AD1172" s="15">
        <v>2.85</v>
      </c>
      <c r="AE1172" s="15">
        <v>23.19</v>
      </c>
      <c r="AF1172" s="15">
        <v>18.79</v>
      </c>
      <c r="AG1172" s="15">
        <v>6.07</v>
      </c>
      <c r="AH1172" s="15">
        <v>0.74</v>
      </c>
      <c r="AI1172" s="15">
        <v>0.1</v>
      </c>
      <c r="AJ1172" s="15"/>
      <c r="AK1172" s="19">
        <v>49</v>
      </c>
      <c r="AL1172" s="15"/>
      <c r="AM1172" s="15"/>
      <c r="AN1172" s="15"/>
      <c r="AO1172" s="15"/>
      <c r="AP1172" s="27"/>
    </row>
    <row r="1173" spans="1:42" ht="15.6" x14ac:dyDescent="0.3">
      <c r="A1173" s="59">
        <f>A1167</f>
        <v>220</v>
      </c>
      <c r="B1173" s="60" t="str">
        <f>B1167</f>
        <v>MI</v>
      </c>
      <c r="C1173" s="61"/>
      <c r="D1173" s="61"/>
      <c r="E1173" s="61"/>
      <c r="F1173" s="62"/>
      <c r="G1173" s="61"/>
      <c r="H1173" s="61"/>
      <c r="I1173" s="63">
        <f>I1167</f>
        <v>0.48</v>
      </c>
      <c r="J1173" s="63">
        <f t="shared" ref="J1173:AE1173" si="760">J1167</f>
        <v>0.37</v>
      </c>
      <c r="K1173" s="63">
        <f t="shared" si="760"/>
        <v>0.31</v>
      </c>
      <c r="L1173" s="63">
        <f t="shared" si="760"/>
        <v>7.33</v>
      </c>
      <c r="M1173" s="63">
        <f t="shared" si="760"/>
        <v>10.29</v>
      </c>
      <c r="N1173" s="63">
        <f t="shared" si="760"/>
        <v>18.78</v>
      </c>
      <c r="O1173" s="63">
        <f t="shared" si="760"/>
        <v>44.46</v>
      </c>
      <c r="P1173" s="63">
        <f t="shared" si="760"/>
        <v>36.76</v>
      </c>
      <c r="Q1173" s="63">
        <f t="shared" si="760"/>
        <v>0.27</v>
      </c>
      <c r="R1173" s="64" t="str">
        <f t="shared" si="760"/>
        <v>FAL</v>
      </c>
      <c r="S1173" s="65">
        <f t="shared" ref="S1173:X1173" si="761">((S1167*$H1167)+(S1168*$H1168)+(S1169*$H1169))/$F1169</f>
        <v>7.2370967741935495</v>
      </c>
      <c r="T1173" s="65">
        <f t="shared" si="761"/>
        <v>7.3725806451612899</v>
      </c>
      <c r="U1173" s="65">
        <f t="shared" si="761"/>
        <v>7.2870967741935484</v>
      </c>
      <c r="V1173" s="65">
        <f t="shared" si="761"/>
        <v>6.2387096774193553</v>
      </c>
      <c r="W1173" s="65">
        <f t="shared" si="761"/>
        <v>6.2548387096774194</v>
      </c>
      <c r="X1173" s="65">
        <f t="shared" si="761"/>
        <v>6.3532258064516132</v>
      </c>
      <c r="Y1173" s="65">
        <f>((Y1167*$H1167)+(Y1168*$H1168)+(Y1169*$H1169))/$F1169</f>
        <v>0.47629032258064519</v>
      </c>
      <c r="Z1173" s="63">
        <f t="shared" si="760"/>
        <v>0.26300000000000001</v>
      </c>
      <c r="AA1173" s="63">
        <f t="shared" si="760"/>
        <v>4.1399999999999997</v>
      </c>
      <c r="AB1173" s="63">
        <f t="shared" si="760"/>
        <v>1.58</v>
      </c>
      <c r="AC1173" s="65">
        <f>((AC1167*$H1167)+(AC1168*$H1168)+(AC1169*$H1169))/$F1169</f>
        <v>2.2022580645161289</v>
      </c>
      <c r="AD1173" s="65">
        <f>((AD1167*$H1167)+(AD1168*$H1168)+(AD1169*$H1169))/$F1169</f>
        <v>0.58709677419354833</v>
      </c>
      <c r="AE1173" s="63">
        <f t="shared" si="760"/>
        <v>26.76</v>
      </c>
      <c r="AF1173" s="65">
        <f t="shared" ref="AF1173:AP1173" si="762">((AF1167*$H1167)+(AF1168*$H1168)+(AF1169*$H1169))/$F1169</f>
        <v>16.405322580645159</v>
      </c>
      <c r="AG1173" s="65">
        <f t="shared" si="762"/>
        <v>3.7582258064516134</v>
      </c>
      <c r="AH1173" s="65">
        <f t="shared" si="762"/>
        <v>0.36741935483870969</v>
      </c>
      <c r="AI1173" s="65">
        <f t="shared" si="762"/>
        <v>0.16419354838709679</v>
      </c>
      <c r="AJ1173" s="65">
        <f t="shared" si="762"/>
        <v>1.0951612903225807</v>
      </c>
      <c r="AK1173" s="65">
        <f t="shared" si="762"/>
        <v>51.91935483870968</v>
      </c>
      <c r="AL1173" s="65">
        <f t="shared" si="762"/>
        <v>0</v>
      </c>
      <c r="AM1173" s="65">
        <f t="shared" si="762"/>
        <v>0</v>
      </c>
      <c r="AN1173" s="65">
        <f t="shared" si="762"/>
        <v>0</v>
      </c>
      <c r="AO1173" s="65">
        <f t="shared" si="762"/>
        <v>0</v>
      </c>
      <c r="AP1173" s="65">
        <f t="shared" si="762"/>
        <v>0</v>
      </c>
    </row>
    <row r="1174" spans="1:42" x14ac:dyDescent="0.25">
      <c r="A1174" s="35">
        <v>221</v>
      </c>
      <c r="B1174" s="36" t="s">
        <v>2954</v>
      </c>
      <c r="C1174" s="35">
        <v>1</v>
      </c>
      <c r="D1174" s="35" t="s">
        <v>6</v>
      </c>
      <c r="E1174" s="35">
        <v>0</v>
      </c>
      <c r="F1174" s="51">
        <v>20</v>
      </c>
      <c r="G1174" s="35"/>
      <c r="H1174" s="35">
        <f t="shared" si="741"/>
        <v>20</v>
      </c>
      <c r="I1174" s="37">
        <v>0.01</v>
      </c>
      <c r="J1174" s="37">
        <v>0.11</v>
      </c>
      <c r="K1174" s="37">
        <v>0.19</v>
      </c>
      <c r="L1174" s="37">
        <v>1.93</v>
      </c>
      <c r="M1174" s="37">
        <v>4.47</v>
      </c>
      <c r="N1174" s="37">
        <v>5.81</v>
      </c>
      <c r="O1174" s="37">
        <v>49.62</v>
      </c>
      <c r="P1174" s="37">
        <v>44.57</v>
      </c>
      <c r="Q1174" s="37"/>
      <c r="R1174" s="38" t="s">
        <v>169</v>
      </c>
      <c r="S1174" s="39">
        <v>6.9</v>
      </c>
      <c r="T1174" s="39">
        <v>6.6</v>
      </c>
      <c r="U1174" s="39">
        <v>7</v>
      </c>
      <c r="V1174" s="39">
        <v>5.4</v>
      </c>
      <c r="W1174" s="39">
        <v>5.4</v>
      </c>
      <c r="X1174" s="39">
        <v>5.7</v>
      </c>
      <c r="Y1174" s="37">
        <v>1.1200000000000001</v>
      </c>
      <c r="Z1174" s="37">
        <v>0.28699999999999998</v>
      </c>
      <c r="AA1174" s="37">
        <v>3.9</v>
      </c>
      <c r="AB1174" s="37">
        <v>1.59</v>
      </c>
      <c r="AC1174" s="37"/>
      <c r="AD1174" s="37">
        <v>0.24</v>
      </c>
      <c r="AE1174" s="37">
        <v>28.99</v>
      </c>
      <c r="AF1174" s="37">
        <v>16.87</v>
      </c>
      <c r="AG1174" s="37">
        <v>4.8099999999999996</v>
      </c>
      <c r="AH1174" s="37">
        <v>0.36</v>
      </c>
      <c r="AI1174" s="37">
        <v>0.22</v>
      </c>
      <c r="AJ1174" s="37">
        <v>6.95</v>
      </c>
      <c r="AK1174" s="39">
        <v>77</v>
      </c>
      <c r="AL1174" s="37"/>
      <c r="AM1174" s="37"/>
      <c r="AN1174" s="37"/>
      <c r="AO1174" s="37"/>
      <c r="AP1174" s="40"/>
    </row>
    <row r="1175" spans="1:42" x14ac:dyDescent="0.25">
      <c r="A1175" s="41">
        <v>221</v>
      </c>
      <c r="B1175" s="42" t="s">
        <v>2954</v>
      </c>
      <c r="C1175" s="41">
        <v>2</v>
      </c>
      <c r="D1175" s="41" t="s">
        <v>290</v>
      </c>
      <c r="E1175" s="41">
        <v>20</v>
      </c>
      <c r="F1175" s="49">
        <v>60</v>
      </c>
      <c r="G1175" s="41"/>
      <c r="H1175" s="41">
        <f t="shared" si="741"/>
        <v>40</v>
      </c>
      <c r="I1175" s="43"/>
      <c r="J1175" s="43">
        <v>0.08</v>
      </c>
      <c r="K1175" s="43">
        <v>0.1</v>
      </c>
      <c r="L1175" s="43">
        <v>1.0900000000000001</v>
      </c>
      <c r="M1175" s="43">
        <v>16.57</v>
      </c>
      <c r="N1175" s="43">
        <v>17.84</v>
      </c>
      <c r="O1175" s="43">
        <v>55.44</v>
      </c>
      <c r="P1175" s="43">
        <v>26.72</v>
      </c>
      <c r="Q1175" s="43"/>
      <c r="R1175" s="44" t="s">
        <v>283</v>
      </c>
      <c r="S1175" s="45">
        <v>7</v>
      </c>
      <c r="T1175" s="45">
        <v>7</v>
      </c>
      <c r="U1175" s="45">
        <v>7.4</v>
      </c>
      <c r="V1175" s="45">
        <v>6.1</v>
      </c>
      <c r="W1175" s="45">
        <v>6</v>
      </c>
      <c r="X1175" s="45">
        <v>6.3</v>
      </c>
      <c r="Y1175" s="43">
        <v>0.41</v>
      </c>
      <c r="Z1175" s="43">
        <v>0.108</v>
      </c>
      <c r="AA1175" s="43">
        <v>3.79</v>
      </c>
      <c r="AB1175" s="43">
        <v>1.57</v>
      </c>
      <c r="AC1175" s="43">
        <v>1.35</v>
      </c>
      <c r="AD1175" s="43">
        <v>1.52</v>
      </c>
      <c r="AE1175" s="43">
        <v>19.54</v>
      </c>
      <c r="AF1175" s="43">
        <v>12.63</v>
      </c>
      <c r="AG1175" s="43">
        <v>3.56</v>
      </c>
      <c r="AH1175" s="43">
        <v>1.1000000000000001</v>
      </c>
      <c r="AI1175" s="43">
        <v>0.1</v>
      </c>
      <c r="AJ1175" s="43">
        <v>3.32</v>
      </c>
      <c r="AK1175" s="45">
        <v>54</v>
      </c>
      <c r="AL1175" s="43"/>
      <c r="AM1175" s="43"/>
      <c r="AN1175" s="43"/>
      <c r="AO1175" s="43"/>
      <c r="AP1175" s="46"/>
    </row>
    <row r="1176" spans="1:42" x14ac:dyDescent="0.25">
      <c r="A1176" s="3">
        <v>221</v>
      </c>
      <c r="B1176" s="11" t="s">
        <v>2954</v>
      </c>
      <c r="C1176" s="3">
        <v>3</v>
      </c>
      <c r="D1176" s="3" t="s">
        <v>302</v>
      </c>
      <c r="E1176" s="3">
        <v>60</v>
      </c>
      <c r="F1176" s="50">
        <v>95</v>
      </c>
      <c r="G1176" s="3"/>
      <c r="H1176" s="3">
        <f t="shared" si="741"/>
        <v>35</v>
      </c>
      <c r="I1176" s="15">
        <v>0.05</v>
      </c>
      <c r="J1176" s="15">
        <v>0.15</v>
      </c>
      <c r="K1176" s="15">
        <v>0.18</v>
      </c>
      <c r="L1176" s="15">
        <v>3.28</v>
      </c>
      <c r="M1176" s="15">
        <v>22.43</v>
      </c>
      <c r="N1176" s="15">
        <v>26.09</v>
      </c>
      <c r="O1176" s="15">
        <v>57.36</v>
      </c>
      <c r="P1176" s="15">
        <v>16.55</v>
      </c>
      <c r="Q1176" s="15">
        <v>0.95</v>
      </c>
      <c r="R1176" s="23" t="s">
        <v>283</v>
      </c>
      <c r="S1176" s="19">
        <v>7.9</v>
      </c>
      <c r="T1176" s="19">
        <v>7.9</v>
      </c>
      <c r="U1176" s="19">
        <v>8</v>
      </c>
      <c r="V1176" s="19">
        <v>7</v>
      </c>
      <c r="W1176" s="19">
        <v>6.9</v>
      </c>
      <c r="X1176" s="19">
        <v>6.9</v>
      </c>
      <c r="Y1176" s="15">
        <v>0.23</v>
      </c>
      <c r="Z1176" s="15">
        <v>6.9000000000000006E-2</v>
      </c>
      <c r="AA1176" s="15">
        <v>3.33</v>
      </c>
      <c r="AB1176" s="15">
        <v>1.5</v>
      </c>
      <c r="AC1176" s="15">
        <v>1.18</v>
      </c>
      <c r="AD1176" s="15">
        <v>2.81</v>
      </c>
      <c r="AE1176" s="15">
        <v>14.99</v>
      </c>
      <c r="AF1176" s="15">
        <v>12.52</v>
      </c>
      <c r="AG1176" s="15">
        <v>3.14</v>
      </c>
      <c r="AH1176" s="15">
        <v>1.4</v>
      </c>
      <c r="AI1176" s="15">
        <v>0.08</v>
      </c>
      <c r="AJ1176" s="15">
        <v>0.36</v>
      </c>
      <c r="AK1176" s="19">
        <v>26</v>
      </c>
      <c r="AL1176" s="15"/>
      <c r="AM1176" s="15"/>
      <c r="AN1176" s="15"/>
      <c r="AO1176" s="15"/>
      <c r="AP1176" s="27"/>
    </row>
    <row r="1177" spans="1:42" x14ac:dyDescent="0.25">
      <c r="A1177" s="3">
        <v>221</v>
      </c>
      <c r="B1177" s="11" t="s">
        <v>2954</v>
      </c>
      <c r="C1177" s="3">
        <v>4</v>
      </c>
      <c r="D1177" s="3" t="s">
        <v>477</v>
      </c>
      <c r="E1177" s="3">
        <v>95</v>
      </c>
      <c r="F1177" s="50">
        <v>126</v>
      </c>
      <c r="G1177" s="3"/>
      <c r="H1177" s="3">
        <f t="shared" si="741"/>
        <v>31</v>
      </c>
      <c r="I1177" s="15">
        <v>0.32</v>
      </c>
      <c r="J1177" s="15">
        <v>0.21</v>
      </c>
      <c r="K1177" s="15">
        <v>0.14000000000000001</v>
      </c>
      <c r="L1177" s="15">
        <v>1.65</v>
      </c>
      <c r="M1177" s="15">
        <v>9.33</v>
      </c>
      <c r="N1177" s="15">
        <v>11.65</v>
      </c>
      <c r="O1177" s="15">
        <v>68.39</v>
      </c>
      <c r="P1177" s="15">
        <v>19.96</v>
      </c>
      <c r="Q1177" s="15">
        <v>2.27</v>
      </c>
      <c r="R1177" s="23" t="s">
        <v>283</v>
      </c>
      <c r="S1177" s="19">
        <v>7.8</v>
      </c>
      <c r="T1177" s="19">
        <v>7.9</v>
      </c>
      <c r="U1177" s="19">
        <v>8.1999999999999993</v>
      </c>
      <c r="V1177" s="19">
        <v>7.1</v>
      </c>
      <c r="W1177" s="19">
        <v>7</v>
      </c>
      <c r="X1177" s="19">
        <v>7.3</v>
      </c>
      <c r="Y1177" s="15">
        <v>0.28000000000000003</v>
      </c>
      <c r="Z1177" s="15">
        <v>7.3999999999999996E-2</v>
      </c>
      <c r="AA1177" s="15">
        <v>3.78</v>
      </c>
      <c r="AB1177" s="15">
        <v>1.45</v>
      </c>
      <c r="AC1177" s="15">
        <v>3.36</v>
      </c>
      <c r="AD1177" s="15">
        <v>4.17</v>
      </c>
      <c r="AE1177" s="15">
        <v>16.43</v>
      </c>
      <c r="AF1177" s="15">
        <v>23.53</v>
      </c>
      <c r="AG1177" s="15">
        <v>4.3899999999999997</v>
      </c>
      <c r="AH1177" s="15">
        <v>2.96</v>
      </c>
      <c r="AI1177" s="15">
        <v>0.08</v>
      </c>
      <c r="AJ1177" s="15">
        <v>0.1</v>
      </c>
      <c r="AK1177" s="19">
        <v>20</v>
      </c>
      <c r="AL1177" s="15"/>
      <c r="AM1177" s="15"/>
      <c r="AN1177" s="15"/>
      <c r="AO1177" s="15"/>
      <c r="AP1177" s="27"/>
    </row>
    <row r="1178" spans="1:42" x14ac:dyDescent="0.25">
      <c r="A1178" s="3">
        <v>221</v>
      </c>
      <c r="B1178" s="11" t="s">
        <v>2954</v>
      </c>
      <c r="C1178" s="3">
        <v>5</v>
      </c>
      <c r="D1178" s="3" t="s">
        <v>484</v>
      </c>
      <c r="E1178" s="3">
        <v>126</v>
      </c>
      <c r="F1178" s="50">
        <v>151</v>
      </c>
      <c r="G1178" s="3"/>
      <c r="H1178" s="3">
        <f t="shared" si="741"/>
        <v>25</v>
      </c>
      <c r="I1178" s="15">
        <v>0.08</v>
      </c>
      <c r="J1178" s="15">
        <v>0.18</v>
      </c>
      <c r="K1178" s="15">
        <v>0.15</v>
      </c>
      <c r="L1178" s="15">
        <v>2.29</v>
      </c>
      <c r="M1178" s="15">
        <v>24.81</v>
      </c>
      <c r="N1178" s="15">
        <v>52.51</v>
      </c>
      <c r="O1178" s="15">
        <v>45.09</v>
      </c>
      <c r="P1178" s="15">
        <v>2.4</v>
      </c>
      <c r="Q1178" s="15">
        <v>1.74</v>
      </c>
      <c r="R1178" s="23" t="s">
        <v>506</v>
      </c>
      <c r="S1178" s="19">
        <v>8</v>
      </c>
      <c r="T1178" s="19">
        <v>8</v>
      </c>
      <c r="U1178" s="19">
        <v>8.1</v>
      </c>
      <c r="V1178" s="19">
        <v>7.1</v>
      </c>
      <c r="W1178" s="19">
        <v>7.1</v>
      </c>
      <c r="X1178" s="19">
        <v>7.6</v>
      </c>
      <c r="Y1178" s="15">
        <v>0.09</v>
      </c>
      <c r="Z1178" s="15"/>
      <c r="AA1178" s="15"/>
      <c r="AB1178" s="15">
        <v>1.35</v>
      </c>
      <c r="AC1178" s="15">
        <v>3.88</v>
      </c>
      <c r="AD1178" s="15">
        <v>4.18</v>
      </c>
      <c r="AE1178" s="15">
        <v>9.98</v>
      </c>
      <c r="AF1178" s="15">
        <v>7.98</v>
      </c>
      <c r="AG1178" s="15">
        <v>1.46</v>
      </c>
      <c r="AH1178" s="15">
        <v>1.52</v>
      </c>
      <c r="AI1178" s="15">
        <v>0.08</v>
      </c>
      <c r="AJ1178" s="15">
        <v>0.1</v>
      </c>
      <c r="AK1178" s="19">
        <v>20</v>
      </c>
      <c r="AL1178" s="15"/>
      <c r="AM1178" s="15"/>
      <c r="AN1178" s="15"/>
      <c r="AO1178" s="15"/>
      <c r="AP1178" s="27"/>
    </row>
    <row r="1179" spans="1:42" x14ac:dyDescent="0.25">
      <c r="A1179" s="3">
        <v>221</v>
      </c>
      <c r="B1179" s="11" t="s">
        <v>2954</v>
      </c>
      <c r="C1179" s="3">
        <v>6</v>
      </c>
      <c r="D1179" s="3" t="s">
        <v>601</v>
      </c>
      <c r="E1179" s="3">
        <v>151</v>
      </c>
      <c r="F1179" s="50">
        <v>175</v>
      </c>
      <c r="G1179" s="3"/>
      <c r="H1179" s="3">
        <f t="shared" si="741"/>
        <v>24</v>
      </c>
      <c r="I1179" s="15">
        <v>0.09</v>
      </c>
      <c r="J1179" s="15">
        <v>0.16</v>
      </c>
      <c r="K1179" s="15">
        <v>0.13</v>
      </c>
      <c r="L1179" s="15">
        <v>0.87</v>
      </c>
      <c r="M1179" s="15">
        <v>9.7899999999999991</v>
      </c>
      <c r="N1179" s="15">
        <v>11.04</v>
      </c>
      <c r="O1179" s="15">
        <v>73.63</v>
      </c>
      <c r="P1179" s="15">
        <v>15.33</v>
      </c>
      <c r="Q1179" s="15">
        <v>1.9</v>
      </c>
      <c r="R1179" s="23" t="s">
        <v>283</v>
      </c>
      <c r="S1179" s="19">
        <v>7.6</v>
      </c>
      <c r="T1179" s="19">
        <v>7.6</v>
      </c>
      <c r="U1179" s="19">
        <v>8</v>
      </c>
      <c r="V1179" s="19">
        <v>6.8</v>
      </c>
      <c r="W1179" s="19">
        <v>6.7</v>
      </c>
      <c r="X1179" s="19">
        <v>7.4</v>
      </c>
      <c r="Y1179" s="15">
        <v>0.23</v>
      </c>
      <c r="Z1179" s="15"/>
      <c r="AA1179" s="15"/>
      <c r="AB1179" s="15">
        <v>1.37</v>
      </c>
      <c r="AC1179" s="15">
        <v>4.71</v>
      </c>
      <c r="AD1179" s="15">
        <v>5.88</v>
      </c>
      <c r="AE1179" s="15">
        <v>14.55</v>
      </c>
      <c r="AF1179" s="15">
        <v>11.11</v>
      </c>
      <c r="AG1179" s="15">
        <v>3.97</v>
      </c>
      <c r="AH1179" s="15">
        <v>3.12</v>
      </c>
      <c r="AI1179" s="15">
        <v>0.08</v>
      </c>
      <c r="AJ1179" s="15">
        <v>0.1</v>
      </c>
      <c r="AK1179" s="19">
        <v>21</v>
      </c>
      <c r="AL1179" s="15"/>
      <c r="AM1179" s="15"/>
      <c r="AN1179" s="15"/>
      <c r="AO1179" s="15"/>
      <c r="AP1179" s="27"/>
    </row>
    <row r="1180" spans="1:42" ht="15.6" x14ac:dyDescent="0.3">
      <c r="A1180" s="59">
        <f>A1174</f>
        <v>221</v>
      </c>
      <c r="B1180" s="60" t="str">
        <f>B1174</f>
        <v>MI</v>
      </c>
      <c r="C1180" s="61"/>
      <c r="D1180" s="61"/>
      <c r="E1180" s="61"/>
      <c r="F1180" s="62"/>
      <c r="G1180" s="61"/>
      <c r="H1180" s="61"/>
      <c r="I1180" s="63">
        <f>I1174</f>
        <v>0.01</v>
      </c>
      <c r="J1180" s="63">
        <f t="shared" ref="J1180:AE1180" si="763">J1174</f>
        <v>0.11</v>
      </c>
      <c r="K1180" s="63">
        <f t="shared" si="763"/>
        <v>0.19</v>
      </c>
      <c r="L1180" s="63">
        <f t="shared" si="763"/>
        <v>1.93</v>
      </c>
      <c r="M1180" s="63">
        <f t="shared" si="763"/>
        <v>4.47</v>
      </c>
      <c r="N1180" s="63">
        <f t="shared" si="763"/>
        <v>5.81</v>
      </c>
      <c r="O1180" s="63">
        <f t="shared" si="763"/>
        <v>49.62</v>
      </c>
      <c r="P1180" s="63">
        <f t="shared" si="763"/>
        <v>44.57</v>
      </c>
      <c r="Q1180" s="63">
        <f t="shared" si="763"/>
        <v>0</v>
      </c>
      <c r="R1180" s="64" t="str">
        <f t="shared" si="763"/>
        <v>AL</v>
      </c>
      <c r="S1180" s="65">
        <f t="shared" ref="S1180:X1180" si="764">((S1174*$H1174)+(S1175*$H1175))/$F1175</f>
        <v>6.9666666666666668</v>
      </c>
      <c r="T1180" s="65">
        <f t="shared" si="764"/>
        <v>6.8666666666666663</v>
      </c>
      <c r="U1180" s="65">
        <f t="shared" si="764"/>
        <v>7.2666666666666666</v>
      </c>
      <c r="V1180" s="65">
        <f t="shared" si="764"/>
        <v>5.8666666666666663</v>
      </c>
      <c r="W1180" s="65">
        <f t="shared" si="764"/>
        <v>5.8</v>
      </c>
      <c r="X1180" s="65">
        <f t="shared" si="764"/>
        <v>6.1</v>
      </c>
      <c r="Y1180" s="65">
        <f t="shared" ref="Y1180" si="765">((Y1174*$H1174)+(Y1175*$H1175))/$F1175</f>
        <v>0.64666666666666661</v>
      </c>
      <c r="Z1180" s="63">
        <f t="shared" si="763"/>
        <v>0.28699999999999998</v>
      </c>
      <c r="AA1180" s="63">
        <f t="shared" si="763"/>
        <v>3.9</v>
      </c>
      <c r="AB1180" s="63">
        <f t="shared" si="763"/>
        <v>1.59</v>
      </c>
      <c r="AC1180" s="65">
        <f t="shared" ref="AC1180:AD1180" si="766">((AC1174*$H1174)+(AC1175*$H1175))/$F1175</f>
        <v>0.9</v>
      </c>
      <c r="AD1180" s="65">
        <f t="shared" si="766"/>
        <v>1.0933333333333333</v>
      </c>
      <c r="AE1180" s="63">
        <f t="shared" si="763"/>
        <v>28.99</v>
      </c>
      <c r="AF1180" s="65">
        <f t="shared" ref="AF1180:AP1180" si="767">((AF1174*$H1174)+(AF1175*$H1175))/$F1175</f>
        <v>14.043333333333335</v>
      </c>
      <c r="AG1180" s="65">
        <f t="shared" si="767"/>
        <v>3.9766666666666666</v>
      </c>
      <c r="AH1180" s="65">
        <f t="shared" si="767"/>
        <v>0.85333333333333339</v>
      </c>
      <c r="AI1180" s="65">
        <f t="shared" si="767"/>
        <v>0.14000000000000001</v>
      </c>
      <c r="AJ1180" s="65">
        <f t="shared" si="767"/>
        <v>4.5299999999999994</v>
      </c>
      <c r="AK1180" s="65">
        <f t="shared" si="767"/>
        <v>61.666666666666664</v>
      </c>
      <c r="AL1180" s="65">
        <f t="shared" si="767"/>
        <v>0</v>
      </c>
      <c r="AM1180" s="65">
        <f t="shared" si="767"/>
        <v>0</v>
      </c>
      <c r="AN1180" s="65">
        <f t="shared" si="767"/>
        <v>0</v>
      </c>
      <c r="AO1180" s="65">
        <f t="shared" si="767"/>
        <v>0</v>
      </c>
      <c r="AP1180" s="65">
        <f t="shared" si="767"/>
        <v>0</v>
      </c>
    </row>
    <row r="1181" spans="1:42" x14ac:dyDescent="0.25">
      <c r="A1181" s="35">
        <v>222</v>
      </c>
      <c r="B1181" s="36" t="s">
        <v>2954</v>
      </c>
      <c r="C1181" s="35">
        <v>1</v>
      </c>
      <c r="D1181" s="35" t="s">
        <v>6</v>
      </c>
      <c r="E1181" s="35">
        <v>0</v>
      </c>
      <c r="F1181" s="51">
        <v>18</v>
      </c>
      <c r="G1181" s="35"/>
      <c r="H1181" s="35">
        <f t="shared" si="741"/>
        <v>18</v>
      </c>
      <c r="I1181" s="37">
        <v>0.02</v>
      </c>
      <c r="J1181" s="37">
        <v>0.26</v>
      </c>
      <c r="K1181" s="37">
        <v>0.33</v>
      </c>
      <c r="L1181" s="37">
        <v>1.29</v>
      </c>
      <c r="M1181" s="37">
        <v>2.23</v>
      </c>
      <c r="N1181" s="37">
        <v>4.13</v>
      </c>
      <c r="O1181" s="37">
        <v>52</v>
      </c>
      <c r="P1181" s="37">
        <v>43.87</v>
      </c>
      <c r="Q1181" s="37"/>
      <c r="R1181" s="38" t="s">
        <v>169</v>
      </c>
      <c r="S1181" s="39">
        <v>7.2</v>
      </c>
      <c r="T1181" s="39">
        <v>7.2</v>
      </c>
      <c r="U1181" s="39">
        <v>7.4</v>
      </c>
      <c r="V1181" s="39">
        <v>6.2</v>
      </c>
      <c r="W1181" s="39">
        <v>6.8</v>
      </c>
      <c r="X1181" s="39">
        <v>6.8</v>
      </c>
      <c r="Y1181" s="37">
        <v>0.99</v>
      </c>
      <c r="Z1181" s="37">
        <v>0.249</v>
      </c>
      <c r="AA1181" s="37">
        <v>3.98</v>
      </c>
      <c r="AB1181" s="37">
        <v>1.57</v>
      </c>
      <c r="AC1181" s="37"/>
      <c r="AD1181" s="37">
        <v>0.28000000000000003</v>
      </c>
      <c r="AE1181" s="37">
        <v>21.85</v>
      </c>
      <c r="AF1181" s="37">
        <v>11.6</v>
      </c>
      <c r="AG1181" s="37">
        <v>3.97</v>
      </c>
      <c r="AH1181" s="37">
        <v>0.34</v>
      </c>
      <c r="AI1181" s="37">
        <v>0.6</v>
      </c>
      <c r="AJ1181" s="37">
        <v>4.8</v>
      </c>
      <c r="AK1181" s="39">
        <v>112</v>
      </c>
      <c r="AL1181" s="37"/>
      <c r="AM1181" s="37"/>
      <c r="AN1181" s="37"/>
      <c r="AO1181" s="37"/>
      <c r="AP1181" s="40"/>
    </row>
    <row r="1182" spans="1:42" x14ac:dyDescent="0.25">
      <c r="A1182" s="41">
        <v>222</v>
      </c>
      <c r="B1182" s="42" t="s">
        <v>2954</v>
      </c>
      <c r="C1182" s="41">
        <v>2</v>
      </c>
      <c r="D1182" s="41" t="s">
        <v>290</v>
      </c>
      <c r="E1182" s="41">
        <v>18</v>
      </c>
      <c r="F1182" s="49">
        <v>42</v>
      </c>
      <c r="G1182" s="41"/>
      <c r="H1182" s="41">
        <f t="shared" si="741"/>
        <v>24</v>
      </c>
      <c r="I1182" s="43">
        <v>0.13</v>
      </c>
      <c r="J1182" s="43">
        <v>0.77</v>
      </c>
      <c r="K1182" s="43">
        <v>0.59</v>
      </c>
      <c r="L1182" s="43">
        <v>1.69</v>
      </c>
      <c r="M1182" s="43">
        <v>3.57</v>
      </c>
      <c r="N1182" s="43">
        <v>6.72</v>
      </c>
      <c r="O1182" s="43">
        <v>46.76</v>
      </c>
      <c r="P1182" s="43">
        <v>46.52</v>
      </c>
      <c r="Q1182" s="43"/>
      <c r="R1182" s="44" t="s">
        <v>169</v>
      </c>
      <c r="S1182" s="45">
        <v>6.4</v>
      </c>
      <c r="T1182" s="45">
        <v>6.4</v>
      </c>
      <c r="U1182" s="45">
        <v>6.6</v>
      </c>
      <c r="V1182" s="45">
        <v>4.9000000000000004</v>
      </c>
      <c r="W1182" s="45">
        <v>5.4</v>
      </c>
      <c r="X1182" s="45">
        <v>5.4</v>
      </c>
      <c r="Y1182" s="43">
        <v>0.47</v>
      </c>
      <c r="Z1182" s="43">
        <v>0.13200000000000001</v>
      </c>
      <c r="AA1182" s="43">
        <v>3.56</v>
      </c>
      <c r="AB1182" s="43">
        <v>1.53</v>
      </c>
      <c r="AC1182" s="43"/>
      <c r="AD1182" s="43">
        <v>0.28999999999999998</v>
      </c>
      <c r="AE1182" s="43">
        <v>15.54</v>
      </c>
      <c r="AF1182" s="43">
        <v>4.5999999999999996</v>
      </c>
      <c r="AG1182" s="43">
        <v>3.14</v>
      </c>
      <c r="AH1182" s="43">
        <v>0.4</v>
      </c>
      <c r="AI1182" s="43">
        <v>0.22</v>
      </c>
      <c r="AJ1182" s="43">
        <v>6.72</v>
      </c>
      <c r="AK1182" s="45">
        <v>17</v>
      </c>
      <c r="AL1182" s="43"/>
      <c r="AM1182" s="43"/>
      <c r="AN1182" s="43"/>
      <c r="AO1182" s="43"/>
      <c r="AP1182" s="46"/>
    </row>
    <row r="1183" spans="1:42" x14ac:dyDescent="0.25">
      <c r="A1183" s="3">
        <v>222</v>
      </c>
      <c r="B1183" s="11" t="s">
        <v>2954</v>
      </c>
      <c r="C1183" s="3">
        <v>3</v>
      </c>
      <c r="D1183" s="3" t="s">
        <v>302</v>
      </c>
      <c r="E1183" s="3">
        <v>42</v>
      </c>
      <c r="F1183" s="50">
        <v>73</v>
      </c>
      <c r="G1183" s="3"/>
      <c r="H1183" s="3">
        <f t="shared" si="741"/>
        <v>31</v>
      </c>
      <c r="I1183" s="15">
        <v>0.04</v>
      </c>
      <c r="J1183" s="15">
        <v>0.47</v>
      </c>
      <c r="K1183" s="15">
        <v>0.69</v>
      </c>
      <c r="L1183" s="15">
        <v>2.38</v>
      </c>
      <c r="M1183" s="15">
        <v>8.1</v>
      </c>
      <c r="N1183" s="15">
        <v>11.68</v>
      </c>
      <c r="O1183" s="15">
        <v>44.46</v>
      </c>
      <c r="P1183" s="15">
        <v>43.86</v>
      </c>
      <c r="Q1183" s="15">
        <v>2.25</v>
      </c>
      <c r="R1183" s="23" t="s">
        <v>169</v>
      </c>
      <c r="S1183" s="19">
        <v>5.5</v>
      </c>
      <c r="T1183" s="19">
        <v>5.5</v>
      </c>
      <c r="U1183" s="19">
        <v>6.2</v>
      </c>
      <c r="V1183" s="19">
        <v>4.0999999999999996</v>
      </c>
      <c r="W1183" s="19">
        <v>4.5</v>
      </c>
      <c r="X1183" s="19">
        <v>4.5</v>
      </c>
      <c r="Y1183" s="15">
        <v>0.26</v>
      </c>
      <c r="Z1183" s="15">
        <v>9.8000000000000004E-2</v>
      </c>
      <c r="AA1183" s="15">
        <v>2.65</v>
      </c>
      <c r="AB1183" s="15">
        <v>1.43</v>
      </c>
      <c r="AC1183" s="15"/>
      <c r="AD1183" s="15">
        <v>0.14000000000000001</v>
      </c>
      <c r="AE1183" s="15">
        <v>14.87</v>
      </c>
      <c r="AF1183" s="15">
        <v>1.8</v>
      </c>
      <c r="AG1183" s="15">
        <v>2.72</v>
      </c>
      <c r="AH1183" s="15">
        <v>0.52</v>
      </c>
      <c r="AI1183" s="15">
        <v>0.18</v>
      </c>
      <c r="AJ1183" s="15">
        <v>9.44</v>
      </c>
      <c r="AK1183" s="19">
        <v>27</v>
      </c>
      <c r="AL1183" s="15"/>
      <c r="AM1183" s="15"/>
      <c r="AN1183" s="15"/>
      <c r="AO1183" s="15"/>
      <c r="AP1183" s="27"/>
    </row>
    <row r="1184" spans="1:42" x14ac:dyDescent="0.25">
      <c r="A1184" s="3">
        <v>222</v>
      </c>
      <c r="B1184" s="11" t="s">
        <v>2954</v>
      </c>
      <c r="C1184" s="3">
        <v>4</v>
      </c>
      <c r="D1184" s="3" t="s">
        <v>2422</v>
      </c>
      <c r="E1184" s="3">
        <v>73</v>
      </c>
      <c r="F1184" s="50">
        <v>122</v>
      </c>
      <c r="G1184" s="3"/>
      <c r="H1184" s="3">
        <f t="shared" si="741"/>
        <v>49</v>
      </c>
      <c r="I1184" s="15">
        <v>0.02</v>
      </c>
      <c r="J1184" s="15">
        <v>0.28999999999999998</v>
      </c>
      <c r="K1184" s="15">
        <v>0.61</v>
      </c>
      <c r="L1184" s="15">
        <v>2.62</v>
      </c>
      <c r="M1184" s="15">
        <v>8.19</v>
      </c>
      <c r="N1184" s="15">
        <v>11.73</v>
      </c>
      <c r="O1184" s="15">
        <v>49.42</v>
      </c>
      <c r="P1184" s="15">
        <v>38.85</v>
      </c>
      <c r="Q1184" s="15">
        <v>2.5</v>
      </c>
      <c r="R1184" s="23" t="s">
        <v>354</v>
      </c>
      <c r="S1184" s="19">
        <v>5.9</v>
      </c>
      <c r="T1184" s="19">
        <v>5.9</v>
      </c>
      <c r="U1184" s="19">
        <v>5.9</v>
      </c>
      <c r="V1184" s="19">
        <v>4.0999999999999996</v>
      </c>
      <c r="W1184" s="19">
        <v>4.5</v>
      </c>
      <c r="X1184" s="19">
        <v>4.5</v>
      </c>
      <c r="Y1184" s="15">
        <v>0.22</v>
      </c>
      <c r="Z1184" s="15">
        <v>8.2000000000000003E-2</v>
      </c>
      <c r="AA1184" s="15">
        <v>2.68</v>
      </c>
      <c r="AB1184" s="15">
        <v>1.79</v>
      </c>
      <c r="AC1184" s="15"/>
      <c r="AD1184" s="15">
        <v>0.16</v>
      </c>
      <c r="AE1184" s="15">
        <v>15.1</v>
      </c>
      <c r="AF1184" s="15">
        <v>2.1</v>
      </c>
      <c r="AG1184" s="15">
        <v>4.8099999999999996</v>
      </c>
      <c r="AH1184" s="15">
        <v>0.56000000000000005</v>
      </c>
      <c r="AI1184" s="15">
        <v>0.16</v>
      </c>
      <c r="AJ1184" s="15">
        <v>7.04</v>
      </c>
      <c r="AK1184" s="19">
        <v>16</v>
      </c>
      <c r="AL1184" s="15"/>
      <c r="AM1184" s="15"/>
      <c r="AN1184" s="15"/>
      <c r="AO1184" s="15"/>
      <c r="AP1184" s="27"/>
    </row>
    <row r="1185" spans="1:42" x14ac:dyDescent="0.25">
      <c r="A1185" s="3">
        <v>222</v>
      </c>
      <c r="B1185" s="11" t="s">
        <v>2954</v>
      </c>
      <c r="C1185" s="3">
        <v>5</v>
      </c>
      <c r="D1185" s="3" t="s">
        <v>1946</v>
      </c>
      <c r="E1185" s="3">
        <v>122</v>
      </c>
      <c r="F1185" s="50">
        <v>170</v>
      </c>
      <c r="G1185" s="3"/>
      <c r="H1185" s="3">
        <f t="shared" si="741"/>
        <v>48</v>
      </c>
      <c r="I1185" s="15">
        <v>0.02</v>
      </c>
      <c r="J1185" s="15">
        <v>0.35</v>
      </c>
      <c r="K1185" s="15">
        <v>0.53</v>
      </c>
      <c r="L1185" s="15">
        <v>1.58</v>
      </c>
      <c r="M1185" s="15">
        <v>12.1</v>
      </c>
      <c r="N1185" s="15">
        <v>14.58</v>
      </c>
      <c r="O1185" s="15">
        <v>52.14</v>
      </c>
      <c r="P1185" s="15">
        <v>33.08</v>
      </c>
      <c r="Q1185" s="15"/>
      <c r="R1185" s="23"/>
      <c r="S1185" s="19">
        <v>6.1</v>
      </c>
      <c r="T1185" s="19">
        <v>6</v>
      </c>
      <c r="U1185" s="19">
        <v>6.6</v>
      </c>
      <c r="V1185" s="19">
        <v>4.5</v>
      </c>
      <c r="W1185" s="19">
        <v>4.5999999999999996</v>
      </c>
      <c r="X1185" s="19">
        <v>4.5999999999999996</v>
      </c>
      <c r="Y1185" s="15">
        <v>0.15</v>
      </c>
      <c r="Z1185" s="15"/>
      <c r="AA1185" s="15"/>
      <c r="AB1185" s="15">
        <v>1.51</v>
      </c>
      <c r="AC1185" s="15"/>
      <c r="AD1185" s="15">
        <v>0.16</v>
      </c>
      <c r="AE1185" s="15">
        <v>15.1</v>
      </c>
      <c r="AF1185" s="15">
        <v>2.5</v>
      </c>
      <c r="AG1185" s="15">
        <v>5.23</v>
      </c>
      <c r="AH1185" s="15">
        <v>0.7</v>
      </c>
      <c r="AI1185" s="15">
        <v>0.16</v>
      </c>
      <c r="AJ1185" s="15">
        <v>5.92</v>
      </c>
      <c r="AK1185" s="19">
        <v>20</v>
      </c>
      <c r="AL1185" s="15"/>
      <c r="AM1185" s="15"/>
      <c r="AN1185" s="15"/>
      <c r="AO1185" s="15"/>
      <c r="AP1185" s="27"/>
    </row>
    <row r="1186" spans="1:42" x14ac:dyDescent="0.25">
      <c r="A1186" s="3">
        <v>222</v>
      </c>
      <c r="B1186" s="11" t="s">
        <v>2954</v>
      </c>
      <c r="C1186" s="3">
        <v>6</v>
      </c>
      <c r="D1186" s="3" t="s">
        <v>2435</v>
      </c>
      <c r="E1186" s="3">
        <v>170</v>
      </c>
      <c r="F1186" s="50">
        <v>170</v>
      </c>
      <c r="G1186" s="3"/>
      <c r="H1186" s="3">
        <f t="shared" si="741"/>
        <v>0</v>
      </c>
      <c r="I1186" s="15">
        <v>0.02</v>
      </c>
      <c r="J1186" s="15">
        <v>0.36</v>
      </c>
      <c r="K1186" s="15">
        <v>0.42</v>
      </c>
      <c r="L1186" s="15">
        <v>2.09</v>
      </c>
      <c r="M1186" s="15">
        <v>5.46</v>
      </c>
      <c r="N1186" s="15">
        <v>8.35</v>
      </c>
      <c r="O1186" s="15">
        <v>49.76</v>
      </c>
      <c r="P1186" s="15">
        <v>41.89</v>
      </c>
      <c r="Q1186" s="15"/>
      <c r="R1186" s="23" t="s">
        <v>169</v>
      </c>
      <c r="S1186" s="19">
        <v>6.1</v>
      </c>
      <c r="T1186" s="19">
        <v>6.1</v>
      </c>
      <c r="U1186" s="19">
        <v>6.6</v>
      </c>
      <c r="V1186" s="19">
        <v>4.7</v>
      </c>
      <c r="W1186" s="19">
        <v>4.7</v>
      </c>
      <c r="X1186" s="19">
        <v>4.7</v>
      </c>
      <c r="Y1186" s="15">
        <v>0.11</v>
      </c>
      <c r="Z1186" s="15"/>
      <c r="AA1186" s="15"/>
      <c r="AB1186" s="15"/>
      <c r="AC1186" s="15"/>
      <c r="AD1186" s="15">
        <v>0.19</v>
      </c>
      <c r="AE1186" s="15">
        <v>15.98</v>
      </c>
      <c r="AF1186" s="15">
        <v>2.8</v>
      </c>
      <c r="AG1186" s="15">
        <v>6.9</v>
      </c>
      <c r="AH1186" s="15">
        <v>0.82</v>
      </c>
      <c r="AI1186" s="15">
        <v>0.14000000000000001</v>
      </c>
      <c r="AJ1186" s="15">
        <v>5.6</v>
      </c>
      <c r="AK1186" s="19">
        <v>23</v>
      </c>
      <c r="AL1186" s="15"/>
      <c r="AM1186" s="15"/>
      <c r="AN1186" s="15"/>
      <c r="AO1186" s="15"/>
      <c r="AP1186" s="27"/>
    </row>
    <row r="1187" spans="1:42" ht="15.6" x14ac:dyDescent="0.3">
      <c r="A1187" s="59">
        <f>A1181</f>
        <v>222</v>
      </c>
      <c r="B1187" s="60" t="str">
        <f>B1181</f>
        <v>MI</v>
      </c>
      <c r="C1187" s="61"/>
      <c r="D1187" s="61"/>
      <c r="E1187" s="61"/>
      <c r="F1187" s="62"/>
      <c r="G1187" s="61"/>
      <c r="H1187" s="61"/>
      <c r="I1187" s="63">
        <f>I1181</f>
        <v>0.02</v>
      </c>
      <c r="J1187" s="63">
        <f t="shared" ref="J1187:AE1187" si="768">J1181</f>
        <v>0.26</v>
      </c>
      <c r="K1187" s="63">
        <f t="shared" si="768"/>
        <v>0.33</v>
      </c>
      <c r="L1187" s="63">
        <f t="shared" si="768"/>
        <v>1.29</v>
      </c>
      <c r="M1187" s="63">
        <f t="shared" si="768"/>
        <v>2.23</v>
      </c>
      <c r="N1187" s="63">
        <f t="shared" si="768"/>
        <v>4.13</v>
      </c>
      <c r="O1187" s="63">
        <f t="shared" si="768"/>
        <v>52</v>
      </c>
      <c r="P1187" s="63">
        <f t="shared" si="768"/>
        <v>43.87</v>
      </c>
      <c r="Q1187" s="63">
        <f t="shared" si="768"/>
        <v>0</v>
      </c>
      <c r="R1187" s="64" t="str">
        <f t="shared" si="768"/>
        <v>AL</v>
      </c>
      <c r="S1187" s="65">
        <f t="shared" ref="S1187:X1187" si="769">((S1181*$H1181)+(S1182*$H1182))/$F1182</f>
        <v>6.7428571428571438</v>
      </c>
      <c r="T1187" s="65">
        <f t="shared" si="769"/>
        <v>6.7428571428571438</v>
      </c>
      <c r="U1187" s="65">
        <f t="shared" si="769"/>
        <v>6.9428571428571431</v>
      </c>
      <c r="V1187" s="65">
        <f t="shared" si="769"/>
        <v>5.4571428571428573</v>
      </c>
      <c r="W1187" s="65">
        <f t="shared" si="769"/>
        <v>6</v>
      </c>
      <c r="X1187" s="65">
        <f t="shared" si="769"/>
        <v>6</v>
      </c>
      <c r="Y1187" s="65">
        <f t="shared" ref="Y1187" si="770">((Y1181*$H1181)+(Y1182*$H1182))/$F1182</f>
        <v>0.69285714285714284</v>
      </c>
      <c r="Z1187" s="63">
        <f t="shared" si="768"/>
        <v>0.249</v>
      </c>
      <c r="AA1187" s="63">
        <f t="shared" si="768"/>
        <v>3.98</v>
      </c>
      <c r="AB1187" s="63">
        <f t="shared" si="768"/>
        <v>1.57</v>
      </c>
      <c r="AC1187" s="65">
        <f t="shared" ref="AC1187:AD1187" si="771">((AC1181*$H1181)+(AC1182*$H1182))/$F1182</f>
        <v>0</v>
      </c>
      <c r="AD1187" s="65">
        <f t="shared" si="771"/>
        <v>0.2857142857142857</v>
      </c>
      <c r="AE1187" s="63">
        <f t="shared" si="768"/>
        <v>21.85</v>
      </c>
      <c r="AF1187" s="65">
        <f t="shared" ref="AF1187:AP1187" si="772">((AF1181*$H1181)+(AF1182*$H1182))/$F1182</f>
        <v>7.6</v>
      </c>
      <c r="AG1187" s="65">
        <f t="shared" si="772"/>
        <v>3.4957142857142856</v>
      </c>
      <c r="AH1187" s="65">
        <f t="shared" si="772"/>
        <v>0.37428571428571433</v>
      </c>
      <c r="AI1187" s="65">
        <f t="shared" si="772"/>
        <v>0.38285714285714284</v>
      </c>
      <c r="AJ1187" s="65">
        <f t="shared" si="772"/>
        <v>5.8971428571428577</v>
      </c>
      <c r="AK1187" s="65">
        <f t="shared" si="772"/>
        <v>57.714285714285715</v>
      </c>
      <c r="AL1187" s="65">
        <f t="shared" si="772"/>
        <v>0</v>
      </c>
      <c r="AM1187" s="65">
        <f t="shared" si="772"/>
        <v>0</v>
      </c>
      <c r="AN1187" s="65">
        <f t="shared" si="772"/>
        <v>0</v>
      </c>
      <c r="AO1187" s="65">
        <f t="shared" si="772"/>
        <v>0</v>
      </c>
      <c r="AP1187" s="65">
        <f t="shared" si="772"/>
        <v>0</v>
      </c>
    </row>
    <row r="1188" spans="1:42" x14ac:dyDescent="0.25">
      <c r="A1188" s="35">
        <v>223</v>
      </c>
      <c r="B1188" s="36" t="s">
        <v>2954</v>
      </c>
      <c r="C1188" s="35">
        <v>1</v>
      </c>
      <c r="D1188" s="35" t="s">
        <v>6</v>
      </c>
      <c r="E1188" s="35">
        <v>0</v>
      </c>
      <c r="F1188" s="51">
        <v>16</v>
      </c>
      <c r="G1188" s="35"/>
      <c r="H1188" s="35">
        <f t="shared" si="741"/>
        <v>16</v>
      </c>
      <c r="I1188" s="37">
        <v>0.01</v>
      </c>
      <c r="J1188" s="37">
        <v>0.17</v>
      </c>
      <c r="K1188" s="37">
        <v>0.17</v>
      </c>
      <c r="L1188" s="37">
        <v>0.85</v>
      </c>
      <c r="M1188" s="37">
        <v>1.62</v>
      </c>
      <c r="N1188" s="37">
        <v>2.82</v>
      </c>
      <c r="O1188" s="37">
        <v>42.94</v>
      </c>
      <c r="P1188" s="37">
        <v>52.24</v>
      </c>
      <c r="Q1188" s="37"/>
      <c r="R1188" s="38" t="s">
        <v>169</v>
      </c>
      <c r="S1188" s="39">
        <v>6.5</v>
      </c>
      <c r="T1188" s="39">
        <v>6.5</v>
      </c>
      <c r="U1188" s="39">
        <v>6.5</v>
      </c>
      <c r="V1188" s="39">
        <v>5.5</v>
      </c>
      <c r="W1188" s="39">
        <v>5.5</v>
      </c>
      <c r="X1188" s="39">
        <v>5.6</v>
      </c>
      <c r="Y1188" s="37">
        <v>1.0900000000000001</v>
      </c>
      <c r="Z1188" s="37">
        <v>0.35099999999999998</v>
      </c>
      <c r="AA1188" s="37">
        <v>3.1</v>
      </c>
      <c r="AB1188" s="37">
        <v>1.4</v>
      </c>
      <c r="AC1188" s="37"/>
      <c r="AD1188" s="37">
        <v>1.28</v>
      </c>
      <c r="AE1188" s="37">
        <v>33.450000000000003</v>
      </c>
      <c r="AF1188" s="37"/>
      <c r="AG1188" s="37"/>
      <c r="AH1188" s="37"/>
      <c r="AI1188" s="37"/>
      <c r="AJ1188" s="37"/>
      <c r="AK1188" s="39">
        <v>0</v>
      </c>
      <c r="AL1188" s="37"/>
      <c r="AM1188" s="37"/>
      <c r="AN1188" s="37"/>
      <c r="AO1188" s="37"/>
      <c r="AP1188" s="40"/>
    </row>
    <row r="1189" spans="1:42" x14ac:dyDescent="0.25">
      <c r="A1189" s="41">
        <v>223</v>
      </c>
      <c r="B1189" s="42" t="s">
        <v>2954</v>
      </c>
      <c r="C1189" s="41">
        <v>2</v>
      </c>
      <c r="D1189" s="41" t="s">
        <v>290</v>
      </c>
      <c r="E1189" s="41">
        <v>16</v>
      </c>
      <c r="F1189" s="49">
        <v>47</v>
      </c>
      <c r="G1189" s="41"/>
      <c r="H1189" s="41">
        <f t="shared" si="741"/>
        <v>31</v>
      </c>
      <c r="I1189" s="43"/>
      <c r="J1189" s="43">
        <v>0.08</v>
      </c>
      <c r="K1189" s="43">
        <v>0.14000000000000001</v>
      </c>
      <c r="L1189" s="43">
        <v>0.85</v>
      </c>
      <c r="M1189" s="43">
        <v>1.62</v>
      </c>
      <c r="N1189" s="43">
        <v>2.69</v>
      </c>
      <c r="O1189" s="43">
        <v>40.97</v>
      </c>
      <c r="P1189" s="43">
        <v>56.34</v>
      </c>
      <c r="Q1189" s="43"/>
      <c r="R1189" s="44" t="s">
        <v>169</v>
      </c>
      <c r="S1189" s="45">
        <v>5.0999999999999996</v>
      </c>
      <c r="T1189" s="45">
        <v>5.0999999999999996</v>
      </c>
      <c r="U1189" s="45">
        <v>5.3</v>
      </c>
      <c r="V1189" s="45">
        <v>4</v>
      </c>
      <c r="W1189" s="45">
        <v>4</v>
      </c>
      <c r="X1189" s="45">
        <v>4.3</v>
      </c>
      <c r="Y1189" s="43">
        <v>0.59</v>
      </c>
      <c r="Z1189" s="43">
        <v>0.17399999999999999</v>
      </c>
      <c r="AA1189" s="43">
        <v>3.39</v>
      </c>
      <c r="AB1189" s="43">
        <v>1.48</v>
      </c>
      <c r="AC1189" s="43"/>
      <c r="AD1189" s="43">
        <v>2.78</v>
      </c>
      <c r="AE1189" s="43">
        <v>26.76</v>
      </c>
      <c r="AF1189" s="43"/>
      <c r="AG1189" s="43"/>
      <c r="AH1189" s="43"/>
      <c r="AI1189" s="43"/>
      <c r="AJ1189" s="43"/>
      <c r="AK1189" s="45">
        <v>0</v>
      </c>
      <c r="AL1189" s="43"/>
      <c r="AM1189" s="43"/>
      <c r="AN1189" s="43"/>
      <c r="AO1189" s="43"/>
      <c r="AP1189" s="46"/>
    </row>
    <row r="1190" spans="1:42" x14ac:dyDescent="0.25">
      <c r="A1190" s="3">
        <v>223</v>
      </c>
      <c r="B1190" s="11" t="s">
        <v>2954</v>
      </c>
      <c r="C1190" s="3">
        <v>3</v>
      </c>
      <c r="D1190" s="3" t="s">
        <v>302</v>
      </c>
      <c r="E1190" s="3">
        <v>47</v>
      </c>
      <c r="F1190" s="50">
        <v>70</v>
      </c>
      <c r="G1190" s="3"/>
      <c r="H1190" s="3">
        <f t="shared" si="741"/>
        <v>23</v>
      </c>
      <c r="I1190" s="15">
        <v>0.08</v>
      </c>
      <c r="J1190" s="15">
        <v>0.42</v>
      </c>
      <c r="K1190" s="15">
        <v>0.69</v>
      </c>
      <c r="L1190" s="15">
        <v>1.45</v>
      </c>
      <c r="M1190" s="15">
        <v>2</v>
      </c>
      <c r="N1190" s="15">
        <v>4.63</v>
      </c>
      <c r="O1190" s="15">
        <v>43.82</v>
      </c>
      <c r="P1190" s="15">
        <v>51.53</v>
      </c>
      <c r="Q1190" s="15">
        <v>2</v>
      </c>
      <c r="R1190" s="23" t="s">
        <v>169</v>
      </c>
      <c r="S1190" s="19">
        <v>5.4</v>
      </c>
      <c r="T1190" s="19">
        <v>5.3</v>
      </c>
      <c r="U1190" s="19">
        <v>5.4</v>
      </c>
      <c r="V1190" s="19">
        <v>4.4000000000000004</v>
      </c>
      <c r="W1190" s="19">
        <v>4.4000000000000004</v>
      </c>
      <c r="X1190" s="19">
        <v>4.4000000000000004</v>
      </c>
      <c r="Y1190" s="15">
        <v>0.36</v>
      </c>
      <c r="Z1190" s="15">
        <v>0.112</v>
      </c>
      <c r="AA1190" s="15">
        <v>3.21</v>
      </c>
      <c r="AB1190" s="15">
        <v>2.36</v>
      </c>
      <c r="AC1190" s="15"/>
      <c r="AD1190" s="15">
        <v>4.6500000000000004</v>
      </c>
      <c r="AE1190" s="15">
        <v>23.64</v>
      </c>
      <c r="AF1190" s="15"/>
      <c r="AG1190" s="15"/>
      <c r="AH1190" s="15"/>
      <c r="AI1190" s="15"/>
      <c r="AJ1190" s="15"/>
      <c r="AK1190" s="19">
        <v>0</v>
      </c>
      <c r="AL1190" s="15"/>
      <c r="AM1190" s="15"/>
      <c r="AN1190" s="15"/>
      <c r="AO1190" s="15"/>
      <c r="AP1190" s="27"/>
    </row>
    <row r="1191" spans="1:42" x14ac:dyDescent="0.25">
      <c r="A1191" s="3">
        <v>223</v>
      </c>
      <c r="B1191" s="11" t="s">
        <v>2954</v>
      </c>
      <c r="C1191" s="3">
        <v>4</v>
      </c>
      <c r="D1191" s="3" t="s">
        <v>2422</v>
      </c>
      <c r="E1191" s="3">
        <v>70</v>
      </c>
      <c r="F1191" s="50">
        <v>101</v>
      </c>
      <c r="G1191" s="3"/>
      <c r="H1191" s="3">
        <f t="shared" si="741"/>
        <v>31</v>
      </c>
      <c r="I1191" s="15">
        <v>0.01</v>
      </c>
      <c r="J1191" s="15">
        <v>0.15</v>
      </c>
      <c r="K1191" s="15">
        <v>0.18</v>
      </c>
      <c r="L1191" s="15">
        <v>0.42</v>
      </c>
      <c r="M1191" s="15">
        <v>1.1100000000000001</v>
      </c>
      <c r="N1191" s="15">
        <v>1.87</v>
      </c>
      <c r="O1191" s="15">
        <v>44.34</v>
      </c>
      <c r="P1191" s="15">
        <v>53.79</v>
      </c>
      <c r="Q1191" s="15"/>
      <c r="R1191" s="23" t="s">
        <v>169</v>
      </c>
      <c r="S1191" s="19">
        <v>5.6</v>
      </c>
      <c r="T1191" s="19">
        <v>5.6</v>
      </c>
      <c r="U1191" s="19">
        <v>5.6</v>
      </c>
      <c r="V1191" s="19">
        <v>4.5999999999999996</v>
      </c>
      <c r="W1191" s="19">
        <v>4.5999999999999996</v>
      </c>
      <c r="X1191" s="19">
        <v>4.5999999999999996</v>
      </c>
      <c r="Y1191" s="15">
        <v>0.22</v>
      </c>
      <c r="Z1191" s="15">
        <v>8.4000000000000005E-2</v>
      </c>
      <c r="AA1191" s="15">
        <v>2.61</v>
      </c>
      <c r="AB1191" s="15">
        <v>1.32</v>
      </c>
      <c r="AC1191" s="15"/>
      <c r="AD1191" s="15">
        <v>6.67</v>
      </c>
      <c r="AE1191" s="15">
        <v>22.3</v>
      </c>
      <c r="AF1191" s="15"/>
      <c r="AG1191" s="15"/>
      <c r="AH1191" s="15"/>
      <c r="AI1191" s="15"/>
      <c r="AJ1191" s="15"/>
      <c r="AK1191" s="19">
        <v>0</v>
      </c>
      <c r="AL1191" s="15"/>
      <c r="AM1191" s="15"/>
      <c r="AN1191" s="15"/>
      <c r="AO1191" s="15"/>
      <c r="AP1191" s="27"/>
    </row>
    <row r="1192" spans="1:42" x14ac:dyDescent="0.25">
      <c r="A1192" s="3">
        <v>223</v>
      </c>
      <c r="B1192" s="11" t="s">
        <v>2954</v>
      </c>
      <c r="C1192" s="3">
        <v>5</v>
      </c>
      <c r="D1192" s="3" t="s">
        <v>1946</v>
      </c>
      <c r="E1192" s="3">
        <v>101</v>
      </c>
      <c r="F1192" s="50">
        <v>139</v>
      </c>
      <c r="G1192" s="3"/>
      <c r="H1192" s="3">
        <f t="shared" si="741"/>
        <v>38</v>
      </c>
      <c r="I1192" s="15">
        <v>7.0000000000000007E-2</v>
      </c>
      <c r="J1192" s="15">
        <v>0.44</v>
      </c>
      <c r="K1192" s="15">
        <v>0.59</v>
      </c>
      <c r="L1192" s="15">
        <v>1.49</v>
      </c>
      <c r="M1192" s="15">
        <v>3.46</v>
      </c>
      <c r="N1192" s="15">
        <v>6.05</v>
      </c>
      <c r="O1192" s="15">
        <v>46.93</v>
      </c>
      <c r="P1192" s="15">
        <v>47</v>
      </c>
      <c r="Q1192" s="15"/>
      <c r="R1192" s="23" t="s">
        <v>169</v>
      </c>
      <c r="S1192" s="19">
        <v>5.6</v>
      </c>
      <c r="T1192" s="19">
        <v>5.6</v>
      </c>
      <c r="U1192" s="19">
        <v>5.7</v>
      </c>
      <c r="V1192" s="19">
        <v>4.5999999999999996</v>
      </c>
      <c r="W1192" s="19">
        <v>4.5</v>
      </c>
      <c r="X1192" s="19">
        <v>4.5999999999999996</v>
      </c>
      <c r="Y1192" s="15">
        <v>0.19</v>
      </c>
      <c r="Z1192" s="15"/>
      <c r="AA1192" s="15"/>
      <c r="AB1192" s="15">
        <v>1.95</v>
      </c>
      <c r="AC1192" s="15"/>
      <c r="AD1192" s="15">
        <v>6.25</v>
      </c>
      <c r="AE1192" s="15">
        <v>21.98</v>
      </c>
      <c r="AF1192" s="15"/>
      <c r="AG1192" s="15"/>
      <c r="AH1192" s="15"/>
      <c r="AI1192" s="15"/>
      <c r="AJ1192" s="15"/>
      <c r="AK1192" s="19">
        <v>0</v>
      </c>
      <c r="AL1192" s="15"/>
      <c r="AM1192" s="15"/>
      <c r="AN1192" s="15"/>
      <c r="AO1192" s="15"/>
      <c r="AP1192" s="27"/>
    </row>
    <row r="1193" spans="1:42" x14ac:dyDescent="0.25">
      <c r="A1193" s="3">
        <v>223</v>
      </c>
      <c r="B1193" s="11" t="s">
        <v>2954</v>
      </c>
      <c r="C1193" s="3">
        <v>6</v>
      </c>
      <c r="D1193" s="3" t="s">
        <v>2435</v>
      </c>
      <c r="E1193" s="3">
        <v>139</v>
      </c>
      <c r="F1193" s="50">
        <v>139</v>
      </c>
      <c r="G1193" s="3"/>
      <c r="H1193" s="3">
        <f t="shared" si="741"/>
        <v>0</v>
      </c>
      <c r="I1193" s="15">
        <v>0.12</v>
      </c>
      <c r="J1193" s="15">
        <v>0.6</v>
      </c>
      <c r="K1193" s="15">
        <v>0.63</v>
      </c>
      <c r="L1193" s="15">
        <v>3.4</v>
      </c>
      <c r="M1193" s="15">
        <v>16.86</v>
      </c>
      <c r="N1193" s="15">
        <v>21.61</v>
      </c>
      <c r="O1193" s="15">
        <v>49.82</v>
      </c>
      <c r="P1193" s="15">
        <v>28.57</v>
      </c>
      <c r="Q1193" s="15"/>
      <c r="R1193" s="23" t="s">
        <v>1064</v>
      </c>
      <c r="S1193" s="19">
        <v>5.9</v>
      </c>
      <c r="T1193" s="19">
        <v>5.9</v>
      </c>
      <c r="U1193" s="19">
        <v>5.9</v>
      </c>
      <c r="V1193" s="19">
        <v>4.9000000000000004</v>
      </c>
      <c r="W1193" s="19">
        <v>4.9000000000000004</v>
      </c>
      <c r="X1193" s="19">
        <v>4.9000000000000004</v>
      </c>
      <c r="Y1193" s="15">
        <v>0.11</v>
      </c>
      <c r="Z1193" s="15"/>
      <c r="AA1193" s="15"/>
      <c r="AB1193" s="15">
        <v>1.81</v>
      </c>
      <c r="AC1193" s="15"/>
      <c r="AD1193" s="15">
        <v>7.64</v>
      </c>
      <c r="AE1193" s="15"/>
      <c r="AF1193" s="15"/>
      <c r="AG1193" s="15"/>
      <c r="AH1193" s="15"/>
      <c r="AI1193" s="15"/>
      <c r="AJ1193" s="15"/>
      <c r="AK1193" s="19">
        <v>0</v>
      </c>
      <c r="AL1193" s="15"/>
      <c r="AM1193" s="15"/>
      <c r="AN1193" s="15"/>
      <c r="AO1193" s="15"/>
      <c r="AP1193" s="27"/>
    </row>
    <row r="1194" spans="1:42" ht="15.6" x14ac:dyDescent="0.3">
      <c r="A1194" s="59">
        <f>A1188</f>
        <v>223</v>
      </c>
      <c r="B1194" s="60" t="str">
        <f>B1188</f>
        <v>MI</v>
      </c>
      <c r="C1194" s="61"/>
      <c r="D1194" s="61"/>
      <c r="E1194" s="61"/>
      <c r="F1194" s="62"/>
      <c r="G1194" s="61"/>
      <c r="H1194" s="61"/>
      <c r="I1194" s="63">
        <f>I1188</f>
        <v>0.01</v>
      </c>
      <c r="J1194" s="63">
        <f t="shared" ref="J1194:AE1194" si="773">J1188</f>
        <v>0.17</v>
      </c>
      <c r="K1194" s="63">
        <f t="shared" si="773"/>
        <v>0.17</v>
      </c>
      <c r="L1194" s="63">
        <f t="shared" si="773"/>
        <v>0.85</v>
      </c>
      <c r="M1194" s="63">
        <f t="shared" si="773"/>
        <v>1.62</v>
      </c>
      <c r="N1194" s="63">
        <f t="shared" si="773"/>
        <v>2.82</v>
      </c>
      <c r="O1194" s="63">
        <f t="shared" si="773"/>
        <v>42.94</v>
      </c>
      <c r="P1194" s="63">
        <f t="shared" si="773"/>
        <v>52.24</v>
      </c>
      <c r="Q1194" s="63">
        <f t="shared" si="773"/>
        <v>0</v>
      </c>
      <c r="R1194" s="64" t="str">
        <f t="shared" si="773"/>
        <v>AL</v>
      </c>
      <c r="S1194" s="65">
        <f t="shared" ref="S1194:X1194" si="774">((S1188*$H1188)+(S1189*$H1189))/$F1189</f>
        <v>5.5765957446808514</v>
      </c>
      <c r="T1194" s="65">
        <f t="shared" si="774"/>
        <v>5.5765957446808514</v>
      </c>
      <c r="U1194" s="65">
        <f t="shared" si="774"/>
        <v>5.708510638297871</v>
      </c>
      <c r="V1194" s="65">
        <f t="shared" si="774"/>
        <v>4.5106382978723403</v>
      </c>
      <c r="W1194" s="65">
        <f t="shared" si="774"/>
        <v>4.5106382978723403</v>
      </c>
      <c r="X1194" s="65">
        <f t="shared" si="774"/>
        <v>4.7425531914893613</v>
      </c>
      <c r="Y1194" s="65">
        <f t="shared" ref="Y1194" si="775">((Y1188*$H1188)+(Y1189*$H1189))/$F1189</f>
        <v>0.76021276595744691</v>
      </c>
      <c r="Z1194" s="63">
        <f t="shared" si="773"/>
        <v>0.35099999999999998</v>
      </c>
      <c r="AA1194" s="63">
        <f t="shared" si="773"/>
        <v>3.1</v>
      </c>
      <c r="AB1194" s="63">
        <f t="shared" si="773"/>
        <v>1.4</v>
      </c>
      <c r="AC1194" s="65">
        <f t="shared" ref="AC1194:AD1194" si="776">((AC1188*$H1188)+(AC1189*$H1189))/$F1189</f>
        <v>0</v>
      </c>
      <c r="AD1194" s="65">
        <f t="shared" si="776"/>
        <v>2.2693617021276595</v>
      </c>
      <c r="AE1194" s="63">
        <f t="shared" si="773"/>
        <v>33.450000000000003</v>
      </c>
      <c r="AF1194" s="65">
        <f t="shared" ref="AF1194:AP1194" si="777">((AF1188*$H1188)+(AF1189*$H1189))/$F1189</f>
        <v>0</v>
      </c>
      <c r="AG1194" s="65">
        <f t="shared" si="777"/>
        <v>0</v>
      </c>
      <c r="AH1194" s="65">
        <f t="shared" si="777"/>
        <v>0</v>
      </c>
      <c r="AI1194" s="65">
        <f t="shared" si="777"/>
        <v>0</v>
      </c>
      <c r="AJ1194" s="65">
        <f t="shared" si="777"/>
        <v>0</v>
      </c>
      <c r="AK1194" s="65">
        <f t="shared" si="777"/>
        <v>0</v>
      </c>
      <c r="AL1194" s="65">
        <f t="shared" si="777"/>
        <v>0</v>
      </c>
      <c r="AM1194" s="65">
        <f t="shared" si="777"/>
        <v>0</v>
      </c>
      <c r="AN1194" s="65">
        <f t="shared" si="777"/>
        <v>0</v>
      </c>
      <c r="AO1194" s="65">
        <f t="shared" si="777"/>
        <v>0</v>
      </c>
      <c r="AP1194" s="65">
        <f t="shared" si="777"/>
        <v>0</v>
      </c>
    </row>
    <row r="1195" spans="1:42" x14ac:dyDescent="0.25">
      <c r="A1195" s="35">
        <v>226</v>
      </c>
      <c r="B1195" s="36" t="s">
        <v>2954</v>
      </c>
      <c r="C1195" s="35">
        <v>1</v>
      </c>
      <c r="D1195" s="35" t="s">
        <v>6</v>
      </c>
      <c r="E1195" s="35">
        <v>0</v>
      </c>
      <c r="F1195" s="51">
        <v>10</v>
      </c>
      <c r="G1195" s="35"/>
      <c r="H1195" s="35">
        <f t="shared" si="741"/>
        <v>10</v>
      </c>
      <c r="I1195" s="37">
        <v>0.01</v>
      </c>
      <c r="J1195" s="37">
        <v>0.08</v>
      </c>
      <c r="K1195" s="37">
        <v>0.09</v>
      </c>
      <c r="L1195" s="37">
        <v>1.83</v>
      </c>
      <c r="M1195" s="37">
        <v>7.97</v>
      </c>
      <c r="N1195" s="37">
        <v>9.98</v>
      </c>
      <c r="O1195" s="37">
        <v>60.48</v>
      </c>
      <c r="P1195" s="37">
        <v>29.54</v>
      </c>
      <c r="Q1195" s="37"/>
      <c r="R1195" s="38" t="s">
        <v>354</v>
      </c>
      <c r="S1195" s="39">
        <v>7</v>
      </c>
      <c r="T1195" s="39">
        <v>7</v>
      </c>
      <c r="U1195" s="39">
        <v>7</v>
      </c>
      <c r="V1195" s="39">
        <v>6.3</v>
      </c>
      <c r="W1195" s="39">
        <v>6.3</v>
      </c>
      <c r="X1195" s="39">
        <v>6.6</v>
      </c>
      <c r="Y1195" s="37">
        <v>2.41</v>
      </c>
      <c r="Z1195" s="37">
        <v>0.23100000000000001</v>
      </c>
      <c r="AA1195" s="37">
        <v>10.43</v>
      </c>
      <c r="AB1195" s="37">
        <v>1.55</v>
      </c>
      <c r="AC1195" s="37">
        <v>2.2999999999999998</v>
      </c>
      <c r="AD1195" s="37">
        <v>0.35</v>
      </c>
      <c r="AE1195" s="37">
        <v>22.3</v>
      </c>
      <c r="AF1195" s="37">
        <v>13.33</v>
      </c>
      <c r="AG1195" s="37">
        <v>5.44</v>
      </c>
      <c r="AH1195" s="37">
        <v>0.2</v>
      </c>
      <c r="AI1195" s="37">
        <v>1.04</v>
      </c>
      <c r="AJ1195" s="37">
        <v>3.32</v>
      </c>
      <c r="AK1195" s="39">
        <v>315</v>
      </c>
      <c r="AL1195" s="37"/>
      <c r="AM1195" s="37"/>
      <c r="AN1195" s="37"/>
      <c r="AO1195" s="37"/>
      <c r="AP1195" s="40"/>
    </row>
    <row r="1196" spans="1:42" x14ac:dyDescent="0.25">
      <c r="A1196" s="41">
        <v>226</v>
      </c>
      <c r="B1196" s="42" t="s">
        <v>2954</v>
      </c>
      <c r="C1196" s="41">
        <v>2</v>
      </c>
      <c r="D1196" s="41" t="s">
        <v>290</v>
      </c>
      <c r="E1196" s="41">
        <v>10</v>
      </c>
      <c r="F1196" s="49">
        <v>33</v>
      </c>
      <c r="G1196" s="41"/>
      <c r="H1196" s="41">
        <f t="shared" si="741"/>
        <v>23</v>
      </c>
      <c r="I1196" s="43"/>
      <c r="J1196" s="43">
        <v>0.02</v>
      </c>
      <c r="K1196" s="43">
        <v>0.03</v>
      </c>
      <c r="L1196" s="43">
        <v>2.7</v>
      </c>
      <c r="M1196" s="43">
        <v>13.56</v>
      </c>
      <c r="N1196" s="43">
        <v>16.309999999999999</v>
      </c>
      <c r="O1196" s="43">
        <v>56.77</v>
      </c>
      <c r="P1196" s="43">
        <v>26.92</v>
      </c>
      <c r="Q1196" s="43"/>
      <c r="R1196" s="44" t="s">
        <v>283</v>
      </c>
      <c r="S1196" s="45">
        <v>7.1</v>
      </c>
      <c r="T1196" s="45">
        <v>7.1</v>
      </c>
      <c r="U1196" s="45">
        <v>7.3</v>
      </c>
      <c r="V1196" s="45">
        <v>5.7</v>
      </c>
      <c r="W1196" s="45">
        <v>5.7</v>
      </c>
      <c r="X1196" s="45">
        <v>6</v>
      </c>
      <c r="Y1196" s="43">
        <v>0.93</v>
      </c>
      <c r="Z1196" s="43">
        <v>0.123</v>
      </c>
      <c r="AA1196" s="43">
        <v>7.56</v>
      </c>
      <c r="AB1196" s="43">
        <v>1.61</v>
      </c>
      <c r="AC1196" s="43">
        <v>1.7</v>
      </c>
      <c r="AD1196" s="43">
        <v>0.26</v>
      </c>
      <c r="AE1196" s="43">
        <v>15.54</v>
      </c>
      <c r="AF1196" s="43">
        <v>8.2799999999999994</v>
      </c>
      <c r="AG1196" s="43">
        <v>5.44</v>
      </c>
      <c r="AH1196" s="43">
        <v>0.32</v>
      </c>
      <c r="AI1196" s="43">
        <v>0.22</v>
      </c>
      <c r="AJ1196" s="43">
        <v>3</v>
      </c>
      <c r="AK1196" s="45">
        <v>86</v>
      </c>
      <c r="AL1196" s="43"/>
      <c r="AM1196" s="43"/>
      <c r="AN1196" s="43"/>
      <c r="AO1196" s="43"/>
      <c r="AP1196" s="46"/>
    </row>
    <row r="1197" spans="1:42" x14ac:dyDescent="0.25">
      <c r="A1197" s="41">
        <v>226</v>
      </c>
      <c r="B1197" s="42" t="s">
        <v>2954</v>
      </c>
      <c r="C1197" s="41">
        <v>3</v>
      </c>
      <c r="D1197" s="41" t="s">
        <v>302</v>
      </c>
      <c r="E1197" s="41">
        <v>33</v>
      </c>
      <c r="F1197" s="49">
        <v>54</v>
      </c>
      <c r="G1197" s="41"/>
      <c r="H1197" s="41">
        <f t="shared" ref="H1197:H1262" si="778">F1197-E1197</f>
        <v>21</v>
      </c>
      <c r="I1197" s="43">
        <v>0.01</v>
      </c>
      <c r="J1197" s="43">
        <v>0.05</v>
      </c>
      <c r="K1197" s="43">
        <v>0.09</v>
      </c>
      <c r="L1197" s="43">
        <v>6.73</v>
      </c>
      <c r="M1197" s="43">
        <v>23.35</v>
      </c>
      <c r="N1197" s="43">
        <v>30.23</v>
      </c>
      <c r="O1197" s="43">
        <v>49.78</v>
      </c>
      <c r="P1197" s="43">
        <v>19.989999999999998</v>
      </c>
      <c r="Q1197" s="43"/>
      <c r="R1197" s="44" t="s">
        <v>225</v>
      </c>
      <c r="S1197" s="45">
        <v>7.3</v>
      </c>
      <c r="T1197" s="45">
        <v>7.3</v>
      </c>
      <c r="U1197" s="45">
        <v>7.4</v>
      </c>
      <c r="V1197" s="45">
        <v>6.2</v>
      </c>
      <c r="W1197" s="45">
        <v>6.2</v>
      </c>
      <c r="X1197" s="45">
        <v>6.2</v>
      </c>
      <c r="Y1197" s="43">
        <v>0.55000000000000004</v>
      </c>
      <c r="Z1197" s="43">
        <v>8.2000000000000003E-2</v>
      </c>
      <c r="AA1197" s="43">
        <v>6.7</v>
      </c>
      <c r="AB1197" s="43">
        <v>1.56</v>
      </c>
      <c r="AC1197" s="43">
        <v>1.6</v>
      </c>
      <c r="AD1197" s="43">
        <v>0.19</v>
      </c>
      <c r="AE1197" s="43">
        <v>12.97</v>
      </c>
      <c r="AF1197" s="43">
        <v>6.77</v>
      </c>
      <c r="AG1197" s="43">
        <v>4.18</v>
      </c>
      <c r="AH1197" s="43">
        <v>0.2</v>
      </c>
      <c r="AI1197" s="43">
        <v>0.14000000000000001</v>
      </c>
      <c r="AJ1197" s="43">
        <v>2.37</v>
      </c>
      <c r="AK1197" s="45">
        <v>57</v>
      </c>
      <c r="AL1197" s="43"/>
      <c r="AM1197" s="43"/>
      <c r="AN1197" s="43"/>
      <c r="AO1197" s="43"/>
      <c r="AP1197" s="46"/>
    </row>
    <row r="1198" spans="1:42" x14ac:dyDescent="0.25">
      <c r="A1198" s="3">
        <v>226</v>
      </c>
      <c r="B1198" s="11" t="s">
        <v>2954</v>
      </c>
      <c r="C1198" s="3">
        <v>4</v>
      </c>
      <c r="D1198" s="3" t="s">
        <v>477</v>
      </c>
      <c r="E1198" s="3">
        <v>54</v>
      </c>
      <c r="F1198" s="50">
        <v>85</v>
      </c>
      <c r="G1198" s="3"/>
      <c r="H1198" s="3">
        <f t="shared" si="778"/>
        <v>31</v>
      </c>
      <c r="I1198" s="15">
        <v>0.01</v>
      </c>
      <c r="J1198" s="15">
        <v>0.03</v>
      </c>
      <c r="K1198" s="15">
        <v>0.93</v>
      </c>
      <c r="L1198" s="15">
        <v>19.88</v>
      </c>
      <c r="M1198" s="15">
        <v>27.77</v>
      </c>
      <c r="N1198" s="15">
        <v>48.62</v>
      </c>
      <c r="O1198" s="15">
        <v>33.130000000000003</v>
      </c>
      <c r="P1198" s="15">
        <v>18.25</v>
      </c>
      <c r="Q1198" s="15"/>
      <c r="R1198" s="23" t="s">
        <v>225</v>
      </c>
      <c r="S1198" s="19">
        <v>7</v>
      </c>
      <c r="T1198" s="19">
        <v>7</v>
      </c>
      <c r="U1198" s="19">
        <v>7</v>
      </c>
      <c r="V1198" s="19">
        <v>5.8</v>
      </c>
      <c r="W1198" s="19">
        <v>5.8</v>
      </c>
      <c r="X1198" s="19">
        <v>6.1</v>
      </c>
      <c r="Y1198" s="15">
        <v>0.36</v>
      </c>
      <c r="Z1198" s="15">
        <v>6.9000000000000006E-2</v>
      </c>
      <c r="AA1198" s="15">
        <v>5.21</v>
      </c>
      <c r="AB1198" s="15">
        <v>1.44</v>
      </c>
      <c r="AC1198" s="15">
        <v>1.5</v>
      </c>
      <c r="AD1198" s="15">
        <v>0.5</v>
      </c>
      <c r="AE1198" s="15">
        <v>10.58</v>
      </c>
      <c r="AF1198" s="15">
        <v>4.55</v>
      </c>
      <c r="AG1198" s="15">
        <v>2.72</v>
      </c>
      <c r="AH1198" s="15">
        <v>0.14000000000000001</v>
      </c>
      <c r="AI1198" s="15">
        <v>0.18</v>
      </c>
      <c r="AJ1198" s="15">
        <v>1.58</v>
      </c>
      <c r="AK1198" s="19">
        <v>77</v>
      </c>
      <c r="AL1198" s="15"/>
      <c r="AM1198" s="15"/>
      <c r="AN1198" s="15"/>
      <c r="AO1198" s="15"/>
      <c r="AP1198" s="27"/>
    </row>
    <row r="1199" spans="1:42" x14ac:dyDescent="0.25">
      <c r="A1199" s="3">
        <v>226</v>
      </c>
      <c r="B1199" s="11" t="s">
        <v>2954</v>
      </c>
      <c r="C1199" s="3">
        <v>5</v>
      </c>
      <c r="D1199" s="3" t="s">
        <v>484</v>
      </c>
      <c r="E1199" s="3">
        <v>85</v>
      </c>
      <c r="F1199" s="50">
        <v>120</v>
      </c>
      <c r="G1199" s="3"/>
      <c r="H1199" s="3">
        <f t="shared" si="778"/>
        <v>35</v>
      </c>
      <c r="I1199" s="15">
        <v>0.01</v>
      </c>
      <c r="J1199" s="15">
        <v>0.06</v>
      </c>
      <c r="K1199" s="15">
        <v>0.23</v>
      </c>
      <c r="L1199" s="15">
        <v>11.67</v>
      </c>
      <c r="M1199" s="15">
        <v>36.25</v>
      </c>
      <c r="N1199" s="15">
        <v>48.22</v>
      </c>
      <c r="O1199" s="15">
        <v>36.479999999999997</v>
      </c>
      <c r="P1199" s="15">
        <v>15.3</v>
      </c>
      <c r="Q1199" s="15"/>
      <c r="R1199" s="23" t="s">
        <v>225</v>
      </c>
      <c r="S1199" s="19">
        <v>7</v>
      </c>
      <c r="T1199" s="19">
        <v>7</v>
      </c>
      <c r="U1199" s="19">
        <v>7</v>
      </c>
      <c r="V1199" s="19">
        <v>5.9</v>
      </c>
      <c r="W1199" s="19">
        <v>5.9</v>
      </c>
      <c r="X1199" s="19">
        <v>6.1</v>
      </c>
      <c r="Y1199" s="15">
        <v>0.33</v>
      </c>
      <c r="Z1199" s="15"/>
      <c r="AA1199" s="15"/>
      <c r="AB1199" s="15">
        <v>1.62</v>
      </c>
      <c r="AC1199" s="15">
        <v>1.7</v>
      </c>
      <c r="AD1199" s="15">
        <v>0.4</v>
      </c>
      <c r="AE1199" s="15">
        <v>10.58</v>
      </c>
      <c r="AF1199" s="15">
        <v>4.55</v>
      </c>
      <c r="AG1199" s="15">
        <v>2.72</v>
      </c>
      <c r="AH1199" s="15">
        <v>0.24</v>
      </c>
      <c r="AI1199" s="15">
        <v>0.14000000000000001</v>
      </c>
      <c r="AJ1199" s="15">
        <v>1.38</v>
      </c>
      <c r="AK1199" s="19">
        <v>77</v>
      </c>
      <c r="AL1199" s="15"/>
      <c r="AM1199" s="15"/>
      <c r="AN1199" s="15"/>
      <c r="AO1199" s="15"/>
      <c r="AP1199" s="27"/>
    </row>
    <row r="1200" spans="1:42" x14ac:dyDescent="0.25">
      <c r="A1200" s="3">
        <v>226</v>
      </c>
      <c r="B1200" s="11" t="s">
        <v>2954</v>
      </c>
      <c r="C1200" s="3">
        <v>6</v>
      </c>
      <c r="D1200" s="3" t="s">
        <v>763</v>
      </c>
      <c r="E1200" s="3">
        <v>120</v>
      </c>
      <c r="F1200" s="50">
        <v>142</v>
      </c>
      <c r="G1200" s="3"/>
      <c r="H1200" s="3">
        <f t="shared" si="778"/>
        <v>22</v>
      </c>
      <c r="I1200" s="15">
        <v>0.02</v>
      </c>
      <c r="J1200" s="15">
        <v>0.03</v>
      </c>
      <c r="K1200" s="15">
        <v>0.01</v>
      </c>
      <c r="L1200" s="15">
        <v>0.91</v>
      </c>
      <c r="M1200" s="15">
        <v>10.68</v>
      </c>
      <c r="N1200" s="15">
        <v>11.65</v>
      </c>
      <c r="O1200" s="15">
        <v>58.15</v>
      </c>
      <c r="P1200" s="15">
        <v>30.2</v>
      </c>
      <c r="Q1200" s="15"/>
      <c r="R1200" s="23" t="s">
        <v>354</v>
      </c>
      <c r="S1200" s="19">
        <v>7.3</v>
      </c>
      <c r="T1200" s="19">
        <v>7.1</v>
      </c>
      <c r="U1200" s="19">
        <v>7.3</v>
      </c>
      <c r="V1200" s="19">
        <v>5.7</v>
      </c>
      <c r="W1200" s="19">
        <v>5.7</v>
      </c>
      <c r="X1200" s="19">
        <v>6.3</v>
      </c>
      <c r="Y1200" s="15">
        <v>0.63</v>
      </c>
      <c r="Z1200" s="15"/>
      <c r="AA1200" s="15"/>
      <c r="AB1200" s="15">
        <v>1.52</v>
      </c>
      <c r="AC1200" s="15">
        <v>1.7</v>
      </c>
      <c r="AD1200" s="15">
        <v>0.14000000000000001</v>
      </c>
      <c r="AE1200" s="15">
        <v>16.649999999999999</v>
      </c>
      <c r="AF1200" s="15">
        <v>7.88</v>
      </c>
      <c r="AG1200" s="15">
        <v>5.65</v>
      </c>
      <c r="AH1200" s="15">
        <v>0.24</v>
      </c>
      <c r="AI1200" s="15">
        <v>0.12</v>
      </c>
      <c r="AJ1200" s="15">
        <v>1.72</v>
      </c>
      <c r="AK1200" s="19">
        <v>80</v>
      </c>
      <c r="AL1200" s="15"/>
      <c r="AM1200" s="15"/>
      <c r="AN1200" s="15"/>
      <c r="AO1200" s="15"/>
      <c r="AP1200" s="27"/>
    </row>
    <row r="1201" spans="1:42" ht="15.6" x14ac:dyDescent="0.3">
      <c r="A1201" s="59">
        <f>A1195</f>
        <v>226</v>
      </c>
      <c r="B1201" s="60" t="str">
        <f>B1195</f>
        <v>MI</v>
      </c>
      <c r="C1201" s="61"/>
      <c r="D1201" s="61"/>
      <c r="E1201" s="61"/>
      <c r="F1201" s="62"/>
      <c r="G1201" s="61"/>
      <c r="H1201" s="61"/>
      <c r="I1201" s="63">
        <f>I1195</f>
        <v>0.01</v>
      </c>
      <c r="J1201" s="63">
        <f t="shared" ref="J1201:AE1201" si="779">J1195</f>
        <v>0.08</v>
      </c>
      <c r="K1201" s="63">
        <f t="shared" si="779"/>
        <v>0.09</v>
      </c>
      <c r="L1201" s="63">
        <f t="shared" si="779"/>
        <v>1.83</v>
      </c>
      <c r="M1201" s="63">
        <f t="shared" si="779"/>
        <v>7.97</v>
      </c>
      <c r="N1201" s="63">
        <f t="shared" si="779"/>
        <v>9.98</v>
      </c>
      <c r="O1201" s="63">
        <f t="shared" si="779"/>
        <v>60.48</v>
      </c>
      <c r="P1201" s="63">
        <f t="shared" si="779"/>
        <v>29.54</v>
      </c>
      <c r="Q1201" s="63">
        <f t="shared" si="779"/>
        <v>0</v>
      </c>
      <c r="R1201" s="64" t="str">
        <f t="shared" si="779"/>
        <v>FAL</v>
      </c>
      <c r="S1201" s="65">
        <f t="shared" ref="S1201:X1201" si="780">((S1195*$H1195)+(S1196*$H1196)+(S1197*$H1197))/$F1197</f>
        <v>7.159259259259259</v>
      </c>
      <c r="T1201" s="65">
        <f t="shared" si="780"/>
        <v>7.159259259259259</v>
      </c>
      <c r="U1201" s="65">
        <f t="shared" si="780"/>
        <v>7.2833333333333332</v>
      </c>
      <c r="V1201" s="65">
        <f t="shared" si="780"/>
        <v>6.0055555555555555</v>
      </c>
      <c r="W1201" s="65">
        <f t="shared" si="780"/>
        <v>6.0055555555555555</v>
      </c>
      <c r="X1201" s="65">
        <f t="shared" si="780"/>
        <v>6.18888888888889</v>
      </c>
      <c r="Y1201" s="65">
        <f>((Y1195*$H1195)+(Y1196*$H1196)+(Y1197*$H1197))/$F1197</f>
        <v>1.0562962962962965</v>
      </c>
      <c r="Z1201" s="63">
        <f t="shared" si="779"/>
        <v>0.23100000000000001</v>
      </c>
      <c r="AA1201" s="63">
        <f t="shared" si="779"/>
        <v>10.43</v>
      </c>
      <c r="AB1201" s="63">
        <f t="shared" si="779"/>
        <v>1.55</v>
      </c>
      <c r="AC1201" s="65">
        <f>((AC1195*$H1195)+(AC1196*$H1196)+(AC1197*$H1197))/$F1197</f>
        <v>1.7722222222222224</v>
      </c>
      <c r="AD1201" s="65">
        <f>((AD1195*$H1195)+(AD1196*$H1196)+(AD1197*$H1197))/$F1197</f>
        <v>0.24944444444444447</v>
      </c>
      <c r="AE1201" s="63">
        <f t="shared" si="779"/>
        <v>22.3</v>
      </c>
      <c r="AF1201" s="65">
        <f t="shared" ref="AF1201:AP1201" si="781">((AF1195*$H1195)+(AF1196*$H1196)+(AF1197*$H1197))/$F1197</f>
        <v>8.6279629629629628</v>
      </c>
      <c r="AG1201" s="65">
        <f t="shared" si="781"/>
        <v>4.95</v>
      </c>
      <c r="AH1201" s="65">
        <f t="shared" si="781"/>
        <v>0.25111111111111106</v>
      </c>
      <c r="AI1201" s="65">
        <f t="shared" si="781"/>
        <v>0.34074074074074079</v>
      </c>
      <c r="AJ1201" s="65">
        <f t="shared" si="781"/>
        <v>2.8142592592592592</v>
      </c>
      <c r="AK1201" s="65">
        <f t="shared" si="781"/>
        <v>117.12962962962963</v>
      </c>
      <c r="AL1201" s="65">
        <f t="shared" si="781"/>
        <v>0</v>
      </c>
      <c r="AM1201" s="65">
        <f t="shared" si="781"/>
        <v>0</v>
      </c>
      <c r="AN1201" s="65">
        <f t="shared" si="781"/>
        <v>0</v>
      </c>
      <c r="AO1201" s="65">
        <f t="shared" si="781"/>
        <v>0</v>
      </c>
      <c r="AP1201" s="65">
        <f t="shared" si="781"/>
        <v>0</v>
      </c>
    </row>
    <row r="1202" spans="1:42" x14ac:dyDescent="0.25">
      <c r="A1202" s="35">
        <v>227</v>
      </c>
      <c r="B1202" s="36" t="s">
        <v>2954</v>
      </c>
      <c r="C1202" s="35">
        <v>1</v>
      </c>
      <c r="D1202" s="35" t="s">
        <v>660</v>
      </c>
      <c r="E1202" s="35">
        <v>0</v>
      </c>
      <c r="F1202" s="51">
        <v>4</v>
      </c>
      <c r="G1202" s="35"/>
      <c r="H1202" s="35">
        <f t="shared" si="778"/>
        <v>4</v>
      </c>
      <c r="I1202" s="37"/>
      <c r="J1202" s="37">
        <v>0.02</v>
      </c>
      <c r="K1202" s="37">
        <v>0.01</v>
      </c>
      <c r="L1202" s="37">
        <v>0.11</v>
      </c>
      <c r="M1202" s="37">
        <v>0.22</v>
      </c>
      <c r="N1202" s="37">
        <v>0.36</v>
      </c>
      <c r="O1202" s="37">
        <v>45.89</v>
      </c>
      <c r="P1202" s="37">
        <v>53.75</v>
      </c>
      <c r="Q1202" s="37"/>
      <c r="R1202" s="38" t="s">
        <v>169</v>
      </c>
      <c r="S1202" s="39">
        <v>5.3</v>
      </c>
      <c r="T1202" s="39">
        <v>5.3</v>
      </c>
      <c r="U1202" s="39">
        <v>5.7</v>
      </c>
      <c r="V1202" s="39">
        <v>4.4000000000000004</v>
      </c>
      <c r="W1202" s="39">
        <v>4.4000000000000004</v>
      </c>
      <c r="X1202" s="39">
        <v>4.8</v>
      </c>
      <c r="Y1202" s="37">
        <v>1.08</v>
      </c>
      <c r="Z1202" s="37">
        <v>0.33500000000000002</v>
      </c>
      <c r="AA1202" s="37">
        <v>3.22</v>
      </c>
      <c r="AB1202" s="37">
        <v>1.5</v>
      </c>
      <c r="AC1202" s="37"/>
      <c r="AD1202" s="37">
        <v>1.42</v>
      </c>
      <c r="AE1202" s="37">
        <v>26.76</v>
      </c>
      <c r="AF1202" s="37">
        <v>5.25</v>
      </c>
      <c r="AG1202" s="37">
        <v>8.16</v>
      </c>
      <c r="AH1202" s="37">
        <v>0.9</v>
      </c>
      <c r="AI1202" s="37">
        <v>0.24</v>
      </c>
      <c r="AJ1202" s="37">
        <v>8.59</v>
      </c>
      <c r="AK1202" s="39">
        <v>260</v>
      </c>
      <c r="AL1202" s="37"/>
      <c r="AM1202" s="37"/>
      <c r="AN1202" s="37"/>
      <c r="AO1202" s="37"/>
      <c r="AP1202" s="40"/>
    </row>
    <row r="1203" spans="1:42" x14ac:dyDescent="0.25">
      <c r="A1203" s="35">
        <v>227</v>
      </c>
      <c r="B1203" s="36" t="s">
        <v>2954</v>
      </c>
      <c r="C1203" s="35">
        <v>2</v>
      </c>
      <c r="D1203" s="35" t="s">
        <v>684</v>
      </c>
      <c r="E1203" s="35">
        <v>4</v>
      </c>
      <c r="F1203" s="51">
        <v>15</v>
      </c>
      <c r="G1203" s="35"/>
      <c r="H1203" s="35">
        <f t="shared" si="778"/>
        <v>11</v>
      </c>
      <c r="I1203" s="37"/>
      <c r="J1203" s="37">
        <v>0.02</v>
      </c>
      <c r="K1203" s="37">
        <v>0.04</v>
      </c>
      <c r="L1203" s="37">
        <v>0.2</v>
      </c>
      <c r="M1203" s="37">
        <v>0.26</v>
      </c>
      <c r="N1203" s="37">
        <v>0.52</v>
      </c>
      <c r="O1203" s="37">
        <v>41.91</v>
      </c>
      <c r="P1203" s="37">
        <v>57.57</v>
      </c>
      <c r="Q1203" s="37"/>
      <c r="R1203" s="38" t="s">
        <v>169</v>
      </c>
      <c r="S1203" s="39">
        <v>5.4</v>
      </c>
      <c r="T1203" s="39">
        <v>5.4</v>
      </c>
      <c r="U1203" s="39">
        <v>8.6999999999999993</v>
      </c>
      <c r="V1203" s="39">
        <v>4.5</v>
      </c>
      <c r="W1203" s="39">
        <v>4.4000000000000004</v>
      </c>
      <c r="X1203" s="39">
        <v>4.7</v>
      </c>
      <c r="Y1203" s="37">
        <v>0.77</v>
      </c>
      <c r="Z1203" s="37">
        <v>0.214</v>
      </c>
      <c r="AA1203" s="37">
        <v>3.6</v>
      </c>
      <c r="AB1203" s="37">
        <v>1.6</v>
      </c>
      <c r="AC1203" s="37"/>
      <c r="AD1203" s="37">
        <v>1.22</v>
      </c>
      <c r="AE1203" s="37">
        <v>21.19</v>
      </c>
      <c r="AF1203" s="37">
        <v>4.34</v>
      </c>
      <c r="AG1203" s="37">
        <v>7.32</v>
      </c>
      <c r="AH1203" s="37">
        <v>1.02</v>
      </c>
      <c r="AI1203" s="37">
        <v>0.16</v>
      </c>
      <c r="AJ1203" s="37">
        <v>6.42</v>
      </c>
      <c r="AK1203" s="39">
        <v>112</v>
      </c>
      <c r="AL1203" s="37"/>
      <c r="AM1203" s="37"/>
      <c r="AN1203" s="37"/>
      <c r="AO1203" s="37"/>
      <c r="AP1203" s="40"/>
    </row>
    <row r="1204" spans="1:42" x14ac:dyDescent="0.25">
      <c r="A1204" s="41">
        <v>227</v>
      </c>
      <c r="B1204" s="42" t="s">
        <v>2954</v>
      </c>
      <c r="C1204" s="41">
        <v>3</v>
      </c>
      <c r="D1204" s="41" t="s">
        <v>69</v>
      </c>
      <c r="E1204" s="41">
        <v>15</v>
      </c>
      <c r="F1204" s="49">
        <v>31</v>
      </c>
      <c r="G1204" s="41"/>
      <c r="H1204" s="41">
        <f t="shared" si="778"/>
        <v>16</v>
      </c>
      <c r="I1204" s="43"/>
      <c r="J1204" s="43">
        <v>7.0000000000000007E-2</v>
      </c>
      <c r="K1204" s="43">
        <v>0.06</v>
      </c>
      <c r="L1204" s="43">
        <v>0.1</v>
      </c>
      <c r="M1204" s="43">
        <v>0.14000000000000001</v>
      </c>
      <c r="N1204" s="43">
        <v>0.37</v>
      </c>
      <c r="O1204" s="43">
        <v>58.93</v>
      </c>
      <c r="P1204" s="43">
        <v>40.700000000000003</v>
      </c>
      <c r="Q1204" s="43"/>
      <c r="R1204" s="44" t="s">
        <v>169</v>
      </c>
      <c r="S1204" s="45">
        <v>5.4</v>
      </c>
      <c r="T1204" s="45">
        <v>5.4</v>
      </c>
      <c r="U1204" s="45">
        <v>5.8</v>
      </c>
      <c r="V1204" s="45">
        <v>4.4000000000000004</v>
      </c>
      <c r="W1204" s="45">
        <v>4.4000000000000004</v>
      </c>
      <c r="X1204" s="45">
        <v>4.7</v>
      </c>
      <c r="Y1204" s="43">
        <v>0.1</v>
      </c>
      <c r="Z1204" s="43">
        <v>0.10199999999999999</v>
      </c>
      <c r="AA1204" s="43">
        <v>1</v>
      </c>
      <c r="AB1204" s="43">
        <v>1.43</v>
      </c>
      <c r="AC1204" s="43"/>
      <c r="AD1204" s="43">
        <v>1.61</v>
      </c>
      <c r="AE1204" s="43">
        <v>21.19</v>
      </c>
      <c r="AF1204" s="43">
        <v>6.64</v>
      </c>
      <c r="AG1204" s="43">
        <v>7.32</v>
      </c>
      <c r="AH1204" s="43">
        <v>1.2</v>
      </c>
      <c r="AI1204" s="43">
        <v>0.16</v>
      </c>
      <c r="AJ1204" s="43">
        <v>6.81</v>
      </c>
      <c r="AK1204" s="45">
        <v>170</v>
      </c>
      <c r="AL1204" s="43"/>
      <c r="AM1204" s="43"/>
      <c r="AN1204" s="43"/>
      <c r="AO1204" s="43"/>
      <c r="AP1204" s="46"/>
    </row>
    <row r="1205" spans="1:42" x14ac:dyDescent="0.25">
      <c r="A1205" s="41">
        <v>227</v>
      </c>
      <c r="B1205" s="42" t="s">
        <v>2954</v>
      </c>
      <c r="C1205" s="41">
        <v>4</v>
      </c>
      <c r="D1205" s="41" t="s">
        <v>2395</v>
      </c>
      <c r="E1205" s="41">
        <v>31</v>
      </c>
      <c r="F1205" s="49">
        <v>60</v>
      </c>
      <c r="G1205" s="41"/>
      <c r="H1205" s="41">
        <f t="shared" si="778"/>
        <v>29</v>
      </c>
      <c r="I1205" s="43">
        <v>0.03</v>
      </c>
      <c r="J1205" s="43">
        <v>0.68</v>
      </c>
      <c r="K1205" s="43">
        <v>0.62</v>
      </c>
      <c r="L1205" s="43">
        <v>0.71</v>
      </c>
      <c r="M1205" s="43">
        <v>0.52</v>
      </c>
      <c r="N1205" s="43">
        <v>2.56</v>
      </c>
      <c r="O1205" s="43">
        <v>52.62</v>
      </c>
      <c r="P1205" s="43">
        <v>44.82</v>
      </c>
      <c r="Q1205" s="43"/>
      <c r="R1205" s="44" t="s">
        <v>169</v>
      </c>
      <c r="S1205" s="45">
        <v>5.2</v>
      </c>
      <c r="T1205" s="45">
        <v>5.2</v>
      </c>
      <c r="U1205" s="45">
        <v>5.6</v>
      </c>
      <c r="V1205" s="45">
        <v>4.5</v>
      </c>
      <c r="W1205" s="45">
        <v>4.5</v>
      </c>
      <c r="X1205" s="45">
        <v>4.5999999999999996</v>
      </c>
      <c r="Y1205" s="43">
        <v>0.11</v>
      </c>
      <c r="Z1205" s="43">
        <v>7.5999999999999998E-2</v>
      </c>
      <c r="AA1205" s="43">
        <v>1.57</v>
      </c>
      <c r="AB1205" s="43">
        <v>1.74</v>
      </c>
      <c r="AC1205" s="43"/>
      <c r="AD1205" s="43">
        <v>3.45</v>
      </c>
      <c r="AE1205" s="43">
        <v>20.07</v>
      </c>
      <c r="AF1205" s="43">
        <v>3.33</v>
      </c>
      <c r="AG1205" s="43">
        <v>8.58</v>
      </c>
      <c r="AH1205" s="43">
        <v>2.8</v>
      </c>
      <c r="AI1205" s="43">
        <v>0.14000000000000001</v>
      </c>
      <c r="AJ1205" s="43">
        <v>5.53</v>
      </c>
      <c r="AK1205" s="45">
        <v>26</v>
      </c>
      <c r="AL1205" s="43"/>
      <c r="AM1205" s="43"/>
      <c r="AN1205" s="43"/>
      <c r="AO1205" s="43"/>
      <c r="AP1205" s="46"/>
    </row>
    <row r="1206" spans="1:42" x14ac:dyDescent="0.25">
      <c r="A1206" s="3">
        <v>227</v>
      </c>
      <c r="B1206" s="11" t="s">
        <v>2954</v>
      </c>
      <c r="C1206" s="3">
        <v>5</v>
      </c>
      <c r="D1206" s="3" t="s">
        <v>2405</v>
      </c>
      <c r="E1206" s="3">
        <v>60</v>
      </c>
      <c r="F1206" s="50">
        <v>89</v>
      </c>
      <c r="G1206" s="3"/>
      <c r="H1206" s="3">
        <f t="shared" si="778"/>
        <v>29</v>
      </c>
      <c r="I1206" s="15">
        <v>0.02</v>
      </c>
      <c r="J1206" s="15">
        <v>0.21</v>
      </c>
      <c r="K1206" s="15">
        <v>0.16</v>
      </c>
      <c r="L1206" s="15">
        <v>0.28999999999999998</v>
      </c>
      <c r="M1206" s="15">
        <v>0.4</v>
      </c>
      <c r="N1206" s="15">
        <v>1.08</v>
      </c>
      <c r="O1206" s="15">
        <v>41.21</v>
      </c>
      <c r="P1206" s="15">
        <v>57.71</v>
      </c>
      <c r="Q1206" s="15"/>
      <c r="R1206" s="23" t="s">
        <v>169</v>
      </c>
      <c r="S1206" s="19">
        <v>5</v>
      </c>
      <c r="T1206" s="19">
        <v>5</v>
      </c>
      <c r="U1206" s="19">
        <v>5.5</v>
      </c>
      <c r="V1206" s="19">
        <v>4.0999999999999996</v>
      </c>
      <c r="W1206" s="19">
        <v>4.0999999999999996</v>
      </c>
      <c r="X1206" s="19">
        <v>4.4000000000000004</v>
      </c>
      <c r="Y1206" s="15">
        <v>0.1</v>
      </c>
      <c r="Z1206" s="15"/>
      <c r="AA1206" s="15"/>
      <c r="AB1206" s="15">
        <v>1.77</v>
      </c>
      <c r="AC1206" s="15"/>
      <c r="AD1206" s="15">
        <v>6.25</v>
      </c>
      <c r="AE1206" s="15">
        <v>19.09</v>
      </c>
      <c r="AF1206" s="15">
        <v>3.03</v>
      </c>
      <c r="AG1206" s="15">
        <v>7.74</v>
      </c>
      <c r="AH1206" s="15">
        <v>3.88</v>
      </c>
      <c r="AI1206" s="15">
        <v>0.16</v>
      </c>
      <c r="AJ1206" s="15">
        <v>6.12</v>
      </c>
      <c r="AK1206" s="19">
        <v>20</v>
      </c>
      <c r="AL1206" s="15"/>
      <c r="AM1206" s="15"/>
      <c r="AN1206" s="15"/>
      <c r="AO1206" s="15"/>
      <c r="AP1206" s="27"/>
    </row>
    <row r="1207" spans="1:42" x14ac:dyDescent="0.25">
      <c r="A1207" s="3">
        <v>227</v>
      </c>
      <c r="B1207" s="11" t="s">
        <v>2954</v>
      </c>
      <c r="C1207" s="3">
        <v>6</v>
      </c>
      <c r="D1207" s="3" t="s">
        <v>2405</v>
      </c>
      <c r="E1207" s="3">
        <v>89</v>
      </c>
      <c r="F1207" s="50">
        <v>89</v>
      </c>
      <c r="G1207" s="3"/>
      <c r="H1207" s="3">
        <f t="shared" si="778"/>
        <v>0</v>
      </c>
      <c r="I1207" s="15">
        <v>0.05</v>
      </c>
      <c r="J1207" s="15">
        <v>0.2</v>
      </c>
      <c r="K1207" s="15">
        <v>0.1</v>
      </c>
      <c r="L1207" s="15">
        <v>0.22</v>
      </c>
      <c r="M1207" s="15">
        <v>0.42</v>
      </c>
      <c r="N1207" s="15">
        <v>0.99</v>
      </c>
      <c r="O1207" s="15">
        <v>38.64</v>
      </c>
      <c r="P1207" s="15">
        <v>60.37</v>
      </c>
      <c r="Q1207" s="15"/>
      <c r="R1207" s="23" t="s">
        <v>6</v>
      </c>
      <c r="S1207" s="19">
        <v>5</v>
      </c>
      <c r="T1207" s="19">
        <v>5.0999999999999996</v>
      </c>
      <c r="U1207" s="19">
        <v>5.5</v>
      </c>
      <c r="V1207" s="19">
        <v>4</v>
      </c>
      <c r="W1207" s="19">
        <v>4</v>
      </c>
      <c r="X1207" s="19">
        <v>4.4000000000000004</v>
      </c>
      <c r="Y1207" s="15">
        <v>0.05</v>
      </c>
      <c r="Z1207" s="15"/>
      <c r="AA1207" s="15"/>
      <c r="AB1207" s="15">
        <v>1.79</v>
      </c>
      <c r="AC1207" s="15"/>
      <c r="AD1207" s="15">
        <v>5.88</v>
      </c>
      <c r="AE1207" s="15">
        <v>19.62</v>
      </c>
      <c r="AF1207" s="15">
        <v>3.13</v>
      </c>
      <c r="AG1207" s="15">
        <v>8.58</v>
      </c>
      <c r="AH1207" s="15">
        <v>3.88</v>
      </c>
      <c r="AI1207" s="15">
        <v>0.16</v>
      </c>
      <c r="AJ1207" s="15">
        <v>6.32</v>
      </c>
      <c r="AK1207" s="19">
        <v>20</v>
      </c>
      <c r="AL1207" s="15"/>
      <c r="AM1207" s="15"/>
      <c r="AN1207" s="15"/>
      <c r="AO1207" s="15"/>
      <c r="AP1207" s="27"/>
    </row>
    <row r="1208" spans="1:42" ht="15.6" x14ac:dyDescent="0.3">
      <c r="A1208" s="59">
        <f>A1202</f>
        <v>227</v>
      </c>
      <c r="B1208" s="60" t="str">
        <f>B1202</f>
        <v>MI</v>
      </c>
      <c r="C1208" s="61"/>
      <c r="D1208" s="61"/>
      <c r="E1208" s="61"/>
      <c r="F1208" s="62"/>
      <c r="G1208" s="61"/>
      <c r="H1208" s="61"/>
      <c r="I1208" s="63">
        <f>((I1202*$H1202)+(I1203*$H1203))/$F1203</f>
        <v>0</v>
      </c>
      <c r="J1208" s="63">
        <f>((J1202*$H1202)+(J1203*$H1203))/$F1203</f>
        <v>0.02</v>
      </c>
      <c r="K1208" s="63">
        <f t="shared" ref="K1208:Q1208" si="782">((K1202*$H1202)+(K1203*$H1203))/$F1203</f>
        <v>3.2000000000000001E-2</v>
      </c>
      <c r="L1208" s="63">
        <f t="shared" si="782"/>
        <v>0.17600000000000002</v>
      </c>
      <c r="M1208" s="63">
        <f t="shared" si="782"/>
        <v>0.24933333333333335</v>
      </c>
      <c r="N1208" s="63">
        <f t="shared" si="782"/>
        <v>0.47733333333333333</v>
      </c>
      <c r="O1208" s="63">
        <f t="shared" si="782"/>
        <v>42.971333333333327</v>
      </c>
      <c r="P1208" s="63">
        <f t="shared" si="782"/>
        <v>56.551333333333332</v>
      </c>
      <c r="Q1208" s="63">
        <f t="shared" si="782"/>
        <v>0</v>
      </c>
      <c r="R1208" s="64" t="str">
        <f>R1202</f>
        <v>AL</v>
      </c>
      <c r="S1208" s="65">
        <f t="shared" ref="S1208:X1208" si="783">((S1202*$H1202)+(S1203*$H1203)+(S1204*$H1204)+(S1205*$H1205))/$F1205</f>
        <v>5.2966666666666669</v>
      </c>
      <c r="T1208" s="65">
        <f t="shared" si="783"/>
        <v>5.2966666666666669</v>
      </c>
      <c r="U1208" s="65">
        <f t="shared" si="783"/>
        <v>6.2283333333333326</v>
      </c>
      <c r="V1208" s="65">
        <f t="shared" si="783"/>
        <v>4.4666666666666668</v>
      </c>
      <c r="W1208" s="65">
        <f t="shared" si="783"/>
        <v>4.4483333333333333</v>
      </c>
      <c r="X1208" s="65">
        <f t="shared" si="783"/>
        <v>4.6583333333333332</v>
      </c>
      <c r="Y1208" s="65">
        <f>((Y1202*$H1202)+(Y1203*$H1203)+(Y1204*$H1204)+(Y1205*$H1205))/$F1205</f>
        <v>0.29300000000000004</v>
      </c>
      <c r="Z1208" s="63">
        <f t="shared" ref="Z1208:AE1208" si="784">((Z1202*$H1202)+(Z1203*$H1203))/$F1203</f>
        <v>0.24626666666666666</v>
      </c>
      <c r="AA1208" s="63">
        <f t="shared" si="784"/>
        <v>3.4986666666666668</v>
      </c>
      <c r="AB1208" s="63">
        <f t="shared" si="784"/>
        <v>1.5733333333333335</v>
      </c>
      <c r="AC1208" s="65">
        <f>((AC1202*$H1202)+(AC1203*$H1203)+(AC1204*$H1204)+(AC1205*$H1205))/$F1205</f>
        <v>0</v>
      </c>
      <c r="AD1208" s="65">
        <f>((AD1202*$H1202)+(AD1203*$H1203)+(AD1204*$H1204)+(AD1205*$H1205))/$F1205</f>
        <v>2.4151666666666669</v>
      </c>
      <c r="AE1208" s="63">
        <f t="shared" si="784"/>
        <v>22.675333333333334</v>
      </c>
      <c r="AF1208" s="65">
        <f t="shared" ref="AF1208:AP1208" si="785">((AF1202*$H1202)+(AF1203*$H1203)+(AF1204*$H1204)+(AF1205*$H1205))/$F1205</f>
        <v>4.5258333333333338</v>
      </c>
      <c r="AG1208" s="65">
        <f t="shared" si="785"/>
        <v>7.9850000000000003</v>
      </c>
      <c r="AH1208" s="65">
        <f t="shared" si="785"/>
        <v>1.920333333333333</v>
      </c>
      <c r="AI1208" s="65">
        <f t="shared" si="785"/>
        <v>0.15566666666666668</v>
      </c>
      <c r="AJ1208" s="65">
        <f t="shared" si="785"/>
        <v>6.2385000000000002</v>
      </c>
      <c r="AK1208" s="65">
        <f t="shared" si="785"/>
        <v>95.766666666666666</v>
      </c>
      <c r="AL1208" s="65">
        <f t="shared" si="785"/>
        <v>0</v>
      </c>
      <c r="AM1208" s="65">
        <f t="shared" si="785"/>
        <v>0</v>
      </c>
      <c r="AN1208" s="65">
        <f t="shared" si="785"/>
        <v>0</v>
      </c>
      <c r="AO1208" s="65">
        <f t="shared" si="785"/>
        <v>0</v>
      </c>
      <c r="AP1208" s="65">
        <f t="shared" si="785"/>
        <v>0</v>
      </c>
    </row>
    <row r="1209" spans="1:42" x14ac:dyDescent="0.25">
      <c r="A1209" s="35">
        <v>228</v>
      </c>
      <c r="B1209" s="36" t="s">
        <v>2954</v>
      </c>
      <c r="C1209" s="35">
        <v>1</v>
      </c>
      <c r="D1209" s="35" t="s">
        <v>660</v>
      </c>
      <c r="E1209" s="35">
        <v>0</v>
      </c>
      <c r="F1209" s="51">
        <v>8</v>
      </c>
      <c r="G1209" s="35"/>
      <c r="H1209" s="35">
        <f t="shared" si="778"/>
        <v>8</v>
      </c>
      <c r="I1209" s="37">
        <v>3.26</v>
      </c>
      <c r="J1209" s="37">
        <v>11.33</v>
      </c>
      <c r="K1209" s="37">
        <v>3.23</v>
      </c>
      <c r="L1209" s="37">
        <v>16.489999999999998</v>
      </c>
      <c r="M1209" s="37">
        <v>29.19</v>
      </c>
      <c r="N1209" s="37">
        <v>63.5</v>
      </c>
      <c r="O1209" s="37">
        <v>21.19</v>
      </c>
      <c r="P1209" s="37">
        <v>10.41</v>
      </c>
      <c r="Q1209" s="37">
        <v>3.26</v>
      </c>
      <c r="R1209" s="38" t="s">
        <v>506</v>
      </c>
      <c r="S1209" s="39">
        <v>6.7</v>
      </c>
      <c r="T1209" s="39">
        <v>6.7</v>
      </c>
      <c r="U1209" s="39">
        <v>6.8</v>
      </c>
      <c r="V1209" s="39">
        <v>5.8</v>
      </c>
      <c r="W1209" s="39">
        <v>5.8</v>
      </c>
      <c r="X1209" s="39">
        <v>6.1</v>
      </c>
      <c r="Y1209" s="37">
        <v>1.18</v>
      </c>
      <c r="Z1209" s="37">
        <v>0.13</v>
      </c>
      <c r="AA1209" s="37">
        <v>9.08</v>
      </c>
      <c r="AB1209" s="37">
        <v>1.65</v>
      </c>
      <c r="AC1209" s="37"/>
      <c r="AD1209" s="37">
        <v>0.5</v>
      </c>
      <c r="AE1209" s="37">
        <v>9.1999999999999993</v>
      </c>
      <c r="AF1209" s="37">
        <v>5.56</v>
      </c>
      <c r="AG1209" s="37">
        <v>1.05</v>
      </c>
      <c r="AH1209" s="37">
        <v>0.08</v>
      </c>
      <c r="AI1209" s="37">
        <v>0.6</v>
      </c>
      <c r="AJ1209" s="37">
        <v>1.0900000000000001</v>
      </c>
      <c r="AK1209" s="39">
        <v>97</v>
      </c>
      <c r="AL1209" s="37"/>
      <c r="AM1209" s="37"/>
      <c r="AN1209" s="37"/>
      <c r="AO1209" s="37"/>
      <c r="AP1209" s="40"/>
    </row>
    <row r="1210" spans="1:42" x14ac:dyDescent="0.25">
      <c r="A1210" s="41">
        <v>228</v>
      </c>
      <c r="B1210" s="42" t="s">
        <v>2954</v>
      </c>
      <c r="C1210" s="41">
        <v>2</v>
      </c>
      <c r="D1210" s="41" t="s">
        <v>684</v>
      </c>
      <c r="E1210" s="41">
        <v>8</v>
      </c>
      <c r="F1210" s="49">
        <v>23</v>
      </c>
      <c r="G1210" s="41"/>
      <c r="H1210" s="41">
        <f t="shared" si="778"/>
        <v>15</v>
      </c>
      <c r="I1210" s="43">
        <v>2.71</v>
      </c>
      <c r="J1210" s="43">
        <v>6.2</v>
      </c>
      <c r="K1210" s="43">
        <v>6.76</v>
      </c>
      <c r="L1210" s="43">
        <v>18.09</v>
      </c>
      <c r="M1210" s="43">
        <v>32.69</v>
      </c>
      <c r="N1210" s="43">
        <v>66.45</v>
      </c>
      <c r="O1210" s="43">
        <v>20.84</v>
      </c>
      <c r="P1210" s="43">
        <v>12.71</v>
      </c>
      <c r="Q1210" s="43">
        <v>1.95</v>
      </c>
      <c r="R1210" s="44" t="s">
        <v>506</v>
      </c>
      <c r="S1210" s="45">
        <v>6.5</v>
      </c>
      <c r="T1210" s="45">
        <v>6.5</v>
      </c>
      <c r="U1210" s="45">
        <v>6.7</v>
      </c>
      <c r="V1210" s="45">
        <v>5.8</v>
      </c>
      <c r="W1210" s="45">
        <v>5.9</v>
      </c>
      <c r="X1210" s="45">
        <v>6</v>
      </c>
      <c r="Y1210" s="43">
        <v>0.55000000000000004</v>
      </c>
      <c r="Z1210" s="43">
        <v>0.109</v>
      </c>
      <c r="AA1210" s="43">
        <v>5.05</v>
      </c>
      <c r="AB1210" s="43">
        <v>1.64</v>
      </c>
      <c r="AC1210" s="43"/>
      <c r="AD1210" s="43">
        <v>0.18</v>
      </c>
      <c r="AE1210" s="43">
        <v>8.25</v>
      </c>
      <c r="AF1210" s="43">
        <v>4.04</v>
      </c>
      <c r="AG1210" s="43">
        <v>1.05</v>
      </c>
      <c r="AH1210" s="43">
        <v>0.08</v>
      </c>
      <c r="AI1210" s="43">
        <v>0.28000000000000003</v>
      </c>
      <c r="AJ1210" s="43">
        <v>1.28</v>
      </c>
      <c r="AK1210" s="45">
        <v>40</v>
      </c>
      <c r="AL1210" s="43"/>
      <c r="AM1210" s="43"/>
      <c r="AN1210" s="43"/>
      <c r="AO1210" s="43"/>
      <c r="AP1210" s="46"/>
    </row>
    <row r="1211" spans="1:42" x14ac:dyDescent="0.25">
      <c r="A1211" s="41">
        <v>228</v>
      </c>
      <c r="B1211" s="42" t="s">
        <v>2954</v>
      </c>
      <c r="C1211" s="41">
        <v>3</v>
      </c>
      <c r="D1211" s="41" t="s">
        <v>95</v>
      </c>
      <c r="E1211" s="41">
        <v>23</v>
      </c>
      <c r="F1211" s="49">
        <v>44</v>
      </c>
      <c r="G1211" s="41"/>
      <c r="H1211" s="41">
        <f t="shared" si="778"/>
        <v>21</v>
      </c>
      <c r="I1211" s="43">
        <v>4.22</v>
      </c>
      <c r="J1211" s="43">
        <v>12.9</v>
      </c>
      <c r="K1211" s="43">
        <v>7.72</v>
      </c>
      <c r="L1211" s="43">
        <v>16.11</v>
      </c>
      <c r="M1211" s="43">
        <v>27.8</v>
      </c>
      <c r="N1211" s="43">
        <v>68.75</v>
      </c>
      <c r="O1211" s="43">
        <v>13.66</v>
      </c>
      <c r="P1211" s="43">
        <v>17.59</v>
      </c>
      <c r="Q1211" s="43">
        <v>3.57</v>
      </c>
      <c r="R1211" s="44" t="s">
        <v>506</v>
      </c>
      <c r="S1211" s="45">
        <v>6.6</v>
      </c>
      <c r="T1211" s="45">
        <v>6.7</v>
      </c>
      <c r="U1211" s="45">
        <v>7</v>
      </c>
      <c r="V1211" s="45">
        <v>5.7</v>
      </c>
      <c r="W1211" s="45">
        <v>5.7</v>
      </c>
      <c r="X1211" s="45">
        <v>6</v>
      </c>
      <c r="Y1211" s="43">
        <v>0.36</v>
      </c>
      <c r="Z1211" s="43">
        <v>6.3E-2</v>
      </c>
      <c r="AA1211" s="43">
        <v>5.71</v>
      </c>
      <c r="AB1211" s="43">
        <v>1.68</v>
      </c>
      <c r="AC1211" s="43"/>
      <c r="AD1211" s="43">
        <v>0.2</v>
      </c>
      <c r="AE1211" s="43">
        <v>7.55</v>
      </c>
      <c r="AF1211" s="43">
        <v>3.33</v>
      </c>
      <c r="AG1211" s="43">
        <v>0.63</v>
      </c>
      <c r="AH1211" s="43">
        <v>0.08</v>
      </c>
      <c r="AI1211" s="43">
        <v>0.12</v>
      </c>
      <c r="AJ1211" s="43">
        <v>1.28</v>
      </c>
      <c r="AK1211" s="45">
        <v>24</v>
      </c>
      <c r="AL1211" s="43"/>
      <c r="AM1211" s="43"/>
      <c r="AN1211" s="43"/>
      <c r="AO1211" s="43"/>
      <c r="AP1211" s="46"/>
    </row>
    <row r="1212" spans="1:42" x14ac:dyDescent="0.25">
      <c r="A1212" s="3">
        <v>228</v>
      </c>
      <c r="B1212" s="11" t="s">
        <v>2954</v>
      </c>
      <c r="C1212" s="3">
        <v>4</v>
      </c>
      <c r="D1212" s="3" t="s">
        <v>118</v>
      </c>
      <c r="E1212" s="3">
        <v>44</v>
      </c>
      <c r="F1212" s="50">
        <v>72</v>
      </c>
      <c r="G1212" s="3"/>
      <c r="H1212" s="3">
        <f t="shared" si="778"/>
        <v>28</v>
      </c>
      <c r="I1212" s="15">
        <v>5.0999999999999996</v>
      </c>
      <c r="J1212" s="15">
        <v>10.050000000000001</v>
      </c>
      <c r="K1212" s="15">
        <v>8.16</v>
      </c>
      <c r="L1212" s="15">
        <v>19.12</v>
      </c>
      <c r="M1212" s="15">
        <v>25.17</v>
      </c>
      <c r="N1212" s="15">
        <v>67.599999999999994</v>
      </c>
      <c r="O1212" s="15">
        <v>15.41</v>
      </c>
      <c r="P1212" s="15">
        <v>16.989999999999998</v>
      </c>
      <c r="Q1212" s="15">
        <v>45.84</v>
      </c>
      <c r="R1212" s="23" t="s">
        <v>506</v>
      </c>
      <c r="S1212" s="19">
        <v>6.4</v>
      </c>
      <c r="T1212" s="19">
        <v>6.4</v>
      </c>
      <c r="U1212" s="19">
        <v>6.9</v>
      </c>
      <c r="V1212" s="19">
        <v>5.4</v>
      </c>
      <c r="W1212" s="19">
        <v>5.4</v>
      </c>
      <c r="X1212" s="19">
        <v>5.9</v>
      </c>
      <c r="Y1212" s="15">
        <v>0.14000000000000001</v>
      </c>
      <c r="Z1212" s="15">
        <v>4.7E-2</v>
      </c>
      <c r="AA1212" s="15">
        <v>2.98</v>
      </c>
      <c r="AB1212" s="15"/>
      <c r="AC1212" s="15"/>
      <c r="AD1212" s="15"/>
      <c r="AE1212" s="15">
        <v>6.08</v>
      </c>
      <c r="AF1212" s="15">
        <v>3.43</v>
      </c>
      <c r="AG1212" s="15">
        <v>0.21</v>
      </c>
      <c r="AH1212" s="15">
        <v>0.08</v>
      </c>
      <c r="AI1212" s="15">
        <v>0.12</v>
      </c>
      <c r="AJ1212" s="15">
        <v>1.0900000000000001</v>
      </c>
      <c r="AK1212" s="19">
        <v>11</v>
      </c>
      <c r="AL1212" s="15"/>
      <c r="AM1212" s="15"/>
      <c r="AN1212" s="15"/>
      <c r="AO1212" s="15"/>
      <c r="AP1212" s="27"/>
    </row>
    <row r="1213" spans="1:42" x14ac:dyDescent="0.25">
      <c r="A1213" s="3">
        <v>228</v>
      </c>
      <c r="B1213" s="11" t="s">
        <v>2954</v>
      </c>
      <c r="C1213" s="3">
        <v>5</v>
      </c>
      <c r="D1213" s="3" t="s">
        <v>138</v>
      </c>
      <c r="E1213" s="3">
        <v>72</v>
      </c>
      <c r="F1213" s="50">
        <v>97</v>
      </c>
      <c r="G1213" s="3"/>
      <c r="H1213" s="3">
        <f t="shared" si="778"/>
        <v>25</v>
      </c>
      <c r="I1213" s="15">
        <v>23.96</v>
      </c>
      <c r="J1213" s="15">
        <v>16.96</v>
      </c>
      <c r="K1213" s="15">
        <v>7.43</v>
      </c>
      <c r="L1213" s="15">
        <v>10.85</v>
      </c>
      <c r="M1213" s="15">
        <v>16.149999999999999</v>
      </c>
      <c r="N1213" s="15">
        <v>75.349999999999994</v>
      </c>
      <c r="O1213" s="15">
        <v>13.32</v>
      </c>
      <c r="P1213" s="15">
        <v>11.33</v>
      </c>
      <c r="Q1213" s="15">
        <v>13.1</v>
      </c>
      <c r="R1213" s="23" t="s">
        <v>506</v>
      </c>
      <c r="S1213" s="19">
        <v>6.5</v>
      </c>
      <c r="T1213" s="19">
        <v>6.6</v>
      </c>
      <c r="U1213" s="19">
        <v>6.9</v>
      </c>
      <c r="V1213" s="19">
        <v>5.6</v>
      </c>
      <c r="W1213" s="19">
        <v>5.6</v>
      </c>
      <c r="X1213" s="19">
        <v>5.9</v>
      </c>
      <c r="Y1213" s="15">
        <v>0.08</v>
      </c>
      <c r="Z1213" s="15"/>
      <c r="AA1213" s="15"/>
      <c r="AB1213" s="15"/>
      <c r="AC1213" s="15"/>
      <c r="AD1213" s="15">
        <v>0.17</v>
      </c>
      <c r="AE1213" s="15">
        <v>6.81</v>
      </c>
      <c r="AF1213" s="15">
        <v>3.64</v>
      </c>
      <c r="AG1213" s="15">
        <v>0.1</v>
      </c>
      <c r="AH1213" s="15">
        <v>0.2</v>
      </c>
      <c r="AI1213" s="15">
        <v>0.12</v>
      </c>
      <c r="AJ1213" s="15">
        <v>1.18</v>
      </c>
      <c r="AK1213" s="19">
        <v>14</v>
      </c>
      <c r="AL1213" s="15"/>
      <c r="AM1213" s="15"/>
      <c r="AN1213" s="15"/>
      <c r="AO1213" s="15"/>
      <c r="AP1213" s="27"/>
    </row>
    <row r="1214" spans="1:42" x14ac:dyDescent="0.25">
      <c r="A1214" s="3">
        <v>228</v>
      </c>
      <c r="B1214" s="11" t="s">
        <v>2954</v>
      </c>
      <c r="C1214" s="3">
        <v>6</v>
      </c>
      <c r="D1214" s="3" t="s">
        <v>277</v>
      </c>
      <c r="E1214" s="3">
        <v>97</v>
      </c>
      <c r="F1214" s="50">
        <v>120</v>
      </c>
      <c r="G1214" s="3"/>
      <c r="H1214" s="3">
        <f t="shared" si="778"/>
        <v>23</v>
      </c>
      <c r="I1214" s="15">
        <v>6.06</v>
      </c>
      <c r="J1214" s="15">
        <v>10.24</v>
      </c>
      <c r="K1214" s="15">
        <v>7.26</v>
      </c>
      <c r="L1214" s="15">
        <v>14.65</v>
      </c>
      <c r="M1214" s="15">
        <v>27.92</v>
      </c>
      <c r="N1214" s="15">
        <v>60.96</v>
      </c>
      <c r="O1214" s="15">
        <v>22.15</v>
      </c>
      <c r="P1214" s="15">
        <v>11.72</v>
      </c>
      <c r="Q1214" s="15">
        <v>6.94</v>
      </c>
      <c r="R1214" s="23" t="s">
        <v>506</v>
      </c>
      <c r="S1214" s="19">
        <v>6.6</v>
      </c>
      <c r="T1214" s="19">
        <v>6.6</v>
      </c>
      <c r="U1214" s="19">
        <v>6.9</v>
      </c>
      <c r="V1214" s="19">
        <v>5.5</v>
      </c>
      <c r="W1214" s="19">
        <v>5.6</v>
      </c>
      <c r="X1214" s="19">
        <v>5.9</v>
      </c>
      <c r="Y1214" s="15">
        <v>0.08</v>
      </c>
      <c r="Z1214" s="15"/>
      <c r="AA1214" s="15"/>
      <c r="AB1214" s="15">
        <v>1.38</v>
      </c>
      <c r="AC1214" s="15"/>
      <c r="AD1214" s="15">
        <v>0.12</v>
      </c>
      <c r="AE1214" s="15">
        <v>7.12</v>
      </c>
      <c r="AF1214" s="15">
        <v>3.94</v>
      </c>
      <c r="AG1214" s="15">
        <v>0.21</v>
      </c>
      <c r="AH1214" s="15">
        <v>0.1</v>
      </c>
      <c r="AI1214" s="15">
        <v>0.12</v>
      </c>
      <c r="AJ1214" s="15">
        <v>0.99</v>
      </c>
      <c r="AK1214" s="19">
        <v>17</v>
      </c>
      <c r="AL1214" s="15"/>
      <c r="AM1214" s="15"/>
      <c r="AN1214" s="15"/>
      <c r="AO1214" s="15"/>
      <c r="AP1214" s="27"/>
    </row>
    <row r="1215" spans="1:42" ht="15.6" x14ac:dyDescent="0.3">
      <c r="A1215" s="59">
        <f>A1209</f>
        <v>228</v>
      </c>
      <c r="B1215" s="60" t="str">
        <f>B1209</f>
        <v>MI</v>
      </c>
      <c r="C1215" s="61"/>
      <c r="D1215" s="61"/>
      <c r="E1215" s="61"/>
      <c r="F1215" s="62"/>
      <c r="G1215" s="61"/>
      <c r="H1215" s="61"/>
      <c r="I1215" s="63">
        <f>I1209</f>
        <v>3.26</v>
      </c>
      <c r="J1215" s="63">
        <f t="shared" ref="J1215:AE1215" si="786">J1209</f>
        <v>11.33</v>
      </c>
      <c r="K1215" s="63">
        <f t="shared" si="786"/>
        <v>3.23</v>
      </c>
      <c r="L1215" s="63">
        <f t="shared" si="786"/>
        <v>16.489999999999998</v>
      </c>
      <c r="M1215" s="63">
        <f t="shared" si="786"/>
        <v>29.19</v>
      </c>
      <c r="N1215" s="63">
        <f t="shared" si="786"/>
        <v>63.5</v>
      </c>
      <c r="O1215" s="63">
        <f t="shared" si="786"/>
        <v>21.19</v>
      </c>
      <c r="P1215" s="63">
        <f t="shared" si="786"/>
        <v>10.41</v>
      </c>
      <c r="Q1215" s="63">
        <f t="shared" si="786"/>
        <v>3.26</v>
      </c>
      <c r="R1215" s="64" t="str">
        <f t="shared" si="786"/>
        <v>Fa</v>
      </c>
      <c r="S1215" s="65">
        <f t="shared" ref="S1215:X1215" si="787">((S1209*$H1209)+(S1210*$H1210)+(S1211*$H1211))/$F1211</f>
        <v>6.584090909090909</v>
      </c>
      <c r="T1215" s="65">
        <f t="shared" si="787"/>
        <v>6.6318181818181818</v>
      </c>
      <c r="U1215" s="65">
        <f t="shared" si="787"/>
        <v>6.8613636363636354</v>
      </c>
      <c r="V1215" s="65">
        <f t="shared" si="787"/>
        <v>5.7522727272727279</v>
      </c>
      <c r="W1215" s="65">
        <f t="shared" si="787"/>
        <v>5.786363636363637</v>
      </c>
      <c r="X1215" s="65">
        <f t="shared" si="787"/>
        <v>6.0181818181818185</v>
      </c>
      <c r="Y1215" s="65">
        <f>((Y1209*$H1209)+(Y1210*$H1210)+(Y1211*$H1211))/$F1211</f>
        <v>0.57386363636363624</v>
      </c>
      <c r="Z1215" s="63">
        <f t="shared" si="786"/>
        <v>0.13</v>
      </c>
      <c r="AA1215" s="63">
        <f t="shared" si="786"/>
        <v>9.08</v>
      </c>
      <c r="AB1215" s="63">
        <f t="shared" si="786"/>
        <v>1.65</v>
      </c>
      <c r="AC1215" s="65">
        <f>((AC1209*$H1209)+(AC1210*$H1210)+(AC1211*$H1211))/$F1211</f>
        <v>0</v>
      </c>
      <c r="AD1215" s="65">
        <f>((AD1209*$H1209)+(AD1210*$H1210)+(AD1211*$H1211))/$F1211</f>
        <v>0.24772727272727268</v>
      </c>
      <c r="AE1215" s="63">
        <f t="shared" si="786"/>
        <v>9.1999999999999993</v>
      </c>
      <c r="AF1215" s="65">
        <f t="shared" ref="AF1215:AP1215" si="788">((AF1209*$H1209)+(AF1210*$H1210)+(AF1211*$H1211))/$F1211</f>
        <v>3.9774999999999996</v>
      </c>
      <c r="AG1215" s="65">
        <f t="shared" si="788"/>
        <v>0.84954545454545449</v>
      </c>
      <c r="AH1215" s="65">
        <f t="shared" si="788"/>
        <v>7.9999999999999988E-2</v>
      </c>
      <c r="AI1215" s="65">
        <f t="shared" si="788"/>
        <v>0.26181818181818178</v>
      </c>
      <c r="AJ1215" s="65">
        <f t="shared" si="788"/>
        <v>1.2454545454545454</v>
      </c>
      <c r="AK1215" s="65">
        <f t="shared" si="788"/>
        <v>42.727272727272727</v>
      </c>
      <c r="AL1215" s="65">
        <f t="shared" si="788"/>
        <v>0</v>
      </c>
      <c r="AM1215" s="65">
        <f t="shared" si="788"/>
        <v>0</v>
      </c>
      <c r="AN1215" s="65">
        <f t="shared" si="788"/>
        <v>0</v>
      </c>
      <c r="AO1215" s="65">
        <f t="shared" si="788"/>
        <v>0</v>
      </c>
      <c r="AP1215" s="65">
        <f t="shared" si="788"/>
        <v>0</v>
      </c>
    </row>
    <row r="1216" spans="1:42" x14ac:dyDescent="0.25">
      <c r="A1216" s="29">
        <v>242</v>
      </c>
      <c r="B1216" s="30" t="s">
        <v>2954</v>
      </c>
      <c r="C1216" s="29">
        <v>1</v>
      </c>
      <c r="D1216" s="29" t="s">
        <v>660</v>
      </c>
      <c r="E1216" s="29">
        <v>0</v>
      </c>
      <c r="F1216" s="48">
        <v>5</v>
      </c>
      <c r="G1216" s="29"/>
      <c r="H1216" s="29">
        <f t="shared" si="778"/>
        <v>5</v>
      </c>
      <c r="I1216" s="31"/>
      <c r="J1216" s="31">
        <v>0.06</v>
      </c>
      <c r="K1216" s="31">
        <v>0.05</v>
      </c>
      <c r="L1216" s="31">
        <v>0.24</v>
      </c>
      <c r="M1216" s="31">
        <v>1.8</v>
      </c>
      <c r="N1216" s="31">
        <v>2.15</v>
      </c>
      <c r="O1216" s="31">
        <v>30.86</v>
      </c>
      <c r="P1216" s="31">
        <v>66.989999999999995</v>
      </c>
      <c r="Q1216" s="31"/>
      <c r="R1216" s="32" t="s">
        <v>6</v>
      </c>
      <c r="S1216" s="33">
        <v>6.4</v>
      </c>
      <c r="T1216" s="33">
        <v>6.4</v>
      </c>
      <c r="U1216" s="33">
        <v>6.7</v>
      </c>
      <c r="V1216" s="33">
        <v>5.5</v>
      </c>
      <c r="W1216" s="33">
        <v>5.5</v>
      </c>
      <c r="X1216" s="33">
        <v>5.6</v>
      </c>
      <c r="Y1216" s="31">
        <v>1.17</v>
      </c>
      <c r="Z1216" s="31">
        <v>0.66700000000000004</v>
      </c>
      <c r="AA1216" s="31">
        <v>1.75</v>
      </c>
      <c r="AB1216" s="31">
        <v>1.4</v>
      </c>
      <c r="AC1216" s="31"/>
      <c r="AD1216" s="31">
        <v>2.5</v>
      </c>
      <c r="AE1216" s="31">
        <v>37.909999999999997</v>
      </c>
      <c r="AF1216" s="31">
        <v>18.7</v>
      </c>
      <c r="AG1216" s="31">
        <v>11.09</v>
      </c>
      <c r="AH1216" s="31">
        <v>1.2</v>
      </c>
      <c r="AI1216" s="31">
        <v>0.88</v>
      </c>
      <c r="AJ1216" s="31">
        <v>12.32</v>
      </c>
      <c r="AK1216" s="33">
        <v>263</v>
      </c>
      <c r="AL1216" s="31"/>
      <c r="AM1216" s="31"/>
      <c r="AN1216" s="31"/>
      <c r="AO1216" s="31"/>
      <c r="AP1216" s="34"/>
    </row>
    <row r="1217" spans="1:42" x14ac:dyDescent="0.25">
      <c r="A1217" s="29">
        <v>242</v>
      </c>
      <c r="B1217" s="30" t="s">
        <v>2954</v>
      </c>
      <c r="C1217" s="29">
        <v>2</v>
      </c>
      <c r="D1217" s="29" t="s">
        <v>684</v>
      </c>
      <c r="E1217" s="29">
        <v>5</v>
      </c>
      <c r="F1217" s="48">
        <v>18</v>
      </c>
      <c r="G1217" s="29"/>
      <c r="H1217" s="29">
        <f t="shared" si="778"/>
        <v>13</v>
      </c>
      <c r="I1217" s="31"/>
      <c r="J1217" s="31">
        <v>0</v>
      </c>
      <c r="K1217" s="31">
        <v>0.1</v>
      </c>
      <c r="L1217" s="31">
        <v>0.05</v>
      </c>
      <c r="M1217" s="31">
        <v>6.24</v>
      </c>
      <c r="N1217" s="31">
        <v>3.69</v>
      </c>
      <c r="O1217" s="31">
        <v>13.01</v>
      </c>
      <c r="P1217" s="31">
        <v>80.599999999999994</v>
      </c>
      <c r="Q1217" s="31"/>
      <c r="R1217" s="32" t="s">
        <v>6</v>
      </c>
      <c r="S1217" s="33">
        <v>5.6</v>
      </c>
      <c r="T1217" s="33">
        <v>5.6</v>
      </c>
      <c r="U1217" s="33">
        <v>6.1</v>
      </c>
      <c r="V1217" s="33">
        <v>4.3</v>
      </c>
      <c r="W1217" s="33">
        <v>4.3</v>
      </c>
      <c r="X1217" s="33">
        <v>4.5</v>
      </c>
      <c r="Y1217" s="31">
        <v>0.94</v>
      </c>
      <c r="Z1217" s="31">
        <v>0.21199999999999999</v>
      </c>
      <c r="AA1217" s="31">
        <v>4.43</v>
      </c>
      <c r="AB1217" s="31">
        <v>1.58</v>
      </c>
      <c r="AC1217" s="31"/>
      <c r="AD1217" s="31">
        <v>1.18</v>
      </c>
      <c r="AE1217" s="31">
        <v>26.76</v>
      </c>
      <c r="AF1217" s="31">
        <v>9.5</v>
      </c>
      <c r="AG1217" s="31">
        <v>8.16</v>
      </c>
      <c r="AH1217" s="31">
        <v>1.1599999999999999</v>
      </c>
      <c r="AI1217" s="31">
        <v>0.18</v>
      </c>
      <c r="AJ1217" s="31">
        <v>11.37</v>
      </c>
      <c r="AK1217" s="33">
        <v>72</v>
      </c>
      <c r="AL1217" s="31"/>
      <c r="AM1217" s="31"/>
      <c r="AN1217" s="31"/>
      <c r="AO1217" s="31"/>
      <c r="AP1217" s="34"/>
    </row>
    <row r="1218" spans="1:42" x14ac:dyDescent="0.25">
      <c r="A1218" s="41">
        <v>242</v>
      </c>
      <c r="B1218" s="42" t="s">
        <v>2954</v>
      </c>
      <c r="C1218" s="41">
        <v>3</v>
      </c>
      <c r="D1218" s="41" t="s">
        <v>339</v>
      </c>
      <c r="E1218" s="41">
        <v>18</v>
      </c>
      <c r="F1218" s="49">
        <v>60</v>
      </c>
      <c r="G1218" s="41"/>
      <c r="H1218" s="41">
        <f t="shared" si="778"/>
        <v>42</v>
      </c>
      <c r="I1218" s="43"/>
      <c r="J1218" s="43">
        <v>0.1</v>
      </c>
      <c r="K1218" s="43">
        <v>0.33</v>
      </c>
      <c r="L1218" s="43">
        <v>0.78</v>
      </c>
      <c r="M1218" s="43">
        <v>2.57</v>
      </c>
      <c r="N1218" s="43">
        <v>3.78</v>
      </c>
      <c r="O1218" s="43">
        <v>37.33</v>
      </c>
      <c r="P1218" s="43">
        <v>58.89</v>
      </c>
      <c r="Q1218" s="43"/>
      <c r="R1218" s="44" t="s">
        <v>6</v>
      </c>
      <c r="S1218" s="45">
        <v>5.3</v>
      </c>
      <c r="T1218" s="45">
        <v>5.3</v>
      </c>
      <c r="U1218" s="45">
        <v>5.8</v>
      </c>
      <c r="V1218" s="45">
        <v>4.0999999999999996</v>
      </c>
      <c r="W1218" s="45">
        <v>4.0999999999999996</v>
      </c>
      <c r="X1218" s="45">
        <v>4.4000000000000004</v>
      </c>
      <c r="Y1218" s="43">
        <v>0.37</v>
      </c>
      <c r="Z1218" s="43">
        <v>0.107</v>
      </c>
      <c r="AA1218" s="43">
        <v>3.46</v>
      </c>
      <c r="AB1218" s="43">
        <v>1.65</v>
      </c>
      <c r="AC1218" s="43"/>
      <c r="AD1218" s="43">
        <v>1.92</v>
      </c>
      <c r="AE1218" s="43">
        <v>18.87</v>
      </c>
      <c r="AF1218" s="43">
        <v>6.3</v>
      </c>
      <c r="AG1218" s="43">
        <v>6.49</v>
      </c>
      <c r="AH1218" s="43">
        <v>1.46</v>
      </c>
      <c r="AI1218" s="43">
        <v>0.16</v>
      </c>
      <c r="AJ1218" s="43">
        <v>9.2799999999999994</v>
      </c>
      <c r="AK1218" s="45">
        <v>29</v>
      </c>
      <c r="AL1218" s="43"/>
      <c r="AM1218" s="43"/>
      <c r="AN1218" s="43"/>
      <c r="AO1218" s="43"/>
      <c r="AP1218" s="46"/>
    </row>
    <row r="1219" spans="1:42" x14ac:dyDescent="0.25">
      <c r="A1219" s="3">
        <v>242</v>
      </c>
      <c r="B1219" s="11" t="s">
        <v>2954</v>
      </c>
      <c r="C1219" s="3">
        <v>4</v>
      </c>
      <c r="D1219" s="3" t="s">
        <v>95</v>
      </c>
      <c r="E1219" s="3">
        <v>60</v>
      </c>
      <c r="F1219" s="50">
        <v>77</v>
      </c>
      <c r="G1219" s="3"/>
      <c r="H1219" s="3">
        <f t="shared" si="778"/>
        <v>17</v>
      </c>
      <c r="I1219" s="15"/>
      <c r="J1219" s="15">
        <v>0.34</v>
      </c>
      <c r="K1219" s="15">
        <v>0.56999999999999995</v>
      </c>
      <c r="L1219" s="15">
        <v>1.1399999999999999</v>
      </c>
      <c r="M1219" s="15">
        <v>1.1399999999999999</v>
      </c>
      <c r="N1219" s="15">
        <v>3.19</v>
      </c>
      <c r="O1219" s="15">
        <v>20.98</v>
      </c>
      <c r="P1219" s="15">
        <v>75.83</v>
      </c>
      <c r="Q1219" s="15"/>
      <c r="R1219" s="23" t="s">
        <v>6</v>
      </c>
      <c r="S1219" s="19">
        <v>5.2</v>
      </c>
      <c r="T1219" s="19">
        <v>5.2</v>
      </c>
      <c r="U1219" s="19">
        <v>5.6</v>
      </c>
      <c r="V1219" s="19">
        <v>4</v>
      </c>
      <c r="W1219" s="19">
        <v>4</v>
      </c>
      <c r="X1219" s="19">
        <v>4.4000000000000004</v>
      </c>
      <c r="Y1219" s="15">
        <v>0.38</v>
      </c>
      <c r="Z1219" s="15">
        <v>0.12</v>
      </c>
      <c r="AA1219" s="15">
        <v>3.17</v>
      </c>
      <c r="AB1219" s="15">
        <v>1.64</v>
      </c>
      <c r="AC1219" s="15"/>
      <c r="AD1219" s="15">
        <v>2.5</v>
      </c>
      <c r="AE1219" s="15">
        <v>20.96</v>
      </c>
      <c r="AF1219" s="15">
        <v>6.7</v>
      </c>
      <c r="AG1219" s="15">
        <v>6.9</v>
      </c>
      <c r="AH1219" s="15">
        <v>1.44</v>
      </c>
      <c r="AI1219" s="15">
        <v>0.14000000000000001</v>
      </c>
      <c r="AJ1219" s="15">
        <v>10.88</v>
      </c>
      <c r="AK1219" s="19">
        <v>31</v>
      </c>
      <c r="AL1219" s="15"/>
      <c r="AM1219" s="15"/>
      <c r="AN1219" s="15"/>
      <c r="AO1219" s="15"/>
      <c r="AP1219" s="27"/>
    </row>
    <row r="1220" spans="1:42" x14ac:dyDescent="0.25">
      <c r="A1220" s="3">
        <v>242</v>
      </c>
      <c r="B1220" s="11" t="s">
        <v>2954</v>
      </c>
      <c r="C1220" s="3">
        <v>5</v>
      </c>
      <c r="D1220" s="3" t="s">
        <v>118</v>
      </c>
      <c r="E1220" s="3">
        <v>77</v>
      </c>
      <c r="F1220" s="50">
        <v>90</v>
      </c>
      <c r="G1220" s="3"/>
      <c r="H1220" s="3">
        <f t="shared" si="778"/>
        <v>13</v>
      </c>
      <c r="I1220" s="15"/>
      <c r="J1220" s="15">
        <v>0.56000000000000005</v>
      </c>
      <c r="K1220" s="15">
        <v>0.79</v>
      </c>
      <c r="L1220" s="15">
        <v>0.67</v>
      </c>
      <c r="M1220" s="15">
        <v>5.48</v>
      </c>
      <c r="N1220" s="15">
        <v>7.5</v>
      </c>
      <c r="O1220" s="15">
        <v>21.46</v>
      </c>
      <c r="P1220" s="15">
        <v>71.040000000000006</v>
      </c>
      <c r="Q1220" s="15"/>
      <c r="R1220" s="23" t="s">
        <v>6</v>
      </c>
      <c r="S1220" s="19">
        <v>5.5</v>
      </c>
      <c r="T1220" s="19">
        <v>5.4</v>
      </c>
      <c r="U1220" s="19">
        <v>5.7</v>
      </c>
      <c r="V1220" s="19">
        <v>4</v>
      </c>
      <c r="W1220" s="19">
        <v>4.0999999999999996</v>
      </c>
      <c r="X1220" s="19">
        <v>4.5</v>
      </c>
      <c r="Y1220" s="15">
        <v>0.55000000000000004</v>
      </c>
      <c r="Z1220" s="15"/>
      <c r="AA1220" s="15"/>
      <c r="AB1220" s="15">
        <v>1.72</v>
      </c>
      <c r="AC1220" s="15"/>
      <c r="AD1220" s="15">
        <v>1.92</v>
      </c>
      <c r="AE1220" s="15">
        <v>22.75</v>
      </c>
      <c r="AF1220" s="15">
        <v>6.7</v>
      </c>
      <c r="AG1220" s="15">
        <v>7.32</v>
      </c>
      <c r="AH1220" s="15">
        <v>1.56</v>
      </c>
      <c r="AI1220" s="15">
        <v>0.14000000000000001</v>
      </c>
      <c r="AJ1220" s="15">
        <v>9.76</v>
      </c>
      <c r="AK1220" s="19">
        <v>31</v>
      </c>
      <c r="AL1220" s="15"/>
      <c r="AM1220" s="15"/>
      <c r="AN1220" s="15"/>
      <c r="AO1220" s="15"/>
      <c r="AP1220" s="27"/>
    </row>
    <row r="1221" spans="1:42" x14ac:dyDescent="0.25">
      <c r="A1221" s="3">
        <v>242</v>
      </c>
      <c r="B1221" s="11" t="s">
        <v>2954</v>
      </c>
      <c r="C1221" s="3">
        <v>6</v>
      </c>
      <c r="D1221" s="3" t="s">
        <v>4655</v>
      </c>
      <c r="E1221" s="3">
        <v>90</v>
      </c>
      <c r="F1221" s="50">
        <v>90</v>
      </c>
      <c r="G1221" s="3"/>
      <c r="H1221" s="3">
        <f t="shared" si="778"/>
        <v>0</v>
      </c>
      <c r="I1221" s="15">
        <v>0.02</v>
      </c>
      <c r="J1221" s="15">
        <v>0.03</v>
      </c>
      <c r="K1221" s="15">
        <v>0.04</v>
      </c>
      <c r="L1221" s="15">
        <v>0.26</v>
      </c>
      <c r="M1221" s="15">
        <v>2.37</v>
      </c>
      <c r="N1221" s="15">
        <v>2.72</v>
      </c>
      <c r="O1221" s="15">
        <v>53.52</v>
      </c>
      <c r="P1221" s="15">
        <v>43.76</v>
      </c>
      <c r="Q1221" s="15"/>
      <c r="R1221" s="23" t="s">
        <v>169</v>
      </c>
      <c r="S1221" s="19">
        <v>6.5</v>
      </c>
      <c r="T1221" s="19">
        <v>6.4</v>
      </c>
      <c r="U1221" s="19">
        <v>6.7</v>
      </c>
      <c r="V1221" s="19">
        <v>5.0999999999999996</v>
      </c>
      <c r="W1221" s="19">
        <v>5.0999999999999996</v>
      </c>
      <c r="X1221" s="19">
        <v>5.0999999999999996</v>
      </c>
      <c r="Y1221" s="15">
        <v>0.13</v>
      </c>
      <c r="Z1221" s="15"/>
      <c r="AA1221" s="15"/>
      <c r="AB1221" s="15">
        <v>1.66</v>
      </c>
      <c r="AC1221" s="15"/>
      <c r="AD1221" s="15">
        <v>3.13</v>
      </c>
      <c r="AE1221" s="15">
        <v>20.07</v>
      </c>
      <c r="AF1221" s="15">
        <v>8.1999999999999993</v>
      </c>
      <c r="AG1221" s="15">
        <v>7.74</v>
      </c>
      <c r="AH1221" s="15">
        <v>1.86</v>
      </c>
      <c r="AI1221" s="15">
        <v>0.1</v>
      </c>
      <c r="AJ1221" s="15">
        <v>5.28</v>
      </c>
      <c r="AK1221" s="19">
        <v>34</v>
      </c>
      <c r="AL1221" s="15"/>
      <c r="AM1221" s="15"/>
      <c r="AN1221" s="15"/>
      <c r="AO1221" s="15"/>
      <c r="AP1221" s="27"/>
    </row>
    <row r="1222" spans="1:42" ht="15.6" x14ac:dyDescent="0.3">
      <c r="A1222" s="59">
        <f>A1216</f>
        <v>242</v>
      </c>
      <c r="B1222" s="60" t="str">
        <f>B1216</f>
        <v>MI</v>
      </c>
      <c r="C1222" s="61"/>
      <c r="D1222" s="61"/>
      <c r="E1222" s="61"/>
      <c r="F1222" s="62"/>
      <c r="G1222" s="61"/>
      <c r="H1222" s="61"/>
      <c r="I1222" s="63">
        <f>((I1216*$H1216)+(I1217*$H1217))/$F1217</f>
        <v>0</v>
      </c>
      <c r="J1222" s="63">
        <f>((J1216*$H1216)+(J1217*$H1217))/$F1217</f>
        <v>1.6666666666666666E-2</v>
      </c>
      <c r="K1222" s="63">
        <f t="shared" ref="K1222:Q1222" si="789">((K1216*$H1216)+(K1217*$H1217))/$F1217</f>
        <v>8.611111111111111E-2</v>
      </c>
      <c r="L1222" s="63">
        <f t="shared" si="789"/>
        <v>0.10277777777777779</v>
      </c>
      <c r="M1222" s="63">
        <f t="shared" si="789"/>
        <v>5.0066666666666668</v>
      </c>
      <c r="N1222" s="63">
        <f t="shared" si="789"/>
        <v>3.2622222222222224</v>
      </c>
      <c r="O1222" s="63">
        <f t="shared" si="789"/>
        <v>17.968333333333334</v>
      </c>
      <c r="P1222" s="63">
        <f t="shared" si="789"/>
        <v>76.819444444444443</v>
      </c>
      <c r="Q1222" s="63">
        <f t="shared" si="789"/>
        <v>0</v>
      </c>
      <c r="R1222" s="64" t="str">
        <f>R1216</f>
        <v>A</v>
      </c>
      <c r="S1222" s="65">
        <f t="shared" ref="S1222:X1222" si="790">((S1216*$H1216)+(S1217*$H1217)+(S1218*$H1218))/$F1218</f>
        <v>5.4566666666666661</v>
      </c>
      <c r="T1222" s="65">
        <f t="shared" si="790"/>
        <v>5.4566666666666661</v>
      </c>
      <c r="U1222" s="65">
        <f t="shared" si="790"/>
        <v>5.9399999999999995</v>
      </c>
      <c r="V1222" s="65">
        <f t="shared" si="790"/>
        <v>4.26</v>
      </c>
      <c r="W1222" s="65">
        <f t="shared" si="790"/>
        <v>4.26</v>
      </c>
      <c r="X1222" s="65">
        <f t="shared" si="790"/>
        <v>4.5216666666666665</v>
      </c>
      <c r="Y1222" s="65">
        <f>((Y1216*$H1216)+(Y1217*$H1217)+(Y1218*$H1218))/$F1218</f>
        <v>0.5601666666666667</v>
      </c>
      <c r="Z1222" s="63">
        <f t="shared" ref="Z1222:AE1222" si="791">((Z1216*$H1216)+(Z1217*$H1217))/$F1217</f>
        <v>0.33838888888888885</v>
      </c>
      <c r="AA1222" s="63">
        <f t="shared" si="791"/>
        <v>3.6855555555555557</v>
      </c>
      <c r="AB1222" s="63">
        <f t="shared" si="791"/>
        <v>1.53</v>
      </c>
      <c r="AC1222" s="65">
        <f t="shared" ref="AC1222:AD1222" si="792">((AC1216*$H1216)+(AC1217*$H1217)+(AC1218*$H1218))/$F1218</f>
        <v>0</v>
      </c>
      <c r="AD1222" s="65">
        <f t="shared" si="792"/>
        <v>1.8080000000000001</v>
      </c>
      <c r="AE1222" s="63">
        <f t="shared" si="791"/>
        <v>29.857222222222219</v>
      </c>
      <c r="AF1222" s="65">
        <f t="shared" ref="AF1222:AP1222" si="793">((AF1216*$H1216)+(AF1217*$H1217)+(AF1218*$H1218))/$F1218</f>
        <v>8.0266666666666655</v>
      </c>
      <c r="AG1222" s="65">
        <f t="shared" si="793"/>
        <v>7.2351666666666672</v>
      </c>
      <c r="AH1222" s="65">
        <f t="shared" si="793"/>
        <v>1.3733333333333335</v>
      </c>
      <c r="AI1222" s="65">
        <f t="shared" si="793"/>
        <v>0.22433333333333336</v>
      </c>
      <c r="AJ1222" s="65">
        <f t="shared" si="793"/>
        <v>9.9861666666666657</v>
      </c>
      <c r="AK1222" s="65">
        <f t="shared" si="793"/>
        <v>57.81666666666667</v>
      </c>
      <c r="AL1222" s="65">
        <f t="shared" si="793"/>
        <v>0</v>
      </c>
      <c r="AM1222" s="65">
        <f t="shared" si="793"/>
        <v>0</v>
      </c>
      <c r="AN1222" s="65">
        <f t="shared" si="793"/>
        <v>0</v>
      </c>
      <c r="AO1222" s="65">
        <f t="shared" si="793"/>
        <v>0</v>
      </c>
      <c r="AP1222" s="65">
        <f t="shared" si="793"/>
        <v>0</v>
      </c>
    </row>
    <row r="1223" spans="1:42" x14ac:dyDescent="0.25">
      <c r="A1223" s="35">
        <v>243</v>
      </c>
      <c r="B1223" s="36" t="s">
        <v>2954</v>
      </c>
      <c r="C1223" s="35">
        <v>1</v>
      </c>
      <c r="D1223" s="35" t="s">
        <v>6</v>
      </c>
      <c r="E1223" s="35">
        <v>0</v>
      </c>
      <c r="F1223" s="51">
        <v>15</v>
      </c>
      <c r="G1223" s="35"/>
      <c r="H1223" s="35">
        <f t="shared" si="778"/>
        <v>15</v>
      </c>
      <c r="I1223" s="37"/>
      <c r="J1223" s="37">
        <v>0.12</v>
      </c>
      <c r="K1223" s="37">
        <v>1.34</v>
      </c>
      <c r="L1223" s="37">
        <v>31.34</v>
      </c>
      <c r="M1223" s="37">
        <v>7.56</v>
      </c>
      <c r="N1223" s="37">
        <v>40.36</v>
      </c>
      <c r="O1223" s="37">
        <v>18.75</v>
      </c>
      <c r="P1223" s="37">
        <v>40.89</v>
      </c>
      <c r="Q1223" s="37"/>
      <c r="R1223" s="38" t="s">
        <v>6</v>
      </c>
      <c r="S1223" s="39">
        <v>6.5</v>
      </c>
      <c r="T1223" s="39">
        <v>6.5</v>
      </c>
      <c r="U1223" s="39">
        <v>6.5</v>
      </c>
      <c r="V1223" s="39">
        <v>5.2</v>
      </c>
      <c r="W1223" s="39">
        <v>5.2</v>
      </c>
      <c r="X1223" s="39">
        <v>5.2</v>
      </c>
      <c r="Y1223" s="37">
        <v>0.76</v>
      </c>
      <c r="Z1223" s="37">
        <v>0.16900000000000001</v>
      </c>
      <c r="AA1223" s="37">
        <v>4.5</v>
      </c>
      <c r="AB1223" s="37">
        <v>1.76</v>
      </c>
      <c r="AC1223" s="37"/>
      <c r="AD1223" s="37">
        <v>0.21</v>
      </c>
      <c r="AE1223" s="37">
        <v>21.19</v>
      </c>
      <c r="AF1223" s="37">
        <v>11</v>
      </c>
      <c r="AG1223" s="37">
        <v>3.56</v>
      </c>
      <c r="AH1223" s="37">
        <v>0.4</v>
      </c>
      <c r="AI1223" s="37">
        <v>0.14000000000000001</v>
      </c>
      <c r="AJ1223" s="37">
        <v>7.2</v>
      </c>
      <c r="AK1223" s="39">
        <v>83</v>
      </c>
      <c r="AL1223" s="37"/>
      <c r="AM1223" s="37"/>
      <c r="AN1223" s="37"/>
      <c r="AO1223" s="37"/>
      <c r="AP1223" s="40"/>
    </row>
    <row r="1224" spans="1:42" x14ac:dyDescent="0.25">
      <c r="A1224" s="41">
        <v>243</v>
      </c>
      <c r="B1224" s="42" t="s">
        <v>2954</v>
      </c>
      <c r="C1224" s="41">
        <v>2</v>
      </c>
      <c r="D1224" s="41" t="s">
        <v>290</v>
      </c>
      <c r="E1224" s="41">
        <v>15</v>
      </c>
      <c r="F1224" s="49">
        <v>42</v>
      </c>
      <c r="G1224" s="41"/>
      <c r="H1224" s="41">
        <f t="shared" si="778"/>
        <v>27</v>
      </c>
      <c r="I1224" s="43"/>
      <c r="J1224" s="43">
        <v>0.16</v>
      </c>
      <c r="K1224" s="43">
        <v>3.98</v>
      </c>
      <c r="L1224" s="43">
        <v>56.95</v>
      </c>
      <c r="M1224" s="43">
        <v>11.16</v>
      </c>
      <c r="N1224" s="43">
        <v>72.25</v>
      </c>
      <c r="O1224" s="43">
        <v>14.09</v>
      </c>
      <c r="P1224" s="43">
        <v>13.66</v>
      </c>
      <c r="Q1224" s="43"/>
      <c r="R1224" s="44" t="s">
        <v>506</v>
      </c>
      <c r="S1224" s="45">
        <v>7.6</v>
      </c>
      <c r="T1224" s="45">
        <v>7.7</v>
      </c>
      <c r="U1224" s="45">
        <v>7.7</v>
      </c>
      <c r="V1224" s="45">
        <v>6</v>
      </c>
      <c r="W1224" s="45">
        <v>6</v>
      </c>
      <c r="X1224" s="45">
        <v>6</v>
      </c>
      <c r="Y1224" s="43">
        <v>0.15</v>
      </c>
      <c r="Z1224" s="43">
        <v>3.7999999999999999E-2</v>
      </c>
      <c r="AA1224" s="43">
        <v>3.95</v>
      </c>
      <c r="AB1224" s="43">
        <v>1.63</v>
      </c>
      <c r="AC1224" s="43"/>
      <c r="AD1224" s="43">
        <v>0.25</v>
      </c>
      <c r="AE1224" s="43">
        <v>7.16</v>
      </c>
      <c r="AF1224" s="43">
        <v>3.1</v>
      </c>
      <c r="AG1224" s="43">
        <v>1.05</v>
      </c>
      <c r="AH1224" s="43">
        <v>0.28000000000000003</v>
      </c>
      <c r="AI1224" s="43">
        <v>0.12</v>
      </c>
      <c r="AJ1224" s="43">
        <v>1.76</v>
      </c>
      <c r="AK1224" s="45">
        <v>34</v>
      </c>
      <c r="AL1224" s="43"/>
      <c r="AM1224" s="43"/>
      <c r="AN1224" s="43"/>
      <c r="AO1224" s="43"/>
      <c r="AP1224" s="46"/>
    </row>
    <row r="1225" spans="1:42" x14ac:dyDescent="0.25">
      <c r="A1225" s="3">
        <v>243</v>
      </c>
      <c r="B1225" s="11" t="s">
        <v>2954</v>
      </c>
      <c r="C1225" s="3">
        <v>3</v>
      </c>
      <c r="D1225" s="3" t="s">
        <v>302</v>
      </c>
      <c r="E1225" s="3">
        <v>42</v>
      </c>
      <c r="F1225" s="50">
        <v>70</v>
      </c>
      <c r="G1225" s="3"/>
      <c r="H1225" s="3">
        <f t="shared" si="778"/>
        <v>28</v>
      </c>
      <c r="I1225" s="15"/>
      <c r="J1225" s="15">
        <v>0.21</v>
      </c>
      <c r="K1225" s="15">
        <v>4.6100000000000003</v>
      </c>
      <c r="L1225" s="15">
        <v>59.92</v>
      </c>
      <c r="M1225" s="15">
        <v>10.220000000000001</v>
      </c>
      <c r="N1225" s="15">
        <v>74.959999999999994</v>
      </c>
      <c r="O1225" s="15">
        <v>14.67</v>
      </c>
      <c r="P1225" s="15">
        <v>10.37</v>
      </c>
      <c r="Q1225" s="15"/>
      <c r="R1225" s="23" t="s">
        <v>506</v>
      </c>
      <c r="S1225" s="19">
        <v>8.6</v>
      </c>
      <c r="T1225" s="19">
        <v>8.6</v>
      </c>
      <c r="U1225" s="19">
        <v>8.6</v>
      </c>
      <c r="V1225" s="19">
        <v>6.3</v>
      </c>
      <c r="W1225" s="19">
        <v>6.2</v>
      </c>
      <c r="X1225" s="19">
        <v>6.3</v>
      </c>
      <c r="Y1225" s="15">
        <v>7.0000000000000007E-2</v>
      </c>
      <c r="Z1225" s="15">
        <v>1.2999999999999999E-2</v>
      </c>
      <c r="AA1225" s="15">
        <v>5.38</v>
      </c>
      <c r="AB1225" s="15">
        <v>1.74</v>
      </c>
      <c r="AC1225" s="15"/>
      <c r="AD1225" s="15">
        <v>0.3</v>
      </c>
      <c r="AE1225" s="15">
        <v>7.29</v>
      </c>
      <c r="AF1225" s="15">
        <v>2.7</v>
      </c>
      <c r="AG1225" s="15">
        <v>1.05</v>
      </c>
      <c r="AH1225" s="15">
        <v>0.66</v>
      </c>
      <c r="AI1225" s="15">
        <v>0.1</v>
      </c>
      <c r="AJ1225" s="15">
        <v>1.44</v>
      </c>
      <c r="AK1225" s="19">
        <v>36</v>
      </c>
      <c r="AL1225" s="15"/>
      <c r="AM1225" s="15"/>
      <c r="AN1225" s="15"/>
      <c r="AO1225" s="15"/>
      <c r="AP1225" s="27"/>
    </row>
    <row r="1226" spans="1:42" x14ac:dyDescent="0.25">
      <c r="A1226" s="3">
        <v>243</v>
      </c>
      <c r="B1226" s="11" t="s">
        <v>2954</v>
      </c>
      <c r="C1226" s="3">
        <v>4</v>
      </c>
      <c r="D1226" s="3" t="s">
        <v>477</v>
      </c>
      <c r="E1226" s="3">
        <v>70</v>
      </c>
      <c r="F1226" s="50">
        <v>95</v>
      </c>
      <c r="G1226" s="3"/>
      <c r="H1226" s="3">
        <f t="shared" si="778"/>
        <v>25</v>
      </c>
      <c r="I1226" s="15"/>
      <c r="J1226" s="15">
        <v>0.2</v>
      </c>
      <c r="K1226" s="15">
        <v>7.14</v>
      </c>
      <c r="L1226" s="15">
        <v>71.48</v>
      </c>
      <c r="M1226" s="15">
        <v>8.77</v>
      </c>
      <c r="N1226" s="15">
        <v>87.59</v>
      </c>
      <c r="O1226" s="15">
        <v>6.36</v>
      </c>
      <c r="P1226" s="15">
        <v>0.05</v>
      </c>
      <c r="Q1226" s="15"/>
      <c r="R1226" s="23" t="s">
        <v>16</v>
      </c>
      <c r="S1226" s="19">
        <v>8.1999999999999993</v>
      </c>
      <c r="T1226" s="19">
        <v>8.3000000000000007</v>
      </c>
      <c r="U1226" s="19">
        <v>8.3000000000000007</v>
      </c>
      <c r="V1226" s="19">
        <v>6.3</v>
      </c>
      <c r="W1226" s="19">
        <v>6.4</v>
      </c>
      <c r="X1226" s="19">
        <v>6.4</v>
      </c>
      <c r="Y1226" s="15">
        <v>0.05</v>
      </c>
      <c r="Z1226" s="15">
        <v>4.2000000000000003E-2</v>
      </c>
      <c r="AA1226" s="15">
        <v>3.85</v>
      </c>
      <c r="AB1226" s="15">
        <v>1.59</v>
      </c>
      <c r="AC1226" s="15"/>
      <c r="AD1226" s="15">
        <v>0.2</v>
      </c>
      <c r="AE1226" s="15">
        <v>4.78</v>
      </c>
      <c r="AF1226" s="15">
        <v>1.3</v>
      </c>
      <c r="AG1226" s="15">
        <v>0.63</v>
      </c>
      <c r="AH1226" s="15">
        <v>0.28000000000000003</v>
      </c>
      <c r="AI1226" s="15">
        <v>0.12</v>
      </c>
      <c r="AJ1226" s="15">
        <v>0.96</v>
      </c>
      <c r="AK1226" s="19">
        <v>60</v>
      </c>
      <c r="AL1226" s="15"/>
      <c r="AM1226" s="15"/>
      <c r="AN1226" s="15"/>
      <c r="AO1226" s="15"/>
      <c r="AP1226" s="27"/>
    </row>
    <row r="1227" spans="1:42" x14ac:dyDescent="0.25">
      <c r="A1227" s="3">
        <v>243</v>
      </c>
      <c r="B1227" s="11" t="s">
        <v>2954</v>
      </c>
      <c r="C1227" s="3">
        <v>5</v>
      </c>
      <c r="D1227" s="3" t="s">
        <v>484</v>
      </c>
      <c r="E1227" s="3">
        <v>95</v>
      </c>
      <c r="F1227" s="50">
        <v>95</v>
      </c>
      <c r="G1227" s="3"/>
      <c r="H1227" s="3">
        <f t="shared" si="778"/>
        <v>0</v>
      </c>
      <c r="I1227" s="15"/>
      <c r="J1227" s="15">
        <v>0.16</v>
      </c>
      <c r="K1227" s="15">
        <v>4.8499999999999996</v>
      </c>
      <c r="L1227" s="15">
        <v>81.99</v>
      </c>
      <c r="M1227" s="15">
        <v>9.41</v>
      </c>
      <c r="N1227" s="15">
        <v>96.41</v>
      </c>
      <c r="O1227" s="15">
        <v>3.43</v>
      </c>
      <c r="P1227" s="15">
        <v>0.16</v>
      </c>
      <c r="Q1227" s="15">
        <v>1.9</v>
      </c>
      <c r="R1227" s="23" t="s">
        <v>16</v>
      </c>
      <c r="S1227" s="19">
        <v>8.4</v>
      </c>
      <c r="T1227" s="19">
        <v>8.4</v>
      </c>
      <c r="U1227" s="19">
        <v>8.4</v>
      </c>
      <c r="V1227" s="19">
        <v>7.4</v>
      </c>
      <c r="W1227" s="19">
        <v>7.4</v>
      </c>
      <c r="X1227" s="19">
        <v>7.4</v>
      </c>
      <c r="Y1227" s="15">
        <v>0.08</v>
      </c>
      <c r="Z1227" s="15"/>
      <c r="AA1227" s="15"/>
      <c r="AB1227" s="15">
        <v>1.55</v>
      </c>
      <c r="AC1227" s="15"/>
      <c r="AD1227" s="15">
        <v>0.28999999999999998</v>
      </c>
      <c r="AE1227" s="15">
        <v>3.45</v>
      </c>
      <c r="AF1227" s="15">
        <v>1.2</v>
      </c>
      <c r="AG1227" s="15">
        <v>0.63</v>
      </c>
      <c r="AH1227" s="15">
        <v>0.26</v>
      </c>
      <c r="AI1227" s="15">
        <v>0.14000000000000001</v>
      </c>
      <c r="AJ1227" s="15">
        <v>0.32</v>
      </c>
      <c r="AK1227" s="19">
        <v>131</v>
      </c>
      <c r="AL1227" s="15"/>
      <c r="AM1227" s="15"/>
      <c r="AN1227" s="15"/>
      <c r="AO1227" s="15"/>
      <c r="AP1227" s="27"/>
    </row>
    <row r="1228" spans="1:42" ht="15.6" x14ac:dyDescent="0.3">
      <c r="A1228" s="59">
        <f>A1223</f>
        <v>243</v>
      </c>
      <c r="B1228" s="60" t="str">
        <f>B1223</f>
        <v>MI</v>
      </c>
      <c r="C1228" s="61"/>
      <c r="D1228" s="61"/>
      <c r="E1228" s="61"/>
      <c r="F1228" s="62"/>
      <c r="G1228" s="61"/>
      <c r="H1228" s="61"/>
      <c r="I1228" s="63">
        <f>I1223</f>
        <v>0</v>
      </c>
      <c r="J1228" s="63">
        <f t="shared" ref="J1228:AE1228" si="794">J1223</f>
        <v>0.12</v>
      </c>
      <c r="K1228" s="63">
        <f t="shared" si="794"/>
        <v>1.34</v>
      </c>
      <c r="L1228" s="63">
        <f t="shared" si="794"/>
        <v>31.34</v>
      </c>
      <c r="M1228" s="63">
        <f t="shared" si="794"/>
        <v>7.56</v>
      </c>
      <c r="N1228" s="63">
        <f t="shared" si="794"/>
        <v>40.36</v>
      </c>
      <c r="O1228" s="63">
        <f t="shared" si="794"/>
        <v>18.75</v>
      </c>
      <c r="P1228" s="63">
        <f t="shared" si="794"/>
        <v>40.89</v>
      </c>
      <c r="Q1228" s="63">
        <f t="shared" si="794"/>
        <v>0</v>
      </c>
      <c r="R1228" s="64" t="str">
        <f t="shared" si="794"/>
        <v>A</v>
      </c>
      <c r="S1228" s="65">
        <f t="shared" ref="S1228:X1228" si="795">((S1223*$H1223)+(S1224*$H1224))/$F1224</f>
        <v>7.2071428571428573</v>
      </c>
      <c r="T1228" s="65">
        <f t="shared" si="795"/>
        <v>7.2714285714285705</v>
      </c>
      <c r="U1228" s="65">
        <f t="shared" si="795"/>
        <v>7.2714285714285705</v>
      </c>
      <c r="V1228" s="65">
        <f t="shared" si="795"/>
        <v>5.7142857142857144</v>
      </c>
      <c r="W1228" s="65">
        <f t="shared" si="795"/>
        <v>5.7142857142857144</v>
      </c>
      <c r="X1228" s="65">
        <f t="shared" si="795"/>
        <v>5.7142857142857144</v>
      </c>
      <c r="Y1228" s="65">
        <f t="shared" ref="Y1228" si="796">((Y1223*$H1223)+(Y1224*$H1224))/$F1224</f>
        <v>0.36785714285714283</v>
      </c>
      <c r="Z1228" s="63">
        <f t="shared" si="794"/>
        <v>0.16900000000000001</v>
      </c>
      <c r="AA1228" s="63">
        <f t="shared" si="794"/>
        <v>4.5</v>
      </c>
      <c r="AB1228" s="63">
        <f t="shared" si="794"/>
        <v>1.76</v>
      </c>
      <c r="AC1228" s="65">
        <f t="shared" ref="AC1228:AD1228" si="797">((AC1223*$H1223)+(AC1224*$H1224))/$F1224</f>
        <v>0</v>
      </c>
      <c r="AD1228" s="65">
        <f t="shared" si="797"/>
        <v>0.23571428571428571</v>
      </c>
      <c r="AE1228" s="63">
        <f t="shared" si="794"/>
        <v>21.19</v>
      </c>
      <c r="AF1228" s="65">
        <f t="shared" ref="AF1228:AP1228" si="798">((AF1223*$H1223)+(AF1224*$H1224))/$F1224</f>
        <v>5.9214285714285708</v>
      </c>
      <c r="AG1228" s="65">
        <f t="shared" si="798"/>
        <v>1.9464285714285714</v>
      </c>
      <c r="AH1228" s="65">
        <f t="shared" si="798"/>
        <v>0.32285714285714284</v>
      </c>
      <c r="AI1228" s="65">
        <f t="shared" si="798"/>
        <v>0.12714285714285714</v>
      </c>
      <c r="AJ1228" s="65">
        <f t="shared" si="798"/>
        <v>3.7028571428571433</v>
      </c>
      <c r="AK1228" s="65">
        <f t="shared" si="798"/>
        <v>51.5</v>
      </c>
      <c r="AL1228" s="65">
        <f t="shared" si="798"/>
        <v>0</v>
      </c>
      <c r="AM1228" s="65">
        <f t="shared" si="798"/>
        <v>0</v>
      </c>
      <c r="AN1228" s="65">
        <f t="shared" si="798"/>
        <v>0</v>
      </c>
      <c r="AO1228" s="65">
        <f t="shared" si="798"/>
        <v>0</v>
      </c>
      <c r="AP1228" s="65">
        <f t="shared" si="798"/>
        <v>0</v>
      </c>
    </row>
    <row r="1229" spans="1:42" x14ac:dyDescent="0.25">
      <c r="A1229" s="35">
        <v>244</v>
      </c>
      <c r="B1229" s="36" t="s">
        <v>2954</v>
      </c>
      <c r="C1229" s="35">
        <v>1</v>
      </c>
      <c r="D1229" s="35" t="s">
        <v>660</v>
      </c>
      <c r="E1229" s="35">
        <v>0</v>
      </c>
      <c r="F1229" s="51">
        <v>12</v>
      </c>
      <c r="G1229" s="35"/>
      <c r="H1229" s="35">
        <f t="shared" si="778"/>
        <v>12</v>
      </c>
      <c r="I1229" s="37">
        <v>1.1499999999999999</v>
      </c>
      <c r="J1229" s="37">
        <v>1.39</v>
      </c>
      <c r="K1229" s="37">
        <v>0.94</v>
      </c>
      <c r="L1229" s="37">
        <v>2.79</v>
      </c>
      <c r="M1229" s="37">
        <v>2.34</v>
      </c>
      <c r="N1229" s="37">
        <v>8.61</v>
      </c>
      <c r="O1229" s="37">
        <v>85.7</v>
      </c>
      <c r="P1229" s="37">
        <v>5.68</v>
      </c>
      <c r="Q1229" s="37">
        <v>2.73</v>
      </c>
      <c r="R1229" s="38" t="s">
        <v>4679</v>
      </c>
      <c r="S1229" s="39">
        <v>7.6</v>
      </c>
      <c r="T1229" s="39">
        <v>7.6</v>
      </c>
      <c r="U1229" s="39">
        <v>7.7</v>
      </c>
      <c r="V1229" s="39">
        <v>6.7</v>
      </c>
      <c r="W1229" s="39">
        <v>6.8</v>
      </c>
      <c r="X1229" s="39">
        <v>6.6</v>
      </c>
      <c r="Y1229" s="37">
        <v>0.94</v>
      </c>
      <c r="Z1229" s="37">
        <v>0.24199999999999999</v>
      </c>
      <c r="AA1229" s="37">
        <v>3.88</v>
      </c>
      <c r="AB1229" s="37">
        <v>1.88</v>
      </c>
      <c r="AC1229" s="37">
        <v>3.1</v>
      </c>
      <c r="AD1229" s="37">
        <v>0.83</v>
      </c>
      <c r="AE1229" s="37">
        <v>40.14</v>
      </c>
      <c r="AF1229" s="37"/>
      <c r="AG1229" s="37"/>
      <c r="AH1229" s="37"/>
      <c r="AI1229" s="37"/>
      <c r="AJ1229" s="37"/>
      <c r="AK1229" s="39">
        <v>72</v>
      </c>
      <c r="AL1229" s="37"/>
      <c r="AM1229" s="37"/>
      <c r="AN1229" s="37"/>
      <c r="AO1229" s="37"/>
      <c r="AP1229" s="40"/>
    </row>
    <row r="1230" spans="1:42" x14ac:dyDescent="0.25">
      <c r="A1230" s="41">
        <v>244</v>
      </c>
      <c r="B1230" s="42" t="s">
        <v>2954</v>
      </c>
      <c r="C1230" s="41">
        <v>2</v>
      </c>
      <c r="D1230" s="41" t="s">
        <v>6</v>
      </c>
      <c r="E1230" s="41">
        <v>12</v>
      </c>
      <c r="F1230" s="49">
        <v>38</v>
      </c>
      <c r="G1230" s="41"/>
      <c r="H1230" s="41">
        <f t="shared" si="778"/>
        <v>26</v>
      </c>
      <c r="I1230" s="43">
        <v>0.37</v>
      </c>
      <c r="J1230" s="43">
        <v>0.94</v>
      </c>
      <c r="K1230" s="43">
        <v>0.69</v>
      </c>
      <c r="L1230" s="43">
        <v>2.52</v>
      </c>
      <c r="M1230" s="43">
        <v>3.15</v>
      </c>
      <c r="N1230" s="43">
        <v>7.22</v>
      </c>
      <c r="O1230" s="43">
        <v>87.32</v>
      </c>
      <c r="P1230" s="43">
        <v>5.46</v>
      </c>
      <c r="Q1230" s="43">
        <v>0.88</v>
      </c>
      <c r="R1230" s="44" t="s">
        <v>4679</v>
      </c>
      <c r="S1230" s="45">
        <v>7.5</v>
      </c>
      <c r="T1230" s="45">
        <v>7.6</v>
      </c>
      <c r="U1230" s="45">
        <v>7.8</v>
      </c>
      <c r="V1230" s="45">
        <v>6.4</v>
      </c>
      <c r="W1230" s="45">
        <v>6.4</v>
      </c>
      <c r="X1230" s="45">
        <v>6.5</v>
      </c>
      <c r="Y1230" s="43">
        <v>0.6</v>
      </c>
      <c r="Z1230" s="43">
        <v>0.124</v>
      </c>
      <c r="AA1230" s="43">
        <v>4.84</v>
      </c>
      <c r="AB1230" s="43">
        <v>1.81</v>
      </c>
      <c r="AC1230" s="43">
        <v>2.5</v>
      </c>
      <c r="AD1230" s="43">
        <v>0.4</v>
      </c>
      <c r="AE1230" s="43">
        <v>40.14</v>
      </c>
      <c r="AF1230" s="43"/>
      <c r="AG1230" s="43"/>
      <c r="AH1230" s="43"/>
      <c r="AI1230" s="43"/>
      <c r="AJ1230" s="43"/>
      <c r="AK1230" s="45">
        <v>47</v>
      </c>
      <c r="AL1230" s="43"/>
      <c r="AM1230" s="43"/>
      <c r="AN1230" s="43"/>
      <c r="AO1230" s="43"/>
      <c r="AP1230" s="46"/>
    </row>
    <row r="1231" spans="1:42" x14ac:dyDescent="0.25">
      <c r="A1231" s="41">
        <v>244</v>
      </c>
      <c r="B1231" s="42" t="s">
        <v>2954</v>
      </c>
      <c r="C1231" s="41">
        <v>3</v>
      </c>
      <c r="D1231" s="41" t="s">
        <v>290</v>
      </c>
      <c r="E1231" s="41">
        <v>38</v>
      </c>
      <c r="F1231" s="49">
        <v>65</v>
      </c>
      <c r="G1231" s="41"/>
      <c r="H1231" s="41">
        <f t="shared" si="778"/>
        <v>27</v>
      </c>
      <c r="I1231" s="43">
        <v>0.34</v>
      </c>
      <c r="J1231" s="43">
        <v>0.23</v>
      </c>
      <c r="K1231" s="43">
        <v>0.25</v>
      </c>
      <c r="L1231" s="43">
        <v>1.46</v>
      </c>
      <c r="M1231" s="43">
        <v>3.1</v>
      </c>
      <c r="N1231" s="43">
        <v>5.35</v>
      </c>
      <c r="O1231" s="43">
        <v>89.48</v>
      </c>
      <c r="P1231" s="43">
        <v>5.17</v>
      </c>
      <c r="Q1231" s="43">
        <v>0.5</v>
      </c>
      <c r="R1231" s="44" t="s">
        <v>4679</v>
      </c>
      <c r="S1231" s="45">
        <v>8</v>
      </c>
      <c r="T1231" s="45">
        <v>8</v>
      </c>
      <c r="U1231" s="45">
        <v>8</v>
      </c>
      <c r="V1231" s="45">
        <v>7</v>
      </c>
      <c r="W1231" s="45">
        <v>7</v>
      </c>
      <c r="X1231" s="45">
        <v>6.9</v>
      </c>
      <c r="Y1231" s="43">
        <v>0.56000000000000005</v>
      </c>
      <c r="Z1231" s="43">
        <v>7.9000000000000001E-2</v>
      </c>
      <c r="AA1231" s="43">
        <v>7.09</v>
      </c>
      <c r="AB1231" s="43">
        <v>1.79</v>
      </c>
      <c r="AC1231" s="43">
        <v>4.2</v>
      </c>
      <c r="AD1231" s="43">
        <v>0.39</v>
      </c>
      <c r="AE1231" s="43">
        <v>37.909999999999997</v>
      </c>
      <c r="AF1231" s="43"/>
      <c r="AG1231" s="43"/>
      <c r="AH1231" s="43"/>
      <c r="AI1231" s="43"/>
      <c r="AJ1231" s="43"/>
      <c r="AK1231" s="45">
        <v>54</v>
      </c>
      <c r="AL1231" s="43"/>
      <c r="AM1231" s="43"/>
      <c r="AN1231" s="43"/>
      <c r="AO1231" s="43"/>
      <c r="AP1231" s="46"/>
    </row>
    <row r="1232" spans="1:42" x14ac:dyDescent="0.25">
      <c r="A1232" s="3">
        <v>244</v>
      </c>
      <c r="B1232" s="11" t="s">
        <v>2954</v>
      </c>
      <c r="C1232" s="3">
        <v>4</v>
      </c>
      <c r="D1232" s="3" t="s">
        <v>302</v>
      </c>
      <c r="E1232" s="3">
        <v>65</v>
      </c>
      <c r="F1232" s="50">
        <v>95</v>
      </c>
      <c r="G1232" s="3"/>
      <c r="H1232" s="3">
        <f t="shared" si="778"/>
        <v>30</v>
      </c>
      <c r="I1232" s="15">
        <v>1.22</v>
      </c>
      <c r="J1232" s="15">
        <v>1.19</v>
      </c>
      <c r="K1232" s="15">
        <v>0.82</v>
      </c>
      <c r="L1232" s="15">
        <v>3.01</v>
      </c>
      <c r="M1232" s="15">
        <v>3.28</v>
      </c>
      <c r="N1232" s="15">
        <v>9.52</v>
      </c>
      <c r="O1232" s="15">
        <v>84.96</v>
      </c>
      <c r="P1232" s="15">
        <v>5.51</v>
      </c>
      <c r="Q1232" s="15">
        <v>3</v>
      </c>
      <c r="R1232" s="23" t="s">
        <v>4679</v>
      </c>
      <c r="S1232" s="19">
        <v>8</v>
      </c>
      <c r="T1232" s="19">
        <v>8</v>
      </c>
      <c r="U1232" s="19">
        <v>8.1999999999999993</v>
      </c>
      <c r="V1232" s="19">
        <v>7</v>
      </c>
      <c r="W1232" s="19">
        <v>7</v>
      </c>
      <c r="X1232" s="19">
        <v>6.9</v>
      </c>
      <c r="Y1232" s="15">
        <v>0.42</v>
      </c>
      <c r="Z1232" s="15">
        <v>7.1999999999999995E-2</v>
      </c>
      <c r="AA1232" s="15">
        <v>5.83</v>
      </c>
      <c r="AB1232" s="15">
        <v>1.8</v>
      </c>
      <c r="AC1232" s="15">
        <v>35</v>
      </c>
      <c r="AD1232" s="15">
        <v>0.35</v>
      </c>
      <c r="AE1232" s="15">
        <v>37.909999999999997</v>
      </c>
      <c r="AF1232" s="15"/>
      <c r="AG1232" s="15"/>
      <c r="AH1232" s="15"/>
      <c r="AI1232" s="15"/>
      <c r="AJ1232" s="15"/>
      <c r="AK1232" s="19">
        <v>40</v>
      </c>
      <c r="AL1232" s="15"/>
      <c r="AM1232" s="15"/>
      <c r="AN1232" s="15"/>
      <c r="AO1232" s="15"/>
      <c r="AP1232" s="27"/>
    </row>
    <row r="1233" spans="1:42" x14ac:dyDescent="0.25">
      <c r="A1233" s="3">
        <v>244</v>
      </c>
      <c r="B1233" s="11" t="s">
        <v>2954</v>
      </c>
      <c r="C1233" s="3">
        <v>5</v>
      </c>
      <c r="D1233" s="3" t="s">
        <v>477</v>
      </c>
      <c r="E1233" s="3">
        <v>95</v>
      </c>
      <c r="F1233" s="50">
        <v>115</v>
      </c>
      <c r="G1233" s="3"/>
      <c r="H1233" s="3">
        <f t="shared" si="778"/>
        <v>20</v>
      </c>
      <c r="I1233" s="15">
        <v>12.06</v>
      </c>
      <c r="J1233" s="15">
        <v>7.15</v>
      </c>
      <c r="K1233" s="15">
        <v>2.2799999999999998</v>
      </c>
      <c r="L1233" s="15">
        <v>2.83</v>
      </c>
      <c r="M1233" s="15">
        <v>1.75</v>
      </c>
      <c r="N1233" s="15">
        <v>26.07</v>
      </c>
      <c r="O1233" s="15">
        <v>69.849999999999994</v>
      </c>
      <c r="P1233" s="15">
        <v>4.08</v>
      </c>
      <c r="Q1233" s="15">
        <v>26.82</v>
      </c>
      <c r="R1233" s="23" t="s">
        <v>283</v>
      </c>
      <c r="S1233" s="19">
        <v>8.1</v>
      </c>
      <c r="T1233" s="19">
        <v>8.1</v>
      </c>
      <c r="U1233" s="19">
        <v>8</v>
      </c>
      <c r="V1233" s="19">
        <v>7</v>
      </c>
      <c r="W1233" s="19">
        <v>7.1</v>
      </c>
      <c r="X1233" s="19">
        <v>7.1</v>
      </c>
      <c r="Y1233" s="15">
        <v>0.28999999999999998</v>
      </c>
      <c r="Z1233" s="15"/>
      <c r="AA1233" s="15"/>
      <c r="AB1233" s="15">
        <v>1.64</v>
      </c>
      <c r="AC1233" s="15">
        <v>8</v>
      </c>
      <c r="AD1233" s="15">
        <v>0.28999999999999998</v>
      </c>
      <c r="AE1233" s="15">
        <v>31.22</v>
      </c>
      <c r="AF1233" s="15"/>
      <c r="AG1233" s="15"/>
      <c r="AH1233" s="15"/>
      <c r="AI1233" s="15"/>
      <c r="AJ1233" s="15"/>
      <c r="AK1233" s="19">
        <v>19</v>
      </c>
      <c r="AL1233" s="15"/>
      <c r="AM1233" s="15"/>
      <c r="AN1233" s="15"/>
      <c r="AO1233" s="15"/>
      <c r="AP1233" s="27"/>
    </row>
    <row r="1234" spans="1:42" x14ac:dyDescent="0.25">
      <c r="A1234" s="3">
        <v>244</v>
      </c>
      <c r="B1234" s="11" t="s">
        <v>2954</v>
      </c>
      <c r="C1234" s="3">
        <v>6</v>
      </c>
      <c r="D1234" s="3" t="s">
        <v>484</v>
      </c>
      <c r="E1234" s="3">
        <v>115</v>
      </c>
      <c r="F1234" s="50">
        <v>115</v>
      </c>
      <c r="G1234" s="3"/>
      <c r="H1234" s="3">
        <f t="shared" si="778"/>
        <v>0</v>
      </c>
      <c r="I1234" s="15">
        <v>8.67</v>
      </c>
      <c r="J1234" s="15">
        <v>9.09</v>
      </c>
      <c r="K1234" s="15">
        <v>3.59</v>
      </c>
      <c r="L1234" s="15">
        <v>3.33</v>
      </c>
      <c r="M1234" s="15">
        <v>3.2</v>
      </c>
      <c r="N1234" s="15">
        <v>27.88</v>
      </c>
      <c r="O1234" s="15">
        <v>68.150000000000006</v>
      </c>
      <c r="P1234" s="15">
        <v>3.97</v>
      </c>
      <c r="Q1234" s="15">
        <v>15.55</v>
      </c>
      <c r="R1234" s="23" t="s">
        <v>283</v>
      </c>
      <c r="S1234" s="19">
        <v>8</v>
      </c>
      <c r="T1234" s="19">
        <v>8.1999999999999993</v>
      </c>
      <c r="U1234" s="19">
        <v>8.4</v>
      </c>
      <c r="V1234" s="19">
        <v>7.2</v>
      </c>
      <c r="W1234" s="19">
        <v>7.2</v>
      </c>
      <c r="X1234" s="19">
        <v>7.2</v>
      </c>
      <c r="Y1234" s="15">
        <v>0.28999999999999998</v>
      </c>
      <c r="Z1234" s="15"/>
      <c r="AA1234" s="15"/>
      <c r="AB1234" s="15">
        <v>1.71</v>
      </c>
      <c r="AC1234" s="15">
        <v>7.1</v>
      </c>
      <c r="AD1234" s="15">
        <v>0.28000000000000003</v>
      </c>
      <c r="AE1234" s="15">
        <v>35.450000000000003</v>
      </c>
      <c r="AF1234" s="15"/>
      <c r="AG1234" s="15"/>
      <c r="AH1234" s="15"/>
      <c r="AI1234" s="15"/>
      <c r="AJ1234" s="15"/>
      <c r="AK1234" s="19">
        <v>19</v>
      </c>
      <c r="AL1234" s="15"/>
      <c r="AM1234" s="15"/>
      <c r="AN1234" s="15"/>
      <c r="AO1234" s="15"/>
      <c r="AP1234" s="27"/>
    </row>
    <row r="1235" spans="1:42" ht="15.6" x14ac:dyDescent="0.3">
      <c r="A1235" s="59">
        <f>A1229</f>
        <v>244</v>
      </c>
      <c r="B1235" s="60" t="str">
        <f>B1229</f>
        <v>MI</v>
      </c>
      <c r="C1235" s="61"/>
      <c r="D1235" s="61"/>
      <c r="E1235" s="61"/>
      <c r="F1235" s="62"/>
      <c r="G1235" s="61"/>
      <c r="H1235" s="61"/>
      <c r="I1235" s="63">
        <f>I1229</f>
        <v>1.1499999999999999</v>
      </c>
      <c r="J1235" s="63">
        <f t="shared" ref="J1235:AE1235" si="799">J1229</f>
        <v>1.39</v>
      </c>
      <c r="K1235" s="63">
        <f t="shared" si="799"/>
        <v>0.94</v>
      </c>
      <c r="L1235" s="63">
        <f t="shared" si="799"/>
        <v>2.79</v>
      </c>
      <c r="M1235" s="63">
        <f t="shared" si="799"/>
        <v>2.34</v>
      </c>
      <c r="N1235" s="63">
        <f t="shared" si="799"/>
        <v>8.61</v>
      </c>
      <c r="O1235" s="63">
        <f t="shared" si="799"/>
        <v>85.7</v>
      </c>
      <c r="P1235" s="63">
        <f t="shared" si="799"/>
        <v>5.68</v>
      </c>
      <c r="Q1235" s="63">
        <f t="shared" si="799"/>
        <v>2.73</v>
      </c>
      <c r="R1235" s="64" t="str">
        <f t="shared" si="799"/>
        <v>L</v>
      </c>
      <c r="S1235" s="65">
        <f t="shared" ref="S1235:X1235" si="800">((S1229*$H1229)+(S1230*$H1230)+(S1231*$H1231))/$F1231</f>
        <v>7.7261538461538457</v>
      </c>
      <c r="T1235" s="65">
        <f t="shared" si="800"/>
        <v>7.7661538461538457</v>
      </c>
      <c r="U1235" s="65">
        <f t="shared" si="800"/>
        <v>7.8646153846153846</v>
      </c>
      <c r="V1235" s="65">
        <f t="shared" si="800"/>
        <v>6.7046153846153844</v>
      </c>
      <c r="W1235" s="65">
        <f t="shared" si="800"/>
        <v>6.7230769230769232</v>
      </c>
      <c r="X1235" s="65">
        <f t="shared" si="800"/>
        <v>6.6846153846153848</v>
      </c>
      <c r="Y1235" s="65">
        <f>((Y1229*$H1229)+(Y1230*$H1230)+(Y1231*$H1231))/$F1231</f>
        <v>0.64615384615384619</v>
      </c>
      <c r="Z1235" s="63">
        <f t="shared" si="799"/>
        <v>0.24199999999999999</v>
      </c>
      <c r="AA1235" s="63">
        <f t="shared" si="799"/>
        <v>3.88</v>
      </c>
      <c r="AB1235" s="63">
        <f t="shared" si="799"/>
        <v>1.88</v>
      </c>
      <c r="AC1235" s="65">
        <f t="shared" ref="AC1235:AD1235" si="801">((AC1229*$H1229)+(AC1230*$H1230)+(AC1231*$H1231))/$F1231</f>
        <v>3.3169230769230773</v>
      </c>
      <c r="AD1235" s="65">
        <f t="shared" si="801"/>
        <v>0.47523076923076923</v>
      </c>
      <c r="AE1235" s="63">
        <f t="shared" si="799"/>
        <v>40.14</v>
      </c>
      <c r="AF1235" s="65">
        <f t="shared" ref="AF1235:AP1235" si="802">((AF1229*$H1229)+(AF1230*$H1230)+(AF1231*$H1231))/$F1231</f>
        <v>0</v>
      </c>
      <c r="AG1235" s="65">
        <f t="shared" si="802"/>
        <v>0</v>
      </c>
      <c r="AH1235" s="65">
        <f t="shared" si="802"/>
        <v>0</v>
      </c>
      <c r="AI1235" s="65">
        <f t="shared" si="802"/>
        <v>0</v>
      </c>
      <c r="AJ1235" s="65">
        <f t="shared" si="802"/>
        <v>0</v>
      </c>
      <c r="AK1235" s="65">
        <f t="shared" si="802"/>
        <v>54.523076923076921</v>
      </c>
      <c r="AL1235" s="65">
        <f t="shared" si="802"/>
        <v>0</v>
      </c>
      <c r="AM1235" s="65">
        <f t="shared" si="802"/>
        <v>0</v>
      </c>
      <c r="AN1235" s="65">
        <f t="shared" si="802"/>
        <v>0</v>
      </c>
      <c r="AO1235" s="65">
        <f t="shared" si="802"/>
        <v>0</v>
      </c>
      <c r="AP1235" s="65">
        <f t="shared" si="802"/>
        <v>0</v>
      </c>
    </row>
    <row r="1236" spans="1:42" x14ac:dyDescent="0.25">
      <c r="A1236" s="35">
        <v>246</v>
      </c>
      <c r="B1236" s="36" t="s">
        <v>2954</v>
      </c>
      <c r="C1236" s="35">
        <v>1</v>
      </c>
      <c r="D1236" s="35" t="s">
        <v>660</v>
      </c>
      <c r="E1236" s="35">
        <v>0</v>
      </c>
      <c r="F1236" s="51">
        <v>13</v>
      </c>
      <c r="G1236" s="35"/>
      <c r="H1236" s="35">
        <f t="shared" si="778"/>
        <v>13</v>
      </c>
      <c r="I1236" s="37">
        <v>4.5199999999999996</v>
      </c>
      <c r="J1236" s="37">
        <v>7.66</v>
      </c>
      <c r="K1236" s="37">
        <v>5.39</v>
      </c>
      <c r="L1236" s="37">
        <v>9.5500000000000007</v>
      </c>
      <c r="M1236" s="37">
        <v>8.2799999999999994</v>
      </c>
      <c r="N1236" s="37">
        <v>35.409999999999997</v>
      </c>
      <c r="O1236" s="37">
        <v>53.29</v>
      </c>
      <c r="P1236" s="37">
        <v>11.3</v>
      </c>
      <c r="Q1236" s="37">
        <v>7.65</v>
      </c>
      <c r="R1236" s="38" t="s">
        <v>283</v>
      </c>
      <c r="S1236" s="39">
        <v>5.3</v>
      </c>
      <c r="T1236" s="39">
        <v>5.3</v>
      </c>
      <c r="U1236" s="39">
        <v>6</v>
      </c>
      <c r="V1236" s="39">
        <v>4.5</v>
      </c>
      <c r="W1236" s="39">
        <v>4.5</v>
      </c>
      <c r="X1236" s="39">
        <v>4.5999999999999996</v>
      </c>
      <c r="Y1236" s="37">
        <v>1.59</v>
      </c>
      <c r="Z1236" s="37">
        <v>0.14699999999999999</v>
      </c>
      <c r="AA1236" s="37">
        <v>10.61</v>
      </c>
      <c r="AB1236" s="37">
        <v>1.61</v>
      </c>
      <c r="AC1236" s="37"/>
      <c r="AD1236" s="37">
        <v>0.28999999999999998</v>
      </c>
      <c r="AE1236" s="37">
        <v>10.58</v>
      </c>
      <c r="AF1236" s="37">
        <v>0.9</v>
      </c>
      <c r="AG1236" s="37">
        <v>0.63</v>
      </c>
      <c r="AH1236" s="37">
        <v>0.08</v>
      </c>
      <c r="AI1236" s="37">
        <v>0.1</v>
      </c>
      <c r="AJ1236" s="37">
        <v>4.4400000000000004</v>
      </c>
      <c r="AK1236" s="39">
        <v>37</v>
      </c>
      <c r="AL1236" s="37"/>
      <c r="AM1236" s="37"/>
      <c r="AN1236" s="37"/>
      <c r="AO1236" s="37"/>
      <c r="AP1236" s="40"/>
    </row>
    <row r="1237" spans="1:42" x14ac:dyDescent="0.25">
      <c r="A1237" s="41">
        <v>246</v>
      </c>
      <c r="B1237" s="42" t="s">
        <v>2954</v>
      </c>
      <c r="C1237" s="41">
        <v>2</v>
      </c>
      <c r="D1237" s="41" t="s">
        <v>684</v>
      </c>
      <c r="E1237" s="41">
        <v>13</v>
      </c>
      <c r="F1237" s="49">
        <v>27</v>
      </c>
      <c r="G1237" s="41"/>
      <c r="H1237" s="41">
        <f t="shared" si="778"/>
        <v>14</v>
      </c>
      <c r="I1237" s="43">
        <v>4.6399999999999997</v>
      </c>
      <c r="J1237" s="43">
        <v>4.93</v>
      </c>
      <c r="K1237" s="43">
        <v>3.94</v>
      </c>
      <c r="L1237" s="43">
        <v>7.74</v>
      </c>
      <c r="M1237" s="43">
        <v>7.73</v>
      </c>
      <c r="N1237" s="43">
        <v>29.05</v>
      </c>
      <c r="O1237" s="43">
        <v>57.85</v>
      </c>
      <c r="P1237" s="43">
        <v>13.1</v>
      </c>
      <c r="Q1237" s="43">
        <v>32.5</v>
      </c>
      <c r="R1237" s="44" t="s">
        <v>283</v>
      </c>
      <c r="S1237" s="45">
        <v>5.7</v>
      </c>
      <c r="T1237" s="45">
        <v>5.7</v>
      </c>
      <c r="U1237" s="45">
        <v>6.2</v>
      </c>
      <c r="V1237" s="45">
        <v>4.4000000000000004</v>
      </c>
      <c r="W1237" s="45">
        <v>4.4000000000000004</v>
      </c>
      <c r="X1237" s="45">
        <v>4.7</v>
      </c>
      <c r="Y1237" s="43">
        <v>0.63</v>
      </c>
      <c r="Z1237" s="43">
        <v>7.4999999999999997E-2</v>
      </c>
      <c r="AA1237" s="43">
        <v>8.4</v>
      </c>
      <c r="AB1237" s="43">
        <v>1.74</v>
      </c>
      <c r="AC1237" s="43"/>
      <c r="AD1237" s="43">
        <v>0.11</v>
      </c>
      <c r="AE1237" s="43">
        <v>6.6</v>
      </c>
      <c r="AF1237" s="43">
        <v>0.4</v>
      </c>
      <c r="AG1237" s="43">
        <v>0.1</v>
      </c>
      <c r="AH1237" s="43">
        <v>0.2</v>
      </c>
      <c r="AI1237" s="43">
        <v>0.04</v>
      </c>
      <c r="AJ1237" s="43">
        <v>3.26</v>
      </c>
      <c r="AK1237" s="45">
        <v>10</v>
      </c>
      <c r="AL1237" s="43"/>
      <c r="AM1237" s="43"/>
      <c r="AN1237" s="43"/>
      <c r="AO1237" s="43"/>
      <c r="AP1237" s="46"/>
    </row>
    <row r="1238" spans="1:42" x14ac:dyDescent="0.25">
      <c r="A1238" s="41">
        <v>246</v>
      </c>
      <c r="B1238" s="42" t="s">
        <v>2954</v>
      </c>
      <c r="C1238" s="41">
        <v>3</v>
      </c>
      <c r="D1238" s="41" t="s">
        <v>339</v>
      </c>
      <c r="E1238" s="41">
        <v>27</v>
      </c>
      <c r="F1238" s="49">
        <v>42</v>
      </c>
      <c r="G1238" s="41"/>
      <c r="H1238" s="41">
        <f t="shared" si="778"/>
        <v>15</v>
      </c>
      <c r="I1238" s="43">
        <v>6.11</v>
      </c>
      <c r="J1238" s="43">
        <v>6.41</v>
      </c>
      <c r="K1238" s="43">
        <v>4.79</v>
      </c>
      <c r="L1238" s="43">
        <v>8.98</v>
      </c>
      <c r="M1238" s="43">
        <v>8.5</v>
      </c>
      <c r="N1238" s="43">
        <v>34.950000000000003</v>
      </c>
      <c r="O1238" s="43">
        <v>47.45</v>
      </c>
      <c r="P1238" s="43">
        <v>17.600000000000001</v>
      </c>
      <c r="Q1238" s="43">
        <v>29.63</v>
      </c>
      <c r="R1238" s="44" t="s">
        <v>225</v>
      </c>
      <c r="S1238" s="45">
        <v>5.9</v>
      </c>
      <c r="T1238" s="45">
        <v>5.9</v>
      </c>
      <c r="U1238" s="45">
        <v>6.5</v>
      </c>
      <c r="V1238" s="45">
        <v>4.4000000000000004</v>
      </c>
      <c r="W1238" s="45">
        <v>4.5</v>
      </c>
      <c r="X1238" s="45">
        <v>4.7</v>
      </c>
      <c r="Y1238" s="43">
        <v>0.43</v>
      </c>
      <c r="Z1238" s="43">
        <v>6.6000000000000003E-2</v>
      </c>
      <c r="AA1238" s="43">
        <v>6.52</v>
      </c>
      <c r="AB1238" s="43">
        <v>1.62</v>
      </c>
      <c r="AC1238" s="43"/>
      <c r="AD1238" s="43">
        <v>0.05</v>
      </c>
      <c r="AE1238" s="43">
        <v>6.21</v>
      </c>
      <c r="AF1238" s="43">
        <v>0.3</v>
      </c>
      <c r="AG1238" s="43">
        <v>0.1</v>
      </c>
      <c r="AH1238" s="43">
        <v>0.2</v>
      </c>
      <c r="AI1238" s="43">
        <v>0.04</v>
      </c>
      <c r="AJ1238" s="43">
        <v>3.26</v>
      </c>
      <c r="AK1238" s="45">
        <v>7</v>
      </c>
      <c r="AL1238" s="43"/>
      <c r="AM1238" s="43"/>
      <c r="AN1238" s="43"/>
      <c r="AO1238" s="43"/>
      <c r="AP1238" s="46"/>
    </row>
    <row r="1239" spans="1:42" x14ac:dyDescent="0.25">
      <c r="A1239" s="3">
        <v>246</v>
      </c>
      <c r="B1239" s="11" t="s">
        <v>2954</v>
      </c>
      <c r="C1239" s="3">
        <v>4</v>
      </c>
      <c r="D1239" s="3" t="s">
        <v>219</v>
      </c>
      <c r="E1239" s="3">
        <v>42</v>
      </c>
      <c r="F1239" s="50">
        <v>65</v>
      </c>
      <c r="G1239" s="3"/>
      <c r="H1239" s="3">
        <f t="shared" si="778"/>
        <v>23</v>
      </c>
      <c r="I1239" s="15">
        <v>4.26</v>
      </c>
      <c r="J1239" s="15">
        <v>4.51</v>
      </c>
      <c r="K1239" s="15">
        <v>3.36</v>
      </c>
      <c r="L1239" s="15">
        <v>6.1</v>
      </c>
      <c r="M1239" s="15">
        <v>8.43</v>
      </c>
      <c r="N1239" s="15">
        <v>26.69</v>
      </c>
      <c r="O1239" s="15">
        <v>50.61</v>
      </c>
      <c r="P1239" s="15">
        <v>22.7</v>
      </c>
      <c r="Q1239" s="15">
        <v>29.82</v>
      </c>
      <c r="R1239" s="23" t="s">
        <v>283</v>
      </c>
      <c r="S1239" s="19">
        <v>5.7</v>
      </c>
      <c r="T1239" s="19">
        <v>5.7</v>
      </c>
      <c r="U1239" s="19">
        <v>5.9</v>
      </c>
      <c r="V1239" s="19">
        <v>4.4000000000000004</v>
      </c>
      <c r="W1239" s="19">
        <v>4.4000000000000004</v>
      </c>
      <c r="X1239" s="19">
        <v>4.7</v>
      </c>
      <c r="Y1239" s="15">
        <v>0.4</v>
      </c>
      <c r="Z1239" s="15">
        <v>5.8999999999999997E-2</v>
      </c>
      <c r="AA1239" s="15">
        <v>6.78</v>
      </c>
      <c r="AB1239" s="15">
        <v>1.81</v>
      </c>
      <c r="AC1239" s="15"/>
      <c r="AD1239" s="15">
        <v>0.06</v>
      </c>
      <c r="AE1239" s="15">
        <v>6.57</v>
      </c>
      <c r="AF1239" s="15">
        <v>0.4</v>
      </c>
      <c r="AG1239" s="15">
        <v>0.1</v>
      </c>
      <c r="AH1239" s="15">
        <v>0.12</v>
      </c>
      <c r="AI1239" s="15">
        <v>0.04</v>
      </c>
      <c r="AJ1239" s="15">
        <v>3.65</v>
      </c>
      <c r="AK1239" s="19">
        <v>7</v>
      </c>
      <c r="AL1239" s="15"/>
      <c r="AM1239" s="15"/>
      <c r="AN1239" s="15"/>
      <c r="AO1239" s="15"/>
      <c r="AP1239" s="27"/>
    </row>
    <row r="1240" spans="1:42" x14ac:dyDescent="0.25">
      <c r="A1240" s="3">
        <v>246</v>
      </c>
      <c r="B1240" s="11" t="s">
        <v>2954</v>
      </c>
      <c r="C1240" s="3">
        <v>5</v>
      </c>
      <c r="D1240" s="3" t="s">
        <v>95</v>
      </c>
      <c r="E1240" s="3">
        <v>65</v>
      </c>
      <c r="F1240" s="50">
        <v>110</v>
      </c>
      <c r="G1240" s="3"/>
      <c r="H1240" s="3">
        <f t="shared" si="778"/>
        <v>45</v>
      </c>
      <c r="I1240" s="15">
        <v>3.48</v>
      </c>
      <c r="J1240" s="15">
        <v>2.95</v>
      </c>
      <c r="K1240" s="15">
        <v>1.93</v>
      </c>
      <c r="L1240" s="15">
        <v>4.1500000000000004</v>
      </c>
      <c r="M1240" s="15">
        <v>6</v>
      </c>
      <c r="N1240" s="15">
        <v>18.52</v>
      </c>
      <c r="O1240" s="15">
        <v>44.48</v>
      </c>
      <c r="P1240" s="15">
        <v>37</v>
      </c>
      <c r="Q1240" s="15">
        <v>10.96</v>
      </c>
      <c r="R1240" s="23" t="s">
        <v>354</v>
      </c>
      <c r="S1240" s="19">
        <v>5.5</v>
      </c>
      <c r="T1240" s="19">
        <v>5.5</v>
      </c>
      <c r="U1240" s="19">
        <v>5.5</v>
      </c>
      <c r="V1240" s="19">
        <v>4.3</v>
      </c>
      <c r="W1240" s="19">
        <v>4.3</v>
      </c>
      <c r="X1240" s="19">
        <v>4.5999999999999996</v>
      </c>
      <c r="Y1240" s="15">
        <v>0.23</v>
      </c>
      <c r="Z1240" s="15"/>
      <c r="AA1240" s="15"/>
      <c r="AB1240" s="15">
        <v>1.8</v>
      </c>
      <c r="AC1240" s="15"/>
      <c r="AD1240" s="15">
        <v>0.12</v>
      </c>
      <c r="AE1240" s="15">
        <v>7.38</v>
      </c>
      <c r="AF1240" s="15">
        <v>0.2</v>
      </c>
      <c r="AG1240" s="15">
        <v>0.1</v>
      </c>
      <c r="AH1240" s="15">
        <v>0.08</v>
      </c>
      <c r="AI1240" s="15">
        <v>0.02</v>
      </c>
      <c r="AJ1240" s="15">
        <v>4.8899999999999997</v>
      </c>
      <c r="AK1240" s="19">
        <v>4</v>
      </c>
      <c r="AL1240" s="15"/>
      <c r="AM1240" s="15"/>
      <c r="AN1240" s="15"/>
      <c r="AO1240" s="15"/>
      <c r="AP1240" s="27"/>
    </row>
    <row r="1241" spans="1:42" x14ac:dyDescent="0.25">
      <c r="A1241" s="3">
        <v>246</v>
      </c>
      <c r="B1241" s="11" t="s">
        <v>2954</v>
      </c>
      <c r="C1241" s="3">
        <v>6</v>
      </c>
      <c r="D1241" s="3" t="s">
        <v>118</v>
      </c>
      <c r="E1241" s="3">
        <v>110</v>
      </c>
      <c r="F1241" s="50">
        <v>110</v>
      </c>
      <c r="G1241" s="3"/>
      <c r="H1241" s="3">
        <f t="shared" si="778"/>
        <v>0</v>
      </c>
      <c r="I1241" s="15">
        <v>4.3600000000000003</v>
      </c>
      <c r="J1241" s="15">
        <v>4.5999999999999996</v>
      </c>
      <c r="K1241" s="15">
        <v>2.99</v>
      </c>
      <c r="L1241" s="15">
        <v>5.21</v>
      </c>
      <c r="M1241" s="15">
        <v>5.18</v>
      </c>
      <c r="N1241" s="15">
        <v>22.38</v>
      </c>
      <c r="O1241" s="15">
        <v>41.8</v>
      </c>
      <c r="P1241" s="15">
        <v>35.82</v>
      </c>
      <c r="Q1241" s="15">
        <v>34.880000000000003</v>
      </c>
      <c r="R1241" s="23" t="s">
        <v>1064</v>
      </c>
      <c r="S1241" s="19">
        <v>5.7</v>
      </c>
      <c r="T1241" s="19">
        <v>5.7</v>
      </c>
      <c r="U1241" s="19">
        <v>6.1</v>
      </c>
      <c r="V1241" s="19">
        <v>4.3</v>
      </c>
      <c r="W1241" s="19">
        <v>4.3</v>
      </c>
      <c r="X1241" s="19">
        <v>4.5999999999999996</v>
      </c>
      <c r="Y1241" s="15">
        <v>0.3</v>
      </c>
      <c r="Z1241" s="15"/>
      <c r="AA1241" s="15"/>
      <c r="AB1241" s="15">
        <v>1.89</v>
      </c>
      <c r="AC1241" s="15"/>
      <c r="AD1241" s="15">
        <v>0.06</v>
      </c>
      <c r="AE1241" s="15">
        <v>6.9</v>
      </c>
      <c r="AF1241" s="15">
        <v>0.2</v>
      </c>
      <c r="AG1241" s="15">
        <v>0.1</v>
      </c>
      <c r="AH1241" s="15">
        <v>0.16</v>
      </c>
      <c r="AI1241" s="15">
        <v>0.04</v>
      </c>
      <c r="AJ1241" s="15">
        <v>4.05</v>
      </c>
      <c r="AK1241" s="19">
        <v>1</v>
      </c>
      <c r="AL1241" s="15"/>
      <c r="AM1241" s="15"/>
      <c r="AN1241" s="15"/>
      <c r="AO1241" s="15"/>
      <c r="AP1241" s="27"/>
    </row>
    <row r="1242" spans="1:42" ht="15.6" x14ac:dyDescent="0.3">
      <c r="A1242" s="59">
        <f>A1236</f>
        <v>246</v>
      </c>
      <c r="B1242" s="60" t="str">
        <f>B1236</f>
        <v>MI</v>
      </c>
      <c r="C1242" s="61"/>
      <c r="D1242" s="61"/>
      <c r="E1242" s="61"/>
      <c r="F1242" s="62"/>
      <c r="G1242" s="61"/>
      <c r="H1242" s="61"/>
      <c r="I1242" s="63">
        <f>I1236</f>
        <v>4.5199999999999996</v>
      </c>
      <c r="J1242" s="63">
        <f t="shared" ref="J1242:AE1242" si="803">J1236</f>
        <v>7.66</v>
      </c>
      <c r="K1242" s="63">
        <f t="shared" si="803"/>
        <v>5.39</v>
      </c>
      <c r="L1242" s="63">
        <f t="shared" si="803"/>
        <v>9.5500000000000007</v>
      </c>
      <c r="M1242" s="63">
        <f t="shared" si="803"/>
        <v>8.2799999999999994</v>
      </c>
      <c r="N1242" s="63">
        <f t="shared" si="803"/>
        <v>35.409999999999997</v>
      </c>
      <c r="O1242" s="63">
        <f t="shared" si="803"/>
        <v>53.29</v>
      </c>
      <c r="P1242" s="63">
        <f t="shared" si="803"/>
        <v>11.3</v>
      </c>
      <c r="Q1242" s="63">
        <f t="shared" si="803"/>
        <v>7.65</v>
      </c>
      <c r="R1242" s="64" t="str">
        <f t="shared" si="803"/>
        <v>FL</v>
      </c>
      <c r="S1242" s="65">
        <f t="shared" ref="S1242:X1242" si="804">((S1236*$H1236)+(S1237*$H1237)+(S1238*$H1238))/$F1238</f>
        <v>5.6476190476190471</v>
      </c>
      <c r="T1242" s="65">
        <f t="shared" si="804"/>
        <v>5.6476190476190471</v>
      </c>
      <c r="U1242" s="65">
        <f t="shared" si="804"/>
        <v>6.2452380952380953</v>
      </c>
      <c r="V1242" s="65">
        <f t="shared" si="804"/>
        <v>4.4309523809523812</v>
      </c>
      <c r="W1242" s="65">
        <f t="shared" si="804"/>
        <v>4.4666666666666668</v>
      </c>
      <c r="X1242" s="65">
        <f t="shared" si="804"/>
        <v>4.6690476190476193</v>
      </c>
      <c r="Y1242" s="65">
        <f>((Y1236*$H1236)+(Y1237*$H1237)+(Y1238*$H1238))/$F1238</f>
        <v>0.85571428571428587</v>
      </c>
      <c r="Z1242" s="63">
        <f t="shared" si="803"/>
        <v>0.14699999999999999</v>
      </c>
      <c r="AA1242" s="63">
        <f t="shared" si="803"/>
        <v>10.61</v>
      </c>
      <c r="AB1242" s="63">
        <f t="shared" si="803"/>
        <v>1.61</v>
      </c>
      <c r="AC1242" s="65">
        <f>((AC1236*$H1236)+(AC1237*$H1237)+(AC1238*$H1238))/$F1238</f>
        <v>0</v>
      </c>
      <c r="AD1242" s="65">
        <f>((AD1236*$H1236)+(AD1237*$H1237)+(AD1238*$H1238))/$F1238</f>
        <v>0.14428571428571427</v>
      </c>
      <c r="AE1242" s="63">
        <f t="shared" si="803"/>
        <v>10.58</v>
      </c>
      <c r="AF1242" s="65">
        <f t="shared" ref="AF1242:AP1242" si="805">((AF1236*$H1236)+(AF1237*$H1237)+(AF1238*$H1238))/$F1238</f>
        <v>0.51904761904761909</v>
      </c>
      <c r="AG1242" s="65">
        <f t="shared" si="805"/>
        <v>0.26404761904761903</v>
      </c>
      <c r="AH1242" s="65">
        <f t="shared" si="805"/>
        <v>0.16285714285714287</v>
      </c>
      <c r="AI1242" s="65">
        <f t="shared" si="805"/>
        <v>5.8571428571428573E-2</v>
      </c>
      <c r="AJ1242" s="65">
        <f t="shared" si="805"/>
        <v>3.6252380952380956</v>
      </c>
      <c r="AK1242" s="65">
        <f t="shared" si="805"/>
        <v>17.285714285714285</v>
      </c>
      <c r="AL1242" s="65">
        <f t="shared" si="805"/>
        <v>0</v>
      </c>
      <c r="AM1242" s="65">
        <f t="shared" si="805"/>
        <v>0</v>
      </c>
      <c r="AN1242" s="65">
        <f t="shared" si="805"/>
        <v>0</v>
      </c>
      <c r="AO1242" s="65">
        <f t="shared" si="805"/>
        <v>0</v>
      </c>
      <c r="AP1242" s="65">
        <f t="shared" si="805"/>
        <v>0</v>
      </c>
    </row>
    <row r="1243" spans="1:42" x14ac:dyDescent="0.25">
      <c r="A1243" s="35">
        <v>247</v>
      </c>
      <c r="B1243" s="36" t="s">
        <v>2954</v>
      </c>
      <c r="C1243" s="35">
        <v>1</v>
      </c>
      <c r="D1243" s="35" t="s">
        <v>660</v>
      </c>
      <c r="E1243" s="35">
        <v>0</v>
      </c>
      <c r="F1243" s="51">
        <v>20</v>
      </c>
      <c r="G1243" s="35"/>
      <c r="H1243" s="35">
        <f t="shared" si="778"/>
        <v>20</v>
      </c>
      <c r="I1243" s="37"/>
      <c r="J1243" s="37">
        <v>0.01</v>
      </c>
      <c r="K1243" s="37">
        <v>0.03</v>
      </c>
      <c r="L1243" s="37">
        <v>2.4</v>
      </c>
      <c r="M1243" s="37">
        <v>14.99</v>
      </c>
      <c r="N1243" s="37">
        <v>17.43</v>
      </c>
      <c r="O1243" s="37">
        <v>50.81</v>
      </c>
      <c r="P1243" s="37">
        <v>31.76</v>
      </c>
      <c r="Q1243" s="37"/>
      <c r="R1243" s="38" t="s">
        <v>354</v>
      </c>
      <c r="S1243" s="39">
        <v>7.1</v>
      </c>
      <c r="T1243" s="39">
        <v>7.2</v>
      </c>
      <c r="U1243" s="39">
        <v>8</v>
      </c>
      <c r="V1243" s="39">
        <v>6.5</v>
      </c>
      <c r="W1243" s="39">
        <v>6.5</v>
      </c>
      <c r="X1243" s="39">
        <v>6.5</v>
      </c>
      <c r="Y1243" s="37">
        <v>1.1000000000000001</v>
      </c>
      <c r="Z1243" s="37">
        <v>0.38400000000000001</v>
      </c>
      <c r="AA1243" s="37">
        <v>2.86</v>
      </c>
      <c r="AB1243" s="37">
        <v>1.41</v>
      </c>
      <c r="AC1243" s="37">
        <v>1.6</v>
      </c>
      <c r="AD1243" s="37"/>
      <c r="AE1243" s="37">
        <v>26.76</v>
      </c>
      <c r="AF1243" s="37">
        <v>19.7</v>
      </c>
      <c r="AG1243" s="37">
        <v>3.56</v>
      </c>
      <c r="AH1243" s="37">
        <v>0.22</v>
      </c>
      <c r="AI1243" s="37">
        <v>0.16</v>
      </c>
      <c r="AJ1243" s="37">
        <v>1.68</v>
      </c>
      <c r="AK1243" s="39">
        <v>114</v>
      </c>
      <c r="AL1243" s="37"/>
      <c r="AM1243" s="37"/>
      <c r="AN1243" s="37"/>
      <c r="AO1243" s="37"/>
      <c r="AP1243" s="40"/>
    </row>
    <row r="1244" spans="1:42" x14ac:dyDescent="0.25">
      <c r="A1244" s="41">
        <v>247</v>
      </c>
      <c r="B1244" s="42" t="s">
        <v>2954</v>
      </c>
      <c r="C1244" s="41">
        <v>2</v>
      </c>
      <c r="D1244" s="41" t="s">
        <v>684</v>
      </c>
      <c r="E1244" s="41">
        <v>20</v>
      </c>
      <c r="F1244" s="49">
        <v>45</v>
      </c>
      <c r="G1244" s="41"/>
      <c r="H1244" s="41">
        <f t="shared" si="778"/>
        <v>25</v>
      </c>
      <c r="I1244" s="43"/>
      <c r="J1244" s="43">
        <v>0.02</v>
      </c>
      <c r="K1244" s="43">
        <v>0.02</v>
      </c>
      <c r="L1244" s="43">
        <v>2.62</v>
      </c>
      <c r="M1244" s="43">
        <v>17.93</v>
      </c>
      <c r="N1244" s="43">
        <v>20.59</v>
      </c>
      <c r="O1244" s="43">
        <v>66.56</v>
      </c>
      <c r="P1244" s="43">
        <v>12.85</v>
      </c>
      <c r="Q1244" s="43"/>
      <c r="R1244" s="44" t="s">
        <v>283</v>
      </c>
      <c r="S1244" s="45">
        <v>7.2</v>
      </c>
      <c r="T1244" s="45">
        <v>7.2</v>
      </c>
      <c r="U1244" s="45">
        <v>8</v>
      </c>
      <c r="V1244" s="45">
        <v>6</v>
      </c>
      <c r="W1244" s="45">
        <v>6</v>
      </c>
      <c r="X1244" s="45">
        <v>6</v>
      </c>
      <c r="Y1244" s="43">
        <v>0.47</v>
      </c>
      <c r="Z1244" s="43">
        <v>0.13300000000000001</v>
      </c>
      <c r="AA1244" s="43">
        <v>3.53</v>
      </c>
      <c r="AB1244" s="43">
        <v>1.56</v>
      </c>
      <c r="AC1244" s="43">
        <v>0.5</v>
      </c>
      <c r="AD1244" s="43"/>
      <c r="AE1244" s="43">
        <v>13.45</v>
      </c>
      <c r="AF1244" s="43">
        <v>7.8</v>
      </c>
      <c r="AG1244" s="43">
        <v>2.46</v>
      </c>
      <c r="AH1244" s="43">
        <v>0.28000000000000003</v>
      </c>
      <c r="AI1244" s="43">
        <v>0.1</v>
      </c>
      <c r="AJ1244" s="43">
        <v>2.17</v>
      </c>
      <c r="AK1244" s="45">
        <v>36</v>
      </c>
      <c r="AL1244" s="43"/>
      <c r="AM1244" s="43"/>
      <c r="AN1244" s="43"/>
      <c r="AO1244" s="43"/>
      <c r="AP1244" s="46"/>
    </row>
    <row r="1245" spans="1:42" x14ac:dyDescent="0.25">
      <c r="A1245" s="3">
        <v>247</v>
      </c>
      <c r="B1245" s="11" t="s">
        <v>2954</v>
      </c>
      <c r="C1245" s="3">
        <v>3</v>
      </c>
      <c r="D1245" s="3" t="s">
        <v>290</v>
      </c>
      <c r="E1245" s="3">
        <v>45</v>
      </c>
      <c r="F1245" s="50">
        <v>75</v>
      </c>
      <c r="G1245" s="3"/>
      <c r="H1245" s="3">
        <f t="shared" si="778"/>
        <v>30</v>
      </c>
      <c r="I1245" s="15">
        <v>0.01</v>
      </c>
      <c r="J1245" s="15">
        <v>0.17</v>
      </c>
      <c r="K1245" s="15">
        <v>0.12</v>
      </c>
      <c r="L1245" s="15">
        <v>0.68</v>
      </c>
      <c r="M1245" s="15">
        <v>9.9</v>
      </c>
      <c r="N1245" s="15">
        <v>10.88</v>
      </c>
      <c r="O1245" s="15">
        <v>75.41</v>
      </c>
      <c r="P1245" s="15">
        <v>13.71</v>
      </c>
      <c r="Q1245" s="15">
        <v>1.58</v>
      </c>
      <c r="R1245" s="23" t="s">
        <v>283</v>
      </c>
      <c r="S1245" s="19">
        <v>7.9</v>
      </c>
      <c r="T1245" s="19">
        <v>7.9</v>
      </c>
      <c r="U1245" s="19">
        <v>8.4</v>
      </c>
      <c r="V1245" s="19">
        <v>6.6</v>
      </c>
      <c r="W1245" s="19">
        <v>6.6</v>
      </c>
      <c r="X1245" s="19">
        <v>6.6</v>
      </c>
      <c r="Y1245" s="15">
        <v>0.15</v>
      </c>
      <c r="Z1245" s="15">
        <v>6.0999999999999999E-2</v>
      </c>
      <c r="AA1245" s="15">
        <v>2.46</v>
      </c>
      <c r="AB1245" s="15">
        <v>1.43</v>
      </c>
      <c r="AC1245" s="15">
        <v>1</v>
      </c>
      <c r="AD1245" s="15"/>
      <c r="AE1245" s="15">
        <v>10.36</v>
      </c>
      <c r="AF1245" s="15">
        <v>8.4</v>
      </c>
      <c r="AG1245" s="15">
        <v>0.63</v>
      </c>
      <c r="AH1245" s="15">
        <v>0.16</v>
      </c>
      <c r="AI1245" s="15">
        <v>0.1</v>
      </c>
      <c r="AJ1245" s="15">
        <v>0.2</v>
      </c>
      <c r="AK1245" s="19">
        <v>60</v>
      </c>
      <c r="AL1245" s="15"/>
      <c r="AM1245" s="15"/>
      <c r="AN1245" s="15"/>
      <c r="AO1245" s="15"/>
      <c r="AP1245" s="27"/>
    </row>
    <row r="1246" spans="1:42" x14ac:dyDescent="0.25">
      <c r="A1246" s="3">
        <v>247</v>
      </c>
      <c r="B1246" s="11" t="s">
        <v>2954</v>
      </c>
      <c r="C1246" s="3">
        <v>4</v>
      </c>
      <c r="D1246" s="3" t="s">
        <v>302</v>
      </c>
      <c r="E1246" s="3">
        <v>75</v>
      </c>
      <c r="F1246" s="50">
        <v>110</v>
      </c>
      <c r="G1246" s="3"/>
      <c r="H1246" s="3">
        <f t="shared" si="778"/>
        <v>35</v>
      </c>
      <c r="I1246" s="15">
        <v>7.0000000000000007E-2</v>
      </c>
      <c r="J1246" s="15">
        <v>0.25</v>
      </c>
      <c r="K1246" s="15">
        <v>0.19</v>
      </c>
      <c r="L1246" s="15">
        <v>12.71</v>
      </c>
      <c r="M1246" s="15">
        <v>43.95</v>
      </c>
      <c r="N1246" s="15">
        <v>57.17</v>
      </c>
      <c r="O1246" s="15">
        <v>36.380000000000003</v>
      </c>
      <c r="P1246" s="15">
        <v>6.45</v>
      </c>
      <c r="Q1246" s="15">
        <v>0.5</v>
      </c>
      <c r="R1246" s="23" t="s">
        <v>506</v>
      </c>
      <c r="S1246" s="19">
        <v>8.1999999999999993</v>
      </c>
      <c r="T1246" s="19">
        <v>8.1999999999999993</v>
      </c>
      <c r="U1246" s="19">
        <v>8.6999999999999993</v>
      </c>
      <c r="V1246" s="19">
        <v>7.2</v>
      </c>
      <c r="W1246" s="19">
        <v>7.2</v>
      </c>
      <c r="X1246" s="19">
        <v>7.7</v>
      </c>
      <c r="Y1246" s="15">
        <v>0.09</v>
      </c>
      <c r="Z1246" s="15">
        <v>2.9000000000000001E-2</v>
      </c>
      <c r="AA1246" s="15">
        <v>3.1</v>
      </c>
      <c r="AB1246" s="15">
        <v>1.4</v>
      </c>
      <c r="AC1246" s="15">
        <v>2.5</v>
      </c>
      <c r="AD1246" s="15"/>
      <c r="AE1246" s="15">
        <v>6.38</v>
      </c>
      <c r="AF1246" s="15">
        <v>6.8</v>
      </c>
      <c r="AG1246" s="15"/>
      <c r="AH1246" s="15">
        <v>0.12</v>
      </c>
      <c r="AI1246" s="15">
        <v>0.1</v>
      </c>
      <c r="AJ1246" s="15"/>
      <c r="AK1246" s="19">
        <v>31</v>
      </c>
      <c r="AL1246" s="15"/>
      <c r="AM1246" s="15"/>
      <c r="AN1246" s="15"/>
      <c r="AO1246" s="15"/>
      <c r="AP1246" s="27"/>
    </row>
    <row r="1247" spans="1:42" x14ac:dyDescent="0.25">
      <c r="A1247" s="3">
        <v>247</v>
      </c>
      <c r="B1247" s="11" t="s">
        <v>2954</v>
      </c>
      <c r="C1247" s="3">
        <v>5</v>
      </c>
      <c r="D1247" s="3" t="s">
        <v>477</v>
      </c>
      <c r="E1247" s="3">
        <v>110</v>
      </c>
      <c r="F1247" s="50">
        <v>124</v>
      </c>
      <c r="G1247" s="3"/>
      <c r="H1247" s="3">
        <f t="shared" si="778"/>
        <v>14</v>
      </c>
      <c r="I1247" s="15">
        <v>0.14000000000000001</v>
      </c>
      <c r="J1247" s="15">
        <v>0.39</v>
      </c>
      <c r="K1247" s="15">
        <v>0.26</v>
      </c>
      <c r="L1247" s="15">
        <v>0.38</v>
      </c>
      <c r="M1247" s="15">
        <v>10.49</v>
      </c>
      <c r="N1247" s="15">
        <v>11.66</v>
      </c>
      <c r="O1247" s="15">
        <v>71.64</v>
      </c>
      <c r="P1247" s="15">
        <v>16.7</v>
      </c>
      <c r="Q1247" s="15">
        <v>3</v>
      </c>
      <c r="R1247" s="23" t="s">
        <v>283</v>
      </c>
      <c r="S1247" s="19">
        <v>8.1999999999999993</v>
      </c>
      <c r="T1247" s="19">
        <v>8.3000000000000007</v>
      </c>
      <c r="U1247" s="19">
        <v>8.5</v>
      </c>
      <c r="V1247" s="19">
        <v>7.4</v>
      </c>
      <c r="W1247" s="19">
        <v>7.4</v>
      </c>
      <c r="X1247" s="19">
        <v>7.8</v>
      </c>
      <c r="Y1247" s="15">
        <v>0.17</v>
      </c>
      <c r="Z1247" s="15"/>
      <c r="AA1247" s="15"/>
      <c r="AB1247" s="15">
        <v>1.45</v>
      </c>
      <c r="AC1247" s="15">
        <v>3.1</v>
      </c>
      <c r="AD1247" s="15"/>
      <c r="AE1247" s="15">
        <v>11.02</v>
      </c>
      <c r="AF1247" s="15">
        <v>10.9</v>
      </c>
      <c r="AG1247" s="15"/>
      <c r="AH1247" s="15">
        <v>0.2</v>
      </c>
      <c r="AI1247" s="15">
        <v>0.08</v>
      </c>
      <c r="AJ1247" s="15"/>
      <c r="AK1247" s="19">
        <v>29</v>
      </c>
      <c r="AL1247" s="15"/>
      <c r="AM1247" s="15"/>
      <c r="AN1247" s="15"/>
      <c r="AO1247" s="15"/>
      <c r="AP1247" s="27"/>
    </row>
    <row r="1248" spans="1:42" x14ac:dyDescent="0.25">
      <c r="A1248" s="3">
        <v>247</v>
      </c>
      <c r="B1248" s="11" t="s">
        <v>2954</v>
      </c>
      <c r="C1248" s="3">
        <v>6</v>
      </c>
      <c r="D1248" s="3" t="s">
        <v>484</v>
      </c>
      <c r="E1248" s="3">
        <v>124</v>
      </c>
      <c r="F1248" s="50">
        <v>145</v>
      </c>
      <c r="G1248" s="3"/>
      <c r="H1248" s="3">
        <f t="shared" si="778"/>
        <v>21</v>
      </c>
      <c r="I1248" s="15">
        <v>0.22</v>
      </c>
      <c r="J1248" s="15">
        <v>0.55000000000000004</v>
      </c>
      <c r="K1248" s="15">
        <v>0.25</v>
      </c>
      <c r="L1248" s="15">
        <v>0.81</v>
      </c>
      <c r="M1248" s="15">
        <v>22.19</v>
      </c>
      <c r="N1248" s="15">
        <v>24.02</v>
      </c>
      <c r="O1248" s="15">
        <v>66.72</v>
      </c>
      <c r="P1248" s="15">
        <v>9.26</v>
      </c>
      <c r="Q1248" s="15">
        <v>4.57</v>
      </c>
      <c r="R1248" s="23" t="s">
        <v>283</v>
      </c>
      <c r="S1248" s="19">
        <v>8</v>
      </c>
      <c r="T1248" s="19">
        <v>8.4</v>
      </c>
      <c r="U1248" s="19">
        <v>8.5</v>
      </c>
      <c r="V1248" s="19">
        <v>7.2</v>
      </c>
      <c r="W1248" s="19">
        <v>7.2</v>
      </c>
      <c r="X1248" s="19">
        <v>7.6</v>
      </c>
      <c r="Y1248" s="15">
        <v>0.13</v>
      </c>
      <c r="Z1248" s="15"/>
      <c r="AA1248" s="15"/>
      <c r="AB1248" s="15">
        <v>1.45</v>
      </c>
      <c r="AC1248" s="15">
        <v>3.4</v>
      </c>
      <c r="AD1248" s="15"/>
      <c r="AE1248" s="15">
        <v>8.25</v>
      </c>
      <c r="AF1248" s="15">
        <v>8.3000000000000007</v>
      </c>
      <c r="AG1248" s="15"/>
      <c r="AH1248" s="15">
        <v>0.12</v>
      </c>
      <c r="AI1248" s="15">
        <v>0.08</v>
      </c>
      <c r="AJ1248" s="15"/>
      <c r="AK1248" s="19">
        <v>17</v>
      </c>
      <c r="AL1248" s="15"/>
      <c r="AM1248" s="15"/>
      <c r="AN1248" s="15"/>
      <c r="AO1248" s="15"/>
      <c r="AP1248" s="27"/>
    </row>
    <row r="1249" spans="1:42" ht="15.6" x14ac:dyDescent="0.3">
      <c r="A1249" s="59">
        <f>A1243</f>
        <v>247</v>
      </c>
      <c r="B1249" s="60" t="str">
        <f>B1243</f>
        <v>MI</v>
      </c>
      <c r="C1249" s="61"/>
      <c r="D1249" s="61"/>
      <c r="E1249" s="61"/>
      <c r="F1249" s="62"/>
      <c r="G1249" s="61"/>
      <c r="H1249" s="61"/>
      <c r="I1249" s="63">
        <f>I1243</f>
        <v>0</v>
      </c>
      <c r="J1249" s="63">
        <f t="shared" ref="J1249:AE1249" si="806">J1243</f>
        <v>0.01</v>
      </c>
      <c r="K1249" s="63">
        <f t="shared" si="806"/>
        <v>0.03</v>
      </c>
      <c r="L1249" s="63">
        <f t="shared" si="806"/>
        <v>2.4</v>
      </c>
      <c r="M1249" s="63">
        <f t="shared" si="806"/>
        <v>14.99</v>
      </c>
      <c r="N1249" s="63">
        <f t="shared" si="806"/>
        <v>17.43</v>
      </c>
      <c r="O1249" s="63">
        <f t="shared" si="806"/>
        <v>50.81</v>
      </c>
      <c r="P1249" s="63">
        <f t="shared" si="806"/>
        <v>31.76</v>
      </c>
      <c r="Q1249" s="63">
        <f t="shared" si="806"/>
        <v>0</v>
      </c>
      <c r="R1249" s="64" t="str">
        <f t="shared" si="806"/>
        <v>FAL</v>
      </c>
      <c r="S1249" s="65">
        <f t="shared" ref="S1249:X1249" si="807">((S1243*$H1243)+(S1244*$H1244))/$F1244</f>
        <v>7.1555555555555559</v>
      </c>
      <c r="T1249" s="65">
        <f t="shared" si="807"/>
        <v>7.2</v>
      </c>
      <c r="U1249" s="65">
        <f t="shared" si="807"/>
        <v>8</v>
      </c>
      <c r="V1249" s="65">
        <f t="shared" si="807"/>
        <v>6.2222222222222223</v>
      </c>
      <c r="W1249" s="65">
        <f t="shared" si="807"/>
        <v>6.2222222222222223</v>
      </c>
      <c r="X1249" s="65">
        <f t="shared" si="807"/>
        <v>6.2222222222222223</v>
      </c>
      <c r="Y1249" s="65">
        <f t="shared" ref="Y1249" si="808">((Y1243*$H1243)+(Y1244*$H1244))/$F1244</f>
        <v>0.75</v>
      </c>
      <c r="Z1249" s="63">
        <f t="shared" si="806"/>
        <v>0.38400000000000001</v>
      </c>
      <c r="AA1249" s="63">
        <f t="shared" si="806"/>
        <v>2.86</v>
      </c>
      <c r="AB1249" s="63">
        <f t="shared" si="806"/>
        <v>1.41</v>
      </c>
      <c r="AC1249" s="65">
        <f t="shared" ref="AC1249:AD1249" si="809">((AC1243*$H1243)+(AC1244*$H1244))/$F1244</f>
        <v>0.98888888888888893</v>
      </c>
      <c r="AD1249" s="65">
        <f t="shared" si="809"/>
        <v>0</v>
      </c>
      <c r="AE1249" s="63">
        <f t="shared" si="806"/>
        <v>26.76</v>
      </c>
      <c r="AF1249" s="65">
        <f t="shared" ref="AF1249:AP1249" si="810">((AF1243*$H1243)+(AF1244*$H1244))/$F1244</f>
        <v>13.088888888888889</v>
      </c>
      <c r="AG1249" s="65">
        <f t="shared" si="810"/>
        <v>2.9488888888888884</v>
      </c>
      <c r="AH1249" s="65">
        <f t="shared" si="810"/>
        <v>0.25333333333333335</v>
      </c>
      <c r="AI1249" s="65">
        <f t="shared" si="810"/>
        <v>0.12666666666666668</v>
      </c>
      <c r="AJ1249" s="65">
        <f t="shared" si="810"/>
        <v>1.9522222222222221</v>
      </c>
      <c r="AK1249" s="65">
        <f t="shared" si="810"/>
        <v>70.666666666666671</v>
      </c>
      <c r="AL1249" s="65">
        <f t="shared" si="810"/>
        <v>0</v>
      </c>
      <c r="AM1249" s="65">
        <f t="shared" si="810"/>
        <v>0</v>
      </c>
      <c r="AN1249" s="65">
        <f t="shared" si="810"/>
        <v>0</v>
      </c>
      <c r="AO1249" s="65">
        <f t="shared" si="810"/>
        <v>0</v>
      </c>
      <c r="AP1249" s="65">
        <f t="shared" si="810"/>
        <v>0</v>
      </c>
    </row>
    <row r="1250" spans="1:42" x14ac:dyDescent="0.25">
      <c r="A1250" s="35">
        <v>248</v>
      </c>
      <c r="B1250" s="36" t="s">
        <v>2954</v>
      </c>
      <c r="C1250" s="35">
        <v>1</v>
      </c>
      <c r="D1250" s="35" t="s">
        <v>660</v>
      </c>
      <c r="E1250" s="35">
        <v>0</v>
      </c>
      <c r="F1250" s="51">
        <v>5</v>
      </c>
      <c r="G1250" s="35"/>
      <c r="H1250" s="35">
        <f t="shared" si="778"/>
        <v>5</v>
      </c>
      <c r="I1250" s="37">
        <v>0.02</v>
      </c>
      <c r="J1250" s="37">
        <v>0.16</v>
      </c>
      <c r="K1250" s="37">
        <v>0</v>
      </c>
      <c r="L1250" s="37">
        <v>3.08</v>
      </c>
      <c r="M1250" s="37">
        <v>15.33</v>
      </c>
      <c r="N1250" s="37">
        <v>18.59</v>
      </c>
      <c r="O1250" s="37">
        <v>50.44</v>
      </c>
      <c r="P1250" s="37">
        <v>30.97</v>
      </c>
      <c r="Q1250" s="37">
        <v>0.4</v>
      </c>
      <c r="R1250" s="38" t="s">
        <v>354</v>
      </c>
      <c r="S1250" s="39">
        <v>6</v>
      </c>
      <c r="T1250" s="39">
        <v>6</v>
      </c>
      <c r="U1250" s="39">
        <v>6.5</v>
      </c>
      <c r="V1250" s="39">
        <v>5.0999999999999996</v>
      </c>
      <c r="W1250" s="39">
        <v>5.2</v>
      </c>
      <c r="X1250" s="39">
        <v>5.5</v>
      </c>
      <c r="Y1250" s="37">
        <v>0.97</v>
      </c>
      <c r="Z1250" s="37">
        <v>0.218</v>
      </c>
      <c r="AA1250" s="37">
        <v>4.5</v>
      </c>
      <c r="AB1250" s="37">
        <v>1.48</v>
      </c>
      <c r="AC1250" s="37"/>
      <c r="AD1250" s="37">
        <v>0.24</v>
      </c>
      <c r="AE1250" s="37">
        <v>22.3</v>
      </c>
      <c r="AF1250" s="37">
        <v>11.7</v>
      </c>
      <c r="AG1250" s="37">
        <v>2.2999999999999998</v>
      </c>
      <c r="AH1250" s="37">
        <v>0.16</v>
      </c>
      <c r="AI1250" s="37">
        <v>0.16</v>
      </c>
      <c r="AJ1250" s="37">
        <v>5.18</v>
      </c>
      <c r="AK1250" s="39">
        <v>164</v>
      </c>
      <c r="AL1250" s="37"/>
      <c r="AM1250" s="37"/>
      <c r="AN1250" s="37"/>
      <c r="AO1250" s="37"/>
      <c r="AP1250" s="40"/>
    </row>
    <row r="1251" spans="1:42" x14ac:dyDescent="0.25">
      <c r="A1251" s="41">
        <v>248</v>
      </c>
      <c r="B1251" s="42" t="s">
        <v>2954</v>
      </c>
      <c r="C1251" s="41">
        <v>2</v>
      </c>
      <c r="D1251" s="41" t="s">
        <v>684</v>
      </c>
      <c r="E1251" s="41">
        <v>5</v>
      </c>
      <c r="F1251" s="49">
        <v>31</v>
      </c>
      <c r="G1251" s="41"/>
      <c r="H1251" s="41">
        <f t="shared" si="778"/>
        <v>26</v>
      </c>
      <c r="I1251" s="43">
        <v>0.01</v>
      </c>
      <c r="J1251" s="43">
        <v>0.11</v>
      </c>
      <c r="K1251" s="43">
        <v>0.27</v>
      </c>
      <c r="L1251" s="43">
        <v>1.73</v>
      </c>
      <c r="M1251" s="43">
        <v>5.26</v>
      </c>
      <c r="N1251" s="43">
        <v>7.38</v>
      </c>
      <c r="O1251" s="43">
        <v>52.08</v>
      </c>
      <c r="P1251" s="43">
        <v>40.54</v>
      </c>
      <c r="Q1251" s="43"/>
      <c r="R1251" s="44" t="s">
        <v>169</v>
      </c>
      <c r="S1251" s="45">
        <v>6.4</v>
      </c>
      <c r="T1251" s="45">
        <v>6.7</v>
      </c>
      <c r="U1251" s="45">
        <v>7</v>
      </c>
      <c r="V1251" s="45">
        <v>5.5</v>
      </c>
      <c r="W1251" s="45">
        <v>5.5</v>
      </c>
      <c r="X1251" s="45">
        <v>5.7</v>
      </c>
      <c r="Y1251" s="43">
        <v>0.63</v>
      </c>
      <c r="Z1251" s="43">
        <v>0.14399999999999999</v>
      </c>
      <c r="AA1251" s="43">
        <v>4.38</v>
      </c>
      <c r="AB1251" s="43">
        <v>1.59</v>
      </c>
      <c r="AC1251" s="43"/>
      <c r="AD1251" s="43">
        <v>0.17</v>
      </c>
      <c r="AE1251" s="43">
        <v>23.19</v>
      </c>
      <c r="AF1251" s="43">
        <v>13.6</v>
      </c>
      <c r="AG1251" s="43">
        <v>3.56</v>
      </c>
      <c r="AH1251" s="43">
        <v>0.18</v>
      </c>
      <c r="AI1251" s="43">
        <v>0.18</v>
      </c>
      <c r="AJ1251" s="43">
        <v>3.5</v>
      </c>
      <c r="AK1251" s="45">
        <v>72</v>
      </c>
      <c r="AL1251" s="43"/>
      <c r="AM1251" s="43"/>
      <c r="AN1251" s="43"/>
      <c r="AO1251" s="43"/>
      <c r="AP1251" s="46"/>
    </row>
    <row r="1252" spans="1:42" x14ac:dyDescent="0.25">
      <c r="A1252" s="41">
        <v>248</v>
      </c>
      <c r="B1252" s="42" t="s">
        <v>2954</v>
      </c>
      <c r="C1252" s="41">
        <v>3</v>
      </c>
      <c r="D1252" s="41" t="s">
        <v>2422</v>
      </c>
      <c r="E1252" s="41">
        <v>31</v>
      </c>
      <c r="F1252" s="49">
        <v>51</v>
      </c>
      <c r="G1252" s="41"/>
      <c r="H1252" s="41">
        <f t="shared" si="778"/>
        <v>20</v>
      </c>
      <c r="I1252" s="43"/>
      <c r="J1252" s="43">
        <v>0.12</v>
      </c>
      <c r="K1252" s="43">
        <v>0.42</v>
      </c>
      <c r="L1252" s="43">
        <v>1.59</v>
      </c>
      <c r="M1252" s="43">
        <v>1.99</v>
      </c>
      <c r="N1252" s="43">
        <v>4.12</v>
      </c>
      <c r="O1252" s="43">
        <v>42.27</v>
      </c>
      <c r="P1252" s="43">
        <v>53.61</v>
      </c>
      <c r="Q1252" s="43"/>
      <c r="R1252" s="44" t="s">
        <v>169</v>
      </c>
      <c r="S1252" s="45">
        <v>6.8</v>
      </c>
      <c r="T1252" s="45">
        <v>0.8</v>
      </c>
      <c r="U1252" s="45">
        <v>7.2</v>
      </c>
      <c r="V1252" s="45">
        <v>5.3</v>
      </c>
      <c r="W1252" s="45">
        <v>5.4</v>
      </c>
      <c r="X1252" s="45">
        <v>5.6</v>
      </c>
      <c r="Y1252" s="43">
        <v>0.42</v>
      </c>
      <c r="Z1252" s="43">
        <v>0.127</v>
      </c>
      <c r="AA1252" s="43">
        <v>3.31</v>
      </c>
      <c r="AB1252" s="43">
        <v>1.61</v>
      </c>
      <c r="AC1252" s="43"/>
      <c r="AD1252" s="43">
        <v>7.0000000000000007E-2</v>
      </c>
      <c r="AE1252" s="43">
        <v>24.53</v>
      </c>
      <c r="AF1252" s="43">
        <v>14.1</v>
      </c>
      <c r="AG1252" s="43">
        <v>5.23</v>
      </c>
      <c r="AH1252" s="43">
        <v>0.2</v>
      </c>
      <c r="AI1252" s="43">
        <v>0.2</v>
      </c>
      <c r="AJ1252" s="43">
        <v>4.54</v>
      </c>
      <c r="AK1252" s="45">
        <v>46</v>
      </c>
      <c r="AL1252" s="43"/>
      <c r="AM1252" s="43"/>
      <c r="AN1252" s="43"/>
      <c r="AO1252" s="43"/>
      <c r="AP1252" s="46"/>
    </row>
    <row r="1253" spans="1:42" x14ac:dyDescent="0.25">
      <c r="A1253" s="3">
        <v>248</v>
      </c>
      <c r="B1253" s="11" t="s">
        <v>2954</v>
      </c>
      <c r="C1253" s="3">
        <v>4</v>
      </c>
      <c r="D1253" s="3" t="s">
        <v>1946</v>
      </c>
      <c r="E1253" s="3">
        <v>51</v>
      </c>
      <c r="F1253" s="50">
        <v>76</v>
      </c>
      <c r="G1253" s="3"/>
      <c r="H1253" s="3">
        <f t="shared" si="778"/>
        <v>25</v>
      </c>
      <c r="I1253" s="15"/>
      <c r="J1253" s="15">
        <v>0.02</v>
      </c>
      <c r="K1253" s="15">
        <v>0.09</v>
      </c>
      <c r="L1253" s="15">
        <v>0.31</v>
      </c>
      <c r="M1253" s="15">
        <v>0.38</v>
      </c>
      <c r="N1253" s="15">
        <v>0.8</v>
      </c>
      <c r="O1253" s="15">
        <v>48.46</v>
      </c>
      <c r="P1253" s="15">
        <v>50.74</v>
      </c>
      <c r="Q1253" s="15"/>
      <c r="R1253" s="23" t="s">
        <v>169</v>
      </c>
      <c r="S1253" s="19">
        <v>6.8</v>
      </c>
      <c r="T1253" s="19">
        <v>6.9</v>
      </c>
      <c r="U1253" s="19">
        <v>7</v>
      </c>
      <c r="V1253" s="19">
        <v>5.2</v>
      </c>
      <c r="W1253" s="19">
        <v>5.2</v>
      </c>
      <c r="X1253" s="19">
        <v>5.4</v>
      </c>
      <c r="Y1253" s="15">
        <v>0.4</v>
      </c>
      <c r="Z1253" s="15">
        <v>0.107</v>
      </c>
      <c r="AA1253" s="15">
        <v>3.74</v>
      </c>
      <c r="AB1253" s="15">
        <v>1.61</v>
      </c>
      <c r="AC1253" s="15"/>
      <c r="AD1253" s="15">
        <v>0.09</v>
      </c>
      <c r="AE1253" s="15">
        <v>25.42</v>
      </c>
      <c r="AF1253" s="15">
        <v>14.6</v>
      </c>
      <c r="AG1253" s="15">
        <v>5.23</v>
      </c>
      <c r="AH1253" s="15">
        <v>0.24</v>
      </c>
      <c r="AI1253" s="15">
        <v>0.16</v>
      </c>
      <c r="AJ1253" s="15">
        <v>3.95</v>
      </c>
      <c r="AK1253" s="19">
        <v>42</v>
      </c>
      <c r="AL1253" s="15"/>
      <c r="AM1253" s="15"/>
      <c r="AN1253" s="15"/>
      <c r="AO1253" s="15"/>
      <c r="AP1253" s="27"/>
    </row>
    <row r="1254" spans="1:42" x14ac:dyDescent="0.25">
      <c r="A1254" s="3">
        <v>248</v>
      </c>
      <c r="B1254" s="11" t="s">
        <v>2954</v>
      </c>
      <c r="C1254" s="3">
        <v>5</v>
      </c>
      <c r="D1254" s="3" t="s">
        <v>2435</v>
      </c>
      <c r="E1254" s="3">
        <v>76</v>
      </c>
      <c r="F1254" s="50">
        <v>104</v>
      </c>
      <c r="G1254" s="3"/>
      <c r="H1254" s="3">
        <f t="shared" si="778"/>
        <v>28</v>
      </c>
      <c r="I1254" s="15"/>
      <c r="J1254" s="15">
        <v>7.0000000000000007E-2</v>
      </c>
      <c r="K1254" s="15">
        <v>0.1</v>
      </c>
      <c r="L1254" s="15">
        <v>0.53</v>
      </c>
      <c r="M1254" s="15">
        <v>2.1800000000000002</v>
      </c>
      <c r="N1254" s="15">
        <v>2.88</v>
      </c>
      <c r="O1254" s="15">
        <v>59.92</v>
      </c>
      <c r="P1254" s="15">
        <v>37.200000000000003</v>
      </c>
      <c r="Q1254" s="15"/>
      <c r="R1254" s="23" t="s">
        <v>354</v>
      </c>
      <c r="S1254" s="19">
        <v>6.7</v>
      </c>
      <c r="T1254" s="19">
        <v>7</v>
      </c>
      <c r="U1254" s="19">
        <v>7.2</v>
      </c>
      <c r="V1254" s="19">
        <v>5.2</v>
      </c>
      <c r="W1254" s="19">
        <v>5.2</v>
      </c>
      <c r="X1254" s="19">
        <v>5.5</v>
      </c>
      <c r="Y1254" s="15">
        <v>0.23</v>
      </c>
      <c r="Z1254" s="15"/>
      <c r="AA1254" s="15"/>
      <c r="AB1254" s="15">
        <v>1.57</v>
      </c>
      <c r="AC1254" s="15"/>
      <c r="AD1254" s="15">
        <v>0.14299999999999999</v>
      </c>
      <c r="AE1254" s="15">
        <v>21.19</v>
      </c>
      <c r="AF1254" s="15">
        <v>18.600000000000001</v>
      </c>
      <c r="AG1254" s="15">
        <v>4.87</v>
      </c>
      <c r="AH1254" s="15">
        <v>0.26</v>
      </c>
      <c r="AI1254" s="15">
        <v>0.12</v>
      </c>
      <c r="AJ1254" s="15">
        <v>4.4800000000000004</v>
      </c>
      <c r="AK1254" s="19">
        <v>29</v>
      </c>
      <c r="AL1254" s="15"/>
      <c r="AM1254" s="15"/>
      <c r="AN1254" s="15"/>
      <c r="AO1254" s="15"/>
      <c r="AP1254" s="27"/>
    </row>
    <row r="1255" spans="1:42" x14ac:dyDescent="0.25">
      <c r="A1255" s="3">
        <v>248</v>
      </c>
      <c r="B1255" s="11" t="s">
        <v>2954</v>
      </c>
      <c r="C1255" s="3">
        <v>6</v>
      </c>
      <c r="D1255" s="3" t="s">
        <v>3371</v>
      </c>
      <c r="E1255" s="3">
        <v>104</v>
      </c>
      <c r="F1255" s="50">
        <v>104</v>
      </c>
      <c r="G1255" s="3"/>
      <c r="H1255" s="3">
        <f t="shared" si="778"/>
        <v>0</v>
      </c>
      <c r="I1255" s="15">
        <v>0.01</v>
      </c>
      <c r="J1255" s="15">
        <v>0.22</v>
      </c>
      <c r="K1255" s="15">
        <v>0.34</v>
      </c>
      <c r="L1255" s="15">
        <v>0.72</v>
      </c>
      <c r="M1255" s="15">
        <v>0.52</v>
      </c>
      <c r="N1255" s="15">
        <v>1.81</v>
      </c>
      <c r="O1255" s="15">
        <v>49.89</v>
      </c>
      <c r="P1255" s="15">
        <v>48.3</v>
      </c>
      <c r="Q1255" s="15"/>
      <c r="R1255" s="23" t="s">
        <v>169</v>
      </c>
      <c r="S1255" s="19">
        <v>7</v>
      </c>
      <c r="T1255" s="19">
        <v>6.9</v>
      </c>
      <c r="U1255" s="19">
        <v>7.3</v>
      </c>
      <c r="V1255" s="19">
        <v>5.4</v>
      </c>
      <c r="W1255" s="19">
        <v>5.4</v>
      </c>
      <c r="X1255" s="19">
        <v>5.5</v>
      </c>
      <c r="Y1255" s="15">
        <v>0.3</v>
      </c>
      <c r="Z1255" s="15"/>
      <c r="AA1255" s="15"/>
      <c r="AB1255" s="15">
        <v>1.61</v>
      </c>
      <c r="AC1255" s="15"/>
      <c r="AD1255" s="15">
        <v>0.12</v>
      </c>
      <c r="AE1255" s="15">
        <v>25.87</v>
      </c>
      <c r="AF1255" s="15">
        <v>16.5</v>
      </c>
      <c r="AG1255" s="15">
        <v>6.07</v>
      </c>
      <c r="AH1255" s="15">
        <v>0.26</v>
      </c>
      <c r="AI1255" s="15">
        <v>0.16</v>
      </c>
      <c r="AJ1255" s="15">
        <v>4.96</v>
      </c>
      <c r="AK1255" s="19">
        <v>37</v>
      </c>
      <c r="AL1255" s="15"/>
      <c r="AM1255" s="15"/>
      <c r="AN1255" s="15"/>
      <c r="AO1255" s="15"/>
      <c r="AP1255" s="27"/>
    </row>
    <row r="1256" spans="1:42" ht="15.6" x14ac:dyDescent="0.3">
      <c r="A1256" s="59">
        <f>A1250</f>
        <v>248</v>
      </c>
      <c r="B1256" s="60" t="str">
        <f>B1250</f>
        <v>MI</v>
      </c>
      <c r="C1256" s="61"/>
      <c r="D1256" s="61"/>
      <c r="E1256" s="61"/>
      <c r="F1256" s="62"/>
      <c r="G1256" s="61"/>
      <c r="H1256" s="61"/>
      <c r="I1256" s="63">
        <f>I1250</f>
        <v>0.02</v>
      </c>
      <c r="J1256" s="63">
        <f t="shared" ref="J1256:AE1256" si="811">J1250</f>
        <v>0.16</v>
      </c>
      <c r="K1256" s="63">
        <f t="shared" si="811"/>
        <v>0</v>
      </c>
      <c r="L1256" s="63">
        <f t="shared" si="811"/>
        <v>3.08</v>
      </c>
      <c r="M1256" s="63">
        <f t="shared" si="811"/>
        <v>15.33</v>
      </c>
      <c r="N1256" s="63">
        <f t="shared" si="811"/>
        <v>18.59</v>
      </c>
      <c r="O1256" s="63">
        <f t="shared" si="811"/>
        <v>50.44</v>
      </c>
      <c r="P1256" s="63">
        <f t="shared" si="811"/>
        <v>30.97</v>
      </c>
      <c r="Q1256" s="63">
        <f t="shared" si="811"/>
        <v>0.4</v>
      </c>
      <c r="R1256" s="64" t="str">
        <f t="shared" si="811"/>
        <v>FAL</v>
      </c>
      <c r="S1256" s="65">
        <f t="shared" ref="S1256:X1256" si="812">((S1250*$H1250)+(S1251*$H1251)+(S1252*$H1252))/$F1252</f>
        <v>6.5176470588235293</v>
      </c>
      <c r="T1256" s="65">
        <f t="shared" si="812"/>
        <v>4.3176470588235301</v>
      </c>
      <c r="U1256" s="65">
        <f t="shared" si="812"/>
        <v>7.0294117647058822</v>
      </c>
      <c r="V1256" s="65">
        <f t="shared" si="812"/>
        <v>5.382352941176471</v>
      </c>
      <c r="W1256" s="65">
        <f t="shared" si="812"/>
        <v>5.4313725490196081</v>
      </c>
      <c r="X1256" s="65">
        <f t="shared" si="812"/>
        <v>5.6411764705882366</v>
      </c>
      <c r="Y1256" s="65">
        <f>((Y1250*$H1250)+(Y1251*$H1251)+(Y1252*$H1252))/$F1252</f>
        <v>0.5809803921568627</v>
      </c>
      <c r="Z1256" s="63">
        <f t="shared" si="811"/>
        <v>0.218</v>
      </c>
      <c r="AA1256" s="63">
        <f t="shared" si="811"/>
        <v>4.5</v>
      </c>
      <c r="AB1256" s="63">
        <f t="shared" si="811"/>
        <v>1.48</v>
      </c>
      <c r="AC1256" s="65">
        <f>((AC1250*$H1250)+(AC1251*$H1251)+(AC1252*$H1252))/$F1252</f>
        <v>0</v>
      </c>
      <c r="AD1256" s="65">
        <f>((AD1250*$H1250)+(AD1251*$H1251)+(AD1252*$H1252))/$F1252</f>
        <v>0.13764705882352943</v>
      </c>
      <c r="AE1256" s="63">
        <f t="shared" si="811"/>
        <v>22.3</v>
      </c>
      <c r="AF1256" s="65">
        <f t="shared" ref="AF1256:AP1256" si="813">((AF1250*$H1250)+(AF1251*$H1251)+(AF1252*$H1252))/$F1252</f>
        <v>13.609803921568625</v>
      </c>
      <c r="AG1256" s="65">
        <f t="shared" si="813"/>
        <v>4.0913725490196082</v>
      </c>
      <c r="AH1256" s="65">
        <f t="shared" si="813"/>
        <v>0.18588235294117647</v>
      </c>
      <c r="AI1256" s="65">
        <f t="shared" si="813"/>
        <v>0.18588235294117647</v>
      </c>
      <c r="AJ1256" s="65">
        <f t="shared" si="813"/>
        <v>4.0725490196078429</v>
      </c>
      <c r="AK1256" s="65">
        <f t="shared" si="813"/>
        <v>70.82352941176471</v>
      </c>
      <c r="AL1256" s="65">
        <f t="shared" si="813"/>
        <v>0</v>
      </c>
      <c r="AM1256" s="65">
        <f t="shared" si="813"/>
        <v>0</v>
      </c>
      <c r="AN1256" s="65">
        <f t="shared" si="813"/>
        <v>0</v>
      </c>
      <c r="AO1256" s="65">
        <f t="shared" si="813"/>
        <v>0</v>
      </c>
      <c r="AP1256" s="65">
        <f t="shared" si="813"/>
        <v>0</v>
      </c>
    </row>
    <row r="1257" spans="1:42" x14ac:dyDescent="0.25">
      <c r="A1257" s="35">
        <v>283</v>
      </c>
      <c r="B1257" s="36" t="s">
        <v>2954</v>
      </c>
      <c r="C1257" s="35">
        <v>1</v>
      </c>
      <c r="D1257" s="35" t="s">
        <v>660</v>
      </c>
      <c r="E1257" s="35">
        <v>0</v>
      </c>
      <c r="F1257" s="51">
        <v>30</v>
      </c>
      <c r="G1257" s="35"/>
      <c r="H1257" s="35">
        <f t="shared" si="778"/>
        <v>30</v>
      </c>
      <c r="I1257" s="37">
        <v>0.69</v>
      </c>
      <c r="J1257" s="37">
        <v>2.06</v>
      </c>
      <c r="K1257" s="37">
        <v>9.74</v>
      </c>
      <c r="L1257" s="37">
        <v>16.59</v>
      </c>
      <c r="M1257" s="37">
        <v>12.57</v>
      </c>
      <c r="N1257" s="37">
        <v>41.65</v>
      </c>
      <c r="O1257" s="37">
        <v>23.94</v>
      </c>
      <c r="P1257" s="37">
        <v>34.4</v>
      </c>
      <c r="Q1257" s="37">
        <v>2.38</v>
      </c>
      <c r="R1257" s="38"/>
      <c r="S1257" s="39">
        <v>7.5</v>
      </c>
      <c r="T1257" s="39">
        <v>7.5</v>
      </c>
      <c r="U1257" s="39">
        <v>7.6</v>
      </c>
      <c r="V1257" s="39">
        <v>6.6</v>
      </c>
      <c r="W1257" s="39">
        <v>6.6</v>
      </c>
      <c r="X1257" s="39">
        <v>6.5</v>
      </c>
      <c r="Y1257" s="37">
        <v>0.93</v>
      </c>
      <c r="Z1257" s="37">
        <v>0.156</v>
      </c>
      <c r="AA1257" s="37">
        <v>5.96</v>
      </c>
      <c r="AB1257" s="37">
        <v>1.64</v>
      </c>
      <c r="AC1257" s="37">
        <v>3.2</v>
      </c>
      <c r="AD1257" s="37">
        <v>0.33</v>
      </c>
      <c r="AE1257" s="37">
        <v>26.76</v>
      </c>
      <c r="AF1257" s="37">
        <v>25.5</v>
      </c>
      <c r="AG1257" s="37">
        <v>2.72</v>
      </c>
      <c r="AH1257" s="37">
        <v>0.3</v>
      </c>
      <c r="AI1257" s="37">
        <v>0.44</v>
      </c>
      <c r="AJ1257" s="37"/>
      <c r="AK1257" s="39">
        <v>261</v>
      </c>
      <c r="AL1257" s="37"/>
      <c r="AM1257" s="37"/>
      <c r="AN1257" s="37"/>
      <c r="AO1257" s="37"/>
      <c r="AP1257" s="40"/>
    </row>
    <row r="1258" spans="1:42" x14ac:dyDescent="0.25">
      <c r="A1258" s="41">
        <v>283</v>
      </c>
      <c r="B1258" s="42" t="s">
        <v>2954</v>
      </c>
      <c r="C1258" s="41">
        <v>2</v>
      </c>
      <c r="D1258" s="41" t="s">
        <v>684</v>
      </c>
      <c r="E1258" s="41">
        <v>30</v>
      </c>
      <c r="F1258" s="49">
        <v>52</v>
      </c>
      <c r="G1258" s="41"/>
      <c r="H1258" s="41">
        <f t="shared" si="778"/>
        <v>22</v>
      </c>
      <c r="I1258" s="43">
        <v>1.9</v>
      </c>
      <c r="J1258" s="43">
        <v>7.74</v>
      </c>
      <c r="K1258" s="43">
        <v>12.04</v>
      </c>
      <c r="L1258" s="43">
        <v>12.13</v>
      </c>
      <c r="M1258" s="43">
        <v>6.05</v>
      </c>
      <c r="N1258" s="43">
        <v>39.86</v>
      </c>
      <c r="O1258" s="43">
        <v>24.21</v>
      </c>
      <c r="P1258" s="43">
        <v>35.93</v>
      </c>
      <c r="Q1258" s="43">
        <v>1.5</v>
      </c>
      <c r="R1258" s="44" t="s">
        <v>1064</v>
      </c>
      <c r="S1258" s="45">
        <v>7.5</v>
      </c>
      <c r="T1258" s="45">
        <v>7.4</v>
      </c>
      <c r="U1258" s="45">
        <v>7.6</v>
      </c>
      <c r="V1258" s="45">
        <v>6.5</v>
      </c>
      <c r="W1258" s="45">
        <v>6.5</v>
      </c>
      <c r="X1258" s="45">
        <v>6.7</v>
      </c>
      <c r="Y1258" s="43">
        <v>0.73</v>
      </c>
      <c r="Z1258" s="43">
        <v>0.11899999999999999</v>
      </c>
      <c r="AA1258" s="43">
        <v>6.13</v>
      </c>
      <c r="AB1258" s="43">
        <v>1.77</v>
      </c>
      <c r="AC1258" s="43">
        <v>1.3</v>
      </c>
      <c r="AD1258" s="43">
        <v>0.28999999999999998</v>
      </c>
      <c r="AE1258" s="43">
        <v>25.87</v>
      </c>
      <c r="AF1258" s="43">
        <v>23.5</v>
      </c>
      <c r="AG1258" s="43">
        <v>1.46</v>
      </c>
      <c r="AH1258" s="43">
        <v>0.36</v>
      </c>
      <c r="AI1258" s="43">
        <v>0.36</v>
      </c>
      <c r="AJ1258" s="43"/>
      <c r="AK1258" s="45">
        <v>383</v>
      </c>
      <c r="AL1258" s="43"/>
      <c r="AM1258" s="43"/>
      <c r="AN1258" s="43"/>
      <c r="AO1258" s="43"/>
      <c r="AP1258" s="46"/>
    </row>
    <row r="1259" spans="1:42" x14ac:dyDescent="0.25">
      <c r="A1259" s="3">
        <v>283</v>
      </c>
      <c r="B1259" s="11" t="s">
        <v>2954</v>
      </c>
      <c r="C1259" s="3">
        <v>3</v>
      </c>
      <c r="D1259" s="3" t="s">
        <v>95</v>
      </c>
      <c r="E1259" s="3">
        <v>52</v>
      </c>
      <c r="F1259" s="50">
        <v>85</v>
      </c>
      <c r="G1259" s="3"/>
      <c r="H1259" s="3">
        <f t="shared" si="778"/>
        <v>33</v>
      </c>
      <c r="I1259" s="15">
        <v>2.08</v>
      </c>
      <c r="J1259" s="15">
        <v>9.7100000000000009</v>
      </c>
      <c r="K1259" s="15">
        <v>12.33</v>
      </c>
      <c r="L1259" s="15">
        <v>9.15</v>
      </c>
      <c r="M1259" s="15">
        <v>4.07</v>
      </c>
      <c r="N1259" s="15">
        <v>37.340000000000003</v>
      </c>
      <c r="O1259" s="15">
        <v>22.81</v>
      </c>
      <c r="P1259" s="15">
        <v>39.85</v>
      </c>
      <c r="Q1259" s="15">
        <v>2.38</v>
      </c>
      <c r="R1259" s="23" t="s">
        <v>1064</v>
      </c>
      <c r="S1259" s="19">
        <v>7.5</v>
      </c>
      <c r="T1259" s="19">
        <v>7.3</v>
      </c>
      <c r="U1259" s="19">
        <v>7.5</v>
      </c>
      <c r="V1259" s="19">
        <v>6.2</v>
      </c>
      <c r="W1259" s="19">
        <v>6.3</v>
      </c>
      <c r="X1259" s="19">
        <v>6.5</v>
      </c>
      <c r="Y1259" s="15">
        <v>0.48</v>
      </c>
      <c r="Z1259" s="15">
        <v>9.2999999999999999E-2</v>
      </c>
      <c r="AA1259" s="15">
        <v>5.16</v>
      </c>
      <c r="AB1259" s="15">
        <v>1.79</v>
      </c>
      <c r="AC1259" s="15">
        <v>1.7</v>
      </c>
      <c r="AD1259" s="15">
        <v>0.26</v>
      </c>
      <c r="AE1259" s="15">
        <v>24.98</v>
      </c>
      <c r="AF1259" s="15">
        <v>21.6</v>
      </c>
      <c r="AG1259" s="15">
        <v>1.88</v>
      </c>
      <c r="AH1259" s="15">
        <v>0.34</v>
      </c>
      <c r="AI1259" s="15">
        <v>0.26</v>
      </c>
      <c r="AJ1259" s="15"/>
      <c r="AK1259" s="19">
        <v>22</v>
      </c>
      <c r="AL1259" s="15"/>
      <c r="AM1259" s="15"/>
      <c r="AN1259" s="15"/>
      <c r="AO1259" s="15"/>
      <c r="AP1259" s="27"/>
    </row>
    <row r="1260" spans="1:42" x14ac:dyDescent="0.25">
      <c r="A1260" s="3">
        <v>283</v>
      </c>
      <c r="B1260" s="11" t="s">
        <v>2954</v>
      </c>
      <c r="C1260" s="3">
        <v>4</v>
      </c>
      <c r="D1260" s="3" t="s">
        <v>118</v>
      </c>
      <c r="E1260" s="3">
        <v>85</v>
      </c>
      <c r="F1260" s="50">
        <v>110</v>
      </c>
      <c r="G1260" s="3"/>
      <c r="H1260" s="3">
        <f t="shared" si="778"/>
        <v>25</v>
      </c>
      <c r="I1260" s="15">
        <v>2.0499999999999998</v>
      </c>
      <c r="J1260" s="15">
        <v>9.06</v>
      </c>
      <c r="K1260" s="15">
        <v>15.11</v>
      </c>
      <c r="L1260" s="15">
        <v>13.49</v>
      </c>
      <c r="M1260" s="15">
        <v>6.19</v>
      </c>
      <c r="N1260" s="15">
        <v>45.9</v>
      </c>
      <c r="O1260" s="15">
        <v>20.52</v>
      </c>
      <c r="P1260" s="15">
        <v>33.58</v>
      </c>
      <c r="Q1260" s="15">
        <v>2.0299999999999998</v>
      </c>
      <c r="R1260" s="23" t="s">
        <v>148</v>
      </c>
      <c r="S1260" s="19">
        <v>7.4</v>
      </c>
      <c r="T1260" s="19">
        <v>7.4</v>
      </c>
      <c r="U1260" s="19">
        <v>7.5</v>
      </c>
      <c r="V1260" s="19">
        <v>6.4</v>
      </c>
      <c r="W1260" s="19">
        <v>6.4</v>
      </c>
      <c r="X1260" s="19">
        <v>6.6</v>
      </c>
      <c r="Y1260" s="15">
        <v>0.15</v>
      </c>
      <c r="Z1260" s="15">
        <v>5.3999999999999999E-2</v>
      </c>
      <c r="AA1260" s="15">
        <v>2.78</v>
      </c>
      <c r="AB1260" s="15">
        <v>1.84</v>
      </c>
      <c r="AC1260" s="15">
        <v>1.6</v>
      </c>
      <c r="AD1260" s="15">
        <v>0.22</v>
      </c>
      <c r="AE1260" s="15">
        <v>23.19</v>
      </c>
      <c r="AF1260" s="15">
        <v>21.1</v>
      </c>
      <c r="AG1260" s="15">
        <v>1.49</v>
      </c>
      <c r="AH1260" s="15">
        <v>0.3</v>
      </c>
      <c r="AI1260" s="15">
        <v>0.24</v>
      </c>
      <c r="AJ1260" s="15"/>
      <c r="AK1260" s="19">
        <v>20</v>
      </c>
      <c r="AL1260" s="15"/>
      <c r="AM1260" s="15"/>
      <c r="AN1260" s="15"/>
      <c r="AO1260" s="15"/>
      <c r="AP1260" s="27"/>
    </row>
    <row r="1261" spans="1:42" x14ac:dyDescent="0.25">
      <c r="A1261" s="3">
        <v>283</v>
      </c>
      <c r="B1261" s="11" t="s">
        <v>2954</v>
      </c>
      <c r="C1261" s="3">
        <v>5</v>
      </c>
      <c r="D1261" s="3" t="s">
        <v>4655</v>
      </c>
      <c r="E1261" s="3">
        <v>110</v>
      </c>
      <c r="F1261" s="50">
        <v>135</v>
      </c>
      <c r="G1261" s="3"/>
      <c r="H1261" s="3">
        <f t="shared" si="778"/>
        <v>25</v>
      </c>
      <c r="I1261" s="15">
        <v>5.14</v>
      </c>
      <c r="J1261" s="15">
        <v>14.07</v>
      </c>
      <c r="K1261" s="15">
        <v>20.28</v>
      </c>
      <c r="L1261" s="15">
        <v>10.37</v>
      </c>
      <c r="M1261" s="15">
        <v>4.01</v>
      </c>
      <c r="N1261" s="15">
        <v>53.87</v>
      </c>
      <c r="O1261" s="15">
        <v>33.619999999999997</v>
      </c>
      <c r="P1261" s="15">
        <v>12.51</v>
      </c>
      <c r="Q1261" s="15">
        <v>8.64</v>
      </c>
      <c r="R1261" s="23" t="s">
        <v>506</v>
      </c>
      <c r="S1261" s="19">
        <v>8.1</v>
      </c>
      <c r="T1261" s="19">
        <v>8.4</v>
      </c>
      <c r="U1261" s="19">
        <v>8.4</v>
      </c>
      <c r="V1261" s="19">
        <v>6.8</v>
      </c>
      <c r="W1261" s="19">
        <v>6.9</v>
      </c>
      <c r="X1261" s="19">
        <v>7.1</v>
      </c>
      <c r="Y1261" s="15">
        <v>0.05</v>
      </c>
      <c r="Z1261" s="15"/>
      <c r="AA1261" s="15"/>
      <c r="AB1261" s="15">
        <v>1.63</v>
      </c>
      <c r="AC1261" s="15">
        <v>20.8</v>
      </c>
      <c r="AD1261" s="15">
        <v>0.25</v>
      </c>
      <c r="AE1261" s="15">
        <v>12.97</v>
      </c>
      <c r="AF1261" s="15"/>
      <c r="AG1261" s="15"/>
      <c r="AH1261" s="15"/>
      <c r="AI1261" s="15"/>
      <c r="AJ1261" s="15"/>
      <c r="AK1261" s="19">
        <v>12</v>
      </c>
      <c r="AL1261" s="15"/>
      <c r="AM1261" s="15"/>
      <c r="AN1261" s="15"/>
      <c r="AO1261" s="15"/>
      <c r="AP1261" s="27"/>
    </row>
    <row r="1262" spans="1:42" x14ac:dyDescent="0.25">
      <c r="A1262" s="3">
        <v>283</v>
      </c>
      <c r="B1262" s="11" t="s">
        <v>2954</v>
      </c>
      <c r="C1262" s="3">
        <v>6</v>
      </c>
      <c r="D1262" s="3" t="s">
        <v>3736</v>
      </c>
      <c r="E1262" s="3">
        <v>135</v>
      </c>
      <c r="F1262" s="50">
        <v>158</v>
      </c>
      <c r="G1262" s="3"/>
      <c r="H1262" s="3">
        <f t="shared" si="778"/>
        <v>23</v>
      </c>
      <c r="I1262" s="15">
        <v>5.96</v>
      </c>
      <c r="J1262" s="15">
        <v>13.3</v>
      </c>
      <c r="K1262" s="15">
        <v>19.96</v>
      </c>
      <c r="L1262" s="15">
        <v>9.84</v>
      </c>
      <c r="M1262" s="15">
        <v>2.68</v>
      </c>
      <c r="N1262" s="15">
        <v>51.74</v>
      </c>
      <c r="O1262" s="15">
        <v>36</v>
      </c>
      <c r="P1262" s="15">
        <v>12.27</v>
      </c>
      <c r="Q1262" s="15">
        <v>12.5</v>
      </c>
      <c r="R1262" s="23"/>
      <c r="S1262" s="19">
        <v>8</v>
      </c>
      <c r="T1262" s="19">
        <v>8.3000000000000007</v>
      </c>
      <c r="U1262" s="19">
        <v>8.3000000000000007</v>
      </c>
      <c r="V1262" s="19">
        <v>6.8</v>
      </c>
      <c r="W1262" s="19">
        <v>6.8</v>
      </c>
      <c r="X1262" s="19">
        <v>7</v>
      </c>
      <c r="Y1262" s="15">
        <v>0.05</v>
      </c>
      <c r="Z1262" s="15"/>
      <c r="AA1262" s="15"/>
      <c r="AB1262" s="15">
        <v>1.74</v>
      </c>
      <c r="AC1262" s="15">
        <v>23.2</v>
      </c>
      <c r="AD1262" s="15">
        <v>0.28999999999999998</v>
      </c>
      <c r="AE1262" s="15">
        <v>13.23</v>
      </c>
      <c r="AF1262" s="15"/>
      <c r="AG1262" s="15"/>
      <c r="AH1262" s="15"/>
      <c r="AI1262" s="15"/>
      <c r="AJ1262" s="15"/>
      <c r="AK1262" s="19">
        <v>9</v>
      </c>
      <c r="AL1262" s="15"/>
      <c r="AM1262" s="15"/>
      <c r="AN1262" s="15"/>
      <c r="AO1262" s="15"/>
      <c r="AP1262" s="27"/>
    </row>
    <row r="1263" spans="1:42" ht="15.6" x14ac:dyDescent="0.3">
      <c r="A1263" s="59">
        <f>A1257</f>
        <v>283</v>
      </c>
      <c r="B1263" s="60" t="str">
        <f>B1257</f>
        <v>MI</v>
      </c>
      <c r="C1263" s="61"/>
      <c r="D1263" s="61"/>
      <c r="E1263" s="61"/>
      <c r="F1263" s="62"/>
      <c r="G1263" s="61"/>
      <c r="H1263" s="61"/>
      <c r="I1263" s="63">
        <f>I1257</f>
        <v>0.69</v>
      </c>
      <c r="J1263" s="63">
        <f t="shared" ref="J1263:AE1263" si="814">J1257</f>
        <v>2.06</v>
      </c>
      <c r="K1263" s="63">
        <f t="shared" si="814"/>
        <v>9.74</v>
      </c>
      <c r="L1263" s="63">
        <f t="shared" si="814"/>
        <v>16.59</v>
      </c>
      <c r="M1263" s="63">
        <f t="shared" si="814"/>
        <v>12.57</v>
      </c>
      <c r="N1263" s="63">
        <f t="shared" si="814"/>
        <v>41.65</v>
      </c>
      <c r="O1263" s="63">
        <f t="shared" si="814"/>
        <v>23.94</v>
      </c>
      <c r="P1263" s="63">
        <f t="shared" si="814"/>
        <v>34.4</v>
      </c>
      <c r="Q1263" s="63">
        <f t="shared" si="814"/>
        <v>2.38</v>
      </c>
      <c r="R1263" s="64">
        <f t="shared" si="814"/>
        <v>0</v>
      </c>
      <c r="S1263" s="65">
        <f t="shared" ref="S1263:X1263" si="815">((S1257*$H1257)+(S1258*$H1258))/$F1258</f>
        <v>7.5</v>
      </c>
      <c r="T1263" s="65">
        <f t="shared" si="815"/>
        <v>7.4576923076923078</v>
      </c>
      <c r="U1263" s="65">
        <f t="shared" si="815"/>
        <v>7.6</v>
      </c>
      <c r="V1263" s="65">
        <f t="shared" si="815"/>
        <v>6.5576923076923075</v>
      </c>
      <c r="W1263" s="65">
        <f t="shared" si="815"/>
        <v>6.5576923076923075</v>
      </c>
      <c r="X1263" s="65">
        <f t="shared" si="815"/>
        <v>6.5846153846153843</v>
      </c>
      <c r="Y1263" s="65">
        <f t="shared" ref="Y1263" si="816">((Y1257*$H1257)+(Y1258*$H1258))/$F1258</f>
        <v>0.8453846153846154</v>
      </c>
      <c r="Z1263" s="63">
        <f t="shared" si="814"/>
        <v>0.156</v>
      </c>
      <c r="AA1263" s="63">
        <f t="shared" si="814"/>
        <v>5.96</v>
      </c>
      <c r="AB1263" s="63">
        <f t="shared" si="814"/>
        <v>1.64</v>
      </c>
      <c r="AC1263" s="65">
        <f t="shared" ref="AC1263:AD1263" si="817">((AC1257*$H1257)+(AC1258*$H1258))/$F1258</f>
        <v>2.3961538461538461</v>
      </c>
      <c r="AD1263" s="65">
        <f t="shared" si="817"/>
        <v>0.31307692307692309</v>
      </c>
      <c r="AE1263" s="63">
        <f t="shared" si="814"/>
        <v>26.76</v>
      </c>
      <c r="AF1263" s="65">
        <f t="shared" ref="AF1263:AP1263" si="818">((AF1257*$H1257)+(AF1258*$H1258))/$F1258</f>
        <v>24.653846153846153</v>
      </c>
      <c r="AG1263" s="65">
        <f t="shared" si="818"/>
        <v>2.186923076923077</v>
      </c>
      <c r="AH1263" s="65">
        <f t="shared" si="818"/>
        <v>0.32538461538461544</v>
      </c>
      <c r="AI1263" s="65">
        <f t="shared" si="818"/>
        <v>0.40615384615384609</v>
      </c>
      <c r="AJ1263" s="65">
        <f t="shared" si="818"/>
        <v>0</v>
      </c>
      <c r="AK1263" s="65">
        <f t="shared" si="818"/>
        <v>312.61538461538464</v>
      </c>
      <c r="AL1263" s="65">
        <f t="shared" si="818"/>
        <v>0</v>
      </c>
      <c r="AM1263" s="65">
        <f t="shared" si="818"/>
        <v>0</v>
      </c>
      <c r="AN1263" s="65">
        <f t="shared" si="818"/>
        <v>0</v>
      </c>
      <c r="AO1263" s="65">
        <f t="shared" si="818"/>
        <v>0</v>
      </c>
      <c r="AP1263" s="65">
        <f t="shared" si="818"/>
        <v>0</v>
      </c>
    </row>
    <row r="1264" spans="1:42" x14ac:dyDescent="0.25">
      <c r="A1264" s="35">
        <v>284</v>
      </c>
      <c r="B1264" s="36" t="s">
        <v>2954</v>
      </c>
      <c r="C1264" s="35">
        <v>1</v>
      </c>
      <c r="D1264" s="35" t="s">
        <v>7214</v>
      </c>
      <c r="E1264" s="35">
        <v>0</v>
      </c>
      <c r="F1264" s="51">
        <v>20</v>
      </c>
      <c r="G1264" s="35"/>
      <c r="H1264" s="35">
        <f t="shared" ref="H1264:H1328" si="819">F1264-E1264</f>
        <v>20</v>
      </c>
      <c r="I1264" s="37">
        <v>0.33</v>
      </c>
      <c r="J1264" s="37">
        <v>1.97</v>
      </c>
      <c r="K1264" s="37">
        <v>6.93</v>
      </c>
      <c r="L1264" s="37">
        <v>32.049999999999997</v>
      </c>
      <c r="M1264" s="37">
        <v>16.36</v>
      </c>
      <c r="N1264" s="37">
        <v>57.67</v>
      </c>
      <c r="O1264" s="37">
        <v>29.44</v>
      </c>
      <c r="P1264" s="37">
        <v>12.89</v>
      </c>
      <c r="Q1264" s="37">
        <v>0.3</v>
      </c>
      <c r="R1264" s="38" t="s">
        <v>506</v>
      </c>
      <c r="S1264" s="39">
        <v>7.9</v>
      </c>
      <c r="T1264" s="39">
        <v>8.3000000000000007</v>
      </c>
      <c r="U1264" s="39">
        <v>8.3000000000000007</v>
      </c>
      <c r="V1264" s="39">
        <v>7.3</v>
      </c>
      <c r="W1264" s="39">
        <v>7.3</v>
      </c>
      <c r="X1264" s="39">
        <v>7.4</v>
      </c>
      <c r="Y1264" s="37">
        <v>0.72</v>
      </c>
      <c r="Z1264" s="37">
        <v>0.122</v>
      </c>
      <c r="AA1264" s="37">
        <v>5.9</v>
      </c>
      <c r="AB1264" s="37">
        <v>1.56</v>
      </c>
      <c r="AC1264" s="37">
        <v>3.4</v>
      </c>
      <c r="AD1264" s="37">
        <v>0.59</v>
      </c>
      <c r="AE1264" s="37">
        <v>13.23</v>
      </c>
      <c r="AF1264" s="37"/>
      <c r="AG1264" s="37"/>
      <c r="AH1264" s="37">
        <v>0.4</v>
      </c>
      <c r="AI1264" s="37">
        <v>0.24</v>
      </c>
      <c r="AJ1264" s="37"/>
      <c r="AK1264" s="39">
        <v>339</v>
      </c>
      <c r="AL1264" s="37"/>
      <c r="AM1264" s="37"/>
      <c r="AN1264" s="37"/>
      <c r="AO1264" s="37"/>
      <c r="AP1264" s="40"/>
    </row>
    <row r="1265" spans="1:42" x14ac:dyDescent="0.25">
      <c r="A1265" s="41">
        <v>284</v>
      </c>
      <c r="B1265" s="42" t="s">
        <v>2954</v>
      </c>
      <c r="C1265" s="41">
        <v>2</v>
      </c>
      <c r="D1265" s="41" t="s">
        <v>290</v>
      </c>
      <c r="E1265" s="41">
        <v>20</v>
      </c>
      <c r="F1265" s="49">
        <v>31</v>
      </c>
      <c r="G1265" s="41"/>
      <c r="H1265" s="41">
        <f t="shared" si="819"/>
        <v>11</v>
      </c>
      <c r="I1265" s="43">
        <v>7.0000000000000007E-2</v>
      </c>
      <c r="J1265" s="43">
        <v>0.52</v>
      </c>
      <c r="K1265" s="43">
        <v>2.11</v>
      </c>
      <c r="L1265" s="43">
        <v>24.89</v>
      </c>
      <c r="M1265" s="43">
        <v>38.1</v>
      </c>
      <c r="N1265" s="43">
        <v>65.69</v>
      </c>
      <c r="O1265" s="43">
        <v>26.94</v>
      </c>
      <c r="P1265" s="43">
        <v>7.39</v>
      </c>
      <c r="Q1265" s="43"/>
      <c r="R1265" s="44"/>
      <c r="S1265" s="45">
        <v>8.3000000000000007</v>
      </c>
      <c r="T1265" s="45">
        <v>8.3000000000000007</v>
      </c>
      <c r="U1265" s="45">
        <v>8.4</v>
      </c>
      <c r="V1265" s="45">
        <v>7.4</v>
      </c>
      <c r="W1265" s="45">
        <v>7.4</v>
      </c>
      <c r="X1265" s="45">
        <v>7.6</v>
      </c>
      <c r="Y1265" s="43">
        <v>0.28999999999999998</v>
      </c>
      <c r="Z1265" s="43">
        <v>5.3999999999999999E-2</v>
      </c>
      <c r="AA1265" s="43">
        <v>5.37</v>
      </c>
      <c r="AB1265" s="43">
        <v>1.42</v>
      </c>
      <c r="AC1265" s="43">
        <v>4.9000000000000004</v>
      </c>
      <c r="AD1265" s="43">
        <v>0.27</v>
      </c>
      <c r="AE1265" s="43">
        <v>7.38</v>
      </c>
      <c r="AF1265" s="43"/>
      <c r="AG1265" s="43"/>
      <c r="AH1265" s="43">
        <v>0.3</v>
      </c>
      <c r="AI1265" s="43">
        <v>0.14000000000000001</v>
      </c>
      <c r="AJ1265" s="43"/>
      <c r="AK1265" s="45">
        <v>58</v>
      </c>
      <c r="AL1265" s="43"/>
      <c r="AM1265" s="43"/>
      <c r="AN1265" s="43"/>
      <c r="AO1265" s="43"/>
      <c r="AP1265" s="46"/>
    </row>
    <row r="1266" spans="1:42" x14ac:dyDescent="0.25">
      <c r="A1266" s="41">
        <v>284</v>
      </c>
      <c r="B1266" s="42" t="s">
        <v>2954</v>
      </c>
      <c r="C1266" s="41">
        <v>3</v>
      </c>
      <c r="D1266" s="41" t="s">
        <v>302</v>
      </c>
      <c r="E1266" s="41">
        <v>31</v>
      </c>
      <c r="F1266" s="49">
        <v>44</v>
      </c>
      <c r="G1266" s="41"/>
      <c r="H1266" s="41">
        <f t="shared" si="819"/>
        <v>13</v>
      </c>
      <c r="I1266" s="43">
        <v>0.23</v>
      </c>
      <c r="J1266" s="43">
        <v>0.44</v>
      </c>
      <c r="K1266" s="43">
        <v>0.97</v>
      </c>
      <c r="L1266" s="43">
        <v>16.22</v>
      </c>
      <c r="M1266" s="43">
        <v>16.25</v>
      </c>
      <c r="N1266" s="43">
        <v>34.11</v>
      </c>
      <c r="O1266" s="43">
        <v>56.59</v>
      </c>
      <c r="P1266" s="43">
        <v>9.3000000000000007</v>
      </c>
      <c r="Q1266" s="43">
        <v>0.53</v>
      </c>
      <c r="R1266" s="44" t="s">
        <v>283</v>
      </c>
      <c r="S1266" s="45">
        <v>8.1</v>
      </c>
      <c r="T1266" s="45">
        <v>8.1</v>
      </c>
      <c r="U1266" s="45">
        <v>8.1</v>
      </c>
      <c r="V1266" s="45">
        <v>7.2</v>
      </c>
      <c r="W1266" s="45">
        <v>7.3</v>
      </c>
      <c r="X1266" s="45">
        <v>7.5</v>
      </c>
      <c r="Y1266" s="43">
        <v>0.43</v>
      </c>
      <c r="Z1266" s="43">
        <v>7.0999999999999994E-2</v>
      </c>
      <c r="AA1266" s="43">
        <v>6.06</v>
      </c>
      <c r="AB1266" s="43">
        <v>1.47</v>
      </c>
      <c r="AC1266" s="43">
        <v>5.8</v>
      </c>
      <c r="AD1266" s="43">
        <v>0.28999999999999998</v>
      </c>
      <c r="AE1266" s="43">
        <v>9.11</v>
      </c>
      <c r="AF1266" s="43"/>
      <c r="AG1266" s="43"/>
      <c r="AH1266" s="43">
        <v>0.42</v>
      </c>
      <c r="AI1266" s="43">
        <v>0.12</v>
      </c>
      <c r="AJ1266" s="43"/>
      <c r="AK1266" s="45">
        <v>51</v>
      </c>
      <c r="AL1266" s="43"/>
      <c r="AM1266" s="43"/>
      <c r="AN1266" s="43"/>
      <c r="AO1266" s="43"/>
      <c r="AP1266" s="46"/>
    </row>
    <row r="1267" spans="1:42" x14ac:dyDescent="0.25">
      <c r="A1267" s="3">
        <v>284</v>
      </c>
      <c r="B1267" s="11" t="s">
        <v>2954</v>
      </c>
      <c r="C1267" s="3">
        <v>4</v>
      </c>
      <c r="D1267" s="3" t="s">
        <v>477</v>
      </c>
      <c r="E1267" s="3">
        <v>44</v>
      </c>
      <c r="F1267" s="50">
        <v>70</v>
      </c>
      <c r="G1267" s="3"/>
      <c r="H1267" s="3">
        <f t="shared" si="819"/>
        <v>26</v>
      </c>
      <c r="I1267" s="15">
        <v>0.05</v>
      </c>
      <c r="J1267" s="15">
        <v>0.15</v>
      </c>
      <c r="K1267" s="15">
        <v>0.16</v>
      </c>
      <c r="L1267" s="15">
        <v>9.6</v>
      </c>
      <c r="M1267" s="15">
        <v>41.93</v>
      </c>
      <c r="N1267" s="15">
        <v>51.89</v>
      </c>
      <c r="O1267" s="15">
        <v>41.62</v>
      </c>
      <c r="P1267" s="15">
        <v>6.49</v>
      </c>
      <c r="Q1267" s="15">
        <v>0.39</v>
      </c>
      <c r="R1267" s="23" t="s">
        <v>506</v>
      </c>
      <c r="S1267" s="19">
        <v>8.3000000000000007</v>
      </c>
      <c r="T1267" s="19">
        <v>8.3000000000000007</v>
      </c>
      <c r="U1267" s="19">
        <v>8.3000000000000007</v>
      </c>
      <c r="V1267" s="19">
        <v>7.3</v>
      </c>
      <c r="W1267" s="19">
        <v>7.3</v>
      </c>
      <c r="X1267" s="19">
        <v>7.6</v>
      </c>
      <c r="Y1267" s="15">
        <v>0.33</v>
      </c>
      <c r="Z1267" s="15">
        <v>4.4999999999999998E-2</v>
      </c>
      <c r="AA1267" s="15">
        <v>7.33</v>
      </c>
      <c r="AB1267" s="15">
        <v>1.43</v>
      </c>
      <c r="AC1267" s="15">
        <v>4.7</v>
      </c>
      <c r="AD1267" s="15">
        <v>0.25</v>
      </c>
      <c r="AE1267" s="15">
        <v>8.68</v>
      </c>
      <c r="AF1267" s="15"/>
      <c r="AG1267" s="15"/>
      <c r="AH1267" s="15">
        <v>0.44</v>
      </c>
      <c r="AI1267" s="15">
        <v>0.12</v>
      </c>
      <c r="AJ1267" s="15"/>
      <c r="AK1267" s="19">
        <v>48</v>
      </c>
      <c r="AL1267" s="15"/>
      <c r="AM1267" s="15"/>
      <c r="AN1267" s="15"/>
      <c r="AO1267" s="15"/>
      <c r="AP1267" s="27"/>
    </row>
    <row r="1268" spans="1:42" x14ac:dyDescent="0.25">
      <c r="A1268" s="3">
        <v>284</v>
      </c>
      <c r="B1268" s="11" t="s">
        <v>2954</v>
      </c>
      <c r="C1268" s="3">
        <v>5</v>
      </c>
      <c r="D1268" s="3" t="s">
        <v>2422</v>
      </c>
      <c r="E1268" s="3">
        <v>70</v>
      </c>
      <c r="F1268" s="50">
        <v>95</v>
      </c>
      <c r="G1268" s="3"/>
      <c r="H1268" s="3">
        <f t="shared" si="819"/>
        <v>25</v>
      </c>
      <c r="I1268" s="15">
        <v>0.14000000000000001</v>
      </c>
      <c r="J1268" s="15">
        <v>0.31</v>
      </c>
      <c r="K1268" s="15">
        <v>0.81</v>
      </c>
      <c r="L1268" s="15">
        <v>7.08</v>
      </c>
      <c r="M1268" s="15">
        <v>17.86</v>
      </c>
      <c r="N1268" s="15">
        <v>26.2</v>
      </c>
      <c r="O1268" s="15">
        <v>57.61</v>
      </c>
      <c r="P1268" s="15">
        <v>16.190000000000001</v>
      </c>
      <c r="Q1268" s="15">
        <v>0.45</v>
      </c>
      <c r="R1268" s="23" t="s">
        <v>283</v>
      </c>
      <c r="S1268" s="19">
        <v>8</v>
      </c>
      <c r="T1268" s="19">
        <v>8.1</v>
      </c>
      <c r="U1268" s="19">
        <v>8.3000000000000007</v>
      </c>
      <c r="V1268" s="19">
        <v>7.2</v>
      </c>
      <c r="W1268" s="19">
        <v>7.3</v>
      </c>
      <c r="X1268" s="19">
        <v>7.7</v>
      </c>
      <c r="Y1268" s="15">
        <v>0.45</v>
      </c>
      <c r="Z1268" s="15"/>
      <c r="AA1268" s="15"/>
      <c r="AB1268" s="15">
        <v>1.38</v>
      </c>
      <c r="AC1268" s="15">
        <v>5.0999999999999996</v>
      </c>
      <c r="AD1268" s="15">
        <v>1</v>
      </c>
      <c r="AE1268" s="15">
        <v>12.79</v>
      </c>
      <c r="AF1268" s="15"/>
      <c r="AG1268" s="15"/>
      <c r="AH1268" s="15">
        <v>0.88</v>
      </c>
      <c r="AI1268" s="15">
        <v>0.1</v>
      </c>
      <c r="AJ1268" s="15"/>
      <c r="AK1268" s="19">
        <v>22</v>
      </c>
      <c r="AL1268" s="15"/>
      <c r="AM1268" s="15"/>
      <c r="AN1268" s="15"/>
      <c r="AO1268" s="15"/>
      <c r="AP1268" s="27"/>
    </row>
    <row r="1269" spans="1:42" x14ac:dyDescent="0.25">
      <c r="A1269" s="3">
        <v>284</v>
      </c>
      <c r="B1269" s="11" t="s">
        <v>2954</v>
      </c>
      <c r="C1269" s="3">
        <v>6</v>
      </c>
      <c r="D1269" s="3" t="s">
        <v>1946</v>
      </c>
      <c r="E1269" s="3">
        <v>95</v>
      </c>
      <c r="F1269" s="50">
        <v>117</v>
      </c>
      <c r="G1269" s="3"/>
      <c r="H1269" s="3">
        <f t="shared" si="819"/>
        <v>22</v>
      </c>
      <c r="I1269" s="15">
        <v>0.33</v>
      </c>
      <c r="J1269" s="15">
        <v>6.12</v>
      </c>
      <c r="K1269" s="15">
        <v>8.26</v>
      </c>
      <c r="L1269" s="15">
        <v>27.07</v>
      </c>
      <c r="M1269" s="15">
        <v>20.2</v>
      </c>
      <c r="N1269" s="15">
        <v>64.98</v>
      </c>
      <c r="O1269" s="15">
        <v>28.9</v>
      </c>
      <c r="P1269" s="15">
        <v>6.12</v>
      </c>
      <c r="Q1269" s="15">
        <v>8</v>
      </c>
      <c r="R1269" s="23" t="s">
        <v>506</v>
      </c>
      <c r="S1269" s="19">
        <v>8</v>
      </c>
      <c r="T1269" s="19">
        <v>8</v>
      </c>
      <c r="U1269" s="19">
        <v>8.4</v>
      </c>
      <c r="V1269" s="19">
        <v>7.4</v>
      </c>
      <c r="W1269" s="19">
        <v>7.4</v>
      </c>
      <c r="X1269" s="19">
        <v>7.7</v>
      </c>
      <c r="Y1269" s="15">
        <v>0.22</v>
      </c>
      <c r="Z1269" s="15"/>
      <c r="AA1269" s="15"/>
      <c r="AB1269" s="15">
        <v>1.39</v>
      </c>
      <c r="AC1269" s="15">
        <v>3.8</v>
      </c>
      <c r="AD1269" s="15">
        <v>0.91</v>
      </c>
      <c r="AE1269" s="15">
        <v>7.38</v>
      </c>
      <c r="AF1269" s="15"/>
      <c r="AG1269" s="15"/>
      <c r="AH1269" s="15">
        <v>0.56000000000000005</v>
      </c>
      <c r="AI1269" s="15">
        <v>0.12</v>
      </c>
      <c r="AJ1269" s="15"/>
      <c r="AK1269" s="19">
        <v>36</v>
      </c>
      <c r="AL1269" s="15"/>
      <c r="AM1269" s="15"/>
      <c r="AN1269" s="15"/>
      <c r="AO1269" s="15"/>
      <c r="AP1269" s="27"/>
    </row>
    <row r="1270" spans="1:42" ht="15.6" x14ac:dyDescent="0.3">
      <c r="A1270" s="59">
        <f>A1264</f>
        <v>284</v>
      </c>
      <c r="B1270" s="60" t="str">
        <f>B1264</f>
        <v>MI</v>
      </c>
      <c r="C1270" s="61"/>
      <c r="D1270" s="61"/>
      <c r="E1270" s="61"/>
      <c r="F1270" s="62"/>
      <c r="G1270" s="61"/>
      <c r="H1270" s="61"/>
      <c r="I1270" s="63">
        <f>I1264</f>
        <v>0.33</v>
      </c>
      <c r="J1270" s="63">
        <f t="shared" ref="J1270:AE1270" si="820">J1264</f>
        <v>1.97</v>
      </c>
      <c r="K1270" s="63">
        <f t="shared" si="820"/>
        <v>6.93</v>
      </c>
      <c r="L1270" s="63">
        <f t="shared" si="820"/>
        <v>32.049999999999997</v>
      </c>
      <c r="M1270" s="63">
        <f t="shared" si="820"/>
        <v>16.36</v>
      </c>
      <c r="N1270" s="63">
        <f t="shared" si="820"/>
        <v>57.67</v>
      </c>
      <c r="O1270" s="63">
        <f t="shared" si="820"/>
        <v>29.44</v>
      </c>
      <c r="P1270" s="63">
        <f t="shared" si="820"/>
        <v>12.89</v>
      </c>
      <c r="Q1270" s="63">
        <f t="shared" si="820"/>
        <v>0.3</v>
      </c>
      <c r="R1270" s="64" t="str">
        <f t="shared" si="820"/>
        <v>Fa</v>
      </c>
      <c r="S1270" s="65">
        <f t="shared" ref="S1270:X1270" si="821">((S1264*$H1264)+(S1265*$H1265)+(S1266*$H1266))/$F1266</f>
        <v>8.0590909090909104</v>
      </c>
      <c r="T1270" s="65">
        <f t="shared" si="821"/>
        <v>8.2409090909090921</v>
      </c>
      <c r="U1270" s="65">
        <f t="shared" si="821"/>
        <v>8.2659090909090907</v>
      </c>
      <c r="V1270" s="65">
        <f t="shared" si="821"/>
        <v>7.2954545454545459</v>
      </c>
      <c r="W1270" s="65">
        <f t="shared" si="821"/>
        <v>7.3250000000000002</v>
      </c>
      <c r="X1270" s="65">
        <f t="shared" si="821"/>
        <v>7.4795454545454554</v>
      </c>
      <c r="Y1270" s="65">
        <f>((Y1264*$H1264)+(Y1265*$H1265)+(Y1266*$H1266))/$F1266</f>
        <v>0.52681818181818185</v>
      </c>
      <c r="Z1270" s="63">
        <f t="shared" si="820"/>
        <v>0.122</v>
      </c>
      <c r="AA1270" s="63">
        <f t="shared" si="820"/>
        <v>5.9</v>
      </c>
      <c r="AB1270" s="63">
        <f t="shared" si="820"/>
        <v>1.56</v>
      </c>
      <c r="AC1270" s="65">
        <f>((AC1264*$H1264)+(AC1265*$H1265)+(AC1266*$H1266))/$F1266</f>
        <v>4.4840909090909093</v>
      </c>
      <c r="AD1270" s="65">
        <f>((AD1264*$H1264)+(AD1265*$H1265)+(AD1266*$H1266))/$F1266</f>
        <v>0.42136363636363633</v>
      </c>
      <c r="AE1270" s="63">
        <f t="shared" si="820"/>
        <v>13.23</v>
      </c>
      <c r="AF1270" s="65">
        <f t="shared" ref="AF1270:AP1270" si="822">((AF1264*$H1264)+(AF1265*$H1265)+(AF1266*$H1266))/$F1266</f>
        <v>0</v>
      </c>
      <c r="AG1270" s="65">
        <f t="shared" si="822"/>
        <v>0</v>
      </c>
      <c r="AH1270" s="65">
        <f t="shared" si="822"/>
        <v>0.38090909090909092</v>
      </c>
      <c r="AI1270" s="65">
        <f t="shared" si="822"/>
        <v>0.17954545454545456</v>
      </c>
      <c r="AJ1270" s="65">
        <f t="shared" si="822"/>
        <v>0</v>
      </c>
      <c r="AK1270" s="65">
        <f t="shared" si="822"/>
        <v>183.65909090909091</v>
      </c>
      <c r="AL1270" s="65">
        <f t="shared" si="822"/>
        <v>0</v>
      </c>
      <c r="AM1270" s="65">
        <f t="shared" si="822"/>
        <v>0</v>
      </c>
      <c r="AN1270" s="65">
        <f t="shared" si="822"/>
        <v>0</v>
      </c>
      <c r="AO1270" s="65">
        <f t="shared" si="822"/>
        <v>0</v>
      </c>
      <c r="AP1270" s="65">
        <f t="shared" si="822"/>
        <v>0</v>
      </c>
    </row>
    <row r="1271" spans="1:42" x14ac:dyDescent="0.25">
      <c r="A1271" s="35">
        <v>285</v>
      </c>
      <c r="B1271" s="36" t="s">
        <v>2954</v>
      </c>
      <c r="C1271" s="35">
        <v>1</v>
      </c>
      <c r="D1271" s="35" t="s">
        <v>660</v>
      </c>
      <c r="E1271" s="35">
        <v>0</v>
      </c>
      <c r="F1271" s="51">
        <v>13</v>
      </c>
      <c r="G1271" s="35"/>
      <c r="H1271" s="35">
        <f t="shared" si="819"/>
        <v>13</v>
      </c>
      <c r="I1271" s="37">
        <v>0.55000000000000004</v>
      </c>
      <c r="J1271" s="37">
        <v>0.69</v>
      </c>
      <c r="K1271" s="37">
        <v>0.62</v>
      </c>
      <c r="L1271" s="37">
        <v>2.77</v>
      </c>
      <c r="M1271" s="37">
        <v>3.9</v>
      </c>
      <c r="N1271" s="37">
        <v>8.5299999999999994</v>
      </c>
      <c r="O1271" s="37">
        <v>47.53</v>
      </c>
      <c r="P1271" s="37">
        <v>43.94</v>
      </c>
      <c r="Q1271" s="37">
        <v>3.63</v>
      </c>
      <c r="R1271" s="38" t="s">
        <v>169</v>
      </c>
      <c r="S1271" s="39">
        <v>7.5</v>
      </c>
      <c r="T1271" s="39">
        <v>7.6</v>
      </c>
      <c r="U1271" s="39">
        <v>8.1999999999999993</v>
      </c>
      <c r="V1271" s="39">
        <v>7.6</v>
      </c>
      <c r="W1271" s="39">
        <v>7.6</v>
      </c>
      <c r="X1271" s="39">
        <v>7.7</v>
      </c>
      <c r="Y1271" s="37">
        <v>0.54</v>
      </c>
      <c r="Z1271" s="37">
        <v>0.122</v>
      </c>
      <c r="AA1271" s="37">
        <v>4.43</v>
      </c>
      <c r="AB1271" s="37">
        <v>1.88</v>
      </c>
      <c r="AC1271" s="37">
        <v>7</v>
      </c>
      <c r="AD1271" s="37">
        <v>0.38</v>
      </c>
      <c r="AE1271" s="37">
        <v>24.98</v>
      </c>
      <c r="AF1271" s="37"/>
      <c r="AG1271" s="37"/>
      <c r="AH1271" s="37">
        <v>0.38</v>
      </c>
      <c r="AI1271" s="37">
        <v>0.24</v>
      </c>
      <c r="AJ1271" s="37"/>
      <c r="AK1271" s="39">
        <v>104</v>
      </c>
      <c r="AL1271" s="37"/>
      <c r="AM1271" s="37"/>
      <c r="AN1271" s="37"/>
      <c r="AO1271" s="37"/>
      <c r="AP1271" s="40"/>
    </row>
    <row r="1272" spans="1:42" x14ac:dyDescent="0.25">
      <c r="A1272" s="41">
        <v>285</v>
      </c>
      <c r="B1272" s="42" t="s">
        <v>2954</v>
      </c>
      <c r="C1272" s="41">
        <v>2</v>
      </c>
      <c r="D1272" s="41" t="s">
        <v>684</v>
      </c>
      <c r="E1272" s="41">
        <v>13</v>
      </c>
      <c r="F1272" s="49">
        <v>32</v>
      </c>
      <c r="G1272" s="41"/>
      <c r="H1272" s="41">
        <f t="shared" si="819"/>
        <v>19</v>
      </c>
      <c r="I1272" s="43">
        <v>0.5</v>
      </c>
      <c r="J1272" s="43">
        <v>0.59</v>
      </c>
      <c r="K1272" s="43">
        <v>0.56000000000000005</v>
      </c>
      <c r="L1272" s="43">
        <v>2.57</v>
      </c>
      <c r="M1272" s="43">
        <v>4.05</v>
      </c>
      <c r="N1272" s="43">
        <v>4.2699999999999996</v>
      </c>
      <c r="O1272" s="43">
        <v>56</v>
      </c>
      <c r="P1272" s="43">
        <v>39.729999999999997</v>
      </c>
      <c r="Q1272" s="43"/>
      <c r="R1272" s="44" t="s">
        <v>354</v>
      </c>
      <c r="S1272" s="45">
        <v>8</v>
      </c>
      <c r="T1272" s="45">
        <v>8</v>
      </c>
      <c r="U1272" s="45">
        <v>8.4</v>
      </c>
      <c r="V1272" s="45">
        <v>7.4</v>
      </c>
      <c r="W1272" s="45">
        <v>7.4</v>
      </c>
      <c r="X1272" s="45">
        <v>7.6</v>
      </c>
      <c r="Y1272" s="43">
        <v>0.6</v>
      </c>
      <c r="Z1272" s="43">
        <v>0.157</v>
      </c>
      <c r="AA1272" s="43">
        <v>3.82</v>
      </c>
      <c r="AB1272" s="43">
        <v>1.75</v>
      </c>
      <c r="AC1272" s="43">
        <v>6.8</v>
      </c>
      <c r="AD1272" s="43">
        <v>0.5</v>
      </c>
      <c r="AE1272" s="43">
        <v>24.98</v>
      </c>
      <c r="AF1272" s="43"/>
      <c r="AG1272" s="43"/>
      <c r="AH1272" s="43">
        <v>0.34</v>
      </c>
      <c r="AI1272" s="43">
        <v>0.24</v>
      </c>
      <c r="AJ1272" s="43"/>
      <c r="AK1272" s="45">
        <v>116</v>
      </c>
      <c r="AL1272" s="43"/>
      <c r="AM1272" s="43"/>
      <c r="AN1272" s="43"/>
      <c r="AO1272" s="43"/>
      <c r="AP1272" s="46"/>
    </row>
    <row r="1273" spans="1:42" x14ac:dyDescent="0.25">
      <c r="A1273" s="41">
        <v>285</v>
      </c>
      <c r="B1273" s="42" t="s">
        <v>2954</v>
      </c>
      <c r="C1273" s="41">
        <v>3</v>
      </c>
      <c r="D1273" s="41" t="s">
        <v>702</v>
      </c>
      <c r="E1273" s="41">
        <v>32</v>
      </c>
      <c r="F1273" s="49">
        <v>67</v>
      </c>
      <c r="G1273" s="41"/>
      <c r="H1273" s="41">
        <f t="shared" si="819"/>
        <v>35</v>
      </c>
      <c r="I1273" s="43">
        <v>0.21</v>
      </c>
      <c r="J1273" s="43">
        <v>0.62</v>
      </c>
      <c r="K1273" s="43">
        <v>0.76</v>
      </c>
      <c r="L1273" s="43">
        <v>2.62</v>
      </c>
      <c r="M1273" s="43">
        <v>3.44</v>
      </c>
      <c r="N1273" s="43">
        <v>7.65</v>
      </c>
      <c r="O1273" s="43">
        <v>54.34</v>
      </c>
      <c r="P1273" s="43">
        <v>38.01</v>
      </c>
      <c r="Q1273" s="43"/>
      <c r="R1273" s="44" t="s">
        <v>354</v>
      </c>
      <c r="S1273" s="45">
        <v>8</v>
      </c>
      <c r="T1273" s="45">
        <v>8.1</v>
      </c>
      <c r="U1273" s="45">
        <v>8.5</v>
      </c>
      <c r="V1273" s="45">
        <v>7.1</v>
      </c>
      <c r="W1273" s="45">
        <v>7.1</v>
      </c>
      <c r="X1273" s="45">
        <v>7.6</v>
      </c>
      <c r="Y1273" s="43">
        <v>0.46</v>
      </c>
      <c r="Z1273" s="43">
        <v>0.15</v>
      </c>
      <c r="AA1273" s="43">
        <v>3.07</v>
      </c>
      <c r="AB1273" s="43">
        <v>1.65</v>
      </c>
      <c r="AC1273" s="43">
        <v>8.6</v>
      </c>
      <c r="AD1273" s="43">
        <v>0.25</v>
      </c>
      <c r="AE1273" s="43">
        <v>25.42</v>
      </c>
      <c r="AF1273" s="43"/>
      <c r="AG1273" s="43"/>
      <c r="AH1273" s="43">
        <v>0.38</v>
      </c>
      <c r="AI1273" s="43">
        <v>0.22</v>
      </c>
      <c r="AJ1273" s="43"/>
      <c r="AK1273" s="45">
        <v>189</v>
      </c>
      <c r="AL1273" s="43"/>
      <c r="AM1273" s="43"/>
      <c r="AN1273" s="43"/>
      <c r="AO1273" s="43"/>
      <c r="AP1273" s="46"/>
    </row>
    <row r="1274" spans="1:42" x14ac:dyDescent="0.25">
      <c r="A1274" s="3">
        <v>285</v>
      </c>
      <c r="B1274" s="11" t="s">
        <v>2954</v>
      </c>
      <c r="C1274" s="3">
        <v>4</v>
      </c>
      <c r="D1274" s="3" t="s">
        <v>69</v>
      </c>
      <c r="E1274" s="3">
        <v>67</v>
      </c>
      <c r="F1274" s="50">
        <v>100</v>
      </c>
      <c r="G1274" s="3"/>
      <c r="H1274" s="3">
        <f t="shared" si="819"/>
        <v>33</v>
      </c>
      <c r="I1274" s="15">
        <v>0.61</v>
      </c>
      <c r="J1274" s="15">
        <v>0.72</v>
      </c>
      <c r="K1274" s="15">
        <v>0.63</v>
      </c>
      <c r="L1274" s="15">
        <v>2.77</v>
      </c>
      <c r="M1274" s="15">
        <v>4.58</v>
      </c>
      <c r="N1274" s="15">
        <v>9.31</v>
      </c>
      <c r="O1274" s="15">
        <v>44.34</v>
      </c>
      <c r="P1274" s="15">
        <v>46.35</v>
      </c>
      <c r="Q1274" s="15">
        <v>0.9</v>
      </c>
      <c r="R1274" s="23" t="s">
        <v>169</v>
      </c>
      <c r="S1274" s="19">
        <v>8</v>
      </c>
      <c r="T1274" s="19">
        <v>8</v>
      </c>
      <c r="U1274" s="19">
        <v>8.4</v>
      </c>
      <c r="V1274" s="19">
        <v>7</v>
      </c>
      <c r="W1274" s="19">
        <v>7</v>
      </c>
      <c r="X1274" s="19">
        <v>7.7</v>
      </c>
      <c r="Y1274" s="15">
        <v>0.19</v>
      </c>
      <c r="Z1274" s="15">
        <v>8.4000000000000005E-2</v>
      </c>
      <c r="AA1274" s="15">
        <v>2.2599999999999998</v>
      </c>
      <c r="AB1274" s="15">
        <v>1.92</v>
      </c>
      <c r="AC1274" s="15">
        <v>9.4</v>
      </c>
      <c r="AD1274" s="15">
        <v>0.5</v>
      </c>
      <c r="AE1274" s="15">
        <v>24.53</v>
      </c>
      <c r="AF1274" s="15"/>
      <c r="AG1274" s="15"/>
      <c r="AH1274" s="15">
        <v>0.56000000000000005</v>
      </c>
      <c r="AI1274" s="15">
        <v>0.2</v>
      </c>
      <c r="AJ1274" s="15"/>
      <c r="AK1274" s="19">
        <v>7</v>
      </c>
      <c r="AL1274" s="15"/>
      <c r="AM1274" s="15"/>
      <c r="AN1274" s="15"/>
      <c r="AO1274" s="15"/>
      <c r="AP1274" s="27"/>
    </row>
    <row r="1275" spans="1:42" x14ac:dyDescent="0.25">
      <c r="A1275" s="3">
        <v>285</v>
      </c>
      <c r="B1275" s="11" t="s">
        <v>2954</v>
      </c>
      <c r="C1275" s="3">
        <v>5</v>
      </c>
      <c r="D1275" s="3" t="s">
        <v>2915</v>
      </c>
      <c r="E1275" s="3">
        <v>100</v>
      </c>
      <c r="F1275" s="50">
        <v>160</v>
      </c>
      <c r="G1275" s="3"/>
      <c r="H1275" s="3">
        <f t="shared" si="819"/>
        <v>60</v>
      </c>
      <c r="I1275" s="15">
        <v>0.51</v>
      </c>
      <c r="J1275" s="15">
        <v>0.74</v>
      </c>
      <c r="K1275" s="15">
        <v>0.63</v>
      </c>
      <c r="L1275" s="15">
        <v>2.23</v>
      </c>
      <c r="M1275" s="15">
        <v>4.0599999999999996</v>
      </c>
      <c r="N1275" s="15">
        <v>8.17</v>
      </c>
      <c r="O1275" s="15">
        <v>38.020000000000003</v>
      </c>
      <c r="P1275" s="15">
        <v>53.81</v>
      </c>
      <c r="Q1275" s="15">
        <v>0.95</v>
      </c>
      <c r="R1275" s="23" t="s">
        <v>6</v>
      </c>
      <c r="S1275" s="19">
        <v>8</v>
      </c>
      <c r="T1275" s="19">
        <v>8</v>
      </c>
      <c r="U1275" s="19">
        <v>8.6</v>
      </c>
      <c r="V1275" s="19">
        <v>7</v>
      </c>
      <c r="W1275" s="19">
        <v>7</v>
      </c>
      <c r="X1275" s="19">
        <v>7.6</v>
      </c>
      <c r="Y1275" s="15">
        <v>0.13</v>
      </c>
      <c r="Z1275" s="15"/>
      <c r="AA1275" s="15"/>
      <c r="AB1275" s="15">
        <v>1.96</v>
      </c>
      <c r="AC1275" s="15">
        <v>9.4</v>
      </c>
      <c r="AD1275" s="15">
        <v>0.77</v>
      </c>
      <c r="AE1275" s="15">
        <v>24.08</v>
      </c>
      <c r="AF1275" s="15"/>
      <c r="AG1275" s="15"/>
      <c r="AH1275" s="15">
        <v>0.84</v>
      </c>
      <c r="AI1275" s="15">
        <v>0.22</v>
      </c>
      <c r="AJ1275" s="15"/>
      <c r="AK1275" s="19">
        <v>15</v>
      </c>
      <c r="AL1275" s="15"/>
      <c r="AM1275" s="15"/>
      <c r="AN1275" s="15"/>
      <c r="AO1275" s="15"/>
      <c r="AP1275" s="27"/>
    </row>
    <row r="1276" spans="1:42" ht="15.6" x14ac:dyDescent="0.3">
      <c r="A1276" s="59">
        <f>A1271</f>
        <v>285</v>
      </c>
      <c r="B1276" s="60" t="str">
        <f>B1271</f>
        <v>MI</v>
      </c>
      <c r="C1276" s="61"/>
      <c r="D1276" s="61"/>
      <c r="E1276" s="61"/>
      <c r="F1276" s="62"/>
      <c r="G1276" s="61"/>
      <c r="H1276" s="61"/>
      <c r="I1276" s="63">
        <f>I1271</f>
        <v>0.55000000000000004</v>
      </c>
      <c r="J1276" s="63">
        <f t="shared" ref="J1276:AE1276" si="823">J1271</f>
        <v>0.69</v>
      </c>
      <c r="K1276" s="63">
        <f t="shared" si="823"/>
        <v>0.62</v>
      </c>
      <c r="L1276" s="63">
        <f t="shared" si="823"/>
        <v>2.77</v>
      </c>
      <c r="M1276" s="63">
        <f t="shared" si="823"/>
        <v>3.9</v>
      </c>
      <c r="N1276" s="63">
        <f t="shared" si="823"/>
        <v>8.5299999999999994</v>
      </c>
      <c r="O1276" s="63">
        <f t="shared" si="823"/>
        <v>47.53</v>
      </c>
      <c r="P1276" s="63">
        <f t="shared" si="823"/>
        <v>43.94</v>
      </c>
      <c r="Q1276" s="63">
        <f t="shared" si="823"/>
        <v>3.63</v>
      </c>
      <c r="R1276" s="64" t="str">
        <f t="shared" si="823"/>
        <v>AL</v>
      </c>
      <c r="S1276" s="65">
        <f t="shared" ref="S1276:X1276" si="824">((S1271*$H1271)+(S1272*$H1272)+(S1273*$H1273))/$F1273</f>
        <v>7.9029850746268657</v>
      </c>
      <c r="T1276" s="65">
        <f t="shared" si="824"/>
        <v>7.9746268656716408</v>
      </c>
      <c r="U1276" s="65">
        <f t="shared" si="824"/>
        <v>8.4134328358208954</v>
      </c>
      <c r="V1276" s="65">
        <f t="shared" si="824"/>
        <v>7.2820895522388058</v>
      </c>
      <c r="W1276" s="65">
        <f t="shared" si="824"/>
        <v>7.2820895522388058</v>
      </c>
      <c r="X1276" s="65">
        <f t="shared" si="824"/>
        <v>7.6194029850746272</v>
      </c>
      <c r="Y1276" s="65">
        <f>((Y1271*$H1271)+(Y1272*$H1272)+(Y1273*$H1273))/$F1273</f>
        <v>0.51522388059701496</v>
      </c>
      <c r="Z1276" s="63">
        <f t="shared" si="823"/>
        <v>0.122</v>
      </c>
      <c r="AA1276" s="63">
        <f t="shared" si="823"/>
        <v>4.43</v>
      </c>
      <c r="AB1276" s="63">
        <f t="shared" si="823"/>
        <v>1.88</v>
      </c>
      <c r="AC1276" s="65">
        <f>((AC1271*$H1271)+(AC1272*$H1272)+(AC1273*$H1273))/$F1273</f>
        <v>7.7791044776119413</v>
      </c>
      <c r="AD1276" s="65">
        <f>((AD1271*$H1271)+(AD1272*$H1272)+(AD1273*$H1273))/$F1273</f>
        <v>0.34611940298507465</v>
      </c>
      <c r="AE1276" s="63">
        <f t="shared" si="823"/>
        <v>24.98</v>
      </c>
      <c r="AF1276" s="65">
        <f t="shared" ref="AF1276:AP1276" si="825">((AF1271*$H1271)+(AF1272*$H1272)+(AF1273*$H1273))/$F1273</f>
        <v>0</v>
      </c>
      <c r="AG1276" s="65">
        <f t="shared" si="825"/>
        <v>0</v>
      </c>
      <c r="AH1276" s="65">
        <f t="shared" si="825"/>
        <v>0.36865671641791048</v>
      </c>
      <c r="AI1276" s="65">
        <f t="shared" si="825"/>
        <v>0.22955223880597014</v>
      </c>
      <c r="AJ1276" s="65">
        <f t="shared" si="825"/>
        <v>0</v>
      </c>
      <c r="AK1276" s="65">
        <f t="shared" si="825"/>
        <v>151.80597014925374</v>
      </c>
      <c r="AL1276" s="65">
        <f t="shared" si="825"/>
        <v>0</v>
      </c>
      <c r="AM1276" s="65">
        <f t="shared" si="825"/>
        <v>0</v>
      </c>
      <c r="AN1276" s="65">
        <f t="shared" si="825"/>
        <v>0</v>
      </c>
      <c r="AO1276" s="65">
        <f t="shared" si="825"/>
        <v>0</v>
      </c>
      <c r="AP1276" s="65">
        <f t="shared" si="825"/>
        <v>0</v>
      </c>
    </row>
    <row r="1277" spans="1:42" x14ac:dyDescent="0.25">
      <c r="A1277" s="35">
        <v>286</v>
      </c>
      <c r="B1277" s="36" t="s">
        <v>2954</v>
      </c>
      <c r="C1277" s="35">
        <v>1</v>
      </c>
      <c r="D1277" s="35" t="s">
        <v>6</v>
      </c>
      <c r="E1277" s="35">
        <v>0</v>
      </c>
      <c r="F1277" s="51">
        <v>18</v>
      </c>
      <c r="G1277" s="35"/>
      <c r="H1277" s="35">
        <f t="shared" si="819"/>
        <v>18</v>
      </c>
      <c r="I1277" s="37">
        <v>0.39</v>
      </c>
      <c r="J1277" s="37">
        <v>2.0099999999999998</v>
      </c>
      <c r="K1277" s="37">
        <v>3.67</v>
      </c>
      <c r="L1277" s="37">
        <v>18.21</v>
      </c>
      <c r="M1277" s="37">
        <v>16.11</v>
      </c>
      <c r="N1277" s="37">
        <v>40.39</v>
      </c>
      <c r="O1277" s="37">
        <v>44.39</v>
      </c>
      <c r="P1277" s="37">
        <v>15.22</v>
      </c>
      <c r="Q1277" s="37">
        <v>0.54</v>
      </c>
      <c r="R1277" s="38" t="s">
        <v>225</v>
      </c>
      <c r="S1277" s="39">
        <v>8</v>
      </c>
      <c r="T1277" s="39">
        <v>8</v>
      </c>
      <c r="U1277" s="39">
        <v>8.5</v>
      </c>
      <c r="V1277" s="39">
        <v>7.2</v>
      </c>
      <c r="W1277" s="39">
        <v>7.4</v>
      </c>
      <c r="X1277" s="39">
        <v>7.7</v>
      </c>
      <c r="Y1277" s="37">
        <v>0.91</v>
      </c>
      <c r="Z1277" s="37">
        <v>0.27100000000000002</v>
      </c>
      <c r="AA1277" s="37">
        <v>3.36</v>
      </c>
      <c r="AB1277" s="37">
        <v>1.52</v>
      </c>
      <c r="AC1277" s="37">
        <v>6.5</v>
      </c>
      <c r="AD1277" s="37">
        <v>15.1</v>
      </c>
      <c r="AE1277" s="37"/>
      <c r="AF1277" s="37"/>
      <c r="AG1277" s="37"/>
      <c r="AH1277" s="37">
        <v>0.26</v>
      </c>
      <c r="AI1277" s="37">
        <v>0.34</v>
      </c>
      <c r="AJ1277" s="37"/>
      <c r="AK1277" s="39">
        <v>94</v>
      </c>
      <c r="AL1277" s="37"/>
      <c r="AM1277" s="37"/>
      <c r="AN1277" s="37"/>
      <c r="AO1277" s="37"/>
      <c r="AP1277" s="40"/>
    </row>
    <row r="1278" spans="1:42" x14ac:dyDescent="0.25">
      <c r="A1278" s="41">
        <v>286</v>
      </c>
      <c r="B1278" s="42" t="s">
        <v>2954</v>
      </c>
      <c r="C1278" s="41">
        <v>2</v>
      </c>
      <c r="D1278" s="41" t="s">
        <v>290</v>
      </c>
      <c r="E1278" s="41">
        <v>18</v>
      </c>
      <c r="F1278" s="49">
        <v>45</v>
      </c>
      <c r="G1278" s="41"/>
      <c r="H1278" s="41">
        <f t="shared" si="819"/>
        <v>27</v>
      </c>
      <c r="I1278" s="43">
        <v>0.05</v>
      </c>
      <c r="J1278" s="43">
        <v>0.36</v>
      </c>
      <c r="K1278" s="43">
        <v>0.86</v>
      </c>
      <c r="L1278" s="43">
        <v>4.2300000000000004</v>
      </c>
      <c r="M1278" s="43">
        <v>12.16</v>
      </c>
      <c r="N1278" s="43">
        <v>17.66</v>
      </c>
      <c r="O1278" s="43">
        <v>59.93</v>
      </c>
      <c r="P1278" s="43">
        <v>22.41</v>
      </c>
      <c r="Q1278" s="43">
        <v>0.5</v>
      </c>
      <c r="R1278" s="44" t="s">
        <v>283</v>
      </c>
      <c r="S1278" s="45">
        <v>8.3000000000000007</v>
      </c>
      <c r="T1278" s="45">
        <v>8.4</v>
      </c>
      <c r="U1278" s="45">
        <v>8.6</v>
      </c>
      <c r="V1278" s="45">
        <v>7.2</v>
      </c>
      <c r="W1278" s="45">
        <v>7.3</v>
      </c>
      <c r="X1278" s="45">
        <v>7.6</v>
      </c>
      <c r="Y1278" s="43">
        <v>0.33</v>
      </c>
      <c r="Z1278" s="43">
        <v>9.7000000000000003E-2</v>
      </c>
      <c r="AA1278" s="43">
        <v>3.4</v>
      </c>
      <c r="AB1278" s="43">
        <v>1.4</v>
      </c>
      <c r="AC1278" s="43">
        <v>10.4</v>
      </c>
      <c r="AD1278" s="43">
        <v>8.68</v>
      </c>
      <c r="AE1278" s="43"/>
      <c r="AF1278" s="43"/>
      <c r="AG1278" s="43"/>
      <c r="AH1278" s="43">
        <v>0.3</v>
      </c>
      <c r="AI1278" s="43">
        <v>0.14000000000000001</v>
      </c>
      <c r="AJ1278" s="43"/>
      <c r="AK1278" s="45">
        <v>12</v>
      </c>
      <c r="AL1278" s="43"/>
      <c r="AM1278" s="43"/>
      <c r="AN1278" s="43"/>
      <c r="AO1278" s="43"/>
      <c r="AP1278" s="46"/>
    </row>
    <row r="1279" spans="1:42" x14ac:dyDescent="0.25">
      <c r="A1279" s="3">
        <v>286</v>
      </c>
      <c r="B1279" s="11" t="s">
        <v>2954</v>
      </c>
      <c r="C1279" s="3">
        <v>3</v>
      </c>
      <c r="D1279" s="3" t="s">
        <v>302</v>
      </c>
      <c r="E1279" s="3">
        <v>45</v>
      </c>
      <c r="F1279" s="50">
        <v>70</v>
      </c>
      <c r="G1279" s="3"/>
      <c r="H1279" s="3">
        <f t="shared" si="819"/>
        <v>25</v>
      </c>
      <c r="I1279" s="15">
        <v>0.97</v>
      </c>
      <c r="J1279" s="15">
        <v>3.75</v>
      </c>
      <c r="K1279" s="15">
        <v>5.53</v>
      </c>
      <c r="L1279" s="15">
        <v>24.27</v>
      </c>
      <c r="M1279" s="15">
        <v>27.28</v>
      </c>
      <c r="N1279" s="15">
        <v>62.7</v>
      </c>
      <c r="O1279" s="15">
        <v>30</v>
      </c>
      <c r="P1279" s="15">
        <v>7.3</v>
      </c>
      <c r="Q1279" s="15">
        <v>0.57999999999999996</v>
      </c>
      <c r="R1279" s="23" t="s">
        <v>506</v>
      </c>
      <c r="S1279" s="19">
        <v>8.4</v>
      </c>
      <c r="T1279" s="19">
        <v>8.4</v>
      </c>
      <c r="U1279" s="19">
        <v>8.6999999999999993</v>
      </c>
      <c r="V1279" s="19">
        <v>7.1</v>
      </c>
      <c r="W1279" s="19">
        <v>7.2</v>
      </c>
      <c r="X1279" s="19">
        <v>7.7</v>
      </c>
      <c r="Y1279" s="15">
        <v>0.26</v>
      </c>
      <c r="Z1279" s="15">
        <v>4.2999999999999997E-2</v>
      </c>
      <c r="AA1279" s="15">
        <v>6.05</v>
      </c>
      <c r="AB1279" s="15">
        <v>1.52</v>
      </c>
      <c r="AC1279" s="15">
        <v>8.6</v>
      </c>
      <c r="AD1279" s="15">
        <v>5.86</v>
      </c>
      <c r="AE1279" s="15"/>
      <c r="AF1279" s="15"/>
      <c r="AG1279" s="15"/>
      <c r="AH1279" s="15">
        <v>0.24</v>
      </c>
      <c r="AI1279" s="15">
        <v>0.16</v>
      </c>
      <c r="AJ1279" s="15"/>
      <c r="AK1279" s="19">
        <v>6</v>
      </c>
      <c r="AL1279" s="15"/>
      <c r="AM1279" s="15"/>
      <c r="AN1279" s="15"/>
      <c r="AO1279" s="15"/>
      <c r="AP1279" s="27"/>
    </row>
    <row r="1280" spans="1:42" x14ac:dyDescent="0.25">
      <c r="A1280" s="3">
        <v>286</v>
      </c>
      <c r="B1280" s="11" t="s">
        <v>2954</v>
      </c>
      <c r="C1280" s="3">
        <v>4</v>
      </c>
      <c r="D1280" s="3" t="s">
        <v>477</v>
      </c>
      <c r="E1280" s="3">
        <v>70</v>
      </c>
      <c r="F1280" s="50">
        <v>98</v>
      </c>
      <c r="G1280" s="3"/>
      <c r="H1280" s="3">
        <f t="shared" si="819"/>
        <v>28</v>
      </c>
      <c r="I1280" s="15">
        <v>0.61</v>
      </c>
      <c r="J1280" s="15">
        <v>3.05</v>
      </c>
      <c r="K1280" s="15">
        <v>5.93</v>
      </c>
      <c r="L1280" s="15">
        <v>19.559999999999999</v>
      </c>
      <c r="M1280" s="15">
        <v>13.48</v>
      </c>
      <c r="N1280" s="15">
        <v>42.63</v>
      </c>
      <c r="O1280" s="15">
        <v>44.8</v>
      </c>
      <c r="P1280" s="15">
        <v>12.57</v>
      </c>
      <c r="Q1280" s="15">
        <v>0.25</v>
      </c>
      <c r="R1280" s="23" t="s">
        <v>225</v>
      </c>
      <c r="S1280" s="19">
        <v>8.4</v>
      </c>
      <c r="T1280" s="19">
        <v>8.4</v>
      </c>
      <c r="U1280" s="19">
        <v>8.6999999999999993</v>
      </c>
      <c r="V1280" s="19">
        <v>7.3</v>
      </c>
      <c r="W1280" s="19">
        <v>7.3</v>
      </c>
      <c r="X1280" s="19">
        <v>7.6</v>
      </c>
      <c r="Y1280" s="15">
        <v>0.28999999999999998</v>
      </c>
      <c r="Z1280" s="15">
        <v>7.0999999999999994E-2</v>
      </c>
      <c r="AA1280" s="15">
        <v>4.08</v>
      </c>
      <c r="AB1280" s="15">
        <v>1.45</v>
      </c>
      <c r="AC1280" s="15">
        <v>10.9</v>
      </c>
      <c r="AD1280" s="15">
        <v>7.29</v>
      </c>
      <c r="AE1280" s="15"/>
      <c r="AF1280" s="15"/>
      <c r="AG1280" s="15"/>
      <c r="AH1280" s="15">
        <v>0.28000000000000003</v>
      </c>
      <c r="AI1280" s="15">
        <v>0.14000000000000001</v>
      </c>
      <c r="AJ1280" s="15"/>
      <c r="AK1280" s="19">
        <v>6</v>
      </c>
      <c r="AL1280" s="15"/>
      <c r="AM1280" s="15"/>
      <c r="AN1280" s="15"/>
      <c r="AO1280" s="15"/>
      <c r="AP1280" s="27"/>
    </row>
    <row r="1281" spans="1:42" x14ac:dyDescent="0.25">
      <c r="A1281" s="3">
        <v>286</v>
      </c>
      <c r="B1281" s="11" t="s">
        <v>2954</v>
      </c>
      <c r="C1281" s="3">
        <v>5</v>
      </c>
      <c r="D1281" s="3" t="s">
        <v>484</v>
      </c>
      <c r="E1281" s="3">
        <v>98</v>
      </c>
      <c r="F1281" s="50">
        <v>120</v>
      </c>
      <c r="G1281" s="3"/>
      <c r="H1281" s="3">
        <f t="shared" si="819"/>
        <v>22</v>
      </c>
      <c r="I1281" s="15">
        <v>0.45</v>
      </c>
      <c r="J1281" s="15">
        <v>2.21</v>
      </c>
      <c r="K1281" s="15">
        <v>7.44</v>
      </c>
      <c r="L1281" s="15">
        <v>30.99</v>
      </c>
      <c r="M1281" s="15">
        <v>23.55</v>
      </c>
      <c r="N1281" s="15">
        <v>64.64</v>
      </c>
      <c r="O1281" s="15">
        <v>31.71</v>
      </c>
      <c r="P1281" s="15">
        <v>3.65</v>
      </c>
      <c r="Q1281" s="15">
        <v>0.4</v>
      </c>
      <c r="R1281" s="23" t="s">
        <v>506</v>
      </c>
      <c r="S1281" s="19">
        <v>8.3000000000000007</v>
      </c>
      <c r="T1281" s="19">
        <v>8.3000000000000007</v>
      </c>
      <c r="U1281" s="19">
        <v>8.6999999999999993</v>
      </c>
      <c r="V1281" s="19">
        <v>7</v>
      </c>
      <c r="W1281" s="19">
        <v>7.1</v>
      </c>
      <c r="X1281" s="19">
        <v>7.5</v>
      </c>
      <c r="Y1281" s="15">
        <v>0.26</v>
      </c>
      <c r="Z1281" s="15"/>
      <c r="AA1281" s="15"/>
      <c r="AB1281" s="15">
        <v>1.31</v>
      </c>
      <c r="AC1281" s="15">
        <v>10.8</v>
      </c>
      <c r="AD1281" s="15">
        <v>5.85</v>
      </c>
      <c r="AE1281" s="15"/>
      <c r="AF1281" s="15"/>
      <c r="AG1281" s="15"/>
      <c r="AH1281" s="15">
        <v>0.42</v>
      </c>
      <c r="AI1281" s="15">
        <v>0.14000000000000001</v>
      </c>
      <c r="AJ1281" s="15"/>
      <c r="AK1281" s="19">
        <v>6</v>
      </c>
      <c r="AL1281" s="15"/>
      <c r="AM1281" s="15"/>
      <c r="AN1281" s="15"/>
      <c r="AO1281" s="15"/>
      <c r="AP1281" s="27"/>
    </row>
    <row r="1282" spans="1:42" x14ac:dyDescent="0.25">
      <c r="A1282" s="3">
        <v>286</v>
      </c>
      <c r="B1282" s="11" t="s">
        <v>2954</v>
      </c>
      <c r="C1282" s="3">
        <v>6</v>
      </c>
      <c r="D1282" s="3" t="s">
        <v>302</v>
      </c>
      <c r="E1282" s="3">
        <v>120</v>
      </c>
      <c r="F1282" s="50">
        <v>150</v>
      </c>
      <c r="G1282" s="3"/>
      <c r="H1282" s="3">
        <f t="shared" si="819"/>
        <v>30</v>
      </c>
      <c r="I1282" s="15">
        <v>0.13</v>
      </c>
      <c r="J1282" s="15">
        <v>1.53</v>
      </c>
      <c r="K1282" s="15">
        <v>4.2699999999999996</v>
      </c>
      <c r="L1282" s="15">
        <v>27.95</v>
      </c>
      <c r="M1282" s="15">
        <v>28.72</v>
      </c>
      <c r="N1282" s="15">
        <v>62.6</v>
      </c>
      <c r="O1282" s="15">
        <v>33.369999999999997</v>
      </c>
      <c r="P1282" s="15">
        <v>4.03</v>
      </c>
      <c r="Q1282" s="15">
        <v>1.2</v>
      </c>
      <c r="R1282" s="23" t="s">
        <v>506</v>
      </c>
      <c r="S1282" s="19">
        <v>7.8</v>
      </c>
      <c r="T1282" s="19">
        <v>7.8</v>
      </c>
      <c r="U1282" s="19">
        <v>8.3000000000000007</v>
      </c>
      <c r="V1282" s="19">
        <v>7.2</v>
      </c>
      <c r="W1282" s="19">
        <v>7.3</v>
      </c>
      <c r="X1282" s="19">
        <v>7.5</v>
      </c>
      <c r="Y1282" s="15">
        <v>0.13</v>
      </c>
      <c r="Z1282" s="15"/>
      <c r="AA1282" s="15"/>
      <c r="AB1282" s="15">
        <v>1.38</v>
      </c>
      <c r="AC1282" s="15">
        <v>10.6</v>
      </c>
      <c r="AD1282" s="15">
        <v>5.85</v>
      </c>
      <c r="AE1282" s="15"/>
      <c r="AF1282" s="15"/>
      <c r="AG1282" s="15"/>
      <c r="AH1282" s="15">
        <v>0.6</v>
      </c>
      <c r="AI1282" s="15">
        <v>0.14000000000000001</v>
      </c>
      <c r="AJ1282" s="15"/>
      <c r="AK1282" s="19">
        <v>9</v>
      </c>
      <c r="AL1282" s="15"/>
      <c r="AM1282" s="15"/>
      <c r="AN1282" s="15"/>
      <c r="AO1282" s="15"/>
      <c r="AP1282" s="27"/>
    </row>
    <row r="1283" spans="1:42" ht="15.6" x14ac:dyDescent="0.3">
      <c r="A1283" s="59">
        <f>A1277</f>
        <v>286</v>
      </c>
      <c r="B1283" s="60" t="str">
        <f>B1277</f>
        <v>MI</v>
      </c>
      <c r="C1283" s="61"/>
      <c r="D1283" s="61"/>
      <c r="E1283" s="61"/>
      <c r="F1283" s="62"/>
      <c r="G1283" s="61"/>
      <c r="H1283" s="61"/>
      <c r="I1283" s="63">
        <f>I1277</f>
        <v>0.39</v>
      </c>
      <c r="J1283" s="63">
        <f t="shared" ref="J1283:AE1283" si="826">J1277</f>
        <v>2.0099999999999998</v>
      </c>
      <c r="K1283" s="63">
        <f t="shared" si="826"/>
        <v>3.67</v>
      </c>
      <c r="L1283" s="63">
        <f t="shared" si="826"/>
        <v>18.21</v>
      </c>
      <c r="M1283" s="63">
        <f t="shared" si="826"/>
        <v>16.11</v>
      </c>
      <c r="N1283" s="63">
        <f t="shared" si="826"/>
        <v>40.39</v>
      </c>
      <c r="O1283" s="63">
        <f t="shared" si="826"/>
        <v>44.39</v>
      </c>
      <c r="P1283" s="63">
        <f t="shared" si="826"/>
        <v>15.22</v>
      </c>
      <c r="Q1283" s="63">
        <f t="shared" si="826"/>
        <v>0.54</v>
      </c>
      <c r="R1283" s="64" t="str">
        <f t="shared" si="826"/>
        <v>F</v>
      </c>
      <c r="S1283" s="65">
        <f t="shared" ref="S1283:X1283" si="827">((S1277*$H1277)+(S1278*$H1278))/$F1278</f>
        <v>8.18</v>
      </c>
      <c r="T1283" s="65">
        <f t="shared" si="827"/>
        <v>8.24</v>
      </c>
      <c r="U1283" s="65">
        <f t="shared" si="827"/>
        <v>8.56</v>
      </c>
      <c r="V1283" s="65">
        <f t="shared" si="827"/>
        <v>7.2</v>
      </c>
      <c r="W1283" s="65">
        <f t="shared" si="827"/>
        <v>7.34</v>
      </c>
      <c r="X1283" s="65">
        <f t="shared" si="827"/>
        <v>7.6399999999999988</v>
      </c>
      <c r="Y1283" s="65">
        <f t="shared" ref="Y1283" si="828">((Y1277*$H1277)+(Y1278*$H1278))/$F1278</f>
        <v>0.56199999999999994</v>
      </c>
      <c r="Z1283" s="63">
        <f t="shared" si="826"/>
        <v>0.27100000000000002</v>
      </c>
      <c r="AA1283" s="63">
        <f t="shared" si="826"/>
        <v>3.36</v>
      </c>
      <c r="AB1283" s="63">
        <f t="shared" si="826"/>
        <v>1.52</v>
      </c>
      <c r="AC1283" s="65">
        <f t="shared" ref="AC1283:AD1283" si="829">((AC1277*$H1277)+(AC1278*$H1278))/$F1278</f>
        <v>8.84</v>
      </c>
      <c r="AD1283" s="65">
        <f t="shared" si="829"/>
        <v>11.247999999999999</v>
      </c>
      <c r="AE1283" s="63">
        <f t="shared" si="826"/>
        <v>0</v>
      </c>
      <c r="AF1283" s="65">
        <f t="shared" ref="AF1283:AP1283" si="830">((AF1277*$H1277)+(AF1278*$H1278))/$F1278</f>
        <v>0</v>
      </c>
      <c r="AG1283" s="65">
        <f t="shared" si="830"/>
        <v>0</v>
      </c>
      <c r="AH1283" s="65">
        <f t="shared" si="830"/>
        <v>0.28399999999999997</v>
      </c>
      <c r="AI1283" s="65">
        <f t="shared" si="830"/>
        <v>0.22</v>
      </c>
      <c r="AJ1283" s="65">
        <f t="shared" si="830"/>
        <v>0</v>
      </c>
      <c r="AK1283" s="65">
        <f t="shared" si="830"/>
        <v>44.8</v>
      </c>
      <c r="AL1283" s="65">
        <f t="shared" si="830"/>
        <v>0</v>
      </c>
      <c r="AM1283" s="65">
        <f t="shared" si="830"/>
        <v>0</v>
      </c>
      <c r="AN1283" s="65">
        <f t="shared" si="830"/>
        <v>0</v>
      </c>
      <c r="AO1283" s="65">
        <f t="shared" si="830"/>
        <v>0</v>
      </c>
      <c r="AP1283" s="65">
        <f t="shared" si="830"/>
        <v>0</v>
      </c>
    </row>
    <row r="1284" spans="1:42" x14ac:dyDescent="0.25">
      <c r="A1284" s="35">
        <v>287</v>
      </c>
      <c r="B1284" s="36" t="s">
        <v>2954</v>
      </c>
      <c r="C1284" s="35">
        <v>1</v>
      </c>
      <c r="D1284" s="35" t="s">
        <v>660</v>
      </c>
      <c r="E1284" s="35">
        <v>0</v>
      </c>
      <c r="F1284" s="51">
        <v>15</v>
      </c>
      <c r="G1284" s="35"/>
      <c r="H1284" s="35">
        <f t="shared" si="819"/>
        <v>15</v>
      </c>
      <c r="I1284" s="37">
        <v>4.0599999999999996</v>
      </c>
      <c r="J1284" s="37">
        <v>4.6500000000000004</v>
      </c>
      <c r="K1284" s="37">
        <v>3.99</v>
      </c>
      <c r="L1284" s="37">
        <v>10.76</v>
      </c>
      <c r="M1284" s="37">
        <v>11.8</v>
      </c>
      <c r="N1284" s="37">
        <v>35.26</v>
      </c>
      <c r="O1284" s="37">
        <v>36.26</v>
      </c>
      <c r="P1284" s="37">
        <v>28.48</v>
      </c>
      <c r="Q1284" s="37">
        <v>1.5</v>
      </c>
      <c r="R1284" s="38" t="s">
        <v>1064</v>
      </c>
      <c r="S1284" s="39">
        <v>6.3</v>
      </c>
      <c r="T1284" s="39">
        <v>6.4</v>
      </c>
      <c r="U1284" s="39">
        <v>6.4</v>
      </c>
      <c r="V1284" s="39">
        <v>5.7</v>
      </c>
      <c r="W1284" s="39">
        <v>5.8</v>
      </c>
      <c r="X1284" s="39">
        <v>6.4</v>
      </c>
      <c r="Y1284" s="37">
        <v>0.78</v>
      </c>
      <c r="Z1284" s="37">
        <v>0.13100000000000001</v>
      </c>
      <c r="AA1284" s="37">
        <v>5.95</v>
      </c>
      <c r="AB1284" s="37">
        <v>1.58</v>
      </c>
      <c r="AC1284" s="37"/>
      <c r="AD1284" s="37">
        <v>0.23</v>
      </c>
      <c r="AE1284" s="37">
        <v>9.3699999999999992</v>
      </c>
      <c r="AF1284" s="37">
        <v>4</v>
      </c>
      <c r="AG1284" s="37">
        <v>0.21</v>
      </c>
      <c r="AH1284" s="37">
        <v>0.2</v>
      </c>
      <c r="AI1284" s="37">
        <v>0.46</v>
      </c>
      <c r="AJ1284" s="37">
        <v>3.68</v>
      </c>
      <c r="AK1284" s="39">
        <v>22</v>
      </c>
      <c r="AL1284" s="37"/>
      <c r="AM1284" s="37"/>
      <c r="AN1284" s="37"/>
      <c r="AO1284" s="37"/>
      <c r="AP1284" s="40"/>
    </row>
    <row r="1285" spans="1:42" x14ac:dyDescent="0.25">
      <c r="A1285" s="41">
        <v>287</v>
      </c>
      <c r="B1285" s="42" t="s">
        <v>2954</v>
      </c>
      <c r="C1285" s="41">
        <v>2</v>
      </c>
      <c r="D1285" s="41" t="s">
        <v>684</v>
      </c>
      <c r="E1285" s="41">
        <v>15</v>
      </c>
      <c r="F1285" s="49">
        <v>45</v>
      </c>
      <c r="G1285" s="41"/>
      <c r="H1285" s="41">
        <f t="shared" si="819"/>
        <v>30</v>
      </c>
      <c r="I1285" s="43">
        <v>5.88</v>
      </c>
      <c r="J1285" s="43">
        <v>15.07</v>
      </c>
      <c r="K1285" s="43">
        <v>8.25</v>
      </c>
      <c r="L1285" s="43">
        <v>13.05</v>
      </c>
      <c r="M1285" s="43">
        <v>10.3</v>
      </c>
      <c r="N1285" s="43">
        <v>52.55</v>
      </c>
      <c r="O1285" s="43">
        <v>30.33</v>
      </c>
      <c r="P1285" s="43">
        <v>17.12</v>
      </c>
      <c r="Q1285" s="43">
        <v>1</v>
      </c>
      <c r="R1285" s="44" t="s">
        <v>506</v>
      </c>
      <c r="S1285" s="45">
        <v>4.8</v>
      </c>
      <c r="T1285" s="45">
        <v>5</v>
      </c>
      <c r="U1285" s="45">
        <v>5.0999999999999996</v>
      </c>
      <c r="V1285" s="45">
        <v>4.4000000000000004</v>
      </c>
      <c r="W1285" s="45">
        <v>4.4000000000000004</v>
      </c>
      <c r="X1285" s="45">
        <v>4.9000000000000004</v>
      </c>
      <c r="Y1285" s="43">
        <v>0.46</v>
      </c>
      <c r="Z1285" s="43">
        <v>8.6999999999999994E-2</v>
      </c>
      <c r="AA1285" s="43">
        <v>5.29</v>
      </c>
      <c r="AB1285" s="43">
        <v>1.59</v>
      </c>
      <c r="AC1285" s="43"/>
      <c r="AD1285" s="43">
        <v>0.1</v>
      </c>
      <c r="AE1285" s="43">
        <v>8.4600000000000009</v>
      </c>
      <c r="AF1285" s="43">
        <v>1.5</v>
      </c>
      <c r="AG1285" s="43"/>
      <c r="AH1285" s="43">
        <v>0.26</v>
      </c>
      <c r="AI1285" s="43">
        <v>0.26</v>
      </c>
      <c r="AJ1285" s="43">
        <v>6.4</v>
      </c>
      <c r="AK1285" s="45">
        <v>15</v>
      </c>
      <c r="AL1285" s="43"/>
      <c r="AM1285" s="43"/>
      <c r="AN1285" s="43"/>
      <c r="AO1285" s="43"/>
      <c r="AP1285" s="46"/>
    </row>
    <row r="1286" spans="1:42" x14ac:dyDescent="0.25">
      <c r="A1286" s="3">
        <v>287</v>
      </c>
      <c r="B1286" s="11" t="s">
        <v>2954</v>
      </c>
      <c r="C1286" s="3">
        <v>3</v>
      </c>
      <c r="D1286" s="3" t="s">
        <v>95</v>
      </c>
      <c r="E1286" s="3">
        <v>45</v>
      </c>
      <c r="F1286" s="50">
        <v>75</v>
      </c>
      <c r="G1286" s="3"/>
      <c r="H1286" s="3">
        <f t="shared" si="819"/>
        <v>30</v>
      </c>
      <c r="I1286" s="15">
        <v>5.83</v>
      </c>
      <c r="J1286" s="15">
        <v>11.23</v>
      </c>
      <c r="K1286" s="15">
        <v>7.11</v>
      </c>
      <c r="L1286" s="15">
        <v>11.2</v>
      </c>
      <c r="M1286" s="15">
        <v>9.15</v>
      </c>
      <c r="N1286" s="15">
        <v>44.52</v>
      </c>
      <c r="O1286" s="15">
        <v>29.42</v>
      </c>
      <c r="P1286" s="15">
        <v>26.06</v>
      </c>
      <c r="Q1286" s="15">
        <v>2</v>
      </c>
      <c r="R1286" s="23" t="s">
        <v>225</v>
      </c>
      <c r="S1286" s="19">
        <v>4.5</v>
      </c>
      <c r="T1286" s="19">
        <v>5</v>
      </c>
      <c r="U1286" s="19">
        <v>5.3</v>
      </c>
      <c r="V1286" s="19">
        <v>4.7</v>
      </c>
      <c r="W1286" s="19">
        <v>4.7</v>
      </c>
      <c r="X1286" s="19">
        <v>5.0999999999999996</v>
      </c>
      <c r="Y1286" s="15">
        <v>0.33</v>
      </c>
      <c r="Z1286" s="15">
        <v>5.6000000000000001E-2</v>
      </c>
      <c r="AA1286" s="15">
        <v>5.89</v>
      </c>
      <c r="AB1286" s="15">
        <v>1.52</v>
      </c>
      <c r="AC1286" s="15"/>
      <c r="AD1286" s="15">
        <v>0.1</v>
      </c>
      <c r="AE1286" s="15">
        <v>6.94</v>
      </c>
      <c r="AF1286" s="15">
        <v>1.6</v>
      </c>
      <c r="AG1286" s="15"/>
      <c r="AH1286" s="15">
        <v>0.28000000000000003</v>
      </c>
      <c r="AI1286" s="15">
        <v>0.18</v>
      </c>
      <c r="AJ1286" s="15">
        <v>4.96</v>
      </c>
      <c r="AK1286" s="19">
        <v>15</v>
      </c>
      <c r="AL1286" s="15"/>
      <c r="AM1286" s="15"/>
      <c r="AN1286" s="15"/>
      <c r="AO1286" s="15"/>
      <c r="AP1286" s="27"/>
    </row>
    <row r="1287" spans="1:42" x14ac:dyDescent="0.25">
      <c r="A1287" s="3">
        <v>287</v>
      </c>
      <c r="B1287" s="11" t="s">
        <v>2954</v>
      </c>
      <c r="C1287" s="3">
        <v>4</v>
      </c>
      <c r="D1287" s="3" t="s">
        <v>118</v>
      </c>
      <c r="E1287" s="3">
        <v>75</v>
      </c>
      <c r="F1287" s="50">
        <v>118</v>
      </c>
      <c r="G1287" s="3"/>
      <c r="H1287" s="3">
        <f t="shared" si="819"/>
        <v>43</v>
      </c>
      <c r="I1287" s="15">
        <v>4.08</v>
      </c>
      <c r="J1287" s="15">
        <v>8.01</v>
      </c>
      <c r="K1287" s="15">
        <v>6.37</v>
      </c>
      <c r="L1287" s="15">
        <v>11.49</v>
      </c>
      <c r="M1287" s="15">
        <v>10.59</v>
      </c>
      <c r="N1287" s="15">
        <v>40.99</v>
      </c>
      <c r="O1287" s="15">
        <v>31.38</v>
      </c>
      <c r="P1287" s="15">
        <v>27.63</v>
      </c>
      <c r="Q1287" s="15">
        <v>5.45</v>
      </c>
      <c r="R1287" s="23" t="s">
        <v>1064</v>
      </c>
      <c r="S1287" s="19">
        <v>4.9000000000000004</v>
      </c>
      <c r="T1287" s="19">
        <v>5</v>
      </c>
      <c r="U1287" s="19">
        <v>5.0999999999999996</v>
      </c>
      <c r="V1287" s="19">
        <v>4.0999999999999996</v>
      </c>
      <c r="W1287" s="19">
        <v>4.4000000000000004</v>
      </c>
      <c r="X1287" s="19">
        <v>5</v>
      </c>
      <c r="Y1287" s="15">
        <v>0.19</v>
      </c>
      <c r="Z1287" s="15">
        <v>5.6000000000000001E-2</v>
      </c>
      <c r="AA1287" s="15">
        <v>3.39</v>
      </c>
      <c r="AB1287" s="15">
        <v>1.65</v>
      </c>
      <c r="AC1287" s="15"/>
      <c r="AD1287" s="15">
        <v>0.14000000000000001</v>
      </c>
      <c r="AE1287" s="15">
        <v>7.16</v>
      </c>
      <c r="AF1287" s="15">
        <v>1.6</v>
      </c>
      <c r="AG1287" s="15"/>
      <c r="AH1287" s="15">
        <v>0.34</v>
      </c>
      <c r="AI1287" s="15">
        <v>0.12</v>
      </c>
      <c r="AJ1287" s="15">
        <v>4.4800000000000004</v>
      </c>
      <c r="AK1287" s="19">
        <v>29</v>
      </c>
      <c r="AL1287" s="15"/>
      <c r="AM1287" s="15"/>
      <c r="AN1287" s="15"/>
      <c r="AO1287" s="15"/>
      <c r="AP1287" s="27"/>
    </row>
    <row r="1288" spans="1:42" x14ac:dyDescent="0.25">
      <c r="A1288" s="3">
        <v>287</v>
      </c>
      <c r="B1288" s="11" t="s">
        <v>2954</v>
      </c>
      <c r="C1288" s="3">
        <v>5</v>
      </c>
      <c r="D1288" s="3" t="s">
        <v>138</v>
      </c>
      <c r="E1288" s="3">
        <v>118</v>
      </c>
      <c r="F1288" s="50">
        <v>170</v>
      </c>
      <c r="G1288" s="3"/>
      <c r="H1288" s="3">
        <f t="shared" si="819"/>
        <v>52</v>
      </c>
      <c r="I1288" s="15">
        <v>6.08</v>
      </c>
      <c r="J1288" s="15">
        <v>7.45</v>
      </c>
      <c r="K1288" s="15">
        <v>5.13</v>
      </c>
      <c r="L1288" s="15">
        <v>10.5</v>
      </c>
      <c r="M1288" s="15">
        <v>11.09</v>
      </c>
      <c r="N1288" s="15">
        <v>40.25</v>
      </c>
      <c r="O1288" s="15">
        <v>32.520000000000003</v>
      </c>
      <c r="P1288" s="15">
        <v>27.63</v>
      </c>
      <c r="Q1288" s="15">
        <v>10</v>
      </c>
      <c r="R1288" s="23" t="s">
        <v>1064</v>
      </c>
      <c r="S1288" s="19">
        <v>4.8</v>
      </c>
      <c r="T1288" s="19">
        <v>5</v>
      </c>
      <c r="U1288" s="19">
        <v>5.0999999999999996</v>
      </c>
      <c r="V1288" s="19">
        <v>4.3</v>
      </c>
      <c r="W1288" s="19">
        <v>4.3</v>
      </c>
      <c r="X1288" s="19">
        <v>4.7</v>
      </c>
      <c r="Y1288" s="15">
        <v>0.2</v>
      </c>
      <c r="Z1288" s="15"/>
      <c r="AA1288" s="15"/>
      <c r="AB1288" s="15">
        <v>1.61</v>
      </c>
      <c r="AC1288" s="15"/>
      <c r="AD1288" s="15">
        <v>0.43</v>
      </c>
      <c r="AE1288" s="15">
        <v>7.38</v>
      </c>
      <c r="AF1288" s="15">
        <v>1.7</v>
      </c>
      <c r="AG1288" s="15"/>
      <c r="AH1288" s="15">
        <v>0.4</v>
      </c>
      <c r="AI1288" s="15">
        <v>0.1</v>
      </c>
      <c r="AJ1288" s="15">
        <v>4.96</v>
      </c>
      <c r="AK1288" s="19">
        <v>22</v>
      </c>
      <c r="AL1288" s="15"/>
      <c r="AM1288" s="15"/>
      <c r="AN1288" s="15"/>
      <c r="AO1288" s="15"/>
      <c r="AP1288" s="27"/>
    </row>
    <row r="1289" spans="1:42" x14ac:dyDescent="0.25">
      <c r="A1289" s="3">
        <v>287</v>
      </c>
      <c r="B1289" s="11" t="s">
        <v>2954</v>
      </c>
      <c r="C1289" s="3">
        <v>6</v>
      </c>
      <c r="D1289" s="3"/>
      <c r="E1289" s="3">
        <v>170</v>
      </c>
      <c r="F1289" s="50">
        <v>170</v>
      </c>
      <c r="G1289" s="3"/>
      <c r="H1289" s="3">
        <f t="shared" si="819"/>
        <v>0</v>
      </c>
      <c r="I1289" s="15">
        <v>14.25</v>
      </c>
      <c r="J1289" s="15">
        <v>8.02</v>
      </c>
      <c r="K1289" s="15">
        <v>4.7300000000000004</v>
      </c>
      <c r="L1289" s="15">
        <v>9.34</v>
      </c>
      <c r="M1289" s="15">
        <v>9.1999999999999993</v>
      </c>
      <c r="N1289" s="15">
        <v>45.54</v>
      </c>
      <c r="O1289" s="15">
        <v>23.18</v>
      </c>
      <c r="P1289" s="15">
        <v>31.28</v>
      </c>
      <c r="Q1289" s="15">
        <v>5.12</v>
      </c>
      <c r="R1289" s="23" t="s">
        <v>148</v>
      </c>
      <c r="S1289" s="19">
        <v>4.5999999999999996</v>
      </c>
      <c r="T1289" s="19">
        <v>4.5999999999999996</v>
      </c>
      <c r="U1289" s="19">
        <v>4.5999999999999996</v>
      </c>
      <c r="V1289" s="19">
        <v>4</v>
      </c>
      <c r="W1289" s="19">
        <v>4.5999999999999996</v>
      </c>
      <c r="X1289" s="19">
        <v>4.5999999999999996</v>
      </c>
      <c r="Y1289" s="15">
        <v>0.13</v>
      </c>
      <c r="Z1289" s="15"/>
      <c r="AA1289" s="15"/>
      <c r="AB1289" s="15"/>
      <c r="AC1289" s="15"/>
      <c r="AD1289" s="15">
        <v>0.91</v>
      </c>
      <c r="AE1289" s="15">
        <v>7.81</v>
      </c>
      <c r="AF1289" s="15">
        <v>2.5</v>
      </c>
      <c r="AG1289" s="15">
        <v>0.21</v>
      </c>
      <c r="AH1289" s="15">
        <v>0.4</v>
      </c>
      <c r="AI1289" s="15">
        <v>0.14000000000000001</v>
      </c>
      <c r="AJ1289" s="15">
        <v>5.12</v>
      </c>
      <c r="AK1289" s="19">
        <v>15</v>
      </c>
      <c r="AL1289" s="15"/>
      <c r="AM1289" s="15"/>
      <c r="AN1289" s="15"/>
      <c r="AO1289" s="15"/>
      <c r="AP1289" s="27"/>
    </row>
    <row r="1290" spans="1:42" ht="15.6" x14ac:dyDescent="0.3">
      <c r="A1290" s="59">
        <f>A1284</f>
        <v>287</v>
      </c>
      <c r="B1290" s="60" t="str">
        <f>B1284</f>
        <v>MI</v>
      </c>
      <c r="C1290" s="61"/>
      <c r="D1290" s="61"/>
      <c r="E1290" s="61"/>
      <c r="F1290" s="62"/>
      <c r="G1290" s="61"/>
      <c r="H1290" s="61"/>
      <c r="I1290" s="63">
        <f>I1284</f>
        <v>4.0599999999999996</v>
      </c>
      <c r="J1290" s="63">
        <f t="shared" ref="J1290:AE1290" si="831">J1284</f>
        <v>4.6500000000000004</v>
      </c>
      <c r="K1290" s="63">
        <f t="shared" si="831"/>
        <v>3.99</v>
      </c>
      <c r="L1290" s="63">
        <f t="shared" si="831"/>
        <v>10.76</v>
      </c>
      <c r="M1290" s="63">
        <f t="shared" si="831"/>
        <v>11.8</v>
      </c>
      <c r="N1290" s="63">
        <f t="shared" si="831"/>
        <v>35.26</v>
      </c>
      <c r="O1290" s="63">
        <f t="shared" si="831"/>
        <v>36.26</v>
      </c>
      <c r="P1290" s="63">
        <f t="shared" si="831"/>
        <v>28.48</v>
      </c>
      <c r="Q1290" s="63">
        <f t="shared" si="831"/>
        <v>1.5</v>
      </c>
      <c r="R1290" s="64" t="str">
        <f t="shared" si="831"/>
        <v>FA</v>
      </c>
      <c r="S1290" s="65">
        <f t="shared" ref="S1290:X1290" si="832">((S1284*$H1284)+(S1285*$H1285))/$F1285</f>
        <v>5.3</v>
      </c>
      <c r="T1290" s="65">
        <f t="shared" si="832"/>
        <v>5.4666666666666668</v>
      </c>
      <c r="U1290" s="65">
        <f t="shared" si="832"/>
        <v>5.5333333333333332</v>
      </c>
      <c r="V1290" s="65">
        <f t="shared" si="832"/>
        <v>4.833333333333333</v>
      </c>
      <c r="W1290" s="65">
        <f t="shared" si="832"/>
        <v>4.8666666666666663</v>
      </c>
      <c r="X1290" s="65">
        <f t="shared" si="832"/>
        <v>5.4</v>
      </c>
      <c r="Y1290" s="65">
        <f t="shared" ref="Y1290" si="833">((Y1284*$H1284)+(Y1285*$H1285))/$F1285</f>
        <v>0.56666666666666665</v>
      </c>
      <c r="Z1290" s="63">
        <f t="shared" si="831"/>
        <v>0.13100000000000001</v>
      </c>
      <c r="AA1290" s="63">
        <f t="shared" si="831"/>
        <v>5.95</v>
      </c>
      <c r="AB1290" s="63">
        <f t="shared" si="831"/>
        <v>1.58</v>
      </c>
      <c r="AC1290" s="65">
        <f t="shared" ref="AC1290:AD1290" si="834">((AC1284*$H1284)+(AC1285*$H1285))/$F1285</f>
        <v>0</v>
      </c>
      <c r="AD1290" s="65">
        <f t="shared" si="834"/>
        <v>0.14333333333333334</v>
      </c>
      <c r="AE1290" s="63">
        <f t="shared" si="831"/>
        <v>9.3699999999999992</v>
      </c>
      <c r="AF1290" s="65">
        <f t="shared" ref="AF1290:AP1290" si="835">((AF1284*$H1284)+(AF1285*$H1285))/$F1285</f>
        <v>2.3333333333333335</v>
      </c>
      <c r="AG1290" s="65">
        <f t="shared" si="835"/>
        <v>6.9999999999999993E-2</v>
      </c>
      <c r="AH1290" s="65">
        <f t="shared" si="835"/>
        <v>0.24000000000000002</v>
      </c>
      <c r="AI1290" s="65">
        <f t="shared" si="835"/>
        <v>0.32666666666666672</v>
      </c>
      <c r="AJ1290" s="65">
        <f t="shared" si="835"/>
        <v>5.4933333333333332</v>
      </c>
      <c r="AK1290" s="65">
        <f t="shared" si="835"/>
        <v>17.333333333333332</v>
      </c>
      <c r="AL1290" s="65">
        <f t="shared" si="835"/>
        <v>0</v>
      </c>
      <c r="AM1290" s="65">
        <f t="shared" si="835"/>
        <v>0</v>
      </c>
      <c r="AN1290" s="65">
        <f t="shared" si="835"/>
        <v>0</v>
      </c>
      <c r="AO1290" s="65">
        <f t="shared" si="835"/>
        <v>0</v>
      </c>
      <c r="AP1290" s="65">
        <f t="shared" si="835"/>
        <v>0</v>
      </c>
    </row>
    <row r="1291" spans="1:42" x14ac:dyDescent="0.25">
      <c r="A1291" s="35">
        <v>288</v>
      </c>
      <c r="B1291" s="36" t="s">
        <v>2954</v>
      </c>
      <c r="C1291" s="35">
        <v>1</v>
      </c>
      <c r="D1291" s="35" t="s">
        <v>660</v>
      </c>
      <c r="E1291" s="35">
        <v>0</v>
      </c>
      <c r="F1291" s="51">
        <v>25</v>
      </c>
      <c r="G1291" s="35"/>
      <c r="H1291" s="35">
        <f t="shared" si="819"/>
        <v>25</v>
      </c>
      <c r="I1291" s="37">
        <v>0.03</v>
      </c>
      <c r="J1291" s="37">
        <v>0.52</v>
      </c>
      <c r="K1291" s="37">
        <v>0.99</v>
      </c>
      <c r="L1291" s="37">
        <v>3.9</v>
      </c>
      <c r="M1291" s="37">
        <v>3.7</v>
      </c>
      <c r="N1291" s="37">
        <v>9.14</v>
      </c>
      <c r="O1291" s="37">
        <v>45.39</v>
      </c>
      <c r="P1291" s="37">
        <v>45.47</v>
      </c>
      <c r="Q1291" s="37"/>
      <c r="R1291" s="38" t="s">
        <v>169</v>
      </c>
      <c r="S1291" s="39">
        <v>7.1</v>
      </c>
      <c r="T1291" s="39">
        <v>7.1</v>
      </c>
      <c r="U1291" s="39">
        <v>7.2</v>
      </c>
      <c r="V1291" s="39">
        <v>6.3</v>
      </c>
      <c r="W1291" s="39">
        <v>6.4</v>
      </c>
      <c r="X1291" s="39">
        <v>6.4</v>
      </c>
      <c r="Y1291" s="37">
        <v>0.88</v>
      </c>
      <c r="Z1291" s="37">
        <v>0.23200000000000001</v>
      </c>
      <c r="AA1291" s="37">
        <v>3.79</v>
      </c>
      <c r="AB1291" s="37">
        <v>1.85</v>
      </c>
      <c r="AC1291" s="37">
        <v>1.5</v>
      </c>
      <c r="AD1291" s="37">
        <v>0.5</v>
      </c>
      <c r="AE1291" s="37">
        <v>24.53</v>
      </c>
      <c r="AF1291" s="37">
        <v>21.5</v>
      </c>
      <c r="AG1291" s="37">
        <v>2.2999999999999998</v>
      </c>
      <c r="AH1291" s="37">
        <v>0.52</v>
      </c>
      <c r="AI1291" s="37">
        <v>0.36</v>
      </c>
      <c r="AJ1291" s="37">
        <v>1.44</v>
      </c>
      <c r="AK1291" s="39">
        <v>290</v>
      </c>
      <c r="AL1291" s="37"/>
      <c r="AM1291" s="37"/>
      <c r="AN1291" s="37"/>
      <c r="AO1291" s="37"/>
      <c r="AP1291" s="40"/>
    </row>
    <row r="1292" spans="1:42" x14ac:dyDescent="0.25">
      <c r="A1292" s="41">
        <v>288</v>
      </c>
      <c r="B1292" s="42" t="s">
        <v>2954</v>
      </c>
      <c r="C1292" s="41">
        <v>2</v>
      </c>
      <c r="D1292" s="41" t="s">
        <v>684</v>
      </c>
      <c r="E1292" s="41">
        <v>25</v>
      </c>
      <c r="F1292" s="49">
        <v>48</v>
      </c>
      <c r="G1292" s="41"/>
      <c r="H1292" s="41">
        <f t="shared" si="819"/>
        <v>23</v>
      </c>
      <c r="I1292" s="43">
        <v>0.9</v>
      </c>
      <c r="J1292" s="43">
        <v>0.94</v>
      </c>
      <c r="K1292" s="43">
        <v>1.33</v>
      </c>
      <c r="L1292" s="43">
        <v>4.75</v>
      </c>
      <c r="M1292" s="43">
        <v>5.07</v>
      </c>
      <c r="N1292" s="43">
        <v>12.99</v>
      </c>
      <c r="O1292" s="43">
        <v>41.26</v>
      </c>
      <c r="P1292" s="43">
        <v>45.75</v>
      </c>
      <c r="Q1292" s="43">
        <v>0.95</v>
      </c>
      <c r="R1292" s="44" t="s">
        <v>169</v>
      </c>
      <c r="S1292" s="45">
        <v>7.6</v>
      </c>
      <c r="T1292" s="45">
        <v>7.6</v>
      </c>
      <c r="U1292" s="45">
        <v>8</v>
      </c>
      <c r="V1292" s="45">
        <v>6.5</v>
      </c>
      <c r="W1292" s="45">
        <v>6.6</v>
      </c>
      <c r="X1292" s="45">
        <v>6.9</v>
      </c>
      <c r="Y1292" s="43">
        <v>0.36</v>
      </c>
      <c r="Z1292" s="43">
        <v>1.1319999999999999</v>
      </c>
      <c r="AA1292" s="43">
        <v>2.73</v>
      </c>
      <c r="AB1292" s="43">
        <v>1.94</v>
      </c>
      <c r="AC1292" s="43">
        <v>5.3</v>
      </c>
      <c r="AD1292" s="43">
        <v>0.67</v>
      </c>
      <c r="AE1292" s="43">
        <v>16.87</v>
      </c>
      <c r="AF1292" s="43"/>
      <c r="AG1292" s="43"/>
      <c r="AH1292" s="43"/>
      <c r="AI1292" s="43"/>
      <c r="AJ1292" s="43"/>
      <c r="AK1292" s="45">
        <v>125</v>
      </c>
      <c r="AL1292" s="43"/>
      <c r="AM1292" s="43"/>
      <c r="AN1292" s="43"/>
      <c r="AO1292" s="43"/>
      <c r="AP1292" s="46"/>
    </row>
    <row r="1293" spans="1:42" x14ac:dyDescent="0.25">
      <c r="A1293" s="3">
        <v>288</v>
      </c>
      <c r="B1293" s="11" t="s">
        <v>2954</v>
      </c>
      <c r="C1293" s="3">
        <v>3</v>
      </c>
      <c r="D1293" s="3" t="s">
        <v>2157</v>
      </c>
      <c r="E1293" s="3">
        <v>48</v>
      </c>
      <c r="F1293" s="50">
        <v>76</v>
      </c>
      <c r="G1293" s="3"/>
      <c r="H1293" s="3">
        <f t="shared" si="819"/>
        <v>28</v>
      </c>
      <c r="I1293" s="15">
        <v>1.34</v>
      </c>
      <c r="J1293" s="15">
        <v>1.49</v>
      </c>
      <c r="K1293" s="15">
        <v>1.61</v>
      </c>
      <c r="L1293" s="15">
        <v>5.48</v>
      </c>
      <c r="M1293" s="15">
        <v>5.75</v>
      </c>
      <c r="N1293" s="15">
        <v>15.68</v>
      </c>
      <c r="O1293" s="15">
        <v>45.2</v>
      </c>
      <c r="P1293" s="15">
        <v>39.119999999999997</v>
      </c>
      <c r="Q1293" s="15">
        <v>31.74</v>
      </c>
      <c r="R1293" s="23" t="s">
        <v>354</v>
      </c>
      <c r="S1293" s="19">
        <v>7.9</v>
      </c>
      <c r="T1293" s="19">
        <v>7.9</v>
      </c>
      <c r="U1293" s="19">
        <v>8.4</v>
      </c>
      <c r="V1293" s="19">
        <v>6.9</v>
      </c>
      <c r="W1293" s="19">
        <v>6.9</v>
      </c>
      <c r="X1293" s="19">
        <v>7.2</v>
      </c>
      <c r="Y1293" s="15">
        <v>0.19</v>
      </c>
      <c r="Z1293" s="15">
        <v>9.9000000000000005E-2</v>
      </c>
      <c r="AA1293" s="15">
        <v>1.9</v>
      </c>
      <c r="AB1293" s="15">
        <v>1.92</v>
      </c>
      <c r="AC1293" s="15">
        <v>12.2</v>
      </c>
      <c r="AD1293" s="15">
        <v>0.59</v>
      </c>
      <c r="AE1293" s="15">
        <v>13.23</v>
      </c>
      <c r="AF1293" s="15"/>
      <c r="AG1293" s="15"/>
      <c r="AH1293" s="15"/>
      <c r="AI1293" s="15"/>
      <c r="AJ1293" s="15"/>
      <c r="AK1293" s="19">
        <v>22</v>
      </c>
      <c r="AL1293" s="15"/>
      <c r="AM1293" s="15"/>
      <c r="AN1293" s="15"/>
      <c r="AO1293" s="15"/>
      <c r="AP1293" s="27"/>
    </row>
    <row r="1294" spans="1:42" x14ac:dyDescent="0.25">
      <c r="A1294" s="3">
        <v>288</v>
      </c>
      <c r="B1294" s="11" t="s">
        <v>2954</v>
      </c>
      <c r="C1294" s="3">
        <v>4</v>
      </c>
      <c r="D1294" s="3" t="s">
        <v>2741</v>
      </c>
      <c r="E1294" s="3">
        <v>76</v>
      </c>
      <c r="F1294" s="50">
        <v>103</v>
      </c>
      <c r="G1294" s="3"/>
      <c r="H1294" s="3">
        <f t="shared" si="819"/>
        <v>27</v>
      </c>
      <c r="I1294" s="15">
        <v>0.7</v>
      </c>
      <c r="J1294" s="15">
        <v>1.3</v>
      </c>
      <c r="K1294" s="15">
        <v>2.4700000000000002</v>
      </c>
      <c r="L1294" s="15">
        <v>9.07</v>
      </c>
      <c r="M1294" s="15">
        <v>8.5399999999999991</v>
      </c>
      <c r="N1294" s="15">
        <v>22.08</v>
      </c>
      <c r="O1294" s="15">
        <v>50.6</v>
      </c>
      <c r="P1294" s="15">
        <v>27.32</v>
      </c>
      <c r="Q1294" s="15">
        <v>4.29</v>
      </c>
      <c r="R1294" s="23" t="s">
        <v>1064</v>
      </c>
      <c r="S1294" s="19">
        <v>7.9</v>
      </c>
      <c r="T1294" s="19">
        <v>7.9</v>
      </c>
      <c r="U1294" s="19">
        <v>8.4</v>
      </c>
      <c r="V1294" s="19">
        <v>7.2</v>
      </c>
      <c r="W1294" s="19">
        <v>7.2</v>
      </c>
      <c r="X1294" s="19">
        <v>7.6</v>
      </c>
      <c r="Y1294" s="15">
        <v>0.11</v>
      </c>
      <c r="Z1294" s="15">
        <v>9.4E-2</v>
      </c>
      <c r="AA1294" s="15">
        <v>1.17</v>
      </c>
      <c r="AB1294" s="15">
        <v>1.85</v>
      </c>
      <c r="AC1294" s="15">
        <v>23.2</v>
      </c>
      <c r="AD1294" s="15">
        <v>0.67</v>
      </c>
      <c r="AE1294" s="15">
        <v>8.25</v>
      </c>
      <c r="AF1294" s="15"/>
      <c r="AG1294" s="15"/>
      <c r="AH1294" s="15"/>
      <c r="AI1294" s="15"/>
      <c r="AJ1294" s="15"/>
      <c r="AK1294" s="19">
        <v>6</v>
      </c>
      <c r="AL1294" s="15"/>
      <c r="AM1294" s="15"/>
      <c r="AN1294" s="15"/>
      <c r="AO1294" s="15"/>
      <c r="AP1294" s="27"/>
    </row>
    <row r="1295" spans="1:42" x14ac:dyDescent="0.25">
      <c r="A1295" s="3">
        <v>288</v>
      </c>
      <c r="B1295" s="11" t="s">
        <v>2954</v>
      </c>
      <c r="C1295" s="3">
        <v>5</v>
      </c>
      <c r="D1295" s="3" t="s">
        <v>2749</v>
      </c>
      <c r="E1295" s="3">
        <v>103</v>
      </c>
      <c r="F1295" s="50">
        <v>140</v>
      </c>
      <c r="G1295" s="3"/>
      <c r="H1295" s="3">
        <f t="shared" si="819"/>
        <v>37</v>
      </c>
      <c r="I1295" s="15">
        <v>0.43</v>
      </c>
      <c r="J1295" s="15">
        <v>2.89</v>
      </c>
      <c r="K1295" s="15">
        <v>6.12</v>
      </c>
      <c r="L1295" s="15">
        <v>18.05</v>
      </c>
      <c r="M1295" s="15">
        <v>10.71</v>
      </c>
      <c r="N1295" s="15">
        <v>38.200000000000003</v>
      </c>
      <c r="O1295" s="15">
        <v>42.47</v>
      </c>
      <c r="P1295" s="15">
        <v>18.829999999999998</v>
      </c>
      <c r="Q1295" s="15">
        <v>6.25</v>
      </c>
      <c r="R1295" s="23" t="s">
        <v>225</v>
      </c>
      <c r="S1295" s="19">
        <v>7.9</v>
      </c>
      <c r="T1295" s="19">
        <v>8.1</v>
      </c>
      <c r="U1295" s="19">
        <v>8.3000000000000007</v>
      </c>
      <c r="V1295" s="19">
        <v>7.4</v>
      </c>
      <c r="W1295" s="19">
        <v>7.4</v>
      </c>
      <c r="X1295" s="19">
        <v>7.6</v>
      </c>
      <c r="Y1295" s="15">
        <v>0.11</v>
      </c>
      <c r="Z1295" s="15"/>
      <c r="AA1295" s="15"/>
      <c r="AB1295" s="15">
        <v>2</v>
      </c>
      <c r="AC1295" s="15">
        <v>23</v>
      </c>
      <c r="AD1295" s="15">
        <v>0.59</v>
      </c>
      <c r="AE1295" s="15">
        <v>7.07</v>
      </c>
      <c r="AF1295" s="15"/>
      <c r="AG1295" s="15"/>
      <c r="AH1295" s="15"/>
      <c r="AI1295" s="15"/>
      <c r="AJ1295" s="15"/>
      <c r="AK1295" s="19">
        <v>6</v>
      </c>
      <c r="AL1295" s="15"/>
      <c r="AM1295" s="15"/>
      <c r="AN1295" s="15"/>
      <c r="AO1295" s="15"/>
      <c r="AP1295" s="27"/>
    </row>
    <row r="1296" spans="1:42" x14ac:dyDescent="0.25">
      <c r="A1296" s="3">
        <v>288</v>
      </c>
      <c r="B1296" s="11" t="s">
        <v>2954</v>
      </c>
      <c r="C1296" s="3">
        <v>6</v>
      </c>
      <c r="D1296" s="3" t="s">
        <v>2755</v>
      </c>
      <c r="E1296" s="3">
        <v>140</v>
      </c>
      <c r="F1296" s="50">
        <v>140</v>
      </c>
      <c r="G1296" s="3"/>
      <c r="H1296" s="3">
        <f t="shared" si="819"/>
        <v>0</v>
      </c>
      <c r="I1296" s="15">
        <v>1.17</v>
      </c>
      <c r="J1296" s="15">
        <v>2.08</v>
      </c>
      <c r="K1296" s="15">
        <v>3.29</v>
      </c>
      <c r="L1296" s="15">
        <v>15.5</v>
      </c>
      <c r="M1296" s="15">
        <v>9.11</v>
      </c>
      <c r="N1296" s="15">
        <v>31.15</v>
      </c>
      <c r="O1296" s="15">
        <v>51.38</v>
      </c>
      <c r="P1296" s="15">
        <v>17.47</v>
      </c>
      <c r="Q1296" s="15">
        <v>24.39</v>
      </c>
      <c r="R1296" s="23" t="s">
        <v>283</v>
      </c>
      <c r="S1296" s="19">
        <v>8.1</v>
      </c>
      <c r="T1296" s="19">
        <v>8.1</v>
      </c>
      <c r="U1296" s="19">
        <v>8.4</v>
      </c>
      <c r="V1296" s="19">
        <v>7.3</v>
      </c>
      <c r="W1296" s="19">
        <v>7.3</v>
      </c>
      <c r="X1296" s="19">
        <v>7.5</v>
      </c>
      <c r="Y1296" s="15">
        <v>0.14000000000000001</v>
      </c>
      <c r="Z1296" s="15"/>
      <c r="AA1296" s="15"/>
      <c r="AB1296" s="15">
        <v>1.86</v>
      </c>
      <c r="AC1296" s="15">
        <v>23.6</v>
      </c>
      <c r="AD1296" s="15">
        <v>0.63</v>
      </c>
      <c r="AE1296" s="15">
        <v>7.38</v>
      </c>
      <c r="AF1296" s="15"/>
      <c r="AG1296" s="15"/>
      <c r="AH1296" s="15"/>
      <c r="AI1296" s="15"/>
      <c r="AJ1296" s="15"/>
      <c r="AK1296" s="19">
        <v>7</v>
      </c>
      <c r="AL1296" s="15"/>
      <c r="AM1296" s="15"/>
      <c r="AN1296" s="15"/>
      <c r="AO1296" s="15"/>
      <c r="AP1296" s="27"/>
    </row>
    <row r="1297" spans="1:42" ht="15.6" x14ac:dyDescent="0.3">
      <c r="A1297" s="59">
        <f>A1291</f>
        <v>288</v>
      </c>
      <c r="B1297" s="60" t="str">
        <f>B1291</f>
        <v>MI</v>
      </c>
      <c r="C1297" s="61"/>
      <c r="D1297" s="61"/>
      <c r="E1297" s="61"/>
      <c r="F1297" s="62"/>
      <c r="G1297" s="61"/>
      <c r="H1297" s="61"/>
      <c r="I1297" s="63">
        <f>I1291</f>
        <v>0.03</v>
      </c>
      <c r="J1297" s="63">
        <f t="shared" ref="J1297:AE1297" si="836">J1291</f>
        <v>0.52</v>
      </c>
      <c r="K1297" s="63">
        <f t="shared" si="836"/>
        <v>0.99</v>
      </c>
      <c r="L1297" s="63">
        <f t="shared" si="836"/>
        <v>3.9</v>
      </c>
      <c r="M1297" s="63">
        <f t="shared" si="836"/>
        <v>3.7</v>
      </c>
      <c r="N1297" s="63">
        <f t="shared" si="836"/>
        <v>9.14</v>
      </c>
      <c r="O1297" s="63">
        <f t="shared" si="836"/>
        <v>45.39</v>
      </c>
      <c r="P1297" s="63">
        <f t="shared" si="836"/>
        <v>45.47</v>
      </c>
      <c r="Q1297" s="63">
        <f t="shared" si="836"/>
        <v>0</v>
      </c>
      <c r="R1297" s="64" t="str">
        <f t="shared" si="836"/>
        <v>AL</v>
      </c>
      <c r="S1297" s="65">
        <f t="shared" ref="S1297:X1297" si="837">((S1291*$H1291)+(S1292*$H1292))/$F1292</f>
        <v>7.3395833333333327</v>
      </c>
      <c r="T1297" s="65">
        <f t="shared" si="837"/>
        <v>7.3395833333333327</v>
      </c>
      <c r="U1297" s="65">
        <f t="shared" si="837"/>
        <v>7.583333333333333</v>
      </c>
      <c r="V1297" s="65">
        <f t="shared" si="837"/>
        <v>6.395833333333333</v>
      </c>
      <c r="W1297" s="65">
        <f t="shared" si="837"/>
        <v>6.4958333333333327</v>
      </c>
      <c r="X1297" s="65">
        <f t="shared" si="837"/>
        <v>6.6395833333333343</v>
      </c>
      <c r="Y1297" s="65">
        <f t="shared" ref="Y1297" si="838">((Y1291*$H1291)+(Y1292*$H1292))/$F1292</f>
        <v>0.63083333333333336</v>
      </c>
      <c r="Z1297" s="63">
        <f t="shared" si="836"/>
        <v>0.23200000000000001</v>
      </c>
      <c r="AA1297" s="63">
        <f t="shared" si="836"/>
        <v>3.79</v>
      </c>
      <c r="AB1297" s="63">
        <f t="shared" si="836"/>
        <v>1.85</v>
      </c>
      <c r="AC1297" s="65">
        <f t="shared" ref="AC1297:AD1297" si="839">((AC1291*$H1291)+(AC1292*$H1292))/$F1292</f>
        <v>3.3208333333333329</v>
      </c>
      <c r="AD1297" s="65">
        <f t="shared" si="839"/>
        <v>0.5814583333333333</v>
      </c>
      <c r="AE1297" s="63">
        <f t="shared" si="836"/>
        <v>24.53</v>
      </c>
      <c r="AF1297" s="65">
        <f t="shared" ref="AF1297:AP1297" si="840">((AF1291*$H1291)+(AF1292*$H1292))/$F1292</f>
        <v>11.197916666666666</v>
      </c>
      <c r="AG1297" s="65">
        <f t="shared" si="840"/>
        <v>1.1979166666666665</v>
      </c>
      <c r="AH1297" s="65">
        <f t="shared" si="840"/>
        <v>0.27083333333333331</v>
      </c>
      <c r="AI1297" s="65">
        <f t="shared" si="840"/>
        <v>0.1875</v>
      </c>
      <c r="AJ1297" s="65">
        <f t="shared" si="840"/>
        <v>0.75</v>
      </c>
      <c r="AK1297" s="65">
        <f t="shared" si="840"/>
        <v>210.9375</v>
      </c>
      <c r="AL1297" s="65">
        <f t="shared" si="840"/>
        <v>0</v>
      </c>
      <c r="AM1297" s="65">
        <f t="shared" si="840"/>
        <v>0</v>
      </c>
      <c r="AN1297" s="65">
        <f t="shared" si="840"/>
        <v>0</v>
      </c>
      <c r="AO1297" s="65">
        <f t="shared" si="840"/>
        <v>0</v>
      </c>
      <c r="AP1297" s="65">
        <f t="shared" si="840"/>
        <v>0</v>
      </c>
    </row>
    <row r="1298" spans="1:42" x14ac:dyDescent="0.25">
      <c r="A1298" s="35">
        <v>289</v>
      </c>
      <c r="B1298" s="36" t="s">
        <v>2954</v>
      </c>
      <c r="C1298" s="35">
        <v>1</v>
      </c>
      <c r="D1298" s="35" t="s">
        <v>6</v>
      </c>
      <c r="E1298" s="35">
        <v>0</v>
      </c>
      <c r="F1298" s="51">
        <v>20</v>
      </c>
      <c r="G1298" s="35"/>
      <c r="H1298" s="35">
        <f t="shared" si="819"/>
        <v>20</v>
      </c>
      <c r="I1298" s="37">
        <v>6.18</v>
      </c>
      <c r="J1298" s="37">
        <v>10.27</v>
      </c>
      <c r="K1298" s="37">
        <v>6.04</v>
      </c>
      <c r="L1298" s="37">
        <v>9.24</v>
      </c>
      <c r="M1298" s="37">
        <v>7.73</v>
      </c>
      <c r="N1298" s="37">
        <v>39.46</v>
      </c>
      <c r="O1298" s="37">
        <v>32.68</v>
      </c>
      <c r="P1298" s="37">
        <v>27.86</v>
      </c>
      <c r="Q1298" s="37">
        <v>4.13</v>
      </c>
      <c r="R1298" s="38" t="s">
        <v>1064</v>
      </c>
      <c r="S1298" s="39">
        <v>6</v>
      </c>
      <c r="T1298" s="39">
        <v>6</v>
      </c>
      <c r="U1298" s="39">
        <v>6.1</v>
      </c>
      <c r="V1298" s="39">
        <v>5.3</v>
      </c>
      <c r="W1298" s="39">
        <v>5.3</v>
      </c>
      <c r="X1298" s="39">
        <v>6</v>
      </c>
      <c r="Y1298" s="37">
        <v>0.56000000000000005</v>
      </c>
      <c r="Z1298" s="37">
        <v>0.09</v>
      </c>
      <c r="AA1298" s="37">
        <v>6.22</v>
      </c>
      <c r="AB1298" s="37">
        <v>1.79</v>
      </c>
      <c r="AC1298" s="37"/>
      <c r="AD1298" s="37">
        <v>0.4</v>
      </c>
      <c r="AE1298" s="37">
        <v>8.42</v>
      </c>
      <c r="AF1298" s="37">
        <v>3.4</v>
      </c>
      <c r="AG1298" s="37">
        <v>0.1</v>
      </c>
      <c r="AH1298" s="37">
        <v>0.2</v>
      </c>
      <c r="AI1298" s="37">
        <v>0.54</v>
      </c>
      <c r="AJ1298" s="37">
        <v>3.52</v>
      </c>
      <c r="AK1298" s="39">
        <v>9</v>
      </c>
      <c r="AL1298" s="37"/>
      <c r="AM1298" s="37"/>
      <c r="AN1298" s="37"/>
      <c r="AO1298" s="37"/>
      <c r="AP1298" s="40"/>
    </row>
    <row r="1299" spans="1:42" x14ac:dyDescent="0.25">
      <c r="A1299" s="41">
        <v>289</v>
      </c>
      <c r="B1299" s="42" t="s">
        <v>2954</v>
      </c>
      <c r="C1299" s="41">
        <v>2</v>
      </c>
      <c r="D1299" s="41" t="s">
        <v>95</v>
      </c>
      <c r="E1299" s="41">
        <v>20</v>
      </c>
      <c r="F1299" s="49">
        <v>64</v>
      </c>
      <c r="G1299" s="41"/>
      <c r="H1299" s="41">
        <f t="shared" si="819"/>
        <v>44</v>
      </c>
      <c r="I1299" s="43">
        <v>4.7300000000000004</v>
      </c>
      <c r="J1299" s="43">
        <v>7.35</v>
      </c>
      <c r="K1299" s="43">
        <v>5.16</v>
      </c>
      <c r="L1299" s="43">
        <v>8.93</v>
      </c>
      <c r="M1299" s="43">
        <v>7.86</v>
      </c>
      <c r="N1299" s="43">
        <v>31.64</v>
      </c>
      <c r="O1299" s="43">
        <v>31.26</v>
      </c>
      <c r="P1299" s="43">
        <v>37.1</v>
      </c>
      <c r="Q1299" s="43">
        <v>2.56</v>
      </c>
      <c r="R1299" s="44" t="s">
        <v>1064</v>
      </c>
      <c r="S1299" s="45">
        <v>5.5</v>
      </c>
      <c r="T1299" s="45">
        <v>5.5</v>
      </c>
      <c r="U1299" s="45">
        <v>6.4</v>
      </c>
      <c r="V1299" s="45">
        <v>4.2</v>
      </c>
      <c r="W1299" s="45">
        <v>4.2</v>
      </c>
      <c r="X1299" s="45">
        <v>4.7</v>
      </c>
      <c r="Y1299" s="43">
        <v>0.26</v>
      </c>
      <c r="Z1299" s="43">
        <v>7.6999999999999999E-2</v>
      </c>
      <c r="AA1299" s="43">
        <v>3.38</v>
      </c>
      <c r="AB1299" s="43">
        <v>1.66</v>
      </c>
      <c r="AC1299" s="43"/>
      <c r="AD1299" s="43">
        <v>0.25</v>
      </c>
      <c r="AE1299" s="43">
        <v>7.81</v>
      </c>
      <c r="AF1299" s="43">
        <v>1.6</v>
      </c>
      <c r="AG1299" s="43">
        <v>0.1</v>
      </c>
      <c r="AH1299" s="43">
        <v>0.24</v>
      </c>
      <c r="AI1299" s="43">
        <v>0.26</v>
      </c>
      <c r="AJ1299" s="43">
        <v>5.6</v>
      </c>
      <c r="AK1299" s="45">
        <v>12</v>
      </c>
      <c r="AL1299" s="43"/>
      <c r="AM1299" s="43"/>
      <c r="AN1299" s="43"/>
      <c r="AO1299" s="43"/>
      <c r="AP1299" s="46"/>
    </row>
    <row r="1300" spans="1:42" x14ac:dyDescent="0.25">
      <c r="A1300" s="3">
        <v>289</v>
      </c>
      <c r="B1300" s="11" t="s">
        <v>2954</v>
      </c>
      <c r="C1300" s="3">
        <v>3</v>
      </c>
      <c r="D1300" s="3" t="s">
        <v>95</v>
      </c>
      <c r="E1300" s="3">
        <v>64</v>
      </c>
      <c r="F1300" s="50">
        <v>107</v>
      </c>
      <c r="G1300" s="3"/>
      <c r="H1300" s="3">
        <f t="shared" si="819"/>
        <v>43</v>
      </c>
      <c r="I1300" s="15">
        <v>7.58</v>
      </c>
      <c r="J1300" s="15">
        <v>6.78</v>
      </c>
      <c r="K1300" s="15">
        <v>4.32</v>
      </c>
      <c r="L1300" s="15">
        <v>7.62</v>
      </c>
      <c r="M1300" s="15">
        <v>6.7</v>
      </c>
      <c r="N1300" s="15">
        <v>34.1</v>
      </c>
      <c r="O1300" s="15">
        <v>33.53</v>
      </c>
      <c r="P1300" s="15">
        <v>32.369999999999997</v>
      </c>
      <c r="Q1300" s="15">
        <v>8.7200000000000006</v>
      </c>
      <c r="R1300" s="23" t="s">
        <v>1064</v>
      </c>
      <c r="S1300" s="19">
        <v>5.3</v>
      </c>
      <c r="T1300" s="19">
        <v>5.3</v>
      </c>
      <c r="U1300" s="19">
        <v>5.7</v>
      </c>
      <c r="V1300" s="19">
        <v>4</v>
      </c>
      <c r="W1300" s="19">
        <v>4</v>
      </c>
      <c r="X1300" s="19">
        <v>4.4000000000000004</v>
      </c>
      <c r="Y1300" s="15">
        <v>0.17</v>
      </c>
      <c r="Z1300" s="15">
        <v>7.6999999999999999E-2</v>
      </c>
      <c r="AA1300" s="15">
        <v>2.21</v>
      </c>
      <c r="AB1300" s="15">
        <v>1.58</v>
      </c>
      <c r="AC1300" s="15"/>
      <c r="AD1300" s="15">
        <v>0.22</v>
      </c>
      <c r="AE1300" s="15">
        <v>7.38</v>
      </c>
      <c r="AF1300" s="15">
        <v>1</v>
      </c>
      <c r="AG1300" s="15">
        <v>0.1</v>
      </c>
      <c r="AH1300" s="15">
        <v>0.24</v>
      </c>
      <c r="AI1300" s="15">
        <v>0.08</v>
      </c>
      <c r="AJ1300" s="15">
        <v>5.12</v>
      </c>
      <c r="AK1300" s="19">
        <v>10</v>
      </c>
      <c r="AL1300" s="15"/>
      <c r="AM1300" s="15"/>
      <c r="AN1300" s="15"/>
      <c r="AO1300" s="15"/>
      <c r="AP1300" s="27"/>
    </row>
    <row r="1301" spans="1:42" x14ac:dyDescent="0.25">
      <c r="A1301" s="3">
        <v>289</v>
      </c>
      <c r="B1301" s="11" t="s">
        <v>2954</v>
      </c>
      <c r="C1301" s="3">
        <v>4</v>
      </c>
      <c r="D1301" s="3" t="s">
        <v>138</v>
      </c>
      <c r="E1301" s="3">
        <v>107</v>
      </c>
      <c r="F1301" s="50">
        <v>140</v>
      </c>
      <c r="G1301" s="3"/>
      <c r="H1301" s="3">
        <f t="shared" si="819"/>
        <v>33</v>
      </c>
      <c r="I1301" s="15">
        <v>5.85</v>
      </c>
      <c r="J1301" s="15">
        <v>4.4800000000000004</v>
      </c>
      <c r="K1301" s="15">
        <v>2.97</v>
      </c>
      <c r="L1301" s="15">
        <v>7.36</v>
      </c>
      <c r="M1301" s="15">
        <v>6.55</v>
      </c>
      <c r="N1301" s="15">
        <v>27.18</v>
      </c>
      <c r="O1301" s="15">
        <v>38.409999999999997</v>
      </c>
      <c r="P1301" s="15">
        <v>34.409999999999997</v>
      </c>
      <c r="Q1301" s="15">
        <v>20.11</v>
      </c>
      <c r="R1301" s="23" t="s">
        <v>1064</v>
      </c>
      <c r="S1301" s="19">
        <v>5.2</v>
      </c>
      <c r="T1301" s="19">
        <v>5.2</v>
      </c>
      <c r="U1301" s="19">
        <v>5.8</v>
      </c>
      <c r="V1301" s="19">
        <v>3.9</v>
      </c>
      <c r="W1301" s="19">
        <v>3.9</v>
      </c>
      <c r="X1301" s="19">
        <v>4.3</v>
      </c>
      <c r="Y1301" s="15">
        <v>0.11</v>
      </c>
      <c r="Z1301" s="15">
        <v>7.6999999999999999E-2</v>
      </c>
      <c r="AA1301" s="15">
        <v>1.43</v>
      </c>
      <c r="AB1301" s="15">
        <v>1.49</v>
      </c>
      <c r="AC1301" s="15"/>
      <c r="AD1301" s="15">
        <v>0.2</v>
      </c>
      <c r="AE1301" s="15">
        <v>6.73</v>
      </c>
      <c r="AF1301" s="15">
        <v>1</v>
      </c>
      <c r="AG1301" s="15">
        <v>0.1</v>
      </c>
      <c r="AH1301" s="15">
        <v>0.2</v>
      </c>
      <c r="AI1301" s="15">
        <v>0.08</v>
      </c>
      <c r="AJ1301" s="15">
        <v>5.28</v>
      </c>
      <c r="AK1301" s="19">
        <v>19</v>
      </c>
      <c r="AL1301" s="15"/>
      <c r="AM1301" s="15"/>
      <c r="AN1301" s="15"/>
      <c r="AO1301" s="15"/>
      <c r="AP1301" s="27"/>
    </row>
    <row r="1302" spans="1:42" x14ac:dyDescent="0.25">
      <c r="A1302" s="3">
        <v>289</v>
      </c>
      <c r="B1302" s="11" t="s">
        <v>2954</v>
      </c>
      <c r="C1302" s="3">
        <v>5</v>
      </c>
      <c r="D1302" s="3"/>
      <c r="E1302" s="3">
        <v>140</v>
      </c>
      <c r="F1302" s="50">
        <v>140</v>
      </c>
      <c r="G1302" s="3"/>
      <c r="H1302" s="3">
        <f t="shared" si="819"/>
        <v>0</v>
      </c>
      <c r="I1302" s="15">
        <v>5.96</v>
      </c>
      <c r="J1302" s="15">
        <v>3.52</v>
      </c>
      <c r="K1302" s="15">
        <v>2.8</v>
      </c>
      <c r="L1302" s="15">
        <v>7.05</v>
      </c>
      <c r="M1302" s="15">
        <v>5.79</v>
      </c>
      <c r="N1302" s="15">
        <v>25.12</v>
      </c>
      <c r="O1302" s="15">
        <v>45.56</v>
      </c>
      <c r="P1302" s="15">
        <v>29.32</v>
      </c>
      <c r="Q1302" s="15">
        <v>55.32</v>
      </c>
      <c r="R1302" s="23" t="s">
        <v>1064</v>
      </c>
      <c r="S1302" s="19">
        <v>5</v>
      </c>
      <c r="T1302" s="19">
        <v>5</v>
      </c>
      <c r="U1302" s="19">
        <v>5.4</v>
      </c>
      <c r="V1302" s="19">
        <v>3.9</v>
      </c>
      <c r="W1302" s="19">
        <v>3.9</v>
      </c>
      <c r="X1302" s="19">
        <v>4.2</v>
      </c>
      <c r="Y1302" s="15">
        <v>0.15</v>
      </c>
      <c r="Z1302" s="15"/>
      <c r="AA1302" s="15"/>
      <c r="AB1302" s="15"/>
      <c r="AC1302" s="15"/>
      <c r="AD1302" s="15">
        <v>0.25</v>
      </c>
      <c r="AE1302" s="15">
        <v>6.73</v>
      </c>
      <c r="AF1302" s="15">
        <v>1</v>
      </c>
      <c r="AG1302" s="15">
        <v>0.1</v>
      </c>
      <c r="AH1302" s="15">
        <v>0.26</v>
      </c>
      <c r="AI1302" s="15">
        <v>0.06</v>
      </c>
      <c r="AJ1302" s="15">
        <v>5.7</v>
      </c>
      <c r="AK1302" s="19">
        <v>19</v>
      </c>
      <c r="AL1302" s="15"/>
      <c r="AM1302" s="15"/>
      <c r="AN1302" s="15"/>
      <c r="AO1302" s="15"/>
      <c r="AP1302" s="27"/>
    </row>
    <row r="1303" spans="1:42" ht="15.6" x14ac:dyDescent="0.3">
      <c r="A1303" s="59">
        <f>A1298</f>
        <v>289</v>
      </c>
      <c r="B1303" s="60" t="str">
        <f>B1298</f>
        <v>MI</v>
      </c>
      <c r="C1303" s="61"/>
      <c r="D1303" s="61"/>
      <c r="E1303" s="61"/>
      <c r="F1303" s="62"/>
      <c r="G1303" s="61"/>
      <c r="H1303" s="61"/>
      <c r="I1303" s="63">
        <f>I1298</f>
        <v>6.18</v>
      </c>
      <c r="J1303" s="63">
        <f t="shared" ref="J1303:AE1303" si="841">J1298</f>
        <v>10.27</v>
      </c>
      <c r="K1303" s="63">
        <f t="shared" si="841"/>
        <v>6.04</v>
      </c>
      <c r="L1303" s="63">
        <f t="shared" si="841"/>
        <v>9.24</v>
      </c>
      <c r="M1303" s="63">
        <f t="shared" si="841"/>
        <v>7.73</v>
      </c>
      <c r="N1303" s="63">
        <f t="shared" si="841"/>
        <v>39.46</v>
      </c>
      <c r="O1303" s="63">
        <f t="shared" si="841"/>
        <v>32.68</v>
      </c>
      <c r="P1303" s="63">
        <f t="shared" si="841"/>
        <v>27.86</v>
      </c>
      <c r="Q1303" s="63">
        <f t="shared" si="841"/>
        <v>4.13</v>
      </c>
      <c r="R1303" s="64" t="str">
        <f t="shared" si="841"/>
        <v>FA</v>
      </c>
      <c r="S1303" s="65">
        <f t="shared" ref="S1303:X1303" si="842">((S1298*$H1298)+(S1299*$H1299))/$F1299</f>
        <v>5.65625</v>
      </c>
      <c r="T1303" s="65">
        <f t="shared" si="842"/>
        <v>5.65625</v>
      </c>
      <c r="U1303" s="65">
        <f t="shared" si="842"/>
        <v>6.3062500000000004</v>
      </c>
      <c r="V1303" s="65">
        <f t="shared" si="842"/>
        <v>4.5437500000000002</v>
      </c>
      <c r="W1303" s="65">
        <f t="shared" si="842"/>
        <v>4.5437500000000002</v>
      </c>
      <c r="X1303" s="65">
        <f t="shared" si="842"/>
        <v>5.1062500000000002</v>
      </c>
      <c r="Y1303" s="65">
        <f t="shared" ref="Y1303" si="843">((Y1298*$H1298)+(Y1299*$H1299))/$F1299</f>
        <v>0.35375000000000001</v>
      </c>
      <c r="Z1303" s="63">
        <f t="shared" si="841"/>
        <v>0.09</v>
      </c>
      <c r="AA1303" s="63">
        <f t="shared" si="841"/>
        <v>6.22</v>
      </c>
      <c r="AB1303" s="63">
        <f t="shared" si="841"/>
        <v>1.79</v>
      </c>
      <c r="AC1303" s="65">
        <f t="shared" ref="AC1303:AD1303" si="844">((AC1298*$H1298)+(AC1299*$H1299))/$F1299</f>
        <v>0</v>
      </c>
      <c r="AD1303" s="65">
        <f t="shared" si="844"/>
        <v>0.296875</v>
      </c>
      <c r="AE1303" s="63">
        <f t="shared" si="841"/>
        <v>8.42</v>
      </c>
      <c r="AF1303" s="65">
        <f t="shared" ref="AF1303:AP1303" si="845">((AF1298*$H1298)+(AF1299*$H1299))/$F1299</f>
        <v>2.1625000000000001</v>
      </c>
      <c r="AG1303" s="65">
        <f t="shared" si="845"/>
        <v>0.1</v>
      </c>
      <c r="AH1303" s="65">
        <f t="shared" si="845"/>
        <v>0.22749999999999998</v>
      </c>
      <c r="AI1303" s="65">
        <f t="shared" si="845"/>
        <v>0.34750000000000003</v>
      </c>
      <c r="AJ1303" s="65">
        <f t="shared" si="845"/>
        <v>4.9499999999999993</v>
      </c>
      <c r="AK1303" s="65">
        <f t="shared" si="845"/>
        <v>11.0625</v>
      </c>
      <c r="AL1303" s="65">
        <f t="shared" si="845"/>
        <v>0</v>
      </c>
      <c r="AM1303" s="65">
        <f t="shared" si="845"/>
        <v>0</v>
      </c>
      <c r="AN1303" s="65">
        <f t="shared" si="845"/>
        <v>0</v>
      </c>
      <c r="AO1303" s="65">
        <f t="shared" si="845"/>
        <v>0</v>
      </c>
      <c r="AP1303" s="66">
        <f t="shared" si="845"/>
        <v>0</v>
      </c>
    </row>
    <row r="1304" spans="1:42" x14ac:dyDescent="0.25">
      <c r="A1304" s="35">
        <v>290</v>
      </c>
      <c r="B1304" s="36" t="s">
        <v>2954</v>
      </c>
      <c r="C1304" s="35">
        <v>1</v>
      </c>
      <c r="D1304" s="35" t="s">
        <v>6</v>
      </c>
      <c r="E1304" s="35">
        <v>0</v>
      </c>
      <c r="F1304" s="51">
        <v>11</v>
      </c>
      <c r="G1304" s="35"/>
      <c r="H1304" s="35">
        <f t="shared" si="819"/>
        <v>11</v>
      </c>
      <c r="I1304" s="37"/>
      <c r="J1304" s="37">
        <v>7.0000000000000007E-2</v>
      </c>
      <c r="K1304" s="37">
        <v>0.37</v>
      </c>
      <c r="L1304" s="37">
        <v>15.47</v>
      </c>
      <c r="M1304" s="37">
        <v>29.54</v>
      </c>
      <c r="N1304" s="37">
        <v>45.45</v>
      </c>
      <c r="O1304" s="37">
        <v>42.11</v>
      </c>
      <c r="P1304" s="37">
        <v>12.44</v>
      </c>
      <c r="Q1304" s="37"/>
      <c r="R1304" s="38" t="s">
        <v>225</v>
      </c>
      <c r="S1304" s="39">
        <v>7</v>
      </c>
      <c r="T1304" s="39">
        <v>7</v>
      </c>
      <c r="U1304" s="39">
        <v>7.6</v>
      </c>
      <c r="V1304" s="39">
        <v>6.3</v>
      </c>
      <c r="W1304" s="39">
        <v>6.3</v>
      </c>
      <c r="X1304" s="39">
        <v>6.4</v>
      </c>
      <c r="Y1304" s="37">
        <v>0.67</v>
      </c>
      <c r="Z1304" s="37">
        <v>0.122</v>
      </c>
      <c r="AA1304" s="37">
        <v>5.49</v>
      </c>
      <c r="AB1304" s="37">
        <v>1.18</v>
      </c>
      <c r="AC1304" s="37"/>
      <c r="AD1304" s="37">
        <v>0.67</v>
      </c>
      <c r="AE1304" s="37">
        <v>12.61</v>
      </c>
      <c r="AF1304" s="37">
        <v>11.4</v>
      </c>
      <c r="AG1304" s="37">
        <v>0.21</v>
      </c>
      <c r="AH1304" s="37">
        <v>107</v>
      </c>
      <c r="AI1304" s="37"/>
      <c r="AJ1304" s="37">
        <v>0.26</v>
      </c>
      <c r="AK1304" s="39">
        <v>0</v>
      </c>
      <c r="AL1304" s="37"/>
      <c r="AM1304" s="37"/>
      <c r="AN1304" s="37"/>
      <c r="AO1304" s="37"/>
      <c r="AP1304" s="40"/>
    </row>
    <row r="1305" spans="1:42" x14ac:dyDescent="0.25">
      <c r="A1305" s="41">
        <v>290</v>
      </c>
      <c r="B1305" s="42" t="s">
        <v>2954</v>
      </c>
      <c r="C1305" s="41">
        <v>2</v>
      </c>
      <c r="D1305" s="41" t="s">
        <v>980</v>
      </c>
      <c r="E1305" s="41">
        <v>11</v>
      </c>
      <c r="F1305" s="49">
        <v>27</v>
      </c>
      <c r="G1305" s="41"/>
      <c r="H1305" s="41">
        <f t="shared" si="819"/>
        <v>16</v>
      </c>
      <c r="I1305" s="43"/>
      <c r="J1305" s="43">
        <v>0.04</v>
      </c>
      <c r="K1305" s="43">
        <v>1.04</v>
      </c>
      <c r="L1305" s="43">
        <v>36.78</v>
      </c>
      <c r="M1305" s="43">
        <v>27.26</v>
      </c>
      <c r="N1305" s="43">
        <v>65.12</v>
      </c>
      <c r="O1305" s="43">
        <v>24.31</v>
      </c>
      <c r="P1305" s="43">
        <v>10.57</v>
      </c>
      <c r="Q1305" s="43"/>
      <c r="R1305" s="44" t="s">
        <v>506</v>
      </c>
      <c r="S1305" s="45">
        <v>7.3</v>
      </c>
      <c r="T1305" s="45">
        <v>7.4</v>
      </c>
      <c r="U1305" s="45">
        <v>7.7</v>
      </c>
      <c r="V1305" s="45">
        <v>6.8</v>
      </c>
      <c r="W1305" s="45">
        <v>6.9</v>
      </c>
      <c r="X1305" s="45">
        <v>7</v>
      </c>
      <c r="Y1305" s="43">
        <v>0.19</v>
      </c>
      <c r="Z1305" s="43">
        <v>0.05</v>
      </c>
      <c r="AA1305" s="43">
        <v>3.8</v>
      </c>
      <c r="AB1305" s="43">
        <v>1.43</v>
      </c>
      <c r="AC1305" s="43">
        <v>5.3</v>
      </c>
      <c r="AD1305" s="43">
        <v>0.4</v>
      </c>
      <c r="AE1305" s="43">
        <v>8.0299999999999994</v>
      </c>
      <c r="AF1305" s="43"/>
      <c r="AG1305" s="43"/>
      <c r="AH1305" s="43">
        <v>61</v>
      </c>
      <c r="AI1305" s="43"/>
      <c r="AJ1305" s="43">
        <v>0.26</v>
      </c>
      <c r="AK1305" s="45">
        <v>0</v>
      </c>
      <c r="AL1305" s="43"/>
      <c r="AM1305" s="43"/>
      <c r="AN1305" s="43"/>
      <c r="AO1305" s="43"/>
      <c r="AP1305" s="46"/>
    </row>
    <row r="1306" spans="1:42" x14ac:dyDescent="0.25">
      <c r="A1306" s="41">
        <v>290</v>
      </c>
      <c r="B1306" s="42" t="s">
        <v>2954</v>
      </c>
      <c r="C1306" s="41">
        <v>3</v>
      </c>
      <c r="D1306" s="41" t="s">
        <v>763</v>
      </c>
      <c r="E1306" s="41">
        <v>27</v>
      </c>
      <c r="F1306" s="49">
        <v>46</v>
      </c>
      <c r="G1306" s="41"/>
      <c r="H1306" s="41">
        <f t="shared" si="819"/>
        <v>19</v>
      </c>
      <c r="I1306" s="43">
        <v>0.09</v>
      </c>
      <c r="J1306" s="43">
        <v>0.17</v>
      </c>
      <c r="K1306" s="43">
        <v>0.38</v>
      </c>
      <c r="L1306" s="43">
        <v>3.66</v>
      </c>
      <c r="M1306" s="43">
        <v>5.58</v>
      </c>
      <c r="N1306" s="43">
        <v>9.8800000000000008</v>
      </c>
      <c r="O1306" s="43">
        <v>73.41</v>
      </c>
      <c r="P1306" s="43">
        <v>16.71</v>
      </c>
      <c r="Q1306" s="43">
        <v>0.3</v>
      </c>
      <c r="R1306" s="44" t="s">
        <v>283</v>
      </c>
      <c r="S1306" s="45">
        <v>7.6</v>
      </c>
      <c r="T1306" s="45">
        <v>7.6</v>
      </c>
      <c r="U1306" s="45">
        <v>7.9</v>
      </c>
      <c r="V1306" s="45">
        <v>7.1</v>
      </c>
      <c r="W1306" s="45">
        <v>7.1</v>
      </c>
      <c r="X1306" s="45">
        <v>7.2</v>
      </c>
      <c r="Y1306" s="43">
        <v>0.45</v>
      </c>
      <c r="Z1306" s="43">
        <v>9.5000000000000001E-2</v>
      </c>
      <c r="AA1306" s="43">
        <v>4.74</v>
      </c>
      <c r="AB1306" s="43">
        <v>1.69</v>
      </c>
      <c r="AC1306" s="43">
        <v>4.7</v>
      </c>
      <c r="AD1306" s="43">
        <v>0.4</v>
      </c>
      <c r="AE1306" s="43">
        <v>13.23</v>
      </c>
      <c r="AF1306" s="43"/>
      <c r="AG1306" s="43"/>
      <c r="AH1306" s="43">
        <v>75</v>
      </c>
      <c r="AI1306" s="43"/>
      <c r="AJ1306" s="43">
        <v>0.3</v>
      </c>
      <c r="AK1306" s="45">
        <v>0</v>
      </c>
      <c r="AL1306" s="43"/>
      <c r="AM1306" s="43"/>
      <c r="AN1306" s="43"/>
      <c r="AO1306" s="43"/>
      <c r="AP1306" s="46"/>
    </row>
    <row r="1307" spans="1:42" x14ac:dyDescent="0.25">
      <c r="A1307" s="3">
        <v>290</v>
      </c>
      <c r="B1307" s="11" t="s">
        <v>2954</v>
      </c>
      <c r="C1307" s="3">
        <v>4</v>
      </c>
      <c r="D1307" s="3" t="s">
        <v>1003</v>
      </c>
      <c r="E1307" s="3">
        <v>46</v>
      </c>
      <c r="F1307" s="50">
        <v>65</v>
      </c>
      <c r="G1307" s="3"/>
      <c r="H1307" s="3">
        <f t="shared" si="819"/>
        <v>19</v>
      </c>
      <c r="I1307" s="15">
        <v>0.27</v>
      </c>
      <c r="J1307" s="15">
        <v>0.55000000000000004</v>
      </c>
      <c r="K1307" s="15">
        <v>1.25</v>
      </c>
      <c r="L1307" s="15">
        <v>7.01</v>
      </c>
      <c r="M1307" s="15">
        <v>3.3</v>
      </c>
      <c r="N1307" s="15">
        <v>12.38</v>
      </c>
      <c r="O1307" s="15">
        <v>71.22</v>
      </c>
      <c r="P1307" s="15">
        <v>16.399999999999999</v>
      </c>
      <c r="Q1307" s="15">
        <v>1.32</v>
      </c>
      <c r="R1307" s="23" t="s">
        <v>283</v>
      </c>
      <c r="S1307" s="19">
        <v>7.8</v>
      </c>
      <c r="T1307" s="19">
        <v>7.8</v>
      </c>
      <c r="U1307" s="19">
        <v>8.1</v>
      </c>
      <c r="V1307" s="19">
        <v>7</v>
      </c>
      <c r="W1307" s="19">
        <v>7.1</v>
      </c>
      <c r="X1307" s="19">
        <v>7.3</v>
      </c>
      <c r="Y1307" s="15">
        <v>0.49</v>
      </c>
      <c r="Z1307" s="15">
        <v>0.10199999999999999</v>
      </c>
      <c r="AA1307" s="15">
        <v>4.8</v>
      </c>
      <c r="AB1307" s="15">
        <v>1.45</v>
      </c>
      <c r="AC1307" s="15">
        <v>5</v>
      </c>
      <c r="AD1307" s="15">
        <v>0.33</v>
      </c>
      <c r="AE1307" s="15">
        <v>13.89</v>
      </c>
      <c r="AF1307" s="15"/>
      <c r="AG1307" s="15"/>
      <c r="AH1307" s="15">
        <v>78</v>
      </c>
      <c r="AI1307" s="15"/>
      <c r="AJ1307" s="15">
        <v>0.3</v>
      </c>
      <c r="AK1307" s="19">
        <v>0</v>
      </c>
      <c r="AL1307" s="15"/>
      <c r="AM1307" s="15"/>
      <c r="AN1307" s="15"/>
      <c r="AO1307" s="15"/>
      <c r="AP1307" s="27"/>
    </row>
    <row r="1308" spans="1:42" x14ac:dyDescent="0.25">
      <c r="A1308" s="3">
        <v>290</v>
      </c>
      <c r="B1308" s="11" t="s">
        <v>2954</v>
      </c>
      <c r="C1308" s="3">
        <v>5</v>
      </c>
      <c r="D1308" s="3" t="s">
        <v>1309</v>
      </c>
      <c r="E1308" s="3">
        <v>65</v>
      </c>
      <c r="F1308" s="50">
        <v>85</v>
      </c>
      <c r="G1308" s="3"/>
      <c r="H1308" s="3">
        <f t="shared" si="819"/>
        <v>20</v>
      </c>
      <c r="I1308" s="15">
        <v>3.09</v>
      </c>
      <c r="J1308" s="15">
        <v>6.91</v>
      </c>
      <c r="K1308" s="15">
        <v>5.57</v>
      </c>
      <c r="L1308" s="15">
        <v>4.5999999999999996</v>
      </c>
      <c r="M1308" s="15">
        <v>3.95</v>
      </c>
      <c r="N1308" s="15">
        <v>24.12</v>
      </c>
      <c r="O1308" s="15">
        <v>61.64</v>
      </c>
      <c r="P1308" s="15">
        <v>14.24</v>
      </c>
      <c r="Q1308" s="15">
        <v>10.49</v>
      </c>
      <c r="R1308" s="23" t="s">
        <v>283</v>
      </c>
      <c r="S1308" s="19">
        <v>7.9</v>
      </c>
      <c r="T1308" s="19">
        <v>7.9</v>
      </c>
      <c r="U1308" s="19">
        <v>8.1</v>
      </c>
      <c r="V1308" s="19">
        <v>7.1</v>
      </c>
      <c r="W1308" s="19">
        <v>7.1</v>
      </c>
      <c r="X1308" s="19">
        <v>7.4</v>
      </c>
      <c r="Y1308" s="15">
        <v>0.36</v>
      </c>
      <c r="Z1308" s="15"/>
      <c r="AA1308" s="15"/>
      <c r="AB1308" s="15">
        <v>1.45</v>
      </c>
      <c r="AC1308" s="15">
        <v>5</v>
      </c>
      <c r="AD1308" s="15">
        <v>0.28999999999999998</v>
      </c>
      <c r="AE1308" s="15">
        <v>12.79</v>
      </c>
      <c r="AF1308" s="15"/>
      <c r="AG1308" s="15"/>
      <c r="AH1308" s="15">
        <v>73</v>
      </c>
      <c r="AI1308" s="15"/>
      <c r="AJ1308" s="15">
        <v>0.3</v>
      </c>
      <c r="AK1308" s="19">
        <v>0</v>
      </c>
      <c r="AL1308" s="15"/>
      <c r="AM1308" s="15"/>
      <c r="AN1308" s="15"/>
      <c r="AO1308" s="15"/>
      <c r="AP1308" s="27"/>
    </row>
    <row r="1309" spans="1:42" x14ac:dyDescent="0.25">
      <c r="A1309" s="3">
        <v>290</v>
      </c>
      <c r="B1309" s="11" t="s">
        <v>2954</v>
      </c>
      <c r="C1309" s="3">
        <v>6</v>
      </c>
      <c r="D1309" s="3" t="s">
        <v>1760</v>
      </c>
      <c r="E1309" s="3">
        <v>85</v>
      </c>
      <c r="F1309" s="50">
        <v>105</v>
      </c>
      <c r="G1309" s="3"/>
      <c r="H1309" s="3">
        <f t="shared" si="819"/>
        <v>20</v>
      </c>
      <c r="I1309" s="15">
        <v>17.73</v>
      </c>
      <c r="J1309" s="15">
        <v>32.99</v>
      </c>
      <c r="K1309" s="15">
        <v>24.86</v>
      </c>
      <c r="L1309" s="15">
        <v>14.31</v>
      </c>
      <c r="M1309" s="15">
        <v>0.45</v>
      </c>
      <c r="N1309" s="15">
        <v>90.34</v>
      </c>
      <c r="O1309" s="15">
        <v>7.21</v>
      </c>
      <c r="P1309" s="15">
        <v>2.4500000000000002</v>
      </c>
      <c r="Q1309" s="15">
        <v>25.19</v>
      </c>
      <c r="R1309" s="23" t="s">
        <v>16</v>
      </c>
      <c r="S1309" s="19">
        <v>8.1</v>
      </c>
      <c r="T1309" s="19">
        <v>8.1999999999999993</v>
      </c>
      <c r="U1309" s="19">
        <v>8.3000000000000007</v>
      </c>
      <c r="V1309" s="19">
        <v>7.4</v>
      </c>
      <c r="W1309" s="19">
        <v>7.4</v>
      </c>
      <c r="X1309" s="19">
        <v>7.4</v>
      </c>
      <c r="Y1309" s="15">
        <v>0.05</v>
      </c>
      <c r="Z1309" s="15"/>
      <c r="AA1309" s="15"/>
      <c r="AB1309" s="15"/>
      <c r="AC1309" s="15">
        <v>5.4</v>
      </c>
      <c r="AD1309" s="15">
        <v>0.22</v>
      </c>
      <c r="AE1309" s="15">
        <v>7.38</v>
      </c>
      <c r="AF1309" s="15"/>
      <c r="AG1309" s="15"/>
      <c r="AH1309" s="15">
        <v>64</v>
      </c>
      <c r="AI1309" s="15"/>
      <c r="AJ1309" s="15">
        <v>0.38</v>
      </c>
      <c r="AK1309" s="19">
        <v>0</v>
      </c>
      <c r="AL1309" s="15"/>
      <c r="AM1309" s="15"/>
      <c r="AN1309" s="15"/>
      <c r="AO1309" s="15"/>
      <c r="AP1309" s="27"/>
    </row>
    <row r="1310" spans="1:42" ht="15.6" x14ac:dyDescent="0.3">
      <c r="A1310" s="59">
        <f>A1304</f>
        <v>290</v>
      </c>
      <c r="B1310" s="60" t="str">
        <f>B1304</f>
        <v>MI</v>
      </c>
      <c r="C1310" s="61"/>
      <c r="D1310" s="61"/>
      <c r="E1310" s="61"/>
      <c r="F1310" s="62"/>
      <c r="G1310" s="61"/>
      <c r="H1310" s="61"/>
      <c r="I1310" s="63">
        <f>I1304</f>
        <v>0</v>
      </c>
      <c r="J1310" s="63">
        <f t="shared" ref="J1310:AE1310" si="846">J1304</f>
        <v>7.0000000000000007E-2</v>
      </c>
      <c r="K1310" s="63">
        <f t="shared" si="846"/>
        <v>0.37</v>
      </c>
      <c r="L1310" s="63">
        <f t="shared" si="846"/>
        <v>15.47</v>
      </c>
      <c r="M1310" s="63">
        <f t="shared" si="846"/>
        <v>29.54</v>
      </c>
      <c r="N1310" s="63">
        <f t="shared" si="846"/>
        <v>45.45</v>
      </c>
      <c r="O1310" s="63">
        <f t="shared" si="846"/>
        <v>42.11</v>
      </c>
      <c r="P1310" s="63">
        <f t="shared" si="846"/>
        <v>12.44</v>
      </c>
      <c r="Q1310" s="63">
        <f t="shared" si="846"/>
        <v>0</v>
      </c>
      <c r="R1310" s="64" t="str">
        <f t="shared" si="846"/>
        <v>F</v>
      </c>
      <c r="S1310" s="65">
        <f t="shared" ref="S1310:X1310" si="847">((S1304*$H1304)+(S1305*$H1305)+(S1306*$H1306))/$F1306</f>
        <v>7.3521739130434796</v>
      </c>
      <c r="T1310" s="65">
        <f t="shared" si="847"/>
        <v>7.3869565217391306</v>
      </c>
      <c r="U1310" s="65">
        <f t="shared" si="847"/>
        <v>7.7586956521739125</v>
      </c>
      <c r="V1310" s="65">
        <f t="shared" si="847"/>
        <v>6.8043478260869561</v>
      </c>
      <c r="W1310" s="65">
        <f t="shared" si="847"/>
        <v>6.839130434782609</v>
      </c>
      <c r="X1310" s="65">
        <f t="shared" si="847"/>
        <v>6.9391304347826095</v>
      </c>
      <c r="Y1310" s="65">
        <f>((Y1304*$H1304)+(Y1305*$H1305)+(Y1306*$H1306))/$F1306</f>
        <v>0.41217391304347828</v>
      </c>
      <c r="Z1310" s="63">
        <f t="shared" si="846"/>
        <v>0.122</v>
      </c>
      <c r="AA1310" s="63">
        <f t="shared" si="846"/>
        <v>5.49</v>
      </c>
      <c r="AB1310" s="63">
        <f t="shared" si="846"/>
        <v>1.18</v>
      </c>
      <c r="AC1310" s="65">
        <f>((AC1304*$H1304)+(AC1305*$H1305)+(AC1306*$H1306))/$F1306</f>
        <v>3.784782608695652</v>
      </c>
      <c r="AD1310" s="65">
        <f>((AD1304*$H1304)+(AD1305*$H1305)+(AD1306*$H1306))/$F1306</f>
        <v>0.46456521739130435</v>
      </c>
      <c r="AE1310" s="63">
        <f t="shared" si="846"/>
        <v>12.61</v>
      </c>
      <c r="AF1310" s="65">
        <f t="shared" ref="AF1310:AP1310" si="848">((AF1304*$H1304)+(AF1305*$H1305)+(AF1306*$H1306))/$F1306</f>
        <v>2.7260869565217392</v>
      </c>
      <c r="AG1310" s="65">
        <f t="shared" si="848"/>
        <v>5.0217391304347825E-2</v>
      </c>
      <c r="AH1310" s="65">
        <f t="shared" si="848"/>
        <v>77.782608695652172</v>
      </c>
      <c r="AI1310" s="65">
        <f t="shared" si="848"/>
        <v>0</v>
      </c>
      <c r="AJ1310" s="65">
        <f t="shared" si="848"/>
        <v>0.27652173913043482</v>
      </c>
      <c r="AK1310" s="65">
        <f t="shared" si="848"/>
        <v>0</v>
      </c>
      <c r="AL1310" s="65">
        <f t="shared" si="848"/>
        <v>0</v>
      </c>
      <c r="AM1310" s="65">
        <f t="shared" si="848"/>
        <v>0</v>
      </c>
      <c r="AN1310" s="65">
        <f t="shared" si="848"/>
        <v>0</v>
      </c>
      <c r="AO1310" s="65">
        <f t="shared" si="848"/>
        <v>0</v>
      </c>
      <c r="AP1310" s="65">
        <f t="shared" si="848"/>
        <v>0</v>
      </c>
    </row>
    <row r="1311" spans="1:42" x14ac:dyDescent="0.25">
      <c r="A1311" s="35">
        <v>291</v>
      </c>
      <c r="B1311" s="36" t="s">
        <v>2954</v>
      </c>
      <c r="C1311" s="35">
        <v>1</v>
      </c>
      <c r="D1311" s="35" t="s">
        <v>660</v>
      </c>
      <c r="E1311" s="35">
        <v>0</v>
      </c>
      <c r="F1311" s="51">
        <v>12</v>
      </c>
      <c r="G1311" s="35"/>
      <c r="H1311" s="35">
        <f t="shared" si="819"/>
        <v>12</v>
      </c>
      <c r="I1311" s="37">
        <v>0.26</v>
      </c>
      <c r="J1311" s="37">
        <v>1.8</v>
      </c>
      <c r="K1311" s="37">
        <v>3.93</v>
      </c>
      <c r="L1311" s="37">
        <v>10.07</v>
      </c>
      <c r="M1311" s="37">
        <v>5.43</v>
      </c>
      <c r="N1311" s="37">
        <v>21.49</v>
      </c>
      <c r="O1311" s="37">
        <v>66.349999999999994</v>
      </c>
      <c r="P1311" s="37">
        <v>12.16</v>
      </c>
      <c r="Q1311" s="37">
        <v>0.87</v>
      </c>
      <c r="R1311" s="38" t="s">
        <v>283</v>
      </c>
      <c r="S1311" s="39">
        <v>7.9</v>
      </c>
      <c r="T1311" s="39">
        <v>7.9</v>
      </c>
      <c r="U1311" s="39">
        <v>8.1999999999999993</v>
      </c>
      <c r="V1311" s="39">
        <v>7</v>
      </c>
      <c r="W1311" s="39">
        <v>7</v>
      </c>
      <c r="X1311" s="39">
        <v>7.4</v>
      </c>
      <c r="Y1311" s="37">
        <v>0.46</v>
      </c>
      <c r="Z1311" s="37">
        <v>0.109</v>
      </c>
      <c r="AA1311" s="37">
        <v>4.22</v>
      </c>
      <c r="AB1311" s="37">
        <v>1.39</v>
      </c>
      <c r="AC1311" s="37">
        <v>2.7</v>
      </c>
      <c r="AD1311" s="37">
        <v>0.22</v>
      </c>
      <c r="AE1311" s="37">
        <v>12.35</v>
      </c>
      <c r="AF1311" s="37">
        <v>12.5</v>
      </c>
      <c r="AG1311" s="37"/>
      <c r="AH1311" s="37">
        <v>0.3</v>
      </c>
      <c r="AI1311" s="37">
        <v>0.1</v>
      </c>
      <c r="AJ1311" s="37"/>
      <c r="AK1311" s="39">
        <v>97</v>
      </c>
      <c r="AL1311" s="37"/>
      <c r="AM1311" s="37"/>
      <c r="AN1311" s="37"/>
      <c r="AO1311" s="37"/>
      <c r="AP1311" s="40"/>
    </row>
    <row r="1312" spans="1:42" x14ac:dyDescent="0.25">
      <c r="A1312" s="41">
        <v>291</v>
      </c>
      <c r="B1312" s="42" t="s">
        <v>2954</v>
      </c>
      <c r="C1312" s="41">
        <v>1</v>
      </c>
      <c r="D1312" s="41" t="s">
        <v>684</v>
      </c>
      <c r="E1312" s="41">
        <v>12</v>
      </c>
      <c r="F1312" s="49">
        <v>28</v>
      </c>
      <c r="G1312" s="41"/>
      <c r="H1312" s="41">
        <f>F1312-E1312</f>
        <v>16</v>
      </c>
      <c r="I1312" s="43"/>
      <c r="J1312" s="43">
        <v>0.39</v>
      </c>
      <c r="K1312" s="43">
        <v>0.69</v>
      </c>
      <c r="L1312" s="43">
        <v>3.1</v>
      </c>
      <c r="M1312" s="43">
        <v>1.57</v>
      </c>
      <c r="N1312" s="43">
        <v>5.75</v>
      </c>
      <c r="O1312" s="43">
        <v>78.03</v>
      </c>
      <c r="P1312" s="43">
        <v>16.22</v>
      </c>
      <c r="Q1312" s="43">
        <v>1.1200000000000001</v>
      </c>
      <c r="R1312" s="44" t="s">
        <v>283</v>
      </c>
      <c r="S1312" s="45">
        <v>8</v>
      </c>
      <c r="T1312" s="45">
        <v>8</v>
      </c>
      <c r="U1312" s="45">
        <v>8.1999999999999993</v>
      </c>
      <c r="V1312" s="45">
        <v>7</v>
      </c>
      <c r="W1312" s="45">
        <v>7.1</v>
      </c>
      <c r="X1312" s="45">
        <v>7.6</v>
      </c>
      <c r="Y1312" s="43">
        <v>0.54</v>
      </c>
      <c r="Z1312" s="43">
        <v>0.124</v>
      </c>
      <c r="AA1312" s="43">
        <v>4.3499999999999996</v>
      </c>
      <c r="AB1312" s="43">
        <v>1.38</v>
      </c>
      <c r="AC1312" s="43">
        <v>3.2</v>
      </c>
      <c r="AD1312" s="43">
        <v>0.2</v>
      </c>
      <c r="AE1312" s="43">
        <v>14.33</v>
      </c>
      <c r="AF1312" s="43">
        <v>13.4</v>
      </c>
      <c r="AG1312" s="43">
        <v>0.21</v>
      </c>
      <c r="AH1312" s="43">
        <v>0.36</v>
      </c>
      <c r="AI1312" s="43">
        <v>0.12</v>
      </c>
      <c r="AJ1312" s="43"/>
      <c r="AK1312" s="45">
        <v>119</v>
      </c>
      <c r="AL1312" s="43"/>
      <c r="AM1312" s="43"/>
      <c r="AN1312" s="43"/>
      <c r="AO1312" s="43"/>
      <c r="AP1312" s="46"/>
    </row>
    <row r="1313" spans="1:42" x14ac:dyDescent="0.25">
      <c r="A1313" s="41">
        <v>291</v>
      </c>
      <c r="B1313" s="42" t="s">
        <v>2954</v>
      </c>
      <c r="C1313" s="41">
        <v>2</v>
      </c>
      <c r="D1313" s="41" t="s">
        <v>290</v>
      </c>
      <c r="E1313" s="41">
        <v>28</v>
      </c>
      <c r="F1313" s="49">
        <v>50</v>
      </c>
      <c r="G1313" s="41"/>
      <c r="H1313" s="41">
        <f>F1313-E1313</f>
        <v>22</v>
      </c>
      <c r="I1313" s="43">
        <v>0.03</v>
      </c>
      <c r="J1313" s="43">
        <v>0.12</v>
      </c>
      <c r="K1313" s="43">
        <v>0.23</v>
      </c>
      <c r="L1313" s="43">
        <v>3.61</v>
      </c>
      <c r="M1313" s="43">
        <v>11.19</v>
      </c>
      <c r="N1313" s="43">
        <v>15.18</v>
      </c>
      <c r="O1313" s="43">
        <v>67.37</v>
      </c>
      <c r="P1313" s="43">
        <v>17.45</v>
      </c>
      <c r="Q1313" s="43">
        <v>0.28999999999999998</v>
      </c>
      <c r="R1313" s="44" t="s">
        <v>283</v>
      </c>
      <c r="S1313" s="45">
        <v>7.9</v>
      </c>
      <c r="T1313" s="45">
        <v>7.9</v>
      </c>
      <c r="U1313" s="45">
        <v>8.4</v>
      </c>
      <c r="V1313" s="45">
        <v>7.2</v>
      </c>
      <c r="W1313" s="45">
        <v>7.3</v>
      </c>
      <c r="X1313" s="45">
        <v>7.5</v>
      </c>
      <c r="Y1313" s="43">
        <v>0.51</v>
      </c>
      <c r="Z1313" s="43">
        <v>0.124</v>
      </c>
      <c r="AA1313" s="43">
        <v>4.1100000000000003</v>
      </c>
      <c r="AB1313" s="43">
        <v>1.52</v>
      </c>
      <c r="AC1313" s="43">
        <v>2.5</v>
      </c>
      <c r="AD1313" s="43">
        <v>1</v>
      </c>
      <c r="AE1313" s="43">
        <v>14.11</v>
      </c>
      <c r="AF1313" s="43">
        <v>13.1</v>
      </c>
      <c r="AG1313" s="43">
        <v>0.21</v>
      </c>
      <c r="AH1313" s="43">
        <v>0.88</v>
      </c>
      <c r="AI1313" s="43">
        <v>0.08</v>
      </c>
      <c r="AJ1313" s="43"/>
      <c r="AK1313" s="45">
        <v>160</v>
      </c>
      <c r="AL1313" s="43"/>
      <c r="AM1313" s="43"/>
      <c r="AN1313" s="43"/>
      <c r="AO1313" s="43"/>
      <c r="AP1313" s="46"/>
    </row>
    <row r="1314" spans="1:42" x14ac:dyDescent="0.25">
      <c r="A1314" s="3">
        <v>291</v>
      </c>
      <c r="B1314" s="11" t="s">
        <v>2954</v>
      </c>
      <c r="C1314" s="3">
        <v>2</v>
      </c>
      <c r="D1314" s="3" t="s">
        <v>2208</v>
      </c>
      <c r="E1314" s="3">
        <v>50</v>
      </c>
      <c r="F1314" s="50">
        <v>68</v>
      </c>
      <c r="G1314" s="3"/>
      <c r="H1314" s="3">
        <f t="shared" si="819"/>
        <v>18</v>
      </c>
      <c r="I1314" s="15">
        <v>0.01</v>
      </c>
      <c r="J1314" s="15">
        <v>0.13</v>
      </c>
      <c r="K1314" s="15">
        <v>0.17</v>
      </c>
      <c r="L1314" s="15">
        <v>2.04</v>
      </c>
      <c r="M1314" s="15">
        <v>19.690000000000001</v>
      </c>
      <c r="N1314" s="15">
        <v>22.04</v>
      </c>
      <c r="O1314" s="15">
        <v>60.85</v>
      </c>
      <c r="P1314" s="15">
        <v>17.11</v>
      </c>
      <c r="Q1314" s="15"/>
      <c r="R1314" s="23" t="s">
        <v>283</v>
      </c>
      <c r="S1314" s="19">
        <v>7.8</v>
      </c>
      <c r="T1314" s="19">
        <v>7.8</v>
      </c>
      <c r="U1314" s="19">
        <v>8.3000000000000007</v>
      </c>
      <c r="V1314" s="19">
        <v>7.3</v>
      </c>
      <c r="W1314" s="19">
        <v>7.2</v>
      </c>
      <c r="X1314" s="19">
        <v>7.6</v>
      </c>
      <c r="Y1314" s="15">
        <v>0.45</v>
      </c>
      <c r="Z1314" s="15">
        <v>0.114</v>
      </c>
      <c r="AA1314" s="15">
        <v>3.95</v>
      </c>
      <c r="AB1314" s="15">
        <v>1.56</v>
      </c>
      <c r="AC1314" s="15">
        <v>1.7</v>
      </c>
      <c r="AD1314" s="15">
        <v>3.33</v>
      </c>
      <c r="AE1314" s="15">
        <v>11.91</v>
      </c>
      <c r="AF1314" s="15">
        <v>10.7</v>
      </c>
      <c r="AG1314" s="15"/>
      <c r="AH1314" s="15">
        <v>1.24</v>
      </c>
      <c r="AI1314" s="15">
        <v>0.08</v>
      </c>
      <c r="AJ1314" s="15"/>
      <c r="AK1314" s="19">
        <v>145</v>
      </c>
      <c r="AL1314" s="15"/>
      <c r="AM1314" s="15"/>
      <c r="AN1314" s="15"/>
      <c r="AO1314" s="15"/>
      <c r="AP1314" s="27"/>
    </row>
    <row r="1315" spans="1:42" x14ac:dyDescent="0.25">
      <c r="A1315" s="3">
        <v>291</v>
      </c>
      <c r="B1315" s="11" t="s">
        <v>2954</v>
      </c>
      <c r="C1315" s="3">
        <v>3</v>
      </c>
      <c r="D1315" s="3" t="s">
        <v>2218</v>
      </c>
      <c r="E1315" s="3">
        <v>68</v>
      </c>
      <c r="F1315" s="50">
        <v>97</v>
      </c>
      <c r="G1315" s="3"/>
      <c r="H1315" s="3">
        <f t="shared" si="819"/>
        <v>29</v>
      </c>
      <c r="I1315" s="15">
        <v>0.56000000000000005</v>
      </c>
      <c r="J1315" s="15">
        <v>5.98</v>
      </c>
      <c r="K1315" s="15">
        <v>8.42</v>
      </c>
      <c r="L1315" s="15">
        <v>8.08</v>
      </c>
      <c r="M1315" s="15">
        <v>7</v>
      </c>
      <c r="N1315" s="15">
        <v>30.04</v>
      </c>
      <c r="O1315" s="15">
        <v>51.24</v>
      </c>
      <c r="P1315" s="15">
        <v>18.72</v>
      </c>
      <c r="Q1315" s="15"/>
      <c r="R1315" s="23" t="s">
        <v>283</v>
      </c>
      <c r="S1315" s="19">
        <v>7.7</v>
      </c>
      <c r="T1315" s="19">
        <v>7.7</v>
      </c>
      <c r="U1315" s="19">
        <v>8.1999999999999993</v>
      </c>
      <c r="V1315" s="19">
        <v>7.3</v>
      </c>
      <c r="W1315" s="19">
        <v>7.4</v>
      </c>
      <c r="X1315" s="19">
        <v>7.6</v>
      </c>
      <c r="Y1315" s="15">
        <v>0.47</v>
      </c>
      <c r="Z1315" s="15"/>
      <c r="AA1315" s="15"/>
      <c r="AB1315" s="15">
        <v>1.63</v>
      </c>
      <c r="AC1315" s="15">
        <v>1.6</v>
      </c>
      <c r="AD1315" s="15">
        <v>4</v>
      </c>
      <c r="AE1315" s="15">
        <v>12.79</v>
      </c>
      <c r="AF1315" s="15">
        <v>12.5</v>
      </c>
      <c r="AG1315" s="15">
        <v>0.21</v>
      </c>
      <c r="AH1315" s="15">
        <v>1.32</v>
      </c>
      <c r="AI1315" s="15">
        <v>0.08</v>
      </c>
      <c r="AJ1315" s="15"/>
      <c r="AK1315" s="19">
        <v>189</v>
      </c>
      <c r="AL1315" s="15"/>
      <c r="AM1315" s="15"/>
      <c r="AN1315" s="15"/>
      <c r="AO1315" s="15"/>
      <c r="AP1315" s="27"/>
    </row>
    <row r="1316" spans="1:42" x14ac:dyDescent="0.25">
      <c r="A1316" s="3">
        <v>291</v>
      </c>
      <c r="B1316" s="11" t="s">
        <v>2954</v>
      </c>
      <c r="C1316" s="3">
        <v>4</v>
      </c>
      <c r="D1316" s="3" t="s">
        <v>302</v>
      </c>
      <c r="E1316" s="3">
        <v>97</v>
      </c>
      <c r="F1316" s="50">
        <v>107</v>
      </c>
      <c r="G1316" s="3"/>
      <c r="H1316" s="3">
        <f t="shared" si="819"/>
        <v>10</v>
      </c>
      <c r="I1316" s="15">
        <v>3.49</v>
      </c>
      <c r="J1316" s="15">
        <v>27.49</v>
      </c>
      <c r="K1316" s="15">
        <v>29.23</v>
      </c>
      <c r="L1316" s="15">
        <v>17.899999999999999</v>
      </c>
      <c r="M1316" s="15">
        <v>2.14</v>
      </c>
      <c r="N1316" s="15">
        <v>80.27</v>
      </c>
      <c r="O1316" s="15">
        <v>12.52</v>
      </c>
      <c r="P1316" s="15">
        <v>7.21</v>
      </c>
      <c r="Q1316" s="15">
        <v>0.28000000000000003</v>
      </c>
      <c r="R1316" s="23" t="s">
        <v>79</v>
      </c>
      <c r="S1316" s="19">
        <v>7.6</v>
      </c>
      <c r="T1316" s="19">
        <v>7.7</v>
      </c>
      <c r="U1316" s="19">
        <v>8</v>
      </c>
      <c r="V1316" s="19">
        <v>7.3</v>
      </c>
      <c r="W1316" s="19">
        <v>7.3</v>
      </c>
      <c r="X1316" s="19">
        <v>7.7</v>
      </c>
      <c r="Y1316" s="15">
        <v>0.15</v>
      </c>
      <c r="Z1316" s="15"/>
      <c r="AA1316" s="15"/>
      <c r="AB1316" s="15">
        <v>1.71</v>
      </c>
      <c r="AC1316" s="15"/>
      <c r="AD1316" s="15">
        <v>2.5</v>
      </c>
      <c r="AE1316" s="15">
        <v>7.16</v>
      </c>
      <c r="AF1316" s="15">
        <v>6.5</v>
      </c>
      <c r="AG1316" s="15"/>
      <c r="AH1316" s="15">
        <v>0.66</v>
      </c>
      <c r="AI1316" s="15">
        <v>0.18</v>
      </c>
      <c r="AJ1316" s="15"/>
      <c r="AK1316" s="19">
        <v>194</v>
      </c>
      <c r="AL1316" s="15"/>
      <c r="AM1316" s="15"/>
      <c r="AN1316" s="15"/>
      <c r="AO1316" s="15"/>
      <c r="AP1316" s="27"/>
    </row>
    <row r="1317" spans="1:42" ht="15.6" x14ac:dyDescent="0.3">
      <c r="A1317" s="59">
        <f>A1311</f>
        <v>291</v>
      </c>
      <c r="B1317" s="60" t="str">
        <f>B1311</f>
        <v>MI</v>
      </c>
      <c r="C1317" s="61"/>
      <c r="D1317" s="61"/>
      <c r="E1317" s="61"/>
      <c r="F1317" s="62"/>
      <c r="G1317" s="61"/>
      <c r="H1317" s="61"/>
      <c r="I1317" s="63">
        <f>I1311</f>
        <v>0.26</v>
      </c>
      <c r="J1317" s="63">
        <f t="shared" ref="J1317:AE1317" si="849">J1311</f>
        <v>1.8</v>
      </c>
      <c r="K1317" s="63">
        <f t="shared" si="849"/>
        <v>3.93</v>
      </c>
      <c r="L1317" s="63">
        <f t="shared" si="849"/>
        <v>10.07</v>
      </c>
      <c r="M1317" s="63">
        <f t="shared" si="849"/>
        <v>5.43</v>
      </c>
      <c r="N1317" s="63">
        <f t="shared" si="849"/>
        <v>21.49</v>
      </c>
      <c r="O1317" s="63">
        <f t="shared" si="849"/>
        <v>66.349999999999994</v>
      </c>
      <c r="P1317" s="63">
        <f t="shared" si="849"/>
        <v>12.16</v>
      </c>
      <c r="Q1317" s="63">
        <f t="shared" si="849"/>
        <v>0.87</v>
      </c>
      <c r="R1317" s="64" t="str">
        <f t="shared" si="849"/>
        <v>FL</v>
      </c>
      <c r="S1317" s="65">
        <f t="shared" ref="S1317:X1317" si="850">((S1311*$H1311)+(S1312*$H1312)+(S1313*$H1313))/$F1313</f>
        <v>7.9320000000000004</v>
      </c>
      <c r="T1317" s="65">
        <f t="shared" si="850"/>
        <v>7.9320000000000004</v>
      </c>
      <c r="U1317" s="65">
        <f t="shared" si="850"/>
        <v>8.2880000000000003</v>
      </c>
      <c r="V1317" s="65">
        <f t="shared" si="850"/>
        <v>7.0879999999999992</v>
      </c>
      <c r="W1317" s="65">
        <f t="shared" si="850"/>
        <v>7.1639999999999997</v>
      </c>
      <c r="X1317" s="65">
        <f t="shared" si="850"/>
        <v>7.5079999999999991</v>
      </c>
      <c r="Y1317" s="65">
        <f>((Y1311*$H1311)+(Y1312*$H1312)+(Y1313*$H1313))/$F1313</f>
        <v>0.50760000000000005</v>
      </c>
      <c r="Z1317" s="63">
        <f t="shared" si="849"/>
        <v>0.109</v>
      </c>
      <c r="AA1317" s="63">
        <f t="shared" si="849"/>
        <v>4.22</v>
      </c>
      <c r="AB1317" s="63">
        <f t="shared" si="849"/>
        <v>1.39</v>
      </c>
      <c r="AC1317" s="65">
        <f>((AC1311*$H1311)+(AC1312*$H1312)+(AC1313*$H1313))/$F1313</f>
        <v>2.7720000000000002</v>
      </c>
      <c r="AD1317" s="65">
        <f>((AD1311*$H1311)+(AD1312*$H1312)+(AD1313*$H1313))/$F1313</f>
        <v>0.55679999999999996</v>
      </c>
      <c r="AE1317" s="63">
        <f t="shared" si="849"/>
        <v>12.35</v>
      </c>
      <c r="AF1317" s="65">
        <f t="shared" ref="AF1317:AP1317" si="851">((AF1311*$H1311)+(AF1312*$H1312)+(AF1313*$H1313))/$F1313</f>
        <v>13.051999999999998</v>
      </c>
      <c r="AG1317" s="65">
        <f t="shared" si="851"/>
        <v>0.15960000000000002</v>
      </c>
      <c r="AH1317" s="65">
        <f t="shared" si="851"/>
        <v>0.57440000000000002</v>
      </c>
      <c r="AI1317" s="65">
        <f t="shared" si="851"/>
        <v>9.7599999999999992E-2</v>
      </c>
      <c r="AJ1317" s="65">
        <f t="shared" si="851"/>
        <v>0</v>
      </c>
      <c r="AK1317" s="65">
        <f t="shared" si="851"/>
        <v>131.76</v>
      </c>
      <c r="AL1317" s="65">
        <f t="shared" si="851"/>
        <v>0</v>
      </c>
      <c r="AM1317" s="65">
        <f t="shared" si="851"/>
        <v>0</v>
      </c>
      <c r="AN1317" s="65">
        <f t="shared" si="851"/>
        <v>0</v>
      </c>
      <c r="AO1317" s="65">
        <f t="shared" si="851"/>
        <v>0</v>
      </c>
      <c r="AP1317" s="65">
        <f t="shared" si="851"/>
        <v>0</v>
      </c>
    </row>
    <row r="1318" spans="1:42" x14ac:dyDescent="0.25">
      <c r="A1318" s="35">
        <v>292</v>
      </c>
      <c r="B1318" s="36" t="s">
        <v>2954</v>
      </c>
      <c r="C1318" s="35">
        <v>1</v>
      </c>
      <c r="D1318" s="35" t="s">
        <v>660</v>
      </c>
      <c r="E1318" s="35">
        <v>0</v>
      </c>
      <c r="F1318" s="51">
        <v>15</v>
      </c>
      <c r="G1318" s="35"/>
      <c r="H1318" s="35">
        <f t="shared" si="819"/>
        <v>15</v>
      </c>
      <c r="I1318" s="37">
        <v>1.1499999999999999</v>
      </c>
      <c r="J1318" s="37">
        <v>1.2</v>
      </c>
      <c r="K1318" s="37">
        <v>0.81</v>
      </c>
      <c r="L1318" s="37">
        <v>3.07</v>
      </c>
      <c r="M1318" s="37">
        <v>4.62</v>
      </c>
      <c r="N1318" s="37">
        <v>10.85</v>
      </c>
      <c r="O1318" s="37">
        <v>53.55</v>
      </c>
      <c r="P1318" s="37">
        <v>35.6</v>
      </c>
      <c r="Q1318" s="37">
        <v>3.35</v>
      </c>
      <c r="R1318" s="38" t="s">
        <v>354</v>
      </c>
      <c r="S1318" s="39">
        <v>7.2</v>
      </c>
      <c r="T1318" s="39">
        <v>7</v>
      </c>
      <c r="U1318" s="39">
        <v>7.7</v>
      </c>
      <c r="V1318" s="39">
        <v>6.4</v>
      </c>
      <c r="W1318" s="39">
        <v>6.3</v>
      </c>
      <c r="X1318" s="39">
        <v>6.6</v>
      </c>
      <c r="Y1318" s="37">
        <v>0.88</v>
      </c>
      <c r="Z1318" s="37">
        <v>0.186</v>
      </c>
      <c r="AA1318" s="37">
        <v>4.7300000000000004</v>
      </c>
      <c r="AB1318" s="37">
        <v>1.87</v>
      </c>
      <c r="AC1318" s="37"/>
      <c r="AD1318" s="37">
        <v>0.22</v>
      </c>
      <c r="AE1318" s="37">
        <v>25.87</v>
      </c>
      <c r="AF1318" s="37">
        <v>20.6</v>
      </c>
      <c r="AG1318" s="37">
        <v>4.8099999999999996</v>
      </c>
      <c r="AH1318" s="37">
        <v>0.46</v>
      </c>
      <c r="AI1318" s="37">
        <v>0.44</v>
      </c>
      <c r="AJ1318" s="37">
        <v>2.08</v>
      </c>
      <c r="AK1318" s="39">
        <v>203</v>
      </c>
      <c r="AL1318" s="37"/>
      <c r="AM1318" s="37"/>
      <c r="AN1318" s="37"/>
      <c r="AO1318" s="37"/>
      <c r="AP1318" s="40"/>
    </row>
    <row r="1319" spans="1:42" x14ac:dyDescent="0.25">
      <c r="A1319" s="35">
        <v>292</v>
      </c>
      <c r="B1319" s="36" t="s">
        <v>2954</v>
      </c>
      <c r="C1319" s="35">
        <v>2</v>
      </c>
      <c r="D1319" s="35" t="s">
        <v>684</v>
      </c>
      <c r="E1319" s="35">
        <v>15</v>
      </c>
      <c r="F1319" s="51">
        <v>29</v>
      </c>
      <c r="G1319" s="35"/>
      <c r="H1319" s="35">
        <f t="shared" si="819"/>
        <v>14</v>
      </c>
      <c r="I1319" s="37">
        <v>1</v>
      </c>
      <c r="J1319" s="37">
        <v>1.62</v>
      </c>
      <c r="K1319" s="37">
        <v>0.94</v>
      </c>
      <c r="L1319" s="37">
        <v>3.1</v>
      </c>
      <c r="M1319" s="37">
        <v>6.75</v>
      </c>
      <c r="N1319" s="37">
        <v>13.41</v>
      </c>
      <c r="O1319" s="37">
        <v>50.18</v>
      </c>
      <c r="P1319" s="37">
        <v>36.409999999999997</v>
      </c>
      <c r="Q1319" s="37">
        <v>3.5</v>
      </c>
      <c r="R1319" s="38" t="s">
        <v>354</v>
      </c>
      <c r="S1319" s="39">
        <v>7.5</v>
      </c>
      <c r="T1319" s="39">
        <v>7.5</v>
      </c>
      <c r="U1319" s="39">
        <v>7.8</v>
      </c>
      <c r="V1319" s="39">
        <v>6.4</v>
      </c>
      <c r="W1319" s="39">
        <v>6.4</v>
      </c>
      <c r="X1319" s="39">
        <v>6.6</v>
      </c>
      <c r="Y1319" s="37">
        <v>0.75</v>
      </c>
      <c r="Z1319" s="37">
        <v>0.17199999999999999</v>
      </c>
      <c r="AA1319" s="37">
        <v>4.3600000000000003</v>
      </c>
      <c r="AB1319" s="37">
        <v>1.91</v>
      </c>
      <c r="AC1319" s="37"/>
      <c r="AD1319" s="37">
        <v>0.37</v>
      </c>
      <c r="AE1319" s="37">
        <v>24.53</v>
      </c>
      <c r="AF1319" s="37">
        <v>19.5</v>
      </c>
      <c r="AG1319" s="37">
        <v>3.97</v>
      </c>
      <c r="AH1319" s="37">
        <v>0.5</v>
      </c>
      <c r="AI1319" s="37">
        <v>0.4</v>
      </c>
      <c r="AJ1319" s="37">
        <v>2.2400000000000002</v>
      </c>
      <c r="AK1319" s="39">
        <v>342</v>
      </c>
      <c r="AL1319" s="37"/>
      <c r="AM1319" s="37"/>
      <c r="AN1319" s="37"/>
      <c r="AO1319" s="37"/>
      <c r="AP1319" s="40"/>
    </row>
    <row r="1320" spans="1:42" x14ac:dyDescent="0.25">
      <c r="A1320" s="41">
        <v>292</v>
      </c>
      <c r="B1320" s="42" t="s">
        <v>2954</v>
      </c>
      <c r="C1320" s="41">
        <v>3</v>
      </c>
      <c r="D1320" s="41" t="s">
        <v>290</v>
      </c>
      <c r="E1320" s="41">
        <v>29</v>
      </c>
      <c r="F1320" s="49">
        <v>45</v>
      </c>
      <c r="G1320" s="41"/>
      <c r="H1320" s="41">
        <f t="shared" si="819"/>
        <v>16</v>
      </c>
      <c r="I1320" s="43">
        <v>1.93</v>
      </c>
      <c r="J1320" s="43">
        <v>3.45</v>
      </c>
      <c r="K1320" s="43">
        <v>2.12</v>
      </c>
      <c r="L1320" s="43">
        <v>3.6</v>
      </c>
      <c r="M1320" s="43">
        <v>7.05</v>
      </c>
      <c r="N1320" s="43">
        <v>19.2</v>
      </c>
      <c r="O1320" s="43">
        <v>46.87</v>
      </c>
      <c r="P1320" s="43">
        <v>33.93</v>
      </c>
      <c r="Q1320" s="43">
        <v>4.4000000000000004</v>
      </c>
      <c r="R1320" s="44" t="s">
        <v>354</v>
      </c>
      <c r="S1320" s="45">
        <v>7.7</v>
      </c>
      <c r="T1320" s="45">
        <v>7.7</v>
      </c>
      <c r="U1320" s="45">
        <v>8</v>
      </c>
      <c r="V1320" s="45">
        <v>6.6</v>
      </c>
      <c r="W1320" s="45">
        <v>6.6</v>
      </c>
      <c r="X1320" s="45">
        <v>6.7</v>
      </c>
      <c r="Y1320" s="43">
        <v>0.54</v>
      </c>
      <c r="Z1320" s="43">
        <v>0.13200000000000001</v>
      </c>
      <c r="AA1320" s="43">
        <v>4.09</v>
      </c>
      <c r="AB1320" s="43">
        <v>1.89</v>
      </c>
      <c r="AC1320" s="43"/>
      <c r="AD1320" s="43">
        <v>0.33</v>
      </c>
      <c r="AE1320" s="43">
        <v>21.41</v>
      </c>
      <c r="AF1320" s="43">
        <v>18.8</v>
      </c>
      <c r="AG1320" s="43">
        <v>3.97</v>
      </c>
      <c r="AH1320" s="43">
        <v>0.5</v>
      </c>
      <c r="AI1320" s="43">
        <v>0.32</v>
      </c>
      <c r="AJ1320" s="43">
        <v>1.1200000000000001</v>
      </c>
      <c r="AK1320" s="45">
        <v>303</v>
      </c>
      <c r="AL1320" s="43"/>
      <c r="AM1320" s="43"/>
      <c r="AN1320" s="43"/>
      <c r="AO1320" s="43"/>
      <c r="AP1320" s="46"/>
    </row>
    <row r="1321" spans="1:42" x14ac:dyDescent="0.25">
      <c r="A1321" s="3">
        <v>292</v>
      </c>
      <c r="B1321" s="11" t="s">
        <v>2954</v>
      </c>
      <c r="C1321" s="3">
        <v>4</v>
      </c>
      <c r="D1321" s="3" t="s">
        <v>302</v>
      </c>
      <c r="E1321" s="3">
        <v>45</v>
      </c>
      <c r="F1321" s="50">
        <v>68</v>
      </c>
      <c r="G1321" s="3"/>
      <c r="H1321" s="3">
        <f t="shared" si="819"/>
        <v>23</v>
      </c>
      <c r="I1321" s="15">
        <v>17.899999999999999</v>
      </c>
      <c r="J1321" s="15">
        <v>25.75</v>
      </c>
      <c r="K1321" s="15">
        <v>11.47</v>
      </c>
      <c r="L1321" s="15">
        <v>7.95</v>
      </c>
      <c r="M1321" s="15">
        <v>2.79</v>
      </c>
      <c r="N1321" s="15">
        <v>65.86</v>
      </c>
      <c r="O1321" s="15">
        <v>17.170000000000002</v>
      </c>
      <c r="P1321" s="15">
        <v>16.97</v>
      </c>
      <c r="Q1321" s="15">
        <v>23.5</v>
      </c>
      <c r="R1321" s="23" t="s">
        <v>506</v>
      </c>
      <c r="S1321" s="19">
        <v>7.5</v>
      </c>
      <c r="T1321" s="19">
        <v>7.6</v>
      </c>
      <c r="U1321" s="19">
        <v>7.6</v>
      </c>
      <c r="V1321" s="19">
        <v>6.5</v>
      </c>
      <c r="W1321" s="19">
        <v>6.5</v>
      </c>
      <c r="X1321" s="19">
        <v>6.8</v>
      </c>
      <c r="Y1321" s="15">
        <v>0.19</v>
      </c>
      <c r="Z1321" s="15">
        <v>4.2999999999999997E-2</v>
      </c>
      <c r="AA1321" s="15">
        <v>4.42</v>
      </c>
      <c r="AB1321" s="15">
        <v>1.91</v>
      </c>
      <c r="AC1321" s="15"/>
      <c r="AD1321" s="15">
        <v>0.28999999999999998</v>
      </c>
      <c r="AE1321" s="15">
        <v>13.05</v>
      </c>
      <c r="AF1321" s="15">
        <v>9.1</v>
      </c>
      <c r="AG1321" s="15">
        <v>1.46</v>
      </c>
      <c r="AH1321" s="15">
        <v>0.44</v>
      </c>
      <c r="AI1321" s="15">
        <v>0.3</v>
      </c>
      <c r="AJ1321" s="15">
        <v>2.08</v>
      </c>
      <c r="AK1321" s="19">
        <v>239</v>
      </c>
      <c r="AL1321" s="15"/>
      <c r="AM1321" s="15"/>
      <c r="AN1321" s="15"/>
      <c r="AO1321" s="15"/>
      <c r="AP1321" s="27"/>
    </row>
    <row r="1322" spans="1:42" x14ac:dyDescent="0.25">
      <c r="A1322" s="3">
        <v>292</v>
      </c>
      <c r="B1322" s="11" t="s">
        <v>2954</v>
      </c>
      <c r="C1322" s="3">
        <v>5</v>
      </c>
      <c r="D1322" s="3" t="s">
        <v>477</v>
      </c>
      <c r="E1322" s="3">
        <v>68</v>
      </c>
      <c r="F1322" s="50">
        <v>94</v>
      </c>
      <c r="G1322" s="3"/>
      <c r="H1322" s="3">
        <f t="shared" si="819"/>
        <v>26</v>
      </c>
      <c r="I1322" s="15">
        <v>0.66</v>
      </c>
      <c r="J1322" s="15">
        <v>1.45</v>
      </c>
      <c r="K1322" s="15">
        <v>1.17</v>
      </c>
      <c r="L1322" s="15">
        <v>7</v>
      </c>
      <c r="M1322" s="15">
        <v>13.42</v>
      </c>
      <c r="N1322" s="15">
        <v>23.7</v>
      </c>
      <c r="O1322" s="15">
        <v>45.85</v>
      </c>
      <c r="P1322" s="15">
        <v>30.45</v>
      </c>
      <c r="Q1322" s="15">
        <v>1.18</v>
      </c>
      <c r="R1322" s="23" t="s">
        <v>1064</v>
      </c>
      <c r="S1322" s="19">
        <v>7.4</v>
      </c>
      <c r="T1322" s="19">
        <v>7.4</v>
      </c>
      <c r="U1322" s="19">
        <v>8</v>
      </c>
      <c r="V1322" s="19">
        <v>6.3</v>
      </c>
      <c r="W1322" s="19">
        <v>6.4</v>
      </c>
      <c r="X1322" s="19">
        <v>6.7</v>
      </c>
      <c r="Y1322" s="15">
        <v>0.22</v>
      </c>
      <c r="Z1322" s="15"/>
      <c r="AA1322" s="15"/>
      <c r="AB1322" s="15">
        <v>1.87</v>
      </c>
      <c r="AC1322" s="15"/>
      <c r="AD1322" s="15">
        <v>0.33</v>
      </c>
      <c r="AE1322" s="15">
        <v>20.07</v>
      </c>
      <c r="AF1322" s="15">
        <v>15.2</v>
      </c>
      <c r="AG1322" s="15">
        <v>2.2999999999999998</v>
      </c>
      <c r="AH1322" s="15">
        <v>0.5</v>
      </c>
      <c r="AI1322" s="15">
        <v>0.32</v>
      </c>
      <c r="AJ1322" s="15">
        <v>1.76</v>
      </c>
      <c r="AK1322" s="19">
        <v>174</v>
      </c>
      <c r="AL1322" s="15"/>
      <c r="AM1322" s="15"/>
      <c r="AN1322" s="15"/>
      <c r="AO1322" s="15"/>
      <c r="AP1322" s="27"/>
    </row>
    <row r="1323" spans="1:42" x14ac:dyDescent="0.25">
      <c r="A1323" s="3">
        <v>292</v>
      </c>
      <c r="B1323" s="11" t="s">
        <v>2954</v>
      </c>
      <c r="C1323" s="3">
        <v>6</v>
      </c>
      <c r="D1323" s="3" t="s">
        <v>484</v>
      </c>
      <c r="E1323" s="3">
        <v>94</v>
      </c>
      <c r="F1323" s="50">
        <v>138</v>
      </c>
      <c r="G1323" s="3"/>
      <c r="H1323" s="3">
        <f t="shared" si="819"/>
        <v>44</v>
      </c>
      <c r="I1323" s="15">
        <v>0.6</v>
      </c>
      <c r="J1323" s="15">
        <v>0.65</v>
      </c>
      <c r="K1323" s="15">
        <v>2.11</v>
      </c>
      <c r="L1323" s="15">
        <v>6.72</v>
      </c>
      <c r="M1323" s="15">
        <v>9.19</v>
      </c>
      <c r="N1323" s="15">
        <v>21.24</v>
      </c>
      <c r="O1323" s="15">
        <v>41.51</v>
      </c>
      <c r="P1323" s="15">
        <v>37.25</v>
      </c>
      <c r="Q1323" s="15">
        <v>0.89</v>
      </c>
      <c r="R1323" s="23" t="s">
        <v>1064</v>
      </c>
      <c r="S1323" s="19">
        <v>7.2</v>
      </c>
      <c r="T1323" s="19">
        <v>7.3</v>
      </c>
      <c r="U1323" s="19">
        <v>7.6</v>
      </c>
      <c r="V1323" s="19">
        <v>6.4</v>
      </c>
      <c r="W1323" s="19">
        <v>6.4</v>
      </c>
      <c r="X1323" s="19">
        <v>6.7</v>
      </c>
      <c r="Y1323" s="15">
        <v>0.26</v>
      </c>
      <c r="Z1323" s="15"/>
      <c r="AA1323" s="15"/>
      <c r="AB1323" s="15">
        <v>1.83</v>
      </c>
      <c r="AC1323" s="15"/>
      <c r="AD1323" s="15">
        <v>0.28000000000000003</v>
      </c>
      <c r="AE1323" s="15">
        <v>21.19</v>
      </c>
      <c r="AF1323" s="15">
        <v>15.8</v>
      </c>
      <c r="AG1323" s="15">
        <v>3.14</v>
      </c>
      <c r="AH1323" s="15">
        <v>0.46</v>
      </c>
      <c r="AI1323" s="15">
        <v>0.36</v>
      </c>
      <c r="AJ1323" s="15">
        <v>1.76</v>
      </c>
      <c r="AK1323" s="19">
        <v>160</v>
      </c>
      <c r="AL1323" s="15"/>
      <c r="AM1323" s="15"/>
      <c r="AN1323" s="15"/>
      <c r="AO1323" s="15"/>
      <c r="AP1323" s="27"/>
    </row>
    <row r="1324" spans="1:42" ht="15.6" x14ac:dyDescent="0.3">
      <c r="A1324" s="59">
        <f>A1318</f>
        <v>292</v>
      </c>
      <c r="B1324" s="60" t="str">
        <f>B1318</f>
        <v>MI</v>
      </c>
      <c r="C1324" s="61"/>
      <c r="D1324" s="61"/>
      <c r="E1324" s="61"/>
      <c r="F1324" s="62"/>
      <c r="G1324" s="61"/>
      <c r="H1324" s="61"/>
      <c r="I1324" s="63">
        <f>((I1318*$H1318)+(I1319*$H1319))/$F1319</f>
        <v>1.0775862068965518</v>
      </c>
      <c r="J1324" s="63">
        <f>((J1318*$H1318)+(J1319*$H1319))/$F1319</f>
        <v>1.4027586206896552</v>
      </c>
      <c r="K1324" s="63">
        <f t="shared" ref="K1324:Q1324" si="852">((K1318*$H1318)+(K1319*$H1319))/$F1319</f>
        <v>0.87275862068965526</v>
      </c>
      <c r="L1324" s="63">
        <f t="shared" si="852"/>
        <v>3.0844827586206893</v>
      </c>
      <c r="M1324" s="63">
        <f t="shared" si="852"/>
        <v>5.6482758620689655</v>
      </c>
      <c r="N1324" s="63">
        <f t="shared" si="852"/>
        <v>12.085862068965518</v>
      </c>
      <c r="O1324" s="63">
        <f t="shared" si="852"/>
        <v>51.92310344827586</v>
      </c>
      <c r="P1324" s="63">
        <f t="shared" si="852"/>
        <v>35.991034482758621</v>
      </c>
      <c r="Q1324" s="63">
        <f t="shared" si="852"/>
        <v>3.4224137931034484</v>
      </c>
      <c r="R1324" s="64" t="str">
        <f>R1318</f>
        <v>FAL</v>
      </c>
      <c r="S1324" s="65">
        <f t="shared" ref="S1324:X1324" si="853">((S1318*$H1318)+(S1319*$H1319)+(S1320*$H1320))/$F1320</f>
        <v>7.471111111111111</v>
      </c>
      <c r="T1324" s="65">
        <f t="shared" si="853"/>
        <v>7.4044444444444446</v>
      </c>
      <c r="U1324" s="65">
        <f t="shared" si="853"/>
        <v>7.8377777777777773</v>
      </c>
      <c r="V1324" s="65">
        <f t="shared" si="853"/>
        <v>6.4711111111111119</v>
      </c>
      <c r="W1324" s="65">
        <f t="shared" si="853"/>
        <v>6.4377777777777787</v>
      </c>
      <c r="X1324" s="65">
        <f t="shared" si="853"/>
        <v>6.6355555555555545</v>
      </c>
      <c r="Y1324" s="65">
        <f>((Y1318*$H1318)+(Y1319*$H1319)+(Y1320*$H1320))/$F1320</f>
        <v>0.71866666666666679</v>
      </c>
      <c r="Z1324" s="63">
        <f t="shared" ref="Z1324:AE1324" si="854">((Z1318*$H1318)+(Z1319*$H1319))/$F1319</f>
        <v>0.17924137931034484</v>
      </c>
      <c r="AA1324" s="63">
        <f t="shared" si="854"/>
        <v>4.5513793103448279</v>
      </c>
      <c r="AB1324" s="63">
        <f t="shared" si="854"/>
        <v>1.8893103448275861</v>
      </c>
      <c r="AC1324" s="65">
        <f t="shared" ref="AC1324:AD1324" si="855">((AC1318*$H1318)+(AC1319*$H1319)+(AC1320*$H1320))/$F1320</f>
        <v>0</v>
      </c>
      <c r="AD1324" s="65">
        <f t="shared" si="855"/>
        <v>0.30577777777777781</v>
      </c>
      <c r="AE1324" s="63">
        <f t="shared" si="854"/>
        <v>25.223103448275864</v>
      </c>
      <c r="AF1324" s="65">
        <f t="shared" ref="AF1324:AP1324" si="856">((AF1318*$H1318)+(AF1319*$H1319)+(AF1320*$H1320))/$F1320</f>
        <v>19.617777777777778</v>
      </c>
      <c r="AG1324" s="65">
        <f t="shared" si="856"/>
        <v>4.25</v>
      </c>
      <c r="AH1324" s="65">
        <f t="shared" si="856"/>
        <v>0.48666666666666664</v>
      </c>
      <c r="AI1324" s="65">
        <f t="shared" si="856"/>
        <v>0.38488888888888889</v>
      </c>
      <c r="AJ1324" s="65">
        <f t="shared" si="856"/>
        <v>1.7884444444444445</v>
      </c>
      <c r="AK1324" s="65">
        <f t="shared" si="856"/>
        <v>281.8</v>
      </c>
      <c r="AL1324" s="65">
        <f t="shared" si="856"/>
        <v>0</v>
      </c>
      <c r="AM1324" s="65">
        <f t="shared" si="856"/>
        <v>0</v>
      </c>
      <c r="AN1324" s="65">
        <f t="shared" si="856"/>
        <v>0</v>
      </c>
      <c r="AO1324" s="65">
        <f t="shared" si="856"/>
        <v>0</v>
      </c>
      <c r="AP1324" s="65">
        <f t="shared" si="856"/>
        <v>0</v>
      </c>
    </row>
    <row r="1325" spans="1:42" x14ac:dyDescent="0.25">
      <c r="A1325" s="35">
        <v>2</v>
      </c>
      <c r="B1325" s="36" t="s">
        <v>6464</v>
      </c>
      <c r="C1325" s="35">
        <v>1</v>
      </c>
      <c r="D1325" s="35" t="s">
        <v>660</v>
      </c>
      <c r="E1325" s="35">
        <v>0</v>
      </c>
      <c r="F1325" s="51">
        <v>30</v>
      </c>
      <c r="G1325" s="35"/>
      <c r="H1325" s="35">
        <f t="shared" si="819"/>
        <v>30</v>
      </c>
      <c r="I1325" s="37">
        <v>0.67</v>
      </c>
      <c r="J1325" s="37">
        <v>3.88</v>
      </c>
      <c r="K1325" s="37">
        <v>8.52</v>
      </c>
      <c r="L1325" s="37">
        <v>29.83</v>
      </c>
      <c r="M1325" s="37">
        <v>22.66</v>
      </c>
      <c r="N1325" s="37">
        <v>65.56</v>
      </c>
      <c r="O1325" s="37">
        <v>15.55</v>
      </c>
      <c r="P1325" s="37">
        <v>18.89</v>
      </c>
      <c r="Q1325" s="37"/>
      <c r="R1325" s="38" t="s">
        <v>506</v>
      </c>
      <c r="S1325" s="39">
        <v>5.35</v>
      </c>
      <c r="T1325" s="39">
        <v>4.45</v>
      </c>
      <c r="U1325" s="39">
        <v>5.15</v>
      </c>
      <c r="V1325" s="39">
        <v>4.3</v>
      </c>
      <c r="W1325" s="39">
        <v>4.1500000000000004</v>
      </c>
      <c r="X1325" s="39">
        <v>4.5999999999999996</v>
      </c>
      <c r="Y1325" s="37">
        <v>0.88</v>
      </c>
      <c r="Z1325" s="37">
        <v>0.05</v>
      </c>
      <c r="AA1325" s="37">
        <v>17.600000000000001</v>
      </c>
      <c r="AB1325" s="37">
        <v>1.5</v>
      </c>
      <c r="AC1325" s="37"/>
      <c r="AD1325" s="37"/>
      <c r="AE1325" s="37">
        <v>4.87</v>
      </c>
      <c r="AF1325" s="37">
        <v>0.3</v>
      </c>
      <c r="AG1325" s="37">
        <v>0.14000000000000001</v>
      </c>
      <c r="AH1325" s="37">
        <v>0.2</v>
      </c>
      <c r="AI1325" s="37">
        <v>0.02</v>
      </c>
      <c r="AJ1325" s="37">
        <v>5</v>
      </c>
      <c r="AK1325" s="39">
        <v>10</v>
      </c>
      <c r="AL1325" s="37">
        <v>62.06</v>
      </c>
      <c r="AM1325" s="37">
        <v>2</v>
      </c>
      <c r="AN1325" s="37">
        <v>22.3</v>
      </c>
      <c r="AO1325" s="37">
        <v>4.4800000000000004</v>
      </c>
      <c r="AP1325" s="40">
        <v>12.62</v>
      </c>
    </row>
    <row r="1326" spans="1:42" x14ac:dyDescent="0.25">
      <c r="A1326" s="41">
        <v>2</v>
      </c>
      <c r="B1326" s="42" t="s">
        <v>6464</v>
      </c>
      <c r="C1326" s="41">
        <v>2</v>
      </c>
      <c r="D1326" s="41" t="s">
        <v>684</v>
      </c>
      <c r="E1326" s="41">
        <v>30</v>
      </c>
      <c r="F1326" s="49">
        <v>40</v>
      </c>
      <c r="G1326" s="41"/>
      <c r="H1326" s="41">
        <f t="shared" si="819"/>
        <v>10</v>
      </c>
      <c r="I1326" s="43">
        <v>1.05</v>
      </c>
      <c r="J1326" s="43">
        <v>5.85</v>
      </c>
      <c r="K1326" s="43">
        <v>10.63</v>
      </c>
      <c r="L1326" s="43">
        <v>30.81</v>
      </c>
      <c r="M1326" s="43">
        <v>22.2</v>
      </c>
      <c r="N1326" s="43">
        <v>70.540000000000006</v>
      </c>
      <c r="O1326" s="43">
        <v>22.76</v>
      </c>
      <c r="P1326" s="43">
        <v>6.7</v>
      </c>
      <c r="Q1326" s="43">
        <v>0.14000000000000001</v>
      </c>
      <c r="R1326" s="44" t="s">
        <v>506</v>
      </c>
      <c r="S1326" s="45">
        <v>5.15</v>
      </c>
      <c r="T1326" s="45">
        <v>4.8499999999999996</v>
      </c>
      <c r="U1326" s="45">
        <v>5.7</v>
      </c>
      <c r="V1326" s="45">
        <v>4.3</v>
      </c>
      <c r="W1326" s="45">
        <v>4.3</v>
      </c>
      <c r="X1326" s="45">
        <v>4.8</v>
      </c>
      <c r="Y1326" s="43">
        <v>0.4</v>
      </c>
      <c r="Z1326" s="43">
        <v>3.2000000000000001E-2</v>
      </c>
      <c r="AA1326" s="43">
        <v>12.5</v>
      </c>
      <c r="AB1326" s="43">
        <v>1.52</v>
      </c>
      <c r="AC1326" s="43"/>
      <c r="AD1326" s="43"/>
      <c r="AE1326" s="43">
        <v>2.69</v>
      </c>
      <c r="AF1326" s="43">
        <v>0.16</v>
      </c>
      <c r="AG1326" s="43">
        <v>7.0000000000000007E-2</v>
      </c>
      <c r="AH1326" s="43">
        <v>0.1</v>
      </c>
      <c r="AI1326" s="43">
        <v>0.01</v>
      </c>
      <c r="AJ1326" s="43">
        <v>3.4</v>
      </c>
      <c r="AK1326" s="45">
        <v>9</v>
      </c>
      <c r="AL1326" s="43">
        <v>56.48</v>
      </c>
      <c r="AM1326" s="43">
        <v>2.79</v>
      </c>
      <c r="AN1326" s="43">
        <v>25.91</v>
      </c>
      <c r="AO1326" s="43">
        <v>3.51</v>
      </c>
      <c r="AP1326" s="46">
        <v>12.12</v>
      </c>
    </row>
    <row r="1327" spans="1:42" x14ac:dyDescent="0.25">
      <c r="A1327" s="41">
        <v>2</v>
      </c>
      <c r="B1327" s="42" t="s">
        <v>6464</v>
      </c>
      <c r="C1327" s="41">
        <v>3</v>
      </c>
      <c r="D1327" s="41" t="s">
        <v>1331</v>
      </c>
      <c r="E1327" s="41">
        <v>40</v>
      </c>
      <c r="F1327" s="49">
        <v>55</v>
      </c>
      <c r="G1327" s="41"/>
      <c r="H1327" s="41">
        <f t="shared" si="819"/>
        <v>15</v>
      </c>
      <c r="I1327" s="43">
        <v>1.88</v>
      </c>
      <c r="J1327" s="43">
        <v>8.2899999999999991</v>
      </c>
      <c r="K1327" s="43">
        <v>13.62</v>
      </c>
      <c r="L1327" s="43">
        <v>31.34</v>
      </c>
      <c r="M1327" s="43">
        <v>19.39</v>
      </c>
      <c r="N1327" s="43">
        <v>74.52</v>
      </c>
      <c r="O1327" s="43">
        <v>21.23</v>
      </c>
      <c r="P1327" s="43">
        <v>4.25</v>
      </c>
      <c r="Q1327" s="43">
        <v>0.28999999999999998</v>
      </c>
      <c r="R1327" s="44" t="s">
        <v>79</v>
      </c>
      <c r="S1327" s="45">
        <v>5.4</v>
      </c>
      <c r="T1327" s="45">
        <v>5.3</v>
      </c>
      <c r="U1327" s="45">
        <v>5.9</v>
      </c>
      <c r="V1327" s="45">
        <v>4.4000000000000004</v>
      </c>
      <c r="W1327" s="45">
        <v>4.4000000000000004</v>
      </c>
      <c r="X1327" s="45">
        <v>4.95</v>
      </c>
      <c r="Y1327" s="43">
        <v>0.18</v>
      </c>
      <c r="Z1327" s="43">
        <v>6.0000000000000001E-3</v>
      </c>
      <c r="AA1327" s="43"/>
      <c r="AB1327" s="43">
        <v>1.6</v>
      </c>
      <c r="AC1327" s="43"/>
      <c r="AD1327" s="43"/>
      <c r="AE1327" s="43">
        <v>1.47</v>
      </c>
      <c r="AF1327" s="43">
        <v>0.1</v>
      </c>
      <c r="AG1327" s="43">
        <v>7.0000000000000007E-2</v>
      </c>
      <c r="AH1327" s="43">
        <v>0.08</v>
      </c>
      <c r="AI1327" s="43">
        <v>0.01</v>
      </c>
      <c r="AJ1327" s="43">
        <v>1.6</v>
      </c>
      <c r="AK1327" s="45">
        <v>9</v>
      </c>
      <c r="AL1327" s="43">
        <v>56.26</v>
      </c>
      <c r="AM1327" s="43">
        <v>2.59</v>
      </c>
      <c r="AN1327" s="43">
        <v>27.11</v>
      </c>
      <c r="AO1327" s="43">
        <v>3.32</v>
      </c>
      <c r="AP1327" s="46">
        <v>12.68</v>
      </c>
    </row>
    <row r="1328" spans="1:42" x14ac:dyDescent="0.25">
      <c r="A1328" s="3">
        <v>2</v>
      </c>
      <c r="B1328" s="11" t="s">
        <v>6464</v>
      </c>
      <c r="C1328" s="3">
        <v>4</v>
      </c>
      <c r="D1328" s="3" t="s">
        <v>1343</v>
      </c>
      <c r="E1328" s="3">
        <v>55</v>
      </c>
      <c r="F1328" s="50">
        <v>80</v>
      </c>
      <c r="G1328" s="3"/>
      <c r="H1328" s="3">
        <f t="shared" si="819"/>
        <v>25</v>
      </c>
      <c r="I1328" s="15">
        <v>1.8</v>
      </c>
      <c r="J1328" s="15">
        <v>6.54</v>
      </c>
      <c r="K1328" s="15">
        <v>10.61</v>
      </c>
      <c r="L1328" s="15">
        <v>24.69</v>
      </c>
      <c r="M1328" s="15">
        <v>17.3</v>
      </c>
      <c r="N1328" s="15">
        <v>60.94</v>
      </c>
      <c r="O1328" s="15">
        <v>21.05</v>
      </c>
      <c r="P1328" s="15">
        <v>18.010000000000002</v>
      </c>
      <c r="Q1328" s="15">
        <v>0.52</v>
      </c>
      <c r="R1328" s="23" t="s">
        <v>506</v>
      </c>
      <c r="S1328" s="19">
        <v>5.55</v>
      </c>
      <c r="T1328" s="19">
        <v>5.0999999999999996</v>
      </c>
      <c r="U1328" s="19">
        <v>6.05</v>
      </c>
      <c r="V1328" s="19">
        <v>4</v>
      </c>
      <c r="W1328" s="19">
        <v>4</v>
      </c>
      <c r="X1328" s="19">
        <v>4.6500000000000004</v>
      </c>
      <c r="Y1328" s="15">
        <v>7.0000000000000007E-2</v>
      </c>
      <c r="Z1328" s="15">
        <v>5.0000000000000001E-3</v>
      </c>
      <c r="AA1328" s="15"/>
      <c r="AB1328" s="15">
        <v>1.98</v>
      </c>
      <c r="AC1328" s="15"/>
      <c r="AD1328" s="15"/>
      <c r="AE1328" s="15">
        <v>2.93</v>
      </c>
      <c r="AF1328" s="15">
        <v>0.1</v>
      </c>
      <c r="AG1328" s="15">
        <v>7.0000000000000007E-2</v>
      </c>
      <c r="AH1328" s="15">
        <v>0.14000000000000001</v>
      </c>
      <c r="AI1328" s="15">
        <v>0.01</v>
      </c>
      <c r="AJ1328" s="15">
        <v>2.7</v>
      </c>
      <c r="AK1328" s="19">
        <v>6</v>
      </c>
      <c r="AL1328" s="15">
        <v>52.96</v>
      </c>
      <c r="AM1328" s="15">
        <v>2</v>
      </c>
      <c r="AN1328" s="15">
        <v>23.5</v>
      </c>
      <c r="AO1328" s="15">
        <v>3.65</v>
      </c>
      <c r="AP1328" s="27">
        <v>20.16</v>
      </c>
    </row>
    <row r="1329" spans="1:42" x14ac:dyDescent="0.25">
      <c r="A1329" s="3">
        <v>2</v>
      </c>
      <c r="B1329" s="11" t="s">
        <v>6464</v>
      </c>
      <c r="C1329" s="3">
        <v>5</v>
      </c>
      <c r="D1329" s="3" t="s">
        <v>5395</v>
      </c>
      <c r="E1329" s="3">
        <v>80</v>
      </c>
      <c r="F1329" s="50">
        <v>100</v>
      </c>
      <c r="G1329" s="3"/>
      <c r="H1329" s="3">
        <f t="shared" ref="H1329:H1391" si="857">F1329-E1329</f>
        <v>20</v>
      </c>
      <c r="I1329" s="15">
        <v>0.79</v>
      </c>
      <c r="J1329" s="15">
        <v>4.3600000000000003</v>
      </c>
      <c r="K1329" s="15">
        <v>9.11</v>
      </c>
      <c r="L1329" s="15">
        <v>25</v>
      </c>
      <c r="M1329" s="15">
        <v>17.149999999999999</v>
      </c>
      <c r="N1329" s="15">
        <v>56.41</v>
      </c>
      <c r="O1329" s="15">
        <v>16.5</v>
      </c>
      <c r="P1329" s="15">
        <v>27.09</v>
      </c>
      <c r="Q1329" s="15">
        <v>0.57999999999999996</v>
      </c>
      <c r="R1329" s="23" t="s">
        <v>148</v>
      </c>
      <c r="S1329" s="19">
        <v>5.5</v>
      </c>
      <c r="T1329" s="19">
        <v>5.15</v>
      </c>
      <c r="U1329" s="19">
        <v>5.95</v>
      </c>
      <c r="V1329" s="19">
        <v>4</v>
      </c>
      <c r="W1329" s="19">
        <v>3.9</v>
      </c>
      <c r="X1329" s="19">
        <v>4.5</v>
      </c>
      <c r="Y1329" s="15">
        <v>0.1</v>
      </c>
      <c r="Z1329" s="15"/>
      <c r="AA1329" s="15"/>
      <c r="AB1329" s="15">
        <v>1.84</v>
      </c>
      <c r="AC1329" s="15"/>
      <c r="AD1329" s="15"/>
      <c r="AE1329" s="15">
        <v>2.5</v>
      </c>
      <c r="AF1329" s="15">
        <v>0.16</v>
      </c>
      <c r="AG1329" s="15">
        <v>0.14000000000000001</v>
      </c>
      <c r="AH1329" s="15">
        <v>0.18</v>
      </c>
      <c r="AI1329" s="15">
        <v>0.01</v>
      </c>
      <c r="AJ1329" s="15">
        <v>2.76</v>
      </c>
      <c r="AK1329" s="19">
        <v>6</v>
      </c>
      <c r="AL1329" s="15">
        <v>51.06</v>
      </c>
      <c r="AM1329" s="15">
        <v>2.79</v>
      </c>
      <c r="AN1329" s="15">
        <v>31.71</v>
      </c>
      <c r="AO1329" s="15">
        <v>2.59</v>
      </c>
      <c r="AP1329" s="27">
        <v>13.54</v>
      </c>
    </row>
    <row r="1330" spans="1:42" x14ac:dyDescent="0.25">
      <c r="A1330" s="3">
        <v>2</v>
      </c>
      <c r="B1330" s="11" t="s">
        <v>6464</v>
      </c>
      <c r="C1330" s="3">
        <v>6</v>
      </c>
      <c r="D1330" s="3" t="s">
        <v>219</v>
      </c>
      <c r="E1330" s="3">
        <v>100</v>
      </c>
      <c r="F1330" s="50">
        <v>120</v>
      </c>
      <c r="G1330" s="3"/>
      <c r="H1330" s="3">
        <f t="shared" si="857"/>
        <v>20</v>
      </c>
      <c r="I1330" s="15">
        <v>0.52</v>
      </c>
      <c r="J1330" s="15">
        <v>3.1</v>
      </c>
      <c r="K1330" s="15">
        <v>7.22</v>
      </c>
      <c r="L1330" s="15">
        <v>20.100000000000001</v>
      </c>
      <c r="M1330" s="15">
        <v>15.24</v>
      </c>
      <c r="N1330" s="15">
        <v>46.18</v>
      </c>
      <c r="O1330" s="15">
        <v>16.77</v>
      </c>
      <c r="P1330" s="15">
        <v>37.049999999999997</v>
      </c>
      <c r="Q1330" s="15">
        <v>1.78</v>
      </c>
      <c r="R1330" s="23" t="s">
        <v>1411</v>
      </c>
      <c r="S1330" s="19">
        <v>5.4</v>
      </c>
      <c r="T1330" s="19">
        <v>5.25</v>
      </c>
      <c r="U1330" s="19">
        <v>5.3</v>
      </c>
      <c r="V1330" s="19">
        <v>3.8</v>
      </c>
      <c r="W1330" s="19">
        <v>3.9</v>
      </c>
      <c r="X1330" s="19">
        <v>4.45</v>
      </c>
      <c r="Y1330" s="15">
        <v>0.11</v>
      </c>
      <c r="Z1330" s="15"/>
      <c r="AA1330" s="15"/>
      <c r="AB1330" s="15">
        <v>1.85</v>
      </c>
      <c r="AC1330" s="15"/>
      <c r="AD1330" s="15"/>
      <c r="AE1330" s="15">
        <v>6.86</v>
      </c>
      <c r="AF1330" s="15">
        <v>0.57999999999999996</v>
      </c>
      <c r="AG1330" s="15">
        <v>0.28000000000000003</v>
      </c>
      <c r="AH1330" s="15">
        <v>0.2</v>
      </c>
      <c r="AI1330" s="15">
        <v>0.01</v>
      </c>
      <c r="AJ1330" s="15">
        <v>6.1</v>
      </c>
      <c r="AK1330" s="19">
        <v>6</v>
      </c>
      <c r="AL1330" s="15">
        <v>47.64</v>
      </c>
      <c r="AM1330" s="15">
        <v>3.99</v>
      </c>
      <c r="AN1330" s="15">
        <v>32.159999999999997</v>
      </c>
      <c r="AO1330" s="15">
        <v>2.33</v>
      </c>
      <c r="AP1330" s="27">
        <v>14.02</v>
      </c>
    </row>
    <row r="1331" spans="1:42" ht="15.6" x14ac:dyDescent="0.3">
      <c r="A1331" s="59">
        <f>A1325</f>
        <v>2</v>
      </c>
      <c r="B1331" s="60" t="str">
        <f>B1325</f>
        <v>MO</v>
      </c>
      <c r="C1331" s="61"/>
      <c r="D1331" s="61"/>
      <c r="E1331" s="61"/>
      <c r="F1331" s="62"/>
      <c r="G1331" s="61"/>
      <c r="H1331" s="61"/>
      <c r="I1331" s="63">
        <f>I1325</f>
        <v>0.67</v>
      </c>
      <c r="J1331" s="63">
        <f t="shared" ref="J1331:AE1331" si="858">J1325</f>
        <v>3.88</v>
      </c>
      <c r="K1331" s="63">
        <f t="shared" si="858"/>
        <v>8.52</v>
      </c>
      <c r="L1331" s="63">
        <f t="shared" si="858"/>
        <v>29.83</v>
      </c>
      <c r="M1331" s="63">
        <f t="shared" si="858"/>
        <v>22.66</v>
      </c>
      <c r="N1331" s="63">
        <f t="shared" si="858"/>
        <v>65.56</v>
      </c>
      <c r="O1331" s="63">
        <f t="shared" si="858"/>
        <v>15.55</v>
      </c>
      <c r="P1331" s="63">
        <f t="shared" si="858"/>
        <v>18.89</v>
      </c>
      <c r="Q1331" s="63">
        <f t="shared" si="858"/>
        <v>0</v>
      </c>
      <c r="R1331" s="64" t="str">
        <f t="shared" si="858"/>
        <v>Fa</v>
      </c>
      <c r="S1331" s="65">
        <f t="shared" ref="S1331:X1331" si="859">((S1325*$H1325)+(S1326*$H1326)+(S1327*$H1327))/$F1327</f>
        <v>5.3272727272727272</v>
      </c>
      <c r="T1331" s="65">
        <f t="shared" si="859"/>
        <v>4.7545454545454549</v>
      </c>
      <c r="U1331" s="65">
        <f t="shared" si="859"/>
        <v>5.4545454545454541</v>
      </c>
      <c r="V1331" s="65">
        <f t="shared" si="859"/>
        <v>4.3272727272727272</v>
      </c>
      <c r="W1331" s="65">
        <f t="shared" si="859"/>
        <v>4.2454545454545451</v>
      </c>
      <c r="X1331" s="65">
        <f t="shared" si="859"/>
        <v>4.7318181818181815</v>
      </c>
      <c r="Y1331" s="65">
        <f>((Y1325*$H1325)+(Y1326*$H1326)+(Y1327*$H1327))/$F1327</f>
        <v>0.60181818181818181</v>
      </c>
      <c r="Z1331" s="63">
        <f t="shared" si="858"/>
        <v>0.05</v>
      </c>
      <c r="AA1331" s="63">
        <f t="shared" si="858"/>
        <v>17.600000000000001</v>
      </c>
      <c r="AB1331" s="63">
        <f t="shared" si="858"/>
        <v>1.5</v>
      </c>
      <c r="AC1331" s="65">
        <f>((AC1325*$H1325)+(AC1326*$H1326)+(AC1327*$H1327))/$F1327</f>
        <v>0</v>
      </c>
      <c r="AD1331" s="65">
        <f>((AD1325*$H1325)+(AD1326*$H1326)+(AD1327*$H1327))/$F1327</f>
        <v>0</v>
      </c>
      <c r="AE1331" s="63">
        <f t="shared" si="858"/>
        <v>4.87</v>
      </c>
      <c r="AF1331" s="65">
        <f t="shared" ref="AF1331:AP1331" si="860">((AF1325*$H1325)+(AF1326*$H1326)+(AF1327*$H1327))/$F1327</f>
        <v>0.22</v>
      </c>
      <c r="AG1331" s="65">
        <f t="shared" si="860"/>
        <v>0.10818181818181818</v>
      </c>
      <c r="AH1331" s="65">
        <f t="shared" si="860"/>
        <v>0.14909090909090908</v>
      </c>
      <c r="AI1331" s="65">
        <f t="shared" si="860"/>
        <v>1.5454545454545453E-2</v>
      </c>
      <c r="AJ1331" s="65">
        <f t="shared" si="860"/>
        <v>3.7818181818181817</v>
      </c>
      <c r="AK1331" s="65">
        <f t="shared" si="860"/>
        <v>9.545454545454545</v>
      </c>
      <c r="AL1331" s="65">
        <f t="shared" si="860"/>
        <v>59.463636363636375</v>
      </c>
      <c r="AM1331" s="65">
        <f t="shared" si="860"/>
        <v>2.3045454545454547</v>
      </c>
      <c r="AN1331" s="65">
        <f t="shared" si="860"/>
        <v>24.268181818181819</v>
      </c>
      <c r="AO1331" s="65">
        <f t="shared" si="860"/>
        <v>3.9872727272727273</v>
      </c>
      <c r="AP1331" s="65">
        <f t="shared" si="860"/>
        <v>12.545454545454545</v>
      </c>
    </row>
    <row r="1332" spans="1:42" x14ac:dyDescent="0.25">
      <c r="A1332" s="35">
        <v>188</v>
      </c>
      <c r="B1332" s="36" t="s">
        <v>6464</v>
      </c>
      <c r="C1332" s="35">
        <v>1</v>
      </c>
      <c r="D1332" s="35" t="s">
        <v>660</v>
      </c>
      <c r="E1332" s="35">
        <v>0</v>
      </c>
      <c r="F1332" s="51">
        <v>23</v>
      </c>
      <c r="G1332" s="35"/>
      <c r="H1332" s="35">
        <f t="shared" si="857"/>
        <v>23</v>
      </c>
      <c r="I1332" s="37">
        <v>0.45</v>
      </c>
      <c r="J1332" s="37">
        <v>5</v>
      </c>
      <c r="K1332" s="37">
        <v>12.59</v>
      </c>
      <c r="L1332" s="37">
        <v>40.049999999999997</v>
      </c>
      <c r="M1332" s="37">
        <v>24.77</v>
      </c>
      <c r="N1332" s="37">
        <v>82.86</v>
      </c>
      <c r="O1332" s="37">
        <v>11.42</v>
      </c>
      <c r="P1332" s="37">
        <v>5.72</v>
      </c>
      <c r="Q1332" s="37">
        <v>0.54</v>
      </c>
      <c r="R1332" s="38" t="s">
        <v>79</v>
      </c>
      <c r="S1332" s="39">
        <v>5.2</v>
      </c>
      <c r="T1332" s="39"/>
      <c r="U1332" s="39"/>
      <c r="V1332" s="39">
        <v>4.2</v>
      </c>
      <c r="W1332" s="39"/>
      <c r="X1332" s="39"/>
      <c r="Y1332" s="37">
        <v>0.35</v>
      </c>
      <c r="Z1332" s="37">
        <v>4.3999999999999997E-2</v>
      </c>
      <c r="AA1332" s="37">
        <v>7.95</v>
      </c>
      <c r="AB1332" s="37">
        <v>1.64</v>
      </c>
      <c r="AC1332" s="37"/>
      <c r="AD1332" s="37">
        <v>0.12</v>
      </c>
      <c r="AE1332" s="37">
        <v>3.95</v>
      </c>
      <c r="AF1332" s="37">
        <v>1.96</v>
      </c>
      <c r="AG1332" s="37">
        <v>0.1</v>
      </c>
      <c r="AH1332" s="37">
        <v>0.06</v>
      </c>
      <c r="AI1332" s="37">
        <v>0.04</v>
      </c>
      <c r="AJ1332" s="37">
        <v>3.04</v>
      </c>
      <c r="AK1332" s="39">
        <v>3</v>
      </c>
      <c r="AL1332" s="37"/>
      <c r="AM1332" s="37"/>
      <c r="AN1332" s="37"/>
      <c r="AO1332" s="37"/>
      <c r="AP1332" s="40"/>
    </row>
    <row r="1333" spans="1:42" x14ac:dyDescent="0.25">
      <c r="A1333" s="41">
        <v>188</v>
      </c>
      <c r="B1333" s="42" t="s">
        <v>6464</v>
      </c>
      <c r="C1333" s="41">
        <v>2</v>
      </c>
      <c r="D1333" s="41" t="s">
        <v>684</v>
      </c>
      <c r="E1333" s="41">
        <v>23</v>
      </c>
      <c r="F1333" s="49">
        <v>45</v>
      </c>
      <c r="G1333" s="41"/>
      <c r="H1333" s="41">
        <f t="shared" si="857"/>
        <v>22</v>
      </c>
      <c r="I1333" s="43">
        <v>0.63</v>
      </c>
      <c r="J1333" s="43">
        <v>5.08</v>
      </c>
      <c r="K1333" s="43">
        <v>13.59</v>
      </c>
      <c r="L1333" s="43">
        <v>40.26</v>
      </c>
      <c r="M1333" s="43">
        <v>22.88</v>
      </c>
      <c r="N1333" s="43">
        <v>82.44</v>
      </c>
      <c r="O1333" s="43">
        <v>10.89</v>
      </c>
      <c r="P1333" s="43">
        <v>6.67</v>
      </c>
      <c r="Q1333" s="43">
        <v>0.78</v>
      </c>
      <c r="R1333" s="44" t="s">
        <v>79</v>
      </c>
      <c r="S1333" s="45">
        <v>5.2</v>
      </c>
      <c r="T1333" s="45"/>
      <c r="U1333" s="45"/>
      <c r="V1333" s="45">
        <v>4.2</v>
      </c>
      <c r="W1333" s="45"/>
      <c r="X1333" s="45"/>
      <c r="Y1333" s="43">
        <v>0.22</v>
      </c>
      <c r="Z1333" s="43">
        <v>2.4E-2</v>
      </c>
      <c r="AA1333" s="43">
        <v>9.17</v>
      </c>
      <c r="AB1333" s="43">
        <v>1.66</v>
      </c>
      <c r="AC1333" s="43"/>
      <c r="AD1333" s="43">
        <v>7.0000000000000007E-2</v>
      </c>
      <c r="AE1333" s="43">
        <v>3.58</v>
      </c>
      <c r="AF1333" s="43">
        <v>0.74</v>
      </c>
      <c r="AG1333" s="43">
        <v>0.1</v>
      </c>
      <c r="AH1333" s="43">
        <v>0.08</v>
      </c>
      <c r="AI1333" s="43">
        <v>0.04</v>
      </c>
      <c r="AJ1333" s="43">
        <v>2.88</v>
      </c>
      <c r="AK1333" s="45">
        <v>4</v>
      </c>
      <c r="AL1333" s="43"/>
      <c r="AM1333" s="43"/>
      <c r="AN1333" s="43"/>
      <c r="AO1333" s="43"/>
      <c r="AP1333" s="46"/>
    </row>
    <row r="1334" spans="1:42" x14ac:dyDescent="0.25">
      <c r="A1334" s="3">
        <v>188</v>
      </c>
      <c r="B1334" s="11" t="s">
        <v>6464</v>
      </c>
      <c r="C1334" s="3">
        <v>3</v>
      </c>
      <c r="D1334" s="3" t="s">
        <v>702</v>
      </c>
      <c r="E1334" s="3">
        <v>45</v>
      </c>
      <c r="F1334" s="50">
        <v>82</v>
      </c>
      <c r="G1334" s="3"/>
      <c r="H1334" s="3">
        <f t="shared" si="857"/>
        <v>37</v>
      </c>
      <c r="I1334" s="15">
        <v>1.06</v>
      </c>
      <c r="J1334" s="15">
        <v>7.59</v>
      </c>
      <c r="K1334" s="15">
        <v>17.059999999999999</v>
      </c>
      <c r="L1334" s="15">
        <v>37.29</v>
      </c>
      <c r="M1334" s="15">
        <v>19.52</v>
      </c>
      <c r="N1334" s="15">
        <v>82.52</v>
      </c>
      <c r="O1334" s="15">
        <v>10.84</v>
      </c>
      <c r="P1334" s="15">
        <v>6.64</v>
      </c>
      <c r="Q1334" s="15">
        <v>0.35</v>
      </c>
      <c r="R1334" s="23" t="s">
        <v>79</v>
      </c>
      <c r="S1334" s="19">
        <v>5.2</v>
      </c>
      <c r="T1334" s="19"/>
      <c r="U1334" s="19"/>
      <c r="V1334" s="19">
        <v>4.2</v>
      </c>
      <c r="W1334" s="19"/>
      <c r="X1334" s="19"/>
      <c r="Y1334" s="15">
        <v>0.12</v>
      </c>
      <c r="Z1334" s="15">
        <v>2.1000000000000001E-2</v>
      </c>
      <c r="AA1334" s="15">
        <v>5.21</v>
      </c>
      <c r="AB1334" s="15"/>
      <c r="AC1334" s="15"/>
      <c r="AD1334" s="15">
        <v>7.0000000000000007E-2</v>
      </c>
      <c r="AE1334" s="15">
        <v>3.12</v>
      </c>
      <c r="AF1334" s="15">
        <v>0.51</v>
      </c>
      <c r="AG1334" s="15">
        <v>0.1</v>
      </c>
      <c r="AH1334" s="15">
        <v>0.06</v>
      </c>
      <c r="AI1334" s="15">
        <v>0.04</v>
      </c>
      <c r="AJ1334" s="15">
        <v>2.72</v>
      </c>
      <c r="AK1334" s="19">
        <v>4</v>
      </c>
      <c r="AL1334" s="15"/>
      <c r="AM1334" s="15"/>
      <c r="AN1334" s="15"/>
      <c r="AO1334" s="15"/>
      <c r="AP1334" s="27"/>
    </row>
    <row r="1335" spans="1:42" x14ac:dyDescent="0.25">
      <c r="A1335" s="3">
        <v>188</v>
      </c>
      <c r="B1335" s="11" t="s">
        <v>6464</v>
      </c>
      <c r="C1335" s="3">
        <v>4</v>
      </c>
      <c r="D1335" s="3" t="s">
        <v>2157</v>
      </c>
      <c r="E1335" s="3">
        <v>82</v>
      </c>
      <c r="F1335" s="50">
        <v>100</v>
      </c>
      <c r="G1335" s="3"/>
      <c r="H1335" s="3">
        <f t="shared" si="857"/>
        <v>18</v>
      </c>
      <c r="I1335" s="15">
        <v>0.74</v>
      </c>
      <c r="J1335" s="15">
        <v>6.31</v>
      </c>
      <c r="K1335" s="15">
        <v>15.15</v>
      </c>
      <c r="L1335" s="15">
        <v>36.22</v>
      </c>
      <c r="M1335" s="15">
        <v>19.579999999999998</v>
      </c>
      <c r="N1335" s="15">
        <v>78</v>
      </c>
      <c r="O1335" s="15">
        <v>14.11</v>
      </c>
      <c r="P1335" s="15">
        <v>7.89</v>
      </c>
      <c r="Q1335" s="15">
        <v>0.36</v>
      </c>
      <c r="R1335" s="23" t="s">
        <v>79</v>
      </c>
      <c r="S1335" s="19">
        <v>5.3</v>
      </c>
      <c r="T1335" s="19"/>
      <c r="U1335" s="19"/>
      <c r="V1335" s="19">
        <v>4.3</v>
      </c>
      <c r="W1335" s="19"/>
      <c r="X1335" s="19"/>
      <c r="Y1335" s="15">
        <v>0.09</v>
      </c>
      <c r="Z1335" s="15">
        <v>3.7999999999999999E-2</v>
      </c>
      <c r="AA1335" s="15">
        <v>2.36</v>
      </c>
      <c r="AB1335" s="15">
        <v>1.66</v>
      </c>
      <c r="AC1335" s="15"/>
      <c r="AD1335" s="15">
        <v>0.03</v>
      </c>
      <c r="AE1335" s="15">
        <v>2.4300000000000002</v>
      </c>
      <c r="AF1335" s="15">
        <v>0.3</v>
      </c>
      <c r="AG1335" s="15">
        <v>0.1</v>
      </c>
      <c r="AH1335" s="15">
        <v>0.06</v>
      </c>
      <c r="AI1335" s="15">
        <v>0.04</v>
      </c>
      <c r="AJ1335" s="15">
        <v>2.88</v>
      </c>
      <c r="AK1335" s="19">
        <v>4</v>
      </c>
      <c r="AL1335" s="15"/>
      <c r="AM1335" s="15"/>
      <c r="AN1335" s="15"/>
      <c r="AO1335" s="15"/>
      <c r="AP1335" s="27"/>
    </row>
    <row r="1336" spans="1:42" x14ac:dyDescent="0.25">
      <c r="A1336" s="3">
        <v>188</v>
      </c>
      <c r="B1336" s="11" t="s">
        <v>6464</v>
      </c>
      <c r="C1336" s="3">
        <v>5</v>
      </c>
      <c r="D1336" s="3" t="s">
        <v>290</v>
      </c>
      <c r="E1336" s="3">
        <v>100</v>
      </c>
      <c r="F1336" s="50">
        <v>137</v>
      </c>
      <c r="G1336" s="3"/>
      <c r="H1336" s="3">
        <f t="shared" si="857"/>
        <v>37</v>
      </c>
      <c r="I1336" s="15">
        <v>0.83</v>
      </c>
      <c r="J1336" s="15">
        <v>5.3</v>
      </c>
      <c r="K1336" s="15">
        <v>11.8</v>
      </c>
      <c r="L1336" s="15">
        <v>33.65</v>
      </c>
      <c r="M1336" s="15">
        <v>25.18</v>
      </c>
      <c r="N1336" s="15">
        <v>76.760000000000005</v>
      </c>
      <c r="O1336" s="15">
        <v>14</v>
      </c>
      <c r="P1336" s="15">
        <v>9.24</v>
      </c>
      <c r="Q1336" s="15">
        <v>0.36</v>
      </c>
      <c r="R1336" s="23" t="s">
        <v>506</v>
      </c>
      <c r="S1336" s="19">
        <v>5.2</v>
      </c>
      <c r="T1336" s="19"/>
      <c r="U1336" s="19"/>
      <c r="V1336" s="19">
        <v>4.3</v>
      </c>
      <c r="W1336" s="19"/>
      <c r="X1336" s="19"/>
      <c r="Y1336" s="15">
        <v>7.0000000000000007E-2</v>
      </c>
      <c r="Z1336" s="15"/>
      <c r="AA1336" s="15"/>
      <c r="AB1336" s="15">
        <v>1.63</v>
      </c>
      <c r="AC1336" s="15"/>
      <c r="AD1336" s="15">
        <v>0.04</v>
      </c>
      <c r="AE1336" s="15">
        <v>2.3199999999999998</v>
      </c>
      <c r="AF1336" s="15">
        <v>0.84</v>
      </c>
      <c r="AG1336" s="15">
        <v>0.1</v>
      </c>
      <c r="AH1336" s="15">
        <v>0.04</v>
      </c>
      <c r="AI1336" s="15">
        <v>0.02</v>
      </c>
      <c r="AJ1336" s="15">
        <v>3.04</v>
      </c>
      <c r="AK1336" s="19">
        <v>1</v>
      </c>
      <c r="AL1336" s="15"/>
      <c r="AM1336" s="15"/>
      <c r="AN1336" s="15"/>
      <c r="AO1336" s="15"/>
      <c r="AP1336" s="27"/>
    </row>
    <row r="1337" spans="1:42" x14ac:dyDescent="0.25">
      <c r="A1337" s="3">
        <v>188</v>
      </c>
      <c r="B1337" s="11" t="s">
        <v>6464</v>
      </c>
      <c r="C1337" s="3">
        <v>6</v>
      </c>
      <c r="D1337" s="3" t="s">
        <v>302</v>
      </c>
      <c r="E1337" s="3">
        <v>137</v>
      </c>
      <c r="F1337" s="50">
        <v>158</v>
      </c>
      <c r="G1337" s="3"/>
      <c r="H1337" s="3">
        <f t="shared" si="857"/>
        <v>21</v>
      </c>
      <c r="I1337" s="15">
        <v>0.83</v>
      </c>
      <c r="J1337" s="15">
        <v>7.15</v>
      </c>
      <c r="K1337" s="15">
        <v>14.04</v>
      </c>
      <c r="L1337" s="15">
        <v>36.71</v>
      </c>
      <c r="M1337" s="15">
        <v>23.29</v>
      </c>
      <c r="N1337" s="15">
        <v>82.02</v>
      </c>
      <c r="O1337" s="15">
        <v>12.56</v>
      </c>
      <c r="P1337" s="15">
        <v>5.42</v>
      </c>
      <c r="Q1337" s="15">
        <v>0.52</v>
      </c>
      <c r="R1337" s="23" t="s">
        <v>79</v>
      </c>
      <c r="S1337" s="19">
        <v>5.7</v>
      </c>
      <c r="T1337" s="19"/>
      <c r="U1337" s="19"/>
      <c r="V1337" s="19">
        <v>4.3</v>
      </c>
      <c r="W1337" s="19"/>
      <c r="X1337" s="19"/>
      <c r="Y1337" s="15">
        <v>0.05</v>
      </c>
      <c r="Z1337" s="15"/>
      <c r="AA1337" s="15"/>
      <c r="AB1337" s="15">
        <v>1.65</v>
      </c>
      <c r="AC1337" s="15"/>
      <c r="AD1337" s="15">
        <v>0.03</v>
      </c>
      <c r="AE1337" s="15">
        <v>2.14</v>
      </c>
      <c r="AF1337" s="15">
        <v>0.94</v>
      </c>
      <c r="AG1337" s="15">
        <v>0.1</v>
      </c>
      <c r="AH1337" s="15">
        <v>0.04</v>
      </c>
      <c r="AI1337" s="15">
        <v>0.02</v>
      </c>
      <c r="AJ1337" s="15">
        <v>1.92</v>
      </c>
      <c r="AK1337" s="19">
        <v>3</v>
      </c>
      <c r="AL1337" s="15"/>
      <c r="AM1337" s="15"/>
      <c r="AN1337" s="15"/>
      <c r="AO1337" s="15"/>
      <c r="AP1337" s="27"/>
    </row>
    <row r="1338" spans="1:42" ht="15.6" x14ac:dyDescent="0.3">
      <c r="A1338" s="59">
        <f>A1332</f>
        <v>188</v>
      </c>
      <c r="B1338" s="60" t="str">
        <f>B1332</f>
        <v>MO</v>
      </c>
      <c r="C1338" s="61"/>
      <c r="D1338" s="61"/>
      <c r="E1338" s="61"/>
      <c r="F1338" s="62"/>
      <c r="G1338" s="61"/>
      <c r="H1338" s="61"/>
      <c r="I1338" s="63">
        <f>I1332</f>
        <v>0.45</v>
      </c>
      <c r="J1338" s="63">
        <f t="shared" ref="J1338:AE1338" si="861">J1332</f>
        <v>5</v>
      </c>
      <c r="K1338" s="63">
        <f t="shared" si="861"/>
        <v>12.59</v>
      </c>
      <c r="L1338" s="63">
        <f t="shared" si="861"/>
        <v>40.049999999999997</v>
      </c>
      <c r="M1338" s="63">
        <f t="shared" si="861"/>
        <v>24.77</v>
      </c>
      <c r="N1338" s="63">
        <f t="shared" si="861"/>
        <v>82.86</v>
      </c>
      <c r="O1338" s="63">
        <f t="shared" si="861"/>
        <v>11.42</v>
      </c>
      <c r="P1338" s="63">
        <f t="shared" si="861"/>
        <v>5.72</v>
      </c>
      <c r="Q1338" s="63">
        <f t="shared" si="861"/>
        <v>0.54</v>
      </c>
      <c r="R1338" s="64" t="str">
        <f t="shared" si="861"/>
        <v>aF</v>
      </c>
      <c r="S1338" s="65">
        <f t="shared" ref="S1338:X1338" si="862">((S1332*$H1332)+(S1333*$H1333))/$F1333</f>
        <v>5.2</v>
      </c>
      <c r="T1338" s="65">
        <f t="shared" si="862"/>
        <v>0</v>
      </c>
      <c r="U1338" s="65">
        <f t="shared" si="862"/>
        <v>0</v>
      </c>
      <c r="V1338" s="65">
        <f t="shared" si="862"/>
        <v>4.2</v>
      </c>
      <c r="W1338" s="65">
        <f t="shared" si="862"/>
        <v>0</v>
      </c>
      <c r="X1338" s="65">
        <f t="shared" si="862"/>
        <v>0</v>
      </c>
      <c r="Y1338" s="65">
        <f t="shared" ref="Y1338" si="863">((Y1332*$H1332)+(Y1333*$H1333))/$F1333</f>
        <v>0.28644444444444439</v>
      </c>
      <c r="Z1338" s="63">
        <f t="shared" si="861"/>
        <v>4.3999999999999997E-2</v>
      </c>
      <c r="AA1338" s="63">
        <f t="shared" si="861"/>
        <v>7.95</v>
      </c>
      <c r="AB1338" s="63">
        <f t="shared" si="861"/>
        <v>1.64</v>
      </c>
      <c r="AC1338" s="65">
        <f t="shared" ref="AC1338:AD1338" si="864">((AC1332*$H1332)+(AC1333*$H1333))/$F1333</f>
        <v>0</v>
      </c>
      <c r="AD1338" s="65">
        <f t="shared" si="864"/>
        <v>9.5555555555555546E-2</v>
      </c>
      <c r="AE1338" s="63">
        <f t="shared" si="861"/>
        <v>3.95</v>
      </c>
      <c r="AF1338" s="65">
        <f t="shared" ref="AF1338:AP1338" si="865">((AF1332*$H1332)+(AF1333*$H1333))/$F1333</f>
        <v>1.3635555555555556</v>
      </c>
      <c r="AG1338" s="65">
        <f t="shared" si="865"/>
        <v>0.1</v>
      </c>
      <c r="AH1338" s="65">
        <f t="shared" si="865"/>
        <v>6.9777777777777772E-2</v>
      </c>
      <c r="AI1338" s="65">
        <f t="shared" si="865"/>
        <v>0.04</v>
      </c>
      <c r="AJ1338" s="65">
        <f t="shared" si="865"/>
        <v>2.9617777777777778</v>
      </c>
      <c r="AK1338" s="65">
        <f t="shared" si="865"/>
        <v>3.4888888888888889</v>
      </c>
      <c r="AL1338" s="65">
        <f t="shared" si="865"/>
        <v>0</v>
      </c>
      <c r="AM1338" s="65">
        <f t="shared" si="865"/>
        <v>0</v>
      </c>
      <c r="AN1338" s="65">
        <f t="shared" si="865"/>
        <v>0</v>
      </c>
      <c r="AO1338" s="65">
        <f t="shared" si="865"/>
        <v>0</v>
      </c>
      <c r="AP1338" s="65">
        <f t="shared" si="865"/>
        <v>0</v>
      </c>
    </row>
    <row r="1339" spans="1:42" x14ac:dyDescent="0.25">
      <c r="A1339" s="35">
        <v>189</v>
      </c>
      <c r="B1339" s="36" t="s">
        <v>6464</v>
      </c>
      <c r="C1339" s="35">
        <v>1</v>
      </c>
      <c r="D1339" s="35" t="s">
        <v>3782</v>
      </c>
      <c r="E1339" s="35">
        <v>0</v>
      </c>
      <c r="F1339" s="51">
        <v>11</v>
      </c>
      <c r="G1339" s="35"/>
      <c r="H1339" s="35">
        <f t="shared" si="857"/>
        <v>11</v>
      </c>
      <c r="I1339" s="37">
        <v>0.73</v>
      </c>
      <c r="J1339" s="37">
        <v>0.68</v>
      </c>
      <c r="K1339" s="37">
        <v>1.7</v>
      </c>
      <c r="L1339" s="37">
        <v>6.48</v>
      </c>
      <c r="M1339" s="37">
        <v>7.8</v>
      </c>
      <c r="N1339" s="37">
        <v>17.39</v>
      </c>
      <c r="O1339" s="37">
        <v>38.57</v>
      </c>
      <c r="P1339" s="37">
        <v>44.04</v>
      </c>
      <c r="Q1339" s="37"/>
      <c r="R1339" s="38" t="s">
        <v>6</v>
      </c>
      <c r="S1339" s="39">
        <v>7</v>
      </c>
      <c r="T1339" s="39"/>
      <c r="U1339" s="39"/>
      <c r="V1339" s="39">
        <v>6</v>
      </c>
      <c r="W1339" s="39"/>
      <c r="X1339" s="39"/>
      <c r="Y1339" s="37">
        <v>1.1100000000000001</v>
      </c>
      <c r="Z1339" s="37">
        <v>0.31</v>
      </c>
      <c r="AA1339" s="37">
        <v>3.56</v>
      </c>
      <c r="AB1339" s="37">
        <v>1.63</v>
      </c>
      <c r="AC1339" s="37">
        <v>1.5</v>
      </c>
      <c r="AD1339" s="37">
        <v>0.48</v>
      </c>
      <c r="AE1339" s="37">
        <v>27.21</v>
      </c>
      <c r="AF1339" s="37">
        <v>21.65</v>
      </c>
      <c r="AG1339" s="37">
        <v>2.93</v>
      </c>
      <c r="AH1339" s="37">
        <v>0.2</v>
      </c>
      <c r="AI1339" s="37">
        <v>0.48</v>
      </c>
      <c r="AJ1339" s="37">
        <v>4.96</v>
      </c>
      <c r="AK1339" s="39">
        <v>686</v>
      </c>
      <c r="AL1339" s="37"/>
      <c r="AM1339" s="37"/>
      <c r="AN1339" s="37"/>
      <c r="AO1339" s="37"/>
      <c r="AP1339" s="40"/>
    </row>
    <row r="1340" spans="1:42" x14ac:dyDescent="0.25">
      <c r="A1340" s="41">
        <v>189</v>
      </c>
      <c r="B1340" s="42" t="s">
        <v>6464</v>
      </c>
      <c r="C1340" s="41">
        <v>2</v>
      </c>
      <c r="D1340" s="41" t="s">
        <v>2781</v>
      </c>
      <c r="E1340" s="41">
        <v>11</v>
      </c>
      <c r="F1340" s="49">
        <v>31</v>
      </c>
      <c r="G1340" s="41"/>
      <c r="H1340" s="41">
        <f t="shared" si="857"/>
        <v>20</v>
      </c>
      <c r="I1340" s="43">
        <v>0.04</v>
      </c>
      <c r="J1340" s="43">
        <v>0.05</v>
      </c>
      <c r="K1340" s="43">
        <v>0.15</v>
      </c>
      <c r="L1340" s="43">
        <v>5.32</v>
      </c>
      <c r="M1340" s="43">
        <v>39.03</v>
      </c>
      <c r="N1340" s="43">
        <v>44.59</v>
      </c>
      <c r="O1340" s="43">
        <v>30.43</v>
      </c>
      <c r="P1340" s="43">
        <v>24.98</v>
      </c>
      <c r="Q1340" s="43"/>
      <c r="R1340" s="44" t="s">
        <v>225</v>
      </c>
      <c r="S1340" s="45">
        <v>7.3</v>
      </c>
      <c r="T1340" s="45"/>
      <c r="U1340" s="45"/>
      <c r="V1340" s="45">
        <v>6.3</v>
      </c>
      <c r="W1340" s="45"/>
      <c r="X1340" s="45"/>
      <c r="Y1340" s="43">
        <v>0.36</v>
      </c>
      <c r="Z1340" s="43">
        <v>0.92</v>
      </c>
      <c r="AA1340" s="43">
        <v>3.91</v>
      </c>
      <c r="AB1340" s="43">
        <v>1.71</v>
      </c>
      <c r="AC1340" s="43"/>
      <c r="AD1340" s="43">
        <v>0.28000000000000003</v>
      </c>
      <c r="AE1340" s="43">
        <v>12.79</v>
      </c>
      <c r="AF1340" s="43">
        <v>9.1</v>
      </c>
      <c r="AG1340" s="43">
        <v>0.42</v>
      </c>
      <c r="AH1340" s="43">
        <v>0.1</v>
      </c>
      <c r="AI1340" s="43">
        <v>0.1</v>
      </c>
      <c r="AJ1340" s="43">
        <v>2.4</v>
      </c>
      <c r="AK1340" s="45">
        <v>195</v>
      </c>
      <c r="AL1340" s="43"/>
      <c r="AM1340" s="43"/>
      <c r="AN1340" s="43"/>
      <c r="AO1340" s="43"/>
      <c r="AP1340" s="46"/>
    </row>
    <row r="1341" spans="1:42" x14ac:dyDescent="0.25">
      <c r="A1341" s="41">
        <v>189</v>
      </c>
      <c r="B1341" s="42" t="s">
        <v>6464</v>
      </c>
      <c r="C1341" s="41">
        <v>3</v>
      </c>
      <c r="D1341" s="41" t="s">
        <v>3736</v>
      </c>
      <c r="E1341" s="41">
        <v>31</v>
      </c>
      <c r="F1341" s="49">
        <v>54</v>
      </c>
      <c r="G1341" s="41"/>
      <c r="H1341" s="41">
        <f t="shared" si="857"/>
        <v>23</v>
      </c>
      <c r="I1341" s="43">
        <v>0.12</v>
      </c>
      <c r="J1341" s="43">
        <v>0.21</v>
      </c>
      <c r="K1341" s="43">
        <v>4.54</v>
      </c>
      <c r="L1341" s="43">
        <v>19.079999999999998</v>
      </c>
      <c r="M1341" s="43">
        <v>30.11</v>
      </c>
      <c r="N1341" s="43">
        <v>54.06</v>
      </c>
      <c r="O1341" s="43">
        <v>30.53</v>
      </c>
      <c r="P1341" s="43">
        <v>15.41</v>
      </c>
      <c r="Q1341" s="43">
        <v>0.64</v>
      </c>
      <c r="R1341" s="44" t="s">
        <v>506</v>
      </c>
      <c r="S1341" s="45">
        <v>8</v>
      </c>
      <c r="T1341" s="45"/>
      <c r="U1341" s="45"/>
      <c r="V1341" s="45">
        <v>7</v>
      </c>
      <c r="W1341" s="45"/>
      <c r="X1341" s="45"/>
      <c r="Y1341" s="43">
        <v>0.14000000000000001</v>
      </c>
      <c r="Z1341" s="43">
        <v>0.13</v>
      </c>
      <c r="AA1341" s="43">
        <v>1.04</v>
      </c>
      <c r="AB1341" s="43">
        <v>1.77</v>
      </c>
      <c r="AC1341" s="43"/>
      <c r="AD1341" s="43">
        <v>0.33</v>
      </c>
      <c r="AE1341" s="43">
        <v>8.68</v>
      </c>
      <c r="AF1341" s="43">
        <v>8.49</v>
      </c>
      <c r="AG1341" s="43">
        <v>0.1</v>
      </c>
      <c r="AH1341" s="43">
        <v>0.1</v>
      </c>
      <c r="AI1341" s="43">
        <v>0.08</v>
      </c>
      <c r="AJ1341" s="43">
        <v>0.64</v>
      </c>
      <c r="AK1341" s="45">
        <v>372</v>
      </c>
      <c r="AL1341" s="43"/>
      <c r="AM1341" s="43"/>
      <c r="AN1341" s="43"/>
      <c r="AO1341" s="43"/>
      <c r="AP1341" s="46"/>
    </row>
    <row r="1342" spans="1:42" x14ac:dyDescent="0.25">
      <c r="A1342" s="3">
        <v>189</v>
      </c>
      <c r="B1342" s="11" t="s">
        <v>6464</v>
      </c>
      <c r="C1342" s="3">
        <v>4</v>
      </c>
      <c r="D1342" s="3" t="s">
        <v>4648</v>
      </c>
      <c r="E1342" s="3">
        <v>54</v>
      </c>
      <c r="F1342" s="50">
        <v>74</v>
      </c>
      <c r="G1342" s="3"/>
      <c r="H1342" s="3">
        <f t="shared" si="857"/>
        <v>20</v>
      </c>
      <c r="I1342" s="15"/>
      <c r="J1342" s="15">
        <v>0.33</v>
      </c>
      <c r="K1342" s="15">
        <v>9.34</v>
      </c>
      <c r="L1342" s="15">
        <v>65</v>
      </c>
      <c r="M1342" s="15">
        <v>14.45</v>
      </c>
      <c r="N1342" s="15">
        <v>89.12</v>
      </c>
      <c r="O1342" s="15">
        <v>5.45</v>
      </c>
      <c r="P1342" s="15">
        <v>5.43</v>
      </c>
      <c r="Q1342" s="15"/>
      <c r="R1342" s="23" t="s">
        <v>16</v>
      </c>
      <c r="S1342" s="19">
        <v>7.5</v>
      </c>
      <c r="T1342" s="19"/>
      <c r="U1342" s="19"/>
      <c r="V1342" s="19">
        <v>6.5</v>
      </c>
      <c r="W1342" s="19"/>
      <c r="X1342" s="19"/>
      <c r="Y1342" s="15">
        <v>0.03</v>
      </c>
      <c r="Z1342" s="15">
        <v>7.0000000000000007E-2</v>
      </c>
      <c r="AA1342" s="15"/>
      <c r="AB1342" s="15"/>
      <c r="AC1342" s="15"/>
      <c r="AD1342" s="15">
        <v>0.12</v>
      </c>
      <c r="AE1342" s="15">
        <v>3.83</v>
      </c>
      <c r="AF1342" s="15">
        <v>2.57</v>
      </c>
      <c r="AG1342" s="15">
        <v>0.96</v>
      </c>
      <c r="AH1342" s="15">
        <v>0.06</v>
      </c>
      <c r="AI1342" s="15">
        <v>0.06</v>
      </c>
      <c r="AJ1342" s="15">
        <v>0.96</v>
      </c>
      <c r="AK1342" s="19">
        <v>192</v>
      </c>
      <c r="AL1342" s="15"/>
      <c r="AM1342" s="15"/>
      <c r="AN1342" s="15"/>
      <c r="AO1342" s="15"/>
      <c r="AP1342" s="27"/>
    </row>
    <row r="1343" spans="1:42" x14ac:dyDescent="0.25">
      <c r="A1343" s="3">
        <v>189</v>
      </c>
      <c r="B1343" s="11" t="s">
        <v>6464</v>
      </c>
      <c r="C1343" s="3">
        <v>5</v>
      </c>
      <c r="D1343" s="3" t="s">
        <v>6502</v>
      </c>
      <c r="E1343" s="3">
        <v>74</v>
      </c>
      <c r="F1343" s="50">
        <v>90</v>
      </c>
      <c r="G1343" s="3"/>
      <c r="H1343" s="3">
        <f t="shared" si="857"/>
        <v>16</v>
      </c>
      <c r="I1343" s="15">
        <v>0.04</v>
      </c>
      <c r="J1343" s="15">
        <v>0</v>
      </c>
      <c r="K1343" s="15">
        <v>0.85</v>
      </c>
      <c r="L1343" s="15">
        <v>2</v>
      </c>
      <c r="M1343" s="15">
        <v>7.47</v>
      </c>
      <c r="N1343" s="15">
        <v>10.36</v>
      </c>
      <c r="O1343" s="15">
        <v>56</v>
      </c>
      <c r="P1343" s="15">
        <v>33.64</v>
      </c>
      <c r="Q1343" s="15">
        <v>1.1399999999999999</v>
      </c>
      <c r="R1343" s="23" t="s">
        <v>354</v>
      </c>
      <c r="S1343" s="19">
        <v>7.7</v>
      </c>
      <c r="T1343" s="19"/>
      <c r="U1343" s="19"/>
      <c r="V1343" s="19">
        <v>6.9</v>
      </c>
      <c r="W1343" s="19"/>
      <c r="X1343" s="19"/>
      <c r="Y1343" s="15">
        <v>0.3</v>
      </c>
      <c r="Z1343" s="15"/>
      <c r="AA1343" s="15"/>
      <c r="AB1343" s="15"/>
      <c r="AC1343" s="15">
        <v>1.3</v>
      </c>
      <c r="AD1343" s="15">
        <v>0.25</v>
      </c>
      <c r="AE1343" s="15">
        <v>15.09</v>
      </c>
      <c r="AF1343" s="15">
        <v>15.86</v>
      </c>
      <c r="AG1343" s="15">
        <v>0.1</v>
      </c>
      <c r="AH1343" s="15">
        <v>0.14000000000000001</v>
      </c>
      <c r="AI1343" s="15">
        <v>0.12</v>
      </c>
      <c r="AJ1343" s="15">
        <v>0.96</v>
      </c>
      <c r="AK1343" s="19">
        <v>326</v>
      </c>
      <c r="AL1343" s="15"/>
      <c r="AM1343" s="15"/>
      <c r="AN1343" s="15"/>
      <c r="AO1343" s="15"/>
      <c r="AP1343" s="27"/>
    </row>
    <row r="1344" spans="1:42" x14ac:dyDescent="0.25">
      <c r="A1344" s="3">
        <v>189</v>
      </c>
      <c r="B1344" s="11" t="s">
        <v>6464</v>
      </c>
      <c r="C1344" s="3">
        <v>6</v>
      </c>
      <c r="D1344" s="3" t="s">
        <v>6503</v>
      </c>
      <c r="E1344" s="3">
        <v>90</v>
      </c>
      <c r="F1344" s="50">
        <v>109</v>
      </c>
      <c r="G1344" s="3"/>
      <c r="H1344" s="3">
        <f t="shared" si="857"/>
        <v>19</v>
      </c>
      <c r="I1344" s="15">
        <v>0.03</v>
      </c>
      <c r="J1344" s="15">
        <v>0.21</v>
      </c>
      <c r="K1344" s="15">
        <v>0.17</v>
      </c>
      <c r="L1344" s="15">
        <v>0.32</v>
      </c>
      <c r="M1344" s="15">
        <v>1.37</v>
      </c>
      <c r="N1344" s="15">
        <v>2.1</v>
      </c>
      <c r="O1344" s="15">
        <v>56.25</v>
      </c>
      <c r="P1344" s="15">
        <v>41.65</v>
      </c>
      <c r="Q1344" s="15">
        <v>3.38</v>
      </c>
      <c r="R1344" s="23" t="s">
        <v>169</v>
      </c>
      <c r="S1344" s="19">
        <v>7.9</v>
      </c>
      <c r="T1344" s="19"/>
      <c r="U1344" s="19"/>
      <c r="V1344" s="19">
        <v>6.9</v>
      </c>
      <c r="W1344" s="19"/>
      <c r="X1344" s="19"/>
      <c r="Y1344" s="15">
        <v>0.33</v>
      </c>
      <c r="Z1344" s="15"/>
      <c r="AA1344" s="15"/>
      <c r="AB1344" s="15"/>
      <c r="AC1344" s="15">
        <v>2.2999999999999998</v>
      </c>
      <c r="AD1344" s="15">
        <v>0.24</v>
      </c>
      <c r="AE1344" s="15">
        <v>17.760000000000002</v>
      </c>
      <c r="AF1344" s="15">
        <v>19.09</v>
      </c>
      <c r="AG1344" s="15">
        <v>0.1</v>
      </c>
      <c r="AH1344" s="15">
        <v>0.12</v>
      </c>
      <c r="AI1344" s="15">
        <v>0.14000000000000001</v>
      </c>
      <c r="AJ1344" s="15">
        <v>0.32</v>
      </c>
      <c r="AK1344" s="19">
        <v>309</v>
      </c>
      <c r="AL1344" s="15"/>
      <c r="AM1344" s="15"/>
      <c r="AN1344" s="15"/>
      <c r="AO1344" s="15"/>
      <c r="AP1344" s="27"/>
    </row>
    <row r="1345" spans="1:42" ht="15.6" x14ac:dyDescent="0.3">
      <c r="A1345" s="59">
        <f>A1339</f>
        <v>189</v>
      </c>
      <c r="B1345" s="60" t="str">
        <f>B1339</f>
        <v>MO</v>
      </c>
      <c r="C1345" s="61"/>
      <c r="D1345" s="61"/>
      <c r="E1345" s="61"/>
      <c r="F1345" s="62"/>
      <c r="G1345" s="61"/>
      <c r="H1345" s="61"/>
      <c r="I1345" s="63">
        <f>I1339</f>
        <v>0.73</v>
      </c>
      <c r="J1345" s="63">
        <f t="shared" ref="J1345:AE1345" si="866">J1339</f>
        <v>0.68</v>
      </c>
      <c r="K1345" s="63">
        <f t="shared" si="866"/>
        <v>1.7</v>
      </c>
      <c r="L1345" s="63">
        <f t="shared" si="866"/>
        <v>6.48</v>
      </c>
      <c r="M1345" s="63">
        <f t="shared" si="866"/>
        <v>7.8</v>
      </c>
      <c r="N1345" s="63">
        <f t="shared" si="866"/>
        <v>17.39</v>
      </c>
      <c r="O1345" s="63">
        <f t="shared" si="866"/>
        <v>38.57</v>
      </c>
      <c r="P1345" s="63">
        <f t="shared" si="866"/>
        <v>44.04</v>
      </c>
      <c r="Q1345" s="63">
        <f t="shared" si="866"/>
        <v>0</v>
      </c>
      <c r="R1345" s="64" t="str">
        <f t="shared" si="866"/>
        <v>A</v>
      </c>
      <c r="S1345" s="65">
        <f t="shared" ref="S1345:X1345" si="867">((S1339*$H1339)+(S1340*$H1340)+(S1341*$H1341))/$F1341</f>
        <v>7.5370370370370372</v>
      </c>
      <c r="T1345" s="65">
        <f t="shared" si="867"/>
        <v>0</v>
      </c>
      <c r="U1345" s="65">
        <f t="shared" si="867"/>
        <v>0</v>
      </c>
      <c r="V1345" s="65">
        <f t="shared" si="867"/>
        <v>6.5370370370370372</v>
      </c>
      <c r="W1345" s="65">
        <f t="shared" si="867"/>
        <v>0</v>
      </c>
      <c r="X1345" s="65">
        <f t="shared" si="867"/>
        <v>0</v>
      </c>
      <c r="Y1345" s="65">
        <f>((Y1339*$H1339)+(Y1340*$H1340)+(Y1341*$H1341))/$F1341</f>
        <v>0.41907407407407404</v>
      </c>
      <c r="Z1345" s="63">
        <f t="shared" si="866"/>
        <v>0.31</v>
      </c>
      <c r="AA1345" s="63">
        <f t="shared" si="866"/>
        <v>3.56</v>
      </c>
      <c r="AB1345" s="63">
        <f t="shared" si="866"/>
        <v>1.63</v>
      </c>
      <c r="AC1345" s="65">
        <f>((AC1339*$H1339)+(AC1340*$H1340)+(AC1341*$H1341))/$F1341</f>
        <v>0.30555555555555558</v>
      </c>
      <c r="AD1345" s="65">
        <f>((AD1339*$H1339)+(AD1340*$H1340)+(AD1341*$H1341))/$F1341</f>
        <v>0.34203703703703703</v>
      </c>
      <c r="AE1345" s="63">
        <f t="shared" si="866"/>
        <v>27.21</v>
      </c>
      <c r="AF1345" s="65">
        <f t="shared" ref="AF1345:AP1345" si="868">((AF1339*$H1339)+(AF1340*$H1340)+(AF1341*$H1341))/$F1341</f>
        <v>11.396666666666667</v>
      </c>
      <c r="AG1345" s="65">
        <f t="shared" si="868"/>
        <v>0.79500000000000004</v>
      </c>
      <c r="AH1345" s="65">
        <f t="shared" si="868"/>
        <v>0.12037037037037036</v>
      </c>
      <c r="AI1345" s="65">
        <f t="shared" si="868"/>
        <v>0.16888888888888887</v>
      </c>
      <c r="AJ1345" s="65">
        <f t="shared" si="868"/>
        <v>2.1718518518518519</v>
      </c>
      <c r="AK1345" s="65">
        <f t="shared" si="868"/>
        <v>370.40740740740739</v>
      </c>
      <c r="AL1345" s="65">
        <f t="shared" si="868"/>
        <v>0</v>
      </c>
      <c r="AM1345" s="65">
        <f t="shared" si="868"/>
        <v>0</v>
      </c>
      <c r="AN1345" s="65">
        <f t="shared" si="868"/>
        <v>0</v>
      </c>
      <c r="AO1345" s="65">
        <f t="shared" si="868"/>
        <v>0</v>
      </c>
      <c r="AP1345" s="65">
        <f t="shared" si="868"/>
        <v>0</v>
      </c>
    </row>
    <row r="1346" spans="1:42" x14ac:dyDescent="0.25">
      <c r="A1346" s="35">
        <v>190</v>
      </c>
      <c r="B1346" s="36" t="s">
        <v>6464</v>
      </c>
      <c r="C1346" s="35">
        <v>1</v>
      </c>
      <c r="D1346" s="35" t="s">
        <v>660</v>
      </c>
      <c r="E1346" s="35">
        <v>0</v>
      </c>
      <c r="F1346" s="51">
        <v>24</v>
      </c>
      <c r="G1346" s="35"/>
      <c r="H1346" s="35">
        <f t="shared" si="857"/>
        <v>24</v>
      </c>
      <c r="I1346" s="37">
        <v>0.44</v>
      </c>
      <c r="J1346" s="37">
        <v>5.88</v>
      </c>
      <c r="K1346" s="37">
        <v>11.44</v>
      </c>
      <c r="L1346" s="37">
        <v>27.46</v>
      </c>
      <c r="M1346" s="37">
        <v>26.82</v>
      </c>
      <c r="N1346" s="37">
        <v>72.040000000000006</v>
      </c>
      <c r="O1346" s="37">
        <v>15.1</v>
      </c>
      <c r="P1346" s="37">
        <v>12.86</v>
      </c>
      <c r="Q1346" s="37">
        <v>0.56000000000000005</v>
      </c>
      <c r="R1346" s="38" t="s">
        <v>506</v>
      </c>
      <c r="S1346" s="39">
        <v>4.5999999999999996</v>
      </c>
      <c r="T1346" s="39">
        <v>4.5999999999999996</v>
      </c>
      <c r="U1346" s="39">
        <v>5.2</v>
      </c>
      <c r="V1346" s="39">
        <v>4.0999999999999996</v>
      </c>
      <c r="W1346" s="39">
        <v>4.0999999999999996</v>
      </c>
      <c r="X1346" s="39">
        <v>4.4000000000000004</v>
      </c>
      <c r="Y1346" s="37">
        <v>0.53</v>
      </c>
      <c r="Z1346" s="37">
        <v>0.06</v>
      </c>
      <c r="AA1346" s="37">
        <v>6.98</v>
      </c>
      <c r="AB1346" s="37">
        <v>1.63</v>
      </c>
      <c r="AC1346" s="37"/>
      <c r="AD1346" s="37">
        <v>0.31</v>
      </c>
      <c r="AE1346" s="37">
        <v>7.51</v>
      </c>
      <c r="AF1346" s="37">
        <v>1.92</v>
      </c>
      <c r="AG1346" s="37">
        <v>0.44</v>
      </c>
      <c r="AH1346" s="37">
        <v>0.06</v>
      </c>
      <c r="AI1346" s="37">
        <v>0.06</v>
      </c>
      <c r="AJ1346" s="37">
        <v>6.24</v>
      </c>
      <c r="AK1346" s="39">
        <v>17</v>
      </c>
      <c r="AL1346" s="37"/>
      <c r="AM1346" s="37"/>
      <c r="AN1346" s="37"/>
      <c r="AO1346" s="37"/>
      <c r="AP1346" s="40"/>
    </row>
    <row r="1347" spans="1:42" x14ac:dyDescent="0.25">
      <c r="A1347" s="41">
        <v>190</v>
      </c>
      <c r="B1347" s="42" t="s">
        <v>6464</v>
      </c>
      <c r="C1347" s="41">
        <v>2</v>
      </c>
      <c r="D1347" s="41" t="s">
        <v>684</v>
      </c>
      <c r="E1347" s="41">
        <v>24</v>
      </c>
      <c r="F1347" s="49">
        <v>38</v>
      </c>
      <c r="G1347" s="41"/>
      <c r="H1347" s="41">
        <f t="shared" si="857"/>
        <v>14</v>
      </c>
      <c r="I1347" s="43">
        <v>0.45</v>
      </c>
      <c r="J1347" s="43">
        <v>4.99</v>
      </c>
      <c r="K1347" s="43">
        <v>11.09</v>
      </c>
      <c r="L1347" s="43">
        <v>24.04</v>
      </c>
      <c r="M1347" s="43">
        <v>30.21</v>
      </c>
      <c r="N1347" s="43">
        <v>70.78</v>
      </c>
      <c r="O1347" s="43">
        <v>15.86</v>
      </c>
      <c r="P1347" s="43">
        <v>13.36</v>
      </c>
      <c r="Q1347" s="43">
        <v>0.51</v>
      </c>
      <c r="R1347" s="44" t="s">
        <v>506</v>
      </c>
      <c r="S1347" s="45">
        <v>4.5</v>
      </c>
      <c r="T1347" s="45">
        <v>4.4000000000000004</v>
      </c>
      <c r="U1347" s="45">
        <v>5.2</v>
      </c>
      <c r="V1347" s="45">
        <v>4.0999999999999996</v>
      </c>
      <c r="W1347" s="45">
        <v>4.0999999999999996</v>
      </c>
      <c r="X1347" s="45">
        <v>4.5</v>
      </c>
      <c r="Y1347" s="43">
        <v>0.28999999999999998</v>
      </c>
      <c r="Z1347" s="43">
        <v>0.04</v>
      </c>
      <c r="AA1347" s="43">
        <v>7.34</v>
      </c>
      <c r="AB1347" s="43">
        <v>1.77</v>
      </c>
      <c r="AC1347" s="43"/>
      <c r="AD1347" s="43">
        <v>0.45</v>
      </c>
      <c r="AE1347" s="43">
        <v>5.64</v>
      </c>
      <c r="AF1347" s="43">
        <v>0.3</v>
      </c>
      <c r="AG1347" s="43">
        <v>0.44</v>
      </c>
      <c r="AH1347" s="43">
        <v>0.02</v>
      </c>
      <c r="AI1347" s="43">
        <v>0.02</v>
      </c>
      <c r="AJ1347" s="43">
        <v>5.12</v>
      </c>
      <c r="AK1347" s="45">
        <v>11</v>
      </c>
      <c r="AL1347" s="43"/>
      <c r="AM1347" s="43"/>
      <c r="AN1347" s="43"/>
      <c r="AO1347" s="43"/>
      <c r="AP1347" s="46"/>
    </row>
    <row r="1348" spans="1:42" x14ac:dyDescent="0.25">
      <c r="A1348" s="41">
        <v>190</v>
      </c>
      <c r="B1348" s="42" t="s">
        <v>6464</v>
      </c>
      <c r="C1348" s="41">
        <v>3</v>
      </c>
      <c r="D1348" s="41" t="s">
        <v>1331</v>
      </c>
      <c r="E1348" s="41">
        <v>38</v>
      </c>
      <c r="F1348" s="49">
        <v>58</v>
      </c>
      <c r="G1348" s="41"/>
      <c r="H1348" s="41">
        <f t="shared" si="857"/>
        <v>20</v>
      </c>
      <c r="I1348" s="43">
        <v>0.89</v>
      </c>
      <c r="J1348" s="43">
        <v>5.3</v>
      </c>
      <c r="K1348" s="43">
        <v>10.220000000000001</v>
      </c>
      <c r="L1348" s="43">
        <v>22.58</v>
      </c>
      <c r="M1348" s="43">
        <v>25.7</v>
      </c>
      <c r="N1348" s="43">
        <v>69.78</v>
      </c>
      <c r="O1348" s="43">
        <v>13.16</v>
      </c>
      <c r="P1348" s="43">
        <v>17.059999999999999</v>
      </c>
      <c r="Q1348" s="43">
        <v>0.6</v>
      </c>
      <c r="R1348" s="44" t="s">
        <v>506</v>
      </c>
      <c r="S1348" s="45">
        <v>4.4000000000000004</v>
      </c>
      <c r="T1348" s="45">
        <v>4.4000000000000004</v>
      </c>
      <c r="U1348" s="45">
        <v>5</v>
      </c>
      <c r="V1348" s="45">
        <v>4.0999999999999996</v>
      </c>
      <c r="W1348" s="45">
        <v>4.0999999999999996</v>
      </c>
      <c r="X1348" s="45">
        <v>4.4000000000000004</v>
      </c>
      <c r="Y1348" s="43">
        <v>0.18</v>
      </c>
      <c r="Z1348" s="43">
        <v>0.03</v>
      </c>
      <c r="AA1348" s="43">
        <v>6.12</v>
      </c>
      <c r="AB1348" s="43">
        <v>1.77</v>
      </c>
      <c r="AC1348" s="43"/>
      <c r="AD1348" s="43">
        <v>0.36</v>
      </c>
      <c r="AE1348" s="43">
        <v>5.38</v>
      </c>
      <c r="AF1348" s="43">
        <v>0.51</v>
      </c>
      <c r="AG1348" s="43">
        <v>0.44</v>
      </c>
      <c r="AH1348" s="43">
        <v>4.6399999999999997</v>
      </c>
      <c r="AI1348" s="43">
        <v>0.02</v>
      </c>
      <c r="AJ1348" s="43">
        <v>4.6399999999999997</v>
      </c>
      <c r="AK1348" s="45">
        <v>9</v>
      </c>
      <c r="AL1348" s="43"/>
      <c r="AM1348" s="43"/>
      <c r="AN1348" s="43"/>
      <c r="AO1348" s="43"/>
      <c r="AP1348" s="46"/>
    </row>
    <row r="1349" spans="1:42" x14ac:dyDescent="0.25">
      <c r="A1349" s="3">
        <v>190</v>
      </c>
      <c r="B1349" s="11" t="s">
        <v>6464</v>
      </c>
      <c r="C1349" s="3">
        <v>4</v>
      </c>
      <c r="D1349" s="3" t="s">
        <v>1343</v>
      </c>
      <c r="E1349" s="3">
        <v>58</v>
      </c>
      <c r="F1349" s="50">
        <v>79</v>
      </c>
      <c r="G1349" s="3"/>
      <c r="H1349" s="3">
        <f t="shared" si="857"/>
        <v>21</v>
      </c>
      <c r="I1349" s="15">
        <v>0.45</v>
      </c>
      <c r="J1349" s="15">
        <v>5.27</v>
      </c>
      <c r="K1349" s="15">
        <v>10.07</v>
      </c>
      <c r="L1349" s="15">
        <v>25.3</v>
      </c>
      <c r="M1349" s="15">
        <v>24.83</v>
      </c>
      <c r="N1349" s="15">
        <v>65.92</v>
      </c>
      <c r="O1349" s="15">
        <v>17.239999999999998</v>
      </c>
      <c r="P1349" s="15">
        <v>16.84</v>
      </c>
      <c r="Q1349" s="15">
        <v>0.46</v>
      </c>
      <c r="R1349" s="23" t="s">
        <v>506</v>
      </c>
      <c r="S1349" s="19">
        <v>4.5999999999999996</v>
      </c>
      <c r="T1349" s="19">
        <v>4.5999999999999996</v>
      </c>
      <c r="U1349" s="19">
        <v>5.3</v>
      </c>
      <c r="V1349" s="19">
        <v>4.2</v>
      </c>
      <c r="W1349" s="19">
        <v>4.2</v>
      </c>
      <c r="X1349" s="19">
        <v>4.5</v>
      </c>
      <c r="Y1349" s="15">
        <v>0.11</v>
      </c>
      <c r="Z1349" s="15">
        <v>0.02</v>
      </c>
      <c r="AA1349" s="15">
        <v>4.91</v>
      </c>
      <c r="AB1349" s="15">
        <v>1.84</v>
      </c>
      <c r="AC1349" s="15"/>
      <c r="AD1349" s="15">
        <v>0.11</v>
      </c>
      <c r="AE1349" s="15">
        <v>4.74</v>
      </c>
      <c r="AF1349" s="15">
        <v>0.3</v>
      </c>
      <c r="AG1349" s="15">
        <v>0.44</v>
      </c>
      <c r="AH1349" s="15">
        <v>0.04</v>
      </c>
      <c r="AI1349" s="15">
        <v>1.02</v>
      </c>
      <c r="AJ1349" s="15">
        <v>4</v>
      </c>
      <c r="AK1349" s="19">
        <v>7</v>
      </c>
      <c r="AL1349" s="15"/>
      <c r="AM1349" s="15"/>
      <c r="AN1349" s="15"/>
      <c r="AO1349" s="15"/>
      <c r="AP1349" s="27"/>
    </row>
    <row r="1350" spans="1:42" x14ac:dyDescent="0.25">
      <c r="A1350" s="3">
        <v>190</v>
      </c>
      <c r="B1350" s="11" t="s">
        <v>6464</v>
      </c>
      <c r="C1350" s="3">
        <v>5</v>
      </c>
      <c r="D1350" s="3" t="s">
        <v>95</v>
      </c>
      <c r="E1350" s="3">
        <v>79</v>
      </c>
      <c r="F1350" s="50">
        <v>101</v>
      </c>
      <c r="G1350" s="3"/>
      <c r="H1350" s="3">
        <f t="shared" si="857"/>
        <v>22</v>
      </c>
      <c r="I1350" s="15">
        <v>0.31</v>
      </c>
      <c r="J1350" s="15">
        <v>3.86</v>
      </c>
      <c r="K1350" s="15">
        <v>8.5399999999999991</v>
      </c>
      <c r="L1350" s="15">
        <v>20.09</v>
      </c>
      <c r="M1350" s="15">
        <v>24.96</v>
      </c>
      <c r="N1350" s="15">
        <v>57.76</v>
      </c>
      <c r="O1350" s="15">
        <v>15.24</v>
      </c>
      <c r="P1350" s="15">
        <v>27</v>
      </c>
      <c r="Q1350" s="15">
        <v>0.69</v>
      </c>
      <c r="R1350" s="23" t="s">
        <v>148</v>
      </c>
      <c r="S1350" s="19">
        <v>4.7</v>
      </c>
      <c r="T1350" s="19">
        <v>4.5999999999999996</v>
      </c>
      <c r="U1350" s="19">
        <v>5.3</v>
      </c>
      <c r="V1350" s="19">
        <v>4.0999999999999996</v>
      </c>
      <c r="W1350" s="19">
        <v>4</v>
      </c>
      <c r="X1350" s="19">
        <v>4.4000000000000004</v>
      </c>
      <c r="Y1350" s="15">
        <v>0.12</v>
      </c>
      <c r="Z1350" s="15"/>
      <c r="AA1350" s="15"/>
      <c r="AB1350" s="15">
        <v>1.88</v>
      </c>
      <c r="AC1350" s="15"/>
      <c r="AD1350" s="15">
        <v>0.1</v>
      </c>
      <c r="AE1350" s="15">
        <v>6.16</v>
      </c>
      <c r="AF1350" s="15">
        <v>0.11</v>
      </c>
      <c r="AG1350" s="15">
        <v>0.1</v>
      </c>
      <c r="AH1350" s="15">
        <v>0.06</v>
      </c>
      <c r="AI1350" s="15">
        <v>0.02</v>
      </c>
      <c r="AJ1350" s="15">
        <v>5.92</v>
      </c>
      <c r="AK1350" s="19">
        <v>6</v>
      </c>
      <c r="AL1350" s="15"/>
      <c r="AM1350" s="15"/>
      <c r="AN1350" s="15"/>
      <c r="AO1350" s="15"/>
      <c r="AP1350" s="27"/>
    </row>
    <row r="1351" spans="1:42" x14ac:dyDescent="0.25">
      <c r="A1351" s="3">
        <v>190</v>
      </c>
      <c r="B1351" s="11" t="s">
        <v>6464</v>
      </c>
      <c r="C1351" s="3">
        <v>6</v>
      </c>
      <c r="D1351" s="3" t="s">
        <v>4663</v>
      </c>
      <c r="E1351" s="3">
        <v>101</v>
      </c>
      <c r="F1351" s="50">
        <v>101</v>
      </c>
      <c r="G1351" s="3"/>
      <c r="H1351" s="3">
        <f t="shared" si="857"/>
        <v>0</v>
      </c>
      <c r="I1351" s="15">
        <v>0.26</v>
      </c>
      <c r="J1351" s="15">
        <v>0.37</v>
      </c>
      <c r="K1351" s="15">
        <v>0.6</v>
      </c>
      <c r="L1351" s="15">
        <v>1.54</v>
      </c>
      <c r="M1351" s="15">
        <v>2.97</v>
      </c>
      <c r="N1351" s="15">
        <v>5.74</v>
      </c>
      <c r="O1351" s="15">
        <v>24.84</v>
      </c>
      <c r="P1351" s="15">
        <v>69.42</v>
      </c>
      <c r="Q1351" s="15">
        <v>1.1399999999999999</v>
      </c>
      <c r="R1351" s="23" t="s">
        <v>6</v>
      </c>
      <c r="S1351" s="19">
        <v>5.2</v>
      </c>
      <c r="T1351" s="19">
        <v>5.2</v>
      </c>
      <c r="U1351" s="19">
        <v>5.8</v>
      </c>
      <c r="V1351" s="19">
        <v>3.9</v>
      </c>
      <c r="W1351" s="19">
        <v>3.8</v>
      </c>
      <c r="X1351" s="19">
        <v>4.2</v>
      </c>
      <c r="Y1351" s="15">
        <v>0.03</v>
      </c>
      <c r="Z1351" s="15"/>
      <c r="AA1351" s="15"/>
      <c r="AB1351" s="15">
        <v>1.77</v>
      </c>
      <c r="AC1351" s="15"/>
      <c r="AD1351" s="15">
        <v>0.17</v>
      </c>
      <c r="AE1351" s="15">
        <v>12.35</v>
      </c>
      <c r="AF1351" s="15">
        <v>1.82</v>
      </c>
      <c r="AG1351" s="15">
        <v>2.08</v>
      </c>
      <c r="AH1351" s="15">
        <v>0.5</v>
      </c>
      <c r="AI1351" s="15">
        <v>0.12</v>
      </c>
      <c r="AJ1351" s="15">
        <v>7.7</v>
      </c>
      <c r="AK1351" s="19">
        <v>3</v>
      </c>
      <c r="AL1351" s="15"/>
      <c r="AM1351" s="15"/>
      <c r="AN1351" s="15"/>
      <c r="AO1351" s="15"/>
      <c r="AP1351" s="27"/>
    </row>
    <row r="1352" spans="1:42" ht="15.6" x14ac:dyDescent="0.3">
      <c r="A1352" s="59">
        <f>A1346</f>
        <v>190</v>
      </c>
      <c r="B1352" s="60" t="str">
        <f>B1346</f>
        <v>MO</v>
      </c>
      <c r="C1352" s="61"/>
      <c r="D1352" s="61"/>
      <c r="E1352" s="61"/>
      <c r="F1352" s="62"/>
      <c r="G1352" s="61"/>
      <c r="H1352" s="61"/>
      <c r="I1352" s="63">
        <f>I1346</f>
        <v>0.44</v>
      </c>
      <c r="J1352" s="63">
        <f t="shared" ref="J1352:AE1352" si="869">J1346</f>
        <v>5.88</v>
      </c>
      <c r="K1352" s="63">
        <f t="shared" si="869"/>
        <v>11.44</v>
      </c>
      <c r="L1352" s="63">
        <f t="shared" si="869"/>
        <v>27.46</v>
      </c>
      <c r="M1352" s="63">
        <f t="shared" si="869"/>
        <v>26.82</v>
      </c>
      <c r="N1352" s="63">
        <f t="shared" si="869"/>
        <v>72.040000000000006</v>
      </c>
      <c r="O1352" s="63">
        <f t="shared" si="869"/>
        <v>15.1</v>
      </c>
      <c r="P1352" s="63">
        <f t="shared" si="869"/>
        <v>12.86</v>
      </c>
      <c r="Q1352" s="63">
        <f t="shared" si="869"/>
        <v>0.56000000000000005</v>
      </c>
      <c r="R1352" s="64" t="str">
        <f t="shared" si="869"/>
        <v>Fa</v>
      </c>
      <c r="S1352" s="65">
        <f t="shared" ref="S1352:X1352" si="870">((S1346*$H1346)+(S1347*$H1347)+(S1348*$H1348))/$F1348</f>
        <v>4.5068965517241377</v>
      </c>
      <c r="T1352" s="65">
        <f t="shared" si="870"/>
        <v>4.4827586206896548</v>
      </c>
      <c r="U1352" s="65">
        <f t="shared" si="870"/>
        <v>5.1310344827586212</v>
      </c>
      <c r="V1352" s="65">
        <f t="shared" si="870"/>
        <v>4.0999999999999996</v>
      </c>
      <c r="W1352" s="65">
        <f t="shared" si="870"/>
        <v>4.0999999999999996</v>
      </c>
      <c r="X1352" s="65">
        <f t="shared" si="870"/>
        <v>4.4241379310344833</v>
      </c>
      <c r="Y1352" s="65">
        <f>((Y1346*$H1346)+(Y1347*$H1347)+(Y1348*$H1348))/$F1348</f>
        <v>0.35137931034482761</v>
      </c>
      <c r="Z1352" s="63">
        <f t="shared" si="869"/>
        <v>0.06</v>
      </c>
      <c r="AA1352" s="63">
        <f t="shared" si="869"/>
        <v>6.98</v>
      </c>
      <c r="AB1352" s="63">
        <f t="shared" si="869"/>
        <v>1.63</v>
      </c>
      <c r="AC1352" s="65">
        <f>((AC1346*$H1346)+(AC1347*$H1347)+(AC1348*$H1348))/$F1348</f>
        <v>0</v>
      </c>
      <c r="AD1352" s="65">
        <f>((AD1346*$H1346)+(AD1347*$H1347)+(AD1348*$H1348))/$F1348</f>
        <v>0.36103448275862066</v>
      </c>
      <c r="AE1352" s="63">
        <f t="shared" si="869"/>
        <v>7.51</v>
      </c>
      <c r="AF1352" s="65">
        <f t="shared" ref="AF1352:AP1352" si="871">((AF1346*$H1346)+(AF1347*$H1347)+(AF1348*$H1348))/$F1348</f>
        <v>1.0427586206896553</v>
      </c>
      <c r="AG1352" s="65">
        <f t="shared" si="871"/>
        <v>0.44</v>
      </c>
      <c r="AH1352" s="65">
        <f t="shared" si="871"/>
        <v>1.6296551724137931</v>
      </c>
      <c r="AI1352" s="65">
        <f t="shared" si="871"/>
        <v>3.6551724137931035E-2</v>
      </c>
      <c r="AJ1352" s="65">
        <f t="shared" si="871"/>
        <v>5.4179310344827591</v>
      </c>
      <c r="AK1352" s="65">
        <f t="shared" si="871"/>
        <v>12.793103448275861</v>
      </c>
      <c r="AL1352" s="65">
        <f t="shared" si="871"/>
        <v>0</v>
      </c>
      <c r="AM1352" s="65">
        <f t="shared" si="871"/>
        <v>0</v>
      </c>
      <c r="AN1352" s="65">
        <f t="shared" si="871"/>
        <v>0</v>
      </c>
      <c r="AO1352" s="65">
        <f t="shared" si="871"/>
        <v>0</v>
      </c>
      <c r="AP1352" s="65">
        <f t="shared" si="871"/>
        <v>0</v>
      </c>
    </row>
    <row r="1353" spans="1:42" x14ac:dyDescent="0.25">
      <c r="A1353" s="29">
        <v>191</v>
      </c>
      <c r="B1353" s="30" t="s">
        <v>6464</v>
      </c>
      <c r="C1353" s="29">
        <v>1</v>
      </c>
      <c r="D1353" s="29" t="s">
        <v>660</v>
      </c>
      <c r="E1353" s="29">
        <v>0</v>
      </c>
      <c r="F1353" s="48">
        <v>8</v>
      </c>
      <c r="G1353" s="29"/>
      <c r="H1353" s="29">
        <f t="shared" si="857"/>
        <v>8</v>
      </c>
      <c r="I1353" s="31">
        <v>0.51</v>
      </c>
      <c r="J1353" s="31">
        <v>0.7</v>
      </c>
      <c r="K1353" s="31">
        <v>1.08</v>
      </c>
      <c r="L1353" s="31">
        <v>5.71</v>
      </c>
      <c r="M1353" s="31">
        <v>7.27</v>
      </c>
      <c r="N1353" s="31">
        <v>15.27</v>
      </c>
      <c r="O1353" s="31">
        <v>34.72</v>
      </c>
      <c r="P1353" s="31">
        <v>50.01</v>
      </c>
      <c r="Q1353" s="31">
        <v>1.1000000000000001</v>
      </c>
      <c r="R1353" s="32" t="s">
        <v>6</v>
      </c>
      <c r="S1353" s="33">
        <v>7.9</v>
      </c>
      <c r="T1353" s="33"/>
      <c r="U1353" s="33"/>
      <c r="V1353" s="33">
        <v>6.9</v>
      </c>
      <c r="W1353" s="33"/>
      <c r="X1353" s="33"/>
      <c r="Y1353" s="31">
        <v>0.87</v>
      </c>
      <c r="Z1353" s="31">
        <v>0.21</v>
      </c>
      <c r="AA1353" s="31">
        <v>4.0599999999999996</v>
      </c>
      <c r="AB1353" s="31">
        <v>1.76</v>
      </c>
      <c r="AC1353" s="31">
        <v>1.5</v>
      </c>
      <c r="AD1353" s="31">
        <v>0.87</v>
      </c>
      <c r="AE1353" s="31">
        <v>24.53</v>
      </c>
      <c r="AF1353" s="31">
        <v>17.57</v>
      </c>
      <c r="AG1353" s="31">
        <v>3.36</v>
      </c>
      <c r="AH1353" s="31">
        <v>0.18</v>
      </c>
      <c r="AI1353" s="31">
        <v>1</v>
      </c>
      <c r="AJ1353" s="31">
        <v>3.52</v>
      </c>
      <c r="AK1353" s="33">
        <v>143</v>
      </c>
      <c r="AL1353" s="31"/>
      <c r="AM1353" s="31"/>
      <c r="AN1353" s="31"/>
      <c r="AO1353" s="31"/>
      <c r="AP1353" s="34"/>
    </row>
    <row r="1354" spans="1:42" x14ac:dyDescent="0.25">
      <c r="A1354" s="29">
        <v>191</v>
      </c>
      <c r="B1354" s="30" t="s">
        <v>6464</v>
      </c>
      <c r="C1354" s="29">
        <v>2</v>
      </c>
      <c r="D1354" s="29" t="s">
        <v>684</v>
      </c>
      <c r="E1354" s="29">
        <v>8</v>
      </c>
      <c r="F1354" s="48">
        <v>20</v>
      </c>
      <c r="G1354" s="29"/>
      <c r="H1354" s="29">
        <f t="shared" si="857"/>
        <v>12</v>
      </c>
      <c r="I1354" s="31">
        <v>0.23</v>
      </c>
      <c r="J1354" s="31">
        <v>0.32</v>
      </c>
      <c r="K1354" s="31">
        <v>0.44</v>
      </c>
      <c r="L1354" s="31">
        <v>2.2599999999999998</v>
      </c>
      <c r="M1354" s="31">
        <v>5.92</v>
      </c>
      <c r="N1354" s="31">
        <v>9.17</v>
      </c>
      <c r="O1354" s="31">
        <v>28.51</v>
      </c>
      <c r="P1354" s="31">
        <v>62.32</v>
      </c>
      <c r="Q1354" s="31"/>
      <c r="R1354" s="32" t="s">
        <v>6</v>
      </c>
      <c r="S1354" s="33">
        <v>7.9</v>
      </c>
      <c r="T1354" s="33"/>
      <c r="U1354" s="33"/>
      <c r="V1354" s="33">
        <v>6.9</v>
      </c>
      <c r="W1354" s="33"/>
      <c r="X1354" s="33"/>
      <c r="Y1354" s="31">
        <v>0.53</v>
      </c>
      <c r="Z1354" s="31">
        <v>0.16</v>
      </c>
      <c r="AA1354" s="31">
        <v>3.29</v>
      </c>
      <c r="AB1354" s="31">
        <v>1.77</v>
      </c>
      <c r="AC1354" s="31">
        <v>1.4</v>
      </c>
      <c r="AD1354" s="31">
        <v>0.43</v>
      </c>
      <c r="AE1354" s="31">
        <v>22.74</v>
      </c>
      <c r="AF1354" s="31">
        <v>22.42</v>
      </c>
      <c r="AG1354" s="31">
        <v>3.36</v>
      </c>
      <c r="AH1354" s="31">
        <v>0.28000000000000003</v>
      </c>
      <c r="AI1354" s="31">
        <v>0.66</v>
      </c>
      <c r="AJ1354" s="31">
        <v>2.88</v>
      </c>
      <c r="AK1354" s="33">
        <v>23</v>
      </c>
      <c r="AL1354" s="31"/>
      <c r="AM1354" s="31"/>
      <c r="AN1354" s="31"/>
      <c r="AO1354" s="31"/>
      <c r="AP1354" s="34"/>
    </row>
    <row r="1355" spans="1:42" x14ac:dyDescent="0.25">
      <c r="A1355" s="41">
        <v>191</v>
      </c>
      <c r="B1355" s="42" t="s">
        <v>6464</v>
      </c>
      <c r="C1355" s="41">
        <v>3</v>
      </c>
      <c r="D1355" s="41" t="s">
        <v>2157</v>
      </c>
      <c r="E1355" s="41">
        <v>20</v>
      </c>
      <c r="F1355" s="49">
        <v>47</v>
      </c>
      <c r="G1355" s="41"/>
      <c r="H1355" s="41">
        <f t="shared" si="857"/>
        <v>27</v>
      </c>
      <c r="I1355" s="43">
        <v>0.12</v>
      </c>
      <c r="J1355" s="43">
        <v>0.16</v>
      </c>
      <c r="K1355" s="43">
        <v>0.21</v>
      </c>
      <c r="L1355" s="43">
        <v>0.95</v>
      </c>
      <c r="M1355" s="43">
        <v>4</v>
      </c>
      <c r="N1355" s="43">
        <v>5.44</v>
      </c>
      <c r="O1355" s="43">
        <v>27.82</v>
      </c>
      <c r="P1355" s="43">
        <v>66.739999999999995</v>
      </c>
      <c r="Q1355" s="43"/>
      <c r="R1355" s="44" t="s">
        <v>6</v>
      </c>
      <c r="S1355" s="45">
        <v>7.9</v>
      </c>
      <c r="T1355" s="45"/>
      <c r="U1355" s="45"/>
      <c r="V1355" s="45">
        <v>6.9</v>
      </c>
      <c r="W1355" s="45"/>
      <c r="X1355" s="45"/>
      <c r="Y1355" s="43">
        <v>0.11</v>
      </c>
      <c r="Z1355" s="43">
        <v>0.08</v>
      </c>
      <c r="AA1355" s="43">
        <v>1.44</v>
      </c>
      <c r="AB1355" s="43">
        <v>1.96</v>
      </c>
      <c r="AC1355" s="43">
        <v>1.6</v>
      </c>
      <c r="AD1355" s="43">
        <v>0.34</v>
      </c>
      <c r="AE1355" s="43">
        <v>20.52</v>
      </c>
      <c r="AF1355" s="43">
        <v>17.78</v>
      </c>
      <c r="AG1355" s="43">
        <v>3.76</v>
      </c>
      <c r="AH1355" s="43">
        <v>0.5</v>
      </c>
      <c r="AI1355" s="43">
        <v>0.28000000000000003</v>
      </c>
      <c r="AJ1355" s="43">
        <v>0.96</v>
      </c>
      <c r="AK1355" s="45">
        <v>22</v>
      </c>
      <c r="AL1355" s="43"/>
      <c r="AM1355" s="43"/>
      <c r="AN1355" s="43"/>
      <c r="AO1355" s="43"/>
      <c r="AP1355" s="46"/>
    </row>
    <row r="1356" spans="1:42" x14ac:dyDescent="0.25">
      <c r="A1356" s="3">
        <v>191</v>
      </c>
      <c r="B1356" s="11" t="s">
        <v>6464</v>
      </c>
      <c r="C1356" s="3">
        <v>4</v>
      </c>
      <c r="D1356" s="3" t="s">
        <v>2741</v>
      </c>
      <c r="E1356" s="3">
        <v>47</v>
      </c>
      <c r="F1356" s="50">
        <v>87</v>
      </c>
      <c r="G1356" s="3"/>
      <c r="H1356" s="3">
        <f t="shared" si="857"/>
        <v>40</v>
      </c>
      <c r="I1356" s="15">
        <v>1.52</v>
      </c>
      <c r="J1356" s="15">
        <v>0.91</v>
      </c>
      <c r="K1356" s="15">
        <v>0.57999999999999996</v>
      </c>
      <c r="L1356" s="15">
        <v>0.88</v>
      </c>
      <c r="M1356" s="15">
        <v>2.0699999999999998</v>
      </c>
      <c r="N1356" s="15">
        <v>5.96</v>
      </c>
      <c r="O1356" s="15">
        <v>30.17</v>
      </c>
      <c r="P1356" s="15">
        <v>63.87</v>
      </c>
      <c r="Q1356" s="15">
        <v>5.26</v>
      </c>
      <c r="R1356" s="23" t="s">
        <v>6</v>
      </c>
      <c r="S1356" s="19">
        <v>7.8</v>
      </c>
      <c r="T1356" s="19"/>
      <c r="U1356" s="19"/>
      <c r="V1356" s="19">
        <v>6.8</v>
      </c>
      <c r="W1356" s="19"/>
      <c r="X1356" s="19"/>
      <c r="Y1356" s="15">
        <v>7.0000000000000007E-2</v>
      </c>
      <c r="Z1356" s="15">
        <v>0.05</v>
      </c>
      <c r="AA1356" s="15">
        <v>1.38</v>
      </c>
      <c r="AB1356" s="15">
        <v>1.76</v>
      </c>
      <c r="AC1356" s="15">
        <v>8.1</v>
      </c>
      <c r="AD1356" s="15">
        <v>0.42</v>
      </c>
      <c r="AE1356" s="15"/>
      <c r="AF1356" s="15"/>
      <c r="AG1356" s="15"/>
      <c r="AH1356" s="15"/>
      <c r="AI1356" s="15"/>
      <c r="AJ1356" s="15"/>
      <c r="AK1356" s="19">
        <v>14</v>
      </c>
      <c r="AL1356" s="15"/>
      <c r="AM1356" s="15"/>
      <c r="AN1356" s="15"/>
      <c r="AO1356" s="15"/>
      <c r="AP1356" s="27"/>
    </row>
    <row r="1357" spans="1:42" x14ac:dyDescent="0.25">
      <c r="A1357" s="3">
        <v>191</v>
      </c>
      <c r="B1357" s="11" t="s">
        <v>6464</v>
      </c>
      <c r="C1357" s="3">
        <v>5</v>
      </c>
      <c r="D1357" s="3" t="s">
        <v>2749</v>
      </c>
      <c r="E1357" s="3">
        <v>87</v>
      </c>
      <c r="F1357" s="50">
        <v>129</v>
      </c>
      <c r="G1357" s="3"/>
      <c r="H1357" s="3">
        <f t="shared" si="857"/>
        <v>42</v>
      </c>
      <c r="I1357" s="15">
        <v>1.3</v>
      </c>
      <c r="J1357" s="15">
        <v>0.95</v>
      </c>
      <c r="K1357" s="15">
        <v>0.53</v>
      </c>
      <c r="L1357" s="15">
        <v>0.49</v>
      </c>
      <c r="M1357" s="15">
        <v>2.23</v>
      </c>
      <c r="N1357" s="15">
        <v>5.5</v>
      </c>
      <c r="O1357" s="15">
        <v>33.92</v>
      </c>
      <c r="P1357" s="15">
        <v>60.58</v>
      </c>
      <c r="Q1357" s="15">
        <v>4.54</v>
      </c>
      <c r="R1357" s="23" t="s">
        <v>6</v>
      </c>
      <c r="S1357" s="19">
        <v>7.9</v>
      </c>
      <c r="T1357" s="19"/>
      <c r="U1357" s="19"/>
      <c r="V1357" s="19">
        <v>6.9</v>
      </c>
      <c r="W1357" s="19"/>
      <c r="X1357" s="19"/>
      <c r="Y1357" s="15">
        <v>0.09</v>
      </c>
      <c r="Z1357" s="15"/>
      <c r="AA1357" s="15"/>
      <c r="AB1357" s="15">
        <v>1.83</v>
      </c>
      <c r="AC1357" s="15">
        <v>7.5</v>
      </c>
      <c r="AD1357" s="15">
        <v>1.54</v>
      </c>
      <c r="AE1357" s="15"/>
      <c r="AF1357" s="15"/>
      <c r="AG1357" s="15"/>
      <c r="AH1357" s="15"/>
      <c r="AI1357" s="15"/>
      <c r="AJ1357" s="15"/>
      <c r="AK1357" s="19">
        <v>162</v>
      </c>
      <c r="AL1357" s="15"/>
      <c r="AM1357" s="15"/>
      <c r="AN1357" s="15"/>
      <c r="AO1357" s="15"/>
      <c r="AP1357" s="27"/>
    </row>
    <row r="1358" spans="1:42" x14ac:dyDescent="0.25">
      <c r="A1358" s="3">
        <v>191</v>
      </c>
      <c r="B1358" s="11" t="s">
        <v>6464</v>
      </c>
      <c r="C1358" s="3">
        <v>6</v>
      </c>
      <c r="D1358" s="3" t="s">
        <v>2208</v>
      </c>
      <c r="E1358" s="3">
        <v>129</v>
      </c>
      <c r="F1358" s="50">
        <v>152</v>
      </c>
      <c r="G1358" s="3"/>
      <c r="H1358" s="3">
        <f t="shared" si="857"/>
        <v>23</v>
      </c>
      <c r="I1358" s="15">
        <v>0.86</v>
      </c>
      <c r="J1358" s="15">
        <v>0.64</v>
      </c>
      <c r="K1358" s="15">
        <v>0.3</v>
      </c>
      <c r="L1358" s="15">
        <v>0.67</v>
      </c>
      <c r="M1358" s="15">
        <v>3.62</v>
      </c>
      <c r="N1358" s="15">
        <v>6.09</v>
      </c>
      <c r="O1358" s="15">
        <v>34.35</v>
      </c>
      <c r="P1358" s="15">
        <v>59.56</v>
      </c>
      <c r="Q1358" s="15">
        <v>2.5099999999999998</v>
      </c>
      <c r="R1358" s="23" t="s">
        <v>6</v>
      </c>
      <c r="S1358" s="19">
        <v>7.9</v>
      </c>
      <c r="T1358" s="19"/>
      <c r="U1358" s="19"/>
      <c r="V1358" s="19">
        <v>6.9</v>
      </c>
      <c r="W1358" s="19"/>
      <c r="X1358" s="19"/>
      <c r="Y1358" s="15">
        <v>0.1</v>
      </c>
      <c r="Z1358" s="15"/>
      <c r="AA1358" s="15"/>
      <c r="AB1358" s="15">
        <v>1.81</v>
      </c>
      <c r="AC1358" s="15">
        <v>6.2</v>
      </c>
      <c r="AD1358" s="15">
        <v>4.4400000000000004</v>
      </c>
      <c r="AE1358" s="15"/>
      <c r="AF1358" s="15"/>
      <c r="AG1358" s="15"/>
      <c r="AH1358" s="15"/>
      <c r="AI1358" s="15"/>
      <c r="AJ1358" s="15"/>
      <c r="AK1358" s="19">
        <v>245</v>
      </c>
      <c r="AL1358" s="15"/>
      <c r="AM1358" s="15"/>
      <c r="AN1358" s="15"/>
      <c r="AO1358" s="15"/>
      <c r="AP1358" s="27"/>
    </row>
    <row r="1359" spans="1:42" ht="15.6" x14ac:dyDescent="0.3">
      <c r="A1359" s="59">
        <f>A1353</f>
        <v>191</v>
      </c>
      <c r="B1359" s="60" t="str">
        <f>B1353</f>
        <v>MO</v>
      </c>
      <c r="C1359" s="61"/>
      <c r="D1359" s="61"/>
      <c r="E1359" s="61"/>
      <c r="F1359" s="62"/>
      <c r="G1359" s="61"/>
      <c r="H1359" s="61"/>
      <c r="I1359" s="63">
        <f>((I1353*$H1353)+(I1354*$H1354))/$F1354</f>
        <v>0.34199999999999997</v>
      </c>
      <c r="J1359" s="63">
        <f>((J1353*$H1353)+(J1354*$H1354))/$F1354</f>
        <v>0.47199999999999998</v>
      </c>
      <c r="K1359" s="63">
        <f t="shared" ref="K1359:Q1359" si="872">((K1353*$H1353)+(K1354*$H1354))/$F1354</f>
        <v>0.69600000000000006</v>
      </c>
      <c r="L1359" s="63">
        <f t="shared" si="872"/>
        <v>3.6399999999999997</v>
      </c>
      <c r="M1359" s="63">
        <f t="shared" si="872"/>
        <v>6.4599999999999991</v>
      </c>
      <c r="N1359" s="63">
        <f t="shared" si="872"/>
        <v>11.61</v>
      </c>
      <c r="O1359" s="63">
        <f t="shared" si="872"/>
        <v>30.994</v>
      </c>
      <c r="P1359" s="63">
        <f t="shared" si="872"/>
        <v>57.396000000000001</v>
      </c>
      <c r="Q1359" s="63">
        <f t="shared" si="872"/>
        <v>0.44000000000000006</v>
      </c>
      <c r="R1359" s="64" t="str">
        <f>R1353</f>
        <v>A</v>
      </c>
      <c r="S1359" s="65">
        <f t="shared" ref="S1359:X1359" si="873">((S1353*$H1353)+(S1354*$H1354)+(S1355*$H1355))/$F1355</f>
        <v>7.9</v>
      </c>
      <c r="T1359" s="65">
        <f t="shared" si="873"/>
        <v>0</v>
      </c>
      <c r="U1359" s="65">
        <f t="shared" si="873"/>
        <v>0</v>
      </c>
      <c r="V1359" s="65">
        <f t="shared" si="873"/>
        <v>6.9</v>
      </c>
      <c r="W1359" s="65">
        <f t="shared" si="873"/>
        <v>0</v>
      </c>
      <c r="X1359" s="65">
        <f t="shared" si="873"/>
        <v>0</v>
      </c>
      <c r="Y1359" s="65">
        <f>((Y1353*$H1353)+(Y1354*$H1354)+(Y1355*$H1355))/$F1355</f>
        <v>0.34659574468085103</v>
      </c>
      <c r="Z1359" s="63">
        <f t="shared" ref="Z1359:AE1359" si="874">((Z1353*$H1353)+(Z1354*$H1354))/$F1354</f>
        <v>0.18</v>
      </c>
      <c r="AA1359" s="63">
        <f t="shared" si="874"/>
        <v>3.5980000000000003</v>
      </c>
      <c r="AB1359" s="63">
        <f t="shared" si="874"/>
        <v>1.766</v>
      </c>
      <c r="AC1359" s="65">
        <f t="shared" ref="AC1359:AD1359" si="875">((AC1353*$H1353)+(AC1354*$H1354)+(AC1355*$H1355))/$F1355</f>
        <v>1.5319148936170213</v>
      </c>
      <c r="AD1359" s="65">
        <f t="shared" si="875"/>
        <v>0.45319148936170223</v>
      </c>
      <c r="AE1359" s="63">
        <f t="shared" si="874"/>
        <v>23.456</v>
      </c>
      <c r="AF1359" s="65">
        <f t="shared" ref="AF1359:AP1359" si="876">((AF1353*$H1353)+(AF1354*$H1354)+(AF1355*$H1355))/$F1355</f>
        <v>18.928936170212769</v>
      </c>
      <c r="AG1359" s="65">
        <f t="shared" si="876"/>
        <v>3.5897872340425532</v>
      </c>
      <c r="AH1359" s="65">
        <f t="shared" si="876"/>
        <v>0.38936170212765958</v>
      </c>
      <c r="AI1359" s="65">
        <f t="shared" si="876"/>
        <v>0.49957446808510642</v>
      </c>
      <c r="AJ1359" s="65">
        <f t="shared" si="876"/>
        <v>1.8859574468085107</v>
      </c>
      <c r="AK1359" s="65">
        <f t="shared" si="876"/>
        <v>42.851063829787236</v>
      </c>
      <c r="AL1359" s="65">
        <f t="shared" si="876"/>
        <v>0</v>
      </c>
      <c r="AM1359" s="65">
        <f t="shared" si="876"/>
        <v>0</v>
      </c>
      <c r="AN1359" s="65">
        <f t="shared" si="876"/>
        <v>0</v>
      </c>
      <c r="AO1359" s="65">
        <f t="shared" si="876"/>
        <v>0</v>
      </c>
      <c r="AP1359" s="65">
        <f t="shared" si="876"/>
        <v>0</v>
      </c>
    </row>
    <row r="1360" spans="1:42" x14ac:dyDescent="0.25">
      <c r="A1360" s="35">
        <v>192</v>
      </c>
      <c r="B1360" s="36" t="s">
        <v>6464</v>
      </c>
      <c r="C1360" s="35">
        <v>1</v>
      </c>
      <c r="D1360" s="35" t="s">
        <v>164</v>
      </c>
      <c r="E1360" s="35">
        <v>0</v>
      </c>
      <c r="F1360" s="51">
        <v>11</v>
      </c>
      <c r="G1360" s="35"/>
      <c r="H1360" s="35">
        <f t="shared" si="857"/>
        <v>11</v>
      </c>
      <c r="I1360" s="37">
        <v>0.61</v>
      </c>
      <c r="J1360" s="37">
        <v>4.28</v>
      </c>
      <c r="K1360" s="37">
        <v>12.86</v>
      </c>
      <c r="L1360" s="37">
        <v>16.260000000000002</v>
      </c>
      <c r="M1360" s="37">
        <v>45.4</v>
      </c>
      <c r="N1360" s="37">
        <v>79.41</v>
      </c>
      <c r="O1360" s="37">
        <v>12.55</v>
      </c>
      <c r="P1360" s="37">
        <v>8.0399999999999991</v>
      </c>
      <c r="Q1360" s="37">
        <v>1.08</v>
      </c>
      <c r="R1360" s="38" t="s">
        <v>79</v>
      </c>
      <c r="S1360" s="39">
        <v>6.1</v>
      </c>
      <c r="T1360" s="39"/>
      <c r="U1360" s="39"/>
      <c r="V1360" s="39">
        <v>5.0999999999999996</v>
      </c>
      <c r="W1360" s="39"/>
      <c r="X1360" s="39"/>
      <c r="Y1360" s="37">
        <v>0.33</v>
      </c>
      <c r="Z1360" s="37">
        <v>0.04</v>
      </c>
      <c r="AA1360" s="37">
        <v>7.8</v>
      </c>
      <c r="AB1360" s="37">
        <v>1.62</v>
      </c>
      <c r="AC1360" s="37"/>
      <c r="AD1360" s="37">
        <v>1</v>
      </c>
      <c r="AE1360" s="37">
        <v>5.29</v>
      </c>
      <c r="AF1360" s="37">
        <v>2.2200000000000002</v>
      </c>
      <c r="AG1360" s="37">
        <v>0.44</v>
      </c>
      <c r="AH1360" s="37">
        <v>0.06</v>
      </c>
      <c r="AI1360" s="37">
        <v>0.26</v>
      </c>
      <c r="AJ1360" s="37">
        <v>1.76</v>
      </c>
      <c r="AK1360" s="39">
        <v>26</v>
      </c>
      <c r="AL1360" s="37"/>
      <c r="AM1360" s="37"/>
      <c r="AN1360" s="37"/>
      <c r="AO1360" s="37"/>
      <c r="AP1360" s="40"/>
    </row>
    <row r="1361" spans="1:42" x14ac:dyDescent="0.25">
      <c r="A1361" s="41">
        <v>192</v>
      </c>
      <c r="B1361" s="42" t="s">
        <v>6464</v>
      </c>
      <c r="C1361" s="41">
        <v>2</v>
      </c>
      <c r="D1361" s="41" t="s">
        <v>660</v>
      </c>
      <c r="E1361" s="41">
        <v>11</v>
      </c>
      <c r="F1361" s="49">
        <v>35</v>
      </c>
      <c r="G1361" s="41"/>
      <c r="H1361" s="41">
        <f t="shared" si="857"/>
        <v>24</v>
      </c>
      <c r="I1361" s="43">
        <v>0.77</v>
      </c>
      <c r="J1361" s="43">
        <v>5.0599999999999996</v>
      </c>
      <c r="K1361" s="43">
        <v>18.63</v>
      </c>
      <c r="L1361" s="43">
        <v>32.42</v>
      </c>
      <c r="M1361" s="43">
        <v>27.02</v>
      </c>
      <c r="N1361" s="43">
        <v>83.9</v>
      </c>
      <c r="O1361" s="43">
        <v>10.029999999999999</v>
      </c>
      <c r="P1361" s="43">
        <v>6.07</v>
      </c>
      <c r="Q1361" s="43">
        <v>0.72</v>
      </c>
      <c r="R1361" s="44" t="s">
        <v>79</v>
      </c>
      <c r="S1361" s="45">
        <v>5.7</v>
      </c>
      <c r="T1361" s="45"/>
      <c r="U1361" s="45"/>
      <c r="V1361" s="45">
        <v>4.7</v>
      </c>
      <c r="W1361" s="45"/>
      <c r="X1361" s="45"/>
      <c r="Y1361" s="43">
        <v>0.15</v>
      </c>
      <c r="Z1361" s="43">
        <v>0.02</v>
      </c>
      <c r="AA1361" s="43">
        <v>6.69</v>
      </c>
      <c r="AB1361" s="43"/>
      <c r="AC1361" s="43"/>
      <c r="AD1361" s="43">
        <v>0.31</v>
      </c>
      <c r="AE1361" s="43">
        <v>4.24</v>
      </c>
      <c r="AF1361" s="43">
        <v>0.91</v>
      </c>
      <c r="AG1361" s="43">
        <v>0.44</v>
      </c>
      <c r="AH1361" s="43">
        <v>0.08</v>
      </c>
      <c r="AI1361" s="43">
        <v>0.08</v>
      </c>
      <c r="AJ1361" s="43">
        <v>2.72</v>
      </c>
      <c r="AK1361" s="45">
        <v>11</v>
      </c>
      <c r="AL1361" s="43"/>
      <c r="AM1361" s="43"/>
      <c r="AN1361" s="43"/>
      <c r="AO1361" s="43"/>
      <c r="AP1361" s="46"/>
    </row>
    <row r="1362" spans="1:42" x14ac:dyDescent="0.25">
      <c r="A1362" s="41">
        <v>192</v>
      </c>
      <c r="B1362" s="42" t="s">
        <v>6464</v>
      </c>
      <c r="C1362" s="41">
        <v>3</v>
      </c>
      <c r="D1362" s="41" t="s">
        <v>290</v>
      </c>
      <c r="E1362" s="41">
        <v>35</v>
      </c>
      <c r="F1362" s="49">
        <v>68</v>
      </c>
      <c r="G1362" s="41"/>
      <c r="H1362" s="41">
        <f t="shared" si="857"/>
        <v>33</v>
      </c>
      <c r="I1362" s="43">
        <v>0.99</v>
      </c>
      <c r="J1362" s="43">
        <v>6.35</v>
      </c>
      <c r="K1362" s="43">
        <v>16.95</v>
      </c>
      <c r="L1362" s="43">
        <v>34.4</v>
      </c>
      <c r="M1362" s="43">
        <v>20.78</v>
      </c>
      <c r="N1362" s="43">
        <v>79.47</v>
      </c>
      <c r="O1362" s="43">
        <v>13.42</v>
      </c>
      <c r="P1362" s="43">
        <v>7.11</v>
      </c>
      <c r="Q1362" s="43">
        <v>0.6</v>
      </c>
      <c r="R1362" s="44" t="s">
        <v>79</v>
      </c>
      <c r="S1362" s="45">
        <v>5.8</v>
      </c>
      <c r="T1362" s="45"/>
      <c r="U1362" s="45"/>
      <c r="V1362" s="45">
        <v>4.7</v>
      </c>
      <c r="W1362" s="45"/>
      <c r="X1362" s="45"/>
      <c r="Y1362" s="43">
        <v>0.09</v>
      </c>
      <c r="Z1362" s="43">
        <v>0.02</v>
      </c>
      <c r="AA1362" s="43">
        <v>4.59</v>
      </c>
      <c r="AB1362" s="43"/>
      <c r="AC1362" s="43"/>
      <c r="AD1362" s="43">
        <v>0.43</v>
      </c>
      <c r="AE1362" s="43">
        <v>3.91</v>
      </c>
      <c r="AF1362" s="43">
        <v>1.1100000000000001</v>
      </c>
      <c r="AG1362" s="43">
        <v>0.44</v>
      </c>
      <c r="AH1362" s="43">
        <v>0.06</v>
      </c>
      <c r="AI1362" s="43">
        <v>0.04</v>
      </c>
      <c r="AJ1362" s="43">
        <v>1.92</v>
      </c>
      <c r="AK1362" s="45">
        <v>9</v>
      </c>
      <c r="AL1362" s="43"/>
      <c r="AM1362" s="43"/>
      <c r="AN1362" s="43"/>
      <c r="AO1362" s="43"/>
      <c r="AP1362" s="46"/>
    </row>
    <row r="1363" spans="1:42" x14ac:dyDescent="0.25">
      <c r="A1363" s="3">
        <v>192</v>
      </c>
      <c r="B1363" s="11" t="s">
        <v>6464</v>
      </c>
      <c r="C1363" s="3">
        <v>4</v>
      </c>
      <c r="D1363" s="3" t="s">
        <v>302</v>
      </c>
      <c r="E1363" s="3">
        <v>68</v>
      </c>
      <c r="F1363" s="50">
        <v>100</v>
      </c>
      <c r="G1363" s="3"/>
      <c r="H1363" s="3">
        <f t="shared" si="857"/>
        <v>32</v>
      </c>
      <c r="I1363" s="15">
        <v>0.61</v>
      </c>
      <c r="J1363" s="15">
        <v>5.73</v>
      </c>
      <c r="K1363" s="15">
        <v>15.42</v>
      </c>
      <c r="L1363" s="15">
        <v>28.13</v>
      </c>
      <c r="M1363" s="15">
        <v>29.99</v>
      </c>
      <c r="N1363" s="15">
        <v>79.88</v>
      </c>
      <c r="O1363" s="15">
        <v>14.05</v>
      </c>
      <c r="P1363" s="15">
        <v>6.07</v>
      </c>
      <c r="Q1363" s="15">
        <v>0.76</v>
      </c>
      <c r="R1363" s="23" t="s">
        <v>79</v>
      </c>
      <c r="S1363" s="19">
        <v>5.5</v>
      </c>
      <c r="T1363" s="19"/>
      <c r="U1363" s="19"/>
      <c r="V1363" s="19">
        <v>4.5</v>
      </c>
      <c r="W1363" s="19"/>
      <c r="X1363" s="19"/>
      <c r="Y1363" s="15">
        <v>7.0000000000000007E-2</v>
      </c>
      <c r="Z1363" s="15">
        <v>0.01</v>
      </c>
      <c r="AA1363" s="15">
        <v>5.56</v>
      </c>
      <c r="AB1363" s="15"/>
      <c r="AC1363" s="15"/>
      <c r="AD1363" s="15">
        <v>0.91</v>
      </c>
      <c r="AE1363" s="15">
        <v>3.62</v>
      </c>
      <c r="AF1363" s="15">
        <v>0.61</v>
      </c>
      <c r="AG1363" s="15">
        <v>0.44</v>
      </c>
      <c r="AH1363" s="15">
        <v>0.04</v>
      </c>
      <c r="AI1363" s="15">
        <v>0.04</v>
      </c>
      <c r="AJ1363" s="15">
        <v>1.76</v>
      </c>
      <c r="AK1363" s="19">
        <v>7</v>
      </c>
      <c r="AL1363" s="15"/>
      <c r="AM1363" s="15"/>
      <c r="AN1363" s="15"/>
      <c r="AO1363" s="15"/>
      <c r="AP1363" s="27"/>
    </row>
    <row r="1364" spans="1:42" x14ac:dyDescent="0.25">
      <c r="A1364" s="3">
        <v>192</v>
      </c>
      <c r="B1364" s="11" t="s">
        <v>6464</v>
      </c>
      <c r="C1364" s="3">
        <v>5</v>
      </c>
      <c r="D1364" s="3" t="s">
        <v>3744</v>
      </c>
      <c r="E1364" s="3">
        <v>100</v>
      </c>
      <c r="F1364" s="50">
        <v>105</v>
      </c>
      <c r="G1364" s="3"/>
      <c r="H1364" s="3">
        <f t="shared" si="857"/>
        <v>5</v>
      </c>
      <c r="I1364" s="15">
        <v>0.61</v>
      </c>
      <c r="J1364" s="15">
        <v>4.49</v>
      </c>
      <c r="K1364" s="15">
        <v>13.78</v>
      </c>
      <c r="L1364" s="15">
        <v>33.549999999999997</v>
      </c>
      <c r="M1364" s="15">
        <v>24.51</v>
      </c>
      <c r="N1364" s="15">
        <v>76.94</v>
      </c>
      <c r="O1364" s="15">
        <v>12.82</v>
      </c>
      <c r="P1364" s="15">
        <v>10.24</v>
      </c>
      <c r="Q1364" s="15">
        <v>4.46</v>
      </c>
      <c r="R1364" s="23" t="s">
        <v>506</v>
      </c>
      <c r="S1364" s="19">
        <v>5.5</v>
      </c>
      <c r="T1364" s="19"/>
      <c r="U1364" s="19"/>
      <c r="V1364" s="19">
        <v>4.5999999999999996</v>
      </c>
      <c r="W1364" s="19"/>
      <c r="X1364" s="19"/>
      <c r="Y1364" s="15">
        <v>0.11</v>
      </c>
      <c r="Z1364" s="15"/>
      <c r="AA1364" s="15"/>
      <c r="AB1364" s="15">
        <v>1.69</v>
      </c>
      <c r="AC1364" s="15"/>
      <c r="AD1364" s="15"/>
      <c r="AE1364" s="15">
        <v>3.33</v>
      </c>
      <c r="AF1364" s="15">
        <v>0.71</v>
      </c>
      <c r="AG1364" s="15">
        <v>0.05</v>
      </c>
      <c r="AH1364" s="15">
        <v>0.08</v>
      </c>
      <c r="AI1364" s="15">
        <v>0.06</v>
      </c>
      <c r="AJ1364" s="15">
        <v>2.08</v>
      </c>
      <c r="AK1364" s="19">
        <v>6</v>
      </c>
      <c r="AL1364" s="15"/>
      <c r="AM1364" s="15"/>
      <c r="AN1364" s="15"/>
      <c r="AO1364" s="15"/>
      <c r="AP1364" s="27"/>
    </row>
    <row r="1365" spans="1:42" x14ac:dyDescent="0.25">
      <c r="A1365" s="3">
        <v>192</v>
      </c>
      <c r="B1365" s="11" t="s">
        <v>6464</v>
      </c>
      <c r="C1365" s="3">
        <v>6</v>
      </c>
      <c r="D1365" s="3" t="s">
        <v>3428</v>
      </c>
      <c r="E1365" s="3">
        <v>105</v>
      </c>
      <c r="F1365" s="50">
        <v>130</v>
      </c>
      <c r="G1365" s="3"/>
      <c r="H1365" s="3">
        <f t="shared" si="857"/>
        <v>25</v>
      </c>
      <c r="I1365" s="15">
        <v>0.61</v>
      </c>
      <c r="J1365" s="15">
        <v>5.29</v>
      </c>
      <c r="K1365" s="15">
        <v>15.66</v>
      </c>
      <c r="L1365" s="15">
        <v>36.51</v>
      </c>
      <c r="M1365" s="15">
        <v>20.85</v>
      </c>
      <c r="N1365" s="15">
        <v>78.92</v>
      </c>
      <c r="O1365" s="15">
        <v>14.28</v>
      </c>
      <c r="P1365" s="15">
        <v>6.8</v>
      </c>
      <c r="Q1365" s="15">
        <v>1.5</v>
      </c>
      <c r="R1365" s="23" t="s">
        <v>79</v>
      </c>
      <c r="S1365" s="19">
        <v>5.5</v>
      </c>
      <c r="T1365" s="19"/>
      <c r="U1365" s="19"/>
      <c r="V1365" s="19">
        <v>4.4000000000000004</v>
      </c>
      <c r="W1365" s="19"/>
      <c r="X1365" s="19"/>
      <c r="Y1365" s="15">
        <v>7.0000000000000007E-2</v>
      </c>
      <c r="Z1365" s="15"/>
      <c r="AA1365" s="15"/>
      <c r="AB1365" s="15">
        <v>1.51</v>
      </c>
      <c r="AC1365" s="15"/>
      <c r="AD1365" s="15">
        <v>0.41</v>
      </c>
      <c r="AE1365" s="15">
        <v>1.86</v>
      </c>
      <c r="AF1365" s="15">
        <v>0.71</v>
      </c>
      <c r="AG1365" s="15">
        <v>0.05</v>
      </c>
      <c r="AH1365" s="15">
        <v>0.06</v>
      </c>
      <c r="AI1365" s="15">
        <v>0.04</v>
      </c>
      <c r="AJ1365" s="15">
        <v>2.2400000000000002</v>
      </c>
      <c r="AK1365" s="19">
        <v>7</v>
      </c>
      <c r="AL1365" s="15"/>
      <c r="AM1365" s="15"/>
      <c r="AN1365" s="15"/>
      <c r="AO1365" s="15"/>
      <c r="AP1365" s="27"/>
    </row>
    <row r="1366" spans="1:42" ht="15.6" x14ac:dyDescent="0.3">
      <c r="A1366" s="59">
        <f>A1360</f>
        <v>192</v>
      </c>
      <c r="B1366" s="60" t="str">
        <f>B1360</f>
        <v>MO</v>
      </c>
      <c r="C1366" s="61"/>
      <c r="D1366" s="61"/>
      <c r="E1366" s="61"/>
      <c r="F1366" s="62"/>
      <c r="G1366" s="61"/>
      <c r="H1366" s="61"/>
      <c r="I1366" s="63">
        <f>I1360</f>
        <v>0.61</v>
      </c>
      <c r="J1366" s="63">
        <f t="shared" ref="J1366:AE1366" si="877">J1360</f>
        <v>4.28</v>
      </c>
      <c r="K1366" s="63">
        <f t="shared" si="877"/>
        <v>12.86</v>
      </c>
      <c r="L1366" s="63">
        <f t="shared" si="877"/>
        <v>16.260000000000002</v>
      </c>
      <c r="M1366" s="63">
        <f t="shared" si="877"/>
        <v>45.4</v>
      </c>
      <c r="N1366" s="63">
        <f t="shared" si="877"/>
        <v>79.41</v>
      </c>
      <c r="O1366" s="63">
        <f t="shared" si="877"/>
        <v>12.55</v>
      </c>
      <c r="P1366" s="63">
        <f t="shared" si="877"/>
        <v>8.0399999999999991</v>
      </c>
      <c r="Q1366" s="63">
        <f t="shared" si="877"/>
        <v>1.08</v>
      </c>
      <c r="R1366" s="64" t="str">
        <f t="shared" si="877"/>
        <v>aF</v>
      </c>
      <c r="S1366" s="65">
        <f t="shared" ref="S1366:X1366" si="878">((S1360*$H1360)+(S1361*$H1361)+(S1362*$H1362))/$F1362</f>
        <v>5.8132352941176473</v>
      </c>
      <c r="T1366" s="65">
        <f t="shared" si="878"/>
        <v>0</v>
      </c>
      <c r="U1366" s="65">
        <f t="shared" si="878"/>
        <v>0</v>
      </c>
      <c r="V1366" s="65">
        <f t="shared" si="878"/>
        <v>4.7647058823529411</v>
      </c>
      <c r="W1366" s="65">
        <f t="shared" si="878"/>
        <v>0</v>
      </c>
      <c r="X1366" s="65">
        <f t="shared" si="878"/>
        <v>0</v>
      </c>
      <c r="Y1366" s="65">
        <f>((Y1360*$H1360)+(Y1361*$H1361)+(Y1362*$H1362))/$F1362</f>
        <v>0.15</v>
      </c>
      <c r="Z1366" s="63">
        <f t="shared" si="877"/>
        <v>0.04</v>
      </c>
      <c r="AA1366" s="63">
        <f t="shared" si="877"/>
        <v>7.8</v>
      </c>
      <c r="AB1366" s="63">
        <f t="shared" si="877"/>
        <v>1.62</v>
      </c>
      <c r="AC1366" s="65">
        <f>((AC1360*$H1360)+(AC1361*$H1361)+(AC1362*$H1362))/$F1362</f>
        <v>0</v>
      </c>
      <c r="AD1366" s="65">
        <f>((AD1360*$H1360)+(AD1361*$H1361)+(AD1362*$H1362))/$F1362</f>
        <v>0.47985294117647054</v>
      </c>
      <c r="AE1366" s="63">
        <f t="shared" si="877"/>
        <v>5.29</v>
      </c>
      <c r="AF1366" s="65">
        <f t="shared" ref="AF1366:AP1366" si="879">((AF1360*$H1360)+(AF1361*$H1361)+(AF1362*$H1362))/$F1362</f>
        <v>1.2189705882352944</v>
      </c>
      <c r="AG1366" s="65">
        <f t="shared" si="879"/>
        <v>0.44</v>
      </c>
      <c r="AH1366" s="65">
        <f t="shared" si="879"/>
        <v>6.7058823529411768E-2</v>
      </c>
      <c r="AI1366" s="65">
        <f t="shared" si="879"/>
        <v>8.9705882352941191E-2</v>
      </c>
      <c r="AJ1366" s="65">
        <f t="shared" si="879"/>
        <v>2.1764705882352939</v>
      </c>
      <c r="AK1366" s="65">
        <f t="shared" si="879"/>
        <v>12.455882352941176</v>
      </c>
      <c r="AL1366" s="65">
        <f t="shared" si="879"/>
        <v>0</v>
      </c>
      <c r="AM1366" s="65">
        <f t="shared" si="879"/>
        <v>0</v>
      </c>
      <c r="AN1366" s="65">
        <f t="shared" si="879"/>
        <v>0</v>
      </c>
      <c r="AO1366" s="65">
        <f t="shared" si="879"/>
        <v>0</v>
      </c>
      <c r="AP1366" s="65">
        <f t="shared" si="879"/>
        <v>0</v>
      </c>
    </row>
    <row r="1367" spans="1:42" x14ac:dyDescent="0.25">
      <c r="A1367" s="35">
        <v>193</v>
      </c>
      <c r="B1367" s="36" t="s">
        <v>6464</v>
      </c>
      <c r="C1367" s="35">
        <v>1</v>
      </c>
      <c r="D1367" s="35" t="s">
        <v>660</v>
      </c>
      <c r="E1367" s="35">
        <v>0</v>
      </c>
      <c r="F1367" s="51">
        <v>14</v>
      </c>
      <c r="G1367" s="35"/>
      <c r="H1367" s="35">
        <f t="shared" si="857"/>
        <v>14</v>
      </c>
      <c r="I1367" s="37">
        <v>0.79</v>
      </c>
      <c r="J1367" s="37">
        <v>3.83</v>
      </c>
      <c r="K1367" s="37">
        <v>10.81</v>
      </c>
      <c r="L1367" s="37">
        <v>27.04</v>
      </c>
      <c r="M1367" s="37">
        <v>19.34</v>
      </c>
      <c r="N1367" s="37">
        <v>61.81</v>
      </c>
      <c r="O1367" s="37">
        <v>12.6</v>
      </c>
      <c r="P1367" s="37">
        <v>25.59</v>
      </c>
      <c r="Q1367" s="37">
        <v>4.63</v>
      </c>
      <c r="R1367" s="38" t="s">
        <v>148</v>
      </c>
      <c r="S1367" s="39">
        <v>5.2</v>
      </c>
      <c r="T1367" s="39"/>
      <c r="U1367" s="39"/>
      <c r="V1367" s="39">
        <v>4.2</v>
      </c>
      <c r="W1367" s="39"/>
      <c r="X1367" s="39"/>
      <c r="Y1367" s="37">
        <v>0.6</v>
      </c>
      <c r="Z1367" s="37">
        <v>0.05</v>
      </c>
      <c r="AA1367" s="37">
        <v>12.14</v>
      </c>
      <c r="AB1367" s="37">
        <v>1.66</v>
      </c>
      <c r="AC1367" s="37"/>
      <c r="AD1367" s="37">
        <v>0.11</v>
      </c>
      <c r="AE1367" s="37">
        <v>7.81</v>
      </c>
      <c r="AF1367" s="37">
        <v>0.51</v>
      </c>
      <c r="AG1367" s="37">
        <v>0.84</v>
      </c>
      <c r="AH1367" s="37">
        <v>0.06</v>
      </c>
      <c r="AI1367" s="37">
        <v>0.06</v>
      </c>
      <c r="AJ1367" s="37">
        <v>5.44</v>
      </c>
      <c r="AK1367" s="39">
        <v>9</v>
      </c>
      <c r="AL1367" s="37"/>
      <c r="AM1367" s="37"/>
      <c r="AN1367" s="37"/>
      <c r="AO1367" s="37"/>
      <c r="AP1367" s="40"/>
    </row>
    <row r="1368" spans="1:42" x14ac:dyDescent="0.25">
      <c r="A1368" s="35">
        <v>193</v>
      </c>
      <c r="B1368" s="36" t="s">
        <v>6464</v>
      </c>
      <c r="C1368" s="35">
        <v>2</v>
      </c>
      <c r="D1368" s="35" t="s">
        <v>684</v>
      </c>
      <c r="E1368" s="35">
        <v>14</v>
      </c>
      <c r="F1368" s="51">
        <v>26</v>
      </c>
      <c r="G1368" s="35"/>
      <c r="H1368" s="35">
        <f t="shared" si="857"/>
        <v>12</v>
      </c>
      <c r="I1368" s="37">
        <v>0.96</v>
      </c>
      <c r="J1368" s="37">
        <v>1.86</v>
      </c>
      <c r="K1368" s="37">
        <v>5.76</v>
      </c>
      <c r="L1368" s="37">
        <v>24.11</v>
      </c>
      <c r="M1368" s="37">
        <v>32.21</v>
      </c>
      <c r="N1368" s="37">
        <v>64.900000000000006</v>
      </c>
      <c r="O1368" s="37">
        <v>13.11</v>
      </c>
      <c r="P1368" s="37">
        <v>21.99</v>
      </c>
      <c r="Q1368" s="37">
        <v>7</v>
      </c>
      <c r="R1368" s="38" t="s">
        <v>148</v>
      </c>
      <c r="S1368" s="39">
        <v>5.3</v>
      </c>
      <c r="T1368" s="39"/>
      <c r="U1368" s="39"/>
      <c r="V1368" s="39">
        <v>4.3</v>
      </c>
      <c r="W1368" s="39"/>
      <c r="X1368" s="39"/>
      <c r="Y1368" s="37">
        <v>0.45</v>
      </c>
      <c r="Z1368" s="37">
        <v>0.03</v>
      </c>
      <c r="AA1368" s="37">
        <v>15.3</v>
      </c>
      <c r="AB1368" s="37">
        <v>1.75</v>
      </c>
      <c r="AC1368" s="37"/>
      <c r="AD1368" s="37">
        <v>7.0000000000000007E-2</v>
      </c>
      <c r="AE1368" s="37">
        <v>6.68</v>
      </c>
      <c r="AF1368" s="37">
        <v>0.51</v>
      </c>
      <c r="AG1368" s="37">
        <v>0.1</v>
      </c>
      <c r="AH1368" s="37">
        <v>0.06</v>
      </c>
      <c r="AI1368" s="37">
        <v>0.04</v>
      </c>
      <c r="AJ1368" s="37">
        <v>5.6</v>
      </c>
      <c r="AK1368" s="39">
        <v>7</v>
      </c>
      <c r="AL1368" s="37"/>
      <c r="AM1368" s="37"/>
      <c r="AN1368" s="37"/>
      <c r="AO1368" s="37"/>
      <c r="AP1368" s="40"/>
    </row>
    <row r="1369" spans="1:42" x14ac:dyDescent="0.25">
      <c r="A1369" s="41">
        <v>193</v>
      </c>
      <c r="B1369" s="42" t="s">
        <v>6464</v>
      </c>
      <c r="C1369" s="41">
        <v>3</v>
      </c>
      <c r="D1369" s="41" t="s">
        <v>339</v>
      </c>
      <c r="E1369" s="41">
        <v>26</v>
      </c>
      <c r="F1369" s="49">
        <v>44</v>
      </c>
      <c r="G1369" s="41"/>
      <c r="H1369" s="41">
        <f t="shared" si="857"/>
        <v>18</v>
      </c>
      <c r="I1369" s="43">
        <v>0.52</v>
      </c>
      <c r="J1369" s="43">
        <v>1.65</v>
      </c>
      <c r="K1369" s="43">
        <v>4.96</v>
      </c>
      <c r="L1369" s="43">
        <v>14.54</v>
      </c>
      <c r="M1369" s="43">
        <v>30.76</v>
      </c>
      <c r="N1369" s="43">
        <v>52.43</v>
      </c>
      <c r="O1369" s="43">
        <v>18.32</v>
      </c>
      <c r="P1369" s="43">
        <v>29.25</v>
      </c>
      <c r="Q1369" s="43">
        <v>7.17</v>
      </c>
      <c r="R1369" s="44" t="s">
        <v>148</v>
      </c>
      <c r="S1369" s="45">
        <v>5.6</v>
      </c>
      <c r="T1369" s="45"/>
      <c r="U1369" s="45"/>
      <c r="V1369" s="45">
        <v>4.5999999999999996</v>
      </c>
      <c r="W1369" s="45"/>
      <c r="X1369" s="45"/>
      <c r="Y1369" s="43">
        <v>0.31</v>
      </c>
      <c r="Z1369" s="43">
        <v>0.03</v>
      </c>
      <c r="AA1369" s="43">
        <v>12.76</v>
      </c>
      <c r="AB1369" s="43">
        <v>1.76</v>
      </c>
      <c r="AC1369" s="43"/>
      <c r="AD1369" s="43">
        <v>0.04</v>
      </c>
      <c r="AE1369" s="43">
        <v>5.64</v>
      </c>
      <c r="AF1369" s="43">
        <v>0.41</v>
      </c>
      <c r="AG1369" s="43">
        <v>0.1</v>
      </c>
      <c r="AH1369" s="43">
        <v>0.06</v>
      </c>
      <c r="AI1369" s="43">
        <v>0.04</v>
      </c>
      <c r="AJ1369" s="43">
        <v>4.6399999999999997</v>
      </c>
      <c r="AK1369" s="45">
        <v>7</v>
      </c>
      <c r="AL1369" s="43"/>
      <c r="AM1369" s="43"/>
      <c r="AN1369" s="43"/>
      <c r="AO1369" s="43"/>
      <c r="AP1369" s="46"/>
    </row>
    <row r="1370" spans="1:42" x14ac:dyDescent="0.25">
      <c r="A1370" s="3">
        <v>193</v>
      </c>
      <c r="B1370" s="11" t="s">
        <v>6464</v>
      </c>
      <c r="C1370" s="3">
        <v>4</v>
      </c>
      <c r="D1370" s="3" t="s">
        <v>219</v>
      </c>
      <c r="E1370" s="3">
        <v>44</v>
      </c>
      <c r="F1370" s="50">
        <v>71</v>
      </c>
      <c r="G1370" s="3"/>
      <c r="H1370" s="3">
        <f t="shared" si="857"/>
        <v>27</v>
      </c>
      <c r="I1370" s="15">
        <v>0.74</v>
      </c>
      <c r="J1370" s="15">
        <v>2.15</v>
      </c>
      <c r="K1370" s="15">
        <v>5.18</v>
      </c>
      <c r="L1370" s="15">
        <v>18.55</v>
      </c>
      <c r="M1370" s="15">
        <v>20.100000000000001</v>
      </c>
      <c r="N1370" s="15">
        <v>46.72</v>
      </c>
      <c r="O1370" s="15">
        <v>18.88</v>
      </c>
      <c r="P1370" s="15">
        <v>34.4</v>
      </c>
      <c r="Q1370" s="15">
        <v>11.74</v>
      </c>
      <c r="R1370" s="23" t="s">
        <v>148</v>
      </c>
      <c r="S1370" s="19">
        <v>5.6</v>
      </c>
      <c r="T1370" s="19"/>
      <c r="U1370" s="19"/>
      <c r="V1370" s="19">
        <v>4.5999999999999996</v>
      </c>
      <c r="W1370" s="19"/>
      <c r="X1370" s="19"/>
      <c r="Y1370" s="15">
        <v>0.23</v>
      </c>
      <c r="Z1370" s="15">
        <v>0.03</v>
      </c>
      <c r="AA1370" s="15">
        <v>8.2100000000000009</v>
      </c>
      <c r="AB1370" s="15">
        <v>1.66</v>
      </c>
      <c r="AC1370" s="15"/>
      <c r="AD1370" s="15">
        <v>0.05</v>
      </c>
      <c r="AE1370" s="15">
        <v>5.64</v>
      </c>
      <c r="AF1370" s="15">
        <v>0.51</v>
      </c>
      <c r="AG1370" s="15">
        <v>0.1</v>
      </c>
      <c r="AH1370" s="15">
        <v>0.04</v>
      </c>
      <c r="AI1370" s="15">
        <v>0.04</v>
      </c>
      <c r="AJ1370" s="15">
        <v>4.96</v>
      </c>
      <c r="AK1370" s="19">
        <v>7</v>
      </c>
      <c r="AL1370" s="15"/>
      <c r="AM1370" s="15"/>
      <c r="AN1370" s="15"/>
      <c r="AO1370" s="15"/>
      <c r="AP1370" s="27"/>
    </row>
    <row r="1371" spans="1:42" x14ac:dyDescent="0.25">
      <c r="A1371" s="3">
        <v>193</v>
      </c>
      <c r="B1371" s="11" t="s">
        <v>6464</v>
      </c>
      <c r="C1371" s="3">
        <v>5</v>
      </c>
      <c r="D1371" s="3" t="s">
        <v>2542</v>
      </c>
      <c r="E1371" s="3">
        <v>71</v>
      </c>
      <c r="F1371" s="50">
        <v>110</v>
      </c>
      <c r="G1371" s="3"/>
      <c r="H1371" s="3">
        <f t="shared" si="857"/>
        <v>39</v>
      </c>
      <c r="I1371" s="15">
        <v>0.65</v>
      </c>
      <c r="J1371" s="15">
        <v>1.29</v>
      </c>
      <c r="K1371" s="15">
        <v>2.62</v>
      </c>
      <c r="L1371" s="15">
        <v>11.26</v>
      </c>
      <c r="M1371" s="15">
        <v>15.57</v>
      </c>
      <c r="N1371" s="15">
        <v>31.39</v>
      </c>
      <c r="O1371" s="15">
        <v>16.14</v>
      </c>
      <c r="P1371" s="15">
        <v>52.47</v>
      </c>
      <c r="Q1371" s="15">
        <v>46.15</v>
      </c>
      <c r="R1371" s="23" t="s">
        <v>6</v>
      </c>
      <c r="S1371" s="19">
        <v>5.5</v>
      </c>
      <c r="T1371" s="19"/>
      <c r="U1371" s="19"/>
      <c r="V1371" s="19">
        <v>4.5</v>
      </c>
      <c r="W1371" s="19"/>
      <c r="X1371" s="19"/>
      <c r="Y1371" s="15">
        <v>0.26</v>
      </c>
      <c r="Z1371" s="15"/>
      <c r="AA1371" s="15"/>
      <c r="AB1371" s="15"/>
      <c r="AC1371" s="15"/>
      <c r="AD1371" s="15">
        <v>0.08</v>
      </c>
      <c r="AE1371" s="15">
        <v>8.16</v>
      </c>
      <c r="AF1371" s="15">
        <v>0.41</v>
      </c>
      <c r="AG1371" s="15">
        <v>0.1</v>
      </c>
      <c r="AH1371" s="15">
        <v>0.04</v>
      </c>
      <c r="AI1371" s="15">
        <v>0.04</v>
      </c>
      <c r="AJ1371" s="15">
        <v>6.72</v>
      </c>
      <c r="AK1371" s="19">
        <v>7</v>
      </c>
      <c r="AL1371" s="15"/>
      <c r="AM1371" s="15"/>
      <c r="AN1371" s="15"/>
      <c r="AO1371" s="15"/>
      <c r="AP1371" s="27"/>
    </row>
    <row r="1372" spans="1:42" x14ac:dyDescent="0.25">
      <c r="A1372" s="3">
        <v>193</v>
      </c>
      <c r="B1372" s="11" t="s">
        <v>6464</v>
      </c>
      <c r="C1372" s="3">
        <v>6</v>
      </c>
      <c r="D1372" s="3" t="s">
        <v>2550</v>
      </c>
      <c r="E1372" s="3">
        <v>110</v>
      </c>
      <c r="F1372" s="50">
        <v>110</v>
      </c>
      <c r="G1372" s="3"/>
      <c r="H1372" s="3">
        <f t="shared" si="857"/>
        <v>0</v>
      </c>
      <c r="I1372" s="15">
        <v>1.87</v>
      </c>
      <c r="J1372" s="15">
        <v>3.73</v>
      </c>
      <c r="K1372" s="15">
        <v>3.53</v>
      </c>
      <c r="L1372" s="15">
        <v>8.3699999999999992</v>
      </c>
      <c r="M1372" s="15">
        <v>12.28</v>
      </c>
      <c r="N1372" s="15">
        <v>29.78</v>
      </c>
      <c r="O1372" s="15">
        <v>16.95</v>
      </c>
      <c r="P1372" s="15">
        <v>53.27</v>
      </c>
      <c r="Q1372" s="15">
        <v>49.12</v>
      </c>
      <c r="R1372" s="23" t="s">
        <v>6</v>
      </c>
      <c r="S1372" s="19">
        <v>5.3</v>
      </c>
      <c r="T1372" s="19"/>
      <c r="U1372" s="19"/>
      <c r="V1372" s="19">
        <v>4.3</v>
      </c>
      <c r="W1372" s="19"/>
      <c r="X1372" s="19"/>
      <c r="Y1372" s="15">
        <v>0.19</v>
      </c>
      <c r="Z1372" s="15"/>
      <c r="AA1372" s="15"/>
      <c r="AB1372" s="15"/>
      <c r="AC1372" s="15"/>
      <c r="AD1372" s="15">
        <v>0.74</v>
      </c>
      <c r="AE1372" s="15">
        <v>8.16</v>
      </c>
      <c r="AF1372" s="15">
        <v>0.1</v>
      </c>
      <c r="AG1372" s="15">
        <v>0.1</v>
      </c>
      <c r="AH1372" s="15">
        <v>0.06</v>
      </c>
      <c r="AI1372" s="15">
        <v>0.06</v>
      </c>
      <c r="AJ1372" s="15">
        <v>7.2</v>
      </c>
      <c r="AK1372" s="19">
        <v>6</v>
      </c>
      <c r="AL1372" s="15"/>
      <c r="AM1372" s="15"/>
      <c r="AN1372" s="15"/>
      <c r="AO1372" s="15"/>
      <c r="AP1372" s="27"/>
    </row>
    <row r="1373" spans="1:42" ht="15.6" x14ac:dyDescent="0.3">
      <c r="A1373" s="59">
        <f>A1367</f>
        <v>193</v>
      </c>
      <c r="B1373" s="60" t="str">
        <f>B1367</f>
        <v>MO</v>
      </c>
      <c r="C1373" s="61"/>
      <c r="D1373" s="61"/>
      <c r="E1373" s="61"/>
      <c r="F1373" s="62"/>
      <c r="G1373" s="61"/>
      <c r="H1373" s="61"/>
      <c r="I1373" s="63">
        <f>((I1367*$H1367)+(I1368*$H1368))/$F1368</f>
        <v>0.8684615384615384</v>
      </c>
      <c r="J1373" s="63">
        <f>((J1367*$H1367)+(J1368*$H1368))/$F1368</f>
        <v>2.9207692307692308</v>
      </c>
      <c r="K1373" s="63">
        <f t="shared" ref="K1373:Q1373" si="880">((K1367*$H1367)+(K1368*$H1368))/$F1368</f>
        <v>8.4792307692307691</v>
      </c>
      <c r="L1373" s="63">
        <f t="shared" si="880"/>
        <v>25.687692307692309</v>
      </c>
      <c r="M1373" s="63">
        <f t="shared" si="880"/>
        <v>25.279999999999998</v>
      </c>
      <c r="N1373" s="63">
        <f t="shared" si="880"/>
        <v>63.236153846153847</v>
      </c>
      <c r="O1373" s="63">
        <f t="shared" si="880"/>
        <v>12.835384615384616</v>
      </c>
      <c r="P1373" s="63">
        <f t="shared" si="880"/>
        <v>23.928461538461537</v>
      </c>
      <c r="Q1373" s="63">
        <f t="shared" si="880"/>
        <v>5.7238461538461536</v>
      </c>
      <c r="R1373" s="64" t="str">
        <f>R1367</f>
        <v>FAa</v>
      </c>
      <c r="S1373" s="65">
        <f t="shared" ref="S1373:X1373" si="881">((S1367*$H1367)+(S1368*$H1368)+(S1369*$H1369))/$F1369</f>
        <v>5.3909090909090907</v>
      </c>
      <c r="T1373" s="65">
        <f t="shared" si="881"/>
        <v>0</v>
      </c>
      <c r="U1373" s="65">
        <f t="shared" si="881"/>
        <v>0</v>
      </c>
      <c r="V1373" s="65">
        <f t="shared" si="881"/>
        <v>4.3909090909090907</v>
      </c>
      <c r="W1373" s="65">
        <f t="shared" si="881"/>
        <v>0</v>
      </c>
      <c r="X1373" s="65">
        <f t="shared" si="881"/>
        <v>0</v>
      </c>
      <c r="Y1373" s="65">
        <f>((Y1367*$H1367)+(Y1368*$H1368)+(Y1369*$H1369))/$F1369</f>
        <v>0.44045454545454549</v>
      </c>
      <c r="Z1373" s="63">
        <f t="shared" ref="Z1373:AE1373" si="882">((Z1367*$H1367)+(Z1368*$H1368))/$F1368</f>
        <v>4.0769230769230773E-2</v>
      </c>
      <c r="AA1373" s="63">
        <f t="shared" si="882"/>
        <v>13.598461538461541</v>
      </c>
      <c r="AB1373" s="63">
        <f t="shared" si="882"/>
        <v>1.7015384615384614</v>
      </c>
      <c r="AC1373" s="65">
        <f t="shared" ref="AC1373:AD1373" si="883">((AC1367*$H1367)+(AC1368*$H1368)+(AC1369*$H1369))/$F1369</f>
        <v>0</v>
      </c>
      <c r="AD1373" s="65">
        <f t="shared" si="883"/>
        <v>7.045454545454545E-2</v>
      </c>
      <c r="AE1373" s="63">
        <f t="shared" si="882"/>
        <v>7.2884615384615383</v>
      </c>
      <c r="AF1373" s="65">
        <f t="shared" ref="AF1373:AP1373" si="884">((AF1367*$H1367)+(AF1368*$H1368)+(AF1369*$H1369))/$F1369</f>
        <v>0.46909090909090911</v>
      </c>
      <c r="AG1373" s="65">
        <f t="shared" si="884"/>
        <v>0.33545454545454551</v>
      </c>
      <c r="AH1373" s="65">
        <f t="shared" si="884"/>
        <v>6.0000000000000005E-2</v>
      </c>
      <c r="AI1373" s="65">
        <f t="shared" si="884"/>
        <v>4.6363636363636364E-2</v>
      </c>
      <c r="AJ1373" s="65">
        <f t="shared" si="884"/>
        <v>5.1563636363636363</v>
      </c>
      <c r="AK1373" s="65">
        <f t="shared" si="884"/>
        <v>7.6363636363636367</v>
      </c>
      <c r="AL1373" s="65">
        <f t="shared" si="884"/>
        <v>0</v>
      </c>
      <c r="AM1373" s="65">
        <f t="shared" si="884"/>
        <v>0</v>
      </c>
      <c r="AN1373" s="65">
        <f t="shared" si="884"/>
        <v>0</v>
      </c>
      <c r="AO1373" s="65">
        <f t="shared" si="884"/>
        <v>0</v>
      </c>
      <c r="AP1373" s="65">
        <f t="shared" si="884"/>
        <v>0</v>
      </c>
    </row>
    <row r="1374" spans="1:42" x14ac:dyDescent="0.25">
      <c r="A1374" s="35">
        <v>444</v>
      </c>
      <c r="B1374" s="36" t="s">
        <v>6464</v>
      </c>
      <c r="C1374" s="35">
        <v>1</v>
      </c>
      <c r="D1374" s="35" t="s">
        <v>164</v>
      </c>
      <c r="E1374" s="35">
        <v>0</v>
      </c>
      <c r="F1374" s="51">
        <v>16</v>
      </c>
      <c r="G1374" s="35"/>
      <c r="H1374" s="35">
        <f t="shared" si="857"/>
        <v>16</v>
      </c>
      <c r="I1374" s="37">
        <v>0.06</v>
      </c>
      <c r="J1374" s="37">
        <v>0.9</v>
      </c>
      <c r="K1374" s="37">
        <v>1.4</v>
      </c>
      <c r="L1374" s="37">
        <v>9.39</v>
      </c>
      <c r="M1374" s="37">
        <v>21.58</v>
      </c>
      <c r="N1374" s="37">
        <v>33.33</v>
      </c>
      <c r="O1374" s="37">
        <v>56.89</v>
      </c>
      <c r="P1374" s="37">
        <v>9.7799999999999994</v>
      </c>
      <c r="Q1374" s="37"/>
      <c r="R1374" s="38" t="s">
        <v>283</v>
      </c>
      <c r="S1374" s="39">
        <v>4.7</v>
      </c>
      <c r="T1374" s="39"/>
      <c r="U1374" s="39"/>
      <c r="V1374" s="39">
        <v>3.8</v>
      </c>
      <c r="W1374" s="39"/>
      <c r="X1374" s="39"/>
      <c r="Y1374" s="37">
        <v>0.9</v>
      </c>
      <c r="Z1374" s="37">
        <v>9.0999999999999998E-2</v>
      </c>
      <c r="AA1374" s="37">
        <v>9.89</v>
      </c>
      <c r="AB1374" s="37">
        <v>1.58</v>
      </c>
      <c r="AC1374" s="37"/>
      <c r="AD1374" s="37">
        <v>0.28999999999999998</v>
      </c>
      <c r="AE1374" s="37">
        <v>5.99</v>
      </c>
      <c r="AF1374" s="37">
        <v>0.71</v>
      </c>
      <c r="AG1374" s="37">
        <v>0.2</v>
      </c>
      <c r="AH1374" s="37">
        <v>0.32</v>
      </c>
      <c r="AI1374" s="37">
        <v>0.04</v>
      </c>
      <c r="AJ1374" s="37">
        <v>1.31</v>
      </c>
      <c r="AK1374" s="39">
        <v>11</v>
      </c>
      <c r="AL1374" s="37"/>
      <c r="AM1374" s="37"/>
      <c r="AN1374" s="37"/>
      <c r="AO1374" s="37"/>
      <c r="AP1374" s="40"/>
    </row>
    <row r="1375" spans="1:42" x14ac:dyDescent="0.25">
      <c r="A1375" s="41">
        <v>444</v>
      </c>
      <c r="B1375" s="42" t="s">
        <v>6464</v>
      </c>
      <c r="C1375" s="41">
        <v>2</v>
      </c>
      <c r="D1375" s="41" t="s">
        <v>339</v>
      </c>
      <c r="E1375" s="41">
        <v>16</v>
      </c>
      <c r="F1375" s="49">
        <v>32</v>
      </c>
      <c r="G1375" s="41"/>
      <c r="H1375" s="41">
        <f t="shared" si="857"/>
        <v>16</v>
      </c>
      <c r="I1375" s="43">
        <v>0.16</v>
      </c>
      <c r="J1375" s="43">
        <v>0.9</v>
      </c>
      <c r="K1375" s="43">
        <v>1.19</v>
      </c>
      <c r="L1375" s="43">
        <v>7.29</v>
      </c>
      <c r="M1375" s="43">
        <v>19.57</v>
      </c>
      <c r="N1375" s="43">
        <v>29.11</v>
      </c>
      <c r="O1375" s="43">
        <v>56.35</v>
      </c>
      <c r="P1375" s="43">
        <v>14.54</v>
      </c>
      <c r="Q1375" s="43"/>
      <c r="R1375" s="44" t="s">
        <v>283</v>
      </c>
      <c r="S1375" s="45">
        <v>5.0999999999999996</v>
      </c>
      <c r="T1375" s="45"/>
      <c r="U1375" s="45"/>
      <c r="V1375" s="45">
        <v>3.9</v>
      </c>
      <c r="W1375" s="45"/>
      <c r="X1375" s="45"/>
      <c r="Y1375" s="43">
        <v>0.51</v>
      </c>
      <c r="Z1375" s="43">
        <v>0.06</v>
      </c>
      <c r="AA1375" s="43">
        <v>8.5</v>
      </c>
      <c r="AB1375" s="43">
        <v>1.54</v>
      </c>
      <c r="AC1375" s="43"/>
      <c r="AD1375" s="43">
        <v>0.15</v>
      </c>
      <c r="AE1375" s="43">
        <v>4.58</v>
      </c>
      <c r="AF1375" s="43">
        <v>0.41</v>
      </c>
      <c r="AG1375" s="43">
        <v>0.2</v>
      </c>
      <c r="AH1375" s="43">
        <v>0.32</v>
      </c>
      <c r="AI1375" s="43">
        <v>0.02</v>
      </c>
      <c r="AJ1375" s="43">
        <v>3.6</v>
      </c>
      <c r="AK1375" s="45">
        <v>7</v>
      </c>
      <c r="AL1375" s="43"/>
      <c r="AM1375" s="43"/>
      <c r="AN1375" s="43"/>
      <c r="AO1375" s="43"/>
      <c r="AP1375" s="46"/>
    </row>
    <row r="1376" spans="1:42" x14ac:dyDescent="0.25">
      <c r="A1376" s="41">
        <v>444</v>
      </c>
      <c r="B1376" s="42" t="s">
        <v>6464</v>
      </c>
      <c r="C1376" s="41">
        <v>3</v>
      </c>
      <c r="D1376" s="41" t="s">
        <v>2542</v>
      </c>
      <c r="E1376" s="41">
        <v>32</v>
      </c>
      <c r="F1376" s="49">
        <v>65</v>
      </c>
      <c r="G1376" s="41"/>
      <c r="H1376" s="41">
        <f t="shared" si="857"/>
        <v>33</v>
      </c>
      <c r="I1376" s="43">
        <v>0.18</v>
      </c>
      <c r="J1376" s="43">
        <v>0.71</v>
      </c>
      <c r="K1376" s="43">
        <v>0.76</v>
      </c>
      <c r="L1376" s="43">
        <v>4.26</v>
      </c>
      <c r="M1376" s="43">
        <v>13.64</v>
      </c>
      <c r="N1376" s="43">
        <v>19.55</v>
      </c>
      <c r="O1376" s="43">
        <v>48.35</v>
      </c>
      <c r="P1376" s="43">
        <v>32.1</v>
      </c>
      <c r="Q1376" s="43"/>
      <c r="R1376" s="44" t="s">
        <v>354</v>
      </c>
      <c r="S1376" s="45">
        <v>5.0999999999999996</v>
      </c>
      <c r="T1376" s="45"/>
      <c r="U1376" s="45"/>
      <c r="V1376" s="45">
        <v>3.9</v>
      </c>
      <c r="W1376" s="45"/>
      <c r="X1376" s="45"/>
      <c r="Y1376" s="43">
        <v>0.22</v>
      </c>
      <c r="Z1376" s="43">
        <v>6.3E-2</v>
      </c>
      <c r="AA1376" s="43">
        <v>3.49</v>
      </c>
      <c r="AB1376" s="43">
        <v>1.86</v>
      </c>
      <c r="AC1376" s="43"/>
      <c r="AD1376" s="43">
        <v>0.14000000000000001</v>
      </c>
      <c r="AE1376" s="43">
        <v>6.29</v>
      </c>
      <c r="AF1376" s="43">
        <v>0.41</v>
      </c>
      <c r="AG1376" s="43">
        <v>0.2</v>
      </c>
      <c r="AH1376" s="43">
        <v>0.4</v>
      </c>
      <c r="AI1376" s="43">
        <v>0.02</v>
      </c>
      <c r="AJ1376" s="43">
        <v>4.62</v>
      </c>
      <c r="AK1376" s="45">
        <v>9</v>
      </c>
      <c r="AL1376" s="43"/>
      <c r="AM1376" s="43"/>
      <c r="AN1376" s="43"/>
      <c r="AO1376" s="43"/>
      <c r="AP1376" s="46"/>
    </row>
    <row r="1377" spans="1:42" x14ac:dyDescent="0.25">
      <c r="A1377" s="3">
        <v>444</v>
      </c>
      <c r="B1377" s="11" t="s">
        <v>6464</v>
      </c>
      <c r="C1377" s="3">
        <v>4</v>
      </c>
      <c r="D1377" s="3" t="s">
        <v>2550</v>
      </c>
      <c r="E1377" s="3">
        <v>65</v>
      </c>
      <c r="F1377" s="50">
        <v>100</v>
      </c>
      <c r="G1377" s="3"/>
      <c r="H1377" s="3">
        <f t="shared" si="857"/>
        <v>35</v>
      </c>
      <c r="I1377" s="15">
        <v>0.03</v>
      </c>
      <c r="J1377" s="15">
        <v>0.17</v>
      </c>
      <c r="K1377" s="15">
        <v>0.27</v>
      </c>
      <c r="L1377" s="15">
        <v>2.36</v>
      </c>
      <c r="M1377" s="15">
        <v>7.51</v>
      </c>
      <c r="N1377" s="15">
        <v>10.34</v>
      </c>
      <c r="O1377" s="15">
        <v>35.020000000000003</v>
      </c>
      <c r="P1377" s="15">
        <v>54.64</v>
      </c>
      <c r="Q1377" s="15"/>
      <c r="R1377" s="23" t="s">
        <v>6</v>
      </c>
      <c r="S1377" s="19">
        <v>5.0999999999999996</v>
      </c>
      <c r="T1377" s="19"/>
      <c r="U1377" s="19"/>
      <c r="V1377" s="19">
        <v>3.9</v>
      </c>
      <c r="W1377" s="19"/>
      <c r="X1377" s="19"/>
      <c r="Y1377" s="15">
        <v>0.19</v>
      </c>
      <c r="Z1377" s="15">
        <v>6.3E-2</v>
      </c>
      <c r="AA1377" s="15">
        <v>3.02</v>
      </c>
      <c r="AB1377" s="15">
        <v>1.83</v>
      </c>
      <c r="AC1377" s="15"/>
      <c r="AD1377" s="15">
        <v>0.23</v>
      </c>
      <c r="AE1377" s="15">
        <v>9.9</v>
      </c>
      <c r="AF1377" s="15">
        <v>0.61</v>
      </c>
      <c r="AG1377" s="15">
        <v>0.2</v>
      </c>
      <c r="AH1377" s="15">
        <v>0.5</v>
      </c>
      <c r="AI1377" s="15">
        <v>0.04</v>
      </c>
      <c r="AJ1377" s="15">
        <v>7.28</v>
      </c>
      <c r="AK1377" s="19">
        <v>9</v>
      </c>
      <c r="AL1377" s="15"/>
      <c r="AM1377" s="15"/>
      <c r="AN1377" s="15"/>
      <c r="AO1377" s="15"/>
      <c r="AP1377" s="27"/>
    </row>
    <row r="1378" spans="1:42" x14ac:dyDescent="0.25">
      <c r="A1378" s="3">
        <v>444</v>
      </c>
      <c r="B1378" s="11" t="s">
        <v>6464</v>
      </c>
      <c r="C1378" s="3">
        <v>5</v>
      </c>
      <c r="D1378" s="3" t="s">
        <v>3638</v>
      </c>
      <c r="E1378" s="3">
        <v>100</v>
      </c>
      <c r="F1378" s="50">
        <v>170</v>
      </c>
      <c r="G1378" s="3"/>
      <c r="H1378" s="3">
        <f t="shared" si="857"/>
        <v>70</v>
      </c>
      <c r="I1378" s="15">
        <v>7.0000000000000007E-2</v>
      </c>
      <c r="J1378" s="15">
        <v>0.23</v>
      </c>
      <c r="K1378" s="15">
        <v>0.15</v>
      </c>
      <c r="L1378" s="15">
        <v>3.82</v>
      </c>
      <c r="M1378" s="15">
        <v>6.69</v>
      </c>
      <c r="N1378" s="15">
        <v>10.96</v>
      </c>
      <c r="O1378" s="15">
        <v>34.520000000000003</v>
      </c>
      <c r="P1378" s="15">
        <v>54.52</v>
      </c>
      <c r="Q1378" s="15"/>
      <c r="R1378" s="23" t="s">
        <v>6</v>
      </c>
      <c r="S1378" s="19">
        <v>5</v>
      </c>
      <c r="T1378" s="19"/>
      <c r="U1378" s="19"/>
      <c r="V1378" s="19">
        <v>3.8</v>
      </c>
      <c r="W1378" s="19"/>
      <c r="X1378" s="19"/>
      <c r="Y1378" s="15">
        <v>0.1</v>
      </c>
      <c r="Z1378" s="15"/>
      <c r="AA1378" s="15"/>
      <c r="AB1378" s="15">
        <v>1.88</v>
      </c>
      <c r="AC1378" s="15"/>
      <c r="AD1378" s="15">
        <v>0.23</v>
      </c>
      <c r="AE1378" s="15">
        <v>9.7200000000000006</v>
      </c>
      <c r="AF1378" s="15">
        <v>0.61</v>
      </c>
      <c r="AG1378" s="15">
        <v>0.2</v>
      </c>
      <c r="AH1378" s="15">
        <v>0.5</v>
      </c>
      <c r="AI1378" s="15">
        <v>0.02</v>
      </c>
      <c r="AJ1378" s="15">
        <v>7.7</v>
      </c>
      <c r="AK1378" s="19">
        <v>7</v>
      </c>
      <c r="AL1378" s="15"/>
      <c r="AM1378" s="15"/>
      <c r="AN1378" s="15"/>
      <c r="AO1378" s="15"/>
      <c r="AP1378" s="27"/>
    </row>
    <row r="1379" spans="1:42" ht="15.6" x14ac:dyDescent="0.3">
      <c r="A1379" s="59">
        <f>A1374</f>
        <v>444</v>
      </c>
      <c r="B1379" s="60" t="str">
        <f>B1374</f>
        <v>MO</v>
      </c>
      <c r="C1379" s="61"/>
      <c r="D1379" s="61"/>
      <c r="E1379" s="61"/>
      <c r="F1379" s="62"/>
      <c r="G1379" s="61"/>
      <c r="H1379" s="61"/>
      <c r="I1379" s="63">
        <f>I1374</f>
        <v>0.06</v>
      </c>
      <c r="J1379" s="63">
        <f t="shared" ref="J1379:AE1379" si="885">J1374</f>
        <v>0.9</v>
      </c>
      <c r="K1379" s="63">
        <f t="shared" si="885"/>
        <v>1.4</v>
      </c>
      <c r="L1379" s="63">
        <f t="shared" si="885"/>
        <v>9.39</v>
      </c>
      <c r="M1379" s="63">
        <f t="shared" si="885"/>
        <v>21.58</v>
      </c>
      <c r="N1379" s="63">
        <f t="shared" si="885"/>
        <v>33.33</v>
      </c>
      <c r="O1379" s="63">
        <f t="shared" si="885"/>
        <v>56.89</v>
      </c>
      <c r="P1379" s="63">
        <f t="shared" si="885"/>
        <v>9.7799999999999994</v>
      </c>
      <c r="Q1379" s="63">
        <f t="shared" si="885"/>
        <v>0</v>
      </c>
      <c r="R1379" s="64" t="str">
        <f t="shared" si="885"/>
        <v>FL</v>
      </c>
      <c r="S1379" s="65">
        <f t="shared" ref="S1379:X1379" si="886">((S1374*$H1374)+(S1375*$H1375)+(S1376*$H1376))/$F1376</f>
        <v>5.0015384615384617</v>
      </c>
      <c r="T1379" s="65">
        <f t="shared" si="886"/>
        <v>0</v>
      </c>
      <c r="U1379" s="65">
        <f t="shared" si="886"/>
        <v>0</v>
      </c>
      <c r="V1379" s="65">
        <f t="shared" si="886"/>
        <v>3.8753846153846152</v>
      </c>
      <c r="W1379" s="65">
        <f t="shared" si="886"/>
        <v>0</v>
      </c>
      <c r="X1379" s="65">
        <f t="shared" si="886"/>
        <v>0</v>
      </c>
      <c r="Y1379" s="65">
        <f>((Y1374*$H1374)+(Y1375*$H1375)+(Y1376*$H1376))/$F1376</f>
        <v>0.45876923076923076</v>
      </c>
      <c r="Z1379" s="63">
        <f t="shared" si="885"/>
        <v>9.0999999999999998E-2</v>
      </c>
      <c r="AA1379" s="63">
        <f t="shared" si="885"/>
        <v>9.89</v>
      </c>
      <c r="AB1379" s="63">
        <f t="shared" si="885"/>
        <v>1.58</v>
      </c>
      <c r="AC1379" s="65">
        <f>((AC1374*$H1374)+(AC1375*$H1375)+(AC1376*$H1376))/$F1376</f>
        <v>0</v>
      </c>
      <c r="AD1379" s="65">
        <f>((AD1374*$H1374)+(AD1375*$H1375)+(AD1376*$H1376))/$F1376</f>
        <v>0.17938461538461539</v>
      </c>
      <c r="AE1379" s="63">
        <f t="shared" si="885"/>
        <v>5.99</v>
      </c>
      <c r="AF1379" s="65">
        <f t="shared" ref="AF1379:AP1379" si="887">((AF1374*$H1374)+(AF1375*$H1375)+(AF1376*$H1376))/$F1376</f>
        <v>0.48384615384615376</v>
      </c>
      <c r="AG1379" s="65">
        <f t="shared" si="887"/>
        <v>0.2</v>
      </c>
      <c r="AH1379" s="65">
        <f t="shared" si="887"/>
        <v>0.36061538461538462</v>
      </c>
      <c r="AI1379" s="65">
        <f t="shared" si="887"/>
        <v>2.4923076923076926E-2</v>
      </c>
      <c r="AJ1379" s="65">
        <f t="shared" si="887"/>
        <v>3.5541538461538464</v>
      </c>
      <c r="AK1379" s="65">
        <f t="shared" si="887"/>
        <v>9</v>
      </c>
      <c r="AL1379" s="65">
        <f t="shared" si="887"/>
        <v>0</v>
      </c>
      <c r="AM1379" s="65">
        <f t="shared" si="887"/>
        <v>0</v>
      </c>
      <c r="AN1379" s="65">
        <f t="shared" si="887"/>
        <v>0</v>
      </c>
      <c r="AO1379" s="65">
        <f t="shared" si="887"/>
        <v>0</v>
      </c>
      <c r="AP1379" s="65">
        <f t="shared" si="887"/>
        <v>0</v>
      </c>
    </row>
    <row r="1380" spans="1:42" x14ac:dyDescent="0.25">
      <c r="A1380" s="35">
        <v>445</v>
      </c>
      <c r="B1380" s="36" t="s">
        <v>6464</v>
      </c>
      <c r="C1380" s="35">
        <v>1</v>
      </c>
      <c r="D1380" s="35" t="s">
        <v>660</v>
      </c>
      <c r="E1380" s="35">
        <v>0</v>
      </c>
      <c r="F1380" s="51">
        <v>10</v>
      </c>
      <c r="G1380" s="35"/>
      <c r="H1380" s="35">
        <f t="shared" si="857"/>
        <v>10</v>
      </c>
      <c r="I1380" s="37">
        <v>0.4</v>
      </c>
      <c r="J1380" s="37">
        <v>4.8899999999999997</v>
      </c>
      <c r="K1380" s="37">
        <v>15.12</v>
      </c>
      <c r="L1380" s="37">
        <v>47.66</v>
      </c>
      <c r="M1380" s="37">
        <v>15.17</v>
      </c>
      <c r="N1380" s="37">
        <v>83.24</v>
      </c>
      <c r="O1380" s="37">
        <v>13.14</v>
      </c>
      <c r="P1380" s="37">
        <v>3.62</v>
      </c>
      <c r="Q1380" s="37"/>
      <c r="R1380" s="38" t="s">
        <v>79</v>
      </c>
      <c r="S1380" s="39">
        <v>4.5999999999999996</v>
      </c>
      <c r="T1380" s="39"/>
      <c r="U1380" s="39"/>
      <c r="V1380" s="39">
        <v>4</v>
      </c>
      <c r="W1380" s="39"/>
      <c r="X1380" s="39"/>
      <c r="Y1380" s="37">
        <v>0.54</v>
      </c>
      <c r="Z1380" s="37">
        <v>5.3999999999999999E-2</v>
      </c>
      <c r="AA1380" s="37">
        <v>10</v>
      </c>
      <c r="AB1380" s="37">
        <v>1.58</v>
      </c>
      <c r="AC1380" s="37"/>
      <c r="AD1380" s="37">
        <v>1.47</v>
      </c>
      <c r="AE1380" s="37">
        <v>3.83</v>
      </c>
      <c r="AF1380" s="37">
        <v>0.61</v>
      </c>
      <c r="AG1380" s="37">
        <v>0.2</v>
      </c>
      <c r="AH1380" s="37">
        <v>0.44</v>
      </c>
      <c r="AI1380" s="37">
        <v>0.18</v>
      </c>
      <c r="AJ1380" s="37">
        <v>2.42</v>
      </c>
      <c r="AK1380" s="39">
        <v>17</v>
      </c>
      <c r="AL1380" s="37"/>
      <c r="AM1380" s="37"/>
      <c r="AN1380" s="37"/>
      <c r="AO1380" s="37"/>
      <c r="AP1380" s="40"/>
    </row>
    <row r="1381" spans="1:42" x14ac:dyDescent="0.25">
      <c r="A1381" s="41">
        <v>445</v>
      </c>
      <c r="B1381" s="42" t="s">
        <v>6464</v>
      </c>
      <c r="C1381" s="41">
        <v>2</v>
      </c>
      <c r="D1381" s="41" t="s">
        <v>684</v>
      </c>
      <c r="E1381" s="41">
        <v>10</v>
      </c>
      <c r="F1381" s="49">
        <v>45</v>
      </c>
      <c r="G1381" s="41"/>
      <c r="H1381" s="41">
        <f t="shared" si="857"/>
        <v>35</v>
      </c>
      <c r="I1381" s="43">
        <v>0.59</v>
      </c>
      <c r="J1381" s="43">
        <v>4.32</v>
      </c>
      <c r="K1381" s="43">
        <v>14.47</v>
      </c>
      <c r="L1381" s="43">
        <v>53.39</v>
      </c>
      <c r="M1381" s="43">
        <v>10.26</v>
      </c>
      <c r="N1381" s="43">
        <v>83.03</v>
      </c>
      <c r="O1381" s="43">
        <v>13.34</v>
      </c>
      <c r="P1381" s="43">
        <v>3.63</v>
      </c>
      <c r="Q1381" s="43"/>
      <c r="R1381" s="44" t="s">
        <v>79</v>
      </c>
      <c r="S1381" s="45">
        <v>5.5</v>
      </c>
      <c r="T1381" s="45"/>
      <c r="U1381" s="45"/>
      <c r="V1381" s="45">
        <v>4.2</v>
      </c>
      <c r="W1381" s="45"/>
      <c r="X1381" s="45"/>
      <c r="Y1381" s="43">
        <v>0.42</v>
      </c>
      <c r="Z1381" s="43">
        <v>4.7E-2</v>
      </c>
      <c r="AA1381" s="43">
        <v>8.94</v>
      </c>
      <c r="AB1381" s="43">
        <v>1.48</v>
      </c>
      <c r="AC1381" s="43"/>
      <c r="AD1381" s="43">
        <v>0.43</v>
      </c>
      <c r="AE1381" s="43">
        <v>3.12</v>
      </c>
      <c r="AF1381" s="43">
        <v>0.61</v>
      </c>
      <c r="AG1381" s="43">
        <v>0.1</v>
      </c>
      <c r="AH1381" s="43">
        <v>0.42</v>
      </c>
      <c r="AI1381" s="43">
        <v>0.08</v>
      </c>
      <c r="AJ1381" s="43">
        <v>1.7</v>
      </c>
      <c r="AK1381" s="45">
        <v>10</v>
      </c>
      <c r="AL1381" s="43"/>
      <c r="AM1381" s="43"/>
      <c r="AN1381" s="43"/>
      <c r="AO1381" s="43"/>
      <c r="AP1381" s="46"/>
    </row>
    <row r="1382" spans="1:42" x14ac:dyDescent="0.25">
      <c r="A1382" s="41">
        <v>445</v>
      </c>
      <c r="B1382" s="42" t="s">
        <v>6464</v>
      </c>
      <c r="C1382" s="41">
        <v>3</v>
      </c>
      <c r="D1382" s="41" t="s">
        <v>339</v>
      </c>
      <c r="E1382" s="41">
        <v>45</v>
      </c>
      <c r="F1382" s="49">
        <v>80</v>
      </c>
      <c r="G1382" s="41"/>
      <c r="H1382" s="41">
        <f t="shared" si="857"/>
        <v>35</v>
      </c>
      <c r="I1382" s="43">
        <v>1.2</v>
      </c>
      <c r="J1382" s="43">
        <v>3.44</v>
      </c>
      <c r="K1382" s="43">
        <v>14.4</v>
      </c>
      <c r="L1382" s="43">
        <v>44.59</v>
      </c>
      <c r="M1382" s="43">
        <v>13.78</v>
      </c>
      <c r="N1382" s="43">
        <v>77.41</v>
      </c>
      <c r="O1382" s="43">
        <v>18.600000000000001</v>
      </c>
      <c r="P1382" s="43">
        <v>3.99</v>
      </c>
      <c r="Q1382" s="43"/>
      <c r="R1382" s="44" t="s">
        <v>79</v>
      </c>
      <c r="S1382" s="45">
        <v>5.3</v>
      </c>
      <c r="T1382" s="45"/>
      <c r="U1382" s="45"/>
      <c r="V1382" s="45">
        <v>4.4000000000000004</v>
      </c>
      <c r="W1382" s="45"/>
      <c r="X1382" s="45"/>
      <c r="Y1382" s="43">
        <v>0.27</v>
      </c>
      <c r="Z1382" s="43">
        <v>3.9E-2</v>
      </c>
      <c r="AA1382" s="43">
        <v>6.92</v>
      </c>
      <c r="AB1382" s="43">
        <v>1.55</v>
      </c>
      <c r="AC1382" s="43"/>
      <c r="AD1382" s="43">
        <v>0.14000000000000001</v>
      </c>
      <c r="AE1382" s="43">
        <v>1.96</v>
      </c>
      <c r="AF1382" s="43">
        <v>0.41</v>
      </c>
      <c r="AG1382" s="43">
        <v>0.1</v>
      </c>
      <c r="AH1382" s="43">
        <v>0.34</v>
      </c>
      <c r="AI1382" s="43">
        <v>0.02</v>
      </c>
      <c r="AJ1382" s="43">
        <v>1.37</v>
      </c>
      <c r="AK1382" s="45">
        <v>10</v>
      </c>
      <c r="AL1382" s="43"/>
      <c r="AM1382" s="43"/>
      <c r="AN1382" s="43"/>
      <c r="AO1382" s="43"/>
      <c r="AP1382" s="46"/>
    </row>
    <row r="1383" spans="1:42" x14ac:dyDescent="0.25">
      <c r="A1383" s="3">
        <v>445</v>
      </c>
      <c r="B1383" s="11" t="s">
        <v>6464</v>
      </c>
      <c r="C1383" s="3">
        <v>4</v>
      </c>
      <c r="D1383" s="3" t="s">
        <v>2542</v>
      </c>
      <c r="E1383" s="3">
        <v>80</v>
      </c>
      <c r="F1383" s="50">
        <v>155</v>
      </c>
      <c r="G1383" s="3"/>
      <c r="H1383" s="3">
        <f t="shared" si="857"/>
        <v>75</v>
      </c>
      <c r="I1383" s="15">
        <v>0.56999999999999995</v>
      </c>
      <c r="J1383" s="15">
        <v>3.28</v>
      </c>
      <c r="K1383" s="15">
        <v>11.25</v>
      </c>
      <c r="L1383" s="15">
        <v>36.74</v>
      </c>
      <c r="M1383" s="15">
        <v>10.74</v>
      </c>
      <c r="N1383" s="15">
        <v>62.58</v>
      </c>
      <c r="O1383" s="15">
        <v>15.06</v>
      </c>
      <c r="P1383" s="15">
        <v>22.36</v>
      </c>
      <c r="Q1383" s="15"/>
      <c r="R1383" s="23" t="s">
        <v>148</v>
      </c>
      <c r="S1383" s="19">
        <v>5.0999999999999996</v>
      </c>
      <c r="T1383" s="19"/>
      <c r="U1383" s="19"/>
      <c r="V1383" s="19">
        <v>3.9</v>
      </c>
      <c r="W1383" s="19"/>
      <c r="X1383" s="19"/>
      <c r="Y1383" s="15">
        <v>0.11</v>
      </c>
      <c r="Z1383" s="15">
        <v>3.5999999999999997E-2</v>
      </c>
      <c r="AA1383" s="15">
        <v>3.06</v>
      </c>
      <c r="AB1383" s="15">
        <v>1.77</v>
      </c>
      <c r="AC1383" s="15"/>
      <c r="AD1383" s="15">
        <v>0.15</v>
      </c>
      <c r="AE1383" s="15">
        <v>4.28</v>
      </c>
      <c r="AF1383" s="15">
        <v>0.61</v>
      </c>
      <c r="AG1383" s="15">
        <v>0.1</v>
      </c>
      <c r="AH1383" s="15">
        <v>0.38</v>
      </c>
      <c r="AI1383" s="15">
        <v>0.04</v>
      </c>
      <c r="AJ1383" s="15">
        <v>2.91</v>
      </c>
      <c r="AK1383" s="19">
        <v>9</v>
      </c>
      <c r="AL1383" s="15"/>
      <c r="AM1383" s="15"/>
      <c r="AN1383" s="15"/>
      <c r="AO1383" s="15"/>
      <c r="AP1383" s="27"/>
    </row>
    <row r="1384" spans="1:42" x14ac:dyDescent="0.25">
      <c r="A1384" s="3">
        <v>445</v>
      </c>
      <c r="B1384" s="11" t="s">
        <v>6464</v>
      </c>
      <c r="C1384" s="3">
        <v>5</v>
      </c>
      <c r="D1384" s="3" t="s">
        <v>2550</v>
      </c>
      <c r="E1384" s="3">
        <v>155</v>
      </c>
      <c r="F1384" s="50">
        <v>185</v>
      </c>
      <c r="G1384" s="3"/>
      <c r="H1384" s="3">
        <f t="shared" si="857"/>
        <v>30</v>
      </c>
      <c r="I1384" s="15">
        <v>0.87</v>
      </c>
      <c r="J1384" s="15">
        <v>2.88</v>
      </c>
      <c r="K1384" s="15">
        <v>11.09</v>
      </c>
      <c r="L1384" s="15">
        <v>39.770000000000003</v>
      </c>
      <c r="M1384" s="15">
        <v>9.3699999999999992</v>
      </c>
      <c r="N1384" s="15">
        <v>63.98</v>
      </c>
      <c r="O1384" s="15">
        <v>15.62</v>
      </c>
      <c r="P1384" s="15">
        <v>20.399999999999999</v>
      </c>
      <c r="Q1384" s="15"/>
      <c r="R1384" s="23" t="s">
        <v>148</v>
      </c>
      <c r="S1384" s="19">
        <v>5.2</v>
      </c>
      <c r="T1384" s="19"/>
      <c r="U1384" s="19"/>
      <c r="V1384" s="19">
        <v>3.9</v>
      </c>
      <c r="W1384" s="19"/>
      <c r="X1384" s="19"/>
      <c r="Y1384" s="15">
        <v>0.18</v>
      </c>
      <c r="Z1384" s="15"/>
      <c r="AA1384" s="15"/>
      <c r="AB1384" s="15">
        <v>1.82</v>
      </c>
      <c r="AC1384" s="15"/>
      <c r="AD1384" s="15">
        <v>0.1</v>
      </c>
      <c r="AE1384" s="15">
        <v>3.54</v>
      </c>
      <c r="AF1384" s="15">
        <v>0.61</v>
      </c>
      <c r="AG1384" s="15">
        <v>0.1</v>
      </c>
      <c r="AH1384" s="15">
        <v>0.34</v>
      </c>
      <c r="AI1384" s="15">
        <v>0.04</v>
      </c>
      <c r="AJ1384" s="15">
        <v>2.74</v>
      </c>
      <c r="AK1384" s="19">
        <v>4</v>
      </c>
      <c r="AL1384" s="15"/>
      <c r="AM1384" s="15"/>
      <c r="AN1384" s="15"/>
      <c r="AO1384" s="15"/>
      <c r="AP1384" s="27"/>
    </row>
    <row r="1385" spans="1:42" ht="15.6" x14ac:dyDescent="0.3">
      <c r="A1385" s="59">
        <f>A1380</f>
        <v>445</v>
      </c>
      <c r="B1385" s="60" t="str">
        <f>B1380</f>
        <v>MO</v>
      </c>
      <c r="C1385" s="61"/>
      <c r="D1385" s="61"/>
      <c r="E1385" s="61"/>
      <c r="F1385" s="62"/>
      <c r="G1385" s="61"/>
      <c r="H1385" s="61"/>
      <c r="I1385" s="63">
        <f>I1380</f>
        <v>0.4</v>
      </c>
      <c r="J1385" s="63">
        <f t="shared" ref="J1385:AE1385" si="888">J1380</f>
        <v>4.8899999999999997</v>
      </c>
      <c r="K1385" s="63">
        <f t="shared" si="888"/>
        <v>15.12</v>
      </c>
      <c r="L1385" s="63">
        <f t="shared" si="888"/>
        <v>47.66</v>
      </c>
      <c r="M1385" s="63">
        <f t="shared" si="888"/>
        <v>15.17</v>
      </c>
      <c r="N1385" s="63">
        <f t="shared" si="888"/>
        <v>83.24</v>
      </c>
      <c r="O1385" s="63">
        <f t="shared" si="888"/>
        <v>13.14</v>
      </c>
      <c r="P1385" s="63">
        <f t="shared" si="888"/>
        <v>3.62</v>
      </c>
      <c r="Q1385" s="63">
        <f t="shared" si="888"/>
        <v>0</v>
      </c>
      <c r="R1385" s="64" t="str">
        <f t="shared" si="888"/>
        <v>aF</v>
      </c>
      <c r="S1385" s="65">
        <f t="shared" ref="S1385:X1385" si="889">((S1380*$H1380)+(S1381*$H1381)+(S1382*$H1382))/$F1382</f>
        <v>5.3</v>
      </c>
      <c r="T1385" s="65">
        <f t="shared" si="889"/>
        <v>0</v>
      </c>
      <c r="U1385" s="65">
        <f t="shared" si="889"/>
        <v>0</v>
      </c>
      <c r="V1385" s="65">
        <f t="shared" si="889"/>
        <v>4.2625000000000002</v>
      </c>
      <c r="W1385" s="65">
        <f t="shared" si="889"/>
        <v>0</v>
      </c>
      <c r="X1385" s="65">
        <f t="shared" si="889"/>
        <v>0</v>
      </c>
      <c r="Y1385" s="65">
        <f>((Y1380*$H1380)+(Y1381*$H1381)+(Y1382*$H1382))/$F1382</f>
        <v>0.36937500000000006</v>
      </c>
      <c r="Z1385" s="63">
        <f t="shared" si="888"/>
        <v>5.3999999999999999E-2</v>
      </c>
      <c r="AA1385" s="63">
        <f t="shared" si="888"/>
        <v>10</v>
      </c>
      <c r="AB1385" s="63">
        <f t="shared" si="888"/>
        <v>1.58</v>
      </c>
      <c r="AC1385" s="65">
        <f>((AC1380*$H1380)+(AC1381*$H1381)+(AC1382*$H1382))/$F1382</f>
        <v>0</v>
      </c>
      <c r="AD1385" s="65">
        <f>((AD1380*$H1380)+(AD1381*$H1381)+(AD1382*$H1382))/$F1382</f>
        <v>0.43312499999999998</v>
      </c>
      <c r="AE1385" s="63">
        <f t="shared" si="888"/>
        <v>3.83</v>
      </c>
      <c r="AF1385" s="65">
        <f t="shared" ref="AF1385:AP1385" si="890">((AF1380*$H1380)+(AF1381*$H1381)+(AF1382*$H1382))/$F1382</f>
        <v>0.52249999999999996</v>
      </c>
      <c r="AG1385" s="65">
        <f t="shared" si="890"/>
        <v>0.1125</v>
      </c>
      <c r="AH1385" s="65">
        <f t="shared" si="890"/>
        <v>0.38750000000000001</v>
      </c>
      <c r="AI1385" s="65">
        <f t="shared" si="890"/>
        <v>6.6250000000000003E-2</v>
      </c>
      <c r="AJ1385" s="65">
        <f t="shared" si="890"/>
        <v>1.6456250000000001</v>
      </c>
      <c r="AK1385" s="65">
        <f t="shared" si="890"/>
        <v>10.875</v>
      </c>
      <c r="AL1385" s="65">
        <f t="shared" si="890"/>
        <v>0</v>
      </c>
      <c r="AM1385" s="65">
        <f t="shared" si="890"/>
        <v>0</v>
      </c>
      <c r="AN1385" s="65">
        <f t="shared" si="890"/>
        <v>0</v>
      </c>
      <c r="AO1385" s="65">
        <f t="shared" si="890"/>
        <v>0</v>
      </c>
      <c r="AP1385" s="65">
        <f t="shared" si="890"/>
        <v>0</v>
      </c>
    </row>
    <row r="1386" spans="1:42" x14ac:dyDescent="0.25">
      <c r="A1386" s="35">
        <v>446</v>
      </c>
      <c r="B1386" s="36" t="s">
        <v>6464</v>
      </c>
      <c r="C1386" s="35">
        <v>1</v>
      </c>
      <c r="D1386" s="35" t="s">
        <v>660</v>
      </c>
      <c r="E1386" s="35">
        <v>0</v>
      </c>
      <c r="F1386" s="51">
        <v>22</v>
      </c>
      <c r="G1386" s="35"/>
      <c r="H1386" s="35">
        <f t="shared" si="857"/>
        <v>22</v>
      </c>
      <c r="I1386" s="37">
        <v>0.16</v>
      </c>
      <c r="J1386" s="37">
        <v>2.78</v>
      </c>
      <c r="K1386" s="37">
        <v>45.82</v>
      </c>
      <c r="L1386" s="37">
        <v>34.9</v>
      </c>
      <c r="M1386" s="37">
        <v>6.22</v>
      </c>
      <c r="N1386" s="37">
        <v>89.88</v>
      </c>
      <c r="O1386" s="37">
        <v>8.52</v>
      </c>
      <c r="P1386" s="37">
        <v>1.6</v>
      </c>
      <c r="Q1386" s="37"/>
      <c r="R1386" s="38" t="s">
        <v>16</v>
      </c>
      <c r="S1386" s="39">
        <v>4.5999999999999996</v>
      </c>
      <c r="T1386" s="39"/>
      <c r="U1386" s="39"/>
      <c r="V1386" s="39">
        <v>4</v>
      </c>
      <c r="W1386" s="39"/>
      <c r="X1386" s="39"/>
      <c r="Y1386" s="37">
        <v>0.35</v>
      </c>
      <c r="Z1386" s="37">
        <v>4.2999999999999997E-2</v>
      </c>
      <c r="AA1386" s="37">
        <v>8.1300000000000008</v>
      </c>
      <c r="AB1386" s="37">
        <v>1.54</v>
      </c>
      <c r="AC1386" s="37"/>
      <c r="AD1386" s="37">
        <v>0.46</v>
      </c>
      <c r="AE1386" s="37">
        <v>1.96</v>
      </c>
      <c r="AF1386" s="37">
        <v>0.41</v>
      </c>
      <c r="AG1386" s="37">
        <v>0.1</v>
      </c>
      <c r="AH1386" s="37">
        <v>0.24</v>
      </c>
      <c r="AI1386" s="37">
        <v>0.02</v>
      </c>
      <c r="AJ1386" s="37">
        <v>1.03</v>
      </c>
      <c r="AK1386" s="39">
        <v>7</v>
      </c>
      <c r="AL1386" s="37"/>
      <c r="AM1386" s="37"/>
      <c r="AN1386" s="37"/>
      <c r="AO1386" s="37"/>
      <c r="AP1386" s="40"/>
    </row>
    <row r="1387" spans="1:42" x14ac:dyDescent="0.25">
      <c r="A1387" s="41">
        <v>446</v>
      </c>
      <c r="B1387" s="42" t="s">
        <v>6464</v>
      </c>
      <c r="C1387" s="41">
        <v>2</v>
      </c>
      <c r="D1387" s="41" t="s">
        <v>684</v>
      </c>
      <c r="E1387" s="41">
        <v>22</v>
      </c>
      <c r="F1387" s="49">
        <v>49</v>
      </c>
      <c r="G1387" s="41"/>
      <c r="H1387" s="41">
        <f t="shared" si="857"/>
        <v>27</v>
      </c>
      <c r="I1387" s="43">
        <v>0.24</v>
      </c>
      <c r="J1387" s="43">
        <v>2.94</v>
      </c>
      <c r="K1387" s="43">
        <v>42.87</v>
      </c>
      <c r="L1387" s="43">
        <v>36.17</v>
      </c>
      <c r="M1387" s="43">
        <v>7.23</v>
      </c>
      <c r="N1387" s="43">
        <v>89.45</v>
      </c>
      <c r="O1387" s="43">
        <v>9.35</v>
      </c>
      <c r="P1387" s="43">
        <v>1.2</v>
      </c>
      <c r="Q1387" s="43"/>
      <c r="R1387" s="44" t="s">
        <v>16</v>
      </c>
      <c r="S1387" s="45">
        <v>4.9000000000000004</v>
      </c>
      <c r="T1387" s="45"/>
      <c r="U1387" s="45"/>
      <c r="V1387" s="45">
        <v>4.0999999999999996</v>
      </c>
      <c r="W1387" s="45"/>
      <c r="X1387" s="45"/>
      <c r="Y1387" s="43">
        <v>0.26</v>
      </c>
      <c r="Z1387" s="43">
        <v>2.7E-2</v>
      </c>
      <c r="AA1387" s="43">
        <v>9.6300000000000008</v>
      </c>
      <c r="AB1387" s="43">
        <v>1.58</v>
      </c>
      <c r="AC1387" s="43"/>
      <c r="AD1387" s="43">
        <v>0.14000000000000001</v>
      </c>
      <c r="AE1387" s="43">
        <v>1.18</v>
      </c>
      <c r="AF1387" s="43">
        <v>0.31</v>
      </c>
      <c r="AG1387" s="43">
        <v>0.1</v>
      </c>
      <c r="AH1387" s="43">
        <v>0.24</v>
      </c>
      <c r="AI1387" s="43">
        <v>0.02</v>
      </c>
      <c r="AJ1387" s="43">
        <v>0.51</v>
      </c>
      <c r="AK1387" s="45">
        <v>9</v>
      </c>
      <c r="AL1387" s="43"/>
      <c r="AM1387" s="43"/>
      <c r="AN1387" s="43"/>
      <c r="AO1387" s="43"/>
      <c r="AP1387" s="46"/>
    </row>
    <row r="1388" spans="1:42" x14ac:dyDescent="0.25">
      <c r="A1388" s="3">
        <v>446</v>
      </c>
      <c r="B1388" s="11" t="s">
        <v>6464</v>
      </c>
      <c r="C1388" s="3">
        <v>3</v>
      </c>
      <c r="D1388" s="3" t="s">
        <v>1331</v>
      </c>
      <c r="E1388" s="3">
        <v>49</v>
      </c>
      <c r="F1388" s="50">
        <v>81</v>
      </c>
      <c r="G1388" s="3"/>
      <c r="H1388" s="3">
        <f t="shared" si="857"/>
        <v>32</v>
      </c>
      <c r="I1388" s="15">
        <v>0.14000000000000001</v>
      </c>
      <c r="J1388" s="15">
        <v>2.5499999999999998</v>
      </c>
      <c r="K1388" s="15">
        <v>44.73</v>
      </c>
      <c r="L1388" s="15">
        <v>35.24</v>
      </c>
      <c r="M1388" s="15">
        <v>6.52</v>
      </c>
      <c r="N1388" s="15">
        <v>89.18</v>
      </c>
      <c r="O1388" s="15">
        <v>10.02</v>
      </c>
      <c r="P1388" s="15">
        <v>0.8</v>
      </c>
      <c r="Q1388" s="15"/>
      <c r="R1388" s="23" t="s">
        <v>16</v>
      </c>
      <c r="S1388" s="19">
        <v>5.3</v>
      </c>
      <c r="T1388" s="19"/>
      <c r="U1388" s="19"/>
      <c r="V1388" s="19">
        <v>4.2</v>
      </c>
      <c r="W1388" s="19"/>
      <c r="X1388" s="19"/>
      <c r="Y1388" s="15">
        <v>0.06</v>
      </c>
      <c r="Z1388" s="15">
        <v>2.5999999999999999E-2</v>
      </c>
      <c r="AA1388" s="15">
        <v>2.31</v>
      </c>
      <c r="AB1388" s="15"/>
      <c r="AC1388" s="15"/>
      <c r="AD1388" s="15">
        <v>0.1</v>
      </c>
      <c r="AE1388" s="15">
        <v>0.71</v>
      </c>
      <c r="AF1388" s="15">
        <v>0.1</v>
      </c>
      <c r="AG1388" s="15">
        <v>0.1</v>
      </c>
      <c r="AH1388" s="15">
        <v>0.24</v>
      </c>
      <c r="AI1388" s="15">
        <v>0.02</v>
      </c>
      <c r="AJ1388" s="15">
        <v>0.34</v>
      </c>
      <c r="AK1388" s="19">
        <v>7</v>
      </c>
      <c r="AL1388" s="15"/>
      <c r="AM1388" s="15"/>
      <c r="AN1388" s="15"/>
      <c r="AO1388" s="15"/>
      <c r="AP1388" s="27"/>
    </row>
    <row r="1389" spans="1:42" x14ac:dyDescent="0.25">
      <c r="A1389" s="3">
        <v>446</v>
      </c>
      <c r="B1389" s="11" t="s">
        <v>6464</v>
      </c>
      <c r="C1389" s="3">
        <v>4</v>
      </c>
      <c r="D1389" s="3" t="s">
        <v>1343</v>
      </c>
      <c r="E1389" s="3">
        <v>81</v>
      </c>
      <c r="F1389" s="50">
        <v>120</v>
      </c>
      <c r="G1389" s="3"/>
      <c r="H1389" s="3">
        <f t="shared" si="857"/>
        <v>39</v>
      </c>
      <c r="I1389" s="15">
        <v>0.19</v>
      </c>
      <c r="J1389" s="15">
        <v>2.59</v>
      </c>
      <c r="K1389" s="15">
        <v>43.93</v>
      </c>
      <c r="L1389" s="15">
        <v>35.6</v>
      </c>
      <c r="M1389" s="15">
        <v>6.41</v>
      </c>
      <c r="N1389" s="15">
        <v>88.72</v>
      </c>
      <c r="O1389" s="15">
        <v>9.69</v>
      </c>
      <c r="P1389" s="15">
        <v>1.59</v>
      </c>
      <c r="Q1389" s="15"/>
      <c r="R1389" s="23" t="s">
        <v>16</v>
      </c>
      <c r="S1389" s="19">
        <v>5.7</v>
      </c>
      <c r="T1389" s="19"/>
      <c r="U1389" s="19"/>
      <c r="V1389" s="19">
        <v>4.3</v>
      </c>
      <c r="W1389" s="19"/>
      <c r="X1389" s="19"/>
      <c r="Y1389" s="15">
        <v>0.06</v>
      </c>
      <c r="Z1389" s="15">
        <v>0.03</v>
      </c>
      <c r="AA1389" s="15">
        <v>2</v>
      </c>
      <c r="AB1389" s="15"/>
      <c r="AC1389" s="15"/>
      <c r="AD1389" s="15">
        <v>0.05</v>
      </c>
      <c r="AE1389" s="15">
        <v>0.64</v>
      </c>
      <c r="AF1389" s="15">
        <v>0.2</v>
      </c>
      <c r="AG1389" s="15">
        <v>0.1</v>
      </c>
      <c r="AH1389" s="15">
        <v>0.3</v>
      </c>
      <c r="AI1389" s="15">
        <v>0.02</v>
      </c>
      <c r="AJ1389" s="15">
        <v>0.17</v>
      </c>
      <c r="AK1389" s="19">
        <v>4</v>
      </c>
      <c r="AL1389" s="15"/>
      <c r="AM1389" s="15"/>
      <c r="AN1389" s="15"/>
      <c r="AO1389" s="15"/>
      <c r="AP1389" s="27"/>
    </row>
    <row r="1390" spans="1:42" x14ac:dyDescent="0.25">
      <c r="A1390" s="3">
        <v>446</v>
      </c>
      <c r="B1390" s="11" t="s">
        <v>6464</v>
      </c>
      <c r="C1390" s="3">
        <v>5</v>
      </c>
      <c r="D1390" s="3" t="s">
        <v>5395</v>
      </c>
      <c r="E1390" s="3">
        <v>120</v>
      </c>
      <c r="F1390" s="50">
        <v>160</v>
      </c>
      <c r="G1390" s="3"/>
      <c r="H1390" s="3">
        <f t="shared" si="857"/>
        <v>40</v>
      </c>
      <c r="I1390" s="15">
        <v>0.32</v>
      </c>
      <c r="J1390" s="15">
        <v>2.68</v>
      </c>
      <c r="K1390" s="15">
        <v>43.51</v>
      </c>
      <c r="L1390" s="15">
        <v>34.869999999999997</v>
      </c>
      <c r="M1390" s="15">
        <v>7.19</v>
      </c>
      <c r="N1390" s="15">
        <v>88.57</v>
      </c>
      <c r="O1390" s="15">
        <v>10.23</v>
      </c>
      <c r="P1390" s="15">
        <v>1.2</v>
      </c>
      <c r="Q1390" s="15">
        <v>1</v>
      </c>
      <c r="R1390" s="23" t="s">
        <v>16</v>
      </c>
      <c r="S1390" s="19">
        <v>5.9</v>
      </c>
      <c r="T1390" s="19"/>
      <c r="U1390" s="19"/>
      <c r="V1390" s="19">
        <v>4.4000000000000004</v>
      </c>
      <c r="W1390" s="19"/>
      <c r="X1390" s="19"/>
      <c r="Y1390" s="15">
        <v>0.06</v>
      </c>
      <c r="Z1390" s="15"/>
      <c r="AA1390" s="15"/>
      <c r="AB1390" s="15">
        <v>1.59</v>
      </c>
      <c r="AC1390" s="15"/>
      <c r="AD1390" s="15">
        <v>0.19</v>
      </c>
      <c r="AE1390" s="15">
        <v>0.71</v>
      </c>
      <c r="AF1390" s="15">
        <v>0.31</v>
      </c>
      <c r="AG1390" s="15">
        <v>0.1</v>
      </c>
      <c r="AH1390" s="15">
        <v>0.24</v>
      </c>
      <c r="AI1390" s="15">
        <v>0.02</v>
      </c>
      <c r="AJ1390" s="15">
        <v>0.17</v>
      </c>
      <c r="AK1390" s="19">
        <v>9</v>
      </c>
      <c r="AL1390" s="15"/>
      <c r="AM1390" s="15"/>
      <c r="AN1390" s="15"/>
      <c r="AO1390" s="15"/>
      <c r="AP1390" s="27"/>
    </row>
    <row r="1391" spans="1:42" x14ac:dyDescent="0.25">
      <c r="A1391" s="3">
        <v>446</v>
      </c>
      <c r="B1391" s="11" t="s">
        <v>6464</v>
      </c>
      <c r="C1391" s="3">
        <v>6</v>
      </c>
      <c r="D1391" s="3" t="s">
        <v>199</v>
      </c>
      <c r="E1391" s="3">
        <v>160</v>
      </c>
      <c r="F1391" s="50">
        <v>174</v>
      </c>
      <c r="G1391" s="3"/>
      <c r="H1391" s="3">
        <f t="shared" si="857"/>
        <v>14</v>
      </c>
      <c r="I1391" s="15">
        <v>0.25</v>
      </c>
      <c r="J1391" s="15">
        <v>2.2599999999999998</v>
      </c>
      <c r="K1391" s="15">
        <v>35.92</v>
      </c>
      <c r="L1391" s="15">
        <v>27.59</v>
      </c>
      <c r="M1391" s="15">
        <v>5.96</v>
      </c>
      <c r="N1391" s="15">
        <v>71.98</v>
      </c>
      <c r="O1391" s="15">
        <v>14.45</v>
      </c>
      <c r="P1391" s="15">
        <v>13.57</v>
      </c>
      <c r="Q1391" s="15"/>
      <c r="R1391" s="23" t="s">
        <v>506</v>
      </c>
      <c r="S1391" s="19">
        <v>5.0999999999999996</v>
      </c>
      <c r="T1391" s="19"/>
      <c r="U1391" s="19"/>
      <c r="V1391" s="19">
        <v>3.8</v>
      </c>
      <c r="W1391" s="19"/>
      <c r="X1391" s="19"/>
      <c r="Y1391" s="15">
        <v>0.11</v>
      </c>
      <c r="Z1391" s="15"/>
      <c r="AA1391" s="15"/>
      <c r="AB1391" s="15">
        <v>1.93</v>
      </c>
      <c r="AC1391" s="15"/>
      <c r="AD1391" s="15">
        <v>0.06</v>
      </c>
      <c r="AE1391" s="15">
        <v>1.79</v>
      </c>
      <c r="AF1391" s="15">
        <v>0.31</v>
      </c>
      <c r="AG1391" s="15">
        <v>0.1</v>
      </c>
      <c r="AH1391" s="15">
        <v>0.3</v>
      </c>
      <c r="AI1391" s="15">
        <v>0.02</v>
      </c>
      <c r="AJ1391" s="15">
        <v>0.86</v>
      </c>
      <c r="AK1391" s="19">
        <v>6</v>
      </c>
      <c r="AL1391" s="15"/>
      <c r="AM1391" s="15"/>
      <c r="AN1391" s="15"/>
      <c r="AO1391" s="15"/>
      <c r="AP1391" s="27"/>
    </row>
    <row r="1392" spans="1:42" ht="15.6" x14ac:dyDescent="0.3">
      <c r="A1392" s="59">
        <f>A1386</f>
        <v>446</v>
      </c>
      <c r="B1392" s="60" t="str">
        <f>B1386</f>
        <v>MO</v>
      </c>
      <c r="C1392" s="61"/>
      <c r="D1392" s="61"/>
      <c r="E1392" s="61"/>
      <c r="F1392" s="62"/>
      <c r="G1392" s="61"/>
      <c r="H1392" s="61"/>
      <c r="I1392" s="63">
        <f>I1386</f>
        <v>0.16</v>
      </c>
      <c r="J1392" s="63">
        <f t="shared" ref="J1392:AE1392" si="891">J1386</f>
        <v>2.78</v>
      </c>
      <c r="K1392" s="63">
        <f t="shared" si="891"/>
        <v>45.82</v>
      </c>
      <c r="L1392" s="63">
        <f t="shared" si="891"/>
        <v>34.9</v>
      </c>
      <c r="M1392" s="63">
        <f t="shared" si="891"/>
        <v>6.22</v>
      </c>
      <c r="N1392" s="63">
        <f t="shared" si="891"/>
        <v>89.88</v>
      </c>
      <c r="O1392" s="63">
        <f t="shared" si="891"/>
        <v>8.52</v>
      </c>
      <c r="P1392" s="63">
        <f t="shared" si="891"/>
        <v>1.6</v>
      </c>
      <c r="Q1392" s="63">
        <f t="shared" si="891"/>
        <v>0</v>
      </c>
      <c r="R1392" s="64" t="str">
        <f t="shared" si="891"/>
        <v>a</v>
      </c>
      <c r="S1392" s="65">
        <f t="shared" ref="S1392:X1392" si="892">((S1386*$H1386)+(S1387*$H1387))/$F1387</f>
        <v>4.7653061224489797</v>
      </c>
      <c r="T1392" s="65">
        <f t="shared" si="892"/>
        <v>0</v>
      </c>
      <c r="U1392" s="65">
        <f t="shared" si="892"/>
        <v>0</v>
      </c>
      <c r="V1392" s="65">
        <f t="shared" si="892"/>
        <v>4.0551020408163261</v>
      </c>
      <c r="W1392" s="65">
        <f t="shared" si="892"/>
        <v>0</v>
      </c>
      <c r="X1392" s="65">
        <f t="shared" si="892"/>
        <v>0</v>
      </c>
      <c r="Y1392" s="65">
        <f t="shared" ref="Y1392" si="893">((Y1386*$H1386)+(Y1387*$H1387))/$F1387</f>
        <v>0.30040816326530612</v>
      </c>
      <c r="Z1392" s="63">
        <f t="shared" si="891"/>
        <v>4.2999999999999997E-2</v>
      </c>
      <c r="AA1392" s="63">
        <f t="shared" si="891"/>
        <v>8.1300000000000008</v>
      </c>
      <c r="AB1392" s="63">
        <f t="shared" si="891"/>
        <v>1.54</v>
      </c>
      <c r="AC1392" s="65">
        <f t="shared" ref="AC1392:AD1392" si="894">((AC1386*$H1386)+(AC1387*$H1387))/$F1387</f>
        <v>0</v>
      </c>
      <c r="AD1392" s="65">
        <f t="shared" si="894"/>
        <v>0.28367346938775517</v>
      </c>
      <c r="AE1392" s="63">
        <f t="shared" si="891"/>
        <v>1.96</v>
      </c>
      <c r="AF1392" s="65">
        <f t="shared" ref="AF1392:AP1392" si="895">((AF1386*$H1386)+(AF1387*$H1387))/$F1387</f>
        <v>0.35489795918367351</v>
      </c>
      <c r="AG1392" s="65">
        <f t="shared" si="895"/>
        <v>0.1</v>
      </c>
      <c r="AH1392" s="65">
        <f t="shared" si="895"/>
        <v>0.23999999999999996</v>
      </c>
      <c r="AI1392" s="65">
        <f t="shared" si="895"/>
        <v>0.02</v>
      </c>
      <c r="AJ1392" s="65">
        <f t="shared" si="895"/>
        <v>0.74346938775510207</v>
      </c>
      <c r="AK1392" s="65">
        <f t="shared" si="895"/>
        <v>8.1020408163265305</v>
      </c>
      <c r="AL1392" s="65">
        <f t="shared" si="895"/>
        <v>0</v>
      </c>
      <c r="AM1392" s="65">
        <f t="shared" si="895"/>
        <v>0</v>
      </c>
      <c r="AN1392" s="65">
        <f t="shared" si="895"/>
        <v>0</v>
      </c>
      <c r="AO1392" s="65">
        <f t="shared" si="895"/>
        <v>0</v>
      </c>
      <c r="AP1392" s="65">
        <f t="shared" si="895"/>
        <v>0</v>
      </c>
    </row>
    <row r="1393" spans="1:42" x14ac:dyDescent="0.25">
      <c r="A1393" s="29">
        <v>447</v>
      </c>
      <c r="B1393" s="30" t="s">
        <v>6464</v>
      </c>
      <c r="C1393" s="29">
        <v>1</v>
      </c>
      <c r="D1393" s="29" t="s">
        <v>660</v>
      </c>
      <c r="E1393" s="29">
        <v>0</v>
      </c>
      <c r="F1393" s="48">
        <v>8</v>
      </c>
      <c r="G1393" s="29"/>
      <c r="H1393" s="29">
        <f t="shared" ref="H1393:H1460" si="896">F1393-E1393</f>
        <v>8</v>
      </c>
      <c r="I1393" s="31">
        <v>0.98</v>
      </c>
      <c r="J1393" s="31">
        <v>25.05</v>
      </c>
      <c r="K1393" s="31">
        <v>30.91</v>
      </c>
      <c r="L1393" s="31">
        <v>26.94</v>
      </c>
      <c r="M1393" s="31">
        <v>7.33</v>
      </c>
      <c r="N1393" s="31">
        <v>91.21</v>
      </c>
      <c r="O1393" s="31">
        <v>6.38</v>
      </c>
      <c r="P1393" s="31">
        <v>2.41</v>
      </c>
      <c r="Q1393" s="31"/>
      <c r="R1393" s="32" t="s">
        <v>16</v>
      </c>
      <c r="S1393" s="33">
        <v>4.8</v>
      </c>
      <c r="T1393" s="33"/>
      <c r="U1393" s="33"/>
      <c r="V1393" s="33">
        <v>4.0999999999999996</v>
      </c>
      <c r="W1393" s="33"/>
      <c r="X1393" s="33"/>
      <c r="Y1393" s="31">
        <v>0.6</v>
      </c>
      <c r="Z1393" s="31">
        <v>6.3E-2</v>
      </c>
      <c r="AA1393" s="31">
        <v>9.52</v>
      </c>
      <c r="AB1393" s="31"/>
      <c r="AC1393" s="31"/>
      <c r="AD1393" s="31">
        <v>1.1399999999999999</v>
      </c>
      <c r="AE1393" s="31">
        <v>3.04</v>
      </c>
      <c r="AF1393" s="31">
        <v>0.51</v>
      </c>
      <c r="AG1393" s="31">
        <v>0.1</v>
      </c>
      <c r="AH1393" s="31">
        <v>0.28000000000000003</v>
      </c>
      <c r="AI1393" s="31">
        <v>0.28000000000000003</v>
      </c>
      <c r="AJ1393" s="31">
        <v>2.0499999999999998</v>
      </c>
      <c r="AK1393" s="33">
        <v>24</v>
      </c>
      <c r="AL1393" s="31"/>
      <c r="AM1393" s="31"/>
      <c r="AN1393" s="31"/>
      <c r="AO1393" s="31"/>
      <c r="AP1393" s="34"/>
    </row>
    <row r="1394" spans="1:42" x14ac:dyDescent="0.25">
      <c r="A1394" s="29">
        <v>447</v>
      </c>
      <c r="B1394" s="30" t="s">
        <v>6464</v>
      </c>
      <c r="C1394" s="29">
        <v>2</v>
      </c>
      <c r="D1394" s="29" t="s">
        <v>684</v>
      </c>
      <c r="E1394" s="29">
        <v>8</v>
      </c>
      <c r="F1394" s="48">
        <v>32</v>
      </c>
      <c r="G1394" s="29"/>
      <c r="H1394" s="29">
        <f t="shared" si="896"/>
        <v>24</v>
      </c>
      <c r="I1394" s="31">
        <v>2.15</v>
      </c>
      <c r="J1394" s="31">
        <v>32.22</v>
      </c>
      <c r="K1394" s="31">
        <v>22.05</v>
      </c>
      <c r="L1394" s="31">
        <v>27.58</v>
      </c>
      <c r="M1394" s="31">
        <v>7.04</v>
      </c>
      <c r="N1394" s="31">
        <v>91.04</v>
      </c>
      <c r="O1394" s="31">
        <v>7.76</v>
      </c>
      <c r="P1394" s="31">
        <v>1.2</v>
      </c>
      <c r="Q1394" s="31"/>
      <c r="R1394" s="32" t="s">
        <v>16</v>
      </c>
      <c r="S1394" s="33">
        <v>4.4000000000000004</v>
      </c>
      <c r="T1394" s="33"/>
      <c r="U1394" s="33"/>
      <c r="V1394" s="33">
        <v>3.7</v>
      </c>
      <c r="W1394" s="33"/>
      <c r="X1394" s="33"/>
      <c r="Y1394" s="31">
        <v>0.36</v>
      </c>
      <c r="Z1394" s="31">
        <v>4.2999999999999997E-2</v>
      </c>
      <c r="AA1394" s="31">
        <v>8.3699999999999992</v>
      </c>
      <c r="AB1394" s="31">
        <v>1.64</v>
      </c>
      <c r="AC1394" s="31"/>
      <c r="AD1394" s="31">
        <v>0.67</v>
      </c>
      <c r="AE1394" s="31">
        <v>1.96</v>
      </c>
      <c r="AF1394" s="31">
        <v>0.2</v>
      </c>
      <c r="AG1394" s="31">
        <v>0.1</v>
      </c>
      <c r="AH1394" s="31">
        <v>0.3</v>
      </c>
      <c r="AI1394" s="31">
        <v>0.12</v>
      </c>
      <c r="AJ1394" s="31">
        <v>1.71</v>
      </c>
      <c r="AK1394" s="33">
        <v>20</v>
      </c>
      <c r="AL1394" s="31"/>
      <c r="AM1394" s="31"/>
      <c r="AN1394" s="31"/>
      <c r="AO1394" s="31"/>
      <c r="AP1394" s="34"/>
    </row>
    <row r="1395" spans="1:42" x14ac:dyDescent="0.25">
      <c r="A1395" s="41">
        <v>447</v>
      </c>
      <c r="B1395" s="42" t="s">
        <v>6464</v>
      </c>
      <c r="C1395" s="41">
        <v>3</v>
      </c>
      <c r="D1395" s="41" t="s">
        <v>702</v>
      </c>
      <c r="E1395" s="41">
        <v>32</v>
      </c>
      <c r="F1395" s="49">
        <v>63</v>
      </c>
      <c r="G1395" s="41"/>
      <c r="H1395" s="41">
        <f t="shared" si="896"/>
        <v>31</v>
      </c>
      <c r="I1395" s="43">
        <v>1.73</v>
      </c>
      <c r="J1395" s="43">
        <v>22.34</v>
      </c>
      <c r="K1395" s="43">
        <v>27.36</v>
      </c>
      <c r="L1395" s="43">
        <v>30.98</v>
      </c>
      <c r="M1395" s="43">
        <v>7.42</v>
      </c>
      <c r="N1395" s="43">
        <v>89.83</v>
      </c>
      <c r="O1395" s="43">
        <v>8.17</v>
      </c>
      <c r="P1395" s="43">
        <v>2</v>
      </c>
      <c r="Q1395" s="43"/>
      <c r="R1395" s="44" t="s">
        <v>16</v>
      </c>
      <c r="S1395" s="45">
        <v>4.7</v>
      </c>
      <c r="T1395" s="45"/>
      <c r="U1395" s="45"/>
      <c r="V1395" s="45">
        <v>3.8</v>
      </c>
      <c r="W1395" s="45"/>
      <c r="X1395" s="45"/>
      <c r="Y1395" s="43">
        <v>0.28999999999999998</v>
      </c>
      <c r="Z1395" s="43">
        <v>3.2000000000000001E-2</v>
      </c>
      <c r="AA1395" s="43">
        <v>9.06</v>
      </c>
      <c r="AB1395" s="43">
        <v>1.61</v>
      </c>
      <c r="AC1395" s="43"/>
      <c r="AD1395" s="43">
        <v>0.16</v>
      </c>
      <c r="AE1395" s="43">
        <v>1.43</v>
      </c>
      <c r="AF1395" s="43">
        <v>0.2</v>
      </c>
      <c r="AG1395" s="43">
        <v>0.1</v>
      </c>
      <c r="AH1395" s="43">
        <v>0.32</v>
      </c>
      <c r="AI1395" s="43">
        <v>0.04</v>
      </c>
      <c r="AJ1395" s="43">
        <v>1.03</v>
      </c>
      <c r="AK1395" s="45">
        <v>20</v>
      </c>
      <c r="AL1395" s="43"/>
      <c r="AM1395" s="43"/>
      <c r="AN1395" s="43"/>
      <c r="AO1395" s="43"/>
      <c r="AP1395" s="46"/>
    </row>
    <row r="1396" spans="1:42" x14ac:dyDescent="0.25">
      <c r="A1396" s="3">
        <v>447</v>
      </c>
      <c r="B1396" s="11" t="s">
        <v>6464</v>
      </c>
      <c r="C1396" s="3">
        <v>4</v>
      </c>
      <c r="D1396" s="3" t="s">
        <v>1331</v>
      </c>
      <c r="E1396" s="3">
        <v>63</v>
      </c>
      <c r="F1396" s="50">
        <v>93</v>
      </c>
      <c r="G1396" s="3"/>
      <c r="H1396" s="3">
        <f t="shared" si="896"/>
        <v>30</v>
      </c>
      <c r="I1396" s="15">
        <v>1.61</v>
      </c>
      <c r="J1396" s="15">
        <v>18.55</v>
      </c>
      <c r="K1396" s="15">
        <v>27.7</v>
      </c>
      <c r="L1396" s="15">
        <v>31.51</v>
      </c>
      <c r="M1396" s="15">
        <v>8.67</v>
      </c>
      <c r="N1396" s="15">
        <v>88.04</v>
      </c>
      <c r="O1396" s="15">
        <v>9.16</v>
      </c>
      <c r="P1396" s="15">
        <v>2.8</v>
      </c>
      <c r="Q1396" s="15">
        <v>0.75</v>
      </c>
      <c r="R1396" s="23" t="s">
        <v>16</v>
      </c>
      <c r="S1396" s="19">
        <v>5.0999999999999996</v>
      </c>
      <c r="T1396" s="19"/>
      <c r="U1396" s="19"/>
      <c r="V1396" s="19">
        <v>3.9</v>
      </c>
      <c r="W1396" s="19"/>
      <c r="X1396" s="19"/>
      <c r="Y1396" s="15">
        <v>0.21</v>
      </c>
      <c r="Z1396" s="15">
        <v>3.6999999999999998E-2</v>
      </c>
      <c r="AA1396" s="15">
        <v>5.66</v>
      </c>
      <c r="AB1396" s="15">
        <v>1.55</v>
      </c>
      <c r="AC1396" s="15"/>
      <c r="AD1396" s="15">
        <v>0.08</v>
      </c>
      <c r="AE1396" s="15">
        <v>1.43</v>
      </c>
      <c r="AF1396" s="15">
        <v>0.1</v>
      </c>
      <c r="AG1396" s="15">
        <v>0.1</v>
      </c>
      <c r="AH1396" s="15">
        <v>0.32</v>
      </c>
      <c r="AI1396" s="15">
        <v>0.04</v>
      </c>
      <c r="AJ1396" s="15">
        <v>1.03</v>
      </c>
      <c r="AK1396" s="19">
        <v>14</v>
      </c>
      <c r="AL1396" s="15"/>
      <c r="AM1396" s="15"/>
      <c r="AN1396" s="15"/>
      <c r="AO1396" s="15"/>
      <c r="AP1396" s="27"/>
    </row>
    <row r="1397" spans="1:42" x14ac:dyDescent="0.25">
      <c r="A1397" s="3">
        <v>447</v>
      </c>
      <c r="B1397" s="11" t="s">
        <v>6464</v>
      </c>
      <c r="C1397" s="3">
        <v>5</v>
      </c>
      <c r="D1397" s="3" t="s">
        <v>1343</v>
      </c>
      <c r="E1397" s="3">
        <v>93</v>
      </c>
      <c r="F1397" s="50">
        <v>133</v>
      </c>
      <c r="G1397" s="3"/>
      <c r="H1397" s="3">
        <f t="shared" si="896"/>
        <v>40</v>
      </c>
      <c r="I1397" s="15">
        <v>1.59</v>
      </c>
      <c r="J1397" s="15">
        <v>19.48</v>
      </c>
      <c r="K1397" s="15">
        <v>26.35</v>
      </c>
      <c r="L1397" s="15">
        <v>31.24</v>
      </c>
      <c r="M1397" s="15">
        <v>8.77</v>
      </c>
      <c r="N1397" s="15">
        <v>87.43</v>
      </c>
      <c r="O1397" s="15">
        <v>8.57</v>
      </c>
      <c r="P1397" s="15">
        <v>4</v>
      </c>
      <c r="Q1397" s="15">
        <v>0.5</v>
      </c>
      <c r="R1397" s="23" t="s">
        <v>16</v>
      </c>
      <c r="S1397" s="19">
        <v>5.3</v>
      </c>
      <c r="T1397" s="19"/>
      <c r="U1397" s="19"/>
      <c r="V1397" s="19">
        <v>3.9</v>
      </c>
      <c r="W1397" s="19"/>
      <c r="X1397" s="19"/>
      <c r="Y1397" s="15">
        <v>0.21</v>
      </c>
      <c r="Z1397" s="15"/>
      <c r="AA1397" s="15"/>
      <c r="AB1397" s="15">
        <v>1.82</v>
      </c>
      <c r="AC1397" s="15"/>
      <c r="AD1397" s="15">
        <v>7.0000000000000007E-2</v>
      </c>
      <c r="AE1397" s="15">
        <v>1.54</v>
      </c>
      <c r="AF1397" s="15">
        <v>0.2</v>
      </c>
      <c r="AG1397" s="15">
        <v>0.1</v>
      </c>
      <c r="AH1397" s="15">
        <v>0.3</v>
      </c>
      <c r="AI1397" s="15">
        <v>0.04</v>
      </c>
      <c r="AJ1397" s="15">
        <v>1.03</v>
      </c>
      <c r="AK1397" s="19">
        <v>10</v>
      </c>
      <c r="AL1397" s="15"/>
      <c r="AM1397" s="15"/>
      <c r="AN1397" s="15"/>
      <c r="AO1397" s="15"/>
      <c r="AP1397" s="27"/>
    </row>
    <row r="1398" spans="1:42" x14ac:dyDescent="0.25">
      <c r="A1398" s="3">
        <v>447</v>
      </c>
      <c r="B1398" s="11" t="s">
        <v>6464</v>
      </c>
      <c r="C1398" s="3">
        <v>6</v>
      </c>
      <c r="D1398" s="3" t="s">
        <v>5395</v>
      </c>
      <c r="E1398" s="3">
        <v>133</v>
      </c>
      <c r="F1398" s="50">
        <v>190</v>
      </c>
      <c r="G1398" s="3"/>
      <c r="H1398" s="3">
        <f t="shared" si="896"/>
        <v>57</v>
      </c>
      <c r="I1398" s="15">
        <v>1.76</v>
      </c>
      <c r="J1398" s="15">
        <v>19.489999999999998</v>
      </c>
      <c r="K1398" s="15">
        <v>25</v>
      </c>
      <c r="L1398" s="15">
        <v>35.659999999999997</v>
      </c>
      <c r="M1398" s="15">
        <v>7.97</v>
      </c>
      <c r="N1398" s="15">
        <v>89.88</v>
      </c>
      <c r="O1398" s="15">
        <v>9.7200000000000006</v>
      </c>
      <c r="P1398" s="15">
        <v>0.4</v>
      </c>
      <c r="Q1398" s="15">
        <v>0.95</v>
      </c>
      <c r="R1398" s="23" t="s">
        <v>16</v>
      </c>
      <c r="S1398" s="19">
        <v>5.7</v>
      </c>
      <c r="T1398" s="19"/>
      <c r="U1398" s="19"/>
      <c r="V1398" s="19">
        <v>4.3</v>
      </c>
      <c r="W1398" s="19"/>
      <c r="X1398" s="19"/>
      <c r="Y1398" s="15">
        <v>0.06</v>
      </c>
      <c r="Z1398" s="15"/>
      <c r="AA1398" s="15"/>
      <c r="AB1398" s="15"/>
      <c r="AC1398" s="15"/>
      <c r="AD1398" s="15">
        <v>0.05</v>
      </c>
      <c r="AE1398" s="15">
        <v>0.61</v>
      </c>
      <c r="AF1398" s="15">
        <v>0.31</v>
      </c>
      <c r="AG1398" s="15">
        <v>0.1</v>
      </c>
      <c r="AH1398" s="15">
        <v>0.18</v>
      </c>
      <c r="AI1398" s="15">
        <v>0.02</v>
      </c>
      <c r="AJ1398" s="15">
        <v>0.42</v>
      </c>
      <c r="AK1398" s="19">
        <v>11</v>
      </c>
      <c r="AL1398" s="15"/>
      <c r="AM1398" s="15"/>
      <c r="AN1398" s="15"/>
      <c r="AO1398" s="15"/>
      <c r="AP1398" s="27"/>
    </row>
    <row r="1399" spans="1:42" ht="15.6" x14ac:dyDescent="0.3">
      <c r="A1399" s="59">
        <f>A1393</f>
        <v>447</v>
      </c>
      <c r="B1399" s="60" t="str">
        <f>B1393</f>
        <v>MO</v>
      </c>
      <c r="C1399" s="61"/>
      <c r="D1399" s="61"/>
      <c r="E1399" s="61"/>
      <c r="F1399" s="62"/>
      <c r="G1399" s="61"/>
      <c r="H1399" s="61"/>
      <c r="I1399" s="63">
        <f>((I1393*$H1393)+(I1394*$H1394))/$F1394</f>
        <v>1.8574999999999999</v>
      </c>
      <c r="J1399" s="63">
        <f>((J1393*$H1393)+(J1394*$H1394))/$F1394</f>
        <v>30.427499999999998</v>
      </c>
      <c r="K1399" s="63">
        <f t="shared" ref="K1399:Q1399" si="897">((K1393*$H1393)+(K1394*$H1394))/$F1394</f>
        <v>24.265000000000001</v>
      </c>
      <c r="L1399" s="63">
        <f t="shared" si="897"/>
        <v>27.419999999999998</v>
      </c>
      <c r="M1399" s="63">
        <f t="shared" si="897"/>
        <v>7.1125000000000007</v>
      </c>
      <c r="N1399" s="63">
        <f t="shared" si="897"/>
        <v>91.082499999999996</v>
      </c>
      <c r="O1399" s="63">
        <f t="shared" si="897"/>
        <v>7.415</v>
      </c>
      <c r="P1399" s="63">
        <f t="shared" si="897"/>
        <v>1.5024999999999999</v>
      </c>
      <c r="Q1399" s="63">
        <f t="shared" si="897"/>
        <v>0</v>
      </c>
      <c r="R1399" s="64" t="str">
        <f>R1393</f>
        <v>a</v>
      </c>
      <c r="S1399" s="65">
        <f t="shared" ref="S1399:X1399" si="898">((S1393*$H1393)+(S1394*$H1394)+(S1395*$H1395))/$F1395</f>
        <v>4.598412698412699</v>
      </c>
      <c r="T1399" s="65">
        <f t="shared" si="898"/>
        <v>0</v>
      </c>
      <c r="U1399" s="65">
        <f t="shared" si="898"/>
        <v>0</v>
      </c>
      <c r="V1399" s="65">
        <f t="shared" si="898"/>
        <v>3.8000000000000003</v>
      </c>
      <c r="W1399" s="65">
        <f t="shared" si="898"/>
        <v>0</v>
      </c>
      <c r="X1399" s="65">
        <f t="shared" si="898"/>
        <v>0</v>
      </c>
      <c r="Y1399" s="65">
        <f>((Y1393*$H1393)+(Y1394*$H1394)+(Y1395*$H1395))/$F1395</f>
        <v>0.35603174603174603</v>
      </c>
      <c r="Z1399" s="63">
        <f t="shared" ref="Z1399:AE1399" si="899">((Z1393*$H1393)+(Z1394*$H1394))/$F1394</f>
        <v>4.8000000000000001E-2</v>
      </c>
      <c r="AA1399" s="63">
        <f t="shared" si="899"/>
        <v>8.6574999999999989</v>
      </c>
      <c r="AB1399" s="63">
        <f t="shared" si="899"/>
        <v>1.23</v>
      </c>
      <c r="AC1399" s="65">
        <f t="shared" ref="AC1399:AD1399" si="900">((AC1393*$H1393)+(AC1394*$H1394)+(AC1395*$H1395))/$F1395</f>
        <v>0</v>
      </c>
      <c r="AD1399" s="65">
        <f t="shared" si="900"/>
        <v>0.47873015873015878</v>
      </c>
      <c r="AE1399" s="63">
        <f t="shared" si="899"/>
        <v>2.23</v>
      </c>
      <c r="AF1399" s="65">
        <f t="shared" ref="AF1399:AP1399" si="901">((AF1393*$H1393)+(AF1394*$H1394)+(AF1395*$H1395))/$F1395</f>
        <v>0.23936507936507939</v>
      </c>
      <c r="AG1399" s="65">
        <f t="shared" si="901"/>
        <v>0.1</v>
      </c>
      <c r="AH1399" s="65">
        <f t="shared" si="901"/>
        <v>0.3073015873015873</v>
      </c>
      <c r="AI1399" s="65">
        <f t="shared" si="901"/>
        <v>0.10095238095238096</v>
      </c>
      <c r="AJ1399" s="65">
        <f t="shared" si="901"/>
        <v>1.4185714285714286</v>
      </c>
      <c r="AK1399" s="65">
        <f t="shared" si="901"/>
        <v>20.50793650793651</v>
      </c>
      <c r="AL1399" s="65">
        <f t="shared" si="901"/>
        <v>0</v>
      </c>
      <c r="AM1399" s="65">
        <f t="shared" si="901"/>
        <v>0</v>
      </c>
      <c r="AN1399" s="65">
        <f t="shared" si="901"/>
        <v>0</v>
      </c>
      <c r="AO1399" s="65">
        <f t="shared" si="901"/>
        <v>0</v>
      </c>
      <c r="AP1399" s="65">
        <f t="shared" si="901"/>
        <v>0</v>
      </c>
    </row>
    <row r="1400" spans="1:42" x14ac:dyDescent="0.25">
      <c r="A1400" s="35">
        <v>448</v>
      </c>
      <c r="B1400" s="36" t="s">
        <v>6464</v>
      </c>
      <c r="C1400" s="35">
        <v>1</v>
      </c>
      <c r="D1400" s="35" t="s">
        <v>6</v>
      </c>
      <c r="E1400" s="35">
        <v>0</v>
      </c>
      <c r="F1400" s="51">
        <v>24</v>
      </c>
      <c r="G1400" s="35"/>
      <c r="H1400" s="35">
        <f t="shared" si="896"/>
        <v>24</v>
      </c>
      <c r="I1400" s="37">
        <v>0.33</v>
      </c>
      <c r="J1400" s="37">
        <v>2.1</v>
      </c>
      <c r="K1400" s="37">
        <v>10.62</v>
      </c>
      <c r="L1400" s="37">
        <v>30.89</v>
      </c>
      <c r="M1400" s="37">
        <v>13.95</v>
      </c>
      <c r="N1400" s="37">
        <v>57.89</v>
      </c>
      <c r="O1400" s="37">
        <v>31.4</v>
      </c>
      <c r="P1400" s="37">
        <v>10.71</v>
      </c>
      <c r="Q1400" s="37"/>
      <c r="R1400" s="38" t="s">
        <v>506</v>
      </c>
      <c r="S1400" s="39">
        <v>5</v>
      </c>
      <c r="T1400" s="39"/>
      <c r="U1400" s="39"/>
      <c r="V1400" s="39">
        <v>3.6</v>
      </c>
      <c r="W1400" s="39"/>
      <c r="X1400" s="39"/>
      <c r="Y1400" s="37">
        <v>1.1000000000000001</v>
      </c>
      <c r="Z1400" s="37">
        <v>7.9000000000000001E-2</v>
      </c>
      <c r="AA1400" s="37">
        <v>13.9</v>
      </c>
      <c r="AB1400" s="37">
        <v>1.51</v>
      </c>
      <c r="AC1400" s="37"/>
      <c r="AD1400" s="37">
        <v>0.16</v>
      </c>
      <c r="AE1400" s="37">
        <v>5.82</v>
      </c>
      <c r="AF1400" s="37">
        <v>0.61</v>
      </c>
      <c r="AG1400" s="37">
        <v>0.21</v>
      </c>
      <c r="AH1400" s="37">
        <v>0.48</v>
      </c>
      <c r="AI1400" s="37">
        <v>0.06</v>
      </c>
      <c r="AJ1400" s="37">
        <v>4.16</v>
      </c>
      <c r="AK1400" s="39">
        <v>20</v>
      </c>
      <c r="AL1400" s="37"/>
      <c r="AM1400" s="37"/>
      <c r="AN1400" s="37"/>
      <c r="AO1400" s="37"/>
      <c r="AP1400" s="40"/>
    </row>
    <row r="1401" spans="1:42" x14ac:dyDescent="0.25">
      <c r="A1401" s="41">
        <v>448</v>
      </c>
      <c r="B1401" s="42" t="s">
        <v>6464</v>
      </c>
      <c r="C1401" s="41">
        <v>2</v>
      </c>
      <c r="D1401" s="41" t="s">
        <v>1331</v>
      </c>
      <c r="E1401" s="41">
        <v>24</v>
      </c>
      <c r="F1401" s="49">
        <v>47</v>
      </c>
      <c r="G1401" s="41"/>
      <c r="H1401" s="41">
        <f t="shared" si="896"/>
        <v>23</v>
      </c>
      <c r="I1401" s="43">
        <v>0.1</v>
      </c>
      <c r="J1401" s="43">
        <v>2.31</v>
      </c>
      <c r="K1401" s="43">
        <v>9.68</v>
      </c>
      <c r="L1401" s="43">
        <v>22.11</v>
      </c>
      <c r="M1401" s="43">
        <v>14.57</v>
      </c>
      <c r="N1401" s="43">
        <v>48.77</v>
      </c>
      <c r="O1401" s="43">
        <v>35.01</v>
      </c>
      <c r="P1401" s="43">
        <v>16.22</v>
      </c>
      <c r="Q1401" s="43"/>
      <c r="R1401" s="44" t="s">
        <v>225</v>
      </c>
      <c r="S1401" s="45">
        <v>5.2</v>
      </c>
      <c r="T1401" s="45"/>
      <c r="U1401" s="45"/>
      <c r="V1401" s="45">
        <v>3.8</v>
      </c>
      <c r="W1401" s="45"/>
      <c r="X1401" s="45"/>
      <c r="Y1401" s="43">
        <v>0.37</v>
      </c>
      <c r="Z1401" s="43">
        <v>0.05</v>
      </c>
      <c r="AA1401" s="43">
        <v>7.4</v>
      </c>
      <c r="AB1401" s="43">
        <v>1.7</v>
      </c>
      <c r="AC1401" s="43"/>
      <c r="AD1401" s="43">
        <v>7.0000000000000007E-2</v>
      </c>
      <c r="AE1401" s="43">
        <v>3.12</v>
      </c>
      <c r="AF1401" s="43">
        <v>0.71</v>
      </c>
      <c r="AG1401" s="43">
        <v>0.1</v>
      </c>
      <c r="AH1401" s="43">
        <v>0.34</v>
      </c>
      <c r="AI1401" s="43">
        <v>0.02</v>
      </c>
      <c r="AJ1401" s="43">
        <v>2.88</v>
      </c>
      <c r="AK1401" s="45">
        <v>17</v>
      </c>
      <c r="AL1401" s="43"/>
      <c r="AM1401" s="43"/>
      <c r="AN1401" s="43"/>
      <c r="AO1401" s="43"/>
      <c r="AP1401" s="46"/>
    </row>
    <row r="1402" spans="1:42" x14ac:dyDescent="0.25">
      <c r="A1402" s="3">
        <v>448</v>
      </c>
      <c r="B1402" s="11" t="s">
        <v>6464</v>
      </c>
      <c r="C1402" s="3">
        <v>3</v>
      </c>
      <c r="D1402" s="3" t="s">
        <v>1343</v>
      </c>
      <c r="E1402" s="3">
        <v>47</v>
      </c>
      <c r="F1402" s="50">
        <v>80</v>
      </c>
      <c r="G1402" s="3"/>
      <c r="H1402" s="3">
        <f t="shared" si="896"/>
        <v>33</v>
      </c>
      <c r="I1402" s="15">
        <v>0.23</v>
      </c>
      <c r="J1402" s="15">
        <v>1.61</v>
      </c>
      <c r="K1402" s="15">
        <v>5.79</v>
      </c>
      <c r="L1402" s="15">
        <v>12.67</v>
      </c>
      <c r="M1402" s="15">
        <v>14.66</v>
      </c>
      <c r="N1402" s="15">
        <v>34.96</v>
      </c>
      <c r="O1402" s="15">
        <v>43.24</v>
      </c>
      <c r="P1402" s="15">
        <v>21.8</v>
      </c>
      <c r="Q1402" s="15"/>
      <c r="R1402" s="23" t="s">
        <v>225</v>
      </c>
      <c r="S1402" s="19">
        <v>5.3</v>
      </c>
      <c r="T1402" s="19"/>
      <c r="U1402" s="19"/>
      <c r="V1402" s="19">
        <v>3.7</v>
      </c>
      <c r="W1402" s="19"/>
      <c r="X1402" s="19"/>
      <c r="Y1402" s="15">
        <v>0.23</v>
      </c>
      <c r="Z1402" s="15">
        <v>0.04</v>
      </c>
      <c r="AA1402" s="15">
        <v>5.75</v>
      </c>
      <c r="AB1402" s="15">
        <v>1.47</v>
      </c>
      <c r="AC1402" s="15"/>
      <c r="AD1402" s="15">
        <v>7.0000000000000007E-2</v>
      </c>
      <c r="AE1402" s="15">
        <v>3.12</v>
      </c>
      <c r="AF1402" s="15">
        <v>0.82</v>
      </c>
      <c r="AG1402" s="15">
        <v>0.1</v>
      </c>
      <c r="AH1402" s="15">
        <v>0.46</v>
      </c>
      <c r="AI1402" s="15">
        <v>0.02</v>
      </c>
      <c r="AJ1402" s="15">
        <v>2.2400000000000002</v>
      </c>
      <c r="AK1402" s="19">
        <v>11</v>
      </c>
      <c r="AL1402" s="15"/>
      <c r="AM1402" s="15"/>
      <c r="AN1402" s="15"/>
      <c r="AO1402" s="15"/>
      <c r="AP1402" s="27"/>
    </row>
    <row r="1403" spans="1:42" x14ac:dyDescent="0.25">
      <c r="A1403" s="3">
        <v>448</v>
      </c>
      <c r="B1403" s="11" t="s">
        <v>6464</v>
      </c>
      <c r="C1403" s="3">
        <v>4</v>
      </c>
      <c r="D1403" s="3" t="s">
        <v>2542</v>
      </c>
      <c r="E1403" s="3">
        <v>80</v>
      </c>
      <c r="F1403" s="50">
        <v>134</v>
      </c>
      <c r="G1403" s="3"/>
      <c r="H1403" s="3">
        <f t="shared" si="896"/>
        <v>54</v>
      </c>
      <c r="I1403" s="15">
        <v>0.14000000000000001</v>
      </c>
      <c r="J1403" s="15">
        <v>1.1299999999999999</v>
      </c>
      <c r="K1403" s="15">
        <v>3.83</v>
      </c>
      <c r="L1403" s="15">
        <v>6.16</v>
      </c>
      <c r="M1403" s="15">
        <v>8.4499999999999993</v>
      </c>
      <c r="N1403" s="15">
        <v>19.71</v>
      </c>
      <c r="O1403" s="15">
        <v>37.61</v>
      </c>
      <c r="P1403" s="15">
        <v>42.68</v>
      </c>
      <c r="Q1403" s="15"/>
      <c r="R1403" s="23" t="s">
        <v>6</v>
      </c>
      <c r="S1403" s="19">
        <v>5.4</v>
      </c>
      <c r="T1403" s="19"/>
      <c r="U1403" s="19"/>
      <c r="V1403" s="19">
        <v>3.7</v>
      </c>
      <c r="W1403" s="19"/>
      <c r="X1403" s="19"/>
      <c r="Y1403" s="15">
        <v>0.18</v>
      </c>
      <c r="Z1403" s="15">
        <v>4.1000000000000002E-2</v>
      </c>
      <c r="AA1403" s="15">
        <v>4.3899999999999997</v>
      </c>
      <c r="AB1403" s="15">
        <v>1.77</v>
      </c>
      <c r="AC1403" s="15"/>
      <c r="AD1403" s="15">
        <v>7.0000000000000007E-2</v>
      </c>
      <c r="AE1403" s="15">
        <v>6.6</v>
      </c>
      <c r="AF1403" s="15">
        <v>0.71</v>
      </c>
      <c r="AG1403" s="15">
        <v>0.21</v>
      </c>
      <c r="AH1403" s="15">
        <v>0.4</v>
      </c>
      <c r="AI1403" s="15">
        <v>0.04</v>
      </c>
      <c r="AJ1403" s="15">
        <v>4.6399999999999997</v>
      </c>
      <c r="AK1403" s="19">
        <v>13</v>
      </c>
      <c r="AL1403" s="15"/>
      <c r="AM1403" s="15"/>
      <c r="AN1403" s="15"/>
      <c r="AO1403" s="15"/>
      <c r="AP1403" s="27"/>
    </row>
    <row r="1404" spans="1:42" x14ac:dyDescent="0.25">
      <c r="A1404" s="3">
        <v>448</v>
      </c>
      <c r="B1404" s="11" t="s">
        <v>6464</v>
      </c>
      <c r="C1404" s="3">
        <v>5</v>
      </c>
      <c r="D1404" s="3" t="s">
        <v>2550</v>
      </c>
      <c r="E1404" s="3">
        <v>134</v>
      </c>
      <c r="F1404" s="50">
        <v>188</v>
      </c>
      <c r="G1404" s="3"/>
      <c r="H1404" s="3">
        <f t="shared" si="896"/>
        <v>54</v>
      </c>
      <c r="I1404" s="15">
        <v>0.35</v>
      </c>
      <c r="J1404" s="15">
        <v>1.58</v>
      </c>
      <c r="K1404" s="15">
        <v>2.96</v>
      </c>
      <c r="L1404" s="15">
        <v>4.8099999999999996</v>
      </c>
      <c r="M1404" s="15">
        <v>7.66</v>
      </c>
      <c r="N1404" s="15">
        <v>17.36</v>
      </c>
      <c r="O1404" s="15">
        <v>45.12</v>
      </c>
      <c r="P1404" s="15">
        <v>37.520000000000003</v>
      </c>
      <c r="Q1404" s="15"/>
      <c r="R1404" s="23" t="s">
        <v>354</v>
      </c>
      <c r="S1404" s="19">
        <v>5.0999999999999996</v>
      </c>
      <c r="T1404" s="19"/>
      <c r="U1404" s="19"/>
      <c r="V1404" s="19">
        <v>3.6</v>
      </c>
      <c r="W1404" s="19"/>
      <c r="X1404" s="19"/>
      <c r="Y1404" s="15">
        <v>0.19</v>
      </c>
      <c r="Z1404" s="15"/>
      <c r="AA1404" s="15"/>
      <c r="AB1404" s="15">
        <v>1.83</v>
      </c>
      <c r="AC1404" s="15"/>
      <c r="AD1404" s="15">
        <v>0.08</v>
      </c>
      <c r="AE1404" s="15">
        <v>6.6</v>
      </c>
      <c r="AF1404" s="15">
        <v>0.61</v>
      </c>
      <c r="AG1404" s="15">
        <v>0.21</v>
      </c>
      <c r="AH1404" s="15">
        <v>0.54</v>
      </c>
      <c r="AI1404" s="15">
        <v>0.06</v>
      </c>
      <c r="AJ1404" s="15">
        <v>4.8</v>
      </c>
      <c r="AK1404" s="19">
        <v>10</v>
      </c>
      <c r="AL1404" s="15"/>
      <c r="AM1404" s="15"/>
      <c r="AN1404" s="15"/>
      <c r="AO1404" s="15"/>
      <c r="AP1404" s="27"/>
    </row>
    <row r="1405" spans="1:42" x14ac:dyDescent="0.25">
      <c r="A1405" s="3">
        <v>448</v>
      </c>
      <c r="B1405" s="11" t="s">
        <v>6464</v>
      </c>
      <c r="C1405" s="3">
        <v>6</v>
      </c>
      <c r="D1405" s="3" t="s">
        <v>3638</v>
      </c>
      <c r="E1405" s="3">
        <v>188</v>
      </c>
      <c r="F1405" s="50">
        <v>220</v>
      </c>
      <c r="G1405" s="3"/>
      <c r="H1405" s="3">
        <f t="shared" si="896"/>
        <v>32</v>
      </c>
      <c r="I1405" s="15">
        <v>0.45</v>
      </c>
      <c r="J1405" s="15">
        <v>2.21</v>
      </c>
      <c r="K1405" s="15">
        <v>2.93</v>
      </c>
      <c r="L1405" s="15">
        <v>4.75</v>
      </c>
      <c r="M1405" s="15">
        <v>3.95</v>
      </c>
      <c r="N1405" s="15">
        <v>14.29</v>
      </c>
      <c r="O1405" s="15">
        <v>47.16</v>
      </c>
      <c r="P1405" s="15">
        <v>38.549999999999997</v>
      </c>
      <c r="Q1405" s="15"/>
      <c r="R1405" s="23" t="s">
        <v>354</v>
      </c>
      <c r="S1405" s="19">
        <v>5.2</v>
      </c>
      <c r="T1405" s="19"/>
      <c r="U1405" s="19"/>
      <c r="V1405" s="19">
        <v>3.6</v>
      </c>
      <c r="W1405" s="19"/>
      <c r="X1405" s="19"/>
      <c r="Y1405" s="15">
        <v>0.12</v>
      </c>
      <c r="Z1405" s="15"/>
      <c r="AA1405" s="15"/>
      <c r="AB1405" s="15">
        <v>1.96</v>
      </c>
      <c r="AC1405" s="15"/>
      <c r="AD1405" s="15">
        <v>0.1</v>
      </c>
      <c r="AE1405" s="15">
        <v>7.07</v>
      </c>
      <c r="AF1405" s="15">
        <v>0.61</v>
      </c>
      <c r="AG1405" s="15">
        <v>0.1</v>
      </c>
      <c r="AH1405" s="15">
        <v>0.48</v>
      </c>
      <c r="AI1405" s="15">
        <v>0.12</v>
      </c>
      <c r="AJ1405" s="15">
        <v>5.12</v>
      </c>
      <c r="AK1405" s="19">
        <v>13</v>
      </c>
      <c r="AL1405" s="15"/>
      <c r="AM1405" s="15"/>
      <c r="AN1405" s="15"/>
      <c r="AO1405" s="15"/>
      <c r="AP1405" s="27"/>
    </row>
    <row r="1406" spans="1:42" ht="15.6" x14ac:dyDescent="0.3">
      <c r="A1406" s="59">
        <f>A1400</f>
        <v>448</v>
      </c>
      <c r="B1406" s="60" t="str">
        <f>B1400</f>
        <v>MO</v>
      </c>
      <c r="C1406" s="61"/>
      <c r="D1406" s="61"/>
      <c r="E1406" s="61"/>
      <c r="F1406" s="62"/>
      <c r="G1406" s="61"/>
      <c r="H1406" s="61"/>
      <c r="I1406" s="63">
        <f>I1400</f>
        <v>0.33</v>
      </c>
      <c r="J1406" s="63">
        <f t="shared" ref="J1406:AE1406" si="902">J1400</f>
        <v>2.1</v>
      </c>
      <c r="K1406" s="63">
        <f t="shared" si="902"/>
        <v>10.62</v>
      </c>
      <c r="L1406" s="63">
        <f t="shared" si="902"/>
        <v>30.89</v>
      </c>
      <c r="M1406" s="63">
        <f t="shared" si="902"/>
        <v>13.95</v>
      </c>
      <c r="N1406" s="63">
        <f t="shared" si="902"/>
        <v>57.89</v>
      </c>
      <c r="O1406" s="63">
        <f t="shared" si="902"/>
        <v>31.4</v>
      </c>
      <c r="P1406" s="63">
        <f t="shared" si="902"/>
        <v>10.71</v>
      </c>
      <c r="Q1406" s="63">
        <f t="shared" si="902"/>
        <v>0</v>
      </c>
      <c r="R1406" s="64" t="str">
        <f t="shared" si="902"/>
        <v>Fa</v>
      </c>
      <c r="S1406" s="65">
        <f t="shared" ref="S1406:X1406" si="903">((S1400*$H1400)+(S1401*$H1401))/$F1401</f>
        <v>5.0978723404255328</v>
      </c>
      <c r="T1406" s="65">
        <f t="shared" si="903"/>
        <v>0</v>
      </c>
      <c r="U1406" s="65">
        <f t="shared" si="903"/>
        <v>0</v>
      </c>
      <c r="V1406" s="65">
        <f t="shared" si="903"/>
        <v>3.697872340425532</v>
      </c>
      <c r="W1406" s="65">
        <f t="shared" si="903"/>
        <v>0</v>
      </c>
      <c r="X1406" s="65">
        <f t="shared" si="903"/>
        <v>0</v>
      </c>
      <c r="Y1406" s="65">
        <f t="shared" ref="Y1406" si="904">((Y1400*$H1400)+(Y1401*$H1401))/$F1401</f>
        <v>0.74276595744680862</v>
      </c>
      <c r="Z1406" s="63">
        <f t="shared" si="902"/>
        <v>7.9000000000000001E-2</v>
      </c>
      <c r="AA1406" s="63">
        <f t="shared" si="902"/>
        <v>13.9</v>
      </c>
      <c r="AB1406" s="63">
        <f t="shared" si="902"/>
        <v>1.51</v>
      </c>
      <c r="AC1406" s="65">
        <f t="shared" ref="AC1406:AD1406" si="905">((AC1400*$H1400)+(AC1401*$H1401))/$F1401</f>
        <v>0</v>
      </c>
      <c r="AD1406" s="65">
        <f t="shared" si="905"/>
        <v>0.11595744680851064</v>
      </c>
      <c r="AE1406" s="63">
        <f t="shared" si="902"/>
        <v>5.82</v>
      </c>
      <c r="AF1406" s="65">
        <f t="shared" ref="AF1406:AP1406" si="906">((AF1400*$H1400)+(AF1401*$H1401))/$F1401</f>
        <v>0.65893617021276596</v>
      </c>
      <c r="AG1406" s="65">
        <f t="shared" si="906"/>
        <v>0.15617021276595744</v>
      </c>
      <c r="AH1406" s="65">
        <f t="shared" si="906"/>
        <v>0.41148936170212763</v>
      </c>
      <c r="AI1406" s="65">
        <f t="shared" si="906"/>
        <v>4.0425531914893613E-2</v>
      </c>
      <c r="AJ1406" s="65">
        <f t="shared" si="906"/>
        <v>3.5336170212765956</v>
      </c>
      <c r="AK1406" s="65">
        <f t="shared" si="906"/>
        <v>18.531914893617021</v>
      </c>
      <c r="AL1406" s="65">
        <f t="shared" si="906"/>
        <v>0</v>
      </c>
      <c r="AM1406" s="65">
        <f t="shared" si="906"/>
        <v>0</v>
      </c>
      <c r="AN1406" s="65">
        <f t="shared" si="906"/>
        <v>0</v>
      </c>
      <c r="AO1406" s="65">
        <f t="shared" si="906"/>
        <v>0</v>
      </c>
      <c r="AP1406" s="65">
        <f t="shared" si="906"/>
        <v>0</v>
      </c>
    </row>
    <row r="1407" spans="1:42" x14ac:dyDescent="0.25">
      <c r="A1407" s="35">
        <v>455</v>
      </c>
      <c r="B1407" s="36" t="s">
        <v>6464</v>
      </c>
      <c r="C1407" s="35">
        <v>1</v>
      </c>
      <c r="D1407" s="35" t="s">
        <v>4649</v>
      </c>
      <c r="E1407" s="35">
        <v>0</v>
      </c>
      <c r="F1407" s="51">
        <v>7</v>
      </c>
      <c r="G1407" s="35"/>
      <c r="H1407" s="35">
        <f t="shared" si="896"/>
        <v>7</v>
      </c>
      <c r="I1407" s="37">
        <v>0.03</v>
      </c>
      <c r="J1407" s="37">
        <v>0.08</v>
      </c>
      <c r="K1407" s="37">
        <v>0.13</v>
      </c>
      <c r="L1407" s="37">
        <v>0.39</v>
      </c>
      <c r="M1407" s="37">
        <v>0.55000000000000004</v>
      </c>
      <c r="N1407" s="37">
        <v>1.18</v>
      </c>
      <c r="O1407" s="37">
        <v>45.38</v>
      </c>
      <c r="P1407" s="37">
        <v>53.44</v>
      </c>
      <c r="Q1407" s="37"/>
      <c r="R1407" s="38" t="s">
        <v>169</v>
      </c>
      <c r="S1407" s="39">
        <v>4.5</v>
      </c>
      <c r="T1407" s="39"/>
      <c r="U1407" s="39"/>
      <c r="V1407" s="39">
        <v>4</v>
      </c>
      <c r="W1407" s="39"/>
      <c r="X1407" s="39"/>
      <c r="Y1407" s="37">
        <v>2</v>
      </c>
      <c r="Z1407" s="37">
        <v>0.28899999999999998</v>
      </c>
      <c r="AA1407" s="37">
        <v>6.92</v>
      </c>
      <c r="AB1407" s="37">
        <v>1.36</v>
      </c>
      <c r="AC1407" s="37"/>
      <c r="AD1407" s="37">
        <v>2.44</v>
      </c>
      <c r="AE1407" s="37">
        <v>27.34</v>
      </c>
      <c r="AF1407" s="37">
        <v>5</v>
      </c>
      <c r="AG1407" s="37">
        <v>2.8</v>
      </c>
      <c r="AH1407" s="37">
        <v>0.76</v>
      </c>
      <c r="AI1407" s="37">
        <v>0.94</v>
      </c>
      <c r="AJ1407" s="37">
        <v>17.28</v>
      </c>
      <c r="AK1407" s="39">
        <v>200</v>
      </c>
      <c r="AL1407" s="37"/>
      <c r="AM1407" s="37"/>
      <c r="AN1407" s="37"/>
      <c r="AO1407" s="37"/>
      <c r="AP1407" s="40"/>
    </row>
    <row r="1408" spans="1:42" x14ac:dyDescent="0.25">
      <c r="A1408" s="35">
        <v>455</v>
      </c>
      <c r="B1408" s="36" t="s">
        <v>6464</v>
      </c>
      <c r="C1408" s="35">
        <v>2</v>
      </c>
      <c r="D1408" s="35" t="s">
        <v>5806</v>
      </c>
      <c r="E1408" s="35">
        <v>7</v>
      </c>
      <c r="F1408" s="51">
        <v>22</v>
      </c>
      <c r="G1408" s="35"/>
      <c r="H1408" s="35">
        <f t="shared" si="896"/>
        <v>15</v>
      </c>
      <c r="I1408" s="37"/>
      <c r="J1408" s="37">
        <v>0.06</v>
      </c>
      <c r="K1408" s="37">
        <v>0.08</v>
      </c>
      <c r="L1408" s="37">
        <v>0.24</v>
      </c>
      <c r="M1408" s="37">
        <v>0.32</v>
      </c>
      <c r="N1408" s="37">
        <v>0.7</v>
      </c>
      <c r="O1408" s="37">
        <v>44.87</v>
      </c>
      <c r="P1408" s="37">
        <v>54.43</v>
      </c>
      <c r="Q1408" s="37"/>
      <c r="R1408" s="38" t="s">
        <v>169</v>
      </c>
      <c r="S1408" s="39">
        <v>4.4000000000000004</v>
      </c>
      <c r="T1408" s="39"/>
      <c r="U1408" s="39"/>
      <c r="V1408" s="39">
        <v>3.7</v>
      </c>
      <c r="W1408" s="39"/>
      <c r="X1408" s="39"/>
      <c r="Y1408" s="37">
        <v>1.56</v>
      </c>
      <c r="Z1408" s="37">
        <v>0.28299999999999997</v>
      </c>
      <c r="AA1408" s="37">
        <v>5.51</v>
      </c>
      <c r="AB1408" s="37">
        <v>1.51</v>
      </c>
      <c r="AC1408" s="37"/>
      <c r="AD1408" s="37">
        <v>1.04</v>
      </c>
      <c r="AE1408" s="37">
        <v>21.46</v>
      </c>
      <c r="AF1408" s="37">
        <v>3.67</v>
      </c>
      <c r="AG1408" s="37">
        <v>2.48</v>
      </c>
      <c r="AH1408" s="37">
        <v>0.72</v>
      </c>
      <c r="AI1408" s="37">
        <v>0.42</v>
      </c>
      <c r="AJ1408" s="37">
        <v>13.44</v>
      </c>
      <c r="AK1408" s="39">
        <v>79</v>
      </c>
      <c r="AL1408" s="37"/>
      <c r="AM1408" s="37"/>
      <c r="AN1408" s="37"/>
      <c r="AO1408" s="37"/>
      <c r="AP1408" s="40"/>
    </row>
    <row r="1409" spans="1:42" x14ac:dyDescent="0.25">
      <c r="A1409" s="41">
        <v>455</v>
      </c>
      <c r="B1409" s="42" t="s">
        <v>6464</v>
      </c>
      <c r="C1409" s="41">
        <v>3</v>
      </c>
      <c r="D1409" s="41" t="s">
        <v>6584</v>
      </c>
      <c r="E1409" s="41">
        <v>22</v>
      </c>
      <c r="F1409" s="49">
        <v>44</v>
      </c>
      <c r="G1409" s="41"/>
      <c r="H1409" s="41">
        <f t="shared" si="896"/>
        <v>22</v>
      </c>
      <c r="I1409" s="43"/>
      <c r="J1409" s="43">
        <v>0.18</v>
      </c>
      <c r="K1409" s="43">
        <v>0.15</v>
      </c>
      <c r="L1409" s="43">
        <v>0.25</v>
      </c>
      <c r="M1409" s="43">
        <v>0.23</v>
      </c>
      <c r="N1409" s="43">
        <v>0.81</v>
      </c>
      <c r="O1409" s="43">
        <v>54.76</v>
      </c>
      <c r="P1409" s="43">
        <v>44.43</v>
      </c>
      <c r="Q1409" s="43"/>
      <c r="R1409" s="44" t="s">
        <v>169</v>
      </c>
      <c r="S1409" s="45">
        <v>4.5</v>
      </c>
      <c r="T1409" s="45"/>
      <c r="U1409" s="45"/>
      <c r="V1409" s="45">
        <v>3.4</v>
      </c>
      <c r="W1409" s="45"/>
      <c r="X1409" s="45"/>
      <c r="Y1409" s="43">
        <v>0.66</v>
      </c>
      <c r="Z1409" s="43">
        <v>1.1319999999999999</v>
      </c>
      <c r="AA1409" s="43">
        <v>5</v>
      </c>
      <c r="AB1409" s="43">
        <v>1.62</v>
      </c>
      <c r="AC1409" s="43"/>
      <c r="AD1409" s="43">
        <v>0.48</v>
      </c>
      <c r="AE1409" s="43">
        <v>14.43</v>
      </c>
      <c r="AF1409" s="43">
        <v>1.84</v>
      </c>
      <c r="AG1409" s="43">
        <v>1.6</v>
      </c>
      <c r="AH1409" s="43">
        <v>0.5</v>
      </c>
      <c r="AI1409" s="43">
        <v>0.34</v>
      </c>
      <c r="AJ1409" s="43">
        <v>10.08</v>
      </c>
      <c r="AK1409" s="45">
        <v>53</v>
      </c>
      <c r="AL1409" s="43"/>
      <c r="AM1409" s="43"/>
      <c r="AN1409" s="43"/>
      <c r="AO1409" s="43"/>
      <c r="AP1409" s="46"/>
    </row>
    <row r="1410" spans="1:42" x14ac:dyDescent="0.25">
      <c r="A1410" s="3">
        <v>455</v>
      </c>
      <c r="B1410" s="11" t="s">
        <v>6464</v>
      </c>
      <c r="C1410" s="3">
        <v>4</v>
      </c>
      <c r="D1410" s="3" t="s">
        <v>2395</v>
      </c>
      <c r="E1410" s="3">
        <v>44</v>
      </c>
      <c r="F1410" s="50">
        <v>75</v>
      </c>
      <c r="G1410" s="3"/>
      <c r="H1410" s="3">
        <f t="shared" si="896"/>
        <v>31</v>
      </c>
      <c r="I1410" s="15">
        <v>0.01</v>
      </c>
      <c r="J1410" s="15">
        <v>0.1</v>
      </c>
      <c r="K1410" s="15">
        <v>0.16</v>
      </c>
      <c r="L1410" s="15">
        <v>0.47</v>
      </c>
      <c r="M1410" s="15">
        <v>1.39</v>
      </c>
      <c r="N1410" s="15">
        <v>2.13</v>
      </c>
      <c r="O1410" s="15">
        <v>45.59</v>
      </c>
      <c r="P1410" s="15">
        <v>52.28</v>
      </c>
      <c r="Q1410" s="15"/>
      <c r="R1410" s="23" t="s">
        <v>169</v>
      </c>
      <c r="S1410" s="19">
        <v>4.5</v>
      </c>
      <c r="T1410" s="19"/>
      <c r="U1410" s="19"/>
      <c r="V1410" s="19">
        <v>3.4</v>
      </c>
      <c r="W1410" s="19"/>
      <c r="X1410" s="19"/>
      <c r="Y1410" s="15">
        <v>0.93</v>
      </c>
      <c r="Z1410" s="15">
        <v>0.161</v>
      </c>
      <c r="AA1410" s="15">
        <v>5.78</v>
      </c>
      <c r="AB1410" s="15">
        <v>1.5</v>
      </c>
      <c r="AC1410" s="15"/>
      <c r="AD1410" s="15">
        <v>0.44</v>
      </c>
      <c r="AE1410" s="15">
        <v>19.54</v>
      </c>
      <c r="AF1410" s="15">
        <v>2.65</v>
      </c>
      <c r="AG1410" s="15">
        <v>2.9</v>
      </c>
      <c r="AH1410" s="15">
        <v>0.6</v>
      </c>
      <c r="AI1410" s="15">
        <v>0.34</v>
      </c>
      <c r="AJ1410" s="15">
        <v>12.8</v>
      </c>
      <c r="AK1410" s="19">
        <v>43</v>
      </c>
      <c r="AL1410" s="15"/>
      <c r="AM1410" s="15"/>
      <c r="AN1410" s="15"/>
      <c r="AO1410" s="15"/>
      <c r="AP1410" s="27"/>
    </row>
    <row r="1411" spans="1:42" x14ac:dyDescent="0.25">
      <c r="A1411" s="3">
        <v>455</v>
      </c>
      <c r="B1411" s="11" t="s">
        <v>6464</v>
      </c>
      <c r="C1411" s="3">
        <v>5</v>
      </c>
      <c r="D1411" s="3" t="s">
        <v>2405</v>
      </c>
      <c r="E1411" s="3">
        <v>75</v>
      </c>
      <c r="F1411" s="50">
        <v>115</v>
      </c>
      <c r="G1411" s="3"/>
      <c r="H1411" s="3">
        <f t="shared" si="896"/>
        <v>40</v>
      </c>
      <c r="I1411" s="15"/>
      <c r="J1411" s="15">
        <v>0.13</v>
      </c>
      <c r="K1411" s="15">
        <v>0.26</v>
      </c>
      <c r="L1411" s="15">
        <v>0.52</v>
      </c>
      <c r="M1411" s="15">
        <v>0.41</v>
      </c>
      <c r="N1411" s="15">
        <v>1.32</v>
      </c>
      <c r="O1411" s="15">
        <v>26.5</v>
      </c>
      <c r="P1411" s="15">
        <v>72.180000000000007</v>
      </c>
      <c r="Q1411" s="15"/>
      <c r="R1411" s="23" t="s">
        <v>6</v>
      </c>
      <c r="S1411" s="19">
        <v>4.3</v>
      </c>
      <c r="T1411" s="19"/>
      <c r="U1411" s="19"/>
      <c r="V1411" s="19">
        <v>3.3</v>
      </c>
      <c r="W1411" s="19"/>
      <c r="X1411" s="19"/>
      <c r="Y1411" s="15">
        <v>1.04</v>
      </c>
      <c r="Z1411" s="15"/>
      <c r="AA1411" s="15"/>
      <c r="AB1411" s="15">
        <v>1.54</v>
      </c>
      <c r="AC1411" s="15"/>
      <c r="AD1411" s="15">
        <v>0.4</v>
      </c>
      <c r="AE1411" s="15">
        <v>27.29</v>
      </c>
      <c r="AF1411" s="15">
        <v>2.96</v>
      </c>
      <c r="AG1411" s="15">
        <v>2.4500000000000002</v>
      </c>
      <c r="AH1411" s="15">
        <v>0.7</v>
      </c>
      <c r="AI1411" s="15">
        <v>0.26</v>
      </c>
      <c r="AJ1411" s="15">
        <v>20.68</v>
      </c>
      <c r="AK1411" s="19">
        <v>51</v>
      </c>
      <c r="AL1411" s="15"/>
      <c r="AM1411" s="15"/>
      <c r="AN1411" s="15"/>
      <c r="AO1411" s="15"/>
      <c r="AP1411" s="27"/>
    </row>
    <row r="1412" spans="1:42" x14ac:dyDescent="0.25">
      <c r="A1412" s="3">
        <v>455</v>
      </c>
      <c r="B1412" s="11" t="s">
        <v>6464</v>
      </c>
      <c r="C1412" s="3">
        <v>6</v>
      </c>
      <c r="D1412" s="3" t="s">
        <v>763</v>
      </c>
      <c r="E1412" s="3">
        <v>115</v>
      </c>
      <c r="F1412" s="50">
        <v>130</v>
      </c>
      <c r="G1412" s="3"/>
      <c r="H1412" s="3">
        <f t="shared" si="896"/>
        <v>15</v>
      </c>
      <c r="I1412" s="15"/>
      <c r="J1412" s="15">
        <v>0.04</v>
      </c>
      <c r="K1412" s="15">
        <v>0.25</v>
      </c>
      <c r="L1412" s="15">
        <v>1.02</v>
      </c>
      <c r="M1412" s="15">
        <v>2.4</v>
      </c>
      <c r="N1412" s="15">
        <v>3.71</v>
      </c>
      <c r="O1412" s="15">
        <v>41.08</v>
      </c>
      <c r="P1412" s="15">
        <v>55.21</v>
      </c>
      <c r="Q1412" s="15"/>
      <c r="R1412" s="23" t="s">
        <v>169</v>
      </c>
      <c r="S1412" s="19">
        <v>4.4000000000000004</v>
      </c>
      <c r="T1412" s="19"/>
      <c r="U1412" s="19"/>
      <c r="V1412" s="19">
        <v>3.4</v>
      </c>
      <c r="W1412" s="19"/>
      <c r="X1412" s="19"/>
      <c r="Y1412" s="15">
        <v>1.92</v>
      </c>
      <c r="Z1412" s="15"/>
      <c r="AA1412" s="15"/>
      <c r="AB1412" s="15">
        <v>1.55</v>
      </c>
      <c r="AC1412" s="15"/>
      <c r="AD1412" s="15">
        <v>0.48</v>
      </c>
      <c r="AE1412" s="15">
        <v>31.08</v>
      </c>
      <c r="AF1412" s="15">
        <v>3.16</v>
      </c>
      <c r="AG1412" s="15">
        <v>1.8</v>
      </c>
      <c r="AH1412" s="15">
        <v>0.62</v>
      </c>
      <c r="AI1412" s="15">
        <v>0.18</v>
      </c>
      <c r="AJ1412" s="15">
        <v>25.28</v>
      </c>
      <c r="AK1412" s="19">
        <v>86</v>
      </c>
      <c r="AL1412" s="15"/>
      <c r="AM1412" s="15"/>
      <c r="AN1412" s="15"/>
      <c r="AO1412" s="15"/>
      <c r="AP1412" s="27"/>
    </row>
    <row r="1413" spans="1:42" ht="15.6" x14ac:dyDescent="0.3">
      <c r="A1413" s="59">
        <f>A1407</f>
        <v>455</v>
      </c>
      <c r="B1413" s="60" t="str">
        <f>B1407</f>
        <v>MO</v>
      </c>
      <c r="C1413" s="61"/>
      <c r="D1413" s="61"/>
      <c r="E1413" s="61"/>
      <c r="F1413" s="62"/>
      <c r="G1413" s="61"/>
      <c r="H1413" s="61"/>
      <c r="I1413" s="63">
        <f>((I1407*$H1407)+(I1408*$H1408))/$F1408</f>
        <v>9.5454545454545445E-3</v>
      </c>
      <c r="J1413" s="63">
        <f>((J1407*$H1407)+(J1408*$H1408))/$F1408</f>
        <v>6.6363636363636361E-2</v>
      </c>
      <c r="K1413" s="63">
        <f t="shared" ref="K1413:Q1413" si="907">((K1407*$H1407)+(K1408*$H1408))/$F1408</f>
        <v>9.5909090909090902E-2</v>
      </c>
      <c r="L1413" s="63">
        <f t="shared" si="907"/>
        <v>0.28772727272727272</v>
      </c>
      <c r="M1413" s="63">
        <f t="shared" si="907"/>
        <v>0.39318181818181819</v>
      </c>
      <c r="N1413" s="63">
        <f t="shared" si="907"/>
        <v>0.85272727272727267</v>
      </c>
      <c r="O1413" s="63">
        <f t="shared" si="907"/>
        <v>45.032272727272726</v>
      </c>
      <c r="P1413" s="63">
        <f t="shared" si="907"/>
        <v>54.115000000000002</v>
      </c>
      <c r="Q1413" s="63">
        <f t="shared" si="907"/>
        <v>0</v>
      </c>
      <c r="R1413" s="64" t="str">
        <f>R1407</f>
        <v>AL</v>
      </c>
      <c r="S1413" s="65">
        <f t="shared" ref="S1413:X1413" si="908">((S1407*$H1407)+(S1408*$H1408)+(S1409*$H1409))/$F1409</f>
        <v>4.4659090909090908</v>
      </c>
      <c r="T1413" s="65">
        <f t="shared" si="908"/>
        <v>0</v>
      </c>
      <c r="U1413" s="65">
        <f t="shared" si="908"/>
        <v>0</v>
      </c>
      <c r="V1413" s="65">
        <f t="shared" si="908"/>
        <v>3.5977272727272731</v>
      </c>
      <c r="W1413" s="65">
        <f t="shared" si="908"/>
        <v>0</v>
      </c>
      <c r="X1413" s="65">
        <f t="shared" si="908"/>
        <v>0</v>
      </c>
      <c r="Y1413" s="65">
        <f>((Y1407*$H1407)+(Y1408*$H1408)+(Y1409*$H1409))/$F1409</f>
        <v>1.1800000000000002</v>
      </c>
      <c r="Z1413" s="63">
        <f t="shared" ref="Z1413:AE1413" si="909">((Z1407*$H1407)+(Z1408*$H1408))/$F1408</f>
        <v>0.28490909090909083</v>
      </c>
      <c r="AA1413" s="63">
        <f t="shared" si="909"/>
        <v>5.9586363636363622</v>
      </c>
      <c r="AB1413" s="63">
        <f t="shared" si="909"/>
        <v>1.4622727272727274</v>
      </c>
      <c r="AC1413" s="65">
        <f t="shared" ref="AC1413:AD1413" si="910">((AC1407*$H1407)+(AC1408*$H1408)+(AC1409*$H1409))/$F1409</f>
        <v>0</v>
      </c>
      <c r="AD1413" s="65">
        <f t="shared" si="910"/>
        <v>0.98272727272727256</v>
      </c>
      <c r="AE1413" s="63">
        <f t="shared" si="909"/>
        <v>23.330909090909088</v>
      </c>
      <c r="AF1413" s="65">
        <f t="shared" ref="AF1413:AP1413" si="911">((AF1407*$H1407)+(AF1408*$H1408)+(AF1409*$H1409))/$F1409</f>
        <v>2.9665909090909093</v>
      </c>
      <c r="AG1413" s="65">
        <f t="shared" si="911"/>
        <v>2.0909090909090908</v>
      </c>
      <c r="AH1413" s="65">
        <f t="shared" si="911"/>
        <v>0.61636363636363634</v>
      </c>
      <c r="AI1413" s="65">
        <f t="shared" si="911"/>
        <v>0.46272727272727271</v>
      </c>
      <c r="AJ1413" s="65">
        <f t="shared" si="911"/>
        <v>12.370909090909089</v>
      </c>
      <c r="AK1413" s="65">
        <f t="shared" si="911"/>
        <v>85.25</v>
      </c>
      <c r="AL1413" s="65">
        <f t="shared" si="911"/>
        <v>0</v>
      </c>
      <c r="AM1413" s="65">
        <f t="shared" si="911"/>
        <v>0</v>
      </c>
      <c r="AN1413" s="65">
        <f t="shared" si="911"/>
        <v>0</v>
      </c>
      <c r="AO1413" s="65">
        <f t="shared" si="911"/>
        <v>0</v>
      </c>
      <c r="AP1413" s="65">
        <f t="shared" si="911"/>
        <v>0</v>
      </c>
    </row>
    <row r="1414" spans="1:42" x14ac:dyDescent="0.25">
      <c r="A1414" s="35">
        <v>138</v>
      </c>
      <c r="B1414" s="36" t="s">
        <v>4428</v>
      </c>
      <c r="C1414" s="35">
        <v>1</v>
      </c>
      <c r="D1414" s="35" t="s">
        <v>6</v>
      </c>
      <c r="E1414" s="35">
        <v>0</v>
      </c>
      <c r="F1414" s="51">
        <v>26</v>
      </c>
      <c r="G1414" s="35"/>
      <c r="H1414" s="35">
        <f t="shared" si="896"/>
        <v>26</v>
      </c>
      <c r="I1414" s="37">
        <v>4.51</v>
      </c>
      <c r="J1414" s="37">
        <v>8.52</v>
      </c>
      <c r="K1414" s="37">
        <v>7.18</v>
      </c>
      <c r="L1414" s="37">
        <v>19.420000000000002</v>
      </c>
      <c r="M1414" s="37">
        <v>24.76</v>
      </c>
      <c r="N1414" s="37">
        <v>64.39</v>
      </c>
      <c r="O1414" s="37">
        <v>21.52</v>
      </c>
      <c r="P1414" s="37">
        <v>14.09</v>
      </c>
      <c r="Q1414" s="37">
        <v>5.05</v>
      </c>
      <c r="R1414" s="38" t="s">
        <v>506</v>
      </c>
      <c r="S1414" s="39">
        <v>7.6</v>
      </c>
      <c r="T1414" s="39">
        <v>7.6</v>
      </c>
      <c r="U1414" s="39">
        <v>7.6</v>
      </c>
      <c r="V1414" s="39">
        <v>6.6</v>
      </c>
      <c r="W1414" s="39">
        <v>6.7</v>
      </c>
      <c r="X1414" s="39">
        <v>6.6</v>
      </c>
      <c r="Y1414" s="37">
        <v>0.62</v>
      </c>
      <c r="Z1414" s="37">
        <v>0.13500000000000001</v>
      </c>
      <c r="AA1414" s="37">
        <v>4.59</v>
      </c>
      <c r="AB1414" s="37">
        <v>1.64</v>
      </c>
      <c r="AC1414" s="37"/>
      <c r="AD1414" s="37">
        <v>0.32</v>
      </c>
      <c r="AE1414" s="37">
        <v>12.36</v>
      </c>
      <c r="AF1414" s="37">
        <v>8.9</v>
      </c>
      <c r="AG1414" s="37">
        <v>2.91</v>
      </c>
      <c r="AH1414" s="37">
        <v>0.08</v>
      </c>
      <c r="AI1414" s="37">
        <v>0.5</v>
      </c>
      <c r="AJ1414" s="37">
        <v>0.14000000000000001</v>
      </c>
      <c r="AK1414" s="39">
        <v>929</v>
      </c>
      <c r="AL1414" s="37"/>
      <c r="AM1414" s="37"/>
      <c r="AN1414" s="37"/>
      <c r="AO1414" s="37"/>
      <c r="AP1414" s="40"/>
    </row>
    <row r="1415" spans="1:42" x14ac:dyDescent="0.25">
      <c r="A1415" s="41">
        <v>138</v>
      </c>
      <c r="B1415" s="42" t="s">
        <v>4428</v>
      </c>
      <c r="C1415" s="41">
        <v>2</v>
      </c>
      <c r="D1415" s="41" t="s">
        <v>2157</v>
      </c>
      <c r="E1415" s="41">
        <v>26</v>
      </c>
      <c r="F1415" s="49">
        <v>51</v>
      </c>
      <c r="G1415" s="41"/>
      <c r="H1415" s="41">
        <f t="shared" si="896"/>
        <v>25</v>
      </c>
      <c r="I1415" s="43">
        <v>6.78</v>
      </c>
      <c r="J1415" s="43">
        <v>14.56</v>
      </c>
      <c r="K1415" s="43">
        <v>8.82</v>
      </c>
      <c r="L1415" s="43">
        <v>14.9</v>
      </c>
      <c r="M1415" s="43">
        <v>14.27</v>
      </c>
      <c r="N1415" s="43">
        <v>59.33</v>
      </c>
      <c r="O1415" s="43">
        <v>15.37</v>
      </c>
      <c r="P1415" s="43">
        <v>25.3</v>
      </c>
      <c r="Q1415" s="43">
        <v>5.03</v>
      </c>
      <c r="R1415" s="44" t="s">
        <v>148</v>
      </c>
      <c r="S1415" s="45">
        <v>7.7</v>
      </c>
      <c r="T1415" s="45">
        <v>7.7</v>
      </c>
      <c r="U1415" s="45">
        <v>7.7</v>
      </c>
      <c r="V1415" s="45">
        <v>6.7</v>
      </c>
      <c r="W1415" s="45">
        <v>6.8</v>
      </c>
      <c r="X1415" s="45">
        <v>6.7</v>
      </c>
      <c r="Y1415" s="43">
        <v>0.12</v>
      </c>
      <c r="Z1415" s="43">
        <v>6.7000000000000004E-2</v>
      </c>
      <c r="AA1415" s="43">
        <v>1.79</v>
      </c>
      <c r="AB1415" s="43">
        <v>1.77</v>
      </c>
      <c r="AC1415" s="43">
        <v>1.2</v>
      </c>
      <c r="AD1415" s="43">
        <v>1</v>
      </c>
      <c r="AE1415" s="43">
        <v>16.43</v>
      </c>
      <c r="AF1415" s="43">
        <v>7.45</v>
      </c>
      <c r="AG1415" s="43">
        <v>7.41</v>
      </c>
      <c r="AH1415" s="43">
        <v>0.22</v>
      </c>
      <c r="AI1415" s="43">
        <v>1.1000000000000001</v>
      </c>
      <c r="AJ1415" s="43"/>
      <c r="AK1415" s="45">
        <v>69</v>
      </c>
      <c r="AL1415" s="43"/>
      <c r="AM1415" s="43"/>
      <c r="AN1415" s="43"/>
      <c r="AO1415" s="43"/>
      <c r="AP1415" s="46"/>
    </row>
    <row r="1416" spans="1:42" x14ac:dyDescent="0.25">
      <c r="A1416" s="3">
        <v>138</v>
      </c>
      <c r="B1416" s="11" t="s">
        <v>4428</v>
      </c>
      <c r="C1416" s="3">
        <v>3</v>
      </c>
      <c r="D1416" s="3" t="s">
        <v>290</v>
      </c>
      <c r="E1416" s="3">
        <v>51</v>
      </c>
      <c r="F1416" s="50">
        <v>68</v>
      </c>
      <c r="G1416" s="3"/>
      <c r="H1416" s="3">
        <f t="shared" si="896"/>
        <v>17</v>
      </c>
      <c r="I1416" s="15">
        <v>4.1399999999999997</v>
      </c>
      <c r="J1416" s="15">
        <v>11.06</v>
      </c>
      <c r="K1416" s="15">
        <v>8.6300000000000008</v>
      </c>
      <c r="L1416" s="15">
        <v>17.079999999999998</v>
      </c>
      <c r="M1416" s="15">
        <v>15.23</v>
      </c>
      <c r="N1416" s="15">
        <v>56.14</v>
      </c>
      <c r="O1416" s="15">
        <v>14.82</v>
      </c>
      <c r="P1416" s="15">
        <v>29.04</v>
      </c>
      <c r="Q1416" s="15">
        <v>5.6</v>
      </c>
      <c r="R1416" s="23" t="s">
        <v>148</v>
      </c>
      <c r="S1416" s="19">
        <v>8</v>
      </c>
      <c r="T1416" s="19">
        <v>8</v>
      </c>
      <c r="U1416" s="19">
        <v>8</v>
      </c>
      <c r="V1416" s="19">
        <v>7</v>
      </c>
      <c r="W1416" s="19">
        <v>7</v>
      </c>
      <c r="X1416" s="19">
        <v>7</v>
      </c>
      <c r="Y1416" s="15">
        <v>0.09</v>
      </c>
      <c r="Z1416" s="15">
        <v>6.8000000000000005E-2</v>
      </c>
      <c r="AA1416" s="15">
        <v>1.32</v>
      </c>
      <c r="AB1416" s="15">
        <v>1.92</v>
      </c>
      <c r="AC1416" s="15">
        <v>1.3</v>
      </c>
      <c r="AD1416" s="15">
        <v>0.5</v>
      </c>
      <c r="AE1416" s="15">
        <v>18.399999999999999</v>
      </c>
      <c r="AF1416" s="15">
        <v>7.1</v>
      </c>
      <c r="AG1416" s="15">
        <v>9.65</v>
      </c>
      <c r="AH1416" s="15">
        <v>0.5</v>
      </c>
      <c r="AI1416" s="15">
        <v>1.54</v>
      </c>
      <c r="AJ1416" s="15"/>
      <c r="AK1416" s="19">
        <v>29</v>
      </c>
      <c r="AL1416" s="15"/>
      <c r="AM1416" s="15"/>
      <c r="AN1416" s="15"/>
      <c r="AO1416" s="15"/>
      <c r="AP1416" s="27"/>
    </row>
    <row r="1417" spans="1:42" x14ac:dyDescent="0.25">
      <c r="A1417" s="3">
        <v>138</v>
      </c>
      <c r="B1417" s="11" t="s">
        <v>4428</v>
      </c>
      <c r="C1417" s="3">
        <v>4</v>
      </c>
      <c r="D1417" s="3" t="s">
        <v>302</v>
      </c>
      <c r="E1417" s="3">
        <v>68</v>
      </c>
      <c r="F1417" s="50">
        <v>68</v>
      </c>
      <c r="G1417" s="3"/>
      <c r="H1417" s="3">
        <f t="shared" si="896"/>
        <v>0</v>
      </c>
      <c r="I1417" s="15">
        <v>5.24</v>
      </c>
      <c r="J1417" s="15">
        <v>7.1</v>
      </c>
      <c r="K1417" s="15">
        <v>5.21</v>
      </c>
      <c r="L1417" s="15">
        <v>11.93</v>
      </c>
      <c r="M1417" s="15">
        <v>8.92</v>
      </c>
      <c r="N1417" s="15">
        <v>38.4</v>
      </c>
      <c r="O1417" s="15">
        <v>17.760000000000002</v>
      </c>
      <c r="P1417" s="15">
        <v>43.84</v>
      </c>
      <c r="Q1417" s="15">
        <v>21.09</v>
      </c>
      <c r="R1417" s="23" t="s">
        <v>6</v>
      </c>
      <c r="S1417" s="19">
        <v>8.1999999999999993</v>
      </c>
      <c r="T1417" s="19">
        <v>8.1999999999999993</v>
      </c>
      <c r="U1417" s="19">
        <v>8.1999999999999993</v>
      </c>
      <c r="V1417" s="19">
        <v>7</v>
      </c>
      <c r="W1417" s="19">
        <v>7</v>
      </c>
      <c r="X1417" s="19">
        <v>7</v>
      </c>
      <c r="Y1417" s="15">
        <v>0.08</v>
      </c>
      <c r="Z1417" s="15">
        <v>3.3000000000000002E-2</v>
      </c>
      <c r="AA1417" s="15">
        <v>2.42</v>
      </c>
      <c r="AB1417" s="15">
        <v>1.95</v>
      </c>
      <c r="AC1417" s="15">
        <v>4.9000000000000004</v>
      </c>
      <c r="AD1417" s="15">
        <v>0.62</v>
      </c>
      <c r="AE1417" s="15">
        <v>26.7</v>
      </c>
      <c r="AF1417" s="15">
        <v>7.82</v>
      </c>
      <c r="AG1417" s="15">
        <v>15.7</v>
      </c>
      <c r="AH1417" s="15">
        <v>1.45</v>
      </c>
      <c r="AI1417" s="15">
        <v>1.98</v>
      </c>
      <c r="AJ1417" s="15"/>
      <c r="AK1417" s="19">
        <v>43</v>
      </c>
      <c r="AL1417" s="15"/>
      <c r="AM1417" s="15"/>
      <c r="AN1417" s="15"/>
      <c r="AO1417" s="15"/>
      <c r="AP1417" s="27"/>
    </row>
    <row r="1418" spans="1:42" ht="15.6" x14ac:dyDescent="0.3">
      <c r="A1418" s="59">
        <f>A1414</f>
        <v>138</v>
      </c>
      <c r="B1418" s="60" t="str">
        <f>B1414</f>
        <v>NE</v>
      </c>
      <c r="C1418" s="61"/>
      <c r="D1418" s="61"/>
      <c r="E1418" s="61"/>
      <c r="F1418" s="62"/>
      <c r="G1418" s="61"/>
      <c r="H1418" s="61"/>
      <c r="I1418" s="63">
        <f>I1414</f>
        <v>4.51</v>
      </c>
      <c r="J1418" s="63">
        <f t="shared" ref="J1418:AE1418" si="912">J1414</f>
        <v>8.52</v>
      </c>
      <c r="K1418" s="63">
        <f t="shared" si="912"/>
        <v>7.18</v>
      </c>
      <c r="L1418" s="63">
        <f t="shared" si="912"/>
        <v>19.420000000000002</v>
      </c>
      <c r="M1418" s="63">
        <f t="shared" si="912"/>
        <v>24.76</v>
      </c>
      <c r="N1418" s="63">
        <f t="shared" si="912"/>
        <v>64.39</v>
      </c>
      <c r="O1418" s="63">
        <f t="shared" si="912"/>
        <v>21.52</v>
      </c>
      <c r="P1418" s="63">
        <f t="shared" si="912"/>
        <v>14.09</v>
      </c>
      <c r="Q1418" s="63">
        <f t="shared" si="912"/>
        <v>5.05</v>
      </c>
      <c r="R1418" s="64" t="str">
        <f t="shared" si="912"/>
        <v>Fa</v>
      </c>
      <c r="S1418" s="65">
        <f t="shared" ref="S1418:X1418" si="913">((S1414*$H1414)+(S1415*$H1415))/$F1415</f>
        <v>7.6490196078431376</v>
      </c>
      <c r="T1418" s="65">
        <f t="shared" si="913"/>
        <v>7.6490196078431376</v>
      </c>
      <c r="U1418" s="65">
        <f t="shared" si="913"/>
        <v>7.6490196078431376</v>
      </c>
      <c r="V1418" s="65">
        <f t="shared" si="913"/>
        <v>6.6490196078431376</v>
      </c>
      <c r="W1418" s="65">
        <f t="shared" si="913"/>
        <v>6.7490196078431381</v>
      </c>
      <c r="X1418" s="65">
        <f t="shared" si="913"/>
        <v>6.6490196078431376</v>
      </c>
      <c r="Y1418" s="65">
        <f t="shared" ref="Y1418" si="914">((Y1414*$H1414)+(Y1415*$H1415))/$F1415</f>
        <v>0.37490196078431376</v>
      </c>
      <c r="Z1418" s="63">
        <f t="shared" si="912"/>
        <v>0.13500000000000001</v>
      </c>
      <c r="AA1418" s="63">
        <f t="shared" si="912"/>
        <v>4.59</v>
      </c>
      <c r="AB1418" s="63">
        <f t="shared" si="912"/>
        <v>1.64</v>
      </c>
      <c r="AC1418" s="65">
        <f t="shared" ref="AC1418:AD1418" si="915">((AC1414*$H1414)+(AC1415*$H1415))/$F1415</f>
        <v>0.58823529411764708</v>
      </c>
      <c r="AD1418" s="65">
        <f t="shared" si="915"/>
        <v>0.65333333333333332</v>
      </c>
      <c r="AE1418" s="63">
        <f t="shared" si="912"/>
        <v>12.36</v>
      </c>
      <c r="AF1418" s="65">
        <f t="shared" ref="AF1418:AP1418" si="916">((AF1414*$H1414)+(AF1415*$H1415))/$F1415</f>
        <v>8.18921568627451</v>
      </c>
      <c r="AG1418" s="65">
        <f t="shared" si="916"/>
        <v>5.1158823529411759</v>
      </c>
      <c r="AH1418" s="65">
        <f t="shared" si="916"/>
        <v>0.14862745098039215</v>
      </c>
      <c r="AI1418" s="65">
        <f t="shared" si="916"/>
        <v>0.79411764705882348</v>
      </c>
      <c r="AJ1418" s="65">
        <f t="shared" si="916"/>
        <v>7.137254901960785E-2</v>
      </c>
      <c r="AK1418" s="65">
        <f t="shared" si="916"/>
        <v>507.43137254901961</v>
      </c>
      <c r="AL1418" s="65">
        <f t="shared" si="916"/>
        <v>0</v>
      </c>
      <c r="AM1418" s="65">
        <f t="shared" si="916"/>
        <v>0</v>
      </c>
      <c r="AN1418" s="65">
        <f t="shared" si="916"/>
        <v>0</v>
      </c>
      <c r="AO1418" s="65">
        <f t="shared" si="916"/>
        <v>0</v>
      </c>
      <c r="AP1418" s="65">
        <f t="shared" si="916"/>
        <v>0</v>
      </c>
    </row>
    <row r="1419" spans="1:42" x14ac:dyDescent="0.25">
      <c r="A1419" s="35">
        <v>139</v>
      </c>
      <c r="B1419" s="36" t="s">
        <v>4428</v>
      </c>
      <c r="C1419" s="35">
        <v>1</v>
      </c>
      <c r="D1419" s="35" t="s">
        <v>95</v>
      </c>
      <c r="E1419" s="35">
        <v>0</v>
      </c>
      <c r="F1419" s="51">
        <v>11</v>
      </c>
      <c r="G1419" s="35"/>
      <c r="H1419" s="35">
        <f t="shared" si="896"/>
        <v>11</v>
      </c>
      <c r="I1419" s="37">
        <v>2.59</v>
      </c>
      <c r="J1419" s="37">
        <v>3.88</v>
      </c>
      <c r="K1419" s="37">
        <v>4.05</v>
      </c>
      <c r="L1419" s="37">
        <v>23.09</v>
      </c>
      <c r="M1419" s="37">
        <v>23.9</v>
      </c>
      <c r="N1419" s="37">
        <v>57.51</v>
      </c>
      <c r="O1419" s="37">
        <v>14.61</v>
      </c>
      <c r="P1419" s="37">
        <v>27.88</v>
      </c>
      <c r="Q1419" s="37">
        <v>12.12</v>
      </c>
      <c r="R1419" s="38" t="s">
        <v>148</v>
      </c>
      <c r="S1419" s="39">
        <v>7</v>
      </c>
      <c r="T1419" s="39">
        <v>7</v>
      </c>
      <c r="U1419" s="39">
        <v>7</v>
      </c>
      <c r="V1419" s="39">
        <v>6</v>
      </c>
      <c r="W1419" s="39">
        <v>6</v>
      </c>
      <c r="X1419" s="39">
        <v>6</v>
      </c>
      <c r="Y1419" s="37">
        <v>0.76</v>
      </c>
      <c r="Z1419" s="37">
        <v>0.14399999999999999</v>
      </c>
      <c r="AA1419" s="37">
        <v>5.28</v>
      </c>
      <c r="AB1419" s="37"/>
      <c r="AC1419" s="37"/>
      <c r="AD1419" s="37">
        <v>0.71</v>
      </c>
      <c r="AE1419" s="37">
        <v>22.84</v>
      </c>
      <c r="AF1419" s="37">
        <v>10.5</v>
      </c>
      <c r="AG1419" s="37">
        <v>7.82</v>
      </c>
      <c r="AH1419" s="37">
        <v>0.2</v>
      </c>
      <c r="AI1419" s="37">
        <v>1.18</v>
      </c>
      <c r="AJ1419" s="37">
        <v>3.58</v>
      </c>
      <c r="AK1419" s="39">
        <v>300</v>
      </c>
      <c r="AL1419" s="37"/>
      <c r="AM1419" s="37"/>
      <c r="AN1419" s="37"/>
      <c r="AO1419" s="37"/>
      <c r="AP1419" s="40"/>
    </row>
    <row r="1420" spans="1:42" x14ac:dyDescent="0.25">
      <c r="A1420" s="35">
        <v>139</v>
      </c>
      <c r="B1420" s="36" t="s">
        <v>4428</v>
      </c>
      <c r="C1420" s="35">
        <v>2</v>
      </c>
      <c r="D1420" s="35" t="s">
        <v>118</v>
      </c>
      <c r="E1420" s="35">
        <v>11</v>
      </c>
      <c r="F1420" s="51">
        <v>23</v>
      </c>
      <c r="G1420" s="35"/>
      <c r="H1420" s="35">
        <f t="shared" si="896"/>
        <v>12</v>
      </c>
      <c r="I1420" s="37">
        <v>2.75</v>
      </c>
      <c r="J1420" s="37">
        <v>2.2400000000000002</v>
      </c>
      <c r="K1420" s="37">
        <v>2.65</v>
      </c>
      <c r="L1420" s="37">
        <v>16.399999999999999</v>
      </c>
      <c r="M1420" s="37">
        <v>18.16</v>
      </c>
      <c r="N1420" s="37">
        <v>42.2</v>
      </c>
      <c r="O1420" s="37">
        <v>15.8</v>
      </c>
      <c r="P1420" s="37">
        <v>42</v>
      </c>
      <c r="Q1420" s="37">
        <v>2.72</v>
      </c>
      <c r="R1420" s="38" t="s">
        <v>6</v>
      </c>
      <c r="S1420" s="39">
        <v>7</v>
      </c>
      <c r="T1420" s="39">
        <v>7</v>
      </c>
      <c r="U1420" s="39">
        <v>7</v>
      </c>
      <c r="V1420" s="39">
        <v>6.1</v>
      </c>
      <c r="W1420" s="39">
        <v>6</v>
      </c>
      <c r="X1420" s="39">
        <v>6</v>
      </c>
      <c r="Y1420" s="37">
        <v>0.51</v>
      </c>
      <c r="Z1420" s="37">
        <v>0.10199999999999999</v>
      </c>
      <c r="AA1420" s="37">
        <v>5</v>
      </c>
      <c r="AB1420" s="37">
        <v>1.58</v>
      </c>
      <c r="AC1420" s="37"/>
      <c r="AD1420" s="37">
        <v>0.59</v>
      </c>
      <c r="AE1420" s="37">
        <v>25.14</v>
      </c>
      <c r="AF1420" s="37">
        <v>12.1</v>
      </c>
      <c r="AG1420" s="37">
        <v>9.5500000000000007</v>
      </c>
      <c r="AH1420" s="37">
        <v>0.3</v>
      </c>
      <c r="AI1420" s="37">
        <v>0.94</v>
      </c>
      <c r="AJ1420" s="37">
        <v>2.66</v>
      </c>
      <c r="AK1420" s="39">
        <v>39</v>
      </c>
      <c r="AL1420" s="37"/>
      <c r="AM1420" s="37"/>
      <c r="AN1420" s="37"/>
      <c r="AO1420" s="37"/>
      <c r="AP1420" s="40"/>
    </row>
    <row r="1421" spans="1:42" x14ac:dyDescent="0.25">
      <c r="A1421" s="41">
        <v>139</v>
      </c>
      <c r="B1421" s="42" t="s">
        <v>4428</v>
      </c>
      <c r="C1421" s="41">
        <v>3</v>
      </c>
      <c r="D1421" s="41" t="s">
        <v>138</v>
      </c>
      <c r="E1421" s="41">
        <v>23</v>
      </c>
      <c r="F1421" s="49">
        <v>34</v>
      </c>
      <c r="G1421" s="41"/>
      <c r="H1421" s="41">
        <f t="shared" si="896"/>
        <v>11</v>
      </c>
      <c r="I1421" s="43">
        <v>1.22</v>
      </c>
      <c r="J1421" s="43">
        <v>1.76</v>
      </c>
      <c r="K1421" s="43">
        <v>2.1800000000000002</v>
      </c>
      <c r="L1421" s="43">
        <v>19.579999999999998</v>
      </c>
      <c r="M1421" s="43">
        <v>8.4700000000000006</v>
      </c>
      <c r="N1421" s="43">
        <v>33.21</v>
      </c>
      <c r="O1421" s="43">
        <v>16.96</v>
      </c>
      <c r="P1421" s="43">
        <v>49.83</v>
      </c>
      <c r="Q1421" s="43">
        <v>3.12</v>
      </c>
      <c r="R1421" s="44" t="s">
        <v>6</v>
      </c>
      <c r="S1421" s="45">
        <v>7</v>
      </c>
      <c r="T1421" s="45">
        <v>7</v>
      </c>
      <c r="U1421" s="45">
        <v>7</v>
      </c>
      <c r="V1421" s="45">
        <v>6</v>
      </c>
      <c r="W1421" s="45">
        <v>6</v>
      </c>
      <c r="X1421" s="45">
        <v>6</v>
      </c>
      <c r="Y1421" s="43">
        <v>0.36</v>
      </c>
      <c r="Z1421" s="43">
        <v>0.13200000000000001</v>
      </c>
      <c r="AA1421" s="43">
        <v>2.73</v>
      </c>
      <c r="AB1421" s="43">
        <v>1.87</v>
      </c>
      <c r="AC1421" s="43">
        <v>1.8</v>
      </c>
      <c r="AD1421" s="43">
        <v>0.71</v>
      </c>
      <c r="AE1421" s="43">
        <v>32.1</v>
      </c>
      <c r="AF1421" s="43">
        <v>14.35</v>
      </c>
      <c r="AG1421" s="43">
        <v>15.9</v>
      </c>
      <c r="AH1421" s="43">
        <v>0.26</v>
      </c>
      <c r="AI1421" s="43">
        <v>0.96</v>
      </c>
      <c r="AJ1421" s="43">
        <v>1.25</v>
      </c>
      <c r="AK1421" s="45">
        <v>26</v>
      </c>
      <c r="AL1421" s="43"/>
      <c r="AM1421" s="43"/>
      <c r="AN1421" s="43"/>
      <c r="AO1421" s="43"/>
      <c r="AP1421" s="46"/>
    </row>
    <row r="1422" spans="1:42" x14ac:dyDescent="0.25">
      <c r="A1422" s="41">
        <v>139</v>
      </c>
      <c r="B1422" s="42" t="s">
        <v>4428</v>
      </c>
      <c r="C1422" s="41">
        <v>4</v>
      </c>
      <c r="D1422" s="41" t="s">
        <v>2781</v>
      </c>
      <c r="E1422" s="41">
        <v>34</v>
      </c>
      <c r="F1422" s="49">
        <v>52</v>
      </c>
      <c r="G1422" s="41"/>
      <c r="H1422" s="41">
        <f t="shared" si="896"/>
        <v>18</v>
      </c>
      <c r="I1422" s="43">
        <v>2.2400000000000002</v>
      </c>
      <c r="J1422" s="43">
        <v>4.22</v>
      </c>
      <c r="K1422" s="43">
        <v>4.53</v>
      </c>
      <c r="L1422" s="43">
        <v>15.64</v>
      </c>
      <c r="M1422" s="43">
        <v>21.4</v>
      </c>
      <c r="N1422" s="43">
        <v>48.03</v>
      </c>
      <c r="O1422" s="43">
        <v>19.46</v>
      </c>
      <c r="P1422" s="43">
        <v>32.51</v>
      </c>
      <c r="Q1422" s="43">
        <v>3.33</v>
      </c>
      <c r="R1422" s="44" t="s">
        <v>148</v>
      </c>
      <c r="S1422" s="45">
        <v>7.1</v>
      </c>
      <c r="T1422" s="45">
        <v>7.2</v>
      </c>
      <c r="U1422" s="45">
        <v>7.2</v>
      </c>
      <c r="V1422" s="45">
        <v>6.1</v>
      </c>
      <c r="W1422" s="45">
        <v>6.2</v>
      </c>
      <c r="X1422" s="45">
        <v>6.1</v>
      </c>
      <c r="Y1422" s="43">
        <v>0.23</v>
      </c>
      <c r="Z1422" s="43">
        <v>8.7999999999999995E-2</v>
      </c>
      <c r="AA1422" s="43">
        <v>2.61</v>
      </c>
      <c r="AB1422" s="43">
        <v>1.95</v>
      </c>
      <c r="AC1422" s="43">
        <v>1</v>
      </c>
      <c r="AD1422" s="43">
        <v>0.37</v>
      </c>
      <c r="AE1422" s="43">
        <v>23.32</v>
      </c>
      <c r="AF1422" s="43">
        <v>9.52</v>
      </c>
      <c r="AG1422" s="43">
        <v>12.09</v>
      </c>
      <c r="AH1422" s="43">
        <v>0.28000000000000003</v>
      </c>
      <c r="AI1422" s="43">
        <v>0.82</v>
      </c>
      <c r="AJ1422" s="43">
        <v>0.65</v>
      </c>
      <c r="AK1422" s="45">
        <v>20</v>
      </c>
      <c r="AL1422" s="43"/>
      <c r="AM1422" s="43"/>
      <c r="AN1422" s="43"/>
      <c r="AO1422" s="43"/>
      <c r="AP1422" s="46"/>
    </row>
    <row r="1423" spans="1:42" x14ac:dyDescent="0.25">
      <c r="A1423" s="3">
        <v>139</v>
      </c>
      <c r="B1423" s="11" t="s">
        <v>4428</v>
      </c>
      <c r="C1423" s="3">
        <v>5</v>
      </c>
      <c r="D1423" s="3" t="s">
        <v>3736</v>
      </c>
      <c r="E1423" s="3">
        <v>52</v>
      </c>
      <c r="F1423" s="50">
        <v>80</v>
      </c>
      <c r="G1423" s="3"/>
      <c r="H1423" s="3">
        <f t="shared" si="896"/>
        <v>28</v>
      </c>
      <c r="I1423" s="15">
        <v>9.7799999999999994</v>
      </c>
      <c r="J1423" s="15">
        <v>7.54</v>
      </c>
      <c r="K1423" s="15">
        <v>5.5</v>
      </c>
      <c r="L1423" s="15">
        <v>13.45</v>
      </c>
      <c r="M1423" s="15">
        <v>15.58</v>
      </c>
      <c r="N1423" s="15">
        <v>51.85</v>
      </c>
      <c r="O1423" s="15">
        <v>19.79</v>
      </c>
      <c r="P1423" s="15">
        <v>28.36</v>
      </c>
      <c r="Q1423" s="15">
        <v>33.76</v>
      </c>
      <c r="R1423" s="23" t="s">
        <v>148</v>
      </c>
      <c r="S1423" s="19">
        <v>7.5</v>
      </c>
      <c r="T1423" s="19">
        <v>7.5</v>
      </c>
      <c r="U1423" s="19">
        <v>7.5</v>
      </c>
      <c r="V1423" s="19">
        <v>6.5</v>
      </c>
      <c r="W1423" s="19">
        <v>6.5</v>
      </c>
      <c r="X1423" s="19">
        <v>6.4</v>
      </c>
      <c r="Y1423" s="15">
        <v>0.2</v>
      </c>
      <c r="Z1423" s="15"/>
      <c r="AA1423" s="15"/>
      <c r="AB1423" s="15">
        <v>2.1</v>
      </c>
      <c r="AC1423" s="15">
        <v>1.4</v>
      </c>
      <c r="AD1423" s="15">
        <v>0.44</v>
      </c>
      <c r="AE1423" s="15">
        <v>21.75</v>
      </c>
      <c r="AF1423" s="15">
        <v>8.65</v>
      </c>
      <c r="AG1423" s="15">
        <v>12.48</v>
      </c>
      <c r="AH1423" s="15">
        <v>0.26</v>
      </c>
      <c r="AI1423" s="15">
        <v>0.8</v>
      </c>
      <c r="AJ1423" s="15"/>
      <c r="AK1423" s="19">
        <v>29</v>
      </c>
      <c r="AL1423" s="15"/>
      <c r="AM1423" s="15"/>
      <c r="AN1423" s="15"/>
      <c r="AO1423" s="15"/>
      <c r="AP1423" s="27"/>
    </row>
    <row r="1424" spans="1:42" x14ac:dyDescent="0.25">
      <c r="A1424" s="3">
        <v>139</v>
      </c>
      <c r="B1424" s="11" t="s">
        <v>4428</v>
      </c>
      <c r="C1424" s="3">
        <v>6</v>
      </c>
      <c r="D1424" s="3" t="s">
        <v>3744</v>
      </c>
      <c r="E1424" s="3">
        <v>80</v>
      </c>
      <c r="F1424" s="50">
        <v>80</v>
      </c>
      <c r="G1424" s="3"/>
      <c r="H1424" s="3">
        <f t="shared" si="896"/>
        <v>0</v>
      </c>
      <c r="I1424" s="15">
        <v>10.44</v>
      </c>
      <c r="J1424" s="15">
        <v>12.47</v>
      </c>
      <c r="K1424" s="15">
        <v>7.62</v>
      </c>
      <c r="L1424" s="15">
        <v>13.75</v>
      </c>
      <c r="M1424" s="15">
        <v>13.55</v>
      </c>
      <c r="N1424" s="15">
        <v>57.83</v>
      </c>
      <c r="O1424" s="15">
        <v>17.09</v>
      </c>
      <c r="P1424" s="15">
        <v>25.08</v>
      </c>
      <c r="Q1424" s="15">
        <v>59.07</v>
      </c>
      <c r="R1424" s="23" t="s">
        <v>148</v>
      </c>
      <c r="S1424" s="19">
        <v>7.8</v>
      </c>
      <c r="T1424" s="19">
        <v>7.8</v>
      </c>
      <c r="U1424" s="19">
        <v>7.8</v>
      </c>
      <c r="V1424" s="19">
        <v>6.8</v>
      </c>
      <c r="W1424" s="19">
        <v>6.8</v>
      </c>
      <c r="X1424" s="19">
        <v>6.8</v>
      </c>
      <c r="Y1424" s="15">
        <v>0.12</v>
      </c>
      <c r="Z1424" s="15"/>
      <c r="AA1424" s="15"/>
      <c r="AB1424" s="15"/>
      <c r="AC1424" s="15">
        <v>1.6</v>
      </c>
      <c r="AD1424" s="15">
        <v>0.36</v>
      </c>
      <c r="AE1424" s="15">
        <v>21.6</v>
      </c>
      <c r="AF1424" s="15">
        <v>6.93</v>
      </c>
      <c r="AG1424" s="15">
        <v>13.96</v>
      </c>
      <c r="AH1424" s="15">
        <v>0.22</v>
      </c>
      <c r="AI1424" s="15">
        <v>0.7</v>
      </c>
      <c r="AJ1424" s="15"/>
      <c r="AK1424" s="19">
        <v>28</v>
      </c>
      <c r="AL1424" s="15"/>
      <c r="AM1424" s="15"/>
      <c r="AN1424" s="15"/>
      <c r="AO1424" s="15"/>
      <c r="AP1424" s="27"/>
    </row>
    <row r="1425" spans="1:42" ht="15.6" x14ac:dyDescent="0.3">
      <c r="A1425" s="59">
        <f>A1419</f>
        <v>139</v>
      </c>
      <c r="B1425" s="60" t="str">
        <f>B1419</f>
        <v>NE</v>
      </c>
      <c r="C1425" s="61"/>
      <c r="D1425" s="61"/>
      <c r="E1425" s="61"/>
      <c r="F1425" s="62"/>
      <c r="G1425" s="61"/>
      <c r="H1425" s="61"/>
      <c r="I1425" s="63">
        <f>((I1419*$H1419)+(I1420*$H1420))/$F1420</f>
        <v>2.6734782608695649</v>
      </c>
      <c r="J1425" s="63">
        <f>((J1419*$H1419)+(J1420*$H1420))/$F1420</f>
        <v>3.0243478260869567</v>
      </c>
      <c r="K1425" s="63">
        <f t="shared" ref="K1425:Q1425" si="917">((K1419*$H1419)+(K1420*$H1420))/$F1420</f>
        <v>3.3195652173913039</v>
      </c>
      <c r="L1425" s="63">
        <f t="shared" si="917"/>
        <v>19.599565217391302</v>
      </c>
      <c r="M1425" s="63">
        <f t="shared" si="917"/>
        <v>20.905217391304348</v>
      </c>
      <c r="N1425" s="63">
        <f t="shared" si="917"/>
        <v>49.522173913043481</v>
      </c>
      <c r="O1425" s="63">
        <f t="shared" si="917"/>
        <v>15.230869565217391</v>
      </c>
      <c r="P1425" s="63">
        <f t="shared" si="917"/>
        <v>35.246956521739136</v>
      </c>
      <c r="Q1425" s="63">
        <f t="shared" si="917"/>
        <v>7.2156521739130426</v>
      </c>
      <c r="R1425" s="64" t="str">
        <f>R1419</f>
        <v>FAa</v>
      </c>
      <c r="S1425" s="65">
        <f t="shared" ref="S1425:X1425" si="918">((S1419*$H1419)+(S1420*$H1420)+(S1421*$H1421)+(S1422*$H1422))/$F1422</f>
        <v>7.0346153846153845</v>
      </c>
      <c r="T1425" s="65">
        <f t="shared" si="918"/>
        <v>7.0692307692307699</v>
      </c>
      <c r="U1425" s="65">
        <f t="shared" si="918"/>
        <v>7.0692307692307699</v>
      </c>
      <c r="V1425" s="65">
        <f t="shared" si="918"/>
        <v>6.0576923076923075</v>
      </c>
      <c r="W1425" s="65">
        <f t="shared" si="918"/>
        <v>6.0692307692307699</v>
      </c>
      <c r="X1425" s="65">
        <f t="shared" si="918"/>
        <v>6.0346153846153845</v>
      </c>
      <c r="Y1425" s="65">
        <f>((Y1419*$H1419)+(Y1420*$H1420)+(Y1421*$H1421)+(Y1422*$H1422))/$F1422</f>
        <v>0.43423076923076925</v>
      </c>
      <c r="Z1425" s="63">
        <f t="shared" ref="Z1425:AE1425" si="919">((Z1419*$H1419)+(Z1420*$H1420))/$F1420</f>
        <v>0.12208695652173912</v>
      </c>
      <c r="AA1425" s="63">
        <f t="shared" si="919"/>
        <v>5.1339130434782616</v>
      </c>
      <c r="AB1425" s="63">
        <f t="shared" si="919"/>
        <v>0.82434782608695656</v>
      </c>
      <c r="AC1425" s="65">
        <f>((AC1419*$H1419)+(AC1420*$H1420)+(AC1421*$H1421)+(AC1422*$H1422))/$F1422</f>
        <v>0.72692307692307689</v>
      </c>
      <c r="AD1425" s="65">
        <f>((AD1419*$H1419)+(AD1420*$H1420)+(AD1421*$H1421)+(AD1422*$H1422))/$F1422</f>
        <v>0.56461538461538463</v>
      </c>
      <c r="AE1425" s="63">
        <f t="shared" si="919"/>
        <v>24.040000000000003</v>
      </c>
      <c r="AF1425" s="65">
        <f t="shared" ref="AF1425:AP1425" si="920">((AF1419*$H1419)+(AF1420*$H1420)+(AF1421*$H1421)+(AF1422*$H1422))/$F1422</f>
        <v>11.344423076923077</v>
      </c>
      <c r="AG1425" s="65">
        <f t="shared" si="920"/>
        <v>11.406538461538462</v>
      </c>
      <c r="AH1425" s="65">
        <f t="shared" si="920"/>
        <v>0.26346153846153847</v>
      </c>
      <c r="AI1425" s="65">
        <f t="shared" si="920"/>
        <v>0.95346153846153825</v>
      </c>
      <c r="AJ1425" s="65">
        <f t="shared" si="920"/>
        <v>1.8605769230769234</v>
      </c>
      <c r="AK1425" s="65">
        <f t="shared" si="920"/>
        <v>84.884615384615387</v>
      </c>
      <c r="AL1425" s="65">
        <f t="shared" si="920"/>
        <v>0</v>
      </c>
      <c r="AM1425" s="65">
        <f t="shared" si="920"/>
        <v>0</v>
      </c>
      <c r="AN1425" s="65">
        <f t="shared" si="920"/>
        <v>0</v>
      </c>
      <c r="AO1425" s="65">
        <f t="shared" si="920"/>
        <v>0</v>
      </c>
      <c r="AP1425" s="65">
        <f t="shared" si="920"/>
        <v>0</v>
      </c>
    </row>
    <row r="1426" spans="1:42" x14ac:dyDescent="0.25">
      <c r="A1426" s="35">
        <v>140</v>
      </c>
      <c r="B1426" s="36" t="s">
        <v>4428</v>
      </c>
      <c r="C1426" s="35">
        <v>1</v>
      </c>
      <c r="D1426" s="35" t="s">
        <v>6</v>
      </c>
      <c r="E1426" s="35">
        <v>0</v>
      </c>
      <c r="F1426" s="51">
        <v>14</v>
      </c>
      <c r="G1426" s="35"/>
      <c r="H1426" s="35">
        <f t="shared" si="896"/>
        <v>14</v>
      </c>
      <c r="I1426" s="37">
        <v>10.88</v>
      </c>
      <c r="J1426" s="37">
        <v>13.51</v>
      </c>
      <c r="K1426" s="37">
        <v>8.93</v>
      </c>
      <c r="L1426" s="37">
        <v>14.58</v>
      </c>
      <c r="M1426" s="37">
        <v>11.11</v>
      </c>
      <c r="N1426" s="37">
        <v>59.01</v>
      </c>
      <c r="O1426" s="37">
        <v>16.940000000000001</v>
      </c>
      <c r="P1426" s="37">
        <v>24.05</v>
      </c>
      <c r="Q1426" s="37">
        <v>1.57</v>
      </c>
      <c r="R1426" s="38" t="s">
        <v>148</v>
      </c>
      <c r="S1426" s="39">
        <v>6.3</v>
      </c>
      <c r="T1426" s="39">
        <v>6.3</v>
      </c>
      <c r="U1426" s="39">
        <v>6.3</v>
      </c>
      <c r="V1426" s="39">
        <v>5.2</v>
      </c>
      <c r="W1426" s="39">
        <v>5.2</v>
      </c>
      <c r="X1426" s="39">
        <v>5.2</v>
      </c>
      <c r="Y1426" s="37">
        <v>0.28999999999999998</v>
      </c>
      <c r="Z1426" s="37">
        <v>8.5000000000000006E-2</v>
      </c>
      <c r="AA1426" s="37">
        <v>3.41</v>
      </c>
      <c r="AB1426" s="37">
        <v>1.75</v>
      </c>
      <c r="AC1426" s="37"/>
      <c r="AD1426" s="37">
        <v>0.3</v>
      </c>
      <c r="AE1426" s="37">
        <v>4.63</v>
      </c>
      <c r="AF1426" s="37">
        <v>1.85</v>
      </c>
      <c r="AG1426" s="37">
        <v>0.57999999999999996</v>
      </c>
      <c r="AH1426" s="37">
        <v>0.02</v>
      </c>
      <c r="AI1426" s="37">
        <v>0.2</v>
      </c>
      <c r="AJ1426" s="37">
        <v>2.0299999999999998</v>
      </c>
      <c r="AK1426" s="39">
        <v>14</v>
      </c>
      <c r="AL1426" s="37"/>
      <c r="AM1426" s="37"/>
      <c r="AN1426" s="37"/>
      <c r="AO1426" s="37"/>
      <c r="AP1426" s="40"/>
    </row>
    <row r="1427" spans="1:42" x14ac:dyDescent="0.25">
      <c r="A1427" s="41">
        <v>140</v>
      </c>
      <c r="B1427" s="42" t="s">
        <v>4428</v>
      </c>
      <c r="C1427" s="41">
        <v>2</v>
      </c>
      <c r="D1427" s="41" t="s">
        <v>40</v>
      </c>
      <c r="E1427" s="41">
        <v>14</v>
      </c>
      <c r="F1427" s="49">
        <v>29</v>
      </c>
      <c r="G1427" s="41"/>
      <c r="H1427" s="41">
        <f t="shared" si="896"/>
        <v>15</v>
      </c>
      <c r="I1427" s="43">
        <v>5.85</v>
      </c>
      <c r="J1427" s="43">
        <v>9.08</v>
      </c>
      <c r="K1427" s="43">
        <v>9.59</v>
      </c>
      <c r="L1427" s="43">
        <v>18.260000000000002</v>
      </c>
      <c r="M1427" s="43">
        <v>16.11</v>
      </c>
      <c r="N1427" s="43">
        <v>58.89</v>
      </c>
      <c r="O1427" s="43">
        <v>9.31</v>
      </c>
      <c r="P1427" s="43">
        <v>31.8</v>
      </c>
      <c r="Q1427" s="43">
        <v>5.24</v>
      </c>
      <c r="R1427" s="44" t="s">
        <v>148</v>
      </c>
      <c r="S1427" s="45">
        <v>5.7</v>
      </c>
      <c r="T1427" s="45">
        <v>5.7</v>
      </c>
      <c r="U1427" s="45">
        <v>5.7</v>
      </c>
      <c r="V1427" s="45">
        <v>4.7</v>
      </c>
      <c r="W1427" s="45">
        <v>4.7</v>
      </c>
      <c r="X1427" s="45">
        <v>4.7</v>
      </c>
      <c r="Y1427" s="43">
        <v>0.32</v>
      </c>
      <c r="Z1427" s="43">
        <v>0.104</v>
      </c>
      <c r="AA1427" s="43">
        <v>3.07</v>
      </c>
      <c r="AB1427" s="43">
        <v>1.65</v>
      </c>
      <c r="AC1427" s="43"/>
      <c r="AD1427" s="43">
        <v>0.15</v>
      </c>
      <c r="AE1427" s="43">
        <v>7.08</v>
      </c>
      <c r="AF1427" s="43">
        <v>2.56</v>
      </c>
      <c r="AG1427" s="43">
        <v>0.39</v>
      </c>
      <c r="AH1427" s="43">
        <v>0.02</v>
      </c>
      <c r="AI1427" s="43">
        <v>0.12</v>
      </c>
      <c r="AJ1427" s="43">
        <v>4.05</v>
      </c>
      <c r="AK1427" s="45">
        <v>11</v>
      </c>
      <c r="AL1427" s="43"/>
      <c r="AM1427" s="43"/>
      <c r="AN1427" s="43"/>
      <c r="AO1427" s="43"/>
      <c r="AP1427" s="46"/>
    </row>
    <row r="1428" spans="1:42" x14ac:dyDescent="0.25">
      <c r="A1428" s="41">
        <v>140</v>
      </c>
      <c r="B1428" s="42" t="s">
        <v>4428</v>
      </c>
      <c r="C1428" s="41">
        <v>3</v>
      </c>
      <c r="D1428" s="41" t="s">
        <v>95</v>
      </c>
      <c r="E1428" s="41">
        <v>29</v>
      </c>
      <c r="F1428" s="49">
        <v>74</v>
      </c>
      <c r="G1428" s="41"/>
      <c r="H1428" s="41">
        <f t="shared" si="896"/>
        <v>45</v>
      </c>
      <c r="I1428" s="43">
        <v>9.93</v>
      </c>
      <c r="J1428" s="43">
        <v>7.3</v>
      </c>
      <c r="K1428" s="43">
        <v>4.6399999999999997</v>
      </c>
      <c r="L1428" s="43">
        <v>6.85</v>
      </c>
      <c r="M1428" s="43">
        <v>7.07</v>
      </c>
      <c r="N1428" s="43">
        <v>35.79</v>
      </c>
      <c r="O1428" s="43">
        <v>12.09</v>
      </c>
      <c r="P1428" s="43">
        <v>52.12</v>
      </c>
      <c r="Q1428" s="43">
        <v>41.67</v>
      </c>
      <c r="R1428" s="44" t="s">
        <v>6</v>
      </c>
      <c r="S1428" s="45">
        <v>6.4</v>
      </c>
      <c r="T1428" s="45">
        <v>6.4</v>
      </c>
      <c r="U1428" s="45">
        <v>6.4</v>
      </c>
      <c r="V1428" s="45">
        <v>5.5</v>
      </c>
      <c r="W1428" s="45">
        <v>5.5</v>
      </c>
      <c r="X1428" s="45">
        <v>5.5</v>
      </c>
      <c r="Y1428" s="43">
        <v>0.17</v>
      </c>
      <c r="Z1428" s="43">
        <v>7.3999999999999996E-2</v>
      </c>
      <c r="AA1428" s="43">
        <v>2.29</v>
      </c>
      <c r="AB1428" s="43">
        <v>1.65</v>
      </c>
      <c r="AC1428" s="43"/>
      <c r="AD1428" s="43">
        <v>0.26</v>
      </c>
      <c r="AE1428" s="43">
        <v>10.4</v>
      </c>
      <c r="AF1428" s="43">
        <v>2.72</v>
      </c>
      <c r="AG1428" s="43">
        <v>2.14</v>
      </c>
      <c r="AH1428" s="43">
        <v>0.26</v>
      </c>
      <c r="AI1428" s="43">
        <v>0.1</v>
      </c>
      <c r="AJ1428" s="43">
        <v>5.28</v>
      </c>
      <c r="AK1428" s="45">
        <v>6</v>
      </c>
      <c r="AL1428" s="43"/>
      <c r="AM1428" s="43"/>
      <c r="AN1428" s="43"/>
      <c r="AO1428" s="43"/>
      <c r="AP1428" s="46"/>
    </row>
    <row r="1429" spans="1:42" x14ac:dyDescent="0.25">
      <c r="A1429" s="3">
        <v>140</v>
      </c>
      <c r="B1429" s="11" t="s">
        <v>4428</v>
      </c>
      <c r="C1429" s="3">
        <v>4</v>
      </c>
      <c r="D1429" s="3" t="s">
        <v>118</v>
      </c>
      <c r="E1429" s="3">
        <v>74</v>
      </c>
      <c r="F1429" s="50">
        <v>93</v>
      </c>
      <c r="G1429" s="3"/>
      <c r="H1429" s="3">
        <f t="shared" si="896"/>
        <v>19</v>
      </c>
      <c r="I1429" s="15">
        <v>11.6</v>
      </c>
      <c r="J1429" s="15">
        <v>13.27</v>
      </c>
      <c r="K1429" s="15">
        <v>7.9</v>
      </c>
      <c r="L1429" s="15">
        <v>11.4</v>
      </c>
      <c r="M1429" s="15">
        <v>7.4</v>
      </c>
      <c r="N1429" s="15">
        <v>51.57</v>
      </c>
      <c r="O1429" s="15">
        <v>11.35</v>
      </c>
      <c r="P1429" s="15">
        <v>37.08</v>
      </c>
      <c r="Q1429" s="15">
        <v>24.73</v>
      </c>
      <c r="R1429" s="23" t="s">
        <v>1411</v>
      </c>
      <c r="S1429" s="19">
        <v>6.2</v>
      </c>
      <c r="T1429" s="19">
        <v>6.2</v>
      </c>
      <c r="U1429" s="19">
        <v>6.2</v>
      </c>
      <c r="V1429" s="19">
        <v>5.2</v>
      </c>
      <c r="W1429" s="19">
        <v>5.2</v>
      </c>
      <c r="X1429" s="19">
        <v>5.2</v>
      </c>
      <c r="Y1429" s="15">
        <v>0.1</v>
      </c>
      <c r="Z1429" s="15">
        <v>4.7E-2</v>
      </c>
      <c r="AA1429" s="15">
        <v>2.12</v>
      </c>
      <c r="AB1429" s="15">
        <v>1.81</v>
      </c>
      <c r="AC1429" s="15"/>
      <c r="AD1429" s="15">
        <v>0.23</v>
      </c>
      <c r="AE1429" s="15">
        <v>8.1199999999999992</v>
      </c>
      <c r="AF1429" s="15">
        <v>1.46</v>
      </c>
      <c r="AG1429" s="15">
        <v>2.92</v>
      </c>
      <c r="AH1429" s="15">
        <v>0.44</v>
      </c>
      <c r="AI1429" s="15">
        <v>0.08</v>
      </c>
      <c r="AJ1429" s="15">
        <v>3.3</v>
      </c>
      <c r="AK1429" s="19">
        <v>3</v>
      </c>
      <c r="AL1429" s="15"/>
      <c r="AM1429" s="15"/>
      <c r="AN1429" s="15"/>
      <c r="AO1429" s="15"/>
      <c r="AP1429" s="27"/>
    </row>
    <row r="1430" spans="1:42" ht="15.6" x14ac:dyDescent="0.3">
      <c r="A1430" s="59">
        <f>A1426</f>
        <v>140</v>
      </c>
      <c r="B1430" s="60" t="str">
        <f>B1426</f>
        <v>NE</v>
      </c>
      <c r="C1430" s="61"/>
      <c r="D1430" s="61"/>
      <c r="E1430" s="61"/>
      <c r="F1430" s="62"/>
      <c r="G1430" s="61"/>
      <c r="H1430" s="61"/>
      <c r="I1430" s="63">
        <f>I1426</f>
        <v>10.88</v>
      </c>
      <c r="J1430" s="63">
        <f t="shared" ref="J1430:AE1430" si="921">J1426</f>
        <v>13.51</v>
      </c>
      <c r="K1430" s="63">
        <f t="shared" si="921"/>
        <v>8.93</v>
      </c>
      <c r="L1430" s="63">
        <f t="shared" si="921"/>
        <v>14.58</v>
      </c>
      <c r="M1430" s="63">
        <f t="shared" si="921"/>
        <v>11.11</v>
      </c>
      <c r="N1430" s="63">
        <f t="shared" si="921"/>
        <v>59.01</v>
      </c>
      <c r="O1430" s="63">
        <f t="shared" si="921"/>
        <v>16.940000000000001</v>
      </c>
      <c r="P1430" s="63">
        <f t="shared" si="921"/>
        <v>24.05</v>
      </c>
      <c r="Q1430" s="63">
        <f t="shared" si="921"/>
        <v>1.57</v>
      </c>
      <c r="R1430" s="64" t="str">
        <f t="shared" si="921"/>
        <v>FAa</v>
      </c>
      <c r="S1430" s="65">
        <f t="shared" ref="S1430:X1430" si="922">((S1426*$H1426)+(S1427*$H1427)+(S1428*$H1428))/$F1428</f>
        <v>6.2391891891891893</v>
      </c>
      <c r="T1430" s="65">
        <f t="shared" si="922"/>
        <v>6.2391891891891893</v>
      </c>
      <c r="U1430" s="65">
        <f t="shared" si="922"/>
        <v>6.2391891891891893</v>
      </c>
      <c r="V1430" s="65">
        <f t="shared" si="922"/>
        <v>5.2810810810810809</v>
      </c>
      <c r="W1430" s="65">
        <f t="shared" si="922"/>
        <v>5.2810810810810809</v>
      </c>
      <c r="X1430" s="65">
        <f t="shared" si="922"/>
        <v>5.2810810810810809</v>
      </c>
      <c r="Y1430" s="65">
        <f>((Y1426*$H1426)+(Y1427*$H1427)+(Y1428*$H1428))/$F1428</f>
        <v>0.22310810810810808</v>
      </c>
      <c r="Z1430" s="63">
        <f t="shared" si="921"/>
        <v>8.5000000000000006E-2</v>
      </c>
      <c r="AA1430" s="63">
        <f t="shared" si="921"/>
        <v>3.41</v>
      </c>
      <c r="AB1430" s="63">
        <f t="shared" si="921"/>
        <v>1.75</v>
      </c>
      <c r="AC1430" s="65">
        <f>((AC1426*$H1426)+(AC1427*$H1427)+(AC1428*$H1428))/$F1428</f>
        <v>0</v>
      </c>
      <c r="AD1430" s="65">
        <f>((AD1426*$H1426)+(AD1427*$H1427)+(AD1428*$H1428))/$F1428</f>
        <v>0.24527027027027029</v>
      </c>
      <c r="AE1430" s="63">
        <f t="shared" si="921"/>
        <v>4.63</v>
      </c>
      <c r="AF1430" s="65">
        <f t="shared" ref="AF1430:AP1430" si="923">((AF1426*$H1426)+(AF1427*$H1427)+(AF1428*$H1428))/$F1428</f>
        <v>2.5229729729729726</v>
      </c>
      <c r="AG1430" s="65">
        <f t="shared" si="923"/>
        <v>1.4901351351351353</v>
      </c>
      <c r="AH1430" s="65">
        <f t="shared" si="923"/>
        <v>0.16594594594594597</v>
      </c>
      <c r="AI1430" s="65">
        <f t="shared" si="923"/>
        <v>0.12297297297297297</v>
      </c>
      <c r="AJ1430" s="65">
        <f t="shared" si="923"/>
        <v>4.4158108108108109</v>
      </c>
      <c r="AK1430" s="65">
        <f t="shared" si="923"/>
        <v>8.5270270270270263</v>
      </c>
      <c r="AL1430" s="65">
        <f t="shared" si="923"/>
        <v>0</v>
      </c>
      <c r="AM1430" s="65">
        <f t="shared" si="923"/>
        <v>0</v>
      </c>
      <c r="AN1430" s="65">
        <f t="shared" si="923"/>
        <v>0</v>
      </c>
      <c r="AO1430" s="65">
        <f t="shared" si="923"/>
        <v>0</v>
      </c>
      <c r="AP1430" s="65">
        <f t="shared" si="923"/>
        <v>0</v>
      </c>
    </row>
    <row r="1431" spans="1:42" x14ac:dyDescent="0.25">
      <c r="A1431" s="35">
        <v>141</v>
      </c>
      <c r="B1431" s="36" t="s">
        <v>4428</v>
      </c>
      <c r="C1431" s="35">
        <v>1</v>
      </c>
      <c r="D1431" s="35" t="s">
        <v>660</v>
      </c>
      <c r="E1431" s="35">
        <v>0</v>
      </c>
      <c r="F1431" s="51">
        <v>3</v>
      </c>
      <c r="G1431" s="35"/>
      <c r="H1431" s="35">
        <f t="shared" si="896"/>
        <v>3</v>
      </c>
      <c r="I1431" s="37">
        <v>1.43</v>
      </c>
      <c r="J1431" s="37">
        <v>1.89</v>
      </c>
      <c r="K1431" s="37">
        <v>1.31</v>
      </c>
      <c r="L1431" s="37">
        <v>7.77</v>
      </c>
      <c r="M1431" s="37">
        <v>25.86</v>
      </c>
      <c r="N1431" s="37">
        <v>38.26</v>
      </c>
      <c r="O1431" s="37">
        <v>27.74</v>
      </c>
      <c r="P1431" s="37">
        <v>34</v>
      </c>
      <c r="Q1431" s="37">
        <v>0.51</v>
      </c>
      <c r="R1431" s="38" t="s">
        <v>1064</v>
      </c>
      <c r="S1431" s="39">
        <v>7.1</v>
      </c>
      <c r="T1431" s="39">
        <v>7.1</v>
      </c>
      <c r="U1431" s="39">
        <v>7</v>
      </c>
      <c r="V1431" s="39">
        <v>6.1</v>
      </c>
      <c r="W1431" s="39">
        <v>6.2</v>
      </c>
      <c r="X1431" s="39">
        <v>6.1</v>
      </c>
      <c r="Y1431" s="37">
        <v>0.52</v>
      </c>
      <c r="Z1431" s="37">
        <v>0.10100000000000001</v>
      </c>
      <c r="AA1431" s="37">
        <v>5</v>
      </c>
      <c r="AB1431" s="37">
        <v>1.74</v>
      </c>
      <c r="AC1431" s="37"/>
      <c r="AD1431" s="37">
        <v>0.32</v>
      </c>
      <c r="AE1431" s="37">
        <v>19.170000000000002</v>
      </c>
      <c r="AF1431" s="37">
        <v>6.95</v>
      </c>
      <c r="AG1431" s="37">
        <v>8.57</v>
      </c>
      <c r="AH1431" s="37">
        <v>0.4</v>
      </c>
      <c r="AI1431" s="37">
        <v>0.6</v>
      </c>
      <c r="AJ1431" s="37">
        <v>2.5</v>
      </c>
      <c r="AK1431" s="39">
        <v>43</v>
      </c>
      <c r="AL1431" s="37"/>
      <c r="AM1431" s="37"/>
      <c r="AN1431" s="37"/>
      <c r="AO1431" s="37"/>
      <c r="AP1431" s="40"/>
    </row>
    <row r="1432" spans="1:42" x14ac:dyDescent="0.25">
      <c r="A1432" s="35">
        <v>141</v>
      </c>
      <c r="B1432" s="36" t="s">
        <v>4428</v>
      </c>
      <c r="C1432" s="35">
        <v>2</v>
      </c>
      <c r="D1432" s="35" t="s">
        <v>684</v>
      </c>
      <c r="E1432" s="35">
        <v>3</v>
      </c>
      <c r="F1432" s="51">
        <v>21</v>
      </c>
      <c r="G1432" s="35"/>
      <c r="H1432" s="35">
        <f t="shared" si="896"/>
        <v>18</v>
      </c>
      <c r="I1432" s="37">
        <v>0.81</v>
      </c>
      <c r="J1432" s="37">
        <v>1.1200000000000001</v>
      </c>
      <c r="K1432" s="37">
        <v>0.85</v>
      </c>
      <c r="L1432" s="37">
        <v>2.88</v>
      </c>
      <c r="M1432" s="37">
        <v>16.63</v>
      </c>
      <c r="N1432" s="37">
        <v>22.29</v>
      </c>
      <c r="O1432" s="37">
        <v>29.42</v>
      </c>
      <c r="P1432" s="37">
        <v>48.29</v>
      </c>
      <c r="Q1432" s="37">
        <v>1.07</v>
      </c>
      <c r="R1432" s="38" t="s">
        <v>6</v>
      </c>
      <c r="S1432" s="39">
        <v>7</v>
      </c>
      <c r="T1432" s="39">
        <v>7</v>
      </c>
      <c r="U1432" s="39">
        <v>7</v>
      </c>
      <c r="V1432" s="39">
        <v>6.1</v>
      </c>
      <c r="W1432" s="39">
        <v>6.1</v>
      </c>
      <c r="X1432" s="39">
        <v>6</v>
      </c>
      <c r="Y1432" s="37">
        <v>0.46</v>
      </c>
      <c r="Z1432" s="37">
        <v>0.114</v>
      </c>
      <c r="AA1432" s="37">
        <v>4.03</v>
      </c>
      <c r="AB1432" s="37">
        <v>1.91</v>
      </c>
      <c r="AC1432" s="37"/>
      <c r="AD1432" s="37">
        <v>3.85</v>
      </c>
      <c r="AE1432" s="37"/>
      <c r="AF1432" s="37"/>
      <c r="AG1432" s="37"/>
      <c r="AH1432" s="37"/>
      <c r="AI1432" s="37"/>
      <c r="AJ1432" s="37"/>
      <c r="AK1432" s="39">
        <v>14</v>
      </c>
      <c r="AL1432" s="37"/>
      <c r="AM1432" s="37"/>
      <c r="AN1432" s="37"/>
      <c r="AO1432" s="37"/>
      <c r="AP1432" s="40"/>
    </row>
    <row r="1433" spans="1:42" x14ac:dyDescent="0.25">
      <c r="A1433" s="41">
        <v>141</v>
      </c>
      <c r="B1433" s="42" t="s">
        <v>4428</v>
      </c>
      <c r="C1433" s="41">
        <v>3</v>
      </c>
      <c r="D1433" s="41" t="s">
        <v>702</v>
      </c>
      <c r="E1433" s="41">
        <v>21</v>
      </c>
      <c r="F1433" s="49">
        <v>35</v>
      </c>
      <c r="G1433" s="41"/>
      <c r="H1433" s="41">
        <f t="shared" si="896"/>
        <v>14</v>
      </c>
      <c r="I1433" s="43">
        <v>0.67</v>
      </c>
      <c r="J1433" s="43">
        <v>1.73</v>
      </c>
      <c r="K1433" s="43">
        <v>0.08</v>
      </c>
      <c r="L1433" s="43">
        <v>4</v>
      </c>
      <c r="M1433" s="43">
        <v>17.260000000000002</v>
      </c>
      <c r="N1433" s="43">
        <v>23.74</v>
      </c>
      <c r="O1433" s="43">
        <v>31.24</v>
      </c>
      <c r="P1433" s="43">
        <v>45.02</v>
      </c>
      <c r="Q1433" s="43">
        <v>0.54</v>
      </c>
      <c r="R1433" s="44" t="s">
        <v>6</v>
      </c>
      <c r="S1433" s="45">
        <v>7</v>
      </c>
      <c r="T1433" s="45">
        <v>7</v>
      </c>
      <c r="U1433" s="45">
        <v>7</v>
      </c>
      <c r="V1433" s="45">
        <v>6</v>
      </c>
      <c r="W1433" s="45">
        <v>6</v>
      </c>
      <c r="X1433" s="45">
        <v>6</v>
      </c>
      <c r="Y1433" s="43">
        <v>0.17</v>
      </c>
      <c r="Z1433" s="43">
        <v>4.8000000000000001E-2</v>
      </c>
      <c r="AA1433" s="43">
        <v>3.54</v>
      </c>
      <c r="AB1433" s="43">
        <v>1.9</v>
      </c>
      <c r="AC1433" s="43"/>
      <c r="AD1433" s="43">
        <v>9.09</v>
      </c>
      <c r="AE1433" s="43"/>
      <c r="AF1433" s="43"/>
      <c r="AG1433" s="43"/>
      <c r="AH1433" s="43"/>
      <c r="AI1433" s="43"/>
      <c r="AJ1433" s="43"/>
      <c r="AK1433" s="45">
        <v>26</v>
      </c>
      <c r="AL1433" s="43"/>
      <c r="AM1433" s="43"/>
      <c r="AN1433" s="43"/>
      <c r="AO1433" s="43"/>
      <c r="AP1433" s="46"/>
    </row>
    <row r="1434" spans="1:42" x14ac:dyDescent="0.25">
      <c r="A1434" s="41">
        <v>141</v>
      </c>
      <c r="B1434" s="42" t="s">
        <v>4428</v>
      </c>
      <c r="C1434" s="41">
        <v>4</v>
      </c>
      <c r="D1434" s="41" t="s">
        <v>290</v>
      </c>
      <c r="E1434" s="41">
        <v>35</v>
      </c>
      <c r="F1434" s="49">
        <v>55</v>
      </c>
      <c r="G1434" s="41"/>
      <c r="H1434" s="41">
        <f t="shared" si="896"/>
        <v>20</v>
      </c>
      <c r="I1434" s="43">
        <v>0.47</v>
      </c>
      <c r="J1434" s="43">
        <v>1.23</v>
      </c>
      <c r="K1434" s="43">
        <v>0.03</v>
      </c>
      <c r="L1434" s="43">
        <v>2.16</v>
      </c>
      <c r="M1434" s="43">
        <v>19.97</v>
      </c>
      <c r="N1434" s="43">
        <v>23.86</v>
      </c>
      <c r="O1434" s="43">
        <v>33.340000000000003</v>
      </c>
      <c r="P1434" s="43">
        <v>42.8</v>
      </c>
      <c r="Q1434" s="43">
        <v>0.6</v>
      </c>
      <c r="R1434" s="44" t="s">
        <v>6</v>
      </c>
      <c r="S1434" s="45">
        <v>7.6</v>
      </c>
      <c r="T1434" s="45">
        <v>7.6</v>
      </c>
      <c r="U1434" s="45">
        <v>7.5</v>
      </c>
      <c r="V1434" s="45">
        <v>6.5</v>
      </c>
      <c r="W1434" s="45">
        <v>6.6</v>
      </c>
      <c r="X1434" s="45">
        <v>6.6</v>
      </c>
      <c r="Y1434" s="43">
        <v>0.15</v>
      </c>
      <c r="Z1434" s="43">
        <v>4.7E-2</v>
      </c>
      <c r="AA1434" s="43">
        <v>3.19</v>
      </c>
      <c r="AB1434" s="43">
        <v>1.88</v>
      </c>
      <c r="AC1434" s="43"/>
      <c r="AD1434" s="43">
        <v>9.52</v>
      </c>
      <c r="AE1434" s="43"/>
      <c r="AF1434" s="43"/>
      <c r="AG1434" s="43"/>
      <c r="AH1434" s="43"/>
      <c r="AI1434" s="43"/>
      <c r="AJ1434" s="43"/>
      <c r="AK1434" s="45">
        <v>26</v>
      </c>
      <c r="AL1434" s="43"/>
      <c r="AM1434" s="43"/>
      <c r="AN1434" s="43"/>
      <c r="AO1434" s="43"/>
      <c r="AP1434" s="46"/>
    </row>
    <row r="1435" spans="1:42" x14ac:dyDescent="0.25">
      <c r="A1435" s="3">
        <v>141</v>
      </c>
      <c r="B1435" s="11" t="s">
        <v>4428</v>
      </c>
      <c r="C1435" s="3">
        <v>5</v>
      </c>
      <c r="D1435" s="3" t="s">
        <v>302</v>
      </c>
      <c r="E1435" s="3">
        <v>55</v>
      </c>
      <c r="F1435" s="50">
        <v>55</v>
      </c>
      <c r="G1435" s="3"/>
      <c r="H1435" s="3">
        <f t="shared" si="896"/>
        <v>0</v>
      </c>
      <c r="I1435" s="15">
        <v>0.28999999999999998</v>
      </c>
      <c r="J1435" s="15">
        <v>0.34</v>
      </c>
      <c r="K1435" s="15">
        <v>0.36</v>
      </c>
      <c r="L1435" s="15">
        <v>1.93</v>
      </c>
      <c r="M1435" s="15">
        <v>17.77</v>
      </c>
      <c r="N1435" s="15">
        <v>20.69</v>
      </c>
      <c r="O1435" s="15">
        <v>35.369999999999997</v>
      </c>
      <c r="P1435" s="15">
        <v>43.94</v>
      </c>
      <c r="Q1435" s="15">
        <v>0.73</v>
      </c>
      <c r="R1435" s="23" t="s">
        <v>6</v>
      </c>
      <c r="S1435" s="19">
        <v>7.7</v>
      </c>
      <c r="T1435" s="19">
        <v>7.7</v>
      </c>
      <c r="U1435" s="19">
        <v>7.6</v>
      </c>
      <c r="V1435" s="19">
        <v>6.6</v>
      </c>
      <c r="W1435" s="19">
        <v>6.6</v>
      </c>
      <c r="X1435" s="19">
        <v>6.6</v>
      </c>
      <c r="Y1435" s="15">
        <v>0.06</v>
      </c>
      <c r="Z1435" s="15"/>
      <c r="AA1435" s="15"/>
      <c r="AB1435" s="15">
        <v>1.91</v>
      </c>
      <c r="AC1435" s="15">
        <v>1.8</v>
      </c>
      <c r="AD1435" s="15">
        <v>8.33</v>
      </c>
      <c r="AE1435" s="15"/>
      <c r="AF1435" s="15"/>
      <c r="AG1435" s="15"/>
      <c r="AH1435" s="15"/>
      <c r="AI1435" s="15"/>
      <c r="AJ1435" s="15"/>
      <c r="AK1435" s="19">
        <v>21</v>
      </c>
      <c r="AL1435" s="15"/>
      <c r="AM1435" s="15"/>
      <c r="AN1435" s="15"/>
      <c r="AO1435" s="15"/>
      <c r="AP1435" s="27"/>
    </row>
    <row r="1436" spans="1:42" ht="15.6" x14ac:dyDescent="0.3">
      <c r="A1436" s="59">
        <f>A1431</f>
        <v>141</v>
      </c>
      <c r="B1436" s="60" t="str">
        <f>B1431</f>
        <v>NE</v>
      </c>
      <c r="C1436" s="61"/>
      <c r="D1436" s="61"/>
      <c r="E1436" s="61"/>
      <c r="F1436" s="62"/>
      <c r="G1436" s="61"/>
      <c r="H1436" s="61"/>
      <c r="I1436" s="63">
        <f>((I1431*$H1431)+(I1432*$H1432))/$F1432</f>
        <v>0.89857142857142858</v>
      </c>
      <c r="J1436" s="63">
        <f>((J1431*$H1431)+(J1432*$H1432))/$F1432</f>
        <v>1.2300000000000002</v>
      </c>
      <c r="K1436" s="63">
        <f t="shared" ref="K1436:Q1436" si="924">((K1431*$H1431)+(K1432*$H1432))/$F1432</f>
        <v>0.9157142857142857</v>
      </c>
      <c r="L1436" s="63">
        <f t="shared" si="924"/>
        <v>3.5785714285714283</v>
      </c>
      <c r="M1436" s="63">
        <f t="shared" si="924"/>
        <v>17.948571428571427</v>
      </c>
      <c r="N1436" s="63">
        <f t="shared" si="924"/>
        <v>24.571428571428573</v>
      </c>
      <c r="O1436" s="63">
        <f t="shared" si="924"/>
        <v>29.180000000000003</v>
      </c>
      <c r="P1436" s="63">
        <f t="shared" si="924"/>
        <v>46.248571428571431</v>
      </c>
      <c r="Q1436" s="63">
        <f t="shared" si="924"/>
        <v>0.9900000000000001</v>
      </c>
      <c r="R1436" s="64" t="str">
        <f>R1431</f>
        <v>FA</v>
      </c>
      <c r="S1436" s="65">
        <f t="shared" ref="S1436:X1436" si="925">((S1431*$H1431)+(S1432*$H1432)+(S1433*$H1433)+(S1434*$H1434))/$F1434</f>
        <v>7.2236363636363636</v>
      </c>
      <c r="T1436" s="65">
        <f t="shared" si="925"/>
        <v>7.2236363636363636</v>
      </c>
      <c r="U1436" s="65">
        <f t="shared" si="925"/>
        <v>7.1818181818181817</v>
      </c>
      <c r="V1436" s="65">
        <f t="shared" si="925"/>
        <v>6.2200000000000006</v>
      </c>
      <c r="W1436" s="65">
        <f t="shared" si="925"/>
        <v>6.2618181818181817</v>
      </c>
      <c r="X1436" s="65">
        <f t="shared" si="925"/>
        <v>6.2236363636363636</v>
      </c>
      <c r="Y1436" s="65">
        <f>((Y1431*$H1431)+(Y1432*$H1432)+(Y1433*$H1433)+(Y1434*$H1434))/$F1434</f>
        <v>0.27672727272727277</v>
      </c>
      <c r="Z1436" s="63">
        <f t="shared" ref="Z1436:AE1436" si="926">((Z1431*$H1431)+(Z1432*$H1432))/$F1432</f>
        <v>0.11214285714285714</v>
      </c>
      <c r="AA1436" s="63">
        <f t="shared" si="926"/>
        <v>4.168571428571429</v>
      </c>
      <c r="AB1436" s="63">
        <f t="shared" si="926"/>
        <v>1.8857142857142855</v>
      </c>
      <c r="AC1436" s="65">
        <f>((AC1431*$H1431)+(AC1432*$H1432)+(AC1433*$H1433)+(AC1434*$H1434))/$F1434</f>
        <v>0</v>
      </c>
      <c r="AD1436" s="65">
        <f>((AD1431*$H1431)+(AD1432*$H1432)+(AD1433*$H1433)+(AD1434*$H1434))/$F1434</f>
        <v>7.0530909090909084</v>
      </c>
      <c r="AE1436" s="63">
        <f t="shared" si="926"/>
        <v>2.7385714285714289</v>
      </c>
      <c r="AF1436" s="65">
        <f t="shared" ref="AF1436:AP1436" si="927">((AF1431*$H1431)+(AF1432*$H1432)+(AF1433*$H1433)+(AF1434*$H1434))/$F1434</f>
        <v>0.37909090909090909</v>
      </c>
      <c r="AG1436" s="65">
        <f t="shared" si="927"/>
        <v>0.46745454545454546</v>
      </c>
      <c r="AH1436" s="65">
        <f t="shared" si="927"/>
        <v>2.181818181818182E-2</v>
      </c>
      <c r="AI1436" s="65">
        <f t="shared" si="927"/>
        <v>3.2727272727272723E-2</v>
      </c>
      <c r="AJ1436" s="65">
        <f t="shared" si="927"/>
        <v>0.13636363636363635</v>
      </c>
      <c r="AK1436" s="65">
        <f t="shared" si="927"/>
        <v>23</v>
      </c>
      <c r="AL1436" s="65">
        <f t="shared" si="927"/>
        <v>0</v>
      </c>
      <c r="AM1436" s="65">
        <f t="shared" si="927"/>
        <v>0</v>
      </c>
      <c r="AN1436" s="65">
        <f t="shared" si="927"/>
        <v>0</v>
      </c>
      <c r="AO1436" s="65">
        <f t="shared" si="927"/>
        <v>0</v>
      </c>
      <c r="AP1436" s="65">
        <f t="shared" si="927"/>
        <v>0</v>
      </c>
    </row>
    <row r="1437" spans="1:42" x14ac:dyDescent="0.25">
      <c r="A1437" s="29">
        <v>262</v>
      </c>
      <c r="B1437" s="30" t="s">
        <v>4428</v>
      </c>
      <c r="C1437" s="29">
        <v>1</v>
      </c>
      <c r="D1437" s="29" t="s">
        <v>6</v>
      </c>
      <c r="E1437" s="29">
        <v>0</v>
      </c>
      <c r="F1437" s="48">
        <v>7</v>
      </c>
      <c r="G1437" s="29"/>
      <c r="H1437" s="29">
        <f t="shared" si="896"/>
        <v>7</v>
      </c>
      <c r="I1437" s="31">
        <v>0.22</v>
      </c>
      <c r="J1437" s="31">
        <v>0.25</v>
      </c>
      <c r="K1437" s="31">
        <v>0.19</v>
      </c>
      <c r="L1437" s="31">
        <v>1.21</v>
      </c>
      <c r="M1437" s="31">
        <v>5.84</v>
      </c>
      <c r="N1437" s="31">
        <v>7.71</v>
      </c>
      <c r="O1437" s="31">
        <v>39.36</v>
      </c>
      <c r="P1437" s="31">
        <v>52.93</v>
      </c>
      <c r="Q1437" s="31">
        <v>1.3</v>
      </c>
      <c r="R1437" s="32" t="s">
        <v>6</v>
      </c>
      <c r="S1437" s="33">
        <v>6.6</v>
      </c>
      <c r="T1437" s="33">
        <v>6.6</v>
      </c>
      <c r="U1437" s="33">
        <v>7.2</v>
      </c>
      <c r="V1437" s="33">
        <v>6</v>
      </c>
      <c r="W1437" s="33">
        <v>6.1</v>
      </c>
      <c r="X1437" s="33">
        <v>6.5</v>
      </c>
      <c r="Y1437" s="31">
        <v>1.05</v>
      </c>
      <c r="Z1437" s="31">
        <v>0.247</v>
      </c>
      <c r="AA1437" s="31">
        <v>4.25</v>
      </c>
      <c r="AB1437" s="31">
        <v>1.38</v>
      </c>
      <c r="AC1437" s="31"/>
      <c r="AD1437" s="31">
        <v>1.1100000000000001</v>
      </c>
      <c r="AE1437" s="31">
        <v>26.31</v>
      </c>
      <c r="AF1437" s="31">
        <v>9.9</v>
      </c>
      <c r="AG1437" s="31">
        <v>13.6</v>
      </c>
      <c r="AH1437" s="31">
        <v>0.78</v>
      </c>
      <c r="AI1437" s="31">
        <v>1.3</v>
      </c>
      <c r="AJ1437" s="31">
        <v>4.32</v>
      </c>
      <c r="AK1437" s="33">
        <v>280</v>
      </c>
      <c r="AL1437" s="31"/>
      <c r="AM1437" s="31"/>
      <c r="AN1437" s="31"/>
      <c r="AO1437" s="31"/>
      <c r="AP1437" s="34"/>
    </row>
    <row r="1438" spans="1:42" x14ac:dyDescent="0.25">
      <c r="A1438" s="29">
        <v>262</v>
      </c>
      <c r="B1438" s="30" t="s">
        <v>4428</v>
      </c>
      <c r="C1438" s="29">
        <v>2</v>
      </c>
      <c r="D1438" s="29" t="s">
        <v>290</v>
      </c>
      <c r="E1438" s="29">
        <v>7</v>
      </c>
      <c r="F1438" s="48">
        <v>27</v>
      </c>
      <c r="G1438" s="29"/>
      <c r="H1438" s="29">
        <f t="shared" si="896"/>
        <v>20</v>
      </c>
      <c r="I1438" s="31">
        <v>0.14000000000000001</v>
      </c>
      <c r="J1438" s="31">
        <v>0.24</v>
      </c>
      <c r="K1438" s="31">
        <v>0.23</v>
      </c>
      <c r="L1438" s="31">
        <v>2.61</v>
      </c>
      <c r="M1438" s="31">
        <v>10.83</v>
      </c>
      <c r="N1438" s="31">
        <v>14.05</v>
      </c>
      <c r="O1438" s="31">
        <v>45.7</v>
      </c>
      <c r="P1438" s="31">
        <v>40.25</v>
      </c>
      <c r="Q1438" s="31">
        <v>0.34</v>
      </c>
      <c r="R1438" s="32" t="s">
        <v>169</v>
      </c>
      <c r="S1438" s="33">
        <v>7.3</v>
      </c>
      <c r="T1438" s="33">
        <v>7.3</v>
      </c>
      <c r="U1438" s="33">
        <v>7.8</v>
      </c>
      <c r="V1438" s="33">
        <v>6.2</v>
      </c>
      <c r="W1438" s="33">
        <v>6.3</v>
      </c>
      <c r="X1438" s="33">
        <v>6.5</v>
      </c>
      <c r="Y1438" s="31">
        <v>0.65</v>
      </c>
      <c r="Z1438" s="31">
        <v>9.2999999999999999E-2</v>
      </c>
      <c r="AA1438" s="31">
        <v>6.99</v>
      </c>
      <c r="AB1438" s="31">
        <v>1.64</v>
      </c>
      <c r="AC1438" s="31">
        <v>1.8</v>
      </c>
      <c r="AD1438" s="31">
        <v>0.63</v>
      </c>
      <c r="AE1438" s="31">
        <v>26.76</v>
      </c>
      <c r="AF1438" s="31">
        <v>10</v>
      </c>
      <c r="AG1438" s="31">
        <v>13.6</v>
      </c>
      <c r="AH1438" s="31">
        <v>0.84</v>
      </c>
      <c r="AI1438" s="31">
        <v>0.54</v>
      </c>
      <c r="AJ1438" s="31">
        <v>2.4</v>
      </c>
      <c r="AK1438" s="33">
        <v>79</v>
      </c>
      <c r="AL1438" s="31"/>
      <c r="AM1438" s="31"/>
      <c r="AN1438" s="31"/>
      <c r="AO1438" s="31"/>
      <c r="AP1438" s="34"/>
    </row>
    <row r="1439" spans="1:42" x14ac:dyDescent="0.25">
      <c r="A1439" s="41">
        <v>262</v>
      </c>
      <c r="B1439" s="42" t="s">
        <v>4428</v>
      </c>
      <c r="C1439" s="41">
        <v>3</v>
      </c>
      <c r="D1439" s="41" t="s">
        <v>302</v>
      </c>
      <c r="E1439" s="41">
        <v>27</v>
      </c>
      <c r="F1439" s="49">
        <v>65</v>
      </c>
      <c r="G1439" s="41"/>
      <c r="H1439" s="41">
        <f t="shared" si="896"/>
        <v>38</v>
      </c>
      <c r="I1439" s="43">
        <v>0.16</v>
      </c>
      <c r="J1439" s="43">
        <v>0.28000000000000003</v>
      </c>
      <c r="K1439" s="43">
        <v>0.26</v>
      </c>
      <c r="L1439" s="43">
        <v>2.4500000000000002</v>
      </c>
      <c r="M1439" s="43">
        <v>8.0399999999999991</v>
      </c>
      <c r="N1439" s="43">
        <v>11.19</v>
      </c>
      <c r="O1439" s="43">
        <v>47.58</v>
      </c>
      <c r="P1439" s="43">
        <v>41.23</v>
      </c>
      <c r="Q1439" s="43">
        <v>0.46</v>
      </c>
      <c r="R1439" s="44" t="s">
        <v>169</v>
      </c>
      <c r="S1439" s="45">
        <v>7.7</v>
      </c>
      <c r="T1439" s="45">
        <v>7.7</v>
      </c>
      <c r="U1439" s="45">
        <v>8.3000000000000007</v>
      </c>
      <c r="V1439" s="45">
        <v>6.7</v>
      </c>
      <c r="W1439" s="45">
        <v>6.7</v>
      </c>
      <c r="X1439" s="45">
        <v>6.8</v>
      </c>
      <c r="Y1439" s="43">
        <v>0.48</v>
      </c>
      <c r="Z1439" s="43">
        <v>6.5000000000000002E-2</v>
      </c>
      <c r="AA1439" s="43">
        <v>7.38</v>
      </c>
      <c r="AB1439" s="43">
        <v>1.74</v>
      </c>
      <c r="AC1439" s="43">
        <v>2.2000000000000002</v>
      </c>
      <c r="AD1439" s="43">
        <v>3.33</v>
      </c>
      <c r="AE1439" s="43">
        <v>28.99</v>
      </c>
      <c r="AF1439" s="43"/>
      <c r="AG1439" s="43"/>
      <c r="AH1439" s="43">
        <v>1.56</v>
      </c>
      <c r="AI1439" s="43">
        <v>0.34</v>
      </c>
      <c r="AJ1439" s="43"/>
      <c r="AK1439" s="45">
        <v>64</v>
      </c>
      <c r="AL1439" s="43"/>
      <c r="AM1439" s="43"/>
      <c r="AN1439" s="43"/>
      <c r="AO1439" s="43"/>
      <c r="AP1439" s="46"/>
    </row>
    <row r="1440" spans="1:42" x14ac:dyDescent="0.25">
      <c r="A1440" s="3">
        <v>262</v>
      </c>
      <c r="B1440" s="11" t="s">
        <v>4428</v>
      </c>
      <c r="C1440" s="3">
        <v>4</v>
      </c>
      <c r="D1440" s="3" t="s">
        <v>477</v>
      </c>
      <c r="E1440" s="3">
        <v>65</v>
      </c>
      <c r="F1440" s="50">
        <v>102</v>
      </c>
      <c r="G1440" s="3"/>
      <c r="H1440" s="3">
        <f t="shared" si="896"/>
        <v>37</v>
      </c>
      <c r="I1440" s="15">
        <v>0.2</v>
      </c>
      <c r="J1440" s="15">
        <v>0.31</v>
      </c>
      <c r="K1440" s="15">
        <v>0.25</v>
      </c>
      <c r="L1440" s="15">
        <v>1.9</v>
      </c>
      <c r="M1440" s="15">
        <v>10.54</v>
      </c>
      <c r="N1440" s="15">
        <v>13.2</v>
      </c>
      <c r="O1440" s="15">
        <v>45.07</v>
      </c>
      <c r="P1440" s="15">
        <v>41.73</v>
      </c>
      <c r="Q1440" s="15">
        <v>0.79</v>
      </c>
      <c r="R1440" s="23" t="s">
        <v>169</v>
      </c>
      <c r="S1440" s="19">
        <v>7.9</v>
      </c>
      <c r="T1440" s="19">
        <v>7.9</v>
      </c>
      <c r="U1440" s="19">
        <v>8.5</v>
      </c>
      <c r="V1440" s="19">
        <v>6.9</v>
      </c>
      <c r="W1440" s="19">
        <v>6.9</v>
      </c>
      <c r="X1440" s="19">
        <v>7.1</v>
      </c>
      <c r="Y1440" s="15">
        <v>0.35</v>
      </c>
      <c r="Z1440" s="15">
        <v>4.1000000000000002E-2</v>
      </c>
      <c r="AA1440" s="15">
        <v>8.5399999999999991</v>
      </c>
      <c r="AB1440" s="15">
        <v>1.74</v>
      </c>
      <c r="AC1440" s="15">
        <v>1.8</v>
      </c>
      <c r="AD1440" s="15">
        <v>2.86</v>
      </c>
      <c r="AE1440" s="15">
        <v>25.87</v>
      </c>
      <c r="AF1440" s="15"/>
      <c r="AG1440" s="15"/>
      <c r="AH1440" s="15">
        <v>1.66</v>
      </c>
      <c r="AI1440" s="15">
        <v>0.28000000000000003</v>
      </c>
      <c r="AJ1440" s="15"/>
      <c r="AK1440" s="19">
        <v>60</v>
      </c>
      <c r="AL1440" s="15"/>
      <c r="AM1440" s="15"/>
      <c r="AN1440" s="15"/>
      <c r="AO1440" s="15"/>
      <c r="AP1440" s="27"/>
    </row>
    <row r="1441" spans="1:42" x14ac:dyDescent="0.25">
      <c r="A1441" s="3">
        <v>262</v>
      </c>
      <c r="B1441" s="11" t="s">
        <v>4428</v>
      </c>
      <c r="C1441" s="3">
        <v>5</v>
      </c>
      <c r="D1441" s="3" t="s">
        <v>484</v>
      </c>
      <c r="E1441" s="3">
        <v>102</v>
      </c>
      <c r="F1441" s="50">
        <v>102</v>
      </c>
      <c r="G1441" s="3"/>
      <c r="H1441" s="3">
        <f t="shared" si="896"/>
        <v>0</v>
      </c>
      <c r="I1441" s="15">
        <v>0.59</v>
      </c>
      <c r="J1441" s="15">
        <v>0.46</v>
      </c>
      <c r="K1441" s="15">
        <v>0.55000000000000004</v>
      </c>
      <c r="L1441" s="15">
        <v>2.88</v>
      </c>
      <c r="M1441" s="15">
        <v>12.75</v>
      </c>
      <c r="N1441" s="15">
        <v>17.23</v>
      </c>
      <c r="O1441" s="15">
        <v>36.020000000000003</v>
      </c>
      <c r="P1441" s="15">
        <v>46.75</v>
      </c>
      <c r="Q1441" s="15">
        <v>1.05</v>
      </c>
      <c r="R1441" s="23" t="s">
        <v>6</v>
      </c>
      <c r="S1441" s="19">
        <v>6.3</v>
      </c>
      <c r="T1441" s="19">
        <v>6.3</v>
      </c>
      <c r="U1441" s="19">
        <v>6.4</v>
      </c>
      <c r="V1441" s="19">
        <v>5.7</v>
      </c>
      <c r="W1441" s="19">
        <v>5.7</v>
      </c>
      <c r="X1441" s="19">
        <v>6.2</v>
      </c>
      <c r="Y1441" s="15">
        <v>0.22</v>
      </c>
      <c r="Z1441" s="15"/>
      <c r="AA1441" s="15"/>
      <c r="AB1441" s="15">
        <v>1.82</v>
      </c>
      <c r="AC1441" s="15"/>
      <c r="AD1441" s="15">
        <v>2.5</v>
      </c>
      <c r="AE1441" s="15">
        <v>20.07</v>
      </c>
      <c r="AF1441" s="15"/>
      <c r="AG1441" s="15"/>
      <c r="AH1441" s="15">
        <v>1.56</v>
      </c>
      <c r="AI1441" s="15">
        <v>0.18</v>
      </c>
      <c r="AJ1441" s="15"/>
      <c r="AK1441" s="19">
        <v>51</v>
      </c>
      <c r="AL1441" s="15"/>
      <c r="AM1441" s="15"/>
      <c r="AN1441" s="15"/>
      <c r="AO1441" s="15"/>
      <c r="AP1441" s="27"/>
    </row>
    <row r="1442" spans="1:42" ht="15.6" x14ac:dyDescent="0.3">
      <c r="A1442" s="59">
        <f>A1437</f>
        <v>262</v>
      </c>
      <c r="B1442" s="60" t="str">
        <f>B1437</f>
        <v>NE</v>
      </c>
      <c r="C1442" s="61"/>
      <c r="D1442" s="61"/>
      <c r="E1442" s="61"/>
      <c r="F1442" s="62"/>
      <c r="G1442" s="61"/>
      <c r="H1442" s="61"/>
      <c r="I1442" s="63">
        <f>((I1437*$H1437)+(I1438*$H1438))/$F1438</f>
        <v>0.16074074074074074</v>
      </c>
      <c r="J1442" s="63">
        <f>((J1437*$H1437)+(J1438*$H1438))/$F1438</f>
        <v>0.24259259259259258</v>
      </c>
      <c r="K1442" s="63">
        <f t="shared" ref="K1442:Q1442" si="928">((K1437*$H1437)+(K1438*$H1438))/$F1438</f>
        <v>0.21962962962962965</v>
      </c>
      <c r="L1442" s="63">
        <f t="shared" si="928"/>
        <v>2.2470370370370367</v>
      </c>
      <c r="M1442" s="63">
        <f t="shared" si="928"/>
        <v>9.5362962962962978</v>
      </c>
      <c r="N1442" s="63">
        <f t="shared" si="928"/>
        <v>12.406296296296297</v>
      </c>
      <c r="O1442" s="63">
        <f t="shared" si="928"/>
        <v>44.056296296296296</v>
      </c>
      <c r="P1442" s="63">
        <f t="shared" si="928"/>
        <v>43.537407407407407</v>
      </c>
      <c r="Q1442" s="63">
        <f t="shared" si="928"/>
        <v>0.58888888888888891</v>
      </c>
      <c r="R1442" s="64" t="str">
        <f>R1437</f>
        <v>A</v>
      </c>
      <c r="S1442" s="65">
        <f t="shared" ref="S1442:X1442" si="929">((S1437*$H1437)+(S1438*$H1438)+(S1439*$H1439))/$F1439</f>
        <v>7.4584615384615383</v>
      </c>
      <c r="T1442" s="65">
        <f t="shared" si="929"/>
        <v>7.4584615384615383</v>
      </c>
      <c r="U1442" s="65">
        <f t="shared" si="929"/>
        <v>8.027692307692309</v>
      </c>
      <c r="V1442" s="65">
        <f t="shared" si="929"/>
        <v>6.4707692307692311</v>
      </c>
      <c r="W1442" s="65">
        <f t="shared" si="929"/>
        <v>6.5123076923076919</v>
      </c>
      <c r="X1442" s="65">
        <f t="shared" si="929"/>
        <v>6.6753846153846155</v>
      </c>
      <c r="Y1442" s="65">
        <f>((Y1437*$H1437)+(Y1438*$H1438)+(Y1439*$H1439))/$F1439</f>
        <v>0.59369230769230774</v>
      </c>
      <c r="Z1442" s="63">
        <f t="shared" ref="Z1442:AE1442" si="930">((Z1437*$H1437)+(Z1438*$H1438))/$F1438</f>
        <v>0.13292592592592592</v>
      </c>
      <c r="AA1442" s="63">
        <f t="shared" si="930"/>
        <v>6.2796296296296301</v>
      </c>
      <c r="AB1442" s="63">
        <f t="shared" si="930"/>
        <v>1.5725925925925923</v>
      </c>
      <c r="AC1442" s="65">
        <f t="shared" ref="AC1442:AD1442" si="931">((AC1437*$H1437)+(AC1438*$H1438)+(AC1439*$H1439))/$F1439</f>
        <v>1.84</v>
      </c>
      <c r="AD1442" s="65">
        <f t="shared" si="931"/>
        <v>2.260153846153846</v>
      </c>
      <c r="AE1442" s="63">
        <f t="shared" si="930"/>
        <v>26.643333333333334</v>
      </c>
      <c r="AF1442" s="65">
        <f t="shared" ref="AF1442:AP1442" si="932">((AF1437*$H1437)+(AF1438*$H1438)+(AF1439*$H1439))/$F1439</f>
        <v>4.1430769230769231</v>
      </c>
      <c r="AG1442" s="65">
        <f t="shared" si="932"/>
        <v>5.6492307692307691</v>
      </c>
      <c r="AH1442" s="65">
        <f t="shared" si="932"/>
        <v>1.2544615384615385</v>
      </c>
      <c r="AI1442" s="65">
        <f t="shared" si="932"/>
        <v>0.50492307692307692</v>
      </c>
      <c r="AJ1442" s="65">
        <f t="shared" si="932"/>
        <v>1.2036923076923078</v>
      </c>
      <c r="AK1442" s="65">
        <f t="shared" si="932"/>
        <v>91.876923076923077</v>
      </c>
      <c r="AL1442" s="65">
        <f t="shared" si="932"/>
        <v>0</v>
      </c>
      <c r="AM1442" s="65">
        <f t="shared" si="932"/>
        <v>0</v>
      </c>
      <c r="AN1442" s="65">
        <f t="shared" si="932"/>
        <v>0</v>
      </c>
      <c r="AO1442" s="65">
        <f t="shared" si="932"/>
        <v>0</v>
      </c>
      <c r="AP1442" s="65">
        <f t="shared" si="932"/>
        <v>0</v>
      </c>
    </row>
    <row r="1443" spans="1:42" x14ac:dyDescent="0.25">
      <c r="A1443" s="35">
        <v>142</v>
      </c>
      <c r="B1443" s="36" t="s">
        <v>4428</v>
      </c>
      <c r="C1443" s="35">
        <v>1</v>
      </c>
      <c r="D1443" s="35" t="s">
        <v>660</v>
      </c>
      <c r="E1443" s="35">
        <v>0</v>
      </c>
      <c r="F1443" s="51">
        <v>15</v>
      </c>
      <c r="G1443" s="35"/>
      <c r="H1443" s="35">
        <f t="shared" si="896"/>
        <v>15</v>
      </c>
      <c r="I1443" s="37">
        <v>6.53</v>
      </c>
      <c r="J1443" s="37">
        <v>9.1999999999999993</v>
      </c>
      <c r="K1443" s="37">
        <v>7.49</v>
      </c>
      <c r="L1443" s="37">
        <v>14.29</v>
      </c>
      <c r="M1443" s="37">
        <v>15.52</v>
      </c>
      <c r="N1443" s="37">
        <v>53.03</v>
      </c>
      <c r="O1443" s="37">
        <v>31.5</v>
      </c>
      <c r="P1443" s="37">
        <v>15.47</v>
      </c>
      <c r="Q1443" s="37">
        <v>12.56</v>
      </c>
      <c r="R1443" s="38" t="s">
        <v>506</v>
      </c>
      <c r="S1443" s="39">
        <v>7.1</v>
      </c>
      <c r="T1443" s="39">
        <v>7.2</v>
      </c>
      <c r="U1443" s="39">
        <v>7.2</v>
      </c>
      <c r="V1443" s="39">
        <v>6</v>
      </c>
      <c r="W1443" s="39">
        <v>6</v>
      </c>
      <c r="X1443" s="39">
        <v>6</v>
      </c>
      <c r="Y1443" s="37">
        <v>0.46</v>
      </c>
      <c r="Z1443" s="37">
        <v>9.4E-2</v>
      </c>
      <c r="AA1443" s="37">
        <v>4.8899999999999997</v>
      </c>
      <c r="AB1443" s="37">
        <v>1.8</v>
      </c>
      <c r="AC1443" s="37"/>
      <c r="AD1443" s="37">
        <v>0.25</v>
      </c>
      <c r="AE1443" s="37">
        <v>8.7100000000000009</v>
      </c>
      <c r="AF1443" s="37">
        <v>4.28</v>
      </c>
      <c r="AG1443" s="37">
        <v>1.95</v>
      </c>
      <c r="AH1443" s="37">
        <v>0.02</v>
      </c>
      <c r="AI1443" s="37">
        <v>0.56000000000000005</v>
      </c>
      <c r="AJ1443" s="37">
        <v>2.1800000000000002</v>
      </c>
      <c r="AK1443" s="39">
        <v>89</v>
      </c>
      <c r="AL1443" s="37"/>
      <c r="AM1443" s="37"/>
      <c r="AN1443" s="37"/>
      <c r="AO1443" s="37"/>
      <c r="AP1443" s="40"/>
    </row>
    <row r="1444" spans="1:42" x14ac:dyDescent="0.25">
      <c r="A1444" s="41">
        <v>142</v>
      </c>
      <c r="B1444" s="42" t="s">
        <v>4428</v>
      </c>
      <c r="C1444" s="41">
        <v>2</v>
      </c>
      <c r="D1444" s="41" t="s">
        <v>684</v>
      </c>
      <c r="E1444" s="41">
        <v>15</v>
      </c>
      <c r="F1444" s="49">
        <v>47</v>
      </c>
      <c r="G1444" s="41"/>
      <c r="H1444" s="41">
        <f t="shared" si="896"/>
        <v>32</v>
      </c>
      <c r="I1444" s="43">
        <v>11.9</v>
      </c>
      <c r="J1444" s="43">
        <v>17.2</v>
      </c>
      <c r="K1444" s="43">
        <v>10.84</v>
      </c>
      <c r="L1444" s="43">
        <v>18.760000000000002</v>
      </c>
      <c r="M1444" s="43">
        <v>8.8800000000000008</v>
      </c>
      <c r="N1444" s="43">
        <v>67.58</v>
      </c>
      <c r="O1444" s="43">
        <v>18.059999999999999</v>
      </c>
      <c r="P1444" s="43">
        <v>14.36</v>
      </c>
      <c r="Q1444" s="43">
        <v>36.869999999999997</v>
      </c>
      <c r="R1444" s="44" t="s">
        <v>506</v>
      </c>
      <c r="S1444" s="45">
        <v>6.7</v>
      </c>
      <c r="T1444" s="45">
        <v>6.7</v>
      </c>
      <c r="U1444" s="45">
        <v>6.7</v>
      </c>
      <c r="V1444" s="45">
        <v>5.7</v>
      </c>
      <c r="W1444" s="45">
        <v>5.7</v>
      </c>
      <c r="X1444" s="45">
        <v>5.7</v>
      </c>
      <c r="Y1444" s="43">
        <v>0.2</v>
      </c>
      <c r="Z1444" s="43">
        <v>4.2999999999999997E-2</v>
      </c>
      <c r="AA1444" s="43">
        <v>4.6500000000000004</v>
      </c>
      <c r="AB1444" s="43">
        <v>1.73</v>
      </c>
      <c r="AC1444" s="43"/>
      <c r="AD1444" s="43">
        <v>0.33</v>
      </c>
      <c r="AE1444" s="43">
        <v>8.08</v>
      </c>
      <c r="AF1444" s="43">
        <v>3.9</v>
      </c>
      <c r="AG1444" s="43">
        <v>1.75</v>
      </c>
      <c r="AH1444" s="43">
        <v>0.08</v>
      </c>
      <c r="AI1444" s="43">
        <v>0.22</v>
      </c>
      <c r="AJ1444" s="43">
        <v>2.0299999999999998</v>
      </c>
      <c r="AK1444" s="45">
        <v>54</v>
      </c>
      <c r="AL1444" s="43"/>
      <c r="AM1444" s="43"/>
      <c r="AN1444" s="43"/>
      <c r="AO1444" s="43"/>
      <c r="AP1444" s="46"/>
    </row>
    <row r="1445" spans="1:42" x14ac:dyDescent="0.25">
      <c r="A1445" s="3">
        <v>142</v>
      </c>
      <c r="B1445" s="11" t="s">
        <v>4428</v>
      </c>
      <c r="C1445" s="3">
        <v>3</v>
      </c>
      <c r="D1445" s="3" t="s">
        <v>290</v>
      </c>
      <c r="E1445" s="3">
        <v>47</v>
      </c>
      <c r="F1445" s="50">
        <v>95</v>
      </c>
      <c r="G1445" s="3"/>
      <c r="H1445" s="3">
        <f t="shared" si="896"/>
        <v>48</v>
      </c>
      <c r="I1445" s="15">
        <v>28.58</v>
      </c>
      <c r="J1445" s="15">
        <v>30.83</v>
      </c>
      <c r="K1445" s="15">
        <v>14.75</v>
      </c>
      <c r="L1445" s="15">
        <v>11.66</v>
      </c>
      <c r="M1445" s="15">
        <v>3.36</v>
      </c>
      <c r="N1445" s="15">
        <v>89.18</v>
      </c>
      <c r="O1445" s="15">
        <v>6.28</v>
      </c>
      <c r="P1445" s="15">
        <v>4.54</v>
      </c>
      <c r="Q1445" s="15">
        <v>54</v>
      </c>
      <c r="R1445" s="23" t="s">
        <v>16</v>
      </c>
      <c r="S1445" s="19">
        <v>7.1</v>
      </c>
      <c r="T1445" s="19">
        <v>7.2</v>
      </c>
      <c r="U1445" s="19">
        <v>7.2</v>
      </c>
      <c r="V1445" s="19">
        <v>6.1</v>
      </c>
      <c r="W1445" s="19">
        <v>6.2</v>
      </c>
      <c r="X1445" s="19">
        <v>6.2</v>
      </c>
      <c r="Y1445" s="15">
        <v>7.0000000000000007E-2</v>
      </c>
      <c r="Z1445" s="15">
        <v>2.3E-2</v>
      </c>
      <c r="AA1445" s="15">
        <v>3.04</v>
      </c>
      <c r="AB1445" s="15"/>
      <c r="AC1445" s="15"/>
      <c r="AD1445" s="15">
        <v>0.22</v>
      </c>
      <c r="AE1445" s="15">
        <v>4.83</v>
      </c>
      <c r="AF1445" s="15">
        <v>2.15</v>
      </c>
      <c r="AG1445" s="15">
        <v>1.36</v>
      </c>
      <c r="AH1445" s="15">
        <v>0.04</v>
      </c>
      <c r="AI1445" s="15">
        <v>0.15</v>
      </c>
      <c r="AJ1445" s="15">
        <v>1.25</v>
      </c>
      <c r="AK1445" s="19">
        <v>86</v>
      </c>
      <c r="AL1445" s="15"/>
      <c r="AM1445" s="15"/>
      <c r="AN1445" s="15"/>
      <c r="AO1445" s="15"/>
      <c r="AP1445" s="27"/>
    </row>
    <row r="1446" spans="1:42" x14ac:dyDescent="0.25">
      <c r="A1446" s="3">
        <v>142</v>
      </c>
      <c r="B1446" s="11" t="s">
        <v>4428</v>
      </c>
      <c r="C1446" s="3">
        <v>4</v>
      </c>
      <c r="D1446" s="3" t="s">
        <v>302</v>
      </c>
      <c r="E1446" s="3">
        <v>95</v>
      </c>
      <c r="F1446" s="50">
        <v>124</v>
      </c>
      <c r="G1446" s="3"/>
      <c r="H1446" s="3">
        <f t="shared" si="896"/>
        <v>29</v>
      </c>
      <c r="I1446" s="15">
        <v>9.07</v>
      </c>
      <c r="J1446" s="15">
        <v>11.78</v>
      </c>
      <c r="K1446" s="15">
        <v>6.27</v>
      </c>
      <c r="L1446" s="15">
        <v>12.94</v>
      </c>
      <c r="M1446" s="15">
        <v>13.98</v>
      </c>
      <c r="N1446" s="15">
        <v>54.04</v>
      </c>
      <c r="O1446" s="15">
        <v>27.36</v>
      </c>
      <c r="P1446" s="15">
        <v>18.600000000000001</v>
      </c>
      <c r="Q1446" s="15">
        <v>15.15</v>
      </c>
      <c r="R1446" s="23" t="s">
        <v>506</v>
      </c>
      <c r="S1446" s="19">
        <v>7.2</v>
      </c>
      <c r="T1446" s="19">
        <v>7.2</v>
      </c>
      <c r="U1446" s="19">
        <v>7.2</v>
      </c>
      <c r="V1446" s="19">
        <v>6.2</v>
      </c>
      <c r="W1446" s="19">
        <v>6.2</v>
      </c>
      <c r="X1446" s="19">
        <v>6.2</v>
      </c>
      <c r="Y1446" s="15">
        <v>0.09</v>
      </c>
      <c r="Z1446" s="15">
        <v>4.7E-2</v>
      </c>
      <c r="AA1446" s="15">
        <v>1.91</v>
      </c>
      <c r="AB1446" s="15">
        <v>1.7</v>
      </c>
      <c r="AC1446" s="15"/>
      <c r="AD1446" s="15">
        <v>0.15</v>
      </c>
      <c r="AE1446" s="15">
        <v>7.81</v>
      </c>
      <c r="AF1446" s="15">
        <v>4.72</v>
      </c>
      <c r="AG1446" s="15">
        <v>1.56</v>
      </c>
      <c r="AH1446" s="15">
        <v>0.02</v>
      </c>
      <c r="AI1446" s="15">
        <v>0.22</v>
      </c>
      <c r="AJ1446" s="15">
        <v>1.41</v>
      </c>
      <c r="AK1446" s="19">
        <v>86</v>
      </c>
      <c r="AL1446" s="15"/>
      <c r="AM1446" s="15"/>
      <c r="AN1446" s="15"/>
      <c r="AO1446" s="15"/>
      <c r="AP1446" s="27"/>
    </row>
    <row r="1447" spans="1:42" x14ac:dyDescent="0.25">
      <c r="A1447" s="3">
        <v>142</v>
      </c>
      <c r="B1447" s="11" t="s">
        <v>4428</v>
      </c>
      <c r="C1447" s="3">
        <v>5</v>
      </c>
      <c r="D1447" s="3" t="s">
        <v>477</v>
      </c>
      <c r="E1447" s="3">
        <v>124</v>
      </c>
      <c r="F1447" s="50">
        <v>140</v>
      </c>
      <c r="G1447" s="3"/>
      <c r="H1447" s="3">
        <f t="shared" si="896"/>
        <v>16</v>
      </c>
      <c r="I1447" s="15">
        <v>14.23</v>
      </c>
      <c r="J1447" s="15">
        <v>16.96</v>
      </c>
      <c r="K1447" s="15">
        <v>6.75</v>
      </c>
      <c r="L1447" s="15">
        <v>13.2</v>
      </c>
      <c r="M1447" s="15">
        <v>10.16</v>
      </c>
      <c r="N1447" s="15">
        <v>61.3</v>
      </c>
      <c r="O1447" s="15">
        <v>22.73</v>
      </c>
      <c r="P1447" s="15">
        <v>15.97</v>
      </c>
      <c r="Q1447" s="15">
        <v>15.35</v>
      </c>
      <c r="R1447" s="23" t="s">
        <v>506</v>
      </c>
      <c r="S1447" s="19">
        <v>7.2</v>
      </c>
      <c r="T1447" s="19">
        <v>7.2</v>
      </c>
      <c r="U1447" s="19">
        <v>7.2</v>
      </c>
      <c r="V1447" s="19">
        <v>6.2</v>
      </c>
      <c r="W1447" s="19">
        <v>6.2</v>
      </c>
      <c r="X1447" s="19">
        <v>6.2</v>
      </c>
      <c r="Y1447" s="15">
        <v>7.0000000000000007E-2</v>
      </c>
      <c r="Z1447" s="15"/>
      <c r="AA1447" s="15"/>
      <c r="AB1447" s="15"/>
      <c r="AC1447" s="15"/>
      <c r="AD1447" s="15">
        <v>0.28000000000000003</v>
      </c>
      <c r="AE1447" s="15">
        <v>7.41</v>
      </c>
      <c r="AF1447" s="15">
        <v>4</v>
      </c>
      <c r="AG1447" s="15">
        <v>1.36</v>
      </c>
      <c r="AH1447" s="15">
        <v>0.02</v>
      </c>
      <c r="AI1447" s="15">
        <v>0.22</v>
      </c>
      <c r="AJ1447" s="15">
        <v>1.71</v>
      </c>
      <c r="AK1447" s="19">
        <v>87</v>
      </c>
      <c r="AL1447" s="15"/>
      <c r="AM1447" s="15"/>
      <c r="AN1447" s="15"/>
      <c r="AO1447" s="15"/>
      <c r="AP1447" s="27"/>
    </row>
    <row r="1448" spans="1:42" x14ac:dyDescent="0.25">
      <c r="A1448" s="3">
        <v>142</v>
      </c>
      <c r="B1448" s="11" t="s">
        <v>4428</v>
      </c>
      <c r="C1448" s="3">
        <v>6</v>
      </c>
      <c r="D1448" s="3" t="s">
        <v>484</v>
      </c>
      <c r="E1448" s="3">
        <v>140</v>
      </c>
      <c r="F1448" s="50">
        <v>140</v>
      </c>
      <c r="G1448" s="3"/>
      <c r="H1448" s="3">
        <f t="shared" si="896"/>
        <v>0</v>
      </c>
      <c r="I1448" s="15">
        <v>9.98</v>
      </c>
      <c r="J1448" s="15">
        <v>10.5</v>
      </c>
      <c r="K1448" s="15">
        <v>6.87</v>
      </c>
      <c r="L1448" s="15">
        <v>15.67</v>
      </c>
      <c r="M1448" s="15">
        <v>14.96</v>
      </c>
      <c r="N1448" s="15">
        <v>57.98</v>
      </c>
      <c r="O1448" s="15">
        <v>22.42</v>
      </c>
      <c r="P1448" s="15">
        <v>19.600000000000001</v>
      </c>
      <c r="Q1448" s="15">
        <v>11.66</v>
      </c>
      <c r="R1448" s="23" t="s">
        <v>506</v>
      </c>
      <c r="S1448" s="19">
        <v>7.2</v>
      </c>
      <c r="T1448" s="19">
        <v>7.2</v>
      </c>
      <c r="U1448" s="19">
        <v>7.2</v>
      </c>
      <c r="V1448" s="19">
        <v>6.2</v>
      </c>
      <c r="W1448" s="19">
        <v>6.2</v>
      </c>
      <c r="X1448" s="19">
        <v>6.2</v>
      </c>
      <c r="Y1448" s="15">
        <v>0.09</v>
      </c>
      <c r="Z1448" s="15"/>
      <c r="AA1448" s="15"/>
      <c r="AB1448" s="15">
        <v>1.77</v>
      </c>
      <c r="AC1448" s="15"/>
      <c r="AD1448" s="15">
        <v>0.23</v>
      </c>
      <c r="AE1448" s="15">
        <v>7.67</v>
      </c>
      <c r="AF1448" s="15">
        <v>4.1500000000000004</v>
      </c>
      <c r="AG1448" s="15">
        <v>1.36</v>
      </c>
      <c r="AH1448" s="15">
        <v>0.06</v>
      </c>
      <c r="AI1448" s="15">
        <v>0.24</v>
      </c>
      <c r="AJ1448" s="15">
        <v>1.71</v>
      </c>
      <c r="AK1448" s="19">
        <v>12</v>
      </c>
      <c r="AL1448" s="15"/>
      <c r="AM1448" s="15"/>
      <c r="AN1448" s="15"/>
      <c r="AO1448" s="15"/>
      <c r="AP1448" s="27"/>
    </row>
    <row r="1449" spans="1:42" ht="15.6" x14ac:dyDescent="0.3">
      <c r="A1449" s="59">
        <f>A1443</f>
        <v>142</v>
      </c>
      <c r="B1449" s="60" t="str">
        <f>B1443</f>
        <v>NE</v>
      </c>
      <c r="C1449" s="61"/>
      <c r="D1449" s="61"/>
      <c r="E1449" s="61"/>
      <c r="F1449" s="62"/>
      <c r="G1449" s="61"/>
      <c r="H1449" s="61"/>
      <c r="I1449" s="63">
        <f>I1443</f>
        <v>6.53</v>
      </c>
      <c r="J1449" s="63">
        <f t="shared" ref="J1449:AE1449" si="933">J1443</f>
        <v>9.1999999999999993</v>
      </c>
      <c r="K1449" s="63">
        <f t="shared" si="933"/>
        <v>7.49</v>
      </c>
      <c r="L1449" s="63">
        <f t="shared" si="933"/>
        <v>14.29</v>
      </c>
      <c r="M1449" s="63">
        <f t="shared" si="933"/>
        <v>15.52</v>
      </c>
      <c r="N1449" s="63">
        <f t="shared" si="933"/>
        <v>53.03</v>
      </c>
      <c r="O1449" s="63">
        <f t="shared" si="933"/>
        <v>31.5</v>
      </c>
      <c r="P1449" s="63">
        <f t="shared" si="933"/>
        <v>15.47</v>
      </c>
      <c r="Q1449" s="63">
        <f t="shared" si="933"/>
        <v>12.56</v>
      </c>
      <c r="R1449" s="64" t="str">
        <f t="shared" si="933"/>
        <v>Fa</v>
      </c>
      <c r="S1449" s="65">
        <f t="shared" ref="S1449:X1449" si="934">((S1443*$H1443)+(S1444*$H1444))/$F1444</f>
        <v>6.8276595744680844</v>
      </c>
      <c r="T1449" s="65">
        <f t="shared" si="934"/>
        <v>6.8595744680851061</v>
      </c>
      <c r="U1449" s="65">
        <f t="shared" si="934"/>
        <v>6.8595744680851061</v>
      </c>
      <c r="V1449" s="65">
        <f t="shared" si="934"/>
        <v>5.7957446808510635</v>
      </c>
      <c r="W1449" s="65">
        <f t="shared" si="934"/>
        <v>5.7957446808510635</v>
      </c>
      <c r="X1449" s="65">
        <f t="shared" si="934"/>
        <v>5.7957446808510635</v>
      </c>
      <c r="Y1449" s="65">
        <f t="shared" ref="Y1449" si="935">((Y1443*$H1443)+(Y1444*$H1444))/$F1444</f>
        <v>0.28297872340425534</v>
      </c>
      <c r="Z1449" s="63">
        <f t="shared" si="933"/>
        <v>9.4E-2</v>
      </c>
      <c r="AA1449" s="63">
        <f t="shared" si="933"/>
        <v>4.8899999999999997</v>
      </c>
      <c r="AB1449" s="63">
        <f t="shared" si="933"/>
        <v>1.8</v>
      </c>
      <c r="AC1449" s="65">
        <f t="shared" ref="AC1449:AD1449" si="936">((AC1443*$H1443)+(AC1444*$H1444))/$F1444</f>
        <v>0</v>
      </c>
      <c r="AD1449" s="65">
        <f t="shared" si="936"/>
        <v>0.30446808510638301</v>
      </c>
      <c r="AE1449" s="63">
        <f t="shared" si="933"/>
        <v>8.7100000000000009</v>
      </c>
      <c r="AF1449" s="65">
        <f t="shared" ref="AF1449:AP1449" si="937">((AF1443*$H1443)+(AF1444*$H1444))/$F1444</f>
        <v>4.0212765957446805</v>
      </c>
      <c r="AG1449" s="65">
        <f t="shared" si="937"/>
        <v>1.8138297872340425</v>
      </c>
      <c r="AH1449" s="65">
        <f t="shared" si="937"/>
        <v>6.0851063829787229E-2</v>
      </c>
      <c r="AI1449" s="65">
        <f t="shared" si="937"/>
        <v>0.32851063829787236</v>
      </c>
      <c r="AJ1449" s="65">
        <f t="shared" si="937"/>
        <v>2.0778723404255319</v>
      </c>
      <c r="AK1449" s="65">
        <f t="shared" si="937"/>
        <v>65.170212765957444</v>
      </c>
      <c r="AL1449" s="65">
        <f t="shared" si="937"/>
        <v>0</v>
      </c>
      <c r="AM1449" s="65">
        <f t="shared" si="937"/>
        <v>0</v>
      </c>
      <c r="AN1449" s="65">
        <f t="shared" si="937"/>
        <v>0</v>
      </c>
      <c r="AO1449" s="65">
        <f t="shared" si="937"/>
        <v>0</v>
      </c>
      <c r="AP1449" s="65">
        <f t="shared" si="937"/>
        <v>0</v>
      </c>
    </row>
    <row r="1450" spans="1:42" x14ac:dyDescent="0.25">
      <c r="A1450" s="35">
        <v>261</v>
      </c>
      <c r="B1450" s="36" t="s">
        <v>4428</v>
      </c>
      <c r="C1450" s="35">
        <v>1</v>
      </c>
      <c r="D1450" s="35" t="s">
        <v>660</v>
      </c>
      <c r="E1450" s="35">
        <v>0</v>
      </c>
      <c r="F1450" s="51">
        <v>10</v>
      </c>
      <c r="G1450" s="35"/>
      <c r="H1450" s="35">
        <f t="shared" si="896"/>
        <v>10</v>
      </c>
      <c r="I1450" s="37">
        <v>3</v>
      </c>
      <c r="J1450" s="37">
        <v>3.45</v>
      </c>
      <c r="K1450" s="37">
        <v>5.16</v>
      </c>
      <c r="L1450" s="37">
        <v>28.36</v>
      </c>
      <c r="M1450" s="37">
        <v>37.270000000000003</v>
      </c>
      <c r="N1450" s="37">
        <v>77.239999999999995</v>
      </c>
      <c r="O1450" s="37">
        <v>17.71</v>
      </c>
      <c r="P1450" s="37">
        <v>5.05</v>
      </c>
      <c r="Q1450" s="37">
        <v>16.93</v>
      </c>
      <c r="R1450" s="38" t="s">
        <v>79</v>
      </c>
      <c r="S1450" s="39">
        <v>6.8</v>
      </c>
      <c r="T1450" s="39">
        <v>6.9</v>
      </c>
      <c r="U1450" s="39">
        <v>7.2</v>
      </c>
      <c r="V1450" s="39">
        <v>5.6</v>
      </c>
      <c r="W1450" s="39">
        <v>5.9</v>
      </c>
      <c r="X1450" s="39">
        <v>6.2</v>
      </c>
      <c r="Y1450" s="37">
        <v>0.56999999999999995</v>
      </c>
      <c r="Z1450" s="37">
        <v>5.7000000000000002E-2</v>
      </c>
      <c r="AA1450" s="37">
        <v>10</v>
      </c>
      <c r="AB1450" s="37"/>
      <c r="AC1450" s="37"/>
      <c r="AD1450" s="37">
        <v>0.63</v>
      </c>
      <c r="AE1450" s="37">
        <v>6.08</v>
      </c>
      <c r="AF1450" s="37">
        <v>2.4</v>
      </c>
      <c r="AG1450" s="37">
        <v>0.63</v>
      </c>
      <c r="AH1450" s="37">
        <v>0.54</v>
      </c>
      <c r="AI1450" s="37">
        <v>0.22</v>
      </c>
      <c r="AJ1450" s="37">
        <v>0.96</v>
      </c>
      <c r="AK1450" s="39">
        <v>40</v>
      </c>
      <c r="AL1450" s="37"/>
      <c r="AM1450" s="37"/>
      <c r="AN1450" s="37"/>
      <c r="AO1450" s="37"/>
      <c r="AP1450" s="40"/>
    </row>
    <row r="1451" spans="1:42" x14ac:dyDescent="0.25">
      <c r="A1451" s="35">
        <v>261</v>
      </c>
      <c r="B1451" s="36" t="s">
        <v>4428</v>
      </c>
      <c r="C1451" s="35">
        <v>2</v>
      </c>
      <c r="D1451" s="35" t="s">
        <v>684</v>
      </c>
      <c r="E1451" s="35">
        <v>10</v>
      </c>
      <c r="F1451" s="51">
        <v>26</v>
      </c>
      <c r="G1451" s="35"/>
      <c r="H1451" s="35">
        <f t="shared" si="896"/>
        <v>16</v>
      </c>
      <c r="I1451" s="37">
        <v>5.8</v>
      </c>
      <c r="J1451" s="37">
        <v>3.7</v>
      </c>
      <c r="K1451" s="37">
        <v>4.83</v>
      </c>
      <c r="L1451" s="37">
        <v>24.93</v>
      </c>
      <c r="M1451" s="37">
        <v>29.5</v>
      </c>
      <c r="N1451" s="37">
        <v>68.760000000000005</v>
      </c>
      <c r="O1451" s="37">
        <v>20.94</v>
      </c>
      <c r="P1451" s="37">
        <v>10.3</v>
      </c>
      <c r="Q1451" s="37">
        <v>62.5</v>
      </c>
      <c r="R1451" s="38" t="s">
        <v>506</v>
      </c>
      <c r="S1451" s="39">
        <v>7</v>
      </c>
      <c r="T1451" s="39">
        <v>7.1</v>
      </c>
      <c r="U1451" s="39">
        <v>7.6</v>
      </c>
      <c r="V1451" s="39">
        <v>5.9</v>
      </c>
      <c r="W1451" s="39">
        <v>5.9</v>
      </c>
      <c r="X1451" s="39">
        <v>6.2</v>
      </c>
      <c r="Y1451" s="37">
        <v>0.41</v>
      </c>
      <c r="Z1451" s="37">
        <v>6.0999999999999999E-2</v>
      </c>
      <c r="AA1451" s="37">
        <v>6.72</v>
      </c>
      <c r="AB1451" s="37"/>
      <c r="AC1451" s="37"/>
      <c r="AD1451" s="37">
        <v>1.19</v>
      </c>
      <c r="AE1451" s="37">
        <v>7.6</v>
      </c>
      <c r="AF1451" s="37">
        <v>2.1</v>
      </c>
      <c r="AG1451" s="37">
        <v>1.05</v>
      </c>
      <c r="AH1451" s="37">
        <v>1</v>
      </c>
      <c r="AI1451" s="37">
        <v>0.18</v>
      </c>
      <c r="AJ1451" s="37">
        <v>2.4</v>
      </c>
      <c r="AK1451" s="39">
        <v>17</v>
      </c>
      <c r="AL1451" s="37"/>
      <c r="AM1451" s="37"/>
      <c r="AN1451" s="37"/>
      <c r="AO1451" s="37"/>
      <c r="AP1451" s="40"/>
    </row>
    <row r="1452" spans="1:42" x14ac:dyDescent="0.25">
      <c r="A1452" s="41">
        <v>261</v>
      </c>
      <c r="B1452" s="42" t="s">
        <v>4428</v>
      </c>
      <c r="C1452" s="41">
        <v>3</v>
      </c>
      <c r="D1452" s="41" t="s">
        <v>2915</v>
      </c>
      <c r="E1452" s="41">
        <v>26</v>
      </c>
      <c r="F1452" s="49">
        <v>38</v>
      </c>
      <c r="G1452" s="41"/>
      <c r="H1452" s="41">
        <f t="shared" si="896"/>
        <v>12</v>
      </c>
      <c r="I1452" s="43">
        <v>3.8</v>
      </c>
      <c r="J1452" s="43">
        <v>2.83</v>
      </c>
      <c r="K1452" s="43">
        <v>3.36</v>
      </c>
      <c r="L1452" s="43">
        <v>11.65</v>
      </c>
      <c r="M1452" s="43">
        <v>16.59</v>
      </c>
      <c r="N1452" s="43">
        <v>38.229999999999997</v>
      </c>
      <c r="O1452" s="43">
        <v>14.11</v>
      </c>
      <c r="P1452" s="43">
        <v>47.66</v>
      </c>
      <c r="Q1452" s="43">
        <v>20.79</v>
      </c>
      <c r="R1452" s="44" t="s">
        <v>6</v>
      </c>
      <c r="S1452" s="45">
        <v>6.7</v>
      </c>
      <c r="T1452" s="45">
        <v>6.7</v>
      </c>
      <c r="U1452" s="45">
        <v>7.3</v>
      </c>
      <c r="V1452" s="45">
        <v>6</v>
      </c>
      <c r="W1452" s="45">
        <v>6</v>
      </c>
      <c r="X1452" s="45">
        <v>6.2</v>
      </c>
      <c r="Y1452" s="43">
        <v>0.38</v>
      </c>
      <c r="Z1452" s="43">
        <v>5.8999999999999997E-2</v>
      </c>
      <c r="AA1452" s="43">
        <v>6.95</v>
      </c>
      <c r="AB1452" s="43">
        <v>1.92</v>
      </c>
      <c r="AC1452" s="43"/>
      <c r="AD1452" s="43">
        <v>11.11</v>
      </c>
      <c r="AE1452" s="43">
        <v>22.3</v>
      </c>
      <c r="AF1452" s="43">
        <v>6.1</v>
      </c>
      <c r="AG1452" s="43">
        <v>8.16</v>
      </c>
      <c r="AH1452" s="43">
        <v>6.56</v>
      </c>
      <c r="AI1452" s="43">
        <v>0.12</v>
      </c>
      <c r="AJ1452" s="43">
        <v>3.2</v>
      </c>
      <c r="AK1452" s="45">
        <v>19</v>
      </c>
      <c r="AL1452" s="43"/>
      <c r="AM1452" s="43"/>
      <c r="AN1452" s="43"/>
      <c r="AO1452" s="43"/>
      <c r="AP1452" s="46"/>
    </row>
    <row r="1453" spans="1:42" x14ac:dyDescent="0.25">
      <c r="A1453" s="41">
        <v>261</v>
      </c>
      <c r="B1453" s="42" t="s">
        <v>4428</v>
      </c>
      <c r="C1453" s="41">
        <v>4</v>
      </c>
      <c r="D1453" s="41" t="s">
        <v>2208</v>
      </c>
      <c r="E1453" s="41">
        <v>38</v>
      </c>
      <c r="F1453" s="49">
        <v>58</v>
      </c>
      <c r="G1453" s="41"/>
      <c r="H1453" s="41">
        <f t="shared" si="896"/>
        <v>20</v>
      </c>
      <c r="I1453" s="43">
        <v>2.78</v>
      </c>
      <c r="J1453" s="43">
        <v>3.74</v>
      </c>
      <c r="K1453" s="43">
        <v>4.34</v>
      </c>
      <c r="L1453" s="43">
        <v>16.809999999999999</v>
      </c>
      <c r="M1453" s="43">
        <v>19.47</v>
      </c>
      <c r="N1453" s="43">
        <v>47.14</v>
      </c>
      <c r="O1453" s="43">
        <v>17.829999999999998</v>
      </c>
      <c r="P1453" s="43">
        <v>35.03</v>
      </c>
      <c r="Q1453" s="43">
        <v>10.7</v>
      </c>
      <c r="R1453" s="44" t="s">
        <v>1411</v>
      </c>
      <c r="S1453" s="45">
        <v>7.8</v>
      </c>
      <c r="T1453" s="45">
        <v>7.8</v>
      </c>
      <c r="U1453" s="45">
        <v>8.5</v>
      </c>
      <c r="V1453" s="45">
        <v>7</v>
      </c>
      <c r="W1453" s="45">
        <v>7</v>
      </c>
      <c r="X1453" s="45">
        <v>7</v>
      </c>
      <c r="Y1453" s="43">
        <v>0.11</v>
      </c>
      <c r="Z1453" s="43">
        <v>1.7999999999999999E-2</v>
      </c>
      <c r="AA1453" s="43">
        <v>6.11</v>
      </c>
      <c r="AB1453" s="43">
        <v>1.99</v>
      </c>
      <c r="AC1453" s="43">
        <v>1.9</v>
      </c>
      <c r="AD1453" s="43">
        <v>9.1</v>
      </c>
      <c r="AE1453" s="43">
        <v>17.760000000000002</v>
      </c>
      <c r="AF1453" s="43">
        <v>8.1999999999999993</v>
      </c>
      <c r="AG1453" s="43">
        <v>7.32</v>
      </c>
      <c r="AH1453" s="43">
        <v>6.88</v>
      </c>
      <c r="AI1453" s="43">
        <v>0.1</v>
      </c>
      <c r="AJ1453" s="43"/>
      <c r="AK1453" s="45">
        <v>11</v>
      </c>
      <c r="AL1453" s="43"/>
      <c r="AM1453" s="43"/>
      <c r="AN1453" s="43"/>
      <c r="AO1453" s="43"/>
      <c r="AP1453" s="46"/>
    </row>
    <row r="1454" spans="1:42" x14ac:dyDescent="0.25">
      <c r="A1454" s="3">
        <v>261</v>
      </c>
      <c r="B1454" s="11" t="s">
        <v>4428</v>
      </c>
      <c r="C1454" s="3">
        <v>5</v>
      </c>
      <c r="D1454" s="3" t="s">
        <v>2218</v>
      </c>
      <c r="E1454" s="3">
        <v>58</v>
      </c>
      <c r="F1454" s="50">
        <v>90</v>
      </c>
      <c r="G1454" s="3"/>
      <c r="H1454" s="3">
        <f t="shared" si="896"/>
        <v>32</v>
      </c>
      <c r="I1454" s="15">
        <v>3.61</v>
      </c>
      <c r="J1454" s="15">
        <v>4.57</v>
      </c>
      <c r="K1454" s="15">
        <v>4.2</v>
      </c>
      <c r="L1454" s="15">
        <v>13.93</v>
      </c>
      <c r="M1454" s="15">
        <v>16.39</v>
      </c>
      <c r="N1454" s="15">
        <v>42.7</v>
      </c>
      <c r="O1454" s="15">
        <v>23.05</v>
      </c>
      <c r="P1454" s="15">
        <v>34.25</v>
      </c>
      <c r="Q1454" s="15">
        <v>12.78</v>
      </c>
      <c r="R1454" s="23" t="s">
        <v>1064</v>
      </c>
      <c r="S1454" s="19">
        <v>8.1999999999999993</v>
      </c>
      <c r="T1454" s="19">
        <v>8.3000000000000007</v>
      </c>
      <c r="U1454" s="19">
        <v>9</v>
      </c>
      <c r="V1454" s="19">
        <v>7.4</v>
      </c>
      <c r="W1454" s="19">
        <v>7.4</v>
      </c>
      <c r="X1454" s="19">
        <v>7.7</v>
      </c>
      <c r="Y1454" s="15">
        <v>0.05</v>
      </c>
      <c r="Z1454" s="15"/>
      <c r="AA1454" s="15"/>
      <c r="AB1454" s="15">
        <v>2</v>
      </c>
      <c r="AC1454" s="15">
        <v>11.1</v>
      </c>
      <c r="AD1454" s="15">
        <v>4.0199999999999996</v>
      </c>
      <c r="AE1454" s="15">
        <v>17.760000000000002</v>
      </c>
      <c r="AF1454" s="15">
        <v>8</v>
      </c>
      <c r="AG1454" s="15">
        <v>5.23</v>
      </c>
      <c r="AH1454" s="15">
        <v>6.4</v>
      </c>
      <c r="AI1454" s="15">
        <v>0.12</v>
      </c>
      <c r="AJ1454" s="15"/>
      <c r="AK1454" s="19">
        <v>11</v>
      </c>
      <c r="AL1454" s="15"/>
      <c r="AM1454" s="15"/>
      <c r="AN1454" s="15"/>
      <c r="AO1454" s="15"/>
      <c r="AP1454" s="27"/>
    </row>
    <row r="1455" spans="1:42" x14ac:dyDescent="0.25">
      <c r="A1455" s="3">
        <v>261</v>
      </c>
      <c r="B1455" s="11" t="s">
        <v>4428</v>
      </c>
      <c r="C1455" s="3">
        <v>6</v>
      </c>
      <c r="D1455" s="3" t="s">
        <v>3586</v>
      </c>
      <c r="E1455" s="3">
        <v>90</v>
      </c>
      <c r="F1455" s="50">
        <v>90</v>
      </c>
      <c r="G1455" s="3"/>
      <c r="H1455" s="3">
        <f t="shared" si="896"/>
        <v>0</v>
      </c>
      <c r="I1455" s="15">
        <v>2.67</v>
      </c>
      <c r="J1455" s="15">
        <v>3.5</v>
      </c>
      <c r="K1455" s="15">
        <v>3.72</v>
      </c>
      <c r="L1455" s="15">
        <v>13.18</v>
      </c>
      <c r="M1455" s="15">
        <v>15.18</v>
      </c>
      <c r="N1455" s="15">
        <v>38.25</v>
      </c>
      <c r="O1455" s="15">
        <v>29.6</v>
      </c>
      <c r="P1455" s="15">
        <v>32.15</v>
      </c>
      <c r="Q1455" s="15"/>
      <c r="R1455" s="23" t="s">
        <v>1064</v>
      </c>
      <c r="S1455" s="19">
        <v>8.1999999999999993</v>
      </c>
      <c r="T1455" s="19">
        <v>8.1999999999999993</v>
      </c>
      <c r="U1455" s="19">
        <v>9</v>
      </c>
      <c r="V1455" s="19">
        <v>7.2</v>
      </c>
      <c r="W1455" s="19">
        <v>7.4</v>
      </c>
      <c r="X1455" s="19">
        <v>7.9</v>
      </c>
      <c r="Y1455" s="15">
        <v>0.06</v>
      </c>
      <c r="Z1455" s="15"/>
      <c r="AA1455" s="15"/>
      <c r="AB1455" s="15">
        <v>2</v>
      </c>
      <c r="AC1455" s="15">
        <v>22.3</v>
      </c>
      <c r="AD1455" s="15">
        <v>14.29</v>
      </c>
      <c r="AE1455" s="15">
        <v>18.649999999999999</v>
      </c>
      <c r="AF1455" s="15">
        <v>9.1</v>
      </c>
      <c r="AG1455" s="15">
        <v>6.07</v>
      </c>
      <c r="AH1455" s="15">
        <v>6.96</v>
      </c>
      <c r="AI1455" s="15">
        <v>0.1</v>
      </c>
      <c r="AJ1455" s="15"/>
      <c r="AK1455" s="19">
        <v>11</v>
      </c>
      <c r="AL1455" s="15"/>
      <c r="AM1455" s="15"/>
      <c r="AN1455" s="15"/>
      <c r="AO1455" s="15"/>
      <c r="AP1455" s="27"/>
    </row>
    <row r="1456" spans="1:42" ht="15.6" x14ac:dyDescent="0.3">
      <c r="A1456" s="59">
        <f>A1450</f>
        <v>261</v>
      </c>
      <c r="B1456" s="60" t="str">
        <f>B1450</f>
        <v>NE</v>
      </c>
      <c r="C1456" s="61"/>
      <c r="D1456" s="61"/>
      <c r="E1456" s="61"/>
      <c r="F1456" s="62"/>
      <c r="G1456" s="61"/>
      <c r="H1456" s="61"/>
      <c r="I1456" s="63">
        <f>((I1450*$H1450)+(I1451*$H1451))/$F1451</f>
        <v>4.7230769230769232</v>
      </c>
      <c r="J1456" s="63">
        <f>((J1450*$H1450)+(J1451*$H1451))/$F1451</f>
        <v>3.6038461538461539</v>
      </c>
      <c r="K1456" s="63">
        <f t="shared" ref="K1456:Q1456" si="938">((K1450*$H1450)+(K1451*$H1451))/$F1451</f>
        <v>4.9569230769230765</v>
      </c>
      <c r="L1456" s="63">
        <f t="shared" si="938"/>
        <v>26.24923076923077</v>
      </c>
      <c r="M1456" s="63">
        <f t="shared" si="938"/>
        <v>32.488461538461543</v>
      </c>
      <c r="N1456" s="63">
        <f t="shared" si="938"/>
        <v>72.021538461538455</v>
      </c>
      <c r="O1456" s="63">
        <f t="shared" si="938"/>
        <v>19.697692307692311</v>
      </c>
      <c r="P1456" s="63">
        <f t="shared" si="938"/>
        <v>8.2807692307692307</v>
      </c>
      <c r="Q1456" s="63">
        <f t="shared" si="938"/>
        <v>44.973076923076924</v>
      </c>
      <c r="R1456" s="64" t="str">
        <f>R1450</f>
        <v>aF</v>
      </c>
      <c r="S1456" s="65">
        <f t="shared" ref="S1456:X1456" si="939">((S1450*$H1450)+(S1451*$H1451)+(S1452*$H1452)+(S1453*$H1453))/$F1453</f>
        <v>7.1793103448275861</v>
      </c>
      <c r="T1456" s="65">
        <f t="shared" si="939"/>
        <v>7.2241379310344831</v>
      </c>
      <c r="U1456" s="65">
        <f t="shared" si="939"/>
        <v>7.7793103448275858</v>
      </c>
      <c r="V1456" s="65">
        <f t="shared" si="939"/>
        <v>6.2482758620689651</v>
      </c>
      <c r="W1456" s="65">
        <f t="shared" si="939"/>
        <v>6.3</v>
      </c>
      <c r="X1456" s="65">
        <f t="shared" si="939"/>
        <v>6.475862068965518</v>
      </c>
      <c r="Y1456" s="65">
        <f>((Y1450*$H1450)+(Y1451*$H1451)+(Y1452*$H1452)+(Y1453*$H1453))/$F1453</f>
        <v>0.32793103448275862</v>
      </c>
      <c r="Z1456" s="63">
        <f t="shared" ref="Z1456:AE1456" si="940">((Z1450*$H1450)+(Z1451*$H1451))/$F1451</f>
        <v>5.9461538461538462E-2</v>
      </c>
      <c r="AA1456" s="63">
        <f t="shared" si="940"/>
        <v>7.9815384615384612</v>
      </c>
      <c r="AB1456" s="63">
        <f t="shared" si="940"/>
        <v>0</v>
      </c>
      <c r="AC1456" s="65">
        <f>((AC1450*$H1450)+(AC1451*$H1451)+(AC1452*$H1452)+(AC1453*$H1453))/$F1453</f>
        <v>0.65517241379310343</v>
      </c>
      <c r="AD1456" s="65">
        <f>((AD1450*$H1450)+(AD1451*$H1451)+(AD1452*$H1452)+(AD1453*$H1453))/$F1453</f>
        <v>5.8734482758620681</v>
      </c>
      <c r="AE1456" s="63">
        <f t="shared" si="940"/>
        <v>7.0153846153846144</v>
      </c>
      <c r="AF1456" s="65">
        <f t="shared" ref="AF1456:AP1456" si="941">((AF1450*$H1450)+(AF1451*$H1451)+(AF1452*$H1452)+(AF1453*$H1453))/$F1453</f>
        <v>5.0827586206896544</v>
      </c>
      <c r="AG1456" s="65">
        <f t="shared" si="941"/>
        <v>4.6106896551724139</v>
      </c>
      <c r="AH1456" s="65">
        <f t="shared" si="941"/>
        <v>4.0986206896551725</v>
      </c>
      <c r="AI1456" s="65">
        <f t="shared" si="941"/>
        <v>0.14689655172413793</v>
      </c>
      <c r="AJ1456" s="65">
        <f t="shared" si="941"/>
        <v>1.4896551724137932</v>
      </c>
      <c r="AK1456" s="65">
        <f t="shared" si="941"/>
        <v>19.310344827586206</v>
      </c>
      <c r="AL1456" s="65">
        <f t="shared" si="941"/>
        <v>0</v>
      </c>
      <c r="AM1456" s="65">
        <f t="shared" si="941"/>
        <v>0</v>
      </c>
      <c r="AN1456" s="65">
        <f t="shared" si="941"/>
        <v>0</v>
      </c>
      <c r="AO1456" s="65">
        <f t="shared" si="941"/>
        <v>0</v>
      </c>
      <c r="AP1456" s="66">
        <f t="shared" si="941"/>
        <v>0</v>
      </c>
    </row>
    <row r="1457" spans="1:42" x14ac:dyDescent="0.25">
      <c r="A1457" s="35">
        <v>263</v>
      </c>
      <c r="B1457" s="36" t="s">
        <v>4428</v>
      </c>
      <c r="C1457" s="35">
        <v>1</v>
      </c>
      <c r="D1457" s="35"/>
      <c r="E1457" s="35">
        <v>0</v>
      </c>
      <c r="F1457" s="51">
        <v>20</v>
      </c>
      <c r="G1457" s="35"/>
      <c r="H1457" s="35">
        <f t="shared" si="896"/>
        <v>20</v>
      </c>
      <c r="I1457" s="37">
        <v>0.13</v>
      </c>
      <c r="J1457" s="37">
        <v>0.28999999999999998</v>
      </c>
      <c r="K1457" s="37">
        <v>0.97</v>
      </c>
      <c r="L1457" s="37">
        <v>60.94</v>
      </c>
      <c r="M1457" s="37">
        <v>22.09</v>
      </c>
      <c r="N1457" s="37">
        <v>84.42</v>
      </c>
      <c r="O1457" s="37">
        <v>10.23</v>
      </c>
      <c r="P1457" s="37">
        <v>5.35</v>
      </c>
      <c r="Q1457" s="37">
        <v>0.36</v>
      </c>
      <c r="R1457" s="38" t="s">
        <v>79</v>
      </c>
      <c r="S1457" s="39">
        <v>6.1</v>
      </c>
      <c r="T1457" s="39">
        <v>6.2</v>
      </c>
      <c r="U1457" s="39">
        <v>6.6</v>
      </c>
      <c r="V1457" s="39">
        <v>5</v>
      </c>
      <c r="W1457" s="39">
        <v>5.0999999999999996</v>
      </c>
      <c r="X1457" s="39">
        <v>5.3</v>
      </c>
      <c r="Y1457" s="37">
        <v>0.23</v>
      </c>
      <c r="Z1457" s="37">
        <v>0.35</v>
      </c>
      <c r="AA1457" s="37">
        <v>6.57</v>
      </c>
      <c r="AB1457" s="37">
        <v>1.45</v>
      </c>
      <c r="AC1457" s="37"/>
      <c r="AD1457" s="37">
        <v>0.4</v>
      </c>
      <c r="AE1457" s="37">
        <v>3.74</v>
      </c>
      <c r="AF1457" s="37">
        <v>1.2</v>
      </c>
      <c r="AG1457" s="37">
        <v>0.63</v>
      </c>
      <c r="AH1457" s="37">
        <v>0.28000000000000003</v>
      </c>
      <c r="AI1457" s="37">
        <v>0.5</v>
      </c>
      <c r="AJ1457" s="37">
        <v>2.4</v>
      </c>
      <c r="AK1457" s="39">
        <v>20</v>
      </c>
      <c r="AL1457" s="37"/>
      <c r="AM1457" s="37"/>
      <c r="AN1457" s="37"/>
      <c r="AO1457" s="37"/>
      <c r="AP1457" s="40"/>
    </row>
    <row r="1458" spans="1:42" x14ac:dyDescent="0.25">
      <c r="A1458" s="41">
        <v>263</v>
      </c>
      <c r="B1458" s="42" t="s">
        <v>4428</v>
      </c>
      <c r="C1458" s="41">
        <v>2</v>
      </c>
      <c r="D1458" s="41"/>
      <c r="E1458" s="41">
        <v>20</v>
      </c>
      <c r="F1458" s="49">
        <v>36</v>
      </c>
      <c r="G1458" s="41"/>
      <c r="H1458" s="41">
        <f t="shared" si="896"/>
        <v>16</v>
      </c>
      <c r="I1458" s="43">
        <v>0.14000000000000001</v>
      </c>
      <c r="J1458" s="43">
        <v>0.26</v>
      </c>
      <c r="K1458" s="43">
        <v>0.93</v>
      </c>
      <c r="L1458" s="43">
        <v>60.82</v>
      </c>
      <c r="M1458" s="43">
        <v>21.28</v>
      </c>
      <c r="N1458" s="43">
        <v>83.43</v>
      </c>
      <c r="O1458" s="43">
        <v>10.46</v>
      </c>
      <c r="P1458" s="43">
        <v>6.11</v>
      </c>
      <c r="Q1458" s="43">
        <v>0.48</v>
      </c>
      <c r="R1458" s="44" t="s">
        <v>79</v>
      </c>
      <c r="S1458" s="45">
        <v>6</v>
      </c>
      <c r="T1458" s="45">
        <v>6</v>
      </c>
      <c r="U1458" s="45">
        <v>6.8</v>
      </c>
      <c r="V1458" s="45">
        <v>5.0999999999999996</v>
      </c>
      <c r="W1458" s="45">
        <v>5.0999999999999996</v>
      </c>
      <c r="X1458" s="45">
        <v>5.4</v>
      </c>
      <c r="Y1458" s="43">
        <v>0.15</v>
      </c>
      <c r="Z1458" s="43">
        <v>0.27</v>
      </c>
      <c r="AA1458" s="43">
        <v>5.56</v>
      </c>
      <c r="AB1458" s="43">
        <v>1.5</v>
      </c>
      <c r="AC1458" s="43"/>
      <c r="AD1458" s="43">
        <v>0.2</v>
      </c>
      <c r="AE1458" s="43">
        <v>3.62</v>
      </c>
      <c r="AF1458" s="43">
        <v>0.7</v>
      </c>
      <c r="AG1458" s="43">
        <v>0.4</v>
      </c>
      <c r="AH1458" s="43">
        <v>0.36</v>
      </c>
      <c r="AI1458" s="43">
        <v>0.16</v>
      </c>
      <c r="AJ1458" s="43">
        <v>2</v>
      </c>
      <c r="AK1458" s="45">
        <v>13</v>
      </c>
      <c r="AL1458" s="43"/>
      <c r="AM1458" s="43"/>
      <c r="AN1458" s="43"/>
      <c r="AO1458" s="43"/>
      <c r="AP1458" s="46"/>
    </row>
    <row r="1459" spans="1:42" x14ac:dyDescent="0.25">
      <c r="A1459" s="41">
        <v>263</v>
      </c>
      <c r="B1459" s="42" t="s">
        <v>4428</v>
      </c>
      <c r="C1459" s="41">
        <v>3</v>
      </c>
      <c r="D1459" s="41"/>
      <c r="E1459" s="41">
        <v>36</v>
      </c>
      <c r="F1459" s="49">
        <v>60</v>
      </c>
      <c r="G1459" s="41"/>
      <c r="H1459" s="41">
        <f t="shared" si="896"/>
        <v>24</v>
      </c>
      <c r="I1459" s="43">
        <v>0.32</v>
      </c>
      <c r="J1459" s="43">
        <v>0.32</v>
      </c>
      <c r="K1459" s="43">
        <v>1.03</v>
      </c>
      <c r="L1459" s="43">
        <v>59.81</v>
      </c>
      <c r="M1459" s="43">
        <v>20.59</v>
      </c>
      <c r="N1459" s="43">
        <v>82.07</v>
      </c>
      <c r="O1459" s="43">
        <v>12.15</v>
      </c>
      <c r="P1459" s="43">
        <v>5.78</v>
      </c>
      <c r="Q1459" s="43">
        <v>0.34</v>
      </c>
      <c r="R1459" s="44" t="s">
        <v>79</v>
      </c>
      <c r="S1459" s="45">
        <v>6.1</v>
      </c>
      <c r="T1459" s="45">
        <v>6.2</v>
      </c>
      <c r="U1459" s="45">
        <v>6.5</v>
      </c>
      <c r="V1459" s="45">
        <v>5</v>
      </c>
      <c r="W1459" s="45">
        <v>5</v>
      </c>
      <c r="X1459" s="45">
        <v>5.2</v>
      </c>
      <c r="Y1459" s="43">
        <v>0.17</v>
      </c>
      <c r="Z1459" s="43">
        <v>0.24</v>
      </c>
      <c r="AA1459" s="43">
        <v>7.08</v>
      </c>
      <c r="AB1459" s="43">
        <v>1.54</v>
      </c>
      <c r="AC1459" s="43"/>
      <c r="AD1459" s="43">
        <v>0.25</v>
      </c>
      <c r="AE1459" s="43">
        <v>3.33</v>
      </c>
      <c r="AF1459" s="43">
        <v>0.4</v>
      </c>
      <c r="AG1459" s="43">
        <v>0.21</v>
      </c>
      <c r="AH1459" s="43">
        <v>0.46</v>
      </c>
      <c r="AI1459" s="43">
        <v>0.12</v>
      </c>
      <c r="AJ1459" s="43">
        <v>2.84</v>
      </c>
      <c r="AK1459" s="45">
        <v>13</v>
      </c>
      <c r="AL1459" s="43"/>
      <c r="AM1459" s="43"/>
      <c r="AN1459" s="43"/>
      <c r="AO1459" s="43"/>
      <c r="AP1459" s="46"/>
    </row>
    <row r="1460" spans="1:42" x14ac:dyDescent="0.25">
      <c r="A1460" s="3">
        <v>263</v>
      </c>
      <c r="B1460" s="11" t="s">
        <v>4428</v>
      </c>
      <c r="C1460" s="3">
        <v>4</v>
      </c>
      <c r="D1460" s="3"/>
      <c r="E1460" s="3">
        <v>60</v>
      </c>
      <c r="F1460" s="50">
        <v>100</v>
      </c>
      <c r="G1460" s="3"/>
      <c r="H1460" s="3">
        <f t="shared" si="896"/>
        <v>40</v>
      </c>
      <c r="I1460" s="15">
        <v>0.14000000000000001</v>
      </c>
      <c r="J1460" s="15">
        <v>0.21</v>
      </c>
      <c r="K1460" s="15">
        <v>0.73</v>
      </c>
      <c r="L1460" s="15">
        <v>48.26</v>
      </c>
      <c r="M1460" s="15">
        <v>19</v>
      </c>
      <c r="N1460" s="15">
        <v>68.34</v>
      </c>
      <c r="O1460" s="15">
        <v>26.64</v>
      </c>
      <c r="P1460" s="15">
        <v>5.0199999999999996</v>
      </c>
      <c r="Q1460" s="15">
        <v>0.53</v>
      </c>
      <c r="R1460" s="23" t="s">
        <v>506</v>
      </c>
      <c r="S1460" s="19">
        <v>5.7</v>
      </c>
      <c r="T1460" s="19">
        <v>5.7</v>
      </c>
      <c r="U1460" s="19">
        <v>6.6</v>
      </c>
      <c r="V1460" s="19">
        <v>5.2</v>
      </c>
      <c r="W1460" s="19">
        <v>5.2</v>
      </c>
      <c r="X1460" s="19">
        <v>5.4</v>
      </c>
      <c r="Y1460" s="15">
        <v>0.15</v>
      </c>
      <c r="Z1460" s="15">
        <v>0.41</v>
      </c>
      <c r="AA1460" s="15">
        <v>3.66</v>
      </c>
      <c r="AB1460" s="15">
        <v>1.79</v>
      </c>
      <c r="AC1460" s="15"/>
      <c r="AD1460" s="15">
        <v>0.25</v>
      </c>
      <c r="AE1460" s="15">
        <v>6.51</v>
      </c>
      <c r="AF1460" s="15">
        <v>1.2</v>
      </c>
      <c r="AG1460" s="15">
        <v>0.63</v>
      </c>
      <c r="AH1460" s="15">
        <v>0.46</v>
      </c>
      <c r="AI1460" s="15">
        <v>0.32</v>
      </c>
      <c r="AJ1460" s="15">
        <v>3.04</v>
      </c>
      <c r="AK1460" s="19">
        <v>9</v>
      </c>
      <c r="AL1460" s="15"/>
      <c r="AM1460" s="15"/>
      <c r="AN1460" s="15"/>
      <c r="AO1460" s="15"/>
      <c r="AP1460" s="27"/>
    </row>
    <row r="1461" spans="1:42" x14ac:dyDescent="0.25">
      <c r="A1461" s="3">
        <v>263</v>
      </c>
      <c r="B1461" s="11" t="s">
        <v>4428</v>
      </c>
      <c r="C1461" s="3">
        <v>5</v>
      </c>
      <c r="D1461" s="3"/>
      <c r="E1461" s="3">
        <v>100</v>
      </c>
      <c r="F1461" s="50">
        <v>150</v>
      </c>
      <c r="G1461" s="3"/>
      <c r="H1461" s="3">
        <f t="shared" ref="H1461:H1527" si="942">F1461-E1461</f>
        <v>50</v>
      </c>
      <c r="I1461" s="15">
        <v>0.16</v>
      </c>
      <c r="J1461" s="15">
        <v>0.28000000000000003</v>
      </c>
      <c r="K1461" s="15">
        <v>0.66</v>
      </c>
      <c r="L1461" s="15">
        <v>44.28</v>
      </c>
      <c r="M1461" s="15">
        <v>16.89</v>
      </c>
      <c r="N1461" s="15">
        <v>62.27</v>
      </c>
      <c r="O1461" s="15">
        <v>34.19</v>
      </c>
      <c r="P1461" s="15">
        <v>3.54</v>
      </c>
      <c r="Q1461" s="15">
        <v>0.56999999999999995</v>
      </c>
      <c r="R1461" s="23" t="s">
        <v>506</v>
      </c>
      <c r="S1461" s="19">
        <v>6.2</v>
      </c>
      <c r="T1461" s="19">
        <v>6.2</v>
      </c>
      <c r="U1461" s="19">
        <v>6.6</v>
      </c>
      <c r="V1461" s="19">
        <v>5.6</v>
      </c>
      <c r="W1461" s="19">
        <v>5.9</v>
      </c>
      <c r="X1461" s="19">
        <v>6.1</v>
      </c>
      <c r="Y1461" s="15">
        <v>0.13</v>
      </c>
      <c r="Z1461" s="15"/>
      <c r="AA1461" s="15"/>
      <c r="AB1461" s="15">
        <v>1.86</v>
      </c>
      <c r="AC1461" s="15"/>
      <c r="AD1461" s="15">
        <v>0.59</v>
      </c>
      <c r="AE1461" s="15">
        <v>7.94</v>
      </c>
      <c r="AF1461" s="15">
        <v>1.6</v>
      </c>
      <c r="AG1461" s="15">
        <v>0.63</v>
      </c>
      <c r="AH1461" s="15">
        <v>0.46</v>
      </c>
      <c r="AI1461" s="15">
        <v>0.7</v>
      </c>
      <c r="AJ1461" s="15">
        <v>4.16</v>
      </c>
      <c r="AK1461" s="19">
        <v>3</v>
      </c>
      <c r="AL1461" s="15"/>
      <c r="AM1461" s="15"/>
      <c r="AN1461" s="15"/>
      <c r="AO1461" s="15"/>
      <c r="AP1461" s="27"/>
    </row>
    <row r="1462" spans="1:42" x14ac:dyDescent="0.25">
      <c r="A1462" s="3">
        <v>263</v>
      </c>
      <c r="B1462" s="11" t="s">
        <v>4428</v>
      </c>
      <c r="C1462" s="3">
        <v>6</v>
      </c>
      <c r="D1462" s="3"/>
      <c r="E1462" s="3">
        <v>150</v>
      </c>
      <c r="F1462" s="50">
        <v>150</v>
      </c>
      <c r="G1462" s="3"/>
      <c r="H1462" s="3">
        <f t="shared" si="942"/>
        <v>0</v>
      </c>
      <c r="I1462" s="15">
        <v>0.06</v>
      </c>
      <c r="J1462" s="15">
        <v>0.27</v>
      </c>
      <c r="K1462" s="15">
        <v>0.8</v>
      </c>
      <c r="L1462" s="15">
        <v>54.41</v>
      </c>
      <c r="M1462" s="15">
        <v>18.03</v>
      </c>
      <c r="N1462" s="15">
        <v>73.569999999999993</v>
      </c>
      <c r="O1462" s="15">
        <v>21.28</v>
      </c>
      <c r="P1462" s="15">
        <v>5.15</v>
      </c>
      <c r="Q1462" s="15">
        <v>1.07</v>
      </c>
      <c r="R1462" s="23" t="s">
        <v>506</v>
      </c>
      <c r="S1462" s="19">
        <v>7.4</v>
      </c>
      <c r="T1462" s="19">
        <v>7.4</v>
      </c>
      <c r="U1462" s="19">
        <v>7.6</v>
      </c>
      <c r="V1462" s="19">
        <v>6.6</v>
      </c>
      <c r="W1462" s="19">
        <v>6.6</v>
      </c>
      <c r="X1462" s="19">
        <v>6.9</v>
      </c>
      <c r="Y1462" s="15">
        <v>0.16</v>
      </c>
      <c r="Z1462" s="15"/>
      <c r="AA1462" s="15"/>
      <c r="AB1462" s="15">
        <v>1.74</v>
      </c>
      <c r="AC1462" s="15"/>
      <c r="AD1462" s="15">
        <v>0.67</v>
      </c>
      <c r="AE1462" s="15">
        <v>5.47</v>
      </c>
      <c r="AF1462" s="15">
        <v>1.7</v>
      </c>
      <c r="AG1462" s="15">
        <v>0.21</v>
      </c>
      <c r="AH1462" s="15">
        <v>0.6</v>
      </c>
      <c r="AI1462" s="15">
        <v>0.5</v>
      </c>
      <c r="AJ1462" s="15">
        <v>2.08</v>
      </c>
      <c r="AK1462" s="19">
        <v>6</v>
      </c>
      <c r="AL1462" s="15"/>
      <c r="AM1462" s="15"/>
      <c r="AN1462" s="15"/>
      <c r="AO1462" s="15"/>
      <c r="AP1462" s="27"/>
    </row>
    <row r="1463" spans="1:42" ht="15.6" x14ac:dyDescent="0.3">
      <c r="A1463" s="59">
        <f>A1457</f>
        <v>263</v>
      </c>
      <c r="B1463" s="60" t="str">
        <f>B1457</f>
        <v>NE</v>
      </c>
      <c r="C1463" s="61"/>
      <c r="D1463" s="61"/>
      <c r="E1463" s="61"/>
      <c r="F1463" s="62"/>
      <c r="G1463" s="61"/>
      <c r="H1463" s="61"/>
      <c r="I1463" s="63">
        <f>I1457</f>
        <v>0.13</v>
      </c>
      <c r="J1463" s="63">
        <f t="shared" ref="J1463:AE1463" si="943">J1457</f>
        <v>0.28999999999999998</v>
      </c>
      <c r="K1463" s="63">
        <f t="shared" si="943"/>
        <v>0.97</v>
      </c>
      <c r="L1463" s="63">
        <f t="shared" si="943"/>
        <v>60.94</v>
      </c>
      <c r="M1463" s="63">
        <f t="shared" si="943"/>
        <v>22.09</v>
      </c>
      <c r="N1463" s="63">
        <f t="shared" si="943"/>
        <v>84.42</v>
      </c>
      <c r="O1463" s="63">
        <f t="shared" si="943"/>
        <v>10.23</v>
      </c>
      <c r="P1463" s="63">
        <f t="shared" si="943"/>
        <v>5.35</v>
      </c>
      <c r="Q1463" s="63">
        <f t="shared" si="943"/>
        <v>0.36</v>
      </c>
      <c r="R1463" s="64" t="str">
        <f t="shared" si="943"/>
        <v>aF</v>
      </c>
      <c r="S1463" s="65">
        <f t="shared" ref="S1463:X1463" si="944">((S1457*$H1457)+(S1458*$H1458)+(S1459*$H1459))/$F1459</f>
        <v>6.0733333333333333</v>
      </c>
      <c r="T1463" s="65">
        <f t="shared" si="944"/>
        <v>6.1466666666666665</v>
      </c>
      <c r="U1463" s="65">
        <f t="shared" si="944"/>
        <v>6.6133333333333333</v>
      </c>
      <c r="V1463" s="65">
        <f t="shared" si="944"/>
        <v>5.0266666666666673</v>
      </c>
      <c r="W1463" s="65">
        <f t="shared" si="944"/>
        <v>5.0600000000000005</v>
      </c>
      <c r="X1463" s="65">
        <f t="shared" si="944"/>
        <v>5.2866666666666671</v>
      </c>
      <c r="Y1463" s="65">
        <f>((Y1457*$H1457)+(Y1458*$H1458)+(Y1459*$H1459))/$F1459</f>
        <v>0.18466666666666667</v>
      </c>
      <c r="Z1463" s="63">
        <f t="shared" si="943"/>
        <v>0.35</v>
      </c>
      <c r="AA1463" s="63">
        <f t="shared" si="943"/>
        <v>6.57</v>
      </c>
      <c r="AB1463" s="63">
        <f t="shared" si="943"/>
        <v>1.45</v>
      </c>
      <c r="AC1463" s="65">
        <f>((AC1457*$H1457)+(AC1458*$H1458)+(AC1459*$H1459))/$F1459</f>
        <v>0</v>
      </c>
      <c r="AD1463" s="65">
        <f>((AD1457*$H1457)+(AD1458*$H1458)+(AD1459*$H1459))/$F1459</f>
        <v>0.28666666666666668</v>
      </c>
      <c r="AE1463" s="63">
        <f t="shared" si="943"/>
        <v>3.74</v>
      </c>
      <c r="AF1463" s="65">
        <f t="shared" ref="AF1463:AP1463" si="945">((AF1457*$H1457)+(AF1458*$H1458)+(AF1459*$H1459))/$F1459</f>
        <v>0.7466666666666667</v>
      </c>
      <c r="AG1463" s="65">
        <f t="shared" si="945"/>
        <v>0.40066666666666667</v>
      </c>
      <c r="AH1463" s="65">
        <f t="shared" si="945"/>
        <v>0.37333333333333329</v>
      </c>
      <c r="AI1463" s="65">
        <f t="shared" si="945"/>
        <v>0.25733333333333336</v>
      </c>
      <c r="AJ1463" s="65">
        <f t="shared" si="945"/>
        <v>2.4693333333333332</v>
      </c>
      <c r="AK1463" s="65">
        <f t="shared" si="945"/>
        <v>15.333333333333334</v>
      </c>
      <c r="AL1463" s="65">
        <f t="shared" si="945"/>
        <v>0</v>
      </c>
      <c r="AM1463" s="65">
        <f t="shared" si="945"/>
        <v>0</v>
      </c>
      <c r="AN1463" s="65">
        <f t="shared" si="945"/>
        <v>0</v>
      </c>
      <c r="AO1463" s="65">
        <f t="shared" si="945"/>
        <v>0</v>
      </c>
      <c r="AP1463" s="65">
        <f t="shared" si="945"/>
        <v>0</v>
      </c>
    </row>
    <row r="1464" spans="1:42" x14ac:dyDescent="0.25">
      <c r="A1464" s="35">
        <v>143</v>
      </c>
      <c r="B1464" s="36" t="s">
        <v>4428</v>
      </c>
      <c r="C1464" s="35">
        <v>1</v>
      </c>
      <c r="D1464" s="35" t="s">
        <v>6</v>
      </c>
      <c r="E1464" s="35">
        <v>0</v>
      </c>
      <c r="F1464" s="51">
        <v>8</v>
      </c>
      <c r="G1464" s="35"/>
      <c r="H1464" s="35">
        <f t="shared" si="942"/>
        <v>8</v>
      </c>
      <c r="I1464" s="37">
        <v>0.89</v>
      </c>
      <c r="J1464" s="37">
        <v>0.96</v>
      </c>
      <c r="K1464" s="37">
        <v>2.58</v>
      </c>
      <c r="L1464" s="37">
        <v>59.94</v>
      </c>
      <c r="M1464" s="37">
        <v>22.74</v>
      </c>
      <c r="N1464" s="37">
        <v>87.11</v>
      </c>
      <c r="O1464" s="37">
        <v>5.01</v>
      </c>
      <c r="P1464" s="37">
        <v>7.88</v>
      </c>
      <c r="Q1464" s="37">
        <v>3.85</v>
      </c>
      <c r="R1464" s="38" t="s">
        <v>79</v>
      </c>
      <c r="S1464" s="39">
        <v>7.6</v>
      </c>
      <c r="T1464" s="39">
        <v>7.6</v>
      </c>
      <c r="U1464" s="39">
        <v>7.6</v>
      </c>
      <c r="V1464" s="39">
        <v>6.7</v>
      </c>
      <c r="W1464" s="39">
        <v>6.7</v>
      </c>
      <c r="X1464" s="39">
        <v>6.7</v>
      </c>
      <c r="Y1464" s="37">
        <v>0.34</v>
      </c>
      <c r="Z1464" s="37">
        <v>6.8000000000000005E-2</v>
      </c>
      <c r="AA1464" s="37">
        <v>5</v>
      </c>
      <c r="AB1464" s="37">
        <v>1.61</v>
      </c>
      <c r="AC1464" s="37"/>
      <c r="AD1464" s="37">
        <v>0.67</v>
      </c>
      <c r="AE1464" s="37">
        <v>6.86</v>
      </c>
      <c r="AF1464" s="37">
        <v>4.25</v>
      </c>
      <c r="AG1464" s="37">
        <v>2.14</v>
      </c>
      <c r="AH1464" s="37">
        <v>0.02</v>
      </c>
      <c r="AI1464" s="37">
        <v>0.28000000000000003</v>
      </c>
      <c r="AJ1464" s="37">
        <v>0.62</v>
      </c>
      <c r="AK1464" s="39">
        <v>74</v>
      </c>
      <c r="AL1464" s="37"/>
      <c r="AM1464" s="37"/>
      <c r="AN1464" s="37"/>
      <c r="AO1464" s="37"/>
      <c r="AP1464" s="40"/>
    </row>
    <row r="1465" spans="1:42" x14ac:dyDescent="0.25">
      <c r="A1465" s="41">
        <v>143</v>
      </c>
      <c r="B1465" s="42" t="s">
        <v>4428</v>
      </c>
      <c r="C1465" s="41">
        <v>2</v>
      </c>
      <c r="D1465" s="41" t="s">
        <v>95</v>
      </c>
      <c r="E1465" s="41">
        <v>8</v>
      </c>
      <c r="F1465" s="49">
        <v>44</v>
      </c>
      <c r="G1465" s="41"/>
      <c r="H1465" s="41">
        <f t="shared" si="942"/>
        <v>36</v>
      </c>
      <c r="I1465" s="43">
        <v>2.06</v>
      </c>
      <c r="J1465" s="43">
        <v>1.99</v>
      </c>
      <c r="K1465" s="43">
        <v>1.68</v>
      </c>
      <c r="L1465" s="43">
        <v>43.28</v>
      </c>
      <c r="M1465" s="43">
        <v>22.63</v>
      </c>
      <c r="N1465" s="43">
        <v>71.64</v>
      </c>
      <c r="O1465" s="43">
        <v>7.87</v>
      </c>
      <c r="P1465" s="43">
        <v>20.49</v>
      </c>
      <c r="Q1465" s="43">
        <v>3.26</v>
      </c>
      <c r="R1465" s="44" t="s">
        <v>148</v>
      </c>
      <c r="S1465" s="45">
        <v>7.1</v>
      </c>
      <c r="T1465" s="45">
        <v>7.2</v>
      </c>
      <c r="U1465" s="45">
        <v>7.2</v>
      </c>
      <c r="V1465" s="45">
        <v>6</v>
      </c>
      <c r="W1465" s="45">
        <v>6.1</v>
      </c>
      <c r="X1465" s="45">
        <v>6.1</v>
      </c>
      <c r="Y1465" s="43">
        <v>0.25</v>
      </c>
      <c r="Z1465" s="43">
        <v>8.5000000000000006E-2</v>
      </c>
      <c r="AA1465" s="43">
        <v>2.94</v>
      </c>
      <c r="AB1465" s="43">
        <v>1.64</v>
      </c>
      <c r="AC1465" s="43"/>
      <c r="AD1465" s="43">
        <v>0.38</v>
      </c>
      <c r="AE1465" s="43">
        <v>12.59</v>
      </c>
      <c r="AF1465" s="43">
        <v>4.1500000000000004</v>
      </c>
      <c r="AG1465" s="43">
        <v>6.24</v>
      </c>
      <c r="AH1465" s="43">
        <v>0.1</v>
      </c>
      <c r="AI1465" s="43">
        <v>0.44</v>
      </c>
      <c r="AJ1465" s="43">
        <v>1.71</v>
      </c>
      <c r="AK1465" s="45">
        <v>23</v>
      </c>
      <c r="AL1465" s="43"/>
      <c r="AM1465" s="43"/>
      <c r="AN1465" s="43"/>
      <c r="AO1465" s="43"/>
      <c r="AP1465" s="46"/>
    </row>
    <row r="1466" spans="1:42" x14ac:dyDescent="0.25">
      <c r="A1466" s="41">
        <v>143</v>
      </c>
      <c r="B1466" s="42" t="s">
        <v>4428</v>
      </c>
      <c r="C1466" s="41">
        <v>3</v>
      </c>
      <c r="D1466" s="41" t="s">
        <v>118</v>
      </c>
      <c r="E1466" s="41">
        <v>44</v>
      </c>
      <c r="F1466" s="49">
        <v>67</v>
      </c>
      <c r="G1466" s="41"/>
      <c r="H1466" s="41">
        <f t="shared" si="942"/>
        <v>23</v>
      </c>
      <c r="I1466" s="43">
        <v>2.4500000000000002</v>
      </c>
      <c r="J1466" s="43">
        <v>2.2599999999999998</v>
      </c>
      <c r="K1466" s="43">
        <v>1.91</v>
      </c>
      <c r="L1466" s="43">
        <v>42.71</v>
      </c>
      <c r="M1466" s="43">
        <v>23.68</v>
      </c>
      <c r="N1466" s="43">
        <v>73.010000000000005</v>
      </c>
      <c r="O1466" s="43">
        <v>8.27</v>
      </c>
      <c r="P1466" s="43">
        <v>18.72</v>
      </c>
      <c r="Q1466" s="43">
        <v>3.7</v>
      </c>
      <c r="R1466" s="44" t="s">
        <v>506</v>
      </c>
      <c r="S1466" s="45">
        <v>6.7</v>
      </c>
      <c r="T1466" s="45">
        <v>6.7</v>
      </c>
      <c r="U1466" s="45">
        <v>6.7</v>
      </c>
      <c r="V1466" s="45">
        <v>5.7</v>
      </c>
      <c r="W1466" s="45">
        <v>5.8</v>
      </c>
      <c r="X1466" s="45">
        <v>5.8</v>
      </c>
      <c r="Y1466" s="43">
        <v>0.15</v>
      </c>
      <c r="Z1466" s="43">
        <v>0.03</v>
      </c>
      <c r="AA1466" s="43">
        <v>2.5</v>
      </c>
      <c r="AB1466" s="43">
        <v>1.67</v>
      </c>
      <c r="AC1466" s="43"/>
      <c r="AD1466" s="43">
        <v>0.45</v>
      </c>
      <c r="AE1466" s="43">
        <v>10.89</v>
      </c>
      <c r="AF1466" s="43">
        <v>2.8</v>
      </c>
      <c r="AG1466" s="43">
        <v>6.18</v>
      </c>
      <c r="AH1466" s="43">
        <v>0.04</v>
      </c>
      <c r="AI1466" s="43">
        <v>0.46</v>
      </c>
      <c r="AJ1466" s="43">
        <v>1.55</v>
      </c>
      <c r="AK1466" s="45">
        <v>39</v>
      </c>
      <c r="AL1466" s="43"/>
      <c r="AM1466" s="43"/>
      <c r="AN1466" s="43"/>
      <c r="AO1466" s="43"/>
      <c r="AP1466" s="46"/>
    </row>
    <row r="1467" spans="1:42" x14ac:dyDescent="0.25">
      <c r="A1467" s="3">
        <v>143</v>
      </c>
      <c r="B1467" s="11" t="s">
        <v>4428</v>
      </c>
      <c r="C1467" s="3">
        <v>4</v>
      </c>
      <c r="D1467" s="3" t="s">
        <v>138</v>
      </c>
      <c r="E1467" s="3">
        <v>67</v>
      </c>
      <c r="F1467" s="50">
        <v>90</v>
      </c>
      <c r="G1467" s="3"/>
      <c r="H1467" s="3">
        <f t="shared" si="942"/>
        <v>23</v>
      </c>
      <c r="I1467" s="15">
        <v>2.29</v>
      </c>
      <c r="J1467" s="15">
        <v>2.69</v>
      </c>
      <c r="K1467" s="15">
        <v>1.91</v>
      </c>
      <c r="L1467" s="15">
        <v>42.66</v>
      </c>
      <c r="M1467" s="15">
        <v>24.49</v>
      </c>
      <c r="N1467" s="15">
        <v>74.040000000000006</v>
      </c>
      <c r="O1467" s="15">
        <v>7.77</v>
      </c>
      <c r="P1467" s="15">
        <v>18.190000000000001</v>
      </c>
      <c r="Q1467" s="15">
        <v>3.12</v>
      </c>
      <c r="R1467" s="23" t="s">
        <v>506</v>
      </c>
      <c r="S1467" s="19">
        <v>6.6</v>
      </c>
      <c r="T1467" s="19">
        <v>6.7</v>
      </c>
      <c r="U1467" s="19">
        <v>6.7</v>
      </c>
      <c r="V1467" s="19">
        <v>5.6</v>
      </c>
      <c r="W1467" s="19">
        <v>5.6</v>
      </c>
      <c r="X1467" s="19">
        <v>5.6</v>
      </c>
      <c r="Y1467" s="15">
        <v>0.14000000000000001</v>
      </c>
      <c r="Z1467" s="15">
        <v>0.06</v>
      </c>
      <c r="AA1467" s="15">
        <v>2.33</v>
      </c>
      <c r="AB1467" s="15">
        <v>1.57</v>
      </c>
      <c r="AC1467" s="15"/>
      <c r="AD1467" s="15">
        <v>0.69</v>
      </c>
      <c r="AE1467" s="15">
        <v>10.07</v>
      </c>
      <c r="AF1467" s="15">
        <v>1.65</v>
      </c>
      <c r="AG1467" s="15">
        <v>6.82</v>
      </c>
      <c r="AH1467" s="15">
        <v>0.12</v>
      </c>
      <c r="AI1467" s="15">
        <v>0.48</v>
      </c>
      <c r="AJ1467" s="15">
        <v>1.25</v>
      </c>
      <c r="AK1467" s="19">
        <v>21</v>
      </c>
      <c r="AL1467" s="15"/>
      <c r="AM1467" s="15"/>
      <c r="AN1467" s="15"/>
      <c r="AO1467" s="15"/>
      <c r="AP1467" s="27"/>
    </row>
    <row r="1468" spans="1:42" x14ac:dyDescent="0.25">
      <c r="A1468" s="3">
        <v>143</v>
      </c>
      <c r="B1468" s="11" t="s">
        <v>4428</v>
      </c>
      <c r="C1468" s="3">
        <v>5</v>
      </c>
      <c r="D1468" s="3" t="s">
        <v>5890</v>
      </c>
      <c r="E1468" s="3">
        <v>90</v>
      </c>
      <c r="F1468" s="50">
        <v>90</v>
      </c>
      <c r="G1468" s="3"/>
      <c r="H1468" s="3">
        <f t="shared" si="942"/>
        <v>0</v>
      </c>
      <c r="I1468" s="15">
        <v>8.8800000000000008</v>
      </c>
      <c r="J1468" s="15">
        <v>6.22</v>
      </c>
      <c r="K1468" s="15">
        <v>3.41</v>
      </c>
      <c r="L1468" s="15">
        <v>37.53</v>
      </c>
      <c r="M1468" s="15">
        <v>19.989999999999998</v>
      </c>
      <c r="N1468" s="15">
        <v>76.03</v>
      </c>
      <c r="O1468" s="15">
        <v>6.34</v>
      </c>
      <c r="P1468" s="15">
        <v>17.63</v>
      </c>
      <c r="Q1468" s="15">
        <v>44.49</v>
      </c>
      <c r="R1468" s="23" t="s">
        <v>506</v>
      </c>
      <c r="S1468" s="19">
        <v>6.7</v>
      </c>
      <c r="T1468" s="19">
        <v>6.7</v>
      </c>
      <c r="U1468" s="19">
        <v>6.7</v>
      </c>
      <c r="V1468" s="19">
        <v>5.8</v>
      </c>
      <c r="W1468" s="19">
        <v>5.8</v>
      </c>
      <c r="X1468" s="19">
        <v>5.8</v>
      </c>
      <c r="Y1468" s="15">
        <v>7.0000000000000007E-2</v>
      </c>
      <c r="Z1468" s="15"/>
      <c r="AA1468" s="15"/>
      <c r="AB1468" s="15">
        <v>7.71</v>
      </c>
      <c r="AC1468" s="15"/>
      <c r="AD1468" s="15">
        <v>0.42</v>
      </c>
      <c r="AE1468" s="15">
        <v>13.18</v>
      </c>
      <c r="AF1468" s="15">
        <v>1.72</v>
      </c>
      <c r="AG1468" s="15">
        <v>9.5500000000000007</v>
      </c>
      <c r="AH1468" s="15">
        <v>0.24</v>
      </c>
      <c r="AI1468" s="15">
        <v>0.24</v>
      </c>
      <c r="AJ1468" s="15">
        <v>1.25</v>
      </c>
      <c r="AK1468" s="19">
        <v>21</v>
      </c>
      <c r="AL1468" s="15"/>
      <c r="AM1468" s="15"/>
      <c r="AN1468" s="15"/>
      <c r="AO1468" s="15"/>
      <c r="AP1468" s="27"/>
    </row>
    <row r="1469" spans="1:42" ht="15.6" x14ac:dyDescent="0.3">
      <c r="A1469" s="59">
        <f>A1464</f>
        <v>143</v>
      </c>
      <c r="B1469" s="60" t="str">
        <f>B1464</f>
        <v>NE</v>
      </c>
      <c r="C1469" s="61"/>
      <c r="D1469" s="61"/>
      <c r="E1469" s="61"/>
      <c r="F1469" s="62"/>
      <c r="G1469" s="61"/>
      <c r="H1469" s="61"/>
      <c r="I1469" s="63">
        <f>I1464</f>
        <v>0.89</v>
      </c>
      <c r="J1469" s="63">
        <f t="shared" ref="J1469:AE1469" si="946">J1464</f>
        <v>0.96</v>
      </c>
      <c r="K1469" s="63">
        <f t="shared" si="946"/>
        <v>2.58</v>
      </c>
      <c r="L1469" s="63">
        <f t="shared" si="946"/>
        <v>59.94</v>
      </c>
      <c r="M1469" s="63">
        <f t="shared" si="946"/>
        <v>22.74</v>
      </c>
      <c r="N1469" s="63">
        <f t="shared" si="946"/>
        <v>87.11</v>
      </c>
      <c r="O1469" s="63">
        <f t="shared" si="946"/>
        <v>5.01</v>
      </c>
      <c r="P1469" s="63">
        <f t="shared" si="946"/>
        <v>7.88</v>
      </c>
      <c r="Q1469" s="63">
        <f t="shared" si="946"/>
        <v>3.85</v>
      </c>
      <c r="R1469" s="64" t="str">
        <f t="shared" si="946"/>
        <v>aF</v>
      </c>
      <c r="S1469" s="65">
        <f t="shared" ref="S1469:X1469" si="947">((S1464*$H1464)+(S1465*$H1465)+(S1466*$H1466))/$F1466</f>
        <v>7.0223880597014929</v>
      </c>
      <c r="T1469" s="65">
        <f t="shared" si="947"/>
        <v>7.0761194029850749</v>
      </c>
      <c r="U1469" s="65">
        <f t="shared" si="947"/>
        <v>7.0761194029850749</v>
      </c>
      <c r="V1469" s="65">
        <f t="shared" si="947"/>
        <v>5.9805970149253742</v>
      </c>
      <c r="W1469" s="65">
        <f t="shared" si="947"/>
        <v>6.0686567164179106</v>
      </c>
      <c r="X1469" s="65">
        <f t="shared" si="947"/>
        <v>6.0686567164179106</v>
      </c>
      <c r="Y1469" s="65">
        <f>((Y1464*$H1464)+(Y1465*$H1465)+(Y1466*$H1466))/$F1466</f>
        <v>0.22641791044776119</v>
      </c>
      <c r="Z1469" s="63">
        <f t="shared" si="946"/>
        <v>6.8000000000000005E-2</v>
      </c>
      <c r="AA1469" s="63">
        <f t="shared" si="946"/>
        <v>5</v>
      </c>
      <c r="AB1469" s="63">
        <f t="shared" si="946"/>
        <v>1.61</v>
      </c>
      <c r="AC1469" s="65">
        <f>((AC1464*$H1464)+(AC1465*$H1465)+(AC1466*$H1466))/$F1466</f>
        <v>0</v>
      </c>
      <c r="AD1469" s="65">
        <f>((AD1464*$H1464)+(AD1465*$H1465)+(AD1466*$H1466))/$F1466</f>
        <v>0.43865671641791043</v>
      </c>
      <c r="AE1469" s="63">
        <f t="shared" si="946"/>
        <v>6.86</v>
      </c>
      <c r="AF1469" s="65">
        <f t="shared" ref="AF1469:AP1469" si="948">((AF1464*$H1464)+(AF1465*$H1465)+(AF1466*$H1466))/$F1466</f>
        <v>3.6985074626865675</v>
      </c>
      <c r="AG1469" s="65">
        <f t="shared" si="948"/>
        <v>5.7298507462686565</v>
      </c>
      <c r="AH1469" s="65">
        <f t="shared" si="948"/>
        <v>6.9850746268656727E-2</v>
      </c>
      <c r="AI1469" s="65">
        <f t="shared" si="948"/>
        <v>0.42776119402985069</v>
      </c>
      <c r="AJ1469" s="65">
        <f t="shared" si="948"/>
        <v>1.5249253731343282</v>
      </c>
      <c r="AK1469" s="65">
        <f t="shared" si="948"/>
        <v>34.582089552238806</v>
      </c>
      <c r="AL1469" s="65">
        <f t="shared" si="948"/>
        <v>0</v>
      </c>
      <c r="AM1469" s="65">
        <f t="shared" si="948"/>
        <v>0</v>
      </c>
      <c r="AN1469" s="65">
        <f t="shared" si="948"/>
        <v>0</v>
      </c>
      <c r="AO1469" s="65">
        <f t="shared" si="948"/>
        <v>0</v>
      </c>
      <c r="AP1469" s="65">
        <f t="shared" si="948"/>
        <v>0</v>
      </c>
    </row>
    <row r="1470" spans="1:42" x14ac:dyDescent="0.25">
      <c r="A1470" s="35">
        <v>46</v>
      </c>
      <c r="B1470" s="36" t="s">
        <v>4537</v>
      </c>
      <c r="C1470" s="35">
        <v>1</v>
      </c>
      <c r="D1470" s="35" t="s">
        <v>164</v>
      </c>
      <c r="E1470" s="35">
        <v>0</v>
      </c>
      <c r="F1470" s="51">
        <v>6</v>
      </c>
      <c r="G1470" s="35"/>
      <c r="H1470" s="35">
        <f t="shared" si="942"/>
        <v>6</v>
      </c>
      <c r="I1470" s="37">
        <v>0.13</v>
      </c>
      <c r="J1470" s="37">
        <v>1.06</v>
      </c>
      <c r="K1470" s="37">
        <v>2.4700000000000002</v>
      </c>
      <c r="L1470" s="37">
        <v>16.27</v>
      </c>
      <c r="M1470" s="37">
        <v>17.579999999999998</v>
      </c>
      <c r="N1470" s="37">
        <v>37.51</v>
      </c>
      <c r="O1470" s="37">
        <v>51.47</v>
      </c>
      <c r="P1470" s="37">
        <v>11.02</v>
      </c>
      <c r="Q1470" s="37"/>
      <c r="R1470" s="38" t="s">
        <v>283</v>
      </c>
      <c r="S1470" s="39">
        <v>6.9</v>
      </c>
      <c r="T1470" s="39">
        <v>6.9</v>
      </c>
      <c r="U1470" s="39">
        <v>6.6</v>
      </c>
      <c r="V1470" s="39">
        <v>6.5</v>
      </c>
      <c r="W1470" s="39">
        <v>6.3</v>
      </c>
      <c r="X1470" s="39">
        <v>6.3</v>
      </c>
      <c r="Y1470" s="37">
        <v>0.68</v>
      </c>
      <c r="Z1470" s="37">
        <v>0.10299999999999999</v>
      </c>
      <c r="AA1470" s="37">
        <v>6.6</v>
      </c>
      <c r="AB1470" s="37">
        <v>1.6</v>
      </c>
      <c r="AC1470" s="37"/>
      <c r="AD1470" s="37">
        <v>0.32</v>
      </c>
      <c r="AE1470" s="37">
        <v>8.3699999999999992</v>
      </c>
      <c r="AF1470" s="37">
        <v>5.34</v>
      </c>
      <c r="AG1470" s="37">
        <v>1.04</v>
      </c>
      <c r="AH1470" s="37">
        <v>0.13</v>
      </c>
      <c r="AI1470" s="37">
        <v>0.14000000000000001</v>
      </c>
      <c r="AJ1470" s="37">
        <v>1.92</v>
      </c>
      <c r="AK1470" s="39">
        <v>40</v>
      </c>
      <c r="AL1470" s="37">
        <v>48.3</v>
      </c>
      <c r="AM1470" s="37">
        <v>3.22</v>
      </c>
      <c r="AN1470" s="37">
        <v>28.98</v>
      </c>
      <c r="AO1470" s="37">
        <v>2.65</v>
      </c>
      <c r="AP1470" s="40">
        <v>14.88</v>
      </c>
    </row>
    <row r="1471" spans="1:42" x14ac:dyDescent="0.25">
      <c r="A1471" s="35">
        <v>46</v>
      </c>
      <c r="B1471" s="36" t="s">
        <v>4537</v>
      </c>
      <c r="C1471" s="35">
        <v>2</v>
      </c>
      <c r="D1471" s="35" t="s">
        <v>1331</v>
      </c>
      <c r="E1471" s="35">
        <v>6</v>
      </c>
      <c r="F1471" s="51">
        <v>22</v>
      </c>
      <c r="G1471" s="35"/>
      <c r="H1471" s="35">
        <f t="shared" si="942"/>
        <v>16</v>
      </c>
      <c r="I1471" s="37">
        <v>0.08</v>
      </c>
      <c r="J1471" s="37">
        <v>0.84</v>
      </c>
      <c r="K1471" s="37">
        <v>2.29</v>
      </c>
      <c r="L1471" s="37">
        <v>15.19</v>
      </c>
      <c r="M1471" s="37">
        <v>15.3</v>
      </c>
      <c r="N1471" s="37">
        <v>33.700000000000003</v>
      </c>
      <c r="O1471" s="37">
        <v>54.45</v>
      </c>
      <c r="P1471" s="37">
        <v>11.85</v>
      </c>
      <c r="Q1471" s="37"/>
      <c r="R1471" s="38" t="s">
        <v>283</v>
      </c>
      <c r="S1471" s="39">
        <v>6.6</v>
      </c>
      <c r="T1471" s="39">
        <v>6.6</v>
      </c>
      <c r="U1471" s="39">
        <v>6.6</v>
      </c>
      <c r="V1471" s="39">
        <v>5.8</v>
      </c>
      <c r="W1471" s="39">
        <v>6</v>
      </c>
      <c r="X1471" s="39">
        <v>6.2</v>
      </c>
      <c r="Y1471" s="37">
        <v>0.17</v>
      </c>
      <c r="Z1471" s="37">
        <v>4.1000000000000002E-2</v>
      </c>
      <c r="AA1471" s="37">
        <v>4.1500000000000004</v>
      </c>
      <c r="AB1471" s="37">
        <v>1.78</v>
      </c>
      <c r="AC1471" s="37"/>
      <c r="AD1471" s="37">
        <v>0.1</v>
      </c>
      <c r="AE1471" s="37">
        <v>4.8</v>
      </c>
      <c r="AF1471" s="37">
        <v>2.12</v>
      </c>
      <c r="AG1471" s="37">
        <v>1.39</v>
      </c>
      <c r="AH1471" s="37">
        <v>0.16</v>
      </c>
      <c r="AI1471" s="37">
        <v>0.04</v>
      </c>
      <c r="AJ1471" s="37">
        <v>1.6</v>
      </c>
      <c r="AK1471" s="39">
        <v>4</v>
      </c>
      <c r="AL1471" s="37">
        <v>46.82</v>
      </c>
      <c r="AM1471" s="37">
        <v>3.22</v>
      </c>
      <c r="AN1471" s="37">
        <v>28.88</v>
      </c>
      <c r="AO1471" s="37">
        <v>2.57</v>
      </c>
      <c r="AP1471" s="40">
        <v>16.82</v>
      </c>
    </row>
    <row r="1472" spans="1:42" x14ac:dyDescent="0.25">
      <c r="A1472" s="41">
        <v>46</v>
      </c>
      <c r="B1472" s="42" t="s">
        <v>4537</v>
      </c>
      <c r="C1472" s="41">
        <v>3</v>
      </c>
      <c r="D1472" s="41" t="s">
        <v>1343</v>
      </c>
      <c r="E1472" s="41">
        <v>22</v>
      </c>
      <c r="F1472" s="49">
        <v>37</v>
      </c>
      <c r="G1472" s="41"/>
      <c r="H1472" s="41">
        <f t="shared" si="942"/>
        <v>15</v>
      </c>
      <c r="I1472" s="43">
        <v>0.13</v>
      </c>
      <c r="J1472" s="43">
        <v>0.95</v>
      </c>
      <c r="K1472" s="43">
        <v>3.09</v>
      </c>
      <c r="L1472" s="43">
        <v>14.8</v>
      </c>
      <c r="M1472" s="43">
        <v>14.24</v>
      </c>
      <c r="N1472" s="43">
        <v>33.21</v>
      </c>
      <c r="O1472" s="43">
        <v>57.05</v>
      </c>
      <c r="P1472" s="43">
        <v>9.74</v>
      </c>
      <c r="Q1472" s="43">
        <v>0.46</v>
      </c>
      <c r="R1472" s="44" t="s">
        <v>283</v>
      </c>
      <c r="S1472" s="45">
        <v>6.4</v>
      </c>
      <c r="T1472" s="45">
        <v>6.4</v>
      </c>
      <c r="U1472" s="45">
        <v>6.6</v>
      </c>
      <c r="V1472" s="45">
        <v>5.3</v>
      </c>
      <c r="W1472" s="45">
        <v>5.5</v>
      </c>
      <c r="X1472" s="45">
        <v>5.9</v>
      </c>
      <c r="Y1472" s="43">
        <v>0.12</v>
      </c>
      <c r="Z1472" s="43">
        <v>3.1E-2</v>
      </c>
      <c r="AA1472" s="43">
        <v>3.87</v>
      </c>
      <c r="AB1472" s="43">
        <v>1.79</v>
      </c>
      <c r="AC1472" s="43"/>
      <c r="AD1472" s="43">
        <v>0.23</v>
      </c>
      <c r="AE1472" s="43">
        <v>3.8</v>
      </c>
      <c r="AF1472" s="43">
        <v>1.58</v>
      </c>
      <c r="AG1472" s="43">
        <v>1.04</v>
      </c>
      <c r="AH1472" s="43">
        <v>0.15</v>
      </c>
      <c r="AI1472" s="43">
        <v>0.04</v>
      </c>
      <c r="AJ1472" s="43">
        <v>2</v>
      </c>
      <c r="AK1472" s="45">
        <v>4</v>
      </c>
      <c r="AL1472" s="43">
        <v>48.64</v>
      </c>
      <c r="AM1472" s="43">
        <v>3.22</v>
      </c>
      <c r="AN1472" s="43">
        <v>27.98</v>
      </c>
      <c r="AO1472" s="43">
        <v>2.75</v>
      </c>
      <c r="AP1472" s="46">
        <v>15.16</v>
      </c>
    </row>
    <row r="1473" spans="1:42" x14ac:dyDescent="0.25">
      <c r="A1473" s="41">
        <v>46</v>
      </c>
      <c r="B1473" s="42" t="s">
        <v>4537</v>
      </c>
      <c r="C1473" s="41">
        <v>4</v>
      </c>
      <c r="D1473" s="41" t="s">
        <v>199</v>
      </c>
      <c r="E1473" s="41">
        <v>37</v>
      </c>
      <c r="F1473" s="49">
        <v>74</v>
      </c>
      <c r="G1473" s="41"/>
      <c r="H1473" s="41">
        <f t="shared" si="942"/>
        <v>37</v>
      </c>
      <c r="I1473" s="43">
        <v>1.74</v>
      </c>
      <c r="J1473" s="43">
        <v>4.51</v>
      </c>
      <c r="K1473" s="43">
        <v>7.04</v>
      </c>
      <c r="L1473" s="43">
        <v>11.5</v>
      </c>
      <c r="M1473" s="43">
        <v>10.34</v>
      </c>
      <c r="N1473" s="43">
        <v>35.130000000000003</v>
      </c>
      <c r="O1473" s="43">
        <v>48.13</v>
      </c>
      <c r="P1473" s="43">
        <v>16.739999999999998</v>
      </c>
      <c r="Q1473" s="43">
        <v>7.73</v>
      </c>
      <c r="R1473" s="44" t="s">
        <v>225</v>
      </c>
      <c r="S1473" s="45">
        <v>6.3</v>
      </c>
      <c r="T1473" s="45">
        <v>6.4</v>
      </c>
      <c r="U1473" s="45">
        <v>6.3</v>
      </c>
      <c r="V1473" s="45">
        <v>5</v>
      </c>
      <c r="W1473" s="45">
        <v>5.4</v>
      </c>
      <c r="X1473" s="45">
        <v>5.8</v>
      </c>
      <c r="Y1473" s="43">
        <v>0.09</v>
      </c>
      <c r="Z1473" s="43">
        <v>3.4000000000000002E-2</v>
      </c>
      <c r="AA1473" s="43">
        <v>2.65</v>
      </c>
      <c r="AB1473" s="43">
        <v>1.89</v>
      </c>
      <c r="AC1473" s="43"/>
      <c r="AD1473" s="43">
        <v>0.12</v>
      </c>
      <c r="AE1473" s="43">
        <v>5.68</v>
      </c>
      <c r="AF1473" s="43">
        <v>2.06</v>
      </c>
      <c r="AG1473" s="43">
        <v>0.83</v>
      </c>
      <c r="AH1473" s="43">
        <v>0.14000000000000001</v>
      </c>
      <c r="AI1473" s="43">
        <v>0.03</v>
      </c>
      <c r="AJ1473" s="43">
        <v>3.24</v>
      </c>
      <c r="AK1473" s="45">
        <v>6</v>
      </c>
      <c r="AL1473" s="43">
        <v>47.3</v>
      </c>
      <c r="AM1473" s="43">
        <v>4.18</v>
      </c>
      <c r="AN1473" s="43">
        <v>28.72</v>
      </c>
      <c r="AO1473" s="43">
        <v>2.56</v>
      </c>
      <c r="AP1473" s="46">
        <v>15.62</v>
      </c>
    </row>
    <row r="1474" spans="1:42" x14ac:dyDescent="0.25">
      <c r="A1474" s="3">
        <v>46</v>
      </c>
      <c r="B1474" s="11" t="s">
        <v>4537</v>
      </c>
      <c r="C1474" s="3">
        <v>5</v>
      </c>
      <c r="D1474" s="3" t="s">
        <v>95</v>
      </c>
      <c r="E1474" s="3">
        <v>74</v>
      </c>
      <c r="F1474" s="50">
        <v>110</v>
      </c>
      <c r="G1474" s="3"/>
      <c r="H1474" s="3">
        <f t="shared" si="942"/>
        <v>36</v>
      </c>
      <c r="I1474" s="15">
        <v>0.48</v>
      </c>
      <c r="J1474" s="15">
        <v>1.82</v>
      </c>
      <c r="K1474" s="15">
        <v>3.38</v>
      </c>
      <c r="L1474" s="15">
        <v>9.1199999999999992</v>
      </c>
      <c r="M1474" s="15">
        <v>9.3699999999999992</v>
      </c>
      <c r="N1474" s="15">
        <v>24.17</v>
      </c>
      <c r="O1474" s="15">
        <v>41.14</v>
      </c>
      <c r="P1474" s="15">
        <v>34.69</v>
      </c>
      <c r="Q1474" s="15">
        <v>0.46</v>
      </c>
      <c r="R1474" s="23" t="s">
        <v>1064</v>
      </c>
      <c r="S1474" s="19">
        <v>6.3</v>
      </c>
      <c r="T1474" s="19">
        <v>6.4</v>
      </c>
      <c r="U1474" s="19">
        <v>6.4</v>
      </c>
      <c r="V1474" s="19">
        <v>5</v>
      </c>
      <c r="W1474" s="19">
        <v>5.4</v>
      </c>
      <c r="X1474" s="19">
        <v>5.4</v>
      </c>
      <c r="Y1474" s="15">
        <v>0.12</v>
      </c>
      <c r="Z1474" s="15"/>
      <c r="AA1474" s="15"/>
      <c r="AB1474" s="15">
        <v>1.82</v>
      </c>
      <c r="AC1474" s="15"/>
      <c r="AD1474" s="15">
        <v>0.05</v>
      </c>
      <c r="AE1474" s="15">
        <v>9.65</v>
      </c>
      <c r="AF1474" s="15">
        <v>4.92</v>
      </c>
      <c r="AG1474" s="15">
        <v>0.76</v>
      </c>
      <c r="AH1474" s="15">
        <v>0.16</v>
      </c>
      <c r="AI1474" s="15">
        <v>0.02</v>
      </c>
      <c r="AJ1474" s="15">
        <v>3.96</v>
      </c>
      <c r="AK1474" s="19">
        <v>6</v>
      </c>
      <c r="AL1474" s="15">
        <v>46.98</v>
      </c>
      <c r="AM1474" s="15">
        <v>7.4</v>
      </c>
      <c r="AN1474" s="15">
        <v>27.5</v>
      </c>
      <c r="AO1474" s="15">
        <v>2.48</v>
      </c>
      <c r="AP1474" s="27">
        <v>12.82</v>
      </c>
    </row>
    <row r="1475" spans="1:42" x14ac:dyDescent="0.25">
      <c r="A1475" s="3">
        <v>46</v>
      </c>
      <c r="B1475" s="11" t="s">
        <v>4537</v>
      </c>
      <c r="C1475" s="3">
        <v>6</v>
      </c>
      <c r="D1475" s="3" t="s">
        <v>118</v>
      </c>
      <c r="E1475" s="3">
        <v>110</v>
      </c>
      <c r="F1475" s="50">
        <v>152</v>
      </c>
      <c r="G1475" s="3"/>
      <c r="H1475" s="3">
        <f t="shared" si="942"/>
        <v>42</v>
      </c>
      <c r="I1475" s="15">
        <v>0.32</v>
      </c>
      <c r="J1475" s="15">
        <v>1</v>
      </c>
      <c r="K1475" s="15">
        <v>2.61</v>
      </c>
      <c r="L1475" s="15">
        <v>8.7899999999999991</v>
      </c>
      <c r="M1475" s="15">
        <v>8.9</v>
      </c>
      <c r="N1475" s="15">
        <v>21.62</v>
      </c>
      <c r="O1475" s="15">
        <v>39.840000000000003</v>
      </c>
      <c r="P1475" s="15">
        <v>38.54</v>
      </c>
      <c r="Q1475" s="15">
        <v>0.18</v>
      </c>
      <c r="R1475" s="23" t="s">
        <v>1064</v>
      </c>
      <c r="S1475" s="19">
        <v>6.4</v>
      </c>
      <c r="T1475" s="19">
        <v>6.2</v>
      </c>
      <c r="U1475" s="19">
        <v>6.5</v>
      </c>
      <c r="V1475" s="19">
        <v>5</v>
      </c>
      <c r="W1475" s="19">
        <v>5.3</v>
      </c>
      <c r="X1475" s="19">
        <v>5.4</v>
      </c>
      <c r="Y1475" s="15">
        <v>7.0000000000000007E-2</v>
      </c>
      <c r="Z1475" s="15"/>
      <c r="AA1475" s="15"/>
      <c r="AB1475" s="15">
        <v>1.93</v>
      </c>
      <c r="AC1475" s="15"/>
      <c r="AD1475" s="15">
        <v>0.04</v>
      </c>
      <c r="AE1475" s="15">
        <v>11.22</v>
      </c>
      <c r="AF1475" s="15">
        <v>6.92</v>
      </c>
      <c r="AG1475" s="15">
        <v>0.69</v>
      </c>
      <c r="AH1475" s="15">
        <v>0.19</v>
      </c>
      <c r="AI1475" s="15">
        <v>0.01</v>
      </c>
      <c r="AJ1475" s="15">
        <v>3.32</v>
      </c>
      <c r="AK1475" s="19">
        <v>7</v>
      </c>
      <c r="AL1475" s="15">
        <v>42.58</v>
      </c>
      <c r="AM1475" s="15">
        <v>9.66</v>
      </c>
      <c r="AN1475" s="15">
        <v>29.64</v>
      </c>
      <c r="AO1475" s="15">
        <v>2.02</v>
      </c>
      <c r="AP1475" s="27">
        <v>13.8</v>
      </c>
    </row>
    <row r="1476" spans="1:42" ht="15.6" x14ac:dyDescent="0.3">
      <c r="A1476" s="59">
        <f>A1470</f>
        <v>46</v>
      </c>
      <c r="B1476" s="60" t="str">
        <f>B1470</f>
        <v>PO</v>
      </c>
      <c r="C1476" s="61"/>
      <c r="D1476" s="61"/>
      <c r="E1476" s="61"/>
      <c r="F1476" s="62"/>
      <c r="G1476" s="61"/>
      <c r="H1476" s="61"/>
      <c r="I1476" s="63">
        <f>((I1470*$H1470)+(I1471*$H1471))/$F1471</f>
        <v>9.3636363636363643E-2</v>
      </c>
      <c r="J1476" s="63">
        <f>((J1470*$H1470)+(J1471*$H1471))/$F1471</f>
        <v>0.9</v>
      </c>
      <c r="K1476" s="63">
        <f t="shared" ref="K1476:Q1476" si="949">((K1470*$H1470)+(K1471*$H1471))/$F1471</f>
        <v>2.3390909090909093</v>
      </c>
      <c r="L1476" s="63">
        <f t="shared" si="949"/>
        <v>15.484545454545453</v>
      </c>
      <c r="M1476" s="63">
        <f t="shared" si="949"/>
        <v>15.92181818181818</v>
      </c>
      <c r="N1476" s="63">
        <f t="shared" si="949"/>
        <v>34.739090909090912</v>
      </c>
      <c r="O1476" s="63">
        <f t="shared" si="949"/>
        <v>53.637272727272723</v>
      </c>
      <c r="P1476" s="63">
        <f t="shared" si="949"/>
        <v>11.623636363636363</v>
      </c>
      <c r="Q1476" s="63">
        <f t="shared" si="949"/>
        <v>0</v>
      </c>
      <c r="R1476" s="64" t="str">
        <f>R1470</f>
        <v>FL</v>
      </c>
      <c r="S1476" s="65">
        <f t="shared" ref="S1476:X1476" si="950">((S1470*$H1470)+(S1471*$H1471)+(S1472*$H1472)+(S1473*$H1473))/$F1473</f>
        <v>6.4337837837837837</v>
      </c>
      <c r="T1476" s="65">
        <f t="shared" si="950"/>
        <v>6.4837837837837835</v>
      </c>
      <c r="U1476" s="65">
        <f t="shared" si="950"/>
        <v>6.4499999999999993</v>
      </c>
      <c r="V1476" s="65">
        <f t="shared" si="950"/>
        <v>5.3554054054054054</v>
      </c>
      <c r="W1476" s="65">
        <f t="shared" si="950"/>
        <v>5.6229729729729732</v>
      </c>
      <c r="X1476" s="65">
        <f t="shared" si="950"/>
        <v>5.9472972972972977</v>
      </c>
      <c r="Y1476" s="65">
        <f>((Y1470*$H1470)+(Y1471*$H1471)+(Y1472*$H1472)+(Y1473*$H1473))/$F1473</f>
        <v>0.16121621621621623</v>
      </c>
      <c r="Z1476" s="63">
        <f t="shared" ref="Z1476:AE1476" si="951">((Z1470*$H1470)+(Z1471*$H1471))/$F1471</f>
        <v>5.790909090909091E-2</v>
      </c>
      <c r="AA1476" s="63">
        <f t="shared" si="951"/>
        <v>4.8181818181818183</v>
      </c>
      <c r="AB1476" s="63">
        <f t="shared" si="951"/>
        <v>1.7309090909090907</v>
      </c>
      <c r="AC1476" s="65">
        <f>((AC1470*$H1470)+(AC1471*$H1471)+(AC1472*$H1472)+(AC1473*$H1473))/$F1473</f>
        <v>0</v>
      </c>
      <c r="AD1476" s="65">
        <f>((AD1470*$H1470)+(AD1471*$H1471)+(AD1472*$H1472)+(AD1473*$H1473))/$F1473</f>
        <v>0.1541891891891892</v>
      </c>
      <c r="AE1476" s="63">
        <f t="shared" si="951"/>
        <v>5.7736363636363635</v>
      </c>
      <c r="AF1476" s="65">
        <f t="shared" ref="AF1476:AP1476" si="952">((AF1470*$H1470)+(AF1471*$H1471)+(AF1472*$H1472)+(AF1473*$H1473))/$F1473</f>
        <v>2.2416216216216216</v>
      </c>
      <c r="AG1476" s="65">
        <f t="shared" si="952"/>
        <v>1.0106756756756756</v>
      </c>
      <c r="AH1476" s="65">
        <f t="shared" si="952"/>
        <v>0.14554054054054053</v>
      </c>
      <c r="AI1476" s="65">
        <f t="shared" si="952"/>
        <v>4.3108108108108105E-2</v>
      </c>
      <c r="AJ1476" s="65">
        <f t="shared" si="952"/>
        <v>2.5270270270270272</v>
      </c>
      <c r="AK1476" s="65">
        <f t="shared" si="952"/>
        <v>7.9189189189189193</v>
      </c>
      <c r="AL1476" s="65">
        <f t="shared" si="952"/>
        <v>47.548918918918915</v>
      </c>
      <c r="AM1476" s="65">
        <f t="shared" si="952"/>
        <v>3.7</v>
      </c>
      <c r="AN1476" s="65">
        <f t="shared" si="952"/>
        <v>28.625675675675677</v>
      </c>
      <c r="AO1476" s="65">
        <f t="shared" si="952"/>
        <v>2.607972972972973</v>
      </c>
      <c r="AP1476" s="65">
        <f t="shared" si="952"/>
        <v>15.726216216216214</v>
      </c>
    </row>
    <row r="1477" spans="1:42" x14ac:dyDescent="0.25">
      <c r="A1477" s="35">
        <v>47</v>
      </c>
      <c r="B1477" s="36" t="s">
        <v>4537</v>
      </c>
      <c r="C1477" s="35">
        <v>1</v>
      </c>
      <c r="D1477" s="35" t="s">
        <v>6</v>
      </c>
      <c r="E1477" s="35">
        <v>0</v>
      </c>
      <c r="F1477" s="51">
        <v>6</v>
      </c>
      <c r="G1477" s="35"/>
      <c r="H1477" s="35">
        <f t="shared" si="942"/>
        <v>6</v>
      </c>
      <c r="I1477" s="37">
        <v>2.14</v>
      </c>
      <c r="J1477" s="37">
        <v>9.06</v>
      </c>
      <c r="K1477" s="37">
        <v>5.85</v>
      </c>
      <c r="L1477" s="37">
        <v>6.07</v>
      </c>
      <c r="M1477" s="37">
        <v>5.54</v>
      </c>
      <c r="N1477" s="37">
        <v>28.66</v>
      </c>
      <c r="O1477" s="37">
        <v>53.58</v>
      </c>
      <c r="P1477" s="37">
        <v>17.760000000000002</v>
      </c>
      <c r="Q1477" s="37">
        <v>0.53</v>
      </c>
      <c r="R1477" s="38" t="s">
        <v>283</v>
      </c>
      <c r="S1477" s="39">
        <v>6.2</v>
      </c>
      <c r="T1477" s="39">
        <v>6.3</v>
      </c>
      <c r="U1477" s="39">
        <v>6.3</v>
      </c>
      <c r="V1477" s="39">
        <v>5.5</v>
      </c>
      <c r="W1477" s="39">
        <v>5.7</v>
      </c>
      <c r="X1477" s="39">
        <v>5.7</v>
      </c>
      <c r="Y1477" s="37">
        <v>1.02</v>
      </c>
      <c r="Z1477" s="37">
        <v>0.11600000000000001</v>
      </c>
      <c r="AA1477" s="37">
        <v>4.37</v>
      </c>
      <c r="AB1477" s="37">
        <v>1.93</v>
      </c>
      <c r="AC1477" s="37"/>
      <c r="AD1477" s="37">
        <v>0.22</v>
      </c>
      <c r="AE1477" s="37">
        <v>11.46</v>
      </c>
      <c r="AF1477" s="37">
        <v>3.66</v>
      </c>
      <c r="AG1477" s="37">
        <v>0.42</v>
      </c>
      <c r="AH1477" s="37">
        <v>0.16</v>
      </c>
      <c r="AI1477" s="37">
        <v>0.05</v>
      </c>
      <c r="AJ1477" s="37">
        <v>8.8000000000000007</v>
      </c>
      <c r="AK1477" s="39">
        <v>16</v>
      </c>
      <c r="AL1477" s="37">
        <v>44.74</v>
      </c>
      <c r="AM1477" s="37">
        <v>7.73</v>
      </c>
      <c r="AN1477" s="37">
        <v>28.12</v>
      </c>
      <c r="AO1477" s="37">
        <v>2.2999999999999998</v>
      </c>
      <c r="AP1477" s="40">
        <v>15.28</v>
      </c>
    </row>
    <row r="1478" spans="1:42" x14ac:dyDescent="0.25">
      <c r="A1478" s="35">
        <v>47</v>
      </c>
      <c r="B1478" s="36" t="s">
        <v>4537</v>
      </c>
      <c r="C1478" s="35">
        <v>2</v>
      </c>
      <c r="D1478" s="35" t="s">
        <v>339</v>
      </c>
      <c r="E1478" s="35">
        <v>6</v>
      </c>
      <c r="F1478" s="51">
        <v>25</v>
      </c>
      <c r="G1478" s="35"/>
      <c r="H1478" s="35">
        <f t="shared" si="942"/>
        <v>19</v>
      </c>
      <c r="I1478" s="37">
        <v>5.37</v>
      </c>
      <c r="J1478" s="37">
        <v>6.37</v>
      </c>
      <c r="K1478" s="37">
        <v>4.68</v>
      </c>
      <c r="L1478" s="37">
        <v>5.55</v>
      </c>
      <c r="M1478" s="37">
        <v>5.76</v>
      </c>
      <c r="N1478" s="37">
        <v>27.73</v>
      </c>
      <c r="O1478" s="37">
        <v>52.65</v>
      </c>
      <c r="P1478" s="37">
        <v>19.62</v>
      </c>
      <c r="Q1478" s="37">
        <v>3.59</v>
      </c>
      <c r="R1478" s="38" t="s">
        <v>283</v>
      </c>
      <c r="S1478" s="39">
        <v>6.2</v>
      </c>
      <c r="T1478" s="39">
        <v>6.4</v>
      </c>
      <c r="U1478" s="39">
        <v>6.3</v>
      </c>
      <c r="V1478" s="39">
        <v>5</v>
      </c>
      <c r="W1478" s="39">
        <v>5.2</v>
      </c>
      <c r="X1478" s="39">
        <v>5.3</v>
      </c>
      <c r="Y1478" s="37">
        <v>0.38</v>
      </c>
      <c r="Z1478" s="37">
        <v>6.2E-2</v>
      </c>
      <c r="AA1478" s="37">
        <v>2.99</v>
      </c>
      <c r="AB1478" s="37">
        <v>1.77</v>
      </c>
      <c r="AC1478" s="37"/>
      <c r="AD1478" s="37">
        <v>0.06</v>
      </c>
      <c r="AE1478" s="37">
        <v>6.97</v>
      </c>
      <c r="AF1478" s="37">
        <v>1.96</v>
      </c>
      <c r="AG1478" s="37">
        <v>0.35</v>
      </c>
      <c r="AH1478" s="37">
        <v>0.15</v>
      </c>
      <c r="AI1478" s="37">
        <v>0.01</v>
      </c>
      <c r="AJ1478" s="37">
        <v>5.28</v>
      </c>
      <c r="AK1478" s="39">
        <v>8</v>
      </c>
      <c r="AL1478" s="37">
        <v>42.26</v>
      </c>
      <c r="AM1478" s="37">
        <v>8.0500000000000007</v>
      </c>
      <c r="AN1478" s="37">
        <v>29.05</v>
      </c>
      <c r="AO1478" s="37">
        <v>2.1</v>
      </c>
      <c r="AP1478" s="40">
        <v>15.91</v>
      </c>
    </row>
    <row r="1479" spans="1:42" x14ac:dyDescent="0.25">
      <c r="A1479" s="41">
        <v>47</v>
      </c>
      <c r="B1479" s="42" t="s">
        <v>4537</v>
      </c>
      <c r="C1479" s="41">
        <v>3</v>
      </c>
      <c r="D1479" s="41" t="s">
        <v>199</v>
      </c>
      <c r="E1479" s="41">
        <v>25</v>
      </c>
      <c r="F1479" s="49">
        <v>38</v>
      </c>
      <c r="G1479" s="41"/>
      <c r="H1479" s="41">
        <f t="shared" si="942"/>
        <v>13</v>
      </c>
      <c r="I1479" s="43">
        <v>4.01</v>
      </c>
      <c r="J1479" s="43">
        <v>4.92</v>
      </c>
      <c r="K1479" s="43">
        <v>4.04</v>
      </c>
      <c r="L1479" s="43">
        <v>5.36</v>
      </c>
      <c r="M1479" s="43">
        <v>6.62</v>
      </c>
      <c r="N1479" s="43">
        <v>24.95</v>
      </c>
      <c r="O1479" s="43">
        <v>53.55</v>
      </c>
      <c r="P1479" s="43">
        <v>21.5</v>
      </c>
      <c r="Q1479" s="43">
        <v>3.66</v>
      </c>
      <c r="R1479" s="44" t="s">
        <v>283</v>
      </c>
      <c r="S1479" s="45">
        <v>6.4</v>
      </c>
      <c r="T1479" s="45">
        <v>6.4</v>
      </c>
      <c r="U1479" s="45">
        <v>6.5</v>
      </c>
      <c r="V1479" s="45">
        <v>4.9000000000000004</v>
      </c>
      <c r="W1479" s="45">
        <v>5.2</v>
      </c>
      <c r="X1479" s="45">
        <v>5.4</v>
      </c>
      <c r="Y1479" s="43">
        <v>0.19</v>
      </c>
      <c r="Z1479" s="43">
        <v>5.3999999999999999E-2</v>
      </c>
      <c r="AA1479" s="43">
        <v>3.27</v>
      </c>
      <c r="AB1479" s="43">
        <v>1.75</v>
      </c>
      <c r="AC1479" s="43"/>
      <c r="AD1479" s="43">
        <v>0.04</v>
      </c>
      <c r="AE1479" s="43">
        <v>6.63</v>
      </c>
      <c r="AF1479" s="43">
        <v>1.2</v>
      </c>
      <c r="AG1479" s="43">
        <v>0.21</v>
      </c>
      <c r="AH1479" s="43">
        <v>0.15</v>
      </c>
      <c r="AI1479" s="43">
        <v>-0.01</v>
      </c>
      <c r="AJ1479" s="43">
        <v>4.3600000000000003</v>
      </c>
      <c r="AK1479" s="45">
        <v>6</v>
      </c>
      <c r="AL1479" s="43">
        <v>42.96</v>
      </c>
      <c r="AM1479" s="43">
        <v>9.98</v>
      </c>
      <c r="AN1479" s="43">
        <v>29.87</v>
      </c>
      <c r="AO1479" s="43">
        <v>2.0099999999999998</v>
      </c>
      <c r="AP1479" s="46">
        <v>13.1</v>
      </c>
    </row>
    <row r="1480" spans="1:42" x14ac:dyDescent="0.25">
      <c r="A1480" s="41">
        <v>47</v>
      </c>
      <c r="B1480" s="42" t="s">
        <v>4537</v>
      </c>
      <c r="C1480" s="41">
        <v>4</v>
      </c>
      <c r="D1480" s="41" t="s">
        <v>95</v>
      </c>
      <c r="E1480" s="41">
        <v>38</v>
      </c>
      <c r="F1480" s="49">
        <v>82</v>
      </c>
      <c r="G1480" s="41"/>
      <c r="H1480" s="41">
        <f t="shared" si="942"/>
        <v>44</v>
      </c>
      <c r="I1480" s="43">
        <v>3.36</v>
      </c>
      <c r="J1480" s="43">
        <v>3.93</v>
      </c>
      <c r="K1480" s="43">
        <v>2.87</v>
      </c>
      <c r="L1480" s="43">
        <v>3.79</v>
      </c>
      <c r="M1480" s="43">
        <v>5.05</v>
      </c>
      <c r="N1480" s="43">
        <v>19</v>
      </c>
      <c r="O1480" s="43">
        <v>48.82</v>
      </c>
      <c r="P1480" s="43">
        <v>32.18</v>
      </c>
      <c r="Q1480" s="43">
        <v>4.32</v>
      </c>
      <c r="R1480" s="44" t="s">
        <v>354</v>
      </c>
      <c r="S1480" s="45">
        <v>6.4</v>
      </c>
      <c r="T1480" s="45">
        <v>6.3</v>
      </c>
      <c r="U1480" s="45">
        <v>6.4</v>
      </c>
      <c r="V1480" s="45">
        <v>4.9000000000000004</v>
      </c>
      <c r="W1480" s="45">
        <v>5.2</v>
      </c>
      <c r="X1480" s="45">
        <v>5.3</v>
      </c>
      <c r="Y1480" s="43">
        <v>0.13</v>
      </c>
      <c r="Z1480" s="43">
        <v>3.7999999999999999E-2</v>
      </c>
      <c r="AA1480" s="43">
        <v>1.51</v>
      </c>
      <c r="AB1480" s="43">
        <v>1.69</v>
      </c>
      <c r="AC1480" s="43"/>
      <c r="AD1480" s="43">
        <v>0.03</v>
      </c>
      <c r="AE1480" s="43">
        <v>7.98</v>
      </c>
      <c r="AF1480" s="43">
        <v>2.14</v>
      </c>
      <c r="AG1480" s="43">
        <v>0.14000000000000001</v>
      </c>
      <c r="AH1480" s="43">
        <v>0.13</v>
      </c>
      <c r="AI1480" s="43">
        <v>-0.01</v>
      </c>
      <c r="AJ1480" s="43">
        <v>5.04</v>
      </c>
      <c r="AK1480" s="45">
        <v>11</v>
      </c>
      <c r="AL1480" s="43">
        <v>42.1</v>
      </c>
      <c r="AM1480" s="43">
        <v>9.66</v>
      </c>
      <c r="AN1480" s="43">
        <v>29.69</v>
      </c>
      <c r="AO1480" s="43">
        <v>2</v>
      </c>
      <c r="AP1480" s="46">
        <v>13.56</v>
      </c>
    </row>
    <row r="1481" spans="1:42" x14ac:dyDescent="0.25">
      <c r="A1481" s="3">
        <v>47</v>
      </c>
      <c r="B1481" s="11" t="s">
        <v>4537</v>
      </c>
      <c r="C1481" s="3">
        <v>5</v>
      </c>
      <c r="D1481" s="3" t="s">
        <v>118</v>
      </c>
      <c r="E1481" s="3">
        <v>82</v>
      </c>
      <c r="F1481" s="50">
        <v>92</v>
      </c>
      <c r="G1481" s="3"/>
      <c r="H1481" s="3">
        <f t="shared" si="942"/>
        <v>10</v>
      </c>
      <c r="I1481" s="15">
        <v>2.41</v>
      </c>
      <c r="J1481" s="15">
        <v>3.02</v>
      </c>
      <c r="K1481" s="15">
        <v>2.33</v>
      </c>
      <c r="L1481" s="15">
        <v>3.2</v>
      </c>
      <c r="M1481" s="15">
        <v>4.6399999999999997</v>
      </c>
      <c r="N1481" s="15">
        <v>15.6</v>
      </c>
      <c r="O1481" s="15">
        <v>46.97</v>
      </c>
      <c r="P1481" s="15">
        <v>37.43</v>
      </c>
      <c r="Q1481" s="15">
        <v>2.93</v>
      </c>
      <c r="R1481" s="23" t="s">
        <v>354</v>
      </c>
      <c r="S1481" s="19">
        <v>6.4</v>
      </c>
      <c r="T1481" s="19">
        <v>6.1</v>
      </c>
      <c r="U1481" s="19">
        <v>6.4</v>
      </c>
      <c r="V1481" s="19">
        <v>4.9000000000000004</v>
      </c>
      <c r="W1481" s="19">
        <v>5.2</v>
      </c>
      <c r="X1481" s="19">
        <v>5.4</v>
      </c>
      <c r="Y1481" s="15">
        <v>0.09</v>
      </c>
      <c r="Z1481" s="15"/>
      <c r="AA1481" s="15"/>
      <c r="AB1481" s="15">
        <v>1.79</v>
      </c>
      <c r="AC1481" s="15"/>
      <c r="AD1481" s="15">
        <v>0.06</v>
      </c>
      <c r="AE1481" s="15">
        <v>8.6</v>
      </c>
      <c r="AF1481" s="15">
        <v>2.94</v>
      </c>
      <c r="AG1481" s="15">
        <v>0.28000000000000003</v>
      </c>
      <c r="AH1481" s="15">
        <v>0.19</v>
      </c>
      <c r="AI1481" s="15">
        <v>0.01</v>
      </c>
      <c r="AJ1481" s="15">
        <v>5.32</v>
      </c>
      <c r="AK1481" s="19">
        <v>24</v>
      </c>
      <c r="AL1481" s="15">
        <v>42.26</v>
      </c>
      <c r="AM1481" s="15">
        <v>9.34</v>
      </c>
      <c r="AN1481" s="15">
        <v>30.06</v>
      </c>
      <c r="AO1481" s="15">
        <v>1.99</v>
      </c>
      <c r="AP1481" s="27">
        <v>13.82</v>
      </c>
    </row>
    <row r="1482" spans="1:42" x14ac:dyDescent="0.25">
      <c r="A1482" s="3">
        <v>47</v>
      </c>
      <c r="B1482" s="11" t="s">
        <v>4537</v>
      </c>
      <c r="C1482" s="3">
        <v>6</v>
      </c>
      <c r="D1482" s="3" t="s">
        <v>138</v>
      </c>
      <c r="E1482" s="3">
        <v>92</v>
      </c>
      <c r="F1482" s="50">
        <v>132</v>
      </c>
      <c r="G1482" s="3"/>
      <c r="H1482" s="3">
        <f t="shared" si="942"/>
        <v>40</v>
      </c>
      <c r="I1482" s="15">
        <v>3.42</v>
      </c>
      <c r="J1482" s="15">
        <v>3.36</v>
      </c>
      <c r="K1482" s="15">
        <v>2.52</v>
      </c>
      <c r="L1482" s="15">
        <v>3.18</v>
      </c>
      <c r="M1482" s="15">
        <v>4.8</v>
      </c>
      <c r="N1482" s="15">
        <v>17.28</v>
      </c>
      <c r="O1482" s="15">
        <v>47.52</v>
      </c>
      <c r="P1482" s="15">
        <v>35.200000000000003</v>
      </c>
      <c r="Q1482" s="15">
        <v>7.39</v>
      </c>
      <c r="R1482" s="23" t="s">
        <v>354</v>
      </c>
      <c r="S1482" s="19">
        <v>6.4</v>
      </c>
      <c r="T1482" s="19">
        <v>6.4</v>
      </c>
      <c r="U1482" s="19">
        <v>6.9</v>
      </c>
      <c r="V1482" s="19">
        <v>5</v>
      </c>
      <c r="W1482" s="19">
        <v>5.2</v>
      </c>
      <c r="X1482" s="19">
        <v>5.4</v>
      </c>
      <c r="Y1482" s="15">
        <v>0.13</v>
      </c>
      <c r="Z1482" s="15"/>
      <c r="AA1482" s="15"/>
      <c r="AB1482" s="15">
        <v>1.92</v>
      </c>
      <c r="AC1482" s="15"/>
      <c r="AD1482" s="15">
        <v>0.05</v>
      </c>
      <c r="AE1482" s="15">
        <v>7.9</v>
      </c>
      <c r="AF1482" s="15">
        <v>2.88</v>
      </c>
      <c r="AG1482" s="15">
        <v>0.21</v>
      </c>
      <c r="AH1482" s="15">
        <v>0.16</v>
      </c>
      <c r="AI1482" s="15">
        <v>0.01</v>
      </c>
      <c r="AJ1482" s="15">
        <v>4.8</v>
      </c>
      <c r="AK1482" s="19">
        <v>42</v>
      </c>
      <c r="AL1482" s="15">
        <v>41.94</v>
      </c>
      <c r="AM1482" s="15">
        <v>9.66</v>
      </c>
      <c r="AN1482" s="15">
        <v>30.09</v>
      </c>
      <c r="AO1482" s="15">
        <v>1.97</v>
      </c>
      <c r="AP1482" s="27">
        <v>14</v>
      </c>
    </row>
    <row r="1483" spans="1:42" ht="15.6" x14ac:dyDescent="0.3">
      <c r="A1483" s="59">
        <f>A1477</f>
        <v>47</v>
      </c>
      <c r="B1483" s="60" t="str">
        <f>B1477</f>
        <v>PO</v>
      </c>
      <c r="C1483" s="61"/>
      <c r="D1483" s="61"/>
      <c r="E1483" s="61"/>
      <c r="F1483" s="62"/>
      <c r="G1483" s="61"/>
      <c r="H1483" s="61"/>
      <c r="I1483" s="63">
        <f>((I1477*$H1477)+(I1478*$H1478))/$F1478</f>
        <v>4.5948000000000002</v>
      </c>
      <c r="J1483" s="63">
        <f>((J1477*$H1477)+(J1478*$H1478))/$F1478</f>
        <v>7.0155999999999992</v>
      </c>
      <c r="K1483" s="63">
        <f t="shared" ref="K1483:Q1483" si="953">((K1477*$H1477)+(K1478*$H1478))/$F1478</f>
        <v>4.960799999999999</v>
      </c>
      <c r="L1483" s="63">
        <f t="shared" si="953"/>
        <v>5.6748000000000003</v>
      </c>
      <c r="M1483" s="63">
        <f t="shared" si="953"/>
        <v>5.7072000000000003</v>
      </c>
      <c r="N1483" s="63">
        <f t="shared" si="953"/>
        <v>27.953200000000002</v>
      </c>
      <c r="O1483" s="63">
        <f t="shared" si="953"/>
        <v>52.873199999999997</v>
      </c>
      <c r="P1483" s="63">
        <f t="shared" si="953"/>
        <v>19.1736</v>
      </c>
      <c r="Q1483" s="63">
        <f t="shared" si="953"/>
        <v>2.8555999999999999</v>
      </c>
      <c r="R1483" s="64" t="str">
        <f>R1477</f>
        <v>FL</v>
      </c>
      <c r="S1483" s="65">
        <f t="shared" ref="S1483:X1483" si="954">((S1477*$H1477)+(S1478*$H1478)+(S1479*$H1479)+(S1480*$H1480))/$F1480</f>
        <v>6.3390243902439023</v>
      </c>
      <c r="T1483" s="65">
        <f t="shared" si="954"/>
        <v>6.3390243902439023</v>
      </c>
      <c r="U1483" s="65">
        <f t="shared" si="954"/>
        <v>6.3853658536585369</v>
      </c>
      <c r="V1483" s="65">
        <f t="shared" si="954"/>
        <v>4.9670731707317071</v>
      </c>
      <c r="W1483" s="65">
        <f t="shared" si="954"/>
        <v>5.2365853658536592</v>
      </c>
      <c r="X1483" s="65">
        <f t="shared" si="954"/>
        <v>5.3451219512195127</v>
      </c>
      <c r="Y1483" s="65">
        <f>((Y1477*$H1477)+(Y1478*$H1478)+(Y1479*$H1479)+(Y1480*$H1480))/$F1480</f>
        <v>0.26256097560975611</v>
      </c>
      <c r="Z1483" s="63">
        <f t="shared" ref="Z1483:AE1483" si="955">((Z1477*$H1477)+(Z1478*$H1478))/$F1478</f>
        <v>7.4959999999999999E-2</v>
      </c>
      <c r="AA1483" s="63">
        <f t="shared" si="955"/>
        <v>3.3212000000000002</v>
      </c>
      <c r="AB1483" s="63">
        <f t="shared" si="955"/>
        <v>1.8084</v>
      </c>
      <c r="AC1483" s="65">
        <f>((AC1477*$H1477)+(AC1478*$H1478)+(AC1479*$H1479)+(AC1480*$H1480))/$F1480</f>
        <v>0</v>
      </c>
      <c r="AD1483" s="65">
        <f>((AD1477*$H1477)+(AD1478*$H1478)+(AD1479*$H1479)+(AD1480*$H1480))/$F1480</f>
        <v>5.24390243902439E-2</v>
      </c>
      <c r="AE1483" s="63">
        <f t="shared" si="955"/>
        <v>8.0475999999999992</v>
      </c>
      <c r="AF1483" s="65">
        <f t="shared" ref="AF1483:AP1483" si="956">((AF1477*$H1477)+(AF1478*$H1478)+(AF1479*$H1479)+(AF1480*$H1480))/$F1480</f>
        <v>2.0604878048780488</v>
      </c>
      <c r="AG1483" s="65">
        <f t="shared" si="956"/>
        <v>0.22024390243902442</v>
      </c>
      <c r="AH1483" s="65">
        <f t="shared" si="956"/>
        <v>0.14000000000000001</v>
      </c>
      <c r="AI1483" s="65">
        <f t="shared" si="956"/>
        <v>-9.7560975609756054E-4</v>
      </c>
      <c r="AJ1483" s="65">
        <f t="shared" si="956"/>
        <v>5.2629268292682925</v>
      </c>
      <c r="AK1483" s="65">
        <f t="shared" si="956"/>
        <v>9.8780487804878057</v>
      </c>
      <c r="AL1483" s="65">
        <f t="shared" si="956"/>
        <v>42.466585365853661</v>
      </c>
      <c r="AM1483" s="65">
        <f t="shared" si="956"/>
        <v>9.1964634146341471</v>
      </c>
      <c r="AN1483" s="65">
        <f t="shared" si="956"/>
        <v>29.455365853658538</v>
      </c>
      <c r="AO1483" s="65">
        <f t="shared" si="956"/>
        <v>2.0467073170731704</v>
      </c>
      <c r="AP1483" s="65">
        <f t="shared" si="956"/>
        <v>14.157439024390243</v>
      </c>
    </row>
    <row r="1484" spans="1:42" x14ac:dyDescent="0.25">
      <c r="A1484" s="35">
        <v>48</v>
      </c>
      <c r="B1484" s="36" t="s">
        <v>4537</v>
      </c>
      <c r="C1484" s="35">
        <v>1</v>
      </c>
      <c r="D1484" s="35" t="s">
        <v>660</v>
      </c>
      <c r="E1484" s="35">
        <v>0</v>
      </c>
      <c r="F1484" s="51">
        <v>20</v>
      </c>
      <c r="G1484" s="35"/>
      <c r="H1484" s="35">
        <f t="shared" si="942"/>
        <v>20</v>
      </c>
      <c r="I1484" s="37">
        <v>0.17</v>
      </c>
      <c r="J1484" s="37">
        <v>0.18</v>
      </c>
      <c r="K1484" s="37">
        <v>0.34</v>
      </c>
      <c r="L1484" s="37">
        <v>1.1399999999999999</v>
      </c>
      <c r="M1484" s="37">
        <v>2.36</v>
      </c>
      <c r="N1484" s="37">
        <v>4.1900000000000004</v>
      </c>
      <c r="O1484" s="37">
        <v>46.23</v>
      </c>
      <c r="P1484" s="37">
        <v>49.31</v>
      </c>
      <c r="Q1484" s="37"/>
      <c r="R1484" s="38" t="s">
        <v>169</v>
      </c>
      <c r="S1484" s="39">
        <v>6.9</v>
      </c>
      <c r="T1484" s="39">
        <v>6.8</v>
      </c>
      <c r="U1484" s="39">
        <v>6.6</v>
      </c>
      <c r="V1484" s="39">
        <v>6.1</v>
      </c>
      <c r="W1484" s="39">
        <v>6.2</v>
      </c>
      <c r="X1484" s="39">
        <v>6.3</v>
      </c>
      <c r="Y1484" s="37">
        <v>1.1200000000000001</v>
      </c>
      <c r="Z1484" s="37">
        <v>0.25600000000000001</v>
      </c>
      <c r="AA1484" s="37">
        <v>4.37</v>
      </c>
      <c r="AB1484" s="37">
        <v>1.54</v>
      </c>
      <c r="AC1484" s="37">
        <v>2.98</v>
      </c>
      <c r="AD1484" s="37">
        <v>0.24</v>
      </c>
      <c r="AE1484" s="37">
        <v>26.63</v>
      </c>
      <c r="AF1484" s="37">
        <v>16.2</v>
      </c>
      <c r="AG1484" s="37">
        <v>2.72</v>
      </c>
      <c r="AH1484" s="37">
        <v>0.36</v>
      </c>
      <c r="AI1484" s="37">
        <v>0.18</v>
      </c>
      <c r="AJ1484" s="37">
        <v>5.12</v>
      </c>
      <c r="AK1484" s="39">
        <v>436</v>
      </c>
      <c r="AL1484" s="37">
        <v>43.36</v>
      </c>
      <c r="AM1484" s="37">
        <v>7.08</v>
      </c>
      <c r="AN1484" s="37">
        <v>30.92</v>
      </c>
      <c r="AO1484" s="37">
        <v>2.08</v>
      </c>
      <c r="AP1484" s="40">
        <v>11.54</v>
      </c>
    </row>
    <row r="1485" spans="1:42" x14ac:dyDescent="0.25">
      <c r="A1485" s="41">
        <v>48</v>
      </c>
      <c r="B1485" s="42" t="s">
        <v>4537</v>
      </c>
      <c r="C1485" s="41">
        <v>2</v>
      </c>
      <c r="D1485" s="41" t="s">
        <v>684</v>
      </c>
      <c r="E1485" s="41">
        <v>20</v>
      </c>
      <c r="F1485" s="49">
        <v>50</v>
      </c>
      <c r="G1485" s="41"/>
      <c r="H1485" s="41">
        <f t="shared" si="942"/>
        <v>30</v>
      </c>
      <c r="I1485" s="43">
        <v>0.42</v>
      </c>
      <c r="J1485" s="43">
        <v>0.61</v>
      </c>
      <c r="K1485" s="43">
        <v>0.25</v>
      </c>
      <c r="L1485" s="43">
        <v>1.49</v>
      </c>
      <c r="M1485" s="43">
        <v>1.97</v>
      </c>
      <c r="N1485" s="43">
        <v>4.74</v>
      </c>
      <c r="O1485" s="43">
        <v>42.69</v>
      </c>
      <c r="P1485" s="43">
        <v>52.57</v>
      </c>
      <c r="Q1485" s="43"/>
      <c r="R1485" s="44" t="s">
        <v>169</v>
      </c>
      <c r="S1485" s="45">
        <v>6.7</v>
      </c>
      <c r="T1485" s="45">
        <v>6.7</v>
      </c>
      <c r="U1485" s="45">
        <v>6.8</v>
      </c>
      <c r="V1485" s="45">
        <v>6</v>
      </c>
      <c r="W1485" s="45">
        <v>6.5</v>
      </c>
      <c r="X1485" s="45">
        <v>6.4</v>
      </c>
      <c r="Y1485" s="43">
        <v>0.62</v>
      </c>
      <c r="Z1485" s="43">
        <v>0.20699999999999999</v>
      </c>
      <c r="AA1485" s="43">
        <v>2.99</v>
      </c>
      <c r="AB1485" s="43">
        <v>1.62</v>
      </c>
      <c r="AC1485" s="43">
        <v>2.6</v>
      </c>
      <c r="AD1485" s="43">
        <v>0.28999999999999998</v>
      </c>
      <c r="AE1485" s="43">
        <v>22.59</v>
      </c>
      <c r="AF1485" s="43">
        <v>14.1</v>
      </c>
      <c r="AG1485" s="43">
        <v>1.46</v>
      </c>
      <c r="AH1485" s="43">
        <v>0.4</v>
      </c>
      <c r="AI1485" s="43">
        <v>0.14000000000000001</v>
      </c>
      <c r="AJ1485" s="43">
        <v>9.92</v>
      </c>
      <c r="AK1485" s="45">
        <v>239</v>
      </c>
      <c r="AL1485" s="43">
        <v>43.54</v>
      </c>
      <c r="AM1485" s="43">
        <v>7.4</v>
      </c>
      <c r="AN1485" s="43">
        <v>31.05</v>
      </c>
      <c r="AO1485" s="43">
        <v>2.0699999999999998</v>
      </c>
      <c r="AP1485" s="46">
        <v>11.68</v>
      </c>
    </row>
    <row r="1486" spans="1:42" x14ac:dyDescent="0.25">
      <c r="A1486" s="3">
        <v>48</v>
      </c>
      <c r="B1486" s="11" t="s">
        <v>4537</v>
      </c>
      <c r="C1486" s="3">
        <v>3</v>
      </c>
      <c r="D1486" s="3" t="s">
        <v>702</v>
      </c>
      <c r="E1486" s="3">
        <v>50</v>
      </c>
      <c r="F1486" s="50">
        <v>83</v>
      </c>
      <c r="G1486" s="3"/>
      <c r="H1486" s="3">
        <f t="shared" si="942"/>
        <v>33</v>
      </c>
      <c r="I1486" s="15">
        <v>0.17</v>
      </c>
      <c r="J1486" s="15">
        <v>0.28000000000000003</v>
      </c>
      <c r="K1486" s="15">
        <v>0.25</v>
      </c>
      <c r="L1486" s="15">
        <v>0.6</v>
      </c>
      <c r="M1486" s="15">
        <v>1.44</v>
      </c>
      <c r="N1486" s="15">
        <v>2.74</v>
      </c>
      <c r="O1486" s="15">
        <v>43.17</v>
      </c>
      <c r="P1486" s="15">
        <v>54.09</v>
      </c>
      <c r="Q1486" s="15">
        <v>0.67</v>
      </c>
      <c r="R1486" s="23" t="s">
        <v>169</v>
      </c>
      <c r="S1486" s="19">
        <v>7.7</v>
      </c>
      <c r="T1486" s="19">
        <v>7.7</v>
      </c>
      <c r="U1486" s="19">
        <v>7.8</v>
      </c>
      <c r="V1486" s="19">
        <v>7.3</v>
      </c>
      <c r="W1486" s="19">
        <v>7.2</v>
      </c>
      <c r="X1486" s="19">
        <v>7.3</v>
      </c>
      <c r="Y1486" s="15">
        <v>0.3</v>
      </c>
      <c r="Z1486" s="15">
        <v>0.11600000000000001</v>
      </c>
      <c r="AA1486" s="15">
        <v>3.27</v>
      </c>
      <c r="AB1486" s="15">
        <v>1.8</v>
      </c>
      <c r="AC1486" s="15">
        <v>4.5599999999999996</v>
      </c>
      <c r="AD1486" s="15">
        <v>0.11</v>
      </c>
      <c r="AE1486" s="15">
        <v>18.93</v>
      </c>
      <c r="AF1486" s="15">
        <v>9.8000000000000007</v>
      </c>
      <c r="AG1486" s="15"/>
      <c r="AH1486" s="15">
        <v>0.82</v>
      </c>
      <c r="AI1486" s="15">
        <v>0.1</v>
      </c>
      <c r="AJ1486" s="15"/>
      <c r="AK1486" s="19">
        <v>157</v>
      </c>
      <c r="AL1486" s="15">
        <v>44.02</v>
      </c>
      <c r="AM1486" s="15">
        <v>8.3699999999999992</v>
      </c>
      <c r="AN1486" s="15">
        <v>28.18</v>
      </c>
      <c r="AO1486" s="15">
        <v>2.23</v>
      </c>
      <c r="AP1486" s="27">
        <v>12.28</v>
      </c>
    </row>
    <row r="1487" spans="1:42" x14ac:dyDescent="0.25">
      <c r="A1487" s="3">
        <v>48</v>
      </c>
      <c r="B1487" s="11" t="s">
        <v>4537</v>
      </c>
      <c r="C1487" s="3">
        <v>4</v>
      </c>
      <c r="D1487" s="3" t="s">
        <v>2741</v>
      </c>
      <c r="E1487" s="3">
        <v>83</v>
      </c>
      <c r="F1487" s="50">
        <v>103</v>
      </c>
      <c r="G1487" s="3"/>
      <c r="H1487" s="3">
        <f t="shared" si="942"/>
        <v>20</v>
      </c>
      <c r="I1487" s="15">
        <v>0.11</v>
      </c>
      <c r="J1487" s="15">
        <v>0.41</v>
      </c>
      <c r="K1487" s="15">
        <v>0.32</v>
      </c>
      <c r="L1487" s="15">
        <v>0.43</v>
      </c>
      <c r="M1487" s="15">
        <v>11.68</v>
      </c>
      <c r="N1487" s="15">
        <v>12.95</v>
      </c>
      <c r="O1487" s="15">
        <v>66.37</v>
      </c>
      <c r="P1487" s="15">
        <v>20.68</v>
      </c>
      <c r="Q1487" s="15">
        <v>0.28999999999999998</v>
      </c>
      <c r="R1487" s="23" t="s">
        <v>283</v>
      </c>
      <c r="S1487" s="19">
        <v>8.1</v>
      </c>
      <c r="T1487" s="19">
        <v>7.9</v>
      </c>
      <c r="U1487" s="19">
        <v>7.7</v>
      </c>
      <c r="V1487" s="19">
        <v>7.5</v>
      </c>
      <c r="W1487" s="19">
        <v>7.6</v>
      </c>
      <c r="X1487" s="19">
        <v>7.5</v>
      </c>
      <c r="Y1487" s="15">
        <v>0.13</v>
      </c>
      <c r="Z1487" s="15">
        <v>8.5999999999999993E-2</v>
      </c>
      <c r="AA1487" s="15">
        <v>1.51</v>
      </c>
      <c r="AB1487" s="15">
        <v>1.71</v>
      </c>
      <c r="AC1487" s="15">
        <v>25.75</v>
      </c>
      <c r="AD1487" s="15">
        <v>2.5</v>
      </c>
      <c r="AE1487" s="15">
        <v>8.48</v>
      </c>
      <c r="AF1487" s="15">
        <v>18.7</v>
      </c>
      <c r="AG1487" s="15">
        <v>2.2999999999999998</v>
      </c>
      <c r="AH1487" s="15">
        <v>1.4</v>
      </c>
      <c r="AI1487" s="15">
        <v>0.1</v>
      </c>
      <c r="AJ1487" s="15">
        <v>0.48</v>
      </c>
      <c r="AK1487" s="19">
        <v>7</v>
      </c>
      <c r="AL1487" s="15">
        <v>39.76</v>
      </c>
      <c r="AM1487" s="15">
        <v>10.3</v>
      </c>
      <c r="AN1487" s="15">
        <v>28.55</v>
      </c>
      <c r="AO1487" s="15">
        <v>1.92</v>
      </c>
      <c r="AP1487" s="27">
        <v>11.18</v>
      </c>
    </row>
    <row r="1488" spans="1:42" x14ac:dyDescent="0.25">
      <c r="A1488" s="3">
        <v>48</v>
      </c>
      <c r="B1488" s="11" t="s">
        <v>4537</v>
      </c>
      <c r="C1488" s="3">
        <v>5</v>
      </c>
      <c r="D1488" s="3" t="s">
        <v>2749</v>
      </c>
      <c r="E1488" s="3">
        <v>103</v>
      </c>
      <c r="F1488" s="50">
        <v>136</v>
      </c>
      <c r="G1488" s="3"/>
      <c r="H1488" s="3">
        <f t="shared" si="942"/>
        <v>33</v>
      </c>
      <c r="I1488" s="15">
        <v>0.48</v>
      </c>
      <c r="J1488" s="15">
        <v>0.79</v>
      </c>
      <c r="K1488" s="15">
        <v>0.55000000000000004</v>
      </c>
      <c r="L1488" s="15">
        <v>0.45</v>
      </c>
      <c r="M1488" s="15">
        <v>2.73</v>
      </c>
      <c r="N1488" s="15">
        <v>5</v>
      </c>
      <c r="O1488" s="15">
        <v>68.650000000000006</v>
      </c>
      <c r="P1488" s="15">
        <v>26.35</v>
      </c>
      <c r="Q1488" s="15">
        <v>3.82</v>
      </c>
      <c r="R1488" s="23" t="s">
        <v>283</v>
      </c>
      <c r="S1488" s="19">
        <v>8.1999999999999993</v>
      </c>
      <c r="T1488" s="19">
        <v>8</v>
      </c>
      <c r="U1488" s="19">
        <v>7.7</v>
      </c>
      <c r="V1488" s="19">
        <v>7.8</v>
      </c>
      <c r="W1488" s="19">
        <v>7.9</v>
      </c>
      <c r="X1488" s="19">
        <v>7.6</v>
      </c>
      <c r="Y1488" s="15">
        <v>0.1</v>
      </c>
      <c r="Z1488" s="15"/>
      <c r="AA1488" s="15"/>
      <c r="AB1488" s="15">
        <v>1.71</v>
      </c>
      <c r="AC1488" s="15">
        <v>30.9</v>
      </c>
      <c r="AD1488" s="15">
        <v>4.4000000000000004</v>
      </c>
      <c r="AE1488" s="15">
        <v>10.97</v>
      </c>
      <c r="AF1488" s="15"/>
      <c r="AG1488" s="15">
        <v>2.2999999999999998</v>
      </c>
      <c r="AH1488" s="15"/>
      <c r="AI1488" s="15"/>
      <c r="AJ1488" s="15"/>
      <c r="AK1488" s="19">
        <v>7</v>
      </c>
      <c r="AL1488" s="15">
        <v>39.979999999999997</v>
      </c>
      <c r="AM1488" s="15">
        <v>11.27</v>
      </c>
      <c r="AN1488" s="15">
        <v>28.98</v>
      </c>
      <c r="AO1488" s="15">
        <v>1.88</v>
      </c>
      <c r="AP1488" s="27">
        <v>10.72</v>
      </c>
    </row>
    <row r="1489" spans="1:42" x14ac:dyDescent="0.25">
      <c r="A1489" s="3">
        <v>48</v>
      </c>
      <c r="B1489" s="11" t="s">
        <v>4537</v>
      </c>
      <c r="C1489" s="3">
        <v>6</v>
      </c>
      <c r="D1489" s="3" t="s">
        <v>763</v>
      </c>
      <c r="E1489" s="3">
        <v>136</v>
      </c>
      <c r="F1489" s="50">
        <v>162</v>
      </c>
      <c r="G1489" s="3"/>
      <c r="H1489" s="3">
        <f t="shared" si="942"/>
        <v>26</v>
      </c>
      <c r="I1489" s="15">
        <v>0.03</v>
      </c>
      <c r="J1489" s="15">
        <v>0.18</v>
      </c>
      <c r="K1489" s="15">
        <v>0.14000000000000001</v>
      </c>
      <c r="L1489" s="15">
        <v>0.36</v>
      </c>
      <c r="M1489" s="15">
        <v>1.64</v>
      </c>
      <c r="N1489" s="15">
        <v>2.35</v>
      </c>
      <c r="O1489" s="15">
        <v>1.5</v>
      </c>
      <c r="P1489" s="15">
        <v>96.15</v>
      </c>
      <c r="Q1489" s="15"/>
      <c r="R1489" s="23" t="s">
        <v>6</v>
      </c>
      <c r="S1489" s="19">
        <v>7.9</v>
      </c>
      <c r="T1489" s="19">
        <v>7.7</v>
      </c>
      <c r="U1489" s="19">
        <v>7.5</v>
      </c>
      <c r="V1489" s="19">
        <v>7.2</v>
      </c>
      <c r="W1489" s="19">
        <v>7.1</v>
      </c>
      <c r="X1489" s="19">
        <v>7.1</v>
      </c>
      <c r="Y1489" s="15">
        <v>0.38</v>
      </c>
      <c r="Z1489" s="15"/>
      <c r="AA1489" s="15"/>
      <c r="AB1489" s="15">
        <v>1.85</v>
      </c>
      <c r="AC1489" s="15">
        <v>4.82</v>
      </c>
      <c r="AD1489" s="15">
        <v>10.02</v>
      </c>
      <c r="AE1489" s="15">
        <v>28.93</v>
      </c>
      <c r="AF1489" s="15"/>
      <c r="AG1489" s="15"/>
      <c r="AH1489" s="15"/>
      <c r="AI1489" s="15"/>
      <c r="AJ1489" s="15"/>
      <c r="AK1489" s="19">
        <v>41</v>
      </c>
      <c r="AL1489" s="15">
        <v>40.54</v>
      </c>
      <c r="AM1489" s="15">
        <v>9.66</v>
      </c>
      <c r="AN1489" s="15">
        <v>29.34</v>
      </c>
      <c r="AO1489" s="15">
        <v>1.94</v>
      </c>
      <c r="AP1489" s="27">
        <v>12.18</v>
      </c>
    </row>
    <row r="1490" spans="1:42" ht="15.6" x14ac:dyDescent="0.3">
      <c r="A1490" s="59">
        <f>A1484</f>
        <v>48</v>
      </c>
      <c r="B1490" s="60" t="str">
        <f>B1484</f>
        <v>PO</v>
      </c>
      <c r="C1490" s="61"/>
      <c r="D1490" s="61"/>
      <c r="E1490" s="61"/>
      <c r="F1490" s="62"/>
      <c r="G1490" s="61"/>
      <c r="H1490" s="61"/>
      <c r="I1490" s="63">
        <f>I1484</f>
        <v>0.17</v>
      </c>
      <c r="J1490" s="63">
        <f t="shared" ref="J1490:AE1490" si="957">J1484</f>
        <v>0.18</v>
      </c>
      <c r="K1490" s="63">
        <f t="shared" si="957"/>
        <v>0.34</v>
      </c>
      <c r="L1490" s="63">
        <f t="shared" si="957"/>
        <v>1.1399999999999999</v>
      </c>
      <c r="M1490" s="63">
        <f t="shared" si="957"/>
        <v>2.36</v>
      </c>
      <c r="N1490" s="63">
        <f t="shared" si="957"/>
        <v>4.1900000000000004</v>
      </c>
      <c r="O1490" s="63">
        <f t="shared" si="957"/>
        <v>46.23</v>
      </c>
      <c r="P1490" s="63">
        <f t="shared" si="957"/>
        <v>49.31</v>
      </c>
      <c r="Q1490" s="63">
        <f t="shared" si="957"/>
        <v>0</v>
      </c>
      <c r="R1490" s="64" t="str">
        <f t="shared" si="957"/>
        <v>AL</v>
      </c>
      <c r="S1490" s="65">
        <f t="shared" ref="S1490:X1490" si="958">((S1484*$H1484)+(S1485*$H1485))/$F1485</f>
        <v>6.78</v>
      </c>
      <c r="T1490" s="65">
        <f t="shared" si="958"/>
        <v>6.74</v>
      </c>
      <c r="U1490" s="65">
        <f t="shared" si="958"/>
        <v>6.72</v>
      </c>
      <c r="V1490" s="65">
        <f t="shared" si="958"/>
        <v>6.04</v>
      </c>
      <c r="W1490" s="65">
        <f t="shared" si="958"/>
        <v>6.38</v>
      </c>
      <c r="X1490" s="65">
        <f t="shared" si="958"/>
        <v>6.36</v>
      </c>
      <c r="Y1490" s="65">
        <f t="shared" ref="Y1490" si="959">((Y1484*$H1484)+(Y1485*$H1485))/$F1485</f>
        <v>0.82</v>
      </c>
      <c r="Z1490" s="63">
        <f t="shared" si="957"/>
        <v>0.25600000000000001</v>
      </c>
      <c r="AA1490" s="63">
        <f t="shared" si="957"/>
        <v>4.37</v>
      </c>
      <c r="AB1490" s="63">
        <f t="shared" si="957"/>
        <v>1.54</v>
      </c>
      <c r="AC1490" s="65">
        <f t="shared" ref="AC1490:AD1490" si="960">((AC1484*$H1484)+(AC1485*$H1485))/$F1485</f>
        <v>2.7519999999999998</v>
      </c>
      <c r="AD1490" s="65">
        <f t="shared" si="960"/>
        <v>0.27</v>
      </c>
      <c r="AE1490" s="63">
        <f t="shared" si="957"/>
        <v>26.63</v>
      </c>
      <c r="AF1490" s="65">
        <f t="shared" ref="AF1490:AP1490" si="961">((AF1484*$H1484)+(AF1485*$H1485))/$F1485</f>
        <v>14.94</v>
      </c>
      <c r="AG1490" s="65">
        <f t="shared" si="961"/>
        <v>1.964</v>
      </c>
      <c r="AH1490" s="65">
        <f t="shared" si="961"/>
        <v>0.38400000000000001</v>
      </c>
      <c r="AI1490" s="65">
        <f t="shared" si="961"/>
        <v>0.156</v>
      </c>
      <c r="AJ1490" s="65">
        <f t="shared" si="961"/>
        <v>8</v>
      </c>
      <c r="AK1490" s="65">
        <f t="shared" si="961"/>
        <v>317.8</v>
      </c>
      <c r="AL1490" s="65">
        <f t="shared" si="961"/>
        <v>43.468000000000004</v>
      </c>
      <c r="AM1490" s="65">
        <f t="shared" si="961"/>
        <v>7.2720000000000002</v>
      </c>
      <c r="AN1490" s="65">
        <f t="shared" si="961"/>
        <v>30.998000000000001</v>
      </c>
      <c r="AO1490" s="65">
        <f t="shared" si="961"/>
        <v>2.0739999999999998</v>
      </c>
      <c r="AP1490" s="65">
        <f t="shared" si="961"/>
        <v>11.623999999999999</v>
      </c>
    </row>
    <row r="1491" spans="1:42" x14ac:dyDescent="0.25">
      <c r="A1491" s="35">
        <v>49</v>
      </c>
      <c r="B1491" s="36" t="s">
        <v>4537</v>
      </c>
      <c r="C1491" s="35">
        <v>1</v>
      </c>
      <c r="D1491" s="35" t="s">
        <v>660</v>
      </c>
      <c r="E1491" s="35">
        <v>0</v>
      </c>
      <c r="F1491" s="51">
        <v>18</v>
      </c>
      <c r="G1491" s="35"/>
      <c r="H1491" s="35">
        <f t="shared" si="942"/>
        <v>18</v>
      </c>
      <c r="I1491" s="37">
        <v>1.22</v>
      </c>
      <c r="J1491" s="37">
        <v>4.4000000000000004</v>
      </c>
      <c r="K1491" s="37">
        <v>3.98</v>
      </c>
      <c r="L1491" s="37">
        <v>5.95</v>
      </c>
      <c r="M1491" s="37">
        <v>6.58</v>
      </c>
      <c r="N1491" s="37">
        <v>22.13</v>
      </c>
      <c r="O1491" s="37">
        <v>2.37</v>
      </c>
      <c r="P1491" s="37">
        <v>75.5</v>
      </c>
      <c r="Q1491" s="37">
        <v>0.71</v>
      </c>
      <c r="R1491" s="38" t="s">
        <v>6</v>
      </c>
      <c r="S1491" s="39">
        <v>6.7</v>
      </c>
      <c r="T1491" s="39">
        <v>6.2</v>
      </c>
      <c r="U1491" s="39">
        <v>7.2</v>
      </c>
      <c r="V1491" s="39">
        <v>6.1</v>
      </c>
      <c r="W1491" s="39">
        <v>6.2</v>
      </c>
      <c r="X1491" s="39">
        <v>6.7</v>
      </c>
      <c r="Y1491" s="37">
        <v>1.62</v>
      </c>
      <c r="Z1491" s="37">
        <v>0.22600000000000001</v>
      </c>
      <c r="AA1491" s="37">
        <v>7.16</v>
      </c>
      <c r="AB1491" s="37">
        <v>1.53</v>
      </c>
      <c r="AC1491" s="37">
        <v>3.12</v>
      </c>
      <c r="AD1491" s="37">
        <v>0.8</v>
      </c>
      <c r="AE1491" s="37">
        <v>24.46</v>
      </c>
      <c r="AF1491" s="37"/>
      <c r="AG1491" s="37"/>
      <c r="AH1491" s="37"/>
      <c r="AI1491" s="37"/>
      <c r="AJ1491" s="37"/>
      <c r="AK1491" s="39">
        <v>122</v>
      </c>
      <c r="AL1491" s="37">
        <v>45.42</v>
      </c>
      <c r="AM1491" s="37">
        <v>8.69</v>
      </c>
      <c r="AN1491" s="37">
        <v>23.46</v>
      </c>
      <c r="AO1491" s="37">
        <v>2.66</v>
      </c>
      <c r="AP1491" s="40">
        <v>14.72</v>
      </c>
    </row>
    <row r="1492" spans="1:42" x14ac:dyDescent="0.25">
      <c r="A1492" s="41">
        <v>49</v>
      </c>
      <c r="B1492" s="42" t="s">
        <v>4537</v>
      </c>
      <c r="C1492" s="41">
        <v>2</v>
      </c>
      <c r="D1492" s="41" t="s">
        <v>684</v>
      </c>
      <c r="E1492" s="41">
        <v>18</v>
      </c>
      <c r="F1492" s="49">
        <v>46</v>
      </c>
      <c r="G1492" s="41"/>
      <c r="H1492" s="41">
        <f t="shared" si="942"/>
        <v>28</v>
      </c>
      <c r="I1492" s="43">
        <v>0.7</v>
      </c>
      <c r="J1492" s="43">
        <v>2.23</v>
      </c>
      <c r="K1492" s="43">
        <v>2.81</v>
      </c>
      <c r="L1492" s="43">
        <v>5.05</v>
      </c>
      <c r="M1492" s="43">
        <v>7.66</v>
      </c>
      <c r="N1492" s="43">
        <v>18.45</v>
      </c>
      <c r="O1492" s="43">
        <v>47.91</v>
      </c>
      <c r="P1492" s="43">
        <v>33.64</v>
      </c>
      <c r="Q1492" s="43">
        <v>2.0299999999999998</v>
      </c>
      <c r="R1492" s="44" t="s">
        <v>354</v>
      </c>
      <c r="S1492" s="45">
        <v>7</v>
      </c>
      <c r="T1492" s="45">
        <v>6.9</v>
      </c>
      <c r="U1492" s="45">
        <v>7.1</v>
      </c>
      <c r="V1492" s="45">
        <v>6</v>
      </c>
      <c r="W1492" s="45">
        <v>6.3</v>
      </c>
      <c r="X1492" s="45">
        <v>6.4</v>
      </c>
      <c r="Y1492" s="43">
        <v>1.1000000000000001</v>
      </c>
      <c r="Z1492" s="43">
        <v>0.17799999999999999</v>
      </c>
      <c r="AA1492" s="43">
        <v>6.18</v>
      </c>
      <c r="AB1492" s="43">
        <v>1.71</v>
      </c>
      <c r="AC1492" s="43">
        <v>2.86</v>
      </c>
      <c r="AD1492" s="43">
        <v>0.19</v>
      </c>
      <c r="AE1492" s="43">
        <v>18.850000000000001</v>
      </c>
      <c r="AF1492" s="43"/>
      <c r="AG1492" s="43"/>
      <c r="AH1492" s="43"/>
      <c r="AI1492" s="43"/>
      <c r="AJ1492" s="43"/>
      <c r="AK1492" s="45">
        <v>29</v>
      </c>
      <c r="AL1492" s="43">
        <v>41.26</v>
      </c>
      <c r="AM1492" s="43">
        <v>9.66</v>
      </c>
      <c r="AN1492" s="43">
        <v>28.69</v>
      </c>
      <c r="AO1492" s="43">
        <v>2.0099999999999998</v>
      </c>
      <c r="AP1492" s="46">
        <v>11.94</v>
      </c>
    </row>
    <row r="1493" spans="1:42" x14ac:dyDescent="0.25">
      <c r="A1493" s="3">
        <v>49</v>
      </c>
      <c r="B1493" s="11" t="s">
        <v>4537</v>
      </c>
      <c r="C1493" s="3">
        <v>3</v>
      </c>
      <c r="D1493" s="3" t="s">
        <v>702</v>
      </c>
      <c r="E1493" s="3">
        <v>46</v>
      </c>
      <c r="F1493" s="50">
        <v>68</v>
      </c>
      <c r="G1493" s="3"/>
      <c r="H1493" s="3">
        <f t="shared" si="942"/>
        <v>22</v>
      </c>
      <c r="I1493" s="15">
        <v>0.14000000000000001</v>
      </c>
      <c r="J1493" s="15">
        <v>0.94</v>
      </c>
      <c r="K1493" s="15">
        <v>1.33</v>
      </c>
      <c r="L1493" s="15">
        <v>3.35</v>
      </c>
      <c r="M1493" s="15">
        <v>8.1</v>
      </c>
      <c r="N1493" s="15">
        <v>13.86</v>
      </c>
      <c r="O1493" s="15">
        <v>52.09</v>
      </c>
      <c r="P1493" s="15">
        <v>34.049999999999997</v>
      </c>
      <c r="Q1493" s="15">
        <v>0.22</v>
      </c>
      <c r="R1493" s="23" t="s">
        <v>354</v>
      </c>
      <c r="S1493" s="19">
        <v>7</v>
      </c>
      <c r="T1493" s="19">
        <v>6.8</v>
      </c>
      <c r="U1493" s="19">
        <v>7.4</v>
      </c>
      <c r="V1493" s="19">
        <v>6.1</v>
      </c>
      <c r="W1493" s="19">
        <v>6.2</v>
      </c>
      <c r="X1493" s="19">
        <v>6.4</v>
      </c>
      <c r="Y1493" s="15">
        <v>0.6</v>
      </c>
      <c r="Z1493" s="15">
        <v>0.13400000000000001</v>
      </c>
      <c r="AA1493" s="15">
        <v>4.4800000000000004</v>
      </c>
      <c r="AB1493" s="15">
        <v>1.78</v>
      </c>
      <c r="AC1493" s="15">
        <v>2.86</v>
      </c>
      <c r="AD1493" s="15">
        <v>0.19</v>
      </c>
      <c r="AE1493" s="15">
        <v>15.33</v>
      </c>
      <c r="AF1493" s="15"/>
      <c r="AG1493" s="15"/>
      <c r="AH1493" s="15"/>
      <c r="AI1493" s="15"/>
      <c r="AJ1493" s="15"/>
      <c r="AK1493" s="19">
        <v>72</v>
      </c>
      <c r="AL1493" s="15">
        <v>41.1</v>
      </c>
      <c r="AM1493" s="15">
        <v>9.01</v>
      </c>
      <c r="AN1493" s="15">
        <v>30.93</v>
      </c>
      <c r="AO1493" s="15">
        <v>1.93</v>
      </c>
      <c r="AP1493" s="27">
        <v>11.12</v>
      </c>
    </row>
    <row r="1494" spans="1:42" x14ac:dyDescent="0.25">
      <c r="A1494" s="3">
        <v>49</v>
      </c>
      <c r="B1494" s="11" t="s">
        <v>4537</v>
      </c>
      <c r="C1494" s="3">
        <v>4</v>
      </c>
      <c r="D1494" s="3" t="s">
        <v>2157</v>
      </c>
      <c r="E1494" s="3">
        <v>68</v>
      </c>
      <c r="F1494" s="50">
        <v>82</v>
      </c>
      <c r="G1494" s="3"/>
      <c r="H1494" s="3">
        <f t="shared" si="942"/>
        <v>14</v>
      </c>
      <c r="I1494" s="15">
        <v>0.39</v>
      </c>
      <c r="J1494" s="15">
        <v>0.85</v>
      </c>
      <c r="K1494" s="15">
        <v>0.92</v>
      </c>
      <c r="L1494" s="15">
        <v>1.76</v>
      </c>
      <c r="M1494" s="15">
        <v>4.34</v>
      </c>
      <c r="N1494" s="15">
        <v>8.26</v>
      </c>
      <c r="O1494" s="15">
        <v>58.07</v>
      </c>
      <c r="P1494" s="15">
        <v>33.67</v>
      </c>
      <c r="Q1494" s="15">
        <v>3.39</v>
      </c>
      <c r="R1494" s="23" t="s">
        <v>354</v>
      </c>
      <c r="S1494" s="19">
        <v>8</v>
      </c>
      <c r="T1494" s="19">
        <v>7.8</v>
      </c>
      <c r="U1494" s="19">
        <v>7.8</v>
      </c>
      <c r="V1494" s="19">
        <v>7.3</v>
      </c>
      <c r="W1494" s="19">
        <v>7.4</v>
      </c>
      <c r="X1494" s="19">
        <v>7.4</v>
      </c>
      <c r="Y1494" s="15">
        <v>0.38</v>
      </c>
      <c r="Z1494" s="15">
        <v>0.16300000000000001</v>
      </c>
      <c r="AA1494" s="15">
        <v>2.33</v>
      </c>
      <c r="AB1494" s="15">
        <v>1.74</v>
      </c>
      <c r="AC1494" s="15">
        <v>5.47</v>
      </c>
      <c r="AD1494" s="15">
        <v>0.37</v>
      </c>
      <c r="AE1494" s="15">
        <v>13.44</v>
      </c>
      <c r="AF1494" s="15"/>
      <c r="AG1494" s="15"/>
      <c r="AH1494" s="15"/>
      <c r="AI1494" s="15"/>
      <c r="AJ1494" s="15"/>
      <c r="AK1494" s="19">
        <v>17</v>
      </c>
      <c r="AL1494" s="15">
        <v>40.86</v>
      </c>
      <c r="AM1494" s="15">
        <v>8.3699999999999992</v>
      </c>
      <c r="AN1494" s="15">
        <v>30.03</v>
      </c>
      <c r="AO1494" s="15">
        <v>1.96</v>
      </c>
      <c r="AP1494" s="27">
        <v>11.54</v>
      </c>
    </row>
    <row r="1495" spans="1:42" x14ac:dyDescent="0.25">
      <c r="A1495" s="3">
        <v>49</v>
      </c>
      <c r="B1495" s="11" t="s">
        <v>4537</v>
      </c>
      <c r="C1495" s="3">
        <v>5</v>
      </c>
      <c r="D1495" s="3" t="s">
        <v>2741</v>
      </c>
      <c r="E1495" s="3">
        <v>82</v>
      </c>
      <c r="F1495" s="50">
        <v>110</v>
      </c>
      <c r="G1495" s="3"/>
      <c r="H1495" s="3">
        <f t="shared" si="942"/>
        <v>28</v>
      </c>
      <c r="I1495" s="15">
        <v>2.06</v>
      </c>
      <c r="J1495" s="15">
        <v>3.55</v>
      </c>
      <c r="K1495" s="15">
        <v>2.86</v>
      </c>
      <c r="L1495" s="15">
        <v>3.94</v>
      </c>
      <c r="M1495" s="15">
        <v>4.28</v>
      </c>
      <c r="N1495" s="15">
        <v>16.690000000000001</v>
      </c>
      <c r="O1495" s="15">
        <v>53.84</v>
      </c>
      <c r="P1495" s="15">
        <v>29.47</v>
      </c>
      <c r="Q1495" s="15">
        <v>10.38</v>
      </c>
      <c r="R1495" s="23" t="s">
        <v>354</v>
      </c>
      <c r="S1495" s="19">
        <v>8</v>
      </c>
      <c r="T1495" s="19">
        <v>7.9</v>
      </c>
      <c r="U1495" s="19">
        <v>7.8</v>
      </c>
      <c r="V1495" s="19">
        <v>7.4</v>
      </c>
      <c r="W1495" s="19">
        <v>7.4</v>
      </c>
      <c r="X1495" s="19">
        <v>7.5</v>
      </c>
      <c r="Y1495" s="15">
        <v>0.3</v>
      </c>
      <c r="Z1495" s="15"/>
      <c r="AA1495" s="15"/>
      <c r="AB1495" s="15">
        <v>1.79</v>
      </c>
      <c r="AC1495" s="15">
        <v>19.87</v>
      </c>
      <c r="AD1495" s="15">
        <v>0.41</v>
      </c>
      <c r="AE1495" s="15">
        <v>10.99</v>
      </c>
      <c r="AF1495" s="15"/>
      <c r="AG1495" s="15"/>
      <c r="AH1495" s="15"/>
      <c r="AI1495" s="15"/>
      <c r="AJ1495" s="15"/>
      <c r="AK1495" s="19">
        <v>7</v>
      </c>
      <c r="AL1495" s="15">
        <v>41.08</v>
      </c>
      <c r="AM1495" s="15">
        <v>8.3699999999999992</v>
      </c>
      <c r="AN1495" s="15">
        <v>29.63</v>
      </c>
      <c r="AO1495" s="15">
        <v>2</v>
      </c>
      <c r="AP1495" s="27">
        <v>11.2</v>
      </c>
    </row>
    <row r="1496" spans="1:42" x14ac:dyDescent="0.25">
      <c r="A1496" s="3">
        <v>49</v>
      </c>
      <c r="B1496" s="11" t="s">
        <v>4537</v>
      </c>
      <c r="C1496" s="3">
        <v>6</v>
      </c>
      <c r="D1496" s="3" t="s">
        <v>2749</v>
      </c>
      <c r="E1496" s="3">
        <v>110</v>
      </c>
      <c r="F1496" s="50">
        <v>180</v>
      </c>
      <c r="G1496" s="3"/>
      <c r="H1496" s="3">
        <f t="shared" si="942"/>
        <v>70</v>
      </c>
      <c r="I1496" s="15">
        <v>13.33</v>
      </c>
      <c r="J1496" s="15">
        <v>19.5</v>
      </c>
      <c r="K1496" s="15">
        <v>22.52</v>
      </c>
      <c r="L1496" s="15">
        <v>16.920000000000002</v>
      </c>
      <c r="M1496" s="15">
        <v>13.17</v>
      </c>
      <c r="N1496" s="15">
        <v>85.44</v>
      </c>
      <c r="O1496" s="15">
        <v>6.11</v>
      </c>
      <c r="P1496" s="15">
        <v>8.4499999999999993</v>
      </c>
      <c r="Q1496" s="15">
        <v>55.83</v>
      </c>
      <c r="R1496" s="23" t="s">
        <v>79</v>
      </c>
      <c r="S1496" s="19">
        <v>7.8</v>
      </c>
      <c r="T1496" s="19">
        <v>7.5</v>
      </c>
      <c r="U1496" s="19">
        <v>7.5</v>
      </c>
      <c r="V1496" s="19">
        <v>7.2</v>
      </c>
      <c r="W1496" s="19">
        <v>7.4</v>
      </c>
      <c r="X1496" s="19">
        <v>7.3</v>
      </c>
      <c r="Y1496" s="15">
        <v>0.17</v>
      </c>
      <c r="Z1496" s="15"/>
      <c r="AA1496" s="15"/>
      <c r="AB1496" s="15">
        <v>1.62</v>
      </c>
      <c r="AC1496" s="15">
        <v>2.6</v>
      </c>
      <c r="AD1496" s="15">
        <v>0.41</v>
      </c>
      <c r="AE1496" s="15">
        <v>4.9000000000000004</v>
      </c>
      <c r="AF1496" s="15"/>
      <c r="AG1496" s="15"/>
      <c r="AH1496" s="15"/>
      <c r="AI1496" s="15"/>
      <c r="AJ1496" s="15"/>
      <c r="AK1496" s="19">
        <v>622</v>
      </c>
      <c r="AL1496" s="15">
        <v>38.78</v>
      </c>
      <c r="AM1496" s="15">
        <v>9.01</v>
      </c>
      <c r="AN1496" s="15">
        <v>29.39</v>
      </c>
      <c r="AO1496" s="15">
        <v>1.88</v>
      </c>
      <c r="AP1496" s="27">
        <v>13.42</v>
      </c>
    </row>
    <row r="1497" spans="1:42" ht="15.6" x14ac:dyDescent="0.3">
      <c r="A1497" s="59">
        <f>A1491</f>
        <v>49</v>
      </c>
      <c r="B1497" s="60" t="str">
        <f>B1491</f>
        <v>PO</v>
      </c>
      <c r="C1497" s="61"/>
      <c r="D1497" s="61"/>
      <c r="E1497" s="61"/>
      <c r="F1497" s="62"/>
      <c r="G1497" s="61"/>
      <c r="H1497" s="61"/>
      <c r="I1497" s="63">
        <f>I1491</f>
        <v>1.22</v>
      </c>
      <c r="J1497" s="63">
        <f t="shared" ref="J1497:AE1497" si="962">J1491</f>
        <v>4.4000000000000004</v>
      </c>
      <c r="K1497" s="63">
        <f t="shared" si="962"/>
        <v>3.98</v>
      </c>
      <c r="L1497" s="63">
        <f t="shared" si="962"/>
        <v>5.95</v>
      </c>
      <c r="M1497" s="63">
        <f t="shared" si="962"/>
        <v>6.58</v>
      </c>
      <c r="N1497" s="63">
        <f t="shared" si="962"/>
        <v>22.13</v>
      </c>
      <c r="O1497" s="63">
        <f t="shared" si="962"/>
        <v>2.37</v>
      </c>
      <c r="P1497" s="63">
        <f t="shared" si="962"/>
        <v>75.5</v>
      </c>
      <c r="Q1497" s="63">
        <f t="shared" si="962"/>
        <v>0.71</v>
      </c>
      <c r="R1497" s="64" t="str">
        <f t="shared" si="962"/>
        <v>A</v>
      </c>
      <c r="S1497" s="65">
        <f t="shared" ref="S1497:X1497" si="963">((S1491*$H1491)+(S1492*$H1492))/$F1492</f>
        <v>6.8826086956521744</v>
      </c>
      <c r="T1497" s="65">
        <f t="shared" si="963"/>
        <v>6.6260869565217391</v>
      </c>
      <c r="U1497" s="65">
        <f t="shared" si="963"/>
        <v>7.1391304347826079</v>
      </c>
      <c r="V1497" s="65">
        <f t="shared" si="963"/>
        <v>6.0391304347826091</v>
      </c>
      <c r="W1497" s="65">
        <f t="shared" si="963"/>
        <v>6.2608695652173916</v>
      </c>
      <c r="X1497" s="65">
        <f t="shared" si="963"/>
        <v>6.517391304347826</v>
      </c>
      <c r="Y1497" s="65">
        <f t="shared" ref="Y1497" si="964">((Y1491*$H1491)+(Y1492*$H1492))/$F1492</f>
        <v>1.3034782608695654</v>
      </c>
      <c r="Z1497" s="63">
        <f t="shared" si="962"/>
        <v>0.22600000000000001</v>
      </c>
      <c r="AA1497" s="63">
        <f t="shared" si="962"/>
        <v>7.16</v>
      </c>
      <c r="AB1497" s="63">
        <f t="shared" si="962"/>
        <v>1.53</v>
      </c>
      <c r="AC1497" s="65">
        <f t="shared" ref="AC1497:AD1497" si="965">((AC1491*$H1491)+(AC1492*$H1492))/$F1492</f>
        <v>2.9617391304347827</v>
      </c>
      <c r="AD1497" s="65">
        <f t="shared" si="965"/>
        <v>0.42869565217391303</v>
      </c>
      <c r="AE1497" s="63">
        <f t="shared" si="962"/>
        <v>24.46</v>
      </c>
      <c r="AF1497" s="65">
        <f t="shared" ref="AF1497:AP1497" si="966">((AF1491*$H1491)+(AF1492*$H1492))/$F1492</f>
        <v>0</v>
      </c>
      <c r="AG1497" s="65">
        <f t="shared" si="966"/>
        <v>0</v>
      </c>
      <c r="AH1497" s="65">
        <f t="shared" si="966"/>
        <v>0</v>
      </c>
      <c r="AI1497" s="65">
        <f t="shared" si="966"/>
        <v>0</v>
      </c>
      <c r="AJ1497" s="65">
        <f t="shared" si="966"/>
        <v>0</v>
      </c>
      <c r="AK1497" s="65">
        <f t="shared" si="966"/>
        <v>65.391304347826093</v>
      </c>
      <c r="AL1497" s="65">
        <f t="shared" si="966"/>
        <v>42.887826086956522</v>
      </c>
      <c r="AM1497" s="65">
        <f t="shared" si="966"/>
        <v>9.2804347826086957</v>
      </c>
      <c r="AN1497" s="65">
        <f t="shared" si="966"/>
        <v>26.643478260869568</v>
      </c>
      <c r="AO1497" s="65">
        <f t="shared" si="966"/>
        <v>2.2643478260869565</v>
      </c>
      <c r="AP1497" s="65">
        <f t="shared" si="966"/>
        <v>13.027826086956521</v>
      </c>
    </row>
    <row r="1498" spans="1:42" x14ac:dyDescent="0.25">
      <c r="A1498" s="35">
        <v>51</v>
      </c>
      <c r="B1498" s="36" t="s">
        <v>4537</v>
      </c>
      <c r="C1498" s="35">
        <v>1</v>
      </c>
      <c r="D1498" s="35" t="s">
        <v>6</v>
      </c>
      <c r="E1498" s="35">
        <v>0</v>
      </c>
      <c r="F1498" s="51">
        <v>10</v>
      </c>
      <c r="G1498" s="35"/>
      <c r="H1498" s="35">
        <f t="shared" si="942"/>
        <v>10</v>
      </c>
      <c r="I1498" s="37">
        <v>10.08</v>
      </c>
      <c r="J1498" s="37">
        <v>14.18</v>
      </c>
      <c r="K1498" s="37">
        <v>9.2100000000000009</v>
      </c>
      <c r="L1498" s="37">
        <v>18.54</v>
      </c>
      <c r="M1498" s="37">
        <v>11.17</v>
      </c>
      <c r="N1498" s="37">
        <v>63.18</v>
      </c>
      <c r="O1498" s="37">
        <v>21.49</v>
      </c>
      <c r="P1498" s="37">
        <v>15.33</v>
      </c>
      <c r="Q1498" s="37">
        <v>5.5</v>
      </c>
      <c r="R1498" s="38" t="s">
        <v>506</v>
      </c>
      <c r="S1498" s="39">
        <v>7.7</v>
      </c>
      <c r="T1498" s="39">
        <v>7.3</v>
      </c>
      <c r="U1498" s="39">
        <v>7.2</v>
      </c>
      <c r="V1498" s="39">
        <v>7.1</v>
      </c>
      <c r="W1498" s="39">
        <v>7.4</v>
      </c>
      <c r="X1498" s="39">
        <v>7.4</v>
      </c>
      <c r="Y1498" s="37">
        <v>1.5</v>
      </c>
      <c r="Z1498" s="37">
        <v>0.22500000000000001</v>
      </c>
      <c r="AA1498" s="37">
        <v>6.67</v>
      </c>
      <c r="AB1498" s="37">
        <v>1.8</v>
      </c>
      <c r="AC1498" s="37"/>
      <c r="AD1498" s="37">
        <v>0.76</v>
      </c>
      <c r="AE1498" s="37"/>
      <c r="AF1498" s="37"/>
      <c r="AG1498" s="37"/>
      <c r="AH1498" s="37"/>
      <c r="AI1498" s="37"/>
      <c r="AJ1498" s="37"/>
      <c r="AK1498" s="39">
        <v>267</v>
      </c>
      <c r="AL1498" s="37">
        <v>34.44</v>
      </c>
      <c r="AM1498" s="37">
        <v>9.01</v>
      </c>
      <c r="AN1498" s="37">
        <v>28.39</v>
      </c>
      <c r="AO1498" s="37">
        <v>1.81</v>
      </c>
      <c r="AP1498" s="40">
        <v>14.62</v>
      </c>
    </row>
    <row r="1499" spans="1:42" x14ac:dyDescent="0.25">
      <c r="A1499" s="41">
        <v>51</v>
      </c>
      <c r="B1499" s="42" t="s">
        <v>4537</v>
      </c>
      <c r="C1499" s="41">
        <v>2</v>
      </c>
      <c r="D1499" s="41" t="s">
        <v>4621</v>
      </c>
      <c r="E1499" s="41">
        <v>10</v>
      </c>
      <c r="F1499" s="49">
        <v>30</v>
      </c>
      <c r="G1499" s="41"/>
      <c r="H1499" s="41">
        <f t="shared" si="942"/>
        <v>20</v>
      </c>
      <c r="I1499" s="43">
        <v>4.7300000000000004</v>
      </c>
      <c r="J1499" s="43">
        <v>9.34</v>
      </c>
      <c r="K1499" s="43">
        <v>8.98</v>
      </c>
      <c r="L1499" s="43">
        <v>23.2</v>
      </c>
      <c r="M1499" s="43">
        <v>15.33</v>
      </c>
      <c r="N1499" s="43">
        <v>61.58</v>
      </c>
      <c r="O1499" s="43">
        <v>23.75</v>
      </c>
      <c r="P1499" s="43">
        <v>14.67</v>
      </c>
      <c r="Q1499" s="43">
        <v>5.56</v>
      </c>
      <c r="R1499" s="44" t="s">
        <v>506</v>
      </c>
      <c r="S1499" s="45">
        <v>8.1999999999999993</v>
      </c>
      <c r="T1499" s="45">
        <v>7.7</v>
      </c>
      <c r="U1499" s="45">
        <v>7.6</v>
      </c>
      <c r="V1499" s="45">
        <v>7.3</v>
      </c>
      <c r="W1499" s="45">
        <v>7.3</v>
      </c>
      <c r="X1499" s="45">
        <v>7.4</v>
      </c>
      <c r="Y1499" s="43">
        <v>0.78</v>
      </c>
      <c r="Z1499" s="43">
        <v>0.13200000000000001</v>
      </c>
      <c r="AA1499" s="43">
        <v>5.91</v>
      </c>
      <c r="AB1499" s="43">
        <v>1.75</v>
      </c>
      <c r="AC1499" s="43"/>
      <c r="AD1499" s="43">
        <v>0.28999999999999998</v>
      </c>
      <c r="AE1499" s="43"/>
      <c r="AF1499" s="43"/>
      <c r="AG1499" s="43"/>
      <c r="AH1499" s="43"/>
      <c r="AI1499" s="43"/>
      <c r="AJ1499" s="43"/>
      <c r="AK1499" s="45">
        <v>146</v>
      </c>
      <c r="AL1499" s="43">
        <v>37.64</v>
      </c>
      <c r="AM1499" s="43">
        <v>10.3</v>
      </c>
      <c r="AN1499" s="43">
        <v>28.35</v>
      </c>
      <c r="AO1499" s="43">
        <v>1.83</v>
      </c>
      <c r="AP1499" s="46">
        <v>14.36</v>
      </c>
    </row>
    <row r="1500" spans="1:42" x14ac:dyDescent="0.25">
      <c r="A1500" s="41">
        <v>51</v>
      </c>
      <c r="B1500" s="42" t="s">
        <v>4537</v>
      </c>
      <c r="C1500" s="41">
        <v>3</v>
      </c>
      <c r="D1500" s="41" t="s">
        <v>4624</v>
      </c>
      <c r="E1500" s="41">
        <v>30</v>
      </c>
      <c r="F1500" s="49">
        <v>53</v>
      </c>
      <c r="G1500" s="41"/>
      <c r="H1500" s="41">
        <f t="shared" si="942"/>
        <v>23</v>
      </c>
      <c r="I1500" s="43">
        <v>5.42</v>
      </c>
      <c r="J1500" s="43">
        <v>11.18</v>
      </c>
      <c r="K1500" s="43">
        <v>9.01</v>
      </c>
      <c r="L1500" s="43">
        <v>20.62</v>
      </c>
      <c r="M1500" s="43">
        <v>14.26</v>
      </c>
      <c r="N1500" s="43">
        <v>60.49</v>
      </c>
      <c r="O1500" s="43">
        <v>23.15</v>
      </c>
      <c r="P1500" s="43">
        <v>16.36</v>
      </c>
      <c r="Q1500" s="43">
        <v>6.06</v>
      </c>
      <c r="R1500" s="44" t="s">
        <v>506</v>
      </c>
      <c r="S1500" s="45">
        <v>8.1999999999999993</v>
      </c>
      <c r="T1500" s="45">
        <v>7.9</v>
      </c>
      <c r="U1500" s="45">
        <v>7.8</v>
      </c>
      <c r="V1500" s="45">
        <v>7.5</v>
      </c>
      <c r="W1500" s="45">
        <v>7.6</v>
      </c>
      <c r="X1500" s="45">
        <v>7.6</v>
      </c>
      <c r="Y1500" s="43">
        <v>0.49</v>
      </c>
      <c r="Z1500" s="43">
        <v>8.5000000000000006E-2</v>
      </c>
      <c r="AA1500" s="43">
        <v>5.76</v>
      </c>
      <c r="AB1500" s="43">
        <v>1.8</v>
      </c>
      <c r="AC1500" s="43"/>
      <c r="AD1500" s="43">
        <v>0.25</v>
      </c>
      <c r="AE1500" s="43"/>
      <c r="AF1500" s="43"/>
      <c r="AG1500" s="43"/>
      <c r="AH1500" s="43"/>
      <c r="AI1500" s="43"/>
      <c r="AJ1500" s="43"/>
      <c r="AK1500" s="45">
        <v>15</v>
      </c>
      <c r="AL1500" s="43">
        <v>38.18</v>
      </c>
      <c r="AM1500" s="43">
        <v>9.98</v>
      </c>
      <c r="AN1500" s="43">
        <v>27.57</v>
      </c>
      <c r="AO1500" s="43">
        <v>1.91</v>
      </c>
      <c r="AP1500" s="46">
        <v>13.68</v>
      </c>
    </row>
    <row r="1501" spans="1:42" x14ac:dyDescent="0.25">
      <c r="A1501" s="3">
        <v>51</v>
      </c>
      <c r="B1501" s="11" t="s">
        <v>4537</v>
      </c>
      <c r="C1501" s="3">
        <v>4</v>
      </c>
      <c r="D1501" s="3" t="s">
        <v>4628</v>
      </c>
      <c r="E1501" s="3">
        <v>53</v>
      </c>
      <c r="F1501" s="50">
        <v>86</v>
      </c>
      <c r="G1501" s="3"/>
      <c r="H1501" s="3">
        <f t="shared" si="942"/>
        <v>33</v>
      </c>
      <c r="I1501" s="15">
        <v>4.05</v>
      </c>
      <c r="J1501" s="15">
        <v>9.36</v>
      </c>
      <c r="K1501" s="15">
        <v>8.68</v>
      </c>
      <c r="L1501" s="15">
        <v>26.28</v>
      </c>
      <c r="M1501" s="15">
        <v>17.2</v>
      </c>
      <c r="N1501" s="15">
        <v>65.569999999999993</v>
      </c>
      <c r="O1501" s="15">
        <v>21.93</v>
      </c>
      <c r="P1501" s="15">
        <v>12.5</v>
      </c>
      <c r="Q1501" s="15">
        <v>3.98</v>
      </c>
      <c r="R1501" s="23" t="s">
        <v>506</v>
      </c>
      <c r="S1501" s="19">
        <v>8.4</v>
      </c>
      <c r="T1501" s="19">
        <v>8.1999999999999993</v>
      </c>
      <c r="U1501" s="19">
        <v>8.1</v>
      </c>
      <c r="V1501" s="19">
        <v>7.7</v>
      </c>
      <c r="W1501" s="19">
        <v>7.7</v>
      </c>
      <c r="X1501" s="19">
        <v>7.9</v>
      </c>
      <c r="Y1501" s="15">
        <v>0.26</v>
      </c>
      <c r="Z1501" s="15">
        <v>5.5E-2</v>
      </c>
      <c r="AA1501" s="15">
        <v>4.7300000000000004</v>
      </c>
      <c r="AB1501" s="15">
        <v>1.77</v>
      </c>
      <c r="AC1501" s="15"/>
      <c r="AD1501" s="15">
        <v>0.34</v>
      </c>
      <c r="AE1501" s="15"/>
      <c r="AF1501" s="15"/>
      <c r="AG1501" s="15"/>
      <c r="AH1501" s="15"/>
      <c r="AI1501" s="15"/>
      <c r="AJ1501" s="15"/>
      <c r="AK1501" s="19">
        <v>14</v>
      </c>
      <c r="AL1501" s="15">
        <v>36.1</v>
      </c>
      <c r="AM1501" s="15">
        <v>9.01</v>
      </c>
      <c r="AN1501" s="15">
        <v>28.49</v>
      </c>
      <c r="AO1501" s="15">
        <v>1.79</v>
      </c>
      <c r="AP1501" s="27">
        <v>14.26</v>
      </c>
    </row>
    <row r="1502" spans="1:42" x14ac:dyDescent="0.25">
      <c r="A1502" s="3">
        <v>51</v>
      </c>
      <c r="B1502" s="11" t="s">
        <v>4537</v>
      </c>
      <c r="C1502" s="3">
        <v>5</v>
      </c>
      <c r="D1502" s="3" t="s">
        <v>4633</v>
      </c>
      <c r="E1502" s="3">
        <v>86</v>
      </c>
      <c r="F1502" s="50">
        <v>120</v>
      </c>
      <c r="G1502" s="3"/>
      <c r="H1502" s="3">
        <f t="shared" si="942"/>
        <v>34</v>
      </c>
      <c r="I1502" s="15">
        <v>3.56</v>
      </c>
      <c r="J1502" s="15">
        <v>7.48</v>
      </c>
      <c r="K1502" s="15">
        <v>7.67</v>
      </c>
      <c r="L1502" s="15">
        <v>31.19</v>
      </c>
      <c r="M1502" s="15">
        <v>17.61</v>
      </c>
      <c r="N1502" s="15">
        <v>67.510000000000005</v>
      </c>
      <c r="O1502" s="15">
        <v>20.92</v>
      </c>
      <c r="P1502" s="15">
        <v>11.57</v>
      </c>
      <c r="Q1502" s="15">
        <v>1.77</v>
      </c>
      <c r="R1502" s="23" t="s">
        <v>506</v>
      </c>
      <c r="S1502" s="19">
        <v>8.3000000000000007</v>
      </c>
      <c r="T1502" s="19">
        <v>8.1999999999999993</v>
      </c>
      <c r="U1502" s="19">
        <v>8.1999999999999993</v>
      </c>
      <c r="V1502" s="19">
        <v>7.8</v>
      </c>
      <c r="W1502" s="19">
        <v>7.8</v>
      </c>
      <c r="X1502" s="19">
        <v>7.9</v>
      </c>
      <c r="Y1502" s="15">
        <v>0.22</v>
      </c>
      <c r="Z1502" s="15"/>
      <c r="AA1502" s="15"/>
      <c r="AB1502" s="15">
        <v>1.78</v>
      </c>
      <c r="AC1502" s="15"/>
      <c r="AD1502" s="15">
        <v>0.28999999999999998</v>
      </c>
      <c r="AE1502" s="15"/>
      <c r="AF1502" s="15"/>
      <c r="AG1502" s="15"/>
      <c r="AH1502" s="15"/>
      <c r="AI1502" s="15"/>
      <c r="AJ1502" s="15"/>
      <c r="AK1502" s="19">
        <v>14</v>
      </c>
      <c r="AL1502" s="15">
        <v>35.119999999999997</v>
      </c>
      <c r="AM1502" s="15">
        <v>9.34</v>
      </c>
      <c r="AN1502" s="15">
        <v>26.76</v>
      </c>
      <c r="AO1502" s="15">
        <v>1.82</v>
      </c>
      <c r="AP1502" s="27">
        <v>14.48</v>
      </c>
    </row>
    <row r="1503" spans="1:42" x14ac:dyDescent="0.25">
      <c r="A1503" s="3">
        <v>51</v>
      </c>
      <c r="B1503" s="11" t="s">
        <v>4537</v>
      </c>
      <c r="C1503" s="3">
        <v>6</v>
      </c>
      <c r="D1503" s="3" t="s">
        <v>290</v>
      </c>
      <c r="E1503" s="3">
        <v>120</v>
      </c>
      <c r="F1503" s="50">
        <v>154</v>
      </c>
      <c r="G1503" s="3"/>
      <c r="H1503" s="3">
        <f t="shared" si="942"/>
        <v>34</v>
      </c>
      <c r="I1503" s="15">
        <v>3.27</v>
      </c>
      <c r="J1503" s="15">
        <v>11.87</v>
      </c>
      <c r="K1503" s="15">
        <v>12.64</v>
      </c>
      <c r="L1503" s="15">
        <v>41.86</v>
      </c>
      <c r="M1503" s="15">
        <v>13.07</v>
      </c>
      <c r="N1503" s="15">
        <v>82.71</v>
      </c>
      <c r="O1503" s="15">
        <v>11.29</v>
      </c>
      <c r="P1503" s="15">
        <v>6</v>
      </c>
      <c r="Q1503" s="15">
        <v>1.57</v>
      </c>
      <c r="R1503" s="23" t="s">
        <v>79</v>
      </c>
      <c r="S1503" s="19">
        <v>8.4</v>
      </c>
      <c r="T1503" s="19">
        <v>8.1999999999999993</v>
      </c>
      <c r="U1503" s="19">
        <v>8.1999999999999993</v>
      </c>
      <c r="V1503" s="19">
        <v>7.2</v>
      </c>
      <c r="W1503" s="19">
        <v>8</v>
      </c>
      <c r="X1503" s="19">
        <v>8</v>
      </c>
      <c r="Y1503" s="15">
        <v>7.0000000000000007E-2</v>
      </c>
      <c r="Z1503" s="15"/>
      <c r="AA1503" s="15"/>
      <c r="AB1503" s="15">
        <v>1.78</v>
      </c>
      <c r="AC1503" s="15"/>
      <c r="AD1503" s="15">
        <v>0.26</v>
      </c>
      <c r="AE1503" s="15"/>
      <c r="AF1503" s="15"/>
      <c r="AG1503" s="15"/>
      <c r="AH1503" s="15"/>
      <c r="AI1503" s="15"/>
      <c r="AJ1503" s="15"/>
      <c r="AK1503" s="19">
        <v>15</v>
      </c>
      <c r="AL1503" s="15">
        <v>33.82</v>
      </c>
      <c r="AM1503" s="15">
        <v>7.73</v>
      </c>
      <c r="AN1503" s="15">
        <v>26.02</v>
      </c>
      <c r="AO1503" s="15">
        <v>1.86</v>
      </c>
      <c r="AP1503" s="27">
        <v>15.24</v>
      </c>
    </row>
    <row r="1504" spans="1:42" ht="15.6" x14ac:dyDescent="0.3">
      <c r="A1504" s="59">
        <f>A1498</f>
        <v>51</v>
      </c>
      <c r="B1504" s="60" t="str">
        <f>B1498</f>
        <v>PO</v>
      </c>
      <c r="C1504" s="61"/>
      <c r="D1504" s="61"/>
      <c r="E1504" s="61"/>
      <c r="F1504" s="62"/>
      <c r="G1504" s="61"/>
      <c r="H1504" s="61"/>
      <c r="I1504" s="63">
        <f>I1498</f>
        <v>10.08</v>
      </c>
      <c r="J1504" s="63">
        <f t="shared" ref="J1504:AE1504" si="967">J1498</f>
        <v>14.18</v>
      </c>
      <c r="K1504" s="63">
        <f t="shared" si="967"/>
        <v>9.2100000000000009</v>
      </c>
      <c r="L1504" s="63">
        <f t="shared" si="967"/>
        <v>18.54</v>
      </c>
      <c r="M1504" s="63">
        <f t="shared" si="967"/>
        <v>11.17</v>
      </c>
      <c r="N1504" s="63">
        <f t="shared" si="967"/>
        <v>63.18</v>
      </c>
      <c r="O1504" s="63">
        <f t="shared" si="967"/>
        <v>21.49</v>
      </c>
      <c r="P1504" s="63">
        <f t="shared" si="967"/>
        <v>15.33</v>
      </c>
      <c r="Q1504" s="63">
        <f t="shared" si="967"/>
        <v>5.5</v>
      </c>
      <c r="R1504" s="64" t="str">
        <f t="shared" si="967"/>
        <v>Fa</v>
      </c>
      <c r="S1504" s="65">
        <f t="shared" ref="S1504:X1504" si="968">((S1498*$H1498)+(S1499*$H1499)+(S1500*$H1500))/$F1500</f>
        <v>8.1056603773584914</v>
      </c>
      <c r="T1504" s="65">
        <f t="shared" si="968"/>
        <v>7.711320754716982</v>
      </c>
      <c r="U1504" s="65">
        <f t="shared" si="968"/>
        <v>7.6113207547169806</v>
      </c>
      <c r="V1504" s="65">
        <f t="shared" si="968"/>
        <v>7.3490566037735849</v>
      </c>
      <c r="W1504" s="65">
        <f t="shared" si="968"/>
        <v>7.4490566037735837</v>
      </c>
      <c r="X1504" s="65">
        <f t="shared" si="968"/>
        <v>7.4867924528301879</v>
      </c>
      <c r="Y1504" s="65">
        <f>((Y1498*$H1498)+(Y1499*$H1499)+(Y1500*$H1500))/$F1500</f>
        <v>0.79</v>
      </c>
      <c r="Z1504" s="63">
        <f t="shared" si="967"/>
        <v>0.22500000000000001</v>
      </c>
      <c r="AA1504" s="63">
        <f t="shared" si="967"/>
        <v>6.67</v>
      </c>
      <c r="AB1504" s="63">
        <f t="shared" si="967"/>
        <v>1.8</v>
      </c>
      <c r="AC1504" s="65">
        <f>((AC1498*$H1498)+(AC1499*$H1499)+(AC1500*$H1500))/$F1500</f>
        <v>0</v>
      </c>
      <c r="AD1504" s="65">
        <f>((AD1498*$H1498)+(AD1499*$H1499)+(AD1500*$H1500))/$F1500</f>
        <v>0.36132075471698111</v>
      </c>
      <c r="AE1504" s="63">
        <f t="shared" si="967"/>
        <v>0</v>
      </c>
      <c r="AF1504" s="65">
        <f t="shared" ref="AF1504:AP1504" si="969">((AF1498*$H1498)+(AF1499*$H1499)+(AF1500*$H1500))/$F1500</f>
        <v>0</v>
      </c>
      <c r="AG1504" s="65">
        <f t="shared" si="969"/>
        <v>0</v>
      </c>
      <c r="AH1504" s="65">
        <f t="shared" si="969"/>
        <v>0</v>
      </c>
      <c r="AI1504" s="65">
        <f t="shared" si="969"/>
        <v>0</v>
      </c>
      <c r="AJ1504" s="65">
        <f t="shared" si="969"/>
        <v>0</v>
      </c>
      <c r="AK1504" s="65">
        <f t="shared" si="969"/>
        <v>111.98113207547169</v>
      </c>
      <c r="AL1504" s="65">
        <f t="shared" si="969"/>
        <v>37.27056603773584</v>
      </c>
      <c r="AM1504" s="65">
        <f t="shared" si="969"/>
        <v>9.917735849056605</v>
      </c>
      <c r="AN1504" s="65">
        <f t="shared" si="969"/>
        <v>28.019056603773585</v>
      </c>
      <c r="AO1504" s="65">
        <f t="shared" si="969"/>
        <v>1.860943396226415</v>
      </c>
      <c r="AP1504" s="65">
        <f t="shared" si="969"/>
        <v>14.113962264150942</v>
      </c>
    </row>
    <row r="1505" spans="1:42" x14ac:dyDescent="0.25">
      <c r="A1505" s="35">
        <v>71</v>
      </c>
      <c r="B1505" s="36" t="s">
        <v>4537</v>
      </c>
      <c r="C1505" s="35">
        <v>1</v>
      </c>
      <c r="D1505" s="35" t="s">
        <v>6</v>
      </c>
      <c r="E1505" s="35">
        <v>0</v>
      </c>
      <c r="F1505" s="51">
        <v>10</v>
      </c>
      <c r="G1505" s="35"/>
      <c r="H1505" s="35">
        <f t="shared" si="942"/>
        <v>10</v>
      </c>
      <c r="I1505" s="37">
        <v>6.97</v>
      </c>
      <c r="J1505" s="37">
        <v>27.27</v>
      </c>
      <c r="K1505" s="37">
        <v>25.66</v>
      </c>
      <c r="L1505" s="37">
        <v>32.409999999999997</v>
      </c>
      <c r="M1505" s="37">
        <v>1.96</v>
      </c>
      <c r="N1505" s="37">
        <v>94.27</v>
      </c>
      <c r="O1505" s="37">
        <v>2.08</v>
      </c>
      <c r="P1505" s="37">
        <v>3.65</v>
      </c>
      <c r="Q1505" s="37"/>
      <c r="R1505" s="38" t="s">
        <v>16</v>
      </c>
      <c r="S1505" s="39">
        <v>5</v>
      </c>
      <c r="T1505" s="39">
        <v>5.55</v>
      </c>
      <c r="U1505" s="39">
        <v>5.95</v>
      </c>
      <c r="V1505" s="39">
        <v>4.5999999999999996</v>
      </c>
      <c r="W1505" s="39">
        <v>5.5</v>
      </c>
      <c r="X1505" s="39">
        <v>5.95</v>
      </c>
      <c r="Y1505" s="37">
        <v>0.33600000000000002</v>
      </c>
      <c r="Z1505" s="37">
        <v>2.1000000000000001E-2</v>
      </c>
      <c r="AA1505" s="37">
        <v>16</v>
      </c>
      <c r="AB1505" s="37">
        <v>1.75</v>
      </c>
      <c r="AC1505" s="37">
        <v>0</v>
      </c>
      <c r="AD1505" s="37">
        <v>0.13</v>
      </c>
      <c r="AE1505" s="37">
        <v>5.8</v>
      </c>
      <c r="AF1505" s="37">
        <v>1.6</v>
      </c>
      <c r="AG1505" s="37">
        <v>1.07</v>
      </c>
      <c r="AH1505" s="37">
        <v>0.04</v>
      </c>
      <c r="AI1505" s="37">
        <v>0.09</v>
      </c>
      <c r="AJ1505" s="37">
        <v>1.75</v>
      </c>
      <c r="AK1505" s="39">
        <v>58</v>
      </c>
      <c r="AL1505" s="37"/>
      <c r="AM1505" s="37"/>
      <c r="AN1505" s="37"/>
      <c r="AO1505" s="37"/>
      <c r="AP1505" s="40">
        <v>69.819999999999993</v>
      </c>
    </row>
    <row r="1506" spans="1:42" x14ac:dyDescent="0.25">
      <c r="A1506" s="41">
        <v>71</v>
      </c>
      <c r="B1506" s="42" t="s">
        <v>4537</v>
      </c>
      <c r="C1506" s="41">
        <v>2</v>
      </c>
      <c r="D1506" s="41" t="s">
        <v>2157</v>
      </c>
      <c r="E1506" s="41">
        <v>10</v>
      </c>
      <c r="F1506" s="49">
        <v>42</v>
      </c>
      <c r="G1506" s="41"/>
      <c r="H1506" s="41">
        <f t="shared" si="942"/>
        <v>32</v>
      </c>
      <c r="I1506" s="43">
        <v>9.91</v>
      </c>
      <c r="J1506" s="43">
        <v>32.14</v>
      </c>
      <c r="K1506" s="43">
        <v>23.72</v>
      </c>
      <c r="L1506" s="43">
        <v>25.42</v>
      </c>
      <c r="M1506" s="43">
        <v>1.85</v>
      </c>
      <c r="N1506" s="43">
        <v>93.04</v>
      </c>
      <c r="O1506" s="43">
        <v>2.5499999999999998</v>
      </c>
      <c r="P1506" s="43">
        <v>4.41</v>
      </c>
      <c r="Q1506" s="43"/>
      <c r="R1506" s="44" t="s">
        <v>16</v>
      </c>
      <c r="S1506" s="45">
        <v>5.0999999999999996</v>
      </c>
      <c r="T1506" s="45">
        <v>5.15</v>
      </c>
      <c r="U1506" s="45">
        <v>5.8</v>
      </c>
      <c r="V1506" s="45">
        <v>3.85</v>
      </c>
      <c r="W1506" s="45">
        <v>4.5</v>
      </c>
      <c r="X1506" s="45">
        <v>5.4</v>
      </c>
      <c r="Y1506" s="43">
        <v>9.1999999999999998E-2</v>
      </c>
      <c r="Z1506" s="43">
        <v>1.7999999999999999E-2</v>
      </c>
      <c r="AA1506" s="43">
        <v>5.05</v>
      </c>
      <c r="AB1506" s="43">
        <v>1.58</v>
      </c>
      <c r="AC1506" s="43">
        <v>0.5</v>
      </c>
      <c r="AD1506" s="43">
        <v>0.06</v>
      </c>
      <c r="AE1506" s="43">
        <v>5.7</v>
      </c>
      <c r="AF1506" s="43">
        <v>1.6</v>
      </c>
      <c r="AG1506" s="43">
        <v>0.86</v>
      </c>
      <c r="AH1506" s="43">
        <v>0.13</v>
      </c>
      <c r="AI1506" s="43">
        <v>0.04</v>
      </c>
      <c r="AJ1506" s="43">
        <v>2.25</v>
      </c>
      <c r="AK1506" s="45">
        <v>64</v>
      </c>
      <c r="AL1506" s="43"/>
      <c r="AM1506" s="43"/>
      <c r="AN1506" s="43"/>
      <c r="AO1506" s="43"/>
      <c r="AP1506" s="46">
        <v>61.4</v>
      </c>
    </row>
    <row r="1507" spans="1:42" x14ac:dyDescent="0.25">
      <c r="A1507" s="41">
        <v>71</v>
      </c>
      <c r="B1507" s="42" t="s">
        <v>4537</v>
      </c>
      <c r="C1507" s="41">
        <v>3</v>
      </c>
      <c r="D1507" s="41" t="s">
        <v>290</v>
      </c>
      <c r="E1507" s="41">
        <v>42</v>
      </c>
      <c r="F1507" s="49">
        <v>60</v>
      </c>
      <c r="G1507" s="41"/>
      <c r="H1507" s="41">
        <f t="shared" si="942"/>
        <v>18</v>
      </c>
      <c r="I1507" s="43">
        <v>3.17</v>
      </c>
      <c r="J1507" s="43">
        <v>15.26</v>
      </c>
      <c r="K1507" s="43">
        <v>21.11</v>
      </c>
      <c r="L1507" s="43">
        <v>42.66</v>
      </c>
      <c r="M1507" s="43">
        <v>5.0599999999999996</v>
      </c>
      <c r="N1507" s="43">
        <v>87.26</v>
      </c>
      <c r="O1507" s="43">
        <v>6.53</v>
      </c>
      <c r="P1507" s="43">
        <v>6.21</v>
      </c>
      <c r="Q1507" s="43"/>
      <c r="R1507" s="44" t="s">
        <v>79</v>
      </c>
      <c r="S1507" s="45">
        <v>4.5</v>
      </c>
      <c r="T1507" s="45">
        <v>5</v>
      </c>
      <c r="U1507" s="45">
        <v>5.05</v>
      </c>
      <c r="V1507" s="45">
        <v>3.85</v>
      </c>
      <c r="W1507" s="45">
        <v>4</v>
      </c>
      <c r="X1507" s="45">
        <v>5</v>
      </c>
      <c r="Y1507" s="43">
        <v>0.10199999999999999</v>
      </c>
      <c r="Z1507" s="43">
        <v>2.3E-2</v>
      </c>
      <c r="AA1507" s="43">
        <v>4.28</v>
      </c>
      <c r="AB1507" s="43">
        <v>1.51</v>
      </c>
      <c r="AC1507" s="43">
        <v>0</v>
      </c>
      <c r="AD1507" s="43">
        <v>0.08</v>
      </c>
      <c r="AE1507" s="43">
        <v>3.2</v>
      </c>
      <c r="AF1507" s="43">
        <v>1</v>
      </c>
      <c r="AG1507" s="43">
        <v>0.28999999999999998</v>
      </c>
      <c r="AH1507" s="43">
        <v>0.19</v>
      </c>
      <c r="AI1507" s="43">
        <v>7.0000000000000007E-2</v>
      </c>
      <c r="AJ1507" s="43">
        <v>1.5</v>
      </c>
      <c r="AK1507" s="45">
        <v>49</v>
      </c>
      <c r="AL1507" s="43"/>
      <c r="AM1507" s="43"/>
      <c r="AN1507" s="43"/>
      <c r="AO1507" s="43"/>
      <c r="AP1507" s="46">
        <v>53.12</v>
      </c>
    </row>
    <row r="1508" spans="1:42" x14ac:dyDescent="0.25">
      <c r="A1508" s="3">
        <v>71</v>
      </c>
      <c r="B1508" s="11" t="s">
        <v>4537</v>
      </c>
      <c r="C1508" s="3">
        <v>4</v>
      </c>
      <c r="D1508" s="3" t="s">
        <v>302</v>
      </c>
      <c r="E1508" s="3">
        <v>60</v>
      </c>
      <c r="F1508" s="50">
        <v>81</v>
      </c>
      <c r="G1508" s="3"/>
      <c r="H1508" s="3">
        <f t="shared" si="942"/>
        <v>21</v>
      </c>
      <c r="I1508" s="15">
        <v>1.52</v>
      </c>
      <c r="J1508" s="15">
        <v>15.05</v>
      </c>
      <c r="K1508" s="15">
        <v>19.97</v>
      </c>
      <c r="L1508" s="15">
        <v>35.71</v>
      </c>
      <c r="M1508" s="15">
        <v>10.32</v>
      </c>
      <c r="N1508" s="15">
        <v>82.57</v>
      </c>
      <c r="O1508" s="15">
        <v>9.3000000000000007</v>
      </c>
      <c r="P1508" s="15">
        <v>8.1300000000000008</v>
      </c>
      <c r="Q1508" s="15"/>
      <c r="R1508" s="23" t="s">
        <v>79</v>
      </c>
      <c r="S1508" s="19">
        <v>4.8</v>
      </c>
      <c r="T1508" s="19">
        <v>5.05</v>
      </c>
      <c r="U1508" s="19">
        <v>5.9</v>
      </c>
      <c r="V1508" s="19">
        <v>3.8</v>
      </c>
      <c r="W1508" s="19">
        <v>4.4000000000000004</v>
      </c>
      <c r="X1508" s="19">
        <v>5.05</v>
      </c>
      <c r="Y1508" s="15">
        <v>8.1000000000000003E-2</v>
      </c>
      <c r="Z1508" s="15">
        <v>3.2000000000000001E-2</v>
      </c>
      <c r="AA1508" s="15">
        <v>2.5299999999999998</v>
      </c>
      <c r="AB1508" s="15">
        <v>1.63</v>
      </c>
      <c r="AC1508" s="15">
        <v>0</v>
      </c>
      <c r="AD1508" s="15">
        <v>0.05</v>
      </c>
      <c r="AE1508" s="15">
        <v>2.7</v>
      </c>
      <c r="AF1508" s="15">
        <v>0.8</v>
      </c>
      <c r="AG1508" s="15">
        <v>0.28999999999999998</v>
      </c>
      <c r="AH1508" s="15">
        <v>0.13</v>
      </c>
      <c r="AI1508" s="15">
        <v>0.04</v>
      </c>
      <c r="AJ1508" s="15">
        <v>0.5</v>
      </c>
      <c r="AK1508" s="19">
        <v>75</v>
      </c>
      <c r="AL1508" s="15"/>
      <c r="AM1508" s="15"/>
      <c r="AN1508" s="15"/>
      <c r="AO1508" s="15"/>
      <c r="AP1508" s="27">
        <v>81.48</v>
      </c>
    </row>
    <row r="1509" spans="1:42" x14ac:dyDescent="0.25">
      <c r="A1509" s="3">
        <v>71</v>
      </c>
      <c r="B1509" s="11" t="s">
        <v>4537</v>
      </c>
      <c r="C1509" s="3">
        <v>5</v>
      </c>
      <c r="D1509" s="3" t="s">
        <v>477</v>
      </c>
      <c r="E1509" s="3">
        <v>81</v>
      </c>
      <c r="F1509" s="50">
        <v>81</v>
      </c>
      <c r="G1509" s="3"/>
      <c r="H1509" s="3">
        <f t="shared" si="942"/>
        <v>0</v>
      </c>
      <c r="I1509" s="15">
        <v>25.13</v>
      </c>
      <c r="J1509" s="15">
        <v>24.8</v>
      </c>
      <c r="K1509" s="15">
        <v>22.92</v>
      </c>
      <c r="L1509" s="15">
        <v>21.3</v>
      </c>
      <c r="M1509" s="15">
        <v>0.37</v>
      </c>
      <c r="N1509" s="15">
        <v>94.52</v>
      </c>
      <c r="O1509" s="15">
        <v>1.71</v>
      </c>
      <c r="P1509" s="15">
        <v>3.77</v>
      </c>
      <c r="Q1509" s="15"/>
      <c r="R1509" s="23" t="s">
        <v>16</v>
      </c>
      <c r="S1509" s="19">
        <v>4.9000000000000004</v>
      </c>
      <c r="T1509" s="19">
        <v>5.3</v>
      </c>
      <c r="U1509" s="19">
        <v>5.55</v>
      </c>
      <c r="V1509" s="19">
        <v>3.85</v>
      </c>
      <c r="W1509" s="19">
        <v>4.8</v>
      </c>
      <c r="X1509" s="19">
        <v>5.25</v>
      </c>
      <c r="Y1509" s="15">
        <v>5.3999999999999999E-2</v>
      </c>
      <c r="Z1509" s="15">
        <v>2.3E-2</v>
      </c>
      <c r="AA1509" s="15">
        <v>1.88</v>
      </c>
      <c r="AB1509" s="15"/>
      <c r="AC1509" s="15">
        <v>0</v>
      </c>
      <c r="AD1509" s="15">
        <v>0.04</v>
      </c>
      <c r="AE1509" s="15">
        <v>3.5</v>
      </c>
      <c r="AF1509" s="15">
        <v>1.5</v>
      </c>
      <c r="AG1509" s="15">
        <v>0.28999999999999998</v>
      </c>
      <c r="AH1509" s="15">
        <v>0.15</v>
      </c>
      <c r="AI1509" s="15">
        <v>0.08</v>
      </c>
      <c r="AJ1509" s="15">
        <v>0.75</v>
      </c>
      <c r="AK1509" s="19">
        <v>66</v>
      </c>
      <c r="AL1509" s="15"/>
      <c r="AM1509" s="15"/>
      <c r="AN1509" s="15"/>
      <c r="AO1509" s="15"/>
      <c r="AP1509" s="27">
        <v>78.569999999999993</v>
      </c>
    </row>
    <row r="1510" spans="1:42" ht="15.6" x14ac:dyDescent="0.3">
      <c r="A1510" s="59">
        <f>A1505</f>
        <v>71</v>
      </c>
      <c r="B1510" s="60" t="str">
        <f>B1505</f>
        <v>PO</v>
      </c>
      <c r="C1510" s="61"/>
      <c r="D1510" s="61"/>
      <c r="E1510" s="61"/>
      <c r="F1510" s="62"/>
      <c r="G1510" s="61"/>
      <c r="H1510" s="61"/>
      <c r="I1510" s="63">
        <f>I1505</f>
        <v>6.97</v>
      </c>
      <c r="J1510" s="63">
        <f t="shared" ref="J1510:AE1510" si="970">J1505</f>
        <v>27.27</v>
      </c>
      <c r="K1510" s="63">
        <f t="shared" si="970"/>
        <v>25.66</v>
      </c>
      <c r="L1510" s="63">
        <f t="shared" si="970"/>
        <v>32.409999999999997</v>
      </c>
      <c r="M1510" s="63">
        <f t="shared" si="970"/>
        <v>1.96</v>
      </c>
      <c r="N1510" s="63">
        <f t="shared" si="970"/>
        <v>94.27</v>
      </c>
      <c r="O1510" s="63">
        <f t="shared" si="970"/>
        <v>2.08</v>
      </c>
      <c r="P1510" s="63">
        <f t="shared" si="970"/>
        <v>3.65</v>
      </c>
      <c r="Q1510" s="63">
        <f t="shared" si="970"/>
        <v>0</v>
      </c>
      <c r="R1510" s="64" t="str">
        <f t="shared" si="970"/>
        <v>a</v>
      </c>
      <c r="S1510" s="65">
        <f t="shared" ref="S1510:X1510" si="971">((S1505*$H1505)+(S1506*$H1506)+(S1507*$H1507))/$F1507</f>
        <v>4.9033333333333333</v>
      </c>
      <c r="T1510" s="65">
        <f t="shared" si="971"/>
        <v>5.1716666666666669</v>
      </c>
      <c r="U1510" s="65">
        <f t="shared" si="971"/>
        <v>5.6</v>
      </c>
      <c r="V1510" s="65">
        <f t="shared" si="971"/>
        <v>3.9750000000000001</v>
      </c>
      <c r="W1510" s="65">
        <f t="shared" si="971"/>
        <v>4.5166666666666666</v>
      </c>
      <c r="X1510" s="65">
        <f t="shared" si="971"/>
        <v>5.371666666666667</v>
      </c>
      <c r="Y1510" s="65">
        <f>((Y1505*$H1505)+(Y1506*$H1506)+(Y1507*$H1507))/$F1507</f>
        <v>0.13566666666666669</v>
      </c>
      <c r="Z1510" s="63">
        <f t="shared" si="970"/>
        <v>2.1000000000000001E-2</v>
      </c>
      <c r="AA1510" s="63">
        <f t="shared" si="970"/>
        <v>16</v>
      </c>
      <c r="AB1510" s="63">
        <f t="shared" si="970"/>
        <v>1.75</v>
      </c>
      <c r="AC1510" s="65">
        <f>((AC1505*$H1505)+(AC1506*$H1506)+(AC1507*$H1507))/$F1507</f>
        <v>0.26666666666666666</v>
      </c>
      <c r="AD1510" s="65">
        <f>((AD1505*$H1505)+(AD1506*$H1506)+(AD1507*$H1507))/$F1507</f>
        <v>7.7666666666666676E-2</v>
      </c>
      <c r="AE1510" s="63">
        <f t="shared" si="970"/>
        <v>5.8</v>
      </c>
      <c r="AF1510" s="65">
        <f t="shared" ref="AF1510:AP1510" si="972">((AF1505*$H1505)+(AF1506*$H1506)+(AF1507*$H1507))/$F1507</f>
        <v>1.4200000000000002</v>
      </c>
      <c r="AG1510" s="65">
        <f t="shared" si="972"/>
        <v>0.72399999999999998</v>
      </c>
      <c r="AH1510" s="65">
        <f t="shared" si="972"/>
        <v>0.13300000000000001</v>
      </c>
      <c r="AI1510" s="65">
        <f t="shared" si="972"/>
        <v>5.7333333333333333E-2</v>
      </c>
      <c r="AJ1510" s="65">
        <f t="shared" si="972"/>
        <v>1.9416666666666667</v>
      </c>
      <c r="AK1510" s="65">
        <f t="shared" si="972"/>
        <v>58.5</v>
      </c>
      <c r="AL1510" s="65">
        <f t="shared" si="972"/>
        <v>0</v>
      </c>
      <c r="AM1510" s="65">
        <f t="shared" si="972"/>
        <v>0</v>
      </c>
      <c r="AN1510" s="65">
        <f t="shared" si="972"/>
        <v>0</v>
      </c>
      <c r="AO1510" s="65">
        <f t="shared" si="972"/>
        <v>0</v>
      </c>
      <c r="AP1510" s="65">
        <f t="shared" si="972"/>
        <v>60.319333333333333</v>
      </c>
    </row>
    <row r="1511" spans="1:42" x14ac:dyDescent="0.25">
      <c r="A1511" s="29">
        <v>109</v>
      </c>
      <c r="B1511" s="30" t="s">
        <v>4537</v>
      </c>
      <c r="C1511" s="29">
        <v>1</v>
      </c>
      <c r="D1511" s="29" t="s">
        <v>2106</v>
      </c>
      <c r="E1511" s="29">
        <v>0</v>
      </c>
      <c r="F1511" s="48">
        <v>2</v>
      </c>
      <c r="G1511" s="29"/>
      <c r="H1511" s="29">
        <f t="shared" si="942"/>
        <v>2</v>
      </c>
      <c r="I1511" s="31"/>
      <c r="J1511" s="31"/>
      <c r="K1511" s="31"/>
      <c r="L1511" s="31"/>
      <c r="M1511" s="31"/>
      <c r="N1511" s="31"/>
      <c r="O1511" s="31"/>
      <c r="P1511" s="31"/>
      <c r="Q1511" s="31"/>
      <c r="R1511" s="32"/>
      <c r="S1511" s="33">
        <v>4.9000000000000004</v>
      </c>
      <c r="T1511" s="33">
        <v>5.2</v>
      </c>
      <c r="U1511" s="33">
        <v>5.2</v>
      </c>
      <c r="V1511" s="33">
        <v>4.3499999999999996</v>
      </c>
      <c r="W1511" s="33">
        <v>4.5</v>
      </c>
      <c r="X1511" s="33">
        <v>4.5999999999999996</v>
      </c>
      <c r="Y1511" s="31">
        <v>7.8540000000000001</v>
      </c>
      <c r="Z1511" s="31">
        <v>0.56699999999999995</v>
      </c>
      <c r="AA1511" s="31">
        <v>13.85</v>
      </c>
      <c r="AB1511" s="31">
        <v>1.1299999999999999</v>
      </c>
      <c r="AC1511" s="31">
        <v>3</v>
      </c>
      <c r="AD1511" s="31">
        <v>0.71</v>
      </c>
      <c r="AE1511" s="31">
        <v>69</v>
      </c>
      <c r="AF1511" s="31">
        <v>26</v>
      </c>
      <c r="AG1511" s="31">
        <v>1.17</v>
      </c>
      <c r="AH1511" s="31">
        <v>0.39</v>
      </c>
      <c r="AI1511" s="31">
        <v>1.22</v>
      </c>
      <c r="AJ1511" s="31">
        <v>41</v>
      </c>
      <c r="AK1511" s="33">
        <v>127</v>
      </c>
      <c r="AL1511" s="31"/>
      <c r="AM1511" s="31"/>
      <c r="AN1511" s="31"/>
      <c r="AO1511" s="31"/>
      <c r="AP1511" s="34">
        <v>40.57</v>
      </c>
    </row>
    <row r="1512" spans="1:42" x14ac:dyDescent="0.25">
      <c r="A1512" s="29">
        <v>109</v>
      </c>
      <c r="B1512" s="30" t="s">
        <v>4537</v>
      </c>
      <c r="C1512" s="29">
        <v>2</v>
      </c>
      <c r="D1512" s="29" t="s">
        <v>6</v>
      </c>
      <c r="E1512" s="29">
        <v>2</v>
      </c>
      <c r="F1512" s="48">
        <v>16</v>
      </c>
      <c r="G1512" s="29"/>
      <c r="H1512" s="29">
        <f t="shared" si="942"/>
        <v>14</v>
      </c>
      <c r="I1512" s="31">
        <v>0.03</v>
      </c>
      <c r="J1512" s="31">
        <v>0.08</v>
      </c>
      <c r="K1512" s="31">
        <v>0.02</v>
      </c>
      <c r="L1512" s="31">
        <v>1.96</v>
      </c>
      <c r="M1512" s="31">
        <v>0.93</v>
      </c>
      <c r="N1512" s="31">
        <v>3.02</v>
      </c>
      <c r="O1512" s="31">
        <v>24.26</v>
      </c>
      <c r="P1512" s="31">
        <v>72.72</v>
      </c>
      <c r="Q1512" s="31"/>
      <c r="R1512" s="32" t="s">
        <v>6</v>
      </c>
      <c r="S1512" s="33">
        <v>5.0999999999999996</v>
      </c>
      <c r="T1512" s="33">
        <v>5.35</v>
      </c>
      <c r="U1512" s="33">
        <v>5.85</v>
      </c>
      <c r="V1512" s="33">
        <v>4.3499999999999996</v>
      </c>
      <c r="W1512" s="33">
        <v>4.4000000000000004</v>
      </c>
      <c r="X1512" s="33">
        <v>4.5999999999999996</v>
      </c>
      <c r="Y1512" s="31">
        <v>4.4880000000000004</v>
      </c>
      <c r="Z1512" s="31">
        <v>0.499</v>
      </c>
      <c r="AA1512" s="31">
        <v>8.9700000000000006</v>
      </c>
      <c r="AB1512" s="31">
        <v>1.1399999999999999</v>
      </c>
      <c r="AC1512" s="31">
        <v>2</v>
      </c>
      <c r="AD1512" s="31">
        <v>0.18</v>
      </c>
      <c r="AE1512" s="31">
        <v>40.9</v>
      </c>
      <c r="AF1512" s="31">
        <v>19</v>
      </c>
      <c r="AG1512" s="31">
        <v>1.69</v>
      </c>
      <c r="AH1512" s="31">
        <v>0.4</v>
      </c>
      <c r="AI1512" s="31">
        <v>1.1000000000000001</v>
      </c>
      <c r="AJ1512" s="31">
        <v>17.75</v>
      </c>
      <c r="AK1512" s="33">
        <v>78</v>
      </c>
      <c r="AL1512" s="31"/>
      <c r="AM1512" s="31"/>
      <c r="AN1512" s="31"/>
      <c r="AO1512" s="31"/>
      <c r="AP1512" s="34">
        <v>56.6</v>
      </c>
    </row>
    <row r="1513" spans="1:42" x14ac:dyDescent="0.25">
      <c r="A1513" s="41">
        <v>109</v>
      </c>
      <c r="B1513" s="42" t="s">
        <v>4537</v>
      </c>
      <c r="C1513" s="41">
        <v>3</v>
      </c>
      <c r="D1513" s="41" t="s">
        <v>290</v>
      </c>
      <c r="E1513" s="41">
        <v>16</v>
      </c>
      <c r="F1513" s="49">
        <v>54</v>
      </c>
      <c r="G1513" s="41"/>
      <c r="H1513" s="41">
        <f t="shared" si="942"/>
        <v>38</v>
      </c>
      <c r="I1513" s="43">
        <v>0.03</v>
      </c>
      <c r="J1513" s="43">
        <v>0.06</v>
      </c>
      <c r="K1513" s="43">
        <v>0.11</v>
      </c>
      <c r="L1513" s="43">
        <v>0.44</v>
      </c>
      <c r="M1513" s="43">
        <v>0.46</v>
      </c>
      <c r="N1513" s="43">
        <v>1.1000000000000001</v>
      </c>
      <c r="O1513" s="43">
        <v>32.36</v>
      </c>
      <c r="P1513" s="43">
        <v>66.540000000000006</v>
      </c>
      <c r="Q1513" s="43"/>
      <c r="R1513" s="44" t="s">
        <v>6</v>
      </c>
      <c r="S1513" s="45">
        <v>6.2</v>
      </c>
      <c r="T1513" s="45">
        <v>6.4</v>
      </c>
      <c r="U1513" s="45">
        <v>6.45</v>
      </c>
      <c r="V1513" s="45">
        <v>5.3</v>
      </c>
      <c r="W1513" s="45">
        <v>5.35</v>
      </c>
      <c r="X1513" s="45">
        <v>5.55</v>
      </c>
      <c r="Y1513" s="43">
        <v>0.52800000000000002</v>
      </c>
      <c r="Z1513" s="43">
        <v>0.11600000000000001</v>
      </c>
      <c r="AA1513" s="43">
        <v>4.54</v>
      </c>
      <c r="AB1513" s="43">
        <v>1.61</v>
      </c>
      <c r="AC1513" s="43">
        <v>1.5</v>
      </c>
      <c r="AD1513" s="43">
        <v>0.13</v>
      </c>
      <c r="AE1513" s="43">
        <v>16.27</v>
      </c>
      <c r="AF1513" s="43">
        <v>11</v>
      </c>
      <c r="AG1513" s="43">
        <v>1.51</v>
      </c>
      <c r="AH1513" s="43">
        <v>0.36</v>
      </c>
      <c r="AI1513" s="43">
        <v>0.28000000000000003</v>
      </c>
      <c r="AJ1513" s="43">
        <v>3</v>
      </c>
      <c r="AK1513" s="45">
        <v>49</v>
      </c>
      <c r="AL1513" s="43"/>
      <c r="AM1513" s="43"/>
      <c r="AN1513" s="43"/>
      <c r="AO1513" s="43"/>
      <c r="AP1513" s="46">
        <v>81.56</v>
      </c>
    </row>
    <row r="1514" spans="1:42" x14ac:dyDescent="0.25">
      <c r="A1514" s="3">
        <v>109</v>
      </c>
      <c r="B1514" s="11" t="s">
        <v>4537</v>
      </c>
      <c r="C1514" s="3">
        <v>4</v>
      </c>
      <c r="D1514" s="3" t="s">
        <v>302</v>
      </c>
      <c r="E1514" s="3">
        <v>54</v>
      </c>
      <c r="F1514" s="50">
        <v>91</v>
      </c>
      <c r="G1514" s="3"/>
      <c r="H1514" s="3">
        <f t="shared" si="942"/>
        <v>37</v>
      </c>
      <c r="I1514" s="15"/>
      <c r="J1514" s="15">
        <v>0.13</v>
      </c>
      <c r="K1514" s="15">
        <v>0.19</v>
      </c>
      <c r="L1514" s="15">
        <v>0.47</v>
      </c>
      <c r="M1514" s="15">
        <v>0.42</v>
      </c>
      <c r="N1514" s="15">
        <v>1.21</v>
      </c>
      <c r="O1514" s="15">
        <v>44.44</v>
      </c>
      <c r="P1514" s="15">
        <v>54.35</v>
      </c>
      <c r="Q1514" s="15"/>
      <c r="R1514" s="23" t="s">
        <v>169</v>
      </c>
      <c r="S1514" s="19">
        <v>6.85</v>
      </c>
      <c r="T1514" s="19">
        <v>7.4</v>
      </c>
      <c r="U1514" s="19">
        <v>7.7</v>
      </c>
      <c r="V1514" s="19">
        <v>5.45</v>
      </c>
      <c r="W1514" s="19">
        <v>5.63</v>
      </c>
      <c r="X1514" s="19">
        <v>5.92</v>
      </c>
      <c r="Y1514" s="15">
        <v>0.53400000000000003</v>
      </c>
      <c r="Z1514" s="15">
        <v>9.6000000000000002E-2</v>
      </c>
      <c r="AA1514" s="15">
        <v>5.53</v>
      </c>
      <c r="AB1514" s="15">
        <v>1.8</v>
      </c>
      <c r="AC1514" s="15">
        <v>2</v>
      </c>
      <c r="AD1514" s="15">
        <v>0.08</v>
      </c>
      <c r="AE1514" s="15">
        <v>16.8</v>
      </c>
      <c r="AF1514" s="15">
        <v>12</v>
      </c>
      <c r="AG1514" s="15">
        <v>1.56</v>
      </c>
      <c r="AH1514" s="15">
        <v>0.43</v>
      </c>
      <c r="AI1514" s="15">
        <v>0.22</v>
      </c>
      <c r="AJ1514" s="15">
        <v>2.5</v>
      </c>
      <c r="AK1514" s="19">
        <v>52</v>
      </c>
      <c r="AL1514" s="15"/>
      <c r="AM1514" s="15"/>
      <c r="AN1514" s="15"/>
      <c r="AO1514" s="15"/>
      <c r="AP1514" s="27">
        <v>85.11</v>
      </c>
    </row>
    <row r="1515" spans="1:42" x14ac:dyDescent="0.25">
      <c r="A1515" s="3">
        <v>109</v>
      </c>
      <c r="B1515" s="11" t="s">
        <v>4537</v>
      </c>
      <c r="C1515" s="3">
        <v>5</v>
      </c>
      <c r="D1515" s="3" t="s">
        <v>763</v>
      </c>
      <c r="E1515" s="3">
        <v>91</v>
      </c>
      <c r="F1515" s="50">
        <v>120</v>
      </c>
      <c r="G1515" s="3"/>
      <c r="H1515" s="3">
        <f t="shared" si="942"/>
        <v>29</v>
      </c>
      <c r="I1515" s="15">
        <v>0.19</v>
      </c>
      <c r="J1515" s="15">
        <v>1.34</v>
      </c>
      <c r="K1515" s="15">
        <v>1.81</v>
      </c>
      <c r="L1515" s="15">
        <v>4.88</v>
      </c>
      <c r="M1515" s="15">
        <v>6.47</v>
      </c>
      <c r="N1515" s="15">
        <v>14.69</v>
      </c>
      <c r="O1515" s="15">
        <v>38.33</v>
      </c>
      <c r="P1515" s="15">
        <v>46.98</v>
      </c>
      <c r="Q1515" s="15"/>
      <c r="R1515" s="23" t="s">
        <v>6</v>
      </c>
      <c r="S1515" s="19">
        <v>7.05</v>
      </c>
      <c r="T1515" s="19">
        <v>7.65</v>
      </c>
      <c r="U1515" s="19">
        <v>7.9</v>
      </c>
      <c r="V1515" s="19">
        <v>5.8</v>
      </c>
      <c r="W1515" s="19">
        <v>5.85</v>
      </c>
      <c r="X1515" s="19">
        <v>6.05</v>
      </c>
      <c r="Y1515" s="15">
        <v>0.316</v>
      </c>
      <c r="Z1515" s="15">
        <v>7.3999999999999996E-2</v>
      </c>
      <c r="AA1515" s="15">
        <v>4.26</v>
      </c>
      <c r="AB1515" s="15">
        <v>1.94</v>
      </c>
      <c r="AC1515" s="15">
        <v>1.5</v>
      </c>
      <c r="AD1515" s="15">
        <v>0.06</v>
      </c>
      <c r="AE1515" s="15">
        <v>17.579999999999998</v>
      </c>
      <c r="AF1515" s="15">
        <v>12.8</v>
      </c>
      <c r="AG1515" s="15">
        <v>1.76</v>
      </c>
      <c r="AH1515" s="15">
        <v>0.37</v>
      </c>
      <c r="AI1515" s="15">
        <v>0.15</v>
      </c>
      <c r="AJ1515" s="15">
        <v>2.5</v>
      </c>
      <c r="AK1515" s="19">
        <v>50</v>
      </c>
      <c r="AL1515" s="15"/>
      <c r="AM1515" s="15"/>
      <c r="AN1515" s="15"/>
      <c r="AO1515" s="15"/>
      <c r="AP1515" s="27">
        <v>86.77</v>
      </c>
    </row>
    <row r="1516" spans="1:42" x14ac:dyDescent="0.25">
      <c r="A1516" s="3">
        <v>109</v>
      </c>
      <c r="B1516" s="11" t="s">
        <v>4537</v>
      </c>
      <c r="C1516" s="3">
        <v>6</v>
      </c>
      <c r="D1516" s="3" t="s">
        <v>1003</v>
      </c>
      <c r="E1516" s="3">
        <v>120</v>
      </c>
      <c r="F1516" s="50">
        <v>150</v>
      </c>
      <c r="G1516" s="3"/>
      <c r="H1516" s="3">
        <f t="shared" si="942"/>
        <v>30</v>
      </c>
      <c r="I1516" s="15">
        <v>1.95</v>
      </c>
      <c r="J1516" s="15">
        <v>5.85</v>
      </c>
      <c r="K1516" s="15">
        <v>5.75</v>
      </c>
      <c r="L1516" s="15">
        <v>12.24</v>
      </c>
      <c r="M1516" s="15">
        <v>16.79</v>
      </c>
      <c r="N1516" s="15">
        <v>42.58</v>
      </c>
      <c r="O1516" s="15">
        <v>39.43</v>
      </c>
      <c r="P1516" s="15">
        <v>17.989999999999998</v>
      </c>
      <c r="Q1516" s="15"/>
      <c r="R1516" s="23" t="s">
        <v>225</v>
      </c>
      <c r="S1516" s="19">
        <v>7.1</v>
      </c>
      <c r="T1516" s="19">
        <v>7.8</v>
      </c>
      <c r="U1516" s="19">
        <v>7.9</v>
      </c>
      <c r="V1516" s="19">
        <v>5.85</v>
      </c>
      <c r="W1516" s="19">
        <v>6.15</v>
      </c>
      <c r="X1516" s="19">
        <v>6.25</v>
      </c>
      <c r="Y1516" s="15">
        <v>0.16500000000000001</v>
      </c>
      <c r="Z1516" s="15">
        <v>3.2000000000000001E-2</v>
      </c>
      <c r="AA1516" s="15">
        <v>4.12</v>
      </c>
      <c r="AB1516" s="15">
        <v>2.0099999999999998</v>
      </c>
      <c r="AC1516" s="15">
        <v>0.5</v>
      </c>
      <c r="AD1516" s="15">
        <v>0.13</v>
      </c>
      <c r="AE1516" s="15">
        <v>8.24</v>
      </c>
      <c r="AF1516" s="15">
        <v>5.5</v>
      </c>
      <c r="AG1516" s="15">
        <v>1.3</v>
      </c>
      <c r="AH1516" s="15">
        <v>0.37</v>
      </c>
      <c r="AI1516" s="15">
        <v>0.16</v>
      </c>
      <c r="AJ1516" s="15">
        <v>1</v>
      </c>
      <c r="AK1516" s="19">
        <v>45</v>
      </c>
      <c r="AL1516" s="15"/>
      <c r="AM1516" s="15"/>
      <c r="AN1516" s="15"/>
      <c r="AO1516" s="15"/>
      <c r="AP1516" s="27">
        <v>89.17</v>
      </c>
    </row>
    <row r="1517" spans="1:42" ht="15.6" x14ac:dyDescent="0.3">
      <c r="A1517" s="59">
        <f>A1511</f>
        <v>109</v>
      </c>
      <c r="B1517" s="60" t="str">
        <f>B1511</f>
        <v>PO</v>
      </c>
      <c r="C1517" s="61"/>
      <c r="D1517" s="61"/>
      <c r="E1517" s="61"/>
      <c r="F1517" s="62"/>
      <c r="G1517" s="61"/>
      <c r="H1517" s="61"/>
      <c r="I1517" s="63">
        <f>((I1511*$H1511)+(I1512*$H1512))/$F1512</f>
        <v>2.6249999999999999E-2</v>
      </c>
      <c r="J1517" s="63">
        <f>((J1511*$H1511)+(J1512*$H1512))/$F1512</f>
        <v>7.0000000000000007E-2</v>
      </c>
      <c r="K1517" s="63">
        <f t="shared" ref="K1517:Q1517" si="973">((K1511*$H1511)+(K1512*$H1512))/$F1512</f>
        <v>1.7500000000000002E-2</v>
      </c>
      <c r="L1517" s="63">
        <f t="shared" si="973"/>
        <v>1.7149999999999999</v>
      </c>
      <c r="M1517" s="63">
        <f t="shared" si="973"/>
        <v>0.81375000000000008</v>
      </c>
      <c r="N1517" s="63">
        <f t="shared" si="973"/>
        <v>2.6425000000000001</v>
      </c>
      <c r="O1517" s="63">
        <f t="shared" si="973"/>
        <v>21.227500000000003</v>
      </c>
      <c r="P1517" s="63">
        <f t="shared" si="973"/>
        <v>63.629999999999995</v>
      </c>
      <c r="Q1517" s="63">
        <f t="shared" si="973"/>
        <v>0</v>
      </c>
      <c r="R1517" s="64">
        <f>R1511</f>
        <v>0</v>
      </c>
      <c r="S1517" s="65">
        <f t="shared" ref="S1517:X1517" si="974">((S1511*$H1511)+(S1512*$H1512)+(S1513*$H1513))/$F1513</f>
        <v>5.8666666666666663</v>
      </c>
      <c r="T1517" s="65">
        <f t="shared" si="974"/>
        <v>6.083333333333333</v>
      </c>
      <c r="U1517" s="65">
        <f t="shared" si="974"/>
        <v>6.2481481481481476</v>
      </c>
      <c r="V1517" s="65">
        <f t="shared" si="974"/>
        <v>5.0185185185185182</v>
      </c>
      <c r="W1517" s="65">
        <f t="shared" si="974"/>
        <v>5.072222222222222</v>
      </c>
      <c r="X1517" s="65">
        <f t="shared" si="974"/>
        <v>5.2685185185185182</v>
      </c>
      <c r="Y1517" s="65">
        <f>((Y1511*$H1511)+(Y1512*$H1512)+(Y1513*$H1513))/$F1513</f>
        <v>1.8260000000000003</v>
      </c>
      <c r="Z1517" s="63">
        <f t="shared" ref="Z1517:AE1517" si="975">((Z1511*$H1511)+(Z1512*$H1512))/$F1512</f>
        <v>0.50749999999999995</v>
      </c>
      <c r="AA1517" s="63">
        <f t="shared" si="975"/>
        <v>9.58</v>
      </c>
      <c r="AB1517" s="63">
        <f t="shared" si="975"/>
        <v>1.1387499999999999</v>
      </c>
      <c r="AC1517" s="65">
        <f t="shared" ref="AC1517:AD1517" si="976">((AC1511*$H1511)+(AC1512*$H1512)+(AC1513*$H1513))/$F1513</f>
        <v>1.6851851851851851</v>
      </c>
      <c r="AD1517" s="65">
        <f t="shared" si="976"/>
        <v>0.16444444444444445</v>
      </c>
      <c r="AE1517" s="63">
        <f t="shared" si="975"/>
        <v>44.412500000000001</v>
      </c>
      <c r="AF1517" s="65">
        <f t="shared" ref="AF1517:AP1517" si="977">((AF1511*$H1511)+(AF1512*$H1512)+(AF1513*$H1513))/$F1513</f>
        <v>13.62962962962963</v>
      </c>
      <c r="AG1517" s="65">
        <f t="shared" si="977"/>
        <v>1.5440740740740739</v>
      </c>
      <c r="AH1517" s="65">
        <f t="shared" si="977"/>
        <v>0.37148148148148152</v>
      </c>
      <c r="AI1517" s="65">
        <f t="shared" si="977"/>
        <v>0.52740740740740744</v>
      </c>
      <c r="AJ1517" s="65">
        <f t="shared" si="977"/>
        <v>8.231481481481481</v>
      </c>
      <c r="AK1517" s="65">
        <f t="shared" si="977"/>
        <v>59.407407407407405</v>
      </c>
      <c r="AL1517" s="65">
        <f t="shared" si="977"/>
        <v>0</v>
      </c>
      <c r="AM1517" s="65">
        <f t="shared" si="977"/>
        <v>0</v>
      </c>
      <c r="AN1517" s="65">
        <f t="shared" si="977"/>
        <v>0</v>
      </c>
      <c r="AO1517" s="65">
        <f t="shared" si="977"/>
        <v>0</v>
      </c>
      <c r="AP1517" s="65">
        <f t="shared" si="977"/>
        <v>73.570740740740746</v>
      </c>
    </row>
    <row r="1518" spans="1:42" x14ac:dyDescent="0.25">
      <c r="A1518" s="35">
        <v>110</v>
      </c>
      <c r="B1518" s="36" t="s">
        <v>4537</v>
      </c>
      <c r="C1518" s="35">
        <v>1</v>
      </c>
      <c r="D1518" s="35" t="s">
        <v>660</v>
      </c>
      <c r="E1518" s="35">
        <v>0</v>
      </c>
      <c r="F1518" s="51">
        <v>5</v>
      </c>
      <c r="G1518" s="35"/>
      <c r="H1518" s="35">
        <f t="shared" si="942"/>
        <v>5</v>
      </c>
      <c r="I1518" s="37">
        <v>0.62</v>
      </c>
      <c r="J1518" s="37">
        <v>1.2</v>
      </c>
      <c r="K1518" s="37">
        <v>5.74</v>
      </c>
      <c r="L1518" s="37">
        <v>4.5999999999999996</v>
      </c>
      <c r="M1518" s="37">
        <v>11.66</v>
      </c>
      <c r="N1518" s="37">
        <v>23.82</v>
      </c>
      <c r="O1518" s="37">
        <v>29.78</v>
      </c>
      <c r="P1518" s="37">
        <v>46.4</v>
      </c>
      <c r="Q1518" s="37"/>
      <c r="R1518" s="38" t="s">
        <v>6</v>
      </c>
      <c r="S1518" s="39">
        <v>5</v>
      </c>
      <c r="T1518" s="39">
        <v>5.45</v>
      </c>
      <c r="U1518" s="39">
        <v>5.65</v>
      </c>
      <c r="V1518" s="39">
        <v>4.5599999999999996</v>
      </c>
      <c r="W1518" s="39">
        <v>4.5999999999999996</v>
      </c>
      <c r="X1518" s="39">
        <v>4.92</v>
      </c>
      <c r="Y1518" s="37">
        <v>4.1580000000000004</v>
      </c>
      <c r="Z1518" s="37">
        <v>0.27500000000000002</v>
      </c>
      <c r="AA1518" s="37">
        <v>15.07</v>
      </c>
      <c r="AB1518" s="37">
        <v>1.47</v>
      </c>
      <c r="AC1518" s="37">
        <v>2</v>
      </c>
      <c r="AD1518" s="37">
        <v>0.52</v>
      </c>
      <c r="AE1518" s="37">
        <v>34.119999999999997</v>
      </c>
      <c r="AF1518" s="37">
        <v>15.5</v>
      </c>
      <c r="AG1518" s="37">
        <v>2.29</v>
      </c>
      <c r="AH1518" s="37">
        <v>0.32</v>
      </c>
      <c r="AI1518" s="37">
        <v>0.56000000000000005</v>
      </c>
      <c r="AJ1518" s="37">
        <v>14.5</v>
      </c>
      <c r="AK1518" s="39">
        <v>76</v>
      </c>
      <c r="AL1518" s="37"/>
      <c r="AM1518" s="37"/>
      <c r="AN1518" s="37"/>
      <c r="AO1518" s="37"/>
      <c r="AP1518" s="40">
        <v>57.5</v>
      </c>
    </row>
    <row r="1519" spans="1:42" x14ac:dyDescent="0.25">
      <c r="A1519" s="35">
        <v>110</v>
      </c>
      <c r="B1519" s="36" t="s">
        <v>4537</v>
      </c>
      <c r="C1519" s="35">
        <v>2</v>
      </c>
      <c r="D1519" s="35" t="s">
        <v>684</v>
      </c>
      <c r="E1519" s="35">
        <v>5</v>
      </c>
      <c r="F1519" s="51">
        <v>17</v>
      </c>
      <c r="G1519" s="35"/>
      <c r="H1519" s="35">
        <f t="shared" si="942"/>
        <v>12</v>
      </c>
      <c r="I1519" s="37">
        <v>0.02</v>
      </c>
      <c r="J1519" s="37">
        <v>0.1</v>
      </c>
      <c r="K1519" s="37">
        <v>0.3</v>
      </c>
      <c r="L1519" s="37">
        <v>1.7</v>
      </c>
      <c r="M1519" s="37">
        <v>10.4</v>
      </c>
      <c r="N1519" s="37">
        <v>12.52</v>
      </c>
      <c r="O1519" s="37">
        <v>59.08</v>
      </c>
      <c r="P1519" s="37">
        <v>28.4</v>
      </c>
      <c r="Q1519" s="37"/>
      <c r="R1519" s="38" t="s">
        <v>354</v>
      </c>
      <c r="S1519" s="39">
        <v>6.2</v>
      </c>
      <c r="T1519" s="39">
        <v>6.25</v>
      </c>
      <c r="U1519" s="39">
        <v>7.35</v>
      </c>
      <c r="V1519" s="39">
        <v>5.05</v>
      </c>
      <c r="W1519" s="39">
        <v>5.5</v>
      </c>
      <c r="X1519" s="39">
        <v>5.48</v>
      </c>
      <c r="Y1519" s="37">
        <v>0.64</v>
      </c>
      <c r="Z1519" s="37">
        <v>7.9000000000000001E-2</v>
      </c>
      <c r="AA1519" s="37">
        <v>8.02</v>
      </c>
      <c r="AB1519" s="37">
        <v>1.58</v>
      </c>
      <c r="AC1519" s="37">
        <v>1.5</v>
      </c>
      <c r="AD1519" s="37">
        <v>0.15</v>
      </c>
      <c r="AE1519" s="37">
        <v>13.12</v>
      </c>
      <c r="AF1519" s="37">
        <v>5.2</v>
      </c>
      <c r="AG1519" s="37">
        <v>2.08</v>
      </c>
      <c r="AH1519" s="37">
        <v>0.32</v>
      </c>
      <c r="AI1519" s="37">
        <v>0.23</v>
      </c>
      <c r="AJ1519" s="37">
        <v>5</v>
      </c>
      <c r="AK1519" s="39">
        <v>82</v>
      </c>
      <c r="AL1519" s="37"/>
      <c r="AM1519" s="37"/>
      <c r="AN1519" s="37"/>
      <c r="AO1519" s="37"/>
      <c r="AP1519" s="40">
        <v>61.88</v>
      </c>
    </row>
    <row r="1520" spans="1:42" x14ac:dyDescent="0.25">
      <c r="A1520" s="41">
        <v>110</v>
      </c>
      <c r="B1520" s="42" t="s">
        <v>4537</v>
      </c>
      <c r="C1520" s="41">
        <v>3</v>
      </c>
      <c r="D1520" s="41" t="s">
        <v>290</v>
      </c>
      <c r="E1520" s="41">
        <v>17</v>
      </c>
      <c r="F1520" s="49">
        <v>43</v>
      </c>
      <c r="G1520" s="41"/>
      <c r="H1520" s="41">
        <f t="shared" si="942"/>
        <v>26</v>
      </c>
      <c r="I1520" s="43">
        <v>0.12</v>
      </c>
      <c r="J1520" s="43">
        <v>0.1</v>
      </c>
      <c r="K1520" s="43">
        <v>0.2</v>
      </c>
      <c r="L1520" s="43">
        <v>6.5</v>
      </c>
      <c r="M1520" s="43">
        <v>47.7</v>
      </c>
      <c r="N1520" s="43">
        <v>54.62</v>
      </c>
      <c r="O1520" s="43">
        <v>26.98</v>
      </c>
      <c r="P1520" s="43">
        <v>18.399999999999999</v>
      </c>
      <c r="Q1520" s="43"/>
      <c r="R1520" s="44" t="s">
        <v>506</v>
      </c>
      <c r="S1520" s="45">
        <v>6.75</v>
      </c>
      <c r="T1520" s="45">
        <v>6.85</v>
      </c>
      <c r="U1520" s="45">
        <v>7.3</v>
      </c>
      <c r="V1520" s="45">
        <v>5</v>
      </c>
      <c r="W1520" s="45">
        <v>5.2</v>
      </c>
      <c r="X1520" s="45">
        <v>5.6</v>
      </c>
      <c r="Y1520" s="43">
        <v>0.217</v>
      </c>
      <c r="Z1520" s="43">
        <v>3.6999999999999998E-2</v>
      </c>
      <c r="AA1520" s="43">
        <v>5.76</v>
      </c>
      <c r="AB1520" s="43">
        <v>1.51</v>
      </c>
      <c r="AC1520" s="43">
        <v>1.5</v>
      </c>
      <c r="AD1520" s="43">
        <v>0.13</v>
      </c>
      <c r="AE1520" s="43">
        <v>10.23</v>
      </c>
      <c r="AF1520" s="43">
        <v>4.95</v>
      </c>
      <c r="AG1520" s="43">
        <v>1.92</v>
      </c>
      <c r="AH1520" s="43">
        <v>0.46</v>
      </c>
      <c r="AI1520" s="43">
        <v>0.24</v>
      </c>
      <c r="AJ1520" s="43">
        <v>2.5</v>
      </c>
      <c r="AK1520" s="45">
        <v>72</v>
      </c>
      <c r="AL1520" s="43"/>
      <c r="AM1520" s="43"/>
      <c r="AN1520" s="43"/>
      <c r="AO1520" s="43"/>
      <c r="AP1520" s="46">
        <v>75.56</v>
      </c>
    </row>
    <row r="1521" spans="1:42" x14ac:dyDescent="0.25">
      <c r="A1521" s="41">
        <v>110</v>
      </c>
      <c r="B1521" s="42" t="s">
        <v>4537</v>
      </c>
      <c r="C1521" s="41">
        <v>4</v>
      </c>
      <c r="D1521" s="41" t="s">
        <v>302</v>
      </c>
      <c r="E1521" s="41">
        <v>43</v>
      </c>
      <c r="F1521" s="49">
        <v>70</v>
      </c>
      <c r="G1521" s="41"/>
      <c r="H1521" s="41">
        <f t="shared" si="942"/>
        <v>27</v>
      </c>
      <c r="I1521" s="43">
        <v>0.22</v>
      </c>
      <c r="J1521" s="43">
        <v>0.2</v>
      </c>
      <c r="K1521" s="43">
        <v>4</v>
      </c>
      <c r="L1521" s="43">
        <v>28</v>
      </c>
      <c r="M1521" s="43">
        <v>20</v>
      </c>
      <c r="N1521" s="43">
        <v>52.42</v>
      </c>
      <c r="O1521" s="43">
        <v>37.18</v>
      </c>
      <c r="P1521" s="43">
        <v>10.4</v>
      </c>
      <c r="Q1521" s="43"/>
      <c r="R1521" s="44" t="s">
        <v>506</v>
      </c>
      <c r="S1521" s="45">
        <v>7.1</v>
      </c>
      <c r="T1521" s="45">
        <v>7.35</v>
      </c>
      <c r="U1521" s="45">
        <v>7.85</v>
      </c>
      <c r="V1521" s="45">
        <v>5.75</v>
      </c>
      <c r="W1521" s="45">
        <v>6</v>
      </c>
      <c r="X1521" s="45">
        <v>6</v>
      </c>
      <c r="Y1521" s="43">
        <v>0.23699999999999999</v>
      </c>
      <c r="Z1521" s="43">
        <v>3.2000000000000001E-2</v>
      </c>
      <c r="AA1521" s="43">
        <v>7.37</v>
      </c>
      <c r="AB1521" s="43">
        <v>1.38</v>
      </c>
      <c r="AC1521" s="43">
        <v>1.5</v>
      </c>
      <c r="AD1521" s="43">
        <v>0.3</v>
      </c>
      <c r="AE1521" s="43">
        <v>9.81</v>
      </c>
      <c r="AF1521" s="43">
        <v>4.5999999999999996</v>
      </c>
      <c r="AG1521" s="43">
        <v>2.2200000000000002</v>
      </c>
      <c r="AH1521" s="43">
        <v>0.4</v>
      </c>
      <c r="AI1521" s="43">
        <v>0.17</v>
      </c>
      <c r="AJ1521" s="43">
        <v>2.25</v>
      </c>
      <c r="AK1521" s="45">
        <v>50</v>
      </c>
      <c r="AL1521" s="43"/>
      <c r="AM1521" s="43"/>
      <c r="AN1521" s="43"/>
      <c r="AO1521" s="43"/>
      <c r="AP1521" s="46">
        <v>77.06</v>
      </c>
    </row>
    <row r="1522" spans="1:42" x14ac:dyDescent="0.25">
      <c r="A1522" s="3">
        <v>110</v>
      </c>
      <c r="B1522" s="11" t="s">
        <v>4537</v>
      </c>
      <c r="C1522" s="3">
        <v>5</v>
      </c>
      <c r="D1522" s="3" t="s">
        <v>763</v>
      </c>
      <c r="E1522" s="3">
        <v>70</v>
      </c>
      <c r="F1522" s="50">
        <v>90</v>
      </c>
      <c r="G1522" s="3"/>
      <c r="H1522" s="3">
        <f t="shared" si="942"/>
        <v>20</v>
      </c>
      <c r="I1522" s="15">
        <v>0.12</v>
      </c>
      <c r="J1522" s="15">
        <v>0.5</v>
      </c>
      <c r="K1522" s="15">
        <v>0.2</v>
      </c>
      <c r="L1522" s="15">
        <v>2.2000000000000002</v>
      </c>
      <c r="M1522" s="15">
        <v>14.2</v>
      </c>
      <c r="N1522" s="15">
        <v>17.22</v>
      </c>
      <c r="O1522" s="15">
        <v>60.38</v>
      </c>
      <c r="P1522" s="15">
        <v>22.4</v>
      </c>
      <c r="Q1522" s="15"/>
      <c r="R1522" s="23" t="s">
        <v>283</v>
      </c>
      <c r="S1522" s="19">
        <v>7.9</v>
      </c>
      <c r="T1522" s="19">
        <v>8.1</v>
      </c>
      <c r="U1522" s="19">
        <v>8.15</v>
      </c>
      <c r="V1522" s="19">
        <v>6.85</v>
      </c>
      <c r="W1522" s="19">
        <v>6.9</v>
      </c>
      <c r="X1522" s="19">
        <v>7.1</v>
      </c>
      <c r="Y1522" s="15">
        <v>0.30299999999999999</v>
      </c>
      <c r="Z1522" s="15">
        <v>3.6999999999999998E-2</v>
      </c>
      <c r="AA1522" s="15">
        <v>8.0299999999999994</v>
      </c>
      <c r="AB1522" s="15">
        <v>1.69</v>
      </c>
      <c r="AC1522" s="15">
        <v>3</v>
      </c>
      <c r="AD1522" s="15">
        <v>0.77</v>
      </c>
      <c r="AE1522" s="15">
        <v>12.23</v>
      </c>
      <c r="AF1522" s="15">
        <v>8.1999999999999993</v>
      </c>
      <c r="AG1522" s="15">
        <v>2.44</v>
      </c>
      <c r="AH1522" s="15">
        <v>0.6</v>
      </c>
      <c r="AI1522" s="15">
        <v>0.22</v>
      </c>
      <c r="AJ1522" s="15">
        <v>1.75</v>
      </c>
      <c r="AK1522" s="19">
        <v>50</v>
      </c>
      <c r="AL1522" s="15"/>
      <c r="AM1522" s="15"/>
      <c r="AN1522" s="15"/>
      <c r="AO1522" s="15"/>
      <c r="AP1522" s="27">
        <v>85.69</v>
      </c>
    </row>
    <row r="1523" spans="1:42" x14ac:dyDescent="0.25">
      <c r="A1523" s="3">
        <v>110</v>
      </c>
      <c r="B1523" s="11" t="s">
        <v>4537</v>
      </c>
      <c r="C1523" s="3">
        <v>6</v>
      </c>
      <c r="D1523" s="3" t="s">
        <v>1003</v>
      </c>
      <c r="E1523" s="3">
        <v>90</v>
      </c>
      <c r="F1523" s="50">
        <v>120</v>
      </c>
      <c r="G1523" s="3"/>
      <c r="H1523" s="3">
        <f t="shared" si="942"/>
        <v>30</v>
      </c>
      <c r="I1523" s="15">
        <v>0.38</v>
      </c>
      <c r="J1523" s="15">
        <v>0.34</v>
      </c>
      <c r="K1523" s="15">
        <v>0.5</v>
      </c>
      <c r="L1523" s="15">
        <v>3.2</v>
      </c>
      <c r="M1523" s="15">
        <v>8.1</v>
      </c>
      <c r="N1523" s="15">
        <v>12.52</v>
      </c>
      <c r="O1523" s="15">
        <v>57.08</v>
      </c>
      <c r="P1523" s="15">
        <v>30.4</v>
      </c>
      <c r="Q1523" s="15"/>
      <c r="R1523" s="23" t="s">
        <v>354</v>
      </c>
      <c r="S1523" s="19">
        <v>8.0500000000000007</v>
      </c>
      <c r="T1523" s="19">
        <v>8.4</v>
      </c>
      <c r="U1523" s="19">
        <v>8.4</v>
      </c>
      <c r="V1523" s="19">
        <v>6.9</v>
      </c>
      <c r="W1523" s="19">
        <v>7.15</v>
      </c>
      <c r="X1523" s="19">
        <v>7.4</v>
      </c>
      <c r="Y1523" s="15">
        <v>0.35599999999999998</v>
      </c>
      <c r="Z1523" s="15">
        <v>0.06</v>
      </c>
      <c r="AA1523" s="15">
        <v>5.92</v>
      </c>
      <c r="AB1523" s="15">
        <v>1.7</v>
      </c>
      <c r="AC1523" s="15">
        <v>4.5</v>
      </c>
      <c r="AD1523" s="15">
        <v>0.86</v>
      </c>
      <c r="AE1523" s="15">
        <v>13.96</v>
      </c>
      <c r="AF1523" s="15">
        <v>8.6999999999999993</v>
      </c>
      <c r="AG1523" s="15">
        <v>2.9</v>
      </c>
      <c r="AH1523" s="15">
        <v>0.66</v>
      </c>
      <c r="AI1523" s="15">
        <v>0.19</v>
      </c>
      <c r="AJ1523" s="15">
        <v>1.5</v>
      </c>
      <c r="AK1523" s="19">
        <v>50</v>
      </c>
      <c r="AL1523" s="15"/>
      <c r="AM1523" s="15"/>
      <c r="AN1523" s="15"/>
      <c r="AO1523" s="15"/>
      <c r="AP1523" s="27">
        <v>89.25</v>
      </c>
    </row>
    <row r="1524" spans="1:42" ht="15.6" x14ac:dyDescent="0.3">
      <c r="A1524" s="59">
        <f>A1518</f>
        <v>110</v>
      </c>
      <c r="B1524" s="60" t="str">
        <f>B1518</f>
        <v>PO</v>
      </c>
      <c r="C1524" s="61"/>
      <c r="D1524" s="61"/>
      <c r="E1524" s="61"/>
      <c r="F1524" s="62"/>
      <c r="G1524" s="61"/>
      <c r="H1524" s="61"/>
      <c r="I1524" s="63">
        <f>((I1518*$H1518)+(I1519*$H1519))/$F1519</f>
        <v>0.19647058823529412</v>
      </c>
      <c r="J1524" s="63">
        <f>((J1518*$H1518)+(J1519*$H1519))/$F1519</f>
        <v>0.42352941176470588</v>
      </c>
      <c r="K1524" s="63">
        <f t="shared" ref="K1524:Q1524" si="978">((K1518*$H1518)+(K1519*$H1519))/$F1519</f>
        <v>1.9000000000000004</v>
      </c>
      <c r="L1524" s="63">
        <f t="shared" si="978"/>
        <v>2.552941176470588</v>
      </c>
      <c r="M1524" s="63">
        <f t="shared" si="978"/>
        <v>10.770588235294118</v>
      </c>
      <c r="N1524" s="63">
        <f t="shared" si="978"/>
        <v>15.843529411764708</v>
      </c>
      <c r="O1524" s="63">
        <f t="shared" si="978"/>
        <v>50.462352941176469</v>
      </c>
      <c r="P1524" s="63">
        <f t="shared" si="978"/>
        <v>33.694117647058818</v>
      </c>
      <c r="Q1524" s="63">
        <f t="shared" si="978"/>
        <v>0</v>
      </c>
      <c r="R1524" s="64" t="str">
        <f>R1518</f>
        <v>A</v>
      </c>
      <c r="S1524" s="65">
        <f t="shared" ref="S1524:X1524" si="979">((S1518*$H1518)+(S1519*$H1519)+(S1520*$H1520)+(S1521*$H1521))/$F1521</f>
        <v>6.6657142857142855</v>
      </c>
      <c r="T1524" s="65">
        <f t="shared" si="979"/>
        <v>6.84</v>
      </c>
      <c r="U1524" s="65">
        <f t="shared" si="979"/>
        <v>7.4028571428571439</v>
      </c>
      <c r="V1524" s="65">
        <f t="shared" si="979"/>
        <v>5.2664285714285715</v>
      </c>
      <c r="W1524" s="65">
        <f t="shared" si="979"/>
        <v>5.5171428571428578</v>
      </c>
      <c r="X1524" s="65">
        <f t="shared" si="979"/>
        <v>5.6851428571428579</v>
      </c>
      <c r="Y1524" s="65">
        <f>((Y1518*$H1518)+(Y1519*$H1519)+(Y1520*$H1520)+(Y1521*$H1521))/$F1521</f>
        <v>0.57872857142857148</v>
      </c>
      <c r="Z1524" s="63">
        <f t="shared" ref="Z1524:AE1524" si="980">((Z1518*$H1518)+(Z1519*$H1519))/$F1519</f>
        <v>0.1366470588235294</v>
      </c>
      <c r="AA1524" s="63">
        <f t="shared" si="980"/>
        <v>10.093529411764704</v>
      </c>
      <c r="AB1524" s="63">
        <f t="shared" si="980"/>
        <v>1.5476470588235296</v>
      </c>
      <c r="AC1524" s="65">
        <f>((AC1518*$H1518)+(AC1519*$H1519)+(AC1520*$H1520)+(AC1521*$H1521))/$F1521</f>
        <v>1.5357142857142858</v>
      </c>
      <c r="AD1524" s="65">
        <f>((AD1518*$H1518)+(AD1519*$H1519)+(AD1520*$H1520)+(AD1521*$H1521))/$F1521</f>
        <v>0.22685714285714284</v>
      </c>
      <c r="AE1524" s="63">
        <f t="shared" si="980"/>
        <v>19.296470588235291</v>
      </c>
      <c r="AF1524" s="65">
        <f t="shared" ref="AF1524:AP1524" si="981">((AF1518*$H1518)+(AF1519*$H1519)+(AF1520*$H1520)+(AF1521*$H1521))/$F1521</f>
        <v>5.6114285714285712</v>
      </c>
      <c r="AG1524" s="65">
        <f t="shared" si="981"/>
        <v>2.0895714285714289</v>
      </c>
      <c r="AH1524" s="65">
        <f t="shared" si="981"/>
        <v>0.40285714285714286</v>
      </c>
      <c r="AI1524" s="65">
        <f t="shared" si="981"/>
        <v>0.23414285714285715</v>
      </c>
      <c r="AJ1524" s="65">
        <f t="shared" si="981"/>
        <v>3.6892857142857145</v>
      </c>
      <c r="AK1524" s="65">
        <f t="shared" si="981"/>
        <v>65.51428571428572</v>
      </c>
      <c r="AL1524" s="65">
        <f t="shared" si="981"/>
        <v>0</v>
      </c>
      <c r="AM1524" s="65">
        <f t="shared" si="981"/>
        <v>0</v>
      </c>
      <c r="AN1524" s="65">
        <f t="shared" si="981"/>
        <v>0</v>
      </c>
      <c r="AO1524" s="65">
        <f t="shared" si="981"/>
        <v>0</v>
      </c>
      <c r="AP1524" s="65">
        <f t="shared" si="981"/>
        <v>72.503428571428572</v>
      </c>
    </row>
    <row r="1525" spans="1:42" x14ac:dyDescent="0.25">
      <c r="A1525" s="35">
        <v>111</v>
      </c>
      <c r="B1525" s="36" t="s">
        <v>4537</v>
      </c>
      <c r="C1525" s="35">
        <v>1</v>
      </c>
      <c r="D1525" s="35" t="s">
        <v>6</v>
      </c>
      <c r="E1525" s="35">
        <v>0</v>
      </c>
      <c r="F1525" s="51">
        <v>11</v>
      </c>
      <c r="G1525" s="35"/>
      <c r="H1525" s="35">
        <f t="shared" si="942"/>
        <v>11</v>
      </c>
      <c r="I1525" s="37">
        <v>0.24</v>
      </c>
      <c r="J1525" s="37">
        <v>0.34</v>
      </c>
      <c r="K1525" s="37">
        <v>1.98</v>
      </c>
      <c r="L1525" s="37">
        <v>17.46</v>
      </c>
      <c r="M1525" s="37">
        <v>29.73</v>
      </c>
      <c r="N1525" s="37">
        <v>49.75</v>
      </c>
      <c r="O1525" s="37">
        <v>40.229999999999997</v>
      </c>
      <c r="P1525" s="37">
        <v>10.02</v>
      </c>
      <c r="Q1525" s="37"/>
      <c r="R1525" s="38" t="s">
        <v>225</v>
      </c>
      <c r="S1525" s="39">
        <v>4.9000000000000004</v>
      </c>
      <c r="T1525" s="39">
        <v>5.05</v>
      </c>
      <c r="U1525" s="39">
        <v>5.4</v>
      </c>
      <c r="V1525" s="39">
        <v>4</v>
      </c>
      <c r="W1525" s="39">
        <v>4.25</v>
      </c>
      <c r="X1525" s="39">
        <v>4.4000000000000004</v>
      </c>
      <c r="Y1525" s="37">
        <v>0.67300000000000004</v>
      </c>
      <c r="Z1525" s="37">
        <v>7.0999999999999994E-2</v>
      </c>
      <c r="AA1525" s="37">
        <v>9.42</v>
      </c>
      <c r="AB1525" s="37">
        <v>1.58</v>
      </c>
      <c r="AC1525" s="37">
        <v>0.5</v>
      </c>
      <c r="AD1525" s="37">
        <v>0.11</v>
      </c>
      <c r="AE1525" s="37">
        <v>7.5</v>
      </c>
      <c r="AF1525" s="37">
        <v>1.7</v>
      </c>
      <c r="AG1525" s="37">
        <v>0.84</v>
      </c>
      <c r="AH1525" s="37">
        <v>0.37</v>
      </c>
      <c r="AI1525" s="37">
        <v>0.15</v>
      </c>
      <c r="AJ1525" s="37">
        <v>3.75</v>
      </c>
      <c r="AK1525" s="39">
        <v>50</v>
      </c>
      <c r="AL1525" s="37"/>
      <c r="AM1525" s="37"/>
      <c r="AN1525" s="37"/>
      <c r="AO1525" s="37"/>
      <c r="AP1525" s="40">
        <v>50</v>
      </c>
    </row>
    <row r="1526" spans="1:42" x14ac:dyDescent="0.25">
      <c r="A1526" s="35">
        <v>111</v>
      </c>
      <c r="B1526" s="36" t="s">
        <v>4537</v>
      </c>
      <c r="C1526" s="35">
        <v>2</v>
      </c>
      <c r="D1526" s="35" t="s">
        <v>339</v>
      </c>
      <c r="E1526" s="35">
        <v>11</v>
      </c>
      <c r="F1526" s="51">
        <v>25</v>
      </c>
      <c r="G1526" s="35"/>
      <c r="H1526" s="35">
        <f t="shared" si="942"/>
        <v>14</v>
      </c>
      <c r="I1526" s="37">
        <v>0.13</v>
      </c>
      <c r="J1526" s="37">
        <v>0.38</v>
      </c>
      <c r="K1526" s="37">
        <v>1.49</v>
      </c>
      <c r="L1526" s="37">
        <v>15.78</v>
      </c>
      <c r="M1526" s="37">
        <v>31.99</v>
      </c>
      <c r="N1526" s="37">
        <v>49.77</v>
      </c>
      <c r="O1526" s="37">
        <v>35.22</v>
      </c>
      <c r="P1526" s="37">
        <v>15.01</v>
      </c>
      <c r="Q1526" s="37"/>
      <c r="R1526" s="38" t="s">
        <v>225</v>
      </c>
      <c r="S1526" s="39">
        <v>4.8499999999999996</v>
      </c>
      <c r="T1526" s="39">
        <v>4.9000000000000004</v>
      </c>
      <c r="U1526" s="39">
        <v>5.25</v>
      </c>
      <c r="V1526" s="39">
        <v>3.6</v>
      </c>
      <c r="W1526" s="39">
        <v>4.05</v>
      </c>
      <c r="X1526" s="39">
        <v>4.2</v>
      </c>
      <c r="Y1526" s="37">
        <v>0.33</v>
      </c>
      <c r="Z1526" s="37">
        <v>3.2000000000000001E-2</v>
      </c>
      <c r="AA1526" s="37">
        <v>10.24</v>
      </c>
      <c r="AB1526" s="37">
        <v>1.7</v>
      </c>
      <c r="AC1526" s="37">
        <v>0.5</v>
      </c>
      <c r="AD1526" s="37">
        <v>0.8</v>
      </c>
      <c r="AE1526" s="37">
        <v>6.56</v>
      </c>
      <c r="AF1526" s="37">
        <v>1.6</v>
      </c>
      <c r="AG1526" s="37">
        <v>0.62</v>
      </c>
      <c r="AH1526" s="37">
        <v>0.4</v>
      </c>
      <c r="AI1526" s="37">
        <v>0.1</v>
      </c>
      <c r="AJ1526" s="37">
        <v>3</v>
      </c>
      <c r="AK1526" s="39">
        <v>44</v>
      </c>
      <c r="AL1526" s="37"/>
      <c r="AM1526" s="37"/>
      <c r="AN1526" s="37"/>
      <c r="AO1526" s="37"/>
      <c r="AP1526" s="40">
        <v>54.76</v>
      </c>
    </row>
    <row r="1527" spans="1:42" x14ac:dyDescent="0.25">
      <c r="A1527" s="41">
        <v>111</v>
      </c>
      <c r="B1527" s="42" t="s">
        <v>4537</v>
      </c>
      <c r="C1527" s="41">
        <v>3</v>
      </c>
      <c r="D1527" s="41" t="s">
        <v>2915</v>
      </c>
      <c r="E1527" s="41">
        <v>25</v>
      </c>
      <c r="F1527" s="49">
        <v>44</v>
      </c>
      <c r="G1527" s="41"/>
      <c r="H1527" s="41">
        <f t="shared" si="942"/>
        <v>19</v>
      </c>
      <c r="I1527" s="43">
        <v>0.35</v>
      </c>
      <c r="J1527" s="43">
        <v>0.73</v>
      </c>
      <c r="K1527" s="43">
        <v>1.59</v>
      </c>
      <c r="L1527" s="43">
        <v>13.96</v>
      </c>
      <c r="M1527" s="43">
        <v>32.35</v>
      </c>
      <c r="N1527" s="43">
        <v>48.98</v>
      </c>
      <c r="O1527" s="43">
        <v>34.32</v>
      </c>
      <c r="P1527" s="43">
        <v>16.7</v>
      </c>
      <c r="Q1527" s="43"/>
      <c r="R1527" s="44" t="s">
        <v>225</v>
      </c>
      <c r="S1527" s="45">
        <v>4.8499999999999996</v>
      </c>
      <c r="T1527" s="45">
        <v>5.2</v>
      </c>
      <c r="U1527" s="45">
        <v>5.2</v>
      </c>
      <c r="V1527" s="45">
        <v>3.55</v>
      </c>
      <c r="W1527" s="45">
        <v>3.75</v>
      </c>
      <c r="X1527" s="45">
        <v>4.0999999999999996</v>
      </c>
      <c r="Y1527" s="43">
        <v>0.27700000000000002</v>
      </c>
      <c r="Z1527" s="43">
        <v>0.04</v>
      </c>
      <c r="AA1527" s="43">
        <v>6.82</v>
      </c>
      <c r="AB1527" s="43">
        <v>1.67</v>
      </c>
      <c r="AC1527" s="43">
        <v>0.5</v>
      </c>
      <c r="AD1527" s="43">
        <v>0.06</v>
      </c>
      <c r="AE1527" s="43">
        <v>7.19</v>
      </c>
      <c r="AF1527" s="43">
        <v>1.6</v>
      </c>
      <c r="AG1527" s="43">
        <v>1.1100000000000001</v>
      </c>
      <c r="AH1527" s="43">
        <v>0.39</v>
      </c>
      <c r="AI1527" s="43">
        <v>0.09</v>
      </c>
      <c r="AJ1527" s="43">
        <v>3.5</v>
      </c>
      <c r="AK1527" s="45">
        <v>44</v>
      </c>
      <c r="AL1527" s="43"/>
      <c r="AM1527" s="43"/>
      <c r="AN1527" s="43"/>
      <c r="AO1527" s="43"/>
      <c r="AP1527" s="46">
        <v>51.32</v>
      </c>
    </row>
    <row r="1528" spans="1:42" x14ac:dyDescent="0.25">
      <c r="A1528" s="41">
        <v>111</v>
      </c>
      <c r="B1528" s="42" t="s">
        <v>4537</v>
      </c>
      <c r="C1528" s="41">
        <v>4</v>
      </c>
      <c r="D1528" s="41" t="s">
        <v>95</v>
      </c>
      <c r="E1528" s="41">
        <v>44</v>
      </c>
      <c r="F1528" s="49">
        <v>68</v>
      </c>
      <c r="G1528" s="41"/>
      <c r="H1528" s="41">
        <f t="shared" ref="H1528:H1586" si="982">F1528-E1528</f>
        <v>24</v>
      </c>
      <c r="I1528" s="43">
        <v>0.18</v>
      </c>
      <c r="J1528" s="43">
        <v>0.4</v>
      </c>
      <c r="K1528" s="43">
        <v>0.7</v>
      </c>
      <c r="L1528" s="43">
        <v>12.78</v>
      </c>
      <c r="M1528" s="43">
        <v>38.049999999999997</v>
      </c>
      <c r="N1528" s="43">
        <v>52.11</v>
      </c>
      <c r="O1528" s="43">
        <v>31.69</v>
      </c>
      <c r="P1528" s="43">
        <v>16.2</v>
      </c>
      <c r="Q1528" s="43"/>
      <c r="R1528" s="44" t="s">
        <v>506</v>
      </c>
      <c r="S1528" s="45">
        <v>5</v>
      </c>
      <c r="T1528" s="45">
        <v>5.25</v>
      </c>
      <c r="U1528" s="45">
        <v>5.85</v>
      </c>
      <c r="V1528" s="45">
        <v>3.55</v>
      </c>
      <c r="W1528" s="45">
        <v>3.8</v>
      </c>
      <c r="X1528" s="45">
        <v>4.0999999999999996</v>
      </c>
      <c r="Y1528" s="43">
        <v>0.16500000000000001</v>
      </c>
      <c r="Z1528" s="43">
        <v>3.5000000000000003E-2</v>
      </c>
      <c r="AA1528" s="43">
        <v>4.71</v>
      </c>
      <c r="AB1528" s="43">
        <v>1.7</v>
      </c>
      <c r="AC1528" s="43">
        <v>0.5</v>
      </c>
      <c r="AD1528" s="43">
        <v>0.05</v>
      </c>
      <c r="AE1528" s="43">
        <v>5.93</v>
      </c>
      <c r="AF1528" s="43">
        <v>1.4</v>
      </c>
      <c r="AG1528" s="43">
        <v>1.18</v>
      </c>
      <c r="AH1528" s="43">
        <v>0.39</v>
      </c>
      <c r="AI1528" s="43">
        <v>0.08</v>
      </c>
      <c r="AJ1528" s="43">
        <v>2.5</v>
      </c>
      <c r="AK1528" s="45">
        <v>41</v>
      </c>
      <c r="AL1528" s="43"/>
      <c r="AM1528" s="43"/>
      <c r="AN1528" s="43"/>
      <c r="AO1528" s="43"/>
      <c r="AP1528" s="46">
        <v>57.84</v>
      </c>
    </row>
    <row r="1529" spans="1:42" x14ac:dyDescent="0.25">
      <c r="A1529" s="3">
        <v>111</v>
      </c>
      <c r="B1529" s="11" t="s">
        <v>4537</v>
      </c>
      <c r="C1529" s="3">
        <v>5</v>
      </c>
      <c r="D1529" s="3" t="s">
        <v>118</v>
      </c>
      <c r="E1529" s="3">
        <v>68</v>
      </c>
      <c r="F1529" s="50">
        <v>111</v>
      </c>
      <c r="G1529" s="3"/>
      <c r="H1529" s="3">
        <f t="shared" si="982"/>
        <v>43</v>
      </c>
      <c r="I1529" s="15">
        <v>0.31</v>
      </c>
      <c r="J1529" s="15">
        <v>0.34</v>
      </c>
      <c r="K1529" s="15">
        <v>1.78</v>
      </c>
      <c r="L1529" s="15">
        <v>18.97</v>
      </c>
      <c r="M1529" s="15">
        <v>27.64</v>
      </c>
      <c r="N1529" s="15">
        <v>49.04</v>
      </c>
      <c r="O1529" s="15">
        <v>32.43</v>
      </c>
      <c r="P1529" s="15">
        <v>18.53</v>
      </c>
      <c r="Q1529" s="15"/>
      <c r="R1529" s="23" t="s">
        <v>225</v>
      </c>
      <c r="S1529" s="19">
        <v>5.25</v>
      </c>
      <c r="T1529" s="19">
        <v>5.25</v>
      </c>
      <c r="U1529" s="19">
        <v>5.3</v>
      </c>
      <c r="V1529" s="19">
        <v>3.65</v>
      </c>
      <c r="W1529" s="19">
        <v>4</v>
      </c>
      <c r="X1529" s="19">
        <v>4.2</v>
      </c>
      <c r="Y1529" s="15">
        <v>7.9000000000000001E-2</v>
      </c>
      <c r="Z1529" s="15">
        <v>3.6999999999999998E-2</v>
      </c>
      <c r="AA1529" s="15">
        <v>2.09</v>
      </c>
      <c r="AB1529" s="15">
        <v>1.75</v>
      </c>
      <c r="AC1529" s="15">
        <v>0.5</v>
      </c>
      <c r="AD1529" s="15">
        <v>0.06</v>
      </c>
      <c r="AE1529" s="15">
        <v>8.08</v>
      </c>
      <c r="AF1529" s="15">
        <v>3.2</v>
      </c>
      <c r="AG1529" s="15">
        <v>1.19</v>
      </c>
      <c r="AH1529" s="15">
        <v>0.39</v>
      </c>
      <c r="AI1529" s="15">
        <v>0.11</v>
      </c>
      <c r="AJ1529" s="15">
        <v>3.75</v>
      </c>
      <c r="AK1529" s="19">
        <v>49</v>
      </c>
      <c r="AL1529" s="15"/>
      <c r="AM1529" s="15"/>
      <c r="AN1529" s="15"/>
      <c r="AO1529" s="15"/>
      <c r="AP1529" s="27">
        <v>53.68</v>
      </c>
    </row>
    <row r="1530" spans="1:42" x14ac:dyDescent="0.25">
      <c r="A1530" s="3">
        <v>111</v>
      </c>
      <c r="B1530" s="11" t="s">
        <v>4537</v>
      </c>
      <c r="C1530" s="3">
        <v>6</v>
      </c>
      <c r="D1530" s="3" t="s">
        <v>2915</v>
      </c>
      <c r="E1530" s="3">
        <v>111</v>
      </c>
      <c r="F1530" s="50">
        <v>159</v>
      </c>
      <c r="G1530" s="3"/>
      <c r="H1530" s="3">
        <f t="shared" si="982"/>
        <v>48</v>
      </c>
      <c r="I1530" s="15">
        <v>0.73</v>
      </c>
      <c r="J1530" s="15">
        <v>0.43</v>
      </c>
      <c r="K1530" s="15">
        <v>1.82</v>
      </c>
      <c r="L1530" s="15">
        <v>22.7</v>
      </c>
      <c r="M1530" s="15">
        <v>25.97</v>
      </c>
      <c r="N1530" s="15">
        <v>51.65</v>
      </c>
      <c r="O1530" s="15">
        <v>29.7</v>
      </c>
      <c r="P1530" s="15">
        <v>18.649999999999999</v>
      </c>
      <c r="Q1530" s="15"/>
      <c r="R1530" s="23" t="s">
        <v>225</v>
      </c>
      <c r="S1530" s="19">
        <v>5.75</v>
      </c>
      <c r="T1530" s="19">
        <v>6.55</v>
      </c>
      <c r="U1530" s="19">
        <v>6.8</v>
      </c>
      <c r="V1530" s="19">
        <v>4.3499999999999996</v>
      </c>
      <c r="W1530" s="19">
        <v>4.75</v>
      </c>
      <c r="X1530" s="19">
        <v>4.95</v>
      </c>
      <c r="Y1530" s="15">
        <v>7.1999999999999995E-2</v>
      </c>
      <c r="Z1530" s="15">
        <v>2.5999999999999999E-2</v>
      </c>
      <c r="AA1530" s="15">
        <v>2.72</v>
      </c>
      <c r="AB1530" s="15">
        <v>1.82</v>
      </c>
      <c r="AC1530" s="15"/>
      <c r="AD1530" s="15">
        <v>0.06</v>
      </c>
      <c r="AE1530" s="15">
        <v>7.5</v>
      </c>
      <c r="AF1530" s="15">
        <v>3.2</v>
      </c>
      <c r="AG1530" s="15">
        <v>0.45</v>
      </c>
      <c r="AH1530" s="15">
        <v>0.43</v>
      </c>
      <c r="AI1530" s="15">
        <v>0.09</v>
      </c>
      <c r="AJ1530" s="15">
        <v>3.25</v>
      </c>
      <c r="AK1530" s="19">
        <v>47</v>
      </c>
      <c r="AL1530" s="15"/>
      <c r="AM1530" s="15"/>
      <c r="AN1530" s="15"/>
      <c r="AO1530" s="15"/>
      <c r="AP1530" s="27">
        <v>66.55</v>
      </c>
    </row>
    <row r="1531" spans="1:42" ht="15.6" x14ac:dyDescent="0.3">
      <c r="A1531" s="59">
        <f>A1525</f>
        <v>111</v>
      </c>
      <c r="B1531" s="60" t="str">
        <f>B1525</f>
        <v>PO</v>
      </c>
      <c r="C1531" s="61"/>
      <c r="D1531" s="61"/>
      <c r="E1531" s="61"/>
      <c r="F1531" s="62"/>
      <c r="G1531" s="61"/>
      <c r="H1531" s="61"/>
      <c r="I1531" s="63">
        <f>((I1525*$H1525)+(I1526*$H1526))/$F1526</f>
        <v>0.1784</v>
      </c>
      <c r="J1531" s="63">
        <f>((J1525*$H1525)+(J1526*$H1526))/$F1526</f>
        <v>0.3624</v>
      </c>
      <c r="K1531" s="63">
        <f t="shared" ref="K1531:Q1531" si="983">((K1525*$H1525)+(K1526*$H1526))/$F1526</f>
        <v>1.7056</v>
      </c>
      <c r="L1531" s="63">
        <f t="shared" si="983"/>
        <v>16.519200000000001</v>
      </c>
      <c r="M1531" s="63">
        <f t="shared" si="983"/>
        <v>30.9956</v>
      </c>
      <c r="N1531" s="63">
        <f t="shared" si="983"/>
        <v>49.761200000000009</v>
      </c>
      <c r="O1531" s="63">
        <f t="shared" si="983"/>
        <v>37.424399999999999</v>
      </c>
      <c r="P1531" s="63">
        <f t="shared" si="983"/>
        <v>12.814400000000001</v>
      </c>
      <c r="Q1531" s="63">
        <f t="shared" si="983"/>
        <v>0</v>
      </c>
      <c r="R1531" s="64" t="str">
        <f>R1525</f>
        <v>F</v>
      </c>
      <c r="S1531" s="65">
        <f t="shared" ref="S1531:X1531" si="984">((S1525*$H1525)+(S1526*$H1526)+(S1527*$H1527)+(S1528*$H1528))/$F1528</f>
        <v>4.911029411764706</v>
      </c>
      <c r="T1531" s="65">
        <f t="shared" si="984"/>
        <v>5.1316176470588237</v>
      </c>
      <c r="U1531" s="65">
        <f t="shared" si="984"/>
        <v>5.4720588235294114</v>
      </c>
      <c r="V1531" s="65">
        <f t="shared" si="984"/>
        <v>3.6330882352941178</v>
      </c>
      <c r="W1531" s="65">
        <f t="shared" si="984"/>
        <v>3.9102941176470587</v>
      </c>
      <c r="X1531" s="65">
        <f t="shared" si="984"/>
        <v>4.1691176470588234</v>
      </c>
      <c r="Y1531" s="65">
        <f>((Y1525*$H1525)+(Y1526*$H1526)+(Y1527*$H1527)+(Y1528*$H1528))/$F1528</f>
        <v>0.31244117647058828</v>
      </c>
      <c r="Z1531" s="63">
        <f t="shared" ref="Z1531:AE1531" si="985">((Z1525*$H1525)+(Z1526*$H1526))/$F1526</f>
        <v>4.9159999999999995E-2</v>
      </c>
      <c r="AA1531" s="63">
        <f t="shared" si="985"/>
        <v>9.8792000000000009</v>
      </c>
      <c r="AB1531" s="63">
        <f t="shared" si="985"/>
        <v>1.6472000000000002</v>
      </c>
      <c r="AC1531" s="65">
        <f>((AC1525*$H1525)+(AC1526*$H1526)+(AC1527*$H1527)+(AC1528*$H1528))/$F1528</f>
        <v>0.5</v>
      </c>
      <c r="AD1531" s="65">
        <f>((AD1525*$H1525)+(AD1526*$H1526)+(AD1527*$H1527)+(AD1528*$H1528))/$F1528</f>
        <v>0.21691176470588236</v>
      </c>
      <c r="AE1531" s="63">
        <f t="shared" si="985"/>
        <v>6.9735999999999994</v>
      </c>
      <c r="AF1531" s="65">
        <f t="shared" ref="AF1531:AP1531" si="986">((AF1525*$H1525)+(AF1526*$H1526)+(AF1527*$H1527)+(AF1528*$H1528))/$F1528</f>
        <v>1.5455882352941175</v>
      </c>
      <c r="AG1531" s="65">
        <f t="shared" si="986"/>
        <v>0.9901470588235296</v>
      </c>
      <c r="AH1531" s="65">
        <f t="shared" si="986"/>
        <v>0.38882352941176473</v>
      </c>
      <c r="AI1531" s="65">
        <f t="shared" si="986"/>
        <v>9.823529411764706E-2</v>
      </c>
      <c r="AJ1531" s="65">
        <f t="shared" si="986"/>
        <v>3.0845588235294117</v>
      </c>
      <c r="AK1531" s="65">
        <f t="shared" si="986"/>
        <v>43.911764705882355</v>
      </c>
      <c r="AL1531" s="65">
        <f t="shared" si="986"/>
        <v>0</v>
      </c>
      <c r="AM1531" s="65">
        <f t="shared" si="986"/>
        <v>0</v>
      </c>
      <c r="AN1531" s="65">
        <f t="shared" si="986"/>
        <v>0</v>
      </c>
      <c r="AO1531" s="65">
        <f t="shared" si="986"/>
        <v>0</v>
      </c>
      <c r="AP1531" s="65">
        <f t="shared" si="986"/>
        <v>54.115882352941178</v>
      </c>
    </row>
    <row r="1532" spans="1:42" x14ac:dyDescent="0.25">
      <c r="A1532" s="35">
        <v>112</v>
      </c>
      <c r="B1532" s="36" t="s">
        <v>4537</v>
      </c>
      <c r="C1532" s="35">
        <v>1</v>
      </c>
      <c r="D1532" s="35" t="s">
        <v>660</v>
      </c>
      <c r="E1532" s="35">
        <v>0</v>
      </c>
      <c r="F1532" s="51">
        <v>21</v>
      </c>
      <c r="G1532" s="35"/>
      <c r="H1532" s="35">
        <f t="shared" si="982"/>
        <v>21</v>
      </c>
      <c r="I1532" s="37">
        <v>0.45</v>
      </c>
      <c r="J1532" s="37">
        <v>0.25</v>
      </c>
      <c r="K1532" s="37">
        <v>0.18</v>
      </c>
      <c r="L1532" s="37">
        <v>0.69</v>
      </c>
      <c r="M1532" s="37">
        <v>1.81</v>
      </c>
      <c r="N1532" s="37">
        <v>3.38</v>
      </c>
      <c r="O1532" s="37">
        <v>62.55</v>
      </c>
      <c r="P1532" s="37">
        <v>34.07</v>
      </c>
      <c r="Q1532" s="37"/>
      <c r="R1532" s="38" t="s">
        <v>354</v>
      </c>
      <c r="S1532" s="39">
        <v>5.0999999999999996</v>
      </c>
      <c r="T1532" s="39">
        <v>5.3</v>
      </c>
      <c r="U1532" s="39">
        <v>5.65</v>
      </c>
      <c r="V1532" s="39">
        <v>4.0999999999999996</v>
      </c>
      <c r="W1532" s="39">
        <v>4.4000000000000004</v>
      </c>
      <c r="X1532" s="39">
        <v>4.6500000000000004</v>
      </c>
      <c r="Y1532" s="37">
        <v>1.47</v>
      </c>
      <c r="Z1532" s="37">
        <v>0.127</v>
      </c>
      <c r="AA1532" s="37">
        <v>11.6</v>
      </c>
      <c r="AB1532" s="37">
        <v>1.75</v>
      </c>
      <c r="AC1532" s="37">
        <v>2</v>
      </c>
      <c r="AD1532" s="37">
        <v>0.39</v>
      </c>
      <c r="AE1532" s="37">
        <v>21</v>
      </c>
      <c r="AF1532" s="37">
        <v>10.199999999999999</v>
      </c>
      <c r="AG1532" s="37">
        <v>2.2200000000000002</v>
      </c>
      <c r="AH1532" s="37">
        <v>0.39</v>
      </c>
      <c r="AI1532" s="37">
        <v>0.17</v>
      </c>
      <c r="AJ1532" s="37">
        <v>7.7</v>
      </c>
      <c r="AK1532" s="39">
        <v>62</v>
      </c>
      <c r="AL1532" s="37"/>
      <c r="AM1532" s="37"/>
      <c r="AN1532" s="37"/>
      <c r="AO1532" s="37"/>
      <c r="AP1532" s="40">
        <v>63.33</v>
      </c>
    </row>
    <row r="1533" spans="1:42" x14ac:dyDescent="0.25">
      <c r="A1533" s="41">
        <v>112</v>
      </c>
      <c r="B1533" s="42" t="s">
        <v>4537</v>
      </c>
      <c r="C1533" s="41">
        <v>2</v>
      </c>
      <c r="D1533" s="41" t="s">
        <v>684</v>
      </c>
      <c r="E1533" s="41">
        <v>21</v>
      </c>
      <c r="F1533" s="49">
        <v>43</v>
      </c>
      <c r="G1533" s="41"/>
      <c r="H1533" s="41">
        <f t="shared" si="982"/>
        <v>22</v>
      </c>
      <c r="I1533" s="43">
        <v>0.61</v>
      </c>
      <c r="J1533" s="43">
        <v>0.28999999999999998</v>
      </c>
      <c r="K1533" s="43">
        <v>0.27</v>
      </c>
      <c r="L1533" s="43">
        <v>0.69</v>
      </c>
      <c r="M1533" s="43">
        <v>1.91</v>
      </c>
      <c r="N1533" s="43">
        <v>3.77</v>
      </c>
      <c r="O1533" s="43">
        <v>60.03</v>
      </c>
      <c r="P1533" s="43">
        <v>36.200000000000003</v>
      </c>
      <c r="Q1533" s="43"/>
      <c r="R1533" s="44" t="s">
        <v>354</v>
      </c>
      <c r="S1533" s="45">
        <v>6</v>
      </c>
      <c r="T1533" s="45">
        <v>6.25</v>
      </c>
      <c r="U1533" s="45">
        <v>6.8</v>
      </c>
      <c r="V1533" s="45">
        <v>4.75</v>
      </c>
      <c r="W1533" s="45">
        <v>5</v>
      </c>
      <c r="X1533" s="45">
        <v>5.2</v>
      </c>
      <c r="Y1533" s="43">
        <v>0.59399999999999997</v>
      </c>
      <c r="Z1533" s="43">
        <v>7.8E-2</v>
      </c>
      <c r="AA1533" s="43">
        <v>7.57</v>
      </c>
      <c r="AB1533" s="43">
        <v>1.81</v>
      </c>
      <c r="AC1533" s="43">
        <v>2</v>
      </c>
      <c r="AD1533" s="43">
        <v>0.18</v>
      </c>
      <c r="AE1533" s="43">
        <v>21</v>
      </c>
      <c r="AF1533" s="43">
        <v>12.5</v>
      </c>
      <c r="AG1533" s="43">
        <v>0.98</v>
      </c>
      <c r="AH1533" s="43">
        <v>0.42</v>
      </c>
      <c r="AI1533" s="43">
        <v>0.14000000000000001</v>
      </c>
      <c r="AJ1533" s="43">
        <v>6.8</v>
      </c>
      <c r="AK1533" s="45">
        <v>58</v>
      </c>
      <c r="AL1533" s="43"/>
      <c r="AM1533" s="43"/>
      <c r="AN1533" s="43"/>
      <c r="AO1533" s="43"/>
      <c r="AP1533" s="46">
        <v>67.61</v>
      </c>
    </row>
    <row r="1534" spans="1:42" x14ac:dyDescent="0.25">
      <c r="A1534" s="41">
        <v>112</v>
      </c>
      <c r="B1534" s="42" t="s">
        <v>4537</v>
      </c>
      <c r="C1534" s="41">
        <v>3</v>
      </c>
      <c r="D1534" s="41" t="s">
        <v>980</v>
      </c>
      <c r="E1534" s="41">
        <v>43</v>
      </c>
      <c r="F1534" s="49">
        <v>88</v>
      </c>
      <c r="G1534" s="41"/>
      <c r="H1534" s="41">
        <f t="shared" si="982"/>
        <v>45</v>
      </c>
      <c r="I1534" s="43">
        <v>0.55000000000000004</v>
      </c>
      <c r="J1534" s="43">
        <v>0.34</v>
      </c>
      <c r="K1534" s="43">
        <v>0.24</v>
      </c>
      <c r="L1534" s="43">
        <v>0.83</v>
      </c>
      <c r="M1534" s="43">
        <v>2.89</v>
      </c>
      <c r="N1534" s="43">
        <v>4.8499999999999996</v>
      </c>
      <c r="O1534" s="43">
        <v>54.6</v>
      </c>
      <c r="P1534" s="43">
        <v>40.549999999999997</v>
      </c>
      <c r="Q1534" s="43"/>
      <c r="R1534" s="44" t="s">
        <v>169</v>
      </c>
      <c r="S1534" s="45">
        <v>7.05</v>
      </c>
      <c r="T1534" s="45">
        <v>7.55</v>
      </c>
      <c r="U1534" s="45">
        <v>7.7</v>
      </c>
      <c r="V1534" s="45">
        <v>5.8</v>
      </c>
      <c r="W1534" s="45">
        <v>5.85</v>
      </c>
      <c r="X1534" s="45">
        <v>6.1</v>
      </c>
      <c r="Y1534" s="43">
        <v>0.25700000000000001</v>
      </c>
      <c r="Z1534" s="43">
        <v>5.2999999999999999E-2</v>
      </c>
      <c r="AA1534" s="43">
        <v>4.83</v>
      </c>
      <c r="AB1534" s="43">
        <v>1.84</v>
      </c>
      <c r="AC1534" s="43">
        <v>1.5</v>
      </c>
      <c r="AD1534" s="43">
        <v>0.27</v>
      </c>
      <c r="AE1534" s="43">
        <v>18.63</v>
      </c>
      <c r="AF1534" s="43">
        <v>11.8</v>
      </c>
      <c r="AG1534" s="43">
        <v>1.75</v>
      </c>
      <c r="AH1534" s="43">
        <v>0.66</v>
      </c>
      <c r="AI1534" s="43">
        <v>0.12</v>
      </c>
      <c r="AJ1534" s="43">
        <v>4.25</v>
      </c>
      <c r="AK1534" s="45">
        <v>50</v>
      </c>
      <c r="AL1534" s="43"/>
      <c r="AM1534" s="43"/>
      <c r="AN1534" s="43"/>
      <c r="AO1534" s="43"/>
      <c r="AP1534" s="46">
        <v>77.180000000000007</v>
      </c>
    </row>
    <row r="1535" spans="1:42" x14ac:dyDescent="0.25">
      <c r="A1535" s="3">
        <v>112</v>
      </c>
      <c r="B1535" s="11" t="s">
        <v>4537</v>
      </c>
      <c r="C1535" s="3">
        <v>4</v>
      </c>
      <c r="D1535" s="3" t="s">
        <v>763</v>
      </c>
      <c r="E1535" s="3">
        <v>88</v>
      </c>
      <c r="F1535" s="50">
        <v>117</v>
      </c>
      <c r="G1535" s="3"/>
      <c r="H1535" s="3">
        <f t="shared" si="982"/>
        <v>29</v>
      </c>
      <c r="I1535" s="15">
        <v>0.77</v>
      </c>
      <c r="J1535" s="15">
        <v>0.23</v>
      </c>
      <c r="K1535" s="15">
        <v>0.09</v>
      </c>
      <c r="L1535" s="15">
        <v>0.46</v>
      </c>
      <c r="M1535" s="15">
        <v>1.68</v>
      </c>
      <c r="N1535" s="15">
        <v>3.23</v>
      </c>
      <c r="O1535" s="15">
        <v>48.22</v>
      </c>
      <c r="P1535" s="15">
        <v>48.55</v>
      </c>
      <c r="Q1535" s="15"/>
      <c r="R1535" s="23" t="s">
        <v>169</v>
      </c>
      <c r="S1535" s="19">
        <v>7.7</v>
      </c>
      <c r="T1535" s="19">
        <v>7.7</v>
      </c>
      <c r="U1535" s="19">
        <v>8.15</v>
      </c>
      <c r="V1535" s="19">
        <v>6.15</v>
      </c>
      <c r="W1535" s="19">
        <v>6.25</v>
      </c>
      <c r="X1535" s="19">
        <v>6.4</v>
      </c>
      <c r="Y1535" s="15">
        <v>0.217</v>
      </c>
      <c r="Z1535" s="15">
        <v>0.03</v>
      </c>
      <c r="AA1535" s="15">
        <v>7.07</v>
      </c>
      <c r="AB1535" s="15">
        <v>1.95</v>
      </c>
      <c r="AC1535" s="15">
        <v>2</v>
      </c>
      <c r="AD1535" s="15">
        <v>0.55000000000000004</v>
      </c>
      <c r="AE1535" s="15">
        <v>19.16</v>
      </c>
      <c r="AF1535" s="15">
        <v>12</v>
      </c>
      <c r="AG1535" s="15">
        <v>1.71</v>
      </c>
      <c r="AH1535" s="15">
        <v>1.1399999999999999</v>
      </c>
      <c r="AI1535" s="15">
        <v>0.12</v>
      </c>
      <c r="AJ1535" s="15">
        <v>4</v>
      </c>
      <c r="AK1535" s="19">
        <v>45</v>
      </c>
      <c r="AL1535" s="15"/>
      <c r="AM1535" s="15"/>
      <c r="AN1535" s="15"/>
      <c r="AO1535" s="15"/>
      <c r="AP1535" s="27">
        <v>79.12</v>
      </c>
    </row>
    <row r="1536" spans="1:42" x14ac:dyDescent="0.25">
      <c r="A1536" s="3">
        <v>112</v>
      </c>
      <c r="B1536" s="11" t="s">
        <v>4537</v>
      </c>
      <c r="C1536" s="3">
        <v>5</v>
      </c>
      <c r="D1536" s="3" t="s">
        <v>945</v>
      </c>
      <c r="E1536" s="3">
        <v>117</v>
      </c>
      <c r="F1536" s="50">
        <v>154</v>
      </c>
      <c r="G1536" s="3"/>
      <c r="H1536" s="3">
        <f t="shared" si="982"/>
        <v>37</v>
      </c>
      <c r="I1536" s="15">
        <v>0.17</v>
      </c>
      <c r="J1536" s="15">
        <v>0.44</v>
      </c>
      <c r="K1536" s="15">
        <v>0.25</v>
      </c>
      <c r="L1536" s="15">
        <v>0.4</v>
      </c>
      <c r="M1536" s="15">
        <v>1.82</v>
      </c>
      <c r="N1536" s="15">
        <v>3.08</v>
      </c>
      <c r="O1536" s="15">
        <v>54.7</v>
      </c>
      <c r="P1536" s="15">
        <v>42.22</v>
      </c>
      <c r="Q1536" s="15"/>
      <c r="R1536" s="23" t="s">
        <v>169</v>
      </c>
      <c r="S1536" s="19">
        <v>7.65</v>
      </c>
      <c r="T1536" s="19">
        <v>7.7</v>
      </c>
      <c r="U1536" s="19">
        <v>8.0500000000000007</v>
      </c>
      <c r="V1536" s="19">
        <v>6.9</v>
      </c>
      <c r="W1536" s="19">
        <v>6.95</v>
      </c>
      <c r="X1536" s="19">
        <v>7.2</v>
      </c>
      <c r="Y1536" s="15">
        <v>0.105</v>
      </c>
      <c r="Z1536" s="15">
        <v>4.3999999999999997E-2</v>
      </c>
      <c r="AA1536" s="15">
        <v>2.35</v>
      </c>
      <c r="AB1536" s="15">
        <v>2</v>
      </c>
      <c r="AC1536" s="15">
        <v>3</v>
      </c>
      <c r="AD1536" s="15">
        <v>1.68</v>
      </c>
      <c r="AE1536" s="15">
        <v>15.54</v>
      </c>
      <c r="AF1536" s="15">
        <v>9.5</v>
      </c>
      <c r="AG1536" s="15">
        <v>0.47</v>
      </c>
      <c r="AH1536" s="15">
        <v>1.9</v>
      </c>
      <c r="AI1536" s="15">
        <v>0.13</v>
      </c>
      <c r="AJ1536" s="15">
        <v>3.5</v>
      </c>
      <c r="AK1536" s="19">
        <v>44</v>
      </c>
      <c r="AL1536" s="15"/>
      <c r="AM1536" s="15"/>
      <c r="AN1536" s="15"/>
      <c r="AO1536" s="15"/>
      <c r="AP1536" s="27">
        <v>77.47</v>
      </c>
    </row>
    <row r="1537" spans="1:42" x14ac:dyDescent="0.25">
      <c r="A1537" s="3">
        <v>112</v>
      </c>
      <c r="B1537" s="11" t="s">
        <v>4537</v>
      </c>
      <c r="C1537" s="3">
        <v>6</v>
      </c>
      <c r="D1537" s="3" t="s">
        <v>1003</v>
      </c>
      <c r="E1537" s="3">
        <v>154</v>
      </c>
      <c r="F1537" s="50">
        <v>154</v>
      </c>
      <c r="G1537" s="3"/>
      <c r="H1537" s="3">
        <f t="shared" si="982"/>
        <v>0</v>
      </c>
      <c r="I1537" s="15">
        <v>0.18</v>
      </c>
      <c r="J1537" s="15">
        <v>0.17</v>
      </c>
      <c r="K1537" s="15">
        <v>0.17</v>
      </c>
      <c r="L1537" s="15">
        <v>0.73</v>
      </c>
      <c r="M1537" s="15">
        <v>9.0399999999999991</v>
      </c>
      <c r="N1537" s="15">
        <v>10.29</v>
      </c>
      <c r="O1537" s="15">
        <v>54.36</v>
      </c>
      <c r="P1537" s="15">
        <v>35.35</v>
      </c>
      <c r="Q1537" s="15"/>
      <c r="R1537" s="23" t="s">
        <v>354</v>
      </c>
      <c r="S1537" s="19">
        <v>7.75</v>
      </c>
      <c r="T1537" s="19">
        <v>7.85</v>
      </c>
      <c r="U1537" s="19">
        <v>9.0500000000000007</v>
      </c>
      <c r="V1537" s="19">
        <v>6.6</v>
      </c>
      <c r="W1537" s="19">
        <v>6.7</v>
      </c>
      <c r="X1537" s="19">
        <v>6.75</v>
      </c>
      <c r="Y1537" s="15">
        <v>7.1999999999999995E-2</v>
      </c>
      <c r="Z1537" s="15">
        <v>3.9E-2</v>
      </c>
      <c r="AA1537" s="15">
        <v>1.85</v>
      </c>
      <c r="AB1537" s="15">
        <v>2.0099999999999998</v>
      </c>
      <c r="AC1537" s="15">
        <v>3</v>
      </c>
      <c r="AD1537" s="15">
        <v>2.16</v>
      </c>
      <c r="AE1537" s="15">
        <v>14.59</v>
      </c>
      <c r="AF1537" s="15">
        <v>7.9</v>
      </c>
      <c r="AG1537" s="15">
        <v>1.84</v>
      </c>
      <c r="AH1537" s="15">
        <v>2.6</v>
      </c>
      <c r="AI1537" s="15">
        <v>0.18</v>
      </c>
      <c r="AJ1537" s="15">
        <v>2</v>
      </c>
      <c r="AK1537" s="19">
        <v>52</v>
      </c>
      <c r="AL1537" s="15"/>
      <c r="AM1537" s="15"/>
      <c r="AN1537" s="15"/>
      <c r="AO1537" s="15"/>
      <c r="AP1537" s="27">
        <v>86.29</v>
      </c>
    </row>
    <row r="1538" spans="1:42" ht="15.6" x14ac:dyDescent="0.3">
      <c r="A1538" s="59">
        <f>A1532</f>
        <v>112</v>
      </c>
      <c r="B1538" s="60" t="str">
        <f>B1532</f>
        <v>PO</v>
      </c>
      <c r="C1538" s="61"/>
      <c r="D1538" s="61"/>
      <c r="E1538" s="61"/>
      <c r="F1538" s="62"/>
      <c r="G1538" s="61"/>
      <c r="H1538" s="61"/>
      <c r="I1538" s="63">
        <f>I1532</f>
        <v>0.45</v>
      </c>
      <c r="J1538" s="63">
        <f t="shared" ref="J1538:AE1538" si="987">J1532</f>
        <v>0.25</v>
      </c>
      <c r="K1538" s="63">
        <f t="shared" si="987"/>
        <v>0.18</v>
      </c>
      <c r="L1538" s="63">
        <f t="shared" si="987"/>
        <v>0.69</v>
      </c>
      <c r="M1538" s="63">
        <f t="shared" si="987"/>
        <v>1.81</v>
      </c>
      <c r="N1538" s="63">
        <f t="shared" si="987"/>
        <v>3.38</v>
      </c>
      <c r="O1538" s="63">
        <f t="shared" si="987"/>
        <v>62.55</v>
      </c>
      <c r="P1538" s="63">
        <f t="shared" si="987"/>
        <v>34.07</v>
      </c>
      <c r="Q1538" s="63">
        <f t="shared" si="987"/>
        <v>0</v>
      </c>
      <c r="R1538" s="64" t="str">
        <f t="shared" si="987"/>
        <v>FAL</v>
      </c>
      <c r="S1538" s="65">
        <f t="shared" ref="S1538:X1538" si="988">((S1532*$H1532)+(S1533*$H1533)+(S1534*$H1534))/$F1534</f>
        <v>6.322159090909091</v>
      </c>
      <c r="T1538" s="65">
        <f t="shared" si="988"/>
        <v>6.6880681818181813</v>
      </c>
      <c r="U1538" s="65">
        <f t="shared" si="988"/>
        <v>6.9857954545454541</v>
      </c>
      <c r="V1538" s="65">
        <f t="shared" si="988"/>
        <v>5.1318181818181818</v>
      </c>
      <c r="W1538" s="65">
        <f t="shared" si="988"/>
        <v>5.2914772727272723</v>
      </c>
      <c r="X1538" s="65">
        <f t="shared" si="988"/>
        <v>5.528977272727273</v>
      </c>
      <c r="Y1538" s="65">
        <f>((Y1532*$H1532)+(Y1533*$H1533)+(Y1534*$H1534))/$F1534</f>
        <v>0.63071590909090913</v>
      </c>
      <c r="Z1538" s="63">
        <f t="shared" si="987"/>
        <v>0.127</v>
      </c>
      <c r="AA1538" s="63">
        <f t="shared" si="987"/>
        <v>11.6</v>
      </c>
      <c r="AB1538" s="63">
        <f t="shared" si="987"/>
        <v>1.75</v>
      </c>
      <c r="AC1538" s="65">
        <f>((AC1532*$H1532)+(AC1533*$H1533)+(AC1534*$H1534))/$F1534</f>
        <v>1.7443181818181819</v>
      </c>
      <c r="AD1538" s="65">
        <f>((AD1532*$H1532)+(AD1533*$H1533)+(AD1534*$H1534))/$F1534</f>
        <v>0.27613636363636362</v>
      </c>
      <c r="AE1538" s="63">
        <f t="shared" si="987"/>
        <v>21</v>
      </c>
      <c r="AF1538" s="65">
        <f t="shared" ref="AF1538:AP1538" si="989">((AF1532*$H1532)+(AF1533*$H1533)+(AF1534*$H1534))/$F1534</f>
        <v>11.593181818181819</v>
      </c>
      <c r="AG1538" s="65">
        <f t="shared" si="989"/>
        <v>1.6696590909090909</v>
      </c>
      <c r="AH1538" s="65">
        <f t="shared" si="989"/>
        <v>0.53556818181818189</v>
      </c>
      <c r="AI1538" s="65">
        <f t="shared" si="989"/>
        <v>0.13693181818181818</v>
      </c>
      <c r="AJ1538" s="65">
        <f t="shared" si="989"/>
        <v>5.7107954545454547</v>
      </c>
      <c r="AK1538" s="65">
        <f t="shared" si="989"/>
        <v>54.863636363636367</v>
      </c>
      <c r="AL1538" s="65">
        <f t="shared" si="989"/>
        <v>0</v>
      </c>
      <c r="AM1538" s="65">
        <f t="shared" si="989"/>
        <v>0</v>
      </c>
      <c r="AN1538" s="65">
        <f t="shared" si="989"/>
        <v>0</v>
      </c>
      <c r="AO1538" s="65">
        <f t="shared" si="989"/>
        <v>0</v>
      </c>
      <c r="AP1538" s="65">
        <f t="shared" si="989"/>
        <v>71.482386363636365</v>
      </c>
    </row>
    <row r="1539" spans="1:42" x14ac:dyDescent="0.25">
      <c r="A1539" s="35">
        <v>114</v>
      </c>
      <c r="B1539" s="36" t="s">
        <v>4537</v>
      </c>
      <c r="C1539" s="35">
        <v>1</v>
      </c>
      <c r="D1539" s="35" t="s">
        <v>164</v>
      </c>
      <c r="E1539" s="35">
        <v>0</v>
      </c>
      <c r="F1539" s="51">
        <v>7</v>
      </c>
      <c r="G1539" s="35"/>
      <c r="H1539" s="35">
        <f t="shared" si="982"/>
        <v>7</v>
      </c>
      <c r="I1539" s="37">
        <v>0.5</v>
      </c>
      <c r="J1539" s="37">
        <v>0.71</v>
      </c>
      <c r="K1539" s="37">
        <v>1.91</v>
      </c>
      <c r="L1539" s="37">
        <v>13.27</v>
      </c>
      <c r="M1539" s="37">
        <v>30.92</v>
      </c>
      <c r="N1539" s="37">
        <v>47.31</v>
      </c>
      <c r="O1539" s="37">
        <v>44.55</v>
      </c>
      <c r="P1539" s="37">
        <v>8.14</v>
      </c>
      <c r="Q1539" s="37"/>
      <c r="R1539" s="38" t="s">
        <v>225</v>
      </c>
      <c r="S1539" s="39">
        <v>5.5</v>
      </c>
      <c r="T1539" s="39">
        <v>5.65</v>
      </c>
      <c r="U1539" s="39">
        <v>6.05</v>
      </c>
      <c r="V1539" s="39">
        <v>4.4000000000000004</v>
      </c>
      <c r="W1539" s="39">
        <v>4.4000000000000004</v>
      </c>
      <c r="X1539" s="39">
        <v>4.5999999999999996</v>
      </c>
      <c r="Y1539" s="37">
        <v>1.181</v>
      </c>
      <c r="Z1539" s="37">
        <v>8.4000000000000005E-2</v>
      </c>
      <c r="AA1539" s="37">
        <v>14.06</v>
      </c>
      <c r="AB1539" s="37">
        <v>1.42</v>
      </c>
      <c r="AC1539" s="37">
        <v>0.5</v>
      </c>
      <c r="AD1539" s="37">
        <v>0.08</v>
      </c>
      <c r="AE1539" s="37">
        <v>8.4499999999999993</v>
      </c>
      <c r="AF1539" s="37">
        <v>3.4</v>
      </c>
      <c r="AG1539" s="37">
        <v>0.42</v>
      </c>
      <c r="AH1539" s="37">
        <v>0.35</v>
      </c>
      <c r="AI1539" s="37">
        <v>0.19</v>
      </c>
      <c r="AJ1539" s="37">
        <v>4</v>
      </c>
      <c r="AK1539" s="39">
        <v>74</v>
      </c>
      <c r="AL1539" s="37"/>
      <c r="AM1539" s="37"/>
      <c r="AN1539" s="37"/>
      <c r="AO1539" s="37"/>
      <c r="AP1539" s="40">
        <v>52.66</v>
      </c>
    </row>
    <row r="1540" spans="1:42" x14ac:dyDescent="0.25">
      <c r="A1540" s="35">
        <v>114</v>
      </c>
      <c r="B1540" s="36" t="s">
        <v>4537</v>
      </c>
      <c r="C1540" s="35">
        <v>2</v>
      </c>
      <c r="D1540" s="35" t="s">
        <v>339</v>
      </c>
      <c r="E1540" s="35">
        <v>7</v>
      </c>
      <c r="F1540" s="51">
        <v>14</v>
      </c>
      <c r="G1540" s="35"/>
      <c r="H1540" s="35">
        <f t="shared" si="982"/>
        <v>7</v>
      </c>
      <c r="I1540" s="37">
        <v>0.05</v>
      </c>
      <c r="J1540" s="37">
        <v>0.47</v>
      </c>
      <c r="K1540" s="37">
        <v>1.47</v>
      </c>
      <c r="L1540" s="37">
        <v>13.24</v>
      </c>
      <c r="M1540" s="37">
        <v>31.85</v>
      </c>
      <c r="N1540" s="37">
        <v>47.08</v>
      </c>
      <c r="O1540" s="37">
        <v>43.69</v>
      </c>
      <c r="P1540" s="37">
        <v>9.23</v>
      </c>
      <c r="Q1540" s="37"/>
      <c r="R1540" s="38" t="s">
        <v>225</v>
      </c>
      <c r="S1540" s="39">
        <v>5.2</v>
      </c>
      <c r="T1540" s="39">
        <v>5.4</v>
      </c>
      <c r="U1540" s="39">
        <v>5.85</v>
      </c>
      <c r="V1540" s="39">
        <v>3.7</v>
      </c>
      <c r="W1540" s="39">
        <v>3.85</v>
      </c>
      <c r="X1540" s="39">
        <v>4.1500000000000004</v>
      </c>
      <c r="Y1540" s="37">
        <v>0.53400000000000003</v>
      </c>
      <c r="Z1540" s="37">
        <v>4.7E-2</v>
      </c>
      <c r="AA1540" s="37">
        <v>11.23</v>
      </c>
      <c r="AB1540" s="37">
        <v>1.58</v>
      </c>
      <c r="AC1540" s="37">
        <v>1</v>
      </c>
      <c r="AD1540" s="37">
        <v>0.06</v>
      </c>
      <c r="AE1540" s="37">
        <v>6.82</v>
      </c>
      <c r="AF1540" s="37">
        <v>1.6</v>
      </c>
      <c r="AG1540" s="37">
        <v>1.07</v>
      </c>
      <c r="AH1540" s="37">
        <v>0.36</v>
      </c>
      <c r="AI1540" s="37">
        <v>0.13</v>
      </c>
      <c r="AJ1540" s="37">
        <v>3.5</v>
      </c>
      <c r="AK1540" s="39">
        <v>66</v>
      </c>
      <c r="AL1540" s="37"/>
      <c r="AM1540" s="37"/>
      <c r="AN1540" s="37"/>
      <c r="AO1540" s="37"/>
      <c r="AP1540" s="40">
        <v>48.68</v>
      </c>
    </row>
    <row r="1541" spans="1:42" x14ac:dyDescent="0.25">
      <c r="A1541" s="35">
        <v>114</v>
      </c>
      <c r="B1541" s="36" t="s">
        <v>4537</v>
      </c>
      <c r="C1541" s="35">
        <v>3</v>
      </c>
      <c r="D1541" s="35" t="s">
        <v>339</v>
      </c>
      <c r="E1541" s="35">
        <v>14</v>
      </c>
      <c r="F1541" s="51">
        <v>22</v>
      </c>
      <c r="G1541" s="35"/>
      <c r="H1541" s="35">
        <f t="shared" si="982"/>
        <v>8</v>
      </c>
      <c r="I1541" s="37">
        <v>0.53</v>
      </c>
      <c r="J1541" s="37">
        <v>0.76</v>
      </c>
      <c r="K1541" s="37">
        <v>1.57</v>
      </c>
      <c r="L1541" s="37">
        <v>18.829999999999998</v>
      </c>
      <c r="M1541" s="37">
        <v>18.84</v>
      </c>
      <c r="N1541" s="37">
        <v>40.53</v>
      </c>
      <c r="O1541" s="37">
        <v>43.52</v>
      </c>
      <c r="P1541" s="37">
        <v>15.95</v>
      </c>
      <c r="Q1541" s="37"/>
      <c r="R1541" s="38" t="s">
        <v>225</v>
      </c>
      <c r="S1541" s="39">
        <v>5.53</v>
      </c>
      <c r="T1541" s="39">
        <v>5.65</v>
      </c>
      <c r="U1541" s="39">
        <v>6.65</v>
      </c>
      <c r="V1541" s="39">
        <v>3.75</v>
      </c>
      <c r="W1541" s="39">
        <v>3.9</v>
      </c>
      <c r="X1541" s="39">
        <v>4.2</v>
      </c>
      <c r="Y1541" s="37">
        <v>0.376</v>
      </c>
      <c r="Z1541" s="37">
        <v>4.2000000000000003E-2</v>
      </c>
      <c r="AA1541" s="37">
        <v>8.9499999999999993</v>
      </c>
      <c r="AB1541" s="37">
        <v>1.71</v>
      </c>
      <c r="AC1541" s="37">
        <v>0</v>
      </c>
      <c r="AD1541" s="37">
        <v>0.06</v>
      </c>
      <c r="AE1541" s="37">
        <v>8.24</v>
      </c>
      <c r="AF1541" s="37">
        <v>2.25</v>
      </c>
      <c r="AG1541" s="37">
        <v>1.07</v>
      </c>
      <c r="AH1541" s="37">
        <v>0.39</v>
      </c>
      <c r="AI1541" s="37">
        <v>0.12</v>
      </c>
      <c r="AJ1541" s="37">
        <v>4.25</v>
      </c>
      <c r="AK1541" s="39">
        <v>50</v>
      </c>
      <c r="AL1541" s="37"/>
      <c r="AM1541" s="37"/>
      <c r="AN1541" s="37"/>
      <c r="AO1541" s="37"/>
      <c r="AP1541" s="40">
        <v>48.42</v>
      </c>
    </row>
    <row r="1542" spans="1:42" x14ac:dyDescent="0.25">
      <c r="A1542" s="41">
        <v>114</v>
      </c>
      <c r="B1542" s="42" t="s">
        <v>4537</v>
      </c>
      <c r="C1542" s="41">
        <v>4</v>
      </c>
      <c r="D1542" s="41" t="s">
        <v>2542</v>
      </c>
      <c r="E1542" s="41">
        <v>22</v>
      </c>
      <c r="F1542" s="49">
        <v>38</v>
      </c>
      <c r="G1542" s="41"/>
      <c r="H1542" s="41">
        <f t="shared" si="982"/>
        <v>16</v>
      </c>
      <c r="I1542" s="43">
        <v>0.46</v>
      </c>
      <c r="J1542" s="43">
        <v>0.41</v>
      </c>
      <c r="K1542" s="43">
        <v>1.02</v>
      </c>
      <c r="L1542" s="43">
        <v>10.37</v>
      </c>
      <c r="M1542" s="43">
        <v>26.12</v>
      </c>
      <c r="N1542" s="43">
        <v>38.380000000000003</v>
      </c>
      <c r="O1542" s="43">
        <v>39.619999999999997</v>
      </c>
      <c r="P1542" s="43">
        <v>22</v>
      </c>
      <c r="Q1542" s="43"/>
      <c r="R1542" s="44" t="s">
        <v>225</v>
      </c>
      <c r="S1542" s="45">
        <v>5.25</v>
      </c>
      <c r="T1542" s="45">
        <v>6</v>
      </c>
      <c r="U1542" s="45">
        <v>6.35</v>
      </c>
      <c r="V1542" s="45">
        <v>4.2</v>
      </c>
      <c r="W1542" s="45">
        <v>4.25</v>
      </c>
      <c r="X1542" s="45">
        <v>4.6500000000000004</v>
      </c>
      <c r="Y1542" s="43">
        <v>0.26400000000000001</v>
      </c>
      <c r="Z1542" s="43">
        <v>4.2000000000000003E-2</v>
      </c>
      <c r="AA1542" s="43">
        <v>6.28</v>
      </c>
      <c r="AB1542" s="43">
        <v>1.65</v>
      </c>
      <c r="AC1542" s="43">
        <v>1</v>
      </c>
      <c r="AD1542" s="43">
        <v>0.06</v>
      </c>
      <c r="AE1542" s="43">
        <v>9.0299999999999994</v>
      </c>
      <c r="AF1542" s="43">
        <v>2</v>
      </c>
      <c r="AG1542" s="43">
        <v>1.71</v>
      </c>
      <c r="AH1542" s="43">
        <v>0.35</v>
      </c>
      <c r="AI1542" s="43">
        <v>0.18</v>
      </c>
      <c r="AJ1542" s="43">
        <v>4.75</v>
      </c>
      <c r="AK1542" s="45">
        <v>50</v>
      </c>
      <c r="AL1542" s="43"/>
      <c r="AM1542" s="43"/>
      <c r="AN1542" s="43"/>
      <c r="AO1542" s="43"/>
      <c r="AP1542" s="46">
        <v>47.39</v>
      </c>
    </row>
    <row r="1543" spans="1:42" x14ac:dyDescent="0.25">
      <c r="A1543" s="41">
        <v>114</v>
      </c>
      <c r="B1543" s="42" t="s">
        <v>4537</v>
      </c>
      <c r="C1543" s="41">
        <v>5</v>
      </c>
      <c r="D1543" s="41" t="s">
        <v>2550</v>
      </c>
      <c r="E1543" s="41">
        <v>38</v>
      </c>
      <c r="F1543" s="49">
        <v>52</v>
      </c>
      <c r="G1543" s="41"/>
      <c r="H1543" s="41">
        <f t="shared" si="982"/>
        <v>14</v>
      </c>
      <c r="I1543" s="43">
        <v>7.0000000000000007E-2</v>
      </c>
      <c r="J1543" s="43">
        <v>0.39</v>
      </c>
      <c r="K1543" s="43">
        <v>1.0900000000000001</v>
      </c>
      <c r="L1543" s="43">
        <v>6.46</v>
      </c>
      <c r="M1543" s="43">
        <v>24.85</v>
      </c>
      <c r="N1543" s="43">
        <v>32.86</v>
      </c>
      <c r="O1543" s="43">
        <v>46.08</v>
      </c>
      <c r="P1543" s="43">
        <v>21.06</v>
      </c>
      <c r="Q1543" s="43"/>
      <c r="R1543" s="44" t="s">
        <v>225</v>
      </c>
      <c r="S1543" s="45">
        <v>5.65</v>
      </c>
      <c r="T1543" s="45">
        <v>6.35</v>
      </c>
      <c r="U1543" s="45">
        <v>6.65</v>
      </c>
      <c r="V1543" s="45">
        <v>4.5999999999999996</v>
      </c>
      <c r="W1543" s="45">
        <v>4.75</v>
      </c>
      <c r="X1543" s="45">
        <v>5.15</v>
      </c>
      <c r="Y1543" s="43">
        <v>0.14499999999999999</v>
      </c>
      <c r="Z1543" s="43">
        <v>4.7E-2</v>
      </c>
      <c r="AA1543" s="43">
        <v>3.05</v>
      </c>
      <c r="AB1543" s="43">
        <v>1.75</v>
      </c>
      <c r="AC1543" s="43">
        <v>0.5</v>
      </c>
      <c r="AD1543" s="43">
        <v>0.06</v>
      </c>
      <c r="AE1543" s="43">
        <v>9.0299999999999994</v>
      </c>
      <c r="AF1543" s="43">
        <v>3.8</v>
      </c>
      <c r="AG1543" s="43">
        <v>1.49</v>
      </c>
      <c r="AH1543" s="43">
        <v>0.4</v>
      </c>
      <c r="AI1543" s="43">
        <v>0.1</v>
      </c>
      <c r="AJ1543" s="43">
        <v>3</v>
      </c>
      <c r="AK1543" s="45">
        <v>0</v>
      </c>
      <c r="AL1543" s="43"/>
      <c r="AM1543" s="43"/>
      <c r="AN1543" s="43"/>
      <c r="AO1543" s="43"/>
      <c r="AP1543" s="46">
        <v>67</v>
      </c>
    </row>
    <row r="1544" spans="1:42" x14ac:dyDescent="0.25">
      <c r="A1544" s="3">
        <v>114</v>
      </c>
      <c r="B1544" s="11" t="s">
        <v>4537</v>
      </c>
      <c r="C1544" s="3">
        <v>6</v>
      </c>
      <c r="D1544" s="3" t="s">
        <v>3638</v>
      </c>
      <c r="E1544" s="3">
        <v>52</v>
      </c>
      <c r="F1544" s="50">
        <v>70</v>
      </c>
      <c r="G1544" s="3"/>
      <c r="H1544" s="3">
        <f t="shared" si="982"/>
        <v>18</v>
      </c>
      <c r="I1544" s="15">
        <v>0.43</v>
      </c>
      <c r="J1544" s="15">
        <v>1.95</v>
      </c>
      <c r="K1544" s="15">
        <v>4.96</v>
      </c>
      <c r="L1544" s="15">
        <v>12.47</v>
      </c>
      <c r="M1544" s="15">
        <v>10.34</v>
      </c>
      <c r="N1544" s="15">
        <v>30.15</v>
      </c>
      <c r="O1544" s="15">
        <v>41.07</v>
      </c>
      <c r="P1544" s="15">
        <v>28.78</v>
      </c>
      <c r="Q1544" s="15"/>
      <c r="R1544" s="23" t="s">
        <v>1064</v>
      </c>
      <c r="S1544" s="19">
        <v>5.9</v>
      </c>
      <c r="T1544" s="19">
        <v>6.8</v>
      </c>
      <c r="U1544" s="19">
        <v>6.9</v>
      </c>
      <c r="V1544" s="19">
        <v>5</v>
      </c>
      <c r="W1544" s="19">
        <v>5</v>
      </c>
      <c r="X1544" s="19">
        <v>5.45</v>
      </c>
      <c r="Y1544" s="15">
        <v>0.105</v>
      </c>
      <c r="Z1544" s="15">
        <v>3.5999999999999997E-2</v>
      </c>
      <c r="AA1544" s="15">
        <v>2.9</v>
      </c>
      <c r="AB1544" s="15">
        <v>1.85</v>
      </c>
      <c r="AC1544" s="15">
        <v>1</v>
      </c>
      <c r="AD1544" s="15">
        <v>0.06</v>
      </c>
      <c r="AE1544" s="15">
        <v>10.23</v>
      </c>
      <c r="AF1544" s="15">
        <v>4.4000000000000004</v>
      </c>
      <c r="AG1544" s="15">
        <v>0.42</v>
      </c>
      <c r="AH1544" s="15">
        <v>0.39</v>
      </c>
      <c r="AI1544" s="15">
        <v>0.11</v>
      </c>
      <c r="AJ1544" s="15">
        <v>4.75</v>
      </c>
      <c r="AK1544" s="19">
        <v>1</v>
      </c>
      <c r="AL1544" s="15"/>
      <c r="AM1544" s="15"/>
      <c r="AN1544" s="15"/>
      <c r="AO1544" s="15"/>
      <c r="AP1544" s="27">
        <v>53.56</v>
      </c>
    </row>
    <row r="1545" spans="1:42" ht="15.6" x14ac:dyDescent="0.3">
      <c r="A1545" s="59">
        <f>A1539</f>
        <v>114</v>
      </c>
      <c r="B1545" s="60" t="str">
        <f>B1539</f>
        <v>PO</v>
      </c>
      <c r="C1545" s="61"/>
      <c r="D1545" s="61"/>
      <c r="E1545" s="61"/>
      <c r="F1545" s="62"/>
      <c r="G1545" s="61"/>
      <c r="H1545" s="61"/>
      <c r="I1545" s="63">
        <f>((I1539*$H1539)+(I1540*$H1540)+(I1541*$H1541))/$F1541</f>
        <v>0.36772727272727274</v>
      </c>
      <c r="J1545" s="63">
        <f t="shared" ref="J1545:Q1545" si="990">((J1539*$H1539)+(J1540*$H1540)+(J1541*$H1541))/$F1541</f>
        <v>0.65181818181818185</v>
      </c>
      <c r="K1545" s="63">
        <f t="shared" si="990"/>
        <v>1.6463636363636363</v>
      </c>
      <c r="L1545" s="63">
        <f t="shared" si="990"/>
        <v>15.282272727272726</v>
      </c>
      <c r="M1545" s="63">
        <f t="shared" si="990"/>
        <v>26.823181818181819</v>
      </c>
      <c r="N1545" s="63">
        <f t="shared" si="990"/>
        <v>44.771363636363638</v>
      </c>
      <c r="O1545" s="63">
        <f t="shared" si="990"/>
        <v>43.901818181818179</v>
      </c>
      <c r="P1545" s="63">
        <f t="shared" si="990"/>
        <v>11.326818181818181</v>
      </c>
      <c r="Q1545" s="63">
        <f t="shared" si="990"/>
        <v>0</v>
      </c>
      <c r="R1545" s="67" t="str">
        <f>R1539</f>
        <v>F</v>
      </c>
      <c r="S1545" s="65">
        <f t="shared" ref="S1545:X1545" si="991">((S1539*$H1539)+(S1540*$H1540)+(S1541*$H1541)+(S1542*$H1542)+(S1543*$H1543))/$F1543</f>
        <v>5.4276923076923076</v>
      </c>
      <c r="T1545" s="65">
        <f t="shared" si="991"/>
        <v>5.9124999999999996</v>
      </c>
      <c r="U1545" s="65">
        <f t="shared" si="991"/>
        <v>6.3692307692307688</v>
      </c>
      <c r="V1545" s="65">
        <f t="shared" si="991"/>
        <v>4.1980769230769237</v>
      </c>
      <c r="W1545" s="65">
        <f t="shared" si="991"/>
        <v>4.2971153846153847</v>
      </c>
      <c r="X1545" s="65">
        <f t="shared" si="991"/>
        <v>4.641346153846154</v>
      </c>
      <c r="Y1545" s="65">
        <f>((Y1539*$H1539)+(Y1540*$H1540)+(Y1541*$H1541)+(Y1542*$H1542)+(Y1543*$H1543))/$F1543</f>
        <v>0.4089807692307692</v>
      </c>
      <c r="Z1545" s="63">
        <f t="shared" ref="Z1545:AB1545" si="992">((Z1539*$H1539)+(Z1540*$H1540)+(Z1541*$H1541))/$F1541</f>
        <v>5.6954545454545459E-2</v>
      </c>
      <c r="AA1545" s="63">
        <f t="shared" si="992"/>
        <v>11.301363636363636</v>
      </c>
      <c r="AB1545" s="63">
        <f t="shared" si="992"/>
        <v>1.5763636363636364</v>
      </c>
      <c r="AC1545" s="65">
        <f>((AC1539*$H1539)+(AC1540*$H1540)+(AC1541*$H1541)+(AC1542*$H1542)+(AC1543*$H1543))/$F1543</f>
        <v>0.64423076923076927</v>
      </c>
      <c r="AD1545" s="65">
        <f>((AD1539*$H1539)+(AD1540*$H1540)+(AD1541*$H1541)+(AD1542*$H1542)+(AD1543*$H1543))/$F1543</f>
        <v>6.2692307692307686E-2</v>
      </c>
      <c r="AE1545" s="63">
        <f t="shared" ref="AE1545" si="993">((AE1539*$H1539)+(AE1540*$H1540)+(AE1541*$H1541))/$F1541</f>
        <v>7.8550000000000004</v>
      </c>
      <c r="AF1545" s="65">
        <f t="shared" ref="AF1545:AP1545" si="994">((AF1539*$H1539)+(AF1540*$H1540)+(AF1541*$H1541)+(AF1542*$H1542)+(AF1543*$H1543))/$F1543</f>
        <v>2.6576923076923076</v>
      </c>
      <c r="AG1545" s="65">
        <f t="shared" si="994"/>
        <v>1.2925000000000002</v>
      </c>
      <c r="AH1545" s="65">
        <f t="shared" si="994"/>
        <v>0.37096153846153845</v>
      </c>
      <c r="AI1545" s="65">
        <f t="shared" si="994"/>
        <v>0.14384615384615385</v>
      </c>
      <c r="AJ1545" s="65">
        <f t="shared" si="994"/>
        <v>3.9326923076923075</v>
      </c>
      <c r="AK1545" s="65">
        <f t="shared" si="994"/>
        <v>41.92307692307692</v>
      </c>
      <c r="AL1545" s="65">
        <f t="shared" si="994"/>
        <v>0</v>
      </c>
      <c r="AM1545" s="65">
        <f t="shared" si="994"/>
        <v>0</v>
      </c>
      <c r="AN1545" s="65">
        <f t="shared" si="994"/>
        <v>0</v>
      </c>
      <c r="AO1545" s="65">
        <f t="shared" si="994"/>
        <v>0</v>
      </c>
      <c r="AP1545" s="65">
        <f t="shared" si="994"/>
        <v>53.711153846153849</v>
      </c>
    </row>
    <row r="1546" spans="1:42" x14ac:dyDescent="0.25">
      <c r="A1546" s="35">
        <v>115</v>
      </c>
      <c r="B1546" s="36" t="s">
        <v>4537</v>
      </c>
      <c r="C1546" s="35">
        <v>1</v>
      </c>
      <c r="D1546" s="35" t="s">
        <v>660</v>
      </c>
      <c r="E1546" s="35">
        <v>0</v>
      </c>
      <c r="F1546" s="51">
        <v>26</v>
      </c>
      <c r="G1546" s="35"/>
      <c r="H1546" s="35">
        <f t="shared" si="982"/>
        <v>26</v>
      </c>
      <c r="I1546" s="37">
        <v>0.5</v>
      </c>
      <c r="J1546" s="37">
        <v>5.8</v>
      </c>
      <c r="K1546" s="37">
        <v>10.6</v>
      </c>
      <c r="L1546" s="37">
        <v>17.399999999999999</v>
      </c>
      <c r="M1546" s="37">
        <v>12.2</v>
      </c>
      <c r="N1546" s="37">
        <v>46.5</v>
      </c>
      <c r="O1546" s="37">
        <v>25.1</v>
      </c>
      <c r="P1546" s="37">
        <v>28.4</v>
      </c>
      <c r="Q1546" s="37">
        <v>1.2</v>
      </c>
      <c r="R1546" s="38" t="s">
        <v>148</v>
      </c>
      <c r="S1546" s="39">
        <v>4.8499999999999996</v>
      </c>
      <c r="T1546" s="39">
        <v>5.05</v>
      </c>
      <c r="U1546" s="39">
        <v>5.4</v>
      </c>
      <c r="V1546" s="39">
        <v>4.25</v>
      </c>
      <c r="W1546" s="39">
        <v>4.25</v>
      </c>
      <c r="X1546" s="39">
        <v>4.4000000000000004</v>
      </c>
      <c r="Y1546" s="37">
        <v>0.90400000000000003</v>
      </c>
      <c r="Z1546" s="37">
        <v>8.4000000000000005E-2</v>
      </c>
      <c r="AA1546" s="37">
        <v>10.76</v>
      </c>
      <c r="AB1546" s="37">
        <v>1.76</v>
      </c>
      <c r="AC1546" s="37">
        <v>1.5</v>
      </c>
      <c r="AD1546" s="37">
        <v>0.27</v>
      </c>
      <c r="AE1546" s="37">
        <v>13.33</v>
      </c>
      <c r="AF1546" s="37">
        <v>5.7</v>
      </c>
      <c r="AG1546" s="37">
        <v>0.77</v>
      </c>
      <c r="AH1546" s="37">
        <v>0.32</v>
      </c>
      <c r="AI1546" s="37">
        <v>0.08</v>
      </c>
      <c r="AJ1546" s="37">
        <v>6.5</v>
      </c>
      <c r="AK1546" s="39">
        <v>1.32</v>
      </c>
      <c r="AL1546" s="37"/>
      <c r="AM1546" s="37"/>
      <c r="AN1546" s="37"/>
      <c r="AO1546" s="37"/>
      <c r="AP1546" s="40">
        <v>51.23</v>
      </c>
    </row>
    <row r="1547" spans="1:42" x14ac:dyDescent="0.25">
      <c r="A1547" s="41">
        <v>115</v>
      </c>
      <c r="B1547" s="42" t="s">
        <v>4537</v>
      </c>
      <c r="C1547" s="41">
        <v>2</v>
      </c>
      <c r="D1547" s="41" t="s">
        <v>684</v>
      </c>
      <c r="E1547" s="41">
        <v>26</v>
      </c>
      <c r="F1547" s="49">
        <v>42</v>
      </c>
      <c r="G1547" s="41"/>
      <c r="H1547" s="41">
        <f t="shared" si="982"/>
        <v>16</v>
      </c>
      <c r="I1547" s="43">
        <v>0.32</v>
      </c>
      <c r="J1547" s="43">
        <v>3.68</v>
      </c>
      <c r="K1547" s="43">
        <v>8.6</v>
      </c>
      <c r="L1547" s="43">
        <v>14.3</v>
      </c>
      <c r="M1547" s="43">
        <v>11</v>
      </c>
      <c r="N1547" s="43">
        <v>37.9</v>
      </c>
      <c r="O1547" s="43">
        <v>33.700000000000003</v>
      </c>
      <c r="P1547" s="43">
        <v>28.4</v>
      </c>
      <c r="Q1547" s="43">
        <v>2.4</v>
      </c>
      <c r="R1547" s="44" t="s">
        <v>1064</v>
      </c>
      <c r="S1547" s="45">
        <v>4.8</v>
      </c>
      <c r="T1547" s="45">
        <v>4.9000000000000004</v>
      </c>
      <c r="U1547" s="45">
        <v>5.3</v>
      </c>
      <c r="V1547" s="45">
        <v>3.5</v>
      </c>
      <c r="W1547" s="45">
        <v>3.8</v>
      </c>
      <c r="X1547" s="45">
        <v>4.05</v>
      </c>
      <c r="Y1547" s="43">
        <v>0.442</v>
      </c>
      <c r="Z1547" s="43">
        <v>6.7000000000000004E-2</v>
      </c>
      <c r="AA1547" s="43">
        <v>6.58</v>
      </c>
      <c r="AB1547" s="43">
        <v>1.81</v>
      </c>
      <c r="AC1547" s="43">
        <v>0.5</v>
      </c>
      <c r="AD1547" s="43">
        <v>0.18</v>
      </c>
      <c r="AE1547" s="43">
        <v>10.76</v>
      </c>
      <c r="AF1547" s="43">
        <v>5.0999999999999996</v>
      </c>
      <c r="AG1547" s="43">
        <v>0.55000000000000004</v>
      </c>
      <c r="AH1547" s="43">
        <v>0.3</v>
      </c>
      <c r="AI1547" s="43">
        <v>0.09</v>
      </c>
      <c r="AJ1547" s="43">
        <v>4.37</v>
      </c>
      <c r="AK1547" s="45">
        <v>0.26</v>
      </c>
      <c r="AL1547" s="43"/>
      <c r="AM1547" s="43"/>
      <c r="AN1547" s="43"/>
      <c r="AO1547" s="43"/>
      <c r="AP1547" s="46">
        <v>59.38</v>
      </c>
    </row>
    <row r="1548" spans="1:42" x14ac:dyDescent="0.25">
      <c r="A1548" s="3">
        <v>115</v>
      </c>
      <c r="B1548" s="11" t="s">
        <v>4537</v>
      </c>
      <c r="C1548" s="3">
        <v>3</v>
      </c>
      <c r="D1548" s="3" t="s">
        <v>290</v>
      </c>
      <c r="E1548" s="3">
        <v>42</v>
      </c>
      <c r="F1548" s="50">
        <v>61</v>
      </c>
      <c r="G1548" s="3"/>
      <c r="H1548" s="3">
        <f t="shared" si="982"/>
        <v>19</v>
      </c>
      <c r="I1548" s="15">
        <v>3</v>
      </c>
      <c r="J1548" s="15">
        <v>5.8</v>
      </c>
      <c r="K1548" s="15">
        <v>8.5</v>
      </c>
      <c r="L1548" s="15">
        <v>19.600000000000001</v>
      </c>
      <c r="M1548" s="15">
        <v>13.3</v>
      </c>
      <c r="N1548" s="15">
        <v>50.2</v>
      </c>
      <c r="O1548" s="15">
        <v>27.4</v>
      </c>
      <c r="P1548" s="15">
        <v>22.4</v>
      </c>
      <c r="Q1548" s="15">
        <v>4.4000000000000004</v>
      </c>
      <c r="R1548" s="23" t="s">
        <v>148</v>
      </c>
      <c r="S1548" s="19">
        <v>5.0999999999999996</v>
      </c>
      <c r="T1548" s="19">
        <v>5.25</v>
      </c>
      <c r="U1548" s="19">
        <v>5.35</v>
      </c>
      <c r="V1548" s="19">
        <v>3.6</v>
      </c>
      <c r="W1548" s="19">
        <v>4</v>
      </c>
      <c r="X1548" s="19">
        <v>4.1500000000000004</v>
      </c>
      <c r="Y1548" s="15">
        <v>0.191</v>
      </c>
      <c r="Z1548" s="15">
        <v>5.2999999999999999E-2</v>
      </c>
      <c r="AA1548" s="15">
        <v>3.59</v>
      </c>
      <c r="AB1548" s="15">
        <v>1.33</v>
      </c>
      <c r="AC1548" s="15">
        <v>2</v>
      </c>
      <c r="AD1548" s="15">
        <v>0.1</v>
      </c>
      <c r="AE1548" s="15">
        <v>9.7100000000000009</v>
      </c>
      <c r="AF1548" s="15">
        <v>5.6</v>
      </c>
      <c r="AG1548" s="15">
        <v>1.28</v>
      </c>
      <c r="AH1548" s="15">
        <v>0.33</v>
      </c>
      <c r="AI1548" s="15">
        <v>0.06</v>
      </c>
      <c r="AJ1548" s="15">
        <v>2.2000000000000002</v>
      </c>
      <c r="AK1548" s="19">
        <v>1.32</v>
      </c>
      <c r="AL1548" s="15"/>
      <c r="AM1548" s="15"/>
      <c r="AN1548" s="15"/>
      <c r="AO1548" s="15"/>
      <c r="AP1548" s="27">
        <v>77.34</v>
      </c>
    </row>
    <row r="1549" spans="1:42" x14ac:dyDescent="0.25">
      <c r="A1549" s="3">
        <v>115</v>
      </c>
      <c r="B1549" s="11" t="s">
        <v>4537</v>
      </c>
      <c r="C1549" s="3">
        <v>4</v>
      </c>
      <c r="D1549" s="3" t="s">
        <v>3736</v>
      </c>
      <c r="E1549" s="3">
        <v>61</v>
      </c>
      <c r="F1549" s="50">
        <v>70</v>
      </c>
      <c r="G1549" s="3"/>
      <c r="H1549" s="3">
        <f t="shared" si="982"/>
        <v>9</v>
      </c>
      <c r="I1549" s="15">
        <v>11.5</v>
      </c>
      <c r="J1549" s="15">
        <v>18.559999999999999</v>
      </c>
      <c r="K1549" s="15">
        <v>15.24</v>
      </c>
      <c r="L1549" s="15">
        <v>16.399999999999999</v>
      </c>
      <c r="M1549" s="15">
        <v>8.4</v>
      </c>
      <c r="N1549" s="15">
        <v>70.099999999999994</v>
      </c>
      <c r="O1549" s="15">
        <v>17.5</v>
      </c>
      <c r="P1549" s="15">
        <v>12.4</v>
      </c>
      <c r="Q1549" s="15">
        <v>40.6</v>
      </c>
      <c r="R1549" s="23" t="s">
        <v>506</v>
      </c>
      <c r="S1549" s="19">
        <v>5.2</v>
      </c>
      <c r="T1549" s="19">
        <v>5.6</v>
      </c>
      <c r="U1549" s="19">
        <v>5.6</v>
      </c>
      <c r="V1549" s="19">
        <v>3.9</v>
      </c>
      <c r="W1549" s="19">
        <v>4.05</v>
      </c>
      <c r="X1549" s="19">
        <v>4.3499999999999996</v>
      </c>
      <c r="Y1549" s="15">
        <v>0.13200000000000001</v>
      </c>
      <c r="Z1549" s="15">
        <v>2.8000000000000001E-2</v>
      </c>
      <c r="AA1549" s="15">
        <v>4.71</v>
      </c>
      <c r="AB1549" s="15">
        <v>1.85</v>
      </c>
      <c r="AC1549" s="15">
        <v>1</v>
      </c>
      <c r="AD1549" s="15">
        <v>7.0000000000000007E-2</v>
      </c>
      <c r="AE1549" s="15">
        <v>7.14</v>
      </c>
      <c r="AF1549" s="15">
        <v>3.7</v>
      </c>
      <c r="AG1549" s="15">
        <v>0.94</v>
      </c>
      <c r="AH1549" s="15">
        <v>0.28999999999999998</v>
      </c>
      <c r="AI1549" s="15">
        <v>7.0000000000000007E-2</v>
      </c>
      <c r="AJ1549" s="15">
        <v>2</v>
      </c>
      <c r="AK1549" s="19">
        <v>0.26</v>
      </c>
      <c r="AL1549" s="15"/>
      <c r="AM1549" s="15"/>
      <c r="AN1549" s="15"/>
      <c r="AO1549" s="15"/>
      <c r="AP1549" s="27">
        <v>71.98</v>
      </c>
    </row>
    <row r="1550" spans="1:42" x14ac:dyDescent="0.25">
      <c r="A1550" s="3">
        <v>115</v>
      </c>
      <c r="B1550" s="11" t="s">
        <v>4537</v>
      </c>
      <c r="C1550" s="3">
        <v>5</v>
      </c>
      <c r="D1550" s="3" t="s">
        <v>763</v>
      </c>
      <c r="E1550" s="3">
        <v>70</v>
      </c>
      <c r="F1550" s="50">
        <v>90</v>
      </c>
      <c r="G1550" s="3"/>
      <c r="H1550" s="3">
        <f t="shared" si="982"/>
        <v>20</v>
      </c>
      <c r="I1550" s="15">
        <v>0.12</v>
      </c>
      <c r="J1550" s="15">
        <v>0.48</v>
      </c>
      <c r="K1550" s="15">
        <v>3.36</v>
      </c>
      <c r="L1550" s="15">
        <v>14.54</v>
      </c>
      <c r="M1550" s="15">
        <v>13.7</v>
      </c>
      <c r="N1550" s="15">
        <v>32.200000000000003</v>
      </c>
      <c r="O1550" s="15">
        <v>41.4</v>
      </c>
      <c r="P1550" s="15">
        <v>26.4</v>
      </c>
      <c r="Q1550" s="15">
        <v>1</v>
      </c>
      <c r="R1550" s="23" t="s">
        <v>225</v>
      </c>
      <c r="S1550" s="19">
        <v>5.4</v>
      </c>
      <c r="T1550" s="19">
        <v>5.6</v>
      </c>
      <c r="U1550" s="19">
        <v>5.6</v>
      </c>
      <c r="V1550" s="19">
        <v>3.75</v>
      </c>
      <c r="W1550" s="19">
        <v>4</v>
      </c>
      <c r="X1550" s="19">
        <v>4.1500000000000004</v>
      </c>
      <c r="Y1550" s="15">
        <v>0.191</v>
      </c>
      <c r="Z1550" s="15">
        <v>4.7E-2</v>
      </c>
      <c r="AA1550" s="15">
        <v>4.0199999999999996</v>
      </c>
      <c r="AB1550" s="15">
        <v>1.96</v>
      </c>
      <c r="AC1550" s="15">
        <v>1</v>
      </c>
      <c r="AD1550" s="15">
        <v>0.1</v>
      </c>
      <c r="AE1550" s="15">
        <v>10.29</v>
      </c>
      <c r="AF1550" s="15">
        <v>3.6</v>
      </c>
      <c r="AG1550" s="15">
        <v>2.57</v>
      </c>
      <c r="AH1550" s="15">
        <v>0.32</v>
      </c>
      <c r="AI1550" s="15">
        <v>0.08</v>
      </c>
      <c r="AJ1550" s="15">
        <v>3.5</v>
      </c>
      <c r="AK1550" s="19">
        <v>5.28</v>
      </c>
      <c r="AL1550" s="15"/>
      <c r="AM1550" s="15"/>
      <c r="AN1550" s="15"/>
      <c r="AO1550" s="15"/>
      <c r="AP1550" s="27">
        <v>65.98</v>
      </c>
    </row>
    <row r="1551" spans="1:42" x14ac:dyDescent="0.25">
      <c r="A1551" s="3">
        <v>115</v>
      </c>
      <c r="B1551" s="11" t="s">
        <v>4537</v>
      </c>
      <c r="C1551" s="3">
        <v>6</v>
      </c>
      <c r="D1551" s="3" t="s">
        <v>1003</v>
      </c>
      <c r="E1551" s="3">
        <v>90</v>
      </c>
      <c r="F1551" s="50">
        <v>90</v>
      </c>
      <c r="G1551" s="3"/>
      <c r="H1551" s="3">
        <f t="shared" si="982"/>
        <v>0</v>
      </c>
      <c r="I1551" s="15">
        <v>0.06</v>
      </c>
      <c r="J1551" s="15">
        <v>0.34</v>
      </c>
      <c r="K1551" s="15">
        <v>2.2000000000000002</v>
      </c>
      <c r="L1551" s="15">
        <v>20.2</v>
      </c>
      <c r="M1551" s="15">
        <v>22.9</v>
      </c>
      <c r="N1551" s="15">
        <v>45.7</v>
      </c>
      <c r="O1551" s="15">
        <v>31.9</v>
      </c>
      <c r="P1551" s="15">
        <v>22.4</v>
      </c>
      <c r="Q1551" s="15">
        <v>1.2</v>
      </c>
      <c r="R1551" s="23" t="s">
        <v>225</v>
      </c>
      <c r="S1551" s="19">
        <v>5.6</v>
      </c>
      <c r="T1551" s="19">
        <v>5.7</v>
      </c>
      <c r="U1551" s="19">
        <v>5.75</v>
      </c>
      <c r="V1551" s="19">
        <v>3.95</v>
      </c>
      <c r="W1551" s="19">
        <v>4.0999999999999996</v>
      </c>
      <c r="X1551" s="19">
        <v>4.3</v>
      </c>
      <c r="Y1551" s="15">
        <v>0.17100000000000001</v>
      </c>
      <c r="Z1551" s="15">
        <v>5.6000000000000001E-2</v>
      </c>
      <c r="AA1551" s="15">
        <v>4.0199999999999996</v>
      </c>
      <c r="AB1551" s="15">
        <v>1.86</v>
      </c>
      <c r="AC1551" s="15">
        <v>1</v>
      </c>
      <c r="AD1551" s="15">
        <v>0.16</v>
      </c>
      <c r="AE1551" s="15">
        <v>10.5</v>
      </c>
      <c r="AF1551" s="15">
        <v>4.7</v>
      </c>
      <c r="AG1551" s="15">
        <v>2.2200000000000002</v>
      </c>
      <c r="AH1551" s="15">
        <v>0.33</v>
      </c>
      <c r="AI1551" s="15">
        <v>0.1</v>
      </c>
      <c r="AJ1551" s="15">
        <v>3</v>
      </c>
      <c r="AK1551" s="19">
        <v>5.28</v>
      </c>
      <c r="AL1551" s="15"/>
      <c r="AM1551" s="15"/>
      <c r="AN1551" s="15"/>
      <c r="AO1551" s="15"/>
      <c r="AP1551" s="27">
        <v>71.42</v>
      </c>
    </row>
    <row r="1552" spans="1:42" ht="15.6" x14ac:dyDescent="0.3">
      <c r="A1552" s="59">
        <f>A1546</f>
        <v>115</v>
      </c>
      <c r="B1552" s="60" t="str">
        <f>B1546</f>
        <v>PO</v>
      </c>
      <c r="C1552" s="61"/>
      <c r="D1552" s="61"/>
      <c r="E1552" s="61"/>
      <c r="F1552" s="62"/>
      <c r="G1552" s="61"/>
      <c r="H1552" s="61"/>
      <c r="I1552" s="63">
        <f>I1546</f>
        <v>0.5</v>
      </c>
      <c r="J1552" s="63">
        <f t="shared" ref="J1552:AE1552" si="995">J1546</f>
        <v>5.8</v>
      </c>
      <c r="K1552" s="63">
        <f t="shared" si="995"/>
        <v>10.6</v>
      </c>
      <c r="L1552" s="63">
        <f t="shared" si="995"/>
        <v>17.399999999999999</v>
      </c>
      <c r="M1552" s="63">
        <f t="shared" si="995"/>
        <v>12.2</v>
      </c>
      <c r="N1552" s="63">
        <f t="shared" si="995"/>
        <v>46.5</v>
      </c>
      <c r="O1552" s="63">
        <f t="shared" si="995"/>
        <v>25.1</v>
      </c>
      <c r="P1552" s="63">
        <f t="shared" si="995"/>
        <v>28.4</v>
      </c>
      <c r="Q1552" s="63">
        <f t="shared" si="995"/>
        <v>1.2</v>
      </c>
      <c r="R1552" s="64" t="str">
        <f t="shared" si="995"/>
        <v>FAa</v>
      </c>
      <c r="S1552" s="65">
        <f t="shared" ref="S1552:X1552" si="996">((S1546*$H1546)+(S1547*$H1547))/$F1547</f>
        <v>4.8309523809523807</v>
      </c>
      <c r="T1552" s="65">
        <f t="shared" si="996"/>
        <v>4.9928571428571429</v>
      </c>
      <c r="U1552" s="65">
        <f t="shared" si="996"/>
        <v>5.3619047619047615</v>
      </c>
      <c r="V1552" s="65">
        <f t="shared" si="996"/>
        <v>3.9642857142857144</v>
      </c>
      <c r="W1552" s="65">
        <f t="shared" si="996"/>
        <v>4.0785714285714292</v>
      </c>
      <c r="X1552" s="65">
        <f t="shared" si="996"/>
        <v>4.2666666666666666</v>
      </c>
      <c r="Y1552" s="65">
        <f t="shared" ref="Y1552" si="997">((Y1546*$H1546)+(Y1547*$H1547))/$F1547</f>
        <v>0.72799999999999998</v>
      </c>
      <c r="Z1552" s="63">
        <f t="shared" si="995"/>
        <v>8.4000000000000005E-2</v>
      </c>
      <c r="AA1552" s="63">
        <f t="shared" si="995"/>
        <v>10.76</v>
      </c>
      <c r="AB1552" s="63">
        <f t="shared" si="995"/>
        <v>1.76</v>
      </c>
      <c r="AC1552" s="65">
        <f t="shared" ref="AC1552:AD1552" si="998">((AC1546*$H1546)+(AC1547*$H1547))/$F1547</f>
        <v>1.1190476190476191</v>
      </c>
      <c r="AD1552" s="65">
        <f t="shared" si="998"/>
        <v>0.23571428571428571</v>
      </c>
      <c r="AE1552" s="63">
        <f t="shared" si="995"/>
        <v>13.33</v>
      </c>
      <c r="AF1552" s="65">
        <f t="shared" ref="AF1552:AP1552" si="999">((AF1546*$H1546)+(AF1547*$H1547))/$F1547</f>
        <v>5.4714285714285715</v>
      </c>
      <c r="AG1552" s="65">
        <f t="shared" si="999"/>
        <v>0.68619047619047624</v>
      </c>
      <c r="AH1552" s="65">
        <f t="shared" si="999"/>
        <v>0.31238095238095243</v>
      </c>
      <c r="AI1552" s="65">
        <f t="shared" si="999"/>
        <v>8.3809523809523806E-2</v>
      </c>
      <c r="AJ1552" s="65">
        <f t="shared" si="999"/>
        <v>5.6885714285714286</v>
      </c>
      <c r="AK1552" s="65">
        <f t="shared" si="999"/>
        <v>0.91619047619047633</v>
      </c>
      <c r="AL1552" s="65">
        <f t="shared" si="999"/>
        <v>0</v>
      </c>
      <c r="AM1552" s="65">
        <f t="shared" si="999"/>
        <v>0</v>
      </c>
      <c r="AN1552" s="65">
        <f t="shared" si="999"/>
        <v>0</v>
      </c>
      <c r="AO1552" s="65">
        <f t="shared" si="999"/>
        <v>0</v>
      </c>
      <c r="AP1552" s="65">
        <f t="shared" si="999"/>
        <v>54.334761904761905</v>
      </c>
    </row>
    <row r="1553" spans="1:42" x14ac:dyDescent="0.25">
      <c r="A1553" s="35">
        <v>116</v>
      </c>
      <c r="B1553" s="36" t="s">
        <v>4537</v>
      </c>
      <c r="C1553" s="35">
        <v>1</v>
      </c>
      <c r="D1553" s="35" t="s">
        <v>660</v>
      </c>
      <c r="E1553" s="35">
        <v>0</v>
      </c>
      <c r="F1553" s="51">
        <v>30</v>
      </c>
      <c r="G1553" s="35"/>
      <c r="H1553" s="35">
        <f t="shared" si="982"/>
        <v>30</v>
      </c>
      <c r="I1553" s="37">
        <v>0.73</v>
      </c>
      <c r="J1553" s="37">
        <v>0.81</v>
      </c>
      <c r="K1553" s="37">
        <v>1.1100000000000001</v>
      </c>
      <c r="L1553" s="37">
        <v>5.52</v>
      </c>
      <c r="M1553" s="37">
        <v>12.08</v>
      </c>
      <c r="N1553" s="37">
        <v>20.25</v>
      </c>
      <c r="O1553" s="37">
        <v>53.19</v>
      </c>
      <c r="P1553" s="37">
        <v>26.56</v>
      </c>
      <c r="Q1553" s="37">
        <v>1.61</v>
      </c>
      <c r="R1553" s="38" t="s">
        <v>283</v>
      </c>
      <c r="S1553" s="39"/>
      <c r="T1553" s="39"/>
      <c r="U1553" s="39"/>
      <c r="V1553" s="39"/>
      <c r="W1553" s="39"/>
      <c r="X1553" s="39"/>
      <c r="Y1553" s="37"/>
      <c r="Z1553" s="37"/>
      <c r="AA1553" s="37"/>
      <c r="AB1553" s="37"/>
      <c r="AC1553" s="37"/>
      <c r="AD1553" s="37"/>
      <c r="AE1553" s="37"/>
      <c r="AF1553" s="37"/>
      <c r="AG1553" s="37"/>
      <c r="AH1553" s="37"/>
      <c r="AI1553" s="37"/>
      <c r="AJ1553" s="37"/>
      <c r="AK1553" s="39">
        <v>0</v>
      </c>
      <c r="AL1553" s="37"/>
      <c r="AM1553" s="37"/>
      <c r="AN1553" s="37"/>
      <c r="AO1553" s="37"/>
      <c r="AP1553" s="40"/>
    </row>
    <row r="1554" spans="1:42" x14ac:dyDescent="0.25">
      <c r="A1554" s="41">
        <v>116</v>
      </c>
      <c r="B1554" s="42" t="s">
        <v>4537</v>
      </c>
      <c r="C1554" s="41">
        <v>2</v>
      </c>
      <c r="D1554" s="41" t="s">
        <v>684</v>
      </c>
      <c r="E1554" s="41">
        <v>30</v>
      </c>
      <c r="F1554" s="49">
        <v>80</v>
      </c>
      <c r="G1554" s="41"/>
      <c r="H1554" s="41">
        <f t="shared" si="982"/>
        <v>50</v>
      </c>
      <c r="I1554" s="43">
        <v>0.09</v>
      </c>
      <c r="J1554" s="43">
        <v>0.39</v>
      </c>
      <c r="K1554" s="43">
        <v>0.55000000000000004</v>
      </c>
      <c r="L1554" s="43">
        <v>4.3600000000000003</v>
      </c>
      <c r="M1554" s="43">
        <v>8.64</v>
      </c>
      <c r="N1554" s="43">
        <v>14.03</v>
      </c>
      <c r="O1554" s="43">
        <v>50.73</v>
      </c>
      <c r="P1554" s="43">
        <v>35.24</v>
      </c>
      <c r="Q1554" s="43">
        <v>1.75</v>
      </c>
      <c r="R1554" s="44" t="s">
        <v>354</v>
      </c>
      <c r="S1554" s="45"/>
      <c r="T1554" s="45"/>
      <c r="U1554" s="45"/>
      <c r="V1554" s="45"/>
      <c r="W1554" s="45"/>
      <c r="X1554" s="45"/>
      <c r="Y1554" s="43"/>
      <c r="Z1554" s="43"/>
      <c r="AA1554" s="43"/>
      <c r="AB1554" s="43"/>
      <c r="AC1554" s="43"/>
      <c r="AD1554" s="43"/>
      <c r="AE1554" s="43"/>
      <c r="AF1554" s="43"/>
      <c r="AG1554" s="43"/>
      <c r="AH1554" s="43"/>
      <c r="AI1554" s="43"/>
      <c r="AJ1554" s="43"/>
      <c r="AK1554" s="45">
        <v>0</v>
      </c>
      <c r="AL1554" s="43"/>
      <c r="AM1554" s="43"/>
      <c r="AN1554" s="43"/>
      <c r="AO1554" s="43"/>
      <c r="AP1554" s="46"/>
    </row>
    <row r="1555" spans="1:42" x14ac:dyDescent="0.25">
      <c r="A1555" s="3">
        <v>116</v>
      </c>
      <c r="B1555" s="11" t="s">
        <v>4537</v>
      </c>
      <c r="C1555" s="3">
        <v>3</v>
      </c>
      <c r="D1555" s="3" t="s">
        <v>290</v>
      </c>
      <c r="E1555" s="3">
        <v>80</v>
      </c>
      <c r="F1555" s="50">
        <v>100</v>
      </c>
      <c r="G1555" s="3"/>
      <c r="H1555" s="3">
        <f t="shared" si="982"/>
        <v>20</v>
      </c>
      <c r="I1555" s="15">
        <v>12.34</v>
      </c>
      <c r="J1555" s="15">
        <v>7.99</v>
      </c>
      <c r="K1555" s="15">
        <v>5.71</v>
      </c>
      <c r="L1555" s="15">
        <v>12.02</v>
      </c>
      <c r="M1555" s="15">
        <v>9.41</v>
      </c>
      <c r="N1555" s="15">
        <v>47.47</v>
      </c>
      <c r="O1555" s="15">
        <v>28.06</v>
      </c>
      <c r="P1555" s="15">
        <v>24.47</v>
      </c>
      <c r="Q1555" s="15">
        <v>26.19</v>
      </c>
      <c r="R1555" s="23" t="s">
        <v>225</v>
      </c>
      <c r="S1555" s="19"/>
      <c r="T1555" s="19"/>
      <c r="U1555" s="19"/>
      <c r="V1555" s="19"/>
      <c r="W1555" s="19"/>
      <c r="X1555" s="19"/>
      <c r="Y1555" s="15"/>
      <c r="Z1555" s="15"/>
      <c r="AA1555" s="15"/>
      <c r="AB1555" s="15"/>
      <c r="AC1555" s="15"/>
      <c r="AD1555" s="15"/>
      <c r="AE1555" s="15"/>
      <c r="AF1555" s="15"/>
      <c r="AG1555" s="15"/>
      <c r="AH1555" s="15"/>
      <c r="AI1555" s="15"/>
      <c r="AJ1555" s="15"/>
      <c r="AK1555" s="19">
        <v>0</v>
      </c>
      <c r="AL1555" s="15"/>
      <c r="AM1555" s="15"/>
      <c r="AN1555" s="15"/>
      <c r="AO1555" s="15"/>
      <c r="AP1555" s="27"/>
    </row>
    <row r="1556" spans="1:42" x14ac:dyDescent="0.25">
      <c r="A1556" s="3">
        <v>116</v>
      </c>
      <c r="B1556" s="11" t="s">
        <v>4537</v>
      </c>
      <c r="C1556" s="3">
        <v>4</v>
      </c>
      <c r="D1556" s="3" t="s">
        <v>302</v>
      </c>
      <c r="E1556" s="3">
        <v>100</v>
      </c>
      <c r="F1556" s="50">
        <v>120</v>
      </c>
      <c r="G1556" s="3"/>
      <c r="H1556" s="3">
        <f t="shared" si="982"/>
        <v>20</v>
      </c>
      <c r="I1556" s="15">
        <v>0.63</v>
      </c>
      <c r="J1556" s="15">
        <v>1.06</v>
      </c>
      <c r="K1556" s="15">
        <v>2.04</v>
      </c>
      <c r="L1556" s="15">
        <v>7.52</v>
      </c>
      <c r="M1556" s="15">
        <v>10.67</v>
      </c>
      <c r="N1556" s="15">
        <v>21.92</v>
      </c>
      <c r="O1556" s="15">
        <v>50.46</v>
      </c>
      <c r="P1556" s="15">
        <v>27.62</v>
      </c>
      <c r="Q1556" s="15">
        <v>1.94</v>
      </c>
      <c r="R1556" s="23" t="s">
        <v>1064</v>
      </c>
      <c r="S1556" s="19"/>
      <c r="T1556" s="19"/>
      <c r="U1556" s="19"/>
      <c r="V1556" s="19"/>
      <c r="W1556" s="19"/>
      <c r="X1556" s="19"/>
      <c r="Y1556" s="15"/>
      <c r="Z1556" s="15"/>
      <c r="AA1556" s="15"/>
      <c r="AB1556" s="15"/>
      <c r="AC1556" s="15"/>
      <c r="AD1556" s="15"/>
      <c r="AE1556" s="15"/>
      <c r="AF1556" s="15"/>
      <c r="AG1556" s="15"/>
      <c r="AH1556" s="15"/>
      <c r="AI1556" s="15"/>
      <c r="AJ1556" s="15"/>
      <c r="AK1556" s="19">
        <v>0</v>
      </c>
      <c r="AL1556" s="15"/>
      <c r="AM1556" s="15"/>
      <c r="AN1556" s="15"/>
      <c r="AO1556" s="15"/>
      <c r="AP1556" s="27"/>
    </row>
    <row r="1557" spans="1:42" x14ac:dyDescent="0.25">
      <c r="A1557" s="3">
        <v>116</v>
      </c>
      <c r="B1557" s="11" t="s">
        <v>4537</v>
      </c>
      <c r="C1557" s="3">
        <v>5</v>
      </c>
      <c r="D1557" s="3" t="s">
        <v>763</v>
      </c>
      <c r="E1557" s="3">
        <v>120</v>
      </c>
      <c r="F1557" s="50">
        <v>150</v>
      </c>
      <c r="G1557" s="3"/>
      <c r="H1557" s="3">
        <f t="shared" si="982"/>
        <v>30</v>
      </c>
      <c r="I1557" s="15">
        <v>1.82</v>
      </c>
      <c r="J1557" s="15">
        <v>2.9</v>
      </c>
      <c r="K1557" s="15">
        <v>3.05</v>
      </c>
      <c r="L1557" s="15">
        <v>10.98</v>
      </c>
      <c r="M1557" s="15">
        <v>11.73</v>
      </c>
      <c r="N1557" s="15">
        <v>30.48</v>
      </c>
      <c r="O1557" s="15">
        <v>39.020000000000003</v>
      </c>
      <c r="P1557" s="15">
        <v>30.5</v>
      </c>
      <c r="Q1557" s="15">
        <v>7.65</v>
      </c>
      <c r="R1557" s="23" t="s">
        <v>1064</v>
      </c>
      <c r="S1557" s="19"/>
      <c r="T1557" s="19"/>
      <c r="U1557" s="19"/>
      <c r="V1557" s="19"/>
      <c r="W1557" s="19"/>
      <c r="X1557" s="19"/>
      <c r="Y1557" s="15"/>
      <c r="Z1557" s="15"/>
      <c r="AA1557" s="15"/>
      <c r="AB1557" s="15"/>
      <c r="AC1557" s="15"/>
      <c r="AD1557" s="15"/>
      <c r="AE1557" s="15"/>
      <c r="AF1557" s="15"/>
      <c r="AG1557" s="15"/>
      <c r="AH1557" s="15"/>
      <c r="AI1557" s="15"/>
      <c r="AJ1557" s="15"/>
      <c r="AK1557" s="19">
        <v>0</v>
      </c>
      <c r="AL1557" s="15"/>
      <c r="AM1557" s="15"/>
      <c r="AN1557" s="15"/>
      <c r="AO1557" s="15"/>
      <c r="AP1557" s="27"/>
    </row>
    <row r="1558" spans="1:42" x14ac:dyDescent="0.25">
      <c r="A1558" s="3">
        <v>116</v>
      </c>
      <c r="B1558" s="11" t="s">
        <v>4537</v>
      </c>
      <c r="C1558" s="3">
        <v>6</v>
      </c>
      <c r="D1558" s="3" t="s">
        <v>4982</v>
      </c>
      <c r="E1558" s="3">
        <v>150</v>
      </c>
      <c r="F1558" s="50">
        <v>150</v>
      </c>
      <c r="G1558" s="3"/>
      <c r="H1558" s="3">
        <f t="shared" si="982"/>
        <v>0</v>
      </c>
      <c r="I1558" s="15">
        <v>0.94</v>
      </c>
      <c r="J1558" s="15">
        <v>1.35</v>
      </c>
      <c r="K1558" s="15">
        <v>1.78</v>
      </c>
      <c r="L1558" s="15">
        <v>9.31</v>
      </c>
      <c r="M1558" s="15">
        <v>12.93</v>
      </c>
      <c r="N1558" s="15">
        <v>26.31</v>
      </c>
      <c r="O1558" s="15">
        <v>40.22</v>
      </c>
      <c r="P1558" s="15">
        <v>33.47</v>
      </c>
      <c r="Q1558" s="15">
        <v>3.54</v>
      </c>
      <c r="R1558" s="23" t="s">
        <v>1064</v>
      </c>
      <c r="S1558" s="19"/>
      <c r="T1558" s="19"/>
      <c r="U1558" s="19"/>
      <c r="V1558" s="19"/>
      <c r="W1558" s="19"/>
      <c r="X1558" s="19"/>
      <c r="Y1558" s="15"/>
      <c r="Z1558" s="15"/>
      <c r="AA1558" s="15"/>
      <c r="AB1558" s="15"/>
      <c r="AC1558" s="15"/>
      <c r="AD1558" s="15"/>
      <c r="AE1558" s="15"/>
      <c r="AF1558" s="15"/>
      <c r="AG1558" s="15"/>
      <c r="AH1558" s="15"/>
      <c r="AI1558" s="15"/>
      <c r="AJ1558" s="15"/>
      <c r="AK1558" s="19">
        <v>0</v>
      </c>
      <c r="AL1558" s="15"/>
      <c r="AM1558" s="15"/>
      <c r="AN1558" s="15"/>
      <c r="AO1558" s="15"/>
      <c r="AP1558" s="27"/>
    </row>
    <row r="1559" spans="1:42" ht="15.6" x14ac:dyDescent="0.3">
      <c r="A1559" s="59">
        <f>A1553</f>
        <v>116</v>
      </c>
      <c r="B1559" s="60" t="str">
        <f>B1553</f>
        <v>PO</v>
      </c>
      <c r="C1559" s="61"/>
      <c r="D1559" s="61"/>
      <c r="E1559" s="61"/>
      <c r="F1559" s="62"/>
      <c r="G1559" s="61"/>
      <c r="H1559" s="61"/>
      <c r="I1559" s="63">
        <f>I1553</f>
        <v>0.73</v>
      </c>
      <c r="J1559" s="63">
        <f t="shared" ref="J1559:AE1559" si="1000">J1553</f>
        <v>0.81</v>
      </c>
      <c r="K1559" s="63">
        <f t="shared" si="1000"/>
        <v>1.1100000000000001</v>
      </c>
      <c r="L1559" s="63">
        <f t="shared" si="1000"/>
        <v>5.52</v>
      </c>
      <c r="M1559" s="63">
        <f t="shared" si="1000"/>
        <v>12.08</v>
      </c>
      <c r="N1559" s="63">
        <f t="shared" si="1000"/>
        <v>20.25</v>
      </c>
      <c r="O1559" s="63">
        <f t="shared" si="1000"/>
        <v>53.19</v>
      </c>
      <c r="P1559" s="63">
        <f t="shared" si="1000"/>
        <v>26.56</v>
      </c>
      <c r="Q1559" s="63">
        <f t="shared" si="1000"/>
        <v>1.61</v>
      </c>
      <c r="R1559" s="64" t="str">
        <f t="shared" si="1000"/>
        <v>FL</v>
      </c>
      <c r="S1559" s="65">
        <f t="shared" ref="S1559:X1559" si="1001">((S1553*$H1553)+(S1554*$H1554))/$F1554</f>
        <v>0</v>
      </c>
      <c r="T1559" s="65">
        <f t="shared" si="1001"/>
        <v>0</v>
      </c>
      <c r="U1559" s="65">
        <f t="shared" si="1001"/>
        <v>0</v>
      </c>
      <c r="V1559" s="65">
        <f t="shared" si="1001"/>
        <v>0</v>
      </c>
      <c r="W1559" s="65">
        <f t="shared" si="1001"/>
        <v>0</v>
      </c>
      <c r="X1559" s="65">
        <f t="shared" si="1001"/>
        <v>0</v>
      </c>
      <c r="Y1559" s="65">
        <f t="shared" ref="Y1559" si="1002">((Y1553*$H1553)+(Y1554*$H1554))/$F1554</f>
        <v>0</v>
      </c>
      <c r="Z1559" s="63">
        <f t="shared" si="1000"/>
        <v>0</v>
      </c>
      <c r="AA1559" s="63">
        <f t="shared" si="1000"/>
        <v>0</v>
      </c>
      <c r="AB1559" s="63">
        <f t="shared" si="1000"/>
        <v>0</v>
      </c>
      <c r="AC1559" s="65">
        <f t="shared" ref="AC1559:AD1559" si="1003">((AC1553*$H1553)+(AC1554*$H1554))/$F1554</f>
        <v>0</v>
      </c>
      <c r="AD1559" s="65">
        <f t="shared" si="1003"/>
        <v>0</v>
      </c>
      <c r="AE1559" s="63">
        <f t="shared" si="1000"/>
        <v>0</v>
      </c>
      <c r="AF1559" s="65">
        <f t="shared" ref="AF1559:AP1559" si="1004">((AF1553*$H1553)+(AF1554*$H1554))/$F1554</f>
        <v>0</v>
      </c>
      <c r="AG1559" s="65">
        <f t="shared" si="1004"/>
        <v>0</v>
      </c>
      <c r="AH1559" s="65">
        <f t="shared" si="1004"/>
        <v>0</v>
      </c>
      <c r="AI1559" s="65">
        <f t="shared" si="1004"/>
        <v>0</v>
      </c>
      <c r="AJ1559" s="65">
        <f t="shared" si="1004"/>
        <v>0</v>
      </c>
      <c r="AK1559" s="65">
        <f t="shared" si="1004"/>
        <v>0</v>
      </c>
      <c r="AL1559" s="65">
        <f t="shared" si="1004"/>
        <v>0</v>
      </c>
      <c r="AM1559" s="65">
        <f t="shared" si="1004"/>
        <v>0</v>
      </c>
      <c r="AN1559" s="65">
        <f t="shared" si="1004"/>
        <v>0</v>
      </c>
      <c r="AO1559" s="65">
        <f t="shared" si="1004"/>
        <v>0</v>
      </c>
      <c r="AP1559" s="65">
        <f t="shared" si="1004"/>
        <v>0</v>
      </c>
    </row>
    <row r="1560" spans="1:42" x14ac:dyDescent="0.25">
      <c r="A1560" s="29">
        <v>117</v>
      </c>
      <c r="B1560" s="30" t="s">
        <v>4537</v>
      </c>
      <c r="C1560" s="29">
        <v>1</v>
      </c>
      <c r="D1560" s="29" t="s">
        <v>660</v>
      </c>
      <c r="E1560" s="29">
        <v>0</v>
      </c>
      <c r="F1560" s="48">
        <v>10</v>
      </c>
      <c r="G1560" s="29"/>
      <c r="H1560" s="29">
        <f t="shared" si="982"/>
        <v>10</v>
      </c>
      <c r="I1560" s="31">
        <v>0.87</v>
      </c>
      <c r="J1560" s="31">
        <v>2.5</v>
      </c>
      <c r="K1560" s="31">
        <v>3.24</v>
      </c>
      <c r="L1560" s="31">
        <v>6.69</v>
      </c>
      <c r="M1560" s="31">
        <v>8.74</v>
      </c>
      <c r="N1560" s="31">
        <v>22.04</v>
      </c>
      <c r="O1560" s="31">
        <v>47.76</v>
      </c>
      <c r="P1560" s="31">
        <v>30.2</v>
      </c>
      <c r="Q1560" s="31">
        <v>1.76</v>
      </c>
      <c r="R1560" s="32" t="s">
        <v>1064</v>
      </c>
      <c r="S1560" s="33">
        <v>6</v>
      </c>
      <c r="T1560" s="33">
        <v>5.9</v>
      </c>
      <c r="U1560" s="33">
        <v>5.9</v>
      </c>
      <c r="V1560" s="33">
        <v>4.7</v>
      </c>
      <c r="W1560" s="33">
        <v>4.7</v>
      </c>
      <c r="X1560" s="33">
        <v>4.7</v>
      </c>
      <c r="Y1560" s="31">
        <v>1.2</v>
      </c>
      <c r="Z1560" s="31">
        <v>0.156</v>
      </c>
      <c r="AA1560" s="31">
        <v>7.69</v>
      </c>
      <c r="AB1560" s="31">
        <v>1.65</v>
      </c>
      <c r="AC1560" s="31"/>
      <c r="AD1560" s="31">
        <v>0.27</v>
      </c>
      <c r="AE1560" s="31">
        <v>20.98</v>
      </c>
      <c r="AF1560" s="31">
        <v>7.3</v>
      </c>
      <c r="AG1560" s="31">
        <v>3.69</v>
      </c>
      <c r="AH1560" s="31">
        <v>0.1</v>
      </c>
      <c r="AI1560" s="31">
        <v>0.36</v>
      </c>
      <c r="AJ1560" s="31">
        <v>10.08</v>
      </c>
      <c r="AK1560" s="33">
        <v>50</v>
      </c>
      <c r="AL1560" s="31">
        <v>44.2</v>
      </c>
      <c r="AM1560" s="31">
        <v>10.78</v>
      </c>
      <c r="AN1560" s="31">
        <v>23.72</v>
      </c>
      <c r="AO1560" s="31">
        <v>2.4500000000000002</v>
      </c>
      <c r="AP1560" s="34">
        <v>13.9</v>
      </c>
    </row>
    <row r="1561" spans="1:42" x14ac:dyDescent="0.25">
      <c r="A1561" s="29">
        <v>117</v>
      </c>
      <c r="B1561" s="30" t="s">
        <v>4537</v>
      </c>
      <c r="C1561" s="29">
        <v>2</v>
      </c>
      <c r="D1561" s="29" t="s">
        <v>684</v>
      </c>
      <c r="E1561" s="29">
        <v>10</v>
      </c>
      <c r="F1561" s="48">
        <v>23</v>
      </c>
      <c r="G1561" s="29"/>
      <c r="H1561" s="29">
        <f t="shared" si="982"/>
        <v>13</v>
      </c>
      <c r="I1561" s="31">
        <v>0.78</v>
      </c>
      <c r="J1561" s="31">
        <v>2.64</v>
      </c>
      <c r="K1561" s="31">
        <v>3.1</v>
      </c>
      <c r="L1561" s="31">
        <v>6.57</v>
      </c>
      <c r="M1561" s="31">
        <v>8.17</v>
      </c>
      <c r="N1561" s="31">
        <v>21.26</v>
      </c>
      <c r="O1561" s="31">
        <v>43.97</v>
      </c>
      <c r="P1561" s="31">
        <v>34.770000000000003</v>
      </c>
      <c r="Q1561" s="31">
        <v>1.25</v>
      </c>
      <c r="R1561" s="32" t="s">
        <v>1064</v>
      </c>
      <c r="S1561" s="33">
        <v>5.8</v>
      </c>
      <c r="T1561" s="33">
        <v>5.8</v>
      </c>
      <c r="U1561" s="33">
        <v>5.8</v>
      </c>
      <c r="V1561" s="33">
        <v>4.5</v>
      </c>
      <c r="W1561" s="33">
        <v>4.5</v>
      </c>
      <c r="X1561" s="33">
        <v>4.5</v>
      </c>
      <c r="Y1561" s="31">
        <v>0.82</v>
      </c>
      <c r="Z1561" s="31">
        <v>0.127</v>
      </c>
      <c r="AA1561" s="31">
        <v>6.46</v>
      </c>
      <c r="AB1561" s="31">
        <v>1.7</v>
      </c>
      <c r="AC1561" s="31"/>
      <c r="AD1561" s="31">
        <v>0.08</v>
      </c>
      <c r="AE1561" s="31">
        <v>19.149999999999999</v>
      </c>
      <c r="AF1561" s="31">
        <v>6.12</v>
      </c>
      <c r="AG1561" s="31">
        <v>3.49</v>
      </c>
      <c r="AH1561" s="31">
        <v>0.1</v>
      </c>
      <c r="AI1561" s="31">
        <v>0.14000000000000001</v>
      </c>
      <c r="AJ1561" s="31">
        <v>9.6</v>
      </c>
      <c r="AK1561" s="33">
        <v>14</v>
      </c>
      <c r="AL1561" s="31">
        <v>42.2</v>
      </c>
      <c r="AM1561" s="31">
        <v>12.37</v>
      </c>
      <c r="AN1561" s="31">
        <v>24.53</v>
      </c>
      <c r="AO1561" s="31">
        <v>2.21</v>
      </c>
      <c r="AP1561" s="34">
        <v>14.3</v>
      </c>
    </row>
    <row r="1562" spans="1:42" x14ac:dyDescent="0.25">
      <c r="A1562" s="41">
        <v>117</v>
      </c>
      <c r="B1562" s="42" t="s">
        <v>4537</v>
      </c>
      <c r="C1562" s="41">
        <v>3</v>
      </c>
      <c r="D1562" s="41" t="s">
        <v>242</v>
      </c>
      <c r="E1562" s="41">
        <v>23</v>
      </c>
      <c r="F1562" s="49">
        <v>48</v>
      </c>
      <c r="G1562" s="41"/>
      <c r="H1562" s="41">
        <f t="shared" si="982"/>
        <v>25</v>
      </c>
      <c r="I1562" s="43">
        <v>0.4</v>
      </c>
      <c r="J1562" s="43">
        <v>1.44</v>
      </c>
      <c r="K1562" s="43">
        <v>1.1000000000000001</v>
      </c>
      <c r="L1562" s="43">
        <v>4.7300000000000004</v>
      </c>
      <c r="M1562" s="43">
        <v>9.52</v>
      </c>
      <c r="N1562" s="43">
        <v>17.190000000000001</v>
      </c>
      <c r="O1562" s="43">
        <v>38.15</v>
      </c>
      <c r="P1562" s="43">
        <v>44.66</v>
      </c>
      <c r="Q1562" s="43">
        <v>1.57</v>
      </c>
      <c r="R1562" s="44" t="s">
        <v>6</v>
      </c>
      <c r="S1562" s="45">
        <v>5.8</v>
      </c>
      <c r="T1562" s="45">
        <v>5.8</v>
      </c>
      <c r="U1562" s="45">
        <v>5.8</v>
      </c>
      <c r="V1562" s="45">
        <v>4.5999999999999996</v>
      </c>
      <c r="W1562" s="45">
        <v>4.5999999999999996</v>
      </c>
      <c r="X1562" s="45">
        <v>4.5999999999999996</v>
      </c>
      <c r="Y1562" s="43">
        <v>0.56000000000000005</v>
      </c>
      <c r="Z1562" s="43">
        <v>0.11899999999999999</v>
      </c>
      <c r="AA1562" s="43">
        <v>4.7</v>
      </c>
      <c r="AB1562" s="43">
        <v>1.67</v>
      </c>
      <c r="AC1562" s="43"/>
      <c r="AD1562" s="43">
        <v>0.03</v>
      </c>
      <c r="AE1562" s="43">
        <v>17.52</v>
      </c>
      <c r="AF1562" s="43">
        <v>5.0999999999999996</v>
      </c>
      <c r="AG1562" s="43">
        <v>3.3</v>
      </c>
      <c r="AH1562" s="43">
        <v>0.12</v>
      </c>
      <c r="AI1562" s="43">
        <v>0.12</v>
      </c>
      <c r="AJ1562" s="43">
        <v>9.1</v>
      </c>
      <c r="AK1562" s="45">
        <v>7</v>
      </c>
      <c r="AL1562" s="43">
        <v>38.76</v>
      </c>
      <c r="AM1562" s="43">
        <v>12.76</v>
      </c>
      <c r="AN1562" s="43">
        <v>27.74</v>
      </c>
      <c r="AO1562" s="43">
        <v>1.84</v>
      </c>
      <c r="AP1562" s="46">
        <v>15.4</v>
      </c>
    </row>
    <row r="1563" spans="1:42" x14ac:dyDescent="0.25">
      <c r="A1563" s="3">
        <v>117</v>
      </c>
      <c r="B1563" s="11" t="s">
        <v>4537</v>
      </c>
      <c r="C1563" s="3">
        <v>4</v>
      </c>
      <c r="D1563" s="3" t="s">
        <v>260</v>
      </c>
      <c r="E1563" s="3">
        <v>48</v>
      </c>
      <c r="F1563" s="50">
        <v>67</v>
      </c>
      <c r="G1563" s="3"/>
      <c r="H1563" s="3">
        <f t="shared" si="982"/>
        <v>19</v>
      </c>
      <c r="I1563" s="15">
        <v>0.22</v>
      </c>
      <c r="J1563" s="15">
        <v>0.54</v>
      </c>
      <c r="K1563" s="15">
        <v>0.82</v>
      </c>
      <c r="L1563" s="15">
        <v>3.13</v>
      </c>
      <c r="M1563" s="15">
        <v>9.14</v>
      </c>
      <c r="N1563" s="15">
        <v>13.85</v>
      </c>
      <c r="O1563" s="15">
        <v>50.03</v>
      </c>
      <c r="P1563" s="15">
        <v>36.119999999999997</v>
      </c>
      <c r="Q1563" s="15">
        <v>1.25</v>
      </c>
      <c r="R1563" s="23" t="s">
        <v>354</v>
      </c>
      <c r="S1563" s="19">
        <v>6.2</v>
      </c>
      <c r="T1563" s="19">
        <v>6.3</v>
      </c>
      <c r="U1563" s="19">
        <v>6.3</v>
      </c>
      <c r="V1563" s="19">
        <v>4.8</v>
      </c>
      <c r="W1563" s="19">
        <v>4.8</v>
      </c>
      <c r="X1563" s="19">
        <v>4.9000000000000004</v>
      </c>
      <c r="Y1563" s="15">
        <v>0.34</v>
      </c>
      <c r="Z1563" s="15">
        <v>0.105</v>
      </c>
      <c r="AA1563" s="15">
        <v>3.24</v>
      </c>
      <c r="AB1563" s="15">
        <v>1.63</v>
      </c>
      <c r="AC1563" s="15"/>
      <c r="AD1563" s="15">
        <v>0.03</v>
      </c>
      <c r="AE1563" s="15">
        <v>16.100000000000001</v>
      </c>
      <c r="AF1563" s="15">
        <v>4.83</v>
      </c>
      <c r="AG1563" s="15">
        <v>3.88</v>
      </c>
      <c r="AH1563" s="15">
        <v>0.12</v>
      </c>
      <c r="AI1563" s="15">
        <v>0.12</v>
      </c>
      <c r="AJ1563" s="15">
        <v>7.2</v>
      </c>
      <c r="AK1563" s="19">
        <v>6</v>
      </c>
      <c r="AL1563" s="15">
        <v>38.9</v>
      </c>
      <c r="AM1563" s="15">
        <v>12.76</v>
      </c>
      <c r="AN1563" s="15">
        <v>27.24</v>
      </c>
      <c r="AO1563" s="15">
        <v>1.87</v>
      </c>
      <c r="AP1563" s="27">
        <v>14.22</v>
      </c>
    </row>
    <row r="1564" spans="1:42" x14ac:dyDescent="0.25">
      <c r="A1564" s="3">
        <v>117</v>
      </c>
      <c r="B1564" s="11" t="s">
        <v>4537</v>
      </c>
      <c r="C1564" s="3">
        <v>5</v>
      </c>
      <c r="D1564" s="3" t="s">
        <v>3069</v>
      </c>
      <c r="E1564" s="3">
        <v>67</v>
      </c>
      <c r="F1564" s="50">
        <v>80</v>
      </c>
      <c r="G1564" s="3"/>
      <c r="H1564" s="3">
        <f t="shared" si="982"/>
        <v>13</v>
      </c>
      <c r="I1564" s="15">
        <v>0.56999999999999995</v>
      </c>
      <c r="J1564" s="15">
        <v>1.18</v>
      </c>
      <c r="K1564" s="15">
        <v>1.74</v>
      </c>
      <c r="L1564" s="15">
        <v>10.56</v>
      </c>
      <c r="M1564" s="15">
        <v>20.67</v>
      </c>
      <c r="N1564" s="15">
        <v>34.72</v>
      </c>
      <c r="O1564" s="15">
        <v>36.35</v>
      </c>
      <c r="P1564" s="15">
        <v>28.93</v>
      </c>
      <c r="Q1564" s="15">
        <v>6.07</v>
      </c>
      <c r="R1564" s="23" t="s">
        <v>1064</v>
      </c>
      <c r="S1564" s="19">
        <v>6.5</v>
      </c>
      <c r="T1564" s="19">
        <v>6.4</v>
      </c>
      <c r="U1564" s="19">
        <v>6.4</v>
      </c>
      <c r="V1564" s="19">
        <v>5.0999999999999996</v>
      </c>
      <c r="W1564" s="19">
        <v>5</v>
      </c>
      <c r="X1564" s="19">
        <v>5</v>
      </c>
      <c r="Y1564" s="15">
        <v>0.27</v>
      </c>
      <c r="Z1564" s="15"/>
      <c r="AA1564" s="15"/>
      <c r="AB1564" s="15">
        <v>1.69</v>
      </c>
      <c r="AC1564" s="15"/>
      <c r="AD1564" s="15">
        <v>0.05</v>
      </c>
      <c r="AE1564" s="15">
        <v>13.46</v>
      </c>
      <c r="AF1564" s="15">
        <v>4.46</v>
      </c>
      <c r="AG1564" s="15">
        <v>3.3</v>
      </c>
      <c r="AH1564" s="15">
        <v>0.14000000000000001</v>
      </c>
      <c r="AI1564" s="15">
        <v>0.12</v>
      </c>
      <c r="AJ1564" s="15">
        <v>5.6</v>
      </c>
      <c r="AK1564" s="19">
        <v>4</v>
      </c>
      <c r="AL1564" s="15">
        <v>39.799999999999997</v>
      </c>
      <c r="AM1564" s="15">
        <v>12.34</v>
      </c>
      <c r="AN1564" s="15">
        <v>27.16</v>
      </c>
      <c r="AO1564" s="15">
        <v>1.93</v>
      </c>
      <c r="AP1564" s="27">
        <v>14.7</v>
      </c>
    </row>
    <row r="1565" spans="1:42" x14ac:dyDescent="0.25">
      <c r="A1565" s="3">
        <v>117</v>
      </c>
      <c r="B1565" s="11" t="s">
        <v>4537</v>
      </c>
      <c r="C1565" s="3">
        <v>6</v>
      </c>
      <c r="D1565" s="3" t="s">
        <v>290</v>
      </c>
      <c r="E1565" s="3">
        <v>80</v>
      </c>
      <c r="F1565" s="50">
        <v>98</v>
      </c>
      <c r="G1565" s="3"/>
      <c r="H1565" s="3">
        <f t="shared" si="982"/>
        <v>18</v>
      </c>
      <c r="I1565" s="15">
        <v>9.56</v>
      </c>
      <c r="J1565" s="15">
        <v>14.71</v>
      </c>
      <c r="K1565" s="15">
        <v>13.19</v>
      </c>
      <c r="L1565" s="15">
        <v>16.420000000000002</v>
      </c>
      <c r="M1565" s="15">
        <v>7.95</v>
      </c>
      <c r="N1565" s="15">
        <v>61.83</v>
      </c>
      <c r="O1565" s="15">
        <v>17.809999999999999</v>
      </c>
      <c r="P1565" s="15">
        <v>20.36</v>
      </c>
      <c r="Q1565" s="15">
        <v>39.520000000000003</v>
      </c>
      <c r="R1565" s="23" t="s">
        <v>148</v>
      </c>
      <c r="S1565" s="19">
        <v>6.7</v>
      </c>
      <c r="T1565" s="19">
        <v>6.7</v>
      </c>
      <c r="U1565" s="19">
        <v>6.7</v>
      </c>
      <c r="V1565" s="19">
        <v>5</v>
      </c>
      <c r="W1565" s="19">
        <v>4.9000000000000004</v>
      </c>
      <c r="X1565" s="19">
        <v>5</v>
      </c>
      <c r="Y1565" s="15">
        <v>0.2</v>
      </c>
      <c r="Z1565" s="15"/>
      <c r="AA1565" s="15"/>
      <c r="AB1565" s="15">
        <v>1.74</v>
      </c>
      <c r="AC1565" s="15"/>
      <c r="AD1565" s="15">
        <v>0.05</v>
      </c>
      <c r="AE1565" s="15">
        <v>13.15</v>
      </c>
      <c r="AF1565" s="15">
        <v>4.28</v>
      </c>
      <c r="AG1565" s="15">
        <v>3.69</v>
      </c>
      <c r="AH1565" s="15">
        <v>0.12</v>
      </c>
      <c r="AI1565" s="15">
        <v>0.14000000000000001</v>
      </c>
      <c r="AJ1565" s="15">
        <v>5.12</v>
      </c>
      <c r="AK1565" s="19">
        <v>4</v>
      </c>
      <c r="AL1565" s="15">
        <v>41.4</v>
      </c>
      <c r="AM1565" s="15">
        <v>11.57</v>
      </c>
      <c r="AN1565" s="15">
        <v>27.43</v>
      </c>
      <c r="AO1565" s="15">
        <v>2.02</v>
      </c>
      <c r="AP1565" s="27">
        <v>15.2</v>
      </c>
    </row>
    <row r="1566" spans="1:42" ht="15.6" x14ac:dyDescent="0.3">
      <c r="A1566" s="59">
        <f>A1560</f>
        <v>117</v>
      </c>
      <c r="B1566" s="60" t="str">
        <f>B1560</f>
        <v>PO</v>
      </c>
      <c r="C1566" s="61"/>
      <c r="D1566" s="61"/>
      <c r="E1566" s="61"/>
      <c r="F1566" s="62"/>
      <c r="G1566" s="61"/>
      <c r="H1566" s="61"/>
      <c r="I1566" s="63">
        <f>((I1560*$H1560)+(I1561*$H1561))/$F1561</f>
        <v>0.81913043478260872</v>
      </c>
      <c r="J1566" s="63">
        <f>((J1560*$H1560)+(J1561*$H1561))/$F1561</f>
        <v>2.5791304347826087</v>
      </c>
      <c r="K1566" s="63">
        <f t="shared" ref="K1566:Q1566" si="1005">((K1560*$H1560)+(K1561*$H1561))/$F1561</f>
        <v>3.1608695652173919</v>
      </c>
      <c r="L1566" s="63">
        <f t="shared" si="1005"/>
        <v>6.6221739130434782</v>
      </c>
      <c r="M1566" s="63">
        <f t="shared" si="1005"/>
        <v>8.4178260869565218</v>
      </c>
      <c r="N1566" s="63">
        <f t="shared" si="1005"/>
        <v>21.599130434782609</v>
      </c>
      <c r="O1566" s="63">
        <f t="shared" si="1005"/>
        <v>45.617826086956526</v>
      </c>
      <c r="P1566" s="63">
        <f t="shared" si="1005"/>
        <v>32.783043478260872</v>
      </c>
      <c r="Q1566" s="63">
        <f t="shared" si="1005"/>
        <v>1.4717391304347827</v>
      </c>
      <c r="R1566" s="64" t="str">
        <f>R1560</f>
        <v>FA</v>
      </c>
      <c r="S1566" s="65">
        <f t="shared" ref="S1566:X1566" si="1006">((S1560*$H1560)+(S1561*$H1561)+(S1562*$H1562))/$F1562</f>
        <v>5.8416666666666659</v>
      </c>
      <c r="T1566" s="65">
        <f t="shared" si="1006"/>
        <v>5.8208333333333329</v>
      </c>
      <c r="U1566" s="65">
        <f t="shared" si="1006"/>
        <v>5.8208333333333329</v>
      </c>
      <c r="V1566" s="65">
        <f t="shared" si="1006"/>
        <v>4.59375</v>
      </c>
      <c r="W1566" s="65">
        <f t="shared" si="1006"/>
        <v>4.59375</v>
      </c>
      <c r="X1566" s="65">
        <f t="shared" si="1006"/>
        <v>4.59375</v>
      </c>
      <c r="Y1566" s="65">
        <f>((Y1560*$H1560)+(Y1561*$H1561)+(Y1562*$H1562))/$F1562</f>
        <v>0.76375000000000004</v>
      </c>
      <c r="Z1566" s="63">
        <f t="shared" ref="Z1566:AE1566" si="1007">((Z1560*$H1560)+(Z1561*$H1561))/$F1561</f>
        <v>0.13960869565217393</v>
      </c>
      <c r="AA1566" s="63">
        <f t="shared" si="1007"/>
        <v>6.9947826086956519</v>
      </c>
      <c r="AB1566" s="63">
        <f t="shared" si="1007"/>
        <v>1.6782608695652173</v>
      </c>
      <c r="AC1566" s="65">
        <f t="shared" ref="AC1566:AD1566" si="1008">((AC1560*$H1560)+(AC1561*$H1561)+(AC1562*$H1562))/$F1562</f>
        <v>0</v>
      </c>
      <c r="AD1566" s="65">
        <f t="shared" si="1008"/>
        <v>9.3541666666666676E-2</v>
      </c>
      <c r="AE1566" s="63">
        <f t="shared" si="1007"/>
        <v>19.945652173913043</v>
      </c>
      <c r="AF1566" s="65">
        <f t="shared" ref="AF1566:AP1566" si="1009">((AF1560*$H1560)+(AF1561*$H1561)+(AF1562*$H1562))/$F1562</f>
        <v>5.8345833333333337</v>
      </c>
      <c r="AG1566" s="65">
        <f t="shared" si="1009"/>
        <v>3.4327083333333337</v>
      </c>
      <c r="AH1566" s="65">
        <f t="shared" si="1009"/>
        <v>0.11041666666666666</v>
      </c>
      <c r="AI1566" s="65">
        <f t="shared" si="1009"/>
        <v>0.17541666666666667</v>
      </c>
      <c r="AJ1566" s="65">
        <f t="shared" si="1009"/>
        <v>9.4395833333333332</v>
      </c>
      <c r="AK1566" s="65">
        <f t="shared" si="1009"/>
        <v>17.854166666666668</v>
      </c>
      <c r="AL1566" s="65">
        <f t="shared" si="1009"/>
        <v>40.824999999999996</v>
      </c>
      <c r="AM1566" s="65">
        <f t="shared" si="1009"/>
        <v>12.241875</v>
      </c>
      <c r="AN1566" s="65">
        <f t="shared" si="1009"/>
        <v>26.033124999999998</v>
      </c>
      <c r="AO1566" s="65">
        <f t="shared" si="1009"/>
        <v>2.0672916666666667</v>
      </c>
      <c r="AP1566" s="65">
        <f t="shared" si="1009"/>
        <v>14.789583333333333</v>
      </c>
    </row>
    <row r="1567" spans="1:42" x14ac:dyDescent="0.25">
      <c r="A1567" s="35">
        <v>118</v>
      </c>
      <c r="B1567" s="36" t="s">
        <v>4537</v>
      </c>
      <c r="C1567" s="35">
        <v>1</v>
      </c>
      <c r="D1567" s="35" t="s">
        <v>660</v>
      </c>
      <c r="E1567" s="35">
        <v>0</v>
      </c>
      <c r="F1567" s="51">
        <v>16</v>
      </c>
      <c r="G1567" s="35"/>
      <c r="H1567" s="35">
        <f t="shared" si="982"/>
        <v>16</v>
      </c>
      <c r="I1567" s="37">
        <v>7.0000000000000007E-2</v>
      </c>
      <c r="J1567" s="37">
        <v>0.2</v>
      </c>
      <c r="K1567" s="37">
        <v>1.31</v>
      </c>
      <c r="L1567" s="37">
        <v>18.7</v>
      </c>
      <c r="M1567" s="37">
        <v>19.38</v>
      </c>
      <c r="N1567" s="37">
        <v>39.659999999999997</v>
      </c>
      <c r="O1567" s="37">
        <v>42.36</v>
      </c>
      <c r="P1567" s="37">
        <v>17.98</v>
      </c>
      <c r="Q1567" s="37"/>
      <c r="R1567" s="38" t="s">
        <v>225</v>
      </c>
      <c r="S1567" s="39">
        <v>7.8</v>
      </c>
      <c r="T1567" s="39">
        <v>7.8</v>
      </c>
      <c r="U1567" s="39">
        <v>7.8</v>
      </c>
      <c r="V1567" s="39">
        <v>6.8</v>
      </c>
      <c r="W1567" s="39">
        <v>6.8</v>
      </c>
      <c r="X1567" s="39">
        <v>6.8</v>
      </c>
      <c r="Y1567" s="37">
        <v>0.88</v>
      </c>
      <c r="Z1567" s="37">
        <v>0.26700000000000002</v>
      </c>
      <c r="AA1567" s="37">
        <v>3.29</v>
      </c>
      <c r="AB1567" s="37">
        <v>1.54</v>
      </c>
      <c r="AC1567" s="37">
        <v>4.8</v>
      </c>
      <c r="AD1567" s="37">
        <v>0.33</v>
      </c>
      <c r="AE1567" s="37"/>
      <c r="AF1567" s="37"/>
      <c r="AG1567" s="37"/>
      <c r="AH1567" s="37"/>
      <c r="AI1567" s="37"/>
      <c r="AJ1567" s="37"/>
      <c r="AK1567" s="39">
        <v>164</v>
      </c>
      <c r="AL1567" s="37"/>
      <c r="AM1567" s="37"/>
      <c r="AN1567" s="37"/>
      <c r="AO1567" s="37"/>
      <c r="AP1567" s="40"/>
    </row>
    <row r="1568" spans="1:42" x14ac:dyDescent="0.25">
      <c r="A1568" s="41">
        <v>118</v>
      </c>
      <c r="B1568" s="42" t="s">
        <v>4537</v>
      </c>
      <c r="C1568" s="41">
        <v>2</v>
      </c>
      <c r="D1568" s="41" t="s">
        <v>684</v>
      </c>
      <c r="E1568" s="41">
        <v>16</v>
      </c>
      <c r="F1568" s="49">
        <v>38</v>
      </c>
      <c r="G1568" s="41"/>
      <c r="H1568" s="41">
        <f t="shared" si="982"/>
        <v>22</v>
      </c>
      <c r="I1568" s="43">
        <v>0.03</v>
      </c>
      <c r="J1568" s="43">
        <v>0.18</v>
      </c>
      <c r="K1568" s="43">
        <v>0.31</v>
      </c>
      <c r="L1568" s="43">
        <v>4.6500000000000004</v>
      </c>
      <c r="M1568" s="43">
        <v>21.37</v>
      </c>
      <c r="N1568" s="43">
        <v>26.54</v>
      </c>
      <c r="O1568" s="43">
        <v>60.59</v>
      </c>
      <c r="P1568" s="43">
        <v>12.87</v>
      </c>
      <c r="Q1568" s="43"/>
      <c r="R1568" s="44" t="s">
        <v>283</v>
      </c>
      <c r="S1568" s="45">
        <v>8.1999999999999993</v>
      </c>
      <c r="T1568" s="45">
        <v>8.1</v>
      </c>
      <c r="U1568" s="45">
        <v>8.1999999999999993</v>
      </c>
      <c r="V1568" s="45">
        <v>7.5</v>
      </c>
      <c r="W1568" s="45">
        <v>7.4</v>
      </c>
      <c r="X1568" s="45">
        <v>7.5</v>
      </c>
      <c r="Y1568" s="43">
        <v>0.24</v>
      </c>
      <c r="Z1568" s="43">
        <v>0.185</v>
      </c>
      <c r="AA1568" s="43">
        <v>1.29</v>
      </c>
      <c r="AB1568" s="43">
        <v>1.35</v>
      </c>
      <c r="AC1568" s="43">
        <v>9</v>
      </c>
      <c r="AD1568" s="43">
        <v>0.18</v>
      </c>
      <c r="AE1568" s="43"/>
      <c r="AF1568" s="43"/>
      <c r="AG1568" s="43"/>
      <c r="AH1568" s="43"/>
      <c r="AI1568" s="43"/>
      <c r="AJ1568" s="43"/>
      <c r="AK1568" s="45">
        <v>11</v>
      </c>
      <c r="AL1568" s="43"/>
      <c r="AM1568" s="43"/>
      <c r="AN1568" s="43"/>
      <c r="AO1568" s="43"/>
      <c r="AP1568" s="46"/>
    </row>
    <row r="1569" spans="1:42" x14ac:dyDescent="0.25">
      <c r="A1569" s="41">
        <v>118</v>
      </c>
      <c r="B1569" s="42" t="s">
        <v>4537</v>
      </c>
      <c r="C1569" s="41">
        <v>3</v>
      </c>
      <c r="D1569" s="41" t="s">
        <v>980</v>
      </c>
      <c r="E1569" s="41">
        <v>38</v>
      </c>
      <c r="F1569" s="49">
        <v>70</v>
      </c>
      <c r="G1569" s="41"/>
      <c r="H1569" s="41">
        <f t="shared" si="982"/>
        <v>32</v>
      </c>
      <c r="I1569" s="43">
        <v>0.02</v>
      </c>
      <c r="J1569" s="43">
        <v>0.12</v>
      </c>
      <c r="K1569" s="43">
        <v>0.33</v>
      </c>
      <c r="L1569" s="43">
        <v>3.03</v>
      </c>
      <c r="M1569" s="43">
        <v>17.14</v>
      </c>
      <c r="N1569" s="43">
        <v>20.64</v>
      </c>
      <c r="O1569" s="43">
        <v>65.77</v>
      </c>
      <c r="P1569" s="43">
        <v>13.59</v>
      </c>
      <c r="Q1569" s="43"/>
      <c r="R1569" s="44" t="s">
        <v>283</v>
      </c>
      <c r="S1569" s="45">
        <v>8.3000000000000007</v>
      </c>
      <c r="T1569" s="45">
        <v>8.1999999999999993</v>
      </c>
      <c r="U1569" s="45">
        <v>8.3000000000000007</v>
      </c>
      <c r="V1569" s="45">
        <v>7.3</v>
      </c>
      <c r="W1569" s="45">
        <v>7.3</v>
      </c>
      <c r="X1569" s="45">
        <v>7.6</v>
      </c>
      <c r="Y1569" s="43">
        <v>0.19</v>
      </c>
      <c r="Z1569" s="43">
        <v>0.16900000000000001</v>
      </c>
      <c r="AA1569" s="43">
        <v>1.1200000000000001</v>
      </c>
      <c r="AB1569" s="43">
        <v>1.34</v>
      </c>
      <c r="AC1569" s="43">
        <v>10.7</v>
      </c>
      <c r="AD1569" s="43">
        <v>0.19</v>
      </c>
      <c r="AE1569" s="43"/>
      <c r="AF1569" s="43"/>
      <c r="AG1569" s="43"/>
      <c r="AH1569" s="43"/>
      <c r="AI1569" s="43"/>
      <c r="AJ1569" s="43"/>
      <c r="AK1569" s="45">
        <v>7</v>
      </c>
      <c r="AL1569" s="43"/>
      <c r="AM1569" s="43"/>
      <c r="AN1569" s="43"/>
      <c r="AO1569" s="43"/>
      <c r="AP1569" s="46"/>
    </row>
    <row r="1570" spans="1:42" x14ac:dyDescent="0.25">
      <c r="A1570" s="3">
        <v>118</v>
      </c>
      <c r="B1570" s="11" t="s">
        <v>4537</v>
      </c>
      <c r="C1570" s="3">
        <v>4</v>
      </c>
      <c r="D1570" s="3" t="s">
        <v>1721</v>
      </c>
      <c r="E1570" s="3">
        <v>70</v>
      </c>
      <c r="F1570" s="50">
        <v>87</v>
      </c>
      <c r="G1570" s="3"/>
      <c r="H1570" s="3">
        <f t="shared" si="982"/>
        <v>17</v>
      </c>
      <c r="I1570" s="15"/>
      <c r="J1570" s="15">
        <v>0.18</v>
      </c>
      <c r="K1570" s="15">
        <v>0.89</v>
      </c>
      <c r="L1570" s="15">
        <v>18.03</v>
      </c>
      <c r="M1570" s="15">
        <v>48.35</v>
      </c>
      <c r="N1570" s="15">
        <v>67.45</v>
      </c>
      <c r="O1570" s="15">
        <v>26.1</v>
      </c>
      <c r="P1570" s="15">
        <v>6.45</v>
      </c>
      <c r="Q1570" s="15"/>
      <c r="R1570" s="23" t="s">
        <v>506</v>
      </c>
      <c r="S1570" s="19">
        <v>8.1999999999999993</v>
      </c>
      <c r="T1570" s="19">
        <v>8.1999999999999993</v>
      </c>
      <c r="U1570" s="19">
        <v>8.3000000000000007</v>
      </c>
      <c r="V1570" s="19">
        <v>7.2</v>
      </c>
      <c r="W1570" s="19">
        <v>7.2</v>
      </c>
      <c r="X1570" s="19">
        <v>7.7</v>
      </c>
      <c r="Y1570" s="15">
        <v>0.12</v>
      </c>
      <c r="Z1570" s="15">
        <v>0.1</v>
      </c>
      <c r="AA1570" s="15">
        <v>1.2</v>
      </c>
      <c r="AB1570" s="15">
        <v>1.42</v>
      </c>
      <c r="AC1570" s="15">
        <v>11.7</v>
      </c>
      <c r="AD1570" s="15">
        <v>0.16</v>
      </c>
      <c r="AE1570" s="15"/>
      <c r="AF1570" s="15"/>
      <c r="AG1570" s="15"/>
      <c r="AH1570" s="15"/>
      <c r="AI1570" s="15"/>
      <c r="AJ1570" s="15"/>
      <c r="AK1570" s="19">
        <v>7</v>
      </c>
      <c r="AL1570" s="15"/>
      <c r="AM1570" s="15"/>
      <c r="AN1570" s="15"/>
      <c r="AO1570" s="15"/>
      <c r="AP1570" s="27"/>
    </row>
    <row r="1571" spans="1:42" x14ac:dyDescent="0.25">
      <c r="A1571" s="3">
        <v>118</v>
      </c>
      <c r="B1571" s="11" t="s">
        <v>4537</v>
      </c>
      <c r="C1571" s="3">
        <v>5</v>
      </c>
      <c r="D1571" s="3" t="s">
        <v>5007</v>
      </c>
      <c r="E1571" s="3">
        <v>87</v>
      </c>
      <c r="F1571" s="50">
        <v>98</v>
      </c>
      <c r="G1571" s="3"/>
      <c r="H1571" s="3">
        <f t="shared" si="982"/>
        <v>11</v>
      </c>
      <c r="I1571" s="15">
        <v>0.04</v>
      </c>
      <c r="J1571" s="15">
        <v>0.57999999999999996</v>
      </c>
      <c r="K1571" s="15">
        <v>2.14</v>
      </c>
      <c r="L1571" s="15">
        <v>7.7</v>
      </c>
      <c r="M1571" s="15">
        <v>30</v>
      </c>
      <c r="N1571" s="15">
        <v>40.46</v>
      </c>
      <c r="O1571" s="15">
        <v>48.84</v>
      </c>
      <c r="P1571" s="15">
        <v>10.7</v>
      </c>
      <c r="Q1571" s="15"/>
      <c r="R1571" s="23" t="s">
        <v>225</v>
      </c>
      <c r="S1571" s="19">
        <v>8.3000000000000007</v>
      </c>
      <c r="T1571" s="19">
        <v>8.3000000000000007</v>
      </c>
      <c r="U1571" s="19">
        <v>8.4</v>
      </c>
      <c r="V1571" s="19">
        <v>7.3</v>
      </c>
      <c r="W1571" s="19">
        <v>7.2</v>
      </c>
      <c r="X1571" s="19">
        <v>7.7</v>
      </c>
      <c r="Y1571" s="15">
        <v>0.15</v>
      </c>
      <c r="Z1571" s="15"/>
      <c r="AA1571" s="15"/>
      <c r="AB1571" s="15">
        <v>1.49</v>
      </c>
      <c r="AC1571" s="15">
        <v>10.7</v>
      </c>
      <c r="AD1571" s="15">
        <v>0.15</v>
      </c>
      <c r="AE1571" s="15"/>
      <c r="AF1571" s="15"/>
      <c r="AG1571" s="15"/>
      <c r="AH1571" s="15"/>
      <c r="AI1571" s="15"/>
      <c r="AJ1571" s="15"/>
      <c r="AK1571" s="19">
        <v>3</v>
      </c>
      <c r="AL1571" s="15"/>
      <c r="AM1571" s="15"/>
      <c r="AN1571" s="15"/>
      <c r="AO1571" s="15"/>
      <c r="AP1571" s="27"/>
    </row>
    <row r="1572" spans="1:42" x14ac:dyDescent="0.25">
      <c r="A1572" s="3">
        <v>118</v>
      </c>
      <c r="B1572" s="11" t="s">
        <v>4537</v>
      </c>
      <c r="C1572" s="3">
        <v>6</v>
      </c>
      <c r="D1572" s="3" t="s">
        <v>1283</v>
      </c>
      <c r="E1572" s="3">
        <v>98</v>
      </c>
      <c r="F1572" s="50">
        <v>120</v>
      </c>
      <c r="G1572" s="3"/>
      <c r="H1572" s="3">
        <f t="shared" si="982"/>
        <v>22</v>
      </c>
      <c r="I1572" s="15">
        <v>0.06</v>
      </c>
      <c r="J1572" s="15">
        <v>7.92</v>
      </c>
      <c r="K1572" s="15">
        <v>40.4</v>
      </c>
      <c r="L1572" s="15">
        <v>39.18</v>
      </c>
      <c r="M1572" s="15">
        <v>4.41</v>
      </c>
      <c r="N1572" s="15">
        <v>91.97</v>
      </c>
      <c r="O1572" s="15">
        <v>4.09</v>
      </c>
      <c r="P1572" s="15">
        <v>3.94</v>
      </c>
      <c r="Q1572" s="15"/>
      <c r="R1572" s="23" t="s">
        <v>16</v>
      </c>
      <c r="S1572" s="19">
        <v>8.1999999999999993</v>
      </c>
      <c r="T1572" s="19">
        <v>8.1999999999999993</v>
      </c>
      <c r="U1572" s="19">
        <v>8.3000000000000007</v>
      </c>
      <c r="V1572" s="19">
        <v>7.2</v>
      </c>
      <c r="W1572" s="19">
        <v>7.3</v>
      </c>
      <c r="X1572" s="19">
        <v>7.2</v>
      </c>
      <c r="Y1572" s="15">
        <v>0.06</v>
      </c>
      <c r="Z1572" s="15"/>
      <c r="AA1572" s="15"/>
      <c r="AB1572" s="15"/>
      <c r="AC1572" s="15">
        <v>9</v>
      </c>
      <c r="AD1572" s="15">
        <v>0.15</v>
      </c>
      <c r="AE1572" s="15"/>
      <c r="AF1572" s="15"/>
      <c r="AG1572" s="15"/>
      <c r="AH1572" s="15"/>
      <c r="AI1572" s="15"/>
      <c r="AJ1572" s="15"/>
      <c r="AK1572" s="19">
        <v>6</v>
      </c>
      <c r="AL1572" s="15"/>
      <c r="AM1572" s="15"/>
      <c r="AN1572" s="15"/>
      <c r="AO1572" s="15"/>
      <c r="AP1572" s="27"/>
    </row>
    <row r="1573" spans="1:42" ht="15.6" x14ac:dyDescent="0.3">
      <c r="A1573" s="59">
        <f>A1567</f>
        <v>118</v>
      </c>
      <c r="B1573" s="60" t="str">
        <f>B1567</f>
        <v>PO</v>
      </c>
      <c r="C1573" s="61"/>
      <c r="D1573" s="61"/>
      <c r="E1573" s="61"/>
      <c r="F1573" s="62"/>
      <c r="G1573" s="61"/>
      <c r="H1573" s="61"/>
      <c r="I1573" s="63">
        <f>I1567</f>
        <v>7.0000000000000007E-2</v>
      </c>
      <c r="J1573" s="63">
        <f t="shared" ref="J1573:AE1573" si="1010">J1567</f>
        <v>0.2</v>
      </c>
      <c r="K1573" s="63">
        <f t="shared" si="1010"/>
        <v>1.31</v>
      </c>
      <c r="L1573" s="63">
        <f t="shared" si="1010"/>
        <v>18.7</v>
      </c>
      <c r="M1573" s="63">
        <f t="shared" si="1010"/>
        <v>19.38</v>
      </c>
      <c r="N1573" s="63">
        <f t="shared" si="1010"/>
        <v>39.659999999999997</v>
      </c>
      <c r="O1573" s="63">
        <f t="shared" si="1010"/>
        <v>42.36</v>
      </c>
      <c r="P1573" s="63">
        <f t="shared" si="1010"/>
        <v>17.98</v>
      </c>
      <c r="Q1573" s="63">
        <f t="shared" si="1010"/>
        <v>0</v>
      </c>
      <c r="R1573" s="64" t="str">
        <f t="shared" si="1010"/>
        <v>F</v>
      </c>
      <c r="S1573" s="65">
        <f t="shared" ref="S1573:X1573" si="1011">((S1567*$H1567)+(S1568*$H1568)+(S1569*$H1569))/$F1569</f>
        <v>8.154285714285713</v>
      </c>
      <c r="T1573" s="65">
        <f t="shared" si="1011"/>
        <v>8.0771428571428565</v>
      </c>
      <c r="U1573" s="65">
        <f t="shared" si="1011"/>
        <v>8.154285714285713</v>
      </c>
      <c r="V1573" s="65">
        <f t="shared" si="1011"/>
        <v>7.2485714285714282</v>
      </c>
      <c r="W1573" s="65">
        <f t="shared" si="1011"/>
        <v>7.217142857142858</v>
      </c>
      <c r="X1573" s="65">
        <f t="shared" si="1011"/>
        <v>7.3857142857142861</v>
      </c>
      <c r="Y1573" s="65">
        <f>((Y1567*$H1567)+(Y1568*$H1568)+(Y1569*$H1569))/$F1569</f>
        <v>0.36342857142857138</v>
      </c>
      <c r="Z1573" s="63">
        <f t="shared" si="1010"/>
        <v>0.26700000000000002</v>
      </c>
      <c r="AA1573" s="63">
        <f t="shared" si="1010"/>
        <v>3.29</v>
      </c>
      <c r="AB1573" s="63">
        <f t="shared" si="1010"/>
        <v>1.54</v>
      </c>
      <c r="AC1573" s="65">
        <f>((AC1567*$H1567)+(AC1568*$H1568)+(AC1569*$H1569))/$F1569</f>
        <v>8.8171428571428585</v>
      </c>
      <c r="AD1573" s="65">
        <f>((AD1567*$H1567)+(AD1568*$H1568)+(AD1569*$H1569))/$F1569</f>
        <v>0.21885714285714286</v>
      </c>
      <c r="AE1573" s="63">
        <f t="shared" si="1010"/>
        <v>0</v>
      </c>
      <c r="AF1573" s="65">
        <f t="shared" ref="AF1573:AP1573" si="1012">((AF1567*$H1567)+(AF1568*$H1568)+(AF1569*$H1569))/$F1569</f>
        <v>0</v>
      </c>
      <c r="AG1573" s="65">
        <f t="shared" si="1012"/>
        <v>0</v>
      </c>
      <c r="AH1573" s="65">
        <f t="shared" si="1012"/>
        <v>0</v>
      </c>
      <c r="AI1573" s="65">
        <f t="shared" si="1012"/>
        <v>0</v>
      </c>
      <c r="AJ1573" s="65">
        <f t="shared" si="1012"/>
        <v>0</v>
      </c>
      <c r="AK1573" s="65">
        <f t="shared" si="1012"/>
        <v>44.142857142857146</v>
      </c>
      <c r="AL1573" s="65">
        <f t="shared" si="1012"/>
        <v>0</v>
      </c>
      <c r="AM1573" s="65">
        <f t="shared" si="1012"/>
        <v>0</v>
      </c>
      <c r="AN1573" s="65">
        <f t="shared" si="1012"/>
        <v>0</v>
      </c>
      <c r="AO1573" s="65">
        <f t="shared" si="1012"/>
        <v>0</v>
      </c>
      <c r="AP1573" s="65">
        <f t="shared" si="1012"/>
        <v>0</v>
      </c>
    </row>
    <row r="1574" spans="1:42" x14ac:dyDescent="0.25">
      <c r="A1574" s="35">
        <v>130</v>
      </c>
      <c r="B1574" s="36" t="s">
        <v>4537</v>
      </c>
      <c r="C1574" s="35">
        <v>1</v>
      </c>
      <c r="D1574" s="35" t="s">
        <v>6</v>
      </c>
      <c r="E1574" s="35">
        <v>0</v>
      </c>
      <c r="F1574" s="51">
        <v>10</v>
      </c>
      <c r="G1574" s="35"/>
      <c r="H1574" s="35">
        <f t="shared" si="982"/>
        <v>10</v>
      </c>
      <c r="I1574" s="37">
        <v>0.3</v>
      </c>
      <c r="J1574" s="37">
        <v>0.88</v>
      </c>
      <c r="K1574" s="37">
        <v>7.2</v>
      </c>
      <c r="L1574" s="37">
        <v>2.2000000000000002</v>
      </c>
      <c r="M1574" s="37">
        <v>4.8</v>
      </c>
      <c r="N1574" s="37">
        <v>15.38</v>
      </c>
      <c r="O1574" s="37">
        <v>58.62</v>
      </c>
      <c r="P1574" s="37">
        <v>26</v>
      </c>
      <c r="Q1574" s="37"/>
      <c r="R1574" s="38" t="s">
        <v>283</v>
      </c>
      <c r="S1574" s="39">
        <v>6.6</v>
      </c>
      <c r="T1574" s="39">
        <v>6.7</v>
      </c>
      <c r="U1574" s="39">
        <v>7.15</v>
      </c>
      <c r="V1574" s="39">
        <v>5.65</v>
      </c>
      <c r="W1574" s="39">
        <v>5.75</v>
      </c>
      <c r="X1574" s="39">
        <v>5.95</v>
      </c>
      <c r="Y1574" s="37">
        <v>1.3859999999999999</v>
      </c>
      <c r="Z1574" s="37">
        <v>0.11700000000000001</v>
      </c>
      <c r="AA1574" s="37"/>
      <c r="AB1574" s="37">
        <v>1.58</v>
      </c>
      <c r="AC1574" s="37">
        <v>2.5</v>
      </c>
      <c r="AD1574" s="37">
        <v>0.56000000000000005</v>
      </c>
      <c r="AE1574" s="37">
        <v>16.059999999999999</v>
      </c>
      <c r="AF1574" s="37">
        <v>9.4</v>
      </c>
      <c r="AG1574" s="37">
        <v>1.42</v>
      </c>
      <c r="AH1574" s="37">
        <v>0.5</v>
      </c>
      <c r="AI1574" s="37">
        <v>0.6</v>
      </c>
      <c r="AJ1574" s="37">
        <v>5.2</v>
      </c>
      <c r="AK1574" s="39">
        <v>0</v>
      </c>
      <c r="AL1574" s="37"/>
      <c r="AM1574" s="37"/>
      <c r="AN1574" s="37"/>
      <c r="AO1574" s="37"/>
      <c r="AP1574" s="40"/>
    </row>
    <row r="1575" spans="1:42" x14ac:dyDescent="0.25">
      <c r="A1575" s="41">
        <v>130</v>
      </c>
      <c r="B1575" s="42" t="s">
        <v>4537</v>
      </c>
      <c r="C1575" s="41">
        <v>2</v>
      </c>
      <c r="D1575" s="41" t="s">
        <v>2157</v>
      </c>
      <c r="E1575" s="41">
        <v>10</v>
      </c>
      <c r="F1575" s="49">
        <v>31</v>
      </c>
      <c r="G1575" s="41"/>
      <c r="H1575" s="41">
        <f t="shared" si="982"/>
        <v>21</v>
      </c>
      <c r="I1575" s="43">
        <v>0.08</v>
      </c>
      <c r="J1575" s="43">
        <v>0.08</v>
      </c>
      <c r="K1575" s="43">
        <v>0.66</v>
      </c>
      <c r="L1575" s="43">
        <v>11.72</v>
      </c>
      <c r="M1575" s="43">
        <v>49.04</v>
      </c>
      <c r="N1575" s="43">
        <v>61.58</v>
      </c>
      <c r="O1575" s="43">
        <v>30.42</v>
      </c>
      <c r="P1575" s="43">
        <v>8</v>
      </c>
      <c r="Q1575" s="43"/>
      <c r="R1575" s="44" t="s">
        <v>506</v>
      </c>
      <c r="S1575" s="45">
        <v>6.75</v>
      </c>
      <c r="T1575" s="45">
        <v>6.8</v>
      </c>
      <c r="U1575" s="45">
        <v>7.05</v>
      </c>
      <c r="V1575" s="45">
        <v>5.25</v>
      </c>
      <c r="W1575" s="45">
        <v>5.3</v>
      </c>
      <c r="X1575" s="45">
        <v>5.7</v>
      </c>
      <c r="Y1575" s="43">
        <v>0.224</v>
      </c>
      <c r="Z1575" s="43">
        <v>7.1999999999999995E-2</v>
      </c>
      <c r="AA1575" s="43"/>
      <c r="AB1575" s="43">
        <v>1.33</v>
      </c>
      <c r="AC1575" s="43">
        <v>2.1</v>
      </c>
      <c r="AD1575" s="43">
        <v>0.49</v>
      </c>
      <c r="AE1575" s="43">
        <v>10.23</v>
      </c>
      <c r="AF1575" s="43">
        <v>4.2</v>
      </c>
      <c r="AG1575" s="43">
        <v>2.34</v>
      </c>
      <c r="AH1575" s="43">
        <v>0.26</v>
      </c>
      <c r="AI1575" s="43">
        <v>0.48</v>
      </c>
      <c r="AJ1575" s="43">
        <v>2.96</v>
      </c>
      <c r="AK1575" s="45">
        <v>0</v>
      </c>
      <c r="AL1575" s="43"/>
      <c r="AM1575" s="43"/>
      <c r="AN1575" s="43"/>
      <c r="AO1575" s="43"/>
      <c r="AP1575" s="46"/>
    </row>
    <row r="1576" spans="1:42" x14ac:dyDescent="0.25">
      <c r="A1576" s="41">
        <v>130</v>
      </c>
      <c r="B1576" s="42" t="s">
        <v>4537</v>
      </c>
      <c r="C1576" s="41">
        <v>3</v>
      </c>
      <c r="D1576" s="41" t="s">
        <v>290</v>
      </c>
      <c r="E1576" s="41">
        <v>31</v>
      </c>
      <c r="F1576" s="49">
        <v>51</v>
      </c>
      <c r="G1576" s="41"/>
      <c r="H1576" s="41">
        <f t="shared" si="982"/>
        <v>20</v>
      </c>
      <c r="I1576" s="43">
        <v>0.08</v>
      </c>
      <c r="J1576" s="43">
        <v>0.1</v>
      </c>
      <c r="K1576" s="43">
        <v>12.7</v>
      </c>
      <c r="L1576" s="43">
        <v>30.54</v>
      </c>
      <c r="M1576" s="43">
        <v>17.96</v>
      </c>
      <c r="N1576" s="43">
        <v>61.38</v>
      </c>
      <c r="O1576" s="43">
        <v>32.619999999999997</v>
      </c>
      <c r="P1576" s="43">
        <v>6</v>
      </c>
      <c r="Q1576" s="43"/>
      <c r="R1576" s="44" t="s">
        <v>506</v>
      </c>
      <c r="S1576" s="45">
        <v>6.8</v>
      </c>
      <c r="T1576" s="45">
        <v>6.8</v>
      </c>
      <c r="U1576" s="45">
        <v>6.8</v>
      </c>
      <c r="V1576" s="45">
        <v>5.6</v>
      </c>
      <c r="W1576" s="45">
        <v>5.65</v>
      </c>
      <c r="X1576" s="45">
        <v>6.85</v>
      </c>
      <c r="Y1576" s="43">
        <v>0.112</v>
      </c>
      <c r="Z1576" s="43">
        <v>3.9E-2</v>
      </c>
      <c r="AA1576" s="43"/>
      <c r="AB1576" s="43">
        <v>1.33</v>
      </c>
      <c r="AC1576" s="43">
        <v>2.2000000000000002</v>
      </c>
      <c r="AD1576" s="43">
        <v>0.49</v>
      </c>
      <c r="AE1576" s="43">
        <v>9</v>
      </c>
      <c r="AF1576" s="43">
        <v>4</v>
      </c>
      <c r="AG1576" s="43">
        <v>1.42</v>
      </c>
      <c r="AH1576" s="43">
        <v>0.4</v>
      </c>
      <c r="AI1576" s="43">
        <v>0.17</v>
      </c>
      <c r="AJ1576" s="43">
        <v>4</v>
      </c>
      <c r="AK1576" s="45">
        <v>0</v>
      </c>
      <c r="AL1576" s="43"/>
      <c r="AM1576" s="43"/>
      <c r="AN1576" s="43"/>
      <c r="AO1576" s="43"/>
      <c r="AP1576" s="46"/>
    </row>
    <row r="1577" spans="1:42" x14ac:dyDescent="0.25">
      <c r="A1577" s="3">
        <v>130</v>
      </c>
      <c r="B1577" s="11" t="s">
        <v>4537</v>
      </c>
      <c r="C1577" s="3">
        <v>4</v>
      </c>
      <c r="D1577" s="3" t="s">
        <v>1721</v>
      </c>
      <c r="E1577" s="3">
        <v>51</v>
      </c>
      <c r="F1577" s="50">
        <v>75</v>
      </c>
      <c r="G1577" s="3"/>
      <c r="H1577" s="3">
        <f t="shared" si="982"/>
        <v>24</v>
      </c>
      <c r="I1577" s="15">
        <v>0.14000000000000001</v>
      </c>
      <c r="J1577" s="15">
        <v>0.2</v>
      </c>
      <c r="K1577" s="15">
        <v>16.64</v>
      </c>
      <c r="L1577" s="15">
        <v>0.2</v>
      </c>
      <c r="M1577" s="15">
        <v>13.6</v>
      </c>
      <c r="N1577" s="15">
        <v>30.78</v>
      </c>
      <c r="O1577" s="15">
        <v>57.22</v>
      </c>
      <c r="P1577" s="15">
        <v>12</v>
      </c>
      <c r="Q1577" s="15"/>
      <c r="R1577" s="23" t="s">
        <v>283</v>
      </c>
      <c r="S1577" s="19">
        <v>7.9</v>
      </c>
      <c r="T1577" s="19">
        <v>8.0500000000000007</v>
      </c>
      <c r="U1577" s="19">
        <v>8.5</v>
      </c>
      <c r="V1577" s="19">
        <v>6.45</v>
      </c>
      <c r="W1577" s="19">
        <v>7.15</v>
      </c>
      <c r="X1577" s="19">
        <v>7.85</v>
      </c>
      <c r="Y1577" s="15">
        <v>0.224</v>
      </c>
      <c r="Z1577" s="15">
        <v>3.5999999999999997E-2</v>
      </c>
      <c r="AA1577" s="15"/>
      <c r="AB1577" s="15">
        <v>1.5</v>
      </c>
      <c r="AC1577" s="15">
        <v>4.3</v>
      </c>
      <c r="AD1577" s="15">
        <v>0.83</v>
      </c>
      <c r="AE1577" s="15">
        <v>13.95</v>
      </c>
      <c r="AF1577" s="15">
        <v>10.4</v>
      </c>
      <c r="AG1577" s="15">
        <v>1.56</v>
      </c>
      <c r="AH1577" s="15">
        <v>0.46</v>
      </c>
      <c r="AI1577" s="15">
        <v>0.14000000000000001</v>
      </c>
      <c r="AJ1577" s="15">
        <v>10</v>
      </c>
      <c r="AK1577" s="19">
        <v>0</v>
      </c>
      <c r="AL1577" s="15"/>
      <c r="AM1577" s="15"/>
      <c r="AN1577" s="15"/>
      <c r="AO1577" s="15"/>
      <c r="AP1577" s="27"/>
    </row>
    <row r="1578" spans="1:42" x14ac:dyDescent="0.25">
      <c r="A1578" s="3">
        <v>130</v>
      </c>
      <c r="B1578" s="11" t="s">
        <v>4537</v>
      </c>
      <c r="C1578" s="3">
        <v>5</v>
      </c>
      <c r="D1578" s="3" t="s">
        <v>5007</v>
      </c>
      <c r="E1578" s="3">
        <v>75</v>
      </c>
      <c r="F1578" s="50">
        <v>90</v>
      </c>
      <c r="G1578" s="3"/>
      <c r="H1578" s="3">
        <f t="shared" si="982"/>
        <v>15</v>
      </c>
      <c r="I1578" s="15">
        <v>0.08</v>
      </c>
      <c r="J1578" s="15">
        <v>0.26</v>
      </c>
      <c r="K1578" s="15">
        <v>0.32</v>
      </c>
      <c r="L1578" s="15">
        <v>0.62</v>
      </c>
      <c r="M1578" s="15">
        <v>2.2999999999999998</v>
      </c>
      <c r="N1578" s="15">
        <v>3.58</v>
      </c>
      <c r="O1578" s="15">
        <v>64.42</v>
      </c>
      <c r="P1578" s="15">
        <v>32</v>
      </c>
      <c r="Q1578" s="15"/>
      <c r="R1578" s="23" t="s">
        <v>354</v>
      </c>
      <c r="S1578" s="19">
        <v>7.85</v>
      </c>
      <c r="T1578" s="19">
        <v>8</v>
      </c>
      <c r="U1578" s="19">
        <v>8.4</v>
      </c>
      <c r="V1578" s="19">
        <v>6.9</v>
      </c>
      <c r="W1578" s="19">
        <v>7.05</v>
      </c>
      <c r="X1578" s="19">
        <v>7.8</v>
      </c>
      <c r="Y1578" s="15">
        <v>0.46200000000000002</v>
      </c>
      <c r="Z1578" s="15">
        <v>7.0000000000000007E-2</v>
      </c>
      <c r="AA1578" s="15"/>
      <c r="AB1578" s="15">
        <v>1.51</v>
      </c>
      <c r="AC1578" s="15">
        <v>4.5999999999999996</v>
      </c>
      <c r="AD1578" s="15">
        <v>1.98</v>
      </c>
      <c r="AE1578" s="15">
        <v>14.53</v>
      </c>
      <c r="AF1578" s="15">
        <v>12.6</v>
      </c>
      <c r="AG1578" s="15">
        <v>1.42</v>
      </c>
      <c r="AH1578" s="15">
        <v>1.1000000000000001</v>
      </c>
      <c r="AI1578" s="15">
        <v>0.21</v>
      </c>
      <c r="AJ1578" s="15">
        <v>0</v>
      </c>
      <c r="AK1578" s="19">
        <v>0</v>
      </c>
      <c r="AL1578" s="15"/>
      <c r="AM1578" s="15"/>
      <c r="AN1578" s="15"/>
      <c r="AO1578" s="15"/>
      <c r="AP1578" s="27"/>
    </row>
    <row r="1579" spans="1:42" x14ac:dyDescent="0.25">
      <c r="A1579" s="3">
        <v>130</v>
      </c>
      <c r="B1579" s="11" t="s">
        <v>4537</v>
      </c>
      <c r="C1579" s="3">
        <v>6</v>
      </c>
      <c r="D1579" s="3" t="s">
        <v>1283</v>
      </c>
      <c r="E1579" s="3">
        <v>90</v>
      </c>
      <c r="F1579" s="50">
        <v>112</v>
      </c>
      <c r="G1579" s="3"/>
      <c r="H1579" s="3">
        <f t="shared" si="982"/>
        <v>22</v>
      </c>
      <c r="I1579" s="15">
        <v>0.08</v>
      </c>
      <c r="J1579" s="15">
        <v>0.1</v>
      </c>
      <c r="K1579" s="15">
        <v>0.2</v>
      </c>
      <c r="L1579" s="15">
        <v>7.64</v>
      </c>
      <c r="M1579" s="15">
        <v>24.16</v>
      </c>
      <c r="N1579" s="15">
        <v>32.18</v>
      </c>
      <c r="O1579" s="15">
        <v>51.82</v>
      </c>
      <c r="P1579" s="15">
        <v>16</v>
      </c>
      <c r="Q1579" s="15"/>
      <c r="R1579" s="23" t="s">
        <v>283</v>
      </c>
      <c r="S1579" s="19">
        <v>7.95</v>
      </c>
      <c r="T1579" s="19">
        <v>8.15</v>
      </c>
      <c r="U1579" s="19">
        <v>8.4</v>
      </c>
      <c r="V1579" s="19">
        <v>7</v>
      </c>
      <c r="W1579" s="19">
        <v>7.05</v>
      </c>
      <c r="X1579" s="19">
        <v>8.3000000000000007</v>
      </c>
      <c r="Y1579" s="15">
        <v>0.217</v>
      </c>
      <c r="Z1579" s="15">
        <v>3.9E-2</v>
      </c>
      <c r="AA1579" s="15"/>
      <c r="AB1579" s="15">
        <v>1.5</v>
      </c>
      <c r="AC1579" s="15">
        <v>4.9000000000000004</v>
      </c>
      <c r="AD1579" s="15">
        <v>1.23</v>
      </c>
      <c r="AE1579" s="15">
        <v>14.32</v>
      </c>
      <c r="AF1579" s="15">
        <v>8</v>
      </c>
      <c r="AG1579" s="15">
        <v>1.63</v>
      </c>
      <c r="AH1579" s="15">
        <v>0.8</v>
      </c>
      <c r="AI1579" s="15">
        <v>0.14000000000000001</v>
      </c>
      <c r="AJ1579" s="15">
        <v>0.93</v>
      </c>
      <c r="AK1579" s="19">
        <v>0</v>
      </c>
      <c r="AL1579" s="15"/>
      <c r="AM1579" s="15"/>
      <c r="AN1579" s="15"/>
      <c r="AO1579" s="15"/>
      <c r="AP1579" s="27"/>
    </row>
    <row r="1580" spans="1:42" ht="15.6" x14ac:dyDescent="0.3">
      <c r="A1580" s="59">
        <f>A1574</f>
        <v>130</v>
      </c>
      <c r="B1580" s="60" t="str">
        <f>B1574</f>
        <v>PO</v>
      </c>
      <c r="C1580" s="61"/>
      <c r="D1580" s="61"/>
      <c r="E1580" s="61"/>
      <c r="F1580" s="62"/>
      <c r="G1580" s="61"/>
      <c r="H1580" s="61"/>
      <c r="I1580" s="63">
        <f>I1574</f>
        <v>0.3</v>
      </c>
      <c r="J1580" s="63">
        <f t="shared" ref="J1580:AE1580" si="1013">J1574</f>
        <v>0.88</v>
      </c>
      <c r="K1580" s="63">
        <f t="shared" si="1013"/>
        <v>7.2</v>
      </c>
      <c r="L1580" s="63">
        <f t="shared" si="1013"/>
        <v>2.2000000000000002</v>
      </c>
      <c r="M1580" s="63">
        <f t="shared" si="1013"/>
        <v>4.8</v>
      </c>
      <c r="N1580" s="63">
        <f t="shared" si="1013"/>
        <v>15.38</v>
      </c>
      <c r="O1580" s="63">
        <f t="shared" si="1013"/>
        <v>58.62</v>
      </c>
      <c r="P1580" s="63">
        <f t="shared" si="1013"/>
        <v>26</v>
      </c>
      <c r="Q1580" s="63">
        <f t="shared" si="1013"/>
        <v>0</v>
      </c>
      <c r="R1580" s="64" t="str">
        <f t="shared" si="1013"/>
        <v>FL</v>
      </c>
      <c r="S1580" s="65">
        <f t="shared" ref="S1580:X1580" si="1014">((S1574*$H1574)+(S1575*$H1575)+(S1576*$H1576))/$F1576</f>
        <v>6.7401960784313726</v>
      </c>
      <c r="T1580" s="65">
        <f t="shared" si="1014"/>
        <v>6.7803921568627441</v>
      </c>
      <c r="U1580" s="65">
        <f t="shared" si="1014"/>
        <v>6.9715686274509796</v>
      </c>
      <c r="V1580" s="65">
        <f t="shared" si="1014"/>
        <v>5.465686274509804</v>
      </c>
      <c r="W1580" s="65">
        <f t="shared" si="1014"/>
        <v>5.5254901960784313</v>
      </c>
      <c r="X1580" s="65">
        <f t="shared" si="1014"/>
        <v>6.2</v>
      </c>
      <c r="Y1580" s="65">
        <f>((Y1574*$H1574)+(Y1575*$H1575)+(Y1576*$H1576))/$F1576</f>
        <v>0.40792156862745105</v>
      </c>
      <c r="Z1580" s="63">
        <f t="shared" si="1013"/>
        <v>0.11700000000000001</v>
      </c>
      <c r="AA1580" s="63">
        <f t="shared" si="1013"/>
        <v>0</v>
      </c>
      <c r="AB1580" s="63">
        <f t="shared" si="1013"/>
        <v>1.58</v>
      </c>
      <c r="AC1580" s="65">
        <f>((AC1574*$H1574)+(AC1575*$H1575)+(AC1576*$H1576))/$F1576</f>
        <v>2.2176470588235291</v>
      </c>
      <c r="AD1580" s="65">
        <f>((AD1574*$H1574)+(AD1575*$H1575)+(AD1576*$H1576))/$F1576</f>
        <v>0.50372549019607848</v>
      </c>
      <c r="AE1580" s="63">
        <f t="shared" si="1013"/>
        <v>16.059999999999999</v>
      </c>
      <c r="AF1580" s="65">
        <f t="shared" ref="AF1580:AP1580" si="1015">((AF1574*$H1574)+(AF1575*$H1575)+(AF1576*$H1576))/$F1576</f>
        <v>5.1411764705882348</v>
      </c>
      <c r="AG1580" s="65">
        <f t="shared" si="1015"/>
        <v>1.7988235294117649</v>
      </c>
      <c r="AH1580" s="65">
        <f t="shared" si="1015"/>
        <v>0.36196078431372553</v>
      </c>
      <c r="AI1580" s="65">
        <f t="shared" si="1015"/>
        <v>0.38196078431372543</v>
      </c>
      <c r="AJ1580" s="65">
        <f t="shared" si="1015"/>
        <v>3.8070588235294118</v>
      </c>
      <c r="AK1580" s="65">
        <f t="shared" si="1015"/>
        <v>0</v>
      </c>
      <c r="AL1580" s="65">
        <f t="shared" si="1015"/>
        <v>0</v>
      </c>
      <c r="AM1580" s="65">
        <f t="shared" si="1015"/>
        <v>0</v>
      </c>
      <c r="AN1580" s="65">
        <f t="shared" si="1015"/>
        <v>0</v>
      </c>
      <c r="AO1580" s="65">
        <f t="shared" si="1015"/>
        <v>0</v>
      </c>
      <c r="AP1580" s="65">
        <f t="shared" si="1015"/>
        <v>0</v>
      </c>
    </row>
    <row r="1581" spans="1:42" x14ac:dyDescent="0.25">
      <c r="A1581" s="35">
        <v>131</v>
      </c>
      <c r="B1581" s="36" t="s">
        <v>4537</v>
      </c>
      <c r="C1581" s="35">
        <v>1</v>
      </c>
      <c r="D1581" s="35" t="s">
        <v>660</v>
      </c>
      <c r="E1581" s="35">
        <v>0</v>
      </c>
      <c r="F1581" s="51">
        <v>21</v>
      </c>
      <c r="G1581" s="35"/>
      <c r="H1581" s="35">
        <f t="shared" si="982"/>
        <v>21</v>
      </c>
      <c r="I1581" s="37">
        <v>0.7</v>
      </c>
      <c r="J1581" s="37">
        <v>3</v>
      </c>
      <c r="K1581" s="37">
        <v>13.8</v>
      </c>
      <c r="L1581" s="37">
        <v>33.36</v>
      </c>
      <c r="M1581" s="37">
        <v>12</v>
      </c>
      <c r="N1581" s="37">
        <v>62.86</v>
      </c>
      <c r="O1581" s="37">
        <v>21.14</v>
      </c>
      <c r="P1581" s="37">
        <v>16</v>
      </c>
      <c r="Q1581" s="37"/>
      <c r="R1581" s="38" t="s">
        <v>506</v>
      </c>
      <c r="S1581" s="39">
        <v>6.25</v>
      </c>
      <c r="T1581" s="39">
        <v>6.3</v>
      </c>
      <c r="U1581" s="39">
        <v>6.75</v>
      </c>
      <c r="V1581" s="39">
        <v>5.6</v>
      </c>
      <c r="W1581" s="39">
        <v>5.6</v>
      </c>
      <c r="X1581" s="39">
        <v>5.75</v>
      </c>
      <c r="Y1581" s="37">
        <v>1.94</v>
      </c>
      <c r="Z1581" s="37">
        <v>0.126</v>
      </c>
      <c r="AA1581" s="37"/>
      <c r="AB1581" s="37">
        <v>1.6</v>
      </c>
      <c r="AC1581" s="37">
        <v>1.4</v>
      </c>
      <c r="AD1581" s="37">
        <v>0.64</v>
      </c>
      <c r="AE1581" s="37">
        <v>16</v>
      </c>
      <c r="AF1581" s="37">
        <v>10.6</v>
      </c>
      <c r="AG1581" s="37">
        <v>1.95</v>
      </c>
      <c r="AH1581" s="37">
        <v>0.2</v>
      </c>
      <c r="AI1581" s="37">
        <v>0.55000000000000004</v>
      </c>
      <c r="AJ1581" s="37">
        <v>3.68</v>
      </c>
      <c r="AK1581" s="39">
        <v>0</v>
      </c>
      <c r="AL1581" s="37"/>
      <c r="AM1581" s="37"/>
      <c r="AN1581" s="37"/>
      <c r="AO1581" s="37"/>
      <c r="AP1581" s="40"/>
    </row>
    <row r="1582" spans="1:42" x14ac:dyDescent="0.25">
      <c r="A1582" s="41">
        <v>131</v>
      </c>
      <c r="B1582" s="42" t="s">
        <v>4537</v>
      </c>
      <c r="C1582" s="41">
        <v>2</v>
      </c>
      <c r="D1582" s="41" t="s">
        <v>684</v>
      </c>
      <c r="E1582" s="41">
        <v>21</v>
      </c>
      <c r="F1582" s="49">
        <v>37</v>
      </c>
      <c r="G1582" s="41"/>
      <c r="H1582" s="41">
        <f t="shared" si="982"/>
        <v>16</v>
      </c>
      <c r="I1582" s="43">
        <v>1.5</v>
      </c>
      <c r="J1582" s="43">
        <v>3</v>
      </c>
      <c r="K1582" s="43">
        <v>13</v>
      </c>
      <c r="L1582" s="43">
        <v>33.200000000000003</v>
      </c>
      <c r="M1582" s="43">
        <v>13.3</v>
      </c>
      <c r="N1582" s="43">
        <v>64</v>
      </c>
      <c r="O1582" s="43">
        <v>20</v>
      </c>
      <c r="P1582" s="43">
        <v>16</v>
      </c>
      <c r="Q1582" s="43"/>
      <c r="R1582" s="44" t="s">
        <v>506</v>
      </c>
      <c r="S1582" s="45">
        <v>6.25</v>
      </c>
      <c r="T1582" s="45">
        <v>6.45</v>
      </c>
      <c r="U1582" s="45">
        <v>6.7</v>
      </c>
      <c r="V1582" s="45">
        <v>4.9000000000000004</v>
      </c>
      <c r="W1582" s="45">
        <v>5.05</v>
      </c>
      <c r="X1582" s="45">
        <v>5.45</v>
      </c>
      <c r="Y1582" s="43">
        <v>0.38200000000000001</v>
      </c>
      <c r="Z1582" s="43">
        <v>7.1999999999999995E-2</v>
      </c>
      <c r="AA1582" s="43"/>
      <c r="AB1582" s="43">
        <v>1.62</v>
      </c>
      <c r="AC1582" s="43">
        <v>0.6</v>
      </c>
      <c r="AD1582" s="43">
        <v>0.24</v>
      </c>
      <c r="AE1582" s="43">
        <v>9.18</v>
      </c>
      <c r="AF1582" s="43">
        <v>6.25</v>
      </c>
      <c r="AG1582" s="43">
        <v>1.87</v>
      </c>
      <c r="AH1582" s="43">
        <v>0.4</v>
      </c>
      <c r="AI1582" s="43">
        <v>0.4</v>
      </c>
      <c r="AJ1582" s="43">
        <v>0.84</v>
      </c>
      <c r="AK1582" s="45">
        <v>0</v>
      </c>
      <c r="AL1582" s="43"/>
      <c r="AM1582" s="43"/>
      <c r="AN1582" s="43"/>
      <c r="AO1582" s="43"/>
      <c r="AP1582" s="46"/>
    </row>
    <row r="1583" spans="1:42" x14ac:dyDescent="0.25">
      <c r="A1583" s="41">
        <v>131</v>
      </c>
      <c r="B1583" s="42" t="s">
        <v>4537</v>
      </c>
      <c r="C1583" s="41">
        <v>3</v>
      </c>
      <c r="D1583" s="41" t="s">
        <v>702</v>
      </c>
      <c r="E1583" s="41">
        <v>37</v>
      </c>
      <c r="F1583" s="49">
        <v>68</v>
      </c>
      <c r="G1583" s="41"/>
      <c r="H1583" s="41">
        <f t="shared" si="982"/>
        <v>31</v>
      </c>
      <c r="I1583" s="43">
        <v>1.74</v>
      </c>
      <c r="J1583" s="43">
        <v>3.52</v>
      </c>
      <c r="K1583" s="43">
        <v>10.4</v>
      </c>
      <c r="L1583" s="43">
        <v>33.880000000000003</v>
      </c>
      <c r="M1583" s="43">
        <v>14.96</v>
      </c>
      <c r="N1583" s="43">
        <v>64.5</v>
      </c>
      <c r="O1583" s="43">
        <v>21.5</v>
      </c>
      <c r="P1583" s="43">
        <v>14</v>
      </c>
      <c r="Q1583" s="43"/>
      <c r="R1583" s="44" t="s">
        <v>506</v>
      </c>
      <c r="S1583" s="45">
        <v>6.05</v>
      </c>
      <c r="T1583" s="45">
        <v>4.55</v>
      </c>
      <c r="U1583" s="45">
        <v>6.7</v>
      </c>
      <c r="V1583" s="45">
        <v>4.55</v>
      </c>
      <c r="W1583" s="45">
        <v>4.5999999999999996</v>
      </c>
      <c r="X1583" s="45">
        <v>4.95</v>
      </c>
      <c r="Y1583" s="43">
        <v>0.13200000000000001</v>
      </c>
      <c r="Z1583" s="43">
        <v>2.8000000000000001E-2</v>
      </c>
      <c r="AA1583" s="43"/>
      <c r="AB1583" s="43">
        <v>1.51</v>
      </c>
      <c r="AC1583" s="43">
        <v>0.9</v>
      </c>
      <c r="AD1583" s="43">
        <v>0.08</v>
      </c>
      <c r="AE1583" s="43">
        <v>9.41</v>
      </c>
      <c r="AF1583" s="43">
        <v>2</v>
      </c>
      <c r="AG1583" s="43">
        <v>2.08</v>
      </c>
      <c r="AH1583" s="43">
        <v>0.34</v>
      </c>
      <c r="AI1583" s="43">
        <v>0.44</v>
      </c>
      <c r="AJ1583" s="43">
        <v>5</v>
      </c>
      <c r="AK1583" s="45">
        <v>0</v>
      </c>
      <c r="AL1583" s="43"/>
      <c r="AM1583" s="43"/>
      <c r="AN1583" s="43"/>
      <c r="AO1583" s="43"/>
      <c r="AP1583" s="46"/>
    </row>
    <row r="1584" spans="1:42" x14ac:dyDescent="0.25">
      <c r="A1584" s="3">
        <v>131</v>
      </c>
      <c r="B1584" s="11" t="s">
        <v>4537</v>
      </c>
      <c r="C1584" s="3">
        <v>4</v>
      </c>
      <c r="D1584" s="3" t="s">
        <v>290</v>
      </c>
      <c r="E1584" s="3">
        <v>68</v>
      </c>
      <c r="F1584" s="50">
        <v>95</v>
      </c>
      <c r="G1584" s="3"/>
      <c r="H1584" s="3">
        <f t="shared" si="982"/>
        <v>27</v>
      </c>
      <c r="I1584" s="15">
        <v>0.92</v>
      </c>
      <c r="J1584" s="15">
        <v>3.78</v>
      </c>
      <c r="K1584" s="15">
        <v>68.5</v>
      </c>
      <c r="L1584" s="15">
        <v>3</v>
      </c>
      <c r="M1584" s="15">
        <v>7.2</v>
      </c>
      <c r="N1584" s="15">
        <v>83.4</v>
      </c>
      <c r="O1584" s="15">
        <v>8.6</v>
      </c>
      <c r="P1584" s="15">
        <v>8</v>
      </c>
      <c r="Q1584" s="15"/>
      <c r="R1584" s="23" t="s">
        <v>79</v>
      </c>
      <c r="S1584" s="19">
        <v>6.1</v>
      </c>
      <c r="T1584" s="19">
        <v>6.45</v>
      </c>
      <c r="U1584" s="19">
        <v>6.6</v>
      </c>
      <c r="V1584" s="19">
        <v>4.3499999999999996</v>
      </c>
      <c r="W1584" s="19">
        <v>4.3499999999999996</v>
      </c>
      <c r="X1584" s="19">
        <v>4.8</v>
      </c>
      <c r="Y1584" s="15">
        <v>2.5999999999999999E-2</v>
      </c>
      <c r="Z1584" s="15">
        <v>1.4E-2</v>
      </c>
      <c r="AA1584" s="15"/>
      <c r="AB1584" s="15">
        <v>1.52</v>
      </c>
      <c r="AC1584" s="15">
        <v>0.7</v>
      </c>
      <c r="AD1584" s="15">
        <v>0.04</v>
      </c>
      <c r="AE1584" s="15">
        <v>3.71</v>
      </c>
      <c r="AF1584" s="15">
        <v>1.7</v>
      </c>
      <c r="AG1584" s="15">
        <v>1.76</v>
      </c>
      <c r="AH1584" s="15">
        <v>0.22</v>
      </c>
      <c r="AI1584" s="15">
        <v>0.22</v>
      </c>
      <c r="AJ1584" s="15">
        <v>0.84</v>
      </c>
      <c r="AK1584" s="19">
        <v>0</v>
      </c>
      <c r="AL1584" s="15"/>
      <c r="AM1584" s="15"/>
      <c r="AN1584" s="15"/>
      <c r="AO1584" s="15"/>
      <c r="AP1584" s="27"/>
    </row>
    <row r="1585" spans="1:42" x14ac:dyDescent="0.25">
      <c r="A1585" s="3">
        <v>131</v>
      </c>
      <c r="B1585" s="11" t="s">
        <v>4537</v>
      </c>
      <c r="C1585" s="3">
        <v>5</v>
      </c>
      <c r="D1585" s="3" t="s">
        <v>302</v>
      </c>
      <c r="E1585" s="3">
        <v>95</v>
      </c>
      <c r="F1585" s="50">
        <v>130</v>
      </c>
      <c r="G1585" s="3"/>
      <c r="H1585" s="3">
        <f t="shared" si="982"/>
        <v>35</v>
      </c>
      <c r="I1585" s="15">
        <v>0.26</v>
      </c>
      <c r="J1585" s="15">
        <v>5.7</v>
      </c>
      <c r="K1585" s="15">
        <v>54.18</v>
      </c>
      <c r="L1585" s="15">
        <v>24.86</v>
      </c>
      <c r="M1585" s="15">
        <v>2.1</v>
      </c>
      <c r="N1585" s="15">
        <v>87.1</v>
      </c>
      <c r="O1585" s="15">
        <v>8.9</v>
      </c>
      <c r="P1585" s="15">
        <v>4</v>
      </c>
      <c r="Q1585" s="15"/>
      <c r="R1585" s="23" t="s">
        <v>16</v>
      </c>
      <c r="S1585" s="19">
        <v>6.05</v>
      </c>
      <c r="T1585" s="19">
        <v>6.2</v>
      </c>
      <c r="U1585" s="19">
        <v>6.45</v>
      </c>
      <c r="V1585" s="19">
        <v>3.8</v>
      </c>
      <c r="W1585" s="19">
        <v>3.85</v>
      </c>
      <c r="X1585" s="19">
        <v>4.3499999999999996</v>
      </c>
      <c r="Y1585" s="15">
        <v>8.5000000000000006E-2</v>
      </c>
      <c r="Z1585" s="15">
        <v>1.6E-2</v>
      </c>
      <c r="AA1585" s="15"/>
      <c r="AB1585" s="15">
        <v>1.56</v>
      </c>
      <c r="AC1585" s="15">
        <v>1.1000000000000001</v>
      </c>
      <c r="AD1585" s="15">
        <v>0.03</v>
      </c>
      <c r="AE1585" s="15">
        <v>7.65</v>
      </c>
      <c r="AF1585" s="15">
        <v>5</v>
      </c>
      <c r="AG1585" s="15">
        <v>1.61</v>
      </c>
      <c r="AH1585" s="15">
        <v>0.2</v>
      </c>
      <c r="AI1585" s="15">
        <v>0.12</v>
      </c>
      <c r="AJ1585" s="15">
        <v>0</v>
      </c>
      <c r="AK1585" s="19">
        <v>0</v>
      </c>
      <c r="AL1585" s="15"/>
      <c r="AM1585" s="15"/>
      <c r="AN1585" s="15"/>
      <c r="AO1585" s="15"/>
      <c r="AP1585" s="27"/>
    </row>
    <row r="1586" spans="1:42" x14ac:dyDescent="0.25">
      <c r="A1586" s="3">
        <v>131</v>
      </c>
      <c r="B1586" s="11" t="s">
        <v>4537</v>
      </c>
      <c r="C1586" s="3">
        <v>6</v>
      </c>
      <c r="D1586" s="3" t="s">
        <v>477</v>
      </c>
      <c r="E1586" s="3">
        <v>130</v>
      </c>
      <c r="F1586" s="50">
        <v>157</v>
      </c>
      <c r="G1586" s="3"/>
      <c r="H1586" s="3">
        <f t="shared" si="982"/>
        <v>27</v>
      </c>
      <c r="I1586" s="15">
        <v>0.1</v>
      </c>
      <c r="J1586" s="15">
        <v>0.96</v>
      </c>
      <c r="K1586" s="15">
        <v>21.24</v>
      </c>
      <c r="L1586" s="15">
        <v>67.5</v>
      </c>
      <c r="M1586" s="15">
        <v>4.3</v>
      </c>
      <c r="N1586" s="15">
        <v>94.1</v>
      </c>
      <c r="O1586" s="15">
        <v>1.9</v>
      </c>
      <c r="P1586" s="15">
        <v>4</v>
      </c>
      <c r="Q1586" s="15"/>
      <c r="R1586" s="23" t="s">
        <v>16</v>
      </c>
      <c r="S1586" s="19">
        <v>6.2</v>
      </c>
      <c r="T1586" s="19">
        <v>6.3</v>
      </c>
      <c r="U1586" s="19">
        <v>6.5</v>
      </c>
      <c r="V1586" s="19">
        <v>3.95</v>
      </c>
      <c r="W1586" s="19">
        <v>3.95</v>
      </c>
      <c r="X1586" s="19">
        <v>4.5999999999999996</v>
      </c>
      <c r="Y1586" s="15">
        <v>5.1999999999999998E-2</v>
      </c>
      <c r="Z1586" s="15">
        <v>8.0000000000000002E-3</v>
      </c>
      <c r="AA1586" s="15"/>
      <c r="AB1586" s="15">
        <v>1.44</v>
      </c>
      <c r="AC1586" s="15">
        <v>0.6</v>
      </c>
      <c r="AD1586" s="15">
        <v>0.03</v>
      </c>
      <c r="AE1586" s="15">
        <v>5.35</v>
      </c>
      <c r="AF1586" s="15">
        <v>2.2000000000000002</v>
      </c>
      <c r="AG1586" s="15">
        <v>1.82</v>
      </c>
      <c r="AH1586" s="15">
        <v>0.26</v>
      </c>
      <c r="AI1586" s="15">
        <v>0.12</v>
      </c>
      <c r="AJ1586" s="15">
        <v>0</v>
      </c>
      <c r="AK1586" s="19">
        <v>0</v>
      </c>
      <c r="AL1586" s="15"/>
      <c r="AM1586" s="15"/>
      <c r="AN1586" s="15"/>
      <c r="AO1586" s="15"/>
      <c r="AP1586" s="27"/>
    </row>
    <row r="1587" spans="1:42" ht="15.6" x14ac:dyDescent="0.3">
      <c r="A1587" s="59">
        <f>A1581</f>
        <v>131</v>
      </c>
      <c r="B1587" s="60" t="str">
        <f>B1581</f>
        <v>PO</v>
      </c>
      <c r="C1587" s="61"/>
      <c r="D1587" s="61"/>
      <c r="E1587" s="61"/>
      <c r="F1587" s="62"/>
      <c r="G1587" s="61"/>
      <c r="H1587" s="61"/>
      <c r="I1587" s="63">
        <f>I1581</f>
        <v>0.7</v>
      </c>
      <c r="J1587" s="63">
        <f t="shared" ref="J1587:AE1587" si="1016">J1581</f>
        <v>3</v>
      </c>
      <c r="K1587" s="63">
        <f t="shared" si="1016"/>
        <v>13.8</v>
      </c>
      <c r="L1587" s="63">
        <f t="shared" si="1016"/>
        <v>33.36</v>
      </c>
      <c r="M1587" s="63">
        <f t="shared" si="1016"/>
        <v>12</v>
      </c>
      <c r="N1587" s="63">
        <f t="shared" si="1016"/>
        <v>62.86</v>
      </c>
      <c r="O1587" s="63">
        <f t="shared" si="1016"/>
        <v>21.14</v>
      </c>
      <c r="P1587" s="63">
        <f t="shared" si="1016"/>
        <v>16</v>
      </c>
      <c r="Q1587" s="63">
        <f t="shared" si="1016"/>
        <v>0</v>
      </c>
      <c r="R1587" s="64" t="str">
        <f t="shared" si="1016"/>
        <v>Fa</v>
      </c>
      <c r="S1587" s="65">
        <f t="shared" ref="S1587:X1587" si="1017">((S1581*$H1581)+(S1582*$H1582)+(S1583*$H1583))/$F1583</f>
        <v>6.1588235294117641</v>
      </c>
      <c r="T1587" s="65">
        <f t="shared" si="1017"/>
        <v>5.5374999999999996</v>
      </c>
      <c r="U1587" s="65">
        <f t="shared" si="1017"/>
        <v>6.7154411764705877</v>
      </c>
      <c r="V1587" s="65">
        <f t="shared" si="1017"/>
        <v>4.956617647058823</v>
      </c>
      <c r="W1587" s="65">
        <f t="shared" si="1017"/>
        <v>5.0147058823529411</v>
      </c>
      <c r="X1587" s="65">
        <f t="shared" si="1017"/>
        <v>5.3147058823529409</v>
      </c>
      <c r="Y1587" s="65">
        <f>((Y1581*$H1581)+(Y1582*$H1582)+(Y1583*$H1583))/$F1583</f>
        <v>0.74917647058823533</v>
      </c>
      <c r="Z1587" s="63">
        <f t="shared" si="1016"/>
        <v>0.126</v>
      </c>
      <c r="AA1587" s="63">
        <f t="shared" si="1016"/>
        <v>0</v>
      </c>
      <c r="AB1587" s="63">
        <f t="shared" si="1016"/>
        <v>1.6</v>
      </c>
      <c r="AC1587" s="65">
        <f>((AC1581*$H1581)+(AC1582*$H1582)+(AC1583*$H1583))/$F1583</f>
        <v>0.98382352941176476</v>
      </c>
      <c r="AD1587" s="65">
        <f>((AD1581*$H1581)+(AD1582*$H1582)+(AD1583*$H1583))/$F1583</f>
        <v>0.29058823529411765</v>
      </c>
      <c r="AE1587" s="63">
        <f t="shared" si="1016"/>
        <v>16</v>
      </c>
      <c r="AF1587" s="65">
        <f t="shared" ref="AF1587:AP1587" si="1018">((AF1581*$H1581)+(AF1582*$H1582)+(AF1583*$H1583))/$F1583</f>
        <v>5.6558823529411768</v>
      </c>
      <c r="AG1587" s="65">
        <f t="shared" si="1018"/>
        <v>1.9904411764705885</v>
      </c>
      <c r="AH1587" s="65">
        <f t="shared" si="1018"/>
        <v>0.3108823529411765</v>
      </c>
      <c r="AI1587" s="65">
        <f t="shared" si="1018"/>
        <v>0.4645588235294118</v>
      </c>
      <c r="AJ1587" s="65">
        <f t="shared" si="1018"/>
        <v>3.6135294117647057</v>
      </c>
      <c r="AK1587" s="65">
        <f t="shared" si="1018"/>
        <v>0</v>
      </c>
      <c r="AL1587" s="65">
        <f t="shared" si="1018"/>
        <v>0</v>
      </c>
      <c r="AM1587" s="65">
        <f t="shared" si="1018"/>
        <v>0</v>
      </c>
      <c r="AN1587" s="65">
        <f t="shared" si="1018"/>
        <v>0</v>
      </c>
      <c r="AO1587" s="65">
        <f t="shared" si="1018"/>
        <v>0</v>
      </c>
      <c r="AP1587" s="65">
        <f t="shared" si="1018"/>
        <v>0</v>
      </c>
    </row>
    <row r="1588" spans="1:42" x14ac:dyDescent="0.25">
      <c r="A1588" s="35">
        <v>132</v>
      </c>
      <c r="B1588" s="36" t="s">
        <v>4537</v>
      </c>
      <c r="C1588" s="35">
        <v>1</v>
      </c>
      <c r="D1588" s="35" t="s">
        <v>660</v>
      </c>
      <c r="E1588" s="35">
        <v>0</v>
      </c>
      <c r="F1588" s="51">
        <v>25</v>
      </c>
      <c r="G1588" s="35"/>
      <c r="H1588" s="35">
        <f t="shared" ref="H1588:H1652" si="1019">F1588-E1588</f>
        <v>25</v>
      </c>
      <c r="I1588" s="37">
        <v>0.1</v>
      </c>
      <c r="J1588" s="37">
        <v>0.6</v>
      </c>
      <c r="K1588" s="37">
        <v>1</v>
      </c>
      <c r="L1588" s="37">
        <v>5.4</v>
      </c>
      <c r="M1588" s="37">
        <v>9.6</v>
      </c>
      <c r="N1588" s="37">
        <v>16.7</v>
      </c>
      <c r="O1588" s="37">
        <v>53.3</v>
      </c>
      <c r="P1588" s="37">
        <v>30</v>
      </c>
      <c r="Q1588" s="37"/>
      <c r="R1588" s="38" t="s">
        <v>354</v>
      </c>
      <c r="S1588" s="39">
        <v>5.9</v>
      </c>
      <c r="T1588" s="39">
        <v>6</v>
      </c>
      <c r="U1588" s="39">
        <v>6.15</v>
      </c>
      <c r="V1588" s="39">
        <v>4.5999999999999996</v>
      </c>
      <c r="W1588" s="39">
        <v>4.75</v>
      </c>
      <c r="X1588" s="39">
        <v>5.35</v>
      </c>
      <c r="Y1588" s="37">
        <v>2.0649999999999999</v>
      </c>
      <c r="Z1588" s="37">
        <v>0.17299999999999999</v>
      </c>
      <c r="AA1588" s="37"/>
      <c r="AB1588" s="37">
        <v>1.72</v>
      </c>
      <c r="AC1588" s="37">
        <v>1.2</v>
      </c>
      <c r="AD1588" s="37">
        <v>0.4</v>
      </c>
      <c r="AE1588" s="37">
        <v>20.399999999999999</v>
      </c>
      <c r="AF1588" s="37">
        <v>9</v>
      </c>
      <c r="AG1588" s="37">
        <v>1.87</v>
      </c>
      <c r="AH1588" s="37">
        <v>0.68</v>
      </c>
      <c r="AI1588" s="37">
        <v>0.44</v>
      </c>
      <c r="AJ1588" s="37">
        <v>8</v>
      </c>
      <c r="AK1588" s="39">
        <v>0</v>
      </c>
      <c r="AL1588" s="37"/>
      <c r="AM1588" s="37"/>
      <c r="AN1588" s="37"/>
      <c r="AO1588" s="37"/>
      <c r="AP1588" s="40"/>
    </row>
    <row r="1589" spans="1:42" x14ac:dyDescent="0.25">
      <c r="A1589" s="41">
        <v>132</v>
      </c>
      <c r="B1589" s="42" t="s">
        <v>4537</v>
      </c>
      <c r="C1589" s="41">
        <v>2</v>
      </c>
      <c r="D1589" s="41" t="s">
        <v>684</v>
      </c>
      <c r="E1589" s="41">
        <v>25</v>
      </c>
      <c r="F1589" s="49">
        <v>52</v>
      </c>
      <c r="G1589" s="41"/>
      <c r="H1589" s="41">
        <f t="shared" si="1019"/>
        <v>27</v>
      </c>
      <c r="I1589" s="43">
        <v>0.1</v>
      </c>
      <c r="J1589" s="43">
        <v>0.4</v>
      </c>
      <c r="K1589" s="43">
        <v>0.2</v>
      </c>
      <c r="L1589" s="43">
        <v>5.2</v>
      </c>
      <c r="M1589" s="43">
        <v>10</v>
      </c>
      <c r="N1589" s="43">
        <v>15.9</v>
      </c>
      <c r="O1589" s="43">
        <v>44.1</v>
      </c>
      <c r="P1589" s="43">
        <v>40</v>
      </c>
      <c r="Q1589" s="43"/>
      <c r="R1589" s="44" t="s">
        <v>354</v>
      </c>
      <c r="S1589" s="45">
        <v>7</v>
      </c>
      <c r="T1589" s="45">
        <v>7.65</v>
      </c>
      <c r="U1589" s="45">
        <v>8.1999999999999993</v>
      </c>
      <c r="V1589" s="45">
        <v>5.55</v>
      </c>
      <c r="W1589" s="45">
        <v>5.55</v>
      </c>
      <c r="X1589" s="45">
        <v>5.85</v>
      </c>
      <c r="Y1589" s="43">
        <v>0.33</v>
      </c>
      <c r="Z1589" s="43">
        <v>5.2999999999999999E-2</v>
      </c>
      <c r="AA1589" s="43"/>
      <c r="AB1589" s="43">
        <v>1.88</v>
      </c>
      <c r="AC1589" s="43">
        <v>2.2999999999999998</v>
      </c>
      <c r="AD1589" s="43">
        <v>0.56000000000000005</v>
      </c>
      <c r="AE1589" s="43">
        <v>8.52</v>
      </c>
      <c r="AF1589" s="43">
        <v>5</v>
      </c>
      <c r="AG1589" s="43">
        <v>2.21</v>
      </c>
      <c r="AH1589" s="43">
        <v>0.38</v>
      </c>
      <c r="AI1589" s="43">
        <v>7.0000000000000007E-2</v>
      </c>
      <c r="AJ1589" s="43">
        <v>0</v>
      </c>
      <c r="AK1589" s="45">
        <v>0</v>
      </c>
      <c r="AL1589" s="43"/>
      <c r="AM1589" s="43"/>
      <c r="AN1589" s="43"/>
      <c r="AO1589" s="43"/>
      <c r="AP1589" s="46"/>
    </row>
    <row r="1590" spans="1:42" x14ac:dyDescent="0.25">
      <c r="A1590" s="3">
        <v>132</v>
      </c>
      <c r="B1590" s="11" t="s">
        <v>4537</v>
      </c>
      <c r="C1590" s="3">
        <v>3</v>
      </c>
      <c r="D1590" s="3" t="s">
        <v>290</v>
      </c>
      <c r="E1590" s="3">
        <v>52</v>
      </c>
      <c r="F1590" s="50">
        <v>103</v>
      </c>
      <c r="G1590" s="3"/>
      <c r="H1590" s="3">
        <f t="shared" si="1019"/>
        <v>51</v>
      </c>
      <c r="I1590" s="15">
        <v>0.1</v>
      </c>
      <c r="J1590" s="15">
        <v>0.4</v>
      </c>
      <c r="K1590" s="15">
        <v>0.4</v>
      </c>
      <c r="L1590" s="15">
        <v>2.6</v>
      </c>
      <c r="M1590" s="15">
        <v>7.3</v>
      </c>
      <c r="N1590" s="15">
        <v>10.8</v>
      </c>
      <c r="O1590" s="15">
        <v>53.2</v>
      </c>
      <c r="P1590" s="15">
        <v>36</v>
      </c>
      <c r="Q1590" s="15"/>
      <c r="R1590" s="23" t="s">
        <v>354</v>
      </c>
      <c r="S1590" s="19">
        <v>7.95</v>
      </c>
      <c r="T1590" s="19">
        <v>8.4</v>
      </c>
      <c r="U1590" s="19">
        <v>8.9499999999999993</v>
      </c>
      <c r="V1590" s="19">
        <v>6.3</v>
      </c>
      <c r="W1590" s="19">
        <v>6.35</v>
      </c>
      <c r="X1590" s="19">
        <v>6.65</v>
      </c>
      <c r="Y1590" s="15">
        <v>0.158</v>
      </c>
      <c r="Z1590" s="15">
        <v>4.3999999999999997E-2</v>
      </c>
      <c r="AA1590" s="15"/>
      <c r="AB1590" s="15">
        <v>1.96</v>
      </c>
      <c r="AC1590" s="15">
        <v>2.5</v>
      </c>
      <c r="AD1590" s="15">
        <v>0.83</v>
      </c>
      <c r="AE1590" s="15">
        <v>8.8000000000000007</v>
      </c>
      <c r="AF1590" s="15">
        <v>4.4000000000000004</v>
      </c>
      <c r="AG1590" s="15">
        <v>2.08</v>
      </c>
      <c r="AH1590" s="15">
        <v>0.4</v>
      </c>
      <c r="AI1590" s="15">
        <v>0.1</v>
      </c>
      <c r="AJ1590" s="15">
        <v>0</v>
      </c>
      <c r="AK1590" s="19">
        <v>0</v>
      </c>
      <c r="AL1590" s="15"/>
      <c r="AM1590" s="15"/>
      <c r="AN1590" s="15"/>
      <c r="AO1590" s="15"/>
      <c r="AP1590" s="27"/>
    </row>
    <row r="1591" spans="1:42" x14ac:dyDescent="0.25">
      <c r="A1591" s="3">
        <v>132</v>
      </c>
      <c r="B1591" s="11" t="s">
        <v>4537</v>
      </c>
      <c r="C1591" s="3">
        <v>4</v>
      </c>
      <c r="D1591" s="3" t="s">
        <v>302</v>
      </c>
      <c r="E1591" s="3">
        <v>103</v>
      </c>
      <c r="F1591" s="50">
        <v>137</v>
      </c>
      <c r="G1591" s="3"/>
      <c r="H1591" s="3">
        <f t="shared" si="1019"/>
        <v>34</v>
      </c>
      <c r="I1591" s="15">
        <v>0.06</v>
      </c>
      <c r="J1591" s="15">
        <v>0.16</v>
      </c>
      <c r="K1591" s="15">
        <v>0.2</v>
      </c>
      <c r="L1591" s="15">
        <v>1.8</v>
      </c>
      <c r="M1591" s="15">
        <v>7.6</v>
      </c>
      <c r="N1591" s="15">
        <v>9.82</v>
      </c>
      <c r="O1591" s="15">
        <v>56.18</v>
      </c>
      <c r="P1591" s="15">
        <v>34</v>
      </c>
      <c r="Q1591" s="15"/>
      <c r="R1591" s="23" t="s">
        <v>354</v>
      </c>
      <c r="S1591" s="19">
        <v>8</v>
      </c>
      <c r="T1591" s="19">
        <v>8.65</v>
      </c>
      <c r="U1591" s="19">
        <v>9.0500000000000007</v>
      </c>
      <c r="V1591" s="19">
        <v>6.25</v>
      </c>
      <c r="W1591" s="19">
        <v>6.3</v>
      </c>
      <c r="X1591" s="19">
        <v>6.5</v>
      </c>
      <c r="Y1591" s="15">
        <v>0.17799999999999999</v>
      </c>
      <c r="Z1591" s="15">
        <v>5.2999999999999999E-2</v>
      </c>
      <c r="AA1591" s="15"/>
      <c r="AB1591" s="15">
        <v>1.8</v>
      </c>
      <c r="AC1591" s="15">
        <v>2.4</v>
      </c>
      <c r="AD1591" s="15">
        <v>0.96</v>
      </c>
      <c r="AE1591" s="15">
        <v>9.67</v>
      </c>
      <c r="AF1591" s="15">
        <v>5.65</v>
      </c>
      <c r="AG1591" s="15">
        <v>4.28</v>
      </c>
      <c r="AH1591" s="15">
        <v>2.5</v>
      </c>
      <c r="AI1591" s="15">
        <v>0.08</v>
      </c>
      <c r="AJ1591" s="15">
        <v>0</v>
      </c>
      <c r="AK1591" s="19">
        <v>0</v>
      </c>
      <c r="AL1591" s="15"/>
      <c r="AM1591" s="15"/>
      <c r="AN1591" s="15"/>
      <c r="AO1591" s="15"/>
      <c r="AP1591" s="27"/>
    </row>
    <row r="1592" spans="1:42" x14ac:dyDescent="0.25">
      <c r="A1592" s="3">
        <v>132</v>
      </c>
      <c r="B1592" s="11" t="s">
        <v>4537</v>
      </c>
      <c r="C1592" s="3">
        <v>5</v>
      </c>
      <c r="D1592" s="3" t="s">
        <v>763</v>
      </c>
      <c r="E1592" s="3">
        <v>137</v>
      </c>
      <c r="F1592" s="50">
        <v>137</v>
      </c>
      <c r="G1592" s="3"/>
      <c r="H1592" s="3">
        <f t="shared" si="1019"/>
        <v>0</v>
      </c>
      <c r="I1592" s="15">
        <v>0.57999999999999996</v>
      </c>
      <c r="J1592" s="15">
        <v>0.48</v>
      </c>
      <c r="K1592" s="15">
        <v>0.3</v>
      </c>
      <c r="L1592" s="15">
        <v>0.9</v>
      </c>
      <c r="M1592" s="15">
        <v>5.7</v>
      </c>
      <c r="N1592" s="15">
        <v>7.96</v>
      </c>
      <c r="O1592" s="15">
        <v>58.04</v>
      </c>
      <c r="P1592" s="15">
        <v>34</v>
      </c>
      <c r="Q1592" s="15"/>
      <c r="R1592" s="23" t="s">
        <v>354</v>
      </c>
      <c r="S1592" s="19">
        <v>8.1999999999999993</v>
      </c>
      <c r="T1592" s="19">
        <v>8.85</v>
      </c>
      <c r="U1592" s="19">
        <v>9.5500000000000007</v>
      </c>
      <c r="V1592" s="19">
        <v>6.7</v>
      </c>
      <c r="W1592" s="19">
        <v>6.75</v>
      </c>
      <c r="X1592" s="19">
        <v>7.7</v>
      </c>
      <c r="Y1592" s="15">
        <v>0.20399999999999999</v>
      </c>
      <c r="Z1592" s="15">
        <v>0.05</v>
      </c>
      <c r="AA1592" s="15"/>
      <c r="AB1592" s="15">
        <v>1.77</v>
      </c>
      <c r="AC1592" s="15">
        <v>3.2</v>
      </c>
      <c r="AD1592" s="15">
        <v>0.83</v>
      </c>
      <c r="AE1592" s="15">
        <v>13.63</v>
      </c>
      <c r="AF1592" s="15">
        <v>7.8</v>
      </c>
      <c r="AG1592" s="15">
        <v>4.4000000000000004</v>
      </c>
      <c r="AH1592" s="15">
        <v>3.8</v>
      </c>
      <c r="AI1592" s="15">
        <v>0.68</v>
      </c>
      <c r="AJ1592" s="15">
        <v>0</v>
      </c>
      <c r="AK1592" s="19">
        <v>0</v>
      </c>
      <c r="AL1592" s="15"/>
      <c r="AM1592" s="15"/>
      <c r="AN1592" s="15"/>
      <c r="AO1592" s="15"/>
      <c r="AP1592" s="27"/>
    </row>
    <row r="1593" spans="1:42" ht="15.6" x14ac:dyDescent="0.3">
      <c r="A1593" s="59">
        <f>A1588</f>
        <v>132</v>
      </c>
      <c r="B1593" s="60" t="str">
        <f>B1588</f>
        <v>PO</v>
      </c>
      <c r="C1593" s="61"/>
      <c r="D1593" s="61"/>
      <c r="E1593" s="61"/>
      <c r="F1593" s="62"/>
      <c r="G1593" s="61"/>
      <c r="H1593" s="61"/>
      <c r="I1593" s="63">
        <f>I1588</f>
        <v>0.1</v>
      </c>
      <c r="J1593" s="63">
        <f t="shared" ref="J1593:AE1593" si="1020">J1588</f>
        <v>0.6</v>
      </c>
      <c r="K1593" s="63">
        <f t="shared" si="1020"/>
        <v>1</v>
      </c>
      <c r="L1593" s="63">
        <f t="shared" si="1020"/>
        <v>5.4</v>
      </c>
      <c r="M1593" s="63">
        <f t="shared" si="1020"/>
        <v>9.6</v>
      </c>
      <c r="N1593" s="63">
        <f t="shared" si="1020"/>
        <v>16.7</v>
      </c>
      <c r="O1593" s="63">
        <f t="shared" si="1020"/>
        <v>53.3</v>
      </c>
      <c r="P1593" s="63">
        <f t="shared" si="1020"/>
        <v>30</v>
      </c>
      <c r="Q1593" s="63">
        <f t="shared" si="1020"/>
        <v>0</v>
      </c>
      <c r="R1593" s="64" t="str">
        <f t="shared" si="1020"/>
        <v>FAL</v>
      </c>
      <c r="S1593" s="65">
        <f t="shared" ref="S1593:X1593" si="1021">((S1588*$H1588)+(S1589*$H1589))/$F1589</f>
        <v>6.4711538461538458</v>
      </c>
      <c r="T1593" s="65">
        <f t="shared" si="1021"/>
        <v>6.8567307692307695</v>
      </c>
      <c r="U1593" s="65">
        <f t="shared" si="1021"/>
        <v>7.2144230769230768</v>
      </c>
      <c r="V1593" s="65">
        <f t="shared" si="1021"/>
        <v>5.0932692307692298</v>
      </c>
      <c r="W1593" s="65">
        <f t="shared" si="1021"/>
        <v>5.1653846153846157</v>
      </c>
      <c r="X1593" s="65">
        <f t="shared" si="1021"/>
        <v>5.6096153846153847</v>
      </c>
      <c r="Y1593" s="65">
        <f t="shared" ref="Y1593" si="1022">((Y1588*$H1588)+(Y1589*$H1589))/$F1589</f>
        <v>1.1641346153846153</v>
      </c>
      <c r="Z1593" s="63">
        <f t="shared" si="1020"/>
        <v>0.17299999999999999</v>
      </c>
      <c r="AA1593" s="63">
        <f t="shared" si="1020"/>
        <v>0</v>
      </c>
      <c r="AB1593" s="63">
        <f t="shared" si="1020"/>
        <v>1.72</v>
      </c>
      <c r="AC1593" s="65">
        <f t="shared" ref="AC1593:AD1593" si="1023">((AC1588*$H1588)+(AC1589*$H1589))/$F1589</f>
        <v>1.7711538461538461</v>
      </c>
      <c r="AD1593" s="65">
        <f t="shared" si="1023"/>
        <v>0.48307692307692307</v>
      </c>
      <c r="AE1593" s="63">
        <f t="shared" si="1020"/>
        <v>20.399999999999999</v>
      </c>
      <c r="AF1593" s="65">
        <f t="shared" ref="AF1593:AP1593" si="1024">((AF1588*$H1588)+(AF1589*$H1589))/$F1589</f>
        <v>6.9230769230769234</v>
      </c>
      <c r="AG1593" s="65">
        <f t="shared" si="1024"/>
        <v>2.0465384615384616</v>
      </c>
      <c r="AH1593" s="65">
        <f t="shared" si="1024"/>
        <v>0.52423076923076917</v>
      </c>
      <c r="AI1593" s="65">
        <f t="shared" si="1024"/>
        <v>0.2478846153846154</v>
      </c>
      <c r="AJ1593" s="65">
        <f t="shared" si="1024"/>
        <v>3.8461538461538463</v>
      </c>
      <c r="AK1593" s="65">
        <f t="shared" si="1024"/>
        <v>0</v>
      </c>
      <c r="AL1593" s="65">
        <f t="shared" si="1024"/>
        <v>0</v>
      </c>
      <c r="AM1593" s="65">
        <f t="shared" si="1024"/>
        <v>0</v>
      </c>
      <c r="AN1593" s="65">
        <f t="shared" si="1024"/>
        <v>0</v>
      </c>
      <c r="AO1593" s="65">
        <f t="shared" si="1024"/>
        <v>0</v>
      </c>
      <c r="AP1593" s="65">
        <f t="shared" si="1024"/>
        <v>0</v>
      </c>
    </row>
    <row r="1594" spans="1:42" x14ac:dyDescent="0.25">
      <c r="A1594" s="35">
        <v>133</v>
      </c>
      <c r="B1594" s="36" t="s">
        <v>4537</v>
      </c>
      <c r="C1594" s="35">
        <v>1</v>
      </c>
      <c r="D1594" s="35" t="s">
        <v>2106</v>
      </c>
      <c r="E1594" s="35">
        <v>0</v>
      </c>
      <c r="F1594" s="51">
        <v>5</v>
      </c>
      <c r="G1594" s="35"/>
      <c r="H1594" s="35">
        <f t="shared" si="1019"/>
        <v>5</v>
      </c>
      <c r="I1594" s="37">
        <v>0.32</v>
      </c>
      <c r="J1594" s="37">
        <v>0.3</v>
      </c>
      <c r="K1594" s="37">
        <v>0.3</v>
      </c>
      <c r="L1594" s="37">
        <v>0.7</v>
      </c>
      <c r="M1594" s="37">
        <v>0.96</v>
      </c>
      <c r="N1594" s="37">
        <v>2.58</v>
      </c>
      <c r="O1594" s="37">
        <v>41.42</v>
      </c>
      <c r="P1594" s="37">
        <v>56</v>
      </c>
      <c r="Q1594" s="37"/>
      <c r="R1594" s="38" t="s">
        <v>169</v>
      </c>
      <c r="S1594" s="39">
        <v>4.8499999999999996</v>
      </c>
      <c r="T1594" s="39">
        <v>5.2</v>
      </c>
      <c r="U1594" s="39">
        <v>5.7</v>
      </c>
      <c r="V1594" s="39">
        <v>3.65</v>
      </c>
      <c r="W1594" s="39">
        <v>3.65</v>
      </c>
      <c r="X1594" s="39">
        <v>4.05</v>
      </c>
      <c r="Y1594" s="37">
        <v>4.32</v>
      </c>
      <c r="Z1594" s="37">
        <v>0.16200000000000001</v>
      </c>
      <c r="AA1594" s="37"/>
      <c r="AB1594" s="37">
        <v>1.87</v>
      </c>
      <c r="AC1594" s="37">
        <v>1.5</v>
      </c>
      <c r="AD1594" s="37">
        <v>0.25</v>
      </c>
      <c r="AE1594" s="37">
        <v>16.3</v>
      </c>
      <c r="AF1594" s="37">
        <v>4</v>
      </c>
      <c r="AG1594" s="37">
        <v>3</v>
      </c>
      <c r="AH1594" s="37">
        <v>0.8</v>
      </c>
      <c r="AI1594" s="37">
        <v>0.25</v>
      </c>
      <c r="AJ1594" s="37">
        <v>8</v>
      </c>
      <c r="AK1594" s="39">
        <v>0</v>
      </c>
      <c r="AL1594" s="37"/>
      <c r="AM1594" s="37"/>
      <c r="AN1594" s="37"/>
      <c r="AO1594" s="37"/>
      <c r="AP1594" s="40"/>
    </row>
    <row r="1595" spans="1:42" x14ac:dyDescent="0.25">
      <c r="A1595" s="41">
        <v>133</v>
      </c>
      <c r="B1595" s="42" t="s">
        <v>4537</v>
      </c>
      <c r="C1595" s="41">
        <v>2</v>
      </c>
      <c r="D1595" s="41" t="s">
        <v>660</v>
      </c>
      <c r="E1595" s="41">
        <v>5</v>
      </c>
      <c r="F1595" s="49">
        <v>40</v>
      </c>
      <c r="G1595" s="41"/>
      <c r="H1595" s="41">
        <f t="shared" si="1019"/>
        <v>35</v>
      </c>
      <c r="I1595" s="43">
        <v>0.12</v>
      </c>
      <c r="J1595" s="43">
        <v>0.18</v>
      </c>
      <c r="K1595" s="43">
        <v>0.12</v>
      </c>
      <c r="L1595" s="43">
        <v>0.08</v>
      </c>
      <c r="M1595" s="43">
        <v>0.32</v>
      </c>
      <c r="N1595" s="43">
        <v>0.82</v>
      </c>
      <c r="O1595" s="43">
        <v>25.18</v>
      </c>
      <c r="P1595" s="43">
        <v>74</v>
      </c>
      <c r="Q1595" s="43"/>
      <c r="R1595" s="44" t="s">
        <v>6</v>
      </c>
      <c r="S1595" s="45">
        <v>5.2</v>
      </c>
      <c r="T1595" s="45">
        <v>6.1</v>
      </c>
      <c r="U1595" s="45">
        <v>6.65</v>
      </c>
      <c r="V1595" s="45">
        <v>3.55</v>
      </c>
      <c r="W1595" s="45">
        <v>3.6</v>
      </c>
      <c r="X1595" s="45">
        <v>3.95</v>
      </c>
      <c r="Y1595" s="43">
        <v>0.69899999999999995</v>
      </c>
      <c r="Z1595" s="43">
        <v>0.106</v>
      </c>
      <c r="AA1595" s="43"/>
      <c r="AB1595" s="43">
        <v>1.83</v>
      </c>
      <c r="AC1595" s="43">
        <v>1.8</v>
      </c>
      <c r="AD1595" s="43">
        <v>0.06</v>
      </c>
      <c r="AE1595" s="43">
        <v>26</v>
      </c>
      <c r="AF1595" s="43">
        <v>5.5</v>
      </c>
      <c r="AG1595" s="43">
        <v>4</v>
      </c>
      <c r="AH1595" s="43">
        <v>1.1000000000000001</v>
      </c>
      <c r="AI1595" s="43">
        <v>7.0000000000000007E-2</v>
      </c>
      <c r="AJ1595" s="43">
        <v>15</v>
      </c>
      <c r="AK1595" s="45">
        <v>0</v>
      </c>
      <c r="AL1595" s="43"/>
      <c r="AM1595" s="43"/>
      <c r="AN1595" s="43"/>
      <c r="AO1595" s="43"/>
      <c r="AP1595" s="46"/>
    </row>
    <row r="1596" spans="1:42" x14ac:dyDescent="0.25">
      <c r="A1596" s="41">
        <v>133</v>
      </c>
      <c r="B1596" s="42" t="s">
        <v>4537</v>
      </c>
      <c r="C1596" s="41">
        <v>3</v>
      </c>
      <c r="D1596" s="41" t="s">
        <v>290</v>
      </c>
      <c r="E1596" s="41">
        <v>40</v>
      </c>
      <c r="F1596" s="49">
        <v>58</v>
      </c>
      <c r="G1596" s="41"/>
      <c r="H1596" s="41">
        <f t="shared" si="1019"/>
        <v>18</v>
      </c>
      <c r="I1596" s="43">
        <v>0.12</v>
      </c>
      <c r="J1596" s="43">
        <v>0.2</v>
      </c>
      <c r="K1596" s="43">
        <v>0.26</v>
      </c>
      <c r="L1596" s="43">
        <v>0.24</v>
      </c>
      <c r="M1596" s="43">
        <v>0.3</v>
      </c>
      <c r="N1596" s="43">
        <v>1.02</v>
      </c>
      <c r="O1596" s="43">
        <v>24.98</v>
      </c>
      <c r="P1596" s="43">
        <v>74</v>
      </c>
      <c r="Q1596" s="43"/>
      <c r="R1596" s="44" t="s">
        <v>6</v>
      </c>
      <c r="S1596" s="45">
        <v>5.15</v>
      </c>
      <c r="T1596" s="45">
        <v>5.7</v>
      </c>
      <c r="U1596" s="45">
        <v>6.1</v>
      </c>
      <c r="V1596" s="45">
        <v>3.8</v>
      </c>
      <c r="W1596" s="45">
        <v>3.85</v>
      </c>
      <c r="X1596" s="45">
        <v>4.0999999999999996</v>
      </c>
      <c r="Y1596" s="43">
        <v>0.54100000000000004</v>
      </c>
      <c r="Z1596" s="43">
        <v>7.4999999999999997E-2</v>
      </c>
      <c r="AA1596" s="43"/>
      <c r="AB1596" s="43">
        <v>1.91</v>
      </c>
      <c r="AC1596" s="43">
        <v>2.2999999999999998</v>
      </c>
      <c r="AD1596" s="43">
        <v>0.56000000000000005</v>
      </c>
      <c r="AE1596" s="43">
        <v>19.8</v>
      </c>
      <c r="AF1596" s="43">
        <v>9</v>
      </c>
      <c r="AG1596" s="43">
        <v>4</v>
      </c>
      <c r="AH1596" s="43">
        <v>2</v>
      </c>
      <c r="AI1596" s="43">
        <v>0.08</v>
      </c>
      <c r="AJ1596" s="43">
        <v>6</v>
      </c>
      <c r="AK1596" s="45">
        <v>0</v>
      </c>
      <c r="AL1596" s="43"/>
      <c r="AM1596" s="43"/>
      <c r="AN1596" s="43"/>
      <c r="AO1596" s="43"/>
      <c r="AP1596" s="46"/>
    </row>
    <row r="1597" spans="1:42" x14ac:dyDescent="0.25">
      <c r="A1597" s="3">
        <v>133</v>
      </c>
      <c r="B1597" s="11" t="s">
        <v>4537</v>
      </c>
      <c r="C1597" s="3">
        <v>4</v>
      </c>
      <c r="D1597" s="3" t="s">
        <v>302</v>
      </c>
      <c r="E1597" s="3">
        <v>58</v>
      </c>
      <c r="F1597" s="50">
        <v>86</v>
      </c>
      <c r="G1597" s="3"/>
      <c r="H1597" s="3">
        <f t="shared" si="1019"/>
        <v>28</v>
      </c>
      <c r="I1597" s="15"/>
      <c r="J1597" s="15">
        <v>0.24</v>
      </c>
      <c r="K1597" s="15">
        <v>0.22</v>
      </c>
      <c r="L1597" s="15">
        <v>0.16</v>
      </c>
      <c r="M1597" s="15">
        <v>0.36</v>
      </c>
      <c r="N1597" s="15">
        <v>0.98</v>
      </c>
      <c r="O1597" s="15">
        <v>23.02</v>
      </c>
      <c r="P1597" s="15">
        <v>76</v>
      </c>
      <c r="Q1597" s="15"/>
      <c r="R1597" s="23" t="s">
        <v>6</v>
      </c>
      <c r="S1597" s="19">
        <v>6.25</v>
      </c>
      <c r="T1597" s="19">
        <v>6.8</v>
      </c>
      <c r="U1597" s="19">
        <v>6.85</v>
      </c>
      <c r="V1597" s="19">
        <v>5.0999999999999996</v>
      </c>
      <c r="W1597" s="19">
        <v>5.0999999999999996</v>
      </c>
      <c r="X1597" s="19">
        <v>5.5</v>
      </c>
      <c r="Y1597" s="15">
        <v>0.33600000000000002</v>
      </c>
      <c r="Z1597" s="15">
        <v>6.4000000000000001E-2</v>
      </c>
      <c r="AA1597" s="15"/>
      <c r="AB1597" s="15">
        <v>1.93</v>
      </c>
      <c r="AC1597" s="15">
        <v>2.5</v>
      </c>
      <c r="AD1597" s="15">
        <v>1.41</v>
      </c>
      <c r="AE1597" s="15">
        <v>16</v>
      </c>
      <c r="AF1597" s="15">
        <v>11</v>
      </c>
      <c r="AG1597" s="15">
        <v>3</v>
      </c>
      <c r="AH1597" s="15">
        <v>3</v>
      </c>
      <c r="AI1597" s="15">
        <v>0.1</v>
      </c>
      <c r="AJ1597" s="15">
        <v>0.7</v>
      </c>
      <c r="AK1597" s="19">
        <v>0</v>
      </c>
      <c r="AL1597" s="15"/>
      <c r="AM1597" s="15"/>
      <c r="AN1597" s="15"/>
      <c r="AO1597" s="15"/>
      <c r="AP1597" s="27"/>
    </row>
    <row r="1598" spans="1:42" x14ac:dyDescent="0.25">
      <c r="A1598" s="3">
        <v>133</v>
      </c>
      <c r="B1598" s="11" t="s">
        <v>4537</v>
      </c>
      <c r="C1598" s="3">
        <v>5</v>
      </c>
      <c r="D1598" s="3" t="s">
        <v>477</v>
      </c>
      <c r="E1598" s="3">
        <v>86</v>
      </c>
      <c r="F1598" s="50">
        <v>140</v>
      </c>
      <c r="G1598" s="3"/>
      <c r="H1598" s="3">
        <f t="shared" si="1019"/>
        <v>54</v>
      </c>
      <c r="I1598" s="15">
        <v>0.46</v>
      </c>
      <c r="J1598" s="15">
        <v>0.32</v>
      </c>
      <c r="K1598" s="15">
        <v>0.4</v>
      </c>
      <c r="L1598" s="15">
        <v>0.44</v>
      </c>
      <c r="M1598" s="15">
        <v>0.76</v>
      </c>
      <c r="N1598" s="15">
        <v>2.38</v>
      </c>
      <c r="O1598" s="15">
        <v>21.62</v>
      </c>
      <c r="P1598" s="15">
        <v>76</v>
      </c>
      <c r="Q1598" s="15"/>
      <c r="R1598" s="23" t="s">
        <v>6</v>
      </c>
      <c r="S1598" s="19">
        <v>7.75</v>
      </c>
      <c r="T1598" s="19">
        <v>8.1</v>
      </c>
      <c r="U1598" s="19">
        <v>8.6999999999999993</v>
      </c>
      <c r="V1598" s="19">
        <v>6.45</v>
      </c>
      <c r="W1598" s="19">
        <v>6.5</v>
      </c>
      <c r="X1598" s="19">
        <v>7</v>
      </c>
      <c r="Y1598" s="15">
        <v>0.20399999999999999</v>
      </c>
      <c r="Z1598" s="15">
        <v>4.2000000000000003E-2</v>
      </c>
      <c r="AA1598" s="15"/>
      <c r="AB1598" s="15">
        <v>1.9</v>
      </c>
      <c r="AC1598" s="15">
        <v>2.6</v>
      </c>
      <c r="AD1598" s="15">
        <v>1.58</v>
      </c>
      <c r="AE1598" s="15">
        <v>23.71</v>
      </c>
      <c r="AF1598" s="15">
        <v>13.8</v>
      </c>
      <c r="AG1598" s="15">
        <v>4.32</v>
      </c>
      <c r="AH1598" s="15">
        <v>3.7</v>
      </c>
      <c r="AI1598" s="15">
        <v>2.76</v>
      </c>
      <c r="AJ1598" s="15">
        <v>0</v>
      </c>
      <c r="AK1598" s="19">
        <v>0</v>
      </c>
      <c r="AL1598" s="15"/>
      <c r="AM1598" s="15"/>
      <c r="AN1598" s="15"/>
      <c r="AO1598" s="15"/>
      <c r="AP1598" s="27"/>
    </row>
    <row r="1599" spans="1:42" x14ac:dyDescent="0.25">
      <c r="A1599" s="3">
        <v>133</v>
      </c>
      <c r="B1599" s="11" t="s">
        <v>4537</v>
      </c>
      <c r="C1599" s="3">
        <v>6</v>
      </c>
      <c r="D1599" s="3" t="s">
        <v>1721</v>
      </c>
      <c r="E1599" s="3">
        <v>140</v>
      </c>
      <c r="F1599" s="50">
        <v>140</v>
      </c>
      <c r="G1599" s="3"/>
      <c r="H1599" s="3">
        <f t="shared" si="1019"/>
        <v>0</v>
      </c>
      <c r="I1599" s="15">
        <v>0.02</v>
      </c>
      <c r="J1599" s="15">
        <v>0.2</v>
      </c>
      <c r="K1599" s="15">
        <v>0.28000000000000003</v>
      </c>
      <c r="L1599" s="15">
        <v>0.32</v>
      </c>
      <c r="M1599" s="15">
        <v>1.4</v>
      </c>
      <c r="N1599" s="15">
        <v>2.2200000000000002</v>
      </c>
      <c r="O1599" s="15">
        <v>19.78</v>
      </c>
      <c r="P1599" s="15">
        <v>78</v>
      </c>
      <c r="Q1599" s="15"/>
      <c r="R1599" s="23" t="s">
        <v>6</v>
      </c>
      <c r="S1599" s="19">
        <v>7.7</v>
      </c>
      <c r="T1599" s="19">
        <v>8.4</v>
      </c>
      <c r="U1599" s="19">
        <v>8.65</v>
      </c>
      <c r="V1599" s="19">
        <v>6.25</v>
      </c>
      <c r="W1599" s="19">
        <v>6.3</v>
      </c>
      <c r="X1599" s="19">
        <v>6.5</v>
      </c>
      <c r="Y1599" s="15">
        <v>0.27700000000000002</v>
      </c>
      <c r="Z1599" s="15">
        <v>6.4000000000000001E-2</v>
      </c>
      <c r="AA1599" s="15"/>
      <c r="AB1599" s="15">
        <v>1.9</v>
      </c>
      <c r="AC1599" s="15">
        <v>2.8</v>
      </c>
      <c r="AD1599" s="15">
        <v>0.64</v>
      </c>
      <c r="AE1599" s="15">
        <v>22.95</v>
      </c>
      <c r="AF1599" s="15">
        <v>11</v>
      </c>
      <c r="AG1599" s="15">
        <v>4.28</v>
      </c>
      <c r="AH1599" s="15">
        <v>3.8</v>
      </c>
      <c r="AI1599" s="15">
        <v>3.92</v>
      </c>
      <c r="AJ1599" s="15">
        <v>0</v>
      </c>
      <c r="AK1599" s="19">
        <v>0</v>
      </c>
      <c r="AL1599" s="15"/>
      <c r="AM1599" s="15"/>
      <c r="AN1599" s="15"/>
      <c r="AO1599" s="15"/>
      <c r="AP1599" s="27"/>
    </row>
    <row r="1600" spans="1:42" ht="15.6" x14ac:dyDescent="0.3">
      <c r="A1600" s="59">
        <f>A1594</f>
        <v>133</v>
      </c>
      <c r="B1600" s="60" t="str">
        <f>B1594</f>
        <v>PO</v>
      </c>
      <c r="C1600" s="61"/>
      <c r="D1600" s="61"/>
      <c r="E1600" s="61"/>
      <c r="F1600" s="62"/>
      <c r="G1600" s="61"/>
      <c r="H1600" s="61"/>
      <c r="I1600" s="63">
        <f>I1594</f>
        <v>0.32</v>
      </c>
      <c r="J1600" s="63">
        <f t="shared" ref="J1600:AE1600" si="1025">J1594</f>
        <v>0.3</v>
      </c>
      <c r="K1600" s="63">
        <f t="shared" si="1025"/>
        <v>0.3</v>
      </c>
      <c r="L1600" s="63">
        <f t="shared" si="1025"/>
        <v>0.7</v>
      </c>
      <c r="M1600" s="63">
        <f t="shared" si="1025"/>
        <v>0.96</v>
      </c>
      <c r="N1600" s="63">
        <f t="shared" si="1025"/>
        <v>2.58</v>
      </c>
      <c r="O1600" s="63">
        <f t="shared" si="1025"/>
        <v>41.42</v>
      </c>
      <c r="P1600" s="63">
        <f t="shared" si="1025"/>
        <v>56</v>
      </c>
      <c r="Q1600" s="63">
        <f t="shared" si="1025"/>
        <v>0</v>
      </c>
      <c r="R1600" s="64" t="str">
        <f t="shared" si="1025"/>
        <v>AL</v>
      </c>
      <c r="S1600" s="65">
        <f t="shared" ref="S1600:X1600" si="1026">((S1594*$H1594)+(S1595*$H1595)+(S1596*$H1596))/$F1596</f>
        <v>5.1543103448275858</v>
      </c>
      <c r="T1600" s="65">
        <f t="shared" si="1026"/>
        <v>5.8982758620689655</v>
      </c>
      <c r="U1600" s="65">
        <f t="shared" si="1026"/>
        <v>6.397413793103448</v>
      </c>
      <c r="V1600" s="65">
        <f t="shared" si="1026"/>
        <v>3.6362068965517236</v>
      </c>
      <c r="W1600" s="65">
        <f t="shared" si="1026"/>
        <v>3.681896551724138</v>
      </c>
      <c r="X1600" s="65">
        <f t="shared" si="1026"/>
        <v>4.0051724137931037</v>
      </c>
      <c r="Y1600" s="65">
        <f>((Y1594*$H1594)+(Y1595*$H1595)+(Y1596*$H1596))/$F1596</f>
        <v>0.96212068965517239</v>
      </c>
      <c r="Z1600" s="63">
        <f t="shared" si="1025"/>
        <v>0.16200000000000001</v>
      </c>
      <c r="AA1600" s="63">
        <f t="shared" si="1025"/>
        <v>0</v>
      </c>
      <c r="AB1600" s="63">
        <f t="shared" si="1025"/>
        <v>1.87</v>
      </c>
      <c r="AC1600" s="65">
        <f>((AC1594*$H1594)+(AC1595*$H1595)+(AC1596*$H1596))/$F1596</f>
        <v>1.9293103448275863</v>
      </c>
      <c r="AD1600" s="65">
        <f>((AD1594*$H1594)+(AD1595*$H1595)+(AD1596*$H1596))/$F1596</f>
        <v>0.23155172413793107</v>
      </c>
      <c r="AE1600" s="63">
        <f t="shared" si="1025"/>
        <v>16.3</v>
      </c>
      <c r="AF1600" s="65">
        <f t="shared" ref="AF1600:AP1600" si="1027">((AF1594*$H1594)+(AF1595*$H1595)+(AF1596*$H1596))/$F1596</f>
        <v>6.4568965517241379</v>
      </c>
      <c r="AG1600" s="65">
        <f t="shared" si="1027"/>
        <v>3.9137931034482758</v>
      </c>
      <c r="AH1600" s="65">
        <f t="shared" si="1027"/>
        <v>1.353448275862069</v>
      </c>
      <c r="AI1600" s="65">
        <f t="shared" si="1027"/>
        <v>8.8620689655172419E-2</v>
      </c>
      <c r="AJ1600" s="65">
        <f t="shared" si="1027"/>
        <v>11.603448275862069</v>
      </c>
      <c r="AK1600" s="65">
        <f t="shared" si="1027"/>
        <v>0</v>
      </c>
      <c r="AL1600" s="65">
        <f t="shared" si="1027"/>
        <v>0</v>
      </c>
      <c r="AM1600" s="65">
        <f t="shared" si="1027"/>
        <v>0</v>
      </c>
      <c r="AN1600" s="65">
        <f t="shared" si="1027"/>
        <v>0</v>
      </c>
      <c r="AO1600" s="65">
        <f t="shared" si="1027"/>
        <v>0</v>
      </c>
      <c r="AP1600" s="65">
        <f t="shared" si="1027"/>
        <v>0</v>
      </c>
    </row>
    <row r="1601" spans="1:42" x14ac:dyDescent="0.25">
      <c r="A1601" s="35">
        <v>134</v>
      </c>
      <c r="B1601" s="36" t="s">
        <v>4537</v>
      </c>
      <c r="C1601" s="35">
        <v>1</v>
      </c>
      <c r="D1601" s="35" t="s">
        <v>660</v>
      </c>
      <c r="E1601" s="35">
        <v>0</v>
      </c>
      <c r="F1601" s="51">
        <v>12</v>
      </c>
      <c r="G1601" s="35"/>
      <c r="H1601" s="35">
        <f t="shared" si="1019"/>
        <v>12</v>
      </c>
      <c r="I1601" s="37">
        <v>0.08</v>
      </c>
      <c r="J1601" s="37">
        <v>0.2</v>
      </c>
      <c r="K1601" s="37">
        <v>0.36</v>
      </c>
      <c r="L1601" s="37">
        <v>1.4</v>
      </c>
      <c r="M1601" s="37">
        <v>2.8</v>
      </c>
      <c r="N1601" s="37">
        <v>4.84</v>
      </c>
      <c r="O1601" s="37">
        <v>35.159999999999997</v>
      </c>
      <c r="P1601" s="37">
        <v>60</v>
      </c>
      <c r="Q1601" s="37"/>
      <c r="R1601" s="38" t="s">
        <v>6</v>
      </c>
      <c r="S1601" s="39">
        <v>5.65</v>
      </c>
      <c r="T1601" s="39">
        <v>6</v>
      </c>
      <c r="U1601" s="39">
        <v>6.55</v>
      </c>
      <c r="V1601" s="39">
        <v>4.45</v>
      </c>
      <c r="W1601" s="39">
        <v>4.5</v>
      </c>
      <c r="X1601" s="39">
        <v>4.7</v>
      </c>
      <c r="Y1601" s="37">
        <v>1.28</v>
      </c>
      <c r="Z1601" s="37">
        <v>0.14199999999999999</v>
      </c>
      <c r="AA1601" s="37"/>
      <c r="AB1601" s="37">
        <v>1.56</v>
      </c>
      <c r="AC1601" s="37">
        <v>2.2000000000000002</v>
      </c>
      <c r="AD1601" s="37">
        <v>0.2</v>
      </c>
      <c r="AE1601" s="37">
        <v>22.18</v>
      </c>
      <c r="AF1601" s="37">
        <v>10.6</v>
      </c>
      <c r="AG1601" s="37">
        <v>3.92</v>
      </c>
      <c r="AH1601" s="37">
        <v>0.5</v>
      </c>
      <c r="AI1601" s="37">
        <v>1.2</v>
      </c>
      <c r="AJ1601" s="37">
        <v>4.6399999999999997</v>
      </c>
      <c r="AK1601" s="39">
        <v>0</v>
      </c>
      <c r="AL1601" s="37"/>
      <c r="AM1601" s="37"/>
      <c r="AN1601" s="37"/>
      <c r="AO1601" s="37"/>
      <c r="AP1601" s="40"/>
    </row>
    <row r="1602" spans="1:42" x14ac:dyDescent="0.25">
      <c r="A1602" s="41">
        <v>134</v>
      </c>
      <c r="B1602" s="42" t="s">
        <v>4537</v>
      </c>
      <c r="C1602" s="41">
        <v>2</v>
      </c>
      <c r="D1602" s="41" t="s">
        <v>684</v>
      </c>
      <c r="E1602" s="41">
        <v>12</v>
      </c>
      <c r="F1602" s="49">
        <v>33</v>
      </c>
      <c r="G1602" s="41"/>
      <c r="H1602" s="41">
        <f t="shared" si="1019"/>
        <v>21</v>
      </c>
      <c r="I1602" s="43">
        <v>0.82</v>
      </c>
      <c r="J1602" s="43">
        <v>1.82</v>
      </c>
      <c r="K1602" s="43">
        <v>1.8</v>
      </c>
      <c r="L1602" s="43">
        <v>6.8</v>
      </c>
      <c r="M1602" s="43">
        <v>11</v>
      </c>
      <c r="N1602" s="43">
        <v>22.24</v>
      </c>
      <c r="O1602" s="43">
        <v>41.76</v>
      </c>
      <c r="P1602" s="43">
        <v>36</v>
      </c>
      <c r="Q1602" s="43"/>
      <c r="R1602" s="44" t="s">
        <v>1064</v>
      </c>
      <c r="S1602" s="45">
        <v>5.65</v>
      </c>
      <c r="T1602" s="45">
        <v>6.4</v>
      </c>
      <c r="U1602" s="45">
        <v>6.7</v>
      </c>
      <c r="V1602" s="45">
        <v>4.4000000000000004</v>
      </c>
      <c r="W1602" s="45">
        <v>4.5</v>
      </c>
      <c r="X1602" s="45">
        <v>4.9000000000000004</v>
      </c>
      <c r="Y1602" s="43">
        <v>0.81100000000000005</v>
      </c>
      <c r="Z1602" s="43">
        <v>0.109</v>
      </c>
      <c r="AA1602" s="43"/>
      <c r="AB1602" s="43">
        <v>1.8</v>
      </c>
      <c r="AC1602" s="43">
        <v>0.3</v>
      </c>
      <c r="AD1602" s="43">
        <v>0.1</v>
      </c>
      <c r="AE1602" s="43">
        <v>19.38</v>
      </c>
      <c r="AF1602" s="43">
        <v>8</v>
      </c>
      <c r="AG1602" s="43">
        <v>3.44</v>
      </c>
      <c r="AH1602" s="43">
        <v>0.5</v>
      </c>
      <c r="AI1602" s="43">
        <v>0.14000000000000001</v>
      </c>
      <c r="AJ1602" s="43">
        <v>7.6</v>
      </c>
      <c r="AK1602" s="45">
        <v>0</v>
      </c>
      <c r="AL1602" s="43"/>
      <c r="AM1602" s="43"/>
      <c r="AN1602" s="43"/>
      <c r="AO1602" s="43"/>
      <c r="AP1602" s="46"/>
    </row>
    <row r="1603" spans="1:42" x14ac:dyDescent="0.25">
      <c r="A1603" s="41">
        <v>134</v>
      </c>
      <c r="B1603" s="42" t="s">
        <v>4537</v>
      </c>
      <c r="C1603" s="41">
        <v>3</v>
      </c>
      <c r="D1603" s="41" t="s">
        <v>702</v>
      </c>
      <c r="E1603" s="41">
        <v>33</v>
      </c>
      <c r="F1603" s="49">
        <v>62</v>
      </c>
      <c r="G1603" s="41"/>
      <c r="H1603" s="41">
        <f t="shared" si="1019"/>
        <v>29</v>
      </c>
      <c r="I1603" s="43">
        <v>0.28000000000000003</v>
      </c>
      <c r="J1603" s="43">
        <v>0.46</v>
      </c>
      <c r="K1603" s="43">
        <v>0.3</v>
      </c>
      <c r="L1603" s="43">
        <v>3.64</v>
      </c>
      <c r="M1603" s="43">
        <v>5.96</v>
      </c>
      <c r="N1603" s="43">
        <v>10.64</v>
      </c>
      <c r="O1603" s="43">
        <v>49.36</v>
      </c>
      <c r="P1603" s="43">
        <v>40</v>
      </c>
      <c r="Q1603" s="43"/>
      <c r="R1603" s="44" t="s">
        <v>354</v>
      </c>
      <c r="S1603" s="45">
        <v>5.8</v>
      </c>
      <c r="T1603" s="45">
        <v>6.45</v>
      </c>
      <c r="U1603" s="45">
        <v>7.05</v>
      </c>
      <c r="V1603" s="45">
        <v>4.4000000000000004</v>
      </c>
      <c r="W1603" s="45">
        <v>4.5</v>
      </c>
      <c r="X1603" s="45">
        <v>4.8</v>
      </c>
      <c r="Y1603" s="43">
        <v>0.45500000000000002</v>
      </c>
      <c r="Z1603" s="43">
        <v>7.1999999999999995E-2</v>
      </c>
      <c r="AA1603" s="43"/>
      <c r="AB1603" s="43">
        <v>1.68</v>
      </c>
      <c r="AC1603" s="43">
        <v>0.7</v>
      </c>
      <c r="AD1603" s="43">
        <v>0.06</v>
      </c>
      <c r="AE1603" s="43">
        <v>15.12</v>
      </c>
      <c r="AF1603" s="43">
        <v>7</v>
      </c>
      <c r="AG1603" s="43">
        <v>3.92</v>
      </c>
      <c r="AH1603" s="43">
        <v>0.75</v>
      </c>
      <c r="AI1603" s="43">
        <v>0.08</v>
      </c>
      <c r="AJ1603" s="43">
        <v>6.8</v>
      </c>
      <c r="AK1603" s="45">
        <v>0</v>
      </c>
      <c r="AL1603" s="43"/>
      <c r="AM1603" s="43"/>
      <c r="AN1603" s="43"/>
      <c r="AO1603" s="43"/>
      <c r="AP1603" s="46"/>
    </row>
    <row r="1604" spans="1:42" x14ac:dyDescent="0.25">
      <c r="A1604" s="3">
        <v>134</v>
      </c>
      <c r="B1604" s="11" t="s">
        <v>4537</v>
      </c>
      <c r="C1604" s="3">
        <v>4</v>
      </c>
      <c r="D1604" s="3" t="s">
        <v>69</v>
      </c>
      <c r="E1604" s="3">
        <v>62</v>
      </c>
      <c r="F1604" s="50">
        <v>100</v>
      </c>
      <c r="G1604" s="3"/>
      <c r="H1604" s="3">
        <f t="shared" si="1019"/>
        <v>38</v>
      </c>
      <c r="I1604" s="15">
        <v>0.54</v>
      </c>
      <c r="J1604" s="15">
        <v>0.5</v>
      </c>
      <c r="K1604" s="15">
        <v>0.4</v>
      </c>
      <c r="L1604" s="15">
        <v>8.4</v>
      </c>
      <c r="M1604" s="15">
        <v>15.84</v>
      </c>
      <c r="N1604" s="15">
        <v>25.68</v>
      </c>
      <c r="O1604" s="15">
        <v>40.32</v>
      </c>
      <c r="P1604" s="15">
        <v>34</v>
      </c>
      <c r="Q1604" s="15"/>
      <c r="R1604" s="23" t="s">
        <v>1064</v>
      </c>
      <c r="S1604" s="19">
        <v>6.5</v>
      </c>
      <c r="T1604" s="19">
        <v>7.05</v>
      </c>
      <c r="U1604" s="19">
        <v>7.25</v>
      </c>
      <c r="V1604" s="19">
        <v>4.55</v>
      </c>
      <c r="W1604" s="19">
        <v>4.5999999999999996</v>
      </c>
      <c r="X1604" s="19">
        <v>4.9000000000000004</v>
      </c>
      <c r="Y1604" s="15">
        <v>0.23699999999999999</v>
      </c>
      <c r="Z1604" s="15">
        <v>5.8000000000000003E-2</v>
      </c>
      <c r="AA1604" s="15"/>
      <c r="AB1604" s="15">
        <v>1.82</v>
      </c>
      <c r="AC1604" s="15">
        <v>0.7</v>
      </c>
      <c r="AD1604" s="15">
        <v>7.0000000000000007E-2</v>
      </c>
      <c r="AE1604" s="15">
        <v>12.09</v>
      </c>
      <c r="AF1604" s="15">
        <v>7.5</v>
      </c>
      <c r="AG1604" s="15">
        <v>3.92</v>
      </c>
      <c r="AH1604" s="15">
        <v>1.6</v>
      </c>
      <c r="AI1604" s="15">
        <v>1</v>
      </c>
      <c r="AJ1604" s="15">
        <v>1.2</v>
      </c>
      <c r="AK1604" s="19">
        <v>0</v>
      </c>
      <c r="AL1604" s="15"/>
      <c r="AM1604" s="15"/>
      <c r="AN1604" s="15"/>
      <c r="AO1604" s="15"/>
      <c r="AP1604" s="27"/>
    </row>
    <row r="1605" spans="1:42" x14ac:dyDescent="0.25">
      <c r="A1605" s="3">
        <v>134</v>
      </c>
      <c r="B1605" s="11" t="s">
        <v>4537</v>
      </c>
      <c r="C1605" s="3">
        <v>5</v>
      </c>
      <c r="D1605" s="3" t="s">
        <v>95</v>
      </c>
      <c r="E1605" s="3">
        <v>100</v>
      </c>
      <c r="F1605" s="50">
        <v>130</v>
      </c>
      <c r="G1605" s="3"/>
      <c r="H1605" s="3">
        <f t="shared" si="1019"/>
        <v>30</v>
      </c>
      <c r="I1605" s="15">
        <v>0.04</v>
      </c>
      <c r="J1605" s="15">
        <v>0.16</v>
      </c>
      <c r="K1605" s="15">
        <v>0.24</v>
      </c>
      <c r="L1605" s="15">
        <v>2.4</v>
      </c>
      <c r="M1605" s="15">
        <v>5.96</v>
      </c>
      <c r="N1605" s="15">
        <v>8.8000000000000007</v>
      </c>
      <c r="O1605" s="15">
        <v>39.200000000000003</v>
      </c>
      <c r="P1605" s="15">
        <v>52</v>
      </c>
      <c r="Q1605" s="15"/>
      <c r="R1605" s="23" t="s">
        <v>6</v>
      </c>
      <c r="S1605" s="19">
        <v>7.7</v>
      </c>
      <c r="T1605" s="19">
        <v>8.3000000000000007</v>
      </c>
      <c r="U1605" s="19">
        <v>8.75</v>
      </c>
      <c r="V1605" s="19">
        <v>5.95</v>
      </c>
      <c r="W1605" s="19">
        <v>6</v>
      </c>
      <c r="X1605" s="19">
        <v>6.2</v>
      </c>
      <c r="Y1605" s="15">
        <v>0.26400000000000001</v>
      </c>
      <c r="Z1605" s="15">
        <v>5.8000000000000003E-2</v>
      </c>
      <c r="AA1605" s="15"/>
      <c r="AB1605" s="15">
        <v>1.8</v>
      </c>
      <c r="AC1605" s="15">
        <v>2.2000000000000002</v>
      </c>
      <c r="AD1605" s="15">
        <v>0.38</v>
      </c>
      <c r="AE1605" s="15">
        <v>15.04</v>
      </c>
      <c r="AF1605" s="15">
        <v>9.1999999999999993</v>
      </c>
      <c r="AG1605" s="15">
        <v>4</v>
      </c>
      <c r="AH1605" s="15">
        <v>2.56</v>
      </c>
      <c r="AI1605" s="15">
        <v>0.06</v>
      </c>
      <c r="AJ1605" s="15">
        <v>0</v>
      </c>
      <c r="AK1605" s="19">
        <v>0</v>
      </c>
      <c r="AL1605" s="15"/>
      <c r="AM1605" s="15"/>
      <c r="AN1605" s="15"/>
      <c r="AO1605" s="15"/>
      <c r="AP1605" s="27"/>
    </row>
    <row r="1606" spans="1:42" x14ac:dyDescent="0.25">
      <c r="A1606" s="3">
        <v>134</v>
      </c>
      <c r="B1606" s="11" t="s">
        <v>4537</v>
      </c>
      <c r="C1606" s="3">
        <v>6</v>
      </c>
      <c r="D1606" s="3" t="s">
        <v>118</v>
      </c>
      <c r="E1606" s="3">
        <v>130</v>
      </c>
      <c r="F1606" s="50">
        <v>130</v>
      </c>
      <c r="G1606" s="3"/>
      <c r="H1606" s="3">
        <f t="shared" si="1019"/>
        <v>0</v>
      </c>
      <c r="I1606" s="15">
        <v>0.44</v>
      </c>
      <c r="J1606" s="15">
        <v>1</v>
      </c>
      <c r="K1606" s="15">
        <v>0.6</v>
      </c>
      <c r="L1606" s="15">
        <v>1.2</v>
      </c>
      <c r="M1606" s="15">
        <v>2.7</v>
      </c>
      <c r="N1606" s="15">
        <v>5.94</v>
      </c>
      <c r="O1606" s="15">
        <v>30.06</v>
      </c>
      <c r="P1606" s="15">
        <v>64</v>
      </c>
      <c r="Q1606" s="15"/>
      <c r="R1606" s="23" t="s">
        <v>6</v>
      </c>
      <c r="S1606" s="19">
        <v>8</v>
      </c>
      <c r="T1606" s="19">
        <v>8.1999999999999993</v>
      </c>
      <c r="U1606" s="19">
        <v>9.0500000000000007</v>
      </c>
      <c r="V1606" s="19">
        <v>6.75</v>
      </c>
      <c r="W1606" s="19">
        <v>6.75</v>
      </c>
      <c r="X1606" s="19">
        <v>6.9</v>
      </c>
      <c r="Y1606" s="15">
        <v>0.26400000000000001</v>
      </c>
      <c r="Z1606" s="15">
        <v>6.0999999999999999E-2</v>
      </c>
      <c r="AA1606" s="15"/>
      <c r="AB1606" s="15">
        <v>1.8</v>
      </c>
      <c r="AC1606" s="15">
        <v>2.1</v>
      </c>
      <c r="AD1606" s="15">
        <v>0.83</v>
      </c>
      <c r="AE1606" s="15">
        <v>21.67</v>
      </c>
      <c r="AF1606" s="15">
        <v>10.4</v>
      </c>
      <c r="AG1606" s="15">
        <v>4.2</v>
      </c>
      <c r="AH1606" s="15">
        <v>5.0999999999999996</v>
      </c>
      <c r="AI1606" s="15">
        <v>7.0000000000000007E-2</v>
      </c>
      <c r="AJ1606" s="15">
        <v>0</v>
      </c>
      <c r="AK1606" s="19">
        <v>0</v>
      </c>
      <c r="AL1606" s="15"/>
      <c r="AM1606" s="15"/>
      <c r="AN1606" s="15"/>
      <c r="AO1606" s="15"/>
      <c r="AP1606" s="27"/>
    </row>
    <row r="1607" spans="1:42" ht="15.6" x14ac:dyDescent="0.3">
      <c r="A1607" s="59">
        <f>A1601</f>
        <v>134</v>
      </c>
      <c r="B1607" s="60" t="str">
        <f>B1601</f>
        <v>PO</v>
      </c>
      <c r="C1607" s="61"/>
      <c r="D1607" s="61"/>
      <c r="E1607" s="61"/>
      <c r="F1607" s="62"/>
      <c r="G1607" s="61"/>
      <c r="H1607" s="61"/>
      <c r="I1607" s="63">
        <f>I1601</f>
        <v>0.08</v>
      </c>
      <c r="J1607" s="63">
        <f t="shared" ref="J1607:AE1607" si="1028">J1601</f>
        <v>0.2</v>
      </c>
      <c r="K1607" s="63">
        <f t="shared" si="1028"/>
        <v>0.36</v>
      </c>
      <c r="L1607" s="63">
        <f t="shared" si="1028"/>
        <v>1.4</v>
      </c>
      <c r="M1607" s="63">
        <f t="shared" si="1028"/>
        <v>2.8</v>
      </c>
      <c r="N1607" s="63">
        <f t="shared" si="1028"/>
        <v>4.84</v>
      </c>
      <c r="O1607" s="63">
        <f t="shared" si="1028"/>
        <v>35.159999999999997</v>
      </c>
      <c r="P1607" s="63">
        <f t="shared" si="1028"/>
        <v>60</v>
      </c>
      <c r="Q1607" s="63">
        <f t="shared" si="1028"/>
        <v>0</v>
      </c>
      <c r="R1607" s="64" t="str">
        <f t="shared" si="1028"/>
        <v>A</v>
      </c>
      <c r="S1607" s="65">
        <f t="shared" ref="S1607:X1607" si="1029">((S1601*$H1601)+(S1602*$H1602)+(S1603*$H1603))/$F1603</f>
        <v>5.7201612903225802</v>
      </c>
      <c r="T1607" s="65">
        <f t="shared" si="1029"/>
        <v>6.3459677419354845</v>
      </c>
      <c r="U1607" s="65">
        <f t="shared" si="1029"/>
        <v>6.834677419354839</v>
      </c>
      <c r="V1607" s="65">
        <f t="shared" si="1029"/>
        <v>4.4096774193548391</v>
      </c>
      <c r="W1607" s="65">
        <f t="shared" si="1029"/>
        <v>4.5</v>
      </c>
      <c r="X1607" s="65">
        <f t="shared" si="1029"/>
        <v>4.814516129032258</v>
      </c>
      <c r="Y1607" s="65">
        <f>((Y1601*$H1601)+(Y1602*$H1602)+(Y1603*$H1603))/$F1603</f>
        <v>0.73525806451612907</v>
      </c>
      <c r="Z1607" s="63">
        <f t="shared" si="1028"/>
        <v>0.14199999999999999</v>
      </c>
      <c r="AA1607" s="63">
        <f t="shared" si="1028"/>
        <v>0</v>
      </c>
      <c r="AB1607" s="63">
        <f t="shared" si="1028"/>
        <v>1.56</v>
      </c>
      <c r="AC1607" s="65">
        <f>((AC1601*$H1601)+(AC1602*$H1602)+(AC1603*$H1603))/$F1603</f>
        <v>0.85483870967741937</v>
      </c>
      <c r="AD1607" s="65">
        <f>((AD1601*$H1601)+(AD1602*$H1602)+(AD1603*$H1603))/$F1603</f>
        <v>0.10064516129032258</v>
      </c>
      <c r="AE1607" s="63">
        <f t="shared" si="1028"/>
        <v>22.18</v>
      </c>
      <c r="AF1607" s="65">
        <f t="shared" ref="AF1607:AP1607" si="1030">((AF1601*$H1601)+(AF1602*$H1602)+(AF1603*$H1603))/$F1603</f>
        <v>8.0354838709677416</v>
      </c>
      <c r="AG1607" s="65">
        <f t="shared" si="1030"/>
        <v>3.7574193548387091</v>
      </c>
      <c r="AH1607" s="65">
        <f t="shared" si="1030"/>
        <v>0.61693548387096775</v>
      </c>
      <c r="AI1607" s="65">
        <f t="shared" si="1030"/>
        <v>0.31709677419354837</v>
      </c>
      <c r="AJ1607" s="65">
        <f t="shared" si="1030"/>
        <v>6.6529032258064511</v>
      </c>
      <c r="AK1607" s="65">
        <f t="shared" si="1030"/>
        <v>0</v>
      </c>
      <c r="AL1607" s="65">
        <f t="shared" si="1030"/>
        <v>0</v>
      </c>
      <c r="AM1607" s="65">
        <f t="shared" si="1030"/>
        <v>0</v>
      </c>
      <c r="AN1607" s="65">
        <f t="shared" si="1030"/>
        <v>0</v>
      </c>
      <c r="AO1607" s="65">
        <f t="shared" si="1030"/>
        <v>0</v>
      </c>
      <c r="AP1607" s="65">
        <f t="shared" si="1030"/>
        <v>0</v>
      </c>
    </row>
    <row r="1608" spans="1:42" x14ac:dyDescent="0.25">
      <c r="A1608" s="35">
        <v>137</v>
      </c>
      <c r="B1608" s="36" t="s">
        <v>4537</v>
      </c>
      <c r="C1608" s="35">
        <v>1</v>
      </c>
      <c r="D1608" s="35" t="s">
        <v>660</v>
      </c>
      <c r="E1608" s="35">
        <v>0</v>
      </c>
      <c r="F1608" s="51">
        <v>20</v>
      </c>
      <c r="G1608" s="35"/>
      <c r="H1608" s="35">
        <f t="shared" si="1019"/>
        <v>20</v>
      </c>
      <c r="I1608" s="37">
        <v>1.3</v>
      </c>
      <c r="J1608" s="37">
        <v>5.7</v>
      </c>
      <c r="K1608" s="37">
        <v>7.09</v>
      </c>
      <c r="L1608" s="37">
        <v>18.559999999999999</v>
      </c>
      <c r="M1608" s="37">
        <v>20.9</v>
      </c>
      <c r="N1608" s="37">
        <v>53.55</v>
      </c>
      <c r="O1608" s="37">
        <v>24.31</v>
      </c>
      <c r="P1608" s="37">
        <v>22.14</v>
      </c>
      <c r="Q1608" s="37">
        <v>1.49</v>
      </c>
      <c r="R1608" s="38" t="s">
        <v>148</v>
      </c>
      <c r="S1608" s="39">
        <v>6.6</v>
      </c>
      <c r="T1608" s="39">
        <v>6.6</v>
      </c>
      <c r="U1608" s="39">
        <v>6.6</v>
      </c>
      <c r="V1608" s="39">
        <v>5.6</v>
      </c>
      <c r="W1608" s="39">
        <v>5.6</v>
      </c>
      <c r="X1608" s="39">
        <v>5.6</v>
      </c>
      <c r="Y1608" s="37">
        <v>0.62</v>
      </c>
      <c r="Z1608" s="37">
        <v>0.113</v>
      </c>
      <c r="AA1608" s="37">
        <v>5.49</v>
      </c>
      <c r="AB1608" s="37">
        <v>1.79</v>
      </c>
      <c r="AC1608" s="37"/>
      <c r="AD1608" s="37">
        <v>0.25</v>
      </c>
      <c r="AE1608" s="37">
        <v>11.17</v>
      </c>
      <c r="AF1608" s="37">
        <v>7.15</v>
      </c>
      <c r="AG1608" s="37">
        <v>0.97</v>
      </c>
      <c r="AH1608" s="37">
        <v>0.06</v>
      </c>
      <c r="AI1608" s="37">
        <v>0.06</v>
      </c>
      <c r="AJ1608" s="37">
        <v>3.28</v>
      </c>
      <c r="AK1608" s="39">
        <v>4</v>
      </c>
      <c r="AL1608" s="37"/>
      <c r="AM1608" s="37"/>
      <c r="AN1608" s="37"/>
      <c r="AO1608" s="37"/>
      <c r="AP1608" s="40"/>
    </row>
    <row r="1609" spans="1:42" x14ac:dyDescent="0.25">
      <c r="A1609" s="41">
        <v>137</v>
      </c>
      <c r="B1609" s="42" t="s">
        <v>4537</v>
      </c>
      <c r="C1609" s="41">
        <v>2</v>
      </c>
      <c r="D1609" s="41" t="s">
        <v>684</v>
      </c>
      <c r="E1609" s="41">
        <v>20</v>
      </c>
      <c r="F1609" s="49">
        <v>58</v>
      </c>
      <c r="G1609" s="41"/>
      <c r="H1609" s="41">
        <f t="shared" si="1019"/>
        <v>38</v>
      </c>
      <c r="I1609" s="43">
        <v>2.85</v>
      </c>
      <c r="J1609" s="43">
        <v>7.5</v>
      </c>
      <c r="K1609" s="43">
        <v>7.73</v>
      </c>
      <c r="L1609" s="43">
        <v>16.97</v>
      </c>
      <c r="M1609" s="43">
        <v>19.739999999999998</v>
      </c>
      <c r="N1609" s="43">
        <v>54.79</v>
      </c>
      <c r="O1609" s="43">
        <v>24</v>
      </c>
      <c r="P1609" s="43">
        <v>21.21</v>
      </c>
      <c r="Q1609" s="43">
        <v>5.28</v>
      </c>
      <c r="R1609" s="44" t="s">
        <v>148</v>
      </c>
      <c r="S1609" s="45">
        <v>7.2</v>
      </c>
      <c r="T1609" s="45">
        <v>7.1</v>
      </c>
      <c r="U1609" s="45">
        <v>7</v>
      </c>
      <c r="V1609" s="45">
        <v>5.4</v>
      </c>
      <c r="W1609" s="45">
        <v>5.9</v>
      </c>
      <c r="X1609" s="45">
        <v>5.9</v>
      </c>
      <c r="Y1609" s="43">
        <v>0.31</v>
      </c>
      <c r="Z1609" s="43">
        <v>0.12</v>
      </c>
      <c r="AA1609" s="43">
        <v>2.58</v>
      </c>
      <c r="AB1609" s="43">
        <v>1.76</v>
      </c>
      <c r="AC1609" s="43"/>
      <c r="AD1609" s="43">
        <v>0.18</v>
      </c>
      <c r="AE1609" s="43">
        <v>8.1199999999999992</v>
      </c>
      <c r="AF1609" s="43">
        <v>4.6500000000000004</v>
      </c>
      <c r="AG1609" s="43">
        <v>0.57999999999999996</v>
      </c>
      <c r="AH1609" s="43">
        <v>0.04</v>
      </c>
      <c r="AI1609" s="43">
        <v>0.04</v>
      </c>
      <c r="AJ1609" s="43">
        <v>2.66</v>
      </c>
      <c r="AK1609" s="45">
        <v>0</v>
      </c>
      <c r="AL1609" s="43"/>
      <c r="AM1609" s="43"/>
      <c r="AN1609" s="43"/>
      <c r="AO1609" s="43"/>
      <c r="AP1609" s="46"/>
    </row>
    <row r="1610" spans="1:42" x14ac:dyDescent="0.25">
      <c r="A1610" s="3">
        <v>137</v>
      </c>
      <c r="B1610" s="11" t="s">
        <v>4537</v>
      </c>
      <c r="C1610" s="3">
        <v>3</v>
      </c>
      <c r="D1610" s="3" t="s">
        <v>290</v>
      </c>
      <c r="E1610" s="3">
        <v>58</v>
      </c>
      <c r="F1610" s="50">
        <v>86</v>
      </c>
      <c r="G1610" s="3"/>
      <c r="H1610" s="3">
        <f t="shared" si="1019"/>
        <v>28</v>
      </c>
      <c r="I1610" s="15">
        <v>3.53</v>
      </c>
      <c r="J1610" s="15">
        <v>6.67</v>
      </c>
      <c r="K1610" s="15">
        <v>6.25</v>
      </c>
      <c r="L1610" s="15">
        <v>15.24</v>
      </c>
      <c r="M1610" s="15">
        <v>23.37</v>
      </c>
      <c r="N1610" s="15">
        <v>55.06</v>
      </c>
      <c r="O1610" s="15">
        <v>24.37</v>
      </c>
      <c r="P1610" s="15">
        <v>20.57</v>
      </c>
      <c r="Q1610" s="15">
        <v>5</v>
      </c>
      <c r="R1610" s="23" t="s">
        <v>148</v>
      </c>
      <c r="S1610" s="19">
        <v>7.4</v>
      </c>
      <c r="T1610" s="19">
        <v>7.4</v>
      </c>
      <c r="U1610" s="19">
        <v>7.3</v>
      </c>
      <c r="V1610" s="19">
        <v>6.4</v>
      </c>
      <c r="W1610" s="19">
        <v>6.4</v>
      </c>
      <c r="X1610" s="19">
        <v>6.3</v>
      </c>
      <c r="Y1610" s="15">
        <v>0.13</v>
      </c>
      <c r="Z1610" s="15">
        <v>6.4000000000000001E-2</v>
      </c>
      <c r="AA1610" s="15">
        <v>2.0299999999999998</v>
      </c>
      <c r="AB1610" s="15">
        <v>1.75</v>
      </c>
      <c r="AC1610" s="15"/>
      <c r="AD1610" s="15">
        <v>0.22</v>
      </c>
      <c r="AE1610" s="15">
        <v>7.23</v>
      </c>
      <c r="AF1610" s="15">
        <v>5.0999999999999996</v>
      </c>
      <c r="AG1610" s="15">
        <v>0.57999999999999996</v>
      </c>
      <c r="AH1610" s="15">
        <v>0.02</v>
      </c>
      <c r="AI1610" s="15">
        <v>0.02</v>
      </c>
      <c r="AJ1610" s="15">
        <v>1.41</v>
      </c>
      <c r="AK1610" s="19">
        <v>0</v>
      </c>
      <c r="AL1610" s="15"/>
      <c r="AM1610" s="15"/>
      <c r="AN1610" s="15"/>
      <c r="AO1610" s="15"/>
      <c r="AP1610" s="27"/>
    </row>
    <row r="1611" spans="1:42" ht="15.6" x14ac:dyDescent="0.3">
      <c r="A1611" s="59">
        <f>A1608</f>
        <v>137</v>
      </c>
      <c r="B1611" s="60" t="str">
        <f>B1608</f>
        <v>PO</v>
      </c>
      <c r="C1611" s="61"/>
      <c r="D1611" s="61"/>
      <c r="E1611" s="61"/>
      <c r="F1611" s="62"/>
      <c r="G1611" s="61"/>
      <c r="H1611" s="61"/>
      <c r="I1611" s="63">
        <f>I1608</f>
        <v>1.3</v>
      </c>
      <c r="J1611" s="63">
        <f t="shared" ref="J1611:AE1611" si="1031">J1608</f>
        <v>5.7</v>
      </c>
      <c r="K1611" s="63">
        <f t="shared" si="1031"/>
        <v>7.09</v>
      </c>
      <c r="L1611" s="63">
        <f t="shared" si="1031"/>
        <v>18.559999999999999</v>
      </c>
      <c r="M1611" s="63">
        <f t="shared" si="1031"/>
        <v>20.9</v>
      </c>
      <c r="N1611" s="63">
        <f t="shared" si="1031"/>
        <v>53.55</v>
      </c>
      <c r="O1611" s="63">
        <f t="shared" si="1031"/>
        <v>24.31</v>
      </c>
      <c r="P1611" s="63">
        <f t="shared" si="1031"/>
        <v>22.14</v>
      </c>
      <c r="Q1611" s="63">
        <f t="shared" si="1031"/>
        <v>1.49</v>
      </c>
      <c r="R1611" s="64" t="str">
        <f t="shared" si="1031"/>
        <v>FAa</v>
      </c>
      <c r="S1611" s="65">
        <f t="shared" ref="S1611:X1611" si="1032">((S1608*$H1608)+(S1609*$H1609))/$F1609</f>
        <v>6.9931034482758623</v>
      </c>
      <c r="T1611" s="65">
        <f t="shared" si="1032"/>
        <v>6.9275862068965521</v>
      </c>
      <c r="U1611" s="65">
        <f t="shared" si="1032"/>
        <v>6.8620689655172411</v>
      </c>
      <c r="V1611" s="65">
        <f t="shared" si="1032"/>
        <v>5.4689655172413802</v>
      </c>
      <c r="W1611" s="65">
        <f t="shared" si="1032"/>
        <v>5.7965517241379318</v>
      </c>
      <c r="X1611" s="65">
        <f t="shared" si="1032"/>
        <v>5.7965517241379318</v>
      </c>
      <c r="Y1611" s="65">
        <f t="shared" ref="Y1611" si="1033">((Y1608*$H1608)+(Y1609*$H1609))/$F1609</f>
        <v>0.41689655172413792</v>
      </c>
      <c r="Z1611" s="63">
        <f t="shared" si="1031"/>
        <v>0.113</v>
      </c>
      <c r="AA1611" s="63">
        <f t="shared" si="1031"/>
        <v>5.49</v>
      </c>
      <c r="AB1611" s="63">
        <f t="shared" si="1031"/>
        <v>1.79</v>
      </c>
      <c r="AC1611" s="65">
        <f t="shared" ref="AC1611:AD1611" si="1034">((AC1608*$H1608)+(AC1609*$H1609))/$F1609</f>
        <v>0</v>
      </c>
      <c r="AD1611" s="65">
        <f t="shared" si="1034"/>
        <v>0.20413793103448274</v>
      </c>
      <c r="AE1611" s="63">
        <f t="shared" si="1031"/>
        <v>11.17</v>
      </c>
      <c r="AF1611" s="65">
        <f t="shared" ref="AF1611:AP1611" si="1035">((AF1608*$H1608)+(AF1609*$H1609))/$F1609</f>
        <v>5.5120689655172423</v>
      </c>
      <c r="AG1611" s="65">
        <f t="shared" si="1035"/>
        <v>0.71448275862068966</v>
      </c>
      <c r="AH1611" s="65">
        <f t="shared" si="1035"/>
        <v>4.6896551724137925E-2</v>
      </c>
      <c r="AI1611" s="65">
        <f t="shared" si="1035"/>
        <v>4.6896551724137925E-2</v>
      </c>
      <c r="AJ1611" s="65">
        <f t="shared" si="1035"/>
        <v>2.8737931034482758</v>
      </c>
      <c r="AK1611" s="65">
        <f t="shared" si="1035"/>
        <v>1.3793103448275863</v>
      </c>
      <c r="AL1611" s="65">
        <f t="shared" si="1035"/>
        <v>0</v>
      </c>
      <c r="AM1611" s="65">
        <f t="shared" si="1035"/>
        <v>0</v>
      </c>
      <c r="AN1611" s="65">
        <f t="shared" si="1035"/>
        <v>0</v>
      </c>
      <c r="AO1611" s="65">
        <f t="shared" si="1035"/>
        <v>0</v>
      </c>
      <c r="AP1611" s="65">
        <f t="shared" si="1035"/>
        <v>0</v>
      </c>
    </row>
    <row r="1612" spans="1:42" x14ac:dyDescent="0.25">
      <c r="A1612" s="35">
        <v>146</v>
      </c>
      <c r="B1612" s="36" t="s">
        <v>4537</v>
      </c>
      <c r="C1612" s="35">
        <v>1</v>
      </c>
      <c r="D1612" s="35" t="s">
        <v>6</v>
      </c>
      <c r="E1612" s="35">
        <v>0</v>
      </c>
      <c r="F1612" s="51">
        <v>20</v>
      </c>
      <c r="G1612" s="35"/>
      <c r="H1612" s="35">
        <f t="shared" si="1019"/>
        <v>20</v>
      </c>
      <c r="I1612" s="37"/>
      <c r="J1612" s="37">
        <v>0</v>
      </c>
      <c r="K1612" s="37">
        <v>0.56999999999999995</v>
      </c>
      <c r="L1612" s="37">
        <v>0.84</v>
      </c>
      <c r="M1612" s="37">
        <v>0.55000000000000004</v>
      </c>
      <c r="N1612" s="37">
        <v>1.96</v>
      </c>
      <c r="O1612" s="37">
        <v>33.64</v>
      </c>
      <c r="P1612" s="37">
        <v>64.400000000000006</v>
      </c>
      <c r="Q1612" s="37"/>
      <c r="R1612" s="38" t="s">
        <v>6</v>
      </c>
      <c r="S1612" s="39">
        <v>5.9</v>
      </c>
      <c r="T1612" s="39">
        <v>6</v>
      </c>
      <c r="U1612" s="39">
        <v>6.3</v>
      </c>
      <c r="V1612" s="39">
        <v>5.0999999999999996</v>
      </c>
      <c r="W1612" s="39">
        <v>5.25</v>
      </c>
      <c r="X1612" s="39">
        <v>5.55</v>
      </c>
      <c r="Y1612" s="37">
        <v>2.37</v>
      </c>
      <c r="Z1612" s="37">
        <v>0.34</v>
      </c>
      <c r="AA1612" s="37">
        <v>6.98</v>
      </c>
      <c r="AB1612" s="37">
        <v>1.69</v>
      </c>
      <c r="AC1612" s="37">
        <v>0.9</v>
      </c>
      <c r="AD1612" s="37">
        <v>0.55000000000000004</v>
      </c>
      <c r="AE1612" s="37">
        <v>40.81</v>
      </c>
      <c r="AF1612" s="37">
        <v>22.9</v>
      </c>
      <c r="AG1612" s="37">
        <v>0.66</v>
      </c>
      <c r="AH1612" s="37">
        <v>0.96</v>
      </c>
      <c r="AI1612" s="37">
        <v>0.308</v>
      </c>
      <c r="AJ1612" s="37">
        <v>12.5</v>
      </c>
      <c r="AK1612" s="39">
        <v>43.5</v>
      </c>
      <c r="AL1612" s="37"/>
      <c r="AM1612" s="37"/>
      <c r="AN1612" s="37"/>
      <c r="AO1612" s="37"/>
      <c r="AP1612" s="40">
        <v>69.37</v>
      </c>
    </row>
    <row r="1613" spans="1:42" x14ac:dyDescent="0.25">
      <c r="A1613" s="41">
        <v>146</v>
      </c>
      <c r="B1613" s="42" t="s">
        <v>4537</v>
      </c>
      <c r="C1613" s="41">
        <v>2</v>
      </c>
      <c r="D1613" s="41" t="s">
        <v>290</v>
      </c>
      <c r="E1613" s="41">
        <v>20</v>
      </c>
      <c r="F1613" s="49">
        <v>55</v>
      </c>
      <c r="G1613" s="41"/>
      <c r="H1613" s="41">
        <f t="shared" si="1019"/>
        <v>35</v>
      </c>
      <c r="I1613" s="43"/>
      <c r="J1613" s="43">
        <v>4.75</v>
      </c>
      <c r="K1613" s="43">
        <v>3.29</v>
      </c>
      <c r="L1613" s="43">
        <v>2.66</v>
      </c>
      <c r="M1613" s="43">
        <v>1.25</v>
      </c>
      <c r="N1613" s="43">
        <v>11.95</v>
      </c>
      <c r="O1613" s="43">
        <v>51.65</v>
      </c>
      <c r="P1613" s="43">
        <v>36.4</v>
      </c>
      <c r="Q1613" s="43"/>
      <c r="R1613" s="44" t="s">
        <v>354</v>
      </c>
      <c r="S1613" s="45">
        <v>6.05</v>
      </c>
      <c r="T1613" s="45">
        <v>6.35</v>
      </c>
      <c r="U1613" s="45">
        <v>6.7</v>
      </c>
      <c r="V1613" s="45">
        <v>5.05</v>
      </c>
      <c r="W1613" s="45">
        <v>5.15</v>
      </c>
      <c r="X1613" s="45">
        <v>5.35</v>
      </c>
      <c r="Y1613" s="43">
        <v>0.89</v>
      </c>
      <c r="Z1613" s="43">
        <v>0.13400000000000001</v>
      </c>
      <c r="AA1613" s="43">
        <v>6.66</v>
      </c>
      <c r="AB1613" s="43">
        <v>1.68</v>
      </c>
      <c r="AC1613" s="43">
        <v>1.7</v>
      </c>
      <c r="AD1613" s="43">
        <v>0.21</v>
      </c>
      <c r="AE1613" s="43">
        <v>19.63</v>
      </c>
      <c r="AF1613" s="43">
        <v>9.6</v>
      </c>
      <c r="AG1613" s="43">
        <v>0.57999999999999996</v>
      </c>
      <c r="AH1613" s="43">
        <v>0.53500000000000003</v>
      </c>
      <c r="AI1613" s="43">
        <v>0.11899999999999999</v>
      </c>
      <c r="AJ1613" s="43">
        <v>7.6</v>
      </c>
      <c r="AK1613" s="45">
        <v>53.6</v>
      </c>
      <c r="AL1613" s="43"/>
      <c r="AM1613" s="43"/>
      <c r="AN1613" s="43"/>
      <c r="AO1613" s="43"/>
      <c r="AP1613" s="46">
        <v>61.23</v>
      </c>
    </row>
    <row r="1614" spans="1:42" x14ac:dyDescent="0.25">
      <c r="A1614" s="3">
        <v>146</v>
      </c>
      <c r="B1614" s="11" t="s">
        <v>4537</v>
      </c>
      <c r="C1614" s="3">
        <v>3</v>
      </c>
      <c r="D1614" s="3" t="s">
        <v>302</v>
      </c>
      <c r="E1614" s="3">
        <v>55</v>
      </c>
      <c r="F1614" s="50">
        <v>90</v>
      </c>
      <c r="G1614" s="3"/>
      <c r="H1614" s="3">
        <f t="shared" si="1019"/>
        <v>35</v>
      </c>
      <c r="I1614" s="15">
        <v>0.19</v>
      </c>
      <c r="J1614" s="15">
        <v>0.74</v>
      </c>
      <c r="K1614" s="15">
        <v>0.34</v>
      </c>
      <c r="L1614" s="15">
        <v>0.31</v>
      </c>
      <c r="M1614" s="15">
        <v>0.38</v>
      </c>
      <c r="N1614" s="15">
        <v>1.96</v>
      </c>
      <c r="O1614" s="15">
        <v>31.64</v>
      </c>
      <c r="P1614" s="15">
        <v>66.400000000000006</v>
      </c>
      <c r="Q1614" s="15"/>
      <c r="R1614" s="23" t="s">
        <v>6</v>
      </c>
      <c r="S1614" s="19">
        <v>6.45</v>
      </c>
      <c r="T1614" s="19">
        <v>6.6</v>
      </c>
      <c r="U1614" s="19">
        <v>6.9</v>
      </c>
      <c r="V1614" s="19">
        <v>5.3</v>
      </c>
      <c r="W1614" s="19">
        <v>5.35</v>
      </c>
      <c r="X1614" s="19">
        <v>5.5</v>
      </c>
      <c r="Y1614" s="15">
        <v>0.6</v>
      </c>
      <c r="Z1614" s="15">
        <v>0.129</v>
      </c>
      <c r="AA1614" s="15">
        <v>5.09</v>
      </c>
      <c r="AB1614" s="15">
        <v>1.64</v>
      </c>
      <c r="AC1614" s="15">
        <v>1.7</v>
      </c>
      <c r="AD1614" s="15">
        <v>0.13600000000000001</v>
      </c>
      <c r="AE1614" s="15">
        <v>25.98</v>
      </c>
      <c r="AF1614" s="15">
        <v>15.4</v>
      </c>
      <c r="AG1614" s="15">
        <v>0.64</v>
      </c>
      <c r="AH1614" s="15">
        <v>0.63600000000000001</v>
      </c>
      <c r="AI1614" s="15">
        <v>8.7999999999999995E-2</v>
      </c>
      <c r="AJ1614" s="15">
        <v>7</v>
      </c>
      <c r="AK1614" s="19">
        <v>3.9</v>
      </c>
      <c r="AL1614" s="15"/>
      <c r="AM1614" s="15"/>
      <c r="AN1614" s="15"/>
      <c r="AO1614" s="15"/>
      <c r="AP1614" s="27">
        <v>73.05</v>
      </c>
    </row>
    <row r="1615" spans="1:42" x14ac:dyDescent="0.25">
      <c r="A1615" s="3">
        <v>146</v>
      </c>
      <c r="B1615" s="11" t="s">
        <v>4537</v>
      </c>
      <c r="C1615" s="3">
        <v>4</v>
      </c>
      <c r="D1615" s="3" t="s">
        <v>477</v>
      </c>
      <c r="E1615" s="3">
        <v>90</v>
      </c>
      <c r="F1615" s="50">
        <v>100</v>
      </c>
      <c r="G1615" s="3"/>
      <c r="H1615" s="3">
        <f t="shared" si="1019"/>
        <v>10</v>
      </c>
      <c r="I1615" s="15"/>
      <c r="J1615" s="15">
        <v>0.26</v>
      </c>
      <c r="K1615" s="15">
        <v>0.7</v>
      </c>
      <c r="L1615" s="15">
        <v>5.03</v>
      </c>
      <c r="M1615" s="15">
        <v>19.96</v>
      </c>
      <c r="N1615" s="15">
        <v>25.95</v>
      </c>
      <c r="O1615" s="15">
        <v>57.65</v>
      </c>
      <c r="P1615" s="15">
        <v>16.399999999999999</v>
      </c>
      <c r="Q1615" s="15"/>
      <c r="R1615" s="23" t="s">
        <v>283</v>
      </c>
      <c r="S1615" s="19">
        <v>6.35</v>
      </c>
      <c r="T1615" s="19">
        <v>6.8</v>
      </c>
      <c r="U1615" s="19">
        <v>6.95</v>
      </c>
      <c r="V1615" s="19">
        <v>5.05</v>
      </c>
      <c r="W1615" s="19">
        <v>5.0999999999999996</v>
      </c>
      <c r="X1615" s="19">
        <v>5.4</v>
      </c>
      <c r="Y1615" s="15">
        <v>0.41</v>
      </c>
      <c r="Z1615" s="15">
        <v>7.9000000000000001E-2</v>
      </c>
      <c r="AA1615" s="15">
        <v>5.19</v>
      </c>
      <c r="AB1615" s="15">
        <v>1.73</v>
      </c>
      <c r="AC1615" s="15">
        <v>1.7</v>
      </c>
      <c r="AD1615" s="15">
        <v>0.189</v>
      </c>
      <c r="AE1615" s="15">
        <v>16.329999999999998</v>
      </c>
      <c r="AF1615" s="15">
        <v>9.5</v>
      </c>
      <c r="AG1615" s="15">
        <v>1.55</v>
      </c>
      <c r="AH1615" s="15">
        <v>0.47499999999999998</v>
      </c>
      <c r="AI1615" s="15">
        <v>7.5999999999999998E-2</v>
      </c>
      <c r="AJ1615" s="15">
        <v>4.8</v>
      </c>
      <c r="AK1615" s="19">
        <v>8.1999999999999993</v>
      </c>
      <c r="AL1615" s="15"/>
      <c r="AM1615" s="15"/>
      <c r="AN1615" s="15"/>
      <c r="AO1615" s="15"/>
      <c r="AP1615" s="27">
        <v>70.599999999999994</v>
      </c>
    </row>
    <row r="1616" spans="1:42" x14ac:dyDescent="0.25">
      <c r="A1616" s="3">
        <v>146</v>
      </c>
      <c r="B1616" s="11" t="s">
        <v>4537</v>
      </c>
      <c r="C1616" s="3">
        <v>5</v>
      </c>
      <c r="D1616" s="3" t="s">
        <v>763</v>
      </c>
      <c r="E1616" s="3">
        <v>100</v>
      </c>
      <c r="F1616" s="50">
        <v>160</v>
      </c>
      <c r="G1616" s="3"/>
      <c r="H1616" s="3">
        <f t="shared" si="1019"/>
        <v>60</v>
      </c>
      <c r="I1616" s="15">
        <v>1.64</v>
      </c>
      <c r="J1616" s="15">
        <v>2.39</v>
      </c>
      <c r="K1616" s="15">
        <v>2.12</v>
      </c>
      <c r="L1616" s="15">
        <v>3.21</v>
      </c>
      <c r="M1616" s="15">
        <v>4.58</v>
      </c>
      <c r="N1616" s="15">
        <v>13.94</v>
      </c>
      <c r="O1616" s="15">
        <v>49.66</v>
      </c>
      <c r="P1616" s="15">
        <v>36.4</v>
      </c>
      <c r="Q1616" s="15"/>
      <c r="R1616" s="23" t="s">
        <v>354</v>
      </c>
      <c r="S1616" s="19">
        <v>6.75</v>
      </c>
      <c r="T1616" s="19">
        <v>6.9</v>
      </c>
      <c r="U1616" s="19">
        <v>7</v>
      </c>
      <c r="V1616" s="19">
        <v>5.5</v>
      </c>
      <c r="W1616" s="19">
        <v>5.55</v>
      </c>
      <c r="X1616" s="19">
        <v>5.75</v>
      </c>
      <c r="Y1616" s="15">
        <v>0.48</v>
      </c>
      <c r="Z1616" s="15">
        <v>0.10100000000000001</v>
      </c>
      <c r="AA1616" s="15">
        <v>4.79</v>
      </c>
      <c r="AB1616" s="15">
        <v>1.65</v>
      </c>
      <c r="AC1616" s="15">
        <v>1.5</v>
      </c>
      <c r="AD1616" s="15">
        <v>0.16500000000000001</v>
      </c>
      <c r="AE1616" s="15">
        <v>23.07</v>
      </c>
      <c r="AF1616" s="15">
        <v>17.600000000000001</v>
      </c>
      <c r="AG1616" s="15">
        <v>0.68</v>
      </c>
      <c r="AH1616" s="15">
        <v>0.67</v>
      </c>
      <c r="AI1616" s="15">
        <v>7.8E-2</v>
      </c>
      <c r="AJ1616" s="15">
        <v>4.5</v>
      </c>
      <c r="AK1616" s="19">
        <v>14.2</v>
      </c>
      <c r="AL1616" s="15"/>
      <c r="AM1616" s="15"/>
      <c r="AN1616" s="15"/>
      <c r="AO1616" s="15"/>
      <c r="AP1616" s="27">
        <v>80.489999999999995</v>
      </c>
    </row>
    <row r="1617" spans="1:42" x14ac:dyDescent="0.25">
      <c r="A1617" s="3">
        <v>146</v>
      </c>
      <c r="B1617" s="11" t="s">
        <v>4537</v>
      </c>
      <c r="C1617" s="3">
        <v>6</v>
      </c>
      <c r="D1617" s="3" t="s">
        <v>1003</v>
      </c>
      <c r="E1617" s="3">
        <v>160</v>
      </c>
      <c r="F1617" s="50">
        <v>160</v>
      </c>
      <c r="G1617" s="3"/>
      <c r="H1617" s="3">
        <f t="shared" si="1019"/>
        <v>0</v>
      </c>
      <c r="I1617" s="15">
        <v>2.4500000000000002</v>
      </c>
      <c r="J1617" s="15">
        <v>0.82</v>
      </c>
      <c r="K1617" s="15">
        <v>0.7</v>
      </c>
      <c r="L1617" s="15">
        <v>8.69</v>
      </c>
      <c r="M1617" s="15">
        <v>13.26</v>
      </c>
      <c r="N1617" s="15">
        <v>25.92</v>
      </c>
      <c r="O1617" s="15">
        <v>47.68</v>
      </c>
      <c r="P1617" s="15">
        <v>26.4</v>
      </c>
      <c r="Q1617" s="15"/>
      <c r="R1617" s="23" t="s">
        <v>225</v>
      </c>
      <c r="S1617" s="19">
        <v>7.65</v>
      </c>
      <c r="T1617" s="19">
        <v>7.8</v>
      </c>
      <c r="U1617" s="19">
        <v>8.1</v>
      </c>
      <c r="V1617" s="19">
        <v>6.75</v>
      </c>
      <c r="W1617" s="19">
        <v>6.3</v>
      </c>
      <c r="X1617" s="19">
        <v>7.05</v>
      </c>
      <c r="Y1617" s="15">
        <v>0.49</v>
      </c>
      <c r="Z1617" s="15">
        <v>9.5000000000000001E-2</v>
      </c>
      <c r="AA1617" s="15">
        <v>5.16</v>
      </c>
      <c r="AB1617" s="15">
        <v>1.76</v>
      </c>
      <c r="AC1617" s="15">
        <v>1.5</v>
      </c>
      <c r="AD1617" s="15">
        <v>1.32</v>
      </c>
      <c r="AE1617" s="15">
        <v>19.850000000000001</v>
      </c>
      <c r="AF1617" s="15">
        <v>16.5</v>
      </c>
      <c r="AG1617" s="15">
        <v>0.74</v>
      </c>
      <c r="AH1617" s="15">
        <v>1.2</v>
      </c>
      <c r="AI1617" s="15">
        <v>7.4999999999999997E-2</v>
      </c>
      <c r="AJ1617" s="15">
        <v>1</v>
      </c>
      <c r="AK1617" s="19">
        <v>8.1999999999999993</v>
      </c>
      <c r="AL1617" s="15"/>
      <c r="AM1617" s="15"/>
      <c r="AN1617" s="15"/>
      <c r="AO1617" s="15"/>
      <c r="AP1617" s="27">
        <v>94.96</v>
      </c>
    </row>
    <row r="1618" spans="1:42" ht="15.6" x14ac:dyDescent="0.3">
      <c r="A1618" s="59">
        <f>A1612</f>
        <v>146</v>
      </c>
      <c r="B1618" s="60" t="str">
        <f>B1612</f>
        <v>PO</v>
      </c>
      <c r="C1618" s="61"/>
      <c r="D1618" s="61"/>
      <c r="E1618" s="61"/>
      <c r="F1618" s="62"/>
      <c r="G1618" s="61"/>
      <c r="H1618" s="61"/>
      <c r="I1618" s="63">
        <f>I1612</f>
        <v>0</v>
      </c>
      <c r="J1618" s="63">
        <f t="shared" ref="J1618:AE1618" si="1036">J1612</f>
        <v>0</v>
      </c>
      <c r="K1618" s="63">
        <f t="shared" si="1036"/>
        <v>0.56999999999999995</v>
      </c>
      <c r="L1618" s="63">
        <f t="shared" si="1036"/>
        <v>0.84</v>
      </c>
      <c r="M1618" s="63">
        <f t="shared" si="1036"/>
        <v>0.55000000000000004</v>
      </c>
      <c r="N1618" s="63">
        <f t="shared" si="1036"/>
        <v>1.96</v>
      </c>
      <c r="O1618" s="63">
        <f t="shared" si="1036"/>
        <v>33.64</v>
      </c>
      <c r="P1618" s="63">
        <f t="shared" si="1036"/>
        <v>64.400000000000006</v>
      </c>
      <c r="Q1618" s="63">
        <f t="shared" si="1036"/>
        <v>0</v>
      </c>
      <c r="R1618" s="64" t="str">
        <f t="shared" si="1036"/>
        <v>A</v>
      </c>
      <c r="S1618" s="65">
        <f t="shared" ref="S1618:X1618" si="1037">((S1612*$H1612)+(S1613*$H1613))/$F1613</f>
        <v>5.9954545454545451</v>
      </c>
      <c r="T1618" s="65">
        <f t="shared" si="1037"/>
        <v>6.2227272727272727</v>
      </c>
      <c r="U1618" s="65">
        <f t="shared" si="1037"/>
        <v>6.5545454545454547</v>
      </c>
      <c r="V1618" s="65">
        <f t="shared" si="1037"/>
        <v>5.0681818181818183</v>
      </c>
      <c r="W1618" s="65">
        <f t="shared" si="1037"/>
        <v>5.1863636363636365</v>
      </c>
      <c r="X1618" s="65">
        <f t="shared" si="1037"/>
        <v>5.4227272727272728</v>
      </c>
      <c r="Y1618" s="65">
        <f t="shared" ref="Y1618" si="1038">((Y1612*$H1612)+(Y1613*$H1613))/$F1613</f>
        <v>1.4281818181818184</v>
      </c>
      <c r="Z1618" s="63">
        <f t="shared" si="1036"/>
        <v>0.34</v>
      </c>
      <c r="AA1618" s="63">
        <f t="shared" si="1036"/>
        <v>6.98</v>
      </c>
      <c r="AB1618" s="63">
        <f t="shared" si="1036"/>
        <v>1.69</v>
      </c>
      <c r="AC1618" s="65">
        <f t="shared" ref="AC1618:AD1618" si="1039">((AC1612*$H1612)+(AC1613*$H1613))/$F1613</f>
        <v>1.4090909090909092</v>
      </c>
      <c r="AD1618" s="65">
        <f t="shared" si="1039"/>
        <v>0.33363636363636368</v>
      </c>
      <c r="AE1618" s="63">
        <f t="shared" si="1036"/>
        <v>40.81</v>
      </c>
      <c r="AF1618" s="65">
        <f t="shared" ref="AF1618:AP1618" si="1040">((AF1612*$H1612)+(AF1613*$H1613))/$F1613</f>
        <v>14.436363636363636</v>
      </c>
      <c r="AG1618" s="65">
        <f t="shared" si="1040"/>
        <v>0.60909090909090913</v>
      </c>
      <c r="AH1618" s="65">
        <f t="shared" si="1040"/>
        <v>0.68954545454545446</v>
      </c>
      <c r="AI1618" s="65">
        <f t="shared" si="1040"/>
        <v>0.18772727272727271</v>
      </c>
      <c r="AJ1618" s="65">
        <f t="shared" si="1040"/>
        <v>9.3818181818181809</v>
      </c>
      <c r="AK1618" s="65">
        <f t="shared" si="1040"/>
        <v>49.927272727272729</v>
      </c>
      <c r="AL1618" s="65">
        <f t="shared" si="1040"/>
        <v>0</v>
      </c>
      <c r="AM1618" s="65">
        <f t="shared" si="1040"/>
        <v>0</v>
      </c>
      <c r="AN1618" s="65">
        <f t="shared" si="1040"/>
        <v>0</v>
      </c>
      <c r="AO1618" s="65">
        <f t="shared" si="1040"/>
        <v>0</v>
      </c>
      <c r="AP1618" s="65">
        <f t="shared" si="1040"/>
        <v>64.19</v>
      </c>
    </row>
    <row r="1619" spans="1:42" x14ac:dyDescent="0.25">
      <c r="A1619" s="35">
        <v>147</v>
      </c>
      <c r="B1619" s="36" t="s">
        <v>4537</v>
      </c>
      <c r="C1619" s="35">
        <v>1</v>
      </c>
      <c r="D1619" s="35" t="s">
        <v>660</v>
      </c>
      <c r="E1619" s="35">
        <v>0</v>
      </c>
      <c r="F1619" s="51">
        <v>11</v>
      </c>
      <c r="G1619" s="35"/>
      <c r="H1619" s="35">
        <f t="shared" si="1019"/>
        <v>11</v>
      </c>
      <c r="I1619" s="37"/>
      <c r="J1619" s="37">
        <v>1.64</v>
      </c>
      <c r="K1619" s="37">
        <v>7.53</v>
      </c>
      <c r="L1619" s="37">
        <v>32.61</v>
      </c>
      <c r="M1619" s="37">
        <v>12.06</v>
      </c>
      <c r="N1619" s="37">
        <v>53.84</v>
      </c>
      <c r="O1619" s="37">
        <v>19.760000000000002</v>
      </c>
      <c r="P1619" s="37">
        <v>26.4</v>
      </c>
      <c r="Q1619" s="37"/>
      <c r="R1619" s="38" t="s">
        <v>148</v>
      </c>
      <c r="S1619" s="39">
        <v>5.7</v>
      </c>
      <c r="T1619" s="39">
        <v>5.9</v>
      </c>
      <c r="U1619" s="39">
        <v>6.4</v>
      </c>
      <c r="V1619" s="39">
        <v>4.8499999999999996</v>
      </c>
      <c r="W1619" s="39">
        <v>5</v>
      </c>
      <c r="X1619" s="39">
        <v>5.25</v>
      </c>
      <c r="Y1619" s="37">
        <v>1.7769999999999999</v>
      </c>
      <c r="Z1619" s="37">
        <v>0.16600000000000001</v>
      </c>
      <c r="AA1619" s="37">
        <v>10.65</v>
      </c>
      <c r="AB1619" s="37">
        <v>1.57</v>
      </c>
      <c r="AC1619" s="37">
        <v>1.9</v>
      </c>
      <c r="AD1619" s="37">
        <v>0.17599999999999999</v>
      </c>
      <c r="AE1619" s="37">
        <v>18.2</v>
      </c>
      <c r="AF1619" s="37">
        <v>8.15</v>
      </c>
      <c r="AG1619" s="37">
        <v>0.55000000000000004</v>
      </c>
      <c r="AH1619" s="37">
        <v>0.495</v>
      </c>
      <c r="AI1619" s="37">
        <v>0.1</v>
      </c>
      <c r="AJ1619" s="37">
        <v>6.5</v>
      </c>
      <c r="AK1619" s="39">
        <v>9.6</v>
      </c>
      <c r="AL1619" s="37"/>
      <c r="AM1619" s="37"/>
      <c r="AN1619" s="37"/>
      <c r="AO1619" s="37"/>
      <c r="AP1619" s="40">
        <v>64.28</v>
      </c>
    </row>
    <row r="1620" spans="1:42" x14ac:dyDescent="0.25">
      <c r="A1620" s="41">
        <v>147</v>
      </c>
      <c r="B1620" s="42" t="s">
        <v>4537</v>
      </c>
      <c r="C1620" s="41">
        <v>2</v>
      </c>
      <c r="D1620" s="41" t="s">
        <v>684</v>
      </c>
      <c r="E1620" s="41">
        <v>11</v>
      </c>
      <c r="F1620" s="49">
        <v>30</v>
      </c>
      <c r="G1620" s="41"/>
      <c r="H1620" s="41">
        <f t="shared" si="1019"/>
        <v>19</v>
      </c>
      <c r="I1620" s="43">
        <v>0.24</v>
      </c>
      <c r="J1620" s="43">
        <v>3.48</v>
      </c>
      <c r="K1620" s="43">
        <v>7.26</v>
      </c>
      <c r="L1620" s="43">
        <v>33.229999999999997</v>
      </c>
      <c r="M1620" s="43">
        <v>11.64</v>
      </c>
      <c r="N1620" s="43">
        <v>55.85</v>
      </c>
      <c r="O1620" s="43">
        <v>29.75</v>
      </c>
      <c r="P1620" s="43">
        <v>14.4</v>
      </c>
      <c r="Q1620" s="43"/>
      <c r="R1620" s="44" t="s">
        <v>506</v>
      </c>
      <c r="S1620" s="45">
        <v>5.3</v>
      </c>
      <c r="T1620" s="45">
        <v>5.4</v>
      </c>
      <c r="U1620" s="45">
        <v>6</v>
      </c>
      <c r="V1620" s="45">
        <v>4.3499999999999996</v>
      </c>
      <c r="W1620" s="45">
        <v>4.5</v>
      </c>
      <c r="X1620" s="45">
        <v>4.75</v>
      </c>
      <c r="Y1620" s="43">
        <v>0.59799999999999998</v>
      </c>
      <c r="Z1620" s="43">
        <v>6.3E-2</v>
      </c>
      <c r="AA1620" s="43">
        <v>9.4600000000000009</v>
      </c>
      <c r="AB1620" s="43">
        <v>1.66</v>
      </c>
      <c r="AC1620" s="43">
        <v>0.7</v>
      </c>
      <c r="AD1620" s="43">
        <v>0.11899999999999999</v>
      </c>
      <c r="AE1620" s="43">
        <v>9.5</v>
      </c>
      <c r="AF1620" s="43">
        <v>2.9</v>
      </c>
      <c r="AG1620" s="43">
        <v>0.27</v>
      </c>
      <c r="AH1620" s="43">
        <v>0.81</v>
      </c>
      <c r="AI1620" s="43">
        <v>6.0999999999999999E-2</v>
      </c>
      <c r="AJ1620" s="43">
        <v>4</v>
      </c>
      <c r="AK1620" s="45">
        <v>2.2999999999999998</v>
      </c>
      <c r="AL1620" s="43"/>
      <c r="AM1620" s="43"/>
      <c r="AN1620" s="43"/>
      <c r="AO1620" s="43"/>
      <c r="AP1620" s="46">
        <v>57.89</v>
      </c>
    </row>
    <row r="1621" spans="1:42" x14ac:dyDescent="0.25">
      <c r="A1621" s="41">
        <v>147</v>
      </c>
      <c r="B1621" s="42" t="s">
        <v>4537</v>
      </c>
      <c r="C1621" s="41">
        <v>3</v>
      </c>
      <c r="D1621" s="41" t="s">
        <v>339</v>
      </c>
      <c r="E1621" s="41">
        <v>30</v>
      </c>
      <c r="F1621" s="49">
        <v>45</v>
      </c>
      <c r="G1621" s="41"/>
      <c r="H1621" s="41">
        <f t="shared" si="1019"/>
        <v>15</v>
      </c>
      <c r="I1621" s="43">
        <v>0.67</v>
      </c>
      <c r="J1621" s="43">
        <v>1.55</v>
      </c>
      <c r="K1621" s="43">
        <v>6.77</v>
      </c>
      <c r="L1621" s="43">
        <v>35.520000000000003</v>
      </c>
      <c r="M1621" s="43">
        <v>13.2</v>
      </c>
      <c r="N1621" s="43">
        <v>57.71</v>
      </c>
      <c r="O1621" s="43">
        <v>25.89</v>
      </c>
      <c r="P1621" s="43">
        <v>16.399999999999999</v>
      </c>
      <c r="Q1621" s="43"/>
      <c r="R1621" s="44" t="s">
        <v>506</v>
      </c>
      <c r="S1621" s="45">
        <v>5.25</v>
      </c>
      <c r="T1621" s="45">
        <v>5.55</v>
      </c>
      <c r="U1621" s="45">
        <v>6</v>
      </c>
      <c r="V1621" s="45">
        <v>4.4000000000000004</v>
      </c>
      <c r="W1621" s="45">
        <v>4</v>
      </c>
      <c r="X1621" s="45">
        <v>4.9000000000000004</v>
      </c>
      <c r="Y1621" s="43">
        <v>0.47499999999999998</v>
      </c>
      <c r="Z1621" s="43">
        <v>7.4999999999999997E-2</v>
      </c>
      <c r="AA1621" s="43">
        <v>6.26</v>
      </c>
      <c r="AB1621" s="43">
        <v>1.57</v>
      </c>
      <c r="AC1621" s="43">
        <v>0.7</v>
      </c>
      <c r="AD1621" s="43">
        <v>0.09</v>
      </c>
      <c r="AE1621" s="43">
        <v>9.9</v>
      </c>
      <c r="AF1621" s="43">
        <v>2</v>
      </c>
      <c r="AG1621" s="43">
        <v>0.63</v>
      </c>
      <c r="AH1621" s="43">
        <v>0.77800000000000002</v>
      </c>
      <c r="AI1621" s="43">
        <v>5.8000000000000003E-2</v>
      </c>
      <c r="AJ1621" s="43">
        <v>4</v>
      </c>
      <c r="AK1621" s="45">
        <v>2.6</v>
      </c>
      <c r="AL1621" s="43"/>
      <c r="AM1621" s="43"/>
      <c r="AN1621" s="43"/>
      <c r="AO1621" s="43"/>
      <c r="AP1621" s="46">
        <v>59.59</v>
      </c>
    </row>
    <row r="1622" spans="1:42" x14ac:dyDescent="0.25">
      <c r="A1622" s="3">
        <v>147</v>
      </c>
      <c r="B1622" s="11" t="s">
        <v>4537</v>
      </c>
      <c r="C1622" s="3">
        <v>4</v>
      </c>
      <c r="D1622" s="3" t="s">
        <v>199</v>
      </c>
      <c r="E1622" s="3">
        <v>45</v>
      </c>
      <c r="F1622" s="50">
        <v>70</v>
      </c>
      <c r="G1622" s="3"/>
      <c r="H1622" s="3">
        <f t="shared" si="1019"/>
        <v>25</v>
      </c>
      <c r="I1622" s="15">
        <v>0.47</v>
      </c>
      <c r="J1622" s="15">
        <v>0.94</v>
      </c>
      <c r="K1622" s="15">
        <v>5.43</v>
      </c>
      <c r="L1622" s="15">
        <v>40.94</v>
      </c>
      <c r="M1622" s="15">
        <v>14.16</v>
      </c>
      <c r="N1622" s="15">
        <v>61.94</v>
      </c>
      <c r="O1622" s="15">
        <v>27.66</v>
      </c>
      <c r="P1622" s="15">
        <v>10.4</v>
      </c>
      <c r="Q1622" s="15"/>
      <c r="R1622" s="23" t="s">
        <v>506</v>
      </c>
      <c r="S1622" s="19">
        <v>5.6</v>
      </c>
      <c r="T1622" s="19">
        <v>5.55</v>
      </c>
      <c r="U1622" s="19">
        <v>6</v>
      </c>
      <c r="V1622" s="19">
        <v>4.3499999999999996</v>
      </c>
      <c r="W1622" s="19">
        <v>4.55</v>
      </c>
      <c r="X1622" s="19">
        <v>4.75</v>
      </c>
      <c r="Y1622" s="15">
        <v>0.20200000000000001</v>
      </c>
      <c r="Z1622" s="15">
        <v>4.4999999999999998E-2</v>
      </c>
      <c r="AA1622" s="15">
        <v>4.49</v>
      </c>
      <c r="AB1622" s="15">
        <v>1.62</v>
      </c>
      <c r="AC1622" s="15"/>
      <c r="AD1622" s="15">
        <v>0.06</v>
      </c>
      <c r="AE1622" s="15">
        <v>6.9</v>
      </c>
      <c r="AF1622" s="15">
        <v>1.4</v>
      </c>
      <c r="AG1622" s="15">
        <v>0.31</v>
      </c>
      <c r="AH1622" s="15">
        <v>0.42499999999999999</v>
      </c>
      <c r="AI1622" s="15">
        <v>0.04</v>
      </c>
      <c r="AJ1622" s="15">
        <v>3.5</v>
      </c>
      <c r="AK1622" s="19">
        <v>1.6</v>
      </c>
      <c r="AL1622" s="15"/>
      <c r="AM1622" s="15"/>
      <c r="AN1622" s="15"/>
      <c r="AO1622" s="15"/>
      <c r="AP1622" s="27">
        <v>49.27</v>
      </c>
    </row>
    <row r="1623" spans="1:42" x14ac:dyDescent="0.25">
      <c r="A1623" s="3">
        <v>147</v>
      </c>
      <c r="B1623" s="11" t="s">
        <v>4537</v>
      </c>
      <c r="C1623" s="3">
        <v>5</v>
      </c>
      <c r="D1623" s="3" t="s">
        <v>95</v>
      </c>
      <c r="E1623" s="3">
        <v>70</v>
      </c>
      <c r="F1623" s="50">
        <v>88</v>
      </c>
      <c r="G1623" s="3"/>
      <c r="H1623" s="3">
        <f t="shared" si="1019"/>
        <v>18</v>
      </c>
      <c r="I1623" s="15">
        <v>1.79</v>
      </c>
      <c r="J1623" s="15">
        <v>3.81</v>
      </c>
      <c r="K1623" s="15">
        <v>6.66</v>
      </c>
      <c r="L1623" s="15">
        <v>20.23</v>
      </c>
      <c r="M1623" s="15">
        <v>9.4</v>
      </c>
      <c r="N1623" s="15">
        <v>41.89</v>
      </c>
      <c r="O1623" s="15">
        <v>41.71</v>
      </c>
      <c r="P1623" s="15">
        <v>16.399999999999999</v>
      </c>
      <c r="Q1623" s="15"/>
      <c r="R1623" s="23" t="s">
        <v>225</v>
      </c>
      <c r="S1623" s="19">
        <v>5.3</v>
      </c>
      <c r="T1623" s="19">
        <v>5.5</v>
      </c>
      <c r="U1623" s="19">
        <v>6</v>
      </c>
      <c r="V1623" s="19">
        <v>4.45</v>
      </c>
      <c r="W1623" s="19">
        <v>4.6500000000000004</v>
      </c>
      <c r="X1623" s="19">
        <v>4.75</v>
      </c>
      <c r="Y1623" s="15">
        <v>0.246</v>
      </c>
      <c r="Z1623" s="15">
        <v>5.3999999999999999E-2</v>
      </c>
      <c r="AA1623" s="15">
        <v>4.49</v>
      </c>
      <c r="AB1623" s="15">
        <v>1.85</v>
      </c>
      <c r="AC1623" s="15"/>
      <c r="AD1623" s="15">
        <v>7.0000000000000007E-2</v>
      </c>
      <c r="AE1623" s="15">
        <v>7.28</v>
      </c>
      <c r="AF1623" s="15">
        <v>1.9</v>
      </c>
      <c r="AG1623" s="15">
        <v>0.45</v>
      </c>
      <c r="AH1623" s="15">
        <v>0.49</v>
      </c>
      <c r="AI1623" s="15">
        <v>6.4000000000000001E-2</v>
      </c>
      <c r="AJ1623" s="15">
        <v>3</v>
      </c>
      <c r="AK1623" s="19">
        <v>1.8</v>
      </c>
      <c r="AL1623" s="15"/>
      <c r="AM1623" s="15"/>
      <c r="AN1623" s="15"/>
      <c r="AO1623" s="15"/>
      <c r="AP1623" s="27">
        <v>58.76</v>
      </c>
    </row>
    <row r="1624" spans="1:42" x14ac:dyDescent="0.25">
      <c r="A1624" s="3">
        <v>147</v>
      </c>
      <c r="B1624" s="11" t="s">
        <v>4537</v>
      </c>
      <c r="C1624" s="3">
        <v>6</v>
      </c>
      <c r="D1624" s="3" t="s">
        <v>4652</v>
      </c>
      <c r="E1624" s="3">
        <v>88</v>
      </c>
      <c r="F1624" s="50">
        <v>110</v>
      </c>
      <c r="G1624" s="3"/>
      <c r="H1624" s="3">
        <f t="shared" si="1019"/>
        <v>22</v>
      </c>
      <c r="I1624" s="15">
        <v>1.36</v>
      </c>
      <c r="J1624" s="15">
        <v>8.6300000000000008</v>
      </c>
      <c r="K1624" s="15">
        <v>26.78</v>
      </c>
      <c r="L1624" s="15">
        <v>37.450000000000003</v>
      </c>
      <c r="M1624" s="15">
        <v>7.71</v>
      </c>
      <c r="N1624" s="15">
        <v>81.93</v>
      </c>
      <c r="O1624" s="15">
        <v>9.67</v>
      </c>
      <c r="P1624" s="15">
        <v>8.4</v>
      </c>
      <c r="Q1624" s="15"/>
      <c r="R1624" s="23" t="s">
        <v>79</v>
      </c>
      <c r="S1624" s="19">
        <v>5.55</v>
      </c>
      <c r="T1624" s="19">
        <v>5.7</v>
      </c>
      <c r="U1624" s="19">
        <v>6.1</v>
      </c>
      <c r="V1624" s="19">
        <v>4.8499999999999996</v>
      </c>
      <c r="W1624" s="19">
        <v>5.05</v>
      </c>
      <c r="X1624" s="19">
        <v>5.15</v>
      </c>
      <c r="Y1624" s="15">
        <v>0.158</v>
      </c>
      <c r="Z1624" s="15">
        <v>0.04</v>
      </c>
      <c r="AA1624" s="15">
        <v>3.88</v>
      </c>
      <c r="AB1624" s="15">
        <v>1.82</v>
      </c>
      <c r="AC1624" s="15"/>
      <c r="AD1624" s="15">
        <v>7.0000000000000007E-2</v>
      </c>
      <c r="AE1624" s="15">
        <v>5.0999999999999996</v>
      </c>
      <c r="AF1624" s="15">
        <v>0.7</v>
      </c>
      <c r="AG1624" s="15">
        <v>0.28999999999999998</v>
      </c>
      <c r="AH1624" s="15">
        <v>0.53800000000000003</v>
      </c>
      <c r="AI1624" s="15">
        <v>0.06</v>
      </c>
      <c r="AJ1624" s="15">
        <v>3</v>
      </c>
      <c r="AK1624" s="19">
        <v>1.6</v>
      </c>
      <c r="AL1624" s="15"/>
      <c r="AM1624" s="15"/>
      <c r="AN1624" s="15"/>
      <c r="AO1624" s="15"/>
      <c r="AP1624" s="27">
        <v>41.17</v>
      </c>
    </row>
    <row r="1625" spans="1:42" ht="15.6" x14ac:dyDescent="0.3">
      <c r="A1625" s="59">
        <f>A1619</f>
        <v>147</v>
      </c>
      <c r="B1625" s="60" t="str">
        <f>B1619</f>
        <v>PO</v>
      </c>
      <c r="C1625" s="61"/>
      <c r="D1625" s="61"/>
      <c r="E1625" s="61"/>
      <c r="F1625" s="62"/>
      <c r="G1625" s="61"/>
      <c r="H1625" s="61"/>
      <c r="I1625" s="63">
        <f>I1619</f>
        <v>0</v>
      </c>
      <c r="J1625" s="63">
        <f t="shared" ref="J1625:AE1625" si="1041">J1619</f>
        <v>1.64</v>
      </c>
      <c r="K1625" s="63">
        <f t="shared" si="1041"/>
        <v>7.53</v>
      </c>
      <c r="L1625" s="63">
        <f t="shared" si="1041"/>
        <v>32.61</v>
      </c>
      <c r="M1625" s="63">
        <f t="shared" si="1041"/>
        <v>12.06</v>
      </c>
      <c r="N1625" s="63">
        <f t="shared" si="1041"/>
        <v>53.84</v>
      </c>
      <c r="O1625" s="63">
        <f t="shared" si="1041"/>
        <v>19.760000000000002</v>
      </c>
      <c r="P1625" s="63">
        <f t="shared" si="1041"/>
        <v>26.4</v>
      </c>
      <c r="Q1625" s="63">
        <f t="shared" si="1041"/>
        <v>0</v>
      </c>
      <c r="R1625" s="64" t="str">
        <f t="shared" si="1041"/>
        <v>FAa</v>
      </c>
      <c r="S1625" s="65">
        <f t="shared" ref="S1625:X1625" si="1042">((S1619*$H1619)+(S1620*$H1620)+(S1621*$H1621))/$F1621</f>
        <v>5.3811111111111112</v>
      </c>
      <c r="T1625" s="65">
        <f t="shared" si="1042"/>
        <v>5.572222222222222</v>
      </c>
      <c r="U1625" s="65">
        <f t="shared" si="1042"/>
        <v>6.0977777777777771</v>
      </c>
      <c r="V1625" s="65">
        <f t="shared" si="1042"/>
        <v>4.4888888888888889</v>
      </c>
      <c r="W1625" s="65">
        <f t="shared" si="1042"/>
        <v>4.4555555555555557</v>
      </c>
      <c r="X1625" s="65">
        <f t="shared" si="1042"/>
        <v>4.9222222222222225</v>
      </c>
      <c r="Y1625" s="65">
        <f>((Y1619*$H1619)+(Y1620*$H1620)+(Y1621*$H1621))/$F1621</f>
        <v>0.84519999999999995</v>
      </c>
      <c r="Z1625" s="63">
        <f t="shared" si="1041"/>
        <v>0.16600000000000001</v>
      </c>
      <c r="AA1625" s="63">
        <f t="shared" si="1041"/>
        <v>10.65</v>
      </c>
      <c r="AB1625" s="63">
        <f t="shared" si="1041"/>
        <v>1.57</v>
      </c>
      <c r="AC1625" s="65">
        <f>((AC1619*$H1619)+(AC1620*$H1620)+(AC1621*$H1621))/$F1621</f>
        <v>0.99333333333333329</v>
      </c>
      <c r="AD1625" s="65">
        <f>((AD1619*$H1619)+(AD1620*$H1620)+(AD1621*$H1621))/$F1621</f>
        <v>0.12326666666666666</v>
      </c>
      <c r="AE1625" s="63">
        <f t="shared" si="1041"/>
        <v>18.2</v>
      </c>
      <c r="AF1625" s="65">
        <f t="shared" ref="AF1625:AP1625" si="1043">((AF1619*$H1619)+(AF1620*$H1620)+(AF1621*$H1621))/$F1621</f>
        <v>3.8833333333333333</v>
      </c>
      <c r="AG1625" s="65">
        <f t="shared" si="1043"/>
        <v>0.45844444444444449</v>
      </c>
      <c r="AH1625" s="65">
        <f t="shared" si="1043"/>
        <v>0.72233333333333338</v>
      </c>
      <c r="AI1625" s="65">
        <f t="shared" si="1043"/>
        <v>6.953333333333335E-2</v>
      </c>
      <c r="AJ1625" s="65">
        <f t="shared" si="1043"/>
        <v>4.6111111111111107</v>
      </c>
      <c r="AK1625" s="65">
        <f t="shared" si="1043"/>
        <v>4.184444444444444</v>
      </c>
      <c r="AL1625" s="65">
        <f t="shared" si="1043"/>
        <v>0</v>
      </c>
      <c r="AM1625" s="65">
        <f t="shared" si="1043"/>
        <v>0</v>
      </c>
      <c r="AN1625" s="65">
        <f t="shared" si="1043"/>
        <v>0</v>
      </c>
      <c r="AO1625" s="65">
        <f t="shared" si="1043"/>
        <v>0</v>
      </c>
      <c r="AP1625" s="65">
        <f t="shared" si="1043"/>
        <v>60.018666666666668</v>
      </c>
    </row>
    <row r="1626" spans="1:42" x14ac:dyDescent="0.25">
      <c r="A1626" s="35">
        <v>148</v>
      </c>
      <c r="B1626" s="36" t="s">
        <v>4537</v>
      </c>
      <c r="C1626" s="35">
        <v>1</v>
      </c>
      <c r="D1626" s="35" t="s">
        <v>660</v>
      </c>
      <c r="E1626" s="35">
        <v>0</v>
      </c>
      <c r="F1626" s="51">
        <v>17</v>
      </c>
      <c r="G1626" s="35"/>
      <c r="H1626" s="35">
        <f t="shared" si="1019"/>
        <v>17</v>
      </c>
      <c r="I1626" s="37"/>
      <c r="J1626" s="37"/>
      <c r="K1626" s="37"/>
      <c r="L1626" s="37"/>
      <c r="M1626" s="37"/>
      <c r="N1626" s="37"/>
      <c r="O1626" s="37"/>
      <c r="P1626" s="37"/>
      <c r="Q1626" s="37"/>
      <c r="R1626" s="38"/>
      <c r="S1626" s="39"/>
      <c r="T1626" s="39"/>
      <c r="U1626" s="39"/>
      <c r="V1626" s="39"/>
      <c r="W1626" s="39"/>
      <c r="X1626" s="39"/>
      <c r="Y1626" s="37"/>
      <c r="Z1626" s="37"/>
      <c r="AA1626" s="37"/>
      <c r="AB1626" s="37"/>
      <c r="AC1626" s="37"/>
      <c r="AD1626" s="37"/>
      <c r="AE1626" s="37"/>
      <c r="AF1626" s="37"/>
      <c r="AG1626" s="37"/>
      <c r="AH1626" s="37"/>
      <c r="AI1626" s="37"/>
      <c r="AJ1626" s="37"/>
      <c r="AK1626" s="39">
        <v>0</v>
      </c>
      <c r="AL1626" s="37"/>
      <c r="AM1626" s="37"/>
      <c r="AN1626" s="37"/>
      <c r="AO1626" s="37"/>
      <c r="AP1626" s="40"/>
    </row>
    <row r="1627" spans="1:42" x14ac:dyDescent="0.25">
      <c r="A1627" s="41">
        <v>148</v>
      </c>
      <c r="B1627" s="42" t="s">
        <v>4537</v>
      </c>
      <c r="C1627" s="41">
        <v>2</v>
      </c>
      <c r="D1627" s="41" t="s">
        <v>684</v>
      </c>
      <c r="E1627" s="41">
        <v>17</v>
      </c>
      <c r="F1627" s="49">
        <v>45</v>
      </c>
      <c r="G1627" s="41"/>
      <c r="H1627" s="41">
        <f t="shared" si="1019"/>
        <v>28</v>
      </c>
      <c r="I1627" s="43"/>
      <c r="J1627" s="43">
        <v>0.25</v>
      </c>
      <c r="K1627" s="43">
        <v>0.25</v>
      </c>
      <c r="L1627" s="43">
        <v>0.73</v>
      </c>
      <c r="M1627" s="43">
        <v>0.73</v>
      </c>
      <c r="N1627" s="43">
        <v>1.96</v>
      </c>
      <c r="O1627" s="43">
        <v>45.64</v>
      </c>
      <c r="P1627" s="43">
        <v>52.4</v>
      </c>
      <c r="Q1627" s="43"/>
      <c r="R1627" s="44" t="s">
        <v>169</v>
      </c>
      <c r="S1627" s="45">
        <v>5.05</v>
      </c>
      <c r="T1627" s="45">
        <v>5.8</v>
      </c>
      <c r="U1627" s="45">
        <v>6.2</v>
      </c>
      <c r="V1627" s="45">
        <v>4.1500000000000004</v>
      </c>
      <c r="W1627" s="45">
        <v>4.1500000000000004</v>
      </c>
      <c r="X1627" s="45">
        <v>4.45</v>
      </c>
      <c r="Y1627" s="43">
        <v>0.47499999999999998</v>
      </c>
      <c r="Z1627" s="43">
        <v>9.1999999999999998E-2</v>
      </c>
      <c r="AA1627" s="43">
        <v>5.13</v>
      </c>
      <c r="AB1627" s="43">
        <v>1.65</v>
      </c>
      <c r="AC1627" s="43">
        <v>0.9</v>
      </c>
      <c r="AD1627" s="43">
        <v>0.06</v>
      </c>
      <c r="AE1627" s="43">
        <v>14.81</v>
      </c>
      <c r="AF1627" s="43">
        <v>4.5999999999999996</v>
      </c>
      <c r="AG1627" s="43">
        <v>0.41</v>
      </c>
      <c r="AH1627" s="43">
        <v>0.19800000000000001</v>
      </c>
      <c r="AI1627" s="43">
        <v>3.6999999999999998E-2</v>
      </c>
      <c r="AJ1627" s="43">
        <v>8</v>
      </c>
      <c r="AK1627" s="45">
        <v>0</v>
      </c>
      <c r="AL1627" s="43"/>
      <c r="AM1627" s="43"/>
      <c r="AN1627" s="43"/>
      <c r="AO1627" s="43"/>
      <c r="AP1627" s="46">
        <v>45.98</v>
      </c>
    </row>
    <row r="1628" spans="1:42" x14ac:dyDescent="0.25">
      <c r="A1628" s="41">
        <v>148</v>
      </c>
      <c r="B1628" s="42" t="s">
        <v>4537</v>
      </c>
      <c r="C1628" s="41">
        <v>3</v>
      </c>
      <c r="D1628" s="41" t="s">
        <v>339</v>
      </c>
      <c r="E1628" s="41">
        <v>45</v>
      </c>
      <c r="F1628" s="49">
        <v>58</v>
      </c>
      <c r="G1628" s="41"/>
      <c r="H1628" s="41">
        <f t="shared" si="1019"/>
        <v>13</v>
      </c>
      <c r="I1628" s="43">
        <v>0.56999999999999995</v>
      </c>
      <c r="J1628" s="43">
        <v>0.69</v>
      </c>
      <c r="K1628" s="43">
        <v>0.1</v>
      </c>
      <c r="L1628" s="43">
        <v>0.22</v>
      </c>
      <c r="M1628" s="43">
        <v>0.37</v>
      </c>
      <c r="N1628" s="43">
        <v>1.95</v>
      </c>
      <c r="O1628" s="43">
        <v>45.65</v>
      </c>
      <c r="P1628" s="43">
        <v>52.4</v>
      </c>
      <c r="Q1628" s="43"/>
      <c r="R1628" s="44" t="s">
        <v>169</v>
      </c>
      <c r="S1628" s="45">
        <v>4.75</v>
      </c>
      <c r="T1628" s="45">
        <v>5.6</v>
      </c>
      <c r="U1628" s="45">
        <v>6.15</v>
      </c>
      <c r="V1628" s="45">
        <v>3.75</v>
      </c>
      <c r="W1628" s="45">
        <v>3.85</v>
      </c>
      <c r="X1628" s="45">
        <v>4.1500000000000004</v>
      </c>
      <c r="Y1628" s="43">
        <v>0.59799999999999998</v>
      </c>
      <c r="Z1628" s="43">
        <v>9.5000000000000001E-2</v>
      </c>
      <c r="AA1628" s="43">
        <v>6.27</v>
      </c>
      <c r="AB1628" s="43">
        <v>1.72</v>
      </c>
      <c r="AC1628" s="43">
        <v>0.5</v>
      </c>
      <c r="AD1628" s="43">
        <v>1.58</v>
      </c>
      <c r="AE1628" s="43">
        <v>16</v>
      </c>
      <c r="AF1628" s="43">
        <v>4.2</v>
      </c>
      <c r="AG1628" s="43">
        <v>0.44</v>
      </c>
      <c r="AH1628" s="43">
        <v>0.22</v>
      </c>
      <c r="AI1628" s="43">
        <v>0.03</v>
      </c>
      <c r="AJ1628" s="43">
        <v>9</v>
      </c>
      <c r="AK1628" s="45">
        <v>0</v>
      </c>
      <c r="AL1628" s="43"/>
      <c r="AM1628" s="43"/>
      <c r="AN1628" s="43"/>
      <c r="AO1628" s="43"/>
      <c r="AP1628" s="46">
        <v>43.75</v>
      </c>
    </row>
    <row r="1629" spans="1:42" x14ac:dyDescent="0.25">
      <c r="A1629" s="3">
        <v>148</v>
      </c>
      <c r="B1629" s="11" t="s">
        <v>4537</v>
      </c>
      <c r="C1629" s="3">
        <v>4</v>
      </c>
      <c r="D1629" s="3" t="s">
        <v>242</v>
      </c>
      <c r="E1629" s="3">
        <v>58</v>
      </c>
      <c r="F1629" s="50">
        <v>84</v>
      </c>
      <c r="G1629" s="3"/>
      <c r="H1629" s="3">
        <f t="shared" si="1019"/>
        <v>26</v>
      </c>
      <c r="I1629" s="15">
        <v>0.14000000000000001</v>
      </c>
      <c r="J1629" s="15">
        <v>0.28000000000000003</v>
      </c>
      <c r="K1629" s="15">
        <v>0.28000000000000003</v>
      </c>
      <c r="L1629" s="15">
        <v>0.56000000000000005</v>
      </c>
      <c r="M1629" s="15">
        <v>0.7</v>
      </c>
      <c r="N1629" s="15">
        <v>1.96</v>
      </c>
      <c r="O1629" s="15">
        <v>21.64</v>
      </c>
      <c r="P1629" s="15">
        <v>76.400000000000006</v>
      </c>
      <c r="Q1629" s="15"/>
      <c r="R1629" s="23" t="s">
        <v>6</v>
      </c>
      <c r="S1629" s="19">
        <v>4.95</v>
      </c>
      <c r="T1629" s="19">
        <v>5.7</v>
      </c>
      <c r="U1629" s="19">
        <v>6.1</v>
      </c>
      <c r="V1629" s="19">
        <v>3.7</v>
      </c>
      <c r="W1629" s="19">
        <v>3.8</v>
      </c>
      <c r="X1629" s="19">
        <v>4.0999999999999996</v>
      </c>
      <c r="Y1629" s="15">
        <v>0.57199999999999995</v>
      </c>
      <c r="Z1629" s="15">
        <v>0.105</v>
      </c>
      <c r="AA1629" s="15">
        <v>5.43</v>
      </c>
      <c r="AB1629" s="15">
        <v>1.7</v>
      </c>
      <c r="AC1629" s="15">
        <v>0.5</v>
      </c>
      <c r="AD1629" s="15">
        <v>0.108</v>
      </c>
      <c r="AE1629" s="15">
        <v>19.760000000000002</v>
      </c>
      <c r="AF1629" s="15">
        <v>4.5999999999999996</v>
      </c>
      <c r="AG1629" s="15">
        <v>0.63</v>
      </c>
      <c r="AH1629" s="15">
        <v>0.29499999999999998</v>
      </c>
      <c r="AI1629" s="15">
        <v>2.1000000000000001E-2</v>
      </c>
      <c r="AJ1629" s="15">
        <v>12.2</v>
      </c>
      <c r="AK1629" s="19">
        <v>0</v>
      </c>
      <c r="AL1629" s="15"/>
      <c r="AM1629" s="15"/>
      <c r="AN1629" s="15"/>
      <c r="AO1629" s="15"/>
      <c r="AP1629" s="27">
        <v>38.25</v>
      </c>
    </row>
    <row r="1630" spans="1:42" x14ac:dyDescent="0.25">
      <c r="A1630" s="3">
        <v>148</v>
      </c>
      <c r="B1630" s="11" t="s">
        <v>4537</v>
      </c>
      <c r="C1630" s="3">
        <v>5</v>
      </c>
      <c r="D1630" s="3" t="s">
        <v>260</v>
      </c>
      <c r="E1630" s="3">
        <v>84</v>
      </c>
      <c r="F1630" s="50">
        <v>113</v>
      </c>
      <c r="G1630" s="3"/>
      <c r="H1630" s="3">
        <f t="shared" si="1019"/>
        <v>29</v>
      </c>
      <c r="I1630" s="15"/>
      <c r="J1630" s="15">
        <v>0.06</v>
      </c>
      <c r="K1630" s="15">
        <v>0.09</v>
      </c>
      <c r="L1630" s="15">
        <v>1.1499999999999999</v>
      </c>
      <c r="M1630" s="15">
        <v>0.66</v>
      </c>
      <c r="N1630" s="15">
        <v>1.96</v>
      </c>
      <c r="O1630" s="15">
        <v>51.64</v>
      </c>
      <c r="P1630" s="15">
        <v>46.4</v>
      </c>
      <c r="Q1630" s="15"/>
      <c r="R1630" s="23" t="s">
        <v>169</v>
      </c>
      <c r="S1630" s="19">
        <v>5.25</v>
      </c>
      <c r="T1630" s="19">
        <v>6</v>
      </c>
      <c r="U1630" s="19">
        <v>6.4</v>
      </c>
      <c r="V1630" s="19">
        <v>4.25</v>
      </c>
      <c r="W1630" s="19">
        <v>4.45</v>
      </c>
      <c r="X1630" s="19">
        <v>4.6500000000000004</v>
      </c>
      <c r="Y1630" s="15">
        <v>0.48399999999999999</v>
      </c>
      <c r="Z1630" s="15">
        <v>8.7999999999999995E-2</v>
      </c>
      <c r="AA1630" s="15">
        <v>5.47</v>
      </c>
      <c r="AB1630" s="15">
        <v>1.86</v>
      </c>
      <c r="AC1630" s="15">
        <v>0.5</v>
      </c>
      <c r="AD1630" s="15">
        <v>6.5000000000000002E-2</v>
      </c>
      <c r="AE1630" s="15">
        <v>14.98</v>
      </c>
      <c r="AF1630" s="15">
        <v>5</v>
      </c>
      <c r="AG1630" s="15">
        <v>1</v>
      </c>
      <c r="AH1630" s="15">
        <v>0.155</v>
      </c>
      <c r="AI1630" s="15">
        <v>2.8000000000000001E-2</v>
      </c>
      <c r="AJ1630" s="15">
        <v>7.4</v>
      </c>
      <c r="AK1630" s="19">
        <v>0</v>
      </c>
      <c r="AL1630" s="15"/>
      <c r="AM1630" s="15"/>
      <c r="AN1630" s="15"/>
      <c r="AO1630" s="15"/>
      <c r="AP1630" s="27">
        <v>50.6</v>
      </c>
    </row>
    <row r="1631" spans="1:42" x14ac:dyDescent="0.25">
      <c r="A1631" s="3">
        <v>148</v>
      </c>
      <c r="B1631" s="11" t="s">
        <v>4537</v>
      </c>
      <c r="C1631" s="3">
        <v>6</v>
      </c>
      <c r="D1631" s="3" t="s">
        <v>3069</v>
      </c>
      <c r="E1631" s="3">
        <v>113</v>
      </c>
      <c r="F1631" s="50">
        <v>145</v>
      </c>
      <c r="G1631" s="3"/>
      <c r="H1631" s="3">
        <f t="shared" si="1019"/>
        <v>32</v>
      </c>
      <c r="I1631" s="15"/>
      <c r="J1631" s="15">
        <v>0.02</v>
      </c>
      <c r="K1631" s="15">
        <v>0.02</v>
      </c>
      <c r="L1631" s="15">
        <v>0.7</v>
      </c>
      <c r="M1631" s="15">
        <v>1.18</v>
      </c>
      <c r="N1631" s="15">
        <v>1.92</v>
      </c>
      <c r="O1631" s="15">
        <v>33.68</v>
      </c>
      <c r="P1631" s="15">
        <v>64.400000000000006</v>
      </c>
      <c r="Q1631" s="15"/>
      <c r="R1631" s="23" t="s">
        <v>6</v>
      </c>
      <c r="S1631" s="19">
        <v>6.8</v>
      </c>
      <c r="T1631" s="19">
        <v>7.25</v>
      </c>
      <c r="U1631" s="19">
        <v>7.35</v>
      </c>
      <c r="V1631" s="19">
        <v>5.95</v>
      </c>
      <c r="W1631" s="19">
        <v>6</v>
      </c>
      <c r="X1631" s="19">
        <v>6.15</v>
      </c>
      <c r="Y1631" s="15">
        <v>0.35199999999999998</v>
      </c>
      <c r="Z1631" s="15">
        <v>0.10299999999999999</v>
      </c>
      <c r="AA1631" s="15">
        <v>3.39</v>
      </c>
      <c r="AB1631" s="15">
        <v>1.9</v>
      </c>
      <c r="AC1631" s="15">
        <v>0.5</v>
      </c>
      <c r="AD1631" s="15">
        <v>8.5999999999999993E-2</v>
      </c>
      <c r="AE1631" s="15">
        <v>17.5</v>
      </c>
      <c r="AF1631" s="15">
        <v>9.6</v>
      </c>
      <c r="AG1631" s="15">
        <v>0.9</v>
      </c>
      <c r="AH1631" s="15">
        <v>0.3</v>
      </c>
      <c r="AI1631" s="15">
        <v>3.5999999999999997E-2</v>
      </c>
      <c r="AJ1631" s="15">
        <v>5.8</v>
      </c>
      <c r="AK1631" s="19">
        <v>0</v>
      </c>
      <c r="AL1631" s="15"/>
      <c r="AM1631" s="15"/>
      <c r="AN1631" s="15"/>
      <c r="AO1631" s="15"/>
      <c r="AP1631" s="27">
        <v>66.849999999999994</v>
      </c>
    </row>
    <row r="1632" spans="1:42" ht="15.6" x14ac:dyDescent="0.3">
      <c r="A1632" s="59">
        <f>A1626</f>
        <v>148</v>
      </c>
      <c r="B1632" s="60" t="str">
        <f>B1626</f>
        <v>PO</v>
      </c>
      <c r="C1632" s="61"/>
      <c r="D1632" s="61"/>
      <c r="E1632" s="61"/>
      <c r="F1632" s="62"/>
      <c r="G1632" s="61"/>
      <c r="H1632" s="61"/>
      <c r="I1632" s="63">
        <f>I1626</f>
        <v>0</v>
      </c>
      <c r="J1632" s="63">
        <f t="shared" ref="J1632:AE1632" si="1044">J1626</f>
        <v>0</v>
      </c>
      <c r="K1632" s="63">
        <f t="shared" si="1044"/>
        <v>0</v>
      </c>
      <c r="L1632" s="63">
        <f t="shared" si="1044"/>
        <v>0</v>
      </c>
      <c r="M1632" s="63">
        <f t="shared" si="1044"/>
        <v>0</v>
      </c>
      <c r="N1632" s="63">
        <f t="shared" si="1044"/>
        <v>0</v>
      </c>
      <c r="O1632" s="63">
        <f t="shared" si="1044"/>
        <v>0</v>
      </c>
      <c r="P1632" s="63">
        <f t="shared" si="1044"/>
        <v>0</v>
      </c>
      <c r="Q1632" s="63">
        <f t="shared" si="1044"/>
        <v>0</v>
      </c>
      <c r="R1632" s="64">
        <f t="shared" si="1044"/>
        <v>0</v>
      </c>
      <c r="S1632" s="65">
        <f t="shared" ref="S1632:X1632" si="1045">((S1626*$H1626)+(S1627*$H1627)+(S1628*$H1628))/$F1628</f>
        <v>3.5025862068965519</v>
      </c>
      <c r="T1632" s="65">
        <f t="shared" si="1045"/>
        <v>4.0551724137931036</v>
      </c>
      <c r="U1632" s="65">
        <f t="shared" si="1045"/>
        <v>4.3715517241379311</v>
      </c>
      <c r="V1632" s="65">
        <f t="shared" si="1045"/>
        <v>2.8439655172413798</v>
      </c>
      <c r="W1632" s="65">
        <f t="shared" si="1045"/>
        <v>2.8663793103448283</v>
      </c>
      <c r="X1632" s="65">
        <f t="shared" si="1045"/>
        <v>3.078448275862069</v>
      </c>
      <c r="Y1632" s="65">
        <f>((Y1626*$H1626)+(Y1627*$H1627)+(Y1628*$H1628))/$F1628</f>
        <v>0.36334482758620684</v>
      </c>
      <c r="Z1632" s="63">
        <f t="shared" si="1044"/>
        <v>0</v>
      </c>
      <c r="AA1632" s="63">
        <f t="shared" si="1044"/>
        <v>0</v>
      </c>
      <c r="AB1632" s="63">
        <f t="shared" si="1044"/>
        <v>0</v>
      </c>
      <c r="AC1632" s="65">
        <f>((AC1626*$H1626)+(AC1627*$H1627)+(AC1628*$H1628))/$F1628</f>
        <v>0.54655172413793107</v>
      </c>
      <c r="AD1632" s="65">
        <f>((AD1626*$H1626)+(AD1627*$H1627)+(AD1628*$H1628))/$F1628</f>
        <v>0.38310344827586207</v>
      </c>
      <c r="AE1632" s="63">
        <f t="shared" si="1044"/>
        <v>0</v>
      </c>
      <c r="AF1632" s="65">
        <f t="shared" ref="AF1632:AP1632" si="1046">((AF1626*$H1626)+(AF1627*$H1627)+(AF1628*$H1628))/$F1628</f>
        <v>3.1620689655172409</v>
      </c>
      <c r="AG1632" s="65">
        <f t="shared" si="1046"/>
        <v>0.29655172413793102</v>
      </c>
      <c r="AH1632" s="65">
        <f t="shared" si="1046"/>
        <v>0.14489655172413793</v>
      </c>
      <c r="AI1632" s="65">
        <f t="shared" si="1046"/>
        <v>2.4586206896551728E-2</v>
      </c>
      <c r="AJ1632" s="65">
        <f t="shared" si="1046"/>
        <v>5.8793103448275863</v>
      </c>
      <c r="AK1632" s="65">
        <f t="shared" si="1046"/>
        <v>0</v>
      </c>
      <c r="AL1632" s="65">
        <f t="shared" si="1046"/>
        <v>0</v>
      </c>
      <c r="AM1632" s="65">
        <f t="shared" si="1046"/>
        <v>0</v>
      </c>
      <c r="AN1632" s="65">
        <f t="shared" si="1046"/>
        <v>0</v>
      </c>
      <c r="AO1632" s="65">
        <f t="shared" si="1046"/>
        <v>0</v>
      </c>
      <c r="AP1632" s="65">
        <f t="shared" si="1046"/>
        <v>32.003275862068961</v>
      </c>
    </row>
    <row r="1633" spans="1:42" x14ac:dyDescent="0.25">
      <c r="A1633" s="35">
        <v>149</v>
      </c>
      <c r="B1633" s="36" t="s">
        <v>4537</v>
      </c>
      <c r="C1633" s="35">
        <v>1</v>
      </c>
      <c r="D1633" s="35" t="s">
        <v>660</v>
      </c>
      <c r="E1633" s="35">
        <v>0</v>
      </c>
      <c r="F1633" s="51">
        <v>20</v>
      </c>
      <c r="G1633" s="35"/>
      <c r="H1633" s="35">
        <f t="shared" si="1019"/>
        <v>20</v>
      </c>
      <c r="I1633" s="37">
        <v>13.17</v>
      </c>
      <c r="J1633" s="37">
        <v>4.58</v>
      </c>
      <c r="K1633" s="37">
        <v>2.27</v>
      </c>
      <c r="L1633" s="37">
        <v>5.61</v>
      </c>
      <c r="M1633" s="37">
        <v>6.19</v>
      </c>
      <c r="N1633" s="37">
        <v>31.82</v>
      </c>
      <c r="O1633" s="37">
        <v>39.78</v>
      </c>
      <c r="P1633" s="37">
        <v>28.4</v>
      </c>
      <c r="Q1633" s="37"/>
      <c r="R1633" s="38" t="s">
        <v>1064</v>
      </c>
      <c r="S1633" s="39">
        <v>4.8</v>
      </c>
      <c r="T1633" s="39">
        <v>5</v>
      </c>
      <c r="U1633" s="39">
        <v>5.4</v>
      </c>
      <c r="V1633" s="39">
        <v>3.6</v>
      </c>
      <c r="W1633" s="39">
        <v>3.85</v>
      </c>
      <c r="X1633" s="39">
        <v>4.1500000000000004</v>
      </c>
      <c r="Y1633" s="37">
        <v>0.95</v>
      </c>
      <c r="Z1633" s="37">
        <v>0.109</v>
      </c>
      <c r="AA1633" s="37">
        <v>8.67</v>
      </c>
      <c r="AB1633" s="37">
        <v>1.66</v>
      </c>
      <c r="AC1633" s="37">
        <v>0.5</v>
      </c>
      <c r="AD1633" s="37">
        <v>7.8E-2</v>
      </c>
      <c r="AE1633" s="37">
        <v>17.149999999999999</v>
      </c>
      <c r="AF1633" s="37">
        <v>0.2</v>
      </c>
      <c r="AG1633" s="37">
        <v>0.22</v>
      </c>
      <c r="AH1633" s="37">
        <v>2.1000000000000001E-2</v>
      </c>
      <c r="AI1633" s="37">
        <v>1.2999999999999999E-2</v>
      </c>
      <c r="AJ1633" s="37">
        <v>12</v>
      </c>
      <c r="AK1633" s="39">
        <v>27</v>
      </c>
      <c r="AL1633" s="37"/>
      <c r="AM1633" s="37"/>
      <c r="AN1633" s="37"/>
      <c r="AO1633" s="37"/>
      <c r="AP1633" s="40">
        <v>30.02</v>
      </c>
    </row>
    <row r="1634" spans="1:42" x14ac:dyDescent="0.25">
      <c r="A1634" s="41">
        <v>149</v>
      </c>
      <c r="B1634" s="42" t="s">
        <v>4537</v>
      </c>
      <c r="C1634" s="41">
        <v>2</v>
      </c>
      <c r="D1634" s="41" t="s">
        <v>242</v>
      </c>
      <c r="E1634" s="41">
        <v>20</v>
      </c>
      <c r="F1634" s="49">
        <v>45</v>
      </c>
      <c r="G1634" s="41"/>
      <c r="H1634" s="41">
        <f t="shared" si="1019"/>
        <v>25</v>
      </c>
      <c r="I1634" s="43">
        <v>3.78</v>
      </c>
      <c r="J1634" s="43">
        <v>2.64</v>
      </c>
      <c r="K1634" s="43">
        <v>2.0499999999999998</v>
      </c>
      <c r="L1634" s="43">
        <v>6.52</v>
      </c>
      <c r="M1634" s="43">
        <v>6.9</v>
      </c>
      <c r="N1634" s="43">
        <v>21.89</v>
      </c>
      <c r="O1634" s="43">
        <v>51.71</v>
      </c>
      <c r="P1634" s="43">
        <v>26.4</v>
      </c>
      <c r="Q1634" s="43"/>
      <c r="R1634" s="44" t="s">
        <v>283</v>
      </c>
      <c r="S1634" s="45">
        <v>4.9000000000000004</v>
      </c>
      <c r="T1634" s="45">
        <v>5.4</v>
      </c>
      <c r="U1634" s="45">
        <v>5.65</v>
      </c>
      <c r="V1634" s="45">
        <v>3.7</v>
      </c>
      <c r="W1634" s="45">
        <v>3.9</v>
      </c>
      <c r="X1634" s="45">
        <v>4.2</v>
      </c>
      <c r="Y1634" s="43">
        <v>0.36899999999999999</v>
      </c>
      <c r="Z1634" s="43">
        <v>7.4999999999999997E-2</v>
      </c>
      <c r="AA1634" s="43">
        <v>4.54</v>
      </c>
      <c r="AB1634" s="43">
        <v>1.81</v>
      </c>
      <c r="AC1634" s="43">
        <v>0.7</v>
      </c>
      <c r="AD1634" s="43">
        <v>3.5000000000000003E-2</v>
      </c>
      <c r="AE1634" s="43">
        <v>11.69</v>
      </c>
      <c r="AF1634" s="43">
        <v>0.1</v>
      </c>
      <c r="AG1634" s="43">
        <v>0.42</v>
      </c>
      <c r="AH1634" s="43">
        <v>4.3999999999999997E-2</v>
      </c>
      <c r="AI1634" s="43">
        <v>2.1999999999999999E-2</v>
      </c>
      <c r="AJ1634" s="43">
        <v>7.2</v>
      </c>
      <c r="AK1634" s="45">
        <v>8.6</v>
      </c>
      <c r="AL1634" s="43"/>
      <c r="AM1634" s="43"/>
      <c r="AN1634" s="43"/>
      <c r="AO1634" s="43"/>
      <c r="AP1634" s="46">
        <v>32.64</v>
      </c>
    </row>
    <row r="1635" spans="1:42" x14ac:dyDescent="0.25">
      <c r="A1635" s="3">
        <v>149</v>
      </c>
      <c r="B1635" s="11" t="s">
        <v>4537</v>
      </c>
      <c r="C1635" s="3">
        <v>3</v>
      </c>
      <c r="D1635" s="3" t="s">
        <v>260</v>
      </c>
      <c r="E1635" s="3">
        <v>45</v>
      </c>
      <c r="F1635" s="50">
        <v>85</v>
      </c>
      <c r="G1635" s="3"/>
      <c r="H1635" s="3">
        <f t="shared" si="1019"/>
        <v>40</v>
      </c>
      <c r="I1635" s="15">
        <v>2.4</v>
      </c>
      <c r="J1635" s="15">
        <v>2.85</v>
      </c>
      <c r="K1635" s="15">
        <v>2.21</v>
      </c>
      <c r="L1635" s="15">
        <v>13.8</v>
      </c>
      <c r="M1635" s="15">
        <v>18.66</v>
      </c>
      <c r="N1635" s="15">
        <v>39.92</v>
      </c>
      <c r="O1635" s="15">
        <v>39.68</v>
      </c>
      <c r="P1635" s="15">
        <v>20.399999999999999</v>
      </c>
      <c r="Q1635" s="15"/>
      <c r="R1635" s="23" t="s">
        <v>225</v>
      </c>
      <c r="S1635" s="19">
        <v>5.0999999999999996</v>
      </c>
      <c r="T1635" s="19">
        <v>5.55</v>
      </c>
      <c r="U1635" s="19">
        <v>5.8</v>
      </c>
      <c r="V1635" s="19">
        <v>3.8</v>
      </c>
      <c r="W1635" s="19">
        <v>4.05</v>
      </c>
      <c r="X1635" s="19">
        <v>4.3499999999999996</v>
      </c>
      <c r="Y1635" s="15">
        <v>0.26400000000000001</v>
      </c>
      <c r="Z1635" s="15">
        <v>7.0000000000000007E-2</v>
      </c>
      <c r="AA1635" s="15">
        <v>3.76</v>
      </c>
      <c r="AB1635" s="15">
        <v>1.8</v>
      </c>
      <c r="AC1635" s="15">
        <v>0.1</v>
      </c>
      <c r="AD1635" s="15">
        <v>4.2999999999999997E-2</v>
      </c>
      <c r="AE1635" s="15">
        <v>8.16</v>
      </c>
      <c r="AF1635" s="15">
        <v>0.2</v>
      </c>
      <c r="AG1635" s="15">
        <v>0.45</v>
      </c>
      <c r="AH1635" s="15">
        <v>4.4999999999999998E-2</v>
      </c>
      <c r="AI1635" s="15">
        <v>2.5999999999999999E-2</v>
      </c>
      <c r="AJ1635" s="15">
        <v>4.2</v>
      </c>
      <c r="AK1635" s="19">
        <v>1</v>
      </c>
      <c r="AL1635" s="15"/>
      <c r="AM1635" s="15"/>
      <c r="AN1635" s="15"/>
      <c r="AO1635" s="15"/>
      <c r="AP1635" s="27">
        <v>48.52</v>
      </c>
    </row>
    <row r="1636" spans="1:42" x14ac:dyDescent="0.25">
      <c r="A1636" s="3">
        <v>149</v>
      </c>
      <c r="B1636" s="11" t="s">
        <v>4537</v>
      </c>
      <c r="C1636" s="3">
        <v>4</v>
      </c>
      <c r="D1636" s="3" t="s">
        <v>260</v>
      </c>
      <c r="E1636" s="3">
        <v>85</v>
      </c>
      <c r="F1636" s="50">
        <v>85</v>
      </c>
      <c r="G1636" s="3"/>
      <c r="H1636" s="3">
        <f t="shared" si="1019"/>
        <v>0</v>
      </c>
      <c r="I1636" s="15">
        <v>2.11</v>
      </c>
      <c r="J1636" s="15">
        <v>1.5</v>
      </c>
      <c r="K1636" s="15">
        <v>2.11</v>
      </c>
      <c r="L1636" s="15">
        <v>25</v>
      </c>
      <c r="M1636" s="15">
        <v>19.2</v>
      </c>
      <c r="N1636" s="15">
        <v>49.92</v>
      </c>
      <c r="O1636" s="15">
        <v>35.68</v>
      </c>
      <c r="P1636" s="15">
        <v>14.4</v>
      </c>
      <c r="Q1636" s="15"/>
      <c r="R1636" s="23" t="s">
        <v>225</v>
      </c>
      <c r="S1636" s="19">
        <v>5.2</v>
      </c>
      <c r="T1636" s="19">
        <v>5.65</v>
      </c>
      <c r="U1636" s="19">
        <v>5.9</v>
      </c>
      <c r="V1636" s="19">
        <v>3.8</v>
      </c>
      <c r="W1636" s="19">
        <v>4.0999999999999996</v>
      </c>
      <c r="X1636" s="19">
        <v>4.45</v>
      </c>
      <c r="Y1636" s="15">
        <v>0.14000000000000001</v>
      </c>
      <c r="Z1636" s="15">
        <v>0.5</v>
      </c>
      <c r="AA1636" s="15">
        <v>2.78</v>
      </c>
      <c r="AB1636" s="15">
        <v>1.82</v>
      </c>
      <c r="AC1636" s="15">
        <v>0</v>
      </c>
      <c r="AD1636" s="15">
        <v>4.8000000000000001E-2</v>
      </c>
      <c r="AE1636" s="15">
        <v>6.72</v>
      </c>
      <c r="AF1636" s="15">
        <v>0.2</v>
      </c>
      <c r="AG1636" s="15">
        <v>0.45</v>
      </c>
      <c r="AH1636" s="15">
        <v>0.04</v>
      </c>
      <c r="AI1636" s="15">
        <v>0.03</v>
      </c>
      <c r="AJ1636" s="15">
        <v>3.6</v>
      </c>
      <c r="AK1636" s="19">
        <v>2.2999999999999998</v>
      </c>
      <c r="AL1636" s="15"/>
      <c r="AM1636" s="15"/>
      <c r="AN1636" s="15"/>
      <c r="AO1636" s="15"/>
      <c r="AP1636" s="27">
        <v>46.42</v>
      </c>
    </row>
    <row r="1637" spans="1:42" ht="15.6" x14ac:dyDescent="0.3">
      <c r="A1637" s="59">
        <f>A1633</f>
        <v>149</v>
      </c>
      <c r="B1637" s="60" t="str">
        <f>B1633</f>
        <v>PO</v>
      </c>
      <c r="C1637" s="61"/>
      <c r="D1637" s="61"/>
      <c r="E1637" s="61"/>
      <c r="F1637" s="62"/>
      <c r="G1637" s="61"/>
      <c r="H1637" s="61"/>
      <c r="I1637" s="63">
        <f>I1633</f>
        <v>13.17</v>
      </c>
      <c r="J1637" s="63">
        <f t="shared" ref="J1637:AE1637" si="1047">J1633</f>
        <v>4.58</v>
      </c>
      <c r="K1637" s="63">
        <f t="shared" si="1047"/>
        <v>2.27</v>
      </c>
      <c r="L1637" s="63">
        <f t="shared" si="1047"/>
        <v>5.61</v>
      </c>
      <c r="M1637" s="63">
        <f t="shared" si="1047"/>
        <v>6.19</v>
      </c>
      <c r="N1637" s="63">
        <f t="shared" si="1047"/>
        <v>31.82</v>
      </c>
      <c r="O1637" s="63">
        <f t="shared" si="1047"/>
        <v>39.78</v>
      </c>
      <c r="P1637" s="63">
        <f t="shared" si="1047"/>
        <v>28.4</v>
      </c>
      <c r="Q1637" s="63">
        <f t="shared" si="1047"/>
        <v>0</v>
      </c>
      <c r="R1637" s="64" t="str">
        <f t="shared" si="1047"/>
        <v>FA</v>
      </c>
      <c r="S1637" s="65">
        <f t="shared" ref="S1637:X1637" si="1048">((S1633*$H1633)+(S1634*$H1634))/$F1634</f>
        <v>4.8555555555555552</v>
      </c>
      <c r="T1637" s="65">
        <f t="shared" si="1048"/>
        <v>5.2222222222222223</v>
      </c>
      <c r="U1637" s="65">
        <f t="shared" si="1048"/>
        <v>5.5388888888888888</v>
      </c>
      <c r="V1637" s="65">
        <f t="shared" si="1048"/>
        <v>3.6555555555555554</v>
      </c>
      <c r="W1637" s="65">
        <f t="shared" si="1048"/>
        <v>3.8777777777777778</v>
      </c>
      <c r="X1637" s="65">
        <f t="shared" si="1048"/>
        <v>4.177777777777778</v>
      </c>
      <c r="Y1637" s="65">
        <f t="shared" ref="Y1637" si="1049">((Y1633*$H1633)+(Y1634*$H1634))/$F1634</f>
        <v>0.62722222222222224</v>
      </c>
      <c r="Z1637" s="63">
        <f t="shared" si="1047"/>
        <v>0.109</v>
      </c>
      <c r="AA1637" s="63">
        <f t="shared" si="1047"/>
        <v>8.67</v>
      </c>
      <c r="AB1637" s="63">
        <f t="shared" si="1047"/>
        <v>1.66</v>
      </c>
      <c r="AC1637" s="65">
        <f t="shared" ref="AC1637:AD1637" si="1050">((AC1633*$H1633)+(AC1634*$H1634))/$F1634</f>
        <v>0.61111111111111116</v>
      </c>
      <c r="AD1637" s="65">
        <f t="shared" si="1050"/>
        <v>5.411111111111111E-2</v>
      </c>
      <c r="AE1637" s="63">
        <f t="shared" si="1047"/>
        <v>17.149999999999999</v>
      </c>
      <c r="AF1637" s="65">
        <f t="shared" ref="AF1637:AP1637" si="1051">((AF1633*$H1633)+(AF1634*$H1634))/$F1634</f>
        <v>0.14444444444444443</v>
      </c>
      <c r="AG1637" s="65">
        <f t="shared" si="1051"/>
        <v>0.33111111111111113</v>
      </c>
      <c r="AH1637" s="65">
        <f t="shared" si="1051"/>
        <v>3.3777777777777782E-2</v>
      </c>
      <c r="AI1637" s="65">
        <f t="shared" si="1051"/>
        <v>1.7999999999999999E-2</v>
      </c>
      <c r="AJ1637" s="65">
        <f t="shared" si="1051"/>
        <v>9.3333333333333339</v>
      </c>
      <c r="AK1637" s="65">
        <f t="shared" si="1051"/>
        <v>16.777777777777779</v>
      </c>
      <c r="AL1637" s="65">
        <f t="shared" si="1051"/>
        <v>0</v>
      </c>
      <c r="AM1637" s="65">
        <f t="shared" si="1051"/>
        <v>0</v>
      </c>
      <c r="AN1637" s="65">
        <f t="shared" si="1051"/>
        <v>0</v>
      </c>
      <c r="AO1637" s="65">
        <f t="shared" si="1051"/>
        <v>0</v>
      </c>
      <c r="AP1637" s="65">
        <f t="shared" si="1051"/>
        <v>31.475555555555559</v>
      </c>
    </row>
    <row r="1638" spans="1:42" x14ac:dyDescent="0.25">
      <c r="A1638" s="35">
        <v>150</v>
      </c>
      <c r="B1638" s="36" t="s">
        <v>4537</v>
      </c>
      <c r="C1638" s="35">
        <v>1</v>
      </c>
      <c r="D1638" s="35" t="s">
        <v>6</v>
      </c>
      <c r="E1638" s="35">
        <v>0</v>
      </c>
      <c r="F1638" s="51">
        <v>10</v>
      </c>
      <c r="G1638" s="35"/>
      <c r="H1638" s="35">
        <f t="shared" si="1019"/>
        <v>10</v>
      </c>
      <c r="I1638" s="37"/>
      <c r="J1638" s="37">
        <v>0.15</v>
      </c>
      <c r="K1638" s="37">
        <v>0.2</v>
      </c>
      <c r="L1638" s="37">
        <v>2.81</v>
      </c>
      <c r="M1638" s="37">
        <v>12.76</v>
      </c>
      <c r="N1638" s="37">
        <v>15.92</v>
      </c>
      <c r="O1638" s="37">
        <v>61.68</v>
      </c>
      <c r="P1638" s="37">
        <v>22.4</v>
      </c>
      <c r="Q1638" s="37"/>
      <c r="R1638" s="38" t="s">
        <v>283</v>
      </c>
      <c r="S1638" s="39">
        <v>6.4</v>
      </c>
      <c r="T1638" s="39">
        <v>6.5</v>
      </c>
      <c r="U1638" s="39">
        <v>6.7</v>
      </c>
      <c r="V1638" s="39">
        <v>5.65</v>
      </c>
      <c r="W1638" s="39">
        <v>5.85</v>
      </c>
      <c r="X1638" s="39">
        <v>6.05</v>
      </c>
      <c r="Y1638" s="37">
        <v>2.056</v>
      </c>
      <c r="Z1638" s="37">
        <v>0.21299999999999999</v>
      </c>
      <c r="AA1638" s="37">
        <v>5.41</v>
      </c>
      <c r="AB1638" s="37">
        <v>1.54</v>
      </c>
      <c r="AC1638" s="37">
        <v>0</v>
      </c>
      <c r="AD1638" s="37">
        <v>0.64600000000000002</v>
      </c>
      <c r="AE1638" s="37">
        <v>19.25</v>
      </c>
      <c r="AF1638" s="37">
        <v>11.7</v>
      </c>
      <c r="AG1638" s="37">
        <v>0.46</v>
      </c>
      <c r="AH1638" s="37">
        <v>3.9E-2</v>
      </c>
      <c r="AI1638" s="37">
        <v>0.41899999999999998</v>
      </c>
      <c r="AJ1638" s="37">
        <v>4.8</v>
      </c>
      <c r="AK1638" s="39">
        <v>35.299999999999997</v>
      </c>
      <c r="AL1638" s="37"/>
      <c r="AM1638" s="37"/>
      <c r="AN1638" s="37"/>
      <c r="AO1638" s="37"/>
      <c r="AP1638" s="40">
        <v>75.06</v>
      </c>
    </row>
    <row r="1639" spans="1:42" x14ac:dyDescent="0.25">
      <c r="A1639" s="41">
        <v>150</v>
      </c>
      <c r="B1639" s="42" t="s">
        <v>4537</v>
      </c>
      <c r="C1639" s="41">
        <v>2</v>
      </c>
      <c r="D1639" s="41" t="s">
        <v>980</v>
      </c>
      <c r="E1639" s="41">
        <v>10</v>
      </c>
      <c r="F1639" s="49">
        <v>34</v>
      </c>
      <c r="G1639" s="41"/>
      <c r="H1639" s="41">
        <f t="shared" si="1019"/>
        <v>24</v>
      </c>
      <c r="I1639" s="43"/>
      <c r="J1639" s="43">
        <v>0</v>
      </c>
      <c r="K1639" s="43">
        <v>0.14000000000000001</v>
      </c>
      <c r="L1639" s="43">
        <v>3.8</v>
      </c>
      <c r="M1639" s="43">
        <v>27.98</v>
      </c>
      <c r="N1639" s="43">
        <v>31.92</v>
      </c>
      <c r="O1639" s="43">
        <v>59.68</v>
      </c>
      <c r="P1639" s="43">
        <v>8.4</v>
      </c>
      <c r="Q1639" s="43"/>
      <c r="R1639" s="44" t="s">
        <v>283</v>
      </c>
      <c r="S1639" s="45">
        <v>6.1</v>
      </c>
      <c r="T1639" s="45">
        <v>6.25</v>
      </c>
      <c r="U1639" s="45">
        <v>6.6</v>
      </c>
      <c r="V1639" s="45">
        <v>4.8</v>
      </c>
      <c r="W1639" s="45">
        <v>4.9000000000000004</v>
      </c>
      <c r="X1639" s="45">
        <v>5.25</v>
      </c>
      <c r="Y1639" s="43">
        <v>0.378</v>
      </c>
      <c r="Z1639" s="43">
        <v>8.6999999999999994E-2</v>
      </c>
      <c r="AA1639" s="43">
        <v>4.34</v>
      </c>
      <c r="AB1639" s="43">
        <v>1.34</v>
      </c>
      <c r="AC1639" s="43">
        <v>1.5</v>
      </c>
      <c r="AD1639" s="43">
        <v>0.14599999999999999</v>
      </c>
      <c r="AE1639" s="43">
        <v>10.46</v>
      </c>
      <c r="AF1639" s="43">
        <v>4.8</v>
      </c>
      <c r="AG1639" s="43">
        <v>0.98</v>
      </c>
      <c r="AH1639" s="43">
        <v>0.04</v>
      </c>
      <c r="AI1639" s="43">
        <v>0.12</v>
      </c>
      <c r="AJ1639" s="43">
        <v>3.2</v>
      </c>
      <c r="AK1639" s="45">
        <v>21.4</v>
      </c>
      <c r="AL1639" s="43"/>
      <c r="AM1639" s="43"/>
      <c r="AN1639" s="43"/>
      <c r="AO1639" s="43"/>
      <c r="AP1639" s="46">
        <v>69.400000000000006</v>
      </c>
    </row>
    <row r="1640" spans="1:42" x14ac:dyDescent="0.25">
      <c r="A1640" s="41">
        <v>150</v>
      </c>
      <c r="B1640" s="42" t="s">
        <v>4537</v>
      </c>
      <c r="C1640" s="41">
        <v>3</v>
      </c>
      <c r="D1640" s="41" t="s">
        <v>763</v>
      </c>
      <c r="E1640" s="41">
        <v>34</v>
      </c>
      <c r="F1640" s="49">
        <v>55</v>
      </c>
      <c r="G1640" s="41"/>
      <c r="H1640" s="41">
        <f t="shared" si="1019"/>
        <v>21</v>
      </c>
      <c r="I1640" s="43">
        <v>0.04</v>
      </c>
      <c r="J1640" s="43">
        <v>0.31</v>
      </c>
      <c r="K1640" s="43">
        <v>4.04</v>
      </c>
      <c r="L1640" s="43">
        <v>20.07</v>
      </c>
      <c r="M1640" s="43">
        <v>9.31</v>
      </c>
      <c r="N1640" s="43">
        <v>33.770000000000003</v>
      </c>
      <c r="O1640" s="43">
        <v>33.83</v>
      </c>
      <c r="P1640" s="43">
        <v>32.4</v>
      </c>
      <c r="Q1640" s="43"/>
      <c r="R1640" s="44" t="s">
        <v>1064</v>
      </c>
      <c r="S1640" s="45">
        <v>5.7</v>
      </c>
      <c r="T1640" s="45">
        <v>5.8</v>
      </c>
      <c r="U1640" s="45">
        <v>6.2</v>
      </c>
      <c r="V1640" s="45">
        <v>4.75</v>
      </c>
      <c r="W1640" s="45">
        <v>4.9000000000000004</v>
      </c>
      <c r="X1640" s="45">
        <v>5.3</v>
      </c>
      <c r="Y1640" s="43">
        <v>2.0059999999999998</v>
      </c>
      <c r="Z1640" s="43">
        <v>0.224</v>
      </c>
      <c r="AA1640" s="43">
        <v>8.94</v>
      </c>
      <c r="AB1640" s="43">
        <v>1.54</v>
      </c>
      <c r="AC1640" s="43">
        <v>0.9</v>
      </c>
      <c r="AD1640" s="43">
        <v>0.21</v>
      </c>
      <c r="AE1640" s="43">
        <v>17.5</v>
      </c>
      <c r="AF1640" s="43">
        <v>10.199999999999999</v>
      </c>
      <c r="AG1640" s="43">
        <v>0.4</v>
      </c>
      <c r="AH1640" s="43">
        <v>6.8000000000000005E-2</v>
      </c>
      <c r="AI1640" s="43">
        <v>8.7999999999999995E-2</v>
      </c>
      <c r="AJ1640" s="43">
        <v>5</v>
      </c>
      <c r="AK1640" s="45">
        <v>69.3</v>
      </c>
      <c r="AL1640" s="43"/>
      <c r="AM1640" s="43"/>
      <c r="AN1640" s="43"/>
      <c r="AO1640" s="43"/>
      <c r="AP1640" s="46">
        <v>71.42</v>
      </c>
    </row>
    <row r="1641" spans="1:42" x14ac:dyDescent="0.25">
      <c r="A1641" s="3">
        <v>150</v>
      </c>
      <c r="B1641" s="11" t="s">
        <v>4537</v>
      </c>
      <c r="C1641" s="3">
        <v>4</v>
      </c>
      <c r="D1641" s="3" t="s">
        <v>1003</v>
      </c>
      <c r="E1641" s="3">
        <v>55</v>
      </c>
      <c r="F1641" s="50">
        <v>74</v>
      </c>
      <c r="G1641" s="3"/>
      <c r="H1641" s="3">
        <f t="shared" si="1019"/>
        <v>19</v>
      </c>
      <c r="I1641" s="15">
        <v>0.04</v>
      </c>
      <c r="J1641" s="15">
        <v>0.41</v>
      </c>
      <c r="K1641" s="15">
        <v>6.53</v>
      </c>
      <c r="L1641" s="15">
        <v>30.6</v>
      </c>
      <c r="M1641" s="15">
        <v>10.15</v>
      </c>
      <c r="N1641" s="15">
        <v>47.73</v>
      </c>
      <c r="O1641" s="15">
        <v>33.869999999999997</v>
      </c>
      <c r="P1641" s="15">
        <v>18.399999999999999</v>
      </c>
      <c r="Q1641" s="15"/>
      <c r="R1641" s="23" t="s">
        <v>225</v>
      </c>
      <c r="S1641" s="19">
        <v>6.15</v>
      </c>
      <c r="T1641" s="19">
        <v>6.25</v>
      </c>
      <c r="U1641" s="19">
        <v>6.6</v>
      </c>
      <c r="V1641" s="19">
        <v>4.95</v>
      </c>
      <c r="W1641" s="19">
        <v>5.15</v>
      </c>
      <c r="X1641" s="19">
        <v>5.5</v>
      </c>
      <c r="Y1641" s="15">
        <v>0.96399999999999997</v>
      </c>
      <c r="Z1641" s="15">
        <v>0.129</v>
      </c>
      <c r="AA1641" s="15">
        <v>7.47</v>
      </c>
      <c r="AB1641" s="15">
        <v>1.72</v>
      </c>
      <c r="AC1641" s="15">
        <v>1.5</v>
      </c>
      <c r="AD1641" s="15">
        <v>0.13600000000000001</v>
      </c>
      <c r="AE1641" s="15">
        <v>13.04</v>
      </c>
      <c r="AF1641" s="15">
        <v>7.1</v>
      </c>
      <c r="AG1641" s="15">
        <v>0.23</v>
      </c>
      <c r="AH1641" s="15">
        <v>4.4999999999999998E-2</v>
      </c>
      <c r="AI1641" s="15">
        <v>9.0999999999999998E-2</v>
      </c>
      <c r="AJ1641" s="15">
        <v>4.8</v>
      </c>
      <c r="AK1641" s="19">
        <v>11.2</v>
      </c>
      <c r="AL1641" s="15"/>
      <c r="AM1641" s="15"/>
      <c r="AN1641" s="15"/>
      <c r="AO1641" s="15"/>
      <c r="AP1641" s="27">
        <v>63.19</v>
      </c>
    </row>
    <row r="1642" spans="1:42" x14ac:dyDescent="0.25">
      <c r="A1642" s="3">
        <v>150</v>
      </c>
      <c r="B1642" s="11" t="s">
        <v>4537</v>
      </c>
      <c r="C1642" s="3">
        <v>5</v>
      </c>
      <c r="D1642" s="3" t="s">
        <v>1309</v>
      </c>
      <c r="E1642" s="3">
        <v>74</v>
      </c>
      <c r="F1642" s="50">
        <v>105</v>
      </c>
      <c r="G1642" s="3"/>
      <c r="H1642" s="3">
        <f t="shared" si="1019"/>
        <v>31</v>
      </c>
      <c r="I1642" s="15"/>
      <c r="J1642" s="15">
        <v>0.18</v>
      </c>
      <c r="K1642" s="15">
        <v>3.52</v>
      </c>
      <c r="L1642" s="15">
        <v>35.42</v>
      </c>
      <c r="M1642" s="15">
        <v>10.78</v>
      </c>
      <c r="N1642" s="15">
        <v>49.9</v>
      </c>
      <c r="O1642" s="15">
        <v>31.7</v>
      </c>
      <c r="P1642" s="15">
        <v>18.399999999999999</v>
      </c>
      <c r="Q1642" s="15"/>
      <c r="R1642" s="23" t="s">
        <v>225</v>
      </c>
      <c r="S1642" s="19">
        <v>6.55</v>
      </c>
      <c r="T1642" s="19">
        <v>6.6</v>
      </c>
      <c r="U1642" s="19">
        <v>6.8</v>
      </c>
      <c r="V1642" s="19">
        <v>5</v>
      </c>
      <c r="W1642" s="19">
        <v>5.25</v>
      </c>
      <c r="X1642" s="19">
        <v>5.5</v>
      </c>
      <c r="Y1642" s="15">
        <v>0.39600000000000002</v>
      </c>
      <c r="Z1642" s="15">
        <v>9.1999999999999998E-2</v>
      </c>
      <c r="AA1642" s="15">
        <v>4.2699999999999996</v>
      </c>
      <c r="AB1642" s="15">
        <v>1.78</v>
      </c>
      <c r="AC1642" s="15">
        <v>0.5</v>
      </c>
      <c r="AD1642" s="15">
        <v>0.215</v>
      </c>
      <c r="AE1642" s="15">
        <v>11.92</v>
      </c>
      <c r="AF1642" s="15">
        <v>8.4</v>
      </c>
      <c r="AG1642" s="15">
        <v>0.21</v>
      </c>
      <c r="AH1642" s="15">
        <v>0.05</v>
      </c>
      <c r="AI1642" s="15">
        <v>6.2E-2</v>
      </c>
      <c r="AJ1642" s="15">
        <v>2</v>
      </c>
      <c r="AK1642" s="19">
        <v>5.6</v>
      </c>
      <c r="AL1642" s="15"/>
      <c r="AM1642" s="15"/>
      <c r="AN1642" s="15"/>
      <c r="AO1642" s="15"/>
      <c r="AP1642" s="27">
        <v>83.22</v>
      </c>
    </row>
    <row r="1643" spans="1:42" x14ac:dyDescent="0.25">
      <c r="A1643" s="3">
        <v>150</v>
      </c>
      <c r="B1643" s="11" t="s">
        <v>4537</v>
      </c>
      <c r="C1643" s="3">
        <v>6</v>
      </c>
      <c r="D1643" s="3" t="s">
        <v>1760</v>
      </c>
      <c r="E1643" s="3">
        <v>105</v>
      </c>
      <c r="F1643" s="50">
        <v>140</v>
      </c>
      <c r="G1643" s="3"/>
      <c r="H1643" s="3">
        <f t="shared" si="1019"/>
        <v>35</v>
      </c>
      <c r="I1643" s="15"/>
      <c r="J1643" s="15">
        <v>0.11</v>
      </c>
      <c r="K1643" s="15">
        <v>0.6</v>
      </c>
      <c r="L1643" s="15">
        <v>12.25</v>
      </c>
      <c r="M1643" s="15">
        <v>10.85</v>
      </c>
      <c r="N1643" s="15">
        <v>23.81</v>
      </c>
      <c r="O1643" s="15">
        <v>57.79</v>
      </c>
      <c r="P1643" s="15">
        <v>18.399999999999999</v>
      </c>
      <c r="Q1643" s="15"/>
      <c r="R1643" s="23" t="s">
        <v>283</v>
      </c>
      <c r="S1643" s="19">
        <v>6.5</v>
      </c>
      <c r="T1643" s="19">
        <v>6.8</v>
      </c>
      <c r="U1643" s="19">
        <v>7</v>
      </c>
      <c r="V1643" s="19">
        <v>5.15</v>
      </c>
      <c r="W1643" s="19">
        <v>5.3</v>
      </c>
      <c r="X1643" s="19">
        <v>5.6</v>
      </c>
      <c r="Y1643" s="15">
        <v>0.32300000000000001</v>
      </c>
      <c r="Z1643" s="15">
        <v>8.8999999999999996E-2</v>
      </c>
      <c r="AA1643" s="15">
        <v>3.62</v>
      </c>
      <c r="AB1643" s="15">
        <v>1.8</v>
      </c>
      <c r="AC1643" s="15">
        <v>0.3</v>
      </c>
      <c r="AD1643" s="15">
        <v>0.16200000000000001</v>
      </c>
      <c r="AE1643" s="15">
        <v>16.25</v>
      </c>
      <c r="AF1643" s="15">
        <v>10.25</v>
      </c>
      <c r="AG1643" s="15">
        <v>0.23</v>
      </c>
      <c r="AH1643" s="15">
        <v>0.17499999999999999</v>
      </c>
      <c r="AI1643" s="15">
        <v>6.6000000000000003E-2</v>
      </c>
      <c r="AJ1643" s="15">
        <v>4.8</v>
      </c>
      <c r="AK1643" s="19">
        <v>6.6</v>
      </c>
      <c r="AL1643" s="15"/>
      <c r="AM1643" s="15"/>
      <c r="AN1643" s="15"/>
      <c r="AO1643" s="15"/>
      <c r="AP1643" s="27">
        <v>70.459999999999994</v>
      </c>
    </row>
    <row r="1644" spans="1:42" ht="15.6" x14ac:dyDescent="0.3">
      <c r="A1644" s="59">
        <f>A1638</f>
        <v>150</v>
      </c>
      <c r="B1644" s="60" t="str">
        <f>B1638</f>
        <v>PO</v>
      </c>
      <c r="C1644" s="61"/>
      <c r="D1644" s="61"/>
      <c r="E1644" s="61"/>
      <c r="F1644" s="62"/>
      <c r="G1644" s="61"/>
      <c r="H1644" s="61"/>
      <c r="I1644" s="63">
        <f>I1638</f>
        <v>0</v>
      </c>
      <c r="J1644" s="63">
        <f t="shared" ref="J1644:AE1644" si="1052">J1638</f>
        <v>0.15</v>
      </c>
      <c r="K1644" s="63">
        <f t="shared" si="1052"/>
        <v>0.2</v>
      </c>
      <c r="L1644" s="63">
        <f t="shared" si="1052"/>
        <v>2.81</v>
      </c>
      <c r="M1644" s="63">
        <f t="shared" si="1052"/>
        <v>12.76</v>
      </c>
      <c r="N1644" s="63">
        <f t="shared" si="1052"/>
        <v>15.92</v>
      </c>
      <c r="O1644" s="63">
        <f t="shared" si="1052"/>
        <v>61.68</v>
      </c>
      <c r="P1644" s="63">
        <f t="shared" si="1052"/>
        <v>22.4</v>
      </c>
      <c r="Q1644" s="63">
        <f t="shared" si="1052"/>
        <v>0</v>
      </c>
      <c r="R1644" s="64" t="str">
        <f t="shared" si="1052"/>
        <v>FL</v>
      </c>
      <c r="S1644" s="65">
        <f t="shared" ref="S1644:X1644" si="1053">((S1638*$H1638)+(S1639*$H1639)+(S1640*$H1640))/$F1640</f>
        <v>6.0018181818181811</v>
      </c>
      <c r="T1644" s="65">
        <f t="shared" si="1053"/>
        <v>6.123636363636364</v>
      </c>
      <c r="U1644" s="65">
        <f t="shared" si="1053"/>
        <v>6.4654545454545458</v>
      </c>
      <c r="V1644" s="65">
        <f t="shared" si="1053"/>
        <v>4.9354545454545455</v>
      </c>
      <c r="W1644" s="65">
        <f t="shared" si="1053"/>
        <v>5.0727272727272723</v>
      </c>
      <c r="X1644" s="65">
        <f t="shared" si="1053"/>
        <v>5.414545454545455</v>
      </c>
      <c r="Y1644" s="65">
        <f>((Y1638*$H1638)+(Y1639*$H1639)+(Y1640*$H1640))/$F1640</f>
        <v>1.3046909090909089</v>
      </c>
      <c r="Z1644" s="63">
        <f t="shared" si="1052"/>
        <v>0.21299999999999999</v>
      </c>
      <c r="AA1644" s="63">
        <f t="shared" si="1052"/>
        <v>5.41</v>
      </c>
      <c r="AB1644" s="63">
        <f t="shared" si="1052"/>
        <v>1.54</v>
      </c>
      <c r="AC1644" s="65">
        <f>((AC1638*$H1638)+(AC1639*$H1639)+(AC1640*$H1640))/$F1640</f>
        <v>0.99818181818181828</v>
      </c>
      <c r="AD1644" s="65">
        <f>((AD1638*$H1638)+(AD1639*$H1639)+(AD1640*$H1640))/$F1640</f>
        <v>0.26134545454545455</v>
      </c>
      <c r="AE1644" s="63">
        <f t="shared" si="1052"/>
        <v>19.25</v>
      </c>
      <c r="AF1644" s="65">
        <f t="shared" ref="AF1644:AP1644" si="1054">((AF1638*$H1638)+(AF1639*$H1639)+(AF1640*$H1640))/$F1640</f>
        <v>8.1163636363636353</v>
      </c>
      <c r="AG1644" s="65">
        <f t="shared" si="1054"/>
        <v>0.66400000000000003</v>
      </c>
      <c r="AH1644" s="65">
        <f t="shared" si="1054"/>
        <v>5.050909090909092E-2</v>
      </c>
      <c r="AI1644" s="65">
        <f t="shared" si="1054"/>
        <v>0.16214545454545454</v>
      </c>
      <c r="AJ1644" s="65">
        <f t="shared" si="1054"/>
        <v>4.1781818181818187</v>
      </c>
      <c r="AK1644" s="65">
        <f t="shared" si="1054"/>
        <v>42.216363636363631</v>
      </c>
      <c r="AL1644" s="65">
        <f t="shared" si="1054"/>
        <v>0</v>
      </c>
      <c r="AM1644" s="65">
        <f t="shared" si="1054"/>
        <v>0</v>
      </c>
      <c r="AN1644" s="65">
        <f t="shared" si="1054"/>
        <v>0</v>
      </c>
      <c r="AO1644" s="65">
        <f t="shared" si="1054"/>
        <v>0</v>
      </c>
      <c r="AP1644" s="65">
        <f t="shared" si="1054"/>
        <v>71.200363636363647</v>
      </c>
    </row>
    <row r="1645" spans="1:42" x14ac:dyDescent="0.25">
      <c r="A1645" s="35">
        <v>151</v>
      </c>
      <c r="B1645" s="36" t="s">
        <v>4537</v>
      </c>
      <c r="C1645" s="35">
        <v>1</v>
      </c>
      <c r="D1645" s="35" t="s">
        <v>660</v>
      </c>
      <c r="E1645" s="35">
        <v>0</v>
      </c>
      <c r="F1645" s="51">
        <v>20</v>
      </c>
      <c r="G1645" s="35"/>
      <c r="H1645" s="35">
        <f t="shared" si="1019"/>
        <v>20</v>
      </c>
      <c r="I1645" s="37">
        <v>0.18</v>
      </c>
      <c r="J1645" s="37">
        <v>0.56999999999999995</v>
      </c>
      <c r="K1645" s="37">
        <v>1.06</v>
      </c>
      <c r="L1645" s="37">
        <v>1.55</v>
      </c>
      <c r="M1645" s="37">
        <v>0.55000000000000004</v>
      </c>
      <c r="N1645" s="37">
        <v>3.91</v>
      </c>
      <c r="O1645" s="37">
        <v>49.69</v>
      </c>
      <c r="P1645" s="37">
        <v>46.4</v>
      </c>
      <c r="Q1645" s="37"/>
      <c r="R1645" s="38" t="s">
        <v>169</v>
      </c>
      <c r="S1645" s="39">
        <v>5.25</v>
      </c>
      <c r="T1645" s="39">
        <v>5.6</v>
      </c>
      <c r="U1645" s="39">
        <v>6.1</v>
      </c>
      <c r="V1645" s="39">
        <v>4.2</v>
      </c>
      <c r="W1645" s="39">
        <v>4.55</v>
      </c>
      <c r="X1645" s="39">
        <v>4.8</v>
      </c>
      <c r="Y1645" s="37">
        <v>2.0590000000000002</v>
      </c>
      <c r="Z1645" s="37">
        <v>0.192</v>
      </c>
      <c r="AA1645" s="37">
        <v>10.72</v>
      </c>
      <c r="AB1645" s="37">
        <v>1.64</v>
      </c>
      <c r="AC1645" s="37">
        <v>1.5</v>
      </c>
      <c r="AD1645" s="37">
        <v>0.158</v>
      </c>
      <c r="AE1645" s="37">
        <v>29.16</v>
      </c>
      <c r="AF1645" s="37">
        <v>6.25</v>
      </c>
      <c r="AG1645" s="37">
        <v>1.85</v>
      </c>
      <c r="AH1645" s="37">
        <v>6.5000000000000002E-2</v>
      </c>
      <c r="AI1645" s="37">
        <v>4.2000000000000003E-2</v>
      </c>
      <c r="AJ1645" s="37">
        <v>17.8</v>
      </c>
      <c r="AK1645" s="39">
        <v>4.9000000000000004</v>
      </c>
      <c r="AL1645" s="37"/>
      <c r="AM1645" s="37"/>
      <c r="AN1645" s="37"/>
      <c r="AO1645" s="37"/>
      <c r="AP1645" s="40">
        <v>38.950000000000003</v>
      </c>
    </row>
    <row r="1646" spans="1:42" x14ac:dyDescent="0.25">
      <c r="A1646" s="41">
        <v>151</v>
      </c>
      <c r="B1646" s="42" t="s">
        <v>4537</v>
      </c>
      <c r="C1646" s="41">
        <v>2</v>
      </c>
      <c r="D1646" s="41" t="s">
        <v>660</v>
      </c>
      <c r="E1646" s="41">
        <v>20</v>
      </c>
      <c r="F1646" s="49">
        <v>35</v>
      </c>
      <c r="G1646" s="41"/>
      <c r="H1646" s="41">
        <f t="shared" si="1019"/>
        <v>15</v>
      </c>
      <c r="I1646" s="43">
        <v>0.3</v>
      </c>
      <c r="J1646" s="43">
        <v>0.14000000000000001</v>
      </c>
      <c r="K1646" s="43">
        <v>1.9</v>
      </c>
      <c r="L1646" s="43">
        <v>3.42</v>
      </c>
      <c r="M1646" s="43">
        <v>1.1399999999999999</v>
      </c>
      <c r="N1646" s="43">
        <v>6.9</v>
      </c>
      <c r="O1646" s="43">
        <v>28.7</v>
      </c>
      <c r="P1646" s="43">
        <v>64.400000000000006</v>
      </c>
      <c r="Q1646" s="43"/>
      <c r="R1646" s="44" t="s">
        <v>6</v>
      </c>
      <c r="S1646" s="45">
        <v>4.8</v>
      </c>
      <c r="T1646" s="45">
        <v>5.25</v>
      </c>
      <c r="U1646" s="45">
        <v>5.75</v>
      </c>
      <c r="V1646" s="45">
        <v>3.8</v>
      </c>
      <c r="W1646" s="45">
        <v>3.95</v>
      </c>
      <c r="X1646" s="45">
        <v>4.25</v>
      </c>
      <c r="Y1646" s="43">
        <v>2.0059999999999998</v>
      </c>
      <c r="Z1646" s="43">
        <v>0.161</v>
      </c>
      <c r="AA1646" s="43">
        <v>12.44</v>
      </c>
      <c r="AB1646" s="43">
        <v>1.71</v>
      </c>
      <c r="AC1646" s="43">
        <v>0.7</v>
      </c>
      <c r="AD1646" s="43">
        <v>7.8E-2</v>
      </c>
      <c r="AE1646" s="43">
        <v>31.59</v>
      </c>
      <c r="AF1646" s="43">
        <v>6.2</v>
      </c>
      <c r="AG1646" s="43">
        <v>1.1200000000000001</v>
      </c>
      <c r="AH1646" s="43">
        <v>8.5000000000000006E-2</v>
      </c>
      <c r="AI1646" s="43">
        <v>0.03</v>
      </c>
      <c r="AJ1646" s="43">
        <v>14.8</v>
      </c>
      <c r="AK1646" s="45">
        <v>1.6</v>
      </c>
      <c r="AL1646" s="43"/>
      <c r="AM1646" s="43"/>
      <c r="AN1646" s="43"/>
      <c r="AO1646" s="43"/>
      <c r="AP1646" s="46">
        <v>53.14</v>
      </c>
    </row>
    <row r="1647" spans="1:42" x14ac:dyDescent="0.25">
      <c r="A1647" s="41">
        <v>151</v>
      </c>
      <c r="B1647" s="42" t="s">
        <v>4537</v>
      </c>
      <c r="C1647" s="41">
        <v>3</v>
      </c>
      <c r="D1647" s="41" t="s">
        <v>40</v>
      </c>
      <c r="E1647" s="41">
        <v>35</v>
      </c>
      <c r="F1647" s="49">
        <v>52</v>
      </c>
      <c r="G1647" s="41"/>
      <c r="H1647" s="41">
        <f t="shared" si="1019"/>
        <v>17</v>
      </c>
      <c r="I1647" s="43">
        <v>0.04</v>
      </c>
      <c r="J1647" s="43">
        <v>0.37</v>
      </c>
      <c r="K1647" s="43">
        <v>0.55000000000000004</v>
      </c>
      <c r="L1647" s="43">
        <v>0.77</v>
      </c>
      <c r="M1647" s="43">
        <v>0.18</v>
      </c>
      <c r="N1647" s="43">
        <v>1.91</v>
      </c>
      <c r="O1647" s="43">
        <v>41.69</v>
      </c>
      <c r="P1647" s="43">
        <v>56.4</v>
      </c>
      <c r="Q1647" s="43"/>
      <c r="R1647" s="44" t="s">
        <v>169</v>
      </c>
      <c r="S1647" s="45">
        <v>4.9000000000000004</v>
      </c>
      <c r="T1647" s="45">
        <v>5.5</v>
      </c>
      <c r="U1647" s="45">
        <v>5.95</v>
      </c>
      <c r="V1647" s="45">
        <v>3.85</v>
      </c>
      <c r="W1647" s="45">
        <v>4.05</v>
      </c>
      <c r="X1647" s="45">
        <v>4.3</v>
      </c>
      <c r="Y1647" s="43">
        <v>1.3640000000000001</v>
      </c>
      <c r="Z1647" s="43">
        <v>0.14499999999999999</v>
      </c>
      <c r="AA1647" s="43">
        <v>9.35</v>
      </c>
      <c r="AB1647" s="43">
        <v>1.75</v>
      </c>
      <c r="AC1647" s="43">
        <v>0.7</v>
      </c>
      <c r="AD1647" s="43">
        <v>6.5000000000000002E-2</v>
      </c>
      <c r="AE1647" s="43">
        <v>24.3</v>
      </c>
      <c r="AF1647" s="43"/>
      <c r="AG1647" s="43">
        <v>1.04</v>
      </c>
      <c r="AH1647" s="43">
        <v>0.13500000000000001</v>
      </c>
      <c r="AI1647" s="43">
        <v>0.06</v>
      </c>
      <c r="AJ1647" s="43">
        <v>10.6</v>
      </c>
      <c r="AK1647" s="45">
        <v>1.8</v>
      </c>
      <c r="AL1647" s="43"/>
      <c r="AM1647" s="43"/>
      <c r="AN1647" s="43"/>
      <c r="AO1647" s="43"/>
      <c r="AP1647" s="46">
        <v>56.37</v>
      </c>
    </row>
    <row r="1648" spans="1:42" x14ac:dyDescent="0.25">
      <c r="A1648" s="3">
        <v>151</v>
      </c>
      <c r="B1648" s="11" t="s">
        <v>4537</v>
      </c>
      <c r="C1648" s="3">
        <v>4</v>
      </c>
      <c r="D1648" s="3" t="s">
        <v>40</v>
      </c>
      <c r="E1648" s="3">
        <v>52</v>
      </c>
      <c r="F1648" s="50">
        <v>105</v>
      </c>
      <c r="G1648" s="3"/>
      <c r="H1648" s="3">
        <f t="shared" si="1019"/>
        <v>53</v>
      </c>
      <c r="I1648" s="15">
        <v>0.48</v>
      </c>
      <c r="J1648" s="15">
        <v>0.52</v>
      </c>
      <c r="K1648" s="15">
        <v>0.39</v>
      </c>
      <c r="L1648" s="15">
        <v>0.43</v>
      </c>
      <c r="M1648" s="15">
        <v>0.09</v>
      </c>
      <c r="N1648" s="15">
        <v>1.91</v>
      </c>
      <c r="O1648" s="15">
        <v>13.69</v>
      </c>
      <c r="P1648" s="15">
        <v>84.4</v>
      </c>
      <c r="Q1648" s="15"/>
      <c r="R1648" s="23" t="s">
        <v>6</v>
      </c>
      <c r="S1648" s="19">
        <v>5.25</v>
      </c>
      <c r="T1648" s="19">
        <v>6.15</v>
      </c>
      <c r="U1648" s="19">
        <v>6.4</v>
      </c>
      <c r="V1648" s="19">
        <v>4.4000000000000004</v>
      </c>
      <c r="W1648" s="19">
        <v>4.55</v>
      </c>
      <c r="X1648" s="19">
        <v>4.75</v>
      </c>
      <c r="Y1648" s="15">
        <v>0.94099999999999995</v>
      </c>
      <c r="Z1648" s="15">
        <v>0.13600000000000001</v>
      </c>
      <c r="AA1648" s="15">
        <v>6.92</v>
      </c>
      <c r="AB1648" s="15">
        <v>1.82</v>
      </c>
      <c r="AC1648" s="15">
        <v>0.9</v>
      </c>
      <c r="AD1648" s="15">
        <v>5.1999999999999998E-2</v>
      </c>
      <c r="AE1648" s="15">
        <v>12.45</v>
      </c>
      <c r="AF1648" s="15">
        <v>6.25</v>
      </c>
      <c r="AG1648" s="15">
        <v>1.1200000000000001</v>
      </c>
      <c r="AH1648" s="15">
        <v>0.09</v>
      </c>
      <c r="AI1648" s="15">
        <v>0.06</v>
      </c>
      <c r="AJ1648" s="15">
        <v>3</v>
      </c>
      <c r="AK1648" s="19">
        <v>1.6</v>
      </c>
      <c r="AL1648" s="15"/>
      <c r="AM1648" s="15"/>
      <c r="AN1648" s="15"/>
      <c r="AO1648" s="15"/>
      <c r="AP1648" s="27">
        <v>75.900000000000006</v>
      </c>
    </row>
    <row r="1649" spans="1:42" x14ac:dyDescent="0.25">
      <c r="A1649" s="3">
        <v>151</v>
      </c>
      <c r="B1649" s="11" t="s">
        <v>4537</v>
      </c>
      <c r="C1649" s="3">
        <v>5</v>
      </c>
      <c r="D1649" s="3" t="s">
        <v>260</v>
      </c>
      <c r="E1649" s="3">
        <v>105</v>
      </c>
      <c r="F1649" s="50">
        <v>125</v>
      </c>
      <c r="G1649" s="3"/>
      <c r="H1649" s="3">
        <f t="shared" si="1019"/>
        <v>20</v>
      </c>
      <c r="I1649" s="15">
        <v>3.35</v>
      </c>
      <c r="J1649" s="15">
        <v>6.15</v>
      </c>
      <c r="K1649" s="15">
        <v>6.36</v>
      </c>
      <c r="L1649" s="15">
        <v>8.8000000000000007</v>
      </c>
      <c r="M1649" s="15">
        <v>3.18</v>
      </c>
      <c r="N1649" s="15">
        <v>27.84</v>
      </c>
      <c r="O1649" s="15">
        <v>35.76</v>
      </c>
      <c r="P1649" s="15">
        <v>36.4</v>
      </c>
      <c r="Q1649" s="15"/>
      <c r="R1649" s="23" t="s">
        <v>1064</v>
      </c>
      <c r="S1649" s="19">
        <v>5.55</v>
      </c>
      <c r="T1649" s="19">
        <v>6.4</v>
      </c>
      <c r="U1649" s="19">
        <v>6.55</v>
      </c>
      <c r="V1649" s="19">
        <v>4.7</v>
      </c>
      <c r="W1649" s="19">
        <v>4.8499999999999996</v>
      </c>
      <c r="X1649" s="19">
        <v>5.05</v>
      </c>
      <c r="Y1649" s="15">
        <v>0.83599999999999997</v>
      </c>
      <c r="Z1649" s="15">
        <v>0.10100000000000001</v>
      </c>
      <c r="AA1649" s="15">
        <v>8.27</v>
      </c>
      <c r="AB1649" s="15">
        <v>1.84</v>
      </c>
      <c r="AC1649" s="15">
        <v>0.7</v>
      </c>
      <c r="AD1649" s="15">
        <v>4.1000000000000002E-2</v>
      </c>
      <c r="AE1649" s="15">
        <v>15.72</v>
      </c>
      <c r="AF1649" s="15">
        <v>6.35</v>
      </c>
      <c r="AG1649" s="15">
        <v>0.96</v>
      </c>
      <c r="AH1649" s="15">
        <v>0.105</v>
      </c>
      <c r="AI1649" s="15">
        <v>3.9E-2</v>
      </c>
      <c r="AJ1649" s="15">
        <v>7.4</v>
      </c>
      <c r="AK1649" s="19">
        <v>1.6</v>
      </c>
      <c r="AL1649" s="15"/>
      <c r="AM1649" s="15"/>
      <c r="AN1649" s="15"/>
      <c r="AO1649" s="15"/>
      <c r="AP1649" s="27">
        <v>52.92</v>
      </c>
    </row>
    <row r="1650" spans="1:42" x14ac:dyDescent="0.25">
      <c r="A1650" s="3">
        <v>151</v>
      </c>
      <c r="B1650" s="11" t="s">
        <v>4537</v>
      </c>
      <c r="C1650" s="3">
        <v>6</v>
      </c>
      <c r="D1650" s="3" t="s">
        <v>2781</v>
      </c>
      <c r="E1650" s="3">
        <v>125</v>
      </c>
      <c r="F1650" s="50">
        <v>160</v>
      </c>
      <c r="G1650" s="3"/>
      <c r="H1650" s="3">
        <f t="shared" si="1019"/>
        <v>35</v>
      </c>
      <c r="I1650" s="15">
        <v>0.35</v>
      </c>
      <c r="J1650" s="15">
        <v>2.76</v>
      </c>
      <c r="K1650" s="15">
        <v>4.1399999999999997</v>
      </c>
      <c r="L1650" s="15">
        <v>8.69</v>
      </c>
      <c r="M1650" s="15">
        <v>3.91</v>
      </c>
      <c r="N1650" s="15">
        <v>19.850000000000001</v>
      </c>
      <c r="O1650" s="15">
        <v>35.75</v>
      </c>
      <c r="P1650" s="15">
        <v>44.4</v>
      </c>
      <c r="Q1650" s="15"/>
      <c r="R1650" s="23" t="s">
        <v>6</v>
      </c>
      <c r="S1650" s="19">
        <v>5.55</v>
      </c>
      <c r="T1650" s="19">
        <v>6.35</v>
      </c>
      <c r="U1650" s="19">
        <v>6.6</v>
      </c>
      <c r="V1650" s="19">
        <v>4.6500000000000004</v>
      </c>
      <c r="W1650" s="19">
        <v>4.8499999999999996</v>
      </c>
      <c r="X1650" s="19">
        <v>5</v>
      </c>
      <c r="Y1650" s="15">
        <v>0.501</v>
      </c>
      <c r="Z1650" s="15">
        <v>0.10100000000000001</v>
      </c>
      <c r="AA1650" s="15">
        <v>4.96</v>
      </c>
      <c r="AB1650" s="15">
        <v>1.82</v>
      </c>
      <c r="AC1650" s="15">
        <v>0.7</v>
      </c>
      <c r="AD1650" s="15">
        <v>3.5000000000000003E-2</v>
      </c>
      <c r="AE1650" s="15">
        <v>15.5</v>
      </c>
      <c r="AF1650" s="15">
        <v>6.05</v>
      </c>
      <c r="AG1650" s="15">
        <v>0.38</v>
      </c>
      <c r="AH1650" s="15">
        <v>0.10199999999999999</v>
      </c>
      <c r="AI1650" s="15">
        <v>3.7999999999999999E-2</v>
      </c>
      <c r="AJ1650" s="15">
        <v>8</v>
      </c>
      <c r="AK1650" s="19">
        <v>0.8</v>
      </c>
      <c r="AL1650" s="15"/>
      <c r="AM1650" s="15"/>
      <c r="AN1650" s="15"/>
      <c r="AO1650" s="15"/>
      <c r="AP1650" s="27">
        <v>48.38</v>
      </c>
    </row>
    <row r="1651" spans="1:42" ht="15.6" x14ac:dyDescent="0.3">
      <c r="A1651" s="59">
        <f>A1645</f>
        <v>151</v>
      </c>
      <c r="B1651" s="60" t="str">
        <f>B1645</f>
        <v>PO</v>
      </c>
      <c r="C1651" s="61"/>
      <c r="D1651" s="61"/>
      <c r="E1651" s="61"/>
      <c r="F1651" s="62"/>
      <c r="G1651" s="61"/>
      <c r="H1651" s="61"/>
      <c r="I1651" s="63">
        <f>I1645</f>
        <v>0.18</v>
      </c>
      <c r="J1651" s="63">
        <f t="shared" ref="J1651:AE1651" si="1055">J1645</f>
        <v>0.56999999999999995</v>
      </c>
      <c r="K1651" s="63">
        <f t="shared" si="1055"/>
        <v>1.06</v>
      </c>
      <c r="L1651" s="63">
        <f t="shared" si="1055"/>
        <v>1.55</v>
      </c>
      <c r="M1651" s="63">
        <f t="shared" si="1055"/>
        <v>0.55000000000000004</v>
      </c>
      <c r="N1651" s="63">
        <f t="shared" si="1055"/>
        <v>3.91</v>
      </c>
      <c r="O1651" s="63">
        <f t="shared" si="1055"/>
        <v>49.69</v>
      </c>
      <c r="P1651" s="63">
        <f t="shared" si="1055"/>
        <v>46.4</v>
      </c>
      <c r="Q1651" s="63">
        <f t="shared" si="1055"/>
        <v>0</v>
      </c>
      <c r="R1651" s="64" t="str">
        <f t="shared" si="1055"/>
        <v>AL</v>
      </c>
      <c r="S1651" s="65">
        <f t="shared" ref="S1651:X1651" si="1056">((S1645*$H1645)+(S1646*$H1646)+(S1647*$H1647))/$F1647</f>
        <v>5.0057692307692312</v>
      </c>
      <c r="T1651" s="65">
        <f t="shared" si="1056"/>
        <v>5.4663461538461542</v>
      </c>
      <c r="U1651" s="65">
        <f t="shared" si="1056"/>
        <v>5.9499999999999993</v>
      </c>
      <c r="V1651" s="65">
        <f t="shared" si="1056"/>
        <v>3.9701923076923076</v>
      </c>
      <c r="W1651" s="65">
        <f t="shared" si="1056"/>
        <v>4.2134615384615381</v>
      </c>
      <c r="X1651" s="65">
        <f t="shared" si="1056"/>
        <v>4.4778846153846157</v>
      </c>
      <c r="Y1651" s="65">
        <f>((Y1645*$H1645)+(Y1646*$H1646)+(Y1647*$H1647))/$F1647</f>
        <v>1.8165000000000002</v>
      </c>
      <c r="Z1651" s="63">
        <f t="shared" si="1055"/>
        <v>0.192</v>
      </c>
      <c r="AA1651" s="63">
        <f t="shared" si="1055"/>
        <v>10.72</v>
      </c>
      <c r="AB1651" s="63">
        <f t="shared" si="1055"/>
        <v>1.64</v>
      </c>
      <c r="AC1651" s="65">
        <f>((AC1645*$H1645)+(AC1646*$H1646)+(AC1647*$H1647))/$F1647</f>
        <v>1.0076923076923077</v>
      </c>
      <c r="AD1651" s="65">
        <f>((AD1645*$H1645)+(AD1646*$H1646)+(AD1647*$H1647))/$F1647</f>
        <v>0.10451923076923078</v>
      </c>
      <c r="AE1651" s="63">
        <f t="shared" si="1055"/>
        <v>29.16</v>
      </c>
      <c r="AF1651" s="65">
        <f t="shared" ref="AF1651:AP1651" si="1057">((AF1645*$H1645)+(AF1646*$H1646)+(AF1647*$H1647))/$F1647</f>
        <v>4.1923076923076925</v>
      </c>
      <c r="AG1651" s="65">
        <f t="shared" si="1057"/>
        <v>1.3746153846153844</v>
      </c>
      <c r="AH1651" s="65">
        <f t="shared" si="1057"/>
        <v>9.3653846153846157E-2</v>
      </c>
      <c r="AI1651" s="65">
        <f t="shared" si="1057"/>
        <v>4.4423076923076926E-2</v>
      </c>
      <c r="AJ1651" s="65">
        <f t="shared" si="1057"/>
        <v>14.580769230769231</v>
      </c>
      <c r="AK1651" s="65">
        <f t="shared" si="1057"/>
        <v>2.9346153846153844</v>
      </c>
      <c r="AL1651" s="65">
        <f t="shared" si="1057"/>
        <v>0</v>
      </c>
      <c r="AM1651" s="65">
        <f t="shared" si="1057"/>
        <v>0</v>
      </c>
      <c r="AN1651" s="65">
        <f t="shared" si="1057"/>
        <v>0</v>
      </c>
      <c r="AO1651" s="65">
        <f t="shared" si="1057"/>
        <v>0</v>
      </c>
      <c r="AP1651" s="65">
        <f t="shared" si="1057"/>
        <v>48.738269230769227</v>
      </c>
    </row>
    <row r="1652" spans="1:42" x14ac:dyDescent="0.25">
      <c r="A1652" s="35">
        <v>152</v>
      </c>
      <c r="B1652" s="36" t="s">
        <v>4537</v>
      </c>
      <c r="C1652" s="35">
        <v>1</v>
      </c>
      <c r="D1652" s="35" t="s">
        <v>660</v>
      </c>
      <c r="E1652" s="35">
        <v>0</v>
      </c>
      <c r="F1652" s="51">
        <v>15</v>
      </c>
      <c r="G1652" s="35"/>
      <c r="H1652" s="35">
        <f t="shared" si="1019"/>
        <v>15</v>
      </c>
      <c r="I1652" s="37">
        <v>0.3</v>
      </c>
      <c r="J1652" s="37">
        <v>0.95</v>
      </c>
      <c r="K1652" s="37">
        <v>1.22</v>
      </c>
      <c r="L1652" s="37">
        <v>6.27</v>
      </c>
      <c r="M1652" s="37">
        <v>6.84</v>
      </c>
      <c r="N1652" s="37">
        <v>15.58</v>
      </c>
      <c r="O1652" s="37">
        <v>60.42</v>
      </c>
      <c r="P1652" s="37">
        <v>24</v>
      </c>
      <c r="Q1652" s="37"/>
      <c r="R1652" s="38" t="s">
        <v>283</v>
      </c>
      <c r="S1652" s="39">
        <v>6.05</v>
      </c>
      <c r="T1652" s="39">
        <v>6.5</v>
      </c>
      <c r="U1652" s="39">
        <v>6.6</v>
      </c>
      <c r="V1652" s="39">
        <v>5.05</v>
      </c>
      <c r="W1652" s="39">
        <v>5.35</v>
      </c>
      <c r="X1652" s="39">
        <v>5.6</v>
      </c>
      <c r="Y1652" s="37">
        <v>1.522</v>
      </c>
      <c r="Z1652" s="37">
        <v>0.13300000000000001</v>
      </c>
      <c r="AA1652" s="37">
        <v>11.42</v>
      </c>
      <c r="AB1652" s="37">
        <v>1.77</v>
      </c>
      <c r="AC1652" s="37">
        <v>0.7</v>
      </c>
      <c r="AD1652" s="37">
        <v>0.25800000000000001</v>
      </c>
      <c r="AE1652" s="37">
        <v>15.98</v>
      </c>
      <c r="AF1652" s="37">
        <v>5.85</v>
      </c>
      <c r="AG1652" s="37">
        <v>0.96</v>
      </c>
      <c r="AH1652" s="37">
        <v>0.25</v>
      </c>
      <c r="AI1652" s="37">
        <v>0.27100000000000002</v>
      </c>
      <c r="AJ1652" s="37">
        <v>7</v>
      </c>
      <c r="AK1652" s="39">
        <v>14.8</v>
      </c>
      <c r="AL1652" s="37"/>
      <c r="AM1652" s="37"/>
      <c r="AN1652" s="37"/>
      <c r="AO1652" s="37"/>
      <c r="AP1652" s="40">
        <v>56.19</v>
      </c>
    </row>
    <row r="1653" spans="1:42" x14ac:dyDescent="0.25">
      <c r="A1653" s="41">
        <v>152</v>
      </c>
      <c r="B1653" s="42" t="s">
        <v>4537</v>
      </c>
      <c r="C1653" s="41">
        <v>2</v>
      </c>
      <c r="D1653" s="41" t="s">
        <v>684</v>
      </c>
      <c r="E1653" s="41">
        <v>15</v>
      </c>
      <c r="F1653" s="49">
        <v>30</v>
      </c>
      <c r="G1653" s="41"/>
      <c r="H1653" s="41">
        <f t="shared" ref="H1653:H1718" si="1058">F1653-E1653</f>
        <v>15</v>
      </c>
      <c r="I1653" s="43">
        <v>0.28000000000000003</v>
      </c>
      <c r="J1653" s="43">
        <v>1.46</v>
      </c>
      <c r="K1653" s="43">
        <v>2.8</v>
      </c>
      <c r="L1653" s="43">
        <v>3.92</v>
      </c>
      <c r="M1653" s="43">
        <v>1.1200000000000001</v>
      </c>
      <c r="N1653" s="43">
        <v>9.58</v>
      </c>
      <c r="O1653" s="43">
        <v>56.42</v>
      </c>
      <c r="P1653" s="43">
        <v>34</v>
      </c>
      <c r="Q1653" s="43"/>
      <c r="R1653" s="44" t="s">
        <v>354</v>
      </c>
      <c r="S1653" s="45">
        <v>5.95</v>
      </c>
      <c r="T1653" s="45">
        <v>6.2</v>
      </c>
      <c r="U1653" s="45">
        <v>6.45</v>
      </c>
      <c r="V1653" s="45">
        <v>4.95</v>
      </c>
      <c r="W1653" s="45">
        <v>5.0999999999999996</v>
      </c>
      <c r="X1653" s="45">
        <v>5.4</v>
      </c>
      <c r="Y1653" s="43">
        <v>1.61</v>
      </c>
      <c r="Z1653" s="43">
        <v>0.14000000000000001</v>
      </c>
      <c r="AA1653" s="43">
        <v>11.48</v>
      </c>
      <c r="AB1653" s="43">
        <v>1.64</v>
      </c>
      <c r="AC1653" s="43">
        <v>0.7</v>
      </c>
      <c r="AD1653" s="43">
        <v>0.19900000000000001</v>
      </c>
      <c r="AE1653" s="43">
        <v>19.02</v>
      </c>
      <c r="AF1653" s="43">
        <v>10.4</v>
      </c>
      <c r="AG1653" s="43">
        <v>0.23</v>
      </c>
      <c r="AH1653" s="43">
        <v>0.06</v>
      </c>
      <c r="AI1653" s="43">
        <v>8.4000000000000005E-2</v>
      </c>
      <c r="AJ1653" s="43">
        <v>8</v>
      </c>
      <c r="AK1653" s="45">
        <v>8.9</v>
      </c>
      <c r="AL1653" s="43"/>
      <c r="AM1653" s="43"/>
      <c r="AN1653" s="43"/>
      <c r="AO1653" s="43"/>
      <c r="AP1653" s="46">
        <v>57.93</v>
      </c>
    </row>
    <row r="1654" spans="1:42" x14ac:dyDescent="0.25">
      <c r="A1654" s="41">
        <v>152</v>
      </c>
      <c r="B1654" s="42" t="s">
        <v>4537</v>
      </c>
      <c r="C1654" s="41">
        <v>3</v>
      </c>
      <c r="D1654" s="41" t="s">
        <v>95</v>
      </c>
      <c r="E1654" s="41">
        <v>30</v>
      </c>
      <c r="F1654" s="49">
        <v>80</v>
      </c>
      <c r="G1654" s="41"/>
      <c r="H1654" s="41">
        <f t="shared" si="1058"/>
        <v>50</v>
      </c>
      <c r="I1654" s="43">
        <v>0.14000000000000001</v>
      </c>
      <c r="J1654" s="43">
        <v>0.1</v>
      </c>
      <c r="K1654" s="43">
        <v>0.43</v>
      </c>
      <c r="L1654" s="43">
        <v>0.77</v>
      </c>
      <c r="M1654" s="43">
        <v>0.17</v>
      </c>
      <c r="N1654" s="43">
        <v>1.61</v>
      </c>
      <c r="O1654" s="43">
        <v>42.39</v>
      </c>
      <c r="P1654" s="43">
        <v>56</v>
      </c>
      <c r="Q1654" s="43"/>
      <c r="R1654" s="44" t="s">
        <v>169</v>
      </c>
      <c r="S1654" s="45">
        <v>5.6</v>
      </c>
      <c r="T1654" s="45">
        <v>5.9</v>
      </c>
      <c r="U1654" s="45">
        <v>6.4</v>
      </c>
      <c r="V1654" s="45">
        <v>4.6500000000000004</v>
      </c>
      <c r="W1654" s="45">
        <v>4.75</v>
      </c>
      <c r="X1654" s="45">
        <v>4.95</v>
      </c>
      <c r="Y1654" s="43">
        <v>0.70399999999999996</v>
      </c>
      <c r="Z1654" s="43">
        <v>0.126</v>
      </c>
      <c r="AA1654" s="43">
        <v>5.57</v>
      </c>
      <c r="AB1654" s="43">
        <v>1.91</v>
      </c>
      <c r="AC1654" s="43">
        <v>1.5</v>
      </c>
      <c r="AD1654" s="43">
        <v>7.8E-2</v>
      </c>
      <c r="AE1654" s="43">
        <v>15</v>
      </c>
      <c r="AF1654" s="43">
        <v>5.55</v>
      </c>
      <c r="AG1654" s="43">
        <v>0.38</v>
      </c>
      <c r="AH1654" s="43">
        <v>9.5000000000000001E-2</v>
      </c>
      <c r="AI1654" s="43">
        <v>4.2999999999999997E-2</v>
      </c>
      <c r="AJ1654" s="43">
        <v>8.6</v>
      </c>
      <c r="AK1654" s="45">
        <v>1</v>
      </c>
      <c r="AL1654" s="43"/>
      <c r="AM1654" s="43"/>
      <c r="AN1654" s="43"/>
      <c r="AO1654" s="43"/>
      <c r="AP1654" s="46">
        <v>42.66</v>
      </c>
    </row>
    <row r="1655" spans="1:42" x14ac:dyDescent="0.25">
      <c r="A1655" s="3">
        <v>152</v>
      </c>
      <c r="B1655" s="11" t="s">
        <v>4537</v>
      </c>
      <c r="C1655" s="3">
        <v>4</v>
      </c>
      <c r="D1655" s="3" t="s">
        <v>118</v>
      </c>
      <c r="E1655" s="3">
        <v>80</v>
      </c>
      <c r="F1655" s="50">
        <v>105</v>
      </c>
      <c r="G1655" s="3"/>
      <c r="H1655" s="3">
        <f t="shared" si="1058"/>
        <v>25</v>
      </c>
      <c r="I1655" s="15"/>
      <c r="J1655" s="15">
        <v>0.2</v>
      </c>
      <c r="K1655" s="15">
        <v>0.37</v>
      </c>
      <c r="L1655" s="15">
        <v>0.77</v>
      </c>
      <c r="M1655" s="15">
        <v>0.39</v>
      </c>
      <c r="N1655" s="15">
        <v>1.73</v>
      </c>
      <c r="O1655" s="15">
        <v>64.27</v>
      </c>
      <c r="P1655" s="15">
        <v>34</v>
      </c>
      <c r="Q1655" s="15"/>
      <c r="R1655" s="23" t="s">
        <v>354</v>
      </c>
      <c r="S1655" s="19">
        <v>5.75</v>
      </c>
      <c r="T1655" s="19">
        <v>6.2</v>
      </c>
      <c r="U1655" s="19">
        <v>6.45</v>
      </c>
      <c r="V1655" s="19">
        <v>4.6500000000000004</v>
      </c>
      <c r="W1655" s="19">
        <v>4.8</v>
      </c>
      <c r="X1655" s="19">
        <v>4.95</v>
      </c>
      <c r="Y1655" s="15">
        <v>0.44</v>
      </c>
      <c r="Z1655" s="15">
        <v>0.105</v>
      </c>
      <c r="AA1655" s="15">
        <v>4.18</v>
      </c>
      <c r="AB1655" s="15">
        <v>1.81</v>
      </c>
      <c r="AC1655" s="15">
        <v>0.7</v>
      </c>
      <c r="AD1655" s="15">
        <v>8.5999999999999993E-2</v>
      </c>
      <c r="AE1655" s="15">
        <v>13.25</v>
      </c>
      <c r="AF1655" s="15">
        <v>5.0999999999999996</v>
      </c>
      <c r="AG1655" s="15">
        <v>0.39</v>
      </c>
      <c r="AH1655" s="15">
        <v>0.13500000000000001</v>
      </c>
      <c r="AI1655" s="15">
        <v>4.8000000000000001E-2</v>
      </c>
      <c r="AJ1655" s="15">
        <v>7.2</v>
      </c>
      <c r="AK1655" s="19">
        <v>1</v>
      </c>
      <c r="AL1655" s="15"/>
      <c r="AM1655" s="15"/>
      <c r="AN1655" s="15"/>
      <c r="AO1655" s="15"/>
      <c r="AP1655" s="27">
        <v>45.66</v>
      </c>
    </row>
    <row r="1656" spans="1:42" x14ac:dyDescent="0.25">
      <c r="A1656" s="3">
        <v>152</v>
      </c>
      <c r="B1656" s="11" t="s">
        <v>4537</v>
      </c>
      <c r="C1656" s="3">
        <v>5</v>
      </c>
      <c r="D1656" s="3" t="s">
        <v>138</v>
      </c>
      <c r="E1656" s="3">
        <v>105</v>
      </c>
      <c r="F1656" s="50">
        <v>105</v>
      </c>
      <c r="G1656" s="3"/>
      <c r="H1656" s="3">
        <f t="shared" si="1058"/>
        <v>0</v>
      </c>
      <c r="I1656" s="15">
        <v>0.11</v>
      </c>
      <c r="J1656" s="15">
        <v>0.33</v>
      </c>
      <c r="K1656" s="15">
        <v>0.99</v>
      </c>
      <c r="L1656" s="15">
        <v>7.1</v>
      </c>
      <c r="M1656" s="15">
        <v>6.99</v>
      </c>
      <c r="N1656" s="15">
        <v>15.52</v>
      </c>
      <c r="O1656" s="15">
        <v>44.48</v>
      </c>
      <c r="P1656" s="15">
        <v>40</v>
      </c>
      <c r="Q1656" s="15"/>
      <c r="R1656" s="23" t="s">
        <v>354</v>
      </c>
      <c r="S1656" s="19">
        <v>5.85</v>
      </c>
      <c r="T1656" s="19">
        <v>6.25</v>
      </c>
      <c r="U1656" s="19">
        <v>6.6</v>
      </c>
      <c r="V1656" s="19">
        <v>4.75</v>
      </c>
      <c r="W1656" s="19">
        <v>4.9000000000000004</v>
      </c>
      <c r="X1656" s="19">
        <v>5.05</v>
      </c>
      <c r="Y1656" s="15">
        <v>0.42199999999999999</v>
      </c>
      <c r="Z1656" s="15">
        <v>9.6000000000000002E-2</v>
      </c>
      <c r="AA1656" s="15">
        <v>4.3600000000000003</v>
      </c>
      <c r="AB1656" s="15">
        <v>1.88</v>
      </c>
      <c r="AC1656" s="15">
        <v>0.7</v>
      </c>
      <c r="AD1656" s="15">
        <v>7.8E-2</v>
      </c>
      <c r="AE1656" s="15">
        <v>13.6</v>
      </c>
      <c r="AF1656" s="15">
        <v>5.25</v>
      </c>
      <c r="AG1656" s="15">
        <v>1.08</v>
      </c>
      <c r="AH1656" s="15">
        <v>0.121</v>
      </c>
      <c r="AI1656" s="15">
        <v>5.7000000000000002E-2</v>
      </c>
      <c r="AJ1656" s="15">
        <v>6.6</v>
      </c>
      <c r="AK1656" s="19">
        <v>0.6</v>
      </c>
      <c r="AL1656" s="15"/>
      <c r="AM1656" s="15"/>
      <c r="AN1656" s="15"/>
      <c r="AO1656" s="15"/>
      <c r="AP1656" s="27">
        <v>51.47</v>
      </c>
    </row>
    <row r="1657" spans="1:42" ht="15.6" x14ac:dyDescent="0.3">
      <c r="A1657" s="59">
        <f>A1652</f>
        <v>152</v>
      </c>
      <c r="B1657" s="60" t="str">
        <f>B1652</f>
        <v>PO</v>
      </c>
      <c r="C1657" s="61"/>
      <c r="D1657" s="61"/>
      <c r="E1657" s="61"/>
      <c r="F1657" s="62"/>
      <c r="G1657" s="61"/>
      <c r="H1657" s="61"/>
      <c r="I1657" s="63">
        <f>I1652</f>
        <v>0.3</v>
      </c>
      <c r="J1657" s="63">
        <f t="shared" ref="J1657:AE1657" si="1059">J1652</f>
        <v>0.95</v>
      </c>
      <c r="K1657" s="63">
        <f t="shared" si="1059"/>
        <v>1.22</v>
      </c>
      <c r="L1657" s="63">
        <f t="shared" si="1059"/>
        <v>6.27</v>
      </c>
      <c r="M1657" s="63">
        <f t="shared" si="1059"/>
        <v>6.84</v>
      </c>
      <c r="N1657" s="63">
        <f t="shared" si="1059"/>
        <v>15.58</v>
      </c>
      <c r="O1657" s="63">
        <f t="shared" si="1059"/>
        <v>60.42</v>
      </c>
      <c r="P1657" s="63">
        <f t="shared" si="1059"/>
        <v>24</v>
      </c>
      <c r="Q1657" s="63">
        <f t="shared" si="1059"/>
        <v>0</v>
      </c>
      <c r="R1657" s="64" t="str">
        <f t="shared" si="1059"/>
        <v>FL</v>
      </c>
      <c r="S1657" s="65">
        <f t="shared" ref="S1657:X1657" si="1060">((S1652*$H1652)+(S1653*$H1653)+(S1654*$H1654))/$F1654</f>
        <v>5.75</v>
      </c>
      <c r="T1657" s="65">
        <f t="shared" si="1060"/>
        <v>6.0687499999999996</v>
      </c>
      <c r="U1657" s="65">
        <f t="shared" si="1060"/>
        <v>6.4468750000000004</v>
      </c>
      <c r="V1657" s="65">
        <f t="shared" si="1060"/>
        <v>4.78125</v>
      </c>
      <c r="W1657" s="65">
        <f t="shared" si="1060"/>
        <v>4.9281249999999996</v>
      </c>
      <c r="X1657" s="65">
        <f t="shared" si="1060"/>
        <v>5.15625</v>
      </c>
      <c r="Y1657" s="65">
        <f>((Y1652*$H1652)+(Y1653*$H1653)+(Y1654*$H1654))/$F1654</f>
        <v>1.02725</v>
      </c>
      <c r="Z1657" s="63">
        <f t="shared" si="1059"/>
        <v>0.13300000000000001</v>
      </c>
      <c r="AA1657" s="63">
        <f t="shared" si="1059"/>
        <v>11.42</v>
      </c>
      <c r="AB1657" s="63">
        <f t="shared" si="1059"/>
        <v>1.77</v>
      </c>
      <c r="AC1657" s="65">
        <f>((AC1652*$H1652)+(AC1653*$H1653)+(AC1654*$H1654))/$F1654</f>
        <v>1.2</v>
      </c>
      <c r="AD1657" s="65">
        <f>((AD1652*$H1652)+(AD1653*$H1653)+(AD1654*$H1654))/$F1654</f>
        <v>0.13443750000000002</v>
      </c>
      <c r="AE1657" s="63">
        <f t="shared" si="1059"/>
        <v>15.98</v>
      </c>
      <c r="AF1657" s="65">
        <f t="shared" ref="AF1657:AP1657" si="1061">((AF1652*$H1652)+(AF1653*$H1653)+(AF1654*$H1654))/$F1654</f>
        <v>6.515625</v>
      </c>
      <c r="AG1657" s="65">
        <f t="shared" si="1061"/>
        <v>0.46062499999999995</v>
      </c>
      <c r="AH1657" s="65">
        <f t="shared" si="1061"/>
        <v>0.11750000000000001</v>
      </c>
      <c r="AI1657" s="65">
        <f t="shared" si="1061"/>
        <v>9.3437499999999993E-2</v>
      </c>
      <c r="AJ1657" s="65">
        <f t="shared" si="1061"/>
        <v>8.1875</v>
      </c>
      <c r="AK1657" s="65">
        <f t="shared" si="1061"/>
        <v>5.0687499999999996</v>
      </c>
      <c r="AL1657" s="65">
        <f t="shared" si="1061"/>
        <v>0</v>
      </c>
      <c r="AM1657" s="65">
        <f t="shared" si="1061"/>
        <v>0</v>
      </c>
      <c r="AN1657" s="65">
        <f t="shared" si="1061"/>
        <v>0</v>
      </c>
      <c r="AO1657" s="65">
        <f t="shared" si="1061"/>
        <v>0</v>
      </c>
      <c r="AP1657" s="65">
        <f t="shared" si="1061"/>
        <v>48.06</v>
      </c>
    </row>
    <row r="1658" spans="1:42" x14ac:dyDescent="0.25">
      <c r="A1658" s="35">
        <v>153</v>
      </c>
      <c r="B1658" s="36" t="s">
        <v>4537</v>
      </c>
      <c r="C1658" s="35">
        <v>1</v>
      </c>
      <c r="D1658" s="35" t="s">
        <v>6</v>
      </c>
      <c r="E1658" s="35">
        <v>0</v>
      </c>
      <c r="F1658" s="51">
        <v>15</v>
      </c>
      <c r="G1658" s="35"/>
      <c r="H1658" s="35">
        <f t="shared" si="1058"/>
        <v>15</v>
      </c>
      <c r="I1658" s="37"/>
      <c r="J1658" s="37">
        <v>1.36</v>
      </c>
      <c r="K1658" s="37">
        <v>2.04</v>
      </c>
      <c r="L1658" s="37">
        <v>5.0999999999999996</v>
      </c>
      <c r="M1658" s="37">
        <v>3.06</v>
      </c>
      <c r="N1658" s="37">
        <v>11.56</v>
      </c>
      <c r="O1658" s="37">
        <v>50.44</v>
      </c>
      <c r="P1658" s="37">
        <v>38</v>
      </c>
      <c r="Q1658" s="37"/>
      <c r="R1658" s="38" t="s">
        <v>354</v>
      </c>
      <c r="S1658" s="39">
        <v>5.8</v>
      </c>
      <c r="T1658" s="39">
        <v>6.1</v>
      </c>
      <c r="U1658" s="39">
        <v>6.45</v>
      </c>
      <c r="V1658" s="39">
        <v>4.95</v>
      </c>
      <c r="W1658" s="39">
        <v>5.0999999999999996</v>
      </c>
      <c r="X1658" s="39">
        <v>5.4</v>
      </c>
      <c r="Y1658" s="37">
        <v>1.83</v>
      </c>
      <c r="Z1658" s="37">
        <v>0.14399999999999999</v>
      </c>
      <c r="AA1658" s="37">
        <v>12.67</v>
      </c>
      <c r="AB1658" s="37">
        <v>1.64</v>
      </c>
      <c r="AC1658" s="37">
        <v>0.7</v>
      </c>
      <c r="AD1658" s="37">
        <v>0.20399999999999999</v>
      </c>
      <c r="AE1658" s="37">
        <v>22.05</v>
      </c>
      <c r="AF1658" s="37">
        <v>10.8</v>
      </c>
      <c r="AG1658" s="37">
        <v>0.22</v>
      </c>
      <c r="AH1658" s="37">
        <v>7.8E-2</v>
      </c>
      <c r="AI1658" s="37">
        <v>0.22500000000000001</v>
      </c>
      <c r="AJ1658" s="37">
        <v>8.1999999999999993</v>
      </c>
      <c r="AK1658" s="39">
        <v>6.6</v>
      </c>
      <c r="AL1658" s="37"/>
      <c r="AM1658" s="37"/>
      <c r="AN1658" s="37"/>
      <c r="AO1658" s="37"/>
      <c r="AP1658" s="40">
        <v>62.81</v>
      </c>
    </row>
    <row r="1659" spans="1:42" x14ac:dyDescent="0.25">
      <c r="A1659" s="41">
        <v>153</v>
      </c>
      <c r="B1659" s="42" t="s">
        <v>4537</v>
      </c>
      <c r="C1659" s="41">
        <v>2</v>
      </c>
      <c r="D1659" s="41" t="s">
        <v>290</v>
      </c>
      <c r="E1659" s="41">
        <v>15</v>
      </c>
      <c r="F1659" s="49">
        <v>43</v>
      </c>
      <c r="G1659" s="41"/>
      <c r="H1659" s="41">
        <f t="shared" si="1058"/>
        <v>28</v>
      </c>
      <c r="I1659" s="43">
        <v>0.52</v>
      </c>
      <c r="J1659" s="43">
        <v>0.86</v>
      </c>
      <c r="K1659" s="43">
        <v>0.86</v>
      </c>
      <c r="L1659" s="43">
        <v>5.81</v>
      </c>
      <c r="M1659" s="43">
        <v>3.53</v>
      </c>
      <c r="N1659" s="43">
        <v>11.58</v>
      </c>
      <c r="O1659" s="43">
        <v>48.42</v>
      </c>
      <c r="P1659" s="43">
        <v>40</v>
      </c>
      <c r="Q1659" s="43"/>
      <c r="R1659" s="44" t="s">
        <v>354</v>
      </c>
      <c r="S1659" s="45">
        <v>7.65</v>
      </c>
      <c r="T1659" s="45">
        <v>8.4</v>
      </c>
      <c r="U1659" s="45">
        <v>8.6</v>
      </c>
      <c r="V1659" s="45">
        <v>6.6</v>
      </c>
      <c r="W1659" s="45">
        <v>6.7</v>
      </c>
      <c r="X1659" s="45">
        <v>7</v>
      </c>
      <c r="Y1659" s="43">
        <v>0.46600000000000003</v>
      </c>
      <c r="Z1659" s="43">
        <v>8.2000000000000003E-2</v>
      </c>
      <c r="AA1659" s="43">
        <v>5.63</v>
      </c>
      <c r="AB1659" s="43">
        <v>1.84</v>
      </c>
      <c r="AC1659" s="43">
        <v>1.7</v>
      </c>
      <c r="AD1659" s="43">
        <v>0.97099999999999997</v>
      </c>
      <c r="AE1659" s="43">
        <v>14</v>
      </c>
      <c r="AF1659" s="43">
        <v>7.25</v>
      </c>
      <c r="AG1659" s="43">
        <v>1</v>
      </c>
      <c r="AH1659" s="43">
        <v>2.165</v>
      </c>
      <c r="AI1659" s="43">
        <v>6.3E-2</v>
      </c>
      <c r="AJ1659" s="43">
        <v>3.2</v>
      </c>
      <c r="AK1659" s="45">
        <v>5.3</v>
      </c>
      <c r="AL1659" s="43"/>
      <c r="AM1659" s="43"/>
      <c r="AN1659" s="43"/>
      <c r="AO1659" s="43"/>
      <c r="AP1659" s="46">
        <v>77.14</v>
      </c>
    </row>
    <row r="1660" spans="1:42" x14ac:dyDescent="0.25">
      <c r="A1660" s="3">
        <v>153</v>
      </c>
      <c r="B1660" s="11" t="s">
        <v>4537</v>
      </c>
      <c r="C1660" s="3">
        <v>3</v>
      </c>
      <c r="D1660" s="3" t="s">
        <v>302</v>
      </c>
      <c r="E1660" s="3">
        <v>43</v>
      </c>
      <c r="F1660" s="50">
        <v>80</v>
      </c>
      <c r="G1660" s="3"/>
      <c r="H1660" s="3">
        <f t="shared" si="1058"/>
        <v>37</v>
      </c>
      <c r="I1660" s="15">
        <v>0.34</v>
      </c>
      <c r="J1660" s="15">
        <v>0.94</v>
      </c>
      <c r="K1660" s="15">
        <v>1.27</v>
      </c>
      <c r="L1660" s="15">
        <v>9.98</v>
      </c>
      <c r="M1660" s="15">
        <v>5.03</v>
      </c>
      <c r="N1660" s="15">
        <v>17.559999999999999</v>
      </c>
      <c r="O1660" s="15">
        <v>52.44</v>
      </c>
      <c r="P1660" s="15">
        <v>30</v>
      </c>
      <c r="Q1660" s="15"/>
      <c r="R1660" s="23" t="s">
        <v>354</v>
      </c>
      <c r="S1660" s="19">
        <v>8.1999999999999993</v>
      </c>
      <c r="T1660" s="19">
        <v>8.5500000000000007</v>
      </c>
      <c r="U1660" s="19">
        <v>9.1999999999999993</v>
      </c>
      <c r="V1660" s="19">
        <v>7</v>
      </c>
      <c r="W1660" s="19">
        <v>7.2</v>
      </c>
      <c r="X1660" s="19">
        <v>7.4</v>
      </c>
      <c r="Y1660" s="15">
        <v>0.28100000000000003</v>
      </c>
      <c r="Z1660" s="15">
        <v>8.2000000000000003E-2</v>
      </c>
      <c r="AA1660" s="15">
        <v>3.4</v>
      </c>
      <c r="AB1660" s="15">
        <v>1.86</v>
      </c>
      <c r="AC1660" s="15">
        <v>1.5</v>
      </c>
      <c r="AD1660" s="15">
        <v>1.34</v>
      </c>
      <c r="AE1660" s="15">
        <v>14.2</v>
      </c>
      <c r="AF1660" s="15">
        <v>5.7</v>
      </c>
      <c r="AG1660" s="15">
        <v>0.23</v>
      </c>
      <c r="AH1660" s="15">
        <v>3.105</v>
      </c>
      <c r="AI1660" s="15">
        <v>0.05</v>
      </c>
      <c r="AJ1660" s="15">
        <v>2</v>
      </c>
      <c r="AK1660" s="19">
        <v>11.5</v>
      </c>
      <c r="AL1660" s="15"/>
      <c r="AM1660" s="15"/>
      <c r="AN1660" s="15"/>
      <c r="AO1660" s="15"/>
      <c r="AP1660" s="27">
        <v>85.91</v>
      </c>
    </row>
    <row r="1661" spans="1:42" x14ac:dyDescent="0.25">
      <c r="A1661" s="3">
        <v>153</v>
      </c>
      <c r="B1661" s="11" t="s">
        <v>4537</v>
      </c>
      <c r="C1661" s="3">
        <v>4</v>
      </c>
      <c r="D1661" s="3" t="s">
        <v>477</v>
      </c>
      <c r="E1661" s="3">
        <v>80</v>
      </c>
      <c r="F1661" s="50">
        <v>135</v>
      </c>
      <c r="G1661" s="3"/>
      <c r="H1661" s="3">
        <f t="shared" si="1058"/>
        <v>55</v>
      </c>
      <c r="I1661" s="15">
        <v>0.06</v>
      </c>
      <c r="J1661" s="15">
        <v>0.64</v>
      </c>
      <c r="K1661" s="15">
        <v>1.1499999999999999</v>
      </c>
      <c r="L1661" s="15">
        <v>2.68</v>
      </c>
      <c r="M1661" s="15">
        <v>3.06</v>
      </c>
      <c r="N1661" s="15">
        <v>7.59</v>
      </c>
      <c r="O1661" s="15">
        <v>56.41</v>
      </c>
      <c r="P1661" s="15">
        <v>36</v>
      </c>
      <c r="Q1661" s="15"/>
      <c r="R1661" s="23" t="s">
        <v>354</v>
      </c>
      <c r="S1661" s="19">
        <v>8.0500000000000007</v>
      </c>
      <c r="T1661" s="19">
        <v>8.5500000000000007</v>
      </c>
      <c r="U1661" s="19">
        <v>9.15</v>
      </c>
      <c r="V1661" s="19">
        <v>6.9</v>
      </c>
      <c r="W1661" s="19">
        <v>6.95</v>
      </c>
      <c r="X1661" s="19">
        <v>7.05</v>
      </c>
      <c r="Y1661" s="15">
        <v>0.22800000000000001</v>
      </c>
      <c r="Z1661" s="15">
        <v>8.1000000000000003E-2</v>
      </c>
      <c r="AA1661" s="15">
        <v>2.81</v>
      </c>
      <c r="AB1661" s="15">
        <v>1.85</v>
      </c>
      <c r="AC1661" s="15">
        <v>1.5</v>
      </c>
      <c r="AD1661" s="15">
        <v>0.77600000000000002</v>
      </c>
      <c r="AE1661" s="15">
        <v>10.45</v>
      </c>
      <c r="AF1661" s="15">
        <v>4.6500000000000004</v>
      </c>
      <c r="AG1661" s="15">
        <v>0.39</v>
      </c>
      <c r="AH1661" s="15">
        <v>2.855</v>
      </c>
      <c r="AI1661" s="15">
        <v>3.6999999999999998E-2</v>
      </c>
      <c r="AJ1661" s="15">
        <v>2</v>
      </c>
      <c r="AK1661" s="19">
        <v>12.5</v>
      </c>
      <c r="AL1661" s="15"/>
      <c r="AM1661" s="15"/>
      <c r="AN1661" s="15"/>
      <c r="AO1661" s="15"/>
      <c r="AP1661" s="27">
        <v>80.86</v>
      </c>
    </row>
    <row r="1662" spans="1:42" x14ac:dyDescent="0.25">
      <c r="A1662" s="3">
        <v>153</v>
      </c>
      <c r="B1662" s="11" t="s">
        <v>4537</v>
      </c>
      <c r="C1662" s="3">
        <v>5</v>
      </c>
      <c r="D1662" s="3" t="s">
        <v>484</v>
      </c>
      <c r="E1662" s="3">
        <v>135</v>
      </c>
      <c r="F1662" s="50">
        <v>155</v>
      </c>
      <c r="G1662" s="3"/>
      <c r="H1662" s="3">
        <f t="shared" si="1058"/>
        <v>20</v>
      </c>
      <c r="I1662" s="15"/>
      <c r="J1662" s="15">
        <v>0.06</v>
      </c>
      <c r="K1662" s="15">
        <v>0.51</v>
      </c>
      <c r="L1662" s="15">
        <v>1.85</v>
      </c>
      <c r="M1662" s="15">
        <v>1.17</v>
      </c>
      <c r="N1662" s="15">
        <v>3.59</v>
      </c>
      <c r="O1662" s="15">
        <v>62.41</v>
      </c>
      <c r="P1662" s="15">
        <v>34</v>
      </c>
      <c r="Q1662" s="15"/>
      <c r="R1662" s="23" t="s">
        <v>354</v>
      </c>
      <c r="S1662" s="19">
        <v>7.95</v>
      </c>
      <c r="T1662" s="19">
        <v>8.5</v>
      </c>
      <c r="U1662" s="19">
        <v>9.1</v>
      </c>
      <c r="V1662" s="19">
        <v>6.75</v>
      </c>
      <c r="W1662" s="19">
        <v>6.95</v>
      </c>
      <c r="X1662" s="19">
        <v>7.1</v>
      </c>
      <c r="Y1662" s="15">
        <v>0.29899999999999999</v>
      </c>
      <c r="Z1662" s="15">
        <v>8.8999999999999996E-2</v>
      </c>
      <c r="AA1662" s="15">
        <v>3.33</v>
      </c>
      <c r="AB1662" s="15">
        <v>1.87</v>
      </c>
      <c r="AC1662" s="15">
        <v>1.5</v>
      </c>
      <c r="AD1662" s="15">
        <v>0.70399999999999996</v>
      </c>
      <c r="AE1662" s="15">
        <v>11</v>
      </c>
      <c r="AF1662" s="15">
        <v>4.45</v>
      </c>
      <c r="AG1662" s="15">
        <v>1</v>
      </c>
      <c r="AH1662" s="15">
        <v>2.58</v>
      </c>
      <c r="AI1662" s="15">
        <v>4.4999999999999998E-2</v>
      </c>
      <c r="AJ1662" s="15">
        <v>2.6</v>
      </c>
      <c r="AK1662" s="19">
        <v>11.2</v>
      </c>
      <c r="AL1662" s="15"/>
      <c r="AM1662" s="15"/>
      <c r="AN1662" s="15"/>
      <c r="AO1662" s="15"/>
      <c r="AP1662" s="27">
        <v>76.36</v>
      </c>
    </row>
    <row r="1663" spans="1:42" x14ac:dyDescent="0.25">
      <c r="A1663" s="3">
        <v>153</v>
      </c>
      <c r="B1663" s="11" t="s">
        <v>4537</v>
      </c>
      <c r="C1663" s="3">
        <v>6</v>
      </c>
      <c r="D1663" s="3" t="s">
        <v>484</v>
      </c>
      <c r="E1663" s="3">
        <v>155</v>
      </c>
      <c r="F1663" s="50">
        <v>155</v>
      </c>
      <c r="G1663" s="3"/>
      <c r="H1663" s="3">
        <f t="shared" si="1058"/>
        <v>0</v>
      </c>
      <c r="I1663" s="15"/>
      <c r="J1663" s="15">
        <v>0.1</v>
      </c>
      <c r="K1663" s="15">
        <v>0.12</v>
      </c>
      <c r="L1663" s="15">
        <v>0.71</v>
      </c>
      <c r="M1663" s="15">
        <v>0.65</v>
      </c>
      <c r="N1663" s="15">
        <v>1.58</v>
      </c>
      <c r="O1663" s="15">
        <v>50.42</v>
      </c>
      <c r="P1663" s="15">
        <v>48</v>
      </c>
      <c r="Q1663" s="15"/>
      <c r="R1663" s="23" t="s">
        <v>169</v>
      </c>
      <c r="S1663" s="19">
        <v>8.15</v>
      </c>
      <c r="T1663" s="19">
        <v>8.5</v>
      </c>
      <c r="U1663" s="19">
        <v>9.1</v>
      </c>
      <c r="V1663" s="19">
        <v>6.9</v>
      </c>
      <c r="W1663" s="19">
        <v>7</v>
      </c>
      <c r="X1663" s="19">
        <v>7.15</v>
      </c>
      <c r="Y1663" s="15">
        <v>0.36</v>
      </c>
      <c r="Z1663" s="15">
        <v>9.5000000000000001E-2</v>
      </c>
      <c r="AA1663" s="15">
        <v>3.78</v>
      </c>
      <c r="AB1663" s="15">
        <v>1.84</v>
      </c>
      <c r="AC1663" s="15">
        <v>1.1000000000000001</v>
      </c>
      <c r="AD1663" s="15">
        <v>0.64600000000000002</v>
      </c>
      <c r="AE1663" s="15">
        <v>13.5</v>
      </c>
      <c r="AF1663" s="15">
        <v>6.3</v>
      </c>
      <c r="AG1663" s="15">
        <v>1</v>
      </c>
      <c r="AH1663" s="15">
        <v>2.5590000000000002</v>
      </c>
      <c r="AI1663" s="15">
        <v>4.9000000000000002E-2</v>
      </c>
      <c r="AJ1663" s="15">
        <v>2.6</v>
      </c>
      <c r="AK1663" s="19">
        <v>11.9</v>
      </c>
      <c r="AL1663" s="15"/>
      <c r="AM1663" s="15"/>
      <c r="AN1663" s="15"/>
      <c r="AO1663" s="15"/>
      <c r="AP1663" s="27">
        <v>80.739999999999995</v>
      </c>
    </row>
    <row r="1664" spans="1:42" ht="15.6" x14ac:dyDescent="0.3">
      <c r="A1664" s="59">
        <f>A1658</f>
        <v>153</v>
      </c>
      <c r="B1664" s="60" t="str">
        <f>B1658</f>
        <v>PO</v>
      </c>
      <c r="C1664" s="61"/>
      <c r="D1664" s="61"/>
      <c r="E1664" s="61"/>
      <c r="F1664" s="62"/>
      <c r="G1664" s="61"/>
      <c r="H1664" s="61"/>
      <c r="I1664" s="63">
        <f>I1658</f>
        <v>0</v>
      </c>
      <c r="J1664" s="63">
        <f t="shared" ref="J1664:AE1664" si="1062">J1658</f>
        <v>1.36</v>
      </c>
      <c r="K1664" s="63">
        <f t="shared" si="1062"/>
        <v>2.04</v>
      </c>
      <c r="L1664" s="63">
        <f t="shared" si="1062"/>
        <v>5.0999999999999996</v>
      </c>
      <c r="M1664" s="63">
        <f t="shared" si="1062"/>
        <v>3.06</v>
      </c>
      <c r="N1664" s="63">
        <f t="shared" si="1062"/>
        <v>11.56</v>
      </c>
      <c r="O1664" s="63">
        <f t="shared" si="1062"/>
        <v>50.44</v>
      </c>
      <c r="P1664" s="63">
        <f t="shared" si="1062"/>
        <v>38</v>
      </c>
      <c r="Q1664" s="63">
        <f t="shared" si="1062"/>
        <v>0</v>
      </c>
      <c r="R1664" s="64" t="str">
        <f t="shared" si="1062"/>
        <v>FAL</v>
      </c>
      <c r="S1664" s="65">
        <f t="shared" ref="S1664:X1664" si="1063">((S1658*$H1658)+(S1659*$H1659))/$F1659</f>
        <v>7.0046511627906991</v>
      </c>
      <c r="T1664" s="65">
        <f t="shared" si="1063"/>
        <v>7.5976744186046519</v>
      </c>
      <c r="U1664" s="65">
        <f t="shared" si="1063"/>
        <v>7.8499999999999988</v>
      </c>
      <c r="V1664" s="65">
        <f t="shared" si="1063"/>
        <v>6.0244186046511619</v>
      </c>
      <c r="W1664" s="65">
        <f t="shared" si="1063"/>
        <v>6.14186046511628</v>
      </c>
      <c r="X1664" s="65">
        <f t="shared" si="1063"/>
        <v>6.441860465116279</v>
      </c>
      <c r="Y1664" s="65">
        <f t="shared" ref="Y1664" si="1064">((Y1658*$H1658)+(Y1659*$H1659))/$F1659</f>
        <v>0.94181395348837216</v>
      </c>
      <c r="Z1664" s="63">
        <f t="shared" si="1062"/>
        <v>0.14399999999999999</v>
      </c>
      <c r="AA1664" s="63">
        <f t="shared" si="1062"/>
        <v>12.67</v>
      </c>
      <c r="AB1664" s="63">
        <f t="shared" si="1062"/>
        <v>1.64</v>
      </c>
      <c r="AC1664" s="65">
        <f t="shared" ref="AC1664:AD1664" si="1065">((AC1658*$H1658)+(AC1659*$H1659))/$F1659</f>
        <v>1.3511627906976744</v>
      </c>
      <c r="AD1664" s="65">
        <f t="shared" si="1065"/>
        <v>0.70344186046511625</v>
      </c>
      <c r="AE1664" s="63">
        <f t="shared" si="1062"/>
        <v>22.05</v>
      </c>
      <c r="AF1664" s="65">
        <f t="shared" ref="AF1664:AP1664" si="1066">((AF1658*$H1658)+(AF1659*$H1659))/$F1659</f>
        <v>8.4883720930232567</v>
      </c>
      <c r="AG1664" s="65">
        <f t="shared" si="1066"/>
        <v>0.72790697674418603</v>
      </c>
      <c r="AH1664" s="65">
        <f t="shared" si="1066"/>
        <v>1.4369767441860466</v>
      </c>
      <c r="AI1664" s="65">
        <f t="shared" si="1066"/>
        <v>0.11951162790697675</v>
      </c>
      <c r="AJ1664" s="65">
        <f t="shared" si="1066"/>
        <v>4.9441860465116276</v>
      </c>
      <c r="AK1664" s="65">
        <f t="shared" si="1066"/>
        <v>5.753488372093023</v>
      </c>
      <c r="AL1664" s="65">
        <f t="shared" si="1066"/>
        <v>0</v>
      </c>
      <c r="AM1664" s="65">
        <f t="shared" si="1066"/>
        <v>0</v>
      </c>
      <c r="AN1664" s="65">
        <f t="shared" si="1066"/>
        <v>0</v>
      </c>
      <c r="AO1664" s="65">
        <f t="shared" si="1066"/>
        <v>0</v>
      </c>
      <c r="AP1664" s="65">
        <f t="shared" si="1066"/>
        <v>72.141162790697678</v>
      </c>
    </row>
    <row r="1665" spans="1:42" x14ac:dyDescent="0.25">
      <c r="A1665" s="35">
        <v>57</v>
      </c>
      <c r="B1665" s="36" t="s">
        <v>4537</v>
      </c>
      <c r="C1665" s="35">
        <v>1</v>
      </c>
      <c r="D1665" s="35" t="s">
        <v>6</v>
      </c>
      <c r="E1665" s="35">
        <v>0</v>
      </c>
      <c r="F1665" s="51">
        <v>11</v>
      </c>
      <c r="G1665" s="35"/>
      <c r="H1665" s="35">
        <f t="shared" si="1058"/>
        <v>11</v>
      </c>
      <c r="I1665" s="37">
        <v>1.92</v>
      </c>
      <c r="J1665" s="37">
        <v>8.14</v>
      </c>
      <c r="K1665" s="37">
        <v>8.7899999999999991</v>
      </c>
      <c r="L1665" s="37">
        <v>11.81</v>
      </c>
      <c r="M1665" s="37">
        <v>9.2200000000000006</v>
      </c>
      <c r="N1665" s="37">
        <v>39.880000000000003</v>
      </c>
      <c r="O1665" s="37">
        <v>45.49</v>
      </c>
      <c r="P1665" s="37">
        <v>14.63</v>
      </c>
      <c r="Q1665" s="37">
        <v>1.1100000000000001</v>
      </c>
      <c r="R1665" s="38" t="s">
        <v>225</v>
      </c>
      <c r="S1665" s="39">
        <v>5.2</v>
      </c>
      <c r="T1665" s="39">
        <v>4.8</v>
      </c>
      <c r="U1665" s="39">
        <v>5.5</v>
      </c>
      <c r="V1665" s="39">
        <v>4</v>
      </c>
      <c r="W1665" s="39">
        <v>4.0999999999999996</v>
      </c>
      <c r="X1665" s="39">
        <v>4.4000000000000004</v>
      </c>
      <c r="Y1665" s="37">
        <v>0.67</v>
      </c>
      <c r="Z1665" s="37">
        <v>7.8E-2</v>
      </c>
      <c r="AA1665" s="37">
        <v>8.59</v>
      </c>
      <c r="AB1665" s="37">
        <v>1.66</v>
      </c>
      <c r="AC1665" s="37"/>
      <c r="AD1665" s="37">
        <v>0.18</v>
      </c>
      <c r="AE1665" s="37">
        <v>10.1</v>
      </c>
      <c r="AF1665" s="37">
        <v>2.2000000000000002</v>
      </c>
      <c r="AG1665" s="37">
        <v>0.48</v>
      </c>
      <c r="AH1665" s="37">
        <v>0.04</v>
      </c>
      <c r="AI1665" s="37">
        <v>0.06</v>
      </c>
      <c r="AJ1665" s="37">
        <v>8.1</v>
      </c>
      <c r="AK1665" s="39">
        <v>20</v>
      </c>
      <c r="AL1665" s="37">
        <v>41.04</v>
      </c>
      <c r="AM1665" s="37">
        <v>8.26</v>
      </c>
      <c r="AN1665" s="37">
        <v>32.840000000000003</v>
      </c>
      <c r="AO1665" s="37">
        <v>1.83</v>
      </c>
      <c r="AP1665" s="40">
        <v>12.9</v>
      </c>
    </row>
    <row r="1666" spans="1:42" x14ac:dyDescent="0.25">
      <c r="A1666" s="35">
        <v>57</v>
      </c>
      <c r="B1666" s="36" t="s">
        <v>4537</v>
      </c>
      <c r="C1666" s="35">
        <v>2</v>
      </c>
      <c r="D1666" s="35" t="s">
        <v>339</v>
      </c>
      <c r="E1666" s="35">
        <v>11</v>
      </c>
      <c r="F1666" s="51">
        <v>22</v>
      </c>
      <c r="G1666" s="35"/>
      <c r="H1666" s="35">
        <f t="shared" si="1058"/>
        <v>11</v>
      </c>
      <c r="I1666" s="37">
        <v>2.0499999999999998</v>
      </c>
      <c r="J1666" s="37">
        <v>6.21</v>
      </c>
      <c r="K1666" s="37">
        <v>6.3</v>
      </c>
      <c r="L1666" s="37">
        <v>8.9499999999999993</v>
      </c>
      <c r="M1666" s="37">
        <v>7.18</v>
      </c>
      <c r="N1666" s="37">
        <v>30.69</v>
      </c>
      <c r="O1666" s="37">
        <v>43.49</v>
      </c>
      <c r="P1666" s="37">
        <v>25.82</v>
      </c>
      <c r="Q1666" s="37">
        <v>0.28999999999999998</v>
      </c>
      <c r="R1666" s="38" t="s">
        <v>225</v>
      </c>
      <c r="S1666" s="39">
        <v>4.9000000000000004</v>
      </c>
      <c r="T1666" s="39">
        <v>4.8</v>
      </c>
      <c r="U1666" s="39">
        <v>5</v>
      </c>
      <c r="V1666" s="39">
        <v>3.6</v>
      </c>
      <c r="W1666" s="39">
        <v>3.9</v>
      </c>
      <c r="X1666" s="39">
        <v>4.0999999999999996</v>
      </c>
      <c r="Y1666" s="37">
        <v>0.56000000000000005</v>
      </c>
      <c r="Z1666" s="37">
        <v>7.1999999999999995E-2</v>
      </c>
      <c r="AA1666" s="37">
        <v>7.78</v>
      </c>
      <c r="AB1666" s="37">
        <v>1.64</v>
      </c>
      <c r="AC1666" s="37"/>
      <c r="AD1666" s="37">
        <v>1.17</v>
      </c>
      <c r="AE1666" s="37">
        <v>10.8</v>
      </c>
      <c r="AF1666" s="37">
        <v>2.87</v>
      </c>
      <c r="AG1666" s="37">
        <v>0.42</v>
      </c>
      <c r="AH1666" s="37">
        <v>0.04</v>
      </c>
      <c r="AI1666" s="37">
        <v>0.04</v>
      </c>
      <c r="AJ1666" s="37">
        <v>7.9</v>
      </c>
      <c r="AK1666" s="39">
        <v>13</v>
      </c>
      <c r="AL1666" s="37">
        <v>39.340000000000003</v>
      </c>
      <c r="AM1666" s="37">
        <v>7.9</v>
      </c>
      <c r="AN1666" s="37">
        <v>34.15</v>
      </c>
      <c r="AO1666" s="37">
        <v>1.71</v>
      </c>
      <c r="AP1666" s="40">
        <v>14.66</v>
      </c>
    </row>
    <row r="1667" spans="1:42" x14ac:dyDescent="0.25">
      <c r="A1667" s="41">
        <v>57</v>
      </c>
      <c r="B1667" s="42" t="s">
        <v>4537</v>
      </c>
      <c r="C1667" s="41">
        <v>3</v>
      </c>
      <c r="D1667" s="41" t="s">
        <v>95</v>
      </c>
      <c r="E1667" s="41">
        <v>22</v>
      </c>
      <c r="F1667" s="49">
        <v>30</v>
      </c>
      <c r="G1667" s="41"/>
      <c r="H1667" s="41">
        <f t="shared" si="1058"/>
        <v>8</v>
      </c>
      <c r="I1667" s="43">
        <v>2.74</v>
      </c>
      <c r="J1667" s="43">
        <v>5.28</v>
      </c>
      <c r="K1667" s="43">
        <v>4.66</v>
      </c>
      <c r="L1667" s="43">
        <v>6.31</v>
      </c>
      <c r="M1667" s="43">
        <v>5.45</v>
      </c>
      <c r="N1667" s="43">
        <v>24.44</v>
      </c>
      <c r="O1667" s="43">
        <v>35.74</v>
      </c>
      <c r="P1667" s="43">
        <v>39.82</v>
      </c>
      <c r="Q1667" s="43">
        <v>1.06</v>
      </c>
      <c r="R1667" s="44" t="s">
        <v>1064</v>
      </c>
      <c r="S1667" s="45">
        <v>4.5999999999999996</v>
      </c>
      <c r="T1667" s="45">
        <v>4.5999999999999996</v>
      </c>
      <c r="U1667" s="45">
        <v>5</v>
      </c>
      <c r="V1667" s="45">
        <v>3.7</v>
      </c>
      <c r="W1667" s="45">
        <v>3.8</v>
      </c>
      <c r="X1667" s="45">
        <v>4</v>
      </c>
      <c r="Y1667" s="43">
        <v>0.51</v>
      </c>
      <c r="Z1667" s="43">
        <v>9.1999999999999998E-2</v>
      </c>
      <c r="AA1667" s="43">
        <v>5.54</v>
      </c>
      <c r="AB1667" s="43">
        <v>1.68</v>
      </c>
      <c r="AC1667" s="43"/>
      <c r="AD1667" s="43">
        <v>0.25</v>
      </c>
      <c r="AE1667" s="43">
        <v>10.5</v>
      </c>
      <c r="AF1667" s="43">
        <v>1.87</v>
      </c>
      <c r="AG1667" s="43">
        <v>0.38</v>
      </c>
      <c r="AH1667" s="43">
        <v>0.04</v>
      </c>
      <c r="AI1667" s="43">
        <v>0.04</v>
      </c>
      <c r="AJ1667" s="43">
        <v>7.75</v>
      </c>
      <c r="AK1667" s="45">
        <v>13</v>
      </c>
      <c r="AL1667" s="43">
        <v>38.82</v>
      </c>
      <c r="AM1667" s="43">
        <v>7.9</v>
      </c>
      <c r="AN1667" s="43">
        <v>34.6</v>
      </c>
      <c r="AO1667" s="43">
        <v>1.66</v>
      </c>
      <c r="AP1667" s="46">
        <v>15.04</v>
      </c>
    </row>
    <row r="1668" spans="1:42" x14ac:dyDescent="0.25">
      <c r="A1668" s="41">
        <v>57</v>
      </c>
      <c r="B1668" s="42" t="s">
        <v>4537</v>
      </c>
      <c r="C1668" s="41">
        <v>4</v>
      </c>
      <c r="D1668" s="41" t="s">
        <v>2542</v>
      </c>
      <c r="E1668" s="41">
        <v>30</v>
      </c>
      <c r="F1668" s="49">
        <v>68</v>
      </c>
      <c r="G1668" s="41"/>
      <c r="H1668" s="41">
        <f t="shared" si="1058"/>
        <v>38</v>
      </c>
      <c r="I1668" s="43">
        <v>2.97</v>
      </c>
      <c r="J1668" s="43">
        <v>4.2</v>
      </c>
      <c r="K1668" s="43">
        <v>7.54</v>
      </c>
      <c r="L1668" s="43">
        <v>6.26</v>
      </c>
      <c r="M1668" s="43">
        <v>6.3</v>
      </c>
      <c r="N1668" s="43">
        <v>27.27</v>
      </c>
      <c r="O1668" s="43">
        <v>35.53</v>
      </c>
      <c r="P1668" s="43">
        <v>39.200000000000003</v>
      </c>
      <c r="Q1668" s="43">
        <v>1.62</v>
      </c>
      <c r="R1668" s="44"/>
      <c r="S1668" s="45">
        <v>4.7</v>
      </c>
      <c r="T1668" s="45">
        <v>4.8</v>
      </c>
      <c r="U1668" s="45">
        <v>5.2</v>
      </c>
      <c r="V1668" s="45">
        <v>3.7</v>
      </c>
      <c r="W1668" s="45">
        <v>4</v>
      </c>
      <c r="X1668" s="45">
        <v>4.2</v>
      </c>
      <c r="Y1668" s="43">
        <v>0.27</v>
      </c>
      <c r="Z1668" s="43">
        <v>7.2999999999999995E-2</v>
      </c>
      <c r="AA1668" s="43">
        <v>3.7</v>
      </c>
      <c r="AB1668" s="43">
        <v>1.69</v>
      </c>
      <c r="AC1668" s="43"/>
      <c r="AD1668" s="43">
        <v>0.11</v>
      </c>
      <c r="AE1668" s="43">
        <v>10.1</v>
      </c>
      <c r="AF1668" s="43">
        <v>1.87</v>
      </c>
      <c r="AG1668" s="43">
        <v>0.35</v>
      </c>
      <c r="AH1668" s="43">
        <v>0.04</v>
      </c>
      <c r="AI1668" s="43">
        <v>0.04</v>
      </c>
      <c r="AJ1668" s="43">
        <v>7.7</v>
      </c>
      <c r="AK1668" s="45">
        <v>7</v>
      </c>
      <c r="AL1668" s="43">
        <v>38.96</v>
      </c>
      <c r="AM1668" s="43">
        <v>7.9</v>
      </c>
      <c r="AN1668" s="43">
        <v>34.299999999999997</v>
      </c>
      <c r="AO1668" s="43">
        <v>1.68</v>
      </c>
      <c r="AP1668" s="46">
        <v>14.46</v>
      </c>
    </row>
    <row r="1669" spans="1:42" x14ac:dyDescent="0.25">
      <c r="A1669" s="3">
        <v>57</v>
      </c>
      <c r="B1669" s="11" t="s">
        <v>4537</v>
      </c>
      <c r="C1669" s="3">
        <v>5</v>
      </c>
      <c r="D1669" s="3" t="s">
        <v>118</v>
      </c>
      <c r="E1669" s="3">
        <v>68</v>
      </c>
      <c r="F1669" s="50">
        <v>100</v>
      </c>
      <c r="G1669" s="3"/>
      <c r="H1669" s="3">
        <f t="shared" si="1058"/>
        <v>32</v>
      </c>
      <c r="I1669" s="15">
        <v>11.51</v>
      </c>
      <c r="J1669" s="15">
        <v>13.27</v>
      </c>
      <c r="K1669" s="15">
        <v>6.19</v>
      </c>
      <c r="L1669" s="15">
        <v>5.67</v>
      </c>
      <c r="M1669" s="15">
        <v>4.07</v>
      </c>
      <c r="N1669" s="15">
        <v>40.71</v>
      </c>
      <c r="O1669" s="15">
        <v>29.34</v>
      </c>
      <c r="P1669" s="15">
        <v>29.95</v>
      </c>
      <c r="Q1669" s="15">
        <v>6</v>
      </c>
      <c r="R1669" s="23" t="s">
        <v>1064</v>
      </c>
      <c r="S1669" s="19">
        <v>5.2</v>
      </c>
      <c r="T1669" s="19">
        <v>5.3</v>
      </c>
      <c r="U1669" s="19">
        <v>5.5</v>
      </c>
      <c r="V1669" s="19">
        <v>3.9</v>
      </c>
      <c r="W1669" s="19">
        <v>4.0999999999999996</v>
      </c>
      <c r="X1669" s="19">
        <v>4.4000000000000004</v>
      </c>
      <c r="Y1669" s="15">
        <v>0.16</v>
      </c>
      <c r="Z1669" s="15">
        <v>7.6999999999999999E-2</v>
      </c>
      <c r="AA1669" s="15">
        <v>2.08</v>
      </c>
      <c r="AB1669" s="15">
        <v>1.72</v>
      </c>
      <c r="AC1669" s="15"/>
      <c r="AD1669" s="15">
        <v>0.06</v>
      </c>
      <c r="AE1669" s="15">
        <v>9.6999999999999993</v>
      </c>
      <c r="AF1669" s="15">
        <v>2.31</v>
      </c>
      <c r="AG1669" s="15">
        <v>0.3</v>
      </c>
      <c r="AH1669" s="15">
        <v>0.06</v>
      </c>
      <c r="AI1669" s="15">
        <v>0.05</v>
      </c>
      <c r="AJ1669" s="15">
        <v>6.65</v>
      </c>
      <c r="AK1669" s="19">
        <v>24</v>
      </c>
      <c r="AL1669" s="15">
        <v>39.06</v>
      </c>
      <c r="AM1669" s="15">
        <v>8.98</v>
      </c>
      <c r="AN1669" s="15">
        <v>33.67</v>
      </c>
      <c r="AO1669" s="15">
        <v>1.68</v>
      </c>
      <c r="AP1669" s="27">
        <v>13.12</v>
      </c>
    </row>
    <row r="1670" spans="1:42" x14ac:dyDescent="0.25">
      <c r="A1670" s="3">
        <v>57</v>
      </c>
      <c r="B1670" s="11" t="s">
        <v>4537</v>
      </c>
      <c r="C1670" s="3">
        <v>6</v>
      </c>
      <c r="D1670" s="3" t="s">
        <v>290</v>
      </c>
      <c r="E1670" s="3">
        <v>100</v>
      </c>
      <c r="F1670" s="50">
        <v>160</v>
      </c>
      <c r="G1670" s="3"/>
      <c r="H1670" s="3">
        <f t="shared" si="1058"/>
        <v>60</v>
      </c>
      <c r="I1670" s="15">
        <v>6.74</v>
      </c>
      <c r="J1670" s="15">
        <v>5.16</v>
      </c>
      <c r="K1670" s="15">
        <v>3.6</v>
      </c>
      <c r="L1670" s="15">
        <v>5.36</v>
      </c>
      <c r="M1670" s="15">
        <v>5.42</v>
      </c>
      <c r="N1670" s="15">
        <v>26.28</v>
      </c>
      <c r="O1670" s="15">
        <v>43.05</v>
      </c>
      <c r="P1670" s="15">
        <v>30.67</v>
      </c>
      <c r="Q1670" s="15">
        <v>38.39</v>
      </c>
      <c r="R1670" s="23" t="s">
        <v>1064</v>
      </c>
      <c r="S1670" s="19">
        <v>5.0999999999999996</v>
      </c>
      <c r="T1670" s="19">
        <v>5.0999999999999996</v>
      </c>
      <c r="U1670" s="19">
        <v>5.6</v>
      </c>
      <c r="V1670" s="19">
        <v>3.8</v>
      </c>
      <c r="W1670" s="19">
        <v>4</v>
      </c>
      <c r="X1670" s="19">
        <v>4.3</v>
      </c>
      <c r="Y1670" s="15">
        <v>0.1</v>
      </c>
      <c r="Z1670" s="15">
        <v>5.1999999999999998E-2</v>
      </c>
      <c r="AA1670" s="15">
        <v>1.92</v>
      </c>
      <c r="AB1670" s="15">
        <v>1.8</v>
      </c>
      <c r="AC1670" s="15"/>
      <c r="AD1670" s="15">
        <v>0.05</v>
      </c>
      <c r="AE1670" s="15">
        <v>9.1999999999999993</v>
      </c>
      <c r="AF1670" s="15">
        <v>2.2000000000000002</v>
      </c>
      <c r="AG1670" s="15">
        <v>0.3</v>
      </c>
      <c r="AH1670" s="15">
        <v>0.06</v>
      </c>
      <c r="AI1670" s="15">
        <v>0.06</v>
      </c>
      <c r="AJ1670" s="15">
        <v>6.7</v>
      </c>
      <c r="AK1670" s="19">
        <v>16</v>
      </c>
      <c r="AL1670" s="15">
        <v>39.14</v>
      </c>
      <c r="AM1670" s="15">
        <v>9.34</v>
      </c>
      <c r="AN1670" s="15">
        <v>32.61</v>
      </c>
      <c r="AO1670" s="15">
        <v>1.72</v>
      </c>
      <c r="AP1670" s="27">
        <v>13.66</v>
      </c>
    </row>
    <row r="1671" spans="1:42" ht="15.6" x14ac:dyDescent="0.3">
      <c r="A1671" s="59">
        <f>A1665</f>
        <v>57</v>
      </c>
      <c r="B1671" s="60" t="str">
        <f>B1665</f>
        <v>PO</v>
      </c>
      <c r="C1671" s="61"/>
      <c r="D1671" s="61"/>
      <c r="E1671" s="61"/>
      <c r="F1671" s="62"/>
      <c r="G1671" s="61"/>
      <c r="H1671" s="61"/>
      <c r="I1671" s="63">
        <f>((I1665*$H1665)+(I1666*$H1666))/$F1666</f>
        <v>1.9849999999999997</v>
      </c>
      <c r="J1671" s="63">
        <f>((J1665*$H1665)+(J1666*$H1666))/$F1666</f>
        <v>7.1750000000000007</v>
      </c>
      <c r="K1671" s="63">
        <f t="shared" ref="K1671:Q1671" si="1067">((K1665*$H1665)+(K1666*$H1666))/$F1666</f>
        <v>7.5450000000000008</v>
      </c>
      <c r="L1671" s="63">
        <f t="shared" si="1067"/>
        <v>10.379999999999999</v>
      </c>
      <c r="M1671" s="63">
        <f t="shared" si="1067"/>
        <v>8.1999999999999993</v>
      </c>
      <c r="N1671" s="63">
        <f t="shared" si="1067"/>
        <v>35.284999999999997</v>
      </c>
      <c r="O1671" s="63">
        <f t="shared" si="1067"/>
        <v>44.49</v>
      </c>
      <c r="P1671" s="63">
        <f t="shared" si="1067"/>
        <v>20.224999999999998</v>
      </c>
      <c r="Q1671" s="63">
        <f t="shared" si="1067"/>
        <v>0.70000000000000007</v>
      </c>
      <c r="R1671" s="64" t="str">
        <f>R1665</f>
        <v>F</v>
      </c>
      <c r="S1671" s="65">
        <f t="shared" ref="S1671:X1671" si="1068">((S1665*$H1665)+(S1666*$H1666)+(S1667*$H1667)+(S1668*$H1668))/$F1668</f>
        <v>4.8014705882352944</v>
      </c>
      <c r="T1671" s="65">
        <f t="shared" si="1068"/>
        <v>4.7764705882352931</v>
      </c>
      <c r="U1671" s="65">
        <f t="shared" si="1068"/>
        <v>5.1926470588235301</v>
      </c>
      <c r="V1671" s="65">
        <f t="shared" si="1068"/>
        <v>3.7323529411764702</v>
      </c>
      <c r="W1671" s="65">
        <f t="shared" si="1068"/>
        <v>3.9764705882352938</v>
      </c>
      <c r="X1671" s="65">
        <f t="shared" si="1068"/>
        <v>4.1926470588235301</v>
      </c>
      <c r="Y1671" s="65">
        <f>((Y1665*$H1665)+(Y1666*$H1666)+(Y1667*$H1667)+(Y1668*$H1668))/$F1668</f>
        <v>0.40985294117647059</v>
      </c>
      <c r="Z1671" s="63">
        <f t="shared" ref="Z1671:AE1671" si="1069">((Z1665*$H1665)+(Z1666*$H1666))/$F1666</f>
        <v>7.4999999999999997E-2</v>
      </c>
      <c r="AA1671" s="63">
        <f t="shared" si="1069"/>
        <v>8.1850000000000005</v>
      </c>
      <c r="AB1671" s="63">
        <f t="shared" si="1069"/>
        <v>1.65</v>
      </c>
      <c r="AC1671" s="65">
        <f t="shared" ref="AC1671:AD1671" si="1070">((AC1665*$H1665)+(AC1666*$H1666)+(AC1667*$H1667)+(AC1668*$H1668))/$F1668</f>
        <v>0</v>
      </c>
      <c r="AD1671" s="65">
        <f t="shared" si="1070"/>
        <v>0.30926470588235294</v>
      </c>
      <c r="AE1671" s="63">
        <f t="shared" si="1069"/>
        <v>10.450000000000001</v>
      </c>
      <c r="AF1671" s="65">
        <f t="shared" ref="AF1671:AP1671" si="1071">((AF1665*$H1665)+(AF1666*$H1666)+(AF1667*$H1667)+(AF1668*$H1668))/$F1668</f>
        <v>2.0851470588235297</v>
      </c>
      <c r="AG1671" s="65">
        <f t="shared" si="1071"/>
        <v>0.3858823529411764</v>
      </c>
      <c r="AH1671" s="65">
        <f t="shared" si="1071"/>
        <v>3.9999999999999994E-2</v>
      </c>
      <c r="AI1671" s="65">
        <f t="shared" si="1071"/>
        <v>4.3235294117647059E-2</v>
      </c>
      <c r="AJ1671" s="65">
        <f t="shared" si="1071"/>
        <v>7.8029411764705889</v>
      </c>
      <c r="AK1671" s="65">
        <f t="shared" si="1071"/>
        <v>10.779411764705882</v>
      </c>
      <c r="AL1671" s="65">
        <f t="shared" si="1071"/>
        <v>39.341470588235296</v>
      </c>
      <c r="AM1671" s="65">
        <f t="shared" si="1071"/>
        <v>7.9582352941176469</v>
      </c>
      <c r="AN1671" s="65">
        <f t="shared" si="1071"/>
        <v>34.074852941176474</v>
      </c>
      <c r="AO1671" s="65">
        <f t="shared" si="1071"/>
        <v>1.706764705882353</v>
      </c>
      <c r="AP1671" s="65">
        <f t="shared" si="1071"/>
        <v>14.308235294117647</v>
      </c>
    </row>
    <row r="1672" spans="1:42" x14ac:dyDescent="0.25">
      <c r="A1672" s="29">
        <v>64</v>
      </c>
      <c r="B1672" s="30" t="s">
        <v>4537</v>
      </c>
      <c r="C1672" s="29">
        <v>1</v>
      </c>
      <c r="D1672" s="29" t="s">
        <v>164</v>
      </c>
      <c r="E1672" s="29">
        <v>0</v>
      </c>
      <c r="F1672" s="48">
        <v>5</v>
      </c>
      <c r="G1672" s="29"/>
      <c r="H1672" s="29">
        <f t="shared" si="1058"/>
        <v>5</v>
      </c>
      <c r="I1672" s="31">
        <v>0.36</v>
      </c>
      <c r="J1672" s="31">
        <v>5.64</v>
      </c>
      <c r="K1672" s="31">
        <v>21.2</v>
      </c>
      <c r="L1672" s="31">
        <v>19.22</v>
      </c>
      <c r="M1672" s="31">
        <v>10.36</v>
      </c>
      <c r="N1672" s="31">
        <v>56.78</v>
      </c>
      <c r="O1672" s="31">
        <v>23.22</v>
      </c>
      <c r="P1672" s="31">
        <v>20</v>
      </c>
      <c r="Q1672" s="31"/>
      <c r="R1672" s="32" t="s">
        <v>506</v>
      </c>
      <c r="S1672" s="33">
        <v>6.85</v>
      </c>
      <c r="T1672" s="33">
        <v>6.6</v>
      </c>
      <c r="U1672" s="33">
        <v>7.1</v>
      </c>
      <c r="V1672" s="33">
        <v>5.8</v>
      </c>
      <c r="W1672" s="33">
        <v>6.5</v>
      </c>
      <c r="X1672" s="33">
        <v>6.1</v>
      </c>
      <c r="Y1672" s="31">
        <v>1.512</v>
      </c>
      <c r="Z1672" s="31">
        <v>0.157</v>
      </c>
      <c r="AA1672" s="31">
        <v>9.6300000000000008</v>
      </c>
      <c r="AB1672" s="31">
        <v>1.64</v>
      </c>
      <c r="AC1672" s="31">
        <v>1</v>
      </c>
      <c r="AD1672" s="31">
        <v>0.34</v>
      </c>
      <c r="AE1672" s="31">
        <v>11.69</v>
      </c>
      <c r="AF1672" s="31">
        <v>6.8</v>
      </c>
      <c r="AG1672" s="31">
        <v>1.45</v>
      </c>
      <c r="AH1672" s="31">
        <v>0.36</v>
      </c>
      <c r="AI1672" s="31">
        <v>0.31</v>
      </c>
      <c r="AJ1672" s="31">
        <v>2.75</v>
      </c>
      <c r="AK1672" s="33">
        <v>105</v>
      </c>
      <c r="AL1672" s="31"/>
      <c r="AM1672" s="31"/>
      <c r="AN1672" s="31"/>
      <c r="AO1672" s="31"/>
      <c r="AP1672" s="34">
        <v>76.47</v>
      </c>
    </row>
    <row r="1673" spans="1:42" x14ac:dyDescent="0.25">
      <c r="A1673" s="29">
        <v>64</v>
      </c>
      <c r="B1673" s="30" t="s">
        <v>4537</v>
      </c>
      <c r="C1673" s="29">
        <v>2</v>
      </c>
      <c r="D1673" s="29" t="s">
        <v>660</v>
      </c>
      <c r="E1673" s="29">
        <v>5</v>
      </c>
      <c r="F1673" s="48">
        <v>26</v>
      </c>
      <c r="G1673" s="29"/>
      <c r="H1673" s="29">
        <f t="shared" si="1058"/>
        <v>21</v>
      </c>
      <c r="I1673" s="31">
        <v>0.26</v>
      </c>
      <c r="J1673" s="31">
        <v>3.94</v>
      </c>
      <c r="K1673" s="31">
        <v>19.62</v>
      </c>
      <c r="L1673" s="31">
        <v>19.64</v>
      </c>
      <c r="M1673" s="31">
        <v>10.24</v>
      </c>
      <c r="N1673" s="31">
        <v>53.7</v>
      </c>
      <c r="O1673" s="31">
        <v>24.3</v>
      </c>
      <c r="P1673" s="31">
        <v>22</v>
      </c>
      <c r="Q1673" s="31"/>
      <c r="R1673" s="32" t="s">
        <v>148</v>
      </c>
      <c r="S1673" s="33">
        <v>6.3</v>
      </c>
      <c r="T1673" s="33">
        <v>6.45</v>
      </c>
      <c r="U1673" s="33">
        <v>7.15</v>
      </c>
      <c r="V1673" s="33">
        <v>5.15</v>
      </c>
      <c r="W1673" s="33">
        <v>6.1</v>
      </c>
      <c r="X1673" s="33">
        <v>5.65</v>
      </c>
      <c r="Y1673" s="31">
        <v>0.70199999999999996</v>
      </c>
      <c r="Z1673" s="31">
        <v>9.4E-2</v>
      </c>
      <c r="AA1673" s="31">
        <v>7.46</v>
      </c>
      <c r="AB1673" s="31">
        <v>1.82</v>
      </c>
      <c r="AC1673" s="31">
        <v>1</v>
      </c>
      <c r="AD1673" s="31">
        <v>0.46</v>
      </c>
      <c r="AE1673" s="31">
        <v>10.65</v>
      </c>
      <c r="AF1673" s="31">
        <v>5.2</v>
      </c>
      <c r="AG1673" s="31">
        <v>2.15</v>
      </c>
      <c r="AH1673" s="31">
        <v>0.2</v>
      </c>
      <c r="AI1673" s="31">
        <v>0.17</v>
      </c>
      <c r="AJ1673" s="31">
        <v>2.75</v>
      </c>
      <c r="AK1673" s="33">
        <v>84</v>
      </c>
      <c r="AL1673" s="31"/>
      <c r="AM1673" s="31"/>
      <c r="AN1673" s="31"/>
      <c r="AO1673" s="31"/>
      <c r="AP1673" s="34">
        <v>74.17</v>
      </c>
    </row>
    <row r="1674" spans="1:42" x14ac:dyDescent="0.25">
      <c r="A1674" s="41">
        <v>64</v>
      </c>
      <c r="B1674" s="42" t="s">
        <v>4537</v>
      </c>
      <c r="C1674" s="41">
        <v>3</v>
      </c>
      <c r="D1674" s="41" t="s">
        <v>684</v>
      </c>
      <c r="E1674" s="41">
        <v>26</v>
      </c>
      <c r="F1674" s="49">
        <v>66</v>
      </c>
      <c r="G1674" s="41"/>
      <c r="H1674" s="41">
        <f t="shared" si="1058"/>
        <v>40</v>
      </c>
      <c r="I1674" s="43">
        <v>0.08</v>
      </c>
      <c r="J1674" s="43">
        <v>1.72</v>
      </c>
      <c r="K1674" s="43">
        <v>16.600000000000001</v>
      </c>
      <c r="L1674" s="43">
        <v>27.64</v>
      </c>
      <c r="M1674" s="43">
        <v>11.58</v>
      </c>
      <c r="N1674" s="43">
        <v>57.62</v>
      </c>
      <c r="O1674" s="43">
        <v>22.38</v>
      </c>
      <c r="P1674" s="43">
        <v>20</v>
      </c>
      <c r="Q1674" s="43"/>
      <c r="R1674" s="44" t="s">
        <v>506</v>
      </c>
      <c r="S1674" s="45">
        <v>6.95</v>
      </c>
      <c r="T1674" s="45">
        <v>6.9</v>
      </c>
      <c r="U1674" s="45">
        <v>7.15</v>
      </c>
      <c r="V1674" s="45">
        <v>5.25</v>
      </c>
      <c r="W1674" s="45">
        <v>5.6</v>
      </c>
      <c r="X1674" s="45">
        <v>5.5</v>
      </c>
      <c r="Y1674" s="43">
        <v>0.21</v>
      </c>
      <c r="Z1674" s="43">
        <v>4.7E-2</v>
      </c>
      <c r="AA1674" s="43">
        <v>4.46</v>
      </c>
      <c r="AB1674" s="43">
        <v>1.84</v>
      </c>
      <c r="AC1674" s="43">
        <v>1</v>
      </c>
      <c r="AD1674" s="43">
        <v>0.11</v>
      </c>
      <c r="AE1674" s="43">
        <v>10.58</v>
      </c>
      <c r="AF1674" s="43">
        <v>5.7</v>
      </c>
      <c r="AG1674" s="43">
        <v>1.55</v>
      </c>
      <c r="AH1674" s="43">
        <v>0.28000000000000003</v>
      </c>
      <c r="AI1674" s="43">
        <v>0.18</v>
      </c>
      <c r="AJ1674" s="43">
        <v>2.75</v>
      </c>
      <c r="AK1674" s="45">
        <v>99</v>
      </c>
      <c r="AL1674" s="43"/>
      <c r="AM1674" s="43"/>
      <c r="AN1674" s="43"/>
      <c r="AO1674" s="43"/>
      <c r="AP1674" s="46">
        <v>74</v>
      </c>
    </row>
    <row r="1675" spans="1:42" x14ac:dyDescent="0.25">
      <c r="A1675" s="3">
        <v>64</v>
      </c>
      <c r="B1675" s="11" t="s">
        <v>4537</v>
      </c>
      <c r="C1675" s="3">
        <v>4</v>
      </c>
      <c r="D1675" s="3" t="s">
        <v>2157</v>
      </c>
      <c r="E1675" s="3">
        <v>66</v>
      </c>
      <c r="F1675" s="50">
        <v>88</v>
      </c>
      <c r="G1675" s="3"/>
      <c r="H1675" s="3">
        <f t="shared" si="1058"/>
        <v>22</v>
      </c>
      <c r="I1675" s="15">
        <v>0.08</v>
      </c>
      <c r="J1675" s="15">
        <v>2.38</v>
      </c>
      <c r="K1675" s="15">
        <v>36.340000000000003</v>
      </c>
      <c r="L1675" s="15">
        <v>44.96</v>
      </c>
      <c r="M1675" s="15">
        <v>6.68</v>
      </c>
      <c r="N1675" s="15">
        <v>90.44</v>
      </c>
      <c r="O1675" s="15">
        <v>3.56</v>
      </c>
      <c r="P1675" s="15">
        <v>6</v>
      </c>
      <c r="Q1675" s="15"/>
      <c r="R1675" s="23" t="s">
        <v>16</v>
      </c>
      <c r="S1675" s="19">
        <v>6.8</v>
      </c>
      <c r="T1675" s="19">
        <v>6.85</v>
      </c>
      <c r="U1675" s="19">
        <v>7.15</v>
      </c>
      <c r="V1675" s="19">
        <v>5.4</v>
      </c>
      <c r="W1675" s="19">
        <v>5.6</v>
      </c>
      <c r="X1675" s="19">
        <v>5.65</v>
      </c>
      <c r="Y1675" s="15">
        <v>0.115</v>
      </c>
      <c r="Z1675" s="15">
        <v>3.1E-2</v>
      </c>
      <c r="AA1675" s="15">
        <v>3.67</v>
      </c>
      <c r="AB1675" s="15">
        <v>1.55</v>
      </c>
      <c r="AC1675" s="15">
        <v>1.5</v>
      </c>
      <c r="AD1675" s="15">
        <v>0.1</v>
      </c>
      <c r="AE1675" s="15">
        <v>4.6100000000000003</v>
      </c>
      <c r="AF1675" s="15">
        <v>1.75</v>
      </c>
      <c r="AG1675" s="15">
        <v>1.05</v>
      </c>
      <c r="AH1675" s="15">
        <v>0.56000000000000005</v>
      </c>
      <c r="AI1675" s="15">
        <v>0.21</v>
      </c>
      <c r="AJ1675" s="15">
        <v>1</v>
      </c>
      <c r="AK1675" s="19">
        <v>150</v>
      </c>
      <c r="AL1675" s="15"/>
      <c r="AM1675" s="15"/>
      <c r="AN1675" s="15"/>
      <c r="AO1675" s="15"/>
      <c r="AP1675" s="27">
        <v>78.3</v>
      </c>
    </row>
    <row r="1676" spans="1:42" x14ac:dyDescent="0.25">
      <c r="A1676" s="3">
        <v>64</v>
      </c>
      <c r="B1676" s="11" t="s">
        <v>4537</v>
      </c>
      <c r="C1676" s="3">
        <v>5</v>
      </c>
      <c r="D1676" s="3" t="s">
        <v>290</v>
      </c>
      <c r="E1676" s="3">
        <v>88</v>
      </c>
      <c r="F1676" s="50">
        <v>104</v>
      </c>
      <c r="G1676" s="3"/>
      <c r="H1676" s="3">
        <f t="shared" si="1058"/>
        <v>16</v>
      </c>
      <c r="I1676" s="15">
        <v>0.08</v>
      </c>
      <c r="J1676" s="15">
        <v>1.06</v>
      </c>
      <c r="K1676" s="15">
        <v>36.5</v>
      </c>
      <c r="L1676" s="15">
        <v>51.8</v>
      </c>
      <c r="M1676" s="15">
        <v>4.38</v>
      </c>
      <c r="N1676" s="15">
        <v>93.82</v>
      </c>
      <c r="O1676" s="15">
        <v>0.18</v>
      </c>
      <c r="P1676" s="15">
        <v>6</v>
      </c>
      <c r="Q1676" s="15"/>
      <c r="R1676" s="23" t="s">
        <v>16</v>
      </c>
      <c r="S1676" s="19">
        <v>7.51</v>
      </c>
      <c r="T1676" s="19">
        <v>7.75</v>
      </c>
      <c r="U1676" s="19">
        <v>7.85</v>
      </c>
      <c r="V1676" s="19">
        <v>6.25</v>
      </c>
      <c r="W1676" s="19">
        <v>7.05</v>
      </c>
      <c r="X1676" s="19">
        <v>7.8</v>
      </c>
      <c r="Y1676" s="15">
        <v>0.09</v>
      </c>
      <c r="Z1676" s="15">
        <v>7.0000000000000001E-3</v>
      </c>
      <c r="AA1676" s="15">
        <v>11.53</v>
      </c>
      <c r="AB1676" s="15"/>
      <c r="AC1676" s="15">
        <v>1.5</v>
      </c>
      <c r="AD1676" s="15">
        <v>0.18</v>
      </c>
      <c r="AE1676" s="15">
        <v>3.52</v>
      </c>
      <c r="AF1676" s="15">
        <v>1.7</v>
      </c>
      <c r="AG1676" s="15">
        <v>1.28</v>
      </c>
      <c r="AH1676" s="15">
        <v>0.13</v>
      </c>
      <c r="AI1676" s="15">
        <v>0.1</v>
      </c>
      <c r="AJ1676" s="15">
        <v>0.25</v>
      </c>
      <c r="AK1676" s="19">
        <v>44</v>
      </c>
      <c r="AL1676" s="15"/>
      <c r="AM1676" s="15"/>
      <c r="AN1676" s="15"/>
      <c r="AO1676" s="15"/>
      <c r="AP1676" s="27">
        <v>92.89</v>
      </c>
    </row>
    <row r="1677" spans="1:42" x14ac:dyDescent="0.25">
      <c r="A1677" s="3">
        <v>64</v>
      </c>
      <c r="B1677" s="11" t="s">
        <v>4537</v>
      </c>
      <c r="C1677" s="3">
        <v>6</v>
      </c>
      <c r="D1677" s="3" t="s">
        <v>302</v>
      </c>
      <c r="E1677" s="3">
        <v>104</v>
      </c>
      <c r="F1677" s="50">
        <v>140</v>
      </c>
      <c r="G1677" s="3"/>
      <c r="H1677" s="3">
        <f t="shared" si="1058"/>
        <v>36</v>
      </c>
      <c r="I1677" s="15">
        <v>0.68</v>
      </c>
      <c r="J1677" s="15">
        <v>17.260000000000002</v>
      </c>
      <c r="K1677" s="15">
        <v>65.319999999999993</v>
      </c>
      <c r="L1677" s="15">
        <v>13.08</v>
      </c>
      <c r="M1677" s="15">
        <v>0.92</v>
      </c>
      <c r="N1677" s="15">
        <v>97.26</v>
      </c>
      <c r="O1677" s="15">
        <v>0.74</v>
      </c>
      <c r="P1677" s="15">
        <v>2</v>
      </c>
      <c r="Q1677" s="15"/>
      <c r="R1677" s="23" t="s">
        <v>16</v>
      </c>
      <c r="S1677" s="19">
        <v>7.75</v>
      </c>
      <c r="T1677" s="19">
        <v>8.25</v>
      </c>
      <c r="U1677" s="19">
        <v>8.9499999999999993</v>
      </c>
      <c r="V1677" s="19">
        <v>6.7</v>
      </c>
      <c r="W1677" s="19">
        <v>7.2</v>
      </c>
      <c r="X1677" s="19">
        <v>8.6</v>
      </c>
      <c r="Y1677" s="15">
        <v>7.4999999999999997E-2</v>
      </c>
      <c r="Z1677" s="15">
        <v>2.3E-2</v>
      </c>
      <c r="AA1677" s="15">
        <v>3.19</v>
      </c>
      <c r="AB1677" s="15"/>
      <c r="AC1677" s="15">
        <v>4</v>
      </c>
      <c r="AD1677" s="15">
        <v>0.14000000000000001</v>
      </c>
      <c r="AE1677" s="15">
        <v>2.4</v>
      </c>
      <c r="AF1677" s="15">
        <v>1.2</v>
      </c>
      <c r="AG1677" s="15">
        <v>1</v>
      </c>
      <c r="AH1677" s="15">
        <v>0.05</v>
      </c>
      <c r="AI1677" s="15">
        <v>7.0000000000000007E-2</v>
      </c>
      <c r="AJ1677" s="15">
        <v>0.25</v>
      </c>
      <c r="AK1677" s="19">
        <v>8</v>
      </c>
      <c r="AL1677" s="15"/>
      <c r="AM1677" s="15"/>
      <c r="AN1677" s="15"/>
      <c r="AO1677" s="15"/>
      <c r="AP1677" s="27">
        <v>89.58</v>
      </c>
    </row>
    <row r="1678" spans="1:42" ht="15.6" x14ac:dyDescent="0.3">
      <c r="A1678" s="59">
        <f>A1672</f>
        <v>64</v>
      </c>
      <c r="B1678" s="60" t="str">
        <f>B1672</f>
        <v>PO</v>
      </c>
      <c r="C1678" s="61"/>
      <c r="D1678" s="61"/>
      <c r="E1678" s="61"/>
      <c r="F1678" s="62"/>
      <c r="G1678" s="61"/>
      <c r="H1678" s="61"/>
      <c r="I1678" s="63">
        <f>((I1672*$H1672)+(I1673*$H1673))/$F1673</f>
        <v>0.27923076923076923</v>
      </c>
      <c r="J1678" s="63">
        <f>((J1672*$H1672)+(J1673*$H1673))/$F1673</f>
        <v>4.266923076923077</v>
      </c>
      <c r="K1678" s="63">
        <f t="shared" ref="K1678:Q1678" si="1072">((K1672*$H1672)+(K1673*$H1673))/$F1673</f>
        <v>19.923846153846153</v>
      </c>
      <c r="L1678" s="63">
        <f t="shared" si="1072"/>
        <v>19.559230769230769</v>
      </c>
      <c r="M1678" s="63">
        <f t="shared" si="1072"/>
        <v>10.263076923076921</v>
      </c>
      <c r="N1678" s="63">
        <f t="shared" si="1072"/>
        <v>54.292307692307688</v>
      </c>
      <c r="O1678" s="63">
        <f t="shared" si="1072"/>
        <v>24.092307692307692</v>
      </c>
      <c r="P1678" s="63">
        <f t="shared" si="1072"/>
        <v>21.615384615384617</v>
      </c>
      <c r="Q1678" s="63">
        <f t="shared" si="1072"/>
        <v>0</v>
      </c>
      <c r="R1678" s="64" t="str">
        <f>R1672</f>
        <v>Fa</v>
      </c>
      <c r="S1678" s="65">
        <f t="shared" ref="S1678:X1678" si="1073">((S1672*$H1672)+(S1673*$H1673)+(S1674*$H1674))/$F1674</f>
        <v>6.7356060606060595</v>
      </c>
      <c r="T1678" s="65">
        <f t="shared" si="1073"/>
        <v>6.7340909090909093</v>
      </c>
      <c r="U1678" s="65">
        <f t="shared" si="1073"/>
        <v>7.1462121212121206</v>
      </c>
      <c r="V1678" s="65">
        <f t="shared" si="1073"/>
        <v>5.2598484848484848</v>
      </c>
      <c r="W1678" s="65">
        <f t="shared" si="1073"/>
        <v>5.827272727272728</v>
      </c>
      <c r="X1678" s="65">
        <f t="shared" si="1073"/>
        <v>5.5931818181818178</v>
      </c>
      <c r="Y1678" s="65">
        <f>((Y1672*$H1672)+(Y1673*$H1673)+(Y1674*$H1674))/$F1674</f>
        <v>0.46518181818181814</v>
      </c>
      <c r="Z1678" s="63">
        <f t="shared" ref="Z1678:AE1678" si="1074">((Z1672*$H1672)+(Z1673*$H1673))/$F1673</f>
        <v>0.10611538461538461</v>
      </c>
      <c r="AA1678" s="63">
        <f t="shared" si="1074"/>
        <v>7.8773076923076921</v>
      </c>
      <c r="AB1678" s="63">
        <f t="shared" si="1074"/>
        <v>1.7853846153846153</v>
      </c>
      <c r="AC1678" s="65">
        <f t="shared" ref="AC1678:AD1678" si="1075">((AC1672*$H1672)+(AC1673*$H1673)+(AC1674*$H1674))/$F1674</f>
        <v>1</v>
      </c>
      <c r="AD1678" s="65">
        <f t="shared" si="1075"/>
        <v>0.23878787878787877</v>
      </c>
      <c r="AE1678" s="63">
        <f t="shared" si="1074"/>
        <v>10.850000000000001</v>
      </c>
      <c r="AF1678" s="65">
        <f t="shared" ref="AF1678:AP1678" si="1076">((AF1672*$H1672)+(AF1673*$H1673)+(AF1674*$H1674))/$F1674</f>
        <v>5.624242424242424</v>
      </c>
      <c r="AG1678" s="65">
        <f t="shared" si="1076"/>
        <v>1.7333333333333334</v>
      </c>
      <c r="AH1678" s="65">
        <f t="shared" si="1076"/>
        <v>0.26060606060606067</v>
      </c>
      <c r="AI1678" s="65">
        <f t="shared" si="1076"/>
        <v>0.18666666666666668</v>
      </c>
      <c r="AJ1678" s="65">
        <f t="shared" si="1076"/>
        <v>2.75</v>
      </c>
      <c r="AK1678" s="65">
        <f t="shared" si="1076"/>
        <v>94.681818181818187</v>
      </c>
      <c r="AL1678" s="65">
        <f t="shared" si="1076"/>
        <v>0</v>
      </c>
      <c r="AM1678" s="65">
        <f t="shared" si="1076"/>
        <v>0</v>
      </c>
      <c r="AN1678" s="65">
        <f t="shared" si="1076"/>
        <v>0</v>
      </c>
      <c r="AO1678" s="65">
        <f t="shared" si="1076"/>
        <v>0</v>
      </c>
      <c r="AP1678" s="65">
        <f t="shared" si="1076"/>
        <v>74.241212121212129</v>
      </c>
    </row>
    <row r="1679" spans="1:42" x14ac:dyDescent="0.25">
      <c r="A1679" s="35">
        <v>67</v>
      </c>
      <c r="B1679" s="36" t="s">
        <v>4537</v>
      </c>
      <c r="C1679" s="35">
        <v>1</v>
      </c>
      <c r="D1679" s="35" t="s">
        <v>660</v>
      </c>
      <c r="E1679" s="35">
        <v>0</v>
      </c>
      <c r="F1679" s="51">
        <v>9</v>
      </c>
      <c r="G1679" s="35"/>
      <c r="H1679" s="35">
        <f t="shared" si="1058"/>
        <v>9</v>
      </c>
      <c r="I1679" s="37"/>
      <c r="J1679" s="37">
        <v>1.24</v>
      </c>
      <c r="K1679" s="37">
        <v>7.6</v>
      </c>
      <c r="L1679" s="37">
        <v>24.64</v>
      </c>
      <c r="M1679" s="37">
        <v>6.6</v>
      </c>
      <c r="N1679" s="37">
        <v>40.08</v>
      </c>
      <c r="O1679" s="37">
        <v>25.92</v>
      </c>
      <c r="P1679" s="37">
        <v>34</v>
      </c>
      <c r="Q1679" s="37">
        <v>0.6</v>
      </c>
      <c r="R1679" s="38" t="s">
        <v>1064</v>
      </c>
      <c r="S1679" s="39">
        <v>6.9</v>
      </c>
      <c r="T1679" s="39">
        <v>7.25</v>
      </c>
      <c r="U1679" s="39">
        <v>7.7</v>
      </c>
      <c r="V1679" s="39">
        <v>6.3</v>
      </c>
      <c r="W1679" s="39">
        <v>7.25</v>
      </c>
      <c r="X1679" s="39">
        <v>7.05</v>
      </c>
      <c r="Y1679" s="37">
        <v>1.155</v>
      </c>
      <c r="Z1679" s="37">
        <v>0.124</v>
      </c>
      <c r="AA1679" s="37">
        <v>9.26</v>
      </c>
      <c r="AB1679" s="37">
        <v>1.59</v>
      </c>
      <c r="AC1679" s="37"/>
      <c r="AD1679" s="37">
        <v>0.25</v>
      </c>
      <c r="AE1679" s="37">
        <v>14.11</v>
      </c>
      <c r="AF1679" s="37">
        <v>12</v>
      </c>
      <c r="AG1679" s="37">
        <v>1.65</v>
      </c>
      <c r="AH1679" s="37">
        <v>0.4</v>
      </c>
      <c r="AI1679" s="37">
        <v>0.4</v>
      </c>
      <c r="AJ1679" s="37"/>
      <c r="AK1679" s="39">
        <v>130</v>
      </c>
      <c r="AL1679" s="37"/>
      <c r="AM1679" s="37"/>
      <c r="AN1679" s="37"/>
      <c r="AO1679" s="37"/>
      <c r="AP1679" s="40">
        <v>100</v>
      </c>
    </row>
    <row r="1680" spans="1:42" x14ac:dyDescent="0.25">
      <c r="A1680" s="35">
        <v>67</v>
      </c>
      <c r="B1680" s="36" t="s">
        <v>4537</v>
      </c>
      <c r="C1680" s="35">
        <v>2</v>
      </c>
      <c r="D1680" s="35" t="s">
        <v>684</v>
      </c>
      <c r="E1680" s="35">
        <v>9</v>
      </c>
      <c r="F1680" s="51">
        <v>28</v>
      </c>
      <c r="G1680" s="35"/>
      <c r="H1680" s="35">
        <f t="shared" si="1058"/>
        <v>19</v>
      </c>
      <c r="I1680" s="37">
        <v>0.24</v>
      </c>
      <c r="J1680" s="37">
        <v>1.24</v>
      </c>
      <c r="K1680" s="37">
        <v>9.7200000000000006</v>
      </c>
      <c r="L1680" s="37">
        <v>37.68</v>
      </c>
      <c r="M1680" s="37">
        <v>7.96</v>
      </c>
      <c r="N1680" s="37">
        <v>56.84</v>
      </c>
      <c r="O1680" s="37">
        <v>23.16</v>
      </c>
      <c r="P1680" s="37">
        <v>20</v>
      </c>
      <c r="Q1680" s="37"/>
      <c r="R1680" s="38" t="s">
        <v>506</v>
      </c>
      <c r="S1680" s="39">
        <v>6.8</v>
      </c>
      <c r="T1680" s="39">
        <v>7.1</v>
      </c>
      <c r="U1680" s="39">
        <v>7.4</v>
      </c>
      <c r="V1680" s="39">
        <v>5.75</v>
      </c>
      <c r="W1680" s="39">
        <v>6.5</v>
      </c>
      <c r="X1680" s="39">
        <v>6.45</v>
      </c>
      <c r="Y1680" s="37">
        <v>0.40899999999999997</v>
      </c>
      <c r="Z1680" s="37">
        <v>3.6999999999999998E-2</v>
      </c>
      <c r="AA1680" s="37">
        <v>10.82</v>
      </c>
      <c r="AB1680" s="37">
        <v>1.56</v>
      </c>
      <c r="AC1680" s="37"/>
      <c r="AD1680" s="37">
        <v>0.17</v>
      </c>
      <c r="AE1680" s="37">
        <v>8.9499999999999993</v>
      </c>
      <c r="AF1680" s="37">
        <v>5.6</v>
      </c>
      <c r="AG1680" s="37">
        <v>1.28</v>
      </c>
      <c r="AH1680" s="37">
        <v>0.46</v>
      </c>
      <c r="AI1680" s="37">
        <v>0.25</v>
      </c>
      <c r="AJ1680" s="37">
        <v>1.75</v>
      </c>
      <c r="AK1680" s="39">
        <v>115</v>
      </c>
      <c r="AL1680" s="37"/>
      <c r="AM1680" s="37"/>
      <c r="AN1680" s="37"/>
      <c r="AO1680" s="37"/>
      <c r="AP1680" s="40">
        <v>80.400000000000006</v>
      </c>
    </row>
    <row r="1681" spans="1:42" x14ac:dyDescent="0.25">
      <c r="A1681" s="41">
        <v>67</v>
      </c>
      <c r="B1681" s="42" t="s">
        <v>4537</v>
      </c>
      <c r="C1681" s="41">
        <v>3</v>
      </c>
      <c r="D1681" s="41" t="s">
        <v>2157</v>
      </c>
      <c r="E1681" s="41">
        <v>28</v>
      </c>
      <c r="F1681" s="49">
        <v>40</v>
      </c>
      <c r="G1681" s="41"/>
      <c r="H1681" s="41">
        <f t="shared" si="1058"/>
        <v>12</v>
      </c>
      <c r="I1681" s="43">
        <v>0.06</v>
      </c>
      <c r="J1681" s="43">
        <v>0.94</v>
      </c>
      <c r="K1681" s="43">
        <v>8.74</v>
      </c>
      <c r="L1681" s="43">
        <v>60.1</v>
      </c>
      <c r="M1681" s="43">
        <v>15.34</v>
      </c>
      <c r="N1681" s="43">
        <v>85.18</v>
      </c>
      <c r="O1681" s="43">
        <v>8.82</v>
      </c>
      <c r="P1681" s="43">
        <v>6</v>
      </c>
      <c r="Q1681" s="43"/>
      <c r="R1681" s="44" t="s">
        <v>79</v>
      </c>
      <c r="S1681" s="45">
        <v>6.85</v>
      </c>
      <c r="T1681" s="45">
        <v>7.1</v>
      </c>
      <c r="U1681" s="45">
        <v>7.35</v>
      </c>
      <c r="V1681" s="45">
        <v>5.8</v>
      </c>
      <c r="W1681" s="45">
        <v>6.5</v>
      </c>
      <c r="X1681" s="45">
        <v>6.45</v>
      </c>
      <c r="Y1681" s="43">
        <v>0.25700000000000001</v>
      </c>
      <c r="Z1681" s="43">
        <v>3.2000000000000001E-2</v>
      </c>
      <c r="AA1681" s="43">
        <v>7.98</v>
      </c>
      <c r="AB1681" s="43">
        <v>1.56</v>
      </c>
      <c r="AC1681" s="43"/>
      <c r="AD1681" s="43">
        <v>0.12</v>
      </c>
      <c r="AE1681" s="43">
        <v>4.1500000000000004</v>
      </c>
      <c r="AF1681" s="43">
        <v>2.8</v>
      </c>
      <c r="AG1681" s="43">
        <v>0.88</v>
      </c>
      <c r="AH1681" s="43">
        <v>0.28000000000000003</v>
      </c>
      <c r="AI1681" s="43">
        <v>0.14000000000000001</v>
      </c>
      <c r="AJ1681" s="43"/>
      <c r="AK1681" s="45">
        <v>70</v>
      </c>
      <c r="AL1681" s="43"/>
      <c r="AM1681" s="43"/>
      <c r="AN1681" s="43"/>
      <c r="AO1681" s="43"/>
      <c r="AP1681" s="46">
        <v>100</v>
      </c>
    </row>
    <row r="1682" spans="1:42" x14ac:dyDescent="0.25">
      <c r="A1682" s="41">
        <v>67</v>
      </c>
      <c r="B1682" s="42" t="s">
        <v>4537</v>
      </c>
      <c r="C1682" s="41">
        <v>4</v>
      </c>
      <c r="D1682" s="41" t="s">
        <v>290</v>
      </c>
      <c r="E1682" s="41">
        <v>40</v>
      </c>
      <c r="F1682" s="49">
        <v>58</v>
      </c>
      <c r="G1682" s="41"/>
      <c r="H1682" s="41">
        <f t="shared" si="1058"/>
        <v>18</v>
      </c>
      <c r="I1682" s="43">
        <v>0.02</v>
      </c>
      <c r="J1682" s="43">
        <v>3.5</v>
      </c>
      <c r="K1682" s="43">
        <v>24.54</v>
      </c>
      <c r="L1682" s="43">
        <v>54.16</v>
      </c>
      <c r="M1682" s="43">
        <v>10.18</v>
      </c>
      <c r="N1682" s="43">
        <v>92.4</v>
      </c>
      <c r="O1682" s="43">
        <v>1.6</v>
      </c>
      <c r="P1682" s="43">
        <v>6</v>
      </c>
      <c r="Q1682" s="43"/>
      <c r="R1682" s="44" t="s">
        <v>16</v>
      </c>
      <c r="S1682" s="45">
        <v>6.85</v>
      </c>
      <c r="T1682" s="45">
        <v>7.1</v>
      </c>
      <c r="U1682" s="45">
        <v>7</v>
      </c>
      <c r="V1682" s="45">
        <v>5.85</v>
      </c>
      <c r="W1682" s="45">
        <v>6.5</v>
      </c>
      <c r="X1682" s="45">
        <v>6.45</v>
      </c>
      <c r="Y1682" s="43">
        <v>0.13800000000000001</v>
      </c>
      <c r="Z1682" s="43">
        <v>1.4999999999999999E-2</v>
      </c>
      <c r="AA1682" s="43">
        <v>8.9600000000000009</v>
      </c>
      <c r="AB1682" s="43">
        <v>1.51</v>
      </c>
      <c r="AC1682" s="43">
        <v>1</v>
      </c>
      <c r="AD1682" s="43">
        <v>0.1</v>
      </c>
      <c r="AE1682" s="43">
        <v>2.44</v>
      </c>
      <c r="AF1682" s="43">
        <v>1.3</v>
      </c>
      <c r="AG1682" s="43">
        <v>0.62</v>
      </c>
      <c r="AH1682" s="43">
        <v>0.2</v>
      </c>
      <c r="AI1682" s="43">
        <v>0.12</v>
      </c>
      <c r="AJ1682" s="43"/>
      <c r="AK1682" s="45">
        <v>86</v>
      </c>
      <c r="AL1682" s="43"/>
      <c r="AM1682" s="43"/>
      <c r="AN1682" s="43"/>
      <c r="AO1682" s="43"/>
      <c r="AP1682" s="46">
        <v>100</v>
      </c>
    </row>
    <row r="1683" spans="1:42" x14ac:dyDescent="0.25">
      <c r="A1683" s="3">
        <v>67</v>
      </c>
      <c r="B1683" s="11" t="s">
        <v>4537</v>
      </c>
      <c r="C1683" s="3">
        <v>5</v>
      </c>
      <c r="D1683" s="3" t="s">
        <v>302</v>
      </c>
      <c r="E1683" s="3">
        <v>58</v>
      </c>
      <c r="F1683" s="50">
        <v>58</v>
      </c>
      <c r="G1683" s="3"/>
      <c r="H1683" s="3">
        <f t="shared" si="1058"/>
        <v>0</v>
      </c>
      <c r="I1683" s="15">
        <v>0.04</v>
      </c>
      <c r="J1683" s="15">
        <v>2.8</v>
      </c>
      <c r="K1683" s="15">
        <v>27.24</v>
      </c>
      <c r="L1683" s="15">
        <v>51.16</v>
      </c>
      <c r="M1683" s="15">
        <v>8.4</v>
      </c>
      <c r="N1683" s="15">
        <v>89.64</v>
      </c>
      <c r="O1683" s="15">
        <v>4.3600000000000003</v>
      </c>
      <c r="P1683" s="15">
        <v>6</v>
      </c>
      <c r="Q1683" s="15"/>
      <c r="R1683" s="23" t="s">
        <v>16</v>
      </c>
      <c r="S1683" s="19">
        <v>6.5</v>
      </c>
      <c r="T1683" s="19">
        <v>7.2</v>
      </c>
      <c r="U1683" s="19">
        <v>7.15</v>
      </c>
      <c r="V1683" s="19">
        <v>6.65</v>
      </c>
      <c r="W1683" s="19">
        <v>6.4</v>
      </c>
      <c r="X1683" s="19">
        <v>6.5</v>
      </c>
      <c r="Y1683" s="15">
        <v>0.14499999999999999</v>
      </c>
      <c r="Z1683" s="15">
        <v>2.1000000000000001E-2</v>
      </c>
      <c r="AA1683" s="15">
        <v>6.9</v>
      </c>
      <c r="AB1683" s="15"/>
      <c r="AC1683" s="15"/>
      <c r="AD1683" s="15">
        <v>0.06</v>
      </c>
      <c r="AE1683" s="15">
        <v>1.57</v>
      </c>
      <c r="AF1683" s="15">
        <v>1.1000000000000001</v>
      </c>
      <c r="AG1683" s="15">
        <v>0.61</v>
      </c>
      <c r="AH1683" s="15">
        <v>0.2</v>
      </c>
      <c r="AI1683" s="15">
        <v>0.11</v>
      </c>
      <c r="AJ1683" s="15">
        <v>0.15</v>
      </c>
      <c r="AK1683" s="19">
        <v>28</v>
      </c>
      <c r="AL1683" s="15"/>
      <c r="AM1683" s="15"/>
      <c r="AN1683" s="15"/>
      <c r="AO1683" s="15"/>
      <c r="AP1683" s="27">
        <v>90.44</v>
      </c>
    </row>
    <row r="1684" spans="1:42" ht="15.6" x14ac:dyDescent="0.3">
      <c r="A1684" s="59">
        <f>A1679</f>
        <v>67</v>
      </c>
      <c r="B1684" s="60" t="str">
        <f>B1679</f>
        <v>PO</v>
      </c>
      <c r="C1684" s="61"/>
      <c r="D1684" s="61"/>
      <c r="E1684" s="61"/>
      <c r="F1684" s="62"/>
      <c r="G1684" s="61"/>
      <c r="H1684" s="61"/>
      <c r="I1684" s="63">
        <f>((I1679*$H1679)+(I1680*$H1680))/$F1680</f>
        <v>0.16285714285714284</v>
      </c>
      <c r="J1684" s="63">
        <f>((J1679*$H1679)+(J1680*$H1680))/$F1680</f>
        <v>1.24</v>
      </c>
      <c r="K1684" s="63">
        <f t="shared" ref="K1684:Q1684" si="1077">((K1679*$H1679)+(K1680*$H1680))/$F1680</f>
        <v>9.0385714285714283</v>
      </c>
      <c r="L1684" s="63">
        <f t="shared" si="1077"/>
        <v>33.488571428571426</v>
      </c>
      <c r="M1684" s="63">
        <f t="shared" si="1077"/>
        <v>7.5228571428571431</v>
      </c>
      <c r="N1684" s="63">
        <f t="shared" si="1077"/>
        <v>51.452857142857148</v>
      </c>
      <c r="O1684" s="63">
        <f t="shared" si="1077"/>
        <v>24.047142857142859</v>
      </c>
      <c r="P1684" s="63">
        <f t="shared" si="1077"/>
        <v>24.5</v>
      </c>
      <c r="Q1684" s="63">
        <f t="shared" si="1077"/>
        <v>0.19285714285714284</v>
      </c>
      <c r="R1684" s="64" t="str">
        <f>R1679</f>
        <v>FA</v>
      </c>
      <c r="S1684" s="65">
        <f t="shared" ref="S1684:X1684" si="1078">((S1679*$H1679)+(S1680*$H1680)+(S1681*$H1681)+(S1682*$H1682))/$F1682</f>
        <v>6.8413793103448279</v>
      </c>
      <c r="T1684" s="65">
        <f t="shared" si="1078"/>
        <v>7.123275862068966</v>
      </c>
      <c r="U1684" s="65">
        <f t="shared" si="1078"/>
        <v>7.3120689655172404</v>
      </c>
      <c r="V1684" s="65">
        <f t="shared" si="1078"/>
        <v>5.876724137931034</v>
      </c>
      <c r="W1684" s="65">
        <f t="shared" si="1078"/>
        <v>6.6163793103448274</v>
      </c>
      <c r="X1684" s="65">
        <f t="shared" si="1078"/>
        <v>6.5431034482758621</v>
      </c>
      <c r="Y1684" s="65">
        <f>((Y1679*$H1679)+(Y1680*$H1680)+(Y1681*$H1681)+(Y1682*$H1682))/$F1682</f>
        <v>0.40920689655172415</v>
      </c>
      <c r="Z1684" s="63">
        <f t="shared" ref="Z1684:AE1684" si="1079">((Z1679*$H1679)+(Z1680*$H1680))/$F1680</f>
        <v>6.4964285714285711E-2</v>
      </c>
      <c r="AA1684" s="63">
        <f t="shared" si="1079"/>
        <v>10.318571428571429</v>
      </c>
      <c r="AB1684" s="63">
        <f t="shared" si="1079"/>
        <v>1.5696428571428573</v>
      </c>
      <c r="AC1684" s="65">
        <f>AC1678</f>
        <v>1</v>
      </c>
      <c r="AD1684" s="65">
        <f t="shared" ref="AD1684" si="1080">((AD1679*$H1679)+(AD1680*$H1680)+(AD1681*$H1681)+(AD1682*$H1682))/$F1682</f>
        <v>0.1503448275862069</v>
      </c>
      <c r="AE1684" s="63">
        <f t="shared" si="1079"/>
        <v>10.608571428571427</v>
      </c>
      <c r="AF1684" s="65">
        <f t="shared" ref="AF1684:AP1684" si="1081">((AF1679*$H1679)+(AF1680*$H1680)+(AF1681*$H1681)+(AF1682*$H1682))/$F1682</f>
        <v>4.6793103448275861</v>
      </c>
      <c r="AG1684" s="65">
        <f t="shared" si="1081"/>
        <v>1.0498275862068966</v>
      </c>
      <c r="AH1684" s="65">
        <f t="shared" si="1081"/>
        <v>0.33275862068965517</v>
      </c>
      <c r="AI1684" s="65">
        <f t="shared" si="1081"/>
        <v>0.21017241379310345</v>
      </c>
      <c r="AJ1684" s="65">
        <f t="shared" si="1081"/>
        <v>0.57327586206896552</v>
      </c>
      <c r="AK1684" s="65">
        <f t="shared" si="1081"/>
        <v>99.017241379310349</v>
      </c>
      <c r="AL1684" s="65">
        <f t="shared" si="1081"/>
        <v>0</v>
      </c>
      <c r="AM1684" s="65">
        <f t="shared" si="1081"/>
        <v>0</v>
      </c>
      <c r="AN1684" s="65">
        <f t="shared" si="1081"/>
        <v>0</v>
      </c>
      <c r="AO1684" s="65">
        <f t="shared" si="1081"/>
        <v>0</v>
      </c>
      <c r="AP1684" s="65">
        <f t="shared" si="1081"/>
        <v>93.57931034482759</v>
      </c>
    </row>
    <row r="1685" spans="1:42" x14ac:dyDescent="0.25">
      <c r="A1685" s="29">
        <v>70</v>
      </c>
      <c r="B1685" s="30" t="s">
        <v>4537</v>
      </c>
      <c r="C1685" s="29">
        <v>1</v>
      </c>
      <c r="D1685" s="29" t="s">
        <v>660</v>
      </c>
      <c r="E1685" s="29">
        <v>0</v>
      </c>
      <c r="F1685" s="48">
        <v>7</v>
      </c>
      <c r="G1685" s="29"/>
      <c r="H1685" s="29">
        <f t="shared" si="1058"/>
        <v>7</v>
      </c>
      <c r="I1685" s="31">
        <v>11.8</v>
      </c>
      <c r="J1685" s="31">
        <v>52</v>
      </c>
      <c r="K1685" s="31">
        <v>24.71</v>
      </c>
      <c r="L1685" s="31">
        <v>7.26</v>
      </c>
      <c r="M1685" s="31">
        <v>0.42</v>
      </c>
      <c r="N1685" s="31">
        <v>96.19</v>
      </c>
      <c r="O1685" s="31">
        <v>1.29</v>
      </c>
      <c r="P1685" s="31">
        <v>2.52</v>
      </c>
      <c r="Q1685" s="31"/>
      <c r="R1685" s="32" t="s">
        <v>16</v>
      </c>
      <c r="S1685" s="33">
        <v>6.1</v>
      </c>
      <c r="T1685" s="33">
        <v>6.15</v>
      </c>
      <c r="U1685" s="33">
        <v>6.4</v>
      </c>
      <c r="V1685" s="33">
        <v>4.9000000000000004</v>
      </c>
      <c r="W1685" s="33">
        <v>5.35</v>
      </c>
      <c r="X1685" s="33">
        <v>6</v>
      </c>
      <c r="Y1685" s="31">
        <v>0.25</v>
      </c>
      <c r="Z1685" s="31">
        <v>3.5000000000000003E-2</v>
      </c>
      <c r="AA1685" s="31">
        <v>7.34</v>
      </c>
      <c r="AB1685" s="31"/>
      <c r="AC1685" s="31"/>
      <c r="AD1685" s="31">
        <v>0.06</v>
      </c>
      <c r="AE1685" s="31">
        <v>3.37</v>
      </c>
      <c r="AF1685" s="31">
        <v>1</v>
      </c>
      <c r="AG1685" s="31">
        <v>0.86</v>
      </c>
      <c r="AH1685" s="31">
        <v>0.23</v>
      </c>
      <c r="AI1685" s="31">
        <v>0.13</v>
      </c>
      <c r="AJ1685" s="31"/>
      <c r="AK1685" s="33">
        <v>27</v>
      </c>
      <c r="AL1685" s="31"/>
      <c r="AM1685" s="31"/>
      <c r="AN1685" s="31"/>
      <c r="AO1685" s="31"/>
      <c r="AP1685" s="34">
        <v>1</v>
      </c>
    </row>
    <row r="1686" spans="1:42" x14ac:dyDescent="0.25">
      <c r="A1686" s="29">
        <v>70</v>
      </c>
      <c r="B1686" s="30" t="s">
        <v>4537</v>
      </c>
      <c r="C1686" s="29">
        <v>2</v>
      </c>
      <c r="D1686" s="29" t="s">
        <v>684</v>
      </c>
      <c r="E1686" s="29">
        <v>7</v>
      </c>
      <c r="F1686" s="48">
        <v>28</v>
      </c>
      <c r="G1686" s="29"/>
      <c r="H1686" s="29">
        <f t="shared" si="1058"/>
        <v>21</v>
      </c>
      <c r="I1686" s="31">
        <v>7.4</v>
      </c>
      <c r="J1686" s="31">
        <v>32.380000000000003</v>
      </c>
      <c r="K1686" s="31">
        <v>28.72</v>
      </c>
      <c r="L1686" s="31">
        <v>24.06</v>
      </c>
      <c r="M1686" s="31">
        <v>1.35</v>
      </c>
      <c r="N1686" s="31">
        <v>93.91</v>
      </c>
      <c r="O1686" s="31">
        <v>2.29</v>
      </c>
      <c r="P1686" s="31">
        <v>3.8</v>
      </c>
      <c r="Q1686" s="31"/>
      <c r="R1686" s="32" t="s">
        <v>16</v>
      </c>
      <c r="S1686" s="33">
        <v>5.25</v>
      </c>
      <c r="T1686" s="33">
        <v>5.5</v>
      </c>
      <c r="U1686" s="33">
        <v>6.05</v>
      </c>
      <c r="V1686" s="33">
        <v>4</v>
      </c>
      <c r="W1686" s="33">
        <v>4.9000000000000004</v>
      </c>
      <c r="X1686" s="33">
        <v>5.5</v>
      </c>
      <c r="Y1686" s="31">
        <v>0.2</v>
      </c>
      <c r="Z1686" s="31">
        <v>2.3E-2</v>
      </c>
      <c r="AA1686" s="31">
        <v>8.57</v>
      </c>
      <c r="AB1686" s="31"/>
      <c r="AC1686" s="31"/>
      <c r="AD1686" s="31">
        <v>0.03</v>
      </c>
      <c r="AE1686" s="31">
        <v>2.7</v>
      </c>
      <c r="AF1686" s="31">
        <v>1.3</v>
      </c>
      <c r="AG1686" s="31">
        <v>0.79</v>
      </c>
      <c r="AH1686" s="31">
        <v>0.15</v>
      </c>
      <c r="AI1686" s="31">
        <v>0.08</v>
      </c>
      <c r="AJ1686" s="31"/>
      <c r="AK1686" s="33">
        <v>61</v>
      </c>
      <c r="AL1686" s="31"/>
      <c r="AM1686" s="31"/>
      <c r="AN1686" s="31"/>
      <c r="AO1686" s="31"/>
      <c r="AP1686" s="34">
        <v>1</v>
      </c>
    </row>
    <row r="1687" spans="1:42" x14ac:dyDescent="0.25">
      <c r="A1687" s="41">
        <v>70</v>
      </c>
      <c r="B1687" s="42" t="s">
        <v>4537</v>
      </c>
      <c r="C1687" s="41">
        <v>3</v>
      </c>
      <c r="D1687" s="41" t="s">
        <v>2157</v>
      </c>
      <c r="E1687" s="41">
        <v>28</v>
      </c>
      <c r="F1687" s="49">
        <v>58</v>
      </c>
      <c r="G1687" s="41"/>
      <c r="H1687" s="41">
        <f t="shared" si="1058"/>
        <v>30</v>
      </c>
      <c r="I1687" s="43">
        <v>10.53</v>
      </c>
      <c r="J1687" s="43">
        <v>37.11</v>
      </c>
      <c r="K1687" s="43">
        <v>25.67</v>
      </c>
      <c r="L1687" s="43">
        <v>19.22</v>
      </c>
      <c r="M1687" s="43">
        <v>0.5</v>
      </c>
      <c r="N1687" s="43">
        <v>93.03</v>
      </c>
      <c r="O1687" s="43">
        <v>2.71</v>
      </c>
      <c r="P1687" s="43">
        <v>4.21</v>
      </c>
      <c r="Q1687" s="43"/>
      <c r="R1687" s="44" t="s">
        <v>16</v>
      </c>
      <c r="S1687" s="45">
        <v>5.15</v>
      </c>
      <c r="T1687" s="45">
        <v>5.35</v>
      </c>
      <c r="U1687" s="45">
        <v>6</v>
      </c>
      <c r="V1687" s="45">
        <v>3.85</v>
      </c>
      <c r="W1687" s="45">
        <v>4.3</v>
      </c>
      <c r="X1687" s="45">
        <v>5.0999999999999996</v>
      </c>
      <c r="Y1687" s="43">
        <v>0.14000000000000001</v>
      </c>
      <c r="Z1687" s="43">
        <v>2.3E-2</v>
      </c>
      <c r="AA1687" s="43">
        <v>6.09</v>
      </c>
      <c r="AB1687" s="43"/>
      <c r="AC1687" s="43">
        <v>0.5</v>
      </c>
      <c r="AD1687" s="43">
        <v>0.05</v>
      </c>
      <c r="AE1687" s="43">
        <v>4</v>
      </c>
      <c r="AF1687" s="43">
        <v>1</v>
      </c>
      <c r="AG1687" s="43">
        <v>0.15</v>
      </c>
      <c r="AH1687" s="43">
        <v>7.0000000000000007E-2</v>
      </c>
      <c r="AI1687" s="43">
        <v>7.0000000000000007E-2</v>
      </c>
      <c r="AJ1687" s="43">
        <v>0.5</v>
      </c>
      <c r="AK1687" s="45">
        <v>33</v>
      </c>
      <c r="AL1687" s="43"/>
      <c r="AM1687" s="43"/>
      <c r="AN1687" s="43"/>
      <c r="AO1687" s="43"/>
      <c r="AP1687" s="46">
        <v>87.5</v>
      </c>
    </row>
    <row r="1688" spans="1:42" x14ac:dyDescent="0.25">
      <c r="A1688" s="3">
        <v>70</v>
      </c>
      <c r="B1688" s="11" t="s">
        <v>4537</v>
      </c>
      <c r="C1688" s="3">
        <v>4</v>
      </c>
      <c r="D1688" s="3" t="s">
        <v>290</v>
      </c>
      <c r="E1688" s="3">
        <v>58</v>
      </c>
      <c r="F1688" s="50">
        <v>73</v>
      </c>
      <c r="G1688" s="3"/>
      <c r="H1688" s="3">
        <f t="shared" si="1058"/>
        <v>15</v>
      </c>
      <c r="I1688" s="15">
        <v>14.82</v>
      </c>
      <c r="J1688" s="15">
        <v>39.85</v>
      </c>
      <c r="K1688" s="15">
        <v>20.41</v>
      </c>
      <c r="L1688" s="15">
        <v>16.38</v>
      </c>
      <c r="M1688" s="15">
        <v>0.45</v>
      </c>
      <c r="N1688" s="15">
        <v>91.91</v>
      </c>
      <c r="O1688" s="15">
        <v>3.1</v>
      </c>
      <c r="P1688" s="15">
        <v>4.99</v>
      </c>
      <c r="Q1688" s="15"/>
      <c r="R1688" s="23" t="s">
        <v>16</v>
      </c>
      <c r="S1688" s="19">
        <v>5</v>
      </c>
      <c r="T1688" s="19">
        <v>5.35</v>
      </c>
      <c r="U1688" s="19">
        <v>6.15</v>
      </c>
      <c r="V1688" s="19">
        <v>3.75</v>
      </c>
      <c r="W1688" s="19">
        <v>4.4000000000000004</v>
      </c>
      <c r="X1688" s="19">
        <v>5.0999999999999996</v>
      </c>
      <c r="Y1688" s="15">
        <v>0.13</v>
      </c>
      <c r="Z1688" s="15">
        <v>2.5999999999999999E-2</v>
      </c>
      <c r="AA1688" s="15">
        <v>4.96</v>
      </c>
      <c r="AB1688" s="15">
        <v>1.73</v>
      </c>
      <c r="AC1688" s="15"/>
      <c r="AD1688" s="15">
        <v>0.04</v>
      </c>
      <c r="AE1688" s="15">
        <v>3.2</v>
      </c>
      <c r="AF1688" s="15">
        <v>1</v>
      </c>
      <c r="AG1688" s="15">
        <v>0.93</v>
      </c>
      <c r="AH1688" s="15">
        <v>0.13</v>
      </c>
      <c r="AI1688" s="15">
        <v>0.1</v>
      </c>
      <c r="AJ1688" s="15">
        <v>0.5</v>
      </c>
      <c r="AK1688" s="19">
        <v>61</v>
      </c>
      <c r="AL1688" s="15"/>
      <c r="AM1688" s="15"/>
      <c r="AN1688" s="15"/>
      <c r="AO1688" s="15"/>
      <c r="AP1688" s="27">
        <v>84.3</v>
      </c>
    </row>
    <row r="1689" spans="1:42" x14ac:dyDescent="0.25">
      <c r="A1689" s="3">
        <v>70</v>
      </c>
      <c r="B1689" s="11" t="s">
        <v>4537</v>
      </c>
      <c r="C1689" s="3">
        <v>5</v>
      </c>
      <c r="D1689" s="3" t="s">
        <v>302</v>
      </c>
      <c r="E1689" s="3">
        <v>73</v>
      </c>
      <c r="F1689" s="50">
        <v>120</v>
      </c>
      <c r="G1689" s="3"/>
      <c r="H1689" s="3">
        <f t="shared" si="1058"/>
        <v>47</v>
      </c>
      <c r="I1689" s="15">
        <v>8.5</v>
      </c>
      <c r="J1689" s="15">
        <v>34.56</v>
      </c>
      <c r="K1689" s="15">
        <v>23.7</v>
      </c>
      <c r="L1689" s="15">
        <v>23.03</v>
      </c>
      <c r="M1689" s="15">
        <v>1.03</v>
      </c>
      <c r="N1689" s="15">
        <v>90.82</v>
      </c>
      <c r="O1689" s="15">
        <v>3.38</v>
      </c>
      <c r="P1689" s="15">
        <v>5.8</v>
      </c>
      <c r="Q1689" s="15"/>
      <c r="R1689" s="23" t="s">
        <v>16</v>
      </c>
      <c r="S1689" s="19">
        <v>4.95</v>
      </c>
      <c r="T1689" s="19">
        <v>5.3</v>
      </c>
      <c r="U1689" s="19">
        <v>5.5</v>
      </c>
      <c r="V1689" s="19">
        <v>3.8</v>
      </c>
      <c r="W1689" s="19">
        <v>4.7</v>
      </c>
      <c r="X1689" s="19">
        <v>5</v>
      </c>
      <c r="Y1689" s="15">
        <v>0.09</v>
      </c>
      <c r="Z1689" s="15">
        <v>2.9000000000000001E-2</v>
      </c>
      <c r="AA1689" s="15">
        <v>3.36</v>
      </c>
      <c r="AB1689" s="15">
        <v>1.78</v>
      </c>
      <c r="AC1689" s="15">
        <v>0.5</v>
      </c>
      <c r="AD1689" s="15">
        <v>0.04</v>
      </c>
      <c r="AE1689" s="15">
        <v>3.5</v>
      </c>
      <c r="AF1689" s="15">
        <v>1.2</v>
      </c>
      <c r="AG1689" s="15">
        <v>0.87</v>
      </c>
      <c r="AH1689" s="15">
        <v>0.14000000000000001</v>
      </c>
      <c r="AI1689" s="15">
        <v>0.11</v>
      </c>
      <c r="AJ1689" s="15">
        <v>0.5</v>
      </c>
      <c r="AK1689" s="19">
        <v>46</v>
      </c>
      <c r="AL1689" s="15"/>
      <c r="AM1689" s="15"/>
      <c r="AN1689" s="15"/>
      <c r="AO1689" s="15"/>
      <c r="AP1689" s="27">
        <v>85.71</v>
      </c>
    </row>
    <row r="1690" spans="1:42" x14ac:dyDescent="0.25">
      <c r="A1690" s="3">
        <v>70</v>
      </c>
      <c r="B1690" s="11" t="s">
        <v>4537</v>
      </c>
      <c r="C1690" s="3">
        <v>6</v>
      </c>
      <c r="D1690" s="3" t="s">
        <v>477</v>
      </c>
      <c r="E1690" s="3">
        <v>120</v>
      </c>
      <c r="F1690" s="50">
        <v>120</v>
      </c>
      <c r="G1690" s="3"/>
      <c r="H1690" s="3">
        <f t="shared" si="1058"/>
        <v>0</v>
      </c>
      <c r="I1690" s="15">
        <v>27.96</v>
      </c>
      <c r="J1690" s="15">
        <v>42.15</v>
      </c>
      <c r="K1690" s="15">
        <v>18.170000000000002</v>
      </c>
      <c r="L1690" s="15">
        <v>8.58</v>
      </c>
      <c r="M1690" s="15">
        <v>0.25</v>
      </c>
      <c r="N1690" s="15">
        <v>97.11</v>
      </c>
      <c r="O1690" s="15">
        <v>0.8</v>
      </c>
      <c r="P1690" s="15">
        <v>2.09</v>
      </c>
      <c r="Q1690" s="15"/>
      <c r="R1690" s="23" t="s">
        <v>16</v>
      </c>
      <c r="S1690" s="19">
        <v>4.8499999999999996</v>
      </c>
      <c r="T1690" s="19">
        <v>5.3</v>
      </c>
      <c r="U1690" s="19">
        <v>5.75</v>
      </c>
      <c r="V1690" s="19">
        <v>4</v>
      </c>
      <c r="W1690" s="19">
        <v>4.9000000000000004</v>
      </c>
      <c r="X1690" s="19">
        <v>5.35</v>
      </c>
      <c r="Y1690" s="15">
        <v>0.06</v>
      </c>
      <c r="Z1690" s="15">
        <v>1.7999999999999999E-2</v>
      </c>
      <c r="AA1690" s="15">
        <v>3.62</v>
      </c>
      <c r="AB1690" s="15"/>
      <c r="AC1690" s="15"/>
      <c r="AD1690" s="15">
        <v>0.06</v>
      </c>
      <c r="AE1690" s="15">
        <v>2.7</v>
      </c>
      <c r="AF1690" s="15">
        <v>0.75</v>
      </c>
      <c r="AG1690" s="15">
        <v>1.33</v>
      </c>
      <c r="AH1690" s="15">
        <v>0.04</v>
      </c>
      <c r="AI1690" s="15">
        <v>0.04</v>
      </c>
      <c r="AJ1690" s="15">
        <v>0.3</v>
      </c>
      <c r="AK1690" s="19">
        <v>51</v>
      </c>
      <c r="AL1690" s="15"/>
      <c r="AM1690" s="15"/>
      <c r="AN1690" s="15"/>
      <c r="AO1690" s="15"/>
      <c r="AP1690" s="27">
        <v>88.88</v>
      </c>
    </row>
    <row r="1691" spans="1:42" ht="15.6" x14ac:dyDescent="0.3">
      <c r="A1691" s="59">
        <f>A1685</f>
        <v>70</v>
      </c>
      <c r="B1691" s="60" t="str">
        <f>B1685</f>
        <v>PO</v>
      </c>
      <c r="C1691" s="61"/>
      <c r="D1691" s="61"/>
      <c r="E1691" s="61"/>
      <c r="F1691" s="62"/>
      <c r="G1691" s="61"/>
      <c r="H1691" s="61"/>
      <c r="I1691" s="63">
        <f>((I1685*$H1685)+(I1686*$H1686))/$F1686</f>
        <v>8.5</v>
      </c>
      <c r="J1691" s="63">
        <f>((J1685*$H1685)+(J1686*$H1686))/$F1686</f>
        <v>37.285000000000004</v>
      </c>
      <c r="K1691" s="63">
        <f t="shared" ref="K1691:Q1691" si="1082">((K1685*$H1685)+(K1686*$H1686))/$F1686</f>
        <v>27.717500000000001</v>
      </c>
      <c r="L1691" s="63">
        <f t="shared" si="1082"/>
        <v>19.860000000000003</v>
      </c>
      <c r="M1691" s="63">
        <f t="shared" si="1082"/>
        <v>1.1175000000000002</v>
      </c>
      <c r="N1691" s="63">
        <f t="shared" si="1082"/>
        <v>94.47999999999999</v>
      </c>
      <c r="O1691" s="63">
        <f t="shared" si="1082"/>
        <v>2.04</v>
      </c>
      <c r="P1691" s="63">
        <f t="shared" si="1082"/>
        <v>3.48</v>
      </c>
      <c r="Q1691" s="63">
        <f t="shared" si="1082"/>
        <v>0</v>
      </c>
      <c r="R1691" s="64" t="str">
        <f>R1685</f>
        <v>a</v>
      </c>
      <c r="S1691" s="65">
        <f t="shared" ref="S1691:X1691" si="1083">((S1685*$H1685)+(S1686*$H1686)+(S1687*$H1687))/$F1687</f>
        <v>5.3008620689655173</v>
      </c>
      <c r="T1691" s="65">
        <f t="shared" si="1083"/>
        <v>5.5008620689655174</v>
      </c>
      <c r="U1691" s="65">
        <f t="shared" si="1083"/>
        <v>6.0663793103448276</v>
      </c>
      <c r="V1691" s="65">
        <f t="shared" si="1083"/>
        <v>4.0310344827586206</v>
      </c>
      <c r="W1691" s="65">
        <f t="shared" si="1083"/>
        <v>4.6439655172413801</v>
      </c>
      <c r="X1691" s="65">
        <f t="shared" si="1083"/>
        <v>5.3534482758620694</v>
      </c>
      <c r="Y1691" s="65">
        <f>((Y1685*$H1685)+(Y1686*$H1686)+(Y1687*$H1687))/$F1687</f>
        <v>0.17500000000000002</v>
      </c>
      <c r="Z1691" s="63">
        <f t="shared" ref="Z1691:AE1691" si="1084">((Z1685*$H1685)+(Z1686*$H1686))/$F1686</f>
        <v>2.5999999999999999E-2</v>
      </c>
      <c r="AA1691" s="63">
        <f t="shared" si="1084"/>
        <v>8.2624999999999993</v>
      </c>
      <c r="AB1691" s="63">
        <f t="shared" si="1084"/>
        <v>0</v>
      </c>
      <c r="AC1691" s="65">
        <f t="shared" ref="AC1691:AD1691" si="1085">((AC1685*$H1685)+(AC1686*$H1686)+(AC1687*$H1687))/$F1687</f>
        <v>0.25862068965517243</v>
      </c>
      <c r="AD1691" s="65">
        <f t="shared" si="1085"/>
        <v>4.3965517241379308E-2</v>
      </c>
      <c r="AE1691" s="63">
        <f t="shared" si="1084"/>
        <v>2.8675000000000002</v>
      </c>
      <c r="AF1691" s="65">
        <f t="shared" ref="AF1691:AP1691" si="1086">((AF1685*$H1685)+(AF1686*$H1686)+(AF1687*$H1687))/$F1687</f>
        <v>1.1086206896551725</v>
      </c>
      <c r="AG1691" s="65">
        <f t="shared" si="1086"/>
        <v>0.46741379310344827</v>
      </c>
      <c r="AH1691" s="65">
        <f t="shared" si="1086"/>
        <v>0.11827586206896551</v>
      </c>
      <c r="AI1691" s="65">
        <f t="shared" si="1086"/>
        <v>8.0862068965517231E-2</v>
      </c>
      <c r="AJ1691" s="65">
        <f t="shared" si="1086"/>
        <v>0.25862068965517243</v>
      </c>
      <c r="AK1691" s="65">
        <f t="shared" si="1086"/>
        <v>42.413793103448278</v>
      </c>
      <c r="AL1691" s="65">
        <f t="shared" si="1086"/>
        <v>0</v>
      </c>
      <c r="AM1691" s="65">
        <f t="shared" si="1086"/>
        <v>0</v>
      </c>
      <c r="AN1691" s="65">
        <f t="shared" si="1086"/>
        <v>0</v>
      </c>
      <c r="AO1691" s="65">
        <f t="shared" si="1086"/>
        <v>0</v>
      </c>
      <c r="AP1691" s="65">
        <f t="shared" si="1086"/>
        <v>45.741379310344826</v>
      </c>
    </row>
    <row r="1692" spans="1:42" x14ac:dyDescent="0.25">
      <c r="A1692" s="35">
        <v>72</v>
      </c>
      <c r="B1692" s="36" t="s">
        <v>4537</v>
      </c>
      <c r="C1692" s="35">
        <v>1</v>
      </c>
      <c r="D1692" s="35" t="s">
        <v>6</v>
      </c>
      <c r="E1692" s="35">
        <v>0</v>
      </c>
      <c r="F1692" s="51">
        <v>21</v>
      </c>
      <c r="G1692" s="35"/>
      <c r="H1692" s="35">
        <f t="shared" si="1058"/>
        <v>21</v>
      </c>
      <c r="I1692" s="37">
        <v>0.12</v>
      </c>
      <c r="J1692" s="37">
        <v>0.62</v>
      </c>
      <c r="K1692" s="37">
        <v>1</v>
      </c>
      <c r="L1692" s="37">
        <v>1.4</v>
      </c>
      <c r="M1692" s="37">
        <v>1.08</v>
      </c>
      <c r="N1692" s="37">
        <v>4.22</v>
      </c>
      <c r="O1692" s="37">
        <v>30.56</v>
      </c>
      <c r="P1692" s="37">
        <v>65.2</v>
      </c>
      <c r="Q1692" s="37"/>
      <c r="R1692" s="38" t="s">
        <v>6</v>
      </c>
      <c r="S1692" s="39">
        <v>4.8499999999999996</v>
      </c>
      <c r="T1692" s="39">
        <v>5.85</v>
      </c>
      <c r="U1692" s="39">
        <v>5.95</v>
      </c>
      <c r="V1692" s="39">
        <v>4.6500000000000004</v>
      </c>
      <c r="W1692" s="39">
        <v>5</v>
      </c>
      <c r="X1692" s="39">
        <v>5.4</v>
      </c>
      <c r="Y1692" s="37">
        <v>2.218</v>
      </c>
      <c r="Z1692" s="37">
        <v>0.247</v>
      </c>
      <c r="AA1692" s="37">
        <v>8.9499999999999993</v>
      </c>
      <c r="AB1692" s="37">
        <v>1.3</v>
      </c>
      <c r="AC1692" s="37">
        <v>2.5</v>
      </c>
      <c r="AD1692" s="37">
        <v>0.15</v>
      </c>
      <c r="AE1692" s="37">
        <v>25</v>
      </c>
      <c r="AF1692" s="37">
        <v>16.2</v>
      </c>
      <c r="AG1692" s="37">
        <v>1.63</v>
      </c>
      <c r="AH1692" s="37">
        <v>0.22</v>
      </c>
      <c r="AI1692" s="37">
        <v>0.35</v>
      </c>
      <c r="AJ1692" s="37">
        <v>6.5</v>
      </c>
      <c r="AK1692" s="39">
        <v>66</v>
      </c>
      <c r="AL1692" s="37"/>
      <c r="AM1692" s="37"/>
      <c r="AN1692" s="37"/>
      <c r="AO1692" s="37"/>
      <c r="AP1692" s="40">
        <v>74</v>
      </c>
    </row>
    <row r="1693" spans="1:42" x14ac:dyDescent="0.25">
      <c r="A1693" s="41">
        <v>72</v>
      </c>
      <c r="B1693" s="42" t="s">
        <v>4537</v>
      </c>
      <c r="C1693" s="41">
        <v>2</v>
      </c>
      <c r="D1693" s="41" t="s">
        <v>684</v>
      </c>
      <c r="E1693" s="41">
        <v>21</v>
      </c>
      <c r="F1693" s="49">
        <v>48</v>
      </c>
      <c r="G1693" s="41"/>
      <c r="H1693" s="41">
        <f t="shared" si="1058"/>
        <v>27</v>
      </c>
      <c r="I1693" s="43"/>
      <c r="J1693" s="43">
        <v>0.18</v>
      </c>
      <c r="K1693" s="43">
        <v>0.68</v>
      </c>
      <c r="L1693" s="43">
        <v>1.1599999999999999</v>
      </c>
      <c r="M1693" s="43">
        <v>0.8</v>
      </c>
      <c r="N1693" s="43">
        <v>2.82</v>
      </c>
      <c r="O1693" s="43">
        <v>29.98</v>
      </c>
      <c r="P1693" s="43">
        <v>67.2</v>
      </c>
      <c r="Q1693" s="43"/>
      <c r="R1693" s="44" t="s">
        <v>6</v>
      </c>
      <c r="S1693" s="45">
        <v>4.8499999999999996</v>
      </c>
      <c r="T1693" s="45">
        <v>5.9</v>
      </c>
      <c r="U1693" s="45">
        <v>5.9</v>
      </c>
      <c r="V1693" s="45">
        <v>4.1500000000000004</v>
      </c>
      <c r="W1693" s="45">
        <v>4.45</v>
      </c>
      <c r="X1693" s="45">
        <v>4.9000000000000004</v>
      </c>
      <c r="Y1693" s="43">
        <v>0.87</v>
      </c>
      <c r="Z1693" s="43">
        <v>0.155</v>
      </c>
      <c r="AA1693" s="43">
        <v>5.59</v>
      </c>
      <c r="AB1693" s="43">
        <v>1.78</v>
      </c>
      <c r="AC1693" s="43">
        <v>1</v>
      </c>
      <c r="AD1693" s="43">
        <v>7.0000000000000007E-2</v>
      </c>
      <c r="AE1693" s="43">
        <v>22</v>
      </c>
      <c r="AF1693" s="43">
        <v>12.7</v>
      </c>
      <c r="AG1693" s="43">
        <v>2.15</v>
      </c>
      <c r="AH1693" s="43">
        <v>0.25</v>
      </c>
      <c r="AI1693" s="43">
        <v>0.34</v>
      </c>
      <c r="AJ1693" s="43">
        <v>6</v>
      </c>
      <c r="AK1693" s="45">
        <v>71</v>
      </c>
      <c r="AL1693" s="43"/>
      <c r="AM1693" s="43"/>
      <c r="AN1693" s="43"/>
      <c r="AO1693" s="43"/>
      <c r="AP1693" s="46">
        <v>72.72</v>
      </c>
    </row>
    <row r="1694" spans="1:42" x14ac:dyDescent="0.25">
      <c r="A1694" s="41">
        <v>72</v>
      </c>
      <c r="B1694" s="42" t="s">
        <v>4537</v>
      </c>
      <c r="C1694" s="41">
        <v>3</v>
      </c>
      <c r="D1694" s="41" t="s">
        <v>980</v>
      </c>
      <c r="E1694" s="41">
        <v>48</v>
      </c>
      <c r="F1694" s="49">
        <v>64</v>
      </c>
      <c r="G1694" s="41"/>
      <c r="H1694" s="41">
        <f t="shared" si="1058"/>
        <v>16</v>
      </c>
      <c r="I1694" s="43">
        <v>0.02</v>
      </c>
      <c r="J1694" s="43">
        <v>0.42</v>
      </c>
      <c r="K1694" s="43">
        <v>1.2</v>
      </c>
      <c r="L1694" s="43">
        <v>1.3</v>
      </c>
      <c r="M1694" s="43">
        <v>1.5</v>
      </c>
      <c r="N1694" s="43">
        <v>4.4400000000000004</v>
      </c>
      <c r="O1694" s="43">
        <v>18.36</v>
      </c>
      <c r="P1694" s="43">
        <v>77.2</v>
      </c>
      <c r="Q1694" s="43"/>
      <c r="R1694" s="44" t="s">
        <v>6</v>
      </c>
      <c r="S1694" s="45">
        <v>5.75</v>
      </c>
      <c r="T1694" s="45">
        <v>6</v>
      </c>
      <c r="U1694" s="45">
        <v>6</v>
      </c>
      <c r="V1694" s="45">
        <v>4.0999999999999996</v>
      </c>
      <c r="W1694" s="45">
        <v>4.7</v>
      </c>
      <c r="X1694" s="45">
        <v>5.0999999999999996</v>
      </c>
      <c r="Y1694" s="43">
        <v>0.51</v>
      </c>
      <c r="Z1694" s="43">
        <v>0.105</v>
      </c>
      <c r="AA1694" s="43">
        <v>4.8499999999999996</v>
      </c>
      <c r="AB1694" s="43">
        <v>1.87</v>
      </c>
      <c r="AC1694" s="43">
        <v>2</v>
      </c>
      <c r="AD1694" s="43">
        <v>0.1</v>
      </c>
      <c r="AE1694" s="43">
        <v>22.2</v>
      </c>
      <c r="AF1694" s="43">
        <v>15.5</v>
      </c>
      <c r="AG1694" s="43">
        <v>1.2</v>
      </c>
      <c r="AH1694" s="43">
        <v>0.53</v>
      </c>
      <c r="AI1694" s="43">
        <v>0.26</v>
      </c>
      <c r="AJ1694" s="43">
        <v>4.5999999999999996</v>
      </c>
      <c r="AK1694" s="45">
        <v>58</v>
      </c>
      <c r="AL1694" s="43"/>
      <c r="AM1694" s="43"/>
      <c r="AN1694" s="43"/>
      <c r="AO1694" s="43"/>
      <c r="AP1694" s="46">
        <v>79.28</v>
      </c>
    </row>
    <row r="1695" spans="1:42" x14ac:dyDescent="0.25">
      <c r="A1695" s="3">
        <v>72</v>
      </c>
      <c r="B1695" s="11" t="s">
        <v>4537</v>
      </c>
      <c r="C1695" s="3">
        <v>4</v>
      </c>
      <c r="D1695" s="3" t="s">
        <v>763</v>
      </c>
      <c r="E1695" s="3">
        <v>64</v>
      </c>
      <c r="F1695" s="50">
        <v>93</v>
      </c>
      <c r="G1695" s="3"/>
      <c r="H1695" s="3">
        <f t="shared" si="1058"/>
        <v>29</v>
      </c>
      <c r="I1695" s="15">
        <v>1.22</v>
      </c>
      <c r="J1695" s="15">
        <v>3.9</v>
      </c>
      <c r="K1695" s="15">
        <v>6.54</v>
      </c>
      <c r="L1695" s="15">
        <v>5.72</v>
      </c>
      <c r="M1695" s="15">
        <v>0</v>
      </c>
      <c r="N1695" s="15">
        <v>17.38</v>
      </c>
      <c r="O1695" s="15">
        <v>37.42</v>
      </c>
      <c r="P1695" s="15">
        <v>45.2</v>
      </c>
      <c r="Q1695" s="15"/>
      <c r="R1695" s="23" t="s">
        <v>6</v>
      </c>
      <c r="S1695" s="19">
        <v>5.4</v>
      </c>
      <c r="T1695" s="19">
        <v>6.15</v>
      </c>
      <c r="U1695" s="19">
        <v>6.15</v>
      </c>
      <c r="V1695" s="19">
        <v>4.2</v>
      </c>
      <c r="W1695" s="19">
        <v>5.15</v>
      </c>
      <c r="X1695" s="19">
        <v>5.45</v>
      </c>
      <c r="Y1695" s="15">
        <v>0.59799999999999998</v>
      </c>
      <c r="Z1695" s="15">
        <v>6.5000000000000002E-2</v>
      </c>
      <c r="AA1695" s="15">
        <v>9.08</v>
      </c>
      <c r="AB1695" s="15">
        <v>1.88</v>
      </c>
      <c r="AC1695" s="15">
        <v>0</v>
      </c>
      <c r="AD1695" s="15">
        <v>0.15</v>
      </c>
      <c r="AE1695" s="15">
        <v>17.420000000000002</v>
      </c>
      <c r="AF1695" s="15">
        <v>12.7</v>
      </c>
      <c r="AG1695" s="15">
        <v>1.63</v>
      </c>
      <c r="AH1695" s="15">
        <v>0.22</v>
      </c>
      <c r="AI1695" s="15">
        <v>0.12</v>
      </c>
      <c r="AJ1695" s="15">
        <v>2.5</v>
      </c>
      <c r="AK1695" s="19">
        <v>62</v>
      </c>
      <c r="AL1695" s="15"/>
      <c r="AM1695" s="15"/>
      <c r="AN1695" s="15"/>
      <c r="AO1695" s="15"/>
      <c r="AP1695" s="27">
        <v>85.64</v>
      </c>
    </row>
    <row r="1696" spans="1:42" x14ac:dyDescent="0.25">
      <c r="A1696" s="3">
        <v>72</v>
      </c>
      <c r="B1696" s="11" t="s">
        <v>4537</v>
      </c>
      <c r="C1696" s="3">
        <v>5</v>
      </c>
      <c r="D1696" s="3" t="s">
        <v>1003</v>
      </c>
      <c r="E1696" s="3">
        <v>93</v>
      </c>
      <c r="F1696" s="50">
        <v>123</v>
      </c>
      <c r="G1696" s="3"/>
      <c r="H1696" s="3">
        <f t="shared" si="1058"/>
        <v>30</v>
      </c>
      <c r="I1696" s="15">
        <v>0.06</v>
      </c>
      <c r="J1696" s="15">
        <v>1.1599999999999999</v>
      </c>
      <c r="K1696" s="15">
        <v>2.96</v>
      </c>
      <c r="L1696" s="15">
        <v>3.94</v>
      </c>
      <c r="M1696" s="15">
        <v>11.54</v>
      </c>
      <c r="N1696" s="15">
        <v>19.66</v>
      </c>
      <c r="O1696" s="15">
        <v>47.14</v>
      </c>
      <c r="P1696" s="15">
        <v>33.200000000000003</v>
      </c>
      <c r="Q1696" s="15"/>
      <c r="R1696" s="23" t="s">
        <v>354</v>
      </c>
      <c r="S1696" s="19">
        <v>5.7</v>
      </c>
      <c r="T1696" s="19">
        <v>6.4</v>
      </c>
      <c r="U1696" s="19">
        <v>6.4</v>
      </c>
      <c r="V1696" s="19">
        <v>4.7</v>
      </c>
      <c r="W1696" s="19">
        <v>5.52</v>
      </c>
      <c r="X1696" s="19">
        <v>5.7</v>
      </c>
      <c r="Y1696" s="15">
        <v>0.26500000000000001</v>
      </c>
      <c r="Z1696" s="15">
        <v>6.4000000000000001E-2</v>
      </c>
      <c r="AA1696" s="15">
        <v>4.1100000000000003</v>
      </c>
      <c r="AB1696" s="15">
        <v>1.89</v>
      </c>
      <c r="AC1696" s="15">
        <v>1</v>
      </c>
      <c r="AD1696" s="15">
        <v>0.09</v>
      </c>
      <c r="AE1696" s="15">
        <v>12.36</v>
      </c>
      <c r="AF1696" s="15">
        <v>9.8000000000000007</v>
      </c>
      <c r="AG1696" s="15">
        <v>0.99</v>
      </c>
      <c r="AH1696" s="15">
        <v>0.1</v>
      </c>
      <c r="AI1696" s="15">
        <v>0.08</v>
      </c>
      <c r="AJ1696" s="15">
        <v>1.25</v>
      </c>
      <c r="AK1696" s="19">
        <v>71</v>
      </c>
      <c r="AL1696" s="15"/>
      <c r="AM1696" s="15"/>
      <c r="AN1696" s="15"/>
      <c r="AO1696" s="15"/>
      <c r="AP1696" s="27">
        <v>89.88</v>
      </c>
    </row>
    <row r="1697" spans="1:42" x14ac:dyDescent="0.25">
      <c r="A1697" s="3">
        <v>72</v>
      </c>
      <c r="B1697" s="11" t="s">
        <v>4537</v>
      </c>
      <c r="C1697" s="3">
        <v>6</v>
      </c>
      <c r="D1697" s="3" t="s">
        <v>1309</v>
      </c>
      <c r="E1697" s="3">
        <v>123</v>
      </c>
      <c r="F1697" s="50">
        <v>123</v>
      </c>
      <c r="G1697" s="3"/>
      <c r="H1697" s="3">
        <f t="shared" si="1058"/>
        <v>0</v>
      </c>
      <c r="I1697" s="15">
        <v>1.58</v>
      </c>
      <c r="J1697" s="15">
        <v>8.7200000000000006</v>
      </c>
      <c r="K1697" s="15">
        <v>25.88</v>
      </c>
      <c r="L1697" s="15">
        <v>28.08</v>
      </c>
      <c r="M1697" s="15">
        <v>8.9600000000000009</v>
      </c>
      <c r="N1697" s="15">
        <v>73.22</v>
      </c>
      <c r="O1697" s="15">
        <v>13.58</v>
      </c>
      <c r="P1697" s="15">
        <v>13.2</v>
      </c>
      <c r="Q1697" s="15"/>
      <c r="R1697" s="23" t="s">
        <v>506</v>
      </c>
      <c r="S1697" s="19">
        <v>6</v>
      </c>
      <c r="T1697" s="19">
        <v>6.3</v>
      </c>
      <c r="U1697" s="19">
        <v>6.35</v>
      </c>
      <c r="V1697" s="19">
        <v>4.3</v>
      </c>
      <c r="W1697" s="19">
        <v>5.6</v>
      </c>
      <c r="X1697" s="19">
        <v>5.75</v>
      </c>
      <c r="Y1697" s="15">
        <v>4.4999999999999998E-2</v>
      </c>
      <c r="Z1697" s="15">
        <v>2.8000000000000001E-2</v>
      </c>
      <c r="AA1697" s="15">
        <v>3.39</v>
      </c>
      <c r="AB1697" s="15">
        <v>1.83</v>
      </c>
      <c r="AC1697" s="15">
        <v>0</v>
      </c>
      <c r="AD1697" s="15">
        <v>0.1</v>
      </c>
      <c r="AE1697" s="15">
        <v>11.5</v>
      </c>
      <c r="AF1697" s="15">
        <v>8.5</v>
      </c>
      <c r="AG1697" s="15">
        <v>1.29</v>
      </c>
      <c r="AH1697" s="15">
        <v>0.13</v>
      </c>
      <c r="AI1697" s="15">
        <v>0.08</v>
      </c>
      <c r="AJ1697" s="15">
        <v>1.25</v>
      </c>
      <c r="AK1697" s="19">
        <v>58</v>
      </c>
      <c r="AL1697" s="15"/>
      <c r="AM1697" s="15"/>
      <c r="AN1697" s="15"/>
      <c r="AO1697" s="15"/>
      <c r="AP1697" s="27">
        <v>89.13</v>
      </c>
    </row>
    <row r="1698" spans="1:42" ht="15.6" x14ac:dyDescent="0.3">
      <c r="A1698" s="59">
        <f>A1692</f>
        <v>72</v>
      </c>
      <c r="B1698" s="60" t="str">
        <f>B1692</f>
        <v>PO</v>
      </c>
      <c r="C1698" s="61"/>
      <c r="D1698" s="61"/>
      <c r="E1698" s="61"/>
      <c r="F1698" s="62"/>
      <c r="G1698" s="61"/>
      <c r="H1698" s="61"/>
      <c r="I1698" s="63">
        <f>I1692</f>
        <v>0.12</v>
      </c>
      <c r="J1698" s="63">
        <f t="shared" ref="J1698:AE1698" si="1087">J1692</f>
        <v>0.62</v>
      </c>
      <c r="K1698" s="63">
        <f t="shared" si="1087"/>
        <v>1</v>
      </c>
      <c r="L1698" s="63">
        <f t="shared" si="1087"/>
        <v>1.4</v>
      </c>
      <c r="M1698" s="63">
        <f t="shared" si="1087"/>
        <v>1.08</v>
      </c>
      <c r="N1698" s="63">
        <f t="shared" si="1087"/>
        <v>4.22</v>
      </c>
      <c r="O1698" s="63">
        <f t="shared" si="1087"/>
        <v>30.56</v>
      </c>
      <c r="P1698" s="63">
        <f t="shared" si="1087"/>
        <v>65.2</v>
      </c>
      <c r="Q1698" s="63">
        <f t="shared" si="1087"/>
        <v>0</v>
      </c>
      <c r="R1698" s="64" t="str">
        <f t="shared" si="1087"/>
        <v>A</v>
      </c>
      <c r="S1698" s="65">
        <f t="shared" ref="S1698:X1698" si="1088">((S1692*$H1692)+(S1693*$H1693)+(S1694*$H1694))/$F1694</f>
        <v>5.0749999999999993</v>
      </c>
      <c r="T1698" s="65">
        <f t="shared" si="1088"/>
        <v>5.9085937499999996</v>
      </c>
      <c r="U1698" s="65">
        <f t="shared" si="1088"/>
        <v>5.94140625</v>
      </c>
      <c r="V1698" s="65">
        <f t="shared" si="1088"/>
        <v>4.3015625000000002</v>
      </c>
      <c r="W1698" s="65">
        <f t="shared" si="1088"/>
        <v>4.6929687500000004</v>
      </c>
      <c r="X1698" s="65">
        <f t="shared" si="1088"/>
        <v>5.1140625000000002</v>
      </c>
      <c r="Y1698" s="65">
        <f>((Y1692*$H1692)+(Y1693*$H1693)+(Y1694*$H1694))/$F1694</f>
        <v>1.2223124999999999</v>
      </c>
      <c r="Z1698" s="63">
        <f t="shared" si="1087"/>
        <v>0.247</v>
      </c>
      <c r="AA1698" s="63">
        <f t="shared" si="1087"/>
        <v>8.9499999999999993</v>
      </c>
      <c r="AB1698" s="63">
        <f t="shared" si="1087"/>
        <v>1.3</v>
      </c>
      <c r="AC1698" s="65">
        <f t="shared" ref="AC1698:AD1698" si="1089">((AC1692*$H1692)+(AC1693*$H1693)+(AC1694*$H1694))/$F1694</f>
        <v>1.7421875</v>
      </c>
      <c r="AD1698" s="65">
        <f t="shared" si="1089"/>
        <v>0.10375000000000001</v>
      </c>
      <c r="AE1698" s="63">
        <f t="shared" si="1087"/>
        <v>25</v>
      </c>
      <c r="AF1698" s="65">
        <f t="shared" ref="AF1698:AP1698" si="1090">((AF1692*$H1692)+(AF1693*$H1693)+(AF1694*$H1694))/$F1694</f>
        <v>14.548437499999999</v>
      </c>
      <c r="AG1698" s="65">
        <f t="shared" si="1090"/>
        <v>1.7418750000000001</v>
      </c>
      <c r="AH1698" s="65">
        <f t="shared" si="1090"/>
        <v>0.31015625000000002</v>
      </c>
      <c r="AI1698" s="65">
        <f t="shared" si="1090"/>
        <v>0.32328125000000002</v>
      </c>
      <c r="AJ1698" s="65">
        <f t="shared" si="1090"/>
        <v>5.8140625000000004</v>
      </c>
      <c r="AK1698" s="65">
        <f t="shared" si="1090"/>
        <v>66.109375</v>
      </c>
      <c r="AL1698" s="65">
        <f t="shared" si="1090"/>
        <v>0</v>
      </c>
      <c r="AM1698" s="65">
        <f t="shared" si="1090"/>
        <v>0</v>
      </c>
      <c r="AN1698" s="65">
        <f t="shared" si="1090"/>
        <v>0</v>
      </c>
      <c r="AO1698" s="65">
        <f t="shared" si="1090"/>
        <v>0</v>
      </c>
      <c r="AP1698" s="65">
        <f t="shared" si="1090"/>
        <v>74.78</v>
      </c>
    </row>
    <row r="1699" spans="1:42" x14ac:dyDescent="0.25">
      <c r="A1699" s="35">
        <v>50</v>
      </c>
      <c r="B1699" s="36" t="s">
        <v>4537</v>
      </c>
      <c r="C1699" s="35">
        <v>1</v>
      </c>
      <c r="D1699" s="35" t="s">
        <v>6</v>
      </c>
      <c r="E1699" s="35">
        <v>0</v>
      </c>
      <c r="F1699" s="51">
        <v>10</v>
      </c>
      <c r="G1699" s="35"/>
      <c r="H1699" s="35">
        <f t="shared" si="1058"/>
        <v>10</v>
      </c>
      <c r="I1699" s="37">
        <v>0.05</v>
      </c>
      <c r="J1699" s="37">
        <v>0.42</v>
      </c>
      <c r="K1699" s="37">
        <v>0.92</v>
      </c>
      <c r="L1699" s="37">
        <v>6.11</v>
      </c>
      <c r="M1699" s="37">
        <v>11.13</v>
      </c>
      <c r="N1699" s="37">
        <v>18.63</v>
      </c>
      <c r="O1699" s="37">
        <v>53.67</v>
      </c>
      <c r="P1699" s="37">
        <v>27.7</v>
      </c>
      <c r="Q1699" s="37"/>
      <c r="R1699" s="38" t="s">
        <v>354</v>
      </c>
      <c r="S1699" s="39">
        <v>7.1</v>
      </c>
      <c r="T1699" s="39">
        <v>6.9</v>
      </c>
      <c r="U1699" s="39">
        <v>7.2</v>
      </c>
      <c r="V1699" s="39">
        <v>6.5</v>
      </c>
      <c r="W1699" s="39">
        <v>6.7</v>
      </c>
      <c r="X1699" s="39">
        <v>6.8</v>
      </c>
      <c r="Y1699" s="37">
        <v>1.45</v>
      </c>
      <c r="Z1699" s="37">
        <v>0.28599999999999998</v>
      </c>
      <c r="AA1699" s="37">
        <v>5.07</v>
      </c>
      <c r="AB1699" s="37">
        <v>1.65</v>
      </c>
      <c r="AC1699" s="37"/>
      <c r="AD1699" s="37">
        <v>0.1</v>
      </c>
      <c r="AE1699" s="37">
        <v>21.22</v>
      </c>
      <c r="AF1699" s="37"/>
      <c r="AG1699" s="37"/>
      <c r="AH1699" s="37"/>
      <c r="AI1699" s="37"/>
      <c r="AJ1699" s="37"/>
      <c r="AK1699" s="39">
        <v>500</v>
      </c>
      <c r="AL1699" s="37">
        <v>43.04</v>
      </c>
      <c r="AM1699" s="37">
        <v>7.08</v>
      </c>
      <c r="AN1699" s="37">
        <v>27.52</v>
      </c>
      <c r="AO1699" s="37">
        <v>2.2799999999999998</v>
      </c>
      <c r="AP1699" s="40">
        <v>14.54</v>
      </c>
    </row>
    <row r="1700" spans="1:42" x14ac:dyDescent="0.25">
      <c r="A1700" s="35">
        <v>50</v>
      </c>
      <c r="B1700" s="36" t="s">
        <v>4537</v>
      </c>
      <c r="C1700" s="35">
        <v>2</v>
      </c>
      <c r="D1700" s="35" t="s">
        <v>4649</v>
      </c>
      <c r="E1700" s="35">
        <v>10</v>
      </c>
      <c r="F1700" s="51">
        <v>25</v>
      </c>
      <c r="G1700" s="35"/>
      <c r="H1700" s="35">
        <f t="shared" si="1058"/>
        <v>15</v>
      </c>
      <c r="I1700" s="37">
        <v>0.31</v>
      </c>
      <c r="J1700" s="37">
        <v>0.72</v>
      </c>
      <c r="K1700" s="37">
        <v>1.2</v>
      </c>
      <c r="L1700" s="37">
        <v>6.41</v>
      </c>
      <c r="M1700" s="37">
        <v>11.57</v>
      </c>
      <c r="N1700" s="37">
        <v>20.21</v>
      </c>
      <c r="O1700" s="37">
        <v>43.75</v>
      </c>
      <c r="P1700" s="37">
        <v>36.04</v>
      </c>
      <c r="Q1700" s="37"/>
      <c r="R1700" s="38" t="s">
        <v>1064</v>
      </c>
      <c r="S1700" s="39">
        <v>6.8</v>
      </c>
      <c r="T1700" s="39">
        <v>6.7</v>
      </c>
      <c r="U1700" s="39">
        <v>7</v>
      </c>
      <c r="V1700" s="39">
        <v>6.1</v>
      </c>
      <c r="W1700" s="39">
        <v>6.3</v>
      </c>
      <c r="X1700" s="39">
        <v>6.5</v>
      </c>
      <c r="Y1700" s="37">
        <v>0.47</v>
      </c>
      <c r="Z1700" s="37">
        <v>0.14799999999999999</v>
      </c>
      <c r="AA1700" s="37">
        <v>3.17</v>
      </c>
      <c r="AB1700" s="37">
        <v>1.87</v>
      </c>
      <c r="AC1700" s="37"/>
      <c r="AD1700" s="37">
        <v>2.31</v>
      </c>
      <c r="AE1700" s="37">
        <v>19.739999999999998</v>
      </c>
      <c r="AF1700" s="37"/>
      <c r="AG1700" s="37"/>
      <c r="AH1700" s="37"/>
      <c r="AI1700" s="37"/>
      <c r="AJ1700" s="37"/>
      <c r="AK1700" s="39">
        <v>232</v>
      </c>
      <c r="AL1700" s="37">
        <v>41.5</v>
      </c>
      <c r="AM1700" s="37">
        <v>8.0500000000000007</v>
      </c>
      <c r="AN1700" s="37">
        <v>26.45</v>
      </c>
      <c r="AO1700" s="37">
        <v>2.23</v>
      </c>
      <c r="AP1700" s="40">
        <v>16.14</v>
      </c>
    </row>
    <row r="1701" spans="1:42" x14ac:dyDescent="0.25">
      <c r="A1701" s="41">
        <v>50</v>
      </c>
      <c r="B1701" s="42" t="s">
        <v>4537</v>
      </c>
      <c r="C1701" s="41">
        <v>3</v>
      </c>
      <c r="D1701" s="41" t="s">
        <v>5806</v>
      </c>
      <c r="E1701" s="41">
        <v>25</v>
      </c>
      <c r="F1701" s="49">
        <v>40</v>
      </c>
      <c r="G1701" s="41"/>
      <c r="H1701" s="41">
        <f t="shared" si="1058"/>
        <v>15</v>
      </c>
      <c r="I1701" s="43">
        <v>0.39</v>
      </c>
      <c r="J1701" s="43">
        <v>0.67</v>
      </c>
      <c r="K1701" s="43">
        <v>1.2</v>
      </c>
      <c r="L1701" s="43">
        <v>7.36</v>
      </c>
      <c r="M1701" s="43">
        <v>14.53</v>
      </c>
      <c r="N1701" s="43">
        <v>24.15</v>
      </c>
      <c r="O1701" s="43">
        <v>41.37</v>
      </c>
      <c r="P1701" s="43">
        <v>34.479999999999997</v>
      </c>
      <c r="Q1701" s="43"/>
      <c r="R1701" s="44" t="s">
        <v>1064</v>
      </c>
      <c r="S1701" s="45">
        <v>6.8</v>
      </c>
      <c r="T1701" s="45">
        <v>6.7</v>
      </c>
      <c r="U1701" s="45">
        <v>6.8</v>
      </c>
      <c r="V1701" s="45">
        <v>6.2</v>
      </c>
      <c r="W1701" s="45">
        <v>6.4</v>
      </c>
      <c r="X1701" s="45">
        <v>6.6</v>
      </c>
      <c r="Y1701" s="43">
        <v>0.32</v>
      </c>
      <c r="Z1701" s="43">
        <v>0.125</v>
      </c>
      <c r="AA1701" s="43">
        <v>2.56</v>
      </c>
      <c r="AB1701" s="43">
        <v>1.85</v>
      </c>
      <c r="AC1701" s="43"/>
      <c r="AD1701" s="43">
        <v>4.3600000000000003</v>
      </c>
      <c r="AE1701" s="43">
        <v>14.44</v>
      </c>
      <c r="AF1701" s="43"/>
      <c r="AG1701" s="43"/>
      <c r="AH1701" s="43"/>
      <c r="AI1701" s="43"/>
      <c r="AJ1701" s="43"/>
      <c r="AK1701" s="45">
        <v>551</v>
      </c>
      <c r="AL1701" s="43">
        <v>43.5</v>
      </c>
      <c r="AM1701" s="43">
        <v>9.01</v>
      </c>
      <c r="AN1701" s="43">
        <v>27.84</v>
      </c>
      <c r="AO1701" s="43">
        <v>2.2000000000000002</v>
      </c>
      <c r="AP1701" s="46">
        <v>11.8</v>
      </c>
    </row>
    <row r="1702" spans="1:42" x14ac:dyDescent="0.25">
      <c r="A1702" s="41">
        <v>50</v>
      </c>
      <c r="B1702" s="42" t="s">
        <v>4537</v>
      </c>
      <c r="C1702" s="41">
        <v>4</v>
      </c>
      <c r="D1702" s="41" t="s">
        <v>5973</v>
      </c>
      <c r="E1702" s="41">
        <v>40</v>
      </c>
      <c r="F1702" s="49">
        <v>55</v>
      </c>
      <c r="G1702" s="41"/>
      <c r="H1702" s="41">
        <f t="shared" si="1058"/>
        <v>15</v>
      </c>
      <c r="I1702" s="43">
        <v>0.21</v>
      </c>
      <c r="J1702" s="43">
        <v>1.18</v>
      </c>
      <c r="K1702" s="43">
        <v>2.09</v>
      </c>
      <c r="L1702" s="43">
        <v>10.4</v>
      </c>
      <c r="M1702" s="43">
        <v>19.260000000000002</v>
      </c>
      <c r="N1702" s="43">
        <v>33.14</v>
      </c>
      <c r="O1702" s="43">
        <v>38.72</v>
      </c>
      <c r="P1702" s="43">
        <v>28.14</v>
      </c>
      <c r="Q1702" s="43"/>
      <c r="R1702" s="44" t="s">
        <v>1064</v>
      </c>
      <c r="S1702" s="45">
        <v>7.4</v>
      </c>
      <c r="T1702" s="45">
        <v>7.1</v>
      </c>
      <c r="U1702" s="45">
        <v>7</v>
      </c>
      <c r="V1702" s="45">
        <v>6.9</v>
      </c>
      <c r="W1702" s="45">
        <v>7</v>
      </c>
      <c r="X1702" s="45">
        <v>6.9</v>
      </c>
      <c r="Y1702" s="43">
        <v>0.25</v>
      </c>
      <c r="Z1702" s="43">
        <v>0.10199999999999999</v>
      </c>
      <c r="AA1702" s="43">
        <v>2.4500000000000002</v>
      </c>
      <c r="AB1702" s="43">
        <v>1.88</v>
      </c>
      <c r="AC1702" s="43"/>
      <c r="AD1702" s="43">
        <v>5.48</v>
      </c>
      <c r="AE1702" s="43">
        <v>10.97</v>
      </c>
      <c r="AF1702" s="43"/>
      <c r="AG1702" s="43"/>
      <c r="AH1702" s="43"/>
      <c r="AI1702" s="43"/>
      <c r="AJ1702" s="43"/>
      <c r="AK1702" s="45">
        <v>744</v>
      </c>
      <c r="AL1702" s="43">
        <v>41.58</v>
      </c>
      <c r="AM1702" s="43">
        <v>8.0500000000000007</v>
      </c>
      <c r="AN1702" s="43">
        <v>27.7</v>
      </c>
      <c r="AO1702" s="43">
        <v>2.15</v>
      </c>
      <c r="AP1702" s="46">
        <v>12.8</v>
      </c>
    </row>
    <row r="1703" spans="1:42" x14ac:dyDescent="0.25">
      <c r="A1703" s="3">
        <v>50</v>
      </c>
      <c r="B1703" s="11" t="s">
        <v>4537</v>
      </c>
      <c r="C1703" s="3">
        <v>5</v>
      </c>
      <c r="D1703" s="3" t="s">
        <v>2741</v>
      </c>
      <c r="E1703" s="3">
        <v>55</v>
      </c>
      <c r="F1703" s="50">
        <v>82</v>
      </c>
      <c r="G1703" s="3"/>
      <c r="H1703" s="3">
        <f t="shared" si="1058"/>
        <v>27</v>
      </c>
      <c r="I1703" s="15">
        <v>0.66</v>
      </c>
      <c r="J1703" s="15">
        <v>2.98</v>
      </c>
      <c r="K1703" s="15">
        <v>3.56</v>
      </c>
      <c r="L1703" s="15">
        <v>10.36</v>
      </c>
      <c r="M1703" s="15">
        <v>17.649999999999999</v>
      </c>
      <c r="N1703" s="15">
        <v>35.21</v>
      </c>
      <c r="O1703" s="15">
        <v>47.08</v>
      </c>
      <c r="P1703" s="15">
        <v>17.71</v>
      </c>
      <c r="Q1703" s="15">
        <v>2.21</v>
      </c>
      <c r="R1703" s="23" t="s">
        <v>225</v>
      </c>
      <c r="S1703" s="19">
        <v>8</v>
      </c>
      <c r="T1703" s="19">
        <v>7.9</v>
      </c>
      <c r="U1703" s="19">
        <v>7.6</v>
      </c>
      <c r="V1703" s="19">
        <v>7.6</v>
      </c>
      <c r="W1703" s="19">
        <v>7.5</v>
      </c>
      <c r="X1703" s="19">
        <v>7.7</v>
      </c>
      <c r="Y1703" s="15">
        <v>0.2</v>
      </c>
      <c r="Z1703" s="15"/>
      <c r="AA1703" s="15"/>
      <c r="AB1703" s="15">
        <v>1.83</v>
      </c>
      <c r="AC1703" s="15"/>
      <c r="AD1703" s="15">
        <v>4.1399999999999997</v>
      </c>
      <c r="AE1703" s="15">
        <v>5.49</v>
      </c>
      <c r="AF1703" s="15"/>
      <c r="AG1703" s="15"/>
      <c r="AH1703" s="15"/>
      <c r="AI1703" s="15"/>
      <c r="AJ1703" s="15"/>
      <c r="AK1703" s="19">
        <v>11</v>
      </c>
      <c r="AL1703" s="15">
        <v>41.38</v>
      </c>
      <c r="AM1703" s="15">
        <v>6.76</v>
      </c>
      <c r="AN1703" s="15">
        <v>25.29</v>
      </c>
      <c r="AO1703" s="15">
        <v>2.38</v>
      </c>
      <c r="AP1703" s="27">
        <v>13.2</v>
      </c>
    </row>
    <row r="1704" spans="1:42" x14ac:dyDescent="0.25">
      <c r="A1704" s="3">
        <v>50</v>
      </c>
      <c r="B1704" s="11" t="s">
        <v>4537</v>
      </c>
      <c r="C1704" s="3">
        <v>6</v>
      </c>
      <c r="D1704" s="3" t="s">
        <v>2749</v>
      </c>
      <c r="E1704" s="3">
        <v>82</v>
      </c>
      <c r="F1704" s="50">
        <v>105</v>
      </c>
      <c r="G1704" s="3"/>
      <c r="H1704" s="3">
        <f t="shared" si="1058"/>
        <v>23</v>
      </c>
      <c r="I1704" s="15">
        <v>0.18</v>
      </c>
      <c r="J1704" s="15">
        <v>2.2200000000000002</v>
      </c>
      <c r="K1704" s="15">
        <v>2.13</v>
      </c>
      <c r="L1704" s="15">
        <v>6.45</v>
      </c>
      <c r="M1704" s="15">
        <v>14.48</v>
      </c>
      <c r="N1704" s="15">
        <v>25.46</v>
      </c>
      <c r="O1704" s="15">
        <v>57.76</v>
      </c>
      <c r="P1704" s="15">
        <v>15.78</v>
      </c>
      <c r="Q1704" s="15">
        <v>5.57</v>
      </c>
      <c r="R1704" s="23" t="s">
        <v>283</v>
      </c>
      <c r="S1704" s="19">
        <v>8.1999999999999993</v>
      </c>
      <c r="T1704" s="19">
        <v>8.1</v>
      </c>
      <c r="U1704" s="19">
        <v>8</v>
      </c>
      <c r="V1704" s="19">
        <v>7.8</v>
      </c>
      <c r="W1704" s="19">
        <v>7.6</v>
      </c>
      <c r="X1704" s="19">
        <v>7.8</v>
      </c>
      <c r="Y1704" s="15">
        <v>0.13</v>
      </c>
      <c r="Z1704" s="15"/>
      <c r="AA1704" s="15"/>
      <c r="AB1704" s="15">
        <v>1.8</v>
      </c>
      <c r="AC1704" s="15"/>
      <c r="AD1704" s="15">
        <v>4.66</v>
      </c>
      <c r="AE1704" s="15">
        <v>4.67</v>
      </c>
      <c r="AF1704" s="15"/>
      <c r="AG1704" s="15"/>
      <c r="AH1704" s="15"/>
      <c r="AI1704" s="15"/>
      <c r="AJ1704" s="15"/>
      <c r="AK1704" s="19">
        <v>10</v>
      </c>
      <c r="AL1704" s="15">
        <v>37.799999999999997</v>
      </c>
      <c r="AM1704" s="15">
        <v>6.12</v>
      </c>
      <c r="AN1704" s="15">
        <v>22.13</v>
      </c>
      <c r="AO1704" s="15">
        <v>2.4700000000000002</v>
      </c>
      <c r="AP1704" s="27">
        <v>16.079999999999998</v>
      </c>
    </row>
    <row r="1705" spans="1:42" ht="15.6" x14ac:dyDescent="0.3">
      <c r="A1705" s="59">
        <f>A1699</f>
        <v>50</v>
      </c>
      <c r="B1705" s="60" t="str">
        <f>B1699</f>
        <v>PO</v>
      </c>
      <c r="C1705" s="61"/>
      <c r="D1705" s="61"/>
      <c r="E1705" s="61"/>
      <c r="F1705" s="62"/>
      <c r="G1705" s="61"/>
      <c r="H1705" s="61"/>
      <c r="I1705" s="63">
        <f>((I1699*$H1699)+(I1700*$H1700))/$F1700</f>
        <v>0.20600000000000002</v>
      </c>
      <c r="J1705" s="63">
        <f>((J1699*$H1699)+(J1700*$H1700))/$F1700</f>
        <v>0.6</v>
      </c>
      <c r="K1705" s="63">
        <f t="shared" ref="K1705:Q1705" si="1091">((K1699*$H1699)+(K1700*$H1700))/$F1700</f>
        <v>1.0880000000000001</v>
      </c>
      <c r="L1705" s="63">
        <f t="shared" si="1091"/>
        <v>6.29</v>
      </c>
      <c r="M1705" s="63">
        <f t="shared" si="1091"/>
        <v>11.394</v>
      </c>
      <c r="N1705" s="63">
        <f t="shared" si="1091"/>
        <v>19.578000000000003</v>
      </c>
      <c r="O1705" s="63">
        <f t="shared" si="1091"/>
        <v>47.718000000000004</v>
      </c>
      <c r="P1705" s="63">
        <f t="shared" si="1091"/>
        <v>32.704000000000001</v>
      </c>
      <c r="Q1705" s="63">
        <f t="shared" si="1091"/>
        <v>0</v>
      </c>
      <c r="R1705" s="64" t="str">
        <f>R1699</f>
        <v>FAL</v>
      </c>
      <c r="S1705" s="65">
        <f t="shared" ref="S1705:X1705" si="1092">((S1699*$H1699)+(S1700*$H1700)+(S1701*$H1701)+(S1702*$H1702))/$F1702</f>
        <v>7.0181818181818185</v>
      </c>
      <c r="T1705" s="65">
        <f t="shared" si="1092"/>
        <v>6.8454545454545457</v>
      </c>
      <c r="U1705" s="65">
        <f t="shared" si="1092"/>
        <v>6.9818181818181815</v>
      </c>
      <c r="V1705" s="65">
        <f t="shared" si="1092"/>
        <v>6.418181818181818</v>
      </c>
      <c r="W1705" s="65">
        <f t="shared" si="1092"/>
        <v>6.5909090909090908</v>
      </c>
      <c r="X1705" s="65">
        <f t="shared" si="1092"/>
        <v>6.6909090909090905</v>
      </c>
      <c r="Y1705" s="65">
        <f>((Y1699*$H1699)+(Y1700*$H1700)+(Y1701*$H1701)+(Y1702*$H1702))/$F1702</f>
        <v>0.54727272727272724</v>
      </c>
      <c r="Z1705" s="63">
        <f t="shared" ref="Z1705:AE1705" si="1093">((Z1699*$H1699)+(Z1700*$H1700))/$F1700</f>
        <v>0.20319999999999999</v>
      </c>
      <c r="AA1705" s="63">
        <f t="shared" si="1093"/>
        <v>3.93</v>
      </c>
      <c r="AB1705" s="63">
        <f t="shared" si="1093"/>
        <v>1.7819999999999998</v>
      </c>
      <c r="AC1705" s="65">
        <f t="shared" ref="AC1705:AD1705" si="1094">((AC1699*$H1699)+(AC1700*$H1700)+(AC1701*$H1701)+(AC1702*$H1702))/$F1702</f>
        <v>0</v>
      </c>
      <c r="AD1705" s="65">
        <f t="shared" si="1094"/>
        <v>3.331818181818182</v>
      </c>
      <c r="AE1705" s="63">
        <f t="shared" si="1093"/>
        <v>20.331999999999997</v>
      </c>
      <c r="AF1705" s="65">
        <f t="shared" ref="AF1705:AP1705" si="1095">((AF1699*$H1699)+(AF1700*$H1700)+(AF1701*$H1701)+(AF1702*$H1702))/$F1702</f>
        <v>0</v>
      </c>
      <c r="AG1705" s="65">
        <f t="shared" si="1095"/>
        <v>0</v>
      </c>
      <c r="AH1705" s="65">
        <f t="shared" si="1095"/>
        <v>0</v>
      </c>
      <c r="AI1705" s="65">
        <f t="shared" si="1095"/>
        <v>0</v>
      </c>
      <c r="AJ1705" s="65">
        <f t="shared" si="1095"/>
        <v>0</v>
      </c>
      <c r="AK1705" s="65">
        <f t="shared" si="1095"/>
        <v>507.36363636363637</v>
      </c>
      <c r="AL1705" s="65">
        <f t="shared" si="1095"/>
        <v>42.347272727272724</v>
      </c>
      <c r="AM1705" s="65">
        <f t="shared" si="1095"/>
        <v>8.1354545454545466</v>
      </c>
      <c r="AN1705" s="65">
        <f t="shared" si="1095"/>
        <v>27.364545454545457</v>
      </c>
      <c r="AO1705" s="65">
        <f t="shared" si="1095"/>
        <v>2.209090909090909</v>
      </c>
      <c r="AP1705" s="65">
        <f t="shared" si="1095"/>
        <v>13.754545454545454</v>
      </c>
    </row>
    <row r="1706" spans="1:42" x14ac:dyDescent="0.25">
      <c r="A1706" s="35">
        <v>56</v>
      </c>
      <c r="B1706" s="36" t="s">
        <v>4537</v>
      </c>
      <c r="C1706" s="35">
        <v>1</v>
      </c>
      <c r="D1706" s="35" t="s">
        <v>660</v>
      </c>
      <c r="E1706" s="35">
        <v>0</v>
      </c>
      <c r="F1706" s="51">
        <v>24</v>
      </c>
      <c r="G1706" s="35"/>
      <c r="H1706" s="35">
        <f t="shared" si="1058"/>
        <v>24</v>
      </c>
      <c r="I1706" s="37">
        <v>0.12</v>
      </c>
      <c r="J1706" s="37">
        <v>0.86</v>
      </c>
      <c r="K1706" s="37">
        <v>1.94</v>
      </c>
      <c r="L1706" s="37">
        <v>7.4</v>
      </c>
      <c r="M1706" s="37">
        <v>13.96</v>
      </c>
      <c r="N1706" s="37">
        <v>24.28</v>
      </c>
      <c r="O1706" s="37">
        <v>42.37</v>
      </c>
      <c r="P1706" s="37">
        <v>33.35</v>
      </c>
      <c r="Q1706" s="37"/>
      <c r="R1706" s="38" t="s">
        <v>1064</v>
      </c>
      <c r="S1706" s="39">
        <v>7.2</v>
      </c>
      <c r="T1706" s="39">
        <v>7.3</v>
      </c>
      <c r="U1706" s="39">
        <v>7.2</v>
      </c>
      <c r="V1706" s="39">
        <v>6.5</v>
      </c>
      <c r="W1706" s="39">
        <v>6.5</v>
      </c>
      <c r="X1706" s="39">
        <v>6.5</v>
      </c>
      <c r="Y1706" s="37">
        <v>0.87</v>
      </c>
      <c r="Z1706" s="37">
        <v>0.16200000000000001</v>
      </c>
      <c r="AA1706" s="37">
        <v>5.37</v>
      </c>
      <c r="AB1706" s="37">
        <v>1.82</v>
      </c>
      <c r="AC1706" s="37">
        <v>6.1</v>
      </c>
      <c r="AD1706" s="37">
        <v>0.55000000000000004</v>
      </c>
      <c r="AE1706" s="37" t="s">
        <v>5980</v>
      </c>
      <c r="AF1706" s="37">
        <v>19.23</v>
      </c>
      <c r="AG1706" s="37">
        <v>0.52</v>
      </c>
      <c r="AH1706" s="37">
        <v>0.12</v>
      </c>
      <c r="AI1706" s="37">
        <v>0.22</v>
      </c>
      <c r="AJ1706" s="37">
        <v>0.8</v>
      </c>
      <c r="AK1706" s="39">
        <v>71</v>
      </c>
      <c r="AL1706" s="37">
        <v>39.92</v>
      </c>
      <c r="AM1706" s="37">
        <v>8.7200000000000006</v>
      </c>
      <c r="AN1706" s="37">
        <v>29.63</v>
      </c>
      <c r="AO1706" s="37">
        <v>1.93</v>
      </c>
      <c r="AP1706" s="40">
        <v>13.28</v>
      </c>
    </row>
    <row r="1707" spans="1:42" x14ac:dyDescent="0.25">
      <c r="A1707" s="41">
        <v>56</v>
      </c>
      <c r="B1707" s="42" t="s">
        <v>4537</v>
      </c>
      <c r="C1707" s="41">
        <v>2</v>
      </c>
      <c r="D1707" s="41" t="s">
        <v>684</v>
      </c>
      <c r="E1707" s="41">
        <v>24</v>
      </c>
      <c r="F1707" s="49">
        <v>53</v>
      </c>
      <c r="G1707" s="41"/>
      <c r="H1707" s="41">
        <f t="shared" si="1058"/>
        <v>29</v>
      </c>
      <c r="I1707" s="43">
        <v>0.3</v>
      </c>
      <c r="J1707" s="43">
        <v>0.67</v>
      </c>
      <c r="K1707" s="43">
        <v>1.5</v>
      </c>
      <c r="L1707" s="43">
        <v>7.56</v>
      </c>
      <c r="M1707" s="43">
        <v>14.08</v>
      </c>
      <c r="N1707" s="43">
        <v>24.11</v>
      </c>
      <c r="O1707" s="43">
        <v>42.47</v>
      </c>
      <c r="P1707" s="43">
        <v>33.42</v>
      </c>
      <c r="Q1707" s="43"/>
      <c r="R1707" s="44" t="s">
        <v>1064</v>
      </c>
      <c r="S1707" s="45">
        <v>7.3</v>
      </c>
      <c r="T1707" s="45">
        <v>7.3</v>
      </c>
      <c r="U1707" s="45">
        <v>7.2</v>
      </c>
      <c r="V1707" s="45">
        <v>6.6</v>
      </c>
      <c r="W1707" s="45">
        <v>6.6</v>
      </c>
      <c r="X1707" s="45">
        <v>6.6</v>
      </c>
      <c r="Y1707" s="43">
        <v>0.6</v>
      </c>
      <c r="Z1707" s="43">
        <v>0.11899999999999999</v>
      </c>
      <c r="AA1707" s="43">
        <v>5.05</v>
      </c>
      <c r="AB1707" s="43">
        <v>1.76</v>
      </c>
      <c r="AC1707" s="43">
        <v>5.8</v>
      </c>
      <c r="AD1707" s="43">
        <v>0.33</v>
      </c>
      <c r="AE1707" s="43">
        <v>16.149999999999999</v>
      </c>
      <c r="AF1707" s="43">
        <v>14.84</v>
      </c>
      <c r="AG1707" s="43">
        <v>0.48</v>
      </c>
      <c r="AH1707" s="43">
        <v>0.1</v>
      </c>
      <c r="AI1707" s="43">
        <v>0.18</v>
      </c>
      <c r="AJ1707" s="43">
        <v>0.6</v>
      </c>
      <c r="AK1707" s="45">
        <v>87</v>
      </c>
      <c r="AL1707" s="43">
        <v>38.700000000000003</v>
      </c>
      <c r="AM1707" s="43">
        <v>9.44</v>
      </c>
      <c r="AN1707" s="43">
        <v>31.46</v>
      </c>
      <c r="AO1707" s="43">
        <v>1.75</v>
      </c>
      <c r="AP1707" s="46">
        <v>12.22</v>
      </c>
    </row>
    <row r="1708" spans="1:42" x14ac:dyDescent="0.25">
      <c r="A1708" s="3">
        <v>56</v>
      </c>
      <c r="B1708" s="11" t="s">
        <v>4537</v>
      </c>
      <c r="C1708" s="3">
        <v>3</v>
      </c>
      <c r="D1708" s="3" t="s">
        <v>702</v>
      </c>
      <c r="E1708" s="3">
        <v>53</v>
      </c>
      <c r="F1708" s="50">
        <v>70</v>
      </c>
      <c r="G1708" s="3"/>
      <c r="H1708" s="3">
        <f t="shared" si="1058"/>
        <v>17</v>
      </c>
      <c r="I1708" s="15">
        <v>0.28999999999999998</v>
      </c>
      <c r="J1708" s="15">
        <v>0.79</v>
      </c>
      <c r="K1708" s="15">
        <v>1.51</v>
      </c>
      <c r="L1708" s="15">
        <v>12.24</v>
      </c>
      <c r="M1708" s="15">
        <v>26.86</v>
      </c>
      <c r="N1708" s="15">
        <v>41.69</v>
      </c>
      <c r="O1708" s="15">
        <v>35.79</v>
      </c>
      <c r="P1708" s="15">
        <v>22.52</v>
      </c>
      <c r="Q1708" s="15">
        <v>2.94</v>
      </c>
      <c r="R1708" s="23" t="s">
        <v>225</v>
      </c>
      <c r="S1708" s="19">
        <v>8</v>
      </c>
      <c r="T1708" s="19">
        <v>8.1999999999999993</v>
      </c>
      <c r="U1708" s="19">
        <v>8.1999999999999993</v>
      </c>
      <c r="V1708" s="19">
        <v>7.4</v>
      </c>
      <c r="W1708" s="19">
        <v>7.4</v>
      </c>
      <c r="X1708" s="19">
        <v>7.4</v>
      </c>
      <c r="Y1708" s="15">
        <v>0.23</v>
      </c>
      <c r="Z1708" s="15">
        <v>9.1999999999999998E-2</v>
      </c>
      <c r="AA1708" s="15">
        <v>2.5</v>
      </c>
      <c r="AB1708" s="15">
        <v>1.75</v>
      </c>
      <c r="AC1708" s="15">
        <v>14.4</v>
      </c>
      <c r="AD1708" s="15">
        <v>0.3</v>
      </c>
      <c r="AE1708" s="15">
        <v>12.2</v>
      </c>
      <c r="AF1708" s="15">
        <v>11.33</v>
      </c>
      <c r="AG1708" s="15">
        <v>0.4</v>
      </c>
      <c r="AH1708" s="15">
        <v>0.06</v>
      </c>
      <c r="AI1708" s="15">
        <v>0.1</v>
      </c>
      <c r="AJ1708" s="15"/>
      <c r="AK1708" s="19">
        <v>33</v>
      </c>
      <c r="AL1708" s="15">
        <v>37.26</v>
      </c>
      <c r="AM1708" s="15">
        <v>10.9</v>
      </c>
      <c r="AN1708" s="15">
        <v>31.1</v>
      </c>
      <c r="AO1708" s="15">
        <v>1.66</v>
      </c>
      <c r="AP1708" s="27">
        <v>12.38</v>
      </c>
    </row>
    <row r="1709" spans="1:42" x14ac:dyDescent="0.25">
      <c r="A1709" s="3">
        <v>56</v>
      </c>
      <c r="B1709" s="11" t="s">
        <v>4537</v>
      </c>
      <c r="C1709" s="3">
        <v>4</v>
      </c>
      <c r="D1709" s="3" t="s">
        <v>2741</v>
      </c>
      <c r="E1709" s="3">
        <v>70</v>
      </c>
      <c r="F1709" s="50">
        <v>94</v>
      </c>
      <c r="G1709" s="3"/>
      <c r="H1709" s="3">
        <f t="shared" si="1058"/>
        <v>24</v>
      </c>
      <c r="I1709" s="15">
        <v>0.1</v>
      </c>
      <c r="J1709" s="15">
        <v>0.53</v>
      </c>
      <c r="K1709" s="15">
        <v>2.04</v>
      </c>
      <c r="L1709" s="15">
        <v>21.85</v>
      </c>
      <c r="M1709" s="15">
        <v>31.51</v>
      </c>
      <c r="N1709" s="15">
        <v>56.03</v>
      </c>
      <c r="O1709" s="15">
        <v>28.15</v>
      </c>
      <c r="P1709" s="15">
        <v>15.82</v>
      </c>
      <c r="Q1709" s="15">
        <v>0.27</v>
      </c>
      <c r="R1709" s="23" t="s">
        <v>506</v>
      </c>
      <c r="S1709" s="19">
        <v>8.3000000000000007</v>
      </c>
      <c r="T1709" s="19">
        <v>8.3000000000000007</v>
      </c>
      <c r="U1709" s="19">
        <v>8.3000000000000007</v>
      </c>
      <c r="V1709" s="19">
        <v>7.5</v>
      </c>
      <c r="W1709" s="19">
        <v>7.5</v>
      </c>
      <c r="X1709" s="19">
        <v>7.5</v>
      </c>
      <c r="Y1709" s="15">
        <v>0.12</v>
      </c>
      <c r="Z1709" s="15">
        <v>6.3E-2</v>
      </c>
      <c r="AA1709" s="15">
        <v>1.9</v>
      </c>
      <c r="AB1709" s="15">
        <v>1.74</v>
      </c>
      <c r="AC1709" s="15">
        <v>22.5</v>
      </c>
      <c r="AD1709" s="15">
        <v>0.18</v>
      </c>
      <c r="AE1709" s="15">
        <v>10.7</v>
      </c>
      <c r="AF1709" s="15">
        <v>9.23</v>
      </c>
      <c r="AG1709" s="15">
        <v>0.4</v>
      </c>
      <c r="AH1709" s="15">
        <v>0.06</v>
      </c>
      <c r="AI1709" s="15">
        <v>0.1</v>
      </c>
      <c r="AJ1709" s="15"/>
      <c r="AK1709" s="19">
        <v>14</v>
      </c>
      <c r="AL1709" s="15">
        <v>37.92</v>
      </c>
      <c r="AM1709" s="15">
        <v>10.9</v>
      </c>
      <c r="AN1709" s="15">
        <v>30.85</v>
      </c>
      <c r="AO1709" s="15">
        <v>1.7</v>
      </c>
      <c r="AP1709" s="27">
        <v>11.34</v>
      </c>
    </row>
    <row r="1710" spans="1:42" x14ac:dyDescent="0.25">
      <c r="A1710" s="3">
        <v>56</v>
      </c>
      <c r="B1710" s="11" t="s">
        <v>4537</v>
      </c>
      <c r="C1710" s="3">
        <v>5</v>
      </c>
      <c r="D1710" s="3" t="s">
        <v>2749</v>
      </c>
      <c r="E1710" s="3">
        <v>94</v>
      </c>
      <c r="F1710" s="50">
        <v>118</v>
      </c>
      <c r="G1710" s="3"/>
      <c r="H1710" s="3">
        <f t="shared" si="1058"/>
        <v>24</v>
      </c>
      <c r="I1710" s="15">
        <v>1.1499999999999999</v>
      </c>
      <c r="J1710" s="15">
        <v>3.28</v>
      </c>
      <c r="K1710" s="15">
        <v>2.0299999999999998</v>
      </c>
      <c r="L1710" s="15">
        <v>5.24</v>
      </c>
      <c r="M1710" s="15">
        <v>7.23</v>
      </c>
      <c r="N1710" s="15">
        <v>18.93</v>
      </c>
      <c r="O1710" s="15">
        <v>55.82</v>
      </c>
      <c r="P1710" s="15">
        <v>25.25</v>
      </c>
      <c r="Q1710" s="15">
        <v>11.03</v>
      </c>
      <c r="R1710" s="23" t="s">
        <v>283</v>
      </c>
      <c r="S1710" s="19">
        <v>8.1999999999999993</v>
      </c>
      <c r="T1710" s="19">
        <v>8.3000000000000007</v>
      </c>
      <c r="U1710" s="19">
        <v>8.3000000000000007</v>
      </c>
      <c r="V1710" s="19">
        <v>7.5</v>
      </c>
      <c r="W1710" s="19">
        <v>7.5</v>
      </c>
      <c r="X1710" s="19">
        <v>7.6</v>
      </c>
      <c r="Y1710" s="15">
        <v>0.12</v>
      </c>
      <c r="Z1710" s="15">
        <v>0.112</v>
      </c>
      <c r="AA1710" s="15">
        <v>1.07</v>
      </c>
      <c r="AB1710" s="15">
        <v>1.76</v>
      </c>
      <c r="AC1710" s="15">
        <v>27.1</v>
      </c>
      <c r="AD1710" s="15">
        <v>0.28000000000000003</v>
      </c>
      <c r="AE1710" s="15">
        <v>13.4</v>
      </c>
      <c r="AF1710" s="15">
        <v>13.19</v>
      </c>
      <c r="AG1710" s="15">
        <v>0.4</v>
      </c>
      <c r="AH1710" s="15">
        <v>0.08</v>
      </c>
      <c r="AI1710" s="15">
        <v>0.12</v>
      </c>
      <c r="AJ1710" s="15"/>
      <c r="AK1710" s="19">
        <v>11</v>
      </c>
      <c r="AL1710" s="15">
        <v>39.5</v>
      </c>
      <c r="AM1710" s="15">
        <v>9.81</v>
      </c>
      <c r="AN1710" s="15">
        <v>30.24</v>
      </c>
      <c r="AO1710" s="15">
        <v>1.84</v>
      </c>
      <c r="AP1710" s="27">
        <v>11.32</v>
      </c>
    </row>
    <row r="1711" spans="1:42" x14ac:dyDescent="0.25">
      <c r="A1711" s="3">
        <v>56</v>
      </c>
      <c r="B1711" s="11" t="s">
        <v>4537</v>
      </c>
      <c r="C1711" s="3">
        <v>6</v>
      </c>
      <c r="D1711" s="3" t="s">
        <v>763</v>
      </c>
      <c r="E1711" s="3">
        <v>118</v>
      </c>
      <c r="F1711" s="50">
        <v>132</v>
      </c>
      <c r="G1711" s="3"/>
      <c r="H1711" s="3">
        <f t="shared" si="1058"/>
        <v>14</v>
      </c>
      <c r="I1711" s="15">
        <v>0.22</v>
      </c>
      <c r="J1711" s="15">
        <v>0.97</v>
      </c>
      <c r="K1711" s="15">
        <v>1.48</v>
      </c>
      <c r="L1711" s="15">
        <v>5.69</v>
      </c>
      <c r="M1711" s="15">
        <v>8.33</v>
      </c>
      <c r="N1711" s="15">
        <v>16.690000000000001</v>
      </c>
      <c r="O1711" s="15">
        <v>44.22</v>
      </c>
      <c r="P1711" s="15">
        <v>39.090000000000003</v>
      </c>
      <c r="Q1711" s="15">
        <v>0.28999999999999998</v>
      </c>
      <c r="R1711" s="23" t="s">
        <v>354</v>
      </c>
      <c r="S1711" s="19">
        <v>8</v>
      </c>
      <c r="T1711" s="19">
        <v>8</v>
      </c>
      <c r="U1711" s="19">
        <v>8</v>
      </c>
      <c r="V1711" s="19">
        <v>6.9</v>
      </c>
      <c r="W1711" s="19">
        <v>6.9</v>
      </c>
      <c r="X1711" s="19">
        <v>7</v>
      </c>
      <c r="Y1711" s="15">
        <v>0.4</v>
      </c>
      <c r="Z1711" s="15">
        <v>0.14399999999999999</v>
      </c>
      <c r="AA1711" s="15">
        <v>2.78</v>
      </c>
      <c r="AB1711" s="15">
        <v>1.77</v>
      </c>
      <c r="AC1711" s="15">
        <v>8.9</v>
      </c>
      <c r="AD1711" s="15">
        <v>0.26</v>
      </c>
      <c r="AE1711" s="15">
        <v>21.3</v>
      </c>
      <c r="AF1711" s="15">
        <v>21.43</v>
      </c>
      <c r="AG1711" s="15">
        <v>0.4</v>
      </c>
      <c r="AH1711" s="15">
        <v>0.1</v>
      </c>
      <c r="AI1711" s="15">
        <v>0.2</v>
      </c>
      <c r="AJ1711" s="15"/>
      <c r="AK1711" s="19">
        <v>26</v>
      </c>
      <c r="AL1711" s="15">
        <v>39.880000000000003</v>
      </c>
      <c r="AM1711" s="15">
        <v>9.08</v>
      </c>
      <c r="AN1711" s="15">
        <v>27.17</v>
      </c>
      <c r="AO1711" s="15">
        <v>2.06</v>
      </c>
      <c r="AP1711" s="27">
        <v>15.36</v>
      </c>
    </row>
    <row r="1712" spans="1:42" ht="15.6" x14ac:dyDescent="0.3">
      <c r="A1712" s="59">
        <f>A1706</f>
        <v>56</v>
      </c>
      <c r="B1712" s="60" t="str">
        <f>B1706</f>
        <v>PO</v>
      </c>
      <c r="C1712" s="61"/>
      <c r="D1712" s="61"/>
      <c r="E1712" s="61"/>
      <c r="F1712" s="62"/>
      <c r="G1712" s="61"/>
      <c r="H1712" s="61"/>
      <c r="I1712" s="63">
        <f>I1706</f>
        <v>0.12</v>
      </c>
      <c r="J1712" s="63">
        <f t="shared" ref="J1712:AE1712" si="1096">J1706</f>
        <v>0.86</v>
      </c>
      <c r="K1712" s="63">
        <f t="shared" si="1096"/>
        <v>1.94</v>
      </c>
      <c r="L1712" s="63">
        <f t="shared" si="1096"/>
        <v>7.4</v>
      </c>
      <c r="M1712" s="63">
        <f t="shared" si="1096"/>
        <v>13.96</v>
      </c>
      <c r="N1712" s="63">
        <f t="shared" si="1096"/>
        <v>24.28</v>
      </c>
      <c r="O1712" s="63">
        <f t="shared" si="1096"/>
        <v>42.37</v>
      </c>
      <c r="P1712" s="63">
        <f t="shared" si="1096"/>
        <v>33.35</v>
      </c>
      <c r="Q1712" s="63">
        <f t="shared" si="1096"/>
        <v>0</v>
      </c>
      <c r="R1712" s="64" t="str">
        <f t="shared" si="1096"/>
        <v>FA</v>
      </c>
      <c r="S1712" s="65">
        <f t="shared" ref="S1712:X1712" si="1097">((S1706*$H1706)+(S1707*$H1707))/$F1707</f>
        <v>7.2547169811320753</v>
      </c>
      <c r="T1712" s="65">
        <f t="shared" si="1097"/>
        <v>7.3</v>
      </c>
      <c r="U1712" s="65">
        <f t="shared" si="1097"/>
        <v>7.2</v>
      </c>
      <c r="V1712" s="65">
        <f t="shared" si="1097"/>
        <v>6.5547169811320751</v>
      </c>
      <c r="W1712" s="65">
        <f t="shared" si="1097"/>
        <v>6.5547169811320751</v>
      </c>
      <c r="X1712" s="65">
        <f t="shared" si="1097"/>
        <v>6.5547169811320751</v>
      </c>
      <c r="Y1712" s="65">
        <f t="shared" ref="Y1712" si="1098">((Y1706*$H1706)+(Y1707*$H1707))/$F1707</f>
        <v>0.72226415094339624</v>
      </c>
      <c r="Z1712" s="63">
        <f t="shared" si="1096"/>
        <v>0.16200000000000001</v>
      </c>
      <c r="AA1712" s="63">
        <f t="shared" si="1096"/>
        <v>5.37</v>
      </c>
      <c r="AB1712" s="63">
        <f t="shared" si="1096"/>
        <v>1.82</v>
      </c>
      <c r="AC1712" s="65">
        <f t="shared" ref="AC1712:AD1712" si="1099">((AC1706*$H1706)+(AC1707*$H1707))/$F1707</f>
        <v>5.9358490566037734</v>
      </c>
      <c r="AD1712" s="65">
        <f t="shared" si="1099"/>
        <v>0.42962264150943402</v>
      </c>
      <c r="AE1712" s="63" t="str">
        <f t="shared" si="1096"/>
        <v>20-10</v>
      </c>
      <c r="AF1712" s="65">
        <f t="shared" ref="AF1712:AP1712" si="1100">((AF1706*$H1706)+(AF1707*$H1707))/$F1707</f>
        <v>16.827924528301885</v>
      </c>
      <c r="AG1712" s="65">
        <f t="shared" si="1100"/>
        <v>0.49811320754716981</v>
      </c>
      <c r="AH1712" s="65">
        <f t="shared" si="1100"/>
        <v>0.10905660377358491</v>
      </c>
      <c r="AI1712" s="65">
        <f t="shared" si="1100"/>
        <v>0.19811320754716982</v>
      </c>
      <c r="AJ1712" s="65">
        <f t="shared" si="1100"/>
        <v>0.69056603773584913</v>
      </c>
      <c r="AK1712" s="65">
        <f t="shared" si="1100"/>
        <v>79.754716981132077</v>
      </c>
      <c r="AL1712" s="65">
        <f t="shared" si="1100"/>
        <v>39.25245283018868</v>
      </c>
      <c r="AM1712" s="65">
        <f t="shared" si="1100"/>
        <v>9.1139622641509437</v>
      </c>
      <c r="AN1712" s="65">
        <f t="shared" si="1100"/>
        <v>30.631320754716981</v>
      </c>
      <c r="AO1712" s="65">
        <f t="shared" si="1100"/>
        <v>1.831509433962264</v>
      </c>
      <c r="AP1712" s="65">
        <f t="shared" si="1100"/>
        <v>12.699999999999998</v>
      </c>
    </row>
    <row r="1713" spans="1:42" x14ac:dyDescent="0.25">
      <c r="A1713" s="35">
        <v>65</v>
      </c>
      <c r="B1713" s="36" t="s">
        <v>4537</v>
      </c>
      <c r="C1713" s="35">
        <v>1</v>
      </c>
      <c r="D1713" s="35" t="s">
        <v>6</v>
      </c>
      <c r="E1713" s="35">
        <v>0</v>
      </c>
      <c r="F1713" s="51">
        <v>10</v>
      </c>
      <c r="G1713" s="35"/>
      <c r="H1713" s="35">
        <f t="shared" si="1058"/>
        <v>10</v>
      </c>
      <c r="I1713" s="37">
        <v>0.08</v>
      </c>
      <c r="J1713" s="37">
        <v>0.32</v>
      </c>
      <c r="K1713" s="37">
        <v>1.94</v>
      </c>
      <c r="L1713" s="37">
        <v>13.14</v>
      </c>
      <c r="M1713" s="37">
        <v>25.36</v>
      </c>
      <c r="N1713" s="37">
        <v>40.840000000000003</v>
      </c>
      <c r="O1713" s="37">
        <v>47.16</v>
      </c>
      <c r="P1713" s="37">
        <v>12</v>
      </c>
      <c r="Q1713" s="37"/>
      <c r="R1713" s="38" t="s">
        <v>225</v>
      </c>
      <c r="S1713" s="39">
        <v>6.45</v>
      </c>
      <c r="T1713" s="39">
        <v>6.5</v>
      </c>
      <c r="U1713" s="39">
        <v>7.05</v>
      </c>
      <c r="V1713" s="39">
        <v>6.15</v>
      </c>
      <c r="W1713" s="39">
        <v>6.4</v>
      </c>
      <c r="X1713" s="39">
        <v>6.5</v>
      </c>
      <c r="Y1713" s="37">
        <v>8.68</v>
      </c>
      <c r="Z1713" s="37">
        <v>0.42199999999999999</v>
      </c>
      <c r="AA1713" s="37">
        <v>20.52</v>
      </c>
      <c r="AB1713" s="37"/>
      <c r="AC1713" s="37">
        <v>2.5</v>
      </c>
      <c r="AD1713" s="37">
        <v>1.9</v>
      </c>
      <c r="AE1713" s="37">
        <v>44.5</v>
      </c>
      <c r="AF1713" s="37">
        <v>26</v>
      </c>
      <c r="AG1713" s="37">
        <v>2.95</v>
      </c>
      <c r="AH1713" s="37">
        <v>0.35</v>
      </c>
      <c r="AI1713" s="37">
        <v>0.65</v>
      </c>
      <c r="AJ1713" s="37">
        <v>14</v>
      </c>
      <c r="AK1713" s="39">
        <v>98</v>
      </c>
      <c r="AL1713" s="37"/>
      <c r="AM1713" s="37"/>
      <c r="AN1713" s="37"/>
      <c r="AO1713" s="37"/>
      <c r="AP1713" s="40">
        <v>68.53</v>
      </c>
    </row>
    <row r="1714" spans="1:42" x14ac:dyDescent="0.25">
      <c r="A1714" s="35">
        <v>65</v>
      </c>
      <c r="B1714" s="36" t="s">
        <v>4537</v>
      </c>
      <c r="C1714" s="35">
        <v>2</v>
      </c>
      <c r="D1714" s="35" t="s">
        <v>290</v>
      </c>
      <c r="E1714" s="35">
        <v>10</v>
      </c>
      <c r="F1714" s="51">
        <v>22</v>
      </c>
      <c r="G1714" s="35"/>
      <c r="H1714" s="35">
        <f t="shared" si="1058"/>
        <v>12</v>
      </c>
      <c r="I1714" s="37">
        <v>0.04</v>
      </c>
      <c r="J1714" s="37">
        <v>0.2</v>
      </c>
      <c r="K1714" s="37">
        <v>1</v>
      </c>
      <c r="L1714" s="37">
        <v>8.9</v>
      </c>
      <c r="M1714" s="37">
        <v>35.380000000000003</v>
      </c>
      <c r="N1714" s="37">
        <v>45.52</v>
      </c>
      <c r="O1714" s="37">
        <v>46.48</v>
      </c>
      <c r="P1714" s="37">
        <v>8</v>
      </c>
      <c r="Q1714" s="37"/>
      <c r="R1714" s="38" t="s">
        <v>225</v>
      </c>
      <c r="S1714" s="39">
        <v>6.25</v>
      </c>
      <c r="T1714" s="39">
        <v>6.65</v>
      </c>
      <c r="U1714" s="39">
        <v>7.15</v>
      </c>
      <c r="V1714" s="39">
        <v>5</v>
      </c>
      <c r="W1714" s="39">
        <v>5.15</v>
      </c>
      <c r="X1714" s="39">
        <v>5.55</v>
      </c>
      <c r="Y1714" s="37">
        <v>0.27</v>
      </c>
      <c r="Z1714" s="37">
        <v>5.0999999999999997E-2</v>
      </c>
      <c r="AA1714" s="37">
        <v>5.21</v>
      </c>
      <c r="AB1714" s="37"/>
      <c r="AC1714" s="37">
        <v>1</v>
      </c>
      <c r="AD1714" s="37">
        <v>0.12</v>
      </c>
      <c r="AE1714" s="37">
        <v>10.84</v>
      </c>
      <c r="AF1714" s="37">
        <v>5.3</v>
      </c>
      <c r="AG1714" s="37">
        <v>0.93</v>
      </c>
      <c r="AH1714" s="37">
        <v>0.57999999999999996</v>
      </c>
      <c r="AI1714" s="37">
        <v>0.37</v>
      </c>
      <c r="AJ1714" s="37">
        <v>3.25</v>
      </c>
      <c r="AK1714" s="39">
        <v>133</v>
      </c>
      <c r="AL1714" s="37"/>
      <c r="AM1714" s="37"/>
      <c r="AN1714" s="37"/>
      <c r="AO1714" s="37"/>
      <c r="AP1714" s="40">
        <v>70.010000000000005</v>
      </c>
    </row>
    <row r="1715" spans="1:42" x14ac:dyDescent="0.25">
      <c r="A1715" s="41">
        <v>65</v>
      </c>
      <c r="B1715" s="42" t="s">
        <v>4537</v>
      </c>
      <c r="C1715" s="41">
        <v>3</v>
      </c>
      <c r="D1715" s="41" t="s">
        <v>302</v>
      </c>
      <c r="E1715" s="41">
        <v>22</v>
      </c>
      <c r="F1715" s="49">
        <v>41</v>
      </c>
      <c r="G1715" s="41"/>
      <c r="H1715" s="41">
        <f t="shared" si="1058"/>
        <v>19</v>
      </c>
      <c r="I1715" s="43"/>
      <c r="J1715" s="43">
        <v>0.02</v>
      </c>
      <c r="K1715" s="43">
        <v>0.14000000000000001</v>
      </c>
      <c r="L1715" s="43">
        <v>4.18</v>
      </c>
      <c r="M1715" s="43">
        <v>22.02</v>
      </c>
      <c r="N1715" s="43">
        <v>26.36</v>
      </c>
      <c r="O1715" s="43">
        <v>59.64</v>
      </c>
      <c r="P1715" s="43">
        <v>14</v>
      </c>
      <c r="Q1715" s="43"/>
      <c r="R1715" s="44" t="s">
        <v>283</v>
      </c>
      <c r="S1715" s="45">
        <v>6.1</v>
      </c>
      <c r="T1715" s="45">
        <v>6.2</v>
      </c>
      <c r="U1715" s="45">
        <v>6.35</v>
      </c>
      <c r="V1715" s="45">
        <v>4.5</v>
      </c>
      <c r="W1715" s="45">
        <v>4.7</v>
      </c>
      <c r="X1715" s="45">
        <v>4.8499999999999996</v>
      </c>
      <c r="Y1715" s="43">
        <v>0.26</v>
      </c>
      <c r="Z1715" s="43">
        <v>4.5999999999999999E-2</v>
      </c>
      <c r="AA1715" s="43">
        <v>5.62</v>
      </c>
      <c r="AB1715" s="43"/>
      <c r="AC1715" s="43">
        <v>1</v>
      </c>
      <c r="AD1715" s="43">
        <v>0.15</v>
      </c>
      <c r="AE1715" s="43">
        <v>8.0299999999999994</v>
      </c>
      <c r="AF1715" s="43">
        <v>4</v>
      </c>
      <c r="AG1715" s="43">
        <v>1.42</v>
      </c>
      <c r="AH1715" s="43">
        <v>0.23</v>
      </c>
      <c r="AI1715" s="43">
        <v>0.32</v>
      </c>
      <c r="AJ1715" s="43">
        <v>1.9</v>
      </c>
      <c r="AK1715" s="45">
        <v>105</v>
      </c>
      <c r="AL1715" s="43"/>
      <c r="AM1715" s="43"/>
      <c r="AN1715" s="43"/>
      <c r="AO1715" s="43"/>
      <c r="AP1715" s="46">
        <v>76.33</v>
      </c>
    </row>
    <row r="1716" spans="1:42" x14ac:dyDescent="0.25">
      <c r="A1716" s="41">
        <v>65</v>
      </c>
      <c r="B1716" s="42" t="s">
        <v>4537</v>
      </c>
      <c r="C1716" s="41">
        <v>4</v>
      </c>
      <c r="D1716" s="41" t="s">
        <v>763</v>
      </c>
      <c r="E1716" s="41">
        <v>41</v>
      </c>
      <c r="F1716" s="49">
        <v>63</v>
      </c>
      <c r="G1716" s="41"/>
      <c r="H1716" s="41">
        <f t="shared" si="1058"/>
        <v>22</v>
      </c>
      <c r="I1716" s="43"/>
      <c r="J1716" s="43">
        <v>0.04</v>
      </c>
      <c r="K1716" s="43">
        <v>0.14000000000000001</v>
      </c>
      <c r="L1716" s="43">
        <v>1.3</v>
      </c>
      <c r="M1716" s="43">
        <v>9.1999999999999993</v>
      </c>
      <c r="N1716" s="43">
        <v>10.68</v>
      </c>
      <c r="O1716" s="43">
        <v>73.319999999999993</v>
      </c>
      <c r="P1716" s="43">
        <v>16</v>
      </c>
      <c r="Q1716" s="43"/>
      <c r="R1716" s="44" t="s">
        <v>283</v>
      </c>
      <c r="S1716" s="45">
        <v>5.5</v>
      </c>
      <c r="T1716" s="45">
        <v>5.5</v>
      </c>
      <c r="U1716" s="45">
        <v>5.75</v>
      </c>
      <c r="V1716" s="45">
        <v>4.0999999999999996</v>
      </c>
      <c r="W1716" s="45">
        <v>4</v>
      </c>
      <c r="X1716" s="45">
        <v>4.3</v>
      </c>
      <c r="Y1716" s="43">
        <v>0.26500000000000001</v>
      </c>
      <c r="Z1716" s="43">
        <v>4.3999999999999997E-2</v>
      </c>
      <c r="AA1716" s="43">
        <v>5.91</v>
      </c>
      <c r="AB1716" s="43"/>
      <c r="AC1716" s="43">
        <v>1</v>
      </c>
      <c r="AD1716" s="43">
        <v>0.14000000000000001</v>
      </c>
      <c r="AE1716" s="43">
        <v>8.4700000000000006</v>
      </c>
      <c r="AF1716" s="43">
        <v>4</v>
      </c>
      <c r="AG1716" s="43">
        <v>1.28</v>
      </c>
      <c r="AH1716" s="43">
        <v>0.19</v>
      </c>
      <c r="AI1716" s="43">
        <v>0.35</v>
      </c>
      <c r="AJ1716" s="43">
        <v>2.75</v>
      </c>
      <c r="AK1716" s="45">
        <v>70</v>
      </c>
      <c r="AL1716" s="43"/>
      <c r="AM1716" s="43"/>
      <c r="AN1716" s="43"/>
      <c r="AO1716" s="43"/>
      <c r="AP1716" s="46">
        <v>67.53</v>
      </c>
    </row>
    <row r="1717" spans="1:42" x14ac:dyDescent="0.25">
      <c r="A1717" s="3">
        <v>65</v>
      </c>
      <c r="B1717" s="11" t="s">
        <v>4537</v>
      </c>
      <c r="C1717" s="3">
        <v>5</v>
      </c>
      <c r="D1717" s="3" t="s">
        <v>6009</v>
      </c>
      <c r="E1717" s="3">
        <v>63</v>
      </c>
      <c r="F1717" s="50">
        <v>81</v>
      </c>
      <c r="G1717" s="3"/>
      <c r="H1717" s="3">
        <f t="shared" si="1058"/>
        <v>18</v>
      </c>
      <c r="I1717" s="15"/>
      <c r="J1717" s="15">
        <v>0.04</v>
      </c>
      <c r="K1717" s="15">
        <v>0.14000000000000001</v>
      </c>
      <c r="L1717" s="15">
        <v>2.5</v>
      </c>
      <c r="M1717" s="15">
        <v>24.08</v>
      </c>
      <c r="N1717" s="15">
        <v>26.76</v>
      </c>
      <c r="O1717" s="15">
        <v>61.24</v>
      </c>
      <c r="P1717" s="15">
        <v>12</v>
      </c>
      <c r="Q1717" s="15"/>
      <c r="R1717" s="23" t="s">
        <v>283</v>
      </c>
      <c r="S1717" s="19">
        <v>5.65</v>
      </c>
      <c r="T1717" s="19">
        <v>5.8</v>
      </c>
      <c r="U1717" s="19">
        <v>5.9</v>
      </c>
      <c r="V1717" s="19">
        <v>4</v>
      </c>
      <c r="W1717" s="19">
        <v>4.0999999999999996</v>
      </c>
      <c r="X1717" s="19">
        <v>4.1500000000000004</v>
      </c>
      <c r="Y1717" s="15">
        <v>0.21199999999999999</v>
      </c>
      <c r="Z1717" s="15">
        <v>2.1999999999999999E-2</v>
      </c>
      <c r="AA1717" s="15">
        <v>9.4600000000000009</v>
      </c>
      <c r="AB1717" s="15"/>
      <c r="AC1717" s="15">
        <v>1</v>
      </c>
      <c r="AD1717" s="15">
        <v>0.08</v>
      </c>
      <c r="AE1717" s="15">
        <v>8.57</v>
      </c>
      <c r="AF1717" s="15">
        <v>4</v>
      </c>
      <c r="AG1717" s="15">
        <v>1.63</v>
      </c>
      <c r="AH1717" s="15">
        <v>0.38</v>
      </c>
      <c r="AI1717" s="15">
        <v>0.24</v>
      </c>
      <c r="AJ1717" s="15">
        <v>2</v>
      </c>
      <c r="AK1717" s="19">
        <v>109</v>
      </c>
      <c r="AL1717" s="15"/>
      <c r="AM1717" s="15"/>
      <c r="AN1717" s="15"/>
      <c r="AO1717" s="15"/>
      <c r="AP1717" s="27">
        <v>76.66</v>
      </c>
    </row>
    <row r="1718" spans="1:42" x14ac:dyDescent="0.25">
      <c r="A1718" s="3">
        <v>65</v>
      </c>
      <c r="B1718" s="11" t="s">
        <v>4537</v>
      </c>
      <c r="C1718" s="3">
        <v>6</v>
      </c>
      <c r="D1718" s="3" t="s">
        <v>1309</v>
      </c>
      <c r="E1718" s="3">
        <v>81</v>
      </c>
      <c r="F1718" s="50">
        <v>94</v>
      </c>
      <c r="G1718" s="3"/>
      <c r="H1718" s="3">
        <f t="shared" si="1058"/>
        <v>13</v>
      </c>
      <c r="I1718" s="15">
        <v>0.04</v>
      </c>
      <c r="J1718" s="15">
        <v>0.1</v>
      </c>
      <c r="K1718" s="15">
        <v>0.1</v>
      </c>
      <c r="L1718" s="15">
        <v>0.4</v>
      </c>
      <c r="M1718" s="15">
        <v>3.7</v>
      </c>
      <c r="N1718" s="15">
        <v>4.34</v>
      </c>
      <c r="O1718" s="15">
        <v>71.66</v>
      </c>
      <c r="P1718" s="15">
        <v>24</v>
      </c>
      <c r="Q1718" s="15"/>
      <c r="R1718" s="23" t="s">
        <v>283</v>
      </c>
      <c r="S1718" s="19">
        <v>5.55</v>
      </c>
      <c r="T1718" s="19">
        <v>5.7</v>
      </c>
      <c r="U1718" s="19">
        <v>5.9</v>
      </c>
      <c r="V1718" s="19">
        <v>3.85</v>
      </c>
      <c r="W1718" s="19">
        <v>3.9</v>
      </c>
      <c r="X1718" s="19">
        <v>4</v>
      </c>
      <c r="Y1718" s="15">
        <v>0.30499999999999999</v>
      </c>
      <c r="Z1718" s="15">
        <v>4.2999999999999997E-2</v>
      </c>
      <c r="AA1718" s="15">
        <v>7.02</v>
      </c>
      <c r="AB1718" s="15"/>
      <c r="AC1718" s="15">
        <v>1</v>
      </c>
      <c r="AD1718" s="15">
        <v>0.09</v>
      </c>
      <c r="AE1718" s="15">
        <v>15.74</v>
      </c>
      <c r="AF1718" s="15">
        <v>8.1</v>
      </c>
      <c r="AG1718" s="15">
        <v>2.12</v>
      </c>
      <c r="AH1718" s="15">
        <v>0.44</v>
      </c>
      <c r="AI1718" s="15">
        <v>0.19</v>
      </c>
      <c r="AJ1718" s="15">
        <v>4</v>
      </c>
      <c r="AK1718" s="19">
        <v>40</v>
      </c>
      <c r="AL1718" s="15"/>
      <c r="AM1718" s="15"/>
      <c r="AN1718" s="15"/>
      <c r="AO1718" s="15"/>
      <c r="AP1718" s="27">
        <v>74.58</v>
      </c>
    </row>
    <row r="1719" spans="1:42" ht="15.6" x14ac:dyDescent="0.3">
      <c r="A1719" s="59">
        <f>A1713</f>
        <v>65</v>
      </c>
      <c r="B1719" s="60" t="str">
        <f>B1713</f>
        <v>PO</v>
      </c>
      <c r="C1719" s="61"/>
      <c r="D1719" s="61"/>
      <c r="E1719" s="61"/>
      <c r="F1719" s="62"/>
      <c r="G1719" s="61"/>
      <c r="H1719" s="61"/>
      <c r="I1719" s="63">
        <f>((I1713*$H1713)+(I1714*$H1714))/$F1714</f>
        <v>5.8181818181818182E-2</v>
      </c>
      <c r="J1719" s="63">
        <f>((J1713*$H1713)+(J1714*$H1714))/$F1714</f>
        <v>0.25454545454545457</v>
      </c>
      <c r="K1719" s="63">
        <f t="shared" ref="K1719:Q1719" si="1101">((K1713*$H1713)+(K1714*$H1714))/$F1714</f>
        <v>1.4272727272727272</v>
      </c>
      <c r="L1719" s="63">
        <f t="shared" si="1101"/>
        <v>10.827272727272728</v>
      </c>
      <c r="M1719" s="63">
        <f t="shared" si="1101"/>
        <v>30.825454545454548</v>
      </c>
      <c r="N1719" s="63">
        <f t="shared" si="1101"/>
        <v>43.392727272727278</v>
      </c>
      <c r="O1719" s="63">
        <f t="shared" si="1101"/>
        <v>46.789090909090902</v>
      </c>
      <c r="P1719" s="63">
        <f t="shared" si="1101"/>
        <v>9.8181818181818183</v>
      </c>
      <c r="Q1719" s="63">
        <f t="shared" si="1101"/>
        <v>0</v>
      </c>
      <c r="R1719" s="64" t="str">
        <f>R1713</f>
        <v>F</v>
      </c>
      <c r="S1719" s="65">
        <f t="shared" ref="S1719:X1719" si="1102">((S1713*$H1713)+(S1714*$H1714)+(S1715*$H1715)+(S1716*$H1716))/$F1716</f>
        <v>5.9746031746031738</v>
      </c>
      <c r="T1719" s="65">
        <f t="shared" si="1102"/>
        <v>6.0888888888888895</v>
      </c>
      <c r="U1719" s="65">
        <f t="shared" si="1102"/>
        <v>6.4039682539682534</v>
      </c>
      <c r="V1719" s="65">
        <f t="shared" si="1102"/>
        <v>4.7174603174603176</v>
      </c>
      <c r="W1719" s="65">
        <f t="shared" si="1102"/>
        <v>4.8111111111111118</v>
      </c>
      <c r="X1719" s="65">
        <f t="shared" si="1102"/>
        <v>5.0531746031746039</v>
      </c>
      <c r="Y1719" s="65">
        <f>((Y1713*$H1713)+(Y1714*$H1714)+(Y1715*$H1715)+(Y1716*$H1716))/$F1716</f>
        <v>1.6001587301587299</v>
      </c>
      <c r="Z1719" s="63">
        <f t="shared" ref="Z1719:AE1719" si="1103">((Z1713*$H1713)+(Z1714*$H1714))/$F1714</f>
        <v>0.21963636363636363</v>
      </c>
      <c r="AA1719" s="63">
        <f t="shared" si="1103"/>
        <v>12.169090909090908</v>
      </c>
      <c r="AB1719" s="63">
        <f t="shared" si="1103"/>
        <v>0</v>
      </c>
      <c r="AC1719" s="65">
        <f t="shared" ref="AC1719:AD1719" si="1104">((AC1713*$H1713)+(AC1714*$H1714)+(AC1715*$H1715)+(AC1716*$H1716))/$F1716</f>
        <v>1.2380952380952381</v>
      </c>
      <c r="AD1719" s="65">
        <f t="shared" si="1104"/>
        <v>0.41857142857142865</v>
      </c>
      <c r="AE1719" s="63">
        <f t="shared" si="1103"/>
        <v>26.139999999999997</v>
      </c>
      <c r="AF1719" s="65">
        <f t="shared" ref="AF1719:AP1719" si="1105">((AF1713*$H1713)+(AF1714*$H1714)+(AF1715*$H1715)+(AF1716*$H1716))/$F1716</f>
        <v>7.7396825396825397</v>
      </c>
      <c r="AG1719" s="65">
        <f t="shared" si="1105"/>
        <v>1.5206349206349203</v>
      </c>
      <c r="AH1719" s="65">
        <f t="shared" si="1105"/>
        <v>0.30174603174603171</v>
      </c>
      <c r="AI1719" s="65">
        <f t="shared" si="1105"/>
        <v>0.39238095238095239</v>
      </c>
      <c r="AJ1719" s="65">
        <f t="shared" si="1105"/>
        <v>4.374603174603175</v>
      </c>
      <c r="AK1719" s="65">
        <f t="shared" si="1105"/>
        <v>97</v>
      </c>
      <c r="AL1719" s="65">
        <f t="shared" si="1105"/>
        <v>0</v>
      </c>
      <c r="AM1719" s="65">
        <f t="shared" si="1105"/>
        <v>0</v>
      </c>
      <c r="AN1719" s="65">
        <f t="shared" si="1105"/>
        <v>0</v>
      </c>
      <c r="AO1719" s="65">
        <f t="shared" si="1105"/>
        <v>0</v>
      </c>
      <c r="AP1719" s="65">
        <f t="shared" si="1105"/>
        <v>70.81507936507937</v>
      </c>
    </row>
    <row r="1720" spans="1:42" x14ac:dyDescent="0.25">
      <c r="A1720" s="35">
        <v>66</v>
      </c>
      <c r="B1720" s="36" t="s">
        <v>4537</v>
      </c>
      <c r="C1720" s="35">
        <v>1</v>
      </c>
      <c r="D1720" s="35" t="s">
        <v>660</v>
      </c>
      <c r="E1720" s="35">
        <v>0</v>
      </c>
      <c r="F1720" s="51">
        <v>3</v>
      </c>
      <c r="G1720" s="35"/>
      <c r="H1720" s="35">
        <f t="shared" ref="H1720:H1767" si="1106">F1720-E1720</f>
        <v>3</v>
      </c>
      <c r="I1720" s="37">
        <v>0.2</v>
      </c>
      <c r="J1720" s="37">
        <v>3.68</v>
      </c>
      <c r="K1720" s="37">
        <v>50.82</v>
      </c>
      <c r="L1720" s="37">
        <v>18.34</v>
      </c>
      <c r="M1720" s="37">
        <v>2.9</v>
      </c>
      <c r="N1720" s="37">
        <v>75.94</v>
      </c>
      <c r="O1720" s="37">
        <v>18.059999999999999</v>
      </c>
      <c r="P1720" s="37">
        <v>6</v>
      </c>
      <c r="Q1720" s="37"/>
      <c r="R1720" s="38" t="s">
        <v>506</v>
      </c>
      <c r="S1720" s="39">
        <v>5.5</v>
      </c>
      <c r="T1720" s="39">
        <v>5.65</v>
      </c>
      <c r="U1720" s="39">
        <v>6.2</v>
      </c>
      <c r="V1720" s="39">
        <v>4.8</v>
      </c>
      <c r="W1720" s="39">
        <v>6.1</v>
      </c>
      <c r="X1720" s="39">
        <v>6.9</v>
      </c>
      <c r="Y1720" s="37">
        <v>1.0940000000000001</v>
      </c>
      <c r="Z1720" s="37">
        <v>0.113</v>
      </c>
      <c r="AA1720" s="37">
        <v>16.79</v>
      </c>
      <c r="AB1720" s="37">
        <v>1.46</v>
      </c>
      <c r="AC1720" s="37">
        <v>1</v>
      </c>
      <c r="AD1720" s="37">
        <v>0.39</v>
      </c>
      <c r="AE1720" s="37">
        <v>15.2</v>
      </c>
      <c r="AF1720" s="37">
        <v>5.0999999999999996</v>
      </c>
      <c r="AG1720" s="37">
        <v>2.1</v>
      </c>
      <c r="AH1720" s="37">
        <v>0.19</v>
      </c>
      <c r="AI1720" s="37">
        <v>0.5</v>
      </c>
      <c r="AJ1720" s="37">
        <v>6.5</v>
      </c>
      <c r="AK1720" s="39">
        <v>79</v>
      </c>
      <c r="AL1720" s="37"/>
      <c r="AM1720" s="37"/>
      <c r="AN1720" s="37"/>
      <c r="AO1720" s="37"/>
      <c r="AP1720" s="40">
        <v>57.23</v>
      </c>
    </row>
    <row r="1721" spans="1:42" x14ac:dyDescent="0.25">
      <c r="A1721" s="35">
        <v>66</v>
      </c>
      <c r="B1721" s="36" t="s">
        <v>4537</v>
      </c>
      <c r="C1721" s="35">
        <v>2</v>
      </c>
      <c r="D1721" s="35" t="s">
        <v>684</v>
      </c>
      <c r="E1721" s="35">
        <v>3</v>
      </c>
      <c r="F1721" s="51">
        <v>18</v>
      </c>
      <c r="G1721" s="35"/>
      <c r="H1721" s="35">
        <f t="shared" si="1106"/>
        <v>15</v>
      </c>
      <c r="I1721" s="37">
        <v>0.14000000000000001</v>
      </c>
      <c r="J1721" s="37">
        <v>11.1</v>
      </c>
      <c r="K1721" s="37">
        <v>52.1</v>
      </c>
      <c r="L1721" s="37">
        <v>14.68</v>
      </c>
      <c r="M1721" s="37">
        <v>3.82</v>
      </c>
      <c r="N1721" s="37">
        <v>81.84</v>
      </c>
      <c r="O1721" s="37">
        <v>12.16</v>
      </c>
      <c r="P1721" s="37">
        <v>6</v>
      </c>
      <c r="Q1721" s="37"/>
      <c r="R1721" s="38" t="s">
        <v>79</v>
      </c>
      <c r="S1721" s="39">
        <v>5.5</v>
      </c>
      <c r="T1721" s="39">
        <v>5.65</v>
      </c>
      <c r="U1721" s="39">
        <v>6.6</v>
      </c>
      <c r="V1721" s="39">
        <v>4.4000000000000004</v>
      </c>
      <c r="W1721" s="39">
        <v>4.75</v>
      </c>
      <c r="X1721" s="39">
        <v>4.75</v>
      </c>
      <c r="Y1721" s="37">
        <v>0.31</v>
      </c>
      <c r="Z1721" s="37">
        <v>7.0999999999999994E-2</v>
      </c>
      <c r="AA1721" s="37">
        <v>4.34</v>
      </c>
      <c r="AB1721" s="37"/>
      <c r="AC1721" s="37">
        <v>1</v>
      </c>
      <c r="AD1721" s="37">
        <v>0.08</v>
      </c>
      <c r="AE1721" s="37">
        <v>7.9</v>
      </c>
      <c r="AF1721" s="37">
        <v>3</v>
      </c>
      <c r="AG1721" s="37">
        <v>1</v>
      </c>
      <c r="AH1721" s="37">
        <v>0.04</v>
      </c>
      <c r="AI1721" s="37">
        <v>0.24</v>
      </c>
      <c r="AJ1721" s="37">
        <v>2.75</v>
      </c>
      <c r="AK1721" s="39">
        <v>125</v>
      </c>
      <c r="AL1721" s="37"/>
      <c r="AM1721" s="37"/>
      <c r="AN1721" s="37"/>
      <c r="AO1721" s="37"/>
      <c r="AP1721" s="40">
        <v>65.180000000000007</v>
      </c>
    </row>
    <row r="1722" spans="1:42" x14ac:dyDescent="0.25">
      <c r="A1722" s="41">
        <v>66</v>
      </c>
      <c r="B1722" s="42" t="s">
        <v>4537</v>
      </c>
      <c r="C1722" s="41">
        <v>3</v>
      </c>
      <c r="D1722" s="41" t="s">
        <v>290</v>
      </c>
      <c r="E1722" s="41">
        <v>18</v>
      </c>
      <c r="F1722" s="49">
        <v>36</v>
      </c>
      <c r="G1722" s="41"/>
      <c r="H1722" s="41">
        <f t="shared" si="1106"/>
        <v>18</v>
      </c>
      <c r="I1722" s="43">
        <v>0.04</v>
      </c>
      <c r="J1722" s="43">
        <v>0.6</v>
      </c>
      <c r="K1722" s="43">
        <v>6.88</v>
      </c>
      <c r="L1722" s="43">
        <v>57.58</v>
      </c>
      <c r="M1722" s="43">
        <v>28.84</v>
      </c>
      <c r="N1722" s="43">
        <v>93.94</v>
      </c>
      <c r="O1722" s="43">
        <v>0.86</v>
      </c>
      <c r="P1722" s="43">
        <v>5.2</v>
      </c>
      <c r="Q1722" s="43"/>
      <c r="R1722" s="44" t="s">
        <v>16</v>
      </c>
      <c r="S1722" s="45">
        <v>6.1</v>
      </c>
      <c r="T1722" s="45">
        <v>6.1</v>
      </c>
      <c r="U1722" s="45">
        <v>6.6</v>
      </c>
      <c r="V1722" s="45">
        <v>4.6500000000000004</v>
      </c>
      <c r="W1722" s="45">
        <v>5.5</v>
      </c>
      <c r="X1722" s="45">
        <v>5.45</v>
      </c>
      <c r="Y1722" s="43">
        <v>0.17799999999999999</v>
      </c>
      <c r="Z1722" s="43">
        <v>6.3E-2</v>
      </c>
      <c r="AA1722" s="43">
        <v>2.82</v>
      </c>
      <c r="AB1722" s="43"/>
      <c r="AC1722" s="43">
        <v>0.5</v>
      </c>
      <c r="AD1722" s="43">
        <v>0.09</v>
      </c>
      <c r="AE1722" s="43">
        <v>5.07</v>
      </c>
      <c r="AF1722" s="43">
        <v>2.1</v>
      </c>
      <c r="AG1722" s="43">
        <v>0.95</v>
      </c>
      <c r="AH1722" s="43">
        <v>0.04</v>
      </c>
      <c r="AI1722" s="43">
        <v>0.16</v>
      </c>
      <c r="AJ1722" s="43">
        <v>2.25</v>
      </c>
      <c r="AK1722" s="45">
        <v>3</v>
      </c>
      <c r="AL1722" s="43"/>
      <c r="AM1722" s="43"/>
      <c r="AN1722" s="43"/>
      <c r="AO1722" s="43"/>
      <c r="AP1722" s="46">
        <v>55.62</v>
      </c>
    </row>
    <row r="1723" spans="1:42" x14ac:dyDescent="0.25">
      <c r="A1723" s="41">
        <v>66</v>
      </c>
      <c r="B1723" s="42" t="s">
        <v>4537</v>
      </c>
      <c r="C1723" s="41">
        <v>5</v>
      </c>
      <c r="D1723" s="41" t="s">
        <v>484</v>
      </c>
      <c r="E1723" s="41">
        <v>36</v>
      </c>
      <c r="F1723" s="49">
        <v>74</v>
      </c>
      <c r="G1723" s="41"/>
      <c r="H1723" s="41">
        <f t="shared" si="1106"/>
        <v>38</v>
      </c>
      <c r="I1723" s="43"/>
      <c r="J1723" s="43">
        <v>0.5</v>
      </c>
      <c r="K1723" s="43">
        <v>10.54</v>
      </c>
      <c r="L1723" s="43">
        <v>55.1</v>
      </c>
      <c r="M1723" s="43">
        <v>22.2</v>
      </c>
      <c r="N1723" s="43">
        <v>88.34</v>
      </c>
      <c r="O1723" s="43">
        <v>6.46</v>
      </c>
      <c r="P1723" s="43">
        <v>5.2</v>
      </c>
      <c r="Q1723" s="43"/>
      <c r="R1723" s="44" t="s">
        <v>16</v>
      </c>
      <c r="S1723" s="45">
        <v>6.1</v>
      </c>
      <c r="T1723" s="45">
        <v>6.1</v>
      </c>
      <c r="U1723" s="45">
        <v>6.5</v>
      </c>
      <c r="V1723" s="45">
        <v>5</v>
      </c>
      <c r="W1723" s="45">
        <v>5.8</v>
      </c>
      <c r="X1723" s="45">
        <v>5.75</v>
      </c>
      <c r="Y1723" s="43">
        <v>9.9000000000000005E-2</v>
      </c>
      <c r="Z1723" s="43">
        <v>1.4999999999999999E-2</v>
      </c>
      <c r="AA1723" s="43">
        <v>6.42</v>
      </c>
      <c r="AB1723" s="43"/>
      <c r="AC1723" s="43">
        <v>0.5</v>
      </c>
      <c r="AD1723" s="43">
        <v>0.08</v>
      </c>
      <c r="AE1723" s="43">
        <v>3.91</v>
      </c>
      <c r="AF1723" s="43">
        <v>2.7</v>
      </c>
      <c r="AG1723" s="43">
        <v>1</v>
      </c>
      <c r="AH1723" s="43">
        <v>0.05</v>
      </c>
      <c r="AI1723" s="43">
        <v>0.08</v>
      </c>
      <c r="AJ1723" s="43"/>
      <c r="AK1723" s="45">
        <v>18</v>
      </c>
      <c r="AL1723" s="43"/>
      <c r="AM1723" s="43"/>
      <c r="AN1723" s="43"/>
      <c r="AO1723" s="43"/>
      <c r="AP1723" s="46">
        <v>100</v>
      </c>
    </row>
    <row r="1724" spans="1:42" x14ac:dyDescent="0.25">
      <c r="A1724" s="3">
        <v>66</v>
      </c>
      <c r="B1724" s="11" t="s">
        <v>4537</v>
      </c>
      <c r="C1724" s="3">
        <v>6</v>
      </c>
      <c r="D1724" s="3" t="s">
        <v>616</v>
      </c>
      <c r="E1724" s="3">
        <v>74</v>
      </c>
      <c r="F1724" s="50">
        <v>90</v>
      </c>
      <c r="G1724" s="3"/>
      <c r="H1724" s="3">
        <f t="shared" si="1106"/>
        <v>16</v>
      </c>
      <c r="I1724" s="15"/>
      <c r="J1724" s="15">
        <v>0.04</v>
      </c>
      <c r="K1724" s="15">
        <v>1.58</v>
      </c>
      <c r="L1724" s="15">
        <v>60.62</v>
      </c>
      <c r="M1724" s="15">
        <v>28.24</v>
      </c>
      <c r="N1724" s="15">
        <v>90.48</v>
      </c>
      <c r="O1724" s="15">
        <v>4.32</v>
      </c>
      <c r="P1724" s="15">
        <v>5.2</v>
      </c>
      <c r="Q1724" s="15"/>
      <c r="R1724" s="23" t="s">
        <v>16</v>
      </c>
      <c r="S1724" s="19">
        <v>7</v>
      </c>
      <c r="T1724" s="19">
        <v>6.95</v>
      </c>
      <c r="U1724" s="19">
        <v>6.6</v>
      </c>
      <c r="V1724" s="19">
        <v>5.32</v>
      </c>
      <c r="W1724" s="19">
        <v>6.25</v>
      </c>
      <c r="X1724" s="19">
        <v>6.2</v>
      </c>
      <c r="Y1724" s="15">
        <v>6.6000000000000003E-2</v>
      </c>
      <c r="Z1724" s="15">
        <v>2.1000000000000001E-2</v>
      </c>
      <c r="AA1724" s="15">
        <v>3.14</v>
      </c>
      <c r="AB1724" s="15"/>
      <c r="AC1724" s="15">
        <v>0.5</v>
      </c>
      <c r="AD1724" s="15">
        <v>7.0000000000000007E-2</v>
      </c>
      <c r="AE1724" s="15">
        <v>2.2799999999999998</v>
      </c>
      <c r="AF1724" s="15">
        <v>1.1000000000000001</v>
      </c>
      <c r="AG1724" s="15">
        <v>0.7</v>
      </c>
      <c r="AH1724" s="15">
        <v>0.08</v>
      </c>
      <c r="AI1724" s="15">
        <v>0.15</v>
      </c>
      <c r="AJ1724" s="15">
        <v>0.2</v>
      </c>
      <c r="AK1724" s="19">
        <v>49</v>
      </c>
      <c r="AL1724" s="15"/>
      <c r="AM1724" s="15"/>
      <c r="AN1724" s="15"/>
      <c r="AO1724" s="15"/>
      <c r="AP1724" s="27">
        <v>91.22</v>
      </c>
    </row>
    <row r="1725" spans="1:42" x14ac:dyDescent="0.25">
      <c r="A1725" s="3">
        <v>66</v>
      </c>
      <c r="B1725" s="11" t="s">
        <v>4537</v>
      </c>
      <c r="C1725" s="3">
        <v>7</v>
      </c>
      <c r="D1725" s="3" t="s">
        <v>6045</v>
      </c>
      <c r="E1725" s="3">
        <v>90</v>
      </c>
      <c r="F1725" s="50">
        <v>90</v>
      </c>
      <c r="G1725" s="3"/>
      <c r="H1725" s="3">
        <f t="shared" si="1106"/>
        <v>0</v>
      </c>
      <c r="I1725" s="15"/>
      <c r="J1725" s="15">
        <v>1.34</v>
      </c>
      <c r="K1725" s="15">
        <v>26.68</v>
      </c>
      <c r="L1725" s="15">
        <v>61.62</v>
      </c>
      <c r="M1725" s="15">
        <v>6.3</v>
      </c>
      <c r="N1725" s="15">
        <v>95.44</v>
      </c>
      <c r="O1725" s="15">
        <v>2.36</v>
      </c>
      <c r="P1725" s="15">
        <v>2.2000000000000002</v>
      </c>
      <c r="Q1725" s="15"/>
      <c r="R1725" s="23" t="s">
        <v>16</v>
      </c>
      <c r="S1725" s="19">
        <v>7.55</v>
      </c>
      <c r="T1725" s="19">
        <v>8.15</v>
      </c>
      <c r="U1725" s="19">
        <v>8.6</v>
      </c>
      <c r="V1725" s="19">
        <v>6.85</v>
      </c>
      <c r="W1725" s="19">
        <v>7.5</v>
      </c>
      <c r="X1725" s="19">
        <v>7.48</v>
      </c>
      <c r="Y1725" s="15">
        <v>1.4999999999999999E-2</v>
      </c>
      <c r="Z1725" s="15">
        <v>1.7999999999999999E-2</v>
      </c>
      <c r="AA1725" s="15">
        <v>6.15</v>
      </c>
      <c r="AB1725" s="15"/>
      <c r="AC1725" s="15">
        <v>1.5</v>
      </c>
      <c r="AD1725" s="15">
        <v>0.13</v>
      </c>
      <c r="AE1725" s="15">
        <v>2.5499999999999998</v>
      </c>
      <c r="AF1725" s="15">
        <v>1.5</v>
      </c>
      <c r="AG1725" s="15">
        <v>0.53</v>
      </c>
      <c r="AH1725" s="15">
        <v>0.25</v>
      </c>
      <c r="AI1725" s="15">
        <v>0.09</v>
      </c>
      <c r="AJ1725" s="15"/>
      <c r="AK1725" s="19">
        <v>132</v>
      </c>
      <c r="AL1725" s="15"/>
      <c r="AM1725" s="15"/>
      <c r="AN1725" s="15"/>
      <c r="AO1725" s="15"/>
      <c r="AP1725" s="27">
        <v>100</v>
      </c>
    </row>
    <row r="1726" spans="1:42" ht="15.6" x14ac:dyDescent="0.3">
      <c r="A1726" s="59">
        <f>A1720</f>
        <v>66</v>
      </c>
      <c r="B1726" s="60" t="str">
        <f>B1720</f>
        <v>PO</v>
      </c>
      <c r="C1726" s="61"/>
      <c r="D1726" s="61"/>
      <c r="E1726" s="61"/>
      <c r="F1726" s="62"/>
      <c r="G1726" s="61"/>
      <c r="H1726" s="61"/>
      <c r="I1726" s="63">
        <f>((I1720*$H1720)+(I1721*$H1721))/$F1721</f>
        <v>0.15000000000000002</v>
      </c>
      <c r="J1726" s="63">
        <f>((J1720*$H1720)+(J1721*$H1721))/$F1721</f>
        <v>9.8633333333333333</v>
      </c>
      <c r="K1726" s="63">
        <f t="shared" ref="K1726:Q1726" si="1107">((K1720*$H1720)+(K1721*$H1721))/$F1721</f>
        <v>51.88666666666667</v>
      </c>
      <c r="L1726" s="63">
        <f t="shared" si="1107"/>
        <v>15.29</v>
      </c>
      <c r="M1726" s="63">
        <f t="shared" si="1107"/>
        <v>3.6666666666666665</v>
      </c>
      <c r="N1726" s="63">
        <f t="shared" si="1107"/>
        <v>80.856666666666669</v>
      </c>
      <c r="O1726" s="63">
        <f t="shared" si="1107"/>
        <v>13.143333333333333</v>
      </c>
      <c r="P1726" s="63">
        <f t="shared" si="1107"/>
        <v>6</v>
      </c>
      <c r="Q1726" s="63">
        <f t="shared" si="1107"/>
        <v>0</v>
      </c>
      <c r="R1726" s="64" t="str">
        <f>R1720</f>
        <v>Fa</v>
      </c>
      <c r="S1726" s="65">
        <f t="shared" ref="S1726:X1726" si="1108">((S1720*$H1720)+(S1721*$H1721)+(S1722*$H1722)+(S1723*$H1723))/$F1723</f>
        <v>5.9540540540540547</v>
      </c>
      <c r="T1726" s="65">
        <f t="shared" si="1108"/>
        <v>5.9905405405405396</v>
      </c>
      <c r="U1726" s="65">
        <f t="shared" si="1108"/>
        <v>6.5324324324324321</v>
      </c>
      <c r="V1726" s="65">
        <f t="shared" si="1108"/>
        <v>4.7851351351351354</v>
      </c>
      <c r="W1726" s="65">
        <f t="shared" si="1108"/>
        <v>5.5263513513513516</v>
      </c>
      <c r="X1726" s="65">
        <f t="shared" si="1108"/>
        <v>5.5209459459459458</v>
      </c>
      <c r="Y1726" s="65">
        <f>((Y1720*$H1720)+(Y1721*$H1721)+(Y1722*$H1722)+(Y1723*$H1723))/$F1723</f>
        <v>0.20132432432432432</v>
      </c>
      <c r="Z1726" s="63">
        <f t="shared" ref="Z1726:AE1726" si="1109">((Z1720*$H1720)+(Z1721*$H1721))/$F1721</f>
        <v>7.8E-2</v>
      </c>
      <c r="AA1726" s="63">
        <f t="shared" si="1109"/>
        <v>6.415</v>
      </c>
      <c r="AB1726" s="63">
        <f t="shared" si="1109"/>
        <v>0.24333333333333332</v>
      </c>
      <c r="AC1726" s="65">
        <f t="shared" ref="AC1726:AD1726" si="1110">((AC1720*$H1720)+(AC1721*$H1721)+(AC1722*$H1722)+(AC1723*$H1723))/$F1723</f>
        <v>0.6216216216216216</v>
      </c>
      <c r="AD1726" s="65">
        <f t="shared" si="1110"/>
        <v>9.5000000000000001E-2</v>
      </c>
      <c r="AE1726" s="63">
        <f t="shared" si="1109"/>
        <v>9.1166666666666671</v>
      </c>
      <c r="AF1726" s="65">
        <f t="shared" ref="AF1726:AP1726" si="1111">((AF1720*$H1720)+(AF1721*$H1721)+(AF1722*$H1722)+(AF1723*$H1723))/$F1723</f>
        <v>2.7121621621621621</v>
      </c>
      <c r="AG1726" s="65">
        <f t="shared" si="1111"/>
        <v>1.0324324324324325</v>
      </c>
      <c r="AH1726" s="65">
        <f t="shared" si="1111"/>
        <v>5.1216216216216214E-2</v>
      </c>
      <c r="AI1726" s="65">
        <f t="shared" si="1111"/>
        <v>0.14891891891891892</v>
      </c>
      <c r="AJ1726" s="65">
        <f t="shared" si="1111"/>
        <v>1.3682432432432432</v>
      </c>
      <c r="AK1726" s="65">
        <f t="shared" si="1111"/>
        <v>38.513513513513516</v>
      </c>
      <c r="AL1726" s="65">
        <f t="shared" si="1111"/>
        <v>0</v>
      </c>
      <c r="AM1726" s="65">
        <f t="shared" si="1111"/>
        <v>0</v>
      </c>
      <c r="AN1726" s="65">
        <f t="shared" si="1111"/>
        <v>0</v>
      </c>
      <c r="AO1726" s="65">
        <f t="shared" si="1111"/>
        <v>0</v>
      </c>
      <c r="AP1726" s="65">
        <f t="shared" si="1111"/>
        <v>80.412837837837841</v>
      </c>
    </row>
    <row r="1727" spans="1:42" x14ac:dyDescent="0.25">
      <c r="A1727" s="35">
        <v>68</v>
      </c>
      <c r="B1727" s="36" t="s">
        <v>4537</v>
      </c>
      <c r="C1727" s="35">
        <v>1</v>
      </c>
      <c r="D1727" s="35" t="s">
        <v>660</v>
      </c>
      <c r="E1727" s="35">
        <v>0</v>
      </c>
      <c r="F1727" s="51">
        <v>12</v>
      </c>
      <c r="G1727" s="35"/>
      <c r="H1727" s="35">
        <f t="shared" si="1106"/>
        <v>12</v>
      </c>
      <c r="I1727" s="37">
        <v>0.2</v>
      </c>
      <c r="J1727" s="37">
        <v>1.04</v>
      </c>
      <c r="K1727" s="37">
        <v>2.42</v>
      </c>
      <c r="L1727" s="37">
        <v>7.34</v>
      </c>
      <c r="M1727" s="37">
        <v>9.92</v>
      </c>
      <c r="N1727" s="37">
        <v>20.92</v>
      </c>
      <c r="O1727" s="37">
        <v>47.08</v>
      </c>
      <c r="P1727" s="37">
        <v>32</v>
      </c>
      <c r="Q1727" s="37">
        <v>4</v>
      </c>
      <c r="R1727" s="38" t="s">
        <v>1064</v>
      </c>
      <c r="S1727" s="39">
        <v>5.8</v>
      </c>
      <c r="T1727" s="39">
        <v>6.1</v>
      </c>
      <c r="U1727" s="39">
        <v>6.25</v>
      </c>
      <c r="V1727" s="39">
        <v>5.15</v>
      </c>
      <c r="W1727" s="39">
        <v>5.6</v>
      </c>
      <c r="X1727" s="39">
        <v>5.8</v>
      </c>
      <c r="Y1727" s="37">
        <v>2.1779999999999999</v>
      </c>
      <c r="Z1727" s="37">
        <v>0.18</v>
      </c>
      <c r="AA1727" s="37">
        <v>12.05</v>
      </c>
      <c r="AB1727" s="37">
        <v>1.7</v>
      </c>
      <c r="AC1727" s="37">
        <v>0.5</v>
      </c>
      <c r="AD1727" s="37">
        <v>0.39</v>
      </c>
      <c r="AE1727" s="37">
        <v>20.63</v>
      </c>
      <c r="AF1727" s="37">
        <v>12</v>
      </c>
      <c r="AG1727" s="37">
        <v>2.14</v>
      </c>
      <c r="AH1727" s="37">
        <v>0.23</v>
      </c>
      <c r="AI1727" s="37">
        <v>0.23</v>
      </c>
      <c r="AJ1727" s="37">
        <v>5</v>
      </c>
      <c r="AK1727" s="39">
        <v>43</v>
      </c>
      <c r="AL1727" s="37"/>
      <c r="AM1727" s="37"/>
      <c r="AN1727" s="37"/>
      <c r="AO1727" s="37"/>
      <c r="AP1727" s="40">
        <v>75.760000000000005</v>
      </c>
    </row>
    <row r="1728" spans="1:42" x14ac:dyDescent="0.25">
      <c r="A1728" s="35">
        <v>68</v>
      </c>
      <c r="B1728" s="36" t="s">
        <v>4537</v>
      </c>
      <c r="C1728" s="35">
        <v>2</v>
      </c>
      <c r="D1728" s="35" t="s">
        <v>684</v>
      </c>
      <c r="E1728" s="35">
        <v>12</v>
      </c>
      <c r="F1728" s="51">
        <v>25</v>
      </c>
      <c r="G1728" s="35"/>
      <c r="H1728" s="35">
        <f t="shared" si="1106"/>
        <v>13</v>
      </c>
      <c r="I1728" s="37">
        <v>0.2</v>
      </c>
      <c r="J1728" s="37">
        <v>1</v>
      </c>
      <c r="K1728" s="37">
        <v>2.34</v>
      </c>
      <c r="L1728" s="37">
        <v>6.72</v>
      </c>
      <c r="M1728" s="37">
        <v>10.28</v>
      </c>
      <c r="N1728" s="37">
        <v>20.54</v>
      </c>
      <c r="O1728" s="37">
        <v>39.46</v>
      </c>
      <c r="P1728" s="37">
        <v>40</v>
      </c>
      <c r="Q1728" s="37">
        <v>12</v>
      </c>
      <c r="R1728" s="38" t="s">
        <v>1064</v>
      </c>
      <c r="S1728" s="39">
        <v>5.65</v>
      </c>
      <c r="T1728" s="39">
        <v>6.05</v>
      </c>
      <c r="U1728" s="39">
        <v>6.15</v>
      </c>
      <c r="V1728" s="39">
        <v>4.8</v>
      </c>
      <c r="W1728" s="39">
        <v>5.25</v>
      </c>
      <c r="X1728" s="39">
        <v>5.65</v>
      </c>
      <c r="Y1728" s="37">
        <v>1.056</v>
      </c>
      <c r="Z1728" s="37">
        <v>9.0999999999999998E-2</v>
      </c>
      <c r="AA1728" s="37">
        <v>11.6</v>
      </c>
      <c r="AB1728" s="37">
        <v>1.74</v>
      </c>
      <c r="AC1728" s="37">
        <v>1.5</v>
      </c>
      <c r="AD1728" s="37">
        <v>0.22</v>
      </c>
      <c r="AE1728" s="37">
        <v>17.64</v>
      </c>
      <c r="AF1728" s="37">
        <v>12.8</v>
      </c>
      <c r="AG1728" s="37">
        <v>2</v>
      </c>
      <c r="AH1728" s="37">
        <v>0.46</v>
      </c>
      <c r="AI1728" s="37">
        <v>0.46</v>
      </c>
      <c r="AJ1728" s="37">
        <v>2</v>
      </c>
      <c r="AK1728" s="39">
        <v>138</v>
      </c>
      <c r="AL1728" s="37"/>
      <c r="AM1728" s="37"/>
      <c r="AN1728" s="37"/>
      <c r="AO1728" s="37"/>
      <c r="AP1728" s="40">
        <v>88.64</v>
      </c>
    </row>
    <row r="1729" spans="1:42" x14ac:dyDescent="0.25">
      <c r="A1729" s="41">
        <v>68</v>
      </c>
      <c r="B1729" s="42" t="s">
        <v>4537</v>
      </c>
      <c r="C1729" s="41">
        <v>3</v>
      </c>
      <c r="D1729" s="41" t="s">
        <v>290</v>
      </c>
      <c r="E1729" s="41">
        <v>25</v>
      </c>
      <c r="F1729" s="49">
        <v>38</v>
      </c>
      <c r="G1729" s="41"/>
      <c r="H1729" s="41">
        <f t="shared" si="1106"/>
        <v>13</v>
      </c>
      <c r="I1729" s="43"/>
      <c r="J1729" s="43">
        <v>0.12</v>
      </c>
      <c r="K1729" s="43">
        <v>0.62</v>
      </c>
      <c r="L1729" s="43">
        <v>3.1</v>
      </c>
      <c r="M1729" s="43">
        <v>0.2</v>
      </c>
      <c r="N1729" s="43">
        <v>4.04</v>
      </c>
      <c r="O1729" s="43">
        <v>49.96</v>
      </c>
      <c r="P1729" s="43">
        <v>46</v>
      </c>
      <c r="Q1729" s="43">
        <v>15.6</v>
      </c>
      <c r="R1729" s="44" t="s">
        <v>169</v>
      </c>
      <c r="S1729" s="45">
        <v>5.75</v>
      </c>
      <c r="T1729" s="45">
        <v>5.95</v>
      </c>
      <c r="U1729" s="45">
        <v>6.3</v>
      </c>
      <c r="V1729" s="45">
        <v>4.8</v>
      </c>
      <c r="W1729" s="45">
        <v>4.9000000000000004</v>
      </c>
      <c r="X1729" s="45">
        <v>5.65</v>
      </c>
      <c r="Y1729" s="43">
        <v>0.65300000000000002</v>
      </c>
      <c r="Z1729" s="43">
        <v>7.9000000000000001E-2</v>
      </c>
      <c r="AA1729" s="43">
        <v>8.18</v>
      </c>
      <c r="AB1729" s="43">
        <v>1.72</v>
      </c>
      <c r="AC1729" s="43">
        <v>0</v>
      </c>
      <c r="AD1729" s="43">
        <v>0.12</v>
      </c>
      <c r="AE1729" s="43">
        <v>17.64</v>
      </c>
      <c r="AF1729" s="43">
        <v>10.8</v>
      </c>
      <c r="AG1729" s="43">
        <v>1.37</v>
      </c>
      <c r="AH1729" s="43">
        <v>0.93</v>
      </c>
      <c r="AI1729" s="43">
        <v>0.93</v>
      </c>
      <c r="AJ1729" s="43">
        <v>4</v>
      </c>
      <c r="AK1729" s="45">
        <v>109</v>
      </c>
      <c r="AL1729" s="43"/>
      <c r="AM1729" s="43"/>
      <c r="AN1729" s="43"/>
      <c r="AO1729" s="43"/>
      <c r="AP1729" s="46">
        <v>77.319999999999993</v>
      </c>
    </row>
    <row r="1730" spans="1:42" x14ac:dyDescent="0.25">
      <c r="A1730" s="41">
        <v>68</v>
      </c>
      <c r="B1730" s="42" t="s">
        <v>4537</v>
      </c>
      <c r="C1730" s="41">
        <v>4</v>
      </c>
      <c r="D1730" s="41" t="s">
        <v>763</v>
      </c>
      <c r="E1730" s="41">
        <v>38</v>
      </c>
      <c r="F1730" s="49">
        <v>54</v>
      </c>
      <c r="G1730" s="41"/>
      <c r="H1730" s="41">
        <f t="shared" si="1106"/>
        <v>16</v>
      </c>
      <c r="I1730" s="43"/>
      <c r="J1730" s="43">
        <v>0.22</v>
      </c>
      <c r="K1730" s="43">
        <v>1.1200000000000001</v>
      </c>
      <c r="L1730" s="43">
        <v>2.2000000000000002</v>
      </c>
      <c r="M1730" s="43">
        <v>1.9</v>
      </c>
      <c r="N1730" s="43">
        <v>5.44</v>
      </c>
      <c r="O1730" s="43">
        <v>28.56</v>
      </c>
      <c r="P1730" s="43">
        <v>66</v>
      </c>
      <c r="Q1730" s="43">
        <v>12.6</v>
      </c>
      <c r="R1730" s="44" t="s">
        <v>6</v>
      </c>
      <c r="S1730" s="45">
        <v>5.2</v>
      </c>
      <c r="T1730" s="45">
        <v>5.7</v>
      </c>
      <c r="U1730" s="45">
        <v>6.05</v>
      </c>
      <c r="V1730" s="45">
        <v>4.32</v>
      </c>
      <c r="W1730" s="45">
        <v>4.8499999999999996</v>
      </c>
      <c r="X1730" s="45">
        <v>5</v>
      </c>
      <c r="Y1730" s="43">
        <v>0.97599999999999998</v>
      </c>
      <c r="Z1730" s="43">
        <v>0.11600000000000001</v>
      </c>
      <c r="AA1730" s="43">
        <v>8.39</v>
      </c>
      <c r="AB1730" s="43">
        <v>1.82</v>
      </c>
      <c r="AC1730" s="43">
        <v>2.5</v>
      </c>
      <c r="AD1730" s="43">
        <v>0.1</v>
      </c>
      <c r="AE1730" s="43">
        <v>20.36</v>
      </c>
      <c r="AF1730" s="43">
        <v>9.4</v>
      </c>
      <c r="AG1730" s="43">
        <v>1.22</v>
      </c>
      <c r="AH1730" s="43">
        <v>0.5</v>
      </c>
      <c r="AI1730" s="43">
        <v>0.5</v>
      </c>
      <c r="AJ1730" s="43">
        <v>8.25</v>
      </c>
      <c r="AK1730" s="45">
        <v>76</v>
      </c>
      <c r="AL1730" s="43"/>
      <c r="AM1730" s="43"/>
      <c r="AN1730" s="43"/>
      <c r="AO1730" s="43"/>
      <c r="AP1730" s="46">
        <v>59.47</v>
      </c>
    </row>
    <row r="1731" spans="1:42" x14ac:dyDescent="0.25">
      <c r="A1731" s="3">
        <v>68</v>
      </c>
      <c r="B1731" s="11" t="s">
        <v>4537</v>
      </c>
      <c r="C1731" s="3">
        <v>5</v>
      </c>
      <c r="D1731" s="3" t="s">
        <v>1003</v>
      </c>
      <c r="E1731" s="3">
        <v>54</v>
      </c>
      <c r="F1731" s="50">
        <v>69</v>
      </c>
      <c r="G1731" s="3"/>
      <c r="H1731" s="3">
        <f t="shared" si="1106"/>
        <v>15</v>
      </c>
      <c r="I1731" s="15">
        <v>0.06</v>
      </c>
      <c r="J1731" s="15">
        <v>0.2</v>
      </c>
      <c r="K1731" s="15">
        <v>0.48</v>
      </c>
      <c r="L1731" s="15">
        <v>0.56000000000000005</v>
      </c>
      <c r="M1731" s="15">
        <v>0.54</v>
      </c>
      <c r="N1731" s="15">
        <v>1.84</v>
      </c>
      <c r="O1731" s="15">
        <v>16.16</v>
      </c>
      <c r="P1731" s="15">
        <v>82</v>
      </c>
      <c r="Q1731" s="15">
        <v>5.8</v>
      </c>
      <c r="R1731" s="23" t="s">
        <v>6</v>
      </c>
      <c r="S1731" s="19">
        <v>5.3</v>
      </c>
      <c r="T1731" s="19">
        <v>5.5</v>
      </c>
      <c r="U1731" s="19">
        <v>5.85</v>
      </c>
      <c r="V1731" s="19">
        <v>4.18</v>
      </c>
      <c r="W1731" s="19">
        <v>4.4000000000000004</v>
      </c>
      <c r="X1731" s="19">
        <v>4.88</v>
      </c>
      <c r="Y1731" s="15">
        <v>0.73199999999999998</v>
      </c>
      <c r="Z1731" s="15">
        <v>0.13300000000000001</v>
      </c>
      <c r="AA1731" s="15">
        <v>5.5</v>
      </c>
      <c r="AB1731" s="15">
        <v>1.85</v>
      </c>
      <c r="AC1731" s="15">
        <v>1.5</v>
      </c>
      <c r="AD1731" s="15">
        <v>0.11</v>
      </c>
      <c r="AE1731" s="15">
        <v>20.36</v>
      </c>
      <c r="AF1731" s="15">
        <v>11.2</v>
      </c>
      <c r="AG1731" s="15">
        <v>1.68</v>
      </c>
      <c r="AH1731" s="15">
        <v>0.94</v>
      </c>
      <c r="AI1731" s="15">
        <v>0.94</v>
      </c>
      <c r="AJ1731" s="15">
        <v>6</v>
      </c>
      <c r="AK1731" s="19">
        <v>182</v>
      </c>
      <c r="AL1731" s="15"/>
      <c r="AM1731" s="15"/>
      <c r="AN1731" s="15"/>
      <c r="AO1731" s="15"/>
      <c r="AP1731" s="27">
        <v>70.53</v>
      </c>
    </row>
    <row r="1732" spans="1:42" x14ac:dyDescent="0.25">
      <c r="A1732" s="3">
        <v>68</v>
      </c>
      <c r="B1732" s="11" t="s">
        <v>4537</v>
      </c>
      <c r="C1732" s="3">
        <v>6</v>
      </c>
      <c r="D1732" s="3" t="s">
        <v>945</v>
      </c>
      <c r="E1732" s="3">
        <v>69</v>
      </c>
      <c r="F1732" s="50">
        <v>85</v>
      </c>
      <c r="G1732" s="3"/>
      <c r="H1732" s="3">
        <f t="shared" si="1106"/>
        <v>16</v>
      </c>
      <c r="I1732" s="15">
        <v>1.82</v>
      </c>
      <c r="J1732" s="15">
        <v>3.98</v>
      </c>
      <c r="K1732" s="15">
        <v>3.88</v>
      </c>
      <c r="L1732" s="15">
        <v>5.72</v>
      </c>
      <c r="M1732" s="15">
        <v>3.6</v>
      </c>
      <c r="N1732" s="15">
        <v>19</v>
      </c>
      <c r="O1732" s="15">
        <v>15</v>
      </c>
      <c r="P1732" s="15">
        <v>66</v>
      </c>
      <c r="Q1732" s="15">
        <v>5.8</v>
      </c>
      <c r="R1732" s="23" t="s">
        <v>6</v>
      </c>
      <c r="S1732" s="19">
        <v>5.0999999999999996</v>
      </c>
      <c r="T1732" s="19">
        <v>5.7</v>
      </c>
      <c r="U1732" s="19">
        <v>6.45</v>
      </c>
      <c r="V1732" s="19">
        <v>4.5</v>
      </c>
      <c r="W1732" s="19">
        <v>4.95</v>
      </c>
      <c r="X1732" s="19">
        <v>5.2</v>
      </c>
      <c r="Y1732" s="15">
        <v>1.042</v>
      </c>
      <c r="Z1732" s="15">
        <v>0.11600000000000001</v>
      </c>
      <c r="AA1732" s="15">
        <v>8.9600000000000009</v>
      </c>
      <c r="AB1732" s="15">
        <v>1.84</v>
      </c>
      <c r="AC1732" s="15">
        <v>1</v>
      </c>
      <c r="AD1732" s="15">
        <v>0.12</v>
      </c>
      <c r="AE1732" s="15">
        <v>22.8</v>
      </c>
      <c r="AF1732" s="15">
        <v>13</v>
      </c>
      <c r="AG1732" s="15">
        <v>1.83</v>
      </c>
      <c r="AH1732" s="15">
        <v>0.93</v>
      </c>
      <c r="AI1732" s="15">
        <v>0.93</v>
      </c>
      <c r="AJ1732" s="15">
        <v>6.25</v>
      </c>
      <c r="AK1732" s="19">
        <v>120</v>
      </c>
      <c r="AL1732" s="15"/>
      <c r="AM1732" s="15"/>
      <c r="AN1732" s="15"/>
      <c r="AO1732" s="15"/>
      <c r="AP1732" s="27">
        <v>72.58</v>
      </c>
    </row>
    <row r="1733" spans="1:42" ht="15.6" x14ac:dyDescent="0.3">
      <c r="A1733" s="59">
        <f>A1727</f>
        <v>68</v>
      </c>
      <c r="B1733" s="60" t="str">
        <f>B1727</f>
        <v>PO</v>
      </c>
      <c r="C1733" s="61"/>
      <c r="D1733" s="61"/>
      <c r="E1733" s="61"/>
      <c r="F1733" s="62"/>
      <c r="G1733" s="61"/>
      <c r="H1733" s="61"/>
      <c r="I1733" s="63">
        <f>((I1727*$H1727)+(I1728*$H1728))/$F1728</f>
        <v>0.2</v>
      </c>
      <c r="J1733" s="63">
        <f>((J1727*$H1727)+(J1728*$H1728))/$F1728</f>
        <v>1.0192000000000001</v>
      </c>
      <c r="K1733" s="63">
        <f t="shared" ref="K1733:Q1733" si="1112">((K1727*$H1727)+(K1728*$H1728))/$F1728</f>
        <v>2.3783999999999996</v>
      </c>
      <c r="L1733" s="63">
        <f t="shared" si="1112"/>
        <v>7.0175999999999998</v>
      </c>
      <c r="M1733" s="63">
        <f t="shared" si="1112"/>
        <v>10.107199999999999</v>
      </c>
      <c r="N1733" s="63">
        <f t="shared" si="1112"/>
        <v>20.722399999999997</v>
      </c>
      <c r="O1733" s="63">
        <f t="shared" si="1112"/>
        <v>43.117600000000003</v>
      </c>
      <c r="P1733" s="63">
        <f t="shared" si="1112"/>
        <v>36.159999999999997</v>
      </c>
      <c r="Q1733" s="63">
        <f t="shared" si="1112"/>
        <v>8.16</v>
      </c>
      <c r="R1733" s="64" t="str">
        <f>R1727</f>
        <v>FA</v>
      </c>
      <c r="S1733" s="65">
        <f t="shared" ref="S1733:X1733" si="1113">((S1727*$H1727)+(S1728*$H1728)+(S1729*$H1729)+(S1730*$H1730))/$F1730</f>
        <v>5.5740740740740744</v>
      </c>
      <c r="T1733" s="65">
        <f t="shared" si="1113"/>
        <v>5.9333333333333327</v>
      </c>
      <c r="U1733" s="65">
        <f t="shared" si="1113"/>
        <v>6.1787037037037029</v>
      </c>
      <c r="V1733" s="65">
        <f t="shared" si="1113"/>
        <v>4.735555555555556</v>
      </c>
      <c r="W1733" s="65">
        <f t="shared" si="1113"/>
        <v>5.125</v>
      </c>
      <c r="X1733" s="65">
        <f t="shared" si="1113"/>
        <v>5.4907407407407405</v>
      </c>
      <c r="Y1733" s="65">
        <f>((Y1727*$H1727)+(Y1728*$H1728)+(Y1729*$H1729)+(Y1730*$H1730))/$F1730</f>
        <v>1.1846111111111113</v>
      </c>
      <c r="Z1733" s="63">
        <f t="shared" ref="Z1733:AE1733" si="1114">((Z1727*$H1727)+(Z1728*$H1728))/$F1728</f>
        <v>0.13372000000000001</v>
      </c>
      <c r="AA1733" s="63">
        <f t="shared" si="1114"/>
        <v>11.815999999999999</v>
      </c>
      <c r="AB1733" s="63">
        <f t="shared" si="1114"/>
        <v>1.7207999999999999</v>
      </c>
      <c r="AC1733" s="65">
        <f t="shared" ref="AC1733:AD1733" si="1115">((AC1727*$H1727)+(AC1728*$H1728)+(AC1729*$H1729)+(AC1730*$H1730))/$F1730</f>
        <v>1.212962962962963</v>
      </c>
      <c r="AD1733" s="65">
        <f t="shared" si="1115"/>
        <v>0.19814814814814813</v>
      </c>
      <c r="AE1733" s="63">
        <f t="shared" si="1114"/>
        <v>19.075199999999999</v>
      </c>
      <c r="AF1733" s="65">
        <f t="shared" ref="AF1733:AP1733" si="1116">((AF1727*$H1727)+(AF1728*$H1728)+(AF1729*$H1729)+(AF1730*$H1730))/$F1730</f>
        <v>11.133333333333333</v>
      </c>
      <c r="AG1733" s="65">
        <f t="shared" si="1116"/>
        <v>1.6483333333333334</v>
      </c>
      <c r="AH1733" s="65">
        <f t="shared" si="1116"/>
        <v>0.53388888888888886</v>
      </c>
      <c r="AI1733" s="65">
        <f t="shared" si="1116"/>
        <v>0.53388888888888886</v>
      </c>
      <c r="AJ1733" s="65">
        <f t="shared" si="1116"/>
        <v>5</v>
      </c>
      <c r="AK1733" s="65">
        <f t="shared" si="1116"/>
        <v>91.537037037037038</v>
      </c>
      <c r="AL1733" s="65">
        <f t="shared" si="1116"/>
        <v>0</v>
      </c>
      <c r="AM1733" s="65">
        <f t="shared" si="1116"/>
        <v>0</v>
      </c>
      <c r="AN1733" s="65">
        <f t="shared" si="1116"/>
        <v>0</v>
      </c>
      <c r="AO1733" s="65">
        <f t="shared" si="1116"/>
        <v>0</v>
      </c>
      <c r="AP1733" s="65">
        <f t="shared" si="1116"/>
        <v>74.409629629629634</v>
      </c>
    </row>
    <row r="1734" spans="1:42" x14ac:dyDescent="0.25">
      <c r="A1734" s="35">
        <v>73</v>
      </c>
      <c r="B1734" s="36" t="s">
        <v>4537</v>
      </c>
      <c r="C1734" s="35">
        <v>1</v>
      </c>
      <c r="D1734" s="35" t="s">
        <v>6</v>
      </c>
      <c r="E1734" s="35">
        <v>0</v>
      </c>
      <c r="F1734" s="51">
        <v>9</v>
      </c>
      <c r="G1734" s="35"/>
      <c r="H1734" s="35">
        <f t="shared" si="1106"/>
        <v>9</v>
      </c>
      <c r="I1734" s="37">
        <v>0.52</v>
      </c>
      <c r="J1734" s="37">
        <v>0.22</v>
      </c>
      <c r="K1734" s="37">
        <v>0.23</v>
      </c>
      <c r="L1734" s="37">
        <v>1.7</v>
      </c>
      <c r="M1734" s="37">
        <v>13.56</v>
      </c>
      <c r="N1734" s="37">
        <v>16.23</v>
      </c>
      <c r="O1734" s="37">
        <v>61.58</v>
      </c>
      <c r="P1734" s="37">
        <v>22.19</v>
      </c>
      <c r="Q1734" s="37"/>
      <c r="R1734" s="38" t="s">
        <v>283</v>
      </c>
      <c r="S1734" s="39">
        <v>6.2</v>
      </c>
      <c r="T1734" s="39">
        <v>7.05</v>
      </c>
      <c r="U1734" s="39">
        <v>7.15</v>
      </c>
      <c r="V1734" s="39">
        <v>6.45</v>
      </c>
      <c r="W1734" s="39">
        <v>6.3</v>
      </c>
      <c r="X1734" s="39">
        <v>6.35</v>
      </c>
      <c r="Y1734" s="37">
        <v>2.04</v>
      </c>
      <c r="Z1734" s="37">
        <v>0.16200000000000001</v>
      </c>
      <c r="AA1734" s="37">
        <v>12.56</v>
      </c>
      <c r="AB1734" s="37">
        <v>1.55</v>
      </c>
      <c r="AC1734" s="37">
        <v>2</v>
      </c>
      <c r="AD1734" s="37">
        <v>0.6</v>
      </c>
      <c r="AE1734" s="37">
        <v>18.8</v>
      </c>
      <c r="AF1734" s="37">
        <v>14.6</v>
      </c>
      <c r="AG1734" s="37">
        <v>1.07</v>
      </c>
      <c r="AH1734" s="37">
        <v>0.13</v>
      </c>
      <c r="AI1734" s="37">
        <v>0.56000000000000005</v>
      </c>
      <c r="AJ1734" s="37">
        <v>2.4500000000000002</v>
      </c>
      <c r="AK1734" s="39">
        <v>56</v>
      </c>
      <c r="AL1734" s="37"/>
      <c r="AM1734" s="37"/>
      <c r="AN1734" s="37"/>
      <c r="AO1734" s="37"/>
      <c r="AP1734" s="40">
        <v>86.96</v>
      </c>
    </row>
    <row r="1735" spans="1:42" x14ac:dyDescent="0.25">
      <c r="A1735" s="41">
        <v>73</v>
      </c>
      <c r="B1735" s="42" t="s">
        <v>4537</v>
      </c>
      <c r="C1735" s="41">
        <v>2</v>
      </c>
      <c r="D1735" s="41" t="s">
        <v>339</v>
      </c>
      <c r="E1735" s="41">
        <v>9</v>
      </c>
      <c r="F1735" s="49">
        <v>45</v>
      </c>
      <c r="G1735" s="41"/>
      <c r="H1735" s="41">
        <f t="shared" si="1106"/>
        <v>36</v>
      </c>
      <c r="I1735" s="43">
        <v>0.34</v>
      </c>
      <c r="J1735" s="43">
        <v>0.13</v>
      </c>
      <c r="K1735" s="43">
        <v>0.14000000000000001</v>
      </c>
      <c r="L1735" s="43">
        <v>3.91</v>
      </c>
      <c r="M1735" s="43">
        <v>19.36</v>
      </c>
      <c r="N1735" s="43">
        <v>23.88</v>
      </c>
      <c r="O1735" s="43">
        <v>52.22</v>
      </c>
      <c r="P1735" s="43">
        <v>23.9</v>
      </c>
      <c r="Q1735" s="43"/>
      <c r="R1735" s="44" t="s">
        <v>283</v>
      </c>
      <c r="S1735" s="45">
        <v>6.65</v>
      </c>
      <c r="T1735" s="45">
        <v>6.75</v>
      </c>
      <c r="U1735" s="45">
        <v>7.35</v>
      </c>
      <c r="V1735" s="45">
        <v>5.7</v>
      </c>
      <c r="W1735" s="45">
        <v>6.15</v>
      </c>
      <c r="X1735" s="45">
        <v>6.2</v>
      </c>
      <c r="Y1735" s="43">
        <v>0.42799999999999999</v>
      </c>
      <c r="Z1735" s="43">
        <v>8.1000000000000003E-2</v>
      </c>
      <c r="AA1735" s="43">
        <v>5.27</v>
      </c>
      <c r="AB1735" s="43">
        <v>1.74</v>
      </c>
      <c r="AC1735" s="43">
        <v>0</v>
      </c>
      <c r="AD1735" s="43">
        <v>0.2</v>
      </c>
      <c r="AE1735" s="43">
        <v>12.36</v>
      </c>
      <c r="AF1735" s="43">
        <v>9.6</v>
      </c>
      <c r="AG1735" s="43">
        <v>1.72</v>
      </c>
      <c r="AH1735" s="43">
        <v>0.15</v>
      </c>
      <c r="AI1735" s="43">
        <v>0.23</v>
      </c>
      <c r="AJ1735" s="43">
        <v>1.5</v>
      </c>
      <c r="AK1735" s="45">
        <v>86</v>
      </c>
      <c r="AL1735" s="43"/>
      <c r="AM1735" s="43"/>
      <c r="AN1735" s="43"/>
      <c r="AO1735" s="43"/>
      <c r="AP1735" s="46">
        <v>87.86</v>
      </c>
    </row>
    <row r="1736" spans="1:42" x14ac:dyDescent="0.25">
      <c r="A1736" s="41">
        <v>73</v>
      </c>
      <c r="B1736" s="42" t="s">
        <v>4537</v>
      </c>
      <c r="C1736" s="41">
        <v>3</v>
      </c>
      <c r="D1736" s="41" t="s">
        <v>2157</v>
      </c>
      <c r="E1736" s="41">
        <v>45</v>
      </c>
      <c r="F1736" s="49">
        <v>70</v>
      </c>
      <c r="G1736" s="41"/>
      <c r="H1736" s="41">
        <f t="shared" si="1106"/>
        <v>25</v>
      </c>
      <c r="I1736" s="43">
        <v>0.08</v>
      </c>
      <c r="J1736" s="43">
        <v>0.04</v>
      </c>
      <c r="K1736" s="43">
        <v>0.11</v>
      </c>
      <c r="L1736" s="43">
        <v>2.81</v>
      </c>
      <c r="M1736" s="43">
        <v>11.44</v>
      </c>
      <c r="N1736" s="43">
        <v>14.48</v>
      </c>
      <c r="O1736" s="43">
        <v>59.26</v>
      </c>
      <c r="P1736" s="43">
        <v>26.26</v>
      </c>
      <c r="Q1736" s="43"/>
      <c r="R1736" s="44" t="s">
        <v>283</v>
      </c>
      <c r="S1736" s="45">
        <v>6.7</v>
      </c>
      <c r="T1736" s="45">
        <v>6.7</v>
      </c>
      <c r="U1736" s="45">
        <v>6.7</v>
      </c>
      <c r="V1736" s="45">
        <v>5.0999999999999996</v>
      </c>
      <c r="W1736" s="45">
        <v>5.7</v>
      </c>
      <c r="X1736" s="45">
        <v>5.75</v>
      </c>
      <c r="Y1736" s="43">
        <v>0.38</v>
      </c>
      <c r="Z1736" s="43">
        <v>7.4999999999999997E-2</v>
      </c>
      <c r="AA1736" s="43">
        <v>5.03</v>
      </c>
      <c r="AB1736" s="43">
        <v>1.64</v>
      </c>
      <c r="AC1736" s="43">
        <v>0.5</v>
      </c>
      <c r="AD1736" s="43">
        <v>0.23</v>
      </c>
      <c r="AE1736" s="43">
        <v>12.92</v>
      </c>
      <c r="AF1736" s="43">
        <v>10</v>
      </c>
      <c r="AG1736" s="43">
        <v>1.07</v>
      </c>
      <c r="AH1736" s="43">
        <v>0.04</v>
      </c>
      <c r="AI1736" s="43">
        <v>0.11</v>
      </c>
      <c r="AJ1736" s="43">
        <v>1.25</v>
      </c>
      <c r="AK1736" s="45">
        <v>60</v>
      </c>
      <c r="AL1736" s="43"/>
      <c r="AM1736" s="43"/>
      <c r="AN1736" s="43"/>
      <c r="AO1736" s="43"/>
      <c r="AP1736" s="46">
        <v>90.32</v>
      </c>
    </row>
    <row r="1737" spans="1:42" x14ac:dyDescent="0.25">
      <c r="A1737" s="3">
        <v>73</v>
      </c>
      <c r="B1737" s="11" t="s">
        <v>4537</v>
      </c>
      <c r="C1737" s="3">
        <v>4</v>
      </c>
      <c r="D1737" s="3" t="s">
        <v>290</v>
      </c>
      <c r="E1737" s="3">
        <v>70</v>
      </c>
      <c r="F1737" s="50">
        <v>89</v>
      </c>
      <c r="G1737" s="3"/>
      <c r="H1737" s="3">
        <f t="shared" si="1106"/>
        <v>19</v>
      </c>
      <c r="I1737" s="15">
        <v>0.05</v>
      </c>
      <c r="J1737" s="15">
        <v>0.08</v>
      </c>
      <c r="K1737" s="15">
        <v>0.39</v>
      </c>
      <c r="L1737" s="15">
        <v>8.1</v>
      </c>
      <c r="M1737" s="15">
        <v>20.309999999999999</v>
      </c>
      <c r="N1737" s="15">
        <v>28.93</v>
      </c>
      <c r="O1737" s="15">
        <v>49.54</v>
      </c>
      <c r="P1737" s="15">
        <v>21.53</v>
      </c>
      <c r="Q1737" s="15"/>
      <c r="R1737" s="23" t="s">
        <v>225</v>
      </c>
      <c r="S1737" s="19">
        <v>6.05</v>
      </c>
      <c r="T1737" s="19">
        <v>6.4</v>
      </c>
      <c r="U1737" s="19">
        <v>6.6</v>
      </c>
      <c r="V1737" s="19">
        <v>5</v>
      </c>
      <c r="W1737" s="19">
        <v>5.25</v>
      </c>
      <c r="X1737" s="19">
        <v>5.7</v>
      </c>
      <c r="Y1737" s="15">
        <v>0.29199999999999998</v>
      </c>
      <c r="Z1737" s="15">
        <v>5.2999999999999999E-2</v>
      </c>
      <c r="AA1737" s="15">
        <v>5.49</v>
      </c>
      <c r="AB1737" s="15">
        <v>1.63</v>
      </c>
      <c r="AC1737" s="15">
        <v>1</v>
      </c>
      <c r="AD1737" s="15">
        <v>0.31</v>
      </c>
      <c r="AE1737" s="15">
        <v>18.09</v>
      </c>
      <c r="AF1737" s="15">
        <v>11.9</v>
      </c>
      <c r="AG1737" s="15">
        <v>1.37</v>
      </c>
      <c r="AH1737" s="15">
        <v>0.1</v>
      </c>
      <c r="AI1737" s="15">
        <v>0.16</v>
      </c>
      <c r="AJ1737" s="15">
        <v>2.25</v>
      </c>
      <c r="AK1737" s="19">
        <v>96</v>
      </c>
      <c r="AL1737" s="15"/>
      <c r="AM1737" s="15"/>
      <c r="AN1737" s="15"/>
      <c r="AO1737" s="15"/>
      <c r="AP1737" s="27">
        <v>87.56</v>
      </c>
    </row>
    <row r="1738" spans="1:42" x14ac:dyDescent="0.25">
      <c r="A1738" s="3">
        <v>73</v>
      </c>
      <c r="B1738" s="11" t="s">
        <v>4537</v>
      </c>
      <c r="C1738" s="3">
        <v>5</v>
      </c>
      <c r="D1738" s="3" t="s">
        <v>302</v>
      </c>
      <c r="E1738" s="3">
        <v>89</v>
      </c>
      <c r="F1738" s="50">
        <v>115</v>
      </c>
      <c r="G1738" s="3"/>
      <c r="H1738" s="3">
        <f t="shared" si="1106"/>
        <v>26</v>
      </c>
      <c r="I1738" s="15">
        <v>0.11</v>
      </c>
      <c r="J1738" s="15">
        <v>0.45</v>
      </c>
      <c r="K1738" s="15">
        <v>0.28999999999999998</v>
      </c>
      <c r="L1738" s="15">
        <v>1.51</v>
      </c>
      <c r="M1738" s="15">
        <v>4.6399999999999997</v>
      </c>
      <c r="N1738" s="15">
        <v>7</v>
      </c>
      <c r="O1738" s="15">
        <v>59.25</v>
      </c>
      <c r="P1738" s="15">
        <v>33.75</v>
      </c>
      <c r="Q1738" s="15"/>
      <c r="R1738" s="23" t="s">
        <v>354</v>
      </c>
      <c r="S1738" s="19">
        <v>6.95</v>
      </c>
      <c r="T1738" s="19">
        <v>6.05</v>
      </c>
      <c r="U1738" s="19">
        <v>6.35</v>
      </c>
      <c r="V1738" s="19">
        <v>5</v>
      </c>
      <c r="W1738" s="19">
        <v>5.6</v>
      </c>
      <c r="X1738" s="19">
        <v>5.6</v>
      </c>
      <c r="Y1738" s="15">
        <v>0.48199999999999998</v>
      </c>
      <c r="Z1738" s="15">
        <v>9.8000000000000004E-2</v>
      </c>
      <c r="AA1738" s="15">
        <v>4.92</v>
      </c>
      <c r="AB1738" s="15">
        <v>1.75</v>
      </c>
      <c r="AC1738" s="15">
        <v>0.5</v>
      </c>
      <c r="AD1738" s="15">
        <v>0.19</v>
      </c>
      <c r="AE1738" s="15">
        <v>18.05</v>
      </c>
      <c r="AF1738" s="15">
        <v>12.8</v>
      </c>
      <c r="AG1738" s="15">
        <v>1.63</v>
      </c>
      <c r="AH1738" s="15">
        <v>0.22</v>
      </c>
      <c r="AI1738" s="15">
        <v>0.51</v>
      </c>
      <c r="AJ1738" s="15">
        <v>2.75</v>
      </c>
      <c r="AK1738" s="19">
        <v>38</v>
      </c>
      <c r="AL1738" s="15"/>
      <c r="AM1738" s="15"/>
      <c r="AN1738" s="15"/>
      <c r="AO1738" s="15"/>
      <c r="AP1738" s="27">
        <v>84.76</v>
      </c>
    </row>
    <row r="1739" spans="1:42" x14ac:dyDescent="0.25">
      <c r="A1739" s="3">
        <v>73</v>
      </c>
      <c r="B1739" s="11" t="s">
        <v>4537</v>
      </c>
      <c r="C1739" s="3">
        <v>6</v>
      </c>
      <c r="D1739" s="3" t="s">
        <v>763</v>
      </c>
      <c r="E1739" s="3">
        <v>115</v>
      </c>
      <c r="F1739" s="50">
        <v>160</v>
      </c>
      <c r="G1739" s="3"/>
      <c r="H1739" s="3">
        <f t="shared" si="1106"/>
        <v>45</v>
      </c>
      <c r="I1739" s="15">
        <v>0.1</v>
      </c>
      <c r="J1739" s="15">
        <v>0.83</v>
      </c>
      <c r="K1739" s="15">
        <v>0.81</v>
      </c>
      <c r="L1739" s="15">
        <v>1.9</v>
      </c>
      <c r="M1739" s="15">
        <v>11.21</v>
      </c>
      <c r="N1739" s="15">
        <v>14.85</v>
      </c>
      <c r="O1739" s="15">
        <v>52.5</v>
      </c>
      <c r="P1739" s="15">
        <v>32.65</v>
      </c>
      <c r="Q1739" s="15"/>
      <c r="R1739" s="23" t="s">
        <v>354</v>
      </c>
      <c r="S1739" s="19">
        <v>6</v>
      </c>
      <c r="T1739" s="19">
        <v>6.45</v>
      </c>
      <c r="U1739" s="19">
        <v>6.45</v>
      </c>
      <c r="V1739" s="19">
        <v>4.95</v>
      </c>
      <c r="W1739" s="19">
        <v>5.5</v>
      </c>
      <c r="X1739" s="19">
        <v>5.65</v>
      </c>
      <c r="Y1739" s="15">
        <v>0.51600000000000001</v>
      </c>
      <c r="Z1739" s="15">
        <v>7.8E-2</v>
      </c>
      <c r="AA1739" s="15">
        <v>6.59</v>
      </c>
      <c r="AB1739" s="15">
        <v>1.95</v>
      </c>
      <c r="AC1739" s="15">
        <v>0.5</v>
      </c>
      <c r="AD1739" s="15">
        <v>0.16</v>
      </c>
      <c r="AE1739" s="15">
        <v>18.260000000000002</v>
      </c>
      <c r="AF1739" s="15">
        <v>12.4</v>
      </c>
      <c r="AG1739" s="15">
        <v>2.06</v>
      </c>
      <c r="AH1739" s="15">
        <v>0.15</v>
      </c>
      <c r="AI1739" s="15">
        <v>0.47</v>
      </c>
      <c r="AJ1739" s="15">
        <v>2.75</v>
      </c>
      <c r="AK1739" s="19">
        <v>48</v>
      </c>
      <c r="AL1739" s="15"/>
      <c r="AM1739" s="15"/>
      <c r="AN1739" s="15"/>
      <c r="AO1739" s="15"/>
      <c r="AP1739" s="27">
        <v>84.93</v>
      </c>
    </row>
    <row r="1740" spans="1:42" ht="15.6" x14ac:dyDescent="0.3">
      <c r="A1740" s="59">
        <f>A1734</f>
        <v>73</v>
      </c>
      <c r="B1740" s="60" t="str">
        <f>B1734</f>
        <v>PO</v>
      </c>
      <c r="C1740" s="61"/>
      <c r="D1740" s="61"/>
      <c r="E1740" s="61"/>
      <c r="F1740" s="62"/>
      <c r="G1740" s="61"/>
      <c r="H1740" s="61"/>
      <c r="I1740" s="63">
        <f>I1734</f>
        <v>0.52</v>
      </c>
      <c r="J1740" s="63">
        <f t="shared" ref="J1740:AE1740" si="1117">J1734</f>
        <v>0.22</v>
      </c>
      <c r="K1740" s="63">
        <f t="shared" si="1117"/>
        <v>0.23</v>
      </c>
      <c r="L1740" s="63">
        <f t="shared" si="1117"/>
        <v>1.7</v>
      </c>
      <c r="M1740" s="63">
        <f t="shared" si="1117"/>
        <v>13.56</v>
      </c>
      <c r="N1740" s="63">
        <f t="shared" si="1117"/>
        <v>16.23</v>
      </c>
      <c r="O1740" s="63">
        <f t="shared" si="1117"/>
        <v>61.58</v>
      </c>
      <c r="P1740" s="63">
        <f t="shared" si="1117"/>
        <v>22.19</v>
      </c>
      <c r="Q1740" s="63">
        <f t="shared" si="1117"/>
        <v>0</v>
      </c>
      <c r="R1740" s="64" t="str">
        <f t="shared" si="1117"/>
        <v>FL</v>
      </c>
      <c r="S1740" s="65">
        <f t="shared" ref="S1740:X1740" si="1118">((S1734*$H1734)+(S1735*$H1735)+(S1736*$H1736))/$F1736</f>
        <v>6.6099999999999994</v>
      </c>
      <c r="T1740" s="65">
        <f t="shared" si="1118"/>
        <v>6.7707142857142859</v>
      </c>
      <c r="U1740" s="65">
        <f t="shared" si="1118"/>
        <v>7.0921428571428571</v>
      </c>
      <c r="V1740" s="65">
        <f t="shared" si="1118"/>
        <v>5.5821428571428573</v>
      </c>
      <c r="W1740" s="65">
        <f t="shared" si="1118"/>
        <v>6.0085714285714289</v>
      </c>
      <c r="X1740" s="65">
        <f t="shared" si="1118"/>
        <v>6.0585714285714287</v>
      </c>
      <c r="Y1740" s="65">
        <f>((Y1734*$H1734)+(Y1735*$H1735)+(Y1736*$H1736))/$F1736</f>
        <v>0.61811428571428573</v>
      </c>
      <c r="Z1740" s="63">
        <f t="shared" si="1117"/>
        <v>0.16200000000000001</v>
      </c>
      <c r="AA1740" s="63">
        <f t="shared" si="1117"/>
        <v>12.56</v>
      </c>
      <c r="AB1740" s="63">
        <f t="shared" si="1117"/>
        <v>1.55</v>
      </c>
      <c r="AC1740" s="65">
        <f t="shared" ref="AC1740:AD1740" si="1119">((AC1734*$H1734)+(AC1735*$H1735)+(AC1736*$H1736))/$F1736</f>
        <v>0.43571428571428572</v>
      </c>
      <c r="AD1740" s="65">
        <f t="shared" si="1119"/>
        <v>0.26214285714285718</v>
      </c>
      <c r="AE1740" s="63">
        <f t="shared" si="1117"/>
        <v>18.8</v>
      </c>
      <c r="AF1740" s="65">
        <f t="shared" ref="AF1740:AP1740" si="1120">((AF1734*$H1734)+(AF1735*$H1735)+(AF1736*$H1736))/$F1736</f>
        <v>10.385714285714286</v>
      </c>
      <c r="AG1740" s="65">
        <f t="shared" si="1120"/>
        <v>1.4042857142857141</v>
      </c>
      <c r="AH1740" s="65">
        <f t="shared" si="1120"/>
        <v>0.10814285714285714</v>
      </c>
      <c r="AI1740" s="65">
        <f t="shared" si="1120"/>
        <v>0.22957142857142857</v>
      </c>
      <c r="AJ1740" s="65">
        <f t="shared" si="1120"/>
        <v>1.5328571428571429</v>
      </c>
      <c r="AK1740" s="65">
        <f t="shared" si="1120"/>
        <v>72.857142857142861</v>
      </c>
      <c r="AL1740" s="65">
        <f t="shared" si="1120"/>
        <v>0</v>
      </c>
      <c r="AM1740" s="65">
        <f t="shared" si="1120"/>
        <v>0</v>
      </c>
      <c r="AN1740" s="65">
        <f t="shared" si="1120"/>
        <v>0</v>
      </c>
      <c r="AO1740" s="65">
        <f t="shared" si="1120"/>
        <v>0</v>
      </c>
      <c r="AP1740" s="65">
        <f t="shared" si="1120"/>
        <v>88.622857142857143</v>
      </c>
    </row>
    <row r="1741" spans="1:42" x14ac:dyDescent="0.25">
      <c r="A1741" s="35">
        <v>75</v>
      </c>
      <c r="B1741" s="36" t="s">
        <v>4537</v>
      </c>
      <c r="C1741" s="35">
        <v>1</v>
      </c>
      <c r="D1741" s="35" t="s">
        <v>660</v>
      </c>
      <c r="E1741" s="35">
        <v>0</v>
      </c>
      <c r="F1741" s="51">
        <v>16</v>
      </c>
      <c r="G1741" s="35"/>
      <c r="H1741" s="35">
        <f t="shared" si="1106"/>
        <v>16</v>
      </c>
      <c r="I1741" s="37">
        <v>0.16</v>
      </c>
      <c r="J1741" s="37">
        <v>0.71</v>
      </c>
      <c r="K1741" s="37">
        <v>2.59</v>
      </c>
      <c r="L1741" s="37">
        <v>5.16</v>
      </c>
      <c r="M1741" s="37">
        <v>5.97</v>
      </c>
      <c r="N1741" s="37">
        <v>14.59</v>
      </c>
      <c r="O1741" s="37">
        <v>46.47</v>
      </c>
      <c r="P1741" s="37">
        <v>38.94</v>
      </c>
      <c r="Q1741" s="37"/>
      <c r="R1741" s="38" t="s">
        <v>354</v>
      </c>
      <c r="S1741" s="39">
        <v>5.5</v>
      </c>
      <c r="T1741" s="39">
        <v>5.7</v>
      </c>
      <c r="U1741" s="39">
        <v>5.7</v>
      </c>
      <c r="V1741" s="39">
        <v>4.7</v>
      </c>
      <c r="W1741" s="39">
        <v>5.0999999999999996</v>
      </c>
      <c r="X1741" s="39">
        <v>4.8</v>
      </c>
      <c r="Y1741" s="37">
        <v>1.5</v>
      </c>
      <c r="Z1741" s="37">
        <v>0.16700000000000001</v>
      </c>
      <c r="AA1741" s="37">
        <v>8.98</v>
      </c>
      <c r="AB1741" s="37">
        <v>1.49</v>
      </c>
      <c r="AC1741" s="37"/>
      <c r="AD1741" s="37">
        <v>0.17</v>
      </c>
      <c r="AE1741" s="37">
        <v>25</v>
      </c>
      <c r="AF1741" s="37">
        <v>7</v>
      </c>
      <c r="AG1741" s="37">
        <v>2.4</v>
      </c>
      <c r="AH1741" s="37">
        <v>0.08</v>
      </c>
      <c r="AI1741" s="37">
        <v>0.16</v>
      </c>
      <c r="AJ1741" s="37">
        <v>15.04</v>
      </c>
      <c r="AK1741" s="39">
        <v>240</v>
      </c>
      <c r="AL1741" s="37">
        <v>43.6</v>
      </c>
      <c r="AM1741" s="37">
        <v>5.47</v>
      </c>
      <c r="AN1741" s="37">
        <v>31.03</v>
      </c>
      <c r="AO1741" s="37">
        <v>2.15</v>
      </c>
      <c r="AP1741" s="40">
        <v>11.92</v>
      </c>
    </row>
    <row r="1742" spans="1:42" x14ac:dyDescent="0.25">
      <c r="A1742" s="41">
        <v>75</v>
      </c>
      <c r="B1742" s="42" t="s">
        <v>4537</v>
      </c>
      <c r="C1742" s="41">
        <v>2</v>
      </c>
      <c r="D1742" s="41" t="s">
        <v>684</v>
      </c>
      <c r="E1742" s="41">
        <v>16</v>
      </c>
      <c r="F1742" s="49">
        <v>31</v>
      </c>
      <c r="G1742" s="41"/>
      <c r="H1742" s="41">
        <f t="shared" si="1106"/>
        <v>15</v>
      </c>
      <c r="I1742" s="43">
        <v>0.25</v>
      </c>
      <c r="J1742" s="43">
        <v>0.15</v>
      </c>
      <c r="K1742" s="43">
        <v>2.0099999999999998</v>
      </c>
      <c r="L1742" s="43">
        <v>3.56</v>
      </c>
      <c r="M1742" s="43">
        <v>5.68</v>
      </c>
      <c r="N1742" s="43">
        <v>12.65</v>
      </c>
      <c r="O1742" s="43">
        <v>45.55</v>
      </c>
      <c r="P1742" s="43">
        <v>41.8</v>
      </c>
      <c r="Q1742" s="43"/>
      <c r="R1742" s="44" t="s">
        <v>169</v>
      </c>
      <c r="S1742" s="45">
        <v>5.5</v>
      </c>
      <c r="T1742" s="45">
        <v>5.8</v>
      </c>
      <c r="U1742" s="45">
        <v>5.6</v>
      </c>
      <c r="V1742" s="45">
        <v>4.4000000000000004</v>
      </c>
      <c r="W1742" s="45">
        <v>4.3</v>
      </c>
      <c r="X1742" s="45">
        <v>4.5999999999999996</v>
      </c>
      <c r="Y1742" s="43">
        <v>0.94</v>
      </c>
      <c r="Z1742" s="43">
        <v>0.17299999999999999</v>
      </c>
      <c r="AA1742" s="43">
        <v>5.43</v>
      </c>
      <c r="AB1742" s="43">
        <v>1.62</v>
      </c>
      <c r="AC1742" s="43"/>
      <c r="AD1742" s="43">
        <v>0.12</v>
      </c>
      <c r="AE1742" s="43">
        <v>16.100000000000001</v>
      </c>
      <c r="AF1742" s="43">
        <v>3.9</v>
      </c>
      <c r="AG1742" s="43">
        <v>2.0499999999999998</v>
      </c>
      <c r="AH1742" s="43">
        <v>0.08</v>
      </c>
      <c r="AI1742" s="43">
        <v>0.06</v>
      </c>
      <c r="AJ1742" s="43">
        <v>10.199999999999999</v>
      </c>
      <c r="AK1742" s="45">
        <v>29</v>
      </c>
      <c r="AL1742" s="43">
        <v>41.96</v>
      </c>
      <c r="AM1742" s="43">
        <v>6.12</v>
      </c>
      <c r="AN1742" s="43">
        <v>32.880000000000003</v>
      </c>
      <c r="AO1742" s="43">
        <v>1.94</v>
      </c>
      <c r="AP1742" s="46">
        <v>12</v>
      </c>
    </row>
    <row r="1743" spans="1:42" x14ac:dyDescent="0.25">
      <c r="A1743" s="41">
        <v>75</v>
      </c>
      <c r="B1743" s="42" t="s">
        <v>4537</v>
      </c>
      <c r="C1743" s="41">
        <v>3</v>
      </c>
      <c r="D1743" s="41" t="s">
        <v>290</v>
      </c>
      <c r="E1743" s="41">
        <v>31</v>
      </c>
      <c r="F1743" s="49">
        <v>54</v>
      </c>
      <c r="G1743" s="41"/>
      <c r="H1743" s="41">
        <f t="shared" si="1106"/>
        <v>23</v>
      </c>
      <c r="I1743" s="43">
        <v>0.56999999999999995</v>
      </c>
      <c r="J1743" s="43">
        <v>1.1200000000000001</v>
      </c>
      <c r="K1743" s="43">
        <v>0.9</v>
      </c>
      <c r="L1743" s="43">
        <v>3.32</v>
      </c>
      <c r="M1743" s="43">
        <v>5.66</v>
      </c>
      <c r="N1743" s="43">
        <v>11.57</v>
      </c>
      <c r="O1743" s="43">
        <v>54.15</v>
      </c>
      <c r="P1743" s="43">
        <v>34.28</v>
      </c>
      <c r="Q1743" s="43"/>
      <c r="R1743" s="44" t="s">
        <v>354</v>
      </c>
      <c r="S1743" s="45">
        <v>5.9</v>
      </c>
      <c r="T1743" s="45">
        <v>5.9</v>
      </c>
      <c r="U1743" s="45">
        <v>5.9</v>
      </c>
      <c r="V1743" s="45">
        <v>5.0999999999999996</v>
      </c>
      <c r="W1743" s="45">
        <v>4.9000000000000004</v>
      </c>
      <c r="X1743" s="45">
        <v>5.0999999999999996</v>
      </c>
      <c r="Y1743" s="43">
        <v>0.54</v>
      </c>
      <c r="Z1743" s="43">
        <v>0.16900000000000001</v>
      </c>
      <c r="AA1743" s="43">
        <v>3.12</v>
      </c>
      <c r="AB1743" s="43">
        <v>1.54</v>
      </c>
      <c r="AC1743" s="43"/>
      <c r="AD1743" s="43">
        <v>0.08</v>
      </c>
      <c r="AE1743" s="43">
        <v>13.1</v>
      </c>
      <c r="AF1743" s="43">
        <v>2.9</v>
      </c>
      <c r="AG1743" s="43">
        <v>1.8</v>
      </c>
      <c r="AH1743" s="43">
        <v>0.08</v>
      </c>
      <c r="AI1743" s="43">
        <v>0.06</v>
      </c>
      <c r="AJ1743" s="43">
        <v>9.08</v>
      </c>
      <c r="AK1743" s="45">
        <v>14</v>
      </c>
      <c r="AL1743" s="43">
        <v>38.24</v>
      </c>
      <c r="AM1743" s="43">
        <v>9.33</v>
      </c>
      <c r="AN1743" s="43">
        <v>32.17</v>
      </c>
      <c r="AO1743" s="43">
        <v>1.7</v>
      </c>
      <c r="AP1743" s="46">
        <v>11.9</v>
      </c>
    </row>
    <row r="1744" spans="1:42" x14ac:dyDescent="0.25">
      <c r="A1744" s="3">
        <v>75</v>
      </c>
      <c r="B1744" s="11" t="s">
        <v>4537</v>
      </c>
      <c r="C1744" s="3">
        <v>4</v>
      </c>
      <c r="D1744" s="3" t="s">
        <v>302</v>
      </c>
      <c r="E1744" s="3">
        <v>54</v>
      </c>
      <c r="F1744" s="50">
        <v>74</v>
      </c>
      <c r="G1744" s="3"/>
      <c r="H1744" s="3">
        <f t="shared" si="1106"/>
        <v>20</v>
      </c>
      <c r="I1744" s="15">
        <v>0.52</v>
      </c>
      <c r="J1744" s="15">
        <v>2.31</v>
      </c>
      <c r="K1744" s="15">
        <v>2.61</v>
      </c>
      <c r="L1744" s="15">
        <v>11</v>
      </c>
      <c r="M1744" s="15">
        <v>22.55</v>
      </c>
      <c r="N1744" s="15">
        <v>38.99</v>
      </c>
      <c r="O1744" s="15">
        <v>40.65</v>
      </c>
      <c r="P1744" s="15">
        <v>20.36</v>
      </c>
      <c r="Q1744" s="15"/>
      <c r="R1744" s="23" t="s">
        <v>225</v>
      </c>
      <c r="S1744" s="19">
        <v>6.3</v>
      </c>
      <c r="T1744" s="19">
        <v>6.3</v>
      </c>
      <c r="U1744" s="19">
        <v>6.5</v>
      </c>
      <c r="V1744" s="19">
        <v>5.4</v>
      </c>
      <c r="W1744" s="19">
        <v>5.3</v>
      </c>
      <c r="X1744" s="19">
        <v>5.5</v>
      </c>
      <c r="Y1744" s="15">
        <v>0.2</v>
      </c>
      <c r="Z1744" s="15">
        <v>0.127</v>
      </c>
      <c r="AA1744" s="15">
        <v>1.57</v>
      </c>
      <c r="AB1744" s="15">
        <v>1.62</v>
      </c>
      <c r="AC1744" s="15"/>
      <c r="AD1744" s="15">
        <v>7.0000000000000007E-2</v>
      </c>
      <c r="AE1744" s="15">
        <v>7.15</v>
      </c>
      <c r="AF1744" s="15">
        <v>2.85</v>
      </c>
      <c r="AG1744" s="15">
        <v>1.25</v>
      </c>
      <c r="AH1744" s="15">
        <v>0.08</v>
      </c>
      <c r="AI1744" s="15">
        <v>0.06</v>
      </c>
      <c r="AJ1744" s="15">
        <v>3.2</v>
      </c>
      <c r="AK1744" s="19">
        <v>21</v>
      </c>
      <c r="AL1744" s="15">
        <v>39.200000000000003</v>
      </c>
      <c r="AM1744" s="15">
        <v>9.66</v>
      </c>
      <c r="AN1744" s="15">
        <v>31.94</v>
      </c>
      <c r="AO1744" s="15">
        <v>1.75</v>
      </c>
      <c r="AP1744" s="27">
        <v>11.12</v>
      </c>
    </row>
    <row r="1745" spans="1:42" x14ac:dyDescent="0.25">
      <c r="A1745" s="3">
        <v>75</v>
      </c>
      <c r="B1745" s="11" t="s">
        <v>4537</v>
      </c>
      <c r="C1745" s="3">
        <v>5</v>
      </c>
      <c r="D1745" s="3" t="s">
        <v>763</v>
      </c>
      <c r="E1745" s="3">
        <v>74</v>
      </c>
      <c r="F1745" s="50">
        <v>95</v>
      </c>
      <c r="G1745" s="3"/>
      <c r="H1745" s="3">
        <f t="shared" si="1106"/>
        <v>21</v>
      </c>
      <c r="I1745" s="15">
        <v>0.51</v>
      </c>
      <c r="J1745" s="15">
        <v>0.86</v>
      </c>
      <c r="K1745" s="15">
        <v>0.75</v>
      </c>
      <c r="L1745" s="15">
        <v>3.14</v>
      </c>
      <c r="M1745" s="15">
        <v>6.29</v>
      </c>
      <c r="N1745" s="15">
        <v>11.55</v>
      </c>
      <c r="O1745" s="15">
        <v>52.05</v>
      </c>
      <c r="P1745" s="15">
        <v>36.4</v>
      </c>
      <c r="Q1745" s="15"/>
      <c r="R1745" s="23" t="s">
        <v>354</v>
      </c>
      <c r="S1745" s="19">
        <v>6.5</v>
      </c>
      <c r="T1745" s="19">
        <v>6.5</v>
      </c>
      <c r="U1745" s="19">
        <v>6.6</v>
      </c>
      <c r="V1745" s="19">
        <v>5.3</v>
      </c>
      <c r="W1745" s="19">
        <v>5.3</v>
      </c>
      <c r="X1745" s="19">
        <v>5.6</v>
      </c>
      <c r="Y1745" s="15">
        <v>0.52</v>
      </c>
      <c r="Z1745" s="15">
        <v>0.17</v>
      </c>
      <c r="AA1745" s="15">
        <v>3.06</v>
      </c>
      <c r="AB1745" s="15">
        <v>1.61</v>
      </c>
      <c r="AC1745" s="15"/>
      <c r="AD1745" s="15">
        <v>0.05</v>
      </c>
      <c r="AE1745" s="15">
        <v>12.8</v>
      </c>
      <c r="AF1745" s="15">
        <v>7.75</v>
      </c>
      <c r="AG1745" s="15">
        <v>1.2</v>
      </c>
      <c r="AH1745" s="15">
        <v>0.1</v>
      </c>
      <c r="AI1745" s="15">
        <v>0.05</v>
      </c>
      <c r="AJ1745" s="15">
        <v>4</v>
      </c>
      <c r="AK1745" s="19">
        <v>57</v>
      </c>
      <c r="AL1745" s="15">
        <v>41.06</v>
      </c>
      <c r="AM1745" s="15">
        <v>8.69</v>
      </c>
      <c r="AN1745" s="15">
        <v>31.26</v>
      </c>
      <c r="AO1745" s="15">
        <v>1.9</v>
      </c>
      <c r="AP1745" s="27">
        <v>11.74</v>
      </c>
    </row>
    <row r="1746" spans="1:42" x14ac:dyDescent="0.25">
      <c r="A1746" s="3">
        <v>75</v>
      </c>
      <c r="B1746" s="11" t="s">
        <v>4537</v>
      </c>
      <c r="C1746" s="3">
        <v>6</v>
      </c>
      <c r="D1746" s="3" t="s">
        <v>1003</v>
      </c>
      <c r="E1746" s="3">
        <v>95</v>
      </c>
      <c r="F1746" s="50">
        <v>117</v>
      </c>
      <c r="G1746" s="3"/>
      <c r="H1746" s="3">
        <f t="shared" si="1106"/>
        <v>22</v>
      </c>
      <c r="I1746" s="15">
        <v>0.56999999999999995</v>
      </c>
      <c r="J1746" s="15">
        <v>1.31</v>
      </c>
      <c r="K1746" s="15">
        <v>1.51</v>
      </c>
      <c r="L1746" s="15">
        <v>6.81</v>
      </c>
      <c r="M1746" s="15">
        <v>13.78</v>
      </c>
      <c r="N1746" s="15">
        <v>23.98</v>
      </c>
      <c r="O1746" s="15">
        <v>48.39</v>
      </c>
      <c r="P1746" s="15">
        <v>27.63</v>
      </c>
      <c r="Q1746" s="15"/>
      <c r="R1746" s="23" t="s">
        <v>1064</v>
      </c>
      <c r="S1746" s="19">
        <v>6.8</v>
      </c>
      <c r="T1746" s="19">
        <v>6.9</v>
      </c>
      <c r="U1746" s="19">
        <v>7</v>
      </c>
      <c r="V1746" s="19">
        <v>5.7</v>
      </c>
      <c r="W1746" s="19">
        <v>5.6</v>
      </c>
      <c r="X1746" s="19">
        <v>5.8</v>
      </c>
      <c r="Y1746" s="15">
        <v>0.22</v>
      </c>
      <c r="Z1746" s="15">
        <v>0.16400000000000001</v>
      </c>
      <c r="AA1746" s="15">
        <v>1.34</v>
      </c>
      <c r="AB1746" s="15">
        <v>1.67</v>
      </c>
      <c r="AC1746" s="15"/>
      <c r="AD1746" s="15">
        <v>7.0000000000000007E-2</v>
      </c>
      <c r="AE1746" s="15">
        <v>9.3000000000000007</v>
      </c>
      <c r="AF1746" s="15">
        <v>5.0999999999999996</v>
      </c>
      <c r="AG1746" s="15">
        <v>1.6</v>
      </c>
      <c r="AH1746" s="15">
        <v>0.1</v>
      </c>
      <c r="AI1746" s="15">
        <v>0.05</v>
      </c>
      <c r="AJ1746" s="15">
        <v>2.4</v>
      </c>
      <c r="AK1746" s="19">
        <v>229</v>
      </c>
      <c r="AL1746" s="15">
        <v>40.72</v>
      </c>
      <c r="AM1746" s="15">
        <v>9.01</v>
      </c>
      <c r="AN1746" s="15">
        <v>31.34</v>
      </c>
      <c r="AO1746" s="15">
        <v>1.87</v>
      </c>
      <c r="AP1746" s="27">
        <v>11.44</v>
      </c>
    </row>
    <row r="1747" spans="1:42" ht="15.6" x14ac:dyDescent="0.3">
      <c r="A1747" s="59">
        <f>A1741</f>
        <v>75</v>
      </c>
      <c r="B1747" s="60" t="str">
        <f>B1741</f>
        <v>PO</v>
      </c>
      <c r="C1747" s="61"/>
      <c r="D1747" s="61"/>
      <c r="E1747" s="61"/>
      <c r="F1747" s="62"/>
      <c r="G1747" s="61"/>
      <c r="H1747" s="61"/>
      <c r="I1747" s="63">
        <f>I1741</f>
        <v>0.16</v>
      </c>
      <c r="J1747" s="63">
        <f t="shared" ref="J1747:AE1747" si="1121">J1741</f>
        <v>0.71</v>
      </c>
      <c r="K1747" s="63">
        <f t="shared" si="1121"/>
        <v>2.59</v>
      </c>
      <c r="L1747" s="63">
        <f t="shared" si="1121"/>
        <v>5.16</v>
      </c>
      <c r="M1747" s="63">
        <f t="shared" si="1121"/>
        <v>5.97</v>
      </c>
      <c r="N1747" s="63">
        <f t="shared" si="1121"/>
        <v>14.59</v>
      </c>
      <c r="O1747" s="63">
        <f t="shared" si="1121"/>
        <v>46.47</v>
      </c>
      <c r="P1747" s="63">
        <f t="shared" si="1121"/>
        <v>38.94</v>
      </c>
      <c r="Q1747" s="63">
        <f t="shared" si="1121"/>
        <v>0</v>
      </c>
      <c r="R1747" s="64" t="str">
        <f t="shared" si="1121"/>
        <v>FAL</v>
      </c>
      <c r="S1747" s="65">
        <f t="shared" ref="S1747:X1747" si="1122">((S1741*$H1741)+(S1742*$H1742)+(S1743*$H1743))/$F1743</f>
        <v>5.6703703703703709</v>
      </c>
      <c r="T1747" s="65">
        <f t="shared" si="1122"/>
        <v>5.8129629629629624</v>
      </c>
      <c r="U1747" s="65">
        <f t="shared" si="1122"/>
        <v>5.7574074074074071</v>
      </c>
      <c r="V1747" s="65">
        <f t="shared" si="1122"/>
        <v>4.7870370370370372</v>
      </c>
      <c r="W1747" s="65">
        <f t="shared" si="1122"/>
        <v>4.7925925925925927</v>
      </c>
      <c r="X1747" s="65">
        <f t="shared" si="1122"/>
        <v>4.8722222222222227</v>
      </c>
      <c r="Y1747" s="65">
        <f>((Y1741*$H1741)+(Y1742*$H1742)+(Y1743*$H1743))/$F1743</f>
        <v>0.93555555555555558</v>
      </c>
      <c r="Z1747" s="63">
        <f t="shared" si="1121"/>
        <v>0.16700000000000001</v>
      </c>
      <c r="AA1747" s="63">
        <f t="shared" si="1121"/>
        <v>8.98</v>
      </c>
      <c r="AB1747" s="63">
        <f t="shared" si="1121"/>
        <v>1.49</v>
      </c>
      <c r="AC1747" s="65">
        <f>((AC1741*$H1741)+(AC1742*$H1742)+(AC1743*$H1743))/$F1743</f>
        <v>0</v>
      </c>
      <c r="AD1747" s="65">
        <f>((AD1741*$H1741)+(AD1742*$H1742)+(AD1743*$H1743))/$F1743</f>
        <v>0.11777777777777777</v>
      </c>
      <c r="AE1747" s="63">
        <f t="shared" si="1121"/>
        <v>25</v>
      </c>
      <c r="AF1747" s="65">
        <f t="shared" ref="AF1747:AP1747" si="1123">((AF1741*$H1741)+(AF1742*$H1742)+(AF1743*$H1743))/$F1743</f>
        <v>4.3925925925925924</v>
      </c>
      <c r="AG1747" s="65">
        <f t="shared" si="1123"/>
        <v>2.0472222222222221</v>
      </c>
      <c r="AH1747" s="65">
        <f t="shared" si="1123"/>
        <v>0.08</v>
      </c>
      <c r="AI1747" s="65">
        <f t="shared" si="1123"/>
        <v>8.9629629629629629E-2</v>
      </c>
      <c r="AJ1747" s="65">
        <f t="shared" si="1123"/>
        <v>11.157037037037037</v>
      </c>
      <c r="AK1747" s="65">
        <f t="shared" si="1123"/>
        <v>85.129629629629633</v>
      </c>
      <c r="AL1747" s="65">
        <f t="shared" si="1123"/>
        <v>40.861481481481484</v>
      </c>
      <c r="AM1747" s="65">
        <f t="shared" si="1123"/>
        <v>7.2946296296296289</v>
      </c>
      <c r="AN1747" s="65">
        <f t="shared" si="1123"/>
        <v>32.029444444444444</v>
      </c>
      <c r="AO1747" s="65">
        <f t="shared" si="1123"/>
        <v>1.9</v>
      </c>
      <c r="AP1747" s="65">
        <f t="shared" si="1123"/>
        <v>11.933703703703705</v>
      </c>
    </row>
    <row r="1748" spans="1:42" x14ac:dyDescent="0.25">
      <c r="A1748" s="35">
        <v>76</v>
      </c>
      <c r="B1748" s="36" t="s">
        <v>4537</v>
      </c>
      <c r="C1748" s="35">
        <v>1</v>
      </c>
      <c r="D1748" s="35" t="s">
        <v>660</v>
      </c>
      <c r="E1748" s="35">
        <v>0</v>
      </c>
      <c r="F1748" s="51">
        <v>4</v>
      </c>
      <c r="G1748" s="35"/>
      <c r="H1748" s="35">
        <f t="shared" si="1106"/>
        <v>4</v>
      </c>
      <c r="I1748" s="37">
        <v>13.13</v>
      </c>
      <c r="J1748" s="37">
        <v>41.83</v>
      </c>
      <c r="K1748" s="37">
        <v>22.84</v>
      </c>
      <c r="L1748" s="37">
        <v>11.62</v>
      </c>
      <c r="M1748" s="37">
        <v>4.05</v>
      </c>
      <c r="N1748" s="37">
        <v>93.47</v>
      </c>
      <c r="O1748" s="37">
        <v>3.21</v>
      </c>
      <c r="P1748" s="37">
        <v>3.32</v>
      </c>
      <c r="Q1748" s="37"/>
      <c r="R1748" s="38" t="s">
        <v>16</v>
      </c>
      <c r="S1748" s="39">
        <v>5.8</v>
      </c>
      <c r="T1748" s="39">
        <v>5.85</v>
      </c>
      <c r="U1748" s="39">
        <v>6.3</v>
      </c>
      <c r="V1748" s="39">
        <v>5.55</v>
      </c>
      <c r="W1748" s="39">
        <v>6</v>
      </c>
      <c r="X1748" s="39">
        <v>6.25</v>
      </c>
      <c r="Y1748" s="37">
        <v>0.999</v>
      </c>
      <c r="Z1748" s="37">
        <v>8.4000000000000005E-2</v>
      </c>
      <c r="AA1748" s="37">
        <v>11.9</v>
      </c>
      <c r="AB1748" s="37">
        <v>1.68</v>
      </c>
      <c r="AC1748" s="37">
        <v>0</v>
      </c>
      <c r="AD1748" s="37">
        <v>1.1000000000000001</v>
      </c>
      <c r="AE1748" s="37">
        <v>9.66</v>
      </c>
      <c r="AF1748" s="37">
        <v>5.5</v>
      </c>
      <c r="AG1748" s="37">
        <v>1.5</v>
      </c>
      <c r="AH1748" s="37">
        <v>0.11</v>
      </c>
      <c r="AI1748" s="37">
        <v>0.02</v>
      </c>
      <c r="AJ1748" s="37">
        <v>2.5</v>
      </c>
      <c r="AK1748" s="39">
        <v>48</v>
      </c>
      <c r="AL1748" s="37"/>
      <c r="AM1748" s="37"/>
      <c r="AN1748" s="37"/>
      <c r="AO1748" s="37"/>
      <c r="AP1748" s="40">
        <v>74.12</v>
      </c>
    </row>
    <row r="1749" spans="1:42" x14ac:dyDescent="0.25">
      <c r="A1749" s="41">
        <v>76</v>
      </c>
      <c r="B1749" s="42" t="s">
        <v>4537</v>
      </c>
      <c r="C1749" s="41">
        <v>2</v>
      </c>
      <c r="D1749" s="41" t="s">
        <v>684</v>
      </c>
      <c r="E1749" s="41">
        <v>4</v>
      </c>
      <c r="F1749" s="49">
        <v>35</v>
      </c>
      <c r="G1749" s="41"/>
      <c r="H1749" s="41">
        <f t="shared" si="1106"/>
        <v>31</v>
      </c>
      <c r="I1749" s="43">
        <v>5.85</v>
      </c>
      <c r="J1749" s="43">
        <v>31.53</v>
      </c>
      <c r="K1749" s="43">
        <v>28.03</v>
      </c>
      <c r="L1749" s="43">
        <v>19.07</v>
      </c>
      <c r="M1749" s="43">
        <v>3.78</v>
      </c>
      <c r="N1749" s="43">
        <v>88.26</v>
      </c>
      <c r="O1749" s="43">
        <v>7.99</v>
      </c>
      <c r="P1749" s="43">
        <v>3.75</v>
      </c>
      <c r="Q1749" s="43"/>
      <c r="R1749" s="44" t="s">
        <v>16</v>
      </c>
      <c r="S1749" s="45">
        <v>5.85</v>
      </c>
      <c r="T1749" s="45">
        <v>6.05</v>
      </c>
      <c r="U1749" s="45">
        <v>6.3</v>
      </c>
      <c r="V1749" s="45">
        <v>5.2</v>
      </c>
      <c r="W1749" s="45">
        <v>6.2</v>
      </c>
      <c r="X1749" s="45">
        <v>6.25</v>
      </c>
      <c r="Y1749" s="43">
        <v>8.7999999999999995E-2</v>
      </c>
      <c r="Z1749" s="43">
        <v>2.5000000000000001E-2</v>
      </c>
      <c r="AA1749" s="43">
        <v>3.5</v>
      </c>
      <c r="AB1749" s="43"/>
      <c r="AC1749" s="43">
        <v>0</v>
      </c>
      <c r="AD1749" s="43">
        <v>0.52</v>
      </c>
      <c r="AE1749" s="43">
        <v>3.94</v>
      </c>
      <c r="AF1749" s="43">
        <v>1.57</v>
      </c>
      <c r="AG1749" s="43">
        <v>1</v>
      </c>
      <c r="AH1749" s="43">
        <v>0.08</v>
      </c>
      <c r="AI1749" s="43">
        <v>0.12</v>
      </c>
      <c r="AJ1749" s="43">
        <v>1</v>
      </c>
      <c r="AK1749" s="45">
        <v>48</v>
      </c>
      <c r="AL1749" s="43"/>
      <c r="AM1749" s="43"/>
      <c r="AN1749" s="43"/>
      <c r="AO1749" s="43"/>
      <c r="AP1749" s="46">
        <v>74.16</v>
      </c>
    </row>
    <row r="1750" spans="1:42" x14ac:dyDescent="0.25">
      <c r="A1750" s="41">
        <v>76</v>
      </c>
      <c r="B1750" s="42" t="s">
        <v>4537</v>
      </c>
      <c r="C1750" s="41">
        <v>3</v>
      </c>
      <c r="D1750" s="41" t="s">
        <v>40</v>
      </c>
      <c r="E1750" s="41">
        <v>35</v>
      </c>
      <c r="F1750" s="49">
        <v>68</v>
      </c>
      <c r="G1750" s="41"/>
      <c r="H1750" s="41">
        <f t="shared" si="1106"/>
        <v>33</v>
      </c>
      <c r="I1750" s="43">
        <v>11.25</v>
      </c>
      <c r="J1750" s="43">
        <v>27.69</v>
      </c>
      <c r="K1750" s="43">
        <v>22.13</v>
      </c>
      <c r="L1750" s="43">
        <v>20.5</v>
      </c>
      <c r="M1750" s="43">
        <v>5.15</v>
      </c>
      <c r="N1750" s="43">
        <v>86.72</v>
      </c>
      <c r="O1750" s="43">
        <v>5.01</v>
      </c>
      <c r="P1750" s="43">
        <v>8.27</v>
      </c>
      <c r="Q1750" s="43"/>
      <c r="R1750" s="44" t="s">
        <v>79</v>
      </c>
      <c r="S1750" s="45">
        <v>6.15</v>
      </c>
      <c r="T1750" s="45">
        <v>6.45</v>
      </c>
      <c r="U1750" s="45">
        <v>6.45</v>
      </c>
      <c r="V1750" s="45">
        <v>4.8</v>
      </c>
      <c r="W1750" s="45">
        <v>5.85</v>
      </c>
      <c r="X1750" s="45">
        <v>6.1</v>
      </c>
      <c r="Y1750" s="43">
        <v>0.115</v>
      </c>
      <c r="Z1750" s="43">
        <v>2.5000000000000001E-2</v>
      </c>
      <c r="AA1750" s="43">
        <v>4.88</v>
      </c>
      <c r="AB1750" s="43">
        <v>1.92</v>
      </c>
      <c r="AC1750" s="43">
        <v>0</v>
      </c>
      <c r="AD1750" s="43">
        <v>0.12</v>
      </c>
      <c r="AE1750" s="43">
        <v>5.61</v>
      </c>
      <c r="AF1750" s="43">
        <v>3</v>
      </c>
      <c r="AG1750" s="43">
        <v>1.1200000000000001</v>
      </c>
      <c r="AH1750" s="43">
        <v>0.14000000000000001</v>
      </c>
      <c r="AI1750" s="43">
        <v>0.15</v>
      </c>
      <c r="AJ1750" s="43">
        <v>1</v>
      </c>
      <c r="AK1750" s="45">
        <v>26</v>
      </c>
      <c r="AL1750" s="43"/>
      <c r="AM1750" s="43"/>
      <c r="AN1750" s="43"/>
      <c r="AO1750" s="43"/>
      <c r="AP1750" s="46">
        <v>82.17</v>
      </c>
    </row>
    <row r="1751" spans="1:42" x14ac:dyDescent="0.25">
      <c r="A1751" s="3">
        <v>76</v>
      </c>
      <c r="B1751" s="11" t="s">
        <v>4537</v>
      </c>
      <c r="C1751" s="3">
        <v>4</v>
      </c>
      <c r="D1751" s="3" t="s">
        <v>242</v>
      </c>
      <c r="E1751" s="3">
        <v>68</v>
      </c>
      <c r="F1751" s="50">
        <v>86</v>
      </c>
      <c r="G1751" s="3"/>
      <c r="H1751" s="3">
        <f t="shared" si="1106"/>
        <v>18</v>
      </c>
      <c r="I1751" s="15">
        <v>9</v>
      </c>
      <c r="J1751" s="15">
        <v>29.12</v>
      </c>
      <c r="K1751" s="15">
        <v>25.31</v>
      </c>
      <c r="L1751" s="15">
        <v>21.12</v>
      </c>
      <c r="M1751" s="15">
        <v>4.82</v>
      </c>
      <c r="N1751" s="15">
        <v>89.37</v>
      </c>
      <c r="O1751" s="15">
        <v>4.8899999999999997</v>
      </c>
      <c r="P1751" s="15">
        <v>5.74</v>
      </c>
      <c r="Q1751" s="15"/>
      <c r="R1751" s="23" t="s">
        <v>16</v>
      </c>
      <c r="S1751" s="19">
        <v>4.8499999999999996</v>
      </c>
      <c r="T1751" s="19">
        <v>5.2</v>
      </c>
      <c r="U1751" s="19">
        <v>5.0999999999999996</v>
      </c>
      <c r="V1751" s="19">
        <v>3.55</v>
      </c>
      <c r="W1751" s="19">
        <v>4.25</v>
      </c>
      <c r="X1751" s="19">
        <v>5</v>
      </c>
      <c r="Y1751" s="15">
        <v>8.1000000000000003E-2</v>
      </c>
      <c r="Z1751" s="15">
        <v>1.9E-2</v>
      </c>
      <c r="AA1751" s="15">
        <v>4.16</v>
      </c>
      <c r="AB1751" s="15">
        <v>1.88</v>
      </c>
      <c r="AC1751" s="15">
        <v>0.5</v>
      </c>
      <c r="AD1751" s="15">
        <v>0.08</v>
      </c>
      <c r="AE1751" s="15">
        <v>5.51</v>
      </c>
      <c r="AF1751" s="15">
        <v>1.1000000000000001</v>
      </c>
      <c r="AG1751" s="15">
        <v>1.63</v>
      </c>
      <c r="AH1751" s="15">
        <v>0.09</v>
      </c>
      <c r="AI1751" s="15">
        <v>0.1</v>
      </c>
      <c r="AJ1751" s="15">
        <v>2</v>
      </c>
      <c r="AK1751" s="19">
        <v>30</v>
      </c>
      <c r="AL1751" s="15"/>
      <c r="AM1751" s="15"/>
      <c r="AN1751" s="15"/>
      <c r="AO1751" s="15"/>
      <c r="AP1751" s="27">
        <v>63.7</v>
      </c>
    </row>
    <row r="1752" spans="1:42" x14ac:dyDescent="0.25">
      <c r="A1752" s="3">
        <v>76</v>
      </c>
      <c r="B1752" s="11" t="s">
        <v>4537</v>
      </c>
      <c r="C1752" s="3">
        <v>5</v>
      </c>
      <c r="D1752" s="3" t="s">
        <v>260</v>
      </c>
      <c r="E1752" s="3">
        <v>86</v>
      </c>
      <c r="F1752" s="50">
        <v>119</v>
      </c>
      <c r="G1752" s="3"/>
      <c r="H1752" s="3">
        <f t="shared" si="1106"/>
        <v>33</v>
      </c>
      <c r="I1752" s="15">
        <v>1.96</v>
      </c>
      <c r="J1752" s="15">
        <v>13.81</v>
      </c>
      <c r="K1752" s="15">
        <v>18.62</v>
      </c>
      <c r="L1752" s="15">
        <v>23.19</v>
      </c>
      <c r="M1752" s="15">
        <v>13.61</v>
      </c>
      <c r="N1752" s="15">
        <v>71.19</v>
      </c>
      <c r="O1752" s="15">
        <v>9.99</v>
      </c>
      <c r="P1752" s="15">
        <v>18.82</v>
      </c>
      <c r="Q1752" s="15"/>
      <c r="R1752" s="23" t="s">
        <v>506</v>
      </c>
      <c r="S1752" s="19">
        <v>4.8</v>
      </c>
      <c r="T1752" s="19">
        <v>4.8</v>
      </c>
      <c r="U1752" s="19">
        <v>5.2</v>
      </c>
      <c r="V1752" s="19">
        <v>3.35</v>
      </c>
      <c r="W1752" s="19">
        <v>4</v>
      </c>
      <c r="X1752" s="19">
        <v>4.5</v>
      </c>
      <c r="Y1752" s="15">
        <v>0.14899999999999999</v>
      </c>
      <c r="Z1752" s="15">
        <v>2.8000000000000001E-2</v>
      </c>
      <c r="AA1752" s="15">
        <v>5.33</v>
      </c>
      <c r="AB1752" s="15">
        <v>1.83</v>
      </c>
      <c r="AC1752" s="15">
        <v>0</v>
      </c>
      <c r="AD1752" s="15">
        <v>0.06</v>
      </c>
      <c r="AE1752" s="15">
        <v>6.82</v>
      </c>
      <c r="AF1752" s="15">
        <v>3</v>
      </c>
      <c r="AG1752" s="15">
        <v>1.07</v>
      </c>
      <c r="AH1752" s="15">
        <v>0.11</v>
      </c>
      <c r="AI1752" s="15">
        <v>0.14000000000000001</v>
      </c>
      <c r="AJ1752" s="15">
        <v>3</v>
      </c>
      <c r="AK1752" s="19">
        <v>15</v>
      </c>
      <c r="AL1752" s="15"/>
      <c r="AM1752" s="15"/>
      <c r="AN1752" s="15"/>
      <c r="AO1752" s="15"/>
      <c r="AP1752" s="27">
        <v>56.01</v>
      </c>
    </row>
    <row r="1753" spans="1:42" x14ac:dyDescent="0.25">
      <c r="A1753" s="3">
        <v>76</v>
      </c>
      <c r="B1753" s="11" t="s">
        <v>4537</v>
      </c>
      <c r="C1753" s="3">
        <v>6</v>
      </c>
      <c r="D1753" s="3" t="s">
        <v>3069</v>
      </c>
      <c r="E1753" s="3">
        <v>119</v>
      </c>
      <c r="F1753" s="50">
        <v>160</v>
      </c>
      <c r="G1753" s="3"/>
      <c r="H1753" s="3">
        <f t="shared" si="1106"/>
        <v>41</v>
      </c>
      <c r="I1753" s="15">
        <v>7.52</v>
      </c>
      <c r="J1753" s="15">
        <v>39.07</v>
      </c>
      <c r="K1753" s="15">
        <v>24.59</v>
      </c>
      <c r="L1753" s="15">
        <v>16.899999999999999</v>
      </c>
      <c r="M1753" s="15">
        <v>1.18</v>
      </c>
      <c r="N1753" s="15">
        <v>89.26</v>
      </c>
      <c r="O1753" s="15">
        <v>3.41</v>
      </c>
      <c r="P1753" s="15">
        <v>7.33</v>
      </c>
      <c r="Q1753" s="15"/>
      <c r="R1753" s="23" t="s">
        <v>16</v>
      </c>
      <c r="S1753" s="19">
        <v>4.7</v>
      </c>
      <c r="T1753" s="19">
        <v>4.7</v>
      </c>
      <c r="U1753" s="19">
        <v>5</v>
      </c>
      <c r="V1753" s="19">
        <v>3.35</v>
      </c>
      <c r="W1753" s="19">
        <v>4</v>
      </c>
      <c r="X1753" s="19">
        <v>4.75</v>
      </c>
      <c r="Y1753" s="15">
        <v>6.0999999999999999E-2</v>
      </c>
      <c r="Z1753" s="15">
        <v>1.2E-2</v>
      </c>
      <c r="AA1753" s="15">
        <v>4.8499999999999996</v>
      </c>
      <c r="AB1753" s="15">
        <v>1.78</v>
      </c>
      <c r="AC1753" s="15">
        <v>0</v>
      </c>
      <c r="AD1753" s="15">
        <v>0.08</v>
      </c>
      <c r="AE1753" s="15">
        <v>6.66</v>
      </c>
      <c r="AF1753" s="15">
        <v>1.5</v>
      </c>
      <c r="AG1753" s="15">
        <v>1.1599999999999999</v>
      </c>
      <c r="AH1753" s="15">
        <v>0.11</v>
      </c>
      <c r="AI1753" s="15">
        <v>0.09</v>
      </c>
      <c r="AJ1753" s="15">
        <v>3</v>
      </c>
      <c r="AK1753" s="19">
        <v>66</v>
      </c>
      <c r="AL1753" s="15"/>
      <c r="AM1753" s="15"/>
      <c r="AN1753" s="15"/>
      <c r="AO1753" s="15"/>
      <c r="AP1753" s="27">
        <v>54.95</v>
      </c>
    </row>
    <row r="1754" spans="1:42" ht="15.6" x14ac:dyDescent="0.3">
      <c r="A1754" s="59">
        <f>A1748</f>
        <v>76</v>
      </c>
      <c r="B1754" s="60" t="str">
        <f>B1748</f>
        <v>PO</v>
      </c>
      <c r="C1754" s="61"/>
      <c r="D1754" s="61"/>
      <c r="E1754" s="61"/>
      <c r="F1754" s="62"/>
      <c r="G1754" s="61"/>
      <c r="H1754" s="61"/>
      <c r="I1754" s="63">
        <f>I1748</f>
        <v>13.13</v>
      </c>
      <c r="J1754" s="63">
        <f t="shared" ref="J1754:AE1754" si="1124">J1748</f>
        <v>41.83</v>
      </c>
      <c r="K1754" s="63">
        <f t="shared" si="1124"/>
        <v>22.84</v>
      </c>
      <c r="L1754" s="63">
        <f t="shared" si="1124"/>
        <v>11.62</v>
      </c>
      <c r="M1754" s="63">
        <f t="shared" si="1124"/>
        <v>4.05</v>
      </c>
      <c r="N1754" s="63">
        <f t="shared" si="1124"/>
        <v>93.47</v>
      </c>
      <c r="O1754" s="63">
        <f t="shared" si="1124"/>
        <v>3.21</v>
      </c>
      <c r="P1754" s="63">
        <f t="shared" si="1124"/>
        <v>3.32</v>
      </c>
      <c r="Q1754" s="63">
        <f t="shared" si="1124"/>
        <v>0</v>
      </c>
      <c r="R1754" s="64" t="str">
        <f t="shared" si="1124"/>
        <v>a</v>
      </c>
      <c r="S1754" s="65">
        <f t="shared" ref="S1754:X1754" si="1125">((S1748*$H1748)+(S1749*$H1749)+(S1750*$H1750))/$F1750</f>
        <v>5.992647058823529</v>
      </c>
      <c r="T1754" s="65">
        <f t="shared" si="1125"/>
        <v>6.2323529411764698</v>
      </c>
      <c r="U1754" s="65">
        <f t="shared" si="1125"/>
        <v>6.3727941176470582</v>
      </c>
      <c r="V1754" s="65">
        <f t="shared" si="1125"/>
        <v>5.026470588235294</v>
      </c>
      <c r="W1754" s="65">
        <f t="shared" si="1125"/>
        <v>6.0183823529411766</v>
      </c>
      <c r="X1754" s="65">
        <f t="shared" si="1125"/>
        <v>6.1772058823529408</v>
      </c>
      <c r="Y1754" s="65">
        <f>((Y1748*$H1748)+(Y1749*$H1749)+(Y1750*$H1750))/$F1750</f>
        <v>0.15469117647058825</v>
      </c>
      <c r="Z1754" s="63">
        <f t="shared" si="1124"/>
        <v>8.4000000000000005E-2</v>
      </c>
      <c r="AA1754" s="63">
        <f t="shared" si="1124"/>
        <v>11.9</v>
      </c>
      <c r="AB1754" s="63">
        <f t="shared" si="1124"/>
        <v>1.68</v>
      </c>
      <c r="AC1754" s="65">
        <f>((AC1748*$H1748)+(AC1749*$H1749)+(AC1750*$H1750))/$F1750</f>
        <v>0</v>
      </c>
      <c r="AD1754" s="65">
        <f>((AD1748*$H1748)+(AD1749*$H1749)+(AD1750*$H1750))/$F1750</f>
        <v>0.36000000000000004</v>
      </c>
      <c r="AE1754" s="63">
        <f t="shared" si="1124"/>
        <v>9.66</v>
      </c>
      <c r="AF1754" s="65">
        <f t="shared" ref="AF1754:AP1754" si="1126">((AF1748*$H1748)+(AF1749*$H1749)+(AF1750*$H1750))/$F1750</f>
        <v>2.4951470588235298</v>
      </c>
      <c r="AG1754" s="65">
        <f t="shared" si="1126"/>
        <v>1.0876470588235296</v>
      </c>
      <c r="AH1754" s="65">
        <f t="shared" si="1126"/>
        <v>0.11088235294117647</v>
      </c>
      <c r="AI1754" s="65">
        <f t="shared" si="1126"/>
        <v>0.12867647058823528</v>
      </c>
      <c r="AJ1754" s="65">
        <f t="shared" si="1126"/>
        <v>1.088235294117647</v>
      </c>
      <c r="AK1754" s="65">
        <f t="shared" si="1126"/>
        <v>37.323529411764703</v>
      </c>
      <c r="AL1754" s="65">
        <f t="shared" si="1126"/>
        <v>0</v>
      </c>
      <c r="AM1754" s="65">
        <f t="shared" si="1126"/>
        <v>0</v>
      </c>
      <c r="AN1754" s="65">
        <f t="shared" si="1126"/>
        <v>0</v>
      </c>
      <c r="AO1754" s="65">
        <f t="shared" si="1126"/>
        <v>0</v>
      </c>
      <c r="AP1754" s="65">
        <f t="shared" si="1126"/>
        <v>78.044852941176472</v>
      </c>
    </row>
    <row r="1755" spans="1:42" x14ac:dyDescent="0.25">
      <c r="A1755" s="35">
        <v>77</v>
      </c>
      <c r="B1755" s="36" t="s">
        <v>4537</v>
      </c>
      <c r="C1755" s="35">
        <v>1</v>
      </c>
      <c r="D1755" s="35" t="s">
        <v>164</v>
      </c>
      <c r="E1755" s="35">
        <v>0</v>
      </c>
      <c r="F1755" s="51">
        <v>10</v>
      </c>
      <c r="G1755" s="35"/>
      <c r="H1755" s="35">
        <f t="shared" si="1106"/>
        <v>10</v>
      </c>
      <c r="I1755" s="37">
        <v>0.39</v>
      </c>
      <c r="J1755" s="37">
        <v>0.52</v>
      </c>
      <c r="K1755" s="37">
        <v>0.5</v>
      </c>
      <c r="L1755" s="37">
        <v>1.93</v>
      </c>
      <c r="M1755" s="37">
        <v>4.29</v>
      </c>
      <c r="N1755" s="37">
        <v>7.63</v>
      </c>
      <c r="O1755" s="37">
        <v>38.69</v>
      </c>
      <c r="P1755" s="37">
        <v>53.68</v>
      </c>
      <c r="Q1755" s="37"/>
      <c r="R1755" s="38" t="s">
        <v>6</v>
      </c>
      <c r="S1755" s="39">
        <v>6.35</v>
      </c>
      <c r="T1755" s="39">
        <v>6.6</v>
      </c>
      <c r="U1755" s="39">
        <v>6.8</v>
      </c>
      <c r="V1755" s="39">
        <v>5.4</v>
      </c>
      <c r="W1755" s="39">
        <v>5.75</v>
      </c>
      <c r="X1755" s="39">
        <v>5.85</v>
      </c>
      <c r="Y1755" s="37">
        <v>3.234</v>
      </c>
      <c r="Z1755" s="37">
        <v>0.28799999999999998</v>
      </c>
      <c r="AA1755" s="37">
        <v>11.21</v>
      </c>
      <c r="AB1755" s="37">
        <v>1.48</v>
      </c>
      <c r="AC1755" s="37">
        <v>3.5</v>
      </c>
      <c r="AD1755" s="37">
        <v>0.41</v>
      </c>
      <c r="AE1755" s="37">
        <v>28.87</v>
      </c>
      <c r="AF1755" s="37">
        <v>17.5</v>
      </c>
      <c r="AG1755" s="37">
        <v>1.59</v>
      </c>
      <c r="AH1755" s="37">
        <v>0.23</v>
      </c>
      <c r="AI1755" s="37">
        <v>0.7</v>
      </c>
      <c r="AJ1755" s="37">
        <v>8.5</v>
      </c>
      <c r="AK1755" s="39">
        <v>104</v>
      </c>
      <c r="AL1755" s="37"/>
      <c r="AM1755" s="37"/>
      <c r="AN1755" s="37"/>
      <c r="AO1755" s="37"/>
      <c r="AP1755" s="40">
        <v>70.55</v>
      </c>
    </row>
    <row r="1756" spans="1:42" x14ac:dyDescent="0.25">
      <c r="A1756" s="41">
        <v>77</v>
      </c>
      <c r="B1756" s="42" t="s">
        <v>4537</v>
      </c>
      <c r="C1756" s="41">
        <v>2</v>
      </c>
      <c r="D1756" s="41" t="s">
        <v>660</v>
      </c>
      <c r="E1756" s="41">
        <v>10</v>
      </c>
      <c r="F1756" s="49">
        <v>32</v>
      </c>
      <c r="G1756" s="41"/>
      <c r="H1756" s="41">
        <f t="shared" si="1106"/>
        <v>22</v>
      </c>
      <c r="I1756" s="43">
        <v>0.24</v>
      </c>
      <c r="J1756" s="43">
        <v>0.71</v>
      </c>
      <c r="K1756" s="43">
        <v>0.92</v>
      </c>
      <c r="L1756" s="43">
        <v>3.93</v>
      </c>
      <c r="M1756" s="43">
        <v>9.4499999999999993</v>
      </c>
      <c r="N1756" s="43">
        <v>15.25</v>
      </c>
      <c r="O1756" s="43">
        <v>41.67</v>
      </c>
      <c r="P1756" s="43">
        <v>43.08</v>
      </c>
      <c r="Q1756" s="43"/>
      <c r="R1756" s="44" t="s">
        <v>169</v>
      </c>
      <c r="S1756" s="45">
        <v>5.5</v>
      </c>
      <c r="T1756" s="45">
        <v>5.85</v>
      </c>
      <c r="U1756" s="45">
        <v>6</v>
      </c>
      <c r="V1756" s="45">
        <v>4.4000000000000004</v>
      </c>
      <c r="W1756" s="45">
        <v>5</v>
      </c>
      <c r="X1756" s="45">
        <v>5.25</v>
      </c>
      <c r="Y1756" s="43">
        <v>0.77500000000000002</v>
      </c>
      <c r="Z1756" s="43">
        <v>0.1</v>
      </c>
      <c r="AA1756" s="43">
        <v>7.69</v>
      </c>
      <c r="AB1756" s="43">
        <v>1.85</v>
      </c>
      <c r="AC1756" s="43">
        <v>3</v>
      </c>
      <c r="AD1756" s="43">
        <v>0.12</v>
      </c>
      <c r="AE1756" s="43">
        <v>15.75</v>
      </c>
      <c r="AF1756" s="43">
        <v>7.5</v>
      </c>
      <c r="AG1756" s="43">
        <v>2.06</v>
      </c>
      <c r="AH1756" s="43">
        <v>0.17</v>
      </c>
      <c r="AI1756" s="43">
        <v>0.56999999999999995</v>
      </c>
      <c r="AJ1756" s="43">
        <v>5</v>
      </c>
      <c r="AK1756" s="45">
        <v>71</v>
      </c>
      <c r="AL1756" s="43"/>
      <c r="AM1756" s="43"/>
      <c r="AN1756" s="43"/>
      <c r="AO1756" s="43"/>
      <c r="AP1756" s="46">
        <v>68.25</v>
      </c>
    </row>
    <row r="1757" spans="1:42" x14ac:dyDescent="0.25">
      <c r="A1757" s="41">
        <v>77</v>
      </c>
      <c r="B1757" s="42" t="s">
        <v>4537</v>
      </c>
      <c r="C1757" s="41">
        <v>3</v>
      </c>
      <c r="D1757" s="41" t="s">
        <v>339</v>
      </c>
      <c r="E1757" s="41">
        <v>32</v>
      </c>
      <c r="F1757" s="49">
        <v>53</v>
      </c>
      <c r="G1757" s="41"/>
      <c r="H1757" s="41">
        <f t="shared" si="1106"/>
        <v>21</v>
      </c>
      <c r="I1757" s="43">
        <v>1.0900000000000001</v>
      </c>
      <c r="J1757" s="43">
        <v>4.1100000000000003</v>
      </c>
      <c r="K1757" s="43">
        <v>1.71</v>
      </c>
      <c r="L1757" s="43">
        <v>4.68</v>
      </c>
      <c r="M1757" s="43">
        <v>13.46</v>
      </c>
      <c r="N1757" s="43">
        <v>25.05</v>
      </c>
      <c r="O1757" s="43">
        <v>49.54</v>
      </c>
      <c r="P1757" s="43">
        <v>25.41</v>
      </c>
      <c r="Q1757" s="43"/>
      <c r="R1757" s="44" t="s">
        <v>225</v>
      </c>
      <c r="S1757" s="45">
        <v>5.45</v>
      </c>
      <c r="T1757" s="45">
        <v>5.7</v>
      </c>
      <c r="U1757" s="45">
        <v>5.9</v>
      </c>
      <c r="V1757" s="45">
        <v>4.45</v>
      </c>
      <c r="W1757" s="45">
        <v>5.15</v>
      </c>
      <c r="X1757" s="45">
        <v>5.5</v>
      </c>
      <c r="Y1757" s="43">
        <v>0.44900000000000001</v>
      </c>
      <c r="Z1757" s="43">
        <v>6.4000000000000001E-2</v>
      </c>
      <c r="AA1757" s="43">
        <v>6.98</v>
      </c>
      <c r="AB1757" s="43">
        <v>1.84</v>
      </c>
      <c r="AC1757" s="43">
        <v>1</v>
      </c>
      <c r="AD1757" s="43">
        <v>0.13</v>
      </c>
      <c r="AE1757" s="43">
        <v>11.02</v>
      </c>
      <c r="AF1757" s="43">
        <v>5.8</v>
      </c>
      <c r="AG1757" s="43">
        <v>1.29</v>
      </c>
      <c r="AH1757" s="43">
        <v>0.28999999999999998</v>
      </c>
      <c r="AI1757" s="43">
        <v>0.2</v>
      </c>
      <c r="AJ1757" s="43">
        <v>3.5</v>
      </c>
      <c r="AK1757" s="45">
        <v>45</v>
      </c>
      <c r="AL1757" s="43"/>
      <c r="AM1757" s="43"/>
      <c r="AN1757" s="43"/>
      <c r="AO1757" s="43"/>
      <c r="AP1757" s="46">
        <v>68.23</v>
      </c>
    </row>
    <row r="1758" spans="1:42" x14ac:dyDescent="0.25">
      <c r="A1758" s="3">
        <v>77</v>
      </c>
      <c r="B1758" s="11" t="s">
        <v>4537</v>
      </c>
      <c r="C1758" s="3">
        <v>4</v>
      </c>
      <c r="D1758" s="3" t="s">
        <v>5501</v>
      </c>
      <c r="E1758" s="3">
        <v>53</v>
      </c>
      <c r="F1758" s="50">
        <v>88</v>
      </c>
      <c r="G1758" s="3"/>
      <c r="H1758" s="3">
        <f t="shared" si="1106"/>
        <v>35</v>
      </c>
      <c r="I1758" s="15">
        <v>0.83</v>
      </c>
      <c r="J1758" s="15">
        <v>0.51</v>
      </c>
      <c r="K1758" s="15">
        <v>0.16</v>
      </c>
      <c r="L1758" s="15">
        <v>1</v>
      </c>
      <c r="M1758" s="15">
        <v>3.29</v>
      </c>
      <c r="N1758" s="15">
        <v>5.79</v>
      </c>
      <c r="O1758" s="15">
        <v>50.26</v>
      </c>
      <c r="P1758" s="15">
        <v>43.95</v>
      </c>
      <c r="Q1758" s="15"/>
      <c r="R1758" s="23" t="s">
        <v>169</v>
      </c>
      <c r="S1758" s="19">
        <v>5.25</v>
      </c>
      <c r="T1758" s="19">
        <v>5.4</v>
      </c>
      <c r="U1758" s="19">
        <v>5.95</v>
      </c>
      <c r="V1758" s="19">
        <v>4.2</v>
      </c>
      <c r="W1758" s="19">
        <v>4.55</v>
      </c>
      <c r="X1758" s="19">
        <v>5.05</v>
      </c>
      <c r="Y1758" s="15">
        <v>0.27200000000000002</v>
      </c>
      <c r="Z1758" s="15">
        <v>7.8E-2</v>
      </c>
      <c r="AA1758" s="15">
        <v>3.46</v>
      </c>
      <c r="AB1758" s="15">
        <v>1.93</v>
      </c>
      <c r="AC1758" s="15">
        <v>1</v>
      </c>
      <c r="AD1758" s="15">
        <v>0.06</v>
      </c>
      <c r="AE1758" s="15">
        <v>15.33</v>
      </c>
      <c r="AF1758" s="15">
        <v>7.2</v>
      </c>
      <c r="AG1758" s="15">
        <v>1.33</v>
      </c>
      <c r="AH1758" s="15">
        <v>1.52</v>
      </c>
      <c r="AI1758" s="15">
        <v>0.4</v>
      </c>
      <c r="AJ1758" s="15">
        <v>4.5</v>
      </c>
      <c r="AK1758" s="19">
        <v>58</v>
      </c>
      <c r="AL1758" s="15"/>
      <c r="AM1758" s="15"/>
      <c r="AN1758" s="15"/>
      <c r="AO1758" s="15"/>
      <c r="AP1758" s="27">
        <v>70.64</v>
      </c>
    </row>
    <row r="1759" spans="1:42" x14ac:dyDescent="0.25">
      <c r="A1759" s="3">
        <v>77</v>
      </c>
      <c r="B1759" s="11" t="s">
        <v>4537</v>
      </c>
      <c r="C1759" s="3">
        <v>5</v>
      </c>
      <c r="D1759" s="3" t="s">
        <v>5504</v>
      </c>
      <c r="E1759" s="3">
        <v>88</v>
      </c>
      <c r="F1759" s="50">
        <v>122</v>
      </c>
      <c r="G1759" s="3"/>
      <c r="H1759" s="3">
        <f t="shared" si="1106"/>
        <v>34</v>
      </c>
      <c r="I1759" s="15">
        <v>0.39</v>
      </c>
      <c r="J1759" s="15">
        <v>0.86</v>
      </c>
      <c r="K1759" s="15">
        <v>0.44</v>
      </c>
      <c r="L1759" s="15">
        <v>5.0999999999999996</v>
      </c>
      <c r="M1759" s="15">
        <v>26.65</v>
      </c>
      <c r="N1759" s="15">
        <v>33.44</v>
      </c>
      <c r="O1759" s="15">
        <v>41.39</v>
      </c>
      <c r="P1759" s="15">
        <v>25.17</v>
      </c>
      <c r="Q1759" s="15"/>
      <c r="R1759" s="23" t="s">
        <v>225</v>
      </c>
      <c r="S1759" s="19">
        <v>5.55</v>
      </c>
      <c r="T1759" s="19">
        <v>5.85</v>
      </c>
      <c r="U1759" s="19">
        <v>6</v>
      </c>
      <c r="V1759" s="19">
        <v>3.8</v>
      </c>
      <c r="W1759" s="19">
        <v>5.0999999999999996</v>
      </c>
      <c r="X1759" s="19">
        <v>5.45</v>
      </c>
      <c r="Y1759" s="15">
        <v>0.17</v>
      </c>
      <c r="Z1759" s="15">
        <v>4.2000000000000003E-2</v>
      </c>
      <c r="AA1759" s="15">
        <v>4.04</v>
      </c>
      <c r="AB1759" s="15">
        <v>1.88</v>
      </c>
      <c r="AC1759" s="15">
        <v>1.5</v>
      </c>
      <c r="AD1759" s="15">
        <v>0.06</v>
      </c>
      <c r="AE1759" s="15">
        <v>10.5</v>
      </c>
      <c r="AF1759" s="15">
        <v>5.2</v>
      </c>
      <c r="AG1759" s="15">
        <v>1.5</v>
      </c>
      <c r="AH1759" s="15">
        <v>0.31</v>
      </c>
      <c r="AI1759" s="15">
        <v>0.13</v>
      </c>
      <c r="AJ1759" s="15">
        <v>3</v>
      </c>
      <c r="AK1759" s="19">
        <v>45</v>
      </c>
      <c r="AL1759" s="15"/>
      <c r="AM1759" s="15"/>
      <c r="AN1759" s="15"/>
      <c r="AO1759" s="15"/>
      <c r="AP1759" s="27">
        <v>71.42</v>
      </c>
    </row>
    <row r="1760" spans="1:42" x14ac:dyDescent="0.25">
      <c r="A1760" s="3">
        <v>77</v>
      </c>
      <c r="B1760" s="11" t="s">
        <v>4537</v>
      </c>
      <c r="C1760" s="3">
        <v>6</v>
      </c>
      <c r="D1760" s="3" t="s">
        <v>242</v>
      </c>
      <c r="E1760" s="3">
        <v>122</v>
      </c>
      <c r="F1760" s="50">
        <v>160</v>
      </c>
      <c r="G1760" s="3"/>
      <c r="H1760" s="3">
        <f t="shared" si="1106"/>
        <v>38</v>
      </c>
      <c r="I1760" s="15">
        <v>0.19</v>
      </c>
      <c r="J1760" s="15">
        <v>0.31</v>
      </c>
      <c r="K1760" s="15">
        <v>0.2</v>
      </c>
      <c r="L1760" s="15">
        <v>2.2999999999999998</v>
      </c>
      <c r="M1760" s="15">
        <v>16.690000000000001</v>
      </c>
      <c r="N1760" s="15">
        <v>19.690000000000001</v>
      </c>
      <c r="O1760" s="15">
        <v>46.14</v>
      </c>
      <c r="P1760" s="15">
        <v>34.17</v>
      </c>
      <c r="Q1760" s="15"/>
      <c r="R1760" s="23" t="s">
        <v>354</v>
      </c>
      <c r="S1760" s="19">
        <v>5.5</v>
      </c>
      <c r="T1760" s="19">
        <v>5.85</v>
      </c>
      <c r="U1760" s="19">
        <v>6.05</v>
      </c>
      <c r="V1760" s="19">
        <v>4.5</v>
      </c>
      <c r="W1760" s="19">
        <v>5.05</v>
      </c>
      <c r="X1760" s="19">
        <v>5.4</v>
      </c>
      <c r="Y1760" s="15">
        <v>0.224</v>
      </c>
      <c r="Z1760" s="15">
        <v>6.0999999999999999E-2</v>
      </c>
      <c r="AA1760" s="15">
        <v>3.64</v>
      </c>
      <c r="AB1760" s="15">
        <v>1.93</v>
      </c>
      <c r="AC1760" s="15">
        <v>0.5</v>
      </c>
      <c r="AD1760" s="15">
        <v>0.08</v>
      </c>
      <c r="AE1760" s="15">
        <v>13.44</v>
      </c>
      <c r="AF1760" s="15">
        <v>7.8</v>
      </c>
      <c r="AG1760" s="15">
        <v>1.29</v>
      </c>
      <c r="AH1760" s="15">
        <v>0.13</v>
      </c>
      <c r="AI1760" s="15">
        <v>0.15</v>
      </c>
      <c r="AJ1760" s="15">
        <v>4</v>
      </c>
      <c r="AK1760" s="19">
        <v>62</v>
      </c>
      <c r="AL1760" s="15"/>
      <c r="AM1760" s="15"/>
      <c r="AN1760" s="15"/>
      <c r="AO1760" s="15"/>
      <c r="AP1760" s="27">
        <v>70.23</v>
      </c>
    </row>
    <row r="1761" spans="1:42" ht="15.6" x14ac:dyDescent="0.3">
      <c r="A1761" s="59">
        <f>A1755</f>
        <v>77</v>
      </c>
      <c r="B1761" s="60" t="str">
        <f>B1755</f>
        <v>PO</v>
      </c>
      <c r="C1761" s="61"/>
      <c r="D1761" s="61"/>
      <c r="E1761" s="61"/>
      <c r="F1761" s="62"/>
      <c r="G1761" s="61"/>
      <c r="H1761" s="61"/>
      <c r="I1761" s="63">
        <f>I1755</f>
        <v>0.39</v>
      </c>
      <c r="J1761" s="63">
        <f t="shared" ref="J1761:AE1761" si="1127">J1755</f>
        <v>0.52</v>
      </c>
      <c r="K1761" s="63">
        <f t="shared" si="1127"/>
        <v>0.5</v>
      </c>
      <c r="L1761" s="63">
        <f t="shared" si="1127"/>
        <v>1.93</v>
      </c>
      <c r="M1761" s="63">
        <f t="shared" si="1127"/>
        <v>4.29</v>
      </c>
      <c r="N1761" s="63">
        <f t="shared" si="1127"/>
        <v>7.63</v>
      </c>
      <c r="O1761" s="63">
        <f t="shared" si="1127"/>
        <v>38.69</v>
      </c>
      <c r="P1761" s="63">
        <f t="shared" si="1127"/>
        <v>53.68</v>
      </c>
      <c r="Q1761" s="63">
        <f t="shared" si="1127"/>
        <v>0</v>
      </c>
      <c r="R1761" s="64" t="str">
        <f t="shared" si="1127"/>
        <v>A</v>
      </c>
      <c r="S1761" s="65">
        <f t="shared" ref="S1761:X1761" si="1128">((S1755*$H1755)+(S1756*$H1756)+(S1757*$H1757))/$F1757</f>
        <v>5.6405660377358489</v>
      </c>
      <c r="T1761" s="65">
        <f t="shared" si="1128"/>
        <v>5.9320754716981128</v>
      </c>
      <c r="U1761" s="65">
        <f t="shared" si="1128"/>
        <v>6.1113207547169806</v>
      </c>
      <c r="V1761" s="65">
        <f t="shared" si="1128"/>
        <v>4.6084905660377355</v>
      </c>
      <c r="W1761" s="65">
        <f t="shared" si="1128"/>
        <v>5.2009433962264149</v>
      </c>
      <c r="X1761" s="65">
        <f t="shared" si="1128"/>
        <v>5.4622641509433958</v>
      </c>
      <c r="Y1761" s="65">
        <f>((Y1755*$H1755)+(Y1756*$H1756)+(Y1757*$H1757))/$F1757</f>
        <v>1.1097924528301888</v>
      </c>
      <c r="Z1761" s="63">
        <f t="shared" si="1127"/>
        <v>0.28799999999999998</v>
      </c>
      <c r="AA1761" s="63">
        <f t="shared" si="1127"/>
        <v>11.21</v>
      </c>
      <c r="AB1761" s="63">
        <f t="shared" si="1127"/>
        <v>1.48</v>
      </c>
      <c r="AC1761" s="65">
        <f>((AC1755*$H1755)+(AC1756*$H1756)+(AC1757*$H1757))/$F1757</f>
        <v>2.3018867924528301</v>
      </c>
      <c r="AD1761" s="65">
        <f>((AD1755*$H1755)+(AD1756*$H1756)+(AD1757*$H1757))/$F1757</f>
        <v>0.17867924528301884</v>
      </c>
      <c r="AE1761" s="63">
        <f t="shared" si="1127"/>
        <v>28.87</v>
      </c>
      <c r="AF1761" s="65">
        <f t="shared" ref="AF1761:AP1761" si="1129">((AF1755*$H1755)+(AF1756*$H1756)+(AF1757*$H1757))/$F1757</f>
        <v>8.7132075471698123</v>
      </c>
      <c r="AG1761" s="65">
        <f t="shared" si="1129"/>
        <v>1.6662264150943398</v>
      </c>
      <c r="AH1761" s="65">
        <f t="shared" si="1129"/>
        <v>0.2288679245283019</v>
      </c>
      <c r="AI1761" s="65">
        <f t="shared" si="1129"/>
        <v>0.44792452830188678</v>
      </c>
      <c r="AJ1761" s="65">
        <f t="shared" si="1129"/>
        <v>5.0660377358490569</v>
      </c>
      <c r="AK1761" s="65">
        <f t="shared" si="1129"/>
        <v>66.924528301886795</v>
      </c>
      <c r="AL1761" s="65">
        <f t="shared" si="1129"/>
        <v>0</v>
      </c>
      <c r="AM1761" s="65">
        <f t="shared" si="1129"/>
        <v>0</v>
      </c>
      <c r="AN1761" s="65">
        <f t="shared" si="1129"/>
        <v>0</v>
      </c>
      <c r="AO1761" s="65">
        <f t="shared" si="1129"/>
        <v>0</v>
      </c>
      <c r="AP1761" s="65">
        <f t="shared" si="1129"/>
        <v>68.67603773584905</v>
      </c>
    </row>
    <row r="1762" spans="1:42" x14ac:dyDescent="0.25">
      <c r="A1762" s="35">
        <v>78</v>
      </c>
      <c r="B1762" s="36" t="s">
        <v>4537</v>
      </c>
      <c r="C1762" s="35">
        <v>1</v>
      </c>
      <c r="D1762" s="35" t="s">
        <v>164</v>
      </c>
      <c r="E1762" s="35">
        <v>0</v>
      </c>
      <c r="F1762" s="51">
        <v>5</v>
      </c>
      <c r="G1762" s="35"/>
      <c r="H1762" s="35">
        <f t="shared" si="1106"/>
        <v>5</v>
      </c>
      <c r="I1762" s="37">
        <v>1.42</v>
      </c>
      <c r="J1762" s="37">
        <v>2.8</v>
      </c>
      <c r="K1762" s="37">
        <v>3.66</v>
      </c>
      <c r="L1762" s="37">
        <v>6.1</v>
      </c>
      <c r="M1762" s="37">
        <v>2.2000000000000002</v>
      </c>
      <c r="N1762" s="37">
        <v>16.18</v>
      </c>
      <c r="O1762" s="37">
        <v>22.62</v>
      </c>
      <c r="P1762" s="37">
        <v>61.2</v>
      </c>
      <c r="Q1762" s="37"/>
      <c r="R1762" s="38" t="s">
        <v>6</v>
      </c>
      <c r="S1762" s="39">
        <v>6.85</v>
      </c>
      <c r="T1762" s="39">
        <v>7.2</v>
      </c>
      <c r="U1762" s="39">
        <v>7.6</v>
      </c>
      <c r="V1762" s="39">
        <v>6.45</v>
      </c>
      <c r="W1762" s="39">
        <v>6.5</v>
      </c>
      <c r="X1762" s="39">
        <v>6.55</v>
      </c>
      <c r="Y1762" s="37">
        <v>4.5540000000000003</v>
      </c>
      <c r="Z1762" s="37">
        <v>0.36599999999999999</v>
      </c>
      <c r="AA1762" s="37">
        <v>12.41</v>
      </c>
      <c r="AB1762" s="37">
        <v>1.67</v>
      </c>
      <c r="AC1762" s="37">
        <v>7.5</v>
      </c>
      <c r="AD1762" s="37">
        <v>0.64</v>
      </c>
      <c r="AE1762" s="37">
        <v>44.6</v>
      </c>
      <c r="AF1762" s="37">
        <v>32</v>
      </c>
      <c r="AG1762" s="37">
        <v>1.37</v>
      </c>
      <c r="AH1762" s="37">
        <v>0.22</v>
      </c>
      <c r="AI1762" s="37">
        <v>2.5</v>
      </c>
      <c r="AJ1762" s="37">
        <v>7.5</v>
      </c>
      <c r="AK1762" s="39">
        <v>167</v>
      </c>
      <c r="AL1762" s="37"/>
      <c r="AM1762" s="37"/>
      <c r="AN1762" s="37"/>
      <c r="AO1762" s="37"/>
      <c r="AP1762" s="40">
        <v>83.18</v>
      </c>
    </row>
    <row r="1763" spans="1:42" x14ac:dyDescent="0.25">
      <c r="A1763" s="35">
        <v>78</v>
      </c>
      <c r="B1763" s="36" t="s">
        <v>4537</v>
      </c>
      <c r="C1763" s="35">
        <v>2</v>
      </c>
      <c r="D1763" s="35" t="s">
        <v>660</v>
      </c>
      <c r="E1763" s="35">
        <v>5</v>
      </c>
      <c r="F1763" s="51">
        <v>13</v>
      </c>
      <c r="G1763" s="35"/>
      <c r="H1763" s="35">
        <f t="shared" si="1106"/>
        <v>8</v>
      </c>
      <c r="I1763" s="37">
        <v>1.22</v>
      </c>
      <c r="J1763" s="37">
        <v>1.6</v>
      </c>
      <c r="K1763" s="37">
        <v>1</v>
      </c>
      <c r="L1763" s="37">
        <v>4</v>
      </c>
      <c r="M1763" s="37">
        <v>2.6</v>
      </c>
      <c r="N1763" s="37">
        <v>10.42</v>
      </c>
      <c r="O1763" s="37">
        <v>14.38</v>
      </c>
      <c r="P1763" s="37">
        <v>75.2</v>
      </c>
      <c r="Q1763" s="37"/>
      <c r="R1763" s="38" t="s">
        <v>6</v>
      </c>
      <c r="S1763" s="39">
        <v>6.9</v>
      </c>
      <c r="T1763" s="39">
        <v>6.9</v>
      </c>
      <c r="U1763" s="39">
        <v>7.05</v>
      </c>
      <c r="V1763" s="39">
        <v>5.65</v>
      </c>
      <c r="W1763" s="39">
        <v>5.7</v>
      </c>
      <c r="X1763" s="39">
        <v>5.85</v>
      </c>
      <c r="Y1763" s="37">
        <v>1.2509999999999999</v>
      </c>
      <c r="Z1763" s="37">
        <v>0.13100000000000001</v>
      </c>
      <c r="AA1763" s="37">
        <v>9.5</v>
      </c>
      <c r="AB1763" s="37">
        <v>1.84</v>
      </c>
      <c r="AC1763" s="37">
        <v>3.5</v>
      </c>
      <c r="AD1763" s="37">
        <v>0.55000000000000004</v>
      </c>
      <c r="AE1763" s="37">
        <v>31.5</v>
      </c>
      <c r="AF1763" s="37">
        <v>23.3</v>
      </c>
      <c r="AG1763" s="37">
        <v>1.5</v>
      </c>
      <c r="AH1763" s="37">
        <v>0.21</v>
      </c>
      <c r="AI1763" s="37">
        <v>1.2</v>
      </c>
      <c r="AJ1763" s="37">
        <v>3.5</v>
      </c>
      <c r="AK1763" s="39">
        <v>121</v>
      </c>
      <c r="AL1763" s="37"/>
      <c r="AM1763" s="37"/>
      <c r="AN1763" s="37"/>
      <c r="AO1763" s="37"/>
      <c r="AP1763" s="40">
        <v>92.05</v>
      </c>
    </row>
    <row r="1764" spans="1:42" x14ac:dyDescent="0.25">
      <c r="A1764" s="35">
        <v>78</v>
      </c>
      <c r="B1764" s="36" t="s">
        <v>4537</v>
      </c>
      <c r="C1764" s="35">
        <v>3</v>
      </c>
      <c r="D1764" s="35" t="s">
        <v>199</v>
      </c>
      <c r="E1764" s="35">
        <v>13</v>
      </c>
      <c r="F1764" s="51">
        <v>24</v>
      </c>
      <c r="G1764" s="35"/>
      <c r="H1764" s="35">
        <f t="shared" si="1106"/>
        <v>11</v>
      </c>
      <c r="I1764" s="37">
        <v>0.3</v>
      </c>
      <c r="J1764" s="37">
        <v>0.22</v>
      </c>
      <c r="K1764" s="37">
        <v>0.5</v>
      </c>
      <c r="L1764" s="37">
        <v>3.4</v>
      </c>
      <c r="M1764" s="37">
        <v>4.7</v>
      </c>
      <c r="N1764" s="37">
        <v>9.1199999999999992</v>
      </c>
      <c r="O1764" s="37">
        <v>16</v>
      </c>
      <c r="P1764" s="37">
        <v>74.88</v>
      </c>
      <c r="Q1764" s="37">
        <v>3</v>
      </c>
      <c r="R1764" s="38" t="s">
        <v>6</v>
      </c>
      <c r="S1764" s="39">
        <v>4.8499999999999996</v>
      </c>
      <c r="T1764" s="39">
        <v>5.0999999999999996</v>
      </c>
      <c r="U1764" s="39">
        <v>5.25</v>
      </c>
      <c r="V1764" s="39">
        <v>3.5</v>
      </c>
      <c r="W1764" s="39">
        <v>3.95</v>
      </c>
      <c r="X1764" s="39">
        <v>4.25</v>
      </c>
      <c r="Y1764" s="37">
        <v>0.53700000000000003</v>
      </c>
      <c r="Z1764" s="37">
        <v>0.10299999999999999</v>
      </c>
      <c r="AA1764" s="37">
        <v>5.18</v>
      </c>
      <c r="AB1764" s="37">
        <v>1.88</v>
      </c>
      <c r="AC1764" s="37">
        <v>1.5</v>
      </c>
      <c r="AD1764" s="37">
        <v>0.15</v>
      </c>
      <c r="AE1764" s="37">
        <v>24.93</v>
      </c>
      <c r="AF1764" s="37">
        <v>11.2</v>
      </c>
      <c r="AG1764" s="37">
        <v>1.2</v>
      </c>
      <c r="AH1764" s="37">
        <v>0.26</v>
      </c>
      <c r="AI1764" s="37">
        <v>1.05</v>
      </c>
      <c r="AJ1764" s="37">
        <v>10.5</v>
      </c>
      <c r="AK1764" s="39">
        <v>66</v>
      </c>
      <c r="AL1764" s="37"/>
      <c r="AM1764" s="37"/>
      <c r="AN1764" s="37"/>
      <c r="AO1764" s="37"/>
      <c r="AP1764" s="40">
        <v>57.88</v>
      </c>
    </row>
    <row r="1765" spans="1:42" x14ac:dyDescent="0.25">
      <c r="A1765" s="41">
        <v>78</v>
      </c>
      <c r="B1765" s="42" t="s">
        <v>4537</v>
      </c>
      <c r="C1765" s="41">
        <v>4</v>
      </c>
      <c r="D1765" s="41" t="s">
        <v>242</v>
      </c>
      <c r="E1765" s="41">
        <v>24</v>
      </c>
      <c r="F1765" s="49">
        <v>50</v>
      </c>
      <c r="G1765" s="41"/>
      <c r="H1765" s="41">
        <f t="shared" si="1106"/>
        <v>26</v>
      </c>
      <c r="I1765" s="43">
        <v>0.22</v>
      </c>
      <c r="J1765" s="43">
        <v>0.2</v>
      </c>
      <c r="K1765" s="43">
        <v>0.4</v>
      </c>
      <c r="L1765" s="43">
        <v>3</v>
      </c>
      <c r="M1765" s="43">
        <v>4.9000000000000004</v>
      </c>
      <c r="N1765" s="43">
        <v>8.7200000000000006</v>
      </c>
      <c r="O1765" s="43">
        <v>20</v>
      </c>
      <c r="P1765" s="43">
        <v>71.28</v>
      </c>
      <c r="Q1765" s="43">
        <v>4</v>
      </c>
      <c r="R1765" s="44" t="s">
        <v>6</v>
      </c>
      <c r="S1765" s="45">
        <v>4.95</v>
      </c>
      <c r="T1765" s="45">
        <v>5.15</v>
      </c>
      <c r="U1765" s="45">
        <v>5.4</v>
      </c>
      <c r="V1765" s="45">
        <v>3.35</v>
      </c>
      <c r="W1765" s="45">
        <v>4.05</v>
      </c>
      <c r="X1765" s="45">
        <v>4.12</v>
      </c>
      <c r="Y1765" s="43">
        <v>0.58399999999999996</v>
      </c>
      <c r="Z1765" s="43">
        <v>5.6000000000000001E-2</v>
      </c>
      <c r="AA1765" s="43">
        <v>10.44</v>
      </c>
      <c r="AB1765" s="43">
        <v>1.76</v>
      </c>
      <c r="AC1765" s="43">
        <v>1.5</v>
      </c>
      <c r="AD1765" s="43">
        <v>0.19</v>
      </c>
      <c r="AE1765" s="43">
        <v>23.96</v>
      </c>
      <c r="AF1765" s="43">
        <v>6.8</v>
      </c>
      <c r="AG1765" s="43">
        <v>1.2</v>
      </c>
      <c r="AH1765" s="43">
        <v>0.27</v>
      </c>
      <c r="AI1765" s="43">
        <v>0.25</v>
      </c>
      <c r="AJ1765" s="43">
        <v>15</v>
      </c>
      <c r="AK1765" s="45">
        <v>11</v>
      </c>
      <c r="AL1765" s="43"/>
      <c r="AM1765" s="43"/>
      <c r="AN1765" s="43"/>
      <c r="AO1765" s="43"/>
      <c r="AP1765" s="46">
        <v>37.39</v>
      </c>
    </row>
    <row r="1766" spans="1:42" x14ac:dyDescent="0.25">
      <c r="A1766" s="3">
        <v>78</v>
      </c>
      <c r="B1766" s="11" t="s">
        <v>4537</v>
      </c>
      <c r="C1766" s="3">
        <v>5</v>
      </c>
      <c r="D1766" s="3" t="s">
        <v>260</v>
      </c>
      <c r="E1766" s="3">
        <v>50</v>
      </c>
      <c r="F1766" s="50">
        <v>70</v>
      </c>
      <c r="G1766" s="3"/>
      <c r="H1766" s="3">
        <f t="shared" si="1106"/>
        <v>20</v>
      </c>
      <c r="I1766" s="15">
        <v>0.18</v>
      </c>
      <c r="J1766" s="15">
        <v>0.24</v>
      </c>
      <c r="K1766" s="15">
        <v>0.28000000000000003</v>
      </c>
      <c r="L1766" s="15">
        <v>1.72</v>
      </c>
      <c r="M1766" s="15">
        <v>3.08</v>
      </c>
      <c r="N1766" s="15">
        <v>5.5</v>
      </c>
      <c r="O1766" s="15">
        <v>12</v>
      </c>
      <c r="P1766" s="15">
        <v>82.5</v>
      </c>
      <c r="Q1766" s="15">
        <v>5.4</v>
      </c>
      <c r="R1766" s="23" t="s">
        <v>6</v>
      </c>
      <c r="S1766" s="19">
        <v>4.8499999999999996</v>
      </c>
      <c r="T1766" s="19">
        <v>5.35</v>
      </c>
      <c r="U1766" s="19">
        <v>5.6</v>
      </c>
      <c r="V1766" s="19">
        <v>3.45</v>
      </c>
      <c r="W1766" s="19">
        <v>4.05</v>
      </c>
      <c r="X1766" s="19">
        <v>4.1500000000000004</v>
      </c>
      <c r="Y1766" s="15">
        <v>0.63200000000000001</v>
      </c>
      <c r="Z1766" s="15">
        <v>7.4999999999999997E-2</v>
      </c>
      <c r="AA1766" s="15">
        <v>8.36</v>
      </c>
      <c r="AB1766" s="15">
        <v>1.86</v>
      </c>
      <c r="AC1766" s="15">
        <v>2</v>
      </c>
      <c r="AD1766" s="15">
        <v>0.11</v>
      </c>
      <c r="AE1766" s="15">
        <v>24.93</v>
      </c>
      <c r="AF1766" s="15">
        <v>8.5</v>
      </c>
      <c r="AG1766" s="15">
        <v>1.5</v>
      </c>
      <c r="AH1766" s="15">
        <v>0.41</v>
      </c>
      <c r="AI1766" s="15">
        <v>0.7</v>
      </c>
      <c r="AJ1766" s="15">
        <v>13.5</v>
      </c>
      <c r="AK1766" s="19">
        <v>62</v>
      </c>
      <c r="AL1766" s="15"/>
      <c r="AM1766" s="15"/>
      <c r="AN1766" s="15"/>
      <c r="AO1766" s="15"/>
      <c r="AP1766" s="27">
        <v>45.84</v>
      </c>
    </row>
    <row r="1767" spans="1:42" x14ac:dyDescent="0.25">
      <c r="A1767" s="3">
        <v>78</v>
      </c>
      <c r="B1767" s="11" t="s">
        <v>4537</v>
      </c>
      <c r="C1767" s="3">
        <v>6</v>
      </c>
      <c r="D1767" s="3" t="s">
        <v>763</v>
      </c>
      <c r="E1767" s="3">
        <v>70</v>
      </c>
      <c r="F1767" s="50">
        <v>103</v>
      </c>
      <c r="G1767" s="3"/>
      <c r="H1767" s="3">
        <f t="shared" si="1106"/>
        <v>33</v>
      </c>
      <c r="I1767" s="15">
        <v>0.18</v>
      </c>
      <c r="J1767" s="15">
        <v>0.28000000000000003</v>
      </c>
      <c r="K1767" s="15">
        <v>0.36</v>
      </c>
      <c r="L1767" s="15">
        <v>2.44</v>
      </c>
      <c r="M1767" s="15">
        <v>4.8600000000000003</v>
      </c>
      <c r="N1767" s="15">
        <v>8.1199999999999992</v>
      </c>
      <c r="O1767" s="15">
        <v>20</v>
      </c>
      <c r="P1767" s="15">
        <v>71.88</v>
      </c>
      <c r="Q1767" s="15"/>
      <c r="R1767" s="23" t="s">
        <v>6</v>
      </c>
      <c r="S1767" s="19">
        <v>6.05</v>
      </c>
      <c r="T1767" s="19">
        <v>6.65</v>
      </c>
      <c r="U1767" s="19">
        <v>7.15</v>
      </c>
      <c r="V1767" s="19">
        <v>4.5</v>
      </c>
      <c r="W1767" s="19">
        <v>5.3</v>
      </c>
      <c r="X1767" s="19">
        <v>5.86</v>
      </c>
      <c r="Y1767" s="15">
        <v>0.442</v>
      </c>
      <c r="Z1767" s="15">
        <v>7.1999999999999995E-2</v>
      </c>
      <c r="AA1767" s="15">
        <v>6.07</v>
      </c>
      <c r="AB1767" s="15">
        <v>1.96</v>
      </c>
      <c r="AC1767" s="15">
        <v>2</v>
      </c>
      <c r="AD1767" s="15">
        <v>0.09</v>
      </c>
      <c r="AE1767" s="15">
        <v>21.52</v>
      </c>
      <c r="AF1767" s="15">
        <v>7</v>
      </c>
      <c r="AG1767" s="15">
        <v>3</v>
      </c>
      <c r="AH1767" s="15">
        <v>0.45</v>
      </c>
      <c r="AI1767" s="15">
        <v>0.56999999999999995</v>
      </c>
      <c r="AJ1767" s="15">
        <v>10.5</v>
      </c>
      <c r="AK1767" s="19">
        <v>62</v>
      </c>
      <c r="AL1767" s="15"/>
      <c r="AM1767" s="15"/>
      <c r="AN1767" s="15"/>
      <c r="AO1767" s="15"/>
      <c r="AP1767" s="27">
        <v>51.2</v>
      </c>
    </row>
    <row r="1768" spans="1:42" ht="15.6" x14ac:dyDescent="0.3">
      <c r="A1768" s="59">
        <f>A1762</f>
        <v>78</v>
      </c>
      <c r="B1768" s="60" t="str">
        <f>B1762</f>
        <v>PO</v>
      </c>
      <c r="C1768" s="61"/>
      <c r="D1768" s="61"/>
      <c r="E1768" s="61"/>
      <c r="F1768" s="62"/>
      <c r="G1768" s="61"/>
      <c r="H1768" s="61"/>
      <c r="I1768" s="63">
        <f>((I1762*$H1762)+(I1763*$H1763)+(I1764*$H1764))/$F1764</f>
        <v>0.84</v>
      </c>
      <c r="J1768" s="63">
        <f t="shared" ref="J1768:Q1768" si="1130">((J1762*$H1762)+(J1763*$H1763)+(J1764*$H1764))/$F1764</f>
        <v>1.2175</v>
      </c>
      <c r="K1768" s="63">
        <f t="shared" si="1130"/>
        <v>1.325</v>
      </c>
      <c r="L1768" s="63">
        <f t="shared" si="1130"/>
        <v>4.1625000000000005</v>
      </c>
      <c r="M1768" s="63">
        <f t="shared" si="1130"/>
        <v>3.4791666666666665</v>
      </c>
      <c r="N1768" s="63">
        <f t="shared" si="1130"/>
        <v>11.024166666666666</v>
      </c>
      <c r="O1768" s="63">
        <f t="shared" si="1130"/>
        <v>16.839166666666667</v>
      </c>
      <c r="P1768" s="63">
        <f t="shared" si="1130"/>
        <v>72.13666666666667</v>
      </c>
      <c r="Q1768" s="63">
        <f t="shared" si="1130"/>
        <v>1.375</v>
      </c>
      <c r="R1768" s="67" t="str">
        <f>R1762</f>
        <v>A</v>
      </c>
      <c r="S1768" s="65">
        <f t="shared" ref="S1768:X1768" si="1131">((S1762*$H1762)+(S1763*$H1763)+(S1764*$H1764)+(S1765*$H1765))/$F1765</f>
        <v>5.43</v>
      </c>
      <c r="T1768" s="65">
        <f t="shared" si="1131"/>
        <v>5.6240000000000006</v>
      </c>
      <c r="U1768" s="65">
        <f t="shared" si="1131"/>
        <v>5.851</v>
      </c>
      <c r="V1768" s="65">
        <f t="shared" si="1131"/>
        <v>4.0609999999999999</v>
      </c>
      <c r="W1768" s="65">
        <f t="shared" si="1131"/>
        <v>4.5369999999999999</v>
      </c>
      <c r="X1768" s="65">
        <f t="shared" si="1131"/>
        <v>4.6684000000000001</v>
      </c>
      <c r="Y1768" s="65">
        <f>((Y1762*$H1762)+(Y1763*$H1763)+(Y1764*$H1764)+(Y1765*$H1765))/$F1765</f>
        <v>1.07738</v>
      </c>
      <c r="Z1768" s="63">
        <f t="shared" ref="Z1768:AB1768" si="1132">((Z1762*$H1762)+(Z1763*$H1763)+(Z1764*$H1764))/$F1764</f>
        <v>0.167125</v>
      </c>
      <c r="AA1768" s="63">
        <f t="shared" si="1132"/>
        <v>8.1262500000000006</v>
      </c>
      <c r="AB1768" s="63">
        <f t="shared" si="1132"/>
        <v>1.8229166666666667</v>
      </c>
      <c r="AC1768" s="65">
        <f>((AC1762*$H1762)+(AC1763*$H1763)+(AC1764*$H1764)+(AC1765*$H1765))/$F1765</f>
        <v>2.42</v>
      </c>
      <c r="AD1768" s="65">
        <f>((AD1762*$H1762)+(AD1763*$H1763)+(AD1764*$H1764)+(AD1765*$H1765))/$F1765</f>
        <v>0.28380000000000005</v>
      </c>
      <c r="AE1768" s="63">
        <f t="shared" ref="AE1768" si="1133">((AE1762*$H1762)+(AE1763*$H1763)+(AE1764*$H1764))/$F1764</f>
        <v>31.217916666666667</v>
      </c>
      <c r="AF1768" s="65">
        <f t="shared" ref="AF1768:AP1768" si="1134">((AF1762*$H1762)+(AF1763*$H1763)+(AF1764*$H1764)+(AF1765*$H1765))/$F1765</f>
        <v>12.927999999999999</v>
      </c>
      <c r="AG1768" s="65">
        <f t="shared" si="1134"/>
        <v>1.2649999999999999</v>
      </c>
      <c r="AH1768" s="65">
        <f t="shared" si="1134"/>
        <v>0.25319999999999998</v>
      </c>
      <c r="AI1768" s="65">
        <f t="shared" si="1134"/>
        <v>0.80300000000000016</v>
      </c>
      <c r="AJ1768" s="65">
        <f t="shared" si="1134"/>
        <v>11.42</v>
      </c>
      <c r="AK1768" s="65">
        <f t="shared" si="1134"/>
        <v>56.3</v>
      </c>
      <c r="AL1768" s="65">
        <f t="shared" si="1134"/>
        <v>0</v>
      </c>
      <c r="AM1768" s="65">
        <f t="shared" si="1134"/>
        <v>0</v>
      </c>
      <c r="AN1768" s="65">
        <f t="shared" si="1134"/>
        <v>0</v>
      </c>
      <c r="AO1768" s="65">
        <f t="shared" si="1134"/>
        <v>0</v>
      </c>
      <c r="AP1768" s="65">
        <f t="shared" si="1134"/>
        <v>55.2224</v>
      </c>
    </row>
    <row r="1769" spans="1:42" x14ac:dyDescent="0.25">
      <c r="A1769" s="35">
        <v>79</v>
      </c>
      <c r="B1769" s="36" t="s">
        <v>4537</v>
      </c>
      <c r="C1769" s="35">
        <v>1</v>
      </c>
      <c r="D1769" s="35" t="s">
        <v>6</v>
      </c>
      <c r="E1769" s="35">
        <v>0</v>
      </c>
      <c r="F1769" s="51">
        <v>11</v>
      </c>
      <c r="G1769" s="35"/>
      <c r="H1769" s="35">
        <f t="shared" ref="H1769:H1832" si="1135">F1769-E1769</f>
        <v>11</v>
      </c>
      <c r="I1769" s="37">
        <v>0.55000000000000004</v>
      </c>
      <c r="J1769" s="37">
        <v>1.02</v>
      </c>
      <c r="K1769" s="37">
        <v>2.11</v>
      </c>
      <c r="L1769" s="37">
        <v>3.81</v>
      </c>
      <c r="M1769" s="37">
        <v>1.67</v>
      </c>
      <c r="N1769" s="37">
        <v>9.16</v>
      </c>
      <c r="O1769" s="37">
        <v>49.26</v>
      </c>
      <c r="P1769" s="37">
        <v>41.58</v>
      </c>
      <c r="Q1769" s="37"/>
      <c r="R1769" s="38" t="s">
        <v>169</v>
      </c>
      <c r="S1769" s="39">
        <v>4.5999999999999996</v>
      </c>
      <c r="T1769" s="39">
        <v>4.7</v>
      </c>
      <c r="U1769" s="39">
        <v>5.25</v>
      </c>
      <c r="V1769" s="39">
        <v>3.9</v>
      </c>
      <c r="W1769" s="39">
        <v>4.8</v>
      </c>
      <c r="X1769" s="39">
        <v>4.9000000000000004</v>
      </c>
      <c r="Y1769" s="37">
        <v>2.97</v>
      </c>
      <c r="Z1769" s="37">
        <v>0.23100000000000001</v>
      </c>
      <c r="AA1769" s="37">
        <v>12.85</v>
      </c>
      <c r="AB1769" s="37">
        <v>1.5</v>
      </c>
      <c r="AC1769" s="37">
        <v>1.5</v>
      </c>
      <c r="AD1769" s="37">
        <v>0.55000000000000004</v>
      </c>
      <c r="AE1769" s="37">
        <v>24.9</v>
      </c>
      <c r="AF1769" s="37">
        <v>11</v>
      </c>
      <c r="AG1769" s="37">
        <v>0.98</v>
      </c>
      <c r="AH1769" s="37">
        <v>0.35</v>
      </c>
      <c r="AI1769" s="37">
        <v>0.22</v>
      </c>
      <c r="AJ1769" s="37">
        <v>11.3</v>
      </c>
      <c r="AK1769" s="39">
        <v>62</v>
      </c>
      <c r="AL1769" s="37"/>
      <c r="AM1769" s="37"/>
      <c r="AN1769" s="37"/>
      <c r="AO1769" s="37"/>
      <c r="AP1769" s="40">
        <v>54.61</v>
      </c>
    </row>
    <row r="1770" spans="1:42" x14ac:dyDescent="0.25">
      <c r="A1770" s="41">
        <v>79</v>
      </c>
      <c r="B1770" s="42" t="s">
        <v>4537</v>
      </c>
      <c r="C1770" s="41">
        <v>2</v>
      </c>
      <c r="D1770" s="41" t="s">
        <v>95</v>
      </c>
      <c r="E1770" s="41">
        <v>11</v>
      </c>
      <c r="F1770" s="49">
        <v>33</v>
      </c>
      <c r="G1770" s="41"/>
      <c r="H1770" s="41">
        <f t="shared" si="1135"/>
        <v>22</v>
      </c>
      <c r="I1770" s="43">
        <v>0.18</v>
      </c>
      <c r="J1770" s="43">
        <v>0.35</v>
      </c>
      <c r="K1770" s="43">
        <v>0.59</v>
      </c>
      <c r="L1770" s="43">
        <v>0.98</v>
      </c>
      <c r="M1770" s="43">
        <v>0.78</v>
      </c>
      <c r="N1770" s="43">
        <v>2.88</v>
      </c>
      <c r="O1770" s="43">
        <v>45.2</v>
      </c>
      <c r="P1770" s="43">
        <v>51.92</v>
      </c>
      <c r="Q1770" s="43"/>
      <c r="R1770" s="44" t="s">
        <v>169</v>
      </c>
      <c r="S1770" s="45">
        <v>5.5</v>
      </c>
      <c r="T1770" s="45">
        <v>5.6</v>
      </c>
      <c r="U1770" s="45">
        <v>5.6</v>
      </c>
      <c r="V1770" s="45">
        <v>3.6</v>
      </c>
      <c r="W1770" s="45">
        <v>4.25</v>
      </c>
      <c r="X1770" s="45">
        <v>4.55</v>
      </c>
      <c r="Y1770" s="43">
        <v>0.70599999999999996</v>
      </c>
      <c r="Z1770" s="43">
        <v>0.11</v>
      </c>
      <c r="AA1770" s="43">
        <v>6.38</v>
      </c>
      <c r="AB1770" s="43">
        <v>1.83</v>
      </c>
      <c r="AC1770" s="43">
        <v>1.5</v>
      </c>
      <c r="AD1770" s="43">
        <v>0.1</v>
      </c>
      <c r="AE1770" s="43">
        <v>21</v>
      </c>
      <c r="AF1770" s="43">
        <v>8.8000000000000007</v>
      </c>
      <c r="AG1770" s="43">
        <v>1.3</v>
      </c>
      <c r="AH1770" s="43">
        <v>0.37</v>
      </c>
      <c r="AI1770" s="43">
        <v>0.15</v>
      </c>
      <c r="AJ1770" s="43">
        <v>10</v>
      </c>
      <c r="AK1770" s="45">
        <v>46.78</v>
      </c>
      <c r="AL1770" s="43"/>
      <c r="AM1770" s="43"/>
      <c r="AN1770" s="43"/>
      <c r="AO1770" s="43"/>
      <c r="AP1770" s="46">
        <v>52.38</v>
      </c>
    </row>
    <row r="1771" spans="1:42" x14ac:dyDescent="0.25">
      <c r="A1771" s="41">
        <v>79</v>
      </c>
      <c r="B1771" s="42" t="s">
        <v>4537</v>
      </c>
      <c r="C1771" s="41">
        <v>3</v>
      </c>
      <c r="D1771" s="41" t="s">
        <v>118</v>
      </c>
      <c r="E1771" s="41">
        <v>33</v>
      </c>
      <c r="F1771" s="49">
        <v>49</v>
      </c>
      <c r="G1771" s="41"/>
      <c r="H1771" s="41">
        <f t="shared" si="1135"/>
        <v>16</v>
      </c>
      <c r="I1771" s="43">
        <v>0.02</v>
      </c>
      <c r="J1771" s="43">
        <v>0.08</v>
      </c>
      <c r="K1771" s="43">
        <v>0.14000000000000001</v>
      </c>
      <c r="L1771" s="43">
        <v>0.21</v>
      </c>
      <c r="M1771" s="43">
        <v>0.3</v>
      </c>
      <c r="N1771" s="43">
        <v>0.75</v>
      </c>
      <c r="O1771" s="43">
        <v>35.909999999999997</v>
      </c>
      <c r="P1771" s="43">
        <v>63.34</v>
      </c>
      <c r="Q1771" s="43"/>
      <c r="R1771" s="44" t="s">
        <v>6</v>
      </c>
      <c r="S1771" s="45">
        <v>5.2</v>
      </c>
      <c r="T1771" s="45">
        <v>5.6</v>
      </c>
      <c r="U1771" s="45">
        <v>5.75</v>
      </c>
      <c r="V1771" s="45">
        <v>3.3</v>
      </c>
      <c r="W1771" s="45">
        <v>4.0999999999999996</v>
      </c>
      <c r="X1771" s="45">
        <v>4.3</v>
      </c>
      <c r="Y1771" s="43">
        <v>0.495</v>
      </c>
      <c r="Z1771" s="43">
        <v>0.99399999999999999</v>
      </c>
      <c r="AA1771" s="43">
        <v>4.97</v>
      </c>
      <c r="AB1771" s="43">
        <v>1.86</v>
      </c>
      <c r="AC1771" s="43">
        <v>1.5</v>
      </c>
      <c r="AD1771" s="43">
        <v>0.06</v>
      </c>
      <c r="AE1771" s="43">
        <v>22</v>
      </c>
      <c r="AF1771" s="43">
        <v>7</v>
      </c>
      <c r="AG1771" s="43">
        <v>1.37</v>
      </c>
      <c r="AH1771" s="43">
        <v>0.46</v>
      </c>
      <c r="AI1771" s="43">
        <v>0.23</v>
      </c>
      <c r="AJ1771" s="43">
        <v>12</v>
      </c>
      <c r="AK1771" s="45">
        <v>31.11</v>
      </c>
      <c r="AL1771" s="43"/>
      <c r="AM1771" s="43"/>
      <c r="AN1771" s="43"/>
      <c r="AO1771" s="43"/>
      <c r="AP1771" s="46">
        <v>45.45</v>
      </c>
    </row>
    <row r="1772" spans="1:42" x14ac:dyDescent="0.25">
      <c r="A1772" s="3">
        <v>79</v>
      </c>
      <c r="B1772" s="11" t="s">
        <v>4537</v>
      </c>
      <c r="C1772" s="3">
        <v>4</v>
      </c>
      <c r="D1772" s="3" t="s">
        <v>138</v>
      </c>
      <c r="E1772" s="3">
        <v>49</v>
      </c>
      <c r="F1772" s="50">
        <v>64</v>
      </c>
      <c r="G1772" s="3"/>
      <c r="H1772" s="3">
        <f t="shared" si="1135"/>
        <v>15</v>
      </c>
      <c r="I1772" s="15">
        <v>7.0000000000000007E-2</v>
      </c>
      <c r="J1772" s="15">
        <v>0.54</v>
      </c>
      <c r="K1772" s="15">
        <v>0.53</v>
      </c>
      <c r="L1772" s="15">
        <v>0.3</v>
      </c>
      <c r="M1772" s="15">
        <v>0.24</v>
      </c>
      <c r="N1772" s="15">
        <v>1.68</v>
      </c>
      <c r="O1772" s="15">
        <v>40.57</v>
      </c>
      <c r="P1772" s="15">
        <v>57.75</v>
      </c>
      <c r="Q1772" s="15"/>
      <c r="R1772" s="23" t="s">
        <v>169</v>
      </c>
      <c r="S1772" s="19">
        <v>5.3</v>
      </c>
      <c r="T1772" s="19">
        <v>5.32</v>
      </c>
      <c r="U1772" s="19">
        <v>5.5</v>
      </c>
      <c r="V1772" s="19">
        <v>3.4</v>
      </c>
      <c r="W1772" s="19">
        <v>4.3</v>
      </c>
      <c r="X1772" s="19">
        <v>4.3499999999999996</v>
      </c>
      <c r="Y1772" s="15">
        <v>0.501</v>
      </c>
      <c r="Z1772" s="15">
        <v>9.2999999999999999E-2</v>
      </c>
      <c r="AA1772" s="15">
        <v>5.34</v>
      </c>
      <c r="AB1772" s="15">
        <v>1.85</v>
      </c>
      <c r="AC1772" s="15">
        <v>2</v>
      </c>
      <c r="AD1772" s="15">
        <v>0.12</v>
      </c>
      <c r="AE1772" s="15">
        <v>19.16</v>
      </c>
      <c r="AF1772" s="15">
        <v>7</v>
      </c>
      <c r="AG1772" s="15">
        <v>1.3</v>
      </c>
      <c r="AH1772" s="15">
        <v>0.47</v>
      </c>
      <c r="AI1772" s="15">
        <v>0.15</v>
      </c>
      <c r="AJ1772" s="15">
        <v>10</v>
      </c>
      <c r="AK1772" s="19">
        <v>45</v>
      </c>
      <c r="AL1772" s="15"/>
      <c r="AM1772" s="15"/>
      <c r="AN1772" s="15"/>
      <c r="AO1772" s="15"/>
      <c r="AP1772" s="27">
        <v>47.8</v>
      </c>
    </row>
    <row r="1773" spans="1:42" x14ac:dyDescent="0.25">
      <c r="A1773" s="3">
        <v>79</v>
      </c>
      <c r="B1773" s="11" t="s">
        <v>4537</v>
      </c>
      <c r="C1773" s="3">
        <v>5</v>
      </c>
      <c r="D1773" s="3" t="s">
        <v>1072</v>
      </c>
      <c r="E1773" s="3">
        <v>64</v>
      </c>
      <c r="F1773" s="50">
        <v>89</v>
      </c>
      <c r="G1773" s="3"/>
      <c r="H1773" s="3">
        <f t="shared" si="1135"/>
        <v>25</v>
      </c>
      <c r="I1773" s="15"/>
      <c r="J1773" s="15"/>
      <c r="K1773" s="15"/>
      <c r="L1773" s="15"/>
      <c r="M1773" s="15"/>
      <c r="N1773" s="15">
        <v>1.88</v>
      </c>
      <c r="O1773" s="15">
        <v>34.369999999999997</v>
      </c>
      <c r="P1773" s="15">
        <v>63.75</v>
      </c>
      <c r="Q1773" s="15"/>
      <c r="R1773" s="23" t="s">
        <v>6</v>
      </c>
      <c r="S1773" s="19">
        <v>5.3</v>
      </c>
      <c r="T1773" s="19">
        <v>5.35</v>
      </c>
      <c r="U1773" s="19">
        <v>5.7</v>
      </c>
      <c r="V1773" s="19">
        <v>3.7</v>
      </c>
      <c r="W1773" s="19">
        <v>4.45</v>
      </c>
      <c r="X1773" s="19">
        <v>4.5</v>
      </c>
      <c r="Y1773" s="15">
        <v>0.52100000000000002</v>
      </c>
      <c r="Z1773" s="15">
        <v>7.6999999999999999E-2</v>
      </c>
      <c r="AA1773" s="15">
        <v>6.77</v>
      </c>
      <c r="AB1773" s="15">
        <v>1.82</v>
      </c>
      <c r="AC1773" s="15">
        <v>2</v>
      </c>
      <c r="AD1773" s="15">
        <v>0.28000000000000003</v>
      </c>
      <c r="AE1773" s="15">
        <v>22.05</v>
      </c>
      <c r="AF1773" s="15">
        <v>7.5</v>
      </c>
      <c r="AG1773" s="15">
        <v>1.43</v>
      </c>
      <c r="AH1773" s="15">
        <v>0.62</v>
      </c>
      <c r="AI1773" s="15">
        <v>0.14000000000000001</v>
      </c>
      <c r="AJ1773" s="15">
        <v>12.05</v>
      </c>
      <c r="AK1773" s="19">
        <v>39</v>
      </c>
      <c r="AL1773" s="15"/>
      <c r="AM1773" s="15"/>
      <c r="AN1773" s="15"/>
      <c r="AO1773" s="15"/>
      <c r="AP1773" s="27">
        <v>45.35</v>
      </c>
    </row>
    <row r="1774" spans="1:42" x14ac:dyDescent="0.25">
      <c r="A1774" s="3">
        <v>79</v>
      </c>
      <c r="B1774" s="11" t="s">
        <v>4537</v>
      </c>
      <c r="C1774" s="3">
        <v>6</v>
      </c>
      <c r="D1774" s="3" t="s">
        <v>763</v>
      </c>
      <c r="E1774" s="3">
        <v>89</v>
      </c>
      <c r="F1774" s="50">
        <v>125</v>
      </c>
      <c r="G1774" s="3"/>
      <c r="H1774" s="3">
        <f t="shared" si="1135"/>
        <v>36</v>
      </c>
      <c r="I1774" s="15"/>
      <c r="J1774" s="15"/>
      <c r="K1774" s="15"/>
      <c r="L1774" s="15"/>
      <c r="M1774" s="15"/>
      <c r="N1774" s="15">
        <v>0.51</v>
      </c>
      <c r="O1774" s="15">
        <v>32.1</v>
      </c>
      <c r="P1774" s="15">
        <v>67.39</v>
      </c>
      <c r="Q1774" s="15"/>
      <c r="R1774" s="23" t="s">
        <v>6</v>
      </c>
      <c r="S1774" s="19">
        <v>6.3</v>
      </c>
      <c r="T1774" s="19">
        <v>6.5</v>
      </c>
      <c r="U1774" s="19">
        <v>6.95</v>
      </c>
      <c r="V1774" s="19">
        <v>4.9000000000000004</v>
      </c>
      <c r="W1774" s="19">
        <v>5.55</v>
      </c>
      <c r="X1774" s="19">
        <v>5.85</v>
      </c>
      <c r="Y1774" s="15">
        <v>0.39600000000000002</v>
      </c>
      <c r="Z1774" s="15">
        <v>7.4999999999999997E-2</v>
      </c>
      <c r="AA1774" s="15">
        <v>5.22</v>
      </c>
      <c r="AB1774" s="15">
        <v>1.95</v>
      </c>
      <c r="AC1774" s="15">
        <v>2</v>
      </c>
      <c r="AD1774" s="15">
        <v>0.64</v>
      </c>
      <c r="AE1774" s="15">
        <v>22</v>
      </c>
      <c r="AF1774" s="15">
        <v>10</v>
      </c>
      <c r="AG1774" s="15">
        <v>2.08</v>
      </c>
      <c r="AH1774" s="15">
        <v>0.82</v>
      </c>
      <c r="AI1774" s="15">
        <v>0.19</v>
      </c>
      <c r="AJ1774" s="15">
        <v>8.5</v>
      </c>
      <c r="AK1774" s="19">
        <v>41</v>
      </c>
      <c r="AL1774" s="15"/>
      <c r="AM1774" s="15"/>
      <c r="AN1774" s="15"/>
      <c r="AO1774" s="15"/>
      <c r="AP1774" s="27">
        <v>61.36</v>
      </c>
    </row>
    <row r="1775" spans="1:42" ht="15.6" x14ac:dyDescent="0.3">
      <c r="A1775" s="59">
        <f>A1769</f>
        <v>79</v>
      </c>
      <c r="B1775" s="60" t="str">
        <f>B1769</f>
        <v>PO</v>
      </c>
      <c r="C1775" s="61"/>
      <c r="D1775" s="61"/>
      <c r="E1775" s="61"/>
      <c r="F1775" s="62"/>
      <c r="G1775" s="61"/>
      <c r="H1775" s="61"/>
      <c r="I1775" s="63">
        <f>I1769</f>
        <v>0.55000000000000004</v>
      </c>
      <c r="J1775" s="63">
        <f t="shared" ref="J1775:AE1775" si="1136">J1769</f>
        <v>1.02</v>
      </c>
      <c r="K1775" s="63">
        <f t="shared" si="1136"/>
        <v>2.11</v>
      </c>
      <c r="L1775" s="63">
        <f t="shared" si="1136"/>
        <v>3.81</v>
      </c>
      <c r="M1775" s="63">
        <f t="shared" si="1136"/>
        <v>1.67</v>
      </c>
      <c r="N1775" s="63">
        <f t="shared" si="1136"/>
        <v>9.16</v>
      </c>
      <c r="O1775" s="63">
        <f t="shared" si="1136"/>
        <v>49.26</v>
      </c>
      <c r="P1775" s="63">
        <f t="shared" si="1136"/>
        <v>41.58</v>
      </c>
      <c r="Q1775" s="63">
        <f t="shared" si="1136"/>
        <v>0</v>
      </c>
      <c r="R1775" s="64" t="str">
        <f t="shared" si="1136"/>
        <v>AL</v>
      </c>
      <c r="S1775" s="65">
        <f t="shared" ref="S1775:X1775" si="1137">((S1769*$H1769)+(S1770*$H1770)+(S1771*$H1771))/$F1771</f>
        <v>5.2</v>
      </c>
      <c r="T1775" s="65">
        <f t="shared" si="1137"/>
        <v>5.3979591836734695</v>
      </c>
      <c r="U1775" s="65">
        <f t="shared" si="1137"/>
        <v>5.5704081632653057</v>
      </c>
      <c r="V1775" s="65">
        <f t="shared" si="1137"/>
        <v>3.5693877551020403</v>
      </c>
      <c r="W1775" s="65">
        <f t="shared" si="1137"/>
        <v>4.3244897959183675</v>
      </c>
      <c r="X1775" s="65">
        <f t="shared" si="1137"/>
        <v>4.5469387755102044</v>
      </c>
      <c r="Y1775" s="65">
        <f>((Y1769*$H1769)+(Y1770*$H1770)+(Y1771*$H1771))/$F1771</f>
        <v>1.1453469387755102</v>
      </c>
      <c r="Z1775" s="63">
        <f t="shared" si="1136"/>
        <v>0.23100000000000001</v>
      </c>
      <c r="AA1775" s="63">
        <f t="shared" si="1136"/>
        <v>12.85</v>
      </c>
      <c r="AB1775" s="63">
        <f t="shared" si="1136"/>
        <v>1.5</v>
      </c>
      <c r="AC1775" s="65">
        <f>((AC1769*$H1769)+(AC1770*$H1770)+(AC1771*$H1771))/$F1771</f>
        <v>1.5</v>
      </c>
      <c r="AD1775" s="65">
        <f>((AD1769*$H1769)+(AD1770*$H1770)+(AD1771*$H1771))/$F1771</f>
        <v>0.18795918367346939</v>
      </c>
      <c r="AE1775" s="63">
        <f t="shared" si="1136"/>
        <v>24.9</v>
      </c>
      <c r="AF1775" s="65">
        <f t="shared" ref="AF1775:AP1775" si="1138">((AF1769*$H1769)+(AF1770*$H1770)+(AF1771*$H1771))/$F1771</f>
        <v>8.7061224489795919</v>
      </c>
      <c r="AG1775" s="65">
        <f t="shared" si="1138"/>
        <v>1.2510204081632654</v>
      </c>
      <c r="AH1775" s="65">
        <f t="shared" si="1138"/>
        <v>0.39489795918367349</v>
      </c>
      <c r="AI1775" s="65">
        <f t="shared" si="1138"/>
        <v>0.19183673469387755</v>
      </c>
      <c r="AJ1775" s="65">
        <f t="shared" si="1138"/>
        <v>10.944897959183672</v>
      </c>
      <c r="AK1775" s="65">
        <f t="shared" si="1138"/>
        <v>45.08</v>
      </c>
      <c r="AL1775" s="65">
        <f t="shared" si="1138"/>
        <v>0</v>
      </c>
      <c r="AM1775" s="65">
        <f t="shared" si="1138"/>
        <v>0</v>
      </c>
      <c r="AN1775" s="65">
        <f t="shared" si="1138"/>
        <v>0</v>
      </c>
      <c r="AO1775" s="65">
        <f t="shared" si="1138"/>
        <v>0</v>
      </c>
      <c r="AP1775" s="65">
        <f t="shared" si="1138"/>
        <v>50.617755102040825</v>
      </c>
    </row>
    <row r="1776" spans="1:42" x14ac:dyDescent="0.25">
      <c r="A1776" s="29">
        <v>80</v>
      </c>
      <c r="B1776" s="30" t="s">
        <v>4537</v>
      </c>
      <c r="C1776" s="29">
        <v>1</v>
      </c>
      <c r="D1776" s="29" t="s">
        <v>164</v>
      </c>
      <c r="E1776" s="29">
        <v>0</v>
      </c>
      <c r="F1776" s="48">
        <v>12</v>
      </c>
      <c r="G1776" s="29"/>
      <c r="H1776" s="29">
        <f t="shared" si="1135"/>
        <v>12</v>
      </c>
      <c r="I1776" s="31">
        <v>0.42</v>
      </c>
      <c r="J1776" s="31">
        <v>13.88</v>
      </c>
      <c r="K1776" s="31">
        <v>40.72</v>
      </c>
      <c r="L1776" s="31">
        <v>23.44</v>
      </c>
      <c r="M1776" s="31">
        <v>5.84</v>
      </c>
      <c r="N1776" s="31">
        <v>84.3</v>
      </c>
      <c r="O1776" s="31">
        <v>6.5</v>
      </c>
      <c r="P1776" s="31">
        <v>9.1999999999999993</v>
      </c>
      <c r="Q1776" s="31">
        <v>0.6</v>
      </c>
      <c r="R1776" s="32" t="s">
        <v>79</v>
      </c>
      <c r="S1776" s="33">
        <v>5.75</v>
      </c>
      <c r="T1776" s="33">
        <v>5.75</v>
      </c>
      <c r="U1776" s="33">
        <v>6.4</v>
      </c>
      <c r="V1776" s="33">
        <v>4.1500000000000004</v>
      </c>
      <c r="W1776" s="33">
        <v>5.25</v>
      </c>
      <c r="X1776" s="33">
        <v>0.21</v>
      </c>
      <c r="Y1776" s="31">
        <v>0.21099999999999999</v>
      </c>
      <c r="Z1776" s="31">
        <v>2.5999999999999999E-2</v>
      </c>
      <c r="AA1776" s="31">
        <v>7.93</v>
      </c>
      <c r="AB1776" s="31">
        <v>1.48</v>
      </c>
      <c r="AC1776" s="31">
        <v>1.5</v>
      </c>
      <c r="AD1776" s="31">
        <v>0.08</v>
      </c>
      <c r="AE1776" s="31">
        <v>3.78</v>
      </c>
      <c r="AF1776" s="31">
        <v>1.3</v>
      </c>
      <c r="AG1776" s="31">
        <v>0.83</v>
      </c>
      <c r="AH1776" s="31">
        <v>0.31</v>
      </c>
      <c r="AI1776" s="31">
        <v>0.1</v>
      </c>
      <c r="AJ1776" s="31">
        <v>1.25</v>
      </c>
      <c r="AK1776" s="33">
        <v>44</v>
      </c>
      <c r="AL1776" s="31"/>
      <c r="AM1776" s="31"/>
      <c r="AN1776" s="31"/>
      <c r="AO1776" s="31"/>
      <c r="AP1776" s="34">
        <v>66.930000000000007</v>
      </c>
    </row>
    <row r="1777" spans="1:42" x14ac:dyDescent="0.25">
      <c r="A1777" s="29">
        <v>80</v>
      </c>
      <c r="B1777" s="30" t="s">
        <v>4537</v>
      </c>
      <c r="C1777" s="29">
        <v>2</v>
      </c>
      <c r="D1777" s="29" t="s">
        <v>660</v>
      </c>
      <c r="E1777" s="29">
        <v>12</v>
      </c>
      <c r="F1777" s="48">
        <v>25</v>
      </c>
      <c r="G1777" s="29"/>
      <c r="H1777" s="29">
        <f t="shared" si="1135"/>
        <v>13</v>
      </c>
      <c r="I1777" s="31">
        <v>0.54</v>
      </c>
      <c r="J1777" s="31">
        <v>13.28</v>
      </c>
      <c r="K1777" s="31">
        <v>43.96</v>
      </c>
      <c r="L1777" s="31">
        <v>20.72</v>
      </c>
      <c r="M1777" s="31">
        <v>4.32</v>
      </c>
      <c r="N1777" s="31">
        <v>82.82</v>
      </c>
      <c r="O1777" s="31">
        <v>5.98</v>
      </c>
      <c r="P1777" s="31">
        <v>11.2</v>
      </c>
      <c r="Q1777" s="31"/>
      <c r="R1777" s="32" t="s">
        <v>79</v>
      </c>
      <c r="S1777" s="33">
        <v>5.05</v>
      </c>
      <c r="T1777" s="33">
        <v>5.35</v>
      </c>
      <c r="U1777" s="33">
        <v>6.4</v>
      </c>
      <c r="V1777" s="33">
        <v>3.8</v>
      </c>
      <c r="W1777" s="33">
        <v>4.6500000000000004</v>
      </c>
      <c r="X1777" s="33">
        <v>5.3</v>
      </c>
      <c r="Y1777" s="31">
        <v>0.158</v>
      </c>
      <c r="Z1777" s="31">
        <v>2.3E-2</v>
      </c>
      <c r="AA1777" s="31">
        <v>6.65</v>
      </c>
      <c r="AB1777" s="31">
        <v>1.58</v>
      </c>
      <c r="AC1777" s="31">
        <v>0</v>
      </c>
      <c r="AD1777" s="31">
        <v>0.06</v>
      </c>
      <c r="AE1777" s="31">
        <v>3.57</v>
      </c>
      <c r="AF1777" s="31">
        <v>1</v>
      </c>
      <c r="AG1777" s="31">
        <v>0.8</v>
      </c>
      <c r="AH1777" s="31">
        <v>0.27</v>
      </c>
      <c r="AI1777" s="31">
        <v>0.08</v>
      </c>
      <c r="AJ1777" s="31">
        <v>1.25</v>
      </c>
      <c r="AK1777" s="33">
        <v>45</v>
      </c>
      <c r="AL1777" s="31"/>
      <c r="AM1777" s="31"/>
      <c r="AN1777" s="31"/>
      <c r="AO1777" s="31"/>
      <c r="AP1777" s="34">
        <v>64.98</v>
      </c>
    </row>
    <row r="1778" spans="1:42" x14ac:dyDescent="0.25">
      <c r="A1778" s="41">
        <v>80</v>
      </c>
      <c r="B1778" s="42" t="s">
        <v>4537</v>
      </c>
      <c r="C1778" s="41">
        <v>3</v>
      </c>
      <c r="D1778" s="41" t="s">
        <v>219</v>
      </c>
      <c r="E1778" s="41">
        <v>25</v>
      </c>
      <c r="F1778" s="49">
        <v>49</v>
      </c>
      <c r="G1778" s="41"/>
      <c r="H1778" s="41">
        <f t="shared" si="1135"/>
        <v>24</v>
      </c>
      <c r="I1778" s="43">
        <v>0.62</v>
      </c>
      <c r="J1778" s="43">
        <v>10.76</v>
      </c>
      <c r="K1778" s="43">
        <v>31.54</v>
      </c>
      <c r="L1778" s="43">
        <v>24.44</v>
      </c>
      <c r="M1778" s="43">
        <v>7.02</v>
      </c>
      <c r="N1778" s="43">
        <v>74.38</v>
      </c>
      <c r="O1778" s="43">
        <v>8.42</v>
      </c>
      <c r="P1778" s="43">
        <v>17.2</v>
      </c>
      <c r="Q1778" s="43"/>
      <c r="R1778" s="44" t="s">
        <v>506</v>
      </c>
      <c r="S1778" s="45">
        <v>5</v>
      </c>
      <c r="T1778" s="45">
        <v>5.2</v>
      </c>
      <c r="U1778" s="45">
        <v>6.1</v>
      </c>
      <c r="V1778" s="45">
        <v>3.8</v>
      </c>
      <c r="W1778" s="45">
        <v>4.55</v>
      </c>
      <c r="X1778" s="45">
        <v>4.95</v>
      </c>
      <c r="Y1778" s="43">
        <v>0.11799999999999999</v>
      </c>
      <c r="Z1778" s="43">
        <v>2.3E-2</v>
      </c>
      <c r="AA1778" s="43">
        <v>4.99</v>
      </c>
      <c r="AB1778" s="43">
        <v>1.41</v>
      </c>
      <c r="AC1778" s="43">
        <v>0</v>
      </c>
      <c r="AD1778" s="43">
        <v>0.06</v>
      </c>
      <c r="AE1778" s="43">
        <v>4.5</v>
      </c>
      <c r="AF1778" s="43">
        <v>0.9</v>
      </c>
      <c r="AG1778" s="43">
        <v>0.78</v>
      </c>
      <c r="AH1778" s="43">
        <v>0.26</v>
      </c>
      <c r="AI1778" s="43">
        <v>0.03</v>
      </c>
      <c r="AJ1778" s="43">
        <v>1.75</v>
      </c>
      <c r="AK1778" s="45">
        <v>35</v>
      </c>
      <c r="AL1778" s="43"/>
      <c r="AM1778" s="43"/>
      <c r="AN1778" s="43"/>
      <c r="AO1778" s="43"/>
      <c r="AP1778" s="46">
        <v>59.3</v>
      </c>
    </row>
    <row r="1779" spans="1:42" x14ac:dyDescent="0.25">
      <c r="A1779" s="3">
        <v>80</v>
      </c>
      <c r="B1779" s="11" t="s">
        <v>4537</v>
      </c>
      <c r="C1779" s="3">
        <v>4</v>
      </c>
      <c r="D1779" s="3" t="s">
        <v>2542</v>
      </c>
      <c r="E1779" s="3">
        <v>49</v>
      </c>
      <c r="F1779" s="50">
        <v>66</v>
      </c>
      <c r="G1779" s="3"/>
      <c r="H1779" s="3">
        <f t="shared" si="1135"/>
        <v>17</v>
      </c>
      <c r="I1779" s="15">
        <v>0.78</v>
      </c>
      <c r="J1779" s="15">
        <v>9.68</v>
      </c>
      <c r="K1779" s="15">
        <v>24.16</v>
      </c>
      <c r="L1779" s="15">
        <v>25.1</v>
      </c>
      <c r="M1779" s="15">
        <v>8.1999999999999993</v>
      </c>
      <c r="N1779" s="15">
        <v>67.92</v>
      </c>
      <c r="O1779" s="15">
        <v>6.88</v>
      </c>
      <c r="P1779" s="15">
        <v>25.2</v>
      </c>
      <c r="Q1779" s="15">
        <v>0.6</v>
      </c>
      <c r="R1779" s="23" t="s">
        <v>148</v>
      </c>
      <c r="S1779" s="19">
        <v>4.95</v>
      </c>
      <c r="T1779" s="19">
        <v>5.15</v>
      </c>
      <c r="U1779" s="19">
        <v>5.3</v>
      </c>
      <c r="V1779" s="19">
        <v>4.25</v>
      </c>
      <c r="W1779" s="19">
        <v>4.95</v>
      </c>
      <c r="X1779" s="19">
        <v>4.25</v>
      </c>
      <c r="Y1779" s="15">
        <v>0.16500000000000001</v>
      </c>
      <c r="Z1779" s="15">
        <v>2.5999999999999999E-2</v>
      </c>
      <c r="AA1779" s="15">
        <v>6.2</v>
      </c>
      <c r="AB1779" s="15">
        <v>1.56</v>
      </c>
      <c r="AC1779" s="15">
        <v>0.5</v>
      </c>
      <c r="AD1779" s="15">
        <v>0.04</v>
      </c>
      <c r="AE1779" s="15">
        <v>4.67</v>
      </c>
      <c r="AF1779" s="15">
        <v>0.8</v>
      </c>
      <c r="AG1779" s="15">
        <v>1.19</v>
      </c>
      <c r="AH1779" s="15">
        <v>0.28999999999999998</v>
      </c>
      <c r="AI1779" s="15">
        <v>0.12</v>
      </c>
      <c r="AJ1779" s="15">
        <v>1.75</v>
      </c>
      <c r="AK1779" s="19">
        <v>45</v>
      </c>
      <c r="AL1779" s="15"/>
      <c r="AM1779" s="15"/>
      <c r="AN1779" s="15"/>
      <c r="AO1779" s="15"/>
      <c r="AP1779" s="27">
        <v>62.52</v>
      </c>
    </row>
    <row r="1780" spans="1:42" x14ac:dyDescent="0.25">
      <c r="A1780" s="3">
        <v>80</v>
      </c>
      <c r="B1780" s="11" t="s">
        <v>4537</v>
      </c>
      <c r="C1780" s="3">
        <v>5</v>
      </c>
      <c r="D1780" s="3" t="s">
        <v>2550</v>
      </c>
      <c r="E1780" s="3">
        <v>66</v>
      </c>
      <c r="F1780" s="50">
        <v>100</v>
      </c>
      <c r="G1780" s="3"/>
      <c r="H1780" s="3">
        <f t="shared" si="1135"/>
        <v>34</v>
      </c>
      <c r="I1780" s="15">
        <v>1.02</v>
      </c>
      <c r="J1780" s="15">
        <v>10.039999999999999</v>
      </c>
      <c r="K1780" s="15">
        <v>17.96</v>
      </c>
      <c r="L1780" s="15">
        <v>21.7</v>
      </c>
      <c r="M1780" s="15">
        <v>9.8000000000000007</v>
      </c>
      <c r="N1780" s="15">
        <v>60.52</v>
      </c>
      <c r="O1780" s="15">
        <v>8.2799999999999994</v>
      </c>
      <c r="P1780" s="15">
        <v>31.2</v>
      </c>
      <c r="Q1780" s="15"/>
      <c r="R1780" s="23" t="s">
        <v>148</v>
      </c>
      <c r="S1780" s="19">
        <v>5.15</v>
      </c>
      <c r="T1780" s="19">
        <v>5.15</v>
      </c>
      <c r="U1780" s="19">
        <v>5.75</v>
      </c>
      <c r="V1780" s="19">
        <v>4.0999999999999996</v>
      </c>
      <c r="W1780" s="19">
        <v>4.0999999999999996</v>
      </c>
      <c r="X1780" s="19">
        <v>4.6500000000000004</v>
      </c>
      <c r="Y1780" s="15">
        <v>8.5000000000000006E-2</v>
      </c>
      <c r="Z1780" s="15">
        <v>3.2000000000000001E-2</v>
      </c>
      <c r="AA1780" s="15">
        <v>2.66</v>
      </c>
      <c r="AB1780" s="15">
        <v>1.83</v>
      </c>
      <c r="AC1780" s="15">
        <v>0.5</v>
      </c>
      <c r="AD1780" s="15">
        <v>0.05</v>
      </c>
      <c r="AE1780" s="15">
        <v>4.88</v>
      </c>
      <c r="AF1780" s="15">
        <v>0.85</v>
      </c>
      <c r="AG1780" s="15">
        <v>1</v>
      </c>
      <c r="AH1780" s="15">
        <v>0.28000000000000003</v>
      </c>
      <c r="AI1780" s="15">
        <v>0.14000000000000001</v>
      </c>
      <c r="AJ1780" s="15">
        <v>1.75</v>
      </c>
      <c r="AK1780" s="19">
        <v>44</v>
      </c>
      <c r="AL1780" s="15"/>
      <c r="AM1780" s="15"/>
      <c r="AN1780" s="15"/>
      <c r="AO1780" s="15"/>
      <c r="AP1780" s="27">
        <v>64.13</v>
      </c>
    </row>
    <row r="1781" spans="1:42" x14ac:dyDescent="0.25">
      <c r="A1781" s="3">
        <v>80</v>
      </c>
      <c r="B1781" s="11" t="s">
        <v>4537</v>
      </c>
      <c r="C1781" s="3">
        <v>6</v>
      </c>
      <c r="D1781" s="3" t="s">
        <v>3638</v>
      </c>
      <c r="E1781" s="3">
        <v>100</v>
      </c>
      <c r="F1781" s="50">
        <v>135</v>
      </c>
      <c r="G1781" s="3"/>
      <c r="H1781" s="3">
        <f t="shared" si="1135"/>
        <v>35</v>
      </c>
      <c r="I1781" s="15">
        <v>0.42</v>
      </c>
      <c r="J1781" s="15">
        <v>8</v>
      </c>
      <c r="K1781" s="15">
        <v>23.6</v>
      </c>
      <c r="L1781" s="15">
        <v>19.399999999999999</v>
      </c>
      <c r="M1781" s="15">
        <v>8.6999999999999993</v>
      </c>
      <c r="N1781" s="15">
        <v>60.12</v>
      </c>
      <c r="O1781" s="15">
        <v>6.68</v>
      </c>
      <c r="P1781" s="15">
        <v>33.200000000000003</v>
      </c>
      <c r="Q1781" s="15"/>
      <c r="R1781" s="23" t="s">
        <v>148</v>
      </c>
      <c r="S1781" s="19">
        <v>5.15</v>
      </c>
      <c r="T1781" s="19">
        <v>5.15</v>
      </c>
      <c r="U1781" s="19">
        <v>5.8</v>
      </c>
      <c r="V1781" s="19">
        <v>3.95</v>
      </c>
      <c r="W1781" s="19">
        <v>4.4000000000000004</v>
      </c>
      <c r="X1781" s="19">
        <v>4.75</v>
      </c>
      <c r="Y1781" s="15">
        <v>5.1999999999999998E-2</v>
      </c>
      <c r="Z1781" s="15">
        <v>2.1000000000000001E-2</v>
      </c>
      <c r="AA1781" s="15">
        <v>2.5099999999999998</v>
      </c>
      <c r="AB1781" s="15">
        <v>1.85</v>
      </c>
      <c r="AC1781" s="15">
        <v>0.5</v>
      </c>
      <c r="AD1781" s="15">
        <v>0.05</v>
      </c>
      <c r="AE1781" s="15">
        <v>4.2</v>
      </c>
      <c r="AF1781" s="15">
        <v>0.85</v>
      </c>
      <c r="AG1781" s="15">
        <v>1</v>
      </c>
      <c r="AH1781" s="15">
        <v>0.28000000000000003</v>
      </c>
      <c r="AI1781" s="15">
        <v>0.19</v>
      </c>
      <c r="AJ1781" s="15">
        <v>1.5</v>
      </c>
      <c r="AK1781" s="19">
        <v>40</v>
      </c>
      <c r="AL1781" s="15"/>
      <c r="AM1781" s="15"/>
      <c r="AN1781" s="15"/>
      <c r="AO1781" s="15"/>
      <c r="AP1781" s="27">
        <v>64.180000000000007</v>
      </c>
    </row>
    <row r="1782" spans="1:42" ht="15.6" x14ac:dyDescent="0.3">
      <c r="A1782" s="59">
        <f>A1776</f>
        <v>80</v>
      </c>
      <c r="B1782" s="60" t="str">
        <f>B1776</f>
        <v>PO</v>
      </c>
      <c r="C1782" s="61"/>
      <c r="D1782" s="61"/>
      <c r="E1782" s="61"/>
      <c r="F1782" s="62"/>
      <c r="G1782" s="61"/>
      <c r="H1782" s="61"/>
      <c r="I1782" s="63">
        <f>((I1776*$H1776)+(I1777*$H1777))/$F1777</f>
        <v>0.4824</v>
      </c>
      <c r="J1782" s="63">
        <f>((J1776*$H1776)+(J1777*$H1777))/$F1777</f>
        <v>13.568</v>
      </c>
      <c r="K1782" s="63">
        <f t="shared" ref="K1782:Q1782" si="1139">((K1776*$H1776)+(K1777*$H1777))/$F1777</f>
        <v>42.404799999999994</v>
      </c>
      <c r="L1782" s="63">
        <f t="shared" si="1139"/>
        <v>22.025600000000004</v>
      </c>
      <c r="M1782" s="63">
        <f t="shared" si="1139"/>
        <v>5.0496000000000008</v>
      </c>
      <c r="N1782" s="63">
        <f t="shared" si="1139"/>
        <v>83.530399999999986</v>
      </c>
      <c r="O1782" s="63">
        <f t="shared" si="1139"/>
        <v>6.2296000000000005</v>
      </c>
      <c r="P1782" s="63">
        <f t="shared" si="1139"/>
        <v>10.24</v>
      </c>
      <c r="Q1782" s="63">
        <f t="shared" si="1139"/>
        <v>0.28799999999999998</v>
      </c>
      <c r="R1782" s="64" t="str">
        <f>R1776</f>
        <v>aF</v>
      </c>
      <c r="S1782" s="65">
        <f t="shared" ref="S1782:X1782" si="1140">((S1776*$H1776)+(S1777*$H1777)+(S1778*$H1778))/$F1778</f>
        <v>5.1969387755102039</v>
      </c>
      <c r="T1782" s="65">
        <f t="shared" si="1140"/>
        <v>5.3744897959183682</v>
      </c>
      <c r="U1782" s="65">
        <f t="shared" si="1140"/>
        <v>6.2530612244897954</v>
      </c>
      <c r="V1782" s="65">
        <f t="shared" si="1140"/>
        <v>3.8857142857142852</v>
      </c>
      <c r="W1782" s="65">
        <f t="shared" si="1140"/>
        <v>4.7479591836734691</v>
      </c>
      <c r="X1782" s="65">
        <f t="shared" si="1140"/>
        <v>3.8820408163265308</v>
      </c>
      <c r="Y1782" s="65">
        <f>((Y1776*$H1776)+(Y1777*$H1777)+(Y1778*$H1778))/$F1778</f>
        <v>0.15138775510204083</v>
      </c>
      <c r="Z1782" s="63">
        <f t="shared" ref="Z1782:AE1782" si="1141">((Z1776*$H1776)+(Z1777*$H1777))/$F1777</f>
        <v>2.444E-2</v>
      </c>
      <c r="AA1782" s="63">
        <f t="shared" si="1141"/>
        <v>7.2644000000000002</v>
      </c>
      <c r="AB1782" s="63">
        <f t="shared" si="1141"/>
        <v>1.5319999999999998</v>
      </c>
      <c r="AC1782" s="65">
        <f t="shared" ref="AC1782:AD1782" si="1142">((AC1776*$H1776)+(AC1777*$H1777)+(AC1778*$H1778))/$F1778</f>
        <v>0.36734693877551022</v>
      </c>
      <c r="AD1782" s="65">
        <f t="shared" si="1142"/>
        <v>6.489795918367347E-2</v>
      </c>
      <c r="AE1782" s="63">
        <f t="shared" si="1141"/>
        <v>3.6707999999999998</v>
      </c>
      <c r="AF1782" s="65">
        <f t="shared" ref="AF1782:AP1782" si="1143">((AF1776*$H1776)+(AF1777*$H1777)+(AF1778*$H1778))/$F1778</f>
        <v>1.0244897959183674</v>
      </c>
      <c r="AG1782" s="65">
        <f t="shared" si="1143"/>
        <v>0.79755102040816328</v>
      </c>
      <c r="AH1782" s="65">
        <f t="shared" si="1143"/>
        <v>0.27489795918367349</v>
      </c>
      <c r="AI1782" s="65">
        <f t="shared" si="1143"/>
        <v>6.0408163265306125E-2</v>
      </c>
      <c r="AJ1782" s="65">
        <f t="shared" si="1143"/>
        <v>1.4948979591836735</v>
      </c>
      <c r="AK1782" s="65">
        <f t="shared" si="1143"/>
        <v>39.857142857142854</v>
      </c>
      <c r="AL1782" s="65">
        <f t="shared" si="1143"/>
        <v>0</v>
      </c>
      <c r="AM1782" s="65">
        <f t="shared" si="1143"/>
        <v>0</v>
      </c>
      <c r="AN1782" s="65">
        <f t="shared" si="1143"/>
        <v>0</v>
      </c>
      <c r="AO1782" s="65">
        <f t="shared" si="1143"/>
        <v>0</v>
      </c>
      <c r="AP1782" s="65">
        <f t="shared" si="1143"/>
        <v>62.675510204081633</v>
      </c>
    </row>
    <row r="1783" spans="1:42" x14ac:dyDescent="0.25">
      <c r="A1783" s="35">
        <v>266</v>
      </c>
      <c r="B1783" s="36" t="s">
        <v>6210</v>
      </c>
      <c r="C1783" s="35">
        <v>1</v>
      </c>
      <c r="D1783" s="35" t="s">
        <v>660</v>
      </c>
      <c r="E1783" s="35">
        <v>0</v>
      </c>
      <c r="F1783" s="51">
        <v>15</v>
      </c>
      <c r="G1783" s="35"/>
      <c r="H1783" s="35">
        <f t="shared" si="1135"/>
        <v>15</v>
      </c>
      <c r="I1783" s="37">
        <v>0.18</v>
      </c>
      <c r="J1783" s="37">
        <v>1.3</v>
      </c>
      <c r="K1783" s="37">
        <v>3.68</v>
      </c>
      <c r="L1783" s="37">
        <v>16.62</v>
      </c>
      <c r="M1783" s="37">
        <v>22.83</v>
      </c>
      <c r="N1783" s="37">
        <v>44.61</v>
      </c>
      <c r="O1783" s="37">
        <v>31.34</v>
      </c>
      <c r="P1783" s="37">
        <v>24.05</v>
      </c>
      <c r="Q1783" s="37"/>
      <c r="R1783" s="38" t="s">
        <v>225</v>
      </c>
      <c r="S1783" s="39">
        <v>7.9</v>
      </c>
      <c r="T1783" s="39">
        <v>7.9</v>
      </c>
      <c r="U1783" s="39">
        <v>0.3</v>
      </c>
      <c r="V1783" s="39">
        <v>7.4</v>
      </c>
      <c r="W1783" s="39">
        <v>7.4</v>
      </c>
      <c r="X1783" s="39">
        <v>7.8</v>
      </c>
      <c r="Y1783" s="37">
        <v>0.69299999999999995</v>
      </c>
      <c r="Z1783" s="37">
        <v>0.16300000000000001</v>
      </c>
      <c r="AA1783" s="37">
        <v>4.25</v>
      </c>
      <c r="AB1783" s="37">
        <v>1.79</v>
      </c>
      <c r="AC1783" s="37"/>
      <c r="AD1783" s="37">
        <v>0.44</v>
      </c>
      <c r="AE1783" s="37">
        <v>16.649999999999999</v>
      </c>
      <c r="AF1783" s="37">
        <v>12.3</v>
      </c>
      <c r="AG1783" s="37">
        <v>1.05</v>
      </c>
      <c r="AH1783" s="37">
        <v>0.26</v>
      </c>
      <c r="AI1783" s="37">
        <v>0.8</v>
      </c>
      <c r="AJ1783" s="37">
        <v>1.28</v>
      </c>
      <c r="AK1783" s="39">
        <v>243</v>
      </c>
      <c r="AL1783" s="37"/>
      <c r="AM1783" s="37"/>
      <c r="AN1783" s="37"/>
      <c r="AO1783" s="37"/>
      <c r="AP1783" s="40"/>
    </row>
    <row r="1784" spans="1:42" x14ac:dyDescent="0.25">
      <c r="A1784" s="35">
        <v>266</v>
      </c>
      <c r="B1784" s="36" t="s">
        <v>6210</v>
      </c>
      <c r="C1784" s="35">
        <v>2</v>
      </c>
      <c r="D1784" s="35" t="s">
        <v>684</v>
      </c>
      <c r="E1784" s="35">
        <v>15</v>
      </c>
      <c r="F1784" s="51">
        <v>25</v>
      </c>
      <c r="G1784" s="35"/>
      <c r="H1784" s="35">
        <f t="shared" si="1135"/>
        <v>10</v>
      </c>
      <c r="I1784" s="37">
        <v>0.05</v>
      </c>
      <c r="J1784" s="37">
        <v>0.89</v>
      </c>
      <c r="K1784" s="37">
        <v>2.2799999999999998</v>
      </c>
      <c r="L1784" s="37">
        <v>12.57</v>
      </c>
      <c r="M1784" s="37">
        <v>25.22</v>
      </c>
      <c r="N1784" s="37">
        <v>41.01</v>
      </c>
      <c r="O1784" s="37">
        <v>33.07</v>
      </c>
      <c r="P1784" s="37">
        <v>25.92</v>
      </c>
      <c r="Q1784" s="37"/>
      <c r="R1784" s="38" t="s">
        <v>225</v>
      </c>
      <c r="S1784" s="39">
        <v>8</v>
      </c>
      <c r="T1784" s="39">
        <v>8</v>
      </c>
      <c r="U1784" s="39">
        <v>8.4</v>
      </c>
      <c r="V1784" s="39">
        <v>6.8</v>
      </c>
      <c r="W1784" s="39">
        <v>6.8</v>
      </c>
      <c r="X1784" s="39">
        <v>7.1</v>
      </c>
      <c r="Y1784" s="37">
        <v>0.43</v>
      </c>
      <c r="Z1784" s="37">
        <v>7.2999999999999995E-2</v>
      </c>
      <c r="AA1784" s="37">
        <v>5.89</v>
      </c>
      <c r="AB1784" s="37">
        <v>1.72</v>
      </c>
      <c r="AC1784" s="37">
        <v>1.4</v>
      </c>
      <c r="AD1784" s="37"/>
      <c r="AE1784" s="37">
        <v>13.05</v>
      </c>
      <c r="AF1784" s="37">
        <v>12.7</v>
      </c>
      <c r="AG1784" s="37">
        <v>0.21</v>
      </c>
      <c r="AH1784" s="37">
        <v>0.3</v>
      </c>
      <c r="AI1784" s="37">
        <v>0.24</v>
      </c>
      <c r="AJ1784" s="37">
        <v>0.32</v>
      </c>
      <c r="AK1784" s="39">
        <v>161</v>
      </c>
      <c r="AL1784" s="37"/>
      <c r="AM1784" s="37"/>
      <c r="AN1784" s="37"/>
      <c r="AO1784" s="37"/>
      <c r="AP1784" s="40"/>
    </row>
    <row r="1785" spans="1:42" x14ac:dyDescent="0.25">
      <c r="A1785" s="41">
        <v>266</v>
      </c>
      <c r="B1785" s="42" t="s">
        <v>6210</v>
      </c>
      <c r="C1785" s="41">
        <v>3</v>
      </c>
      <c r="D1785" s="41" t="s">
        <v>40</v>
      </c>
      <c r="E1785" s="41">
        <v>25</v>
      </c>
      <c r="F1785" s="49">
        <v>40</v>
      </c>
      <c r="G1785" s="41"/>
      <c r="H1785" s="41">
        <f t="shared" si="1135"/>
        <v>15</v>
      </c>
      <c r="I1785" s="43">
        <v>0.1</v>
      </c>
      <c r="J1785" s="43">
        <v>0.34</v>
      </c>
      <c r="K1785" s="43">
        <v>1.56</v>
      </c>
      <c r="L1785" s="43">
        <v>24.36</v>
      </c>
      <c r="M1785" s="43">
        <v>32.700000000000003</v>
      </c>
      <c r="N1785" s="43">
        <v>59.06</v>
      </c>
      <c r="O1785" s="43">
        <v>26.02</v>
      </c>
      <c r="P1785" s="43">
        <v>14.92</v>
      </c>
      <c r="Q1785" s="43"/>
      <c r="R1785" s="44" t="s">
        <v>506</v>
      </c>
      <c r="S1785" s="45">
        <v>7.4</v>
      </c>
      <c r="T1785" s="45">
        <v>7.5</v>
      </c>
      <c r="U1785" s="45">
        <v>8</v>
      </c>
      <c r="V1785" s="45">
        <v>6.6</v>
      </c>
      <c r="W1785" s="45">
        <v>6.7</v>
      </c>
      <c r="X1785" s="45">
        <v>6.8</v>
      </c>
      <c r="Y1785" s="43">
        <v>0.23</v>
      </c>
      <c r="Z1785" s="43">
        <v>3.9E-2</v>
      </c>
      <c r="AA1785" s="43">
        <v>5.9</v>
      </c>
      <c r="AB1785" s="43">
        <v>1.7</v>
      </c>
      <c r="AC1785" s="43">
        <v>3.5</v>
      </c>
      <c r="AD1785" s="43">
        <v>0.66</v>
      </c>
      <c r="AE1785" s="43">
        <v>8.68</v>
      </c>
      <c r="AF1785" s="43"/>
      <c r="AG1785" s="43"/>
      <c r="AH1785" s="43"/>
      <c r="AI1785" s="43"/>
      <c r="AJ1785" s="43"/>
      <c r="AK1785" s="45">
        <v>14</v>
      </c>
      <c r="AL1785" s="43"/>
      <c r="AM1785" s="43"/>
      <c r="AN1785" s="43"/>
      <c r="AO1785" s="43"/>
      <c r="AP1785" s="46"/>
    </row>
    <row r="1786" spans="1:42" x14ac:dyDescent="0.25">
      <c r="A1786" s="41">
        <v>266</v>
      </c>
      <c r="B1786" s="42" t="s">
        <v>6210</v>
      </c>
      <c r="C1786" s="41">
        <v>4</v>
      </c>
      <c r="D1786" s="41" t="s">
        <v>95</v>
      </c>
      <c r="E1786" s="41">
        <v>40</v>
      </c>
      <c r="F1786" s="49">
        <v>55</v>
      </c>
      <c r="G1786" s="41"/>
      <c r="H1786" s="41">
        <f t="shared" si="1135"/>
        <v>15</v>
      </c>
      <c r="I1786" s="43">
        <v>0.12</v>
      </c>
      <c r="J1786" s="43">
        <v>0.41</v>
      </c>
      <c r="K1786" s="43">
        <v>0.84</v>
      </c>
      <c r="L1786" s="43">
        <v>18.579999999999998</v>
      </c>
      <c r="M1786" s="43">
        <v>30.75</v>
      </c>
      <c r="N1786" s="43">
        <v>50.7</v>
      </c>
      <c r="O1786" s="43">
        <v>33.270000000000003</v>
      </c>
      <c r="P1786" s="43">
        <v>16.03</v>
      </c>
      <c r="Q1786" s="43"/>
      <c r="R1786" s="44" t="s">
        <v>225</v>
      </c>
      <c r="S1786" s="45">
        <v>7.7</v>
      </c>
      <c r="T1786" s="45">
        <v>7.7</v>
      </c>
      <c r="U1786" s="45">
        <v>8.1999999999999993</v>
      </c>
      <c r="V1786" s="45">
        <v>6.7</v>
      </c>
      <c r="W1786" s="45">
        <v>6.7</v>
      </c>
      <c r="X1786" s="45">
        <v>7</v>
      </c>
      <c r="Y1786" s="43">
        <v>0.26200000000000001</v>
      </c>
      <c r="Z1786" s="43">
        <v>3.4000000000000002E-2</v>
      </c>
      <c r="AA1786" s="43">
        <v>7.7</v>
      </c>
      <c r="AB1786" s="43">
        <v>1.67</v>
      </c>
      <c r="AC1786" s="43">
        <v>7.5</v>
      </c>
      <c r="AD1786" s="43">
        <v>0.42</v>
      </c>
      <c r="AE1786" s="43">
        <v>9.5500000000000007</v>
      </c>
      <c r="AF1786" s="43"/>
      <c r="AG1786" s="43"/>
      <c r="AH1786" s="43"/>
      <c r="AI1786" s="43"/>
      <c r="AJ1786" s="43"/>
      <c r="AK1786" s="45">
        <v>7</v>
      </c>
      <c r="AL1786" s="43"/>
      <c r="AM1786" s="43"/>
      <c r="AN1786" s="43"/>
      <c r="AO1786" s="43"/>
      <c r="AP1786" s="46"/>
    </row>
    <row r="1787" spans="1:42" x14ac:dyDescent="0.25">
      <c r="A1787" s="3">
        <v>266</v>
      </c>
      <c r="B1787" s="11" t="s">
        <v>6210</v>
      </c>
      <c r="C1787" s="3">
        <v>5</v>
      </c>
      <c r="D1787" s="3" t="s">
        <v>118</v>
      </c>
      <c r="E1787" s="3">
        <v>55</v>
      </c>
      <c r="F1787" s="50">
        <v>65</v>
      </c>
      <c r="G1787" s="3"/>
      <c r="H1787" s="3">
        <f t="shared" si="1135"/>
        <v>10</v>
      </c>
      <c r="I1787" s="15">
        <v>0.34</v>
      </c>
      <c r="J1787" s="15">
        <v>0.84</v>
      </c>
      <c r="K1787" s="15">
        <v>1.37</v>
      </c>
      <c r="L1787" s="15">
        <v>11.21</v>
      </c>
      <c r="M1787" s="15">
        <v>18.39</v>
      </c>
      <c r="N1787" s="15">
        <v>32.15</v>
      </c>
      <c r="O1787" s="15">
        <v>41.53</v>
      </c>
      <c r="P1787" s="15">
        <v>26.32</v>
      </c>
      <c r="Q1787" s="15">
        <v>1.48</v>
      </c>
      <c r="R1787" s="23" t="s">
        <v>225</v>
      </c>
      <c r="S1787" s="19">
        <v>7.9</v>
      </c>
      <c r="T1787" s="19">
        <v>7.9</v>
      </c>
      <c r="U1787" s="19">
        <v>8.3000000000000007</v>
      </c>
      <c r="V1787" s="19">
        <v>6.9</v>
      </c>
      <c r="W1787" s="19">
        <v>6.9</v>
      </c>
      <c r="X1787" s="19">
        <v>7</v>
      </c>
      <c r="Y1787" s="15">
        <v>0.36299999999999999</v>
      </c>
      <c r="Z1787" s="15"/>
      <c r="AA1787" s="15"/>
      <c r="AB1787" s="15">
        <v>1.68</v>
      </c>
      <c r="AC1787" s="15">
        <v>9.9</v>
      </c>
      <c r="AD1787" s="15">
        <v>0.5</v>
      </c>
      <c r="AE1787" s="15">
        <v>12.61</v>
      </c>
      <c r="AF1787" s="15"/>
      <c r="AG1787" s="15"/>
      <c r="AH1787" s="15"/>
      <c r="AI1787" s="15"/>
      <c r="AJ1787" s="15"/>
      <c r="AK1787" s="19">
        <v>7</v>
      </c>
      <c r="AL1787" s="15"/>
      <c r="AM1787" s="15"/>
      <c r="AN1787" s="15"/>
      <c r="AO1787" s="15"/>
      <c r="AP1787" s="27"/>
    </row>
    <row r="1788" spans="1:42" x14ac:dyDescent="0.25">
      <c r="A1788" s="3">
        <v>266</v>
      </c>
      <c r="B1788" s="11" t="s">
        <v>6210</v>
      </c>
      <c r="C1788" s="3">
        <v>6</v>
      </c>
      <c r="D1788" s="3" t="s">
        <v>138</v>
      </c>
      <c r="E1788" s="3">
        <v>65</v>
      </c>
      <c r="F1788" s="50">
        <v>80</v>
      </c>
      <c r="G1788" s="3"/>
      <c r="H1788" s="3">
        <f t="shared" si="1135"/>
        <v>15</v>
      </c>
      <c r="I1788" s="15">
        <v>0.56000000000000005</v>
      </c>
      <c r="J1788" s="15">
        <v>2.4300000000000002</v>
      </c>
      <c r="K1788" s="15">
        <v>4.8099999999999996</v>
      </c>
      <c r="L1788" s="15">
        <v>20.53</v>
      </c>
      <c r="M1788" s="15">
        <v>29.83</v>
      </c>
      <c r="N1788" s="15">
        <v>58.16</v>
      </c>
      <c r="O1788" s="15">
        <v>27.01</v>
      </c>
      <c r="P1788" s="15">
        <v>14.83</v>
      </c>
      <c r="Q1788" s="15">
        <v>0.4</v>
      </c>
      <c r="R1788" s="23" t="s">
        <v>506</v>
      </c>
      <c r="S1788" s="19">
        <v>7.9</v>
      </c>
      <c r="T1788" s="19">
        <v>7.9</v>
      </c>
      <c r="U1788" s="19">
        <v>8.4</v>
      </c>
      <c r="V1788" s="19">
        <v>7.3</v>
      </c>
      <c r="W1788" s="19">
        <v>7.3</v>
      </c>
      <c r="X1788" s="19">
        <v>7.6</v>
      </c>
      <c r="Y1788" s="15">
        <v>0.23</v>
      </c>
      <c r="Z1788" s="15"/>
      <c r="AA1788" s="15"/>
      <c r="AB1788" s="15">
        <v>1.69</v>
      </c>
      <c r="AC1788" s="15">
        <v>6.7</v>
      </c>
      <c r="AD1788" s="15">
        <v>0.5</v>
      </c>
      <c r="AE1788" s="15">
        <v>7.64</v>
      </c>
      <c r="AF1788" s="15"/>
      <c r="AG1788" s="15"/>
      <c r="AH1788" s="15"/>
      <c r="AI1788" s="15"/>
      <c r="AJ1788" s="15"/>
      <c r="AK1788" s="19">
        <v>6</v>
      </c>
      <c r="AL1788" s="15"/>
      <c r="AM1788" s="15"/>
      <c r="AN1788" s="15"/>
      <c r="AO1788" s="15"/>
      <c r="AP1788" s="27"/>
    </row>
    <row r="1789" spans="1:42" ht="15.6" x14ac:dyDescent="0.3">
      <c r="A1789" s="59">
        <f>A1783</f>
        <v>266</v>
      </c>
      <c r="B1789" s="60" t="str">
        <f>B1783</f>
        <v>SU</v>
      </c>
      <c r="C1789" s="61"/>
      <c r="D1789" s="61"/>
      <c r="E1789" s="61"/>
      <c r="F1789" s="62"/>
      <c r="G1789" s="61"/>
      <c r="H1789" s="61"/>
      <c r="I1789" s="63">
        <f>((I1783*$H1783)+(I1784*$H1784))/$F1784</f>
        <v>0.128</v>
      </c>
      <c r="J1789" s="63">
        <f>((J1783*$H1783)+(J1784*$H1784))/$F1784</f>
        <v>1.1359999999999999</v>
      </c>
      <c r="K1789" s="63">
        <f t="shared" ref="K1789:Q1789" si="1144">((K1783*$H1783)+(K1784*$H1784))/$F1784</f>
        <v>3.12</v>
      </c>
      <c r="L1789" s="63">
        <f t="shared" si="1144"/>
        <v>15</v>
      </c>
      <c r="M1789" s="63">
        <f t="shared" si="1144"/>
        <v>23.785999999999998</v>
      </c>
      <c r="N1789" s="63">
        <f t="shared" si="1144"/>
        <v>43.17</v>
      </c>
      <c r="O1789" s="63">
        <f t="shared" si="1144"/>
        <v>32.031999999999996</v>
      </c>
      <c r="P1789" s="63">
        <f t="shared" si="1144"/>
        <v>24.798000000000002</v>
      </c>
      <c r="Q1789" s="63">
        <f t="shared" si="1144"/>
        <v>0</v>
      </c>
      <c r="R1789" s="64" t="str">
        <f>R1783</f>
        <v>F</v>
      </c>
      <c r="S1789" s="65">
        <f t="shared" ref="S1789:X1789" si="1145">((S1783*$H1783)+(S1784*$H1784)+(S1785*$H1785)+(S1786*$H1786))/$F1786</f>
        <v>7.7272727272727275</v>
      </c>
      <c r="T1789" s="65">
        <f t="shared" si="1145"/>
        <v>7.7545454545454549</v>
      </c>
      <c r="U1789" s="65">
        <f t="shared" si="1145"/>
        <v>6.0272727272727273</v>
      </c>
      <c r="V1789" s="65">
        <f t="shared" si="1145"/>
        <v>6.8818181818181818</v>
      </c>
      <c r="W1789" s="65">
        <f t="shared" si="1145"/>
        <v>6.9090909090909092</v>
      </c>
      <c r="X1789" s="65">
        <f t="shared" si="1145"/>
        <v>7.1818181818181817</v>
      </c>
      <c r="Y1789" s="65">
        <f>((Y1783*$H1783)+(Y1784*$H1784)+(Y1785*$H1785)+(Y1786*$H1786))/$F1786</f>
        <v>0.40136363636363637</v>
      </c>
      <c r="Z1789" s="63">
        <f t="shared" ref="Z1789:AE1789" si="1146">((Z1783*$H1783)+(Z1784*$H1784))/$F1784</f>
        <v>0.127</v>
      </c>
      <c r="AA1789" s="63">
        <f t="shared" si="1146"/>
        <v>4.9060000000000006</v>
      </c>
      <c r="AB1789" s="63">
        <f t="shared" si="1146"/>
        <v>1.7619999999999998</v>
      </c>
      <c r="AC1789" s="65">
        <f>((AC1783*$H1783)+(AC1784*$H1784)+(AC1785*$H1785)+(AC1786*$H1786))/$F1786</f>
        <v>3.2545454545454544</v>
      </c>
      <c r="AD1789" s="65">
        <f>((AD1783*$H1783)+(AD1784*$H1784)+(AD1785*$H1785)+(AD1786*$H1786))/$F1786</f>
        <v>0.41454545454545455</v>
      </c>
      <c r="AE1789" s="63">
        <f t="shared" si="1146"/>
        <v>15.21</v>
      </c>
      <c r="AF1789" s="65">
        <f t="shared" ref="AF1789:AP1789" si="1147">((AF1783*$H1783)+(AF1784*$H1784)+(AF1785*$H1785)+(AF1786*$H1786))/$F1786</f>
        <v>5.663636363636364</v>
      </c>
      <c r="AG1789" s="65">
        <f t="shared" si="1147"/>
        <v>0.32454545454545458</v>
      </c>
      <c r="AH1789" s="65">
        <f t="shared" si="1147"/>
        <v>0.12545454545454546</v>
      </c>
      <c r="AI1789" s="65">
        <f t="shared" si="1147"/>
        <v>0.26181818181818184</v>
      </c>
      <c r="AJ1789" s="65">
        <f t="shared" si="1147"/>
        <v>0.40727272727272723</v>
      </c>
      <c r="AK1789" s="65">
        <f t="shared" si="1147"/>
        <v>101.27272727272727</v>
      </c>
      <c r="AL1789" s="65">
        <f t="shared" si="1147"/>
        <v>0</v>
      </c>
      <c r="AM1789" s="65">
        <f t="shared" si="1147"/>
        <v>0</v>
      </c>
      <c r="AN1789" s="65">
        <f t="shared" si="1147"/>
        <v>0</v>
      </c>
      <c r="AO1789" s="65">
        <f t="shared" si="1147"/>
        <v>0</v>
      </c>
      <c r="AP1789" s="65">
        <f t="shared" si="1147"/>
        <v>0</v>
      </c>
    </row>
    <row r="1790" spans="1:42" x14ac:dyDescent="0.25">
      <c r="A1790" s="35">
        <v>267</v>
      </c>
      <c r="B1790" s="36" t="s">
        <v>6210</v>
      </c>
      <c r="C1790" s="35">
        <v>1</v>
      </c>
      <c r="D1790" s="35" t="s">
        <v>6</v>
      </c>
      <c r="E1790" s="35">
        <v>0</v>
      </c>
      <c r="F1790" s="51">
        <v>40</v>
      </c>
      <c r="G1790" s="35"/>
      <c r="H1790" s="35">
        <f t="shared" si="1135"/>
        <v>40</v>
      </c>
      <c r="I1790" s="37">
        <v>0.41</v>
      </c>
      <c r="J1790" s="37">
        <v>0.71</v>
      </c>
      <c r="K1790" s="37">
        <v>1.49</v>
      </c>
      <c r="L1790" s="37">
        <v>9.86</v>
      </c>
      <c r="M1790" s="37">
        <v>25</v>
      </c>
      <c r="N1790" s="37">
        <v>37.47</v>
      </c>
      <c r="O1790" s="37">
        <v>29.33</v>
      </c>
      <c r="P1790" s="37">
        <v>33.200000000000003</v>
      </c>
      <c r="Q1790" s="37">
        <v>1.6</v>
      </c>
      <c r="R1790" s="38" t="s">
        <v>1064</v>
      </c>
      <c r="S1790" s="39">
        <v>7.4</v>
      </c>
      <c r="T1790" s="39">
        <v>7.4</v>
      </c>
      <c r="U1790" s="39">
        <v>7.6</v>
      </c>
      <c r="V1790" s="39">
        <v>6.3</v>
      </c>
      <c r="W1790" s="39">
        <v>6.3</v>
      </c>
      <c r="X1790" s="39">
        <v>6.5</v>
      </c>
      <c r="Y1790" s="37">
        <v>0.38800000000000001</v>
      </c>
      <c r="Z1790" s="37">
        <v>5.7000000000000002E-2</v>
      </c>
      <c r="AA1790" s="37">
        <v>6.81</v>
      </c>
      <c r="AB1790" s="37">
        <v>1.94</v>
      </c>
      <c r="AC1790" s="37"/>
      <c r="AD1790" s="37">
        <v>0.7</v>
      </c>
      <c r="AE1790" s="37">
        <v>14.65</v>
      </c>
      <c r="AF1790" s="37">
        <v>11.5</v>
      </c>
      <c r="AG1790" s="37">
        <v>1.05</v>
      </c>
      <c r="AH1790" s="37">
        <v>0.5</v>
      </c>
      <c r="AI1790" s="37">
        <v>0.12</v>
      </c>
      <c r="AJ1790" s="37">
        <v>1.8</v>
      </c>
      <c r="AK1790" s="39">
        <v>11</v>
      </c>
      <c r="AL1790" s="37"/>
      <c r="AM1790" s="37"/>
      <c r="AN1790" s="37"/>
      <c r="AO1790" s="37"/>
      <c r="AP1790" s="40"/>
    </row>
    <row r="1791" spans="1:42" x14ac:dyDescent="0.25">
      <c r="A1791" s="41">
        <v>267</v>
      </c>
      <c r="B1791" s="42" t="s">
        <v>6210</v>
      </c>
      <c r="C1791" s="41">
        <v>2</v>
      </c>
      <c r="D1791" s="41" t="s">
        <v>40</v>
      </c>
      <c r="E1791" s="41">
        <v>40</v>
      </c>
      <c r="F1791" s="49">
        <v>70</v>
      </c>
      <c r="G1791" s="41"/>
      <c r="H1791" s="41">
        <f t="shared" si="1135"/>
        <v>30</v>
      </c>
      <c r="I1791" s="43">
        <v>0.93</v>
      </c>
      <c r="J1791" s="43">
        <v>1.33</v>
      </c>
      <c r="K1791" s="43">
        <v>2</v>
      </c>
      <c r="L1791" s="43">
        <v>8.1300000000000008</v>
      </c>
      <c r="M1791" s="43">
        <v>23.44</v>
      </c>
      <c r="N1791" s="43">
        <v>35.33</v>
      </c>
      <c r="O1791" s="43">
        <v>30.53</v>
      </c>
      <c r="P1791" s="43">
        <v>34.14</v>
      </c>
      <c r="Q1791" s="43">
        <v>4.3499999999999996</v>
      </c>
      <c r="R1791" s="44" t="s">
        <v>1064</v>
      </c>
      <c r="S1791" s="45">
        <v>7.5</v>
      </c>
      <c r="T1791" s="45">
        <v>7.5</v>
      </c>
      <c r="U1791" s="45">
        <v>7.5</v>
      </c>
      <c r="V1791" s="45">
        <v>6.3</v>
      </c>
      <c r="W1791" s="45">
        <v>6.6</v>
      </c>
      <c r="X1791" s="45">
        <v>6.8</v>
      </c>
      <c r="Y1791" s="43">
        <v>0.125</v>
      </c>
      <c r="Z1791" s="43">
        <v>3.9E-2</v>
      </c>
      <c r="AA1791" s="43">
        <v>3.21</v>
      </c>
      <c r="AB1791" s="43">
        <v>1.97</v>
      </c>
      <c r="AC1791" s="43"/>
      <c r="AD1791" s="43">
        <v>1.66</v>
      </c>
      <c r="AE1791" s="43">
        <v>13.65</v>
      </c>
      <c r="AF1791" s="43">
        <v>8.4</v>
      </c>
      <c r="AG1791" s="43">
        <v>2.72</v>
      </c>
      <c r="AH1791" s="43">
        <v>1.2</v>
      </c>
      <c r="AI1791" s="43">
        <v>0.1</v>
      </c>
      <c r="AJ1791" s="43">
        <v>0.96</v>
      </c>
      <c r="AK1791" s="45">
        <v>6</v>
      </c>
      <c r="AL1791" s="43"/>
      <c r="AM1791" s="43"/>
      <c r="AN1791" s="43"/>
      <c r="AO1791" s="43"/>
      <c r="AP1791" s="46"/>
    </row>
    <row r="1792" spans="1:42" x14ac:dyDescent="0.25">
      <c r="A1792" s="3">
        <v>267</v>
      </c>
      <c r="B1792" s="11" t="s">
        <v>6210</v>
      </c>
      <c r="C1792" s="3">
        <v>3</v>
      </c>
      <c r="D1792" s="3" t="s">
        <v>95</v>
      </c>
      <c r="E1792" s="3">
        <v>70</v>
      </c>
      <c r="F1792" s="50">
        <v>100</v>
      </c>
      <c r="G1792" s="3"/>
      <c r="H1792" s="3">
        <f t="shared" si="1135"/>
        <v>30</v>
      </c>
      <c r="I1792" s="15">
        <v>0.46</v>
      </c>
      <c r="J1792" s="15">
        <v>1.04</v>
      </c>
      <c r="K1792" s="15">
        <v>1.84</v>
      </c>
      <c r="L1792" s="15">
        <v>9.1199999999999992</v>
      </c>
      <c r="M1792" s="15">
        <v>24.11</v>
      </c>
      <c r="N1792" s="15">
        <v>36.57</v>
      </c>
      <c r="O1792" s="15">
        <v>32.89</v>
      </c>
      <c r="P1792" s="15">
        <v>30.54</v>
      </c>
      <c r="Q1792" s="15">
        <v>5.44</v>
      </c>
      <c r="R1792" s="23" t="s">
        <v>1064</v>
      </c>
      <c r="S1792" s="19">
        <v>7.9</v>
      </c>
      <c r="T1792" s="19">
        <v>8</v>
      </c>
      <c r="U1792" s="19">
        <v>8.5</v>
      </c>
      <c r="V1792" s="19">
        <v>7</v>
      </c>
      <c r="W1792" s="19">
        <v>7</v>
      </c>
      <c r="X1792" s="19">
        <v>7.2</v>
      </c>
      <c r="Y1792" s="15">
        <v>7.0000000000000007E-2</v>
      </c>
      <c r="Z1792" s="15">
        <v>2.8000000000000001E-2</v>
      </c>
      <c r="AA1792" s="15">
        <v>2.5</v>
      </c>
      <c r="AB1792" s="15">
        <v>1.98</v>
      </c>
      <c r="AC1792" s="15"/>
      <c r="AD1792" s="15">
        <v>3.33</v>
      </c>
      <c r="AE1792" s="15">
        <v>12.7</v>
      </c>
      <c r="AF1792" s="15">
        <v>7</v>
      </c>
      <c r="AG1792" s="15">
        <v>3.97</v>
      </c>
      <c r="AH1792" s="15">
        <v>1.76</v>
      </c>
      <c r="AI1792" s="15">
        <v>0.1</v>
      </c>
      <c r="AJ1792" s="15"/>
      <c r="AK1792" s="19">
        <v>6</v>
      </c>
      <c r="AL1792" s="15"/>
      <c r="AM1792" s="15"/>
      <c r="AN1792" s="15"/>
      <c r="AO1792" s="15"/>
      <c r="AP1792" s="27"/>
    </row>
    <row r="1793" spans="1:42" x14ac:dyDescent="0.25">
      <c r="A1793" s="3">
        <v>267</v>
      </c>
      <c r="B1793" s="11" t="s">
        <v>6210</v>
      </c>
      <c r="C1793" s="3">
        <v>4</v>
      </c>
      <c r="D1793" s="3" t="s">
        <v>118</v>
      </c>
      <c r="E1793" s="3">
        <v>100</v>
      </c>
      <c r="F1793" s="50">
        <v>125</v>
      </c>
      <c r="G1793" s="3"/>
      <c r="H1793" s="3">
        <f t="shared" si="1135"/>
        <v>25</v>
      </c>
      <c r="I1793" s="15">
        <v>0.6</v>
      </c>
      <c r="J1793" s="15">
        <v>0.78</v>
      </c>
      <c r="K1793" s="15">
        <v>0.81</v>
      </c>
      <c r="L1793" s="15">
        <v>5.67</v>
      </c>
      <c r="M1793" s="15">
        <v>23.91</v>
      </c>
      <c r="N1793" s="15">
        <v>31.77</v>
      </c>
      <c r="O1793" s="15">
        <v>29.7</v>
      </c>
      <c r="P1793" s="15">
        <v>38.53</v>
      </c>
      <c r="Q1793" s="15">
        <v>26.12</v>
      </c>
      <c r="R1793" s="23" t="s">
        <v>1064</v>
      </c>
      <c r="S1793" s="19">
        <v>8.1</v>
      </c>
      <c r="T1793" s="19">
        <v>8.1999999999999993</v>
      </c>
      <c r="U1793" s="19">
        <v>8.4</v>
      </c>
      <c r="V1793" s="19">
        <v>7.2</v>
      </c>
      <c r="W1793" s="19">
        <v>7.2</v>
      </c>
      <c r="X1793" s="19">
        <v>7.4</v>
      </c>
      <c r="Y1793" s="15">
        <v>0.06</v>
      </c>
      <c r="Z1793" s="15">
        <v>2E-3</v>
      </c>
      <c r="AA1793" s="15">
        <v>30</v>
      </c>
      <c r="AB1793" s="15">
        <v>2</v>
      </c>
      <c r="AC1793" s="15">
        <v>2.2000000000000002</v>
      </c>
      <c r="AD1793" s="15">
        <v>4</v>
      </c>
      <c r="AE1793" s="15">
        <v>14.11</v>
      </c>
      <c r="AF1793" s="15">
        <v>8.6999999999999993</v>
      </c>
      <c r="AG1793" s="15">
        <v>6.07</v>
      </c>
      <c r="AH1793" s="15">
        <v>2.8</v>
      </c>
      <c r="AI1793" s="15">
        <v>0.1</v>
      </c>
      <c r="AJ1793" s="15"/>
      <c r="AK1793" s="19">
        <v>6</v>
      </c>
      <c r="AL1793" s="15"/>
      <c r="AM1793" s="15"/>
      <c r="AN1793" s="15"/>
      <c r="AO1793" s="15"/>
      <c r="AP1793" s="27"/>
    </row>
    <row r="1794" spans="1:42" x14ac:dyDescent="0.25">
      <c r="A1794" s="3">
        <v>267</v>
      </c>
      <c r="B1794" s="11" t="s">
        <v>6210</v>
      </c>
      <c r="C1794" s="3">
        <v>5</v>
      </c>
      <c r="D1794" s="3" t="s">
        <v>2208</v>
      </c>
      <c r="E1794" s="3">
        <v>125</v>
      </c>
      <c r="F1794" s="50">
        <v>150</v>
      </c>
      <c r="G1794" s="3"/>
      <c r="H1794" s="3">
        <f t="shared" si="1135"/>
        <v>25</v>
      </c>
      <c r="I1794" s="15">
        <v>0.73</v>
      </c>
      <c r="J1794" s="15">
        <v>0.94</v>
      </c>
      <c r="K1794" s="15">
        <v>0.74</v>
      </c>
      <c r="L1794" s="15">
        <v>7.99</v>
      </c>
      <c r="M1794" s="15">
        <v>27.54</v>
      </c>
      <c r="N1794" s="15">
        <v>37.94</v>
      </c>
      <c r="O1794" s="15">
        <v>27.33</v>
      </c>
      <c r="P1794" s="15">
        <v>34.729999999999997</v>
      </c>
      <c r="Q1794" s="15">
        <v>17</v>
      </c>
      <c r="R1794" s="23" t="s">
        <v>1064</v>
      </c>
      <c r="S1794" s="19">
        <v>8</v>
      </c>
      <c r="T1794" s="19">
        <v>8.1</v>
      </c>
      <c r="U1794" s="19">
        <v>8.5</v>
      </c>
      <c r="V1794" s="19">
        <v>7.3</v>
      </c>
      <c r="W1794" s="19">
        <v>7.3</v>
      </c>
      <c r="X1794" s="19">
        <v>7.7</v>
      </c>
      <c r="Y1794" s="15">
        <v>0.06</v>
      </c>
      <c r="Z1794" s="15"/>
      <c r="AA1794" s="15"/>
      <c r="AB1794" s="15">
        <v>2</v>
      </c>
      <c r="AC1794" s="15">
        <v>2.6</v>
      </c>
      <c r="AD1794" s="15">
        <v>4.3</v>
      </c>
      <c r="AE1794" s="15">
        <v>13.89</v>
      </c>
      <c r="AF1794" s="15">
        <v>9.3000000000000007</v>
      </c>
      <c r="AG1794" s="15">
        <v>5.65</v>
      </c>
      <c r="AH1794" s="15">
        <v>2</v>
      </c>
      <c r="AI1794" s="15">
        <v>0.1</v>
      </c>
      <c r="AJ1794" s="15"/>
      <c r="AK1794" s="19">
        <v>26</v>
      </c>
      <c r="AL1794" s="15"/>
      <c r="AM1794" s="15"/>
      <c r="AN1794" s="15"/>
      <c r="AO1794" s="15"/>
      <c r="AP1794" s="27"/>
    </row>
    <row r="1795" spans="1:42" x14ac:dyDescent="0.25">
      <c r="A1795" s="3">
        <v>267</v>
      </c>
      <c r="B1795" s="11" t="s">
        <v>6210</v>
      </c>
      <c r="C1795" s="3">
        <v>6</v>
      </c>
      <c r="D1795" s="3" t="s">
        <v>2218</v>
      </c>
      <c r="E1795" s="3">
        <v>150</v>
      </c>
      <c r="F1795" s="50">
        <v>150</v>
      </c>
      <c r="G1795" s="3"/>
      <c r="H1795" s="3">
        <f t="shared" si="1135"/>
        <v>0</v>
      </c>
      <c r="I1795" s="15">
        <v>0.94</v>
      </c>
      <c r="J1795" s="15">
        <v>1.0900000000000001</v>
      </c>
      <c r="K1795" s="15">
        <v>1.33</v>
      </c>
      <c r="L1795" s="15">
        <v>2.95</v>
      </c>
      <c r="M1795" s="15">
        <v>31.33</v>
      </c>
      <c r="N1795" s="15">
        <v>37.64</v>
      </c>
      <c r="O1795" s="15">
        <v>32.6</v>
      </c>
      <c r="P1795" s="15">
        <v>29.76</v>
      </c>
      <c r="Q1795" s="15">
        <v>17.53</v>
      </c>
      <c r="R1795" s="23" t="s">
        <v>1064</v>
      </c>
      <c r="S1795" s="19">
        <v>8.1</v>
      </c>
      <c r="T1795" s="19">
        <v>8.1999999999999993</v>
      </c>
      <c r="U1795" s="19">
        <v>8.1999999999999993</v>
      </c>
      <c r="V1795" s="19">
        <v>7.3</v>
      </c>
      <c r="W1795" s="19">
        <v>7.4</v>
      </c>
      <c r="X1795" s="19">
        <v>7.7</v>
      </c>
      <c r="Y1795" s="15">
        <v>7.8E-2</v>
      </c>
      <c r="Z1795" s="15"/>
      <c r="AA1795" s="15"/>
      <c r="AB1795" s="15">
        <v>2</v>
      </c>
      <c r="AC1795" s="15">
        <v>3.7</v>
      </c>
      <c r="AD1795" s="15">
        <v>4</v>
      </c>
      <c r="AE1795" s="15">
        <v>13.23</v>
      </c>
      <c r="AF1795" s="15">
        <v>13.23</v>
      </c>
      <c r="AG1795" s="15">
        <v>10.7</v>
      </c>
      <c r="AH1795" s="15"/>
      <c r="AI1795" s="15">
        <v>0.08</v>
      </c>
      <c r="AJ1795" s="15">
        <v>3.97</v>
      </c>
      <c r="AK1795" s="19">
        <v>14</v>
      </c>
      <c r="AL1795" s="15"/>
      <c r="AM1795" s="15"/>
      <c r="AN1795" s="15"/>
      <c r="AO1795" s="15"/>
      <c r="AP1795" s="27"/>
    </row>
    <row r="1796" spans="1:42" ht="15.6" x14ac:dyDescent="0.3">
      <c r="A1796" s="59">
        <f>A1790</f>
        <v>267</v>
      </c>
      <c r="B1796" s="60" t="str">
        <f>B1790</f>
        <v>SU</v>
      </c>
      <c r="C1796" s="61"/>
      <c r="D1796" s="61"/>
      <c r="E1796" s="61"/>
      <c r="F1796" s="62"/>
      <c r="G1796" s="61"/>
      <c r="H1796" s="61"/>
      <c r="I1796" s="63">
        <f>I1790</f>
        <v>0.41</v>
      </c>
      <c r="J1796" s="63">
        <f t="shared" ref="J1796:AE1796" si="1148">J1790</f>
        <v>0.71</v>
      </c>
      <c r="K1796" s="63">
        <f t="shared" si="1148"/>
        <v>1.49</v>
      </c>
      <c r="L1796" s="63">
        <f t="shared" si="1148"/>
        <v>9.86</v>
      </c>
      <c r="M1796" s="63">
        <f t="shared" si="1148"/>
        <v>25</v>
      </c>
      <c r="N1796" s="63">
        <f t="shared" si="1148"/>
        <v>37.47</v>
      </c>
      <c r="O1796" s="63">
        <f t="shared" si="1148"/>
        <v>29.33</v>
      </c>
      <c r="P1796" s="63">
        <f t="shared" si="1148"/>
        <v>33.200000000000003</v>
      </c>
      <c r="Q1796" s="63">
        <f t="shared" si="1148"/>
        <v>1.6</v>
      </c>
      <c r="R1796" s="64" t="str">
        <f t="shared" si="1148"/>
        <v>FA</v>
      </c>
      <c r="S1796" s="65">
        <f t="shared" ref="S1796:X1796" si="1149">((S1790*$H1790)+(S1791*$H1791))/$F1791</f>
        <v>7.4428571428571431</v>
      </c>
      <c r="T1796" s="65">
        <f t="shared" si="1149"/>
        <v>7.4428571428571431</v>
      </c>
      <c r="U1796" s="65">
        <f t="shared" si="1149"/>
        <v>7.5571428571428569</v>
      </c>
      <c r="V1796" s="65">
        <f t="shared" si="1149"/>
        <v>6.3</v>
      </c>
      <c r="W1796" s="65">
        <f t="shared" si="1149"/>
        <v>6.4285714285714288</v>
      </c>
      <c r="X1796" s="65">
        <f t="shared" si="1149"/>
        <v>6.628571428571429</v>
      </c>
      <c r="Y1796" s="65">
        <f t="shared" ref="Y1796" si="1150">((Y1790*$H1790)+(Y1791*$H1791))/$F1791</f>
        <v>0.2752857142857143</v>
      </c>
      <c r="Z1796" s="63">
        <f t="shared" si="1148"/>
        <v>5.7000000000000002E-2</v>
      </c>
      <c r="AA1796" s="63">
        <f t="shared" si="1148"/>
        <v>6.81</v>
      </c>
      <c r="AB1796" s="63">
        <f t="shared" si="1148"/>
        <v>1.94</v>
      </c>
      <c r="AC1796" s="65">
        <f t="shared" ref="AC1796:AD1796" si="1151">((AC1790*$H1790)+(AC1791*$H1791))/$F1791</f>
        <v>0</v>
      </c>
      <c r="AD1796" s="65">
        <f t="shared" si="1151"/>
        <v>1.1114285714285714</v>
      </c>
      <c r="AE1796" s="63">
        <f t="shared" si="1148"/>
        <v>14.65</v>
      </c>
      <c r="AF1796" s="65">
        <f t="shared" ref="AF1796:AP1796" si="1152">((AF1790*$H1790)+(AF1791*$H1791))/$F1791</f>
        <v>10.171428571428571</v>
      </c>
      <c r="AG1796" s="65">
        <f t="shared" si="1152"/>
        <v>1.7657142857142858</v>
      </c>
      <c r="AH1796" s="65">
        <f t="shared" si="1152"/>
        <v>0.8</v>
      </c>
      <c r="AI1796" s="65">
        <f t="shared" si="1152"/>
        <v>0.11142857142857143</v>
      </c>
      <c r="AJ1796" s="65">
        <f t="shared" si="1152"/>
        <v>1.44</v>
      </c>
      <c r="AK1796" s="65">
        <f t="shared" si="1152"/>
        <v>8.8571428571428577</v>
      </c>
      <c r="AL1796" s="65">
        <f t="shared" si="1152"/>
        <v>0</v>
      </c>
      <c r="AM1796" s="65">
        <f t="shared" si="1152"/>
        <v>0</v>
      </c>
      <c r="AN1796" s="65">
        <f t="shared" si="1152"/>
        <v>0</v>
      </c>
      <c r="AO1796" s="65">
        <f t="shared" si="1152"/>
        <v>0</v>
      </c>
      <c r="AP1796" s="65">
        <f t="shared" si="1152"/>
        <v>0</v>
      </c>
    </row>
    <row r="1797" spans="1:42" x14ac:dyDescent="0.25">
      <c r="A1797" s="35">
        <v>268</v>
      </c>
      <c r="B1797" s="36" t="s">
        <v>6210</v>
      </c>
      <c r="C1797" s="35">
        <v>1</v>
      </c>
      <c r="D1797" s="35" t="s">
        <v>6</v>
      </c>
      <c r="E1797" s="35">
        <v>0</v>
      </c>
      <c r="F1797" s="51">
        <v>30</v>
      </c>
      <c r="G1797" s="35"/>
      <c r="H1797" s="35">
        <f t="shared" si="1135"/>
        <v>30</v>
      </c>
      <c r="I1797" s="37">
        <v>0.12</v>
      </c>
      <c r="J1797" s="37">
        <v>0.26</v>
      </c>
      <c r="K1797" s="37">
        <v>0.14000000000000001</v>
      </c>
      <c r="L1797" s="37">
        <v>0.47</v>
      </c>
      <c r="M1797" s="37">
        <v>2.19</v>
      </c>
      <c r="N1797" s="37">
        <v>3.18</v>
      </c>
      <c r="O1797" s="37">
        <v>41.38</v>
      </c>
      <c r="P1797" s="37">
        <v>55.44</v>
      </c>
      <c r="Q1797" s="37">
        <v>2.21</v>
      </c>
      <c r="R1797" s="38" t="s">
        <v>169</v>
      </c>
      <c r="S1797" s="39">
        <v>7.5</v>
      </c>
      <c r="T1797" s="39">
        <v>7.6</v>
      </c>
      <c r="U1797" s="39">
        <v>9.9</v>
      </c>
      <c r="V1797" s="39">
        <v>6.6</v>
      </c>
      <c r="W1797" s="39">
        <v>6.6</v>
      </c>
      <c r="X1797" s="39">
        <v>7</v>
      </c>
      <c r="Y1797" s="37">
        <v>2.11</v>
      </c>
      <c r="Z1797" s="37">
        <v>0.49</v>
      </c>
      <c r="AA1797" s="37">
        <v>4.3099999999999996</v>
      </c>
      <c r="AB1797" s="37">
        <v>1.71</v>
      </c>
      <c r="AC1797" s="37">
        <v>11.1</v>
      </c>
      <c r="AD1797" s="37">
        <v>1</v>
      </c>
      <c r="AE1797" s="37">
        <v>35.68</v>
      </c>
      <c r="AF1797" s="37"/>
      <c r="AG1797" s="37"/>
      <c r="AH1797" s="37"/>
      <c r="AI1797" s="37"/>
      <c r="AJ1797" s="37"/>
      <c r="AK1797" s="39">
        <v>43</v>
      </c>
      <c r="AL1797" s="37"/>
      <c r="AM1797" s="37"/>
      <c r="AN1797" s="37"/>
      <c r="AO1797" s="37"/>
      <c r="AP1797" s="40"/>
    </row>
    <row r="1798" spans="1:42" x14ac:dyDescent="0.25">
      <c r="A1798" s="41">
        <v>268</v>
      </c>
      <c r="B1798" s="42" t="s">
        <v>6210</v>
      </c>
      <c r="C1798" s="41">
        <v>2</v>
      </c>
      <c r="D1798" s="41" t="s">
        <v>290</v>
      </c>
      <c r="E1798" s="41">
        <v>30</v>
      </c>
      <c r="F1798" s="49">
        <v>55</v>
      </c>
      <c r="G1798" s="41"/>
      <c r="H1798" s="41">
        <f t="shared" si="1135"/>
        <v>25</v>
      </c>
      <c r="I1798" s="43">
        <v>0.02</v>
      </c>
      <c r="J1798" s="43">
        <v>0.09</v>
      </c>
      <c r="K1798" s="43">
        <v>0.08</v>
      </c>
      <c r="L1798" s="43">
        <v>0.28999999999999998</v>
      </c>
      <c r="M1798" s="43">
        <v>3.32</v>
      </c>
      <c r="N1798" s="43">
        <v>3.87</v>
      </c>
      <c r="O1798" s="43">
        <v>36.61</v>
      </c>
      <c r="P1798" s="43">
        <v>59.52</v>
      </c>
      <c r="Q1798" s="43">
        <v>1.67</v>
      </c>
      <c r="R1798" s="44" t="s">
        <v>6</v>
      </c>
      <c r="S1798" s="45">
        <v>7.7</v>
      </c>
      <c r="T1798" s="45">
        <v>7.7</v>
      </c>
      <c r="U1798" s="45">
        <v>8.3000000000000007</v>
      </c>
      <c r="V1798" s="45">
        <v>7.3</v>
      </c>
      <c r="W1798" s="45">
        <v>7.2</v>
      </c>
      <c r="X1798" s="45">
        <v>7.6</v>
      </c>
      <c r="Y1798" s="43">
        <v>0.88900000000000001</v>
      </c>
      <c r="Z1798" s="43">
        <v>0.186</v>
      </c>
      <c r="AA1798" s="43">
        <v>4.78</v>
      </c>
      <c r="AB1798" s="43">
        <v>1.82</v>
      </c>
      <c r="AC1798" s="43">
        <v>3.4</v>
      </c>
      <c r="AD1798" s="43">
        <v>1.3</v>
      </c>
      <c r="AE1798" s="43">
        <v>25.87</v>
      </c>
      <c r="AF1798" s="43"/>
      <c r="AG1798" s="43"/>
      <c r="AH1798" s="43"/>
      <c r="AI1798" s="43"/>
      <c r="AJ1798" s="43"/>
      <c r="AK1798" s="45">
        <v>252</v>
      </c>
      <c r="AL1798" s="43"/>
      <c r="AM1798" s="43"/>
      <c r="AN1798" s="43"/>
      <c r="AO1798" s="43"/>
      <c r="AP1798" s="46"/>
    </row>
    <row r="1799" spans="1:42" x14ac:dyDescent="0.25">
      <c r="A1799" s="3">
        <v>268</v>
      </c>
      <c r="B1799" s="11" t="s">
        <v>6210</v>
      </c>
      <c r="C1799" s="3">
        <v>3</v>
      </c>
      <c r="D1799" s="3" t="s">
        <v>302</v>
      </c>
      <c r="E1799" s="3">
        <v>55</v>
      </c>
      <c r="F1799" s="50">
        <v>160</v>
      </c>
      <c r="G1799" s="3"/>
      <c r="H1799" s="3">
        <f t="shared" si="1135"/>
        <v>105</v>
      </c>
      <c r="I1799" s="15">
        <v>0.14000000000000001</v>
      </c>
      <c r="J1799" s="15">
        <v>0.27</v>
      </c>
      <c r="K1799" s="15">
        <v>0.21</v>
      </c>
      <c r="L1799" s="15">
        <v>0.68</v>
      </c>
      <c r="M1799" s="15">
        <v>8.61</v>
      </c>
      <c r="N1799" s="15">
        <v>9.91</v>
      </c>
      <c r="O1799" s="15">
        <v>46.72</v>
      </c>
      <c r="P1799" s="15">
        <v>43.37</v>
      </c>
      <c r="Q1799" s="15">
        <v>4.3499999999999996</v>
      </c>
      <c r="R1799" s="23" t="s">
        <v>169</v>
      </c>
      <c r="S1799" s="19">
        <v>7.9</v>
      </c>
      <c r="T1799" s="19">
        <v>7.9</v>
      </c>
      <c r="U1799" s="19">
        <v>8.5</v>
      </c>
      <c r="V1799" s="19">
        <v>7.1</v>
      </c>
      <c r="W1799" s="19">
        <v>7.2</v>
      </c>
      <c r="X1799" s="19">
        <v>7.7</v>
      </c>
      <c r="Y1799" s="15">
        <v>0.218</v>
      </c>
      <c r="Z1799" s="15">
        <v>0.06</v>
      </c>
      <c r="AA1799" s="15">
        <v>3.63</v>
      </c>
      <c r="AB1799" s="15">
        <v>1.91</v>
      </c>
      <c r="AC1799" s="15">
        <v>18.600000000000001</v>
      </c>
      <c r="AD1799" s="15">
        <v>0.66</v>
      </c>
      <c r="AE1799" s="15">
        <v>16.21</v>
      </c>
      <c r="AF1799" s="15"/>
      <c r="AG1799" s="15"/>
      <c r="AH1799" s="15"/>
      <c r="AI1799" s="15"/>
      <c r="AJ1799" s="15"/>
      <c r="AK1799" s="19">
        <v>20</v>
      </c>
      <c r="AL1799" s="15"/>
      <c r="AM1799" s="15"/>
      <c r="AN1799" s="15"/>
      <c r="AO1799" s="15"/>
      <c r="AP1799" s="27"/>
    </row>
    <row r="1800" spans="1:42" x14ac:dyDescent="0.25">
      <c r="A1800" s="3">
        <v>268</v>
      </c>
      <c r="B1800" s="11" t="s">
        <v>6210</v>
      </c>
      <c r="C1800" s="3">
        <v>4</v>
      </c>
      <c r="D1800" s="3" t="s">
        <v>3744</v>
      </c>
      <c r="E1800" s="3">
        <v>160</v>
      </c>
      <c r="F1800" s="50">
        <v>200</v>
      </c>
      <c r="G1800" s="3"/>
      <c r="H1800" s="3">
        <f t="shared" si="1135"/>
        <v>40</v>
      </c>
      <c r="I1800" s="15">
        <v>1.1000000000000001</v>
      </c>
      <c r="J1800" s="15">
        <v>4.08</v>
      </c>
      <c r="K1800" s="15">
        <v>6.65</v>
      </c>
      <c r="L1800" s="15">
        <v>21.52</v>
      </c>
      <c r="M1800" s="15">
        <v>28.19</v>
      </c>
      <c r="N1800" s="15">
        <v>61.54</v>
      </c>
      <c r="O1800" s="15">
        <v>19.39</v>
      </c>
      <c r="P1800" s="15">
        <v>19.07</v>
      </c>
      <c r="Q1800" s="15">
        <v>11.18</v>
      </c>
      <c r="R1800" s="23" t="s">
        <v>506</v>
      </c>
      <c r="S1800" s="19">
        <v>8</v>
      </c>
      <c r="T1800" s="19">
        <v>8.1</v>
      </c>
      <c r="U1800" s="19">
        <v>8.1</v>
      </c>
      <c r="V1800" s="19">
        <v>7</v>
      </c>
      <c r="W1800" s="19">
        <v>7</v>
      </c>
      <c r="X1800" s="19">
        <v>7.3</v>
      </c>
      <c r="Y1800" s="15">
        <v>3.2000000000000001E-2</v>
      </c>
      <c r="Z1800" s="15">
        <v>0.01</v>
      </c>
      <c r="AA1800" s="15">
        <v>3.2</v>
      </c>
      <c r="AB1800" s="15">
        <v>1.99</v>
      </c>
      <c r="AC1800" s="15">
        <v>2.1</v>
      </c>
      <c r="AD1800" s="15">
        <v>0.28999999999999998</v>
      </c>
      <c r="AE1800" s="15">
        <v>8.4600000000000009</v>
      </c>
      <c r="AF1800" s="15"/>
      <c r="AG1800" s="15"/>
      <c r="AH1800" s="15"/>
      <c r="AI1800" s="15"/>
      <c r="AJ1800" s="15"/>
      <c r="AK1800" s="19">
        <v>74</v>
      </c>
      <c r="AL1800" s="15"/>
      <c r="AM1800" s="15"/>
      <c r="AN1800" s="15"/>
      <c r="AO1800" s="15"/>
      <c r="AP1800" s="27"/>
    </row>
    <row r="1801" spans="1:42" ht="15.6" x14ac:dyDescent="0.3">
      <c r="A1801" s="59">
        <f>A1797</f>
        <v>268</v>
      </c>
      <c r="B1801" s="60" t="str">
        <f>B1797</f>
        <v>SU</v>
      </c>
      <c r="C1801" s="61"/>
      <c r="D1801" s="61"/>
      <c r="E1801" s="61"/>
      <c r="F1801" s="62"/>
      <c r="G1801" s="61"/>
      <c r="H1801" s="61"/>
      <c r="I1801" s="63">
        <f>I1797</f>
        <v>0.12</v>
      </c>
      <c r="J1801" s="63">
        <f t="shared" ref="J1801:AE1801" si="1153">J1797</f>
        <v>0.26</v>
      </c>
      <c r="K1801" s="63">
        <f t="shared" si="1153"/>
        <v>0.14000000000000001</v>
      </c>
      <c r="L1801" s="63">
        <f t="shared" si="1153"/>
        <v>0.47</v>
      </c>
      <c r="M1801" s="63">
        <f t="shared" si="1153"/>
        <v>2.19</v>
      </c>
      <c r="N1801" s="63">
        <f t="shared" si="1153"/>
        <v>3.18</v>
      </c>
      <c r="O1801" s="63">
        <f t="shared" si="1153"/>
        <v>41.38</v>
      </c>
      <c r="P1801" s="63">
        <f t="shared" si="1153"/>
        <v>55.44</v>
      </c>
      <c r="Q1801" s="63">
        <f t="shared" si="1153"/>
        <v>2.21</v>
      </c>
      <c r="R1801" s="64" t="str">
        <f t="shared" si="1153"/>
        <v>AL</v>
      </c>
      <c r="S1801" s="65">
        <f t="shared" ref="S1801:X1801" si="1154">((S1797*$H1797)+(S1798*$H1798))/$F1798</f>
        <v>7.5909090909090908</v>
      </c>
      <c r="T1801" s="65">
        <f t="shared" si="1154"/>
        <v>7.6454545454545455</v>
      </c>
      <c r="U1801" s="65">
        <f t="shared" si="1154"/>
        <v>9.172727272727272</v>
      </c>
      <c r="V1801" s="65">
        <f t="shared" si="1154"/>
        <v>6.918181818181818</v>
      </c>
      <c r="W1801" s="65">
        <f t="shared" si="1154"/>
        <v>6.872727272727273</v>
      </c>
      <c r="X1801" s="65">
        <f t="shared" si="1154"/>
        <v>7.2727272727272725</v>
      </c>
      <c r="Y1801" s="65">
        <f t="shared" ref="Y1801" si="1155">((Y1797*$H1797)+(Y1798*$H1798))/$F1798</f>
        <v>1.5550000000000002</v>
      </c>
      <c r="Z1801" s="63">
        <f t="shared" si="1153"/>
        <v>0.49</v>
      </c>
      <c r="AA1801" s="63">
        <f t="shared" si="1153"/>
        <v>4.3099999999999996</v>
      </c>
      <c r="AB1801" s="63">
        <f t="shared" si="1153"/>
        <v>1.71</v>
      </c>
      <c r="AC1801" s="65">
        <f t="shared" ref="AC1801:AD1801" si="1156">((AC1797*$H1797)+(AC1798*$H1798))/$F1798</f>
        <v>7.6</v>
      </c>
      <c r="AD1801" s="65">
        <f t="shared" si="1156"/>
        <v>1.1363636363636365</v>
      </c>
      <c r="AE1801" s="63">
        <f t="shared" si="1153"/>
        <v>35.68</v>
      </c>
      <c r="AF1801" s="65">
        <f t="shared" ref="AF1801:AP1801" si="1157">((AF1797*$H1797)+(AF1798*$H1798))/$F1798</f>
        <v>0</v>
      </c>
      <c r="AG1801" s="65">
        <f t="shared" si="1157"/>
        <v>0</v>
      </c>
      <c r="AH1801" s="65">
        <f t="shared" si="1157"/>
        <v>0</v>
      </c>
      <c r="AI1801" s="65">
        <f t="shared" si="1157"/>
        <v>0</v>
      </c>
      <c r="AJ1801" s="65">
        <f t="shared" si="1157"/>
        <v>0</v>
      </c>
      <c r="AK1801" s="65">
        <f t="shared" si="1157"/>
        <v>138</v>
      </c>
      <c r="AL1801" s="65">
        <f t="shared" si="1157"/>
        <v>0</v>
      </c>
      <c r="AM1801" s="65">
        <f t="shared" si="1157"/>
        <v>0</v>
      </c>
      <c r="AN1801" s="65">
        <f t="shared" si="1157"/>
        <v>0</v>
      </c>
      <c r="AO1801" s="65">
        <f t="shared" si="1157"/>
        <v>0</v>
      </c>
      <c r="AP1801" s="65">
        <f t="shared" si="1157"/>
        <v>0</v>
      </c>
    </row>
    <row r="1802" spans="1:42" x14ac:dyDescent="0.25">
      <c r="A1802" s="35">
        <v>269</v>
      </c>
      <c r="B1802" s="36" t="s">
        <v>6210</v>
      </c>
      <c r="C1802" s="35">
        <v>1</v>
      </c>
      <c r="D1802" s="35" t="s">
        <v>6</v>
      </c>
      <c r="E1802" s="35">
        <v>0</v>
      </c>
      <c r="F1802" s="51">
        <v>15</v>
      </c>
      <c r="G1802" s="35"/>
      <c r="H1802" s="35">
        <f t="shared" si="1135"/>
        <v>15</v>
      </c>
      <c r="I1802" s="37">
        <v>0.22</v>
      </c>
      <c r="J1802" s="37">
        <v>0.18</v>
      </c>
      <c r="K1802" s="37">
        <v>0.15</v>
      </c>
      <c r="L1802" s="37">
        <v>0.47</v>
      </c>
      <c r="M1802" s="37">
        <v>0.54</v>
      </c>
      <c r="N1802" s="37">
        <v>1.56</v>
      </c>
      <c r="O1802" s="37">
        <v>49.15</v>
      </c>
      <c r="P1802" s="37">
        <v>49.29</v>
      </c>
      <c r="Q1802" s="37">
        <v>1.53</v>
      </c>
      <c r="R1802" s="38" t="s">
        <v>169</v>
      </c>
      <c r="S1802" s="39">
        <v>7.6</v>
      </c>
      <c r="T1802" s="39">
        <v>7.6</v>
      </c>
      <c r="U1802" s="39">
        <v>8</v>
      </c>
      <c r="V1802" s="39">
        <v>7.2</v>
      </c>
      <c r="W1802" s="39">
        <v>7.2</v>
      </c>
      <c r="X1802" s="39">
        <v>7.6</v>
      </c>
      <c r="Y1802" s="37">
        <v>1.119</v>
      </c>
      <c r="Z1802" s="37">
        <v>0.36899999999999999</v>
      </c>
      <c r="AA1802" s="37">
        <v>3.03</v>
      </c>
      <c r="AB1802" s="37">
        <v>1.67</v>
      </c>
      <c r="AC1802" s="37">
        <v>2.6</v>
      </c>
      <c r="AD1802" s="37">
        <v>0.98</v>
      </c>
      <c r="AE1802" s="37">
        <v>31.22</v>
      </c>
      <c r="AF1802" s="37"/>
      <c r="AG1802" s="37"/>
      <c r="AH1802" s="37">
        <v>0.3</v>
      </c>
      <c r="AI1802" s="37">
        <v>0.7</v>
      </c>
      <c r="AJ1802" s="37"/>
      <c r="AK1802" s="39">
        <v>458</v>
      </c>
      <c r="AL1802" s="37"/>
      <c r="AM1802" s="37"/>
      <c r="AN1802" s="37"/>
      <c r="AO1802" s="37"/>
      <c r="AP1802" s="40"/>
    </row>
    <row r="1803" spans="1:42" x14ac:dyDescent="0.25">
      <c r="A1803" s="41">
        <v>269</v>
      </c>
      <c r="B1803" s="42" t="s">
        <v>6210</v>
      </c>
      <c r="C1803" s="41">
        <v>2</v>
      </c>
      <c r="D1803" s="41" t="s">
        <v>290</v>
      </c>
      <c r="E1803" s="41">
        <v>15</v>
      </c>
      <c r="F1803" s="49">
        <v>70</v>
      </c>
      <c r="G1803" s="41"/>
      <c r="H1803" s="41">
        <f t="shared" si="1135"/>
        <v>55</v>
      </c>
      <c r="I1803" s="43"/>
      <c r="J1803" s="43"/>
      <c r="K1803" s="43"/>
      <c r="L1803" s="43">
        <v>0.01</v>
      </c>
      <c r="M1803" s="43">
        <v>0.04</v>
      </c>
      <c r="N1803" s="43">
        <v>0.05</v>
      </c>
      <c r="O1803" s="43">
        <v>33.29</v>
      </c>
      <c r="P1803" s="43">
        <v>66.66</v>
      </c>
      <c r="Q1803" s="43"/>
      <c r="R1803" s="44" t="s">
        <v>6</v>
      </c>
      <c r="S1803" s="45">
        <v>7.7</v>
      </c>
      <c r="T1803" s="45">
        <v>7.7</v>
      </c>
      <c r="U1803" s="45">
        <v>8.1</v>
      </c>
      <c r="V1803" s="45">
        <v>7</v>
      </c>
      <c r="W1803" s="45">
        <v>7</v>
      </c>
      <c r="X1803" s="45">
        <v>7.5</v>
      </c>
      <c r="Y1803" s="43">
        <v>0.64500000000000002</v>
      </c>
      <c r="Z1803" s="43">
        <v>0.11</v>
      </c>
      <c r="AA1803" s="43">
        <v>5.85</v>
      </c>
      <c r="AB1803" s="43">
        <v>1.72</v>
      </c>
      <c r="AC1803" s="43">
        <v>1.2</v>
      </c>
      <c r="AD1803" s="43">
        <v>0.74</v>
      </c>
      <c r="AE1803" s="43">
        <v>22.75</v>
      </c>
      <c r="AF1803" s="43"/>
      <c r="AG1803" s="43"/>
      <c r="AH1803" s="43">
        <v>0.52</v>
      </c>
      <c r="AI1803" s="43">
        <v>0.24</v>
      </c>
      <c r="AJ1803" s="43"/>
      <c r="AK1803" s="45">
        <v>106</v>
      </c>
      <c r="AL1803" s="43"/>
      <c r="AM1803" s="43"/>
      <c r="AN1803" s="43"/>
      <c r="AO1803" s="43"/>
      <c r="AP1803" s="46"/>
    </row>
    <row r="1804" spans="1:42" x14ac:dyDescent="0.25">
      <c r="A1804" s="3">
        <v>269</v>
      </c>
      <c r="B1804" s="11" t="s">
        <v>6210</v>
      </c>
      <c r="C1804" s="3">
        <v>3</v>
      </c>
      <c r="D1804" s="3" t="s">
        <v>302</v>
      </c>
      <c r="E1804" s="3">
        <v>70</v>
      </c>
      <c r="F1804" s="50">
        <v>100</v>
      </c>
      <c r="G1804" s="3"/>
      <c r="H1804" s="3">
        <f t="shared" si="1135"/>
        <v>30</v>
      </c>
      <c r="I1804" s="15">
        <v>0.05</v>
      </c>
      <c r="J1804" s="15">
        <v>0</v>
      </c>
      <c r="K1804" s="15">
        <v>0.06</v>
      </c>
      <c r="L1804" s="15">
        <v>0.04</v>
      </c>
      <c r="M1804" s="15">
        <v>0.04</v>
      </c>
      <c r="N1804" s="15">
        <v>0.19</v>
      </c>
      <c r="O1804" s="15">
        <v>34.549999999999997</v>
      </c>
      <c r="P1804" s="15">
        <v>65.260000000000005</v>
      </c>
      <c r="Q1804" s="15"/>
      <c r="R1804" s="23" t="s">
        <v>6</v>
      </c>
      <c r="S1804" s="19">
        <v>7</v>
      </c>
      <c r="T1804" s="19">
        <v>7.2</v>
      </c>
      <c r="U1804" s="19">
        <v>7.5</v>
      </c>
      <c r="V1804" s="19">
        <v>6.6</v>
      </c>
      <c r="W1804" s="19">
        <v>6.6</v>
      </c>
      <c r="X1804" s="19">
        <v>6.7</v>
      </c>
      <c r="Y1804" s="15">
        <v>0.43</v>
      </c>
      <c r="Z1804" s="15">
        <v>0.06</v>
      </c>
      <c r="AA1804" s="15">
        <v>7.16</v>
      </c>
      <c r="AB1804" s="15">
        <v>1.79</v>
      </c>
      <c r="AC1804" s="15">
        <v>1.4</v>
      </c>
      <c r="AD1804" s="15">
        <v>2</v>
      </c>
      <c r="AE1804" s="15">
        <v>21.41</v>
      </c>
      <c r="AF1804" s="15"/>
      <c r="AG1804" s="15"/>
      <c r="AH1804" s="15">
        <v>1.28</v>
      </c>
      <c r="AI1804" s="15">
        <v>0.18</v>
      </c>
      <c r="AJ1804" s="15"/>
      <c r="AK1804" s="19">
        <v>79</v>
      </c>
      <c r="AL1804" s="15"/>
      <c r="AM1804" s="15"/>
      <c r="AN1804" s="15"/>
      <c r="AO1804" s="15"/>
      <c r="AP1804" s="27"/>
    </row>
    <row r="1805" spans="1:42" x14ac:dyDescent="0.25">
      <c r="A1805" s="3">
        <v>269</v>
      </c>
      <c r="B1805" s="11" t="s">
        <v>6210</v>
      </c>
      <c r="C1805" s="3">
        <v>4</v>
      </c>
      <c r="D1805" s="3" t="s">
        <v>763</v>
      </c>
      <c r="E1805" s="3">
        <v>100</v>
      </c>
      <c r="F1805" s="50">
        <v>150</v>
      </c>
      <c r="G1805" s="3"/>
      <c r="H1805" s="3">
        <f t="shared" si="1135"/>
        <v>50</v>
      </c>
      <c r="I1805" s="15"/>
      <c r="J1805" s="15">
        <v>0.01</v>
      </c>
      <c r="K1805" s="15">
        <v>0.01</v>
      </c>
      <c r="L1805" s="15">
        <v>0.04</v>
      </c>
      <c r="M1805" s="15">
        <v>0.14000000000000001</v>
      </c>
      <c r="N1805" s="15">
        <v>0.2</v>
      </c>
      <c r="O1805" s="15">
        <v>13.59</v>
      </c>
      <c r="P1805" s="15">
        <v>86.21</v>
      </c>
      <c r="Q1805" s="15"/>
      <c r="R1805" s="23" t="s">
        <v>6</v>
      </c>
      <c r="S1805" s="19">
        <v>5.9</v>
      </c>
      <c r="T1805" s="19">
        <v>5.9</v>
      </c>
      <c r="U1805" s="19">
        <v>6.5</v>
      </c>
      <c r="V1805" s="19">
        <v>5.4</v>
      </c>
      <c r="W1805" s="19">
        <v>5.4</v>
      </c>
      <c r="X1805" s="19">
        <v>5.7</v>
      </c>
      <c r="Y1805" s="15">
        <v>1.1659999999999999</v>
      </c>
      <c r="Z1805" s="15">
        <v>0.224</v>
      </c>
      <c r="AA1805" s="15">
        <v>5.21</v>
      </c>
      <c r="AB1805" s="15">
        <v>1.66</v>
      </c>
      <c r="AC1805" s="15"/>
      <c r="AD1805" s="15">
        <v>3.13</v>
      </c>
      <c r="AE1805" s="15">
        <v>24.53</v>
      </c>
      <c r="AF1805" s="15"/>
      <c r="AG1805" s="15"/>
      <c r="AH1805" s="15">
        <v>1.28</v>
      </c>
      <c r="AI1805" s="15">
        <v>0.26</v>
      </c>
      <c r="AJ1805" s="15"/>
      <c r="AK1805" s="19">
        <v>129</v>
      </c>
      <c r="AL1805" s="15"/>
      <c r="AM1805" s="15"/>
      <c r="AN1805" s="15"/>
      <c r="AO1805" s="15"/>
      <c r="AP1805" s="27"/>
    </row>
    <row r="1806" spans="1:42" x14ac:dyDescent="0.25">
      <c r="A1806" s="3">
        <v>269</v>
      </c>
      <c r="B1806" s="11" t="s">
        <v>6210</v>
      </c>
      <c r="C1806" s="3">
        <v>5</v>
      </c>
      <c r="D1806" s="3" t="s">
        <v>6247</v>
      </c>
      <c r="E1806" s="3">
        <v>150</v>
      </c>
      <c r="F1806" s="50">
        <v>200</v>
      </c>
      <c r="G1806" s="3"/>
      <c r="H1806" s="3">
        <f t="shared" si="1135"/>
        <v>50</v>
      </c>
      <c r="I1806" s="15"/>
      <c r="J1806" s="15">
        <v>0</v>
      </c>
      <c r="K1806" s="15">
        <v>0.01</v>
      </c>
      <c r="L1806" s="15">
        <v>0.03</v>
      </c>
      <c r="M1806" s="15">
        <v>0.27</v>
      </c>
      <c r="N1806" s="15">
        <v>0.31</v>
      </c>
      <c r="O1806" s="15">
        <v>26.43</v>
      </c>
      <c r="P1806" s="15">
        <v>73.260000000000005</v>
      </c>
      <c r="Q1806" s="15"/>
      <c r="R1806" s="23" t="s">
        <v>6</v>
      </c>
      <c r="S1806" s="19">
        <v>6.3</v>
      </c>
      <c r="T1806" s="19">
        <v>6.4</v>
      </c>
      <c r="U1806" s="19">
        <v>6.6</v>
      </c>
      <c r="V1806" s="19">
        <v>6</v>
      </c>
      <c r="W1806" s="19">
        <v>6</v>
      </c>
      <c r="X1806" s="19">
        <v>6.1</v>
      </c>
      <c r="Y1806" s="15">
        <v>0.72399999999999998</v>
      </c>
      <c r="Z1806" s="15"/>
      <c r="AA1806" s="15"/>
      <c r="AB1806" s="15">
        <v>1.79</v>
      </c>
      <c r="AC1806" s="15"/>
      <c r="AD1806" s="15">
        <v>3.33</v>
      </c>
      <c r="AE1806" s="15">
        <v>16.649999999999999</v>
      </c>
      <c r="AF1806" s="15"/>
      <c r="AG1806" s="15"/>
      <c r="AH1806" s="15">
        <v>1.34</v>
      </c>
      <c r="AI1806" s="15">
        <v>0.2</v>
      </c>
      <c r="AJ1806" s="15"/>
      <c r="AK1806" s="19">
        <v>83</v>
      </c>
      <c r="AL1806" s="15"/>
      <c r="AM1806" s="15"/>
      <c r="AN1806" s="15"/>
      <c r="AO1806" s="15"/>
      <c r="AP1806" s="27"/>
    </row>
    <row r="1807" spans="1:42" ht="15.6" x14ac:dyDescent="0.3">
      <c r="A1807" s="59">
        <f>A1802</f>
        <v>269</v>
      </c>
      <c r="B1807" s="60" t="str">
        <f>B1802</f>
        <v>SU</v>
      </c>
      <c r="C1807" s="61"/>
      <c r="D1807" s="61"/>
      <c r="E1807" s="61"/>
      <c r="F1807" s="62"/>
      <c r="G1807" s="61"/>
      <c r="H1807" s="61"/>
      <c r="I1807" s="63">
        <f>I1802</f>
        <v>0.22</v>
      </c>
      <c r="J1807" s="63">
        <f t="shared" ref="J1807:AE1807" si="1158">J1802</f>
        <v>0.18</v>
      </c>
      <c r="K1807" s="63">
        <f t="shared" si="1158"/>
        <v>0.15</v>
      </c>
      <c r="L1807" s="63">
        <f t="shared" si="1158"/>
        <v>0.47</v>
      </c>
      <c r="M1807" s="63">
        <f t="shared" si="1158"/>
        <v>0.54</v>
      </c>
      <c r="N1807" s="63">
        <f t="shared" si="1158"/>
        <v>1.56</v>
      </c>
      <c r="O1807" s="63">
        <f t="shared" si="1158"/>
        <v>49.15</v>
      </c>
      <c r="P1807" s="63">
        <f t="shared" si="1158"/>
        <v>49.29</v>
      </c>
      <c r="Q1807" s="63">
        <f t="shared" si="1158"/>
        <v>1.53</v>
      </c>
      <c r="R1807" s="64" t="str">
        <f t="shared" si="1158"/>
        <v>AL</v>
      </c>
      <c r="S1807" s="65">
        <f t="shared" ref="S1807:X1807" si="1159">((S1802*$H1802)+(S1803*$H1803))/$F1803</f>
        <v>7.6785714285714288</v>
      </c>
      <c r="T1807" s="65">
        <f t="shared" si="1159"/>
        <v>7.6785714285714288</v>
      </c>
      <c r="U1807" s="65">
        <f t="shared" si="1159"/>
        <v>8.0785714285714292</v>
      </c>
      <c r="V1807" s="65">
        <f t="shared" si="1159"/>
        <v>7.0428571428571427</v>
      </c>
      <c r="W1807" s="65">
        <f t="shared" si="1159"/>
        <v>7.0428571428571427</v>
      </c>
      <c r="X1807" s="65">
        <f t="shared" si="1159"/>
        <v>7.5214285714285714</v>
      </c>
      <c r="Y1807" s="65">
        <f t="shared" ref="Y1807" si="1160">((Y1802*$H1802)+(Y1803*$H1803))/$F1803</f>
        <v>0.74657142857142866</v>
      </c>
      <c r="Z1807" s="63">
        <f t="shared" si="1158"/>
        <v>0.36899999999999999</v>
      </c>
      <c r="AA1807" s="63">
        <f t="shared" si="1158"/>
        <v>3.03</v>
      </c>
      <c r="AB1807" s="63">
        <f t="shared" si="1158"/>
        <v>1.67</v>
      </c>
      <c r="AC1807" s="65">
        <f t="shared" ref="AC1807:AD1807" si="1161">((AC1802*$H1802)+(AC1803*$H1803))/$F1803</f>
        <v>1.5</v>
      </c>
      <c r="AD1807" s="65">
        <f t="shared" si="1161"/>
        <v>0.79142857142857148</v>
      </c>
      <c r="AE1807" s="63">
        <f t="shared" si="1158"/>
        <v>31.22</v>
      </c>
      <c r="AF1807" s="65">
        <f t="shared" ref="AF1807:AP1807" si="1162">((AF1802*$H1802)+(AF1803*$H1803))/$F1803</f>
        <v>0</v>
      </c>
      <c r="AG1807" s="65">
        <f t="shared" si="1162"/>
        <v>0</v>
      </c>
      <c r="AH1807" s="65">
        <f t="shared" si="1162"/>
        <v>0.47285714285714286</v>
      </c>
      <c r="AI1807" s="65">
        <f t="shared" si="1162"/>
        <v>0.33857142857142858</v>
      </c>
      <c r="AJ1807" s="65">
        <f t="shared" si="1162"/>
        <v>0</v>
      </c>
      <c r="AK1807" s="65">
        <f t="shared" si="1162"/>
        <v>181.42857142857142</v>
      </c>
      <c r="AL1807" s="65">
        <f t="shared" si="1162"/>
        <v>0</v>
      </c>
      <c r="AM1807" s="65">
        <f t="shared" si="1162"/>
        <v>0</v>
      </c>
      <c r="AN1807" s="65">
        <f t="shared" si="1162"/>
        <v>0</v>
      </c>
      <c r="AO1807" s="65">
        <f t="shared" si="1162"/>
        <v>0</v>
      </c>
      <c r="AP1807" s="65">
        <f t="shared" si="1162"/>
        <v>0</v>
      </c>
    </row>
    <row r="1808" spans="1:42" x14ac:dyDescent="0.25">
      <c r="A1808" s="35">
        <v>270</v>
      </c>
      <c r="B1808" s="36" t="s">
        <v>6210</v>
      </c>
      <c r="C1808" s="35">
        <v>1</v>
      </c>
      <c r="D1808" s="35" t="s">
        <v>660</v>
      </c>
      <c r="E1808" s="35">
        <v>0</v>
      </c>
      <c r="F1808" s="51">
        <v>15</v>
      </c>
      <c r="G1808" s="35"/>
      <c r="H1808" s="35">
        <f t="shared" si="1135"/>
        <v>15</v>
      </c>
      <c r="I1808" s="37">
        <v>1.18</v>
      </c>
      <c r="J1808" s="37">
        <v>8.7100000000000009</v>
      </c>
      <c r="K1808" s="37">
        <v>11.73</v>
      </c>
      <c r="L1808" s="37">
        <v>18.170000000000002</v>
      </c>
      <c r="M1808" s="37">
        <v>30.24</v>
      </c>
      <c r="N1808" s="37">
        <v>70.03</v>
      </c>
      <c r="O1808" s="37">
        <v>19.54</v>
      </c>
      <c r="P1808" s="37">
        <v>10.43</v>
      </c>
      <c r="Q1808" s="37">
        <v>1.47</v>
      </c>
      <c r="R1808" s="38" t="s">
        <v>506</v>
      </c>
      <c r="S1808" s="39">
        <v>6</v>
      </c>
      <c r="T1808" s="39">
        <v>6</v>
      </c>
      <c r="U1808" s="39">
        <v>6.8</v>
      </c>
      <c r="V1808" s="39">
        <v>5.3</v>
      </c>
      <c r="W1808" s="39">
        <v>5.4</v>
      </c>
      <c r="X1808" s="39">
        <v>5.9</v>
      </c>
      <c r="Y1808" s="37">
        <v>0.76700000000000002</v>
      </c>
      <c r="Z1808" s="37">
        <v>0.121</v>
      </c>
      <c r="AA1808" s="37">
        <v>6.34</v>
      </c>
      <c r="AB1808" s="37">
        <v>1.58</v>
      </c>
      <c r="AC1808" s="37"/>
      <c r="AD1808" s="37">
        <v>0.33</v>
      </c>
      <c r="AE1808" s="37">
        <v>8.4600000000000009</v>
      </c>
      <c r="AF1808" s="37">
        <v>5.2</v>
      </c>
      <c r="AG1808" s="37">
        <v>0.63</v>
      </c>
      <c r="AH1808" s="37">
        <v>0.08</v>
      </c>
      <c r="AI1808" s="37">
        <v>0.2</v>
      </c>
      <c r="AJ1808" s="37">
        <v>2.4</v>
      </c>
      <c r="AK1808" s="39">
        <v>29</v>
      </c>
      <c r="AL1808" s="37"/>
      <c r="AM1808" s="37"/>
      <c r="AN1808" s="37"/>
      <c r="AO1808" s="37"/>
      <c r="AP1808" s="40"/>
    </row>
    <row r="1809" spans="1:42" x14ac:dyDescent="0.25">
      <c r="A1809" s="41">
        <v>270</v>
      </c>
      <c r="B1809" s="42" t="s">
        <v>6210</v>
      </c>
      <c r="C1809" s="41">
        <v>2</v>
      </c>
      <c r="D1809" s="41" t="s">
        <v>684</v>
      </c>
      <c r="E1809" s="41">
        <v>15</v>
      </c>
      <c r="F1809" s="49">
        <v>70</v>
      </c>
      <c r="G1809" s="41"/>
      <c r="H1809" s="41">
        <f t="shared" si="1135"/>
        <v>55</v>
      </c>
      <c r="I1809" s="43">
        <v>1.02</v>
      </c>
      <c r="J1809" s="43">
        <v>5.24</v>
      </c>
      <c r="K1809" s="43">
        <v>11.01</v>
      </c>
      <c r="L1809" s="43">
        <v>16.68</v>
      </c>
      <c r="M1809" s="43">
        <v>40.6</v>
      </c>
      <c r="N1809" s="43">
        <v>74.55</v>
      </c>
      <c r="O1809" s="43">
        <v>15.35</v>
      </c>
      <c r="P1809" s="43">
        <v>10.1</v>
      </c>
      <c r="Q1809" s="43">
        <v>1.19</v>
      </c>
      <c r="R1809" s="44" t="s">
        <v>506</v>
      </c>
      <c r="S1809" s="45">
        <v>6</v>
      </c>
      <c r="T1809" s="45">
        <v>6.6</v>
      </c>
      <c r="U1809" s="45">
        <v>7.3</v>
      </c>
      <c r="V1809" s="45">
        <v>5.6</v>
      </c>
      <c r="W1809" s="45">
        <v>5.6</v>
      </c>
      <c r="X1809" s="45">
        <v>5.9</v>
      </c>
      <c r="Y1809" s="43">
        <v>0.35499999999999998</v>
      </c>
      <c r="Z1809" s="43">
        <v>4.3999999999999997E-2</v>
      </c>
      <c r="AA1809" s="43">
        <v>8.07</v>
      </c>
      <c r="AB1809" s="43">
        <v>1.67</v>
      </c>
      <c r="AC1809" s="43"/>
      <c r="AD1809" s="43">
        <v>0.16</v>
      </c>
      <c r="AE1809" s="43">
        <v>4.82</v>
      </c>
      <c r="AF1809" s="43">
        <v>2.6</v>
      </c>
      <c r="AG1809" s="43">
        <v>0.21</v>
      </c>
      <c r="AH1809" s="43">
        <v>0.08</v>
      </c>
      <c r="AI1809" s="43">
        <v>0.1</v>
      </c>
      <c r="AJ1809" s="43">
        <v>0.64</v>
      </c>
      <c r="AK1809" s="45">
        <v>9</v>
      </c>
      <c r="AL1809" s="43"/>
      <c r="AM1809" s="43"/>
      <c r="AN1809" s="43"/>
      <c r="AO1809" s="43"/>
      <c r="AP1809" s="46"/>
    </row>
    <row r="1810" spans="1:42" x14ac:dyDescent="0.25">
      <c r="A1810" s="3">
        <v>270</v>
      </c>
      <c r="B1810" s="11" t="s">
        <v>6210</v>
      </c>
      <c r="C1810" s="3">
        <v>3</v>
      </c>
      <c r="D1810" s="3" t="s">
        <v>339</v>
      </c>
      <c r="E1810" s="3">
        <v>70</v>
      </c>
      <c r="F1810" s="50">
        <v>75</v>
      </c>
      <c r="G1810" s="3"/>
      <c r="H1810" s="3">
        <f t="shared" si="1135"/>
        <v>5</v>
      </c>
      <c r="I1810" s="15">
        <v>1.05</v>
      </c>
      <c r="J1810" s="15">
        <v>6.11</v>
      </c>
      <c r="K1810" s="15">
        <v>11.24</v>
      </c>
      <c r="L1810" s="15">
        <v>13.03</v>
      </c>
      <c r="M1810" s="15">
        <v>47.59</v>
      </c>
      <c r="N1810" s="15">
        <v>79.02</v>
      </c>
      <c r="O1810" s="15">
        <v>15.83</v>
      </c>
      <c r="P1810" s="15">
        <v>5.15</v>
      </c>
      <c r="Q1810" s="15">
        <v>1</v>
      </c>
      <c r="R1810" s="23" t="s">
        <v>79</v>
      </c>
      <c r="S1810" s="19">
        <v>7</v>
      </c>
      <c r="T1810" s="19">
        <v>7.4</v>
      </c>
      <c r="U1810" s="19">
        <v>7.4</v>
      </c>
      <c r="V1810" s="19">
        <v>6</v>
      </c>
      <c r="W1810" s="19">
        <v>6</v>
      </c>
      <c r="X1810" s="19">
        <v>6.2</v>
      </c>
      <c r="Y1810" s="15">
        <v>7.8E-2</v>
      </c>
      <c r="Z1810" s="15">
        <v>6.0000000000000001E-3</v>
      </c>
      <c r="AA1810" s="15">
        <v>13.88</v>
      </c>
      <c r="AB1810" s="15">
        <v>1.62</v>
      </c>
      <c r="AC1810" s="15"/>
      <c r="AD1810" s="15">
        <v>0.2</v>
      </c>
      <c r="AE1810" s="15">
        <v>1.64</v>
      </c>
      <c r="AF1810" s="15">
        <v>0.8</v>
      </c>
      <c r="AG1810" s="15"/>
      <c r="AH1810" s="15">
        <v>0.12</v>
      </c>
      <c r="AI1810" s="15">
        <v>0.08</v>
      </c>
      <c r="AJ1810" s="15">
        <v>0.8</v>
      </c>
      <c r="AK1810" s="19">
        <v>11</v>
      </c>
      <c r="AL1810" s="15"/>
      <c r="AM1810" s="15"/>
      <c r="AN1810" s="15"/>
      <c r="AO1810" s="15"/>
      <c r="AP1810" s="27"/>
    </row>
    <row r="1811" spans="1:42" x14ac:dyDescent="0.25">
      <c r="A1811" s="3">
        <v>270</v>
      </c>
      <c r="B1811" s="11" t="s">
        <v>6210</v>
      </c>
      <c r="C1811" s="3">
        <v>4</v>
      </c>
      <c r="D1811" s="3" t="s">
        <v>40</v>
      </c>
      <c r="E1811" s="3">
        <v>75</v>
      </c>
      <c r="F1811" s="50">
        <v>85</v>
      </c>
      <c r="G1811" s="3"/>
      <c r="H1811" s="3">
        <f t="shared" si="1135"/>
        <v>10</v>
      </c>
      <c r="I1811" s="15">
        <v>1</v>
      </c>
      <c r="J1811" s="15">
        <v>3.95</v>
      </c>
      <c r="K1811" s="15">
        <v>8.65</v>
      </c>
      <c r="L1811" s="15">
        <v>19.27</v>
      </c>
      <c r="M1811" s="15">
        <v>38.950000000000003</v>
      </c>
      <c r="N1811" s="15">
        <v>71.819999999999993</v>
      </c>
      <c r="O1811" s="15">
        <v>17.39</v>
      </c>
      <c r="P1811" s="15">
        <v>10.79</v>
      </c>
      <c r="Q1811" s="15">
        <v>3.23</v>
      </c>
      <c r="R1811" s="23" t="s">
        <v>506</v>
      </c>
      <c r="S1811" s="19">
        <v>7.4</v>
      </c>
      <c r="T1811" s="19">
        <v>7.5</v>
      </c>
      <c r="U1811" s="19">
        <v>7.7</v>
      </c>
      <c r="V1811" s="19">
        <v>5.5</v>
      </c>
      <c r="W1811" s="19">
        <v>5.5</v>
      </c>
      <c r="X1811" s="19">
        <v>6.2</v>
      </c>
      <c r="Y1811" s="15">
        <v>8.6999999999999994E-2</v>
      </c>
      <c r="Z1811" s="15">
        <v>0.01</v>
      </c>
      <c r="AA1811" s="15">
        <v>8.6999999999999993</v>
      </c>
      <c r="AB1811" s="15">
        <v>1.81</v>
      </c>
      <c r="AC1811" s="15"/>
      <c r="AD1811" s="15">
        <v>0.4</v>
      </c>
      <c r="AE1811" s="15">
        <v>3</v>
      </c>
      <c r="AF1811" s="15">
        <v>1.6</v>
      </c>
      <c r="AG1811" s="15"/>
      <c r="AH1811" s="15">
        <v>0.16</v>
      </c>
      <c r="AI1811" s="15">
        <v>0.08</v>
      </c>
      <c r="AJ1811" s="15">
        <v>1.1000000000000001</v>
      </c>
      <c r="AK1811" s="19">
        <v>21</v>
      </c>
      <c r="AL1811" s="15"/>
      <c r="AM1811" s="15"/>
      <c r="AN1811" s="15"/>
      <c r="AO1811" s="15"/>
      <c r="AP1811" s="27"/>
    </row>
    <row r="1812" spans="1:42" x14ac:dyDescent="0.25">
      <c r="A1812" s="3">
        <v>270</v>
      </c>
      <c r="B1812" s="11" t="s">
        <v>6210</v>
      </c>
      <c r="C1812" s="3">
        <v>5</v>
      </c>
      <c r="D1812" s="3" t="s">
        <v>95</v>
      </c>
      <c r="E1812" s="3">
        <v>85</v>
      </c>
      <c r="F1812" s="50">
        <v>150</v>
      </c>
      <c r="G1812" s="3"/>
      <c r="H1812" s="3">
        <f t="shared" si="1135"/>
        <v>65</v>
      </c>
      <c r="I1812" s="15">
        <v>0.36</v>
      </c>
      <c r="J1812" s="15">
        <v>3.4</v>
      </c>
      <c r="K1812" s="15">
        <v>6.96</v>
      </c>
      <c r="L1812" s="15">
        <v>15.76</v>
      </c>
      <c r="M1812" s="15">
        <v>31.46</v>
      </c>
      <c r="N1812" s="15">
        <v>57.94</v>
      </c>
      <c r="O1812" s="15">
        <v>14.19</v>
      </c>
      <c r="P1812" s="15">
        <v>27.87</v>
      </c>
      <c r="Q1812" s="15">
        <v>1.18</v>
      </c>
      <c r="R1812" s="23" t="s">
        <v>148</v>
      </c>
      <c r="S1812" s="19">
        <v>5.6</v>
      </c>
      <c r="T1812" s="19">
        <v>5.6</v>
      </c>
      <c r="U1812" s="19">
        <v>6.1</v>
      </c>
      <c r="V1812" s="19">
        <v>4.4000000000000004</v>
      </c>
      <c r="W1812" s="19">
        <v>4.4000000000000004</v>
      </c>
      <c r="X1812" s="19">
        <v>4.7</v>
      </c>
      <c r="Y1812" s="15">
        <v>7.8E-2</v>
      </c>
      <c r="Z1812" s="15"/>
      <c r="AA1812" s="15"/>
      <c r="AB1812" s="15">
        <v>1.91</v>
      </c>
      <c r="AC1812" s="15"/>
      <c r="AD1812" s="15">
        <v>0.4</v>
      </c>
      <c r="AE1812" s="15">
        <v>7.38</v>
      </c>
      <c r="AF1812" s="15">
        <v>3.3</v>
      </c>
      <c r="AG1812" s="15">
        <v>0.21</v>
      </c>
      <c r="AH1812" s="15">
        <v>0.76</v>
      </c>
      <c r="AI1812" s="15">
        <v>0.08</v>
      </c>
      <c r="AJ1812" s="15">
        <v>3.03</v>
      </c>
      <c r="AK1812" s="19">
        <v>14</v>
      </c>
      <c r="AL1812" s="15"/>
      <c r="AM1812" s="15"/>
      <c r="AN1812" s="15"/>
      <c r="AO1812" s="15"/>
      <c r="AP1812" s="27"/>
    </row>
    <row r="1813" spans="1:42" x14ac:dyDescent="0.25">
      <c r="A1813" s="3">
        <v>270</v>
      </c>
      <c r="B1813" s="11" t="s">
        <v>6210</v>
      </c>
      <c r="C1813" s="3">
        <v>6</v>
      </c>
      <c r="D1813" s="3" t="s">
        <v>118</v>
      </c>
      <c r="E1813" s="3">
        <v>150</v>
      </c>
      <c r="F1813" s="50">
        <v>185</v>
      </c>
      <c r="G1813" s="3"/>
      <c r="H1813" s="3">
        <f t="shared" si="1135"/>
        <v>35</v>
      </c>
      <c r="I1813" s="15">
        <v>0.15</v>
      </c>
      <c r="J1813" s="15">
        <v>2.64</v>
      </c>
      <c r="K1813" s="15">
        <v>5.16</v>
      </c>
      <c r="L1813" s="15">
        <v>15.22</v>
      </c>
      <c r="M1813" s="15">
        <v>30.47</v>
      </c>
      <c r="N1813" s="15">
        <v>53.64</v>
      </c>
      <c r="O1813" s="15">
        <v>14.79</v>
      </c>
      <c r="P1813" s="15">
        <v>31.57</v>
      </c>
      <c r="Q1813" s="15">
        <v>1.42</v>
      </c>
      <c r="R1813" s="23" t="s">
        <v>148</v>
      </c>
      <c r="S1813" s="19">
        <v>7.5</v>
      </c>
      <c r="T1813" s="19">
        <v>7.4</v>
      </c>
      <c r="U1813" s="19">
        <v>7.7</v>
      </c>
      <c r="V1813" s="19">
        <v>6.7</v>
      </c>
      <c r="W1813" s="19">
        <v>6.7</v>
      </c>
      <c r="X1813" s="19">
        <v>6.7</v>
      </c>
      <c r="Y1813" s="15">
        <v>9.7000000000000003E-2</v>
      </c>
      <c r="Z1813" s="15"/>
      <c r="AA1813" s="15"/>
      <c r="AB1813" s="15">
        <v>1.97</v>
      </c>
      <c r="AC1813" s="15"/>
      <c r="AD1813" s="15">
        <v>0.14000000000000001</v>
      </c>
      <c r="AE1813" s="15">
        <v>9.98</v>
      </c>
      <c r="AF1813" s="15">
        <v>7.2</v>
      </c>
      <c r="AG1813" s="15">
        <v>1.05</v>
      </c>
      <c r="AH1813" s="15">
        <v>0.86</v>
      </c>
      <c r="AI1813" s="15">
        <v>0.1</v>
      </c>
      <c r="AJ1813" s="15">
        <v>0.64</v>
      </c>
      <c r="AK1813" s="19">
        <v>14</v>
      </c>
      <c r="AL1813" s="15"/>
      <c r="AM1813" s="15"/>
      <c r="AN1813" s="15"/>
      <c r="AO1813" s="15"/>
      <c r="AP1813" s="27"/>
    </row>
    <row r="1814" spans="1:42" ht="15.6" x14ac:dyDescent="0.3">
      <c r="A1814" s="59">
        <f>A1808</f>
        <v>270</v>
      </c>
      <c r="B1814" s="60" t="str">
        <f>B1808</f>
        <v>SU</v>
      </c>
      <c r="C1814" s="61"/>
      <c r="D1814" s="61"/>
      <c r="E1814" s="61"/>
      <c r="F1814" s="62"/>
      <c r="G1814" s="61"/>
      <c r="H1814" s="61"/>
      <c r="I1814" s="63">
        <f>I1808</f>
        <v>1.18</v>
      </c>
      <c r="J1814" s="63">
        <f t="shared" ref="J1814:AE1814" si="1163">J1808</f>
        <v>8.7100000000000009</v>
      </c>
      <c r="K1814" s="63">
        <f t="shared" si="1163"/>
        <v>11.73</v>
      </c>
      <c r="L1814" s="63">
        <f t="shared" si="1163"/>
        <v>18.170000000000002</v>
      </c>
      <c r="M1814" s="63">
        <f t="shared" si="1163"/>
        <v>30.24</v>
      </c>
      <c r="N1814" s="63">
        <f t="shared" si="1163"/>
        <v>70.03</v>
      </c>
      <c r="O1814" s="63">
        <f t="shared" si="1163"/>
        <v>19.54</v>
      </c>
      <c r="P1814" s="63">
        <f t="shared" si="1163"/>
        <v>10.43</v>
      </c>
      <c r="Q1814" s="63">
        <f t="shared" si="1163"/>
        <v>1.47</v>
      </c>
      <c r="R1814" s="64" t="str">
        <f t="shared" si="1163"/>
        <v>Fa</v>
      </c>
      <c r="S1814" s="65">
        <f t="shared" ref="S1814:X1814" si="1164">((S1808*$H1808)+(S1809*$H1809))/$F1809</f>
        <v>6</v>
      </c>
      <c r="T1814" s="65">
        <f t="shared" si="1164"/>
        <v>6.4714285714285715</v>
      </c>
      <c r="U1814" s="65">
        <f t="shared" si="1164"/>
        <v>7.1928571428571431</v>
      </c>
      <c r="V1814" s="65">
        <f t="shared" si="1164"/>
        <v>5.5357142857142856</v>
      </c>
      <c r="W1814" s="65">
        <f t="shared" si="1164"/>
        <v>5.5571428571428569</v>
      </c>
      <c r="X1814" s="65">
        <f t="shared" si="1164"/>
        <v>5.9</v>
      </c>
      <c r="Y1814" s="65">
        <f t="shared" ref="Y1814" si="1165">((Y1808*$H1808)+(Y1809*$H1809))/$F1809</f>
        <v>0.44328571428571428</v>
      </c>
      <c r="Z1814" s="63">
        <f t="shared" si="1163"/>
        <v>0.121</v>
      </c>
      <c r="AA1814" s="63">
        <f t="shared" si="1163"/>
        <v>6.34</v>
      </c>
      <c r="AB1814" s="63">
        <f t="shared" si="1163"/>
        <v>1.58</v>
      </c>
      <c r="AC1814" s="65">
        <f t="shared" ref="AC1814:AD1814" si="1166">((AC1808*$H1808)+(AC1809*$H1809))/$F1809</f>
        <v>0</v>
      </c>
      <c r="AD1814" s="65">
        <f t="shared" si="1166"/>
        <v>0.19642857142857142</v>
      </c>
      <c r="AE1814" s="63">
        <f t="shared" si="1163"/>
        <v>8.4600000000000009</v>
      </c>
      <c r="AF1814" s="65">
        <f t="shared" ref="AF1814:AP1814" si="1167">((AF1808*$H1808)+(AF1809*$H1809))/$F1809</f>
        <v>3.157142857142857</v>
      </c>
      <c r="AG1814" s="65">
        <f t="shared" si="1167"/>
        <v>0.3</v>
      </c>
      <c r="AH1814" s="65">
        <f t="shared" si="1167"/>
        <v>0.08</v>
      </c>
      <c r="AI1814" s="65">
        <f t="shared" si="1167"/>
        <v>0.12142857142857143</v>
      </c>
      <c r="AJ1814" s="65">
        <f t="shared" si="1167"/>
        <v>1.0171428571428571</v>
      </c>
      <c r="AK1814" s="65">
        <f t="shared" si="1167"/>
        <v>13.285714285714286</v>
      </c>
      <c r="AL1814" s="65">
        <f t="shared" si="1167"/>
        <v>0</v>
      </c>
      <c r="AM1814" s="65">
        <f t="shared" si="1167"/>
        <v>0</v>
      </c>
      <c r="AN1814" s="65">
        <f t="shared" si="1167"/>
        <v>0</v>
      </c>
      <c r="AO1814" s="65">
        <f t="shared" si="1167"/>
        <v>0</v>
      </c>
      <c r="AP1814" s="65">
        <f t="shared" si="1167"/>
        <v>0</v>
      </c>
    </row>
    <row r="1815" spans="1:42" x14ac:dyDescent="0.25">
      <c r="A1815" s="35">
        <v>271</v>
      </c>
      <c r="B1815" s="36" t="s">
        <v>6210</v>
      </c>
      <c r="C1815" s="35">
        <v>1</v>
      </c>
      <c r="D1815" s="35" t="s">
        <v>660</v>
      </c>
      <c r="E1815" s="35">
        <v>0</v>
      </c>
      <c r="F1815" s="51">
        <v>5</v>
      </c>
      <c r="G1815" s="35"/>
      <c r="H1815" s="35">
        <f t="shared" si="1135"/>
        <v>5</v>
      </c>
      <c r="I1815" s="37">
        <v>18.350000000000001</v>
      </c>
      <c r="J1815" s="37">
        <v>18.82</v>
      </c>
      <c r="K1815" s="37">
        <v>11.05</v>
      </c>
      <c r="L1815" s="37">
        <v>13.86</v>
      </c>
      <c r="M1815" s="37">
        <v>12.77</v>
      </c>
      <c r="N1815" s="37">
        <v>74.849999999999994</v>
      </c>
      <c r="O1815" s="37">
        <v>15.37</v>
      </c>
      <c r="P1815" s="37">
        <v>9.7799999999999994</v>
      </c>
      <c r="Q1815" s="37">
        <v>4.72</v>
      </c>
      <c r="R1815" s="38" t="s">
        <v>506</v>
      </c>
      <c r="S1815" s="39">
        <v>6.2</v>
      </c>
      <c r="T1815" s="39">
        <v>6.2</v>
      </c>
      <c r="U1815" s="39">
        <v>7</v>
      </c>
      <c r="V1815" s="39">
        <v>6.1</v>
      </c>
      <c r="W1815" s="39">
        <v>6.1</v>
      </c>
      <c r="X1815" s="39">
        <v>6.2</v>
      </c>
      <c r="Y1815" s="37">
        <v>1.05</v>
      </c>
      <c r="Z1815" s="37">
        <v>0.17299999999999999</v>
      </c>
      <c r="AA1815" s="37">
        <v>6.06</v>
      </c>
      <c r="AB1815" s="37">
        <v>1.0900000000000001</v>
      </c>
      <c r="AC1815" s="37"/>
      <c r="AD1815" s="37">
        <v>0.5</v>
      </c>
      <c r="AE1815" s="37">
        <v>13.05</v>
      </c>
      <c r="AF1815" s="37">
        <v>9.5</v>
      </c>
      <c r="AG1815" s="37">
        <v>1.05</v>
      </c>
      <c r="AH1815" s="37">
        <v>0.12</v>
      </c>
      <c r="AI1815" s="37">
        <v>0.3</v>
      </c>
      <c r="AJ1815" s="37">
        <v>2.2400000000000002</v>
      </c>
      <c r="AK1815" s="39">
        <v>46</v>
      </c>
      <c r="AL1815" s="37"/>
      <c r="AM1815" s="37"/>
      <c r="AN1815" s="37"/>
      <c r="AO1815" s="37"/>
      <c r="AP1815" s="40"/>
    </row>
    <row r="1816" spans="1:42" x14ac:dyDescent="0.25">
      <c r="A1816" s="35">
        <v>271</v>
      </c>
      <c r="B1816" s="36" t="s">
        <v>6210</v>
      </c>
      <c r="C1816" s="35">
        <v>2</v>
      </c>
      <c r="D1816" s="35" t="s">
        <v>684</v>
      </c>
      <c r="E1816" s="35">
        <v>5</v>
      </c>
      <c r="F1816" s="51">
        <v>15</v>
      </c>
      <c r="G1816" s="35"/>
      <c r="H1816" s="35">
        <f t="shared" si="1135"/>
        <v>10</v>
      </c>
      <c r="I1816" s="37">
        <v>4.63</v>
      </c>
      <c r="J1816" s="37">
        <v>15.89</v>
      </c>
      <c r="K1816" s="37">
        <v>13.68</v>
      </c>
      <c r="L1816" s="37">
        <v>18.559999999999999</v>
      </c>
      <c r="M1816" s="37">
        <v>15.53</v>
      </c>
      <c r="N1816" s="37">
        <v>68.290000000000006</v>
      </c>
      <c r="O1816" s="37">
        <v>18.79</v>
      </c>
      <c r="P1816" s="37">
        <v>12.92</v>
      </c>
      <c r="Q1816" s="37">
        <v>1.06</v>
      </c>
      <c r="R1816" s="38" t="s">
        <v>506</v>
      </c>
      <c r="S1816" s="39">
        <v>6.4</v>
      </c>
      <c r="T1816" s="39">
        <v>6.4</v>
      </c>
      <c r="U1816" s="39">
        <v>7.2</v>
      </c>
      <c r="V1816" s="39">
        <v>6</v>
      </c>
      <c r="W1816" s="39">
        <v>6</v>
      </c>
      <c r="X1816" s="39">
        <v>6.5</v>
      </c>
      <c r="Y1816" s="37">
        <v>0.77300000000000002</v>
      </c>
      <c r="Z1816" s="37">
        <v>0.128</v>
      </c>
      <c r="AA1816" s="37">
        <v>6.04</v>
      </c>
      <c r="AB1816" s="37">
        <v>1.63</v>
      </c>
      <c r="AC1816" s="37"/>
      <c r="AD1816" s="37">
        <v>0.2</v>
      </c>
      <c r="AE1816" s="37">
        <v>11.55</v>
      </c>
      <c r="AF1816" s="37">
        <v>6.3</v>
      </c>
      <c r="AG1816" s="37">
        <v>0.21</v>
      </c>
      <c r="AH1816" s="37">
        <v>0.34</v>
      </c>
      <c r="AI1816" s="37">
        <v>0.14000000000000001</v>
      </c>
      <c r="AJ1816" s="37">
        <v>3.04</v>
      </c>
      <c r="AK1816" s="39">
        <v>23</v>
      </c>
      <c r="AL1816" s="37"/>
      <c r="AM1816" s="37"/>
      <c r="AN1816" s="37"/>
      <c r="AO1816" s="37"/>
      <c r="AP1816" s="40"/>
    </row>
    <row r="1817" spans="1:42" x14ac:dyDescent="0.25">
      <c r="A1817" s="35">
        <v>271</v>
      </c>
      <c r="B1817" s="36" t="s">
        <v>6210</v>
      </c>
      <c r="C1817" s="35">
        <v>3</v>
      </c>
      <c r="D1817" s="35" t="s">
        <v>980</v>
      </c>
      <c r="E1817" s="35">
        <v>15</v>
      </c>
      <c r="F1817" s="51">
        <v>25</v>
      </c>
      <c r="G1817" s="35"/>
      <c r="H1817" s="35">
        <f t="shared" si="1135"/>
        <v>10</v>
      </c>
      <c r="I1817" s="37">
        <v>9.64</v>
      </c>
      <c r="J1817" s="37">
        <v>43.98</v>
      </c>
      <c r="K1817" s="37">
        <v>25.65</v>
      </c>
      <c r="L1817" s="37">
        <v>12.88</v>
      </c>
      <c r="M1817" s="37">
        <v>1.3</v>
      </c>
      <c r="N1817" s="37">
        <v>93.45</v>
      </c>
      <c r="O1817" s="37">
        <v>3.37</v>
      </c>
      <c r="P1817" s="37">
        <v>3.18</v>
      </c>
      <c r="Q1817" s="37">
        <v>3.5</v>
      </c>
      <c r="R1817" s="38" t="s">
        <v>16</v>
      </c>
      <c r="S1817" s="39">
        <v>6.7</v>
      </c>
      <c r="T1817" s="39">
        <v>6.7</v>
      </c>
      <c r="U1817" s="39">
        <v>7.2</v>
      </c>
      <c r="V1817" s="39">
        <v>6.3</v>
      </c>
      <c r="W1817" s="39">
        <v>6.3</v>
      </c>
      <c r="X1817" s="39">
        <v>6.5</v>
      </c>
      <c r="Y1817" s="37">
        <v>0.108</v>
      </c>
      <c r="Z1817" s="37">
        <v>1.4999999999999999E-2</v>
      </c>
      <c r="AA1817" s="37">
        <v>7.2</v>
      </c>
      <c r="AB1817" s="37"/>
      <c r="AC1817" s="37"/>
      <c r="AD1817" s="37">
        <v>0.25</v>
      </c>
      <c r="AE1817" s="37">
        <v>2.95</v>
      </c>
      <c r="AF1817" s="37">
        <v>2.9</v>
      </c>
      <c r="AG1817" s="37">
        <v>0.21</v>
      </c>
      <c r="AH1817" s="37">
        <v>0.4</v>
      </c>
      <c r="AI1817" s="37">
        <v>0.12</v>
      </c>
      <c r="AJ1817" s="37">
        <v>1.1200000000000001</v>
      </c>
      <c r="AK1817" s="39">
        <v>21</v>
      </c>
      <c r="AL1817" s="37"/>
      <c r="AM1817" s="37"/>
      <c r="AN1817" s="37"/>
      <c r="AO1817" s="37"/>
      <c r="AP1817" s="40"/>
    </row>
    <row r="1818" spans="1:42" x14ac:dyDescent="0.25">
      <c r="A1818" s="41">
        <v>271</v>
      </c>
      <c r="B1818" s="42" t="s">
        <v>6210</v>
      </c>
      <c r="C1818" s="41">
        <v>4</v>
      </c>
      <c r="D1818" s="41" t="s">
        <v>763</v>
      </c>
      <c r="E1818" s="41">
        <v>25</v>
      </c>
      <c r="F1818" s="49">
        <v>35</v>
      </c>
      <c r="G1818" s="41"/>
      <c r="H1818" s="41">
        <f t="shared" si="1135"/>
        <v>10</v>
      </c>
      <c r="I1818" s="43">
        <v>0.21</v>
      </c>
      <c r="J1818" s="43">
        <v>1.03</v>
      </c>
      <c r="K1818" s="43">
        <v>1.43</v>
      </c>
      <c r="L1818" s="43">
        <v>21.36</v>
      </c>
      <c r="M1818" s="43">
        <v>35.32</v>
      </c>
      <c r="N1818" s="43">
        <v>59.35</v>
      </c>
      <c r="O1818" s="43">
        <v>29.5</v>
      </c>
      <c r="P1818" s="43">
        <v>11.15</v>
      </c>
      <c r="Q1818" s="43">
        <v>0.5</v>
      </c>
      <c r="R1818" s="44" t="s">
        <v>506</v>
      </c>
      <c r="S1818" s="45">
        <v>6.5</v>
      </c>
      <c r="T1818" s="45">
        <v>6.5</v>
      </c>
      <c r="U1818" s="45">
        <v>7</v>
      </c>
      <c r="V1818" s="45">
        <v>6.1</v>
      </c>
      <c r="W1818" s="45">
        <v>6.1</v>
      </c>
      <c r="X1818" s="45">
        <v>6.5</v>
      </c>
      <c r="Y1818" s="43">
        <v>0.63100000000000001</v>
      </c>
      <c r="Z1818" s="43">
        <v>3.4000000000000002E-2</v>
      </c>
      <c r="AA1818" s="43">
        <v>18.55</v>
      </c>
      <c r="AB1818" s="43">
        <v>1.62</v>
      </c>
      <c r="AC1818" s="43"/>
      <c r="AD1818" s="43">
        <v>0.33</v>
      </c>
      <c r="AE1818" s="43">
        <v>9.98</v>
      </c>
      <c r="AF1818" s="43">
        <v>6.6</v>
      </c>
      <c r="AG1818" s="43">
        <v>0.21</v>
      </c>
      <c r="AH1818" s="43">
        <v>0.36</v>
      </c>
      <c r="AI1818" s="43">
        <v>0.1</v>
      </c>
      <c r="AJ1818" s="43">
        <v>2.88</v>
      </c>
      <c r="AK1818" s="45">
        <v>36</v>
      </c>
      <c r="AL1818" s="43"/>
      <c r="AM1818" s="43"/>
      <c r="AN1818" s="43"/>
      <c r="AO1818" s="43"/>
      <c r="AP1818" s="46"/>
    </row>
    <row r="1819" spans="1:42" x14ac:dyDescent="0.25">
      <c r="A1819" s="41">
        <v>271</v>
      </c>
      <c r="B1819" s="42" t="s">
        <v>6210</v>
      </c>
      <c r="C1819" s="41">
        <v>5</v>
      </c>
      <c r="D1819" s="41" t="s">
        <v>945</v>
      </c>
      <c r="E1819" s="41">
        <v>35</v>
      </c>
      <c r="F1819" s="49">
        <v>75</v>
      </c>
      <c r="G1819" s="41"/>
      <c r="H1819" s="41">
        <f t="shared" si="1135"/>
        <v>40</v>
      </c>
      <c r="I1819" s="43">
        <v>0.81</v>
      </c>
      <c r="J1819" s="43">
        <v>5.54</v>
      </c>
      <c r="K1819" s="43">
        <v>6.28</v>
      </c>
      <c r="L1819" s="43">
        <v>8.92</v>
      </c>
      <c r="M1819" s="43">
        <v>9.93</v>
      </c>
      <c r="N1819" s="43">
        <v>31.48</v>
      </c>
      <c r="O1819" s="43">
        <v>39.31</v>
      </c>
      <c r="P1819" s="43">
        <v>29.21</v>
      </c>
      <c r="Q1819" s="43">
        <v>0.56000000000000005</v>
      </c>
      <c r="R1819" s="44" t="s">
        <v>1064</v>
      </c>
      <c r="S1819" s="45">
        <v>6.5</v>
      </c>
      <c r="T1819" s="45">
        <v>6.6</v>
      </c>
      <c r="U1819" s="45">
        <v>7</v>
      </c>
      <c r="V1819" s="45">
        <v>6.1</v>
      </c>
      <c r="W1819" s="45">
        <v>6.2</v>
      </c>
      <c r="X1819" s="45">
        <v>6.4</v>
      </c>
      <c r="Y1819" s="43">
        <v>0.77300000000000002</v>
      </c>
      <c r="Z1819" s="43"/>
      <c r="AA1819" s="43"/>
      <c r="AB1819" s="43">
        <v>1.71</v>
      </c>
      <c r="AC1819" s="43"/>
      <c r="AD1819" s="43">
        <v>0.22</v>
      </c>
      <c r="AE1819" s="43">
        <v>16.43</v>
      </c>
      <c r="AF1819" s="43">
        <v>11.9</v>
      </c>
      <c r="AG1819" s="43">
        <v>0.21</v>
      </c>
      <c r="AH1819" s="43">
        <v>0.38</v>
      </c>
      <c r="AI1819" s="43">
        <v>0.12</v>
      </c>
      <c r="AJ1819" s="43">
        <v>6.38</v>
      </c>
      <c r="AK1819" s="45">
        <v>43</v>
      </c>
      <c r="AL1819" s="43"/>
      <c r="AM1819" s="43"/>
      <c r="AN1819" s="43"/>
      <c r="AO1819" s="43"/>
      <c r="AP1819" s="46"/>
    </row>
    <row r="1820" spans="1:42" x14ac:dyDescent="0.25">
      <c r="A1820" s="3">
        <v>271</v>
      </c>
      <c r="B1820" s="11" t="s">
        <v>6210</v>
      </c>
      <c r="C1820" s="3">
        <v>6</v>
      </c>
      <c r="D1820" s="3" t="s">
        <v>1003</v>
      </c>
      <c r="E1820" s="3">
        <v>75</v>
      </c>
      <c r="F1820" s="50">
        <v>85</v>
      </c>
      <c r="G1820" s="3"/>
      <c r="H1820" s="3">
        <f t="shared" si="1135"/>
        <v>10</v>
      </c>
      <c r="I1820" s="15">
        <v>0.03</v>
      </c>
      <c r="J1820" s="15">
        <v>1.1499999999999999</v>
      </c>
      <c r="K1820" s="15">
        <v>10.98</v>
      </c>
      <c r="L1820" s="15">
        <v>48.97</v>
      </c>
      <c r="M1820" s="15">
        <v>19.64</v>
      </c>
      <c r="N1820" s="15">
        <v>80.77</v>
      </c>
      <c r="O1820" s="15">
        <v>12.42</v>
      </c>
      <c r="P1820" s="15">
        <v>6.81</v>
      </c>
      <c r="Q1820" s="15"/>
      <c r="R1820" s="23" t="s">
        <v>79</v>
      </c>
      <c r="S1820" s="19">
        <v>6.8</v>
      </c>
      <c r="T1820" s="19">
        <v>6.8</v>
      </c>
      <c r="U1820" s="19">
        <v>7.1</v>
      </c>
      <c r="V1820" s="19">
        <v>6.5</v>
      </c>
      <c r="W1820" s="19">
        <v>6.4</v>
      </c>
      <c r="X1820" s="19">
        <v>6.6</v>
      </c>
      <c r="Y1820" s="15">
        <v>0.154</v>
      </c>
      <c r="Z1820" s="15"/>
      <c r="AA1820" s="15"/>
      <c r="AB1820" s="15">
        <v>1.76</v>
      </c>
      <c r="AC1820" s="15"/>
      <c r="AD1820" s="15"/>
      <c r="AE1820" s="15">
        <v>4.16</v>
      </c>
      <c r="AF1820" s="15">
        <v>2.4</v>
      </c>
      <c r="AG1820" s="15">
        <v>0.21</v>
      </c>
      <c r="AH1820" s="15">
        <v>0.36</v>
      </c>
      <c r="AI1820" s="15">
        <v>0.08</v>
      </c>
      <c r="AJ1820" s="15">
        <v>1.6</v>
      </c>
      <c r="AK1820" s="19">
        <v>21</v>
      </c>
      <c r="AL1820" s="15"/>
      <c r="AM1820" s="15"/>
      <c r="AN1820" s="15"/>
      <c r="AO1820" s="15"/>
      <c r="AP1820" s="27"/>
    </row>
    <row r="1821" spans="1:42" ht="15.6" x14ac:dyDescent="0.3">
      <c r="A1821" s="59">
        <f>A1815</f>
        <v>271</v>
      </c>
      <c r="B1821" s="60" t="str">
        <f>B1815</f>
        <v>SU</v>
      </c>
      <c r="C1821" s="61"/>
      <c r="D1821" s="61"/>
      <c r="E1821" s="61"/>
      <c r="F1821" s="62"/>
      <c r="G1821" s="61"/>
      <c r="H1821" s="61"/>
      <c r="I1821" s="63">
        <f>((I1815*$H1815)+(I1816*$H1816)+(I1817*$H1817))/$F1817</f>
        <v>9.3780000000000001</v>
      </c>
      <c r="J1821" s="63">
        <f t="shared" ref="J1821:Q1821" si="1168">((J1815*$H1815)+(J1816*$H1816)+(J1817*$H1817))/$F1817</f>
        <v>27.712</v>
      </c>
      <c r="K1821" s="63">
        <f t="shared" si="1168"/>
        <v>17.942</v>
      </c>
      <c r="L1821" s="63">
        <f t="shared" si="1168"/>
        <v>15.347999999999999</v>
      </c>
      <c r="M1821" s="63">
        <f t="shared" si="1168"/>
        <v>9.2859999999999996</v>
      </c>
      <c r="N1821" s="63">
        <f t="shared" si="1168"/>
        <v>79.665999999999997</v>
      </c>
      <c r="O1821" s="63">
        <f t="shared" si="1168"/>
        <v>11.937999999999999</v>
      </c>
      <c r="P1821" s="63">
        <f t="shared" si="1168"/>
        <v>8.3960000000000008</v>
      </c>
      <c r="Q1821" s="63">
        <f t="shared" si="1168"/>
        <v>2.7680000000000002</v>
      </c>
      <c r="R1821" s="67" t="str">
        <f>R1815</f>
        <v>Fa</v>
      </c>
      <c r="S1821" s="65">
        <f t="shared" ref="S1821:X1821" si="1169">((S1815*$H1815)+(S1816*$H1816)+(S1817*$H1817)+(S1818*$H1818)+(S1819*$H1819))/$F1819</f>
        <v>6.4933333333333332</v>
      </c>
      <c r="T1821" s="65">
        <f t="shared" si="1169"/>
        <v>6.5466666666666669</v>
      </c>
      <c r="U1821" s="65">
        <f t="shared" si="1169"/>
        <v>7.0533333333333337</v>
      </c>
      <c r="V1821" s="65">
        <f t="shared" si="1169"/>
        <v>6.1133333333333333</v>
      </c>
      <c r="W1821" s="65">
        <f t="shared" si="1169"/>
        <v>6.166666666666667</v>
      </c>
      <c r="X1821" s="65">
        <f t="shared" si="1169"/>
        <v>6.4266666666666667</v>
      </c>
      <c r="Y1821" s="65">
        <f>((Y1815*$H1815)+(Y1816*$H1816)+(Y1817*$H1817)+(Y1818*$H1818)+(Y1819*$H1819))/$F1819</f>
        <v>0.68386666666666673</v>
      </c>
      <c r="Z1821" s="63">
        <f t="shared" ref="Z1821:AB1821" si="1170">((Z1815*$H1815)+(Z1816*$H1816)+(Z1817*$H1817))/$F1817</f>
        <v>9.1799999999999993E-2</v>
      </c>
      <c r="AA1821" s="63">
        <f t="shared" si="1170"/>
        <v>6.5079999999999991</v>
      </c>
      <c r="AB1821" s="63">
        <f t="shared" si="1170"/>
        <v>0.86999999999999988</v>
      </c>
      <c r="AC1821" s="65">
        <f>((AC1815*$H1815)+(AC1816*$H1816)+(AC1817*$H1817)+(AC1818*$H1818)+(AC1819*$H1819))/$F1819</f>
        <v>0</v>
      </c>
      <c r="AD1821" s="65">
        <f>((AD1815*$H1815)+(AD1816*$H1816)+(AD1817*$H1817)+(AD1818*$H1818)+(AD1819*$H1819))/$F1819</f>
        <v>0.25466666666666671</v>
      </c>
      <c r="AE1821" s="63">
        <f t="shared" ref="AE1821" si="1171">((AE1815*$H1815)+(AE1816*$H1816)+(AE1817*$H1817))/$F1817</f>
        <v>8.41</v>
      </c>
      <c r="AF1821" s="65">
        <f t="shared" ref="AF1821:AP1821" si="1172">((AF1815*$H1815)+(AF1816*$H1816)+(AF1817*$H1817)+(AF1818*$H1818)+(AF1819*$H1819))/$F1819</f>
        <v>9.086666666666666</v>
      </c>
      <c r="AG1821" s="65">
        <f t="shared" si="1172"/>
        <v>0.26600000000000001</v>
      </c>
      <c r="AH1821" s="65">
        <f t="shared" si="1172"/>
        <v>0.35733333333333328</v>
      </c>
      <c r="AI1821" s="65">
        <f t="shared" si="1172"/>
        <v>0.13200000000000001</v>
      </c>
      <c r="AJ1821" s="65">
        <f t="shared" si="1172"/>
        <v>4.4906666666666659</v>
      </c>
      <c r="AK1821" s="65">
        <f t="shared" si="1172"/>
        <v>36.666666666666664</v>
      </c>
      <c r="AL1821" s="65">
        <f t="shared" si="1172"/>
        <v>0</v>
      </c>
      <c r="AM1821" s="65">
        <f t="shared" si="1172"/>
        <v>0</v>
      </c>
      <c r="AN1821" s="65">
        <f t="shared" si="1172"/>
        <v>0</v>
      </c>
      <c r="AO1821" s="65">
        <f t="shared" si="1172"/>
        <v>0</v>
      </c>
      <c r="AP1821" s="65">
        <f t="shared" si="1172"/>
        <v>0</v>
      </c>
    </row>
    <row r="1822" spans="1:42" x14ac:dyDescent="0.25">
      <c r="A1822" s="35">
        <v>339</v>
      </c>
      <c r="B1822" s="36" t="s">
        <v>6210</v>
      </c>
      <c r="C1822" s="35">
        <v>1</v>
      </c>
      <c r="D1822" s="35" t="s">
        <v>660</v>
      </c>
      <c r="E1822" s="35">
        <v>0</v>
      </c>
      <c r="F1822" s="51">
        <v>17</v>
      </c>
      <c r="G1822" s="35"/>
      <c r="H1822" s="35">
        <f t="shared" si="1135"/>
        <v>17</v>
      </c>
      <c r="I1822" s="37"/>
      <c r="J1822" s="37"/>
      <c r="K1822" s="37"/>
      <c r="L1822" s="37">
        <v>0.24</v>
      </c>
      <c r="M1822" s="37">
        <v>4.91</v>
      </c>
      <c r="N1822" s="37">
        <v>5.15</v>
      </c>
      <c r="O1822" s="37">
        <v>36.049999999999997</v>
      </c>
      <c r="P1822" s="37">
        <v>58.8</v>
      </c>
      <c r="Q1822" s="37"/>
      <c r="R1822" s="38" t="s">
        <v>6</v>
      </c>
      <c r="S1822" s="39">
        <v>7</v>
      </c>
      <c r="T1822" s="39">
        <v>7.05</v>
      </c>
      <c r="U1822" s="39">
        <v>7.5</v>
      </c>
      <c r="V1822" s="39">
        <v>6.5</v>
      </c>
      <c r="W1822" s="39">
        <v>6.55</v>
      </c>
      <c r="X1822" s="39">
        <v>7.1</v>
      </c>
      <c r="Y1822" s="37">
        <v>2.9910000000000001</v>
      </c>
      <c r="Z1822" s="37">
        <v>0.25900000000000001</v>
      </c>
      <c r="AA1822" s="37">
        <v>11.54</v>
      </c>
      <c r="AB1822" s="37">
        <v>1.62</v>
      </c>
      <c r="AC1822" s="37">
        <v>2.5</v>
      </c>
      <c r="AD1822" s="37">
        <v>3.47</v>
      </c>
      <c r="AE1822" s="37">
        <v>29.21</v>
      </c>
      <c r="AF1822" s="37">
        <v>18.91</v>
      </c>
      <c r="AG1822" s="37">
        <v>9.4499999999999993</v>
      </c>
      <c r="AH1822" s="37">
        <v>0.17</v>
      </c>
      <c r="AI1822" s="37">
        <v>0.55000000000000004</v>
      </c>
      <c r="AJ1822" s="37">
        <v>0.12</v>
      </c>
      <c r="AK1822" s="39">
        <v>96.87</v>
      </c>
      <c r="AL1822" s="37"/>
      <c r="AM1822" s="37"/>
      <c r="AN1822" s="37"/>
      <c r="AO1822" s="37"/>
      <c r="AP1822" s="40"/>
    </row>
    <row r="1823" spans="1:42" x14ac:dyDescent="0.25">
      <c r="A1823" s="41">
        <v>339</v>
      </c>
      <c r="B1823" s="42" t="s">
        <v>6210</v>
      </c>
      <c r="C1823" s="41">
        <v>2</v>
      </c>
      <c r="D1823" s="41" t="s">
        <v>684</v>
      </c>
      <c r="E1823" s="41">
        <v>17</v>
      </c>
      <c r="F1823" s="49">
        <v>48</v>
      </c>
      <c r="G1823" s="41"/>
      <c r="H1823" s="41">
        <f t="shared" si="1135"/>
        <v>31</v>
      </c>
      <c r="I1823" s="43"/>
      <c r="J1823" s="43"/>
      <c r="K1823" s="43"/>
      <c r="L1823" s="43">
        <v>0.1</v>
      </c>
      <c r="M1823" s="43">
        <v>1.18</v>
      </c>
      <c r="N1823" s="43">
        <v>1.28</v>
      </c>
      <c r="O1823" s="43">
        <v>51.27</v>
      </c>
      <c r="P1823" s="43">
        <v>47.45</v>
      </c>
      <c r="Q1823" s="43"/>
      <c r="R1823" s="44" t="s">
        <v>169</v>
      </c>
      <c r="S1823" s="45">
        <v>7.5</v>
      </c>
      <c r="T1823" s="45">
        <v>7.55</v>
      </c>
      <c r="U1823" s="45">
        <v>8.0500000000000007</v>
      </c>
      <c r="V1823" s="45">
        <v>7</v>
      </c>
      <c r="W1823" s="45">
        <v>7.05</v>
      </c>
      <c r="X1823" s="45">
        <v>7.55</v>
      </c>
      <c r="Y1823" s="43">
        <v>1.571</v>
      </c>
      <c r="Z1823" s="43">
        <v>0.155</v>
      </c>
      <c r="AA1823" s="43">
        <v>10.11</v>
      </c>
      <c r="AB1823" s="43">
        <v>1.57</v>
      </c>
      <c r="AC1823" s="43">
        <v>6.5</v>
      </c>
      <c r="AD1823" s="43">
        <v>1.1200000000000001</v>
      </c>
      <c r="AE1823" s="43">
        <v>23.59</v>
      </c>
      <c r="AF1823" s="43">
        <v>19.760000000000002</v>
      </c>
      <c r="AG1823" s="43">
        <v>3.36</v>
      </c>
      <c r="AH1823" s="43">
        <v>0.22</v>
      </c>
      <c r="AI1823" s="43">
        <v>0.24</v>
      </c>
      <c r="AJ1823" s="43"/>
      <c r="AK1823" s="45">
        <v>32.25</v>
      </c>
      <c r="AL1823" s="43"/>
      <c r="AM1823" s="43"/>
      <c r="AN1823" s="43"/>
      <c r="AO1823" s="43"/>
      <c r="AP1823" s="46"/>
    </row>
    <row r="1824" spans="1:42" x14ac:dyDescent="0.25">
      <c r="A1824" s="3">
        <v>339</v>
      </c>
      <c r="B1824" s="11" t="s">
        <v>6210</v>
      </c>
      <c r="C1824" s="3">
        <v>3</v>
      </c>
      <c r="D1824" s="3" t="s">
        <v>2157</v>
      </c>
      <c r="E1824" s="3">
        <v>48</v>
      </c>
      <c r="F1824" s="50">
        <v>97</v>
      </c>
      <c r="G1824" s="3"/>
      <c r="H1824" s="3">
        <f t="shared" si="1135"/>
        <v>49</v>
      </c>
      <c r="I1824" s="15"/>
      <c r="J1824" s="15"/>
      <c r="K1824" s="15"/>
      <c r="L1824" s="15"/>
      <c r="M1824" s="15">
        <v>0.49</v>
      </c>
      <c r="N1824" s="15">
        <v>0.49</v>
      </c>
      <c r="O1824" s="15">
        <v>49.71</v>
      </c>
      <c r="P1824" s="15">
        <v>49.8</v>
      </c>
      <c r="Q1824" s="15">
        <v>0.87</v>
      </c>
      <c r="R1824" s="23" t="s">
        <v>169</v>
      </c>
      <c r="S1824" s="19">
        <v>7.55</v>
      </c>
      <c r="T1824" s="19">
        <v>7.65</v>
      </c>
      <c r="U1824" s="19">
        <v>8.15</v>
      </c>
      <c r="V1824" s="19">
        <v>7.15</v>
      </c>
      <c r="W1824" s="19">
        <v>7.2</v>
      </c>
      <c r="X1824" s="19">
        <v>7.65</v>
      </c>
      <c r="Y1824" s="15">
        <v>1.2669999999999999</v>
      </c>
      <c r="Z1824" s="15">
        <v>0.1</v>
      </c>
      <c r="AA1824" s="15">
        <v>12.57</v>
      </c>
      <c r="AB1824" s="15">
        <v>1.49</v>
      </c>
      <c r="AC1824" s="15">
        <v>8</v>
      </c>
      <c r="AD1824" s="15">
        <v>1.52</v>
      </c>
      <c r="AE1824" s="15">
        <v>21.75</v>
      </c>
      <c r="AF1824" s="15">
        <v>16.11</v>
      </c>
      <c r="AG1824" s="15">
        <v>5.03</v>
      </c>
      <c r="AH1824" s="15">
        <v>0.42</v>
      </c>
      <c r="AI1824" s="15">
        <v>0.18</v>
      </c>
      <c r="AJ1824" s="15"/>
      <c r="AK1824" s="19">
        <v>13.75</v>
      </c>
      <c r="AL1824" s="15"/>
      <c r="AM1824" s="15"/>
      <c r="AN1824" s="15"/>
      <c r="AO1824" s="15"/>
      <c r="AP1824" s="27"/>
    </row>
    <row r="1825" spans="1:42" x14ac:dyDescent="0.25">
      <c r="A1825" s="3">
        <v>339</v>
      </c>
      <c r="B1825" s="11" t="s">
        <v>6210</v>
      </c>
      <c r="C1825" s="3">
        <v>4</v>
      </c>
      <c r="D1825" s="3" t="s">
        <v>290</v>
      </c>
      <c r="E1825" s="3">
        <v>97</v>
      </c>
      <c r="F1825" s="50">
        <v>127</v>
      </c>
      <c r="G1825" s="3"/>
      <c r="H1825" s="3">
        <f t="shared" si="1135"/>
        <v>30</v>
      </c>
      <c r="I1825" s="15"/>
      <c r="J1825" s="15"/>
      <c r="K1825" s="15"/>
      <c r="L1825" s="15">
        <v>0.52</v>
      </c>
      <c r="M1825" s="15">
        <v>6.55</v>
      </c>
      <c r="N1825" s="15">
        <v>7.07</v>
      </c>
      <c r="O1825" s="15">
        <v>54.33</v>
      </c>
      <c r="P1825" s="15">
        <v>38.6</v>
      </c>
      <c r="Q1825" s="15"/>
      <c r="R1825" s="23" t="s">
        <v>354</v>
      </c>
      <c r="S1825" s="19">
        <v>7.4</v>
      </c>
      <c r="T1825" s="19">
        <v>7.45</v>
      </c>
      <c r="U1825" s="19">
        <v>7.9</v>
      </c>
      <c r="V1825" s="19">
        <v>7.1</v>
      </c>
      <c r="W1825" s="19">
        <v>7.15</v>
      </c>
      <c r="X1825" s="19">
        <v>7.65</v>
      </c>
      <c r="Y1825" s="15">
        <v>0.86099999999999999</v>
      </c>
      <c r="Z1825" s="15">
        <v>6.7000000000000004E-2</v>
      </c>
      <c r="AA1825" s="15">
        <v>12.82</v>
      </c>
      <c r="AB1825" s="15">
        <v>1.48</v>
      </c>
      <c r="AC1825" s="15">
        <v>9.5</v>
      </c>
      <c r="AD1825" s="15">
        <v>4.42</v>
      </c>
      <c r="AE1825" s="15">
        <v>17.88</v>
      </c>
      <c r="AF1825" s="15">
        <v>14.6</v>
      </c>
      <c r="AG1825" s="15">
        <v>2.2400000000000002</v>
      </c>
      <c r="AH1825" s="15">
        <v>0.92</v>
      </c>
      <c r="AI1825" s="15">
        <v>0.1</v>
      </c>
      <c r="AJ1825" s="15"/>
      <c r="AK1825" s="19">
        <v>1.87</v>
      </c>
      <c r="AL1825" s="15"/>
      <c r="AM1825" s="15"/>
      <c r="AN1825" s="15"/>
      <c r="AO1825" s="15"/>
      <c r="AP1825" s="27"/>
    </row>
    <row r="1826" spans="1:42" x14ac:dyDescent="0.25">
      <c r="A1826" s="3">
        <v>339</v>
      </c>
      <c r="B1826" s="11" t="s">
        <v>6210</v>
      </c>
      <c r="C1826" s="3">
        <v>5</v>
      </c>
      <c r="D1826" s="3" t="s">
        <v>302</v>
      </c>
      <c r="E1826" s="3">
        <v>127</v>
      </c>
      <c r="F1826" s="50">
        <v>140</v>
      </c>
      <c r="G1826" s="3"/>
      <c r="H1826" s="3">
        <f t="shared" si="1135"/>
        <v>13</v>
      </c>
      <c r="I1826" s="15"/>
      <c r="J1826" s="15"/>
      <c r="K1826" s="15"/>
      <c r="L1826" s="15">
        <v>4.75</v>
      </c>
      <c r="M1826" s="15">
        <v>26.37</v>
      </c>
      <c r="N1826" s="15">
        <v>31.12</v>
      </c>
      <c r="O1826" s="15">
        <v>43.63</v>
      </c>
      <c r="P1826" s="15">
        <v>25.25</v>
      </c>
      <c r="Q1826" s="15"/>
      <c r="R1826" s="23" t="s">
        <v>225</v>
      </c>
      <c r="S1826" s="19">
        <v>7.65</v>
      </c>
      <c r="T1826" s="19">
        <v>7.7</v>
      </c>
      <c r="U1826" s="19">
        <v>8.25</v>
      </c>
      <c r="V1826" s="19">
        <v>7.25</v>
      </c>
      <c r="W1826" s="19">
        <v>7.3</v>
      </c>
      <c r="X1826" s="19">
        <v>7.85</v>
      </c>
      <c r="Y1826" s="15">
        <v>0.64200000000000002</v>
      </c>
      <c r="Z1826" s="15">
        <v>3.5999999999999997E-2</v>
      </c>
      <c r="AA1826" s="15">
        <v>17.690000000000001</v>
      </c>
      <c r="AB1826" s="15">
        <v>1.27</v>
      </c>
      <c r="AC1826" s="15">
        <v>7.5</v>
      </c>
      <c r="AD1826" s="15">
        <v>3.4</v>
      </c>
      <c r="AE1826" s="15">
        <v>11.32</v>
      </c>
      <c r="AF1826" s="15">
        <v>9.6199999999999992</v>
      </c>
      <c r="AG1826" s="15">
        <v>1.1299999999999999</v>
      </c>
      <c r="AH1826" s="15">
        <v>0.46</v>
      </c>
      <c r="AI1826" s="15">
        <v>0.1</v>
      </c>
      <c r="AJ1826" s="15"/>
      <c r="AK1826" s="19">
        <v>1.87</v>
      </c>
      <c r="AL1826" s="15"/>
      <c r="AM1826" s="15"/>
      <c r="AN1826" s="15"/>
      <c r="AO1826" s="15"/>
      <c r="AP1826" s="27"/>
    </row>
    <row r="1827" spans="1:42" x14ac:dyDescent="0.25">
      <c r="A1827" s="3">
        <v>339</v>
      </c>
      <c r="B1827" s="11" t="s">
        <v>6210</v>
      </c>
      <c r="C1827" s="3">
        <v>6</v>
      </c>
      <c r="D1827" s="3" t="s">
        <v>4659</v>
      </c>
      <c r="E1827" s="3">
        <v>140</v>
      </c>
      <c r="F1827" s="50">
        <v>170</v>
      </c>
      <c r="G1827" s="3"/>
      <c r="H1827" s="3">
        <f t="shared" si="1135"/>
        <v>30</v>
      </c>
      <c r="I1827" s="15"/>
      <c r="J1827" s="15"/>
      <c r="K1827" s="15"/>
      <c r="L1827" s="15">
        <v>0.05</v>
      </c>
      <c r="M1827" s="15">
        <v>0.16</v>
      </c>
      <c r="N1827" s="15">
        <v>0.21</v>
      </c>
      <c r="O1827" s="15">
        <v>44.44</v>
      </c>
      <c r="P1827" s="15">
        <v>55.35</v>
      </c>
      <c r="Q1827" s="15"/>
      <c r="R1827" s="23" t="s">
        <v>169</v>
      </c>
      <c r="S1827" s="19">
        <v>7.45</v>
      </c>
      <c r="T1827" s="19">
        <v>7.5</v>
      </c>
      <c r="U1827" s="19">
        <v>7.85</v>
      </c>
      <c r="V1827" s="19">
        <v>7.05</v>
      </c>
      <c r="W1827" s="19">
        <v>7.1</v>
      </c>
      <c r="X1827" s="19">
        <v>7.55</v>
      </c>
      <c r="Y1827" s="15">
        <v>1.081</v>
      </c>
      <c r="Z1827" s="15">
        <v>9.0999999999999998E-2</v>
      </c>
      <c r="AA1827" s="15">
        <v>11.88</v>
      </c>
      <c r="AB1827" s="15">
        <v>1.67</v>
      </c>
      <c r="AC1827" s="15">
        <v>6</v>
      </c>
      <c r="AD1827" s="15">
        <v>4.95</v>
      </c>
      <c r="AE1827" s="15">
        <v>22.76</v>
      </c>
      <c r="AF1827" s="15">
        <v>18.600000000000001</v>
      </c>
      <c r="AG1827" s="15">
        <v>2.58</v>
      </c>
      <c r="AH1827" s="15">
        <v>1.47</v>
      </c>
      <c r="AI1827" s="15">
        <v>0.1</v>
      </c>
      <c r="AJ1827" s="15"/>
      <c r="AK1827" s="19">
        <v>6.25</v>
      </c>
      <c r="AL1827" s="15"/>
      <c r="AM1827" s="15"/>
      <c r="AN1827" s="15"/>
      <c r="AO1827" s="15"/>
      <c r="AP1827" s="27"/>
    </row>
    <row r="1828" spans="1:42" ht="15.6" x14ac:dyDescent="0.3">
      <c r="A1828" s="59">
        <f>A1822</f>
        <v>339</v>
      </c>
      <c r="B1828" s="60" t="str">
        <f>B1822</f>
        <v>SU</v>
      </c>
      <c r="C1828" s="61"/>
      <c r="D1828" s="61"/>
      <c r="E1828" s="61"/>
      <c r="F1828" s="62"/>
      <c r="G1828" s="61"/>
      <c r="H1828" s="61"/>
      <c r="I1828" s="63">
        <f>I1822</f>
        <v>0</v>
      </c>
      <c r="J1828" s="63">
        <f t="shared" ref="J1828:AE1828" si="1173">J1822</f>
        <v>0</v>
      </c>
      <c r="K1828" s="63">
        <f t="shared" si="1173"/>
        <v>0</v>
      </c>
      <c r="L1828" s="63">
        <f t="shared" si="1173"/>
        <v>0.24</v>
      </c>
      <c r="M1828" s="63">
        <f t="shared" si="1173"/>
        <v>4.91</v>
      </c>
      <c r="N1828" s="63">
        <f t="shared" si="1173"/>
        <v>5.15</v>
      </c>
      <c r="O1828" s="63">
        <f t="shared" si="1173"/>
        <v>36.049999999999997</v>
      </c>
      <c r="P1828" s="63">
        <f t="shared" si="1173"/>
        <v>58.8</v>
      </c>
      <c r="Q1828" s="63">
        <f t="shared" si="1173"/>
        <v>0</v>
      </c>
      <c r="R1828" s="64" t="str">
        <f t="shared" si="1173"/>
        <v>A</v>
      </c>
      <c r="S1828" s="65">
        <f t="shared" ref="S1828:X1828" si="1174">((S1822*$H1822)+(S1823*$H1823))/$F1823</f>
        <v>7.322916666666667</v>
      </c>
      <c r="T1828" s="65">
        <f t="shared" si="1174"/>
        <v>7.3729166666666659</v>
      </c>
      <c r="U1828" s="65">
        <f t="shared" si="1174"/>
        <v>7.8552083333333336</v>
      </c>
      <c r="V1828" s="65">
        <f t="shared" si="1174"/>
        <v>6.822916666666667</v>
      </c>
      <c r="W1828" s="65">
        <f t="shared" si="1174"/>
        <v>6.8729166666666659</v>
      </c>
      <c r="X1828" s="65">
        <f t="shared" si="1174"/>
        <v>7.390625</v>
      </c>
      <c r="Y1828" s="65">
        <f t="shared" ref="Y1828" si="1175">((Y1822*$H1822)+(Y1823*$H1823))/$F1823</f>
        <v>2.0739166666666669</v>
      </c>
      <c r="Z1828" s="63">
        <f t="shared" si="1173"/>
        <v>0.25900000000000001</v>
      </c>
      <c r="AA1828" s="63">
        <f t="shared" si="1173"/>
        <v>11.54</v>
      </c>
      <c r="AB1828" s="63">
        <f t="shared" si="1173"/>
        <v>1.62</v>
      </c>
      <c r="AC1828" s="65">
        <f t="shared" ref="AC1828:AD1828" si="1176">((AC1822*$H1822)+(AC1823*$H1823))/$F1823</f>
        <v>5.083333333333333</v>
      </c>
      <c r="AD1828" s="65">
        <f t="shared" si="1176"/>
        <v>1.9522916666666668</v>
      </c>
      <c r="AE1828" s="63">
        <f t="shared" si="1173"/>
        <v>29.21</v>
      </c>
      <c r="AF1828" s="65">
        <f t="shared" ref="AF1828:AP1828" si="1177">((AF1822*$H1822)+(AF1823*$H1823))/$F1823</f>
        <v>19.458958333333335</v>
      </c>
      <c r="AG1828" s="65">
        <f t="shared" si="1177"/>
        <v>5.5168749999999989</v>
      </c>
      <c r="AH1828" s="65">
        <f t="shared" si="1177"/>
        <v>0.20229166666666668</v>
      </c>
      <c r="AI1828" s="65">
        <f t="shared" si="1177"/>
        <v>0.34979166666666667</v>
      </c>
      <c r="AJ1828" s="65">
        <f t="shared" si="1177"/>
        <v>4.2500000000000003E-2</v>
      </c>
      <c r="AK1828" s="65">
        <f t="shared" si="1177"/>
        <v>55.136249999999997</v>
      </c>
      <c r="AL1828" s="65">
        <f t="shared" si="1177"/>
        <v>0</v>
      </c>
      <c r="AM1828" s="65">
        <f t="shared" si="1177"/>
        <v>0</v>
      </c>
      <c r="AN1828" s="65">
        <f t="shared" si="1177"/>
        <v>0</v>
      </c>
      <c r="AO1828" s="65">
        <f t="shared" si="1177"/>
        <v>0</v>
      </c>
      <c r="AP1828" s="65">
        <f t="shared" si="1177"/>
        <v>0</v>
      </c>
    </row>
    <row r="1829" spans="1:42" x14ac:dyDescent="0.25">
      <c r="A1829" s="35">
        <v>340</v>
      </c>
      <c r="B1829" s="36" t="s">
        <v>6210</v>
      </c>
      <c r="C1829" s="35">
        <v>1</v>
      </c>
      <c r="D1829" s="35" t="s">
        <v>660</v>
      </c>
      <c r="E1829" s="35">
        <v>0</v>
      </c>
      <c r="F1829" s="51">
        <v>13</v>
      </c>
      <c r="G1829" s="35"/>
      <c r="H1829" s="35">
        <f t="shared" si="1135"/>
        <v>13</v>
      </c>
      <c r="I1829" s="37"/>
      <c r="J1829" s="37">
        <v>7.0000000000000007E-2</v>
      </c>
      <c r="K1829" s="37">
        <v>1.48</v>
      </c>
      <c r="L1829" s="37">
        <v>2.21</v>
      </c>
      <c r="M1829" s="37">
        <v>1.42</v>
      </c>
      <c r="N1829" s="37">
        <v>5.18</v>
      </c>
      <c r="O1829" s="37">
        <v>44.12</v>
      </c>
      <c r="P1829" s="37">
        <v>50.7</v>
      </c>
      <c r="Q1829" s="37"/>
      <c r="R1829" s="38" t="s">
        <v>169</v>
      </c>
      <c r="S1829" s="39">
        <v>7.2</v>
      </c>
      <c r="T1829" s="39">
        <v>7.25</v>
      </c>
      <c r="U1829" s="39">
        <v>7.5</v>
      </c>
      <c r="V1829" s="39">
        <v>6.65</v>
      </c>
      <c r="W1829" s="39">
        <v>6.7</v>
      </c>
      <c r="X1829" s="39">
        <v>7.05</v>
      </c>
      <c r="Y1829" s="37">
        <v>4.3600000000000003</v>
      </c>
      <c r="Z1829" s="37">
        <v>0.36399999999999999</v>
      </c>
      <c r="AA1829" s="37">
        <v>11.97</v>
      </c>
      <c r="AB1829" s="37">
        <v>1.52</v>
      </c>
      <c r="AC1829" s="37">
        <v>3.5</v>
      </c>
      <c r="AD1829" s="37">
        <v>0.59</v>
      </c>
      <c r="AE1829" s="37">
        <v>35</v>
      </c>
      <c r="AF1829" s="37">
        <v>19.350000000000001</v>
      </c>
      <c r="AG1829" s="37">
        <v>14.23</v>
      </c>
      <c r="AH1829" s="37">
        <v>0.13900000000000001</v>
      </c>
      <c r="AI1829" s="37">
        <v>1.2549999999999999</v>
      </c>
      <c r="AJ1829" s="37">
        <v>2.5000000000000001E-2</v>
      </c>
      <c r="AK1829" s="39">
        <v>141.30000000000001</v>
      </c>
      <c r="AL1829" s="37"/>
      <c r="AM1829" s="37"/>
      <c r="AN1829" s="37"/>
      <c r="AO1829" s="37"/>
      <c r="AP1829" s="40"/>
    </row>
    <row r="1830" spans="1:42" x14ac:dyDescent="0.25">
      <c r="A1830" s="41">
        <v>340</v>
      </c>
      <c r="B1830" s="42" t="s">
        <v>6210</v>
      </c>
      <c r="C1830" s="41">
        <v>2</v>
      </c>
      <c r="D1830" s="41" t="s">
        <v>684</v>
      </c>
      <c r="E1830" s="41">
        <v>13</v>
      </c>
      <c r="F1830" s="49">
        <v>70</v>
      </c>
      <c r="G1830" s="41"/>
      <c r="H1830" s="41">
        <f t="shared" si="1135"/>
        <v>57</v>
      </c>
      <c r="I1830" s="43"/>
      <c r="J1830" s="43">
        <v>0</v>
      </c>
      <c r="K1830" s="43">
        <v>0.12</v>
      </c>
      <c r="L1830" s="43">
        <v>0.92</v>
      </c>
      <c r="M1830" s="43">
        <v>4.34</v>
      </c>
      <c r="N1830" s="43">
        <v>5.38</v>
      </c>
      <c r="O1830" s="43">
        <v>50.62</v>
      </c>
      <c r="P1830" s="43">
        <v>44</v>
      </c>
      <c r="Q1830" s="43"/>
      <c r="R1830" s="44" t="s">
        <v>169</v>
      </c>
      <c r="S1830" s="45">
        <v>7.6</v>
      </c>
      <c r="T1830" s="45">
        <v>7.8</v>
      </c>
      <c r="U1830" s="45">
        <v>8.0500000000000007</v>
      </c>
      <c r="V1830" s="45">
        <v>6.95</v>
      </c>
      <c r="W1830" s="45">
        <v>7</v>
      </c>
      <c r="X1830" s="45">
        <v>7.55</v>
      </c>
      <c r="Y1830" s="43">
        <v>1.385</v>
      </c>
      <c r="Z1830" s="43">
        <v>0.127</v>
      </c>
      <c r="AA1830" s="43">
        <v>10.87</v>
      </c>
      <c r="AB1830" s="43">
        <v>1.7</v>
      </c>
      <c r="AC1830" s="43">
        <v>7.5</v>
      </c>
      <c r="AD1830" s="43">
        <v>0.38</v>
      </c>
      <c r="AE1830" s="43">
        <v>20</v>
      </c>
      <c r="AF1830" s="43">
        <v>15.17</v>
      </c>
      <c r="AG1830" s="43">
        <v>4.5999999999999996</v>
      </c>
      <c r="AH1830" s="43">
        <v>6.7000000000000004E-2</v>
      </c>
      <c r="AI1830" s="43">
        <v>0.16800000000000001</v>
      </c>
      <c r="AJ1830" s="43"/>
      <c r="AK1830" s="45">
        <v>12.5</v>
      </c>
      <c r="AL1830" s="43"/>
      <c r="AM1830" s="43"/>
      <c r="AN1830" s="43"/>
      <c r="AO1830" s="43"/>
      <c r="AP1830" s="46"/>
    </row>
    <row r="1831" spans="1:42" x14ac:dyDescent="0.25">
      <c r="A1831" s="3">
        <v>340</v>
      </c>
      <c r="B1831" s="11" t="s">
        <v>6210</v>
      </c>
      <c r="C1831" s="3">
        <v>3</v>
      </c>
      <c r="D1831" s="3" t="s">
        <v>2157</v>
      </c>
      <c r="E1831" s="3">
        <v>70</v>
      </c>
      <c r="F1831" s="50">
        <v>105</v>
      </c>
      <c r="G1831" s="3"/>
      <c r="H1831" s="3">
        <f t="shared" si="1135"/>
        <v>35</v>
      </c>
      <c r="I1831" s="15"/>
      <c r="J1831" s="15"/>
      <c r="K1831" s="15"/>
      <c r="L1831" s="15">
        <v>1.42</v>
      </c>
      <c r="M1831" s="15">
        <v>10.94</v>
      </c>
      <c r="N1831" s="15">
        <v>12.36</v>
      </c>
      <c r="O1831" s="15">
        <v>49.49</v>
      </c>
      <c r="P1831" s="15">
        <v>38.15</v>
      </c>
      <c r="Q1831" s="15"/>
      <c r="R1831" s="23" t="s">
        <v>354</v>
      </c>
      <c r="S1831" s="19">
        <v>8.0500000000000007</v>
      </c>
      <c r="T1831" s="19">
        <v>8.1</v>
      </c>
      <c r="U1831" s="19">
        <v>8.4</v>
      </c>
      <c r="V1831" s="19">
        <v>7</v>
      </c>
      <c r="W1831" s="19">
        <v>7.05</v>
      </c>
      <c r="X1831" s="19">
        <v>7.6</v>
      </c>
      <c r="Y1831" s="15">
        <v>0.81100000000000005</v>
      </c>
      <c r="Z1831" s="15">
        <v>7.8E-2</v>
      </c>
      <c r="AA1831" s="15">
        <v>10.34</v>
      </c>
      <c r="AB1831" s="15">
        <v>1.75</v>
      </c>
      <c r="AC1831" s="15">
        <v>7.5</v>
      </c>
      <c r="AD1831" s="15">
        <v>0.4</v>
      </c>
      <c r="AE1831" s="15">
        <v>16.489999999999998</v>
      </c>
      <c r="AF1831" s="15">
        <v>12.47</v>
      </c>
      <c r="AG1831" s="15">
        <v>3.84</v>
      </c>
      <c r="AH1831" s="15">
        <v>6.2E-2</v>
      </c>
      <c r="AI1831" s="15">
        <v>0.121</v>
      </c>
      <c r="AJ1831" s="15"/>
      <c r="AK1831" s="19">
        <v>2.5</v>
      </c>
      <c r="AL1831" s="15"/>
      <c r="AM1831" s="15"/>
      <c r="AN1831" s="15"/>
      <c r="AO1831" s="15"/>
      <c r="AP1831" s="27"/>
    </row>
    <row r="1832" spans="1:42" x14ac:dyDescent="0.25">
      <c r="A1832" s="3">
        <v>340</v>
      </c>
      <c r="B1832" s="11" t="s">
        <v>6210</v>
      </c>
      <c r="C1832" s="3">
        <v>4</v>
      </c>
      <c r="D1832" s="3" t="s">
        <v>290</v>
      </c>
      <c r="E1832" s="3">
        <v>105</v>
      </c>
      <c r="F1832" s="50">
        <v>118</v>
      </c>
      <c r="G1832" s="3"/>
      <c r="H1832" s="3">
        <f t="shared" si="1135"/>
        <v>13</v>
      </c>
      <c r="I1832" s="15">
        <v>7.0000000000000007E-2</v>
      </c>
      <c r="J1832" s="15">
        <v>0</v>
      </c>
      <c r="K1832" s="15">
        <v>0</v>
      </c>
      <c r="L1832" s="15">
        <v>4.4400000000000004</v>
      </c>
      <c r="M1832" s="15">
        <v>20.39</v>
      </c>
      <c r="N1832" s="15">
        <v>24.9</v>
      </c>
      <c r="O1832" s="15">
        <v>48.55</v>
      </c>
      <c r="P1832" s="15">
        <v>26.55</v>
      </c>
      <c r="Q1832" s="15">
        <v>0.98</v>
      </c>
      <c r="R1832" s="23" t="s">
        <v>225</v>
      </c>
      <c r="S1832" s="19">
        <v>8.1999999999999993</v>
      </c>
      <c r="T1832" s="19">
        <v>8.3000000000000007</v>
      </c>
      <c r="U1832" s="19">
        <v>8.65</v>
      </c>
      <c r="V1832" s="19">
        <v>7.25</v>
      </c>
      <c r="W1832" s="19">
        <v>7.2</v>
      </c>
      <c r="X1832" s="19">
        <v>7.75</v>
      </c>
      <c r="Y1832" s="15">
        <v>0.70899999999999996</v>
      </c>
      <c r="Z1832" s="15">
        <v>4.9000000000000002E-2</v>
      </c>
      <c r="AA1832" s="15">
        <v>14.46</v>
      </c>
      <c r="AB1832" s="15">
        <v>1.5</v>
      </c>
      <c r="AC1832" s="15">
        <v>10.5</v>
      </c>
      <c r="AD1832" s="15">
        <v>0.35</v>
      </c>
      <c r="AE1832" s="15">
        <v>11.06</v>
      </c>
      <c r="AF1832" s="15">
        <v>10.27</v>
      </c>
      <c r="AG1832" s="15">
        <v>0.56999999999999995</v>
      </c>
      <c r="AH1832" s="15">
        <v>0.09</v>
      </c>
      <c r="AI1832" s="15">
        <v>0.11799999999999999</v>
      </c>
      <c r="AJ1832" s="15"/>
      <c r="AK1832" s="19">
        <v>0</v>
      </c>
      <c r="AL1832" s="15"/>
      <c r="AM1832" s="15"/>
      <c r="AN1832" s="15"/>
      <c r="AO1832" s="15"/>
      <c r="AP1832" s="27"/>
    </row>
    <row r="1833" spans="1:42" x14ac:dyDescent="0.25">
      <c r="A1833" s="3">
        <v>340</v>
      </c>
      <c r="B1833" s="11" t="s">
        <v>6210</v>
      </c>
      <c r="C1833" s="3">
        <v>5</v>
      </c>
      <c r="D1833" s="3" t="s">
        <v>302</v>
      </c>
      <c r="E1833" s="3">
        <v>118</v>
      </c>
      <c r="F1833" s="50">
        <v>145</v>
      </c>
      <c r="G1833" s="3"/>
      <c r="H1833" s="3">
        <f t="shared" ref="H1833:H1892" si="1178">F1833-E1833</f>
        <v>27</v>
      </c>
      <c r="I1833" s="15"/>
      <c r="J1833" s="15">
        <v>0</v>
      </c>
      <c r="K1833" s="15">
        <v>0.05</v>
      </c>
      <c r="L1833" s="15">
        <v>11.2</v>
      </c>
      <c r="M1833" s="15">
        <v>24.21</v>
      </c>
      <c r="N1833" s="15">
        <v>35.46</v>
      </c>
      <c r="O1833" s="15">
        <v>42.74</v>
      </c>
      <c r="P1833" s="15">
        <v>21.8</v>
      </c>
      <c r="Q1833" s="15"/>
      <c r="R1833" s="23" t="s">
        <v>225</v>
      </c>
      <c r="S1833" s="19">
        <v>8</v>
      </c>
      <c r="T1833" s="19">
        <v>8.15</v>
      </c>
      <c r="U1833" s="19">
        <v>8.5500000000000007</v>
      </c>
      <c r="V1833" s="19">
        <v>7.2</v>
      </c>
      <c r="W1833" s="19">
        <v>7.25</v>
      </c>
      <c r="X1833" s="19">
        <v>7.95</v>
      </c>
      <c r="Y1833" s="15">
        <v>0.50700000000000001</v>
      </c>
      <c r="Z1833" s="15">
        <v>3.9E-2</v>
      </c>
      <c r="AA1833" s="15">
        <v>12.96</v>
      </c>
      <c r="AB1833" s="15">
        <v>1.41</v>
      </c>
      <c r="AC1833" s="15">
        <v>9</v>
      </c>
      <c r="AD1833" s="15">
        <v>0.96</v>
      </c>
      <c r="AE1833" s="15">
        <v>9.3800000000000008</v>
      </c>
      <c r="AF1833" s="15">
        <v>8.57</v>
      </c>
      <c r="AG1833" s="15">
        <v>0.5</v>
      </c>
      <c r="AH1833" s="15">
        <v>0.19800000000000001</v>
      </c>
      <c r="AI1833" s="15">
        <v>0.104</v>
      </c>
      <c r="AJ1833" s="15"/>
      <c r="AK1833" s="19">
        <v>0</v>
      </c>
      <c r="AL1833" s="15"/>
      <c r="AM1833" s="15"/>
      <c r="AN1833" s="15"/>
      <c r="AO1833" s="15"/>
      <c r="AP1833" s="27"/>
    </row>
    <row r="1834" spans="1:42" x14ac:dyDescent="0.25">
      <c r="A1834" s="3">
        <v>340</v>
      </c>
      <c r="B1834" s="11" t="s">
        <v>6210</v>
      </c>
      <c r="C1834" s="3">
        <v>6</v>
      </c>
      <c r="D1834" s="3" t="s">
        <v>477</v>
      </c>
      <c r="E1834" s="3">
        <v>145</v>
      </c>
      <c r="F1834" s="50">
        <v>170</v>
      </c>
      <c r="G1834" s="3"/>
      <c r="H1834" s="3">
        <f t="shared" si="1178"/>
        <v>25</v>
      </c>
      <c r="I1834" s="15">
        <v>0.04</v>
      </c>
      <c r="J1834" s="15">
        <v>0.03</v>
      </c>
      <c r="K1834" s="15">
        <v>0.89</v>
      </c>
      <c r="L1834" s="15">
        <v>11.51</v>
      </c>
      <c r="M1834" s="15">
        <v>27.57</v>
      </c>
      <c r="N1834" s="15">
        <v>40.04</v>
      </c>
      <c r="O1834" s="15">
        <v>35.36</v>
      </c>
      <c r="P1834" s="15">
        <v>24.6</v>
      </c>
      <c r="Q1834" s="15"/>
      <c r="R1834" s="23" t="s">
        <v>225</v>
      </c>
      <c r="S1834" s="19">
        <v>8.0500000000000007</v>
      </c>
      <c r="T1834" s="19">
        <v>8.1</v>
      </c>
      <c r="U1834" s="19">
        <v>8.6</v>
      </c>
      <c r="V1834" s="19">
        <v>7.15</v>
      </c>
      <c r="W1834" s="19">
        <v>7.25</v>
      </c>
      <c r="X1834" s="19">
        <v>8.0500000000000007</v>
      </c>
      <c r="Y1834" s="15">
        <v>0.50700000000000001</v>
      </c>
      <c r="Z1834" s="15">
        <v>3.5999999999999997E-2</v>
      </c>
      <c r="AA1834" s="15">
        <v>13.92</v>
      </c>
      <c r="AB1834" s="15">
        <v>1.57</v>
      </c>
      <c r="AC1834" s="15">
        <v>9</v>
      </c>
      <c r="AD1834" s="15">
        <v>0.34</v>
      </c>
      <c r="AE1834" s="15">
        <v>8.32</v>
      </c>
      <c r="AF1834" s="15">
        <v>6.9</v>
      </c>
      <c r="AG1834" s="15">
        <v>1.25</v>
      </c>
      <c r="AH1834" s="15">
        <v>7.0999999999999994E-2</v>
      </c>
      <c r="AI1834" s="15">
        <v>0.09</v>
      </c>
      <c r="AJ1834" s="15"/>
      <c r="AK1834" s="19">
        <v>0</v>
      </c>
      <c r="AL1834" s="15"/>
      <c r="AM1834" s="15"/>
      <c r="AN1834" s="15"/>
      <c r="AO1834" s="15"/>
      <c r="AP1834" s="27"/>
    </row>
    <row r="1835" spans="1:42" ht="15.6" x14ac:dyDescent="0.3">
      <c r="A1835" s="59">
        <f>A1829</f>
        <v>340</v>
      </c>
      <c r="B1835" s="60" t="str">
        <f>B1829</f>
        <v>SU</v>
      </c>
      <c r="C1835" s="61"/>
      <c r="D1835" s="61"/>
      <c r="E1835" s="61"/>
      <c r="F1835" s="62"/>
      <c r="G1835" s="61"/>
      <c r="H1835" s="61"/>
      <c r="I1835" s="63">
        <f>I1829</f>
        <v>0</v>
      </c>
      <c r="J1835" s="63">
        <f t="shared" ref="J1835:AE1835" si="1179">J1829</f>
        <v>7.0000000000000007E-2</v>
      </c>
      <c r="K1835" s="63">
        <f t="shared" si="1179"/>
        <v>1.48</v>
      </c>
      <c r="L1835" s="63">
        <f t="shared" si="1179"/>
        <v>2.21</v>
      </c>
      <c r="M1835" s="63">
        <f t="shared" si="1179"/>
        <v>1.42</v>
      </c>
      <c r="N1835" s="63">
        <f t="shared" si="1179"/>
        <v>5.18</v>
      </c>
      <c r="O1835" s="63">
        <f t="shared" si="1179"/>
        <v>44.12</v>
      </c>
      <c r="P1835" s="63">
        <f t="shared" si="1179"/>
        <v>50.7</v>
      </c>
      <c r="Q1835" s="63">
        <f t="shared" si="1179"/>
        <v>0</v>
      </c>
      <c r="R1835" s="64" t="str">
        <f t="shared" si="1179"/>
        <v>AL</v>
      </c>
      <c r="S1835" s="65">
        <f t="shared" ref="S1835:X1835" si="1180">((S1829*$H1829)+(S1830*$H1830))/$F1830</f>
        <v>7.5257142857142849</v>
      </c>
      <c r="T1835" s="65">
        <f t="shared" si="1180"/>
        <v>7.6978571428571412</v>
      </c>
      <c r="U1835" s="65">
        <f t="shared" si="1180"/>
        <v>7.947857142857143</v>
      </c>
      <c r="V1835" s="65">
        <f t="shared" si="1180"/>
        <v>6.894285714285715</v>
      </c>
      <c r="W1835" s="65">
        <f t="shared" si="1180"/>
        <v>6.9442857142857148</v>
      </c>
      <c r="X1835" s="65">
        <f t="shared" si="1180"/>
        <v>7.4571428571428573</v>
      </c>
      <c r="Y1835" s="65">
        <f t="shared" ref="Y1835" si="1181">((Y1829*$H1829)+(Y1830*$H1830))/$F1830</f>
        <v>1.9375</v>
      </c>
      <c r="Z1835" s="63">
        <f t="shared" si="1179"/>
        <v>0.36399999999999999</v>
      </c>
      <c r="AA1835" s="63">
        <f t="shared" si="1179"/>
        <v>11.97</v>
      </c>
      <c r="AB1835" s="63">
        <f t="shared" si="1179"/>
        <v>1.52</v>
      </c>
      <c r="AC1835" s="65">
        <f t="shared" ref="AC1835:AD1835" si="1182">((AC1829*$H1829)+(AC1830*$H1830))/$F1830</f>
        <v>6.7571428571428571</v>
      </c>
      <c r="AD1835" s="65">
        <f t="shared" si="1182"/>
        <v>0.41899999999999998</v>
      </c>
      <c r="AE1835" s="63">
        <f t="shared" si="1179"/>
        <v>35</v>
      </c>
      <c r="AF1835" s="65">
        <f t="shared" ref="AF1835:AP1835" si="1183">((AF1829*$H1829)+(AF1830*$H1830))/$F1830</f>
        <v>15.946285714285715</v>
      </c>
      <c r="AG1835" s="65">
        <f t="shared" si="1183"/>
        <v>6.3884285714285713</v>
      </c>
      <c r="AH1835" s="65">
        <f t="shared" si="1183"/>
        <v>8.037142857142858E-2</v>
      </c>
      <c r="AI1835" s="65">
        <f t="shared" si="1183"/>
        <v>0.36987142857142857</v>
      </c>
      <c r="AJ1835" s="65">
        <f t="shared" si="1183"/>
        <v>4.642857142857143E-3</v>
      </c>
      <c r="AK1835" s="65">
        <f t="shared" si="1183"/>
        <v>36.42</v>
      </c>
      <c r="AL1835" s="65">
        <f t="shared" si="1183"/>
        <v>0</v>
      </c>
      <c r="AM1835" s="65">
        <f t="shared" si="1183"/>
        <v>0</v>
      </c>
      <c r="AN1835" s="65">
        <f t="shared" si="1183"/>
        <v>0</v>
      </c>
      <c r="AO1835" s="65">
        <f t="shared" si="1183"/>
        <v>0</v>
      </c>
      <c r="AP1835" s="65">
        <f t="shared" si="1183"/>
        <v>0</v>
      </c>
    </row>
    <row r="1836" spans="1:42" x14ac:dyDescent="0.25">
      <c r="A1836" s="29">
        <v>341</v>
      </c>
      <c r="B1836" s="30" t="s">
        <v>6210</v>
      </c>
      <c r="C1836" s="29">
        <v>1</v>
      </c>
      <c r="D1836" s="29" t="s">
        <v>660</v>
      </c>
      <c r="E1836" s="29">
        <v>0</v>
      </c>
      <c r="F1836" s="48">
        <v>10</v>
      </c>
      <c r="G1836" s="29"/>
      <c r="H1836" s="29">
        <f t="shared" si="1178"/>
        <v>10</v>
      </c>
      <c r="I1836" s="31"/>
      <c r="J1836" s="31">
        <v>0</v>
      </c>
      <c r="K1836" s="31">
        <v>0.99</v>
      </c>
      <c r="L1836" s="31">
        <v>15.88</v>
      </c>
      <c r="M1836" s="31">
        <v>17.850000000000001</v>
      </c>
      <c r="N1836" s="31">
        <v>34.72</v>
      </c>
      <c r="O1836" s="31">
        <v>39.58</v>
      </c>
      <c r="P1836" s="31">
        <v>25.7</v>
      </c>
      <c r="Q1836" s="31"/>
      <c r="R1836" s="32" t="s">
        <v>225</v>
      </c>
      <c r="S1836" s="33">
        <v>7.6</v>
      </c>
      <c r="T1836" s="33">
        <v>7.65</v>
      </c>
      <c r="U1836" s="33">
        <v>8</v>
      </c>
      <c r="V1836" s="33">
        <v>6.95</v>
      </c>
      <c r="W1836" s="33">
        <v>7.05</v>
      </c>
      <c r="X1836" s="33">
        <v>7.55</v>
      </c>
      <c r="Y1836" s="31">
        <v>3.3290000000000002</v>
      </c>
      <c r="Z1836" s="31">
        <v>0.28499999999999998</v>
      </c>
      <c r="AA1836" s="31">
        <v>11.67</v>
      </c>
      <c r="AB1836" s="31">
        <v>1.51</v>
      </c>
      <c r="AC1836" s="31">
        <v>5</v>
      </c>
      <c r="AD1836" s="31">
        <v>0.85</v>
      </c>
      <c r="AE1836" s="31">
        <v>23.58</v>
      </c>
      <c r="AF1836" s="31">
        <v>16.59</v>
      </c>
      <c r="AG1836" s="31">
        <v>3.6829999999999998</v>
      </c>
      <c r="AH1836" s="31">
        <v>0.219</v>
      </c>
      <c r="AI1836" s="31">
        <v>0.38200000000000001</v>
      </c>
      <c r="AJ1836" s="31"/>
      <c r="AK1836" s="33">
        <v>35</v>
      </c>
      <c r="AL1836" s="31"/>
      <c r="AM1836" s="31"/>
      <c r="AN1836" s="31"/>
      <c r="AO1836" s="31"/>
      <c r="AP1836" s="34"/>
    </row>
    <row r="1837" spans="1:42" x14ac:dyDescent="0.25">
      <c r="A1837" s="29">
        <v>341</v>
      </c>
      <c r="B1837" s="30" t="s">
        <v>6210</v>
      </c>
      <c r="C1837" s="29">
        <v>2</v>
      </c>
      <c r="D1837" s="29" t="s">
        <v>684</v>
      </c>
      <c r="E1837" s="29">
        <v>10</v>
      </c>
      <c r="F1837" s="48">
        <v>27</v>
      </c>
      <c r="G1837" s="29"/>
      <c r="H1837" s="29">
        <f t="shared" si="1178"/>
        <v>17</v>
      </c>
      <c r="I1837" s="31"/>
      <c r="J1837" s="31">
        <v>0</v>
      </c>
      <c r="K1837" s="31">
        <v>0.48</v>
      </c>
      <c r="L1837" s="31">
        <v>9.85</v>
      </c>
      <c r="M1837" s="31">
        <v>17.649999999999999</v>
      </c>
      <c r="N1837" s="31">
        <v>27.98</v>
      </c>
      <c r="O1837" s="31">
        <v>46.07</v>
      </c>
      <c r="P1837" s="31">
        <v>25.95</v>
      </c>
      <c r="Q1837" s="31"/>
      <c r="R1837" s="32" t="s">
        <v>225</v>
      </c>
      <c r="S1837" s="33">
        <v>8.15</v>
      </c>
      <c r="T1837" s="33">
        <v>8.25</v>
      </c>
      <c r="U1837" s="33">
        <v>8.8000000000000007</v>
      </c>
      <c r="V1837" s="33">
        <v>7.2</v>
      </c>
      <c r="W1837" s="33">
        <v>7.3</v>
      </c>
      <c r="X1837" s="33">
        <v>7.95</v>
      </c>
      <c r="Y1837" s="31">
        <v>1.1319999999999999</v>
      </c>
      <c r="Z1837" s="31">
        <v>0.14799999999999999</v>
      </c>
      <c r="AA1837" s="31">
        <v>9.86</v>
      </c>
      <c r="AB1837" s="31">
        <v>1.77</v>
      </c>
      <c r="AC1837" s="31">
        <v>8.5</v>
      </c>
      <c r="AD1837" s="31">
        <v>2.0499999999999998</v>
      </c>
      <c r="AE1837" s="31">
        <v>13.27</v>
      </c>
      <c r="AF1837" s="31">
        <v>9.76</v>
      </c>
      <c r="AG1837" s="31">
        <v>2.5680000000000001</v>
      </c>
      <c r="AH1837" s="31">
        <v>0.752</v>
      </c>
      <c r="AI1837" s="31">
        <v>0.189</v>
      </c>
      <c r="AJ1837" s="31"/>
      <c r="AK1837" s="33">
        <v>1.87</v>
      </c>
      <c r="AL1837" s="31"/>
      <c r="AM1837" s="31"/>
      <c r="AN1837" s="31"/>
      <c r="AO1837" s="31"/>
      <c r="AP1837" s="34"/>
    </row>
    <row r="1838" spans="1:42" x14ac:dyDescent="0.25">
      <c r="A1838" s="41">
        <v>341</v>
      </c>
      <c r="B1838" s="42" t="s">
        <v>6210</v>
      </c>
      <c r="C1838" s="41">
        <v>3</v>
      </c>
      <c r="D1838" s="41" t="s">
        <v>290</v>
      </c>
      <c r="E1838" s="41">
        <v>27</v>
      </c>
      <c r="F1838" s="49">
        <v>46</v>
      </c>
      <c r="G1838" s="41"/>
      <c r="H1838" s="41">
        <f t="shared" si="1178"/>
        <v>19</v>
      </c>
      <c r="I1838" s="43"/>
      <c r="J1838" s="43">
        <v>0</v>
      </c>
      <c r="K1838" s="43">
        <v>3.57</v>
      </c>
      <c r="L1838" s="43">
        <v>26.34</v>
      </c>
      <c r="M1838" s="43">
        <v>19.07</v>
      </c>
      <c r="N1838" s="43">
        <v>48.98</v>
      </c>
      <c r="O1838" s="43">
        <v>31.92</v>
      </c>
      <c r="P1838" s="43">
        <v>19.100000000000001</v>
      </c>
      <c r="Q1838" s="43"/>
      <c r="R1838" s="44" t="s">
        <v>225</v>
      </c>
      <c r="S1838" s="45">
        <v>8.6</v>
      </c>
      <c r="T1838" s="45">
        <v>8.9</v>
      </c>
      <c r="U1838" s="45">
        <v>9.65</v>
      </c>
      <c r="V1838" s="45">
        <v>7.45</v>
      </c>
      <c r="W1838" s="45">
        <v>7.5</v>
      </c>
      <c r="X1838" s="45">
        <v>8.15</v>
      </c>
      <c r="Y1838" s="43">
        <v>0.59099999999999997</v>
      </c>
      <c r="Z1838" s="43">
        <v>0.06</v>
      </c>
      <c r="AA1838" s="43">
        <v>9.7899999999999991</v>
      </c>
      <c r="AB1838" s="43">
        <v>1.78</v>
      </c>
      <c r="AC1838" s="43">
        <v>7.5</v>
      </c>
      <c r="AD1838" s="43">
        <v>2.5</v>
      </c>
      <c r="AE1838" s="43">
        <v>8.0500000000000007</v>
      </c>
      <c r="AF1838" s="43">
        <v>6.06</v>
      </c>
      <c r="AG1838" s="43">
        <v>0.76700000000000002</v>
      </c>
      <c r="AH1838" s="43">
        <v>1.075</v>
      </c>
      <c r="AI1838" s="43">
        <v>0.14199999999999999</v>
      </c>
      <c r="AJ1838" s="43"/>
      <c r="AK1838" s="45">
        <v>0</v>
      </c>
      <c r="AL1838" s="43"/>
      <c r="AM1838" s="43"/>
      <c r="AN1838" s="43"/>
      <c r="AO1838" s="43"/>
      <c r="AP1838" s="46"/>
    </row>
    <row r="1839" spans="1:42" x14ac:dyDescent="0.25">
      <c r="A1839" s="3">
        <v>341</v>
      </c>
      <c r="B1839" s="11" t="s">
        <v>6210</v>
      </c>
      <c r="C1839" s="3">
        <v>4</v>
      </c>
      <c r="D1839" s="3" t="s">
        <v>302</v>
      </c>
      <c r="E1839" s="3">
        <v>46</v>
      </c>
      <c r="F1839" s="50">
        <v>60</v>
      </c>
      <c r="G1839" s="3"/>
      <c r="H1839" s="3">
        <f t="shared" si="1178"/>
        <v>14</v>
      </c>
      <c r="I1839" s="15"/>
      <c r="J1839" s="15">
        <v>0</v>
      </c>
      <c r="K1839" s="15">
        <v>6.8</v>
      </c>
      <c r="L1839" s="15">
        <v>50.69</v>
      </c>
      <c r="M1839" s="15">
        <v>23.12</v>
      </c>
      <c r="N1839" s="15">
        <v>80.61</v>
      </c>
      <c r="O1839" s="15">
        <v>10.54</v>
      </c>
      <c r="P1839" s="15">
        <v>8.85</v>
      </c>
      <c r="Q1839" s="15"/>
      <c r="R1839" s="23" t="s">
        <v>79</v>
      </c>
      <c r="S1839" s="19">
        <v>8.0500000000000007</v>
      </c>
      <c r="T1839" s="19">
        <v>8.1999999999999993</v>
      </c>
      <c r="U1839" s="19">
        <v>9</v>
      </c>
      <c r="V1839" s="19">
        <v>7.55</v>
      </c>
      <c r="W1839" s="19">
        <v>7.65</v>
      </c>
      <c r="X1839" s="19">
        <v>8.1999999999999993</v>
      </c>
      <c r="Y1839" s="15">
        <v>0.253</v>
      </c>
      <c r="Z1839" s="15">
        <v>3.3000000000000002E-2</v>
      </c>
      <c r="AA1839" s="15">
        <v>7.54</v>
      </c>
      <c r="AB1839" s="15">
        <v>1.56</v>
      </c>
      <c r="AC1839" s="15">
        <v>2.5</v>
      </c>
      <c r="AD1839" s="15">
        <v>5.5</v>
      </c>
      <c r="AE1839" s="15">
        <v>3.03</v>
      </c>
      <c r="AF1839" s="15">
        <v>1.63</v>
      </c>
      <c r="AG1839" s="15">
        <v>0.52700000000000002</v>
      </c>
      <c r="AH1839" s="15">
        <v>0.76</v>
      </c>
      <c r="AI1839" s="15">
        <v>0.107</v>
      </c>
      <c r="AJ1839" s="15"/>
      <c r="AK1839" s="19">
        <v>3.12</v>
      </c>
      <c r="AL1839" s="15"/>
      <c r="AM1839" s="15"/>
      <c r="AN1839" s="15"/>
      <c r="AO1839" s="15"/>
      <c r="AP1839" s="27"/>
    </row>
    <row r="1840" spans="1:42" x14ac:dyDescent="0.25">
      <c r="A1840" s="3">
        <v>341</v>
      </c>
      <c r="B1840" s="11" t="s">
        <v>6210</v>
      </c>
      <c r="C1840" s="3">
        <v>5</v>
      </c>
      <c r="D1840" s="3" t="s">
        <v>477</v>
      </c>
      <c r="E1840" s="3">
        <v>60</v>
      </c>
      <c r="F1840" s="50">
        <v>80</v>
      </c>
      <c r="G1840" s="3"/>
      <c r="H1840" s="3">
        <f t="shared" si="1178"/>
        <v>20</v>
      </c>
      <c r="I1840" s="15"/>
      <c r="J1840" s="15">
        <v>0</v>
      </c>
      <c r="K1840" s="15">
        <v>3.16</v>
      </c>
      <c r="L1840" s="15">
        <v>18.91</v>
      </c>
      <c r="M1840" s="15">
        <v>27.96</v>
      </c>
      <c r="N1840" s="15">
        <v>50.03</v>
      </c>
      <c r="O1840" s="15">
        <v>33.520000000000003</v>
      </c>
      <c r="P1840" s="15">
        <v>16.45</v>
      </c>
      <c r="Q1840" s="15"/>
      <c r="R1840" s="23" t="s">
        <v>225</v>
      </c>
      <c r="S1840" s="19">
        <v>8.4499999999999993</v>
      </c>
      <c r="T1840" s="19">
        <v>8.8000000000000007</v>
      </c>
      <c r="U1840" s="19">
        <v>9.5500000000000007</v>
      </c>
      <c r="V1840" s="19">
        <v>7.55</v>
      </c>
      <c r="W1840" s="19">
        <v>7.65</v>
      </c>
      <c r="X1840" s="19">
        <v>8.3000000000000007</v>
      </c>
      <c r="Y1840" s="15">
        <v>0.45600000000000002</v>
      </c>
      <c r="Z1840" s="15">
        <v>4.9000000000000002E-2</v>
      </c>
      <c r="AA1840" s="15">
        <v>9.31</v>
      </c>
      <c r="AB1840" s="15">
        <v>1.61</v>
      </c>
      <c r="AC1840" s="15">
        <v>8.5</v>
      </c>
      <c r="AD1840" s="15">
        <v>4.5</v>
      </c>
      <c r="AE1840" s="15">
        <v>6.22</v>
      </c>
      <c r="AF1840" s="15">
        <v>4.08</v>
      </c>
      <c r="AG1840" s="15">
        <v>0.58199999999999996</v>
      </c>
      <c r="AH1840" s="15">
        <v>1.425</v>
      </c>
      <c r="AI1840" s="15">
        <v>0.13200000000000001</v>
      </c>
      <c r="AJ1840" s="15"/>
      <c r="AK1840" s="19">
        <v>0</v>
      </c>
      <c r="AL1840" s="15"/>
      <c r="AM1840" s="15"/>
      <c r="AN1840" s="15"/>
      <c r="AO1840" s="15"/>
      <c r="AP1840" s="27"/>
    </row>
    <row r="1841" spans="1:42" x14ac:dyDescent="0.25">
      <c r="A1841" s="3">
        <v>341</v>
      </c>
      <c r="B1841" s="11" t="s">
        <v>6210</v>
      </c>
      <c r="C1841" s="3">
        <v>6</v>
      </c>
      <c r="D1841" s="3" t="s">
        <v>484</v>
      </c>
      <c r="E1841" s="3">
        <v>80</v>
      </c>
      <c r="F1841" s="50">
        <v>92</v>
      </c>
      <c r="G1841" s="3"/>
      <c r="H1841" s="3">
        <f t="shared" si="1178"/>
        <v>12</v>
      </c>
      <c r="I1841" s="15"/>
      <c r="J1841" s="15">
        <v>0</v>
      </c>
      <c r="K1841" s="15">
        <v>2.38</v>
      </c>
      <c r="L1841" s="15">
        <v>23.92</v>
      </c>
      <c r="M1841" s="15">
        <v>32.950000000000003</v>
      </c>
      <c r="N1841" s="15">
        <v>59.25</v>
      </c>
      <c r="O1841" s="15">
        <v>28.3</v>
      </c>
      <c r="P1841" s="15">
        <v>12.45</v>
      </c>
      <c r="Q1841" s="15"/>
      <c r="R1841" s="23" t="s">
        <v>506</v>
      </c>
      <c r="S1841" s="19">
        <v>8.9499999999999993</v>
      </c>
      <c r="T1841" s="19">
        <v>9.25</v>
      </c>
      <c r="U1841" s="19">
        <v>9.65</v>
      </c>
      <c r="V1841" s="19">
        <v>7.55</v>
      </c>
      <c r="W1841" s="19">
        <v>7.7</v>
      </c>
      <c r="X1841" s="19">
        <v>8.1999999999999993</v>
      </c>
      <c r="Y1841" s="15">
        <v>0.23599999999999999</v>
      </c>
      <c r="Z1841" s="15">
        <v>2.1999999999999999E-2</v>
      </c>
      <c r="AA1841" s="15">
        <v>10.56</v>
      </c>
      <c r="AB1841" s="15">
        <v>1.54</v>
      </c>
      <c r="AC1841" s="15">
        <v>6.5</v>
      </c>
      <c r="AD1841" s="15">
        <v>1.3</v>
      </c>
      <c r="AE1841" s="15">
        <v>5.41</v>
      </c>
      <c r="AF1841" s="15">
        <v>2.74</v>
      </c>
      <c r="AG1841" s="15">
        <v>1.4450000000000001</v>
      </c>
      <c r="AH1841" s="15">
        <v>1.105</v>
      </c>
      <c r="AI1841" s="15">
        <v>0.112</v>
      </c>
      <c r="AJ1841" s="15"/>
      <c r="AK1841" s="19">
        <v>0</v>
      </c>
      <c r="AL1841" s="15"/>
      <c r="AM1841" s="15"/>
      <c r="AN1841" s="15"/>
      <c r="AO1841" s="15"/>
      <c r="AP1841" s="27"/>
    </row>
    <row r="1842" spans="1:42" ht="15.6" x14ac:dyDescent="0.3">
      <c r="A1842" s="59">
        <f>A1836</f>
        <v>341</v>
      </c>
      <c r="B1842" s="60" t="str">
        <f>B1836</f>
        <v>SU</v>
      </c>
      <c r="C1842" s="61"/>
      <c r="D1842" s="61"/>
      <c r="E1842" s="61"/>
      <c r="F1842" s="62"/>
      <c r="G1842" s="61"/>
      <c r="H1842" s="61"/>
      <c r="I1842" s="63">
        <f>((I1836*$H1836)+(I1837*$H1837))/$F1837</f>
        <v>0</v>
      </c>
      <c r="J1842" s="63">
        <f>((J1836*$H1836)+(J1837*$H1837))/$F1837</f>
        <v>0</v>
      </c>
      <c r="K1842" s="63">
        <f t="shared" ref="K1842:Q1842" si="1184">((K1836*$H1836)+(K1837*$H1837))/$F1837</f>
        <v>0.66888888888888898</v>
      </c>
      <c r="L1842" s="63">
        <f t="shared" si="1184"/>
        <v>12.083333333333334</v>
      </c>
      <c r="M1842" s="63">
        <f t="shared" si="1184"/>
        <v>17.724074074074071</v>
      </c>
      <c r="N1842" s="63">
        <f t="shared" si="1184"/>
        <v>30.476296296296297</v>
      </c>
      <c r="O1842" s="63">
        <f t="shared" si="1184"/>
        <v>43.666296296296295</v>
      </c>
      <c r="P1842" s="63">
        <f t="shared" si="1184"/>
        <v>25.857407407407408</v>
      </c>
      <c r="Q1842" s="63">
        <f t="shared" si="1184"/>
        <v>0</v>
      </c>
      <c r="R1842" s="64" t="str">
        <f>R1836</f>
        <v>F</v>
      </c>
      <c r="S1842" s="65">
        <f t="shared" ref="S1842:X1842" si="1185">((S1836*$H1836)+(S1837*$H1837)+(S1838*$H1838))/$F1838</f>
        <v>8.2163043478260871</v>
      </c>
      <c r="T1842" s="65">
        <f t="shared" si="1185"/>
        <v>8.3880434782608706</v>
      </c>
      <c r="U1842" s="65">
        <f t="shared" si="1185"/>
        <v>8.9771739130434796</v>
      </c>
      <c r="V1842" s="65">
        <f t="shared" si="1185"/>
        <v>7.2489130434782618</v>
      </c>
      <c r="W1842" s="65">
        <f t="shared" si="1185"/>
        <v>7.3282608695652183</v>
      </c>
      <c r="X1842" s="65">
        <f t="shared" si="1185"/>
        <v>7.9456521739130439</v>
      </c>
      <c r="Y1842" s="65">
        <f>((Y1836*$H1836)+(Y1837*$H1837)+(Y1838*$H1838))/$F1838</f>
        <v>1.3861521739130434</v>
      </c>
      <c r="Z1842" s="63">
        <f t="shared" ref="Z1842:AE1842" si="1186">((Z1836*$H1836)+(Z1837*$H1837))/$F1837</f>
        <v>0.19874074074074072</v>
      </c>
      <c r="AA1842" s="63">
        <f t="shared" si="1186"/>
        <v>10.53037037037037</v>
      </c>
      <c r="AB1842" s="63">
        <f t="shared" si="1186"/>
        <v>1.6737037037037037</v>
      </c>
      <c r="AC1842" s="65">
        <f t="shared" ref="AC1842:AD1842" si="1187">((AC1836*$H1836)+(AC1837*$H1837)+(AC1838*$H1838))/$F1838</f>
        <v>7.3260869565217392</v>
      </c>
      <c r="AD1842" s="65">
        <f t="shared" si="1187"/>
        <v>1.9749999999999999</v>
      </c>
      <c r="AE1842" s="63">
        <f t="shared" si="1186"/>
        <v>17.088518518518519</v>
      </c>
      <c r="AF1842" s="65">
        <f t="shared" ref="AF1842:AP1842" si="1188">((AF1836*$H1836)+(AF1837*$H1837)+(AF1838*$H1838))/$F1838</f>
        <v>9.7165217391304335</v>
      </c>
      <c r="AG1842" s="65">
        <f t="shared" si="1188"/>
        <v>2.0665</v>
      </c>
      <c r="AH1842" s="65">
        <f t="shared" si="1188"/>
        <v>0.76954347826086955</v>
      </c>
      <c r="AI1842" s="65">
        <f t="shared" si="1188"/>
        <v>0.21154347826086956</v>
      </c>
      <c r="AJ1842" s="65">
        <f t="shared" si="1188"/>
        <v>0</v>
      </c>
      <c r="AK1842" s="65">
        <f t="shared" si="1188"/>
        <v>8.2997826086956525</v>
      </c>
      <c r="AL1842" s="65">
        <f t="shared" si="1188"/>
        <v>0</v>
      </c>
      <c r="AM1842" s="65">
        <f t="shared" si="1188"/>
        <v>0</v>
      </c>
      <c r="AN1842" s="65">
        <f t="shared" si="1188"/>
        <v>0</v>
      </c>
      <c r="AO1842" s="65">
        <f t="shared" si="1188"/>
        <v>0</v>
      </c>
      <c r="AP1842" s="65">
        <f t="shared" si="1188"/>
        <v>0</v>
      </c>
    </row>
    <row r="1843" spans="1:42" x14ac:dyDescent="0.25">
      <c r="A1843" s="35">
        <v>350</v>
      </c>
      <c r="B1843" s="36" t="s">
        <v>6210</v>
      </c>
      <c r="C1843" s="35">
        <v>1</v>
      </c>
      <c r="D1843" s="35" t="s">
        <v>2106</v>
      </c>
      <c r="E1843" s="35">
        <v>0</v>
      </c>
      <c r="F1843" s="51">
        <v>8</v>
      </c>
      <c r="G1843" s="35"/>
      <c r="H1843" s="35">
        <f t="shared" si="1178"/>
        <v>8</v>
      </c>
      <c r="I1843" s="37">
        <v>0.11</v>
      </c>
      <c r="J1843" s="37">
        <v>2.96</v>
      </c>
      <c r="K1843" s="37">
        <v>6.39</v>
      </c>
      <c r="L1843" s="37">
        <v>25.63</v>
      </c>
      <c r="M1843" s="37">
        <v>24.66</v>
      </c>
      <c r="N1843" s="37">
        <v>59.75</v>
      </c>
      <c r="O1843" s="37">
        <v>28.73</v>
      </c>
      <c r="P1843" s="37">
        <v>11.52</v>
      </c>
      <c r="Q1843" s="37"/>
      <c r="R1843" s="38" t="s">
        <v>506</v>
      </c>
      <c r="S1843" s="39">
        <v>6.9</v>
      </c>
      <c r="T1843" s="39"/>
      <c r="U1843" s="39"/>
      <c r="V1843" s="39">
        <v>6.8</v>
      </c>
      <c r="W1843" s="39"/>
      <c r="X1843" s="39"/>
      <c r="Y1843" s="37">
        <v>0.25</v>
      </c>
      <c r="Z1843" s="37">
        <v>2.4E-2</v>
      </c>
      <c r="AA1843" s="37">
        <v>10</v>
      </c>
      <c r="AB1843" s="37">
        <v>1.55</v>
      </c>
      <c r="AC1843" s="37"/>
      <c r="AD1843" s="37">
        <v>6.25</v>
      </c>
      <c r="AE1843" s="37">
        <v>3.74</v>
      </c>
      <c r="AF1843" s="37"/>
      <c r="AG1843" s="37"/>
      <c r="AH1843" s="37"/>
      <c r="AI1843" s="37"/>
      <c r="AJ1843" s="37"/>
      <c r="AK1843" s="39">
        <v>329</v>
      </c>
      <c r="AL1843" s="37"/>
      <c r="AM1843" s="37"/>
      <c r="AN1843" s="37"/>
      <c r="AO1843" s="37"/>
      <c r="AP1843" s="40"/>
    </row>
    <row r="1844" spans="1:42" x14ac:dyDescent="0.25">
      <c r="A1844" s="35">
        <v>350</v>
      </c>
      <c r="B1844" s="36" t="s">
        <v>6210</v>
      </c>
      <c r="C1844" s="35">
        <v>2</v>
      </c>
      <c r="D1844" s="35" t="s">
        <v>660</v>
      </c>
      <c r="E1844" s="35">
        <v>8</v>
      </c>
      <c r="F1844" s="51">
        <v>23</v>
      </c>
      <c r="G1844" s="35"/>
      <c r="H1844" s="35">
        <f t="shared" si="1178"/>
        <v>15</v>
      </c>
      <c r="I1844" s="37">
        <v>0.04</v>
      </c>
      <c r="J1844" s="37">
        <v>0.25</v>
      </c>
      <c r="K1844" s="37">
        <v>0.41</v>
      </c>
      <c r="L1844" s="37">
        <v>4.4000000000000004</v>
      </c>
      <c r="M1844" s="37">
        <v>8.39</v>
      </c>
      <c r="N1844" s="37">
        <v>13.49</v>
      </c>
      <c r="O1844" s="37">
        <v>59.17</v>
      </c>
      <c r="P1844" s="37">
        <v>27.34</v>
      </c>
      <c r="Q1844" s="37"/>
      <c r="R1844" s="38" t="s">
        <v>354</v>
      </c>
      <c r="S1844" s="39">
        <v>7.3</v>
      </c>
      <c r="T1844" s="39"/>
      <c r="U1844" s="39"/>
      <c r="V1844" s="39">
        <v>6.6</v>
      </c>
      <c r="W1844" s="39"/>
      <c r="X1844" s="39"/>
      <c r="Y1844" s="37">
        <v>0.35</v>
      </c>
      <c r="Z1844" s="37">
        <v>0.06</v>
      </c>
      <c r="AA1844" s="37">
        <v>5.83</v>
      </c>
      <c r="AB1844" s="37">
        <v>1.65</v>
      </c>
      <c r="AC1844" s="37">
        <v>3.03</v>
      </c>
      <c r="AD1844" s="37">
        <v>3.45</v>
      </c>
      <c r="AE1844" s="37">
        <v>6.34</v>
      </c>
      <c r="AF1844" s="37"/>
      <c r="AG1844" s="37"/>
      <c r="AH1844" s="37"/>
      <c r="AI1844" s="37"/>
      <c r="AJ1844" s="37"/>
      <c r="AK1844" s="39">
        <v>400</v>
      </c>
      <c r="AL1844" s="37"/>
      <c r="AM1844" s="37"/>
      <c r="AN1844" s="37"/>
      <c r="AO1844" s="37"/>
      <c r="AP1844" s="40"/>
    </row>
    <row r="1845" spans="1:42" x14ac:dyDescent="0.25">
      <c r="A1845" s="41">
        <v>350</v>
      </c>
      <c r="B1845" s="42" t="s">
        <v>6210</v>
      </c>
      <c r="C1845" s="41">
        <v>3</v>
      </c>
      <c r="D1845" s="41" t="s">
        <v>684</v>
      </c>
      <c r="E1845" s="41">
        <v>23</v>
      </c>
      <c r="F1845" s="49">
        <v>27</v>
      </c>
      <c r="G1845" s="41"/>
      <c r="H1845" s="41">
        <f t="shared" si="1178"/>
        <v>4</v>
      </c>
      <c r="I1845" s="43">
        <v>0.05</v>
      </c>
      <c r="J1845" s="43">
        <v>8.1</v>
      </c>
      <c r="K1845" s="43">
        <v>12.88</v>
      </c>
      <c r="L1845" s="43">
        <v>32.57</v>
      </c>
      <c r="M1845" s="43">
        <v>21.78</v>
      </c>
      <c r="N1845" s="43">
        <v>75.38</v>
      </c>
      <c r="O1845" s="43">
        <v>14.54</v>
      </c>
      <c r="P1845" s="43">
        <v>10.08</v>
      </c>
      <c r="Q1845" s="43"/>
      <c r="R1845" s="44" t="s">
        <v>506</v>
      </c>
      <c r="S1845" s="45">
        <v>7.5</v>
      </c>
      <c r="T1845" s="45"/>
      <c r="U1845" s="45"/>
      <c r="V1845" s="45">
        <v>7.2</v>
      </c>
      <c r="W1845" s="45"/>
      <c r="X1845" s="45"/>
      <c r="Y1845" s="43">
        <v>0.28000000000000003</v>
      </c>
      <c r="Z1845" s="43">
        <v>0.02</v>
      </c>
      <c r="AA1845" s="43">
        <v>14</v>
      </c>
      <c r="AB1845" s="43">
        <v>1.68</v>
      </c>
      <c r="AC1845" s="43">
        <v>2.66</v>
      </c>
      <c r="AD1845" s="43">
        <v>2.94</v>
      </c>
      <c r="AE1845" s="43">
        <v>4.49</v>
      </c>
      <c r="AF1845" s="43"/>
      <c r="AG1845" s="43"/>
      <c r="AH1845" s="43"/>
      <c r="AI1845" s="43"/>
      <c r="AJ1845" s="43"/>
      <c r="AK1845" s="45">
        <v>265</v>
      </c>
      <c r="AL1845" s="43"/>
      <c r="AM1845" s="43"/>
      <c r="AN1845" s="43"/>
      <c r="AO1845" s="43"/>
      <c r="AP1845" s="46"/>
    </row>
    <row r="1846" spans="1:42" x14ac:dyDescent="0.25">
      <c r="A1846" s="41">
        <v>350</v>
      </c>
      <c r="B1846" s="42" t="s">
        <v>6210</v>
      </c>
      <c r="C1846" s="41">
        <v>4</v>
      </c>
      <c r="D1846" s="41" t="s">
        <v>2157</v>
      </c>
      <c r="E1846" s="41">
        <v>27</v>
      </c>
      <c r="F1846" s="49">
        <v>54</v>
      </c>
      <c r="G1846" s="41"/>
      <c r="H1846" s="41">
        <f t="shared" si="1178"/>
        <v>27</v>
      </c>
      <c r="I1846" s="43">
        <v>0.03</v>
      </c>
      <c r="J1846" s="43">
        <v>5.05</v>
      </c>
      <c r="K1846" s="43">
        <v>11.01</v>
      </c>
      <c r="L1846" s="43">
        <v>24.83</v>
      </c>
      <c r="M1846" s="43">
        <v>16.059999999999999</v>
      </c>
      <c r="N1846" s="43">
        <v>56.98</v>
      </c>
      <c r="O1846" s="43">
        <v>20.83</v>
      </c>
      <c r="P1846" s="43">
        <v>22.19</v>
      </c>
      <c r="Q1846" s="43"/>
      <c r="R1846" s="44" t="s">
        <v>148</v>
      </c>
      <c r="S1846" s="45">
        <v>7.3</v>
      </c>
      <c r="T1846" s="45"/>
      <c r="U1846" s="45"/>
      <c r="V1846" s="45">
        <v>7.2</v>
      </c>
      <c r="W1846" s="45"/>
      <c r="X1846" s="45"/>
      <c r="Y1846" s="43">
        <v>0.4</v>
      </c>
      <c r="Z1846" s="43">
        <v>4.9000000000000002E-2</v>
      </c>
      <c r="AA1846" s="43">
        <v>8.16</v>
      </c>
      <c r="AB1846" s="43">
        <v>1.83</v>
      </c>
      <c r="AC1846" s="43">
        <v>2.66</v>
      </c>
      <c r="AD1846" s="43">
        <v>4</v>
      </c>
      <c r="AE1846" s="43">
        <v>9.7200000000000006</v>
      </c>
      <c r="AF1846" s="43"/>
      <c r="AG1846" s="43"/>
      <c r="AH1846" s="43"/>
      <c r="AI1846" s="43"/>
      <c r="AJ1846" s="43"/>
      <c r="AK1846" s="45">
        <v>111</v>
      </c>
      <c r="AL1846" s="43"/>
      <c r="AM1846" s="43"/>
      <c r="AN1846" s="43"/>
      <c r="AO1846" s="43"/>
      <c r="AP1846" s="46"/>
    </row>
    <row r="1847" spans="1:42" x14ac:dyDescent="0.25">
      <c r="A1847" s="3">
        <v>350</v>
      </c>
      <c r="B1847" s="11" t="s">
        <v>6210</v>
      </c>
      <c r="C1847" s="3">
        <v>5</v>
      </c>
      <c r="D1847" s="3" t="s">
        <v>290</v>
      </c>
      <c r="E1847" s="3">
        <v>54</v>
      </c>
      <c r="F1847" s="50">
        <v>90</v>
      </c>
      <c r="G1847" s="3"/>
      <c r="H1847" s="3">
        <f t="shared" si="1178"/>
        <v>36</v>
      </c>
      <c r="I1847" s="15">
        <v>0.13</v>
      </c>
      <c r="J1847" s="15">
        <v>0.33</v>
      </c>
      <c r="K1847" s="15">
        <v>0.31</v>
      </c>
      <c r="L1847" s="15">
        <v>2.7</v>
      </c>
      <c r="M1847" s="15">
        <v>4.0199999999999996</v>
      </c>
      <c r="N1847" s="15">
        <v>7.49</v>
      </c>
      <c r="O1847" s="15">
        <v>59.71</v>
      </c>
      <c r="P1847" s="15">
        <v>32.799999999999997</v>
      </c>
      <c r="Q1847" s="15"/>
      <c r="R1847" s="23" t="s">
        <v>354</v>
      </c>
      <c r="S1847" s="19">
        <v>7.4</v>
      </c>
      <c r="T1847" s="19"/>
      <c r="U1847" s="19"/>
      <c r="V1847" s="19">
        <v>6.5</v>
      </c>
      <c r="W1847" s="19"/>
      <c r="X1847" s="19"/>
      <c r="Y1847" s="15">
        <v>0.44</v>
      </c>
      <c r="Z1847" s="15"/>
      <c r="AA1847" s="15"/>
      <c r="AB1847" s="15">
        <v>1.76</v>
      </c>
      <c r="AC1847" s="15">
        <v>7.5</v>
      </c>
      <c r="AD1847" s="15">
        <v>4.17</v>
      </c>
      <c r="AE1847" s="15">
        <v>8.1</v>
      </c>
      <c r="AF1847" s="15"/>
      <c r="AG1847" s="15"/>
      <c r="AH1847" s="15"/>
      <c r="AI1847" s="15"/>
      <c r="AJ1847" s="15"/>
      <c r="AK1847" s="19">
        <v>43</v>
      </c>
      <c r="AL1847" s="15"/>
      <c r="AM1847" s="15"/>
      <c r="AN1847" s="15"/>
      <c r="AO1847" s="15"/>
      <c r="AP1847" s="27"/>
    </row>
    <row r="1848" spans="1:42" x14ac:dyDescent="0.25">
      <c r="A1848" s="3">
        <v>350</v>
      </c>
      <c r="B1848" s="11" t="s">
        <v>6210</v>
      </c>
      <c r="C1848" s="3">
        <v>6</v>
      </c>
      <c r="D1848" s="3" t="s">
        <v>302</v>
      </c>
      <c r="E1848" s="3">
        <v>90</v>
      </c>
      <c r="F1848" s="50">
        <v>113</v>
      </c>
      <c r="G1848" s="3"/>
      <c r="H1848" s="3">
        <f t="shared" si="1178"/>
        <v>23</v>
      </c>
      <c r="I1848" s="15">
        <v>0.92</v>
      </c>
      <c r="J1848" s="15">
        <v>2.29</v>
      </c>
      <c r="K1848" s="15">
        <v>2.14</v>
      </c>
      <c r="L1848" s="15">
        <v>6.41</v>
      </c>
      <c r="M1848" s="15">
        <v>4.0999999999999996</v>
      </c>
      <c r="N1848" s="15">
        <v>15.86</v>
      </c>
      <c r="O1848" s="15">
        <v>52.97</v>
      </c>
      <c r="P1848" s="15">
        <v>31.17</v>
      </c>
      <c r="Q1848" s="15">
        <v>1.47</v>
      </c>
      <c r="R1848" s="23" t="s">
        <v>354</v>
      </c>
      <c r="S1848" s="19">
        <v>7.4</v>
      </c>
      <c r="T1848" s="19"/>
      <c r="U1848" s="19"/>
      <c r="V1848" s="19">
        <v>7</v>
      </c>
      <c r="W1848" s="19"/>
      <c r="X1848" s="19"/>
      <c r="Y1848" s="15">
        <v>0.45</v>
      </c>
      <c r="Z1848" s="15"/>
      <c r="AA1848" s="15"/>
      <c r="AB1848" s="15">
        <v>1.71</v>
      </c>
      <c r="AC1848" s="15">
        <v>5.45</v>
      </c>
      <c r="AD1848" s="15">
        <v>4.0999999999999996</v>
      </c>
      <c r="AE1848" s="15">
        <v>8.98</v>
      </c>
      <c r="AF1848" s="15"/>
      <c r="AG1848" s="15"/>
      <c r="AH1848" s="15"/>
      <c r="AI1848" s="15"/>
      <c r="AJ1848" s="15"/>
      <c r="AK1848" s="19">
        <v>188</v>
      </c>
      <c r="AL1848" s="15"/>
      <c r="AM1848" s="15"/>
      <c r="AN1848" s="15"/>
      <c r="AO1848" s="15"/>
      <c r="AP1848" s="27"/>
    </row>
    <row r="1849" spans="1:42" ht="15.6" x14ac:dyDescent="0.3">
      <c r="A1849" s="59">
        <f>A1843</f>
        <v>350</v>
      </c>
      <c r="B1849" s="60" t="str">
        <f>B1843</f>
        <v>SU</v>
      </c>
      <c r="C1849" s="61"/>
      <c r="D1849" s="61"/>
      <c r="E1849" s="61"/>
      <c r="F1849" s="62"/>
      <c r="G1849" s="61"/>
      <c r="H1849" s="61"/>
      <c r="I1849" s="63">
        <f>((I1843*$H1843)+(I1844*$H1844))/$F1844</f>
        <v>6.4347826086956522E-2</v>
      </c>
      <c r="J1849" s="63">
        <f>((J1843*$H1843)+(J1844*$H1844))/$F1844</f>
        <v>1.192608695652174</v>
      </c>
      <c r="K1849" s="63">
        <f t="shared" ref="K1849:Q1849" si="1189">((K1843*$H1843)+(K1844*$H1844))/$F1844</f>
        <v>2.4899999999999998</v>
      </c>
      <c r="L1849" s="63">
        <f t="shared" si="1189"/>
        <v>11.784347826086956</v>
      </c>
      <c r="M1849" s="63">
        <f t="shared" si="1189"/>
        <v>14.049130434782608</v>
      </c>
      <c r="N1849" s="63">
        <f t="shared" si="1189"/>
        <v>29.580434782608698</v>
      </c>
      <c r="O1849" s="63">
        <f t="shared" si="1189"/>
        <v>48.582173913043484</v>
      </c>
      <c r="P1849" s="63">
        <f t="shared" si="1189"/>
        <v>21.837391304347825</v>
      </c>
      <c r="Q1849" s="63">
        <f t="shared" si="1189"/>
        <v>0</v>
      </c>
      <c r="R1849" s="64" t="str">
        <f>R1843</f>
        <v>Fa</v>
      </c>
      <c r="S1849" s="65">
        <f t="shared" ref="S1849:X1849" si="1190">((S1843*$H1843)+(S1844*$H1844)+(S1845*$H1845)+(S1846*$H1846))/$F1846</f>
        <v>7.2555555555555546</v>
      </c>
      <c r="T1849" s="65">
        <f t="shared" si="1190"/>
        <v>0</v>
      </c>
      <c r="U1849" s="65">
        <f t="shared" si="1190"/>
        <v>0</v>
      </c>
      <c r="V1849" s="65">
        <f t="shared" si="1190"/>
        <v>6.9740740740740748</v>
      </c>
      <c r="W1849" s="65">
        <f t="shared" si="1190"/>
        <v>0</v>
      </c>
      <c r="X1849" s="65">
        <f t="shared" si="1190"/>
        <v>0</v>
      </c>
      <c r="Y1849" s="65">
        <f>((Y1843*$H1843)+(Y1844*$H1844)+(Y1845*$H1845)+(Y1846*$H1846))/$F1846</f>
        <v>0.35500000000000004</v>
      </c>
      <c r="Z1849" s="63">
        <f t="shared" ref="Z1849:AE1849" si="1191">((Z1843*$H1843)+(Z1844*$H1844))/$F1844</f>
        <v>4.7478260869565213E-2</v>
      </c>
      <c r="AA1849" s="63">
        <f t="shared" si="1191"/>
        <v>7.2804347826086948</v>
      </c>
      <c r="AB1849" s="63">
        <f t="shared" si="1191"/>
        <v>1.6152173913043477</v>
      </c>
      <c r="AC1849" s="65">
        <f>((AC1843*$H1843)+(AC1844*$H1844)+(AC1845*$H1845)+(AC1846*$H1846))/$F1846</f>
        <v>2.3687037037037038</v>
      </c>
      <c r="AD1849" s="65">
        <f>((AD1843*$H1843)+(AD1844*$H1844)+(AD1845*$H1845)+(AD1846*$H1846))/$F1846</f>
        <v>4.1020370370370367</v>
      </c>
      <c r="AE1849" s="63">
        <f t="shared" si="1191"/>
        <v>5.4356521739130432</v>
      </c>
      <c r="AF1849" s="65">
        <f t="shared" ref="AF1849:AP1849" si="1192">((AF1843*$H1843)+(AF1844*$H1844)+(AF1845*$H1845)+(AF1846*$H1846))/$F1846</f>
        <v>0</v>
      </c>
      <c r="AG1849" s="65">
        <f t="shared" si="1192"/>
        <v>0</v>
      </c>
      <c r="AH1849" s="65">
        <f t="shared" si="1192"/>
        <v>0</v>
      </c>
      <c r="AI1849" s="65">
        <f t="shared" si="1192"/>
        <v>0</v>
      </c>
      <c r="AJ1849" s="65">
        <f t="shared" si="1192"/>
        <v>0</v>
      </c>
      <c r="AK1849" s="65">
        <f t="shared" si="1192"/>
        <v>234.9814814814815</v>
      </c>
      <c r="AL1849" s="65">
        <f t="shared" si="1192"/>
        <v>0</v>
      </c>
      <c r="AM1849" s="65">
        <f t="shared" si="1192"/>
        <v>0</v>
      </c>
      <c r="AN1849" s="65">
        <f t="shared" si="1192"/>
        <v>0</v>
      </c>
      <c r="AO1849" s="65">
        <f t="shared" si="1192"/>
        <v>0</v>
      </c>
      <c r="AP1849" s="65">
        <f t="shared" si="1192"/>
        <v>0</v>
      </c>
    </row>
    <row r="1850" spans="1:42" x14ac:dyDescent="0.25">
      <c r="A1850" s="29">
        <v>351</v>
      </c>
      <c r="B1850" s="30" t="s">
        <v>6210</v>
      </c>
      <c r="C1850" s="29">
        <v>1</v>
      </c>
      <c r="D1850" s="29" t="s">
        <v>6</v>
      </c>
      <c r="E1850" s="29">
        <v>0</v>
      </c>
      <c r="F1850" s="48">
        <v>12</v>
      </c>
      <c r="G1850" s="29"/>
      <c r="H1850" s="29">
        <f t="shared" si="1178"/>
        <v>12</v>
      </c>
      <c r="I1850" s="31"/>
      <c r="J1850" s="31"/>
      <c r="K1850" s="31"/>
      <c r="L1850" s="31"/>
      <c r="M1850" s="31"/>
      <c r="N1850" s="31"/>
      <c r="O1850" s="31">
        <v>37.200000000000003</v>
      </c>
      <c r="P1850" s="31">
        <v>62.8</v>
      </c>
      <c r="Q1850" s="31"/>
      <c r="R1850" s="32" t="s">
        <v>6</v>
      </c>
      <c r="S1850" s="33">
        <v>6.5</v>
      </c>
      <c r="T1850" s="33">
        <v>6.55</v>
      </c>
      <c r="U1850" s="33">
        <v>6.9</v>
      </c>
      <c r="V1850" s="33">
        <v>6.15</v>
      </c>
      <c r="W1850" s="33">
        <v>6.2</v>
      </c>
      <c r="X1850" s="33">
        <v>6.7</v>
      </c>
      <c r="Y1850" s="31">
        <v>4.2560000000000002</v>
      </c>
      <c r="Z1850" s="31">
        <v>0.34</v>
      </c>
      <c r="AA1850" s="31">
        <v>12.51</v>
      </c>
      <c r="AB1850" s="31">
        <v>1.62</v>
      </c>
      <c r="AC1850" s="31">
        <v>4</v>
      </c>
      <c r="AD1850" s="31"/>
      <c r="AE1850" s="31">
        <v>46.82</v>
      </c>
      <c r="AF1850" s="31">
        <v>27.36</v>
      </c>
      <c r="AG1850" s="31">
        <v>2.3650000000000002</v>
      </c>
      <c r="AH1850" s="31">
        <v>4.25</v>
      </c>
      <c r="AI1850" s="31">
        <v>1.3220000000000001</v>
      </c>
      <c r="AJ1850" s="31">
        <v>11.5</v>
      </c>
      <c r="AK1850" s="33">
        <v>46.87</v>
      </c>
      <c r="AL1850" s="31"/>
      <c r="AM1850" s="31"/>
      <c r="AN1850" s="31"/>
      <c r="AO1850" s="31"/>
      <c r="AP1850" s="34"/>
    </row>
    <row r="1851" spans="1:42" x14ac:dyDescent="0.25">
      <c r="A1851" s="29">
        <v>351</v>
      </c>
      <c r="B1851" s="30" t="s">
        <v>6210</v>
      </c>
      <c r="C1851" s="29">
        <v>2</v>
      </c>
      <c r="D1851" s="29" t="s">
        <v>4654</v>
      </c>
      <c r="E1851" s="29">
        <v>12</v>
      </c>
      <c r="F1851" s="48">
        <v>28</v>
      </c>
      <c r="G1851" s="29"/>
      <c r="H1851" s="29">
        <f t="shared" si="1178"/>
        <v>16</v>
      </c>
      <c r="I1851" s="31"/>
      <c r="J1851" s="31"/>
      <c r="K1851" s="31"/>
      <c r="L1851" s="31"/>
      <c r="M1851" s="31"/>
      <c r="N1851" s="31"/>
      <c r="O1851" s="31">
        <v>39.200000000000003</v>
      </c>
      <c r="P1851" s="31">
        <v>60.8</v>
      </c>
      <c r="Q1851" s="31"/>
      <c r="R1851" s="32" t="s">
        <v>6</v>
      </c>
      <c r="S1851" s="33">
        <v>7.45</v>
      </c>
      <c r="T1851" s="33">
        <v>7.5</v>
      </c>
      <c r="U1851" s="33">
        <v>7.95</v>
      </c>
      <c r="V1851" s="33">
        <v>7.05</v>
      </c>
      <c r="W1851" s="33">
        <v>7.1</v>
      </c>
      <c r="X1851" s="33">
        <v>7.65</v>
      </c>
      <c r="Y1851" s="31">
        <v>1.6</v>
      </c>
      <c r="Z1851" s="31">
        <v>0.161</v>
      </c>
      <c r="AA1851" s="31">
        <v>9.92</v>
      </c>
      <c r="AB1851" s="31">
        <v>1.76</v>
      </c>
      <c r="AC1851" s="31">
        <v>4</v>
      </c>
      <c r="AD1851" s="31"/>
      <c r="AE1851" s="31">
        <v>26.72</v>
      </c>
      <c r="AF1851" s="31">
        <v>17.23</v>
      </c>
      <c r="AG1851" s="31">
        <v>1.123</v>
      </c>
      <c r="AH1851" s="31">
        <v>2.2799999999999998</v>
      </c>
      <c r="AI1851" s="31">
        <v>0.47599999999999998</v>
      </c>
      <c r="AJ1851" s="31">
        <v>0.6</v>
      </c>
      <c r="AK1851" s="33">
        <v>10</v>
      </c>
      <c r="AL1851" s="31"/>
      <c r="AM1851" s="31"/>
      <c r="AN1851" s="31"/>
      <c r="AO1851" s="31"/>
      <c r="AP1851" s="34"/>
    </row>
    <row r="1852" spans="1:42" x14ac:dyDescent="0.25">
      <c r="A1852" s="41">
        <v>351</v>
      </c>
      <c r="B1852" s="42" t="s">
        <v>6210</v>
      </c>
      <c r="C1852" s="41">
        <v>3</v>
      </c>
      <c r="D1852" s="41" t="s">
        <v>2422</v>
      </c>
      <c r="E1852" s="41">
        <v>28</v>
      </c>
      <c r="F1852" s="49">
        <v>75</v>
      </c>
      <c r="G1852" s="41"/>
      <c r="H1852" s="41">
        <f t="shared" si="1178"/>
        <v>47</v>
      </c>
      <c r="I1852" s="43"/>
      <c r="J1852" s="43"/>
      <c r="K1852" s="43"/>
      <c r="L1852" s="43"/>
      <c r="M1852" s="43"/>
      <c r="N1852" s="43"/>
      <c r="O1852" s="43">
        <v>45.8</v>
      </c>
      <c r="P1852" s="43">
        <v>54.2</v>
      </c>
      <c r="Q1852" s="43"/>
      <c r="R1852" s="44" t="s">
        <v>169</v>
      </c>
      <c r="S1852" s="45">
        <v>7.65</v>
      </c>
      <c r="T1852" s="45">
        <v>7.7</v>
      </c>
      <c r="U1852" s="45">
        <v>8.1999999999999993</v>
      </c>
      <c r="V1852" s="45">
        <v>7.2</v>
      </c>
      <c r="W1852" s="45">
        <v>7.25</v>
      </c>
      <c r="X1852" s="45">
        <v>7.75</v>
      </c>
      <c r="Y1852" s="43">
        <v>0.97599999999999998</v>
      </c>
      <c r="Z1852" s="43">
        <v>0.09</v>
      </c>
      <c r="AA1852" s="43">
        <v>10.76</v>
      </c>
      <c r="AB1852" s="43">
        <v>1.73</v>
      </c>
      <c r="AC1852" s="43">
        <v>2.5</v>
      </c>
      <c r="AD1852" s="43"/>
      <c r="AE1852" s="43">
        <v>17.100000000000001</v>
      </c>
      <c r="AF1852" s="43">
        <v>13.38</v>
      </c>
      <c r="AG1852" s="43">
        <v>0.74199999999999999</v>
      </c>
      <c r="AH1852" s="43">
        <v>2.7</v>
      </c>
      <c r="AI1852" s="43">
        <v>0.28100000000000003</v>
      </c>
      <c r="AJ1852" s="43"/>
      <c r="AK1852" s="45">
        <v>31.87</v>
      </c>
      <c r="AL1852" s="43"/>
      <c r="AM1852" s="43"/>
      <c r="AN1852" s="43"/>
      <c r="AO1852" s="43"/>
      <c r="AP1852" s="46"/>
    </row>
    <row r="1853" spans="1:42" x14ac:dyDescent="0.25">
      <c r="A1853" s="3">
        <v>351</v>
      </c>
      <c r="B1853" s="11" t="s">
        <v>6210</v>
      </c>
      <c r="C1853" s="3">
        <v>4</v>
      </c>
      <c r="D1853" s="3" t="s">
        <v>1946</v>
      </c>
      <c r="E1853" s="3">
        <v>75</v>
      </c>
      <c r="F1853" s="50">
        <v>111</v>
      </c>
      <c r="G1853" s="3"/>
      <c r="H1853" s="3">
        <f t="shared" si="1178"/>
        <v>36</v>
      </c>
      <c r="I1853" s="15"/>
      <c r="J1853" s="15"/>
      <c r="K1853" s="15"/>
      <c r="L1853" s="15"/>
      <c r="M1853" s="15"/>
      <c r="N1853" s="15"/>
      <c r="O1853" s="15">
        <v>40.75</v>
      </c>
      <c r="P1853" s="15">
        <v>59.25</v>
      </c>
      <c r="Q1853" s="15"/>
      <c r="R1853" s="23" t="s">
        <v>169</v>
      </c>
      <c r="S1853" s="19">
        <v>7.7</v>
      </c>
      <c r="T1853" s="19">
        <v>7.75</v>
      </c>
      <c r="U1853" s="19">
        <v>8.15</v>
      </c>
      <c r="V1853" s="19">
        <v>7.05</v>
      </c>
      <c r="W1853" s="19">
        <v>7.1</v>
      </c>
      <c r="X1853" s="19">
        <v>7.65</v>
      </c>
      <c r="Y1853" s="15">
        <v>0.84799999999999998</v>
      </c>
      <c r="Z1853" s="15">
        <v>8.8999999999999996E-2</v>
      </c>
      <c r="AA1853" s="15">
        <v>9.4600000000000009</v>
      </c>
      <c r="AB1853" s="15">
        <v>1.68</v>
      </c>
      <c r="AC1853" s="15">
        <v>3.5</v>
      </c>
      <c r="AD1853" s="15"/>
      <c r="AE1853" s="15">
        <v>17.649999999999999</v>
      </c>
      <c r="AF1853" s="15">
        <v>11.41</v>
      </c>
      <c r="AG1853" s="15">
        <v>0.627</v>
      </c>
      <c r="AH1853" s="15">
        <v>5.5</v>
      </c>
      <c r="AI1853" s="15">
        <v>0.112</v>
      </c>
      <c r="AJ1853" s="15"/>
      <c r="AK1853" s="19">
        <v>18.12</v>
      </c>
      <c r="AL1853" s="15"/>
      <c r="AM1853" s="15"/>
      <c r="AN1853" s="15"/>
      <c r="AO1853" s="15"/>
      <c r="AP1853" s="27"/>
    </row>
    <row r="1854" spans="1:42" x14ac:dyDescent="0.25">
      <c r="A1854" s="3">
        <v>351</v>
      </c>
      <c r="B1854" s="11" t="s">
        <v>6210</v>
      </c>
      <c r="C1854" s="3">
        <v>5</v>
      </c>
      <c r="D1854" s="3" t="s">
        <v>4659</v>
      </c>
      <c r="E1854" s="3">
        <v>111</v>
      </c>
      <c r="F1854" s="50">
        <v>128</v>
      </c>
      <c r="G1854" s="3"/>
      <c r="H1854" s="3">
        <f t="shared" si="1178"/>
        <v>17</v>
      </c>
      <c r="I1854" s="15"/>
      <c r="J1854" s="15"/>
      <c r="K1854" s="15"/>
      <c r="L1854" s="15"/>
      <c r="M1854" s="15"/>
      <c r="N1854" s="15"/>
      <c r="O1854" s="15">
        <v>16.7</v>
      </c>
      <c r="P1854" s="15">
        <v>83.3</v>
      </c>
      <c r="Q1854" s="15"/>
      <c r="R1854" s="23" t="s">
        <v>6</v>
      </c>
      <c r="S1854" s="19">
        <v>7.4</v>
      </c>
      <c r="T1854" s="19">
        <v>7.45</v>
      </c>
      <c r="U1854" s="19">
        <v>7.7</v>
      </c>
      <c r="V1854" s="19">
        <v>6.9</v>
      </c>
      <c r="W1854" s="19">
        <v>6.95</v>
      </c>
      <c r="X1854" s="19">
        <v>7.2</v>
      </c>
      <c r="Y1854" s="15">
        <v>1.024</v>
      </c>
      <c r="Z1854" s="15">
        <v>0.122</v>
      </c>
      <c r="AA1854" s="15">
        <v>8.35</v>
      </c>
      <c r="AB1854" s="15">
        <v>1.73</v>
      </c>
      <c r="AC1854" s="15">
        <v>2</v>
      </c>
      <c r="AD1854" s="15"/>
      <c r="AE1854" s="15">
        <v>21.36</v>
      </c>
      <c r="AF1854" s="15">
        <v>14.14</v>
      </c>
      <c r="AG1854" s="15">
        <v>0.91500000000000004</v>
      </c>
      <c r="AH1854" s="15">
        <v>6.2</v>
      </c>
      <c r="AI1854" s="15">
        <v>0.10100000000000001</v>
      </c>
      <c r="AJ1854" s="15"/>
      <c r="AK1854" s="19">
        <v>37.5</v>
      </c>
      <c r="AL1854" s="15"/>
      <c r="AM1854" s="15"/>
      <c r="AN1854" s="15"/>
      <c r="AO1854" s="15"/>
      <c r="AP1854" s="27"/>
    </row>
    <row r="1855" spans="1:42" x14ac:dyDescent="0.25">
      <c r="A1855" s="3">
        <v>351</v>
      </c>
      <c r="B1855" s="11" t="s">
        <v>6210</v>
      </c>
      <c r="C1855" s="3">
        <v>6</v>
      </c>
      <c r="D1855" s="3" t="s">
        <v>4982</v>
      </c>
      <c r="E1855" s="3">
        <v>128</v>
      </c>
      <c r="F1855" s="50">
        <v>143</v>
      </c>
      <c r="G1855" s="3"/>
      <c r="H1855" s="3">
        <f t="shared" si="1178"/>
        <v>15</v>
      </c>
      <c r="I1855" s="15"/>
      <c r="J1855" s="15"/>
      <c r="K1855" s="15"/>
      <c r="L1855" s="15"/>
      <c r="M1855" s="15"/>
      <c r="N1855" s="15"/>
      <c r="O1855" s="15">
        <v>44.1</v>
      </c>
      <c r="P1855" s="15">
        <v>55.9</v>
      </c>
      <c r="Q1855" s="15"/>
      <c r="R1855" s="23" t="s">
        <v>169</v>
      </c>
      <c r="S1855" s="19">
        <v>7.75</v>
      </c>
      <c r="T1855" s="19">
        <v>7.8</v>
      </c>
      <c r="U1855" s="19">
        <v>8.3000000000000007</v>
      </c>
      <c r="V1855" s="19">
        <v>7.2</v>
      </c>
      <c r="W1855" s="19">
        <v>7.25</v>
      </c>
      <c r="X1855" s="19">
        <v>7.75</v>
      </c>
      <c r="Y1855" s="15">
        <v>0.91200000000000003</v>
      </c>
      <c r="Z1855" s="15">
        <v>0.1</v>
      </c>
      <c r="AA1855" s="15">
        <v>9.0399999999999991</v>
      </c>
      <c r="AB1855" s="15">
        <v>1.47</v>
      </c>
      <c r="AC1855" s="15">
        <v>39</v>
      </c>
      <c r="AD1855" s="15"/>
      <c r="AE1855" s="15">
        <v>16.739999999999998</v>
      </c>
      <c r="AF1855" s="15">
        <v>10.82</v>
      </c>
      <c r="AG1855" s="15">
        <v>0.51700000000000002</v>
      </c>
      <c r="AH1855" s="15">
        <v>5.25</v>
      </c>
      <c r="AI1855" s="15">
        <v>0.153</v>
      </c>
      <c r="AJ1855" s="15"/>
      <c r="AK1855" s="19">
        <v>3.75</v>
      </c>
      <c r="AL1855" s="15"/>
      <c r="AM1855" s="15"/>
      <c r="AN1855" s="15"/>
      <c r="AO1855" s="15"/>
      <c r="AP1855" s="27"/>
    </row>
    <row r="1856" spans="1:42" ht="15.6" x14ac:dyDescent="0.3">
      <c r="A1856" s="59">
        <f>A1850</f>
        <v>351</v>
      </c>
      <c r="B1856" s="60" t="str">
        <f>B1850</f>
        <v>SU</v>
      </c>
      <c r="C1856" s="61"/>
      <c r="D1856" s="61"/>
      <c r="E1856" s="61"/>
      <c r="F1856" s="62"/>
      <c r="G1856" s="61"/>
      <c r="H1856" s="61"/>
      <c r="I1856" s="63">
        <f>((I1850*$H1850)+(I1851*$H1851))/$F1851</f>
        <v>0</v>
      </c>
      <c r="J1856" s="63">
        <f>((J1850*$H1850)+(J1851*$H1851))/$F1851</f>
        <v>0</v>
      </c>
      <c r="K1856" s="63">
        <f t="shared" ref="K1856:Q1856" si="1193">((K1850*$H1850)+(K1851*$H1851))/$F1851</f>
        <v>0</v>
      </c>
      <c r="L1856" s="63">
        <f t="shared" si="1193"/>
        <v>0</v>
      </c>
      <c r="M1856" s="63">
        <f t="shared" si="1193"/>
        <v>0</v>
      </c>
      <c r="N1856" s="63">
        <f t="shared" si="1193"/>
        <v>0</v>
      </c>
      <c r="O1856" s="63">
        <f t="shared" si="1193"/>
        <v>38.342857142857149</v>
      </c>
      <c r="P1856" s="63">
        <f t="shared" si="1193"/>
        <v>61.657142857142851</v>
      </c>
      <c r="Q1856" s="63">
        <f t="shared" si="1193"/>
        <v>0</v>
      </c>
      <c r="R1856" s="64" t="str">
        <f>R1850</f>
        <v>A</v>
      </c>
      <c r="S1856" s="65">
        <f t="shared" ref="S1856:X1856" si="1194">((S1850*$H1850)+(S1851*$H1851)+(S1852*$H1852))/$F1852</f>
        <v>7.4233333333333329</v>
      </c>
      <c r="T1856" s="65">
        <f t="shared" si="1194"/>
        <v>7.4733333333333336</v>
      </c>
      <c r="U1856" s="65">
        <f t="shared" si="1194"/>
        <v>7.9386666666666663</v>
      </c>
      <c r="V1856" s="65">
        <f t="shared" si="1194"/>
        <v>7</v>
      </c>
      <c r="W1856" s="65">
        <f t="shared" si="1194"/>
        <v>7.05</v>
      </c>
      <c r="X1856" s="65">
        <f t="shared" si="1194"/>
        <v>7.5606666666666662</v>
      </c>
      <c r="Y1856" s="65">
        <f>((Y1850*$H1850)+(Y1851*$H1851)+(Y1852*$H1852))/$F1852</f>
        <v>1.63392</v>
      </c>
      <c r="Z1856" s="63">
        <f t="shared" ref="Z1856:AE1856" si="1195">((Z1850*$H1850)+(Z1851*$H1851))/$F1851</f>
        <v>0.23771428571428574</v>
      </c>
      <c r="AA1856" s="63">
        <f t="shared" si="1195"/>
        <v>11.030000000000001</v>
      </c>
      <c r="AB1856" s="63">
        <f t="shared" si="1195"/>
        <v>1.7</v>
      </c>
      <c r="AC1856" s="65">
        <f t="shared" ref="AC1856:AD1856" si="1196">((AC1850*$H1850)+(AC1851*$H1851)+(AC1852*$H1852))/$F1852</f>
        <v>3.06</v>
      </c>
      <c r="AD1856" s="65">
        <f t="shared" si="1196"/>
        <v>0</v>
      </c>
      <c r="AE1856" s="63">
        <f t="shared" si="1195"/>
        <v>35.334285714285713</v>
      </c>
      <c r="AF1856" s="65">
        <f t="shared" ref="AF1856:AP1856" si="1197">((AF1850*$H1850)+(AF1851*$H1851)+(AF1852*$H1852))/$F1852</f>
        <v>16.438133333333337</v>
      </c>
      <c r="AG1856" s="65">
        <f t="shared" si="1197"/>
        <v>1.0829600000000001</v>
      </c>
      <c r="AH1856" s="65">
        <f t="shared" si="1197"/>
        <v>2.8584000000000001</v>
      </c>
      <c r="AI1856" s="65">
        <f t="shared" si="1197"/>
        <v>0.48915999999999998</v>
      </c>
      <c r="AJ1856" s="65">
        <f t="shared" si="1197"/>
        <v>1.968</v>
      </c>
      <c r="AK1856" s="65">
        <f t="shared" si="1197"/>
        <v>29.604399999999998</v>
      </c>
      <c r="AL1856" s="65">
        <f t="shared" si="1197"/>
        <v>0</v>
      </c>
      <c r="AM1856" s="65">
        <f t="shared" si="1197"/>
        <v>0</v>
      </c>
      <c r="AN1856" s="65">
        <f t="shared" si="1197"/>
        <v>0</v>
      </c>
      <c r="AO1856" s="65">
        <f t="shared" si="1197"/>
        <v>0</v>
      </c>
      <c r="AP1856" s="65">
        <f t="shared" si="1197"/>
        <v>0</v>
      </c>
    </row>
    <row r="1857" spans="1:42" x14ac:dyDescent="0.25">
      <c r="A1857" s="35">
        <v>352</v>
      </c>
      <c r="B1857" s="36" t="s">
        <v>6210</v>
      </c>
      <c r="C1857" s="35">
        <v>1</v>
      </c>
      <c r="D1857" s="35" t="s">
        <v>660</v>
      </c>
      <c r="E1857" s="35">
        <v>0</v>
      </c>
      <c r="F1857" s="51">
        <v>11</v>
      </c>
      <c r="G1857" s="35"/>
      <c r="H1857" s="35">
        <f t="shared" si="1178"/>
        <v>11</v>
      </c>
      <c r="I1857" s="37">
        <v>2.97</v>
      </c>
      <c r="J1857" s="37">
        <v>3.75</v>
      </c>
      <c r="K1857" s="37">
        <v>5.0599999999999996</v>
      </c>
      <c r="L1857" s="37">
        <v>9.08</v>
      </c>
      <c r="M1857" s="37">
        <v>17.010000000000002</v>
      </c>
      <c r="N1857" s="37">
        <v>37.869999999999997</v>
      </c>
      <c r="O1857" s="37">
        <v>32.93</v>
      </c>
      <c r="P1857" s="37">
        <v>29.2</v>
      </c>
      <c r="Q1857" s="37">
        <v>6.74</v>
      </c>
      <c r="R1857" s="38" t="s">
        <v>1064</v>
      </c>
      <c r="S1857" s="39">
        <v>7.35</v>
      </c>
      <c r="T1857" s="39">
        <v>7.4</v>
      </c>
      <c r="U1857" s="39">
        <v>7.85</v>
      </c>
      <c r="V1857" s="39">
        <v>7.15</v>
      </c>
      <c r="W1857" s="39">
        <v>7.2</v>
      </c>
      <c r="X1857" s="39">
        <v>7.65</v>
      </c>
      <c r="Y1857" s="37">
        <v>2.64</v>
      </c>
      <c r="Z1857" s="37">
        <v>0.214</v>
      </c>
      <c r="AA1857" s="37">
        <v>12.34</v>
      </c>
      <c r="AB1857" s="37">
        <v>1.76</v>
      </c>
      <c r="AC1857" s="37">
        <v>4</v>
      </c>
      <c r="AD1857" s="37"/>
      <c r="AE1857" s="37">
        <v>21.45</v>
      </c>
      <c r="AF1857" s="37">
        <v>15</v>
      </c>
      <c r="AG1857" s="37">
        <v>0.13800000000000001</v>
      </c>
      <c r="AH1857" s="37">
        <v>5.55</v>
      </c>
      <c r="AI1857" s="37">
        <v>0.72899999999999998</v>
      </c>
      <c r="AJ1857" s="37"/>
      <c r="AK1857" s="39">
        <v>35</v>
      </c>
      <c r="AL1857" s="37"/>
      <c r="AM1857" s="37"/>
      <c r="AN1857" s="37"/>
      <c r="AO1857" s="37"/>
      <c r="AP1857" s="40"/>
    </row>
    <row r="1858" spans="1:42" x14ac:dyDescent="0.25">
      <c r="A1858" s="41">
        <v>352</v>
      </c>
      <c r="B1858" s="42" t="s">
        <v>6210</v>
      </c>
      <c r="C1858" s="41">
        <v>2</v>
      </c>
      <c r="D1858" s="41" t="s">
        <v>684</v>
      </c>
      <c r="E1858" s="41">
        <v>11</v>
      </c>
      <c r="F1858" s="49">
        <v>35</v>
      </c>
      <c r="G1858" s="41"/>
      <c r="H1858" s="41">
        <f t="shared" si="1178"/>
        <v>24</v>
      </c>
      <c r="I1858" s="43">
        <v>5.19</v>
      </c>
      <c r="J1858" s="43">
        <v>3.85</v>
      </c>
      <c r="K1858" s="43">
        <v>5.2</v>
      </c>
      <c r="L1858" s="43">
        <v>8.86</v>
      </c>
      <c r="M1858" s="43">
        <v>16.45</v>
      </c>
      <c r="N1858" s="43">
        <v>39.549999999999997</v>
      </c>
      <c r="O1858" s="43">
        <v>33.15</v>
      </c>
      <c r="P1858" s="43">
        <v>27.3</v>
      </c>
      <c r="Q1858" s="43">
        <v>8.02</v>
      </c>
      <c r="R1858" s="44" t="s">
        <v>1064</v>
      </c>
      <c r="S1858" s="45">
        <v>7.7</v>
      </c>
      <c r="T1858" s="45">
        <v>7.75</v>
      </c>
      <c r="U1858" s="45">
        <v>8.25</v>
      </c>
      <c r="V1858" s="45">
        <v>7.1</v>
      </c>
      <c r="W1858" s="45">
        <v>7.2</v>
      </c>
      <c r="X1858" s="45">
        <v>7.8</v>
      </c>
      <c r="Y1858" s="43">
        <v>0.76800000000000002</v>
      </c>
      <c r="Z1858" s="43">
        <v>0.45500000000000002</v>
      </c>
      <c r="AA1858" s="43">
        <v>16.87</v>
      </c>
      <c r="AB1858" s="43">
        <v>1.89</v>
      </c>
      <c r="AC1858" s="43">
        <v>15</v>
      </c>
      <c r="AD1858" s="43"/>
      <c r="AE1858" s="43">
        <v>11.29</v>
      </c>
      <c r="AF1858" s="43">
        <v>6.5</v>
      </c>
      <c r="AG1858" s="43">
        <v>0.112</v>
      </c>
      <c r="AH1858" s="43">
        <v>4.3499999999999996</v>
      </c>
      <c r="AI1858" s="43">
        <v>0.30499999999999999</v>
      </c>
      <c r="AJ1858" s="43"/>
      <c r="AK1858" s="45">
        <v>23.75</v>
      </c>
      <c r="AL1858" s="43"/>
      <c r="AM1858" s="43"/>
      <c r="AN1858" s="43"/>
      <c r="AO1858" s="43"/>
      <c r="AP1858" s="46"/>
    </row>
    <row r="1859" spans="1:42" x14ac:dyDescent="0.25">
      <c r="A1859" s="41">
        <v>352</v>
      </c>
      <c r="B1859" s="42" t="s">
        <v>6210</v>
      </c>
      <c r="C1859" s="41">
        <v>3</v>
      </c>
      <c r="D1859" s="41" t="s">
        <v>2208</v>
      </c>
      <c r="E1859" s="41">
        <v>35</v>
      </c>
      <c r="F1859" s="49">
        <v>63</v>
      </c>
      <c r="G1859" s="41"/>
      <c r="H1859" s="41">
        <f t="shared" si="1178"/>
        <v>28</v>
      </c>
      <c r="I1859" s="43">
        <v>2.56</v>
      </c>
      <c r="J1859" s="43">
        <v>2.54</v>
      </c>
      <c r="K1859" s="43">
        <v>3.55</v>
      </c>
      <c r="L1859" s="43">
        <v>6.01</v>
      </c>
      <c r="M1859" s="43">
        <v>11.76</v>
      </c>
      <c r="N1859" s="43">
        <v>26.42</v>
      </c>
      <c r="O1859" s="43">
        <v>54.78</v>
      </c>
      <c r="P1859" s="43">
        <v>18.8</v>
      </c>
      <c r="Q1859" s="43">
        <v>5.53</v>
      </c>
      <c r="R1859" s="44" t="s">
        <v>283</v>
      </c>
      <c r="S1859" s="45">
        <v>7.8</v>
      </c>
      <c r="T1859" s="45">
        <v>7.9</v>
      </c>
      <c r="U1859" s="45">
        <v>8.0500000000000007</v>
      </c>
      <c r="V1859" s="45">
        <v>7.3</v>
      </c>
      <c r="W1859" s="45">
        <v>7.4</v>
      </c>
      <c r="X1859" s="45">
        <v>7.65</v>
      </c>
      <c r="Y1859" s="43">
        <v>0.30399999999999999</v>
      </c>
      <c r="Z1859" s="43">
        <v>2.3E-2</v>
      </c>
      <c r="AA1859" s="43">
        <v>10.23</v>
      </c>
      <c r="AB1859" s="43">
        <v>1.8</v>
      </c>
      <c r="AC1859" s="43">
        <v>21</v>
      </c>
      <c r="AD1859" s="43"/>
      <c r="AE1859" s="43">
        <v>8.3000000000000007</v>
      </c>
      <c r="AF1859" s="43">
        <v>4.3499999999999996</v>
      </c>
      <c r="AG1859" s="43">
        <v>9.0999999999999998E-2</v>
      </c>
      <c r="AH1859" s="43">
        <v>3.8</v>
      </c>
      <c r="AI1859" s="43"/>
      <c r="AJ1859" s="43"/>
      <c r="AK1859" s="45">
        <v>5.88</v>
      </c>
      <c r="AL1859" s="43"/>
      <c r="AM1859" s="43"/>
      <c r="AN1859" s="43"/>
      <c r="AO1859" s="43"/>
      <c r="AP1859" s="46"/>
    </row>
    <row r="1860" spans="1:42" x14ac:dyDescent="0.25">
      <c r="A1860" s="3">
        <v>352</v>
      </c>
      <c r="B1860" s="11" t="s">
        <v>6210</v>
      </c>
      <c r="C1860" s="3">
        <v>4</v>
      </c>
      <c r="D1860" s="3" t="s">
        <v>2218</v>
      </c>
      <c r="E1860" s="3">
        <v>63</v>
      </c>
      <c r="F1860" s="50">
        <v>100</v>
      </c>
      <c r="G1860" s="3"/>
      <c r="H1860" s="3">
        <f t="shared" si="1178"/>
        <v>37</v>
      </c>
      <c r="I1860" s="15">
        <v>3.65</v>
      </c>
      <c r="J1860" s="15">
        <v>3.46</v>
      </c>
      <c r="K1860" s="15">
        <v>4.09</v>
      </c>
      <c r="L1860" s="15">
        <v>7.8</v>
      </c>
      <c r="M1860" s="15">
        <v>14.68</v>
      </c>
      <c r="N1860" s="15">
        <v>33.68</v>
      </c>
      <c r="O1860" s="15">
        <v>45.07</v>
      </c>
      <c r="P1860" s="15">
        <v>21.25</v>
      </c>
      <c r="Q1860" s="15">
        <v>14</v>
      </c>
      <c r="R1860" s="23" t="s">
        <v>225</v>
      </c>
      <c r="S1860" s="19">
        <v>7.85</v>
      </c>
      <c r="T1860" s="19">
        <v>7.9</v>
      </c>
      <c r="U1860" s="19">
        <v>8.0500000000000007</v>
      </c>
      <c r="V1860" s="19">
        <v>7.35</v>
      </c>
      <c r="W1860" s="19">
        <v>7.4</v>
      </c>
      <c r="X1860" s="19">
        <v>7.7</v>
      </c>
      <c r="Y1860" s="15">
        <v>0.27200000000000002</v>
      </c>
      <c r="Z1860" s="15">
        <v>2.5000000000000001E-2</v>
      </c>
      <c r="AA1860" s="15">
        <v>10.58</v>
      </c>
      <c r="AB1860" s="15">
        <v>1.87</v>
      </c>
      <c r="AC1860" s="15">
        <v>11</v>
      </c>
      <c r="AD1860" s="15"/>
      <c r="AE1860" s="15">
        <v>7.35</v>
      </c>
      <c r="AF1860" s="15">
        <v>5.12</v>
      </c>
      <c r="AG1860" s="15">
        <v>0.11</v>
      </c>
      <c r="AH1860" s="15">
        <v>1.98</v>
      </c>
      <c r="AI1860" s="15"/>
      <c r="AJ1860" s="15"/>
      <c r="AK1860" s="19">
        <v>34.520000000000003</v>
      </c>
      <c r="AL1860" s="15"/>
      <c r="AM1860" s="15"/>
      <c r="AN1860" s="15"/>
      <c r="AO1860" s="15"/>
      <c r="AP1860" s="27"/>
    </row>
    <row r="1861" spans="1:42" x14ac:dyDescent="0.25">
      <c r="A1861" s="3">
        <v>352</v>
      </c>
      <c r="B1861" s="11" t="s">
        <v>6210</v>
      </c>
      <c r="C1861" s="3">
        <v>5</v>
      </c>
      <c r="D1861" s="3" t="s">
        <v>3586</v>
      </c>
      <c r="E1861" s="3">
        <v>100</v>
      </c>
      <c r="F1861" s="50">
        <v>135</v>
      </c>
      <c r="G1861" s="3"/>
      <c r="H1861" s="3">
        <f t="shared" si="1178"/>
        <v>35</v>
      </c>
      <c r="I1861" s="15">
        <v>7.67</v>
      </c>
      <c r="J1861" s="15">
        <v>4.47</v>
      </c>
      <c r="K1861" s="15">
        <v>5.64</v>
      </c>
      <c r="L1861" s="15">
        <v>8.7100000000000009</v>
      </c>
      <c r="M1861" s="15">
        <v>16.62</v>
      </c>
      <c r="N1861" s="15">
        <v>43.11</v>
      </c>
      <c r="O1861" s="15">
        <v>32.99</v>
      </c>
      <c r="P1861" s="15">
        <v>23.9</v>
      </c>
      <c r="Q1861" s="15">
        <v>22.9</v>
      </c>
      <c r="R1861" s="23" t="s">
        <v>225</v>
      </c>
      <c r="S1861" s="19">
        <v>7.9</v>
      </c>
      <c r="T1861" s="19">
        <v>7.95</v>
      </c>
      <c r="U1861" s="19">
        <v>8.15</v>
      </c>
      <c r="V1861" s="19">
        <v>7.35</v>
      </c>
      <c r="W1861" s="19">
        <v>7.6</v>
      </c>
      <c r="X1861" s="19">
        <v>7.85</v>
      </c>
      <c r="Y1861" s="15">
        <v>0.24</v>
      </c>
      <c r="Z1861" s="15">
        <v>0.28199999999999997</v>
      </c>
      <c r="AA1861" s="15">
        <v>8.51</v>
      </c>
      <c r="AB1861" s="15">
        <v>1.85</v>
      </c>
      <c r="AC1861" s="15">
        <v>4</v>
      </c>
      <c r="AD1861" s="15"/>
      <c r="AE1861" s="15">
        <v>8.98</v>
      </c>
      <c r="AF1861" s="15">
        <v>3.85</v>
      </c>
      <c r="AG1861" s="15">
        <v>0.13500000000000001</v>
      </c>
      <c r="AH1861" s="15">
        <v>2.92</v>
      </c>
      <c r="AI1861" s="15">
        <v>3.5999999999999997E-2</v>
      </c>
      <c r="AJ1861" s="15"/>
      <c r="AK1861" s="19">
        <v>10.27</v>
      </c>
      <c r="AL1861" s="15"/>
      <c r="AM1861" s="15"/>
      <c r="AN1861" s="15"/>
      <c r="AO1861" s="15"/>
      <c r="AP1861" s="27"/>
    </row>
    <row r="1862" spans="1:42" ht="15.6" x14ac:dyDescent="0.3">
      <c r="A1862" s="59">
        <f>A1857</f>
        <v>352</v>
      </c>
      <c r="B1862" s="60" t="str">
        <f>B1857</f>
        <v>SU</v>
      </c>
      <c r="C1862" s="61"/>
      <c r="D1862" s="61"/>
      <c r="E1862" s="61"/>
      <c r="F1862" s="62"/>
      <c r="G1862" s="61"/>
      <c r="H1862" s="61"/>
      <c r="I1862" s="63">
        <f>I1857</f>
        <v>2.97</v>
      </c>
      <c r="J1862" s="63">
        <f t="shared" ref="J1862:AE1862" si="1198">J1857</f>
        <v>3.75</v>
      </c>
      <c r="K1862" s="63">
        <f t="shared" si="1198"/>
        <v>5.0599999999999996</v>
      </c>
      <c r="L1862" s="63">
        <f t="shared" si="1198"/>
        <v>9.08</v>
      </c>
      <c r="M1862" s="63">
        <f t="shared" si="1198"/>
        <v>17.010000000000002</v>
      </c>
      <c r="N1862" s="63">
        <f t="shared" si="1198"/>
        <v>37.869999999999997</v>
      </c>
      <c r="O1862" s="63">
        <f t="shared" si="1198"/>
        <v>32.93</v>
      </c>
      <c r="P1862" s="63">
        <f t="shared" si="1198"/>
        <v>29.2</v>
      </c>
      <c r="Q1862" s="63">
        <f t="shared" si="1198"/>
        <v>6.74</v>
      </c>
      <c r="R1862" s="64" t="str">
        <f t="shared" si="1198"/>
        <v>FA</v>
      </c>
      <c r="S1862" s="65">
        <f t="shared" ref="S1862:X1862" si="1199">((S1857*$H1857)+(S1858*$H1858)+(S1859*$H1859))/$F1859</f>
        <v>7.6833333333333327</v>
      </c>
      <c r="T1862" s="65">
        <f t="shared" si="1199"/>
        <v>7.7555555555555555</v>
      </c>
      <c r="U1862" s="65">
        <f t="shared" si="1199"/>
        <v>8.0912698412698418</v>
      </c>
      <c r="V1862" s="65">
        <f t="shared" si="1199"/>
        <v>7.1976190476190478</v>
      </c>
      <c r="W1862" s="65">
        <f t="shared" si="1199"/>
        <v>7.2888888888888896</v>
      </c>
      <c r="X1862" s="65">
        <f t="shared" si="1199"/>
        <v>7.7071428571428582</v>
      </c>
      <c r="Y1862" s="65">
        <f>((Y1857*$H1857)+(Y1858*$H1858)+(Y1859*$H1859))/$F1859</f>
        <v>0.88863492063492078</v>
      </c>
      <c r="Z1862" s="63">
        <f t="shared" si="1198"/>
        <v>0.214</v>
      </c>
      <c r="AA1862" s="63">
        <f t="shared" si="1198"/>
        <v>12.34</v>
      </c>
      <c r="AB1862" s="63">
        <f t="shared" si="1198"/>
        <v>1.76</v>
      </c>
      <c r="AC1862" s="65">
        <f>((AC1857*$H1857)+(AC1858*$H1858)+(AC1859*$H1859))/$F1859</f>
        <v>15.746031746031745</v>
      </c>
      <c r="AD1862" s="65">
        <f>((AD1857*$H1857)+(AD1858*$H1858)+(AD1859*$H1859))/$F1859</f>
        <v>0</v>
      </c>
      <c r="AE1862" s="63">
        <f t="shared" si="1198"/>
        <v>21.45</v>
      </c>
      <c r="AF1862" s="65">
        <f t="shared" ref="AF1862:AP1862" si="1200">((AF1857*$H1857)+(AF1858*$H1858)+(AF1859*$H1859))/$F1859</f>
        <v>7.0285714285714276</v>
      </c>
      <c r="AG1862" s="65">
        <f t="shared" si="1200"/>
        <v>0.10720634920634921</v>
      </c>
      <c r="AH1862" s="65">
        <f t="shared" si="1200"/>
        <v>4.3150793650793648</v>
      </c>
      <c r="AI1862" s="65">
        <f t="shared" si="1200"/>
        <v>0.24347619047619048</v>
      </c>
      <c r="AJ1862" s="65">
        <f t="shared" si="1200"/>
        <v>0</v>
      </c>
      <c r="AK1862" s="65">
        <f t="shared" si="1200"/>
        <v>17.772063492063491</v>
      </c>
      <c r="AL1862" s="65">
        <f t="shared" si="1200"/>
        <v>0</v>
      </c>
      <c r="AM1862" s="65">
        <f t="shared" si="1200"/>
        <v>0</v>
      </c>
      <c r="AN1862" s="65">
        <f t="shared" si="1200"/>
        <v>0</v>
      </c>
      <c r="AO1862" s="65">
        <f t="shared" si="1200"/>
        <v>0</v>
      </c>
      <c r="AP1862" s="65">
        <f t="shared" si="1200"/>
        <v>0</v>
      </c>
    </row>
    <row r="1863" spans="1:42" x14ac:dyDescent="0.25">
      <c r="A1863" s="35">
        <v>353</v>
      </c>
      <c r="B1863" s="36" t="s">
        <v>6210</v>
      </c>
      <c r="C1863" s="35">
        <v>1</v>
      </c>
      <c r="D1863" s="35" t="s">
        <v>6</v>
      </c>
      <c r="E1863" s="35">
        <v>0</v>
      </c>
      <c r="F1863" s="51">
        <v>15</v>
      </c>
      <c r="G1863" s="35"/>
      <c r="H1863" s="35">
        <f t="shared" si="1178"/>
        <v>15</v>
      </c>
      <c r="I1863" s="37"/>
      <c r="J1863" s="37">
        <v>0.43</v>
      </c>
      <c r="K1863" s="37">
        <v>9.84</v>
      </c>
      <c r="L1863" s="37">
        <v>21.61</v>
      </c>
      <c r="M1863" s="37">
        <v>8.98</v>
      </c>
      <c r="N1863" s="37">
        <v>40.86</v>
      </c>
      <c r="O1863" s="37">
        <v>20.84</v>
      </c>
      <c r="P1863" s="37">
        <v>38.299999999999997</v>
      </c>
      <c r="Q1863" s="37"/>
      <c r="R1863" s="38" t="s">
        <v>1064</v>
      </c>
      <c r="S1863" s="39">
        <v>5.15</v>
      </c>
      <c r="T1863" s="39">
        <v>5.25</v>
      </c>
      <c r="U1863" s="39">
        <v>8.6</v>
      </c>
      <c r="V1863" s="39">
        <v>4.55</v>
      </c>
      <c r="W1863" s="39">
        <v>4.6500000000000004</v>
      </c>
      <c r="X1863" s="39">
        <v>4.8499999999999996</v>
      </c>
      <c r="Y1863" s="37">
        <v>3.52</v>
      </c>
      <c r="Z1863" s="37">
        <v>0.315</v>
      </c>
      <c r="AA1863" s="37">
        <v>11.19</v>
      </c>
      <c r="AB1863" s="37">
        <v>1.57</v>
      </c>
      <c r="AC1863" s="37">
        <v>0.5</v>
      </c>
      <c r="AD1863" s="37"/>
      <c r="AE1863" s="37">
        <v>28.56</v>
      </c>
      <c r="AF1863" s="37">
        <v>11.96</v>
      </c>
      <c r="AG1863" s="37">
        <v>0.28299999999999997</v>
      </c>
      <c r="AH1863" s="37">
        <v>1.42</v>
      </c>
      <c r="AI1863" s="37">
        <v>0.8</v>
      </c>
      <c r="AJ1863" s="37">
        <v>14.2</v>
      </c>
      <c r="AK1863" s="39">
        <v>90.4</v>
      </c>
      <c r="AL1863" s="37"/>
      <c r="AM1863" s="37"/>
      <c r="AN1863" s="37"/>
      <c r="AO1863" s="37"/>
      <c r="AP1863" s="40"/>
    </row>
    <row r="1864" spans="1:42" x14ac:dyDescent="0.25">
      <c r="A1864" s="41">
        <v>353</v>
      </c>
      <c r="B1864" s="42" t="s">
        <v>6210</v>
      </c>
      <c r="C1864" s="41">
        <v>2</v>
      </c>
      <c r="D1864" s="41" t="s">
        <v>2157</v>
      </c>
      <c r="E1864" s="41">
        <v>15</v>
      </c>
      <c r="F1864" s="49">
        <v>35</v>
      </c>
      <c r="G1864" s="41"/>
      <c r="H1864" s="41">
        <f t="shared" si="1178"/>
        <v>20</v>
      </c>
      <c r="I1864" s="43"/>
      <c r="J1864" s="43">
        <v>0.39</v>
      </c>
      <c r="K1864" s="43">
        <v>18.399999999999999</v>
      </c>
      <c r="L1864" s="43">
        <v>35.08</v>
      </c>
      <c r="M1864" s="43">
        <v>16.22</v>
      </c>
      <c r="N1864" s="43">
        <v>70.09</v>
      </c>
      <c r="O1864" s="43">
        <v>14.51</v>
      </c>
      <c r="P1864" s="43">
        <v>15.4</v>
      </c>
      <c r="Q1864" s="43"/>
      <c r="R1864" s="44" t="s">
        <v>506</v>
      </c>
      <c r="S1864" s="45">
        <v>7.6</v>
      </c>
      <c r="T1864" s="45">
        <v>7.7</v>
      </c>
      <c r="U1864" s="45">
        <v>8.25</v>
      </c>
      <c r="V1864" s="45">
        <v>7.3</v>
      </c>
      <c r="W1864" s="45">
        <v>7.4</v>
      </c>
      <c r="X1864" s="45">
        <v>7.05</v>
      </c>
      <c r="Y1864" s="43">
        <v>0.51200000000000001</v>
      </c>
      <c r="Z1864" s="43">
        <v>2.4E-2</v>
      </c>
      <c r="AA1864" s="43">
        <v>21.2</v>
      </c>
      <c r="AB1864" s="43">
        <v>1.76</v>
      </c>
      <c r="AC1864" s="43">
        <v>3</v>
      </c>
      <c r="AD1864" s="43"/>
      <c r="AE1864" s="43">
        <v>5.66</v>
      </c>
      <c r="AF1864" s="43">
        <v>4.95</v>
      </c>
      <c r="AG1864" s="43">
        <v>4.4999999999999998E-2</v>
      </c>
      <c r="AH1864" s="43">
        <v>0.40500000000000003</v>
      </c>
      <c r="AI1864" s="43">
        <v>0.25700000000000001</v>
      </c>
      <c r="AJ1864" s="43"/>
      <c r="AK1864" s="45">
        <v>23.52</v>
      </c>
      <c r="AL1864" s="43"/>
      <c r="AM1864" s="43"/>
      <c r="AN1864" s="43"/>
      <c r="AO1864" s="43"/>
      <c r="AP1864" s="46"/>
    </row>
    <row r="1865" spans="1:42" x14ac:dyDescent="0.25">
      <c r="A1865" s="3">
        <v>353</v>
      </c>
      <c r="B1865" s="11" t="s">
        <v>6210</v>
      </c>
      <c r="C1865" s="3">
        <v>3</v>
      </c>
      <c r="D1865" s="3" t="s">
        <v>290</v>
      </c>
      <c r="E1865" s="3">
        <v>35</v>
      </c>
      <c r="F1865" s="50">
        <v>100</v>
      </c>
      <c r="G1865" s="3"/>
      <c r="H1865" s="3">
        <f t="shared" si="1178"/>
        <v>65</v>
      </c>
      <c r="I1865" s="15"/>
      <c r="J1865" s="15">
        <v>2.98</v>
      </c>
      <c r="K1865" s="15">
        <v>59.26</v>
      </c>
      <c r="L1865" s="15">
        <v>24.21</v>
      </c>
      <c r="M1865" s="15">
        <v>4.82</v>
      </c>
      <c r="N1865" s="15">
        <v>91.27</v>
      </c>
      <c r="O1865" s="15">
        <v>1.93</v>
      </c>
      <c r="P1865" s="15">
        <v>6.8</v>
      </c>
      <c r="Q1865" s="15"/>
      <c r="R1865" s="23" t="s">
        <v>16</v>
      </c>
      <c r="S1865" s="19">
        <v>7.95</v>
      </c>
      <c r="T1865" s="19">
        <v>8.1</v>
      </c>
      <c r="U1865" s="19">
        <v>8.5500000000000007</v>
      </c>
      <c r="V1865" s="19">
        <v>7.75</v>
      </c>
      <c r="W1865" s="19">
        <v>7.9</v>
      </c>
      <c r="X1865" s="19">
        <v>8.35</v>
      </c>
      <c r="Y1865" s="15">
        <v>0.33600000000000002</v>
      </c>
      <c r="Z1865" s="15">
        <v>8.9999999999999993E-3</v>
      </c>
      <c r="AA1865" s="15">
        <v>37.700000000000003</v>
      </c>
      <c r="AB1865" s="15">
        <v>1.52</v>
      </c>
      <c r="AC1865" s="15">
        <v>2</v>
      </c>
      <c r="AD1865" s="15"/>
      <c r="AE1865" s="15">
        <v>1.91</v>
      </c>
      <c r="AF1865" s="15">
        <v>1.52</v>
      </c>
      <c r="AG1865" s="15">
        <v>0.02</v>
      </c>
      <c r="AH1865" s="15">
        <v>0.27500000000000002</v>
      </c>
      <c r="AI1865" s="15">
        <v>6.5000000000000002E-2</v>
      </c>
      <c r="AJ1865" s="15"/>
      <c r="AK1865" s="19">
        <v>11.02</v>
      </c>
      <c r="AL1865" s="15"/>
      <c r="AM1865" s="15"/>
      <c r="AN1865" s="15"/>
      <c r="AO1865" s="15"/>
      <c r="AP1865" s="27"/>
    </row>
    <row r="1866" spans="1:42" x14ac:dyDescent="0.25">
      <c r="A1866" s="3">
        <v>353</v>
      </c>
      <c r="B1866" s="11" t="s">
        <v>6210</v>
      </c>
      <c r="C1866" s="3">
        <v>4</v>
      </c>
      <c r="D1866" s="3" t="s">
        <v>302</v>
      </c>
      <c r="E1866" s="3">
        <v>100</v>
      </c>
      <c r="F1866" s="50">
        <v>105</v>
      </c>
      <c r="G1866" s="3"/>
      <c r="H1866" s="3">
        <f t="shared" si="1178"/>
        <v>5</v>
      </c>
      <c r="I1866" s="15"/>
      <c r="J1866" s="15">
        <v>4.1900000000000004</v>
      </c>
      <c r="K1866" s="15">
        <v>67.05</v>
      </c>
      <c r="L1866" s="15">
        <v>17.59</v>
      </c>
      <c r="M1866" s="15">
        <v>3.63</v>
      </c>
      <c r="N1866" s="15">
        <v>92.46</v>
      </c>
      <c r="O1866" s="15">
        <v>0.24</v>
      </c>
      <c r="P1866" s="15">
        <v>7.3</v>
      </c>
      <c r="Q1866" s="15"/>
      <c r="R1866" s="23" t="s">
        <v>16</v>
      </c>
      <c r="S1866" s="19">
        <v>7.75</v>
      </c>
      <c r="T1866" s="19">
        <v>7.95</v>
      </c>
      <c r="U1866" s="19">
        <v>8.1999999999999993</v>
      </c>
      <c r="V1866" s="19">
        <v>7.6</v>
      </c>
      <c r="W1866" s="19">
        <v>7.7</v>
      </c>
      <c r="X1866" s="19">
        <v>8.0500000000000007</v>
      </c>
      <c r="Y1866" s="15">
        <v>0.224</v>
      </c>
      <c r="Z1866" s="15">
        <v>1.4999999999999999E-2</v>
      </c>
      <c r="AA1866" s="15">
        <v>12.1</v>
      </c>
      <c r="AB1866" s="15">
        <v>1.66</v>
      </c>
      <c r="AC1866" s="15"/>
      <c r="AD1866" s="15"/>
      <c r="AE1866" s="15">
        <v>2.41</v>
      </c>
      <c r="AF1866" s="15">
        <v>1</v>
      </c>
      <c r="AG1866" s="15">
        <v>0.01</v>
      </c>
      <c r="AH1866" s="15">
        <v>0.30199999999999999</v>
      </c>
      <c r="AI1866" s="15">
        <v>9.8000000000000004E-2</v>
      </c>
      <c r="AJ1866" s="15"/>
      <c r="AK1866" s="19">
        <v>12.49</v>
      </c>
      <c r="AL1866" s="15"/>
      <c r="AM1866" s="15"/>
      <c r="AN1866" s="15"/>
      <c r="AO1866" s="15"/>
      <c r="AP1866" s="27"/>
    </row>
    <row r="1867" spans="1:42" x14ac:dyDescent="0.25">
      <c r="A1867" s="3">
        <v>353</v>
      </c>
      <c r="B1867" s="11" t="s">
        <v>6210</v>
      </c>
      <c r="C1867" s="3">
        <v>5</v>
      </c>
      <c r="D1867" s="3" t="s">
        <v>6742</v>
      </c>
      <c r="E1867" s="3">
        <v>105</v>
      </c>
      <c r="F1867" s="50">
        <v>105</v>
      </c>
      <c r="G1867" s="3"/>
      <c r="H1867" s="3">
        <f t="shared" si="1178"/>
        <v>0</v>
      </c>
      <c r="I1867" s="15"/>
      <c r="J1867" s="15">
        <v>0.22</v>
      </c>
      <c r="K1867" s="15">
        <v>3.02</v>
      </c>
      <c r="L1867" s="15">
        <v>1.62</v>
      </c>
      <c r="M1867" s="15">
        <v>2.4900000000000002</v>
      </c>
      <c r="N1867" s="15">
        <v>7.35</v>
      </c>
      <c r="O1867" s="15">
        <v>56.05</v>
      </c>
      <c r="P1867" s="15">
        <v>36.6</v>
      </c>
      <c r="Q1867" s="15"/>
      <c r="R1867" s="23" t="s">
        <v>354</v>
      </c>
      <c r="S1867" s="19">
        <v>7.8</v>
      </c>
      <c r="T1867" s="19">
        <v>7.85</v>
      </c>
      <c r="U1867" s="19">
        <v>8.1</v>
      </c>
      <c r="V1867" s="19">
        <v>7.35</v>
      </c>
      <c r="W1867" s="19">
        <v>7.4</v>
      </c>
      <c r="X1867" s="19">
        <v>7.65</v>
      </c>
      <c r="Y1867" s="15">
        <v>0.70399999999999996</v>
      </c>
      <c r="Z1867" s="15">
        <v>5.6000000000000001E-2</v>
      </c>
      <c r="AA1867" s="15">
        <v>12.57</v>
      </c>
      <c r="AB1867" s="15">
        <v>1.72</v>
      </c>
      <c r="AC1867" s="15">
        <v>8.5</v>
      </c>
      <c r="AD1867" s="15"/>
      <c r="AE1867" s="15">
        <v>12.84</v>
      </c>
      <c r="AF1867" s="15">
        <v>8.89</v>
      </c>
      <c r="AG1867" s="15">
        <v>0.18099999999999999</v>
      </c>
      <c r="AH1867" s="15">
        <v>3.45</v>
      </c>
      <c r="AI1867" s="15">
        <v>0.25700000000000001</v>
      </c>
      <c r="AJ1867" s="15"/>
      <c r="AK1867" s="19">
        <v>2.2000000000000002</v>
      </c>
      <c r="AL1867" s="15"/>
      <c r="AM1867" s="15"/>
      <c r="AN1867" s="15"/>
      <c r="AO1867" s="15"/>
      <c r="AP1867" s="27"/>
    </row>
    <row r="1868" spans="1:42" ht="15.6" x14ac:dyDescent="0.3">
      <c r="A1868" s="59">
        <f>A1863</f>
        <v>353</v>
      </c>
      <c r="B1868" s="60" t="str">
        <f>B1863</f>
        <v>SU</v>
      </c>
      <c r="C1868" s="61"/>
      <c r="D1868" s="61"/>
      <c r="E1868" s="61"/>
      <c r="F1868" s="62"/>
      <c r="G1868" s="61"/>
      <c r="H1868" s="61"/>
      <c r="I1868" s="63">
        <f>I1863</f>
        <v>0</v>
      </c>
      <c r="J1868" s="63">
        <f t="shared" ref="J1868:AE1868" si="1201">J1863</f>
        <v>0.43</v>
      </c>
      <c r="K1868" s="63">
        <f t="shared" si="1201"/>
        <v>9.84</v>
      </c>
      <c r="L1868" s="63">
        <f t="shared" si="1201"/>
        <v>21.61</v>
      </c>
      <c r="M1868" s="63">
        <f t="shared" si="1201"/>
        <v>8.98</v>
      </c>
      <c r="N1868" s="63">
        <f t="shared" si="1201"/>
        <v>40.86</v>
      </c>
      <c r="O1868" s="63">
        <f t="shared" si="1201"/>
        <v>20.84</v>
      </c>
      <c r="P1868" s="63">
        <f t="shared" si="1201"/>
        <v>38.299999999999997</v>
      </c>
      <c r="Q1868" s="63">
        <f t="shared" si="1201"/>
        <v>0</v>
      </c>
      <c r="R1868" s="64" t="str">
        <f t="shared" si="1201"/>
        <v>FA</v>
      </c>
      <c r="S1868" s="65">
        <f t="shared" ref="S1868:X1868" si="1202">((S1863*$H1863)+(S1864*$H1864))/$F1864</f>
        <v>6.55</v>
      </c>
      <c r="T1868" s="65">
        <f t="shared" si="1202"/>
        <v>6.65</v>
      </c>
      <c r="U1868" s="65">
        <f t="shared" si="1202"/>
        <v>8.4</v>
      </c>
      <c r="V1868" s="65">
        <f t="shared" si="1202"/>
        <v>6.121428571428571</v>
      </c>
      <c r="W1868" s="65">
        <f t="shared" si="1202"/>
        <v>6.2214285714285715</v>
      </c>
      <c r="X1868" s="65">
        <f t="shared" si="1202"/>
        <v>6.1071428571428568</v>
      </c>
      <c r="Y1868" s="65">
        <f t="shared" ref="Y1868" si="1203">((Y1863*$H1863)+(Y1864*$H1864))/$F1864</f>
        <v>1.8011428571428572</v>
      </c>
      <c r="Z1868" s="63">
        <f t="shared" si="1201"/>
        <v>0.315</v>
      </c>
      <c r="AA1868" s="63">
        <f t="shared" si="1201"/>
        <v>11.19</v>
      </c>
      <c r="AB1868" s="63">
        <f t="shared" si="1201"/>
        <v>1.57</v>
      </c>
      <c r="AC1868" s="65">
        <f t="shared" ref="AC1868:AD1868" si="1204">((AC1863*$H1863)+(AC1864*$H1864))/$F1864</f>
        <v>1.9285714285714286</v>
      </c>
      <c r="AD1868" s="65">
        <f t="shared" si="1204"/>
        <v>0</v>
      </c>
      <c r="AE1868" s="63">
        <f t="shared" si="1201"/>
        <v>28.56</v>
      </c>
      <c r="AF1868" s="65">
        <f t="shared" ref="AF1868:AP1868" si="1205">((AF1863*$H1863)+(AF1864*$H1864))/$F1864</f>
        <v>7.9542857142857137</v>
      </c>
      <c r="AG1868" s="65">
        <f t="shared" si="1205"/>
        <v>0.14699999999999999</v>
      </c>
      <c r="AH1868" s="65">
        <f t="shared" si="1205"/>
        <v>0.84</v>
      </c>
      <c r="AI1868" s="65">
        <f t="shared" si="1205"/>
        <v>0.48971428571428571</v>
      </c>
      <c r="AJ1868" s="65">
        <f t="shared" si="1205"/>
        <v>6.0857142857142854</v>
      </c>
      <c r="AK1868" s="65">
        <f t="shared" si="1205"/>
        <v>52.182857142857145</v>
      </c>
      <c r="AL1868" s="65">
        <f t="shared" si="1205"/>
        <v>0</v>
      </c>
      <c r="AM1868" s="65">
        <f t="shared" si="1205"/>
        <v>0</v>
      </c>
      <c r="AN1868" s="65">
        <f t="shared" si="1205"/>
        <v>0</v>
      </c>
      <c r="AO1868" s="65">
        <f t="shared" si="1205"/>
        <v>0</v>
      </c>
      <c r="AP1868" s="65">
        <f t="shared" si="1205"/>
        <v>0</v>
      </c>
    </row>
    <row r="1869" spans="1:42" x14ac:dyDescent="0.25">
      <c r="A1869" s="35">
        <v>354</v>
      </c>
      <c r="B1869" s="36" t="s">
        <v>6210</v>
      </c>
      <c r="C1869" s="35">
        <v>1</v>
      </c>
      <c r="D1869" s="35" t="s">
        <v>660</v>
      </c>
      <c r="E1869" s="35">
        <v>0</v>
      </c>
      <c r="F1869" s="51">
        <v>7</v>
      </c>
      <c r="G1869" s="35"/>
      <c r="H1869" s="35">
        <f t="shared" si="1178"/>
        <v>7</v>
      </c>
      <c r="I1869" s="37"/>
      <c r="J1869" s="37"/>
      <c r="K1869" s="37"/>
      <c r="L1869" s="37"/>
      <c r="M1869" s="37"/>
      <c r="N1869" s="37"/>
      <c r="O1869" s="37"/>
      <c r="P1869" s="37"/>
      <c r="Q1869" s="37"/>
      <c r="R1869" s="38"/>
      <c r="S1869" s="39">
        <v>7.6</v>
      </c>
      <c r="T1869" s="39">
        <v>7.65</v>
      </c>
      <c r="U1869" s="39">
        <v>8.0500000000000007</v>
      </c>
      <c r="V1869" s="39">
        <v>7.2</v>
      </c>
      <c r="W1869" s="39">
        <v>7.25</v>
      </c>
      <c r="X1869" s="39">
        <v>7.9</v>
      </c>
      <c r="Y1869" s="37">
        <v>3.2959999999999998</v>
      </c>
      <c r="Z1869" s="37">
        <v>0.29899999999999999</v>
      </c>
      <c r="AA1869" s="37">
        <v>11</v>
      </c>
      <c r="AB1869" s="37">
        <v>1.35</v>
      </c>
      <c r="AC1869" s="37">
        <v>92</v>
      </c>
      <c r="AD1869" s="37"/>
      <c r="AE1869" s="37">
        <v>21.17</v>
      </c>
      <c r="AF1869" s="37"/>
      <c r="AG1869" s="37"/>
      <c r="AH1869" s="37">
        <v>0.16500000000000001</v>
      </c>
      <c r="AI1869" s="37">
        <v>0.34399999999999997</v>
      </c>
      <c r="AJ1869" s="37"/>
      <c r="AK1869" s="39">
        <v>0</v>
      </c>
      <c r="AL1869" s="37"/>
      <c r="AM1869" s="37"/>
      <c r="AN1869" s="37"/>
      <c r="AO1869" s="37"/>
      <c r="AP1869" s="40"/>
    </row>
    <row r="1870" spans="1:42" x14ac:dyDescent="0.25">
      <c r="A1870" s="41">
        <v>354</v>
      </c>
      <c r="B1870" s="42" t="s">
        <v>6210</v>
      </c>
      <c r="C1870" s="41">
        <v>2</v>
      </c>
      <c r="D1870" s="41" t="s">
        <v>684</v>
      </c>
      <c r="E1870" s="41">
        <v>7</v>
      </c>
      <c r="F1870" s="49">
        <v>30</v>
      </c>
      <c r="G1870" s="41"/>
      <c r="H1870" s="41">
        <f t="shared" si="1178"/>
        <v>23</v>
      </c>
      <c r="I1870" s="43"/>
      <c r="J1870" s="43"/>
      <c r="K1870" s="43"/>
      <c r="L1870" s="43"/>
      <c r="M1870" s="43"/>
      <c r="N1870" s="43"/>
      <c r="O1870" s="43"/>
      <c r="P1870" s="43"/>
      <c r="Q1870" s="43"/>
      <c r="R1870" s="44"/>
      <c r="S1870" s="45">
        <v>7.55</v>
      </c>
      <c r="T1870" s="45">
        <v>7.6</v>
      </c>
      <c r="U1870" s="45">
        <v>8.1999999999999993</v>
      </c>
      <c r="V1870" s="45">
        <v>7.5</v>
      </c>
      <c r="W1870" s="45">
        <v>7.55</v>
      </c>
      <c r="X1870" s="45">
        <v>8.3000000000000007</v>
      </c>
      <c r="Y1870" s="43">
        <v>1.952</v>
      </c>
      <c r="Z1870" s="43">
        <v>0.19700000000000001</v>
      </c>
      <c r="AA1870" s="43">
        <v>9.8699999999999992</v>
      </c>
      <c r="AB1870" s="43">
        <v>1.36</v>
      </c>
      <c r="AC1870" s="43">
        <v>95</v>
      </c>
      <c r="AD1870" s="43"/>
      <c r="AE1870" s="43">
        <v>16.190000000000001</v>
      </c>
      <c r="AF1870" s="43"/>
      <c r="AG1870" s="43"/>
      <c r="AH1870" s="43">
        <v>0.442</v>
      </c>
      <c r="AI1870" s="43">
        <v>0.33900000000000002</v>
      </c>
      <c r="AJ1870" s="43"/>
      <c r="AK1870" s="45">
        <v>0</v>
      </c>
      <c r="AL1870" s="43"/>
      <c r="AM1870" s="43"/>
      <c r="AN1870" s="43"/>
      <c r="AO1870" s="43"/>
      <c r="AP1870" s="46"/>
    </row>
    <row r="1871" spans="1:42" x14ac:dyDescent="0.25">
      <c r="A1871" s="41">
        <v>354</v>
      </c>
      <c r="B1871" s="42" t="s">
        <v>6210</v>
      </c>
      <c r="C1871" s="41">
        <v>3</v>
      </c>
      <c r="D1871" s="41" t="s">
        <v>290</v>
      </c>
      <c r="E1871" s="41">
        <v>30</v>
      </c>
      <c r="F1871" s="49">
        <v>59</v>
      </c>
      <c r="G1871" s="41"/>
      <c r="H1871" s="41">
        <f t="shared" si="1178"/>
        <v>29</v>
      </c>
      <c r="I1871" s="43"/>
      <c r="J1871" s="43"/>
      <c r="K1871" s="43"/>
      <c r="L1871" s="43"/>
      <c r="M1871" s="43"/>
      <c r="N1871" s="43"/>
      <c r="O1871" s="43"/>
      <c r="P1871" s="43"/>
      <c r="Q1871" s="43"/>
      <c r="R1871" s="44"/>
      <c r="S1871" s="45">
        <v>8.1</v>
      </c>
      <c r="T1871" s="45">
        <v>8.15</v>
      </c>
      <c r="U1871" s="45">
        <v>8.65</v>
      </c>
      <c r="V1871" s="45">
        <v>8.1999999999999993</v>
      </c>
      <c r="W1871" s="45">
        <v>8.25</v>
      </c>
      <c r="X1871" s="45">
        <v>8.8000000000000007</v>
      </c>
      <c r="Y1871" s="43">
        <v>0.60799999999999998</v>
      </c>
      <c r="Z1871" s="43">
        <v>5.1999999999999998E-2</v>
      </c>
      <c r="AA1871" s="43">
        <v>11.66</v>
      </c>
      <c r="AB1871" s="43">
        <v>1.06</v>
      </c>
      <c r="AC1871" s="43">
        <v>98</v>
      </c>
      <c r="AD1871" s="43"/>
      <c r="AE1871" s="43">
        <v>6.75</v>
      </c>
      <c r="AF1871" s="43"/>
      <c r="AG1871" s="43"/>
      <c r="AH1871" s="43">
        <v>0.60299999999999998</v>
      </c>
      <c r="AI1871" s="43">
        <v>0.13</v>
      </c>
      <c r="AJ1871" s="43"/>
      <c r="AK1871" s="45">
        <v>0</v>
      </c>
      <c r="AL1871" s="43"/>
      <c r="AM1871" s="43"/>
      <c r="AN1871" s="43"/>
      <c r="AO1871" s="43"/>
      <c r="AP1871" s="46"/>
    </row>
    <row r="1872" spans="1:42" x14ac:dyDescent="0.25">
      <c r="A1872" s="3">
        <v>354</v>
      </c>
      <c r="B1872" s="11" t="s">
        <v>6210</v>
      </c>
      <c r="C1872" s="3">
        <v>4</v>
      </c>
      <c r="D1872" s="3" t="s">
        <v>302</v>
      </c>
      <c r="E1872" s="3">
        <v>59</v>
      </c>
      <c r="F1872" s="50">
        <v>98</v>
      </c>
      <c r="G1872" s="3"/>
      <c r="H1872" s="3">
        <f t="shared" si="1178"/>
        <v>39</v>
      </c>
      <c r="I1872" s="15"/>
      <c r="J1872" s="15"/>
      <c r="K1872" s="15"/>
      <c r="L1872" s="15"/>
      <c r="M1872" s="15"/>
      <c r="N1872" s="15"/>
      <c r="O1872" s="15"/>
      <c r="P1872" s="15"/>
      <c r="Q1872" s="15"/>
      <c r="R1872" s="23"/>
      <c r="S1872" s="19">
        <v>8.15</v>
      </c>
      <c r="T1872" s="19">
        <v>8.4</v>
      </c>
      <c r="U1872" s="19">
        <v>8.75</v>
      </c>
      <c r="V1872" s="19">
        <v>8</v>
      </c>
      <c r="W1872" s="19">
        <v>8.0500000000000007</v>
      </c>
      <c r="X1872" s="19">
        <v>8.5</v>
      </c>
      <c r="Y1872" s="15">
        <v>0.60799999999999998</v>
      </c>
      <c r="Z1872" s="15">
        <v>5.1999999999999998E-2</v>
      </c>
      <c r="AA1872" s="15">
        <v>11.66</v>
      </c>
      <c r="AB1872" s="15">
        <v>1.03</v>
      </c>
      <c r="AC1872" s="15">
        <v>100</v>
      </c>
      <c r="AD1872" s="15"/>
      <c r="AE1872" s="15">
        <v>3.58</v>
      </c>
      <c r="AF1872" s="15"/>
      <c r="AG1872" s="15"/>
      <c r="AH1872" s="15">
        <v>0.28999999999999998</v>
      </c>
      <c r="AI1872" s="15">
        <v>2.1999999999999999E-2</v>
      </c>
      <c r="AJ1872" s="15"/>
      <c r="AK1872" s="19">
        <v>0</v>
      </c>
      <c r="AL1872" s="15"/>
      <c r="AM1872" s="15"/>
      <c r="AN1872" s="15"/>
      <c r="AO1872" s="15"/>
      <c r="AP1872" s="27"/>
    </row>
    <row r="1873" spans="1:42" x14ac:dyDescent="0.25">
      <c r="A1873" s="3">
        <v>354</v>
      </c>
      <c r="B1873" s="11" t="s">
        <v>6210</v>
      </c>
      <c r="C1873" s="3">
        <v>5</v>
      </c>
      <c r="D1873" s="3" t="s">
        <v>477</v>
      </c>
      <c r="E1873" s="3">
        <v>98</v>
      </c>
      <c r="F1873" s="50">
        <v>124</v>
      </c>
      <c r="G1873" s="3"/>
      <c r="H1873" s="3">
        <f t="shared" si="1178"/>
        <v>26</v>
      </c>
      <c r="I1873" s="15"/>
      <c r="J1873" s="15"/>
      <c r="K1873" s="15"/>
      <c r="L1873" s="15"/>
      <c r="M1873" s="15"/>
      <c r="N1873" s="15"/>
      <c r="O1873" s="15"/>
      <c r="P1873" s="15"/>
      <c r="Q1873" s="15"/>
      <c r="R1873" s="23"/>
      <c r="S1873" s="19">
        <v>8.1999999999999993</v>
      </c>
      <c r="T1873" s="19">
        <v>8.35</v>
      </c>
      <c r="U1873" s="19">
        <v>8.6999999999999993</v>
      </c>
      <c r="V1873" s="19">
        <v>8.0500000000000007</v>
      </c>
      <c r="W1873" s="19">
        <v>8.1</v>
      </c>
      <c r="X1873" s="19">
        <v>8.4499999999999993</v>
      </c>
      <c r="Y1873" s="15">
        <v>0.46400000000000002</v>
      </c>
      <c r="Z1873" s="15">
        <v>0.02</v>
      </c>
      <c r="AA1873" s="15">
        <v>22.74</v>
      </c>
      <c r="AB1873" s="15">
        <v>0.96</v>
      </c>
      <c r="AC1873" s="15">
        <v>100</v>
      </c>
      <c r="AD1873" s="15"/>
      <c r="AE1873" s="15">
        <v>2.33</v>
      </c>
      <c r="AF1873" s="15"/>
      <c r="AG1873" s="15"/>
      <c r="AH1873" s="15">
        <v>0.20399999999999999</v>
      </c>
      <c r="AI1873" s="15">
        <v>8.9999999999999993E-3</v>
      </c>
      <c r="AJ1873" s="15"/>
      <c r="AK1873" s="19">
        <v>0</v>
      </c>
      <c r="AL1873" s="15"/>
      <c r="AM1873" s="15"/>
      <c r="AN1873" s="15"/>
      <c r="AO1873" s="15"/>
      <c r="AP1873" s="27"/>
    </row>
    <row r="1874" spans="1:42" x14ac:dyDescent="0.25">
      <c r="A1874" s="3">
        <v>354</v>
      </c>
      <c r="B1874" s="11" t="s">
        <v>6210</v>
      </c>
      <c r="C1874" s="3">
        <v>6</v>
      </c>
      <c r="D1874" s="3" t="s">
        <v>484</v>
      </c>
      <c r="E1874" s="3">
        <v>124</v>
      </c>
      <c r="F1874" s="50">
        <v>140</v>
      </c>
      <c r="G1874" s="3"/>
      <c r="H1874" s="3">
        <f t="shared" si="1178"/>
        <v>16</v>
      </c>
      <c r="I1874" s="15"/>
      <c r="J1874" s="15"/>
      <c r="K1874" s="15"/>
      <c r="L1874" s="15"/>
      <c r="M1874" s="15"/>
      <c r="N1874" s="15"/>
      <c r="O1874" s="15"/>
      <c r="P1874" s="15"/>
      <c r="Q1874" s="15"/>
      <c r="R1874" s="23"/>
      <c r="S1874" s="19">
        <v>8.1999999999999993</v>
      </c>
      <c r="T1874" s="19">
        <v>8.15</v>
      </c>
      <c r="U1874" s="19">
        <v>8.4</v>
      </c>
      <c r="V1874" s="19">
        <v>8.0500000000000007</v>
      </c>
      <c r="W1874" s="19">
        <v>8.15</v>
      </c>
      <c r="X1874" s="19">
        <v>8.4499999999999993</v>
      </c>
      <c r="Y1874" s="15">
        <v>0.4</v>
      </c>
      <c r="Z1874" s="15">
        <v>2.1000000000000001E-2</v>
      </c>
      <c r="AA1874" s="15">
        <v>18.34</v>
      </c>
      <c r="AB1874" s="15">
        <v>1.1299999999999999</v>
      </c>
      <c r="AC1874" s="15">
        <v>100</v>
      </c>
      <c r="AD1874" s="15"/>
      <c r="AE1874" s="15">
        <v>3.08</v>
      </c>
      <c r="AF1874" s="15"/>
      <c r="AG1874" s="15"/>
      <c r="AH1874" s="15">
        <v>0.19600000000000001</v>
      </c>
      <c r="AI1874" s="15">
        <v>1.6E-2</v>
      </c>
      <c r="AJ1874" s="15"/>
      <c r="AK1874" s="19">
        <v>3.67</v>
      </c>
      <c r="AL1874" s="15"/>
      <c r="AM1874" s="15"/>
      <c r="AN1874" s="15"/>
      <c r="AO1874" s="15"/>
      <c r="AP1874" s="27"/>
    </row>
    <row r="1875" spans="1:42" ht="15.6" x14ac:dyDescent="0.3">
      <c r="A1875" s="59">
        <f>A1869</f>
        <v>354</v>
      </c>
      <c r="B1875" s="60" t="str">
        <f>B1869</f>
        <v>SU</v>
      </c>
      <c r="C1875" s="61"/>
      <c r="D1875" s="61"/>
      <c r="E1875" s="61"/>
      <c r="F1875" s="62"/>
      <c r="G1875" s="61"/>
      <c r="H1875" s="61"/>
      <c r="I1875" s="63">
        <f>I1869</f>
        <v>0</v>
      </c>
      <c r="J1875" s="63">
        <f t="shared" ref="J1875:AE1875" si="1206">J1869</f>
        <v>0</v>
      </c>
      <c r="K1875" s="63">
        <f t="shared" si="1206"/>
        <v>0</v>
      </c>
      <c r="L1875" s="63">
        <f t="shared" si="1206"/>
        <v>0</v>
      </c>
      <c r="M1875" s="63">
        <f t="shared" si="1206"/>
        <v>0</v>
      </c>
      <c r="N1875" s="63">
        <f t="shared" si="1206"/>
        <v>0</v>
      </c>
      <c r="O1875" s="63">
        <f t="shared" si="1206"/>
        <v>0</v>
      </c>
      <c r="P1875" s="63">
        <f t="shared" si="1206"/>
        <v>0</v>
      </c>
      <c r="Q1875" s="63">
        <f t="shared" si="1206"/>
        <v>0</v>
      </c>
      <c r="R1875" s="64">
        <f t="shared" si="1206"/>
        <v>0</v>
      </c>
      <c r="S1875" s="65">
        <f t="shared" ref="S1875:X1875" si="1207">((S1869*$H1869)+(S1870*$H1870)+(S1871*$H1871))/$F1871</f>
        <v>7.8262711864406782</v>
      </c>
      <c r="T1875" s="65">
        <f t="shared" si="1207"/>
        <v>7.8762711864406789</v>
      </c>
      <c r="U1875" s="65">
        <f t="shared" si="1207"/>
        <v>8.4033898305084751</v>
      </c>
      <c r="V1875" s="65">
        <f t="shared" si="1207"/>
        <v>7.8084745762711867</v>
      </c>
      <c r="W1875" s="65">
        <f t="shared" si="1207"/>
        <v>7.8584745762711856</v>
      </c>
      <c r="X1875" s="65">
        <f t="shared" si="1207"/>
        <v>8.4983050847457626</v>
      </c>
      <c r="Y1875" s="65">
        <f>((Y1869*$H1869)+(Y1870*$H1870)+(Y1871*$H1871))/$F1871</f>
        <v>1.4508474576271186</v>
      </c>
      <c r="Z1875" s="63">
        <f t="shared" si="1206"/>
        <v>0.29899999999999999</v>
      </c>
      <c r="AA1875" s="63">
        <f t="shared" si="1206"/>
        <v>11</v>
      </c>
      <c r="AB1875" s="63">
        <f t="shared" si="1206"/>
        <v>1.35</v>
      </c>
      <c r="AC1875" s="65">
        <f>((AC1869*$H1869)+(AC1870*$H1870)+(AC1871*$H1871))/$F1871</f>
        <v>96.118644067796609</v>
      </c>
      <c r="AD1875" s="65">
        <f>((AD1869*$H1869)+(AD1870*$H1870)+(AD1871*$H1871))/$F1871</f>
        <v>0</v>
      </c>
      <c r="AE1875" s="63">
        <f t="shared" si="1206"/>
        <v>21.17</v>
      </c>
      <c r="AF1875" s="65">
        <f t="shared" ref="AF1875:AP1875" si="1208">((AF1869*$H1869)+(AF1870*$H1870)+(AF1871*$H1871))/$F1871</f>
        <v>0</v>
      </c>
      <c r="AG1875" s="65">
        <f t="shared" si="1208"/>
        <v>0</v>
      </c>
      <c r="AH1875" s="65">
        <f t="shared" si="1208"/>
        <v>0.48827118644067796</v>
      </c>
      <c r="AI1875" s="65">
        <f t="shared" si="1208"/>
        <v>0.236864406779661</v>
      </c>
      <c r="AJ1875" s="65">
        <f t="shared" si="1208"/>
        <v>0</v>
      </c>
      <c r="AK1875" s="65">
        <f t="shared" si="1208"/>
        <v>0</v>
      </c>
      <c r="AL1875" s="65">
        <f t="shared" si="1208"/>
        <v>0</v>
      </c>
      <c r="AM1875" s="65">
        <f t="shared" si="1208"/>
        <v>0</v>
      </c>
      <c r="AN1875" s="65">
        <f t="shared" si="1208"/>
        <v>0</v>
      </c>
      <c r="AO1875" s="65">
        <f t="shared" si="1208"/>
        <v>0</v>
      </c>
      <c r="AP1875" s="65">
        <f t="shared" si="1208"/>
        <v>0</v>
      </c>
    </row>
    <row r="1876" spans="1:42" x14ac:dyDescent="0.25">
      <c r="A1876" s="35">
        <v>355</v>
      </c>
      <c r="B1876" s="36" t="s">
        <v>6210</v>
      </c>
      <c r="C1876" s="35">
        <v>1</v>
      </c>
      <c r="D1876" s="35" t="s">
        <v>660</v>
      </c>
      <c r="E1876" s="35">
        <v>0</v>
      </c>
      <c r="F1876" s="51">
        <v>5</v>
      </c>
      <c r="G1876" s="35"/>
      <c r="H1876" s="35">
        <f t="shared" si="1178"/>
        <v>5</v>
      </c>
      <c r="I1876" s="37">
        <v>1.59</v>
      </c>
      <c r="J1876" s="37">
        <v>1.92</v>
      </c>
      <c r="K1876" s="37">
        <v>2.75</v>
      </c>
      <c r="L1876" s="37">
        <v>4.78</v>
      </c>
      <c r="M1876" s="37">
        <v>5.75</v>
      </c>
      <c r="N1876" s="37">
        <v>16.79</v>
      </c>
      <c r="O1876" s="37">
        <v>53.16</v>
      </c>
      <c r="P1876" s="37">
        <v>30.05</v>
      </c>
      <c r="Q1876" s="37">
        <v>0.94</v>
      </c>
      <c r="R1876" s="38" t="s">
        <v>354</v>
      </c>
      <c r="S1876" s="39">
        <v>7.3</v>
      </c>
      <c r="T1876" s="39">
        <v>7.35</v>
      </c>
      <c r="U1876" s="39">
        <v>7.7</v>
      </c>
      <c r="V1876" s="39">
        <v>7.05</v>
      </c>
      <c r="W1876" s="39">
        <v>7.05</v>
      </c>
      <c r="X1876" s="39">
        <v>7.3</v>
      </c>
      <c r="Y1876" s="37">
        <v>4.5220000000000002</v>
      </c>
      <c r="Z1876" s="37">
        <v>0.65300000000000002</v>
      </c>
      <c r="AA1876" s="37">
        <v>6.92</v>
      </c>
      <c r="AB1876" s="37">
        <v>1.35</v>
      </c>
      <c r="AC1876" s="37">
        <v>16</v>
      </c>
      <c r="AD1876" s="37"/>
      <c r="AE1876" s="37">
        <v>43</v>
      </c>
      <c r="AF1876" s="37">
        <v>40</v>
      </c>
      <c r="AG1876" s="37">
        <v>1.74</v>
      </c>
      <c r="AH1876" s="37">
        <v>0.19500000000000001</v>
      </c>
      <c r="AI1876" s="37">
        <v>1.06</v>
      </c>
      <c r="AJ1876" s="37"/>
      <c r="AK1876" s="39">
        <v>44.83</v>
      </c>
      <c r="AL1876" s="37"/>
      <c r="AM1876" s="37"/>
      <c r="AN1876" s="37"/>
      <c r="AO1876" s="37"/>
      <c r="AP1876" s="40"/>
    </row>
    <row r="1877" spans="1:42" x14ac:dyDescent="0.25">
      <c r="A1877" s="35">
        <v>355</v>
      </c>
      <c r="B1877" s="36" t="s">
        <v>6210</v>
      </c>
      <c r="C1877" s="35">
        <v>2</v>
      </c>
      <c r="D1877" s="35" t="s">
        <v>684</v>
      </c>
      <c r="E1877" s="35">
        <v>5</v>
      </c>
      <c r="F1877" s="51">
        <v>20</v>
      </c>
      <c r="G1877" s="35"/>
      <c r="H1877" s="35">
        <f t="shared" si="1178"/>
        <v>15</v>
      </c>
      <c r="I1877" s="37">
        <v>0.85</v>
      </c>
      <c r="J1877" s="37">
        <v>1.43</v>
      </c>
      <c r="K1877" s="37">
        <v>2.39</v>
      </c>
      <c r="L1877" s="37">
        <v>5.15</v>
      </c>
      <c r="M1877" s="37">
        <v>6.38</v>
      </c>
      <c r="N1877" s="37">
        <v>16.2</v>
      </c>
      <c r="O1877" s="37">
        <v>48.15</v>
      </c>
      <c r="P1877" s="37">
        <v>35.65</v>
      </c>
      <c r="Q1877" s="37">
        <v>2.52</v>
      </c>
      <c r="R1877" s="38" t="s">
        <v>354</v>
      </c>
      <c r="S1877" s="39">
        <v>7.45</v>
      </c>
      <c r="T1877" s="39">
        <v>7.5</v>
      </c>
      <c r="U1877" s="39">
        <v>7.95</v>
      </c>
      <c r="V1877" s="39">
        <v>7</v>
      </c>
      <c r="W1877" s="39">
        <v>7.05</v>
      </c>
      <c r="X1877" s="39">
        <v>7.45</v>
      </c>
      <c r="Y1877" s="37">
        <v>3.9780000000000002</v>
      </c>
      <c r="Z1877" s="37">
        <v>0.40500000000000003</v>
      </c>
      <c r="AA1877" s="37">
        <v>9.81</v>
      </c>
      <c r="AB1877" s="37">
        <v>1.6</v>
      </c>
      <c r="AC1877" s="37">
        <v>16</v>
      </c>
      <c r="AD1877" s="37"/>
      <c r="AE1877" s="37">
        <v>31.68</v>
      </c>
      <c r="AF1877" s="37">
        <v>30</v>
      </c>
      <c r="AG1877" s="37">
        <v>1.07</v>
      </c>
      <c r="AH1877" s="37">
        <v>0.28499999999999998</v>
      </c>
      <c r="AI1877" s="37">
        <v>0.32</v>
      </c>
      <c r="AJ1877" s="37">
        <v>30</v>
      </c>
      <c r="AK1877" s="39">
        <v>16.899999999999999</v>
      </c>
      <c r="AL1877" s="37"/>
      <c r="AM1877" s="37"/>
      <c r="AN1877" s="37"/>
      <c r="AO1877" s="37"/>
      <c r="AP1877" s="40"/>
    </row>
    <row r="1878" spans="1:42" x14ac:dyDescent="0.25">
      <c r="A1878" s="41">
        <v>355</v>
      </c>
      <c r="B1878" s="42" t="s">
        <v>6210</v>
      </c>
      <c r="C1878" s="41">
        <v>3</v>
      </c>
      <c r="D1878" s="41" t="s">
        <v>2157</v>
      </c>
      <c r="E1878" s="41">
        <v>20</v>
      </c>
      <c r="F1878" s="49">
        <v>40</v>
      </c>
      <c r="G1878" s="41"/>
      <c r="H1878" s="41">
        <f t="shared" si="1178"/>
        <v>20</v>
      </c>
      <c r="I1878" s="43">
        <v>1.07</v>
      </c>
      <c r="J1878" s="43">
        <v>1.43</v>
      </c>
      <c r="K1878" s="43">
        <v>2.88</v>
      </c>
      <c r="L1878" s="43">
        <v>5.71</v>
      </c>
      <c r="M1878" s="43">
        <v>6.68</v>
      </c>
      <c r="N1878" s="43">
        <v>17.77</v>
      </c>
      <c r="O1878" s="43">
        <v>48.78</v>
      </c>
      <c r="P1878" s="43">
        <v>33.450000000000003</v>
      </c>
      <c r="Q1878" s="43">
        <v>3.16</v>
      </c>
      <c r="R1878" s="44" t="s">
        <v>354</v>
      </c>
      <c r="S1878" s="45">
        <v>7.5</v>
      </c>
      <c r="T1878" s="45">
        <v>7.55</v>
      </c>
      <c r="U1878" s="45">
        <v>7.9</v>
      </c>
      <c r="V1878" s="45">
        <v>7.05</v>
      </c>
      <c r="W1878" s="45">
        <v>7.15</v>
      </c>
      <c r="X1878" s="45">
        <v>7.55</v>
      </c>
      <c r="Y1878" s="43">
        <v>1.1679999999999999</v>
      </c>
      <c r="Z1878" s="43">
        <v>0.159</v>
      </c>
      <c r="AA1878" s="43">
        <v>7.31</v>
      </c>
      <c r="AB1878" s="43">
        <v>1.81</v>
      </c>
      <c r="AC1878" s="43">
        <v>15</v>
      </c>
      <c r="AD1878" s="43"/>
      <c r="AE1878" s="43">
        <v>9.1</v>
      </c>
      <c r="AF1878" s="43">
        <v>7.42</v>
      </c>
      <c r="AG1878" s="43">
        <v>0.28000000000000003</v>
      </c>
      <c r="AH1878" s="43">
        <v>1.25</v>
      </c>
      <c r="AI1878" s="43">
        <v>0.151</v>
      </c>
      <c r="AJ1878" s="43"/>
      <c r="AK1878" s="45">
        <v>3.67</v>
      </c>
      <c r="AL1878" s="43"/>
      <c r="AM1878" s="43"/>
      <c r="AN1878" s="43"/>
      <c r="AO1878" s="43"/>
      <c r="AP1878" s="46"/>
    </row>
    <row r="1879" spans="1:42" x14ac:dyDescent="0.25">
      <c r="A1879" s="41">
        <v>355</v>
      </c>
      <c r="B1879" s="42" t="s">
        <v>6210</v>
      </c>
      <c r="C1879" s="41">
        <v>4</v>
      </c>
      <c r="D1879" s="41" t="s">
        <v>290</v>
      </c>
      <c r="E1879" s="41">
        <v>40</v>
      </c>
      <c r="F1879" s="49">
        <v>63</v>
      </c>
      <c r="G1879" s="41"/>
      <c r="H1879" s="41">
        <f t="shared" si="1178"/>
        <v>23</v>
      </c>
      <c r="I1879" s="43">
        <v>1.57</v>
      </c>
      <c r="J1879" s="43">
        <v>1.62</v>
      </c>
      <c r="K1879" s="43">
        <v>2.73</v>
      </c>
      <c r="L1879" s="43">
        <v>5.88</v>
      </c>
      <c r="M1879" s="43">
        <v>6.46</v>
      </c>
      <c r="N1879" s="43">
        <v>18.260000000000002</v>
      </c>
      <c r="O1879" s="43">
        <v>49.59</v>
      </c>
      <c r="P1879" s="43">
        <v>32.15</v>
      </c>
      <c r="Q1879" s="43">
        <v>0.85</v>
      </c>
      <c r="R1879" s="44" t="s">
        <v>354</v>
      </c>
      <c r="S1879" s="45">
        <v>7.55</v>
      </c>
      <c r="T1879" s="45">
        <v>7.65</v>
      </c>
      <c r="U1879" s="45">
        <v>7.95</v>
      </c>
      <c r="V1879" s="45">
        <v>7.2</v>
      </c>
      <c r="W1879" s="45">
        <v>7.2</v>
      </c>
      <c r="X1879" s="45">
        <v>7.65</v>
      </c>
      <c r="Y1879" s="43">
        <v>0.60799999999999998</v>
      </c>
      <c r="Z1879" s="43">
        <v>0.10100000000000001</v>
      </c>
      <c r="AA1879" s="43">
        <v>6.03</v>
      </c>
      <c r="AB1879" s="43">
        <v>1.82</v>
      </c>
      <c r="AC1879" s="43">
        <v>15</v>
      </c>
      <c r="AD1879" s="43"/>
      <c r="AE1879" s="43">
        <v>4.74</v>
      </c>
      <c r="AF1879" s="43">
        <v>2.38</v>
      </c>
      <c r="AG1879" s="43">
        <v>0.09</v>
      </c>
      <c r="AH1879" s="43">
        <v>2.1579999999999999</v>
      </c>
      <c r="AI1879" s="43">
        <v>0.11</v>
      </c>
      <c r="AJ1879" s="43"/>
      <c r="AK1879" s="45">
        <v>0</v>
      </c>
      <c r="AL1879" s="43"/>
      <c r="AM1879" s="43"/>
      <c r="AN1879" s="43"/>
      <c r="AO1879" s="43"/>
      <c r="AP1879" s="46"/>
    </row>
    <row r="1880" spans="1:42" x14ac:dyDescent="0.25">
      <c r="A1880" s="3">
        <v>355</v>
      </c>
      <c r="B1880" s="11" t="s">
        <v>6210</v>
      </c>
      <c r="C1880" s="3">
        <v>5</v>
      </c>
      <c r="D1880" s="3" t="s">
        <v>302</v>
      </c>
      <c r="E1880" s="3">
        <v>63</v>
      </c>
      <c r="F1880" s="50">
        <v>85</v>
      </c>
      <c r="G1880" s="3"/>
      <c r="H1880" s="3">
        <f t="shared" si="1178"/>
        <v>22</v>
      </c>
      <c r="I1880" s="15">
        <v>1.36</v>
      </c>
      <c r="J1880" s="15">
        <v>2.5499999999999998</v>
      </c>
      <c r="K1880" s="15">
        <v>4.41</v>
      </c>
      <c r="L1880" s="15">
        <v>8.66</v>
      </c>
      <c r="M1880" s="15">
        <v>8.06</v>
      </c>
      <c r="N1880" s="15">
        <v>25.04</v>
      </c>
      <c r="O1880" s="15">
        <v>48.81</v>
      </c>
      <c r="P1880" s="15">
        <v>26.15</v>
      </c>
      <c r="Q1880" s="15">
        <v>7.13</v>
      </c>
      <c r="R1880" s="23" t="s">
        <v>225</v>
      </c>
      <c r="S1880" s="19">
        <v>7.75</v>
      </c>
      <c r="T1880" s="19">
        <v>7.8</v>
      </c>
      <c r="U1880" s="19">
        <v>8.1999999999999993</v>
      </c>
      <c r="V1880" s="19">
        <v>7.15</v>
      </c>
      <c r="W1880" s="19">
        <v>7.3</v>
      </c>
      <c r="X1880" s="19">
        <v>8</v>
      </c>
      <c r="Y1880" s="15">
        <v>0.32</v>
      </c>
      <c r="Z1880" s="15">
        <v>6.7000000000000004E-2</v>
      </c>
      <c r="AA1880" s="15">
        <v>4.76</v>
      </c>
      <c r="AB1880" s="15">
        <v>1.85</v>
      </c>
      <c r="AC1880" s="15">
        <v>20</v>
      </c>
      <c r="AD1880" s="15"/>
      <c r="AE1880" s="15">
        <v>11.96</v>
      </c>
      <c r="AF1880" s="15">
        <v>8.8699999999999992</v>
      </c>
      <c r="AG1880" s="15">
        <v>0.62</v>
      </c>
      <c r="AH1880" s="15">
        <v>2.37</v>
      </c>
      <c r="AI1880" s="15">
        <v>0.1</v>
      </c>
      <c r="AJ1880" s="15"/>
      <c r="AK1880" s="19">
        <v>5.88</v>
      </c>
      <c r="AL1880" s="15"/>
      <c r="AM1880" s="15"/>
      <c r="AN1880" s="15"/>
      <c r="AO1880" s="15"/>
      <c r="AP1880" s="27"/>
    </row>
    <row r="1881" spans="1:42" x14ac:dyDescent="0.25">
      <c r="A1881" s="3">
        <v>355</v>
      </c>
      <c r="B1881" s="11" t="s">
        <v>6210</v>
      </c>
      <c r="C1881" s="3">
        <v>6</v>
      </c>
      <c r="D1881" s="3" t="s">
        <v>477</v>
      </c>
      <c r="E1881" s="3">
        <v>85</v>
      </c>
      <c r="F1881" s="50">
        <v>130</v>
      </c>
      <c r="G1881" s="3"/>
      <c r="H1881" s="3">
        <f t="shared" si="1178"/>
        <v>45</v>
      </c>
      <c r="I1881" s="15">
        <v>1.21</v>
      </c>
      <c r="J1881" s="15">
        <v>2.33</v>
      </c>
      <c r="K1881" s="15">
        <v>3.25</v>
      </c>
      <c r="L1881" s="15">
        <v>6.2</v>
      </c>
      <c r="M1881" s="15">
        <v>7</v>
      </c>
      <c r="N1881" s="15">
        <v>19.989999999999998</v>
      </c>
      <c r="O1881" s="15">
        <v>52.56</v>
      </c>
      <c r="P1881" s="15">
        <v>27.45</v>
      </c>
      <c r="Q1881" s="15">
        <v>17.399999999999999</v>
      </c>
      <c r="R1881" s="23" t="s">
        <v>354</v>
      </c>
      <c r="S1881" s="19">
        <v>7.75</v>
      </c>
      <c r="T1881" s="19">
        <v>7.9</v>
      </c>
      <c r="U1881" s="19">
        <v>8.3000000000000007</v>
      </c>
      <c r="V1881" s="19">
        <v>7.1</v>
      </c>
      <c r="W1881" s="19">
        <v>7.25</v>
      </c>
      <c r="X1881" s="19">
        <v>7.9</v>
      </c>
      <c r="Y1881" s="15">
        <v>0.41599999999999998</v>
      </c>
      <c r="Z1881" s="15">
        <v>6.6000000000000003E-2</v>
      </c>
      <c r="AA1881" s="15">
        <v>6.29</v>
      </c>
      <c r="AB1881" s="15">
        <v>1.85</v>
      </c>
      <c r="AC1881" s="15">
        <v>21</v>
      </c>
      <c r="AD1881" s="15"/>
      <c r="AE1881" s="15">
        <v>15.4</v>
      </c>
      <c r="AF1881" s="15">
        <v>12</v>
      </c>
      <c r="AG1881" s="15">
        <v>0.88</v>
      </c>
      <c r="AH1881" s="15">
        <v>2.42</v>
      </c>
      <c r="AI1881" s="15">
        <v>9.1999999999999998E-2</v>
      </c>
      <c r="AJ1881" s="15"/>
      <c r="AK1881" s="19">
        <v>1.47</v>
      </c>
      <c r="AL1881" s="15"/>
      <c r="AM1881" s="15"/>
      <c r="AN1881" s="15"/>
      <c r="AO1881" s="15"/>
      <c r="AP1881" s="27"/>
    </row>
    <row r="1882" spans="1:42" ht="15.6" x14ac:dyDescent="0.3">
      <c r="A1882" s="59">
        <f>A1876</f>
        <v>355</v>
      </c>
      <c r="B1882" s="60" t="str">
        <f>B1876</f>
        <v>SU</v>
      </c>
      <c r="C1882" s="61"/>
      <c r="D1882" s="61"/>
      <c r="E1882" s="61"/>
      <c r="F1882" s="62"/>
      <c r="G1882" s="61"/>
      <c r="H1882" s="61"/>
      <c r="I1882" s="63">
        <f>((I1876*$H1876)+(I1877*$H1877))/$F1877</f>
        <v>1.0349999999999999</v>
      </c>
      <c r="J1882" s="63">
        <f>((J1876*$H1876)+(J1877*$H1877))/$F1877</f>
        <v>1.5524999999999998</v>
      </c>
      <c r="K1882" s="63">
        <f t="shared" ref="K1882:Q1882" si="1209">((K1876*$H1876)+(K1877*$H1877))/$F1877</f>
        <v>2.48</v>
      </c>
      <c r="L1882" s="63">
        <f t="shared" si="1209"/>
        <v>5.0575000000000001</v>
      </c>
      <c r="M1882" s="63">
        <f t="shared" si="1209"/>
        <v>6.2225000000000001</v>
      </c>
      <c r="N1882" s="63">
        <f t="shared" si="1209"/>
        <v>16.3475</v>
      </c>
      <c r="O1882" s="63">
        <f t="shared" si="1209"/>
        <v>49.402499999999996</v>
      </c>
      <c r="P1882" s="63">
        <f t="shared" si="1209"/>
        <v>34.25</v>
      </c>
      <c r="Q1882" s="63">
        <f t="shared" si="1209"/>
        <v>2.125</v>
      </c>
      <c r="R1882" s="64" t="str">
        <f>R1876</f>
        <v>FAL</v>
      </c>
      <c r="S1882" s="65">
        <f t="shared" ref="S1882:X1882" si="1210">((S1876*$H1876)+(S1877*$H1877)+(S1878*$H1878)+(S1879*$H1879))/$F1879</f>
        <v>7.4904761904761905</v>
      </c>
      <c r="T1882" s="65">
        <f t="shared" si="1210"/>
        <v>7.5587301587301594</v>
      </c>
      <c r="U1882" s="65">
        <f t="shared" si="1210"/>
        <v>7.9142857142857146</v>
      </c>
      <c r="V1882" s="65">
        <f t="shared" si="1210"/>
        <v>7.0928571428571434</v>
      </c>
      <c r="W1882" s="65">
        <f t="shared" si="1210"/>
        <v>7.1365079365079369</v>
      </c>
      <c r="X1882" s="65">
        <f t="shared" si="1210"/>
        <v>7.5428571428571436</v>
      </c>
      <c r="Y1882" s="65">
        <f>((Y1876*$H1876)+(Y1877*$H1877)+(Y1878*$H1878)+(Y1879*$H1879))/$F1879</f>
        <v>1.8987936507936507</v>
      </c>
      <c r="Z1882" s="63">
        <f t="shared" ref="Z1882:AE1882" si="1211">((Z1876*$H1876)+(Z1877*$H1877))/$F1877</f>
        <v>0.46699999999999997</v>
      </c>
      <c r="AA1882" s="63">
        <f t="shared" si="1211"/>
        <v>9.0875000000000004</v>
      </c>
      <c r="AB1882" s="63">
        <f t="shared" si="1211"/>
        <v>1.5375000000000001</v>
      </c>
      <c r="AC1882" s="65">
        <f>((AC1876*$H1876)+(AC1877*$H1877)+(AC1878*$H1878)+(AC1879*$H1879))/$F1879</f>
        <v>15.317460317460318</v>
      </c>
      <c r="AD1882" s="65">
        <f>((AD1876*$H1876)+(AD1877*$H1877)+(AD1878*$H1878)+(AD1879*$H1879))/$F1879</f>
        <v>0</v>
      </c>
      <c r="AE1882" s="63">
        <f t="shared" si="1211"/>
        <v>34.510000000000005</v>
      </c>
      <c r="AF1882" s="65">
        <f t="shared" ref="AF1882:AP1882" si="1212">((AF1876*$H1876)+(AF1877*$H1877)+(AF1878*$H1878)+(AF1879*$H1879))/$F1879</f>
        <v>13.541904761904762</v>
      </c>
      <c r="AG1882" s="65">
        <f t="shared" si="1212"/>
        <v>0.51460317460317462</v>
      </c>
      <c r="AH1882" s="65">
        <f t="shared" si="1212"/>
        <v>1.268</v>
      </c>
      <c r="AI1882" s="65">
        <f t="shared" si="1212"/>
        <v>0.24841269841269842</v>
      </c>
      <c r="AJ1882" s="65">
        <f t="shared" si="1212"/>
        <v>7.1428571428571432</v>
      </c>
      <c r="AK1882" s="65">
        <f t="shared" si="1212"/>
        <v>8.7468253968253968</v>
      </c>
      <c r="AL1882" s="65">
        <f t="shared" si="1212"/>
        <v>0</v>
      </c>
      <c r="AM1882" s="65">
        <f t="shared" si="1212"/>
        <v>0</v>
      </c>
      <c r="AN1882" s="65">
        <f t="shared" si="1212"/>
        <v>0</v>
      </c>
      <c r="AO1882" s="65">
        <f t="shared" si="1212"/>
        <v>0</v>
      </c>
      <c r="AP1882" s="65">
        <f t="shared" si="1212"/>
        <v>0</v>
      </c>
    </row>
    <row r="1883" spans="1:42" x14ac:dyDescent="0.25">
      <c r="A1883" s="35">
        <v>356</v>
      </c>
      <c r="B1883" s="36" t="s">
        <v>6210</v>
      </c>
      <c r="C1883" s="35">
        <v>1</v>
      </c>
      <c r="D1883" s="35" t="s">
        <v>6</v>
      </c>
      <c r="E1883" s="35">
        <v>0</v>
      </c>
      <c r="F1883" s="51">
        <v>18</v>
      </c>
      <c r="G1883" s="35"/>
      <c r="H1883" s="35">
        <f t="shared" si="1178"/>
        <v>18</v>
      </c>
      <c r="I1883" s="37">
        <v>6.66</v>
      </c>
      <c r="J1883" s="37">
        <v>6.4</v>
      </c>
      <c r="K1883" s="37">
        <v>7.65</v>
      </c>
      <c r="L1883" s="37">
        <v>9.0299999999999994</v>
      </c>
      <c r="M1883" s="37">
        <v>8.93</v>
      </c>
      <c r="N1883" s="37">
        <v>38.67</v>
      </c>
      <c r="O1883" s="37">
        <v>39.880000000000003</v>
      </c>
      <c r="P1883" s="37">
        <v>21.45</v>
      </c>
      <c r="Q1883" s="37">
        <v>13.95</v>
      </c>
      <c r="R1883" s="38" t="s">
        <v>225</v>
      </c>
      <c r="S1883" s="39">
        <v>7.75</v>
      </c>
      <c r="T1883" s="39">
        <v>7.85</v>
      </c>
      <c r="U1883" s="39">
        <v>8.1</v>
      </c>
      <c r="V1883" s="39">
        <v>7.1</v>
      </c>
      <c r="W1883" s="39">
        <v>7.2</v>
      </c>
      <c r="X1883" s="39">
        <v>7.55</v>
      </c>
      <c r="Y1883" s="37">
        <v>2.88</v>
      </c>
      <c r="Z1883" s="37">
        <v>0.23899999999999999</v>
      </c>
      <c r="AA1883" s="37">
        <v>12.02</v>
      </c>
      <c r="AB1883" s="37">
        <v>1.42</v>
      </c>
      <c r="AC1883" s="37">
        <v>2</v>
      </c>
      <c r="AD1883" s="37"/>
      <c r="AE1883" s="37">
        <v>19.420000000000002</v>
      </c>
      <c r="AF1883" s="37">
        <v>18.87</v>
      </c>
      <c r="AG1883" s="37">
        <v>0.16</v>
      </c>
      <c r="AH1883" s="37">
        <v>2.1999999999999999E-2</v>
      </c>
      <c r="AI1883" s="37">
        <v>0.30499999999999999</v>
      </c>
      <c r="AJ1883" s="37"/>
      <c r="AK1883" s="39">
        <v>14.7</v>
      </c>
      <c r="AL1883" s="37"/>
      <c r="AM1883" s="37"/>
      <c r="AN1883" s="37"/>
      <c r="AO1883" s="37"/>
      <c r="AP1883" s="40"/>
    </row>
    <row r="1884" spans="1:42" x14ac:dyDescent="0.25">
      <c r="A1884" s="41">
        <v>356</v>
      </c>
      <c r="B1884" s="42" t="s">
        <v>6210</v>
      </c>
      <c r="C1884" s="41">
        <v>2</v>
      </c>
      <c r="D1884" s="41" t="s">
        <v>2915</v>
      </c>
      <c r="E1884" s="41">
        <v>18</v>
      </c>
      <c r="F1884" s="49">
        <v>40</v>
      </c>
      <c r="G1884" s="41"/>
      <c r="H1884" s="41">
        <f t="shared" si="1178"/>
        <v>22</v>
      </c>
      <c r="I1884" s="43">
        <v>9.92</v>
      </c>
      <c r="J1884" s="43">
        <v>8.11</v>
      </c>
      <c r="K1884" s="43">
        <v>10.19</v>
      </c>
      <c r="L1884" s="43">
        <v>8.9700000000000006</v>
      </c>
      <c r="M1884" s="43">
        <v>6.22</v>
      </c>
      <c r="N1884" s="43">
        <v>43.41</v>
      </c>
      <c r="O1884" s="43">
        <v>32.29</v>
      </c>
      <c r="P1884" s="43">
        <v>24.3</v>
      </c>
      <c r="Q1884" s="43">
        <v>16.7</v>
      </c>
      <c r="R1884" s="44" t="s">
        <v>225</v>
      </c>
      <c r="S1884" s="45">
        <v>8</v>
      </c>
      <c r="T1884" s="45">
        <v>8.0500000000000007</v>
      </c>
      <c r="U1884" s="45">
        <v>8.1</v>
      </c>
      <c r="V1884" s="45">
        <v>7.2</v>
      </c>
      <c r="W1884" s="45">
        <v>7.25</v>
      </c>
      <c r="X1884" s="45">
        <v>7.75</v>
      </c>
      <c r="Y1884" s="43">
        <v>2.032</v>
      </c>
      <c r="Z1884" s="43">
        <v>0.21099999999999999</v>
      </c>
      <c r="AA1884" s="43">
        <v>9.6300000000000008</v>
      </c>
      <c r="AB1884" s="43">
        <v>1.48</v>
      </c>
      <c r="AC1884" s="43">
        <v>1</v>
      </c>
      <c r="AD1884" s="43"/>
      <c r="AE1884" s="43">
        <v>16.46</v>
      </c>
      <c r="AF1884" s="43">
        <v>15.32</v>
      </c>
      <c r="AG1884" s="43">
        <v>0.8</v>
      </c>
      <c r="AH1884" s="43">
        <v>0.03</v>
      </c>
      <c r="AI1884" s="43">
        <v>0.30599999999999999</v>
      </c>
      <c r="AJ1884" s="43"/>
      <c r="AK1884" s="45">
        <v>14.7</v>
      </c>
      <c r="AL1884" s="43"/>
      <c r="AM1884" s="43"/>
      <c r="AN1884" s="43"/>
      <c r="AO1884" s="43"/>
      <c r="AP1884" s="46"/>
    </row>
    <row r="1885" spans="1:42" x14ac:dyDescent="0.25">
      <c r="A1885" s="3">
        <v>356</v>
      </c>
      <c r="B1885" s="11" t="s">
        <v>6210</v>
      </c>
      <c r="C1885" s="3">
        <v>3</v>
      </c>
      <c r="D1885" s="3" t="s">
        <v>2741</v>
      </c>
      <c r="E1885" s="3">
        <v>40</v>
      </c>
      <c r="F1885" s="50">
        <v>80</v>
      </c>
      <c r="G1885" s="3"/>
      <c r="H1885" s="3">
        <f t="shared" si="1178"/>
        <v>40</v>
      </c>
      <c r="I1885" s="15">
        <v>9.3000000000000007</v>
      </c>
      <c r="J1885" s="15">
        <v>10.94</v>
      </c>
      <c r="K1885" s="15">
        <v>12.18</v>
      </c>
      <c r="L1885" s="15">
        <v>10.29</v>
      </c>
      <c r="M1885" s="15">
        <v>7.09</v>
      </c>
      <c r="N1885" s="15">
        <v>49.8</v>
      </c>
      <c r="O1885" s="15">
        <v>29.45</v>
      </c>
      <c r="P1885" s="15">
        <v>20.75</v>
      </c>
      <c r="Q1885" s="15">
        <v>23.6</v>
      </c>
      <c r="R1885" s="23" t="s">
        <v>225</v>
      </c>
      <c r="S1885" s="19">
        <v>8.1</v>
      </c>
      <c r="T1885" s="19">
        <v>8.15</v>
      </c>
      <c r="U1885" s="19">
        <v>8.4</v>
      </c>
      <c r="V1885" s="19">
        <v>7.35</v>
      </c>
      <c r="W1885" s="19">
        <v>7.4</v>
      </c>
      <c r="X1885" s="19">
        <v>7.85</v>
      </c>
      <c r="Y1885" s="15">
        <v>1.056</v>
      </c>
      <c r="Z1885" s="15">
        <v>0.14199999999999999</v>
      </c>
      <c r="AA1885" s="15">
        <v>7.42</v>
      </c>
      <c r="AB1885" s="15">
        <v>1.59</v>
      </c>
      <c r="AC1885" s="15">
        <v>3</v>
      </c>
      <c r="AD1885" s="15"/>
      <c r="AE1885" s="15">
        <v>10.09</v>
      </c>
      <c r="AF1885" s="15">
        <v>9.5500000000000007</v>
      </c>
      <c r="AG1885" s="15">
        <v>0.3</v>
      </c>
      <c r="AH1885" s="15">
        <v>5.8000000000000003E-2</v>
      </c>
      <c r="AI1885" s="15">
        <v>0.182</v>
      </c>
      <c r="AJ1885" s="15"/>
      <c r="AK1885" s="19">
        <v>10.29</v>
      </c>
      <c r="AL1885" s="15"/>
      <c r="AM1885" s="15"/>
      <c r="AN1885" s="15"/>
      <c r="AO1885" s="15"/>
      <c r="AP1885" s="27"/>
    </row>
    <row r="1886" spans="1:42" x14ac:dyDescent="0.25">
      <c r="A1886" s="3">
        <v>356</v>
      </c>
      <c r="B1886" s="11" t="s">
        <v>6210</v>
      </c>
      <c r="C1886" s="3">
        <v>4</v>
      </c>
      <c r="D1886" s="3" t="s">
        <v>2749</v>
      </c>
      <c r="E1886" s="3">
        <v>80</v>
      </c>
      <c r="F1886" s="50">
        <v>110</v>
      </c>
      <c r="G1886" s="3"/>
      <c r="H1886" s="3">
        <f t="shared" si="1178"/>
        <v>30</v>
      </c>
      <c r="I1886" s="15">
        <v>7</v>
      </c>
      <c r="J1886" s="15">
        <v>9.86</v>
      </c>
      <c r="K1886" s="15">
        <v>13.5</v>
      </c>
      <c r="L1886" s="15">
        <v>11.81</v>
      </c>
      <c r="M1886" s="15">
        <v>8.09</v>
      </c>
      <c r="N1886" s="15">
        <v>50.26</v>
      </c>
      <c r="O1886" s="15">
        <v>28.94</v>
      </c>
      <c r="P1886" s="15">
        <v>20.8</v>
      </c>
      <c r="Q1886" s="15">
        <v>48.8</v>
      </c>
      <c r="R1886" s="23" t="s">
        <v>225</v>
      </c>
      <c r="S1886" s="19">
        <v>8.0500000000000007</v>
      </c>
      <c r="T1886" s="19">
        <v>8.15</v>
      </c>
      <c r="U1886" s="19">
        <v>8.4</v>
      </c>
      <c r="V1886" s="19">
        <v>7.35</v>
      </c>
      <c r="W1886" s="19">
        <v>7.4</v>
      </c>
      <c r="X1886" s="19">
        <v>7.9</v>
      </c>
      <c r="Y1886" s="15">
        <v>0.73599999999999999</v>
      </c>
      <c r="Z1886" s="15">
        <v>0.112</v>
      </c>
      <c r="AA1886" s="15">
        <v>6.55</v>
      </c>
      <c r="AB1886" s="15">
        <v>1.57</v>
      </c>
      <c r="AC1886" s="15">
        <v>4</v>
      </c>
      <c r="AD1886" s="15"/>
      <c r="AE1886" s="15">
        <v>9.4600000000000009</v>
      </c>
      <c r="AF1886" s="15">
        <v>9.0500000000000007</v>
      </c>
      <c r="AG1886" s="15">
        <v>0.18</v>
      </c>
      <c r="AH1886" s="15">
        <v>0.06</v>
      </c>
      <c r="AI1886" s="15">
        <v>0.17299999999999999</v>
      </c>
      <c r="AJ1886" s="15"/>
      <c r="AK1886" s="19">
        <v>10.29</v>
      </c>
      <c r="AL1886" s="15"/>
      <c r="AM1886" s="15"/>
      <c r="AN1886" s="15"/>
      <c r="AO1886" s="15"/>
      <c r="AP1886" s="27"/>
    </row>
    <row r="1887" spans="1:42" x14ac:dyDescent="0.25">
      <c r="A1887" s="3">
        <v>356</v>
      </c>
      <c r="B1887" s="11" t="s">
        <v>6210</v>
      </c>
      <c r="C1887" s="3">
        <v>5</v>
      </c>
      <c r="D1887" s="3" t="s">
        <v>2755</v>
      </c>
      <c r="E1887" s="3">
        <v>110</v>
      </c>
      <c r="F1887" s="50">
        <v>160</v>
      </c>
      <c r="G1887" s="3"/>
      <c r="H1887" s="3">
        <f t="shared" si="1178"/>
        <v>50</v>
      </c>
      <c r="I1887" s="15">
        <v>12</v>
      </c>
      <c r="J1887" s="15">
        <v>15.14</v>
      </c>
      <c r="K1887" s="15">
        <v>18.77</v>
      </c>
      <c r="L1887" s="15">
        <v>12.09</v>
      </c>
      <c r="M1887" s="15">
        <v>6.48</v>
      </c>
      <c r="N1887" s="15">
        <v>64.48</v>
      </c>
      <c r="O1887" s="15">
        <v>22.32</v>
      </c>
      <c r="P1887" s="15">
        <v>13.2</v>
      </c>
      <c r="Q1887" s="15">
        <v>47</v>
      </c>
      <c r="R1887" s="23" t="s">
        <v>506</v>
      </c>
      <c r="S1887" s="19">
        <v>8</v>
      </c>
      <c r="T1887" s="19">
        <v>8.1</v>
      </c>
      <c r="U1887" s="19">
        <v>8.4</v>
      </c>
      <c r="V1887" s="19">
        <v>7.35</v>
      </c>
      <c r="W1887" s="19">
        <v>7.5</v>
      </c>
      <c r="X1887" s="19">
        <v>8</v>
      </c>
      <c r="Y1887" s="15">
        <v>0.52800000000000002</v>
      </c>
      <c r="Z1887" s="15">
        <v>0.09</v>
      </c>
      <c r="AA1887" s="15">
        <v>5.87</v>
      </c>
      <c r="AB1887" s="15">
        <v>1.54</v>
      </c>
      <c r="AC1887" s="15">
        <v>5</v>
      </c>
      <c r="AD1887" s="15"/>
      <c r="AE1887" s="15">
        <v>8.2100000000000009</v>
      </c>
      <c r="AF1887" s="15">
        <v>7.82</v>
      </c>
      <c r="AG1887" s="15">
        <v>0.03</v>
      </c>
      <c r="AH1887" s="15">
        <v>0.105</v>
      </c>
      <c r="AI1887" s="15">
        <v>0.315</v>
      </c>
      <c r="AJ1887" s="15"/>
      <c r="AK1887" s="19">
        <v>33.07</v>
      </c>
      <c r="AL1887" s="15"/>
      <c r="AM1887" s="15"/>
      <c r="AN1887" s="15"/>
      <c r="AO1887" s="15"/>
      <c r="AP1887" s="27"/>
    </row>
    <row r="1888" spans="1:42" ht="15.6" x14ac:dyDescent="0.3">
      <c r="A1888" s="59">
        <f>A1883</f>
        <v>356</v>
      </c>
      <c r="B1888" s="60" t="str">
        <f>B1883</f>
        <v>SU</v>
      </c>
      <c r="C1888" s="61"/>
      <c r="D1888" s="61"/>
      <c r="E1888" s="61"/>
      <c r="F1888" s="62"/>
      <c r="G1888" s="61"/>
      <c r="H1888" s="61"/>
      <c r="I1888" s="63">
        <f>I1883</f>
        <v>6.66</v>
      </c>
      <c r="J1888" s="63">
        <f t="shared" ref="J1888:AE1888" si="1213">J1883</f>
        <v>6.4</v>
      </c>
      <c r="K1888" s="63">
        <f t="shared" si="1213"/>
        <v>7.65</v>
      </c>
      <c r="L1888" s="63">
        <f t="shared" si="1213"/>
        <v>9.0299999999999994</v>
      </c>
      <c r="M1888" s="63">
        <f t="shared" si="1213"/>
        <v>8.93</v>
      </c>
      <c r="N1888" s="63">
        <f t="shared" si="1213"/>
        <v>38.67</v>
      </c>
      <c r="O1888" s="63">
        <f t="shared" si="1213"/>
        <v>39.880000000000003</v>
      </c>
      <c r="P1888" s="63">
        <f t="shared" si="1213"/>
        <v>21.45</v>
      </c>
      <c r="Q1888" s="63">
        <f t="shared" si="1213"/>
        <v>13.95</v>
      </c>
      <c r="R1888" s="64" t="str">
        <f t="shared" si="1213"/>
        <v>F</v>
      </c>
      <c r="S1888" s="65">
        <f t="shared" ref="S1888:X1888" si="1214">((S1883*$H1883)+(S1884*$H1884))/$F1884</f>
        <v>7.8875000000000002</v>
      </c>
      <c r="T1888" s="65">
        <f t="shared" si="1214"/>
        <v>7.9599999999999991</v>
      </c>
      <c r="U1888" s="65">
        <f t="shared" si="1214"/>
        <v>8.1</v>
      </c>
      <c r="V1888" s="65">
        <f t="shared" si="1214"/>
        <v>7.1549999999999994</v>
      </c>
      <c r="W1888" s="65">
        <f t="shared" si="1214"/>
        <v>7.2275000000000009</v>
      </c>
      <c r="X1888" s="65">
        <f t="shared" si="1214"/>
        <v>7.6599999999999993</v>
      </c>
      <c r="Y1888" s="65">
        <f t="shared" ref="Y1888" si="1215">((Y1883*$H1883)+(Y1884*$H1884))/$F1884</f>
        <v>2.4135999999999997</v>
      </c>
      <c r="Z1888" s="63">
        <f t="shared" si="1213"/>
        <v>0.23899999999999999</v>
      </c>
      <c r="AA1888" s="63">
        <f t="shared" si="1213"/>
        <v>12.02</v>
      </c>
      <c r="AB1888" s="63">
        <f t="shared" si="1213"/>
        <v>1.42</v>
      </c>
      <c r="AC1888" s="65">
        <f t="shared" ref="AC1888:AD1888" si="1216">((AC1883*$H1883)+(AC1884*$H1884))/$F1884</f>
        <v>1.45</v>
      </c>
      <c r="AD1888" s="65">
        <f t="shared" si="1216"/>
        <v>0</v>
      </c>
      <c r="AE1888" s="63">
        <f t="shared" si="1213"/>
        <v>19.420000000000002</v>
      </c>
      <c r="AF1888" s="65">
        <f t="shared" ref="AF1888:AP1888" si="1217">((AF1883*$H1883)+(AF1884*$H1884))/$F1884</f>
        <v>16.9175</v>
      </c>
      <c r="AG1888" s="65">
        <f t="shared" si="1217"/>
        <v>0.51200000000000001</v>
      </c>
      <c r="AH1888" s="65">
        <f t="shared" si="1217"/>
        <v>2.6399999999999996E-2</v>
      </c>
      <c r="AI1888" s="65">
        <f t="shared" si="1217"/>
        <v>0.30555000000000004</v>
      </c>
      <c r="AJ1888" s="65">
        <f t="shared" si="1217"/>
        <v>0</v>
      </c>
      <c r="AK1888" s="65">
        <f t="shared" si="1217"/>
        <v>14.7</v>
      </c>
      <c r="AL1888" s="65">
        <f t="shared" si="1217"/>
        <v>0</v>
      </c>
      <c r="AM1888" s="65">
        <f t="shared" si="1217"/>
        <v>0</v>
      </c>
      <c r="AN1888" s="65">
        <f t="shared" si="1217"/>
        <v>0</v>
      </c>
      <c r="AO1888" s="65">
        <f t="shared" si="1217"/>
        <v>0</v>
      </c>
      <c r="AP1888" s="65">
        <f t="shared" si="1217"/>
        <v>0</v>
      </c>
    </row>
    <row r="1889" spans="1:42" x14ac:dyDescent="0.25">
      <c r="A1889" s="35">
        <v>457</v>
      </c>
      <c r="B1889" s="36" t="s">
        <v>6210</v>
      </c>
      <c r="C1889" s="35">
        <v>1</v>
      </c>
      <c r="D1889" s="35" t="s">
        <v>164</v>
      </c>
      <c r="E1889" s="35">
        <v>0</v>
      </c>
      <c r="F1889" s="51">
        <v>24</v>
      </c>
      <c r="G1889" s="35"/>
      <c r="H1889" s="35">
        <f t="shared" si="1178"/>
        <v>24</v>
      </c>
      <c r="I1889" s="37">
        <v>0.42</v>
      </c>
      <c r="J1889" s="37">
        <v>0.92</v>
      </c>
      <c r="K1889" s="37">
        <v>4.8</v>
      </c>
      <c r="L1889" s="37">
        <v>8.32</v>
      </c>
      <c r="M1889" s="37">
        <v>6.27</v>
      </c>
      <c r="N1889" s="37">
        <v>20.73</v>
      </c>
      <c r="O1889" s="37">
        <v>37.369999999999997</v>
      </c>
      <c r="P1889" s="37">
        <v>41.9</v>
      </c>
      <c r="Q1889" s="37"/>
      <c r="R1889" s="38" t="s">
        <v>6</v>
      </c>
      <c r="S1889" s="39">
        <v>7.5</v>
      </c>
      <c r="T1889" s="39"/>
      <c r="U1889" s="39"/>
      <c r="V1889" s="39">
        <v>6.9</v>
      </c>
      <c r="W1889" s="39"/>
      <c r="X1889" s="39"/>
      <c r="Y1889" s="37">
        <v>3.1669999999999998</v>
      </c>
      <c r="Z1889" s="37">
        <v>0.35399999999999998</v>
      </c>
      <c r="AA1889" s="37">
        <v>12.42</v>
      </c>
      <c r="AB1889" s="37">
        <v>1.75</v>
      </c>
      <c r="AC1889" s="37">
        <v>5.0599999999999996</v>
      </c>
      <c r="AD1889" s="37">
        <v>0.51</v>
      </c>
      <c r="AE1889" s="37">
        <v>28.2</v>
      </c>
      <c r="AF1889" s="37">
        <v>27.43</v>
      </c>
      <c r="AG1889" s="37"/>
      <c r="AH1889" s="37">
        <v>0.185</v>
      </c>
      <c r="AI1889" s="37">
        <v>0.58499999999999996</v>
      </c>
      <c r="AJ1889" s="37"/>
      <c r="AK1889" s="39">
        <v>257</v>
      </c>
      <c r="AL1889" s="37"/>
      <c r="AM1889" s="37"/>
      <c r="AN1889" s="37"/>
      <c r="AO1889" s="37"/>
      <c r="AP1889" s="40"/>
    </row>
    <row r="1890" spans="1:42" x14ac:dyDescent="0.25">
      <c r="A1890" s="41">
        <v>457</v>
      </c>
      <c r="B1890" s="42" t="s">
        <v>6210</v>
      </c>
      <c r="C1890" s="41">
        <v>2</v>
      </c>
      <c r="D1890" s="41" t="s">
        <v>339</v>
      </c>
      <c r="E1890" s="41">
        <v>24</v>
      </c>
      <c r="F1890" s="49">
        <v>49</v>
      </c>
      <c r="G1890" s="41"/>
      <c r="H1890" s="41">
        <f t="shared" si="1178"/>
        <v>25</v>
      </c>
      <c r="I1890" s="43">
        <v>0.03</v>
      </c>
      <c r="J1890" s="43">
        <v>0.39</v>
      </c>
      <c r="K1890" s="43">
        <v>1.43</v>
      </c>
      <c r="L1890" s="43">
        <v>6.86</v>
      </c>
      <c r="M1890" s="43">
        <v>10.91</v>
      </c>
      <c r="N1890" s="43">
        <v>19.62</v>
      </c>
      <c r="O1890" s="43">
        <v>38.409999999999997</v>
      </c>
      <c r="P1890" s="43">
        <v>41.97</v>
      </c>
      <c r="Q1890" s="43"/>
      <c r="R1890" s="44" t="s">
        <v>6</v>
      </c>
      <c r="S1890" s="45">
        <v>7.6</v>
      </c>
      <c r="T1890" s="45"/>
      <c r="U1890" s="45"/>
      <c r="V1890" s="45">
        <v>7</v>
      </c>
      <c r="W1890" s="45"/>
      <c r="X1890" s="45"/>
      <c r="Y1890" s="43">
        <v>2.2970000000000002</v>
      </c>
      <c r="Z1890" s="43">
        <v>0.20100000000000001</v>
      </c>
      <c r="AA1890" s="43">
        <v>11.39</v>
      </c>
      <c r="AB1890" s="43">
        <v>1.68</v>
      </c>
      <c r="AC1890" s="43">
        <v>7.03</v>
      </c>
      <c r="AD1890" s="43">
        <v>0.7</v>
      </c>
      <c r="AE1890" s="43">
        <v>22.2</v>
      </c>
      <c r="AF1890" s="43">
        <v>21.72</v>
      </c>
      <c r="AG1890" s="43"/>
      <c r="AH1890" s="43">
        <v>0.25700000000000001</v>
      </c>
      <c r="AI1890" s="43">
        <v>0.22</v>
      </c>
      <c r="AJ1890" s="43"/>
      <c r="AK1890" s="45">
        <v>75</v>
      </c>
      <c r="AL1890" s="43"/>
      <c r="AM1890" s="43"/>
      <c r="AN1890" s="43"/>
      <c r="AO1890" s="43"/>
      <c r="AP1890" s="46"/>
    </row>
    <row r="1891" spans="1:42" x14ac:dyDescent="0.25">
      <c r="A1891" s="3">
        <v>457</v>
      </c>
      <c r="B1891" s="11" t="s">
        <v>6210</v>
      </c>
      <c r="C1891" s="3">
        <v>3</v>
      </c>
      <c r="D1891" s="3" t="s">
        <v>242</v>
      </c>
      <c r="E1891" s="3">
        <v>49</v>
      </c>
      <c r="F1891" s="50">
        <v>68</v>
      </c>
      <c r="G1891" s="3"/>
      <c r="H1891" s="3">
        <f t="shared" si="1178"/>
        <v>19</v>
      </c>
      <c r="I1891" s="15"/>
      <c r="J1891" s="15">
        <v>0.12</v>
      </c>
      <c r="K1891" s="15">
        <v>1.02</v>
      </c>
      <c r="L1891" s="15">
        <v>10.96</v>
      </c>
      <c r="M1891" s="15">
        <v>22.35</v>
      </c>
      <c r="N1891" s="15">
        <v>34.450000000000003</v>
      </c>
      <c r="O1891" s="15">
        <v>35.549999999999997</v>
      </c>
      <c r="P1891" s="15">
        <v>30</v>
      </c>
      <c r="Q1891" s="15"/>
      <c r="R1891" s="23" t="s">
        <v>1064</v>
      </c>
      <c r="S1891" s="19">
        <v>7.7</v>
      </c>
      <c r="T1891" s="19"/>
      <c r="U1891" s="19"/>
      <c r="V1891" s="19">
        <v>7</v>
      </c>
      <c r="W1891" s="19"/>
      <c r="X1891" s="19"/>
      <c r="Y1891" s="15">
        <v>1.1479999999999999</v>
      </c>
      <c r="Z1891" s="15">
        <v>9.8000000000000004E-2</v>
      </c>
      <c r="AA1891" s="15">
        <v>11.71</v>
      </c>
      <c r="AB1891" s="15">
        <v>1.71</v>
      </c>
      <c r="AC1891" s="15">
        <v>5.56</v>
      </c>
      <c r="AD1891" s="15">
        <v>0.96</v>
      </c>
      <c r="AE1891" s="15">
        <v>16.8</v>
      </c>
      <c r="AF1891" s="15">
        <v>16.25</v>
      </c>
      <c r="AG1891" s="15"/>
      <c r="AH1891" s="15">
        <v>0.32500000000000001</v>
      </c>
      <c r="AI1891" s="15">
        <v>0.22</v>
      </c>
      <c r="AJ1891" s="15"/>
      <c r="AK1891" s="19">
        <v>62</v>
      </c>
      <c r="AL1891" s="15"/>
      <c r="AM1891" s="15"/>
      <c r="AN1891" s="15"/>
      <c r="AO1891" s="15"/>
      <c r="AP1891" s="27"/>
    </row>
    <row r="1892" spans="1:42" x14ac:dyDescent="0.25">
      <c r="A1892" s="3">
        <v>457</v>
      </c>
      <c r="B1892" s="11" t="s">
        <v>6210</v>
      </c>
      <c r="C1892" s="3">
        <v>4</v>
      </c>
      <c r="D1892" s="3" t="s">
        <v>260</v>
      </c>
      <c r="E1892" s="3">
        <v>68</v>
      </c>
      <c r="F1892" s="50">
        <v>90</v>
      </c>
      <c r="G1892" s="3"/>
      <c r="H1892" s="3">
        <f t="shared" si="1178"/>
        <v>22</v>
      </c>
      <c r="I1892" s="15"/>
      <c r="J1892" s="15">
        <v>0.09</v>
      </c>
      <c r="K1892" s="15">
        <v>0.5</v>
      </c>
      <c r="L1892" s="15">
        <v>16.27</v>
      </c>
      <c r="M1892" s="15">
        <v>31.56</v>
      </c>
      <c r="N1892" s="15">
        <v>48.42</v>
      </c>
      <c r="O1892" s="15">
        <v>31.23</v>
      </c>
      <c r="P1892" s="15">
        <v>20.350000000000001</v>
      </c>
      <c r="Q1892" s="15"/>
      <c r="R1892" s="23" t="s">
        <v>225</v>
      </c>
      <c r="S1892" s="19">
        <v>7.8</v>
      </c>
      <c r="T1892" s="19"/>
      <c r="U1892" s="19"/>
      <c r="V1892" s="19">
        <v>7</v>
      </c>
      <c r="W1892" s="19"/>
      <c r="X1892" s="19"/>
      <c r="Y1892" s="15">
        <v>0.55800000000000005</v>
      </c>
      <c r="Z1892" s="15">
        <v>4.2999999999999997E-2</v>
      </c>
      <c r="AA1892" s="15">
        <v>12.85</v>
      </c>
      <c r="AB1892" s="15">
        <v>1.84</v>
      </c>
      <c r="AC1892" s="15">
        <v>4.5</v>
      </c>
      <c r="AD1892" s="15">
        <v>0.59</v>
      </c>
      <c r="AE1892" s="15">
        <v>11.8</v>
      </c>
      <c r="AF1892" s="15">
        <v>11.35</v>
      </c>
      <c r="AG1892" s="15"/>
      <c r="AH1892" s="15">
        <v>0.20499999999999999</v>
      </c>
      <c r="AI1892" s="15">
        <v>0.25</v>
      </c>
      <c r="AJ1892" s="15"/>
      <c r="AK1892" s="19">
        <v>35</v>
      </c>
      <c r="AL1892" s="15"/>
      <c r="AM1892" s="15"/>
      <c r="AN1892" s="15"/>
      <c r="AO1892" s="15"/>
      <c r="AP1892" s="27"/>
    </row>
    <row r="1893" spans="1:42" x14ac:dyDescent="0.25">
      <c r="A1893" s="3">
        <v>457</v>
      </c>
      <c r="B1893" s="11" t="s">
        <v>6210</v>
      </c>
      <c r="C1893" s="3">
        <v>5</v>
      </c>
      <c r="D1893" s="3" t="s">
        <v>290</v>
      </c>
      <c r="E1893" s="3">
        <v>90</v>
      </c>
      <c r="F1893" s="50">
        <v>122</v>
      </c>
      <c r="G1893" s="3"/>
      <c r="H1893" s="3">
        <f t="shared" ref="H1893:H1948" si="1218">F1893-E1893</f>
        <v>32</v>
      </c>
      <c r="I1893" s="15"/>
      <c r="J1893" s="15">
        <v>0</v>
      </c>
      <c r="K1893" s="15">
        <v>2.25</v>
      </c>
      <c r="L1893" s="15">
        <v>35.08</v>
      </c>
      <c r="M1893" s="15">
        <v>32.69</v>
      </c>
      <c r="N1893" s="15">
        <v>70.02</v>
      </c>
      <c r="O1893" s="15">
        <v>16.88</v>
      </c>
      <c r="P1893" s="15">
        <v>13.1</v>
      </c>
      <c r="Q1893" s="15"/>
      <c r="R1893" s="23" t="s">
        <v>506</v>
      </c>
      <c r="S1893" s="19">
        <v>7.8</v>
      </c>
      <c r="T1893" s="19"/>
      <c r="U1893" s="19"/>
      <c r="V1893" s="19">
        <v>7</v>
      </c>
      <c r="W1893" s="19"/>
      <c r="X1893" s="19"/>
      <c r="Y1893" s="15">
        <v>0.372</v>
      </c>
      <c r="Z1893" s="15">
        <v>2.1000000000000001E-2</v>
      </c>
      <c r="AA1893" s="15">
        <v>17.71</v>
      </c>
      <c r="AB1893" s="15">
        <v>1.74</v>
      </c>
      <c r="AC1893" s="15">
        <v>2.44</v>
      </c>
      <c r="AD1893" s="15">
        <v>0.66</v>
      </c>
      <c r="AE1893" s="15">
        <v>6.1</v>
      </c>
      <c r="AF1893" s="15">
        <v>5.6</v>
      </c>
      <c r="AG1893" s="15"/>
      <c r="AH1893" s="15">
        <v>0.21</v>
      </c>
      <c r="AI1893" s="15">
        <v>0.26500000000000001</v>
      </c>
      <c r="AJ1893" s="15"/>
      <c r="AK1893" s="19">
        <v>15</v>
      </c>
      <c r="AL1893" s="15"/>
      <c r="AM1893" s="15"/>
      <c r="AN1893" s="15"/>
      <c r="AO1893" s="15"/>
      <c r="AP1893" s="27"/>
    </row>
    <row r="1894" spans="1:42" x14ac:dyDescent="0.25">
      <c r="A1894" s="3">
        <v>457</v>
      </c>
      <c r="B1894" s="11" t="s">
        <v>6210</v>
      </c>
      <c r="C1894" s="3">
        <v>6</v>
      </c>
      <c r="D1894" s="3" t="s">
        <v>302</v>
      </c>
      <c r="E1894" s="3">
        <v>122</v>
      </c>
      <c r="F1894" s="50">
        <v>150</v>
      </c>
      <c r="G1894" s="3"/>
      <c r="H1894" s="3">
        <f t="shared" si="1218"/>
        <v>28</v>
      </c>
      <c r="I1894" s="15"/>
      <c r="J1894" s="15">
        <v>0</v>
      </c>
      <c r="K1894" s="15">
        <v>1.88</v>
      </c>
      <c r="L1894" s="15">
        <v>35.659999999999997</v>
      </c>
      <c r="M1894" s="15">
        <v>28.63</v>
      </c>
      <c r="N1894" s="15">
        <v>66.17</v>
      </c>
      <c r="O1894" s="15">
        <v>19.13</v>
      </c>
      <c r="P1894" s="15">
        <v>14.7</v>
      </c>
      <c r="Q1894" s="15"/>
      <c r="R1894" s="23" t="s">
        <v>506</v>
      </c>
      <c r="S1894" s="19">
        <v>7.8</v>
      </c>
      <c r="T1894" s="19"/>
      <c r="U1894" s="19"/>
      <c r="V1894" s="19">
        <v>7</v>
      </c>
      <c r="W1894" s="19"/>
      <c r="X1894" s="19"/>
      <c r="Y1894" s="15">
        <v>0.46500000000000002</v>
      </c>
      <c r="Z1894" s="15">
        <v>2.5999999999999999E-2</v>
      </c>
      <c r="AA1894" s="15">
        <v>17.48</v>
      </c>
      <c r="AB1894" s="15">
        <v>1.75</v>
      </c>
      <c r="AC1894" s="15">
        <v>4.0599999999999996</v>
      </c>
      <c r="AD1894" s="15">
        <v>0.44</v>
      </c>
      <c r="AE1894" s="15">
        <v>7.7</v>
      </c>
      <c r="AF1894" s="15">
        <v>7.15</v>
      </c>
      <c r="AG1894" s="15"/>
      <c r="AH1894" s="15">
        <v>0.27</v>
      </c>
      <c r="AI1894" s="15">
        <v>0.26500000000000001</v>
      </c>
      <c r="AJ1894" s="15"/>
      <c r="AK1894" s="19">
        <v>12</v>
      </c>
      <c r="AL1894" s="15"/>
      <c r="AM1894" s="15"/>
      <c r="AN1894" s="15"/>
      <c r="AO1894" s="15"/>
      <c r="AP1894" s="27"/>
    </row>
    <row r="1895" spans="1:42" ht="15.6" x14ac:dyDescent="0.3">
      <c r="A1895" s="59">
        <f>A1889</f>
        <v>457</v>
      </c>
      <c r="B1895" s="60" t="str">
        <f>B1889</f>
        <v>SU</v>
      </c>
      <c r="C1895" s="61"/>
      <c r="D1895" s="61"/>
      <c r="E1895" s="61"/>
      <c r="F1895" s="62"/>
      <c r="G1895" s="61"/>
      <c r="H1895" s="61"/>
      <c r="I1895" s="63">
        <f>I1889</f>
        <v>0.42</v>
      </c>
      <c r="J1895" s="63">
        <f t="shared" ref="J1895:AE1895" si="1219">J1889</f>
        <v>0.92</v>
      </c>
      <c r="K1895" s="63">
        <f t="shared" si="1219"/>
        <v>4.8</v>
      </c>
      <c r="L1895" s="63">
        <f t="shared" si="1219"/>
        <v>8.32</v>
      </c>
      <c r="M1895" s="63">
        <f t="shared" si="1219"/>
        <v>6.27</v>
      </c>
      <c r="N1895" s="63">
        <f t="shared" si="1219"/>
        <v>20.73</v>
      </c>
      <c r="O1895" s="63">
        <f t="shared" si="1219"/>
        <v>37.369999999999997</v>
      </c>
      <c r="P1895" s="63">
        <f t="shared" si="1219"/>
        <v>41.9</v>
      </c>
      <c r="Q1895" s="63">
        <f t="shared" si="1219"/>
        <v>0</v>
      </c>
      <c r="R1895" s="64" t="str">
        <f t="shared" si="1219"/>
        <v>A</v>
      </c>
      <c r="S1895" s="65">
        <f t="shared" ref="S1895:X1895" si="1220">((S1889*$H1889)+(S1890*$H1890))/$F1890</f>
        <v>7.5510204081632653</v>
      </c>
      <c r="T1895" s="65">
        <f t="shared" si="1220"/>
        <v>0</v>
      </c>
      <c r="U1895" s="65">
        <f t="shared" si="1220"/>
        <v>0</v>
      </c>
      <c r="V1895" s="65">
        <f t="shared" si="1220"/>
        <v>6.9510204081632656</v>
      </c>
      <c r="W1895" s="65">
        <f t="shared" si="1220"/>
        <v>0</v>
      </c>
      <c r="X1895" s="65">
        <f t="shared" si="1220"/>
        <v>0</v>
      </c>
      <c r="Y1895" s="65">
        <f t="shared" ref="Y1895" si="1221">((Y1889*$H1889)+(Y1890*$H1890))/$F1890</f>
        <v>2.7231224489795918</v>
      </c>
      <c r="Z1895" s="63">
        <f t="shared" si="1219"/>
        <v>0.35399999999999998</v>
      </c>
      <c r="AA1895" s="63">
        <f t="shared" si="1219"/>
        <v>12.42</v>
      </c>
      <c r="AB1895" s="63">
        <f t="shared" si="1219"/>
        <v>1.75</v>
      </c>
      <c r="AC1895" s="65">
        <f t="shared" ref="AC1895:AD1895" si="1222">((AC1889*$H1889)+(AC1890*$H1890))/$F1890</f>
        <v>6.0651020408163268</v>
      </c>
      <c r="AD1895" s="65">
        <f t="shared" si="1222"/>
        <v>0.60693877551020414</v>
      </c>
      <c r="AE1895" s="63">
        <f t="shared" si="1219"/>
        <v>28.2</v>
      </c>
      <c r="AF1895" s="65">
        <f t="shared" ref="AF1895:AP1895" si="1223">((AF1889*$H1889)+(AF1890*$H1890))/$F1890</f>
        <v>24.516734693877549</v>
      </c>
      <c r="AG1895" s="65">
        <f t="shared" si="1223"/>
        <v>0</v>
      </c>
      <c r="AH1895" s="65">
        <f t="shared" si="1223"/>
        <v>0.22173469387755099</v>
      </c>
      <c r="AI1895" s="65">
        <f t="shared" si="1223"/>
        <v>0.39877551020408164</v>
      </c>
      <c r="AJ1895" s="65">
        <f t="shared" si="1223"/>
        <v>0</v>
      </c>
      <c r="AK1895" s="65">
        <f t="shared" si="1223"/>
        <v>164.14285714285714</v>
      </c>
      <c r="AL1895" s="65">
        <f t="shared" si="1223"/>
        <v>0</v>
      </c>
      <c r="AM1895" s="65">
        <f t="shared" si="1223"/>
        <v>0</v>
      </c>
      <c r="AN1895" s="65">
        <f t="shared" si="1223"/>
        <v>0</v>
      </c>
      <c r="AO1895" s="65">
        <f t="shared" si="1223"/>
        <v>0</v>
      </c>
      <c r="AP1895" s="65">
        <f t="shared" si="1223"/>
        <v>0</v>
      </c>
    </row>
    <row r="1896" spans="1:42" x14ac:dyDescent="0.25">
      <c r="A1896" s="35">
        <v>458</v>
      </c>
      <c r="B1896" s="36" t="s">
        <v>6210</v>
      </c>
      <c r="C1896" s="35">
        <v>1</v>
      </c>
      <c r="D1896" s="35" t="s">
        <v>164</v>
      </c>
      <c r="E1896" s="35">
        <v>0</v>
      </c>
      <c r="F1896" s="51">
        <v>20</v>
      </c>
      <c r="G1896" s="35"/>
      <c r="H1896" s="35">
        <f t="shared" si="1218"/>
        <v>20</v>
      </c>
      <c r="I1896" s="37"/>
      <c r="J1896" s="37">
        <v>0.05</v>
      </c>
      <c r="K1896" s="37">
        <v>0.08</v>
      </c>
      <c r="L1896" s="37">
        <v>0.23</v>
      </c>
      <c r="M1896" s="37">
        <v>2.57</v>
      </c>
      <c r="N1896" s="37">
        <v>2.93</v>
      </c>
      <c r="O1896" s="37">
        <v>50.57</v>
      </c>
      <c r="P1896" s="37">
        <v>46.5</v>
      </c>
      <c r="Q1896" s="37"/>
      <c r="R1896" s="38" t="s">
        <v>169</v>
      </c>
      <c r="S1896" s="39">
        <v>7.6</v>
      </c>
      <c r="T1896" s="39"/>
      <c r="U1896" s="39"/>
      <c r="V1896" s="39">
        <v>7</v>
      </c>
      <c r="W1896" s="39"/>
      <c r="X1896" s="39"/>
      <c r="Y1896" s="37">
        <v>3.7570000000000001</v>
      </c>
      <c r="Z1896" s="37">
        <v>0.378</v>
      </c>
      <c r="AA1896" s="37">
        <v>9.93</v>
      </c>
      <c r="AB1896" s="37">
        <v>1.66</v>
      </c>
      <c r="AC1896" s="37">
        <v>4.25</v>
      </c>
      <c r="AD1896" s="37">
        <v>0.38</v>
      </c>
      <c r="AE1896" s="37">
        <v>37.5</v>
      </c>
      <c r="AF1896" s="37">
        <v>36.4</v>
      </c>
      <c r="AG1896" s="37"/>
      <c r="AH1896" s="37">
        <v>0.45500000000000002</v>
      </c>
      <c r="AI1896" s="37">
        <v>0.66</v>
      </c>
      <c r="AJ1896" s="37"/>
      <c r="AK1896" s="39">
        <v>370</v>
      </c>
      <c r="AL1896" s="37"/>
      <c r="AM1896" s="37"/>
      <c r="AN1896" s="37"/>
      <c r="AO1896" s="37"/>
      <c r="AP1896" s="40"/>
    </row>
    <row r="1897" spans="1:42" x14ac:dyDescent="0.25">
      <c r="A1897" s="41">
        <v>458</v>
      </c>
      <c r="B1897" s="42" t="s">
        <v>6210</v>
      </c>
      <c r="C1897" s="41">
        <v>2</v>
      </c>
      <c r="D1897" s="41" t="s">
        <v>339</v>
      </c>
      <c r="E1897" s="41">
        <v>20</v>
      </c>
      <c r="F1897" s="49">
        <v>35</v>
      </c>
      <c r="G1897" s="41"/>
      <c r="H1897" s="41">
        <f t="shared" si="1218"/>
        <v>15</v>
      </c>
      <c r="I1897" s="43"/>
      <c r="J1897" s="43">
        <v>0</v>
      </c>
      <c r="K1897" s="43">
        <v>0.02</v>
      </c>
      <c r="L1897" s="43">
        <v>0.16</v>
      </c>
      <c r="M1897" s="43">
        <v>3.61</v>
      </c>
      <c r="N1897" s="43">
        <v>3.79</v>
      </c>
      <c r="O1897" s="43">
        <v>46.51</v>
      </c>
      <c r="P1897" s="43">
        <v>49.7</v>
      </c>
      <c r="Q1897" s="43"/>
      <c r="R1897" s="44" t="s">
        <v>169</v>
      </c>
      <c r="S1897" s="45">
        <v>7.7</v>
      </c>
      <c r="T1897" s="45"/>
      <c r="U1897" s="45"/>
      <c r="V1897" s="45">
        <v>6.9</v>
      </c>
      <c r="W1897" s="45"/>
      <c r="X1897" s="45"/>
      <c r="Y1897" s="43">
        <v>2.0489999999999999</v>
      </c>
      <c r="Z1897" s="43">
        <v>0.193</v>
      </c>
      <c r="AA1897" s="43">
        <v>10.6</v>
      </c>
      <c r="AB1897" s="43">
        <v>1.67</v>
      </c>
      <c r="AC1897" s="43">
        <v>2.56</v>
      </c>
      <c r="AD1897" s="43">
        <v>0.5</v>
      </c>
      <c r="AE1897" s="43">
        <v>23.4</v>
      </c>
      <c r="AF1897" s="43">
        <v>22.5</v>
      </c>
      <c r="AG1897" s="43"/>
      <c r="AH1897" s="43">
        <v>0.70499999999999996</v>
      </c>
      <c r="AI1897" s="43">
        <v>0.23499999999999999</v>
      </c>
      <c r="AJ1897" s="43"/>
      <c r="AK1897" s="45">
        <v>192</v>
      </c>
      <c r="AL1897" s="43"/>
      <c r="AM1897" s="43"/>
      <c r="AN1897" s="43"/>
      <c r="AO1897" s="43"/>
      <c r="AP1897" s="46"/>
    </row>
    <row r="1898" spans="1:42" x14ac:dyDescent="0.25">
      <c r="A1898" s="41">
        <v>458</v>
      </c>
      <c r="B1898" s="42" t="s">
        <v>6210</v>
      </c>
      <c r="C1898" s="41">
        <v>3</v>
      </c>
      <c r="D1898" s="41" t="s">
        <v>242</v>
      </c>
      <c r="E1898" s="41">
        <v>35</v>
      </c>
      <c r="F1898" s="49">
        <v>50</v>
      </c>
      <c r="G1898" s="41"/>
      <c r="H1898" s="41">
        <f t="shared" si="1218"/>
        <v>15</v>
      </c>
      <c r="I1898" s="43"/>
      <c r="J1898" s="43"/>
      <c r="K1898" s="43"/>
      <c r="L1898" s="43">
        <v>0.19</v>
      </c>
      <c r="M1898" s="43">
        <v>2.46</v>
      </c>
      <c r="N1898" s="43">
        <v>2.65</v>
      </c>
      <c r="O1898" s="43">
        <v>58.1</v>
      </c>
      <c r="P1898" s="43">
        <v>39.25</v>
      </c>
      <c r="Q1898" s="43"/>
      <c r="R1898" s="44" t="s">
        <v>354</v>
      </c>
      <c r="S1898" s="45">
        <v>7.6</v>
      </c>
      <c r="T1898" s="45"/>
      <c r="U1898" s="45"/>
      <c r="V1898" s="45">
        <v>7</v>
      </c>
      <c r="W1898" s="45"/>
      <c r="X1898" s="45"/>
      <c r="Y1898" s="43">
        <v>1.7390000000000001</v>
      </c>
      <c r="Z1898" s="43">
        <v>0.159</v>
      </c>
      <c r="AA1898" s="43">
        <v>10.89</v>
      </c>
      <c r="AB1898" s="43">
        <v>1.62</v>
      </c>
      <c r="AC1898" s="43">
        <v>7.81</v>
      </c>
      <c r="AD1898" s="43">
        <v>1.07</v>
      </c>
      <c r="AE1898" s="43">
        <v>20.399999999999999</v>
      </c>
      <c r="AF1898" s="43">
        <v>19.350000000000001</v>
      </c>
      <c r="AG1898" s="43"/>
      <c r="AH1898" s="43">
        <v>0.91</v>
      </c>
      <c r="AI1898" s="43">
        <v>0.125</v>
      </c>
      <c r="AJ1898" s="43"/>
      <c r="AK1898" s="45">
        <v>145</v>
      </c>
      <c r="AL1898" s="43"/>
      <c r="AM1898" s="43"/>
      <c r="AN1898" s="43"/>
      <c r="AO1898" s="43"/>
      <c r="AP1898" s="46"/>
    </row>
    <row r="1899" spans="1:42" x14ac:dyDescent="0.25">
      <c r="A1899" s="3">
        <v>458</v>
      </c>
      <c r="B1899" s="11" t="s">
        <v>6210</v>
      </c>
      <c r="C1899" s="3">
        <v>4</v>
      </c>
      <c r="D1899" s="3" t="s">
        <v>260</v>
      </c>
      <c r="E1899" s="3">
        <v>50</v>
      </c>
      <c r="F1899" s="50">
        <v>67</v>
      </c>
      <c r="G1899" s="3"/>
      <c r="H1899" s="3">
        <f t="shared" si="1218"/>
        <v>17</v>
      </c>
      <c r="I1899" s="15"/>
      <c r="J1899" s="15"/>
      <c r="K1899" s="15"/>
      <c r="L1899" s="15">
        <v>0.16</v>
      </c>
      <c r="M1899" s="15">
        <v>2.3199999999999998</v>
      </c>
      <c r="N1899" s="15">
        <v>2.48</v>
      </c>
      <c r="O1899" s="15">
        <v>62.02</v>
      </c>
      <c r="P1899" s="15">
        <v>35.5</v>
      </c>
      <c r="Q1899" s="15"/>
      <c r="R1899" s="23" t="s">
        <v>354</v>
      </c>
      <c r="S1899" s="19">
        <v>7.5</v>
      </c>
      <c r="T1899" s="19"/>
      <c r="U1899" s="19"/>
      <c r="V1899" s="19">
        <v>7.1</v>
      </c>
      <c r="W1899" s="19"/>
      <c r="X1899" s="19"/>
      <c r="Y1899" s="15">
        <v>1.2729999999999999</v>
      </c>
      <c r="Z1899" s="15">
        <v>0.14199999999999999</v>
      </c>
      <c r="AA1899" s="15">
        <v>8.91</v>
      </c>
      <c r="AB1899" s="15">
        <v>1.55</v>
      </c>
      <c r="AC1899" s="15">
        <v>11.38</v>
      </c>
      <c r="AD1899" s="15">
        <v>2.21</v>
      </c>
      <c r="AE1899" s="15">
        <v>17</v>
      </c>
      <c r="AF1899" s="15">
        <v>15.8</v>
      </c>
      <c r="AG1899" s="15"/>
      <c r="AH1899" s="15">
        <v>1.075</v>
      </c>
      <c r="AI1899" s="15">
        <v>0.11</v>
      </c>
      <c r="AJ1899" s="15"/>
      <c r="AK1899" s="19">
        <v>37</v>
      </c>
      <c r="AL1899" s="15"/>
      <c r="AM1899" s="15"/>
      <c r="AN1899" s="15"/>
      <c r="AO1899" s="15"/>
      <c r="AP1899" s="27"/>
    </row>
    <row r="1900" spans="1:42" x14ac:dyDescent="0.25">
      <c r="A1900" s="3">
        <v>458</v>
      </c>
      <c r="B1900" s="11" t="s">
        <v>6210</v>
      </c>
      <c r="C1900" s="3">
        <v>5</v>
      </c>
      <c r="D1900" s="3" t="s">
        <v>3069</v>
      </c>
      <c r="E1900" s="3">
        <v>67</v>
      </c>
      <c r="F1900" s="50">
        <v>87</v>
      </c>
      <c r="G1900" s="3"/>
      <c r="H1900" s="3">
        <f t="shared" si="1218"/>
        <v>20</v>
      </c>
      <c r="I1900" s="15">
        <v>7.0000000000000007E-2</v>
      </c>
      <c r="J1900" s="15">
        <v>0.06</v>
      </c>
      <c r="K1900" s="15">
        <v>7.0000000000000007E-2</v>
      </c>
      <c r="L1900" s="15">
        <v>0.33</v>
      </c>
      <c r="M1900" s="15">
        <v>5.48</v>
      </c>
      <c r="N1900" s="15">
        <v>6.01</v>
      </c>
      <c r="O1900" s="15">
        <v>56.19</v>
      </c>
      <c r="P1900" s="15">
        <v>37.799999999999997</v>
      </c>
      <c r="Q1900" s="15"/>
      <c r="R1900" s="23" t="s">
        <v>354</v>
      </c>
      <c r="S1900" s="19">
        <v>7.5</v>
      </c>
      <c r="T1900" s="19"/>
      <c r="U1900" s="19"/>
      <c r="V1900" s="19">
        <v>7.1</v>
      </c>
      <c r="W1900" s="19"/>
      <c r="X1900" s="19"/>
      <c r="Y1900" s="15">
        <v>1.21</v>
      </c>
      <c r="Z1900" s="15">
        <v>0.13400000000000001</v>
      </c>
      <c r="AA1900" s="15">
        <v>9</v>
      </c>
      <c r="AB1900" s="15">
        <v>1.57</v>
      </c>
      <c r="AC1900" s="15">
        <v>10.18</v>
      </c>
      <c r="AD1900" s="15">
        <v>2.3199999999999998</v>
      </c>
      <c r="AE1900" s="15">
        <v>16</v>
      </c>
      <c r="AF1900" s="15">
        <v>14.05</v>
      </c>
      <c r="AG1900" s="15"/>
      <c r="AH1900" s="15">
        <v>1.665</v>
      </c>
      <c r="AI1900" s="15">
        <v>0.27</v>
      </c>
      <c r="AJ1900" s="15"/>
      <c r="AK1900" s="19">
        <v>62</v>
      </c>
      <c r="AL1900" s="15"/>
      <c r="AM1900" s="15"/>
      <c r="AN1900" s="15"/>
      <c r="AO1900" s="15"/>
      <c r="AP1900" s="27"/>
    </row>
    <row r="1901" spans="1:42" x14ac:dyDescent="0.25">
      <c r="A1901" s="3">
        <v>458</v>
      </c>
      <c r="B1901" s="11" t="s">
        <v>6210</v>
      </c>
      <c r="C1901" s="3">
        <v>6</v>
      </c>
      <c r="D1901" s="3" t="s">
        <v>980</v>
      </c>
      <c r="E1901" s="3">
        <v>87</v>
      </c>
      <c r="F1901" s="50">
        <v>110</v>
      </c>
      <c r="G1901" s="3"/>
      <c r="H1901" s="3">
        <f t="shared" si="1218"/>
        <v>23</v>
      </c>
      <c r="I1901" s="15"/>
      <c r="J1901" s="15"/>
      <c r="K1901" s="15"/>
      <c r="L1901" s="15">
        <v>0.13</v>
      </c>
      <c r="M1901" s="15">
        <v>1.85</v>
      </c>
      <c r="N1901" s="15">
        <v>1.98</v>
      </c>
      <c r="O1901" s="15">
        <v>46.92</v>
      </c>
      <c r="P1901" s="15">
        <v>51.1</v>
      </c>
      <c r="Q1901" s="15"/>
      <c r="R1901" s="23" t="s">
        <v>169</v>
      </c>
      <c r="S1901" s="19">
        <v>7.5</v>
      </c>
      <c r="T1901" s="19"/>
      <c r="U1901" s="19"/>
      <c r="V1901" s="19">
        <v>7.1</v>
      </c>
      <c r="W1901" s="19"/>
      <c r="X1901" s="19"/>
      <c r="Y1901" s="15">
        <v>0.68300000000000005</v>
      </c>
      <c r="Z1901" s="15">
        <v>0.112</v>
      </c>
      <c r="AA1901" s="15">
        <v>6.09</v>
      </c>
      <c r="AB1901" s="15">
        <v>1.74</v>
      </c>
      <c r="AC1901" s="15">
        <v>2.94</v>
      </c>
      <c r="AD1901" s="15">
        <v>2.5</v>
      </c>
      <c r="AE1901" s="15">
        <v>16.2</v>
      </c>
      <c r="AF1901" s="15">
        <v>14.02</v>
      </c>
      <c r="AG1901" s="15"/>
      <c r="AH1901" s="15">
        <v>1.82</v>
      </c>
      <c r="AI1901" s="15">
        <v>0.35499999999999998</v>
      </c>
      <c r="AJ1901" s="15"/>
      <c r="AK1901" s="19">
        <v>147</v>
      </c>
      <c r="AL1901" s="15"/>
      <c r="AM1901" s="15"/>
      <c r="AN1901" s="15"/>
      <c r="AO1901" s="15"/>
      <c r="AP1901" s="27"/>
    </row>
    <row r="1902" spans="1:42" ht="15.6" x14ac:dyDescent="0.3">
      <c r="A1902" s="59">
        <f>A1896</f>
        <v>458</v>
      </c>
      <c r="B1902" s="60" t="str">
        <f>B1896</f>
        <v>SU</v>
      </c>
      <c r="C1902" s="61"/>
      <c r="D1902" s="61"/>
      <c r="E1902" s="61"/>
      <c r="F1902" s="62"/>
      <c r="G1902" s="61"/>
      <c r="H1902" s="61"/>
      <c r="I1902" s="63">
        <f>I1896</f>
        <v>0</v>
      </c>
      <c r="J1902" s="63">
        <f t="shared" ref="J1902:AE1902" si="1224">J1896</f>
        <v>0.05</v>
      </c>
      <c r="K1902" s="63">
        <f t="shared" si="1224"/>
        <v>0.08</v>
      </c>
      <c r="L1902" s="63">
        <f t="shared" si="1224"/>
        <v>0.23</v>
      </c>
      <c r="M1902" s="63">
        <f t="shared" si="1224"/>
        <v>2.57</v>
      </c>
      <c r="N1902" s="63">
        <f t="shared" si="1224"/>
        <v>2.93</v>
      </c>
      <c r="O1902" s="63">
        <f t="shared" si="1224"/>
        <v>50.57</v>
      </c>
      <c r="P1902" s="63">
        <f t="shared" si="1224"/>
        <v>46.5</v>
      </c>
      <c r="Q1902" s="63">
        <f t="shared" si="1224"/>
        <v>0</v>
      </c>
      <c r="R1902" s="64" t="str">
        <f t="shared" si="1224"/>
        <v>AL</v>
      </c>
      <c r="S1902" s="65">
        <f t="shared" ref="S1902:X1902" si="1225">((S1896*$H1896)+(S1897*$H1897)+(S1898*$H1898))/$F1898</f>
        <v>7.63</v>
      </c>
      <c r="T1902" s="65">
        <f t="shared" si="1225"/>
        <v>0</v>
      </c>
      <c r="U1902" s="65">
        <f t="shared" si="1225"/>
        <v>0</v>
      </c>
      <c r="V1902" s="65">
        <f t="shared" si="1225"/>
        <v>6.97</v>
      </c>
      <c r="W1902" s="65">
        <f t="shared" si="1225"/>
        <v>0</v>
      </c>
      <c r="X1902" s="65">
        <f t="shared" si="1225"/>
        <v>0</v>
      </c>
      <c r="Y1902" s="65">
        <f>((Y1896*$H1896)+(Y1897*$H1897)+(Y1898*$H1898))/$F1898</f>
        <v>2.6392000000000002</v>
      </c>
      <c r="Z1902" s="63">
        <f t="shared" si="1224"/>
        <v>0.378</v>
      </c>
      <c r="AA1902" s="63">
        <f t="shared" si="1224"/>
        <v>9.93</v>
      </c>
      <c r="AB1902" s="63">
        <f t="shared" si="1224"/>
        <v>1.66</v>
      </c>
      <c r="AC1902" s="65">
        <f>((AC1896*$H1896)+(AC1897*$H1897)+(AC1898*$H1898))/$F1898</f>
        <v>4.8109999999999999</v>
      </c>
      <c r="AD1902" s="65">
        <f>((AD1896*$H1896)+(AD1897*$H1897)+(AD1898*$H1898))/$F1898</f>
        <v>0.623</v>
      </c>
      <c r="AE1902" s="63">
        <f t="shared" si="1224"/>
        <v>37.5</v>
      </c>
      <c r="AF1902" s="65">
        <f t="shared" ref="AF1902:AP1902" si="1226">((AF1896*$H1896)+(AF1897*$H1897)+(AF1898*$H1898))/$F1898</f>
        <v>27.114999999999998</v>
      </c>
      <c r="AG1902" s="65">
        <f t="shared" si="1226"/>
        <v>0</v>
      </c>
      <c r="AH1902" s="65">
        <f t="shared" si="1226"/>
        <v>0.66649999999999987</v>
      </c>
      <c r="AI1902" s="65">
        <f t="shared" si="1226"/>
        <v>0.37200000000000005</v>
      </c>
      <c r="AJ1902" s="65">
        <f t="shared" si="1226"/>
        <v>0</v>
      </c>
      <c r="AK1902" s="65">
        <f t="shared" si="1226"/>
        <v>249.1</v>
      </c>
      <c r="AL1902" s="65">
        <f t="shared" si="1226"/>
        <v>0</v>
      </c>
      <c r="AM1902" s="65">
        <f t="shared" si="1226"/>
        <v>0</v>
      </c>
      <c r="AN1902" s="65">
        <f t="shared" si="1226"/>
        <v>0</v>
      </c>
      <c r="AO1902" s="65">
        <f t="shared" si="1226"/>
        <v>0</v>
      </c>
      <c r="AP1902" s="65">
        <f t="shared" si="1226"/>
        <v>0</v>
      </c>
    </row>
    <row r="1903" spans="1:42" x14ac:dyDescent="0.25">
      <c r="A1903" s="35">
        <v>459</v>
      </c>
      <c r="B1903" s="36" t="s">
        <v>6210</v>
      </c>
      <c r="C1903" s="35">
        <v>1</v>
      </c>
      <c r="D1903" s="35" t="s">
        <v>2106</v>
      </c>
      <c r="E1903" s="35">
        <v>0</v>
      </c>
      <c r="F1903" s="51">
        <v>11</v>
      </c>
      <c r="G1903" s="35"/>
      <c r="H1903" s="35">
        <f t="shared" si="1218"/>
        <v>11</v>
      </c>
      <c r="I1903" s="37"/>
      <c r="J1903" s="37">
        <v>0</v>
      </c>
      <c r="K1903" s="37">
        <v>1.54</v>
      </c>
      <c r="L1903" s="37">
        <v>31.82</v>
      </c>
      <c r="M1903" s="37">
        <v>39.92</v>
      </c>
      <c r="N1903" s="37">
        <v>73.28</v>
      </c>
      <c r="O1903" s="37">
        <v>16.62</v>
      </c>
      <c r="P1903" s="37">
        <v>10.1</v>
      </c>
      <c r="Q1903" s="37"/>
      <c r="R1903" s="38" t="s">
        <v>506</v>
      </c>
      <c r="S1903" s="39">
        <v>7.5</v>
      </c>
      <c r="T1903" s="39"/>
      <c r="U1903" s="39"/>
      <c r="V1903" s="39">
        <v>7.5</v>
      </c>
      <c r="W1903" s="39"/>
      <c r="X1903" s="39"/>
      <c r="Y1903" s="37">
        <v>1.113</v>
      </c>
      <c r="Z1903" s="37">
        <v>8.8999999999999996E-2</v>
      </c>
      <c r="AA1903" s="37">
        <v>12.42</v>
      </c>
      <c r="AB1903" s="37">
        <v>1.52</v>
      </c>
      <c r="AC1903" s="37">
        <v>1.87</v>
      </c>
      <c r="AD1903" s="37">
        <v>74</v>
      </c>
      <c r="AE1903" s="37">
        <v>14.99</v>
      </c>
      <c r="AF1903" s="37">
        <v>8</v>
      </c>
      <c r="AG1903" s="37">
        <v>0.9</v>
      </c>
      <c r="AH1903" s="37">
        <v>5.8</v>
      </c>
      <c r="AI1903" s="37">
        <v>0.21</v>
      </c>
      <c r="AJ1903" s="37"/>
      <c r="AK1903" s="39">
        <v>125</v>
      </c>
      <c r="AL1903" s="37"/>
      <c r="AM1903" s="37"/>
      <c r="AN1903" s="37"/>
      <c r="AO1903" s="37"/>
      <c r="AP1903" s="40"/>
    </row>
    <row r="1904" spans="1:42" x14ac:dyDescent="0.25">
      <c r="A1904" s="35">
        <v>459</v>
      </c>
      <c r="B1904" s="36" t="s">
        <v>6210</v>
      </c>
      <c r="C1904" s="35">
        <v>2</v>
      </c>
      <c r="D1904" s="35" t="s">
        <v>660</v>
      </c>
      <c r="E1904" s="35">
        <v>11</v>
      </c>
      <c r="F1904" s="51">
        <v>27</v>
      </c>
      <c r="G1904" s="35"/>
      <c r="H1904" s="35">
        <f t="shared" si="1218"/>
        <v>16</v>
      </c>
      <c r="I1904" s="37"/>
      <c r="J1904" s="37">
        <v>0.05</v>
      </c>
      <c r="K1904" s="37">
        <v>1.61</v>
      </c>
      <c r="L1904" s="37">
        <v>27.35</v>
      </c>
      <c r="M1904" s="37">
        <v>36.17</v>
      </c>
      <c r="N1904" s="37">
        <v>65.180000000000007</v>
      </c>
      <c r="O1904" s="37">
        <v>24.62</v>
      </c>
      <c r="P1904" s="37">
        <v>10.199999999999999</v>
      </c>
      <c r="Q1904" s="37"/>
      <c r="R1904" s="38" t="s">
        <v>506</v>
      </c>
      <c r="S1904" s="39">
        <v>7.6</v>
      </c>
      <c r="T1904" s="39"/>
      <c r="U1904" s="39"/>
      <c r="V1904" s="39">
        <v>7.4</v>
      </c>
      <c r="W1904" s="39"/>
      <c r="X1904" s="39"/>
      <c r="Y1904" s="37">
        <v>0.70299999999999996</v>
      </c>
      <c r="Z1904" s="37">
        <v>7.8E-2</v>
      </c>
      <c r="AA1904" s="37">
        <v>8.9600000000000009</v>
      </c>
      <c r="AB1904" s="37">
        <v>1.63</v>
      </c>
      <c r="AC1904" s="37">
        <v>1.63</v>
      </c>
      <c r="AD1904" s="37">
        <v>46.5</v>
      </c>
      <c r="AE1904" s="37">
        <v>12.34</v>
      </c>
      <c r="AF1904" s="37">
        <v>6.72</v>
      </c>
      <c r="AG1904" s="37">
        <v>0.8</v>
      </c>
      <c r="AH1904" s="37">
        <v>4.4000000000000004</v>
      </c>
      <c r="AI1904" s="37">
        <v>0.14000000000000001</v>
      </c>
      <c r="AJ1904" s="37"/>
      <c r="AK1904" s="39">
        <v>164</v>
      </c>
      <c r="AL1904" s="37"/>
      <c r="AM1904" s="37"/>
      <c r="AN1904" s="37"/>
      <c r="AO1904" s="37"/>
      <c r="AP1904" s="40"/>
    </row>
    <row r="1905" spans="1:42" x14ac:dyDescent="0.25">
      <c r="A1905" s="41">
        <v>459</v>
      </c>
      <c r="B1905" s="42" t="s">
        <v>6210</v>
      </c>
      <c r="C1905" s="41">
        <v>3</v>
      </c>
      <c r="D1905" s="41" t="s">
        <v>684</v>
      </c>
      <c r="E1905" s="41">
        <v>27</v>
      </c>
      <c r="F1905" s="49">
        <v>43</v>
      </c>
      <c r="G1905" s="41"/>
      <c r="H1905" s="41">
        <f t="shared" si="1218"/>
        <v>16</v>
      </c>
      <c r="I1905" s="43"/>
      <c r="J1905" s="43">
        <v>0.05</v>
      </c>
      <c r="K1905" s="43">
        <v>1.23</v>
      </c>
      <c r="L1905" s="43">
        <v>28.87</v>
      </c>
      <c r="M1905" s="43">
        <v>40.659999999999997</v>
      </c>
      <c r="N1905" s="43">
        <v>70.81</v>
      </c>
      <c r="O1905" s="43">
        <v>20.239999999999998</v>
      </c>
      <c r="P1905" s="43">
        <v>8.9499999999999993</v>
      </c>
      <c r="Q1905" s="43"/>
      <c r="R1905" s="44" t="s">
        <v>506</v>
      </c>
      <c r="S1905" s="45">
        <v>7.7</v>
      </c>
      <c r="T1905" s="45"/>
      <c r="U1905" s="45"/>
      <c r="V1905" s="45">
        <v>7.4</v>
      </c>
      <c r="W1905" s="45"/>
      <c r="X1905" s="45"/>
      <c r="Y1905" s="43">
        <v>0.14299999999999999</v>
      </c>
      <c r="Z1905" s="43">
        <v>0.04</v>
      </c>
      <c r="AA1905" s="43">
        <v>3.53</v>
      </c>
      <c r="AB1905" s="43">
        <v>1.55</v>
      </c>
      <c r="AC1905" s="43">
        <v>1</v>
      </c>
      <c r="AD1905" s="43">
        <v>41</v>
      </c>
      <c r="AE1905" s="43">
        <v>8.82</v>
      </c>
      <c r="AF1905" s="43">
        <v>5.0199999999999996</v>
      </c>
      <c r="AG1905" s="43">
        <v>1.3</v>
      </c>
      <c r="AH1905" s="43">
        <v>2.35</v>
      </c>
      <c r="AI1905" s="43">
        <v>0.11</v>
      </c>
      <c r="AJ1905" s="43"/>
      <c r="AK1905" s="45">
        <v>167</v>
      </c>
      <c r="AL1905" s="43"/>
      <c r="AM1905" s="43"/>
      <c r="AN1905" s="43"/>
      <c r="AO1905" s="43"/>
      <c r="AP1905" s="46"/>
    </row>
    <row r="1906" spans="1:42" x14ac:dyDescent="0.25">
      <c r="A1906" s="41">
        <v>459</v>
      </c>
      <c r="B1906" s="42" t="s">
        <v>6210</v>
      </c>
      <c r="C1906" s="41">
        <v>4</v>
      </c>
      <c r="D1906" s="41" t="s">
        <v>2157</v>
      </c>
      <c r="E1906" s="41">
        <v>43</v>
      </c>
      <c r="F1906" s="49">
        <v>68</v>
      </c>
      <c r="G1906" s="41"/>
      <c r="H1906" s="41">
        <f t="shared" si="1218"/>
        <v>25</v>
      </c>
      <c r="I1906" s="43"/>
      <c r="J1906" s="43">
        <v>0.1</v>
      </c>
      <c r="K1906" s="43">
        <v>0.57999999999999996</v>
      </c>
      <c r="L1906" s="43">
        <v>17.690000000000001</v>
      </c>
      <c r="M1906" s="43">
        <v>18.690000000000001</v>
      </c>
      <c r="N1906" s="43">
        <v>37.06</v>
      </c>
      <c r="O1906" s="43">
        <v>35.44</v>
      </c>
      <c r="P1906" s="43">
        <v>27.5</v>
      </c>
      <c r="Q1906" s="43"/>
      <c r="R1906" s="44" t="s">
        <v>1064</v>
      </c>
      <c r="S1906" s="45">
        <v>7.6</v>
      </c>
      <c r="T1906" s="45"/>
      <c r="U1906" s="45"/>
      <c r="V1906" s="45">
        <v>7.3</v>
      </c>
      <c r="W1906" s="45"/>
      <c r="X1906" s="45"/>
      <c r="Y1906" s="43">
        <v>0.52700000000000002</v>
      </c>
      <c r="Z1906" s="43">
        <v>6.4000000000000001E-2</v>
      </c>
      <c r="AA1906" s="43">
        <v>8.18</v>
      </c>
      <c r="AB1906" s="43">
        <v>1.66</v>
      </c>
      <c r="AC1906" s="43">
        <v>9.3800000000000008</v>
      </c>
      <c r="AD1906" s="43">
        <v>55.5</v>
      </c>
      <c r="AE1906" s="43">
        <v>15.43</v>
      </c>
      <c r="AF1906" s="43">
        <v>7.1</v>
      </c>
      <c r="AG1906" s="43">
        <v>1.9</v>
      </c>
      <c r="AH1906" s="43">
        <v>5.85</v>
      </c>
      <c r="AI1906" s="43">
        <v>0.43</v>
      </c>
      <c r="AJ1906" s="43"/>
      <c r="AK1906" s="45">
        <v>27</v>
      </c>
      <c r="AL1906" s="43"/>
      <c r="AM1906" s="43"/>
      <c r="AN1906" s="43"/>
      <c r="AO1906" s="43"/>
      <c r="AP1906" s="46"/>
    </row>
    <row r="1907" spans="1:42" x14ac:dyDescent="0.25">
      <c r="A1907" s="3">
        <v>459</v>
      </c>
      <c r="B1907" s="11" t="s">
        <v>6210</v>
      </c>
      <c r="C1907" s="3">
        <v>5</v>
      </c>
      <c r="D1907" s="3" t="s">
        <v>290</v>
      </c>
      <c r="E1907" s="3">
        <v>68</v>
      </c>
      <c r="F1907" s="50">
        <v>77</v>
      </c>
      <c r="G1907" s="3"/>
      <c r="H1907" s="3">
        <f t="shared" si="1218"/>
        <v>9</v>
      </c>
      <c r="I1907" s="15">
        <v>7.0000000000000007E-2</v>
      </c>
      <c r="J1907" s="15">
        <v>0.26</v>
      </c>
      <c r="K1907" s="15">
        <v>0.27</v>
      </c>
      <c r="L1907" s="15">
        <v>5.88</v>
      </c>
      <c r="M1907" s="15">
        <v>22.06</v>
      </c>
      <c r="N1907" s="15">
        <v>28.54</v>
      </c>
      <c r="O1907" s="15">
        <v>48.31</v>
      </c>
      <c r="P1907" s="15">
        <v>23.15</v>
      </c>
      <c r="Q1907" s="15"/>
      <c r="R1907" s="23" t="s">
        <v>225</v>
      </c>
      <c r="S1907" s="19">
        <v>7.6</v>
      </c>
      <c r="T1907" s="19"/>
      <c r="U1907" s="19"/>
      <c r="V1907" s="19">
        <v>7.2</v>
      </c>
      <c r="W1907" s="19"/>
      <c r="X1907" s="19"/>
      <c r="Y1907" s="15">
        <v>0.55600000000000005</v>
      </c>
      <c r="Z1907" s="15">
        <v>5.6000000000000001E-2</v>
      </c>
      <c r="AA1907" s="15">
        <v>9.94</v>
      </c>
      <c r="AB1907" s="15">
        <v>1.58</v>
      </c>
      <c r="AC1907" s="15">
        <v>6.5</v>
      </c>
      <c r="AD1907" s="15">
        <v>52</v>
      </c>
      <c r="AE1907" s="15">
        <v>17.489999999999998</v>
      </c>
      <c r="AF1907" s="15">
        <v>7.5</v>
      </c>
      <c r="AG1907" s="15">
        <v>3.8</v>
      </c>
      <c r="AH1907" s="15">
        <v>5.65</v>
      </c>
      <c r="AI1907" s="15">
        <v>0.33</v>
      </c>
      <c r="AJ1907" s="15"/>
      <c r="AK1907" s="19">
        <v>59</v>
      </c>
      <c r="AL1907" s="15"/>
      <c r="AM1907" s="15"/>
      <c r="AN1907" s="15"/>
      <c r="AO1907" s="15"/>
      <c r="AP1907" s="27"/>
    </row>
    <row r="1908" spans="1:42" x14ac:dyDescent="0.25">
      <c r="A1908" s="3">
        <v>459</v>
      </c>
      <c r="B1908" s="11" t="s">
        <v>6210</v>
      </c>
      <c r="C1908" s="3">
        <v>6</v>
      </c>
      <c r="D1908" s="3" t="s">
        <v>302</v>
      </c>
      <c r="E1908" s="3">
        <v>77</v>
      </c>
      <c r="F1908" s="50">
        <v>90</v>
      </c>
      <c r="G1908" s="3"/>
      <c r="H1908" s="3">
        <f t="shared" si="1218"/>
        <v>13</v>
      </c>
      <c r="I1908" s="15"/>
      <c r="J1908" s="15">
        <v>0.03</v>
      </c>
      <c r="K1908" s="15">
        <v>0.26</v>
      </c>
      <c r="L1908" s="15">
        <v>14.22</v>
      </c>
      <c r="M1908" s="15">
        <v>21.92</v>
      </c>
      <c r="N1908" s="15">
        <v>36.43</v>
      </c>
      <c r="O1908" s="15">
        <v>39.67</v>
      </c>
      <c r="P1908" s="15">
        <v>23.9</v>
      </c>
      <c r="Q1908" s="15"/>
      <c r="R1908" s="23" t="s">
        <v>225</v>
      </c>
      <c r="S1908" s="19">
        <v>7.5</v>
      </c>
      <c r="T1908" s="19"/>
      <c r="U1908" s="19"/>
      <c r="V1908" s="19">
        <v>7.2</v>
      </c>
      <c r="W1908" s="19"/>
      <c r="X1908" s="19"/>
      <c r="Y1908" s="15">
        <v>0.32200000000000001</v>
      </c>
      <c r="Z1908" s="15">
        <v>6.0999999999999999E-2</v>
      </c>
      <c r="AA1908" s="15">
        <v>5.23</v>
      </c>
      <c r="AB1908" s="15">
        <v>1.59</v>
      </c>
      <c r="AC1908" s="15">
        <v>6.5</v>
      </c>
      <c r="AD1908" s="15">
        <v>55.5</v>
      </c>
      <c r="AE1908" s="15">
        <v>14.26</v>
      </c>
      <c r="AF1908" s="15">
        <v>7.5</v>
      </c>
      <c r="AG1908" s="15">
        <v>2.1</v>
      </c>
      <c r="AH1908" s="15">
        <v>4.4000000000000004</v>
      </c>
      <c r="AI1908" s="15">
        <v>0.24</v>
      </c>
      <c r="AJ1908" s="15"/>
      <c r="AK1908" s="19">
        <v>44</v>
      </c>
      <c r="AL1908" s="15"/>
      <c r="AM1908" s="15"/>
      <c r="AN1908" s="15"/>
      <c r="AO1908" s="15"/>
      <c r="AP1908" s="27"/>
    </row>
    <row r="1909" spans="1:42" ht="15.6" x14ac:dyDescent="0.3">
      <c r="A1909" s="59">
        <f>A1903</f>
        <v>459</v>
      </c>
      <c r="B1909" s="60" t="str">
        <f>B1903</f>
        <v>SU</v>
      </c>
      <c r="C1909" s="61"/>
      <c r="D1909" s="61"/>
      <c r="E1909" s="61"/>
      <c r="F1909" s="62"/>
      <c r="G1909" s="61"/>
      <c r="H1909" s="61"/>
      <c r="I1909" s="63">
        <f>((I1903*$H1903)+(I1904*$H1904))/$F1904</f>
        <v>0</v>
      </c>
      <c r="J1909" s="63">
        <f>((J1903*$H1903)+(J1904*$H1904))/$F1904</f>
        <v>2.9629629629629631E-2</v>
      </c>
      <c r="K1909" s="63">
        <f t="shared" ref="K1909:Q1909" si="1227">((K1903*$H1903)+(K1904*$H1904))/$F1904</f>
        <v>1.5814814814814815</v>
      </c>
      <c r="L1909" s="63">
        <f t="shared" si="1227"/>
        <v>29.171111111111113</v>
      </c>
      <c r="M1909" s="63">
        <f t="shared" si="1227"/>
        <v>37.69777777777778</v>
      </c>
      <c r="N1909" s="63">
        <f t="shared" si="1227"/>
        <v>68.48</v>
      </c>
      <c r="O1909" s="63">
        <f t="shared" si="1227"/>
        <v>21.360740740740741</v>
      </c>
      <c r="P1909" s="63">
        <f t="shared" si="1227"/>
        <v>10.159259259259258</v>
      </c>
      <c r="Q1909" s="63">
        <f t="shared" si="1227"/>
        <v>0</v>
      </c>
      <c r="R1909" s="64" t="str">
        <f>R1903</f>
        <v>Fa</v>
      </c>
      <c r="S1909" s="65">
        <f t="shared" ref="S1909:X1909" si="1228">((S1903*$H1903)+(S1904*$H1904)+(S1905*$H1905)+(S1906*$H1906))/$F1906</f>
        <v>7.6073529411764698</v>
      </c>
      <c r="T1909" s="65">
        <f t="shared" si="1228"/>
        <v>0</v>
      </c>
      <c r="U1909" s="65">
        <f t="shared" si="1228"/>
        <v>0</v>
      </c>
      <c r="V1909" s="65">
        <f t="shared" si="1228"/>
        <v>7.3794117647058828</v>
      </c>
      <c r="W1909" s="65">
        <f t="shared" si="1228"/>
        <v>0</v>
      </c>
      <c r="X1909" s="65">
        <f t="shared" si="1228"/>
        <v>0</v>
      </c>
      <c r="Y1909" s="65">
        <f>((Y1903*$H1903)+(Y1904*$H1904)+(Y1905*$H1905)+(Y1906*$H1906))/$F1906</f>
        <v>0.57285294117647056</v>
      </c>
      <c r="Z1909" s="63">
        <f t="shared" ref="Z1909:AE1909" si="1229">((Z1903*$H1903)+(Z1904*$H1904))/$F1904</f>
        <v>8.2481481481481475E-2</v>
      </c>
      <c r="AA1909" s="63">
        <f t="shared" si="1229"/>
        <v>10.36962962962963</v>
      </c>
      <c r="AB1909" s="63">
        <f t="shared" si="1229"/>
        <v>1.585185185185185</v>
      </c>
      <c r="AC1909" s="65">
        <f>((AC1903*$H1903)+(AC1904*$H1904)+(AC1905*$H1905)+(AC1906*$H1906))/$F1906</f>
        <v>4.3698529411764708</v>
      </c>
      <c r="AD1909" s="65">
        <f>((AD1903*$H1903)+(AD1904*$H1904)+(AD1905*$H1905)+(AD1906*$H1906))/$F1906</f>
        <v>52.963235294117645</v>
      </c>
      <c r="AE1909" s="63">
        <f t="shared" si="1229"/>
        <v>13.419629629629631</v>
      </c>
      <c r="AF1909" s="65">
        <f t="shared" ref="AF1909:AP1909" si="1230">((AF1903*$H1903)+(AF1904*$H1904)+(AF1905*$H1905)+(AF1906*$H1906))/$F1906</f>
        <v>6.6667647058823523</v>
      </c>
      <c r="AG1909" s="65">
        <f t="shared" si="1230"/>
        <v>1.338235294117647</v>
      </c>
      <c r="AH1909" s="65">
        <f t="shared" si="1230"/>
        <v>4.6772058823529408</v>
      </c>
      <c r="AI1909" s="65">
        <f t="shared" si="1230"/>
        <v>0.2508823529411765</v>
      </c>
      <c r="AJ1909" s="65">
        <f t="shared" si="1230"/>
        <v>0</v>
      </c>
      <c r="AK1909" s="65">
        <f t="shared" si="1230"/>
        <v>108.02941176470588</v>
      </c>
      <c r="AL1909" s="65">
        <f t="shared" si="1230"/>
        <v>0</v>
      </c>
      <c r="AM1909" s="65">
        <f t="shared" si="1230"/>
        <v>0</v>
      </c>
      <c r="AN1909" s="65">
        <f t="shared" si="1230"/>
        <v>0</v>
      </c>
      <c r="AO1909" s="65">
        <f t="shared" si="1230"/>
        <v>0</v>
      </c>
      <c r="AP1909" s="65">
        <f t="shared" si="1230"/>
        <v>0</v>
      </c>
    </row>
    <row r="1910" spans="1:42" x14ac:dyDescent="0.25">
      <c r="A1910" s="35">
        <v>461</v>
      </c>
      <c r="B1910" s="36" t="s">
        <v>6210</v>
      </c>
      <c r="C1910" s="35">
        <v>1</v>
      </c>
      <c r="D1910" s="35" t="s">
        <v>164</v>
      </c>
      <c r="E1910" s="35">
        <v>0</v>
      </c>
      <c r="F1910" s="51">
        <v>9</v>
      </c>
      <c r="G1910" s="35"/>
      <c r="H1910" s="35">
        <f t="shared" si="1218"/>
        <v>9</v>
      </c>
      <c r="I1910" s="37"/>
      <c r="J1910" s="37">
        <v>4.32</v>
      </c>
      <c r="K1910" s="37">
        <v>6.57</v>
      </c>
      <c r="L1910" s="37">
        <v>6.18</v>
      </c>
      <c r="M1910" s="37">
        <v>2.4500000000000002</v>
      </c>
      <c r="N1910" s="37">
        <v>19.52</v>
      </c>
      <c r="O1910" s="37">
        <v>41.53</v>
      </c>
      <c r="P1910" s="37">
        <v>38.950000000000003</v>
      </c>
      <c r="Q1910" s="37"/>
      <c r="R1910" s="38" t="s">
        <v>354</v>
      </c>
      <c r="S1910" s="39">
        <v>6.9</v>
      </c>
      <c r="T1910" s="39"/>
      <c r="U1910" s="39"/>
      <c r="V1910" s="39">
        <v>6.6</v>
      </c>
      <c r="W1910" s="39"/>
      <c r="X1910" s="39"/>
      <c r="Y1910" s="37">
        <v>5.49</v>
      </c>
      <c r="Z1910" s="37">
        <v>0.373</v>
      </c>
      <c r="AA1910" s="37">
        <v>14.68</v>
      </c>
      <c r="AB1910" s="37">
        <v>1.42</v>
      </c>
      <c r="AC1910" s="37">
        <v>0.9</v>
      </c>
      <c r="AD1910" s="37">
        <v>21.8</v>
      </c>
      <c r="AE1910" s="37">
        <v>32.700000000000003</v>
      </c>
      <c r="AF1910" s="37">
        <v>25.75</v>
      </c>
      <c r="AG1910" s="37">
        <v>6.22</v>
      </c>
      <c r="AH1910" s="37">
        <v>0.56999999999999995</v>
      </c>
      <c r="AI1910" s="37">
        <v>0.13500000000000001</v>
      </c>
      <c r="AJ1910" s="37"/>
      <c r="AK1910" s="39">
        <v>256</v>
      </c>
      <c r="AL1910" s="37"/>
      <c r="AM1910" s="37"/>
      <c r="AN1910" s="37"/>
      <c r="AO1910" s="37"/>
      <c r="AP1910" s="40"/>
    </row>
    <row r="1911" spans="1:42" x14ac:dyDescent="0.25">
      <c r="A1911" s="41">
        <v>461</v>
      </c>
      <c r="B1911" s="42" t="s">
        <v>6210</v>
      </c>
      <c r="C1911" s="41">
        <v>2</v>
      </c>
      <c r="D1911" s="41" t="s">
        <v>339</v>
      </c>
      <c r="E1911" s="41">
        <v>9</v>
      </c>
      <c r="F1911" s="49">
        <v>30</v>
      </c>
      <c r="G1911" s="41"/>
      <c r="H1911" s="41">
        <f t="shared" si="1218"/>
        <v>21</v>
      </c>
      <c r="I1911" s="43">
        <v>0.28000000000000003</v>
      </c>
      <c r="J1911" s="43">
        <v>3.04</v>
      </c>
      <c r="K1911" s="43">
        <v>5.18</v>
      </c>
      <c r="L1911" s="43">
        <v>4.83</v>
      </c>
      <c r="M1911" s="43">
        <v>2.27</v>
      </c>
      <c r="N1911" s="43">
        <v>15.6</v>
      </c>
      <c r="O1911" s="43">
        <v>37.5</v>
      </c>
      <c r="P1911" s="43">
        <v>46.9</v>
      </c>
      <c r="Q1911" s="43"/>
      <c r="R1911" s="44" t="s">
        <v>6</v>
      </c>
      <c r="S1911" s="45">
        <v>7.1</v>
      </c>
      <c r="T1911" s="45"/>
      <c r="U1911" s="45"/>
      <c r="V1911" s="45">
        <v>6.6</v>
      </c>
      <c r="W1911" s="45"/>
      <c r="X1911" s="45"/>
      <c r="Y1911" s="43">
        <v>3.375</v>
      </c>
      <c r="Z1911" s="43">
        <v>0.26100000000000001</v>
      </c>
      <c r="AA1911" s="43">
        <v>12.89</v>
      </c>
      <c r="AB1911" s="43">
        <v>1.57</v>
      </c>
      <c r="AC1911" s="43">
        <v>0.1</v>
      </c>
      <c r="AD1911" s="43">
        <v>18.5</v>
      </c>
      <c r="AE1911" s="43">
        <v>28.5</v>
      </c>
      <c r="AF1911" s="43">
        <v>24.41</v>
      </c>
      <c r="AG1911" s="43">
        <v>3.2</v>
      </c>
      <c r="AH1911" s="43">
        <v>0.88</v>
      </c>
      <c r="AI1911" s="43">
        <v>0.01</v>
      </c>
      <c r="AJ1911" s="43"/>
      <c r="AK1911" s="45">
        <v>127</v>
      </c>
      <c r="AL1911" s="43"/>
      <c r="AM1911" s="43"/>
      <c r="AN1911" s="43"/>
      <c r="AO1911" s="43"/>
      <c r="AP1911" s="46"/>
    </row>
    <row r="1912" spans="1:42" x14ac:dyDescent="0.25">
      <c r="A1912" s="41">
        <v>461</v>
      </c>
      <c r="B1912" s="42" t="s">
        <v>6210</v>
      </c>
      <c r="C1912" s="41">
        <v>3</v>
      </c>
      <c r="D1912" s="41" t="s">
        <v>199</v>
      </c>
      <c r="E1912" s="41">
        <v>30</v>
      </c>
      <c r="F1912" s="49">
        <v>45</v>
      </c>
      <c r="G1912" s="41"/>
      <c r="H1912" s="41">
        <f t="shared" si="1218"/>
        <v>15</v>
      </c>
      <c r="I1912" s="43">
        <v>0.22</v>
      </c>
      <c r="J1912" s="43">
        <v>2.31</v>
      </c>
      <c r="K1912" s="43">
        <v>3.46</v>
      </c>
      <c r="L1912" s="43">
        <v>4.1500000000000004</v>
      </c>
      <c r="M1912" s="43">
        <v>1.29</v>
      </c>
      <c r="N1912" s="43">
        <v>11.43</v>
      </c>
      <c r="O1912" s="43">
        <v>41.77</v>
      </c>
      <c r="P1912" s="43">
        <v>46.8</v>
      </c>
      <c r="Q1912" s="43"/>
      <c r="R1912" s="44" t="s">
        <v>169</v>
      </c>
      <c r="S1912" s="45">
        <v>7.2</v>
      </c>
      <c r="T1912" s="45"/>
      <c r="U1912" s="45"/>
      <c r="V1912" s="45">
        <v>6.8</v>
      </c>
      <c r="W1912" s="45"/>
      <c r="X1912" s="45"/>
      <c r="Y1912" s="43">
        <v>1.2609999999999999</v>
      </c>
      <c r="Z1912" s="43">
        <v>0.14899999999999999</v>
      </c>
      <c r="AA1912" s="43">
        <v>8.41</v>
      </c>
      <c r="AB1912" s="43">
        <v>1.73</v>
      </c>
      <c r="AC1912" s="43">
        <v>1.85</v>
      </c>
      <c r="AD1912" s="43">
        <v>18.3</v>
      </c>
      <c r="AE1912" s="43">
        <v>22.33</v>
      </c>
      <c r="AF1912" s="43">
        <v>18</v>
      </c>
      <c r="AG1912" s="43">
        <v>1.97</v>
      </c>
      <c r="AH1912" s="43">
        <v>2.31</v>
      </c>
      <c r="AI1912" s="43"/>
      <c r="AJ1912" s="43"/>
      <c r="AK1912" s="45">
        <v>112</v>
      </c>
      <c r="AL1912" s="43"/>
      <c r="AM1912" s="43"/>
      <c r="AN1912" s="43"/>
      <c r="AO1912" s="43"/>
      <c r="AP1912" s="46"/>
    </row>
    <row r="1913" spans="1:42" x14ac:dyDescent="0.25">
      <c r="A1913" s="3">
        <v>461</v>
      </c>
      <c r="B1913" s="11" t="s">
        <v>6210</v>
      </c>
      <c r="C1913" s="3">
        <v>4</v>
      </c>
      <c r="D1913" s="3" t="s">
        <v>242</v>
      </c>
      <c r="E1913" s="3">
        <v>45</v>
      </c>
      <c r="F1913" s="50">
        <v>70</v>
      </c>
      <c r="G1913" s="3"/>
      <c r="H1913" s="3">
        <f t="shared" si="1218"/>
        <v>25</v>
      </c>
      <c r="I1913" s="15">
        <v>1.0900000000000001</v>
      </c>
      <c r="J1913" s="15">
        <v>1.7</v>
      </c>
      <c r="K1913" s="15">
        <v>2.97</v>
      </c>
      <c r="L1913" s="15">
        <v>4.08</v>
      </c>
      <c r="M1913" s="15">
        <v>1.29</v>
      </c>
      <c r="N1913" s="15">
        <v>11.13</v>
      </c>
      <c r="O1913" s="15">
        <v>39.67</v>
      </c>
      <c r="P1913" s="15">
        <v>49.2</v>
      </c>
      <c r="Q1913" s="15"/>
      <c r="R1913" s="23" t="s">
        <v>6</v>
      </c>
      <c r="S1913" s="19">
        <v>6.9</v>
      </c>
      <c r="T1913" s="19"/>
      <c r="U1913" s="19"/>
      <c r="V1913" s="19">
        <v>6.9</v>
      </c>
      <c r="W1913" s="19"/>
      <c r="X1913" s="19"/>
      <c r="Y1913" s="15">
        <v>0.97</v>
      </c>
      <c r="Z1913" s="15">
        <v>0.11899999999999999</v>
      </c>
      <c r="AA1913" s="15">
        <v>8.15</v>
      </c>
      <c r="AB1913" s="15">
        <v>1.82</v>
      </c>
      <c r="AC1913" s="15">
        <v>2.58</v>
      </c>
      <c r="AD1913" s="15">
        <v>17.100000000000001</v>
      </c>
      <c r="AE1913" s="15">
        <v>20.28</v>
      </c>
      <c r="AF1913" s="15">
        <v>15.73</v>
      </c>
      <c r="AG1913" s="15">
        <v>1.57</v>
      </c>
      <c r="AH1913" s="15">
        <v>2.97</v>
      </c>
      <c r="AI1913" s="15"/>
      <c r="AJ1913" s="15"/>
      <c r="AK1913" s="19">
        <v>41</v>
      </c>
      <c r="AL1913" s="15"/>
      <c r="AM1913" s="15"/>
      <c r="AN1913" s="15"/>
      <c r="AO1913" s="15"/>
      <c r="AP1913" s="27"/>
    </row>
    <row r="1914" spans="1:42" x14ac:dyDescent="0.25">
      <c r="A1914" s="3">
        <v>461</v>
      </c>
      <c r="B1914" s="11" t="s">
        <v>6210</v>
      </c>
      <c r="C1914" s="3">
        <v>5</v>
      </c>
      <c r="D1914" s="3" t="s">
        <v>260</v>
      </c>
      <c r="E1914" s="3">
        <v>70</v>
      </c>
      <c r="F1914" s="50">
        <v>90</v>
      </c>
      <c r="G1914" s="3"/>
      <c r="H1914" s="3">
        <f t="shared" si="1218"/>
        <v>20</v>
      </c>
      <c r="I1914" s="15">
        <v>0.55000000000000004</v>
      </c>
      <c r="J1914" s="15">
        <v>3.48</v>
      </c>
      <c r="K1914" s="15">
        <v>7.04</v>
      </c>
      <c r="L1914" s="15">
        <v>10.42</v>
      </c>
      <c r="M1914" s="15">
        <v>5.23</v>
      </c>
      <c r="N1914" s="15">
        <v>26.72</v>
      </c>
      <c r="O1914" s="15">
        <v>31.08</v>
      </c>
      <c r="P1914" s="15">
        <v>42.2</v>
      </c>
      <c r="Q1914" s="15">
        <v>1.95</v>
      </c>
      <c r="R1914" s="23" t="s">
        <v>6</v>
      </c>
      <c r="S1914" s="19">
        <v>7.2</v>
      </c>
      <c r="T1914" s="19"/>
      <c r="U1914" s="19"/>
      <c r="V1914" s="19">
        <v>6.7</v>
      </c>
      <c r="W1914" s="19"/>
      <c r="X1914" s="19"/>
      <c r="Y1914" s="15">
        <v>1.0089999999999999</v>
      </c>
      <c r="Z1914" s="15">
        <v>0.107</v>
      </c>
      <c r="AA1914" s="15">
        <v>9.35</v>
      </c>
      <c r="AB1914" s="15">
        <v>1.82</v>
      </c>
      <c r="AC1914" s="15">
        <v>1.65</v>
      </c>
      <c r="AD1914" s="15">
        <v>16.7</v>
      </c>
      <c r="AE1914" s="15">
        <v>18.78</v>
      </c>
      <c r="AF1914" s="15">
        <v>13.87</v>
      </c>
      <c r="AG1914" s="15">
        <v>0.85</v>
      </c>
      <c r="AH1914" s="15">
        <v>4.08</v>
      </c>
      <c r="AI1914" s="15"/>
      <c r="AJ1914" s="15"/>
      <c r="AK1914" s="19">
        <v>71</v>
      </c>
      <c r="AL1914" s="15"/>
      <c r="AM1914" s="15"/>
      <c r="AN1914" s="15"/>
      <c r="AO1914" s="15"/>
      <c r="AP1914" s="27"/>
    </row>
    <row r="1915" spans="1:42" x14ac:dyDescent="0.25">
      <c r="A1915" s="3">
        <v>461</v>
      </c>
      <c r="B1915" s="11" t="s">
        <v>6210</v>
      </c>
      <c r="C1915" s="3">
        <v>6</v>
      </c>
      <c r="D1915" s="3" t="s">
        <v>3069</v>
      </c>
      <c r="E1915" s="3">
        <v>90</v>
      </c>
      <c r="F1915" s="50">
        <v>108</v>
      </c>
      <c r="G1915" s="3"/>
      <c r="H1915" s="3">
        <f t="shared" si="1218"/>
        <v>18</v>
      </c>
      <c r="I1915" s="15">
        <v>1.66</v>
      </c>
      <c r="J1915" s="15">
        <v>3.22</v>
      </c>
      <c r="K1915" s="15">
        <v>5.01</v>
      </c>
      <c r="L1915" s="15">
        <v>22.69</v>
      </c>
      <c r="M1915" s="15">
        <v>12.61</v>
      </c>
      <c r="N1915" s="15">
        <v>45.19</v>
      </c>
      <c r="O1915" s="15">
        <v>28.16</v>
      </c>
      <c r="P1915" s="15">
        <v>26.65</v>
      </c>
      <c r="Q1915" s="15">
        <v>6.4</v>
      </c>
      <c r="R1915" s="23" t="s">
        <v>225</v>
      </c>
      <c r="S1915" s="19">
        <v>6.9</v>
      </c>
      <c r="T1915" s="19"/>
      <c r="U1915" s="19"/>
      <c r="V1915" s="19">
        <v>6.9</v>
      </c>
      <c r="W1915" s="19"/>
      <c r="X1915" s="19"/>
      <c r="Y1915" s="15">
        <v>0.60099999999999998</v>
      </c>
      <c r="Z1915" s="15">
        <v>7.8E-2</v>
      </c>
      <c r="AA1915" s="15">
        <v>7.66</v>
      </c>
      <c r="AB1915" s="15">
        <v>1.76</v>
      </c>
      <c r="AC1915" s="15">
        <v>7</v>
      </c>
      <c r="AD1915" s="15">
        <v>21.8</v>
      </c>
      <c r="AE1915" s="15">
        <v>12.15</v>
      </c>
      <c r="AF1915" s="15">
        <v>8.23</v>
      </c>
      <c r="AG1915" s="15">
        <v>1</v>
      </c>
      <c r="AH1915" s="15">
        <v>2.93</v>
      </c>
      <c r="AI1915" s="15"/>
      <c r="AJ1915" s="15"/>
      <c r="AK1915" s="19">
        <v>30</v>
      </c>
      <c r="AL1915" s="15"/>
      <c r="AM1915" s="15"/>
      <c r="AN1915" s="15"/>
      <c r="AO1915" s="15"/>
      <c r="AP1915" s="27"/>
    </row>
    <row r="1916" spans="1:42" ht="15.6" x14ac:dyDescent="0.3">
      <c r="A1916" s="59">
        <f>A1910</f>
        <v>461</v>
      </c>
      <c r="B1916" s="60" t="str">
        <f>B1910</f>
        <v>SU</v>
      </c>
      <c r="C1916" s="61"/>
      <c r="D1916" s="61"/>
      <c r="E1916" s="61"/>
      <c r="F1916" s="62"/>
      <c r="G1916" s="61"/>
      <c r="H1916" s="61"/>
      <c r="I1916" s="63">
        <f>I1910</f>
        <v>0</v>
      </c>
      <c r="J1916" s="63">
        <f t="shared" ref="J1916:AE1916" si="1231">J1910</f>
        <v>4.32</v>
      </c>
      <c r="K1916" s="63">
        <f t="shared" si="1231"/>
        <v>6.57</v>
      </c>
      <c r="L1916" s="63">
        <f t="shared" si="1231"/>
        <v>6.18</v>
      </c>
      <c r="M1916" s="63">
        <f t="shared" si="1231"/>
        <v>2.4500000000000002</v>
      </c>
      <c r="N1916" s="63">
        <f t="shared" si="1231"/>
        <v>19.52</v>
      </c>
      <c r="O1916" s="63">
        <f t="shared" si="1231"/>
        <v>41.53</v>
      </c>
      <c r="P1916" s="63">
        <f t="shared" si="1231"/>
        <v>38.950000000000003</v>
      </c>
      <c r="Q1916" s="63">
        <f t="shared" si="1231"/>
        <v>0</v>
      </c>
      <c r="R1916" s="64" t="str">
        <f t="shared" si="1231"/>
        <v>FAL</v>
      </c>
      <c r="S1916" s="65">
        <f t="shared" ref="S1916:X1916" si="1232">((S1910*$H1910)+(S1911*$H1911)+(S1912*$H1912))/$F1912</f>
        <v>7.0933333333333328</v>
      </c>
      <c r="T1916" s="65">
        <f t="shared" si="1232"/>
        <v>0</v>
      </c>
      <c r="U1916" s="65">
        <f t="shared" si="1232"/>
        <v>0</v>
      </c>
      <c r="V1916" s="65">
        <f t="shared" si="1232"/>
        <v>6.666666666666667</v>
      </c>
      <c r="W1916" s="65">
        <f t="shared" si="1232"/>
        <v>0</v>
      </c>
      <c r="X1916" s="65">
        <f t="shared" si="1232"/>
        <v>0</v>
      </c>
      <c r="Y1916" s="65">
        <f>((Y1910*$H1910)+(Y1911*$H1911)+(Y1912*$H1912))/$F1912</f>
        <v>3.0933333333333333</v>
      </c>
      <c r="Z1916" s="63">
        <f t="shared" si="1231"/>
        <v>0.373</v>
      </c>
      <c r="AA1916" s="63">
        <f t="shared" si="1231"/>
        <v>14.68</v>
      </c>
      <c r="AB1916" s="63">
        <f t="shared" si="1231"/>
        <v>1.42</v>
      </c>
      <c r="AC1916" s="65">
        <f>((AC1910*$H1910)+(AC1911*$H1911)+(AC1912*$H1912))/$F1912</f>
        <v>0.84333333333333338</v>
      </c>
      <c r="AD1916" s="65">
        <f>((AD1910*$H1910)+(AD1911*$H1911)+(AD1912*$H1912))/$F1912</f>
        <v>19.093333333333334</v>
      </c>
      <c r="AE1916" s="63">
        <f t="shared" si="1231"/>
        <v>32.700000000000003</v>
      </c>
      <c r="AF1916" s="65">
        <f t="shared" ref="AF1916:AP1916" si="1233">((AF1910*$H1910)+(AF1911*$H1911)+(AF1912*$H1912))/$F1912</f>
        <v>22.541333333333334</v>
      </c>
      <c r="AG1916" s="65">
        <f t="shared" si="1233"/>
        <v>3.3940000000000006</v>
      </c>
      <c r="AH1916" s="65">
        <f t="shared" si="1233"/>
        <v>1.2946666666666666</v>
      </c>
      <c r="AI1916" s="65">
        <f t="shared" si="1233"/>
        <v>3.1666666666666669E-2</v>
      </c>
      <c r="AJ1916" s="65">
        <f t="shared" si="1233"/>
        <v>0</v>
      </c>
      <c r="AK1916" s="65">
        <f t="shared" si="1233"/>
        <v>147.80000000000001</v>
      </c>
      <c r="AL1916" s="65">
        <f t="shared" si="1233"/>
        <v>0</v>
      </c>
      <c r="AM1916" s="65">
        <f t="shared" si="1233"/>
        <v>0</v>
      </c>
      <c r="AN1916" s="65">
        <f t="shared" si="1233"/>
        <v>0</v>
      </c>
      <c r="AO1916" s="65">
        <f t="shared" si="1233"/>
        <v>0</v>
      </c>
      <c r="AP1916" s="65">
        <f t="shared" si="1233"/>
        <v>0</v>
      </c>
    </row>
    <row r="1917" spans="1:42" x14ac:dyDescent="0.25">
      <c r="A1917" s="35">
        <v>462</v>
      </c>
      <c r="B1917" s="36" t="s">
        <v>6210</v>
      </c>
      <c r="C1917" s="35">
        <v>1</v>
      </c>
      <c r="D1917" s="35" t="s">
        <v>660</v>
      </c>
      <c r="E1917" s="35">
        <v>0</v>
      </c>
      <c r="F1917" s="51">
        <v>10</v>
      </c>
      <c r="G1917" s="35"/>
      <c r="H1917" s="35">
        <f t="shared" si="1218"/>
        <v>10</v>
      </c>
      <c r="I1917" s="37"/>
      <c r="J1917" s="37">
        <v>0.14000000000000001</v>
      </c>
      <c r="K1917" s="37">
        <v>2.0299999999999998</v>
      </c>
      <c r="L1917" s="37">
        <v>24.51</v>
      </c>
      <c r="M1917" s="37">
        <v>27.93</v>
      </c>
      <c r="N1917" s="37">
        <v>54.61</v>
      </c>
      <c r="O1917" s="37">
        <v>27.99</v>
      </c>
      <c r="P1917" s="37">
        <v>17.399999999999999</v>
      </c>
      <c r="Q1917" s="37"/>
      <c r="R1917" s="38" t="s">
        <v>506</v>
      </c>
      <c r="S1917" s="39">
        <v>7.1</v>
      </c>
      <c r="T1917" s="39"/>
      <c r="U1917" s="39"/>
      <c r="V1917" s="39">
        <v>7.1</v>
      </c>
      <c r="W1917" s="39"/>
      <c r="X1917" s="39"/>
      <c r="Y1917" s="37">
        <v>0.85399999999999998</v>
      </c>
      <c r="Z1917" s="37">
        <v>5.6000000000000001E-2</v>
      </c>
      <c r="AA1917" s="37">
        <v>15.2</v>
      </c>
      <c r="AB1917" s="37"/>
      <c r="AC1917" s="37">
        <v>1.61</v>
      </c>
      <c r="AD1917" s="37">
        <v>16</v>
      </c>
      <c r="AE1917" s="37">
        <v>5.7</v>
      </c>
      <c r="AF1917" s="37">
        <v>2.54</v>
      </c>
      <c r="AG1917" s="37">
        <v>1.18</v>
      </c>
      <c r="AH1917" s="37">
        <v>1.97</v>
      </c>
      <c r="AI1917" s="37"/>
      <c r="AJ1917" s="37"/>
      <c r="AK1917" s="39">
        <v>130</v>
      </c>
      <c r="AL1917" s="37"/>
      <c r="AM1917" s="37"/>
      <c r="AN1917" s="37"/>
      <c r="AO1917" s="37"/>
      <c r="AP1917" s="40"/>
    </row>
    <row r="1918" spans="1:42" x14ac:dyDescent="0.25">
      <c r="A1918" s="35">
        <v>462</v>
      </c>
      <c r="B1918" s="36" t="s">
        <v>6210</v>
      </c>
      <c r="C1918" s="35">
        <v>2</v>
      </c>
      <c r="D1918" s="35" t="s">
        <v>684</v>
      </c>
      <c r="E1918" s="35">
        <v>10</v>
      </c>
      <c r="F1918" s="51">
        <v>15</v>
      </c>
      <c r="G1918" s="35"/>
      <c r="H1918" s="35">
        <f t="shared" si="1218"/>
        <v>5</v>
      </c>
      <c r="I1918" s="37"/>
      <c r="J1918" s="37">
        <v>2.16</v>
      </c>
      <c r="K1918" s="37">
        <v>4.07</v>
      </c>
      <c r="L1918" s="37">
        <v>15.95</v>
      </c>
      <c r="M1918" s="37">
        <v>14.04</v>
      </c>
      <c r="N1918" s="37">
        <v>36.22</v>
      </c>
      <c r="O1918" s="37">
        <v>32.43</v>
      </c>
      <c r="P1918" s="37">
        <v>31.35</v>
      </c>
      <c r="Q1918" s="37"/>
      <c r="R1918" s="38" t="s">
        <v>1064</v>
      </c>
      <c r="S1918" s="39">
        <v>6.6</v>
      </c>
      <c r="T1918" s="39"/>
      <c r="U1918" s="39"/>
      <c r="V1918" s="39">
        <v>6.8</v>
      </c>
      <c r="W1918" s="39"/>
      <c r="X1918" s="39"/>
      <c r="Y1918" s="37">
        <v>0.95099999999999996</v>
      </c>
      <c r="Z1918" s="37">
        <v>8.2000000000000003E-2</v>
      </c>
      <c r="AA1918" s="37">
        <v>11.51</v>
      </c>
      <c r="AB1918" s="37">
        <v>1.65</v>
      </c>
      <c r="AC1918" s="37">
        <v>3.1</v>
      </c>
      <c r="AD1918" s="37">
        <v>12.5</v>
      </c>
      <c r="AE1918" s="37">
        <v>9.06</v>
      </c>
      <c r="AF1918" s="37">
        <v>4.24</v>
      </c>
      <c r="AG1918" s="37">
        <v>1.65</v>
      </c>
      <c r="AH1918" s="37">
        <v>3.17</v>
      </c>
      <c r="AI1918" s="37"/>
      <c r="AJ1918" s="37"/>
      <c r="AK1918" s="39">
        <v>187</v>
      </c>
      <c r="AL1918" s="37"/>
      <c r="AM1918" s="37"/>
      <c r="AN1918" s="37"/>
      <c r="AO1918" s="37"/>
      <c r="AP1918" s="40"/>
    </row>
    <row r="1919" spans="1:42" x14ac:dyDescent="0.25">
      <c r="A1919" s="41">
        <v>462</v>
      </c>
      <c r="B1919" s="42" t="s">
        <v>6210</v>
      </c>
      <c r="C1919" s="41">
        <v>3</v>
      </c>
      <c r="D1919" s="41" t="s">
        <v>290</v>
      </c>
      <c r="E1919" s="41">
        <v>15</v>
      </c>
      <c r="F1919" s="49">
        <v>27</v>
      </c>
      <c r="G1919" s="41"/>
      <c r="H1919" s="41">
        <f t="shared" si="1218"/>
        <v>12</v>
      </c>
      <c r="I1919" s="43"/>
      <c r="J1919" s="43">
        <v>2.4500000000000002</v>
      </c>
      <c r="K1919" s="43">
        <v>2.8</v>
      </c>
      <c r="L1919" s="43">
        <v>14.34</v>
      </c>
      <c r="M1919" s="43">
        <v>14.53</v>
      </c>
      <c r="N1919" s="43">
        <v>34.119999999999997</v>
      </c>
      <c r="O1919" s="43">
        <v>27.48</v>
      </c>
      <c r="P1919" s="43">
        <v>38.4</v>
      </c>
      <c r="Q1919" s="43"/>
      <c r="R1919" s="44" t="s">
        <v>1064</v>
      </c>
      <c r="S1919" s="45">
        <v>6.8</v>
      </c>
      <c r="T1919" s="45"/>
      <c r="U1919" s="45"/>
      <c r="V1919" s="45">
        <v>6.8</v>
      </c>
      <c r="W1919" s="45"/>
      <c r="X1919" s="45"/>
      <c r="Y1919" s="43">
        <v>0.91200000000000003</v>
      </c>
      <c r="Z1919" s="43">
        <v>7.6999999999999999E-2</v>
      </c>
      <c r="AA1919" s="43">
        <v>11.84</v>
      </c>
      <c r="AB1919" s="43">
        <v>1.53</v>
      </c>
      <c r="AC1919" s="43">
        <v>3.2</v>
      </c>
      <c r="AD1919" s="43">
        <v>87</v>
      </c>
      <c r="AE1919" s="43">
        <v>10.75</v>
      </c>
      <c r="AF1919" s="43">
        <v>5.23</v>
      </c>
      <c r="AG1919" s="43">
        <v>1.85</v>
      </c>
      <c r="AH1919" s="43">
        <v>3.65</v>
      </c>
      <c r="AI1919" s="43"/>
      <c r="AJ1919" s="43"/>
      <c r="AK1919" s="45">
        <v>208</v>
      </c>
      <c r="AL1919" s="43"/>
      <c r="AM1919" s="43"/>
      <c r="AN1919" s="43"/>
      <c r="AO1919" s="43"/>
      <c r="AP1919" s="46"/>
    </row>
    <row r="1920" spans="1:42" x14ac:dyDescent="0.25">
      <c r="A1920" s="41">
        <v>462</v>
      </c>
      <c r="B1920" s="42" t="s">
        <v>6210</v>
      </c>
      <c r="C1920" s="41">
        <v>4</v>
      </c>
      <c r="D1920" s="41" t="s">
        <v>302</v>
      </c>
      <c r="E1920" s="41">
        <v>27</v>
      </c>
      <c r="F1920" s="49">
        <v>35</v>
      </c>
      <c r="G1920" s="41"/>
      <c r="H1920" s="41">
        <f t="shared" si="1218"/>
        <v>8</v>
      </c>
      <c r="I1920" s="43"/>
      <c r="J1920" s="43">
        <v>0.08</v>
      </c>
      <c r="K1920" s="43">
        <v>1.1499999999999999</v>
      </c>
      <c r="L1920" s="43">
        <v>21.49</v>
      </c>
      <c r="M1920" s="43">
        <v>22.8</v>
      </c>
      <c r="N1920" s="43">
        <v>45.52</v>
      </c>
      <c r="O1920" s="43">
        <v>26.98</v>
      </c>
      <c r="P1920" s="43">
        <v>27.5</v>
      </c>
      <c r="Q1920" s="43"/>
      <c r="R1920" s="44" t="s">
        <v>148</v>
      </c>
      <c r="S1920" s="45">
        <v>6.8</v>
      </c>
      <c r="T1920" s="45"/>
      <c r="U1920" s="45"/>
      <c r="V1920" s="45">
        <v>6.8</v>
      </c>
      <c r="W1920" s="45"/>
      <c r="X1920" s="45"/>
      <c r="Y1920" s="43">
        <v>0.79500000000000004</v>
      </c>
      <c r="Z1920" s="43">
        <v>6.7000000000000004E-2</v>
      </c>
      <c r="AA1920" s="43">
        <v>11.83</v>
      </c>
      <c r="AB1920" s="43">
        <v>1.7</v>
      </c>
      <c r="AC1920" s="43">
        <v>1.1000000000000001</v>
      </c>
      <c r="AD1920" s="43">
        <v>62</v>
      </c>
      <c r="AE1920" s="43">
        <v>5.98</v>
      </c>
      <c r="AF1920" s="43">
        <v>3.24</v>
      </c>
      <c r="AG1920" s="43">
        <v>0.8</v>
      </c>
      <c r="AH1920" s="43">
        <v>1.95</v>
      </c>
      <c r="AI1920" s="43"/>
      <c r="AJ1920" s="43"/>
      <c r="AK1920" s="45">
        <v>337</v>
      </c>
      <c r="AL1920" s="43"/>
      <c r="AM1920" s="43"/>
      <c r="AN1920" s="43"/>
      <c r="AO1920" s="43"/>
      <c r="AP1920" s="46"/>
    </row>
    <row r="1921" spans="1:42" x14ac:dyDescent="0.25">
      <c r="A1921" s="41">
        <v>462</v>
      </c>
      <c r="B1921" s="42" t="s">
        <v>6210</v>
      </c>
      <c r="C1921" s="41">
        <v>5</v>
      </c>
      <c r="D1921" s="41" t="s">
        <v>763</v>
      </c>
      <c r="E1921" s="41">
        <v>35</v>
      </c>
      <c r="F1921" s="49">
        <v>45</v>
      </c>
      <c r="G1921" s="41"/>
      <c r="H1921" s="41">
        <f t="shared" si="1218"/>
        <v>10</v>
      </c>
      <c r="I1921" s="43"/>
      <c r="J1921" s="43">
        <v>0</v>
      </c>
      <c r="K1921" s="43">
        <v>0.92</v>
      </c>
      <c r="L1921" s="43">
        <v>19.059999999999999</v>
      </c>
      <c r="M1921" s="43">
        <v>22.04</v>
      </c>
      <c r="N1921" s="43">
        <v>42.02</v>
      </c>
      <c r="O1921" s="43">
        <v>27.98</v>
      </c>
      <c r="P1921" s="43">
        <v>30</v>
      </c>
      <c r="Q1921" s="43"/>
      <c r="R1921" s="44" t="s">
        <v>1064</v>
      </c>
      <c r="S1921" s="45">
        <v>6.8</v>
      </c>
      <c r="T1921" s="45"/>
      <c r="U1921" s="45"/>
      <c r="V1921" s="45">
        <v>6.7</v>
      </c>
      <c r="W1921" s="45"/>
      <c r="X1921" s="45"/>
      <c r="Y1921" s="43">
        <v>0.98899999999999999</v>
      </c>
      <c r="Z1921" s="43">
        <v>9.1999999999999998E-2</v>
      </c>
      <c r="AA1921" s="43">
        <v>10.7</v>
      </c>
      <c r="AB1921" s="43">
        <v>1.65</v>
      </c>
      <c r="AC1921" s="43">
        <v>0.55000000000000004</v>
      </c>
      <c r="AD1921" s="43">
        <v>59</v>
      </c>
      <c r="AE1921" s="43">
        <v>14.02</v>
      </c>
      <c r="AF1921" s="43">
        <v>6.93</v>
      </c>
      <c r="AG1921" s="43">
        <v>2.4300000000000002</v>
      </c>
      <c r="AH1921" s="43">
        <v>4.6500000000000004</v>
      </c>
      <c r="AI1921" s="43">
        <v>2.1000000000000001E-2</v>
      </c>
      <c r="AJ1921" s="43"/>
      <c r="AK1921" s="45">
        <v>468</v>
      </c>
      <c r="AL1921" s="43"/>
      <c r="AM1921" s="43"/>
      <c r="AN1921" s="43"/>
      <c r="AO1921" s="43"/>
      <c r="AP1921" s="46"/>
    </row>
    <row r="1922" spans="1:42" x14ac:dyDescent="0.25">
      <c r="A1922" s="41">
        <v>462</v>
      </c>
      <c r="B1922" s="42" t="s">
        <v>6210</v>
      </c>
      <c r="C1922" s="41">
        <v>6</v>
      </c>
      <c r="D1922" s="41" t="s">
        <v>945</v>
      </c>
      <c r="E1922" s="41">
        <v>45</v>
      </c>
      <c r="F1922" s="49">
        <v>64</v>
      </c>
      <c r="G1922" s="41"/>
      <c r="H1922" s="41">
        <f t="shared" si="1218"/>
        <v>19</v>
      </c>
      <c r="I1922" s="43"/>
      <c r="J1922" s="43">
        <v>0</v>
      </c>
      <c r="K1922" s="43">
        <v>0.57999999999999996</v>
      </c>
      <c r="L1922" s="43">
        <v>11.72</v>
      </c>
      <c r="M1922" s="43">
        <v>14.22</v>
      </c>
      <c r="N1922" s="43">
        <v>26.52</v>
      </c>
      <c r="O1922" s="43">
        <v>30.88</v>
      </c>
      <c r="P1922" s="43">
        <v>42.6</v>
      </c>
      <c r="Q1922" s="43"/>
      <c r="R1922" s="44" t="s">
        <v>6</v>
      </c>
      <c r="S1922" s="45">
        <v>6.9</v>
      </c>
      <c r="T1922" s="45"/>
      <c r="U1922" s="45"/>
      <c r="V1922" s="45">
        <v>6.7</v>
      </c>
      <c r="W1922" s="45"/>
      <c r="X1922" s="45"/>
      <c r="Y1922" s="43">
        <v>1.242</v>
      </c>
      <c r="Z1922" s="43">
        <v>0.121</v>
      </c>
      <c r="AA1922" s="43">
        <v>10.19</v>
      </c>
      <c r="AB1922" s="43">
        <v>1.83</v>
      </c>
      <c r="AC1922" s="43">
        <v>0.85</v>
      </c>
      <c r="AD1922" s="43">
        <v>44.2</v>
      </c>
      <c r="AE1922" s="43">
        <v>16.91</v>
      </c>
      <c r="AF1922" s="43">
        <v>8.81</v>
      </c>
      <c r="AG1922" s="43">
        <v>2.42</v>
      </c>
      <c r="AH1922" s="43">
        <v>5.68</v>
      </c>
      <c r="AI1922" s="43">
        <v>1.7000000000000001E-2</v>
      </c>
      <c r="AJ1922" s="43"/>
      <c r="AK1922" s="45">
        <v>381</v>
      </c>
      <c r="AL1922" s="43"/>
      <c r="AM1922" s="43"/>
      <c r="AN1922" s="43"/>
      <c r="AO1922" s="43"/>
      <c r="AP1922" s="46"/>
    </row>
    <row r="1923" spans="1:42" ht="15.6" x14ac:dyDescent="0.3">
      <c r="A1923" s="59">
        <f>A1917</f>
        <v>462</v>
      </c>
      <c r="B1923" s="60" t="str">
        <f>B1917</f>
        <v>SU</v>
      </c>
      <c r="C1923" s="61"/>
      <c r="D1923" s="61"/>
      <c r="E1923" s="61"/>
      <c r="F1923" s="62"/>
      <c r="G1923" s="61"/>
      <c r="H1923" s="61"/>
      <c r="I1923" s="63">
        <f>((I1917*$H1917)+(I1918*$H1918))/$F1918</f>
        <v>0</v>
      </c>
      <c r="J1923" s="63">
        <f>((J1917*$H1917)+(J1918*$H1918))/$F1918</f>
        <v>0.81333333333333335</v>
      </c>
      <c r="K1923" s="63">
        <f t="shared" ref="K1923:Q1923" si="1234">((K1917*$H1917)+(K1918*$H1918))/$F1918</f>
        <v>2.71</v>
      </c>
      <c r="L1923" s="63">
        <f t="shared" si="1234"/>
        <v>21.65666666666667</v>
      </c>
      <c r="M1923" s="63">
        <f t="shared" si="1234"/>
        <v>23.3</v>
      </c>
      <c r="N1923" s="63">
        <f t="shared" si="1234"/>
        <v>48.480000000000004</v>
      </c>
      <c r="O1923" s="63">
        <f t="shared" si="1234"/>
        <v>29.469999999999995</v>
      </c>
      <c r="P1923" s="63">
        <f t="shared" si="1234"/>
        <v>22.05</v>
      </c>
      <c r="Q1923" s="63">
        <f t="shared" si="1234"/>
        <v>0</v>
      </c>
      <c r="R1923" s="64" t="str">
        <f>R1917</f>
        <v>Fa</v>
      </c>
      <c r="S1923" s="65">
        <f t="shared" ref="S1923:X1923" si="1235">((S1917*$H1917)+(S1918*$H1918)+(S1919*$H1919)+(S1920*$H1920)+(S1921*$H1921)+(S1922*$H1922))/$F1922</f>
        <v>6.8609375000000004</v>
      </c>
      <c r="T1923" s="65">
        <f t="shared" si="1235"/>
        <v>0</v>
      </c>
      <c r="U1923" s="65">
        <f t="shared" si="1235"/>
        <v>0</v>
      </c>
      <c r="V1923" s="65">
        <f t="shared" si="1235"/>
        <v>6.8015625000000002</v>
      </c>
      <c r="W1923" s="65">
        <f t="shared" si="1235"/>
        <v>0</v>
      </c>
      <c r="X1923" s="65">
        <f t="shared" si="1235"/>
        <v>0</v>
      </c>
      <c r="Y1923" s="65">
        <f>((Y1917*$H1917)+(Y1918*$H1918)+(Y1919*$H1919)+(Y1920*$H1920)+(Y1921*$H1921)+(Y1922*$H1922))/$F1922</f>
        <v>1.0013593749999998</v>
      </c>
      <c r="Z1923" s="63">
        <f t="shared" ref="Z1923:AE1923" si="1236">((Z1917*$H1917)+(Z1918*$H1918))/$F1918</f>
        <v>6.4666666666666678E-2</v>
      </c>
      <c r="AA1923" s="63">
        <f t="shared" si="1236"/>
        <v>13.97</v>
      </c>
      <c r="AB1923" s="63">
        <f t="shared" si="1236"/>
        <v>0.55000000000000004</v>
      </c>
      <c r="AC1923" s="65">
        <f>((AC1917*$H1917)+(AC1918*$H1918)+(AC1919*$H1919)+(AC1920*$H1920)+(AC1921*$H1921)+(AC1922*$H1922))/$F1922</f>
        <v>1.5695312499999998</v>
      </c>
      <c r="AD1923" s="65">
        <f>((AD1917*$H1917)+(AD1918*$H1918)+(AD1919*$H1919)+(AD1920*$H1920)+(AD1921*$H1921)+(AD1922*$H1922))/$F1922</f>
        <v>49.879687500000003</v>
      </c>
      <c r="AE1923" s="63">
        <f t="shared" si="1236"/>
        <v>6.8200000000000012</v>
      </c>
      <c r="AF1923" s="65">
        <f t="shared" ref="AF1923:AP1923" si="1237">((AF1917*$H1917)+(AF1918*$H1918)+(AF1919*$H1919)+(AF1920*$H1920)+(AF1921*$H1921)+(AF1922*$H1922))/$F1922</f>
        <v>5.8120312500000004</v>
      </c>
      <c r="AG1923" s="65">
        <f t="shared" si="1237"/>
        <v>1.8582812500000001</v>
      </c>
      <c r="AH1923" s="65">
        <f t="shared" si="1237"/>
        <v>3.8964062499999996</v>
      </c>
      <c r="AI1923" s="65">
        <f t="shared" si="1237"/>
        <v>8.3281250000000005E-3</v>
      </c>
      <c r="AJ1923" s="65">
        <f t="shared" si="1237"/>
        <v>0</v>
      </c>
      <c r="AK1923" s="65">
        <f t="shared" si="1237"/>
        <v>302.28125</v>
      </c>
      <c r="AL1923" s="65">
        <f t="shared" si="1237"/>
        <v>0</v>
      </c>
      <c r="AM1923" s="65">
        <f t="shared" si="1237"/>
        <v>0</v>
      </c>
      <c r="AN1923" s="65">
        <f t="shared" si="1237"/>
        <v>0</v>
      </c>
      <c r="AO1923" s="65">
        <f t="shared" si="1237"/>
        <v>0</v>
      </c>
      <c r="AP1923" s="65">
        <f t="shared" si="1237"/>
        <v>0</v>
      </c>
    </row>
    <row r="1924" spans="1:42" x14ac:dyDescent="0.25">
      <c r="A1924" s="35">
        <v>463</v>
      </c>
      <c r="B1924" s="36" t="s">
        <v>6210</v>
      </c>
      <c r="C1924" s="35">
        <v>1</v>
      </c>
      <c r="D1924" s="35" t="s">
        <v>164</v>
      </c>
      <c r="E1924" s="35">
        <v>0</v>
      </c>
      <c r="F1924" s="51">
        <v>10</v>
      </c>
      <c r="G1924" s="35"/>
      <c r="H1924" s="35">
        <f t="shared" si="1218"/>
        <v>10</v>
      </c>
      <c r="I1924" s="37"/>
      <c r="J1924" s="37">
        <v>0.14000000000000001</v>
      </c>
      <c r="K1924" s="37">
        <v>0.22</v>
      </c>
      <c r="L1924" s="37">
        <v>0.42</v>
      </c>
      <c r="M1924" s="37">
        <v>1.82</v>
      </c>
      <c r="N1924" s="37">
        <v>2.6</v>
      </c>
      <c r="O1924" s="37">
        <v>53.35</v>
      </c>
      <c r="P1924" s="37">
        <v>44.05</v>
      </c>
      <c r="Q1924" s="37"/>
      <c r="R1924" s="38" t="s">
        <v>169</v>
      </c>
      <c r="S1924" s="39">
        <v>7.2</v>
      </c>
      <c r="T1924" s="39"/>
      <c r="U1924" s="39"/>
      <c r="V1924" s="39">
        <v>6.9</v>
      </c>
      <c r="W1924" s="39"/>
      <c r="X1924" s="39"/>
      <c r="Y1924" s="37">
        <v>4.6440000000000001</v>
      </c>
      <c r="Z1924" s="37">
        <v>0.36099999999999999</v>
      </c>
      <c r="AA1924" s="37">
        <v>12.85</v>
      </c>
      <c r="AB1924" s="37">
        <v>1.71</v>
      </c>
      <c r="AC1924" s="37">
        <v>5.75</v>
      </c>
      <c r="AD1924" s="37">
        <v>26.2</v>
      </c>
      <c r="AE1924" s="37">
        <v>26.47</v>
      </c>
      <c r="AF1924" s="37">
        <v>18.600000000000001</v>
      </c>
      <c r="AG1924" s="37">
        <v>2.85</v>
      </c>
      <c r="AH1924" s="37">
        <v>4.08</v>
      </c>
      <c r="AI1924" s="37">
        <v>0.93</v>
      </c>
      <c r="AJ1924" s="37"/>
      <c r="AK1924" s="39">
        <v>370</v>
      </c>
      <c r="AL1924" s="37"/>
      <c r="AM1924" s="37"/>
      <c r="AN1924" s="37"/>
      <c r="AO1924" s="37"/>
      <c r="AP1924" s="40"/>
    </row>
    <row r="1925" spans="1:42" x14ac:dyDescent="0.25">
      <c r="A1925" s="41">
        <v>463</v>
      </c>
      <c r="B1925" s="42" t="s">
        <v>6210</v>
      </c>
      <c r="C1925" s="41">
        <v>2</v>
      </c>
      <c r="D1925" s="41" t="s">
        <v>980</v>
      </c>
      <c r="E1925" s="41">
        <v>10</v>
      </c>
      <c r="F1925" s="49">
        <v>30</v>
      </c>
      <c r="G1925" s="41"/>
      <c r="H1925" s="41">
        <f t="shared" si="1218"/>
        <v>20</v>
      </c>
      <c r="I1925" s="43"/>
      <c r="J1925" s="43">
        <v>0.05</v>
      </c>
      <c r="K1925" s="43">
        <v>0.03</v>
      </c>
      <c r="L1925" s="43">
        <v>0.24</v>
      </c>
      <c r="M1925" s="43">
        <v>1.53</v>
      </c>
      <c r="N1925" s="43">
        <v>1.85</v>
      </c>
      <c r="O1925" s="43">
        <v>54.15</v>
      </c>
      <c r="P1925" s="43">
        <v>44</v>
      </c>
      <c r="Q1925" s="43"/>
      <c r="R1925" s="44" t="s">
        <v>169</v>
      </c>
      <c r="S1925" s="45">
        <v>7.6</v>
      </c>
      <c r="T1925" s="45"/>
      <c r="U1925" s="45"/>
      <c r="V1925" s="45">
        <v>7.1</v>
      </c>
      <c r="W1925" s="45"/>
      <c r="X1925" s="45"/>
      <c r="Y1925" s="43">
        <v>1.496</v>
      </c>
      <c r="Z1925" s="43">
        <v>0.16900000000000001</v>
      </c>
      <c r="AA1925" s="43">
        <v>8.82</v>
      </c>
      <c r="AB1925" s="43">
        <v>1.59</v>
      </c>
      <c r="AC1925" s="43">
        <v>6.56</v>
      </c>
      <c r="AD1925" s="43">
        <v>17.5</v>
      </c>
      <c r="AE1925" s="43">
        <v>18.53</v>
      </c>
      <c r="AF1925" s="43">
        <v>12</v>
      </c>
      <c r="AG1925" s="43">
        <v>1.32</v>
      </c>
      <c r="AH1925" s="43">
        <v>4.57</v>
      </c>
      <c r="AI1925" s="43">
        <v>0.56000000000000005</v>
      </c>
      <c r="AJ1925" s="43"/>
      <c r="AK1925" s="45">
        <v>93</v>
      </c>
      <c r="AL1925" s="43"/>
      <c r="AM1925" s="43"/>
      <c r="AN1925" s="43"/>
      <c r="AO1925" s="43"/>
      <c r="AP1925" s="46"/>
    </row>
    <row r="1926" spans="1:42" x14ac:dyDescent="0.25">
      <c r="A1926" s="41">
        <v>463</v>
      </c>
      <c r="B1926" s="42" t="s">
        <v>6210</v>
      </c>
      <c r="C1926" s="41">
        <v>3</v>
      </c>
      <c r="D1926" s="41" t="s">
        <v>763</v>
      </c>
      <c r="E1926" s="41">
        <v>30</v>
      </c>
      <c r="F1926" s="49">
        <v>52</v>
      </c>
      <c r="G1926" s="41"/>
      <c r="H1926" s="41">
        <f t="shared" si="1218"/>
        <v>22</v>
      </c>
      <c r="I1926" s="43"/>
      <c r="J1926" s="43">
        <v>0.04</v>
      </c>
      <c r="K1926" s="43">
        <v>0.08</v>
      </c>
      <c r="L1926" s="43">
        <v>0.44</v>
      </c>
      <c r="M1926" s="43">
        <v>1.32</v>
      </c>
      <c r="N1926" s="43">
        <v>1.88</v>
      </c>
      <c r="O1926" s="43">
        <v>49.42</v>
      </c>
      <c r="P1926" s="43">
        <v>48.7</v>
      </c>
      <c r="Q1926" s="43"/>
      <c r="R1926" s="44" t="s">
        <v>169</v>
      </c>
      <c r="S1926" s="45">
        <v>7.6</v>
      </c>
      <c r="T1926" s="45"/>
      <c r="U1926" s="45"/>
      <c r="V1926" s="45">
        <v>7.1</v>
      </c>
      <c r="W1926" s="45"/>
      <c r="X1926" s="45"/>
      <c r="Y1926" s="43">
        <v>1.9710000000000001</v>
      </c>
      <c r="Z1926" s="43">
        <v>0.217</v>
      </c>
      <c r="AA1926" s="43">
        <v>9.08</v>
      </c>
      <c r="AB1926" s="43">
        <v>1.58</v>
      </c>
      <c r="AC1926" s="43">
        <v>4.87</v>
      </c>
      <c r="AD1926" s="43">
        <v>19.8</v>
      </c>
      <c r="AE1926" s="43">
        <v>24.04</v>
      </c>
      <c r="AF1926" s="43">
        <v>16.420000000000002</v>
      </c>
      <c r="AG1926" s="43">
        <v>1.1200000000000001</v>
      </c>
      <c r="AH1926" s="43">
        <v>6.07</v>
      </c>
      <c r="AI1926" s="43">
        <v>0.1</v>
      </c>
      <c r="AJ1926" s="43"/>
      <c r="AK1926" s="45">
        <v>273</v>
      </c>
      <c r="AL1926" s="43"/>
      <c r="AM1926" s="43"/>
      <c r="AN1926" s="43"/>
      <c r="AO1926" s="43"/>
      <c r="AP1926" s="46"/>
    </row>
    <row r="1927" spans="1:42" x14ac:dyDescent="0.25">
      <c r="A1927" s="3">
        <v>463</v>
      </c>
      <c r="B1927" s="11" t="s">
        <v>6210</v>
      </c>
      <c r="C1927" s="3">
        <v>4</v>
      </c>
      <c r="D1927" s="3" t="s">
        <v>945</v>
      </c>
      <c r="E1927" s="3">
        <v>52</v>
      </c>
      <c r="F1927" s="50">
        <v>68</v>
      </c>
      <c r="G1927" s="3"/>
      <c r="H1927" s="3">
        <f t="shared" si="1218"/>
        <v>16</v>
      </c>
      <c r="I1927" s="15"/>
      <c r="J1927" s="15">
        <v>0.14000000000000001</v>
      </c>
      <c r="K1927" s="15">
        <v>0.11</v>
      </c>
      <c r="L1927" s="15">
        <v>0.23</v>
      </c>
      <c r="M1927" s="15">
        <v>0.76</v>
      </c>
      <c r="N1927" s="15">
        <v>1.24</v>
      </c>
      <c r="O1927" s="15">
        <v>53.16</v>
      </c>
      <c r="P1927" s="15">
        <v>45.6</v>
      </c>
      <c r="Q1927" s="15"/>
      <c r="R1927" s="23" t="s">
        <v>169</v>
      </c>
      <c r="S1927" s="19">
        <v>7.6</v>
      </c>
      <c r="T1927" s="19"/>
      <c r="U1927" s="19"/>
      <c r="V1927" s="19">
        <v>7.1</v>
      </c>
      <c r="W1927" s="19"/>
      <c r="X1927" s="19"/>
      <c r="Y1927" s="15">
        <v>1.1439999999999999</v>
      </c>
      <c r="Z1927" s="15">
        <v>0.13300000000000001</v>
      </c>
      <c r="AA1927" s="15">
        <v>8.6</v>
      </c>
      <c r="AB1927" s="15">
        <v>1.69</v>
      </c>
      <c r="AC1927" s="15">
        <v>4.8099999999999996</v>
      </c>
      <c r="AD1927" s="15">
        <v>19</v>
      </c>
      <c r="AE1927" s="15">
        <v>18.97</v>
      </c>
      <c r="AF1927" s="15">
        <v>12.32</v>
      </c>
      <c r="AG1927" s="15">
        <v>0.96</v>
      </c>
      <c r="AH1927" s="15">
        <v>5.33</v>
      </c>
      <c r="AI1927" s="15">
        <v>7.0000000000000007E-2</v>
      </c>
      <c r="AJ1927" s="15"/>
      <c r="AK1927" s="19">
        <v>97</v>
      </c>
      <c r="AL1927" s="15"/>
      <c r="AM1927" s="15"/>
      <c r="AN1927" s="15"/>
      <c r="AO1927" s="15"/>
      <c r="AP1927" s="27"/>
    </row>
    <row r="1928" spans="1:42" x14ac:dyDescent="0.25">
      <c r="A1928" s="3">
        <v>463</v>
      </c>
      <c r="B1928" s="11" t="s">
        <v>6210</v>
      </c>
      <c r="C1928" s="3">
        <v>5</v>
      </c>
      <c r="D1928" s="3" t="s">
        <v>1003</v>
      </c>
      <c r="E1928" s="3">
        <v>68</v>
      </c>
      <c r="F1928" s="50">
        <v>86</v>
      </c>
      <c r="G1928" s="3"/>
      <c r="H1928" s="3">
        <f t="shared" si="1218"/>
        <v>18</v>
      </c>
      <c r="I1928" s="15">
        <v>0.24</v>
      </c>
      <c r="J1928" s="15">
        <v>0.28999999999999998</v>
      </c>
      <c r="K1928" s="15">
        <v>0.26</v>
      </c>
      <c r="L1928" s="15">
        <v>0.38</v>
      </c>
      <c r="M1928" s="15">
        <v>0.42</v>
      </c>
      <c r="N1928" s="15">
        <v>1.59</v>
      </c>
      <c r="O1928" s="15">
        <v>54.71</v>
      </c>
      <c r="P1928" s="15">
        <v>43.7</v>
      </c>
      <c r="Q1928" s="15">
        <v>0.73</v>
      </c>
      <c r="R1928" s="23" t="s">
        <v>169</v>
      </c>
      <c r="S1928" s="19">
        <v>7.6</v>
      </c>
      <c r="T1928" s="19"/>
      <c r="U1928" s="19"/>
      <c r="V1928" s="19">
        <v>7</v>
      </c>
      <c r="W1928" s="19"/>
      <c r="X1928" s="19"/>
      <c r="Y1928" s="15">
        <v>0.98599999999999999</v>
      </c>
      <c r="Z1928" s="15">
        <v>0.13</v>
      </c>
      <c r="AA1928" s="15">
        <v>7.57</v>
      </c>
      <c r="AB1928" s="15">
        <v>1.65</v>
      </c>
      <c r="AC1928" s="15">
        <v>5.56</v>
      </c>
      <c r="AD1928" s="15">
        <v>21.1</v>
      </c>
      <c r="AE1928" s="15">
        <v>17.350000000000001</v>
      </c>
      <c r="AF1928" s="15">
        <v>10.45</v>
      </c>
      <c r="AG1928" s="15">
        <v>0.92</v>
      </c>
      <c r="AH1928" s="15">
        <v>5.62</v>
      </c>
      <c r="AI1928" s="15">
        <v>0.22</v>
      </c>
      <c r="AJ1928" s="15"/>
      <c r="AK1928" s="19">
        <v>60</v>
      </c>
      <c r="AL1928" s="15"/>
      <c r="AM1928" s="15"/>
      <c r="AN1928" s="15"/>
      <c r="AO1928" s="15"/>
      <c r="AP1928" s="27"/>
    </row>
    <row r="1929" spans="1:42" x14ac:dyDescent="0.25">
      <c r="A1929" s="3">
        <v>463</v>
      </c>
      <c r="B1929" s="11" t="s">
        <v>6210</v>
      </c>
      <c r="C1929" s="3">
        <v>6</v>
      </c>
      <c r="D1929" s="3" t="s">
        <v>1309</v>
      </c>
      <c r="E1929" s="3">
        <v>86</v>
      </c>
      <c r="F1929" s="50">
        <v>103</v>
      </c>
      <c r="G1929" s="3"/>
      <c r="H1929" s="3">
        <f t="shared" si="1218"/>
        <v>17</v>
      </c>
      <c r="I1929" s="15">
        <v>0.21</v>
      </c>
      <c r="J1929" s="15">
        <v>0.21</v>
      </c>
      <c r="K1929" s="15">
        <v>0.17</v>
      </c>
      <c r="L1929" s="15">
        <v>0.23</v>
      </c>
      <c r="M1929" s="15">
        <v>0.4</v>
      </c>
      <c r="N1929" s="15">
        <v>1.22</v>
      </c>
      <c r="O1929" s="15">
        <v>52.03</v>
      </c>
      <c r="P1929" s="15">
        <v>46.75</v>
      </c>
      <c r="Q1929" s="15">
        <v>2.02</v>
      </c>
      <c r="R1929" s="23" t="s">
        <v>169</v>
      </c>
      <c r="S1929" s="19">
        <v>7.6</v>
      </c>
      <c r="T1929" s="19"/>
      <c r="U1929" s="19"/>
      <c r="V1929" s="19">
        <v>7</v>
      </c>
      <c r="W1929" s="19"/>
      <c r="X1929" s="19"/>
      <c r="Y1929" s="15">
        <v>0.08</v>
      </c>
      <c r="Z1929" s="15">
        <v>0.113</v>
      </c>
      <c r="AA1929" s="15">
        <v>7.76</v>
      </c>
      <c r="AB1929" s="15">
        <v>1.64</v>
      </c>
      <c r="AC1929" s="15">
        <v>3.68</v>
      </c>
      <c r="AD1929" s="15">
        <v>21.5</v>
      </c>
      <c r="AE1929" s="15">
        <v>17.649999999999999</v>
      </c>
      <c r="AF1929" s="15">
        <v>10.24</v>
      </c>
      <c r="AG1929" s="15">
        <v>0.9</v>
      </c>
      <c r="AH1929" s="15">
        <v>6.25</v>
      </c>
      <c r="AI1929" s="15">
        <v>0.14000000000000001</v>
      </c>
      <c r="AJ1929" s="15"/>
      <c r="AK1929" s="19">
        <v>70</v>
      </c>
      <c r="AL1929" s="15"/>
      <c r="AM1929" s="15"/>
      <c r="AN1929" s="15"/>
      <c r="AO1929" s="15"/>
      <c r="AP1929" s="27"/>
    </row>
    <row r="1930" spans="1:42" ht="15.6" x14ac:dyDescent="0.3">
      <c r="A1930" s="59">
        <f>A1924</f>
        <v>463</v>
      </c>
      <c r="B1930" s="60" t="str">
        <f>B1924</f>
        <v>SU</v>
      </c>
      <c r="C1930" s="61"/>
      <c r="D1930" s="61"/>
      <c r="E1930" s="61"/>
      <c r="F1930" s="62"/>
      <c r="G1930" s="61"/>
      <c r="H1930" s="61"/>
      <c r="I1930" s="63">
        <f>I1924</f>
        <v>0</v>
      </c>
      <c r="J1930" s="63">
        <f t="shared" ref="J1930:AE1930" si="1238">J1924</f>
        <v>0.14000000000000001</v>
      </c>
      <c r="K1930" s="63">
        <f t="shared" si="1238"/>
        <v>0.22</v>
      </c>
      <c r="L1930" s="63">
        <f t="shared" si="1238"/>
        <v>0.42</v>
      </c>
      <c r="M1930" s="63">
        <f t="shared" si="1238"/>
        <v>1.82</v>
      </c>
      <c r="N1930" s="63">
        <f t="shared" si="1238"/>
        <v>2.6</v>
      </c>
      <c r="O1930" s="63">
        <f t="shared" si="1238"/>
        <v>53.35</v>
      </c>
      <c r="P1930" s="63">
        <f t="shared" si="1238"/>
        <v>44.05</v>
      </c>
      <c r="Q1930" s="63">
        <f t="shared" si="1238"/>
        <v>0</v>
      </c>
      <c r="R1930" s="64" t="str">
        <f t="shared" si="1238"/>
        <v>AL</v>
      </c>
      <c r="S1930" s="65">
        <f t="shared" ref="S1930:X1930" si="1239">((S1924*$H1924)+(S1925*$H1925)+(S1926*$H1926))/$F1926</f>
        <v>7.523076923076923</v>
      </c>
      <c r="T1930" s="65">
        <f t="shared" si="1239"/>
        <v>0</v>
      </c>
      <c r="U1930" s="65">
        <f t="shared" si="1239"/>
        <v>0</v>
      </c>
      <c r="V1930" s="65">
        <f t="shared" si="1239"/>
        <v>7.0615384615384613</v>
      </c>
      <c r="W1930" s="65">
        <f t="shared" si="1239"/>
        <v>0</v>
      </c>
      <c r="X1930" s="65">
        <f t="shared" si="1239"/>
        <v>0</v>
      </c>
      <c r="Y1930" s="65">
        <f>((Y1924*$H1924)+(Y1925*$H1925)+(Y1926*$H1926))/$F1926</f>
        <v>2.302346153846154</v>
      </c>
      <c r="Z1930" s="63">
        <f t="shared" si="1238"/>
        <v>0.36099999999999999</v>
      </c>
      <c r="AA1930" s="63">
        <f t="shared" si="1238"/>
        <v>12.85</v>
      </c>
      <c r="AB1930" s="63">
        <f t="shared" si="1238"/>
        <v>1.71</v>
      </c>
      <c r="AC1930" s="65">
        <f>((AC1924*$H1924)+(AC1925*$H1925)+(AC1926*$H1926))/$F1926</f>
        <v>5.6892307692307691</v>
      </c>
      <c r="AD1930" s="65">
        <f>((AD1924*$H1924)+(AD1925*$H1925)+(AD1926*$H1926))/$F1926</f>
        <v>20.146153846153844</v>
      </c>
      <c r="AE1930" s="63">
        <f t="shared" si="1238"/>
        <v>26.47</v>
      </c>
      <c r="AF1930" s="65">
        <f t="shared" ref="AF1930:AP1930" si="1240">((AF1924*$H1924)+(AF1925*$H1925)+(AF1926*$H1926))/$F1926</f>
        <v>15.139230769230769</v>
      </c>
      <c r="AG1930" s="65">
        <f t="shared" si="1240"/>
        <v>1.5296153846153848</v>
      </c>
      <c r="AH1930" s="65">
        <f t="shared" si="1240"/>
        <v>5.110384615384616</v>
      </c>
      <c r="AI1930" s="65">
        <f t="shared" si="1240"/>
        <v>0.43653846153846154</v>
      </c>
      <c r="AJ1930" s="65">
        <f t="shared" si="1240"/>
        <v>0</v>
      </c>
      <c r="AK1930" s="65">
        <f t="shared" si="1240"/>
        <v>222.42307692307693</v>
      </c>
      <c r="AL1930" s="65">
        <f t="shared" si="1240"/>
        <v>0</v>
      </c>
      <c r="AM1930" s="65">
        <f t="shared" si="1240"/>
        <v>0</v>
      </c>
      <c r="AN1930" s="65">
        <f t="shared" si="1240"/>
        <v>0</v>
      </c>
      <c r="AO1930" s="65">
        <f t="shared" si="1240"/>
        <v>0</v>
      </c>
      <c r="AP1930" s="65">
        <f t="shared" si="1240"/>
        <v>0</v>
      </c>
    </row>
    <row r="1931" spans="1:42" x14ac:dyDescent="0.25">
      <c r="A1931" s="35">
        <v>464</v>
      </c>
      <c r="B1931" s="36" t="s">
        <v>6210</v>
      </c>
      <c r="C1931" s="35">
        <v>1</v>
      </c>
      <c r="D1931" s="35" t="s">
        <v>164</v>
      </c>
      <c r="E1931" s="35">
        <v>0</v>
      </c>
      <c r="F1931" s="51">
        <v>20</v>
      </c>
      <c r="G1931" s="35"/>
      <c r="H1931" s="35">
        <f t="shared" si="1218"/>
        <v>20</v>
      </c>
      <c r="I1931" s="37">
        <v>7.0000000000000007E-2</v>
      </c>
      <c r="J1931" s="37">
        <v>0.13</v>
      </c>
      <c r="K1931" s="37">
        <v>0.2</v>
      </c>
      <c r="L1931" s="37">
        <v>0.81</v>
      </c>
      <c r="M1931" s="37">
        <v>2.98</v>
      </c>
      <c r="N1931" s="37">
        <v>4.1900000000000004</v>
      </c>
      <c r="O1931" s="37">
        <v>49.41</v>
      </c>
      <c r="P1931" s="37">
        <v>46.4</v>
      </c>
      <c r="Q1931" s="37"/>
      <c r="R1931" s="38" t="s">
        <v>169</v>
      </c>
      <c r="S1931" s="39">
        <v>7.5</v>
      </c>
      <c r="T1931" s="39"/>
      <c r="U1931" s="39"/>
      <c r="V1931" s="39">
        <v>7</v>
      </c>
      <c r="W1931" s="39"/>
      <c r="X1931" s="39"/>
      <c r="Y1931" s="37">
        <v>3.7309999999999999</v>
      </c>
      <c r="Z1931" s="37">
        <v>0.33400000000000002</v>
      </c>
      <c r="AA1931" s="37">
        <v>11.15</v>
      </c>
      <c r="AB1931" s="37">
        <v>1.47</v>
      </c>
      <c r="AC1931" s="37">
        <v>8.75</v>
      </c>
      <c r="AD1931" s="37">
        <v>2.4500000000000002</v>
      </c>
      <c r="AE1931" s="37">
        <v>29.04</v>
      </c>
      <c r="AF1931" s="37">
        <v>24.08</v>
      </c>
      <c r="AG1931" s="37">
        <v>3.12</v>
      </c>
      <c r="AH1931" s="37">
        <v>0.55000000000000004</v>
      </c>
      <c r="AI1931" s="37">
        <v>1.23</v>
      </c>
      <c r="AJ1931" s="37"/>
      <c r="AK1931" s="39">
        <v>273</v>
      </c>
      <c r="AL1931" s="37"/>
      <c r="AM1931" s="37"/>
      <c r="AN1931" s="37"/>
      <c r="AO1931" s="37"/>
      <c r="AP1931" s="40"/>
    </row>
    <row r="1932" spans="1:42" x14ac:dyDescent="0.25">
      <c r="A1932" s="41">
        <v>464</v>
      </c>
      <c r="B1932" s="42" t="s">
        <v>6210</v>
      </c>
      <c r="C1932" s="41">
        <v>2</v>
      </c>
      <c r="D1932" s="41" t="s">
        <v>40</v>
      </c>
      <c r="E1932" s="41">
        <v>20</v>
      </c>
      <c r="F1932" s="49">
        <v>35</v>
      </c>
      <c r="G1932" s="41"/>
      <c r="H1932" s="41">
        <f t="shared" si="1218"/>
        <v>15</v>
      </c>
      <c r="I1932" s="43">
        <v>0.16</v>
      </c>
      <c r="J1932" s="43">
        <v>0.15</v>
      </c>
      <c r="K1932" s="43">
        <v>0.24</v>
      </c>
      <c r="L1932" s="43">
        <v>0.59</v>
      </c>
      <c r="M1932" s="43">
        <v>1.55</v>
      </c>
      <c r="N1932" s="43">
        <v>2.69</v>
      </c>
      <c r="O1932" s="43">
        <v>50.46</v>
      </c>
      <c r="P1932" s="43">
        <v>46.85</v>
      </c>
      <c r="Q1932" s="43"/>
      <c r="R1932" s="44" t="s">
        <v>169</v>
      </c>
      <c r="S1932" s="45">
        <v>7.6</v>
      </c>
      <c r="T1932" s="45"/>
      <c r="U1932" s="45"/>
      <c r="V1932" s="45">
        <v>7</v>
      </c>
      <c r="W1932" s="45"/>
      <c r="X1932" s="45"/>
      <c r="Y1932" s="43">
        <v>2.6840000000000002</v>
      </c>
      <c r="Z1932" s="43">
        <v>0.29099999999999998</v>
      </c>
      <c r="AA1932" s="43">
        <v>9.2100000000000009</v>
      </c>
      <c r="AB1932" s="43">
        <v>1.63</v>
      </c>
      <c r="AC1932" s="43">
        <v>8</v>
      </c>
      <c r="AD1932" s="43">
        <v>1.69</v>
      </c>
      <c r="AE1932" s="43">
        <v>26.1</v>
      </c>
      <c r="AF1932" s="43">
        <v>22.47</v>
      </c>
      <c r="AG1932" s="43">
        <v>2.5499999999999998</v>
      </c>
      <c r="AH1932" s="43">
        <v>0.6</v>
      </c>
      <c r="AI1932" s="43">
        <v>0.2</v>
      </c>
      <c r="AJ1932" s="43"/>
      <c r="AK1932" s="45">
        <v>192</v>
      </c>
      <c r="AL1932" s="43"/>
      <c r="AM1932" s="43"/>
      <c r="AN1932" s="43"/>
      <c r="AO1932" s="43"/>
      <c r="AP1932" s="46"/>
    </row>
    <row r="1933" spans="1:42" x14ac:dyDescent="0.25">
      <c r="A1933" s="41">
        <v>464</v>
      </c>
      <c r="B1933" s="42" t="s">
        <v>6210</v>
      </c>
      <c r="C1933" s="41">
        <v>3</v>
      </c>
      <c r="D1933" s="41" t="s">
        <v>242</v>
      </c>
      <c r="E1933" s="41">
        <v>35</v>
      </c>
      <c r="F1933" s="49">
        <v>57</v>
      </c>
      <c r="G1933" s="41"/>
      <c r="H1933" s="41">
        <f t="shared" si="1218"/>
        <v>22</v>
      </c>
      <c r="I1933" s="43">
        <v>0.1</v>
      </c>
      <c r="J1933" s="43">
        <v>0.26</v>
      </c>
      <c r="K1933" s="43">
        <v>0.42</v>
      </c>
      <c r="L1933" s="43">
        <v>1.05</v>
      </c>
      <c r="M1933" s="43">
        <v>2.17</v>
      </c>
      <c r="N1933" s="43">
        <v>4</v>
      </c>
      <c r="O1933" s="43">
        <v>47.5</v>
      </c>
      <c r="P1933" s="43">
        <v>48.5</v>
      </c>
      <c r="Q1933" s="43"/>
      <c r="R1933" s="44" t="s">
        <v>169</v>
      </c>
      <c r="S1933" s="45">
        <v>7.6</v>
      </c>
      <c r="T1933" s="45"/>
      <c r="U1933" s="45"/>
      <c r="V1933" s="45">
        <v>7.1</v>
      </c>
      <c r="W1933" s="45"/>
      <c r="X1933" s="45"/>
      <c r="Y1933" s="43">
        <v>1.1879999999999999</v>
      </c>
      <c r="Z1933" s="43">
        <v>0.182</v>
      </c>
      <c r="AA1933" s="43">
        <v>6.52</v>
      </c>
      <c r="AB1933" s="43">
        <v>1.64</v>
      </c>
      <c r="AC1933" s="43">
        <v>8.67</v>
      </c>
      <c r="AD1933" s="43">
        <v>2.75</v>
      </c>
      <c r="AE1933" s="43">
        <v>29.26</v>
      </c>
      <c r="AF1933" s="43">
        <v>15.71</v>
      </c>
      <c r="AG1933" s="43">
        <v>2.15</v>
      </c>
      <c r="AH1933" s="43">
        <v>1.25</v>
      </c>
      <c r="AI1933" s="43">
        <v>0.18</v>
      </c>
      <c r="AJ1933" s="43"/>
      <c r="AK1933" s="45">
        <v>209</v>
      </c>
      <c r="AL1933" s="43"/>
      <c r="AM1933" s="43"/>
      <c r="AN1933" s="43"/>
      <c r="AO1933" s="43"/>
      <c r="AP1933" s="46"/>
    </row>
    <row r="1934" spans="1:42" x14ac:dyDescent="0.25">
      <c r="A1934" s="3">
        <v>464</v>
      </c>
      <c r="B1934" s="11" t="s">
        <v>6210</v>
      </c>
      <c r="C1934" s="3">
        <v>4</v>
      </c>
      <c r="D1934" s="3" t="s">
        <v>260</v>
      </c>
      <c r="E1934" s="3">
        <v>57</v>
      </c>
      <c r="F1934" s="50">
        <v>82</v>
      </c>
      <c r="G1934" s="3"/>
      <c r="H1934" s="3">
        <f t="shared" si="1218"/>
        <v>25</v>
      </c>
      <c r="I1934" s="15">
        <v>0.25</v>
      </c>
      <c r="J1934" s="15">
        <v>0.27</v>
      </c>
      <c r="K1934" s="15">
        <v>0.6</v>
      </c>
      <c r="L1934" s="15">
        <v>1.67</v>
      </c>
      <c r="M1934" s="15">
        <v>5.34</v>
      </c>
      <c r="N1934" s="15">
        <v>8.1300000000000008</v>
      </c>
      <c r="O1934" s="15">
        <v>42.37</v>
      </c>
      <c r="P1934" s="15">
        <v>49.5</v>
      </c>
      <c r="Q1934" s="15"/>
      <c r="R1934" s="23" t="s">
        <v>169</v>
      </c>
      <c r="S1934" s="19">
        <v>7.5</v>
      </c>
      <c r="T1934" s="19"/>
      <c r="U1934" s="19"/>
      <c r="V1934" s="19">
        <v>7</v>
      </c>
      <c r="W1934" s="19"/>
      <c r="X1934" s="19"/>
      <c r="Y1934" s="15">
        <v>0.51900000000000002</v>
      </c>
      <c r="Z1934" s="15">
        <v>0.11700000000000001</v>
      </c>
      <c r="AA1934" s="15">
        <v>4.41</v>
      </c>
      <c r="AB1934" s="15">
        <v>1.74</v>
      </c>
      <c r="AC1934" s="15">
        <v>8.3699999999999992</v>
      </c>
      <c r="AD1934" s="15">
        <v>5.3</v>
      </c>
      <c r="AE1934" s="15">
        <v>20.149999999999999</v>
      </c>
      <c r="AF1934" s="15">
        <v>15.38</v>
      </c>
      <c r="AG1934" s="15">
        <v>2.06</v>
      </c>
      <c r="AH1934" s="15">
        <v>2.4500000000000002</v>
      </c>
      <c r="AI1934" s="15">
        <v>0.18</v>
      </c>
      <c r="AJ1934" s="15"/>
      <c r="AK1934" s="19">
        <v>216</v>
      </c>
      <c r="AL1934" s="15"/>
      <c r="AM1934" s="15"/>
      <c r="AN1934" s="15"/>
      <c r="AO1934" s="15"/>
      <c r="AP1934" s="27"/>
    </row>
    <row r="1935" spans="1:42" x14ac:dyDescent="0.25">
      <c r="A1935" s="3">
        <v>464</v>
      </c>
      <c r="B1935" s="11" t="s">
        <v>6210</v>
      </c>
      <c r="C1935" s="3">
        <v>5</v>
      </c>
      <c r="D1935" s="3" t="s">
        <v>5889</v>
      </c>
      <c r="E1935" s="3">
        <v>82</v>
      </c>
      <c r="F1935" s="50">
        <v>105</v>
      </c>
      <c r="G1935" s="3"/>
      <c r="H1935" s="3">
        <f t="shared" si="1218"/>
        <v>23</v>
      </c>
      <c r="I1935" s="15">
        <v>0.28000000000000003</v>
      </c>
      <c r="J1935" s="15">
        <v>0.28999999999999998</v>
      </c>
      <c r="K1935" s="15">
        <v>0.33</v>
      </c>
      <c r="L1935" s="15">
        <v>1.81</v>
      </c>
      <c r="M1935" s="15">
        <v>14.27</v>
      </c>
      <c r="N1935" s="15">
        <v>16.98</v>
      </c>
      <c r="O1935" s="15">
        <v>48.72</v>
      </c>
      <c r="P1935" s="15">
        <v>34.299999999999997</v>
      </c>
      <c r="Q1935" s="15"/>
      <c r="R1935" s="23" t="s">
        <v>354</v>
      </c>
      <c r="S1935" s="19">
        <v>7.4</v>
      </c>
      <c r="T1935" s="19"/>
      <c r="U1935" s="19"/>
      <c r="V1935" s="19">
        <v>7.1</v>
      </c>
      <c r="W1935" s="19"/>
      <c r="X1935" s="19"/>
      <c r="Y1935" s="15">
        <v>0.60699999999999998</v>
      </c>
      <c r="Z1935" s="15">
        <v>8.5999999999999993E-2</v>
      </c>
      <c r="AA1935" s="15">
        <v>6.99</v>
      </c>
      <c r="AB1935" s="15">
        <v>1.75</v>
      </c>
      <c r="AC1935" s="15">
        <v>6</v>
      </c>
      <c r="AD1935" s="15">
        <v>6.8</v>
      </c>
      <c r="AE1935" s="15">
        <v>17.059999999999999</v>
      </c>
      <c r="AF1935" s="15">
        <v>12.63</v>
      </c>
      <c r="AG1935" s="15">
        <v>1.42</v>
      </c>
      <c r="AH1935" s="15">
        <v>2.6</v>
      </c>
      <c r="AI1935" s="15">
        <v>0.19</v>
      </c>
      <c r="AJ1935" s="15"/>
      <c r="AK1935" s="19">
        <v>61</v>
      </c>
      <c r="AL1935" s="15"/>
      <c r="AM1935" s="15"/>
      <c r="AN1935" s="15"/>
      <c r="AO1935" s="15"/>
      <c r="AP1935" s="27"/>
    </row>
    <row r="1936" spans="1:42" x14ac:dyDescent="0.25">
      <c r="A1936" s="3">
        <v>464</v>
      </c>
      <c r="B1936" s="11" t="s">
        <v>6210</v>
      </c>
      <c r="C1936" s="3">
        <v>6</v>
      </c>
      <c r="D1936" s="3" t="s">
        <v>290</v>
      </c>
      <c r="E1936" s="3">
        <v>105</v>
      </c>
      <c r="F1936" s="50">
        <v>128</v>
      </c>
      <c r="G1936" s="3"/>
      <c r="H1936" s="3">
        <f t="shared" si="1218"/>
        <v>23</v>
      </c>
      <c r="I1936" s="15">
        <v>0.19</v>
      </c>
      <c r="J1936" s="15">
        <v>0.16</v>
      </c>
      <c r="K1936" s="15">
        <v>0.23</v>
      </c>
      <c r="L1936" s="15">
        <v>6.05</v>
      </c>
      <c r="M1936" s="15">
        <v>25.14</v>
      </c>
      <c r="N1936" s="15">
        <v>31.77</v>
      </c>
      <c r="O1936" s="15">
        <v>44.63</v>
      </c>
      <c r="P1936" s="15">
        <v>23.6</v>
      </c>
      <c r="Q1936" s="15"/>
      <c r="R1936" s="23" t="s">
        <v>225</v>
      </c>
      <c r="S1936" s="19">
        <v>7.5</v>
      </c>
      <c r="T1936" s="19"/>
      <c r="U1936" s="19"/>
      <c r="V1936" s="19">
        <v>7</v>
      </c>
      <c r="W1936" s="19"/>
      <c r="X1936" s="19"/>
      <c r="Y1936" s="15">
        <v>0.48399999999999999</v>
      </c>
      <c r="Z1936" s="15">
        <v>7.8E-2</v>
      </c>
      <c r="AA1936" s="15">
        <v>6.15</v>
      </c>
      <c r="AB1936" s="15">
        <v>1.76</v>
      </c>
      <c r="AC1936" s="15">
        <v>3.58</v>
      </c>
      <c r="AD1936" s="15">
        <v>4.6500000000000004</v>
      </c>
      <c r="AE1936" s="15">
        <v>13.01</v>
      </c>
      <c r="AF1936" s="15">
        <v>11</v>
      </c>
      <c r="AG1936" s="15">
        <v>0.36</v>
      </c>
      <c r="AH1936" s="15">
        <v>1.35</v>
      </c>
      <c r="AI1936" s="15">
        <v>0.19</v>
      </c>
      <c r="AJ1936" s="15"/>
      <c r="AK1936" s="19">
        <v>36</v>
      </c>
      <c r="AL1936" s="15"/>
      <c r="AM1936" s="15"/>
      <c r="AN1936" s="15"/>
      <c r="AO1936" s="15"/>
      <c r="AP1936" s="27"/>
    </row>
    <row r="1937" spans="1:42" ht="15.6" x14ac:dyDescent="0.3">
      <c r="A1937" s="59">
        <f>A1931</f>
        <v>464</v>
      </c>
      <c r="B1937" s="60" t="str">
        <f>B1931</f>
        <v>SU</v>
      </c>
      <c r="C1937" s="61"/>
      <c r="D1937" s="61"/>
      <c r="E1937" s="61"/>
      <c r="F1937" s="62"/>
      <c r="G1937" s="61"/>
      <c r="H1937" s="61"/>
      <c r="I1937" s="63">
        <f>I1931</f>
        <v>7.0000000000000007E-2</v>
      </c>
      <c r="J1937" s="63">
        <f t="shared" ref="J1937:AE1937" si="1241">J1931</f>
        <v>0.13</v>
      </c>
      <c r="K1937" s="63">
        <f t="shared" si="1241"/>
        <v>0.2</v>
      </c>
      <c r="L1937" s="63">
        <f t="shared" si="1241"/>
        <v>0.81</v>
      </c>
      <c r="M1937" s="63">
        <f t="shared" si="1241"/>
        <v>2.98</v>
      </c>
      <c r="N1937" s="63">
        <f t="shared" si="1241"/>
        <v>4.1900000000000004</v>
      </c>
      <c r="O1937" s="63">
        <f t="shared" si="1241"/>
        <v>49.41</v>
      </c>
      <c r="P1937" s="63">
        <f t="shared" si="1241"/>
        <v>46.4</v>
      </c>
      <c r="Q1937" s="63">
        <f t="shared" si="1241"/>
        <v>0</v>
      </c>
      <c r="R1937" s="64" t="str">
        <f t="shared" si="1241"/>
        <v>AL</v>
      </c>
      <c r="S1937" s="65">
        <f t="shared" ref="S1937:X1937" si="1242">((S1931*$H1931)+(S1932*$H1932)+(S1933*$H1933))/$F1933</f>
        <v>7.5649122807017539</v>
      </c>
      <c r="T1937" s="65">
        <f t="shared" si="1242"/>
        <v>0</v>
      </c>
      <c r="U1937" s="65">
        <f t="shared" si="1242"/>
        <v>0</v>
      </c>
      <c r="V1937" s="65">
        <f t="shared" si="1242"/>
        <v>7.0385964912280699</v>
      </c>
      <c r="W1937" s="65">
        <f t="shared" si="1242"/>
        <v>0</v>
      </c>
      <c r="X1937" s="65">
        <f t="shared" si="1242"/>
        <v>0</v>
      </c>
      <c r="Y1937" s="65">
        <f>((Y1931*$H1931)+(Y1932*$H1932)+(Y1933*$H1933))/$F1933</f>
        <v>2.4739649122807021</v>
      </c>
      <c r="Z1937" s="63">
        <f t="shared" si="1241"/>
        <v>0.33400000000000002</v>
      </c>
      <c r="AA1937" s="63">
        <f t="shared" si="1241"/>
        <v>11.15</v>
      </c>
      <c r="AB1937" s="63">
        <f t="shared" si="1241"/>
        <v>1.47</v>
      </c>
      <c r="AC1937" s="65">
        <f>((AC1931*$H1931)+(AC1932*$H1932)+(AC1933*$H1933))/$F1933</f>
        <v>8.521754385964913</v>
      </c>
      <c r="AD1937" s="65">
        <f>((AD1931*$H1931)+(AD1932*$H1932)+(AD1933*$H1933))/$F1933</f>
        <v>2.3657894736842104</v>
      </c>
      <c r="AE1937" s="63">
        <f t="shared" si="1241"/>
        <v>29.04</v>
      </c>
      <c r="AF1937" s="65">
        <f t="shared" ref="AF1937:AP1937" si="1243">((AF1931*$H1931)+(AF1932*$H1932)+(AF1933*$H1933))/$F1933</f>
        <v>20.425789473684212</v>
      </c>
      <c r="AG1937" s="65">
        <f t="shared" si="1243"/>
        <v>2.5956140350877193</v>
      </c>
      <c r="AH1937" s="65">
        <f t="shared" si="1243"/>
        <v>0.83333333333333337</v>
      </c>
      <c r="AI1937" s="65">
        <f t="shared" si="1243"/>
        <v>0.55368421052631578</v>
      </c>
      <c r="AJ1937" s="65">
        <f t="shared" si="1243"/>
        <v>0</v>
      </c>
      <c r="AK1937" s="65">
        <f t="shared" si="1243"/>
        <v>226.98245614035088</v>
      </c>
      <c r="AL1937" s="65">
        <f t="shared" si="1243"/>
        <v>0</v>
      </c>
      <c r="AM1937" s="65">
        <f t="shared" si="1243"/>
        <v>0</v>
      </c>
      <c r="AN1937" s="65">
        <f t="shared" si="1243"/>
        <v>0</v>
      </c>
      <c r="AO1937" s="65">
        <f t="shared" si="1243"/>
        <v>0</v>
      </c>
      <c r="AP1937" s="65">
        <f t="shared" si="1243"/>
        <v>0</v>
      </c>
    </row>
    <row r="1938" spans="1:42" x14ac:dyDescent="0.25">
      <c r="A1938" s="35">
        <v>465</v>
      </c>
      <c r="B1938" s="36" t="s">
        <v>6210</v>
      </c>
      <c r="C1938" s="35">
        <v>1</v>
      </c>
      <c r="D1938" s="35" t="s">
        <v>3782</v>
      </c>
      <c r="E1938" s="35">
        <v>0</v>
      </c>
      <c r="F1938" s="51">
        <v>23</v>
      </c>
      <c r="G1938" s="35"/>
      <c r="H1938" s="35">
        <f t="shared" si="1218"/>
        <v>23</v>
      </c>
      <c r="I1938" s="37"/>
      <c r="J1938" s="37">
        <v>0.2</v>
      </c>
      <c r="K1938" s="37">
        <v>0.28000000000000003</v>
      </c>
      <c r="L1938" s="37">
        <v>14.13</v>
      </c>
      <c r="M1938" s="37">
        <v>13.57</v>
      </c>
      <c r="N1938" s="37">
        <v>28.18</v>
      </c>
      <c r="O1938" s="37">
        <v>38.72</v>
      </c>
      <c r="P1938" s="37">
        <v>33.1</v>
      </c>
      <c r="Q1938" s="37"/>
      <c r="R1938" s="38" t="s">
        <v>1064</v>
      </c>
      <c r="S1938" s="39">
        <v>7.6</v>
      </c>
      <c r="T1938" s="39"/>
      <c r="U1938" s="39"/>
      <c r="V1938" s="39">
        <v>6.9</v>
      </c>
      <c r="W1938" s="39"/>
      <c r="X1938" s="39"/>
      <c r="Y1938" s="37">
        <v>2.1120000000000001</v>
      </c>
      <c r="Z1938" s="37">
        <v>0.19800000000000001</v>
      </c>
      <c r="AA1938" s="37">
        <v>10.62</v>
      </c>
      <c r="AB1938" s="37">
        <v>1.69</v>
      </c>
      <c r="AC1938" s="37">
        <v>6.85</v>
      </c>
      <c r="AD1938" s="37">
        <v>0.97</v>
      </c>
      <c r="AE1938" s="37">
        <v>15.85</v>
      </c>
      <c r="AF1938" s="37">
        <v>17.55</v>
      </c>
      <c r="AG1938" s="37">
        <v>1.96</v>
      </c>
      <c r="AH1938" s="37"/>
      <c r="AI1938" s="37">
        <v>0.21</v>
      </c>
      <c r="AJ1938" s="37"/>
      <c r="AK1938" s="39">
        <v>124</v>
      </c>
      <c r="AL1938" s="37"/>
      <c r="AM1938" s="37"/>
      <c r="AN1938" s="37"/>
      <c r="AO1938" s="37"/>
      <c r="AP1938" s="40"/>
    </row>
    <row r="1939" spans="1:42" x14ac:dyDescent="0.25">
      <c r="A1939" s="41">
        <v>465</v>
      </c>
      <c r="B1939" s="42" t="s">
        <v>6210</v>
      </c>
      <c r="C1939" s="41">
        <v>2</v>
      </c>
      <c r="D1939" s="41" t="s">
        <v>6</v>
      </c>
      <c r="E1939" s="41">
        <v>23</v>
      </c>
      <c r="F1939" s="49">
        <v>47</v>
      </c>
      <c r="G1939" s="41"/>
      <c r="H1939" s="41">
        <f t="shared" si="1218"/>
        <v>24</v>
      </c>
      <c r="I1939" s="43"/>
      <c r="J1939" s="43">
        <v>0.06</v>
      </c>
      <c r="K1939" s="43">
        <v>0.87</v>
      </c>
      <c r="L1939" s="43">
        <v>19.62</v>
      </c>
      <c r="M1939" s="43">
        <v>33.1</v>
      </c>
      <c r="N1939" s="43">
        <v>53.65</v>
      </c>
      <c r="O1939" s="43">
        <v>25.45</v>
      </c>
      <c r="P1939" s="43">
        <v>20.9</v>
      </c>
      <c r="Q1939" s="43"/>
      <c r="R1939" s="44" t="s">
        <v>148</v>
      </c>
      <c r="S1939" s="45">
        <v>7.6</v>
      </c>
      <c r="T1939" s="45"/>
      <c r="U1939" s="45"/>
      <c r="V1939" s="45">
        <v>6.9</v>
      </c>
      <c r="W1939" s="45"/>
      <c r="X1939" s="45"/>
      <c r="Y1939" s="43">
        <v>0.625</v>
      </c>
      <c r="Z1939" s="43">
        <v>9.0999999999999998E-2</v>
      </c>
      <c r="AA1939" s="43">
        <v>6.86</v>
      </c>
      <c r="AB1939" s="43">
        <v>1.51</v>
      </c>
      <c r="AC1939" s="43">
        <v>5.37</v>
      </c>
      <c r="AD1939" s="43">
        <v>0.64</v>
      </c>
      <c r="AE1939" s="43">
        <v>10.15</v>
      </c>
      <c r="AF1939" s="43">
        <v>9.2200000000000006</v>
      </c>
      <c r="AG1939" s="43">
        <v>0.76</v>
      </c>
      <c r="AH1939" s="43">
        <v>0.05</v>
      </c>
      <c r="AI1939" s="43">
        <v>0.09</v>
      </c>
      <c r="AJ1939" s="43"/>
      <c r="AK1939" s="45">
        <v>89</v>
      </c>
      <c r="AL1939" s="43"/>
      <c r="AM1939" s="43"/>
      <c r="AN1939" s="43"/>
      <c r="AO1939" s="43"/>
      <c r="AP1939" s="46"/>
    </row>
    <row r="1940" spans="1:42" x14ac:dyDescent="0.25">
      <c r="A1940" s="3">
        <v>465</v>
      </c>
      <c r="B1940" s="11" t="s">
        <v>6210</v>
      </c>
      <c r="C1940" s="3">
        <v>3</v>
      </c>
      <c r="D1940" s="3" t="s">
        <v>2157</v>
      </c>
      <c r="E1940" s="3">
        <v>47</v>
      </c>
      <c r="F1940" s="50">
        <v>60</v>
      </c>
      <c r="G1940" s="3"/>
      <c r="H1940" s="3">
        <f t="shared" si="1218"/>
        <v>13</v>
      </c>
      <c r="I1940" s="15"/>
      <c r="J1940" s="15">
        <v>7.0000000000000007E-2</v>
      </c>
      <c r="K1940" s="15">
        <v>8.5399999999999991</v>
      </c>
      <c r="L1940" s="15">
        <v>28.19</v>
      </c>
      <c r="M1940" s="15">
        <v>29.69</v>
      </c>
      <c r="N1940" s="15">
        <v>66.489999999999995</v>
      </c>
      <c r="O1940" s="15">
        <v>18.010000000000002</v>
      </c>
      <c r="P1940" s="15">
        <v>15.5</v>
      </c>
      <c r="Q1940" s="15"/>
      <c r="R1940" s="23" t="s">
        <v>506</v>
      </c>
      <c r="S1940" s="19">
        <v>7.8</v>
      </c>
      <c r="T1940" s="19"/>
      <c r="U1940" s="19"/>
      <c r="V1940" s="19">
        <v>7</v>
      </c>
      <c r="W1940" s="19"/>
      <c r="X1940" s="19"/>
      <c r="Y1940" s="15">
        <v>0.45700000000000002</v>
      </c>
      <c r="Z1940" s="15">
        <v>7.6999999999999999E-2</v>
      </c>
      <c r="AA1940" s="15">
        <v>5.93</v>
      </c>
      <c r="AB1940" s="15">
        <v>1.49</v>
      </c>
      <c r="AC1940" s="15">
        <v>3.93</v>
      </c>
      <c r="AD1940" s="15">
        <v>0.55000000000000004</v>
      </c>
      <c r="AE1940" s="15">
        <v>7.8</v>
      </c>
      <c r="AF1940" s="15">
        <v>7.07</v>
      </c>
      <c r="AG1940" s="15">
        <v>0.45</v>
      </c>
      <c r="AH1940" s="15">
        <v>0.12</v>
      </c>
      <c r="AI1940" s="15">
        <v>0.13</v>
      </c>
      <c r="AJ1940" s="15"/>
      <c r="AK1940" s="19">
        <v>44</v>
      </c>
      <c r="AL1940" s="15"/>
      <c r="AM1940" s="15"/>
      <c r="AN1940" s="15"/>
      <c r="AO1940" s="15"/>
      <c r="AP1940" s="27"/>
    </row>
    <row r="1941" spans="1:42" x14ac:dyDescent="0.25">
      <c r="A1941" s="3">
        <v>465</v>
      </c>
      <c r="B1941" s="11" t="s">
        <v>6210</v>
      </c>
      <c r="C1941" s="3">
        <v>4</v>
      </c>
      <c r="D1941" s="3" t="s">
        <v>290</v>
      </c>
      <c r="E1941" s="3">
        <v>60</v>
      </c>
      <c r="F1941" s="50">
        <v>80</v>
      </c>
      <c r="G1941" s="3"/>
      <c r="H1941" s="3">
        <f t="shared" si="1218"/>
        <v>20</v>
      </c>
      <c r="I1941" s="15"/>
      <c r="J1941" s="15">
        <v>0.04</v>
      </c>
      <c r="K1941" s="15">
        <v>0.86</v>
      </c>
      <c r="L1941" s="15">
        <v>16.98</v>
      </c>
      <c r="M1941" s="15">
        <v>35.57</v>
      </c>
      <c r="N1941" s="15">
        <v>53.45</v>
      </c>
      <c r="O1941" s="15">
        <v>28.1</v>
      </c>
      <c r="P1941" s="15">
        <v>18.45</v>
      </c>
      <c r="Q1941" s="15"/>
      <c r="R1941" s="23" t="s">
        <v>506</v>
      </c>
      <c r="S1941" s="19">
        <v>7.7</v>
      </c>
      <c r="T1941" s="19"/>
      <c r="U1941" s="19"/>
      <c r="V1941" s="19">
        <v>7</v>
      </c>
      <c r="W1941" s="19"/>
      <c r="X1941" s="19"/>
      <c r="Y1941" s="15">
        <v>0.502</v>
      </c>
      <c r="Z1941" s="15">
        <v>9.0999999999999998E-2</v>
      </c>
      <c r="AA1941" s="15">
        <v>6.18</v>
      </c>
      <c r="AB1941" s="15">
        <v>1.48</v>
      </c>
      <c r="AC1941" s="15">
        <v>5.12</v>
      </c>
      <c r="AD1941" s="15">
        <v>0.84</v>
      </c>
      <c r="AE1941" s="15">
        <v>10</v>
      </c>
      <c r="AF1941" s="15">
        <v>9.16</v>
      </c>
      <c r="AG1941" s="15">
        <v>0.7</v>
      </c>
      <c r="AH1941" s="15"/>
      <c r="AI1941" s="15">
        <v>0.11</v>
      </c>
      <c r="AJ1941" s="15"/>
      <c r="AK1941" s="19">
        <v>34</v>
      </c>
      <c r="AL1941" s="15"/>
      <c r="AM1941" s="15"/>
      <c r="AN1941" s="15"/>
      <c r="AO1941" s="15"/>
      <c r="AP1941" s="27"/>
    </row>
    <row r="1942" spans="1:42" x14ac:dyDescent="0.25">
      <c r="A1942" s="3">
        <v>465</v>
      </c>
      <c r="B1942" s="11" t="s">
        <v>6210</v>
      </c>
      <c r="C1942" s="3">
        <v>5</v>
      </c>
      <c r="D1942" s="3" t="s">
        <v>302</v>
      </c>
      <c r="E1942" s="3">
        <v>80</v>
      </c>
      <c r="F1942" s="50">
        <v>95</v>
      </c>
      <c r="G1942" s="3"/>
      <c r="H1942" s="3">
        <f t="shared" si="1218"/>
        <v>15</v>
      </c>
      <c r="I1942" s="15">
        <v>0.43</v>
      </c>
      <c r="J1942" s="15">
        <v>0.16</v>
      </c>
      <c r="K1942" s="15">
        <v>0.34</v>
      </c>
      <c r="L1942" s="15">
        <v>3.54</v>
      </c>
      <c r="M1942" s="15">
        <v>9.1199999999999992</v>
      </c>
      <c r="N1942" s="15">
        <v>13.59</v>
      </c>
      <c r="O1942" s="15">
        <v>52.41</v>
      </c>
      <c r="P1942" s="15">
        <v>34</v>
      </c>
      <c r="Q1942" s="15"/>
      <c r="R1942" s="23" t="s">
        <v>354</v>
      </c>
      <c r="S1942" s="19">
        <v>7.5</v>
      </c>
      <c r="T1942" s="19"/>
      <c r="U1942" s="19"/>
      <c r="V1942" s="19">
        <v>7.1</v>
      </c>
      <c r="W1942" s="19"/>
      <c r="X1942" s="19"/>
      <c r="Y1942" s="15">
        <v>0.78300000000000003</v>
      </c>
      <c r="Z1942" s="15">
        <v>0.11700000000000001</v>
      </c>
      <c r="AA1942" s="15">
        <v>6.65</v>
      </c>
      <c r="AB1942" s="15">
        <v>1.61</v>
      </c>
      <c r="AC1942" s="15">
        <v>5.25</v>
      </c>
      <c r="AD1942" s="15">
        <v>2.17</v>
      </c>
      <c r="AE1942" s="15">
        <v>17.79</v>
      </c>
      <c r="AF1942" s="15">
        <v>15.94</v>
      </c>
      <c r="AG1942" s="15">
        <v>1.27</v>
      </c>
      <c r="AH1942" s="15"/>
      <c r="AI1942" s="15">
        <v>0.01</v>
      </c>
      <c r="AJ1942" s="15"/>
      <c r="AK1942" s="19">
        <v>34</v>
      </c>
      <c r="AL1942" s="15"/>
      <c r="AM1942" s="15"/>
      <c r="AN1942" s="15"/>
      <c r="AO1942" s="15"/>
      <c r="AP1942" s="27"/>
    </row>
    <row r="1943" spans="1:42" x14ac:dyDescent="0.25">
      <c r="A1943" s="3">
        <v>465</v>
      </c>
      <c r="B1943" s="11" t="s">
        <v>6210</v>
      </c>
      <c r="C1943" s="3">
        <v>6</v>
      </c>
      <c r="D1943" s="3" t="s">
        <v>477</v>
      </c>
      <c r="E1943" s="3">
        <v>95</v>
      </c>
      <c r="F1943" s="50">
        <v>108</v>
      </c>
      <c r="G1943" s="3"/>
      <c r="H1943" s="3">
        <f t="shared" si="1218"/>
        <v>13</v>
      </c>
      <c r="I1943" s="15">
        <v>0.13</v>
      </c>
      <c r="J1943" s="15">
        <v>0.23</v>
      </c>
      <c r="K1943" s="15">
        <v>0.53</v>
      </c>
      <c r="L1943" s="15">
        <v>1.43</v>
      </c>
      <c r="M1943" s="15">
        <v>2.3199999999999998</v>
      </c>
      <c r="N1943" s="15">
        <v>4.6399999999999997</v>
      </c>
      <c r="O1943" s="15">
        <v>49.11</v>
      </c>
      <c r="P1943" s="15">
        <v>46.25</v>
      </c>
      <c r="Q1943" s="15"/>
      <c r="R1943" s="23" t="s">
        <v>169</v>
      </c>
      <c r="S1943" s="19">
        <v>7.7</v>
      </c>
      <c r="T1943" s="19"/>
      <c r="U1943" s="19"/>
      <c r="V1943" s="19">
        <v>7.1</v>
      </c>
      <c r="W1943" s="19"/>
      <c r="X1943" s="19"/>
      <c r="Y1943" s="15">
        <v>0.96799999999999997</v>
      </c>
      <c r="Z1943" s="15">
        <v>0.127</v>
      </c>
      <c r="AA1943" s="15">
        <v>7.59</v>
      </c>
      <c r="AB1943" s="15">
        <v>1.54</v>
      </c>
      <c r="AC1943" s="15">
        <v>2.4900000000000002</v>
      </c>
      <c r="AD1943" s="15">
        <v>3.1</v>
      </c>
      <c r="AE1943" s="15">
        <v>22.21</v>
      </c>
      <c r="AF1943" s="15">
        <v>19.829999999999998</v>
      </c>
      <c r="AG1943" s="15">
        <v>2.12</v>
      </c>
      <c r="AH1943" s="15">
        <v>0.22</v>
      </c>
      <c r="AI1943" s="15">
        <v>0</v>
      </c>
      <c r="AJ1943" s="15"/>
      <c r="AK1943" s="19">
        <v>82</v>
      </c>
      <c r="AL1943" s="15"/>
      <c r="AM1943" s="15"/>
      <c r="AN1943" s="15"/>
      <c r="AO1943" s="15"/>
      <c r="AP1943" s="27"/>
    </row>
    <row r="1944" spans="1:42" ht="15.6" x14ac:dyDescent="0.3">
      <c r="A1944" s="59">
        <f>A1938</f>
        <v>465</v>
      </c>
      <c r="B1944" s="60" t="str">
        <f>B1938</f>
        <v>SU</v>
      </c>
      <c r="C1944" s="61"/>
      <c r="D1944" s="61"/>
      <c r="E1944" s="61"/>
      <c r="F1944" s="62"/>
      <c r="G1944" s="61"/>
      <c r="H1944" s="61"/>
      <c r="I1944" s="63">
        <f>I1938</f>
        <v>0</v>
      </c>
      <c r="J1944" s="63">
        <f t="shared" ref="J1944:AE1944" si="1244">J1938</f>
        <v>0.2</v>
      </c>
      <c r="K1944" s="63">
        <f t="shared" si="1244"/>
        <v>0.28000000000000003</v>
      </c>
      <c r="L1944" s="63">
        <f t="shared" si="1244"/>
        <v>14.13</v>
      </c>
      <c r="M1944" s="63">
        <f t="shared" si="1244"/>
        <v>13.57</v>
      </c>
      <c r="N1944" s="63">
        <f t="shared" si="1244"/>
        <v>28.18</v>
      </c>
      <c r="O1944" s="63">
        <f t="shared" si="1244"/>
        <v>38.72</v>
      </c>
      <c r="P1944" s="63">
        <f t="shared" si="1244"/>
        <v>33.1</v>
      </c>
      <c r="Q1944" s="63">
        <f t="shared" si="1244"/>
        <v>0</v>
      </c>
      <c r="R1944" s="64" t="str">
        <f t="shared" si="1244"/>
        <v>FA</v>
      </c>
      <c r="S1944" s="65">
        <f t="shared" ref="S1944:X1944" si="1245">((S1938*$H1938)+(S1939*$H1939))/$F1939</f>
        <v>7.5999999999999988</v>
      </c>
      <c r="T1944" s="65">
        <f t="shared" si="1245"/>
        <v>0</v>
      </c>
      <c r="U1944" s="65">
        <f t="shared" si="1245"/>
        <v>0</v>
      </c>
      <c r="V1944" s="65">
        <f t="shared" si="1245"/>
        <v>6.9000000000000012</v>
      </c>
      <c r="W1944" s="65">
        <f t="shared" si="1245"/>
        <v>0</v>
      </c>
      <c r="X1944" s="65">
        <f t="shared" si="1245"/>
        <v>0</v>
      </c>
      <c r="Y1944" s="65">
        <f t="shared" ref="Y1944" si="1246">((Y1938*$H1938)+(Y1939*$H1939))/$F1939</f>
        <v>1.3526808510638297</v>
      </c>
      <c r="Z1944" s="63">
        <f t="shared" si="1244"/>
        <v>0.19800000000000001</v>
      </c>
      <c r="AA1944" s="63">
        <f t="shared" si="1244"/>
        <v>10.62</v>
      </c>
      <c r="AB1944" s="63">
        <f t="shared" si="1244"/>
        <v>1.69</v>
      </c>
      <c r="AC1944" s="65">
        <f t="shared" ref="AC1944:AD1944" si="1247">((AC1938*$H1938)+(AC1939*$H1939))/$F1939</f>
        <v>6.0942553191489353</v>
      </c>
      <c r="AD1944" s="65">
        <f t="shared" si="1247"/>
        <v>0.8014893617021277</v>
      </c>
      <c r="AE1944" s="63">
        <f t="shared" si="1244"/>
        <v>15.85</v>
      </c>
      <c r="AF1944" s="65">
        <f t="shared" ref="AF1944:AP1944" si="1248">((AF1938*$H1938)+(AF1939*$H1939))/$F1939</f>
        <v>13.296382978723406</v>
      </c>
      <c r="AG1944" s="65">
        <f t="shared" si="1248"/>
        <v>1.3472340425531915</v>
      </c>
      <c r="AH1944" s="65">
        <f t="shared" si="1248"/>
        <v>2.5531914893617023E-2</v>
      </c>
      <c r="AI1944" s="65">
        <f t="shared" si="1248"/>
        <v>0.14872340425531916</v>
      </c>
      <c r="AJ1944" s="65">
        <f t="shared" si="1248"/>
        <v>0</v>
      </c>
      <c r="AK1944" s="65">
        <f t="shared" si="1248"/>
        <v>106.12765957446808</v>
      </c>
      <c r="AL1944" s="65">
        <f t="shared" si="1248"/>
        <v>0</v>
      </c>
      <c r="AM1944" s="65">
        <f t="shared" si="1248"/>
        <v>0</v>
      </c>
      <c r="AN1944" s="65">
        <f t="shared" si="1248"/>
        <v>0</v>
      </c>
      <c r="AO1944" s="65">
        <f t="shared" si="1248"/>
        <v>0</v>
      </c>
      <c r="AP1944" s="65">
        <f t="shared" si="1248"/>
        <v>0</v>
      </c>
    </row>
    <row r="1945" spans="1:42" x14ac:dyDescent="0.25">
      <c r="A1945" s="35">
        <v>17</v>
      </c>
      <c r="B1945" s="36" t="s">
        <v>4647</v>
      </c>
      <c r="C1945" s="35">
        <v>1</v>
      </c>
      <c r="D1945" s="35" t="s">
        <v>660</v>
      </c>
      <c r="E1945" s="35">
        <v>0</v>
      </c>
      <c r="F1945" s="51">
        <v>5</v>
      </c>
      <c r="G1945" s="35"/>
      <c r="H1945" s="35">
        <f t="shared" si="1218"/>
        <v>5</v>
      </c>
      <c r="I1945" s="37">
        <v>3.84</v>
      </c>
      <c r="J1945" s="37">
        <v>9.56</v>
      </c>
      <c r="K1945" s="37">
        <v>10.4</v>
      </c>
      <c r="L1945" s="37">
        <v>23.32</v>
      </c>
      <c r="M1945" s="37">
        <v>17.07</v>
      </c>
      <c r="N1945" s="37">
        <v>64.19</v>
      </c>
      <c r="O1945" s="37">
        <v>23.02</v>
      </c>
      <c r="P1945" s="37">
        <v>12.79</v>
      </c>
      <c r="Q1945" s="37"/>
      <c r="R1945" s="38" t="s">
        <v>506</v>
      </c>
      <c r="S1945" s="39">
        <v>7.1</v>
      </c>
      <c r="T1945" s="39">
        <v>7.2</v>
      </c>
      <c r="U1945" s="39">
        <v>7</v>
      </c>
      <c r="V1945" s="39">
        <v>7.65</v>
      </c>
      <c r="W1945" s="39">
        <v>7.7</v>
      </c>
      <c r="X1945" s="39">
        <v>7.9</v>
      </c>
      <c r="Y1945" s="37">
        <v>1.45</v>
      </c>
      <c r="Z1945" s="37">
        <v>0.28999999999999998</v>
      </c>
      <c r="AA1945" s="37">
        <v>5</v>
      </c>
      <c r="AB1945" s="37"/>
      <c r="AC1945" s="37">
        <v>2.1</v>
      </c>
      <c r="AD1945" s="37">
        <v>2.84</v>
      </c>
      <c r="AE1945" s="37">
        <v>11.15</v>
      </c>
      <c r="AF1945" s="37">
        <v>10.08</v>
      </c>
      <c r="AG1945" s="37">
        <v>1.5</v>
      </c>
      <c r="AH1945" s="37">
        <v>0.28999999999999998</v>
      </c>
      <c r="AI1945" s="37">
        <v>0.67</v>
      </c>
      <c r="AJ1945" s="37">
        <v>0.56000000000000005</v>
      </c>
      <c r="AK1945" s="39">
        <v>795</v>
      </c>
      <c r="AL1945" s="37">
        <v>50.16</v>
      </c>
      <c r="AM1945" s="37">
        <v>9.18</v>
      </c>
      <c r="AN1945" s="37">
        <v>21.87</v>
      </c>
      <c r="AO1945" s="37">
        <v>3.07</v>
      </c>
      <c r="AP1945" s="40">
        <v>13.93</v>
      </c>
    </row>
    <row r="1946" spans="1:42" x14ac:dyDescent="0.25">
      <c r="A1946" s="35">
        <v>17</v>
      </c>
      <c r="B1946" s="36" t="s">
        <v>4647</v>
      </c>
      <c r="C1946" s="35">
        <v>2</v>
      </c>
      <c r="D1946" s="35" t="s">
        <v>684</v>
      </c>
      <c r="E1946" s="35">
        <v>5</v>
      </c>
      <c r="F1946" s="51">
        <v>20</v>
      </c>
      <c r="G1946" s="35"/>
      <c r="H1946" s="35">
        <f t="shared" si="1218"/>
        <v>15</v>
      </c>
      <c r="I1946" s="37">
        <v>4.1500000000000004</v>
      </c>
      <c r="J1946" s="37">
        <v>8.2100000000000009</v>
      </c>
      <c r="K1946" s="37">
        <v>9.1199999999999992</v>
      </c>
      <c r="L1946" s="37">
        <v>26.12</v>
      </c>
      <c r="M1946" s="37">
        <v>17.03</v>
      </c>
      <c r="N1946" s="37">
        <v>64.63</v>
      </c>
      <c r="O1946" s="37">
        <v>21.06</v>
      </c>
      <c r="P1946" s="37">
        <v>14.31</v>
      </c>
      <c r="Q1946" s="37"/>
      <c r="R1946" s="38" t="s">
        <v>506</v>
      </c>
      <c r="S1946" s="39">
        <v>6.7</v>
      </c>
      <c r="T1946" s="39">
        <v>6.8</v>
      </c>
      <c r="U1946" s="39">
        <v>6.6</v>
      </c>
      <c r="V1946" s="39">
        <v>7.1</v>
      </c>
      <c r="W1946" s="39">
        <v>7.3</v>
      </c>
      <c r="X1946" s="39">
        <v>7.7</v>
      </c>
      <c r="Y1946" s="37">
        <v>1.1499999999999999</v>
      </c>
      <c r="Z1946" s="37">
        <v>0.16400000000000001</v>
      </c>
      <c r="AA1946" s="37">
        <v>7.01</v>
      </c>
      <c r="AB1946" s="37">
        <v>1.66</v>
      </c>
      <c r="AC1946" s="37">
        <v>0.7</v>
      </c>
      <c r="AD1946" s="37">
        <v>0.79</v>
      </c>
      <c r="AE1946" s="37">
        <v>12.04</v>
      </c>
      <c r="AF1946" s="37">
        <v>8.6</v>
      </c>
      <c r="AG1946" s="37">
        <v>1.39</v>
      </c>
      <c r="AH1946" s="37">
        <v>0.11</v>
      </c>
      <c r="AI1946" s="37">
        <v>0.13</v>
      </c>
      <c r="AJ1946" s="37">
        <v>1.84</v>
      </c>
      <c r="AK1946" s="39">
        <v>329</v>
      </c>
      <c r="AL1946" s="37">
        <v>46.32</v>
      </c>
      <c r="AM1946" s="37">
        <v>10.78</v>
      </c>
      <c r="AN1946" s="37">
        <v>24.52</v>
      </c>
      <c r="AO1946" s="37">
        <v>2.5099999999999998</v>
      </c>
      <c r="AP1946" s="40">
        <v>14.46</v>
      </c>
    </row>
    <row r="1947" spans="1:42" x14ac:dyDescent="0.25">
      <c r="A1947" s="41">
        <v>17</v>
      </c>
      <c r="B1947" s="42" t="s">
        <v>4647</v>
      </c>
      <c r="C1947" s="41">
        <v>3</v>
      </c>
      <c r="D1947" s="41" t="s">
        <v>702</v>
      </c>
      <c r="E1947" s="41">
        <v>20</v>
      </c>
      <c r="F1947" s="49">
        <v>40</v>
      </c>
      <c r="G1947" s="41"/>
      <c r="H1947" s="41">
        <f t="shared" si="1218"/>
        <v>20</v>
      </c>
      <c r="I1947" s="43">
        <v>3.08</v>
      </c>
      <c r="J1947" s="43">
        <v>8.67</v>
      </c>
      <c r="K1947" s="43">
        <v>11.75</v>
      </c>
      <c r="L1947" s="43">
        <v>32.08</v>
      </c>
      <c r="M1947" s="43">
        <v>14.48</v>
      </c>
      <c r="N1947" s="43">
        <v>70.06</v>
      </c>
      <c r="O1947" s="43">
        <v>16.03</v>
      </c>
      <c r="P1947" s="43">
        <v>13.91</v>
      </c>
      <c r="Q1947" s="43"/>
      <c r="R1947" s="44" t="s">
        <v>506</v>
      </c>
      <c r="S1947" s="45">
        <v>6.2</v>
      </c>
      <c r="T1947" s="45">
        <v>6.3</v>
      </c>
      <c r="U1947" s="45">
        <v>6.25</v>
      </c>
      <c r="V1947" s="45">
        <v>6.2</v>
      </c>
      <c r="W1947" s="45">
        <v>6.5</v>
      </c>
      <c r="X1947" s="45">
        <v>6.7</v>
      </c>
      <c r="Y1947" s="43">
        <v>0.83</v>
      </c>
      <c r="Z1947" s="43">
        <v>0.105</v>
      </c>
      <c r="AA1947" s="43">
        <v>7.9</v>
      </c>
      <c r="AB1947" s="43">
        <v>1.71</v>
      </c>
      <c r="AC1947" s="43"/>
      <c r="AD1947" s="43"/>
      <c r="AE1947" s="43">
        <v>10.23</v>
      </c>
      <c r="AF1947" s="43">
        <v>6.96</v>
      </c>
      <c r="AG1947" s="43">
        <v>1.24</v>
      </c>
      <c r="AH1947" s="43">
        <v>0.18</v>
      </c>
      <c r="AI1947" s="43">
        <v>0.06</v>
      </c>
      <c r="AJ1947" s="43">
        <v>2.4900000000000002</v>
      </c>
      <c r="AK1947" s="45">
        <v>69</v>
      </c>
      <c r="AL1947" s="43">
        <v>45.08</v>
      </c>
      <c r="AM1947" s="43">
        <v>11.18</v>
      </c>
      <c r="AN1947" s="43">
        <v>25.22</v>
      </c>
      <c r="AO1947" s="43">
        <v>2.37</v>
      </c>
      <c r="AP1947" s="46">
        <v>14.97</v>
      </c>
    </row>
    <row r="1948" spans="1:42" x14ac:dyDescent="0.25">
      <c r="A1948" s="41">
        <v>17</v>
      </c>
      <c r="B1948" s="42" t="s">
        <v>4647</v>
      </c>
      <c r="C1948" s="41">
        <v>4</v>
      </c>
      <c r="D1948" s="41" t="s">
        <v>702</v>
      </c>
      <c r="E1948" s="41">
        <v>40</v>
      </c>
      <c r="F1948" s="49">
        <v>60</v>
      </c>
      <c r="G1948" s="41"/>
      <c r="H1948" s="41">
        <f t="shared" si="1218"/>
        <v>20</v>
      </c>
      <c r="I1948" s="43">
        <v>2.77</v>
      </c>
      <c r="J1948" s="43">
        <v>8.23</v>
      </c>
      <c r="K1948" s="43">
        <v>10.23</v>
      </c>
      <c r="L1948" s="43">
        <v>27.99</v>
      </c>
      <c r="M1948" s="43">
        <v>16.37</v>
      </c>
      <c r="N1948" s="43">
        <v>65.59</v>
      </c>
      <c r="O1948" s="43">
        <v>16.73</v>
      </c>
      <c r="P1948" s="43">
        <v>17.68</v>
      </c>
      <c r="Q1948" s="43"/>
      <c r="R1948" s="44" t="s">
        <v>506</v>
      </c>
      <c r="S1948" s="45">
        <v>6.25</v>
      </c>
      <c r="T1948" s="45">
        <v>6.3</v>
      </c>
      <c r="U1948" s="45">
        <v>6.4</v>
      </c>
      <c r="V1948" s="45">
        <v>6.2</v>
      </c>
      <c r="W1948" s="45">
        <v>6.4</v>
      </c>
      <c r="X1948" s="45">
        <v>6.55</v>
      </c>
      <c r="Y1948" s="43">
        <v>0.2</v>
      </c>
      <c r="Z1948" s="43">
        <v>3.5000000000000003E-2</v>
      </c>
      <c r="AA1948" s="43">
        <v>5.71</v>
      </c>
      <c r="AB1948" s="43">
        <v>1.8</v>
      </c>
      <c r="AC1948" s="43"/>
      <c r="AD1948" s="43"/>
      <c r="AE1948" s="43">
        <v>8.98</v>
      </c>
      <c r="AF1948" s="43">
        <v>5.24</v>
      </c>
      <c r="AG1948" s="43">
        <v>0.69</v>
      </c>
      <c r="AH1948" s="43">
        <v>0.14000000000000001</v>
      </c>
      <c r="AI1948" s="43">
        <v>0.04</v>
      </c>
      <c r="AJ1948" s="43">
        <v>3.4</v>
      </c>
      <c r="AK1948" s="45">
        <v>11</v>
      </c>
      <c r="AL1948" s="43">
        <v>44.1</v>
      </c>
      <c r="AM1948" s="43">
        <v>10.38</v>
      </c>
      <c r="AN1948" s="43">
        <v>24.87</v>
      </c>
      <c r="AO1948" s="43">
        <v>2.38</v>
      </c>
      <c r="AP1948" s="46">
        <v>16.84</v>
      </c>
    </row>
    <row r="1949" spans="1:42" x14ac:dyDescent="0.25">
      <c r="A1949" s="3">
        <v>17</v>
      </c>
      <c r="B1949" s="11" t="s">
        <v>4647</v>
      </c>
      <c r="C1949" s="3">
        <v>5</v>
      </c>
      <c r="D1949" s="3" t="s">
        <v>118</v>
      </c>
      <c r="E1949" s="3">
        <v>60</v>
      </c>
      <c r="F1949" s="50">
        <v>90</v>
      </c>
      <c r="G1949" s="3"/>
      <c r="H1949" s="3">
        <f t="shared" ref="H1949:H2008" si="1249">F1949-E1949</f>
        <v>30</v>
      </c>
      <c r="I1949" s="15">
        <v>1.72</v>
      </c>
      <c r="J1949" s="15">
        <v>7.92</v>
      </c>
      <c r="K1949" s="15">
        <v>12.6</v>
      </c>
      <c r="L1949" s="15">
        <v>33.409999999999997</v>
      </c>
      <c r="M1949" s="15">
        <v>14.71</v>
      </c>
      <c r="N1949" s="15">
        <v>70.36</v>
      </c>
      <c r="O1949" s="15">
        <v>12.43</v>
      </c>
      <c r="P1949" s="15">
        <v>17.21</v>
      </c>
      <c r="Q1949" s="15"/>
      <c r="R1949" s="23" t="s">
        <v>506</v>
      </c>
      <c r="S1949" s="19">
        <v>5.0999999999999996</v>
      </c>
      <c r="T1949" s="19">
        <v>4.9000000000000004</v>
      </c>
      <c r="U1949" s="19">
        <v>5</v>
      </c>
      <c r="V1949" s="19">
        <v>4.5999999999999996</v>
      </c>
      <c r="W1949" s="19">
        <v>4.9000000000000004</v>
      </c>
      <c r="X1949" s="19">
        <v>5.2</v>
      </c>
      <c r="Y1949" s="15">
        <v>0.13</v>
      </c>
      <c r="Z1949" s="15"/>
      <c r="AA1949" s="15"/>
      <c r="AB1949" s="15">
        <v>1.88</v>
      </c>
      <c r="AC1949" s="15"/>
      <c r="AD1949" s="15"/>
      <c r="AE1949" s="15">
        <v>6.31</v>
      </c>
      <c r="AF1949" s="15">
        <v>1.98</v>
      </c>
      <c r="AG1949" s="15">
        <v>0.62</v>
      </c>
      <c r="AH1949" s="15">
        <v>0.12</v>
      </c>
      <c r="AI1949" s="15">
        <v>0.02</v>
      </c>
      <c r="AJ1949" s="15">
        <v>3.82</v>
      </c>
      <c r="AK1949" s="19">
        <v>29</v>
      </c>
      <c r="AL1949" s="15">
        <v>43.82</v>
      </c>
      <c r="AM1949" s="15">
        <v>10.78</v>
      </c>
      <c r="AN1949" s="15">
        <v>24.87</v>
      </c>
      <c r="AO1949" s="15">
        <v>2.35</v>
      </c>
      <c r="AP1949" s="27">
        <v>17</v>
      </c>
    </row>
    <row r="1950" spans="1:42" x14ac:dyDescent="0.25">
      <c r="A1950" s="3">
        <v>17</v>
      </c>
      <c r="B1950" s="11" t="s">
        <v>4647</v>
      </c>
      <c r="C1950" s="3">
        <v>6</v>
      </c>
      <c r="D1950" s="3" t="s">
        <v>118</v>
      </c>
      <c r="E1950" s="3">
        <v>90</v>
      </c>
      <c r="F1950" s="50">
        <v>120</v>
      </c>
      <c r="G1950" s="3"/>
      <c r="H1950" s="3">
        <f t="shared" si="1249"/>
        <v>30</v>
      </c>
      <c r="I1950" s="15">
        <v>1.53</v>
      </c>
      <c r="J1950" s="15">
        <v>11.15</v>
      </c>
      <c r="K1950" s="15">
        <v>20.25</v>
      </c>
      <c r="L1950" s="15">
        <v>35.01</v>
      </c>
      <c r="M1950" s="15">
        <v>10.58</v>
      </c>
      <c r="N1950" s="15">
        <v>78.52</v>
      </c>
      <c r="O1950" s="15">
        <v>8.73</v>
      </c>
      <c r="P1950" s="15">
        <v>12.75</v>
      </c>
      <c r="Q1950" s="15"/>
      <c r="R1950" s="23" t="s">
        <v>506</v>
      </c>
      <c r="S1950" s="19">
        <v>5.0999999999999996</v>
      </c>
      <c r="T1950" s="19">
        <v>4.95</v>
      </c>
      <c r="U1950" s="19">
        <v>4.9000000000000004</v>
      </c>
      <c r="V1950" s="19">
        <v>4.45</v>
      </c>
      <c r="W1950" s="19">
        <v>4.8</v>
      </c>
      <c r="X1950" s="19">
        <v>5.0999999999999996</v>
      </c>
      <c r="Y1950" s="15">
        <v>0.12</v>
      </c>
      <c r="Z1950" s="15"/>
      <c r="AA1950" s="15"/>
      <c r="AB1950" s="15">
        <v>1.83</v>
      </c>
      <c r="AC1950" s="15"/>
      <c r="AD1950" s="15"/>
      <c r="AE1950" s="15">
        <v>5.28</v>
      </c>
      <c r="AF1950" s="15">
        <v>1.06</v>
      </c>
      <c r="AG1950" s="15">
        <v>0.56000000000000005</v>
      </c>
      <c r="AH1950" s="15">
        <v>0.12</v>
      </c>
      <c r="AI1950" s="15">
        <v>0.02</v>
      </c>
      <c r="AJ1950" s="15">
        <v>4.12</v>
      </c>
      <c r="AK1950" s="19">
        <v>59</v>
      </c>
      <c r="AL1950" s="15">
        <v>43.76</v>
      </c>
      <c r="AM1950" s="15">
        <v>6.39</v>
      </c>
      <c r="AN1950" s="15">
        <v>24.76</v>
      </c>
      <c r="AO1950" s="15">
        <v>2.58</v>
      </c>
      <c r="AP1950" s="27">
        <v>21.74</v>
      </c>
    </row>
    <row r="1951" spans="1:42" ht="15.6" x14ac:dyDescent="0.3">
      <c r="A1951" s="59">
        <f>A1945</f>
        <v>17</v>
      </c>
      <c r="B1951" s="60" t="str">
        <f>B1945</f>
        <v>TA</v>
      </c>
      <c r="C1951" s="61"/>
      <c r="D1951" s="61"/>
      <c r="E1951" s="61"/>
      <c r="F1951" s="62"/>
      <c r="G1951" s="61"/>
      <c r="H1951" s="61"/>
      <c r="I1951" s="63">
        <f>((I1945*$H1945)+(I1946*$H1946))/$F1946</f>
        <v>4.0724999999999998</v>
      </c>
      <c r="J1951" s="63">
        <f>((J1945*$H1945)+(J1946*$H1946))/$F1946</f>
        <v>8.5475000000000012</v>
      </c>
      <c r="K1951" s="63">
        <f t="shared" ref="K1951:Q1951" si="1250">((K1945*$H1945)+(K1946*$H1946))/$F1946</f>
        <v>9.44</v>
      </c>
      <c r="L1951" s="63">
        <f t="shared" si="1250"/>
        <v>25.419999999999998</v>
      </c>
      <c r="M1951" s="63">
        <f t="shared" si="1250"/>
        <v>17.04</v>
      </c>
      <c r="N1951" s="63">
        <f t="shared" si="1250"/>
        <v>64.52</v>
      </c>
      <c r="O1951" s="63">
        <f t="shared" si="1250"/>
        <v>21.55</v>
      </c>
      <c r="P1951" s="63">
        <f t="shared" si="1250"/>
        <v>13.930000000000001</v>
      </c>
      <c r="Q1951" s="63">
        <f t="shared" si="1250"/>
        <v>0</v>
      </c>
      <c r="R1951" s="64" t="str">
        <f>R1945</f>
        <v>Fa</v>
      </c>
      <c r="S1951" s="65">
        <f t="shared" ref="S1951:X1951" si="1251">((S1945*$H1945)+(S1946*$H1946)+(S1947*$H1947)+(S1948*$H1948))/$F1948</f>
        <v>6.416666666666667</v>
      </c>
      <c r="T1951" s="65">
        <f t="shared" si="1251"/>
        <v>6.5</v>
      </c>
      <c r="U1951" s="65">
        <f t="shared" si="1251"/>
        <v>6.45</v>
      </c>
      <c r="V1951" s="65">
        <f t="shared" si="1251"/>
        <v>6.5458333333333334</v>
      </c>
      <c r="W1951" s="65">
        <f t="shared" si="1251"/>
        <v>6.7666666666666666</v>
      </c>
      <c r="X1951" s="65">
        <f t="shared" si="1251"/>
        <v>7</v>
      </c>
      <c r="Y1951" s="65">
        <f>((Y1945*$H1945)+(Y1946*$H1946)+(Y1947*$H1947)+(Y1948*$H1948))/$F1948</f>
        <v>0.75166666666666659</v>
      </c>
      <c r="Z1951" s="63">
        <f t="shared" ref="Z1951:AE1951" si="1252">((Z1945*$H1945)+(Z1946*$H1946))/$F1946</f>
        <v>0.19550000000000001</v>
      </c>
      <c r="AA1951" s="63">
        <f t="shared" si="1252"/>
        <v>6.5074999999999985</v>
      </c>
      <c r="AB1951" s="63">
        <f t="shared" si="1252"/>
        <v>1.2449999999999999</v>
      </c>
      <c r="AC1951" s="65">
        <f>((AC1945*$H1945)+(AC1946*$H1946)+(AC1947*$H1947)+(AC1948*$H1948))/$F1948</f>
        <v>0.35</v>
      </c>
      <c r="AD1951" s="65">
        <f>((AD1945*$H1945)+(AD1946*$H1946)+(AD1947*$H1947)+(AD1948*$H1948))/$F1948</f>
        <v>0.4341666666666667</v>
      </c>
      <c r="AE1951" s="63">
        <f t="shared" si="1252"/>
        <v>11.817499999999999</v>
      </c>
      <c r="AF1951" s="65">
        <f t="shared" ref="AF1951:AP1951" si="1253">((AF1945*$H1945)+(AF1946*$H1946)+(AF1947*$H1947)+(AF1948*$H1948))/$F1948</f>
        <v>7.0566666666666675</v>
      </c>
      <c r="AG1951" s="65">
        <f t="shared" si="1253"/>
        <v>1.1158333333333335</v>
      </c>
      <c r="AH1951" s="65">
        <f t="shared" si="1253"/>
        <v>0.15833333333333333</v>
      </c>
      <c r="AI1951" s="65">
        <f t="shared" si="1253"/>
        <v>0.12166666666666667</v>
      </c>
      <c r="AJ1951" s="65">
        <f t="shared" si="1253"/>
        <v>2.4699999999999998</v>
      </c>
      <c r="AK1951" s="65">
        <f t="shared" si="1253"/>
        <v>175.16666666666666</v>
      </c>
      <c r="AL1951" s="65">
        <f t="shared" si="1253"/>
        <v>45.486666666666665</v>
      </c>
      <c r="AM1951" s="65">
        <f t="shared" si="1253"/>
        <v>10.646666666666667</v>
      </c>
      <c r="AN1951" s="65">
        <f t="shared" si="1253"/>
        <v>24.649166666666666</v>
      </c>
      <c r="AO1951" s="65">
        <f t="shared" si="1253"/>
        <v>2.4666666666666668</v>
      </c>
      <c r="AP1951" s="65">
        <f t="shared" si="1253"/>
        <v>15.379166666666666</v>
      </c>
    </row>
    <row r="1952" spans="1:42" x14ac:dyDescent="0.25">
      <c r="A1952" s="35">
        <v>18</v>
      </c>
      <c r="B1952" s="36" t="s">
        <v>4647</v>
      </c>
      <c r="C1952" s="35">
        <v>1</v>
      </c>
      <c r="D1952" s="35" t="s">
        <v>660</v>
      </c>
      <c r="E1952" s="35">
        <v>0</v>
      </c>
      <c r="F1952" s="51">
        <v>2</v>
      </c>
      <c r="G1952" s="35"/>
      <c r="H1952" s="35">
        <f t="shared" si="1249"/>
        <v>2</v>
      </c>
      <c r="I1952" s="37">
        <v>0.3</v>
      </c>
      <c r="J1952" s="37">
        <v>0.45</v>
      </c>
      <c r="K1952" s="37">
        <v>0.42</v>
      </c>
      <c r="L1952" s="37">
        <v>1.04</v>
      </c>
      <c r="M1952" s="37">
        <v>2.67</v>
      </c>
      <c r="N1952" s="37">
        <v>4.88</v>
      </c>
      <c r="O1952" s="37">
        <v>44.56</v>
      </c>
      <c r="P1952" s="37">
        <v>50.56</v>
      </c>
      <c r="Q1952" s="37"/>
      <c r="R1952" s="38" t="s">
        <v>169</v>
      </c>
      <c r="S1952" s="39">
        <v>5.65</v>
      </c>
      <c r="T1952" s="39">
        <v>5.7</v>
      </c>
      <c r="U1952" s="39">
        <v>5.7</v>
      </c>
      <c r="V1952" s="39">
        <v>5.4</v>
      </c>
      <c r="W1952" s="39">
        <v>5.6</v>
      </c>
      <c r="X1952" s="39">
        <v>5.8</v>
      </c>
      <c r="Y1952" s="37">
        <v>1.42</v>
      </c>
      <c r="Z1952" s="37">
        <v>0.13500000000000001</v>
      </c>
      <c r="AA1952" s="37">
        <v>10.52</v>
      </c>
      <c r="AB1952" s="37">
        <v>1.84</v>
      </c>
      <c r="AC1952" s="37"/>
      <c r="AD1952" s="37"/>
      <c r="AE1952" s="37">
        <v>25.55</v>
      </c>
      <c r="AF1952" s="37">
        <v>10.5</v>
      </c>
      <c r="AG1952" s="37">
        <v>6.37</v>
      </c>
      <c r="AH1952" s="37">
        <v>0.88</v>
      </c>
      <c r="AI1952" s="37">
        <v>0.38</v>
      </c>
      <c r="AJ1952" s="37">
        <v>8.1999999999999993</v>
      </c>
      <c r="AK1952" s="39">
        <v>58</v>
      </c>
      <c r="AL1952" s="37">
        <v>49.48</v>
      </c>
      <c r="AM1952" s="37">
        <v>8.3800000000000008</v>
      </c>
      <c r="AN1952" s="37">
        <v>25.37</v>
      </c>
      <c r="AO1952" s="37">
        <v>2.74</v>
      </c>
      <c r="AP1952" s="40">
        <v>12.8</v>
      </c>
    </row>
    <row r="1953" spans="1:42" x14ac:dyDescent="0.25">
      <c r="A1953" s="35">
        <v>18</v>
      </c>
      <c r="B1953" s="36" t="s">
        <v>4647</v>
      </c>
      <c r="C1953" s="35">
        <v>2</v>
      </c>
      <c r="D1953" s="35" t="s">
        <v>684</v>
      </c>
      <c r="E1953" s="35">
        <v>2</v>
      </c>
      <c r="F1953" s="51">
        <v>12</v>
      </c>
      <c r="G1953" s="35"/>
      <c r="H1953" s="35">
        <f t="shared" si="1249"/>
        <v>10</v>
      </c>
      <c r="I1953" s="37">
        <v>0.14000000000000001</v>
      </c>
      <c r="J1953" s="37">
        <v>0.17</v>
      </c>
      <c r="K1953" s="37">
        <v>0.33</v>
      </c>
      <c r="L1953" s="37">
        <v>1.01</v>
      </c>
      <c r="M1953" s="37">
        <v>3.09</v>
      </c>
      <c r="N1953" s="37">
        <v>4.74</v>
      </c>
      <c r="O1953" s="37">
        <v>51.58</v>
      </c>
      <c r="P1953" s="37">
        <v>43.68</v>
      </c>
      <c r="Q1953" s="37"/>
      <c r="R1953" s="38" t="s">
        <v>169</v>
      </c>
      <c r="S1953" s="39">
        <v>5</v>
      </c>
      <c r="T1953" s="39">
        <v>5.2</v>
      </c>
      <c r="U1953" s="39">
        <v>5</v>
      </c>
      <c r="V1953" s="39">
        <v>4.75</v>
      </c>
      <c r="W1953" s="39">
        <v>4.9000000000000004</v>
      </c>
      <c r="X1953" s="39">
        <v>5</v>
      </c>
      <c r="Y1953" s="37">
        <v>1.1599999999999999</v>
      </c>
      <c r="Z1953" s="37">
        <v>0.16200000000000001</v>
      </c>
      <c r="AA1953" s="37">
        <v>7.16</v>
      </c>
      <c r="AB1953" s="37">
        <v>1.77</v>
      </c>
      <c r="AC1953" s="37"/>
      <c r="AD1953" s="37"/>
      <c r="AE1953" s="37">
        <v>22.66</v>
      </c>
      <c r="AF1953" s="37">
        <v>6</v>
      </c>
      <c r="AG1953" s="37">
        <v>5.9</v>
      </c>
      <c r="AH1953" s="37">
        <v>0.82</v>
      </c>
      <c r="AI1953" s="37">
        <v>0.22</v>
      </c>
      <c r="AJ1953" s="37">
        <v>10.4</v>
      </c>
      <c r="AK1953" s="39">
        <v>14</v>
      </c>
      <c r="AL1953" s="37">
        <v>50.84</v>
      </c>
      <c r="AM1953" s="37">
        <v>8.3800000000000008</v>
      </c>
      <c r="AN1953" s="37">
        <v>26.97</v>
      </c>
      <c r="AO1953" s="37">
        <v>2.67</v>
      </c>
      <c r="AP1953" s="40">
        <v>12.36</v>
      </c>
    </row>
    <row r="1954" spans="1:42" x14ac:dyDescent="0.25">
      <c r="A1954" s="35">
        <v>18</v>
      </c>
      <c r="B1954" s="36" t="s">
        <v>4647</v>
      </c>
      <c r="C1954" s="35">
        <v>3</v>
      </c>
      <c r="D1954" s="35" t="s">
        <v>40</v>
      </c>
      <c r="E1954" s="35">
        <v>12</v>
      </c>
      <c r="F1954" s="51">
        <v>28</v>
      </c>
      <c r="G1954" s="35"/>
      <c r="H1954" s="35">
        <f t="shared" si="1249"/>
        <v>16</v>
      </c>
      <c r="I1954" s="37">
        <v>0.06</v>
      </c>
      <c r="J1954" s="37">
        <v>0.12</v>
      </c>
      <c r="K1954" s="37">
        <v>0.23</v>
      </c>
      <c r="L1954" s="37">
        <v>0.66</v>
      </c>
      <c r="M1954" s="37">
        <v>2.5499999999999998</v>
      </c>
      <c r="N1954" s="37">
        <v>3.62</v>
      </c>
      <c r="O1954" s="37">
        <v>46.34</v>
      </c>
      <c r="P1954" s="37">
        <v>50.04</v>
      </c>
      <c r="Q1954" s="37"/>
      <c r="R1954" s="38" t="s">
        <v>169</v>
      </c>
      <c r="S1954" s="39">
        <v>5.05</v>
      </c>
      <c r="T1954" s="39">
        <v>5.2</v>
      </c>
      <c r="U1954" s="39">
        <v>5.5</v>
      </c>
      <c r="V1954" s="39">
        <v>4.5999999999999996</v>
      </c>
      <c r="W1954" s="39">
        <v>4.8</v>
      </c>
      <c r="X1954" s="39">
        <v>4.9000000000000004</v>
      </c>
      <c r="Y1954" s="37">
        <v>0.78</v>
      </c>
      <c r="Z1954" s="37">
        <v>0.104</v>
      </c>
      <c r="AA1954" s="37">
        <v>7.5</v>
      </c>
      <c r="AB1954" s="37">
        <v>1.86</v>
      </c>
      <c r="AC1954" s="37"/>
      <c r="AD1954" s="37"/>
      <c r="AE1954" s="37">
        <v>23.44</v>
      </c>
      <c r="AF1954" s="37">
        <v>5.7</v>
      </c>
      <c r="AG1954" s="37">
        <v>6.25</v>
      </c>
      <c r="AH1954" s="37">
        <v>1.04</v>
      </c>
      <c r="AI1954" s="37">
        <v>0.2</v>
      </c>
      <c r="AJ1954" s="37">
        <v>10.8</v>
      </c>
      <c r="AK1954" s="39">
        <v>11</v>
      </c>
      <c r="AL1954" s="37">
        <v>50.6</v>
      </c>
      <c r="AM1954" s="37">
        <v>8.7799999999999994</v>
      </c>
      <c r="AN1954" s="37">
        <v>24.72</v>
      </c>
      <c r="AO1954" s="37">
        <v>2.84</v>
      </c>
      <c r="AP1954" s="40">
        <v>12.46</v>
      </c>
    </row>
    <row r="1955" spans="1:42" x14ac:dyDescent="0.25">
      <c r="A1955" s="41">
        <v>18</v>
      </c>
      <c r="B1955" s="42" t="s">
        <v>4647</v>
      </c>
      <c r="C1955" s="41">
        <v>4</v>
      </c>
      <c r="D1955" s="41" t="s">
        <v>69</v>
      </c>
      <c r="E1955" s="41">
        <v>28</v>
      </c>
      <c r="F1955" s="49">
        <v>39</v>
      </c>
      <c r="G1955" s="41"/>
      <c r="H1955" s="41">
        <f t="shared" si="1249"/>
        <v>11</v>
      </c>
      <c r="I1955" s="43">
        <v>0.04</v>
      </c>
      <c r="J1955" s="43">
        <v>0.13</v>
      </c>
      <c r="K1955" s="43">
        <v>0.11</v>
      </c>
      <c r="L1955" s="43">
        <v>0.27</v>
      </c>
      <c r="M1955" s="43">
        <v>1.56</v>
      </c>
      <c r="N1955" s="43">
        <v>2.11</v>
      </c>
      <c r="O1955" s="43">
        <v>32.729999999999997</v>
      </c>
      <c r="P1955" s="43">
        <v>65.16</v>
      </c>
      <c r="Q1955" s="43"/>
      <c r="R1955" s="44" t="s">
        <v>6</v>
      </c>
      <c r="S1955" s="45">
        <v>5</v>
      </c>
      <c r="T1955" s="45">
        <v>5.25</v>
      </c>
      <c r="U1955" s="45">
        <v>5.55</v>
      </c>
      <c r="V1955" s="45">
        <v>4.25</v>
      </c>
      <c r="W1955" s="45">
        <v>4.55</v>
      </c>
      <c r="X1955" s="45">
        <v>4.8</v>
      </c>
      <c r="Y1955" s="43">
        <v>0.61</v>
      </c>
      <c r="Z1955" s="43"/>
      <c r="AA1955" s="43"/>
      <c r="AB1955" s="43">
        <v>1.89</v>
      </c>
      <c r="AC1955" s="43"/>
      <c r="AD1955" s="43"/>
      <c r="AE1955" s="43">
        <v>30.25</v>
      </c>
      <c r="AF1955" s="43">
        <v>6.6</v>
      </c>
      <c r="AG1955" s="43">
        <v>9.2899999999999991</v>
      </c>
      <c r="AH1955" s="43">
        <v>1.22</v>
      </c>
      <c r="AI1955" s="43">
        <v>0.26</v>
      </c>
      <c r="AJ1955" s="43">
        <v>13.2</v>
      </c>
      <c r="AK1955" s="45">
        <v>9</v>
      </c>
      <c r="AL1955" s="43">
        <v>47.6</v>
      </c>
      <c r="AM1955" s="43">
        <v>9.18</v>
      </c>
      <c r="AN1955" s="43">
        <v>25.82</v>
      </c>
      <c r="AO1955" s="43">
        <v>2.5499999999999998</v>
      </c>
      <c r="AP1955" s="46">
        <v>13.64</v>
      </c>
    </row>
    <row r="1956" spans="1:42" x14ac:dyDescent="0.25">
      <c r="A1956" s="41">
        <v>18</v>
      </c>
      <c r="B1956" s="42" t="s">
        <v>4647</v>
      </c>
      <c r="C1956" s="41">
        <v>5</v>
      </c>
      <c r="D1956" s="41" t="s">
        <v>2542</v>
      </c>
      <c r="E1956" s="41">
        <v>39</v>
      </c>
      <c r="F1956" s="49">
        <v>73</v>
      </c>
      <c r="G1956" s="41"/>
      <c r="H1956" s="41">
        <f t="shared" si="1249"/>
        <v>34</v>
      </c>
      <c r="I1956" s="43">
        <v>0.08</v>
      </c>
      <c r="J1956" s="43">
        <v>0.1</v>
      </c>
      <c r="K1956" s="43">
        <v>0.1</v>
      </c>
      <c r="L1956" s="43">
        <v>0.23</v>
      </c>
      <c r="M1956" s="43">
        <v>1.63</v>
      </c>
      <c r="N1956" s="43">
        <v>2.14</v>
      </c>
      <c r="O1956" s="43">
        <v>31.27</v>
      </c>
      <c r="P1956" s="43">
        <v>66.59</v>
      </c>
      <c r="Q1956" s="43"/>
      <c r="R1956" s="44" t="s">
        <v>6</v>
      </c>
      <c r="S1956" s="45">
        <v>4.8499999999999996</v>
      </c>
      <c r="T1956" s="45">
        <v>4.8</v>
      </c>
      <c r="U1956" s="45">
        <v>5.05</v>
      </c>
      <c r="V1956" s="45">
        <v>4.3499999999999996</v>
      </c>
      <c r="W1956" s="45">
        <v>4.5</v>
      </c>
      <c r="X1956" s="45">
        <v>4.6500000000000004</v>
      </c>
      <c r="Y1956" s="43">
        <v>0.64</v>
      </c>
      <c r="Z1956" s="43"/>
      <c r="AA1956" s="43"/>
      <c r="AB1956" s="43">
        <v>1.9</v>
      </c>
      <c r="AC1956" s="43"/>
      <c r="AD1956" s="43"/>
      <c r="AE1956" s="43">
        <v>30.31</v>
      </c>
      <c r="AF1956" s="43">
        <v>0.6</v>
      </c>
      <c r="AG1956" s="43">
        <v>14.97</v>
      </c>
      <c r="AH1956" s="43">
        <v>1.18</v>
      </c>
      <c r="AI1956" s="43">
        <v>0.22</v>
      </c>
      <c r="AJ1956" s="43">
        <v>13.6</v>
      </c>
      <c r="AK1956" s="45">
        <v>9</v>
      </c>
      <c r="AL1956" s="43">
        <v>47.04</v>
      </c>
      <c r="AM1956" s="43">
        <v>9.18</v>
      </c>
      <c r="AN1956" s="43">
        <v>25.22</v>
      </c>
      <c r="AO1956" s="43">
        <v>2.57</v>
      </c>
      <c r="AP1956" s="46">
        <v>13.75</v>
      </c>
    </row>
    <row r="1957" spans="1:42" x14ac:dyDescent="0.25">
      <c r="A1957" s="3">
        <v>18</v>
      </c>
      <c r="B1957" s="11" t="s">
        <v>4647</v>
      </c>
      <c r="C1957" s="3">
        <v>6</v>
      </c>
      <c r="D1957" s="3" t="s">
        <v>2550</v>
      </c>
      <c r="E1957" s="3">
        <v>73</v>
      </c>
      <c r="F1957" s="50">
        <v>100</v>
      </c>
      <c r="G1957" s="3"/>
      <c r="H1957" s="3">
        <f t="shared" si="1249"/>
        <v>27</v>
      </c>
      <c r="I1957" s="15">
        <v>0.08</v>
      </c>
      <c r="J1957" s="15">
        <v>0.11</v>
      </c>
      <c r="K1957" s="15">
        <v>0.09</v>
      </c>
      <c r="L1957" s="15">
        <v>0.18</v>
      </c>
      <c r="M1957" s="15">
        <v>0.97</v>
      </c>
      <c r="N1957" s="15">
        <v>1.43</v>
      </c>
      <c r="O1957" s="15">
        <v>39.22</v>
      </c>
      <c r="P1957" s="15">
        <v>59.35</v>
      </c>
      <c r="Q1957" s="15"/>
      <c r="R1957" s="23" t="s">
        <v>6</v>
      </c>
      <c r="S1957" s="19">
        <v>4.8</v>
      </c>
      <c r="T1957" s="19">
        <v>4.6500000000000004</v>
      </c>
      <c r="U1957" s="19">
        <v>4.9000000000000004</v>
      </c>
      <c r="V1957" s="19">
        <v>4.3</v>
      </c>
      <c r="W1957" s="19">
        <v>4.4000000000000004</v>
      </c>
      <c r="X1957" s="19">
        <v>4.5999999999999996</v>
      </c>
      <c r="Y1957" s="15">
        <v>0.4</v>
      </c>
      <c r="Z1957" s="15"/>
      <c r="AA1957" s="15"/>
      <c r="AB1957" s="15">
        <v>1.94</v>
      </c>
      <c r="AC1957" s="15"/>
      <c r="AD1957" s="15"/>
      <c r="AE1957" s="15">
        <v>25.88</v>
      </c>
      <c r="AF1957" s="15">
        <v>3.5</v>
      </c>
      <c r="AG1957" s="15">
        <v>12.49</v>
      </c>
      <c r="AH1957" s="15">
        <v>0.7</v>
      </c>
      <c r="AI1957" s="15">
        <v>0.22</v>
      </c>
      <c r="AJ1957" s="15">
        <v>9.6</v>
      </c>
      <c r="AK1957" s="19">
        <v>20</v>
      </c>
      <c r="AL1957" s="15">
        <v>48.5</v>
      </c>
      <c r="AM1957" s="15">
        <v>8.3800000000000008</v>
      </c>
      <c r="AN1957" s="15">
        <v>25.57</v>
      </c>
      <c r="AO1957" s="15">
        <v>2.67</v>
      </c>
      <c r="AP1957" s="27">
        <v>12.36</v>
      </c>
    </row>
    <row r="1958" spans="1:42" ht="15.6" x14ac:dyDescent="0.3">
      <c r="A1958" s="59">
        <f>A1952</f>
        <v>18</v>
      </c>
      <c r="B1958" s="60" t="str">
        <f>B1952</f>
        <v>TA</v>
      </c>
      <c r="C1958" s="61"/>
      <c r="D1958" s="61"/>
      <c r="E1958" s="61"/>
      <c r="F1958" s="62"/>
      <c r="G1958" s="61"/>
      <c r="H1958" s="61"/>
      <c r="I1958" s="63">
        <f>((I1952*$H1952)+(I1953*$H1953)+(I1954*$H1954))/$F1954</f>
        <v>0.10571428571428572</v>
      </c>
      <c r="J1958" s="63">
        <f t="shared" ref="J1958:Q1958" si="1254">((J1952*$H1952)+(J1953*$H1953)+(J1954*$H1954))/$F1954</f>
        <v>0.16142857142857142</v>
      </c>
      <c r="K1958" s="63">
        <f t="shared" si="1254"/>
        <v>0.2792857142857143</v>
      </c>
      <c r="L1958" s="63">
        <f t="shared" si="1254"/>
        <v>0.81214285714285717</v>
      </c>
      <c r="M1958" s="63">
        <f t="shared" si="1254"/>
        <v>2.7514285714285713</v>
      </c>
      <c r="N1958" s="63">
        <f t="shared" si="1254"/>
        <v>4.1100000000000003</v>
      </c>
      <c r="O1958" s="63">
        <f t="shared" si="1254"/>
        <v>48.08428571428572</v>
      </c>
      <c r="P1958" s="63">
        <f t="shared" si="1254"/>
        <v>47.805714285714281</v>
      </c>
      <c r="Q1958" s="63">
        <f t="shared" si="1254"/>
        <v>0</v>
      </c>
      <c r="R1958" s="67" t="str">
        <f>R1952</f>
        <v>AL</v>
      </c>
      <c r="S1958" s="65">
        <f t="shared" ref="S1958:X1958" si="1255">((S1952*$H1952)+(S1953*$H1953)+(S1954*$H1954)+(S1955*$H1955)+(S1956*$H1956))/$F1956</f>
        <v>4.9589041095890414</v>
      </c>
      <c r="T1958" s="65">
        <f t="shared" si="1255"/>
        <v>5.0349315068493148</v>
      </c>
      <c r="U1958" s="65">
        <f t="shared" si="1255"/>
        <v>5.234931506849315</v>
      </c>
      <c r="V1958" s="65">
        <f t="shared" si="1255"/>
        <v>4.4732876712328764</v>
      </c>
      <c r="W1958" s="65">
        <f t="shared" si="1255"/>
        <v>4.6582191780821915</v>
      </c>
      <c r="X1958" s="65">
        <f t="shared" si="1255"/>
        <v>4.8068493150684937</v>
      </c>
      <c r="Y1958" s="65">
        <f>((Y1952*$H1952)+(Y1953*$H1953)+(Y1954*$H1954)+(Y1955*$H1955)+(Y1956*$H1956))/$F1956</f>
        <v>0.75876712328767126</v>
      </c>
      <c r="Z1958" s="63">
        <f t="shared" ref="Z1958:AB1958" si="1256">((Z1952*$H1952)+(Z1953*$H1953)+(Z1954*$H1954))/$F1954</f>
        <v>0.12692857142857145</v>
      </c>
      <c r="AA1958" s="63">
        <f t="shared" si="1256"/>
        <v>7.5942857142857134</v>
      </c>
      <c r="AB1958" s="63">
        <f t="shared" si="1256"/>
        <v>1.8264285714285715</v>
      </c>
      <c r="AC1958" s="65">
        <f>((AC1952*$H1952)+(AC1953*$H1953)+(AC1954*$H1954)+(AC1955*$H1955)+(AC1956*$H1956))/$F1956</f>
        <v>0</v>
      </c>
      <c r="AD1958" s="65">
        <f>((AD1952*$H1952)+(AD1953*$H1953)+(AD1954*$H1954)+(AD1955*$H1955)+(AD1956*$H1956))/$F1956</f>
        <v>0</v>
      </c>
      <c r="AE1958" s="63">
        <f t="shared" ref="AE1958" si="1257">((AE1952*$H1952)+(AE1953*$H1953)+(AE1954*$H1954))/$F1954</f>
        <v>23.312142857142856</v>
      </c>
      <c r="AF1958" s="65">
        <f t="shared" ref="AF1958:AP1958" si="1258">((AF1952*$H1952)+(AF1953*$H1953)+(AF1954*$H1954)+(AF1955*$H1955)+(AF1956*$H1956))/$F1956</f>
        <v>3.6328767123287671</v>
      </c>
      <c r="AG1958" s="65">
        <f t="shared" si="1258"/>
        <v>10.724794520547947</v>
      </c>
      <c r="AH1958" s="65">
        <f t="shared" si="1258"/>
        <v>1.0978082191780822</v>
      </c>
      <c r="AI1958" s="65">
        <f t="shared" si="1258"/>
        <v>0.22602739726027396</v>
      </c>
      <c r="AJ1958" s="65">
        <f t="shared" si="1258"/>
        <v>12.33972602739726</v>
      </c>
      <c r="AK1958" s="65">
        <f t="shared" si="1258"/>
        <v>11.465753424657533</v>
      </c>
      <c r="AL1958" s="65">
        <f t="shared" si="1258"/>
        <v>48.492054794520548</v>
      </c>
      <c r="AM1958" s="65">
        <f t="shared" si="1258"/>
        <v>8.9608219178082198</v>
      </c>
      <c r="AN1958" s="65">
        <f t="shared" si="1258"/>
        <v>25.444657534246577</v>
      </c>
      <c r="AO1958" s="65">
        <f t="shared" si="1258"/>
        <v>2.6445205479452056</v>
      </c>
      <c r="AP1958" s="65">
        <f t="shared" si="1258"/>
        <v>13.234246575342466</v>
      </c>
    </row>
    <row r="1959" spans="1:42" x14ac:dyDescent="0.25">
      <c r="A1959" s="35">
        <v>19</v>
      </c>
      <c r="B1959" s="36" t="s">
        <v>4647</v>
      </c>
      <c r="C1959" s="35">
        <v>1</v>
      </c>
      <c r="D1959" s="35" t="s">
        <v>660</v>
      </c>
      <c r="E1959" s="35">
        <v>0</v>
      </c>
      <c r="F1959" s="51">
        <v>3</v>
      </c>
      <c r="G1959" s="35"/>
      <c r="H1959" s="35">
        <f t="shared" si="1249"/>
        <v>3</v>
      </c>
      <c r="I1959" s="37">
        <v>1.28</v>
      </c>
      <c r="J1959" s="37">
        <v>1.72</v>
      </c>
      <c r="K1959" s="37">
        <v>2.33</v>
      </c>
      <c r="L1959" s="37">
        <v>5.99</v>
      </c>
      <c r="M1959" s="37">
        <v>9.51</v>
      </c>
      <c r="N1959" s="37">
        <v>20.83</v>
      </c>
      <c r="O1959" s="37">
        <v>54.73</v>
      </c>
      <c r="P1959" s="37">
        <v>24.44</v>
      </c>
      <c r="Q1959" s="37"/>
      <c r="R1959" s="38" t="s">
        <v>283</v>
      </c>
      <c r="S1959" s="39">
        <v>5.4</v>
      </c>
      <c r="T1959" s="39">
        <v>5.3</v>
      </c>
      <c r="U1959" s="39">
        <v>5.4</v>
      </c>
      <c r="V1959" s="39">
        <v>5.6</v>
      </c>
      <c r="W1959" s="39">
        <v>5.55</v>
      </c>
      <c r="X1959" s="39">
        <v>5.65</v>
      </c>
      <c r="Y1959" s="37">
        <v>1.58</v>
      </c>
      <c r="Z1959" s="37">
        <v>0.26700000000000002</v>
      </c>
      <c r="AA1959" s="37">
        <v>5.92</v>
      </c>
      <c r="AB1959" s="37">
        <v>1.6</v>
      </c>
      <c r="AC1959" s="37"/>
      <c r="AD1959" s="37"/>
      <c r="AE1959" s="37">
        <v>21.52</v>
      </c>
      <c r="AF1959" s="37">
        <v>7.3</v>
      </c>
      <c r="AG1959" s="37">
        <v>3.86</v>
      </c>
      <c r="AH1959" s="37">
        <v>0.66</v>
      </c>
      <c r="AI1959" s="37">
        <v>0.72</v>
      </c>
      <c r="AJ1959" s="37">
        <v>11.2</v>
      </c>
      <c r="AK1959" s="39">
        <v>203</v>
      </c>
      <c r="AL1959" s="37">
        <v>41.94</v>
      </c>
      <c r="AM1959" s="37">
        <v>8.3800000000000008</v>
      </c>
      <c r="AN1959" s="37">
        <v>27.17</v>
      </c>
      <c r="AO1959" s="37">
        <v>2.19</v>
      </c>
      <c r="AP1959" s="40">
        <v>15.58</v>
      </c>
    </row>
    <row r="1960" spans="1:42" x14ac:dyDescent="0.25">
      <c r="A1960" s="35">
        <v>19</v>
      </c>
      <c r="B1960" s="36" t="s">
        <v>4647</v>
      </c>
      <c r="C1960" s="35">
        <v>2</v>
      </c>
      <c r="D1960" s="35" t="s">
        <v>684</v>
      </c>
      <c r="E1960" s="35">
        <v>3</v>
      </c>
      <c r="F1960" s="51">
        <v>15</v>
      </c>
      <c r="G1960" s="35"/>
      <c r="H1960" s="35">
        <f t="shared" si="1249"/>
        <v>12</v>
      </c>
      <c r="I1960" s="37">
        <v>1.2</v>
      </c>
      <c r="J1960" s="37">
        <v>2.92</v>
      </c>
      <c r="K1960" s="37">
        <v>2.5099999999999998</v>
      </c>
      <c r="L1960" s="37">
        <v>3.62</v>
      </c>
      <c r="M1960" s="37">
        <v>5.08</v>
      </c>
      <c r="N1960" s="37">
        <v>15.33</v>
      </c>
      <c r="O1960" s="37">
        <v>50.85</v>
      </c>
      <c r="P1960" s="37">
        <v>33.82</v>
      </c>
      <c r="Q1960" s="37"/>
      <c r="R1960" s="38" t="s">
        <v>354</v>
      </c>
      <c r="S1960" s="39">
        <v>5.35</v>
      </c>
      <c r="T1960" s="39">
        <v>5.0999999999999996</v>
      </c>
      <c r="U1960" s="39">
        <v>5.35</v>
      </c>
      <c r="V1960" s="39">
        <v>4.8</v>
      </c>
      <c r="W1960" s="39">
        <v>5</v>
      </c>
      <c r="X1960" s="39">
        <v>5.25</v>
      </c>
      <c r="Y1960" s="37">
        <v>1.46</v>
      </c>
      <c r="Z1960" s="37">
        <v>0.159</v>
      </c>
      <c r="AA1960" s="37">
        <v>9.18</v>
      </c>
      <c r="AB1960" s="37">
        <v>1.65</v>
      </c>
      <c r="AC1960" s="37"/>
      <c r="AD1960" s="37"/>
      <c r="AE1960" s="37">
        <v>22.04</v>
      </c>
      <c r="AF1960" s="37">
        <v>5.0999999999999996</v>
      </c>
      <c r="AG1960" s="37">
        <v>3.47</v>
      </c>
      <c r="AH1960" s="37">
        <v>0.52</v>
      </c>
      <c r="AI1960" s="37">
        <v>0.88</v>
      </c>
      <c r="AJ1960" s="37">
        <v>13</v>
      </c>
      <c r="AK1960" s="39">
        <v>14</v>
      </c>
      <c r="AL1960" s="37">
        <v>42.08</v>
      </c>
      <c r="AM1960" s="37">
        <v>8.3800000000000008</v>
      </c>
      <c r="AN1960" s="37">
        <v>27.52</v>
      </c>
      <c r="AO1960" s="37">
        <v>2.1800000000000002</v>
      </c>
      <c r="AP1960" s="40">
        <v>14.6</v>
      </c>
    </row>
    <row r="1961" spans="1:42" x14ac:dyDescent="0.25">
      <c r="A1961" s="41">
        <v>19</v>
      </c>
      <c r="B1961" s="42" t="s">
        <v>4647</v>
      </c>
      <c r="C1961" s="41">
        <v>3</v>
      </c>
      <c r="D1961" s="41" t="s">
        <v>95</v>
      </c>
      <c r="E1961" s="41">
        <v>15</v>
      </c>
      <c r="F1961" s="49">
        <v>37</v>
      </c>
      <c r="G1961" s="41"/>
      <c r="H1961" s="41">
        <f t="shared" si="1249"/>
        <v>22</v>
      </c>
      <c r="I1961" s="43">
        <v>0.21</v>
      </c>
      <c r="J1961" s="43">
        <v>0.4</v>
      </c>
      <c r="K1961" s="43">
        <v>0.47</v>
      </c>
      <c r="L1961" s="43">
        <v>0.62</v>
      </c>
      <c r="M1961" s="43">
        <v>1.64</v>
      </c>
      <c r="N1961" s="43">
        <v>3.34</v>
      </c>
      <c r="O1961" s="43">
        <v>61.27</v>
      </c>
      <c r="P1961" s="43">
        <v>35.39</v>
      </c>
      <c r="Q1961" s="43"/>
      <c r="R1961" s="44" t="s">
        <v>354</v>
      </c>
      <c r="S1961" s="45">
        <v>5.25</v>
      </c>
      <c r="T1961" s="45">
        <v>5.0999999999999996</v>
      </c>
      <c r="U1961" s="45">
        <v>5.35</v>
      </c>
      <c r="V1961" s="45">
        <v>4.5999999999999996</v>
      </c>
      <c r="W1961" s="45">
        <v>4.8499999999999996</v>
      </c>
      <c r="X1961" s="45">
        <v>5.0999999999999996</v>
      </c>
      <c r="Y1961" s="43">
        <v>0.95</v>
      </c>
      <c r="Z1961" s="43">
        <v>0.09</v>
      </c>
      <c r="AA1961" s="43">
        <v>9.4700000000000006</v>
      </c>
      <c r="AB1961" s="43">
        <v>1.67</v>
      </c>
      <c r="AC1961" s="43"/>
      <c r="AD1961" s="43"/>
      <c r="AE1961" s="43">
        <v>19.170000000000002</v>
      </c>
      <c r="AF1961" s="43">
        <v>2.8</v>
      </c>
      <c r="AG1961" s="43">
        <v>3.12</v>
      </c>
      <c r="AH1961" s="43">
        <v>0.38</v>
      </c>
      <c r="AI1961" s="43">
        <v>0.6</v>
      </c>
      <c r="AJ1961" s="43">
        <v>13.2</v>
      </c>
      <c r="AK1961" s="45">
        <v>10</v>
      </c>
      <c r="AL1961" s="43">
        <v>40.56</v>
      </c>
      <c r="AM1961" s="43">
        <v>8.3800000000000008</v>
      </c>
      <c r="AN1961" s="43">
        <v>26.07</v>
      </c>
      <c r="AO1961" s="43">
        <v>2.19</v>
      </c>
      <c r="AP1961" s="46">
        <v>18.100000000000001</v>
      </c>
    </row>
    <row r="1962" spans="1:42" x14ac:dyDescent="0.25">
      <c r="A1962" s="41">
        <v>19</v>
      </c>
      <c r="B1962" s="42" t="s">
        <v>4647</v>
      </c>
      <c r="C1962" s="41">
        <v>4</v>
      </c>
      <c r="D1962" s="41" t="s">
        <v>118</v>
      </c>
      <c r="E1962" s="41">
        <v>37</v>
      </c>
      <c r="F1962" s="49">
        <v>92</v>
      </c>
      <c r="G1962" s="41"/>
      <c r="H1962" s="41">
        <f t="shared" si="1249"/>
        <v>55</v>
      </c>
      <c r="I1962" s="43">
        <v>0.06</v>
      </c>
      <c r="J1962" s="43">
        <v>0.08</v>
      </c>
      <c r="K1962" s="43">
        <v>0.02</v>
      </c>
      <c r="L1962" s="43">
        <v>0.13</v>
      </c>
      <c r="M1962" s="43">
        <v>1.43</v>
      </c>
      <c r="N1962" s="43">
        <v>1.72</v>
      </c>
      <c r="O1962" s="43">
        <v>77.56</v>
      </c>
      <c r="P1962" s="43">
        <v>20.72</v>
      </c>
      <c r="Q1962" s="43"/>
      <c r="R1962" s="44" t="s">
        <v>283</v>
      </c>
      <c r="S1962" s="45">
        <v>5.3</v>
      </c>
      <c r="T1962" s="45">
        <v>4.9000000000000004</v>
      </c>
      <c r="U1962" s="45">
        <v>5.2</v>
      </c>
      <c r="V1962" s="45">
        <v>4.55</v>
      </c>
      <c r="W1962" s="45">
        <v>4.8499999999999996</v>
      </c>
      <c r="X1962" s="45">
        <v>5.3</v>
      </c>
      <c r="Y1962" s="43">
        <v>0.2</v>
      </c>
      <c r="Z1962" s="43">
        <v>2.7E-2</v>
      </c>
      <c r="AA1962" s="43">
        <v>7.41</v>
      </c>
      <c r="AB1962" s="43">
        <v>1.67</v>
      </c>
      <c r="AC1962" s="43"/>
      <c r="AD1962" s="43"/>
      <c r="AE1962" s="43">
        <v>13.96</v>
      </c>
      <c r="AF1962" s="43">
        <v>0.73</v>
      </c>
      <c r="AG1962" s="43">
        <v>1.1599999999999999</v>
      </c>
      <c r="AH1962" s="43">
        <v>0.35</v>
      </c>
      <c r="AI1962" s="43">
        <v>0.35</v>
      </c>
      <c r="AJ1962" s="43">
        <v>11.4</v>
      </c>
      <c r="AK1962" s="45">
        <v>196</v>
      </c>
      <c r="AL1962" s="43">
        <v>38.880000000000003</v>
      </c>
      <c r="AM1962" s="43">
        <v>9.18</v>
      </c>
      <c r="AN1962" s="43">
        <v>28.87</v>
      </c>
      <c r="AO1962" s="43">
        <v>1.9</v>
      </c>
      <c r="AP1962" s="46">
        <v>15.1</v>
      </c>
    </row>
    <row r="1963" spans="1:42" x14ac:dyDescent="0.25">
      <c r="A1963" s="3">
        <v>19</v>
      </c>
      <c r="B1963" s="11" t="s">
        <v>4647</v>
      </c>
      <c r="C1963" s="3">
        <v>5</v>
      </c>
      <c r="D1963" s="3" t="s">
        <v>138</v>
      </c>
      <c r="E1963" s="3">
        <v>92</v>
      </c>
      <c r="F1963" s="50">
        <v>167</v>
      </c>
      <c r="G1963" s="3"/>
      <c r="H1963" s="3">
        <f t="shared" si="1249"/>
        <v>75</v>
      </c>
      <c r="I1963" s="15">
        <v>0.05</v>
      </c>
      <c r="J1963" s="15">
        <v>0.02</v>
      </c>
      <c r="K1963" s="15">
        <v>7.0000000000000007E-2</v>
      </c>
      <c r="L1963" s="15">
        <v>0.08</v>
      </c>
      <c r="M1963" s="15">
        <v>0.4</v>
      </c>
      <c r="N1963" s="15">
        <v>0.62</v>
      </c>
      <c r="O1963" s="15">
        <v>78.239999999999995</v>
      </c>
      <c r="P1963" s="15">
        <v>21.14</v>
      </c>
      <c r="Q1963" s="15"/>
      <c r="R1963" s="23" t="s">
        <v>283</v>
      </c>
      <c r="S1963" s="19">
        <v>5.0999999999999996</v>
      </c>
      <c r="T1963" s="19">
        <v>4.9000000000000004</v>
      </c>
      <c r="U1963" s="19">
        <v>5.05</v>
      </c>
      <c r="V1963" s="19">
        <v>4.45</v>
      </c>
      <c r="W1963" s="19">
        <v>4.7</v>
      </c>
      <c r="X1963" s="19">
        <v>4.95</v>
      </c>
      <c r="Y1963" s="15">
        <v>0.24</v>
      </c>
      <c r="Z1963" s="15"/>
      <c r="AA1963" s="15"/>
      <c r="AB1963" s="15">
        <v>1.7</v>
      </c>
      <c r="AC1963" s="15"/>
      <c r="AD1963" s="15"/>
      <c r="AE1963" s="15">
        <v>15.82</v>
      </c>
      <c r="AF1963" s="15">
        <v>1.34</v>
      </c>
      <c r="AG1963" s="15">
        <v>1.2</v>
      </c>
      <c r="AH1963" s="15">
        <v>0.33</v>
      </c>
      <c r="AI1963" s="15">
        <v>0.43</v>
      </c>
      <c r="AJ1963" s="15">
        <v>12.2</v>
      </c>
      <c r="AK1963" s="19">
        <v>20</v>
      </c>
      <c r="AL1963" s="15">
        <v>42.04</v>
      </c>
      <c r="AM1963" s="15">
        <v>9.18</v>
      </c>
      <c r="AN1963" s="15">
        <v>28.42</v>
      </c>
      <c r="AO1963" s="15">
        <v>2.08</v>
      </c>
      <c r="AP1963" s="27">
        <v>13.52</v>
      </c>
    </row>
    <row r="1964" spans="1:42" x14ac:dyDescent="0.25">
      <c r="A1964" s="3">
        <v>19</v>
      </c>
      <c r="B1964" s="11" t="s">
        <v>4647</v>
      </c>
      <c r="C1964" s="3">
        <v>6</v>
      </c>
      <c r="D1964" s="3" t="s">
        <v>1072</v>
      </c>
      <c r="E1964" s="3">
        <v>167</v>
      </c>
      <c r="F1964" s="50">
        <v>182</v>
      </c>
      <c r="G1964" s="3"/>
      <c r="H1964" s="3">
        <f t="shared" si="1249"/>
        <v>15</v>
      </c>
      <c r="I1964" s="15">
        <v>0.08</v>
      </c>
      <c r="J1964" s="15">
        <v>0.06</v>
      </c>
      <c r="K1964" s="15">
        <v>0.06</v>
      </c>
      <c r="L1964" s="15">
        <v>0.43</v>
      </c>
      <c r="M1964" s="15">
        <v>0.02</v>
      </c>
      <c r="N1964" s="15">
        <v>0.65</v>
      </c>
      <c r="O1964" s="15">
        <v>74.459999999999994</v>
      </c>
      <c r="P1964" s="15">
        <v>24.89</v>
      </c>
      <c r="Q1964" s="15"/>
      <c r="R1964" s="23" t="s">
        <v>283</v>
      </c>
      <c r="S1964" s="19">
        <v>5.2</v>
      </c>
      <c r="T1964" s="19">
        <v>5</v>
      </c>
      <c r="U1964" s="19">
        <v>5.5</v>
      </c>
      <c r="V1964" s="19">
        <v>4.45</v>
      </c>
      <c r="W1964" s="19">
        <v>4.6500000000000004</v>
      </c>
      <c r="X1964" s="19">
        <v>4.95</v>
      </c>
      <c r="Y1964" s="15">
        <v>0.15</v>
      </c>
      <c r="Z1964" s="15"/>
      <c r="AA1964" s="15"/>
      <c r="AB1964" s="15">
        <v>1.71</v>
      </c>
      <c r="AC1964" s="15"/>
      <c r="AD1964" s="15"/>
      <c r="AE1964" s="15">
        <v>16.12</v>
      </c>
      <c r="AF1964" s="15">
        <v>2.2999999999999998</v>
      </c>
      <c r="AG1964" s="15">
        <v>1.89</v>
      </c>
      <c r="AH1964" s="15">
        <v>0.44</v>
      </c>
      <c r="AI1964" s="15">
        <v>0.28000000000000003</v>
      </c>
      <c r="AJ1964" s="15">
        <v>12.15</v>
      </c>
      <c r="AK1964" s="19">
        <v>29</v>
      </c>
      <c r="AL1964" s="15">
        <v>42.12</v>
      </c>
      <c r="AM1964" s="15">
        <v>9.98</v>
      </c>
      <c r="AN1964" s="15">
        <v>27.77</v>
      </c>
      <c r="AO1964" s="15">
        <v>2.1</v>
      </c>
      <c r="AP1964" s="27">
        <v>13.42</v>
      </c>
    </row>
    <row r="1965" spans="1:42" ht="15.6" x14ac:dyDescent="0.3">
      <c r="A1965" s="59">
        <f>A1959</f>
        <v>19</v>
      </c>
      <c r="B1965" s="60" t="str">
        <f>B1959</f>
        <v>TA</v>
      </c>
      <c r="C1965" s="61"/>
      <c r="D1965" s="61"/>
      <c r="E1965" s="61"/>
      <c r="F1965" s="62"/>
      <c r="G1965" s="61"/>
      <c r="H1965" s="61"/>
      <c r="I1965" s="63">
        <f>((I1959*$H1959)+(I1960*$H1960))/$F1960</f>
        <v>1.216</v>
      </c>
      <c r="J1965" s="63">
        <f>((J1959*$H1959)+(J1960*$H1960))/$F1960</f>
        <v>2.68</v>
      </c>
      <c r="K1965" s="63">
        <f t="shared" ref="K1965:Q1965" si="1259">((K1959*$H1959)+(K1960*$H1960))/$F1960</f>
        <v>2.4739999999999998</v>
      </c>
      <c r="L1965" s="63">
        <f t="shared" si="1259"/>
        <v>4.0939999999999994</v>
      </c>
      <c r="M1965" s="63">
        <f t="shared" si="1259"/>
        <v>5.9660000000000002</v>
      </c>
      <c r="N1965" s="63">
        <f t="shared" si="1259"/>
        <v>16.43</v>
      </c>
      <c r="O1965" s="63">
        <f t="shared" si="1259"/>
        <v>51.626000000000005</v>
      </c>
      <c r="P1965" s="63">
        <f t="shared" si="1259"/>
        <v>31.944000000000003</v>
      </c>
      <c r="Q1965" s="63">
        <f t="shared" si="1259"/>
        <v>0</v>
      </c>
      <c r="R1965" s="64" t="str">
        <f>R1959</f>
        <v>FL</v>
      </c>
      <c r="S1965" s="65">
        <f t="shared" ref="S1965:X1965" si="1260">((S1959*$H1959)+(S1960*$H1960)+(S1961*$H1961)+(S1962*$H1962))/$F1962</f>
        <v>5.2978260869565217</v>
      </c>
      <c r="T1965" s="65">
        <f t="shared" si="1260"/>
        <v>4.9869565217391303</v>
      </c>
      <c r="U1965" s="65">
        <f t="shared" si="1260"/>
        <v>5.2619565217391298</v>
      </c>
      <c r="V1965" s="65">
        <f t="shared" si="1260"/>
        <v>4.6288043478260867</v>
      </c>
      <c r="W1965" s="65">
        <f t="shared" si="1260"/>
        <v>4.892391304347826</v>
      </c>
      <c r="X1965" s="65">
        <f t="shared" si="1260"/>
        <v>5.2570652173913039</v>
      </c>
      <c r="Y1965" s="65">
        <f>((Y1959*$H1959)+(Y1960*$H1960)+(Y1961*$H1961)+(Y1962*$H1962))/$F1962</f>
        <v>0.58869565217391295</v>
      </c>
      <c r="Z1965" s="63">
        <f t="shared" ref="Z1965:AE1965" si="1261">((Z1959*$H1959)+(Z1960*$H1960))/$F1960</f>
        <v>0.18060000000000001</v>
      </c>
      <c r="AA1965" s="63">
        <f t="shared" si="1261"/>
        <v>8.5279999999999987</v>
      </c>
      <c r="AB1965" s="63">
        <f t="shared" si="1261"/>
        <v>1.64</v>
      </c>
      <c r="AC1965" s="65">
        <f>((AC1959*$H1959)+(AC1960*$H1960)+(AC1961*$H1961)+(AC1962*$H1962))/$F1962</f>
        <v>0</v>
      </c>
      <c r="AD1965" s="65">
        <f>((AD1959*$H1959)+(AD1960*$H1960)+(AD1961*$H1961)+(AD1962*$H1962))/$F1962</f>
        <v>0</v>
      </c>
      <c r="AE1965" s="63">
        <f t="shared" si="1261"/>
        <v>21.936</v>
      </c>
      <c r="AF1965" s="65">
        <f t="shared" ref="AF1965:AP1965" si="1262">((AF1959*$H1959)+(AF1960*$H1960)+(AF1961*$H1961)+(AF1962*$H1962))/$F1962</f>
        <v>2.0092391304347825</v>
      </c>
      <c r="AG1965" s="65">
        <f t="shared" si="1262"/>
        <v>2.0180434782608696</v>
      </c>
      <c r="AH1965" s="65">
        <f t="shared" si="1262"/>
        <v>0.38945652173913042</v>
      </c>
      <c r="AI1965" s="65">
        <f t="shared" si="1262"/>
        <v>0.49097826086956525</v>
      </c>
      <c r="AJ1965" s="65">
        <f t="shared" si="1262"/>
        <v>12.032608695652174</v>
      </c>
      <c r="AK1965" s="65">
        <f t="shared" si="1262"/>
        <v>128.0108695652174</v>
      </c>
      <c r="AL1965" s="65">
        <f t="shared" si="1262"/>
        <v>39.798913043478258</v>
      </c>
      <c r="AM1965" s="65">
        <f t="shared" si="1262"/>
        <v>8.8582608695652176</v>
      </c>
      <c r="AN1965" s="65">
        <f t="shared" si="1262"/>
        <v>27.968913043478263</v>
      </c>
      <c r="AO1965" s="65">
        <f t="shared" si="1262"/>
        <v>2.0153260869565215</v>
      </c>
      <c r="AP1965" s="65">
        <f t="shared" si="1262"/>
        <v>15.767826086956523</v>
      </c>
    </row>
    <row r="1966" spans="1:42" x14ac:dyDescent="0.25">
      <c r="A1966" s="35">
        <v>194</v>
      </c>
      <c r="B1966" s="36" t="s">
        <v>4647</v>
      </c>
      <c r="C1966" s="35">
        <v>1</v>
      </c>
      <c r="D1966" s="35" t="s">
        <v>3782</v>
      </c>
      <c r="E1966" s="35">
        <v>0</v>
      </c>
      <c r="F1966" s="51">
        <v>10</v>
      </c>
      <c r="G1966" s="35"/>
      <c r="H1966" s="35">
        <f t="shared" si="1249"/>
        <v>10</v>
      </c>
      <c r="I1966" s="37">
        <v>0.49</v>
      </c>
      <c r="J1966" s="37">
        <v>1.32</v>
      </c>
      <c r="K1966" s="37">
        <v>2.3199999999999998</v>
      </c>
      <c r="L1966" s="37">
        <v>9.2200000000000006</v>
      </c>
      <c r="M1966" s="37">
        <v>8.0500000000000007</v>
      </c>
      <c r="N1966" s="37">
        <v>21.4</v>
      </c>
      <c r="O1966" s="37">
        <v>45.82</v>
      </c>
      <c r="P1966" s="37">
        <v>32.78</v>
      </c>
      <c r="Q1966" s="37">
        <v>1.59</v>
      </c>
      <c r="R1966" s="38" t="s">
        <v>1064</v>
      </c>
      <c r="S1966" s="39">
        <v>7.7</v>
      </c>
      <c r="T1966" s="39"/>
      <c r="U1966" s="39"/>
      <c r="V1966" s="39">
        <v>6.7</v>
      </c>
      <c r="W1966" s="39"/>
      <c r="X1966" s="39"/>
      <c r="Y1966" s="37">
        <v>1.04</v>
      </c>
      <c r="Z1966" s="37">
        <v>0.33</v>
      </c>
      <c r="AA1966" s="37">
        <v>3.18</v>
      </c>
      <c r="AB1966" s="37">
        <v>1.52</v>
      </c>
      <c r="AC1966" s="37">
        <v>2.65</v>
      </c>
      <c r="AD1966" s="37">
        <v>0.46</v>
      </c>
      <c r="AE1966" s="37">
        <v>23.19</v>
      </c>
      <c r="AF1966" s="37"/>
      <c r="AG1966" s="37"/>
      <c r="AH1966" s="37"/>
      <c r="AI1966" s="37"/>
      <c r="AJ1966" s="37"/>
      <c r="AK1966" s="39">
        <v>700</v>
      </c>
      <c r="AL1966" s="37"/>
      <c r="AM1966" s="37"/>
      <c r="AN1966" s="37"/>
      <c r="AO1966" s="37"/>
      <c r="AP1966" s="40"/>
    </row>
    <row r="1967" spans="1:42" x14ac:dyDescent="0.25">
      <c r="A1967" s="35">
        <v>194</v>
      </c>
      <c r="B1967" s="36" t="s">
        <v>4647</v>
      </c>
      <c r="C1967" s="35">
        <v>2</v>
      </c>
      <c r="D1967" s="35" t="s">
        <v>6</v>
      </c>
      <c r="E1967" s="35">
        <v>10</v>
      </c>
      <c r="F1967" s="51">
        <v>22</v>
      </c>
      <c r="G1967" s="35"/>
      <c r="H1967" s="35">
        <f t="shared" si="1249"/>
        <v>12</v>
      </c>
      <c r="I1967" s="37">
        <v>0.51</v>
      </c>
      <c r="J1967" s="37">
        <v>1.2</v>
      </c>
      <c r="K1967" s="37">
        <v>2.1800000000000002</v>
      </c>
      <c r="L1967" s="37">
        <v>7.36</v>
      </c>
      <c r="M1967" s="37">
        <v>7.98</v>
      </c>
      <c r="N1967" s="37">
        <v>19.23</v>
      </c>
      <c r="O1967" s="37">
        <v>44.76</v>
      </c>
      <c r="P1967" s="37">
        <v>36.01</v>
      </c>
      <c r="Q1967" s="37">
        <v>0.95</v>
      </c>
      <c r="R1967" s="38" t="s">
        <v>354</v>
      </c>
      <c r="S1967" s="39">
        <v>7.7</v>
      </c>
      <c r="T1967" s="39"/>
      <c r="U1967" s="39"/>
      <c r="V1967" s="39">
        <v>6.6</v>
      </c>
      <c r="W1967" s="39"/>
      <c r="X1967" s="39"/>
      <c r="Y1967" s="37">
        <v>0.88</v>
      </c>
      <c r="Z1967" s="37">
        <v>0.23</v>
      </c>
      <c r="AA1967" s="37">
        <v>3.81</v>
      </c>
      <c r="AB1967" s="37">
        <v>1.69</v>
      </c>
      <c r="AC1967" s="37">
        <v>2.63</v>
      </c>
      <c r="AD1967" s="37">
        <v>0.5</v>
      </c>
      <c r="AE1967" s="37">
        <v>21.85</v>
      </c>
      <c r="AF1967" s="37"/>
      <c r="AG1967" s="37"/>
      <c r="AH1967" s="37"/>
      <c r="AI1967" s="37"/>
      <c r="AJ1967" s="37"/>
      <c r="AK1967" s="39">
        <v>493</v>
      </c>
      <c r="AL1967" s="37"/>
      <c r="AM1967" s="37"/>
      <c r="AN1967" s="37"/>
      <c r="AO1967" s="37"/>
      <c r="AP1967" s="40"/>
    </row>
    <row r="1968" spans="1:42" x14ac:dyDescent="0.25">
      <c r="A1968" s="41">
        <v>194</v>
      </c>
      <c r="B1968" s="42" t="s">
        <v>4647</v>
      </c>
      <c r="C1968" s="41">
        <v>3</v>
      </c>
      <c r="D1968" s="41" t="s">
        <v>4621</v>
      </c>
      <c r="E1968" s="41">
        <v>22</v>
      </c>
      <c r="F1968" s="49">
        <v>38</v>
      </c>
      <c r="G1968" s="41"/>
      <c r="H1968" s="41">
        <f t="shared" si="1249"/>
        <v>16</v>
      </c>
      <c r="I1968" s="43">
        <v>0.75</v>
      </c>
      <c r="J1968" s="43">
        <v>1.58</v>
      </c>
      <c r="K1968" s="43">
        <v>2.67</v>
      </c>
      <c r="L1968" s="43">
        <v>9.76</v>
      </c>
      <c r="M1968" s="43">
        <v>7.67</v>
      </c>
      <c r="N1968" s="43">
        <v>22.43</v>
      </c>
      <c r="O1968" s="43">
        <v>45.79</v>
      </c>
      <c r="P1968" s="43">
        <v>31.78</v>
      </c>
      <c r="Q1968" s="43">
        <v>1.39</v>
      </c>
      <c r="R1968" s="44" t="s">
        <v>1064</v>
      </c>
      <c r="S1968" s="45">
        <v>7.9</v>
      </c>
      <c r="T1968" s="45"/>
      <c r="U1968" s="45"/>
      <c r="V1968" s="45">
        <v>6.9</v>
      </c>
      <c r="W1968" s="45"/>
      <c r="X1968" s="45"/>
      <c r="Y1968" s="43">
        <v>0.71</v>
      </c>
      <c r="Z1968" s="43">
        <v>0.18</v>
      </c>
      <c r="AA1968" s="43">
        <v>3.93</v>
      </c>
      <c r="AB1968" s="43">
        <v>1.75</v>
      </c>
      <c r="AC1968" s="43">
        <v>5.33</v>
      </c>
      <c r="AD1968" s="43">
        <v>1</v>
      </c>
      <c r="AE1968" s="43">
        <v>18.87</v>
      </c>
      <c r="AF1968" s="43"/>
      <c r="AG1968" s="43"/>
      <c r="AH1968" s="43"/>
      <c r="AI1968" s="43"/>
      <c r="AJ1968" s="43"/>
      <c r="AK1968" s="45">
        <v>107</v>
      </c>
      <c r="AL1968" s="43"/>
      <c r="AM1968" s="43"/>
      <c r="AN1968" s="43"/>
      <c r="AO1968" s="43"/>
      <c r="AP1968" s="46"/>
    </row>
    <row r="1969" spans="1:42" x14ac:dyDescent="0.25">
      <c r="A1969" s="41">
        <v>194</v>
      </c>
      <c r="B1969" s="42" t="s">
        <v>4647</v>
      </c>
      <c r="C1969" s="41">
        <v>4</v>
      </c>
      <c r="D1969" s="41" t="s">
        <v>4624</v>
      </c>
      <c r="E1969" s="41">
        <v>38</v>
      </c>
      <c r="F1969" s="49">
        <v>70</v>
      </c>
      <c r="G1969" s="41"/>
      <c r="H1969" s="41">
        <f t="shared" si="1249"/>
        <v>32</v>
      </c>
      <c r="I1969" s="43">
        <v>0.11</v>
      </c>
      <c r="J1969" s="43">
        <v>0.59</v>
      </c>
      <c r="K1969" s="43">
        <v>1.1000000000000001</v>
      </c>
      <c r="L1969" s="43">
        <v>8.31</v>
      </c>
      <c r="M1969" s="43">
        <v>8.4499999999999993</v>
      </c>
      <c r="N1969" s="43">
        <v>18.559999999999999</v>
      </c>
      <c r="O1969" s="43">
        <v>53.53</v>
      </c>
      <c r="P1969" s="43">
        <v>27.91</v>
      </c>
      <c r="Q1969" s="43">
        <v>0.49</v>
      </c>
      <c r="R1969" s="44" t="s">
        <v>354</v>
      </c>
      <c r="S1969" s="45">
        <v>7.9</v>
      </c>
      <c r="T1969" s="45"/>
      <c r="U1969" s="45"/>
      <c r="V1969" s="45">
        <v>6.9</v>
      </c>
      <c r="W1969" s="45"/>
      <c r="X1969" s="45"/>
      <c r="Y1969" s="43">
        <v>0.55000000000000004</v>
      </c>
      <c r="Z1969" s="43">
        <v>0.19</v>
      </c>
      <c r="AA1969" s="43">
        <v>2.86</v>
      </c>
      <c r="AB1969" s="43">
        <v>1.7509999999999999</v>
      </c>
      <c r="AC1969" s="43">
        <v>6.21</v>
      </c>
      <c r="AD1969" s="43">
        <v>2.67</v>
      </c>
      <c r="AE1969" s="43">
        <v>15.54</v>
      </c>
      <c r="AF1969" s="43"/>
      <c r="AG1969" s="43"/>
      <c r="AH1969" s="43"/>
      <c r="AI1969" s="43"/>
      <c r="AJ1969" s="43"/>
      <c r="AK1969" s="45">
        <v>77</v>
      </c>
      <c r="AL1969" s="43"/>
      <c r="AM1969" s="43"/>
      <c r="AN1969" s="43"/>
      <c r="AO1969" s="43"/>
      <c r="AP1969" s="46"/>
    </row>
    <row r="1970" spans="1:42" x14ac:dyDescent="0.25">
      <c r="A1970" s="3">
        <v>194</v>
      </c>
      <c r="B1970" s="11" t="s">
        <v>4647</v>
      </c>
      <c r="C1970" s="3">
        <v>5</v>
      </c>
      <c r="D1970" s="3" t="s">
        <v>1721</v>
      </c>
      <c r="E1970" s="3">
        <v>70</v>
      </c>
      <c r="F1970" s="50">
        <v>105</v>
      </c>
      <c r="G1970" s="3"/>
      <c r="H1970" s="3">
        <f t="shared" si="1249"/>
        <v>35</v>
      </c>
      <c r="I1970" s="15">
        <v>0.22</v>
      </c>
      <c r="J1970" s="15">
        <v>0.37</v>
      </c>
      <c r="K1970" s="15">
        <v>0.48</v>
      </c>
      <c r="L1970" s="15">
        <v>2.9</v>
      </c>
      <c r="M1970" s="15">
        <v>5.7</v>
      </c>
      <c r="N1970" s="15">
        <v>9.67</v>
      </c>
      <c r="O1970" s="15">
        <v>45.15</v>
      </c>
      <c r="P1970" s="15">
        <v>45.18</v>
      </c>
      <c r="Q1970" s="15">
        <v>1.63</v>
      </c>
      <c r="R1970" s="23" t="s">
        <v>169</v>
      </c>
      <c r="S1970" s="19">
        <v>7.7</v>
      </c>
      <c r="T1970" s="19"/>
      <c r="U1970" s="19"/>
      <c r="V1970" s="19">
        <v>6.7</v>
      </c>
      <c r="W1970" s="19"/>
      <c r="X1970" s="19"/>
      <c r="Y1970" s="15">
        <v>0.7</v>
      </c>
      <c r="Z1970" s="15"/>
      <c r="AA1970" s="15"/>
      <c r="AB1970" s="15">
        <v>1.85</v>
      </c>
      <c r="AC1970" s="15">
        <v>3.29</v>
      </c>
      <c r="AD1970" s="15">
        <v>2.7</v>
      </c>
      <c r="AE1970" s="15">
        <v>19.760000000000002</v>
      </c>
      <c r="AF1970" s="15"/>
      <c r="AG1970" s="15"/>
      <c r="AH1970" s="15"/>
      <c r="AI1970" s="15"/>
      <c r="AJ1970" s="15"/>
      <c r="AK1970" s="19">
        <v>200</v>
      </c>
      <c r="AL1970" s="15"/>
      <c r="AM1970" s="15"/>
      <c r="AN1970" s="15"/>
      <c r="AO1970" s="15"/>
      <c r="AP1970" s="27"/>
    </row>
    <row r="1971" spans="1:42" x14ac:dyDescent="0.25">
      <c r="A1971" s="3">
        <v>194</v>
      </c>
      <c r="B1971" s="11" t="s">
        <v>4647</v>
      </c>
      <c r="C1971" s="3">
        <v>6</v>
      </c>
      <c r="D1971" s="3" t="s">
        <v>1283</v>
      </c>
      <c r="E1971" s="3">
        <v>105</v>
      </c>
      <c r="F1971" s="50">
        <v>147</v>
      </c>
      <c r="G1971" s="3"/>
      <c r="H1971" s="3">
        <f t="shared" si="1249"/>
        <v>42</v>
      </c>
      <c r="I1971" s="15">
        <v>0.3</v>
      </c>
      <c r="J1971" s="15">
        <v>0.55000000000000004</v>
      </c>
      <c r="K1971" s="15">
        <v>0.78</v>
      </c>
      <c r="L1971" s="15">
        <v>3.83</v>
      </c>
      <c r="M1971" s="15">
        <v>4.16</v>
      </c>
      <c r="N1971" s="15">
        <v>9.6199999999999992</v>
      </c>
      <c r="O1971" s="15">
        <v>48.39</v>
      </c>
      <c r="P1971" s="15">
        <v>41.99</v>
      </c>
      <c r="Q1971" s="15">
        <v>2.41</v>
      </c>
      <c r="R1971" s="23" t="s">
        <v>169</v>
      </c>
      <c r="S1971" s="19">
        <v>7.7</v>
      </c>
      <c r="T1971" s="19"/>
      <c r="U1971" s="19"/>
      <c r="V1971" s="19">
        <v>6.7</v>
      </c>
      <c r="W1971" s="19"/>
      <c r="X1971" s="19"/>
      <c r="Y1971" s="15">
        <v>0.48</v>
      </c>
      <c r="Z1971" s="15"/>
      <c r="AA1971" s="15"/>
      <c r="AB1971" s="15">
        <v>1.94</v>
      </c>
      <c r="AC1971" s="15">
        <v>4.18</v>
      </c>
      <c r="AD1971" s="15">
        <v>0.31</v>
      </c>
      <c r="AE1971" s="15">
        <v>16.649999999999999</v>
      </c>
      <c r="AF1971" s="15"/>
      <c r="AG1971" s="15"/>
      <c r="AH1971" s="15"/>
      <c r="AI1971" s="15"/>
      <c r="AJ1971" s="15"/>
      <c r="AK1971" s="19">
        <v>128</v>
      </c>
      <c r="AL1971" s="15"/>
      <c r="AM1971" s="15"/>
      <c r="AN1971" s="15"/>
      <c r="AO1971" s="15"/>
      <c r="AP1971" s="27"/>
    </row>
    <row r="1972" spans="1:42" ht="15.6" x14ac:dyDescent="0.3">
      <c r="A1972" s="59">
        <f>A1966</f>
        <v>194</v>
      </c>
      <c r="B1972" s="60" t="str">
        <f>B1966</f>
        <v>TA</v>
      </c>
      <c r="C1972" s="61"/>
      <c r="D1972" s="61"/>
      <c r="E1972" s="61"/>
      <c r="F1972" s="62"/>
      <c r="G1972" s="61"/>
      <c r="H1972" s="61"/>
      <c r="I1972" s="63">
        <f>((I1966*$H1966)+(I1967*$H1967))/$F1967</f>
        <v>0.50090909090909086</v>
      </c>
      <c r="J1972" s="63">
        <f>((J1966*$H1966)+(J1967*$H1967))/$F1967</f>
        <v>1.2545454545454546</v>
      </c>
      <c r="K1972" s="63">
        <f t="shared" ref="K1972:Q1972" si="1263">((K1966*$H1966)+(K1967*$H1967))/$F1967</f>
        <v>2.2436363636363637</v>
      </c>
      <c r="L1972" s="63">
        <f t="shared" si="1263"/>
        <v>8.2054545454545451</v>
      </c>
      <c r="M1972" s="63">
        <f t="shared" si="1263"/>
        <v>8.0118181818181817</v>
      </c>
      <c r="N1972" s="63">
        <f t="shared" si="1263"/>
        <v>20.216363636363635</v>
      </c>
      <c r="O1972" s="63">
        <f t="shared" si="1263"/>
        <v>45.241818181818182</v>
      </c>
      <c r="P1972" s="63">
        <f t="shared" si="1263"/>
        <v>34.541818181818186</v>
      </c>
      <c r="Q1972" s="63">
        <f t="shared" si="1263"/>
        <v>1.2409090909090907</v>
      </c>
      <c r="R1972" s="64" t="str">
        <f>R1966</f>
        <v>FA</v>
      </c>
      <c r="S1972" s="65">
        <f t="shared" ref="S1972:X1972" si="1264">((S1966*$H1966)+(S1967*$H1967)+(S1968*$H1968)+(S1969*$H1969))/$F1969</f>
        <v>7.8371428571428572</v>
      </c>
      <c r="T1972" s="65">
        <f t="shared" si="1264"/>
        <v>0</v>
      </c>
      <c r="U1972" s="65">
        <f t="shared" si="1264"/>
        <v>0</v>
      </c>
      <c r="V1972" s="65">
        <f t="shared" si="1264"/>
        <v>6.82</v>
      </c>
      <c r="W1972" s="65">
        <f t="shared" si="1264"/>
        <v>0</v>
      </c>
      <c r="X1972" s="65">
        <f t="shared" si="1264"/>
        <v>0</v>
      </c>
      <c r="Y1972" s="65">
        <f>((Y1966*$H1966)+(Y1967*$H1967)+(Y1968*$H1968)+(Y1969*$H1969))/$F1969</f>
        <v>0.71314285714285719</v>
      </c>
      <c r="Z1972" s="63">
        <f t="shared" ref="Z1972:AE1972" si="1265">((Z1966*$H1966)+(Z1967*$H1967))/$F1967</f>
        <v>0.27545454545454545</v>
      </c>
      <c r="AA1972" s="63">
        <f t="shared" si="1265"/>
        <v>3.5236363636363635</v>
      </c>
      <c r="AB1972" s="63">
        <f t="shared" si="1265"/>
        <v>1.612727272727273</v>
      </c>
      <c r="AC1972" s="65">
        <f>((AC1966*$H1966)+(AC1967*$H1967)+(AC1968*$H1968)+(AC1969*$H1969))/$F1969</f>
        <v>4.886571428571429</v>
      </c>
      <c r="AD1972" s="65">
        <f>((AD1966*$H1966)+(AD1967*$H1967)+(AD1968*$H1968)+(AD1969*$H1969))/$F1969</f>
        <v>1.6005714285714285</v>
      </c>
      <c r="AE1972" s="63">
        <f t="shared" si="1265"/>
        <v>22.459090909090911</v>
      </c>
      <c r="AF1972" s="65">
        <f t="shared" ref="AF1972:AP1972" si="1266">((AF1966*$H1966)+(AF1967*$H1967)+(AF1968*$H1968)+(AF1969*$H1969))/$F1969</f>
        <v>0</v>
      </c>
      <c r="AG1972" s="65">
        <f t="shared" si="1266"/>
        <v>0</v>
      </c>
      <c r="AH1972" s="65">
        <f t="shared" si="1266"/>
        <v>0</v>
      </c>
      <c r="AI1972" s="65">
        <f t="shared" si="1266"/>
        <v>0</v>
      </c>
      <c r="AJ1972" s="65">
        <f t="shared" si="1266"/>
        <v>0</v>
      </c>
      <c r="AK1972" s="65">
        <f t="shared" si="1266"/>
        <v>244.17142857142858</v>
      </c>
      <c r="AL1972" s="65">
        <f t="shared" si="1266"/>
        <v>0</v>
      </c>
      <c r="AM1972" s="65">
        <f t="shared" si="1266"/>
        <v>0</v>
      </c>
      <c r="AN1972" s="65">
        <f t="shared" si="1266"/>
        <v>0</v>
      </c>
      <c r="AO1972" s="65">
        <f t="shared" si="1266"/>
        <v>0</v>
      </c>
      <c r="AP1972" s="65">
        <f t="shared" si="1266"/>
        <v>0</v>
      </c>
    </row>
    <row r="1973" spans="1:42" x14ac:dyDescent="0.25">
      <c r="A1973" s="35">
        <v>195</v>
      </c>
      <c r="B1973" s="36" t="s">
        <v>4647</v>
      </c>
      <c r="C1973" s="35">
        <v>1</v>
      </c>
      <c r="D1973" s="35" t="s">
        <v>164</v>
      </c>
      <c r="E1973" s="35">
        <v>0</v>
      </c>
      <c r="F1973" s="51">
        <v>12</v>
      </c>
      <c r="G1973" s="35"/>
      <c r="H1973" s="35">
        <f t="shared" si="1249"/>
        <v>12</v>
      </c>
      <c r="I1973" s="37">
        <v>3.11</v>
      </c>
      <c r="J1973" s="37">
        <v>3.2</v>
      </c>
      <c r="K1973" s="37">
        <v>2.75</v>
      </c>
      <c r="L1973" s="37">
        <v>8.06</v>
      </c>
      <c r="M1973" s="37">
        <v>8.7899999999999991</v>
      </c>
      <c r="N1973" s="37">
        <v>25.91</v>
      </c>
      <c r="O1973" s="37">
        <v>31.82</v>
      </c>
      <c r="P1973" s="37">
        <v>42.27</v>
      </c>
      <c r="Q1973" s="37"/>
      <c r="R1973" s="38" t="s">
        <v>6</v>
      </c>
      <c r="S1973" s="39">
        <v>7.8</v>
      </c>
      <c r="T1973" s="39"/>
      <c r="U1973" s="39"/>
      <c r="V1973" s="39">
        <v>6.8</v>
      </c>
      <c r="W1973" s="39"/>
      <c r="X1973" s="39"/>
      <c r="Y1973" s="37">
        <v>1.08</v>
      </c>
      <c r="Z1973" s="37">
        <v>0.4</v>
      </c>
      <c r="AA1973" s="37">
        <v>2.7</v>
      </c>
      <c r="AB1973" s="37">
        <v>1.69</v>
      </c>
      <c r="AC1973" s="37">
        <v>5.0599999999999996</v>
      </c>
      <c r="AD1973" s="37">
        <v>1.25</v>
      </c>
      <c r="AE1973" s="37">
        <v>33.450000000000003</v>
      </c>
      <c r="AF1973" s="37"/>
      <c r="AG1973" s="37"/>
      <c r="AH1973" s="37"/>
      <c r="AI1973" s="37"/>
      <c r="AJ1973" s="37"/>
      <c r="AK1973" s="39">
        <v>772</v>
      </c>
      <c r="AL1973" s="37"/>
      <c r="AM1973" s="37"/>
      <c r="AN1973" s="37"/>
      <c r="AO1973" s="37"/>
      <c r="AP1973" s="40"/>
    </row>
    <row r="1974" spans="1:42" x14ac:dyDescent="0.25">
      <c r="A1974" s="35">
        <v>195</v>
      </c>
      <c r="B1974" s="36" t="s">
        <v>4647</v>
      </c>
      <c r="C1974" s="35">
        <v>2</v>
      </c>
      <c r="D1974" s="35" t="s">
        <v>660</v>
      </c>
      <c r="E1974" s="35">
        <v>12</v>
      </c>
      <c r="F1974" s="51">
        <v>26</v>
      </c>
      <c r="G1974" s="35"/>
      <c r="H1974" s="35">
        <f t="shared" si="1249"/>
        <v>14</v>
      </c>
      <c r="I1974" s="37">
        <v>0.89</v>
      </c>
      <c r="J1974" s="37">
        <v>0.96</v>
      </c>
      <c r="K1974" s="37">
        <v>1.1100000000000001</v>
      </c>
      <c r="L1974" s="37">
        <v>4.38</v>
      </c>
      <c r="M1974" s="37">
        <v>11.35</v>
      </c>
      <c r="N1974" s="37">
        <v>18.690000000000001</v>
      </c>
      <c r="O1974" s="37">
        <v>28.55</v>
      </c>
      <c r="P1974" s="37">
        <v>52.76</v>
      </c>
      <c r="Q1974" s="37"/>
      <c r="R1974" s="38" t="s">
        <v>6</v>
      </c>
      <c r="S1974" s="39">
        <v>7.6</v>
      </c>
      <c r="T1974" s="39"/>
      <c r="U1974" s="39"/>
      <c r="V1974" s="39">
        <v>6.6</v>
      </c>
      <c r="W1974" s="39"/>
      <c r="X1974" s="39"/>
      <c r="Y1974" s="37">
        <v>1.04</v>
      </c>
      <c r="Z1974" s="37">
        <v>0.38</v>
      </c>
      <c r="AA1974" s="37">
        <v>2.72</v>
      </c>
      <c r="AB1974" s="37">
        <v>1.92</v>
      </c>
      <c r="AC1974" s="37">
        <v>2.4</v>
      </c>
      <c r="AD1974" s="37">
        <v>0.08</v>
      </c>
      <c r="AE1974" s="37">
        <v>35.68</v>
      </c>
      <c r="AF1974" s="37"/>
      <c r="AG1974" s="37"/>
      <c r="AH1974" s="37"/>
      <c r="AI1974" s="37"/>
      <c r="AJ1974" s="37"/>
      <c r="AK1974" s="39">
        <v>586</v>
      </c>
      <c r="AL1974" s="37"/>
      <c r="AM1974" s="37"/>
      <c r="AN1974" s="37"/>
      <c r="AO1974" s="37"/>
      <c r="AP1974" s="40"/>
    </row>
    <row r="1975" spans="1:42" x14ac:dyDescent="0.25">
      <c r="A1975" s="41">
        <v>195</v>
      </c>
      <c r="B1975" s="42" t="s">
        <v>4647</v>
      </c>
      <c r="C1975" s="41">
        <v>3</v>
      </c>
      <c r="D1975" s="41" t="s">
        <v>684</v>
      </c>
      <c r="E1975" s="41">
        <v>26</v>
      </c>
      <c r="F1975" s="49">
        <v>42</v>
      </c>
      <c r="G1975" s="41"/>
      <c r="H1975" s="41">
        <f t="shared" si="1249"/>
        <v>16</v>
      </c>
      <c r="I1975" s="43">
        <v>0.46</v>
      </c>
      <c r="J1975" s="43">
        <v>0.82</v>
      </c>
      <c r="K1975" s="43">
        <v>1.32</v>
      </c>
      <c r="L1975" s="43">
        <v>8.0500000000000007</v>
      </c>
      <c r="M1975" s="43">
        <v>7.12</v>
      </c>
      <c r="N1975" s="43">
        <v>17.77</v>
      </c>
      <c r="O1975" s="43">
        <v>30.03</v>
      </c>
      <c r="P1975" s="43">
        <v>52.2</v>
      </c>
      <c r="Q1975" s="43"/>
      <c r="R1975" s="44" t="s">
        <v>6</v>
      </c>
      <c r="S1975" s="45">
        <v>7.5</v>
      </c>
      <c r="T1975" s="45"/>
      <c r="U1975" s="45"/>
      <c r="V1975" s="45">
        <v>6.5</v>
      </c>
      <c r="W1975" s="45"/>
      <c r="X1975" s="45"/>
      <c r="Y1975" s="43">
        <v>0.94</v>
      </c>
      <c r="Z1975" s="43">
        <v>0.26</v>
      </c>
      <c r="AA1975" s="43">
        <v>3.61</v>
      </c>
      <c r="AB1975" s="43">
        <v>1.93</v>
      </c>
      <c r="AC1975" s="43">
        <v>2.5299999999999998</v>
      </c>
      <c r="AD1975" s="43">
        <v>0.14000000000000001</v>
      </c>
      <c r="AE1975" s="43">
        <v>32.56</v>
      </c>
      <c r="AF1975" s="43"/>
      <c r="AG1975" s="43"/>
      <c r="AH1975" s="43"/>
      <c r="AI1975" s="43"/>
      <c r="AJ1975" s="43"/>
      <c r="AK1975" s="45">
        <v>758</v>
      </c>
      <c r="AL1975" s="43"/>
      <c r="AM1975" s="43"/>
      <c r="AN1975" s="43"/>
      <c r="AO1975" s="43"/>
      <c r="AP1975" s="46"/>
    </row>
    <row r="1976" spans="1:42" x14ac:dyDescent="0.25">
      <c r="A1976" s="41">
        <v>195</v>
      </c>
      <c r="B1976" s="42" t="s">
        <v>4647</v>
      </c>
      <c r="C1976" s="41">
        <v>4</v>
      </c>
      <c r="D1976" s="41" t="s">
        <v>2915</v>
      </c>
      <c r="E1976" s="41">
        <v>42</v>
      </c>
      <c r="F1976" s="49">
        <v>54</v>
      </c>
      <c r="G1976" s="41"/>
      <c r="H1976" s="41">
        <f t="shared" si="1249"/>
        <v>12</v>
      </c>
      <c r="I1976" s="43">
        <v>0.74</v>
      </c>
      <c r="J1976" s="43">
        <v>0.97</v>
      </c>
      <c r="K1976" s="43">
        <v>1.22</v>
      </c>
      <c r="L1976" s="43">
        <v>7.77</v>
      </c>
      <c r="M1976" s="43">
        <v>6.99</v>
      </c>
      <c r="N1976" s="43">
        <v>17.690000000000001</v>
      </c>
      <c r="O1976" s="43">
        <v>27.34</v>
      </c>
      <c r="P1976" s="43">
        <v>54.97</v>
      </c>
      <c r="Q1976" s="43"/>
      <c r="R1976" s="44" t="s">
        <v>6</v>
      </c>
      <c r="S1976" s="45">
        <v>7.7</v>
      </c>
      <c r="T1976" s="45"/>
      <c r="U1976" s="45"/>
      <c r="V1976" s="45">
        <v>6.6</v>
      </c>
      <c r="W1976" s="45"/>
      <c r="X1976" s="45"/>
      <c r="Y1976" s="43">
        <v>0.49</v>
      </c>
      <c r="Z1976" s="43">
        <v>0.16</v>
      </c>
      <c r="AA1976" s="43">
        <v>3.15</v>
      </c>
      <c r="AB1976" s="43">
        <v>1.89</v>
      </c>
      <c r="AC1976" s="43">
        <v>5.0599999999999996</v>
      </c>
      <c r="AD1976" s="43">
        <v>1.1100000000000001</v>
      </c>
      <c r="AE1976" s="43">
        <v>24.08</v>
      </c>
      <c r="AF1976" s="43"/>
      <c r="AG1976" s="43"/>
      <c r="AH1976" s="43"/>
      <c r="AI1976" s="43"/>
      <c r="AJ1976" s="43"/>
      <c r="AK1976" s="45">
        <v>175</v>
      </c>
      <c r="AL1976" s="43"/>
      <c r="AM1976" s="43"/>
      <c r="AN1976" s="43"/>
      <c r="AO1976" s="43"/>
      <c r="AP1976" s="46"/>
    </row>
    <row r="1977" spans="1:42" x14ac:dyDescent="0.25">
      <c r="A1977" s="3">
        <v>195</v>
      </c>
      <c r="B1977" s="11" t="s">
        <v>4647</v>
      </c>
      <c r="C1977" s="3">
        <v>5</v>
      </c>
      <c r="D1977" s="3" t="s">
        <v>277</v>
      </c>
      <c r="E1977" s="3">
        <v>54</v>
      </c>
      <c r="F1977" s="50">
        <v>65</v>
      </c>
      <c r="G1977" s="3"/>
      <c r="H1977" s="3">
        <f t="shared" si="1249"/>
        <v>11</v>
      </c>
      <c r="I1977" s="15">
        <v>5.14</v>
      </c>
      <c r="J1977" s="15">
        <v>5.01</v>
      </c>
      <c r="K1977" s="15">
        <v>2.5</v>
      </c>
      <c r="L1977" s="15">
        <v>4.74</v>
      </c>
      <c r="M1977" s="15">
        <v>6.94</v>
      </c>
      <c r="N1977" s="15">
        <v>24.33</v>
      </c>
      <c r="O1977" s="15">
        <v>33.770000000000003</v>
      </c>
      <c r="P1977" s="15">
        <v>41.9</v>
      </c>
      <c r="Q1977" s="15"/>
      <c r="R1977" s="23" t="s">
        <v>6</v>
      </c>
      <c r="S1977" s="19">
        <v>7.8</v>
      </c>
      <c r="T1977" s="19"/>
      <c r="U1977" s="19"/>
      <c r="V1977" s="19">
        <v>6.7</v>
      </c>
      <c r="W1977" s="19"/>
      <c r="X1977" s="19"/>
      <c r="Y1977" s="15">
        <v>0.51</v>
      </c>
      <c r="Z1977" s="15"/>
      <c r="AA1977" s="15"/>
      <c r="AB1977" s="15">
        <v>1.96</v>
      </c>
      <c r="AC1977" s="15">
        <v>36.04</v>
      </c>
      <c r="AD1977" s="15">
        <v>0.39</v>
      </c>
      <c r="AE1977" s="15">
        <v>20.96</v>
      </c>
      <c r="AF1977" s="15"/>
      <c r="AG1977" s="15"/>
      <c r="AH1977" s="15"/>
      <c r="AI1977" s="15"/>
      <c r="AJ1977" s="15"/>
      <c r="AK1977" s="19">
        <v>7</v>
      </c>
      <c r="AL1977" s="15"/>
      <c r="AM1977" s="15"/>
      <c r="AN1977" s="15"/>
      <c r="AO1977" s="15"/>
      <c r="AP1977" s="27"/>
    </row>
    <row r="1978" spans="1:42" x14ac:dyDescent="0.25">
      <c r="A1978" s="3">
        <v>195</v>
      </c>
      <c r="B1978" s="11" t="s">
        <v>4647</v>
      </c>
      <c r="C1978" s="3">
        <v>6</v>
      </c>
      <c r="D1978" s="3" t="s">
        <v>290</v>
      </c>
      <c r="E1978" s="3">
        <v>65</v>
      </c>
      <c r="F1978" s="50">
        <v>105</v>
      </c>
      <c r="G1978" s="3"/>
      <c r="H1978" s="3">
        <f t="shared" si="1249"/>
        <v>40</v>
      </c>
      <c r="I1978" s="15">
        <v>11.06</v>
      </c>
      <c r="J1978" s="15">
        <v>11.16</v>
      </c>
      <c r="K1978" s="15">
        <v>3.95</v>
      </c>
      <c r="L1978" s="15">
        <v>5.78</v>
      </c>
      <c r="M1978" s="15">
        <v>10.69</v>
      </c>
      <c r="N1978" s="15">
        <v>42.64</v>
      </c>
      <c r="O1978" s="15">
        <v>26.8</v>
      </c>
      <c r="P1978" s="15">
        <v>30.56</v>
      </c>
      <c r="Q1978" s="15"/>
      <c r="R1978" s="23" t="s">
        <v>1064</v>
      </c>
      <c r="S1978" s="19">
        <v>8.3000000000000007</v>
      </c>
      <c r="T1978" s="19"/>
      <c r="U1978" s="19"/>
      <c r="V1978" s="19">
        <v>7.1</v>
      </c>
      <c r="W1978" s="19"/>
      <c r="X1978" s="19"/>
      <c r="Y1978" s="15">
        <v>0.11</v>
      </c>
      <c r="Z1978" s="15"/>
      <c r="AA1978" s="15"/>
      <c r="AB1978" s="15">
        <v>1.7</v>
      </c>
      <c r="AC1978" s="15">
        <v>44.2</v>
      </c>
      <c r="AD1978" s="15">
        <v>0.39</v>
      </c>
      <c r="AE1978" s="15">
        <v>12.61</v>
      </c>
      <c r="AF1978" s="15"/>
      <c r="AG1978" s="15"/>
      <c r="AH1978" s="15"/>
      <c r="AI1978" s="15"/>
      <c r="AJ1978" s="15"/>
      <c r="AK1978" s="19">
        <v>7</v>
      </c>
      <c r="AL1978" s="15"/>
      <c r="AM1978" s="15"/>
      <c r="AN1978" s="15"/>
      <c r="AO1978" s="15"/>
      <c r="AP1978" s="27"/>
    </row>
    <row r="1979" spans="1:42" ht="15.6" x14ac:dyDescent="0.3">
      <c r="A1979" s="59">
        <f>A1973</f>
        <v>195</v>
      </c>
      <c r="B1979" s="60" t="str">
        <f>B1973</f>
        <v>TA</v>
      </c>
      <c r="C1979" s="61"/>
      <c r="D1979" s="61"/>
      <c r="E1979" s="61"/>
      <c r="F1979" s="62"/>
      <c r="G1979" s="61"/>
      <c r="H1979" s="61"/>
      <c r="I1979" s="63">
        <f>((I1973*$H1973)+(I1974*$H1974))/$F1974</f>
        <v>1.9146153846153846</v>
      </c>
      <c r="J1979" s="63">
        <f>((J1973*$H1973)+(J1974*$H1974))/$F1974</f>
        <v>1.993846153846154</v>
      </c>
      <c r="K1979" s="63">
        <f t="shared" ref="K1979:Q1979" si="1267">((K1973*$H1973)+(K1974*$H1974))/$F1974</f>
        <v>1.8669230769230769</v>
      </c>
      <c r="L1979" s="63">
        <f t="shared" si="1267"/>
        <v>6.0784615384615384</v>
      </c>
      <c r="M1979" s="63">
        <f t="shared" si="1267"/>
        <v>10.168461538461539</v>
      </c>
      <c r="N1979" s="63">
        <f t="shared" si="1267"/>
        <v>22.022307692307695</v>
      </c>
      <c r="O1979" s="63">
        <f t="shared" si="1267"/>
        <v>30.059230769230769</v>
      </c>
      <c r="P1979" s="63">
        <f t="shared" si="1267"/>
        <v>47.918461538461543</v>
      </c>
      <c r="Q1979" s="63">
        <f t="shared" si="1267"/>
        <v>0</v>
      </c>
      <c r="R1979" s="64" t="str">
        <f>R1973</f>
        <v>A</v>
      </c>
      <c r="S1979" s="65">
        <f t="shared" ref="S1979:X1979" si="1268">((S1973*$H1973)+(S1974*$H1974)+(S1975*$H1975)+(S1976*$H1976))/$F1976</f>
        <v>7.6370370370370368</v>
      </c>
      <c r="T1979" s="65">
        <f t="shared" si="1268"/>
        <v>0</v>
      </c>
      <c r="U1979" s="65">
        <f t="shared" si="1268"/>
        <v>0</v>
      </c>
      <c r="V1979" s="65">
        <f t="shared" si="1268"/>
        <v>6.6148148148148147</v>
      </c>
      <c r="W1979" s="65">
        <f t="shared" si="1268"/>
        <v>0</v>
      </c>
      <c r="X1979" s="65">
        <f t="shared" si="1268"/>
        <v>0</v>
      </c>
      <c r="Y1979" s="65">
        <f>((Y1973*$H1973)+(Y1974*$H1974)+(Y1975*$H1975)+(Y1976*$H1976))/$F1976</f>
        <v>0.89703703703703708</v>
      </c>
      <c r="Z1979" s="63">
        <f t="shared" ref="Z1979:AE1979" si="1269">((Z1973*$H1973)+(Z1974*$H1974))/$F1974</f>
        <v>0.38923076923076927</v>
      </c>
      <c r="AA1979" s="63">
        <f t="shared" si="1269"/>
        <v>2.7107692307692313</v>
      </c>
      <c r="AB1979" s="63">
        <f t="shared" si="1269"/>
        <v>1.8138461538461537</v>
      </c>
      <c r="AC1979" s="65">
        <f>((AC1973*$H1973)+(AC1974*$H1974)+(AC1975*$H1975)+(AC1976*$H1976))/$F1976</f>
        <v>3.6207407407407404</v>
      </c>
      <c r="AD1979" s="65">
        <f>((AD1973*$H1973)+(AD1974*$H1974)+(AD1975*$H1975)+(AD1976*$H1976))/$F1976</f>
        <v>0.58666666666666667</v>
      </c>
      <c r="AE1979" s="63">
        <f t="shared" si="1269"/>
        <v>34.650769230769235</v>
      </c>
      <c r="AF1979" s="65">
        <f t="shared" ref="AF1979:AP1979" si="1270">((AF1973*$H1973)+(AF1974*$H1974)+(AF1975*$H1975)+(AF1976*$H1976))/$F1976</f>
        <v>0</v>
      </c>
      <c r="AG1979" s="65">
        <f t="shared" si="1270"/>
        <v>0</v>
      </c>
      <c r="AH1979" s="65">
        <f t="shared" si="1270"/>
        <v>0</v>
      </c>
      <c r="AI1979" s="65">
        <f t="shared" si="1270"/>
        <v>0</v>
      </c>
      <c r="AJ1979" s="65">
        <f t="shared" si="1270"/>
        <v>0</v>
      </c>
      <c r="AK1979" s="65">
        <f t="shared" si="1270"/>
        <v>586.96296296296293</v>
      </c>
      <c r="AL1979" s="65">
        <f t="shared" si="1270"/>
        <v>0</v>
      </c>
      <c r="AM1979" s="65">
        <f t="shared" si="1270"/>
        <v>0</v>
      </c>
      <c r="AN1979" s="65">
        <f t="shared" si="1270"/>
        <v>0</v>
      </c>
      <c r="AO1979" s="65">
        <f t="shared" si="1270"/>
        <v>0</v>
      </c>
      <c r="AP1979" s="65">
        <f t="shared" si="1270"/>
        <v>0</v>
      </c>
    </row>
    <row r="1980" spans="1:42" x14ac:dyDescent="0.25">
      <c r="A1980" s="35">
        <v>196</v>
      </c>
      <c r="B1980" s="36" t="s">
        <v>4647</v>
      </c>
      <c r="C1980" s="35">
        <v>1</v>
      </c>
      <c r="D1980" s="35" t="s">
        <v>3782</v>
      </c>
      <c r="E1980" s="35">
        <v>0</v>
      </c>
      <c r="F1980" s="51">
        <v>15</v>
      </c>
      <c r="G1980" s="35"/>
      <c r="H1980" s="35">
        <f t="shared" si="1249"/>
        <v>15</v>
      </c>
      <c r="I1980" s="37">
        <v>1.47</v>
      </c>
      <c r="J1980" s="37">
        <v>2.27</v>
      </c>
      <c r="K1980" s="37">
        <v>1.2</v>
      </c>
      <c r="L1980" s="37">
        <v>8</v>
      </c>
      <c r="M1980" s="37">
        <v>21.16</v>
      </c>
      <c r="N1980" s="37">
        <v>34.1</v>
      </c>
      <c r="O1980" s="37">
        <v>50.81</v>
      </c>
      <c r="P1980" s="37">
        <v>15.09</v>
      </c>
      <c r="Q1980" s="37">
        <v>0.67</v>
      </c>
      <c r="R1980" s="38" t="s">
        <v>283</v>
      </c>
      <c r="S1980" s="39">
        <v>7</v>
      </c>
      <c r="T1980" s="39"/>
      <c r="U1980" s="39"/>
      <c r="V1980" s="39">
        <v>6</v>
      </c>
      <c r="W1980" s="39"/>
      <c r="X1980" s="39"/>
      <c r="Y1980" s="37">
        <v>0.73</v>
      </c>
      <c r="Z1980" s="37">
        <v>0.12</v>
      </c>
      <c r="AA1980" s="37">
        <v>6.3</v>
      </c>
      <c r="AB1980" s="37">
        <v>1.41</v>
      </c>
      <c r="AC1980" s="37"/>
      <c r="AD1980" s="37">
        <v>0.17</v>
      </c>
      <c r="AE1980" s="37">
        <v>13.89</v>
      </c>
      <c r="AF1980" s="37">
        <v>6.46</v>
      </c>
      <c r="AG1980" s="37">
        <v>0.84</v>
      </c>
      <c r="AH1980" s="37">
        <v>0.12</v>
      </c>
      <c r="AI1980" s="37">
        <v>0.3</v>
      </c>
      <c r="AJ1980" s="37">
        <v>4.6399999999999997</v>
      </c>
      <c r="AK1980" s="39">
        <v>406</v>
      </c>
      <c r="AL1980" s="37"/>
      <c r="AM1980" s="37"/>
      <c r="AN1980" s="37"/>
      <c r="AO1980" s="37"/>
      <c r="AP1980" s="40"/>
    </row>
    <row r="1981" spans="1:42" x14ac:dyDescent="0.25">
      <c r="A1981" s="35">
        <v>196</v>
      </c>
      <c r="B1981" s="36" t="s">
        <v>4647</v>
      </c>
      <c r="C1981" s="35">
        <v>2</v>
      </c>
      <c r="D1981" s="35" t="s">
        <v>6</v>
      </c>
      <c r="E1981" s="35">
        <v>15</v>
      </c>
      <c r="F1981" s="51">
        <v>25</v>
      </c>
      <c r="G1981" s="35"/>
      <c r="H1981" s="35">
        <f t="shared" si="1249"/>
        <v>10</v>
      </c>
      <c r="I1981" s="37">
        <v>9.3699999999999992</v>
      </c>
      <c r="J1981" s="37">
        <v>14.91</v>
      </c>
      <c r="K1981" s="37">
        <v>6.75</v>
      </c>
      <c r="L1981" s="37">
        <v>8.8699999999999992</v>
      </c>
      <c r="M1981" s="37">
        <v>9.23</v>
      </c>
      <c r="N1981" s="37">
        <v>49.13</v>
      </c>
      <c r="O1981" s="37">
        <v>34.79</v>
      </c>
      <c r="P1981" s="37">
        <v>16.079999999999998</v>
      </c>
      <c r="Q1981" s="37">
        <v>2.16</v>
      </c>
      <c r="R1981" s="38" t="s">
        <v>225</v>
      </c>
      <c r="S1981" s="39">
        <v>6.7</v>
      </c>
      <c r="T1981" s="39"/>
      <c r="U1981" s="39"/>
      <c r="V1981" s="39">
        <v>6.3</v>
      </c>
      <c r="W1981" s="39"/>
      <c r="X1981" s="39"/>
      <c r="Y1981" s="37">
        <v>0.5</v>
      </c>
      <c r="Z1981" s="37">
        <v>7.0000000000000007E-2</v>
      </c>
      <c r="AA1981" s="37">
        <v>7.08</v>
      </c>
      <c r="AB1981" s="37">
        <v>1.45</v>
      </c>
      <c r="AC1981" s="37"/>
      <c r="AD1981" s="37">
        <v>0.12</v>
      </c>
      <c r="AE1981" s="37">
        <v>12.44</v>
      </c>
      <c r="AF1981" s="37">
        <v>4.04</v>
      </c>
      <c r="AG1981" s="37">
        <v>0.42</v>
      </c>
      <c r="AH1981" s="37">
        <v>0.1</v>
      </c>
      <c r="AI1981" s="37">
        <v>0.26</v>
      </c>
      <c r="AJ1981" s="37">
        <v>5.76</v>
      </c>
      <c r="AK1981" s="39">
        <v>222</v>
      </c>
      <c r="AL1981" s="37"/>
      <c r="AM1981" s="37"/>
      <c r="AN1981" s="37"/>
      <c r="AO1981" s="37"/>
      <c r="AP1981" s="40"/>
    </row>
    <row r="1982" spans="1:42" x14ac:dyDescent="0.25">
      <c r="A1982" s="41">
        <v>196</v>
      </c>
      <c r="B1982" s="42" t="s">
        <v>4647</v>
      </c>
      <c r="C1982" s="41">
        <v>3</v>
      </c>
      <c r="D1982" s="41" t="s">
        <v>290</v>
      </c>
      <c r="E1982" s="41">
        <v>25</v>
      </c>
      <c r="F1982" s="49">
        <v>40</v>
      </c>
      <c r="G1982" s="41"/>
      <c r="H1982" s="41">
        <f t="shared" si="1249"/>
        <v>15</v>
      </c>
      <c r="I1982" s="43">
        <v>11.58</v>
      </c>
      <c r="J1982" s="43">
        <v>26.09</v>
      </c>
      <c r="K1982" s="43">
        <v>11.95</v>
      </c>
      <c r="L1982" s="43">
        <v>12.2</v>
      </c>
      <c r="M1982" s="43">
        <v>5.89</v>
      </c>
      <c r="N1982" s="43">
        <v>67.709999999999994</v>
      </c>
      <c r="O1982" s="43">
        <v>19.13</v>
      </c>
      <c r="P1982" s="43">
        <v>13.16</v>
      </c>
      <c r="Q1982" s="43">
        <v>7.33</v>
      </c>
      <c r="R1982" s="44" t="s">
        <v>506</v>
      </c>
      <c r="S1982" s="45">
        <v>7.2</v>
      </c>
      <c r="T1982" s="45"/>
      <c r="U1982" s="45"/>
      <c r="V1982" s="45">
        <v>6.1</v>
      </c>
      <c r="W1982" s="45"/>
      <c r="X1982" s="45"/>
      <c r="Y1982" s="43">
        <v>0.28999999999999998</v>
      </c>
      <c r="Z1982" s="43">
        <v>0.06</v>
      </c>
      <c r="AA1982" s="43">
        <v>5.15</v>
      </c>
      <c r="AB1982" s="43">
        <v>1.65</v>
      </c>
      <c r="AC1982" s="43"/>
      <c r="AD1982" s="43">
        <v>0.08</v>
      </c>
      <c r="AE1982" s="43">
        <v>9.7200000000000006</v>
      </c>
      <c r="AF1982" s="43">
        <v>2.5299999999999998</v>
      </c>
      <c r="AG1982" s="43">
        <v>0.42</v>
      </c>
      <c r="AH1982" s="43">
        <v>0.1</v>
      </c>
      <c r="AI1982" s="43">
        <v>0.36</v>
      </c>
      <c r="AJ1982" s="43">
        <v>5.12</v>
      </c>
      <c r="AK1982" s="45">
        <v>89</v>
      </c>
      <c r="AL1982" s="43"/>
      <c r="AM1982" s="43"/>
      <c r="AN1982" s="43"/>
      <c r="AO1982" s="43"/>
      <c r="AP1982" s="46"/>
    </row>
    <row r="1983" spans="1:42" x14ac:dyDescent="0.25">
      <c r="A1983" s="41">
        <v>196</v>
      </c>
      <c r="B1983" s="42" t="s">
        <v>4647</v>
      </c>
      <c r="C1983" s="41">
        <v>4</v>
      </c>
      <c r="D1983" s="41" t="s">
        <v>3736</v>
      </c>
      <c r="E1983" s="41">
        <v>40</v>
      </c>
      <c r="F1983" s="49">
        <v>54</v>
      </c>
      <c r="G1983" s="41"/>
      <c r="H1983" s="41">
        <f t="shared" si="1249"/>
        <v>14</v>
      </c>
      <c r="I1983" s="43">
        <v>11.96</v>
      </c>
      <c r="J1983" s="43">
        <v>46.42</v>
      </c>
      <c r="K1983" s="43">
        <v>17.010000000000002</v>
      </c>
      <c r="L1983" s="43">
        <v>10.43</v>
      </c>
      <c r="M1983" s="43">
        <v>3.03</v>
      </c>
      <c r="N1983" s="43">
        <v>88.85</v>
      </c>
      <c r="O1983" s="43">
        <v>7.07</v>
      </c>
      <c r="P1983" s="43">
        <v>4.08</v>
      </c>
      <c r="Q1983" s="43">
        <v>5.03</v>
      </c>
      <c r="R1983" s="44" t="s">
        <v>16</v>
      </c>
      <c r="S1983" s="45">
        <v>7.3</v>
      </c>
      <c r="T1983" s="45"/>
      <c r="U1983" s="45"/>
      <c r="V1983" s="45">
        <v>6.2</v>
      </c>
      <c r="W1983" s="45"/>
      <c r="X1983" s="45"/>
      <c r="Y1983" s="43">
        <v>0.09</v>
      </c>
      <c r="Z1983" s="43">
        <v>0.01</v>
      </c>
      <c r="AA1983" s="43">
        <v>6.43</v>
      </c>
      <c r="AB1983" s="43"/>
      <c r="AC1983" s="43"/>
      <c r="AD1983" s="43">
        <v>0.06</v>
      </c>
      <c r="AE1983" s="43">
        <v>6.68</v>
      </c>
      <c r="AF1983" s="43">
        <v>1.31</v>
      </c>
      <c r="AG1983" s="43">
        <v>0.42</v>
      </c>
      <c r="AH1983" s="43">
        <v>0.06</v>
      </c>
      <c r="AI1983" s="43">
        <v>0.22</v>
      </c>
      <c r="AJ1983" s="43">
        <v>3.2</v>
      </c>
      <c r="AK1983" s="45">
        <v>186</v>
      </c>
      <c r="AL1983" s="43"/>
      <c r="AM1983" s="43"/>
      <c r="AN1983" s="43"/>
      <c r="AO1983" s="43"/>
      <c r="AP1983" s="46"/>
    </row>
    <row r="1984" spans="1:42" x14ac:dyDescent="0.25">
      <c r="A1984" s="3">
        <v>196</v>
      </c>
      <c r="B1984" s="11" t="s">
        <v>4647</v>
      </c>
      <c r="C1984" s="3">
        <v>5</v>
      </c>
      <c r="D1984" s="3" t="s">
        <v>3744</v>
      </c>
      <c r="E1984" s="3">
        <v>54</v>
      </c>
      <c r="F1984" s="50">
        <v>65</v>
      </c>
      <c r="G1984" s="3"/>
      <c r="H1984" s="3">
        <f t="shared" si="1249"/>
        <v>11</v>
      </c>
      <c r="I1984" s="15">
        <v>18.03</v>
      </c>
      <c r="J1984" s="15">
        <v>56.8</v>
      </c>
      <c r="K1984" s="15">
        <v>15.77</v>
      </c>
      <c r="L1984" s="15">
        <v>2.4</v>
      </c>
      <c r="M1984" s="15">
        <v>0.55000000000000004</v>
      </c>
      <c r="N1984" s="15">
        <v>93.55</v>
      </c>
      <c r="O1984" s="15">
        <v>5.73</v>
      </c>
      <c r="P1984" s="15">
        <v>0.72</v>
      </c>
      <c r="Q1984" s="15">
        <v>2.44</v>
      </c>
      <c r="R1984" s="23" t="s">
        <v>16</v>
      </c>
      <c r="S1984" s="19">
        <v>7</v>
      </c>
      <c r="T1984" s="19"/>
      <c r="U1984" s="19"/>
      <c r="V1984" s="19">
        <v>5.2</v>
      </c>
      <c r="W1984" s="19"/>
      <c r="X1984" s="19"/>
      <c r="Y1984" s="15">
        <v>0.03</v>
      </c>
      <c r="Z1984" s="15"/>
      <c r="AA1984" s="15"/>
      <c r="AB1984" s="15"/>
      <c r="AC1984" s="15"/>
      <c r="AD1984" s="15">
        <v>0.12</v>
      </c>
      <c r="AE1984" s="15">
        <v>3.47</v>
      </c>
      <c r="AF1984" s="15">
        <v>0.61</v>
      </c>
      <c r="AG1984" s="15">
        <v>0.42</v>
      </c>
      <c r="AH1984" s="15">
        <v>0.1</v>
      </c>
      <c r="AI1984" s="15">
        <v>0.2</v>
      </c>
      <c r="AJ1984" s="15">
        <v>2.08</v>
      </c>
      <c r="AK1984" s="19">
        <v>203</v>
      </c>
      <c r="AL1984" s="15"/>
      <c r="AM1984" s="15"/>
      <c r="AN1984" s="15"/>
      <c r="AO1984" s="15"/>
      <c r="AP1984" s="27"/>
    </row>
    <row r="1985" spans="1:42" x14ac:dyDescent="0.25">
      <c r="A1985" s="3">
        <v>196</v>
      </c>
      <c r="B1985" s="11" t="s">
        <v>4647</v>
      </c>
      <c r="C1985" s="3">
        <v>6</v>
      </c>
      <c r="D1985" s="3" t="s">
        <v>3428</v>
      </c>
      <c r="E1985" s="3">
        <v>65</v>
      </c>
      <c r="F1985" s="50">
        <v>105</v>
      </c>
      <c r="G1985" s="3"/>
      <c r="H1985" s="3">
        <f t="shared" si="1249"/>
        <v>40</v>
      </c>
      <c r="I1985" s="15">
        <v>7.49</v>
      </c>
      <c r="J1985" s="15">
        <v>59</v>
      </c>
      <c r="K1985" s="15">
        <v>22.32</v>
      </c>
      <c r="L1985" s="15">
        <v>4.78</v>
      </c>
      <c r="M1985" s="15">
        <v>1.57</v>
      </c>
      <c r="N1985" s="15">
        <v>95.16</v>
      </c>
      <c r="O1985" s="15">
        <v>3.56</v>
      </c>
      <c r="P1985" s="15">
        <v>1.28</v>
      </c>
      <c r="Q1985" s="15">
        <v>1.37</v>
      </c>
      <c r="R1985" s="23" t="s">
        <v>16</v>
      </c>
      <c r="S1985" s="19">
        <v>6.8</v>
      </c>
      <c r="T1985" s="19"/>
      <c r="U1985" s="19"/>
      <c r="V1985" s="19">
        <v>5.6</v>
      </c>
      <c r="W1985" s="19"/>
      <c r="X1985" s="19"/>
      <c r="Y1985" s="15">
        <v>0.03</v>
      </c>
      <c r="Z1985" s="15"/>
      <c r="AA1985" s="15"/>
      <c r="AB1985" s="15"/>
      <c r="AC1985" s="15"/>
      <c r="AD1985" s="15">
        <v>0.12</v>
      </c>
      <c r="AE1985" s="15">
        <v>3.54</v>
      </c>
      <c r="AF1985" s="15">
        <v>1.21</v>
      </c>
      <c r="AG1985" s="15">
        <v>0.21</v>
      </c>
      <c r="AH1985" s="15">
        <v>0.08</v>
      </c>
      <c r="AI1985" s="15">
        <v>0.16</v>
      </c>
      <c r="AJ1985" s="15">
        <v>2.56</v>
      </c>
      <c r="AK1985" s="19">
        <v>249</v>
      </c>
      <c r="AL1985" s="15"/>
      <c r="AM1985" s="15"/>
      <c r="AN1985" s="15"/>
      <c r="AO1985" s="15"/>
      <c r="AP1985" s="27"/>
    </row>
    <row r="1986" spans="1:42" ht="15.6" x14ac:dyDescent="0.3">
      <c r="A1986" s="59">
        <f>A1980</f>
        <v>196</v>
      </c>
      <c r="B1986" s="60" t="str">
        <f>B1980</f>
        <v>TA</v>
      </c>
      <c r="C1986" s="61"/>
      <c r="D1986" s="61"/>
      <c r="E1986" s="61"/>
      <c r="F1986" s="62"/>
      <c r="G1986" s="61"/>
      <c r="H1986" s="61"/>
      <c r="I1986" s="63">
        <f>((I1980*$H1980)+(I1981*$H1981))/$F1981</f>
        <v>4.629999999999999</v>
      </c>
      <c r="J1986" s="63">
        <f>((J1980*$H1980)+(J1981*$H1981))/$F1981</f>
        <v>7.3259999999999987</v>
      </c>
      <c r="K1986" s="63">
        <f t="shared" ref="K1986:Q1986" si="1271">((K1980*$H1980)+(K1981*$H1981))/$F1981</f>
        <v>3.42</v>
      </c>
      <c r="L1986" s="63">
        <f t="shared" si="1271"/>
        <v>8.347999999999999</v>
      </c>
      <c r="M1986" s="63">
        <f t="shared" si="1271"/>
        <v>16.387999999999998</v>
      </c>
      <c r="N1986" s="63">
        <f t="shared" si="1271"/>
        <v>40.111999999999995</v>
      </c>
      <c r="O1986" s="63">
        <f t="shared" si="1271"/>
        <v>44.402000000000008</v>
      </c>
      <c r="P1986" s="63">
        <f t="shared" si="1271"/>
        <v>15.485999999999999</v>
      </c>
      <c r="Q1986" s="63">
        <f t="shared" si="1271"/>
        <v>1.266</v>
      </c>
      <c r="R1986" s="64" t="str">
        <f>R1980</f>
        <v>FL</v>
      </c>
      <c r="S1986" s="65">
        <f t="shared" ref="S1986:X1986" si="1272">((S1980*$H1980)+(S1981*$H1981)+(S1982*$H1982)+(S1983*$H1983))/$F1983</f>
        <v>7.0777777777777775</v>
      </c>
      <c r="T1986" s="65">
        <f t="shared" si="1272"/>
        <v>0</v>
      </c>
      <c r="U1986" s="65">
        <f t="shared" si="1272"/>
        <v>0</v>
      </c>
      <c r="V1986" s="65">
        <f t="shared" si="1272"/>
        <v>6.1351851851851853</v>
      </c>
      <c r="W1986" s="65">
        <f t="shared" si="1272"/>
        <v>0</v>
      </c>
      <c r="X1986" s="65">
        <f t="shared" si="1272"/>
        <v>0</v>
      </c>
      <c r="Y1986" s="65">
        <f>((Y1980*$H1980)+(Y1981*$H1981)+(Y1982*$H1982)+(Y1983*$H1983))/$F1983</f>
        <v>0.39925925925925926</v>
      </c>
      <c r="Z1986" s="63">
        <f t="shared" ref="Z1986:AE1986" si="1273">((Z1980*$H1980)+(Z1981*$H1981))/$F1981</f>
        <v>0.1</v>
      </c>
      <c r="AA1986" s="63">
        <f t="shared" si="1273"/>
        <v>6.6120000000000001</v>
      </c>
      <c r="AB1986" s="63">
        <f t="shared" si="1273"/>
        <v>1.4259999999999999</v>
      </c>
      <c r="AC1986" s="65">
        <f>((AC1980*$H1980)+(AC1981*$H1981)+(AC1982*$H1982)+(AC1983*$H1983))/$F1983</f>
        <v>0</v>
      </c>
      <c r="AD1986" s="65">
        <f>((AD1980*$H1980)+(AD1981*$H1981)+(AD1982*$H1982)+(AD1983*$H1983))/$F1983</f>
        <v>0.10722222222222222</v>
      </c>
      <c r="AE1986" s="63">
        <f t="shared" si="1273"/>
        <v>13.31</v>
      </c>
      <c r="AF1986" s="65">
        <f t="shared" ref="AF1986:AP1986" si="1274">((AF1980*$H1980)+(AF1981*$H1981)+(AF1982*$H1982)+(AF1983*$H1983))/$F1983</f>
        <v>3.585</v>
      </c>
      <c r="AG1986" s="65">
        <f t="shared" si="1274"/>
        <v>0.53666666666666663</v>
      </c>
      <c r="AH1986" s="65">
        <f t="shared" si="1274"/>
        <v>9.5185185185185178E-2</v>
      </c>
      <c r="AI1986" s="65">
        <f t="shared" si="1274"/>
        <v>0.28851851851851851</v>
      </c>
      <c r="AJ1986" s="65">
        <f t="shared" si="1274"/>
        <v>4.6074074074074076</v>
      </c>
      <c r="AK1986" s="65">
        <f t="shared" si="1274"/>
        <v>226.83333333333334</v>
      </c>
      <c r="AL1986" s="65">
        <f t="shared" si="1274"/>
        <v>0</v>
      </c>
      <c r="AM1986" s="65">
        <f t="shared" si="1274"/>
        <v>0</v>
      </c>
      <c r="AN1986" s="65">
        <f t="shared" si="1274"/>
        <v>0</v>
      </c>
      <c r="AO1986" s="65">
        <f t="shared" si="1274"/>
        <v>0</v>
      </c>
      <c r="AP1986" s="65">
        <f t="shared" si="1274"/>
        <v>0</v>
      </c>
    </row>
    <row r="1987" spans="1:42" x14ac:dyDescent="0.25">
      <c r="A1987" s="29">
        <v>414</v>
      </c>
      <c r="B1987" s="30" t="s">
        <v>4669</v>
      </c>
      <c r="C1987" s="29">
        <v>1</v>
      </c>
      <c r="D1987" s="29" t="s">
        <v>660</v>
      </c>
      <c r="E1987" s="29">
        <v>0</v>
      </c>
      <c r="F1987" s="48">
        <v>11</v>
      </c>
      <c r="G1987" s="29"/>
      <c r="H1987" s="29">
        <f t="shared" si="1249"/>
        <v>11</v>
      </c>
      <c r="I1987" s="31"/>
      <c r="J1987" s="31">
        <v>0.04</v>
      </c>
      <c r="K1987" s="31">
        <v>0.05</v>
      </c>
      <c r="L1987" s="31">
        <v>0.12</v>
      </c>
      <c r="M1987" s="31">
        <v>0.37</v>
      </c>
      <c r="N1987" s="31">
        <v>0.57999999999999996</v>
      </c>
      <c r="O1987" s="31">
        <v>57.55</v>
      </c>
      <c r="P1987" s="31">
        <v>41.87</v>
      </c>
      <c r="Q1987" s="31"/>
      <c r="R1987" s="32" t="s">
        <v>169</v>
      </c>
      <c r="S1987" s="33">
        <v>7.5</v>
      </c>
      <c r="T1987" s="33"/>
      <c r="U1987" s="33"/>
      <c r="V1987" s="33">
        <v>6.8</v>
      </c>
      <c r="W1987" s="33"/>
      <c r="X1987" s="33"/>
      <c r="Y1987" s="31">
        <v>2.11</v>
      </c>
      <c r="Z1987" s="31">
        <v>0.63800000000000001</v>
      </c>
      <c r="AA1987" s="31">
        <v>3.31</v>
      </c>
      <c r="AB1987" s="31">
        <v>1.42</v>
      </c>
      <c r="AC1987" s="31"/>
      <c r="AD1987" s="31">
        <v>0.44</v>
      </c>
      <c r="AE1987" s="31">
        <v>23.64</v>
      </c>
      <c r="AF1987" s="31">
        <v>19.84</v>
      </c>
      <c r="AG1987" s="31">
        <v>2.0499999999999998</v>
      </c>
      <c r="AH1987" s="31">
        <v>0.36</v>
      </c>
      <c r="AI1987" s="31">
        <v>0.76</v>
      </c>
      <c r="AJ1987" s="31">
        <v>1</v>
      </c>
      <c r="AK1987" s="33">
        <v>103</v>
      </c>
      <c r="AL1987" s="31"/>
      <c r="AM1987" s="31"/>
      <c r="AN1987" s="31"/>
      <c r="AO1987" s="31"/>
      <c r="AP1987" s="34"/>
    </row>
    <row r="1988" spans="1:42" x14ac:dyDescent="0.25">
      <c r="A1988" s="29">
        <v>414</v>
      </c>
      <c r="B1988" s="30" t="s">
        <v>4669</v>
      </c>
      <c r="C1988" s="29">
        <v>2</v>
      </c>
      <c r="D1988" s="29" t="s">
        <v>684</v>
      </c>
      <c r="E1988" s="29">
        <v>11</v>
      </c>
      <c r="F1988" s="48">
        <v>28</v>
      </c>
      <c r="G1988" s="29"/>
      <c r="H1988" s="29">
        <f t="shared" si="1249"/>
        <v>17</v>
      </c>
      <c r="I1988" s="31"/>
      <c r="J1988" s="31">
        <v>0.06</v>
      </c>
      <c r="K1988" s="31">
        <v>0.06</v>
      </c>
      <c r="L1988" s="31">
        <v>0.14000000000000001</v>
      </c>
      <c r="M1988" s="31">
        <v>0.65</v>
      </c>
      <c r="N1988" s="31">
        <v>0.91</v>
      </c>
      <c r="O1988" s="31">
        <v>59.77</v>
      </c>
      <c r="P1988" s="31">
        <v>39.32</v>
      </c>
      <c r="Q1988" s="31"/>
      <c r="R1988" s="32" t="s">
        <v>354</v>
      </c>
      <c r="S1988" s="33">
        <v>7.5</v>
      </c>
      <c r="T1988" s="33"/>
      <c r="U1988" s="33"/>
      <c r="V1988" s="33">
        <v>6.6</v>
      </c>
      <c r="W1988" s="33"/>
      <c r="X1988" s="33"/>
      <c r="Y1988" s="31">
        <v>0.88</v>
      </c>
      <c r="Z1988" s="31">
        <v>0.16500000000000001</v>
      </c>
      <c r="AA1988" s="31">
        <v>5.33</v>
      </c>
      <c r="AB1988" s="31">
        <v>1.61</v>
      </c>
      <c r="AC1988" s="31"/>
      <c r="AD1988" s="31">
        <v>0.24</v>
      </c>
      <c r="AE1988" s="31">
        <v>16.43</v>
      </c>
      <c r="AF1988" s="31">
        <v>12.55</v>
      </c>
      <c r="AG1988" s="31">
        <v>1.64</v>
      </c>
      <c r="AH1988" s="31">
        <v>0.42</v>
      </c>
      <c r="AI1988" s="31">
        <v>0.4</v>
      </c>
      <c r="AJ1988" s="31">
        <v>1.2</v>
      </c>
      <c r="AK1988" s="33">
        <v>76</v>
      </c>
      <c r="AL1988" s="31"/>
      <c r="AM1988" s="31"/>
      <c r="AN1988" s="31"/>
      <c r="AO1988" s="31"/>
      <c r="AP1988" s="34"/>
    </row>
    <row r="1989" spans="1:42" x14ac:dyDescent="0.25">
      <c r="A1989" s="41">
        <v>414</v>
      </c>
      <c r="B1989" s="42" t="s">
        <v>4669</v>
      </c>
      <c r="C1989" s="41">
        <v>3</v>
      </c>
      <c r="D1989" s="41" t="s">
        <v>2157</v>
      </c>
      <c r="E1989" s="41">
        <v>28</v>
      </c>
      <c r="F1989" s="49">
        <v>67</v>
      </c>
      <c r="G1989" s="41"/>
      <c r="H1989" s="41">
        <f t="shared" si="1249"/>
        <v>39</v>
      </c>
      <c r="I1989" s="43">
        <v>0.1</v>
      </c>
      <c r="J1989" s="43">
        <v>0.06</v>
      </c>
      <c r="K1989" s="43">
        <v>0.05</v>
      </c>
      <c r="L1989" s="43">
        <v>0.06</v>
      </c>
      <c r="M1989" s="43">
        <v>0.52</v>
      </c>
      <c r="N1989" s="43">
        <v>0.79</v>
      </c>
      <c r="O1989" s="43">
        <v>61.5</v>
      </c>
      <c r="P1989" s="43">
        <v>37.71</v>
      </c>
      <c r="Q1989" s="43"/>
      <c r="R1989" s="44" t="s">
        <v>354</v>
      </c>
      <c r="S1989" s="45">
        <v>7.7</v>
      </c>
      <c r="T1989" s="45"/>
      <c r="U1989" s="45"/>
      <c r="V1989" s="45">
        <v>6.7</v>
      </c>
      <c r="W1989" s="45"/>
      <c r="X1989" s="45"/>
      <c r="Y1989" s="43">
        <v>0.44</v>
      </c>
      <c r="Z1989" s="43">
        <v>0.125</v>
      </c>
      <c r="AA1989" s="43">
        <v>3.52</v>
      </c>
      <c r="AB1989" s="43">
        <v>1.5</v>
      </c>
      <c r="AC1989" s="43"/>
      <c r="AD1989" s="43">
        <v>0.28999999999999998</v>
      </c>
      <c r="AE1989" s="43">
        <v>15.32</v>
      </c>
      <c r="AF1989" s="43">
        <v>11.94</v>
      </c>
      <c r="AG1989" s="43">
        <v>3.48</v>
      </c>
      <c r="AH1989" s="43">
        <v>0.4</v>
      </c>
      <c r="AI1989" s="43">
        <v>0.24</v>
      </c>
      <c r="AJ1989" s="43"/>
      <c r="AK1989" s="45">
        <v>232</v>
      </c>
      <c r="AL1989" s="43"/>
      <c r="AM1989" s="43"/>
      <c r="AN1989" s="43"/>
      <c r="AO1989" s="43"/>
      <c r="AP1989" s="46"/>
    </row>
    <row r="1990" spans="1:42" x14ac:dyDescent="0.25">
      <c r="A1990" s="3">
        <v>414</v>
      </c>
      <c r="B1990" s="11" t="s">
        <v>4669</v>
      </c>
      <c r="C1990" s="3">
        <v>4</v>
      </c>
      <c r="D1990" s="3" t="s">
        <v>290</v>
      </c>
      <c r="E1990" s="3">
        <v>67</v>
      </c>
      <c r="F1990" s="50">
        <v>85</v>
      </c>
      <c r="G1990" s="3"/>
      <c r="H1990" s="3">
        <f t="shared" si="1249"/>
        <v>18</v>
      </c>
      <c r="I1990" s="15">
        <v>0.68</v>
      </c>
      <c r="J1990" s="15">
        <v>0.68</v>
      </c>
      <c r="K1990" s="15">
        <v>0.28999999999999998</v>
      </c>
      <c r="L1990" s="15">
        <v>0.21</v>
      </c>
      <c r="M1990" s="15">
        <v>0.68</v>
      </c>
      <c r="N1990" s="15">
        <v>2.54</v>
      </c>
      <c r="O1990" s="15">
        <v>58.31</v>
      </c>
      <c r="P1990" s="15">
        <v>39.15</v>
      </c>
      <c r="Q1990" s="15">
        <v>2</v>
      </c>
      <c r="R1990" s="23" t="s">
        <v>354</v>
      </c>
      <c r="S1990" s="19">
        <v>8</v>
      </c>
      <c r="T1990" s="19"/>
      <c r="U1990" s="19"/>
      <c r="V1990" s="19">
        <v>7.1</v>
      </c>
      <c r="W1990" s="19"/>
      <c r="X1990" s="19"/>
      <c r="Y1990" s="15">
        <v>0.25</v>
      </c>
      <c r="Z1990" s="15">
        <v>0.11600000000000001</v>
      </c>
      <c r="AA1990" s="15">
        <v>2.16</v>
      </c>
      <c r="AB1990" s="15">
        <v>1.51</v>
      </c>
      <c r="AC1990" s="15">
        <v>2</v>
      </c>
      <c r="AD1990" s="15">
        <v>0.37</v>
      </c>
      <c r="AE1990" s="15">
        <v>14.88</v>
      </c>
      <c r="AF1990" s="15">
        <v>9.08</v>
      </c>
      <c r="AG1990" s="15">
        <v>5.94</v>
      </c>
      <c r="AH1990" s="15">
        <v>0.56000000000000005</v>
      </c>
      <c r="AI1990" s="15">
        <v>0.24</v>
      </c>
      <c r="AJ1990" s="15"/>
      <c r="AK1990" s="19">
        <v>132</v>
      </c>
      <c r="AL1990" s="15"/>
      <c r="AM1990" s="15"/>
      <c r="AN1990" s="15"/>
      <c r="AO1990" s="15"/>
      <c r="AP1990" s="27"/>
    </row>
    <row r="1991" spans="1:42" x14ac:dyDescent="0.25">
      <c r="A1991" s="3">
        <v>414</v>
      </c>
      <c r="B1991" s="11" t="s">
        <v>4669</v>
      </c>
      <c r="C1991" s="3">
        <v>5</v>
      </c>
      <c r="D1991" s="3" t="s">
        <v>302</v>
      </c>
      <c r="E1991" s="3">
        <v>85</v>
      </c>
      <c r="F1991" s="50">
        <v>115</v>
      </c>
      <c r="G1991" s="3"/>
      <c r="H1991" s="3">
        <f t="shared" si="1249"/>
        <v>30</v>
      </c>
      <c r="I1991" s="15">
        <v>0.12</v>
      </c>
      <c r="J1991" s="15">
        <v>0.27</v>
      </c>
      <c r="K1991" s="15">
        <v>0.13</v>
      </c>
      <c r="L1991" s="15">
        <v>0.52</v>
      </c>
      <c r="M1991" s="15">
        <v>1.94</v>
      </c>
      <c r="N1991" s="15">
        <v>2.98</v>
      </c>
      <c r="O1991" s="15">
        <v>86.09</v>
      </c>
      <c r="P1991" s="15">
        <v>10.93</v>
      </c>
      <c r="Q1991" s="15">
        <v>0.49</v>
      </c>
      <c r="R1991" s="23" t="s">
        <v>4679</v>
      </c>
      <c r="S1991" s="19">
        <v>8</v>
      </c>
      <c r="T1991" s="19"/>
      <c r="U1991" s="19"/>
      <c r="V1991" s="19">
        <v>7.1</v>
      </c>
      <c r="W1991" s="19"/>
      <c r="X1991" s="19"/>
      <c r="Y1991" s="15">
        <v>0.14000000000000001</v>
      </c>
      <c r="Z1991" s="15"/>
      <c r="AA1991" s="15"/>
      <c r="AB1991" s="15">
        <v>1.29</v>
      </c>
      <c r="AC1991" s="15">
        <v>1.7</v>
      </c>
      <c r="AD1991" s="15">
        <v>0.81</v>
      </c>
      <c r="AE1991" s="15">
        <v>8.25</v>
      </c>
      <c r="AF1991" s="15">
        <v>5.51</v>
      </c>
      <c r="AG1991" s="15">
        <v>2.2799999999999998</v>
      </c>
      <c r="AH1991" s="15">
        <v>0.72</v>
      </c>
      <c r="AI1991" s="15">
        <v>0.2</v>
      </c>
      <c r="AJ1991" s="15"/>
      <c r="AK1991" s="19">
        <v>70</v>
      </c>
      <c r="AL1991" s="15"/>
      <c r="AM1991" s="15"/>
      <c r="AN1991" s="15"/>
      <c r="AO1991" s="15"/>
      <c r="AP1991" s="27"/>
    </row>
    <row r="1992" spans="1:42" x14ac:dyDescent="0.25">
      <c r="A1992" s="3">
        <v>414</v>
      </c>
      <c r="B1992" s="11" t="s">
        <v>4669</v>
      </c>
      <c r="C1992" s="3">
        <v>6</v>
      </c>
      <c r="D1992" s="3" t="s">
        <v>477</v>
      </c>
      <c r="E1992" s="3">
        <v>115</v>
      </c>
      <c r="F1992" s="50">
        <v>140</v>
      </c>
      <c r="G1992" s="3"/>
      <c r="H1992" s="3">
        <f t="shared" si="1249"/>
        <v>25</v>
      </c>
      <c r="I1992" s="15">
        <v>0.08</v>
      </c>
      <c r="J1992" s="15">
        <v>0.1</v>
      </c>
      <c r="K1992" s="15">
        <v>0.11</v>
      </c>
      <c r="L1992" s="15">
        <v>0.31</v>
      </c>
      <c r="M1992" s="15">
        <v>1.57</v>
      </c>
      <c r="N1992" s="15">
        <v>2.17</v>
      </c>
      <c r="O1992" s="15">
        <v>88.05</v>
      </c>
      <c r="P1992" s="15">
        <v>9.7799999999999994</v>
      </c>
      <c r="Q1992" s="15">
        <v>0.33</v>
      </c>
      <c r="R1992" s="23" t="s">
        <v>4679</v>
      </c>
      <c r="S1992" s="19">
        <v>8</v>
      </c>
      <c r="T1992" s="19"/>
      <c r="U1992" s="19"/>
      <c r="V1992" s="19">
        <v>7.1</v>
      </c>
      <c r="W1992" s="19"/>
      <c r="X1992" s="19"/>
      <c r="Y1992" s="15">
        <v>0.19</v>
      </c>
      <c r="Z1992" s="15"/>
      <c r="AA1992" s="15"/>
      <c r="AB1992" s="15">
        <v>1.25</v>
      </c>
      <c r="AC1992" s="15">
        <v>1.4</v>
      </c>
      <c r="AD1992" s="15">
        <v>1.07</v>
      </c>
      <c r="AE1992" s="15">
        <v>7.6</v>
      </c>
      <c r="AF1992" s="15">
        <v>4.59</v>
      </c>
      <c r="AG1992" s="15">
        <v>2.2799999999999998</v>
      </c>
      <c r="AH1992" s="15">
        <v>0.68</v>
      </c>
      <c r="AI1992" s="15">
        <v>0.14000000000000001</v>
      </c>
      <c r="AJ1992" s="15"/>
      <c r="AK1992" s="19">
        <v>72</v>
      </c>
      <c r="AL1992" s="15"/>
      <c r="AM1992" s="15"/>
      <c r="AN1992" s="15"/>
      <c r="AO1992" s="15"/>
      <c r="AP1992" s="27"/>
    </row>
    <row r="1993" spans="1:42" ht="15.6" x14ac:dyDescent="0.3">
      <c r="A1993" s="59">
        <f>A1987</f>
        <v>414</v>
      </c>
      <c r="B1993" s="60" t="str">
        <f>B1987</f>
        <v>TR</v>
      </c>
      <c r="C1993" s="61"/>
      <c r="D1993" s="61"/>
      <c r="E1993" s="61"/>
      <c r="F1993" s="62"/>
      <c r="G1993" s="61"/>
      <c r="H1993" s="61"/>
      <c r="I1993" s="63">
        <f>((I1987*$H1987)+(I1988*$H1988))/$F1988</f>
        <v>0</v>
      </c>
      <c r="J1993" s="63">
        <f>((J1987*$H1987)+(J1988*$H1988))/$F1988</f>
        <v>5.2142857142857144E-2</v>
      </c>
      <c r="K1993" s="63">
        <f t="shared" ref="K1993:Q1993" si="1275">((K1987*$H1987)+(K1988*$H1988))/$F1988</f>
        <v>5.6071428571428571E-2</v>
      </c>
      <c r="L1993" s="63">
        <f t="shared" si="1275"/>
        <v>0.13214285714285715</v>
      </c>
      <c r="M1993" s="63">
        <f t="shared" si="1275"/>
        <v>0.54</v>
      </c>
      <c r="N1993" s="63">
        <f t="shared" si="1275"/>
        <v>0.78035714285714286</v>
      </c>
      <c r="O1993" s="63">
        <f t="shared" si="1275"/>
        <v>58.897857142857141</v>
      </c>
      <c r="P1993" s="63">
        <f t="shared" si="1275"/>
        <v>40.321785714285717</v>
      </c>
      <c r="Q1993" s="63">
        <f t="shared" si="1275"/>
        <v>0</v>
      </c>
      <c r="R1993" s="64" t="str">
        <f>R1987</f>
        <v>AL</v>
      </c>
      <c r="S1993" s="65">
        <f t="shared" ref="S1993:X1993" si="1276">((S1987*$H1987)+(S1988*$H1988)+(S1989*$H1989))/$F1989</f>
        <v>7.616417910447761</v>
      </c>
      <c r="T1993" s="65">
        <f t="shared" si="1276"/>
        <v>0</v>
      </c>
      <c r="U1993" s="65">
        <f t="shared" si="1276"/>
        <v>0</v>
      </c>
      <c r="V1993" s="65">
        <f t="shared" si="1276"/>
        <v>6.6910447761194032</v>
      </c>
      <c r="W1993" s="65">
        <f t="shared" si="1276"/>
        <v>0</v>
      </c>
      <c r="X1993" s="65">
        <f t="shared" si="1276"/>
        <v>0</v>
      </c>
      <c r="Y1993" s="65">
        <f>((Y1987*$H1987)+(Y1988*$H1988)+(Y1989*$H1989))/$F1989</f>
        <v>0.82582089552238802</v>
      </c>
      <c r="Z1993" s="63">
        <f t="shared" ref="Z1993:AE1993" si="1277">((Z1987*$H1987)+(Z1988*$H1988))/$F1988</f>
        <v>0.35082142857142856</v>
      </c>
      <c r="AA1993" s="63">
        <f t="shared" si="1277"/>
        <v>4.5364285714285719</v>
      </c>
      <c r="AB1993" s="63">
        <f t="shared" si="1277"/>
        <v>1.5353571428571429</v>
      </c>
      <c r="AC1993" s="65">
        <f t="shared" ref="AC1993:AD1993" si="1278">((AC1987*$H1987)+(AC1988*$H1988)+(AC1989*$H1989))/$F1989</f>
        <v>0</v>
      </c>
      <c r="AD1993" s="65">
        <f t="shared" si="1278"/>
        <v>0.30194029850746262</v>
      </c>
      <c r="AE1993" s="63">
        <f t="shared" si="1277"/>
        <v>19.262499999999999</v>
      </c>
      <c r="AF1993" s="65">
        <f t="shared" ref="AF1993:AP1993" si="1279">((AF1987*$H1987)+(AF1988*$H1988)+(AF1989*$H1989))/$F1989</f>
        <v>13.39179104477612</v>
      </c>
      <c r="AG1993" s="65">
        <f t="shared" si="1279"/>
        <v>2.7783582089552237</v>
      </c>
      <c r="AH1993" s="65">
        <f t="shared" si="1279"/>
        <v>0.39850746268656723</v>
      </c>
      <c r="AI1993" s="65">
        <f t="shared" si="1279"/>
        <v>0.36597014925373134</v>
      </c>
      <c r="AJ1993" s="65">
        <f t="shared" si="1279"/>
        <v>0.4686567164179104</v>
      </c>
      <c r="AK1993" s="65">
        <f t="shared" si="1279"/>
        <v>171.23880597014926</v>
      </c>
      <c r="AL1993" s="65">
        <f t="shared" si="1279"/>
        <v>0</v>
      </c>
      <c r="AM1993" s="65">
        <f t="shared" si="1279"/>
        <v>0</v>
      </c>
      <c r="AN1993" s="65">
        <f t="shared" si="1279"/>
        <v>0</v>
      </c>
      <c r="AO1993" s="65">
        <f t="shared" si="1279"/>
        <v>0</v>
      </c>
      <c r="AP1993" s="65">
        <f t="shared" si="1279"/>
        <v>0</v>
      </c>
    </row>
    <row r="1994" spans="1:42" x14ac:dyDescent="0.25">
      <c r="A1994" s="35">
        <v>415</v>
      </c>
      <c r="B1994" s="36" t="s">
        <v>4669</v>
      </c>
      <c r="C1994" s="35">
        <v>1</v>
      </c>
      <c r="D1994" s="35" t="s">
        <v>660</v>
      </c>
      <c r="E1994" s="35">
        <v>0</v>
      </c>
      <c r="F1994" s="51">
        <v>10</v>
      </c>
      <c r="G1994" s="35"/>
      <c r="H1994" s="35">
        <f t="shared" si="1249"/>
        <v>10</v>
      </c>
      <c r="I1994" s="37">
        <v>0.05</v>
      </c>
      <c r="J1994" s="37">
        <v>0.24</v>
      </c>
      <c r="K1994" s="37">
        <v>0.23</v>
      </c>
      <c r="L1994" s="37">
        <v>0.93</v>
      </c>
      <c r="M1994" s="37">
        <v>5.84</v>
      </c>
      <c r="N1994" s="37">
        <v>7.29</v>
      </c>
      <c r="O1994" s="37">
        <v>68.14</v>
      </c>
      <c r="P1994" s="37">
        <v>24.57</v>
      </c>
      <c r="Q1994" s="37">
        <v>3.22</v>
      </c>
      <c r="R1994" s="38" t="s">
        <v>283</v>
      </c>
      <c r="S1994" s="39">
        <v>7.8</v>
      </c>
      <c r="T1994" s="39"/>
      <c r="U1994" s="39"/>
      <c r="V1994" s="39">
        <v>7.4</v>
      </c>
      <c r="W1994" s="39"/>
      <c r="X1994" s="39"/>
      <c r="Y1994" s="37">
        <v>2.0299999999999998</v>
      </c>
      <c r="Z1994" s="37">
        <v>0.30199999999999999</v>
      </c>
      <c r="AA1994" s="37">
        <v>6.72</v>
      </c>
      <c r="AB1994" s="37">
        <v>1.21</v>
      </c>
      <c r="AC1994" s="37">
        <v>1.8</v>
      </c>
      <c r="AD1994" s="37">
        <v>0.83</v>
      </c>
      <c r="AE1994" s="37">
        <v>20.07</v>
      </c>
      <c r="AF1994" s="37">
        <v>16.940000000000001</v>
      </c>
      <c r="AG1994" s="37">
        <v>2.87</v>
      </c>
      <c r="AH1994" s="37">
        <v>0.68</v>
      </c>
      <c r="AI1994" s="37">
        <v>0.96</v>
      </c>
      <c r="AJ1994" s="37"/>
      <c r="AK1994" s="39">
        <v>529</v>
      </c>
      <c r="AL1994" s="37"/>
      <c r="AM1994" s="37"/>
      <c r="AN1994" s="37"/>
      <c r="AO1994" s="37"/>
      <c r="AP1994" s="40"/>
    </row>
    <row r="1995" spans="1:42" x14ac:dyDescent="0.25">
      <c r="A1995" s="41">
        <v>415</v>
      </c>
      <c r="B1995" s="42" t="s">
        <v>4669</v>
      </c>
      <c r="C1995" s="41">
        <v>2</v>
      </c>
      <c r="D1995" s="41" t="s">
        <v>684</v>
      </c>
      <c r="E1995" s="41">
        <v>10</v>
      </c>
      <c r="F1995" s="49">
        <v>43</v>
      </c>
      <c r="G1995" s="41"/>
      <c r="H1995" s="41">
        <f t="shared" si="1249"/>
        <v>33</v>
      </c>
      <c r="I1995" s="43"/>
      <c r="J1995" s="43">
        <v>0.03</v>
      </c>
      <c r="K1995" s="43">
        <v>0.03</v>
      </c>
      <c r="L1995" s="43">
        <v>0.31</v>
      </c>
      <c r="M1995" s="43">
        <v>3.93</v>
      </c>
      <c r="N1995" s="43">
        <v>4.3</v>
      </c>
      <c r="O1995" s="43">
        <v>71.430000000000007</v>
      </c>
      <c r="P1995" s="43">
        <v>24.27</v>
      </c>
      <c r="Q1995" s="43"/>
      <c r="R1995" s="44" t="s">
        <v>283</v>
      </c>
      <c r="S1995" s="45">
        <v>6.9</v>
      </c>
      <c r="T1995" s="45"/>
      <c r="U1995" s="45"/>
      <c r="V1995" s="45">
        <v>6.1</v>
      </c>
      <c r="W1995" s="45"/>
      <c r="X1995" s="45"/>
      <c r="Y1995" s="43">
        <v>0.55000000000000004</v>
      </c>
      <c r="Z1995" s="43">
        <v>0.111</v>
      </c>
      <c r="AA1995" s="43">
        <v>4.95</v>
      </c>
      <c r="AB1995" s="43">
        <v>1.44</v>
      </c>
      <c r="AC1995" s="43"/>
      <c r="AD1995" s="43">
        <v>1.1599999999999999</v>
      </c>
      <c r="AE1995" s="43">
        <v>14.55</v>
      </c>
      <c r="AF1995" s="43">
        <v>10.16</v>
      </c>
      <c r="AG1995" s="43">
        <v>2.25</v>
      </c>
      <c r="AH1995" s="43">
        <v>0.32</v>
      </c>
      <c r="AI1995" s="43">
        <v>0.2</v>
      </c>
      <c r="AJ1995" s="43">
        <v>2.2400000000000002</v>
      </c>
      <c r="AK1995" s="45">
        <v>270</v>
      </c>
      <c r="AL1995" s="43"/>
      <c r="AM1995" s="43"/>
      <c r="AN1995" s="43"/>
      <c r="AO1995" s="43"/>
      <c r="AP1995" s="46"/>
    </row>
    <row r="1996" spans="1:42" x14ac:dyDescent="0.25">
      <c r="A1996" s="41">
        <v>415</v>
      </c>
      <c r="B1996" s="42" t="s">
        <v>4669</v>
      </c>
      <c r="C1996" s="41">
        <v>3</v>
      </c>
      <c r="D1996" s="41" t="s">
        <v>702</v>
      </c>
      <c r="E1996" s="41">
        <v>43</v>
      </c>
      <c r="F1996" s="49">
        <v>70</v>
      </c>
      <c r="G1996" s="41"/>
      <c r="H1996" s="41">
        <f t="shared" si="1249"/>
        <v>27</v>
      </c>
      <c r="I1996" s="43">
        <v>0.03</v>
      </c>
      <c r="J1996" s="43">
        <v>0.16</v>
      </c>
      <c r="K1996" s="43">
        <v>0.2</v>
      </c>
      <c r="L1996" s="43">
        <v>6.5</v>
      </c>
      <c r="M1996" s="43">
        <v>14.87</v>
      </c>
      <c r="N1996" s="43">
        <v>21.76</v>
      </c>
      <c r="O1996" s="43">
        <v>58.3</v>
      </c>
      <c r="P1996" s="43">
        <v>19.940000000000001</v>
      </c>
      <c r="Q1996" s="43"/>
      <c r="R1996" s="44" t="s">
        <v>283</v>
      </c>
      <c r="S1996" s="45">
        <v>7.9</v>
      </c>
      <c r="T1996" s="45"/>
      <c r="U1996" s="45"/>
      <c r="V1996" s="45">
        <v>7.1</v>
      </c>
      <c r="W1996" s="45"/>
      <c r="X1996" s="45"/>
      <c r="Y1996" s="43">
        <v>0.49</v>
      </c>
      <c r="Z1996" s="43">
        <v>0.105</v>
      </c>
      <c r="AA1996" s="43">
        <v>4.67</v>
      </c>
      <c r="AB1996" s="43">
        <v>1.27</v>
      </c>
      <c r="AC1996" s="43"/>
      <c r="AD1996" s="43">
        <v>0.5</v>
      </c>
      <c r="AE1996" s="43">
        <v>9.33</v>
      </c>
      <c r="AF1996" s="43">
        <v>7.06</v>
      </c>
      <c r="AG1996" s="43">
        <v>1.84</v>
      </c>
      <c r="AH1996" s="43">
        <v>0.36</v>
      </c>
      <c r="AI1996" s="43">
        <v>0.8</v>
      </c>
      <c r="AJ1996" s="43"/>
      <c r="AK1996" s="45">
        <v>87</v>
      </c>
      <c r="AL1996" s="43"/>
      <c r="AM1996" s="43"/>
      <c r="AN1996" s="43"/>
      <c r="AO1996" s="43"/>
      <c r="AP1996" s="46"/>
    </row>
    <row r="1997" spans="1:42" x14ac:dyDescent="0.25">
      <c r="A1997" s="3">
        <v>415</v>
      </c>
      <c r="B1997" s="11" t="s">
        <v>4669</v>
      </c>
      <c r="C1997" s="3">
        <v>4</v>
      </c>
      <c r="D1997" s="3" t="s">
        <v>2157</v>
      </c>
      <c r="E1997" s="3">
        <v>70</v>
      </c>
      <c r="F1997" s="50">
        <v>102</v>
      </c>
      <c r="G1997" s="3"/>
      <c r="H1997" s="3">
        <f t="shared" si="1249"/>
        <v>32</v>
      </c>
      <c r="I1997" s="15">
        <v>0.02</v>
      </c>
      <c r="J1997" s="15">
        <v>0.2</v>
      </c>
      <c r="K1997" s="15">
        <v>0.2</v>
      </c>
      <c r="L1997" s="15">
        <v>4.5999999999999996</v>
      </c>
      <c r="M1997" s="15">
        <v>18.29</v>
      </c>
      <c r="N1997" s="15">
        <v>23.31</v>
      </c>
      <c r="O1997" s="15">
        <v>66.260000000000005</v>
      </c>
      <c r="P1997" s="15">
        <v>10.43</v>
      </c>
      <c r="Q1997" s="15"/>
      <c r="R1997" s="23" t="s">
        <v>283</v>
      </c>
      <c r="S1997" s="19">
        <v>7.9</v>
      </c>
      <c r="T1997" s="19"/>
      <c r="U1997" s="19"/>
      <c r="V1997" s="19">
        <v>7.2</v>
      </c>
      <c r="W1997" s="19"/>
      <c r="X1997" s="19"/>
      <c r="Y1997" s="15">
        <v>0.41</v>
      </c>
      <c r="Z1997" s="15">
        <v>8.7999999999999995E-2</v>
      </c>
      <c r="AA1997" s="15">
        <v>4.6500000000000004</v>
      </c>
      <c r="AB1997" s="15">
        <v>1.31</v>
      </c>
      <c r="AC1997" s="15"/>
      <c r="AD1997" s="15">
        <v>2</v>
      </c>
      <c r="AE1997" s="15">
        <v>6.73</v>
      </c>
      <c r="AF1997" s="15"/>
      <c r="AG1997" s="15"/>
      <c r="AH1997" s="15"/>
      <c r="AI1997" s="15"/>
      <c r="AJ1997" s="15"/>
      <c r="AK1997" s="19">
        <v>229</v>
      </c>
      <c r="AL1997" s="15"/>
      <c r="AM1997" s="15"/>
      <c r="AN1997" s="15"/>
      <c r="AO1997" s="15"/>
      <c r="AP1997" s="27"/>
    </row>
    <row r="1998" spans="1:42" x14ac:dyDescent="0.25">
      <c r="A1998" s="3">
        <v>415</v>
      </c>
      <c r="B1998" s="11" t="s">
        <v>4669</v>
      </c>
      <c r="C1998" s="3">
        <v>5</v>
      </c>
      <c r="D1998" s="3" t="s">
        <v>980</v>
      </c>
      <c r="E1998" s="3">
        <v>102</v>
      </c>
      <c r="F1998" s="50">
        <v>120</v>
      </c>
      <c r="G1998" s="3"/>
      <c r="H1998" s="3">
        <f t="shared" si="1249"/>
        <v>18</v>
      </c>
      <c r="I1998" s="15"/>
      <c r="J1998" s="15">
        <v>0.23</v>
      </c>
      <c r="K1998" s="15">
        <v>0.41</v>
      </c>
      <c r="L1998" s="15">
        <v>6.68</v>
      </c>
      <c r="M1998" s="15">
        <v>23.18</v>
      </c>
      <c r="N1998" s="15">
        <v>30.5</v>
      </c>
      <c r="O1998" s="15">
        <v>61.14</v>
      </c>
      <c r="P1998" s="15">
        <v>8.36</v>
      </c>
      <c r="Q1998" s="15"/>
      <c r="R1998" s="23" t="s">
        <v>283</v>
      </c>
      <c r="S1998" s="19">
        <v>7.9</v>
      </c>
      <c r="T1998" s="19"/>
      <c r="U1998" s="19"/>
      <c r="V1998" s="19">
        <v>7.3</v>
      </c>
      <c r="W1998" s="19"/>
      <c r="X1998" s="19"/>
      <c r="Y1998" s="15">
        <v>0.16</v>
      </c>
      <c r="Z1998" s="15"/>
      <c r="AA1998" s="15"/>
      <c r="AB1998" s="15">
        <v>1.28</v>
      </c>
      <c r="AC1998" s="15"/>
      <c r="AD1998" s="15">
        <v>2.56</v>
      </c>
      <c r="AE1998" s="15">
        <v>4.66</v>
      </c>
      <c r="AF1998" s="15"/>
      <c r="AG1998" s="15"/>
      <c r="AH1998" s="15"/>
      <c r="AI1998" s="15"/>
      <c r="AJ1998" s="15"/>
      <c r="AK1998" s="19">
        <v>470</v>
      </c>
      <c r="AL1998" s="15"/>
      <c r="AM1998" s="15"/>
      <c r="AN1998" s="15"/>
      <c r="AO1998" s="15"/>
      <c r="AP1998" s="27"/>
    </row>
    <row r="1999" spans="1:42" x14ac:dyDescent="0.25">
      <c r="A1999" s="3">
        <v>415</v>
      </c>
      <c r="B1999" s="11" t="s">
        <v>4669</v>
      </c>
      <c r="C1999" s="3">
        <v>6</v>
      </c>
      <c r="D1999" s="3" t="s">
        <v>763</v>
      </c>
      <c r="E1999" s="3">
        <v>120</v>
      </c>
      <c r="F1999" s="50">
        <v>133</v>
      </c>
      <c r="G1999" s="3"/>
      <c r="H1999" s="3">
        <f t="shared" si="1249"/>
        <v>13</v>
      </c>
      <c r="I1999" s="15">
        <v>7.0000000000000007E-2</v>
      </c>
      <c r="J1999" s="15">
        <v>0.16</v>
      </c>
      <c r="K1999" s="15">
        <v>0.13</v>
      </c>
      <c r="L1999" s="15">
        <v>0.34</v>
      </c>
      <c r="M1999" s="15">
        <v>2.7</v>
      </c>
      <c r="N1999" s="15">
        <v>3.4</v>
      </c>
      <c r="O1999" s="15">
        <v>80.7</v>
      </c>
      <c r="P1999" s="15">
        <v>15.9</v>
      </c>
      <c r="Q1999" s="15">
        <v>0.86</v>
      </c>
      <c r="R1999" s="23" t="s">
        <v>283</v>
      </c>
      <c r="S1999" s="19">
        <v>7.7</v>
      </c>
      <c r="T1999" s="19"/>
      <c r="U1999" s="19"/>
      <c r="V1999" s="19">
        <v>7.3</v>
      </c>
      <c r="W1999" s="19"/>
      <c r="X1999" s="19"/>
      <c r="Y1999" s="15">
        <v>0.33</v>
      </c>
      <c r="Z1999" s="15"/>
      <c r="AA1999" s="15"/>
      <c r="AB1999" s="15">
        <v>1.31</v>
      </c>
      <c r="AC1999" s="15">
        <v>2.2999999999999998</v>
      </c>
      <c r="AD1999" s="15">
        <v>4.76</v>
      </c>
      <c r="AE1999" s="15">
        <v>7.9</v>
      </c>
      <c r="AF1999" s="15"/>
      <c r="AG1999" s="15"/>
      <c r="AH1999" s="15"/>
      <c r="AI1999" s="15"/>
      <c r="AJ1999" s="15"/>
      <c r="AK1999" s="19">
        <v>143</v>
      </c>
      <c r="AL1999" s="15"/>
      <c r="AM1999" s="15"/>
      <c r="AN1999" s="15"/>
      <c r="AO1999" s="15"/>
      <c r="AP1999" s="27"/>
    </row>
    <row r="2000" spans="1:42" ht="15.6" x14ac:dyDescent="0.3">
      <c r="A2000" s="59">
        <f>A1994</f>
        <v>415</v>
      </c>
      <c r="B2000" s="60" t="str">
        <f>B1994</f>
        <v>TR</v>
      </c>
      <c r="C2000" s="61"/>
      <c r="D2000" s="61"/>
      <c r="E2000" s="61"/>
      <c r="F2000" s="62"/>
      <c r="G2000" s="61"/>
      <c r="H2000" s="61"/>
      <c r="I2000" s="63">
        <f>I1994</f>
        <v>0.05</v>
      </c>
      <c r="J2000" s="63">
        <f t="shared" ref="J2000:AE2000" si="1280">J1994</f>
        <v>0.24</v>
      </c>
      <c r="K2000" s="63">
        <f t="shared" si="1280"/>
        <v>0.23</v>
      </c>
      <c r="L2000" s="63">
        <f t="shared" si="1280"/>
        <v>0.93</v>
      </c>
      <c r="M2000" s="63">
        <f t="shared" si="1280"/>
        <v>5.84</v>
      </c>
      <c r="N2000" s="63">
        <f t="shared" si="1280"/>
        <v>7.29</v>
      </c>
      <c r="O2000" s="63">
        <f t="shared" si="1280"/>
        <v>68.14</v>
      </c>
      <c r="P2000" s="63">
        <f t="shared" si="1280"/>
        <v>24.57</v>
      </c>
      <c r="Q2000" s="63">
        <f t="shared" si="1280"/>
        <v>3.22</v>
      </c>
      <c r="R2000" s="64" t="str">
        <f t="shared" si="1280"/>
        <v>FL</v>
      </c>
      <c r="S2000" s="65">
        <f t="shared" ref="S2000:X2000" si="1281">((S1994*$H1994)+(S1995*$H1995)+(S1996*$H1996))/$F1996</f>
        <v>7.4142857142857146</v>
      </c>
      <c r="T2000" s="65">
        <f t="shared" si="1281"/>
        <v>0</v>
      </c>
      <c r="U2000" s="65">
        <f t="shared" si="1281"/>
        <v>0</v>
      </c>
      <c r="V2000" s="65">
        <f t="shared" si="1281"/>
        <v>6.6714285714285708</v>
      </c>
      <c r="W2000" s="65">
        <f t="shared" si="1281"/>
        <v>0</v>
      </c>
      <c r="X2000" s="65">
        <f t="shared" si="1281"/>
        <v>0</v>
      </c>
      <c r="Y2000" s="65">
        <f>((Y1994*$H1994)+(Y1995*$H1995)+(Y1996*$H1996))/$F1996</f>
        <v>0.73828571428571443</v>
      </c>
      <c r="Z2000" s="63">
        <f t="shared" si="1280"/>
        <v>0.30199999999999999</v>
      </c>
      <c r="AA2000" s="63">
        <f t="shared" si="1280"/>
        <v>6.72</v>
      </c>
      <c r="AB2000" s="63">
        <f t="shared" si="1280"/>
        <v>1.21</v>
      </c>
      <c r="AC2000" s="65">
        <f>((AC1994*$H1994)+(AC1995*$H1995)+(AC1996*$H1996))/$F1996</f>
        <v>0.25714285714285712</v>
      </c>
      <c r="AD2000" s="65">
        <f>((AD1994*$H1994)+(AD1995*$H1995)+(AD1996*$H1996))/$F1996</f>
        <v>0.85828571428571421</v>
      </c>
      <c r="AE2000" s="63">
        <f t="shared" si="1280"/>
        <v>20.07</v>
      </c>
      <c r="AF2000" s="65">
        <f t="shared" ref="AF2000:AP2000" si="1282">((AF1994*$H1994)+(AF1995*$H1995)+(AF1996*$H1996))/$F1996</f>
        <v>9.9328571428571433</v>
      </c>
      <c r="AG2000" s="65">
        <f t="shared" si="1282"/>
        <v>2.1804285714285712</v>
      </c>
      <c r="AH2000" s="65">
        <f t="shared" si="1282"/>
        <v>0.38685714285714284</v>
      </c>
      <c r="AI2000" s="65">
        <f t="shared" si="1282"/>
        <v>0.53999999999999992</v>
      </c>
      <c r="AJ2000" s="65">
        <f t="shared" si="1282"/>
        <v>1.056</v>
      </c>
      <c r="AK2000" s="65">
        <f t="shared" si="1282"/>
        <v>236.41428571428571</v>
      </c>
      <c r="AL2000" s="65">
        <f t="shared" si="1282"/>
        <v>0</v>
      </c>
      <c r="AM2000" s="65">
        <f t="shared" si="1282"/>
        <v>0</v>
      </c>
      <c r="AN2000" s="65">
        <f t="shared" si="1282"/>
        <v>0</v>
      </c>
      <c r="AO2000" s="65">
        <f t="shared" si="1282"/>
        <v>0</v>
      </c>
      <c r="AP2000" s="65">
        <f t="shared" si="1282"/>
        <v>0</v>
      </c>
    </row>
    <row r="2001" spans="1:42" x14ac:dyDescent="0.25">
      <c r="A2001" s="35">
        <v>416</v>
      </c>
      <c r="B2001" s="36" t="s">
        <v>4669</v>
      </c>
      <c r="C2001" s="35">
        <v>1</v>
      </c>
      <c r="D2001" s="35" t="s">
        <v>660</v>
      </c>
      <c r="E2001" s="35">
        <v>0</v>
      </c>
      <c r="F2001" s="51">
        <v>15</v>
      </c>
      <c r="G2001" s="35"/>
      <c r="H2001" s="35">
        <f t="shared" si="1249"/>
        <v>15</v>
      </c>
      <c r="I2001" s="37">
        <v>0.01</v>
      </c>
      <c r="J2001" s="37">
        <v>0.12</v>
      </c>
      <c r="K2001" s="37">
        <v>0.64</v>
      </c>
      <c r="L2001" s="37">
        <v>15.83</v>
      </c>
      <c r="M2001" s="37">
        <v>17.93</v>
      </c>
      <c r="N2001" s="37">
        <v>34.53</v>
      </c>
      <c r="O2001" s="37">
        <v>30.18</v>
      </c>
      <c r="P2001" s="37">
        <v>35.29</v>
      </c>
      <c r="Q2001" s="37"/>
      <c r="R2001" s="38" t="s">
        <v>1064</v>
      </c>
      <c r="S2001" s="39">
        <v>7.5</v>
      </c>
      <c r="T2001" s="39"/>
      <c r="U2001" s="39"/>
      <c r="V2001" s="39">
        <v>6.9</v>
      </c>
      <c r="W2001" s="39"/>
      <c r="X2001" s="39"/>
      <c r="Y2001" s="37">
        <v>2.14</v>
      </c>
      <c r="Z2001" s="37">
        <v>0.32300000000000001</v>
      </c>
      <c r="AA2001" s="37">
        <v>6.23</v>
      </c>
      <c r="AB2001" s="37">
        <v>1.71</v>
      </c>
      <c r="AC2001" s="37"/>
      <c r="AD2001" s="37">
        <v>0.86</v>
      </c>
      <c r="AE2001" s="37">
        <v>22.75</v>
      </c>
      <c r="AF2001" s="37">
        <v>16.53</v>
      </c>
      <c r="AG2001" s="37">
        <v>4.51</v>
      </c>
      <c r="AH2001" s="37">
        <v>0.68</v>
      </c>
      <c r="AI2001" s="37">
        <v>0.84</v>
      </c>
      <c r="AJ2001" s="37">
        <v>1.76</v>
      </c>
      <c r="AK2001" s="39">
        <v>352</v>
      </c>
      <c r="AL2001" s="37"/>
      <c r="AM2001" s="37"/>
      <c r="AN2001" s="37"/>
      <c r="AO2001" s="37"/>
      <c r="AP2001" s="40"/>
    </row>
    <row r="2002" spans="1:42" x14ac:dyDescent="0.25">
      <c r="A2002" s="41">
        <v>416</v>
      </c>
      <c r="B2002" s="42" t="s">
        <v>4669</v>
      </c>
      <c r="C2002" s="41">
        <v>2</v>
      </c>
      <c r="D2002" s="41" t="s">
        <v>684</v>
      </c>
      <c r="E2002" s="41">
        <v>15</v>
      </c>
      <c r="F2002" s="49">
        <v>36</v>
      </c>
      <c r="G2002" s="41"/>
      <c r="H2002" s="41">
        <f t="shared" si="1249"/>
        <v>21</v>
      </c>
      <c r="I2002" s="43">
        <v>0.01</v>
      </c>
      <c r="J2002" s="43">
        <v>0.18</v>
      </c>
      <c r="K2002" s="43">
        <v>0.73</v>
      </c>
      <c r="L2002" s="43">
        <v>21.9</v>
      </c>
      <c r="M2002" s="43">
        <v>21.81</v>
      </c>
      <c r="N2002" s="43">
        <v>44.63</v>
      </c>
      <c r="O2002" s="43">
        <v>30.45</v>
      </c>
      <c r="P2002" s="43">
        <v>24.92</v>
      </c>
      <c r="Q2002" s="43"/>
      <c r="R2002" s="44" t="s">
        <v>225</v>
      </c>
      <c r="S2002" s="45">
        <v>7</v>
      </c>
      <c r="T2002" s="45"/>
      <c r="U2002" s="45"/>
      <c r="V2002" s="45">
        <v>6</v>
      </c>
      <c r="W2002" s="45"/>
      <c r="X2002" s="45"/>
      <c r="Y2002" s="43">
        <v>0.85</v>
      </c>
      <c r="Z2002" s="43">
        <v>0.127</v>
      </c>
      <c r="AA2002" s="43">
        <v>6.69</v>
      </c>
      <c r="AB2002" s="43">
        <v>1.71</v>
      </c>
      <c r="AC2002" s="43"/>
      <c r="AD2002" s="43">
        <v>0.36</v>
      </c>
      <c r="AE2002" s="43">
        <v>11.64</v>
      </c>
      <c r="AF2002" s="43">
        <v>5.51</v>
      </c>
      <c r="AG2002" s="43">
        <v>2.87</v>
      </c>
      <c r="AH2002" s="43">
        <v>0.36</v>
      </c>
      <c r="AI2002" s="43">
        <v>0.5</v>
      </c>
      <c r="AJ2002" s="43">
        <v>2.56</v>
      </c>
      <c r="AK2002" s="45">
        <v>194</v>
      </c>
      <c r="AL2002" s="43"/>
      <c r="AM2002" s="43"/>
      <c r="AN2002" s="43"/>
      <c r="AO2002" s="43"/>
      <c r="AP2002" s="46"/>
    </row>
    <row r="2003" spans="1:42" x14ac:dyDescent="0.25">
      <c r="A2003" s="41">
        <v>416</v>
      </c>
      <c r="B2003" s="42" t="s">
        <v>4669</v>
      </c>
      <c r="C2003" s="41">
        <v>3</v>
      </c>
      <c r="D2003" s="41" t="s">
        <v>2157</v>
      </c>
      <c r="E2003" s="41">
        <v>36</v>
      </c>
      <c r="F2003" s="49">
        <v>56</v>
      </c>
      <c r="G2003" s="41"/>
      <c r="H2003" s="41">
        <f t="shared" si="1249"/>
        <v>20</v>
      </c>
      <c r="I2003" s="43"/>
      <c r="J2003" s="43">
        <v>0.1</v>
      </c>
      <c r="K2003" s="43">
        <v>0.79</v>
      </c>
      <c r="L2003" s="43">
        <v>31.38</v>
      </c>
      <c r="M2003" s="43">
        <v>30.11</v>
      </c>
      <c r="N2003" s="43">
        <v>62.38</v>
      </c>
      <c r="O2003" s="43">
        <v>25.5</v>
      </c>
      <c r="P2003" s="43">
        <v>12.12</v>
      </c>
      <c r="Q2003" s="43"/>
      <c r="R2003" s="44" t="s">
        <v>506</v>
      </c>
      <c r="S2003" s="45">
        <v>6.7</v>
      </c>
      <c r="T2003" s="45"/>
      <c r="U2003" s="45"/>
      <c r="V2003" s="45">
        <v>5.6</v>
      </c>
      <c r="W2003" s="45"/>
      <c r="X2003" s="45"/>
      <c r="Y2003" s="43">
        <v>0.27</v>
      </c>
      <c r="Z2003" s="43">
        <v>7.5999999999999998E-2</v>
      </c>
      <c r="AA2003" s="43">
        <v>3.55</v>
      </c>
      <c r="AB2003" s="43">
        <v>1.57</v>
      </c>
      <c r="AC2003" s="43"/>
      <c r="AD2003" s="43">
        <v>0.42</v>
      </c>
      <c r="AE2003" s="43">
        <v>7.2</v>
      </c>
      <c r="AF2003" s="43">
        <v>2.65</v>
      </c>
      <c r="AG2003" s="43">
        <v>2.66</v>
      </c>
      <c r="AH2003" s="43">
        <v>0.3</v>
      </c>
      <c r="AI2003" s="43">
        <v>0.34</v>
      </c>
      <c r="AJ2003" s="43">
        <v>2.4</v>
      </c>
      <c r="AK2003" s="45">
        <v>370</v>
      </c>
      <c r="AL2003" s="43"/>
      <c r="AM2003" s="43"/>
      <c r="AN2003" s="43"/>
      <c r="AO2003" s="43"/>
      <c r="AP2003" s="46"/>
    </row>
    <row r="2004" spans="1:42" x14ac:dyDescent="0.25">
      <c r="A2004" s="3">
        <v>416</v>
      </c>
      <c r="B2004" s="11" t="s">
        <v>4669</v>
      </c>
      <c r="C2004" s="3">
        <v>4</v>
      </c>
      <c r="D2004" s="3" t="s">
        <v>290</v>
      </c>
      <c r="E2004" s="3">
        <v>56</v>
      </c>
      <c r="F2004" s="50">
        <v>82</v>
      </c>
      <c r="G2004" s="3"/>
      <c r="H2004" s="3">
        <f t="shared" si="1249"/>
        <v>26</v>
      </c>
      <c r="I2004" s="15"/>
      <c r="J2004" s="15">
        <v>0.14000000000000001</v>
      </c>
      <c r="K2004" s="15">
        <v>1.59</v>
      </c>
      <c r="L2004" s="15">
        <v>45.79</v>
      </c>
      <c r="M2004" s="15">
        <v>33.42</v>
      </c>
      <c r="N2004" s="15">
        <v>80.94</v>
      </c>
      <c r="O2004" s="15">
        <v>15.45</v>
      </c>
      <c r="P2004" s="15">
        <v>3.61</v>
      </c>
      <c r="Q2004" s="15"/>
      <c r="R2004" s="23" t="s">
        <v>79</v>
      </c>
      <c r="S2004" s="19">
        <v>7</v>
      </c>
      <c r="T2004" s="19"/>
      <c r="U2004" s="19"/>
      <c r="V2004" s="19">
        <v>5.7</v>
      </c>
      <c r="W2004" s="19"/>
      <c r="X2004" s="19"/>
      <c r="Y2004" s="15">
        <v>0.14000000000000001</v>
      </c>
      <c r="Z2004" s="15">
        <v>5.1999999999999998E-2</v>
      </c>
      <c r="AA2004" s="15">
        <v>2.69</v>
      </c>
      <c r="AB2004" s="15">
        <v>1.44</v>
      </c>
      <c r="AC2004" s="15"/>
      <c r="AD2004" s="15">
        <v>0.23</v>
      </c>
      <c r="AE2004" s="15">
        <v>4.16</v>
      </c>
      <c r="AF2004" s="15">
        <v>1.63</v>
      </c>
      <c r="AG2004" s="15">
        <v>1.02</v>
      </c>
      <c r="AH2004" s="15">
        <v>0.62</v>
      </c>
      <c r="AI2004" s="15">
        <v>0.36</v>
      </c>
      <c r="AJ2004" s="15">
        <v>1.76</v>
      </c>
      <c r="AK2004" s="19">
        <v>500</v>
      </c>
      <c r="AL2004" s="15"/>
      <c r="AM2004" s="15"/>
      <c r="AN2004" s="15"/>
      <c r="AO2004" s="15"/>
      <c r="AP2004" s="27"/>
    </row>
    <row r="2005" spans="1:42" x14ac:dyDescent="0.25">
      <c r="A2005" s="3">
        <v>416</v>
      </c>
      <c r="B2005" s="11" t="s">
        <v>4669</v>
      </c>
      <c r="C2005" s="3">
        <v>5</v>
      </c>
      <c r="D2005" s="3" t="s">
        <v>302</v>
      </c>
      <c r="E2005" s="3">
        <v>82</v>
      </c>
      <c r="F2005" s="50">
        <v>111</v>
      </c>
      <c r="G2005" s="3"/>
      <c r="H2005" s="3">
        <f t="shared" si="1249"/>
        <v>29</v>
      </c>
      <c r="I2005" s="15"/>
      <c r="J2005" s="15">
        <v>0.52</v>
      </c>
      <c r="K2005" s="15">
        <v>6.51</v>
      </c>
      <c r="L2005" s="15">
        <v>52.43</v>
      </c>
      <c r="M2005" s="15">
        <v>25.37</v>
      </c>
      <c r="N2005" s="15">
        <v>84.83</v>
      </c>
      <c r="O2005" s="15">
        <v>12.75</v>
      </c>
      <c r="P2005" s="15">
        <v>2.42</v>
      </c>
      <c r="Q2005" s="15"/>
      <c r="R2005" s="23" t="s">
        <v>79</v>
      </c>
      <c r="S2005" s="19">
        <v>7</v>
      </c>
      <c r="T2005" s="19"/>
      <c r="U2005" s="19"/>
      <c r="V2005" s="19">
        <v>6.2</v>
      </c>
      <c r="W2005" s="19"/>
      <c r="X2005" s="19"/>
      <c r="Y2005" s="15">
        <v>0.06</v>
      </c>
      <c r="Z2005" s="15"/>
      <c r="AA2005" s="15"/>
      <c r="AB2005" s="15">
        <v>1.48</v>
      </c>
      <c r="AC2005" s="15"/>
      <c r="AD2005" s="15">
        <v>0.81</v>
      </c>
      <c r="AE2005" s="15">
        <v>3.74</v>
      </c>
      <c r="AF2005" s="15">
        <v>2.2400000000000002</v>
      </c>
      <c r="AG2005" s="15">
        <v>1.02</v>
      </c>
      <c r="AH2005" s="15">
        <v>0.32</v>
      </c>
      <c r="AI2005" s="15">
        <v>0.2</v>
      </c>
      <c r="AJ2005" s="15">
        <v>1.44</v>
      </c>
      <c r="AK2005" s="19">
        <v>536</v>
      </c>
      <c r="AL2005" s="15"/>
      <c r="AM2005" s="15"/>
      <c r="AN2005" s="15"/>
      <c r="AO2005" s="15"/>
      <c r="AP2005" s="27"/>
    </row>
    <row r="2006" spans="1:42" x14ac:dyDescent="0.25">
      <c r="A2006" s="3">
        <v>416</v>
      </c>
      <c r="B2006" s="11" t="s">
        <v>4669</v>
      </c>
      <c r="C2006" s="3">
        <v>6</v>
      </c>
      <c r="D2006" s="3" t="s">
        <v>477</v>
      </c>
      <c r="E2006" s="3">
        <v>111</v>
      </c>
      <c r="F2006" s="50">
        <v>140</v>
      </c>
      <c r="G2006" s="3"/>
      <c r="H2006" s="3">
        <f t="shared" si="1249"/>
        <v>29</v>
      </c>
      <c r="I2006" s="15"/>
      <c r="J2006" s="15">
        <v>0.36</v>
      </c>
      <c r="K2006" s="15">
        <v>3.05</v>
      </c>
      <c r="L2006" s="15">
        <v>49.43</v>
      </c>
      <c r="M2006" s="15">
        <v>29.37</v>
      </c>
      <c r="N2006" s="15">
        <v>82.21</v>
      </c>
      <c r="O2006" s="15">
        <v>14.97</v>
      </c>
      <c r="P2006" s="15">
        <v>2.82</v>
      </c>
      <c r="Q2006" s="15"/>
      <c r="R2006" s="23" t="s">
        <v>79</v>
      </c>
      <c r="S2006" s="19">
        <v>7.3</v>
      </c>
      <c r="T2006" s="19"/>
      <c r="U2006" s="19"/>
      <c r="V2006" s="19">
        <v>6.5</v>
      </c>
      <c r="W2006" s="19"/>
      <c r="X2006" s="19"/>
      <c r="Y2006" s="15">
        <v>0.08</v>
      </c>
      <c r="Z2006" s="15"/>
      <c r="AA2006" s="15"/>
      <c r="AB2006" s="15">
        <v>1.42</v>
      </c>
      <c r="AC2006" s="15"/>
      <c r="AD2006" s="15">
        <v>1.35</v>
      </c>
      <c r="AE2006" s="15">
        <v>3.99</v>
      </c>
      <c r="AF2006" s="15">
        <v>2.14</v>
      </c>
      <c r="AG2006" s="15">
        <v>1.02</v>
      </c>
      <c r="AH2006" s="15">
        <v>0.42</v>
      </c>
      <c r="AI2006" s="15">
        <v>0.16</v>
      </c>
      <c r="AJ2006" s="15">
        <v>1.1200000000000001</v>
      </c>
      <c r="AK2006" s="19">
        <v>493</v>
      </c>
      <c r="AL2006" s="15"/>
      <c r="AM2006" s="15"/>
      <c r="AN2006" s="15"/>
      <c r="AO2006" s="15"/>
      <c r="AP2006" s="27"/>
    </row>
    <row r="2007" spans="1:42" ht="15.6" x14ac:dyDescent="0.3">
      <c r="A2007" s="59">
        <f>A2001</f>
        <v>416</v>
      </c>
      <c r="B2007" s="60" t="str">
        <f>B2001</f>
        <v>TR</v>
      </c>
      <c r="C2007" s="61"/>
      <c r="D2007" s="61"/>
      <c r="E2007" s="61"/>
      <c r="F2007" s="62"/>
      <c r="G2007" s="61"/>
      <c r="H2007" s="61"/>
      <c r="I2007" s="63">
        <f>I2001</f>
        <v>0.01</v>
      </c>
      <c r="J2007" s="63">
        <f t="shared" ref="J2007:AE2007" si="1283">J2001</f>
        <v>0.12</v>
      </c>
      <c r="K2007" s="63">
        <f t="shared" si="1283"/>
        <v>0.64</v>
      </c>
      <c r="L2007" s="63">
        <f t="shared" si="1283"/>
        <v>15.83</v>
      </c>
      <c r="M2007" s="63">
        <f t="shared" si="1283"/>
        <v>17.93</v>
      </c>
      <c r="N2007" s="63">
        <f t="shared" si="1283"/>
        <v>34.53</v>
      </c>
      <c r="O2007" s="63">
        <f t="shared" si="1283"/>
        <v>30.18</v>
      </c>
      <c r="P2007" s="63">
        <f t="shared" si="1283"/>
        <v>35.29</v>
      </c>
      <c r="Q2007" s="63">
        <f t="shared" si="1283"/>
        <v>0</v>
      </c>
      <c r="R2007" s="64" t="str">
        <f t="shared" si="1283"/>
        <v>FA</v>
      </c>
      <c r="S2007" s="65">
        <f t="shared" ref="S2007:X2007" si="1284">((S2001*$H2001)+(S2002*$H2002)+(S2003*$H2003))/$F2003</f>
        <v>7.0267857142857144</v>
      </c>
      <c r="T2007" s="65">
        <f t="shared" si="1284"/>
        <v>0</v>
      </c>
      <c r="U2007" s="65">
        <f t="shared" si="1284"/>
        <v>0</v>
      </c>
      <c r="V2007" s="65">
        <f t="shared" si="1284"/>
        <v>6.0982142857142856</v>
      </c>
      <c r="W2007" s="65">
        <f t="shared" si="1284"/>
        <v>0</v>
      </c>
      <c r="X2007" s="65">
        <f t="shared" si="1284"/>
        <v>0</v>
      </c>
      <c r="Y2007" s="65">
        <f>((Y2001*$H2001)+(Y2002*$H2002)+(Y2003*$H2003))/$F2003</f>
        <v>0.98839285714285718</v>
      </c>
      <c r="Z2007" s="63">
        <f t="shared" si="1283"/>
        <v>0.32300000000000001</v>
      </c>
      <c r="AA2007" s="63">
        <f t="shared" si="1283"/>
        <v>6.23</v>
      </c>
      <c r="AB2007" s="63">
        <f t="shared" si="1283"/>
        <v>1.71</v>
      </c>
      <c r="AC2007" s="65">
        <f>((AC2001*$H2001)+(AC2002*$H2002)+(AC2003*$H2003))/$F2003</f>
        <v>0</v>
      </c>
      <c r="AD2007" s="65">
        <f>((AD2001*$H2001)+(AD2002*$H2002)+(AD2003*$H2003))/$F2003</f>
        <v>0.51535714285714285</v>
      </c>
      <c r="AE2007" s="63">
        <f t="shared" si="1283"/>
        <v>22.75</v>
      </c>
      <c r="AF2007" s="65">
        <f t="shared" ref="AF2007:AP2007" si="1285">((AF2001*$H2001)+(AF2002*$H2002)+(AF2003*$H2003))/$F2003</f>
        <v>7.4403571428571436</v>
      </c>
      <c r="AG2007" s="65">
        <f t="shared" si="1285"/>
        <v>3.2342857142857144</v>
      </c>
      <c r="AH2007" s="65">
        <f t="shared" si="1285"/>
        <v>0.42428571428571432</v>
      </c>
      <c r="AI2007" s="65">
        <f t="shared" si="1285"/>
        <v>0.53392857142857142</v>
      </c>
      <c r="AJ2007" s="65">
        <f t="shared" si="1285"/>
        <v>2.2885714285714287</v>
      </c>
      <c r="AK2007" s="65">
        <f t="shared" si="1285"/>
        <v>299.17857142857144</v>
      </c>
      <c r="AL2007" s="65">
        <f t="shared" si="1285"/>
        <v>0</v>
      </c>
      <c r="AM2007" s="65">
        <f t="shared" si="1285"/>
        <v>0</v>
      </c>
      <c r="AN2007" s="65">
        <f t="shared" si="1285"/>
        <v>0</v>
      </c>
      <c r="AO2007" s="65">
        <f t="shared" si="1285"/>
        <v>0</v>
      </c>
      <c r="AP2007" s="65">
        <f t="shared" si="1285"/>
        <v>0</v>
      </c>
    </row>
    <row r="2008" spans="1:42" x14ac:dyDescent="0.25">
      <c r="A2008" s="35">
        <v>417</v>
      </c>
      <c r="B2008" s="36" t="s">
        <v>4669</v>
      </c>
      <c r="C2008" s="35">
        <v>1</v>
      </c>
      <c r="D2008" s="35" t="s">
        <v>684</v>
      </c>
      <c r="E2008" s="35">
        <v>0</v>
      </c>
      <c r="F2008" s="51">
        <v>14</v>
      </c>
      <c r="G2008" s="35"/>
      <c r="H2008" s="35">
        <f t="shared" si="1249"/>
        <v>14</v>
      </c>
      <c r="I2008" s="37"/>
      <c r="J2008" s="37">
        <v>0.08</v>
      </c>
      <c r="K2008" s="37">
        <v>7.0000000000000007E-2</v>
      </c>
      <c r="L2008" s="37">
        <v>0.51</v>
      </c>
      <c r="M2008" s="37">
        <v>2.17</v>
      </c>
      <c r="N2008" s="37">
        <v>2.83</v>
      </c>
      <c r="O2008" s="37">
        <v>55.9</v>
      </c>
      <c r="P2008" s="37">
        <v>41.27</v>
      </c>
      <c r="Q2008" s="37"/>
      <c r="R2008" s="38" t="s">
        <v>169</v>
      </c>
      <c r="S2008" s="39">
        <v>6.2</v>
      </c>
      <c r="T2008" s="39"/>
      <c r="U2008" s="39"/>
      <c r="V2008" s="39">
        <v>5.5</v>
      </c>
      <c r="W2008" s="39"/>
      <c r="X2008" s="39"/>
      <c r="Y2008" s="37">
        <v>1.7</v>
      </c>
      <c r="Z2008" s="37">
        <v>0.252</v>
      </c>
      <c r="AA2008" s="37">
        <v>6.75</v>
      </c>
      <c r="AB2008" s="37">
        <v>1.45</v>
      </c>
      <c r="AC2008" s="37">
        <v>1.2</v>
      </c>
      <c r="AD2008" s="37">
        <v>2.44</v>
      </c>
      <c r="AE2008" s="37">
        <v>19.760000000000002</v>
      </c>
      <c r="AF2008" s="37"/>
      <c r="AG2008" s="37"/>
      <c r="AH2008" s="37"/>
      <c r="AI2008" s="37"/>
      <c r="AJ2008" s="37"/>
      <c r="AK2008" s="39">
        <v>250</v>
      </c>
      <c r="AL2008" s="37"/>
      <c r="AM2008" s="37"/>
      <c r="AN2008" s="37"/>
      <c r="AO2008" s="37"/>
      <c r="AP2008" s="40"/>
    </row>
    <row r="2009" spans="1:42" x14ac:dyDescent="0.25">
      <c r="A2009" s="41">
        <v>417</v>
      </c>
      <c r="B2009" s="42" t="s">
        <v>4669</v>
      </c>
      <c r="C2009" s="41">
        <v>2</v>
      </c>
      <c r="D2009" s="41" t="s">
        <v>702</v>
      </c>
      <c r="E2009" s="41">
        <v>14</v>
      </c>
      <c r="F2009" s="49">
        <v>43</v>
      </c>
      <c r="G2009" s="41"/>
      <c r="H2009" s="41">
        <f t="shared" ref="H2009:H2067" si="1286">F2009-E2009</f>
        <v>29</v>
      </c>
      <c r="I2009" s="43"/>
      <c r="J2009" s="43">
        <v>0.01</v>
      </c>
      <c r="K2009" s="43">
        <v>0.02</v>
      </c>
      <c r="L2009" s="43">
        <v>0.22</v>
      </c>
      <c r="M2009" s="43">
        <v>0.81</v>
      </c>
      <c r="N2009" s="43">
        <v>1.06</v>
      </c>
      <c r="O2009" s="43">
        <v>58.24</v>
      </c>
      <c r="P2009" s="43">
        <v>40.700000000000003</v>
      </c>
      <c r="Q2009" s="43"/>
      <c r="R2009" s="44" t="s">
        <v>169</v>
      </c>
      <c r="S2009" s="45">
        <v>7.2</v>
      </c>
      <c r="T2009" s="45"/>
      <c r="U2009" s="45"/>
      <c r="V2009" s="45">
        <v>6.5</v>
      </c>
      <c r="W2009" s="45"/>
      <c r="X2009" s="45"/>
      <c r="Y2009" s="43">
        <v>0.71</v>
      </c>
      <c r="Z2009" s="43">
        <v>0.154</v>
      </c>
      <c r="AA2009" s="43">
        <v>4.6100000000000003</v>
      </c>
      <c r="AB2009" s="43">
        <v>1.68</v>
      </c>
      <c r="AC2009" s="43">
        <v>1.1000000000000001</v>
      </c>
      <c r="AD2009" s="43">
        <v>1.82</v>
      </c>
      <c r="AE2009" s="43">
        <v>16.34</v>
      </c>
      <c r="AF2009" s="43"/>
      <c r="AG2009" s="43"/>
      <c r="AH2009" s="43"/>
      <c r="AI2009" s="43"/>
      <c r="AJ2009" s="43"/>
      <c r="AK2009" s="45">
        <v>182</v>
      </c>
      <c r="AL2009" s="43"/>
      <c r="AM2009" s="43"/>
      <c r="AN2009" s="43"/>
      <c r="AO2009" s="43"/>
      <c r="AP2009" s="46"/>
    </row>
    <row r="2010" spans="1:42" x14ac:dyDescent="0.25">
      <c r="A2010" s="41">
        <v>417</v>
      </c>
      <c r="B2010" s="42" t="s">
        <v>4669</v>
      </c>
      <c r="C2010" s="41">
        <v>3</v>
      </c>
      <c r="D2010" s="41" t="s">
        <v>290</v>
      </c>
      <c r="E2010" s="41">
        <v>43</v>
      </c>
      <c r="F2010" s="49">
        <v>69</v>
      </c>
      <c r="G2010" s="41"/>
      <c r="H2010" s="41">
        <f t="shared" si="1286"/>
        <v>26</v>
      </c>
      <c r="I2010" s="43">
        <v>0.51</v>
      </c>
      <c r="J2010" s="43">
        <v>0.89</v>
      </c>
      <c r="K2010" s="43">
        <v>0.27</v>
      </c>
      <c r="L2010" s="43">
        <v>0.38</v>
      </c>
      <c r="M2010" s="43">
        <v>0.49</v>
      </c>
      <c r="N2010" s="43">
        <v>2.54</v>
      </c>
      <c r="O2010" s="43">
        <v>63.3</v>
      </c>
      <c r="P2010" s="43">
        <v>34.159999999999997</v>
      </c>
      <c r="Q2010" s="43"/>
      <c r="R2010" s="44" t="s">
        <v>354</v>
      </c>
      <c r="S2010" s="45">
        <v>7.8</v>
      </c>
      <c r="T2010" s="45"/>
      <c r="U2010" s="45"/>
      <c r="V2010" s="45">
        <v>7</v>
      </c>
      <c r="W2010" s="45"/>
      <c r="X2010" s="45"/>
      <c r="Y2010" s="43">
        <v>0.47</v>
      </c>
      <c r="Z2010" s="43">
        <v>0.123</v>
      </c>
      <c r="AA2010" s="43">
        <v>3.82</v>
      </c>
      <c r="AB2010" s="43">
        <v>1.51</v>
      </c>
      <c r="AC2010" s="43">
        <v>4.3</v>
      </c>
      <c r="AD2010" s="43">
        <v>2</v>
      </c>
      <c r="AE2010" s="43">
        <v>14.33</v>
      </c>
      <c r="AF2010" s="43"/>
      <c r="AG2010" s="43"/>
      <c r="AH2010" s="43"/>
      <c r="AI2010" s="43"/>
      <c r="AJ2010" s="43"/>
      <c r="AK2010" s="45">
        <v>33</v>
      </c>
      <c r="AL2010" s="43"/>
      <c r="AM2010" s="43"/>
      <c r="AN2010" s="43"/>
      <c r="AO2010" s="43"/>
      <c r="AP2010" s="46"/>
    </row>
    <row r="2011" spans="1:42" x14ac:dyDescent="0.25">
      <c r="A2011" s="3">
        <v>417</v>
      </c>
      <c r="B2011" s="11" t="s">
        <v>4669</v>
      </c>
      <c r="C2011" s="3">
        <v>4</v>
      </c>
      <c r="D2011" s="3" t="s">
        <v>302</v>
      </c>
      <c r="E2011" s="3">
        <v>69</v>
      </c>
      <c r="F2011" s="50">
        <v>95</v>
      </c>
      <c r="G2011" s="3"/>
      <c r="H2011" s="3">
        <f t="shared" si="1286"/>
        <v>26</v>
      </c>
      <c r="I2011" s="15">
        <v>0.11</v>
      </c>
      <c r="J2011" s="15">
        <v>0.17</v>
      </c>
      <c r="K2011" s="15">
        <v>0.17</v>
      </c>
      <c r="L2011" s="15">
        <v>0.43</v>
      </c>
      <c r="M2011" s="15">
        <v>3.55</v>
      </c>
      <c r="N2011" s="15">
        <v>4.43</v>
      </c>
      <c r="O2011" s="15">
        <v>54.53</v>
      </c>
      <c r="P2011" s="15">
        <v>41.04</v>
      </c>
      <c r="Q2011" s="15"/>
      <c r="R2011" s="23" t="s">
        <v>169</v>
      </c>
      <c r="S2011" s="19">
        <v>7.9</v>
      </c>
      <c r="T2011" s="19"/>
      <c r="U2011" s="19"/>
      <c r="V2011" s="19">
        <v>7.2</v>
      </c>
      <c r="W2011" s="19"/>
      <c r="X2011" s="19"/>
      <c r="Y2011" s="15">
        <v>0.36</v>
      </c>
      <c r="Z2011" s="15">
        <v>0.11600000000000001</v>
      </c>
      <c r="AA2011" s="15">
        <v>3.1</v>
      </c>
      <c r="AB2011" s="15">
        <v>1.48</v>
      </c>
      <c r="AC2011" s="15">
        <v>2.1</v>
      </c>
      <c r="AD2011" s="15">
        <v>1.67</v>
      </c>
      <c r="AE2011" s="15">
        <v>14.33</v>
      </c>
      <c r="AF2011" s="15"/>
      <c r="AG2011" s="15"/>
      <c r="AH2011" s="15"/>
      <c r="AI2011" s="15"/>
      <c r="AJ2011" s="15"/>
      <c r="AK2011" s="19">
        <v>107</v>
      </c>
      <c r="AL2011" s="15"/>
      <c r="AM2011" s="15"/>
      <c r="AN2011" s="15"/>
      <c r="AO2011" s="15"/>
      <c r="AP2011" s="27"/>
    </row>
    <row r="2012" spans="1:42" x14ac:dyDescent="0.25">
      <c r="A2012" s="3">
        <v>417</v>
      </c>
      <c r="B2012" s="11" t="s">
        <v>4669</v>
      </c>
      <c r="C2012" s="3">
        <v>5</v>
      </c>
      <c r="D2012" s="3" t="s">
        <v>477</v>
      </c>
      <c r="E2012" s="3">
        <v>95</v>
      </c>
      <c r="F2012" s="50">
        <v>123</v>
      </c>
      <c r="G2012" s="3"/>
      <c r="H2012" s="3">
        <f t="shared" si="1286"/>
        <v>28</v>
      </c>
      <c r="I2012" s="15"/>
      <c r="J2012" s="15">
        <v>0.02</v>
      </c>
      <c r="K2012" s="15">
        <v>0.05</v>
      </c>
      <c r="L2012" s="15">
        <v>2.92</v>
      </c>
      <c r="M2012" s="15">
        <v>25</v>
      </c>
      <c r="N2012" s="15">
        <v>27.99</v>
      </c>
      <c r="O2012" s="15">
        <v>48.14</v>
      </c>
      <c r="P2012" s="15">
        <v>23.87</v>
      </c>
      <c r="Q2012" s="15"/>
      <c r="R2012" s="23" t="s">
        <v>225</v>
      </c>
      <c r="S2012" s="19">
        <v>7.5</v>
      </c>
      <c r="T2012" s="19"/>
      <c r="U2012" s="19"/>
      <c r="V2012" s="19">
        <v>6.6</v>
      </c>
      <c r="W2012" s="19"/>
      <c r="X2012" s="19"/>
      <c r="Y2012" s="15">
        <v>0.25</v>
      </c>
      <c r="Z2012" s="15"/>
      <c r="AA2012" s="15"/>
      <c r="AB2012" s="15">
        <v>1.68</v>
      </c>
      <c r="AC2012" s="15"/>
      <c r="AD2012" s="15">
        <v>1.43</v>
      </c>
      <c r="AE2012" s="15">
        <v>9.24</v>
      </c>
      <c r="AF2012" s="15"/>
      <c r="AG2012" s="15"/>
      <c r="AH2012" s="15"/>
      <c r="AI2012" s="15"/>
      <c r="AJ2012" s="15"/>
      <c r="AK2012" s="19">
        <v>276</v>
      </c>
      <c r="AL2012" s="15"/>
      <c r="AM2012" s="15"/>
      <c r="AN2012" s="15"/>
      <c r="AO2012" s="15"/>
      <c r="AP2012" s="27"/>
    </row>
    <row r="2013" spans="1:42" x14ac:dyDescent="0.25">
      <c r="A2013" s="3">
        <v>417</v>
      </c>
      <c r="B2013" s="11" t="s">
        <v>4669</v>
      </c>
      <c r="C2013" s="3">
        <v>6</v>
      </c>
      <c r="D2013" s="3" t="s">
        <v>484</v>
      </c>
      <c r="E2013" s="3">
        <v>123</v>
      </c>
      <c r="F2013" s="50">
        <v>142</v>
      </c>
      <c r="G2013" s="3"/>
      <c r="H2013" s="3">
        <f t="shared" si="1286"/>
        <v>19</v>
      </c>
      <c r="I2013" s="15"/>
      <c r="J2013" s="15">
        <v>0.01</v>
      </c>
      <c r="K2013" s="15">
        <v>0.06</v>
      </c>
      <c r="L2013" s="15">
        <v>2.0499999999999998</v>
      </c>
      <c r="M2013" s="15">
        <v>27.81</v>
      </c>
      <c r="N2013" s="15">
        <v>29.93</v>
      </c>
      <c r="O2013" s="15">
        <v>54.07</v>
      </c>
      <c r="P2013" s="15">
        <v>16</v>
      </c>
      <c r="Q2013" s="15"/>
      <c r="R2013" s="23" t="s">
        <v>283</v>
      </c>
      <c r="S2013" s="19">
        <v>7.5</v>
      </c>
      <c r="T2013" s="19"/>
      <c r="U2013" s="19"/>
      <c r="V2013" s="19">
        <v>6.6</v>
      </c>
      <c r="W2013" s="19"/>
      <c r="X2013" s="19"/>
      <c r="Y2013" s="15">
        <v>0.16</v>
      </c>
      <c r="Z2013" s="15"/>
      <c r="AA2013" s="15"/>
      <c r="AB2013" s="15">
        <v>1.72</v>
      </c>
      <c r="AC2013" s="15"/>
      <c r="AD2013" s="15">
        <v>2</v>
      </c>
      <c r="AE2013" s="15">
        <v>7.81</v>
      </c>
      <c r="AF2013" s="15"/>
      <c r="AG2013" s="15"/>
      <c r="AH2013" s="15"/>
      <c r="AI2013" s="15"/>
      <c r="AJ2013" s="15"/>
      <c r="AK2013" s="19">
        <v>263</v>
      </c>
      <c r="AL2013" s="15"/>
      <c r="AM2013" s="15"/>
      <c r="AN2013" s="15"/>
      <c r="AO2013" s="15"/>
      <c r="AP2013" s="27"/>
    </row>
    <row r="2014" spans="1:42" ht="15.6" x14ac:dyDescent="0.3">
      <c r="A2014" s="59">
        <f>A2008</f>
        <v>417</v>
      </c>
      <c r="B2014" s="60" t="str">
        <f>B2008</f>
        <v>TR</v>
      </c>
      <c r="C2014" s="61"/>
      <c r="D2014" s="61"/>
      <c r="E2014" s="61"/>
      <c r="F2014" s="62"/>
      <c r="G2014" s="61"/>
      <c r="H2014" s="61"/>
      <c r="I2014" s="63">
        <f>I2008</f>
        <v>0</v>
      </c>
      <c r="J2014" s="63">
        <f t="shared" ref="J2014:AE2014" si="1287">J2008</f>
        <v>0.08</v>
      </c>
      <c r="K2014" s="63">
        <f t="shared" si="1287"/>
        <v>7.0000000000000007E-2</v>
      </c>
      <c r="L2014" s="63">
        <f t="shared" si="1287"/>
        <v>0.51</v>
      </c>
      <c r="M2014" s="63">
        <f t="shared" si="1287"/>
        <v>2.17</v>
      </c>
      <c r="N2014" s="63">
        <f t="shared" si="1287"/>
        <v>2.83</v>
      </c>
      <c r="O2014" s="63">
        <f t="shared" si="1287"/>
        <v>55.9</v>
      </c>
      <c r="P2014" s="63">
        <f t="shared" si="1287"/>
        <v>41.27</v>
      </c>
      <c r="Q2014" s="63">
        <f t="shared" si="1287"/>
        <v>0</v>
      </c>
      <c r="R2014" s="64" t="str">
        <f t="shared" si="1287"/>
        <v>AL</v>
      </c>
      <c r="S2014" s="65">
        <f t="shared" ref="S2014:X2014" si="1288">((S2008*$H2008)+(S2009*$H2009)+(S2010*$H2010))/$F2010</f>
        <v>7.2231884057971012</v>
      </c>
      <c r="T2014" s="65">
        <f t="shared" si="1288"/>
        <v>0</v>
      </c>
      <c r="U2014" s="65">
        <f t="shared" si="1288"/>
        <v>0</v>
      </c>
      <c r="V2014" s="65">
        <f t="shared" si="1288"/>
        <v>6.4855072463768115</v>
      </c>
      <c r="W2014" s="65">
        <f t="shared" si="1288"/>
        <v>0</v>
      </c>
      <c r="X2014" s="65">
        <f t="shared" si="1288"/>
        <v>0</v>
      </c>
      <c r="Y2014" s="65">
        <f>((Y2008*$H2008)+(Y2009*$H2009)+(Y2010*$H2010))/$F2010</f>
        <v>0.82043478260869562</v>
      </c>
      <c r="Z2014" s="63">
        <f t="shared" si="1287"/>
        <v>0.252</v>
      </c>
      <c r="AA2014" s="63">
        <f t="shared" si="1287"/>
        <v>6.75</v>
      </c>
      <c r="AB2014" s="63">
        <f t="shared" si="1287"/>
        <v>1.45</v>
      </c>
      <c r="AC2014" s="65">
        <f>((AC2008*$H2008)+(AC2009*$H2009)+(AC2010*$H2010))/$F2010</f>
        <v>2.3260869565217392</v>
      </c>
      <c r="AD2014" s="65">
        <f>((AD2008*$H2008)+(AD2009*$H2009)+(AD2010*$H2010))/$F2010</f>
        <v>2.0136231884057971</v>
      </c>
      <c r="AE2014" s="63">
        <f t="shared" si="1287"/>
        <v>19.760000000000002</v>
      </c>
      <c r="AF2014" s="65">
        <f t="shared" ref="AF2014:AP2014" si="1289">((AF2008*$H2008)+(AF2009*$H2009)+(AF2010*$H2010))/$F2010</f>
        <v>0</v>
      </c>
      <c r="AG2014" s="65">
        <f t="shared" si="1289"/>
        <v>0</v>
      </c>
      <c r="AH2014" s="65">
        <f t="shared" si="1289"/>
        <v>0</v>
      </c>
      <c r="AI2014" s="65">
        <f t="shared" si="1289"/>
        <v>0</v>
      </c>
      <c r="AJ2014" s="65">
        <f t="shared" si="1289"/>
        <v>0</v>
      </c>
      <c r="AK2014" s="65">
        <f t="shared" si="1289"/>
        <v>139.65217391304347</v>
      </c>
      <c r="AL2014" s="65">
        <f t="shared" si="1289"/>
        <v>0</v>
      </c>
      <c r="AM2014" s="65">
        <f t="shared" si="1289"/>
        <v>0</v>
      </c>
      <c r="AN2014" s="65">
        <f t="shared" si="1289"/>
        <v>0</v>
      </c>
      <c r="AO2014" s="65">
        <f t="shared" si="1289"/>
        <v>0</v>
      </c>
      <c r="AP2014" s="65">
        <f t="shared" si="1289"/>
        <v>0</v>
      </c>
    </row>
    <row r="2015" spans="1:42" x14ac:dyDescent="0.25">
      <c r="A2015" s="35">
        <v>418</v>
      </c>
      <c r="B2015" s="36" t="s">
        <v>4669</v>
      </c>
      <c r="C2015" s="35">
        <v>1</v>
      </c>
      <c r="D2015" s="35" t="s">
        <v>660</v>
      </c>
      <c r="E2015" s="35">
        <v>0</v>
      </c>
      <c r="F2015" s="51">
        <v>11</v>
      </c>
      <c r="G2015" s="35"/>
      <c r="H2015" s="35">
        <f t="shared" si="1286"/>
        <v>11</v>
      </c>
      <c r="I2015" s="37">
        <v>0.02</v>
      </c>
      <c r="J2015" s="37">
        <v>0.1</v>
      </c>
      <c r="K2015" s="37">
        <v>0.28000000000000003</v>
      </c>
      <c r="L2015" s="37">
        <v>6.77</v>
      </c>
      <c r="M2015" s="37">
        <v>18.329999999999998</v>
      </c>
      <c r="N2015" s="37">
        <v>25.5</v>
      </c>
      <c r="O2015" s="37">
        <v>51.78</v>
      </c>
      <c r="P2015" s="37">
        <v>22.72</v>
      </c>
      <c r="Q2015" s="37"/>
      <c r="R2015" s="38" t="s">
        <v>283</v>
      </c>
      <c r="S2015" s="39">
        <v>7.2</v>
      </c>
      <c r="T2015" s="39"/>
      <c r="U2015" s="39"/>
      <c r="V2015" s="39">
        <v>6.8</v>
      </c>
      <c r="W2015" s="39"/>
      <c r="X2015" s="39"/>
      <c r="Y2015" s="37">
        <v>2.11</v>
      </c>
      <c r="Z2015" s="37">
        <v>0.30199999999999999</v>
      </c>
      <c r="AA2015" s="37">
        <v>6.99</v>
      </c>
      <c r="AB2015" s="37">
        <v>1.37</v>
      </c>
      <c r="AC2015" s="37"/>
      <c r="AD2015" s="37">
        <v>1.43</v>
      </c>
      <c r="AE2015" s="37">
        <v>18.98</v>
      </c>
      <c r="AF2015" s="37">
        <v>13.88</v>
      </c>
      <c r="AG2015" s="37">
        <v>2.87</v>
      </c>
      <c r="AH2015" s="37">
        <v>0.34</v>
      </c>
      <c r="AI2015" s="37">
        <v>0.48</v>
      </c>
      <c r="AJ2015" s="37">
        <v>2.08</v>
      </c>
      <c r="AK2015" s="39">
        <v>358</v>
      </c>
      <c r="AL2015" s="37"/>
      <c r="AM2015" s="37"/>
      <c r="AN2015" s="37"/>
      <c r="AO2015" s="37"/>
      <c r="AP2015" s="40"/>
    </row>
    <row r="2016" spans="1:42" x14ac:dyDescent="0.25">
      <c r="A2016" s="41">
        <v>418</v>
      </c>
      <c r="B2016" s="42" t="s">
        <v>4669</v>
      </c>
      <c r="C2016" s="41">
        <v>2</v>
      </c>
      <c r="D2016" s="41" t="s">
        <v>684</v>
      </c>
      <c r="E2016" s="41">
        <v>11</v>
      </c>
      <c r="F2016" s="49">
        <v>32</v>
      </c>
      <c r="G2016" s="41"/>
      <c r="H2016" s="41">
        <f t="shared" si="1286"/>
        <v>21</v>
      </c>
      <c r="I2016" s="43"/>
      <c r="J2016" s="43">
        <v>0.02</v>
      </c>
      <c r="K2016" s="43">
        <v>0.11</v>
      </c>
      <c r="L2016" s="43">
        <v>5.47</v>
      </c>
      <c r="M2016" s="43">
        <v>18.53</v>
      </c>
      <c r="N2016" s="43">
        <v>24.13</v>
      </c>
      <c r="O2016" s="43">
        <v>53.47</v>
      </c>
      <c r="P2016" s="43">
        <v>22.4</v>
      </c>
      <c r="Q2016" s="43"/>
      <c r="R2016" s="44" t="s">
        <v>283</v>
      </c>
      <c r="S2016" s="45">
        <v>6.8</v>
      </c>
      <c r="T2016" s="45"/>
      <c r="U2016" s="45"/>
      <c r="V2016" s="45">
        <v>5.6</v>
      </c>
      <c r="W2016" s="45"/>
      <c r="X2016" s="45"/>
      <c r="Y2016" s="43">
        <v>0.9</v>
      </c>
      <c r="Z2016" s="43">
        <v>0.14000000000000001</v>
      </c>
      <c r="AA2016" s="43">
        <v>6.43</v>
      </c>
      <c r="AB2016" s="43">
        <v>1.65</v>
      </c>
      <c r="AC2016" s="43"/>
      <c r="AD2016" s="43">
        <v>0.3</v>
      </c>
      <c r="AE2016" s="43">
        <v>12.35</v>
      </c>
      <c r="AF2016" s="43">
        <v>7.14</v>
      </c>
      <c r="AG2016" s="43">
        <v>2.66</v>
      </c>
      <c r="AH2016" s="43">
        <v>0.3</v>
      </c>
      <c r="AI2016" s="43">
        <v>0.18</v>
      </c>
      <c r="AJ2016" s="43">
        <v>2.88</v>
      </c>
      <c r="AK2016" s="45">
        <v>372</v>
      </c>
      <c r="AL2016" s="43"/>
      <c r="AM2016" s="43"/>
      <c r="AN2016" s="43"/>
      <c r="AO2016" s="43"/>
      <c r="AP2016" s="46"/>
    </row>
    <row r="2017" spans="1:42" x14ac:dyDescent="0.25">
      <c r="A2017" s="41">
        <v>418</v>
      </c>
      <c r="B2017" s="42" t="s">
        <v>4669</v>
      </c>
      <c r="C2017" s="41">
        <v>3</v>
      </c>
      <c r="D2017" s="41" t="s">
        <v>290</v>
      </c>
      <c r="E2017" s="41">
        <v>32</v>
      </c>
      <c r="F2017" s="49">
        <v>60</v>
      </c>
      <c r="G2017" s="41"/>
      <c r="H2017" s="41">
        <f t="shared" si="1286"/>
        <v>28</v>
      </c>
      <c r="I2017" s="43"/>
      <c r="J2017" s="43">
        <v>0.02</v>
      </c>
      <c r="K2017" s="43">
        <v>0.08</v>
      </c>
      <c r="L2017" s="43">
        <v>5.25</v>
      </c>
      <c r="M2017" s="43">
        <v>21.59</v>
      </c>
      <c r="N2017" s="43">
        <v>26.94</v>
      </c>
      <c r="O2017" s="43">
        <v>56.36</v>
      </c>
      <c r="P2017" s="43">
        <v>16.7</v>
      </c>
      <c r="Q2017" s="43"/>
      <c r="R2017" s="44" t="s">
        <v>283</v>
      </c>
      <c r="S2017" s="45">
        <v>6.7</v>
      </c>
      <c r="T2017" s="45"/>
      <c r="U2017" s="45"/>
      <c r="V2017" s="45">
        <v>5.3</v>
      </c>
      <c r="W2017" s="45"/>
      <c r="X2017" s="45"/>
      <c r="Y2017" s="43">
        <v>0.41</v>
      </c>
      <c r="Z2017" s="43">
        <v>9.0999999999999998E-2</v>
      </c>
      <c r="AA2017" s="43">
        <v>4.51</v>
      </c>
      <c r="AB2017" s="43">
        <v>1.61</v>
      </c>
      <c r="AC2017" s="43"/>
      <c r="AD2017" s="43">
        <v>0.26</v>
      </c>
      <c r="AE2017" s="43">
        <v>8.68</v>
      </c>
      <c r="AF2017" s="43">
        <v>4.49</v>
      </c>
      <c r="AG2017" s="43">
        <v>2.46</v>
      </c>
      <c r="AH2017" s="43">
        <v>0.28000000000000003</v>
      </c>
      <c r="AI2017" s="43">
        <v>0.14000000000000001</v>
      </c>
      <c r="AJ2017" s="43">
        <v>2.72</v>
      </c>
      <c r="AK2017" s="45">
        <v>386</v>
      </c>
      <c r="AL2017" s="43"/>
      <c r="AM2017" s="43"/>
      <c r="AN2017" s="43"/>
      <c r="AO2017" s="43"/>
      <c r="AP2017" s="46"/>
    </row>
    <row r="2018" spans="1:42" x14ac:dyDescent="0.25">
      <c r="A2018" s="3">
        <v>418</v>
      </c>
      <c r="B2018" s="11" t="s">
        <v>4669</v>
      </c>
      <c r="C2018" s="3">
        <v>4</v>
      </c>
      <c r="D2018" s="3" t="s">
        <v>302</v>
      </c>
      <c r="E2018" s="3">
        <v>60</v>
      </c>
      <c r="F2018" s="50">
        <v>96</v>
      </c>
      <c r="G2018" s="3"/>
      <c r="H2018" s="3">
        <f t="shared" si="1286"/>
        <v>36</v>
      </c>
      <c r="I2018" s="15"/>
      <c r="J2018" s="15">
        <v>0.02</v>
      </c>
      <c r="K2018" s="15">
        <v>7.0000000000000007E-2</v>
      </c>
      <c r="L2018" s="15">
        <v>5.32</v>
      </c>
      <c r="M2018" s="15">
        <v>36.18</v>
      </c>
      <c r="N2018" s="15">
        <v>41.59</v>
      </c>
      <c r="O2018" s="15">
        <v>49.97</v>
      </c>
      <c r="P2018" s="15">
        <v>8.44</v>
      </c>
      <c r="Q2018" s="15"/>
      <c r="R2018" s="23" t="s">
        <v>225</v>
      </c>
      <c r="S2018" s="19">
        <v>6.7</v>
      </c>
      <c r="T2018" s="19"/>
      <c r="U2018" s="19"/>
      <c r="V2018" s="19">
        <v>5.3</v>
      </c>
      <c r="W2018" s="19"/>
      <c r="X2018" s="19"/>
      <c r="Y2018" s="15">
        <v>0.14000000000000001</v>
      </c>
      <c r="Z2018" s="15">
        <v>6.2E-2</v>
      </c>
      <c r="AA2018" s="15">
        <v>2.25</v>
      </c>
      <c r="AB2018" s="15">
        <v>1.44</v>
      </c>
      <c r="AC2018" s="15"/>
      <c r="AD2018" s="15">
        <v>0.26</v>
      </c>
      <c r="AE2018" s="15">
        <v>5.99</v>
      </c>
      <c r="AF2018" s="15">
        <v>2.76</v>
      </c>
      <c r="AG2018" s="15">
        <v>1.43</v>
      </c>
      <c r="AH2018" s="15">
        <v>0.42</v>
      </c>
      <c r="AI2018" s="15">
        <v>0.16</v>
      </c>
      <c r="AJ2018" s="15">
        <v>2.08</v>
      </c>
      <c r="AK2018" s="19">
        <v>320</v>
      </c>
      <c r="AL2018" s="15"/>
      <c r="AM2018" s="15"/>
      <c r="AN2018" s="15"/>
      <c r="AO2018" s="15"/>
      <c r="AP2018" s="27"/>
    </row>
    <row r="2019" spans="1:42" x14ac:dyDescent="0.25">
      <c r="A2019" s="3">
        <v>418</v>
      </c>
      <c r="B2019" s="11" t="s">
        <v>4669</v>
      </c>
      <c r="C2019" s="3">
        <v>5</v>
      </c>
      <c r="D2019" s="3" t="s">
        <v>477</v>
      </c>
      <c r="E2019" s="3">
        <v>96</v>
      </c>
      <c r="F2019" s="50">
        <v>158</v>
      </c>
      <c r="G2019" s="3"/>
      <c r="H2019" s="3">
        <f t="shared" si="1286"/>
        <v>62</v>
      </c>
      <c r="I2019" s="15">
        <v>0.19</v>
      </c>
      <c r="J2019" s="15">
        <v>0.37</v>
      </c>
      <c r="K2019" s="15">
        <v>0.26</v>
      </c>
      <c r="L2019" s="15">
        <v>0.94</v>
      </c>
      <c r="M2019" s="15">
        <v>7.32</v>
      </c>
      <c r="N2019" s="15">
        <v>9.08</v>
      </c>
      <c r="O2019" s="15">
        <v>77.22</v>
      </c>
      <c r="P2019" s="15">
        <v>13.7</v>
      </c>
      <c r="Q2019" s="15">
        <v>0.97</v>
      </c>
      <c r="R2019" s="23" t="s">
        <v>283</v>
      </c>
      <c r="S2019" s="19">
        <v>7.7</v>
      </c>
      <c r="T2019" s="19"/>
      <c r="U2019" s="19"/>
      <c r="V2019" s="19">
        <v>6.8</v>
      </c>
      <c r="W2019" s="19"/>
      <c r="X2019" s="19"/>
      <c r="Y2019" s="15">
        <v>0.16</v>
      </c>
      <c r="Z2019" s="15"/>
      <c r="AA2019" s="15"/>
      <c r="AB2019" s="15">
        <v>1.45</v>
      </c>
      <c r="AC2019" s="15">
        <v>2.9</v>
      </c>
      <c r="AD2019" s="15">
        <v>0.54</v>
      </c>
      <c r="AE2019" s="15">
        <v>8.64</v>
      </c>
      <c r="AF2019" s="15">
        <v>7.86</v>
      </c>
      <c r="AG2019" s="15">
        <v>1.64</v>
      </c>
      <c r="AH2019" s="15">
        <v>0.42</v>
      </c>
      <c r="AI2019" s="15">
        <v>0.16</v>
      </c>
      <c r="AJ2019" s="15"/>
      <c r="AK2019" s="19">
        <v>53</v>
      </c>
      <c r="AL2019" s="15"/>
      <c r="AM2019" s="15"/>
      <c r="AN2019" s="15"/>
      <c r="AO2019" s="15"/>
      <c r="AP2019" s="27"/>
    </row>
    <row r="2020" spans="1:42" x14ac:dyDescent="0.25">
      <c r="A2020" s="3">
        <v>418</v>
      </c>
      <c r="B2020" s="11" t="s">
        <v>4669</v>
      </c>
      <c r="C2020" s="3">
        <v>6</v>
      </c>
      <c r="D2020" s="3" t="s">
        <v>484</v>
      </c>
      <c r="E2020" s="3">
        <v>158</v>
      </c>
      <c r="F2020" s="50">
        <v>191</v>
      </c>
      <c r="G2020" s="3"/>
      <c r="H2020" s="3">
        <f t="shared" si="1286"/>
        <v>33</v>
      </c>
      <c r="I2020" s="15">
        <v>0.14000000000000001</v>
      </c>
      <c r="J2020" s="15">
        <v>0.16</v>
      </c>
      <c r="K2020" s="15">
        <v>0.14000000000000001</v>
      </c>
      <c r="L2020" s="15">
        <v>3.04</v>
      </c>
      <c r="M2020" s="15">
        <v>40.15</v>
      </c>
      <c r="N2020" s="15">
        <v>43.63</v>
      </c>
      <c r="O2020" s="15">
        <v>49.16</v>
      </c>
      <c r="P2020" s="15">
        <v>7.21</v>
      </c>
      <c r="Q2020" s="15"/>
      <c r="R2020" s="23" t="s">
        <v>225</v>
      </c>
      <c r="S2020" s="19">
        <v>8</v>
      </c>
      <c r="T2020" s="19"/>
      <c r="U2020" s="19"/>
      <c r="V2020" s="19">
        <v>7</v>
      </c>
      <c r="W2020" s="19"/>
      <c r="X2020" s="19"/>
      <c r="Y2020" s="15">
        <v>0.11</v>
      </c>
      <c r="Z2020" s="15"/>
      <c r="AA2020" s="15"/>
      <c r="AB2020" s="15">
        <v>1.51</v>
      </c>
      <c r="AC2020" s="15">
        <v>2</v>
      </c>
      <c r="AD2020" s="15">
        <v>0.43</v>
      </c>
      <c r="AE2020" s="15">
        <v>5.21</v>
      </c>
      <c r="AF2020" s="15">
        <v>5</v>
      </c>
      <c r="AG2020" s="15">
        <v>0.82</v>
      </c>
      <c r="AH2020" s="15">
        <v>0.04</v>
      </c>
      <c r="AI2020" s="15">
        <v>0.16</v>
      </c>
      <c r="AJ2020" s="15"/>
      <c r="AK2020" s="19">
        <v>79</v>
      </c>
      <c r="AL2020" s="15"/>
      <c r="AM2020" s="15"/>
      <c r="AN2020" s="15"/>
      <c r="AO2020" s="15"/>
      <c r="AP2020" s="27"/>
    </row>
    <row r="2021" spans="1:42" ht="15.6" x14ac:dyDescent="0.3">
      <c r="A2021" s="59">
        <f>A2015</f>
        <v>418</v>
      </c>
      <c r="B2021" s="60" t="str">
        <f>B2015</f>
        <v>TR</v>
      </c>
      <c r="C2021" s="61"/>
      <c r="D2021" s="61"/>
      <c r="E2021" s="61"/>
      <c r="F2021" s="62"/>
      <c r="G2021" s="61"/>
      <c r="H2021" s="61"/>
      <c r="I2021" s="63">
        <f>I2015</f>
        <v>0.02</v>
      </c>
      <c r="J2021" s="63">
        <f t="shared" ref="J2021:AE2021" si="1290">J2015</f>
        <v>0.1</v>
      </c>
      <c r="K2021" s="63">
        <f t="shared" si="1290"/>
        <v>0.28000000000000003</v>
      </c>
      <c r="L2021" s="63">
        <f t="shared" si="1290"/>
        <v>6.77</v>
      </c>
      <c r="M2021" s="63">
        <f t="shared" si="1290"/>
        <v>18.329999999999998</v>
      </c>
      <c r="N2021" s="63">
        <f t="shared" si="1290"/>
        <v>25.5</v>
      </c>
      <c r="O2021" s="63">
        <f t="shared" si="1290"/>
        <v>51.78</v>
      </c>
      <c r="P2021" s="63">
        <f t="shared" si="1290"/>
        <v>22.72</v>
      </c>
      <c r="Q2021" s="63">
        <f t="shared" si="1290"/>
        <v>0</v>
      </c>
      <c r="R2021" s="64" t="str">
        <f t="shared" si="1290"/>
        <v>FL</v>
      </c>
      <c r="S2021" s="65">
        <f t="shared" ref="S2021:X2021" si="1291">((S2015*$H2015)+(S2016*$H2016)+(S2017*$H2017))/$F2017</f>
        <v>6.8266666666666671</v>
      </c>
      <c r="T2021" s="65">
        <f t="shared" si="1291"/>
        <v>0</v>
      </c>
      <c r="U2021" s="65">
        <f t="shared" si="1291"/>
        <v>0</v>
      </c>
      <c r="V2021" s="65">
        <f t="shared" si="1291"/>
        <v>5.6799999999999988</v>
      </c>
      <c r="W2021" s="65">
        <f t="shared" si="1291"/>
        <v>0</v>
      </c>
      <c r="X2021" s="65">
        <f t="shared" si="1291"/>
        <v>0</v>
      </c>
      <c r="Y2021" s="65">
        <f>((Y2015*$H2015)+(Y2016*$H2016)+(Y2017*$H2017))/$F2017</f>
        <v>0.89316666666666655</v>
      </c>
      <c r="Z2021" s="63">
        <f t="shared" si="1290"/>
        <v>0.30199999999999999</v>
      </c>
      <c r="AA2021" s="63">
        <f t="shared" si="1290"/>
        <v>6.99</v>
      </c>
      <c r="AB2021" s="63">
        <f t="shared" si="1290"/>
        <v>1.37</v>
      </c>
      <c r="AC2021" s="65">
        <f>((AC2015*$H2015)+(AC2016*$H2016)+(AC2017*$H2017))/$F2017</f>
        <v>0</v>
      </c>
      <c r="AD2021" s="65">
        <f>((AD2015*$H2015)+(AD2016*$H2016)+(AD2017*$H2017))/$F2017</f>
        <v>0.48849999999999999</v>
      </c>
      <c r="AE2021" s="63">
        <f t="shared" si="1290"/>
        <v>18.98</v>
      </c>
      <c r="AF2021" s="65">
        <f t="shared" ref="AF2021:AP2021" si="1292">((AF2015*$H2015)+(AF2016*$H2016)+(AF2017*$H2017))/$F2017</f>
        <v>7.1390000000000002</v>
      </c>
      <c r="AG2021" s="65">
        <f t="shared" si="1292"/>
        <v>2.6051666666666669</v>
      </c>
      <c r="AH2021" s="65">
        <f t="shared" si="1292"/>
        <v>0.29799999999999999</v>
      </c>
      <c r="AI2021" s="65">
        <f t="shared" si="1292"/>
        <v>0.21633333333333332</v>
      </c>
      <c r="AJ2021" s="65">
        <f t="shared" si="1292"/>
        <v>2.658666666666667</v>
      </c>
      <c r="AK2021" s="65">
        <f t="shared" si="1292"/>
        <v>375.96666666666664</v>
      </c>
      <c r="AL2021" s="65">
        <f t="shared" si="1292"/>
        <v>0</v>
      </c>
      <c r="AM2021" s="65">
        <f t="shared" si="1292"/>
        <v>0</v>
      </c>
      <c r="AN2021" s="65">
        <f t="shared" si="1292"/>
        <v>0</v>
      </c>
      <c r="AO2021" s="65">
        <f t="shared" si="1292"/>
        <v>0</v>
      </c>
      <c r="AP2021" s="65">
        <f t="shared" si="1292"/>
        <v>0</v>
      </c>
    </row>
    <row r="2022" spans="1:42" x14ac:dyDescent="0.25">
      <c r="A2022" s="35">
        <v>434</v>
      </c>
      <c r="B2022" s="36" t="s">
        <v>4669</v>
      </c>
      <c r="C2022" s="35">
        <v>1</v>
      </c>
      <c r="D2022" s="35" t="s">
        <v>660</v>
      </c>
      <c r="E2022" s="35">
        <v>0</v>
      </c>
      <c r="F2022" s="51">
        <v>12</v>
      </c>
      <c r="G2022" s="35"/>
      <c r="H2022" s="35">
        <f t="shared" si="1286"/>
        <v>12</v>
      </c>
      <c r="I2022" s="37">
        <v>1.1000000000000001</v>
      </c>
      <c r="J2022" s="37">
        <v>4.97</v>
      </c>
      <c r="K2022" s="37">
        <v>7.3</v>
      </c>
      <c r="L2022" s="37">
        <v>18.7</v>
      </c>
      <c r="M2022" s="37">
        <v>17.36</v>
      </c>
      <c r="N2022" s="37">
        <v>49.43</v>
      </c>
      <c r="O2022" s="37">
        <v>36.97</v>
      </c>
      <c r="P2022" s="37">
        <v>13.6</v>
      </c>
      <c r="Q2022" s="37">
        <v>2.21</v>
      </c>
      <c r="R2022" s="38" t="s">
        <v>225</v>
      </c>
      <c r="S2022" s="39">
        <v>5.0999999999999996</v>
      </c>
      <c r="T2022" s="39"/>
      <c r="U2022" s="39"/>
      <c r="V2022" s="39">
        <v>4.3</v>
      </c>
      <c r="W2022" s="39"/>
      <c r="X2022" s="39"/>
      <c r="Y2022" s="37">
        <v>1.51</v>
      </c>
      <c r="Z2022" s="37">
        <v>0.16</v>
      </c>
      <c r="AA2022" s="37">
        <v>9.44</v>
      </c>
      <c r="AB2022" s="37">
        <v>1.49</v>
      </c>
      <c r="AC2022" s="37"/>
      <c r="AD2022" s="37">
        <v>0.49</v>
      </c>
      <c r="AE2022" s="37">
        <v>10.11</v>
      </c>
      <c r="AF2022" s="37">
        <v>1.94</v>
      </c>
      <c r="AG2022" s="37">
        <v>1.03</v>
      </c>
      <c r="AH2022" s="37">
        <v>0.12</v>
      </c>
      <c r="AI2022" s="37">
        <v>0.34</v>
      </c>
      <c r="AJ2022" s="37">
        <v>7.07</v>
      </c>
      <c r="AK2022" s="39">
        <v>31</v>
      </c>
      <c r="AL2022" s="37"/>
      <c r="AM2022" s="37"/>
      <c r="AN2022" s="37"/>
      <c r="AO2022" s="37"/>
      <c r="AP2022" s="40"/>
    </row>
    <row r="2023" spans="1:42" x14ac:dyDescent="0.25">
      <c r="A2023" s="41">
        <v>434</v>
      </c>
      <c r="B2023" s="42" t="s">
        <v>4669</v>
      </c>
      <c r="C2023" s="41">
        <v>2</v>
      </c>
      <c r="D2023" s="41" t="s">
        <v>684</v>
      </c>
      <c r="E2023" s="41">
        <v>12</v>
      </c>
      <c r="F2023" s="49">
        <v>30</v>
      </c>
      <c r="G2023" s="41"/>
      <c r="H2023" s="41">
        <f t="shared" si="1286"/>
        <v>18</v>
      </c>
      <c r="I2023" s="43">
        <v>1.86</v>
      </c>
      <c r="J2023" s="43">
        <v>4.46</v>
      </c>
      <c r="K2023" s="43">
        <v>5.88</v>
      </c>
      <c r="L2023" s="43">
        <v>14.68</v>
      </c>
      <c r="M2023" s="43">
        <v>16.28</v>
      </c>
      <c r="N2023" s="43">
        <v>43.16</v>
      </c>
      <c r="O2023" s="43">
        <v>38.04</v>
      </c>
      <c r="P2023" s="43">
        <v>18.8</v>
      </c>
      <c r="Q2023" s="43">
        <v>2.2000000000000002</v>
      </c>
      <c r="R2023" s="44" t="s">
        <v>225</v>
      </c>
      <c r="S2023" s="45">
        <v>4.5</v>
      </c>
      <c r="T2023" s="45"/>
      <c r="U2023" s="45"/>
      <c r="V2023" s="45">
        <v>3.7</v>
      </c>
      <c r="W2023" s="45"/>
      <c r="X2023" s="45"/>
      <c r="Y2023" s="43">
        <v>0.55000000000000004</v>
      </c>
      <c r="Z2023" s="43">
        <v>9.1999999999999998E-2</v>
      </c>
      <c r="AA2023" s="43">
        <v>5.98</v>
      </c>
      <c r="AB2023" s="43">
        <v>1.57</v>
      </c>
      <c r="AC2023" s="43"/>
      <c r="AD2023" s="43">
        <v>0.13</v>
      </c>
      <c r="AE2023" s="43">
        <v>6.16</v>
      </c>
      <c r="AF2023" s="43">
        <v>0.41</v>
      </c>
      <c r="AG2023" s="43">
        <v>0.1</v>
      </c>
      <c r="AH2023" s="43">
        <v>0.06</v>
      </c>
      <c r="AI2023" s="43">
        <v>0.12</v>
      </c>
      <c r="AJ2023" s="43">
        <v>6.02</v>
      </c>
      <c r="AK2023" s="45">
        <v>20</v>
      </c>
      <c r="AL2023" s="43"/>
      <c r="AM2023" s="43"/>
      <c r="AN2023" s="43"/>
      <c r="AO2023" s="43"/>
      <c r="AP2023" s="46"/>
    </row>
    <row r="2024" spans="1:42" x14ac:dyDescent="0.25">
      <c r="A2024" s="41">
        <v>434</v>
      </c>
      <c r="B2024" s="42" t="s">
        <v>4669</v>
      </c>
      <c r="C2024" s="41">
        <v>3</v>
      </c>
      <c r="D2024" s="41" t="s">
        <v>702</v>
      </c>
      <c r="E2024" s="41">
        <v>30</v>
      </c>
      <c r="F2024" s="49">
        <v>52</v>
      </c>
      <c r="G2024" s="41"/>
      <c r="H2024" s="41">
        <f t="shared" si="1286"/>
        <v>22</v>
      </c>
      <c r="I2024" s="43">
        <v>1.1299999999999999</v>
      </c>
      <c r="J2024" s="43">
        <v>4.24</v>
      </c>
      <c r="K2024" s="43">
        <v>6.38</v>
      </c>
      <c r="L2024" s="43">
        <v>15.66</v>
      </c>
      <c r="M2024" s="43">
        <v>15.98</v>
      </c>
      <c r="N2024" s="43">
        <v>43.39</v>
      </c>
      <c r="O2024" s="43">
        <v>35.01</v>
      </c>
      <c r="P2024" s="43">
        <v>21.6</v>
      </c>
      <c r="Q2024" s="43">
        <v>0.9</v>
      </c>
      <c r="R2024" s="44" t="s">
        <v>225</v>
      </c>
      <c r="S2024" s="45">
        <v>4.5999999999999996</v>
      </c>
      <c r="T2024" s="45"/>
      <c r="U2024" s="45"/>
      <c r="V2024" s="45">
        <v>3.7</v>
      </c>
      <c r="W2024" s="45"/>
      <c r="X2024" s="45"/>
      <c r="Y2024" s="43">
        <v>0.41</v>
      </c>
      <c r="Z2024" s="43">
        <v>0.08</v>
      </c>
      <c r="AA2024" s="43">
        <v>5.13</v>
      </c>
      <c r="AB2024" s="43">
        <v>1.64</v>
      </c>
      <c r="AC2024" s="43"/>
      <c r="AD2024" s="43">
        <v>0.11</v>
      </c>
      <c r="AE2024" s="43">
        <v>6.08</v>
      </c>
      <c r="AF2024" s="43">
        <v>0.2</v>
      </c>
      <c r="AG2024" s="43">
        <v>0.1</v>
      </c>
      <c r="AH2024" s="43">
        <v>0.08</v>
      </c>
      <c r="AI2024" s="43">
        <v>0.08</v>
      </c>
      <c r="AJ2024" s="43">
        <v>5.68</v>
      </c>
      <c r="AK2024" s="45">
        <v>7</v>
      </c>
      <c r="AL2024" s="43"/>
      <c r="AM2024" s="43"/>
      <c r="AN2024" s="43"/>
      <c r="AO2024" s="43"/>
      <c r="AP2024" s="46"/>
    </row>
    <row r="2025" spans="1:42" x14ac:dyDescent="0.25">
      <c r="A2025" s="3">
        <v>434</v>
      </c>
      <c r="B2025" s="11" t="s">
        <v>4669</v>
      </c>
      <c r="C2025" s="3">
        <v>4</v>
      </c>
      <c r="D2025" s="3" t="s">
        <v>40</v>
      </c>
      <c r="E2025" s="3">
        <v>52</v>
      </c>
      <c r="F2025" s="50">
        <v>80</v>
      </c>
      <c r="G2025" s="3"/>
      <c r="H2025" s="3">
        <f t="shared" si="1286"/>
        <v>28</v>
      </c>
      <c r="I2025" s="15">
        <v>0.96</v>
      </c>
      <c r="J2025" s="15">
        <v>4.2</v>
      </c>
      <c r="K2025" s="15">
        <v>5.35</v>
      </c>
      <c r="L2025" s="15">
        <v>13.66</v>
      </c>
      <c r="M2025" s="15">
        <v>15.51</v>
      </c>
      <c r="N2025" s="15">
        <v>39.68</v>
      </c>
      <c r="O2025" s="15">
        <v>37.520000000000003</v>
      </c>
      <c r="P2025" s="15">
        <v>22.8</v>
      </c>
      <c r="Q2025" s="15">
        <v>0.79</v>
      </c>
      <c r="R2025" s="23" t="s">
        <v>225</v>
      </c>
      <c r="S2025" s="19">
        <v>4.7</v>
      </c>
      <c r="T2025" s="19"/>
      <c r="U2025" s="19"/>
      <c r="V2025" s="19">
        <v>3.7</v>
      </c>
      <c r="W2025" s="19"/>
      <c r="X2025" s="19"/>
      <c r="Y2025" s="15">
        <v>0.36</v>
      </c>
      <c r="Z2025" s="15">
        <v>6.8000000000000005E-2</v>
      </c>
      <c r="AA2025" s="15">
        <v>5.29</v>
      </c>
      <c r="AB2025" s="15">
        <v>1.74</v>
      </c>
      <c r="AC2025" s="15"/>
      <c r="AD2025" s="15">
        <v>0.06</v>
      </c>
      <c r="AE2025" s="15">
        <v>6.29</v>
      </c>
      <c r="AF2025" s="15">
        <v>0.2</v>
      </c>
      <c r="AG2025" s="15">
        <v>0.1</v>
      </c>
      <c r="AH2025" s="15">
        <v>0.08</v>
      </c>
      <c r="AI2025" s="15">
        <v>0.08</v>
      </c>
      <c r="AJ2025" s="15">
        <v>6.19</v>
      </c>
      <c r="AK2025" s="19">
        <v>6</v>
      </c>
      <c r="AL2025" s="15"/>
      <c r="AM2025" s="15"/>
      <c r="AN2025" s="15"/>
      <c r="AO2025" s="15"/>
      <c r="AP2025" s="27"/>
    </row>
    <row r="2026" spans="1:42" x14ac:dyDescent="0.25">
      <c r="A2026" s="3">
        <v>434</v>
      </c>
      <c r="B2026" s="11" t="s">
        <v>4669</v>
      </c>
      <c r="C2026" s="3">
        <v>5</v>
      </c>
      <c r="D2026" s="3" t="s">
        <v>95</v>
      </c>
      <c r="E2026" s="3">
        <v>80</v>
      </c>
      <c r="F2026" s="50">
        <v>100</v>
      </c>
      <c r="G2026" s="3"/>
      <c r="H2026" s="3">
        <f t="shared" si="1286"/>
        <v>20</v>
      </c>
      <c r="I2026" s="15">
        <v>0.83</v>
      </c>
      <c r="J2026" s="15">
        <v>3.87</v>
      </c>
      <c r="K2026" s="15">
        <v>4.8499999999999996</v>
      </c>
      <c r="L2026" s="15">
        <v>12.81</v>
      </c>
      <c r="M2026" s="15">
        <v>14.81</v>
      </c>
      <c r="N2026" s="15">
        <v>37.17</v>
      </c>
      <c r="O2026" s="15">
        <v>37.630000000000003</v>
      </c>
      <c r="P2026" s="15">
        <v>25.2</v>
      </c>
      <c r="Q2026" s="15"/>
      <c r="R2026" s="23" t="s">
        <v>225</v>
      </c>
      <c r="S2026" s="19">
        <v>4.8</v>
      </c>
      <c r="T2026" s="19"/>
      <c r="U2026" s="19"/>
      <c r="V2026" s="19">
        <v>3.8</v>
      </c>
      <c r="W2026" s="19"/>
      <c r="X2026" s="19"/>
      <c r="Y2026" s="15">
        <v>0.22</v>
      </c>
      <c r="Z2026" s="15"/>
      <c r="AA2026" s="15"/>
      <c r="AB2026" s="15">
        <v>1.7</v>
      </c>
      <c r="AC2026" s="15"/>
      <c r="AD2026" s="15">
        <v>0.06</v>
      </c>
      <c r="AE2026" s="15">
        <v>5.64</v>
      </c>
      <c r="AF2026" s="15">
        <v>0.2</v>
      </c>
      <c r="AG2026" s="15">
        <v>0.1</v>
      </c>
      <c r="AH2026" s="15">
        <v>0.06</v>
      </c>
      <c r="AI2026" s="15">
        <v>0.06</v>
      </c>
      <c r="AJ2026" s="15">
        <v>5.68</v>
      </c>
      <c r="AK2026" s="19">
        <v>3</v>
      </c>
      <c r="AL2026" s="15"/>
      <c r="AM2026" s="15"/>
      <c r="AN2026" s="15"/>
      <c r="AO2026" s="15"/>
      <c r="AP2026" s="27"/>
    </row>
    <row r="2027" spans="1:42" x14ac:dyDescent="0.25">
      <c r="A2027" s="3">
        <v>434</v>
      </c>
      <c r="B2027" s="11" t="s">
        <v>4669</v>
      </c>
      <c r="C2027" s="3">
        <v>6</v>
      </c>
      <c r="D2027" s="3" t="s">
        <v>118</v>
      </c>
      <c r="E2027" s="3">
        <v>100</v>
      </c>
      <c r="F2027" s="50">
        <v>145</v>
      </c>
      <c r="G2027" s="3"/>
      <c r="H2027" s="3">
        <f t="shared" si="1286"/>
        <v>45</v>
      </c>
      <c r="I2027" s="15">
        <v>1.39</v>
      </c>
      <c r="J2027" s="15">
        <v>4</v>
      </c>
      <c r="K2027" s="15">
        <v>4.58</v>
      </c>
      <c r="L2027" s="15">
        <v>12.35</v>
      </c>
      <c r="M2027" s="15">
        <v>13.66</v>
      </c>
      <c r="N2027" s="15">
        <v>35.979999999999997</v>
      </c>
      <c r="O2027" s="15">
        <v>36.020000000000003</v>
      </c>
      <c r="P2027" s="15">
        <v>28</v>
      </c>
      <c r="Q2027" s="15">
        <v>3.23</v>
      </c>
      <c r="R2027" s="23" t="s">
        <v>1064</v>
      </c>
      <c r="S2027" s="19">
        <v>5</v>
      </c>
      <c r="T2027" s="19"/>
      <c r="U2027" s="19"/>
      <c r="V2027" s="19">
        <v>3.8</v>
      </c>
      <c r="W2027" s="19"/>
      <c r="X2027" s="19"/>
      <c r="Y2027" s="15">
        <v>0.19</v>
      </c>
      <c r="Z2027" s="15"/>
      <c r="AA2027" s="15"/>
      <c r="AB2027" s="15">
        <v>1.68</v>
      </c>
      <c r="AC2027" s="15"/>
      <c r="AD2027" s="15">
        <v>0.05</v>
      </c>
      <c r="AE2027" s="15">
        <v>6.73</v>
      </c>
      <c r="AF2027" s="15">
        <v>0.2</v>
      </c>
      <c r="AG2027" s="15">
        <v>0.1</v>
      </c>
      <c r="AH2027" s="15">
        <v>0.06</v>
      </c>
      <c r="AI2027" s="15">
        <v>0.06</v>
      </c>
      <c r="AJ2027" s="15">
        <v>6.19</v>
      </c>
      <c r="AK2027" s="19">
        <v>4</v>
      </c>
      <c r="AL2027" s="15"/>
      <c r="AM2027" s="15"/>
      <c r="AN2027" s="15"/>
      <c r="AO2027" s="15"/>
      <c r="AP2027" s="27"/>
    </row>
    <row r="2028" spans="1:42" ht="15.6" x14ac:dyDescent="0.3">
      <c r="A2028" s="59">
        <f>A2022</f>
        <v>434</v>
      </c>
      <c r="B2028" s="60" t="str">
        <f>B2022</f>
        <v>TR</v>
      </c>
      <c r="C2028" s="61"/>
      <c r="D2028" s="61"/>
      <c r="E2028" s="61"/>
      <c r="F2028" s="62"/>
      <c r="G2028" s="61"/>
      <c r="H2028" s="61"/>
      <c r="I2028" s="63">
        <f>I2022</f>
        <v>1.1000000000000001</v>
      </c>
      <c r="J2028" s="63">
        <f t="shared" ref="J2028:AE2028" si="1293">J2022</f>
        <v>4.97</v>
      </c>
      <c r="K2028" s="63">
        <f t="shared" si="1293"/>
        <v>7.3</v>
      </c>
      <c r="L2028" s="63">
        <f t="shared" si="1293"/>
        <v>18.7</v>
      </c>
      <c r="M2028" s="63">
        <f t="shared" si="1293"/>
        <v>17.36</v>
      </c>
      <c r="N2028" s="63">
        <f t="shared" si="1293"/>
        <v>49.43</v>
      </c>
      <c r="O2028" s="63">
        <f t="shared" si="1293"/>
        <v>36.97</v>
      </c>
      <c r="P2028" s="63">
        <f t="shared" si="1293"/>
        <v>13.6</v>
      </c>
      <c r="Q2028" s="63">
        <f t="shared" si="1293"/>
        <v>2.21</v>
      </c>
      <c r="R2028" s="64" t="str">
        <f t="shared" si="1293"/>
        <v>F</v>
      </c>
      <c r="S2028" s="65">
        <f t="shared" ref="S2028:X2028" si="1294">((S2022*$H2022)+(S2023*$H2023)+(S2024*$H2024))/$F2024</f>
        <v>4.6807692307692301</v>
      </c>
      <c r="T2028" s="65">
        <f t="shared" si="1294"/>
        <v>0</v>
      </c>
      <c r="U2028" s="65">
        <f t="shared" si="1294"/>
        <v>0</v>
      </c>
      <c r="V2028" s="65">
        <f t="shared" si="1294"/>
        <v>3.838461538461539</v>
      </c>
      <c r="W2028" s="65">
        <f t="shared" si="1294"/>
        <v>0</v>
      </c>
      <c r="X2028" s="65">
        <f t="shared" si="1294"/>
        <v>0</v>
      </c>
      <c r="Y2028" s="65">
        <f>((Y2022*$H2022)+(Y2023*$H2023)+(Y2024*$H2024))/$F2024</f>
        <v>0.71230769230769242</v>
      </c>
      <c r="Z2028" s="63">
        <f t="shared" si="1293"/>
        <v>0.16</v>
      </c>
      <c r="AA2028" s="63">
        <f t="shared" si="1293"/>
        <v>9.44</v>
      </c>
      <c r="AB2028" s="63">
        <f t="shared" si="1293"/>
        <v>1.49</v>
      </c>
      <c r="AC2028" s="65">
        <f>((AC2022*$H2022)+(AC2023*$H2023)+(AC2024*$H2024))/$F2024</f>
        <v>0</v>
      </c>
      <c r="AD2028" s="65">
        <f>((AD2022*$H2022)+(AD2023*$H2023)+(AD2024*$H2024))/$F2024</f>
        <v>0.20461538461538459</v>
      </c>
      <c r="AE2028" s="63">
        <f t="shared" si="1293"/>
        <v>10.11</v>
      </c>
      <c r="AF2028" s="65">
        <f t="shared" ref="AF2028:AP2028" si="1295">((AF2022*$H2022)+(AF2023*$H2023)+(AF2024*$H2024))/$F2024</f>
        <v>0.6742307692307693</v>
      </c>
      <c r="AG2028" s="65">
        <f t="shared" si="1295"/>
        <v>0.31461538461538463</v>
      </c>
      <c r="AH2028" s="65">
        <f t="shared" si="1295"/>
        <v>8.2307692307692318E-2</v>
      </c>
      <c r="AI2028" s="65">
        <f t="shared" si="1295"/>
        <v>0.15384615384615385</v>
      </c>
      <c r="AJ2028" s="65">
        <f t="shared" si="1295"/>
        <v>6.1184615384615375</v>
      </c>
      <c r="AK2028" s="65">
        <f t="shared" si="1295"/>
        <v>17.03846153846154</v>
      </c>
      <c r="AL2028" s="65">
        <f t="shared" si="1295"/>
        <v>0</v>
      </c>
      <c r="AM2028" s="65">
        <f t="shared" si="1295"/>
        <v>0</v>
      </c>
      <c r="AN2028" s="65">
        <f t="shared" si="1295"/>
        <v>0</v>
      </c>
      <c r="AO2028" s="65">
        <f t="shared" si="1295"/>
        <v>0</v>
      </c>
      <c r="AP2028" s="65">
        <f t="shared" si="1295"/>
        <v>0</v>
      </c>
    </row>
    <row r="2029" spans="1:42" x14ac:dyDescent="0.25">
      <c r="A2029" s="35">
        <v>435</v>
      </c>
      <c r="B2029" s="36" t="s">
        <v>4669</v>
      </c>
      <c r="C2029" s="35">
        <v>1</v>
      </c>
      <c r="D2029" s="35" t="s">
        <v>660</v>
      </c>
      <c r="E2029" s="35">
        <v>0</v>
      </c>
      <c r="F2029" s="51">
        <v>20</v>
      </c>
      <c r="G2029" s="35"/>
      <c r="H2029" s="35">
        <f t="shared" si="1286"/>
        <v>20</v>
      </c>
      <c r="I2029" s="37">
        <v>0.78</v>
      </c>
      <c r="J2029" s="37">
        <v>5.38</v>
      </c>
      <c r="K2029" s="37">
        <v>8.9499999999999993</v>
      </c>
      <c r="L2029" s="37">
        <v>25.27</v>
      </c>
      <c r="M2029" s="37">
        <v>15.47</v>
      </c>
      <c r="N2029" s="37">
        <v>55.85</v>
      </c>
      <c r="O2029" s="37">
        <v>27.75</v>
      </c>
      <c r="P2029" s="37">
        <v>16.399999999999999</v>
      </c>
      <c r="Q2029" s="37"/>
      <c r="R2029" s="38" t="s">
        <v>506</v>
      </c>
      <c r="S2029" s="39">
        <v>4.8</v>
      </c>
      <c r="T2029" s="39"/>
      <c r="U2029" s="39"/>
      <c r="V2029" s="39">
        <v>3.8</v>
      </c>
      <c r="W2029" s="39"/>
      <c r="X2029" s="39"/>
      <c r="Y2029" s="37">
        <v>1.1200000000000001</v>
      </c>
      <c r="Z2029" s="37">
        <v>0.11</v>
      </c>
      <c r="AA2029" s="37">
        <v>10.18</v>
      </c>
      <c r="AB2029" s="37">
        <v>1.58</v>
      </c>
      <c r="AC2029" s="37"/>
      <c r="AD2029" s="37">
        <v>0.09</v>
      </c>
      <c r="AE2029" s="37">
        <v>8.68</v>
      </c>
      <c r="AF2029" s="37">
        <v>0.82</v>
      </c>
      <c r="AG2029" s="37">
        <v>0.62</v>
      </c>
      <c r="AH2029" s="37">
        <v>0.1</v>
      </c>
      <c r="AI2029" s="37">
        <v>0.08</v>
      </c>
      <c r="AJ2029" s="37">
        <v>7.24</v>
      </c>
      <c r="AK2029" s="39">
        <v>11</v>
      </c>
      <c r="AL2029" s="37"/>
      <c r="AM2029" s="37"/>
      <c r="AN2029" s="37"/>
      <c r="AO2029" s="37"/>
      <c r="AP2029" s="40"/>
    </row>
    <row r="2030" spans="1:42" x14ac:dyDescent="0.25">
      <c r="A2030" s="41">
        <v>435</v>
      </c>
      <c r="B2030" s="42" t="s">
        <v>4669</v>
      </c>
      <c r="C2030" s="41">
        <v>2</v>
      </c>
      <c r="D2030" s="41" t="s">
        <v>684</v>
      </c>
      <c r="E2030" s="41">
        <v>20</v>
      </c>
      <c r="F2030" s="49">
        <v>35</v>
      </c>
      <c r="G2030" s="41"/>
      <c r="H2030" s="41">
        <f t="shared" si="1286"/>
        <v>15</v>
      </c>
      <c r="I2030" s="43">
        <v>1.92</v>
      </c>
      <c r="J2030" s="43">
        <v>5.0599999999999996</v>
      </c>
      <c r="K2030" s="43">
        <v>7.19</v>
      </c>
      <c r="L2030" s="43">
        <v>19.059999999999999</v>
      </c>
      <c r="M2030" s="43">
        <v>15.09</v>
      </c>
      <c r="N2030" s="43">
        <v>48.32</v>
      </c>
      <c r="O2030" s="43">
        <v>32.880000000000003</v>
      </c>
      <c r="P2030" s="43">
        <v>18.8</v>
      </c>
      <c r="Q2030" s="43">
        <v>4.5</v>
      </c>
      <c r="R2030" s="44" t="s">
        <v>225</v>
      </c>
      <c r="S2030" s="45">
        <v>4.9000000000000004</v>
      </c>
      <c r="T2030" s="45"/>
      <c r="U2030" s="45"/>
      <c r="V2030" s="45">
        <v>3.9</v>
      </c>
      <c r="W2030" s="45"/>
      <c r="X2030" s="45"/>
      <c r="Y2030" s="43">
        <v>0.63</v>
      </c>
      <c r="Z2030" s="43">
        <v>9.7000000000000003E-2</v>
      </c>
      <c r="AA2030" s="43">
        <v>6.49</v>
      </c>
      <c r="AB2030" s="43">
        <v>1.5</v>
      </c>
      <c r="AC2030" s="43"/>
      <c r="AD2030" s="43">
        <v>0.05</v>
      </c>
      <c r="AE2030" s="43">
        <v>5.21</v>
      </c>
      <c r="AF2030" s="43">
        <v>0.41</v>
      </c>
      <c r="AG2030" s="43">
        <v>0.21</v>
      </c>
      <c r="AH2030" s="43">
        <v>0.08</v>
      </c>
      <c r="AI2030" s="43">
        <v>0.06</v>
      </c>
      <c r="AJ2030" s="43">
        <v>5.51</v>
      </c>
      <c r="AK2030" s="45">
        <v>6</v>
      </c>
      <c r="AL2030" s="43"/>
      <c r="AM2030" s="43"/>
      <c r="AN2030" s="43"/>
      <c r="AO2030" s="43"/>
      <c r="AP2030" s="46"/>
    </row>
    <row r="2031" spans="1:42" x14ac:dyDescent="0.25">
      <c r="A2031" s="41">
        <v>435</v>
      </c>
      <c r="B2031" s="42" t="s">
        <v>4669</v>
      </c>
      <c r="C2031" s="41">
        <v>3</v>
      </c>
      <c r="D2031" s="41" t="s">
        <v>339</v>
      </c>
      <c r="E2031" s="41">
        <v>35</v>
      </c>
      <c r="F2031" s="49">
        <v>53</v>
      </c>
      <c r="G2031" s="41"/>
      <c r="H2031" s="41">
        <f t="shared" si="1286"/>
        <v>18</v>
      </c>
      <c r="I2031" s="43">
        <v>2.58</v>
      </c>
      <c r="J2031" s="43">
        <v>4.05</v>
      </c>
      <c r="K2031" s="43">
        <v>5.54</v>
      </c>
      <c r="L2031" s="43">
        <v>15.83</v>
      </c>
      <c r="M2031" s="43">
        <v>13.52</v>
      </c>
      <c r="N2031" s="43">
        <v>41.52</v>
      </c>
      <c r="O2031" s="43">
        <v>31.68</v>
      </c>
      <c r="P2031" s="43">
        <v>26.8</v>
      </c>
      <c r="Q2031" s="43">
        <v>5</v>
      </c>
      <c r="R2031" s="44" t="s">
        <v>225</v>
      </c>
      <c r="S2031" s="45">
        <v>5.0999999999999996</v>
      </c>
      <c r="T2031" s="45"/>
      <c r="U2031" s="45"/>
      <c r="V2031" s="45">
        <v>3.9</v>
      </c>
      <c r="W2031" s="45"/>
      <c r="X2031" s="45"/>
      <c r="Y2031" s="43">
        <v>0.41</v>
      </c>
      <c r="Z2031" s="43">
        <v>7.3999999999999996E-2</v>
      </c>
      <c r="AA2031" s="43">
        <v>5.54</v>
      </c>
      <c r="AB2031" s="43">
        <v>1.59</v>
      </c>
      <c r="AC2031" s="43"/>
      <c r="AD2031" s="43">
        <v>0.03</v>
      </c>
      <c r="AE2031" s="43">
        <v>6.16</v>
      </c>
      <c r="AF2031" s="43">
        <v>0.51</v>
      </c>
      <c r="AG2031" s="43">
        <v>0.1</v>
      </c>
      <c r="AH2031" s="43">
        <v>0.06</v>
      </c>
      <c r="AI2031" s="43">
        <v>0.04</v>
      </c>
      <c r="AJ2031" s="43">
        <v>5.33</v>
      </c>
      <c r="AK2031" s="45">
        <v>7</v>
      </c>
      <c r="AL2031" s="43"/>
      <c r="AM2031" s="43"/>
      <c r="AN2031" s="43"/>
      <c r="AO2031" s="43"/>
      <c r="AP2031" s="46"/>
    </row>
    <row r="2032" spans="1:42" x14ac:dyDescent="0.25">
      <c r="A2032" s="3">
        <v>435</v>
      </c>
      <c r="B2032" s="11" t="s">
        <v>4669</v>
      </c>
      <c r="C2032" s="3">
        <v>4</v>
      </c>
      <c r="D2032" s="3" t="s">
        <v>219</v>
      </c>
      <c r="E2032" s="3">
        <v>53</v>
      </c>
      <c r="F2032" s="50">
        <v>80</v>
      </c>
      <c r="G2032" s="3"/>
      <c r="H2032" s="3">
        <f t="shared" si="1286"/>
        <v>27</v>
      </c>
      <c r="I2032" s="15">
        <v>2.75</v>
      </c>
      <c r="J2032" s="15">
        <v>3.24</v>
      </c>
      <c r="K2032" s="15">
        <v>4.5599999999999996</v>
      </c>
      <c r="L2032" s="15">
        <v>12.54</v>
      </c>
      <c r="M2032" s="15">
        <v>10.68</v>
      </c>
      <c r="N2032" s="15">
        <v>33.770000000000003</v>
      </c>
      <c r="O2032" s="15">
        <v>27.43</v>
      </c>
      <c r="P2032" s="15">
        <v>38.799999999999997</v>
      </c>
      <c r="Q2032" s="15">
        <v>10.53</v>
      </c>
      <c r="R2032" s="23" t="s">
        <v>1064</v>
      </c>
      <c r="S2032" s="19">
        <v>5.2</v>
      </c>
      <c r="T2032" s="19"/>
      <c r="U2032" s="19"/>
      <c r="V2032" s="19">
        <v>4</v>
      </c>
      <c r="W2032" s="19"/>
      <c r="X2032" s="19"/>
      <c r="Y2032" s="15">
        <v>0.3</v>
      </c>
      <c r="Z2032" s="15">
        <v>6.9000000000000006E-2</v>
      </c>
      <c r="AA2032" s="15">
        <v>4.3499999999999996</v>
      </c>
      <c r="AB2032" s="15">
        <v>1.7</v>
      </c>
      <c r="AC2032" s="15"/>
      <c r="AD2032" s="15">
        <v>0.03</v>
      </c>
      <c r="AE2032" s="15">
        <v>7.38</v>
      </c>
      <c r="AF2032" s="15">
        <v>0.31</v>
      </c>
      <c r="AG2032" s="15">
        <v>0.1</v>
      </c>
      <c r="AH2032" s="15">
        <v>0.06</v>
      </c>
      <c r="AI2032" s="15">
        <v>0.04</v>
      </c>
      <c r="AJ2032" s="15">
        <v>7.3</v>
      </c>
      <c r="AK2032" s="19">
        <v>4</v>
      </c>
      <c r="AL2032" s="15"/>
      <c r="AM2032" s="15"/>
      <c r="AN2032" s="15"/>
      <c r="AO2032" s="15"/>
      <c r="AP2032" s="27"/>
    </row>
    <row r="2033" spans="1:42" x14ac:dyDescent="0.25">
      <c r="A2033" s="3">
        <v>435</v>
      </c>
      <c r="B2033" s="11" t="s">
        <v>4669</v>
      </c>
      <c r="C2033" s="3">
        <v>5</v>
      </c>
      <c r="D2033" s="3" t="s">
        <v>2542</v>
      </c>
      <c r="E2033" s="3">
        <v>80</v>
      </c>
      <c r="F2033" s="50">
        <v>125</v>
      </c>
      <c r="G2033" s="3"/>
      <c r="H2033" s="3">
        <f t="shared" si="1286"/>
        <v>45</v>
      </c>
      <c r="I2033" s="15">
        <v>2.58</v>
      </c>
      <c r="J2033" s="15">
        <v>2.7</v>
      </c>
      <c r="K2033" s="15">
        <v>3.83</v>
      </c>
      <c r="L2033" s="15">
        <v>9.9600000000000009</v>
      </c>
      <c r="M2033" s="15">
        <v>9.61</v>
      </c>
      <c r="N2033" s="15">
        <v>28.68</v>
      </c>
      <c r="O2033" s="15">
        <v>26.92</v>
      </c>
      <c r="P2033" s="15">
        <v>44.4</v>
      </c>
      <c r="Q2033" s="15">
        <v>5.61</v>
      </c>
      <c r="R2033" s="23" t="s">
        <v>6</v>
      </c>
      <c r="S2033" s="19">
        <v>5.4</v>
      </c>
      <c r="T2033" s="19"/>
      <c r="U2033" s="19"/>
      <c r="V2033" s="19">
        <v>4</v>
      </c>
      <c r="W2033" s="19"/>
      <c r="X2033" s="19"/>
      <c r="Y2033" s="15">
        <v>0.33</v>
      </c>
      <c r="Z2033" s="15"/>
      <c r="AA2033" s="15"/>
      <c r="AB2033" s="15">
        <v>1.72</v>
      </c>
      <c r="AC2033" s="15"/>
      <c r="AD2033" s="15">
        <v>0.02</v>
      </c>
      <c r="AE2033" s="15">
        <v>7.81</v>
      </c>
      <c r="AF2033" s="15">
        <v>0.41</v>
      </c>
      <c r="AG2033" s="15">
        <v>0.1</v>
      </c>
      <c r="AH2033" s="15">
        <v>0.04</v>
      </c>
      <c r="AI2033" s="15">
        <v>0.04</v>
      </c>
      <c r="AJ2033" s="15">
        <v>7.4</v>
      </c>
      <c r="AK2033" s="19">
        <v>4</v>
      </c>
      <c r="AL2033" s="15"/>
      <c r="AM2033" s="15"/>
      <c r="AN2033" s="15"/>
      <c r="AO2033" s="15"/>
      <c r="AP2033" s="27"/>
    </row>
    <row r="2034" spans="1:42" x14ac:dyDescent="0.25">
      <c r="A2034" s="3">
        <v>435</v>
      </c>
      <c r="B2034" s="11" t="s">
        <v>4669</v>
      </c>
      <c r="C2034" s="3">
        <v>6</v>
      </c>
      <c r="D2034" s="3" t="s">
        <v>2550</v>
      </c>
      <c r="E2034" s="3">
        <v>125</v>
      </c>
      <c r="F2034" s="50">
        <v>160</v>
      </c>
      <c r="G2034" s="3"/>
      <c r="H2034" s="3">
        <f t="shared" si="1286"/>
        <v>35</v>
      </c>
      <c r="I2034" s="15">
        <v>1.96</v>
      </c>
      <c r="J2034" s="15">
        <v>3.1</v>
      </c>
      <c r="K2034" s="15">
        <v>4.6900000000000004</v>
      </c>
      <c r="L2034" s="15">
        <v>11.11</v>
      </c>
      <c r="M2034" s="15">
        <v>7.55</v>
      </c>
      <c r="N2034" s="15">
        <v>28.41</v>
      </c>
      <c r="O2034" s="15">
        <v>19.079999999999998</v>
      </c>
      <c r="P2034" s="15">
        <v>52.51</v>
      </c>
      <c r="Q2034" s="15">
        <v>13.33</v>
      </c>
      <c r="R2034" s="23" t="s">
        <v>6</v>
      </c>
      <c r="S2034" s="19">
        <v>5.6</v>
      </c>
      <c r="T2034" s="19"/>
      <c r="U2034" s="19"/>
      <c r="V2034" s="19">
        <v>4.0999999999999996</v>
      </c>
      <c r="W2034" s="19"/>
      <c r="X2034" s="19"/>
      <c r="Y2034" s="15">
        <v>0.22</v>
      </c>
      <c r="Z2034" s="15"/>
      <c r="AA2034" s="15"/>
      <c r="AB2034" s="15">
        <v>1.67</v>
      </c>
      <c r="AC2034" s="15"/>
      <c r="AD2034" s="15">
        <v>0.02</v>
      </c>
      <c r="AE2034" s="15">
        <v>8.4600000000000009</v>
      </c>
      <c r="AF2034" s="15">
        <v>0.2</v>
      </c>
      <c r="AG2034" s="15">
        <v>0.1</v>
      </c>
      <c r="AH2034" s="15">
        <v>0.06</v>
      </c>
      <c r="AI2034" s="15">
        <v>0.06</v>
      </c>
      <c r="AJ2034" s="15">
        <v>7.88</v>
      </c>
      <c r="AK2034" s="19">
        <v>4</v>
      </c>
      <c r="AL2034" s="15"/>
      <c r="AM2034" s="15"/>
      <c r="AN2034" s="15"/>
      <c r="AO2034" s="15"/>
      <c r="AP2034" s="27"/>
    </row>
    <row r="2035" spans="1:42" ht="15.6" x14ac:dyDescent="0.3">
      <c r="A2035" s="59">
        <f>A2029</f>
        <v>435</v>
      </c>
      <c r="B2035" s="60" t="str">
        <f>B2029</f>
        <v>TR</v>
      </c>
      <c r="C2035" s="61"/>
      <c r="D2035" s="61"/>
      <c r="E2035" s="61"/>
      <c r="F2035" s="62"/>
      <c r="G2035" s="61"/>
      <c r="H2035" s="61"/>
      <c r="I2035" s="63">
        <f>I2029</f>
        <v>0.78</v>
      </c>
      <c r="J2035" s="63">
        <f t="shared" ref="J2035:AE2035" si="1296">J2029</f>
        <v>5.38</v>
      </c>
      <c r="K2035" s="63">
        <f t="shared" si="1296"/>
        <v>8.9499999999999993</v>
      </c>
      <c r="L2035" s="63">
        <f t="shared" si="1296"/>
        <v>25.27</v>
      </c>
      <c r="M2035" s="63">
        <f t="shared" si="1296"/>
        <v>15.47</v>
      </c>
      <c r="N2035" s="63">
        <f t="shared" si="1296"/>
        <v>55.85</v>
      </c>
      <c r="O2035" s="63">
        <f t="shared" si="1296"/>
        <v>27.75</v>
      </c>
      <c r="P2035" s="63">
        <f t="shared" si="1296"/>
        <v>16.399999999999999</v>
      </c>
      <c r="Q2035" s="63">
        <f t="shared" si="1296"/>
        <v>0</v>
      </c>
      <c r="R2035" s="64" t="str">
        <f t="shared" si="1296"/>
        <v>Fa</v>
      </c>
      <c r="S2035" s="65">
        <f t="shared" ref="S2035:X2035" si="1297">((S2029*$H2029)+(S2030*$H2030)+(S2031*$H2031))/$F2031</f>
        <v>4.9301886792452834</v>
      </c>
      <c r="T2035" s="65">
        <f t="shared" si="1297"/>
        <v>0</v>
      </c>
      <c r="U2035" s="65">
        <f t="shared" si="1297"/>
        <v>0</v>
      </c>
      <c r="V2035" s="65">
        <f t="shared" si="1297"/>
        <v>3.8622641509433961</v>
      </c>
      <c r="W2035" s="65">
        <f t="shared" si="1297"/>
        <v>0</v>
      </c>
      <c r="X2035" s="65">
        <f t="shared" si="1297"/>
        <v>0</v>
      </c>
      <c r="Y2035" s="65">
        <f>((Y2029*$H2029)+(Y2030*$H2030)+(Y2031*$H2031))/$F2031</f>
        <v>0.74018867924528309</v>
      </c>
      <c r="Z2035" s="63">
        <f t="shared" si="1296"/>
        <v>0.11</v>
      </c>
      <c r="AA2035" s="63">
        <f t="shared" si="1296"/>
        <v>10.18</v>
      </c>
      <c r="AB2035" s="63">
        <f t="shared" si="1296"/>
        <v>1.58</v>
      </c>
      <c r="AC2035" s="65">
        <f>((AC2029*$H2029)+(AC2030*$H2030)+(AC2031*$H2031))/$F2031</f>
        <v>0</v>
      </c>
      <c r="AD2035" s="65">
        <f>((AD2029*$H2029)+(AD2030*$H2030)+(AD2031*$H2031))/$F2031</f>
        <v>5.830188679245283E-2</v>
      </c>
      <c r="AE2035" s="63">
        <f t="shared" si="1296"/>
        <v>8.68</v>
      </c>
      <c r="AF2035" s="65">
        <f t="shared" ref="AF2035:AP2035" si="1298">((AF2029*$H2029)+(AF2030*$H2030)+(AF2031*$H2031))/$F2031</f>
        <v>0.59867924528301886</v>
      </c>
      <c r="AG2035" s="65">
        <f t="shared" si="1298"/>
        <v>0.32735849056603777</v>
      </c>
      <c r="AH2035" s="65">
        <f t="shared" si="1298"/>
        <v>8.0754716981132083E-2</v>
      </c>
      <c r="AI2035" s="65">
        <f t="shared" si="1298"/>
        <v>6.0754716981132072E-2</v>
      </c>
      <c r="AJ2035" s="65">
        <f t="shared" si="1298"/>
        <v>6.1016981132075472</v>
      </c>
      <c r="AK2035" s="65">
        <f t="shared" si="1298"/>
        <v>8.2264150943396235</v>
      </c>
      <c r="AL2035" s="65">
        <f t="shared" si="1298"/>
        <v>0</v>
      </c>
      <c r="AM2035" s="65">
        <f t="shared" si="1298"/>
        <v>0</v>
      </c>
      <c r="AN2035" s="65">
        <f t="shared" si="1298"/>
        <v>0</v>
      </c>
      <c r="AO2035" s="65">
        <f t="shared" si="1298"/>
        <v>0</v>
      </c>
      <c r="AP2035" s="65">
        <f t="shared" si="1298"/>
        <v>0</v>
      </c>
    </row>
    <row r="2036" spans="1:42" x14ac:dyDescent="0.25">
      <c r="A2036" s="35">
        <v>437</v>
      </c>
      <c r="B2036" s="36" t="s">
        <v>4669</v>
      </c>
      <c r="C2036" s="35">
        <v>1</v>
      </c>
      <c r="D2036" s="35" t="s">
        <v>660</v>
      </c>
      <c r="E2036" s="35">
        <v>0</v>
      </c>
      <c r="F2036" s="51">
        <v>15</v>
      </c>
      <c r="G2036" s="35"/>
      <c r="H2036" s="35">
        <f t="shared" si="1286"/>
        <v>15</v>
      </c>
      <c r="I2036" s="37">
        <v>0.37</v>
      </c>
      <c r="J2036" s="37">
        <v>1.19</v>
      </c>
      <c r="K2036" s="37">
        <v>1.57</v>
      </c>
      <c r="L2036" s="37">
        <v>7.17</v>
      </c>
      <c r="M2036" s="37">
        <v>16.09</v>
      </c>
      <c r="N2036" s="37">
        <v>26.39</v>
      </c>
      <c r="O2036" s="37">
        <v>51.02</v>
      </c>
      <c r="P2036" s="37">
        <v>22.59</v>
      </c>
      <c r="Q2036" s="37"/>
      <c r="R2036" s="38" t="s">
        <v>283</v>
      </c>
      <c r="S2036" s="39">
        <v>6</v>
      </c>
      <c r="T2036" s="39"/>
      <c r="U2036" s="39"/>
      <c r="V2036" s="39">
        <v>5.2</v>
      </c>
      <c r="W2036" s="39"/>
      <c r="X2036" s="39"/>
      <c r="Y2036" s="37">
        <v>1.1000000000000001</v>
      </c>
      <c r="Z2036" s="37">
        <v>0.14899999999999999</v>
      </c>
      <c r="AA2036" s="37">
        <v>7.38</v>
      </c>
      <c r="AB2036" s="37">
        <v>1.57</v>
      </c>
      <c r="AC2036" s="37"/>
      <c r="AD2036" s="37">
        <v>0.27</v>
      </c>
      <c r="AE2036" s="37">
        <v>9.11</v>
      </c>
      <c r="AF2036" s="37">
        <v>2.76</v>
      </c>
      <c r="AG2036" s="37">
        <v>1.86</v>
      </c>
      <c r="AH2036" s="37">
        <v>0.06</v>
      </c>
      <c r="AI2036" s="37">
        <v>0.36</v>
      </c>
      <c r="AJ2036" s="37">
        <v>4.62</v>
      </c>
      <c r="AK2036" s="39">
        <v>11</v>
      </c>
      <c r="AL2036" s="37"/>
      <c r="AM2036" s="37"/>
      <c r="AN2036" s="37"/>
      <c r="AO2036" s="37"/>
      <c r="AP2036" s="40"/>
    </row>
    <row r="2037" spans="1:42" x14ac:dyDescent="0.25">
      <c r="A2037" s="41">
        <v>437</v>
      </c>
      <c r="B2037" s="42" t="s">
        <v>4669</v>
      </c>
      <c r="C2037" s="41">
        <v>2</v>
      </c>
      <c r="D2037" s="41" t="s">
        <v>684</v>
      </c>
      <c r="E2037" s="41">
        <v>15</v>
      </c>
      <c r="F2037" s="49">
        <v>32</v>
      </c>
      <c r="G2037" s="41"/>
      <c r="H2037" s="41">
        <f t="shared" si="1286"/>
        <v>17</v>
      </c>
      <c r="I2037" s="43">
        <v>0.23</v>
      </c>
      <c r="J2037" s="43">
        <v>1.18</v>
      </c>
      <c r="K2037" s="43">
        <v>1.27</v>
      </c>
      <c r="L2037" s="43">
        <v>5.22</v>
      </c>
      <c r="M2037" s="43">
        <v>13.49</v>
      </c>
      <c r="N2037" s="43">
        <v>21.39</v>
      </c>
      <c r="O2037" s="43">
        <v>51.44</v>
      </c>
      <c r="P2037" s="43">
        <v>27.17</v>
      </c>
      <c r="Q2037" s="43"/>
      <c r="R2037" s="44" t="s">
        <v>1064</v>
      </c>
      <c r="S2037" s="45">
        <v>6.5</v>
      </c>
      <c r="T2037" s="45"/>
      <c r="U2037" s="45"/>
      <c r="V2037" s="45">
        <v>5.4</v>
      </c>
      <c r="W2037" s="45"/>
      <c r="X2037" s="45"/>
      <c r="Y2037" s="43">
        <v>1.01</v>
      </c>
      <c r="Z2037" s="43">
        <v>0.13900000000000001</v>
      </c>
      <c r="AA2037" s="43">
        <v>7.27</v>
      </c>
      <c r="AB2037" s="43">
        <v>1.66</v>
      </c>
      <c r="AC2037" s="43"/>
      <c r="AD2037" s="43">
        <v>0.33</v>
      </c>
      <c r="AE2037" s="43">
        <v>9.5500000000000007</v>
      </c>
      <c r="AF2037" s="43">
        <v>3.16</v>
      </c>
      <c r="AG2037" s="43">
        <v>1.86</v>
      </c>
      <c r="AH2037" s="43">
        <v>0.14000000000000001</v>
      </c>
      <c r="AI2037" s="43">
        <v>0.16</v>
      </c>
      <c r="AJ2037" s="43">
        <v>3.77</v>
      </c>
      <c r="AK2037" s="45">
        <v>10</v>
      </c>
      <c r="AL2037" s="43"/>
      <c r="AM2037" s="43"/>
      <c r="AN2037" s="43"/>
      <c r="AO2037" s="43"/>
      <c r="AP2037" s="46"/>
    </row>
    <row r="2038" spans="1:42" x14ac:dyDescent="0.25">
      <c r="A2038" s="41">
        <v>437</v>
      </c>
      <c r="B2038" s="42" t="s">
        <v>4669</v>
      </c>
      <c r="C2038" s="41">
        <v>3</v>
      </c>
      <c r="D2038" s="41" t="s">
        <v>702</v>
      </c>
      <c r="E2038" s="41">
        <v>32</v>
      </c>
      <c r="F2038" s="49">
        <v>55</v>
      </c>
      <c r="G2038" s="41"/>
      <c r="H2038" s="41">
        <f t="shared" si="1286"/>
        <v>23</v>
      </c>
      <c r="I2038" s="43">
        <v>0.15</v>
      </c>
      <c r="J2038" s="43">
        <v>1.0900000000000001</v>
      </c>
      <c r="K2038" s="43">
        <v>1.4</v>
      </c>
      <c r="L2038" s="43">
        <v>5.83</v>
      </c>
      <c r="M2038" s="43">
        <v>14.48</v>
      </c>
      <c r="N2038" s="43">
        <v>22.95</v>
      </c>
      <c r="O2038" s="43">
        <v>50.6</v>
      </c>
      <c r="P2038" s="43">
        <v>26.45</v>
      </c>
      <c r="Q2038" s="43"/>
      <c r="R2038" s="44" t="s">
        <v>283</v>
      </c>
      <c r="S2038" s="45">
        <v>5.8</v>
      </c>
      <c r="T2038" s="45"/>
      <c r="U2038" s="45"/>
      <c r="V2038" s="45">
        <v>4.7</v>
      </c>
      <c r="W2038" s="45"/>
      <c r="X2038" s="45"/>
      <c r="Y2038" s="43">
        <v>0.41</v>
      </c>
      <c r="Z2038" s="43">
        <v>8.6999999999999994E-2</v>
      </c>
      <c r="AA2038" s="43">
        <v>4.71</v>
      </c>
      <c r="AB2038" s="43">
        <v>1.7</v>
      </c>
      <c r="AC2038" s="43"/>
      <c r="AD2038" s="43">
        <v>0.22</v>
      </c>
      <c r="AE2038" s="43">
        <v>6.29</v>
      </c>
      <c r="AF2038" s="43">
        <v>1.1200000000000001</v>
      </c>
      <c r="AG2038" s="43">
        <v>1.44</v>
      </c>
      <c r="AH2038" s="43">
        <v>0.22</v>
      </c>
      <c r="AI2038" s="43">
        <v>0.08</v>
      </c>
      <c r="AJ2038" s="43">
        <v>3.25</v>
      </c>
      <c r="AK2038" s="45">
        <v>6</v>
      </c>
      <c r="AL2038" s="43"/>
      <c r="AM2038" s="43"/>
      <c r="AN2038" s="43"/>
      <c r="AO2038" s="43"/>
      <c r="AP2038" s="46"/>
    </row>
    <row r="2039" spans="1:42" x14ac:dyDescent="0.25">
      <c r="A2039" s="3">
        <v>437</v>
      </c>
      <c r="B2039" s="11" t="s">
        <v>4669</v>
      </c>
      <c r="C2039" s="3">
        <v>4</v>
      </c>
      <c r="D2039" s="3" t="s">
        <v>40</v>
      </c>
      <c r="E2039" s="3">
        <v>55</v>
      </c>
      <c r="F2039" s="50">
        <v>140</v>
      </c>
      <c r="G2039" s="3"/>
      <c r="H2039" s="3">
        <f t="shared" si="1286"/>
        <v>85</v>
      </c>
      <c r="I2039" s="15">
        <v>0.41</v>
      </c>
      <c r="J2039" s="15">
        <v>2.6</v>
      </c>
      <c r="K2039" s="15">
        <v>2.56</v>
      </c>
      <c r="L2039" s="15">
        <v>6.88</v>
      </c>
      <c r="M2039" s="15">
        <v>13.82</v>
      </c>
      <c r="N2039" s="15">
        <v>26.27</v>
      </c>
      <c r="O2039" s="15">
        <v>50.71</v>
      </c>
      <c r="P2039" s="15">
        <v>23.02</v>
      </c>
      <c r="Q2039" s="15"/>
      <c r="R2039" s="23" t="s">
        <v>283</v>
      </c>
      <c r="S2039" s="19">
        <v>5.4</v>
      </c>
      <c r="T2039" s="19"/>
      <c r="U2039" s="19"/>
      <c r="V2039" s="19">
        <v>4</v>
      </c>
      <c r="W2039" s="19"/>
      <c r="X2039" s="19"/>
      <c r="Y2039" s="15">
        <v>0.16</v>
      </c>
      <c r="Z2039" s="15">
        <v>6.9000000000000006E-2</v>
      </c>
      <c r="AA2039" s="15">
        <v>2.3199999999999998</v>
      </c>
      <c r="AB2039" s="15">
        <v>1.62</v>
      </c>
      <c r="AC2039" s="15"/>
      <c r="AD2039" s="15">
        <v>0.13</v>
      </c>
      <c r="AE2039" s="15">
        <v>4.78</v>
      </c>
      <c r="AF2039" s="15">
        <v>0.71</v>
      </c>
      <c r="AG2039" s="15">
        <v>0.03</v>
      </c>
      <c r="AH2039" s="15">
        <v>0.24</v>
      </c>
      <c r="AI2039" s="15">
        <v>0.08</v>
      </c>
      <c r="AJ2039" s="15">
        <v>3.25</v>
      </c>
      <c r="AK2039" s="19">
        <v>7</v>
      </c>
      <c r="AL2039" s="15"/>
      <c r="AM2039" s="15"/>
      <c r="AN2039" s="15"/>
      <c r="AO2039" s="15"/>
      <c r="AP2039" s="27"/>
    </row>
    <row r="2040" spans="1:42" x14ac:dyDescent="0.25">
      <c r="A2040" s="3">
        <v>437</v>
      </c>
      <c r="B2040" s="11" t="s">
        <v>4669</v>
      </c>
      <c r="C2040" s="3">
        <v>5</v>
      </c>
      <c r="D2040" s="3" t="s">
        <v>118</v>
      </c>
      <c r="E2040" s="3">
        <v>140</v>
      </c>
      <c r="F2040" s="50">
        <v>180</v>
      </c>
      <c r="G2040" s="3"/>
      <c r="H2040" s="3">
        <f t="shared" si="1286"/>
        <v>40</v>
      </c>
      <c r="I2040" s="15">
        <v>2.2200000000000002</v>
      </c>
      <c r="J2040" s="15">
        <v>2.4500000000000002</v>
      </c>
      <c r="K2040" s="15">
        <v>2.93</v>
      </c>
      <c r="L2040" s="15">
        <v>8.98</v>
      </c>
      <c r="M2040" s="15">
        <v>12.1</v>
      </c>
      <c r="N2040" s="15">
        <v>28.68</v>
      </c>
      <c r="O2040" s="15">
        <v>40.229999999999997</v>
      </c>
      <c r="P2040" s="15">
        <v>31.09</v>
      </c>
      <c r="Q2040" s="15">
        <v>7.5</v>
      </c>
      <c r="R2040" s="23" t="s">
        <v>1064</v>
      </c>
      <c r="S2040" s="19">
        <v>5.8</v>
      </c>
      <c r="T2040" s="19"/>
      <c r="U2040" s="19"/>
      <c r="V2040" s="19">
        <v>4.0999999999999996</v>
      </c>
      <c r="W2040" s="19"/>
      <c r="X2040" s="19"/>
      <c r="Y2040" s="15">
        <v>0.08</v>
      </c>
      <c r="Z2040" s="15"/>
      <c r="AA2040" s="15"/>
      <c r="AB2040" s="15">
        <v>1.85</v>
      </c>
      <c r="AC2040" s="15"/>
      <c r="AD2040" s="15">
        <v>0.08</v>
      </c>
      <c r="AE2040" s="15">
        <v>5.56</v>
      </c>
      <c r="AF2040" s="15">
        <v>0.31</v>
      </c>
      <c r="AG2040" s="15">
        <v>1.03</v>
      </c>
      <c r="AH2040" s="15">
        <v>0.3</v>
      </c>
      <c r="AI2040" s="15">
        <v>0.08</v>
      </c>
      <c r="AJ2040" s="15">
        <v>3.77</v>
      </c>
      <c r="AK2040" s="19">
        <v>9</v>
      </c>
      <c r="AL2040" s="15"/>
      <c r="AM2040" s="15"/>
      <c r="AN2040" s="15"/>
      <c r="AO2040" s="15"/>
      <c r="AP2040" s="27"/>
    </row>
    <row r="2041" spans="1:42" x14ac:dyDescent="0.25">
      <c r="A2041" s="3">
        <v>437</v>
      </c>
      <c r="B2041" s="11" t="s">
        <v>4669</v>
      </c>
      <c r="C2041" s="3">
        <v>6</v>
      </c>
      <c r="D2041" s="3" t="s">
        <v>138</v>
      </c>
      <c r="E2041" s="3">
        <v>180</v>
      </c>
      <c r="F2041" s="50">
        <v>180</v>
      </c>
      <c r="G2041" s="3"/>
      <c r="H2041" s="3">
        <f t="shared" si="1286"/>
        <v>0</v>
      </c>
      <c r="I2041" s="15">
        <v>1.88</v>
      </c>
      <c r="J2041" s="15">
        <v>2.34</v>
      </c>
      <c r="K2041" s="15">
        <v>2.75</v>
      </c>
      <c r="L2041" s="15">
        <v>8.73</v>
      </c>
      <c r="M2041" s="15">
        <v>12.33</v>
      </c>
      <c r="N2041" s="15">
        <v>28.03</v>
      </c>
      <c r="O2041" s="15">
        <v>40.51</v>
      </c>
      <c r="P2041" s="15">
        <v>31.46</v>
      </c>
      <c r="Q2041" s="15">
        <v>12.5</v>
      </c>
      <c r="R2041" s="23" t="s">
        <v>1064</v>
      </c>
      <c r="S2041" s="19">
        <v>5.8</v>
      </c>
      <c r="T2041" s="19"/>
      <c r="U2041" s="19"/>
      <c r="V2041" s="19">
        <v>4.5999999999999996</v>
      </c>
      <c r="W2041" s="19"/>
      <c r="X2041" s="19"/>
      <c r="Y2041" s="15">
        <v>0.06</v>
      </c>
      <c r="Z2041" s="15"/>
      <c r="AA2041" s="15"/>
      <c r="AB2041" s="15">
        <v>2.0699999999999998</v>
      </c>
      <c r="AC2041" s="15"/>
      <c r="AD2041" s="15">
        <v>0.08</v>
      </c>
      <c r="AE2041" s="15">
        <v>5.43</v>
      </c>
      <c r="AF2041" s="15">
        <v>0.31</v>
      </c>
      <c r="AG2041" s="15">
        <v>1.03</v>
      </c>
      <c r="AH2041" s="15">
        <v>0.36</v>
      </c>
      <c r="AI2041" s="15">
        <v>0.1</v>
      </c>
      <c r="AJ2041" s="15">
        <v>3.6</v>
      </c>
      <c r="AK2041" s="19">
        <v>13</v>
      </c>
      <c r="AL2041" s="15"/>
      <c r="AM2041" s="15"/>
      <c r="AN2041" s="15"/>
      <c r="AO2041" s="15"/>
      <c r="AP2041" s="27"/>
    </row>
    <row r="2042" spans="1:42" ht="15.6" x14ac:dyDescent="0.3">
      <c r="A2042" s="59">
        <f>A2036</f>
        <v>437</v>
      </c>
      <c r="B2042" s="60" t="str">
        <f>B2036</f>
        <v>TR</v>
      </c>
      <c r="C2042" s="61"/>
      <c r="D2042" s="61"/>
      <c r="E2042" s="61"/>
      <c r="F2042" s="62"/>
      <c r="G2042" s="61"/>
      <c r="H2042" s="61"/>
      <c r="I2042" s="63">
        <f>I2036</f>
        <v>0.37</v>
      </c>
      <c r="J2042" s="63">
        <f t="shared" ref="J2042:AE2042" si="1299">J2036</f>
        <v>1.19</v>
      </c>
      <c r="K2042" s="63">
        <f t="shared" si="1299"/>
        <v>1.57</v>
      </c>
      <c r="L2042" s="63">
        <f t="shared" si="1299"/>
        <v>7.17</v>
      </c>
      <c r="M2042" s="63">
        <f t="shared" si="1299"/>
        <v>16.09</v>
      </c>
      <c r="N2042" s="63">
        <f t="shared" si="1299"/>
        <v>26.39</v>
      </c>
      <c r="O2042" s="63">
        <f t="shared" si="1299"/>
        <v>51.02</v>
      </c>
      <c r="P2042" s="63">
        <f t="shared" si="1299"/>
        <v>22.59</v>
      </c>
      <c r="Q2042" s="63">
        <f t="shared" si="1299"/>
        <v>0</v>
      </c>
      <c r="R2042" s="64" t="str">
        <f t="shared" si="1299"/>
        <v>FL</v>
      </c>
      <c r="S2042" s="65">
        <f t="shared" ref="S2042:X2042" si="1300">((S2036*$H2036)+(S2037*$H2037)+(S2038*$H2038))/$F2038</f>
        <v>6.0709090909090904</v>
      </c>
      <c r="T2042" s="65">
        <f t="shared" si="1300"/>
        <v>0</v>
      </c>
      <c r="U2042" s="65">
        <f t="shared" si="1300"/>
        <v>0</v>
      </c>
      <c r="V2042" s="65">
        <f t="shared" si="1300"/>
        <v>5.0527272727272736</v>
      </c>
      <c r="W2042" s="65">
        <f t="shared" si="1300"/>
        <v>0</v>
      </c>
      <c r="X2042" s="65">
        <f t="shared" si="1300"/>
        <v>0</v>
      </c>
      <c r="Y2042" s="65">
        <f>((Y2036*$H2036)+(Y2037*$H2037)+(Y2038*$H2038))/$F2038</f>
        <v>0.78363636363636369</v>
      </c>
      <c r="Z2042" s="63">
        <f t="shared" si="1299"/>
        <v>0.14899999999999999</v>
      </c>
      <c r="AA2042" s="63">
        <f t="shared" si="1299"/>
        <v>7.38</v>
      </c>
      <c r="AB2042" s="63">
        <f t="shared" si="1299"/>
        <v>1.57</v>
      </c>
      <c r="AC2042" s="65">
        <f>((AC2036*$H2036)+(AC2037*$H2037)+(AC2038*$H2038))/$F2038</f>
        <v>0</v>
      </c>
      <c r="AD2042" s="65">
        <f>((AD2036*$H2036)+(AD2037*$H2037)+(AD2038*$H2038))/$F2038</f>
        <v>0.26763636363636362</v>
      </c>
      <c r="AE2042" s="63">
        <f t="shared" si="1299"/>
        <v>9.11</v>
      </c>
      <c r="AF2042" s="65">
        <f t="shared" ref="AF2042:AP2042" si="1301">((AF2036*$H2036)+(AF2037*$H2037)+(AF2038*$H2038))/$F2038</f>
        <v>2.1978181818181821</v>
      </c>
      <c r="AG2042" s="65">
        <f t="shared" si="1301"/>
        <v>1.6843636363636363</v>
      </c>
      <c r="AH2042" s="65">
        <f t="shared" si="1301"/>
        <v>0.15163636363636362</v>
      </c>
      <c r="AI2042" s="65">
        <f t="shared" si="1301"/>
        <v>0.18109090909090908</v>
      </c>
      <c r="AJ2042" s="65">
        <f t="shared" si="1301"/>
        <v>3.7843636363636359</v>
      </c>
      <c r="AK2042" s="65">
        <f t="shared" si="1301"/>
        <v>8.6</v>
      </c>
      <c r="AL2042" s="65">
        <f t="shared" si="1301"/>
        <v>0</v>
      </c>
      <c r="AM2042" s="65">
        <f t="shared" si="1301"/>
        <v>0</v>
      </c>
      <c r="AN2042" s="65">
        <f t="shared" si="1301"/>
        <v>0</v>
      </c>
      <c r="AO2042" s="65">
        <f t="shared" si="1301"/>
        <v>0</v>
      </c>
      <c r="AP2042" s="65">
        <f t="shared" si="1301"/>
        <v>0</v>
      </c>
    </row>
    <row r="2043" spans="1:42" x14ac:dyDescent="0.25">
      <c r="A2043" s="35">
        <v>436</v>
      </c>
      <c r="B2043" s="36" t="s">
        <v>4669</v>
      </c>
      <c r="C2043" s="35">
        <v>1</v>
      </c>
      <c r="D2043" s="35" t="s">
        <v>660</v>
      </c>
      <c r="E2043" s="35">
        <v>0</v>
      </c>
      <c r="F2043" s="51">
        <v>8</v>
      </c>
      <c r="G2043" s="35"/>
      <c r="H2043" s="35">
        <f t="shared" si="1286"/>
        <v>8</v>
      </c>
      <c r="I2043" s="37">
        <v>0.69</v>
      </c>
      <c r="J2043" s="37">
        <v>1.39</v>
      </c>
      <c r="K2043" s="37">
        <v>1.91</v>
      </c>
      <c r="L2043" s="37">
        <v>7.04</v>
      </c>
      <c r="M2043" s="37">
        <v>10.6</v>
      </c>
      <c r="N2043" s="37">
        <v>21.63</v>
      </c>
      <c r="O2043" s="37">
        <v>51.07</v>
      </c>
      <c r="P2043" s="37">
        <v>27.3</v>
      </c>
      <c r="Q2043" s="37"/>
      <c r="R2043" s="38" t="s">
        <v>1064</v>
      </c>
      <c r="S2043" s="39">
        <v>5.5</v>
      </c>
      <c r="T2043" s="39"/>
      <c r="U2043" s="39"/>
      <c r="V2043" s="39">
        <v>4.5</v>
      </c>
      <c r="W2043" s="39"/>
      <c r="X2043" s="39"/>
      <c r="Y2043" s="37">
        <v>1.51</v>
      </c>
      <c r="Z2043" s="37">
        <v>0.17499999999999999</v>
      </c>
      <c r="AA2043" s="37">
        <v>8.6300000000000008</v>
      </c>
      <c r="AB2043" s="37">
        <v>1.44</v>
      </c>
      <c r="AC2043" s="37"/>
      <c r="AD2043" s="37">
        <v>0.36</v>
      </c>
      <c r="AE2043" s="37">
        <v>13.23</v>
      </c>
      <c r="AF2043" s="37">
        <v>3.88</v>
      </c>
      <c r="AG2043" s="37">
        <v>1.86</v>
      </c>
      <c r="AH2043" s="37">
        <v>0.06</v>
      </c>
      <c r="AI2043" s="37">
        <v>0.16</v>
      </c>
      <c r="AJ2043" s="37">
        <v>7.19</v>
      </c>
      <c r="AK2043" s="39">
        <v>4</v>
      </c>
      <c r="AL2043" s="37"/>
      <c r="AM2043" s="37"/>
      <c r="AN2043" s="37"/>
      <c r="AO2043" s="37"/>
      <c r="AP2043" s="40"/>
    </row>
    <row r="2044" spans="1:42" x14ac:dyDescent="0.25">
      <c r="A2044" s="41">
        <v>436</v>
      </c>
      <c r="B2044" s="42" t="s">
        <v>4669</v>
      </c>
      <c r="C2044" s="41">
        <v>2</v>
      </c>
      <c r="D2044" s="41" t="s">
        <v>684</v>
      </c>
      <c r="E2044" s="41">
        <v>8</v>
      </c>
      <c r="F2044" s="49">
        <v>37</v>
      </c>
      <c r="G2044" s="41"/>
      <c r="H2044" s="41">
        <f t="shared" si="1286"/>
        <v>29</v>
      </c>
      <c r="I2044" s="43">
        <v>0.53</v>
      </c>
      <c r="J2044" s="43">
        <v>1.36</v>
      </c>
      <c r="K2044" s="43">
        <v>1.78</v>
      </c>
      <c r="L2044" s="43">
        <v>6.47</v>
      </c>
      <c r="M2044" s="43">
        <v>8.83</v>
      </c>
      <c r="N2044" s="43">
        <v>18.97</v>
      </c>
      <c r="O2044" s="43">
        <v>48.36</v>
      </c>
      <c r="P2044" s="43">
        <v>32.67</v>
      </c>
      <c r="Q2044" s="43">
        <v>0.88</v>
      </c>
      <c r="R2044" s="44" t="s">
        <v>354</v>
      </c>
      <c r="S2044" s="45">
        <v>5.0999999999999996</v>
      </c>
      <c r="T2044" s="45"/>
      <c r="U2044" s="45"/>
      <c r="V2044" s="45">
        <v>3.9</v>
      </c>
      <c r="W2044" s="45"/>
      <c r="X2044" s="45"/>
      <c r="Y2044" s="43">
        <v>1.1499999999999999</v>
      </c>
      <c r="Z2044" s="43">
        <v>0.129</v>
      </c>
      <c r="AA2044" s="43">
        <v>8.91</v>
      </c>
      <c r="AB2044" s="43">
        <v>1.61</v>
      </c>
      <c r="AC2044" s="43"/>
      <c r="AD2044" s="43">
        <v>0.1</v>
      </c>
      <c r="AE2044" s="43">
        <v>12.79</v>
      </c>
      <c r="AF2044" s="43">
        <v>2.14</v>
      </c>
      <c r="AG2044" s="43">
        <v>0.21</v>
      </c>
      <c r="AH2044" s="43">
        <v>0.06</v>
      </c>
      <c r="AI2044" s="43">
        <v>0.08</v>
      </c>
      <c r="AJ2044" s="43">
        <v>9.93</v>
      </c>
      <c r="AK2044" s="45">
        <v>4</v>
      </c>
      <c r="AL2044" s="43"/>
      <c r="AM2044" s="43"/>
      <c r="AN2044" s="43"/>
      <c r="AO2044" s="43"/>
      <c r="AP2044" s="46"/>
    </row>
    <row r="2045" spans="1:42" x14ac:dyDescent="0.25">
      <c r="A2045" s="41">
        <v>436</v>
      </c>
      <c r="B2045" s="42" t="s">
        <v>4669</v>
      </c>
      <c r="C2045" s="41">
        <v>3</v>
      </c>
      <c r="D2045" s="41" t="s">
        <v>95</v>
      </c>
      <c r="E2045" s="41">
        <v>37</v>
      </c>
      <c r="F2045" s="49">
        <v>77</v>
      </c>
      <c r="G2045" s="41"/>
      <c r="H2045" s="41">
        <f t="shared" si="1286"/>
        <v>40</v>
      </c>
      <c r="I2045" s="43">
        <v>0.23</v>
      </c>
      <c r="J2045" s="43">
        <v>1.1399999999999999</v>
      </c>
      <c r="K2045" s="43">
        <v>1.89</v>
      </c>
      <c r="L2045" s="43">
        <v>6.3</v>
      </c>
      <c r="M2045" s="43">
        <v>8.19</v>
      </c>
      <c r="N2045" s="43">
        <v>17.75</v>
      </c>
      <c r="O2045" s="43">
        <v>45.12</v>
      </c>
      <c r="P2045" s="43">
        <v>37.130000000000003</v>
      </c>
      <c r="Q2045" s="43"/>
      <c r="R2045" s="44" t="s">
        <v>354</v>
      </c>
      <c r="S2045" s="45">
        <v>5.6</v>
      </c>
      <c r="T2045" s="45"/>
      <c r="U2045" s="45"/>
      <c r="V2045" s="45">
        <v>4.3</v>
      </c>
      <c r="W2045" s="45"/>
      <c r="X2045" s="45"/>
      <c r="Y2045" s="43">
        <v>0.55000000000000004</v>
      </c>
      <c r="Z2045" s="43">
        <v>0.10100000000000001</v>
      </c>
      <c r="AA2045" s="43">
        <v>5.45</v>
      </c>
      <c r="AB2045" s="43">
        <v>1.71</v>
      </c>
      <c r="AC2045" s="43"/>
      <c r="AD2045" s="43">
        <v>0.08</v>
      </c>
      <c r="AE2045" s="43">
        <v>8.81</v>
      </c>
      <c r="AF2045" s="43">
        <v>1.1200000000000001</v>
      </c>
      <c r="AG2045" s="43">
        <v>0.1</v>
      </c>
      <c r="AH2045" s="43">
        <v>0.1</v>
      </c>
      <c r="AI2045" s="43">
        <v>0.08</v>
      </c>
      <c r="AJ2045" s="43">
        <v>7.7</v>
      </c>
      <c r="AK2045" s="45">
        <v>4</v>
      </c>
      <c r="AL2045" s="43"/>
      <c r="AM2045" s="43"/>
      <c r="AN2045" s="43"/>
      <c r="AO2045" s="43"/>
      <c r="AP2045" s="46"/>
    </row>
    <row r="2046" spans="1:42" x14ac:dyDescent="0.25">
      <c r="A2046" s="3">
        <v>436</v>
      </c>
      <c r="B2046" s="11" t="s">
        <v>4669</v>
      </c>
      <c r="C2046" s="3">
        <v>4</v>
      </c>
      <c r="D2046" s="3" t="s">
        <v>118</v>
      </c>
      <c r="E2046" s="3">
        <v>77</v>
      </c>
      <c r="F2046" s="50">
        <v>95</v>
      </c>
      <c r="G2046" s="3"/>
      <c r="H2046" s="3">
        <f t="shared" si="1286"/>
        <v>18</v>
      </c>
      <c r="I2046" s="15">
        <v>0.2</v>
      </c>
      <c r="J2046" s="15">
        <v>0.96</v>
      </c>
      <c r="K2046" s="15">
        <v>2.2400000000000002</v>
      </c>
      <c r="L2046" s="15">
        <v>9.5</v>
      </c>
      <c r="M2046" s="15">
        <v>13.48</v>
      </c>
      <c r="N2046" s="15">
        <v>26.38</v>
      </c>
      <c r="O2046" s="15">
        <v>45.59</v>
      </c>
      <c r="P2046" s="15">
        <v>28.03</v>
      </c>
      <c r="Q2046" s="15"/>
      <c r="R2046" s="23" t="s">
        <v>1064</v>
      </c>
      <c r="S2046" s="19">
        <v>5.6</v>
      </c>
      <c r="T2046" s="19"/>
      <c r="U2046" s="19"/>
      <c r="V2046" s="19">
        <v>5</v>
      </c>
      <c r="W2046" s="19"/>
      <c r="X2046" s="19"/>
      <c r="Y2046" s="15">
        <v>0.57999999999999996</v>
      </c>
      <c r="Z2046" s="15">
        <v>8.1000000000000003E-2</v>
      </c>
      <c r="AA2046" s="15">
        <v>7.16</v>
      </c>
      <c r="AB2046" s="15">
        <v>1.7</v>
      </c>
      <c r="AC2046" s="15"/>
      <c r="AD2046" s="15">
        <v>0.11</v>
      </c>
      <c r="AE2046" s="15">
        <v>5.43</v>
      </c>
      <c r="AF2046" s="15">
        <v>1.1200000000000001</v>
      </c>
      <c r="AG2046" s="15">
        <v>0.1</v>
      </c>
      <c r="AH2046" s="15">
        <v>0.06</v>
      </c>
      <c r="AI2046" s="15">
        <v>0.08</v>
      </c>
      <c r="AJ2046" s="15">
        <v>4.62</v>
      </c>
      <c r="AK2046" s="19">
        <v>4</v>
      </c>
      <c r="AL2046" s="15"/>
      <c r="AM2046" s="15"/>
      <c r="AN2046" s="15"/>
      <c r="AO2046" s="15"/>
      <c r="AP2046" s="27"/>
    </row>
    <row r="2047" spans="1:42" x14ac:dyDescent="0.25">
      <c r="A2047" s="3">
        <v>436</v>
      </c>
      <c r="B2047" s="11" t="s">
        <v>4669</v>
      </c>
      <c r="C2047" s="3">
        <v>5</v>
      </c>
      <c r="D2047" s="3" t="s">
        <v>138</v>
      </c>
      <c r="E2047" s="3">
        <v>95</v>
      </c>
      <c r="F2047" s="50">
        <v>115</v>
      </c>
      <c r="G2047" s="3"/>
      <c r="H2047" s="3">
        <f t="shared" si="1286"/>
        <v>20</v>
      </c>
      <c r="I2047" s="15">
        <v>0.24</v>
      </c>
      <c r="J2047" s="15">
        <v>1.02</v>
      </c>
      <c r="K2047" s="15">
        <v>1.77</v>
      </c>
      <c r="L2047" s="15">
        <v>7.48</v>
      </c>
      <c r="M2047" s="15">
        <v>11.3</v>
      </c>
      <c r="N2047" s="15">
        <v>21.81</v>
      </c>
      <c r="O2047" s="15">
        <v>51.69</v>
      </c>
      <c r="P2047" s="15">
        <v>26.5</v>
      </c>
      <c r="Q2047" s="15"/>
      <c r="R2047" s="23" t="s">
        <v>283</v>
      </c>
      <c r="S2047" s="19">
        <v>5.7</v>
      </c>
      <c r="T2047" s="19"/>
      <c r="U2047" s="19"/>
      <c r="V2047" s="19">
        <v>4.9000000000000004</v>
      </c>
      <c r="W2047" s="19"/>
      <c r="X2047" s="19"/>
      <c r="Y2047" s="15">
        <v>0.22</v>
      </c>
      <c r="Z2047" s="15"/>
      <c r="AA2047" s="15"/>
      <c r="AB2047" s="15">
        <v>1.66</v>
      </c>
      <c r="AC2047" s="15"/>
      <c r="AD2047" s="15">
        <v>0.06</v>
      </c>
      <c r="AE2047" s="15">
        <v>5.29</v>
      </c>
      <c r="AF2047" s="15">
        <v>0.82</v>
      </c>
      <c r="AG2047" s="15">
        <v>0.21</v>
      </c>
      <c r="AH2047" s="15">
        <v>0.04</v>
      </c>
      <c r="AI2047" s="15">
        <v>0.08</v>
      </c>
      <c r="AJ2047" s="15">
        <v>4.62</v>
      </c>
      <c r="AK2047" s="19">
        <v>4</v>
      </c>
      <c r="AL2047" s="15"/>
      <c r="AM2047" s="15"/>
      <c r="AN2047" s="15"/>
      <c r="AO2047" s="15"/>
      <c r="AP2047" s="27"/>
    </row>
    <row r="2048" spans="1:42" x14ac:dyDescent="0.25">
      <c r="A2048" s="3">
        <v>436</v>
      </c>
      <c r="B2048" s="11" t="s">
        <v>4669</v>
      </c>
      <c r="C2048" s="3">
        <v>6</v>
      </c>
      <c r="D2048" s="3" t="s">
        <v>290</v>
      </c>
      <c r="E2048" s="3">
        <v>115</v>
      </c>
      <c r="F2048" s="50">
        <v>130</v>
      </c>
      <c r="G2048" s="3"/>
      <c r="H2048" s="3">
        <f t="shared" si="1286"/>
        <v>15</v>
      </c>
      <c r="I2048" s="15">
        <v>0.36</v>
      </c>
      <c r="J2048" s="15">
        <v>0.91</v>
      </c>
      <c r="K2048" s="15">
        <v>1</v>
      </c>
      <c r="L2048" s="15">
        <v>6.14</v>
      </c>
      <c r="M2048" s="15">
        <v>16.510000000000002</v>
      </c>
      <c r="N2048" s="15">
        <v>24.92</v>
      </c>
      <c r="O2048" s="15">
        <v>57.54</v>
      </c>
      <c r="P2048" s="15">
        <v>17.54</v>
      </c>
      <c r="Q2048" s="15"/>
      <c r="R2048" s="23" t="s">
        <v>283</v>
      </c>
      <c r="S2048" s="19">
        <v>5.7</v>
      </c>
      <c r="T2048" s="19" t="s">
        <v>7484</v>
      </c>
      <c r="U2048" s="19"/>
      <c r="V2048" s="19">
        <v>5</v>
      </c>
      <c r="W2048" s="19"/>
      <c r="X2048" s="19"/>
      <c r="Y2048" s="15">
        <v>0.19</v>
      </c>
      <c r="Z2048" s="15"/>
      <c r="AA2048" s="15"/>
      <c r="AB2048" s="15">
        <v>1.64</v>
      </c>
      <c r="AC2048" s="15"/>
      <c r="AD2048" s="15">
        <v>0.09</v>
      </c>
      <c r="AE2048" s="15">
        <v>4.58</v>
      </c>
      <c r="AF2048" s="15">
        <v>1.33</v>
      </c>
      <c r="AG2048" s="15">
        <v>0.21</v>
      </c>
      <c r="AH2048" s="15">
        <v>0.04</v>
      </c>
      <c r="AI2048" s="15">
        <v>0.06</v>
      </c>
      <c r="AJ2048" s="15">
        <v>3.6</v>
      </c>
      <c r="AK2048" s="19">
        <v>6</v>
      </c>
      <c r="AL2048" s="15"/>
      <c r="AM2048" s="15"/>
      <c r="AN2048" s="15"/>
      <c r="AO2048" s="15"/>
      <c r="AP2048" s="27"/>
    </row>
    <row r="2049" spans="1:42" ht="15.6" x14ac:dyDescent="0.3">
      <c r="A2049" s="59">
        <f>A2043</f>
        <v>436</v>
      </c>
      <c r="B2049" s="60" t="str">
        <f>B2043</f>
        <v>TR</v>
      </c>
      <c r="C2049" s="61"/>
      <c r="D2049" s="61"/>
      <c r="E2049" s="61"/>
      <c r="F2049" s="62"/>
      <c r="G2049" s="61"/>
      <c r="H2049" s="61"/>
      <c r="I2049" s="63">
        <f>I2043</f>
        <v>0.69</v>
      </c>
      <c r="J2049" s="63">
        <f t="shared" ref="J2049:AE2049" si="1302">J2043</f>
        <v>1.39</v>
      </c>
      <c r="K2049" s="63">
        <f t="shared" si="1302"/>
        <v>1.91</v>
      </c>
      <c r="L2049" s="63">
        <f t="shared" si="1302"/>
        <v>7.04</v>
      </c>
      <c r="M2049" s="63">
        <f t="shared" si="1302"/>
        <v>10.6</v>
      </c>
      <c r="N2049" s="63">
        <f t="shared" si="1302"/>
        <v>21.63</v>
      </c>
      <c r="O2049" s="63">
        <f t="shared" si="1302"/>
        <v>51.07</v>
      </c>
      <c r="P2049" s="63">
        <f t="shared" si="1302"/>
        <v>27.3</v>
      </c>
      <c r="Q2049" s="63">
        <f t="shared" si="1302"/>
        <v>0</v>
      </c>
      <c r="R2049" s="64" t="str">
        <f t="shared" si="1302"/>
        <v>FA</v>
      </c>
      <c r="S2049" s="65">
        <f t="shared" ref="S2049:X2049" si="1303">((S2043*$H2043)+(S2044*$H2044)+(S2045*$H2045))/$F2045</f>
        <v>5.4012987012987006</v>
      </c>
      <c r="T2049" s="65">
        <f t="shared" si="1303"/>
        <v>0</v>
      </c>
      <c r="U2049" s="65">
        <f t="shared" si="1303"/>
        <v>0</v>
      </c>
      <c r="V2049" s="65">
        <f t="shared" si="1303"/>
        <v>4.1701298701298706</v>
      </c>
      <c r="W2049" s="65">
        <f t="shared" si="1303"/>
        <v>0</v>
      </c>
      <c r="X2049" s="65">
        <f t="shared" si="1303"/>
        <v>0</v>
      </c>
      <c r="Y2049" s="65">
        <f>((Y2043*$H2043)+(Y2044*$H2044)+(Y2045*$H2045))/$F2045</f>
        <v>0.87571428571428567</v>
      </c>
      <c r="Z2049" s="63">
        <f t="shared" si="1302"/>
        <v>0.17499999999999999</v>
      </c>
      <c r="AA2049" s="63">
        <f t="shared" si="1302"/>
        <v>8.6300000000000008</v>
      </c>
      <c r="AB2049" s="63">
        <f t="shared" si="1302"/>
        <v>1.44</v>
      </c>
      <c r="AC2049" s="65">
        <f>((AC2043*$H2043)+(AC2044*$H2044)+(AC2045*$H2045))/$F2045</f>
        <v>0</v>
      </c>
      <c r="AD2049" s="65">
        <f>((AD2043*$H2043)+(AD2044*$H2044)+(AD2045*$H2045))/$F2045</f>
        <v>0.11662337662337663</v>
      </c>
      <c r="AE2049" s="63">
        <f t="shared" si="1302"/>
        <v>13.23</v>
      </c>
      <c r="AF2049" s="65">
        <f t="shared" ref="AF2049:AP2049" si="1304">((AF2043*$H2043)+(AF2044*$H2044)+(AF2045*$H2045))/$F2045</f>
        <v>1.790909090909091</v>
      </c>
      <c r="AG2049" s="65">
        <f t="shared" si="1304"/>
        <v>0.32428571428571429</v>
      </c>
      <c r="AH2049" s="65">
        <f t="shared" si="1304"/>
        <v>8.077922077922077E-2</v>
      </c>
      <c r="AI2049" s="65">
        <f t="shared" si="1304"/>
        <v>8.8311688311688313E-2</v>
      </c>
      <c r="AJ2049" s="65">
        <f t="shared" si="1304"/>
        <v>8.4868831168831171</v>
      </c>
      <c r="AK2049" s="65">
        <f t="shared" si="1304"/>
        <v>4</v>
      </c>
      <c r="AL2049" s="65">
        <f t="shared" si="1304"/>
        <v>0</v>
      </c>
      <c r="AM2049" s="65">
        <f t="shared" si="1304"/>
        <v>0</v>
      </c>
      <c r="AN2049" s="65">
        <f t="shared" si="1304"/>
        <v>0</v>
      </c>
      <c r="AO2049" s="65">
        <f t="shared" si="1304"/>
        <v>0</v>
      </c>
      <c r="AP2049" s="65">
        <f t="shared" si="1304"/>
        <v>0</v>
      </c>
    </row>
    <row r="2050" spans="1:42" x14ac:dyDescent="0.25">
      <c r="A2050" s="35">
        <v>59</v>
      </c>
      <c r="B2050" s="36" t="s">
        <v>5888</v>
      </c>
      <c r="C2050" s="35">
        <v>1</v>
      </c>
      <c r="D2050" s="35" t="s">
        <v>660</v>
      </c>
      <c r="E2050" s="35">
        <v>0</v>
      </c>
      <c r="F2050" s="51">
        <v>15</v>
      </c>
      <c r="G2050" s="35"/>
      <c r="H2050" s="35">
        <f t="shared" si="1286"/>
        <v>15</v>
      </c>
      <c r="I2050" s="37">
        <v>0.66</v>
      </c>
      <c r="J2050" s="37">
        <v>0.54</v>
      </c>
      <c r="K2050" s="37">
        <v>1.21</v>
      </c>
      <c r="L2050" s="37">
        <v>10.27</v>
      </c>
      <c r="M2050" s="37">
        <v>11.72</v>
      </c>
      <c r="N2050" s="37">
        <v>24.4</v>
      </c>
      <c r="O2050" s="37">
        <v>58.42</v>
      </c>
      <c r="P2050" s="37">
        <v>17.18</v>
      </c>
      <c r="Q2050" s="37">
        <v>0.44</v>
      </c>
      <c r="R2050" s="38" t="s">
        <v>283</v>
      </c>
      <c r="S2050" s="39">
        <v>8.3000000000000007</v>
      </c>
      <c r="T2050" s="39">
        <v>8.1999999999999993</v>
      </c>
      <c r="U2050" s="39">
        <v>8.4</v>
      </c>
      <c r="V2050" s="39">
        <v>7.2</v>
      </c>
      <c r="W2050" s="39">
        <v>7.4</v>
      </c>
      <c r="X2050" s="39">
        <v>7.6</v>
      </c>
      <c r="Y2050" s="37">
        <v>0.78</v>
      </c>
      <c r="Z2050" s="37">
        <v>9.5000000000000001E-2</v>
      </c>
      <c r="AA2050" s="37">
        <v>8.2100000000000009</v>
      </c>
      <c r="AB2050" s="37">
        <v>1.42</v>
      </c>
      <c r="AC2050" s="37">
        <v>9.6999999999999993</v>
      </c>
      <c r="AD2050" s="37">
        <v>0.31</v>
      </c>
      <c r="AE2050" s="37"/>
      <c r="AF2050" s="37"/>
      <c r="AG2050" s="37"/>
      <c r="AH2050" s="37"/>
      <c r="AI2050" s="37"/>
      <c r="AJ2050" s="37"/>
      <c r="AK2050" s="39">
        <v>71</v>
      </c>
      <c r="AL2050" s="37">
        <v>39.42</v>
      </c>
      <c r="AM2050" s="37">
        <v>11.15</v>
      </c>
      <c r="AN2050" s="37">
        <v>24.4</v>
      </c>
      <c r="AO2050" s="37">
        <v>2.13</v>
      </c>
      <c r="AP2050" s="40">
        <v>12.9</v>
      </c>
    </row>
    <row r="2051" spans="1:42" x14ac:dyDescent="0.25">
      <c r="A2051" s="41">
        <v>59</v>
      </c>
      <c r="B2051" s="42" t="s">
        <v>5888</v>
      </c>
      <c r="C2051" s="41">
        <v>2</v>
      </c>
      <c r="D2051" s="41" t="s">
        <v>684</v>
      </c>
      <c r="E2051" s="41">
        <v>15</v>
      </c>
      <c r="F2051" s="49">
        <v>32</v>
      </c>
      <c r="G2051" s="41"/>
      <c r="H2051" s="41">
        <f t="shared" si="1286"/>
        <v>17</v>
      </c>
      <c r="I2051" s="43">
        <v>0.36</v>
      </c>
      <c r="J2051" s="43">
        <v>0.66</v>
      </c>
      <c r="K2051" s="43">
        <v>1.75</v>
      </c>
      <c r="L2051" s="43">
        <v>14.5</v>
      </c>
      <c r="M2051" s="43">
        <v>19.11</v>
      </c>
      <c r="N2051" s="43">
        <v>36.380000000000003</v>
      </c>
      <c r="O2051" s="43">
        <v>52.99</v>
      </c>
      <c r="P2051" s="43">
        <v>10.63</v>
      </c>
      <c r="Q2051" s="43">
        <v>0.35</v>
      </c>
      <c r="R2051" s="44" t="s">
        <v>283</v>
      </c>
      <c r="S2051" s="45">
        <v>8.3000000000000007</v>
      </c>
      <c r="T2051" s="45">
        <v>8.1999999999999993</v>
      </c>
      <c r="U2051" s="45">
        <v>8.5</v>
      </c>
      <c r="V2051" s="45">
        <v>7.2</v>
      </c>
      <c r="W2051" s="45">
        <v>7.4</v>
      </c>
      <c r="X2051" s="45">
        <v>7.8</v>
      </c>
      <c r="Y2051" s="43">
        <v>0.25</v>
      </c>
      <c r="Z2051" s="43">
        <v>4.4999999999999998E-2</v>
      </c>
      <c r="AA2051" s="43">
        <v>5.55</v>
      </c>
      <c r="AB2051" s="43">
        <v>1.33</v>
      </c>
      <c r="AC2051" s="43">
        <v>12.5</v>
      </c>
      <c r="AD2051" s="43">
        <v>0.33</v>
      </c>
      <c r="AE2051" s="43"/>
      <c r="AF2051" s="43"/>
      <c r="AG2051" s="43"/>
      <c r="AH2051" s="43"/>
      <c r="AI2051" s="43"/>
      <c r="AJ2051" s="43"/>
      <c r="AK2051" s="45">
        <v>26</v>
      </c>
      <c r="AL2051" s="43">
        <v>37.94</v>
      </c>
      <c r="AM2051" s="43">
        <v>10.72</v>
      </c>
      <c r="AN2051" s="43">
        <v>23.83</v>
      </c>
      <c r="AO2051" s="43">
        <v>2.1</v>
      </c>
      <c r="AP2051" s="46">
        <v>13.92</v>
      </c>
    </row>
    <row r="2052" spans="1:42" x14ac:dyDescent="0.25">
      <c r="A2052" s="41">
        <v>59</v>
      </c>
      <c r="B2052" s="42" t="s">
        <v>5888</v>
      </c>
      <c r="C2052" s="41">
        <v>3</v>
      </c>
      <c r="D2052" s="41" t="s">
        <v>980</v>
      </c>
      <c r="E2052" s="41">
        <v>32</v>
      </c>
      <c r="F2052" s="49">
        <v>58</v>
      </c>
      <c r="G2052" s="41"/>
      <c r="H2052" s="41">
        <f t="shared" si="1286"/>
        <v>26</v>
      </c>
      <c r="I2052" s="43">
        <v>5.01</v>
      </c>
      <c r="J2052" s="43">
        <v>6.25</v>
      </c>
      <c r="K2052" s="43">
        <v>6.83</v>
      </c>
      <c r="L2052" s="43">
        <v>24.13</v>
      </c>
      <c r="M2052" s="43">
        <v>24.12</v>
      </c>
      <c r="N2052" s="43">
        <v>66.34</v>
      </c>
      <c r="O2052" s="43">
        <v>28.74</v>
      </c>
      <c r="P2052" s="43">
        <v>4.92</v>
      </c>
      <c r="Q2052" s="43">
        <v>2.37</v>
      </c>
      <c r="R2052" s="44" t="s">
        <v>506</v>
      </c>
      <c r="S2052" s="45">
        <v>8.5</v>
      </c>
      <c r="T2052" s="45">
        <v>8.5</v>
      </c>
      <c r="U2052" s="45">
        <v>9</v>
      </c>
      <c r="V2052" s="45">
        <v>7.5</v>
      </c>
      <c r="W2052" s="45">
        <v>7.6</v>
      </c>
      <c r="X2052" s="45">
        <v>8.5</v>
      </c>
      <c r="Y2052" s="43">
        <v>0.09</v>
      </c>
      <c r="Z2052" s="43">
        <v>0.02</v>
      </c>
      <c r="AA2052" s="43">
        <v>4.5</v>
      </c>
      <c r="AB2052" s="43">
        <v>1.38</v>
      </c>
      <c r="AC2052" s="43">
        <v>13</v>
      </c>
      <c r="AD2052" s="43">
        <v>0.3</v>
      </c>
      <c r="AE2052" s="43"/>
      <c r="AF2052" s="43"/>
      <c r="AG2052" s="43"/>
      <c r="AH2052" s="43"/>
      <c r="AI2052" s="43"/>
      <c r="AJ2052" s="43"/>
      <c r="AK2052" s="45">
        <v>17</v>
      </c>
      <c r="AL2052" s="43">
        <v>37.200000000000003</v>
      </c>
      <c r="AM2052" s="43">
        <v>11.15</v>
      </c>
      <c r="AN2052" s="43">
        <v>23.6</v>
      </c>
      <c r="AO2052" s="43">
        <v>2.06</v>
      </c>
      <c r="AP2052" s="46">
        <v>14.22</v>
      </c>
    </row>
    <row r="2053" spans="1:42" x14ac:dyDescent="0.25">
      <c r="A2053" s="3">
        <v>59</v>
      </c>
      <c r="B2053" s="11" t="s">
        <v>5888</v>
      </c>
      <c r="C2053" s="3">
        <v>4</v>
      </c>
      <c r="D2053" s="3" t="s">
        <v>763</v>
      </c>
      <c r="E2053" s="3">
        <v>58</v>
      </c>
      <c r="F2053" s="50">
        <v>80</v>
      </c>
      <c r="G2053" s="3"/>
      <c r="H2053" s="3">
        <f t="shared" si="1286"/>
        <v>22</v>
      </c>
      <c r="I2053" s="15">
        <v>0.11</v>
      </c>
      <c r="J2053" s="15">
        <v>0.21</v>
      </c>
      <c r="K2053" s="15">
        <v>0.78</v>
      </c>
      <c r="L2053" s="15">
        <v>11.91</v>
      </c>
      <c r="M2053" s="15">
        <v>15.97</v>
      </c>
      <c r="N2053" s="15">
        <v>28.98</v>
      </c>
      <c r="O2053" s="15">
        <v>58.21</v>
      </c>
      <c r="P2053" s="15">
        <v>12.81</v>
      </c>
      <c r="Q2053" s="15"/>
      <c r="R2053" s="23" t="s">
        <v>283</v>
      </c>
      <c r="S2053" s="19">
        <v>8.3000000000000007</v>
      </c>
      <c r="T2053" s="19">
        <v>8.1999999999999993</v>
      </c>
      <c r="U2053" s="19">
        <v>8.6</v>
      </c>
      <c r="V2053" s="19">
        <v>7.2</v>
      </c>
      <c r="W2053" s="19">
        <v>7.4</v>
      </c>
      <c r="X2053" s="19">
        <v>8.1999999999999993</v>
      </c>
      <c r="Y2053" s="15">
        <v>0.43</v>
      </c>
      <c r="Z2053" s="15">
        <v>5.7000000000000002E-2</v>
      </c>
      <c r="AA2053" s="15">
        <v>7.54</v>
      </c>
      <c r="AB2053" s="15">
        <v>1.29</v>
      </c>
      <c r="AC2053" s="15">
        <v>11.6</v>
      </c>
      <c r="AD2053" s="15">
        <v>0.3</v>
      </c>
      <c r="AE2053" s="15"/>
      <c r="AF2053" s="15"/>
      <c r="AG2053" s="15"/>
      <c r="AH2053" s="15"/>
      <c r="AI2053" s="15"/>
      <c r="AJ2053" s="15"/>
      <c r="AK2053" s="19">
        <v>37</v>
      </c>
      <c r="AL2053" s="15">
        <v>36.659999999999997</v>
      </c>
      <c r="AM2053" s="15">
        <v>12.44</v>
      </c>
      <c r="AN2053" s="15">
        <v>24.06</v>
      </c>
      <c r="AO2053" s="15">
        <v>1.95</v>
      </c>
      <c r="AP2053" s="27">
        <v>14.72</v>
      </c>
    </row>
    <row r="2054" spans="1:42" x14ac:dyDescent="0.25">
      <c r="A2054" s="3">
        <v>59</v>
      </c>
      <c r="B2054" s="11" t="s">
        <v>5888</v>
      </c>
      <c r="C2054" s="3">
        <v>5</v>
      </c>
      <c r="D2054" s="3" t="s">
        <v>4813</v>
      </c>
      <c r="E2054" s="3">
        <v>80</v>
      </c>
      <c r="F2054" s="50">
        <v>100</v>
      </c>
      <c r="G2054" s="3"/>
      <c r="H2054" s="3">
        <f t="shared" si="1286"/>
        <v>20</v>
      </c>
      <c r="I2054" s="15">
        <v>0.03</v>
      </c>
      <c r="J2054" s="15">
        <v>0.09</v>
      </c>
      <c r="K2054" s="15">
        <v>0.28000000000000003</v>
      </c>
      <c r="L2054" s="15">
        <v>5.13</v>
      </c>
      <c r="M2054" s="15">
        <v>12.85</v>
      </c>
      <c r="N2054" s="15">
        <v>18.38</v>
      </c>
      <c r="O2054" s="15">
        <v>64.7</v>
      </c>
      <c r="P2054" s="15">
        <v>16.920000000000002</v>
      </c>
      <c r="Q2054" s="15">
        <v>0.28000000000000003</v>
      </c>
      <c r="R2054" s="23" t="s">
        <v>283</v>
      </c>
      <c r="S2054" s="19">
        <v>8.3000000000000007</v>
      </c>
      <c r="T2054" s="19">
        <v>8.3000000000000007</v>
      </c>
      <c r="U2054" s="19">
        <v>8.8000000000000007</v>
      </c>
      <c r="V2054" s="19">
        <v>7.3</v>
      </c>
      <c r="W2054" s="19">
        <v>7.4</v>
      </c>
      <c r="X2054" s="19">
        <v>8.1999999999999993</v>
      </c>
      <c r="Y2054" s="15">
        <v>0.31</v>
      </c>
      <c r="Z2054" s="15"/>
      <c r="AA2054" s="15"/>
      <c r="AB2054" s="15">
        <v>1.24</v>
      </c>
      <c r="AC2054" s="15">
        <v>13.8</v>
      </c>
      <c r="AD2054" s="15">
        <v>0.3</v>
      </c>
      <c r="AE2054" s="15"/>
      <c r="AF2054" s="15"/>
      <c r="AG2054" s="15"/>
      <c r="AH2054" s="15"/>
      <c r="AI2054" s="15"/>
      <c r="AJ2054" s="15"/>
      <c r="AK2054" s="19">
        <v>7</v>
      </c>
      <c r="AL2054" s="15">
        <v>30.18</v>
      </c>
      <c r="AM2054" s="15">
        <v>11.98</v>
      </c>
      <c r="AN2054" s="15">
        <v>20.92</v>
      </c>
      <c r="AO2054" s="15">
        <v>1.8</v>
      </c>
      <c r="AP2054" s="27">
        <v>18.16</v>
      </c>
    </row>
    <row r="2055" spans="1:42" x14ac:dyDescent="0.25">
      <c r="A2055" s="3">
        <v>59</v>
      </c>
      <c r="B2055" s="11" t="s">
        <v>5888</v>
      </c>
      <c r="C2055" s="3">
        <v>6</v>
      </c>
      <c r="D2055" s="3" t="s">
        <v>1003</v>
      </c>
      <c r="E2055" s="3">
        <v>100</v>
      </c>
      <c r="F2055" s="50">
        <v>112</v>
      </c>
      <c r="G2055" s="3"/>
      <c r="H2055" s="3">
        <f t="shared" si="1286"/>
        <v>12</v>
      </c>
      <c r="I2055" s="15">
        <v>0.12</v>
      </c>
      <c r="J2055" s="15">
        <v>0.13</v>
      </c>
      <c r="K2055" s="15">
        <v>0.28000000000000003</v>
      </c>
      <c r="L2055" s="15">
        <v>9.5500000000000007</v>
      </c>
      <c r="M2055" s="15">
        <v>20.59</v>
      </c>
      <c r="N2055" s="15">
        <v>30.67</v>
      </c>
      <c r="O2055" s="15">
        <v>60.1</v>
      </c>
      <c r="P2055" s="15">
        <v>9.23</v>
      </c>
      <c r="Q2055" s="15">
        <v>0.5</v>
      </c>
      <c r="R2055" s="23" t="s">
        <v>283</v>
      </c>
      <c r="S2055" s="19">
        <v>8.4</v>
      </c>
      <c r="T2055" s="19">
        <v>8.4</v>
      </c>
      <c r="U2055" s="19">
        <v>8.9</v>
      </c>
      <c r="V2055" s="19">
        <v>7.3</v>
      </c>
      <c r="W2055" s="19">
        <v>7.4</v>
      </c>
      <c r="X2055" s="19">
        <v>8.4</v>
      </c>
      <c r="Y2055" s="15">
        <v>0.2</v>
      </c>
      <c r="Z2055" s="15"/>
      <c r="AA2055" s="15"/>
      <c r="AB2055" s="15">
        <v>1.26</v>
      </c>
      <c r="AC2055" s="15">
        <v>15.7</v>
      </c>
      <c r="AD2055" s="15">
        <v>0.28999999999999998</v>
      </c>
      <c r="AE2055" s="15"/>
      <c r="AF2055" s="15"/>
      <c r="AG2055" s="15"/>
      <c r="AH2055" s="15"/>
      <c r="AI2055" s="15"/>
      <c r="AJ2055" s="15"/>
      <c r="AK2055" s="19">
        <v>7</v>
      </c>
      <c r="AL2055" s="15">
        <v>35.200000000000003</v>
      </c>
      <c r="AM2055" s="15">
        <v>11.98</v>
      </c>
      <c r="AN2055" s="15">
        <v>23.02</v>
      </c>
      <c r="AO2055" s="15">
        <v>1.95</v>
      </c>
      <c r="AP2055" s="27">
        <v>15.58</v>
      </c>
    </row>
    <row r="2056" spans="1:42" ht="15.6" x14ac:dyDescent="0.3">
      <c r="A2056" s="59">
        <f>A2050</f>
        <v>59</v>
      </c>
      <c r="B2056" s="60" t="str">
        <f>B2050</f>
        <v>YA</v>
      </c>
      <c r="C2056" s="61"/>
      <c r="D2056" s="61"/>
      <c r="E2056" s="61"/>
      <c r="F2056" s="62"/>
      <c r="G2056" s="61"/>
      <c r="H2056" s="61"/>
      <c r="I2056" s="63">
        <f>I2050</f>
        <v>0.66</v>
      </c>
      <c r="J2056" s="63">
        <f t="shared" ref="J2056:AE2056" si="1305">J2050</f>
        <v>0.54</v>
      </c>
      <c r="K2056" s="63">
        <f t="shared" si="1305"/>
        <v>1.21</v>
      </c>
      <c r="L2056" s="63">
        <f t="shared" si="1305"/>
        <v>10.27</v>
      </c>
      <c r="M2056" s="63">
        <f t="shared" si="1305"/>
        <v>11.72</v>
      </c>
      <c r="N2056" s="63">
        <f t="shared" si="1305"/>
        <v>24.4</v>
      </c>
      <c r="O2056" s="63">
        <f t="shared" si="1305"/>
        <v>58.42</v>
      </c>
      <c r="P2056" s="63">
        <f t="shared" si="1305"/>
        <v>17.18</v>
      </c>
      <c r="Q2056" s="63">
        <f t="shared" si="1305"/>
        <v>0.44</v>
      </c>
      <c r="R2056" s="64" t="str">
        <f t="shared" si="1305"/>
        <v>FL</v>
      </c>
      <c r="S2056" s="65">
        <f t="shared" ref="S2056:X2056" si="1306">((S2050*$H2050)+(S2051*$H2051)+(S2052*$H2052))/$F2052</f>
        <v>8.3896551724137929</v>
      </c>
      <c r="T2056" s="65">
        <f t="shared" si="1306"/>
        <v>8.3344827586206893</v>
      </c>
      <c r="U2056" s="65">
        <f t="shared" si="1306"/>
        <v>8.6982758620689662</v>
      </c>
      <c r="V2056" s="65">
        <f t="shared" si="1306"/>
        <v>7.3344827586206893</v>
      </c>
      <c r="W2056" s="65">
        <f t="shared" si="1306"/>
        <v>7.4896551724137925</v>
      </c>
      <c r="X2056" s="65">
        <f t="shared" si="1306"/>
        <v>8.0620689655172413</v>
      </c>
      <c r="Y2056" s="65">
        <f>((Y2050*$H2050)+(Y2051*$H2051)+(Y2052*$H2052))/$F2052</f>
        <v>0.31534482758620686</v>
      </c>
      <c r="Z2056" s="63">
        <f t="shared" si="1305"/>
        <v>9.5000000000000001E-2</v>
      </c>
      <c r="AA2056" s="63">
        <f t="shared" si="1305"/>
        <v>8.2100000000000009</v>
      </c>
      <c r="AB2056" s="63">
        <f t="shared" si="1305"/>
        <v>1.42</v>
      </c>
      <c r="AC2056" s="65">
        <f>((AC2050*$H2050)+(AC2051*$H2051)+(AC2052*$H2052))/$F2052</f>
        <v>12</v>
      </c>
      <c r="AD2056" s="65">
        <f>((AD2050*$H2050)+(AD2051*$H2051)+(AD2052*$H2052))/$F2052</f>
        <v>0.31137931034482763</v>
      </c>
      <c r="AE2056" s="63">
        <f t="shared" si="1305"/>
        <v>0</v>
      </c>
      <c r="AF2056" s="65">
        <f t="shared" ref="AF2056:AP2056" si="1307">((AF2050*$H2050)+(AF2051*$H2051)+(AF2052*$H2052))/$F2052</f>
        <v>0</v>
      </c>
      <c r="AG2056" s="65">
        <f t="shared" si="1307"/>
        <v>0</v>
      </c>
      <c r="AH2056" s="65">
        <f t="shared" si="1307"/>
        <v>0</v>
      </c>
      <c r="AI2056" s="65">
        <f t="shared" si="1307"/>
        <v>0</v>
      </c>
      <c r="AJ2056" s="65">
        <f t="shared" si="1307"/>
        <v>0</v>
      </c>
      <c r="AK2056" s="65">
        <f t="shared" si="1307"/>
        <v>33.603448275862071</v>
      </c>
      <c r="AL2056" s="65">
        <f t="shared" si="1307"/>
        <v>37.991034482758629</v>
      </c>
      <c r="AM2056" s="65">
        <f t="shared" si="1307"/>
        <v>11.023965517241381</v>
      </c>
      <c r="AN2056" s="65">
        <f t="shared" si="1307"/>
        <v>23.874310344827588</v>
      </c>
      <c r="AO2056" s="65">
        <f t="shared" si="1307"/>
        <v>2.0898275862068969</v>
      </c>
      <c r="AP2056" s="65">
        <f t="shared" si="1307"/>
        <v>13.790689655172415</v>
      </c>
    </row>
    <row r="2057" spans="1:42" x14ac:dyDescent="0.25">
      <c r="A2057" s="35">
        <v>60</v>
      </c>
      <c r="B2057" s="36" t="s">
        <v>5888</v>
      </c>
      <c r="C2057" s="35">
        <v>1</v>
      </c>
      <c r="D2057" s="35" t="s">
        <v>660</v>
      </c>
      <c r="E2057" s="35">
        <v>0</v>
      </c>
      <c r="F2057" s="51">
        <v>10</v>
      </c>
      <c r="G2057" s="35"/>
      <c r="H2057" s="35">
        <f t="shared" si="1286"/>
        <v>10</v>
      </c>
      <c r="I2057" s="37">
        <v>0.97</v>
      </c>
      <c r="J2057" s="37">
        <v>3.29</v>
      </c>
      <c r="K2057" s="37">
        <v>5.72</v>
      </c>
      <c r="L2057" s="37">
        <v>18.170000000000002</v>
      </c>
      <c r="M2057" s="37">
        <v>19.61</v>
      </c>
      <c r="N2057" s="37">
        <v>47.76</v>
      </c>
      <c r="O2057" s="37">
        <v>37.15</v>
      </c>
      <c r="P2057" s="37">
        <v>15.09</v>
      </c>
      <c r="Q2057" s="37">
        <v>1.3</v>
      </c>
      <c r="R2057" s="38" t="s">
        <v>225</v>
      </c>
      <c r="S2057" s="39">
        <v>8.1</v>
      </c>
      <c r="T2057" s="39">
        <v>8.1</v>
      </c>
      <c r="U2057" s="39">
        <v>8</v>
      </c>
      <c r="V2057" s="39">
        <v>7</v>
      </c>
      <c r="W2057" s="39">
        <v>7.4</v>
      </c>
      <c r="X2057" s="39">
        <v>7.8</v>
      </c>
      <c r="Y2057" s="37">
        <v>0.7</v>
      </c>
      <c r="Z2057" s="37">
        <v>0.11899999999999999</v>
      </c>
      <c r="AA2057" s="37">
        <v>5.88</v>
      </c>
      <c r="AB2057" s="37">
        <v>1.61</v>
      </c>
      <c r="AC2057" s="37">
        <v>5.9</v>
      </c>
      <c r="AD2057" s="37">
        <v>0.32</v>
      </c>
      <c r="AE2057" s="37"/>
      <c r="AF2057" s="37"/>
      <c r="AG2057" s="37"/>
      <c r="AH2057" s="37"/>
      <c r="AI2057" s="37"/>
      <c r="AJ2057" s="37"/>
      <c r="AK2057" s="39">
        <v>143</v>
      </c>
      <c r="AL2057" s="37">
        <v>39.08</v>
      </c>
      <c r="AM2057" s="37">
        <v>12.77</v>
      </c>
      <c r="AN2057" s="37">
        <v>23.98</v>
      </c>
      <c r="AO2057" s="37">
        <v>2.0699999999999998</v>
      </c>
      <c r="AP2057" s="40">
        <v>12.94</v>
      </c>
    </row>
    <row r="2058" spans="1:42" x14ac:dyDescent="0.25">
      <c r="A2058" s="41">
        <v>60</v>
      </c>
      <c r="B2058" s="42" t="s">
        <v>5888</v>
      </c>
      <c r="C2058" s="41">
        <v>2</v>
      </c>
      <c r="D2058" s="41" t="s">
        <v>684</v>
      </c>
      <c r="E2058" s="41">
        <v>10</v>
      </c>
      <c r="F2058" s="49">
        <v>55</v>
      </c>
      <c r="G2058" s="41"/>
      <c r="H2058" s="41">
        <f t="shared" si="1286"/>
        <v>45</v>
      </c>
      <c r="I2058" s="43">
        <v>0.6</v>
      </c>
      <c r="J2058" s="43">
        <v>1.17</v>
      </c>
      <c r="K2058" s="43">
        <v>1.83</v>
      </c>
      <c r="L2058" s="43">
        <v>10.14</v>
      </c>
      <c r="M2058" s="43">
        <v>13.56</v>
      </c>
      <c r="N2058" s="43">
        <v>27.3</v>
      </c>
      <c r="O2058" s="43">
        <v>50</v>
      </c>
      <c r="P2058" s="43">
        <v>22.7</v>
      </c>
      <c r="Q2058" s="43">
        <v>1</v>
      </c>
      <c r="R2058" s="44" t="s">
        <v>225</v>
      </c>
      <c r="S2058" s="45">
        <v>8.3000000000000007</v>
      </c>
      <c r="T2058" s="45">
        <v>8.3000000000000007</v>
      </c>
      <c r="U2058" s="45">
        <v>8.3000000000000007</v>
      </c>
      <c r="V2058" s="45">
        <v>7</v>
      </c>
      <c r="W2058" s="45">
        <v>7.4</v>
      </c>
      <c r="X2058" s="45">
        <v>7.8</v>
      </c>
      <c r="Y2058" s="43">
        <v>0.53</v>
      </c>
      <c r="Z2058" s="43">
        <v>0.112</v>
      </c>
      <c r="AA2058" s="43">
        <v>4.7300000000000004</v>
      </c>
      <c r="AB2058" s="43">
        <v>1.43</v>
      </c>
      <c r="AC2058" s="43">
        <v>6.5</v>
      </c>
      <c r="AD2058" s="43">
        <v>0.19</v>
      </c>
      <c r="AE2058" s="43"/>
      <c r="AF2058" s="43"/>
      <c r="AG2058" s="43"/>
      <c r="AH2058" s="43"/>
      <c r="AI2058" s="43"/>
      <c r="AJ2058" s="43"/>
      <c r="AK2058" s="45">
        <v>93</v>
      </c>
      <c r="AL2058" s="43">
        <v>38.299999999999997</v>
      </c>
      <c r="AM2058" s="43">
        <v>12.77</v>
      </c>
      <c r="AN2058" s="43">
        <v>24.73</v>
      </c>
      <c r="AO2058" s="43">
        <v>1.98</v>
      </c>
      <c r="AP2058" s="46">
        <v>14.22</v>
      </c>
    </row>
    <row r="2059" spans="1:42" x14ac:dyDescent="0.25">
      <c r="A2059" s="3">
        <v>60</v>
      </c>
      <c r="B2059" s="11" t="s">
        <v>5888</v>
      </c>
      <c r="C2059" s="3">
        <v>3</v>
      </c>
      <c r="D2059" s="3" t="s">
        <v>2157</v>
      </c>
      <c r="E2059" s="3">
        <v>55</v>
      </c>
      <c r="F2059" s="50">
        <v>75</v>
      </c>
      <c r="G2059" s="3"/>
      <c r="H2059" s="3">
        <f t="shared" si="1286"/>
        <v>20</v>
      </c>
      <c r="I2059" s="15">
        <v>0.42</v>
      </c>
      <c r="J2059" s="15">
        <v>0.91</v>
      </c>
      <c r="K2059" s="15">
        <v>1.99</v>
      </c>
      <c r="L2059" s="15">
        <v>18.03</v>
      </c>
      <c r="M2059" s="15">
        <v>20.77</v>
      </c>
      <c r="N2059" s="15">
        <v>42.12</v>
      </c>
      <c r="O2059" s="15">
        <v>42.21</v>
      </c>
      <c r="P2059" s="15">
        <v>15.67</v>
      </c>
      <c r="Q2059" s="15">
        <v>0.43</v>
      </c>
      <c r="R2059" s="23" t="s">
        <v>225</v>
      </c>
      <c r="S2059" s="19">
        <v>8.4</v>
      </c>
      <c r="T2059" s="19">
        <v>8.5</v>
      </c>
      <c r="U2059" s="19">
        <v>8.4</v>
      </c>
      <c r="V2059" s="19">
        <v>7.2</v>
      </c>
      <c r="W2059" s="19">
        <v>7.5</v>
      </c>
      <c r="X2059" s="19">
        <v>8</v>
      </c>
      <c r="Y2059" s="15">
        <v>0.28999999999999998</v>
      </c>
      <c r="Z2059" s="15">
        <v>6.5000000000000002E-2</v>
      </c>
      <c r="AA2059" s="15">
        <v>4.46</v>
      </c>
      <c r="AB2059" s="15">
        <v>1.6</v>
      </c>
      <c r="AC2059" s="15">
        <v>11</v>
      </c>
      <c r="AD2059" s="15">
        <v>0.22</v>
      </c>
      <c r="AE2059" s="15"/>
      <c r="AF2059" s="15"/>
      <c r="AG2059" s="15"/>
      <c r="AH2059" s="15"/>
      <c r="AI2059" s="15"/>
      <c r="AJ2059" s="15"/>
      <c r="AK2059" s="19">
        <v>7</v>
      </c>
      <c r="AL2059" s="15">
        <v>38.96</v>
      </c>
      <c r="AM2059" s="15">
        <v>12.77</v>
      </c>
      <c r="AN2059" s="15">
        <v>24.43</v>
      </c>
      <c r="AO2059" s="15">
        <v>2.0299999999999998</v>
      </c>
      <c r="AP2059" s="27">
        <v>13.68</v>
      </c>
    </row>
    <row r="2060" spans="1:42" x14ac:dyDescent="0.25">
      <c r="A2060" s="3">
        <v>60</v>
      </c>
      <c r="B2060" s="11" t="s">
        <v>5888</v>
      </c>
      <c r="C2060" s="3">
        <v>4</v>
      </c>
      <c r="D2060" s="3" t="s">
        <v>290</v>
      </c>
      <c r="E2060" s="3">
        <v>75</v>
      </c>
      <c r="F2060" s="50">
        <v>95</v>
      </c>
      <c r="G2060" s="3"/>
      <c r="H2060" s="3">
        <f t="shared" si="1286"/>
        <v>20</v>
      </c>
      <c r="I2060" s="15">
        <v>0.25</v>
      </c>
      <c r="J2060" s="15">
        <v>0.88</v>
      </c>
      <c r="K2060" s="15">
        <v>2.3199999999999998</v>
      </c>
      <c r="L2060" s="15">
        <v>16.36</v>
      </c>
      <c r="M2060" s="15">
        <v>25.03</v>
      </c>
      <c r="N2060" s="15">
        <v>44.84</v>
      </c>
      <c r="O2060" s="15">
        <v>44.4</v>
      </c>
      <c r="P2060" s="15">
        <v>10.76</v>
      </c>
      <c r="Q2060" s="15">
        <v>0.41</v>
      </c>
      <c r="R2060" s="23" t="s">
        <v>225</v>
      </c>
      <c r="S2060" s="19">
        <v>8.4</v>
      </c>
      <c r="T2060" s="19">
        <v>8.5</v>
      </c>
      <c r="U2060" s="19">
        <v>8.5</v>
      </c>
      <c r="V2060" s="19">
        <v>7.2</v>
      </c>
      <c r="W2060" s="19">
        <v>7.6</v>
      </c>
      <c r="X2060" s="19">
        <v>8.1999999999999993</v>
      </c>
      <c r="Y2060" s="15">
        <v>0.23</v>
      </c>
      <c r="Z2060" s="15">
        <v>4.4999999999999998E-2</v>
      </c>
      <c r="AA2060" s="15">
        <v>5.1100000000000003</v>
      </c>
      <c r="AB2060" s="15">
        <v>1.56</v>
      </c>
      <c r="AC2060" s="15">
        <v>13.9</v>
      </c>
      <c r="AD2060" s="15">
        <v>0.28000000000000003</v>
      </c>
      <c r="AE2060" s="15"/>
      <c r="AF2060" s="15"/>
      <c r="AG2060" s="15"/>
      <c r="AH2060" s="15"/>
      <c r="AI2060" s="15"/>
      <c r="AJ2060" s="15"/>
      <c r="AK2060" s="19">
        <v>7</v>
      </c>
      <c r="AL2060" s="15">
        <v>36.68</v>
      </c>
      <c r="AM2060" s="15">
        <v>13.57</v>
      </c>
      <c r="AN2060" s="15">
        <v>24.03</v>
      </c>
      <c r="AO2060" s="15">
        <v>1.91</v>
      </c>
      <c r="AP2060" s="27">
        <v>14.7</v>
      </c>
    </row>
    <row r="2061" spans="1:42" x14ac:dyDescent="0.25">
      <c r="A2061" s="3">
        <v>60</v>
      </c>
      <c r="B2061" s="11" t="s">
        <v>5888</v>
      </c>
      <c r="C2061" s="3">
        <v>5</v>
      </c>
      <c r="D2061" s="3" t="s">
        <v>302</v>
      </c>
      <c r="E2061" s="3">
        <v>95</v>
      </c>
      <c r="F2061" s="50">
        <v>110</v>
      </c>
      <c r="G2061" s="3"/>
      <c r="H2061" s="3">
        <f t="shared" si="1286"/>
        <v>15</v>
      </c>
      <c r="I2061" s="15">
        <v>0.05</v>
      </c>
      <c r="J2061" s="15">
        <v>0.51</v>
      </c>
      <c r="K2061" s="15">
        <v>2.33</v>
      </c>
      <c r="L2061" s="15">
        <v>24.59</v>
      </c>
      <c r="M2061" s="15">
        <v>15.36</v>
      </c>
      <c r="N2061" s="15">
        <v>42.84</v>
      </c>
      <c r="O2061" s="15">
        <v>46.96</v>
      </c>
      <c r="P2061" s="15">
        <v>10.199999999999999</v>
      </c>
      <c r="Q2061" s="15">
        <v>0.82</v>
      </c>
      <c r="R2061" s="23" t="s">
        <v>225</v>
      </c>
      <c r="S2061" s="19">
        <v>8.4</v>
      </c>
      <c r="T2061" s="19">
        <v>8.5</v>
      </c>
      <c r="U2061" s="19">
        <v>8.5</v>
      </c>
      <c r="V2061" s="19">
        <v>7.2</v>
      </c>
      <c r="W2061" s="19">
        <v>7.5</v>
      </c>
      <c r="X2061" s="19">
        <v>8.1</v>
      </c>
      <c r="Y2061" s="15">
        <v>0.23</v>
      </c>
      <c r="Z2061" s="15"/>
      <c r="AA2061" s="15"/>
      <c r="AB2061" s="15">
        <v>1.42</v>
      </c>
      <c r="AC2061" s="15">
        <v>15.2</v>
      </c>
      <c r="AD2061" s="15">
        <v>0.36</v>
      </c>
      <c r="AE2061" s="15"/>
      <c r="AF2061" s="15"/>
      <c r="AG2061" s="15"/>
      <c r="AH2061" s="15"/>
      <c r="AI2061" s="15"/>
      <c r="AJ2061" s="15"/>
      <c r="AK2061" s="19">
        <v>7</v>
      </c>
      <c r="AL2061" s="15">
        <v>36.42</v>
      </c>
      <c r="AM2061" s="15">
        <v>13.97</v>
      </c>
      <c r="AN2061" s="15">
        <v>23.53</v>
      </c>
      <c r="AO2061" s="15">
        <v>1.91</v>
      </c>
      <c r="AP2061" s="27">
        <v>14.86</v>
      </c>
    </row>
    <row r="2062" spans="1:42" x14ac:dyDescent="0.25">
      <c r="A2062" s="3">
        <v>60</v>
      </c>
      <c r="B2062" s="11" t="s">
        <v>5888</v>
      </c>
      <c r="C2062" s="3">
        <v>6</v>
      </c>
      <c r="D2062" s="3" t="s">
        <v>477</v>
      </c>
      <c r="E2062" s="3">
        <v>110</v>
      </c>
      <c r="F2062" s="50">
        <v>132</v>
      </c>
      <c r="G2062" s="3"/>
      <c r="H2062" s="3">
        <f t="shared" si="1286"/>
        <v>22</v>
      </c>
      <c r="I2062" s="15">
        <v>0.5</v>
      </c>
      <c r="J2062" s="15">
        <v>1.28</v>
      </c>
      <c r="K2062" s="15">
        <v>5.52</v>
      </c>
      <c r="L2062" s="15">
        <v>37.200000000000003</v>
      </c>
      <c r="M2062" s="15">
        <v>14.35</v>
      </c>
      <c r="N2062" s="15">
        <v>58.85</v>
      </c>
      <c r="O2062" s="15">
        <v>32.9</v>
      </c>
      <c r="P2062" s="15">
        <v>8.25</v>
      </c>
      <c r="Q2062" s="15">
        <v>1.63</v>
      </c>
      <c r="R2062" s="23" t="s">
        <v>506</v>
      </c>
      <c r="S2062" s="19">
        <v>8.4</v>
      </c>
      <c r="T2062" s="19">
        <v>8.5</v>
      </c>
      <c r="U2062" s="19">
        <v>8.6</v>
      </c>
      <c r="V2062" s="19">
        <v>7.2</v>
      </c>
      <c r="W2062" s="19">
        <v>7.5</v>
      </c>
      <c r="X2062" s="19">
        <v>8.1999999999999993</v>
      </c>
      <c r="Y2062" s="15">
        <v>0.21</v>
      </c>
      <c r="Z2062" s="15"/>
      <c r="AA2062" s="15"/>
      <c r="AB2062" s="15">
        <v>1.59</v>
      </c>
      <c r="AC2062" s="15">
        <v>13.4</v>
      </c>
      <c r="AD2062" s="15">
        <v>0.31</v>
      </c>
      <c r="AE2062" s="15"/>
      <c r="AF2062" s="15"/>
      <c r="AG2062" s="15"/>
      <c r="AH2062" s="15"/>
      <c r="AI2062" s="15"/>
      <c r="AJ2062" s="15"/>
      <c r="AK2062" s="19">
        <v>7</v>
      </c>
      <c r="AL2062" s="15">
        <v>36.56</v>
      </c>
      <c r="AM2062" s="15">
        <v>13.97</v>
      </c>
      <c r="AN2062" s="15">
        <v>23.58</v>
      </c>
      <c r="AO2062" s="15">
        <v>1.91</v>
      </c>
      <c r="AP2062" s="27">
        <v>15.2</v>
      </c>
    </row>
    <row r="2063" spans="1:42" ht="15.6" x14ac:dyDescent="0.3">
      <c r="A2063" s="59">
        <f>A2057</f>
        <v>60</v>
      </c>
      <c r="B2063" s="60" t="str">
        <f>B2057</f>
        <v>YA</v>
      </c>
      <c r="C2063" s="61"/>
      <c r="D2063" s="61"/>
      <c r="E2063" s="61"/>
      <c r="F2063" s="62"/>
      <c r="G2063" s="61"/>
      <c r="H2063" s="61"/>
      <c r="I2063" s="63">
        <f>I2057</f>
        <v>0.97</v>
      </c>
      <c r="J2063" s="63">
        <f t="shared" ref="J2063:AE2063" si="1308">J2057</f>
        <v>3.29</v>
      </c>
      <c r="K2063" s="63">
        <f t="shared" si="1308"/>
        <v>5.72</v>
      </c>
      <c r="L2063" s="63">
        <f t="shared" si="1308"/>
        <v>18.170000000000002</v>
      </c>
      <c r="M2063" s="63">
        <f t="shared" si="1308"/>
        <v>19.61</v>
      </c>
      <c r="N2063" s="63">
        <f t="shared" si="1308"/>
        <v>47.76</v>
      </c>
      <c r="O2063" s="63">
        <f t="shared" si="1308"/>
        <v>37.15</v>
      </c>
      <c r="P2063" s="63">
        <f t="shared" si="1308"/>
        <v>15.09</v>
      </c>
      <c r="Q2063" s="63">
        <f t="shared" si="1308"/>
        <v>1.3</v>
      </c>
      <c r="R2063" s="64" t="str">
        <f t="shared" si="1308"/>
        <v>F</v>
      </c>
      <c r="S2063" s="65">
        <f t="shared" ref="S2063:X2063" si="1309">((S2057*$H2057)+(S2058*$H2058))/$F2058</f>
        <v>8.2636363636363654</v>
      </c>
      <c r="T2063" s="65">
        <f t="shared" si="1309"/>
        <v>8.2636363636363654</v>
      </c>
      <c r="U2063" s="65">
        <f t="shared" si="1309"/>
        <v>8.245454545454546</v>
      </c>
      <c r="V2063" s="65">
        <f t="shared" si="1309"/>
        <v>7</v>
      </c>
      <c r="W2063" s="65">
        <f t="shared" si="1309"/>
        <v>7.4</v>
      </c>
      <c r="X2063" s="65">
        <f t="shared" si="1309"/>
        <v>7.8</v>
      </c>
      <c r="Y2063" s="65">
        <f t="shared" ref="Y2063" si="1310">((Y2057*$H2057)+(Y2058*$H2058))/$F2058</f>
        <v>0.56090909090909091</v>
      </c>
      <c r="Z2063" s="63">
        <f t="shared" si="1308"/>
        <v>0.11899999999999999</v>
      </c>
      <c r="AA2063" s="63">
        <f t="shared" si="1308"/>
        <v>5.88</v>
      </c>
      <c r="AB2063" s="63">
        <f t="shared" si="1308"/>
        <v>1.61</v>
      </c>
      <c r="AC2063" s="65">
        <f t="shared" ref="AC2063:AD2063" si="1311">((AC2057*$H2057)+(AC2058*$H2058))/$F2058</f>
        <v>6.3909090909090907</v>
      </c>
      <c r="AD2063" s="65">
        <f t="shared" si="1311"/>
        <v>0.21363636363636362</v>
      </c>
      <c r="AE2063" s="63">
        <f t="shared" si="1308"/>
        <v>0</v>
      </c>
      <c r="AF2063" s="65">
        <f t="shared" ref="AF2063:AP2063" si="1312">((AF2057*$H2057)+(AF2058*$H2058))/$F2058</f>
        <v>0</v>
      </c>
      <c r="AG2063" s="65">
        <f t="shared" si="1312"/>
        <v>0</v>
      </c>
      <c r="AH2063" s="65">
        <f t="shared" si="1312"/>
        <v>0</v>
      </c>
      <c r="AI2063" s="65">
        <f t="shared" si="1312"/>
        <v>0</v>
      </c>
      <c r="AJ2063" s="65">
        <f t="shared" si="1312"/>
        <v>0</v>
      </c>
      <c r="AK2063" s="65">
        <f t="shared" si="1312"/>
        <v>102.09090909090909</v>
      </c>
      <c r="AL2063" s="65">
        <f t="shared" si="1312"/>
        <v>38.441818181818178</v>
      </c>
      <c r="AM2063" s="65">
        <f t="shared" si="1312"/>
        <v>12.769999999999998</v>
      </c>
      <c r="AN2063" s="65">
        <f t="shared" si="1312"/>
        <v>24.59363636363636</v>
      </c>
      <c r="AO2063" s="65">
        <f t="shared" si="1312"/>
        <v>1.9963636363636363</v>
      </c>
      <c r="AP2063" s="65">
        <f t="shared" si="1312"/>
        <v>13.987272727272726</v>
      </c>
    </row>
    <row r="2064" spans="1:42" x14ac:dyDescent="0.25">
      <c r="A2064" s="35">
        <v>62</v>
      </c>
      <c r="B2064" s="36" t="s">
        <v>5888</v>
      </c>
      <c r="C2064" s="35">
        <v>1</v>
      </c>
      <c r="D2064" s="35" t="s">
        <v>660</v>
      </c>
      <c r="E2064" s="35">
        <v>0</v>
      </c>
      <c r="F2064" s="51">
        <v>22</v>
      </c>
      <c r="G2064" s="35"/>
      <c r="H2064" s="35">
        <f t="shared" si="1286"/>
        <v>22</v>
      </c>
      <c r="I2064" s="37">
        <v>9.42</v>
      </c>
      <c r="J2064" s="37">
        <v>11.13</v>
      </c>
      <c r="K2064" s="37">
        <v>8.99</v>
      </c>
      <c r="L2064" s="37">
        <v>27.7</v>
      </c>
      <c r="M2064" s="37">
        <v>5.58</v>
      </c>
      <c r="N2064" s="37">
        <v>62.82</v>
      </c>
      <c r="O2064" s="37">
        <v>21.9</v>
      </c>
      <c r="P2064" s="37">
        <v>15.28</v>
      </c>
      <c r="Q2064" s="37">
        <v>13.16</v>
      </c>
      <c r="R2064" s="38" t="s">
        <v>506</v>
      </c>
      <c r="S2064" s="39">
        <v>6.3</v>
      </c>
      <c r="T2064" s="39">
        <v>6.3</v>
      </c>
      <c r="U2064" s="39">
        <v>6.8</v>
      </c>
      <c r="V2064" s="39">
        <v>6.2</v>
      </c>
      <c r="W2064" s="39">
        <v>5.4</v>
      </c>
      <c r="X2064" s="39">
        <v>6.3</v>
      </c>
      <c r="Y2064" s="37">
        <v>0.64</v>
      </c>
      <c r="Z2064" s="37">
        <v>0.10199999999999999</v>
      </c>
      <c r="AA2064" s="37">
        <v>6.27</v>
      </c>
      <c r="AB2064" s="37">
        <v>1.7</v>
      </c>
      <c r="AC2064" s="37"/>
      <c r="AD2064" s="37">
        <v>0.37</v>
      </c>
      <c r="AE2064" s="37">
        <v>11.4</v>
      </c>
      <c r="AF2064" s="37">
        <v>6.5</v>
      </c>
      <c r="AG2064" s="37">
        <v>2.4</v>
      </c>
      <c r="AH2064" s="37">
        <v>0.1</v>
      </c>
      <c r="AI2064" s="37">
        <v>0.22</v>
      </c>
      <c r="AJ2064" s="37">
        <v>2.08</v>
      </c>
      <c r="AK2064" s="39">
        <v>643</v>
      </c>
      <c r="AL2064" s="37">
        <v>38.04</v>
      </c>
      <c r="AM2064" s="37">
        <v>15.17</v>
      </c>
      <c r="AN2064" s="37">
        <v>23.18</v>
      </c>
      <c r="AO2064" s="37">
        <v>1.97</v>
      </c>
      <c r="AP2064" s="40">
        <v>12.76</v>
      </c>
    </row>
    <row r="2065" spans="1:42" x14ac:dyDescent="0.25">
      <c r="A2065" s="41">
        <v>62</v>
      </c>
      <c r="B2065" s="42" t="s">
        <v>5888</v>
      </c>
      <c r="C2065" s="41">
        <v>2</v>
      </c>
      <c r="D2065" s="41" t="s">
        <v>684</v>
      </c>
      <c r="E2065" s="41">
        <v>22</v>
      </c>
      <c r="F2065" s="49">
        <v>45</v>
      </c>
      <c r="G2065" s="41"/>
      <c r="H2065" s="41">
        <f t="shared" si="1286"/>
        <v>23</v>
      </c>
      <c r="I2065" s="43">
        <v>14.44</v>
      </c>
      <c r="J2065" s="43">
        <v>13.55</v>
      </c>
      <c r="K2065" s="43">
        <v>9.06</v>
      </c>
      <c r="L2065" s="43">
        <v>17.12</v>
      </c>
      <c r="M2065" s="43">
        <v>8.75</v>
      </c>
      <c r="N2065" s="43">
        <v>62.92</v>
      </c>
      <c r="O2065" s="43">
        <v>24.02</v>
      </c>
      <c r="P2065" s="43">
        <v>13.06</v>
      </c>
      <c r="Q2065" s="43">
        <v>34.590000000000003</v>
      </c>
      <c r="R2065" s="44" t="s">
        <v>506</v>
      </c>
      <c r="S2065" s="45">
        <v>7</v>
      </c>
      <c r="T2065" s="45">
        <v>7.1</v>
      </c>
      <c r="U2065" s="45">
        <v>7.3</v>
      </c>
      <c r="V2065" s="45">
        <v>5.6</v>
      </c>
      <c r="W2065" s="45">
        <v>5.7</v>
      </c>
      <c r="X2065" s="45">
        <v>6.4</v>
      </c>
      <c r="Y2065" s="43">
        <v>0.25</v>
      </c>
      <c r="Z2065" s="43">
        <v>4.2999999999999997E-2</v>
      </c>
      <c r="AA2065" s="43">
        <v>5.81</v>
      </c>
      <c r="AB2065" s="43">
        <v>1.87</v>
      </c>
      <c r="AC2065" s="43"/>
      <c r="AD2065" s="43">
        <v>0.5</v>
      </c>
      <c r="AE2065" s="43">
        <v>9.8000000000000007</v>
      </c>
      <c r="AF2065" s="43">
        <v>6</v>
      </c>
      <c r="AG2065" s="43">
        <v>1.8</v>
      </c>
      <c r="AH2065" s="43">
        <v>0.1</v>
      </c>
      <c r="AI2065" s="43">
        <v>0.16</v>
      </c>
      <c r="AJ2065" s="43">
        <v>1.92</v>
      </c>
      <c r="AK2065" s="45">
        <v>479</v>
      </c>
      <c r="AL2065" s="43">
        <v>37.08</v>
      </c>
      <c r="AM2065" s="43">
        <v>14.37</v>
      </c>
      <c r="AN2065" s="43">
        <v>24.03</v>
      </c>
      <c r="AO2065" s="43">
        <v>1.9</v>
      </c>
      <c r="AP2065" s="46">
        <v>14.56</v>
      </c>
    </row>
    <row r="2066" spans="1:42" x14ac:dyDescent="0.25">
      <c r="A2066" s="3">
        <v>62</v>
      </c>
      <c r="B2066" s="11" t="s">
        <v>5888</v>
      </c>
      <c r="C2066" s="3">
        <v>3</v>
      </c>
      <c r="D2066" s="3" t="s">
        <v>290</v>
      </c>
      <c r="E2066" s="3">
        <v>45</v>
      </c>
      <c r="F2066" s="50">
        <v>68</v>
      </c>
      <c r="G2066" s="3"/>
      <c r="H2066" s="3">
        <f t="shared" si="1286"/>
        <v>23</v>
      </c>
      <c r="I2066" s="15">
        <v>17.29</v>
      </c>
      <c r="J2066" s="15">
        <v>17.64</v>
      </c>
      <c r="K2066" s="15">
        <v>19.97</v>
      </c>
      <c r="L2066" s="15">
        <v>13.57</v>
      </c>
      <c r="M2066" s="15">
        <v>2.36</v>
      </c>
      <c r="N2066" s="15">
        <v>70.83</v>
      </c>
      <c r="O2066" s="15">
        <v>22.79</v>
      </c>
      <c r="P2066" s="15">
        <v>6.38</v>
      </c>
      <c r="Q2066" s="15">
        <v>39.93</v>
      </c>
      <c r="R2066" s="23" t="s">
        <v>506</v>
      </c>
      <c r="S2066" s="19">
        <v>6.8</v>
      </c>
      <c r="T2066" s="19">
        <v>7</v>
      </c>
      <c r="U2066" s="19">
        <v>7.2</v>
      </c>
      <c r="V2066" s="19">
        <v>5.4</v>
      </c>
      <c r="W2066" s="19">
        <v>5.6</v>
      </c>
      <c r="X2066" s="19">
        <v>6.2</v>
      </c>
      <c r="Y2066" s="15">
        <v>0.1</v>
      </c>
      <c r="Z2066" s="15">
        <v>1.7000000000000001E-2</v>
      </c>
      <c r="AA2066" s="15">
        <v>5.88</v>
      </c>
      <c r="AB2066" s="15"/>
      <c r="AC2066" s="15"/>
      <c r="AD2066" s="15">
        <v>0.56999999999999995</v>
      </c>
      <c r="AE2066" s="15">
        <v>7.95</v>
      </c>
      <c r="AF2066" s="15">
        <v>4.7</v>
      </c>
      <c r="AG2066" s="15">
        <v>1.4</v>
      </c>
      <c r="AH2066" s="15">
        <v>0.08</v>
      </c>
      <c r="AI2066" s="15">
        <v>0.16</v>
      </c>
      <c r="AJ2066" s="15">
        <v>1.92</v>
      </c>
      <c r="AK2066" s="19">
        <v>522</v>
      </c>
      <c r="AL2066" s="15">
        <v>35.94</v>
      </c>
      <c r="AM2066" s="15">
        <v>15.57</v>
      </c>
      <c r="AN2066" s="15">
        <v>23.88</v>
      </c>
      <c r="AO2066" s="15">
        <v>1.81</v>
      </c>
      <c r="AP2066" s="27">
        <v>16.64</v>
      </c>
    </row>
    <row r="2067" spans="1:42" x14ac:dyDescent="0.25">
      <c r="A2067" s="3">
        <v>62</v>
      </c>
      <c r="B2067" s="11" t="s">
        <v>5888</v>
      </c>
      <c r="C2067" s="3">
        <v>4</v>
      </c>
      <c r="D2067" s="3" t="s">
        <v>302</v>
      </c>
      <c r="E2067" s="3">
        <v>68</v>
      </c>
      <c r="F2067" s="50">
        <v>106</v>
      </c>
      <c r="G2067" s="3"/>
      <c r="H2067" s="3">
        <f t="shared" si="1286"/>
        <v>38</v>
      </c>
      <c r="I2067" s="15">
        <v>23.26</v>
      </c>
      <c r="J2067" s="15">
        <v>17.760000000000002</v>
      </c>
      <c r="K2067" s="15">
        <v>8.14</v>
      </c>
      <c r="L2067" s="15">
        <v>12.82</v>
      </c>
      <c r="M2067" s="15">
        <v>11.28</v>
      </c>
      <c r="N2067" s="15">
        <v>73.260000000000005</v>
      </c>
      <c r="O2067" s="15">
        <v>21.49</v>
      </c>
      <c r="P2067" s="15">
        <v>5.25</v>
      </c>
      <c r="Q2067" s="15">
        <v>38.17</v>
      </c>
      <c r="R2067" s="23" t="s">
        <v>506</v>
      </c>
      <c r="S2067" s="19">
        <v>7.1</v>
      </c>
      <c r="T2067" s="19">
        <v>7.2</v>
      </c>
      <c r="U2067" s="19">
        <v>7.1</v>
      </c>
      <c r="V2067" s="19">
        <v>5.3</v>
      </c>
      <c r="W2067" s="19">
        <v>5.4</v>
      </c>
      <c r="X2067" s="19">
        <v>5.6</v>
      </c>
      <c r="Y2067" s="15">
        <v>7.0000000000000007E-2</v>
      </c>
      <c r="Z2067" s="15">
        <v>1.2999999999999999E-2</v>
      </c>
      <c r="AA2067" s="15">
        <v>5.38</v>
      </c>
      <c r="AB2067" s="15">
        <v>1.79</v>
      </c>
      <c r="AC2067" s="15"/>
      <c r="AD2067" s="15">
        <v>0.17</v>
      </c>
      <c r="AE2067" s="15">
        <v>7.64</v>
      </c>
      <c r="AF2067" s="15">
        <v>4.4000000000000004</v>
      </c>
      <c r="AG2067" s="15">
        <v>1.6</v>
      </c>
      <c r="AH2067" s="15">
        <v>0.1</v>
      </c>
      <c r="AI2067" s="15">
        <v>0.16</v>
      </c>
      <c r="AJ2067" s="15">
        <v>1.6</v>
      </c>
      <c r="AK2067" s="19">
        <v>486</v>
      </c>
      <c r="AL2067" s="15">
        <v>34.700000000000003</v>
      </c>
      <c r="AM2067" s="15">
        <v>15.97</v>
      </c>
      <c r="AN2067" s="15">
        <v>24.38</v>
      </c>
      <c r="AO2067" s="15">
        <v>1.71</v>
      </c>
      <c r="AP2067" s="27">
        <v>16.7</v>
      </c>
    </row>
    <row r="2068" spans="1:42" x14ac:dyDescent="0.25">
      <c r="A2068" s="3">
        <v>62</v>
      </c>
      <c r="B2068" s="11" t="s">
        <v>5888</v>
      </c>
      <c r="C2068" s="3">
        <v>5</v>
      </c>
      <c r="D2068" s="3" t="s">
        <v>763</v>
      </c>
      <c r="E2068" s="3">
        <v>106</v>
      </c>
      <c r="F2068" s="50">
        <v>144</v>
      </c>
      <c r="G2068" s="3"/>
      <c r="H2068" s="3">
        <f t="shared" ref="H2068:H2135" si="1313">F2068-E2068</f>
        <v>38</v>
      </c>
      <c r="I2068" s="15">
        <v>9.19</v>
      </c>
      <c r="J2068" s="15">
        <v>11.18</v>
      </c>
      <c r="K2068" s="15">
        <v>7.65</v>
      </c>
      <c r="L2068" s="15">
        <v>14.13</v>
      </c>
      <c r="M2068" s="15">
        <v>14.41</v>
      </c>
      <c r="N2068" s="15">
        <v>56.56</v>
      </c>
      <c r="O2068" s="15">
        <v>26.63</v>
      </c>
      <c r="P2068" s="15">
        <v>16.809999999999999</v>
      </c>
      <c r="Q2068" s="15">
        <v>12.65</v>
      </c>
      <c r="R2068" s="23" t="s">
        <v>506</v>
      </c>
      <c r="S2068" s="19">
        <v>7.4</v>
      </c>
      <c r="T2068" s="19">
        <v>7.6</v>
      </c>
      <c r="U2068" s="19">
        <v>7.3</v>
      </c>
      <c r="V2068" s="19">
        <v>6.2</v>
      </c>
      <c r="W2068" s="19">
        <v>6.2</v>
      </c>
      <c r="X2068" s="19">
        <v>6.2</v>
      </c>
      <c r="Y2068" s="15">
        <v>0.2</v>
      </c>
      <c r="Z2068" s="15"/>
      <c r="AA2068" s="15"/>
      <c r="AB2068" s="15">
        <v>1.83</v>
      </c>
      <c r="AC2068" s="15"/>
      <c r="AD2068" s="15">
        <v>0.15</v>
      </c>
      <c r="AE2068" s="15">
        <v>8.56</v>
      </c>
      <c r="AF2068" s="15">
        <v>5.3</v>
      </c>
      <c r="AG2068" s="15">
        <v>1.2</v>
      </c>
      <c r="AH2068" s="15">
        <v>0.1</v>
      </c>
      <c r="AI2068" s="15">
        <v>0.14000000000000001</v>
      </c>
      <c r="AJ2068" s="15">
        <v>2.08</v>
      </c>
      <c r="AK2068" s="19">
        <v>64</v>
      </c>
      <c r="AL2068" s="15">
        <v>43.9</v>
      </c>
      <c r="AM2068" s="15">
        <v>6.79</v>
      </c>
      <c r="AN2068" s="15">
        <v>27.11</v>
      </c>
      <c r="AO2068" s="15">
        <v>2.37</v>
      </c>
      <c r="AP2068" s="27">
        <v>15.16</v>
      </c>
    </row>
    <row r="2069" spans="1:42" x14ac:dyDescent="0.25">
      <c r="A2069" s="3">
        <v>62</v>
      </c>
      <c r="B2069" s="11" t="s">
        <v>5888</v>
      </c>
      <c r="C2069" s="3">
        <v>6</v>
      </c>
      <c r="D2069" s="3" t="s">
        <v>1003</v>
      </c>
      <c r="E2069" s="3">
        <v>144</v>
      </c>
      <c r="F2069" s="50">
        <v>144</v>
      </c>
      <c r="G2069" s="3"/>
      <c r="H2069" s="3">
        <f t="shared" si="1313"/>
        <v>0</v>
      </c>
      <c r="I2069" s="15">
        <v>10.38</v>
      </c>
      <c r="J2069" s="15">
        <v>8.67</v>
      </c>
      <c r="K2069" s="15">
        <v>7.54</v>
      </c>
      <c r="L2069" s="15">
        <v>12.62</v>
      </c>
      <c r="M2069" s="15">
        <v>3.68</v>
      </c>
      <c r="N2069" s="15">
        <v>42.89</v>
      </c>
      <c r="O2069" s="15">
        <v>23.52</v>
      </c>
      <c r="P2069" s="15">
        <v>33.590000000000003</v>
      </c>
      <c r="Q2069" s="15">
        <v>6.74</v>
      </c>
      <c r="R2069" s="23" t="s">
        <v>1064</v>
      </c>
      <c r="S2069" s="19">
        <v>7.1</v>
      </c>
      <c r="T2069" s="19">
        <v>7.2</v>
      </c>
      <c r="U2069" s="19">
        <v>7.2</v>
      </c>
      <c r="V2069" s="19">
        <v>5.7</v>
      </c>
      <c r="W2069" s="19">
        <v>5.8</v>
      </c>
      <c r="X2069" s="19">
        <v>6.4</v>
      </c>
      <c r="Y2069" s="15">
        <v>0.15</v>
      </c>
      <c r="Z2069" s="15"/>
      <c r="AA2069" s="15"/>
      <c r="AB2069" s="15">
        <v>1.99</v>
      </c>
      <c r="AC2069" s="15"/>
      <c r="AD2069" s="15">
        <v>0.14000000000000001</v>
      </c>
      <c r="AE2069" s="15">
        <v>11.4</v>
      </c>
      <c r="AF2069" s="15">
        <v>7.2</v>
      </c>
      <c r="AG2069" s="15">
        <v>1.8</v>
      </c>
      <c r="AH2069" s="15">
        <v>0.12</v>
      </c>
      <c r="AI2069" s="15">
        <v>0.14000000000000001</v>
      </c>
      <c r="AJ2069" s="15">
        <v>2.08</v>
      </c>
      <c r="AK2069" s="19">
        <v>18</v>
      </c>
      <c r="AL2069" s="15">
        <v>41.24</v>
      </c>
      <c r="AM2069" s="15">
        <v>7.19</v>
      </c>
      <c r="AN2069" s="15">
        <v>30.96</v>
      </c>
      <c r="AO2069" s="15">
        <v>1.97</v>
      </c>
      <c r="AP2069" s="27">
        <v>15.62</v>
      </c>
    </row>
    <row r="2070" spans="1:42" ht="15.6" x14ac:dyDescent="0.3">
      <c r="A2070" s="59">
        <f>A2064</f>
        <v>62</v>
      </c>
      <c r="B2070" s="60" t="str">
        <f>B2064</f>
        <v>YA</v>
      </c>
      <c r="C2070" s="61"/>
      <c r="D2070" s="61"/>
      <c r="E2070" s="61"/>
      <c r="F2070" s="62"/>
      <c r="G2070" s="61"/>
      <c r="H2070" s="61"/>
      <c r="I2070" s="63">
        <f>I2064</f>
        <v>9.42</v>
      </c>
      <c r="J2070" s="63">
        <f t="shared" ref="J2070:AE2070" si="1314">J2064</f>
        <v>11.13</v>
      </c>
      <c r="K2070" s="63">
        <f t="shared" si="1314"/>
        <v>8.99</v>
      </c>
      <c r="L2070" s="63">
        <f t="shared" si="1314"/>
        <v>27.7</v>
      </c>
      <c r="M2070" s="63">
        <f t="shared" si="1314"/>
        <v>5.58</v>
      </c>
      <c r="N2070" s="63">
        <f t="shared" si="1314"/>
        <v>62.82</v>
      </c>
      <c r="O2070" s="63">
        <f t="shared" si="1314"/>
        <v>21.9</v>
      </c>
      <c r="P2070" s="63">
        <f t="shared" si="1314"/>
        <v>15.28</v>
      </c>
      <c r="Q2070" s="63">
        <f t="shared" si="1314"/>
        <v>13.16</v>
      </c>
      <c r="R2070" s="64" t="str">
        <f t="shared" si="1314"/>
        <v>Fa</v>
      </c>
      <c r="S2070" s="65">
        <f t="shared" ref="S2070:X2070" si="1315">((S2064*$H2064)+(S2065*$H2065))/$F2065</f>
        <v>6.6577777777777785</v>
      </c>
      <c r="T2070" s="65">
        <f t="shared" si="1315"/>
        <v>6.7088888888888887</v>
      </c>
      <c r="U2070" s="65">
        <f t="shared" si="1315"/>
        <v>7.0555555555555554</v>
      </c>
      <c r="V2070" s="65">
        <f t="shared" si="1315"/>
        <v>5.8933333333333326</v>
      </c>
      <c r="W2070" s="65">
        <f t="shared" si="1315"/>
        <v>5.5533333333333337</v>
      </c>
      <c r="X2070" s="65">
        <f t="shared" si="1315"/>
        <v>6.3511111111111109</v>
      </c>
      <c r="Y2070" s="65">
        <f t="shared" ref="Y2070" si="1316">((Y2064*$H2064)+(Y2065*$H2065))/$F2065</f>
        <v>0.44066666666666665</v>
      </c>
      <c r="Z2070" s="63">
        <f t="shared" si="1314"/>
        <v>0.10199999999999999</v>
      </c>
      <c r="AA2070" s="63">
        <f t="shared" si="1314"/>
        <v>6.27</v>
      </c>
      <c r="AB2070" s="63">
        <f t="shared" si="1314"/>
        <v>1.7</v>
      </c>
      <c r="AC2070" s="65">
        <f t="shared" ref="AC2070:AD2070" si="1317">((AC2064*$H2064)+(AC2065*$H2065))/$F2065</f>
        <v>0</v>
      </c>
      <c r="AD2070" s="65">
        <f t="shared" si="1317"/>
        <v>0.43644444444444447</v>
      </c>
      <c r="AE2070" s="63">
        <f t="shared" si="1314"/>
        <v>11.4</v>
      </c>
      <c r="AF2070" s="65">
        <f t="shared" ref="AF2070:AP2070" si="1318">((AF2064*$H2064)+(AF2065*$H2065))/$F2065</f>
        <v>6.2444444444444445</v>
      </c>
      <c r="AG2070" s="65">
        <f t="shared" si="1318"/>
        <v>2.0933333333333333</v>
      </c>
      <c r="AH2070" s="65">
        <f t="shared" si="1318"/>
        <v>0.1</v>
      </c>
      <c r="AI2070" s="65">
        <f t="shared" si="1318"/>
        <v>0.18933333333333333</v>
      </c>
      <c r="AJ2070" s="65">
        <f t="shared" si="1318"/>
        <v>1.9982222222222223</v>
      </c>
      <c r="AK2070" s="65">
        <f t="shared" si="1318"/>
        <v>559.17777777777781</v>
      </c>
      <c r="AL2070" s="65">
        <f t="shared" si="1318"/>
        <v>37.54933333333333</v>
      </c>
      <c r="AM2070" s="65">
        <f t="shared" si="1318"/>
        <v>14.761111111111111</v>
      </c>
      <c r="AN2070" s="65">
        <f t="shared" si="1318"/>
        <v>23.614444444444448</v>
      </c>
      <c r="AO2070" s="65">
        <f t="shared" si="1318"/>
        <v>1.9342222222222221</v>
      </c>
      <c r="AP2070" s="65">
        <f t="shared" si="1318"/>
        <v>13.679999999999998</v>
      </c>
    </row>
    <row r="2071" spans="1:42" x14ac:dyDescent="0.25">
      <c r="A2071" s="29">
        <v>156</v>
      </c>
      <c r="B2071" s="30" t="s">
        <v>5888</v>
      </c>
      <c r="C2071" s="29">
        <v>1</v>
      </c>
      <c r="D2071" s="29" t="s">
        <v>164</v>
      </c>
      <c r="E2071" s="29">
        <v>0</v>
      </c>
      <c r="F2071" s="48">
        <v>13</v>
      </c>
      <c r="G2071" s="29"/>
      <c r="H2071" s="29">
        <f t="shared" si="1313"/>
        <v>13</v>
      </c>
      <c r="I2071" s="31">
        <v>1.98</v>
      </c>
      <c r="J2071" s="31">
        <v>3.32</v>
      </c>
      <c r="K2071" s="31">
        <v>2.91</v>
      </c>
      <c r="L2071" s="31">
        <v>12.04</v>
      </c>
      <c r="M2071" s="31">
        <v>21.05</v>
      </c>
      <c r="N2071" s="31">
        <v>41.3</v>
      </c>
      <c r="O2071" s="31">
        <v>32.69</v>
      </c>
      <c r="P2071" s="31">
        <v>26.01</v>
      </c>
      <c r="Q2071" s="31">
        <v>1.3</v>
      </c>
      <c r="R2071" s="32" t="s">
        <v>225</v>
      </c>
      <c r="S2071" s="33">
        <v>7.6</v>
      </c>
      <c r="T2071" s="33">
        <v>7.7</v>
      </c>
      <c r="U2071" s="33">
        <v>7.6</v>
      </c>
      <c r="V2071" s="33">
        <v>6.9</v>
      </c>
      <c r="W2071" s="33">
        <v>6.8</v>
      </c>
      <c r="X2071" s="33">
        <v>6.8</v>
      </c>
      <c r="Y2071" s="31">
        <v>0.64</v>
      </c>
      <c r="Z2071" s="31">
        <v>0.13400000000000001</v>
      </c>
      <c r="AA2071" s="31">
        <v>4.78</v>
      </c>
      <c r="AB2071" s="31">
        <v>1.86</v>
      </c>
      <c r="AC2071" s="31"/>
      <c r="AD2071" s="31">
        <v>0.48</v>
      </c>
      <c r="AE2071" s="31">
        <v>9.81</v>
      </c>
      <c r="AF2071" s="31">
        <v>5.5</v>
      </c>
      <c r="AG2071" s="31">
        <v>0.42</v>
      </c>
      <c r="AH2071" s="31">
        <v>0.18</v>
      </c>
      <c r="AI2071" s="31">
        <v>0.2</v>
      </c>
      <c r="AJ2071" s="31">
        <v>2.08</v>
      </c>
      <c r="AK2071" s="33">
        <v>122</v>
      </c>
      <c r="AL2071" s="31"/>
      <c r="AM2071" s="31"/>
      <c r="AN2071" s="31"/>
      <c r="AO2071" s="31"/>
      <c r="AP2071" s="34"/>
    </row>
    <row r="2072" spans="1:42" x14ac:dyDescent="0.25">
      <c r="A2072" s="29">
        <v>156</v>
      </c>
      <c r="B2072" s="30" t="s">
        <v>5888</v>
      </c>
      <c r="C2072" s="29">
        <v>2</v>
      </c>
      <c r="D2072" s="29" t="s">
        <v>40</v>
      </c>
      <c r="E2072" s="29">
        <v>13</v>
      </c>
      <c r="F2072" s="48">
        <v>28</v>
      </c>
      <c r="G2072" s="29"/>
      <c r="H2072" s="29">
        <f t="shared" si="1313"/>
        <v>15</v>
      </c>
      <c r="I2072" s="31">
        <v>1.99</v>
      </c>
      <c r="J2072" s="31">
        <v>3.04</v>
      </c>
      <c r="K2072" s="31">
        <v>2.63</v>
      </c>
      <c r="L2072" s="31">
        <v>10.85</v>
      </c>
      <c r="M2072" s="31">
        <v>19.34</v>
      </c>
      <c r="N2072" s="31">
        <v>37.85</v>
      </c>
      <c r="O2072" s="31">
        <v>29.26</v>
      </c>
      <c r="P2072" s="31">
        <v>32.89</v>
      </c>
      <c r="Q2072" s="31">
        <v>0.57999999999999996</v>
      </c>
      <c r="R2072" s="32" t="s">
        <v>1064</v>
      </c>
      <c r="S2072" s="33">
        <v>7</v>
      </c>
      <c r="T2072" s="33">
        <v>7</v>
      </c>
      <c r="U2072" s="33">
        <v>6.9</v>
      </c>
      <c r="V2072" s="33">
        <v>6</v>
      </c>
      <c r="W2072" s="33">
        <v>6</v>
      </c>
      <c r="X2072" s="33">
        <v>5.9</v>
      </c>
      <c r="Y2072" s="31">
        <v>0.28999999999999998</v>
      </c>
      <c r="Z2072" s="31">
        <v>0.1</v>
      </c>
      <c r="AA2072" s="31">
        <v>2.92</v>
      </c>
      <c r="AB2072" s="31">
        <v>1.77</v>
      </c>
      <c r="AC2072" s="31"/>
      <c r="AD2072" s="31">
        <v>0.35</v>
      </c>
      <c r="AE2072" s="31">
        <v>8.25</v>
      </c>
      <c r="AF2072" s="31">
        <v>5.4</v>
      </c>
      <c r="AG2072" s="31">
        <v>0.42</v>
      </c>
      <c r="AH2072" s="31">
        <v>0.22</v>
      </c>
      <c r="AI2072" s="31">
        <v>0.12</v>
      </c>
      <c r="AJ2072" s="31">
        <v>2.88</v>
      </c>
      <c r="AK2072" s="33">
        <v>34</v>
      </c>
      <c r="AL2072" s="31"/>
      <c r="AM2072" s="31"/>
      <c r="AN2072" s="31"/>
      <c r="AO2072" s="31"/>
      <c r="AP2072" s="34"/>
    </row>
    <row r="2073" spans="1:42" x14ac:dyDescent="0.25">
      <c r="A2073" s="41">
        <v>156</v>
      </c>
      <c r="B2073" s="42" t="s">
        <v>5888</v>
      </c>
      <c r="C2073" s="41">
        <v>3</v>
      </c>
      <c r="D2073" s="41" t="s">
        <v>95</v>
      </c>
      <c r="E2073" s="41">
        <v>28</v>
      </c>
      <c r="F2073" s="49">
        <v>48</v>
      </c>
      <c r="G2073" s="41"/>
      <c r="H2073" s="41">
        <f t="shared" si="1313"/>
        <v>20</v>
      </c>
      <c r="I2073" s="43">
        <v>1.28</v>
      </c>
      <c r="J2073" s="43">
        <v>2.09</v>
      </c>
      <c r="K2073" s="43">
        <v>2.15</v>
      </c>
      <c r="L2073" s="43">
        <v>9.1300000000000008</v>
      </c>
      <c r="M2073" s="43">
        <v>15.22</v>
      </c>
      <c r="N2073" s="43">
        <v>29.87</v>
      </c>
      <c r="O2073" s="43">
        <v>28.31</v>
      </c>
      <c r="P2073" s="43">
        <v>41.82</v>
      </c>
      <c r="Q2073" s="43">
        <v>1.89</v>
      </c>
      <c r="R2073" s="44" t="s">
        <v>6</v>
      </c>
      <c r="S2073" s="45">
        <v>6.9</v>
      </c>
      <c r="T2073" s="45">
        <v>6.9</v>
      </c>
      <c r="U2073" s="45">
        <v>6.8</v>
      </c>
      <c r="V2073" s="45">
        <v>5.7</v>
      </c>
      <c r="W2073" s="45">
        <v>5.8</v>
      </c>
      <c r="X2073" s="45">
        <v>5.7</v>
      </c>
      <c r="Y2073" s="43">
        <v>0.17</v>
      </c>
      <c r="Z2073" s="43">
        <v>9.6000000000000002E-2</v>
      </c>
      <c r="AA2073" s="43">
        <v>1.77</v>
      </c>
      <c r="AB2073" s="43">
        <v>1.95</v>
      </c>
      <c r="AC2073" s="43"/>
      <c r="AD2073" s="43">
        <v>0.56999999999999995</v>
      </c>
      <c r="AE2073" s="43">
        <v>9.11</v>
      </c>
      <c r="AF2073" s="43">
        <v>5.0999999999999996</v>
      </c>
      <c r="AG2073" s="43">
        <v>0.4</v>
      </c>
      <c r="AH2073" s="43">
        <v>0.3</v>
      </c>
      <c r="AI2073" s="43">
        <v>0.12</v>
      </c>
      <c r="AJ2073" s="43">
        <v>3.68</v>
      </c>
      <c r="AK2073" s="45">
        <v>4</v>
      </c>
      <c r="AL2073" s="43"/>
      <c r="AM2073" s="43"/>
      <c r="AN2073" s="43"/>
      <c r="AO2073" s="43"/>
      <c r="AP2073" s="46"/>
    </row>
    <row r="2074" spans="1:42" x14ac:dyDescent="0.25">
      <c r="A2074" s="3">
        <v>156</v>
      </c>
      <c r="B2074" s="11" t="s">
        <v>5888</v>
      </c>
      <c r="C2074" s="3">
        <v>4</v>
      </c>
      <c r="D2074" s="3" t="s">
        <v>118</v>
      </c>
      <c r="E2074" s="3">
        <v>48</v>
      </c>
      <c r="F2074" s="50">
        <v>83</v>
      </c>
      <c r="G2074" s="3"/>
      <c r="H2074" s="3">
        <f t="shared" si="1313"/>
        <v>35</v>
      </c>
      <c r="I2074" s="15">
        <v>1.65</v>
      </c>
      <c r="J2074" s="15">
        <v>1.91</v>
      </c>
      <c r="K2074" s="15">
        <v>1.72</v>
      </c>
      <c r="L2074" s="15">
        <v>7.52</v>
      </c>
      <c r="M2074" s="15">
        <v>14.59</v>
      </c>
      <c r="N2074" s="15">
        <v>27.39</v>
      </c>
      <c r="O2074" s="15">
        <v>27.77</v>
      </c>
      <c r="P2074" s="15">
        <v>44.84</v>
      </c>
      <c r="Q2074" s="15">
        <v>6.3</v>
      </c>
      <c r="R2074" s="23" t="s">
        <v>6</v>
      </c>
      <c r="S2074" s="19">
        <v>6.6</v>
      </c>
      <c r="T2074" s="19">
        <v>6.5</v>
      </c>
      <c r="U2074" s="19">
        <v>6.6</v>
      </c>
      <c r="V2074" s="19">
        <v>5.5</v>
      </c>
      <c r="W2074" s="19">
        <v>5.5</v>
      </c>
      <c r="X2074" s="19">
        <v>5.5</v>
      </c>
      <c r="Y2074" s="15">
        <v>0.12</v>
      </c>
      <c r="Z2074" s="15">
        <v>8.7999999999999995E-2</v>
      </c>
      <c r="AA2074" s="15">
        <v>1.37</v>
      </c>
      <c r="AB2074" s="15">
        <v>2</v>
      </c>
      <c r="AC2074" s="15"/>
      <c r="AD2074" s="15">
        <v>0.67</v>
      </c>
      <c r="AE2074" s="15">
        <v>9.2899999999999991</v>
      </c>
      <c r="AF2074" s="15">
        <v>4.7</v>
      </c>
      <c r="AG2074" s="15">
        <v>0.8</v>
      </c>
      <c r="AH2074" s="15">
        <v>0.36</v>
      </c>
      <c r="AI2074" s="15">
        <v>0.1</v>
      </c>
      <c r="AJ2074" s="15">
        <v>3.84</v>
      </c>
      <c r="AK2074" s="19">
        <v>4</v>
      </c>
      <c r="AL2074" s="15"/>
      <c r="AM2074" s="15"/>
      <c r="AN2074" s="15"/>
      <c r="AO2074" s="15"/>
      <c r="AP2074" s="27"/>
    </row>
    <row r="2075" spans="1:42" x14ac:dyDescent="0.25">
      <c r="A2075" s="3">
        <v>156</v>
      </c>
      <c r="B2075" s="11" t="s">
        <v>5888</v>
      </c>
      <c r="C2075" s="3">
        <v>5</v>
      </c>
      <c r="D2075" s="3" t="s">
        <v>138</v>
      </c>
      <c r="E2075" s="3">
        <v>83</v>
      </c>
      <c r="F2075" s="50">
        <v>114</v>
      </c>
      <c r="G2075" s="3"/>
      <c r="H2075" s="3">
        <f t="shared" si="1313"/>
        <v>31</v>
      </c>
      <c r="I2075" s="15">
        <v>1.36</v>
      </c>
      <c r="J2075" s="15">
        <v>2.04</v>
      </c>
      <c r="K2075" s="15">
        <v>1.86</v>
      </c>
      <c r="L2075" s="15">
        <v>7.03</v>
      </c>
      <c r="M2075" s="15">
        <v>15.91</v>
      </c>
      <c r="N2075" s="15">
        <v>28.2</v>
      </c>
      <c r="O2075" s="15">
        <v>26.47</v>
      </c>
      <c r="P2075" s="15">
        <v>45.33</v>
      </c>
      <c r="Q2075" s="15">
        <v>3.19</v>
      </c>
      <c r="R2075" s="23" t="s">
        <v>6</v>
      </c>
      <c r="S2075" s="19">
        <v>6.4</v>
      </c>
      <c r="T2075" s="19">
        <v>6.4</v>
      </c>
      <c r="U2075" s="19">
        <v>6.4</v>
      </c>
      <c r="V2075" s="19">
        <v>5.4</v>
      </c>
      <c r="W2075" s="19">
        <v>5.4</v>
      </c>
      <c r="X2075" s="19">
        <v>5.4</v>
      </c>
      <c r="Y2075" s="15">
        <v>0.1</v>
      </c>
      <c r="Z2075" s="15"/>
      <c r="AA2075" s="15"/>
      <c r="AB2075" s="15">
        <v>1.95</v>
      </c>
      <c r="AC2075" s="15"/>
      <c r="AD2075" s="15">
        <v>0.8</v>
      </c>
      <c r="AE2075" s="15">
        <v>9.5500000000000007</v>
      </c>
      <c r="AF2075" s="15">
        <v>4.0999999999999996</v>
      </c>
      <c r="AG2075" s="15">
        <v>0.8</v>
      </c>
      <c r="AH2075" s="15">
        <v>0.38</v>
      </c>
      <c r="AI2075" s="15">
        <v>0.1</v>
      </c>
      <c r="AJ2075" s="15">
        <v>3.68</v>
      </c>
      <c r="AK2075" s="19">
        <v>4</v>
      </c>
      <c r="AL2075" s="15"/>
      <c r="AM2075" s="15"/>
      <c r="AN2075" s="15"/>
      <c r="AO2075" s="15"/>
      <c r="AP2075" s="27"/>
    </row>
    <row r="2076" spans="1:42" x14ac:dyDescent="0.25">
      <c r="A2076" s="3">
        <v>156</v>
      </c>
      <c r="B2076" s="11" t="s">
        <v>5888</v>
      </c>
      <c r="C2076" s="3">
        <v>6</v>
      </c>
      <c r="D2076" s="3" t="s">
        <v>1072</v>
      </c>
      <c r="E2076" s="3">
        <v>114</v>
      </c>
      <c r="F2076" s="50">
        <v>157</v>
      </c>
      <c r="G2076" s="3"/>
      <c r="H2076" s="3">
        <f t="shared" si="1313"/>
        <v>43</v>
      </c>
      <c r="I2076" s="15">
        <v>1.1599999999999999</v>
      </c>
      <c r="J2076" s="15">
        <v>2.02</v>
      </c>
      <c r="K2076" s="15">
        <v>1.77</v>
      </c>
      <c r="L2076" s="15">
        <v>7.66</v>
      </c>
      <c r="M2076" s="15">
        <v>17.239999999999998</v>
      </c>
      <c r="N2076" s="15">
        <v>29.85</v>
      </c>
      <c r="O2076" s="15">
        <v>26.26</v>
      </c>
      <c r="P2076" s="15">
        <v>43.89</v>
      </c>
      <c r="Q2076" s="15">
        <v>2.4300000000000002</v>
      </c>
      <c r="R2076" s="23" t="s">
        <v>6</v>
      </c>
      <c r="S2076" s="19">
        <v>6.4</v>
      </c>
      <c r="T2076" s="19">
        <v>6.4</v>
      </c>
      <c r="U2076" s="19">
        <v>6.4</v>
      </c>
      <c r="V2076" s="19">
        <v>5.4</v>
      </c>
      <c r="W2076" s="19">
        <v>5.4</v>
      </c>
      <c r="X2076" s="19">
        <v>5.5</v>
      </c>
      <c r="Y2076" s="15">
        <v>0.09</v>
      </c>
      <c r="Z2076" s="15"/>
      <c r="AA2076" s="15"/>
      <c r="AB2076" s="15">
        <v>1.96</v>
      </c>
      <c r="AC2076" s="15"/>
      <c r="AD2076" s="15">
        <v>1</v>
      </c>
      <c r="AE2076" s="15">
        <v>8.0299999999999994</v>
      </c>
      <c r="AF2076" s="15">
        <v>4</v>
      </c>
      <c r="AG2076" s="15">
        <v>0.84</v>
      </c>
      <c r="AH2076" s="15">
        <v>0.32</v>
      </c>
      <c r="AI2076" s="15">
        <v>0.1</v>
      </c>
      <c r="AJ2076" s="15">
        <v>2.72</v>
      </c>
      <c r="AK2076" s="19">
        <v>3</v>
      </c>
      <c r="AL2076" s="15"/>
      <c r="AM2076" s="15"/>
      <c r="AN2076" s="15"/>
      <c r="AO2076" s="15"/>
      <c r="AP2076" s="27"/>
    </row>
    <row r="2077" spans="1:42" ht="15.6" x14ac:dyDescent="0.3">
      <c r="A2077" s="59">
        <f>A2071</f>
        <v>156</v>
      </c>
      <c r="B2077" s="60" t="str">
        <f>B2071</f>
        <v>YA</v>
      </c>
      <c r="C2077" s="61"/>
      <c r="D2077" s="61"/>
      <c r="E2077" s="61"/>
      <c r="F2077" s="62"/>
      <c r="G2077" s="61"/>
      <c r="H2077" s="61"/>
      <c r="I2077" s="63">
        <f>((I2071*$H2071)+(I2072*$H2072))/$F2072</f>
        <v>1.985357142857143</v>
      </c>
      <c r="J2077" s="63">
        <f>((J2071*$H2071)+(J2072*$H2072))/$F2072</f>
        <v>3.1699999999999995</v>
      </c>
      <c r="K2077" s="63">
        <f t="shared" ref="K2077:Q2077" si="1319">((K2071*$H2071)+(K2072*$H2072))/$F2072</f>
        <v>2.7600000000000002</v>
      </c>
      <c r="L2077" s="63">
        <f t="shared" si="1319"/>
        <v>11.4025</v>
      </c>
      <c r="M2077" s="63">
        <f t="shared" si="1319"/>
        <v>20.133928571428573</v>
      </c>
      <c r="N2077" s="63">
        <f t="shared" si="1319"/>
        <v>39.45178571428572</v>
      </c>
      <c r="O2077" s="63">
        <f t="shared" si="1319"/>
        <v>30.852499999999999</v>
      </c>
      <c r="P2077" s="63">
        <f t="shared" si="1319"/>
        <v>29.695714285714285</v>
      </c>
      <c r="Q2077" s="63">
        <f t="shared" si="1319"/>
        <v>0.91428571428571437</v>
      </c>
      <c r="R2077" s="64" t="str">
        <f>R2071</f>
        <v>F</v>
      </c>
      <c r="S2077" s="65">
        <f t="shared" ref="S2077:X2077" si="1320">((S2071*$H2071)+(S2072*$H2072)+(S2073*$H2073))/$F2073</f>
        <v>7.1208333333333336</v>
      </c>
      <c r="T2077" s="65">
        <f t="shared" si="1320"/>
        <v>7.1479166666666671</v>
      </c>
      <c r="U2077" s="65">
        <f t="shared" si="1320"/>
        <v>7.0479166666666666</v>
      </c>
      <c r="V2077" s="65">
        <f t="shared" si="1320"/>
        <v>6.1187499999999995</v>
      </c>
      <c r="W2077" s="65">
        <f t="shared" si="1320"/>
        <v>6.1333333333333329</v>
      </c>
      <c r="X2077" s="65">
        <f t="shared" si="1320"/>
        <v>6.0604166666666659</v>
      </c>
      <c r="Y2077" s="65">
        <f>((Y2071*$H2071)+(Y2072*$H2072)+(Y2073*$H2073))/$F2073</f>
        <v>0.33479166666666665</v>
      </c>
      <c r="Z2077" s="63">
        <f>((Z2071*$H2071)+(Z2072*$H2072))/$F2072</f>
        <v>0.11578571428571428</v>
      </c>
      <c r="AA2077" s="63">
        <f>((AA2071*$H2071)+(AA2072*$H2072))/$F2072</f>
        <v>3.7835714285714284</v>
      </c>
      <c r="AB2077" s="63">
        <f>((AB2071*$H2071)+(AB2072*$H2072))/$F2072</f>
        <v>1.8117857142857143</v>
      </c>
      <c r="AC2077" s="65">
        <f t="shared" ref="AC2077:AD2077" si="1321">((AC2071*$H2071)+(AC2072*$H2072)+(AC2073*$H2073))/$F2073</f>
        <v>0</v>
      </c>
      <c r="AD2077" s="65">
        <f t="shared" si="1321"/>
        <v>0.47687499999999999</v>
      </c>
      <c r="AE2077" s="63">
        <f>((AE2071*$H2071)+(AE2072*$H2072))/$F2072</f>
        <v>8.9742857142857151</v>
      </c>
      <c r="AF2077" s="65">
        <f t="shared" ref="AF2077:AP2077" si="1322">((AF2071*$H2071)+(AF2072*$H2072)+(AF2073*$H2073))/$F2073</f>
        <v>5.302083333333333</v>
      </c>
      <c r="AG2077" s="65">
        <f t="shared" si="1322"/>
        <v>0.41166666666666663</v>
      </c>
      <c r="AH2077" s="65">
        <f t="shared" si="1322"/>
        <v>0.24250000000000002</v>
      </c>
      <c r="AI2077" s="65">
        <f t="shared" si="1322"/>
        <v>0.14166666666666669</v>
      </c>
      <c r="AJ2077" s="65">
        <f t="shared" si="1322"/>
        <v>2.9966666666666666</v>
      </c>
      <c r="AK2077" s="65">
        <f t="shared" si="1322"/>
        <v>45.333333333333336</v>
      </c>
      <c r="AL2077" s="65">
        <f t="shared" si="1322"/>
        <v>0</v>
      </c>
      <c r="AM2077" s="65">
        <f t="shared" si="1322"/>
        <v>0</v>
      </c>
      <c r="AN2077" s="65">
        <f t="shared" si="1322"/>
        <v>0</v>
      </c>
      <c r="AO2077" s="65">
        <f t="shared" si="1322"/>
        <v>0</v>
      </c>
      <c r="AP2077" s="65">
        <f t="shared" si="1322"/>
        <v>0</v>
      </c>
    </row>
    <row r="2078" spans="1:42" x14ac:dyDescent="0.25">
      <c r="A2078" s="35">
        <v>160</v>
      </c>
      <c r="B2078" s="36" t="s">
        <v>5888</v>
      </c>
      <c r="C2078" s="35">
        <v>1</v>
      </c>
      <c r="D2078" s="35" t="s">
        <v>660</v>
      </c>
      <c r="E2078" s="35">
        <v>0</v>
      </c>
      <c r="F2078" s="51">
        <v>14</v>
      </c>
      <c r="G2078" s="35"/>
      <c r="H2078" s="35">
        <f t="shared" si="1313"/>
        <v>14</v>
      </c>
      <c r="I2078" s="37">
        <v>0.53</v>
      </c>
      <c r="J2078" s="37">
        <v>0.66</v>
      </c>
      <c r="K2078" s="37">
        <v>0.77</v>
      </c>
      <c r="L2078" s="37">
        <v>8.66</v>
      </c>
      <c r="M2078" s="37">
        <v>10.42</v>
      </c>
      <c r="N2078" s="37">
        <v>21.04</v>
      </c>
      <c r="O2078" s="37">
        <v>46.56</v>
      </c>
      <c r="P2078" s="37">
        <v>32.4</v>
      </c>
      <c r="Q2078" s="37"/>
      <c r="R2078" s="38" t="s">
        <v>1064</v>
      </c>
      <c r="S2078" s="39">
        <v>7.4</v>
      </c>
      <c r="T2078" s="39">
        <v>7.4</v>
      </c>
      <c r="U2078" s="39">
        <v>7.4</v>
      </c>
      <c r="V2078" s="39">
        <v>6.7</v>
      </c>
      <c r="W2078" s="39">
        <v>6.6</v>
      </c>
      <c r="X2078" s="39">
        <v>6.6</v>
      </c>
      <c r="Y2078" s="37">
        <v>1.17</v>
      </c>
      <c r="Z2078" s="37">
        <v>0.28599999999999998</v>
      </c>
      <c r="AA2078" s="37">
        <v>4.09</v>
      </c>
      <c r="AB2078" s="37">
        <v>1.51</v>
      </c>
      <c r="AC2078" s="37">
        <v>1.3</v>
      </c>
      <c r="AD2078" s="37">
        <v>1.56</v>
      </c>
      <c r="AE2078" s="37">
        <v>20.96</v>
      </c>
      <c r="AF2078" s="37">
        <v>14</v>
      </c>
      <c r="AG2078" s="37">
        <v>3.6</v>
      </c>
      <c r="AH2078" s="37">
        <v>0.5</v>
      </c>
      <c r="AI2078" s="37">
        <v>0.16</v>
      </c>
      <c r="AJ2078" s="37">
        <v>2.4</v>
      </c>
      <c r="AK2078" s="39">
        <v>328</v>
      </c>
      <c r="AL2078" s="37"/>
      <c r="AM2078" s="37"/>
      <c r="AN2078" s="37"/>
      <c r="AO2078" s="37"/>
      <c r="AP2078" s="40"/>
    </row>
    <row r="2079" spans="1:42" x14ac:dyDescent="0.25">
      <c r="A2079" s="41">
        <v>160</v>
      </c>
      <c r="B2079" s="42" t="s">
        <v>5888</v>
      </c>
      <c r="C2079" s="41">
        <v>2</v>
      </c>
      <c r="D2079" s="41" t="s">
        <v>684</v>
      </c>
      <c r="E2079" s="41">
        <v>14</v>
      </c>
      <c r="F2079" s="49">
        <v>42</v>
      </c>
      <c r="G2079" s="41"/>
      <c r="H2079" s="41">
        <f t="shared" si="1313"/>
        <v>28</v>
      </c>
      <c r="I2079" s="43">
        <v>0.21</v>
      </c>
      <c r="J2079" s="43">
        <v>0.37</v>
      </c>
      <c r="K2079" s="43">
        <v>0.61</v>
      </c>
      <c r="L2079" s="43">
        <v>5.53</v>
      </c>
      <c r="M2079" s="43">
        <v>9.39</v>
      </c>
      <c r="N2079" s="43">
        <v>16.11</v>
      </c>
      <c r="O2079" s="43">
        <v>46.79</v>
      </c>
      <c r="P2079" s="43">
        <v>37.1</v>
      </c>
      <c r="Q2079" s="43"/>
      <c r="R2079" s="44" t="s">
        <v>354</v>
      </c>
      <c r="S2079" s="45">
        <v>7.7</v>
      </c>
      <c r="T2079" s="45">
        <v>7.7</v>
      </c>
      <c r="U2079" s="45">
        <v>7.7</v>
      </c>
      <c r="V2079" s="45">
        <v>6.4</v>
      </c>
      <c r="W2079" s="45">
        <v>6.4</v>
      </c>
      <c r="X2079" s="45">
        <v>6.4</v>
      </c>
      <c r="Y2079" s="43">
        <v>0.63</v>
      </c>
      <c r="Z2079" s="43">
        <v>0.19900000000000001</v>
      </c>
      <c r="AA2079" s="43">
        <v>3.16</v>
      </c>
      <c r="AB2079" s="43">
        <v>1.88</v>
      </c>
      <c r="AC2079" s="43">
        <v>1</v>
      </c>
      <c r="AD2079" s="43">
        <v>2.1800000000000002</v>
      </c>
      <c r="AE2079" s="43">
        <v>16.87</v>
      </c>
      <c r="AF2079" s="43">
        <v>9.1</v>
      </c>
      <c r="AG2079" s="43">
        <v>4.4000000000000004</v>
      </c>
      <c r="AH2079" s="43">
        <v>1.2</v>
      </c>
      <c r="AI2079" s="43">
        <v>0.48</v>
      </c>
      <c r="AJ2079" s="43">
        <v>2.72</v>
      </c>
      <c r="AK2079" s="45">
        <v>194</v>
      </c>
      <c r="AL2079" s="43"/>
      <c r="AM2079" s="43"/>
      <c r="AN2079" s="43"/>
      <c r="AO2079" s="43"/>
      <c r="AP2079" s="46"/>
    </row>
    <row r="2080" spans="1:42" x14ac:dyDescent="0.25">
      <c r="A2080" s="41">
        <v>160</v>
      </c>
      <c r="B2080" s="42" t="s">
        <v>5888</v>
      </c>
      <c r="C2080" s="41">
        <v>3</v>
      </c>
      <c r="D2080" s="41" t="s">
        <v>702</v>
      </c>
      <c r="E2080" s="41">
        <v>42</v>
      </c>
      <c r="F2080" s="49">
        <v>62</v>
      </c>
      <c r="G2080" s="41"/>
      <c r="H2080" s="41">
        <f t="shared" si="1313"/>
        <v>20</v>
      </c>
      <c r="I2080" s="43">
        <v>0.1</v>
      </c>
      <c r="J2080" s="43">
        <v>0.24</v>
      </c>
      <c r="K2080" s="43">
        <v>0.5</v>
      </c>
      <c r="L2080" s="43">
        <v>4.72</v>
      </c>
      <c r="M2080" s="43">
        <v>8.98</v>
      </c>
      <c r="N2080" s="43">
        <v>14.54</v>
      </c>
      <c r="O2080" s="43">
        <v>45.86</v>
      </c>
      <c r="P2080" s="43">
        <v>39.6</v>
      </c>
      <c r="Q2080" s="43"/>
      <c r="R2080" s="44" t="s">
        <v>354</v>
      </c>
      <c r="S2080" s="45">
        <v>7.5</v>
      </c>
      <c r="T2080" s="45">
        <v>7.6</v>
      </c>
      <c r="U2080" s="45">
        <v>7.6</v>
      </c>
      <c r="V2080" s="45">
        <v>6.8</v>
      </c>
      <c r="W2080" s="45">
        <v>6.8</v>
      </c>
      <c r="X2080" s="45">
        <v>6.8</v>
      </c>
      <c r="Y2080" s="43">
        <v>0.18</v>
      </c>
      <c r="Z2080" s="43">
        <v>0.17499999999999999</v>
      </c>
      <c r="AA2080" s="43">
        <v>1.03</v>
      </c>
      <c r="AB2080" s="43">
        <v>1.97</v>
      </c>
      <c r="AC2080" s="43">
        <v>1.5</v>
      </c>
      <c r="AD2080" s="43">
        <v>6.25</v>
      </c>
      <c r="AE2080" s="43"/>
      <c r="AF2080" s="43"/>
      <c r="AG2080" s="43"/>
      <c r="AH2080" s="43"/>
      <c r="AI2080" s="43"/>
      <c r="AJ2080" s="43"/>
      <c r="AK2080" s="45">
        <v>60</v>
      </c>
      <c r="AL2080" s="43"/>
      <c r="AM2080" s="43"/>
      <c r="AN2080" s="43"/>
      <c r="AO2080" s="43"/>
      <c r="AP2080" s="46"/>
    </row>
    <row r="2081" spans="1:42" x14ac:dyDescent="0.25">
      <c r="A2081" s="3">
        <v>160</v>
      </c>
      <c r="B2081" s="11" t="s">
        <v>5888</v>
      </c>
      <c r="C2081" s="3">
        <v>4</v>
      </c>
      <c r="D2081" s="3" t="s">
        <v>290</v>
      </c>
      <c r="E2081" s="3">
        <v>62</v>
      </c>
      <c r="F2081" s="50">
        <v>85</v>
      </c>
      <c r="G2081" s="3"/>
      <c r="H2081" s="3">
        <f t="shared" si="1313"/>
        <v>23</v>
      </c>
      <c r="I2081" s="15">
        <v>0.08</v>
      </c>
      <c r="J2081" s="15">
        <v>0.16</v>
      </c>
      <c r="K2081" s="15">
        <v>0.28000000000000003</v>
      </c>
      <c r="L2081" s="15">
        <v>4.95</v>
      </c>
      <c r="M2081" s="15">
        <v>13.03</v>
      </c>
      <c r="N2081" s="15">
        <v>18.5</v>
      </c>
      <c r="O2081" s="15">
        <v>50.57</v>
      </c>
      <c r="P2081" s="15">
        <v>30.93</v>
      </c>
      <c r="Q2081" s="15">
        <v>0.22</v>
      </c>
      <c r="R2081" s="23" t="s">
        <v>354</v>
      </c>
      <c r="S2081" s="19">
        <v>7.7</v>
      </c>
      <c r="T2081" s="19">
        <v>7.8</v>
      </c>
      <c r="U2081" s="19">
        <v>8</v>
      </c>
      <c r="V2081" s="19">
        <v>7.4</v>
      </c>
      <c r="W2081" s="19">
        <v>7.4</v>
      </c>
      <c r="X2081" s="19">
        <v>7.5</v>
      </c>
      <c r="Y2081" s="15">
        <v>0.09</v>
      </c>
      <c r="Z2081" s="15">
        <v>0.11600000000000001</v>
      </c>
      <c r="AA2081" s="15"/>
      <c r="AB2081" s="15">
        <v>1.91</v>
      </c>
      <c r="AC2081" s="15">
        <v>24.1</v>
      </c>
      <c r="AD2081" s="15">
        <v>5.88</v>
      </c>
      <c r="AE2081" s="15"/>
      <c r="AF2081" s="15"/>
      <c r="AG2081" s="15"/>
      <c r="AH2081" s="15"/>
      <c r="AI2081" s="15"/>
      <c r="AJ2081" s="15"/>
      <c r="AK2081" s="19">
        <v>7</v>
      </c>
      <c r="AL2081" s="15"/>
      <c r="AM2081" s="15"/>
      <c r="AN2081" s="15"/>
      <c r="AO2081" s="15"/>
      <c r="AP2081" s="27"/>
    </row>
    <row r="2082" spans="1:42" x14ac:dyDescent="0.25">
      <c r="A2082" s="3">
        <v>160</v>
      </c>
      <c r="B2082" s="11" t="s">
        <v>5888</v>
      </c>
      <c r="C2082" s="3">
        <v>5</v>
      </c>
      <c r="D2082" s="3" t="s">
        <v>302</v>
      </c>
      <c r="E2082" s="3">
        <v>85</v>
      </c>
      <c r="F2082" s="50">
        <v>115</v>
      </c>
      <c r="G2082" s="3"/>
      <c r="H2082" s="3">
        <f t="shared" si="1313"/>
        <v>30</v>
      </c>
      <c r="I2082" s="15">
        <v>0.14000000000000001</v>
      </c>
      <c r="J2082" s="15">
        <v>0.3</v>
      </c>
      <c r="K2082" s="15">
        <v>0.85</v>
      </c>
      <c r="L2082" s="15">
        <v>16.87</v>
      </c>
      <c r="M2082" s="15">
        <v>27.45</v>
      </c>
      <c r="N2082" s="15">
        <v>45.61</v>
      </c>
      <c r="O2082" s="15">
        <v>36.159999999999997</v>
      </c>
      <c r="P2082" s="15">
        <v>18.23</v>
      </c>
      <c r="Q2082" s="15">
        <v>0.54</v>
      </c>
      <c r="R2082" s="23" t="s">
        <v>225</v>
      </c>
      <c r="S2082" s="19">
        <v>7.9</v>
      </c>
      <c r="T2082" s="19">
        <v>7.8</v>
      </c>
      <c r="U2082" s="19">
        <v>8</v>
      </c>
      <c r="V2082" s="19">
        <v>7.4</v>
      </c>
      <c r="W2082" s="19">
        <v>7.4</v>
      </c>
      <c r="X2082" s="19">
        <v>7.6</v>
      </c>
      <c r="Y2082" s="15">
        <v>0.05</v>
      </c>
      <c r="Z2082" s="15"/>
      <c r="AA2082" s="15"/>
      <c r="AB2082" s="15">
        <v>1.87</v>
      </c>
      <c r="AC2082" s="15">
        <v>21.5</v>
      </c>
      <c r="AD2082" s="15">
        <v>5</v>
      </c>
      <c r="AE2082" s="15"/>
      <c r="AF2082" s="15"/>
      <c r="AG2082" s="15"/>
      <c r="AH2082" s="15"/>
      <c r="AI2082" s="15"/>
      <c r="AJ2082" s="15"/>
      <c r="AK2082" s="19">
        <v>11</v>
      </c>
      <c r="AL2082" s="15"/>
      <c r="AM2082" s="15"/>
      <c r="AN2082" s="15"/>
      <c r="AO2082" s="15"/>
      <c r="AP2082" s="27"/>
    </row>
    <row r="2083" spans="1:42" x14ac:dyDescent="0.25">
      <c r="A2083" s="3">
        <v>160</v>
      </c>
      <c r="B2083" s="11" t="s">
        <v>5888</v>
      </c>
      <c r="C2083" s="3">
        <v>6</v>
      </c>
      <c r="D2083" s="3" t="s">
        <v>477</v>
      </c>
      <c r="E2083" s="3">
        <v>115</v>
      </c>
      <c r="F2083" s="50">
        <v>132</v>
      </c>
      <c r="G2083" s="3"/>
      <c r="H2083" s="3">
        <f t="shared" si="1313"/>
        <v>17</v>
      </c>
      <c r="I2083" s="15">
        <v>0.05</v>
      </c>
      <c r="J2083" s="15">
        <v>0.05</v>
      </c>
      <c r="K2083" s="15">
        <v>0.15</v>
      </c>
      <c r="L2083" s="15">
        <v>4.68</v>
      </c>
      <c r="M2083" s="15">
        <v>26.79</v>
      </c>
      <c r="N2083" s="15">
        <v>31.72</v>
      </c>
      <c r="O2083" s="15">
        <v>51.01</v>
      </c>
      <c r="P2083" s="15">
        <v>17.27</v>
      </c>
      <c r="Q2083" s="15"/>
      <c r="R2083" s="23" t="s">
        <v>283</v>
      </c>
      <c r="S2083" s="19">
        <v>7.4</v>
      </c>
      <c r="T2083" s="19">
        <v>7.4</v>
      </c>
      <c r="U2083" s="19">
        <v>7.4</v>
      </c>
      <c r="V2083" s="19">
        <v>7.2</v>
      </c>
      <c r="W2083" s="19">
        <v>7.2</v>
      </c>
      <c r="X2083" s="19">
        <v>7.2</v>
      </c>
      <c r="Y2083" s="15">
        <v>0.05</v>
      </c>
      <c r="Z2083" s="15"/>
      <c r="AA2083" s="15"/>
      <c r="AB2083" s="15">
        <v>1.73</v>
      </c>
      <c r="AC2083" s="15">
        <v>23.2</v>
      </c>
      <c r="AD2083" s="15">
        <v>5.4</v>
      </c>
      <c r="AE2083" s="15"/>
      <c r="AF2083" s="15"/>
      <c r="AG2083" s="15"/>
      <c r="AH2083" s="15"/>
      <c r="AI2083" s="15"/>
      <c r="AJ2083" s="15"/>
      <c r="AK2083" s="19">
        <v>11</v>
      </c>
      <c r="AL2083" s="15"/>
      <c r="AM2083" s="15"/>
      <c r="AN2083" s="15"/>
      <c r="AO2083" s="15"/>
      <c r="AP2083" s="27"/>
    </row>
    <row r="2084" spans="1:42" ht="15.6" x14ac:dyDescent="0.3">
      <c r="A2084" s="59">
        <f>A2078</f>
        <v>160</v>
      </c>
      <c r="B2084" s="60" t="str">
        <f>B2078</f>
        <v>YA</v>
      </c>
      <c r="C2084" s="61"/>
      <c r="D2084" s="61"/>
      <c r="E2084" s="61"/>
      <c r="F2084" s="62"/>
      <c r="G2084" s="61"/>
      <c r="H2084" s="61"/>
      <c r="I2084" s="63">
        <f>I2078</f>
        <v>0.53</v>
      </c>
      <c r="J2084" s="63">
        <f t="shared" ref="J2084:AE2084" si="1323">J2078</f>
        <v>0.66</v>
      </c>
      <c r="K2084" s="63">
        <f t="shared" si="1323"/>
        <v>0.77</v>
      </c>
      <c r="L2084" s="63">
        <f t="shared" si="1323"/>
        <v>8.66</v>
      </c>
      <c r="M2084" s="63">
        <f t="shared" si="1323"/>
        <v>10.42</v>
      </c>
      <c r="N2084" s="63">
        <f t="shared" si="1323"/>
        <v>21.04</v>
      </c>
      <c r="O2084" s="63">
        <f t="shared" si="1323"/>
        <v>46.56</v>
      </c>
      <c r="P2084" s="63">
        <f t="shared" si="1323"/>
        <v>32.4</v>
      </c>
      <c r="Q2084" s="63">
        <f t="shared" si="1323"/>
        <v>0</v>
      </c>
      <c r="R2084" s="64" t="str">
        <f t="shared" si="1323"/>
        <v>FA</v>
      </c>
      <c r="S2084" s="65">
        <f t="shared" ref="S2084:X2084" si="1324">((S2078*$H2078)+(S2079*$H2079)+(S2080*$H2080))/$F2080</f>
        <v>7.5677419354838706</v>
      </c>
      <c r="T2084" s="65">
        <f t="shared" si="1324"/>
        <v>7.6</v>
      </c>
      <c r="U2084" s="65">
        <f t="shared" si="1324"/>
        <v>7.6</v>
      </c>
      <c r="V2084" s="65">
        <f t="shared" si="1324"/>
        <v>6.596774193548387</v>
      </c>
      <c r="W2084" s="65">
        <f t="shared" si="1324"/>
        <v>6.5741935483870968</v>
      </c>
      <c r="X2084" s="65">
        <f t="shared" si="1324"/>
        <v>6.5741935483870968</v>
      </c>
      <c r="Y2084" s="65">
        <f>((Y2078*$H2078)+(Y2079*$H2079)+(Y2080*$H2080))/$F2080</f>
        <v>0.60677419354838702</v>
      </c>
      <c r="Z2084" s="63">
        <f t="shared" si="1323"/>
        <v>0.28599999999999998</v>
      </c>
      <c r="AA2084" s="63">
        <f t="shared" si="1323"/>
        <v>4.09</v>
      </c>
      <c r="AB2084" s="63">
        <f t="shared" si="1323"/>
        <v>1.51</v>
      </c>
      <c r="AC2084" s="65">
        <f>((AC2078*$H2078)+(AC2079*$H2079)+(AC2080*$H2080))/$F2080</f>
        <v>1.2290322580645161</v>
      </c>
      <c r="AD2084" s="65">
        <f>((AD2078*$H2078)+(AD2079*$H2079)+(AD2080*$H2080))/$F2080</f>
        <v>3.3529032258064517</v>
      </c>
      <c r="AE2084" s="63">
        <f t="shared" si="1323"/>
        <v>20.96</v>
      </c>
      <c r="AF2084" s="65">
        <f t="shared" ref="AF2084:AP2084" si="1325">((AF2078*$H2078)+(AF2079*$H2079)+(AF2080*$H2080))/$F2080</f>
        <v>7.2709677419354835</v>
      </c>
      <c r="AG2084" s="65">
        <f t="shared" si="1325"/>
        <v>2.8000000000000003</v>
      </c>
      <c r="AH2084" s="65">
        <f t="shared" si="1325"/>
        <v>0.65483870967741942</v>
      </c>
      <c r="AI2084" s="65">
        <f t="shared" si="1325"/>
        <v>0.25290322580645158</v>
      </c>
      <c r="AJ2084" s="65">
        <f t="shared" si="1325"/>
        <v>1.7703225806451617</v>
      </c>
      <c r="AK2084" s="65">
        <f t="shared" si="1325"/>
        <v>181.03225806451613</v>
      </c>
      <c r="AL2084" s="65">
        <f t="shared" si="1325"/>
        <v>0</v>
      </c>
      <c r="AM2084" s="65">
        <f t="shared" si="1325"/>
        <v>0</v>
      </c>
      <c r="AN2084" s="65">
        <f t="shared" si="1325"/>
        <v>0</v>
      </c>
      <c r="AO2084" s="65">
        <f t="shared" si="1325"/>
        <v>0</v>
      </c>
      <c r="AP2084" s="65">
        <f t="shared" si="1325"/>
        <v>0</v>
      </c>
    </row>
    <row r="2085" spans="1:42" x14ac:dyDescent="0.25">
      <c r="A2085" s="35">
        <v>161</v>
      </c>
      <c r="B2085" s="36" t="s">
        <v>5888</v>
      </c>
      <c r="C2085" s="35">
        <v>1</v>
      </c>
      <c r="D2085" s="35" t="s">
        <v>3782</v>
      </c>
      <c r="E2085" s="35">
        <v>0</v>
      </c>
      <c r="F2085" s="51">
        <v>30</v>
      </c>
      <c r="G2085" s="35"/>
      <c r="H2085" s="35">
        <f t="shared" si="1313"/>
        <v>30</v>
      </c>
      <c r="I2085" s="37">
        <v>0.3</v>
      </c>
      <c r="J2085" s="37">
        <v>0.54</v>
      </c>
      <c r="K2085" s="37">
        <v>1</v>
      </c>
      <c r="L2085" s="37">
        <v>3.57</v>
      </c>
      <c r="M2085" s="37">
        <v>4.8499999999999996</v>
      </c>
      <c r="N2085" s="37">
        <v>10.26</v>
      </c>
      <c r="O2085" s="37">
        <v>52.77</v>
      </c>
      <c r="P2085" s="37">
        <v>36.97</v>
      </c>
      <c r="Q2085" s="37">
        <v>2</v>
      </c>
      <c r="R2085" s="38" t="s">
        <v>354</v>
      </c>
      <c r="S2085" s="39">
        <v>8.4</v>
      </c>
      <c r="T2085" s="39">
        <v>8.3000000000000007</v>
      </c>
      <c r="U2085" s="39">
        <v>8.4</v>
      </c>
      <c r="V2085" s="39">
        <v>7.4</v>
      </c>
      <c r="W2085" s="39">
        <v>7.4</v>
      </c>
      <c r="X2085" s="39">
        <v>7.4</v>
      </c>
      <c r="Y2085" s="37">
        <v>1.03</v>
      </c>
      <c r="Z2085" s="37">
        <v>0.24299999999999999</v>
      </c>
      <c r="AA2085" s="37">
        <v>4.24</v>
      </c>
      <c r="AB2085" s="37">
        <v>1.6</v>
      </c>
      <c r="AC2085" s="37">
        <v>10</v>
      </c>
      <c r="AD2085" s="37">
        <v>0.87</v>
      </c>
      <c r="AE2085" s="37"/>
      <c r="AF2085" s="37"/>
      <c r="AG2085" s="37"/>
      <c r="AH2085" s="37"/>
      <c r="AI2085" s="37"/>
      <c r="AJ2085" s="37"/>
      <c r="AK2085" s="39">
        <v>0</v>
      </c>
      <c r="AL2085" s="37"/>
      <c r="AM2085" s="37"/>
      <c r="AN2085" s="37"/>
      <c r="AO2085" s="37"/>
      <c r="AP2085" s="40"/>
    </row>
    <row r="2086" spans="1:42" x14ac:dyDescent="0.25">
      <c r="A2086" s="41">
        <v>161</v>
      </c>
      <c r="B2086" s="42" t="s">
        <v>5888</v>
      </c>
      <c r="C2086" s="41">
        <v>2</v>
      </c>
      <c r="D2086" s="41" t="s">
        <v>6</v>
      </c>
      <c r="E2086" s="41">
        <v>30</v>
      </c>
      <c r="F2086" s="49">
        <v>60</v>
      </c>
      <c r="G2086" s="41"/>
      <c r="H2086" s="41">
        <f t="shared" si="1313"/>
        <v>30</v>
      </c>
      <c r="I2086" s="43">
        <v>0.13</v>
      </c>
      <c r="J2086" s="43">
        <v>0.22</v>
      </c>
      <c r="K2086" s="43">
        <v>0.23</v>
      </c>
      <c r="L2086" s="43">
        <v>2.13</v>
      </c>
      <c r="M2086" s="43">
        <v>5.95</v>
      </c>
      <c r="N2086" s="43">
        <v>8.66</v>
      </c>
      <c r="O2086" s="43">
        <v>61.36</v>
      </c>
      <c r="P2086" s="43">
        <v>29.98</v>
      </c>
      <c r="Q2086" s="43"/>
      <c r="R2086" s="44" t="s">
        <v>354</v>
      </c>
      <c r="S2086" s="45">
        <v>8.3000000000000007</v>
      </c>
      <c r="T2086" s="45">
        <v>8.3000000000000007</v>
      </c>
      <c r="U2086" s="45">
        <v>8.3000000000000007</v>
      </c>
      <c r="V2086" s="45">
        <v>7.3</v>
      </c>
      <c r="W2086" s="45">
        <v>7.3</v>
      </c>
      <c r="X2086" s="45">
        <v>7.3</v>
      </c>
      <c r="Y2086" s="43">
        <v>0.7</v>
      </c>
      <c r="Z2086" s="43">
        <v>0.187</v>
      </c>
      <c r="AA2086" s="43">
        <v>3.74</v>
      </c>
      <c r="AB2086" s="43">
        <v>1.53</v>
      </c>
      <c r="AC2086" s="43">
        <v>14.1</v>
      </c>
      <c r="AD2086" s="43">
        <v>1.43</v>
      </c>
      <c r="AE2086" s="43"/>
      <c r="AF2086" s="43"/>
      <c r="AG2086" s="43"/>
      <c r="AH2086" s="43"/>
      <c r="AI2086" s="43"/>
      <c r="AJ2086" s="43"/>
      <c r="AK2086" s="45">
        <v>0</v>
      </c>
      <c r="AL2086" s="43"/>
      <c r="AM2086" s="43"/>
      <c r="AN2086" s="43"/>
      <c r="AO2086" s="43"/>
      <c r="AP2086" s="46"/>
    </row>
    <row r="2087" spans="1:42" x14ac:dyDescent="0.25">
      <c r="A2087" s="3">
        <v>161</v>
      </c>
      <c r="B2087" s="11" t="s">
        <v>5888</v>
      </c>
      <c r="C2087" s="3">
        <v>3</v>
      </c>
      <c r="D2087" s="3" t="s">
        <v>290</v>
      </c>
      <c r="E2087" s="3">
        <v>60</v>
      </c>
      <c r="F2087" s="50">
        <v>90</v>
      </c>
      <c r="G2087" s="3"/>
      <c r="H2087" s="3">
        <f t="shared" si="1313"/>
        <v>30</v>
      </c>
      <c r="I2087" s="15">
        <v>0.15</v>
      </c>
      <c r="J2087" s="15">
        <v>0.36</v>
      </c>
      <c r="K2087" s="15">
        <v>1.48</v>
      </c>
      <c r="L2087" s="15">
        <v>10.5</v>
      </c>
      <c r="M2087" s="15">
        <v>11.95</v>
      </c>
      <c r="N2087" s="15">
        <v>24.44</v>
      </c>
      <c r="O2087" s="15">
        <v>42.84</v>
      </c>
      <c r="P2087" s="15">
        <v>32.72</v>
      </c>
      <c r="Q2087" s="15">
        <v>2.63</v>
      </c>
      <c r="R2087" s="23" t="s">
        <v>1064</v>
      </c>
      <c r="S2087" s="19">
        <v>8.3000000000000007</v>
      </c>
      <c r="T2087" s="19">
        <v>8.1999999999999993</v>
      </c>
      <c r="U2087" s="19">
        <v>8.1999999999999993</v>
      </c>
      <c r="V2087" s="19">
        <v>7.4</v>
      </c>
      <c r="W2087" s="19">
        <v>7.5</v>
      </c>
      <c r="X2087" s="19">
        <v>7.5</v>
      </c>
      <c r="Y2087" s="15">
        <v>0.26</v>
      </c>
      <c r="Z2087" s="15">
        <v>0.121</v>
      </c>
      <c r="AA2087" s="15">
        <v>2.15</v>
      </c>
      <c r="AB2087" s="15">
        <v>1.88</v>
      </c>
      <c r="AC2087" s="15">
        <v>11.8</v>
      </c>
      <c r="AD2087" s="15">
        <v>2.25</v>
      </c>
      <c r="AE2087" s="15"/>
      <c r="AF2087" s="15"/>
      <c r="AG2087" s="15"/>
      <c r="AH2087" s="15"/>
      <c r="AI2087" s="15"/>
      <c r="AJ2087" s="15"/>
      <c r="AK2087" s="19">
        <v>0</v>
      </c>
      <c r="AL2087" s="15"/>
      <c r="AM2087" s="15"/>
      <c r="AN2087" s="15"/>
      <c r="AO2087" s="15"/>
      <c r="AP2087" s="27"/>
    </row>
    <row r="2088" spans="1:42" x14ac:dyDescent="0.25">
      <c r="A2088" s="3">
        <v>161</v>
      </c>
      <c r="B2088" s="11" t="s">
        <v>5888</v>
      </c>
      <c r="C2088" s="3">
        <v>4</v>
      </c>
      <c r="D2088" s="3" t="s">
        <v>302</v>
      </c>
      <c r="E2088" s="3">
        <v>90</v>
      </c>
      <c r="F2088" s="50">
        <v>120</v>
      </c>
      <c r="G2088" s="3"/>
      <c r="H2088" s="3">
        <f t="shared" si="1313"/>
        <v>30</v>
      </c>
      <c r="I2088" s="15">
        <v>0.09</v>
      </c>
      <c r="J2088" s="15">
        <v>0.8</v>
      </c>
      <c r="K2088" s="15">
        <v>3.99</v>
      </c>
      <c r="L2088" s="15">
        <v>20.98</v>
      </c>
      <c r="M2088" s="15">
        <v>18.04</v>
      </c>
      <c r="N2088" s="15">
        <v>43.9</v>
      </c>
      <c r="O2088" s="15">
        <v>37.840000000000003</v>
      </c>
      <c r="P2088" s="15">
        <v>18.260000000000002</v>
      </c>
      <c r="Q2088" s="15">
        <v>1.43</v>
      </c>
      <c r="R2088" s="23" t="s">
        <v>225</v>
      </c>
      <c r="S2088" s="19">
        <v>8.4</v>
      </c>
      <c r="T2088" s="19">
        <v>8.3000000000000007</v>
      </c>
      <c r="U2088" s="19">
        <v>8.5</v>
      </c>
      <c r="V2088" s="19">
        <v>7.4</v>
      </c>
      <c r="W2088" s="19">
        <v>7.4</v>
      </c>
      <c r="X2088" s="19">
        <v>7.4</v>
      </c>
      <c r="Y2088" s="15">
        <v>0.15</v>
      </c>
      <c r="Z2088" s="15">
        <v>8.3000000000000004E-2</v>
      </c>
      <c r="AA2088" s="15">
        <v>1.8</v>
      </c>
      <c r="AB2088" s="15">
        <v>1.9</v>
      </c>
      <c r="AC2088" s="15">
        <v>23.4</v>
      </c>
      <c r="AD2088" s="15">
        <v>1.28</v>
      </c>
      <c r="AE2088" s="15"/>
      <c r="AF2088" s="15"/>
      <c r="AG2088" s="15"/>
      <c r="AH2088" s="15"/>
      <c r="AI2088" s="15"/>
      <c r="AJ2088" s="15"/>
      <c r="AK2088" s="19">
        <v>0</v>
      </c>
      <c r="AL2088" s="15"/>
      <c r="AM2088" s="15"/>
      <c r="AN2088" s="15"/>
      <c r="AO2088" s="15"/>
      <c r="AP2088" s="27"/>
    </row>
    <row r="2089" spans="1:42" x14ac:dyDescent="0.25">
      <c r="A2089" s="3">
        <v>161</v>
      </c>
      <c r="B2089" s="11" t="s">
        <v>5888</v>
      </c>
      <c r="C2089" s="3">
        <v>5</v>
      </c>
      <c r="D2089" s="3" t="s">
        <v>477</v>
      </c>
      <c r="E2089" s="3">
        <v>120</v>
      </c>
      <c r="F2089" s="50">
        <v>145</v>
      </c>
      <c r="G2089" s="3"/>
      <c r="H2089" s="3">
        <f t="shared" si="1313"/>
        <v>25</v>
      </c>
      <c r="I2089" s="15">
        <v>0.03</v>
      </c>
      <c r="J2089" s="15">
        <v>0.13</v>
      </c>
      <c r="K2089" s="15">
        <v>0.44</v>
      </c>
      <c r="L2089" s="15">
        <v>4.6100000000000003</v>
      </c>
      <c r="M2089" s="15">
        <v>10.61</v>
      </c>
      <c r="N2089" s="15">
        <v>15.82</v>
      </c>
      <c r="O2089" s="15">
        <v>62.89</v>
      </c>
      <c r="P2089" s="15">
        <v>21.29</v>
      </c>
      <c r="Q2089" s="15">
        <v>2.68</v>
      </c>
      <c r="R2089" s="23" t="s">
        <v>283</v>
      </c>
      <c r="S2089" s="19">
        <v>8.3000000000000007</v>
      </c>
      <c r="T2089" s="19">
        <v>8.4</v>
      </c>
      <c r="U2089" s="19">
        <v>8.3000000000000007</v>
      </c>
      <c r="V2089" s="19">
        <v>7.3</v>
      </c>
      <c r="W2089" s="19">
        <v>7.2</v>
      </c>
      <c r="X2089" s="19">
        <v>7.3</v>
      </c>
      <c r="Y2089" s="15">
        <v>0.13</v>
      </c>
      <c r="Z2089" s="15"/>
      <c r="AA2089" s="15"/>
      <c r="AB2089" s="15">
        <v>1.77</v>
      </c>
      <c r="AC2089" s="15">
        <v>23.9</v>
      </c>
      <c r="AD2089" s="15">
        <v>1</v>
      </c>
      <c r="AE2089" s="15"/>
      <c r="AF2089" s="15"/>
      <c r="AG2089" s="15"/>
      <c r="AH2089" s="15"/>
      <c r="AI2089" s="15"/>
      <c r="AJ2089" s="15"/>
      <c r="AK2089" s="19">
        <v>0</v>
      </c>
      <c r="AL2089" s="15"/>
      <c r="AM2089" s="15"/>
      <c r="AN2089" s="15"/>
      <c r="AO2089" s="15"/>
      <c r="AP2089" s="27"/>
    </row>
    <row r="2090" spans="1:42" x14ac:dyDescent="0.25">
      <c r="A2090" s="3">
        <v>161</v>
      </c>
      <c r="B2090" s="11" t="s">
        <v>5888</v>
      </c>
      <c r="C2090" s="3">
        <v>6</v>
      </c>
      <c r="D2090" s="3" t="s">
        <v>484</v>
      </c>
      <c r="E2090" s="3">
        <v>145</v>
      </c>
      <c r="F2090" s="50">
        <v>180</v>
      </c>
      <c r="G2090" s="3"/>
      <c r="H2090" s="3">
        <f t="shared" si="1313"/>
        <v>35</v>
      </c>
      <c r="I2090" s="15">
        <v>0.02</v>
      </c>
      <c r="J2090" s="15">
        <v>0.05</v>
      </c>
      <c r="K2090" s="15">
        <v>0.08</v>
      </c>
      <c r="L2090" s="15">
        <v>0.34</v>
      </c>
      <c r="M2090" s="15">
        <v>0.55000000000000004</v>
      </c>
      <c r="N2090" s="15">
        <v>1.04</v>
      </c>
      <c r="O2090" s="15">
        <v>54.22</v>
      </c>
      <c r="P2090" s="15">
        <v>44.74</v>
      </c>
      <c r="Q2090" s="15">
        <v>0.75</v>
      </c>
      <c r="R2090" s="23" t="s">
        <v>169</v>
      </c>
      <c r="S2090" s="19">
        <v>8.4</v>
      </c>
      <c r="T2090" s="19">
        <v>8.3000000000000007</v>
      </c>
      <c r="U2090" s="19">
        <v>8.4</v>
      </c>
      <c r="V2090" s="19">
        <v>7.5</v>
      </c>
      <c r="W2090" s="19">
        <v>7.4</v>
      </c>
      <c r="X2090" s="19">
        <v>7.4</v>
      </c>
      <c r="Y2090" s="15">
        <v>0.13</v>
      </c>
      <c r="Z2090" s="15"/>
      <c r="AA2090" s="15"/>
      <c r="AB2090" s="15">
        <v>1.7</v>
      </c>
      <c r="AC2090" s="15">
        <v>18.899999999999999</v>
      </c>
      <c r="AD2090" s="15">
        <v>0.79</v>
      </c>
      <c r="AE2090" s="15"/>
      <c r="AF2090" s="15"/>
      <c r="AG2090" s="15"/>
      <c r="AH2090" s="15"/>
      <c r="AI2090" s="15"/>
      <c r="AJ2090" s="15"/>
      <c r="AK2090" s="19">
        <v>0</v>
      </c>
      <c r="AL2090" s="15"/>
      <c r="AM2090" s="15"/>
      <c r="AN2090" s="15"/>
      <c r="AO2090" s="15"/>
      <c r="AP2090" s="27"/>
    </row>
    <row r="2091" spans="1:42" ht="15.6" x14ac:dyDescent="0.3">
      <c r="A2091" s="59">
        <f>A2085</f>
        <v>161</v>
      </c>
      <c r="B2091" s="60" t="str">
        <f>B2085</f>
        <v>YA</v>
      </c>
      <c r="C2091" s="61"/>
      <c r="D2091" s="61"/>
      <c r="E2091" s="61"/>
      <c r="F2091" s="62"/>
      <c r="G2091" s="61"/>
      <c r="H2091" s="61"/>
      <c r="I2091" s="63">
        <f>I2085</f>
        <v>0.3</v>
      </c>
      <c r="J2091" s="63">
        <f t="shared" ref="J2091:AE2091" si="1326">J2085</f>
        <v>0.54</v>
      </c>
      <c r="K2091" s="63">
        <f t="shared" si="1326"/>
        <v>1</v>
      </c>
      <c r="L2091" s="63">
        <f t="shared" si="1326"/>
        <v>3.57</v>
      </c>
      <c r="M2091" s="63">
        <f t="shared" si="1326"/>
        <v>4.8499999999999996</v>
      </c>
      <c r="N2091" s="63">
        <f t="shared" si="1326"/>
        <v>10.26</v>
      </c>
      <c r="O2091" s="63">
        <f t="shared" si="1326"/>
        <v>52.77</v>
      </c>
      <c r="P2091" s="63">
        <f t="shared" si="1326"/>
        <v>36.97</v>
      </c>
      <c r="Q2091" s="63">
        <f t="shared" si="1326"/>
        <v>2</v>
      </c>
      <c r="R2091" s="64" t="str">
        <f t="shared" si="1326"/>
        <v>FAL</v>
      </c>
      <c r="S2091" s="65">
        <f t="shared" ref="S2091:X2091" si="1327">((S2085*$H2085)+(S2086*$H2086))/$F2086</f>
        <v>8.35</v>
      </c>
      <c r="T2091" s="65">
        <f t="shared" si="1327"/>
        <v>8.3000000000000007</v>
      </c>
      <c r="U2091" s="65">
        <f t="shared" si="1327"/>
        <v>8.35</v>
      </c>
      <c r="V2091" s="65">
        <f t="shared" si="1327"/>
        <v>7.35</v>
      </c>
      <c r="W2091" s="65">
        <f t="shared" si="1327"/>
        <v>7.35</v>
      </c>
      <c r="X2091" s="65">
        <f t="shared" si="1327"/>
        <v>7.35</v>
      </c>
      <c r="Y2091" s="65">
        <f t="shared" ref="Y2091" si="1328">((Y2085*$H2085)+(Y2086*$H2086))/$F2086</f>
        <v>0.8650000000000001</v>
      </c>
      <c r="Z2091" s="63">
        <f t="shared" si="1326"/>
        <v>0.24299999999999999</v>
      </c>
      <c r="AA2091" s="63">
        <f t="shared" si="1326"/>
        <v>4.24</v>
      </c>
      <c r="AB2091" s="63">
        <f t="shared" si="1326"/>
        <v>1.6</v>
      </c>
      <c r="AC2091" s="65">
        <f t="shared" ref="AC2091:AD2091" si="1329">((AC2085*$H2085)+(AC2086*$H2086))/$F2086</f>
        <v>12.05</v>
      </c>
      <c r="AD2091" s="65">
        <f t="shared" si="1329"/>
        <v>1.1499999999999999</v>
      </c>
      <c r="AE2091" s="63">
        <f t="shared" si="1326"/>
        <v>0</v>
      </c>
      <c r="AF2091" s="65">
        <f t="shared" ref="AF2091:AP2091" si="1330">((AF2085*$H2085)+(AF2086*$H2086))/$F2086</f>
        <v>0</v>
      </c>
      <c r="AG2091" s="65">
        <f t="shared" si="1330"/>
        <v>0</v>
      </c>
      <c r="AH2091" s="65">
        <f t="shared" si="1330"/>
        <v>0</v>
      </c>
      <c r="AI2091" s="65">
        <f t="shared" si="1330"/>
        <v>0</v>
      </c>
      <c r="AJ2091" s="65">
        <f t="shared" si="1330"/>
        <v>0</v>
      </c>
      <c r="AK2091" s="65">
        <f t="shared" si="1330"/>
        <v>0</v>
      </c>
      <c r="AL2091" s="65">
        <f t="shared" si="1330"/>
        <v>0</v>
      </c>
      <c r="AM2091" s="65">
        <f t="shared" si="1330"/>
        <v>0</v>
      </c>
      <c r="AN2091" s="65">
        <f t="shared" si="1330"/>
        <v>0</v>
      </c>
      <c r="AO2091" s="65">
        <f t="shared" si="1330"/>
        <v>0</v>
      </c>
      <c r="AP2091" s="65">
        <f t="shared" si="1330"/>
        <v>0</v>
      </c>
    </row>
    <row r="2092" spans="1:42" x14ac:dyDescent="0.25">
      <c r="A2092" s="35">
        <v>162</v>
      </c>
      <c r="B2092" s="36" t="s">
        <v>5888</v>
      </c>
      <c r="C2092" s="35">
        <v>0</v>
      </c>
      <c r="D2092" s="35" t="s">
        <v>6</v>
      </c>
      <c r="E2092" s="35">
        <v>0</v>
      </c>
      <c r="F2092" s="51">
        <v>15</v>
      </c>
      <c r="G2092" s="35"/>
      <c r="H2092" s="35">
        <f t="shared" si="1313"/>
        <v>15</v>
      </c>
      <c r="I2092" s="37">
        <v>0.16</v>
      </c>
      <c r="J2092" s="37">
        <v>0.32</v>
      </c>
      <c r="K2092" s="37">
        <v>0.56999999999999995</v>
      </c>
      <c r="L2092" s="37">
        <v>2.02</v>
      </c>
      <c r="M2092" s="37">
        <v>13</v>
      </c>
      <c r="N2092" s="37">
        <v>16.07</v>
      </c>
      <c r="O2092" s="37">
        <v>59.1</v>
      </c>
      <c r="P2092" s="37">
        <v>24.83</v>
      </c>
      <c r="Q2092" s="37">
        <v>0.51</v>
      </c>
      <c r="R2092" s="38" t="s">
        <v>283</v>
      </c>
      <c r="S2092" s="39">
        <v>7.3</v>
      </c>
      <c r="T2092" s="39">
        <v>7.3</v>
      </c>
      <c r="U2092" s="39">
        <v>7.3</v>
      </c>
      <c r="V2092" s="39">
        <v>6.5</v>
      </c>
      <c r="W2092" s="39">
        <v>6.5</v>
      </c>
      <c r="X2092" s="39">
        <v>6.5</v>
      </c>
      <c r="Y2092" s="37">
        <v>0.84</v>
      </c>
      <c r="Z2092" s="37">
        <v>0.19900000000000001</v>
      </c>
      <c r="AA2092" s="37">
        <v>4.22</v>
      </c>
      <c r="AB2092" s="37">
        <v>1.65</v>
      </c>
      <c r="AC2092" s="37">
        <v>1.1000000000000001</v>
      </c>
      <c r="AD2092" s="37">
        <v>0.74</v>
      </c>
      <c r="AE2092" s="37">
        <v>16.87</v>
      </c>
      <c r="AF2092" s="37">
        <v>13.8</v>
      </c>
      <c r="AG2092" s="37">
        <v>1.2</v>
      </c>
      <c r="AH2092" s="37">
        <v>0.16</v>
      </c>
      <c r="AI2092" s="37">
        <v>0.3</v>
      </c>
      <c r="AJ2092" s="37">
        <v>1.28</v>
      </c>
      <c r="AK2092" s="39">
        <v>167</v>
      </c>
      <c r="AL2092" s="37"/>
      <c r="AM2092" s="37"/>
      <c r="AN2092" s="37"/>
      <c r="AO2092" s="37"/>
      <c r="AP2092" s="40"/>
    </row>
    <row r="2093" spans="1:42" x14ac:dyDescent="0.25">
      <c r="A2093" s="41">
        <v>162</v>
      </c>
      <c r="B2093" s="42" t="s">
        <v>5888</v>
      </c>
      <c r="C2093" s="41">
        <v>2</v>
      </c>
      <c r="D2093" s="41" t="s">
        <v>980</v>
      </c>
      <c r="E2093" s="41">
        <v>15</v>
      </c>
      <c r="F2093" s="49">
        <v>35</v>
      </c>
      <c r="G2093" s="41"/>
      <c r="H2093" s="41">
        <f t="shared" si="1313"/>
        <v>20</v>
      </c>
      <c r="I2093" s="43">
        <v>0.08</v>
      </c>
      <c r="J2093" s="43">
        <v>0.18</v>
      </c>
      <c r="K2093" s="43">
        <v>0.42</v>
      </c>
      <c r="L2093" s="43">
        <v>3.78</v>
      </c>
      <c r="M2093" s="43">
        <v>14.65</v>
      </c>
      <c r="N2093" s="43">
        <v>19.11</v>
      </c>
      <c r="O2093" s="43">
        <v>45.04</v>
      </c>
      <c r="P2093" s="43">
        <v>35.85</v>
      </c>
      <c r="Q2093" s="43">
        <v>0.74</v>
      </c>
      <c r="R2093" s="44" t="s">
        <v>354</v>
      </c>
      <c r="S2093" s="45">
        <v>7.5</v>
      </c>
      <c r="T2093" s="45">
        <v>7.5</v>
      </c>
      <c r="U2093" s="45">
        <v>7.6</v>
      </c>
      <c r="V2093" s="45">
        <v>6.4</v>
      </c>
      <c r="W2093" s="45">
        <v>6.4</v>
      </c>
      <c r="X2093" s="45">
        <v>6.5</v>
      </c>
      <c r="Y2093" s="43">
        <v>0.33</v>
      </c>
      <c r="Z2093" s="43">
        <v>8.3000000000000004E-2</v>
      </c>
      <c r="AA2093" s="43">
        <v>3.98</v>
      </c>
      <c r="AB2093" s="43">
        <v>1.89</v>
      </c>
      <c r="AC2093" s="43">
        <v>1</v>
      </c>
      <c r="AD2093" s="43">
        <v>0.31</v>
      </c>
      <c r="AE2093" s="43">
        <v>16.43</v>
      </c>
      <c r="AF2093" s="43">
        <v>12.8</v>
      </c>
      <c r="AG2093" s="43">
        <v>1.2</v>
      </c>
      <c r="AH2093" s="43">
        <v>0.22</v>
      </c>
      <c r="AI2093" s="43">
        <v>0.2</v>
      </c>
      <c r="AJ2093" s="43">
        <v>1.6</v>
      </c>
      <c r="AK2093" s="45">
        <v>157</v>
      </c>
      <c r="AL2093" s="43"/>
      <c r="AM2093" s="43"/>
      <c r="AN2093" s="43"/>
      <c r="AO2093" s="43"/>
      <c r="AP2093" s="46"/>
    </row>
    <row r="2094" spans="1:42" x14ac:dyDescent="0.25">
      <c r="A2094" s="41">
        <v>162</v>
      </c>
      <c r="B2094" s="42" t="s">
        <v>5888</v>
      </c>
      <c r="C2094" s="41">
        <v>3</v>
      </c>
      <c r="D2094" s="41" t="s">
        <v>763</v>
      </c>
      <c r="E2094" s="41">
        <v>35</v>
      </c>
      <c r="F2094" s="49">
        <v>65</v>
      </c>
      <c r="G2094" s="41"/>
      <c r="H2094" s="41">
        <f t="shared" si="1313"/>
        <v>30</v>
      </c>
      <c r="I2094" s="43">
        <v>0.41</v>
      </c>
      <c r="J2094" s="43">
        <v>0.95</v>
      </c>
      <c r="K2094" s="43">
        <v>2.0499999999999998</v>
      </c>
      <c r="L2094" s="43">
        <v>6.27</v>
      </c>
      <c r="M2094" s="43">
        <v>16.82</v>
      </c>
      <c r="N2094" s="43">
        <v>26.5</v>
      </c>
      <c r="O2094" s="43">
        <v>41.6</v>
      </c>
      <c r="P2094" s="43">
        <v>31.9</v>
      </c>
      <c r="Q2094" s="43">
        <v>0.54</v>
      </c>
      <c r="R2094" s="44" t="s">
        <v>1064</v>
      </c>
      <c r="S2094" s="45">
        <v>7.8</v>
      </c>
      <c r="T2094" s="45">
        <v>7.8</v>
      </c>
      <c r="U2094" s="45">
        <v>7.8</v>
      </c>
      <c r="V2094" s="45">
        <v>6.7</v>
      </c>
      <c r="W2094" s="45">
        <v>6.7</v>
      </c>
      <c r="X2094" s="45">
        <v>6.8</v>
      </c>
      <c r="Y2094" s="43">
        <v>0.37</v>
      </c>
      <c r="Z2094" s="43">
        <v>8.5999999999999993E-2</v>
      </c>
      <c r="AA2094" s="43">
        <v>4.3</v>
      </c>
      <c r="AB2094" s="43">
        <v>1.84</v>
      </c>
      <c r="AC2094" s="43">
        <v>1.2</v>
      </c>
      <c r="AD2094" s="43">
        <v>0.34</v>
      </c>
      <c r="AE2094" s="43">
        <v>19.690000000000001</v>
      </c>
      <c r="AF2094" s="43">
        <v>16.2</v>
      </c>
      <c r="AG2094" s="43">
        <v>2.4</v>
      </c>
      <c r="AH2094" s="43">
        <v>0.26</v>
      </c>
      <c r="AI2094" s="43">
        <v>0.24</v>
      </c>
      <c r="AJ2094" s="43">
        <v>0.96</v>
      </c>
      <c r="AK2094" s="45">
        <v>167</v>
      </c>
      <c r="AL2094" s="43"/>
      <c r="AM2094" s="43"/>
      <c r="AN2094" s="43"/>
      <c r="AO2094" s="43"/>
      <c r="AP2094" s="46"/>
    </row>
    <row r="2095" spans="1:42" x14ac:dyDescent="0.25">
      <c r="A2095" s="3">
        <v>162</v>
      </c>
      <c r="B2095" s="11" t="s">
        <v>5888</v>
      </c>
      <c r="C2095" s="3">
        <v>4</v>
      </c>
      <c r="D2095" s="3" t="s">
        <v>4813</v>
      </c>
      <c r="E2095" s="3">
        <v>65</v>
      </c>
      <c r="F2095" s="50">
        <v>120</v>
      </c>
      <c r="G2095" s="3"/>
      <c r="H2095" s="3">
        <f t="shared" si="1313"/>
        <v>55</v>
      </c>
      <c r="I2095" s="15">
        <v>1.02</v>
      </c>
      <c r="J2095" s="15">
        <v>2.36</v>
      </c>
      <c r="K2095" s="15">
        <v>5.03</v>
      </c>
      <c r="L2095" s="15">
        <v>16.329999999999998</v>
      </c>
      <c r="M2095" s="15">
        <v>15.75</v>
      </c>
      <c r="N2095" s="15">
        <v>40.49</v>
      </c>
      <c r="O2095" s="15">
        <v>29.63</v>
      </c>
      <c r="P2095" s="15">
        <v>29.88</v>
      </c>
      <c r="Q2095" s="15">
        <v>3.5</v>
      </c>
      <c r="R2095" s="23" t="s">
        <v>1064</v>
      </c>
      <c r="S2095" s="19">
        <v>7.9</v>
      </c>
      <c r="T2095" s="19">
        <v>7.9</v>
      </c>
      <c r="U2095" s="19">
        <v>8</v>
      </c>
      <c r="V2095" s="19">
        <v>6.9</v>
      </c>
      <c r="W2095" s="19">
        <v>6.9</v>
      </c>
      <c r="X2095" s="19">
        <v>7</v>
      </c>
      <c r="Y2095" s="15">
        <v>0.28000000000000003</v>
      </c>
      <c r="Z2095" s="15">
        <v>7.6999999999999999E-2</v>
      </c>
      <c r="AA2095" s="15">
        <v>3.64</v>
      </c>
      <c r="AB2095" s="15">
        <v>1.9</v>
      </c>
      <c r="AC2095" s="15">
        <v>1.7</v>
      </c>
      <c r="AD2095" s="15">
        <v>0.74</v>
      </c>
      <c r="AE2095" s="15">
        <v>16.43</v>
      </c>
      <c r="AF2095" s="15">
        <v>11.7</v>
      </c>
      <c r="AG2095" s="15">
        <v>4</v>
      </c>
      <c r="AH2095" s="15">
        <v>0.26</v>
      </c>
      <c r="AI2095" s="15">
        <v>0.22</v>
      </c>
      <c r="AJ2095" s="15">
        <v>0.48</v>
      </c>
      <c r="AK2095" s="19">
        <v>211</v>
      </c>
      <c r="AL2095" s="15"/>
      <c r="AM2095" s="15"/>
      <c r="AN2095" s="15"/>
      <c r="AO2095" s="15"/>
      <c r="AP2095" s="27"/>
    </row>
    <row r="2096" spans="1:42" x14ac:dyDescent="0.25">
      <c r="A2096" s="3">
        <v>162</v>
      </c>
      <c r="B2096" s="11" t="s">
        <v>5888</v>
      </c>
      <c r="C2096" s="3">
        <v>5</v>
      </c>
      <c r="D2096" s="3" t="s">
        <v>1003</v>
      </c>
      <c r="E2096" s="3">
        <v>120</v>
      </c>
      <c r="F2096" s="50">
        <v>120</v>
      </c>
      <c r="G2096" s="3"/>
      <c r="H2096" s="3">
        <f t="shared" si="1313"/>
        <v>0</v>
      </c>
      <c r="I2096" s="15">
        <v>0.64</v>
      </c>
      <c r="J2096" s="15">
        <v>0.48</v>
      </c>
      <c r="K2096" s="15">
        <v>7.67</v>
      </c>
      <c r="L2096" s="15">
        <v>2.58</v>
      </c>
      <c r="M2096" s="15">
        <v>14.32</v>
      </c>
      <c r="N2096" s="15">
        <v>25.69</v>
      </c>
      <c r="O2096" s="15">
        <v>49.4</v>
      </c>
      <c r="P2096" s="15">
        <v>24.91</v>
      </c>
      <c r="Q2096" s="15">
        <v>2.84</v>
      </c>
      <c r="R2096" s="23" t="s">
        <v>225</v>
      </c>
      <c r="S2096" s="19">
        <v>7.9</v>
      </c>
      <c r="T2096" s="19">
        <v>7.9</v>
      </c>
      <c r="U2096" s="19">
        <v>7.9</v>
      </c>
      <c r="V2096" s="19">
        <v>6.8</v>
      </c>
      <c r="W2096" s="19">
        <v>6.9</v>
      </c>
      <c r="X2096" s="19">
        <v>7</v>
      </c>
      <c r="Y2096" s="15">
        <v>0.17</v>
      </c>
      <c r="Z2096" s="15"/>
      <c r="AA2096" s="15"/>
      <c r="AB2096" s="15">
        <v>1.91</v>
      </c>
      <c r="AC2096" s="15">
        <v>1.6</v>
      </c>
      <c r="AD2096" s="15">
        <v>1.51</v>
      </c>
      <c r="AE2096" s="15">
        <v>13.88</v>
      </c>
      <c r="AF2096" s="15">
        <v>9.8000000000000007</v>
      </c>
      <c r="AG2096" s="15">
        <v>3.6</v>
      </c>
      <c r="AH2096" s="15">
        <v>0.4</v>
      </c>
      <c r="AI2096" s="15">
        <v>0.2</v>
      </c>
      <c r="AJ2096" s="15">
        <v>0.32</v>
      </c>
      <c r="AK2096" s="19">
        <v>346</v>
      </c>
      <c r="AL2096" s="15"/>
      <c r="AM2096" s="15"/>
      <c r="AN2096" s="15"/>
      <c r="AO2096" s="15"/>
      <c r="AP2096" s="27"/>
    </row>
    <row r="2097" spans="1:42" ht="15.6" x14ac:dyDescent="0.3">
      <c r="A2097" s="59">
        <f>A2092</f>
        <v>162</v>
      </c>
      <c r="B2097" s="60" t="str">
        <f>B2092</f>
        <v>YA</v>
      </c>
      <c r="C2097" s="61"/>
      <c r="D2097" s="61"/>
      <c r="E2097" s="61"/>
      <c r="F2097" s="62"/>
      <c r="G2097" s="61"/>
      <c r="H2097" s="61"/>
      <c r="I2097" s="63">
        <f>I2092</f>
        <v>0.16</v>
      </c>
      <c r="J2097" s="63">
        <f t="shared" ref="J2097:AE2097" si="1331">J2092</f>
        <v>0.32</v>
      </c>
      <c r="K2097" s="63">
        <f t="shared" si="1331"/>
        <v>0.56999999999999995</v>
      </c>
      <c r="L2097" s="63">
        <f t="shared" si="1331"/>
        <v>2.02</v>
      </c>
      <c r="M2097" s="63">
        <f t="shared" si="1331"/>
        <v>13</v>
      </c>
      <c r="N2097" s="63">
        <f t="shared" si="1331"/>
        <v>16.07</v>
      </c>
      <c r="O2097" s="63">
        <f t="shared" si="1331"/>
        <v>59.1</v>
      </c>
      <c r="P2097" s="63">
        <f t="shared" si="1331"/>
        <v>24.83</v>
      </c>
      <c r="Q2097" s="63">
        <f t="shared" si="1331"/>
        <v>0.51</v>
      </c>
      <c r="R2097" s="64" t="str">
        <f t="shared" si="1331"/>
        <v>FL</v>
      </c>
      <c r="S2097" s="65">
        <f t="shared" ref="S2097:X2097" si="1332">((S2092*$H2092)+(S2093*$H2093)+(S2094*$H2094))/$F2094</f>
        <v>7.592307692307692</v>
      </c>
      <c r="T2097" s="65">
        <f t="shared" si="1332"/>
        <v>7.592307692307692</v>
      </c>
      <c r="U2097" s="65">
        <f t="shared" si="1332"/>
        <v>7.6230769230769226</v>
      </c>
      <c r="V2097" s="65">
        <f t="shared" si="1332"/>
        <v>6.5615384615384613</v>
      </c>
      <c r="W2097" s="65">
        <f t="shared" si="1332"/>
        <v>6.5615384615384613</v>
      </c>
      <c r="X2097" s="65">
        <f t="shared" si="1332"/>
        <v>6.6384615384615389</v>
      </c>
      <c r="Y2097" s="65">
        <f>((Y2092*$H2092)+(Y2093*$H2093)+(Y2094*$H2094))/$F2094</f>
        <v>0.46615384615384609</v>
      </c>
      <c r="Z2097" s="63">
        <f t="shared" si="1331"/>
        <v>0.19900000000000001</v>
      </c>
      <c r="AA2097" s="63">
        <f t="shared" si="1331"/>
        <v>4.22</v>
      </c>
      <c r="AB2097" s="63">
        <f t="shared" si="1331"/>
        <v>1.65</v>
      </c>
      <c r="AC2097" s="65">
        <f>((AC2092*$H2092)+(AC2093*$H2093)+(AC2094*$H2094))/$F2094</f>
        <v>1.1153846153846154</v>
      </c>
      <c r="AD2097" s="65">
        <f>((AD2092*$H2092)+(AD2093*$H2093)+(AD2094*$H2094))/$F2094</f>
        <v>0.42307692307692307</v>
      </c>
      <c r="AE2097" s="63">
        <f t="shared" si="1331"/>
        <v>16.87</v>
      </c>
      <c r="AF2097" s="65">
        <f t="shared" ref="AF2097:AP2097" si="1333">((AF2092*$H2092)+(AF2093*$H2093)+(AF2094*$H2094))/$F2094</f>
        <v>14.6</v>
      </c>
      <c r="AG2097" s="65">
        <f t="shared" si="1333"/>
        <v>1.7538461538461538</v>
      </c>
      <c r="AH2097" s="65">
        <f t="shared" si="1333"/>
        <v>0.22461538461538463</v>
      </c>
      <c r="AI2097" s="65">
        <f t="shared" si="1333"/>
        <v>0.24153846153846154</v>
      </c>
      <c r="AJ2097" s="65">
        <f t="shared" si="1333"/>
        <v>1.2307692307692308</v>
      </c>
      <c r="AK2097" s="65">
        <f t="shared" si="1333"/>
        <v>163.92307692307693</v>
      </c>
      <c r="AL2097" s="65">
        <f t="shared" si="1333"/>
        <v>0</v>
      </c>
      <c r="AM2097" s="65">
        <f t="shared" si="1333"/>
        <v>0</v>
      </c>
      <c r="AN2097" s="65">
        <f t="shared" si="1333"/>
        <v>0</v>
      </c>
      <c r="AO2097" s="65">
        <f t="shared" si="1333"/>
        <v>0</v>
      </c>
      <c r="AP2097" s="65">
        <f t="shared" si="1333"/>
        <v>0</v>
      </c>
    </row>
    <row r="2098" spans="1:42" x14ac:dyDescent="0.25">
      <c r="A2098" s="35">
        <v>38</v>
      </c>
      <c r="B2098" s="36" t="s">
        <v>5354</v>
      </c>
      <c r="C2098" s="35">
        <v>1</v>
      </c>
      <c r="D2098" s="35" t="s">
        <v>660</v>
      </c>
      <c r="E2098" s="35">
        <v>0</v>
      </c>
      <c r="F2098" s="51">
        <v>20</v>
      </c>
      <c r="G2098" s="35"/>
      <c r="H2098" s="35">
        <f t="shared" si="1313"/>
        <v>20</v>
      </c>
      <c r="I2098" s="37">
        <v>0.24</v>
      </c>
      <c r="J2098" s="37">
        <v>0.6</v>
      </c>
      <c r="K2098" s="37">
        <v>0.63</v>
      </c>
      <c r="L2098" s="37">
        <v>1.55</v>
      </c>
      <c r="M2098" s="37">
        <v>11.7</v>
      </c>
      <c r="N2098" s="37">
        <v>14.72</v>
      </c>
      <c r="O2098" s="37">
        <v>51.07</v>
      </c>
      <c r="P2098" s="37">
        <v>34.21</v>
      </c>
      <c r="Q2098" s="37"/>
      <c r="R2098" s="38" t="s">
        <v>354</v>
      </c>
      <c r="S2098" s="39">
        <v>7</v>
      </c>
      <c r="T2098" s="39">
        <v>6.9</v>
      </c>
      <c r="U2098" s="39">
        <v>7.1</v>
      </c>
      <c r="V2098" s="39">
        <v>6.4</v>
      </c>
      <c r="W2098" s="39">
        <v>6.7</v>
      </c>
      <c r="X2098" s="39">
        <v>6.6</v>
      </c>
      <c r="Y2098" s="37">
        <v>0.45</v>
      </c>
      <c r="Z2098" s="37">
        <v>0.105</v>
      </c>
      <c r="AA2098" s="37">
        <v>4.29</v>
      </c>
      <c r="AB2098" s="37">
        <v>1.65</v>
      </c>
      <c r="AC2098" s="37">
        <v>3.83</v>
      </c>
      <c r="AD2098" s="37">
        <v>0.23</v>
      </c>
      <c r="AE2098" s="37">
        <v>18.88</v>
      </c>
      <c r="AF2098" s="37"/>
      <c r="AG2098" s="37"/>
      <c r="AH2098" s="37"/>
      <c r="AI2098" s="37"/>
      <c r="AJ2098" s="37"/>
      <c r="AK2098" s="39">
        <v>114</v>
      </c>
      <c r="AL2098" s="37">
        <v>46.62</v>
      </c>
      <c r="AM2098" s="37">
        <v>8.7799999999999994</v>
      </c>
      <c r="AN2098" s="37">
        <v>23.32</v>
      </c>
      <c r="AO2098" s="37">
        <v>2.74</v>
      </c>
      <c r="AP2098" s="40">
        <v>15.26</v>
      </c>
    </row>
    <row r="2099" spans="1:42" x14ac:dyDescent="0.25">
      <c r="A2099" s="41">
        <v>38</v>
      </c>
      <c r="B2099" s="42" t="s">
        <v>5354</v>
      </c>
      <c r="C2099" s="41">
        <v>2</v>
      </c>
      <c r="D2099" s="41" t="s">
        <v>684</v>
      </c>
      <c r="E2099" s="41">
        <v>20</v>
      </c>
      <c r="F2099" s="49">
        <v>32</v>
      </c>
      <c r="G2099" s="41"/>
      <c r="H2099" s="41">
        <f t="shared" si="1313"/>
        <v>12</v>
      </c>
      <c r="I2099" s="43">
        <v>0.12</v>
      </c>
      <c r="J2099" s="43">
        <v>0.48</v>
      </c>
      <c r="K2099" s="43">
        <v>0.47</v>
      </c>
      <c r="L2099" s="43">
        <v>1.1399999999999999</v>
      </c>
      <c r="M2099" s="43">
        <v>10.27</v>
      </c>
      <c r="N2099" s="43">
        <v>12.48</v>
      </c>
      <c r="O2099" s="43">
        <v>49.77</v>
      </c>
      <c r="P2099" s="43">
        <v>37.75</v>
      </c>
      <c r="Q2099" s="43"/>
      <c r="R2099" s="44" t="s">
        <v>354</v>
      </c>
      <c r="S2099" s="45">
        <v>7.1</v>
      </c>
      <c r="T2099" s="45">
        <v>7.1</v>
      </c>
      <c r="U2099" s="45">
        <v>7</v>
      </c>
      <c r="V2099" s="45">
        <v>6.3</v>
      </c>
      <c r="W2099" s="45">
        <v>6.5</v>
      </c>
      <c r="X2099" s="45">
        <v>6.6</v>
      </c>
      <c r="Y2099" s="43">
        <v>0.22</v>
      </c>
      <c r="Z2099" s="43">
        <v>8.1000000000000003E-2</v>
      </c>
      <c r="AA2099" s="43">
        <v>2.72</v>
      </c>
      <c r="AB2099" s="43">
        <v>1.7</v>
      </c>
      <c r="AC2099" s="43">
        <v>3.77</v>
      </c>
      <c r="AD2099" s="43">
        <v>0.24</v>
      </c>
      <c r="AE2099" s="43">
        <v>19.440000000000001</v>
      </c>
      <c r="AF2099" s="43"/>
      <c r="AG2099" s="43"/>
      <c r="AH2099" s="43"/>
      <c r="AI2099" s="43"/>
      <c r="AJ2099" s="43"/>
      <c r="AK2099" s="45">
        <v>71</v>
      </c>
      <c r="AL2099" s="43">
        <v>46.18</v>
      </c>
      <c r="AM2099" s="43">
        <v>8.7799999999999994</v>
      </c>
      <c r="AN2099" s="43">
        <v>23.52</v>
      </c>
      <c r="AO2099" s="43">
        <v>2.7</v>
      </c>
      <c r="AP2099" s="46">
        <v>15.65</v>
      </c>
    </row>
    <row r="2100" spans="1:42" x14ac:dyDescent="0.25">
      <c r="A2100" s="41">
        <v>38</v>
      </c>
      <c r="B2100" s="42" t="s">
        <v>5354</v>
      </c>
      <c r="C2100" s="41">
        <v>3</v>
      </c>
      <c r="D2100" s="41" t="s">
        <v>69</v>
      </c>
      <c r="E2100" s="41">
        <v>32</v>
      </c>
      <c r="F2100" s="49">
        <v>50</v>
      </c>
      <c r="G2100" s="41"/>
      <c r="H2100" s="41">
        <f t="shared" si="1313"/>
        <v>18</v>
      </c>
      <c r="I2100" s="43">
        <v>0.2</v>
      </c>
      <c r="J2100" s="43">
        <v>0.47</v>
      </c>
      <c r="K2100" s="43">
        <v>0.49</v>
      </c>
      <c r="L2100" s="43">
        <v>1.05</v>
      </c>
      <c r="M2100" s="43">
        <v>9.11</v>
      </c>
      <c r="N2100" s="43">
        <v>11.32</v>
      </c>
      <c r="O2100" s="43">
        <v>49.88</v>
      </c>
      <c r="P2100" s="43">
        <v>38.799999999999997</v>
      </c>
      <c r="Q2100" s="43"/>
      <c r="R2100" s="44" t="s">
        <v>354</v>
      </c>
      <c r="S2100" s="45">
        <v>7.2</v>
      </c>
      <c r="T2100" s="45">
        <v>7.1</v>
      </c>
      <c r="U2100" s="45">
        <v>7.1</v>
      </c>
      <c r="V2100" s="45">
        <v>6.2</v>
      </c>
      <c r="W2100" s="45">
        <v>6.4</v>
      </c>
      <c r="X2100" s="45">
        <v>6.6</v>
      </c>
      <c r="Y2100" s="43">
        <v>7.0000000000000007E-2</v>
      </c>
      <c r="Z2100" s="43">
        <v>3.7999999999999999E-2</v>
      </c>
      <c r="AA2100" s="43">
        <v>1.84</v>
      </c>
      <c r="AB2100" s="43">
        <v>1.76</v>
      </c>
      <c r="AC2100" s="43">
        <v>3.83</v>
      </c>
      <c r="AD2100" s="43">
        <v>0.28999999999999998</v>
      </c>
      <c r="AE2100" s="43">
        <v>20.23</v>
      </c>
      <c r="AF2100" s="43"/>
      <c r="AG2100" s="43"/>
      <c r="AH2100" s="43"/>
      <c r="AI2100" s="43"/>
      <c r="AJ2100" s="43"/>
      <c r="AK2100" s="45">
        <v>82</v>
      </c>
      <c r="AL2100" s="43">
        <v>46.14</v>
      </c>
      <c r="AM2100" s="43">
        <v>9.18</v>
      </c>
      <c r="AN2100" s="43">
        <v>23.27</v>
      </c>
      <c r="AO2100" s="43">
        <v>2.69</v>
      </c>
      <c r="AP2100" s="46">
        <v>15.76</v>
      </c>
    </row>
    <row r="2101" spans="1:42" x14ac:dyDescent="0.25">
      <c r="A2101" s="3">
        <v>38</v>
      </c>
      <c r="B2101" s="11" t="s">
        <v>5354</v>
      </c>
      <c r="C2101" s="3">
        <v>4</v>
      </c>
      <c r="D2101" s="3" t="s">
        <v>242</v>
      </c>
      <c r="E2101" s="3">
        <v>50</v>
      </c>
      <c r="F2101" s="50">
        <v>62</v>
      </c>
      <c r="G2101" s="3"/>
      <c r="H2101" s="3">
        <f t="shared" si="1313"/>
        <v>12</v>
      </c>
      <c r="I2101" s="15">
        <v>0.14000000000000001</v>
      </c>
      <c r="J2101" s="15">
        <v>0.34</v>
      </c>
      <c r="K2101" s="15">
        <v>0.41</v>
      </c>
      <c r="L2101" s="15">
        <v>1.05</v>
      </c>
      <c r="M2101" s="15">
        <v>7.06</v>
      </c>
      <c r="N2101" s="15">
        <v>9</v>
      </c>
      <c r="O2101" s="15">
        <v>53.95</v>
      </c>
      <c r="P2101" s="15">
        <v>37.049999999999997</v>
      </c>
      <c r="Q2101" s="15"/>
      <c r="R2101" s="23" t="s">
        <v>354</v>
      </c>
      <c r="S2101" s="19">
        <v>7.2</v>
      </c>
      <c r="T2101" s="19">
        <v>7.3</v>
      </c>
      <c r="U2101" s="19">
        <v>7.1</v>
      </c>
      <c r="V2101" s="19">
        <v>6.3</v>
      </c>
      <c r="W2101" s="19">
        <v>6.5</v>
      </c>
      <c r="X2101" s="19">
        <v>6.5</v>
      </c>
      <c r="Y2101" s="15">
        <v>0.06</v>
      </c>
      <c r="Z2101" s="15">
        <v>3.5000000000000003E-2</v>
      </c>
      <c r="AA2101" s="15">
        <v>1.71</v>
      </c>
      <c r="AB2101" s="15">
        <v>1.78</v>
      </c>
      <c r="AC2101" s="15">
        <v>3.9</v>
      </c>
      <c r="AD2101" s="15">
        <v>0.19</v>
      </c>
      <c r="AE2101" s="15">
        <v>21.94</v>
      </c>
      <c r="AF2101" s="15"/>
      <c r="AG2101" s="15"/>
      <c r="AH2101" s="15"/>
      <c r="AI2101" s="15"/>
      <c r="AJ2101" s="15"/>
      <c r="AK2101" s="19">
        <v>86</v>
      </c>
      <c r="AL2101" s="15">
        <v>46.88</v>
      </c>
      <c r="AM2101" s="15">
        <v>8.7799999999999994</v>
      </c>
      <c r="AN2101" s="15">
        <v>24.02</v>
      </c>
      <c r="AO2101" s="15">
        <v>2.69</v>
      </c>
      <c r="AP2101" s="27">
        <v>14.94</v>
      </c>
    </row>
    <row r="2102" spans="1:42" x14ac:dyDescent="0.25">
      <c r="A2102" s="3">
        <v>38</v>
      </c>
      <c r="B2102" s="11" t="s">
        <v>5354</v>
      </c>
      <c r="C2102" s="3">
        <v>5</v>
      </c>
      <c r="D2102" s="3" t="s">
        <v>260</v>
      </c>
      <c r="E2102" s="3">
        <v>62</v>
      </c>
      <c r="F2102" s="50">
        <v>80</v>
      </c>
      <c r="G2102" s="3"/>
      <c r="H2102" s="3">
        <f t="shared" si="1313"/>
        <v>18</v>
      </c>
      <c r="I2102" s="15">
        <v>0.11</v>
      </c>
      <c r="J2102" s="15">
        <v>0.2</v>
      </c>
      <c r="K2102" s="15">
        <v>0.32</v>
      </c>
      <c r="L2102" s="15">
        <v>0.95</v>
      </c>
      <c r="M2102" s="15">
        <v>6.74</v>
      </c>
      <c r="N2102" s="15">
        <v>8.32</v>
      </c>
      <c r="O2102" s="15">
        <v>57.39</v>
      </c>
      <c r="P2102" s="15">
        <v>34.29</v>
      </c>
      <c r="Q2102" s="15"/>
      <c r="R2102" s="23" t="s">
        <v>354</v>
      </c>
      <c r="S2102" s="19">
        <v>7.2</v>
      </c>
      <c r="T2102" s="19">
        <v>7.2</v>
      </c>
      <c r="U2102" s="19">
        <v>7.2</v>
      </c>
      <c r="V2102" s="19">
        <v>6.2</v>
      </c>
      <c r="W2102" s="19">
        <v>6.3</v>
      </c>
      <c r="X2102" s="19">
        <v>6.5</v>
      </c>
      <c r="Y2102" s="15">
        <v>0.05</v>
      </c>
      <c r="Z2102" s="15"/>
      <c r="AA2102" s="15"/>
      <c r="AB2102" s="15">
        <v>1.73</v>
      </c>
      <c r="AC2102" s="15">
        <v>3.96</v>
      </c>
      <c r="AD2102" s="15">
        <v>0.37</v>
      </c>
      <c r="AE2102" s="15">
        <v>20.41</v>
      </c>
      <c r="AF2102" s="15"/>
      <c r="AG2102" s="15"/>
      <c r="AH2102" s="15"/>
      <c r="AI2102" s="15"/>
      <c r="AJ2102" s="15"/>
      <c r="AK2102" s="19">
        <v>100</v>
      </c>
      <c r="AL2102" s="15">
        <v>47.04</v>
      </c>
      <c r="AM2102" s="15">
        <v>8.7799999999999994</v>
      </c>
      <c r="AN2102" s="15">
        <v>24.02</v>
      </c>
      <c r="AO2102" s="15">
        <v>2.7</v>
      </c>
      <c r="AP2102" s="27">
        <v>14.66</v>
      </c>
    </row>
    <row r="2103" spans="1:42" x14ac:dyDescent="0.25">
      <c r="A2103" s="3">
        <v>38</v>
      </c>
      <c r="B2103" s="11" t="s">
        <v>5354</v>
      </c>
      <c r="C2103" s="3">
        <v>6</v>
      </c>
      <c r="D2103" s="3" t="s">
        <v>3069</v>
      </c>
      <c r="E2103" s="3">
        <v>80</v>
      </c>
      <c r="F2103" s="50">
        <v>105</v>
      </c>
      <c r="G2103" s="3"/>
      <c r="H2103" s="3">
        <f t="shared" si="1313"/>
        <v>25</v>
      </c>
      <c r="I2103" s="15">
        <v>0.03</v>
      </c>
      <c r="J2103" s="15">
        <v>0.08</v>
      </c>
      <c r="K2103" s="15">
        <v>0.21</v>
      </c>
      <c r="L2103" s="15">
        <v>0.7</v>
      </c>
      <c r="M2103" s="15">
        <v>4.49</v>
      </c>
      <c r="N2103" s="15">
        <v>5.51</v>
      </c>
      <c r="O2103" s="15">
        <v>56.89</v>
      </c>
      <c r="P2103" s="15">
        <v>37.6</v>
      </c>
      <c r="Q2103" s="15"/>
      <c r="R2103" s="23" t="s">
        <v>354</v>
      </c>
      <c r="S2103" s="19">
        <v>7.5</v>
      </c>
      <c r="T2103" s="19">
        <v>7.6</v>
      </c>
      <c r="U2103" s="19">
        <v>7.4</v>
      </c>
      <c r="V2103" s="19">
        <v>6.7</v>
      </c>
      <c r="W2103" s="19">
        <v>6.7</v>
      </c>
      <c r="X2103" s="19">
        <v>6.8</v>
      </c>
      <c r="Y2103" s="15">
        <v>0.05</v>
      </c>
      <c r="Z2103" s="15"/>
      <c r="AA2103" s="15"/>
      <c r="AB2103" s="15">
        <v>1.95</v>
      </c>
      <c r="AC2103" s="15">
        <v>4.0199999999999996</v>
      </c>
      <c r="AD2103" s="15">
        <v>0.37</v>
      </c>
      <c r="AE2103" s="15">
        <v>20.98</v>
      </c>
      <c r="AF2103" s="15"/>
      <c r="AG2103" s="15"/>
      <c r="AH2103" s="15"/>
      <c r="AI2103" s="15"/>
      <c r="AJ2103" s="15"/>
      <c r="AK2103" s="19">
        <v>114</v>
      </c>
      <c r="AL2103" s="15">
        <v>46.74</v>
      </c>
      <c r="AM2103" s="15">
        <v>8.7799999999999994</v>
      </c>
      <c r="AN2103" s="15">
        <v>24.17</v>
      </c>
      <c r="AO2103" s="15">
        <v>2.67</v>
      </c>
      <c r="AP2103" s="27">
        <v>14.62</v>
      </c>
    </row>
    <row r="2104" spans="1:42" ht="15.6" x14ac:dyDescent="0.3">
      <c r="A2104" s="59">
        <f>A2098</f>
        <v>38</v>
      </c>
      <c r="B2104" s="60" t="str">
        <f>B2098</f>
        <v>ZU</v>
      </c>
      <c r="C2104" s="61"/>
      <c r="D2104" s="61"/>
      <c r="E2104" s="61"/>
      <c r="F2104" s="62"/>
      <c r="G2104" s="61"/>
      <c r="H2104" s="61"/>
      <c r="I2104" s="63">
        <f>I2098</f>
        <v>0.24</v>
      </c>
      <c r="J2104" s="63">
        <f t="shared" ref="J2104:AE2104" si="1334">J2098</f>
        <v>0.6</v>
      </c>
      <c r="K2104" s="63">
        <f t="shared" si="1334"/>
        <v>0.63</v>
      </c>
      <c r="L2104" s="63">
        <f t="shared" si="1334"/>
        <v>1.55</v>
      </c>
      <c r="M2104" s="63">
        <f t="shared" si="1334"/>
        <v>11.7</v>
      </c>
      <c r="N2104" s="63">
        <f t="shared" si="1334"/>
        <v>14.72</v>
      </c>
      <c r="O2104" s="63">
        <f t="shared" si="1334"/>
        <v>51.07</v>
      </c>
      <c r="P2104" s="63">
        <f t="shared" si="1334"/>
        <v>34.21</v>
      </c>
      <c r="Q2104" s="63">
        <f t="shared" si="1334"/>
        <v>0</v>
      </c>
      <c r="R2104" s="64" t="str">
        <f t="shared" si="1334"/>
        <v>FAL</v>
      </c>
      <c r="S2104" s="65">
        <f t="shared" ref="S2104:X2104" si="1335">((S2098*$H2098)+(S2099*$H2099)+(S2100*$H2100))/$F2100</f>
        <v>7.0959999999999992</v>
      </c>
      <c r="T2104" s="65">
        <f t="shared" si="1335"/>
        <v>7.02</v>
      </c>
      <c r="U2104" s="65">
        <f t="shared" si="1335"/>
        <v>7.0760000000000005</v>
      </c>
      <c r="V2104" s="65">
        <f t="shared" si="1335"/>
        <v>6.3039999999999994</v>
      </c>
      <c r="W2104" s="65">
        <f t="shared" si="1335"/>
        <v>6.5439999999999996</v>
      </c>
      <c r="X2104" s="65">
        <f t="shared" si="1335"/>
        <v>6.6</v>
      </c>
      <c r="Y2104" s="65">
        <f>((Y2098*$H2098)+(Y2099*$H2099)+(Y2100*$H2100))/$F2100</f>
        <v>0.25800000000000001</v>
      </c>
      <c r="Z2104" s="63">
        <f t="shared" si="1334"/>
        <v>0.105</v>
      </c>
      <c r="AA2104" s="63">
        <f t="shared" si="1334"/>
        <v>4.29</v>
      </c>
      <c r="AB2104" s="63">
        <f t="shared" si="1334"/>
        <v>1.65</v>
      </c>
      <c r="AC2104" s="65">
        <f>((AC2098*$H2098)+(AC2099*$H2099)+(AC2100*$H2100))/$F2100</f>
        <v>3.8155999999999999</v>
      </c>
      <c r="AD2104" s="65">
        <f>((AD2098*$H2098)+(AD2099*$H2099)+(AD2100*$H2100))/$F2100</f>
        <v>0.254</v>
      </c>
      <c r="AE2104" s="63">
        <f t="shared" si="1334"/>
        <v>18.88</v>
      </c>
      <c r="AF2104" s="65">
        <f t="shared" ref="AF2104:AP2104" si="1336">((AF2098*$H2098)+(AF2099*$H2099)+(AF2100*$H2100))/$F2100</f>
        <v>0</v>
      </c>
      <c r="AG2104" s="65">
        <f t="shared" si="1336"/>
        <v>0</v>
      </c>
      <c r="AH2104" s="65">
        <f t="shared" si="1336"/>
        <v>0</v>
      </c>
      <c r="AI2104" s="65">
        <f t="shared" si="1336"/>
        <v>0</v>
      </c>
      <c r="AJ2104" s="65">
        <f t="shared" si="1336"/>
        <v>0</v>
      </c>
      <c r="AK2104" s="65">
        <f t="shared" si="1336"/>
        <v>92.16</v>
      </c>
      <c r="AL2104" s="65">
        <f t="shared" si="1336"/>
        <v>46.3416</v>
      </c>
      <c r="AM2104" s="65">
        <f t="shared" si="1336"/>
        <v>8.9239999999999995</v>
      </c>
      <c r="AN2104" s="65">
        <f t="shared" si="1336"/>
        <v>23.35</v>
      </c>
      <c r="AO2104" s="65">
        <f t="shared" si="1336"/>
        <v>2.7124000000000001</v>
      </c>
      <c r="AP2104" s="65">
        <f t="shared" si="1336"/>
        <v>15.533600000000002</v>
      </c>
    </row>
    <row r="2105" spans="1:42" x14ac:dyDescent="0.25">
      <c r="A2105" s="35">
        <v>39</v>
      </c>
      <c r="B2105" s="36" t="s">
        <v>5354</v>
      </c>
      <c r="C2105" s="35">
        <v>1</v>
      </c>
      <c r="D2105" s="35" t="s">
        <v>290</v>
      </c>
      <c r="E2105" s="35">
        <v>0</v>
      </c>
      <c r="F2105" s="51">
        <v>70</v>
      </c>
      <c r="G2105" s="35"/>
      <c r="H2105" s="35">
        <f t="shared" si="1313"/>
        <v>70</v>
      </c>
      <c r="I2105" s="37">
        <v>9.34</v>
      </c>
      <c r="J2105" s="37">
        <v>10.24</v>
      </c>
      <c r="K2105" s="37">
        <v>5.49</v>
      </c>
      <c r="L2105" s="37">
        <v>12.1</v>
      </c>
      <c r="M2105" s="37">
        <v>19.34</v>
      </c>
      <c r="N2105" s="37">
        <v>56.51</v>
      </c>
      <c r="O2105" s="37">
        <v>23.1</v>
      </c>
      <c r="P2105" s="37">
        <v>20.39</v>
      </c>
      <c r="Q2105" s="37">
        <v>11.07</v>
      </c>
      <c r="R2105" s="38" t="s">
        <v>148</v>
      </c>
      <c r="S2105" s="39">
        <v>6.4</v>
      </c>
      <c r="T2105" s="39">
        <v>6.5</v>
      </c>
      <c r="U2105" s="39">
        <v>6.5</v>
      </c>
      <c r="V2105" s="39">
        <v>6.3</v>
      </c>
      <c r="W2105" s="39">
        <v>6.4</v>
      </c>
      <c r="X2105" s="39">
        <v>6.5</v>
      </c>
      <c r="Y2105" s="37">
        <v>0.17</v>
      </c>
      <c r="Z2105" s="37">
        <v>6.6000000000000003E-2</v>
      </c>
      <c r="AA2105" s="37">
        <v>2.58</v>
      </c>
      <c r="AB2105" s="37"/>
      <c r="AC2105" s="37"/>
      <c r="AD2105" s="37">
        <v>0.53</v>
      </c>
      <c r="AE2105" s="37">
        <v>6.07</v>
      </c>
      <c r="AF2105" s="37">
        <v>1.32</v>
      </c>
      <c r="AG2105" s="37">
        <v>2.4700000000000002</v>
      </c>
      <c r="AH2105" s="37">
        <v>0.16</v>
      </c>
      <c r="AI2105" s="37">
        <v>0.47</v>
      </c>
      <c r="AJ2105" s="37">
        <v>1.88</v>
      </c>
      <c r="AK2105" s="39">
        <v>8</v>
      </c>
      <c r="AL2105" s="37">
        <v>36.26</v>
      </c>
      <c r="AM2105" s="37">
        <v>20.28</v>
      </c>
      <c r="AN2105" s="37">
        <v>23.17</v>
      </c>
      <c r="AO2105" s="37">
        <v>1.71</v>
      </c>
      <c r="AP2105" s="40">
        <v>14.3</v>
      </c>
    </row>
    <row r="2106" spans="1:42" x14ac:dyDescent="0.25">
      <c r="A2106" s="41">
        <v>39</v>
      </c>
      <c r="B2106" s="42" t="s">
        <v>5354</v>
      </c>
      <c r="C2106" s="41">
        <v>2</v>
      </c>
      <c r="D2106" s="41" t="s">
        <v>302</v>
      </c>
      <c r="E2106" s="41">
        <v>70</v>
      </c>
      <c r="F2106" s="49">
        <v>90</v>
      </c>
      <c r="G2106" s="41"/>
      <c r="H2106" s="41">
        <f t="shared" si="1313"/>
        <v>20</v>
      </c>
      <c r="I2106" s="43">
        <v>1.43</v>
      </c>
      <c r="J2106" s="43">
        <v>3.51</v>
      </c>
      <c r="K2106" s="43">
        <v>4.43</v>
      </c>
      <c r="L2106" s="43">
        <v>24.28</v>
      </c>
      <c r="M2106" s="43">
        <v>20.59</v>
      </c>
      <c r="N2106" s="43">
        <v>54.24</v>
      </c>
      <c r="O2106" s="43">
        <v>15.48</v>
      </c>
      <c r="P2106" s="43">
        <v>30.28</v>
      </c>
      <c r="Q2106" s="43">
        <v>15.98</v>
      </c>
      <c r="R2106" s="44" t="s">
        <v>148</v>
      </c>
      <c r="S2106" s="45">
        <v>5.0999999999999996</v>
      </c>
      <c r="T2106" s="45">
        <v>5.0999999999999996</v>
      </c>
      <c r="U2106" s="45">
        <v>5.2</v>
      </c>
      <c r="V2106" s="45">
        <v>4.8</v>
      </c>
      <c r="W2106" s="45">
        <v>5</v>
      </c>
      <c r="X2106" s="45">
        <v>5.0999999999999996</v>
      </c>
      <c r="Y2106" s="43">
        <v>0.13</v>
      </c>
      <c r="Z2106" s="43">
        <v>4.3999999999999997E-2</v>
      </c>
      <c r="AA2106" s="43">
        <v>2.95</v>
      </c>
      <c r="AB2106" s="43"/>
      <c r="AC2106" s="43"/>
      <c r="AD2106" s="43">
        <v>2.7</v>
      </c>
      <c r="AE2106" s="43">
        <v>6.84</v>
      </c>
      <c r="AF2106" s="43">
        <v>1.06</v>
      </c>
      <c r="AG2106" s="43">
        <v>1.78</v>
      </c>
      <c r="AH2106" s="43">
        <v>0.31</v>
      </c>
      <c r="AI2106" s="43">
        <v>0.24</v>
      </c>
      <c r="AJ2106" s="43">
        <v>3.9</v>
      </c>
      <c r="AK2106" s="45">
        <v>9</v>
      </c>
      <c r="AL2106" s="43">
        <v>36.24</v>
      </c>
      <c r="AM2106" s="43">
        <v>13.52</v>
      </c>
      <c r="AN2106" s="43">
        <v>25.83</v>
      </c>
      <c r="AO2106" s="43">
        <v>1.79</v>
      </c>
      <c r="AP2106" s="46">
        <v>16.18</v>
      </c>
    </row>
    <row r="2107" spans="1:42" x14ac:dyDescent="0.25">
      <c r="A2107" s="3">
        <v>39</v>
      </c>
      <c r="B2107" s="11" t="s">
        <v>5354</v>
      </c>
      <c r="C2107" s="3">
        <v>3</v>
      </c>
      <c r="D2107" s="3" t="s">
        <v>477</v>
      </c>
      <c r="E2107" s="3">
        <v>90</v>
      </c>
      <c r="F2107" s="50">
        <v>140</v>
      </c>
      <c r="G2107" s="3"/>
      <c r="H2107" s="3">
        <f t="shared" si="1313"/>
        <v>50</v>
      </c>
      <c r="I2107" s="15">
        <v>1.37</v>
      </c>
      <c r="J2107" s="15">
        <v>10.93</v>
      </c>
      <c r="K2107" s="15">
        <v>21.35</v>
      </c>
      <c r="L2107" s="15">
        <v>29.65</v>
      </c>
      <c r="M2107" s="15">
        <v>9.85</v>
      </c>
      <c r="N2107" s="15">
        <v>73.150000000000006</v>
      </c>
      <c r="O2107" s="15">
        <v>14.82</v>
      </c>
      <c r="P2107" s="15">
        <v>12.03</v>
      </c>
      <c r="Q2107" s="15">
        <v>0.44</v>
      </c>
      <c r="R2107" s="23" t="s">
        <v>506</v>
      </c>
      <c r="S2107" s="19">
        <v>5.4</v>
      </c>
      <c r="T2107" s="19">
        <v>5.4</v>
      </c>
      <c r="U2107" s="19">
        <v>5.7</v>
      </c>
      <c r="V2107" s="19">
        <v>4.5999999999999996</v>
      </c>
      <c r="W2107" s="19">
        <v>4.8</v>
      </c>
      <c r="X2107" s="19">
        <v>5.2</v>
      </c>
      <c r="Y2107" s="15">
        <v>7.0000000000000007E-2</v>
      </c>
      <c r="Z2107" s="15">
        <v>2.5000000000000001E-2</v>
      </c>
      <c r="AA2107" s="15">
        <v>2.8</v>
      </c>
      <c r="AB2107" s="15">
        <v>1.76</v>
      </c>
      <c r="AC2107" s="15"/>
      <c r="AD2107" s="15">
        <v>0.82</v>
      </c>
      <c r="AE2107" s="15">
        <v>4.4400000000000004</v>
      </c>
      <c r="AF2107" s="15">
        <v>0.54</v>
      </c>
      <c r="AG2107" s="15">
        <v>0.83</v>
      </c>
      <c r="AH2107" s="15">
        <v>0.16</v>
      </c>
      <c r="AI2107" s="15">
        <v>0.08</v>
      </c>
      <c r="AJ2107" s="15">
        <v>3.32</v>
      </c>
      <c r="AK2107" s="19">
        <v>13</v>
      </c>
      <c r="AL2107" s="15">
        <v>38.32</v>
      </c>
      <c r="AM2107" s="15">
        <v>11.27</v>
      </c>
      <c r="AN2107" s="15">
        <v>26.48</v>
      </c>
      <c r="AO2107" s="15">
        <v>1.93</v>
      </c>
      <c r="AP2107" s="27">
        <v>16.079999999999998</v>
      </c>
    </row>
    <row r="2108" spans="1:42" x14ac:dyDescent="0.25">
      <c r="A2108" s="3">
        <v>39</v>
      </c>
      <c r="B2108" s="11" t="s">
        <v>5354</v>
      </c>
      <c r="C2108" s="3">
        <v>4</v>
      </c>
      <c r="D2108" s="3" t="s">
        <v>484</v>
      </c>
      <c r="E2108" s="3">
        <v>140</v>
      </c>
      <c r="F2108" s="50">
        <v>165</v>
      </c>
      <c r="G2108" s="3"/>
      <c r="H2108" s="3">
        <f t="shared" si="1313"/>
        <v>25</v>
      </c>
      <c r="I2108" s="15">
        <v>4.72</v>
      </c>
      <c r="J2108" s="15">
        <v>31.32</v>
      </c>
      <c r="K2108" s="15">
        <v>27.07</v>
      </c>
      <c r="L2108" s="15">
        <v>23.32</v>
      </c>
      <c r="M2108" s="15">
        <v>5.42</v>
      </c>
      <c r="N2108" s="15">
        <v>91.85</v>
      </c>
      <c r="O2108" s="15">
        <v>3.52</v>
      </c>
      <c r="P2108" s="15">
        <v>4.63</v>
      </c>
      <c r="Q2108" s="15">
        <v>0.43</v>
      </c>
      <c r="R2108" s="23" t="s">
        <v>16</v>
      </c>
      <c r="S2108" s="19">
        <v>5.6</v>
      </c>
      <c r="T2108" s="19">
        <v>5.2</v>
      </c>
      <c r="U2108" s="19">
        <v>6</v>
      </c>
      <c r="V2108" s="19">
        <v>4.7</v>
      </c>
      <c r="W2108" s="19">
        <v>4.9000000000000004</v>
      </c>
      <c r="X2108" s="19">
        <v>5.5</v>
      </c>
      <c r="Y2108" s="15">
        <v>0.05</v>
      </c>
      <c r="Z2108" s="15">
        <v>7.0000000000000001E-3</v>
      </c>
      <c r="AA2108" s="15"/>
      <c r="AB2108" s="15">
        <v>1.81</v>
      </c>
      <c r="AC2108" s="15"/>
      <c r="AD2108" s="15">
        <v>0.28000000000000003</v>
      </c>
      <c r="AE2108" s="15">
        <v>1.28</v>
      </c>
      <c r="AF2108" s="15">
        <v>0.36</v>
      </c>
      <c r="AG2108" s="15">
        <v>0.69</v>
      </c>
      <c r="AH2108" s="15">
        <v>0.16</v>
      </c>
      <c r="AI2108" s="15">
        <v>0.03</v>
      </c>
      <c r="AJ2108" s="15">
        <v>0.52</v>
      </c>
      <c r="AK2108" s="19">
        <v>9</v>
      </c>
      <c r="AL2108" s="15">
        <v>41.7</v>
      </c>
      <c r="AM2108" s="15">
        <v>8.0500000000000007</v>
      </c>
      <c r="AN2108" s="15">
        <v>29.7</v>
      </c>
      <c r="AO2108" s="15">
        <v>2.0299999999999998</v>
      </c>
      <c r="AP2108" s="27">
        <v>15.92</v>
      </c>
    </row>
    <row r="2109" spans="1:42" x14ac:dyDescent="0.25">
      <c r="A2109" s="3">
        <v>39</v>
      </c>
      <c r="B2109" s="11" t="s">
        <v>5354</v>
      </c>
      <c r="C2109" s="3">
        <v>5</v>
      </c>
      <c r="D2109" s="3" t="s">
        <v>601</v>
      </c>
      <c r="E2109" s="3">
        <v>165</v>
      </c>
      <c r="F2109" s="50">
        <v>200</v>
      </c>
      <c r="G2109" s="3"/>
      <c r="H2109" s="3">
        <f t="shared" si="1313"/>
        <v>35</v>
      </c>
      <c r="I2109" s="15">
        <v>5.71</v>
      </c>
      <c r="J2109" s="15">
        <v>29.14</v>
      </c>
      <c r="K2109" s="15">
        <v>27.67</v>
      </c>
      <c r="L2109" s="15">
        <v>22.11</v>
      </c>
      <c r="M2109" s="15">
        <v>4.99</v>
      </c>
      <c r="N2109" s="15">
        <v>89.62</v>
      </c>
      <c r="O2109" s="15">
        <v>4.04</v>
      </c>
      <c r="P2109" s="15">
        <v>6.34</v>
      </c>
      <c r="Q2109" s="15">
        <v>1.0900000000000001</v>
      </c>
      <c r="R2109" s="23" t="s">
        <v>16</v>
      </c>
      <c r="S2109" s="19">
        <v>5.7</v>
      </c>
      <c r="T2109" s="19">
        <v>5.2</v>
      </c>
      <c r="U2109" s="19">
        <v>6.2</v>
      </c>
      <c r="V2109" s="19">
        <v>4.8</v>
      </c>
      <c r="W2109" s="19">
        <v>5</v>
      </c>
      <c r="X2109" s="19">
        <v>5.5</v>
      </c>
      <c r="Y2109" s="15">
        <v>0.05</v>
      </c>
      <c r="Z2109" s="15"/>
      <c r="AA2109" s="15"/>
      <c r="AB2109" s="15">
        <v>1.83</v>
      </c>
      <c r="AC2109" s="15"/>
      <c r="AD2109" s="15">
        <v>0.23</v>
      </c>
      <c r="AE2109" s="15">
        <v>1.38</v>
      </c>
      <c r="AF2109" s="15">
        <v>0.42</v>
      </c>
      <c r="AG2109" s="15">
        <v>0.83</v>
      </c>
      <c r="AH2109" s="15">
        <v>0.13</v>
      </c>
      <c r="AI2109" s="15">
        <v>0.05</v>
      </c>
      <c r="AJ2109" s="15">
        <v>0.52</v>
      </c>
      <c r="AK2109" s="19">
        <v>10</v>
      </c>
      <c r="AL2109" s="15">
        <v>36.92</v>
      </c>
      <c r="AM2109" s="15">
        <v>14.81</v>
      </c>
      <c r="AN2109" s="15">
        <v>27.84</v>
      </c>
      <c r="AO2109" s="15">
        <v>1.68</v>
      </c>
      <c r="AP2109" s="27">
        <v>15.72</v>
      </c>
    </row>
    <row r="2110" spans="1:42" ht="15.6" x14ac:dyDescent="0.3">
      <c r="A2110" s="59">
        <f>A2105</f>
        <v>39</v>
      </c>
      <c r="B2110" s="60" t="str">
        <f>B2105</f>
        <v>ZU</v>
      </c>
      <c r="C2110" s="61"/>
      <c r="D2110" s="61"/>
      <c r="E2110" s="61"/>
      <c r="F2110" s="62"/>
      <c r="G2110" s="61"/>
      <c r="H2110" s="61"/>
      <c r="I2110" s="63">
        <f>I2105</f>
        <v>9.34</v>
      </c>
      <c r="J2110" s="63">
        <f t="shared" ref="J2110:AE2110" si="1337">J2105</f>
        <v>10.24</v>
      </c>
      <c r="K2110" s="63">
        <f t="shared" si="1337"/>
        <v>5.49</v>
      </c>
      <c r="L2110" s="63">
        <f t="shared" si="1337"/>
        <v>12.1</v>
      </c>
      <c r="M2110" s="63">
        <f t="shared" si="1337"/>
        <v>19.34</v>
      </c>
      <c r="N2110" s="63">
        <f t="shared" si="1337"/>
        <v>56.51</v>
      </c>
      <c r="O2110" s="63">
        <f t="shared" si="1337"/>
        <v>23.1</v>
      </c>
      <c r="P2110" s="63">
        <f t="shared" si="1337"/>
        <v>20.39</v>
      </c>
      <c r="Q2110" s="63">
        <f t="shared" si="1337"/>
        <v>11.07</v>
      </c>
      <c r="R2110" s="64" t="str">
        <f t="shared" si="1337"/>
        <v>FAa</v>
      </c>
      <c r="S2110" s="65">
        <f t="shared" ref="S2110:X2110" si="1338">((S2105*$H2105)+(S2106*$H2106))/$F2106</f>
        <v>6.1111111111111107</v>
      </c>
      <c r="T2110" s="65">
        <f t="shared" si="1338"/>
        <v>6.1888888888888891</v>
      </c>
      <c r="U2110" s="65">
        <f t="shared" si="1338"/>
        <v>6.2111111111111112</v>
      </c>
      <c r="V2110" s="65">
        <f t="shared" si="1338"/>
        <v>5.9666666666666668</v>
      </c>
      <c r="W2110" s="65">
        <f t="shared" si="1338"/>
        <v>6.0888888888888886</v>
      </c>
      <c r="X2110" s="65">
        <f t="shared" si="1338"/>
        <v>6.1888888888888891</v>
      </c>
      <c r="Y2110" s="65">
        <f t="shared" ref="Y2110" si="1339">((Y2105*$H2105)+(Y2106*$H2106))/$F2106</f>
        <v>0.16111111111111112</v>
      </c>
      <c r="Z2110" s="63">
        <f t="shared" si="1337"/>
        <v>6.6000000000000003E-2</v>
      </c>
      <c r="AA2110" s="63">
        <f t="shared" si="1337"/>
        <v>2.58</v>
      </c>
      <c r="AB2110" s="63">
        <f t="shared" si="1337"/>
        <v>0</v>
      </c>
      <c r="AC2110" s="65">
        <f t="shared" ref="AC2110:AD2110" si="1340">((AC2105*$H2105)+(AC2106*$H2106))/$F2106</f>
        <v>0</v>
      </c>
      <c r="AD2110" s="65">
        <f t="shared" si="1340"/>
        <v>1.0122222222222221</v>
      </c>
      <c r="AE2110" s="63">
        <f t="shared" si="1337"/>
        <v>6.07</v>
      </c>
      <c r="AF2110" s="65">
        <f t="shared" ref="AF2110:AP2110" si="1341">((AF2105*$H2105)+(AF2106*$H2106))/$F2106</f>
        <v>1.2622222222222224</v>
      </c>
      <c r="AG2110" s="65">
        <f t="shared" si="1341"/>
        <v>2.3166666666666669</v>
      </c>
      <c r="AH2110" s="65">
        <f t="shared" si="1341"/>
        <v>0.19333333333333336</v>
      </c>
      <c r="AI2110" s="65">
        <f t="shared" si="1341"/>
        <v>0.41888888888888887</v>
      </c>
      <c r="AJ2110" s="65">
        <f t="shared" si="1341"/>
        <v>2.3288888888888888</v>
      </c>
      <c r="AK2110" s="65">
        <f t="shared" si="1341"/>
        <v>8.2222222222222214</v>
      </c>
      <c r="AL2110" s="65">
        <f t="shared" si="1341"/>
        <v>36.255555555555553</v>
      </c>
      <c r="AM2110" s="65">
        <f t="shared" si="1341"/>
        <v>18.777777777777779</v>
      </c>
      <c r="AN2110" s="65">
        <f t="shared" si="1341"/>
        <v>23.761111111111113</v>
      </c>
      <c r="AO2110" s="65">
        <f t="shared" si="1341"/>
        <v>1.7277777777777779</v>
      </c>
      <c r="AP2110" s="65">
        <f t="shared" si="1341"/>
        <v>14.717777777777776</v>
      </c>
    </row>
    <row r="2111" spans="1:42" x14ac:dyDescent="0.25">
      <c r="A2111" s="35">
        <v>88</v>
      </c>
      <c r="B2111" s="36" t="s">
        <v>5354</v>
      </c>
      <c r="C2111" s="35">
        <v>1</v>
      </c>
      <c r="D2111" s="35" t="s">
        <v>3782</v>
      </c>
      <c r="E2111" s="35">
        <v>0</v>
      </c>
      <c r="F2111" s="51">
        <v>30</v>
      </c>
      <c r="G2111" s="35"/>
      <c r="H2111" s="35">
        <f t="shared" si="1313"/>
        <v>30</v>
      </c>
      <c r="I2111" s="37">
        <v>0.04</v>
      </c>
      <c r="J2111" s="37">
        <v>0.11</v>
      </c>
      <c r="K2111" s="37">
        <v>0.28000000000000003</v>
      </c>
      <c r="L2111" s="37">
        <v>1.39</v>
      </c>
      <c r="M2111" s="37">
        <v>2.85</v>
      </c>
      <c r="N2111" s="37">
        <v>4.67</v>
      </c>
      <c r="O2111" s="37">
        <v>49.08</v>
      </c>
      <c r="P2111" s="37">
        <v>46.25</v>
      </c>
      <c r="Q2111" s="37">
        <v>0.28000000000000003</v>
      </c>
      <c r="R2111" s="38" t="s">
        <v>169</v>
      </c>
      <c r="S2111" s="39">
        <v>6.7</v>
      </c>
      <c r="T2111" s="39">
        <v>6.7</v>
      </c>
      <c r="U2111" s="39">
        <v>7.3</v>
      </c>
      <c r="V2111" s="39">
        <v>5.6</v>
      </c>
      <c r="W2111" s="39">
        <v>5.7</v>
      </c>
      <c r="X2111" s="39">
        <v>6.2</v>
      </c>
      <c r="Y2111" s="37">
        <v>0.92</v>
      </c>
      <c r="Z2111" s="37">
        <v>0.13900000000000001</v>
      </c>
      <c r="AA2111" s="37">
        <v>6.62</v>
      </c>
      <c r="AB2111" s="37">
        <v>1.61</v>
      </c>
      <c r="AC2111" s="37"/>
      <c r="AD2111" s="37">
        <v>0.32</v>
      </c>
      <c r="AE2111" s="37">
        <v>25.76</v>
      </c>
      <c r="AF2111" s="37">
        <v>17.7</v>
      </c>
      <c r="AG2111" s="37">
        <v>4</v>
      </c>
      <c r="AH2111" s="37">
        <v>0.3</v>
      </c>
      <c r="AI2111" s="37">
        <v>0.44</v>
      </c>
      <c r="AJ2111" s="37">
        <v>3.28</v>
      </c>
      <c r="AK2111" s="39">
        <v>586</v>
      </c>
      <c r="AL2111" s="37">
        <v>44.64</v>
      </c>
      <c r="AM2111" s="37">
        <v>8.7799999999999994</v>
      </c>
      <c r="AN2111" s="37">
        <v>25.32</v>
      </c>
      <c r="AO2111" s="37">
        <v>2.4500000000000002</v>
      </c>
      <c r="AP2111" s="40">
        <v>13.8</v>
      </c>
    </row>
    <row r="2112" spans="1:42" x14ac:dyDescent="0.25">
      <c r="A2112" s="41">
        <v>88</v>
      </c>
      <c r="B2112" s="42" t="s">
        <v>5354</v>
      </c>
      <c r="C2112" s="41">
        <v>2</v>
      </c>
      <c r="D2112" s="41" t="s">
        <v>6</v>
      </c>
      <c r="E2112" s="41">
        <v>30</v>
      </c>
      <c r="F2112" s="49">
        <v>60</v>
      </c>
      <c r="G2112" s="41"/>
      <c r="H2112" s="41">
        <f t="shared" si="1313"/>
        <v>30</v>
      </c>
      <c r="I2112" s="43">
        <v>0.16</v>
      </c>
      <c r="J2112" s="43">
        <v>0.12</v>
      </c>
      <c r="K2112" s="43">
        <v>0.21</v>
      </c>
      <c r="L2112" s="43">
        <v>1.04</v>
      </c>
      <c r="M2112" s="43">
        <v>4.17</v>
      </c>
      <c r="N2112" s="43">
        <v>5.7</v>
      </c>
      <c r="O2112" s="43">
        <v>48.98</v>
      </c>
      <c r="P2112" s="43">
        <v>45.32</v>
      </c>
      <c r="Q2112" s="43">
        <v>0.75</v>
      </c>
      <c r="R2112" s="44" t="s">
        <v>169</v>
      </c>
      <c r="S2112" s="45">
        <v>6.6</v>
      </c>
      <c r="T2112" s="45">
        <v>6.6</v>
      </c>
      <c r="U2112" s="45">
        <v>6.6</v>
      </c>
      <c r="V2112" s="45">
        <v>5.4</v>
      </c>
      <c r="W2112" s="45">
        <v>5.6</v>
      </c>
      <c r="X2112" s="45">
        <v>6</v>
      </c>
      <c r="Y2112" s="43">
        <v>0.44</v>
      </c>
      <c r="Z2112" s="43">
        <v>9.0999999999999998E-2</v>
      </c>
      <c r="AA2112" s="43">
        <v>4.83</v>
      </c>
      <c r="AB2112" s="43">
        <v>1.83</v>
      </c>
      <c r="AC2112" s="43"/>
      <c r="AD2112" s="43">
        <v>0.28000000000000003</v>
      </c>
      <c r="AE2112" s="43">
        <v>24.67</v>
      </c>
      <c r="AF2112" s="43">
        <v>17.600000000000001</v>
      </c>
      <c r="AG2112" s="43">
        <v>4</v>
      </c>
      <c r="AH2112" s="43">
        <v>0.46</v>
      </c>
      <c r="AI2112" s="43">
        <v>0.2</v>
      </c>
      <c r="AJ2112" s="43">
        <v>2.84</v>
      </c>
      <c r="AK2112" s="45">
        <v>359</v>
      </c>
      <c r="AL2112" s="43">
        <v>43.8</v>
      </c>
      <c r="AM2112" s="43">
        <v>8.7799999999999994</v>
      </c>
      <c r="AN2112" s="43">
        <v>25.12</v>
      </c>
      <c r="AO2112" s="43">
        <v>2.42</v>
      </c>
      <c r="AP2112" s="46">
        <v>14.8</v>
      </c>
    </row>
    <row r="2113" spans="1:42" x14ac:dyDescent="0.25">
      <c r="A2113" s="3">
        <v>88</v>
      </c>
      <c r="B2113" s="11" t="s">
        <v>5354</v>
      </c>
      <c r="C2113" s="3">
        <v>3</v>
      </c>
      <c r="D2113" s="3" t="s">
        <v>242</v>
      </c>
      <c r="E2113" s="3">
        <v>60</v>
      </c>
      <c r="F2113" s="50">
        <v>120</v>
      </c>
      <c r="G2113" s="3"/>
      <c r="H2113" s="3">
        <f t="shared" si="1313"/>
        <v>60</v>
      </c>
      <c r="I2113" s="15">
        <v>0.01</v>
      </c>
      <c r="J2113" s="15">
        <v>0.01</v>
      </c>
      <c r="K2113" s="15">
        <v>0.03</v>
      </c>
      <c r="L2113" s="15">
        <v>0.24</v>
      </c>
      <c r="M2113" s="15">
        <v>4.8099999999999996</v>
      </c>
      <c r="N2113" s="15">
        <v>5.0999999999999996</v>
      </c>
      <c r="O2113" s="15">
        <v>64.349999999999994</v>
      </c>
      <c r="P2113" s="15">
        <v>30.55</v>
      </c>
      <c r="Q2113" s="15"/>
      <c r="R2113" s="23" t="s">
        <v>354</v>
      </c>
      <c r="S2113" s="19">
        <v>6.7</v>
      </c>
      <c r="T2113" s="19">
        <v>6.7</v>
      </c>
      <c r="U2113" s="19">
        <v>6.8</v>
      </c>
      <c r="V2113" s="19">
        <v>5.5</v>
      </c>
      <c r="W2113" s="19">
        <v>5.6</v>
      </c>
      <c r="X2113" s="19">
        <v>6</v>
      </c>
      <c r="Y2113" s="15">
        <v>0.2</v>
      </c>
      <c r="Z2113" s="15">
        <v>5.5E-2</v>
      </c>
      <c r="AA2113" s="15">
        <v>3.64</v>
      </c>
      <c r="AB2113" s="15">
        <v>1.72</v>
      </c>
      <c r="AC2113" s="15"/>
      <c r="AD2113" s="15">
        <v>0.14000000000000001</v>
      </c>
      <c r="AE2113" s="15">
        <v>18.7</v>
      </c>
      <c r="AF2113" s="15">
        <v>13.6</v>
      </c>
      <c r="AG2113" s="15">
        <v>2.2999999999999998</v>
      </c>
      <c r="AH2113" s="15">
        <v>0.26</v>
      </c>
      <c r="AI2113" s="15">
        <v>0.18</v>
      </c>
      <c r="AJ2113" s="15">
        <v>2.2400000000000002</v>
      </c>
      <c r="AK2113" s="19">
        <v>558</v>
      </c>
      <c r="AL2113" s="15">
        <v>43.06</v>
      </c>
      <c r="AM2113" s="15">
        <v>9.58</v>
      </c>
      <c r="AN2113" s="15">
        <v>25.17</v>
      </c>
      <c r="AO2113" s="15">
        <v>2.34</v>
      </c>
      <c r="AP2113" s="27">
        <v>14.9</v>
      </c>
    </row>
    <row r="2114" spans="1:42" x14ac:dyDescent="0.25">
      <c r="A2114" s="3">
        <v>88</v>
      </c>
      <c r="B2114" s="11" t="s">
        <v>5354</v>
      </c>
      <c r="C2114" s="3">
        <v>4</v>
      </c>
      <c r="D2114" s="3" t="s">
        <v>3087</v>
      </c>
      <c r="E2114" s="3">
        <v>120</v>
      </c>
      <c r="F2114" s="50">
        <v>160</v>
      </c>
      <c r="G2114" s="3"/>
      <c r="H2114" s="3">
        <f t="shared" si="1313"/>
        <v>40</v>
      </c>
      <c r="I2114" s="15">
        <v>0.34</v>
      </c>
      <c r="J2114" s="15">
        <v>0.51</v>
      </c>
      <c r="K2114" s="15">
        <v>0.27</v>
      </c>
      <c r="L2114" s="15">
        <v>0.52</v>
      </c>
      <c r="M2114" s="15">
        <v>2.1</v>
      </c>
      <c r="N2114" s="15">
        <v>3.74</v>
      </c>
      <c r="O2114" s="15">
        <v>53.6</v>
      </c>
      <c r="P2114" s="15">
        <v>42.66</v>
      </c>
      <c r="Q2114" s="15">
        <v>7.05</v>
      </c>
      <c r="R2114" s="23" t="s">
        <v>169</v>
      </c>
      <c r="S2114" s="19">
        <v>8</v>
      </c>
      <c r="T2114" s="19">
        <v>8</v>
      </c>
      <c r="U2114" s="19">
        <v>8.6</v>
      </c>
      <c r="V2114" s="19">
        <v>7</v>
      </c>
      <c r="W2114" s="19">
        <v>7</v>
      </c>
      <c r="X2114" s="19">
        <v>7</v>
      </c>
      <c r="Y2114" s="15">
        <v>0.22</v>
      </c>
      <c r="Z2114" s="15">
        <v>5.1999999999999998E-2</v>
      </c>
      <c r="AA2114" s="15">
        <v>4.2300000000000004</v>
      </c>
      <c r="AB2114" s="15">
        <v>1.87</v>
      </c>
      <c r="AC2114" s="15">
        <v>5.9</v>
      </c>
      <c r="AD2114" s="15">
        <v>0.42</v>
      </c>
      <c r="AE2114" s="15">
        <v>23.83</v>
      </c>
      <c r="AF2114" s="15">
        <v>19.8</v>
      </c>
      <c r="AG2114" s="15">
        <v>4</v>
      </c>
      <c r="AH2114" s="15">
        <v>0.66</v>
      </c>
      <c r="AI2114" s="15">
        <v>0.17</v>
      </c>
      <c r="AJ2114" s="15"/>
      <c r="AK2114" s="19">
        <v>250</v>
      </c>
      <c r="AL2114" s="15">
        <v>43.52</v>
      </c>
      <c r="AM2114" s="15">
        <v>9.18</v>
      </c>
      <c r="AN2114" s="15">
        <v>24.87</v>
      </c>
      <c r="AO2114" s="15">
        <v>2.41</v>
      </c>
      <c r="AP2114" s="27">
        <v>15</v>
      </c>
    </row>
    <row r="2115" spans="1:42" x14ac:dyDescent="0.25">
      <c r="A2115" s="3">
        <v>88</v>
      </c>
      <c r="B2115" s="11" t="s">
        <v>5354</v>
      </c>
      <c r="C2115" s="3">
        <v>5</v>
      </c>
      <c r="D2115" s="3" t="s">
        <v>3093</v>
      </c>
      <c r="E2115" s="3">
        <v>160</v>
      </c>
      <c r="F2115" s="50">
        <v>160</v>
      </c>
      <c r="G2115" s="3"/>
      <c r="H2115" s="3">
        <f t="shared" si="1313"/>
        <v>0</v>
      </c>
      <c r="I2115" s="15">
        <v>0.4</v>
      </c>
      <c r="J2115" s="15">
        <v>0.23</v>
      </c>
      <c r="K2115" s="15">
        <v>0.17</v>
      </c>
      <c r="L2115" s="15">
        <v>0.25</v>
      </c>
      <c r="M2115" s="15">
        <v>0.61</v>
      </c>
      <c r="N2115" s="15">
        <v>1.66</v>
      </c>
      <c r="O2115" s="15">
        <v>41.19</v>
      </c>
      <c r="P2115" s="15">
        <v>57.15</v>
      </c>
      <c r="Q2115" s="15">
        <v>1.21</v>
      </c>
      <c r="R2115" s="23" t="s">
        <v>169</v>
      </c>
      <c r="S2115" s="19">
        <v>8.1999999999999993</v>
      </c>
      <c r="T2115" s="19">
        <v>8.1999999999999993</v>
      </c>
      <c r="U2115" s="19">
        <v>9</v>
      </c>
      <c r="V2115" s="19">
        <v>6.8</v>
      </c>
      <c r="W2115" s="19">
        <v>7</v>
      </c>
      <c r="X2115" s="19">
        <v>7.1</v>
      </c>
      <c r="Y2115" s="15">
        <v>0.22</v>
      </c>
      <c r="Z2115" s="15"/>
      <c r="AA2115" s="15"/>
      <c r="AB2115" s="15">
        <v>1.86</v>
      </c>
      <c r="AC2115" s="15">
        <v>4.9000000000000004</v>
      </c>
      <c r="AD2115" s="15">
        <v>1.05</v>
      </c>
      <c r="AE2115" s="15">
        <v>26.2</v>
      </c>
      <c r="AF2115" s="15">
        <v>18.399999999999999</v>
      </c>
      <c r="AG2115" s="15">
        <v>4.8</v>
      </c>
      <c r="AH2115" s="15">
        <v>3.32</v>
      </c>
      <c r="AI2115" s="15">
        <v>0.16</v>
      </c>
      <c r="AJ2115" s="15"/>
      <c r="AK2115" s="19">
        <v>343</v>
      </c>
      <c r="AL2115" s="15">
        <v>44</v>
      </c>
      <c r="AM2115" s="15">
        <v>8.3800000000000008</v>
      </c>
      <c r="AN2115" s="15">
        <v>25.22</v>
      </c>
      <c r="AO2115" s="15">
        <v>2.4500000000000002</v>
      </c>
      <c r="AP2115" s="27">
        <v>15.1</v>
      </c>
    </row>
    <row r="2116" spans="1:42" ht="15.6" x14ac:dyDescent="0.3">
      <c r="A2116" s="59">
        <f>A2111</f>
        <v>88</v>
      </c>
      <c r="B2116" s="60" t="str">
        <f>B2111</f>
        <v>ZU</v>
      </c>
      <c r="C2116" s="61"/>
      <c r="D2116" s="61"/>
      <c r="E2116" s="61"/>
      <c r="F2116" s="62"/>
      <c r="G2116" s="61"/>
      <c r="H2116" s="61"/>
      <c r="I2116" s="63">
        <f>I2111</f>
        <v>0.04</v>
      </c>
      <c r="J2116" s="63">
        <f t="shared" ref="J2116:AE2116" si="1342">J2111</f>
        <v>0.11</v>
      </c>
      <c r="K2116" s="63">
        <f t="shared" si="1342"/>
        <v>0.28000000000000003</v>
      </c>
      <c r="L2116" s="63">
        <f t="shared" si="1342"/>
        <v>1.39</v>
      </c>
      <c r="M2116" s="63">
        <f t="shared" si="1342"/>
        <v>2.85</v>
      </c>
      <c r="N2116" s="63">
        <f t="shared" si="1342"/>
        <v>4.67</v>
      </c>
      <c r="O2116" s="63">
        <f t="shared" si="1342"/>
        <v>49.08</v>
      </c>
      <c r="P2116" s="63">
        <f t="shared" si="1342"/>
        <v>46.25</v>
      </c>
      <c r="Q2116" s="63">
        <f t="shared" si="1342"/>
        <v>0.28000000000000003</v>
      </c>
      <c r="R2116" s="64" t="str">
        <f t="shared" si="1342"/>
        <v>AL</v>
      </c>
      <c r="S2116" s="65">
        <f t="shared" ref="S2116:X2116" si="1343">((S2111*$H2111)+(S2112*$H2112))/$F2112</f>
        <v>6.65</v>
      </c>
      <c r="T2116" s="65">
        <f t="shared" si="1343"/>
        <v>6.65</v>
      </c>
      <c r="U2116" s="65">
        <f t="shared" si="1343"/>
        <v>6.95</v>
      </c>
      <c r="V2116" s="65">
        <f t="shared" si="1343"/>
        <v>5.5</v>
      </c>
      <c r="W2116" s="65">
        <f t="shared" si="1343"/>
        <v>5.65</v>
      </c>
      <c r="X2116" s="65">
        <f t="shared" si="1343"/>
        <v>6.1</v>
      </c>
      <c r="Y2116" s="65">
        <f t="shared" ref="Y2116" si="1344">((Y2111*$H2111)+(Y2112*$H2112))/$F2112</f>
        <v>0.67999999999999994</v>
      </c>
      <c r="Z2116" s="63">
        <f t="shared" si="1342"/>
        <v>0.13900000000000001</v>
      </c>
      <c r="AA2116" s="63">
        <f t="shared" si="1342"/>
        <v>6.62</v>
      </c>
      <c r="AB2116" s="63">
        <f t="shared" si="1342"/>
        <v>1.61</v>
      </c>
      <c r="AC2116" s="65">
        <f t="shared" ref="AC2116:AD2116" si="1345">((AC2111*$H2111)+(AC2112*$H2112))/$F2112</f>
        <v>0</v>
      </c>
      <c r="AD2116" s="65">
        <f t="shared" si="1345"/>
        <v>0.3</v>
      </c>
      <c r="AE2116" s="63">
        <f t="shared" si="1342"/>
        <v>25.76</v>
      </c>
      <c r="AF2116" s="65">
        <f t="shared" ref="AF2116:AP2116" si="1346">((AF2111*$H2111)+(AF2112*$H2112))/$F2112</f>
        <v>17.649999999999999</v>
      </c>
      <c r="AG2116" s="65">
        <f t="shared" si="1346"/>
        <v>4</v>
      </c>
      <c r="AH2116" s="65">
        <f t="shared" si="1346"/>
        <v>0.38</v>
      </c>
      <c r="AI2116" s="65">
        <f t="shared" si="1346"/>
        <v>0.32</v>
      </c>
      <c r="AJ2116" s="65">
        <f t="shared" si="1346"/>
        <v>3.0599999999999996</v>
      </c>
      <c r="AK2116" s="65">
        <f t="shared" si="1346"/>
        <v>472.5</v>
      </c>
      <c r="AL2116" s="65">
        <f t="shared" si="1346"/>
        <v>44.22</v>
      </c>
      <c r="AM2116" s="65">
        <f t="shared" si="1346"/>
        <v>8.7799999999999994</v>
      </c>
      <c r="AN2116" s="65">
        <f t="shared" si="1346"/>
        <v>25.220000000000002</v>
      </c>
      <c r="AO2116" s="65">
        <f t="shared" si="1346"/>
        <v>2.4350000000000001</v>
      </c>
      <c r="AP2116" s="65">
        <f t="shared" si="1346"/>
        <v>14.3</v>
      </c>
    </row>
    <row r="2117" spans="1:42" x14ac:dyDescent="0.25">
      <c r="A2117" s="35">
        <v>197</v>
      </c>
      <c r="B2117" s="36" t="s">
        <v>5354</v>
      </c>
      <c r="C2117" s="35">
        <v>1</v>
      </c>
      <c r="D2117" s="35" t="s">
        <v>6</v>
      </c>
      <c r="E2117" s="35">
        <v>0</v>
      </c>
      <c r="F2117" s="51">
        <v>32</v>
      </c>
      <c r="G2117" s="35"/>
      <c r="H2117" s="35">
        <f t="shared" si="1313"/>
        <v>32</v>
      </c>
      <c r="I2117" s="37">
        <v>2.4300000000000002</v>
      </c>
      <c r="J2117" s="37">
        <v>10.07</v>
      </c>
      <c r="K2117" s="37">
        <v>14.96</v>
      </c>
      <c r="L2117" s="37">
        <v>27.81</v>
      </c>
      <c r="M2117" s="37">
        <v>16.82</v>
      </c>
      <c r="N2117" s="37">
        <v>72.09</v>
      </c>
      <c r="O2117" s="37">
        <v>23</v>
      </c>
      <c r="P2117" s="37">
        <v>4.91</v>
      </c>
      <c r="Q2117" s="37"/>
      <c r="R2117" s="38" t="s">
        <v>506</v>
      </c>
      <c r="S2117" s="39">
        <v>5.3</v>
      </c>
      <c r="T2117" s="39"/>
      <c r="U2117" s="39"/>
      <c r="V2117" s="39">
        <v>4.3</v>
      </c>
      <c r="W2117" s="39"/>
      <c r="X2117" s="39"/>
      <c r="Y2117" s="37">
        <v>0.26</v>
      </c>
      <c r="Z2117" s="37">
        <v>0.03</v>
      </c>
      <c r="AA2117" s="37">
        <v>8.67</v>
      </c>
      <c r="AB2117" s="37">
        <v>1.61</v>
      </c>
      <c r="AC2117" s="37"/>
      <c r="AD2117" s="37">
        <v>0.06</v>
      </c>
      <c r="AE2117" s="37">
        <v>4.16</v>
      </c>
      <c r="AF2117" s="37">
        <v>0.4</v>
      </c>
      <c r="AG2117" s="37">
        <v>0.1</v>
      </c>
      <c r="AH2117" s="37">
        <v>0.06</v>
      </c>
      <c r="AI2117" s="37">
        <v>0.04</v>
      </c>
      <c r="AJ2117" s="37">
        <v>3.36</v>
      </c>
      <c r="AK2117" s="39">
        <v>4</v>
      </c>
      <c r="AL2117" s="37"/>
      <c r="AM2117" s="37"/>
      <c r="AN2117" s="37"/>
      <c r="AO2117" s="37"/>
      <c r="AP2117" s="40"/>
    </row>
    <row r="2118" spans="1:42" x14ac:dyDescent="0.25">
      <c r="A2118" s="41">
        <v>197</v>
      </c>
      <c r="B2118" s="42" t="s">
        <v>5354</v>
      </c>
      <c r="C2118" s="41">
        <v>2</v>
      </c>
      <c r="D2118" s="41" t="s">
        <v>1331</v>
      </c>
      <c r="E2118" s="41">
        <v>32</v>
      </c>
      <c r="F2118" s="49">
        <v>54</v>
      </c>
      <c r="G2118" s="41"/>
      <c r="H2118" s="41">
        <f t="shared" si="1313"/>
        <v>22</v>
      </c>
      <c r="I2118" s="43">
        <v>2.27</v>
      </c>
      <c r="J2118" s="43">
        <v>11.13</v>
      </c>
      <c r="K2118" s="43">
        <v>15.62</v>
      </c>
      <c r="L2118" s="43">
        <v>27.21</v>
      </c>
      <c r="M2118" s="43">
        <v>13.87</v>
      </c>
      <c r="N2118" s="43">
        <v>70.099999999999994</v>
      </c>
      <c r="O2118" s="43">
        <v>23.11</v>
      </c>
      <c r="P2118" s="43">
        <v>6.79</v>
      </c>
      <c r="Q2118" s="43"/>
      <c r="R2118" s="44" t="s">
        <v>506</v>
      </c>
      <c r="S2118" s="45">
        <v>5.2</v>
      </c>
      <c r="T2118" s="45"/>
      <c r="U2118" s="45"/>
      <c r="V2118" s="45">
        <v>4.2</v>
      </c>
      <c r="W2118" s="45"/>
      <c r="X2118" s="45"/>
      <c r="Y2118" s="43">
        <v>0.15</v>
      </c>
      <c r="Z2118" s="43">
        <v>0.02</v>
      </c>
      <c r="AA2118" s="43">
        <v>7.5</v>
      </c>
      <c r="AB2118" s="43">
        <v>1.78</v>
      </c>
      <c r="AC2118" s="43"/>
      <c r="AD2118" s="43">
        <v>0.09</v>
      </c>
      <c r="AE2118" s="43">
        <v>3.49</v>
      </c>
      <c r="AF2118" s="43">
        <v>0.51</v>
      </c>
      <c r="AG2118" s="43">
        <v>0.1</v>
      </c>
      <c r="AH2118" s="43">
        <v>0.06</v>
      </c>
      <c r="AI2118" s="43">
        <v>0.04</v>
      </c>
      <c r="AJ2118" s="43">
        <v>3.2</v>
      </c>
      <c r="AK2118" s="45">
        <v>10</v>
      </c>
      <c r="AL2118" s="43"/>
      <c r="AM2118" s="43"/>
      <c r="AN2118" s="43"/>
      <c r="AO2118" s="43"/>
      <c r="AP2118" s="46"/>
    </row>
    <row r="2119" spans="1:42" x14ac:dyDescent="0.25">
      <c r="A2119" s="3">
        <v>197</v>
      </c>
      <c r="B2119" s="11" t="s">
        <v>5354</v>
      </c>
      <c r="C2119" s="3">
        <v>3</v>
      </c>
      <c r="D2119" s="3" t="s">
        <v>1343</v>
      </c>
      <c r="E2119" s="3">
        <v>54</v>
      </c>
      <c r="F2119" s="50">
        <v>71</v>
      </c>
      <c r="G2119" s="3"/>
      <c r="H2119" s="3">
        <f t="shared" si="1313"/>
        <v>17</v>
      </c>
      <c r="I2119" s="15">
        <v>2.1</v>
      </c>
      <c r="J2119" s="15">
        <v>14.55</v>
      </c>
      <c r="K2119" s="15">
        <v>11.63</v>
      </c>
      <c r="L2119" s="15">
        <v>22.77</v>
      </c>
      <c r="M2119" s="15">
        <v>14.75</v>
      </c>
      <c r="N2119" s="15">
        <v>65.8</v>
      </c>
      <c r="O2119" s="15">
        <v>24.61</v>
      </c>
      <c r="P2119" s="15">
        <v>9.59</v>
      </c>
      <c r="Q2119" s="15"/>
      <c r="R2119" s="23" t="s">
        <v>506</v>
      </c>
      <c r="S2119" s="19">
        <v>5.3</v>
      </c>
      <c r="T2119" s="19"/>
      <c r="U2119" s="19"/>
      <c r="V2119" s="19">
        <v>4.2</v>
      </c>
      <c r="W2119" s="19"/>
      <c r="X2119" s="19"/>
      <c r="Y2119" s="15">
        <v>0.15</v>
      </c>
      <c r="Z2119" s="15">
        <v>0.02</v>
      </c>
      <c r="AA2119" s="15">
        <v>7.89</v>
      </c>
      <c r="AB2119" s="15">
        <v>1.82</v>
      </c>
      <c r="AC2119" s="15"/>
      <c r="AD2119" s="15">
        <v>0.14000000000000001</v>
      </c>
      <c r="AE2119" s="15">
        <v>3</v>
      </c>
      <c r="AF2119" s="15">
        <v>0.3</v>
      </c>
      <c r="AG2119" s="15">
        <v>0.1</v>
      </c>
      <c r="AH2119" s="15">
        <v>0.06</v>
      </c>
      <c r="AI2119" s="15">
        <v>0.04</v>
      </c>
      <c r="AJ2119" s="15">
        <v>3.26</v>
      </c>
      <c r="AK2119" s="19">
        <v>7</v>
      </c>
      <c r="AL2119" s="15"/>
      <c r="AM2119" s="15"/>
      <c r="AN2119" s="15"/>
      <c r="AO2119" s="15"/>
      <c r="AP2119" s="27"/>
    </row>
    <row r="2120" spans="1:42" x14ac:dyDescent="0.25">
      <c r="A2120" s="3">
        <v>197</v>
      </c>
      <c r="B2120" s="11" t="s">
        <v>5354</v>
      </c>
      <c r="C2120" s="3">
        <v>4</v>
      </c>
      <c r="D2120" s="3" t="s">
        <v>5395</v>
      </c>
      <c r="E2120" s="3">
        <v>71</v>
      </c>
      <c r="F2120" s="50">
        <v>93</v>
      </c>
      <c r="G2120" s="3"/>
      <c r="H2120" s="3">
        <f t="shared" si="1313"/>
        <v>22</v>
      </c>
      <c r="I2120" s="15">
        <v>2.33</v>
      </c>
      <c r="J2120" s="15">
        <v>11.54</v>
      </c>
      <c r="K2120" s="15">
        <v>12.94</v>
      </c>
      <c r="L2120" s="15">
        <v>19.18</v>
      </c>
      <c r="M2120" s="15">
        <v>12.34</v>
      </c>
      <c r="N2120" s="15">
        <v>58.33</v>
      </c>
      <c r="O2120" s="15">
        <v>24.6</v>
      </c>
      <c r="P2120" s="15">
        <v>17.07</v>
      </c>
      <c r="Q2120" s="15"/>
      <c r="R2120" s="23" t="s">
        <v>506</v>
      </c>
      <c r="S2120" s="19">
        <v>5</v>
      </c>
      <c r="T2120" s="19"/>
      <c r="U2120" s="19"/>
      <c r="V2120" s="19">
        <v>4.2</v>
      </c>
      <c r="W2120" s="19"/>
      <c r="X2120" s="19"/>
      <c r="Y2120" s="15">
        <v>0.14000000000000001</v>
      </c>
      <c r="Z2120" s="15">
        <v>0.01</v>
      </c>
      <c r="AA2120" s="15">
        <v>10</v>
      </c>
      <c r="AB2120" s="15">
        <v>1.9</v>
      </c>
      <c r="AC2120" s="15"/>
      <c r="AD2120" s="15">
        <v>0.13</v>
      </c>
      <c r="AE2120" s="15">
        <v>3.95</v>
      </c>
      <c r="AF2120" s="15">
        <v>0.3</v>
      </c>
      <c r="AG2120" s="15">
        <v>0.1</v>
      </c>
      <c r="AH2120" s="15">
        <v>0.08</v>
      </c>
      <c r="AI2120" s="15">
        <v>0.04</v>
      </c>
      <c r="AJ2120" s="15">
        <v>4.16</v>
      </c>
      <c r="AK2120" s="19">
        <v>4</v>
      </c>
      <c r="AL2120" s="15"/>
      <c r="AM2120" s="15"/>
      <c r="AN2120" s="15"/>
      <c r="AO2120" s="15"/>
      <c r="AP2120" s="27"/>
    </row>
    <row r="2121" spans="1:42" x14ac:dyDescent="0.25">
      <c r="A2121" s="3">
        <v>197</v>
      </c>
      <c r="B2121" s="11" t="s">
        <v>5354</v>
      </c>
      <c r="C2121" s="3">
        <v>5</v>
      </c>
      <c r="D2121" s="3" t="s">
        <v>199</v>
      </c>
      <c r="E2121" s="3">
        <v>93</v>
      </c>
      <c r="F2121" s="50">
        <v>108</v>
      </c>
      <c r="G2121" s="3"/>
      <c r="H2121" s="3">
        <f t="shared" si="1313"/>
        <v>15</v>
      </c>
      <c r="I2121" s="15">
        <v>1.83</v>
      </c>
      <c r="J2121" s="15">
        <v>9.65</v>
      </c>
      <c r="K2121" s="15">
        <v>12.81</v>
      </c>
      <c r="L2121" s="15">
        <v>23.44</v>
      </c>
      <c r="M2121" s="15">
        <v>11.5</v>
      </c>
      <c r="N2121" s="15">
        <v>59.23</v>
      </c>
      <c r="O2121" s="15">
        <v>24.72</v>
      </c>
      <c r="P2121" s="15">
        <v>16.05</v>
      </c>
      <c r="Q2121" s="15"/>
      <c r="R2121" s="23" t="s">
        <v>506</v>
      </c>
      <c r="S2121" s="19">
        <v>5</v>
      </c>
      <c r="T2121" s="19"/>
      <c r="U2121" s="19"/>
      <c r="V2121" s="19">
        <v>4</v>
      </c>
      <c r="W2121" s="19"/>
      <c r="X2121" s="19"/>
      <c r="Y2121" s="15">
        <v>0.12</v>
      </c>
      <c r="Z2121" s="15"/>
      <c r="AA2121" s="15"/>
      <c r="AB2121" s="15">
        <v>1.75</v>
      </c>
      <c r="AC2121" s="15"/>
      <c r="AD2121" s="15">
        <v>7.0000000000000007E-2</v>
      </c>
      <c r="AE2121" s="15">
        <v>3.41</v>
      </c>
      <c r="AF2121" s="15">
        <v>0.3</v>
      </c>
      <c r="AG2121" s="15">
        <v>0.1</v>
      </c>
      <c r="AH2121" s="15">
        <v>0.06</v>
      </c>
      <c r="AI2121" s="15">
        <v>0.04</v>
      </c>
      <c r="AJ2121" s="15">
        <v>3.52</v>
      </c>
      <c r="AK2121" s="19">
        <v>4</v>
      </c>
      <c r="AL2121" s="15"/>
      <c r="AM2121" s="15"/>
      <c r="AN2121" s="15"/>
      <c r="AO2121" s="15"/>
      <c r="AP2121" s="27"/>
    </row>
    <row r="2122" spans="1:42" x14ac:dyDescent="0.25">
      <c r="A2122" s="3">
        <v>197</v>
      </c>
      <c r="B2122" s="11" t="s">
        <v>5354</v>
      </c>
      <c r="C2122" s="3">
        <v>6</v>
      </c>
      <c r="D2122" s="3" t="s">
        <v>2542</v>
      </c>
      <c r="E2122" s="3">
        <v>108</v>
      </c>
      <c r="F2122" s="50">
        <v>125</v>
      </c>
      <c r="G2122" s="3"/>
      <c r="H2122" s="3">
        <f t="shared" si="1313"/>
        <v>17</v>
      </c>
      <c r="I2122" s="15">
        <v>2.08</v>
      </c>
      <c r="J2122" s="15">
        <v>8.83</v>
      </c>
      <c r="K2122" s="15">
        <v>10.48</v>
      </c>
      <c r="L2122" s="15">
        <v>18.5</v>
      </c>
      <c r="M2122" s="15">
        <v>9.9700000000000006</v>
      </c>
      <c r="N2122" s="15">
        <v>49.86</v>
      </c>
      <c r="O2122" s="15">
        <v>18.510000000000002</v>
      </c>
      <c r="P2122" s="15">
        <v>31.63</v>
      </c>
      <c r="Q2122" s="15"/>
      <c r="R2122" s="23" t="s">
        <v>148</v>
      </c>
      <c r="S2122" s="19">
        <v>5.2</v>
      </c>
      <c r="T2122" s="19"/>
      <c r="U2122" s="19"/>
      <c r="V2122" s="19">
        <v>4.3</v>
      </c>
      <c r="W2122" s="19"/>
      <c r="X2122" s="19"/>
      <c r="Y2122" s="15">
        <v>0.1</v>
      </c>
      <c r="Z2122" s="15"/>
      <c r="AA2122" s="15"/>
      <c r="AB2122" s="15">
        <v>1.76</v>
      </c>
      <c r="AC2122" s="15"/>
      <c r="AD2122" s="15">
        <v>7.0000000000000007E-2</v>
      </c>
      <c r="AE2122" s="15">
        <v>6.77</v>
      </c>
      <c r="AF2122" s="15">
        <v>0.3</v>
      </c>
      <c r="AG2122" s="15">
        <v>0.1</v>
      </c>
      <c r="AH2122" s="15">
        <v>0.08</v>
      </c>
      <c r="AI2122" s="15">
        <v>0.04</v>
      </c>
      <c r="AJ2122" s="15">
        <v>5.6</v>
      </c>
      <c r="AK2122" s="19">
        <v>6</v>
      </c>
      <c r="AL2122" s="15"/>
      <c r="AM2122" s="15"/>
      <c r="AN2122" s="15"/>
      <c r="AO2122" s="15"/>
      <c r="AP2122" s="27"/>
    </row>
    <row r="2123" spans="1:42" ht="15.6" x14ac:dyDescent="0.3">
      <c r="A2123" s="59">
        <f>A2117</f>
        <v>197</v>
      </c>
      <c r="B2123" s="60" t="str">
        <f>B2117</f>
        <v>ZU</v>
      </c>
      <c r="C2123" s="61"/>
      <c r="D2123" s="61"/>
      <c r="E2123" s="61"/>
      <c r="F2123" s="62"/>
      <c r="G2123" s="61"/>
      <c r="H2123" s="61"/>
      <c r="I2123" s="63">
        <f>I2117</f>
        <v>2.4300000000000002</v>
      </c>
      <c r="J2123" s="63">
        <f t="shared" ref="J2123:AE2123" si="1347">J2117</f>
        <v>10.07</v>
      </c>
      <c r="K2123" s="63">
        <f t="shared" si="1347"/>
        <v>14.96</v>
      </c>
      <c r="L2123" s="63">
        <f t="shared" si="1347"/>
        <v>27.81</v>
      </c>
      <c r="M2123" s="63">
        <f t="shared" si="1347"/>
        <v>16.82</v>
      </c>
      <c r="N2123" s="63">
        <f t="shared" si="1347"/>
        <v>72.09</v>
      </c>
      <c r="O2123" s="63">
        <f t="shared" si="1347"/>
        <v>23</v>
      </c>
      <c r="P2123" s="63">
        <f t="shared" si="1347"/>
        <v>4.91</v>
      </c>
      <c r="Q2123" s="63">
        <f t="shared" si="1347"/>
        <v>0</v>
      </c>
      <c r="R2123" s="64" t="str">
        <f t="shared" si="1347"/>
        <v>Fa</v>
      </c>
      <c r="S2123" s="65">
        <f t="shared" ref="S2123:X2123" si="1348">((S2117*$H2117)+(S2118*$H2118))/$F2118</f>
        <v>5.2592592592592595</v>
      </c>
      <c r="T2123" s="65">
        <f t="shared" si="1348"/>
        <v>0</v>
      </c>
      <c r="U2123" s="65">
        <f t="shared" si="1348"/>
        <v>0</v>
      </c>
      <c r="V2123" s="65">
        <f t="shared" si="1348"/>
        <v>4.2592592592592595</v>
      </c>
      <c r="W2123" s="65">
        <f t="shared" si="1348"/>
        <v>0</v>
      </c>
      <c r="X2123" s="65">
        <f t="shared" si="1348"/>
        <v>0</v>
      </c>
      <c r="Y2123" s="65">
        <f t="shared" ref="Y2123" si="1349">((Y2117*$H2117)+(Y2118*$H2118))/$F2118</f>
        <v>0.2151851851851852</v>
      </c>
      <c r="Z2123" s="63">
        <f t="shared" si="1347"/>
        <v>0.03</v>
      </c>
      <c r="AA2123" s="63">
        <f t="shared" si="1347"/>
        <v>8.67</v>
      </c>
      <c r="AB2123" s="63">
        <f t="shared" si="1347"/>
        <v>1.61</v>
      </c>
      <c r="AC2123" s="65">
        <f t="shared" ref="AC2123:AD2123" si="1350">((AC2117*$H2117)+(AC2118*$H2118))/$F2118</f>
        <v>0</v>
      </c>
      <c r="AD2123" s="65">
        <f t="shared" si="1350"/>
        <v>7.2222222222222215E-2</v>
      </c>
      <c r="AE2123" s="63">
        <f t="shared" si="1347"/>
        <v>4.16</v>
      </c>
      <c r="AF2123" s="65">
        <f t="shared" ref="AF2123:AP2123" si="1351">((AF2117*$H2117)+(AF2118*$H2118))/$F2118</f>
        <v>0.44481481481481489</v>
      </c>
      <c r="AG2123" s="65">
        <f t="shared" si="1351"/>
        <v>0.1</v>
      </c>
      <c r="AH2123" s="65">
        <f t="shared" si="1351"/>
        <v>0.06</v>
      </c>
      <c r="AI2123" s="65">
        <f t="shared" si="1351"/>
        <v>0.04</v>
      </c>
      <c r="AJ2123" s="65">
        <f t="shared" si="1351"/>
        <v>3.2948148148148153</v>
      </c>
      <c r="AK2123" s="65">
        <f t="shared" si="1351"/>
        <v>6.4444444444444446</v>
      </c>
      <c r="AL2123" s="65">
        <f t="shared" si="1351"/>
        <v>0</v>
      </c>
      <c r="AM2123" s="65">
        <f t="shared" si="1351"/>
        <v>0</v>
      </c>
      <c r="AN2123" s="65">
        <f t="shared" si="1351"/>
        <v>0</v>
      </c>
      <c r="AO2123" s="65">
        <f t="shared" si="1351"/>
        <v>0</v>
      </c>
      <c r="AP2123" s="65">
        <f t="shared" si="1351"/>
        <v>0</v>
      </c>
    </row>
    <row r="2124" spans="1:42" x14ac:dyDescent="0.25">
      <c r="A2124" s="35">
        <v>198</v>
      </c>
      <c r="B2124" s="36" t="s">
        <v>5354</v>
      </c>
      <c r="C2124" s="35">
        <v>1</v>
      </c>
      <c r="D2124" s="35" t="s">
        <v>660</v>
      </c>
      <c r="E2124" s="35">
        <v>0</v>
      </c>
      <c r="F2124" s="51">
        <v>18</v>
      </c>
      <c r="G2124" s="35"/>
      <c r="H2124" s="35">
        <f t="shared" si="1313"/>
        <v>18</v>
      </c>
      <c r="I2124" s="37">
        <v>4.01</v>
      </c>
      <c r="J2124" s="37">
        <v>18.36</v>
      </c>
      <c r="K2124" s="37">
        <v>23.36</v>
      </c>
      <c r="L2124" s="37">
        <v>29.91</v>
      </c>
      <c r="M2124" s="37">
        <v>8.65</v>
      </c>
      <c r="N2124" s="37">
        <v>84.29</v>
      </c>
      <c r="O2124" s="37">
        <v>12.96</v>
      </c>
      <c r="P2124" s="37">
        <v>2.75</v>
      </c>
      <c r="Q2124" s="37">
        <v>0.8</v>
      </c>
      <c r="R2124" s="38" t="s">
        <v>79</v>
      </c>
      <c r="S2124" s="39">
        <v>7.2</v>
      </c>
      <c r="T2124" s="39"/>
      <c r="U2124" s="39"/>
      <c r="V2124" s="39">
        <v>6</v>
      </c>
      <c r="W2124" s="39"/>
      <c r="X2124" s="39"/>
      <c r="Y2124" s="37">
        <v>0.09</v>
      </c>
      <c r="Z2124" s="37">
        <v>0.02</v>
      </c>
      <c r="AA2124" s="37">
        <v>3.55</v>
      </c>
      <c r="AB2124" s="37"/>
      <c r="AC2124" s="37">
        <v>0.11</v>
      </c>
      <c r="AD2124" s="37">
        <v>0.08</v>
      </c>
      <c r="AE2124" s="37">
        <v>2.3199999999999998</v>
      </c>
      <c r="AF2124" s="37">
        <v>0.71</v>
      </c>
      <c r="AG2124" s="37">
        <v>0.1</v>
      </c>
      <c r="AH2124" s="37">
        <v>0.06</v>
      </c>
      <c r="AI2124" s="37">
        <v>0.08</v>
      </c>
      <c r="AJ2124" s="37">
        <v>1.6</v>
      </c>
      <c r="AK2124" s="39">
        <v>36</v>
      </c>
      <c r="AL2124" s="37"/>
      <c r="AM2124" s="37"/>
      <c r="AN2124" s="37"/>
      <c r="AO2124" s="37"/>
      <c r="AP2124" s="40"/>
    </row>
    <row r="2125" spans="1:42" x14ac:dyDescent="0.25">
      <c r="A2125" s="41">
        <v>198</v>
      </c>
      <c r="B2125" s="42" t="s">
        <v>5354</v>
      </c>
      <c r="C2125" s="41">
        <v>2</v>
      </c>
      <c r="D2125" s="41" t="s">
        <v>684</v>
      </c>
      <c r="E2125" s="41">
        <v>18</v>
      </c>
      <c r="F2125" s="49">
        <v>35</v>
      </c>
      <c r="G2125" s="41"/>
      <c r="H2125" s="41">
        <f t="shared" si="1313"/>
        <v>17</v>
      </c>
      <c r="I2125" s="43">
        <v>2.72</v>
      </c>
      <c r="J2125" s="43">
        <v>13.65</v>
      </c>
      <c r="K2125" s="43">
        <v>23.92</v>
      </c>
      <c r="L2125" s="43">
        <v>32.979999999999997</v>
      </c>
      <c r="M2125" s="43">
        <v>8.36</v>
      </c>
      <c r="N2125" s="43">
        <v>81.63</v>
      </c>
      <c r="O2125" s="43">
        <v>15.15</v>
      </c>
      <c r="P2125" s="43">
        <v>3.22</v>
      </c>
      <c r="Q2125" s="43">
        <v>0.71</v>
      </c>
      <c r="R2125" s="44" t="s">
        <v>79</v>
      </c>
      <c r="S2125" s="45">
        <v>6.4</v>
      </c>
      <c r="T2125" s="45"/>
      <c r="U2125" s="45"/>
      <c r="V2125" s="45">
        <v>6.4</v>
      </c>
      <c r="W2125" s="45"/>
      <c r="X2125" s="45"/>
      <c r="Y2125" s="43">
        <v>7.0000000000000007E-2</v>
      </c>
      <c r="Z2125" s="43">
        <v>0.02</v>
      </c>
      <c r="AA2125" s="43">
        <v>3.85</v>
      </c>
      <c r="AB2125" s="43">
        <v>1.65</v>
      </c>
      <c r="AC2125" s="43"/>
      <c r="AD2125" s="43">
        <v>0.19</v>
      </c>
      <c r="AE2125" s="43">
        <v>1.93</v>
      </c>
      <c r="AF2125" s="43">
        <v>0.3</v>
      </c>
      <c r="AG2125" s="43">
        <v>0.1</v>
      </c>
      <c r="AH2125" s="43">
        <v>0.06</v>
      </c>
      <c r="AI2125" s="43">
        <v>0.08</v>
      </c>
      <c r="AJ2125" s="43">
        <v>1.76</v>
      </c>
      <c r="AK2125" s="45">
        <v>11</v>
      </c>
      <c r="AL2125" s="43"/>
      <c r="AM2125" s="43"/>
      <c r="AN2125" s="43"/>
      <c r="AO2125" s="43"/>
      <c r="AP2125" s="46"/>
    </row>
    <row r="2126" spans="1:42" x14ac:dyDescent="0.25">
      <c r="A2126" s="41">
        <v>198</v>
      </c>
      <c r="B2126" s="42" t="s">
        <v>5354</v>
      </c>
      <c r="C2126" s="41">
        <v>3</v>
      </c>
      <c r="D2126" s="41" t="s">
        <v>2542</v>
      </c>
      <c r="E2126" s="41">
        <v>35</v>
      </c>
      <c r="F2126" s="49">
        <v>51</v>
      </c>
      <c r="G2126" s="41"/>
      <c r="H2126" s="41">
        <f t="shared" si="1313"/>
        <v>16</v>
      </c>
      <c r="I2126" s="43">
        <v>2.46</v>
      </c>
      <c r="J2126" s="43">
        <v>12.6</v>
      </c>
      <c r="K2126" s="43">
        <v>18.36</v>
      </c>
      <c r="L2126" s="43">
        <v>22.16</v>
      </c>
      <c r="M2126" s="43">
        <v>7.86</v>
      </c>
      <c r="N2126" s="43">
        <v>63.44</v>
      </c>
      <c r="O2126" s="43">
        <v>12.74</v>
      </c>
      <c r="P2126" s="43">
        <v>23.82</v>
      </c>
      <c r="Q2126" s="43">
        <v>1.35</v>
      </c>
      <c r="R2126" s="44" t="s">
        <v>148</v>
      </c>
      <c r="S2126" s="45">
        <v>6.2</v>
      </c>
      <c r="T2126" s="45"/>
      <c r="U2126" s="45"/>
      <c r="V2126" s="45">
        <v>5.0999999999999996</v>
      </c>
      <c r="W2126" s="45"/>
      <c r="X2126" s="45"/>
      <c r="Y2126" s="43">
        <v>0.11</v>
      </c>
      <c r="Z2126" s="43">
        <v>0.06</v>
      </c>
      <c r="AA2126" s="43">
        <v>1.96</v>
      </c>
      <c r="AB2126" s="43">
        <v>1.64</v>
      </c>
      <c r="AC2126" s="43"/>
      <c r="AD2126" s="43">
        <v>0.28000000000000003</v>
      </c>
      <c r="AE2126" s="43">
        <v>4.99</v>
      </c>
      <c r="AF2126" s="43">
        <v>0.61</v>
      </c>
      <c r="AG2126" s="43">
        <v>0.1</v>
      </c>
      <c r="AH2126" s="43">
        <v>0.14000000000000001</v>
      </c>
      <c r="AI2126" s="43">
        <v>0.18</v>
      </c>
      <c r="AJ2126" s="43">
        <v>3.52</v>
      </c>
      <c r="AK2126" s="45">
        <v>11</v>
      </c>
      <c r="AL2126" s="43"/>
      <c r="AM2126" s="43"/>
      <c r="AN2126" s="43"/>
      <c r="AO2126" s="43"/>
      <c r="AP2126" s="46"/>
    </row>
    <row r="2127" spans="1:42" x14ac:dyDescent="0.25">
      <c r="A2127" s="3">
        <v>198</v>
      </c>
      <c r="B2127" s="11" t="s">
        <v>5354</v>
      </c>
      <c r="C2127" s="3">
        <v>4</v>
      </c>
      <c r="D2127" s="3" t="s">
        <v>2542</v>
      </c>
      <c r="E2127" s="3">
        <v>51</v>
      </c>
      <c r="F2127" s="50">
        <v>85</v>
      </c>
      <c r="G2127" s="3"/>
      <c r="H2127" s="3">
        <f t="shared" si="1313"/>
        <v>34</v>
      </c>
      <c r="I2127" s="15">
        <v>2.33</v>
      </c>
      <c r="J2127" s="15">
        <v>11.49</v>
      </c>
      <c r="K2127" s="15">
        <v>17.68</v>
      </c>
      <c r="L2127" s="15">
        <v>23.46</v>
      </c>
      <c r="M2127" s="15">
        <v>5.45</v>
      </c>
      <c r="N2127" s="15">
        <v>60.41</v>
      </c>
      <c r="O2127" s="15">
        <v>15.67</v>
      </c>
      <c r="P2127" s="15">
        <v>23.92</v>
      </c>
      <c r="Q2127" s="15">
        <v>1.75</v>
      </c>
      <c r="R2127" s="23" t="s">
        <v>148</v>
      </c>
      <c r="S2127" s="19">
        <v>6</v>
      </c>
      <c r="T2127" s="19"/>
      <c r="U2127" s="19"/>
      <c r="V2127" s="19">
        <v>5.0999999999999996</v>
      </c>
      <c r="W2127" s="19"/>
      <c r="X2127" s="19"/>
      <c r="Y2127" s="15">
        <v>0.11</v>
      </c>
      <c r="Z2127" s="15">
        <v>0.03</v>
      </c>
      <c r="AA2127" s="15">
        <v>3.57</v>
      </c>
      <c r="AB2127" s="15">
        <v>1.66</v>
      </c>
      <c r="AC2127" s="15"/>
      <c r="AD2127" s="15">
        <v>0.24</v>
      </c>
      <c r="AE2127" s="15">
        <v>4.99</v>
      </c>
      <c r="AF2127" s="15">
        <v>1.01</v>
      </c>
      <c r="AG2127" s="15">
        <v>0.1</v>
      </c>
      <c r="AH2127" s="15">
        <v>0.2</v>
      </c>
      <c r="AI2127" s="15">
        <v>0.14000000000000001</v>
      </c>
      <c r="AJ2127" s="15">
        <v>3.04</v>
      </c>
      <c r="AK2127" s="19">
        <v>10</v>
      </c>
      <c r="AL2127" s="15"/>
      <c r="AM2127" s="15"/>
      <c r="AN2127" s="15"/>
      <c r="AO2127" s="15"/>
      <c r="AP2127" s="27"/>
    </row>
    <row r="2128" spans="1:42" x14ac:dyDescent="0.25">
      <c r="A2128" s="3">
        <v>198</v>
      </c>
      <c r="B2128" s="11" t="s">
        <v>5354</v>
      </c>
      <c r="C2128" s="3">
        <v>5</v>
      </c>
      <c r="D2128" s="3" t="s">
        <v>3638</v>
      </c>
      <c r="E2128" s="3">
        <v>85</v>
      </c>
      <c r="F2128" s="50">
        <v>115</v>
      </c>
      <c r="G2128" s="3"/>
      <c r="H2128" s="3">
        <f t="shared" si="1313"/>
        <v>30</v>
      </c>
      <c r="I2128" s="15">
        <v>2.1</v>
      </c>
      <c r="J2128" s="15">
        <v>14.24</v>
      </c>
      <c r="K2128" s="15">
        <v>19</v>
      </c>
      <c r="L2128" s="15">
        <v>22.45</v>
      </c>
      <c r="M2128" s="15">
        <v>7.7</v>
      </c>
      <c r="N2128" s="15">
        <v>65.489999999999995</v>
      </c>
      <c r="O2128" s="15">
        <v>12.12</v>
      </c>
      <c r="P2128" s="15">
        <v>22.39</v>
      </c>
      <c r="Q2128" s="15">
        <v>2.06</v>
      </c>
      <c r="R2128" s="23" t="s">
        <v>148</v>
      </c>
      <c r="S2128" s="19">
        <v>6.2</v>
      </c>
      <c r="T2128" s="19"/>
      <c r="U2128" s="19"/>
      <c r="V2128" s="19">
        <v>5.3</v>
      </c>
      <c r="W2128" s="19"/>
      <c r="X2128" s="19"/>
      <c r="Y2128" s="15">
        <v>0.12</v>
      </c>
      <c r="Z2128" s="15"/>
      <c r="AA2128" s="15"/>
      <c r="AB2128" s="15">
        <v>1.85</v>
      </c>
      <c r="AC2128" s="15"/>
      <c r="AD2128" s="15">
        <v>0.17</v>
      </c>
      <c r="AE2128" s="15">
        <v>4.91</v>
      </c>
      <c r="AF2128" s="15">
        <v>1.31</v>
      </c>
      <c r="AG2128" s="15">
        <v>0.21</v>
      </c>
      <c r="AH2128" s="15">
        <v>0.18</v>
      </c>
      <c r="AI2128" s="15">
        <v>0.12</v>
      </c>
      <c r="AJ2128" s="15">
        <v>2.72</v>
      </c>
      <c r="AK2128" s="19">
        <v>19</v>
      </c>
      <c r="AL2128" s="15"/>
      <c r="AM2128" s="15"/>
      <c r="AN2128" s="15"/>
      <c r="AO2128" s="15"/>
      <c r="AP2128" s="27"/>
    </row>
    <row r="2129" spans="1:42" x14ac:dyDescent="0.25">
      <c r="A2129" s="3">
        <v>198</v>
      </c>
      <c r="B2129" s="11" t="s">
        <v>5354</v>
      </c>
      <c r="C2129" s="3">
        <v>6</v>
      </c>
      <c r="D2129" s="3" t="s">
        <v>5412</v>
      </c>
      <c r="E2129" s="3">
        <v>115</v>
      </c>
      <c r="F2129" s="50">
        <v>115</v>
      </c>
      <c r="G2129" s="3"/>
      <c r="H2129" s="3">
        <f t="shared" si="1313"/>
        <v>0</v>
      </c>
      <c r="I2129" s="15">
        <v>12.46</v>
      </c>
      <c r="J2129" s="15">
        <v>19.72</v>
      </c>
      <c r="K2129" s="15">
        <v>18.45</v>
      </c>
      <c r="L2129" s="15">
        <v>20.23</v>
      </c>
      <c r="M2129" s="15">
        <v>7.54</v>
      </c>
      <c r="N2129" s="15">
        <v>78.400000000000006</v>
      </c>
      <c r="O2129" s="15">
        <v>2.9</v>
      </c>
      <c r="P2129" s="15">
        <v>18.7</v>
      </c>
      <c r="Q2129" s="15">
        <v>0.75</v>
      </c>
      <c r="R2129" s="23" t="s">
        <v>506</v>
      </c>
      <c r="S2129" s="19">
        <v>6.6</v>
      </c>
      <c r="T2129" s="19"/>
      <c r="U2129" s="19"/>
      <c r="V2129" s="19">
        <v>6.6</v>
      </c>
      <c r="W2129" s="19"/>
      <c r="X2129" s="19"/>
      <c r="Y2129" s="15">
        <v>0.05</v>
      </c>
      <c r="Z2129" s="15"/>
      <c r="AA2129" s="15"/>
      <c r="AB2129" s="15">
        <v>1.55</v>
      </c>
      <c r="AC2129" s="15"/>
      <c r="AD2129" s="15">
        <v>0.54</v>
      </c>
      <c r="AE2129" s="15">
        <v>4.24</v>
      </c>
      <c r="AF2129" s="15">
        <v>1.31</v>
      </c>
      <c r="AG2129" s="15">
        <v>0.21</v>
      </c>
      <c r="AH2129" s="15">
        <v>0.14000000000000001</v>
      </c>
      <c r="AI2129" s="15">
        <v>0.1</v>
      </c>
      <c r="AJ2129" s="15">
        <v>1.92</v>
      </c>
      <c r="AK2129" s="19">
        <v>9</v>
      </c>
      <c r="AL2129" s="15"/>
      <c r="AM2129" s="15"/>
      <c r="AN2129" s="15"/>
      <c r="AO2129" s="15"/>
      <c r="AP2129" s="27"/>
    </row>
    <row r="2130" spans="1:42" ht="15.6" x14ac:dyDescent="0.3">
      <c r="A2130" s="59">
        <f>A2124</f>
        <v>198</v>
      </c>
      <c r="B2130" s="60" t="str">
        <f>B2124</f>
        <v>ZU</v>
      </c>
      <c r="C2130" s="61"/>
      <c r="D2130" s="61"/>
      <c r="E2130" s="61"/>
      <c r="F2130" s="62"/>
      <c r="G2130" s="61"/>
      <c r="H2130" s="61"/>
      <c r="I2130" s="63">
        <f>I2124</f>
        <v>4.01</v>
      </c>
      <c r="J2130" s="63">
        <f t="shared" ref="J2130:AE2130" si="1352">J2124</f>
        <v>18.36</v>
      </c>
      <c r="K2130" s="63">
        <f t="shared" si="1352"/>
        <v>23.36</v>
      </c>
      <c r="L2130" s="63">
        <f t="shared" si="1352"/>
        <v>29.91</v>
      </c>
      <c r="M2130" s="63">
        <f t="shared" si="1352"/>
        <v>8.65</v>
      </c>
      <c r="N2130" s="63">
        <f t="shared" si="1352"/>
        <v>84.29</v>
      </c>
      <c r="O2130" s="63">
        <f t="shared" si="1352"/>
        <v>12.96</v>
      </c>
      <c r="P2130" s="63">
        <f t="shared" si="1352"/>
        <v>2.75</v>
      </c>
      <c r="Q2130" s="63">
        <f t="shared" si="1352"/>
        <v>0.8</v>
      </c>
      <c r="R2130" s="64" t="str">
        <f t="shared" si="1352"/>
        <v>aF</v>
      </c>
      <c r="S2130" s="65">
        <f t="shared" ref="S2130:X2130" si="1353">((S2124*$H2124)+(S2125*$H2125)+(S2126*$H2126))/$F2126</f>
        <v>6.6196078431372554</v>
      </c>
      <c r="T2130" s="65">
        <f t="shared" si="1353"/>
        <v>0</v>
      </c>
      <c r="U2130" s="65">
        <f t="shared" si="1353"/>
        <v>0</v>
      </c>
      <c r="V2130" s="65">
        <f t="shared" si="1353"/>
        <v>5.8509803921568624</v>
      </c>
      <c r="W2130" s="65">
        <f t="shared" si="1353"/>
        <v>0</v>
      </c>
      <c r="X2130" s="65">
        <f t="shared" si="1353"/>
        <v>0</v>
      </c>
      <c r="Y2130" s="65">
        <f>((Y2124*$H2124)+(Y2125*$H2125)+(Y2126*$H2126))/$F2126</f>
        <v>8.9607843137254908E-2</v>
      </c>
      <c r="Z2130" s="63">
        <f t="shared" si="1352"/>
        <v>0.02</v>
      </c>
      <c r="AA2130" s="63">
        <f t="shared" si="1352"/>
        <v>3.55</v>
      </c>
      <c r="AB2130" s="63">
        <f t="shared" si="1352"/>
        <v>0</v>
      </c>
      <c r="AC2130" s="65">
        <f>((AC2124*$H2124)+(AC2125*$H2125)+(AC2126*$H2126))/$F2126</f>
        <v>3.8823529411764708E-2</v>
      </c>
      <c r="AD2130" s="65">
        <f>((AD2124*$H2124)+(AD2125*$H2125)+(AD2126*$H2126))/$F2126</f>
        <v>0.17941176470588235</v>
      </c>
      <c r="AE2130" s="63">
        <f t="shared" si="1352"/>
        <v>2.3199999999999998</v>
      </c>
      <c r="AF2130" s="65">
        <f t="shared" ref="AF2130:AP2130" si="1354">((AF2124*$H2124)+(AF2125*$H2125)+(AF2126*$H2126))/$F2126</f>
        <v>0.54196078431372552</v>
      </c>
      <c r="AG2130" s="65">
        <f t="shared" si="1354"/>
        <v>9.9999999999999992E-2</v>
      </c>
      <c r="AH2130" s="65">
        <f t="shared" si="1354"/>
        <v>8.5098039215686275E-2</v>
      </c>
      <c r="AI2130" s="65">
        <f t="shared" si="1354"/>
        <v>0.11137254901960784</v>
      </c>
      <c r="AJ2130" s="65">
        <f t="shared" si="1354"/>
        <v>2.2556862745098036</v>
      </c>
      <c r="AK2130" s="65">
        <f t="shared" si="1354"/>
        <v>19.823529411764707</v>
      </c>
      <c r="AL2130" s="65">
        <f t="shared" si="1354"/>
        <v>0</v>
      </c>
      <c r="AM2130" s="65">
        <f t="shared" si="1354"/>
        <v>0</v>
      </c>
      <c r="AN2130" s="65">
        <f t="shared" si="1354"/>
        <v>0</v>
      </c>
      <c r="AO2130" s="65">
        <f t="shared" si="1354"/>
        <v>0</v>
      </c>
      <c r="AP2130" s="65">
        <f t="shared" si="1354"/>
        <v>0</v>
      </c>
    </row>
    <row r="2131" spans="1:42" x14ac:dyDescent="0.25">
      <c r="A2131" s="35">
        <v>199</v>
      </c>
      <c r="B2131" s="36" t="s">
        <v>5354</v>
      </c>
      <c r="C2131" s="35">
        <v>1</v>
      </c>
      <c r="D2131" s="35" t="s">
        <v>660</v>
      </c>
      <c r="E2131" s="35">
        <v>0</v>
      </c>
      <c r="F2131" s="51">
        <v>18</v>
      </c>
      <c r="G2131" s="35"/>
      <c r="H2131" s="35">
        <f t="shared" si="1313"/>
        <v>18</v>
      </c>
      <c r="I2131" s="37">
        <v>2.97</v>
      </c>
      <c r="J2131" s="37">
        <v>11.57</v>
      </c>
      <c r="K2131" s="37">
        <v>12.01</v>
      </c>
      <c r="L2131" s="37">
        <v>25.63</v>
      </c>
      <c r="M2131" s="37">
        <v>10.220000000000001</v>
      </c>
      <c r="N2131" s="37">
        <v>62.4</v>
      </c>
      <c r="O2131" s="37">
        <v>28.35</v>
      </c>
      <c r="P2131" s="37">
        <v>9.25</v>
      </c>
      <c r="Q2131" s="37">
        <v>0.81</v>
      </c>
      <c r="R2131" s="38" t="s">
        <v>506</v>
      </c>
      <c r="S2131" s="39">
        <v>6.6</v>
      </c>
      <c r="T2131" s="39"/>
      <c r="U2131" s="39"/>
      <c r="V2131" s="39">
        <v>5.7</v>
      </c>
      <c r="W2131" s="39"/>
      <c r="X2131" s="39"/>
      <c r="Y2131" s="37">
        <v>0.47</v>
      </c>
      <c r="Z2131" s="37">
        <v>7.0000000000000007E-2</v>
      </c>
      <c r="AA2131" s="37">
        <v>6.62</v>
      </c>
      <c r="AB2131" s="37">
        <v>1.78</v>
      </c>
      <c r="AC2131" s="37"/>
      <c r="AD2131" s="37">
        <v>0.22</v>
      </c>
      <c r="AE2131" s="37">
        <v>5.64</v>
      </c>
      <c r="AF2131" s="37">
        <v>2.12</v>
      </c>
      <c r="AG2131" s="37">
        <v>0.21</v>
      </c>
      <c r="AH2131" s="37">
        <v>0.04</v>
      </c>
      <c r="AI2131" s="37">
        <v>0.22</v>
      </c>
      <c r="AJ2131" s="37">
        <v>2.72</v>
      </c>
      <c r="AK2131" s="39">
        <v>20</v>
      </c>
      <c r="AL2131" s="37"/>
      <c r="AM2131" s="37"/>
      <c r="AN2131" s="37"/>
      <c r="AO2131" s="37"/>
      <c r="AP2131" s="40"/>
    </row>
    <row r="2132" spans="1:42" x14ac:dyDescent="0.25">
      <c r="A2132" s="41">
        <v>199</v>
      </c>
      <c r="B2132" s="42" t="s">
        <v>5354</v>
      </c>
      <c r="C2132" s="41">
        <v>2</v>
      </c>
      <c r="D2132" s="41" t="s">
        <v>684</v>
      </c>
      <c r="E2132" s="41">
        <v>18</v>
      </c>
      <c r="F2132" s="49">
        <v>38</v>
      </c>
      <c r="G2132" s="41"/>
      <c r="H2132" s="41">
        <f t="shared" si="1313"/>
        <v>20</v>
      </c>
      <c r="I2132" s="43">
        <v>2.73</v>
      </c>
      <c r="J2132" s="43">
        <v>10.23</v>
      </c>
      <c r="K2132" s="43">
        <v>9.9</v>
      </c>
      <c r="L2132" s="43">
        <v>21.22</v>
      </c>
      <c r="M2132" s="43">
        <v>11.03</v>
      </c>
      <c r="N2132" s="43">
        <v>55.11</v>
      </c>
      <c r="O2132" s="43">
        <v>33.35</v>
      </c>
      <c r="P2132" s="43">
        <v>11.54</v>
      </c>
      <c r="Q2132" s="43">
        <v>1.05</v>
      </c>
      <c r="R2132" s="44" t="s">
        <v>506</v>
      </c>
      <c r="S2132" s="45">
        <v>6.1</v>
      </c>
      <c r="T2132" s="45"/>
      <c r="U2132" s="45"/>
      <c r="V2132" s="45">
        <v>5.2</v>
      </c>
      <c r="W2132" s="45"/>
      <c r="X2132" s="45"/>
      <c r="Y2132" s="43">
        <v>0.24</v>
      </c>
      <c r="Z2132" s="43">
        <v>0.04</v>
      </c>
      <c r="AA2132" s="43">
        <v>5.58</v>
      </c>
      <c r="AB2132" s="43">
        <v>1.67</v>
      </c>
      <c r="AC2132" s="43"/>
      <c r="AD2132" s="43">
        <v>0.19</v>
      </c>
      <c r="AE2132" s="43"/>
      <c r="AF2132" s="43"/>
      <c r="AG2132" s="43"/>
      <c r="AH2132" s="43"/>
      <c r="AI2132" s="43"/>
      <c r="AJ2132" s="43"/>
      <c r="AK2132" s="45">
        <v>10</v>
      </c>
      <c r="AL2132" s="43"/>
      <c r="AM2132" s="43"/>
      <c r="AN2132" s="43"/>
      <c r="AO2132" s="43"/>
      <c r="AP2132" s="46"/>
    </row>
    <row r="2133" spans="1:42" x14ac:dyDescent="0.25">
      <c r="A2133" s="41">
        <v>199</v>
      </c>
      <c r="B2133" s="42" t="s">
        <v>5354</v>
      </c>
      <c r="C2133" s="41">
        <v>3</v>
      </c>
      <c r="D2133" s="41" t="s">
        <v>69</v>
      </c>
      <c r="E2133" s="41">
        <v>38</v>
      </c>
      <c r="F2133" s="49">
        <v>58</v>
      </c>
      <c r="G2133" s="41"/>
      <c r="H2133" s="41">
        <f t="shared" si="1313"/>
        <v>20</v>
      </c>
      <c r="I2133" s="43">
        <v>4.08</v>
      </c>
      <c r="J2133" s="43">
        <v>8.39</v>
      </c>
      <c r="K2133" s="43">
        <v>8.3000000000000007</v>
      </c>
      <c r="L2133" s="43">
        <v>17.22</v>
      </c>
      <c r="M2133" s="43">
        <v>8.8699999999999992</v>
      </c>
      <c r="N2133" s="43">
        <v>46.86</v>
      </c>
      <c r="O2133" s="43">
        <v>28.64</v>
      </c>
      <c r="P2133" s="43">
        <v>24.5</v>
      </c>
      <c r="Q2133" s="43">
        <v>3.55</v>
      </c>
      <c r="R2133" s="44" t="s">
        <v>225</v>
      </c>
      <c r="S2133" s="45">
        <v>6.2</v>
      </c>
      <c r="T2133" s="45"/>
      <c r="U2133" s="45"/>
      <c r="V2133" s="45">
        <v>5.2</v>
      </c>
      <c r="W2133" s="45"/>
      <c r="X2133" s="45"/>
      <c r="Y2133" s="43">
        <v>0.23</v>
      </c>
      <c r="Z2133" s="43">
        <v>0.05</v>
      </c>
      <c r="AA2133" s="43">
        <v>4.26</v>
      </c>
      <c r="AB2133" s="43">
        <v>1.88</v>
      </c>
      <c r="AC2133" s="43"/>
      <c r="AD2133" s="43">
        <v>0.13</v>
      </c>
      <c r="AE2133" s="43">
        <v>5.86</v>
      </c>
      <c r="AF2133" s="43">
        <v>2.02</v>
      </c>
      <c r="AG2133" s="43">
        <v>0.62</v>
      </c>
      <c r="AH2133" s="43">
        <v>0.08</v>
      </c>
      <c r="AI2133" s="43">
        <v>0.16</v>
      </c>
      <c r="AJ2133" s="43">
        <v>2.88</v>
      </c>
      <c r="AK2133" s="45">
        <v>0</v>
      </c>
      <c r="AL2133" s="43"/>
      <c r="AM2133" s="43"/>
      <c r="AN2133" s="43"/>
      <c r="AO2133" s="43"/>
      <c r="AP2133" s="46"/>
    </row>
    <row r="2134" spans="1:42" x14ac:dyDescent="0.25">
      <c r="A2134" s="3">
        <v>199</v>
      </c>
      <c r="B2134" s="11" t="s">
        <v>5354</v>
      </c>
      <c r="C2134" s="3">
        <v>4</v>
      </c>
      <c r="D2134" s="3" t="s">
        <v>2542</v>
      </c>
      <c r="E2134" s="3">
        <v>58</v>
      </c>
      <c r="F2134" s="50">
        <v>90</v>
      </c>
      <c r="G2134" s="3"/>
      <c r="H2134" s="3">
        <f t="shared" si="1313"/>
        <v>32</v>
      </c>
      <c r="I2134" s="15">
        <v>2.14</v>
      </c>
      <c r="J2134" s="15">
        <v>5.57</v>
      </c>
      <c r="K2134" s="15">
        <v>6.3</v>
      </c>
      <c r="L2134" s="15">
        <v>14.8</v>
      </c>
      <c r="M2134" s="15">
        <v>5.57</v>
      </c>
      <c r="N2134" s="15">
        <v>34.380000000000003</v>
      </c>
      <c r="O2134" s="15">
        <v>23.01</v>
      </c>
      <c r="P2134" s="15">
        <v>42.61</v>
      </c>
      <c r="Q2134" s="15">
        <v>3.75</v>
      </c>
      <c r="R2134" s="23" t="s">
        <v>6</v>
      </c>
      <c r="S2134" s="19">
        <v>6.6</v>
      </c>
      <c r="T2134" s="19"/>
      <c r="U2134" s="19"/>
      <c r="V2134" s="19">
        <v>5.5</v>
      </c>
      <c r="W2134" s="19"/>
      <c r="X2134" s="19"/>
      <c r="Y2134" s="15">
        <v>0.14000000000000001</v>
      </c>
      <c r="Z2134" s="15">
        <v>0.06</v>
      </c>
      <c r="AA2134" s="15">
        <v>2.33</v>
      </c>
      <c r="AB2134" s="15">
        <v>1.88</v>
      </c>
      <c r="AC2134" s="15"/>
      <c r="AD2134" s="15">
        <v>0.21</v>
      </c>
      <c r="AE2134" s="15">
        <v>8.68</v>
      </c>
      <c r="AF2134" s="15">
        <v>3.54</v>
      </c>
      <c r="AG2134" s="15">
        <v>1.46</v>
      </c>
      <c r="AH2134" s="15">
        <v>0.14000000000000001</v>
      </c>
      <c r="AI2134" s="15">
        <v>0.18</v>
      </c>
      <c r="AJ2134" s="15">
        <v>2.88</v>
      </c>
      <c r="AK2134" s="19">
        <v>9</v>
      </c>
      <c r="AL2134" s="15"/>
      <c r="AM2134" s="15"/>
      <c r="AN2134" s="15"/>
      <c r="AO2134" s="15"/>
      <c r="AP2134" s="27"/>
    </row>
    <row r="2135" spans="1:42" x14ac:dyDescent="0.25">
      <c r="A2135" s="3">
        <v>199</v>
      </c>
      <c r="B2135" s="11" t="s">
        <v>5354</v>
      </c>
      <c r="C2135" s="3">
        <v>5</v>
      </c>
      <c r="D2135" s="3" t="s">
        <v>2550</v>
      </c>
      <c r="E2135" s="3">
        <v>90</v>
      </c>
      <c r="F2135" s="50">
        <v>90</v>
      </c>
      <c r="G2135" s="3"/>
      <c r="H2135" s="3">
        <f t="shared" si="1313"/>
        <v>0</v>
      </c>
      <c r="I2135" s="15">
        <v>2.86</v>
      </c>
      <c r="J2135" s="15">
        <v>6.47</v>
      </c>
      <c r="K2135" s="15">
        <v>6.79</v>
      </c>
      <c r="L2135" s="15">
        <v>15.33</v>
      </c>
      <c r="M2135" s="15">
        <v>4.74</v>
      </c>
      <c r="N2135" s="15">
        <v>36.19</v>
      </c>
      <c r="O2135" s="15">
        <v>24.25</v>
      </c>
      <c r="P2135" s="15">
        <v>39.56</v>
      </c>
      <c r="Q2135" s="15">
        <v>4.79</v>
      </c>
      <c r="R2135" s="23" t="s">
        <v>1064</v>
      </c>
      <c r="S2135" s="19">
        <v>6.7</v>
      </c>
      <c r="T2135" s="19"/>
      <c r="U2135" s="19"/>
      <c r="V2135" s="19">
        <v>5.6</v>
      </c>
      <c r="W2135" s="19"/>
      <c r="X2135" s="19"/>
      <c r="Y2135" s="15">
        <v>0.23</v>
      </c>
      <c r="Z2135" s="15"/>
      <c r="AA2135" s="15"/>
      <c r="AB2135" s="15">
        <v>2.04</v>
      </c>
      <c r="AC2135" s="15"/>
      <c r="AD2135" s="15">
        <v>0.12</v>
      </c>
      <c r="AE2135" s="15">
        <v>8.42</v>
      </c>
      <c r="AF2135" s="15">
        <v>2.93</v>
      </c>
      <c r="AG2135" s="15">
        <v>1.04</v>
      </c>
      <c r="AH2135" s="15">
        <v>0.14000000000000001</v>
      </c>
      <c r="AI2135" s="15">
        <v>0.16</v>
      </c>
      <c r="AJ2135" s="15">
        <v>3.52</v>
      </c>
      <c r="AK2135" s="19">
        <v>11</v>
      </c>
      <c r="AL2135" s="15"/>
      <c r="AM2135" s="15"/>
      <c r="AN2135" s="15"/>
      <c r="AO2135" s="15"/>
      <c r="AP2135" s="27"/>
    </row>
    <row r="2136" spans="1:42" ht="15.6" x14ac:dyDescent="0.3">
      <c r="A2136" s="59">
        <f>A2131</f>
        <v>199</v>
      </c>
      <c r="B2136" s="60" t="str">
        <f>B2131</f>
        <v>ZU</v>
      </c>
      <c r="C2136" s="61"/>
      <c r="D2136" s="61"/>
      <c r="E2136" s="61"/>
      <c r="F2136" s="62"/>
      <c r="G2136" s="61"/>
      <c r="H2136" s="61"/>
      <c r="I2136" s="63">
        <f>I2131</f>
        <v>2.97</v>
      </c>
      <c r="J2136" s="63">
        <f t="shared" ref="J2136:AE2136" si="1355">J2131</f>
        <v>11.57</v>
      </c>
      <c r="K2136" s="63">
        <f t="shared" si="1355"/>
        <v>12.01</v>
      </c>
      <c r="L2136" s="63">
        <f t="shared" si="1355"/>
        <v>25.63</v>
      </c>
      <c r="M2136" s="63">
        <f t="shared" si="1355"/>
        <v>10.220000000000001</v>
      </c>
      <c r="N2136" s="63">
        <f t="shared" si="1355"/>
        <v>62.4</v>
      </c>
      <c r="O2136" s="63">
        <f t="shared" si="1355"/>
        <v>28.35</v>
      </c>
      <c r="P2136" s="63">
        <f t="shared" si="1355"/>
        <v>9.25</v>
      </c>
      <c r="Q2136" s="63">
        <f t="shared" si="1355"/>
        <v>0.81</v>
      </c>
      <c r="R2136" s="64" t="str">
        <f t="shared" si="1355"/>
        <v>Fa</v>
      </c>
      <c r="S2136" s="65">
        <f t="shared" ref="S2136:X2136" si="1356">((S2131*$H2131)+(S2132*$H2132)+(S2133*$H2133))/$F2133</f>
        <v>6.2896551724137932</v>
      </c>
      <c r="T2136" s="65">
        <f t="shared" si="1356"/>
        <v>0</v>
      </c>
      <c r="U2136" s="65">
        <f t="shared" si="1356"/>
        <v>0</v>
      </c>
      <c r="V2136" s="65">
        <f t="shared" si="1356"/>
        <v>5.3551724137931043</v>
      </c>
      <c r="W2136" s="65">
        <f t="shared" si="1356"/>
        <v>0</v>
      </c>
      <c r="X2136" s="65">
        <f t="shared" si="1356"/>
        <v>0</v>
      </c>
      <c r="Y2136" s="65">
        <f>((Y2131*$H2131)+(Y2132*$H2132)+(Y2133*$H2133))/$F2133</f>
        <v>0.3079310344827586</v>
      </c>
      <c r="Z2136" s="63">
        <f t="shared" si="1355"/>
        <v>7.0000000000000007E-2</v>
      </c>
      <c r="AA2136" s="63">
        <f t="shared" si="1355"/>
        <v>6.62</v>
      </c>
      <c r="AB2136" s="63">
        <f t="shared" si="1355"/>
        <v>1.78</v>
      </c>
      <c r="AC2136" s="65">
        <f>((AC2131*$H2131)+(AC2132*$H2132)+(AC2133*$H2133))/$F2133</f>
        <v>0</v>
      </c>
      <c r="AD2136" s="65">
        <f>((AD2131*$H2131)+(AD2132*$H2132)+(AD2133*$H2133))/$F2133</f>
        <v>0.17862068965517242</v>
      </c>
      <c r="AE2136" s="63">
        <f t="shared" si="1355"/>
        <v>5.64</v>
      </c>
      <c r="AF2136" s="65">
        <f t="shared" ref="AF2136:AP2136" si="1357">((AF2131*$H2131)+(AF2132*$H2132)+(AF2133*$H2133))/$F2133</f>
        <v>1.3544827586206898</v>
      </c>
      <c r="AG2136" s="65">
        <f t="shared" si="1357"/>
        <v>0.2789655172413793</v>
      </c>
      <c r="AH2136" s="65">
        <f t="shared" si="1357"/>
        <v>4.0000000000000008E-2</v>
      </c>
      <c r="AI2136" s="65">
        <f t="shared" si="1357"/>
        <v>0.12344827586206897</v>
      </c>
      <c r="AJ2136" s="65">
        <f t="shared" si="1357"/>
        <v>1.8372413793103448</v>
      </c>
      <c r="AK2136" s="65">
        <f t="shared" si="1357"/>
        <v>9.6551724137931032</v>
      </c>
      <c r="AL2136" s="65">
        <f t="shared" si="1357"/>
        <v>0</v>
      </c>
      <c r="AM2136" s="65">
        <f t="shared" si="1357"/>
        <v>0</v>
      </c>
      <c r="AN2136" s="65">
        <f t="shared" si="1357"/>
        <v>0</v>
      </c>
      <c r="AO2136" s="65">
        <f t="shared" si="1357"/>
        <v>0</v>
      </c>
      <c r="AP2136" s="65">
        <f t="shared" si="1357"/>
        <v>0</v>
      </c>
    </row>
    <row r="2137" spans="1:42" x14ac:dyDescent="0.25">
      <c r="A2137" s="35">
        <v>89</v>
      </c>
      <c r="B2137" s="36" t="s">
        <v>5354</v>
      </c>
      <c r="C2137" s="35">
        <v>1</v>
      </c>
      <c r="D2137" s="35" t="s">
        <v>3782</v>
      </c>
      <c r="E2137" s="35">
        <v>0</v>
      </c>
      <c r="F2137" s="51">
        <v>15</v>
      </c>
      <c r="G2137" s="35"/>
      <c r="H2137" s="35">
        <f t="shared" ref="H2137:H2204" si="1358">F2137-E2137</f>
        <v>15</v>
      </c>
      <c r="I2137" s="37">
        <v>0.68</v>
      </c>
      <c r="J2137" s="37">
        <v>0.38</v>
      </c>
      <c r="K2137" s="37">
        <v>0.47</v>
      </c>
      <c r="L2137" s="37">
        <v>13.71</v>
      </c>
      <c r="M2137" s="37">
        <v>10.28</v>
      </c>
      <c r="N2137" s="37">
        <v>25.52</v>
      </c>
      <c r="O2137" s="37">
        <v>52.83</v>
      </c>
      <c r="P2137" s="37">
        <v>21.65</v>
      </c>
      <c r="Q2137" s="37">
        <v>1.05</v>
      </c>
      <c r="R2137" s="38" t="s">
        <v>283</v>
      </c>
      <c r="S2137" s="39">
        <v>7.7</v>
      </c>
      <c r="T2137" s="39">
        <v>7.7</v>
      </c>
      <c r="U2137" s="39">
        <v>7.6</v>
      </c>
      <c r="V2137" s="39">
        <v>7</v>
      </c>
      <c r="W2137" s="39">
        <v>7</v>
      </c>
      <c r="X2137" s="39">
        <v>7.5</v>
      </c>
      <c r="Y2137" s="37">
        <v>0.82</v>
      </c>
      <c r="Z2137" s="37">
        <v>0.14899999999999999</v>
      </c>
      <c r="AA2137" s="37">
        <v>5.5</v>
      </c>
      <c r="AB2137" s="37">
        <v>1.54</v>
      </c>
      <c r="AC2137" s="37">
        <v>4.7</v>
      </c>
      <c r="AD2137" s="37">
        <v>3.57</v>
      </c>
      <c r="AE2137" s="37"/>
      <c r="AF2137" s="37"/>
      <c r="AG2137" s="37"/>
      <c r="AH2137" s="37"/>
      <c r="AI2137" s="37"/>
      <c r="AJ2137" s="37"/>
      <c r="AK2137" s="39">
        <v>929</v>
      </c>
      <c r="AL2137" s="37">
        <v>42.5</v>
      </c>
      <c r="AM2137" s="37">
        <v>9.58</v>
      </c>
      <c r="AN2137" s="37">
        <v>24.57</v>
      </c>
      <c r="AO2137" s="37">
        <v>2.35</v>
      </c>
      <c r="AP2137" s="40">
        <v>14.44</v>
      </c>
    </row>
    <row r="2138" spans="1:42" x14ac:dyDescent="0.25">
      <c r="A2138" s="41">
        <v>89</v>
      </c>
      <c r="B2138" s="42" t="s">
        <v>5354</v>
      </c>
      <c r="C2138" s="41">
        <v>2</v>
      </c>
      <c r="D2138" s="41" t="s">
        <v>6</v>
      </c>
      <c r="E2138" s="41">
        <v>15</v>
      </c>
      <c r="F2138" s="49">
        <v>35</v>
      </c>
      <c r="G2138" s="41"/>
      <c r="H2138" s="41">
        <f t="shared" si="1358"/>
        <v>20</v>
      </c>
      <c r="I2138" s="43">
        <v>0.1</v>
      </c>
      <c r="J2138" s="43">
        <v>0.04</v>
      </c>
      <c r="K2138" s="43">
        <v>0.05</v>
      </c>
      <c r="L2138" s="43">
        <v>1.47</v>
      </c>
      <c r="M2138" s="43">
        <v>12.43</v>
      </c>
      <c r="N2138" s="43">
        <v>14.09</v>
      </c>
      <c r="O2138" s="43">
        <v>63.43</v>
      </c>
      <c r="P2138" s="43">
        <v>22.48</v>
      </c>
      <c r="Q2138" s="43"/>
      <c r="R2138" s="44" t="s">
        <v>283</v>
      </c>
      <c r="S2138" s="45">
        <v>7.3</v>
      </c>
      <c r="T2138" s="45">
        <v>7.5</v>
      </c>
      <c r="U2138" s="45">
        <v>7.5</v>
      </c>
      <c r="V2138" s="45">
        <v>6.8</v>
      </c>
      <c r="W2138" s="45">
        <v>6.8</v>
      </c>
      <c r="X2138" s="45">
        <v>6.8</v>
      </c>
      <c r="Y2138" s="43">
        <v>0.32</v>
      </c>
      <c r="Z2138" s="43">
        <v>7.1999999999999995E-2</v>
      </c>
      <c r="AA2138" s="43">
        <v>4.4000000000000004</v>
      </c>
      <c r="AB2138" s="43">
        <v>1.49</v>
      </c>
      <c r="AC2138" s="43">
        <v>3.6</v>
      </c>
      <c r="AD2138" s="43">
        <v>5.26</v>
      </c>
      <c r="AE2138" s="43"/>
      <c r="AF2138" s="43"/>
      <c r="AG2138" s="43"/>
      <c r="AH2138" s="43"/>
      <c r="AI2138" s="43"/>
      <c r="AJ2138" s="43"/>
      <c r="AK2138" s="45">
        <v>525</v>
      </c>
      <c r="AL2138" s="43">
        <v>42.64</v>
      </c>
      <c r="AM2138" s="43">
        <v>9.98</v>
      </c>
      <c r="AN2138" s="43">
        <v>25.02</v>
      </c>
      <c r="AO2138" s="43">
        <v>2.31</v>
      </c>
      <c r="AP2138" s="46">
        <v>14.22</v>
      </c>
    </row>
    <row r="2139" spans="1:42" x14ac:dyDescent="0.25">
      <c r="A2139" s="41">
        <v>89</v>
      </c>
      <c r="B2139" s="42" t="s">
        <v>5354</v>
      </c>
      <c r="C2139" s="41">
        <v>3</v>
      </c>
      <c r="D2139" s="41" t="s">
        <v>242</v>
      </c>
      <c r="E2139" s="41">
        <v>35</v>
      </c>
      <c r="F2139" s="49">
        <v>52</v>
      </c>
      <c r="G2139" s="41"/>
      <c r="H2139" s="41">
        <f t="shared" si="1358"/>
        <v>17</v>
      </c>
      <c r="I2139" s="43">
        <v>0.01</v>
      </c>
      <c r="J2139" s="43">
        <v>0.06</v>
      </c>
      <c r="K2139" s="43">
        <v>0.09</v>
      </c>
      <c r="L2139" s="43">
        <v>5.23</v>
      </c>
      <c r="M2139" s="43">
        <v>23.43</v>
      </c>
      <c r="N2139" s="43">
        <v>28.82</v>
      </c>
      <c r="O2139" s="43">
        <v>53.58</v>
      </c>
      <c r="P2139" s="43">
        <v>17.600000000000001</v>
      </c>
      <c r="Q2139" s="43"/>
      <c r="R2139" s="44" t="s">
        <v>283</v>
      </c>
      <c r="S2139" s="45">
        <v>7.6</v>
      </c>
      <c r="T2139" s="45">
        <v>7.6</v>
      </c>
      <c r="U2139" s="45">
        <v>8</v>
      </c>
      <c r="V2139" s="45">
        <v>6.9</v>
      </c>
      <c r="W2139" s="45">
        <v>7</v>
      </c>
      <c r="X2139" s="45">
        <v>7.5</v>
      </c>
      <c r="Y2139" s="43">
        <v>0.26</v>
      </c>
      <c r="Z2139" s="43">
        <v>6.3E-2</v>
      </c>
      <c r="AA2139" s="43">
        <v>4.13</v>
      </c>
      <c r="AB2139" s="43">
        <v>1.57</v>
      </c>
      <c r="AC2139" s="43">
        <v>1.2</v>
      </c>
      <c r="AD2139" s="43">
        <v>8.33</v>
      </c>
      <c r="AE2139" s="43"/>
      <c r="AF2139" s="43"/>
      <c r="AG2139" s="43"/>
      <c r="AH2139" s="43"/>
      <c r="AI2139" s="43"/>
      <c r="AJ2139" s="43"/>
      <c r="AK2139" s="45">
        <v>500</v>
      </c>
      <c r="AL2139" s="43">
        <v>42.44</v>
      </c>
      <c r="AM2139" s="43">
        <v>9.98</v>
      </c>
      <c r="AN2139" s="43">
        <v>26.02</v>
      </c>
      <c r="AO2139" s="43">
        <v>2.23</v>
      </c>
      <c r="AP2139" s="46">
        <v>14.6</v>
      </c>
    </row>
    <row r="2140" spans="1:42" x14ac:dyDescent="0.25">
      <c r="A2140" s="3">
        <v>89</v>
      </c>
      <c r="B2140" s="11" t="s">
        <v>5354</v>
      </c>
      <c r="C2140" s="3">
        <v>4</v>
      </c>
      <c r="D2140" s="3" t="s">
        <v>260</v>
      </c>
      <c r="E2140" s="3">
        <v>52</v>
      </c>
      <c r="F2140" s="50">
        <v>74</v>
      </c>
      <c r="G2140" s="3"/>
      <c r="H2140" s="3">
        <f t="shared" si="1358"/>
        <v>22</v>
      </c>
      <c r="I2140" s="15">
        <v>0.03</v>
      </c>
      <c r="J2140" s="15">
        <v>0.22</v>
      </c>
      <c r="K2140" s="15">
        <v>0.28999999999999998</v>
      </c>
      <c r="L2140" s="15">
        <v>21.29</v>
      </c>
      <c r="M2140" s="15">
        <v>15.15</v>
      </c>
      <c r="N2140" s="15">
        <v>36.979999999999997</v>
      </c>
      <c r="O2140" s="15">
        <v>49.57</v>
      </c>
      <c r="P2140" s="15">
        <v>13.45</v>
      </c>
      <c r="Q2140" s="15"/>
      <c r="R2140" s="23" t="s">
        <v>225</v>
      </c>
      <c r="S2140" s="19">
        <v>7.6</v>
      </c>
      <c r="T2140" s="19">
        <v>7.7</v>
      </c>
      <c r="U2140" s="19">
        <v>8.1999999999999993</v>
      </c>
      <c r="V2140" s="19">
        <v>7.1</v>
      </c>
      <c r="W2140" s="19">
        <v>7.1</v>
      </c>
      <c r="X2140" s="19">
        <v>7.5</v>
      </c>
      <c r="Y2140" s="15">
        <v>0.19</v>
      </c>
      <c r="Z2140" s="15">
        <v>4.4999999999999998E-2</v>
      </c>
      <c r="AA2140" s="15">
        <v>4.22</v>
      </c>
      <c r="AB2140" s="15">
        <v>1.43</v>
      </c>
      <c r="AC2140" s="15">
        <v>2.5</v>
      </c>
      <c r="AD2140" s="15">
        <v>9.1</v>
      </c>
      <c r="AE2140" s="15"/>
      <c r="AF2140" s="15"/>
      <c r="AG2140" s="15"/>
      <c r="AH2140" s="15"/>
      <c r="AI2140" s="15"/>
      <c r="AJ2140" s="15"/>
      <c r="AK2140" s="19">
        <v>207</v>
      </c>
      <c r="AL2140" s="15">
        <v>41.94</v>
      </c>
      <c r="AM2140" s="15">
        <v>8.7799999999999994</v>
      </c>
      <c r="AN2140" s="15">
        <v>26.52</v>
      </c>
      <c r="AO2140" s="15">
        <v>2.2200000000000002</v>
      </c>
      <c r="AP2140" s="27">
        <v>15.8</v>
      </c>
    </row>
    <row r="2141" spans="1:42" x14ac:dyDescent="0.25">
      <c r="A2141" s="3">
        <v>89</v>
      </c>
      <c r="B2141" s="11" t="s">
        <v>5354</v>
      </c>
      <c r="C2141" s="3">
        <v>5</v>
      </c>
      <c r="D2141" s="3" t="s">
        <v>290</v>
      </c>
      <c r="E2141" s="3">
        <v>74</v>
      </c>
      <c r="F2141" s="50">
        <v>93</v>
      </c>
      <c r="G2141" s="3"/>
      <c r="H2141" s="3">
        <f t="shared" si="1358"/>
        <v>19</v>
      </c>
      <c r="I2141" s="15">
        <v>0.03</v>
      </c>
      <c r="J2141" s="15">
        <v>0.17</v>
      </c>
      <c r="K2141" s="15">
        <v>0.3</v>
      </c>
      <c r="L2141" s="15">
        <v>10.01</v>
      </c>
      <c r="M2141" s="15">
        <v>44.82</v>
      </c>
      <c r="N2141" s="15">
        <v>55.33</v>
      </c>
      <c r="O2141" s="15">
        <v>33.24</v>
      </c>
      <c r="P2141" s="15">
        <v>11.43</v>
      </c>
      <c r="Q2141" s="15">
        <v>0.25</v>
      </c>
      <c r="R2141" s="23" t="s">
        <v>506</v>
      </c>
      <c r="S2141" s="19">
        <v>7.8</v>
      </c>
      <c r="T2141" s="19">
        <v>7.8</v>
      </c>
      <c r="U2141" s="19">
        <v>8.1999999999999993</v>
      </c>
      <c r="V2141" s="19">
        <v>7</v>
      </c>
      <c r="W2141" s="19">
        <v>7</v>
      </c>
      <c r="X2141" s="19">
        <v>7.4</v>
      </c>
      <c r="Y2141" s="15">
        <v>0.17</v>
      </c>
      <c r="Z2141" s="15"/>
      <c r="AA2141" s="15"/>
      <c r="AB2141" s="15">
        <v>1.38</v>
      </c>
      <c r="AC2141" s="15">
        <v>2.8</v>
      </c>
      <c r="AD2141" s="15">
        <v>6.66</v>
      </c>
      <c r="AE2141" s="15"/>
      <c r="AF2141" s="15"/>
      <c r="AG2141" s="15"/>
      <c r="AH2141" s="15"/>
      <c r="AI2141" s="15"/>
      <c r="AJ2141" s="15"/>
      <c r="AK2141" s="19">
        <v>207</v>
      </c>
      <c r="AL2141" s="15">
        <v>41.22</v>
      </c>
      <c r="AM2141" s="15">
        <v>10.64</v>
      </c>
      <c r="AN2141" s="15">
        <v>23.97</v>
      </c>
      <c r="AO2141" s="15">
        <v>2.2799999999999998</v>
      </c>
      <c r="AP2141" s="27">
        <v>16.29</v>
      </c>
    </row>
    <row r="2142" spans="1:42" x14ac:dyDescent="0.25">
      <c r="A2142" s="3">
        <v>89</v>
      </c>
      <c r="B2142" s="11" t="s">
        <v>5354</v>
      </c>
      <c r="C2142" s="3">
        <v>6</v>
      </c>
      <c r="D2142" s="3" t="s">
        <v>302</v>
      </c>
      <c r="E2142" s="3">
        <v>93</v>
      </c>
      <c r="F2142" s="50">
        <v>170</v>
      </c>
      <c r="G2142" s="3"/>
      <c r="H2142" s="3">
        <f t="shared" si="1358"/>
        <v>77</v>
      </c>
      <c r="I2142" s="15">
        <v>0.19</v>
      </c>
      <c r="J2142" s="15">
        <v>0.2</v>
      </c>
      <c r="K2142" s="15">
        <v>0.21</v>
      </c>
      <c r="L2142" s="15">
        <v>5.23</v>
      </c>
      <c r="M2142" s="15">
        <v>27.15</v>
      </c>
      <c r="N2142" s="15">
        <v>32.979999999999997</v>
      </c>
      <c r="O2142" s="15">
        <v>51.16</v>
      </c>
      <c r="P2142" s="15">
        <v>15.86</v>
      </c>
      <c r="Q2142" s="15">
        <v>0.42</v>
      </c>
      <c r="R2142" s="23" t="s">
        <v>283</v>
      </c>
      <c r="S2142" s="19">
        <v>8</v>
      </c>
      <c r="T2142" s="19">
        <v>8</v>
      </c>
      <c r="U2142" s="19">
        <v>8.5</v>
      </c>
      <c r="V2142" s="19">
        <v>7</v>
      </c>
      <c r="W2142" s="19">
        <v>7</v>
      </c>
      <c r="X2142" s="19">
        <v>7</v>
      </c>
      <c r="Y2142" s="15">
        <v>0.2</v>
      </c>
      <c r="Z2142" s="15"/>
      <c r="AA2142" s="15"/>
      <c r="AB2142" s="15">
        <v>1.47</v>
      </c>
      <c r="AC2142" s="15">
        <v>2.5</v>
      </c>
      <c r="AD2142" s="15">
        <v>2.2200000000000002</v>
      </c>
      <c r="AE2142" s="15"/>
      <c r="AF2142" s="15"/>
      <c r="AG2142" s="15"/>
      <c r="AH2142" s="15"/>
      <c r="AI2142" s="15"/>
      <c r="AJ2142" s="15"/>
      <c r="AK2142" s="19">
        <v>458</v>
      </c>
      <c r="AL2142" s="15">
        <v>42.12</v>
      </c>
      <c r="AM2142" s="15">
        <v>9.98</v>
      </c>
      <c r="AN2142" s="15">
        <v>25.07</v>
      </c>
      <c r="AO2142" s="15">
        <v>2.2799999999999998</v>
      </c>
      <c r="AP2142" s="27">
        <v>15.48</v>
      </c>
    </row>
    <row r="2143" spans="1:42" ht="15.6" x14ac:dyDescent="0.3">
      <c r="A2143" s="59">
        <f>A2137</f>
        <v>89</v>
      </c>
      <c r="B2143" s="60" t="str">
        <f>B2137</f>
        <v>ZU</v>
      </c>
      <c r="C2143" s="61"/>
      <c r="D2143" s="61"/>
      <c r="E2143" s="61"/>
      <c r="F2143" s="62"/>
      <c r="G2143" s="61"/>
      <c r="H2143" s="61"/>
      <c r="I2143" s="63">
        <f>I2137</f>
        <v>0.68</v>
      </c>
      <c r="J2143" s="63">
        <f t="shared" ref="J2143:AE2143" si="1359">J2137</f>
        <v>0.38</v>
      </c>
      <c r="K2143" s="63">
        <f t="shared" si="1359"/>
        <v>0.47</v>
      </c>
      <c r="L2143" s="63">
        <f t="shared" si="1359"/>
        <v>13.71</v>
      </c>
      <c r="M2143" s="63">
        <f t="shared" si="1359"/>
        <v>10.28</v>
      </c>
      <c r="N2143" s="63">
        <f t="shared" si="1359"/>
        <v>25.52</v>
      </c>
      <c r="O2143" s="63">
        <f t="shared" si="1359"/>
        <v>52.83</v>
      </c>
      <c r="P2143" s="63">
        <f t="shared" si="1359"/>
        <v>21.65</v>
      </c>
      <c r="Q2143" s="63">
        <f t="shared" si="1359"/>
        <v>1.05</v>
      </c>
      <c r="R2143" s="64" t="str">
        <f t="shared" si="1359"/>
        <v>FL</v>
      </c>
      <c r="S2143" s="65">
        <f t="shared" ref="S2143:X2143" si="1360">((S2137*$H2137)+(S2138*$H2138)+(S2139*$H2139))/$F2139</f>
        <v>7.513461538461538</v>
      </c>
      <c r="T2143" s="65">
        <f t="shared" si="1360"/>
        <v>7.5903846153846155</v>
      </c>
      <c r="U2143" s="65">
        <f t="shared" si="1360"/>
        <v>7.6923076923076925</v>
      </c>
      <c r="V2143" s="65">
        <f t="shared" si="1360"/>
        <v>6.8903846153846153</v>
      </c>
      <c r="W2143" s="65">
        <f t="shared" si="1360"/>
        <v>6.9230769230769234</v>
      </c>
      <c r="X2143" s="65">
        <f t="shared" si="1360"/>
        <v>7.2307692307692308</v>
      </c>
      <c r="Y2143" s="65">
        <f>((Y2137*$H2137)+(Y2138*$H2138)+(Y2139*$H2139))/$F2139</f>
        <v>0.44461538461538458</v>
      </c>
      <c r="Z2143" s="63">
        <f t="shared" si="1359"/>
        <v>0.14899999999999999</v>
      </c>
      <c r="AA2143" s="63">
        <f t="shared" si="1359"/>
        <v>5.5</v>
      </c>
      <c r="AB2143" s="63">
        <f t="shared" si="1359"/>
        <v>1.54</v>
      </c>
      <c r="AC2143" s="65">
        <f>((AC2137*$H2137)+(AC2138*$H2138)+(AC2139*$H2139))/$F2139</f>
        <v>3.1326923076923077</v>
      </c>
      <c r="AD2143" s="65">
        <f>((AD2137*$H2137)+(AD2138*$H2138)+(AD2139*$H2139))/$F2139</f>
        <v>5.7761538461538464</v>
      </c>
      <c r="AE2143" s="63">
        <f t="shared" si="1359"/>
        <v>0</v>
      </c>
      <c r="AF2143" s="65">
        <f t="shared" ref="AF2143:AP2143" si="1361">((AF2137*$H2137)+(AF2138*$H2138)+(AF2139*$H2139))/$F2139</f>
        <v>0</v>
      </c>
      <c r="AG2143" s="65">
        <f t="shared" si="1361"/>
        <v>0</v>
      </c>
      <c r="AH2143" s="65">
        <f t="shared" si="1361"/>
        <v>0</v>
      </c>
      <c r="AI2143" s="65">
        <f t="shared" si="1361"/>
        <v>0</v>
      </c>
      <c r="AJ2143" s="65">
        <f t="shared" si="1361"/>
        <v>0</v>
      </c>
      <c r="AK2143" s="65">
        <f t="shared" si="1361"/>
        <v>633.36538461538464</v>
      </c>
      <c r="AL2143" s="65">
        <f t="shared" si="1361"/>
        <v>42.534230769230767</v>
      </c>
      <c r="AM2143" s="65">
        <f t="shared" si="1361"/>
        <v>9.8646153846153855</v>
      </c>
      <c r="AN2143" s="65">
        <f t="shared" si="1361"/>
        <v>25.217115384615383</v>
      </c>
      <c r="AO2143" s="65">
        <f t="shared" si="1361"/>
        <v>2.2953846153846156</v>
      </c>
      <c r="AP2143" s="65">
        <f t="shared" si="1361"/>
        <v>14.407692307692308</v>
      </c>
    </row>
    <row r="2144" spans="1:42" x14ac:dyDescent="0.25">
      <c r="A2144" s="35">
        <v>90</v>
      </c>
      <c r="B2144" s="36" t="s">
        <v>5354</v>
      </c>
      <c r="C2144" s="35">
        <v>1</v>
      </c>
      <c r="D2144" s="35" t="s">
        <v>660</v>
      </c>
      <c r="E2144" s="35">
        <v>0</v>
      </c>
      <c r="F2144" s="51">
        <v>20</v>
      </c>
      <c r="G2144" s="35"/>
      <c r="H2144" s="35">
        <f t="shared" si="1358"/>
        <v>20</v>
      </c>
      <c r="I2144" s="37">
        <v>1.63</v>
      </c>
      <c r="J2144" s="37">
        <v>8.77</v>
      </c>
      <c r="K2144" s="37">
        <v>6.48</v>
      </c>
      <c r="L2144" s="37">
        <v>8.68</v>
      </c>
      <c r="M2144" s="37">
        <v>9.0500000000000007</v>
      </c>
      <c r="N2144" s="37">
        <v>34.61</v>
      </c>
      <c r="O2144" s="37">
        <v>27.5</v>
      </c>
      <c r="P2144" s="37">
        <v>37.89</v>
      </c>
      <c r="Q2144" s="37">
        <v>0.81</v>
      </c>
      <c r="R2144" s="38" t="s">
        <v>1064</v>
      </c>
      <c r="S2144" s="39">
        <v>7</v>
      </c>
      <c r="T2144" s="39">
        <v>7</v>
      </c>
      <c r="U2144" s="39">
        <v>7.5</v>
      </c>
      <c r="V2144" s="39">
        <v>6</v>
      </c>
      <c r="W2144" s="39">
        <v>6</v>
      </c>
      <c r="X2144" s="39">
        <v>6.5</v>
      </c>
      <c r="Y2144" s="37">
        <v>0.82</v>
      </c>
      <c r="Z2144" s="37">
        <v>0.13200000000000001</v>
      </c>
      <c r="AA2144" s="37">
        <v>6.21</v>
      </c>
      <c r="AB2144" s="37">
        <v>1.82</v>
      </c>
      <c r="AC2144" s="37"/>
      <c r="AD2144" s="37">
        <v>0.4</v>
      </c>
      <c r="AE2144" s="37">
        <v>18.559999999999999</v>
      </c>
      <c r="AF2144" s="37">
        <v>12.5</v>
      </c>
      <c r="AG2144" s="37">
        <v>3.6</v>
      </c>
      <c r="AH2144" s="37">
        <v>0.24</v>
      </c>
      <c r="AI2144" s="37">
        <v>0.38</v>
      </c>
      <c r="AJ2144" s="37">
        <v>2.4</v>
      </c>
      <c r="AK2144" s="39">
        <v>26</v>
      </c>
      <c r="AL2144" s="37">
        <v>46.14</v>
      </c>
      <c r="AM2144" s="37">
        <v>7.98</v>
      </c>
      <c r="AN2144" s="37">
        <v>25.32</v>
      </c>
      <c r="AO2144" s="37">
        <v>2.58</v>
      </c>
      <c r="AP2144" s="40">
        <v>14.36</v>
      </c>
    </row>
    <row r="2145" spans="1:42" x14ac:dyDescent="0.25">
      <c r="A2145" s="41">
        <v>90</v>
      </c>
      <c r="B2145" s="42" t="s">
        <v>5354</v>
      </c>
      <c r="C2145" s="41">
        <v>2</v>
      </c>
      <c r="D2145" s="41" t="s">
        <v>684</v>
      </c>
      <c r="E2145" s="41">
        <v>20</v>
      </c>
      <c r="F2145" s="49">
        <v>42</v>
      </c>
      <c r="G2145" s="41"/>
      <c r="H2145" s="41">
        <f t="shared" si="1358"/>
        <v>22</v>
      </c>
      <c r="I2145" s="43">
        <v>2.76</v>
      </c>
      <c r="J2145" s="43">
        <v>11.88</v>
      </c>
      <c r="K2145" s="43">
        <v>9.64</v>
      </c>
      <c r="L2145" s="43">
        <v>14.61</v>
      </c>
      <c r="M2145" s="43">
        <v>11.42</v>
      </c>
      <c r="N2145" s="43">
        <v>50.31</v>
      </c>
      <c r="O2145" s="43">
        <v>28.53</v>
      </c>
      <c r="P2145" s="43">
        <v>21.16</v>
      </c>
      <c r="Q2145" s="43">
        <v>0.96</v>
      </c>
      <c r="R2145" s="44" t="s">
        <v>225</v>
      </c>
      <c r="S2145" s="45">
        <v>7.2</v>
      </c>
      <c r="T2145" s="45">
        <v>7.2</v>
      </c>
      <c r="U2145" s="45">
        <v>7.2</v>
      </c>
      <c r="V2145" s="45">
        <v>6</v>
      </c>
      <c r="W2145" s="45">
        <v>6</v>
      </c>
      <c r="X2145" s="45">
        <v>6.3</v>
      </c>
      <c r="Y2145" s="43">
        <v>0.25</v>
      </c>
      <c r="Z2145" s="43">
        <v>4.5999999999999999E-2</v>
      </c>
      <c r="AA2145" s="43">
        <v>5.43</v>
      </c>
      <c r="AB2145" s="43">
        <v>1.8</v>
      </c>
      <c r="AC2145" s="43"/>
      <c r="AD2145" s="43">
        <v>0.26</v>
      </c>
      <c r="AE2145" s="43">
        <v>11.31</v>
      </c>
      <c r="AF2145" s="43">
        <v>7.8</v>
      </c>
      <c r="AG2145" s="43">
        <v>2.4</v>
      </c>
      <c r="AH2145" s="43">
        <v>0.2</v>
      </c>
      <c r="AI2145" s="43">
        <v>0.12</v>
      </c>
      <c r="AJ2145" s="43">
        <v>1.44</v>
      </c>
      <c r="AK2145" s="45">
        <v>12</v>
      </c>
      <c r="AL2145" s="43">
        <v>45.8</v>
      </c>
      <c r="AM2145" s="43">
        <v>7.98</v>
      </c>
      <c r="AN2145" s="43">
        <v>25.27</v>
      </c>
      <c r="AO2145" s="43">
        <v>2.56</v>
      </c>
      <c r="AP2145" s="46">
        <v>15.46</v>
      </c>
    </row>
    <row r="2146" spans="1:42" x14ac:dyDescent="0.25">
      <c r="A2146" s="3">
        <v>90</v>
      </c>
      <c r="B2146" s="11" t="s">
        <v>5354</v>
      </c>
      <c r="C2146" s="3">
        <v>3</v>
      </c>
      <c r="D2146" s="3" t="s">
        <v>5449</v>
      </c>
      <c r="E2146" s="3">
        <v>42</v>
      </c>
      <c r="F2146" s="50">
        <v>60</v>
      </c>
      <c r="G2146" s="3"/>
      <c r="H2146" s="3">
        <f t="shared" si="1358"/>
        <v>18</v>
      </c>
      <c r="I2146" s="15">
        <v>2.86</v>
      </c>
      <c r="J2146" s="15">
        <v>13.6</v>
      </c>
      <c r="K2146" s="15">
        <v>10.25</v>
      </c>
      <c r="L2146" s="15">
        <v>22.15</v>
      </c>
      <c r="M2146" s="15">
        <v>8.02</v>
      </c>
      <c r="N2146" s="15">
        <v>56.88</v>
      </c>
      <c r="O2146" s="15">
        <v>34.450000000000003</v>
      </c>
      <c r="P2146" s="15">
        <v>8.67</v>
      </c>
      <c r="Q2146" s="15">
        <v>1.75</v>
      </c>
      <c r="R2146" s="23" t="s">
        <v>506</v>
      </c>
      <c r="S2146" s="19">
        <v>7.7</v>
      </c>
      <c r="T2146" s="19">
        <v>7.7</v>
      </c>
      <c r="U2146" s="19">
        <v>7.5</v>
      </c>
      <c r="V2146" s="19">
        <v>6.3</v>
      </c>
      <c r="W2146" s="19">
        <v>6.3</v>
      </c>
      <c r="X2146" s="19">
        <v>6.4</v>
      </c>
      <c r="Y2146" s="15">
        <v>0.1</v>
      </c>
      <c r="Z2146" s="15">
        <v>2.1999999999999999E-2</v>
      </c>
      <c r="AA2146" s="15">
        <v>4.54</v>
      </c>
      <c r="AB2146" s="15">
        <v>1.79</v>
      </c>
      <c r="AC2146" s="15"/>
      <c r="AD2146" s="15">
        <v>0.32</v>
      </c>
      <c r="AE2146" s="15">
        <v>6.11</v>
      </c>
      <c r="AF2146" s="15">
        <v>4.0999999999999996</v>
      </c>
      <c r="AG2146" s="15">
        <v>1.2</v>
      </c>
      <c r="AH2146" s="15">
        <v>0.08</v>
      </c>
      <c r="AI2146" s="15">
        <v>7.0000000000000007E-2</v>
      </c>
      <c r="AJ2146" s="15">
        <v>1.1200000000000001</v>
      </c>
      <c r="AK2146" s="19">
        <v>20</v>
      </c>
      <c r="AL2146" s="15"/>
      <c r="AM2146" s="15"/>
      <c r="AN2146" s="15"/>
      <c r="AO2146" s="15"/>
      <c r="AP2146" s="27"/>
    </row>
    <row r="2147" spans="1:42" x14ac:dyDescent="0.25">
      <c r="A2147" s="3">
        <v>90</v>
      </c>
      <c r="B2147" s="11" t="s">
        <v>5354</v>
      </c>
      <c r="C2147" s="3">
        <v>4</v>
      </c>
      <c r="D2147" s="3" t="s">
        <v>5452</v>
      </c>
      <c r="E2147" s="3">
        <v>60</v>
      </c>
      <c r="F2147" s="50">
        <v>74</v>
      </c>
      <c r="G2147" s="3"/>
      <c r="H2147" s="3">
        <f t="shared" si="1358"/>
        <v>14</v>
      </c>
      <c r="I2147" s="15">
        <v>2.11</v>
      </c>
      <c r="J2147" s="15">
        <v>11.38</v>
      </c>
      <c r="K2147" s="15">
        <v>8.93</v>
      </c>
      <c r="L2147" s="15">
        <v>13.9</v>
      </c>
      <c r="M2147" s="15">
        <v>16.16</v>
      </c>
      <c r="N2147" s="15">
        <v>52.48</v>
      </c>
      <c r="O2147" s="15">
        <v>37.25</v>
      </c>
      <c r="P2147" s="15">
        <v>10.27</v>
      </c>
      <c r="Q2147" s="15">
        <v>1.02</v>
      </c>
      <c r="R2147" s="23" t="s">
        <v>506</v>
      </c>
      <c r="S2147" s="19">
        <v>7.6</v>
      </c>
      <c r="T2147" s="19">
        <v>7.7</v>
      </c>
      <c r="U2147" s="19">
        <v>7.6</v>
      </c>
      <c r="V2147" s="19">
        <v>6.3</v>
      </c>
      <c r="W2147" s="19">
        <v>6.4</v>
      </c>
      <c r="X2147" s="19">
        <v>6.3</v>
      </c>
      <c r="Y2147" s="15">
        <v>7.0000000000000007E-2</v>
      </c>
      <c r="Z2147" s="15">
        <v>1.4999999999999999E-2</v>
      </c>
      <c r="AA2147" s="15">
        <v>4.66</v>
      </c>
      <c r="AB2147" s="15">
        <v>1.74</v>
      </c>
      <c r="AC2147" s="15"/>
      <c r="AD2147" s="15">
        <v>0.14000000000000001</v>
      </c>
      <c r="AE2147" s="15">
        <v>4.8</v>
      </c>
      <c r="AF2147" s="15">
        <v>2.9</v>
      </c>
      <c r="AG2147" s="15">
        <v>0.8</v>
      </c>
      <c r="AH2147" s="15">
        <v>0.08</v>
      </c>
      <c r="AI2147" s="15">
        <v>0.1</v>
      </c>
      <c r="AJ2147" s="15">
        <v>0.8</v>
      </c>
      <c r="AK2147" s="19">
        <v>17</v>
      </c>
      <c r="AL2147" s="15"/>
      <c r="AM2147" s="15"/>
      <c r="AN2147" s="15"/>
      <c r="AO2147" s="15"/>
      <c r="AP2147" s="27"/>
    </row>
    <row r="2148" spans="1:42" x14ac:dyDescent="0.25">
      <c r="A2148" s="3">
        <v>90</v>
      </c>
      <c r="B2148" s="11" t="s">
        <v>5354</v>
      </c>
      <c r="C2148" s="3">
        <v>5</v>
      </c>
      <c r="D2148" s="3" t="s">
        <v>5455</v>
      </c>
      <c r="E2148" s="3">
        <v>74</v>
      </c>
      <c r="F2148" s="50">
        <v>102</v>
      </c>
      <c r="G2148" s="3"/>
      <c r="H2148" s="3">
        <f t="shared" si="1358"/>
        <v>28</v>
      </c>
      <c r="I2148" s="15">
        <v>1.77</v>
      </c>
      <c r="J2148" s="15">
        <v>8.42</v>
      </c>
      <c r="K2148" s="15">
        <v>5.7</v>
      </c>
      <c r="L2148" s="15">
        <v>20</v>
      </c>
      <c r="M2148" s="15">
        <v>11.46</v>
      </c>
      <c r="N2148" s="15">
        <v>47.35</v>
      </c>
      <c r="O2148" s="15">
        <v>40.28</v>
      </c>
      <c r="P2148" s="15">
        <v>12.37</v>
      </c>
      <c r="Q2148" s="15">
        <v>2.82</v>
      </c>
      <c r="R2148" s="23" t="s">
        <v>225</v>
      </c>
      <c r="S2148" s="19">
        <v>7.3</v>
      </c>
      <c r="T2148" s="19">
        <v>7.5</v>
      </c>
      <c r="U2148" s="19">
        <v>7.5</v>
      </c>
      <c r="V2148" s="19">
        <v>6.2</v>
      </c>
      <c r="W2148" s="19">
        <v>6.2</v>
      </c>
      <c r="X2148" s="19">
        <v>6.3</v>
      </c>
      <c r="Y2148" s="15">
        <v>7.0000000000000007E-2</v>
      </c>
      <c r="Z2148" s="15"/>
      <c r="AA2148" s="15"/>
      <c r="AB2148" s="15">
        <v>1.72</v>
      </c>
      <c r="AC2148" s="15"/>
      <c r="AD2148" s="15">
        <v>0.14000000000000001</v>
      </c>
      <c r="AE2148" s="15">
        <v>6.37</v>
      </c>
      <c r="AF2148" s="15">
        <v>3.7</v>
      </c>
      <c r="AG2148" s="15">
        <v>0.8</v>
      </c>
      <c r="AH2148" s="15">
        <v>0.24</v>
      </c>
      <c r="AI2148" s="15">
        <v>0.11</v>
      </c>
      <c r="AJ2148" s="15">
        <v>1.1200000000000001</v>
      </c>
      <c r="AK2148" s="19">
        <v>11</v>
      </c>
      <c r="AL2148" s="15"/>
      <c r="AM2148" s="15"/>
      <c r="AN2148" s="15"/>
      <c r="AO2148" s="15"/>
      <c r="AP2148" s="27"/>
    </row>
    <row r="2149" spans="1:42" x14ac:dyDescent="0.25">
      <c r="A2149" s="3">
        <v>90</v>
      </c>
      <c r="B2149" s="11" t="s">
        <v>5354</v>
      </c>
      <c r="C2149" s="3">
        <v>6</v>
      </c>
      <c r="D2149" s="3" t="s">
        <v>3079</v>
      </c>
      <c r="E2149" s="3">
        <v>102</v>
      </c>
      <c r="F2149" s="50">
        <v>128</v>
      </c>
      <c r="G2149" s="3"/>
      <c r="H2149" s="3">
        <f t="shared" si="1358"/>
        <v>26</v>
      </c>
      <c r="I2149" s="15">
        <v>1.78</v>
      </c>
      <c r="J2149" s="15">
        <v>11.47</v>
      </c>
      <c r="K2149" s="15">
        <v>8.08</v>
      </c>
      <c r="L2149" s="15">
        <v>21.52</v>
      </c>
      <c r="M2149" s="15">
        <v>22.74</v>
      </c>
      <c r="N2149" s="15">
        <v>65.59</v>
      </c>
      <c r="O2149" s="15">
        <v>26.92</v>
      </c>
      <c r="P2149" s="15">
        <v>7.49</v>
      </c>
      <c r="Q2149" s="15">
        <v>1.03</v>
      </c>
      <c r="R2149" s="23" t="s">
        <v>506</v>
      </c>
      <c r="S2149" s="19">
        <v>7.4</v>
      </c>
      <c r="T2149" s="19">
        <v>7.4</v>
      </c>
      <c r="U2149" s="19">
        <v>7.4</v>
      </c>
      <c r="V2149" s="19">
        <v>6.2</v>
      </c>
      <c r="W2149" s="19">
        <v>6.2</v>
      </c>
      <c r="X2149" s="19">
        <v>6.2</v>
      </c>
      <c r="Y2149" s="15">
        <v>0.06</v>
      </c>
      <c r="Z2149" s="15"/>
      <c r="AA2149" s="15"/>
      <c r="AB2149" s="15">
        <v>1.95</v>
      </c>
      <c r="AC2149" s="15"/>
      <c r="AD2149" s="15">
        <v>0.4</v>
      </c>
      <c r="AE2149" s="15">
        <v>4.58</v>
      </c>
      <c r="AF2149" s="15">
        <v>2.5</v>
      </c>
      <c r="AG2149" s="15">
        <v>0.8</v>
      </c>
      <c r="AH2149" s="15">
        <v>0.14000000000000001</v>
      </c>
      <c r="AI2149" s="15">
        <v>0.08</v>
      </c>
      <c r="AJ2149" s="15">
        <v>0.8</v>
      </c>
      <c r="AK2149" s="19">
        <v>6</v>
      </c>
      <c r="AL2149" s="15"/>
      <c r="AM2149" s="15"/>
      <c r="AN2149" s="15"/>
      <c r="AO2149" s="15"/>
      <c r="AP2149" s="27"/>
    </row>
    <row r="2150" spans="1:42" ht="15.6" x14ac:dyDescent="0.3">
      <c r="A2150" s="59">
        <f>A2144</f>
        <v>90</v>
      </c>
      <c r="B2150" s="60" t="str">
        <f>B2144</f>
        <v>ZU</v>
      </c>
      <c r="C2150" s="61"/>
      <c r="D2150" s="61"/>
      <c r="E2150" s="61"/>
      <c r="F2150" s="62"/>
      <c r="G2150" s="61"/>
      <c r="H2150" s="61"/>
      <c r="I2150" s="63">
        <f>I2144</f>
        <v>1.63</v>
      </c>
      <c r="J2150" s="63">
        <f t="shared" ref="J2150:AE2150" si="1362">J2144</f>
        <v>8.77</v>
      </c>
      <c r="K2150" s="63">
        <f t="shared" si="1362"/>
        <v>6.48</v>
      </c>
      <c r="L2150" s="63">
        <f t="shared" si="1362"/>
        <v>8.68</v>
      </c>
      <c r="M2150" s="63">
        <f t="shared" si="1362"/>
        <v>9.0500000000000007</v>
      </c>
      <c r="N2150" s="63">
        <f t="shared" si="1362"/>
        <v>34.61</v>
      </c>
      <c r="O2150" s="63">
        <f t="shared" si="1362"/>
        <v>27.5</v>
      </c>
      <c r="P2150" s="63">
        <f t="shared" si="1362"/>
        <v>37.89</v>
      </c>
      <c r="Q2150" s="63">
        <f t="shared" si="1362"/>
        <v>0.81</v>
      </c>
      <c r="R2150" s="64" t="str">
        <f t="shared" si="1362"/>
        <v>FA</v>
      </c>
      <c r="S2150" s="65">
        <f t="shared" ref="S2150:X2150" si="1363">((S2144*$H2144)+(S2145*$H2145))/$F2145</f>
        <v>7.1047619047619044</v>
      </c>
      <c r="T2150" s="65">
        <f t="shared" si="1363"/>
        <v>7.1047619047619044</v>
      </c>
      <c r="U2150" s="65">
        <f t="shared" si="1363"/>
        <v>7.3428571428571425</v>
      </c>
      <c r="V2150" s="65">
        <f t="shared" si="1363"/>
        <v>6</v>
      </c>
      <c r="W2150" s="65">
        <f t="shared" si="1363"/>
        <v>6</v>
      </c>
      <c r="X2150" s="65">
        <f t="shared" si="1363"/>
        <v>6.3952380952380956</v>
      </c>
      <c r="Y2150" s="65">
        <f t="shared" ref="Y2150" si="1364">((Y2144*$H2144)+(Y2145*$H2145))/$F2145</f>
        <v>0.52142857142857135</v>
      </c>
      <c r="Z2150" s="63">
        <f t="shared" si="1362"/>
        <v>0.13200000000000001</v>
      </c>
      <c r="AA2150" s="63">
        <f t="shared" si="1362"/>
        <v>6.21</v>
      </c>
      <c r="AB2150" s="63">
        <f t="shared" si="1362"/>
        <v>1.82</v>
      </c>
      <c r="AC2150" s="65">
        <f t="shared" ref="AC2150:AD2150" si="1365">((AC2144*$H2144)+(AC2145*$H2145))/$F2145</f>
        <v>0</v>
      </c>
      <c r="AD2150" s="65">
        <f t="shared" si="1365"/>
        <v>0.32666666666666666</v>
      </c>
      <c r="AE2150" s="63">
        <f t="shared" si="1362"/>
        <v>18.559999999999999</v>
      </c>
      <c r="AF2150" s="65">
        <f t="shared" ref="AF2150:AP2150" si="1366">((AF2144*$H2144)+(AF2145*$H2145))/$F2145</f>
        <v>10.038095238095238</v>
      </c>
      <c r="AG2150" s="65">
        <f t="shared" si="1366"/>
        <v>2.9714285714285715</v>
      </c>
      <c r="AH2150" s="65">
        <f t="shared" si="1366"/>
        <v>0.21904761904761902</v>
      </c>
      <c r="AI2150" s="65">
        <f t="shared" si="1366"/>
        <v>0.24380952380952378</v>
      </c>
      <c r="AJ2150" s="65">
        <f t="shared" si="1366"/>
        <v>1.8971428571428572</v>
      </c>
      <c r="AK2150" s="65">
        <f t="shared" si="1366"/>
        <v>18.666666666666668</v>
      </c>
      <c r="AL2150" s="65">
        <f t="shared" si="1366"/>
        <v>45.961904761904762</v>
      </c>
      <c r="AM2150" s="65">
        <f t="shared" si="1366"/>
        <v>7.98</v>
      </c>
      <c r="AN2150" s="65">
        <f t="shared" si="1366"/>
        <v>25.293809523809522</v>
      </c>
      <c r="AO2150" s="65">
        <f t="shared" si="1366"/>
        <v>2.5695238095238095</v>
      </c>
      <c r="AP2150" s="65">
        <f t="shared" si="1366"/>
        <v>14.936190476190475</v>
      </c>
    </row>
    <row r="2151" spans="1:42" x14ac:dyDescent="0.25">
      <c r="A2151" s="35">
        <v>91</v>
      </c>
      <c r="B2151" s="36" t="s">
        <v>5354</v>
      </c>
      <c r="C2151" s="35">
        <v>1</v>
      </c>
      <c r="D2151" s="35" t="s">
        <v>660</v>
      </c>
      <c r="E2151" s="35">
        <v>0</v>
      </c>
      <c r="F2151" s="51">
        <v>26</v>
      </c>
      <c r="G2151" s="35"/>
      <c r="H2151" s="35">
        <f t="shared" si="1358"/>
        <v>26</v>
      </c>
      <c r="I2151" s="37">
        <v>0.11</v>
      </c>
      <c r="J2151" s="37">
        <v>0.31</v>
      </c>
      <c r="K2151" s="37">
        <v>2.5</v>
      </c>
      <c r="L2151" s="37">
        <v>20.21</v>
      </c>
      <c r="M2151" s="37">
        <v>22.77</v>
      </c>
      <c r="N2151" s="37">
        <v>45.9</v>
      </c>
      <c r="O2151" s="37">
        <v>33.799999999999997</v>
      </c>
      <c r="P2151" s="37">
        <v>20.3</v>
      </c>
      <c r="Q2151" s="37"/>
      <c r="R2151" s="38" t="s">
        <v>225</v>
      </c>
      <c r="S2151" s="39">
        <v>7.2</v>
      </c>
      <c r="T2151" s="39">
        <v>7.2</v>
      </c>
      <c r="U2151" s="39">
        <v>7.2</v>
      </c>
      <c r="V2151" s="39">
        <v>6.2</v>
      </c>
      <c r="W2151" s="39">
        <v>6.2</v>
      </c>
      <c r="X2151" s="39">
        <v>6.2</v>
      </c>
      <c r="Y2151" s="37">
        <v>0.56000000000000005</v>
      </c>
      <c r="Z2151" s="37">
        <v>0.106</v>
      </c>
      <c r="AA2151" s="37">
        <v>5.28</v>
      </c>
      <c r="AB2151" s="37">
        <v>1.62</v>
      </c>
      <c r="AC2151" s="37"/>
      <c r="AD2151" s="37">
        <v>0.5</v>
      </c>
      <c r="AE2151" s="37">
        <v>14.23</v>
      </c>
      <c r="AF2151" s="37">
        <v>9.1999999999999993</v>
      </c>
      <c r="AG2151" s="37">
        <v>2.8</v>
      </c>
      <c r="AH2151" s="37">
        <v>0.18</v>
      </c>
      <c r="AI2151" s="37">
        <v>0.53</v>
      </c>
      <c r="AJ2151" s="37">
        <v>1.76</v>
      </c>
      <c r="AK2151" s="39">
        <v>522</v>
      </c>
      <c r="AL2151" s="37">
        <v>43.6</v>
      </c>
      <c r="AM2151" s="37">
        <v>9.58</v>
      </c>
      <c r="AN2151" s="37">
        <v>28.42</v>
      </c>
      <c r="AO2151" s="37">
        <v>2.15</v>
      </c>
      <c r="AP2151" s="40">
        <v>13.8</v>
      </c>
    </row>
    <row r="2152" spans="1:42" x14ac:dyDescent="0.25">
      <c r="A2152" s="41">
        <v>91</v>
      </c>
      <c r="B2152" s="42" t="s">
        <v>5354</v>
      </c>
      <c r="C2152" s="41">
        <v>2</v>
      </c>
      <c r="D2152" s="41" t="s">
        <v>684</v>
      </c>
      <c r="E2152" s="41">
        <v>26</v>
      </c>
      <c r="F2152" s="49">
        <v>58</v>
      </c>
      <c r="G2152" s="41"/>
      <c r="H2152" s="41">
        <f t="shared" si="1358"/>
        <v>32</v>
      </c>
      <c r="I2152" s="43">
        <v>0.02</v>
      </c>
      <c r="J2152" s="43">
        <v>0.16</v>
      </c>
      <c r="K2152" s="43">
        <v>1.77</v>
      </c>
      <c r="L2152" s="43">
        <v>16.329999999999998</v>
      </c>
      <c r="M2152" s="43">
        <v>30.3</v>
      </c>
      <c r="N2152" s="43">
        <v>48.58</v>
      </c>
      <c r="O2152" s="43">
        <v>30.36</v>
      </c>
      <c r="P2152" s="43">
        <v>21.06</v>
      </c>
      <c r="Q2152" s="43"/>
      <c r="R2152" s="44" t="s">
        <v>225</v>
      </c>
      <c r="S2152" s="45">
        <v>6.7</v>
      </c>
      <c r="T2152" s="45">
        <v>6.7</v>
      </c>
      <c r="U2152" s="45">
        <v>6.7</v>
      </c>
      <c r="V2152" s="45">
        <v>5.6</v>
      </c>
      <c r="W2152" s="45">
        <v>5.7</v>
      </c>
      <c r="X2152" s="45">
        <v>5.7</v>
      </c>
      <c r="Y2152" s="43">
        <v>0.2</v>
      </c>
      <c r="Z2152" s="43">
        <v>4.4999999999999998E-2</v>
      </c>
      <c r="AA2152" s="43">
        <v>4.4400000000000004</v>
      </c>
      <c r="AB2152" s="43">
        <v>1.7</v>
      </c>
      <c r="AC2152" s="43"/>
      <c r="AD2152" s="43">
        <v>0.28999999999999998</v>
      </c>
      <c r="AE2152" s="43">
        <v>12.9</v>
      </c>
      <c r="AF2152" s="43">
        <v>7.9</v>
      </c>
      <c r="AG2152" s="43">
        <v>2.75</v>
      </c>
      <c r="AH2152" s="43">
        <v>0.18</v>
      </c>
      <c r="AI2152" s="43">
        <v>0.28999999999999998</v>
      </c>
      <c r="AJ2152" s="43">
        <v>1.92</v>
      </c>
      <c r="AK2152" s="45">
        <v>450</v>
      </c>
      <c r="AL2152" s="43">
        <v>43.2</v>
      </c>
      <c r="AM2152" s="43">
        <v>9.58</v>
      </c>
      <c r="AN2152" s="43">
        <v>25.57</v>
      </c>
      <c r="AO2152" s="43">
        <v>2.3199999999999998</v>
      </c>
      <c r="AP2152" s="46">
        <v>13.94</v>
      </c>
    </row>
    <row r="2153" spans="1:42" x14ac:dyDescent="0.25">
      <c r="A2153" s="3">
        <v>91</v>
      </c>
      <c r="B2153" s="11" t="s">
        <v>5354</v>
      </c>
      <c r="C2153" s="3">
        <v>3</v>
      </c>
      <c r="D2153" s="3" t="s">
        <v>242</v>
      </c>
      <c r="E2153" s="3">
        <v>58</v>
      </c>
      <c r="F2153" s="50">
        <v>85</v>
      </c>
      <c r="G2153" s="3"/>
      <c r="H2153" s="3">
        <f t="shared" si="1358"/>
        <v>27</v>
      </c>
      <c r="I2153" s="15">
        <v>0.01</v>
      </c>
      <c r="J2153" s="15">
        <v>0.28999999999999998</v>
      </c>
      <c r="K2153" s="15">
        <v>3.19</v>
      </c>
      <c r="L2153" s="15">
        <v>15.44</v>
      </c>
      <c r="M2153" s="15">
        <v>23.07</v>
      </c>
      <c r="N2153" s="15">
        <v>42</v>
      </c>
      <c r="O2153" s="15">
        <v>37.82</v>
      </c>
      <c r="P2153" s="15">
        <v>20.18</v>
      </c>
      <c r="Q2153" s="15"/>
      <c r="R2153" s="23" t="s">
        <v>225</v>
      </c>
      <c r="S2153" s="19">
        <v>7</v>
      </c>
      <c r="T2153" s="19">
        <v>7</v>
      </c>
      <c r="U2153" s="19">
        <v>7</v>
      </c>
      <c r="V2153" s="19">
        <v>5.6</v>
      </c>
      <c r="W2153" s="19">
        <v>5.6</v>
      </c>
      <c r="X2153" s="19">
        <v>6.2</v>
      </c>
      <c r="Y2153" s="15">
        <v>0.19</v>
      </c>
      <c r="Z2153" s="15">
        <v>4.1000000000000002E-2</v>
      </c>
      <c r="AA2153" s="15">
        <v>4.6630000000000003</v>
      </c>
      <c r="AB2153" s="15">
        <v>1.64</v>
      </c>
      <c r="AC2153" s="15">
        <v>1.6</v>
      </c>
      <c r="AD2153" s="15">
        <v>0.31</v>
      </c>
      <c r="AE2153" s="15">
        <v>11.96</v>
      </c>
      <c r="AF2153" s="15">
        <v>7.85</v>
      </c>
      <c r="AG2153" s="15">
        <v>2</v>
      </c>
      <c r="AH2153" s="15">
        <v>0.14000000000000001</v>
      </c>
      <c r="AI2153" s="15">
        <v>0.3</v>
      </c>
      <c r="AJ2153" s="15">
        <v>1.92</v>
      </c>
      <c r="AK2153" s="19">
        <v>450</v>
      </c>
      <c r="AL2153" s="15">
        <v>42.74</v>
      </c>
      <c r="AM2153" s="15">
        <v>9.58</v>
      </c>
      <c r="AN2153" s="15">
        <v>25.12</v>
      </c>
      <c r="AO2153" s="15">
        <v>2.33</v>
      </c>
      <c r="AP2153" s="27">
        <v>14.32</v>
      </c>
    </row>
    <row r="2154" spans="1:42" x14ac:dyDescent="0.25">
      <c r="A2154" s="3">
        <v>91</v>
      </c>
      <c r="B2154" s="11" t="s">
        <v>5354</v>
      </c>
      <c r="C2154" s="3">
        <v>4</v>
      </c>
      <c r="D2154" s="3" t="s">
        <v>763</v>
      </c>
      <c r="E2154" s="3">
        <v>85</v>
      </c>
      <c r="F2154" s="50">
        <v>115</v>
      </c>
      <c r="G2154" s="3"/>
      <c r="H2154" s="3">
        <f t="shared" si="1358"/>
        <v>30</v>
      </c>
      <c r="I2154" s="15">
        <v>0.04</v>
      </c>
      <c r="J2154" s="15">
        <v>0.04</v>
      </c>
      <c r="K2154" s="15">
        <v>0.2</v>
      </c>
      <c r="L2154" s="15">
        <v>3.16</v>
      </c>
      <c r="M2154" s="15">
        <v>10.050000000000001</v>
      </c>
      <c r="N2154" s="15">
        <v>13.49</v>
      </c>
      <c r="O2154" s="15">
        <v>54.82</v>
      </c>
      <c r="P2154" s="15">
        <v>31.69</v>
      </c>
      <c r="Q2154" s="15"/>
      <c r="R2154" s="23" t="s">
        <v>354</v>
      </c>
      <c r="S2154" s="19">
        <v>7.1</v>
      </c>
      <c r="T2154" s="19">
        <v>7.1</v>
      </c>
      <c r="U2154" s="19">
        <v>7.1</v>
      </c>
      <c r="V2154" s="19">
        <v>6</v>
      </c>
      <c r="W2154" s="19">
        <v>6.2</v>
      </c>
      <c r="X2154" s="19">
        <v>6.3</v>
      </c>
      <c r="Y2154" s="15">
        <v>0.22</v>
      </c>
      <c r="Z2154" s="15">
        <v>5.2999999999999999E-2</v>
      </c>
      <c r="AA2154" s="15">
        <v>4.1500000000000004</v>
      </c>
      <c r="AB2154" s="15">
        <v>1.69</v>
      </c>
      <c r="AC2154" s="15">
        <v>1.3</v>
      </c>
      <c r="AD2154" s="15">
        <v>0.33</v>
      </c>
      <c r="AE2154" s="15">
        <v>15.88</v>
      </c>
      <c r="AF2154" s="15">
        <v>11.4</v>
      </c>
      <c r="AG2154" s="15">
        <v>3.2</v>
      </c>
      <c r="AH2154" s="15">
        <v>0.19</v>
      </c>
      <c r="AI2154" s="15">
        <v>0.39</v>
      </c>
      <c r="AJ2154" s="15">
        <v>0.32</v>
      </c>
      <c r="AK2154" s="19">
        <v>382</v>
      </c>
      <c r="AL2154" s="15">
        <v>42.7</v>
      </c>
      <c r="AM2154" s="15">
        <v>9.18</v>
      </c>
      <c r="AN2154" s="15">
        <v>25.82</v>
      </c>
      <c r="AO2154" s="15">
        <v>2.29</v>
      </c>
      <c r="AP2154" s="27">
        <v>15.24</v>
      </c>
    </row>
    <row r="2155" spans="1:42" x14ac:dyDescent="0.25">
      <c r="A2155" s="3">
        <v>91</v>
      </c>
      <c r="B2155" s="11" t="s">
        <v>5354</v>
      </c>
      <c r="C2155" s="3">
        <v>5</v>
      </c>
      <c r="D2155" s="3" t="s">
        <v>5471</v>
      </c>
      <c r="E2155" s="3">
        <v>115</v>
      </c>
      <c r="F2155" s="50">
        <v>140</v>
      </c>
      <c r="G2155" s="3"/>
      <c r="H2155" s="3">
        <f t="shared" si="1358"/>
        <v>25</v>
      </c>
      <c r="I2155" s="15">
        <v>0.09</v>
      </c>
      <c r="J2155" s="15">
        <v>7.0000000000000007E-2</v>
      </c>
      <c r="K2155" s="15">
        <v>0.55000000000000004</v>
      </c>
      <c r="L2155" s="15">
        <v>10.83</v>
      </c>
      <c r="M2155" s="15">
        <v>22.64</v>
      </c>
      <c r="N2155" s="15">
        <v>34.18</v>
      </c>
      <c r="O2155" s="15">
        <v>44.73</v>
      </c>
      <c r="P2155" s="15">
        <v>21.09</v>
      </c>
      <c r="Q2155" s="15"/>
      <c r="R2155" s="23" t="s">
        <v>225</v>
      </c>
      <c r="S2155" s="19">
        <v>7.6</v>
      </c>
      <c r="T2155" s="19">
        <v>7.6</v>
      </c>
      <c r="U2155" s="19">
        <v>7.6</v>
      </c>
      <c r="V2155" s="19">
        <v>7</v>
      </c>
      <c r="W2155" s="19">
        <v>7</v>
      </c>
      <c r="X2155" s="19">
        <v>6.9</v>
      </c>
      <c r="Y2155" s="15">
        <v>0.14000000000000001</v>
      </c>
      <c r="Z2155" s="15"/>
      <c r="AA2155" s="15"/>
      <c r="AB2155" s="15">
        <v>1.67</v>
      </c>
      <c r="AC2155" s="15">
        <v>1.2</v>
      </c>
      <c r="AD2155" s="15">
        <v>0.28000000000000003</v>
      </c>
      <c r="AE2155" s="15">
        <v>13.76</v>
      </c>
      <c r="AF2155" s="15">
        <v>9.8000000000000007</v>
      </c>
      <c r="AG2155" s="15">
        <v>4</v>
      </c>
      <c r="AH2155" s="15">
        <v>0.12</v>
      </c>
      <c r="AI2155" s="15">
        <v>0.3</v>
      </c>
      <c r="AJ2155" s="15"/>
      <c r="AK2155" s="19">
        <v>450</v>
      </c>
      <c r="AL2155" s="15">
        <v>42.94</v>
      </c>
      <c r="AM2155" s="15">
        <v>9.18</v>
      </c>
      <c r="AN2155" s="15">
        <v>25.32</v>
      </c>
      <c r="AO2155" s="15">
        <v>2.34</v>
      </c>
      <c r="AP2155" s="27">
        <v>15.74</v>
      </c>
    </row>
    <row r="2156" spans="1:42" x14ac:dyDescent="0.25">
      <c r="A2156" s="3">
        <v>91</v>
      </c>
      <c r="B2156" s="11" t="s">
        <v>5354</v>
      </c>
      <c r="C2156" s="3">
        <v>6</v>
      </c>
      <c r="D2156" s="3" t="s">
        <v>5475</v>
      </c>
      <c r="E2156" s="3">
        <v>140</v>
      </c>
      <c r="F2156" s="50">
        <v>158</v>
      </c>
      <c r="G2156" s="3"/>
      <c r="H2156" s="3">
        <f t="shared" si="1358"/>
        <v>18</v>
      </c>
      <c r="I2156" s="15">
        <v>0.28000000000000003</v>
      </c>
      <c r="J2156" s="15">
        <v>0.2</v>
      </c>
      <c r="K2156" s="15">
        <v>0.1</v>
      </c>
      <c r="L2156" s="15">
        <v>10.63</v>
      </c>
      <c r="M2156" s="15">
        <v>27.31</v>
      </c>
      <c r="N2156" s="15">
        <v>38.520000000000003</v>
      </c>
      <c r="O2156" s="15">
        <v>39.86</v>
      </c>
      <c r="P2156" s="15">
        <v>21.62</v>
      </c>
      <c r="Q2156" s="15">
        <v>0.67</v>
      </c>
      <c r="R2156" s="23" t="s">
        <v>225</v>
      </c>
      <c r="S2156" s="19">
        <v>8</v>
      </c>
      <c r="T2156" s="19">
        <v>8</v>
      </c>
      <c r="U2156" s="19">
        <v>8</v>
      </c>
      <c r="V2156" s="19">
        <v>6.8</v>
      </c>
      <c r="W2156" s="19">
        <v>7</v>
      </c>
      <c r="X2156" s="19">
        <v>7</v>
      </c>
      <c r="Y2156" s="15">
        <v>0.13</v>
      </c>
      <c r="Z2156" s="15"/>
      <c r="AA2156" s="15"/>
      <c r="AB2156" s="15">
        <v>1.67</v>
      </c>
      <c r="AC2156" s="15">
        <v>1.3</v>
      </c>
      <c r="AD2156" s="15">
        <v>0.36</v>
      </c>
      <c r="AE2156" s="15">
        <v>13.99</v>
      </c>
      <c r="AF2156" s="15">
        <v>10</v>
      </c>
      <c r="AG2156" s="15">
        <v>3.6</v>
      </c>
      <c r="AH2156" s="15">
        <v>0.14000000000000001</v>
      </c>
      <c r="AI2156" s="15">
        <v>0.28000000000000003</v>
      </c>
      <c r="AJ2156" s="15"/>
      <c r="AK2156" s="19">
        <v>465</v>
      </c>
      <c r="AL2156" s="15">
        <v>42.88</v>
      </c>
      <c r="AM2156" s="15">
        <v>9.18</v>
      </c>
      <c r="AN2156" s="15">
        <v>25.37</v>
      </c>
      <c r="AO2156" s="15">
        <v>2.33</v>
      </c>
      <c r="AP2156" s="27">
        <v>15.26</v>
      </c>
    </row>
    <row r="2157" spans="1:42" ht="15.6" x14ac:dyDescent="0.3">
      <c r="A2157" s="59">
        <f>A2151</f>
        <v>91</v>
      </c>
      <c r="B2157" s="60" t="str">
        <f>B2151</f>
        <v>ZU</v>
      </c>
      <c r="C2157" s="61"/>
      <c r="D2157" s="61"/>
      <c r="E2157" s="61"/>
      <c r="F2157" s="62"/>
      <c r="G2157" s="61"/>
      <c r="H2157" s="61"/>
      <c r="I2157" s="63">
        <f>I2151</f>
        <v>0.11</v>
      </c>
      <c r="J2157" s="63">
        <f t="shared" ref="J2157:AE2157" si="1367">J2151</f>
        <v>0.31</v>
      </c>
      <c r="K2157" s="63">
        <f t="shared" si="1367"/>
        <v>2.5</v>
      </c>
      <c r="L2157" s="63">
        <f t="shared" si="1367"/>
        <v>20.21</v>
      </c>
      <c r="M2157" s="63">
        <f t="shared" si="1367"/>
        <v>22.77</v>
      </c>
      <c r="N2157" s="63">
        <f t="shared" si="1367"/>
        <v>45.9</v>
      </c>
      <c r="O2157" s="63">
        <f t="shared" si="1367"/>
        <v>33.799999999999997</v>
      </c>
      <c r="P2157" s="63">
        <f t="shared" si="1367"/>
        <v>20.3</v>
      </c>
      <c r="Q2157" s="63">
        <f t="shared" si="1367"/>
        <v>0</v>
      </c>
      <c r="R2157" s="64" t="str">
        <f t="shared" si="1367"/>
        <v>F</v>
      </c>
      <c r="S2157" s="65">
        <f t="shared" ref="S2157:X2157" si="1368">((S2151*$H2151)+(S2152*$H2152))/$F2152</f>
        <v>6.9241379310344833</v>
      </c>
      <c r="T2157" s="65">
        <f t="shared" si="1368"/>
        <v>6.9241379310344833</v>
      </c>
      <c r="U2157" s="65">
        <f t="shared" si="1368"/>
        <v>6.9241379310344833</v>
      </c>
      <c r="V2157" s="65">
        <f t="shared" si="1368"/>
        <v>5.8689655172413788</v>
      </c>
      <c r="W2157" s="65">
        <f t="shared" si="1368"/>
        <v>5.9241379310344833</v>
      </c>
      <c r="X2157" s="65">
        <f t="shared" si="1368"/>
        <v>5.9241379310344833</v>
      </c>
      <c r="Y2157" s="65">
        <f t="shared" ref="Y2157" si="1369">((Y2151*$H2151)+(Y2152*$H2152))/$F2152</f>
        <v>0.36137931034482762</v>
      </c>
      <c r="Z2157" s="63">
        <f t="shared" si="1367"/>
        <v>0.106</v>
      </c>
      <c r="AA2157" s="63">
        <f t="shared" si="1367"/>
        <v>5.28</v>
      </c>
      <c r="AB2157" s="63">
        <f t="shared" si="1367"/>
        <v>1.62</v>
      </c>
      <c r="AC2157" s="65">
        <f t="shared" ref="AC2157:AD2157" si="1370">((AC2151*$H2151)+(AC2152*$H2152))/$F2152</f>
        <v>0</v>
      </c>
      <c r="AD2157" s="65">
        <f t="shared" si="1370"/>
        <v>0.38413793103448279</v>
      </c>
      <c r="AE2157" s="63">
        <f t="shared" si="1367"/>
        <v>14.23</v>
      </c>
      <c r="AF2157" s="65">
        <f t="shared" ref="AF2157:AP2157" si="1371">((AF2151*$H2151)+(AF2152*$H2152))/$F2152</f>
        <v>8.4827586206896548</v>
      </c>
      <c r="AG2157" s="65">
        <f t="shared" si="1371"/>
        <v>2.7724137931034485</v>
      </c>
      <c r="AH2157" s="65">
        <f t="shared" si="1371"/>
        <v>0.18</v>
      </c>
      <c r="AI2157" s="65">
        <f t="shared" si="1371"/>
        <v>0.39758620689655177</v>
      </c>
      <c r="AJ2157" s="65">
        <f t="shared" si="1371"/>
        <v>1.8482758620689652</v>
      </c>
      <c r="AK2157" s="65">
        <f t="shared" si="1371"/>
        <v>482.27586206896552</v>
      </c>
      <c r="AL2157" s="65">
        <f t="shared" si="1371"/>
        <v>43.379310344827587</v>
      </c>
      <c r="AM2157" s="65">
        <f t="shared" si="1371"/>
        <v>9.58</v>
      </c>
      <c r="AN2157" s="65">
        <f t="shared" si="1371"/>
        <v>26.847586206896555</v>
      </c>
      <c r="AO2157" s="65">
        <f t="shared" si="1371"/>
        <v>2.2437931034482754</v>
      </c>
      <c r="AP2157" s="65">
        <f t="shared" si="1371"/>
        <v>13.877241379310345</v>
      </c>
    </row>
    <row r="2158" spans="1:42" x14ac:dyDescent="0.25">
      <c r="A2158" s="29">
        <v>92</v>
      </c>
      <c r="B2158" s="30" t="s">
        <v>5354</v>
      </c>
      <c r="C2158" s="29">
        <v>1</v>
      </c>
      <c r="D2158" s="29" t="s">
        <v>6</v>
      </c>
      <c r="E2158" s="29">
        <v>0</v>
      </c>
      <c r="F2158" s="48">
        <v>5</v>
      </c>
      <c r="G2158" s="29"/>
      <c r="H2158" s="29">
        <f t="shared" si="1358"/>
        <v>5</v>
      </c>
      <c r="I2158" s="31">
        <v>0.35</v>
      </c>
      <c r="J2158" s="31">
        <v>0.31</v>
      </c>
      <c r="K2158" s="31">
        <v>0.21</v>
      </c>
      <c r="L2158" s="31">
        <v>0.86</v>
      </c>
      <c r="M2158" s="31">
        <v>2.66</v>
      </c>
      <c r="N2158" s="31">
        <v>4.3899999999999997</v>
      </c>
      <c r="O2158" s="31">
        <v>47.48</v>
      </c>
      <c r="P2158" s="31">
        <v>48.13</v>
      </c>
      <c r="Q2158" s="31">
        <v>0.25</v>
      </c>
      <c r="R2158" s="32" t="s">
        <v>169</v>
      </c>
      <c r="S2158" s="33">
        <v>6</v>
      </c>
      <c r="T2158" s="33">
        <v>6.4</v>
      </c>
      <c r="U2158" s="33">
        <v>7</v>
      </c>
      <c r="V2158" s="33">
        <v>5.3</v>
      </c>
      <c r="W2158" s="33">
        <v>5.5</v>
      </c>
      <c r="X2158" s="33">
        <v>5.8</v>
      </c>
      <c r="Y2158" s="31">
        <v>1.1200000000000001</v>
      </c>
      <c r="Z2158" s="31">
        <v>0.21299999999999999</v>
      </c>
      <c r="AA2158" s="31">
        <v>5.14</v>
      </c>
      <c r="AB2158" s="31">
        <v>1.8</v>
      </c>
      <c r="AC2158" s="31"/>
      <c r="AD2158" s="31">
        <v>0.23</v>
      </c>
      <c r="AE2158" s="31">
        <v>27.36</v>
      </c>
      <c r="AF2158" s="31">
        <v>17.100000000000001</v>
      </c>
      <c r="AG2158" s="31">
        <v>4</v>
      </c>
      <c r="AH2158" s="31">
        <v>0.21</v>
      </c>
      <c r="AI2158" s="31">
        <v>0.54</v>
      </c>
      <c r="AJ2158" s="31">
        <v>6.08</v>
      </c>
      <c r="AK2158" s="33">
        <v>522</v>
      </c>
      <c r="AL2158" s="31">
        <v>45.9</v>
      </c>
      <c r="AM2158" s="31">
        <v>7.98</v>
      </c>
      <c r="AN2158" s="31">
        <v>26.17</v>
      </c>
      <c r="AO2158" s="31">
        <v>2.5</v>
      </c>
      <c r="AP2158" s="34">
        <v>14.12</v>
      </c>
    </row>
    <row r="2159" spans="1:42" x14ac:dyDescent="0.25">
      <c r="A2159" s="29">
        <v>92</v>
      </c>
      <c r="B2159" s="30" t="s">
        <v>5354</v>
      </c>
      <c r="C2159" s="29">
        <v>2</v>
      </c>
      <c r="D2159" s="29" t="s">
        <v>242</v>
      </c>
      <c r="E2159" s="29">
        <v>5</v>
      </c>
      <c r="F2159" s="48">
        <v>20</v>
      </c>
      <c r="G2159" s="29"/>
      <c r="H2159" s="29">
        <f t="shared" si="1358"/>
        <v>15</v>
      </c>
      <c r="I2159" s="31">
        <v>0.16</v>
      </c>
      <c r="J2159" s="31">
        <v>0.51</v>
      </c>
      <c r="K2159" s="31">
        <v>0.35</v>
      </c>
      <c r="L2159" s="31">
        <v>1.03</v>
      </c>
      <c r="M2159" s="31">
        <v>4.42</v>
      </c>
      <c r="N2159" s="31">
        <v>6.47</v>
      </c>
      <c r="O2159" s="31">
        <v>44.3</v>
      </c>
      <c r="P2159" s="31">
        <v>49.23</v>
      </c>
      <c r="Q2159" s="31">
        <v>0.2</v>
      </c>
      <c r="R2159" s="32" t="s">
        <v>169</v>
      </c>
      <c r="S2159" s="33">
        <v>6.5</v>
      </c>
      <c r="T2159" s="33">
        <v>6.5</v>
      </c>
      <c r="U2159" s="33">
        <v>7.2</v>
      </c>
      <c r="V2159" s="33">
        <v>5.4</v>
      </c>
      <c r="W2159" s="33">
        <v>5.5</v>
      </c>
      <c r="X2159" s="33">
        <v>5.8</v>
      </c>
      <c r="Y2159" s="31">
        <v>0.39</v>
      </c>
      <c r="Z2159" s="31">
        <v>9.7000000000000003E-2</v>
      </c>
      <c r="AA2159" s="31">
        <v>4.0199999999999996</v>
      </c>
      <c r="AB2159" s="31">
        <v>1.8</v>
      </c>
      <c r="AC2159" s="31"/>
      <c r="AD2159" s="31">
        <v>0.17</v>
      </c>
      <c r="AE2159" s="31">
        <v>25.85</v>
      </c>
      <c r="AF2159" s="31">
        <v>16.05</v>
      </c>
      <c r="AG2159" s="31">
        <v>3.6</v>
      </c>
      <c r="AH2159" s="31">
        <v>0.26</v>
      </c>
      <c r="AI2159" s="31">
        <v>0.32</v>
      </c>
      <c r="AJ2159" s="31">
        <v>5.92</v>
      </c>
      <c r="AK2159" s="33">
        <v>243</v>
      </c>
      <c r="AL2159" s="31">
        <v>44.9</v>
      </c>
      <c r="AM2159" s="31">
        <v>7.98</v>
      </c>
      <c r="AN2159" s="31">
        <v>26.17</v>
      </c>
      <c r="AO2159" s="31">
        <v>2.44</v>
      </c>
      <c r="AP2159" s="34">
        <v>13.98</v>
      </c>
    </row>
    <row r="2160" spans="1:42" x14ac:dyDescent="0.25">
      <c r="A2160" s="41">
        <v>92</v>
      </c>
      <c r="B2160" s="42" t="s">
        <v>5354</v>
      </c>
      <c r="C2160" s="41">
        <v>3</v>
      </c>
      <c r="D2160" s="41" t="s">
        <v>260</v>
      </c>
      <c r="E2160" s="41">
        <v>20</v>
      </c>
      <c r="F2160" s="49">
        <v>60</v>
      </c>
      <c r="G2160" s="41"/>
      <c r="H2160" s="41">
        <f t="shared" si="1358"/>
        <v>40</v>
      </c>
      <c r="I2160" s="43">
        <v>0.14000000000000001</v>
      </c>
      <c r="J2160" s="43">
        <v>0.44</v>
      </c>
      <c r="K2160" s="43">
        <v>0.43</v>
      </c>
      <c r="L2160" s="43">
        <v>0.84</v>
      </c>
      <c r="M2160" s="43">
        <v>1.43</v>
      </c>
      <c r="N2160" s="43">
        <v>3.28</v>
      </c>
      <c r="O2160" s="43">
        <v>42.89</v>
      </c>
      <c r="P2160" s="43">
        <v>53.83</v>
      </c>
      <c r="Q2160" s="43"/>
      <c r="R2160" s="44" t="s">
        <v>169</v>
      </c>
      <c r="S2160" s="45">
        <v>6.3</v>
      </c>
      <c r="T2160" s="45">
        <v>6.3</v>
      </c>
      <c r="U2160" s="45">
        <v>7.2</v>
      </c>
      <c r="V2160" s="45">
        <v>5.2</v>
      </c>
      <c r="W2160" s="45">
        <v>5.4</v>
      </c>
      <c r="X2160" s="45">
        <v>5.7</v>
      </c>
      <c r="Y2160" s="43">
        <v>0.31</v>
      </c>
      <c r="Z2160" s="43">
        <v>7.5999999999999998E-2</v>
      </c>
      <c r="AA2160" s="43">
        <v>4.07</v>
      </c>
      <c r="AB2160" s="43">
        <v>1.81</v>
      </c>
      <c r="AC2160" s="43"/>
      <c r="AD2160" s="43">
        <v>0.18</v>
      </c>
      <c r="AE2160" s="43">
        <v>28.29</v>
      </c>
      <c r="AF2160" s="43">
        <v>19.600000000000001</v>
      </c>
      <c r="AG2160" s="43">
        <v>4.4000000000000004</v>
      </c>
      <c r="AH2160" s="43">
        <v>0.33</v>
      </c>
      <c r="AI2160" s="43">
        <v>0.23</v>
      </c>
      <c r="AJ2160" s="43">
        <v>4.16</v>
      </c>
      <c r="AK2160" s="45">
        <v>186</v>
      </c>
      <c r="AL2160" s="43">
        <v>44.7</v>
      </c>
      <c r="AM2160" s="43">
        <v>7.98</v>
      </c>
      <c r="AN2160" s="43">
        <v>26.52</v>
      </c>
      <c r="AO2160" s="43">
        <v>2.4</v>
      </c>
      <c r="AP2160" s="46">
        <v>14.12</v>
      </c>
    </row>
    <row r="2161" spans="1:42" x14ac:dyDescent="0.25">
      <c r="A2161" s="3">
        <v>92</v>
      </c>
      <c r="B2161" s="11" t="s">
        <v>5354</v>
      </c>
      <c r="C2161" s="3">
        <v>4</v>
      </c>
      <c r="D2161" s="3" t="s">
        <v>3069</v>
      </c>
      <c r="E2161" s="3">
        <v>60</v>
      </c>
      <c r="F2161" s="50">
        <v>120</v>
      </c>
      <c r="G2161" s="3"/>
      <c r="H2161" s="3">
        <f t="shared" si="1358"/>
        <v>60</v>
      </c>
      <c r="I2161" s="15">
        <v>0.02</v>
      </c>
      <c r="J2161" s="15">
        <v>0.23</v>
      </c>
      <c r="K2161" s="15">
        <v>0.42</v>
      </c>
      <c r="L2161" s="15">
        <v>1.46</v>
      </c>
      <c r="M2161" s="15">
        <v>3.95</v>
      </c>
      <c r="N2161" s="15">
        <v>6.08</v>
      </c>
      <c r="O2161" s="15">
        <v>45.68</v>
      </c>
      <c r="P2161" s="15">
        <v>48.24</v>
      </c>
      <c r="Q2161" s="15"/>
      <c r="R2161" s="23" t="s">
        <v>169</v>
      </c>
      <c r="S2161" s="19">
        <v>6.7</v>
      </c>
      <c r="T2161" s="19">
        <v>6.5</v>
      </c>
      <c r="U2161" s="19">
        <v>7.4</v>
      </c>
      <c r="V2161" s="19">
        <v>5.6</v>
      </c>
      <c r="W2161" s="19">
        <v>5.8</v>
      </c>
      <c r="X2161" s="19">
        <v>6</v>
      </c>
      <c r="Y2161" s="15">
        <v>0.28999999999999998</v>
      </c>
      <c r="Z2161" s="15">
        <v>7.0000000000000007E-2</v>
      </c>
      <c r="AA2161" s="15">
        <v>4.1399999999999997</v>
      </c>
      <c r="AB2161" s="15">
        <v>1.81</v>
      </c>
      <c r="AC2161" s="15"/>
      <c r="AD2161" s="15">
        <v>0.14000000000000001</v>
      </c>
      <c r="AE2161" s="15">
        <v>25.6</v>
      </c>
      <c r="AF2161" s="15">
        <v>18.2</v>
      </c>
      <c r="AG2161" s="15">
        <v>4.05</v>
      </c>
      <c r="AH2161" s="15">
        <v>0.37</v>
      </c>
      <c r="AI2161" s="15">
        <v>0.16</v>
      </c>
      <c r="AJ2161" s="15">
        <v>3.36</v>
      </c>
      <c r="AK2161" s="19">
        <v>279</v>
      </c>
      <c r="AL2161" s="15">
        <v>43.76</v>
      </c>
      <c r="AM2161" s="15">
        <v>8.3800000000000008</v>
      </c>
      <c r="AN2161" s="15">
        <v>26.17</v>
      </c>
      <c r="AO2161" s="15">
        <v>2.36</v>
      </c>
      <c r="AP2161" s="27">
        <v>14.6</v>
      </c>
    </row>
    <row r="2162" spans="1:42" x14ac:dyDescent="0.25">
      <c r="A2162" s="3">
        <v>92</v>
      </c>
      <c r="B2162" s="11" t="s">
        <v>5354</v>
      </c>
      <c r="C2162" s="3">
        <v>5</v>
      </c>
      <c r="D2162" s="3" t="s">
        <v>5491</v>
      </c>
      <c r="E2162" s="3">
        <v>120</v>
      </c>
      <c r="F2162" s="50">
        <v>120</v>
      </c>
      <c r="G2162" s="3"/>
      <c r="H2162" s="3">
        <f t="shared" si="1358"/>
        <v>0</v>
      </c>
      <c r="I2162" s="15">
        <v>0.02</v>
      </c>
      <c r="J2162" s="15">
        <v>0.15</v>
      </c>
      <c r="K2162" s="15">
        <v>0.28999999999999998</v>
      </c>
      <c r="L2162" s="15">
        <v>1.04</v>
      </c>
      <c r="M2162" s="15">
        <v>5.35</v>
      </c>
      <c r="N2162" s="15">
        <v>6.85</v>
      </c>
      <c r="O2162" s="15">
        <v>51.24</v>
      </c>
      <c r="P2162" s="15">
        <v>41.91</v>
      </c>
      <c r="Q2162" s="15"/>
      <c r="R2162" s="23" t="s">
        <v>169</v>
      </c>
      <c r="S2162" s="19">
        <v>7</v>
      </c>
      <c r="T2162" s="19">
        <v>7</v>
      </c>
      <c r="U2162" s="19">
        <v>7.5</v>
      </c>
      <c r="V2162" s="19">
        <v>5.7</v>
      </c>
      <c r="W2162" s="19">
        <v>5.9</v>
      </c>
      <c r="X2162" s="19">
        <v>6</v>
      </c>
      <c r="Y2162" s="15">
        <v>0.16</v>
      </c>
      <c r="Z2162" s="15"/>
      <c r="AA2162" s="15"/>
      <c r="AB2162" s="15">
        <v>1.92</v>
      </c>
      <c r="AC2162" s="15"/>
      <c r="AD2162" s="15">
        <v>0.18</v>
      </c>
      <c r="AE2162" s="15">
        <v>21.8</v>
      </c>
      <c r="AF2162" s="15">
        <v>15.6</v>
      </c>
      <c r="AG2162" s="15">
        <v>3.2</v>
      </c>
      <c r="AH2162" s="15">
        <v>0.31</v>
      </c>
      <c r="AI2162" s="15">
        <v>0.16</v>
      </c>
      <c r="AJ2162" s="15">
        <v>3.04</v>
      </c>
      <c r="AK2162" s="19">
        <v>86</v>
      </c>
      <c r="AL2162" s="15">
        <v>44.06</v>
      </c>
      <c r="AM2162" s="15">
        <v>8.7799999999999994</v>
      </c>
      <c r="AN2162" s="15">
        <v>26.02</v>
      </c>
      <c r="AO2162" s="15">
        <v>2.37</v>
      </c>
      <c r="AP2162" s="27">
        <v>14.3</v>
      </c>
    </row>
    <row r="2163" spans="1:42" ht="15.6" x14ac:dyDescent="0.3">
      <c r="A2163" s="59">
        <f>A2158</f>
        <v>92</v>
      </c>
      <c r="B2163" s="60" t="str">
        <f>B2158</f>
        <v>ZU</v>
      </c>
      <c r="C2163" s="61"/>
      <c r="D2163" s="61"/>
      <c r="E2163" s="61"/>
      <c r="F2163" s="62"/>
      <c r="G2163" s="61"/>
      <c r="H2163" s="61"/>
      <c r="I2163" s="63">
        <f>((I2158*$H2158)+(I2159*$H2159))/$F2159</f>
        <v>0.20750000000000002</v>
      </c>
      <c r="J2163" s="63">
        <f>((J2158*$H2158)+(J2159*$H2159))/$F2159</f>
        <v>0.46000000000000008</v>
      </c>
      <c r="K2163" s="63">
        <f t="shared" ref="K2163:Q2163" si="1372">((K2158*$H2158)+(K2159*$H2159))/$F2159</f>
        <v>0.315</v>
      </c>
      <c r="L2163" s="63">
        <f t="shared" si="1372"/>
        <v>0.98750000000000004</v>
      </c>
      <c r="M2163" s="63">
        <f t="shared" si="1372"/>
        <v>3.9799999999999995</v>
      </c>
      <c r="N2163" s="63">
        <f t="shared" si="1372"/>
        <v>5.95</v>
      </c>
      <c r="O2163" s="63">
        <f t="shared" si="1372"/>
        <v>45.094999999999999</v>
      </c>
      <c r="P2163" s="63">
        <f t="shared" si="1372"/>
        <v>48.954999999999998</v>
      </c>
      <c r="Q2163" s="63">
        <f t="shared" si="1372"/>
        <v>0.21249999999999999</v>
      </c>
      <c r="R2163" s="64" t="str">
        <f>R2158</f>
        <v>AL</v>
      </c>
      <c r="S2163" s="65">
        <f t="shared" ref="S2163:X2163" si="1373">((S2158*$H2158)+(S2159*$H2159)+(S2160*$H2160))/$F2160</f>
        <v>6.3250000000000002</v>
      </c>
      <c r="T2163" s="65">
        <f t="shared" si="1373"/>
        <v>6.3583333333333334</v>
      </c>
      <c r="U2163" s="65">
        <f t="shared" si="1373"/>
        <v>7.1833333333333336</v>
      </c>
      <c r="V2163" s="65">
        <f t="shared" si="1373"/>
        <v>5.2583333333333337</v>
      </c>
      <c r="W2163" s="65">
        <f t="shared" si="1373"/>
        <v>5.4333333333333336</v>
      </c>
      <c r="X2163" s="65">
        <f t="shared" si="1373"/>
        <v>5.7333333333333334</v>
      </c>
      <c r="Y2163" s="65">
        <f>((Y2158*$H2158)+(Y2159*$H2159)+(Y2160*$H2160))/$F2160</f>
        <v>0.39750000000000002</v>
      </c>
      <c r="Z2163" s="63">
        <f>((Z2158*$H2158)+(Z2159*$H2159))/$F2159</f>
        <v>0.126</v>
      </c>
      <c r="AA2163" s="63">
        <f>((AA2158*$H2158)+(AA2159*$H2159))/$F2159</f>
        <v>4.3</v>
      </c>
      <c r="AB2163" s="63">
        <f>((AB2158*$H2158)+(AB2159*$H2159))/$F2159</f>
        <v>1.8</v>
      </c>
      <c r="AC2163" s="65">
        <f t="shared" ref="AC2163:AD2163" si="1374">((AC2158*$H2158)+(AC2159*$H2159)+(AC2160*$H2160))/$F2160</f>
        <v>0</v>
      </c>
      <c r="AD2163" s="65">
        <f t="shared" si="1374"/>
        <v>0.18166666666666664</v>
      </c>
      <c r="AE2163" s="63">
        <f>((AE2158*$H2158)+(AE2159*$H2159))/$F2159</f>
        <v>26.227499999999999</v>
      </c>
      <c r="AF2163" s="65">
        <f t="shared" ref="AF2163:AP2163" si="1375">((AF2158*$H2158)+(AF2159*$H2159)+(AF2160*$H2160))/$F2160</f>
        <v>18.504166666666666</v>
      </c>
      <c r="AG2163" s="65">
        <f t="shared" si="1375"/>
        <v>4.166666666666667</v>
      </c>
      <c r="AH2163" s="65">
        <f t="shared" si="1375"/>
        <v>0.30250000000000005</v>
      </c>
      <c r="AI2163" s="65">
        <f t="shared" si="1375"/>
        <v>0.27833333333333338</v>
      </c>
      <c r="AJ2163" s="65">
        <f t="shared" si="1375"/>
        <v>4.7600000000000007</v>
      </c>
      <c r="AK2163" s="65">
        <f t="shared" si="1375"/>
        <v>228.25</v>
      </c>
      <c r="AL2163" s="65">
        <f t="shared" si="1375"/>
        <v>44.85</v>
      </c>
      <c r="AM2163" s="65">
        <f t="shared" si="1375"/>
        <v>7.9800000000000013</v>
      </c>
      <c r="AN2163" s="65">
        <f t="shared" si="1375"/>
        <v>26.403333333333332</v>
      </c>
      <c r="AO2163" s="65">
        <f t="shared" si="1375"/>
        <v>2.4183333333333334</v>
      </c>
      <c r="AP2163" s="65">
        <f t="shared" si="1375"/>
        <v>14.084999999999999</v>
      </c>
    </row>
    <row r="2164" spans="1:42" x14ac:dyDescent="0.25">
      <c r="A2164" s="29">
        <v>93</v>
      </c>
      <c r="B2164" s="30" t="s">
        <v>5354</v>
      </c>
      <c r="C2164" s="29">
        <v>1</v>
      </c>
      <c r="D2164" s="29" t="s">
        <v>5494</v>
      </c>
      <c r="E2164" s="29">
        <v>0</v>
      </c>
      <c r="F2164" s="48">
        <v>2</v>
      </c>
      <c r="G2164" s="29"/>
      <c r="H2164" s="29">
        <f t="shared" si="1358"/>
        <v>2</v>
      </c>
      <c r="I2164" s="31"/>
      <c r="J2164" s="31"/>
      <c r="K2164" s="31"/>
      <c r="L2164" s="31"/>
      <c r="M2164" s="31"/>
      <c r="N2164" s="31"/>
      <c r="O2164" s="31"/>
      <c r="P2164" s="31"/>
      <c r="Q2164" s="31"/>
      <c r="R2164" s="32"/>
      <c r="S2164" s="33"/>
      <c r="T2164" s="33"/>
      <c r="U2164" s="33"/>
      <c r="V2164" s="33"/>
      <c r="W2164" s="33"/>
      <c r="X2164" s="33"/>
      <c r="Y2164" s="31"/>
      <c r="Z2164" s="31"/>
      <c r="AA2164" s="31"/>
      <c r="AB2164" s="31"/>
      <c r="AC2164" s="31"/>
      <c r="AD2164" s="31"/>
      <c r="AE2164" s="31"/>
      <c r="AF2164" s="31"/>
      <c r="AG2164" s="31"/>
      <c r="AH2164" s="31"/>
      <c r="AI2164" s="31"/>
      <c r="AJ2164" s="31"/>
      <c r="AK2164" s="33">
        <v>0</v>
      </c>
      <c r="AL2164" s="31"/>
      <c r="AM2164" s="31"/>
      <c r="AN2164" s="31"/>
      <c r="AO2164" s="31"/>
      <c r="AP2164" s="34"/>
    </row>
    <row r="2165" spans="1:42" x14ac:dyDescent="0.25">
      <c r="A2165" s="29">
        <v>93</v>
      </c>
      <c r="B2165" s="30" t="s">
        <v>5354</v>
      </c>
      <c r="C2165" s="29">
        <v>2</v>
      </c>
      <c r="D2165" s="29" t="s">
        <v>6</v>
      </c>
      <c r="E2165" s="29">
        <v>2</v>
      </c>
      <c r="F2165" s="48">
        <v>33</v>
      </c>
      <c r="G2165" s="29"/>
      <c r="H2165" s="29">
        <f t="shared" si="1358"/>
        <v>31</v>
      </c>
      <c r="I2165" s="31">
        <v>0.33</v>
      </c>
      <c r="J2165" s="31">
        <v>0.28000000000000003</v>
      </c>
      <c r="K2165" s="31">
        <v>0.72</v>
      </c>
      <c r="L2165" s="31">
        <v>5.22</v>
      </c>
      <c r="M2165" s="31">
        <v>10.17</v>
      </c>
      <c r="N2165" s="31">
        <v>16.72</v>
      </c>
      <c r="O2165" s="31">
        <v>47.46</v>
      </c>
      <c r="P2165" s="31">
        <v>35.82</v>
      </c>
      <c r="Q2165" s="31">
        <v>0.26</v>
      </c>
      <c r="R2165" s="32" t="s">
        <v>354</v>
      </c>
      <c r="S2165" s="33">
        <v>7.7</v>
      </c>
      <c r="T2165" s="33">
        <v>7.7</v>
      </c>
      <c r="U2165" s="33">
        <v>8</v>
      </c>
      <c r="V2165" s="33">
        <v>6.9</v>
      </c>
      <c r="W2165" s="33">
        <v>7.1</v>
      </c>
      <c r="X2165" s="33">
        <v>7.3</v>
      </c>
      <c r="Y2165" s="31">
        <v>0.73</v>
      </c>
      <c r="Z2165" s="31">
        <v>0.14000000000000001</v>
      </c>
      <c r="AA2165" s="31">
        <v>5.21</v>
      </c>
      <c r="AB2165" s="31">
        <v>1.65</v>
      </c>
      <c r="AC2165" s="31">
        <v>2.2999999999999998</v>
      </c>
      <c r="AD2165" s="31">
        <v>3.57</v>
      </c>
      <c r="AE2165" s="31"/>
      <c r="AF2165" s="31"/>
      <c r="AG2165" s="31"/>
      <c r="AH2165" s="31"/>
      <c r="AI2165" s="31"/>
      <c r="AJ2165" s="31"/>
      <c r="AK2165" s="33">
        <v>729</v>
      </c>
      <c r="AL2165" s="31">
        <v>40.4</v>
      </c>
      <c r="AM2165" s="31">
        <v>8.3800000000000008</v>
      </c>
      <c r="AN2165" s="31">
        <v>23.37</v>
      </c>
      <c r="AO2165" s="31">
        <v>2.39</v>
      </c>
      <c r="AP2165" s="34">
        <v>16.72</v>
      </c>
    </row>
    <row r="2166" spans="1:42" x14ac:dyDescent="0.25">
      <c r="A2166" s="41">
        <v>93</v>
      </c>
      <c r="B2166" s="42" t="s">
        <v>5354</v>
      </c>
      <c r="C2166" s="41">
        <v>3</v>
      </c>
      <c r="D2166" s="41" t="s">
        <v>242</v>
      </c>
      <c r="E2166" s="41">
        <v>33</v>
      </c>
      <c r="F2166" s="49">
        <v>54</v>
      </c>
      <c r="G2166" s="41"/>
      <c r="H2166" s="41">
        <f t="shared" si="1358"/>
        <v>21</v>
      </c>
      <c r="I2166" s="43">
        <v>0.19</v>
      </c>
      <c r="J2166" s="43">
        <v>0.15</v>
      </c>
      <c r="K2166" s="43">
        <v>1.31</v>
      </c>
      <c r="L2166" s="43">
        <v>10.1</v>
      </c>
      <c r="M2166" s="43">
        <v>36.08</v>
      </c>
      <c r="N2166" s="43">
        <v>47.83</v>
      </c>
      <c r="O2166" s="43">
        <v>35.590000000000003</v>
      </c>
      <c r="P2166" s="43">
        <v>16.579999999999998</v>
      </c>
      <c r="Q2166" s="43">
        <v>0.12</v>
      </c>
      <c r="R2166" s="44" t="s">
        <v>225</v>
      </c>
      <c r="S2166" s="45">
        <v>7.7</v>
      </c>
      <c r="T2166" s="45">
        <v>7.9</v>
      </c>
      <c r="U2166" s="45">
        <v>8</v>
      </c>
      <c r="V2166" s="45">
        <v>7</v>
      </c>
      <c r="W2166" s="45">
        <v>7.2</v>
      </c>
      <c r="X2166" s="45">
        <v>7.5</v>
      </c>
      <c r="Y2166" s="43">
        <v>0.21</v>
      </c>
      <c r="Z2166" s="43">
        <v>4.9000000000000002E-2</v>
      </c>
      <c r="AA2166" s="43">
        <v>4.28</v>
      </c>
      <c r="AB2166" s="43">
        <v>1.67</v>
      </c>
      <c r="AC2166" s="43">
        <v>2.4</v>
      </c>
      <c r="AD2166" s="43">
        <v>5</v>
      </c>
      <c r="AE2166" s="43"/>
      <c r="AF2166" s="43"/>
      <c r="AG2166" s="43"/>
      <c r="AH2166" s="43"/>
      <c r="AI2166" s="43"/>
      <c r="AJ2166" s="43"/>
      <c r="AK2166" s="45">
        <v>306</v>
      </c>
      <c r="AL2166" s="43">
        <v>39.1</v>
      </c>
      <c r="AM2166" s="43">
        <v>9.58</v>
      </c>
      <c r="AN2166" s="43">
        <v>23.47</v>
      </c>
      <c r="AO2166" s="43">
        <v>2.25</v>
      </c>
      <c r="AP2166" s="46">
        <v>15.9</v>
      </c>
    </row>
    <row r="2167" spans="1:42" x14ac:dyDescent="0.25">
      <c r="A2167" s="3">
        <v>93</v>
      </c>
      <c r="B2167" s="11" t="s">
        <v>5354</v>
      </c>
      <c r="C2167" s="3">
        <v>4</v>
      </c>
      <c r="D2167" s="3" t="s">
        <v>5501</v>
      </c>
      <c r="E2167" s="3">
        <v>54</v>
      </c>
      <c r="F2167" s="50">
        <v>80</v>
      </c>
      <c r="G2167" s="3"/>
      <c r="H2167" s="3">
        <f t="shared" si="1358"/>
        <v>26</v>
      </c>
      <c r="I2167" s="15">
        <v>0.12</v>
      </c>
      <c r="J2167" s="15">
        <v>0.15</v>
      </c>
      <c r="K2167" s="15">
        <v>0.12</v>
      </c>
      <c r="L2167" s="15">
        <v>0.53</v>
      </c>
      <c r="M2167" s="15">
        <v>5.5</v>
      </c>
      <c r="N2167" s="15">
        <v>6.42</v>
      </c>
      <c r="O2167" s="15">
        <v>63.81</v>
      </c>
      <c r="P2167" s="15">
        <v>29.77</v>
      </c>
      <c r="Q2167" s="15">
        <v>0.83</v>
      </c>
      <c r="R2167" s="23" t="s">
        <v>354</v>
      </c>
      <c r="S2167" s="19">
        <v>7.7</v>
      </c>
      <c r="T2167" s="19">
        <v>8</v>
      </c>
      <c r="U2167" s="19">
        <v>8</v>
      </c>
      <c r="V2167" s="19">
        <v>7</v>
      </c>
      <c r="W2167" s="19">
        <v>7.2</v>
      </c>
      <c r="X2167" s="19">
        <v>7.6</v>
      </c>
      <c r="Y2167" s="15">
        <v>0.35</v>
      </c>
      <c r="Z2167" s="15">
        <v>7.8E-2</v>
      </c>
      <c r="AA2167" s="15">
        <v>4.49</v>
      </c>
      <c r="AB2167" s="15">
        <v>1.74</v>
      </c>
      <c r="AC2167" s="15">
        <v>3.7</v>
      </c>
      <c r="AD2167" s="15">
        <v>7.14</v>
      </c>
      <c r="AE2167" s="15"/>
      <c r="AF2167" s="15"/>
      <c r="AG2167" s="15"/>
      <c r="AH2167" s="15"/>
      <c r="AI2167" s="15"/>
      <c r="AJ2167" s="15"/>
      <c r="AK2167" s="19">
        <v>143</v>
      </c>
      <c r="AL2167" s="15">
        <v>42.06</v>
      </c>
      <c r="AM2167" s="15">
        <v>9.18</v>
      </c>
      <c r="AN2167" s="15">
        <v>24.72</v>
      </c>
      <c r="AO2167" s="15">
        <v>2.34</v>
      </c>
      <c r="AP2167" s="27">
        <v>16.2</v>
      </c>
    </row>
    <row r="2168" spans="1:42" x14ac:dyDescent="0.25">
      <c r="A2168" s="3">
        <v>93</v>
      </c>
      <c r="B2168" s="11" t="s">
        <v>5354</v>
      </c>
      <c r="C2168" s="3">
        <v>5</v>
      </c>
      <c r="D2168" s="3" t="s">
        <v>5504</v>
      </c>
      <c r="E2168" s="3">
        <v>80</v>
      </c>
      <c r="F2168" s="50">
        <v>80</v>
      </c>
      <c r="G2168" s="3"/>
      <c r="H2168" s="3">
        <f t="shared" si="1358"/>
        <v>0</v>
      </c>
      <c r="I2168" s="15">
        <v>0.08</v>
      </c>
      <c r="J2168" s="15">
        <v>0.1</v>
      </c>
      <c r="K2168" s="15">
        <v>0.06</v>
      </c>
      <c r="L2168" s="15">
        <v>0.28000000000000003</v>
      </c>
      <c r="M2168" s="15">
        <v>1.1299999999999999</v>
      </c>
      <c r="N2168" s="15">
        <v>1.65</v>
      </c>
      <c r="O2168" s="15">
        <v>61.17</v>
      </c>
      <c r="P2168" s="15">
        <v>37.18</v>
      </c>
      <c r="Q2168" s="15">
        <v>0.67</v>
      </c>
      <c r="R2168" s="23" t="s">
        <v>354</v>
      </c>
      <c r="S2168" s="19">
        <v>7.7</v>
      </c>
      <c r="T2168" s="19">
        <v>8</v>
      </c>
      <c r="U2168" s="19">
        <v>8</v>
      </c>
      <c r="V2168" s="19">
        <v>7</v>
      </c>
      <c r="W2168" s="19">
        <v>7.2</v>
      </c>
      <c r="X2168" s="19">
        <v>7.6</v>
      </c>
      <c r="Y2168" s="15">
        <v>0.4</v>
      </c>
      <c r="Z2168" s="15">
        <v>8.6999999999999994E-2</v>
      </c>
      <c r="AA2168" s="15">
        <v>4.5999999999999996</v>
      </c>
      <c r="AB2168" s="15">
        <v>1.79</v>
      </c>
      <c r="AC2168" s="15">
        <v>3.8</v>
      </c>
      <c r="AD2168" s="15">
        <v>7.14</v>
      </c>
      <c r="AE2168" s="15"/>
      <c r="AF2168" s="15"/>
      <c r="AG2168" s="15"/>
      <c r="AH2168" s="15"/>
      <c r="AI2168" s="15"/>
      <c r="AJ2168" s="15"/>
      <c r="AK2168" s="19">
        <v>250</v>
      </c>
      <c r="AL2168" s="15">
        <v>41.68</v>
      </c>
      <c r="AM2168" s="15">
        <v>8.7799999999999994</v>
      </c>
      <c r="AN2168" s="15">
        <v>25.12</v>
      </c>
      <c r="AO2168" s="15">
        <v>2.31</v>
      </c>
      <c r="AP2168" s="27">
        <v>16.239999999999998</v>
      </c>
    </row>
    <row r="2169" spans="1:42" ht="15.6" x14ac:dyDescent="0.3">
      <c r="A2169" s="59">
        <f>A2164</f>
        <v>93</v>
      </c>
      <c r="B2169" s="60" t="str">
        <f>B2164</f>
        <v>ZU</v>
      </c>
      <c r="C2169" s="61"/>
      <c r="D2169" s="61"/>
      <c r="E2169" s="61"/>
      <c r="F2169" s="62"/>
      <c r="G2169" s="61"/>
      <c r="H2169" s="61"/>
      <c r="I2169" s="63">
        <f>((I2164*$H2164)+(I2165*$H2165))/$F2165</f>
        <v>0.31</v>
      </c>
      <c r="J2169" s="63">
        <f>((J2164*$H2164)+(J2165*$H2165))/$F2165</f>
        <v>0.26303030303030306</v>
      </c>
      <c r="K2169" s="63">
        <f t="shared" ref="K2169:Q2169" si="1376">((K2164*$H2164)+(K2165*$H2165))/$F2165</f>
        <v>0.67636363636363639</v>
      </c>
      <c r="L2169" s="63">
        <f t="shared" si="1376"/>
        <v>4.9036363636363633</v>
      </c>
      <c r="M2169" s="63">
        <f t="shared" si="1376"/>
        <v>9.5536363636363628</v>
      </c>
      <c r="N2169" s="63">
        <f t="shared" si="1376"/>
        <v>15.706666666666665</v>
      </c>
      <c r="O2169" s="63">
        <f t="shared" si="1376"/>
        <v>44.583636363636366</v>
      </c>
      <c r="P2169" s="63">
        <f t="shared" si="1376"/>
        <v>33.649090909090908</v>
      </c>
      <c r="Q2169" s="63">
        <f t="shared" si="1376"/>
        <v>0.24424242424242426</v>
      </c>
      <c r="R2169" s="64">
        <f>R2164</f>
        <v>0</v>
      </c>
      <c r="S2169" s="65">
        <f t="shared" ref="S2169:X2169" si="1377">((S2164*$H2164)+(S2165*$H2165)+(S2166*$H2166))/$F2166</f>
        <v>7.4148148148148154</v>
      </c>
      <c r="T2169" s="65">
        <f t="shared" si="1377"/>
        <v>7.4925925925925929</v>
      </c>
      <c r="U2169" s="65">
        <f t="shared" si="1377"/>
        <v>7.7037037037037033</v>
      </c>
      <c r="V2169" s="65">
        <f t="shared" si="1377"/>
        <v>6.6833333333333327</v>
      </c>
      <c r="W2169" s="65">
        <f t="shared" si="1377"/>
        <v>6.8759259259259258</v>
      </c>
      <c r="X2169" s="65">
        <f t="shared" si="1377"/>
        <v>7.1074074074074067</v>
      </c>
      <c r="Y2169" s="65">
        <f>((Y2164*$H2164)+(Y2165*$H2165)+(Y2166*$H2166))/$F2166</f>
        <v>0.50074074074074071</v>
      </c>
      <c r="Z2169" s="63">
        <f>((Z2164*$H2164)+(Z2165*$H2165))/$F2165</f>
        <v>0.13151515151515153</v>
      </c>
      <c r="AA2169" s="63">
        <f>((AA2164*$H2164)+(AA2165*$H2165))/$F2165</f>
        <v>4.8942424242424236</v>
      </c>
      <c r="AB2169" s="63">
        <f>((AB2164*$H2164)+(AB2165*$H2165))/$F2165</f>
        <v>1.55</v>
      </c>
      <c r="AC2169" s="65">
        <f t="shared" ref="AC2169:AD2169" si="1378">((AC2164*$H2164)+(AC2165*$H2165)+(AC2166*$H2166))/$F2166</f>
        <v>2.2537037037037035</v>
      </c>
      <c r="AD2169" s="65">
        <f t="shared" si="1378"/>
        <v>3.9938888888888893</v>
      </c>
      <c r="AE2169" s="63">
        <f>((AE2164*$H2164)+(AE2165*$H2165))/$F2165</f>
        <v>0</v>
      </c>
      <c r="AF2169" s="65">
        <f t="shared" ref="AF2169:AP2169" si="1379">((AF2164*$H2164)+(AF2165*$H2165)+(AF2166*$H2166))/$F2166</f>
        <v>0</v>
      </c>
      <c r="AG2169" s="65">
        <f t="shared" si="1379"/>
        <v>0</v>
      </c>
      <c r="AH2169" s="65">
        <f t="shared" si="1379"/>
        <v>0</v>
      </c>
      <c r="AI2169" s="65">
        <f t="shared" si="1379"/>
        <v>0</v>
      </c>
      <c r="AJ2169" s="65">
        <f t="shared" si="1379"/>
        <v>0</v>
      </c>
      <c r="AK2169" s="65">
        <f t="shared" si="1379"/>
        <v>537.5</v>
      </c>
      <c r="AL2169" s="65">
        <f t="shared" si="1379"/>
        <v>38.398148148148145</v>
      </c>
      <c r="AM2169" s="65">
        <f t="shared" si="1379"/>
        <v>8.5362962962962978</v>
      </c>
      <c r="AN2169" s="65">
        <f t="shared" si="1379"/>
        <v>22.543333333333337</v>
      </c>
      <c r="AO2169" s="65">
        <f t="shared" si="1379"/>
        <v>2.2470370370370372</v>
      </c>
      <c r="AP2169" s="65">
        <f t="shared" si="1379"/>
        <v>15.781851851851853</v>
      </c>
    </row>
    <row r="2170" spans="1:42" x14ac:dyDescent="0.25">
      <c r="A2170" s="29">
        <v>94</v>
      </c>
      <c r="B2170" s="30" t="s">
        <v>5354</v>
      </c>
      <c r="C2170" s="29">
        <v>1</v>
      </c>
      <c r="D2170" s="29" t="s">
        <v>660</v>
      </c>
      <c r="E2170" s="29">
        <v>0</v>
      </c>
      <c r="F2170" s="48">
        <v>9</v>
      </c>
      <c r="G2170" s="29"/>
      <c r="H2170" s="29">
        <f t="shared" si="1358"/>
        <v>9</v>
      </c>
      <c r="I2170" s="31">
        <v>1.18</v>
      </c>
      <c r="J2170" s="31">
        <v>4.74</v>
      </c>
      <c r="K2170" s="31">
        <v>7.9</v>
      </c>
      <c r="L2170" s="31">
        <v>21.53</v>
      </c>
      <c r="M2170" s="31">
        <v>20.38</v>
      </c>
      <c r="N2170" s="31">
        <v>55.73</v>
      </c>
      <c r="O2170" s="31">
        <v>35</v>
      </c>
      <c r="P2170" s="31">
        <v>9.27</v>
      </c>
      <c r="Q2170" s="31">
        <v>0.74</v>
      </c>
      <c r="R2170" s="32" t="s">
        <v>506</v>
      </c>
      <c r="S2170" s="33">
        <v>7.7</v>
      </c>
      <c r="T2170" s="33">
        <v>8</v>
      </c>
      <c r="U2170" s="33">
        <v>8</v>
      </c>
      <c r="V2170" s="33">
        <v>7</v>
      </c>
      <c r="W2170" s="33">
        <v>7.2</v>
      </c>
      <c r="X2170" s="33">
        <v>7.5</v>
      </c>
      <c r="Y2170" s="31">
        <v>0.7</v>
      </c>
      <c r="Z2170" s="31">
        <v>0.11</v>
      </c>
      <c r="AA2170" s="31">
        <v>6.36</v>
      </c>
      <c r="AB2170" s="31">
        <v>1.58</v>
      </c>
      <c r="AC2170" s="31"/>
      <c r="AD2170" s="31">
        <v>0.51</v>
      </c>
      <c r="AE2170" s="31">
        <v>9.1</v>
      </c>
      <c r="AF2170" s="31">
        <v>7.6</v>
      </c>
      <c r="AG2170" s="31">
        <v>1.2</v>
      </c>
      <c r="AH2170" s="31">
        <v>0.11</v>
      </c>
      <c r="AI2170" s="31">
        <v>0.54</v>
      </c>
      <c r="AJ2170" s="31"/>
      <c r="AK2170" s="33">
        <v>294</v>
      </c>
      <c r="AL2170" s="31">
        <v>44.16</v>
      </c>
      <c r="AM2170" s="31">
        <v>9.58</v>
      </c>
      <c r="AN2170" s="31">
        <v>23.92</v>
      </c>
      <c r="AO2170" s="31">
        <v>2.5</v>
      </c>
      <c r="AP2170" s="34">
        <v>14.86</v>
      </c>
    </row>
    <row r="2171" spans="1:42" x14ac:dyDescent="0.25">
      <c r="A2171" s="29">
        <v>94</v>
      </c>
      <c r="B2171" s="30" t="s">
        <v>5354</v>
      </c>
      <c r="C2171" s="29">
        <v>2</v>
      </c>
      <c r="D2171" s="29" t="s">
        <v>684</v>
      </c>
      <c r="E2171" s="29">
        <v>9</v>
      </c>
      <c r="F2171" s="48">
        <v>21</v>
      </c>
      <c r="G2171" s="29"/>
      <c r="H2171" s="29">
        <f t="shared" si="1358"/>
        <v>12</v>
      </c>
      <c r="I2171" s="31">
        <v>0.99</v>
      </c>
      <c r="J2171" s="31">
        <v>5.0599999999999996</v>
      </c>
      <c r="K2171" s="31">
        <v>8.16</v>
      </c>
      <c r="L2171" s="31">
        <v>20.86</v>
      </c>
      <c r="M2171" s="31">
        <v>20.36</v>
      </c>
      <c r="N2171" s="31">
        <v>55.43</v>
      </c>
      <c r="O2171" s="31">
        <v>35.99</v>
      </c>
      <c r="P2171" s="31">
        <v>8.58</v>
      </c>
      <c r="Q2171" s="31">
        <v>0.73</v>
      </c>
      <c r="R2171" s="32" t="s">
        <v>506</v>
      </c>
      <c r="S2171" s="33">
        <v>7.7</v>
      </c>
      <c r="T2171" s="33">
        <v>8</v>
      </c>
      <c r="U2171" s="33">
        <v>8</v>
      </c>
      <c r="V2171" s="33">
        <v>6.7</v>
      </c>
      <c r="W2171" s="33">
        <v>7.2</v>
      </c>
      <c r="X2171" s="33">
        <v>7</v>
      </c>
      <c r="Y2171" s="31">
        <v>0.33</v>
      </c>
      <c r="Z2171" s="31">
        <v>0.06</v>
      </c>
      <c r="AA2171" s="31">
        <v>5.5</v>
      </c>
      <c r="AB2171" s="31">
        <v>1.55</v>
      </c>
      <c r="AC2171" s="31"/>
      <c r="AD2171" s="31">
        <v>0.61</v>
      </c>
      <c r="AE2171" s="31">
        <v>6.06</v>
      </c>
      <c r="AF2171" s="31">
        <v>4.75</v>
      </c>
      <c r="AG2171" s="31">
        <v>0.8</v>
      </c>
      <c r="AH2171" s="31">
        <v>0.08</v>
      </c>
      <c r="AI2171" s="31">
        <v>0.4</v>
      </c>
      <c r="AJ2171" s="31">
        <v>0.32</v>
      </c>
      <c r="AK2171" s="33">
        <v>101</v>
      </c>
      <c r="AL2171" s="31">
        <v>45.7</v>
      </c>
      <c r="AM2171" s="31">
        <v>9.18</v>
      </c>
      <c r="AN2171" s="31">
        <v>23.32</v>
      </c>
      <c r="AO2171" s="31">
        <v>2.62</v>
      </c>
      <c r="AP2171" s="34">
        <v>13.7</v>
      </c>
    </row>
    <row r="2172" spans="1:42" x14ac:dyDescent="0.25">
      <c r="A2172" s="41">
        <v>94</v>
      </c>
      <c r="B2172" s="42" t="s">
        <v>5354</v>
      </c>
      <c r="C2172" s="41">
        <v>3</v>
      </c>
      <c r="D2172" s="41" t="s">
        <v>339</v>
      </c>
      <c r="E2172" s="41">
        <v>21</v>
      </c>
      <c r="F2172" s="49">
        <v>48</v>
      </c>
      <c r="G2172" s="41"/>
      <c r="H2172" s="41">
        <f t="shared" si="1358"/>
        <v>27</v>
      </c>
      <c r="I2172" s="43">
        <v>1.1399999999999999</v>
      </c>
      <c r="J2172" s="43">
        <v>4.08</v>
      </c>
      <c r="K2172" s="43">
        <v>7.04</v>
      </c>
      <c r="L2172" s="43">
        <v>19.739999999999998</v>
      </c>
      <c r="M2172" s="43">
        <v>21.39</v>
      </c>
      <c r="N2172" s="43">
        <v>53.39</v>
      </c>
      <c r="O2172" s="43">
        <v>38.71</v>
      </c>
      <c r="P2172" s="43">
        <v>7.9</v>
      </c>
      <c r="Q2172" s="43">
        <v>0.92</v>
      </c>
      <c r="R2172" s="44" t="s">
        <v>506</v>
      </c>
      <c r="S2172" s="45">
        <v>7.7</v>
      </c>
      <c r="T2172" s="45">
        <v>8</v>
      </c>
      <c r="U2172" s="45">
        <v>8</v>
      </c>
      <c r="V2172" s="45">
        <v>6.9</v>
      </c>
      <c r="W2172" s="45">
        <v>7</v>
      </c>
      <c r="X2172" s="45">
        <v>6.7</v>
      </c>
      <c r="Y2172" s="43">
        <v>0.13</v>
      </c>
      <c r="Z2172" s="43">
        <v>2.5999999999999999E-2</v>
      </c>
      <c r="AA2172" s="43">
        <v>5</v>
      </c>
      <c r="AB2172" s="43">
        <v>1.58</v>
      </c>
      <c r="AC2172" s="43"/>
      <c r="AD2172" s="43">
        <v>0.26</v>
      </c>
      <c r="AE2172" s="43">
        <v>5.48</v>
      </c>
      <c r="AF2172" s="43">
        <v>3.5</v>
      </c>
      <c r="AG2172" s="43">
        <v>1.2</v>
      </c>
      <c r="AH2172" s="43">
        <v>0.08</v>
      </c>
      <c r="AI2172" s="43">
        <v>0.46</v>
      </c>
      <c r="AJ2172" s="43">
        <v>0.48</v>
      </c>
      <c r="AK2172" s="45">
        <v>37</v>
      </c>
      <c r="AL2172" s="43">
        <v>45.36</v>
      </c>
      <c r="AM2172" s="43">
        <v>9.58</v>
      </c>
      <c r="AN2172" s="43">
        <v>24.82</v>
      </c>
      <c r="AO2172" s="43">
        <v>2.4900000000000002</v>
      </c>
      <c r="AP2172" s="46">
        <v>14.08</v>
      </c>
    </row>
    <row r="2173" spans="1:42" x14ac:dyDescent="0.25">
      <c r="A2173" s="3">
        <v>94</v>
      </c>
      <c r="B2173" s="11" t="s">
        <v>5354</v>
      </c>
      <c r="C2173" s="3">
        <v>4</v>
      </c>
      <c r="D2173" s="3" t="s">
        <v>2542</v>
      </c>
      <c r="E2173" s="3">
        <v>48</v>
      </c>
      <c r="F2173" s="50">
        <v>72</v>
      </c>
      <c r="G2173" s="3"/>
      <c r="H2173" s="3">
        <f t="shared" si="1358"/>
        <v>24</v>
      </c>
      <c r="I2173" s="15">
        <v>1.1100000000000001</v>
      </c>
      <c r="J2173" s="15">
        <v>3.74</v>
      </c>
      <c r="K2173" s="15">
        <v>5.99</v>
      </c>
      <c r="L2173" s="15">
        <v>14.58</v>
      </c>
      <c r="M2173" s="15">
        <v>18.989999999999998</v>
      </c>
      <c r="N2173" s="15">
        <v>44.41</v>
      </c>
      <c r="O2173" s="15">
        <v>36.020000000000003</v>
      </c>
      <c r="P2173" s="15">
        <v>19.57</v>
      </c>
      <c r="Q2173" s="15">
        <v>2.75</v>
      </c>
      <c r="R2173" s="23" t="s">
        <v>225</v>
      </c>
      <c r="S2173" s="19">
        <v>7</v>
      </c>
      <c r="T2173" s="19">
        <v>7</v>
      </c>
      <c r="U2173" s="19">
        <v>7.2</v>
      </c>
      <c r="V2173" s="19">
        <v>5.5</v>
      </c>
      <c r="W2173" s="19">
        <v>5.6</v>
      </c>
      <c r="X2173" s="19">
        <v>5.6</v>
      </c>
      <c r="Y2173" s="15">
        <v>0.14000000000000001</v>
      </c>
      <c r="Z2173" s="15">
        <v>3.6999999999999998E-2</v>
      </c>
      <c r="AA2173" s="15">
        <v>3.78</v>
      </c>
      <c r="AB2173" s="15">
        <v>1.86</v>
      </c>
      <c r="AC2173" s="15"/>
      <c r="AD2173" s="15">
        <v>0.28000000000000003</v>
      </c>
      <c r="AE2173" s="15">
        <v>7.85</v>
      </c>
      <c r="AF2173" s="15">
        <v>4.45</v>
      </c>
      <c r="AG2173" s="15">
        <v>1.6</v>
      </c>
      <c r="AH2173" s="15">
        <v>0.23</v>
      </c>
      <c r="AI2173" s="15">
        <v>0.38</v>
      </c>
      <c r="AJ2173" s="15">
        <v>1.28</v>
      </c>
      <c r="AK2173" s="19">
        <v>25</v>
      </c>
      <c r="AL2173" s="15">
        <v>41.8</v>
      </c>
      <c r="AM2173" s="15">
        <v>9.58</v>
      </c>
      <c r="AN2173" s="15">
        <v>22.42</v>
      </c>
      <c r="AO2173" s="15">
        <v>2.4900000000000002</v>
      </c>
      <c r="AP2173" s="27">
        <v>15.72</v>
      </c>
    </row>
    <row r="2174" spans="1:42" x14ac:dyDescent="0.25">
      <c r="A2174" s="3">
        <v>94</v>
      </c>
      <c r="B2174" s="11" t="s">
        <v>5354</v>
      </c>
      <c r="C2174" s="3">
        <v>5</v>
      </c>
      <c r="D2174" s="3" t="s">
        <v>2550</v>
      </c>
      <c r="E2174" s="3">
        <v>72</v>
      </c>
      <c r="F2174" s="50">
        <v>118</v>
      </c>
      <c r="G2174" s="3"/>
      <c r="H2174" s="3">
        <f t="shared" si="1358"/>
        <v>46</v>
      </c>
      <c r="I2174" s="15">
        <v>1.07</v>
      </c>
      <c r="J2174" s="15">
        <v>2.39</v>
      </c>
      <c r="K2174" s="15">
        <v>4.22</v>
      </c>
      <c r="L2174" s="15">
        <v>12</v>
      </c>
      <c r="M2174" s="15">
        <v>15.44</v>
      </c>
      <c r="N2174" s="15">
        <v>35.119999999999997</v>
      </c>
      <c r="O2174" s="15">
        <v>33.14</v>
      </c>
      <c r="P2174" s="15">
        <v>31.74</v>
      </c>
      <c r="Q2174" s="15">
        <v>3.14</v>
      </c>
      <c r="R2174" s="23" t="s">
        <v>1064</v>
      </c>
      <c r="S2174" s="19">
        <v>6.8</v>
      </c>
      <c r="T2174" s="19">
        <v>6.7</v>
      </c>
      <c r="U2174" s="19">
        <v>7.2</v>
      </c>
      <c r="V2174" s="19">
        <v>5.6</v>
      </c>
      <c r="W2174" s="19">
        <v>5.4</v>
      </c>
      <c r="X2174" s="19">
        <v>5.6</v>
      </c>
      <c r="Y2174" s="15">
        <v>0.11</v>
      </c>
      <c r="Z2174" s="15"/>
      <c r="AA2174" s="15"/>
      <c r="AB2174" s="15">
        <v>1.9</v>
      </c>
      <c r="AC2174" s="15"/>
      <c r="AD2174" s="15">
        <v>0.38</v>
      </c>
      <c r="AE2174" s="15">
        <v>13.34</v>
      </c>
      <c r="AF2174" s="15">
        <v>7.2</v>
      </c>
      <c r="AG2174" s="15">
        <v>4.0999999999999996</v>
      </c>
      <c r="AH2174" s="15">
        <v>0.45</v>
      </c>
      <c r="AI2174" s="15">
        <v>0.28999999999999998</v>
      </c>
      <c r="AJ2174" s="15">
        <v>1.76</v>
      </c>
      <c r="AK2174" s="19">
        <v>16</v>
      </c>
      <c r="AL2174" s="15">
        <v>41.4</v>
      </c>
      <c r="AM2174" s="15">
        <v>10.38</v>
      </c>
      <c r="AN2174" s="15">
        <v>23.62</v>
      </c>
      <c r="AO2174" s="15">
        <v>2.33</v>
      </c>
      <c r="AP2174" s="27">
        <v>17.559999999999999</v>
      </c>
    </row>
    <row r="2175" spans="1:42" x14ac:dyDescent="0.25">
      <c r="A2175" s="3">
        <v>94</v>
      </c>
      <c r="B2175" s="11" t="s">
        <v>5354</v>
      </c>
      <c r="C2175" s="3">
        <v>6</v>
      </c>
      <c r="D2175" s="3" t="s">
        <v>3638</v>
      </c>
      <c r="E2175" s="3">
        <v>118</v>
      </c>
      <c r="F2175" s="50">
        <v>118</v>
      </c>
      <c r="G2175" s="3"/>
      <c r="H2175" s="3">
        <f t="shared" si="1358"/>
        <v>0</v>
      </c>
      <c r="I2175" s="15">
        <v>0.66</v>
      </c>
      <c r="J2175" s="15">
        <v>2.29</v>
      </c>
      <c r="K2175" s="15">
        <v>3.88</v>
      </c>
      <c r="L2175" s="15">
        <v>12.5</v>
      </c>
      <c r="M2175" s="15">
        <v>17.11</v>
      </c>
      <c r="N2175" s="15">
        <v>36.44</v>
      </c>
      <c r="O2175" s="15">
        <v>35.11</v>
      </c>
      <c r="P2175" s="15">
        <v>28.45</v>
      </c>
      <c r="Q2175" s="15">
        <v>1.7</v>
      </c>
      <c r="R2175" s="23" t="s">
        <v>1064</v>
      </c>
      <c r="S2175" s="19">
        <v>6.7</v>
      </c>
      <c r="T2175" s="19">
        <v>6.7</v>
      </c>
      <c r="U2175" s="19">
        <v>6.7</v>
      </c>
      <c r="V2175" s="19">
        <v>5.2</v>
      </c>
      <c r="W2175" s="19">
        <v>5.0999999999999996</v>
      </c>
      <c r="X2175" s="19">
        <v>5.3</v>
      </c>
      <c r="Y2175" s="15">
        <v>0.06</v>
      </c>
      <c r="Z2175" s="15"/>
      <c r="AA2175" s="15"/>
      <c r="AB2175" s="15">
        <v>1.93</v>
      </c>
      <c r="AC2175" s="15"/>
      <c r="AD2175" s="15">
        <v>0.5</v>
      </c>
      <c r="AE2175" s="15">
        <v>12.6</v>
      </c>
      <c r="AF2175" s="15">
        <v>6.8</v>
      </c>
      <c r="AG2175" s="15">
        <v>3.2</v>
      </c>
      <c r="AH2175" s="15">
        <v>0.48</v>
      </c>
      <c r="AI2175" s="15">
        <v>0.2</v>
      </c>
      <c r="AJ2175" s="15">
        <v>2.4</v>
      </c>
      <c r="AK2175" s="19">
        <v>14</v>
      </c>
      <c r="AL2175" s="15">
        <v>41.06</v>
      </c>
      <c r="AM2175" s="15">
        <v>10.78</v>
      </c>
      <c r="AN2175" s="15">
        <v>22.72</v>
      </c>
      <c r="AO2175" s="15">
        <v>2.36</v>
      </c>
      <c r="AP2175" s="27">
        <v>16.899999999999999</v>
      </c>
    </row>
    <row r="2176" spans="1:42" ht="15.6" x14ac:dyDescent="0.3">
      <c r="A2176" s="59">
        <f>A2170</f>
        <v>94</v>
      </c>
      <c r="B2176" s="60" t="str">
        <f>B2170</f>
        <v>ZU</v>
      </c>
      <c r="C2176" s="61"/>
      <c r="D2176" s="61"/>
      <c r="E2176" s="61"/>
      <c r="F2176" s="62"/>
      <c r="G2176" s="61"/>
      <c r="H2176" s="61"/>
      <c r="I2176" s="63">
        <f>((I2170*$H2170)+(I2171*$H2171))/$F2171</f>
        <v>1.0714285714285714</v>
      </c>
      <c r="J2176" s="63">
        <f>((J2170*$H2170)+(J2171*$H2171))/$F2171</f>
        <v>4.9228571428571426</v>
      </c>
      <c r="K2176" s="63">
        <f t="shared" ref="K2176:Q2176" si="1380">((K2170*$H2170)+(K2171*$H2171))/$F2171</f>
        <v>8.0485714285714298</v>
      </c>
      <c r="L2176" s="63">
        <f t="shared" si="1380"/>
        <v>21.14714285714286</v>
      </c>
      <c r="M2176" s="63">
        <f t="shared" si="1380"/>
        <v>20.368571428571428</v>
      </c>
      <c r="N2176" s="63">
        <f t="shared" si="1380"/>
        <v>55.558571428571426</v>
      </c>
      <c r="O2176" s="63">
        <f t="shared" si="1380"/>
        <v>35.565714285714286</v>
      </c>
      <c r="P2176" s="63">
        <f t="shared" si="1380"/>
        <v>8.8757142857142846</v>
      </c>
      <c r="Q2176" s="63">
        <f t="shared" si="1380"/>
        <v>0.73428571428571432</v>
      </c>
      <c r="R2176" s="64" t="str">
        <f>R2170</f>
        <v>Fa</v>
      </c>
      <c r="S2176" s="65">
        <f t="shared" ref="S2176:X2176" si="1381">((S2170*$H2170)+(S2171*$H2171)+(S2172*$H2172))/$F2172</f>
        <v>7.7</v>
      </c>
      <c r="T2176" s="65">
        <f t="shared" si="1381"/>
        <v>8</v>
      </c>
      <c r="U2176" s="65">
        <f t="shared" si="1381"/>
        <v>8</v>
      </c>
      <c r="V2176" s="65">
        <f t="shared" si="1381"/>
        <v>6.8687500000000012</v>
      </c>
      <c r="W2176" s="65">
        <f t="shared" si="1381"/>
        <v>7.0874999999999995</v>
      </c>
      <c r="X2176" s="65">
        <f t="shared" si="1381"/>
        <v>6.9249999999999998</v>
      </c>
      <c r="Y2176" s="65">
        <f>((Y2170*$H2170)+(Y2171*$H2171)+(Y2172*$H2172))/$F2172</f>
        <v>0.28687499999999999</v>
      </c>
      <c r="Z2176" s="63">
        <f>((Z2170*$H2170)+(Z2171*$H2171))/$F2171</f>
        <v>8.1428571428571433E-2</v>
      </c>
      <c r="AA2176" s="63">
        <f>((AA2170*$H2170)+(AA2171*$H2171))/$F2171</f>
        <v>5.8685714285714292</v>
      </c>
      <c r="AB2176" s="63">
        <f>((AB2170*$H2170)+(AB2171*$H2171))/$F2171</f>
        <v>1.5628571428571429</v>
      </c>
      <c r="AC2176" s="65">
        <f t="shared" ref="AC2176:AD2176" si="1382">((AC2170*$H2170)+(AC2171*$H2171)+(AC2172*$H2172))/$F2172</f>
        <v>0</v>
      </c>
      <c r="AD2176" s="65">
        <f t="shared" si="1382"/>
        <v>0.39437499999999998</v>
      </c>
      <c r="AE2176" s="63">
        <f>((AE2170*$H2170)+(AE2171*$H2171))/$F2171</f>
        <v>7.362857142857143</v>
      </c>
      <c r="AF2176" s="65">
        <f t="shared" ref="AF2176:AP2176" si="1383">((AF2170*$H2170)+(AF2171*$H2171)+(AF2172*$H2172))/$F2172</f>
        <v>4.5812499999999998</v>
      </c>
      <c r="AG2176" s="65">
        <f t="shared" si="1383"/>
        <v>1.0999999999999999</v>
      </c>
      <c r="AH2176" s="65">
        <f t="shared" si="1383"/>
        <v>8.5625000000000007E-2</v>
      </c>
      <c r="AI2176" s="65">
        <f t="shared" si="1383"/>
        <v>0.45999999999999996</v>
      </c>
      <c r="AJ2176" s="65">
        <f t="shared" si="1383"/>
        <v>0.34999999999999992</v>
      </c>
      <c r="AK2176" s="65">
        <f t="shared" si="1383"/>
        <v>101.1875</v>
      </c>
      <c r="AL2176" s="65">
        <f t="shared" si="1383"/>
        <v>45.22</v>
      </c>
      <c r="AM2176" s="65">
        <f t="shared" si="1383"/>
        <v>9.48</v>
      </c>
      <c r="AN2176" s="65">
        <f t="shared" si="1383"/>
        <v>24.276250000000001</v>
      </c>
      <c r="AO2176" s="65">
        <f t="shared" si="1383"/>
        <v>2.524375</v>
      </c>
      <c r="AP2176" s="65">
        <f t="shared" si="1383"/>
        <v>14.13125</v>
      </c>
    </row>
    <row r="2177" spans="1:42" x14ac:dyDescent="0.25">
      <c r="A2177" s="35">
        <v>95</v>
      </c>
      <c r="B2177" s="36" t="s">
        <v>5354</v>
      </c>
      <c r="C2177" s="35">
        <v>1</v>
      </c>
      <c r="D2177" s="35" t="s">
        <v>660</v>
      </c>
      <c r="E2177" s="35">
        <v>0</v>
      </c>
      <c r="F2177" s="51">
        <v>12</v>
      </c>
      <c r="G2177" s="35"/>
      <c r="H2177" s="35">
        <f t="shared" si="1358"/>
        <v>12</v>
      </c>
      <c r="I2177" s="37">
        <v>2.08</v>
      </c>
      <c r="J2177" s="37">
        <v>15.7</v>
      </c>
      <c r="K2177" s="37">
        <v>32.42</v>
      </c>
      <c r="L2177" s="37">
        <v>31.17</v>
      </c>
      <c r="M2177" s="37">
        <v>6.03</v>
      </c>
      <c r="N2177" s="37">
        <v>87.4</v>
      </c>
      <c r="O2177" s="37">
        <v>7.22</v>
      </c>
      <c r="P2177" s="37">
        <v>5.38</v>
      </c>
      <c r="Q2177" s="37">
        <v>0.93</v>
      </c>
      <c r="R2177" s="38" t="s">
        <v>79</v>
      </c>
      <c r="S2177" s="39">
        <v>7</v>
      </c>
      <c r="T2177" s="39">
        <v>7</v>
      </c>
      <c r="U2177" s="39">
        <v>7</v>
      </c>
      <c r="V2177" s="39">
        <v>5.9</v>
      </c>
      <c r="W2177" s="39">
        <v>6</v>
      </c>
      <c r="X2177" s="39">
        <v>6</v>
      </c>
      <c r="Y2177" s="37">
        <v>0.4</v>
      </c>
      <c r="Z2177" s="37">
        <v>5.0999999999999997E-2</v>
      </c>
      <c r="AA2177" s="37">
        <v>7.84</v>
      </c>
      <c r="AB2177" s="37">
        <v>1.66</v>
      </c>
      <c r="AC2177" s="37"/>
      <c r="AD2177" s="37">
        <v>0.21</v>
      </c>
      <c r="AE2177" s="37">
        <v>8.01</v>
      </c>
      <c r="AF2177" s="37">
        <v>5</v>
      </c>
      <c r="AG2177" s="37">
        <v>2</v>
      </c>
      <c r="AH2177" s="37">
        <v>0.09</v>
      </c>
      <c r="AI2177" s="37">
        <v>0.21</v>
      </c>
      <c r="AJ2177" s="37">
        <v>1.1200000000000001</v>
      </c>
      <c r="AK2177" s="39">
        <v>106</v>
      </c>
      <c r="AL2177" s="37">
        <v>42.92</v>
      </c>
      <c r="AM2177" s="37">
        <v>9.98</v>
      </c>
      <c r="AN2177" s="37">
        <v>22.62</v>
      </c>
      <c r="AO2177" s="37">
        <v>2.52</v>
      </c>
      <c r="AP2177" s="40">
        <v>16.100000000000001</v>
      </c>
    </row>
    <row r="2178" spans="1:42" x14ac:dyDescent="0.25">
      <c r="A2178" s="41">
        <v>95</v>
      </c>
      <c r="B2178" s="42" t="s">
        <v>5354</v>
      </c>
      <c r="C2178" s="41">
        <v>2</v>
      </c>
      <c r="D2178" s="41" t="s">
        <v>684</v>
      </c>
      <c r="E2178" s="41">
        <v>12</v>
      </c>
      <c r="F2178" s="49">
        <v>69</v>
      </c>
      <c r="G2178" s="41"/>
      <c r="H2178" s="41">
        <f t="shared" si="1358"/>
        <v>57</v>
      </c>
      <c r="I2178" s="43">
        <v>1.08</v>
      </c>
      <c r="J2178" s="43">
        <v>14.27</v>
      </c>
      <c r="K2178" s="43">
        <v>35.04</v>
      </c>
      <c r="L2178" s="43">
        <v>28.3</v>
      </c>
      <c r="M2178" s="43">
        <v>5.77</v>
      </c>
      <c r="N2178" s="43">
        <v>84.46</v>
      </c>
      <c r="O2178" s="43">
        <v>8.6</v>
      </c>
      <c r="P2178" s="43">
        <v>6.94</v>
      </c>
      <c r="Q2178" s="43">
        <v>0.88</v>
      </c>
      <c r="R2178" s="44" t="s">
        <v>79</v>
      </c>
      <c r="S2178" s="45">
        <v>6.9</v>
      </c>
      <c r="T2178" s="45">
        <v>7</v>
      </c>
      <c r="U2178" s="45">
        <v>7</v>
      </c>
      <c r="V2178" s="45">
        <v>6</v>
      </c>
      <c r="W2178" s="45">
        <v>6</v>
      </c>
      <c r="X2178" s="45">
        <v>6.2</v>
      </c>
      <c r="Y2178" s="43">
        <v>0.22</v>
      </c>
      <c r="Z2178" s="43">
        <v>2.7E-2</v>
      </c>
      <c r="AA2178" s="43">
        <v>8.15</v>
      </c>
      <c r="AB2178" s="43">
        <v>1.68</v>
      </c>
      <c r="AC2178" s="43"/>
      <c r="AD2178" s="43">
        <v>0.23</v>
      </c>
      <c r="AE2178" s="43">
        <v>6.57</v>
      </c>
      <c r="AF2178" s="43">
        <v>3.7</v>
      </c>
      <c r="AG2178" s="43">
        <v>1.8</v>
      </c>
      <c r="AH2178" s="43">
        <v>0.09</v>
      </c>
      <c r="AI2178" s="43">
        <v>0.19</v>
      </c>
      <c r="AJ2178" s="43">
        <v>0.96</v>
      </c>
      <c r="AK2178" s="45">
        <v>129</v>
      </c>
      <c r="AL2178" s="43">
        <v>42.56</v>
      </c>
      <c r="AM2178" s="43">
        <v>9.98</v>
      </c>
      <c r="AN2178" s="43">
        <v>23.37</v>
      </c>
      <c r="AO2178" s="43">
        <v>2.4300000000000002</v>
      </c>
      <c r="AP2178" s="46">
        <v>15.66</v>
      </c>
    </row>
    <row r="2179" spans="1:42" x14ac:dyDescent="0.25">
      <c r="A2179" s="3">
        <v>95</v>
      </c>
      <c r="B2179" s="11" t="s">
        <v>5354</v>
      </c>
      <c r="C2179" s="3">
        <v>3</v>
      </c>
      <c r="D2179" s="3" t="s">
        <v>2157</v>
      </c>
      <c r="E2179" s="3">
        <v>69</v>
      </c>
      <c r="F2179" s="50">
        <v>114</v>
      </c>
      <c r="G2179" s="3"/>
      <c r="H2179" s="3">
        <f t="shared" si="1358"/>
        <v>45</v>
      </c>
      <c r="I2179" s="15">
        <v>2.06</v>
      </c>
      <c r="J2179" s="15">
        <v>16.670000000000002</v>
      </c>
      <c r="K2179" s="15">
        <v>31.81</v>
      </c>
      <c r="L2179" s="15">
        <v>30.15</v>
      </c>
      <c r="M2179" s="15">
        <v>5.0999999999999996</v>
      </c>
      <c r="N2179" s="15">
        <v>85.79</v>
      </c>
      <c r="O2179" s="15">
        <v>7.51</v>
      </c>
      <c r="P2179" s="15">
        <v>6.7</v>
      </c>
      <c r="Q2179" s="15">
        <v>1.0900000000000001</v>
      </c>
      <c r="R2179" s="23" t="s">
        <v>79</v>
      </c>
      <c r="S2179" s="19">
        <v>7.3</v>
      </c>
      <c r="T2179" s="19">
        <v>7.4</v>
      </c>
      <c r="U2179" s="19">
        <v>7.5</v>
      </c>
      <c r="V2179" s="19">
        <v>6.1</v>
      </c>
      <c r="W2179" s="19">
        <v>6.2</v>
      </c>
      <c r="X2179" s="19">
        <v>6.3</v>
      </c>
      <c r="Y2179" s="15">
        <v>0.14000000000000001</v>
      </c>
      <c r="Z2179" s="15">
        <v>1.6E-2</v>
      </c>
      <c r="AA2179" s="15">
        <v>8.75</v>
      </c>
      <c r="AB2179" s="15">
        <v>1.57</v>
      </c>
      <c r="AC2179" s="15"/>
      <c r="AD2179" s="15">
        <v>0.17</v>
      </c>
      <c r="AE2179" s="15">
        <v>5.94</v>
      </c>
      <c r="AF2179" s="15">
        <v>3.4</v>
      </c>
      <c r="AG2179" s="15">
        <v>1.6</v>
      </c>
      <c r="AH2179" s="15">
        <v>0.08</v>
      </c>
      <c r="AI2179" s="15">
        <v>0.26</v>
      </c>
      <c r="AJ2179" s="15">
        <v>0.8</v>
      </c>
      <c r="AK2179" s="19">
        <v>117</v>
      </c>
      <c r="AL2179" s="15">
        <v>42.92</v>
      </c>
      <c r="AM2179" s="15">
        <v>9.98</v>
      </c>
      <c r="AN2179" s="15">
        <v>25.27</v>
      </c>
      <c r="AO2179" s="15">
        <v>2.31</v>
      </c>
      <c r="AP2179" s="27">
        <v>15.22</v>
      </c>
    </row>
    <row r="2180" spans="1:42" x14ac:dyDescent="0.25">
      <c r="A2180" s="3">
        <v>95</v>
      </c>
      <c r="B2180" s="11" t="s">
        <v>5354</v>
      </c>
      <c r="C2180" s="3">
        <v>4</v>
      </c>
      <c r="D2180" s="3" t="s">
        <v>290</v>
      </c>
      <c r="E2180" s="3">
        <v>114</v>
      </c>
      <c r="F2180" s="50">
        <v>155</v>
      </c>
      <c r="G2180" s="3"/>
      <c r="H2180" s="3">
        <f t="shared" si="1358"/>
        <v>41</v>
      </c>
      <c r="I2180" s="15">
        <v>2.81</v>
      </c>
      <c r="J2180" s="15">
        <v>22.03</v>
      </c>
      <c r="K2180" s="15">
        <v>35.49</v>
      </c>
      <c r="L2180" s="15">
        <v>23.11</v>
      </c>
      <c r="M2180" s="15">
        <v>3.22</v>
      </c>
      <c r="N2180" s="15">
        <v>86.66</v>
      </c>
      <c r="O2180" s="15">
        <v>6.89</v>
      </c>
      <c r="P2180" s="15">
        <v>6.45</v>
      </c>
      <c r="Q2180" s="15">
        <v>0.97</v>
      </c>
      <c r="R2180" s="23" t="s">
        <v>79</v>
      </c>
      <c r="S2180" s="19">
        <v>7.2</v>
      </c>
      <c r="T2180" s="19">
        <v>7.2</v>
      </c>
      <c r="U2180" s="19">
        <v>7.2</v>
      </c>
      <c r="V2180" s="19">
        <v>6.2</v>
      </c>
      <c r="W2180" s="19">
        <v>6.1</v>
      </c>
      <c r="X2180" s="19">
        <v>6.2</v>
      </c>
      <c r="Y2180" s="15">
        <v>0.1</v>
      </c>
      <c r="Z2180" s="15">
        <v>1.2E-2</v>
      </c>
      <c r="AA2180" s="15">
        <v>8.33</v>
      </c>
      <c r="AB2180" s="15">
        <v>1.61</v>
      </c>
      <c r="AC2180" s="15"/>
      <c r="AD2180" s="15">
        <v>0.13</v>
      </c>
      <c r="AE2180" s="15"/>
      <c r="AF2180" s="15"/>
      <c r="AG2180" s="15"/>
      <c r="AH2180" s="15"/>
      <c r="AI2180" s="15"/>
      <c r="AJ2180" s="15"/>
      <c r="AK2180" s="19">
        <v>76</v>
      </c>
      <c r="AL2180" s="15">
        <v>42.36</v>
      </c>
      <c r="AM2180" s="15">
        <v>9.98</v>
      </c>
      <c r="AN2180" s="15">
        <v>25.77</v>
      </c>
      <c r="AO2180" s="15">
        <v>2.2400000000000002</v>
      </c>
      <c r="AP2180" s="27">
        <v>15.46</v>
      </c>
    </row>
    <row r="2181" spans="1:42" x14ac:dyDescent="0.25">
      <c r="A2181" s="3">
        <v>95</v>
      </c>
      <c r="B2181" s="11" t="s">
        <v>5354</v>
      </c>
      <c r="C2181" s="3">
        <v>5</v>
      </c>
      <c r="D2181" s="3" t="s">
        <v>302</v>
      </c>
      <c r="E2181" s="3">
        <v>155</v>
      </c>
      <c r="F2181" s="50">
        <v>180</v>
      </c>
      <c r="G2181" s="3"/>
      <c r="H2181" s="3">
        <f t="shared" si="1358"/>
        <v>25</v>
      </c>
      <c r="I2181" s="15">
        <v>2.4300000000000002</v>
      </c>
      <c r="J2181" s="15">
        <v>21.42</v>
      </c>
      <c r="K2181" s="15">
        <v>31.87</v>
      </c>
      <c r="L2181" s="15">
        <v>26.93</v>
      </c>
      <c r="M2181" s="15">
        <v>3.87</v>
      </c>
      <c r="N2181" s="15">
        <v>86.52</v>
      </c>
      <c r="O2181" s="15">
        <v>7.25</v>
      </c>
      <c r="P2181" s="15">
        <v>6.23</v>
      </c>
      <c r="Q2181" s="15">
        <v>1.53</v>
      </c>
      <c r="R2181" s="23" t="s">
        <v>79</v>
      </c>
      <c r="S2181" s="19">
        <v>7</v>
      </c>
      <c r="T2181" s="19">
        <v>7.2</v>
      </c>
      <c r="U2181" s="19">
        <v>7</v>
      </c>
      <c r="V2181" s="19">
        <v>6</v>
      </c>
      <c r="W2181" s="19">
        <v>6</v>
      </c>
      <c r="X2181" s="19">
        <v>6.2</v>
      </c>
      <c r="Y2181" s="15">
        <v>0.12</v>
      </c>
      <c r="Z2181" s="15"/>
      <c r="AA2181" s="15"/>
      <c r="AB2181" s="15">
        <v>1.58</v>
      </c>
      <c r="AC2181" s="15"/>
      <c r="AD2181" s="15">
        <v>0.19</v>
      </c>
      <c r="AE2181" s="15"/>
      <c r="AF2181" s="15"/>
      <c r="AG2181" s="15"/>
      <c r="AH2181" s="15"/>
      <c r="AI2181" s="15"/>
      <c r="AJ2181" s="15"/>
      <c r="AK2181" s="19">
        <v>64</v>
      </c>
      <c r="AL2181" s="15">
        <v>42.42</v>
      </c>
      <c r="AM2181" s="15">
        <v>9.98</v>
      </c>
      <c r="AN2181" s="15">
        <v>26.27</v>
      </c>
      <c r="AO2181" s="15">
        <v>2.21</v>
      </c>
      <c r="AP2181" s="27">
        <v>15.48</v>
      </c>
    </row>
    <row r="2182" spans="1:42" x14ac:dyDescent="0.25">
      <c r="A2182" s="3">
        <v>95</v>
      </c>
      <c r="B2182" s="11" t="s">
        <v>5354</v>
      </c>
      <c r="C2182" s="3">
        <v>6</v>
      </c>
      <c r="D2182" s="3" t="s">
        <v>477</v>
      </c>
      <c r="E2182" s="3">
        <v>180</v>
      </c>
      <c r="F2182" s="50">
        <v>209</v>
      </c>
      <c r="G2182" s="3"/>
      <c r="H2182" s="3">
        <f t="shared" si="1358"/>
        <v>29</v>
      </c>
      <c r="I2182" s="15">
        <v>1.81</v>
      </c>
      <c r="J2182" s="15">
        <v>18.079999999999998</v>
      </c>
      <c r="K2182" s="15">
        <v>37.47</v>
      </c>
      <c r="L2182" s="15">
        <v>25.84</v>
      </c>
      <c r="M2182" s="15">
        <v>3.08</v>
      </c>
      <c r="N2182" s="15">
        <v>86.28</v>
      </c>
      <c r="O2182" s="15">
        <v>7.53</v>
      </c>
      <c r="P2182" s="15">
        <v>6.19</v>
      </c>
      <c r="Q2182" s="15">
        <v>1.21</v>
      </c>
      <c r="R2182" s="23" t="s">
        <v>79</v>
      </c>
      <c r="S2182" s="19">
        <v>7.1</v>
      </c>
      <c r="T2182" s="19">
        <v>7</v>
      </c>
      <c r="U2182" s="19">
        <v>7</v>
      </c>
      <c r="V2182" s="19">
        <v>6</v>
      </c>
      <c r="W2182" s="19">
        <v>6</v>
      </c>
      <c r="X2182" s="19">
        <v>6.3</v>
      </c>
      <c r="Y2182" s="15">
        <v>0.05</v>
      </c>
      <c r="Z2182" s="15"/>
      <c r="AA2182" s="15"/>
      <c r="AB2182" s="15">
        <v>1.58</v>
      </c>
      <c r="AC2182" s="15"/>
      <c r="AD2182" s="15">
        <v>0.22</v>
      </c>
      <c r="AE2182" s="15"/>
      <c r="AF2182" s="15"/>
      <c r="AG2182" s="15"/>
      <c r="AH2182" s="15"/>
      <c r="AI2182" s="15"/>
      <c r="AJ2182" s="15"/>
      <c r="AK2182" s="19">
        <v>54</v>
      </c>
      <c r="AL2182" s="15">
        <v>42.54</v>
      </c>
      <c r="AM2182" s="15">
        <v>9.98</v>
      </c>
      <c r="AN2182" s="15">
        <v>25.27</v>
      </c>
      <c r="AO2182" s="15">
        <v>2.29</v>
      </c>
      <c r="AP2182" s="27">
        <v>15.6</v>
      </c>
    </row>
    <row r="2183" spans="1:42" ht="15.6" x14ac:dyDescent="0.3">
      <c r="A2183" s="59">
        <f>A2177</f>
        <v>95</v>
      </c>
      <c r="B2183" s="60" t="str">
        <f>B2177</f>
        <v>ZU</v>
      </c>
      <c r="C2183" s="61"/>
      <c r="D2183" s="61"/>
      <c r="E2183" s="61"/>
      <c r="F2183" s="62"/>
      <c r="G2183" s="61"/>
      <c r="H2183" s="61"/>
      <c r="I2183" s="63">
        <f>I2177</f>
        <v>2.08</v>
      </c>
      <c r="J2183" s="63">
        <f t="shared" ref="J2183:AE2183" si="1384">J2177</f>
        <v>15.7</v>
      </c>
      <c r="K2183" s="63">
        <f t="shared" si="1384"/>
        <v>32.42</v>
      </c>
      <c r="L2183" s="63">
        <f t="shared" si="1384"/>
        <v>31.17</v>
      </c>
      <c r="M2183" s="63">
        <f t="shared" si="1384"/>
        <v>6.03</v>
      </c>
      <c r="N2183" s="63">
        <f t="shared" si="1384"/>
        <v>87.4</v>
      </c>
      <c r="O2183" s="63">
        <f t="shared" si="1384"/>
        <v>7.22</v>
      </c>
      <c r="P2183" s="63">
        <f t="shared" si="1384"/>
        <v>5.38</v>
      </c>
      <c r="Q2183" s="63">
        <f t="shared" si="1384"/>
        <v>0.93</v>
      </c>
      <c r="R2183" s="64" t="str">
        <f t="shared" si="1384"/>
        <v>aF</v>
      </c>
      <c r="S2183" s="65">
        <f t="shared" ref="S2183:X2183" si="1385">((S2177*$H2177)+(S2178*$H2178))/$F2178</f>
        <v>6.9173913043478263</v>
      </c>
      <c r="T2183" s="65">
        <f t="shared" si="1385"/>
        <v>7</v>
      </c>
      <c r="U2183" s="65">
        <f t="shared" si="1385"/>
        <v>7</v>
      </c>
      <c r="V2183" s="65">
        <f t="shared" si="1385"/>
        <v>5.982608695652174</v>
      </c>
      <c r="W2183" s="65">
        <f t="shared" si="1385"/>
        <v>6</v>
      </c>
      <c r="X2183" s="65">
        <f t="shared" si="1385"/>
        <v>6.1652173913043482</v>
      </c>
      <c r="Y2183" s="65">
        <f t="shared" ref="Y2183" si="1386">((Y2177*$H2177)+(Y2178*$H2178))/$F2178</f>
        <v>0.25130434782608702</v>
      </c>
      <c r="Z2183" s="63">
        <f t="shared" si="1384"/>
        <v>5.0999999999999997E-2</v>
      </c>
      <c r="AA2183" s="63">
        <f t="shared" si="1384"/>
        <v>7.84</v>
      </c>
      <c r="AB2183" s="63">
        <f t="shared" si="1384"/>
        <v>1.66</v>
      </c>
      <c r="AC2183" s="65">
        <f t="shared" ref="AC2183:AD2183" si="1387">((AC2177*$H2177)+(AC2178*$H2178))/$F2178</f>
        <v>0</v>
      </c>
      <c r="AD2183" s="65">
        <f t="shared" si="1387"/>
        <v>0.2265217391304348</v>
      </c>
      <c r="AE2183" s="63">
        <f t="shared" si="1384"/>
        <v>8.01</v>
      </c>
      <c r="AF2183" s="65">
        <f t="shared" ref="AF2183:AP2183" si="1388">((AF2177*$H2177)+(AF2178*$H2178))/$F2178</f>
        <v>3.9260869565217389</v>
      </c>
      <c r="AG2183" s="65">
        <f t="shared" si="1388"/>
        <v>1.8347826086956522</v>
      </c>
      <c r="AH2183" s="65">
        <f t="shared" si="1388"/>
        <v>0.09</v>
      </c>
      <c r="AI2183" s="65">
        <f t="shared" si="1388"/>
        <v>0.19347826086956521</v>
      </c>
      <c r="AJ2183" s="65">
        <f t="shared" si="1388"/>
        <v>0.98782608695652174</v>
      </c>
      <c r="AK2183" s="65">
        <f t="shared" si="1388"/>
        <v>125</v>
      </c>
      <c r="AL2183" s="65">
        <f t="shared" si="1388"/>
        <v>42.622608695652175</v>
      </c>
      <c r="AM2183" s="65">
        <f t="shared" si="1388"/>
        <v>9.98</v>
      </c>
      <c r="AN2183" s="65">
        <f t="shared" si="1388"/>
        <v>23.239565217391306</v>
      </c>
      <c r="AO2183" s="65">
        <f t="shared" si="1388"/>
        <v>2.4456521739130439</v>
      </c>
      <c r="AP2183" s="65">
        <f t="shared" si="1388"/>
        <v>15.736521739130433</v>
      </c>
    </row>
    <row r="2184" spans="1:42" x14ac:dyDescent="0.25">
      <c r="A2184" s="29">
        <v>96</v>
      </c>
      <c r="B2184" s="30" t="s">
        <v>5354</v>
      </c>
      <c r="C2184" s="29">
        <v>1</v>
      </c>
      <c r="D2184" s="29" t="s">
        <v>6</v>
      </c>
      <c r="E2184" s="29">
        <v>0</v>
      </c>
      <c r="F2184" s="48">
        <v>8</v>
      </c>
      <c r="G2184" s="29"/>
      <c r="H2184" s="29">
        <f t="shared" si="1358"/>
        <v>8</v>
      </c>
      <c r="I2184" s="31">
        <v>0.52</v>
      </c>
      <c r="J2184" s="31">
        <v>1.34</v>
      </c>
      <c r="K2184" s="31">
        <v>1.7</v>
      </c>
      <c r="L2184" s="31">
        <v>4.38</v>
      </c>
      <c r="M2184" s="31">
        <v>4.7</v>
      </c>
      <c r="N2184" s="31">
        <v>12.64</v>
      </c>
      <c r="O2184" s="31">
        <v>54.56</v>
      </c>
      <c r="P2184" s="31">
        <v>32.799999999999997</v>
      </c>
      <c r="Q2184" s="31">
        <v>2.7</v>
      </c>
      <c r="R2184" s="32" t="s">
        <v>354</v>
      </c>
      <c r="S2184" s="33">
        <v>6.2</v>
      </c>
      <c r="T2184" s="33">
        <v>6.2</v>
      </c>
      <c r="U2184" s="33">
        <v>6.7</v>
      </c>
      <c r="V2184" s="33">
        <v>5.2</v>
      </c>
      <c r="W2184" s="33">
        <v>5.2</v>
      </c>
      <c r="X2184" s="33">
        <v>5.6</v>
      </c>
      <c r="Y2184" s="31">
        <v>1.41</v>
      </c>
      <c r="Z2184" s="31">
        <v>0.24</v>
      </c>
      <c r="AA2184" s="31">
        <v>5.87</v>
      </c>
      <c r="AB2184" s="31">
        <v>1.49</v>
      </c>
      <c r="AC2184" s="31"/>
      <c r="AD2184" s="31">
        <v>1.63</v>
      </c>
      <c r="AE2184" s="31">
        <v>23.95</v>
      </c>
      <c r="AF2184" s="31">
        <v>8.2100000000000009</v>
      </c>
      <c r="AG2184" s="31">
        <v>6.57</v>
      </c>
      <c r="AH2184" s="31">
        <v>0.15</v>
      </c>
      <c r="AI2184" s="31">
        <v>0.49</v>
      </c>
      <c r="AJ2184" s="31">
        <v>9.0399999999999991</v>
      </c>
      <c r="AK2184" s="33">
        <v>67</v>
      </c>
      <c r="AL2184" s="31">
        <v>42.86</v>
      </c>
      <c r="AM2184" s="31">
        <v>8.7799999999999994</v>
      </c>
      <c r="AN2184" s="31">
        <v>24.97</v>
      </c>
      <c r="AO2184" s="31">
        <v>2.38</v>
      </c>
      <c r="AP2184" s="34">
        <v>17.16</v>
      </c>
    </row>
    <row r="2185" spans="1:42" x14ac:dyDescent="0.25">
      <c r="A2185" s="29">
        <v>96</v>
      </c>
      <c r="B2185" s="30" t="s">
        <v>5354</v>
      </c>
      <c r="C2185" s="29">
        <v>2</v>
      </c>
      <c r="D2185" s="29" t="s">
        <v>2542</v>
      </c>
      <c r="E2185" s="29">
        <v>8</v>
      </c>
      <c r="F2185" s="48">
        <v>18</v>
      </c>
      <c r="G2185" s="29"/>
      <c r="H2185" s="29">
        <f t="shared" si="1358"/>
        <v>10</v>
      </c>
      <c r="I2185" s="31">
        <v>0.53</v>
      </c>
      <c r="J2185" s="31">
        <v>1.05</v>
      </c>
      <c r="K2185" s="31">
        <v>1.55</v>
      </c>
      <c r="L2185" s="31">
        <v>2.81</v>
      </c>
      <c r="M2185" s="31">
        <v>4.09</v>
      </c>
      <c r="N2185" s="31">
        <v>10.029999999999999</v>
      </c>
      <c r="O2185" s="31">
        <v>37.85</v>
      </c>
      <c r="P2185" s="31">
        <v>52.12</v>
      </c>
      <c r="Q2185" s="31">
        <v>8.1999999999999993</v>
      </c>
      <c r="R2185" s="32" t="s">
        <v>6</v>
      </c>
      <c r="S2185" s="33">
        <v>5.4</v>
      </c>
      <c r="T2185" s="33">
        <v>5.4</v>
      </c>
      <c r="U2185" s="33">
        <v>6</v>
      </c>
      <c r="V2185" s="33">
        <v>4.5</v>
      </c>
      <c r="W2185" s="33">
        <v>4.5</v>
      </c>
      <c r="X2185" s="33">
        <v>4.5999999999999996</v>
      </c>
      <c r="Y2185" s="31">
        <v>0.95</v>
      </c>
      <c r="Z2185" s="31">
        <v>0.157</v>
      </c>
      <c r="AA2185" s="31">
        <v>6.05</v>
      </c>
      <c r="AB2185" s="31">
        <v>1.73</v>
      </c>
      <c r="AC2185" s="31"/>
      <c r="AD2185" s="31">
        <v>2.86</v>
      </c>
      <c r="AE2185" s="31">
        <v>24.96</v>
      </c>
      <c r="AF2185" s="31">
        <v>6</v>
      </c>
      <c r="AG2185" s="31">
        <v>7.91</v>
      </c>
      <c r="AH2185" s="31">
        <v>0.52</v>
      </c>
      <c r="AI2185" s="31">
        <v>0.18</v>
      </c>
      <c r="AJ2185" s="31">
        <v>10.61</v>
      </c>
      <c r="AK2185" s="33">
        <v>54</v>
      </c>
      <c r="AL2185" s="31">
        <v>41.98</v>
      </c>
      <c r="AM2185" s="31">
        <v>8.7799999999999994</v>
      </c>
      <c r="AN2185" s="31">
        <v>25.47</v>
      </c>
      <c r="AO2185" s="31">
        <v>2.2999999999999998</v>
      </c>
      <c r="AP2185" s="34">
        <v>16.899999999999999</v>
      </c>
    </row>
    <row r="2186" spans="1:42" x14ac:dyDescent="0.25">
      <c r="A2186" s="41">
        <v>96</v>
      </c>
      <c r="B2186" s="42" t="s">
        <v>5354</v>
      </c>
      <c r="C2186" s="41">
        <v>3</v>
      </c>
      <c r="D2186" s="41" t="s">
        <v>2550</v>
      </c>
      <c r="E2186" s="41">
        <v>18</v>
      </c>
      <c r="F2186" s="49">
        <v>64</v>
      </c>
      <c r="G2186" s="41"/>
      <c r="H2186" s="41">
        <f t="shared" si="1358"/>
        <v>46</v>
      </c>
      <c r="I2186" s="43">
        <v>0.24</v>
      </c>
      <c r="J2186" s="43">
        <v>0.45</v>
      </c>
      <c r="K2186" s="43">
        <v>0.49</v>
      </c>
      <c r="L2186" s="43">
        <v>1.44</v>
      </c>
      <c r="M2186" s="43">
        <v>2.79</v>
      </c>
      <c r="N2186" s="43">
        <v>5.41</v>
      </c>
      <c r="O2186" s="43">
        <v>31.32</v>
      </c>
      <c r="P2186" s="43">
        <v>63.27</v>
      </c>
      <c r="Q2186" s="43">
        <v>0.78</v>
      </c>
      <c r="R2186" s="44" t="s">
        <v>6</v>
      </c>
      <c r="S2186" s="45">
        <v>4.8</v>
      </c>
      <c r="T2186" s="45">
        <v>4.8</v>
      </c>
      <c r="U2186" s="45">
        <v>4.9000000000000004</v>
      </c>
      <c r="V2186" s="45">
        <v>4</v>
      </c>
      <c r="W2186" s="45">
        <v>4</v>
      </c>
      <c r="X2186" s="45">
        <v>4.2</v>
      </c>
      <c r="Y2186" s="43">
        <v>0.32</v>
      </c>
      <c r="Z2186" s="43">
        <v>8.2000000000000003E-2</v>
      </c>
      <c r="AA2186" s="43">
        <v>3.9</v>
      </c>
      <c r="AB2186" s="43">
        <v>1.9</v>
      </c>
      <c r="AC2186" s="43"/>
      <c r="AD2186" s="43">
        <v>5.88</v>
      </c>
      <c r="AE2186" s="43">
        <v>25.18</v>
      </c>
      <c r="AF2186" s="43">
        <v>5.26</v>
      </c>
      <c r="AG2186" s="43">
        <v>6.13</v>
      </c>
      <c r="AH2186" s="43">
        <v>4.26</v>
      </c>
      <c r="AI2186" s="43">
        <v>0.16</v>
      </c>
      <c r="AJ2186" s="43">
        <v>9.66</v>
      </c>
      <c r="AK2186" s="45">
        <v>29</v>
      </c>
      <c r="AL2186" s="43">
        <v>42.54</v>
      </c>
      <c r="AM2186" s="43">
        <v>8.7799999999999994</v>
      </c>
      <c r="AN2186" s="43">
        <v>24.97</v>
      </c>
      <c r="AO2186" s="43">
        <v>2.36</v>
      </c>
      <c r="AP2186" s="46">
        <v>16.2</v>
      </c>
    </row>
    <row r="2187" spans="1:42" x14ac:dyDescent="0.25">
      <c r="A2187" s="3">
        <v>96</v>
      </c>
      <c r="B2187" s="11" t="s">
        <v>5354</v>
      </c>
      <c r="C2187" s="3">
        <v>4</v>
      </c>
      <c r="D2187" s="3" t="s">
        <v>3638</v>
      </c>
      <c r="E2187" s="3">
        <v>64</v>
      </c>
      <c r="F2187" s="50">
        <v>64</v>
      </c>
      <c r="G2187" s="3"/>
      <c r="H2187" s="3">
        <f t="shared" si="1358"/>
        <v>0</v>
      </c>
      <c r="I2187" s="15">
        <v>0.06</v>
      </c>
      <c r="J2187" s="15">
        <v>0.14000000000000001</v>
      </c>
      <c r="K2187" s="15">
        <v>0.15</v>
      </c>
      <c r="L2187" s="15">
        <v>0.54</v>
      </c>
      <c r="M2187" s="15">
        <v>1.1599999999999999</v>
      </c>
      <c r="N2187" s="15">
        <v>2.0499999999999998</v>
      </c>
      <c r="O2187" s="15">
        <v>26.36</v>
      </c>
      <c r="P2187" s="15">
        <v>71.59</v>
      </c>
      <c r="Q2187" s="15">
        <v>0.32</v>
      </c>
      <c r="R2187" s="23" t="s">
        <v>6</v>
      </c>
      <c r="S2187" s="19">
        <v>6.8</v>
      </c>
      <c r="T2187" s="19">
        <v>6.7</v>
      </c>
      <c r="U2187" s="19">
        <v>6.9</v>
      </c>
      <c r="V2187" s="19">
        <v>5.9</v>
      </c>
      <c r="W2187" s="19">
        <v>5.9</v>
      </c>
      <c r="X2187" s="19">
        <v>6</v>
      </c>
      <c r="Y2187" s="15">
        <v>0.12</v>
      </c>
      <c r="Z2187" s="15">
        <v>5.8000000000000003E-2</v>
      </c>
      <c r="AA2187" s="15">
        <v>2.0699999999999998</v>
      </c>
      <c r="AB2187" s="15">
        <v>1.98</v>
      </c>
      <c r="AC2187" s="15"/>
      <c r="AD2187" s="15">
        <v>7.69</v>
      </c>
      <c r="AE2187" s="15">
        <v>22.62</v>
      </c>
      <c r="AF2187" s="15">
        <v>4.95</v>
      </c>
      <c r="AG2187" s="15">
        <v>6.96</v>
      </c>
      <c r="AH2187" s="15">
        <v>6.71</v>
      </c>
      <c r="AI2187" s="15">
        <v>0.18</v>
      </c>
      <c r="AJ2187" s="15">
        <v>4.05</v>
      </c>
      <c r="AK2187" s="19">
        <v>46</v>
      </c>
      <c r="AL2187" s="15">
        <v>42.56</v>
      </c>
      <c r="AM2187" s="15">
        <v>8.7799999999999994</v>
      </c>
      <c r="AN2187" s="15">
        <v>25.47</v>
      </c>
      <c r="AO2187" s="15">
        <v>2.33</v>
      </c>
      <c r="AP2187" s="27">
        <v>16.18</v>
      </c>
    </row>
    <row r="2188" spans="1:42" ht="15.6" x14ac:dyDescent="0.3">
      <c r="A2188" s="59">
        <f>A2184</f>
        <v>96</v>
      </c>
      <c r="B2188" s="60" t="str">
        <f>B2184</f>
        <v>ZU</v>
      </c>
      <c r="C2188" s="61"/>
      <c r="D2188" s="61"/>
      <c r="E2188" s="61"/>
      <c r="F2188" s="62"/>
      <c r="G2188" s="61"/>
      <c r="H2188" s="61"/>
      <c r="I2188" s="63">
        <f>((I2184*$H2184)+(I2185*$H2185))/$F2185</f>
        <v>0.52555555555555555</v>
      </c>
      <c r="J2188" s="63">
        <f>((J2184*$H2184)+(J2185*$H2185))/$F2185</f>
        <v>1.1788888888888889</v>
      </c>
      <c r="K2188" s="63">
        <f t="shared" ref="K2188:Q2188" si="1389">((K2184*$H2184)+(K2185*$H2185))/$F2185</f>
        <v>1.6166666666666667</v>
      </c>
      <c r="L2188" s="63">
        <f t="shared" si="1389"/>
        <v>3.5077777777777777</v>
      </c>
      <c r="M2188" s="63">
        <f t="shared" si="1389"/>
        <v>4.3611111111111107</v>
      </c>
      <c r="N2188" s="63">
        <f t="shared" si="1389"/>
        <v>11.190000000000001</v>
      </c>
      <c r="O2188" s="63">
        <f t="shared" si="1389"/>
        <v>45.276666666666671</v>
      </c>
      <c r="P2188" s="63">
        <f t="shared" si="1389"/>
        <v>43.533333333333331</v>
      </c>
      <c r="Q2188" s="63">
        <f t="shared" si="1389"/>
        <v>5.7555555555555555</v>
      </c>
      <c r="R2188" s="64" t="str">
        <f>R2184</f>
        <v>FAL</v>
      </c>
      <c r="S2188" s="65">
        <f t="shared" ref="S2188:X2188" si="1390">((S2184*$H2184)+(S2185*$H2185)+(S2186*$H2186))/$F2186</f>
        <v>5.0687499999999996</v>
      </c>
      <c r="T2188" s="65">
        <f t="shared" si="1390"/>
        <v>5.0687499999999996</v>
      </c>
      <c r="U2188" s="65">
        <f t="shared" si="1390"/>
        <v>5.296875</v>
      </c>
      <c r="V2188" s="65">
        <f t="shared" si="1390"/>
        <v>4.2281250000000004</v>
      </c>
      <c r="W2188" s="65">
        <f t="shared" si="1390"/>
        <v>4.2281250000000004</v>
      </c>
      <c r="X2188" s="65">
        <f t="shared" si="1390"/>
        <v>4.4375</v>
      </c>
      <c r="Y2188" s="65">
        <f>((Y2184*$H2184)+(Y2185*$H2185)+(Y2186*$H2186))/$F2186</f>
        <v>0.5546875</v>
      </c>
      <c r="Z2188" s="63">
        <f>((Z2184*$H2184)+(Z2185*$H2185))/$F2185</f>
        <v>0.19388888888888889</v>
      </c>
      <c r="AA2188" s="63">
        <f>((AA2184*$H2184)+(AA2185*$H2185))/$F2185</f>
        <v>5.9700000000000006</v>
      </c>
      <c r="AB2188" s="63">
        <f>((AB2184*$H2184)+(AB2185*$H2185))/$F2185</f>
        <v>1.6233333333333333</v>
      </c>
      <c r="AC2188" s="65">
        <f t="shared" ref="AC2188:AD2188" si="1391">((AC2184*$H2184)+(AC2185*$H2185)+(AC2186*$H2186))/$F2186</f>
        <v>0</v>
      </c>
      <c r="AD2188" s="65">
        <f t="shared" si="1391"/>
        <v>4.8768750000000001</v>
      </c>
      <c r="AE2188" s="63">
        <f>((AE2184*$H2184)+(AE2185*$H2185))/$F2185</f>
        <v>24.511111111111113</v>
      </c>
      <c r="AF2188" s="65">
        <f t="shared" ref="AF2188:AP2188" si="1392">((AF2184*$H2184)+(AF2185*$H2185)+(AF2186*$H2186))/$F2186</f>
        <v>5.7443749999999998</v>
      </c>
      <c r="AG2188" s="65">
        <f t="shared" si="1392"/>
        <v>6.4631249999999998</v>
      </c>
      <c r="AH2188" s="65">
        <f t="shared" si="1392"/>
        <v>3.1618749999999998</v>
      </c>
      <c r="AI2188" s="65">
        <f t="shared" si="1392"/>
        <v>0.204375</v>
      </c>
      <c r="AJ2188" s="65">
        <f t="shared" si="1392"/>
        <v>9.7309374999999996</v>
      </c>
      <c r="AK2188" s="65">
        <f t="shared" si="1392"/>
        <v>37.65625</v>
      </c>
      <c r="AL2188" s="65">
        <f t="shared" si="1392"/>
        <v>42.4925</v>
      </c>
      <c r="AM2188" s="65">
        <f t="shared" si="1392"/>
        <v>8.7799999999999994</v>
      </c>
      <c r="AN2188" s="65">
        <f t="shared" si="1392"/>
        <v>25.048124999999999</v>
      </c>
      <c r="AO2188" s="65">
        <f t="shared" si="1392"/>
        <v>2.3531249999999999</v>
      </c>
      <c r="AP2188" s="65">
        <f t="shared" si="1392"/>
        <v>16.429375</v>
      </c>
    </row>
    <row r="2189" spans="1:42" x14ac:dyDescent="0.25">
      <c r="A2189" s="29">
        <v>373</v>
      </c>
      <c r="B2189" s="30" t="s">
        <v>5354</v>
      </c>
      <c r="C2189" s="29">
        <v>1</v>
      </c>
      <c r="D2189" s="29" t="s">
        <v>3782</v>
      </c>
      <c r="E2189" s="29">
        <v>0</v>
      </c>
      <c r="F2189" s="48">
        <v>12</v>
      </c>
      <c r="G2189" s="29"/>
      <c r="H2189" s="29">
        <f t="shared" si="1358"/>
        <v>12</v>
      </c>
      <c r="I2189" s="31">
        <v>7.0000000000000007E-2</v>
      </c>
      <c r="J2189" s="31">
        <v>0.26</v>
      </c>
      <c r="K2189" s="31">
        <v>0.17</v>
      </c>
      <c r="L2189" s="31">
        <v>4.58</v>
      </c>
      <c r="M2189" s="31">
        <v>17.329999999999998</v>
      </c>
      <c r="N2189" s="31">
        <v>22.41</v>
      </c>
      <c r="O2189" s="31">
        <v>54.27</v>
      </c>
      <c r="P2189" s="31">
        <v>23.32</v>
      </c>
      <c r="Q2189" s="31"/>
      <c r="R2189" s="32" t="s">
        <v>283</v>
      </c>
      <c r="S2189" s="33">
        <v>6.3</v>
      </c>
      <c r="T2189" s="33"/>
      <c r="U2189" s="33"/>
      <c r="V2189" s="33">
        <v>5.6</v>
      </c>
      <c r="W2189" s="33"/>
      <c r="X2189" s="33"/>
      <c r="Y2189" s="31">
        <v>0.73</v>
      </c>
      <c r="Z2189" s="31">
        <v>0.16400000000000001</v>
      </c>
      <c r="AA2189" s="31">
        <v>4.45</v>
      </c>
      <c r="AB2189" s="31">
        <v>1.65</v>
      </c>
      <c r="AC2189" s="31"/>
      <c r="AD2189" s="31">
        <v>0.83</v>
      </c>
      <c r="AE2189" s="31">
        <v>14.33</v>
      </c>
      <c r="AF2189" s="31">
        <v>6.6</v>
      </c>
      <c r="AG2189" s="31">
        <v>2.2999999999999998</v>
      </c>
      <c r="AH2189" s="31">
        <v>0.42</v>
      </c>
      <c r="AI2189" s="31">
        <v>0.2</v>
      </c>
      <c r="AJ2189" s="31">
        <v>2.56</v>
      </c>
      <c r="AK2189" s="33">
        <v>40</v>
      </c>
      <c r="AL2189" s="31"/>
      <c r="AM2189" s="31"/>
      <c r="AN2189" s="31"/>
      <c r="AO2189" s="31"/>
      <c r="AP2189" s="34"/>
    </row>
    <row r="2190" spans="1:42" x14ac:dyDescent="0.25">
      <c r="A2190" s="29">
        <v>373</v>
      </c>
      <c r="B2190" s="30" t="s">
        <v>5354</v>
      </c>
      <c r="C2190" s="29">
        <v>2</v>
      </c>
      <c r="D2190" s="29" t="s">
        <v>6</v>
      </c>
      <c r="E2190" s="29">
        <v>12</v>
      </c>
      <c r="F2190" s="48">
        <v>26</v>
      </c>
      <c r="G2190" s="29"/>
      <c r="H2190" s="29">
        <f t="shared" si="1358"/>
        <v>14</v>
      </c>
      <c r="I2190" s="31">
        <v>0.1</v>
      </c>
      <c r="J2190" s="31">
        <v>0.19</v>
      </c>
      <c r="K2190" s="31">
        <v>0.19</v>
      </c>
      <c r="L2190" s="31">
        <v>1.64</v>
      </c>
      <c r="M2190" s="31">
        <v>9.8800000000000008</v>
      </c>
      <c r="N2190" s="31">
        <v>12</v>
      </c>
      <c r="O2190" s="31">
        <v>51.65</v>
      </c>
      <c r="P2190" s="31">
        <v>36.35</v>
      </c>
      <c r="Q2190" s="31"/>
      <c r="R2190" s="32" t="s">
        <v>354</v>
      </c>
      <c r="S2190" s="33">
        <v>5.7</v>
      </c>
      <c r="T2190" s="33"/>
      <c r="U2190" s="33"/>
      <c r="V2190" s="33">
        <v>5</v>
      </c>
      <c r="W2190" s="33"/>
      <c r="X2190" s="33"/>
      <c r="Y2190" s="31">
        <v>0.28999999999999998</v>
      </c>
      <c r="Z2190" s="31">
        <v>0.124</v>
      </c>
      <c r="AA2190" s="31">
        <v>2.34</v>
      </c>
      <c r="AB2190" s="31">
        <v>1.84</v>
      </c>
      <c r="AC2190" s="31"/>
      <c r="AD2190" s="31">
        <v>0.31</v>
      </c>
      <c r="AE2190" s="31">
        <v>12.35</v>
      </c>
      <c r="AF2190" s="31">
        <v>3.5</v>
      </c>
      <c r="AG2190" s="31">
        <v>2.72</v>
      </c>
      <c r="AH2190" s="31">
        <v>0.44</v>
      </c>
      <c r="AI2190" s="31">
        <v>0.22</v>
      </c>
      <c r="AJ2190" s="31">
        <v>3.52</v>
      </c>
      <c r="AK2190" s="33">
        <v>20</v>
      </c>
      <c r="AL2190" s="31"/>
      <c r="AM2190" s="31"/>
      <c r="AN2190" s="31"/>
      <c r="AO2190" s="31"/>
      <c r="AP2190" s="34"/>
    </row>
    <row r="2191" spans="1:42" x14ac:dyDescent="0.25">
      <c r="A2191" s="41">
        <v>373</v>
      </c>
      <c r="B2191" s="42" t="s">
        <v>5354</v>
      </c>
      <c r="C2191" s="41">
        <v>3</v>
      </c>
      <c r="D2191" s="41" t="s">
        <v>290</v>
      </c>
      <c r="E2191" s="41">
        <v>26</v>
      </c>
      <c r="F2191" s="49">
        <v>55</v>
      </c>
      <c r="G2191" s="41"/>
      <c r="H2191" s="41">
        <f t="shared" si="1358"/>
        <v>29</v>
      </c>
      <c r="I2191" s="43">
        <v>0.02</v>
      </c>
      <c r="J2191" s="43">
        <v>0.09</v>
      </c>
      <c r="K2191" s="43">
        <v>0.09</v>
      </c>
      <c r="L2191" s="43">
        <v>0.9</v>
      </c>
      <c r="M2191" s="43">
        <v>18.25</v>
      </c>
      <c r="N2191" s="43">
        <v>19.350000000000001</v>
      </c>
      <c r="O2191" s="43">
        <v>52.99</v>
      </c>
      <c r="P2191" s="43">
        <v>27.66</v>
      </c>
      <c r="Q2191" s="43"/>
      <c r="R2191" s="44" t="s">
        <v>354</v>
      </c>
      <c r="S2191" s="45">
        <v>5.7</v>
      </c>
      <c r="T2191" s="45"/>
      <c r="U2191" s="45"/>
      <c r="V2191" s="45">
        <v>5</v>
      </c>
      <c r="W2191" s="45"/>
      <c r="X2191" s="45"/>
      <c r="Y2191" s="43">
        <v>0.15</v>
      </c>
      <c r="Z2191" s="43">
        <v>7.0999999999999994E-2</v>
      </c>
      <c r="AA2191" s="43">
        <v>2.11</v>
      </c>
      <c r="AB2191" s="43">
        <v>1.77</v>
      </c>
      <c r="AC2191" s="43"/>
      <c r="AD2191" s="43">
        <v>0.38</v>
      </c>
      <c r="AE2191" s="43">
        <v>10.41</v>
      </c>
      <c r="AF2191" s="43">
        <v>2.7</v>
      </c>
      <c r="AG2191" s="43">
        <v>3.14</v>
      </c>
      <c r="AH2191" s="43">
        <v>0.38</v>
      </c>
      <c r="AI2191" s="43">
        <v>0.18</v>
      </c>
      <c r="AJ2191" s="43">
        <v>2.88</v>
      </c>
      <c r="AK2191" s="45">
        <v>20</v>
      </c>
      <c r="AL2191" s="43"/>
      <c r="AM2191" s="43"/>
      <c r="AN2191" s="43"/>
      <c r="AO2191" s="43"/>
      <c r="AP2191" s="46"/>
    </row>
    <row r="2192" spans="1:42" x14ac:dyDescent="0.25">
      <c r="A2192" s="3">
        <v>373</v>
      </c>
      <c r="B2192" s="11" t="s">
        <v>5354</v>
      </c>
      <c r="C2192" s="3">
        <v>4</v>
      </c>
      <c r="D2192" s="3" t="s">
        <v>302</v>
      </c>
      <c r="E2192" s="3">
        <v>55</v>
      </c>
      <c r="F2192" s="50">
        <v>155</v>
      </c>
      <c r="G2192" s="3"/>
      <c r="H2192" s="3">
        <f t="shared" si="1358"/>
        <v>100</v>
      </c>
      <c r="I2192" s="15">
        <v>0.01</v>
      </c>
      <c r="J2192" s="15">
        <v>0.05</v>
      </c>
      <c r="K2192" s="15">
        <v>7.0000000000000007E-2</v>
      </c>
      <c r="L2192" s="15">
        <v>0.41</v>
      </c>
      <c r="M2192" s="15">
        <v>5.35</v>
      </c>
      <c r="N2192" s="15">
        <v>5.89</v>
      </c>
      <c r="O2192" s="15">
        <v>64.48</v>
      </c>
      <c r="P2192" s="15">
        <v>29.63</v>
      </c>
      <c r="Q2192" s="15"/>
      <c r="R2192" s="23" t="s">
        <v>354</v>
      </c>
      <c r="S2192" s="19">
        <v>5.5</v>
      </c>
      <c r="T2192" s="19"/>
      <c r="U2192" s="19"/>
      <c r="V2192" s="19">
        <v>4.0999999999999996</v>
      </c>
      <c r="W2192" s="19"/>
      <c r="X2192" s="19"/>
      <c r="Y2192" s="15">
        <v>0.17</v>
      </c>
      <c r="Z2192" s="15">
        <v>7.2999999999999995E-2</v>
      </c>
      <c r="AA2192" s="15">
        <v>2.33</v>
      </c>
      <c r="AB2192" s="15">
        <v>1.7</v>
      </c>
      <c r="AC2192" s="15"/>
      <c r="AD2192" s="15">
        <v>0.32</v>
      </c>
      <c r="AE2192" s="15">
        <v>10.85</v>
      </c>
      <c r="AF2192" s="15">
        <v>2</v>
      </c>
      <c r="AG2192" s="15">
        <v>3.56</v>
      </c>
      <c r="AH2192" s="15">
        <v>0.42</v>
      </c>
      <c r="AI2192" s="15">
        <v>0.2</v>
      </c>
      <c r="AJ2192" s="15">
        <v>3.68</v>
      </c>
      <c r="AK2192" s="19">
        <v>20</v>
      </c>
      <c r="AL2192" s="15"/>
      <c r="AM2192" s="15"/>
      <c r="AN2192" s="15"/>
      <c r="AO2192" s="15"/>
      <c r="AP2192" s="27"/>
    </row>
    <row r="2193" spans="1:42" x14ac:dyDescent="0.25">
      <c r="A2193" s="3">
        <v>373</v>
      </c>
      <c r="B2193" s="11" t="s">
        <v>5354</v>
      </c>
      <c r="C2193" s="3">
        <v>5</v>
      </c>
      <c r="D2193" s="3" t="s">
        <v>3744</v>
      </c>
      <c r="E2193" s="3">
        <v>155</v>
      </c>
      <c r="F2193" s="50">
        <v>220</v>
      </c>
      <c r="G2193" s="3"/>
      <c r="H2193" s="3">
        <f t="shared" si="1358"/>
        <v>65</v>
      </c>
      <c r="I2193" s="15">
        <v>0.03</v>
      </c>
      <c r="J2193" s="15">
        <v>0.02</v>
      </c>
      <c r="K2193" s="15">
        <v>0.02</v>
      </c>
      <c r="L2193" s="15">
        <v>0.51</v>
      </c>
      <c r="M2193" s="15">
        <v>2.35</v>
      </c>
      <c r="N2193" s="15">
        <v>2.93</v>
      </c>
      <c r="O2193" s="15">
        <v>53.37</v>
      </c>
      <c r="P2193" s="15">
        <v>43.7</v>
      </c>
      <c r="Q2193" s="15"/>
      <c r="R2193" s="23" t="s">
        <v>169</v>
      </c>
      <c r="S2193" s="19">
        <v>5</v>
      </c>
      <c r="T2193" s="19"/>
      <c r="U2193" s="19"/>
      <c r="V2193" s="19">
        <v>4.0999999999999996</v>
      </c>
      <c r="W2193" s="19"/>
      <c r="X2193" s="19"/>
      <c r="Y2193" s="15">
        <v>0.17</v>
      </c>
      <c r="Z2193" s="15"/>
      <c r="AA2193" s="15"/>
      <c r="AB2193" s="15">
        <v>1.8</v>
      </c>
      <c r="AC2193" s="15"/>
      <c r="AD2193" s="15">
        <v>0.3</v>
      </c>
      <c r="AE2193" s="15">
        <v>13.14</v>
      </c>
      <c r="AF2193" s="15">
        <v>1.5</v>
      </c>
      <c r="AG2193" s="15">
        <v>4.3899999999999997</v>
      </c>
      <c r="AH2193" s="15">
        <v>0.46</v>
      </c>
      <c r="AI2193" s="15">
        <v>0.2</v>
      </c>
      <c r="AJ2193" s="15">
        <v>5.12</v>
      </c>
      <c r="AK2193" s="19">
        <v>20</v>
      </c>
      <c r="AL2193" s="15"/>
      <c r="AM2193" s="15"/>
      <c r="AN2193" s="15"/>
      <c r="AO2193" s="15"/>
      <c r="AP2193" s="27"/>
    </row>
    <row r="2194" spans="1:42" ht="15.6" x14ac:dyDescent="0.3">
      <c r="A2194" s="59">
        <f>A2189</f>
        <v>373</v>
      </c>
      <c r="B2194" s="60" t="str">
        <f>B2189</f>
        <v>ZU</v>
      </c>
      <c r="C2194" s="61"/>
      <c r="D2194" s="61"/>
      <c r="E2194" s="61"/>
      <c r="F2194" s="62"/>
      <c r="G2194" s="61"/>
      <c r="H2194" s="61"/>
      <c r="I2194" s="63">
        <f>((I2189*$H2189)+(I2190*$H2190))/$F2190</f>
        <v>8.6153846153846164E-2</v>
      </c>
      <c r="J2194" s="63">
        <f>((J2189*$H2189)+(J2190*$H2190))/$F2190</f>
        <v>0.22230769230769232</v>
      </c>
      <c r="K2194" s="63">
        <f t="shared" ref="K2194:Q2194" si="1393">((K2189*$H2189)+(K2190*$H2190))/$F2190</f>
        <v>0.18076923076923077</v>
      </c>
      <c r="L2194" s="63">
        <f t="shared" si="1393"/>
        <v>2.996923076923077</v>
      </c>
      <c r="M2194" s="63">
        <f t="shared" si="1393"/>
        <v>13.318461538461538</v>
      </c>
      <c r="N2194" s="63">
        <f t="shared" si="1393"/>
        <v>16.804615384615385</v>
      </c>
      <c r="O2194" s="63">
        <f t="shared" si="1393"/>
        <v>52.859230769230777</v>
      </c>
      <c r="P2194" s="63">
        <f t="shared" si="1393"/>
        <v>30.336153846153845</v>
      </c>
      <c r="Q2194" s="63">
        <f t="shared" si="1393"/>
        <v>0</v>
      </c>
      <c r="R2194" s="64" t="str">
        <f>R2189</f>
        <v>FL</v>
      </c>
      <c r="S2194" s="65">
        <f t="shared" ref="S2194:X2194" si="1394">((S2189*$H2189)+(S2190*$H2190)+(S2191*$H2191))/$F2191</f>
        <v>5.830909090909091</v>
      </c>
      <c r="T2194" s="65">
        <f t="shared" si="1394"/>
        <v>0</v>
      </c>
      <c r="U2194" s="65">
        <f t="shared" si="1394"/>
        <v>0</v>
      </c>
      <c r="V2194" s="65">
        <f t="shared" si="1394"/>
        <v>5.1309090909090909</v>
      </c>
      <c r="W2194" s="65">
        <f t="shared" si="1394"/>
        <v>0</v>
      </c>
      <c r="X2194" s="65">
        <f t="shared" si="1394"/>
        <v>0</v>
      </c>
      <c r="Y2194" s="65">
        <f>((Y2189*$H2189)+(Y2190*$H2190)+(Y2191*$H2191))/$F2191</f>
        <v>0.31218181818181823</v>
      </c>
      <c r="Z2194" s="63">
        <f>((Z2189*$H2189)+(Z2190*$H2190))/$F2190</f>
        <v>0.14246153846153845</v>
      </c>
      <c r="AA2194" s="63">
        <f>((AA2189*$H2189)+(AA2190*$H2190))/$F2190</f>
        <v>3.3138461538461539</v>
      </c>
      <c r="AB2194" s="63">
        <f>((AB2189*$H2189)+(AB2190*$H2190))/$F2190</f>
        <v>1.7523076923076923</v>
      </c>
      <c r="AC2194" s="65">
        <f t="shared" ref="AC2194:AD2194" si="1395">((AC2189*$H2189)+(AC2190*$H2190)+(AC2191*$H2191))/$F2191</f>
        <v>0</v>
      </c>
      <c r="AD2194" s="65">
        <f t="shared" si="1395"/>
        <v>0.46036363636363636</v>
      </c>
      <c r="AE2194" s="63">
        <f>((AE2189*$H2189)+(AE2190*$H2190))/$F2190</f>
        <v>13.263846153846155</v>
      </c>
      <c r="AF2194" s="65">
        <f t="shared" ref="AF2194:AP2194" si="1396">((AF2189*$H2189)+(AF2190*$H2190)+(AF2191*$H2191))/$F2191</f>
        <v>3.7545454545454544</v>
      </c>
      <c r="AG2194" s="65">
        <f t="shared" si="1396"/>
        <v>2.8498181818181818</v>
      </c>
      <c r="AH2194" s="65">
        <f t="shared" si="1396"/>
        <v>0.40399999999999997</v>
      </c>
      <c r="AI2194" s="65">
        <f t="shared" si="1396"/>
        <v>0.19454545454545452</v>
      </c>
      <c r="AJ2194" s="65">
        <f t="shared" si="1396"/>
        <v>2.9730909090909088</v>
      </c>
      <c r="AK2194" s="65">
        <f t="shared" si="1396"/>
        <v>24.363636363636363</v>
      </c>
      <c r="AL2194" s="65">
        <f t="shared" si="1396"/>
        <v>0</v>
      </c>
      <c r="AM2194" s="65">
        <f t="shared" si="1396"/>
        <v>0</v>
      </c>
      <c r="AN2194" s="65">
        <f t="shared" si="1396"/>
        <v>0</v>
      </c>
      <c r="AO2194" s="65">
        <f t="shared" si="1396"/>
        <v>0</v>
      </c>
      <c r="AP2194" s="65">
        <f t="shared" si="1396"/>
        <v>0</v>
      </c>
    </row>
    <row r="2195" spans="1:42" x14ac:dyDescent="0.25">
      <c r="A2195" s="35">
        <v>374</v>
      </c>
      <c r="B2195" s="36" t="s">
        <v>5354</v>
      </c>
      <c r="C2195" s="35">
        <v>1</v>
      </c>
      <c r="D2195" s="35" t="s">
        <v>6</v>
      </c>
      <c r="E2195" s="35">
        <v>0</v>
      </c>
      <c r="F2195" s="51">
        <v>15</v>
      </c>
      <c r="G2195" s="35"/>
      <c r="H2195" s="35">
        <f t="shared" si="1358"/>
        <v>15</v>
      </c>
      <c r="I2195" s="37">
        <v>0.03</v>
      </c>
      <c r="J2195" s="37">
        <v>0.87</v>
      </c>
      <c r="K2195" s="37">
        <v>4.71</v>
      </c>
      <c r="L2195" s="37">
        <v>33.1</v>
      </c>
      <c r="M2195" s="37">
        <v>23.98</v>
      </c>
      <c r="N2195" s="37">
        <v>62.69</v>
      </c>
      <c r="O2195" s="37">
        <v>22.23</v>
      </c>
      <c r="P2195" s="37">
        <v>15.08</v>
      </c>
      <c r="Q2195" s="37"/>
      <c r="R2195" s="38" t="s">
        <v>506</v>
      </c>
      <c r="S2195" s="39">
        <v>5.4</v>
      </c>
      <c r="T2195" s="39">
        <v>5.4</v>
      </c>
      <c r="U2195" s="39">
        <v>5.9</v>
      </c>
      <c r="V2195" s="39">
        <v>4.7</v>
      </c>
      <c r="W2195" s="39">
        <v>4.8</v>
      </c>
      <c r="X2195" s="39">
        <v>5</v>
      </c>
      <c r="Y2195" s="37">
        <v>0.59</v>
      </c>
      <c r="Z2195" s="37">
        <v>0.111</v>
      </c>
      <c r="AA2195" s="37">
        <v>5.32</v>
      </c>
      <c r="AB2195" s="37">
        <v>1.57</v>
      </c>
      <c r="AC2195" s="37"/>
      <c r="AD2195" s="37">
        <v>0.24</v>
      </c>
      <c r="AE2195" s="37">
        <v>8.5</v>
      </c>
      <c r="AF2195" s="37">
        <v>2.2999999999999998</v>
      </c>
      <c r="AG2195" s="37">
        <v>0.63</v>
      </c>
      <c r="AH2195" s="37">
        <v>0.26</v>
      </c>
      <c r="AI2195" s="37">
        <v>0.12</v>
      </c>
      <c r="AJ2195" s="37">
        <v>4.04</v>
      </c>
      <c r="AK2195" s="39">
        <v>14</v>
      </c>
      <c r="AL2195" s="37"/>
      <c r="AM2195" s="37"/>
      <c r="AN2195" s="37"/>
      <c r="AO2195" s="37"/>
      <c r="AP2195" s="40"/>
    </row>
    <row r="2196" spans="1:42" x14ac:dyDescent="0.25">
      <c r="A2196" s="41">
        <v>374</v>
      </c>
      <c r="B2196" s="42" t="s">
        <v>5354</v>
      </c>
      <c r="C2196" s="41">
        <v>2</v>
      </c>
      <c r="D2196" s="41" t="s">
        <v>95</v>
      </c>
      <c r="E2196" s="41">
        <v>15</v>
      </c>
      <c r="F2196" s="49">
        <v>35</v>
      </c>
      <c r="G2196" s="41"/>
      <c r="H2196" s="41">
        <f t="shared" si="1358"/>
        <v>20</v>
      </c>
      <c r="I2196" s="43">
        <v>0.01</v>
      </c>
      <c r="J2196" s="43">
        <v>0.48</v>
      </c>
      <c r="K2196" s="43">
        <v>3.25</v>
      </c>
      <c r="L2196" s="43">
        <v>30.25</v>
      </c>
      <c r="M2196" s="43">
        <v>20.75</v>
      </c>
      <c r="N2196" s="43">
        <v>54.74</v>
      </c>
      <c r="O2196" s="43">
        <v>20.52</v>
      </c>
      <c r="P2196" s="43">
        <v>24.74</v>
      </c>
      <c r="Q2196" s="43"/>
      <c r="R2196" s="44" t="s">
        <v>148</v>
      </c>
      <c r="S2196" s="45">
        <v>4.8</v>
      </c>
      <c r="T2196" s="45">
        <v>4.9000000000000004</v>
      </c>
      <c r="U2196" s="45">
        <v>5.7</v>
      </c>
      <c r="V2196" s="45">
        <v>3.8</v>
      </c>
      <c r="W2196" s="45">
        <v>3.8</v>
      </c>
      <c r="X2196" s="45">
        <v>4.2</v>
      </c>
      <c r="Y2196" s="43">
        <v>0.31</v>
      </c>
      <c r="Z2196" s="43">
        <v>6.7000000000000004E-2</v>
      </c>
      <c r="AA2196" s="43">
        <v>4.63</v>
      </c>
      <c r="AB2196" s="43">
        <v>1.78</v>
      </c>
      <c r="AC2196" s="43"/>
      <c r="AD2196" s="43">
        <v>0.08</v>
      </c>
      <c r="AE2196" s="43">
        <v>9.0299999999999994</v>
      </c>
      <c r="AF2196" s="43">
        <v>1.5</v>
      </c>
      <c r="AG2196" s="43">
        <v>0.1</v>
      </c>
      <c r="AH2196" s="43">
        <v>0.32</v>
      </c>
      <c r="AI2196" s="43">
        <v>0.12</v>
      </c>
      <c r="AJ2196" s="43">
        <v>6.48</v>
      </c>
      <c r="AK2196" s="45">
        <v>11</v>
      </c>
      <c r="AL2196" s="43"/>
      <c r="AM2196" s="43"/>
      <c r="AN2196" s="43"/>
      <c r="AO2196" s="43"/>
      <c r="AP2196" s="46"/>
    </row>
    <row r="2197" spans="1:42" x14ac:dyDescent="0.25">
      <c r="A2197" s="41">
        <v>374</v>
      </c>
      <c r="B2197" s="42" t="s">
        <v>5354</v>
      </c>
      <c r="C2197" s="41">
        <v>3</v>
      </c>
      <c r="D2197" s="41" t="s">
        <v>118</v>
      </c>
      <c r="E2197" s="41">
        <v>35</v>
      </c>
      <c r="F2197" s="49">
        <v>54</v>
      </c>
      <c r="G2197" s="41"/>
      <c r="H2197" s="41">
        <f t="shared" si="1358"/>
        <v>19</v>
      </c>
      <c r="I2197" s="43">
        <v>0.01</v>
      </c>
      <c r="J2197" s="43">
        <v>0.42</v>
      </c>
      <c r="K2197" s="43">
        <v>3.2</v>
      </c>
      <c r="L2197" s="43">
        <v>24.2</v>
      </c>
      <c r="M2197" s="43">
        <v>18.010000000000002</v>
      </c>
      <c r="N2197" s="43">
        <v>45.84</v>
      </c>
      <c r="O2197" s="43">
        <v>28.76</v>
      </c>
      <c r="P2197" s="43">
        <v>25.4</v>
      </c>
      <c r="Q2197" s="43"/>
      <c r="R2197" s="44" t="s">
        <v>225</v>
      </c>
      <c r="S2197" s="45">
        <v>4.8</v>
      </c>
      <c r="T2197" s="45">
        <v>4.8</v>
      </c>
      <c r="U2197" s="45">
        <v>5.4</v>
      </c>
      <c r="V2197" s="45">
        <v>3.6</v>
      </c>
      <c r="W2197" s="45">
        <v>3.7</v>
      </c>
      <c r="X2197" s="45">
        <v>4.0999999999999996</v>
      </c>
      <c r="Y2197" s="43">
        <v>0.13</v>
      </c>
      <c r="Z2197" s="43">
        <v>5.2999999999999999E-2</v>
      </c>
      <c r="AA2197" s="43">
        <v>2.4500000000000002</v>
      </c>
      <c r="AB2197" s="43">
        <v>1.75</v>
      </c>
      <c r="AC2197" s="43"/>
      <c r="AD2197" s="43">
        <v>7.0000000000000007E-2</v>
      </c>
      <c r="AE2197" s="43">
        <v>8.51</v>
      </c>
      <c r="AF2197" s="43">
        <v>0.6</v>
      </c>
      <c r="AG2197" s="43">
        <v>0.1</v>
      </c>
      <c r="AH2197" s="43">
        <v>0.28000000000000003</v>
      </c>
      <c r="AI2197" s="43">
        <v>0.1</v>
      </c>
      <c r="AJ2197" s="43">
        <v>5.96</v>
      </c>
      <c r="AK2197" s="45">
        <v>14</v>
      </c>
      <c r="AL2197" s="43"/>
      <c r="AM2197" s="43"/>
      <c r="AN2197" s="43"/>
      <c r="AO2197" s="43"/>
      <c r="AP2197" s="46"/>
    </row>
    <row r="2198" spans="1:42" x14ac:dyDescent="0.25">
      <c r="A2198" s="3">
        <v>374</v>
      </c>
      <c r="B2198" s="11" t="s">
        <v>5354</v>
      </c>
      <c r="C2198" s="3">
        <v>4</v>
      </c>
      <c r="D2198" s="3" t="s">
        <v>138</v>
      </c>
      <c r="E2198" s="3">
        <v>54</v>
      </c>
      <c r="F2198" s="50">
        <v>86</v>
      </c>
      <c r="G2198" s="3"/>
      <c r="H2198" s="3">
        <f t="shared" si="1358"/>
        <v>32</v>
      </c>
      <c r="I2198" s="15">
        <v>0.13</v>
      </c>
      <c r="J2198" s="15">
        <v>1.27</v>
      </c>
      <c r="K2198" s="15">
        <v>5.85</v>
      </c>
      <c r="L2198" s="15">
        <v>34.020000000000003</v>
      </c>
      <c r="M2198" s="15">
        <v>20.65</v>
      </c>
      <c r="N2198" s="15">
        <v>61.92</v>
      </c>
      <c r="O2198" s="15">
        <v>14.48</v>
      </c>
      <c r="P2198" s="15">
        <v>23.6</v>
      </c>
      <c r="Q2198" s="15"/>
      <c r="R2198" s="23" t="s">
        <v>148</v>
      </c>
      <c r="S2198" s="19">
        <v>4.8</v>
      </c>
      <c r="T2198" s="19">
        <v>4.9000000000000004</v>
      </c>
      <c r="U2198" s="19">
        <v>5.6</v>
      </c>
      <c r="V2198" s="19">
        <v>3.7</v>
      </c>
      <c r="W2198" s="19">
        <v>3.8</v>
      </c>
      <c r="X2198" s="19">
        <v>4.0999999999999996</v>
      </c>
      <c r="Y2198" s="15">
        <v>0.15</v>
      </c>
      <c r="Z2198" s="15">
        <v>4.8000000000000001E-2</v>
      </c>
      <c r="AA2198" s="15">
        <v>3.13</v>
      </c>
      <c r="AB2198" s="15">
        <v>1.73</v>
      </c>
      <c r="AC2198" s="15"/>
      <c r="AD2198" s="15">
        <v>0.05</v>
      </c>
      <c r="AE2198" s="15">
        <v>7.81</v>
      </c>
      <c r="AF2198" s="15">
        <v>0.5</v>
      </c>
      <c r="AG2198" s="15">
        <v>0.21</v>
      </c>
      <c r="AH2198" s="15">
        <v>0.26</v>
      </c>
      <c r="AI2198" s="15">
        <v>0.1</v>
      </c>
      <c r="AJ2198" s="15">
        <v>5.16</v>
      </c>
      <c r="AK2198" s="19">
        <v>11</v>
      </c>
      <c r="AL2198" s="15"/>
      <c r="AM2198" s="15"/>
      <c r="AN2198" s="15"/>
      <c r="AO2198" s="15"/>
      <c r="AP2198" s="27"/>
    </row>
    <row r="2199" spans="1:42" x14ac:dyDescent="0.25">
      <c r="A2199" s="3">
        <v>374</v>
      </c>
      <c r="B2199" s="11" t="s">
        <v>5354</v>
      </c>
      <c r="C2199" s="3">
        <v>5</v>
      </c>
      <c r="D2199" s="3" t="s">
        <v>1072</v>
      </c>
      <c r="E2199" s="3">
        <v>86</v>
      </c>
      <c r="F2199" s="50">
        <v>110</v>
      </c>
      <c r="G2199" s="3"/>
      <c r="H2199" s="3">
        <f t="shared" si="1358"/>
        <v>24</v>
      </c>
      <c r="I2199" s="15">
        <v>0.03</v>
      </c>
      <c r="J2199" s="15">
        <v>1.18</v>
      </c>
      <c r="K2199" s="15">
        <v>5.86</v>
      </c>
      <c r="L2199" s="15">
        <v>36.39</v>
      </c>
      <c r="M2199" s="15">
        <v>22.59</v>
      </c>
      <c r="N2199" s="15">
        <v>66.05</v>
      </c>
      <c r="O2199" s="15">
        <v>16.59</v>
      </c>
      <c r="P2199" s="15">
        <v>17.36</v>
      </c>
      <c r="Q2199" s="15"/>
      <c r="R2199" s="23" t="s">
        <v>506</v>
      </c>
      <c r="S2199" s="19">
        <v>4.7</v>
      </c>
      <c r="T2199" s="19">
        <v>4.5999999999999996</v>
      </c>
      <c r="U2199" s="19">
        <v>5.5</v>
      </c>
      <c r="V2199" s="19">
        <v>3.6</v>
      </c>
      <c r="W2199" s="19">
        <v>3.9</v>
      </c>
      <c r="X2199" s="19">
        <v>4.2</v>
      </c>
      <c r="Y2199" s="15">
        <v>0.09</v>
      </c>
      <c r="Z2199" s="15"/>
      <c r="AA2199" s="15"/>
      <c r="AB2199" s="15">
        <v>1.73</v>
      </c>
      <c r="AC2199" s="15"/>
      <c r="AD2199" s="15">
        <v>0.12</v>
      </c>
      <c r="AE2199" s="15">
        <v>5.86</v>
      </c>
      <c r="AF2199" s="15">
        <v>0.1</v>
      </c>
      <c r="AG2199" s="15">
        <v>0.21</v>
      </c>
      <c r="AH2199" s="15">
        <v>0.22</v>
      </c>
      <c r="AI2199" s="15">
        <v>0.1</v>
      </c>
      <c r="AJ2199" s="15">
        <v>4.88</v>
      </c>
      <c r="AK2199" s="19">
        <v>20</v>
      </c>
      <c r="AL2199" s="15"/>
      <c r="AM2199" s="15"/>
      <c r="AN2199" s="15"/>
      <c r="AO2199" s="15"/>
      <c r="AP2199" s="27"/>
    </row>
    <row r="2200" spans="1:42" x14ac:dyDescent="0.25">
      <c r="A2200" s="3">
        <v>374</v>
      </c>
      <c r="B2200" s="11" t="s">
        <v>5354</v>
      </c>
      <c r="C2200" s="3">
        <v>6</v>
      </c>
      <c r="D2200" s="3" t="s">
        <v>5828</v>
      </c>
      <c r="E2200" s="3">
        <v>110</v>
      </c>
      <c r="F2200" s="50">
        <v>140</v>
      </c>
      <c r="G2200" s="3"/>
      <c r="H2200" s="3">
        <f t="shared" si="1358"/>
        <v>30</v>
      </c>
      <c r="I2200" s="15">
        <v>0.06</v>
      </c>
      <c r="J2200" s="15">
        <v>0.99</v>
      </c>
      <c r="K2200" s="15">
        <v>4.66</v>
      </c>
      <c r="L2200" s="15">
        <v>31.05</v>
      </c>
      <c r="M2200" s="15">
        <v>21.38</v>
      </c>
      <c r="N2200" s="15">
        <v>58.14</v>
      </c>
      <c r="O2200" s="15">
        <v>16.95</v>
      </c>
      <c r="P2200" s="15">
        <v>24.91</v>
      </c>
      <c r="Q2200" s="15"/>
      <c r="R2200" s="23" t="s">
        <v>148</v>
      </c>
      <c r="S2200" s="19">
        <v>4.5999999999999996</v>
      </c>
      <c r="T2200" s="19">
        <v>4.5999999999999996</v>
      </c>
      <c r="U2200" s="19">
        <v>5.4</v>
      </c>
      <c r="V2200" s="19">
        <v>3.6</v>
      </c>
      <c r="W2200" s="19">
        <v>3.8</v>
      </c>
      <c r="X2200" s="19">
        <v>4.0999999999999996</v>
      </c>
      <c r="Y2200" s="15">
        <v>0.09</v>
      </c>
      <c r="Z2200" s="15"/>
      <c r="AA2200" s="15"/>
      <c r="AB2200" s="15">
        <v>1.79</v>
      </c>
      <c r="AC2200" s="15"/>
      <c r="AD2200" s="15">
        <v>0.11</v>
      </c>
      <c r="AE2200" s="15">
        <v>8.07</v>
      </c>
      <c r="AF2200" s="15">
        <v>0.2</v>
      </c>
      <c r="AG2200" s="15">
        <v>0.21</v>
      </c>
      <c r="AH2200" s="15">
        <v>0.3</v>
      </c>
      <c r="AI2200" s="15">
        <v>0.14000000000000001</v>
      </c>
      <c r="AJ2200" s="15">
        <v>5.8</v>
      </c>
      <c r="AK2200" s="19">
        <v>17</v>
      </c>
      <c r="AL2200" s="15"/>
      <c r="AM2200" s="15"/>
      <c r="AN2200" s="15"/>
      <c r="AO2200" s="15"/>
      <c r="AP2200" s="27"/>
    </row>
    <row r="2201" spans="1:42" ht="15.6" x14ac:dyDescent="0.3">
      <c r="A2201" s="59">
        <f>A2195</f>
        <v>374</v>
      </c>
      <c r="B2201" s="60" t="str">
        <f>B2195</f>
        <v>ZU</v>
      </c>
      <c r="C2201" s="61"/>
      <c r="D2201" s="61"/>
      <c r="E2201" s="61"/>
      <c r="F2201" s="62"/>
      <c r="G2201" s="61"/>
      <c r="H2201" s="61"/>
      <c r="I2201" s="63">
        <f>I2195</f>
        <v>0.03</v>
      </c>
      <c r="J2201" s="63">
        <f t="shared" ref="J2201:AE2201" si="1397">J2195</f>
        <v>0.87</v>
      </c>
      <c r="K2201" s="63">
        <f t="shared" si="1397"/>
        <v>4.71</v>
      </c>
      <c r="L2201" s="63">
        <f t="shared" si="1397"/>
        <v>33.1</v>
      </c>
      <c r="M2201" s="63">
        <f t="shared" si="1397"/>
        <v>23.98</v>
      </c>
      <c r="N2201" s="63">
        <f t="shared" si="1397"/>
        <v>62.69</v>
      </c>
      <c r="O2201" s="63">
        <f t="shared" si="1397"/>
        <v>22.23</v>
      </c>
      <c r="P2201" s="63">
        <f t="shared" si="1397"/>
        <v>15.08</v>
      </c>
      <c r="Q2201" s="63">
        <f t="shared" si="1397"/>
        <v>0</v>
      </c>
      <c r="R2201" s="64" t="str">
        <f t="shared" si="1397"/>
        <v>Fa</v>
      </c>
      <c r="S2201" s="65">
        <f t="shared" ref="S2201:X2201" si="1398">((S2195*$H2195)+(S2196*$H2196)+(S2197*$H2197))/$F2197</f>
        <v>4.9666666666666668</v>
      </c>
      <c r="T2201" s="65">
        <f t="shared" si="1398"/>
        <v>5.0037037037037031</v>
      </c>
      <c r="U2201" s="65">
        <f t="shared" si="1398"/>
        <v>5.65</v>
      </c>
      <c r="V2201" s="65">
        <f t="shared" si="1398"/>
        <v>3.9796296296296299</v>
      </c>
      <c r="W2201" s="65">
        <f t="shared" si="1398"/>
        <v>4.0425925925925927</v>
      </c>
      <c r="X2201" s="65">
        <f t="shared" si="1398"/>
        <v>4.3870370370370368</v>
      </c>
      <c r="Y2201" s="65">
        <f>((Y2195*$H2195)+(Y2196*$H2196)+(Y2197*$H2197))/$F2197</f>
        <v>0.32444444444444442</v>
      </c>
      <c r="Z2201" s="63">
        <f t="shared" si="1397"/>
        <v>0.111</v>
      </c>
      <c r="AA2201" s="63">
        <f t="shared" si="1397"/>
        <v>5.32</v>
      </c>
      <c r="AB2201" s="63">
        <f t="shared" si="1397"/>
        <v>1.57</v>
      </c>
      <c r="AC2201" s="65">
        <f>((AC2195*$H2195)+(AC2196*$H2196)+(AC2197*$H2197))/$F2197</f>
        <v>0</v>
      </c>
      <c r="AD2201" s="65">
        <f>((AD2195*$H2195)+(AD2196*$H2196)+(AD2197*$H2197))/$F2197</f>
        <v>0.12092592592592591</v>
      </c>
      <c r="AE2201" s="63">
        <f t="shared" si="1397"/>
        <v>8.5</v>
      </c>
      <c r="AF2201" s="65">
        <f t="shared" ref="AF2201:AP2201" si="1399">((AF2195*$H2195)+(AF2196*$H2196)+(AF2197*$H2197))/$F2197</f>
        <v>1.4055555555555557</v>
      </c>
      <c r="AG2201" s="65">
        <f t="shared" si="1399"/>
        <v>0.2472222222222222</v>
      </c>
      <c r="AH2201" s="65">
        <f t="shared" si="1399"/>
        <v>0.28925925925925927</v>
      </c>
      <c r="AI2201" s="65">
        <f t="shared" si="1399"/>
        <v>0.11296296296296296</v>
      </c>
      <c r="AJ2201" s="65">
        <f t="shared" si="1399"/>
        <v>5.619259259259259</v>
      </c>
      <c r="AK2201" s="65">
        <f t="shared" si="1399"/>
        <v>12.888888888888889</v>
      </c>
      <c r="AL2201" s="65">
        <f t="shared" si="1399"/>
        <v>0</v>
      </c>
      <c r="AM2201" s="65">
        <f t="shared" si="1399"/>
        <v>0</v>
      </c>
      <c r="AN2201" s="65">
        <f t="shared" si="1399"/>
        <v>0</v>
      </c>
      <c r="AO2201" s="65">
        <f t="shared" si="1399"/>
        <v>0</v>
      </c>
      <c r="AP2201" s="65">
        <f t="shared" si="1399"/>
        <v>0</v>
      </c>
    </row>
    <row r="2202" spans="1:42" x14ac:dyDescent="0.25">
      <c r="A2202" s="35">
        <v>375</v>
      </c>
      <c r="B2202" s="36" t="s">
        <v>5354</v>
      </c>
      <c r="C2202" s="35">
        <v>1</v>
      </c>
      <c r="D2202" s="35" t="s">
        <v>164</v>
      </c>
      <c r="E2202" s="35">
        <v>0</v>
      </c>
      <c r="F2202" s="51">
        <v>10</v>
      </c>
      <c r="G2202" s="35"/>
      <c r="H2202" s="35">
        <f t="shared" si="1358"/>
        <v>10</v>
      </c>
      <c r="I2202" s="37">
        <v>0.01</v>
      </c>
      <c r="J2202" s="37">
        <v>0.47</v>
      </c>
      <c r="K2202" s="37">
        <v>2.91</v>
      </c>
      <c r="L2202" s="37">
        <v>45.92</v>
      </c>
      <c r="M2202" s="37">
        <v>24.39</v>
      </c>
      <c r="N2202" s="37">
        <v>73.7</v>
      </c>
      <c r="O2202" s="37">
        <v>19.399999999999999</v>
      </c>
      <c r="P2202" s="37">
        <v>6.9</v>
      </c>
      <c r="Q2202" s="37"/>
      <c r="R2202" s="38" t="s">
        <v>506</v>
      </c>
      <c r="S2202" s="39">
        <v>6</v>
      </c>
      <c r="T2202" s="39"/>
      <c r="U2202" s="39"/>
      <c r="V2202" s="39">
        <v>5.4</v>
      </c>
      <c r="W2202" s="39"/>
      <c r="X2202" s="39"/>
      <c r="Y2202" s="37">
        <v>0.75</v>
      </c>
      <c r="Z2202" s="37">
        <v>0.12</v>
      </c>
      <c r="AA2202" s="37">
        <v>6.25</v>
      </c>
      <c r="AB2202" s="37">
        <v>1.61</v>
      </c>
      <c r="AC2202" s="37"/>
      <c r="AD2202" s="37">
        <v>0.45</v>
      </c>
      <c r="AE2202" s="37">
        <v>7.73</v>
      </c>
      <c r="AF2202" s="37">
        <v>2.7</v>
      </c>
      <c r="AG2202" s="37">
        <v>0.63</v>
      </c>
      <c r="AH2202" s="37">
        <v>0.24</v>
      </c>
      <c r="AI2202" s="37">
        <v>0.1</v>
      </c>
      <c r="AJ2202" s="37">
        <v>4.08</v>
      </c>
      <c r="AK2202" s="39">
        <v>79</v>
      </c>
      <c r="AL2202" s="37"/>
      <c r="AM2202" s="37"/>
      <c r="AN2202" s="37"/>
      <c r="AO2202" s="37"/>
      <c r="AP2202" s="40"/>
    </row>
    <row r="2203" spans="1:42" x14ac:dyDescent="0.25">
      <c r="A2203" s="41">
        <v>375</v>
      </c>
      <c r="B2203" s="42" t="s">
        <v>5354</v>
      </c>
      <c r="C2203" s="41">
        <v>2</v>
      </c>
      <c r="D2203" s="41" t="s">
        <v>95</v>
      </c>
      <c r="E2203" s="41">
        <v>10</v>
      </c>
      <c r="F2203" s="49">
        <v>175</v>
      </c>
      <c r="G2203" s="41"/>
      <c r="H2203" s="41">
        <f t="shared" si="1358"/>
        <v>165</v>
      </c>
      <c r="I2203" s="43">
        <v>0.02</v>
      </c>
      <c r="J2203" s="43">
        <v>0.4</v>
      </c>
      <c r="K2203" s="43">
        <v>3.28</v>
      </c>
      <c r="L2203" s="43">
        <v>52.02</v>
      </c>
      <c r="M2203" s="43">
        <v>24.04</v>
      </c>
      <c r="N2203" s="43">
        <v>79.760000000000005</v>
      </c>
      <c r="O2203" s="43">
        <v>16.2</v>
      </c>
      <c r="P2203" s="43">
        <v>4.04</v>
      </c>
      <c r="Q2203" s="43"/>
      <c r="R2203" s="44" t="s">
        <v>79</v>
      </c>
      <c r="S2203" s="45">
        <v>5.9</v>
      </c>
      <c r="T2203" s="45"/>
      <c r="U2203" s="45"/>
      <c r="V2203" s="45">
        <v>5.0999999999999996</v>
      </c>
      <c r="W2203" s="45"/>
      <c r="X2203" s="45"/>
      <c r="Y2203" s="43">
        <v>7.0000000000000007E-2</v>
      </c>
      <c r="Z2203" s="43">
        <v>0.02</v>
      </c>
      <c r="AA2203" s="43">
        <v>3.5</v>
      </c>
      <c r="AB2203" s="43">
        <v>1.69</v>
      </c>
      <c r="AC2203" s="43"/>
      <c r="AD2203" s="43">
        <v>0.23</v>
      </c>
      <c r="AE2203" s="43">
        <v>3</v>
      </c>
      <c r="AF2203" s="43">
        <v>0.5</v>
      </c>
      <c r="AG2203" s="43">
        <v>0.1</v>
      </c>
      <c r="AH2203" s="43">
        <v>0.2</v>
      </c>
      <c r="AI2203" s="43">
        <v>0.04</v>
      </c>
      <c r="AJ2203" s="43">
        <v>2.12</v>
      </c>
      <c r="AK2203" s="45">
        <v>29</v>
      </c>
      <c r="AL2203" s="43"/>
      <c r="AM2203" s="43"/>
      <c r="AN2203" s="43"/>
      <c r="AO2203" s="43"/>
      <c r="AP2203" s="46"/>
    </row>
    <row r="2204" spans="1:42" x14ac:dyDescent="0.25">
      <c r="A2204" s="3">
        <v>375</v>
      </c>
      <c r="B2204" s="11" t="s">
        <v>5354</v>
      </c>
      <c r="C2204" s="3">
        <v>3</v>
      </c>
      <c r="D2204" s="3" t="s">
        <v>118</v>
      </c>
      <c r="E2204" s="3">
        <v>175</v>
      </c>
      <c r="F2204" s="50">
        <v>220</v>
      </c>
      <c r="G2204" s="3"/>
      <c r="H2204" s="3">
        <f t="shared" si="1358"/>
        <v>45</v>
      </c>
      <c r="I2204" s="15"/>
      <c r="J2204" s="15">
        <v>0.12</v>
      </c>
      <c r="K2204" s="15">
        <v>1.22</v>
      </c>
      <c r="L2204" s="15">
        <v>62.48</v>
      </c>
      <c r="M2204" s="15">
        <v>25.68</v>
      </c>
      <c r="N2204" s="15">
        <v>89.5</v>
      </c>
      <c r="O2204" s="15">
        <v>6.87</v>
      </c>
      <c r="P2204" s="15">
        <v>3.63</v>
      </c>
      <c r="Q2204" s="15"/>
      <c r="R2204" s="23" t="s">
        <v>16</v>
      </c>
      <c r="S2204" s="19">
        <v>5.5</v>
      </c>
      <c r="T2204" s="19"/>
      <c r="U2204" s="19"/>
      <c r="V2204" s="19">
        <v>4.7</v>
      </c>
      <c r="W2204" s="19"/>
      <c r="X2204" s="19"/>
      <c r="Y2204" s="15">
        <v>0.05</v>
      </c>
      <c r="Z2204" s="15">
        <v>8.0000000000000002E-3</v>
      </c>
      <c r="AA2204" s="15">
        <v>6.25</v>
      </c>
      <c r="AB2204" s="15">
        <v>1.61</v>
      </c>
      <c r="AC2204" s="15"/>
      <c r="AD2204" s="15">
        <v>0.13</v>
      </c>
      <c r="AE2204" s="15">
        <v>2.91</v>
      </c>
      <c r="AF2204" s="15">
        <v>0.2</v>
      </c>
      <c r="AG2204" s="15">
        <v>0.1</v>
      </c>
      <c r="AH2204" s="15">
        <v>0.24</v>
      </c>
      <c r="AI2204" s="15">
        <v>0.06</v>
      </c>
      <c r="AJ2204" s="15">
        <v>1.96</v>
      </c>
      <c r="AK2204" s="19">
        <v>14</v>
      </c>
      <c r="AL2204" s="15"/>
      <c r="AM2204" s="15"/>
      <c r="AN2204" s="15"/>
      <c r="AO2204" s="15"/>
      <c r="AP2204" s="27"/>
    </row>
    <row r="2205" spans="1:42" ht="15.6" x14ac:dyDescent="0.3">
      <c r="A2205" s="59">
        <f>A2202</f>
        <v>375</v>
      </c>
      <c r="B2205" s="60" t="str">
        <f>B2202</f>
        <v>ZU</v>
      </c>
      <c r="C2205" s="61"/>
      <c r="D2205" s="61"/>
      <c r="E2205" s="61"/>
      <c r="F2205" s="62"/>
      <c r="G2205" s="61"/>
      <c r="H2205" s="61"/>
      <c r="I2205" s="63">
        <f>I2202</f>
        <v>0.01</v>
      </c>
      <c r="J2205" s="63">
        <f t="shared" ref="J2205:AE2205" si="1400">J2202</f>
        <v>0.47</v>
      </c>
      <c r="K2205" s="63">
        <f t="shared" si="1400"/>
        <v>2.91</v>
      </c>
      <c r="L2205" s="63">
        <f t="shared" si="1400"/>
        <v>45.92</v>
      </c>
      <c r="M2205" s="63">
        <f t="shared" si="1400"/>
        <v>24.39</v>
      </c>
      <c r="N2205" s="63">
        <f t="shared" si="1400"/>
        <v>73.7</v>
      </c>
      <c r="O2205" s="63">
        <f t="shared" si="1400"/>
        <v>19.399999999999999</v>
      </c>
      <c r="P2205" s="63">
        <f t="shared" si="1400"/>
        <v>6.9</v>
      </c>
      <c r="Q2205" s="63">
        <f t="shared" si="1400"/>
        <v>0</v>
      </c>
      <c r="R2205" s="64" t="str">
        <f t="shared" si="1400"/>
        <v>Fa</v>
      </c>
      <c r="S2205" s="65">
        <f t="shared" ref="S2205:X2205" si="1401">((S2202*$H2202)+(S2203*$H2203))/$F2203</f>
        <v>5.9057142857142857</v>
      </c>
      <c r="T2205" s="65">
        <f t="shared" si="1401"/>
        <v>0</v>
      </c>
      <c r="U2205" s="65">
        <f t="shared" si="1401"/>
        <v>0</v>
      </c>
      <c r="V2205" s="65">
        <f t="shared" si="1401"/>
        <v>5.1171428571428565</v>
      </c>
      <c r="W2205" s="65">
        <f t="shared" si="1401"/>
        <v>0</v>
      </c>
      <c r="X2205" s="65">
        <f t="shared" si="1401"/>
        <v>0</v>
      </c>
      <c r="Y2205" s="65">
        <f t="shared" ref="Y2205" si="1402">((Y2202*$H2202)+(Y2203*$H2203))/$F2203</f>
        <v>0.10885714285714286</v>
      </c>
      <c r="Z2205" s="63">
        <f t="shared" si="1400"/>
        <v>0.12</v>
      </c>
      <c r="AA2205" s="63">
        <f t="shared" si="1400"/>
        <v>6.25</v>
      </c>
      <c r="AB2205" s="63">
        <f t="shared" si="1400"/>
        <v>1.61</v>
      </c>
      <c r="AC2205" s="65">
        <f t="shared" ref="AC2205:AD2205" si="1403">((AC2202*$H2202)+(AC2203*$H2203))/$F2203</f>
        <v>0</v>
      </c>
      <c r="AD2205" s="65">
        <f t="shared" si="1403"/>
        <v>0.24257142857142858</v>
      </c>
      <c r="AE2205" s="63">
        <f t="shared" si="1400"/>
        <v>7.73</v>
      </c>
      <c r="AF2205" s="65">
        <f t="shared" ref="AF2205:AP2205" si="1404">((AF2202*$H2202)+(AF2203*$H2203))/$F2203</f>
        <v>0.62571428571428567</v>
      </c>
      <c r="AG2205" s="65">
        <f t="shared" si="1404"/>
        <v>0.13028571428571428</v>
      </c>
      <c r="AH2205" s="65">
        <f t="shared" si="1404"/>
        <v>0.20228571428571429</v>
      </c>
      <c r="AI2205" s="65">
        <f t="shared" si="1404"/>
        <v>4.3428571428571434E-2</v>
      </c>
      <c r="AJ2205" s="65">
        <f t="shared" si="1404"/>
        <v>2.2320000000000002</v>
      </c>
      <c r="AK2205" s="65">
        <f t="shared" si="1404"/>
        <v>31.857142857142858</v>
      </c>
      <c r="AL2205" s="65">
        <f t="shared" si="1404"/>
        <v>0</v>
      </c>
      <c r="AM2205" s="65">
        <f t="shared" si="1404"/>
        <v>0</v>
      </c>
      <c r="AN2205" s="65">
        <f t="shared" si="1404"/>
        <v>0</v>
      </c>
      <c r="AO2205" s="65">
        <f t="shared" si="1404"/>
        <v>0</v>
      </c>
      <c r="AP2205" s="65">
        <f t="shared" si="1404"/>
        <v>0</v>
      </c>
    </row>
    <row r="2206" spans="1:42" x14ac:dyDescent="0.25">
      <c r="A2206" s="35">
        <v>376</v>
      </c>
      <c r="B2206" s="36" t="s">
        <v>5354</v>
      </c>
      <c r="C2206" s="35">
        <v>1</v>
      </c>
      <c r="D2206" s="35" t="s">
        <v>660</v>
      </c>
      <c r="E2206" s="35">
        <v>0</v>
      </c>
      <c r="F2206" s="51">
        <v>8</v>
      </c>
      <c r="G2206" s="35"/>
      <c r="H2206" s="35">
        <f t="shared" ref="H2206:H2249" si="1405">F2206-E2206</f>
        <v>8</v>
      </c>
      <c r="I2206" s="37">
        <v>0.55000000000000004</v>
      </c>
      <c r="J2206" s="37">
        <v>0.85</v>
      </c>
      <c r="K2206" s="37">
        <v>0.47</v>
      </c>
      <c r="L2206" s="37">
        <v>1.31</v>
      </c>
      <c r="M2206" s="37">
        <v>0.71</v>
      </c>
      <c r="N2206" s="37">
        <v>3.89</v>
      </c>
      <c r="O2206" s="37">
        <v>28.14</v>
      </c>
      <c r="P2206" s="37">
        <v>67.97</v>
      </c>
      <c r="Q2206" s="37"/>
      <c r="R2206" s="38" t="s">
        <v>6</v>
      </c>
      <c r="S2206" s="39">
        <v>4.9000000000000004</v>
      </c>
      <c r="T2206" s="39"/>
      <c r="U2206" s="39"/>
      <c r="V2206" s="39">
        <v>4.7</v>
      </c>
      <c r="W2206" s="39"/>
      <c r="X2206" s="39"/>
      <c r="Y2206" s="37">
        <v>1.01</v>
      </c>
      <c r="Z2206" s="37">
        <v>0.35599999999999998</v>
      </c>
      <c r="AA2206" s="37">
        <v>2.84</v>
      </c>
      <c r="AB2206" s="37">
        <v>1.69</v>
      </c>
      <c r="AC2206" s="37"/>
      <c r="AD2206" s="37">
        <v>0.15</v>
      </c>
      <c r="AE2206" s="37">
        <v>24.65</v>
      </c>
      <c r="AF2206" s="37">
        <v>8.1999999999999993</v>
      </c>
      <c r="AG2206" s="37">
        <v>3.97</v>
      </c>
      <c r="AH2206" s="37">
        <v>0.32</v>
      </c>
      <c r="AI2206" s="37">
        <v>0.64</v>
      </c>
      <c r="AJ2206" s="37">
        <v>10.08</v>
      </c>
      <c r="AK2206" s="39">
        <v>20</v>
      </c>
      <c r="AL2206" s="37"/>
      <c r="AM2206" s="37"/>
      <c r="AN2206" s="37"/>
      <c r="AO2206" s="37"/>
      <c r="AP2206" s="40"/>
    </row>
    <row r="2207" spans="1:42" x14ac:dyDescent="0.25">
      <c r="A2207" s="35">
        <v>376</v>
      </c>
      <c r="B2207" s="36" t="s">
        <v>5354</v>
      </c>
      <c r="C2207" s="35">
        <v>2</v>
      </c>
      <c r="D2207" s="35" t="s">
        <v>684</v>
      </c>
      <c r="E2207" s="35">
        <v>8</v>
      </c>
      <c r="F2207" s="51">
        <v>17</v>
      </c>
      <c r="G2207" s="35"/>
      <c r="H2207" s="35">
        <f t="shared" si="1405"/>
        <v>9</v>
      </c>
      <c r="I2207" s="37">
        <v>0.49</v>
      </c>
      <c r="J2207" s="37">
        <v>0.87</v>
      </c>
      <c r="K2207" s="37">
        <v>0.49</v>
      </c>
      <c r="L2207" s="37">
        <v>1.64</v>
      </c>
      <c r="M2207" s="37">
        <v>1.1299999999999999</v>
      </c>
      <c r="N2207" s="37">
        <v>4.62</v>
      </c>
      <c r="O2207" s="37">
        <v>23.74</v>
      </c>
      <c r="P2207" s="37">
        <v>71.64</v>
      </c>
      <c r="Q2207" s="37"/>
      <c r="R2207" s="38" t="s">
        <v>6</v>
      </c>
      <c r="S2207" s="39">
        <v>4.8</v>
      </c>
      <c r="T2207" s="39"/>
      <c r="U2207" s="39"/>
      <c r="V2207" s="39">
        <v>3.9</v>
      </c>
      <c r="W2207" s="39"/>
      <c r="X2207" s="39"/>
      <c r="Y2207" s="37">
        <v>0.79</v>
      </c>
      <c r="Z2207" s="37">
        <v>0.23699999999999999</v>
      </c>
      <c r="AA2207" s="37">
        <v>3.33</v>
      </c>
      <c r="AB2207" s="37">
        <v>1.71</v>
      </c>
      <c r="AC2207" s="37"/>
      <c r="AD2207" s="37">
        <v>0.65</v>
      </c>
      <c r="AE2207" s="37">
        <v>20.85</v>
      </c>
      <c r="AF2207" s="37">
        <v>5.5</v>
      </c>
      <c r="AG2207" s="37">
        <v>2.2999999999999998</v>
      </c>
      <c r="AH2207" s="37">
        <v>0.24</v>
      </c>
      <c r="AI2207" s="37">
        <v>0.36</v>
      </c>
      <c r="AJ2207" s="37">
        <v>10.88</v>
      </c>
      <c r="AK2207" s="39">
        <v>7</v>
      </c>
      <c r="AL2207" s="37"/>
      <c r="AM2207" s="37"/>
      <c r="AN2207" s="37"/>
      <c r="AO2207" s="37"/>
      <c r="AP2207" s="40"/>
    </row>
    <row r="2208" spans="1:42" x14ac:dyDescent="0.25">
      <c r="A2208" s="41">
        <v>376</v>
      </c>
      <c r="B2208" s="42" t="s">
        <v>5354</v>
      </c>
      <c r="C2208" s="41">
        <v>3</v>
      </c>
      <c r="D2208" s="41" t="s">
        <v>69</v>
      </c>
      <c r="E2208" s="41">
        <v>17</v>
      </c>
      <c r="F2208" s="49">
        <v>30</v>
      </c>
      <c r="G2208" s="41"/>
      <c r="H2208" s="41">
        <f t="shared" si="1405"/>
        <v>13</v>
      </c>
      <c r="I2208" s="43">
        <v>0.36</v>
      </c>
      <c r="J2208" s="43">
        <v>0.66</v>
      </c>
      <c r="K2208" s="43">
        <v>0.44</v>
      </c>
      <c r="L2208" s="43">
        <v>1.25</v>
      </c>
      <c r="M2208" s="43">
        <v>1.05</v>
      </c>
      <c r="N2208" s="43">
        <v>3.76</v>
      </c>
      <c r="O2208" s="43">
        <v>18.420000000000002</v>
      </c>
      <c r="P2208" s="43">
        <v>77.819999999999993</v>
      </c>
      <c r="Q2208" s="43"/>
      <c r="R2208" s="44" t="s">
        <v>6</v>
      </c>
      <c r="S2208" s="45">
        <v>4.9000000000000004</v>
      </c>
      <c r="T2208" s="45"/>
      <c r="U2208" s="45"/>
      <c r="V2208" s="45">
        <v>3.8</v>
      </c>
      <c r="W2208" s="45"/>
      <c r="X2208" s="45"/>
      <c r="Y2208" s="43">
        <v>0.67</v>
      </c>
      <c r="Z2208" s="43">
        <v>0.16900000000000001</v>
      </c>
      <c r="AA2208" s="43">
        <v>3.96</v>
      </c>
      <c r="AB2208" s="43">
        <v>1.73</v>
      </c>
      <c r="AC2208" s="43"/>
      <c r="AD2208" s="43">
        <v>0.09</v>
      </c>
      <c r="AE2208" s="43">
        <v>22.3</v>
      </c>
      <c r="AF2208" s="43">
        <v>4.9000000000000004</v>
      </c>
      <c r="AG2208" s="43">
        <v>1.88</v>
      </c>
      <c r="AH2208" s="43">
        <v>0.28000000000000003</v>
      </c>
      <c r="AI2208" s="43">
        <v>0.38</v>
      </c>
      <c r="AJ2208" s="43">
        <v>13.12</v>
      </c>
      <c r="AK2208" s="45">
        <v>11</v>
      </c>
      <c r="AL2208" s="43"/>
      <c r="AM2208" s="43"/>
      <c r="AN2208" s="43"/>
      <c r="AO2208" s="43"/>
      <c r="AP2208" s="46"/>
    </row>
    <row r="2209" spans="1:42" x14ac:dyDescent="0.25">
      <c r="A2209" s="41">
        <v>376</v>
      </c>
      <c r="B2209" s="42" t="s">
        <v>5354</v>
      </c>
      <c r="C2209" s="41">
        <v>4</v>
      </c>
      <c r="D2209" s="41" t="s">
        <v>2542</v>
      </c>
      <c r="E2209" s="41">
        <v>30</v>
      </c>
      <c r="F2209" s="49">
        <v>50</v>
      </c>
      <c r="G2209" s="41"/>
      <c r="H2209" s="41">
        <f t="shared" si="1405"/>
        <v>20</v>
      </c>
      <c r="I2209" s="43">
        <v>0.35</v>
      </c>
      <c r="J2209" s="43">
        <v>0.53</v>
      </c>
      <c r="K2209" s="43">
        <v>0.28000000000000003</v>
      </c>
      <c r="L2209" s="43">
        <v>0.83</v>
      </c>
      <c r="M2209" s="43">
        <v>0.77</v>
      </c>
      <c r="N2209" s="43">
        <v>2.76</v>
      </c>
      <c r="O2209" s="43">
        <v>17.11</v>
      </c>
      <c r="P2209" s="43">
        <v>80.13</v>
      </c>
      <c r="Q2209" s="43"/>
      <c r="R2209" s="44" t="s">
        <v>6</v>
      </c>
      <c r="S2209" s="45">
        <v>4.5999999999999996</v>
      </c>
      <c r="T2209" s="45"/>
      <c r="U2209" s="45"/>
      <c r="V2209" s="45">
        <v>3.6</v>
      </c>
      <c r="W2209" s="45"/>
      <c r="X2209" s="45"/>
      <c r="Y2209" s="43">
        <v>0.45</v>
      </c>
      <c r="Z2209" s="43"/>
      <c r="AA2209" s="43"/>
      <c r="AB2209" s="43">
        <v>1.64</v>
      </c>
      <c r="AC2209" s="43"/>
      <c r="AD2209" s="43">
        <v>0.06</v>
      </c>
      <c r="AE2209" s="43">
        <v>22.3</v>
      </c>
      <c r="AF2209" s="43">
        <v>1.5</v>
      </c>
      <c r="AG2209" s="43">
        <v>2.72</v>
      </c>
      <c r="AH2209" s="43">
        <v>0.36</v>
      </c>
      <c r="AI2209" s="43">
        <v>0.3</v>
      </c>
      <c r="AJ2209" s="43">
        <v>16.48</v>
      </c>
      <c r="AK2209" s="45">
        <v>7</v>
      </c>
      <c r="AL2209" s="43"/>
      <c r="AM2209" s="43"/>
      <c r="AN2209" s="43"/>
      <c r="AO2209" s="43"/>
      <c r="AP2209" s="46"/>
    </row>
    <row r="2210" spans="1:42" x14ac:dyDescent="0.25">
      <c r="A2210" s="3">
        <v>376</v>
      </c>
      <c r="B2210" s="11" t="s">
        <v>5354</v>
      </c>
      <c r="C2210" s="3">
        <v>5</v>
      </c>
      <c r="D2210" s="3" t="s">
        <v>2550</v>
      </c>
      <c r="E2210" s="3">
        <v>50</v>
      </c>
      <c r="F2210" s="50">
        <v>88</v>
      </c>
      <c r="G2210" s="3"/>
      <c r="H2210" s="3">
        <f t="shared" si="1405"/>
        <v>38</v>
      </c>
      <c r="I2210" s="15">
        <v>0.35</v>
      </c>
      <c r="J2210" s="15">
        <v>0.4</v>
      </c>
      <c r="K2210" s="15">
        <v>0.22</v>
      </c>
      <c r="L2210" s="15">
        <v>0.45</v>
      </c>
      <c r="M2210" s="15">
        <v>0.46</v>
      </c>
      <c r="N2210" s="15">
        <v>1.88</v>
      </c>
      <c r="O2210" s="15">
        <v>15.96</v>
      </c>
      <c r="P2210" s="15">
        <v>82.16</v>
      </c>
      <c r="Q2210" s="15"/>
      <c r="R2210" s="23" t="s">
        <v>6</v>
      </c>
      <c r="S2210" s="19">
        <v>4.7</v>
      </c>
      <c r="T2210" s="19"/>
      <c r="U2210" s="19"/>
      <c r="V2210" s="19">
        <v>3.6</v>
      </c>
      <c r="W2210" s="19"/>
      <c r="X2210" s="19"/>
      <c r="Y2210" s="15">
        <v>0.35</v>
      </c>
      <c r="Z2210" s="15"/>
      <c r="AA2210" s="15"/>
      <c r="AB2210" s="15">
        <v>1.72</v>
      </c>
      <c r="AC2210" s="15"/>
      <c r="AD2210" s="15">
        <v>0.05</v>
      </c>
      <c r="AE2210" s="15">
        <v>22.75</v>
      </c>
      <c r="AF2210" s="15">
        <v>2.6</v>
      </c>
      <c r="AG2210" s="15">
        <v>2.2999999999999998</v>
      </c>
      <c r="AH2210" s="15">
        <v>0.3</v>
      </c>
      <c r="AI2210" s="15">
        <v>0.34</v>
      </c>
      <c r="AJ2210" s="15">
        <v>16</v>
      </c>
      <c r="AK2210" s="19">
        <v>8</v>
      </c>
      <c r="AL2210" s="15"/>
      <c r="AM2210" s="15"/>
      <c r="AN2210" s="15"/>
      <c r="AO2210" s="15"/>
      <c r="AP2210" s="27"/>
    </row>
    <row r="2211" spans="1:42" x14ac:dyDescent="0.25">
      <c r="A2211" s="3">
        <v>376</v>
      </c>
      <c r="B2211" s="11" t="s">
        <v>5354</v>
      </c>
      <c r="C2211" s="3">
        <v>6</v>
      </c>
      <c r="D2211" s="3" t="s">
        <v>5849</v>
      </c>
      <c r="E2211" s="3">
        <v>88</v>
      </c>
      <c r="F2211" s="50">
        <v>200</v>
      </c>
      <c r="G2211" s="3"/>
      <c r="H2211" s="3">
        <f t="shared" si="1405"/>
        <v>112</v>
      </c>
      <c r="I2211" s="15">
        <v>0.2</v>
      </c>
      <c r="J2211" s="15">
        <v>0.27</v>
      </c>
      <c r="K2211" s="15">
        <v>0.21</v>
      </c>
      <c r="L2211" s="15">
        <v>0.66</v>
      </c>
      <c r="M2211" s="15">
        <v>0.87</v>
      </c>
      <c r="N2211" s="15">
        <v>2.21</v>
      </c>
      <c r="O2211" s="15">
        <v>19.13</v>
      </c>
      <c r="P2211" s="15">
        <v>78.66</v>
      </c>
      <c r="Q2211" s="15"/>
      <c r="R2211" s="23" t="s">
        <v>6</v>
      </c>
      <c r="S2211" s="19">
        <v>4.8</v>
      </c>
      <c r="T2211" s="19"/>
      <c r="U2211" s="19"/>
      <c r="V2211" s="19">
        <v>3.6</v>
      </c>
      <c r="W2211" s="19"/>
      <c r="X2211" s="19"/>
      <c r="Y2211" s="15">
        <v>0.31</v>
      </c>
      <c r="Z2211" s="15"/>
      <c r="AA2211" s="15"/>
      <c r="AB2211" s="15">
        <v>1.77</v>
      </c>
      <c r="AC2211" s="15"/>
      <c r="AD2211" s="15">
        <v>0.06</v>
      </c>
      <c r="AE2211" s="15">
        <v>22.3</v>
      </c>
      <c r="AF2211" s="15">
        <v>1.5</v>
      </c>
      <c r="AG2211" s="15">
        <v>4.8099999999999996</v>
      </c>
      <c r="AH2211" s="15">
        <v>0.36</v>
      </c>
      <c r="AI2211" s="15">
        <v>0.32</v>
      </c>
      <c r="AJ2211" s="15">
        <v>14.56</v>
      </c>
      <c r="AK2211" s="19">
        <v>6</v>
      </c>
      <c r="AL2211" s="15"/>
      <c r="AM2211" s="15"/>
      <c r="AN2211" s="15"/>
      <c r="AO2211" s="15"/>
      <c r="AP2211" s="27"/>
    </row>
    <row r="2212" spans="1:42" ht="15.6" x14ac:dyDescent="0.3">
      <c r="A2212" s="59">
        <f>A2206</f>
        <v>376</v>
      </c>
      <c r="B2212" s="60" t="str">
        <f>B2206</f>
        <v>ZU</v>
      </c>
      <c r="C2212" s="61"/>
      <c r="D2212" s="61"/>
      <c r="E2212" s="61"/>
      <c r="F2212" s="62"/>
      <c r="G2212" s="61"/>
      <c r="H2212" s="61"/>
      <c r="I2212" s="63">
        <f>((I2206*$H2206)+(I2207*$H2207))/$F2207</f>
        <v>0.51823529411764713</v>
      </c>
      <c r="J2212" s="63">
        <f>((J2206*$H2206)+(J2207*$H2207))/$F2207</f>
        <v>0.86058823529411754</v>
      </c>
      <c r="K2212" s="63">
        <f t="shared" ref="K2212:Q2212" si="1406">((K2206*$H2206)+(K2207*$H2207))/$F2207</f>
        <v>0.48058823529411765</v>
      </c>
      <c r="L2212" s="63">
        <f t="shared" si="1406"/>
        <v>1.4847058823529413</v>
      </c>
      <c r="M2212" s="63">
        <f t="shared" si="1406"/>
        <v>0.9323529411764705</v>
      </c>
      <c r="N2212" s="63">
        <f t="shared" si="1406"/>
        <v>4.276470588235294</v>
      </c>
      <c r="O2212" s="63">
        <f t="shared" si="1406"/>
        <v>25.810588235294116</v>
      </c>
      <c r="P2212" s="63">
        <f t="shared" si="1406"/>
        <v>69.912941176470582</v>
      </c>
      <c r="Q2212" s="63">
        <f t="shared" si="1406"/>
        <v>0</v>
      </c>
      <c r="R2212" s="64" t="str">
        <f>R2206</f>
        <v>A</v>
      </c>
      <c r="S2212" s="65">
        <f t="shared" ref="S2212:X2212" si="1407">((S2206*$H2206)+(S2207*$H2207)+(S2208*$H2208)+(S2209*$H2209))/$F2209</f>
        <v>4.7620000000000005</v>
      </c>
      <c r="T2212" s="65">
        <f t="shared" si="1407"/>
        <v>0</v>
      </c>
      <c r="U2212" s="65">
        <f t="shared" si="1407"/>
        <v>0</v>
      </c>
      <c r="V2212" s="65">
        <f t="shared" si="1407"/>
        <v>3.8819999999999997</v>
      </c>
      <c r="W2212" s="65">
        <f t="shared" si="1407"/>
        <v>0</v>
      </c>
      <c r="X2212" s="65">
        <f t="shared" si="1407"/>
        <v>0</v>
      </c>
      <c r="Y2212" s="65">
        <f>((Y2206*$H2206)+(Y2207*$H2207)+(Y2208*$H2208)+(Y2209*$H2209))/$F2209</f>
        <v>0.65800000000000014</v>
      </c>
      <c r="Z2212" s="63">
        <f>((Z2206*$H2206)+(Z2207*$H2207))/$F2207</f>
        <v>0.29299999999999998</v>
      </c>
      <c r="AA2212" s="63">
        <f>((AA2206*$H2206)+(AA2207*$H2207))/$F2207</f>
        <v>3.0994117647058821</v>
      </c>
      <c r="AB2212" s="63">
        <f>((AB2206*$H2206)+(AB2207*$H2207))/$F2207</f>
        <v>1.7005882352941177</v>
      </c>
      <c r="AC2212" s="65">
        <f>((AC2206*$H2206)+(AC2207*$H2207)+(AC2208*$H2208)+(AC2209*$H2209))/$F2209</f>
        <v>0</v>
      </c>
      <c r="AD2212" s="65">
        <f>((AD2206*$H2206)+(AD2207*$H2207)+(AD2208*$H2208)+(AD2209*$H2209))/$F2209</f>
        <v>0.18840000000000001</v>
      </c>
      <c r="AE2212" s="63">
        <f>((AE2206*$H2206)+(AE2207*$H2207))/$F2207</f>
        <v>22.638235294117649</v>
      </c>
      <c r="AF2212" s="65">
        <f t="shared" ref="AF2212:AP2212" si="1408">((AF2206*$H2206)+(AF2207*$H2207)+(AF2208*$H2208)+(AF2209*$H2209))/$F2209</f>
        <v>4.1760000000000002</v>
      </c>
      <c r="AG2212" s="65">
        <f t="shared" si="1408"/>
        <v>2.6260000000000003</v>
      </c>
      <c r="AH2212" s="65">
        <f t="shared" si="1408"/>
        <v>0.31120000000000003</v>
      </c>
      <c r="AI2212" s="65">
        <f t="shared" si="1408"/>
        <v>0.38600000000000001</v>
      </c>
      <c r="AJ2212" s="65">
        <f t="shared" si="1408"/>
        <v>13.574400000000001</v>
      </c>
      <c r="AK2212" s="65">
        <f t="shared" si="1408"/>
        <v>10.119999999999999</v>
      </c>
      <c r="AL2212" s="65">
        <f t="shared" si="1408"/>
        <v>0</v>
      </c>
      <c r="AM2212" s="65">
        <f t="shared" si="1408"/>
        <v>0</v>
      </c>
      <c r="AN2212" s="65">
        <f t="shared" si="1408"/>
        <v>0</v>
      </c>
      <c r="AO2212" s="65">
        <f t="shared" si="1408"/>
        <v>0</v>
      </c>
      <c r="AP2212" s="65">
        <f t="shared" si="1408"/>
        <v>0</v>
      </c>
    </row>
    <row r="2213" spans="1:42" x14ac:dyDescent="0.25">
      <c r="A2213" s="35">
        <v>377</v>
      </c>
      <c r="B2213" s="36" t="s">
        <v>5354</v>
      </c>
      <c r="C2213" s="35">
        <v>1</v>
      </c>
      <c r="D2213" s="35" t="s">
        <v>660</v>
      </c>
      <c r="E2213" s="35">
        <v>0</v>
      </c>
      <c r="F2213" s="51">
        <v>10</v>
      </c>
      <c r="G2213" s="35"/>
      <c r="H2213" s="35">
        <f t="shared" si="1405"/>
        <v>10</v>
      </c>
      <c r="I2213" s="37">
        <v>0.31</v>
      </c>
      <c r="J2213" s="37">
        <v>3.03</v>
      </c>
      <c r="K2213" s="37">
        <v>7.06</v>
      </c>
      <c r="L2213" s="37">
        <v>31.23</v>
      </c>
      <c r="M2213" s="37">
        <v>22.42</v>
      </c>
      <c r="N2213" s="37">
        <v>64.05</v>
      </c>
      <c r="O2213" s="37">
        <v>26.29</v>
      </c>
      <c r="P2213" s="37">
        <v>9.66</v>
      </c>
      <c r="Q2213" s="37"/>
      <c r="R2213" s="38" t="s">
        <v>506</v>
      </c>
      <c r="S2213" s="39">
        <v>4.4000000000000004</v>
      </c>
      <c r="T2213" s="39"/>
      <c r="U2213" s="39"/>
      <c r="V2213" s="39">
        <v>3.6</v>
      </c>
      <c r="W2213" s="39"/>
      <c r="X2213" s="39"/>
      <c r="Y2213" s="37">
        <v>0.67</v>
      </c>
      <c r="Z2213" s="37">
        <v>9.1999999999999998E-2</v>
      </c>
      <c r="AA2213" s="37">
        <v>7.28</v>
      </c>
      <c r="AB2213" s="37">
        <v>1.58</v>
      </c>
      <c r="AC2213" s="37"/>
      <c r="AD2213" s="37">
        <v>0.21</v>
      </c>
      <c r="AE2213" s="37">
        <v>8.68</v>
      </c>
      <c r="AF2213" s="37">
        <v>0.9</v>
      </c>
      <c r="AG2213" s="37">
        <v>0.21</v>
      </c>
      <c r="AH2213" s="37">
        <v>0.28000000000000003</v>
      </c>
      <c r="AI2213" s="37">
        <v>0.08</v>
      </c>
      <c r="AJ2213" s="37">
        <v>6.88</v>
      </c>
      <c r="AK2213" s="39">
        <v>14</v>
      </c>
      <c r="AL2213" s="37"/>
      <c r="AM2213" s="37"/>
      <c r="AN2213" s="37"/>
      <c r="AO2213" s="37"/>
      <c r="AP2213" s="40"/>
    </row>
    <row r="2214" spans="1:42" x14ac:dyDescent="0.25">
      <c r="A2214" s="35">
        <v>377</v>
      </c>
      <c r="B2214" s="36" t="s">
        <v>5354</v>
      </c>
      <c r="C2214" s="35">
        <v>2</v>
      </c>
      <c r="D2214" s="35" t="s">
        <v>684</v>
      </c>
      <c r="E2214" s="35">
        <v>10</v>
      </c>
      <c r="F2214" s="51">
        <v>25</v>
      </c>
      <c r="G2214" s="35"/>
      <c r="H2214" s="35">
        <f t="shared" si="1405"/>
        <v>15</v>
      </c>
      <c r="I2214" s="37">
        <v>0.43</v>
      </c>
      <c r="J2214" s="37">
        <v>2.86</v>
      </c>
      <c r="K2214" s="37">
        <v>5.54</v>
      </c>
      <c r="L2214" s="37">
        <v>27.68</v>
      </c>
      <c r="M2214" s="37">
        <v>24.07</v>
      </c>
      <c r="N2214" s="37">
        <v>60.58</v>
      </c>
      <c r="O2214" s="37">
        <v>27.49</v>
      </c>
      <c r="P2214" s="37">
        <v>11.93</v>
      </c>
      <c r="Q2214" s="37"/>
      <c r="R2214" s="38" t="s">
        <v>506</v>
      </c>
      <c r="S2214" s="39">
        <v>4.4000000000000004</v>
      </c>
      <c r="T2214" s="39"/>
      <c r="U2214" s="39"/>
      <c r="V2214" s="39">
        <v>3.7</v>
      </c>
      <c r="W2214" s="39"/>
      <c r="X2214" s="39"/>
      <c r="Y2214" s="37">
        <v>0.47</v>
      </c>
      <c r="Z2214" s="37">
        <v>5.3999999999999999E-2</v>
      </c>
      <c r="AA2214" s="37">
        <v>8.6999999999999993</v>
      </c>
      <c r="AB2214" s="37">
        <v>1.66</v>
      </c>
      <c r="AC2214" s="37"/>
      <c r="AD2214" s="37">
        <v>0.09</v>
      </c>
      <c r="AE2214" s="37">
        <v>7.38</v>
      </c>
      <c r="AF2214" s="37">
        <v>0.3</v>
      </c>
      <c r="AG2214" s="37">
        <v>0.1</v>
      </c>
      <c r="AH2214" s="37">
        <v>0.26</v>
      </c>
      <c r="AI2214" s="37">
        <v>0.04</v>
      </c>
      <c r="AJ2214" s="37">
        <v>6.4</v>
      </c>
      <c r="AK2214" s="39">
        <v>14</v>
      </c>
      <c r="AL2214" s="37"/>
      <c r="AM2214" s="37"/>
      <c r="AN2214" s="37"/>
      <c r="AO2214" s="37"/>
      <c r="AP2214" s="40"/>
    </row>
    <row r="2215" spans="1:42" x14ac:dyDescent="0.25">
      <c r="A2215" s="41">
        <v>377</v>
      </c>
      <c r="B2215" s="42" t="s">
        <v>5354</v>
      </c>
      <c r="C2215" s="41">
        <v>3</v>
      </c>
      <c r="D2215" s="41" t="s">
        <v>40</v>
      </c>
      <c r="E2215" s="41">
        <v>25</v>
      </c>
      <c r="F2215" s="49">
        <v>37</v>
      </c>
      <c r="G2215" s="41"/>
      <c r="H2215" s="41">
        <f t="shared" si="1405"/>
        <v>12</v>
      </c>
      <c r="I2215" s="43">
        <v>0.51</v>
      </c>
      <c r="J2215" s="43">
        <v>2.4300000000000002</v>
      </c>
      <c r="K2215" s="43">
        <v>5.47</v>
      </c>
      <c r="L2215" s="43">
        <v>26.26</v>
      </c>
      <c r="M2215" s="43">
        <v>23.61</v>
      </c>
      <c r="N2215" s="43">
        <v>58.28</v>
      </c>
      <c r="O2215" s="43">
        <v>29.94</v>
      </c>
      <c r="P2215" s="43">
        <v>11.78</v>
      </c>
      <c r="Q2215" s="43">
        <v>0.5</v>
      </c>
      <c r="R2215" s="44" t="s">
        <v>506</v>
      </c>
      <c r="S2215" s="45">
        <v>4.5999999999999996</v>
      </c>
      <c r="T2215" s="45"/>
      <c r="U2215" s="45"/>
      <c r="V2215" s="45">
        <v>3.7</v>
      </c>
      <c r="W2215" s="45"/>
      <c r="X2215" s="45"/>
      <c r="Y2215" s="43">
        <v>0.65</v>
      </c>
      <c r="Z2215" s="43">
        <v>4.4999999999999998E-2</v>
      </c>
      <c r="AA2215" s="43">
        <v>14.44</v>
      </c>
      <c r="AB2215" s="43">
        <v>1.66</v>
      </c>
      <c r="AC2215" s="43"/>
      <c r="AD2215" s="43">
        <v>0.05</v>
      </c>
      <c r="AE2215" s="43">
        <v>6.6</v>
      </c>
      <c r="AF2215" s="43">
        <v>0.5</v>
      </c>
      <c r="AG2215" s="43">
        <v>0.1</v>
      </c>
      <c r="AH2215" s="43">
        <v>0.24</v>
      </c>
      <c r="AI2215" s="43">
        <v>0.02</v>
      </c>
      <c r="AJ2215" s="43">
        <v>5.6</v>
      </c>
      <c r="AK2215" s="45">
        <v>7</v>
      </c>
      <c r="AL2215" s="43"/>
      <c r="AM2215" s="43"/>
      <c r="AN2215" s="43"/>
      <c r="AO2215" s="43"/>
      <c r="AP2215" s="46"/>
    </row>
    <row r="2216" spans="1:42" x14ac:dyDescent="0.25">
      <c r="A2216" s="41">
        <v>377</v>
      </c>
      <c r="B2216" s="42" t="s">
        <v>5354</v>
      </c>
      <c r="C2216" s="41">
        <v>4</v>
      </c>
      <c r="D2216" s="41" t="s">
        <v>95</v>
      </c>
      <c r="E2216" s="41">
        <v>37</v>
      </c>
      <c r="F2216" s="49">
        <v>62</v>
      </c>
      <c r="G2216" s="41"/>
      <c r="H2216" s="41">
        <f t="shared" si="1405"/>
        <v>25</v>
      </c>
      <c r="I2216" s="43">
        <v>0.41</v>
      </c>
      <c r="J2216" s="43">
        <v>2.4500000000000002</v>
      </c>
      <c r="K2216" s="43">
        <v>5.86</v>
      </c>
      <c r="L2216" s="43">
        <v>24.91</v>
      </c>
      <c r="M2216" s="43">
        <v>22.99</v>
      </c>
      <c r="N2216" s="43">
        <v>56.62</v>
      </c>
      <c r="O2216" s="43">
        <v>27.8</v>
      </c>
      <c r="P2216" s="43">
        <v>15.58</v>
      </c>
      <c r="Q2216" s="43">
        <v>1.05</v>
      </c>
      <c r="R2216" s="44" t="s">
        <v>506</v>
      </c>
      <c r="S2216" s="45">
        <v>4.5999999999999996</v>
      </c>
      <c r="T2216" s="45"/>
      <c r="U2216" s="45"/>
      <c r="V2216" s="45">
        <v>3.7</v>
      </c>
      <c r="W2216" s="45"/>
      <c r="X2216" s="45"/>
      <c r="Y2216" s="43">
        <v>0.23</v>
      </c>
      <c r="Z2216" s="43">
        <v>3.5000000000000003E-2</v>
      </c>
      <c r="AA2216" s="43">
        <v>6.57</v>
      </c>
      <c r="AB2216" s="43">
        <v>1.68</v>
      </c>
      <c r="AC2216" s="43"/>
      <c r="AD2216" s="43">
        <v>0.06</v>
      </c>
      <c r="AE2216" s="43">
        <v>6.51</v>
      </c>
      <c r="AF2216" s="43">
        <v>0.3</v>
      </c>
      <c r="AG2216" s="43">
        <v>0.1</v>
      </c>
      <c r="AH2216" s="43">
        <v>0.24</v>
      </c>
      <c r="AI2216" s="43">
        <v>0.02</v>
      </c>
      <c r="AJ2216" s="43">
        <v>5.1120000000000001</v>
      </c>
      <c r="AK2216" s="45">
        <v>11</v>
      </c>
      <c r="AL2216" s="43"/>
      <c r="AM2216" s="43"/>
      <c r="AN2216" s="43"/>
      <c r="AO2216" s="43"/>
      <c r="AP2216" s="46"/>
    </row>
    <row r="2217" spans="1:42" x14ac:dyDescent="0.25">
      <c r="A2217" s="3">
        <v>377</v>
      </c>
      <c r="B2217" s="11" t="s">
        <v>5354</v>
      </c>
      <c r="C2217" s="3">
        <v>5</v>
      </c>
      <c r="D2217" s="3" t="s">
        <v>118</v>
      </c>
      <c r="E2217" s="3">
        <v>62</v>
      </c>
      <c r="F2217" s="50">
        <v>84</v>
      </c>
      <c r="G2217" s="3"/>
      <c r="H2217" s="3">
        <f t="shared" si="1405"/>
        <v>22</v>
      </c>
      <c r="I2217" s="15">
        <v>0.36</v>
      </c>
      <c r="J2217" s="15">
        <v>2.36</v>
      </c>
      <c r="K2217" s="15">
        <v>4.88</v>
      </c>
      <c r="L2217" s="15">
        <v>22.09</v>
      </c>
      <c r="M2217" s="15">
        <v>24.01</v>
      </c>
      <c r="N2217" s="15">
        <v>53.7</v>
      </c>
      <c r="O2217" s="15">
        <v>31.41</v>
      </c>
      <c r="P2217" s="15">
        <v>14.89</v>
      </c>
      <c r="Q2217" s="15">
        <v>0.35</v>
      </c>
      <c r="R2217" s="23" t="s">
        <v>506</v>
      </c>
      <c r="S2217" s="19">
        <v>4.7</v>
      </c>
      <c r="T2217" s="19"/>
      <c r="U2217" s="19"/>
      <c r="V2217" s="19">
        <v>3.7</v>
      </c>
      <c r="W2217" s="19"/>
      <c r="X2217" s="19"/>
      <c r="Y2217" s="15">
        <v>0.17</v>
      </c>
      <c r="Z2217" s="15"/>
      <c r="AA2217" s="15"/>
      <c r="AB2217" s="15">
        <v>1.72</v>
      </c>
      <c r="AC2217" s="15"/>
      <c r="AD2217" s="15">
        <v>0.04</v>
      </c>
      <c r="AE2217" s="15">
        <v>5.73</v>
      </c>
      <c r="AF2217" s="15">
        <v>0.3</v>
      </c>
      <c r="AG2217" s="15">
        <v>0.1</v>
      </c>
      <c r="AH2217" s="15">
        <v>0.22</v>
      </c>
      <c r="AI2217" s="15">
        <v>0.04</v>
      </c>
      <c r="AJ2217" s="15">
        <v>4.6399999999999997</v>
      </c>
      <c r="AK2217" s="19">
        <v>11</v>
      </c>
      <c r="AL2217" s="15"/>
      <c r="AM2217" s="15"/>
      <c r="AN2217" s="15"/>
      <c r="AO2217" s="15"/>
      <c r="AP2217" s="27"/>
    </row>
    <row r="2218" spans="1:42" x14ac:dyDescent="0.25">
      <c r="A2218" s="3">
        <v>377</v>
      </c>
      <c r="B2218" s="11" t="s">
        <v>5354</v>
      </c>
      <c r="C2218" s="3">
        <v>6</v>
      </c>
      <c r="D2218" s="3" t="s">
        <v>138</v>
      </c>
      <c r="E2218" s="3">
        <v>84</v>
      </c>
      <c r="F2218" s="50">
        <v>127</v>
      </c>
      <c r="G2218" s="3"/>
      <c r="H2218" s="3">
        <f t="shared" si="1405"/>
        <v>43</v>
      </c>
      <c r="I2218" s="15">
        <v>0.59</v>
      </c>
      <c r="J2218" s="15">
        <v>1.74</v>
      </c>
      <c r="K2218" s="15">
        <v>3.79</v>
      </c>
      <c r="L2218" s="15">
        <v>19.13</v>
      </c>
      <c r="M2218" s="15">
        <v>25.06</v>
      </c>
      <c r="N2218" s="15">
        <v>50.31</v>
      </c>
      <c r="O2218" s="15">
        <v>30.58</v>
      </c>
      <c r="P2218" s="15">
        <v>19.11</v>
      </c>
      <c r="Q2218" s="15">
        <v>1.58</v>
      </c>
      <c r="R2218" s="23" t="s">
        <v>225</v>
      </c>
      <c r="S2218" s="19">
        <v>4.9000000000000004</v>
      </c>
      <c r="T2218" s="19"/>
      <c r="U2218" s="19"/>
      <c r="V2218" s="19">
        <v>3.7</v>
      </c>
      <c r="W2218" s="19"/>
      <c r="X2218" s="19"/>
      <c r="Y2218" s="15">
        <v>0.15</v>
      </c>
      <c r="Z2218" s="15"/>
      <c r="AA2218" s="15"/>
      <c r="AB2218" s="15">
        <v>1.74</v>
      </c>
      <c r="AC2218" s="15"/>
      <c r="AD2218" s="15">
        <v>0.04</v>
      </c>
      <c r="AE2218" s="15">
        <v>6.08</v>
      </c>
      <c r="AF2218" s="15">
        <v>0.3</v>
      </c>
      <c r="AG2218" s="15">
        <v>0.1</v>
      </c>
      <c r="AH2218" s="15">
        <v>0.24</v>
      </c>
      <c r="AI2218" s="15">
        <v>0.04</v>
      </c>
      <c r="AJ2218" s="15">
        <v>4.32</v>
      </c>
      <c r="AK2218" s="19">
        <v>17</v>
      </c>
      <c r="AL2218" s="15"/>
      <c r="AM2218" s="15"/>
      <c r="AN2218" s="15"/>
      <c r="AO2218" s="15"/>
      <c r="AP2218" s="27"/>
    </row>
    <row r="2219" spans="1:42" ht="15.6" x14ac:dyDescent="0.3">
      <c r="A2219" s="59">
        <f>A2213</f>
        <v>377</v>
      </c>
      <c r="B2219" s="60" t="str">
        <f>B2213</f>
        <v>ZU</v>
      </c>
      <c r="C2219" s="61"/>
      <c r="D2219" s="61"/>
      <c r="E2219" s="61"/>
      <c r="F2219" s="62"/>
      <c r="G2219" s="61"/>
      <c r="H2219" s="61"/>
      <c r="I2219" s="63">
        <f>((I2213*$H2213)+(I2214*$H2214))/$F2214</f>
        <v>0.38200000000000001</v>
      </c>
      <c r="J2219" s="63">
        <f>((J2213*$H2213)+(J2214*$H2214))/$F2214</f>
        <v>2.9279999999999995</v>
      </c>
      <c r="K2219" s="63">
        <f t="shared" ref="K2219:Q2219" si="1409">((K2213*$H2213)+(K2214*$H2214))/$F2214</f>
        <v>6.1479999999999997</v>
      </c>
      <c r="L2219" s="63">
        <f t="shared" si="1409"/>
        <v>29.1</v>
      </c>
      <c r="M2219" s="63">
        <f t="shared" si="1409"/>
        <v>23.41</v>
      </c>
      <c r="N2219" s="63">
        <f t="shared" si="1409"/>
        <v>61.967999999999989</v>
      </c>
      <c r="O2219" s="63">
        <f t="shared" si="1409"/>
        <v>27.01</v>
      </c>
      <c r="P2219" s="63">
        <f t="shared" si="1409"/>
        <v>11.021999999999998</v>
      </c>
      <c r="Q2219" s="63">
        <f t="shared" si="1409"/>
        <v>0</v>
      </c>
      <c r="R2219" s="64" t="str">
        <f>R2213</f>
        <v>Fa</v>
      </c>
      <c r="S2219" s="65">
        <f t="shared" ref="S2219:X2219" si="1410">((S2213*$H2213)+(S2214*$H2214)+(S2215*$H2215)+(S2216*$H2216))/$F2216</f>
        <v>4.5193548387096776</v>
      </c>
      <c r="T2219" s="65">
        <f t="shared" si="1410"/>
        <v>0</v>
      </c>
      <c r="U2219" s="65">
        <f t="shared" si="1410"/>
        <v>0</v>
      </c>
      <c r="V2219" s="65">
        <f t="shared" si="1410"/>
        <v>3.6838709677419357</v>
      </c>
      <c r="W2219" s="65">
        <f t="shared" si="1410"/>
        <v>0</v>
      </c>
      <c r="X2219" s="65">
        <f t="shared" si="1410"/>
        <v>0</v>
      </c>
      <c r="Y2219" s="65">
        <f>((Y2213*$H2213)+(Y2214*$H2214)+(Y2215*$H2215)+(Y2216*$H2216))/$F2216</f>
        <v>0.44032258064516128</v>
      </c>
      <c r="Z2219" s="63">
        <f>((Z2213*$H2213)+(Z2214*$H2214))/$F2214</f>
        <v>6.9199999999999998E-2</v>
      </c>
      <c r="AA2219" s="63">
        <f>((AA2213*$H2213)+(AA2214*$H2214))/$F2214</f>
        <v>8.1319999999999997</v>
      </c>
      <c r="AB2219" s="63">
        <f>((AB2213*$H2213)+(AB2214*$H2214))/$F2214</f>
        <v>1.6280000000000001</v>
      </c>
      <c r="AC2219" s="65">
        <f>((AC2213*$H2213)+(AC2214*$H2214)+(AC2215*$H2215)+(AC2216*$H2216))/$F2216</f>
        <v>0</v>
      </c>
      <c r="AD2219" s="65">
        <f>((AD2213*$H2213)+(AD2214*$H2214)+(AD2215*$H2215)+(AD2216*$H2216))/$F2216</f>
        <v>8.9516129032258071E-2</v>
      </c>
      <c r="AE2219" s="63">
        <f>((AE2213*$H2213)+(AE2214*$H2214))/$F2214</f>
        <v>7.9</v>
      </c>
      <c r="AF2219" s="65">
        <f t="shared" ref="AF2219:AP2219" si="1411">((AF2213*$H2213)+(AF2214*$H2214)+(AF2215*$H2215)+(AF2216*$H2216))/$F2216</f>
        <v>0.43548387096774194</v>
      </c>
      <c r="AG2219" s="65">
        <f t="shared" si="1411"/>
        <v>0.11774193548387098</v>
      </c>
      <c r="AH2219" s="65">
        <f t="shared" si="1411"/>
        <v>0.25129032258064521</v>
      </c>
      <c r="AI2219" s="65">
        <f t="shared" si="1411"/>
        <v>3.4516129032258057E-2</v>
      </c>
      <c r="AJ2219" s="65">
        <f t="shared" si="1411"/>
        <v>5.8032258064516133</v>
      </c>
      <c r="AK2219" s="65">
        <f t="shared" si="1411"/>
        <v>11.435483870967742</v>
      </c>
      <c r="AL2219" s="65">
        <f t="shared" si="1411"/>
        <v>0</v>
      </c>
      <c r="AM2219" s="65">
        <f t="shared" si="1411"/>
        <v>0</v>
      </c>
      <c r="AN2219" s="65">
        <f t="shared" si="1411"/>
        <v>0</v>
      </c>
      <c r="AO2219" s="65">
        <f t="shared" si="1411"/>
        <v>0</v>
      </c>
      <c r="AP2219" s="65">
        <f t="shared" si="1411"/>
        <v>0</v>
      </c>
    </row>
    <row r="2220" spans="1:42" x14ac:dyDescent="0.25">
      <c r="A2220" s="35">
        <v>378</v>
      </c>
      <c r="B2220" s="36" t="s">
        <v>5354</v>
      </c>
      <c r="C2220" s="35">
        <v>1</v>
      </c>
      <c r="D2220" s="35" t="s">
        <v>164</v>
      </c>
      <c r="E2220" s="35">
        <v>0</v>
      </c>
      <c r="F2220" s="51">
        <v>20</v>
      </c>
      <c r="G2220" s="35"/>
      <c r="H2220" s="35">
        <f t="shared" si="1405"/>
        <v>20</v>
      </c>
      <c r="I2220" s="37">
        <v>0.22</v>
      </c>
      <c r="J2220" s="37">
        <v>2.78</v>
      </c>
      <c r="K2220" s="37">
        <v>8.81</v>
      </c>
      <c r="L2220" s="37">
        <v>43.04</v>
      </c>
      <c r="M2220" s="37">
        <v>19.95</v>
      </c>
      <c r="N2220" s="37">
        <v>74.8</v>
      </c>
      <c r="O2220" s="37">
        <v>14.23</v>
      </c>
      <c r="P2220" s="37">
        <v>10.97</v>
      </c>
      <c r="Q2220" s="37"/>
      <c r="R2220" s="38" t="s">
        <v>506</v>
      </c>
      <c r="S2220" s="39">
        <v>4.5</v>
      </c>
      <c r="T2220" s="39"/>
      <c r="U2220" s="39"/>
      <c r="V2220" s="39">
        <v>4.0999999999999996</v>
      </c>
      <c r="W2220" s="39"/>
      <c r="X2220" s="39"/>
      <c r="Y2220" s="37">
        <v>0.88</v>
      </c>
      <c r="Z2220" s="37">
        <v>0.11899999999999999</v>
      </c>
      <c r="AA2220" s="37">
        <v>7.39</v>
      </c>
      <c r="AB2220" s="37"/>
      <c r="AC2220" s="37"/>
      <c r="AD2220" s="37">
        <v>0.18</v>
      </c>
      <c r="AE2220" s="37">
        <v>11.03</v>
      </c>
      <c r="AF2220" s="37">
        <v>0.3</v>
      </c>
      <c r="AG2220" s="37">
        <v>0.1</v>
      </c>
      <c r="AH2220" s="37">
        <v>0.26</v>
      </c>
      <c r="AI2220" s="37">
        <v>0.06</v>
      </c>
      <c r="AJ2220" s="37">
        <v>8.8000000000000007</v>
      </c>
      <c r="AK2220" s="39">
        <v>20</v>
      </c>
      <c r="AL2220" s="37"/>
      <c r="AM2220" s="37"/>
      <c r="AN2220" s="37"/>
      <c r="AO2220" s="37"/>
      <c r="AP2220" s="40"/>
    </row>
    <row r="2221" spans="1:42" x14ac:dyDescent="0.25">
      <c r="A2221" s="41">
        <v>378</v>
      </c>
      <c r="B2221" s="42" t="s">
        <v>5354</v>
      </c>
      <c r="C2221" s="41">
        <v>2</v>
      </c>
      <c r="D2221" s="41" t="s">
        <v>339</v>
      </c>
      <c r="E2221" s="41">
        <v>20</v>
      </c>
      <c r="F2221" s="49">
        <v>45</v>
      </c>
      <c r="G2221" s="41"/>
      <c r="H2221" s="41">
        <f t="shared" si="1405"/>
        <v>25</v>
      </c>
      <c r="I2221" s="43">
        <v>0.26</v>
      </c>
      <c r="J2221" s="43">
        <v>1.73</v>
      </c>
      <c r="K2221" s="43">
        <v>3.27</v>
      </c>
      <c r="L2221" s="43">
        <v>40.799999999999997</v>
      </c>
      <c r="M2221" s="43">
        <v>27.55</v>
      </c>
      <c r="N2221" s="43">
        <v>73.61</v>
      </c>
      <c r="O2221" s="43">
        <v>11.98</v>
      </c>
      <c r="P2221" s="43">
        <v>14.41</v>
      </c>
      <c r="Q2221" s="43"/>
      <c r="R2221" s="44" t="s">
        <v>506</v>
      </c>
      <c r="S2221" s="45">
        <v>4.8</v>
      </c>
      <c r="T2221" s="45"/>
      <c r="U2221" s="45"/>
      <c r="V2221" s="45">
        <v>4.2</v>
      </c>
      <c r="W2221" s="45"/>
      <c r="X2221" s="45"/>
      <c r="Y2221" s="43">
        <v>0.51</v>
      </c>
      <c r="Z2221" s="43">
        <v>5.2999999999999999E-2</v>
      </c>
      <c r="AA2221" s="43">
        <v>9.6199999999999992</v>
      </c>
      <c r="AB2221" s="43">
        <v>1.39</v>
      </c>
      <c r="AC2221" s="43"/>
      <c r="AD2221" s="43">
        <v>0.09</v>
      </c>
      <c r="AE2221" s="43">
        <v>6.68</v>
      </c>
      <c r="AF2221" s="43">
        <v>0.3</v>
      </c>
      <c r="AG2221" s="43">
        <v>0.1</v>
      </c>
      <c r="AH2221" s="43">
        <v>0.3</v>
      </c>
      <c r="AI2221" s="43">
        <v>0.04</v>
      </c>
      <c r="AJ2221" s="43">
        <v>5.44</v>
      </c>
      <c r="AK2221" s="45">
        <v>11</v>
      </c>
      <c r="AL2221" s="43"/>
      <c r="AM2221" s="43"/>
      <c r="AN2221" s="43"/>
      <c r="AO2221" s="43"/>
      <c r="AP2221" s="46"/>
    </row>
    <row r="2222" spans="1:42" x14ac:dyDescent="0.25">
      <c r="A2222" s="3">
        <v>378</v>
      </c>
      <c r="B2222" s="11" t="s">
        <v>5354</v>
      </c>
      <c r="C2222" s="3">
        <v>3</v>
      </c>
      <c r="D2222" s="3" t="s">
        <v>242</v>
      </c>
      <c r="E2222" s="3">
        <v>45</v>
      </c>
      <c r="F2222" s="50">
        <v>100</v>
      </c>
      <c r="G2222" s="3"/>
      <c r="H2222" s="3">
        <f t="shared" si="1405"/>
        <v>55</v>
      </c>
      <c r="I2222" s="15">
        <v>0.16</v>
      </c>
      <c r="J2222" s="15">
        <v>1.71</v>
      </c>
      <c r="K2222" s="15">
        <v>5.78</v>
      </c>
      <c r="L2222" s="15">
        <v>33.24</v>
      </c>
      <c r="M2222" s="15">
        <v>25.87</v>
      </c>
      <c r="N2222" s="15">
        <v>66.760000000000005</v>
      </c>
      <c r="O2222" s="15">
        <v>19.34</v>
      </c>
      <c r="P2222" s="15">
        <v>13.9</v>
      </c>
      <c r="Q2222" s="15">
        <v>0.4</v>
      </c>
      <c r="R2222" s="23" t="s">
        <v>506</v>
      </c>
      <c r="S2222" s="19">
        <v>5</v>
      </c>
      <c r="T2222" s="19"/>
      <c r="U2222" s="19"/>
      <c r="V2222" s="19">
        <v>4.0999999999999996</v>
      </c>
      <c r="W2222" s="19"/>
      <c r="X2222" s="19"/>
      <c r="Y2222" s="15">
        <v>0.35</v>
      </c>
      <c r="Z2222" s="15">
        <v>3.1E-2</v>
      </c>
      <c r="AA2222" s="15">
        <v>11.29</v>
      </c>
      <c r="AB2222" s="15">
        <v>1.45</v>
      </c>
      <c r="AC2222" s="15"/>
      <c r="AD2222" s="15">
        <v>0.04</v>
      </c>
      <c r="AE2222" s="15">
        <v>4.58</v>
      </c>
      <c r="AF2222" s="15">
        <v>0.3</v>
      </c>
      <c r="AG2222" s="15">
        <v>0.1</v>
      </c>
      <c r="AH2222" s="15">
        <v>0.2</v>
      </c>
      <c r="AI2222" s="15">
        <v>0.02</v>
      </c>
      <c r="AJ2222" s="15">
        <v>4.16</v>
      </c>
      <c r="AK2222" s="19">
        <v>7</v>
      </c>
      <c r="AL2222" s="15"/>
      <c r="AM2222" s="15"/>
      <c r="AN2222" s="15"/>
      <c r="AO2222" s="15"/>
      <c r="AP2222" s="27"/>
    </row>
    <row r="2223" spans="1:42" x14ac:dyDescent="0.25">
      <c r="A2223" s="3">
        <v>378</v>
      </c>
      <c r="B2223" s="11" t="s">
        <v>5354</v>
      </c>
      <c r="C2223" s="3">
        <v>4</v>
      </c>
      <c r="D2223" s="3" t="s">
        <v>260</v>
      </c>
      <c r="E2223" s="3">
        <v>100</v>
      </c>
      <c r="F2223" s="50">
        <v>160</v>
      </c>
      <c r="G2223" s="3"/>
      <c r="H2223" s="3">
        <f t="shared" si="1405"/>
        <v>60</v>
      </c>
      <c r="I2223" s="15">
        <v>0.32</v>
      </c>
      <c r="J2223" s="15">
        <v>1.75</v>
      </c>
      <c r="K2223" s="15">
        <v>4.7</v>
      </c>
      <c r="L2223" s="15">
        <v>31.24</v>
      </c>
      <c r="M2223" s="15">
        <v>26.01</v>
      </c>
      <c r="N2223" s="15">
        <v>64.02</v>
      </c>
      <c r="O2223" s="15">
        <v>22.19</v>
      </c>
      <c r="P2223" s="15">
        <v>13.79</v>
      </c>
      <c r="Q2223" s="15">
        <v>0.4</v>
      </c>
      <c r="R2223" s="23" t="s">
        <v>506</v>
      </c>
      <c r="S2223" s="19">
        <v>5.0999999999999996</v>
      </c>
      <c r="T2223" s="19"/>
      <c r="U2223" s="19"/>
      <c r="V2223" s="19">
        <v>4.0999999999999996</v>
      </c>
      <c r="W2223" s="19"/>
      <c r="X2223" s="19"/>
      <c r="Y2223" s="15">
        <v>0.19</v>
      </c>
      <c r="Z2223" s="15">
        <v>1.0999999999999999E-2</v>
      </c>
      <c r="AA2223" s="15">
        <v>17.27</v>
      </c>
      <c r="AB2223" s="15">
        <v>1.67</v>
      </c>
      <c r="AC2223" s="15"/>
      <c r="AD2223" s="15">
        <v>0.05</v>
      </c>
      <c r="AE2223" s="15">
        <v>3.74</v>
      </c>
      <c r="AF2223" s="15">
        <v>0.8</v>
      </c>
      <c r="AG2223" s="15">
        <v>0.1</v>
      </c>
      <c r="AH2223" s="15">
        <v>0.28000000000000003</v>
      </c>
      <c r="AI2223" s="15">
        <v>0.06</v>
      </c>
      <c r="AJ2223" s="15">
        <v>2.88</v>
      </c>
      <c r="AK2223" s="19">
        <v>9</v>
      </c>
      <c r="AL2223" s="15"/>
      <c r="AM2223" s="15"/>
      <c r="AN2223" s="15"/>
      <c r="AO2223" s="15"/>
      <c r="AP2223" s="27"/>
    </row>
    <row r="2224" spans="1:42" x14ac:dyDescent="0.25">
      <c r="A2224" s="3">
        <v>378</v>
      </c>
      <c r="B2224" s="11" t="s">
        <v>5354</v>
      </c>
      <c r="C2224" s="3">
        <v>5</v>
      </c>
      <c r="D2224" s="3" t="s">
        <v>3069</v>
      </c>
      <c r="E2224" s="3">
        <v>160</v>
      </c>
      <c r="F2224" s="50">
        <v>220</v>
      </c>
      <c r="G2224" s="3"/>
      <c r="H2224" s="3">
        <f t="shared" si="1405"/>
        <v>60</v>
      </c>
      <c r="I2224" s="15">
        <v>0.25</v>
      </c>
      <c r="J2224" s="15">
        <v>1.73</v>
      </c>
      <c r="K2224" s="15">
        <v>4.57</v>
      </c>
      <c r="L2224" s="15">
        <v>30.04</v>
      </c>
      <c r="M2224" s="15">
        <v>26.44</v>
      </c>
      <c r="N2224" s="15">
        <v>63.03</v>
      </c>
      <c r="O2224" s="15">
        <v>21.91</v>
      </c>
      <c r="P2224" s="15">
        <v>15.06</v>
      </c>
      <c r="Q2224" s="15">
        <v>1.5</v>
      </c>
      <c r="R2224" s="23" t="s">
        <v>506</v>
      </c>
      <c r="S2224" s="19">
        <v>5.0999999999999996</v>
      </c>
      <c r="T2224" s="19"/>
      <c r="U2224" s="19"/>
      <c r="V2224" s="19">
        <v>4.0999999999999996</v>
      </c>
      <c r="W2224" s="19"/>
      <c r="X2224" s="19"/>
      <c r="Y2224" s="15">
        <v>0.13</v>
      </c>
      <c r="Z2224" s="15"/>
      <c r="AA2224" s="15"/>
      <c r="AB2224" s="15">
        <v>1.64</v>
      </c>
      <c r="AC2224" s="15"/>
      <c r="AD2224" s="15">
        <v>7.0000000000000007E-2</v>
      </c>
      <c r="AE2224" s="15">
        <v>3.66</v>
      </c>
      <c r="AF2224" s="15">
        <v>0.3</v>
      </c>
      <c r="AG2224" s="15">
        <v>0.1</v>
      </c>
      <c r="AH2224" s="15">
        <v>0.28000000000000003</v>
      </c>
      <c r="AI2224" s="15">
        <v>0.04</v>
      </c>
      <c r="AJ2224" s="15">
        <v>3.04</v>
      </c>
      <c r="AK2224" s="19">
        <v>4</v>
      </c>
      <c r="AL2224" s="15"/>
      <c r="AM2224" s="15"/>
      <c r="AN2224" s="15"/>
      <c r="AO2224" s="15"/>
      <c r="AP2224" s="27"/>
    </row>
    <row r="2225" spans="1:42" ht="15.6" x14ac:dyDescent="0.3">
      <c r="A2225" s="59">
        <f>A2220</f>
        <v>378</v>
      </c>
      <c r="B2225" s="60" t="str">
        <f>B2220</f>
        <v>ZU</v>
      </c>
      <c r="C2225" s="61"/>
      <c r="D2225" s="61"/>
      <c r="E2225" s="61"/>
      <c r="F2225" s="62"/>
      <c r="G2225" s="61"/>
      <c r="H2225" s="61"/>
      <c r="I2225" s="63">
        <f>I2220</f>
        <v>0.22</v>
      </c>
      <c r="J2225" s="63">
        <f t="shared" ref="J2225:AE2225" si="1412">J2220</f>
        <v>2.78</v>
      </c>
      <c r="K2225" s="63">
        <f t="shared" si="1412"/>
        <v>8.81</v>
      </c>
      <c r="L2225" s="63">
        <f t="shared" si="1412"/>
        <v>43.04</v>
      </c>
      <c r="M2225" s="63">
        <f t="shared" si="1412"/>
        <v>19.95</v>
      </c>
      <c r="N2225" s="63">
        <f t="shared" si="1412"/>
        <v>74.8</v>
      </c>
      <c r="O2225" s="63">
        <f t="shared" si="1412"/>
        <v>14.23</v>
      </c>
      <c r="P2225" s="63">
        <f t="shared" si="1412"/>
        <v>10.97</v>
      </c>
      <c r="Q2225" s="63">
        <f t="shared" si="1412"/>
        <v>0</v>
      </c>
      <c r="R2225" s="64" t="str">
        <f t="shared" si="1412"/>
        <v>Fa</v>
      </c>
      <c r="S2225" s="65">
        <f t="shared" ref="S2225:X2225" si="1413">((S2220*$H2220)+(S2221*$H2221))/$F2221</f>
        <v>4.666666666666667</v>
      </c>
      <c r="T2225" s="65">
        <f t="shared" si="1413"/>
        <v>0</v>
      </c>
      <c r="U2225" s="65">
        <f t="shared" si="1413"/>
        <v>0</v>
      </c>
      <c r="V2225" s="65">
        <f t="shared" si="1413"/>
        <v>4.1555555555555559</v>
      </c>
      <c r="W2225" s="65">
        <f t="shared" si="1413"/>
        <v>0</v>
      </c>
      <c r="X2225" s="65">
        <f t="shared" si="1413"/>
        <v>0</v>
      </c>
      <c r="Y2225" s="65">
        <f t="shared" ref="Y2225" si="1414">((Y2220*$H2220)+(Y2221*$H2221))/$F2221</f>
        <v>0.67444444444444451</v>
      </c>
      <c r="Z2225" s="63">
        <f t="shared" si="1412"/>
        <v>0.11899999999999999</v>
      </c>
      <c r="AA2225" s="63">
        <f t="shared" si="1412"/>
        <v>7.39</v>
      </c>
      <c r="AB2225" s="63">
        <f t="shared" si="1412"/>
        <v>0</v>
      </c>
      <c r="AC2225" s="65">
        <f t="shared" ref="AC2225:AD2225" si="1415">((AC2220*$H2220)+(AC2221*$H2221))/$F2221</f>
        <v>0</v>
      </c>
      <c r="AD2225" s="65">
        <f t="shared" si="1415"/>
        <v>0.13</v>
      </c>
      <c r="AE2225" s="63">
        <f t="shared" si="1412"/>
        <v>11.03</v>
      </c>
      <c r="AF2225" s="65">
        <f t="shared" ref="AF2225:AP2225" si="1416">((AF2220*$H2220)+(AF2221*$H2221))/$F2221</f>
        <v>0.3</v>
      </c>
      <c r="AG2225" s="65">
        <f t="shared" si="1416"/>
        <v>0.1</v>
      </c>
      <c r="AH2225" s="65">
        <f t="shared" si="1416"/>
        <v>0.28222222222222221</v>
      </c>
      <c r="AI2225" s="65">
        <f t="shared" si="1416"/>
        <v>4.8888888888888891E-2</v>
      </c>
      <c r="AJ2225" s="65">
        <f t="shared" si="1416"/>
        <v>6.9333333333333336</v>
      </c>
      <c r="AK2225" s="65">
        <f t="shared" si="1416"/>
        <v>15</v>
      </c>
      <c r="AL2225" s="65">
        <f t="shared" si="1416"/>
        <v>0</v>
      </c>
      <c r="AM2225" s="65">
        <f t="shared" si="1416"/>
        <v>0</v>
      </c>
      <c r="AN2225" s="65">
        <f t="shared" si="1416"/>
        <v>0</v>
      </c>
      <c r="AO2225" s="65">
        <f t="shared" si="1416"/>
        <v>0</v>
      </c>
      <c r="AP2225" s="65">
        <f t="shared" si="1416"/>
        <v>0</v>
      </c>
    </row>
    <row r="2226" spans="1:42" x14ac:dyDescent="0.25">
      <c r="A2226" s="35">
        <v>439</v>
      </c>
      <c r="B2226" s="36" t="s">
        <v>5354</v>
      </c>
      <c r="C2226" s="35">
        <v>1</v>
      </c>
      <c r="D2226" s="35" t="s">
        <v>6</v>
      </c>
      <c r="E2226" s="35">
        <v>0</v>
      </c>
      <c r="F2226" s="51">
        <v>20</v>
      </c>
      <c r="G2226" s="35"/>
      <c r="H2226" s="35">
        <f t="shared" si="1405"/>
        <v>20</v>
      </c>
      <c r="I2226" s="37">
        <v>0.45</v>
      </c>
      <c r="J2226" s="37">
        <v>5.15</v>
      </c>
      <c r="K2226" s="37">
        <v>16.260000000000002</v>
      </c>
      <c r="L2226" s="37">
        <v>52.18</v>
      </c>
      <c r="M2226" s="37">
        <v>15.24</v>
      </c>
      <c r="N2226" s="37">
        <v>89.28</v>
      </c>
      <c r="O2226" s="37">
        <v>8.7100000000000009</v>
      </c>
      <c r="P2226" s="37">
        <v>2.0099999999999998</v>
      </c>
      <c r="Q2226" s="37">
        <v>0.77</v>
      </c>
      <c r="R2226" s="38" t="s">
        <v>16</v>
      </c>
      <c r="S2226" s="39">
        <v>4</v>
      </c>
      <c r="T2226" s="39"/>
      <c r="U2226" s="39"/>
      <c r="V2226" s="39">
        <v>3.7</v>
      </c>
      <c r="W2226" s="39"/>
      <c r="X2226" s="39"/>
      <c r="Y2226" s="37">
        <v>0.66</v>
      </c>
      <c r="Z2226" s="37">
        <v>7.3999999999999996E-2</v>
      </c>
      <c r="AA2226" s="37">
        <v>8.92</v>
      </c>
      <c r="AB2226" s="37">
        <v>1.52</v>
      </c>
      <c r="AC2226" s="37"/>
      <c r="AD2226" s="37">
        <v>0.63</v>
      </c>
      <c r="AE2226" s="37">
        <v>3.33</v>
      </c>
      <c r="AF2226" s="37">
        <v>0.41</v>
      </c>
      <c r="AG2226" s="37"/>
      <c r="AH2226" s="37">
        <v>0.38</v>
      </c>
      <c r="AI2226" s="37">
        <v>0.14000000000000001</v>
      </c>
      <c r="AJ2226" s="37">
        <v>2.4</v>
      </c>
      <c r="AK2226" s="39">
        <v>14</v>
      </c>
      <c r="AL2226" s="37"/>
      <c r="AM2226" s="37"/>
      <c r="AN2226" s="37"/>
      <c r="AO2226" s="37"/>
      <c r="AP2226" s="40"/>
    </row>
    <row r="2227" spans="1:42" x14ac:dyDescent="0.25">
      <c r="A2227" s="41">
        <v>439</v>
      </c>
      <c r="B2227" s="42" t="s">
        <v>5354</v>
      </c>
      <c r="C2227" s="41">
        <v>2</v>
      </c>
      <c r="D2227" s="41" t="s">
        <v>290</v>
      </c>
      <c r="E2227" s="41">
        <v>20</v>
      </c>
      <c r="F2227" s="49">
        <v>42</v>
      </c>
      <c r="G2227" s="41"/>
      <c r="H2227" s="41">
        <f t="shared" si="1405"/>
        <v>22</v>
      </c>
      <c r="I2227" s="43">
        <v>0.69</v>
      </c>
      <c r="J2227" s="43">
        <v>4.0999999999999996</v>
      </c>
      <c r="K2227" s="43">
        <v>14.39</v>
      </c>
      <c r="L2227" s="43">
        <v>47.01</v>
      </c>
      <c r="M2227" s="43">
        <v>18.88</v>
      </c>
      <c r="N2227" s="43">
        <v>85.07</v>
      </c>
      <c r="O2227" s="43">
        <v>12.11</v>
      </c>
      <c r="P2227" s="43">
        <v>2.82</v>
      </c>
      <c r="Q2227" s="43">
        <v>4.5</v>
      </c>
      <c r="R2227" s="44" t="s">
        <v>79</v>
      </c>
      <c r="S2227" s="45">
        <v>4</v>
      </c>
      <c r="T2227" s="45"/>
      <c r="U2227" s="45"/>
      <c r="V2227" s="45">
        <v>3.5</v>
      </c>
      <c r="W2227" s="45"/>
      <c r="X2227" s="45"/>
      <c r="Y2227" s="43">
        <v>0.47</v>
      </c>
      <c r="Z2227" s="43">
        <v>5.0999999999999997E-2</v>
      </c>
      <c r="AA2227" s="43">
        <v>9.2200000000000006</v>
      </c>
      <c r="AB2227" s="43">
        <v>1.53</v>
      </c>
      <c r="AC2227" s="43"/>
      <c r="AD2227" s="43">
        <v>0.3</v>
      </c>
      <c r="AE2227" s="43">
        <v>3.33</v>
      </c>
      <c r="AF2227" s="43">
        <v>0.51</v>
      </c>
      <c r="AG2227" s="43"/>
      <c r="AH2227" s="43">
        <v>0.38</v>
      </c>
      <c r="AI2227" s="43">
        <v>0.1</v>
      </c>
      <c r="AJ2227" s="43">
        <v>2.2400000000000002</v>
      </c>
      <c r="AK2227" s="45">
        <v>11</v>
      </c>
      <c r="AL2227" s="43"/>
      <c r="AM2227" s="43"/>
      <c r="AN2227" s="43"/>
      <c r="AO2227" s="43"/>
      <c r="AP2227" s="46"/>
    </row>
    <row r="2228" spans="1:42" x14ac:dyDescent="0.25">
      <c r="A2228" s="3">
        <v>439</v>
      </c>
      <c r="B2228" s="11" t="s">
        <v>5354</v>
      </c>
      <c r="C2228" s="3">
        <v>3</v>
      </c>
      <c r="D2228" s="3" t="s">
        <v>302</v>
      </c>
      <c r="E2228" s="3">
        <v>42</v>
      </c>
      <c r="F2228" s="50">
        <v>65</v>
      </c>
      <c r="G2228" s="3"/>
      <c r="H2228" s="3">
        <f t="shared" si="1405"/>
        <v>23</v>
      </c>
      <c r="I2228" s="15">
        <v>0.76</v>
      </c>
      <c r="J2228" s="15">
        <v>3</v>
      </c>
      <c r="K2228" s="15">
        <v>11.89</v>
      </c>
      <c r="L2228" s="15">
        <v>39.57</v>
      </c>
      <c r="M2228" s="15">
        <v>17.75</v>
      </c>
      <c r="N2228" s="15">
        <v>72.97</v>
      </c>
      <c r="O2228" s="15">
        <v>25.81</v>
      </c>
      <c r="P2228" s="15">
        <v>1.22</v>
      </c>
      <c r="Q2228" s="15">
        <v>7.5</v>
      </c>
      <c r="R2228" s="23" t="s">
        <v>79</v>
      </c>
      <c r="S2228" s="19">
        <v>4.2</v>
      </c>
      <c r="T2228" s="19"/>
      <c r="U2228" s="19"/>
      <c r="V2228" s="19">
        <v>3.6</v>
      </c>
      <c r="W2228" s="19"/>
      <c r="X2228" s="19"/>
      <c r="Y2228" s="15">
        <v>0.44</v>
      </c>
      <c r="Z2228" s="15">
        <v>5.0999999999999997E-2</v>
      </c>
      <c r="AA2228" s="15">
        <v>8.6300000000000008</v>
      </c>
      <c r="AB2228" s="15">
        <v>1.74</v>
      </c>
      <c r="AC2228" s="15"/>
      <c r="AD2228" s="15">
        <v>0.14000000000000001</v>
      </c>
      <c r="AE2228" s="15">
        <v>6.29</v>
      </c>
      <c r="AF2228" s="15">
        <v>0.82</v>
      </c>
      <c r="AG2228" s="15">
        <v>0.2</v>
      </c>
      <c r="AH2228" s="15">
        <v>0.38</v>
      </c>
      <c r="AI2228" s="15">
        <v>0.1</v>
      </c>
      <c r="AJ2228" s="15">
        <v>6.56</v>
      </c>
      <c r="AK2228" s="19">
        <v>14</v>
      </c>
      <c r="AL2228" s="15"/>
      <c r="AM2228" s="15"/>
      <c r="AN2228" s="15"/>
      <c r="AO2228" s="15"/>
      <c r="AP2228" s="27"/>
    </row>
    <row r="2229" spans="1:42" x14ac:dyDescent="0.25">
      <c r="A2229" s="3">
        <v>439</v>
      </c>
      <c r="B2229" s="11" t="s">
        <v>5354</v>
      </c>
      <c r="C2229" s="3">
        <v>4</v>
      </c>
      <c r="D2229" s="3" t="s">
        <v>477</v>
      </c>
      <c r="E2229" s="3">
        <v>65</v>
      </c>
      <c r="F2229" s="50">
        <v>120</v>
      </c>
      <c r="G2229" s="3"/>
      <c r="H2229" s="3">
        <f t="shared" si="1405"/>
        <v>55</v>
      </c>
      <c r="I2229" s="15">
        <v>0.46</v>
      </c>
      <c r="J2229" s="15">
        <v>3.45</v>
      </c>
      <c r="K2229" s="15">
        <v>17.37</v>
      </c>
      <c r="L2229" s="15">
        <v>42.77</v>
      </c>
      <c r="M2229" s="15">
        <v>14.28</v>
      </c>
      <c r="N2229" s="15">
        <v>78.33</v>
      </c>
      <c r="O2229" s="15">
        <v>20.58</v>
      </c>
      <c r="P2229" s="15">
        <v>1.0900000000000001</v>
      </c>
      <c r="Q2229" s="15">
        <v>7.69</v>
      </c>
      <c r="R2229" s="23" t="s">
        <v>79</v>
      </c>
      <c r="S2229" s="19">
        <v>4.5</v>
      </c>
      <c r="T2229" s="19"/>
      <c r="U2229" s="19"/>
      <c r="V2229" s="19">
        <v>3.7</v>
      </c>
      <c r="W2229" s="19"/>
      <c r="X2229" s="19"/>
      <c r="Y2229" s="15">
        <v>0.25</v>
      </c>
      <c r="Z2229" s="15">
        <v>3.9E-2</v>
      </c>
      <c r="AA2229" s="15">
        <v>6.41</v>
      </c>
      <c r="AB2229" s="15">
        <v>1.62</v>
      </c>
      <c r="AC2229" s="15"/>
      <c r="AD2229" s="15">
        <v>0.08</v>
      </c>
      <c r="AE2229" s="15">
        <v>4.49</v>
      </c>
      <c r="AF2229" s="15">
        <v>0.51</v>
      </c>
      <c r="AG2229" s="15"/>
      <c r="AH2229" s="15">
        <v>0.38</v>
      </c>
      <c r="AI2229" s="15">
        <v>0.08</v>
      </c>
      <c r="AJ2229" s="15">
        <v>3.2</v>
      </c>
      <c r="AK2229" s="19">
        <v>11</v>
      </c>
      <c r="AL2229" s="15"/>
      <c r="AM2229" s="15"/>
      <c r="AN2229" s="15"/>
      <c r="AO2229" s="15"/>
      <c r="AP2229" s="27"/>
    </row>
    <row r="2230" spans="1:42" ht="15.6" x14ac:dyDescent="0.3">
      <c r="A2230" s="59">
        <f>A2226</f>
        <v>439</v>
      </c>
      <c r="B2230" s="60" t="str">
        <f>B2226</f>
        <v>ZU</v>
      </c>
      <c r="C2230" s="61"/>
      <c r="D2230" s="61"/>
      <c r="E2230" s="61"/>
      <c r="F2230" s="62"/>
      <c r="G2230" s="61"/>
      <c r="H2230" s="61"/>
      <c r="I2230" s="63">
        <f>I2226</f>
        <v>0.45</v>
      </c>
      <c r="J2230" s="63">
        <f t="shared" ref="J2230:AE2230" si="1417">J2226</f>
        <v>5.15</v>
      </c>
      <c r="K2230" s="63">
        <f t="shared" si="1417"/>
        <v>16.260000000000002</v>
      </c>
      <c r="L2230" s="63">
        <f t="shared" si="1417"/>
        <v>52.18</v>
      </c>
      <c r="M2230" s="63">
        <f t="shared" si="1417"/>
        <v>15.24</v>
      </c>
      <c r="N2230" s="63">
        <f t="shared" si="1417"/>
        <v>89.28</v>
      </c>
      <c r="O2230" s="63">
        <f t="shared" si="1417"/>
        <v>8.7100000000000009</v>
      </c>
      <c r="P2230" s="63">
        <f t="shared" si="1417"/>
        <v>2.0099999999999998</v>
      </c>
      <c r="Q2230" s="63">
        <f t="shared" si="1417"/>
        <v>0.77</v>
      </c>
      <c r="R2230" s="64" t="str">
        <f t="shared" si="1417"/>
        <v>a</v>
      </c>
      <c r="S2230" s="65">
        <f t="shared" ref="S2230:X2230" si="1418">((S2226*$H2226)+(S2227*$H2227))/$F2227</f>
        <v>4</v>
      </c>
      <c r="T2230" s="65">
        <f t="shared" si="1418"/>
        <v>0</v>
      </c>
      <c r="U2230" s="65">
        <f t="shared" si="1418"/>
        <v>0</v>
      </c>
      <c r="V2230" s="65">
        <f t="shared" si="1418"/>
        <v>3.5952380952380953</v>
      </c>
      <c r="W2230" s="65">
        <f t="shared" si="1418"/>
        <v>0</v>
      </c>
      <c r="X2230" s="65">
        <f t="shared" si="1418"/>
        <v>0</v>
      </c>
      <c r="Y2230" s="65">
        <f t="shared" ref="Y2230" si="1419">((Y2226*$H2226)+(Y2227*$H2227))/$F2227</f>
        <v>0.56047619047619046</v>
      </c>
      <c r="Z2230" s="63">
        <f t="shared" si="1417"/>
        <v>7.3999999999999996E-2</v>
      </c>
      <c r="AA2230" s="63">
        <f t="shared" si="1417"/>
        <v>8.92</v>
      </c>
      <c r="AB2230" s="63">
        <f t="shared" si="1417"/>
        <v>1.52</v>
      </c>
      <c r="AC2230" s="65">
        <f t="shared" ref="AC2230:AD2230" si="1420">((AC2226*$H2226)+(AC2227*$H2227))/$F2227</f>
        <v>0</v>
      </c>
      <c r="AD2230" s="65">
        <f t="shared" si="1420"/>
        <v>0.45714285714285713</v>
      </c>
      <c r="AE2230" s="63">
        <f t="shared" si="1417"/>
        <v>3.33</v>
      </c>
      <c r="AF2230" s="65">
        <f t="shared" ref="AF2230:AP2230" si="1421">((AF2226*$H2226)+(AF2227*$H2227))/$F2227</f>
        <v>0.46238095238095245</v>
      </c>
      <c r="AG2230" s="65">
        <f t="shared" si="1421"/>
        <v>0</v>
      </c>
      <c r="AH2230" s="65">
        <f t="shared" si="1421"/>
        <v>0.38</v>
      </c>
      <c r="AI2230" s="65">
        <f t="shared" si="1421"/>
        <v>0.11904761904761904</v>
      </c>
      <c r="AJ2230" s="65">
        <f t="shared" si="1421"/>
        <v>2.3161904761904761</v>
      </c>
      <c r="AK2230" s="65">
        <f t="shared" si="1421"/>
        <v>12.428571428571429</v>
      </c>
      <c r="AL2230" s="65">
        <f t="shared" si="1421"/>
        <v>0</v>
      </c>
      <c r="AM2230" s="65">
        <f t="shared" si="1421"/>
        <v>0</v>
      </c>
      <c r="AN2230" s="65">
        <f t="shared" si="1421"/>
        <v>0</v>
      </c>
      <c r="AO2230" s="65">
        <f t="shared" si="1421"/>
        <v>0</v>
      </c>
      <c r="AP2230" s="65">
        <f t="shared" si="1421"/>
        <v>0</v>
      </c>
    </row>
    <row r="2231" spans="1:42" x14ac:dyDescent="0.25">
      <c r="A2231" s="35">
        <v>255</v>
      </c>
      <c r="B2231" s="36" t="s">
        <v>5354</v>
      </c>
      <c r="C2231" s="35">
        <v>1</v>
      </c>
      <c r="D2231" s="35" t="s">
        <v>660</v>
      </c>
      <c r="E2231" s="35">
        <v>0</v>
      </c>
      <c r="F2231" s="51">
        <v>20</v>
      </c>
      <c r="G2231" s="35"/>
      <c r="H2231" s="35">
        <f t="shared" si="1405"/>
        <v>20</v>
      </c>
      <c r="I2231" s="37">
        <v>14.51</v>
      </c>
      <c r="J2231" s="37">
        <v>24.84</v>
      </c>
      <c r="K2231" s="37">
        <v>12.94</v>
      </c>
      <c r="L2231" s="37">
        <v>19.41</v>
      </c>
      <c r="M2231" s="37">
        <v>7.55</v>
      </c>
      <c r="N2231" s="37">
        <v>79.25</v>
      </c>
      <c r="O2231" s="37">
        <v>11.5</v>
      </c>
      <c r="P2231" s="37">
        <v>9.25</v>
      </c>
      <c r="Q2231" s="37">
        <v>7.75</v>
      </c>
      <c r="R2231" s="38" t="s">
        <v>506</v>
      </c>
      <c r="S2231" s="39">
        <v>6.3</v>
      </c>
      <c r="T2231" s="39">
        <v>6.3</v>
      </c>
      <c r="U2231" s="39">
        <v>6.9</v>
      </c>
      <c r="V2231" s="39">
        <v>5.5</v>
      </c>
      <c r="W2231" s="39">
        <v>5.5</v>
      </c>
      <c r="X2231" s="39">
        <v>6</v>
      </c>
      <c r="Y2231" s="37">
        <v>0.91</v>
      </c>
      <c r="Z2231" s="37">
        <v>0.19</v>
      </c>
      <c r="AA2231" s="37">
        <v>4.79</v>
      </c>
      <c r="AB2231" s="37">
        <v>1.54</v>
      </c>
      <c r="AC2231" s="37"/>
      <c r="AD2231" s="37">
        <v>0.5</v>
      </c>
      <c r="AE2231" s="37">
        <v>12.23</v>
      </c>
      <c r="AF2231" s="37">
        <v>7.1</v>
      </c>
      <c r="AG2231" s="37">
        <v>1.46</v>
      </c>
      <c r="AH2231" s="37">
        <v>0.3</v>
      </c>
      <c r="AI2231" s="37">
        <v>0.74</v>
      </c>
      <c r="AJ2231" s="37">
        <v>3.36</v>
      </c>
      <c r="AK2231" s="39">
        <v>369</v>
      </c>
      <c r="AL2231" s="37"/>
      <c r="AM2231" s="37"/>
      <c r="AN2231" s="37"/>
      <c r="AO2231" s="37"/>
      <c r="AP2231" s="40"/>
    </row>
    <row r="2232" spans="1:42" x14ac:dyDescent="0.25">
      <c r="A2232" s="41">
        <v>255</v>
      </c>
      <c r="B2232" s="42" t="s">
        <v>5354</v>
      </c>
      <c r="C2232" s="41">
        <v>2</v>
      </c>
      <c r="D2232" s="41" t="s">
        <v>684</v>
      </c>
      <c r="E2232" s="41">
        <v>20</v>
      </c>
      <c r="F2232" s="49">
        <v>35</v>
      </c>
      <c r="G2232" s="41"/>
      <c r="H2232" s="41">
        <f t="shared" si="1405"/>
        <v>15</v>
      </c>
      <c r="I2232" s="43">
        <v>16.989999999999998</v>
      </c>
      <c r="J2232" s="43">
        <v>22.94</v>
      </c>
      <c r="K2232" s="43">
        <v>13.88</v>
      </c>
      <c r="L2232" s="43">
        <v>20.21</v>
      </c>
      <c r="M2232" s="43">
        <v>8.32</v>
      </c>
      <c r="N2232" s="43">
        <v>82.34</v>
      </c>
      <c r="O2232" s="43">
        <v>10.23</v>
      </c>
      <c r="P2232" s="43">
        <v>7.43</v>
      </c>
      <c r="Q2232" s="43">
        <v>20.93</v>
      </c>
      <c r="R2232" s="44" t="s">
        <v>79</v>
      </c>
      <c r="S2232" s="45">
        <v>6.5</v>
      </c>
      <c r="T2232" s="45">
        <v>6.6</v>
      </c>
      <c r="U2232" s="45">
        <v>7</v>
      </c>
      <c r="V2232" s="45">
        <v>5.6</v>
      </c>
      <c r="W2232" s="45">
        <v>5.6</v>
      </c>
      <c r="X2232" s="45">
        <v>5.9</v>
      </c>
      <c r="Y2232" s="43">
        <v>0.45</v>
      </c>
      <c r="Z2232" s="43">
        <v>7.4999999999999997E-2</v>
      </c>
      <c r="AA2232" s="43">
        <v>6</v>
      </c>
      <c r="AB2232" s="43">
        <v>1.59</v>
      </c>
      <c r="AC2232" s="43"/>
      <c r="AD2232" s="43">
        <v>0.28999999999999998</v>
      </c>
      <c r="AE2232" s="43">
        <v>8.51</v>
      </c>
      <c r="AF2232" s="43">
        <v>4</v>
      </c>
      <c r="AG2232" s="43">
        <v>0.21</v>
      </c>
      <c r="AH2232" s="43">
        <v>0.28000000000000003</v>
      </c>
      <c r="AI2232" s="43">
        <v>0.6</v>
      </c>
      <c r="AJ2232" s="43">
        <v>2.88</v>
      </c>
      <c r="AK2232" s="45">
        <v>343</v>
      </c>
      <c r="AL2232" s="43"/>
      <c r="AM2232" s="43"/>
      <c r="AN2232" s="43"/>
      <c r="AO2232" s="43"/>
      <c r="AP2232" s="46"/>
    </row>
    <row r="2233" spans="1:42" x14ac:dyDescent="0.25">
      <c r="A2233" s="41">
        <v>255</v>
      </c>
      <c r="B2233" s="42" t="s">
        <v>5354</v>
      </c>
      <c r="C2233" s="41">
        <v>3</v>
      </c>
      <c r="D2233" s="41" t="s">
        <v>290</v>
      </c>
      <c r="E2233" s="41">
        <v>35</v>
      </c>
      <c r="F2233" s="49">
        <v>72</v>
      </c>
      <c r="G2233" s="41"/>
      <c r="H2233" s="41">
        <f t="shared" si="1405"/>
        <v>37</v>
      </c>
      <c r="I2233" s="43">
        <v>11.69</v>
      </c>
      <c r="J2233" s="43">
        <v>23.54</v>
      </c>
      <c r="K2233" s="43">
        <v>14.65</v>
      </c>
      <c r="L2233" s="43">
        <v>27.86</v>
      </c>
      <c r="M2233" s="43">
        <v>8.5500000000000007</v>
      </c>
      <c r="N2233" s="43">
        <v>86.29</v>
      </c>
      <c r="O2233" s="43">
        <v>11.27</v>
      </c>
      <c r="P2233" s="43">
        <v>2.44</v>
      </c>
      <c r="Q2233" s="43">
        <v>16</v>
      </c>
      <c r="R2233" s="44" t="s">
        <v>16</v>
      </c>
      <c r="S2233" s="45">
        <v>6.8</v>
      </c>
      <c r="T2233" s="45">
        <v>6.8</v>
      </c>
      <c r="U2233" s="45">
        <v>7.2</v>
      </c>
      <c r="V2233" s="45">
        <v>5</v>
      </c>
      <c r="W2233" s="45">
        <v>5</v>
      </c>
      <c r="X2233" s="45">
        <v>5.5</v>
      </c>
      <c r="Y2233" s="43">
        <v>0.05</v>
      </c>
      <c r="Z2233" s="43">
        <v>1.4E-2</v>
      </c>
      <c r="AA2233" s="43">
        <v>3.75</v>
      </c>
      <c r="AB2233" s="43">
        <v>1.64</v>
      </c>
      <c r="AC2233" s="43"/>
      <c r="AD2233" s="43">
        <v>0.11</v>
      </c>
      <c r="AE2233" s="43">
        <v>4.41</v>
      </c>
      <c r="AF2233" s="43">
        <v>2.1</v>
      </c>
      <c r="AG2233" s="43">
        <v>0.21</v>
      </c>
      <c r="AH2233" s="43">
        <v>0.24</v>
      </c>
      <c r="AI2233" s="43">
        <v>0.3</v>
      </c>
      <c r="AJ2233" s="43">
        <v>2.4</v>
      </c>
      <c r="AK2233" s="45">
        <v>414</v>
      </c>
      <c r="AL2233" s="43"/>
      <c r="AM2233" s="43"/>
      <c r="AN2233" s="43"/>
      <c r="AO2233" s="43"/>
      <c r="AP2233" s="46"/>
    </row>
    <row r="2234" spans="1:42" x14ac:dyDescent="0.25">
      <c r="A2234" s="3">
        <v>255</v>
      </c>
      <c r="B2234" s="11" t="s">
        <v>5354</v>
      </c>
      <c r="C2234" s="3">
        <v>4</v>
      </c>
      <c r="D2234" s="3" t="s">
        <v>302</v>
      </c>
      <c r="E2234" s="3">
        <v>72</v>
      </c>
      <c r="F2234" s="50">
        <v>100</v>
      </c>
      <c r="G2234" s="3"/>
      <c r="H2234" s="3">
        <f t="shared" si="1405"/>
        <v>28</v>
      </c>
      <c r="I2234" s="15">
        <v>19.829999999999998</v>
      </c>
      <c r="J2234" s="15">
        <v>28.42</v>
      </c>
      <c r="K2234" s="15">
        <v>13.82</v>
      </c>
      <c r="L2234" s="15">
        <v>24.11</v>
      </c>
      <c r="M2234" s="15">
        <v>7.75</v>
      </c>
      <c r="N2234" s="15">
        <v>93.93</v>
      </c>
      <c r="O2234" s="15">
        <v>4.04</v>
      </c>
      <c r="P2234" s="15">
        <v>2.0299999999999998</v>
      </c>
      <c r="Q2234" s="15">
        <v>19.62</v>
      </c>
      <c r="R2234" s="23" t="s">
        <v>16</v>
      </c>
      <c r="S2234" s="19">
        <v>6.2</v>
      </c>
      <c r="T2234" s="19">
        <v>6.5</v>
      </c>
      <c r="U2234" s="19">
        <v>6.5</v>
      </c>
      <c r="V2234" s="19">
        <v>4.8</v>
      </c>
      <c r="W2234" s="19">
        <v>4.8</v>
      </c>
      <c r="X2234" s="19">
        <v>5.5</v>
      </c>
      <c r="Y2234" s="15">
        <v>0.03</v>
      </c>
      <c r="Z2234" s="15">
        <v>8.0000000000000002E-3</v>
      </c>
      <c r="AA2234" s="15">
        <v>3.75</v>
      </c>
      <c r="AB2234" s="15"/>
      <c r="AC2234" s="15"/>
      <c r="AD2234" s="15">
        <v>0.06</v>
      </c>
      <c r="AE2234" s="15">
        <v>4.24</v>
      </c>
      <c r="AF2234" s="15">
        <v>1.4</v>
      </c>
      <c r="AG2234" s="15">
        <v>0.21</v>
      </c>
      <c r="AH2234" s="15">
        <v>0.28000000000000003</v>
      </c>
      <c r="AI2234" s="15">
        <v>0.3</v>
      </c>
      <c r="AJ2234" s="15">
        <v>1.92</v>
      </c>
      <c r="AK2234" s="19">
        <v>600</v>
      </c>
      <c r="AL2234" s="15"/>
      <c r="AM2234" s="15"/>
      <c r="AN2234" s="15"/>
      <c r="AO2234" s="15"/>
      <c r="AP2234" s="27"/>
    </row>
    <row r="2235" spans="1:42" x14ac:dyDescent="0.25">
      <c r="A2235" s="3">
        <v>255</v>
      </c>
      <c r="B2235" s="11" t="s">
        <v>5354</v>
      </c>
      <c r="C2235" s="3">
        <v>5</v>
      </c>
      <c r="D2235" s="3" t="s">
        <v>477</v>
      </c>
      <c r="E2235" s="3">
        <v>100</v>
      </c>
      <c r="F2235" s="50">
        <v>100</v>
      </c>
      <c r="G2235" s="3"/>
      <c r="H2235" s="3">
        <f t="shared" si="1405"/>
        <v>0</v>
      </c>
      <c r="I2235" s="15">
        <v>6.87</v>
      </c>
      <c r="J2235" s="15">
        <v>14.01</v>
      </c>
      <c r="K2235" s="15">
        <v>11.04</v>
      </c>
      <c r="L2235" s="15">
        <v>18.23</v>
      </c>
      <c r="M2235" s="15">
        <v>8.23</v>
      </c>
      <c r="N2235" s="15">
        <v>58.38</v>
      </c>
      <c r="O2235" s="15">
        <v>23.95</v>
      </c>
      <c r="P2235" s="15">
        <v>17.670000000000002</v>
      </c>
      <c r="Q2235" s="15">
        <v>3.23</v>
      </c>
      <c r="R2235" s="23" t="s">
        <v>506</v>
      </c>
      <c r="S2235" s="19">
        <v>6.5</v>
      </c>
      <c r="T2235" s="19">
        <v>6.5</v>
      </c>
      <c r="U2235" s="19">
        <v>7.1</v>
      </c>
      <c r="V2235" s="19">
        <v>4.2</v>
      </c>
      <c r="W2235" s="19">
        <v>4.3</v>
      </c>
      <c r="X2235" s="19">
        <v>4.7</v>
      </c>
      <c r="Y2235" s="15">
        <v>0.2</v>
      </c>
      <c r="Z2235" s="15"/>
      <c r="AA2235" s="15"/>
      <c r="AB2235" s="15">
        <v>1.73</v>
      </c>
      <c r="AC2235" s="15"/>
      <c r="AD2235" s="15">
        <v>0.08</v>
      </c>
      <c r="AE2235" s="15">
        <v>8.5500000000000007</v>
      </c>
      <c r="AF2235" s="15">
        <v>2.4</v>
      </c>
      <c r="AG2235" s="15">
        <v>0.21</v>
      </c>
      <c r="AH2235" s="15">
        <v>0.34</v>
      </c>
      <c r="AI2235" s="15">
        <v>0.16</v>
      </c>
      <c r="AJ2235" s="15">
        <v>5.12</v>
      </c>
      <c r="AK2235" s="19">
        <v>72</v>
      </c>
      <c r="AL2235" s="15"/>
      <c r="AM2235" s="15"/>
      <c r="AN2235" s="15"/>
      <c r="AO2235" s="15"/>
      <c r="AP2235" s="27"/>
    </row>
    <row r="2236" spans="1:42" ht="15.6" x14ac:dyDescent="0.3">
      <c r="A2236" s="59">
        <f>A2231</f>
        <v>255</v>
      </c>
      <c r="B2236" s="60" t="str">
        <f>B2231</f>
        <v>ZU</v>
      </c>
      <c r="C2236" s="61"/>
      <c r="D2236" s="61"/>
      <c r="E2236" s="61"/>
      <c r="F2236" s="62"/>
      <c r="G2236" s="61"/>
      <c r="H2236" s="61"/>
      <c r="I2236" s="63">
        <f>I2231</f>
        <v>14.51</v>
      </c>
      <c r="J2236" s="63">
        <f t="shared" ref="J2236:AE2236" si="1422">J2231</f>
        <v>24.84</v>
      </c>
      <c r="K2236" s="63">
        <f t="shared" si="1422"/>
        <v>12.94</v>
      </c>
      <c r="L2236" s="63">
        <f t="shared" si="1422"/>
        <v>19.41</v>
      </c>
      <c r="M2236" s="63">
        <f t="shared" si="1422"/>
        <v>7.55</v>
      </c>
      <c r="N2236" s="63">
        <f t="shared" si="1422"/>
        <v>79.25</v>
      </c>
      <c r="O2236" s="63">
        <f t="shared" si="1422"/>
        <v>11.5</v>
      </c>
      <c r="P2236" s="63">
        <f t="shared" si="1422"/>
        <v>9.25</v>
      </c>
      <c r="Q2236" s="63">
        <f t="shared" si="1422"/>
        <v>7.75</v>
      </c>
      <c r="R2236" s="64" t="str">
        <f t="shared" si="1422"/>
        <v>Fa</v>
      </c>
      <c r="S2236" s="65">
        <f t="shared" ref="S2236:X2236" si="1423">((S2231*$H2231)+(S2232*$H2232)+(S2233*$H2233))/$F2233</f>
        <v>6.5986111111111114</v>
      </c>
      <c r="T2236" s="65">
        <f t="shared" si="1423"/>
        <v>6.6194444444444445</v>
      </c>
      <c r="U2236" s="65">
        <f t="shared" si="1423"/>
        <v>7.0750000000000002</v>
      </c>
      <c r="V2236" s="65">
        <f t="shared" si="1423"/>
        <v>5.2638888888888893</v>
      </c>
      <c r="W2236" s="65">
        <f t="shared" si="1423"/>
        <v>5.2638888888888893</v>
      </c>
      <c r="X2236" s="65">
        <f t="shared" si="1423"/>
        <v>5.7222222222222223</v>
      </c>
      <c r="Y2236" s="65">
        <f>((Y2231*$H2231)+(Y2232*$H2232)+(Y2233*$H2233))/$F2233</f>
        <v>0.37222222222222223</v>
      </c>
      <c r="Z2236" s="63">
        <f t="shared" si="1422"/>
        <v>0.19</v>
      </c>
      <c r="AA2236" s="63">
        <f t="shared" si="1422"/>
        <v>4.79</v>
      </c>
      <c r="AB2236" s="63">
        <f t="shared" si="1422"/>
        <v>1.54</v>
      </c>
      <c r="AC2236" s="65">
        <f>((AC2231*$H2231)+(AC2232*$H2232)+(AC2233*$H2233))/$F2233</f>
        <v>0</v>
      </c>
      <c r="AD2236" s="65">
        <f>((AD2231*$H2231)+(AD2232*$H2232)+(AD2233*$H2233))/$F2233</f>
        <v>0.25583333333333336</v>
      </c>
      <c r="AE2236" s="63">
        <f t="shared" si="1422"/>
        <v>12.23</v>
      </c>
      <c r="AF2236" s="65">
        <f t="shared" ref="AF2236:AP2236" si="1424">((AF2231*$H2231)+(AF2232*$H2232)+(AF2233*$H2233))/$F2233</f>
        <v>3.884722222222222</v>
      </c>
      <c r="AG2236" s="65">
        <f t="shared" si="1424"/>
        <v>0.55722222222222229</v>
      </c>
      <c r="AH2236" s="65">
        <f t="shared" si="1424"/>
        <v>0.26499999999999996</v>
      </c>
      <c r="AI2236" s="65">
        <f t="shared" si="1424"/>
        <v>0.48472222222222222</v>
      </c>
      <c r="AJ2236" s="65">
        <f t="shared" si="1424"/>
        <v>2.7666666666666666</v>
      </c>
      <c r="AK2236" s="65">
        <f t="shared" si="1424"/>
        <v>386.70833333333331</v>
      </c>
      <c r="AL2236" s="65">
        <f t="shared" si="1424"/>
        <v>0</v>
      </c>
      <c r="AM2236" s="65">
        <f t="shared" si="1424"/>
        <v>0</v>
      </c>
      <c r="AN2236" s="65">
        <f t="shared" si="1424"/>
        <v>0</v>
      </c>
      <c r="AO2236" s="65">
        <f t="shared" si="1424"/>
        <v>0</v>
      </c>
      <c r="AP2236" s="65">
        <f t="shared" si="1424"/>
        <v>0</v>
      </c>
    </row>
    <row r="2237" spans="1:42" x14ac:dyDescent="0.25">
      <c r="A2237" s="35">
        <v>256</v>
      </c>
      <c r="B2237" s="36" t="s">
        <v>5354</v>
      </c>
      <c r="C2237" s="35">
        <v>1</v>
      </c>
      <c r="D2237" s="35" t="s">
        <v>660</v>
      </c>
      <c r="E2237" s="35">
        <v>0</v>
      </c>
      <c r="F2237" s="51">
        <v>27</v>
      </c>
      <c r="G2237" s="35"/>
      <c r="H2237" s="35">
        <f t="shared" si="1405"/>
        <v>27</v>
      </c>
      <c r="I2237" s="37">
        <v>0.12</v>
      </c>
      <c r="J2237" s="37">
        <v>1.26</v>
      </c>
      <c r="K2237" s="37">
        <v>2</v>
      </c>
      <c r="L2237" s="37">
        <v>11.57</v>
      </c>
      <c r="M2237" s="37">
        <v>31.78</v>
      </c>
      <c r="N2237" s="37">
        <v>46.73</v>
      </c>
      <c r="O2237" s="37">
        <v>41.38</v>
      </c>
      <c r="P2237" s="37">
        <v>11.89</v>
      </c>
      <c r="Q2237" s="37">
        <v>0.84</v>
      </c>
      <c r="R2237" s="38" t="s">
        <v>225</v>
      </c>
      <c r="S2237" s="39">
        <v>6.4</v>
      </c>
      <c r="T2237" s="39">
        <v>6.4</v>
      </c>
      <c r="U2237" s="39">
        <v>6.5</v>
      </c>
      <c r="V2237" s="39">
        <v>5.9</v>
      </c>
      <c r="W2237" s="39">
        <v>6</v>
      </c>
      <c r="X2237" s="39">
        <v>6.5</v>
      </c>
      <c r="Y2237" s="37">
        <v>0.47</v>
      </c>
      <c r="Z2237" s="37">
        <v>8.2000000000000003E-2</v>
      </c>
      <c r="AA2237" s="37">
        <v>5.73</v>
      </c>
      <c r="AB2237" s="37">
        <v>1.52</v>
      </c>
      <c r="AC2237" s="37"/>
      <c r="AD2237" s="37">
        <v>1.33</v>
      </c>
      <c r="AE2237" s="37">
        <v>8.5500000000000007</v>
      </c>
      <c r="AF2237" s="37">
        <v>4.3</v>
      </c>
      <c r="AG2237" s="37">
        <v>0.63</v>
      </c>
      <c r="AH2237" s="37">
        <v>0.28000000000000003</v>
      </c>
      <c r="AI2237" s="37">
        <v>0.44</v>
      </c>
      <c r="AJ2237" s="37">
        <v>3.76</v>
      </c>
      <c r="AK2237" s="39">
        <v>77</v>
      </c>
      <c r="AL2237" s="37"/>
      <c r="AM2237" s="37"/>
      <c r="AN2237" s="37"/>
      <c r="AO2237" s="37"/>
      <c r="AP2237" s="40"/>
    </row>
    <row r="2238" spans="1:42" x14ac:dyDescent="0.25">
      <c r="A2238" s="41">
        <v>256</v>
      </c>
      <c r="B2238" s="42" t="s">
        <v>5354</v>
      </c>
      <c r="C2238" s="41">
        <v>2</v>
      </c>
      <c r="D2238" s="41" t="s">
        <v>684</v>
      </c>
      <c r="E2238" s="41">
        <v>27</v>
      </c>
      <c r="F2238" s="49">
        <v>46</v>
      </c>
      <c r="G2238" s="41"/>
      <c r="H2238" s="41">
        <f t="shared" si="1405"/>
        <v>19</v>
      </c>
      <c r="I2238" s="43">
        <v>0.26</v>
      </c>
      <c r="J2238" s="43">
        <v>0.81</v>
      </c>
      <c r="K2238" s="43">
        <v>2.35</v>
      </c>
      <c r="L2238" s="43">
        <v>9.59</v>
      </c>
      <c r="M2238" s="43">
        <v>22.5</v>
      </c>
      <c r="N2238" s="43">
        <v>35.51</v>
      </c>
      <c r="O2238" s="43">
        <v>49.74</v>
      </c>
      <c r="P2238" s="43">
        <v>14.75</v>
      </c>
      <c r="Q2238" s="43">
        <v>1.19</v>
      </c>
      <c r="R2238" s="44" t="s">
        <v>225</v>
      </c>
      <c r="S2238" s="45">
        <v>6</v>
      </c>
      <c r="T2238" s="45">
        <v>6</v>
      </c>
      <c r="U2238" s="45">
        <v>6.6</v>
      </c>
      <c r="V2238" s="45">
        <v>5.5</v>
      </c>
      <c r="W2238" s="45">
        <v>5</v>
      </c>
      <c r="X2238" s="45">
        <v>6</v>
      </c>
      <c r="Y2238" s="43">
        <v>0.5</v>
      </c>
      <c r="Z2238" s="43">
        <v>9.1999999999999998E-2</v>
      </c>
      <c r="AA2238" s="43">
        <v>5.43</v>
      </c>
      <c r="AB2238" s="43">
        <v>1.52</v>
      </c>
      <c r="AC2238" s="43"/>
      <c r="AD2238" s="43">
        <v>2</v>
      </c>
      <c r="AE2238" s="43">
        <v>9.98</v>
      </c>
      <c r="AF2238" s="43">
        <v>4.7</v>
      </c>
      <c r="AG2238" s="43">
        <v>1.46</v>
      </c>
      <c r="AH2238" s="43">
        <v>0.3</v>
      </c>
      <c r="AI2238" s="43">
        <v>0.32</v>
      </c>
      <c r="AJ2238" s="43">
        <v>3.2</v>
      </c>
      <c r="AK2238" s="45">
        <v>43</v>
      </c>
      <c r="AL2238" s="43"/>
      <c r="AM2238" s="43"/>
      <c r="AN2238" s="43"/>
      <c r="AO2238" s="43"/>
      <c r="AP2238" s="46"/>
    </row>
    <row r="2239" spans="1:42" x14ac:dyDescent="0.25">
      <c r="A2239" s="3">
        <v>256</v>
      </c>
      <c r="B2239" s="11" t="s">
        <v>5354</v>
      </c>
      <c r="C2239" s="3">
        <v>3</v>
      </c>
      <c r="D2239" s="3" t="s">
        <v>69</v>
      </c>
      <c r="E2239" s="3">
        <v>46</v>
      </c>
      <c r="F2239" s="50">
        <v>75</v>
      </c>
      <c r="G2239" s="3"/>
      <c r="H2239" s="3">
        <f t="shared" si="1405"/>
        <v>29</v>
      </c>
      <c r="I2239" s="15">
        <v>0.16</v>
      </c>
      <c r="J2239" s="15">
        <v>0.34</v>
      </c>
      <c r="K2239" s="15">
        <v>1.38</v>
      </c>
      <c r="L2239" s="15">
        <v>7.22</v>
      </c>
      <c r="M2239" s="15">
        <v>24.68</v>
      </c>
      <c r="N2239" s="15">
        <v>33.78</v>
      </c>
      <c r="O2239" s="15">
        <v>46.28</v>
      </c>
      <c r="P2239" s="15">
        <v>19.940000000000001</v>
      </c>
      <c r="Q2239" s="15">
        <v>0.8</v>
      </c>
      <c r="R2239" s="23" t="s">
        <v>225</v>
      </c>
      <c r="S2239" s="19">
        <v>6.1</v>
      </c>
      <c r="T2239" s="19">
        <v>6.2</v>
      </c>
      <c r="U2239" s="19">
        <v>6.6</v>
      </c>
      <c r="V2239" s="19">
        <v>5.3</v>
      </c>
      <c r="W2239" s="19">
        <v>5.3</v>
      </c>
      <c r="X2239" s="19">
        <v>5.8</v>
      </c>
      <c r="Y2239" s="15">
        <v>0.17</v>
      </c>
      <c r="Z2239" s="15">
        <v>3.9E-2</v>
      </c>
      <c r="AA2239" s="15">
        <v>4.3600000000000003</v>
      </c>
      <c r="AB2239" s="15">
        <v>1.51</v>
      </c>
      <c r="AC2239" s="15"/>
      <c r="AD2239" s="15">
        <v>1.25</v>
      </c>
      <c r="AE2239" s="15">
        <v>10.85</v>
      </c>
      <c r="AF2239" s="15">
        <v>4.2</v>
      </c>
      <c r="AG2239" s="15">
        <v>1.46</v>
      </c>
      <c r="AH2239" s="15">
        <v>0.32</v>
      </c>
      <c r="AI2239" s="15">
        <v>0.2</v>
      </c>
      <c r="AJ2239" s="15">
        <v>2.56</v>
      </c>
      <c r="AK2239" s="19">
        <v>21</v>
      </c>
      <c r="AL2239" s="15"/>
      <c r="AM2239" s="15"/>
      <c r="AN2239" s="15"/>
      <c r="AO2239" s="15"/>
      <c r="AP2239" s="27"/>
    </row>
    <row r="2240" spans="1:42" x14ac:dyDescent="0.25">
      <c r="A2240" s="3">
        <v>256</v>
      </c>
      <c r="B2240" s="11" t="s">
        <v>5354</v>
      </c>
      <c r="C2240" s="3">
        <v>4</v>
      </c>
      <c r="D2240" s="3" t="s">
        <v>2915</v>
      </c>
      <c r="E2240" s="3">
        <v>75</v>
      </c>
      <c r="F2240" s="50">
        <v>125</v>
      </c>
      <c r="G2240" s="3"/>
      <c r="H2240" s="3">
        <f t="shared" si="1405"/>
        <v>50</v>
      </c>
      <c r="I2240" s="15">
        <v>0.11</v>
      </c>
      <c r="J2240" s="15">
        <v>0.24</v>
      </c>
      <c r="K2240" s="15">
        <v>0.61</v>
      </c>
      <c r="L2240" s="15">
        <v>4.38</v>
      </c>
      <c r="M2240" s="15">
        <v>21.12</v>
      </c>
      <c r="N2240" s="15">
        <v>26.46</v>
      </c>
      <c r="O2240" s="15">
        <v>45.68</v>
      </c>
      <c r="P2240" s="15">
        <v>27.86</v>
      </c>
      <c r="Q2240" s="15">
        <v>1.67</v>
      </c>
      <c r="R2240" s="23" t="s">
        <v>1064</v>
      </c>
      <c r="S2240" s="19">
        <v>6.4</v>
      </c>
      <c r="T2240" s="19">
        <v>6.4</v>
      </c>
      <c r="U2240" s="19">
        <v>7</v>
      </c>
      <c r="V2240" s="19">
        <v>5.5</v>
      </c>
      <c r="W2240" s="19">
        <v>5.5</v>
      </c>
      <c r="X2240" s="19">
        <v>6</v>
      </c>
      <c r="Y2240" s="15">
        <v>0.11</v>
      </c>
      <c r="Z2240" s="15">
        <v>4.2999999999999997E-2</v>
      </c>
      <c r="AA2240" s="15">
        <v>6.11</v>
      </c>
      <c r="AB2240" s="15">
        <v>1.52</v>
      </c>
      <c r="AC2240" s="15"/>
      <c r="AD2240" s="15">
        <v>0.4</v>
      </c>
      <c r="AE2240" s="15">
        <v>12.79</v>
      </c>
      <c r="AF2240" s="15">
        <v>6.1</v>
      </c>
      <c r="AG2240" s="15">
        <v>3.56</v>
      </c>
      <c r="AH2240" s="15">
        <v>0.38</v>
      </c>
      <c r="AI2240" s="15">
        <v>0.16</v>
      </c>
      <c r="AJ2240" s="15">
        <v>2.56</v>
      </c>
      <c r="AK2240" s="19">
        <v>20</v>
      </c>
      <c r="AL2240" s="15"/>
      <c r="AM2240" s="15"/>
      <c r="AN2240" s="15"/>
      <c r="AO2240" s="15"/>
      <c r="AP2240" s="27"/>
    </row>
    <row r="2241" spans="1:42" x14ac:dyDescent="0.25">
      <c r="A2241" s="3">
        <v>256</v>
      </c>
      <c r="B2241" s="11" t="s">
        <v>5354</v>
      </c>
      <c r="C2241" s="3">
        <v>5</v>
      </c>
      <c r="D2241" s="3" t="s">
        <v>277</v>
      </c>
      <c r="E2241" s="3">
        <v>125</v>
      </c>
      <c r="F2241" s="50">
        <v>175</v>
      </c>
      <c r="G2241" s="3"/>
      <c r="H2241" s="3">
        <f t="shared" si="1405"/>
        <v>50</v>
      </c>
      <c r="I2241" s="15">
        <v>0.02</v>
      </c>
      <c r="J2241" s="15">
        <v>0.03</v>
      </c>
      <c r="K2241" s="15">
        <v>0.49</v>
      </c>
      <c r="L2241" s="15">
        <v>3.96</v>
      </c>
      <c r="M2241" s="15">
        <v>23.77</v>
      </c>
      <c r="N2241" s="15">
        <v>28.27</v>
      </c>
      <c r="O2241" s="15">
        <v>49.74</v>
      </c>
      <c r="P2241" s="15">
        <v>21.99</v>
      </c>
      <c r="Q2241" s="15">
        <v>2.5</v>
      </c>
      <c r="R2241" s="23" t="s">
        <v>225</v>
      </c>
      <c r="S2241" s="19">
        <v>6.9</v>
      </c>
      <c r="T2241" s="19">
        <v>6.9</v>
      </c>
      <c r="U2241" s="19">
        <v>7.3</v>
      </c>
      <c r="V2241" s="19">
        <v>5.7</v>
      </c>
      <c r="W2241" s="19">
        <v>5.7</v>
      </c>
      <c r="X2241" s="19">
        <v>6.5</v>
      </c>
      <c r="Y2241" s="15">
        <v>0.11</v>
      </c>
      <c r="Z2241" s="15"/>
      <c r="AA2241" s="15"/>
      <c r="AB2241" s="15">
        <v>1.86</v>
      </c>
      <c r="AC2241" s="15"/>
      <c r="AD2241" s="15">
        <v>0.33</v>
      </c>
      <c r="AE2241" s="15">
        <v>11.29</v>
      </c>
      <c r="AF2241" s="15">
        <v>5.5</v>
      </c>
      <c r="AG2241" s="15">
        <v>3.14</v>
      </c>
      <c r="AH2241" s="15">
        <v>0.4</v>
      </c>
      <c r="AI2241" s="15">
        <v>0.18</v>
      </c>
      <c r="AJ2241" s="15">
        <v>1.92</v>
      </c>
      <c r="AK2241" s="19">
        <v>31</v>
      </c>
      <c r="AL2241" s="15"/>
      <c r="AM2241" s="15"/>
      <c r="AN2241" s="15"/>
      <c r="AO2241" s="15"/>
      <c r="AP2241" s="27"/>
    </row>
    <row r="2242" spans="1:42" x14ac:dyDescent="0.25">
      <c r="A2242" s="3">
        <v>256</v>
      </c>
      <c r="B2242" s="11" t="s">
        <v>5354</v>
      </c>
      <c r="C2242" s="3">
        <v>6</v>
      </c>
      <c r="D2242" s="3" t="s">
        <v>4655</v>
      </c>
      <c r="E2242" s="3">
        <v>175</v>
      </c>
      <c r="F2242" s="50">
        <v>175</v>
      </c>
      <c r="G2242" s="3"/>
      <c r="H2242" s="3">
        <f t="shared" si="1405"/>
        <v>0</v>
      </c>
      <c r="I2242" s="15"/>
      <c r="J2242" s="15">
        <v>0</v>
      </c>
      <c r="K2242" s="15">
        <v>0.35</v>
      </c>
      <c r="L2242" s="15">
        <v>0.99</v>
      </c>
      <c r="M2242" s="15">
        <v>3.53</v>
      </c>
      <c r="N2242" s="15">
        <v>4.87</v>
      </c>
      <c r="O2242" s="15">
        <v>57.69</v>
      </c>
      <c r="P2242" s="15">
        <v>37.44</v>
      </c>
      <c r="Q2242" s="15">
        <v>3.5</v>
      </c>
      <c r="R2242" s="23" t="s">
        <v>354</v>
      </c>
      <c r="S2242" s="19">
        <v>7</v>
      </c>
      <c r="T2242" s="19">
        <v>7.1</v>
      </c>
      <c r="U2242" s="19">
        <v>7.5</v>
      </c>
      <c r="V2242" s="19">
        <v>5.8</v>
      </c>
      <c r="W2242" s="19">
        <v>5.8</v>
      </c>
      <c r="X2242" s="19">
        <v>6.5</v>
      </c>
      <c r="Y2242" s="15">
        <v>0.11</v>
      </c>
      <c r="Z2242" s="15"/>
      <c r="AA2242" s="15"/>
      <c r="AB2242" s="15">
        <v>1.9</v>
      </c>
      <c r="AC2242" s="15"/>
      <c r="AD2242" s="15">
        <v>0.5</v>
      </c>
      <c r="AE2242" s="15">
        <v>19.09</v>
      </c>
      <c r="AF2242" s="15">
        <v>11.5</v>
      </c>
      <c r="AG2242" s="15">
        <v>6.07</v>
      </c>
      <c r="AH2242" s="15">
        <v>0.64</v>
      </c>
      <c r="AI2242" s="15">
        <v>0.22</v>
      </c>
      <c r="AJ2242" s="15">
        <v>2.2400000000000002</v>
      </c>
      <c r="AK2242" s="19">
        <v>43</v>
      </c>
      <c r="AL2242" s="15"/>
      <c r="AM2242" s="15"/>
      <c r="AN2242" s="15"/>
      <c r="AO2242" s="15"/>
      <c r="AP2242" s="27"/>
    </row>
    <row r="2243" spans="1:42" ht="15.6" x14ac:dyDescent="0.3">
      <c r="A2243" s="59">
        <f>A2237</f>
        <v>256</v>
      </c>
      <c r="B2243" s="60" t="str">
        <f>B2237</f>
        <v>ZU</v>
      </c>
      <c r="C2243" s="61"/>
      <c r="D2243" s="61"/>
      <c r="E2243" s="61"/>
      <c r="F2243" s="62"/>
      <c r="G2243" s="61"/>
      <c r="H2243" s="61"/>
      <c r="I2243" s="63">
        <f>I2237</f>
        <v>0.12</v>
      </c>
      <c r="J2243" s="63">
        <f t="shared" ref="J2243:AE2243" si="1425">J2237</f>
        <v>1.26</v>
      </c>
      <c r="K2243" s="63">
        <f t="shared" si="1425"/>
        <v>2</v>
      </c>
      <c r="L2243" s="63">
        <f t="shared" si="1425"/>
        <v>11.57</v>
      </c>
      <c r="M2243" s="63">
        <f t="shared" si="1425"/>
        <v>31.78</v>
      </c>
      <c r="N2243" s="63">
        <f t="shared" si="1425"/>
        <v>46.73</v>
      </c>
      <c r="O2243" s="63">
        <f t="shared" si="1425"/>
        <v>41.38</v>
      </c>
      <c r="P2243" s="63">
        <f t="shared" si="1425"/>
        <v>11.89</v>
      </c>
      <c r="Q2243" s="63">
        <f t="shared" si="1425"/>
        <v>0.84</v>
      </c>
      <c r="R2243" s="64" t="str">
        <f t="shared" si="1425"/>
        <v>F</v>
      </c>
      <c r="S2243" s="65">
        <f t="shared" ref="S2243:X2243" si="1426">((S2237*$H2237)+(S2238*$H2238))/$F2238</f>
        <v>6.2347826086956522</v>
      </c>
      <c r="T2243" s="65">
        <f t="shared" si="1426"/>
        <v>6.2347826086956522</v>
      </c>
      <c r="U2243" s="65">
        <f t="shared" si="1426"/>
        <v>6.5413043478260864</v>
      </c>
      <c r="V2243" s="65">
        <f t="shared" si="1426"/>
        <v>5.7347826086956522</v>
      </c>
      <c r="W2243" s="65">
        <f t="shared" si="1426"/>
        <v>5.5869565217391308</v>
      </c>
      <c r="X2243" s="65">
        <f t="shared" si="1426"/>
        <v>6.2934782608695654</v>
      </c>
      <c r="Y2243" s="65">
        <f t="shared" ref="Y2243" si="1427">((Y2237*$H2237)+(Y2238*$H2238))/$F2238</f>
        <v>0.48239130434782601</v>
      </c>
      <c r="Z2243" s="63">
        <f t="shared" si="1425"/>
        <v>8.2000000000000003E-2</v>
      </c>
      <c r="AA2243" s="63">
        <f t="shared" si="1425"/>
        <v>5.73</v>
      </c>
      <c r="AB2243" s="63">
        <f t="shared" si="1425"/>
        <v>1.52</v>
      </c>
      <c r="AC2243" s="65">
        <f t="shared" ref="AC2243:AD2243" si="1428">((AC2237*$H2237)+(AC2238*$H2238))/$F2238</f>
        <v>0</v>
      </c>
      <c r="AD2243" s="65">
        <f t="shared" si="1428"/>
        <v>1.6067391304347824</v>
      </c>
      <c r="AE2243" s="63">
        <f t="shared" si="1425"/>
        <v>8.5500000000000007</v>
      </c>
      <c r="AF2243" s="65">
        <f t="shared" ref="AF2243:AP2243" si="1429">((AF2237*$H2237)+(AF2238*$H2238))/$F2238</f>
        <v>4.4652173913043471</v>
      </c>
      <c r="AG2243" s="65">
        <f t="shared" si="1429"/>
        <v>0.97282608695652173</v>
      </c>
      <c r="AH2243" s="65">
        <f t="shared" si="1429"/>
        <v>0.2882608695652174</v>
      </c>
      <c r="AI2243" s="65">
        <f t="shared" si="1429"/>
        <v>0.39043478260869569</v>
      </c>
      <c r="AJ2243" s="65">
        <f t="shared" si="1429"/>
        <v>3.528695652173913</v>
      </c>
      <c r="AK2243" s="65">
        <f t="shared" si="1429"/>
        <v>62.956521739130437</v>
      </c>
      <c r="AL2243" s="65">
        <f t="shared" si="1429"/>
        <v>0</v>
      </c>
      <c r="AM2243" s="65">
        <f t="shared" si="1429"/>
        <v>0</v>
      </c>
      <c r="AN2243" s="65">
        <f t="shared" si="1429"/>
        <v>0</v>
      </c>
      <c r="AO2243" s="65">
        <f t="shared" si="1429"/>
        <v>0</v>
      </c>
      <c r="AP2243" s="65">
        <f t="shared" si="1429"/>
        <v>0</v>
      </c>
    </row>
    <row r="2244" spans="1:42" x14ac:dyDescent="0.25">
      <c r="A2244" s="35">
        <v>257</v>
      </c>
      <c r="B2244" s="36" t="s">
        <v>5354</v>
      </c>
      <c r="C2244" s="35">
        <v>1</v>
      </c>
      <c r="D2244" s="35" t="s">
        <v>660</v>
      </c>
      <c r="E2244" s="35">
        <v>0</v>
      </c>
      <c r="F2244" s="51">
        <v>7</v>
      </c>
      <c r="G2244" s="35"/>
      <c r="H2244" s="35">
        <f t="shared" si="1405"/>
        <v>7</v>
      </c>
      <c r="I2244" s="37">
        <v>0.26</v>
      </c>
      <c r="J2244" s="37">
        <v>2.67</v>
      </c>
      <c r="K2244" s="37">
        <v>3.24</v>
      </c>
      <c r="L2244" s="37">
        <v>5.83</v>
      </c>
      <c r="M2244" s="37">
        <v>7.98</v>
      </c>
      <c r="N2244" s="37">
        <v>19.98</v>
      </c>
      <c r="O2244" s="37">
        <v>45.42</v>
      </c>
      <c r="P2244" s="37">
        <v>34.6</v>
      </c>
      <c r="Q2244" s="37">
        <v>3.26</v>
      </c>
      <c r="R2244" s="38" t="s">
        <v>354</v>
      </c>
      <c r="S2244" s="39">
        <v>7.5</v>
      </c>
      <c r="T2244" s="39">
        <v>7.5</v>
      </c>
      <c r="U2244" s="39">
        <v>7.8</v>
      </c>
      <c r="V2244" s="39">
        <v>6.7</v>
      </c>
      <c r="W2244" s="39">
        <v>6.7</v>
      </c>
      <c r="X2244" s="39">
        <v>7.1</v>
      </c>
      <c r="Y2244" s="37">
        <v>1.06</v>
      </c>
      <c r="Z2244" s="37">
        <v>0.22800000000000001</v>
      </c>
      <c r="AA2244" s="37">
        <v>4.6500000000000004</v>
      </c>
      <c r="AB2244" s="37">
        <v>1.71</v>
      </c>
      <c r="AC2244" s="37"/>
      <c r="AD2244" s="37">
        <v>1</v>
      </c>
      <c r="AE2244" s="37">
        <v>23.19</v>
      </c>
      <c r="AF2244" s="37">
        <v>15.4</v>
      </c>
      <c r="AG2244" s="37">
        <v>5.53</v>
      </c>
      <c r="AH2244" s="37">
        <v>0.86</v>
      </c>
      <c r="AI2244" s="37">
        <v>0.24</v>
      </c>
      <c r="AJ2244" s="37">
        <v>2.2400000000000002</v>
      </c>
      <c r="AK2244" s="39">
        <v>343</v>
      </c>
      <c r="AL2244" s="37"/>
      <c r="AM2244" s="37"/>
      <c r="AN2244" s="37"/>
      <c r="AO2244" s="37"/>
      <c r="AP2244" s="40"/>
    </row>
    <row r="2245" spans="1:42" x14ac:dyDescent="0.25">
      <c r="A2245" s="41">
        <v>257</v>
      </c>
      <c r="B2245" s="42" t="s">
        <v>5354</v>
      </c>
      <c r="C2245" s="41">
        <v>2</v>
      </c>
      <c r="D2245" s="41" t="s">
        <v>290</v>
      </c>
      <c r="E2245" s="41">
        <v>7</v>
      </c>
      <c r="F2245" s="49">
        <v>35</v>
      </c>
      <c r="G2245" s="41"/>
      <c r="H2245" s="41">
        <f t="shared" si="1405"/>
        <v>28</v>
      </c>
      <c r="I2245" s="43">
        <v>0.11</v>
      </c>
      <c r="J2245" s="43">
        <v>0.96</v>
      </c>
      <c r="K2245" s="43">
        <v>0.9</v>
      </c>
      <c r="L2245" s="43">
        <v>1.85</v>
      </c>
      <c r="M2245" s="43">
        <v>2.77</v>
      </c>
      <c r="N2245" s="43">
        <v>6.59</v>
      </c>
      <c r="O2245" s="43">
        <v>24.51</v>
      </c>
      <c r="P2245" s="43">
        <v>68.900000000000006</v>
      </c>
      <c r="Q2245" s="43"/>
      <c r="R2245" s="44" t="s">
        <v>6</v>
      </c>
      <c r="S2245" s="45">
        <v>5.7</v>
      </c>
      <c r="T2245" s="45">
        <v>5.7</v>
      </c>
      <c r="U2245" s="45">
        <v>6.4</v>
      </c>
      <c r="V2245" s="45">
        <v>4.7</v>
      </c>
      <c r="W2245" s="45">
        <v>4.7</v>
      </c>
      <c r="X2245" s="45">
        <v>5</v>
      </c>
      <c r="Y2245" s="43">
        <v>0.54</v>
      </c>
      <c r="Z2245" s="43">
        <v>0.11600000000000001</v>
      </c>
      <c r="AA2245" s="43">
        <v>4.66</v>
      </c>
      <c r="AB2245" s="43">
        <v>1.95</v>
      </c>
      <c r="AC2245" s="43"/>
      <c r="AD2245" s="43">
        <v>1</v>
      </c>
      <c r="AE2245" s="43">
        <v>26.76</v>
      </c>
      <c r="AF2245" s="43">
        <v>10.4</v>
      </c>
      <c r="AG2245" s="43">
        <v>8.16</v>
      </c>
      <c r="AH2245" s="43">
        <v>1.2</v>
      </c>
      <c r="AI2245" s="43">
        <v>0.64</v>
      </c>
      <c r="AJ2245" s="43">
        <v>8.65</v>
      </c>
      <c r="AK2245" s="45">
        <v>60</v>
      </c>
      <c r="AL2245" s="43"/>
      <c r="AM2245" s="43"/>
      <c r="AN2245" s="43"/>
      <c r="AO2245" s="43"/>
      <c r="AP2245" s="46"/>
    </row>
    <row r="2246" spans="1:42" x14ac:dyDescent="0.25">
      <c r="A2246" s="41">
        <v>257</v>
      </c>
      <c r="B2246" s="42" t="s">
        <v>5354</v>
      </c>
      <c r="C2246" s="41">
        <v>3</v>
      </c>
      <c r="D2246" s="41" t="s">
        <v>302</v>
      </c>
      <c r="E2246" s="41">
        <v>35</v>
      </c>
      <c r="F2246" s="49">
        <v>60</v>
      </c>
      <c r="G2246" s="41"/>
      <c r="H2246" s="41">
        <f t="shared" si="1405"/>
        <v>25</v>
      </c>
      <c r="I2246" s="43">
        <v>0.12</v>
      </c>
      <c r="J2246" s="43">
        <v>0.52</v>
      </c>
      <c r="K2246" s="43">
        <v>0.43</v>
      </c>
      <c r="L2246" s="43">
        <v>1.24</v>
      </c>
      <c r="M2246" s="43">
        <v>2.0499999999999998</v>
      </c>
      <c r="N2246" s="43">
        <v>4.3600000000000003</v>
      </c>
      <c r="O2246" s="43">
        <v>18.86</v>
      </c>
      <c r="P2246" s="43">
        <v>76.78</v>
      </c>
      <c r="Q2246" s="43"/>
      <c r="R2246" s="44" t="s">
        <v>6</v>
      </c>
      <c r="S2246" s="45">
        <v>4.5999999999999996</v>
      </c>
      <c r="T2246" s="45">
        <v>4.5999999999999996</v>
      </c>
      <c r="U2246" s="45">
        <v>5</v>
      </c>
      <c r="V2246" s="45">
        <v>3.6</v>
      </c>
      <c r="W2246" s="45">
        <v>3.6</v>
      </c>
      <c r="X2246" s="45">
        <v>4.0999999999999996</v>
      </c>
      <c r="Y2246" s="43">
        <v>0.43</v>
      </c>
      <c r="Z2246" s="43">
        <v>7.3999999999999996E-2</v>
      </c>
      <c r="AA2246" s="43">
        <v>5.81</v>
      </c>
      <c r="AB2246" s="43">
        <v>1.96</v>
      </c>
      <c r="AC2246" s="43"/>
      <c r="AD2246" s="43">
        <v>1.66</v>
      </c>
      <c r="AE2246" s="43">
        <v>27.65</v>
      </c>
      <c r="AF2246" s="43">
        <v>7</v>
      </c>
      <c r="AG2246" s="43">
        <v>8.16</v>
      </c>
      <c r="AH2246" s="43">
        <v>1.98</v>
      </c>
      <c r="AI2246" s="43">
        <v>0.22</v>
      </c>
      <c r="AJ2246" s="43">
        <v>12.16</v>
      </c>
      <c r="AK2246" s="45">
        <v>79</v>
      </c>
      <c r="AL2246" s="43"/>
      <c r="AM2246" s="43"/>
      <c r="AN2246" s="43"/>
      <c r="AO2246" s="43"/>
      <c r="AP2246" s="46"/>
    </row>
    <row r="2247" spans="1:42" x14ac:dyDescent="0.25">
      <c r="A2247" s="3">
        <v>257</v>
      </c>
      <c r="B2247" s="11" t="s">
        <v>5354</v>
      </c>
      <c r="C2247" s="3">
        <v>4</v>
      </c>
      <c r="D2247" s="3" t="s">
        <v>477</v>
      </c>
      <c r="E2247" s="3">
        <v>60</v>
      </c>
      <c r="F2247" s="50">
        <v>95</v>
      </c>
      <c r="G2247" s="3"/>
      <c r="H2247" s="3">
        <f t="shared" si="1405"/>
        <v>35</v>
      </c>
      <c r="I2247" s="15">
        <v>0.16</v>
      </c>
      <c r="J2247" s="15">
        <v>0.38</v>
      </c>
      <c r="K2247" s="15">
        <v>0.37</v>
      </c>
      <c r="L2247" s="15">
        <v>1.7</v>
      </c>
      <c r="M2247" s="15">
        <v>3.7</v>
      </c>
      <c r="N2247" s="15">
        <v>6.31</v>
      </c>
      <c r="O2247" s="15">
        <v>28.57</v>
      </c>
      <c r="P2247" s="15">
        <v>65.12</v>
      </c>
      <c r="Q2247" s="15"/>
      <c r="R2247" s="23" t="s">
        <v>6</v>
      </c>
      <c r="S2247" s="19">
        <v>5.0999999999999996</v>
      </c>
      <c r="T2247" s="19">
        <v>5.2</v>
      </c>
      <c r="U2247" s="19">
        <v>6.2</v>
      </c>
      <c r="V2247" s="19">
        <v>4.2</v>
      </c>
      <c r="W2247" s="19">
        <v>4.3</v>
      </c>
      <c r="X2247" s="19">
        <v>4.7</v>
      </c>
      <c r="Y2247" s="15">
        <v>0.23</v>
      </c>
      <c r="Z2247" s="15">
        <v>5.0999999999999997E-2</v>
      </c>
      <c r="AA2247" s="15">
        <v>4.51</v>
      </c>
      <c r="AB2247" s="15">
        <v>1.96</v>
      </c>
      <c r="AC2247" s="15"/>
      <c r="AD2247" s="15">
        <v>3.33</v>
      </c>
      <c r="AE2247" s="15">
        <v>23.19</v>
      </c>
      <c r="AF2247" s="15">
        <v>7.3</v>
      </c>
      <c r="AG2247" s="15">
        <v>6.9</v>
      </c>
      <c r="AH2247" s="15">
        <v>3.2</v>
      </c>
      <c r="AI2247" s="15">
        <v>0.2</v>
      </c>
      <c r="AJ2247" s="15">
        <v>7.04</v>
      </c>
      <c r="AK2247" s="19">
        <v>39</v>
      </c>
      <c r="AL2247" s="15"/>
      <c r="AM2247" s="15"/>
      <c r="AN2247" s="15"/>
      <c r="AO2247" s="15"/>
      <c r="AP2247" s="27"/>
    </row>
    <row r="2248" spans="1:42" x14ac:dyDescent="0.25">
      <c r="A2248" s="3">
        <v>257</v>
      </c>
      <c r="B2248" s="11" t="s">
        <v>5354</v>
      </c>
      <c r="C2248" s="3">
        <v>5</v>
      </c>
      <c r="D2248" s="3" t="s">
        <v>484</v>
      </c>
      <c r="E2248" s="3">
        <v>95</v>
      </c>
      <c r="F2248" s="50">
        <v>130</v>
      </c>
      <c r="G2248" s="3"/>
      <c r="H2248" s="3">
        <f t="shared" si="1405"/>
        <v>35</v>
      </c>
      <c r="I2248" s="15">
        <v>0.51</v>
      </c>
      <c r="J2248" s="15">
        <v>0.48</v>
      </c>
      <c r="K2248" s="15">
        <v>0.56999999999999995</v>
      </c>
      <c r="L2248" s="15">
        <v>5.07</v>
      </c>
      <c r="M2248" s="15">
        <v>11.65</v>
      </c>
      <c r="N2248" s="15">
        <v>18.28</v>
      </c>
      <c r="O2248" s="15">
        <v>39.909999999999997</v>
      </c>
      <c r="P2248" s="15">
        <v>41.81</v>
      </c>
      <c r="Q2248" s="15"/>
      <c r="R2248" s="23" t="s">
        <v>6</v>
      </c>
      <c r="S2248" s="19">
        <v>7</v>
      </c>
      <c r="T2248" s="19">
        <v>7</v>
      </c>
      <c r="U2248" s="19">
        <v>7.7</v>
      </c>
      <c r="V2248" s="19">
        <v>6</v>
      </c>
      <c r="W2248" s="19">
        <v>6</v>
      </c>
      <c r="X2248" s="19">
        <v>6.3</v>
      </c>
      <c r="Y2248" s="15">
        <v>0.2</v>
      </c>
      <c r="Z2248" s="15"/>
      <c r="AA2248" s="15"/>
      <c r="AB2248" s="15">
        <v>1.91</v>
      </c>
      <c r="AC2248" s="15"/>
      <c r="AD2248" s="15">
        <v>4</v>
      </c>
      <c r="AE2248" s="15">
        <v>17.760000000000002</v>
      </c>
      <c r="AF2248" s="15">
        <v>6.4</v>
      </c>
      <c r="AG2248" s="15">
        <v>5.65</v>
      </c>
      <c r="AH2248" s="15">
        <v>2.8</v>
      </c>
      <c r="AI2248" s="15">
        <v>0.22</v>
      </c>
      <c r="AJ2248" s="15">
        <v>2.2400000000000002</v>
      </c>
      <c r="AK2248" s="19">
        <v>21</v>
      </c>
      <c r="AL2248" s="15"/>
      <c r="AM2248" s="15"/>
      <c r="AN2248" s="15"/>
      <c r="AO2248" s="15"/>
      <c r="AP2248" s="27"/>
    </row>
    <row r="2249" spans="1:42" ht="13.8" thickBot="1" x14ac:dyDescent="0.3">
      <c r="A2249" s="6">
        <v>257</v>
      </c>
      <c r="B2249" s="12" t="s">
        <v>5354</v>
      </c>
      <c r="C2249" s="6">
        <v>6</v>
      </c>
      <c r="D2249" s="6" t="s">
        <v>601</v>
      </c>
      <c r="E2249" s="6">
        <v>130</v>
      </c>
      <c r="F2249" s="52">
        <v>130</v>
      </c>
      <c r="G2249" s="6"/>
      <c r="H2249" s="6">
        <f t="shared" si="1405"/>
        <v>0</v>
      </c>
      <c r="I2249" s="16">
        <v>0.13</v>
      </c>
      <c r="J2249" s="16">
        <v>0.26</v>
      </c>
      <c r="K2249" s="16">
        <v>0.44</v>
      </c>
      <c r="L2249" s="16">
        <v>4.68</v>
      </c>
      <c r="M2249" s="16">
        <v>18.55</v>
      </c>
      <c r="N2249" s="16">
        <v>24.06</v>
      </c>
      <c r="O2249" s="16">
        <v>42.28</v>
      </c>
      <c r="P2249" s="16">
        <v>33.659999999999997</v>
      </c>
      <c r="Q2249" s="16"/>
      <c r="R2249" s="24" t="s">
        <v>1064</v>
      </c>
      <c r="S2249" s="20">
        <v>7.2</v>
      </c>
      <c r="T2249" s="20">
        <v>7.2</v>
      </c>
      <c r="U2249" s="20">
        <v>7.9</v>
      </c>
      <c r="V2249" s="20">
        <v>6.4</v>
      </c>
      <c r="W2249" s="20">
        <v>6.4</v>
      </c>
      <c r="X2249" s="20">
        <v>6.4</v>
      </c>
      <c r="Y2249" s="16">
        <v>7.0000000000000007E-2</v>
      </c>
      <c r="Z2249" s="16"/>
      <c r="AA2249" s="16"/>
      <c r="AB2249" s="16">
        <v>1.94</v>
      </c>
      <c r="AC2249" s="16"/>
      <c r="AD2249" s="16">
        <v>5</v>
      </c>
      <c r="AE2249" s="16">
        <v>13.98</v>
      </c>
      <c r="AF2249" s="16"/>
      <c r="AG2249" s="16"/>
      <c r="AH2249" s="16"/>
      <c r="AI2249" s="16"/>
      <c r="AJ2249" s="16"/>
      <c r="AK2249" s="20">
        <v>29</v>
      </c>
      <c r="AL2249" s="16"/>
      <c r="AM2249" s="16"/>
      <c r="AN2249" s="16"/>
      <c r="AO2249" s="16"/>
      <c r="AP2249" s="28"/>
    </row>
    <row r="2250" spans="1:42" ht="15.6" x14ac:dyDescent="0.3">
      <c r="A2250" s="59">
        <f>A2244</f>
        <v>257</v>
      </c>
      <c r="B2250" s="60" t="str">
        <f>B2244</f>
        <v>ZU</v>
      </c>
      <c r="C2250" s="61"/>
      <c r="D2250" s="61"/>
      <c r="E2250" s="61"/>
      <c r="F2250" s="62"/>
      <c r="G2250" s="61"/>
      <c r="H2250" s="61"/>
      <c r="I2250" s="63">
        <f>I2244</f>
        <v>0.26</v>
      </c>
      <c r="J2250" s="63">
        <f t="shared" ref="J2250:AE2250" si="1430">J2244</f>
        <v>2.67</v>
      </c>
      <c r="K2250" s="63">
        <f t="shared" si="1430"/>
        <v>3.24</v>
      </c>
      <c r="L2250" s="63">
        <f t="shared" si="1430"/>
        <v>5.83</v>
      </c>
      <c r="M2250" s="63">
        <f t="shared" si="1430"/>
        <v>7.98</v>
      </c>
      <c r="N2250" s="63">
        <f t="shared" si="1430"/>
        <v>19.98</v>
      </c>
      <c r="O2250" s="63">
        <f t="shared" si="1430"/>
        <v>45.42</v>
      </c>
      <c r="P2250" s="63">
        <f t="shared" si="1430"/>
        <v>34.6</v>
      </c>
      <c r="Q2250" s="63">
        <f t="shared" si="1430"/>
        <v>3.26</v>
      </c>
      <c r="R2250" s="64" t="str">
        <f t="shared" si="1430"/>
        <v>FAL</v>
      </c>
      <c r="S2250" s="65">
        <f t="shared" ref="S2250:X2250" si="1431">((S2244*$H2244)+(S2245*$H2245)+(S2246*$H2246))/$F2246</f>
        <v>5.4516666666666662</v>
      </c>
      <c r="T2250" s="65">
        <f t="shared" si="1431"/>
        <v>5.4516666666666662</v>
      </c>
      <c r="U2250" s="65">
        <f t="shared" si="1431"/>
        <v>5.98</v>
      </c>
      <c r="V2250" s="65">
        <f t="shared" si="1431"/>
        <v>4.4749999999999996</v>
      </c>
      <c r="W2250" s="65">
        <f t="shared" si="1431"/>
        <v>4.4749999999999996</v>
      </c>
      <c r="X2250" s="65">
        <f t="shared" si="1431"/>
        <v>4.87</v>
      </c>
      <c r="Y2250" s="65">
        <f>((Y2244*$H2244)+(Y2245*$H2245)+(Y2246*$H2246))/$F2246</f>
        <v>0.55483333333333329</v>
      </c>
      <c r="Z2250" s="63">
        <f t="shared" si="1430"/>
        <v>0.22800000000000001</v>
      </c>
      <c r="AA2250" s="63">
        <f t="shared" si="1430"/>
        <v>4.6500000000000004</v>
      </c>
      <c r="AB2250" s="63">
        <f t="shared" si="1430"/>
        <v>1.71</v>
      </c>
      <c r="AC2250" s="65">
        <f>((AC2244*$H2244)+(AC2245*$H2245)+(AC2246*$H2246))/$F2246</f>
        <v>0</v>
      </c>
      <c r="AD2250" s="65">
        <f>((AD2244*$H2244)+(AD2245*$H2245)+(AD2246*$H2246))/$F2246</f>
        <v>1.2749999999999999</v>
      </c>
      <c r="AE2250" s="63">
        <f t="shared" si="1430"/>
        <v>23.19</v>
      </c>
      <c r="AF2250" s="65">
        <f t="shared" ref="AF2250:AP2250" si="1432">((AF2244*$H2244)+(AF2245*$H2245)+(AF2246*$H2246))/$F2246</f>
        <v>9.5666666666666664</v>
      </c>
      <c r="AG2250" s="65">
        <f t="shared" si="1432"/>
        <v>7.8531666666666666</v>
      </c>
      <c r="AH2250" s="65">
        <f t="shared" si="1432"/>
        <v>1.4853333333333334</v>
      </c>
      <c r="AI2250" s="65">
        <f t="shared" si="1432"/>
        <v>0.41833333333333333</v>
      </c>
      <c r="AJ2250" s="65">
        <f t="shared" si="1432"/>
        <v>9.3646666666666665</v>
      </c>
      <c r="AK2250" s="65">
        <f t="shared" si="1432"/>
        <v>100.93333333333334</v>
      </c>
      <c r="AL2250" s="65">
        <f t="shared" si="1432"/>
        <v>0</v>
      </c>
      <c r="AM2250" s="65">
        <f t="shared" si="1432"/>
        <v>0</v>
      </c>
      <c r="AN2250" s="65">
        <f t="shared" si="1432"/>
        <v>0</v>
      </c>
      <c r="AO2250" s="65">
        <f t="shared" si="1432"/>
        <v>0</v>
      </c>
      <c r="AP2250" s="65">
        <f t="shared" si="1432"/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5"/>
  <sheetViews>
    <sheetView zoomScale="115" zoomScaleNormal="115" workbookViewId="0">
      <selection activeCell="J190" sqref="J190"/>
    </sheetView>
  </sheetViews>
  <sheetFormatPr baseColWidth="10" defaultRowHeight="13.2" x14ac:dyDescent="0.25"/>
  <cols>
    <col min="1" max="1" width="8.44140625" customWidth="1"/>
    <col min="2" max="2" width="8.5546875" hidden="1" customWidth="1"/>
    <col min="3" max="3" width="8" hidden="1" customWidth="1"/>
    <col min="4" max="4" width="7.5546875" hidden="1" customWidth="1"/>
    <col min="5" max="5" width="8.44140625" hidden="1" customWidth="1"/>
    <col min="6" max="6" width="7.6640625" hidden="1" customWidth="1"/>
    <col min="7" max="7" width="10" bestFit="1" customWidth="1"/>
    <col min="8" max="8" width="8.5546875" bestFit="1" customWidth="1"/>
    <col min="9" max="9" width="6.33203125" style="17" bestFit="1" customWidth="1"/>
    <col min="10" max="11" width="6" style="17" bestFit="1" customWidth="1"/>
    <col min="12" max="12" width="5.5546875" style="17" bestFit="1" customWidth="1"/>
    <col min="13" max="13" width="6" style="17" bestFit="1" customWidth="1"/>
    <col min="14" max="14" width="7.33203125" style="17" bestFit="1" customWidth="1"/>
    <col min="15" max="15" width="5.6640625" style="17" bestFit="1" customWidth="1"/>
    <col min="16" max="16" width="9" style="17" bestFit="1" customWidth="1"/>
    <col min="17" max="17" width="7.109375" style="17" bestFit="1" customWidth="1"/>
    <col min="18" max="18" width="9.5546875" style="25" bestFit="1" customWidth="1"/>
    <col min="19" max="19" width="11.109375" style="21" bestFit="1" customWidth="1"/>
    <col min="20" max="20" width="9.33203125" style="21" bestFit="1" customWidth="1"/>
    <col min="21" max="21" width="10.33203125" style="21" bestFit="1" customWidth="1"/>
    <col min="22" max="22" width="11.5546875" style="21" bestFit="1" customWidth="1"/>
    <col min="23" max="24" width="9.6640625" style="21" bestFit="1" customWidth="1"/>
    <col min="25" max="25" width="5.109375" style="17" bestFit="1" customWidth="1"/>
    <col min="26" max="26" width="4.5546875" style="17" bestFit="1" customWidth="1"/>
    <col min="27" max="27" width="8.109375" style="17" bestFit="1" customWidth="1"/>
    <col min="28" max="28" width="9.5546875" style="17" bestFit="1" customWidth="1"/>
    <col min="29" max="29" width="7.33203125" style="17" bestFit="1" customWidth="1"/>
    <col min="30" max="30" width="13.109375" style="17" bestFit="1" customWidth="1"/>
    <col min="31" max="31" width="5.5546875" style="17" bestFit="1" customWidth="1"/>
    <col min="32" max="32" width="10" style="17" bestFit="1" customWidth="1"/>
    <col min="33" max="33" width="10.44140625" style="17" bestFit="1" customWidth="1"/>
    <col min="34" max="34" width="10" style="17" bestFit="1" customWidth="1"/>
    <col min="35" max="36" width="8.6640625" style="17" bestFit="1" customWidth="1"/>
    <col min="37" max="37" width="9.109375" style="21" bestFit="1" customWidth="1"/>
    <col min="38" max="38" width="5.5546875" style="17" bestFit="1" customWidth="1"/>
    <col min="39" max="39" width="6.6640625" style="17" bestFit="1" customWidth="1"/>
    <col min="40" max="40" width="6.88671875" style="17" bestFit="1" customWidth="1"/>
    <col min="41" max="41" width="11" style="17" bestFit="1" customWidth="1"/>
    <col min="42" max="42" width="11.44140625" style="17"/>
  </cols>
  <sheetData>
    <row r="1" spans="1:42" ht="13.8" thickBot="1" x14ac:dyDescent="0.3">
      <c r="A1" s="9" t="s">
        <v>7417</v>
      </c>
      <c r="B1" s="9" t="s">
        <v>7418</v>
      </c>
      <c r="C1" s="9" t="s">
        <v>7467</v>
      </c>
      <c r="D1" s="9" t="s">
        <v>7468</v>
      </c>
      <c r="E1" s="9" t="s">
        <v>7420</v>
      </c>
      <c r="F1" s="47" t="s">
        <v>7421</v>
      </c>
      <c r="G1" s="9" t="s">
        <v>8850</v>
      </c>
      <c r="H1" s="9" t="s">
        <v>7469</v>
      </c>
      <c r="I1" s="14" t="s">
        <v>7423</v>
      </c>
      <c r="J1" s="14" t="s">
        <v>7424</v>
      </c>
      <c r="K1" s="14" t="s">
        <v>7425</v>
      </c>
      <c r="L1" s="14" t="s">
        <v>7426</v>
      </c>
      <c r="M1" s="14" t="s">
        <v>7427</v>
      </c>
      <c r="N1" s="14" t="s">
        <v>7428</v>
      </c>
      <c r="O1" s="14" t="s">
        <v>7429</v>
      </c>
      <c r="P1" s="56" t="s">
        <v>7430</v>
      </c>
      <c r="Q1" s="14" t="s">
        <v>7431</v>
      </c>
      <c r="R1" s="57" t="s">
        <v>7432</v>
      </c>
      <c r="S1" s="18" t="s">
        <v>7470</v>
      </c>
      <c r="T1" s="58" t="s">
        <v>7471</v>
      </c>
      <c r="U1" s="18" t="s">
        <v>7472</v>
      </c>
      <c r="V1" s="18" t="s">
        <v>7473</v>
      </c>
      <c r="W1" s="18" t="s">
        <v>7474</v>
      </c>
      <c r="X1" s="18" t="s">
        <v>7475</v>
      </c>
      <c r="Y1" s="56" t="s">
        <v>1931</v>
      </c>
      <c r="Z1" s="14" t="s">
        <v>7439</v>
      </c>
      <c r="AA1" s="14" t="s">
        <v>7440</v>
      </c>
      <c r="AB1" s="14" t="s">
        <v>7476</v>
      </c>
      <c r="AC1" s="56" t="s">
        <v>7442</v>
      </c>
      <c r="AD1" s="14" t="s">
        <v>7443</v>
      </c>
      <c r="AE1" s="56" t="s">
        <v>7477</v>
      </c>
      <c r="AF1" s="14" t="s">
        <v>7478</v>
      </c>
      <c r="AG1" s="14" t="s">
        <v>7479</v>
      </c>
      <c r="AH1" s="56" t="s">
        <v>7480</v>
      </c>
      <c r="AI1" s="56" t="s">
        <v>7481</v>
      </c>
      <c r="AJ1" s="14" t="s">
        <v>7482</v>
      </c>
      <c r="AK1" s="18" t="s">
        <v>7483</v>
      </c>
      <c r="AL1" s="14" t="s">
        <v>7451</v>
      </c>
      <c r="AM1" s="14" t="s">
        <v>7452</v>
      </c>
      <c r="AN1" s="14" t="s">
        <v>7453</v>
      </c>
      <c r="AO1" s="14" t="s">
        <v>7454</v>
      </c>
      <c r="AP1" s="26" t="s">
        <v>7455</v>
      </c>
    </row>
    <row r="2" spans="1:42" ht="15.6" x14ac:dyDescent="0.3">
      <c r="A2" s="59">
        <v>4</v>
      </c>
      <c r="B2" s="60" t="s">
        <v>2</v>
      </c>
      <c r="C2" s="61"/>
      <c r="D2" s="61"/>
      <c r="E2" s="61"/>
      <c r="F2" s="62"/>
      <c r="G2" s="61">
        <v>200</v>
      </c>
      <c r="H2" s="61"/>
      <c r="I2" s="63">
        <v>3.9331999999999994</v>
      </c>
      <c r="J2" s="63">
        <v>4.8364000000000003</v>
      </c>
      <c r="K2" s="63">
        <v>14.284000000000001</v>
      </c>
      <c r="L2" s="63">
        <v>52.938000000000002</v>
      </c>
      <c r="M2" s="63">
        <v>16.825599999999998</v>
      </c>
      <c r="N2" s="63">
        <v>92.8172</v>
      </c>
      <c r="O2" s="63">
        <v>3.2555999999999998</v>
      </c>
      <c r="P2" s="63">
        <v>3.9271999999999996</v>
      </c>
      <c r="Q2" s="63">
        <v>3.5855999999999995</v>
      </c>
      <c r="R2" s="64" t="s">
        <v>16</v>
      </c>
      <c r="S2" s="65">
        <v>6.2040000000000006</v>
      </c>
      <c r="T2" s="65">
        <v>5.7521428571428572</v>
      </c>
      <c r="U2" s="65">
        <v>5.6150000000000002</v>
      </c>
      <c r="V2" s="65">
        <v>4.7114285714285717</v>
      </c>
      <c r="W2" s="65">
        <v>4.730714285714285</v>
      </c>
      <c r="X2" s="65">
        <v>5.1814285714285724</v>
      </c>
      <c r="Y2" s="65">
        <v>0.17142857142857143</v>
      </c>
      <c r="Z2" s="63">
        <v>1.044E-2</v>
      </c>
      <c r="AA2" s="63">
        <v>3.6792000000000002</v>
      </c>
      <c r="AB2" s="63">
        <v>0</v>
      </c>
      <c r="AC2" s="65">
        <v>0</v>
      </c>
      <c r="AD2" s="65">
        <v>0</v>
      </c>
      <c r="AE2" s="63">
        <v>1.4332000000000003</v>
      </c>
      <c r="AF2" s="65">
        <v>0.23742857142857143</v>
      </c>
      <c r="AG2" s="65">
        <v>0.39785714285714285</v>
      </c>
      <c r="AH2" s="65">
        <v>1.0857142857142857E-2</v>
      </c>
      <c r="AI2" s="65">
        <v>1.4428571428571429E-2</v>
      </c>
      <c r="AJ2" s="65">
        <v>0.38399999999999995</v>
      </c>
      <c r="AK2" s="65">
        <v>6.5285714285714285</v>
      </c>
      <c r="AL2" s="65">
        <v>39.899714285714282</v>
      </c>
      <c r="AM2" s="65">
        <v>9.1857142857142851</v>
      </c>
      <c r="AN2" s="65">
        <v>36.123571428571424</v>
      </c>
      <c r="AO2" s="65">
        <v>1.6182857142857143</v>
      </c>
      <c r="AP2" s="66">
        <v>14.590857142857143</v>
      </c>
    </row>
    <row r="3" spans="1:42" ht="15.6" x14ac:dyDescent="0.3">
      <c r="A3" s="59">
        <v>336</v>
      </c>
      <c r="B3" s="60" t="s">
        <v>2</v>
      </c>
      <c r="C3" s="61"/>
      <c r="D3" s="61"/>
      <c r="E3" s="61"/>
      <c r="F3" s="62"/>
      <c r="G3" s="61">
        <v>210</v>
      </c>
      <c r="H3" s="61"/>
      <c r="I3" s="63">
        <v>0.03</v>
      </c>
      <c r="J3" s="63">
        <v>0.18</v>
      </c>
      <c r="K3" s="63">
        <v>0.53</v>
      </c>
      <c r="L3" s="63">
        <v>4.0199999999999996</v>
      </c>
      <c r="M3" s="63">
        <v>7.09</v>
      </c>
      <c r="N3" s="63">
        <v>11.85</v>
      </c>
      <c r="O3" s="63">
        <v>38.380000000000003</v>
      </c>
      <c r="P3" s="63">
        <v>49.77</v>
      </c>
      <c r="Q3" s="63">
        <v>1.1499999999999999</v>
      </c>
      <c r="R3" s="64" t="s">
        <v>6</v>
      </c>
      <c r="S3" s="65">
        <v>5.9384615384615387</v>
      </c>
      <c r="T3" s="65">
        <v>0</v>
      </c>
      <c r="U3" s="65">
        <v>0</v>
      </c>
      <c r="V3" s="65">
        <v>5.4153846153846148</v>
      </c>
      <c r="W3" s="65">
        <v>0</v>
      </c>
      <c r="X3" s="65">
        <v>0</v>
      </c>
      <c r="Y3" s="65">
        <v>0.97076923076923072</v>
      </c>
      <c r="Z3" s="63">
        <v>0.20200000000000001</v>
      </c>
      <c r="AA3" s="63">
        <v>8.61</v>
      </c>
      <c r="AB3" s="63">
        <v>1.58</v>
      </c>
      <c r="AC3" s="65">
        <v>0</v>
      </c>
      <c r="AD3" s="65">
        <v>1.2384615384615385</v>
      </c>
      <c r="AE3" s="63">
        <v>25.87</v>
      </c>
      <c r="AF3" s="65">
        <v>16.2</v>
      </c>
      <c r="AG3" s="65">
        <v>4.1315384615384616</v>
      </c>
      <c r="AH3" s="65">
        <v>0.61384615384615393</v>
      </c>
      <c r="AI3" s="65">
        <v>0.4276923076923077</v>
      </c>
      <c r="AJ3" s="65">
        <v>5.0338461538461541</v>
      </c>
      <c r="AK3" s="65">
        <v>205.15384615384616</v>
      </c>
      <c r="AL3" s="65">
        <v>0</v>
      </c>
      <c r="AM3" s="65">
        <v>0</v>
      </c>
      <c r="AN3" s="65">
        <v>0</v>
      </c>
      <c r="AO3" s="65">
        <v>0</v>
      </c>
      <c r="AP3" s="66">
        <v>0</v>
      </c>
    </row>
    <row r="4" spans="1:42" ht="15.6" x14ac:dyDescent="0.3">
      <c r="A4" s="59">
        <v>337</v>
      </c>
      <c r="B4" s="60" t="s">
        <v>2</v>
      </c>
      <c r="C4" s="61"/>
      <c r="D4" s="61"/>
      <c r="E4" s="61"/>
      <c r="F4" s="62"/>
      <c r="G4" s="61">
        <v>210</v>
      </c>
      <c r="H4" s="61"/>
      <c r="I4" s="63">
        <v>0.31851851851851848</v>
      </c>
      <c r="J4" s="63">
        <v>0.41555555555555557</v>
      </c>
      <c r="K4" s="63">
        <v>0.26740740740740743</v>
      </c>
      <c r="L4" s="63">
        <v>0.94370370370370371</v>
      </c>
      <c r="M4" s="63">
        <v>1.507037037037037</v>
      </c>
      <c r="N4" s="63">
        <v>3.4522222222222219</v>
      </c>
      <c r="O4" s="63">
        <v>24.901851851851852</v>
      </c>
      <c r="P4" s="63">
        <v>71.645925925925923</v>
      </c>
      <c r="Q4" s="63">
        <v>2.1999999999999997</v>
      </c>
      <c r="R4" s="64" t="s">
        <v>6</v>
      </c>
      <c r="S4" s="65">
        <v>6.2927272727272729</v>
      </c>
      <c r="T4" s="65">
        <v>0</v>
      </c>
      <c r="U4" s="65">
        <v>0</v>
      </c>
      <c r="V4" s="65">
        <v>6.0163636363636357</v>
      </c>
      <c r="W4" s="65">
        <v>0</v>
      </c>
      <c r="X4" s="65">
        <v>0</v>
      </c>
      <c r="Y4" s="65">
        <v>1.9565454545454548</v>
      </c>
      <c r="Z4" s="63">
        <v>0.31181481481481482</v>
      </c>
      <c r="AA4" s="63">
        <v>10.401111111111113</v>
      </c>
      <c r="AB4" s="63">
        <v>1.4096296296296298</v>
      </c>
      <c r="AC4" s="63">
        <v>0</v>
      </c>
      <c r="AD4" s="65">
        <v>10.55290909090909</v>
      </c>
      <c r="AE4" s="63">
        <v>36.492592592592594</v>
      </c>
      <c r="AF4" s="65">
        <v>0</v>
      </c>
      <c r="AG4" s="65">
        <v>0</v>
      </c>
      <c r="AH4" s="65">
        <v>0</v>
      </c>
      <c r="AI4" s="65">
        <v>0</v>
      </c>
      <c r="AJ4" s="65">
        <v>0</v>
      </c>
      <c r="AK4" s="65">
        <v>205.36363636363637</v>
      </c>
      <c r="AL4" s="65">
        <v>0</v>
      </c>
      <c r="AM4" s="65">
        <v>0</v>
      </c>
      <c r="AN4" s="65">
        <v>0</v>
      </c>
      <c r="AO4" s="65">
        <v>0</v>
      </c>
      <c r="AP4" s="66">
        <v>0</v>
      </c>
    </row>
    <row r="5" spans="1:42" ht="15.6" x14ac:dyDescent="0.3">
      <c r="A5" s="59">
        <v>342</v>
      </c>
      <c r="B5" s="60" t="s">
        <v>2</v>
      </c>
      <c r="C5" s="61"/>
      <c r="D5" s="61"/>
      <c r="E5" s="61"/>
      <c r="F5" s="62"/>
      <c r="G5" s="61">
        <v>210</v>
      </c>
      <c r="H5" s="61"/>
      <c r="I5" s="63">
        <v>0</v>
      </c>
      <c r="J5" s="63">
        <v>0.40285714285714291</v>
      </c>
      <c r="K5" s="63">
        <v>2.9610714285714286</v>
      </c>
      <c r="L5" s="63">
        <v>9.473928571428571</v>
      </c>
      <c r="M5" s="63">
        <v>21.633928571428573</v>
      </c>
      <c r="N5" s="63">
        <v>34.471785714285708</v>
      </c>
      <c r="O5" s="63">
        <v>46.012142857142862</v>
      </c>
      <c r="P5" s="63">
        <v>19.516071428571426</v>
      </c>
      <c r="Q5" s="63">
        <v>0.18571428571428572</v>
      </c>
      <c r="R5" s="64" t="s">
        <v>225</v>
      </c>
      <c r="S5" s="65">
        <v>7.2115384615384617</v>
      </c>
      <c r="T5" s="65">
        <v>0</v>
      </c>
      <c r="U5" s="65">
        <v>0</v>
      </c>
      <c r="V5" s="65">
        <v>7.0500000000000007</v>
      </c>
      <c r="W5" s="65">
        <v>0</v>
      </c>
      <c r="X5" s="65">
        <v>0</v>
      </c>
      <c r="Y5" s="65">
        <v>0.90250000000000008</v>
      </c>
      <c r="Z5" s="63">
        <v>0.11724999999999998</v>
      </c>
      <c r="AA5" s="63">
        <v>11.136428571428571</v>
      </c>
      <c r="AB5" s="63">
        <v>1.5582142857142856</v>
      </c>
      <c r="AC5" s="63">
        <v>0</v>
      </c>
      <c r="AD5" s="65">
        <v>15.592307692307694</v>
      </c>
      <c r="AE5" s="63">
        <v>15.426785714285716</v>
      </c>
      <c r="AF5" s="65">
        <v>0</v>
      </c>
      <c r="AG5" s="65">
        <v>0</v>
      </c>
      <c r="AH5" s="65">
        <v>0</v>
      </c>
      <c r="AI5" s="65">
        <v>0</v>
      </c>
      <c r="AJ5" s="65">
        <v>0</v>
      </c>
      <c r="AK5" s="65">
        <v>208.01923076923077</v>
      </c>
      <c r="AL5" s="65">
        <v>0</v>
      </c>
      <c r="AM5" s="65">
        <v>0</v>
      </c>
      <c r="AN5" s="65">
        <v>0</v>
      </c>
      <c r="AO5" s="65">
        <v>0</v>
      </c>
      <c r="AP5" s="65">
        <v>0</v>
      </c>
    </row>
    <row r="6" spans="1:42" ht="15.6" x14ac:dyDescent="0.3">
      <c r="A6" s="59">
        <v>343</v>
      </c>
      <c r="B6" s="60" t="s">
        <v>2</v>
      </c>
      <c r="C6" s="61"/>
      <c r="D6" s="61"/>
      <c r="E6" s="61"/>
      <c r="F6" s="62"/>
      <c r="G6" s="61">
        <v>210</v>
      </c>
      <c r="H6" s="61"/>
      <c r="I6" s="63">
        <v>1.7407407407407406E-2</v>
      </c>
      <c r="J6" s="63">
        <v>0.16111111111111109</v>
      </c>
      <c r="K6" s="63">
        <v>0.38444444444444448</v>
      </c>
      <c r="L6" s="63">
        <v>1.1766666666666667</v>
      </c>
      <c r="M6" s="63">
        <v>1.927777777777778</v>
      </c>
      <c r="N6" s="63">
        <v>3.6674074074074077</v>
      </c>
      <c r="O6" s="63">
        <v>23.153703703703702</v>
      </c>
      <c r="P6" s="63">
        <v>73.178888888888892</v>
      </c>
      <c r="Q6" s="63">
        <v>0.39111111111111108</v>
      </c>
      <c r="R6" s="64" t="s">
        <v>6</v>
      </c>
      <c r="S6" s="65">
        <v>5.4671874999999996</v>
      </c>
      <c r="T6" s="65">
        <v>0</v>
      </c>
      <c r="U6" s="65">
        <v>0</v>
      </c>
      <c r="V6" s="65">
        <v>4.7406249999999996</v>
      </c>
      <c r="W6" s="65">
        <v>0</v>
      </c>
      <c r="X6" s="65">
        <v>0</v>
      </c>
      <c r="Y6" s="65">
        <v>0.47781249999999997</v>
      </c>
      <c r="Z6" s="63">
        <v>0.15899999999999997</v>
      </c>
      <c r="AA6" s="63">
        <v>4.5970370370370368</v>
      </c>
      <c r="AB6" s="63">
        <v>1.732962962962963</v>
      </c>
      <c r="AC6" s="63">
        <v>0</v>
      </c>
      <c r="AD6" s="65">
        <v>1.3814062499999999</v>
      </c>
      <c r="AE6" s="63">
        <v>24.742962962962959</v>
      </c>
      <c r="AF6" s="65">
        <v>15.276562500000001</v>
      </c>
      <c r="AG6" s="65">
        <v>2.4312499999999999</v>
      </c>
      <c r="AH6" s="65">
        <v>0.71656249999999999</v>
      </c>
      <c r="AI6" s="65">
        <v>0.30031249999999998</v>
      </c>
      <c r="AJ6" s="65">
        <v>6.1425000000000001</v>
      </c>
      <c r="AK6" s="65">
        <v>73.90625</v>
      </c>
      <c r="AL6" s="65">
        <v>0</v>
      </c>
      <c r="AM6" s="65">
        <v>0</v>
      </c>
      <c r="AN6" s="65">
        <v>0</v>
      </c>
      <c r="AO6" s="65">
        <v>0</v>
      </c>
      <c r="AP6" s="65">
        <v>0</v>
      </c>
    </row>
    <row r="7" spans="1:42" ht="15.6" x14ac:dyDescent="0.3">
      <c r="A7" s="59">
        <v>344</v>
      </c>
      <c r="B7" s="60" t="s">
        <v>2</v>
      </c>
      <c r="C7" s="61"/>
      <c r="D7" s="61"/>
      <c r="E7" s="61"/>
      <c r="F7" s="62"/>
      <c r="G7" s="61">
        <v>180</v>
      </c>
      <c r="H7" s="61"/>
      <c r="I7" s="63">
        <v>0</v>
      </c>
      <c r="J7" s="63">
        <v>4.3749999999999997E-2</v>
      </c>
      <c r="K7" s="63">
        <v>0.70499999999999996</v>
      </c>
      <c r="L7" s="63">
        <v>25.837499999999999</v>
      </c>
      <c r="M7" s="63">
        <v>27.375</v>
      </c>
      <c r="N7" s="63">
        <v>53.961249999999993</v>
      </c>
      <c r="O7" s="63">
        <v>33.172499999999999</v>
      </c>
      <c r="P7" s="63">
        <v>12.866249999999999</v>
      </c>
      <c r="Q7" s="63">
        <v>0</v>
      </c>
      <c r="R7" s="64" t="s">
        <v>506</v>
      </c>
      <c r="S7" s="65">
        <v>6.0357142857142856</v>
      </c>
      <c r="T7" s="65">
        <v>0</v>
      </c>
      <c r="U7" s="65">
        <v>0</v>
      </c>
      <c r="V7" s="65">
        <v>5.4142857142857146</v>
      </c>
      <c r="W7" s="65">
        <v>0</v>
      </c>
      <c r="X7" s="65">
        <v>0</v>
      </c>
      <c r="Y7" s="65">
        <v>0.40714285714285714</v>
      </c>
      <c r="Z7" s="63">
        <v>8.1000000000000003E-2</v>
      </c>
      <c r="AA7" s="63">
        <v>6.2737499999999997</v>
      </c>
      <c r="AB7" s="63">
        <v>1.6149999999999998</v>
      </c>
      <c r="AC7" s="63">
        <v>0</v>
      </c>
      <c r="AD7" s="65">
        <v>0.93571428571428572</v>
      </c>
      <c r="AE7" s="63">
        <v>9.0362500000000008</v>
      </c>
      <c r="AF7" s="65">
        <v>5.1857142857142859</v>
      </c>
      <c r="AG7" s="65">
        <v>0.16285714285714287</v>
      </c>
      <c r="AH7" s="65">
        <v>0.33</v>
      </c>
      <c r="AI7" s="65">
        <v>0.77</v>
      </c>
      <c r="AJ7" s="65">
        <v>2.4</v>
      </c>
      <c r="AK7" s="65">
        <v>253.5</v>
      </c>
      <c r="AL7" s="65">
        <v>0</v>
      </c>
      <c r="AM7" s="65">
        <v>0</v>
      </c>
      <c r="AN7" s="65">
        <v>0</v>
      </c>
      <c r="AO7" s="65">
        <v>0</v>
      </c>
      <c r="AP7" s="65">
        <v>0</v>
      </c>
    </row>
    <row r="8" spans="1:42" ht="15.6" x14ac:dyDescent="0.3">
      <c r="A8" s="59">
        <v>345</v>
      </c>
      <c r="B8" s="60" t="s">
        <v>2</v>
      </c>
      <c r="C8" s="61"/>
      <c r="D8" s="61"/>
      <c r="E8" s="61"/>
      <c r="F8" s="62"/>
      <c r="G8" s="61">
        <v>200</v>
      </c>
      <c r="H8" s="61"/>
      <c r="I8" s="63">
        <v>0.01</v>
      </c>
      <c r="J8" s="63">
        <v>0.01</v>
      </c>
      <c r="K8" s="63">
        <v>0.03</v>
      </c>
      <c r="L8" s="63">
        <v>0.33</v>
      </c>
      <c r="M8" s="63">
        <v>0.61</v>
      </c>
      <c r="N8" s="63">
        <v>0.99</v>
      </c>
      <c r="O8" s="63">
        <v>38.119999999999997</v>
      </c>
      <c r="P8" s="63">
        <v>60.89</v>
      </c>
      <c r="Q8" s="63">
        <v>0</v>
      </c>
      <c r="R8" s="64" t="s">
        <v>6</v>
      </c>
      <c r="S8" s="65">
        <v>5.8974999999999991</v>
      </c>
      <c r="T8" s="65">
        <v>0</v>
      </c>
      <c r="U8" s="65">
        <v>0</v>
      </c>
      <c r="V8" s="65">
        <v>5.37</v>
      </c>
      <c r="W8" s="65">
        <v>0</v>
      </c>
      <c r="X8" s="65">
        <v>0</v>
      </c>
      <c r="Y8" s="65">
        <v>1.2799999999999998</v>
      </c>
      <c r="Z8" s="63">
        <v>0.24</v>
      </c>
      <c r="AA8" s="63">
        <v>7.25</v>
      </c>
      <c r="AB8" s="63">
        <v>1.49</v>
      </c>
      <c r="AC8" s="65">
        <v>0</v>
      </c>
      <c r="AD8" s="65">
        <v>7.4147499999999997</v>
      </c>
      <c r="AE8" s="63">
        <v>27.65</v>
      </c>
      <c r="AF8" s="65">
        <v>8.3300000000000018</v>
      </c>
      <c r="AG8" s="65">
        <v>1.1560000000000001</v>
      </c>
      <c r="AH8" s="65">
        <v>0.33150000000000002</v>
      </c>
      <c r="AI8" s="65">
        <v>0.255</v>
      </c>
      <c r="AJ8" s="65">
        <v>2.72</v>
      </c>
      <c r="AK8" s="65">
        <v>642.5</v>
      </c>
      <c r="AL8" s="65">
        <v>0</v>
      </c>
      <c r="AM8" s="65">
        <v>0</v>
      </c>
      <c r="AN8" s="65">
        <v>0</v>
      </c>
      <c r="AO8" s="65">
        <v>0</v>
      </c>
      <c r="AP8" s="66">
        <v>0</v>
      </c>
    </row>
    <row r="9" spans="1:42" ht="15.6" x14ac:dyDescent="0.3">
      <c r="A9" s="59">
        <v>346</v>
      </c>
      <c r="B9" s="60" t="s">
        <v>2</v>
      </c>
      <c r="C9" s="61"/>
      <c r="D9" s="61"/>
      <c r="E9" s="61"/>
      <c r="F9" s="62"/>
      <c r="G9" s="61">
        <v>200</v>
      </c>
      <c r="H9" s="61"/>
      <c r="I9" s="63">
        <v>0.01</v>
      </c>
      <c r="J9" s="63">
        <v>0.05</v>
      </c>
      <c r="K9" s="63">
        <v>0.42</v>
      </c>
      <c r="L9" s="63">
        <v>8.0299999999999994</v>
      </c>
      <c r="M9" s="63">
        <v>10.36</v>
      </c>
      <c r="N9" s="63">
        <v>18.87</v>
      </c>
      <c r="O9" s="63">
        <v>46.07</v>
      </c>
      <c r="P9" s="63">
        <v>35.06</v>
      </c>
      <c r="Q9" s="63">
        <v>0</v>
      </c>
      <c r="R9" s="64" t="s">
        <v>354</v>
      </c>
      <c r="S9" s="65">
        <v>6.8800000000000008</v>
      </c>
      <c r="T9" s="65">
        <v>0</v>
      </c>
      <c r="U9" s="65">
        <v>0</v>
      </c>
      <c r="V9" s="65">
        <v>6.16</v>
      </c>
      <c r="W9" s="65">
        <v>0</v>
      </c>
      <c r="X9" s="65">
        <v>0</v>
      </c>
      <c r="Y9" s="65">
        <v>1.3180000000000001</v>
      </c>
      <c r="Z9" s="63">
        <v>0.20599999999999999</v>
      </c>
      <c r="AA9" s="63">
        <v>8.5</v>
      </c>
      <c r="AB9" s="63">
        <v>0</v>
      </c>
      <c r="AC9" s="65">
        <v>0</v>
      </c>
      <c r="AD9" s="65">
        <v>0.45799999999999996</v>
      </c>
      <c r="AE9" s="63">
        <v>24.08</v>
      </c>
      <c r="AF9" s="65">
        <v>17.240000000000002</v>
      </c>
      <c r="AG9" s="65">
        <v>1.964</v>
      </c>
      <c r="AH9" s="65">
        <v>0.31600000000000006</v>
      </c>
      <c r="AI9" s="65">
        <v>0.54400000000000004</v>
      </c>
      <c r="AJ9" s="65">
        <v>2.4</v>
      </c>
      <c r="AK9" s="65">
        <v>284</v>
      </c>
      <c r="AL9" s="65">
        <v>0</v>
      </c>
      <c r="AM9" s="65">
        <v>0</v>
      </c>
      <c r="AN9" s="65">
        <v>0</v>
      </c>
      <c r="AO9" s="65">
        <v>0</v>
      </c>
      <c r="AP9" s="66">
        <v>0</v>
      </c>
    </row>
    <row r="10" spans="1:42" ht="15.6" x14ac:dyDescent="0.3">
      <c r="A10" s="59">
        <v>347</v>
      </c>
      <c r="B10" s="60" t="s">
        <v>2</v>
      </c>
      <c r="C10" s="61"/>
      <c r="D10" s="61"/>
      <c r="E10" s="61"/>
      <c r="F10" s="62"/>
      <c r="G10" s="61">
        <v>200</v>
      </c>
      <c r="H10" s="61"/>
      <c r="I10" s="63">
        <v>0.56857142857142851</v>
      </c>
      <c r="J10" s="63">
        <v>1.4542857142857144</v>
      </c>
      <c r="K10" s="63">
        <v>2.6442857142857141</v>
      </c>
      <c r="L10" s="63">
        <v>10.234285714285715</v>
      </c>
      <c r="M10" s="63">
        <v>10.295714285714286</v>
      </c>
      <c r="N10" s="63">
        <v>25.197142857142858</v>
      </c>
      <c r="O10" s="63">
        <v>33.107142857142854</v>
      </c>
      <c r="P10" s="63">
        <v>41.695714285714281</v>
      </c>
      <c r="Q10" s="63">
        <v>7.2357142857142858</v>
      </c>
      <c r="R10" s="64" t="s">
        <v>6</v>
      </c>
      <c r="S10" s="65">
        <v>5.9642857142857144</v>
      </c>
      <c r="T10" s="65">
        <v>0</v>
      </c>
      <c r="U10" s="65">
        <v>0</v>
      </c>
      <c r="V10" s="65">
        <v>5.1785714285714288</v>
      </c>
      <c r="W10" s="65">
        <v>0</v>
      </c>
      <c r="X10" s="65">
        <v>0</v>
      </c>
      <c r="Y10" s="65">
        <v>0.56642857142857139</v>
      </c>
      <c r="Z10" s="63">
        <v>0.16685714285714284</v>
      </c>
      <c r="AA10" s="63">
        <v>5.5742857142857138</v>
      </c>
      <c r="AB10" s="63">
        <v>1.8442857142857145</v>
      </c>
      <c r="AC10" s="65">
        <v>0</v>
      </c>
      <c r="AD10" s="65">
        <v>1.7435714285714285</v>
      </c>
      <c r="AE10" s="63">
        <v>23.222857142857141</v>
      </c>
      <c r="AF10" s="65">
        <v>11.635714285714286</v>
      </c>
      <c r="AG10" s="65">
        <v>8.8442857142857143</v>
      </c>
      <c r="AH10" s="65">
        <v>0.69714285714285706</v>
      </c>
      <c r="AI10" s="65">
        <v>0.31571428571428573</v>
      </c>
      <c r="AJ10" s="65">
        <v>3.9885714285714284</v>
      </c>
      <c r="AK10" s="65">
        <v>23.5</v>
      </c>
      <c r="AL10" s="65">
        <v>0</v>
      </c>
      <c r="AM10" s="65">
        <v>0</v>
      </c>
      <c r="AN10" s="65">
        <v>0</v>
      </c>
      <c r="AO10" s="65">
        <v>0</v>
      </c>
      <c r="AP10" s="65">
        <v>0</v>
      </c>
    </row>
    <row r="11" spans="1:42" ht="15.6" x14ac:dyDescent="0.3">
      <c r="A11" s="59">
        <v>348</v>
      </c>
      <c r="B11" s="60" t="s">
        <v>2</v>
      </c>
      <c r="C11" s="61"/>
      <c r="D11" s="61"/>
      <c r="E11" s="61"/>
      <c r="F11" s="62"/>
      <c r="G11" s="61">
        <v>200</v>
      </c>
      <c r="H11" s="61"/>
      <c r="I11" s="63">
        <v>0.02</v>
      </c>
      <c r="J11" s="63">
        <v>0.08</v>
      </c>
      <c r="K11" s="63">
        <v>0.05</v>
      </c>
      <c r="L11" s="63">
        <v>0.34</v>
      </c>
      <c r="M11" s="63">
        <v>3.45</v>
      </c>
      <c r="N11" s="63">
        <v>3.94</v>
      </c>
      <c r="O11" s="63">
        <v>57.3</v>
      </c>
      <c r="P11" s="63">
        <v>38.76</v>
      </c>
      <c r="Q11" s="63">
        <v>0</v>
      </c>
      <c r="R11" s="64" t="s">
        <v>6</v>
      </c>
      <c r="S11" s="65">
        <v>7.7883333333333331</v>
      </c>
      <c r="T11" s="65">
        <v>0</v>
      </c>
      <c r="U11" s="65">
        <v>0</v>
      </c>
      <c r="V11" s="65">
        <v>6.873333333333334</v>
      </c>
      <c r="W11" s="65">
        <v>0</v>
      </c>
      <c r="X11" s="65">
        <v>0</v>
      </c>
      <c r="Y11" s="65">
        <v>0.68216666666666681</v>
      </c>
      <c r="Z11" s="63">
        <v>0.32900000000000001</v>
      </c>
      <c r="AA11" s="63">
        <v>2.67</v>
      </c>
      <c r="AB11" s="63">
        <v>1.68</v>
      </c>
      <c r="AC11" s="65">
        <v>4.8583333333333334</v>
      </c>
      <c r="AD11" s="65">
        <v>0.61916666666666664</v>
      </c>
      <c r="AE11" s="63">
        <v>24.99</v>
      </c>
      <c r="AF11" s="65">
        <v>0</v>
      </c>
      <c r="AG11" s="65">
        <v>0</v>
      </c>
      <c r="AH11" s="65">
        <v>0.253</v>
      </c>
      <c r="AI11" s="65">
        <v>0.41633333333333333</v>
      </c>
      <c r="AJ11" s="65">
        <v>0</v>
      </c>
      <c r="AK11" s="65">
        <v>312.05</v>
      </c>
      <c r="AL11" s="65">
        <v>0</v>
      </c>
      <c r="AM11" s="65">
        <v>0</v>
      </c>
      <c r="AN11" s="65">
        <v>0</v>
      </c>
      <c r="AO11" s="65">
        <v>0</v>
      </c>
      <c r="AP11" s="65">
        <v>0</v>
      </c>
    </row>
    <row r="12" spans="1:42" ht="15.6" x14ac:dyDescent="0.3">
      <c r="A12" s="59">
        <v>349</v>
      </c>
      <c r="B12" s="60" t="s">
        <v>2</v>
      </c>
      <c r="C12" s="61"/>
      <c r="D12" s="61"/>
      <c r="E12" s="61"/>
      <c r="F12" s="62"/>
      <c r="G12" s="61">
        <v>200</v>
      </c>
      <c r="H12" s="61"/>
      <c r="I12" s="63">
        <v>0</v>
      </c>
      <c r="J12" s="63">
        <v>0</v>
      </c>
      <c r="K12" s="63">
        <v>0</v>
      </c>
      <c r="L12" s="63">
        <v>0</v>
      </c>
      <c r="M12" s="63">
        <v>0</v>
      </c>
      <c r="N12" s="63">
        <v>0</v>
      </c>
      <c r="O12" s="63">
        <v>35.479999999999997</v>
      </c>
      <c r="P12" s="63">
        <v>64.52</v>
      </c>
      <c r="Q12" s="63">
        <v>0</v>
      </c>
      <c r="R12" s="64" t="s">
        <v>6</v>
      </c>
      <c r="S12" s="65">
        <v>5.9418181818181823</v>
      </c>
      <c r="T12" s="65">
        <v>0</v>
      </c>
      <c r="U12" s="65">
        <v>0</v>
      </c>
      <c r="V12" s="65">
        <v>5.4072727272727281</v>
      </c>
      <c r="W12" s="65">
        <v>0</v>
      </c>
      <c r="X12" s="65">
        <v>0</v>
      </c>
      <c r="Y12" s="65">
        <v>1.065818181818182</v>
      </c>
      <c r="Z12" s="63">
        <v>0.35899999999999999</v>
      </c>
      <c r="AA12" s="63">
        <v>4.8499999999999996</v>
      </c>
      <c r="AB12" s="63">
        <v>1.34</v>
      </c>
      <c r="AC12" s="65">
        <v>0</v>
      </c>
      <c r="AD12" s="65">
        <v>6.0572727272727267</v>
      </c>
      <c r="AE12" s="63">
        <v>31.22</v>
      </c>
      <c r="AF12" s="65">
        <v>8.0836363636363622</v>
      </c>
      <c r="AG12" s="65">
        <v>0.21763636363636366</v>
      </c>
      <c r="AH12" s="65">
        <v>0.82181818181818189</v>
      </c>
      <c r="AI12" s="65">
        <v>0.31890909090909092</v>
      </c>
      <c r="AJ12" s="65">
        <v>1.8792727272727274</v>
      </c>
      <c r="AK12" s="65">
        <v>720.89090909090908</v>
      </c>
      <c r="AL12" s="65">
        <v>0</v>
      </c>
      <c r="AM12" s="65">
        <v>0</v>
      </c>
      <c r="AN12" s="65">
        <v>0</v>
      </c>
      <c r="AO12" s="65">
        <v>0</v>
      </c>
      <c r="AP12" s="65">
        <v>0</v>
      </c>
    </row>
    <row r="13" spans="1:42" ht="15.6" x14ac:dyDescent="0.3">
      <c r="A13" s="59">
        <v>239</v>
      </c>
      <c r="B13" s="60" t="s">
        <v>163</v>
      </c>
      <c r="C13" s="61"/>
      <c r="D13" s="61"/>
      <c r="E13" s="61"/>
      <c r="F13" s="62"/>
      <c r="G13" s="61">
        <v>168</v>
      </c>
      <c r="H13" s="61"/>
      <c r="I13" s="63">
        <v>0</v>
      </c>
      <c r="J13" s="63">
        <v>4.3333333333333342E-2</v>
      </c>
      <c r="K13" s="63">
        <v>4.6666666666666669E-2</v>
      </c>
      <c r="L13" s="63">
        <v>0.20666666666666667</v>
      </c>
      <c r="M13" s="63">
        <v>1.4999999999999998</v>
      </c>
      <c r="N13" s="63">
        <v>1.7966666666666664</v>
      </c>
      <c r="O13" s="63">
        <v>45.936666666666667</v>
      </c>
      <c r="P13" s="63">
        <v>52.266666666666666</v>
      </c>
      <c r="Q13" s="63">
        <v>0</v>
      </c>
      <c r="R13" s="64" t="s">
        <v>169</v>
      </c>
      <c r="S13" s="65">
        <v>6</v>
      </c>
      <c r="T13" s="65">
        <v>6.0285714285714285</v>
      </c>
      <c r="U13" s="65">
        <v>6.0857142857142863</v>
      </c>
      <c r="V13" s="65">
        <v>4.4857142857142858</v>
      </c>
      <c r="W13" s="65">
        <v>4.4857142857142858</v>
      </c>
      <c r="X13" s="65">
        <v>4.7142857142857135</v>
      </c>
      <c r="Y13" s="65">
        <v>0.81285714285714283</v>
      </c>
      <c r="Z13" s="63">
        <v>0.16933333333333334</v>
      </c>
      <c r="AA13" s="63">
        <v>4.3966666666666665</v>
      </c>
      <c r="AB13" s="63">
        <v>1.8633333333333335</v>
      </c>
      <c r="AC13" s="65">
        <v>0</v>
      </c>
      <c r="AD13" s="65">
        <v>0.16428571428571431</v>
      </c>
      <c r="AE13" s="63">
        <v>19.866666666666667</v>
      </c>
      <c r="AF13" s="65">
        <v>7.5285714285714285</v>
      </c>
      <c r="AG13" s="65">
        <v>2.5999999999999996</v>
      </c>
      <c r="AH13" s="65">
        <v>0.14000000000000001</v>
      </c>
      <c r="AI13" s="65">
        <v>0.1542857142857143</v>
      </c>
      <c r="AJ13" s="65">
        <v>6.6128571428571421</v>
      </c>
      <c r="AK13" s="65">
        <v>80.428571428571431</v>
      </c>
      <c r="AL13" s="65">
        <v>0</v>
      </c>
      <c r="AM13" s="65">
        <v>0</v>
      </c>
      <c r="AN13" s="65">
        <v>0</v>
      </c>
      <c r="AO13" s="65">
        <v>0</v>
      </c>
      <c r="AP13" s="65">
        <v>0</v>
      </c>
    </row>
    <row r="14" spans="1:42" ht="15.6" x14ac:dyDescent="0.3">
      <c r="A14" s="59">
        <v>240</v>
      </c>
      <c r="B14" s="60" t="s">
        <v>163</v>
      </c>
      <c r="C14" s="61"/>
      <c r="D14" s="61"/>
      <c r="E14" s="61"/>
      <c r="F14" s="62"/>
      <c r="G14" s="61">
        <v>165</v>
      </c>
      <c r="H14" s="61"/>
      <c r="I14" s="63">
        <v>1.8823529411764708E-2</v>
      </c>
      <c r="J14" s="63">
        <v>6.2941176470588237E-2</v>
      </c>
      <c r="K14" s="63">
        <v>0.13941176470588235</v>
      </c>
      <c r="L14" s="63">
        <v>7.7647058823529402E-2</v>
      </c>
      <c r="M14" s="63">
        <v>27.968823529411765</v>
      </c>
      <c r="N14" s="63">
        <v>28.267647058823528</v>
      </c>
      <c r="O14" s="63">
        <v>56.773529411764706</v>
      </c>
      <c r="P14" s="63">
        <v>14.958823529411763</v>
      </c>
      <c r="Q14" s="63">
        <v>0</v>
      </c>
      <c r="R14" s="64" t="s">
        <v>283</v>
      </c>
      <c r="S14" s="65">
        <v>6.2890909090909091</v>
      </c>
      <c r="T14" s="65">
        <v>6.2381818181818183</v>
      </c>
      <c r="U14" s="65">
        <v>6.3927272727272735</v>
      </c>
      <c r="V14" s="65">
        <v>4.8254545454545452</v>
      </c>
      <c r="W14" s="65">
        <v>4.8254545454545452</v>
      </c>
      <c r="X14" s="65">
        <v>5.1872727272727266</v>
      </c>
      <c r="Y14" s="65">
        <v>0.35290909090909089</v>
      </c>
      <c r="Z14" s="63">
        <v>0.12852941176470589</v>
      </c>
      <c r="AA14" s="63">
        <v>5.6747058823529413</v>
      </c>
      <c r="AB14" s="63">
        <v>1.671764705882353</v>
      </c>
      <c r="AC14" s="65">
        <v>0</v>
      </c>
      <c r="AD14" s="65">
        <v>0.15236363636363637</v>
      </c>
      <c r="AE14" s="63">
        <v>12.411176470588236</v>
      </c>
      <c r="AF14" s="65">
        <v>4.3509090909090915</v>
      </c>
      <c r="AG14" s="65">
        <v>1.0954545454545455</v>
      </c>
      <c r="AH14" s="65">
        <v>0.5</v>
      </c>
      <c r="AI14" s="65">
        <v>0.19127272727272726</v>
      </c>
      <c r="AJ14" s="65">
        <v>3.491090909090909</v>
      </c>
      <c r="AK14" s="65">
        <v>64.618181818181824</v>
      </c>
      <c r="AL14" s="65">
        <v>0</v>
      </c>
      <c r="AM14" s="65">
        <v>0</v>
      </c>
      <c r="AN14" s="65">
        <v>0</v>
      </c>
      <c r="AO14" s="65">
        <v>0</v>
      </c>
      <c r="AP14" s="65">
        <v>0</v>
      </c>
    </row>
    <row r="15" spans="1:42" ht="15.6" x14ac:dyDescent="0.3">
      <c r="A15" s="59">
        <v>241</v>
      </c>
      <c r="B15" s="60" t="s">
        <v>163</v>
      </c>
      <c r="C15" s="61"/>
      <c r="D15" s="61"/>
      <c r="E15" s="61"/>
      <c r="F15" s="62"/>
      <c r="G15" s="61">
        <v>160</v>
      </c>
      <c r="H15" s="61"/>
      <c r="I15" s="63">
        <v>8.2352941176470594E-3</v>
      </c>
      <c r="J15" s="63">
        <v>0.01</v>
      </c>
      <c r="K15" s="63">
        <v>2.1764705882352939E-2</v>
      </c>
      <c r="L15" s="63">
        <v>5.9411764705882351E-2</v>
      </c>
      <c r="M15" s="63">
        <v>1.0105882352941176</v>
      </c>
      <c r="N15" s="63">
        <v>1.1099999999999999</v>
      </c>
      <c r="O15" s="63">
        <v>58.607647058823524</v>
      </c>
      <c r="P15" s="63">
        <v>40.28235294117647</v>
      </c>
      <c r="Q15" s="63">
        <v>0</v>
      </c>
      <c r="R15" s="64" t="s">
        <v>354</v>
      </c>
      <c r="S15" s="65">
        <v>5.2882352941176469</v>
      </c>
      <c r="T15" s="65">
        <v>5.3431372549019605</v>
      </c>
      <c r="U15" s="65">
        <v>5.6313725490196092</v>
      </c>
      <c r="V15" s="65">
        <v>4.2117647058823522</v>
      </c>
      <c r="W15" s="65">
        <v>4.2117647058823522</v>
      </c>
      <c r="X15" s="65">
        <v>4.5666666666666673</v>
      </c>
      <c r="Y15" s="65">
        <v>0.48333333333333328</v>
      </c>
      <c r="Z15" s="63">
        <v>0.12705882352941178</v>
      </c>
      <c r="AA15" s="63">
        <v>3.994117647058824</v>
      </c>
      <c r="AB15" s="63">
        <v>1.5358823529411765</v>
      </c>
      <c r="AC15" s="65">
        <v>0</v>
      </c>
      <c r="AD15" s="65">
        <v>0.63627450980392164</v>
      </c>
      <c r="AE15" s="63">
        <v>15.985294117647058</v>
      </c>
      <c r="AF15" s="65">
        <v>6.7215686274509805</v>
      </c>
      <c r="AG15" s="65">
        <v>1.5588235294117647</v>
      </c>
      <c r="AH15" s="65">
        <v>0.46980392156862749</v>
      </c>
      <c r="AI15" s="65">
        <v>0.45803921568627459</v>
      </c>
      <c r="AJ15" s="65">
        <v>6.895294117647059</v>
      </c>
      <c r="AK15" s="65">
        <v>289.56862745098039</v>
      </c>
      <c r="AL15" s="65">
        <v>0</v>
      </c>
      <c r="AM15" s="65">
        <v>0</v>
      </c>
      <c r="AN15" s="65">
        <v>0</v>
      </c>
      <c r="AO15" s="65">
        <v>0</v>
      </c>
      <c r="AP15" s="65">
        <v>0</v>
      </c>
    </row>
    <row r="16" spans="1:42" ht="15.6" x14ac:dyDescent="0.3">
      <c r="A16" s="59">
        <v>7</v>
      </c>
      <c r="B16" s="60" t="s">
        <v>496</v>
      </c>
      <c r="C16" s="61"/>
      <c r="D16" s="61"/>
      <c r="E16" s="61"/>
      <c r="F16" s="62"/>
      <c r="G16" s="61">
        <v>200</v>
      </c>
      <c r="H16" s="61"/>
      <c r="I16" s="63">
        <v>5.3</v>
      </c>
      <c r="J16" s="63">
        <v>7.11</v>
      </c>
      <c r="K16" s="63">
        <v>7.21</v>
      </c>
      <c r="L16" s="63">
        <v>23.59</v>
      </c>
      <c r="M16" s="63">
        <v>25.98</v>
      </c>
      <c r="N16" s="63">
        <v>69.19</v>
      </c>
      <c r="O16" s="63">
        <v>21.74</v>
      </c>
      <c r="P16" s="63">
        <v>9.07</v>
      </c>
      <c r="Q16" s="63">
        <v>7.42</v>
      </c>
      <c r="R16" s="64" t="s">
        <v>506</v>
      </c>
      <c r="S16" s="65">
        <v>7.85</v>
      </c>
      <c r="T16" s="65">
        <v>7.75</v>
      </c>
      <c r="U16" s="65">
        <v>7.55</v>
      </c>
      <c r="V16" s="65">
        <v>7.05</v>
      </c>
      <c r="W16" s="65">
        <v>7.2249999999999996</v>
      </c>
      <c r="X16" s="65">
        <v>7.7750000000000004</v>
      </c>
      <c r="Y16" s="65">
        <v>0.32</v>
      </c>
      <c r="Z16" s="63">
        <v>2.7E-2</v>
      </c>
      <c r="AA16" s="63">
        <v>18.149999999999999</v>
      </c>
      <c r="AB16" s="63">
        <v>1.67</v>
      </c>
      <c r="AC16" s="65">
        <v>0</v>
      </c>
      <c r="AD16" s="65">
        <v>0.29499999999999998</v>
      </c>
      <c r="AE16" s="63">
        <v>6.33</v>
      </c>
      <c r="AF16" s="65">
        <v>0</v>
      </c>
      <c r="AG16" s="65">
        <v>0</v>
      </c>
      <c r="AH16" s="65">
        <v>0</v>
      </c>
      <c r="AI16" s="65">
        <v>0</v>
      </c>
      <c r="AJ16" s="65">
        <v>0</v>
      </c>
      <c r="AK16" s="65">
        <v>330.21550000000002</v>
      </c>
      <c r="AL16" s="65">
        <v>40.92</v>
      </c>
      <c r="AM16" s="65">
        <v>8.6800000000000015</v>
      </c>
      <c r="AN16" s="65">
        <v>28.645</v>
      </c>
      <c r="AO16" s="65">
        <v>2.0350000000000001</v>
      </c>
      <c r="AP16" s="65">
        <v>14.330000000000002</v>
      </c>
    </row>
    <row r="17" spans="1:42" ht="15.6" x14ac:dyDescent="0.3">
      <c r="A17" s="59">
        <v>30</v>
      </c>
      <c r="B17" s="60" t="s">
        <v>496</v>
      </c>
      <c r="C17" s="61"/>
      <c r="D17" s="61"/>
      <c r="E17" s="61"/>
      <c r="F17" s="62"/>
      <c r="G17" s="61">
        <v>140</v>
      </c>
      <c r="H17" s="61"/>
      <c r="I17" s="63">
        <v>8.1425806451612903</v>
      </c>
      <c r="J17" s="63">
        <v>13.81</v>
      </c>
      <c r="K17" s="63">
        <v>12.299677419354838</v>
      </c>
      <c r="L17" s="63">
        <v>26.343548387096774</v>
      </c>
      <c r="M17" s="63">
        <v>18.432903225806449</v>
      </c>
      <c r="N17" s="63">
        <v>79.028709677419371</v>
      </c>
      <c r="O17" s="63">
        <v>15.558709677419355</v>
      </c>
      <c r="P17" s="63">
        <v>5.4125806451612899</v>
      </c>
      <c r="Q17" s="63">
        <v>5.9064516129032265</v>
      </c>
      <c r="R17" s="64" t="s">
        <v>79</v>
      </c>
      <c r="S17" s="65">
        <v>6.4359649122807019</v>
      </c>
      <c r="T17" s="65">
        <v>6.4228070175438603</v>
      </c>
      <c r="U17" s="65">
        <v>6.2096491228070176</v>
      </c>
      <c r="V17" s="65">
        <v>5.992105263157895</v>
      </c>
      <c r="W17" s="65">
        <v>6.1657894736842103</v>
      </c>
      <c r="X17" s="65">
        <v>6.3991228070175437</v>
      </c>
      <c r="Y17" s="65">
        <v>0.4556140350877193</v>
      </c>
      <c r="Z17" s="63">
        <v>8.1677419354838715E-2</v>
      </c>
      <c r="AA17" s="63">
        <v>8.8522580645161302</v>
      </c>
      <c r="AB17" s="63">
        <v>1.6258064516129032</v>
      </c>
      <c r="AC17" s="65">
        <v>0</v>
      </c>
      <c r="AD17" s="65">
        <v>0</v>
      </c>
      <c r="AE17" s="63">
        <v>6.6790322580645167</v>
      </c>
      <c r="AF17" s="65">
        <v>0</v>
      </c>
      <c r="AG17" s="65">
        <v>0</v>
      </c>
      <c r="AH17" s="65">
        <v>0</v>
      </c>
      <c r="AI17" s="65">
        <v>0</v>
      </c>
      <c r="AJ17" s="65">
        <v>0</v>
      </c>
      <c r="AK17" s="65">
        <v>240.84210526315789</v>
      </c>
      <c r="AL17" s="65">
        <v>39.09228070175439</v>
      </c>
      <c r="AM17" s="65">
        <v>13.038947368421054</v>
      </c>
      <c r="AN17" s="65">
        <v>23.095263157894738</v>
      </c>
      <c r="AO17" s="65">
        <v>2.1163157894736839</v>
      </c>
      <c r="AP17" s="65">
        <v>16.317894736842106</v>
      </c>
    </row>
    <row r="18" spans="1:42" ht="15.6" x14ac:dyDescent="0.3">
      <c r="A18" s="59">
        <v>45</v>
      </c>
      <c r="B18" s="60" t="s">
        <v>496</v>
      </c>
      <c r="C18" s="61"/>
      <c r="D18" s="61"/>
      <c r="E18" s="61"/>
      <c r="F18" s="62"/>
      <c r="G18" s="61">
        <v>100</v>
      </c>
      <c r="H18" s="61"/>
      <c r="I18" s="63">
        <v>0.1435714285714286</v>
      </c>
      <c r="J18" s="63">
        <v>0.25821428571428573</v>
      </c>
      <c r="K18" s="63">
        <v>0.58678571428571424</v>
      </c>
      <c r="L18" s="63">
        <v>1.5721428571428573</v>
      </c>
      <c r="M18" s="63">
        <v>3.0757142857142861</v>
      </c>
      <c r="N18" s="63">
        <v>5.6364285714285716</v>
      </c>
      <c r="O18" s="63">
        <v>22.766785714285714</v>
      </c>
      <c r="P18" s="63">
        <v>71.596785714285716</v>
      </c>
      <c r="Q18" s="63">
        <v>1.7724999999999997</v>
      </c>
      <c r="R18" s="64" t="s">
        <v>6</v>
      </c>
      <c r="S18" s="65">
        <v>5.4483333333333333</v>
      </c>
      <c r="T18" s="65">
        <v>5.3083333333333336</v>
      </c>
      <c r="U18" s="65">
        <v>5.4616666666666669</v>
      </c>
      <c r="V18" s="65">
        <v>4.708333333333333</v>
      </c>
      <c r="W18" s="65">
        <v>4.8166666666666664</v>
      </c>
      <c r="X18" s="65">
        <v>5.0999999999999996</v>
      </c>
      <c r="Y18" s="65">
        <v>0.49316666666666664</v>
      </c>
      <c r="Z18" s="63">
        <v>0.21521428571428572</v>
      </c>
      <c r="AA18" s="63">
        <v>4.5439285714285713</v>
      </c>
      <c r="AB18" s="63">
        <v>1.4942857142857144</v>
      </c>
      <c r="AC18" s="65">
        <v>0</v>
      </c>
      <c r="AD18" s="65">
        <v>0.4936666666666667</v>
      </c>
      <c r="AE18" s="63">
        <v>25.491071428571427</v>
      </c>
      <c r="AF18" s="65">
        <v>1.3310000000000002</v>
      </c>
      <c r="AG18" s="65">
        <v>4.1116666666666664</v>
      </c>
      <c r="AH18" s="65">
        <v>0.37533333333333341</v>
      </c>
      <c r="AI18" s="65">
        <v>0.18933333333333333</v>
      </c>
      <c r="AJ18" s="65">
        <v>14.169333333333334</v>
      </c>
      <c r="AK18" s="65">
        <v>19.05</v>
      </c>
      <c r="AL18" s="65">
        <v>44.755000000000003</v>
      </c>
      <c r="AM18" s="65">
        <v>4.7758333333333338</v>
      </c>
      <c r="AN18" s="65">
        <v>28.77</v>
      </c>
      <c r="AO18" s="65">
        <v>2.3895</v>
      </c>
      <c r="AP18" s="65">
        <v>16.632333333333335</v>
      </c>
    </row>
    <row r="19" spans="1:42" ht="15.6" x14ac:dyDescent="0.3">
      <c r="A19" s="59">
        <v>53</v>
      </c>
      <c r="B19" s="60" t="s">
        <v>496</v>
      </c>
      <c r="C19" s="61"/>
      <c r="D19" s="61"/>
      <c r="E19" s="61"/>
      <c r="F19" s="62"/>
      <c r="G19" s="61">
        <v>141</v>
      </c>
      <c r="H19" s="61"/>
      <c r="I19" s="63">
        <v>2.5099999999999998</v>
      </c>
      <c r="J19" s="63">
        <v>3.99</v>
      </c>
      <c r="K19" s="63">
        <v>4.8499999999999996</v>
      </c>
      <c r="L19" s="63">
        <v>17.18</v>
      </c>
      <c r="M19" s="63">
        <v>19.600000000000001</v>
      </c>
      <c r="N19" s="63">
        <v>48.13</v>
      </c>
      <c r="O19" s="63">
        <v>37.18</v>
      </c>
      <c r="P19" s="63">
        <v>14.69</v>
      </c>
      <c r="Q19" s="63">
        <v>4.21</v>
      </c>
      <c r="R19" s="64" t="s">
        <v>225</v>
      </c>
      <c r="S19" s="65">
        <v>8.0534883720930228</v>
      </c>
      <c r="T19" s="65">
        <v>8.1465116279069765</v>
      </c>
      <c r="U19" s="65">
        <v>7.9465116279069781</v>
      </c>
      <c r="V19" s="65">
        <v>7.2</v>
      </c>
      <c r="W19" s="65">
        <v>7.2</v>
      </c>
      <c r="X19" s="65">
        <v>7.5069767441860451</v>
      </c>
      <c r="Y19" s="65">
        <v>0.73209302325581394</v>
      </c>
      <c r="Z19" s="63">
        <v>0.14000000000000001</v>
      </c>
      <c r="AA19" s="63">
        <v>6.86</v>
      </c>
      <c r="AB19" s="63">
        <v>1.66</v>
      </c>
      <c r="AC19" s="65">
        <v>6.4544186046511633</v>
      </c>
      <c r="AD19" s="65">
        <v>0.7144186046511628</v>
      </c>
      <c r="AE19" s="63">
        <v>13.5</v>
      </c>
      <c r="AF19" s="65">
        <v>12.374418604651162</v>
      </c>
      <c r="AG19" s="65">
        <v>0.80000000000000016</v>
      </c>
      <c r="AH19" s="65">
        <v>0.21581395348837212</v>
      </c>
      <c r="AI19" s="65">
        <v>0.17348837209302323</v>
      </c>
      <c r="AJ19" s="65">
        <v>0</v>
      </c>
      <c r="AK19" s="65">
        <v>113.74418604651163</v>
      </c>
      <c r="AL19" s="65">
        <v>39.055348837209301</v>
      </c>
      <c r="AM19" s="65">
        <v>10.922325581395349</v>
      </c>
      <c r="AN19" s="65">
        <v>25.334651162790696</v>
      </c>
      <c r="AO19" s="65">
        <v>2.0595348837209304</v>
      </c>
      <c r="AP19" s="65">
        <v>14.993023255813954</v>
      </c>
    </row>
    <row r="20" spans="1:42" ht="15.6" x14ac:dyDescent="0.3">
      <c r="A20" s="59">
        <v>82</v>
      </c>
      <c r="B20" s="60" t="s">
        <v>496</v>
      </c>
      <c r="C20" s="61"/>
      <c r="D20" s="61"/>
      <c r="E20" s="61"/>
      <c r="F20" s="62"/>
      <c r="G20" s="61">
        <v>107</v>
      </c>
      <c r="H20" s="61"/>
      <c r="I20" s="63">
        <v>0.47357142857142864</v>
      </c>
      <c r="J20" s="63">
        <v>1.5046428571428569</v>
      </c>
      <c r="K20" s="63">
        <v>3.3903571428571433</v>
      </c>
      <c r="L20" s="63">
        <v>13.170357142857142</v>
      </c>
      <c r="M20" s="63">
        <v>12.779642857142859</v>
      </c>
      <c r="N20" s="63">
        <v>31.318571428571431</v>
      </c>
      <c r="O20" s="63">
        <v>39.847500000000004</v>
      </c>
      <c r="P20" s="63">
        <v>28.833928571428569</v>
      </c>
      <c r="Q20" s="63">
        <v>0.19249999999999998</v>
      </c>
      <c r="R20" s="64" t="s">
        <v>1064</v>
      </c>
      <c r="S20" s="65">
        <v>8.5774193548387085</v>
      </c>
      <c r="T20" s="65">
        <v>8.65</v>
      </c>
      <c r="U20" s="65">
        <v>8.75</v>
      </c>
      <c r="V20" s="65">
        <v>7.5758064516129027</v>
      </c>
      <c r="W20" s="65">
        <v>7.6580645161290315</v>
      </c>
      <c r="X20" s="65">
        <v>7.6580645161290315</v>
      </c>
      <c r="Y20" s="65">
        <v>0.54048387096774186</v>
      </c>
      <c r="Z20" s="63">
        <v>0.186</v>
      </c>
      <c r="AA20" s="63">
        <v>5.5153571428571428</v>
      </c>
      <c r="AB20" s="63">
        <v>1.6235714285714287</v>
      </c>
      <c r="AC20" s="65">
        <v>2.0483870967741935</v>
      </c>
      <c r="AD20" s="65">
        <v>7.4006451612903232</v>
      </c>
      <c r="AE20" s="63">
        <v>0</v>
      </c>
      <c r="AF20" s="65">
        <v>0</v>
      </c>
      <c r="AG20" s="65">
        <v>0</v>
      </c>
      <c r="AH20" s="65">
        <v>0</v>
      </c>
      <c r="AI20" s="65">
        <v>0</v>
      </c>
      <c r="AJ20" s="65">
        <v>0</v>
      </c>
      <c r="AK20" s="65">
        <v>163.40322580645162</v>
      </c>
      <c r="AL20" s="65">
        <v>38.526129032258062</v>
      </c>
      <c r="AM20" s="65">
        <v>13.219677419354836</v>
      </c>
      <c r="AN20" s="65">
        <v>22.837580645161289</v>
      </c>
      <c r="AO20" s="65">
        <v>2.097096774193548</v>
      </c>
      <c r="AP20" s="65">
        <v>14.801935483870968</v>
      </c>
    </row>
    <row r="21" spans="1:42" ht="15.6" x14ac:dyDescent="0.3">
      <c r="A21" s="59">
        <v>83</v>
      </c>
      <c r="B21" s="60" t="s">
        <v>496</v>
      </c>
      <c r="C21" s="61"/>
      <c r="D21" s="61"/>
      <c r="E21" s="61"/>
      <c r="F21" s="62"/>
      <c r="G21" s="61">
        <v>85</v>
      </c>
      <c r="H21" s="61"/>
      <c r="I21" s="63">
        <v>11.405000000000001</v>
      </c>
      <c r="J21" s="63">
        <v>11.56</v>
      </c>
      <c r="K21" s="63">
        <v>6.2549999999999999</v>
      </c>
      <c r="L21" s="63">
        <v>10.485000000000001</v>
      </c>
      <c r="M21" s="63">
        <v>15.854999999999999</v>
      </c>
      <c r="N21" s="63">
        <v>55.56</v>
      </c>
      <c r="O21" s="63">
        <v>25.145</v>
      </c>
      <c r="P21" s="63">
        <v>19.295000000000002</v>
      </c>
      <c r="Q21" s="63">
        <v>13.65</v>
      </c>
      <c r="R21" s="64" t="s">
        <v>148</v>
      </c>
      <c r="S21" s="65">
        <v>6.5346153846153845</v>
      </c>
      <c r="T21" s="65">
        <v>6.838461538461539</v>
      </c>
      <c r="U21" s="65">
        <v>7.2384615384615376</v>
      </c>
      <c r="V21" s="65">
        <v>5.75</v>
      </c>
      <c r="W21" s="65">
        <v>5.7807692307692315</v>
      </c>
      <c r="X21" s="65">
        <v>6.4230769230769242</v>
      </c>
      <c r="Y21" s="65">
        <v>0.72307692307692306</v>
      </c>
      <c r="Z21" s="63">
        <v>0.17300000000000001</v>
      </c>
      <c r="AA21" s="63">
        <v>7.3549999999999995</v>
      </c>
      <c r="AB21" s="63">
        <v>1.61</v>
      </c>
      <c r="AC21" s="65">
        <v>0</v>
      </c>
      <c r="AD21" s="65">
        <v>0.24846153846153846</v>
      </c>
      <c r="AE21" s="63">
        <v>18.64</v>
      </c>
      <c r="AF21" s="65">
        <v>7.1807692307692301</v>
      </c>
      <c r="AG21" s="65">
        <v>2.8307692307692309</v>
      </c>
      <c r="AH21" s="65">
        <v>9.9230769230769234E-2</v>
      </c>
      <c r="AI21" s="65">
        <v>0.14000000000000001</v>
      </c>
      <c r="AJ21" s="65">
        <v>2.5907692307692307</v>
      </c>
      <c r="AK21" s="65">
        <v>53.692307692307693</v>
      </c>
      <c r="AL21" s="65">
        <v>38.456923076923083</v>
      </c>
      <c r="AM21" s="65">
        <v>9.9003846153846133</v>
      </c>
      <c r="AN21" s="65">
        <v>29.974615384615387</v>
      </c>
      <c r="AO21" s="65">
        <v>1.8092307692307694</v>
      </c>
      <c r="AP21" s="65">
        <v>15.143076923076924</v>
      </c>
    </row>
    <row r="22" spans="1:42" ht="15.6" x14ac:dyDescent="0.3">
      <c r="A22" s="59">
        <v>97</v>
      </c>
      <c r="B22" s="60" t="s">
        <v>496</v>
      </c>
      <c r="C22" s="61"/>
      <c r="D22" s="61"/>
      <c r="E22" s="61"/>
      <c r="F22" s="62"/>
      <c r="G22" s="61">
        <v>120</v>
      </c>
      <c r="H22" s="61"/>
      <c r="I22" s="63">
        <v>0.8861904761904762</v>
      </c>
      <c r="J22" s="63">
        <v>1.4557142857142857</v>
      </c>
      <c r="K22" s="63">
        <v>2.5161904761904763</v>
      </c>
      <c r="L22" s="63">
        <v>8.298571428571428</v>
      </c>
      <c r="M22" s="63">
        <v>5.1761904761904773</v>
      </c>
      <c r="N22" s="63">
        <v>18.332857142857144</v>
      </c>
      <c r="O22" s="63">
        <v>47.521904761904764</v>
      </c>
      <c r="P22" s="63">
        <v>34.145238095238099</v>
      </c>
      <c r="Q22" s="63">
        <v>1.6204761904761906</v>
      </c>
      <c r="R22" s="64" t="s">
        <v>1064</v>
      </c>
      <c r="S22" s="65">
        <v>7.9480769230769219</v>
      </c>
      <c r="T22" s="65">
        <v>8.0673076923076916</v>
      </c>
      <c r="U22" s="65">
        <v>8.35</v>
      </c>
      <c r="V22" s="65">
        <v>7.1134615384615376</v>
      </c>
      <c r="W22" s="65">
        <v>7.2653846153846153</v>
      </c>
      <c r="X22" s="65">
        <v>7.3730769230769235</v>
      </c>
      <c r="Y22" s="65">
        <v>0.75346153846153863</v>
      </c>
      <c r="Z22" s="63">
        <v>0.19266666666666662</v>
      </c>
      <c r="AA22" s="63">
        <v>6.5423809523809515</v>
      </c>
      <c r="AB22" s="63">
        <v>1.543809523809524</v>
      </c>
      <c r="AC22" s="65">
        <v>5.1730769230769234</v>
      </c>
      <c r="AD22" s="65">
        <v>2.8486538461538462</v>
      </c>
      <c r="AE22" s="63">
        <v>0</v>
      </c>
      <c r="AF22" s="65">
        <v>0</v>
      </c>
      <c r="AG22" s="65">
        <v>0</v>
      </c>
      <c r="AH22" s="65">
        <v>0</v>
      </c>
      <c r="AI22" s="65">
        <v>0</v>
      </c>
      <c r="AJ22" s="65">
        <v>0</v>
      </c>
      <c r="AK22" s="65">
        <v>201.46153846153845</v>
      </c>
      <c r="AL22" s="65">
        <v>34.373461538461541</v>
      </c>
      <c r="AM22" s="65">
        <v>12.349423076923076</v>
      </c>
      <c r="AN22" s="65">
        <v>25.135192307692307</v>
      </c>
      <c r="AO22" s="65">
        <v>1.7684615384615383</v>
      </c>
      <c r="AP22" s="65">
        <v>17.160192307692309</v>
      </c>
    </row>
    <row r="23" spans="1:42" ht="15.6" x14ac:dyDescent="0.3">
      <c r="A23" s="59">
        <v>98</v>
      </c>
      <c r="B23" s="60" t="s">
        <v>496</v>
      </c>
      <c r="C23" s="61"/>
      <c r="D23" s="61"/>
      <c r="E23" s="61"/>
      <c r="F23" s="62"/>
      <c r="G23" s="61">
        <v>100</v>
      </c>
      <c r="H23" s="61"/>
      <c r="I23" s="63">
        <v>7.19</v>
      </c>
      <c r="J23" s="63">
        <v>18.05</v>
      </c>
      <c r="K23" s="63">
        <v>20.28</v>
      </c>
      <c r="L23" s="63">
        <v>21.81</v>
      </c>
      <c r="M23" s="63">
        <v>11.26</v>
      </c>
      <c r="N23" s="63">
        <v>78.59</v>
      </c>
      <c r="O23" s="63">
        <v>15.38</v>
      </c>
      <c r="P23" s="63">
        <v>6.03</v>
      </c>
      <c r="Q23" s="63">
        <v>4.76</v>
      </c>
      <c r="R23" s="64" t="s">
        <v>79</v>
      </c>
      <c r="S23" s="65">
        <v>8.3670000000000009</v>
      </c>
      <c r="T23" s="65">
        <v>8.4009999999999998</v>
      </c>
      <c r="U23" s="65">
        <v>8.2670000000000012</v>
      </c>
      <c r="V23" s="65">
        <v>7.2669999999999995</v>
      </c>
      <c r="W23" s="65">
        <v>7.2669999999999995</v>
      </c>
      <c r="X23" s="65">
        <v>7.2330000000000005</v>
      </c>
      <c r="Y23" s="65">
        <v>0.17560000000000003</v>
      </c>
      <c r="Z23" s="63">
        <v>5.8000000000000003E-2</v>
      </c>
      <c r="AA23" s="63">
        <v>6.72</v>
      </c>
      <c r="AB23" s="63">
        <v>1.63</v>
      </c>
      <c r="AC23" s="65">
        <v>5.6110000000000007</v>
      </c>
      <c r="AD23" s="65">
        <v>0.23600000000000002</v>
      </c>
      <c r="AE23" s="63">
        <v>0</v>
      </c>
      <c r="AF23" s="65">
        <v>0</v>
      </c>
      <c r="AG23" s="65">
        <v>0</v>
      </c>
      <c r="AH23" s="65">
        <v>0</v>
      </c>
      <c r="AI23" s="65">
        <v>0</v>
      </c>
      <c r="AJ23" s="65">
        <v>0</v>
      </c>
      <c r="AK23" s="65">
        <v>138.47999999999999</v>
      </c>
      <c r="AL23" s="65">
        <v>28.467500000000001</v>
      </c>
      <c r="AM23" s="65">
        <v>15.295899999999996</v>
      </c>
      <c r="AN23" s="65">
        <v>23.7636</v>
      </c>
      <c r="AO23" s="65">
        <v>1.4450999999999998</v>
      </c>
      <c r="AP23" s="65">
        <v>16.715599999999998</v>
      </c>
    </row>
    <row r="24" spans="1:42" ht="15.6" x14ac:dyDescent="0.3">
      <c r="A24" s="59">
        <v>99</v>
      </c>
      <c r="B24" s="60" t="s">
        <v>496</v>
      </c>
      <c r="C24" s="61"/>
      <c r="D24" s="61"/>
      <c r="E24" s="61"/>
      <c r="F24" s="62"/>
      <c r="G24" s="61">
        <v>198</v>
      </c>
      <c r="H24" s="61"/>
      <c r="I24" s="63">
        <v>0.13464285714285715</v>
      </c>
      <c r="J24" s="63">
        <v>0.41178571428571425</v>
      </c>
      <c r="K24" s="63">
        <v>0.70500000000000007</v>
      </c>
      <c r="L24" s="63">
        <v>10.173214285714286</v>
      </c>
      <c r="M24" s="63">
        <v>15.088928571428571</v>
      </c>
      <c r="N24" s="63">
        <v>26.513571428571428</v>
      </c>
      <c r="O24" s="63">
        <v>53.327500000000001</v>
      </c>
      <c r="P24" s="63">
        <v>20.158928571428572</v>
      </c>
      <c r="Q24" s="63">
        <v>0.27821428571428575</v>
      </c>
      <c r="R24" s="64" t="s">
        <v>225</v>
      </c>
      <c r="S24" s="65">
        <v>8.1</v>
      </c>
      <c r="T24" s="65">
        <v>8.1312499999999996</v>
      </c>
      <c r="U24" s="65">
        <v>8.2416666666666654</v>
      </c>
      <c r="V24" s="65">
        <v>7.1000000000000005</v>
      </c>
      <c r="W24" s="65">
        <v>7.2270833333333329</v>
      </c>
      <c r="X24" s="65">
        <v>7.2437499999999995</v>
      </c>
      <c r="Y24" s="65">
        <v>0.69999999999999984</v>
      </c>
      <c r="Z24" s="63">
        <v>0.15942857142857145</v>
      </c>
      <c r="AA24" s="63">
        <v>5.5482142857142867</v>
      </c>
      <c r="AB24" s="63">
        <v>1.4185714285714286</v>
      </c>
      <c r="AC24" s="65">
        <v>3.2104166666666667</v>
      </c>
      <c r="AD24" s="65">
        <v>0.82020833333333343</v>
      </c>
      <c r="AE24" s="63">
        <v>0</v>
      </c>
      <c r="AF24" s="65">
        <v>0</v>
      </c>
      <c r="AG24" s="65">
        <v>0</v>
      </c>
      <c r="AH24" s="65">
        <v>0</v>
      </c>
      <c r="AI24" s="65">
        <v>0</v>
      </c>
      <c r="AJ24" s="65">
        <v>0</v>
      </c>
      <c r="AK24" s="65">
        <v>304.5625</v>
      </c>
      <c r="AL24" s="65">
        <v>31.801041666666666</v>
      </c>
      <c r="AM24" s="65">
        <v>14.889375000000001</v>
      </c>
      <c r="AN24" s="65">
        <v>24.39083333333333</v>
      </c>
      <c r="AO24" s="65">
        <v>1.6002083333333335</v>
      </c>
      <c r="AP24" s="65">
        <v>16.353750000000002</v>
      </c>
    </row>
    <row r="25" spans="1:42" ht="15.6" x14ac:dyDescent="0.3">
      <c r="A25" s="59">
        <v>172</v>
      </c>
      <c r="B25" s="60" t="s">
        <v>496</v>
      </c>
      <c r="C25" s="61"/>
      <c r="D25" s="61"/>
      <c r="E25" s="61"/>
      <c r="F25" s="62"/>
      <c r="G25" s="61">
        <v>150</v>
      </c>
      <c r="H25" s="61"/>
      <c r="I25" s="63">
        <v>2.2977777777777777</v>
      </c>
      <c r="J25" s="63">
        <v>8.4111111111111114</v>
      </c>
      <c r="K25" s="63">
        <v>8.4011111111111134</v>
      </c>
      <c r="L25" s="63">
        <v>13.763333333333334</v>
      </c>
      <c r="M25" s="63">
        <v>13.858888888888888</v>
      </c>
      <c r="N25" s="63">
        <v>46.732222222222219</v>
      </c>
      <c r="O25" s="63">
        <v>34.155555555555559</v>
      </c>
      <c r="P25" s="63">
        <v>19.112222222222222</v>
      </c>
      <c r="Q25" s="63">
        <v>3.3844444444444441</v>
      </c>
      <c r="R25" s="64" t="s">
        <v>506</v>
      </c>
      <c r="S25" s="65">
        <v>7.5349999999999993</v>
      </c>
      <c r="T25" s="65">
        <v>7.5349999999999993</v>
      </c>
      <c r="U25" s="65">
        <v>7.5349999999999993</v>
      </c>
      <c r="V25" s="65">
        <v>6.5674999999999999</v>
      </c>
      <c r="W25" s="65">
        <v>6.63</v>
      </c>
      <c r="X25" s="65">
        <v>6.5674999999999999</v>
      </c>
      <c r="Y25" s="65">
        <v>0.76524999999999999</v>
      </c>
      <c r="Z25" s="63">
        <v>0.13033333333333333</v>
      </c>
      <c r="AA25" s="63">
        <v>5.9611111111111104</v>
      </c>
      <c r="AB25" s="63">
        <v>1.6555555555555557</v>
      </c>
      <c r="AC25" s="65">
        <v>1.48</v>
      </c>
      <c r="AD25" s="65">
        <v>2.1877499999999999</v>
      </c>
      <c r="AE25" s="63">
        <v>17.125555555555554</v>
      </c>
      <c r="AF25" s="65">
        <v>16.414750000000002</v>
      </c>
      <c r="AG25" s="65">
        <v>0.84000000000000008</v>
      </c>
      <c r="AH25" s="65">
        <v>0.16</v>
      </c>
      <c r="AI25" s="65">
        <v>0.14100000000000001</v>
      </c>
      <c r="AJ25" s="65">
        <v>1.9782499999999998</v>
      </c>
      <c r="AK25" s="65">
        <v>244.4</v>
      </c>
      <c r="AL25" s="65">
        <v>0</v>
      </c>
      <c r="AM25" s="65">
        <v>0</v>
      </c>
      <c r="AN25" s="65">
        <v>0</v>
      </c>
      <c r="AO25" s="65">
        <v>0</v>
      </c>
      <c r="AP25" s="65">
        <v>0</v>
      </c>
    </row>
    <row r="26" spans="1:42" ht="15.6" x14ac:dyDescent="0.3">
      <c r="A26" s="59">
        <v>173</v>
      </c>
      <c r="B26" s="60" t="s">
        <v>496</v>
      </c>
      <c r="C26" s="61"/>
      <c r="D26" s="61"/>
      <c r="E26" s="61"/>
      <c r="F26" s="62"/>
      <c r="G26" s="61">
        <v>160</v>
      </c>
      <c r="H26" s="61"/>
      <c r="I26" s="63">
        <v>0.8</v>
      </c>
      <c r="J26" s="63">
        <v>2.21</v>
      </c>
      <c r="K26" s="63">
        <v>4.93</v>
      </c>
      <c r="L26" s="63">
        <v>1.48</v>
      </c>
      <c r="M26" s="63">
        <v>5.74</v>
      </c>
      <c r="N26" s="63">
        <v>15.16</v>
      </c>
      <c r="O26" s="63">
        <v>37.54</v>
      </c>
      <c r="P26" s="63">
        <v>47.3</v>
      </c>
      <c r="Q26" s="63">
        <v>3</v>
      </c>
      <c r="R26" s="64" t="s">
        <v>6</v>
      </c>
      <c r="S26" s="65">
        <v>8</v>
      </c>
      <c r="T26" s="65">
        <v>8</v>
      </c>
      <c r="U26" s="65">
        <v>8</v>
      </c>
      <c r="V26" s="65">
        <v>7.056451612903226</v>
      </c>
      <c r="W26" s="65">
        <v>7.056451612903226</v>
      </c>
      <c r="X26" s="65">
        <v>7.056451612903226</v>
      </c>
      <c r="Y26" s="65">
        <v>0.67209677419354841</v>
      </c>
      <c r="Z26" s="63">
        <v>0.14099999999999999</v>
      </c>
      <c r="AA26" s="63">
        <v>7.02</v>
      </c>
      <c r="AB26" s="63">
        <v>1.74</v>
      </c>
      <c r="AC26" s="65">
        <v>5.7467741935483874</v>
      </c>
      <c r="AD26" s="65">
        <v>0.46951612903225803</v>
      </c>
      <c r="AE26" s="63">
        <v>0</v>
      </c>
      <c r="AF26" s="65">
        <v>0</v>
      </c>
      <c r="AG26" s="65">
        <v>0</v>
      </c>
      <c r="AH26" s="65">
        <v>0</v>
      </c>
      <c r="AI26" s="65">
        <v>0</v>
      </c>
      <c r="AJ26" s="65">
        <v>0</v>
      </c>
      <c r="AK26" s="65">
        <v>329</v>
      </c>
      <c r="AL26" s="65">
        <v>0</v>
      </c>
      <c r="AM26" s="65">
        <v>0</v>
      </c>
      <c r="AN26" s="65">
        <v>0</v>
      </c>
      <c r="AO26" s="65">
        <v>0</v>
      </c>
      <c r="AP26" s="65">
        <v>0</v>
      </c>
    </row>
    <row r="27" spans="1:42" ht="15.6" x14ac:dyDescent="0.3">
      <c r="A27" s="59">
        <v>174</v>
      </c>
      <c r="B27" s="60" t="s">
        <v>496</v>
      </c>
      <c r="C27" s="61"/>
      <c r="D27" s="61"/>
      <c r="E27" s="61"/>
      <c r="F27" s="62"/>
      <c r="G27" s="61">
        <v>145</v>
      </c>
      <c r="H27" s="61"/>
      <c r="I27" s="63">
        <v>0.21</v>
      </c>
      <c r="J27" s="63">
        <v>0.21</v>
      </c>
      <c r="K27" s="63">
        <v>0.14000000000000001</v>
      </c>
      <c r="L27" s="63">
        <v>0.36</v>
      </c>
      <c r="M27" s="63">
        <v>0.52</v>
      </c>
      <c r="N27" s="63">
        <v>1.44</v>
      </c>
      <c r="O27" s="63">
        <v>30.53</v>
      </c>
      <c r="P27" s="63">
        <v>68.03</v>
      </c>
      <c r="Q27" s="63">
        <v>4.76</v>
      </c>
      <c r="R27" s="64" t="s">
        <v>6</v>
      </c>
      <c r="S27" s="65">
        <v>7.8</v>
      </c>
      <c r="T27" s="65">
        <v>7.7583333333333337</v>
      </c>
      <c r="U27" s="65">
        <v>7.7583333333333337</v>
      </c>
      <c r="V27" s="65">
        <v>6.7416666666666663</v>
      </c>
      <c r="W27" s="65">
        <v>6.7583333333333337</v>
      </c>
      <c r="X27" s="65">
        <v>6.7583333333333337</v>
      </c>
      <c r="Y27" s="65">
        <v>0.89</v>
      </c>
      <c r="Z27" s="63">
        <v>0.30199999999999999</v>
      </c>
      <c r="AA27" s="63">
        <v>3.87</v>
      </c>
      <c r="AB27" s="63">
        <v>1.76</v>
      </c>
      <c r="AC27" s="65">
        <v>4.0750000000000002</v>
      </c>
      <c r="AD27" s="65">
        <v>0.52583333333333337</v>
      </c>
      <c r="AE27" s="63">
        <v>0</v>
      </c>
      <c r="AF27" s="65">
        <v>0</v>
      </c>
      <c r="AG27" s="65">
        <v>0</v>
      </c>
      <c r="AH27" s="65">
        <v>0</v>
      </c>
      <c r="AI27" s="65">
        <v>0</v>
      </c>
      <c r="AJ27" s="65">
        <v>0</v>
      </c>
      <c r="AK27" s="65">
        <v>0</v>
      </c>
      <c r="AL27" s="65">
        <v>0</v>
      </c>
      <c r="AM27" s="65">
        <v>0</v>
      </c>
      <c r="AN27" s="65">
        <v>0</v>
      </c>
      <c r="AO27" s="65">
        <v>0</v>
      </c>
      <c r="AP27" s="65">
        <v>0</v>
      </c>
    </row>
    <row r="28" spans="1:42" ht="15.6" x14ac:dyDescent="0.3">
      <c r="A28" s="59">
        <v>181</v>
      </c>
      <c r="B28" s="60" t="s">
        <v>496</v>
      </c>
      <c r="C28" s="61"/>
      <c r="D28" s="61"/>
      <c r="E28" s="61"/>
      <c r="F28" s="62"/>
      <c r="G28" s="61">
        <v>145</v>
      </c>
      <c r="H28" s="61"/>
      <c r="I28" s="63">
        <v>3.89</v>
      </c>
      <c r="J28" s="63">
        <v>8.27</v>
      </c>
      <c r="K28" s="63">
        <v>6.02</v>
      </c>
      <c r="L28" s="63">
        <v>9.6199999999999992</v>
      </c>
      <c r="M28" s="63">
        <v>9.36</v>
      </c>
      <c r="N28" s="63">
        <v>37.159999999999997</v>
      </c>
      <c r="O28" s="63">
        <v>34.799999999999997</v>
      </c>
      <c r="P28" s="63">
        <v>28.04</v>
      </c>
      <c r="Q28" s="63">
        <v>4.76</v>
      </c>
      <c r="R28" s="64" t="s">
        <v>1064</v>
      </c>
      <c r="S28" s="65">
        <v>7.2999999999999989</v>
      </c>
      <c r="T28" s="65">
        <v>7.2999999999999989</v>
      </c>
      <c r="U28" s="65">
        <v>7.5</v>
      </c>
      <c r="V28" s="65">
        <v>6.071739130434783</v>
      </c>
      <c r="W28" s="65">
        <v>6.071739130434783</v>
      </c>
      <c r="X28" s="65">
        <v>6.3630434782608702</v>
      </c>
      <c r="Y28" s="65">
        <v>0.77760869565217383</v>
      </c>
      <c r="Z28" s="63">
        <v>0.185</v>
      </c>
      <c r="AA28" s="63">
        <v>4.92</v>
      </c>
      <c r="AB28" s="63">
        <v>1.73</v>
      </c>
      <c r="AC28" s="65">
        <v>0</v>
      </c>
      <c r="AD28" s="65">
        <v>0.54195652173913045</v>
      </c>
      <c r="AE28" s="63">
        <v>20.07</v>
      </c>
      <c r="AF28" s="65">
        <v>14.028913043478259</v>
      </c>
      <c r="AG28" s="65">
        <v>3.3500000000000005</v>
      </c>
      <c r="AH28" s="65">
        <v>0.31999999999999995</v>
      </c>
      <c r="AI28" s="65">
        <v>0.22695652173913047</v>
      </c>
      <c r="AJ28" s="65">
        <v>3.2869565217391301</v>
      </c>
      <c r="AK28" s="65">
        <v>326.3478260869565</v>
      </c>
      <c r="AL28" s="65">
        <v>0</v>
      </c>
      <c r="AM28" s="65">
        <v>0</v>
      </c>
      <c r="AN28" s="65">
        <v>0</v>
      </c>
      <c r="AO28" s="65">
        <v>0</v>
      </c>
      <c r="AP28" s="65">
        <v>0</v>
      </c>
    </row>
    <row r="29" spans="1:42" ht="15.6" x14ac:dyDescent="0.3">
      <c r="A29" s="59">
        <v>187</v>
      </c>
      <c r="B29" s="60" t="s">
        <v>496</v>
      </c>
      <c r="C29" s="61"/>
      <c r="D29" s="61"/>
      <c r="E29" s="61"/>
      <c r="F29" s="62"/>
      <c r="G29" s="61">
        <v>145</v>
      </c>
      <c r="H29" s="61"/>
      <c r="I29" s="63">
        <v>0.14000000000000001</v>
      </c>
      <c r="J29" s="63">
        <v>1.59</v>
      </c>
      <c r="K29" s="63">
        <v>0.89</v>
      </c>
      <c r="L29" s="63">
        <v>1.35</v>
      </c>
      <c r="M29" s="63">
        <v>2.99</v>
      </c>
      <c r="N29" s="63">
        <v>6.96</v>
      </c>
      <c r="O29" s="63">
        <v>57.08</v>
      </c>
      <c r="P29" s="63">
        <v>35.96</v>
      </c>
      <c r="Q29" s="63">
        <v>4.25</v>
      </c>
      <c r="R29" s="64" t="s">
        <v>354</v>
      </c>
      <c r="S29" s="65">
        <v>7.9148936170212769</v>
      </c>
      <c r="T29" s="65">
        <v>7.9936170212765951</v>
      </c>
      <c r="U29" s="65">
        <v>8.3936170212765955</v>
      </c>
      <c r="V29" s="65">
        <v>7</v>
      </c>
      <c r="W29" s="65">
        <v>7.1212765957446802</v>
      </c>
      <c r="X29" s="65">
        <v>7.4361702127659575</v>
      </c>
      <c r="Y29" s="65">
        <v>0.97638297872340429</v>
      </c>
      <c r="Z29" s="63">
        <v>0.441</v>
      </c>
      <c r="AA29" s="63">
        <v>5.15</v>
      </c>
      <c r="AB29" s="63">
        <v>1.43</v>
      </c>
      <c r="AC29" s="65">
        <v>2.697872340425532</v>
      </c>
      <c r="AD29" s="65">
        <v>1.2517021276595743</v>
      </c>
      <c r="AE29" s="63">
        <v>33.450000000000003</v>
      </c>
      <c r="AF29" s="65">
        <v>0</v>
      </c>
      <c r="AG29" s="65">
        <v>0</v>
      </c>
      <c r="AH29" s="65">
        <v>0</v>
      </c>
      <c r="AI29" s="65">
        <v>0</v>
      </c>
      <c r="AJ29" s="65">
        <v>0</v>
      </c>
      <c r="AK29" s="65">
        <v>415.29787234042556</v>
      </c>
      <c r="AL29" s="65">
        <v>0</v>
      </c>
      <c r="AM29" s="65">
        <v>0</v>
      </c>
      <c r="AN29" s="65">
        <v>0</v>
      </c>
      <c r="AO29" s="65">
        <v>0</v>
      </c>
      <c r="AP29" s="65">
        <v>0</v>
      </c>
    </row>
    <row r="30" spans="1:42" ht="15.6" x14ac:dyDescent="0.3">
      <c r="A30" s="59">
        <v>224</v>
      </c>
      <c r="B30" s="60" t="s">
        <v>496</v>
      </c>
      <c r="C30" s="61"/>
      <c r="D30" s="61"/>
      <c r="E30" s="61"/>
      <c r="F30" s="62"/>
      <c r="G30" s="61">
        <v>130</v>
      </c>
      <c r="H30" s="61"/>
      <c r="I30" s="63">
        <v>4.9411764705882349E-2</v>
      </c>
      <c r="J30" s="63">
        <v>0.73647058823529421</v>
      </c>
      <c r="K30" s="63">
        <v>0.63235294117647056</v>
      </c>
      <c r="L30" s="63">
        <v>3.33</v>
      </c>
      <c r="M30" s="63">
        <v>12.080588235294117</v>
      </c>
      <c r="N30" s="63">
        <v>16.828823529411764</v>
      </c>
      <c r="O30" s="63">
        <v>56.327058823529406</v>
      </c>
      <c r="P30" s="63">
        <v>31.079411764705885</v>
      </c>
      <c r="Q30" s="63">
        <v>3.9852941176470589</v>
      </c>
      <c r="R30" s="64" t="s">
        <v>354</v>
      </c>
      <c r="S30" s="65">
        <v>7.6903846153846152</v>
      </c>
      <c r="T30" s="65">
        <v>7.7250000000000005</v>
      </c>
      <c r="U30" s="65">
        <v>8.0826923076923087</v>
      </c>
      <c r="V30" s="65">
        <v>6.8673076923076923</v>
      </c>
      <c r="W30" s="65">
        <v>6.8423076923076929</v>
      </c>
      <c r="X30" s="65">
        <v>7.0288461538461542</v>
      </c>
      <c r="Y30" s="65">
        <v>0.70000000000000007</v>
      </c>
      <c r="Z30" s="63">
        <v>0.19735294117647056</v>
      </c>
      <c r="AA30" s="63">
        <v>4.8223529411764696</v>
      </c>
      <c r="AB30" s="63">
        <v>0</v>
      </c>
      <c r="AC30" s="65">
        <v>2.4</v>
      </c>
      <c r="AD30" s="65">
        <v>2.1142307692307694</v>
      </c>
      <c r="AE30" s="63">
        <v>20.725882352941177</v>
      </c>
      <c r="AF30" s="65">
        <v>11.880961538461539</v>
      </c>
      <c r="AG30" s="65">
        <v>5.4551923076923066</v>
      </c>
      <c r="AH30" s="65">
        <v>1.413846153846154</v>
      </c>
      <c r="AI30" s="65">
        <v>0.25615384615384618</v>
      </c>
      <c r="AJ30" s="65">
        <v>0.7859615384615386</v>
      </c>
      <c r="AK30" s="65">
        <v>412.23076923076923</v>
      </c>
      <c r="AL30" s="65">
        <v>0</v>
      </c>
      <c r="AM30" s="65">
        <v>0</v>
      </c>
      <c r="AN30" s="65">
        <v>0</v>
      </c>
      <c r="AO30" s="65">
        <v>0</v>
      </c>
      <c r="AP30" s="65">
        <v>0</v>
      </c>
    </row>
    <row r="31" spans="1:42" ht="15.6" x14ac:dyDescent="0.3">
      <c r="A31" s="59">
        <v>225</v>
      </c>
      <c r="B31" s="60" t="s">
        <v>496</v>
      </c>
      <c r="C31" s="61"/>
      <c r="D31" s="61"/>
      <c r="E31" s="61"/>
      <c r="F31" s="62"/>
      <c r="G31" s="61">
        <v>100</v>
      </c>
      <c r="H31" s="61"/>
      <c r="I31" s="63">
        <v>7.75</v>
      </c>
      <c r="J31" s="63">
        <v>11.12</v>
      </c>
      <c r="K31" s="63">
        <v>9.84</v>
      </c>
      <c r="L31" s="63">
        <v>20.03</v>
      </c>
      <c r="M31" s="63">
        <v>20.239999999999998</v>
      </c>
      <c r="N31" s="63">
        <v>68.98</v>
      </c>
      <c r="O31" s="63">
        <v>17.48</v>
      </c>
      <c r="P31" s="63">
        <v>13.54</v>
      </c>
      <c r="Q31" s="63">
        <v>14.21</v>
      </c>
      <c r="R31" s="64" t="s">
        <v>506</v>
      </c>
      <c r="S31" s="65">
        <v>6.0652173913043477</v>
      </c>
      <c r="T31" s="65">
        <v>6.1217391304347828</v>
      </c>
      <c r="U31" s="65">
        <v>6.5043478260869563</v>
      </c>
      <c r="V31" s="65">
        <v>4.8043478260869561</v>
      </c>
      <c r="W31" s="65">
        <v>4.8347826086956518</v>
      </c>
      <c r="X31" s="65">
        <v>5.1347826086956516</v>
      </c>
      <c r="Y31" s="65">
        <v>0.6213043478260869</v>
      </c>
      <c r="Z31" s="63">
        <v>0.104</v>
      </c>
      <c r="AA31" s="63">
        <v>8.65</v>
      </c>
      <c r="AB31" s="63">
        <v>1.63</v>
      </c>
      <c r="AC31" s="65">
        <v>0</v>
      </c>
      <c r="AD31" s="65">
        <v>0.16</v>
      </c>
      <c r="AE31" s="63">
        <v>10.58</v>
      </c>
      <c r="AF31" s="65">
        <v>1.3852173913043477</v>
      </c>
      <c r="AG31" s="65">
        <v>0.79304347826086952</v>
      </c>
      <c r="AH31" s="65">
        <v>0.08</v>
      </c>
      <c r="AI31" s="65">
        <v>0.33043478260869569</v>
      </c>
      <c r="AJ31" s="65">
        <v>4.1086956521739131</v>
      </c>
      <c r="AK31" s="65">
        <v>26.521739130434781</v>
      </c>
      <c r="AL31" s="65">
        <v>0</v>
      </c>
      <c r="AM31" s="65">
        <v>0</v>
      </c>
      <c r="AN31" s="65">
        <v>0</v>
      </c>
      <c r="AO31" s="65">
        <v>0</v>
      </c>
      <c r="AP31" s="65">
        <v>0</v>
      </c>
    </row>
    <row r="32" spans="1:42" ht="15.6" x14ac:dyDescent="0.3">
      <c r="A32" s="59">
        <v>233</v>
      </c>
      <c r="B32" s="60" t="s">
        <v>496</v>
      </c>
      <c r="C32" s="61"/>
      <c r="D32" s="61"/>
      <c r="E32" s="61"/>
      <c r="F32" s="62"/>
      <c r="G32" s="61">
        <v>163</v>
      </c>
      <c r="H32" s="61"/>
      <c r="I32" s="63">
        <v>0.12</v>
      </c>
      <c r="J32" s="63">
        <v>0.51</v>
      </c>
      <c r="K32" s="63">
        <v>0.53</v>
      </c>
      <c r="L32" s="63">
        <v>2.25</v>
      </c>
      <c r="M32" s="63">
        <v>5.93</v>
      </c>
      <c r="N32" s="63">
        <v>9.34</v>
      </c>
      <c r="O32" s="63">
        <v>48.39</v>
      </c>
      <c r="P32" s="63">
        <v>42.27</v>
      </c>
      <c r="Q32" s="63">
        <v>0</v>
      </c>
      <c r="R32" s="64" t="s">
        <v>169</v>
      </c>
      <c r="S32" s="65">
        <v>7.6399999999999988</v>
      </c>
      <c r="T32" s="65">
        <v>7.6399999999999988</v>
      </c>
      <c r="U32" s="65">
        <v>7.9</v>
      </c>
      <c r="V32" s="65">
        <v>6.6</v>
      </c>
      <c r="W32" s="65">
        <v>6.6</v>
      </c>
      <c r="X32" s="65">
        <v>6.6</v>
      </c>
      <c r="Y32" s="65">
        <v>0.85</v>
      </c>
      <c r="Z32" s="63">
        <v>0.28599999999999998</v>
      </c>
      <c r="AA32" s="63">
        <v>3.81</v>
      </c>
      <c r="AB32" s="63">
        <v>1.69</v>
      </c>
      <c r="AC32" s="65">
        <v>2.6</v>
      </c>
      <c r="AD32" s="65">
        <v>0.14600000000000002</v>
      </c>
      <c r="AE32" s="63">
        <v>28.54</v>
      </c>
      <c r="AF32" s="65">
        <v>0</v>
      </c>
      <c r="AG32" s="65">
        <v>0</v>
      </c>
      <c r="AH32" s="65">
        <v>0</v>
      </c>
      <c r="AI32" s="65">
        <v>0</v>
      </c>
      <c r="AJ32" s="65">
        <v>0</v>
      </c>
      <c r="AK32" s="65">
        <v>0</v>
      </c>
      <c r="AL32" s="65">
        <v>0</v>
      </c>
      <c r="AM32" s="65">
        <v>0</v>
      </c>
      <c r="AN32" s="65">
        <v>0</v>
      </c>
      <c r="AO32" s="65">
        <v>0</v>
      </c>
      <c r="AP32" s="65">
        <v>0</v>
      </c>
    </row>
    <row r="33" spans="1:42" ht="15.6" x14ac:dyDescent="0.3">
      <c r="A33" s="59">
        <v>234</v>
      </c>
      <c r="B33" s="60" t="s">
        <v>496</v>
      </c>
      <c r="C33" s="61"/>
      <c r="D33" s="61"/>
      <c r="E33" s="61"/>
      <c r="F33" s="62"/>
      <c r="G33" s="61">
        <v>155</v>
      </c>
      <c r="H33" s="61"/>
      <c r="I33" s="63">
        <v>0.17</v>
      </c>
      <c r="J33" s="63">
        <v>0.61</v>
      </c>
      <c r="K33" s="63">
        <v>0.54</v>
      </c>
      <c r="L33" s="63">
        <v>0.78</v>
      </c>
      <c r="M33" s="63">
        <v>2.77</v>
      </c>
      <c r="N33" s="63">
        <v>4.87</v>
      </c>
      <c r="O33" s="63">
        <v>43.3</v>
      </c>
      <c r="P33" s="63">
        <v>51.83</v>
      </c>
      <c r="Q33" s="63">
        <v>0</v>
      </c>
      <c r="R33" s="64" t="s">
        <v>169</v>
      </c>
      <c r="S33" s="65">
        <v>8.1666666666666661</v>
      </c>
      <c r="T33" s="65">
        <v>8.1666666666666661</v>
      </c>
      <c r="U33" s="65">
        <v>8.5666666666666664</v>
      </c>
      <c r="V33" s="65">
        <v>6.9555555555555557</v>
      </c>
      <c r="W33" s="65">
        <v>7</v>
      </c>
      <c r="X33" s="65">
        <v>7.4555555555555557</v>
      </c>
      <c r="Y33" s="65">
        <v>0.84777777777777785</v>
      </c>
      <c r="Z33" s="63">
        <v>0.32900000000000001</v>
      </c>
      <c r="AA33" s="63">
        <v>3.25</v>
      </c>
      <c r="AB33" s="63">
        <v>1.58</v>
      </c>
      <c r="AC33" s="65">
        <v>16.088888888888889</v>
      </c>
      <c r="AD33" s="65">
        <v>0.41111111111111109</v>
      </c>
      <c r="AE33" s="63">
        <v>31.22</v>
      </c>
      <c r="AF33" s="65">
        <v>0</v>
      </c>
      <c r="AG33" s="65">
        <v>0</v>
      </c>
      <c r="AH33" s="65">
        <v>0</v>
      </c>
      <c r="AI33" s="65">
        <v>0</v>
      </c>
      <c r="AJ33" s="65">
        <v>0</v>
      </c>
      <c r="AK33" s="65">
        <v>28.555555555555557</v>
      </c>
      <c r="AL33" s="65">
        <v>0</v>
      </c>
      <c r="AM33" s="65">
        <v>0</v>
      </c>
      <c r="AN33" s="65">
        <v>0</v>
      </c>
      <c r="AO33" s="65">
        <v>0</v>
      </c>
      <c r="AP33" s="65">
        <v>0</v>
      </c>
    </row>
    <row r="34" spans="1:42" ht="15.6" x14ac:dyDescent="0.3">
      <c r="A34" s="59">
        <v>235</v>
      </c>
      <c r="B34" s="60" t="s">
        <v>496</v>
      </c>
      <c r="C34" s="61"/>
      <c r="D34" s="61"/>
      <c r="E34" s="61"/>
      <c r="F34" s="62"/>
      <c r="G34" s="61">
        <v>160</v>
      </c>
      <c r="H34" s="61"/>
      <c r="I34" s="63">
        <v>8.43</v>
      </c>
      <c r="J34" s="63">
        <v>5.31</v>
      </c>
      <c r="K34" s="63">
        <v>2.0299999999999998</v>
      </c>
      <c r="L34" s="63">
        <v>4.42</v>
      </c>
      <c r="M34" s="63">
        <v>10</v>
      </c>
      <c r="N34" s="63">
        <v>30.19</v>
      </c>
      <c r="O34" s="63">
        <v>46.32</v>
      </c>
      <c r="P34" s="63">
        <v>23.49</v>
      </c>
      <c r="Q34" s="63">
        <v>21.14</v>
      </c>
      <c r="R34" s="64" t="s">
        <v>225</v>
      </c>
      <c r="S34" s="65">
        <v>8.1333333333333329</v>
      </c>
      <c r="T34" s="65">
        <v>8.1999999999999993</v>
      </c>
      <c r="U34" s="65">
        <v>8.4333333333333336</v>
      </c>
      <c r="V34" s="65">
        <v>7</v>
      </c>
      <c r="W34" s="65">
        <v>7.0666666666666664</v>
      </c>
      <c r="X34" s="65">
        <v>7.4666666666666668</v>
      </c>
      <c r="Y34" s="65">
        <v>0.80999999999999994</v>
      </c>
      <c r="Z34" s="63">
        <v>0.20799999999999999</v>
      </c>
      <c r="AA34" s="63">
        <v>4.18</v>
      </c>
      <c r="AB34" s="63">
        <v>1.54</v>
      </c>
      <c r="AC34" s="65">
        <v>2.8333333333333335</v>
      </c>
      <c r="AD34" s="65">
        <v>0.35666666666666669</v>
      </c>
      <c r="AE34" s="63">
        <v>20.96</v>
      </c>
      <c r="AF34" s="65">
        <v>0</v>
      </c>
      <c r="AG34" s="65">
        <v>0</v>
      </c>
      <c r="AH34" s="65">
        <v>0</v>
      </c>
      <c r="AI34" s="65">
        <v>0</v>
      </c>
      <c r="AJ34" s="65">
        <v>0</v>
      </c>
      <c r="AK34" s="65">
        <v>316</v>
      </c>
      <c r="AL34" s="65">
        <v>0</v>
      </c>
      <c r="AM34" s="65">
        <v>0</v>
      </c>
      <c r="AN34" s="65">
        <v>0</v>
      </c>
      <c r="AO34" s="65">
        <v>0</v>
      </c>
      <c r="AP34" s="65">
        <v>0</v>
      </c>
    </row>
    <row r="35" spans="1:42" ht="15.6" x14ac:dyDescent="0.3">
      <c r="A35" s="59">
        <v>236</v>
      </c>
      <c r="B35" s="60" t="s">
        <v>496</v>
      </c>
      <c r="C35" s="61"/>
      <c r="D35" s="61"/>
      <c r="E35" s="61"/>
      <c r="F35" s="62"/>
      <c r="G35" s="61">
        <v>140</v>
      </c>
      <c r="H35" s="61"/>
      <c r="I35" s="63">
        <v>2.4900000000000002</v>
      </c>
      <c r="J35" s="63">
        <v>3.15</v>
      </c>
      <c r="K35" s="63">
        <v>1.94</v>
      </c>
      <c r="L35" s="63">
        <v>3.9</v>
      </c>
      <c r="M35" s="63">
        <v>7.92</v>
      </c>
      <c r="N35" s="63">
        <v>19.399999999999999</v>
      </c>
      <c r="O35" s="63">
        <v>45.58</v>
      </c>
      <c r="P35" s="63">
        <v>35.020000000000003</v>
      </c>
      <c r="Q35" s="63">
        <v>2.08</v>
      </c>
      <c r="R35" s="64" t="s">
        <v>354</v>
      </c>
      <c r="S35" s="65">
        <v>7.6</v>
      </c>
      <c r="T35" s="65">
        <v>7.65</v>
      </c>
      <c r="U35" s="65">
        <v>7.85</v>
      </c>
      <c r="V35" s="65">
        <v>6.25</v>
      </c>
      <c r="W35" s="65">
        <v>6.35</v>
      </c>
      <c r="X35" s="65">
        <v>6.75</v>
      </c>
      <c r="Y35" s="65">
        <v>0.98</v>
      </c>
      <c r="Z35" s="63">
        <v>0.21099999999999999</v>
      </c>
      <c r="AA35" s="63">
        <v>5.55</v>
      </c>
      <c r="AB35" s="63">
        <v>1.48</v>
      </c>
      <c r="AC35" s="65">
        <v>2.25</v>
      </c>
      <c r="AD35" s="65">
        <v>0.45</v>
      </c>
      <c r="AE35" s="63">
        <v>26.76</v>
      </c>
      <c r="AF35" s="65">
        <v>21.4</v>
      </c>
      <c r="AG35" s="65">
        <v>2.2999999999999998</v>
      </c>
      <c r="AH35" s="65">
        <v>0.28000000000000003</v>
      </c>
      <c r="AI35" s="65">
        <v>0.22</v>
      </c>
      <c r="AJ35" s="65">
        <v>0</v>
      </c>
      <c r="AK35" s="65">
        <v>348.5</v>
      </c>
      <c r="AL35" s="65">
        <v>0</v>
      </c>
      <c r="AM35" s="65">
        <v>0</v>
      </c>
      <c r="AN35" s="65">
        <v>0</v>
      </c>
      <c r="AO35" s="65">
        <v>0</v>
      </c>
      <c r="AP35" s="65">
        <v>0</v>
      </c>
    </row>
    <row r="36" spans="1:42" ht="15.6" x14ac:dyDescent="0.3">
      <c r="A36" s="59">
        <v>237</v>
      </c>
      <c r="B36" s="60" t="s">
        <v>496</v>
      </c>
      <c r="C36" s="61"/>
      <c r="D36" s="61"/>
      <c r="E36" s="61"/>
      <c r="F36" s="62"/>
      <c r="G36" s="61">
        <v>175</v>
      </c>
      <c r="H36" s="61"/>
      <c r="I36" s="63">
        <v>7.0000000000000007E-2</v>
      </c>
      <c r="J36" s="63">
        <v>0.13</v>
      </c>
      <c r="K36" s="63">
        <v>0.14000000000000001</v>
      </c>
      <c r="L36" s="63">
        <v>0.65</v>
      </c>
      <c r="M36" s="63">
        <v>2.44</v>
      </c>
      <c r="N36" s="63">
        <v>3.43</v>
      </c>
      <c r="O36" s="63">
        <v>54.55</v>
      </c>
      <c r="P36" s="63">
        <v>42</v>
      </c>
      <c r="Q36" s="63">
        <v>0</v>
      </c>
      <c r="R36" s="64" t="s">
        <v>169</v>
      </c>
      <c r="S36" s="65">
        <v>7.7418604651162788</v>
      </c>
      <c r="T36" s="65">
        <v>7.7930232558139538</v>
      </c>
      <c r="U36" s="65">
        <v>7.9930232558139549</v>
      </c>
      <c r="V36" s="65">
        <v>6.4953488372093027</v>
      </c>
      <c r="W36" s="65">
        <v>6.4953488372093027</v>
      </c>
      <c r="X36" s="65">
        <v>7.1441860465116287</v>
      </c>
      <c r="Y36" s="65">
        <v>1.1795348837209303</v>
      </c>
      <c r="Z36" s="63">
        <v>0.33</v>
      </c>
      <c r="AA36" s="63">
        <v>4.1500000000000004</v>
      </c>
      <c r="AB36" s="63">
        <v>1.45</v>
      </c>
      <c r="AC36" s="65">
        <v>3.2465116279069766</v>
      </c>
      <c r="AD36" s="65">
        <v>0.70162790697674426</v>
      </c>
      <c r="AE36" s="63">
        <v>31.22</v>
      </c>
      <c r="AF36" s="65">
        <v>24.976744186046513</v>
      </c>
      <c r="AG36" s="65">
        <v>3.3548837209302325</v>
      </c>
      <c r="AH36" s="65">
        <v>0.49767441860465111</v>
      </c>
      <c r="AI36" s="65">
        <v>0.21162790697674422</v>
      </c>
      <c r="AJ36" s="65">
        <v>1.2906976744186047</v>
      </c>
      <c r="AK36" s="65">
        <v>382.53488372093022</v>
      </c>
      <c r="AL36" s="65">
        <v>0</v>
      </c>
      <c r="AM36" s="65">
        <v>0</v>
      </c>
      <c r="AN36" s="65">
        <v>0</v>
      </c>
      <c r="AO36" s="65">
        <v>0</v>
      </c>
      <c r="AP36" s="65">
        <v>0</v>
      </c>
    </row>
    <row r="37" spans="1:42" ht="15.6" x14ac:dyDescent="0.3">
      <c r="A37" s="59">
        <v>245</v>
      </c>
      <c r="B37" s="60" t="s">
        <v>496</v>
      </c>
      <c r="C37" s="61"/>
      <c r="D37" s="61"/>
      <c r="E37" s="61"/>
      <c r="F37" s="62"/>
      <c r="G37" s="61">
        <v>135</v>
      </c>
      <c r="H37" s="61"/>
      <c r="I37" s="63">
        <v>2.0699999999999998</v>
      </c>
      <c r="J37" s="63">
        <v>4.41</v>
      </c>
      <c r="K37" s="63">
        <v>5.14</v>
      </c>
      <c r="L37" s="63">
        <v>18.72</v>
      </c>
      <c r="M37" s="63">
        <v>21.65</v>
      </c>
      <c r="N37" s="63">
        <v>51.99</v>
      </c>
      <c r="O37" s="63">
        <v>33.51</v>
      </c>
      <c r="P37" s="63">
        <v>14.5</v>
      </c>
      <c r="Q37" s="63">
        <v>2.5</v>
      </c>
      <c r="R37" s="64" t="s">
        <v>225</v>
      </c>
      <c r="S37" s="65">
        <v>7.4629629629629628</v>
      </c>
      <c r="T37" s="65">
        <v>7.5259259259259252</v>
      </c>
      <c r="U37" s="65">
        <v>7.5629629629629624</v>
      </c>
      <c r="V37" s="65">
        <v>6.4</v>
      </c>
      <c r="W37" s="65">
        <v>6.4629629629629628</v>
      </c>
      <c r="X37" s="65">
        <v>6.4</v>
      </c>
      <c r="Y37" s="65">
        <v>0.51222222222222213</v>
      </c>
      <c r="Z37" s="63">
        <v>0.107</v>
      </c>
      <c r="AA37" s="63">
        <v>6.73</v>
      </c>
      <c r="AB37" s="63">
        <v>1.67</v>
      </c>
      <c r="AC37" s="65">
        <v>0</v>
      </c>
      <c r="AD37" s="65">
        <v>0.24074074074074073</v>
      </c>
      <c r="AE37" s="63">
        <v>13.23</v>
      </c>
      <c r="AF37" s="65">
        <v>8.4444444444444446</v>
      </c>
      <c r="AG37" s="65">
        <v>2.0355555555555553</v>
      </c>
      <c r="AH37" s="65">
        <v>0.18518518518518517</v>
      </c>
      <c r="AI37" s="65">
        <v>0.16740740740740739</v>
      </c>
      <c r="AJ37" s="65">
        <v>1.5911111111111111</v>
      </c>
      <c r="AK37" s="65">
        <v>133.33333333333334</v>
      </c>
      <c r="AL37" s="65">
        <v>0</v>
      </c>
      <c r="AM37" s="65">
        <v>0</v>
      </c>
      <c r="AN37" s="65">
        <v>0</v>
      </c>
      <c r="AO37" s="65">
        <v>0</v>
      </c>
      <c r="AP37" s="65">
        <v>0</v>
      </c>
    </row>
    <row r="38" spans="1:42" ht="15.6" x14ac:dyDescent="0.3">
      <c r="A38" s="59">
        <v>249</v>
      </c>
      <c r="B38" s="60" t="s">
        <v>496</v>
      </c>
      <c r="C38" s="61"/>
      <c r="D38" s="61"/>
      <c r="E38" s="61"/>
      <c r="F38" s="62"/>
      <c r="G38" s="61">
        <v>195</v>
      </c>
      <c r="H38" s="61"/>
      <c r="I38" s="63">
        <v>1.36</v>
      </c>
      <c r="J38" s="63">
        <v>2.29</v>
      </c>
      <c r="K38" s="63">
        <v>2.59</v>
      </c>
      <c r="L38" s="63">
        <v>12.27</v>
      </c>
      <c r="M38" s="63">
        <v>16.12</v>
      </c>
      <c r="N38" s="63">
        <v>34.630000000000003</v>
      </c>
      <c r="O38" s="63">
        <v>38.380000000000003</v>
      </c>
      <c r="P38" s="63">
        <v>26.99</v>
      </c>
      <c r="Q38" s="63">
        <v>1.75</v>
      </c>
      <c r="R38" s="64" t="s">
        <v>225</v>
      </c>
      <c r="S38" s="65">
        <v>7.4970588235294109</v>
      </c>
      <c r="T38" s="65">
        <v>7.5455882352941179</v>
      </c>
      <c r="U38" s="65">
        <v>7.894117647058823</v>
      </c>
      <c r="V38" s="65">
        <v>6.6514705882352931</v>
      </c>
      <c r="W38" s="65">
        <v>6.6514705882352931</v>
      </c>
      <c r="X38" s="65">
        <v>6.8058823529411754</v>
      </c>
      <c r="Y38" s="65">
        <v>0.58676470588235297</v>
      </c>
      <c r="Z38" s="63">
        <v>0.13600000000000001</v>
      </c>
      <c r="AA38" s="63">
        <v>5.96</v>
      </c>
      <c r="AB38" s="63">
        <v>1.71</v>
      </c>
      <c r="AC38" s="65">
        <v>1.6573529411764705</v>
      </c>
      <c r="AD38" s="65">
        <v>0.31264705882352939</v>
      </c>
      <c r="AE38" s="63">
        <v>23.19</v>
      </c>
      <c r="AF38" s="65">
        <v>14.494117647058822</v>
      </c>
      <c r="AG38" s="65">
        <v>6.6642647058823528</v>
      </c>
      <c r="AH38" s="65">
        <v>0.16</v>
      </c>
      <c r="AI38" s="65">
        <v>0.29029411764705887</v>
      </c>
      <c r="AJ38" s="65">
        <v>0.70823529411764707</v>
      </c>
      <c r="AK38" s="65">
        <v>167.19117647058823</v>
      </c>
      <c r="AL38" s="65">
        <v>0</v>
      </c>
      <c r="AM38" s="65">
        <v>0</v>
      </c>
      <c r="AN38" s="65">
        <v>0</v>
      </c>
      <c r="AO38" s="65">
        <v>0</v>
      </c>
      <c r="AP38" s="65">
        <v>0</v>
      </c>
    </row>
    <row r="39" spans="1:42" ht="15.6" x14ac:dyDescent="0.3">
      <c r="A39" s="59">
        <v>251</v>
      </c>
      <c r="B39" s="60" t="s">
        <v>496</v>
      </c>
      <c r="C39" s="61"/>
      <c r="D39" s="61"/>
      <c r="E39" s="61"/>
      <c r="F39" s="62"/>
      <c r="G39" s="61">
        <v>166</v>
      </c>
      <c r="H39" s="61"/>
      <c r="I39" s="63">
        <v>1.94</v>
      </c>
      <c r="J39" s="63">
        <v>3.81</v>
      </c>
      <c r="K39" s="63">
        <v>2.29</v>
      </c>
      <c r="L39" s="63">
        <v>7.83</v>
      </c>
      <c r="M39" s="63">
        <v>8.83</v>
      </c>
      <c r="N39" s="63">
        <v>24.7</v>
      </c>
      <c r="O39" s="63">
        <v>45.34</v>
      </c>
      <c r="P39" s="63">
        <v>29.96</v>
      </c>
      <c r="Q39" s="63">
        <v>3.33</v>
      </c>
      <c r="R39" s="64" t="s">
        <v>1064</v>
      </c>
      <c r="S39" s="65">
        <v>6.5720000000000001</v>
      </c>
      <c r="T39" s="65">
        <v>6.6360000000000001</v>
      </c>
      <c r="U39" s="65">
        <v>7.0720000000000001</v>
      </c>
      <c r="V39" s="65">
        <v>5.8639999999999999</v>
      </c>
      <c r="W39" s="65">
        <v>5.8639999999999999</v>
      </c>
      <c r="X39" s="65">
        <v>6.0439999999999996</v>
      </c>
      <c r="Y39" s="65">
        <v>0.9396000000000001</v>
      </c>
      <c r="Z39" s="63">
        <v>0.24199999999999999</v>
      </c>
      <c r="AA39" s="63">
        <v>4.46</v>
      </c>
      <c r="AB39" s="63">
        <v>1.63</v>
      </c>
      <c r="AC39" s="65">
        <v>0</v>
      </c>
      <c r="AD39" s="65">
        <v>0.37159999999999999</v>
      </c>
      <c r="AE39" s="63">
        <v>20.96</v>
      </c>
      <c r="AF39" s="65">
        <v>11.788</v>
      </c>
      <c r="AG39" s="65">
        <v>2.4175999999999997</v>
      </c>
      <c r="AH39" s="65">
        <v>0.08</v>
      </c>
      <c r="AI39" s="65">
        <v>0.52880000000000005</v>
      </c>
      <c r="AJ39" s="65">
        <v>4.5952000000000002</v>
      </c>
      <c r="AK39" s="65">
        <v>226.44</v>
      </c>
      <c r="AL39" s="65">
        <v>0</v>
      </c>
      <c r="AM39" s="65">
        <v>0</v>
      </c>
      <c r="AN39" s="65">
        <v>0</v>
      </c>
      <c r="AO39" s="65">
        <v>0</v>
      </c>
      <c r="AP39" s="65">
        <v>0</v>
      </c>
    </row>
    <row r="40" spans="1:42" ht="15.6" x14ac:dyDescent="0.3">
      <c r="A40" s="59">
        <v>326</v>
      </c>
      <c r="B40" s="60" t="s">
        <v>496</v>
      </c>
      <c r="C40" s="61"/>
      <c r="D40" s="61"/>
      <c r="E40" s="61"/>
      <c r="F40" s="62"/>
      <c r="G40" s="61">
        <v>200</v>
      </c>
      <c r="H40" s="61"/>
      <c r="I40" s="63">
        <v>3.9</v>
      </c>
      <c r="J40" s="63">
        <v>7.63</v>
      </c>
      <c r="K40" s="63">
        <v>6.04</v>
      </c>
      <c r="L40" s="63">
        <v>9.64</v>
      </c>
      <c r="M40" s="63">
        <v>7.44</v>
      </c>
      <c r="N40" s="63">
        <v>34.65</v>
      </c>
      <c r="O40" s="63">
        <v>28.85</v>
      </c>
      <c r="P40" s="63">
        <v>36.5</v>
      </c>
      <c r="Q40" s="63">
        <v>17.5</v>
      </c>
      <c r="R40" s="64" t="s">
        <v>1064</v>
      </c>
      <c r="S40" s="65">
        <v>7.5247058823529418</v>
      </c>
      <c r="T40" s="65">
        <v>0</v>
      </c>
      <c r="U40" s="65">
        <v>0</v>
      </c>
      <c r="V40" s="65">
        <v>6.2600000000000007</v>
      </c>
      <c r="W40" s="65">
        <v>0</v>
      </c>
      <c r="X40" s="65">
        <v>0</v>
      </c>
      <c r="Y40" s="65">
        <v>0.3528235294117647</v>
      </c>
      <c r="Z40" s="63">
        <v>0.17499999999999999</v>
      </c>
      <c r="AA40" s="63">
        <v>5.2</v>
      </c>
      <c r="AB40" s="63">
        <v>1.86</v>
      </c>
      <c r="AC40" s="65">
        <v>0.29799999999999999</v>
      </c>
      <c r="AD40" s="65">
        <v>0.18588235294117647</v>
      </c>
      <c r="AE40" s="63">
        <v>20.52</v>
      </c>
      <c r="AF40" s="65">
        <v>10.291764705882352</v>
      </c>
      <c r="AG40" s="65">
        <v>0.64776470588235291</v>
      </c>
      <c r="AH40" s="65">
        <v>0.31882352941176473</v>
      </c>
      <c r="AI40" s="65">
        <v>0.3098823529411765</v>
      </c>
      <c r="AJ40" s="65">
        <v>1.8315294117647061</v>
      </c>
      <c r="AK40" s="65">
        <v>250.25882352941176</v>
      </c>
      <c r="AL40" s="65">
        <v>0</v>
      </c>
      <c r="AM40" s="65">
        <v>0</v>
      </c>
      <c r="AN40" s="65">
        <v>0</v>
      </c>
      <c r="AO40" s="65">
        <v>0</v>
      </c>
      <c r="AP40" s="65">
        <v>0</v>
      </c>
    </row>
    <row r="41" spans="1:42" ht="15.6" x14ac:dyDescent="0.3">
      <c r="A41" s="59">
        <v>327</v>
      </c>
      <c r="B41" s="60" t="s">
        <v>496</v>
      </c>
      <c r="C41" s="61"/>
      <c r="D41" s="61"/>
      <c r="E41" s="61"/>
      <c r="F41" s="62"/>
      <c r="G41" s="61">
        <v>190</v>
      </c>
      <c r="H41" s="61"/>
      <c r="I41" s="63">
        <v>0.12</v>
      </c>
      <c r="J41" s="63">
        <v>0.49</v>
      </c>
      <c r="K41" s="63">
        <v>1.1399999999999999</v>
      </c>
      <c r="L41" s="63">
        <v>8.81</v>
      </c>
      <c r="M41" s="63">
        <v>13.56</v>
      </c>
      <c r="N41" s="63">
        <v>24.12</v>
      </c>
      <c r="O41" s="63">
        <v>43.59</v>
      </c>
      <c r="P41" s="63">
        <v>32.29</v>
      </c>
      <c r="Q41" s="63">
        <v>0</v>
      </c>
      <c r="R41" s="64" t="s">
        <v>1064</v>
      </c>
      <c r="S41" s="65">
        <v>7.3509433962264152</v>
      </c>
      <c r="T41" s="65">
        <v>0</v>
      </c>
      <c r="U41" s="65">
        <v>0</v>
      </c>
      <c r="V41" s="65">
        <v>6.6509433962264151</v>
      </c>
      <c r="W41" s="65">
        <v>0</v>
      </c>
      <c r="X41" s="65">
        <v>0</v>
      </c>
      <c r="Y41" s="65">
        <v>0.69849056603773596</v>
      </c>
      <c r="Z41" s="63">
        <v>0.15</v>
      </c>
      <c r="AA41" s="63">
        <v>5.87</v>
      </c>
      <c r="AB41" s="63">
        <v>1.65</v>
      </c>
      <c r="AC41" s="65">
        <v>1.6100000000000003</v>
      </c>
      <c r="AD41" s="65">
        <v>0.33547169811320759</v>
      </c>
      <c r="AE41" s="63">
        <v>20.52</v>
      </c>
      <c r="AF41" s="65">
        <v>17.752830188679248</v>
      </c>
      <c r="AG41" s="65">
        <v>0.83603773584905661</v>
      </c>
      <c r="AH41" s="65">
        <v>0.30943396226415093</v>
      </c>
      <c r="AI41" s="65">
        <v>0.24037735849056605</v>
      </c>
      <c r="AJ41" s="65">
        <v>0.16</v>
      </c>
      <c r="AK41" s="65">
        <v>131.66037735849056</v>
      </c>
      <c r="AL41" s="65">
        <v>0</v>
      </c>
      <c r="AM41" s="65">
        <v>0</v>
      </c>
      <c r="AN41" s="65">
        <v>0</v>
      </c>
      <c r="AO41" s="65">
        <v>0</v>
      </c>
      <c r="AP41" s="65">
        <v>0</v>
      </c>
    </row>
    <row r="42" spans="1:42" ht="15.6" x14ac:dyDescent="0.3">
      <c r="A42" s="59">
        <v>382</v>
      </c>
      <c r="B42" s="60" t="s">
        <v>496</v>
      </c>
      <c r="C42" s="61"/>
      <c r="D42" s="61"/>
      <c r="E42" s="61"/>
      <c r="F42" s="62"/>
      <c r="G42" s="61">
        <v>140</v>
      </c>
      <c r="H42" s="61"/>
      <c r="I42" s="63">
        <v>0.15</v>
      </c>
      <c r="J42" s="63">
        <v>0.32</v>
      </c>
      <c r="K42" s="63">
        <v>0.45</v>
      </c>
      <c r="L42" s="63">
        <v>1.66</v>
      </c>
      <c r="M42" s="63">
        <v>2.85</v>
      </c>
      <c r="N42" s="63">
        <v>5.43</v>
      </c>
      <c r="O42" s="63">
        <v>64.540000000000006</v>
      </c>
      <c r="P42" s="63">
        <v>30.03</v>
      </c>
      <c r="Q42" s="63">
        <v>0</v>
      </c>
      <c r="R42" s="64" t="s">
        <v>354</v>
      </c>
      <c r="S42" s="65">
        <v>7.67</v>
      </c>
      <c r="T42" s="65">
        <v>7.74</v>
      </c>
      <c r="U42" s="65">
        <v>8.004999999999999</v>
      </c>
      <c r="V42" s="65">
        <v>7.3650000000000002</v>
      </c>
      <c r="W42" s="65">
        <v>7.4</v>
      </c>
      <c r="X42" s="65">
        <v>7.9700000000000006</v>
      </c>
      <c r="Y42" s="65">
        <v>0.71299999999999997</v>
      </c>
      <c r="Z42" s="63">
        <v>0.218</v>
      </c>
      <c r="AA42" s="63">
        <v>4.2699999999999996</v>
      </c>
      <c r="AB42" s="63">
        <v>1.51</v>
      </c>
      <c r="AC42" s="65">
        <v>4.1825000000000001</v>
      </c>
      <c r="AD42" s="65">
        <v>1.1839999999999999</v>
      </c>
      <c r="AE42" s="63">
        <v>21.85</v>
      </c>
      <c r="AF42" s="65">
        <v>17.215</v>
      </c>
      <c r="AG42" s="65">
        <v>1.3165</v>
      </c>
      <c r="AH42" s="65">
        <v>0.71500000000000008</v>
      </c>
      <c r="AI42" s="65">
        <v>0.28399999999999997</v>
      </c>
      <c r="AJ42" s="65">
        <v>0</v>
      </c>
      <c r="AK42" s="65">
        <v>211.45</v>
      </c>
      <c r="AL42" s="65">
        <v>0</v>
      </c>
      <c r="AM42" s="65">
        <v>0</v>
      </c>
      <c r="AN42" s="65">
        <v>0</v>
      </c>
      <c r="AO42" s="65">
        <v>0</v>
      </c>
      <c r="AP42" s="65">
        <v>0</v>
      </c>
    </row>
    <row r="43" spans="1:42" ht="15.6" x14ac:dyDescent="0.3">
      <c r="A43" s="59">
        <v>383</v>
      </c>
      <c r="B43" s="60" t="s">
        <v>496</v>
      </c>
      <c r="C43" s="61"/>
      <c r="D43" s="61"/>
      <c r="E43" s="61"/>
      <c r="F43" s="62"/>
      <c r="G43" s="61">
        <v>148</v>
      </c>
      <c r="H43" s="61"/>
      <c r="I43" s="63">
        <v>2.1951111111111112</v>
      </c>
      <c r="J43" s="63">
        <v>4.6435555555555554</v>
      </c>
      <c r="K43" s="63">
        <v>4.2566666666666659</v>
      </c>
      <c r="L43" s="63">
        <v>19.882666666666669</v>
      </c>
      <c r="M43" s="63">
        <v>19.734666666666666</v>
      </c>
      <c r="N43" s="63">
        <v>50.712666666666671</v>
      </c>
      <c r="O43" s="63">
        <v>33.921333333333337</v>
      </c>
      <c r="P43" s="63">
        <v>15.366000000000001</v>
      </c>
      <c r="Q43" s="63">
        <v>1.8786666666666665</v>
      </c>
      <c r="R43" s="64" t="s">
        <v>225</v>
      </c>
      <c r="S43" s="65">
        <v>7.2492063492063501</v>
      </c>
      <c r="T43" s="65">
        <v>3.7920634920634919</v>
      </c>
      <c r="U43" s="65">
        <v>7.5412698412698411</v>
      </c>
      <c r="V43" s="65">
        <v>6.5777777777777775</v>
      </c>
      <c r="W43" s="65">
        <v>6.6555555555555568</v>
      </c>
      <c r="X43" s="65">
        <v>7.2698412698412698</v>
      </c>
      <c r="Y43" s="65">
        <v>0.48412698412698413</v>
      </c>
      <c r="Z43" s="63">
        <v>9.3111111111111103E-2</v>
      </c>
      <c r="AA43" s="63">
        <v>6.1097777777777775</v>
      </c>
      <c r="AB43" s="63">
        <v>1.7771111111111111</v>
      </c>
      <c r="AC43" s="65">
        <v>1.3336507936507935</v>
      </c>
      <c r="AD43" s="65">
        <v>0.43857142857142856</v>
      </c>
      <c r="AE43" s="63">
        <v>12.657999999999999</v>
      </c>
      <c r="AF43" s="65">
        <v>9.1571428571428584</v>
      </c>
      <c r="AG43" s="65">
        <v>1.5787301587301588</v>
      </c>
      <c r="AH43" s="65">
        <v>0.45650793650793647</v>
      </c>
      <c r="AI43" s="65">
        <v>0.25079365079365079</v>
      </c>
      <c r="AJ43" s="65">
        <v>0</v>
      </c>
      <c r="AK43" s="65">
        <v>113.26984126984127</v>
      </c>
      <c r="AL43" s="65">
        <v>0</v>
      </c>
      <c r="AM43" s="65">
        <v>0</v>
      </c>
      <c r="AN43" s="65">
        <v>0</v>
      </c>
      <c r="AO43" s="65">
        <v>0</v>
      </c>
      <c r="AP43" s="65">
        <v>0</v>
      </c>
    </row>
    <row r="44" spans="1:42" ht="15.6" x14ac:dyDescent="0.3">
      <c r="A44" s="59">
        <v>397</v>
      </c>
      <c r="B44" s="60" t="s">
        <v>496</v>
      </c>
      <c r="C44" s="61"/>
      <c r="D44" s="61"/>
      <c r="E44" s="61"/>
      <c r="F44" s="62"/>
      <c r="G44" s="61">
        <v>150</v>
      </c>
      <c r="H44" s="61"/>
      <c r="I44" s="63">
        <v>5.0540540540540545E-2</v>
      </c>
      <c r="J44" s="63">
        <v>7.0540540540540542E-2</v>
      </c>
      <c r="K44" s="63">
        <v>0.21864864864864864</v>
      </c>
      <c r="L44" s="63">
        <v>6.7810810810810809</v>
      </c>
      <c r="M44" s="63">
        <v>14.110810810810811</v>
      </c>
      <c r="N44" s="63">
        <v>21.231621621621624</v>
      </c>
      <c r="O44" s="63">
        <v>60.298918918918915</v>
      </c>
      <c r="P44" s="63">
        <v>18.469459459459461</v>
      </c>
      <c r="Q44" s="63">
        <v>0</v>
      </c>
      <c r="R44" s="64" t="s">
        <v>283</v>
      </c>
      <c r="S44" s="65">
        <v>6.8838709677419354</v>
      </c>
      <c r="T44" s="65">
        <v>0</v>
      </c>
      <c r="U44" s="65">
        <v>0</v>
      </c>
      <c r="V44" s="65">
        <v>5.387096774193548</v>
      </c>
      <c r="W44" s="65">
        <v>0</v>
      </c>
      <c r="X44" s="65">
        <v>0</v>
      </c>
      <c r="Y44" s="65">
        <v>0.62967741935483867</v>
      </c>
      <c r="Z44" s="63">
        <v>9.8702702702702705E-2</v>
      </c>
      <c r="AA44" s="63">
        <v>8.2905405405405403</v>
      </c>
      <c r="AB44" s="63">
        <v>1.5481081081081081</v>
      </c>
      <c r="AC44" s="65">
        <v>1.7338709677419355</v>
      </c>
      <c r="AD44" s="65">
        <v>0.17080645161290323</v>
      </c>
      <c r="AE44" s="63">
        <v>19.747027027027027</v>
      </c>
      <c r="AF44" s="65">
        <v>8.7987096774193549</v>
      </c>
      <c r="AG44" s="65">
        <v>6.0833870967741941</v>
      </c>
      <c r="AH44" s="65">
        <v>0.37290322580645163</v>
      </c>
      <c r="AI44" s="65">
        <v>0.19387096774193549</v>
      </c>
      <c r="AJ44" s="65">
        <v>1.9608064516129033</v>
      </c>
      <c r="AK44" s="65">
        <v>201.24193548387098</v>
      </c>
      <c r="AL44" s="65">
        <v>0</v>
      </c>
      <c r="AM44" s="65">
        <v>0</v>
      </c>
      <c r="AN44" s="65">
        <v>0</v>
      </c>
      <c r="AO44" s="65">
        <v>0</v>
      </c>
      <c r="AP44" s="65">
        <v>0</v>
      </c>
    </row>
    <row r="45" spans="1:42" ht="15.6" x14ac:dyDescent="0.3">
      <c r="A45" s="59">
        <v>398</v>
      </c>
      <c r="B45" s="60" t="s">
        <v>496</v>
      </c>
      <c r="C45" s="61"/>
      <c r="D45" s="61"/>
      <c r="E45" s="61"/>
      <c r="F45" s="62"/>
      <c r="G45" s="61">
        <v>200</v>
      </c>
      <c r="H45" s="61"/>
      <c r="I45" s="63">
        <v>0</v>
      </c>
      <c r="J45" s="63">
        <v>0.1</v>
      </c>
      <c r="K45" s="63">
        <v>0.55000000000000004</v>
      </c>
      <c r="L45" s="63">
        <v>26.06</v>
      </c>
      <c r="M45" s="63">
        <v>29.34</v>
      </c>
      <c r="N45" s="63">
        <v>56.05</v>
      </c>
      <c r="O45" s="63">
        <v>33.28</v>
      </c>
      <c r="P45" s="63">
        <v>10.67</v>
      </c>
      <c r="Q45" s="63">
        <v>0</v>
      </c>
      <c r="R45" s="64" t="s">
        <v>506</v>
      </c>
      <c r="S45" s="65">
        <v>6.8931034482758609</v>
      </c>
      <c r="T45" s="65">
        <v>0</v>
      </c>
      <c r="U45" s="65">
        <v>0</v>
      </c>
      <c r="V45" s="65">
        <v>5.4758620689655171</v>
      </c>
      <c r="W45" s="65">
        <v>0</v>
      </c>
      <c r="X45" s="65">
        <v>0</v>
      </c>
      <c r="Y45" s="65">
        <v>0.45758620689655172</v>
      </c>
      <c r="Z45" s="63">
        <v>5.3999999999999999E-2</v>
      </c>
      <c r="AA45" s="63">
        <v>8.15</v>
      </c>
      <c r="AB45" s="63">
        <v>1.59</v>
      </c>
      <c r="AC45" s="65">
        <v>1.0551724137931036</v>
      </c>
      <c r="AD45" s="65">
        <v>0.15068965517241378</v>
      </c>
      <c r="AE45" s="63">
        <v>13.45</v>
      </c>
      <c r="AF45" s="65">
        <v>8.6286206896551718</v>
      </c>
      <c r="AG45" s="65">
        <v>5.2610344827586202</v>
      </c>
      <c r="AH45" s="65">
        <v>0.33517241379310342</v>
      </c>
      <c r="AI45" s="65">
        <v>0.13655172413793104</v>
      </c>
      <c r="AJ45" s="65">
        <v>1.08</v>
      </c>
      <c r="AK45" s="65">
        <v>189.24137931034483</v>
      </c>
      <c r="AL45" s="65">
        <v>0</v>
      </c>
      <c r="AM45" s="65">
        <v>0</v>
      </c>
      <c r="AN45" s="65">
        <v>0</v>
      </c>
      <c r="AO45" s="65">
        <v>0</v>
      </c>
      <c r="AP45" s="65">
        <v>0</v>
      </c>
    </row>
    <row r="46" spans="1:42" ht="15.6" x14ac:dyDescent="0.3">
      <c r="A46" s="59">
        <v>1500</v>
      </c>
      <c r="B46" s="60" t="s">
        <v>496</v>
      </c>
      <c r="C46" s="61"/>
      <c r="D46" s="61"/>
      <c r="E46" s="61"/>
      <c r="F46" s="62"/>
      <c r="G46" s="61">
        <v>75</v>
      </c>
      <c r="H46" s="61"/>
      <c r="I46" s="63">
        <v>2</v>
      </c>
      <c r="J46" s="63">
        <v>2</v>
      </c>
      <c r="K46" s="63">
        <v>2</v>
      </c>
      <c r="L46" s="63">
        <v>2</v>
      </c>
      <c r="M46" s="63">
        <v>2</v>
      </c>
      <c r="N46" s="63">
        <v>10</v>
      </c>
      <c r="O46" s="63">
        <v>80</v>
      </c>
      <c r="P46" s="63">
        <v>10</v>
      </c>
      <c r="Q46" s="63">
        <v>0</v>
      </c>
      <c r="R46" s="64" t="s">
        <v>283</v>
      </c>
      <c r="S46" s="65">
        <v>6</v>
      </c>
      <c r="T46" s="65">
        <v>6</v>
      </c>
      <c r="U46" s="65">
        <v>6</v>
      </c>
      <c r="V46" s="65">
        <v>6.25</v>
      </c>
      <c r="W46" s="65">
        <v>6.25</v>
      </c>
      <c r="X46" s="65">
        <v>6.25</v>
      </c>
      <c r="Y46" s="65">
        <v>1</v>
      </c>
      <c r="Z46" s="63">
        <v>0.5</v>
      </c>
      <c r="AA46" s="63">
        <v>2</v>
      </c>
      <c r="AB46" s="63">
        <v>1.5</v>
      </c>
      <c r="AC46" s="65">
        <v>23</v>
      </c>
      <c r="AD46" s="65">
        <v>2</v>
      </c>
      <c r="AE46" s="63">
        <v>10</v>
      </c>
      <c r="AF46" s="65">
        <v>2</v>
      </c>
      <c r="AG46" s="65">
        <v>2</v>
      </c>
      <c r="AH46" s="65">
        <v>2</v>
      </c>
      <c r="AI46" s="65">
        <v>2</v>
      </c>
      <c r="AJ46" s="65">
        <v>2</v>
      </c>
      <c r="AK46" s="65">
        <v>25</v>
      </c>
      <c r="AL46" s="65">
        <v>12</v>
      </c>
      <c r="AM46" s="65">
        <v>12</v>
      </c>
      <c r="AN46" s="65">
        <v>12</v>
      </c>
      <c r="AO46" s="65">
        <v>12</v>
      </c>
      <c r="AP46" s="65">
        <v>3.5</v>
      </c>
    </row>
    <row r="47" spans="1:42" ht="15.6" x14ac:dyDescent="0.3">
      <c r="A47" s="59">
        <v>81</v>
      </c>
      <c r="B47" s="60" t="s">
        <v>496</v>
      </c>
      <c r="C47" s="61"/>
      <c r="D47" s="61"/>
      <c r="E47" s="61"/>
      <c r="F47" s="62"/>
      <c r="G47" s="61">
        <v>140</v>
      </c>
      <c r="H47" s="61"/>
      <c r="I47" s="63">
        <v>1.22</v>
      </c>
      <c r="J47" s="63">
        <v>3.91</v>
      </c>
      <c r="K47" s="63">
        <v>5.33</v>
      </c>
      <c r="L47" s="63">
        <v>12.54</v>
      </c>
      <c r="M47" s="63">
        <v>10.46</v>
      </c>
      <c r="N47" s="63">
        <v>33.46</v>
      </c>
      <c r="O47" s="63">
        <v>43.95</v>
      </c>
      <c r="P47" s="63">
        <v>22.59</v>
      </c>
      <c r="Q47" s="63">
        <v>1.86</v>
      </c>
      <c r="R47" s="64" t="s">
        <v>225</v>
      </c>
      <c r="S47" s="65">
        <v>7.7666666666666666</v>
      </c>
      <c r="T47" s="65">
        <v>7.9111111111111114</v>
      </c>
      <c r="U47" s="65">
        <v>7.9111111111111114</v>
      </c>
      <c r="V47" s="65">
        <v>7.1555555555555559</v>
      </c>
      <c r="W47" s="65">
        <v>7.3111111111111109</v>
      </c>
      <c r="X47" s="65">
        <v>7.8</v>
      </c>
      <c r="Y47" s="65">
        <v>0.80444444444444452</v>
      </c>
      <c r="Z47" s="63">
        <v>0.2</v>
      </c>
      <c r="AA47" s="63">
        <v>6.05</v>
      </c>
      <c r="AB47" s="63">
        <v>1.65</v>
      </c>
      <c r="AC47" s="65">
        <v>1.8666666666666667</v>
      </c>
      <c r="AD47" s="65">
        <v>1.4855555555555555</v>
      </c>
      <c r="AE47" s="63">
        <v>18.2</v>
      </c>
      <c r="AF47" s="65">
        <v>15</v>
      </c>
      <c r="AG47" s="65">
        <v>2.6222222222222222</v>
      </c>
      <c r="AH47" s="65">
        <v>0.23333333333333334</v>
      </c>
      <c r="AI47" s="65">
        <v>0.38444444444444448</v>
      </c>
      <c r="AJ47" s="65">
        <v>0</v>
      </c>
      <c r="AK47" s="65">
        <v>766.88888888888891</v>
      </c>
      <c r="AL47" s="65">
        <v>37.855555555555554</v>
      </c>
      <c r="AM47" s="65">
        <v>12.547777777777778</v>
      </c>
      <c r="AN47" s="65">
        <v>21.563333333333333</v>
      </c>
      <c r="AO47" s="65">
        <v>2.1755555555555555</v>
      </c>
      <c r="AP47" s="65">
        <v>16.082222222222224</v>
      </c>
    </row>
    <row r="48" spans="1:42" ht="15.6" x14ac:dyDescent="0.3">
      <c r="A48" s="59">
        <v>21</v>
      </c>
      <c r="B48" s="60" t="s">
        <v>69</v>
      </c>
      <c r="C48" s="61"/>
      <c r="D48" s="61"/>
      <c r="E48" s="61"/>
      <c r="F48" s="62"/>
      <c r="G48" s="61">
        <v>185</v>
      </c>
      <c r="H48" s="61"/>
      <c r="I48" s="63">
        <v>0.57999999999999996</v>
      </c>
      <c r="J48" s="63">
        <v>7.62</v>
      </c>
      <c r="K48" s="63">
        <v>19.260000000000002</v>
      </c>
      <c r="L48" s="63">
        <v>34.770000000000003</v>
      </c>
      <c r="M48" s="63">
        <v>7.37</v>
      </c>
      <c r="N48" s="63">
        <v>69.599999999999994</v>
      </c>
      <c r="O48" s="63">
        <v>10.36</v>
      </c>
      <c r="P48" s="63">
        <v>20.04</v>
      </c>
      <c r="Q48" s="63">
        <v>1</v>
      </c>
      <c r="R48" s="64" t="s">
        <v>148</v>
      </c>
      <c r="S48" s="65">
        <v>5.5655172413793093</v>
      </c>
      <c r="T48" s="65">
        <v>4.8948275862068957</v>
      </c>
      <c r="U48" s="65">
        <v>4.8948275862068957</v>
      </c>
      <c r="V48" s="65">
        <v>4.9750000000000005</v>
      </c>
      <c r="W48" s="65">
        <v>5.044827586206897</v>
      </c>
      <c r="X48" s="65">
        <v>5.2103448275862068</v>
      </c>
      <c r="Y48" s="65">
        <v>0.45706896551724135</v>
      </c>
      <c r="Z48" s="63">
        <v>4.4999999999999998E-2</v>
      </c>
      <c r="AA48" s="63">
        <v>13.33</v>
      </c>
      <c r="AB48" s="63">
        <v>1.65</v>
      </c>
      <c r="AC48" s="65">
        <v>0</v>
      </c>
      <c r="AD48" s="65">
        <v>0</v>
      </c>
      <c r="AE48" s="63">
        <v>6.28</v>
      </c>
      <c r="AF48" s="65">
        <v>1.3010344827586209</v>
      </c>
      <c r="AG48" s="65">
        <v>0.7210344827586207</v>
      </c>
      <c r="AH48" s="65">
        <v>0.24431034482758618</v>
      </c>
      <c r="AI48" s="65">
        <v>3.8793103448275863E-2</v>
      </c>
      <c r="AJ48" s="65">
        <v>5.0827586206896553</v>
      </c>
      <c r="AK48" s="65">
        <v>6.6034482758620694</v>
      </c>
      <c r="AL48" s="65">
        <v>37.297931034482765</v>
      </c>
      <c r="AM48" s="65">
        <v>9.8627586206896538</v>
      </c>
      <c r="AN48" s="65">
        <v>33.851034482758621</v>
      </c>
      <c r="AO48" s="65">
        <v>1.5829310344827587</v>
      </c>
      <c r="AP48" s="65">
        <v>16.664827586206897</v>
      </c>
    </row>
    <row r="49" spans="1:42" ht="15.6" x14ac:dyDescent="0.3">
      <c r="A49" s="59">
        <v>176</v>
      </c>
      <c r="B49" s="60" t="s">
        <v>69</v>
      </c>
      <c r="C49" s="61"/>
      <c r="D49" s="61"/>
      <c r="E49" s="61"/>
      <c r="F49" s="62"/>
      <c r="G49" s="61">
        <v>170</v>
      </c>
      <c r="H49" s="61"/>
      <c r="I49" s="63">
        <v>2.2000000000000002</v>
      </c>
      <c r="J49" s="63">
        <v>2.2000000000000002</v>
      </c>
      <c r="K49" s="63">
        <v>10.5</v>
      </c>
      <c r="L49" s="63">
        <v>19.8</v>
      </c>
      <c r="M49" s="63">
        <v>6.1</v>
      </c>
      <c r="N49" s="63">
        <v>40.799999999999997</v>
      </c>
      <c r="O49" s="63">
        <v>31.2</v>
      </c>
      <c r="P49" s="63">
        <v>28</v>
      </c>
      <c r="Q49" s="63">
        <v>0</v>
      </c>
      <c r="R49" s="64" t="s">
        <v>1064</v>
      </c>
      <c r="S49" s="65">
        <v>5.6720930232558135</v>
      </c>
      <c r="T49" s="65">
        <v>5.9767441860465116</v>
      </c>
      <c r="U49" s="65">
        <v>6.5383720930232556</v>
      </c>
      <c r="V49" s="65">
        <v>4.6174418604651164</v>
      </c>
      <c r="W49" s="65">
        <v>4.7174418604651169</v>
      </c>
      <c r="X49" s="65">
        <v>5.054651162790698</v>
      </c>
      <c r="Y49" s="65">
        <v>1.5213953488372094</v>
      </c>
      <c r="Z49" s="63">
        <v>0.1</v>
      </c>
      <c r="AA49" s="63">
        <v>18.39</v>
      </c>
      <c r="AB49" s="63">
        <v>1.54</v>
      </c>
      <c r="AC49" s="65">
        <v>0</v>
      </c>
      <c r="AD49" s="65">
        <v>0.3497674418604651</v>
      </c>
      <c r="AE49" s="63">
        <v>12.07</v>
      </c>
      <c r="AF49" s="65">
        <v>4.7906976744186043</v>
      </c>
      <c r="AG49" s="65">
        <v>1.1506976744186048</v>
      </c>
      <c r="AH49" s="65">
        <v>1</v>
      </c>
      <c r="AI49" s="65">
        <v>4.7441860465116281E-2</v>
      </c>
      <c r="AJ49" s="65">
        <v>4.5627906976744184</v>
      </c>
      <c r="AK49" s="65">
        <v>3.3511627906976749</v>
      </c>
      <c r="AL49" s="65">
        <v>0</v>
      </c>
      <c r="AM49" s="65">
        <v>0</v>
      </c>
      <c r="AN49" s="65">
        <v>0</v>
      </c>
      <c r="AO49" s="65">
        <v>0</v>
      </c>
      <c r="AP49" s="65">
        <v>62.847674418604647</v>
      </c>
    </row>
    <row r="50" spans="1:42" ht="15.6" x14ac:dyDescent="0.3">
      <c r="A50" s="59">
        <v>177</v>
      </c>
      <c r="B50" s="60" t="s">
        <v>69</v>
      </c>
      <c r="C50" s="61"/>
      <c r="D50" s="61"/>
      <c r="E50" s="61"/>
      <c r="F50" s="62"/>
      <c r="G50" s="61">
        <v>165</v>
      </c>
      <c r="H50" s="61"/>
      <c r="I50" s="63">
        <v>0.2</v>
      </c>
      <c r="J50" s="63">
        <v>2.4</v>
      </c>
      <c r="K50" s="63">
        <v>2</v>
      </c>
      <c r="L50" s="63">
        <v>6</v>
      </c>
      <c r="M50" s="63">
        <v>10.199999999999999</v>
      </c>
      <c r="N50" s="63">
        <v>20.8</v>
      </c>
      <c r="O50" s="63">
        <v>49.2</v>
      </c>
      <c r="P50" s="63">
        <v>30</v>
      </c>
      <c r="Q50" s="63">
        <v>0</v>
      </c>
      <c r="R50" s="64" t="s">
        <v>1064</v>
      </c>
      <c r="S50" s="65">
        <v>6.4055555555555559</v>
      </c>
      <c r="T50" s="65">
        <v>6.4777777777777779</v>
      </c>
      <c r="U50" s="65">
        <v>6.8</v>
      </c>
      <c r="V50" s="65">
        <v>5.6166666666666663</v>
      </c>
      <c r="W50" s="65">
        <v>5.666666666666667</v>
      </c>
      <c r="X50" s="65">
        <v>5.8444444444444441</v>
      </c>
      <c r="Y50" s="65">
        <v>2.1711111111111112</v>
      </c>
      <c r="Z50" s="63">
        <v>0.28000000000000003</v>
      </c>
      <c r="AA50" s="63">
        <v>12.17</v>
      </c>
      <c r="AB50" s="63">
        <v>1.55</v>
      </c>
      <c r="AC50" s="65">
        <v>1.5555555555555556</v>
      </c>
      <c r="AD50" s="65">
        <v>0.62411111111111117</v>
      </c>
      <c r="AE50" s="63">
        <v>29.69</v>
      </c>
      <c r="AF50" s="65">
        <v>15.555555555555555</v>
      </c>
      <c r="AG50" s="65">
        <v>0.59888888888888892</v>
      </c>
      <c r="AH50" s="65">
        <v>0.38111111111111107</v>
      </c>
      <c r="AI50" s="65">
        <v>0.31666666666666665</v>
      </c>
      <c r="AJ50" s="65">
        <v>4.666666666666667</v>
      </c>
      <c r="AK50" s="65">
        <v>85.177777777777777</v>
      </c>
      <c r="AL50" s="65">
        <v>0</v>
      </c>
      <c r="AM50" s="65">
        <v>0</v>
      </c>
      <c r="AN50" s="65">
        <v>0</v>
      </c>
      <c r="AO50" s="65">
        <v>0</v>
      </c>
      <c r="AP50" s="66">
        <v>78.667777777777786</v>
      </c>
    </row>
    <row r="51" spans="1:42" ht="15.6" x14ac:dyDescent="0.3">
      <c r="A51" s="59">
        <v>178</v>
      </c>
      <c r="B51" s="60" t="s">
        <v>69</v>
      </c>
      <c r="C51" s="61"/>
      <c r="D51" s="61"/>
      <c r="E51" s="61"/>
      <c r="F51" s="62"/>
      <c r="G51" s="61">
        <v>172</v>
      </c>
      <c r="H51" s="61"/>
      <c r="I51" s="63">
        <v>0.4</v>
      </c>
      <c r="J51" s="63">
        <v>4.5999999999999996</v>
      </c>
      <c r="K51" s="63">
        <v>29.7</v>
      </c>
      <c r="L51" s="63">
        <v>23.4</v>
      </c>
      <c r="M51" s="63">
        <v>6.7</v>
      </c>
      <c r="N51" s="63">
        <v>64.8</v>
      </c>
      <c r="O51" s="63">
        <v>19.2</v>
      </c>
      <c r="P51" s="63">
        <v>16</v>
      </c>
      <c r="Q51" s="63">
        <v>0</v>
      </c>
      <c r="R51" s="64" t="s">
        <v>506</v>
      </c>
      <c r="S51" s="65">
        <v>6.1</v>
      </c>
      <c r="T51" s="65">
        <v>6.2745614035087716</v>
      </c>
      <c r="U51" s="65">
        <v>6.5649122807017539</v>
      </c>
      <c r="V51" s="65">
        <v>4.8807017543859645</v>
      </c>
      <c r="W51" s="65">
        <v>4.9307017543859653</v>
      </c>
      <c r="X51" s="65">
        <v>5.1508771929824562</v>
      </c>
      <c r="Y51" s="65">
        <v>2.6559649122807021</v>
      </c>
      <c r="Z51" s="63">
        <v>0.22</v>
      </c>
      <c r="AA51" s="63">
        <v>13.95</v>
      </c>
      <c r="AB51" s="63">
        <v>1.57</v>
      </c>
      <c r="AC51" s="65">
        <v>0.35087719298245612</v>
      </c>
      <c r="AD51" s="65">
        <v>0.1969122807017544</v>
      </c>
      <c r="AE51" s="63">
        <v>11.52</v>
      </c>
      <c r="AF51" s="65">
        <v>6.8368421052631581</v>
      </c>
      <c r="AG51" s="65">
        <v>0.51052631578947372</v>
      </c>
      <c r="AH51" s="65">
        <v>0.34614035087719297</v>
      </c>
      <c r="AI51" s="65">
        <v>7.614035087719298E-2</v>
      </c>
      <c r="AJ51" s="65">
        <v>1.6008771929824561</v>
      </c>
      <c r="AK51" s="65">
        <v>27.336842105263159</v>
      </c>
      <c r="AL51" s="65">
        <v>0</v>
      </c>
      <c r="AM51" s="65">
        <v>0</v>
      </c>
      <c r="AN51" s="65">
        <v>0</v>
      </c>
      <c r="AO51" s="65">
        <v>0</v>
      </c>
      <c r="AP51" s="65">
        <v>76.722105263157886</v>
      </c>
    </row>
    <row r="52" spans="1:42" ht="15.6" x14ac:dyDescent="0.3">
      <c r="A52" s="59">
        <v>212</v>
      </c>
      <c r="B52" s="60" t="s">
        <v>69</v>
      </c>
      <c r="C52" s="61"/>
      <c r="D52" s="61"/>
      <c r="E52" s="61"/>
      <c r="F52" s="62"/>
      <c r="G52" s="61">
        <v>120</v>
      </c>
      <c r="H52" s="61"/>
      <c r="I52" s="63">
        <v>2.04</v>
      </c>
      <c r="J52" s="63">
        <v>2.77</v>
      </c>
      <c r="K52" s="63">
        <v>1.54</v>
      </c>
      <c r="L52" s="63">
        <v>1.63</v>
      </c>
      <c r="M52" s="63">
        <v>6.02</v>
      </c>
      <c r="N52" s="63">
        <v>14</v>
      </c>
      <c r="O52" s="63">
        <v>35.6</v>
      </c>
      <c r="P52" s="63">
        <v>50.4</v>
      </c>
      <c r="Q52" s="63">
        <v>0</v>
      </c>
      <c r="R52" s="64" t="s">
        <v>6</v>
      </c>
      <c r="S52" s="65">
        <v>6.6051282051282056</v>
      </c>
      <c r="T52" s="65">
        <v>6.9730769230769232</v>
      </c>
      <c r="U52" s="65">
        <v>7.4128205128205131</v>
      </c>
      <c r="V52" s="65">
        <v>5.5128205128205128</v>
      </c>
      <c r="W52" s="65">
        <v>5.5705128205128203</v>
      </c>
      <c r="X52" s="65">
        <v>5.7666666666666657</v>
      </c>
      <c r="Y52" s="65">
        <v>1.0189999999999999</v>
      </c>
      <c r="Z52" s="63">
        <v>0.217</v>
      </c>
      <c r="AA52" s="63">
        <v>11.39</v>
      </c>
      <c r="AB52" s="63">
        <v>1.76</v>
      </c>
      <c r="AC52" s="65">
        <v>1.9692307692307696</v>
      </c>
      <c r="AD52" s="65">
        <v>0.11256410256410256</v>
      </c>
      <c r="AE52" s="63">
        <v>25</v>
      </c>
      <c r="AF52" s="65">
        <v>13.505128205128207</v>
      </c>
      <c r="AG52" s="65">
        <v>2.2433333333333336</v>
      </c>
      <c r="AH52" s="65">
        <v>0.29923076923076924</v>
      </c>
      <c r="AI52" s="65">
        <v>8.0256410256410254E-2</v>
      </c>
      <c r="AJ52" s="65">
        <v>4.5846153846153852</v>
      </c>
      <c r="AK52" s="65">
        <v>5.6410256410256414</v>
      </c>
      <c r="AL52" s="65">
        <v>0</v>
      </c>
      <c r="AM52" s="65">
        <v>0</v>
      </c>
      <c r="AN52" s="65">
        <v>0</v>
      </c>
      <c r="AO52" s="65">
        <v>0</v>
      </c>
      <c r="AP52" s="65">
        <v>0</v>
      </c>
    </row>
    <row r="53" spans="1:42" ht="15.6" x14ac:dyDescent="0.3">
      <c r="A53" s="59">
        <v>213</v>
      </c>
      <c r="B53" s="60" t="s">
        <v>69</v>
      </c>
      <c r="C53" s="61"/>
      <c r="D53" s="61"/>
      <c r="E53" s="61"/>
      <c r="F53" s="62"/>
      <c r="G53" s="61">
        <v>155</v>
      </c>
      <c r="H53" s="61"/>
      <c r="I53" s="63">
        <v>1.22</v>
      </c>
      <c r="J53" s="63">
        <v>9.0399999999999991</v>
      </c>
      <c r="K53" s="63">
        <v>25.13</v>
      </c>
      <c r="L53" s="63">
        <v>40.75</v>
      </c>
      <c r="M53" s="63">
        <v>7.07</v>
      </c>
      <c r="N53" s="63">
        <v>83.21</v>
      </c>
      <c r="O53" s="63">
        <v>8.6</v>
      </c>
      <c r="P53" s="63">
        <v>8.19</v>
      </c>
      <c r="Q53" s="63">
        <v>0</v>
      </c>
      <c r="R53" s="64" t="s">
        <v>79</v>
      </c>
      <c r="S53" s="65">
        <v>5.288775510204081</v>
      </c>
      <c r="T53" s="65">
        <v>5.4418367346938767</v>
      </c>
      <c r="U53" s="65">
        <v>5.8846938775510207</v>
      </c>
      <c r="V53" s="65">
        <v>3.7153061224489798</v>
      </c>
      <c r="W53" s="65">
        <v>3.85</v>
      </c>
      <c r="X53" s="65">
        <v>4.2</v>
      </c>
      <c r="Y53" s="65">
        <v>0.55781632653061219</v>
      </c>
      <c r="Z53" s="63">
        <v>6.3E-2</v>
      </c>
      <c r="AA53" s="63">
        <v>12.22</v>
      </c>
      <c r="AB53" s="63">
        <v>1.51</v>
      </c>
      <c r="AC53" s="65">
        <v>1.1000000000000001</v>
      </c>
      <c r="AD53" s="65">
        <v>6.357142857142857E-2</v>
      </c>
      <c r="AE53" s="63">
        <v>8.26</v>
      </c>
      <c r="AF53" s="65">
        <v>1.5597959183673471</v>
      </c>
      <c r="AG53" s="65">
        <v>2</v>
      </c>
      <c r="AH53" s="65">
        <v>0.10244897959183673</v>
      </c>
      <c r="AI53" s="65">
        <v>1.273469387755102E-2</v>
      </c>
      <c r="AJ53" s="65">
        <v>5.1387755102040815</v>
      </c>
      <c r="AK53" s="65">
        <v>28.693877551020407</v>
      </c>
      <c r="AL53" s="65">
        <v>0</v>
      </c>
      <c r="AM53" s="65">
        <v>0</v>
      </c>
      <c r="AN53" s="65">
        <v>0</v>
      </c>
      <c r="AO53" s="65">
        <v>0</v>
      </c>
      <c r="AP53" s="65">
        <v>0</v>
      </c>
    </row>
    <row r="54" spans="1:42" ht="15.6" x14ac:dyDescent="0.3">
      <c r="A54" s="59">
        <v>231</v>
      </c>
      <c r="B54" s="60" t="s">
        <v>69</v>
      </c>
      <c r="C54" s="61"/>
      <c r="D54" s="61"/>
      <c r="E54" s="61"/>
      <c r="F54" s="62"/>
      <c r="G54" s="61">
        <v>110</v>
      </c>
      <c r="H54" s="61"/>
      <c r="I54" s="63">
        <v>1.95</v>
      </c>
      <c r="J54" s="63">
        <v>5.14</v>
      </c>
      <c r="K54" s="63">
        <v>2.19</v>
      </c>
      <c r="L54" s="63">
        <v>2.6</v>
      </c>
      <c r="M54" s="63">
        <v>12.04</v>
      </c>
      <c r="N54" s="63">
        <v>23.92</v>
      </c>
      <c r="O54" s="63">
        <v>53.05</v>
      </c>
      <c r="P54" s="63">
        <v>23.03</v>
      </c>
      <c r="Q54" s="63">
        <v>2.2200000000000002</v>
      </c>
      <c r="R54" s="64" t="s">
        <v>283</v>
      </c>
      <c r="S54" s="65">
        <v>6.8312499999999998</v>
      </c>
      <c r="T54" s="65">
        <v>6.8875000000000002</v>
      </c>
      <c r="U54" s="65">
        <v>7.1</v>
      </c>
      <c r="V54" s="65">
        <v>5.2874999999999996</v>
      </c>
      <c r="W54" s="65">
        <v>5.3125</v>
      </c>
      <c r="X54" s="65">
        <v>5.5062499999999996</v>
      </c>
      <c r="Y54" s="65">
        <v>0.58374999999999999</v>
      </c>
      <c r="Z54" s="63">
        <v>0.128</v>
      </c>
      <c r="AA54" s="63">
        <v>8.35</v>
      </c>
      <c r="AB54" s="63">
        <v>1.67</v>
      </c>
      <c r="AC54" s="65">
        <v>0</v>
      </c>
      <c r="AD54" s="65">
        <v>9.8750000000000004E-2</v>
      </c>
      <c r="AE54" s="63">
        <v>19.54</v>
      </c>
      <c r="AF54" s="65">
        <v>5.8856250000000001</v>
      </c>
      <c r="AG54" s="65">
        <v>2.3525</v>
      </c>
      <c r="AH54" s="65">
        <v>0.38750000000000001</v>
      </c>
      <c r="AI54" s="65">
        <v>0.15750000000000003</v>
      </c>
      <c r="AJ54" s="65">
        <v>3.8624999999999998</v>
      </c>
      <c r="AK54" s="65">
        <v>31.0625</v>
      </c>
      <c r="AL54" s="65">
        <v>0</v>
      </c>
      <c r="AM54" s="65">
        <v>0</v>
      </c>
      <c r="AN54" s="65">
        <v>0</v>
      </c>
      <c r="AO54" s="65">
        <v>0</v>
      </c>
      <c r="AP54" s="65">
        <v>0</v>
      </c>
    </row>
    <row r="55" spans="1:42" ht="15.6" x14ac:dyDescent="0.3">
      <c r="A55" s="59">
        <v>211</v>
      </c>
      <c r="B55" s="60" t="s">
        <v>69</v>
      </c>
      <c r="C55" s="61"/>
      <c r="D55" s="61"/>
      <c r="E55" s="61"/>
      <c r="F55" s="62"/>
      <c r="G55" s="61">
        <v>135</v>
      </c>
      <c r="H55" s="61"/>
      <c r="I55" s="63">
        <v>0</v>
      </c>
      <c r="J55" s="63">
        <v>2.4035714285714285</v>
      </c>
      <c r="K55" s="63">
        <v>2.4464285714285716</v>
      </c>
      <c r="L55" s="63">
        <v>6.1028571428571423</v>
      </c>
      <c r="M55" s="63">
        <v>9.9042857142857148</v>
      </c>
      <c r="N55" s="63">
        <v>20.857142857142858</v>
      </c>
      <c r="O55" s="63">
        <v>40.385714285714293</v>
      </c>
      <c r="P55" s="63">
        <v>38.757142857142853</v>
      </c>
      <c r="Q55" s="63">
        <v>0</v>
      </c>
      <c r="R55" s="64" t="s">
        <v>1064</v>
      </c>
      <c r="S55" s="65">
        <v>5.6683673469387754</v>
      </c>
      <c r="T55" s="65">
        <v>6.2357142857142849</v>
      </c>
      <c r="U55" s="65">
        <v>6.5500000000000007</v>
      </c>
      <c r="V55" s="65">
        <v>4.5775510204081638</v>
      </c>
      <c r="W55" s="65">
        <v>4.6663265306122454</v>
      </c>
      <c r="X55" s="65">
        <v>4.944897959183673</v>
      </c>
      <c r="Y55" s="65">
        <v>1.0087551020408163</v>
      </c>
      <c r="Z55" s="63">
        <v>0.14900000000000002</v>
      </c>
      <c r="AA55" s="63">
        <v>8.7592857142857135</v>
      </c>
      <c r="AB55" s="63">
        <v>1.7621428571428572</v>
      </c>
      <c r="AC55" s="65">
        <v>1.3857142857142859</v>
      </c>
      <c r="AD55" s="65">
        <v>0.1512857142857143</v>
      </c>
      <c r="AE55" s="63">
        <v>24.536428571428569</v>
      </c>
      <c r="AF55" s="65">
        <v>15.666734693877553</v>
      </c>
      <c r="AG55" s="65">
        <v>2.7597959183673475</v>
      </c>
      <c r="AH55" s="65">
        <v>0.12510204081632656</v>
      </c>
      <c r="AI55" s="65">
        <v>0.17530612244897958</v>
      </c>
      <c r="AJ55" s="65">
        <v>2.993469387755102</v>
      </c>
      <c r="AK55" s="65">
        <v>50</v>
      </c>
      <c r="AL55" s="65">
        <v>0</v>
      </c>
      <c r="AM55" s="65">
        <v>0</v>
      </c>
      <c r="AN55" s="65">
        <v>0</v>
      </c>
      <c r="AO55" s="65">
        <v>0</v>
      </c>
      <c r="AP55" s="65">
        <v>0</v>
      </c>
    </row>
    <row r="56" spans="1:42" ht="15.6" x14ac:dyDescent="0.3">
      <c r="A56" s="59">
        <v>214</v>
      </c>
      <c r="B56" s="60" t="s">
        <v>69</v>
      </c>
      <c r="C56" s="61"/>
      <c r="D56" s="61"/>
      <c r="E56" s="61"/>
      <c r="F56" s="62"/>
      <c r="G56" s="61">
        <v>138</v>
      </c>
      <c r="H56" s="61"/>
      <c r="I56" s="63">
        <v>0.16</v>
      </c>
      <c r="J56" s="63">
        <v>1.84</v>
      </c>
      <c r="K56" s="63">
        <v>13.65</v>
      </c>
      <c r="L56" s="63">
        <v>44.86</v>
      </c>
      <c r="M56" s="63">
        <v>11.49</v>
      </c>
      <c r="N56" s="63">
        <v>72</v>
      </c>
      <c r="O56" s="63">
        <v>5.6</v>
      </c>
      <c r="P56" s="63">
        <v>22.4</v>
      </c>
      <c r="Q56" s="63">
        <v>0</v>
      </c>
      <c r="R56" s="64" t="s">
        <v>148</v>
      </c>
      <c r="S56" s="65">
        <v>5.867123287671232</v>
      </c>
      <c r="T56" s="65">
        <v>6.1465753424657539</v>
      </c>
      <c r="U56" s="65">
        <v>6.4623287671232879</v>
      </c>
      <c r="V56" s="65">
        <v>4.6267123287671232</v>
      </c>
      <c r="W56" s="65">
        <v>4.7657534246575342</v>
      </c>
      <c r="X56" s="65">
        <v>4.9205479452054792</v>
      </c>
      <c r="Y56" s="65">
        <v>0.47031506849315069</v>
      </c>
      <c r="Z56" s="63">
        <v>0.13900000000000001</v>
      </c>
      <c r="AA56" s="63">
        <v>8.89</v>
      </c>
      <c r="AB56" s="63">
        <v>1.62</v>
      </c>
      <c r="AC56" s="65">
        <v>1.1246575342465752</v>
      </c>
      <c r="AD56" s="65">
        <v>0.11956164383561646</v>
      </c>
      <c r="AE56" s="63">
        <v>14.57</v>
      </c>
      <c r="AF56" s="65">
        <v>5.4568493150684931</v>
      </c>
      <c r="AG56" s="65">
        <v>1.7079452054794519</v>
      </c>
      <c r="AH56" s="65">
        <v>7.969863013698629E-2</v>
      </c>
      <c r="AI56" s="65">
        <v>4.1986301369863019E-2</v>
      </c>
      <c r="AJ56" s="65">
        <v>1.5890410958904109</v>
      </c>
      <c r="AK56" s="65">
        <v>28.520547945205479</v>
      </c>
      <c r="AL56" s="65">
        <v>0</v>
      </c>
      <c r="AM56" s="65">
        <v>0</v>
      </c>
      <c r="AN56" s="65">
        <v>0</v>
      </c>
      <c r="AO56" s="65">
        <v>0</v>
      </c>
      <c r="AP56" s="65">
        <v>0</v>
      </c>
    </row>
    <row r="57" spans="1:42" ht="15.6" x14ac:dyDescent="0.3">
      <c r="A57" s="59">
        <v>229</v>
      </c>
      <c r="B57" s="60" t="s">
        <v>69</v>
      </c>
      <c r="C57" s="61"/>
      <c r="D57" s="61"/>
      <c r="E57" s="61"/>
      <c r="F57" s="62"/>
      <c r="G57" s="61">
        <v>120</v>
      </c>
      <c r="H57" s="61"/>
      <c r="I57" s="63">
        <v>4.0000000000000008E-2</v>
      </c>
      <c r="J57" s="63">
        <v>0.38</v>
      </c>
      <c r="K57" s="63">
        <v>0.82000000000000006</v>
      </c>
      <c r="L57" s="63">
        <v>1.4566666666666668</v>
      </c>
      <c r="M57" s="63">
        <v>1.4466666666666665</v>
      </c>
      <c r="N57" s="63">
        <v>4.1433333333333335</v>
      </c>
      <c r="O57" s="63">
        <v>44.163333333333334</v>
      </c>
      <c r="P57" s="63">
        <v>51.693333333333342</v>
      </c>
      <c r="Q57" s="63">
        <v>0.42666666666666669</v>
      </c>
      <c r="R57" s="64" t="s">
        <v>6</v>
      </c>
      <c r="S57" s="65">
        <v>5.7818181818181822</v>
      </c>
      <c r="T57" s="65">
        <v>5.8636363636363633</v>
      </c>
      <c r="U57" s="65">
        <v>6.4272727272727277</v>
      </c>
      <c r="V57" s="65">
        <v>4.4000000000000004</v>
      </c>
      <c r="W57" s="65">
        <v>4.4000000000000004</v>
      </c>
      <c r="X57" s="65">
        <v>4.6727272727272728</v>
      </c>
      <c r="Y57" s="65">
        <v>0.47818181818181821</v>
      </c>
      <c r="Z57" s="63">
        <v>0.21000000000000002</v>
      </c>
      <c r="AA57" s="63">
        <v>3.1966666666666668</v>
      </c>
      <c r="AB57" s="63">
        <v>1.6966666666666665</v>
      </c>
      <c r="AC57" s="65">
        <v>0</v>
      </c>
      <c r="AD57" s="65">
        <v>0.24454545454545454</v>
      </c>
      <c r="AE57" s="63">
        <v>27.803333333333331</v>
      </c>
      <c r="AF57" s="65">
        <v>11.82090909090909</v>
      </c>
      <c r="AG57" s="65">
        <v>5.000909090909091</v>
      </c>
      <c r="AH57" s="65">
        <v>0.51818181818181819</v>
      </c>
      <c r="AI57" s="65">
        <v>0.43636363636363634</v>
      </c>
      <c r="AJ57" s="65">
        <v>4.6109090909090913</v>
      </c>
      <c r="AK57" s="65">
        <v>260</v>
      </c>
      <c r="AL57" s="65">
        <v>0</v>
      </c>
      <c r="AM57" s="65">
        <v>0</v>
      </c>
      <c r="AN57" s="65">
        <v>0</v>
      </c>
      <c r="AO57" s="65">
        <v>0</v>
      </c>
      <c r="AP57" s="65">
        <v>0</v>
      </c>
    </row>
    <row r="58" spans="1:42" ht="15.6" x14ac:dyDescent="0.3">
      <c r="A58" s="59">
        <v>230</v>
      </c>
      <c r="B58" s="60" t="s">
        <v>69</v>
      </c>
      <c r="C58" s="61"/>
      <c r="D58" s="61"/>
      <c r="E58" s="61"/>
      <c r="F58" s="62"/>
      <c r="G58" s="61">
        <v>170</v>
      </c>
      <c r="H58" s="61"/>
      <c r="I58" s="63">
        <v>0.04</v>
      </c>
      <c r="J58" s="63">
        <v>0.74</v>
      </c>
      <c r="K58" s="63">
        <v>1.0900000000000001</v>
      </c>
      <c r="L58" s="63">
        <v>5.87</v>
      </c>
      <c r="M58" s="63">
        <v>22.31</v>
      </c>
      <c r="N58" s="63">
        <v>30.05</v>
      </c>
      <c r="O58" s="63">
        <v>40.96</v>
      </c>
      <c r="P58" s="63">
        <v>28.99</v>
      </c>
      <c r="Q58" s="63">
        <v>0.31</v>
      </c>
      <c r="R58" s="64" t="s">
        <v>1064</v>
      </c>
      <c r="S58" s="65">
        <v>6.9666666666666668</v>
      </c>
      <c r="T58" s="65">
        <v>6.9666666666666668</v>
      </c>
      <c r="U58" s="65">
        <v>7.2333333333333334</v>
      </c>
      <c r="V58" s="65">
        <v>5.5</v>
      </c>
      <c r="W58" s="65">
        <v>5.5666666666666664</v>
      </c>
      <c r="X58" s="65">
        <v>5.8666666666666663</v>
      </c>
      <c r="Y58" s="65">
        <v>0.40000000000000008</v>
      </c>
      <c r="Z58" s="63">
        <v>0.19500000000000001</v>
      </c>
      <c r="AA58" s="63">
        <v>4.72</v>
      </c>
      <c r="AB58" s="63">
        <v>1.68</v>
      </c>
      <c r="AC58" s="65">
        <v>0</v>
      </c>
      <c r="AD58" s="65">
        <v>0.27666666666666662</v>
      </c>
      <c r="AE58" s="63">
        <v>22.75</v>
      </c>
      <c r="AF58" s="65">
        <v>10.336666666666668</v>
      </c>
      <c r="AG58" s="65">
        <v>3.5566666666666666</v>
      </c>
      <c r="AH58" s="65">
        <v>0.39333333333333337</v>
      </c>
      <c r="AI58" s="65">
        <v>0.31333333333333335</v>
      </c>
      <c r="AJ58" s="65">
        <v>1.28</v>
      </c>
      <c r="AK58" s="65">
        <v>176.33333333333334</v>
      </c>
      <c r="AL58" s="65">
        <v>0</v>
      </c>
      <c r="AM58" s="65">
        <v>0</v>
      </c>
      <c r="AN58" s="65">
        <v>0</v>
      </c>
      <c r="AO58" s="65">
        <v>0</v>
      </c>
      <c r="AP58" s="65">
        <v>0</v>
      </c>
    </row>
    <row r="59" spans="1:42" ht="15.6" x14ac:dyDescent="0.3">
      <c r="A59" s="59">
        <v>40</v>
      </c>
      <c r="B59" s="60" t="s">
        <v>1318</v>
      </c>
      <c r="C59" s="61"/>
      <c r="D59" s="61"/>
      <c r="E59" s="61"/>
      <c r="F59" s="62"/>
      <c r="G59" s="61">
        <v>250</v>
      </c>
      <c r="H59" s="61"/>
      <c r="I59" s="63">
        <v>2.7800000000000002</v>
      </c>
      <c r="J59" s="63">
        <v>4.5</v>
      </c>
      <c r="K59" s="63">
        <v>15.18</v>
      </c>
      <c r="L59" s="63">
        <v>51.78</v>
      </c>
      <c r="M59" s="63">
        <v>10.040000000000001</v>
      </c>
      <c r="N59" s="63">
        <v>84.28</v>
      </c>
      <c r="O59" s="63">
        <v>5.6</v>
      </c>
      <c r="P59" s="63">
        <v>10.120000000000001</v>
      </c>
      <c r="Q59" s="63">
        <v>0.88</v>
      </c>
      <c r="R59" s="64" t="s">
        <v>16</v>
      </c>
      <c r="S59" s="65">
        <v>4.7272727272727275</v>
      </c>
      <c r="T59" s="65">
        <v>4.7727272727272725</v>
      </c>
      <c r="U59" s="65">
        <v>5.4045454545454552</v>
      </c>
      <c r="V59" s="65">
        <v>4.4363636363636365</v>
      </c>
      <c r="W59" s="65">
        <v>4.3545454545454536</v>
      </c>
      <c r="X59" s="65">
        <v>4.9227272727272728</v>
      </c>
      <c r="Y59" s="65">
        <v>0</v>
      </c>
      <c r="Z59" s="63">
        <v>0</v>
      </c>
      <c r="AA59" s="63">
        <v>0</v>
      </c>
      <c r="AB59" s="63">
        <v>1.6080000000000003</v>
      </c>
      <c r="AC59" s="65">
        <v>0</v>
      </c>
      <c r="AD59" s="65">
        <v>0</v>
      </c>
      <c r="AE59" s="63">
        <v>3.5219999999999998</v>
      </c>
      <c r="AF59" s="65">
        <v>0.35818181818181816</v>
      </c>
      <c r="AG59" s="65">
        <v>0.25318181818181823</v>
      </c>
      <c r="AH59" s="65">
        <v>4.409090909090909E-2</v>
      </c>
      <c r="AI59" s="65">
        <v>3.9545454545454543E-2</v>
      </c>
      <c r="AJ59" s="65">
        <v>2.9918181818181822</v>
      </c>
      <c r="AK59" s="65">
        <v>0</v>
      </c>
      <c r="AL59" s="65">
        <v>39.452727272727273</v>
      </c>
      <c r="AM59" s="65">
        <v>13.118181818181819</v>
      </c>
      <c r="AN59" s="65">
        <v>26.177272727272726</v>
      </c>
      <c r="AO59" s="65">
        <v>1.9727272727272727</v>
      </c>
      <c r="AP59" s="65">
        <v>19.236363636363635</v>
      </c>
    </row>
    <row r="60" spans="1:42" ht="15.6" x14ac:dyDescent="0.3">
      <c r="A60" s="59">
        <v>41</v>
      </c>
      <c r="B60" s="60" t="s">
        <v>1318</v>
      </c>
      <c r="C60" s="61"/>
      <c r="D60" s="61"/>
      <c r="E60" s="61"/>
      <c r="F60" s="62"/>
      <c r="G60" s="61">
        <v>300</v>
      </c>
      <c r="H60" s="61"/>
      <c r="I60" s="63">
        <v>9.2999999999999989</v>
      </c>
      <c r="J60" s="63">
        <v>12.642857142857142</v>
      </c>
      <c r="K60" s="63">
        <v>9.6285714285714281</v>
      </c>
      <c r="L60" s="63">
        <v>13.228571428571428</v>
      </c>
      <c r="M60" s="63">
        <v>7.1428571428571432</v>
      </c>
      <c r="N60" s="63">
        <v>51.942857142857136</v>
      </c>
      <c r="O60" s="63">
        <v>7.0428571428571427</v>
      </c>
      <c r="P60" s="63">
        <v>41.01428571428572</v>
      </c>
      <c r="Q60" s="63">
        <v>2.7285714285714286</v>
      </c>
      <c r="R60" s="64" t="s">
        <v>1411</v>
      </c>
      <c r="S60" s="65">
        <v>4.4333333333333327</v>
      </c>
      <c r="T60" s="65">
        <v>4.4333333333333336</v>
      </c>
      <c r="U60" s="65">
        <v>4.5714285714285712</v>
      </c>
      <c r="V60" s="65">
        <v>4.3428571428571425</v>
      </c>
      <c r="W60" s="65">
        <v>4.1095238095238091</v>
      </c>
      <c r="X60" s="65">
        <v>4.6904761904761907</v>
      </c>
      <c r="Y60" s="65">
        <v>0</v>
      </c>
      <c r="Z60" s="63">
        <v>0</v>
      </c>
      <c r="AA60" s="63">
        <v>0</v>
      </c>
      <c r="AB60" s="63">
        <v>1.6857142857142855</v>
      </c>
      <c r="AC60" s="65">
        <v>0</v>
      </c>
      <c r="AD60" s="65">
        <v>0</v>
      </c>
      <c r="AE60" s="63">
        <v>6.6242857142857146</v>
      </c>
      <c r="AF60" s="65">
        <v>0.22857142857142859</v>
      </c>
      <c r="AG60" s="65">
        <v>0.25761904761904769</v>
      </c>
      <c r="AH60" s="65">
        <v>3.0952380952380953E-2</v>
      </c>
      <c r="AI60" s="65">
        <v>7.8571428571428584E-2</v>
      </c>
      <c r="AJ60" s="65">
        <v>5.6071428571428559</v>
      </c>
      <c r="AK60" s="65">
        <v>0</v>
      </c>
      <c r="AL60" s="65">
        <v>40.581904761904759</v>
      </c>
      <c r="AM60" s="65">
        <v>6.6809523809523812</v>
      </c>
      <c r="AN60" s="65">
        <v>39.923809523809531</v>
      </c>
      <c r="AO60" s="65">
        <v>1.5238095238095237</v>
      </c>
      <c r="AP60" s="65">
        <v>9.3761904761904749</v>
      </c>
    </row>
    <row r="61" spans="1:42" ht="15.6" x14ac:dyDescent="0.3">
      <c r="A61" s="59">
        <v>42</v>
      </c>
      <c r="B61" s="60" t="s">
        <v>1318</v>
      </c>
      <c r="C61" s="61"/>
      <c r="D61" s="61"/>
      <c r="E61" s="61"/>
      <c r="F61" s="62"/>
      <c r="G61" s="61">
        <v>440</v>
      </c>
      <c r="H61" s="61"/>
      <c r="I61" s="63">
        <v>11.1</v>
      </c>
      <c r="J61" s="63">
        <v>22.3</v>
      </c>
      <c r="K61" s="63">
        <v>15.7</v>
      </c>
      <c r="L61" s="63">
        <v>18.3</v>
      </c>
      <c r="M61" s="63">
        <v>7.1</v>
      </c>
      <c r="N61" s="63">
        <v>74.5</v>
      </c>
      <c r="O61" s="63">
        <v>11.5</v>
      </c>
      <c r="P61" s="63">
        <v>14</v>
      </c>
      <c r="Q61" s="63">
        <v>1.3</v>
      </c>
      <c r="R61" s="64" t="s">
        <v>506</v>
      </c>
      <c r="S61" s="65">
        <v>4.6500000000000004</v>
      </c>
      <c r="T61" s="65">
        <v>4.6375000000000002</v>
      </c>
      <c r="U61" s="65">
        <v>5.0625</v>
      </c>
      <c r="V61" s="65">
        <v>4.625</v>
      </c>
      <c r="W61" s="65">
        <v>4.2374999999999998</v>
      </c>
      <c r="X61" s="65">
        <v>4.8375000000000004</v>
      </c>
      <c r="Y61" s="65">
        <v>0</v>
      </c>
      <c r="Z61" s="63">
        <v>0</v>
      </c>
      <c r="AA61" s="63">
        <v>0</v>
      </c>
      <c r="AB61" s="63">
        <v>1.95</v>
      </c>
      <c r="AC61" s="65">
        <v>0</v>
      </c>
      <c r="AD61" s="65">
        <v>0</v>
      </c>
      <c r="AE61" s="63">
        <v>4.54</v>
      </c>
      <c r="AF61" s="65">
        <v>0.28125</v>
      </c>
      <c r="AG61" s="65">
        <v>0.62249999999999994</v>
      </c>
      <c r="AH61" s="65">
        <v>8.249999999999999E-2</v>
      </c>
      <c r="AI61" s="65">
        <v>3.3750000000000002E-2</v>
      </c>
      <c r="AJ61" s="65">
        <v>4.8574999999999999</v>
      </c>
      <c r="AK61" s="65">
        <v>0</v>
      </c>
      <c r="AL61" s="65">
        <v>35.912500000000001</v>
      </c>
      <c r="AM61" s="65">
        <v>17.362500000000001</v>
      </c>
      <c r="AN61" s="65">
        <v>24.837499999999999</v>
      </c>
      <c r="AO61" s="65">
        <v>1.7625</v>
      </c>
      <c r="AP61" s="65">
        <v>17.737500000000001</v>
      </c>
    </row>
    <row r="62" spans="1:42" ht="15.6" x14ac:dyDescent="0.3">
      <c r="A62" s="59">
        <v>43</v>
      </c>
      <c r="B62" s="60" t="s">
        <v>1318</v>
      </c>
      <c r="C62" s="61"/>
      <c r="D62" s="61"/>
      <c r="E62" s="61"/>
      <c r="F62" s="62"/>
      <c r="G62" s="61">
        <v>300</v>
      </c>
      <c r="H62" s="61"/>
      <c r="I62" s="63">
        <v>5.6</v>
      </c>
      <c r="J62" s="63">
        <v>13.1</v>
      </c>
      <c r="K62" s="63">
        <v>14.8</v>
      </c>
      <c r="L62" s="63">
        <v>28</v>
      </c>
      <c r="M62" s="63">
        <v>17.899999999999999</v>
      </c>
      <c r="N62" s="63">
        <v>79.400000000000006</v>
      </c>
      <c r="O62" s="63">
        <v>13.8</v>
      </c>
      <c r="P62" s="63">
        <v>6.8</v>
      </c>
      <c r="Q62" s="63">
        <v>4.8</v>
      </c>
      <c r="R62" s="64" t="s">
        <v>79</v>
      </c>
      <c r="S62" s="65">
        <v>5.9</v>
      </c>
      <c r="T62" s="65">
        <v>6.1</v>
      </c>
      <c r="U62" s="65">
        <v>6.6</v>
      </c>
      <c r="V62" s="65">
        <v>5.7</v>
      </c>
      <c r="W62" s="65">
        <v>5.5</v>
      </c>
      <c r="X62" s="65">
        <v>6.1</v>
      </c>
      <c r="Y62" s="65">
        <v>0</v>
      </c>
      <c r="Z62" s="63">
        <v>0</v>
      </c>
      <c r="AA62" s="63">
        <v>0</v>
      </c>
      <c r="AB62" s="63">
        <v>1.75</v>
      </c>
      <c r="AC62" s="65">
        <v>0</v>
      </c>
      <c r="AD62" s="65">
        <v>0</v>
      </c>
      <c r="AE62" s="63">
        <v>8.3000000000000007</v>
      </c>
      <c r="AF62" s="65">
        <v>1.3</v>
      </c>
      <c r="AG62" s="65">
        <v>0.79833333333333334</v>
      </c>
      <c r="AH62" s="65">
        <v>0.17666666666666667</v>
      </c>
      <c r="AI62" s="65">
        <v>5.3333333333333337E-2</v>
      </c>
      <c r="AJ62" s="65">
        <v>1.5450000000000002</v>
      </c>
      <c r="AK62" s="65">
        <v>0</v>
      </c>
      <c r="AL62" s="65">
        <v>39.123333333333335</v>
      </c>
      <c r="AM62" s="65">
        <v>13.233333333333333</v>
      </c>
      <c r="AN62" s="65">
        <v>26.566666666666666</v>
      </c>
      <c r="AO62" s="65">
        <v>1.8833333333333333</v>
      </c>
      <c r="AP62" s="65">
        <v>56.016666666666666</v>
      </c>
    </row>
    <row r="63" spans="1:42" ht="15.6" x14ac:dyDescent="0.3">
      <c r="A63" s="59">
        <v>31</v>
      </c>
      <c r="B63" s="60" t="s">
        <v>1606</v>
      </c>
      <c r="C63" s="61"/>
      <c r="D63" s="61"/>
      <c r="E63" s="61"/>
      <c r="F63" s="62"/>
      <c r="G63" s="61">
        <v>175</v>
      </c>
      <c r="H63" s="61"/>
      <c r="I63" s="63">
        <v>1.9349999999999998</v>
      </c>
      <c r="J63" s="63">
        <v>2.27</v>
      </c>
      <c r="K63" s="63">
        <v>1.385</v>
      </c>
      <c r="L63" s="63">
        <v>3.0749999999999997</v>
      </c>
      <c r="M63" s="63">
        <v>7.2600000000000007</v>
      </c>
      <c r="N63" s="63">
        <v>15.924999999999999</v>
      </c>
      <c r="O63" s="63">
        <v>40.65</v>
      </c>
      <c r="P63" s="63">
        <v>43.425000000000004</v>
      </c>
      <c r="Q63" s="63">
        <v>4.6900000000000004</v>
      </c>
      <c r="R63" s="64" t="s">
        <v>354</v>
      </c>
      <c r="S63" s="65">
        <v>7.6950000000000003</v>
      </c>
      <c r="T63" s="65">
        <v>0</v>
      </c>
      <c r="U63" s="65">
        <v>7.7650000000000006</v>
      </c>
      <c r="V63" s="65">
        <v>7.51</v>
      </c>
      <c r="W63" s="65">
        <v>0</v>
      </c>
      <c r="X63" s="65">
        <v>7.875</v>
      </c>
      <c r="Y63" s="65">
        <v>1.464</v>
      </c>
      <c r="Z63" s="63">
        <v>0.33600000000000002</v>
      </c>
      <c r="AA63" s="63">
        <v>4.9249999999999998</v>
      </c>
      <c r="AB63" s="63">
        <v>0.71</v>
      </c>
      <c r="AC63" s="65">
        <v>13.76</v>
      </c>
      <c r="AD63" s="65">
        <v>3.0599999999999996</v>
      </c>
      <c r="AE63" s="63">
        <v>26.09</v>
      </c>
      <c r="AF63" s="65">
        <v>0</v>
      </c>
      <c r="AG63" s="65">
        <v>0</v>
      </c>
      <c r="AH63" s="65">
        <v>0</v>
      </c>
      <c r="AI63" s="65">
        <v>0</v>
      </c>
      <c r="AJ63" s="65">
        <v>0</v>
      </c>
      <c r="AK63" s="65">
        <v>43.9</v>
      </c>
      <c r="AL63" s="65">
        <v>75.7</v>
      </c>
      <c r="AM63" s="65">
        <v>2.6349999999999998</v>
      </c>
      <c r="AN63" s="65">
        <v>1.45</v>
      </c>
      <c r="AO63" s="65">
        <v>49.063000000000002</v>
      </c>
      <c r="AP63" s="65">
        <v>14.487</v>
      </c>
    </row>
    <row r="64" spans="1:42" ht="15.6" x14ac:dyDescent="0.3">
      <c r="A64" s="59">
        <v>55</v>
      </c>
      <c r="B64" s="60" t="s">
        <v>1606</v>
      </c>
      <c r="C64" s="61"/>
      <c r="D64" s="61"/>
      <c r="E64" s="61"/>
      <c r="F64" s="62"/>
      <c r="G64" s="61">
        <v>132</v>
      </c>
      <c r="H64" s="61"/>
      <c r="I64" s="63">
        <v>1.1599999999999999</v>
      </c>
      <c r="J64" s="63">
        <v>3</v>
      </c>
      <c r="K64" s="63">
        <v>7.04</v>
      </c>
      <c r="L64" s="63">
        <v>29.68</v>
      </c>
      <c r="M64" s="63">
        <v>30.23</v>
      </c>
      <c r="N64" s="63">
        <v>71.11</v>
      </c>
      <c r="O64" s="63">
        <v>19.32</v>
      </c>
      <c r="P64" s="63">
        <v>9.57</v>
      </c>
      <c r="Q64" s="63">
        <v>0.89</v>
      </c>
      <c r="R64" s="64" t="s">
        <v>506</v>
      </c>
      <c r="S64" s="65">
        <v>6.5750000000000002</v>
      </c>
      <c r="T64" s="65">
        <v>6.7062499999999998</v>
      </c>
      <c r="U64" s="65">
        <v>6.7750000000000004</v>
      </c>
      <c r="V64" s="65">
        <v>5.2</v>
      </c>
      <c r="W64" s="65">
        <v>5.3</v>
      </c>
      <c r="X64" s="65">
        <v>5.6687500000000002</v>
      </c>
      <c r="Y64" s="65">
        <v>0.18562499999999998</v>
      </c>
      <c r="Z64" s="63">
        <v>4.4999999999999998E-2</v>
      </c>
      <c r="AA64" s="63">
        <v>7.33</v>
      </c>
      <c r="AB64" s="63">
        <v>1.69</v>
      </c>
      <c r="AC64" s="65">
        <v>4.2062499999999998</v>
      </c>
      <c r="AD64" s="65">
        <v>0.14499999999999999</v>
      </c>
      <c r="AE64" s="63">
        <v>12.5</v>
      </c>
      <c r="AF64" s="65">
        <v>4.6543749999999999</v>
      </c>
      <c r="AG64" s="65">
        <v>3.3125</v>
      </c>
      <c r="AH64" s="65">
        <v>0.12125</v>
      </c>
      <c r="AI64" s="65">
        <v>0.12</v>
      </c>
      <c r="AJ64" s="65">
        <v>2.03125</v>
      </c>
      <c r="AK64" s="65">
        <v>74.25</v>
      </c>
      <c r="AL64" s="65">
        <v>38.493124999999999</v>
      </c>
      <c r="AM64" s="65">
        <v>10.565625000000001</v>
      </c>
      <c r="AN64" s="65">
        <v>26.833750000000002</v>
      </c>
      <c r="AO64" s="65">
        <v>1.95</v>
      </c>
      <c r="AP64" s="65">
        <v>16.127500000000001</v>
      </c>
    </row>
    <row r="65" spans="1:42" ht="15.6" x14ac:dyDescent="0.3">
      <c r="A65" s="59">
        <v>74</v>
      </c>
      <c r="B65" s="60" t="s">
        <v>1606</v>
      </c>
      <c r="C65" s="61"/>
      <c r="D65" s="61"/>
      <c r="E65" s="61"/>
      <c r="F65" s="62"/>
      <c r="G65" s="61">
        <v>140</v>
      </c>
      <c r="H65" s="61"/>
      <c r="I65" s="63">
        <v>2.0299999999999998</v>
      </c>
      <c r="J65" s="63">
        <v>2.89</v>
      </c>
      <c r="K65" s="63">
        <v>2.42</v>
      </c>
      <c r="L65" s="63">
        <v>9.85</v>
      </c>
      <c r="M65" s="63">
        <v>14.71</v>
      </c>
      <c r="N65" s="63">
        <v>31.9</v>
      </c>
      <c r="O65" s="63">
        <v>46.5</v>
      </c>
      <c r="P65" s="63">
        <v>21.6</v>
      </c>
      <c r="Q65" s="63">
        <v>1.85</v>
      </c>
      <c r="R65" s="64" t="s">
        <v>225</v>
      </c>
      <c r="S65" s="65">
        <v>8.1888888888888882</v>
      </c>
      <c r="T65" s="65">
        <v>8.2222222222222214</v>
      </c>
      <c r="U65" s="65">
        <v>8.3000000000000007</v>
      </c>
      <c r="V65" s="65">
        <v>6.7555555555555555</v>
      </c>
      <c r="W65" s="65">
        <v>6.8444444444444441</v>
      </c>
      <c r="X65" s="65">
        <v>6.9777777777777779</v>
      </c>
      <c r="Y65" s="65">
        <v>0.63555555555555554</v>
      </c>
      <c r="Z65" s="63">
        <v>0.109</v>
      </c>
      <c r="AA65" s="63">
        <v>8.35</v>
      </c>
      <c r="AB65" s="63">
        <v>1.58</v>
      </c>
      <c r="AC65" s="65">
        <v>1.211111111111111</v>
      </c>
      <c r="AD65" s="65">
        <v>0.57777777777777772</v>
      </c>
      <c r="AE65" s="63">
        <v>16.649999999999999</v>
      </c>
      <c r="AF65" s="65">
        <v>10.28888888888889</v>
      </c>
      <c r="AG65" s="65">
        <v>3.5488888888888885</v>
      </c>
      <c r="AH65" s="65">
        <v>0.57777777777777772</v>
      </c>
      <c r="AI65" s="65">
        <v>0.20222222222222222</v>
      </c>
      <c r="AJ65" s="65">
        <v>0.15999999999999998</v>
      </c>
      <c r="AK65" s="65">
        <v>54.555555555555557</v>
      </c>
      <c r="AL65" s="65">
        <v>38.484444444444435</v>
      </c>
      <c r="AM65" s="65">
        <v>9.4466666666666654</v>
      </c>
      <c r="AN65" s="65">
        <v>26.764444444444443</v>
      </c>
      <c r="AO65" s="65">
        <v>1.9966666666666668</v>
      </c>
      <c r="AP65" s="65">
        <v>15.646666666666667</v>
      </c>
    </row>
    <row r="66" spans="1:42" ht="15.6" x14ac:dyDescent="0.3">
      <c r="A66" s="59">
        <v>205</v>
      </c>
      <c r="B66" s="60" t="s">
        <v>1606</v>
      </c>
      <c r="C66" s="61"/>
      <c r="D66" s="61"/>
      <c r="E66" s="61"/>
      <c r="F66" s="62"/>
      <c r="G66" s="61">
        <v>155</v>
      </c>
      <c r="H66" s="61"/>
      <c r="I66" s="63">
        <v>1.98</v>
      </c>
      <c r="J66" s="63">
        <v>3.02</v>
      </c>
      <c r="K66" s="63">
        <v>6.83</v>
      </c>
      <c r="L66" s="63">
        <v>31.69</v>
      </c>
      <c r="M66" s="63">
        <v>17.98</v>
      </c>
      <c r="N66" s="63">
        <v>61.5</v>
      </c>
      <c r="O66" s="63">
        <v>15.18</v>
      </c>
      <c r="P66" s="63">
        <v>23.32</v>
      </c>
      <c r="Q66" s="63">
        <v>4.05</v>
      </c>
      <c r="R66" s="64" t="s">
        <v>148</v>
      </c>
      <c r="S66" s="65">
        <v>6.3372549019607849</v>
      </c>
      <c r="T66" s="65">
        <v>6.3372549019607849</v>
      </c>
      <c r="U66" s="65">
        <v>6.8372549019607849</v>
      </c>
      <c r="V66" s="65">
        <v>4.166666666666667</v>
      </c>
      <c r="W66" s="65">
        <v>4.8058823529411763</v>
      </c>
      <c r="X66" s="65">
        <v>5.2392156862745107</v>
      </c>
      <c r="Y66" s="65">
        <v>0.65431372549019606</v>
      </c>
      <c r="Z66" s="63">
        <v>0.121</v>
      </c>
      <c r="AA66" s="63">
        <v>6.94</v>
      </c>
      <c r="AB66" s="63">
        <v>1.74</v>
      </c>
      <c r="AC66" s="65">
        <v>0</v>
      </c>
      <c r="AD66" s="65">
        <v>9.2352941176470568E-2</v>
      </c>
      <c r="AE66" s="63">
        <v>9.7200000000000006</v>
      </c>
      <c r="AF66" s="65">
        <v>1.8692156862745097</v>
      </c>
      <c r="AG66" s="65">
        <v>0.28705882352941176</v>
      </c>
      <c r="AH66" s="65">
        <v>6.1176470588235297E-2</v>
      </c>
      <c r="AI66" s="65">
        <v>6.7058823529411768E-2</v>
      </c>
      <c r="AJ66" s="65">
        <v>6.8109803921568632</v>
      </c>
      <c r="AK66" s="65">
        <v>11.862745098039216</v>
      </c>
      <c r="AL66" s="65">
        <v>0</v>
      </c>
      <c r="AM66" s="65">
        <v>0</v>
      </c>
      <c r="AN66" s="65">
        <v>0</v>
      </c>
      <c r="AO66" s="65">
        <v>0</v>
      </c>
      <c r="AP66" s="65">
        <v>0</v>
      </c>
    </row>
    <row r="67" spans="1:42" ht="15.6" x14ac:dyDescent="0.3">
      <c r="A67" s="59">
        <v>207</v>
      </c>
      <c r="B67" s="60" t="s">
        <v>1606</v>
      </c>
      <c r="C67" s="61"/>
      <c r="D67" s="61"/>
      <c r="E67" s="61"/>
      <c r="F67" s="62"/>
      <c r="G67" s="61">
        <v>175</v>
      </c>
      <c r="H67" s="61"/>
      <c r="I67" s="63">
        <v>0.35</v>
      </c>
      <c r="J67" s="63">
        <v>4.1500000000000004</v>
      </c>
      <c r="K67" s="63">
        <v>13.14</v>
      </c>
      <c r="L67" s="63">
        <v>25.79</v>
      </c>
      <c r="M67" s="63">
        <v>13.37</v>
      </c>
      <c r="N67" s="63">
        <v>56.8</v>
      </c>
      <c r="O67" s="63">
        <v>23.88</v>
      </c>
      <c r="P67" s="63">
        <v>19.32</v>
      </c>
      <c r="Q67" s="63">
        <v>0.21</v>
      </c>
      <c r="R67" s="64" t="s">
        <v>506</v>
      </c>
      <c r="S67" s="65">
        <v>5.8</v>
      </c>
      <c r="T67" s="65">
        <v>5.85</v>
      </c>
      <c r="U67" s="65">
        <v>6.1</v>
      </c>
      <c r="V67" s="65">
        <v>4.5</v>
      </c>
      <c r="W67" s="65">
        <v>4.55</v>
      </c>
      <c r="X67" s="65">
        <v>4.8499999999999996</v>
      </c>
      <c r="Y67" s="65">
        <v>0.43499999999999994</v>
      </c>
      <c r="Z67" s="63">
        <v>6.4000000000000001E-2</v>
      </c>
      <c r="AA67" s="63">
        <v>7.66</v>
      </c>
      <c r="AB67" s="63">
        <v>1.78</v>
      </c>
      <c r="AC67" s="65">
        <v>0</v>
      </c>
      <c r="AD67" s="65">
        <v>0.05</v>
      </c>
      <c r="AE67" s="63">
        <v>6.42</v>
      </c>
      <c r="AF67" s="65">
        <v>0.15</v>
      </c>
      <c r="AG67" s="65">
        <v>0.36499999999999999</v>
      </c>
      <c r="AH67" s="65">
        <v>3.0599999999999996</v>
      </c>
      <c r="AI67" s="65">
        <v>0.05</v>
      </c>
      <c r="AJ67" s="65">
        <v>7.5200000000000005</v>
      </c>
      <c r="AK67" s="65">
        <v>11.5</v>
      </c>
      <c r="AL67" s="65">
        <v>0</v>
      </c>
      <c r="AM67" s="65">
        <v>0</v>
      </c>
      <c r="AN67" s="65">
        <v>0</v>
      </c>
      <c r="AO67" s="65">
        <v>0</v>
      </c>
      <c r="AP67" s="65">
        <v>0</v>
      </c>
    </row>
    <row r="68" spans="1:42" ht="15.6" x14ac:dyDescent="0.3">
      <c r="A68" s="59">
        <v>282</v>
      </c>
      <c r="B68" s="60" t="s">
        <v>1606</v>
      </c>
      <c r="C68" s="61"/>
      <c r="D68" s="61"/>
      <c r="E68" s="61"/>
      <c r="F68" s="62"/>
      <c r="G68" s="61">
        <v>145</v>
      </c>
      <c r="H68" s="61"/>
      <c r="I68" s="63">
        <v>2.27</v>
      </c>
      <c r="J68" s="63">
        <v>2.79</v>
      </c>
      <c r="K68" s="63">
        <v>1.82</v>
      </c>
      <c r="L68" s="63">
        <v>4.37</v>
      </c>
      <c r="M68" s="63">
        <v>3.47</v>
      </c>
      <c r="N68" s="63">
        <v>14.72</v>
      </c>
      <c r="O68" s="63">
        <v>42.42</v>
      </c>
      <c r="P68" s="63">
        <v>42.86</v>
      </c>
      <c r="Q68" s="63">
        <v>2.79</v>
      </c>
      <c r="R68" s="64" t="s">
        <v>169</v>
      </c>
      <c r="S68" s="65">
        <v>6.915</v>
      </c>
      <c r="T68" s="65">
        <v>6.915</v>
      </c>
      <c r="U68" s="65">
        <v>7.35</v>
      </c>
      <c r="V68" s="65">
        <v>6.1</v>
      </c>
      <c r="W68" s="65">
        <v>6.1383333333333328</v>
      </c>
      <c r="X68" s="65">
        <v>6.6233333333333331</v>
      </c>
      <c r="Y68" s="65">
        <v>0.79716666666666669</v>
      </c>
      <c r="Z68" s="63">
        <v>0.35499999999999998</v>
      </c>
      <c r="AA68" s="63">
        <v>2.9</v>
      </c>
      <c r="AB68" s="63">
        <v>1.65</v>
      </c>
      <c r="AC68" s="65">
        <v>1.5616666666666668</v>
      </c>
      <c r="AD68" s="65">
        <v>0.25433333333333336</v>
      </c>
      <c r="AE68" s="63">
        <v>28.99</v>
      </c>
      <c r="AF68" s="65">
        <v>17.785</v>
      </c>
      <c r="AG68" s="65">
        <v>5.4399999999999995</v>
      </c>
      <c r="AH68" s="65">
        <v>0.34366666666666668</v>
      </c>
      <c r="AI68" s="65">
        <v>0.95700000000000007</v>
      </c>
      <c r="AJ68" s="65">
        <v>5.4586666666666668</v>
      </c>
      <c r="AK68" s="65">
        <v>587.48333333333335</v>
      </c>
      <c r="AL68" s="65">
        <v>0</v>
      </c>
      <c r="AM68" s="65">
        <v>0</v>
      </c>
      <c r="AN68" s="65">
        <v>0</v>
      </c>
      <c r="AO68" s="65">
        <v>0</v>
      </c>
      <c r="AP68" s="65">
        <v>0</v>
      </c>
    </row>
    <row r="69" spans="1:42" ht="15.6" x14ac:dyDescent="0.3">
      <c r="A69" s="59">
        <v>296</v>
      </c>
      <c r="B69" s="60" t="s">
        <v>1606</v>
      </c>
      <c r="C69" s="61"/>
      <c r="D69" s="61"/>
      <c r="E69" s="61"/>
      <c r="F69" s="62"/>
      <c r="G69" s="61">
        <v>180</v>
      </c>
      <c r="H69" s="61"/>
      <c r="I69" s="63">
        <v>20.6</v>
      </c>
      <c r="J69" s="63">
        <v>31.64</v>
      </c>
      <c r="K69" s="63">
        <v>19.25</v>
      </c>
      <c r="L69" s="63">
        <v>11.74</v>
      </c>
      <c r="M69" s="63">
        <v>1.38</v>
      </c>
      <c r="N69" s="63">
        <v>84.61</v>
      </c>
      <c r="O69" s="63">
        <v>10.01</v>
      </c>
      <c r="P69" s="63">
        <v>5.38</v>
      </c>
      <c r="Q69" s="63">
        <v>19.600000000000001</v>
      </c>
      <c r="R69" s="64" t="s">
        <v>79</v>
      </c>
      <c r="S69" s="65">
        <v>6.9176470588235288</v>
      </c>
      <c r="T69" s="65">
        <v>6.9647058823529413</v>
      </c>
      <c r="U69" s="65">
        <v>7.158823529411765</v>
      </c>
      <c r="V69" s="65">
        <v>5.7470588235294118</v>
      </c>
      <c r="W69" s="65">
        <v>5.7470588235294118</v>
      </c>
      <c r="X69" s="65">
        <v>5.9</v>
      </c>
      <c r="Y69" s="65">
        <v>0.62764705882352945</v>
      </c>
      <c r="Z69" s="63">
        <v>0.114</v>
      </c>
      <c r="AA69" s="63">
        <v>10.61</v>
      </c>
      <c r="AB69" s="63">
        <v>1.53</v>
      </c>
      <c r="AC69" s="65">
        <v>0</v>
      </c>
      <c r="AD69" s="65">
        <v>0.11823529411764705</v>
      </c>
      <c r="AE69" s="63">
        <v>11.03</v>
      </c>
      <c r="AF69" s="65">
        <v>4.5117647058823529</v>
      </c>
      <c r="AG69" s="65">
        <v>0.60529411764705887</v>
      </c>
      <c r="AH69" s="65">
        <v>0.32823529411764707</v>
      </c>
      <c r="AI69" s="65">
        <v>0.48823529411764699</v>
      </c>
      <c r="AJ69" s="65">
        <v>2.2211764705882358</v>
      </c>
      <c r="AK69" s="65">
        <v>322.05882352941177</v>
      </c>
      <c r="AL69" s="65">
        <v>0</v>
      </c>
      <c r="AM69" s="65">
        <v>0</v>
      </c>
      <c r="AN69" s="65">
        <v>0</v>
      </c>
      <c r="AO69" s="65">
        <v>0</v>
      </c>
      <c r="AP69" s="65">
        <v>0</v>
      </c>
    </row>
    <row r="70" spans="1:42" ht="15.6" x14ac:dyDescent="0.3">
      <c r="A70" s="59">
        <v>297</v>
      </c>
      <c r="B70" s="60" t="s">
        <v>1606</v>
      </c>
      <c r="C70" s="61"/>
      <c r="D70" s="61"/>
      <c r="E70" s="61"/>
      <c r="F70" s="62"/>
      <c r="G70" s="61">
        <v>120</v>
      </c>
      <c r="H70" s="61"/>
      <c r="I70" s="63">
        <v>4.6900000000000004</v>
      </c>
      <c r="J70" s="63">
        <v>11.91</v>
      </c>
      <c r="K70" s="63">
        <v>10.66</v>
      </c>
      <c r="L70" s="63">
        <v>23.76</v>
      </c>
      <c r="M70" s="63">
        <v>10.15</v>
      </c>
      <c r="N70" s="63">
        <v>61.17</v>
      </c>
      <c r="O70" s="63">
        <v>25.07</v>
      </c>
      <c r="P70" s="63">
        <v>13.76</v>
      </c>
      <c r="Q70" s="63">
        <v>3.18</v>
      </c>
      <c r="R70" s="64" t="s">
        <v>506</v>
      </c>
      <c r="S70" s="65">
        <v>5.523076923076923</v>
      </c>
      <c r="T70" s="65">
        <v>5.546153846153846</v>
      </c>
      <c r="U70" s="65">
        <v>6.4230769230769234</v>
      </c>
      <c r="V70" s="65">
        <v>4.476923076923077</v>
      </c>
      <c r="W70" s="65">
        <v>4.476923076923077</v>
      </c>
      <c r="X70" s="65">
        <v>6.3076923076923075</v>
      </c>
      <c r="Y70" s="65">
        <v>0.34230769230769231</v>
      </c>
      <c r="Z70" s="63">
        <v>7.6999999999999999E-2</v>
      </c>
      <c r="AA70" s="63">
        <v>5.58</v>
      </c>
      <c r="AB70" s="63">
        <v>1.57</v>
      </c>
      <c r="AC70" s="65">
        <v>0</v>
      </c>
      <c r="AD70" s="65">
        <v>8.7692307692307681E-2</v>
      </c>
      <c r="AE70" s="63">
        <v>10.41</v>
      </c>
      <c r="AF70" s="65">
        <v>1.4307692307692308</v>
      </c>
      <c r="AG70" s="65">
        <v>1.1461538461538461</v>
      </c>
      <c r="AH70" s="65">
        <v>0.32769230769230767</v>
      </c>
      <c r="AI70" s="65">
        <v>0.21384615384615385</v>
      </c>
      <c r="AJ70" s="65">
        <v>5.7969230769230773</v>
      </c>
      <c r="AK70" s="65">
        <v>80.07692307692308</v>
      </c>
      <c r="AL70" s="65">
        <v>0</v>
      </c>
      <c r="AM70" s="65">
        <v>0</v>
      </c>
      <c r="AN70" s="65">
        <v>0</v>
      </c>
      <c r="AO70" s="65">
        <v>0</v>
      </c>
      <c r="AP70" s="65">
        <v>0</v>
      </c>
    </row>
    <row r="71" spans="1:42" ht="15.6" x14ac:dyDescent="0.3">
      <c r="A71" s="59">
        <v>298</v>
      </c>
      <c r="B71" s="60" t="s">
        <v>1606</v>
      </c>
      <c r="C71" s="61"/>
      <c r="D71" s="61"/>
      <c r="E71" s="61"/>
      <c r="F71" s="62"/>
      <c r="G71" s="61">
        <v>115</v>
      </c>
      <c r="H71" s="61"/>
      <c r="I71" s="63">
        <v>2.31</v>
      </c>
      <c r="J71" s="63">
        <v>4.0999999999999996</v>
      </c>
      <c r="K71" s="63">
        <v>4.0199999999999996</v>
      </c>
      <c r="L71" s="63">
        <v>11.61</v>
      </c>
      <c r="M71" s="63">
        <v>8.6999999999999993</v>
      </c>
      <c r="N71" s="63">
        <v>30.74</v>
      </c>
      <c r="O71" s="63">
        <v>31.99</v>
      </c>
      <c r="P71" s="63">
        <v>37.270000000000003</v>
      </c>
      <c r="Q71" s="63">
        <v>3.27</v>
      </c>
      <c r="R71" s="64" t="s">
        <v>1064</v>
      </c>
      <c r="S71" s="65">
        <v>6.5</v>
      </c>
      <c r="T71" s="65">
        <v>7.12</v>
      </c>
      <c r="U71" s="65">
        <v>7.4</v>
      </c>
      <c r="V71" s="65">
        <v>5.8</v>
      </c>
      <c r="W71" s="65">
        <v>5.96</v>
      </c>
      <c r="X71" s="65">
        <v>6</v>
      </c>
      <c r="Y71" s="65">
        <v>0.37600000000000006</v>
      </c>
      <c r="Z71" s="63">
        <v>0.156</v>
      </c>
      <c r="AA71" s="63">
        <v>3.21</v>
      </c>
      <c r="AB71" s="63">
        <v>1.73</v>
      </c>
      <c r="AC71" s="65">
        <v>0</v>
      </c>
      <c r="AD71" s="65">
        <v>0.90199999999999991</v>
      </c>
      <c r="AE71" s="63">
        <v>17.32</v>
      </c>
      <c r="AF71" s="65">
        <v>7.1799999999999988</v>
      </c>
      <c r="AG71" s="65">
        <v>3.97</v>
      </c>
      <c r="AH71" s="65">
        <v>2.1040000000000001</v>
      </c>
      <c r="AI71" s="65">
        <v>0.68800000000000006</v>
      </c>
      <c r="AJ71" s="65">
        <v>5.0879999999999992</v>
      </c>
      <c r="AK71" s="65">
        <v>320.2</v>
      </c>
      <c r="AL71" s="65">
        <v>0</v>
      </c>
      <c r="AM71" s="65">
        <v>0</v>
      </c>
      <c r="AN71" s="65">
        <v>0</v>
      </c>
      <c r="AO71" s="65">
        <v>0</v>
      </c>
      <c r="AP71" s="65">
        <v>0</v>
      </c>
    </row>
    <row r="72" spans="1:42" ht="15.6" x14ac:dyDescent="0.3">
      <c r="A72" s="59">
        <v>299</v>
      </c>
      <c r="B72" s="60" t="s">
        <v>1606</v>
      </c>
      <c r="C72" s="61"/>
      <c r="D72" s="61"/>
      <c r="E72" s="61"/>
      <c r="F72" s="62"/>
      <c r="G72" s="61">
        <v>135</v>
      </c>
      <c r="H72" s="61"/>
      <c r="I72" s="63">
        <v>0</v>
      </c>
      <c r="J72" s="63">
        <v>0</v>
      </c>
      <c r="K72" s="63">
        <v>0</v>
      </c>
      <c r="L72" s="63">
        <v>0</v>
      </c>
      <c r="M72" s="63">
        <v>0</v>
      </c>
      <c r="N72" s="63">
        <v>38.119999999999997</v>
      </c>
      <c r="O72" s="63">
        <v>52.51</v>
      </c>
      <c r="P72" s="63">
        <v>9.3000000000000007</v>
      </c>
      <c r="Q72" s="63">
        <v>1.56</v>
      </c>
      <c r="R72" s="64" t="s">
        <v>283</v>
      </c>
      <c r="S72" s="65">
        <v>6.5657142857142858</v>
      </c>
      <c r="T72" s="65">
        <v>6.64</v>
      </c>
      <c r="U72" s="65">
        <v>7.0628571428571423</v>
      </c>
      <c r="V72" s="65">
        <v>5.4085714285714284</v>
      </c>
      <c r="W72" s="65">
        <v>5.4542857142857137</v>
      </c>
      <c r="X72" s="65">
        <v>6.0542857142857134</v>
      </c>
      <c r="Y72" s="65">
        <v>0.37771428571428567</v>
      </c>
      <c r="Z72" s="63">
        <v>0.18099999999999999</v>
      </c>
      <c r="AA72" s="63">
        <v>3.48</v>
      </c>
      <c r="AB72" s="63">
        <v>1.43</v>
      </c>
      <c r="AC72" s="65">
        <v>0</v>
      </c>
      <c r="AD72" s="65">
        <v>0.41542857142857148</v>
      </c>
      <c r="AE72" s="63">
        <v>17.760000000000002</v>
      </c>
      <c r="AF72" s="65">
        <v>9.845714285714287</v>
      </c>
      <c r="AG72" s="65">
        <v>2.5760000000000001</v>
      </c>
      <c r="AH72" s="65">
        <v>0.38400000000000001</v>
      </c>
      <c r="AI72" s="65">
        <v>0.32457142857142857</v>
      </c>
      <c r="AJ72" s="65">
        <v>6.5174285714285718</v>
      </c>
      <c r="AK72" s="65">
        <v>153.19999999999999</v>
      </c>
      <c r="AL72" s="65">
        <v>0</v>
      </c>
      <c r="AM72" s="65">
        <v>0</v>
      </c>
      <c r="AN72" s="65">
        <v>0</v>
      </c>
      <c r="AO72" s="65">
        <v>0</v>
      </c>
      <c r="AP72" s="65">
        <v>0</v>
      </c>
    </row>
    <row r="73" spans="1:42" ht="15.6" x14ac:dyDescent="0.3">
      <c r="A73" s="59">
        <v>6</v>
      </c>
      <c r="B73" s="60" t="s">
        <v>1606</v>
      </c>
      <c r="C73" s="61"/>
      <c r="D73" s="61"/>
      <c r="E73" s="61"/>
      <c r="F73" s="62"/>
      <c r="G73" s="61">
        <v>730</v>
      </c>
      <c r="H73" s="61"/>
      <c r="I73" s="63">
        <v>1.2</v>
      </c>
      <c r="J73" s="63">
        <v>4.01</v>
      </c>
      <c r="K73" s="63">
        <v>11.46</v>
      </c>
      <c r="L73" s="63">
        <v>31.17</v>
      </c>
      <c r="M73" s="63">
        <v>11.67</v>
      </c>
      <c r="N73" s="63">
        <v>59.51</v>
      </c>
      <c r="O73" s="63">
        <v>9.2899999999999991</v>
      </c>
      <c r="P73" s="63">
        <v>31.2</v>
      </c>
      <c r="Q73" s="63">
        <v>1.1000000000000001</v>
      </c>
      <c r="R73" s="64" t="s">
        <v>148</v>
      </c>
      <c r="S73" s="65">
        <v>4.9666666666666668</v>
      </c>
      <c r="T73" s="65">
        <v>4.7166666666666668</v>
      </c>
      <c r="U73" s="65">
        <v>5.0999999999999996</v>
      </c>
      <c r="V73" s="65">
        <v>4.416666666666667</v>
      </c>
      <c r="W73" s="65">
        <v>4.4000000000000004</v>
      </c>
      <c r="X73" s="65">
        <v>4.833333333333333</v>
      </c>
      <c r="Y73" s="65">
        <v>0.22666666666666666</v>
      </c>
      <c r="Z73" s="63">
        <v>3.3000000000000002E-2</v>
      </c>
      <c r="AA73" s="63">
        <v>9.6999999999999993</v>
      </c>
      <c r="AB73" s="63">
        <v>1.75</v>
      </c>
      <c r="AC73" s="65">
        <v>0</v>
      </c>
      <c r="AD73" s="65">
        <v>0</v>
      </c>
      <c r="AE73" s="63">
        <v>5.66</v>
      </c>
      <c r="AF73" s="65">
        <v>1.2966666666666666</v>
      </c>
      <c r="AG73" s="65">
        <v>0.42333333333333334</v>
      </c>
      <c r="AH73" s="65">
        <v>6.3333333333333325E-2</v>
      </c>
      <c r="AI73" s="65">
        <v>0</v>
      </c>
      <c r="AJ73" s="65">
        <v>4.1733333333333338</v>
      </c>
      <c r="AK73" s="65">
        <v>10</v>
      </c>
      <c r="AL73" s="65">
        <v>39.92</v>
      </c>
      <c r="AM73" s="65">
        <v>8.7799999999999994</v>
      </c>
      <c r="AN73" s="65">
        <v>34.586666666666666</v>
      </c>
      <c r="AO73" s="65">
        <v>1.6866666666666668</v>
      </c>
      <c r="AP73" s="65">
        <v>13.466666666666667</v>
      </c>
    </row>
    <row r="74" spans="1:42" ht="15.6" x14ac:dyDescent="0.3">
      <c r="A74" s="59">
        <v>208</v>
      </c>
      <c r="B74" s="60" t="s">
        <v>1606</v>
      </c>
      <c r="C74" s="61"/>
      <c r="D74" s="61"/>
      <c r="E74" s="61"/>
      <c r="F74" s="62"/>
      <c r="G74" s="61">
        <v>156</v>
      </c>
      <c r="H74" s="61"/>
      <c r="I74" s="63">
        <v>0.78666666666666663</v>
      </c>
      <c r="J74" s="63">
        <v>3.3400000000000003</v>
      </c>
      <c r="K74" s="63">
        <v>8.4170370370370371</v>
      </c>
      <c r="L74" s="63">
        <v>28.834074074074074</v>
      </c>
      <c r="M74" s="63">
        <v>10.631851851851854</v>
      </c>
      <c r="N74" s="63">
        <v>52.009629629629629</v>
      </c>
      <c r="O74" s="63">
        <v>27.803703703703704</v>
      </c>
      <c r="P74" s="63">
        <v>20.186666666666664</v>
      </c>
      <c r="Q74" s="63">
        <v>1.221851851851852</v>
      </c>
      <c r="R74" s="64" t="s">
        <v>148</v>
      </c>
      <c r="S74" s="65">
        <v>6.2078124999999993</v>
      </c>
      <c r="T74" s="65">
        <v>6.2078124999999993</v>
      </c>
      <c r="U74" s="65">
        <v>6.4215625000000003</v>
      </c>
      <c r="V74" s="65">
        <v>4.6578125000000004</v>
      </c>
      <c r="W74" s="65">
        <v>4.6578125000000004</v>
      </c>
      <c r="X74" s="65">
        <v>4.8578124999999996</v>
      </c>
      <c r="Y74" s="65">
        <v>0.46109375000000002</v>
      </c>
      <c r="Z74" s="63">
        <v>9.0185185185185188E-2</v>
      </c>
      <c r="AA74" s="63">
        <v>7.1914814814814809</v>
      </c>
      <c r="AB74" s="63">
        <v>1.6022222222222224</v>
      </c>
      <c r="AC74" s="65">
        <v>0</v>
      </c>
      <c r="AD74" s="65">
        <v>3.7499999999999999E-2</v>
      </c>
      <c r="AE74" s="63">
        <v>9.6866666666666674</v>
      </c>
      <c r="AF74" s="65">
        <v>0.63624999999999998</v>
      </c>
      <c r="AG74" s="65">
        <v>0.16625000000000001</v>
      </c>
      <c r="AH74" s="65">
        <v>0.155</v>
      </c>
      <c r="AI74" s="65">
        <v>9.3437500000000007E-2</v>
      </c>
      <c r="AJ74" s="65">
        <v>7.3224999999999998</v>
      </c>
      <c r="AK74" s="65">
        <v>8.453125</v>
      </c>
      <c r="AL74" s="65">
        <v>0</v>
      </c>
      <c r="AM74" s="65">
        <v>0</v>
      </c>
      <c r="AN74" s="65">
        <v>0</v>
      </c>
      <c r="AO74" s="65">
        <v>0</v>
      </c>
      <c r="AP74" s="65">
        <v>0</v>
      </c>
    </row>
    <row r="75" spans="1:42" ht="15.6" x14ac:dyDescent="0.3">
      <c r="A75" s="59">
        <v>250</v>
      </c>
      <c r="B75" s="60" t="s">
        <v>1606</v>
      </c>
      <c r="C75" s="61"/>
      <c r="D75" s="61"/>
      <c r="E75" s="61"/>
      <c r="F75" s="62"/>
      <c r="G75" s="61">
        <v>160</v>
      </c>
      <c r="H75" s="61"/>
      <c r="I75" s="63">
        <v>4.1500000000000004</v>
      </c>
      <c r="J75" s="63">
        <v>6.33</v>
      </c>
      <c r="K75" s="63">
        <v>13.34</v>
      </c>
      <c r="L75" s="63">
        <v>40.43</v>
      </c>
      <c r="M75" s="63">
        <v>18.32</v>
      </c>
      <c r="N75" s="63">
        <v>82.57</v>
      </c>
      <c r="O75" s="63">
        <v>7.72</v>
      </c>
      <c r="P75" s="63">
        <v>9.7100000000000009</v>
      </c>
      <c r="Q75" s="63">
        <v>6.5</v>
      </c>
      <c r="R75" s="64" t="s">
        <v>79</v>
      </c>
      <c r="S75" s="65">
        <v>6.5272727272727273</v>
      </c>
      <c r="T75" s="65">
        <v>6.4909090909090912</v>
      </c>
      <c r="U75" s="65">
        <v>7.1</v>
      </c>
      <c r="V75" s="65">
        <v>5.9818181818181815</v>
      </c>
      <c r="W75" s="65">
        <v>6</v>
      </c>
      <c r="X75" s="65">
        <v>6.2636363636363637</v>
      </c>
      <c r="Y75" s="65">
        <v>0.23545454545454544</v>
      </c>
      <c r="Z75" s="63">
        <v>5.1999999999999998E-2</v>
      </c>
      <c r="AA75" s="63">
        <v>4.2300000000000004</v>
      </c>
      <c r="AB75" s="63">
        <v>1.74</v>
      </c>
      <c r="AC75" s="65">
        <v>0</v>
      </c>
      <c r="AD75" s="65">
        <v>0.53090909090909089</v>
      </c>
      <c r="AE75" s="63">
        <v>5.43</v>
      </c>
      <c r="AF75" s="65">
        <v>3.0090909090909093</v>
      </c>
      <c r="AG75" s="65">
        <v>0.21000000000000002</v>
      </c>
      <c r="AH75" s="65">
        <v>9.4545454545454544E-2</v>
      </c>
      <c r="AI75" s="65">
        <v>0.37272727272727274</v>
      </c>
      <c r="AJ75" s="65">
        <v>2.2254545454545456</v>
      </c>
      <c r="AK75" s="65">
        <v>320</v>
      </c>
      <c r="AL75" s="65">
        <v>0</v>
      </c>
      <c r="AM75" s="65">
        <v>0</v>
      </c>
      <c r="AN75" s="65">
        <v>0</v>
      </c>
      <c r="AO75" s="65">
        <v>0</v>
      </c>
      <c r="AP75" s="65">
        <v>0</v>
      </c>
    </row>
    <row r="76" spans="1:42" ht="15.6" x14ac:dyDescent="0.3">
      <c r="A76" s="59">
        <v>281</v>
      </c>
      <c r="B76" s="60" t="s">
        <v>1606</v>
      </c>
      <c r="C76" s="61"/>
      <c r="D76" s="61"/>
      <c r="E76" s="61"/>
      <c r="F76" s="62"/>
      <c r="G76" s="61">
        <v>185</v>
      </c>
      <c r="H76" s="61"/>
      <c r="I76" s="63">
        <v>0</v>
      </c>
      <c r="J76" s="63">
        <v>0</v>
      </c>
      <c r="K76" s="63">
        <v>0</v>
      </c>
      <c r="L76" s="63">
        <v>0</v>
      </c>
      <c r="M76" s="63">
        <v>0</v>
      </c>
      <c r="N76" s="63">
        <v>4.5455555555555556</v>
      </c>
      <c r="O76" s="63">
        <v>61.986666666666665</v>
      </c>
      <c r="P76" s="63">
        <v>33.467777777777776</v>
      </c>
      <c r="Q76" s="63">
        <v>2.69</v>
      </c>
      <c r="R76" s="64" t="s">
        <v>354</v>
      </c>
      <c r="S76" s="65">
        <v>7.712280701754386</v>
      </c>
      <c r="T76" s="65">
        <v>7.7280701754385968</v>
      </c>
      <c r="U76" s="65">
        <v>7.9754385964912275</v>
      </c>
      <c r="V76" s="65">
        <v>6.9561403508771926</v>
      </c>
      <c r="W76" s="65">
        <v>6.9561403508771926</v>
      </c>
      <c r="X76" s="65">
        <v>7.3017543859649123</v>
      </c>
      <c r="Y76" s="65">
        <v>0.5742105263157895</v>
      </c>
      <c r="Z76" s="63">
        <v>0.26744444444444443</v>
      </c>
      <c r="AA76" s="63">
        <v>3.0999999999999996</v>
      </c>
      <c r="AB76" s="63">
        <v>1.0611111111111111</v>
      </c>
      <c r="AC76" s="65">
        <v>4.692982456140351</v>
      </c>
      <c r="AD76" s="65">
        <v>0.87473684210526315</v>
      </c>
      <c r="AE76" s="63">
        <v>24.097777777777779</v>
      </c>
      <c r="AF76" s="65">
        <v>0</v>
      </c>
      <c r="AG76" s="65">
        <v>0</v>
      </c>
      <c r="AH76" s="65">
        <v>0</v>
      </c>
      <c r="AI76" s="65">
        <v>0</v>
      </c>
      <c r="AJ76" s="65">
        <v>0</v>
      </c>
      <c r="AK76" s="65">
        <v>165.45614035087721</v>
      </c>
      <c r="AL76" s="65">
        <v>0</v>
      </c>
      <c r="AM76" s="65">
        <v>0</v>
      </c>
      <c r="AN76" s="65">
        <v>0</v>
      </c>
      <c r="AO76" s="65">
        <v>0</v>
      </c>
      <c r="AP76" s="65">
        <v>0</v>
      </c>
    </row>
    <row r="77" spans="1:42" ht="15.6" x14ac:dyDescent="0.3">
      <c r="A77" s="59">
        <v>389</v>
      </c>
      <c r="B77" s="60" t="s">
        <v>1606</v>
      </c>
      <c r="C77" s="61"/>
      <c r="D77" s="61"/>
      <c r="E77" s="61"/>
      <c r="F77" s="62"/>
      <c r="G77" s="61">
        <v>151</v>
      </c>
      <c r="H77" s="61"/>
      <c r="I77" s="63">
        <v>3.67</v>
      </c>
      <c r="J77" s="63">
        <v>6.17</v>
      </c>
      <c r="K77" s="63">
        <v>7.12</v>
      </c>
      <c r="L77" s="63">
        <v>27.71</v>
      </c>
      <c r="M77" s="63">
        <v>17.02</v>
      </c>
      <c r="N77" s="63">
        <v>61.69</v>
      </c>
      <c r="O77" s="63">
        <v>22.52</v>
      </c>
      <c r="P77" s="63">
        <v>15.79</v>
      </c>
      <c r="Q77" s="63">
        <v>3.58</v>
      </c>
      <c r="R77" s="64" t="s">
        <v>506</v>
      </c>
      <c r="S77" s="65">
        <v>5.7619047619047619</v>
      </c>
      <c r="T77" s="65">
        <v>5.8</v>
      </c>
      <c r="U77" s="65">
        <v>6.3380952380952387</v>
      </c>
      <c r="V77" s="65">
        <v>4.5714285714285712</v>
      </c>
      <c r="W77" s="65">
        <v>4.6333333333333329</v>
      </c>
      <c r="X77" s="65">
        <v>5.2857142857142856</v>
      </c>
      <c r="Y77" s="65">
        <v>0.62476190476190474</v>
      </c>
      <c r="Z77" s="63">
        <v>7.3999999999999996E-2</v>
      </c>
      <c r="AA77" s="63">
        <v>14.05</v>
      </c>
      <c r="AB77" s="63">
        <v>1.74</v>
      </c>
      <c r="AC77" s="65">
        <v>0</v>
      </c>
      <c r="AD77" s="65">
        <v>0.18285714285714286</v>
      </c>
      <c r="AE77" s="63">
        <v>8.94</v>
      </c>
      <c r="AF77" s="65">
        <v>1.9495238095238097</v>
      </c>
      <c r="AG77" s="65">
        <v>1.5999999999999999</v>
      </c>
      <c r="AH77" s="65">
        <v>0.41714285714285715</v>
      </c>
      <c r="AI77" s="65">
        <v>0.18190476190476193</v>
      </c>
      <c r="AJ77" s="65">
        <v>6.1800000000000006</v>
      </c>
      <c r="AK77" s="65">
        <v>14.80952380952381</v>
      </c>
      <c r="AL77" s="65">
        <v>0</v>
      </c>
      <c r="AM77" s="65">
        <v>0</v>
      </c>
      <c r="AN77" s="65">
        <v>0</v>
      </c>
      <c r="AO77" s="65">
        <v>0</v>
      </c>
      <c r="AP77" s="65">
        <v>0</v>
      </c>
    </row>
    <row r="78" spans="1:42" ht="15.6" x14ac:dyDescent="0.3">
      <c r="A78" s="59">
        <v>391</v>
      </c>
      <c r="B78" s="60" t="s">
        <v>1606</v>
      </c>
      <c r="C78" s="61"/>
      <c r="D78" s="61"/>
      <c r="E78" s="61"/>
      <c r="F78" s="62"/>
      <c r="G78" s="61">
        <v>200</v>
      </c>
      <c r="H78" s="61"/>
      <c r="I78" s="63">
        <v>0.28000000000000003</v>
      </c>
      <c r="J78" s="63">
        <v>2.54</v>
      </c>
      <c r="K78" s="63">
        <v>5.72</v>
      </c>
      <c r="L78" s="63">
        <v>21.03</v>
      </c>
      <c r="M78" s="63">
        <v>15.05</v>
      </c>
      <c r="N78" s="63">
        <v>44.62</v>
      </c>
      <c r="O78" s="63">
        <v>25.28</v>
      </c>
      <c r="P78" s="63">
        <v>30.1</v>
      </c>
      <c r="Q78" s="63">
        <v>0</v>
      </c>
      <c r="R78" s="64" t="s">
        <v>1064</v>
      </c>
      <c r="S78" s="65">
        <v>5.4120000000000008</v>
      </c>
      <c r="T78" s="65">
        <v>5.5</v>
      </c>
      <c r="U78" s="65">
        <v>5.7759999999999989</v>
      </c>
      <c r="V78" s="65">
        <v>4.2320000000000002</v>
      </c>
      <c r="W78" s="65">
        <v>4.3320000000000007</v>
      </c>
      <c r="X78" s="65">
        <v>4.532</v>
      </c>
      <c r="Y78" s="65">
        <v>0.89480000000000004</v>
      </c>
      <c r="Z78" s="63">
        <v>0.104</v>
      </c>
      <c r="AA78" s="63">
        <v>12.21</v>
      </c>
      <c r="AB78" s="63">
        <v>1.7</v>
      </c>
      <c r="AC78" s="65">
        <v>0</v>
      </c>
      <c r="AD78" s="65">
        <v>0.11</v>
      </c>
      <c r="AE78" s="63">
        <v>12.7</v>
      </c>
      <c r="AF78" s="65">
        <v>3.0403999999999995</v>
      </c>
      <c r="AG78" s="65">
        <v>0.62</v>
      </c>
      <c r="AH78" s="65">
        <v>0.33120000000000005</v>
      </c>
      <c r="AI78" s="65">
        <v>0.23200000000000004</v>
      </c>
      <c r="AJ78" s="65">
        <v>7.4935999999999998</v>
      </c>
      <c r="AK78" s="65">
        <v>14.8</v>
      </c>
      <c r="AL78" s="65">
        <v>0</v>
      </c>
      <c r="AM78" s="65">
        <v>0</v>
      </c>
      <c r="AN78" s="65">
        <v>0</v>
      </c>
      <c r="AO78" s="65">
        <v>0</v>
      </c>
      <c r="AP78" s="65">
        <v>0</v>
      </c>
    </row>
    <row r="79" spans="1:42" ht="15.6" x14ac:dyDescent="0.3">
      <c r="A79" s="59">
        <v>392</v>
      </c>
      <c r="B79" s="60" t="s">
        <v>1606</v>
      </c>
      <c r="C79" s="61"/>
      <c r="D79" s="61"/>
      <c r="E79" s="61"/>
      <c r="F79" s="62"/>
      <c r="G79" s="61">
        <v>215</v>
      </c>
      <c r="H79" s="61"/>
      <c r="I79" s="63">
        <v>0.46479999999999999</v>
      </c>
      <c r="J79" s="63">
        <v>0.99680000000000002</v>
      </c>
      <c r="K79" s="63">
        <v>0.96040000000000003</v>
      </c>
      <c r="L79" s="63">
        <v>2.2904</v>
      </c>
      <c r="M79" s="63">
        <v>3.0324</v>
      </c>
      <c r="N79" s="63">
        <v>23.620799999999999</v>
      </c>
      <c r="O79" s="63">
        <v>32.722000000000001</v>
      </c>
      <c r="P79" s="63">
        <v>43.657199999999996</v>
      </c>
      <c r="Q79" s="63">
        <v>0</v>
      </c>
      <c r="R79" s="64" t="s">
        <v>1064</v>
      </c>
      <c r="S79" s="65">
        <v>5.9079999999999995</v>
      </c>
      <c r="T79" s="65">
        <v>6.0720000000000001</v>
      </c>
      <c r="U79" s="65">
        <v>6.4720000000000004</v>
      </c>
      <c r="V79" s="65">
        <v>4.9219999999999997</v>
      </c>
      <c r="W79" s="65">
        <v>5.008</v>
      </c>
      <c r="X79" s="65">
        <v>5.194</v>
      </c>
      <c r="Y79" s="65">
        <v>0.84759999999999991</v>
      </c>
      <c r="Z79" s="63">
        <v>0.11088000000000001</v>
      </c>
      <c r="AA79" s="63">
        <v>10.805999999999999</v>
      </c>
      <c r="AB79" s="63">
        <v>1.7391999999999999</v>
      </c>
      <c r="AC79" s="65">
        <v>0</v>
      </c>
      <c r="AD79" s="65">
        <v>0.1346</v>
      </c>
      <c r="AE79" s="63">
        <v>22.13</v>
      </c>
      <c r="AF79" s="65">
        <v>5.2329999999999997</v>
      </c>
      <c r="AG79" s="65">
        <v>7.6367999999999983</v>
      </c>
      <c r="AH79" s="65">
        <v>0.39280000000000004</v>
      </c>
      <c r="AI79" s="65">
        <v>0.2336</v>
      </c>
      <c r="AJ79" s="65">
        <v>7.4243999999999994</v>
      </c>
      <c r="AK79" s="65">
        <v>22.54</v>
      </c>
      <c r="AL79" s="65">
        <v>0</v>
      </c>
      <c r="AM79" s="65">
        <v>0</v>
      </c>
      <c r="AN79" s="65">
        <v>0</v>
      </c>
      <c r="AO79" s="65">
        <v>0</v>
      </c>
      <c r="AP79" s="65">
        <v>0</v>
      </c>
    </row>
    <row r="80" spans="1:42" ht="15.6" x14ac:dyDescent="0.3">
      <c r="A80" s="59">
        <v>393</v>
      </c>
      <c r="B80" s="60" t="s">
        <v>1606</v>
      </c>
      <c r="C80" s="61"/>
      <c r="D80" s="61"/>
      <c r="E80" s="61"/>
      <c r="F80" s="62"/>
      <c r="G80" s="61">
        <v>220</v>
      </c>
      <c r="H80" s="61"/>
      <c r="I80" s="63">
        <v>1.54</v>
      </c>
      <c r="J80" s="63">
        <v>3.52</v>
      </c>
      <c r="K80" s="63">
        <v>5.55</v>
      </c>
      <c r="L80" s="63">
        <v>13.98</v>
      </c>
      <c r="M80" s="63">
        <v>8.51</v>
      </c>
      <c r="N80" s="63">
        <v>33.1</v>
      </c>
      <c r="O80" s="63">
        <v>25.52</v>
      </c>
      <c r="P80" s="63">
        <v>41.38</v>
      </c>
      <c r="Q80" s="63">
        <v>2</v>
      </c>
      <c r="R80" s="64" t="s">
        <v>6</v>
      </c>
      <c r="S80" s="65">
        <v>5.7958333333333343</v>
      </c>
      <c r="T80" s="65">
        <v>0</v>
      </c>
      <c r="U80" s="65">
        <v>0</v>
      </c>
      <c r="V80" s="65">
        <v>4.6479166666666663</v>
      </c>
      <c r="W80" s="65">
        <v>0</v>
      </c>
      <c r="X80" s="65">
        <v>0</v>
      </c>
      <c r="Y80" s="65">
        <v>0.94708333333333339</v>
      </c>
      <c r="Z80" s="63">
        <v>0.13300000000000001</v>
      </c>
      <c r="AA80" s="63">
        <v>10.08</v>
      </c>
      <c r="AB80" s="63">
        <v>1.6</v>
      </c>
      <c r="AC80" s="65">
        <v>0</v>
      </c>
      <c r="AD80" s="65">
        <v>8.729166666666667E-2</v>
      </c>
      <c r="AE80" s="63">
        <v>14.99</v>
      </c>
      <c r="AF80" s="65">
        <v>1.7210416666666664</v>
      </c>
      <c r="AG80" s="65">
        <v>0.79791666666666661</v>
      </c>
      <c r="AH80" s="65">
        <v>0.42083333333333339</v>
      </c>
      <c r="AI80" s="65">
        <v>0.28750000000000003</v>
      </c>
      <c r="AJ80" s="65">
        <v>10.277083333333332</v>
      </c>
      <c r="AK80" s="65">
        <v>26.395833333333332</v>
      </c>
      <c r="AL80" s="65">
        <v>0</v>
      </c>
      <c r="AM80" s="65">
        <v>0</v>
      </c>
      <c r="AN80" s="65">
        <v>0</v>
      </c>
      <c r="AO80" s="65">
        <v>0</v>
      </c>
      <c r="AP80" s="65">
        <v>0</v>
      </c>
    </row>
    <row r="81" spans="1:42" ht="15.6" x14ac:dyDescent="0.3">
      <c r="A81" s="59">
        <v>394</v>
      </c>
      <c r="B81" s="60" t="s">
        <v>1606</v>
      </c>
      <c r="C81" s="61"/>
      <c r="D81" s="61"/>
      <c r="E81" s="61"/>
      <c r="F81" s="62"/>
      <c r="G81" s="61">
        <v>215</v>
      </c>
      <c r="H81" s="61"/>
      <c r="I81" s="63">
        <v>2.4032142857142853</v>
      </c>
      <c r="J81" s="63">
        <v>8.0350000000000001</v>
      </c>
      <c r="K81" s="63">
        <v>11.641428571428571</v>
      </c>
      <c r="L81" s="63">
        <v>26.693214285714284</v>
      </c>
      <c r="M81" s="63">
        <v>12.061071428571429</v>
      </c>
      <c r="N81" s="63">
        <v>60.833928571428565</v>
      </c>
      <c r="O81" s="63">
        <v>16.232857142857142</v>
      </c>
      <c r="P81" s="63">
        <v>22.933214285714286</v>
      </c>
      <c r="Q81" s="63">
        <v>3.1814285714285715</v>
      </c>
      <c r="R81" s="64" t="s">
        <v>148</v>
      </c>
      <c r="S81" s="65">
        <v>5.71</v>
      </c>
      <c r="T81" s="65">
        <v>0</v>
      </c>
      <c r="U81" s="65">
        <v>0</v>
      </c>
      <c r="V81" s="65">
        <v>4.6079999999999997</v>
      </c>
      <c r="W81" s="65">
        <v>0</v>
      </c>
      <c r="X81" s="65">
        <v>0</v>
      </c>
      <c r="Y81" s="65">
        <v>0.8819999999999999</v>
      </c>
      <c r="Z81" s="63">
        <v>8.257142857142856E-2</v>
      </c>
      <c r="AA81" s="63">
        <v>15.157499999999999</v>
      </c>
      <c r="AB81" s="63">
        <v>1.7067857142857144</v>
      </c>
      <c r="AC81" s="65">
        <v>0</v>
      </c>
      <c r="AD81" s="65">
        <v>0.24080000000000004</v>
      </c>
      <c r="AE81" s="63">
        <v>9.2249999999999996</v>
      </c>
      <c r="AF81" s="65">
        <v>1.0756000000000001</v>
      </c>
      <c r="AG81" s="65">
        <v>0.63719999999999988</v>
      </c>
      <c r="AH81" s="65">
        <v>0.48</v>
      </c>
      <c r="AI81" s="65">
        <v>0.24359999999999998</v>
      </c>
      <c r="AJ81" s="65">
        <v>6.2279999999999998</v>
      </c>
      <c r="AK81" s="65">
        <v>14.9</v>
      </c>
      <c r="AL81" s="65">
        <v>0</v>
      </c>
      <c r="AM81" s="65">
        <v>0</v>
      </c>
      <c r="AN81" s="65">
        <v>0</v>
      </c>
      <c r="AO81" s="65">
        <v>0</v>
      </c>
      <c r="AP81" s="65">
        <v>0</v>
      </c>
    </row>
    <row r="82" spans="1:42" ht="15.6" x14ac:dyDescent="0.3">
      <c r="A82" s="59">
        <v>395</v>
      </c>
      <c r="B82" s="60" t="s">
        <v>1606</v>
      </c>
      <c r="C82" s="61"/>
      <c r="D82" s="61"/>
      <c r="E82" s="61"/>
      <c r="F82" s="62"/>
      <c r="G82" s="61">
        <v>175</v>
      </c>
      <c r="H82" s="61"/>
      <c r="I82" s="63">
        <v>0.38166666666666665</v>
      </c>
      <c r="J82" s="63">
        <v>2.6516666666666668</v>
      </c>
      <c r="K82" s="63">
        <v>2.9516666666666667</v>
      </c>
      <c r="L82" s="63">
        <v>5.7341666666666669</v>
      </c>
      <c r="M82" s="63">
        <v>7.3150000000000004</v>
      </c>
      <c r="N82" s="63">
        <v>19.034166666666668</v>
      </c>
      <c r="O82" s="63">
        <v>39.569999999999993</v>
      </c>
      <c r="P82" s="63">
        <v>41.395833333333336</v>
      </c>
      <c r="Q82" s="63">
        <v>0</v>
      </c>
      <c r="R82" s="64" t="s">
        <v>169</v>
      </c>
      <c r="S82" s="65">
        <v>6.1708333333333343</v>
      </c>
      <c r="T82" s="65">
        <v>0</v>
      </c>
      <c r="U82" s="65">
        <v>0</v>
      </c>
      <c r="V82" s="65">
        <v>4.6000000000000005</v>
      </c>
      <c r="W82" s="65">
        <v>0</v>
      </c>
      <c r="X82" s="65">
        <v>0</v>
      </c>
      <c r="Y82" s="65">
        <v>1.4654166666666668</v>
      </c>
      <c r="Z82" s="63">
        <v>0.126</v>
      </c>
      <c r="AA82" s="63">
        <v>15.565833333333332</v>
      </c>
      <c r="AB82" s="63">
        <v>1.6283333333333332</v>
      </c>
      <c r="AC82" s="65">
        <v>0</v>
      </c>
      <c r="AD82" s="65">
        <v>0.20708333333333337</v>
      </c>
      <c r="AE82" s="63">
        <v>20.789999999999996</v>
      </c>
      <c r="AF82" s="65">
        <v>2.7550000000000003</v>
      </c>
      <c r="AG82" s="65">
        <v>7.7154166666666661</v>
      </c>
      <c r="AH82" s="65">
        <v>0.46833333333333332</v>
      </c>
      <c r="AI82" s="65">
        <v>0.3041666666666667</v>
      </c>
      <c r="AJ82" s="65">
        <v>9.1812500000000004</v>
      </c>
      <c r="AK82" s="65">
        <v>18.666666666666668</v>
      </c>
      <c r="AL82" s="65">
        <v>0</v>
      </c>
      <c r="AM82" s="65">
        <v>0</v>
      </c>
      <c r="AN82" s="65">
        <v>0</v>
      </c>
      <c r="AO82" s="65">
        <v>0</v>
      </c>
      <c r="AP82" s="65">
        <v>0</v>
      </c>
    </row>
    <row r="83" spans="1:42" ht="15.6" x14ac:dyDescent="0.3">
      <c r="A83" s="59">
        <v>396</v>
      </c>
      <c r="B83" s="60" t="s">
        <v>1606</v>
      </c>
      <c r="C83" s="61"/>
      <c r="D83" s="61"/>
      <c r="E83" s="61"/>
      <c r="F83" s="62"/>
      <c r="G83" s="61">
        <v>210</v>
      </c>
      <c r="H83" s="61"/>
      <c r="I83" s="63">
        <v>0.36636363636363628</v>
      </c>
      <c r="J83" s="63">
        <v>1.8186363636363636</v>
      </c>
      <c r="K83" s="63">
        <v>2.6127272727272728</v>
      </c>
      <c r="L83" s="63">
        <v>7.4036363636363633</v>
      </c>
      <c r="M83" s="63">
        <v>8.5272727272727273</v>
      </c>
      <c r="N83" s="63">
        <v>20.728636363636362</v>
      </c>
      <c r="O83" s="63">
        <v>40.904090909090911</v>
      </c>
      <c r="P83" s="63">
        <v>38.367272727272727</v>
      </c>
      <c r="Q83" s="63">
        <v>0</v>
      </c>
      <c r="R83" s="64" t="s">
        <v>354</v>
      </c>
      <c r="S83" s="65">
        <v>5.6660000000000004</v>
      </c>
      <c r="T83" s="65">
        <v>0</v>
      </c>
      <c r="U83" s="65">
        <v>0</v>
      </c>
      <c r="V83" s="65">
        <v>4.3819999999999997</v>
      </c>
      <c r="W83" s="65">
        <v>0</v>
      </c>
      <c r="X83" s="65">
        <v>0</v>
      </c>
      <c r="Y83" s="65">
        <v>1.9818</v>
      </c>
      <c r="Z83" s="63">
        <v>0.22204545454545457</v>
      </c>
      <c r="AA83" s="63">
        <v>9.4836363636363643</v>
      </c>
      <c r="AB83" s="63">
        <v>1.4468181818181818</v>
      </c>
      <c r="AC83" s="65">
        <v>0</v>
      </c>
      <c r="AD83" s="65">
        <v>0.16060000000000002</v>
      </c>
      <c r="AE83" s="63">
        <v>30.148181818181818</v>
      </c>
      <c r="AF83" s="65">
        <v>7.5838000000000001</v>
      </c>
      <c r="AG83" s="65">
        <v>5.851</v>
      </c>
      <c r="AH83" s="65">
        <v>0.34200000000000003</v>
      </c>
      <c r="AI83" s="65">
        <v>0.23960000000000001</v>
      </c>
      <c r="AJ83" s="65">
        <v>14.0304</v>
      </c>
      <c r="AK83" s="65">
        <v>80.78</v>
      </c>
      <c r="AL83" s="65">
        <v>0</v>
      </c>
      <c r="AM83" s="65">
        <v>0</v>
      </c>
      <c r="AN83" s="65">
        <v>0</v>
      </c>
      <c r="AO83" s="65">
        <v>0</v>
      </c>
      <c r="AP83" s="65">
        <v>0</v>
      </c>
    </row>
    <row r="84" spans="1:42" ht="15.6" x14ac:dyDescent="0.3">
      <c r="A84" s="59">
        <v>450</v>
      </c>
      <c r="B84" s="60" t="s">
        <v>1606</v>
      </c>
      <c r="C84" s="61"/>
      <c r="D84" s="61"/>
      <c r="E84" s="61"/>
      <c r="F84" s="62"/>
      <c r="G84" s="61">
        <v>190</v>
      </c>
      <c r="H84" s="61"/>
      <c r="I84" s="63">
        <v>1.42</v>
      </c>
      <c r="J84" s="63">
        <v>3.23</v>
      </c>
      <c r="K84" s="63">
        <v>4.03</v>
      </c>
      <c r="L84" s="63">
        <v>15.78</v>
      </c>
      <c r="M84" s="63">
        <v>15.55</v>
      </c>
      <c r="N84" s="63">
        <v>40.01</v>
      </c>
      <c r="O84" s="63">
        <v>40.549999999999997</v>
      </c>
      <c r="P84" s="63">
        <v>19.440000000000001</v>
      </c>
      <c r="Q84" s="63">
        <v>1.08</v>
      </c>
      <c r="R84" s="64" t="s">
        <v>225</v>
      </c>
      <c r="S84" s="65">
        <v>6.1243902439024387</v>
      </c>
      <c r="T84" s="65">
        <v>0</v>
      </c>
      <c r="U84" s="65">
        <v>0</v>
      </c>
      <c r="V84" s="65">
        <v>5.2414634146341461</v>
      </c>
      <c r="W84" s="65">
        <v>0</v>
      </c>
      <c r="X84" s="65">
        <v>0</v>
      </c>
      <c r="Y84" s="65">
        <v>1.9212195121951219</v>
      </c>
      <c r="Z84" s="63">
        <v>0.16300000000000001</v>
      </c>
      <c r="AA84" s="63">
        <v>12.27</v>
      </c>
      <c r="AB84" s="63">
        <v>1.57</v>
      </c>
      <c r="AC84" s="65">
        <v>0</v>
      </c>
      <c r="AD84" s="65">
        <v>1.1109756097560974</v>
      </c>
      <c r="AE84" s="63">
        <v>17.09</v>
      </c>
      <c r="AF84" s="65">
        <v>9.1158536585365848</v>
      </c>
      <c r="AG84" s="65">
        <v>3.0241463414634149</v>
      </c>
      <c r="AH84" s="65">
        <v>0.41658536585365857</v>
      </c>
      <c r="AI84" s="65">
        <v>0.52585365853658539</v>
      </c>
      <c r="AJ84" s="65">
        <v>5.4009756097560979</v>
      </c>
      <c r="AK84" s="65">
        <v>227.85365853658536</v>
      </c>
      <c r="AL84" s="65">
        <v>0</v>
      </c>
      <c r="AM84" s="65">
        <v>0</v>
      </c>
      <c r="AN84" s="65">
        <v>0</v>
      </c>
      <c r="AO84" s="65">
        <v>0</v>
      </c>
      <c r="AP84" s="65">
        <v>0</v>
      </c>
    </row>
    <row r="85" spans="1:42" ht="15.6" x14ac:dyDescent="0.3">
      <c r="A85" s="59">
        <v>451</v>
      </c>
      <c r="B85" s="60" t="s">
        <v>1606</v>
      </c>
      <c r="C85" s="61"/>
      <c r="D85" s="61"/>
      <c r="E85" s="61"/>
      <c r="F85" s="62"/>
      <c r="G85" s="61">
        <v>180</v>
      </c>
      <c r="H85" s="61"/>
      <c r="I85" s="63">
        <v>0.13</v>
      </c>
      <c r="J85" s="63">
        <v>1.1100000000000001</v>
      </c>
      <c r="K85" s="63">
        <v>3.12</v>
      </c>
      <c r="L85" s="63">
        <v>28.63</v>
      </c>
      <c r="M85" s="63">
        <v>27.4</v>
      </c>
      <c r="N85" s="63">
        <v>60.39</v>
      </c>
      <c r="O85" s="63">
        <v>28.13</v>
      </c>
      <c r="P85" s="63">
        <v>11.48</v>
      </c>
      <c r="Q85" s="63">
        <v>0</v>
      </c>
      <c r="R85" s="64" t="s">
        <v>506</v>
      </c>
      <c r="S85" s="65">
        <v>6.2116666666666678</v>
      </c>
      <c r="T85" s="65">
        <v>0</v>
      </c>
      <c r="U85" s="65">
        <v>0</v>
      </c>
      <c r="V85" s="65">
        <v>5.2883333333333349</v>
      </c>
      <c r="W85" s="65">
        <v>0</v>
      </c>
      <c r="X85" s="65">
        <v>0</v>
      </c>
      <c r="Y85" s="65">
        <v>0.65966666666666662</v>
      </c>
      <c r="Z85" s="63">
        <v>0.11600000000000001</v>
      </c>
      <c r="AA85" s="63">
        <v>7.76</v>
      </c>
      <c r="AB85" s="63">
        <v>1.35</v>
      </c>
      <c r="AC85" s="65">
        <v>0</v>
      </c>
      <c r="AD85" s="65">
        <v>1.7331666666666663</v>
      </c>
      <c r="AE85" s="63">
        <v>11.11</v>
      </c>
      <c r="AF85" s="65">
        <v>4.9770000000000003</v>
      </c>
      <c r="AG85" s="65">
        <v>1.2176666666666667</v>
      </c>
      <c r="AH85" s="65">
        <v>0.60399999999999987</v>
      </c>
      <c r="AI85" s="65">
        <v>0.23166666666666663</v>
      </c>
      <c r="AJ85" s="65">
        <v>3.0825</v>
      </c>
      <c r="AK85" s="65">
        <v>152.56666666666666</v>
      </c>
      <c r="AL85" s="65">
        <v>0</v>
      </c>
      <c r="AM85" s="65">
        <v>0</v>
      </c>
      <c r="AN85" s="65">
        <v>0</v>
      </c>
      <c r="AO85" s="65">
        <v>0</v>
      </c>
      <c r="AP85" s="65">
        <v>0</v>
      </c>
    </row>
    <row r="86" spans="1:42" ht="15.6" x14ac:dyDescent="0.3">
      <c r="A86" s="59">
        <v>120</v>
      </c>
      <c r="B86" s="60" t="s">
        <v>1931</v>
      </c>
      <c r="C86" s="61"/>
      <c r="D86" s="61"/>
      <c r="E86" s="61"/>
      <c r="F86" s="62"/>
      <c r="G86" s="61">
        <v>130</v>
      </c>
      <c r="H86" s="61"/>
      <c r="I86" s="63">
        <v>0.8</v>
      </c>
      <c r="J86" s="63">
        <v>1.46</v>
      </c>
      <c r="K86" s="63">
        <v>0.74</v>
      </c>
      <c r="L86" s="63">
        <v>1.04</v>
      </c>
      <c r="M86" s="63">
        <v>4.62</v>
      </c>
      <c r="N86" s="63">
        <v>8.66</v>
      </c>
      <c r="O86" s="63">
        <v>37.340000000000003</v>
      </c>
      <c r="P86" s="63">
        <v>54</v>
      </c>
      <c r="Q86" s="63">
        <v>4.8</v>
      </c>
      <c r="R86" s="64" t="s">
        <v>6</v>
      </c>
      <c r="S86" s="65">
        <v>5.6382352941176475</v>
      </c>
      <c r="T86" s="65">
        <v>6.5647058823529409</v>
      </c>
      <c r="U86" s="65">
        <v>7.2205882352941178</v>
      </c>
      <c r="V86" s="65">
        <v>4.2647058823529411</v>
      </c>
      <c r="W86" s="65">
        <v>4.526470588235294</v>
      </c>
      <c r="X86" s="65">
        <v>4.8558823529411761</v>
      </c>
      <c r="Y86" s="65">
        <v>0.77658823529411769</v>
      </c>
      <c r="Z86" s="63">
        <v>9.0999999999999998E-2</v>
      </c>
      <c r="AA86" s="63">
        <v>16.95</v>
      </c>
      <c r="AB86" s="63">
        <v>1.63</v>
      </c>
      <c r="AC86" s="65">
        <v>2.5882352941176472</v>
      </c>
      <c r="AD86" s="65">
        <v>8.5294117647058826E-2</v>
      </c>
      <c r="AE86" s="63">
        <v>22.58</v>
      </c>
      <c r="AF86" s="65">
        <v>9.1</v>
      </c>
      <c r="AG86" s="65">
        <v>4.7611764705882349</v>
      </c>
      <c r="AH86" s="65">
        <v>0.85588235294117643</v>
      </c>
      <c r="AI86" s="65">
        <v>0.15764705882352942</v>
      </c>
      <c r="AJ86" s="65">
        <v>5.2541176470588242</v>
      </c>
      <c r="AK86" s="65">
        <v>33.529411764705884</v>
      </c>
      <c r="AL86" s="65">
        <v>0</v>
      </c>
      <c r="AM86" s="65">
        <v>0</v>
      </c>
      <c r="AN86" s="65">
        <v>0</v>
      </c>
      <c r="AO86" s="65">
        <v>0</v>
      </c>
      <c r="AP86" s="65">
        <v>0</v>
      </c>
    </row>
    <row r="87" spans="1:42" ht="15.6" x14ac:dyDescent="0.3">
      <c r="A87" s="59">
        <v>8</v>
      </c>
      <c r="B87" s="60" t="s">
        <v>1931</v>
      </c>
      <c r="C87" s="61"/>
      <c r="D87" s="61"/>
      <c r="E87" s="61"/>
      <c r="F87" s="62"/>
      <c r="G87" s="61">
        <v>115</v>
      </c>
      <c r="H87" s="61"/>
      <c r="I87" s="63">
        <v>0.19</v>
      </c>
      <c r="J87" s="63">
        <v>0.26</v>
      </c>
      <c r="K87" s="63">
        <v>0.84</v>
      </c>
      <c r="L87" s="63">
        <v>7.96</v>
      </c>
      <c r="M87" s="63">
        <v>17.98</v>
      </c>
      <c r="N87" s="63">
        <v>27.23</v>
      </c>
      <c r="O87" s="63">
        <v>46.82</v>
      </c>
      <c r="P87" s="63">
        <v>25.95</v>
      </c>
      <c r="Q87" s="63">
        <v>0.57999999999999996</v>
      </c>
      <c r="R87" s="64" t="s">
        <v>225</v>
      </c>
      <c r="S87" s="65">
        <v>5.5041666666666664</v>
      </c>
      <c r="T87" s="65">
        <v>5.3999999999999995</v>
      </c>
      <c r="U87" s="65">
        <v>5.6916666666666664</v>
      </c>
      <c r="V87" s="65">
        <v>4.2572916666666663</v>
      </c>
      <c r="W87" s="65">
        <v>4.3427083333333334</v>
      </c>
      <c r="X87" s="65">
        <v>4.6739583333333332</v>
      </c>
      <c r="Y87" s="65">
        <v>0.43958333333333338</v>
      </c>
      <c r="Z87" s="63">
        <v>0.127</v>
      </c>
      <c r="AA87" s="63">
        <v>8.5</v>
      </c>
      <c r="AB87" s="63">
        <v>1.67</v>
      </c>
      <c r="AC87" s="65">
        <v>0</v>
      </c>
      <c r="AD87" s="65">
        <v>0</v>
      </c>
      <c r="AE87" s="63">
        <v>13.03</v>
      </c>
      <c r="AF87" s="65">
        <v>2.9029166666666666</v>
      </c>
      <c r="AG87" s="65">
        <v>3.6041666666666665</v>
      </c>
      <c r="AH87" s="65">
        <v>0.33083333333333337</v>
      </c>
      <c r="AI87" s="65">
        <v>8.4791666666666668E-2</v>
      </c>
      <c r="AJ87" s="65">
        <v>7.2750000000000012</v>
      </c>
      <c r="AK87" s="65">
        <v>5.770833333333333</v>
      </c>
      <c r="AL87" s="65">
        <v>45.044999999999995</v>
      </c>
      <c r="AM87" s="65">
        <v>8.2383333333333333</v>
      </c>
      <c r="AN87" s="65">
        <v>28.182083333333328</v>
      </c>
      <c r="AO87" s="65">
        <v>2.2952083333333331</v>
      </c>
      <c r="AP87" s="65">
        <v>15.18</v>
      </c>
    </row>
    <row r="88" spans="1:42" ht="15.6" x14ac:dyDescent="0.3">
      <c r="A88" s="59">
        <v>63</v>
      </c>
      <c r="B88" s="60" t="s">
        <v>1931</v>
      </c>
      <c r="C88" s="61"/>
      <c r="D88" s="61"/>
      <c r="E88" s="61"/>
      <c r="F88" s="62"/>
      <c r="G88" s="61">
        <v>162</v>
      </c>
      <c r="H88" s="61"/>
      <c r="I88" s="63">
        <v>0.24</v>
      </c>
      <c r="J88" s="63">
        <v>0.75</v>
      </c>
      <c r="K88" s="63">
        <v>1.53</v>
      </c>
      <c r="L88" s="63">
        <v>6.42</v>
      </c>
      <c r="M88" s="63">
        <v>14.41</v>
      </c>
      <c r="N88" s="63">
        <v>23.35</v>
      </c>
      <c r="O88" s="63">
        <v>47.35</v>
      </c>
      <c r="P88" s="63">
        <v>29.3</v>
      </c>
      <c r="Q88" s="63">
        <v>0</v>
      </c>
      <c r="R88" s="64" t="s">
        <v>1064</v>
      </c>
      <c r="S88" s="65">
        <v>6.9425925925925922</v>
      </c>
      <c r="T88" s="65">
        <v>6.9814814814814818</v>
      </c>
      <c r="U88" s="65">
        <v>7.2444444444444445</v>
      </c>
      <c r="V88" s="65">
        <v>5.6722222222222216</v>
      </c>
      <c r="W88" s="65">
        <v>5.7722222222222221</v>
      </c>
      <c r="X88" s="65">
        <v>6.1314814814814822</v>
      </c>
      <c r="Y88" s="65">
        <v>0.68648148148148147</v>
      </c>
      <c r="Z88" s="63">
        <v>0.17799999999999999</v>
      </c>
      <c r="AA88" s="63">
        <v>7.13</v>
      </c>
      <c r="AB88" s="63">
        <v>1.6</v>
      </c>
      <c r="AC88" s="65">
        <v>0</v>
      </c>
      <c r="AD88" s="65">
        <v>0.10981481481481481</v>
      </c>
      <c r="AE88" s="63">
        <v>18.559999999999999</v>
      </c>
      <c r="AF88" s="65">
        <v>8.0518518518518523</v>
      </c>
      <c r="AG88" s="65">
        <v>1.6740740740740743</v>
      </c>
      <c r="AH88" s="65">
        <v>0.15962962962962965</v>
      </c>
      <c r="AI88" s="65">
        <v>9.9629629629629624E-2</v>
      </c>
      <c r="AJ88" s="65">
        <v>4.1392592592592603</v>
      </c>
      <c r="AK88" s="65">
        <v>14.962962962962964</v>
      </c>
      <c r="AL88" s="65">
        <v>39.24074074074074</v>
      </c>
      <c r="AM88" s="65">
        <v>9.2485185185185177</v>
      </c>
      <c r="AN88" s="65">
        <v>31.94222222222222</v>
      </c>
      <c r="AO88" s="65">
        <v>1.7685185185185186</v>
      </c>
      <c r="AP88" s="65">
        <v>12.81925925925926</v>
      </c>
    </row>
    <row r="89" spans="1:42" ht="15.6" x14ac:dyDescent="0.3">
      <c r="A89" s="59">
        <v>119</v>
      </c>
      <c r="B89" s="60" t="s">
        <v>1931</v>
      </c>
      <c r="C89" s="61"/>
      <c r="D89" s="61"/>
      <c r="E89" s="61"/>
      <c r="F89" s="62"/>
      <c r="G89" s="61">
        <v>160</v>
      </c>
      <c r="H89" s="61"/>
      <c r="I89" s="63">
        <v>0.2</v>
      </c>
      <c r="J89" s="63">
        <v>0.1</v>
      </c>
      <c r="K89" s="63">
        <v>4.9399999999999995</v>
      </c>
      <c r="L89" s="63">
        <v>4.66</v>
      </c>
      <c r="M89" s="63">
        <v>16.25</v>
      </c>
      <c r="N89" s="63">
        <v>26.15</v>
      </c>
      <c r="O89" s="63">
        <v>44.85</v>
      </c>
      <c r="P89" s="63">
        <v>29</v>
      </c>
      <c r="Q89" s="63">
        <v>1.2</v>
      </c>
      <c r="R89" s="64" t="s">
        <v>225</v>
      </c>
      <c r="S89" s="65">
        <v>6.416666666666667</v>
      </c>
      <c r="T89" s="65">
        <v>6.458333333333333</v>
      </c>
      <c r="U89" s="65">
        <v>6.5083333333333337</v>
      </c>
      <c r="V89" s="65">
        <v>4.4541666666666666</v>
      </c>
      <c r="W89" s="65">
        <v>4.645833333333333</v>
      </c>
      <c r="X89" s="65">
        <v>4.895833333333333</v>
      </c>
      <c r="Y89" s="65">
        <v>0.23933333333333331</v>
      </c>
      <c r="Z89" s="63">
        <v>0.13650000000000001</v>
      </c>
      <c r="AA89" s="63">
        <v>0</v>
      </c>
      <c r="AB89" s="63">
        <v>1.48</v>
      </c>
      <c r="AC89" s="65">
        <v>1.2908333333333333</v>
      </c>
      <c r="AD89" s="65">
        <v>0.16250000000000001</v>
      </c>
      <c r="AE89" s="63">
        <v>24.410000000000004</v>
      </c>
      <c r="AF89" s="65">
        <v>7.1</v>
      </c>
      <c r="AG89" s="65">
        <v>2.9775</v>
      </c>
      <c r="AH89" s="65">
        <v>0.3716666666666667</v>
      </c>
      <c r="AI89" s="65">
        <v>0.16666666666666666</v>
      </c>
      <c r="AJ89" s="65">
        <v>6.833333333333333</v>
      </c>
      <c r="AK89" s="65">
        <v>71.666666666666671</v>
      </c>
      <c r="AL89" s="65">
        <v>0</v>
      </c>
      <c r="AM89" s="65">
        <v>0</v>
      </c>
      <c r="AN89" s="65">
        <v>0</v>
      </c>
      <c r="AO89" s="65">
        <v>0</v>
      </c>
      <c r="AP89" s="65">
        <v>0</v>
      </c>
    </row>
    <row r="90" spans="1:42" ht="15.6" x14ac:dyDescent="0.3">
      <c r="A90" s="59">
        <v>277</v>
      </c>
      <c r="B90" s="60" t="s">
        <v>1931</v>
      </c>
      <c r="C90" s="61"/>
      <c r="D90" s="61"/>
      <c r="E90" s="61"/>
      <c r="F90" s="62"/>
      <c r="G90" s="61">
        <v>140</v>
      </c>
      <c r="H90" s="61"/>
      <c r="I90" s="63">
        <v>1.07</v>
      </c>
      <c r="J90" s="63">
        <v>1.21</v>
      </c>
      <c r="K90" s="63">
        <v>3.01</v>
      </c>
      <c r="L90" s="63">
        <v>11.28</v>
      </c>
      <c r="M90" s="63">
        <v>15.06</v>
      </c>
      <c r="N90" s="63">
        <v>31.63</v>
      </c>
      <c r="O90" s="63">
        <v>27.2</v>
      </c>
      <c r="P90" s="63">
        <v>41.2</v>
      </c>
      <c r="Q90" s="63">
        <v>0</v>
      </c>
      <c r="R90" s="64" t="s">
        <v>6</v>
      </c>
      <c r="S90" s="65">
        <v>5.1909999999999998</v>
      </c>
      <c r="T90" s="65">
        <v>5.7625000000000002</v>
      </c>
      <c r="U90" s="65">
        <v>6.0330000000000004</v>
      </c>
      <c r="V90" s="65">
        <v>3.8114999999999997</v>
      </c>
      <c r="W90" s="65">
        <v>3.8879999999999995</v>
      </c>
      <c r="X90" s="65">
        <v>4.2610000000000001</v>
      </c>
      <c r="Y90" s="65">
        <v>0.55330000000000001</v>
      </c>
      <c r="Z90" s="63">
        <v>0.126</v>
      </c>
      <c r="AA90" s="63">
        <v>13.65</v>
      </c>
      <c r="AB90" s="63">
        <v>1.65</v>
      </c>
      <c r="AC90" s="65">
        <v>1.0134000000000001</v>
      </c>
      <c r="AD90" s="65">
        <v>4.3699999999999989E-2</v>
      </c>
      <c r="AE90" s="63">
        <v>11.57</v>
      </c>
      <c r="AF90" s="65">
        <v>6.1201999999999996</v>
      </c>
      <c r="AG90" s="65">
        <v>6.5999999999999991E-3</v>
      </c>
      <c r="AH90" s="65">
        <v>0.45419999999999999</v>
      </c>
      <c r="AI90" s="65">
        <v>0.1191</v>
      </c>
      <c r="AJ90" s="65">
        <v>3.9</v>
      </c>
      <c r="AK90" s="65">
        <v>3.5167000000000002</v>
      </c>
      <c r="AL90" s="65">
        <v>0</v>
      </c>
      <c r="AM90" s="65">
        <v>0</v>
      </c>
      <c r="AN90" s="65">
        <v>0</v>
      </c>
      <c r="AO90" s="65">
        <v>0</v>
      </c>
      <c r="AP90" s="65">
        <v>0</v>
      </c>
    </row>
    <row r="91" spans="1:42" ht="15.6" x14ac:dyDescent="0.3">
      <c r="A91" s="59">
        <v>276</v>
      </c>
      <c r="B91" s="60" t="s">
        <v>1931</v>
      </c>
      <c r="C91" s="61"/>
      <c r="D91" s="61"/>
      <c r="E91" s="61"/>
      <c r="F91" s="62"/>
      <c r="G91" s="61">
        <v>110</v>
      </c>
      <c r="H91" s="61"/>
      <c r="I91" s="63">
        <v>0.03</v>
      </c>
      <c r="J91" s="63">
        <v>0.54</v>
      </c>
      <c r="K91" s="63">
        <v>5.5</v>
      </c>
      <c r="L91" s="63">
        <v>24.2</v>
      </c>
      <c r="M91" s="63">
        <v>15.33</v>
      </c>
      <c r="N91" s="63">
        <v>45.6</v>
      </c>
      <c r="O91" s="63">
        <v>31.2</v>
      </c>
      <c r="P91" s="63">
        <v>23.2</v>
      </c>
      <c r="Q91" s="63">
        <v>0</v>
      </c>
      <c r="R91" s="64" t="s">
        <v>225</v>
      </c>
      <c r="S91" s="65">
        <v>0</v>
      </c>
      <c r="T91" s="65">
        <v>0</v>
      </c>
      <c r="U91" s="65">
        <v>0</v>
      </c>
      <c r="V91" s="65">
        <v>0</v>
      </c>
      <c r="W91" s="65">
        <v>0</v>
      </c>
      <c r="X91" s="65">
        <v>0</v>
      </c>
      <c r="Y91" s="65">
        <v>0</v>
      </c>
      <c r="Z91" s="63">
        <v>0</v>
      </c>
      <c r="AA91" s="63">
        <v>0</v>
      </c>
      <c r="AB91" s="63">
        <v>1.65</v>
      </c>
      <c r="AC91" s="65">
        <v>0</v>
      </c>
      <c r="AD91" s="65">
        <v>0.48</v>
      </c>
      <c r="AE91" s="63">
        <v>0</v>
      </c>
      <c r="AF91" s="65">
        <v>0</v>
      </c>
      <c r="AG91" s="65">
        <v>0</v>
      </c>
      <c r="AH91" s="65">
        <v>0</v>
      </c>
      <c r="AI91" s="65">
        <v>0</v>
      </c>
      <c r="AJ91" s="65">
        <v>0</v>
      </c>
      <c r="AK91" s="65">
        <v>0</v>
      </c>
      <c r="AL91" s="65">
        <v>0</v>
      </c>
      <c r="AM91" s="65">
        <v>0</v>
      </c>
      <c r="AN91" s="65">
        <v>0</v>
      </c>
      <c r="AO91" s="65">
        <v>0</v>
      </c>
      <c r="AP91" s="65">
        <v>0</v>
      </c>
    </row>
    <row r="92" spans="1:42" ht="15.6" x14ac:dyDescent="0.3">
      <c r="A92" s="59">
        <v>275</v>
      </c>
      <c r="B92" s="60" t="s">
        <v>1931</v>
      </c>
      <c r="C92" s="61"/>
      <c r="D92" s="61"/>
      <c r="E92" s="61"/>
      <c r="F92" s="62"/>
      <c r="G92" s="61">
        <v>142</v>
      </c>
      <c r="H92" s="61"/>
      <c r="I92" s="63">
        <v>0.1</v>
      </c>
      <c r="J92" s="63">
        <v>7.0000000000000007E-2</v>
      </c>
      <c r="K92" s="63">
        <v>1.47</v>
      </c>
      <c r="L92" s="63">
        <v>28.52</v>
      </c>
      <c r="M92" s="63">
        <v>23.44</v>
      </c>
      <c r="N92" s="63">
        <v>53.6</v>
      </c>
      <c r="O92" s="63">
        <v>31.2</v>
      </c>
      <c r="P92" s="63">
        <v>15.2</v>
      </c>
      <c r="Q92" s="63">
        <v>0</v>
      </c>
      <c r="R92" s="64" t="s">
        <v>506</v>
      </c>
      <c r="S92" s="65">
        <v>5.2275510204081632</v>
      </c>
      <c r="T92" s="65">
        <v>0</v>
      </c>
      <c r="U92" s="65">
        <v>0</v>
      </c>
      <c r="V92" s="65">
        <v>3.9693877551020407</v>
      </c>
      <c r="W92" s="65">
        <v>0</v>
      </c>
      <c r="X92" s="65">
        <v>0</v>
      </c>
      <c r="Y92" s="65">
        <v>0.54489795918367356</v>
      </c>
      <c r="Z92" s="63">
        <v>9.1999999999999998E-2</v>
      </c>
      <c r="AA92" s="63">
        <v>10.95</v>
      </c>
      <c r="AB92" s="63">
        <v>1.51</v>
      </c>
      <c r="AC92" s="65">
        <v>0.35306122448979593</v>
      </c>
      <c r="AD92" s="65">
        <v>8.6326530612244906E-2</v>
      </c>
      <c r="AE92" s="63">
        <v>7.96</v>
      </c>
      <c r="AF92" s="65">
        <v>4.1144897959183675</v>
      </c>
      <c r="AG92" s="65">
        <v>0.43285714285714288</v>
      </c>
      <c r="AH92" s="65">
        <v>0.34530612244897962</v>
      </c>
      <c r="AI92" s="65">
        <v>4.3469387755102049E-2</v>
      </c>
      <c r="AJ92" s="65">
        <v>4.047959183673469</v>
      </c>
      <c r="AK92" s="65">
        <v>58.564693877551022</v>
      </c>
      <c r="AL92" s="65">
        <v>0</v>
      </c>
      <c r="AM92" s="65">
        <v>0</v>
      </c>
      <c r="AN92" s="65">
        <v>0</v>
      </c>
      <c r="AO92" s="65">
        <v>0</v>
      </c>
      <c r="AP92" s="65">
        <v>0</v>
      </c>
    </row>
    <row r="93" spans="1:42" ht="15.6" x14ac:dyDescent="0.3">
      <c r="A93" s="59">
        <v>273</v>
      </c>
      <c r="B93" s="60" t="s">
        <v>1931</v>
      </c>
      <c r="C93" s="61"/>
      <c r="D93" s="61"/>
      <c r="E93" s="61"/>
      <c r="F93" s="62"/>
      <c r="G93" s="61">
        <v>130</v>
      </c>
      <c r="H93" s="61"/>
      <c r="I93" s="63">
        <v>0.05</v>
      </c>
      <c r="J93" s="63">
        <v>7.0000000000000007E-2</v>
      </c>
      <c r="K93" s="63">
        <v>0.22</v>
      </c>
      <c r="L93" s="63">
        <v>4.46</v>
      </c>
      <c r="M93" s="63">
        <v>16.8</v>
      </c>
      <c r="N93" s="63">
        <v>21.6</v>
      </c>
      <c r="O93" s="63">
        <v>41.2</v>
      </c>
      <c r="P93" s="63">
        <v>37.200000000000003</v>
      </c>
      <c r="Q93" s="63">
        <v>0</v>
      </c>
      <c r="R93" s="64" t="s">
        <v>1064</v>
      </c>
      <c r="S93" s="65">
        <v>6.82</v>
      </c>
      <c r="T93" s="65">
        <v>0</v>
      </c>
      <c r="U93" s="65">
        <v>0</v>
      </c>
      <c r="V93" s="65">
        <v>5.6359999999999992</v>
      </c>
      <c r="W93" s="65">
        <v>0</v>
      </c>
      <c r="X93" s="65">
        <v>0</v>
      </c>
      <c r="Y93" s="65">
        <v>1.4948000000000001</v>
      </c>
      <c r="Z93" s="63">
        <v>0.192</v>
      </c>
      <c r="AA93" s="63">
        <v>13.48</v>
      </c>
      <c r="AB93" s="63">
        <v>1.45</v>
      </c>
      <c r="AC93" s="65">
        <v>2.488</v>
      </c>
      <c r="AD93" s="65">
        <v>0.2346</v>
      </c>
      <c r="AE93" s="63">
        <v>23.08</v>
      </c>
      <c r="AF93" s="65">
        <v>16.6938</v>
      </c>
      <c r="AG93" s="65">
        <v>1.2056</v>
      </c>
      <c r="AH93" s="65">
        <v>0.33460000000000001</v>
      </c>
      <c r="AI93" s="65">
        <v>8.0799999999999997E-2</v>
      </c>
      <c r="AJ93" s="65">
        <v>4.5579999999999998</v>
      </c>
      <c r="AK93" s="65">
        <v>0</v>
      </c>
      <c r="AL93" s="65">
        <v>0</v>
      </c>
      <c r="AM93" s="65">
        <v>0</v>
      </c>
      <c r="AN93" s="65">
        <v>0</v>
      </c>
      <c r="AO93" s="65">
        <v>0</v>
      </c>
      <c r="AP93" s="65">
        <v>0</v>
      </c>
    </row>
    <row r="94" spans="1:42" ht="15.6" x14ac:dyDescent="0.3">
      <c r="A94" s="59">
        <v>203</v>
      </c>
      <c r="B94" s="60" t="s">
        <v>1931</v>
      </c>
      <c r="C94" s="61"/>
      <c r="D94" s="61"/>
      <c r="E94" s="61"/>
      <c r="F94" s="62"/>
      <c r="G94" s="61">
        <v>140</v>
      </c>
      <c r="H94" s="61"/>
      <c r="I94" s="63">
        <v>0.95</v>
      </c>
      <c r="J94" s="63">
        <v>1.53</v>
      </c>
      <c r="K94" s="63">
        <v>14.68</v>
      </c>
      <c r="L94" s="63">
        <v>13.55</v>
      </c>
      <c r="M94" s="63">
        <v>12.05</v>
      </c>
      <c r="N94" s="63">
        <v>42.76</v>
      </c>
      <c r="O94" s="63">
        <v>20.52</v>
      </c>
      <c r="P94" s="63">
        <v>36.72</v>
      </c>
      <c r="Q94" s="63">
        <v>2.8</v>
      </c>
      <c r="R94" s="64" t="s">
        <v>1064</v>
      </c>
      <c r="S94" s="65">
        <v>5.4636363636363638</v>
      </c>
      <c r="T94" s="65">
        <v>5.4636363636363638</v>
      </c>
      <c r="U94" s="65">
        <v>5.5545454545454547</v>
      </c>
      <c r="V94" s="65">
        <v>4.5545454545454547</v>
      </c>
      <c r="W94" s="65">
        <v>4.5272727272727273</v>
      </c>
      <c r="X94" s="65">
        <v>4.8</v>
      </c>
      <c r="Y94" s="65">
        <v>0.48909090909090908</v>
      </c>
      <c r="Z94" s="63">
        <v>0.11</v>
      </c>
      <c r="AA94" s="63">
        <v>6.67</v>
      </c>
      <c r="AB94" s="63">
        <v>1.75</v>
      </c>
      <c r="AC94" s="65">
        <v>0</v>
      </c>
      <c r="AD94" s="65">
        <v>9.8181818181818176E-2</v>
      </c>
      <c r="AE94" s="63">
        <v>11.03</v>
      </c>
      <c r="AF94" s="65">
        <v>0.18454545454545451</v>
      </c>
      <c r="AG94" s="65">
        <v>0.13</v>
      </c>
      <c r="AH94" s="65">
        <v>6.363636363636363E-2</v>
      </c>
      <c r="AI94" s="65">
        <v>6.7272727272727276E-2</v>
      </c>
      <c r="AJ94" s="65">
        <v>7.0254545454545454</v>
      </c>
      <c r="AK94" s="65">
        <v>6.5454545454545459</v>
      </c>
      <c r="AL94" s="65">
        <v>0</v>
      </c>
      <c r="AM94" s="65">
        <v>0</v>
      </c>
      <c r="AN94" s="65">
        <v>0</v>
      </c>
      <c r="AO94" s="65">
        <v>0</v>
      </c>
      <c r="AP94" s="65">
        <v>0</v>
      </c>
    </row>
    <row r="95" spans="1:42" ht="15.6" x14ac:dyDescent="0.3">
      <c r="A95" s="59">
        <v>202</v>
      </c>
      <c r="B95" s="60" t="s">
        <v>1931</v>
      </c>
      <c r="C95" s="61"/>
      <c r="D95" s="61"/>
      <c r="E95" s="61"/>
      <c r="F95" s="62"/>
      <c r="G95" s="61">
        <v>140</v>
      </c>
      <c r="H95" s="61"/>
      <c r="I95" s="63">
        <v>5.15</v>
      </c>
      <c r="J95" s="63">
        <v>10.02</v>
      </c>
      <c r="K95" s="63">
        <v>8.86</v>
      </c>
      <c r="L95" s="63">
        <v>19.86</v>
      </c>
      <c r="M95" s="63">
        <v>13.81</v>
      </c>
      <c r="N95" s="63">
        <v>57.7</v>
      </c>
      <c r="O95" s="63">
        <v>19.809999999999999</v>
      </c>
      <c r="P95" s="63">
        <v>22.49</v>
      </c>
      <c r="Q95" s="63">
        <v>2.38</v>
      </c>
      <c r="R95" s="64" t="s">
        <v>148</v>
      </c>
      <c r="S95" s="65">
        <v>6.1685185185185185</v>
      </c>
      <c r="T95" s="65">
        <v>6.0981481481481472</v>
      </c>
      <c r="U95" s="65">
        <v>6.1685185185185185</v>
      </c>
      <c r="V95" s="65">
        <v>4.8574074074074076</v>
      </c>
      <c r="W95" s="65">
        <v>4.7574074074074071</v>
      </c>
      <c r="X95" s="65">
        <v>4.8574074074074076</v>
      </c>
      <c r="Y95" s="65">
        <v>0.53500000000000003</v>
      </c>
      <c r="Z95" s="63">
        <v>0.13</v>
      </c>
      <c r="AA95" s="63">
        <v>6.59</v>
      </c>
      <c r="AB95" s="63">
        <v>1.38</v>
      </c>
      <c r="AC95" s="65">
        <v>0</v>
      </c>
      <c r="AD95" s="65">
        <v>0.33999999999999997</v>
      </c>
      <c r="AE95" s="63">
        <v>11.91</v>
      </c>
      <c r="AF95" s="65">
        <v>2.8288888888888888</v>
      </c>
      <c r="AG95" s="65">
        <v>0.89129629629629625</v>
      </c>
      <c r="AH95" s="65">
        <v>0.13518518518518519</v>
      </c>
      <c r="AI95" s="65">
        <v>0.28037037037037038</v>
      </c>
      <c r="AJ95" s="65">
        <v>6.4029629629629632</v>
      </c>
      <c r="AK95" s="65">
        <v>23.037037037037038</v>
      </c>
      <c r="AL95" s="65">
        <v>0</v>
      </c>
      <c r="AM95" s="65">
        <v>0</v>
      </c>
      <c r="AN95" s="65">
        <v>0</v>
      </c>
      <c r="AO95" s="65">
        <v>0</v>
      </c>
      <c r="AP95" s="65">
        <v>0</v>
      </c>
    </row>
    <row r="96" spans="1:42" ht="15.6" x14ac:dyDescent="0.3">
      <c r="A96" s="59">
        <v>124</v>
      </c>
      <c r="B96" s="60" t="s">
        <v>1931</v>
      </c>
      <c r="C96" s="61"/>
      <c r="D96" s="61"/>
      <c r="E96" s="61"/>
      <c r="F96" s="62"/>
      <c r="G96" s="61">
        <v>133</v>
      </c>
      <c r="H96" s="61"/>
      <c r="I96" s="63">
        <v>1.06</v>
      </c>
      <c r="J96" s="63">
        <v>5.04</v>
      </c>
      <c r="K96" s="63">
        <v>24.8</v>
      </c>
      <c r="L96" s="63">
        <v>30.74</v>
      </c>
      <c r="M96" s="63">
        <v>5.78</v>
      </c>
      <c r="N96" s="63">
        <v>67.42</v>
      </c>
      <c r="O96" s="63">
        <v>12.18</v>
      </c>
      <c r="P96" s="63">
        <v>20.399999999999999</v>
      </c>
      <c r="Q96" s="63">
        <v>0.8</v>
      </c>
      <c r="R96" s="64" t="s">
        <v>148</v>
      </c>
      <c r="S96" s="65">
        <v>5.9411764705882355</v>
      </c>
      <c r="T96" s="65">
        <v>6.1000000000000005</v>
      </c>
      <c r="U96" s="65">
        <v>6.3431372549019605</v>
      </c>
      <c r="V96" s="65">
        <v>4.4568627450980394</v>
      </c>
      <c r="W96" s="65">
        <v>4.6872549019607845</v>
      </c>
      <c r="X96" s="65">
        <v>5.0637254901960782</v>
      </c>
      <c r="Y96" s="65">
        <v>0.73607843137254902</v>
      </c>
      <c r="Z96" s="63">
        <v>0.19</v>
      </c>
      <c r="AA96" s="63">
        <v>76.73</v>
      </c>
      <c r="AB96" s="63">
        <v>1.7</v>
      </c>
      <c r="AC96" s="65">
        <v>1.196078431372549</v>
      </c>
      <c r="AD96" s="65">
        <v>0.15196078431372548</v>
      </c>
      <c r="AE96" s="63">
        <v>10.34</v>
      </c>
      <c r="AF96" s="65">
        <v>4.4784313725490197</v>
      </c>
      <c r="AG96" s="65">
        <v>2.1254901960784314</v>
      </c>
      <c r="AH96" s="65">
        <v>0.74627450980392163</v>
      </c>
      <c r="AI96" s="65">
        <v>0.29647058823529415</v>
      </c>
      <c r="AJ96" s="65">
        <v>3.4023529411764706</v>
      </c>
      <c r="AK96" s="65">
        <v>40</v>
      </c>
      <c r="AL96" s="65">
        <v>0</v>
      </c>
      <c r="AM96" s="65">
        <v>0</v>
      </c>
      <c r="AN96" s="65">
        <v>0</v>
      </c>
      <c r="AO96" s="65">
        <v>0</v>
      </c>
      <c r="AP96" s="65">
        <v>0</v>
      </c>
    </row>
    <row r="97" spans="1:42" ht="15.6" x14ac:dyDescent="0.3">
      <c r="A97" s="59">
        <v>123</v>
      </c>
      <c r="B97" s="60" t="s">
        <v>1931</v>
      </c>
      <c r="C97" s="61"/>
      <c r="D97" s="61"/>
      <c r="E97" s="61"/>
      <c r="F97" s="62"/>
      <c r="G97" s="61">
        <v>127</v>
      </c>
      <c r="H97" s="61"/>
      <c r="I97" s="63">
        <v>2.6</v>
      </c>
      <c r="J97" s="63">
        <v>3.08</v>
      </c>
      <c r="K97" s="63">
        <v>1.86</v>
      </c>
      <c r="L97" s="63">
        <v>2.6</v>
      </c>
      <c r="M97" s="63">
        <v>3.56</v>
      </c>
      <c r="N97" s="63">
        <v>13.7</v>
      </c>
      <c r="O97" s="63">
        <v>51.9</v>
      </c>
      <c r="P97" s="63">
        <v>36.200000000000003</v>
      </c>
      <c r="Q97" s="63">
        <v>9.4</v>
      </c>
      <c r="R97" s="64" t="s">
        <v>354</v>
      </c>
      <c r="S97" s="65">
        <v>6.7569767441860469</v>
      </c>
      <c r="T97" s="65">
        <v>7.14186046511628</v>
      </c>
      <c r="U97" s="65">
        <v>7.3093023255813954</v>
      </c>
      <c r="V97" s="65">
        <v>5.224418604651162</v>
      </c>
      <c r="W97" s="65">
        <v>5.4288372093023254</v>
      </c>
      <c r="X97" s="65">
        <v>5.7197674418604647</v>
      </c>
      <c r="Y97" s="65">
        <v>0.35139534883720935</v>
      </c>
      <c r="Z97" s="63">
        <v>0.19600000000000001</v>
      </c>
      <c r="AA97" s="63">
        <v>9.43</v>
      </c>
      <c r="AB97" s="63">
        <v>1.48</v>
      </c>
      <c r="AC97" s="65">
        <v>2.5348837209302326</v>
      </c>
      <c r="AD97" s="65">
        <v>0.31883720930232562</v>
      </c>
      <c r="AE97" s="63">
        <v>27.3</v>
      </c>
      <c r="AF97" s="65">
        <v>12.260465116279072</v>
      </c>
      <c r="AG97" s="65">
        <v>3.2623255813953489</v>
      </c>
      <c r="AH97" s="65">
        <v>1.4967441860465116</v>
      </c>
      <c r="AI97" s="65">
        <v>0.16465116279069766</v>
      </c>
      <c r="AJ97" s="65">
        <v>0.37488372093023259</v>
      </c>
      <c r="AK97" s="65">
        <v>0</v>
      </c>
      <c r="AL97" s="65">
        <v>0</v>
      </c>
      <c r="AM97" s="65">
        <v>0</v>
      </c>
      <c r="AN97" s="65">
        <v>0</v>
      </c>
      <c r="AO97" s="65">
        <v>0</v>
      </c>
      <c r="AP97" s="65">
        <v>0</v>
      </c>
    </row>
    <row r="98" spans="1:42" ht="15.6" x14ac:dyDescent="0.3">
      <c r="A98" s="59">
        <v>122</v>
      </c>
      <c r="B98" s="60" t="s">
        <v>1931</v>
      </c>
      <c r="C98" s="61"/>
      <c r="D98" s="61"/>
      <c r="E98" s="61"/>
      <c r="F98" s="62"/>
      <c r="G98" s="61">
        <v>110</v>
      </c>
      <c r="H98" s="61"/>
      <c r="I98" s="63">
        <v>0.86551724137931041</v>
      </c>
      <c r="J98" s="63">
        <v>1.6703448275862067</v>
      </c>
      <c r="K98" s="63">
        <v>2.3944827586206894</v>
      </c>
      <c r="L98" s="63">
        <v>1.473103448275862</v>
      </c>
      <c r="M98" s="63">
        <v>0.97931034482758617</v>
      </c>
      <c r="N98" s="63">
        <v>7.3827586206896543</v>
      </c>
      <c r="O98" s="63">
        <v>24.065517241379304</v>
      </c>
      <c r="P98" s="63">
        <v>68.551724137931032</v>
      </c>
      <c r="Q98" s="63">
        <v>5.5793103448275865</v>
      </c>
      <c r="R98" s="64" t="s">
        <v>6</v>
      </c>
      <c r="S98" s="65">
        <v>6.1409722222222216</v>
      </c>
      <c r="T98" s="65">
        <v>6.583333333333333</v>
      </c>
      <c r="U98" s="65">
        <v>7.1520833333333336</v>
      </c>
      <c r="V98" s="65">
        <v>4.4854166666666675</v>
      </c>
      <c r="W98" s="65">
        <v>4.6451388888888889</v>
      </c>
      <c r="X98" s="65">
        <v>5.0916666666666668</v>
      </c>
      <c r="Y98" s="65">
        <v>0.82555555555555549</v>
      </c>
      <c r="Z98" s="63">
        <v>9.2448275862068968E-2</v>
      </c>
      <c r="AA98" s="63">
        <v>15.410689655172412</v>
      </c>
      <c r="AB98" s="63">
        <v>1.6886206896551723</v>
      </c>
      <c r="AC98" s="65">
        <v>3.2013888888888888</v>
      </c>
      <c r="AD98" s="65">
        <v>0.34999999999999992</v>
      </c>
      <c r="AE98" s="63">
        <v>34.595862068965516</v>
      </c>
      <c r="AF98" s="65">
        <v>12.397222222222224</v>
      </c>
      <c r="AG98" s="65">
        <v>4.5411111111111113</v>
      </c>
      <c r="AH98" s="65">
        <v>2.2805555555555554</v>
      </c>
      <c r="AI98" s="65">
        <v>0.57166666666666666</v>
      </c>
      <c r="AJ98" s="65">
        <v>4.9305555555555554</v>
      </c>
      <c r="AK98" s="65">
        <v>46.25</v>
      </c>
      <c r="AL98" s="65">
        <v>0</v>
      </c>
      <c r="AM98" s="65">
        <v>0</v>
      </c>
      <c r="AN98" s="65">
        <v>0</v>
      </c>
      <c r="AO98" s="65">
        <v>0</v>
      </c>
      <c r="AP98" s="65">
        <v>0</v>
      </c>
    </row>
    <row r="99" spans="1:42" ht="15.6" x14ac:dyDescent="0.3">
      <c r="A99" s="59">
        <v>121</v>
      </c>
      <c r="B99" s="60" t="s">
        <v>1931</v>
      </c>
      <c r="C99" s="61"/>
      <c r="D99" s="61"/>
      <c r="E99" s="61"/>
      <c r="F99" s="62"/>
      <c r="G99" s="61">
        <v>130</v>
      </c>
      <c r="H99" s="61"/>
      <c r="I99" s="63">
        <v>0.23428571428571429</v>
      </c>
      <c r="J99" s="63">
        <v>1.5285714285714285</v>
      </c>
      <c r="K99" s="63">
        <v>0.70857142857142874</v>
      </c>
      <c r="L99" s="63">
        <v>11.305714285714286</v>
      </c>
      <c r="M99" s="63">
        <v>22.514285714285712</v>
      </c>
      <c r="N99" s="63">
        <v>36.291428571428575</v>
      </c>
      <c r="O99" s="63">
        <v>32.279999999999994</v>
      </c>
      <c r="P99" s="63">
        <v>31.428571428571427</v>
      </c>
      <c r="Q99" s="63">
        <v>0</v>
      </c>
      <c r="R99" s="64" t="s">
        <v>1064</v>
      </c>
      <c r="S99" s="65">
        <v>5.9920000000000009</v>
      </c>
      <c r="T99" s="65">
        <v>6.1640000000000006</v>
      </c>
      <c r="U99" s="65">
        <v>6.5920000000000005</v>
      </c>
      <c r="V99" s="65">
        <v>4.34</v>
      </c>
      <c r="W99" s="65">
        <v>4.524</v>
      </c>
      <c r="X99" s="65">
        <v>4.8339999999999996</v>
      </c>
      <c r="Y99" s="65">
        <v>0.79808000000000012</v>
      </c>
      <c r="Z99" s="63">
        <v>7.0999999999999994E-2</v>
      </c>
      <c r="AA99" s="63">
        <v>15.232857142857142</v>
      </c>
      <c r="AB99" s="63">
        <v>1.5899999999999999</v>
      </c>
      <c r="AC99" s="65">
        <v>1.5</v>
      </c>
      <c r="AD99" s="65">
        <v>0.11840000000000001</v>
      </c>
      <c r="AE99" s="63">
        <v>14.834285714285715</v>
      </c>
      <c r="AF99" s="65">
        <v>6.2879999999999994</v>
      </c>
      <c r="AG99" s="65">
        <v>4.1231999999999998</v>
      </c>
      <c r="AH99" s="65">
        <v>0.25280000000000002</v>
      </c>
      <c r="AI99" s="65">
        <v>0.53920000000000001</v>
      </c>
      <c r="AJ99" s="65">
        <v>5.8256000000000006</v>
      </c>
      <c r="AK99" s="65">
        <v>34.4</v>
      </c>
      <c r="AL99" s="65">
        <v>0</v>
      </c>
      <c r="AM99" s="65">
        <v>0</v>
      </c>
      <c r="AN99" s="65">
        <v>0</v>
      </c>
      <c r="AO99" s="65">
        <v>0</v>
      </c>
      <c r="AP99" s="65">
        <v>0</v>
      </c>
    </row>
    <row r="100" spans="1:42" ht="15.6" x14ac:dyDescent="0.3">
      <c r="A100" s="59">
        <v>274</v>
      </c>
      <c r="B100" s="60" t="s">
        <v>1931</v>
      </c>
      <c r="C100" s="61"/>
      <c r="D100" s="61"/>
      <c r="E100" s="61"/>
      <c r="F100" s="62"/>
      <c r="G100" s="61">
        <v>175</v>
      </c>
      <c r="H100" s="61"/>
      <c r="I100" s="63">
        <v>0.83</v>
      </c>
      <c r="J100" s="63">
        <v>0.25</v>
      </c>
      <c r="K100" s="63">
        <v>0.25</v>
      </c>
      <c r="L100" s="63">
        <v>2.2999999999999998</v>
      </c>
      <c r="M100" s="63">
        <v>11.96</v>
      </c>
      <c r="N100" s="63">
        <v>15.59</v>
      </c>
      <c r="O100" s="63">
        <v>45.21</v>
      </c>
      <c r="P100" s="63">
        <v>39.200000000000003</v>
      </c>
      <c r="Q100" s="63">
        <v>0</v>
      </c>
      <c r="R100" s="64" t="s">
        <v>354</v>
      </c>
      <c r="S100" s="65">
        <v>6.9701923076923071</v>
      </c>
      <c r="T100" s="65">
        <v>0</v>
      </c>
      <c r="U100" s="65">
        <v>0</v>
      </c>
      <c r="V100" s="65">
        <v>5.8663461538461537</v>
      </c>
      <c r="W100" s="65">
        <v>0</v>
      </c>
      <c r="X100" s="65">
        <v>0</v>
      </c>
      <c r="Y100" s="65">
        <v>1.7115192307692306</v>
      </c>
      <c r="Z100" s="63">
        <v>0.27700000000000002</v>
      </c>
      <c r="AA100" s="63">
        <v>15.74</v>
      </c>
      <c r="AB100" s="63">
        <v>1.58</v>
      </c>
      <c r="AC100" s="65">
        <v>2.1134615384615385</v>
      </c>
      <c r="AD100" s="65">
        <v>0.24730769230769228</v>
      </c>
      <c r="AE100" s="63">
        <v>32.11</v>
      </c>
      <c r="AF100" s="65">
        <v>17.603846153846156</v>
      </c>
      <c r="AG100" s="65">
        <v>0.98096153846153855</v>
      </c>
      <c r="AH100" s="65">
        <v>0.26826923076923076</v>
      </c>
      <c r="AI100" s="65">
        <v>6.423076923076923E-2</v>
      </c>
      <c r="AJ100" s="65">
        <v>5.2211538461538458</v>
      </c>
      <c r="AK100" s="65">
        <v>0</v>
      </c>
      <c r="AL100" s="65">
        <v>0</v>
      </c>
      <c r="AM100" s="65">
        <v>0</v>
      </c>
      <c r="AN100" s="65">
        <v>0</v>
      </c>
      <c r="AO100" s="65">
        <v>0</v>
      </c>
      <c r="AP100" s="65">
        <v>0</v>
      </c>
    </row>
    <row r="101" spans="1:42" ht="15.6" x14ac:dyDescent="0.3">
      <c r="A101" s="59">
        <v>35</v>
      </c>
      <c r="B101" s="60" t="s">
        <v>1064</v>
      </c>
      <c r="C101" s="61"/>
      <c r="D101" s="61"/>
      <c r="E101" s="61"/>
      <c r="F101" s="62"/>
      <c r="G101" s="61">
        <v>150</v>
      </c>
      <c r="H101" s="61"/>
      <c r="I101" s="63">
        <v>9.1192307692307697</v>
      </c>
      <c r="J101" s="63">
        <v>9.9438461538461542</v>
      </c>
      <c r="K101" s="63">
        <v>5.256153846153846</v>
      </c>
      <c r="L101" s="63">
        <v>8.5169230769230762</v>
      </c>
      <c r="M101" s="63">
        <v>6.9523076923076923</v>
      </c>
      <c r="N101" s="63">
        <v>39.78846153846154</v>
      </c>
      <c r="O101" s="63">
        <v>21.284615384615385</v>
      </c>
      <c r="P101" s="63">
        <v>38.926923076923075</v>
      </c>
      <c r="Q101" s="63">
        <v>15.963846153846154</v>
      </c>
      <c r="R101" s="64" t="s">
        <v>6</v>
      </c>
      <c r="S101" s="65">
        <v>8.4466666666666672</v>
      </c>
      <c r="T101" s="65">
        <v>8.7079999999999984</v>
      </c>
      <c r="U101" s="65">
        <v>8.961333333333334</v>
      </c>
      <c r="V101" s="65">
        <v>7.823999999999999</v>
      </c>
      <c r="W101" s="65">
        <v>7.9113333333333333</v>
      </c>
      <c r="X101" s="65">
        <v>8.8273333333333337</v>
      </c>
      <c r="Y101" s="65">
        <v>0.43826666666666664</v>
      </c>
      <c r="Z101" s="63">
        <v>0.18515384615384617</v>
      </c>
      <c r="AA101" s="63">
        <v>7.7169230769230763</v>
      </c>
      <c r="AB101" s="63">
        <v>1.3076923076923077</v>
      </c>
      <c r="AC101" s="65">
        <v>71.266666666666666</v>
      </c>
      <c r="AD101" s="65">
        <v>1.3809333333333333</v>
      </c>
      <c r="AE101" s="63">
        <v>22.055384615384618</v>
      </c>
      <c r="AF101" s="65">
        <v>0</v>
      </c>
      <c r="AG101" s="65">
        <v>0</v>
      </c>
      <c r="AH101" s="65">
        <v>0</v>
      </c>
      <c r="AI101" s="65">
        <v>0</v>
      </c>
      <c r="AJ101" s="65">
        <v>0</v>
      </c>
      <c r="AK101" s="65">
        <v>10.36</v>
      </c>
      <c r="AL101" s="65">
        <v>18.281733333333332</v>
      </c>
      <c r="AM101" s="65">
        <v>4.4493333333333336</v>
      </c>
      <c r="AN101" s="65">
        <v>9.8326666666666664</v>
      </c>
      <c r="AO101" s="65">
        <v>2.4579999999999997</v>
      </c>
      <c r="AP101" s="65">
        <v>34.254666666666672</v>
      </c>
    </row>
    <row r="102" spans="1:42" ht="15.6" x14ac:dyDescent="0.3">
      <c r="A102" s="59">
        <v>36</v>
      </c>
      <c r="B102" s="60" t="s">
        <v>1064</v>
      </c>
      <c r="C102" s="61"/>
      <c r="D102" s="61"/>
      <c r="E102" s="61"/>
      <c r="F102" s="62"/>
      <c r="G102" s="61">
        <v>140</v>
      </c>
      <c r="H102" s="61"/>
      <c r="I102" s="63">
        <v>1.0190909090909093</v>
      </c>
      <c r="J102" s="63">
        <v>1.0936363636363637</v>
      </c>
      <c r="K102" s="63">
        <v>1.4395454545454547</v>
      </c>
      <c r="L102" s="63">
        <v>7.2290909090909086</v>
      </c>
      <c r="M102" s="63">
        <v>9.1477272727272734</v>
      </c>
      <c r="N102" s="63">
        <v>19.929090909090906</v>
      </c>
      <c r="O102" s="63">
        <v>35.264545454545456</v>
      </c>
      <c r="P102" s="63">
        <v>44.806363636363635</v>
      </c>
      <c r="Q102" s="63">
        <v>1.5836363636363635</v>
      </c>
      <c r="R102" s="64" t="s">
        <v>1064</v>
      </c>
      <c r="S102" s="65">
        <v>7.7913043478260864</v>
      </c>
      <c r="T102" s="65">
        <v>7.8141304347826086</v>
      </c>
      <c r="U102" s="65">
        <v>8.1521739130434785</v>
      </c>
      <c r="V102" s="65">
        <v>7.5630434782608686</v>
      </c>
      <c r="W102" s="65">
        <v>7.4130434782608692</v>
      </c>
      <c r="X102" s="65">
        <v>8.234782608695653</v>
      </c>
      <c r="Y102" s="65">
        <v>0.5397826086956522</v>
      </c>
      <c r="Z102" s="63">
        <v>0.12168181818181818</v>
      </c>
      <c r="AA102" s="63">
        <v>6.9686363636363637</v>
      </c>
      <c r="AB102" s="63">
        <v>1.7245454545454544</v>
      </c>
      <c r="AC102" s="65">
        <v>1.9163043478260871</v>
      </c>
      <c r="AD102" s="65">
        <v>3.9536956521739133</v>
      </c>
      <c r="AE102" s="63">
        <v>20.62</v>
      </c>
      <c r="AF102" s="65">
        <v>0</v>
      </c>
      <c r="AG102" s="65">
        <v>0</v>
      </c>
      <c r="AH102" s="65">
        <v>0</v>
      </c>
      <c r="AI102" s="65">
        <v>0</v>
      </c>
      <c r="AJ102" s="65">
        <v>0</v>
      </c>
      <c r="AK102" s="65">
        <v>209.28260869565219</v>
      </c>
      <c r="AL102" s="65">
        <v>42.150869565217391</v>
      </c>
      <c r="AM102" s="65">
        <v>9.0100000000000016</v>
      </c>
      <c r="AN102" s="65">
        <v>23.655217391304344</v>
      </c>
      <c r="AO102" s="65">
        <v>2.4391304347826086</v>
      </c>
      <c r="AP102" s="65">
        <v>18.195652173913043</v>
      </c>
    </row>
    <row r="103" spans="1:42" ht="15.6" x14ac:dyDescent="0.3">
      <c r="A103" s="59">
        <v>37</v>
      </c>
      <c r="B103" s="60" t="s">
        <v>1064</v>
      </c>
      <c r="C103" s="61"/>
      <c r="D103" s="61"/>
      <c r="E103" s="61"/>
      <c r="F103" s="62"/>
      <c r="G103" s="61">
        <v>120</v>
      </c>
      <c r="H103" s="61"/>
      <c r="I103" s="63">
        <v>1.9760869565217392</v>
      </c>
      <c r="J103" s="63">
        <v>1.2726086956521738</v>
      </c>
      <c r="K103" s="63">
        <v>1.2534782608695654</v>
      </c>
      <c r="L103" s="63">
        <v>7.9847826086956522</v>
      </c>
      <c r="M103" s="63">
        <v>25.450434782608696</v>
      </c>
      <c r="N103" s="63">
        <v>37.937391304347827</v>
      </c>
      <c r="O103" s="63">
        <v>23.208695652173912</v>
      </c>
      <c r="P103" s="63">
        <v>38.853913043478258</v>
      </c>
      <c r="Q103" s="63">
        <v>20.414782608695653</v>
      </c>
      <c r="R103" s="64" t="s">
        <v>148</v>
      </c>
      <c r="S103" s="65">
        <v>4.5490000000000004</v>
      </c>
      <c r="T103" s="65">
        <v>4.7309999999999999</v>
      </c>
      <c r="U103" s="65">
        <v>4.79</v>
      </c>
      <c r="V103" s="65">
        <v>4.4669999999999996</v>
      </c>
      <c r="W103" s="65">
        <v>4.4850000000000003</v>
      </c>
      <c r="X103" s="65">
        <v>4.74</v>
      </c>
      <c r="Y103" s="65">
        <v>0.63700000000000001</v>
      </c>
      <c r="Z103" s="63">
        <v>9.139130434782608E-2</v>
      </c>
      <c r="AA103" s="63">
        <v>6.8017391304347825</v>
      </c>
      <c r="AB103" s="63">
        <v>1.6760869565217391</v>
      </c>
      <c r="AC103" s="65">
        <v>0</v>
      </c>
      <c r="AD103" s="65">
        <v>10.045199999999999</v>
      </c>
      <c r="AE103" s="63">
        <v>15.740434782608695</v>
      </c>
      <c r="AF103" s="65">
        <v>0</v>
      </c>
      <c r="AG103" s="65">
        <v>0</v>
      </c>
      <c r="AH103" s="65">
        <v>0</v>
      </c>
      <c r="AI103" s="65">
        <v>0</v>
      </c>
      <c r="AJ103" s="65">
        <v>0</v>
      </c>
      <c r="AK103" s="65">
        <v>26.36</v>
      </c>
      <c r="AL103" s="65">
        <v>44.476000000000006</v>
      </c>
      <c r="AM103" s="65">
        <v>6.7023999999999999</v>
      </c>
      <c r="AN103" s="65">
        <v>28.942200000000003</v>
      </c>
      <c r="AO103" s="65">
        <v>2.2772000000000001</v>
      </c>
      <c r="AP103" s="65">
        <v>0</v>
      </c>
    </row>
    <row r="104" spans="1:42" ht="15.6" x14ac:dyDescent="0.3">
      <c r="A104" s="59">
        <v>258</v>
      </c>
      <c r="B104" s="60" t="s">
        <v>1064</v>
      </c>
      <c r="C104" s="61"/>
      <c r="D104" s="61"/>
      <c r="E104" s="61"/>
      <c r="F104" s="62"/>
      <c r="G104" s="61">
        <v>100</v>
      </c>
      <c r="H104" s="61"/>
      <c r="I104" s="63">
        <v>0.16</v>
      </c>
      <c r="J104" s="63">
        <v>0.18</v>
      </c>
      <c r="K104" s="63">
        <v>1.1299999999999999</v>
      </c>
      <c r="L104" s="63">
        <v>8.2200000000000006</v>
      </c>
      <c r="M104" s="63">
        <v>10.51</v>
      </c>
      <c r="N104" s="63">
        <v>20.2</v>
      </c>
      <c r="O104" s="63">
        <v>41.4</v>
      </c>
      <c r="P104" s="63">
        <v>38.4</v>
      </c>
      <c r="Q104" s="63">
        <v>0</v>
      </c>
      <c r="R104" s="64" t="s">
        <v>1064</v>
      </c>
      <c r="S104" s="65">
        <v>5.7461538461538462</v>
      </c>
      <c r="T104" s="65">
        <v>6.0153846153846153</v>
      </c>
      <c r="U104" s="65">
        <v>6.5307692307692307</v>
      </c>
      <c r="V104" s="65">
        <v>4.8346153846153843</v>
      </c>
      <c r="W104" s="65">
        <v>4.95</v>
      </c>
      <c r="X104" s="65">
        <v>5.2</v>
      </c>
      <c r="Y104" s="65">
        <v>1.3067692307692309</v>
      </c>
      <c r="Z104" s="63">
        <v>0.28899999999999998</v>
      </c>
      <c r="AA104" s="63">
        <v>11.79</v>
      </c>
      <c r="AB104" s="63">
        <v>1.67</v>
      </c>
      <c r="AC104" s="65">
        <v>1.5</v>
      </c>
      <c r="AD104" s="65">
        <v>0.9507692307692307</v>
      </c>
      <c r="AE104" s="63">
        <v>40.53</v>
      </c>
      <c r="AF104" s="65">
        <v>16.673846153846153</v>
      </c>
      <c r="AG104" s="65">
        <v>2.6853846153846157</v>
      </c>
      <c r="AH104" s="65">
        <v>0.95692307692307699</v>
      </c>
      <c r="AI104" s="65">
        <v>0.11923076923076922</v>
      </c>
      <c r="AJ104" s="65">
        <v>5.2553846153846155</v>
      </c>
      <c r="AK104" s="65">
        <v>15.207692307692307</v>
      </c>
      <c r="AL104" s="65">
        <v>0</v>
      </c>
      <c r="AM104" s="65">
        <v>0</v>
      </c>
      <c r="AN104" s="65">
        <v>0</v>
      </c>
      <c r="AO104" s="65">
        <v>0</v>
      </c>
      <c r="AP104" s="65">
        <v>0</v>
      </c>
    </row>
    <row r="105" spans="1:42" ht="15.6" x14ac:dyDescent="0.3">
      <c r="A105" s="59">
        <v>260</v>
      </c>
      <c r="B105" s="60" t="s">
        <v>1064</v>
      </c>
      <c r="C105" s="61"/>
      <c r="D105" s="61"/>
      <c r="E105" s="61"/>
      <c r="F105" s="62"/>
      <c r="G105" s="61">
        <v>120</v>
      </c>
      <c r="H105" s="61"/>
      <c r="I105" s="63">
        <v>0</v>
      </c>
      <c r="J105" s="63">
        <v>0</v>
      </c>
      <c r="K105" s="63">
        <v>1.5</v>
      </c>
      <c r="L105" s="63">
        <v>16</v>
      </c>
      <c r="M105" s="63">
        <v>16.100000000000001</v>
      </c>
      <c r="N105" s="63">
        <v>33.6</v>
      </c>
      <c r="O105" s="63">
        <v>30.2</v>
      </c>
      <c r="P105" s="63">
        <v>36.200000000000003</v>
      </c>
      <c r="Q105" s="63">
        <v>0</v>
      </c>
      <c r="R105" s="64" t="s">
        <v>1064</v>
      </c>
      <c r="S105" s="65">
        <v>7.5166666666666666</v>
      </c>
      <c r="T105" s="65">
        <v>7.6166666666666663</v>
      </c>
      <c r="U105" s="65">
        <v>8.0166666666666675</v>
      </c>
      <c r="V105" s="65">
        <v>6.8166666666666664</v>
      </c>
      <c r="W105" s="65">
        <v>7</v>
      </c>
      <c r="X105" s="65">
        <v>7.35</v>
      </c>
      <c r="Y105" s="65">
        <v>1.51</v>
      </c>
      <c r="Z105" s="63">
        <v>0.22700000000000001</v>
      </c>
      <c r="AA105" s="63">
        <v>11.67</v>
      </c>
      <c r="AB105" s="63">
        <v>1.75</v>
      </c>
      <c r="AC105" s="65">
        <v>3.25</v>
      </c>
      <c r="AD105" s="65">
        <v>0.77333333333333332</v>
      </c>
      <c r="AE105" s="63">
        <v>27.88</v>
      </c>
      <c r="AF105" s="65">
        <v>20.483333333333334</v>
      </c>
      <c r="AG105" s="65">
        <v>1.8833333333333333</v>
      </c>
      <c r="AH105" s="65">
        <v>0.16333333333333333</v>
      </c>
      <c r="AI105" s="65">
        <v>0.10333333333333335</v>
      </c>
      <c r="AJ105" s="65">
        <v>0</v>
      </c>
      <c r="AK105" s="65">
        <v>85.933333333333337</v>
      </c>
      <c r="AL105" s="65">
        <v>0</v>
      </c>
      <c r="AM105" s="65">
        <v>0</v>
      </c>
      <c r="AN105" s="65">
        <v>0</v>
      </c>
      <c r="AO105" s="65">
        <v>0</v>
      </c>
      <c r="AP105" s="65">
        <v>0</v>
      </c>
    </row>
    <row r="106" spans="1:42" ht="15.6" x14ac:dyDescent="0.3">
      <c r="A106" s="59">
        <v>259</v>
      </c>
      <c r="B106" s="60" t="s">
        <v>1064</v>
      </c>
      <c r="C106" s="61"/>
      <c r="D106" s="61"/>
      <c r="E106" s="61"/>
      <c r="F106" s="62"/>
      <c r="G106" s="61">
        <v>90</v>
      </c>
      <c r="H106" s="61"/>
      <c r="I106" s="63">
        <v>0</v>
      </c>
      <c r="J106" s="63">
        <v>0.1</v>
      </c>
      <c r="K106" s="63">
        <v>0.16</v>
      </c>
      <c r="L106" s="63">
        <v>0.98</v>
      </c>
      <c r="M106" s="63">
        <v>0.66</v>
      </c>
      <c r="N106" s="63">
        <v>1.9</v>
      </c>
      <c r="O106" s="63">
        <v>39.5</v>
      </c>
      <c r="P106" s="63">
        <v>58.6</v>
      </c>
      <c r="Q106" s="63">
        <v>0</v>
      </c>
      <c r="R106" s="64" t="s">
        <v>6</v>
      </c>
      <c r="S106" s="65">
        <v>7.6357142857142861</v>
      </c>
      <c r="T106" s="65">
        <v>7.6</v>
      </c>
      <c r="U106" s="65">
        <v>8.1142857142857139</v>
      </c>
      <c r="V106" s="65">
        <v>6.7</v>
      </c>
      <c r="W106" s="65">
        <v>6.9428571428571431</v>
      </c>
      <c r="X106" s="65">
        <v>7.4428571428571431</v>
      </c>
      <c r="Y106" s="65">
        <v>1.4428571428571431</v>
      </c>
      <c r="Z106" s="63">
        <v>0.36699999999999999</v>
      </c>
      <c r="AA106" s="63">
        <v>10.64</v>
      </c>
      <c r="AB106" s="63">
        <v>1.72</v>
      </c>
      <c r="AC106" s="65">
        <v>5.1428571428571432</v>
      </c>
      <c r="AD106" s="65">
        <v>1.2514285714285713</v>
      </c>
      <c r="AE106" s="63">
        <v>54.56</v>
      </c>
      <c r="AF106" s="65">
        <v>38.728571428571428</v>
      </c>
      <c r="AG106" s="65">
        <v>1.4428571428571428</v>
      </c>
      <c r="AH106" s="65">
        <v>1.97</v>
      </c>
      <c r="AI106" s="65">
        <v>0.1542857142857143</v>
      </c>
      <c r="AJ106" s="65">
        <v>0</v>
      </c>
      <c r="AK106" s="65">
        <v>47.428571428571431</v>
      </c>
      <c r="AL106" s="65">
        <v>0</v>
      </c>
      <c r="AM106" s="65">
        <v>0</v>
      </c>
      <c r="AN106" s="65">
        <v>0</v>
      </c>
      <c r="AO106" s="65">
        <v>0</v>
      </c>
      <c r="AP106" s="65">
        <v>0</v>
      </c>
    </row>
    <row r="107" spans="1:42" ht="15.6" x14ac:dyDescent="0.3">
      <c r="A107" s="59">
        <v>260</v>
      </c>
      <c r="B107" s="60" t="s">
        <v>1064</v>
      </c>
      <c r="C107" s="61"/>
      <c r="D107" s="61"/>
      <c r="E107" s="61"/>
      <c r="F107" s="62"/>
      <c r="G107" s="61">
        <v>120</v>
      </c>
      <c r="H107" s="61"/>
      <c r="I107" s="63">
        <v>0</v>
      </c>
      <c r="J107" s="63">
        <v>0</v>
      </c>
      <c r="K107" s="63">
        <v>1.5</v>
      </c>
      <c r="L107" s="63">
        <v>16</v>
      </c>
      <c r="M107" s="63">
        <v>16.100000000000001</v>
      </c>
      <c r="N107" s="63">
        <v>33.6</v>
      </c>
      <c r="O107" s="63">
        <v>30.2</v>
      </c>
      <c r="P107" s="63">
        <v>36.200000000000003</v>
      </c>
      <c r="Q107" s="63">
        <v>0</v>
      </c>
      <c r="R107" s="64" t="s">
        <v>1064</v>
      </c>
      <c r="S107" s="65">
        <v>7.5166666666666666</v>
      </c>
      <c r="T107" s="65">
        <v>7.6166666666666663</v>
      </c>
      <c r="U107" s="65">
        <v>8.0166666666666675</v>
      </c>
      <c r="V107" s="65">
        <v>6.8166666666666664</v>
      </c>
      <c r="W107" s="65">
        <v>7</v>
      </c>
      <c r="X107" s="65">
        <v>7.35</v>
      </c>
      <c r="Y107" s="65">
        <v>1.51</v>
      </c>
      <c r="Z107" s="63">
        <v>0.22700000000000001</v>
      </c>
      <c r="AA107" s="63">
        <v>11.67</v>
      </c>
      <c r="AB107" s="63">
        <v>1.75</v>
      </c>
      <c r="AC107" s="65">
        <v>3.25</v>
      </c>
      <c r="AD107" s="65">
        <v>0.77333333333333332</v>
      </c>
      <c r="AE107" s="63">
        <v>27.88</v>
      </c>
      <c r="AF107" s="65">
        <v>20.483333333333334</v>
      </c>
      <c r="AG107" s="65">
        <v>1.8833333333333333</v>
      </c>
      <c r="AH107" s="65">
        <v>0.16333333333333333</v>
      </c>
      <c r="AI107" s="65">
        <v>0.10333333333333335</v>
      </c>
      <c r="AJ107" s="65">
        <v>0</v>
      </c>
      <c r="AK107" s="65">
        <v>85.933333333333337</v>
      </c>
      <c r="AL107" s="65">
        <v>0</v>
      </c>
      <c r="AM107" s="65">
        <v>0</v>
      </c>
      <c r="AN107" s="65">
        <v>0</v>
      </c>
      <c r="AO107" s="65">
        <v>0</v>
      </c>
      <c r="AP107" s="65">
        <v>0</v>
      </c>
    </row>
    <row r="108" spans="1:42" ht="15.6" x14ac:dyDescent="0.3">
      <c r="A108" s="59">
        <v>424</v>
      </c>
      <c r="B108" s="60" t="s">
        <v>1064</v>
      </c>
      <c r="C108" s="61"/>
      <c r="D108" s="61"/>
      <c r="E108" s="61"/>
      <c r="F108" s="62"/>
      <c r="G108" s="61">
        <v>160</v>
      </c>
      <c r="H108" s="61"/>
      <c r="I108" s="63">
        <v>0.64</v>
      </c>
      <c r="J108" s="63">
        <v>2.78</v>
      </c>
      <c r="K108" s="63">
        <v>8.06</v>
      </c>
      <c r="L108" s="63">
        <v>30.08</v>
      </c>
      <c r="M108" s="63">
        <v>5.35</v>
      </c>
      <c r="N108" s="63">
        <v>46.91</v>
      </c>
      <c r="O108" s="63">
        <v>17.78</v>
      </c>
      <c r="P108" s="63">
        <v>35.31</v>
      </c>
      <c r="Q108" s="63">
        <v>0.41</v>
      </c>
      <c r="R108" s="64" t="s">
        <v>1411</v>
      </c>
      <c r="S108" s="65">
        <v>6.7733333333333334</v>
      </c>
      <c r="T108" s="65">
        <v>0</v>
      </c>
      <c r="U108" s="65">
        <v>0</v>
      </c>
      <c r="V108" s="65">
        <v>6.1244444444444452</v>
      </c>
      <c r="W108" s="65">
        <v>0</v>
      </c>
      <c r="X108" s="65">
        <v>0</v>
      </c>
      <c r="Y108" s="65">
        <v>0.5251111111111112</v>
      </c>
      <c r="Z108" s="63">
        <v>9.8000000000000004E-2</v>
      </c>
      <c r="AA108" s="63">
        <v>6.94</v>
      </c>
      <c r="AB108" s="63">
        <v>0</v>
      </c>
      <c r="AC108" s="65">
        <v>0</v>
      </c>
      <c r="AD108" s="65">
        <v>3.9608888888888889</v>
      </c>
      <c r="AE108" s="63">
        <v>0</v>
      </c>
      <c r="AF108" s="65">
        <v>0</v>
      </c>
      <c r="AG108" s="65">
        <v>0</v>
      </c>
      <c r="AH108" s="65">
        <v>0</v>
      </c>
      <c r="AI108" s="65">
        <v>0</v>
      </c>
      <c r="AJ108" s="65">
        <v>0</v>
      </c>
      <c r="AK108" s="65">
        <v>43.022222222222226</v>
      </c>
      <c r="AL108" s="65">
        <v>0</v>
      </c>
      <c r="AM108" s="65">
        <v>0</v>
      </c>
      <c r="AN108" s="65">
        <v>0</v>
      </c>
      <c r="AO108" s="65">
        <v>0</v>
      </c>
      <c r="AP108" s="65">
        <v>0</v>
      </c>
    </row>
    <row r="109" spans="1:42" ht="15.6" x14ac:dyDescent="0.3">
      <c r="A109" s="59">
        <v>425</v>
      </c>
      <c r="B109" s="60" t="s">
        <v>1064</v>
      </c>
      <c r="C109" s="61"/>
      <c r="D109" s="61"/>
      <c r="E109" s="61"/>
      <c r="F109" s="62"/>
      <c r="G109" s="61">
        <v>140</v>
      </c>
      <c r="H109" s="61"/>
      <c r="I109" s="63">
        <v>0</v>
      </c>
      <c r="J109" s="63">
        <v>0.19</v>
      </c>
      <c r="K109" s="63">
        <v>14.39</v>
      </c>
      <c r="L109" s="63">
        <v>78.42</v>
      </c>
      <c r="M109" s="63">
        <v>2.52</v>
      </c>
      <c r="N109" s="63">
        <v>95.52</v>
      </c>
      <c r="O109" s="63">
        <v>2.41</v>
      </c>
      <c r="P109" s="63">
        <v>2.0699999999999998</v>
      </c>
      <c r="Q109" s="63">
        <v>0</v>
      </c>
      <c r="R109" s="64" t="s">
        <v>16</v>
      </c>
      <c r="S109" s="65">
        <v>5.2133333333333329</v>
      </c>
      <c r="T109" s="65">
        <v>0</v>
      </c>
      <c r="U109" s="65">
        <v>0</v>
      </c>
      <c r="V109" s="65">
        <v>4.4844444444444438</v>
      </c>
      <c r="W109" s="65">
        <v>0</v>
      </c>
      <c r="X109" s="65">
        <v>0</v>
      </c>
      <c r="Y109" s="65">
        <v>0.90933333333333333</v>
      </c>
      <c r="Z109" s="63">
        <v>0.14299999999999999</v>
      </c>
      <c r="AA109" s="63">
        <v>7.69</v>
      </c>
      <c r="AB109" s="63">
        <v>0</v>
      </c>
      <c r="AC109" s="65">
        <v>0</v>
      </c>
      <c r="AD109" s="65">
        <v>0.77577777777777768</v>
      </c>
      <c r="AE109" s="63">
        <v>8.25</v>
      </c>
      <c r="AF109" s="65">
        <v>0</v>
      </c>
      <c r="AG109" s="65">
        <v>0</v>
      </c>
      <c r="AH109" s="65">
        <v>0</v>
      </c>
      <c r="AI109" s="65">
        <v>0</v>
      </c>
      <c r="AJ109" s="65">
        <v>0</v>
      </c>
      <c r="AK109" s="65">
        <v>194.0888888888889</v>
      </c>
      <c r="AL109" s="65">
        <v>0</v>
      </c>
      <c r="AM109" s="65">
        <v>0</v>
      </c>
      <c r="AN109" s="65">
        <v>0</v>
      </c>
      <c r="AO109" s="65">
        <v>0</v>
      </c>
      <c r="AP109" s="65">
        <v>0</v>
      </c>
    </row>
    <row r="110" spans="1:42" ht="15.6" x14ac:dyDescent="0.3">
      <c r="A110" s="59">
        <v>9</v>
      </c>
      <c r="B110" s="60" t="s">
        <v>2328</v>
      </c>
      <c r="C110" s="61"/>
      <c r="D110" s="61"/>
      <c r="E110" s="61"/>
      <c r="F110" s="62"/>
      <c r="G110" s="61">
        <v>170</v>
      </c>
      <c r="H110" s="61"/>
      <c r="I110" s="63">
        <v>0.08</v>
      </c>
      <c r="J110" s="63">
        <v>0.13</v>
      </c>
      <c r="K110" s="63">
        <v>0.27</v>
      </c>
      <c r="L110" s="63">
        <v>2.16</v>
      </c>
      <c r="M110" s="63">
        <v>27.54</v>
      </c>
      <c r="N110" s="63">
        <v>30.18</v>
      </c>
      <c r="O110" s="63">
        <v>44.78</v>
      </c>
      <c r="P110" s="63">
        <v>25.04</v>
      </c>
      <c r="Q110" s="63">
        <v>0.47</v>
      </c>
      <c r="R110" s="64" t="s">
        <v>225</v>
      </c>
      <c r="S110" s="65">
        <v>5.5653846153846152</v>
      </c>
      <c r="T110" s="65">
        <v>5.5384615384615383</v>
      </c>
      <c r="U110" s="65">
        <v>5.6653846153846157</v>
      </c>
      <c r="V110" s="65">
        <v>4.1307692307692312</v>
      </c>
      <c r="W110" s="65">
        <v>4.2115384615384617</v>
      </c>
      <c r="X110" s="65">
        <v>4.6384615384615389</v>
      </c>
      <c r="Y110" s="65">
        <v>0.47692307692307695</v>
      </c>
      <c r="Z110" s="63">
        <v>7.0999999999999994E-2</v>
      </c>
      <c r="AA110" s="63">
        <v>11.97</v>
      </c>
      <c r="AB110" s="63">
        <v>1.59</v>
      </c>
      <c r="AC110" s="65">
        <v>0</v>
      </c>
      <c r="AD110" s="65">
        <v>0</v>
      </c>
      <c r="AE110" s="63">
        <v>8.75</v>
      </c>
      <c r="AF110" s="65">
        <v>0.86461538461538467</v>
      </c>
      <c r="AG110" s="65">
        <v>0.84076923076923071</v>
      </c>
      <c r="AH110" s="65">
        <v>0.3576923076923077</v>
      </c>
      <c r="AI110" s="65">
        <v>-7.6923076923076901E-4</v>
      </c>
      <c r="AJ110" s="65">
        <v>6.9476923076923081</v>
      </c>
      <c r="AK110" s="65">
        <v>4.7692307692307692</v>
      </c>
      <c r="AL110" s="65">
        <v>46.741538461538461</v>
      </c>
      <c r="AM110" s="65">
        <v>5.1899999999999995</v>
      </c>
      <c r="AN110" s="65">
        <v>31.806153846153848</v>
      </c>
      <c r="AO110" s="65">
        <v>2.2646153846153845</v>
      </c>
      <c r="AP110" s="65">
        <v>14.393846153846154</v>
      </c>
    </row>
    <row r="111" spans="1:42" ht="15.6" x14ac:dyDescent="0.3">
      <c r="A111" s="59">
        <v>10</v>
      </c>
      <c r="B111" s="60" t="s">
        <v>2328</v>
      </c>
      <c r="C111" s="61"/>
      <c r="D111" s="61"/>
      <c r="E111" s="61"/>
      <c r="F111" s="62"/>
      <c r="G111" s="61">
        <v>165</v>
      </c>
      <c r="H111" s="61"/>
      <c r="I111" s="63">
        <v>3.23</v>
      </c>
      <c r="J111" s="63">
        <v>1.51</v>
      </c>
      <c r="K111" s="63">
        <v>4.53</v>
      </c>
      <c r="L111" s="63">
        <v>19.72</v>
      </c>
      <c r="M111" s="63">
        <v>13.76</v>
      </c>
      <c r="N111" s="63">
        <v>42.75</v>
      </c>
      <c r="O111" s="63">
        <v>18.670000000000002</v>
      </c>
      <c r="P111" s="63">
        <v>38.58</v>
      </c>
      <c r="Q111" s="63">
        <v>4.7699999999999996</v>
      </c>
      <c r="R111" s="64" t="s">
        <v>1064</v>
      </c>
      <c r="S111" s="65">
        <v>5.1511904761904761</v>
      </c>
      <c r="T111" s="65">
        <v>5.0738095238095235</v>
      </c>
      <c r="U111" s="65">
        <v>5.5321428571428575</v>
      </c>
      <c r="V111" s="65">
        <v>4.2238095238095239</v>
      </c>
      <c r="W111" s="65">
        <v>4.2928571428571427</v>
      </c>
      <c r="X111" s="65">
        <v>4.6869047619047617</v>
      </c>
      <c r="Y111" s="65">
        <v>0.9804761904761905</v>
      </c>
      <c r="Z111" s="63">
        <v>0.13</v>
      </c>
      <c r="AA111" s="63">
        <v>12.69</v>
      </c>
      <c r="AB111" s="63">
        <v>1.34</v>
      </c>
      <c r="AC111" s="65">
        <v>0</v>
      </c>
      <c r="AD111" s="65">
        <v>0</v>
      </c>
      <c r="AE111" s="63">
        <v>15.08</v>
      </c>
      <c r="AF111" s="65">
        <v>0.21714285714285714</v>
      </c>
      <c r="AG111" s="65">
        <v>7.2142857142857147E-2</v>
      </c>
      <c r="AH111" s="65">
        <v>0.24023809523809522</v>
      </c>
      <c r="AI111" s="65">
        <v>2.9523809523809525E-2</v>
      </c>
      <c r="AJ111" s="65">
        <v>10.260952380952382</v>
      </c>
      <c r="AK111" s="65">
        <v>7</v>
      </c>
      <c r="AL111" s="65">
        <v>44.784761904761901</v>
      </c>
      <c r="AM111" s="65">
        <v>2.5995238095238098</v>
      </c>
      <c r="AN111" s="65">
        <v>35.637380952380951</v>
      </c>
      <c r="AO111" s="65">
        <v>2.043571428571429</v>
      </c>
      <c r="AP111" s="65">
        <v>16.078095238095237</v>
      </c>
    </row>
    <row r="112" spans="1:42" ht="15.6" x14ac:dyDescent="0.3">
      <c r="A112" s="59">
        <v>11</v>
      </c>
      <c r="B112" s="60" t="s">
        <v>2328</v>
      </c>
      <c r="C112" s="61"/>
      <c r="D112" s="61"/>
      <c r="E112" s="61"/>
      <c r="F112" s="62"/>
      <c r="G112" s="61">
        <v>180</v>
      </c>
      <c r="H112" s="61"/>
      <c r="I112" s="63">
        <v>0.35035714285714287</v>
      </c>
      <c r="J112" s="63">
        <v>0.26749999999999996</v>
      </c>
      <c r="K112" s="63">
        <v>0.17107142857142857</v>
      </c>
      <c r="L112" s="63">
        <v>3.1521428571428567</v>
      </c>
      <c r="M112" s="63">
        <v>24.862857142857141</v>
      </c>
      <c r="N112" s="63">
        <v>28.803928571428571</v>
      </c>
      <c r="O112" s="63">
        <v>50.326428571428565</v>
      </c>
      <c r="P112" s="63">
        <v>20.86964285714286</v>
      </c>
      <c r="Q112" s="63">
        <v>0.55714285714285716</v>
      </c>
      <c r="R112" s="67" t="s">
        <v>283</v>
      </c>
      <c r="S112" s="65">
        <v>5.182291666666667</v>
      </c>
      <c r="T112" s="65">
        <v>5.020833333333333</v>
      </c>
      <c r="U112" s="65">
        <v>5.1760416666666664</v>
      </c>
      <c r="V112" s="65">
        <v>4.4239583333333332</v>
      </c>
      <c r="W112" s="65">
        <v>4.7062499999999998</v>
      </c>
      <c r="X112" s="65">
        <v>4.895833333333333</v>
      </c>
      <c r="Y112" s="65">
        <v>0.40375</v>
      </c>
      <c r="Z112" s="63">
        <v>7.2071428571428578E-2</v>
      </c>
      <c r="AA112" s="63">
        <v>6.5264285714285721</v>
      </c>
      <c r="AB112" s="63">
        <v>1.7182142857142857</v>
      </c>
      <c r="AC112" s="65">
        <v>0</v>
      </c>
      <c r="AD112" s="65">
        <v>0</v>
      </c>
      <c r="AE112" s="63">
        <v>9.5821428571428555</v>
      </c>
      <c r="AF112" s="65">
        <v>1.8125</v>
      </c>
      <c r="AG112" s="65">
        <v>0.89270833333333321</v>
      </c>
      <c r="AH112" s="65">
        <v>0.14979166666666668</v>
      </c>
      <c r="AI112" s="65">
        <v>6.0416666666666674E-2</v>
      </c>
      <c r="AJ112" s="65">
        <v>7.7387500000000005</v>
      </c>
      <c r="AK112" s="65">
        <v>8.7083333333333339</v>
      </c>
      <c r="AL112" s="65">
        <v>44.356249999999996</v>
      </c>
      <c r="AM112" s="65">
        <v>9.0549999999999997</v>
      </c>
      <c r="AN112" s="65">
        <v>28.666875000000005</v>
      </c>
      <c r="AO112" s="65">
        <v>2.1868750000000001</v>
      </c>
      <c r="AP112" s="65">
        <v>13.917499999999999</v>
      </c>
    </row>
    <row r="113" spans="1:42" ht="15.6" x14ac:dyDescent="0.3">
      <c r="A113" s="59">
        <v>12</v>
      </c>
      <c r="B113" s="60" t="s">
        <v>2328</v>
      </c>
      <c r="C113" s="61"/>
      <c r="D113" s="61"/>
      <c r="E113" s="61"/>
      <c r="F113" s="62"/>
      <c r="G113" s="61">
        <v>200</v>
      </c>
      <c r="H113" s="61"/>
      <c r="I113" s="63">
        <v>0.21</v>
      </c>
      <c r="J113" s="63">
        <v>0.42</v>
      </c>
      <c r="K113" s="63">
        <v>3.32</v>
      </c>
      <c r="L113" s="63">
        <v>33.75</v>
      </c>
      <c r="M113" s="63">
        <v>24.5</v>
      </c>
      <c r="N113" s="63">
        <v>62.2</v>
      </c>
      <c r="O113" s="63">
        <v>25.07</v>
      </c>
      <c r="P113" s="63">
        <v>12.73</v>
      </c>
      <c r="Q113" s="63">
        <v>0.21</v>
      </c>
      <c r="R113" s="64" t="s">
        <v>506</v>
      </c>
      <c r="S113" s="65">
        <v>5.6</v>
      </c>
      <c r="T113" s="65">
        <v>5.53</v>
      </c>
      <c r="U113" s="65">
        <v>5.73</v>
      </c>
      <c r="V113" s="65">
        <v>5.3109999999999991</v>
      </c>
      <c r="W113" s="65">
        <v>5.4120000000000008</v>
      </c>
      <c r="X113" s="65">
        <v>5.76</v>
      </c>
      <c r="Y113" s="65">
        <v>0.42160000000000003</v>
      </c>
      <c r="Z113" s="63">
        <v>6.5000000000000002E-2</v>
      </c>
      <c r="AA113" s="63">
        <v>9.5399999999999991</v>
      </c>
      <c r="AB113" s="63">
        <v>1.7</v>
      </c>
      <c r="AC113" s="65">
        <v>0</v>
      </c>
      <c r="AD113" s="65">
        <v>0</v>
      </c>
      <c r="AE113" s="63">
        <v>7.55</v>
      </c>
      <c r="AF113" s="65">
        <v>3.4424000000000001</v>
      </c>
      <c r="AG113" s="65">
        <v>1.4954000000000003</v>
      </c>
      <c r="AH113" s="65">
        <v>0.13739999999999999</v>
      </c>
      <c r="AI113" s="65">
        <v>6.7599999999999993E-2</v>
      </c>
      <c r="AJ113" s="65">
        <v>2.8287999999999998</v>
      </c>
      <c r="AK113" s="65">
        <v>11.08</v>
      </c>
      <c r="AL113" s="65">
        <v>42.262799999999999</v>
      </c>
      <c r="AM113" s="65">
        <v>13.161999999999999</v>
      </c>
      <c r="AN113" s="65">
        <v>25.529</v>
      </c>
      <c r="AO113" s="65">
        <v>2.1206</v>
      </c>
      <c r="AP113" s="65">
        <v>15.128399999999999</v>
      </c>
    </row>
    <row r="114" spans="1:42" ht="15.6" x14ac:dyDescent="0.3">
      <c r="A114" s="59">
        <v>14</v>
      </c>
      <c r="B114" s="60" t="s">
        <v>2328</v>
      </c>
      <c r="C114" s="61"/>
      <c r="D114" s="61"/>
      <c r="E114" s="61"/>
      <c r="F114" s="62"/>
      <c r="G114" s="61">
        <v>160</v>
      </c>
      <c r="H114" s="61"/>
      <c r="I114" s="63">
        <v>1.84375</v>
      </c>
      <c r="J114" s="63">
        <v>0.70374999999999999</v>
      </c>
      <c r="K114" s="63">
        <v>0.33416666666666667</v>
      </c>
      <c r="L114" s="63">
        <v>3.9266666666666672</v>
      </c>
      <c r="M114" s="63">
        <v>9.1729166666666675</v>
      </c>
      <c r="N114" s="63">
        <v>15.981250000000001</v>
      </c>
      <c r="O114" s="63">
        <v>59.811250000000008</v>
      </c>
      <c r="P114" s="63">
        <v>24.2075</v>
      </c>
      <c r="Q114" s="63">
        <v>3.7012500000000004</v>
      </c>
      <c r="R114" s="67" t="s">
        <v>283</v>
      </c>
      <c r="S114" s="65">
        <v>6.2935483870967746</v>
      </c>
      <c r="T114" s="65">
        <v>6.4887096774193553</v>
      </c>
      <c r="U114" s="65">
        <v>6.4701612903225802</v>
      </c>
      <c r="V114" s="65">
        <v>5.919354838709677</v>
      </c>
      <c r="W114" s="65">
        <v>6.0983870967741938</v>
      </c>
      <c r="X114" s="65">
        <v>6.314516129032258</v>
      </c>
      <c r="Y114" s="65">
        <v>0.34758064516129034</v>
      </c>
      <c r="Z114" s="63">
        <v>6.712499999999999E-2</v>
      </c>
      <c r="AA114" s="63">
        <v>8.6008333333333322</v>
      </c>
      <c r="AB114" s="63">
        <v>1.6329166666666666</v>
      </c>
      <c r="AC114" s="65">
        <v>0</v>
      </c>
      <c r="AD114" s="65">
        <v>0.14693548387096772</v>
      </c>
      <c r="AE114" s="63">
        <v>14.712916666666667</v>
      </c>
      <c r="AF114" s="65">
        <v>0</v>
      </c>
      <c r="AG114" s="65">
        <v>0</v>
      </c>
      <c r="AH114" s="65">
        <v>0</v>
      </c>
      <c r="AI114" s="65">
        <v>0</v>
      </c>
      <c r="AJ114" s="65">
        <v>0</v>
      </c>
      <c r="AK114" s="65">
        <v>5.935483870967742</v>
      </c>
      <c r="AL114" s="65">
        <v>44.433870967741939</v>
      </c>
      <c r="AM114" s="65">
        <v>10.680645161290322</v>
      </c>
      <c r="AN114" s="65">
        <v>22.918548387096774</v>
      </c>
      <c r="AO114" s="65">
        <v>2.5440322580645165</v>
      </c>
      <c r="AP114" s="65">
        <v>17.29</v>
      </c>
    </row>
    <row r="115" spans="1:42" ht="15.6" x14ac:dyDescent="0.3">
      <c r="A115" s="59">
        <v>15</v>
      </c>
      <c r="B115" s="60" t="s">
        <v>2328</v>
      </c>
      <c r="C115" s="61"/>
      <c r="D115" s="61"/>
      <c r="E115" s="61"/>
      <c r="F115" s="62"/>
      <c r="G115" s="61">
        <v>170</v>
      </c>
      <c r="H115" s="61"/>
      <c r="I115" s="63">
        <v>1.1814285714285713</v>
      </c>
      <c r="J115" s="63">
        <v>0.52285714285714291</v>
      </c>
      <c r="K115" s="63">
        <v>0.41857142857142854</v>
      </c>
      <c r="L115" s="63">
        <v>6.3814285714285717</v>
      </c>
      <c r="M115" s="63">
        <v>15.479999999999999</v>
      </c>
      <c r="N115" s="63">
        <v>23.984285714285711</v>
      </c>
      <c r="O115" s="63">
        <v>39.151428571428575</v>
      </c>
      <c r="P115" s="63">
        <v>36.864285714285714</v>
      </c>
      <c r="Q115" s="63">
        <v>0.52857142857142858</v>
      </c>
      <c r="R115" s="64" t="s">
        <v>225</v>
      </c>
      <c r="S115" s="65">
        <v>7.583333333333333</v>
      </c>
      <c r="T115" s="65">
        <v>7.6814814814814802</v>
      </c>
      <c r="U115" s="65">
        <v>7.927777777777778</v>
      </c>
      <c r="V115" s="65">
        <v>7.1111111111111107</v>
      </c>
      <c r="W115" s="65">
        <v>7.2074074074074073</v>
      </c>
      <c r="X115" s="65">
        <v>7.4148148148148145</v>
      </c>
      <c r="Y115" s="65">
        <v>0.33</v>
      </c>
      <c r="Z115" s="63">
        <v>7.2999999999999982E-2</v>
      </c>
      <c r="AA115" s="63">
        <v>9.0414285714285718</v>
      </c>
      <c r="AB115" s="63">
        <v>1.9000000000000001</v>
      </c>
      <c r="AC115" s="65">
        <v>0.54814814814814816</v>
      </c>
      <c r="AD115" s="65">
        <v>0.48518518518518516</v>
      </c>
      <c r="AE115" s="63">
        <v>20.911428571428569</v>
      </c>
      <c r="AF115" s="65">
        <v>0</v>
      </c>
      <c r="AG115" s="65">
        <v>0</v>
      </c>
      <c r="AH115" s="65">
        <v>0</v>
      </c>
      <c r="AI115" s="65">
        <v>0</v>
      </c>
      <c r="AJ115" s="65">
        <v>0</v>
      </c>
      <c r="AK115" s="65">
        <v>8.4074074074074066</v>
      </c>
      <c r="AL115" s="65">
        <v>42.095555555555556</v>
      </c>
      <c r="AM115" s="65">
        <v>12.134444444444444</v>
      </c>
      <c r="AN115" s="65">
        <v>24.243333333333332</v>
      </c>
      <c r="AO115" s="65">
        <v>2.2440740740740743</v>
      </c>
      <c r="AP115" s="65">
        <v>16.649629629629629</v>
      </c>
    </row>
    <row r="116" spans="1:42" ht="15.6" x14ac:dyDescent="0.3">
      <c r="A116" s="59">
        <v>16</v>
      </c>
      <c r="B116" s="60" t="s">
        <v>2328</v>
      </c>
      <c r="C116" s="61"/>
      <c r="D116" s="61"/>
      <c r="E116" s="61"/>
      <c r="F116" s="62"/>
      <c r="G116" s="61">
        <v>210</v>
      </c>
      <c r="H116" s="61"/>
      <c r="I116" s="63">
        <v>0.16470588235294117</v>
      </c>
      <c r="J116" s="63">
        <v>0.84352941176470597</v>
      </c>
      <c r="K116" s="63">
        <v>5.0958823529411763</v>
      </c>
      <c r="L116" s="63">
        <v>19.036470588235293</v>
      </c>
      <c r="M116" s="63">
        <v>15.418235294117649</v>
      </c>
      <c r="N116" s="63">
        <v>40.558823529411768</v>
      </c>
      <c r="O116" s="63">
        <v>37.358823529411758</v>
      </c>
      <c r="P116" s="63">
        <v>22.08235294117647</v>
      </c>
      <c r="Q116" s="63">
        <v>0.57705882352941185</v>
      </c>
      <c r="R116" s="64" t="s">
        <v>225</v>
      </c>
      <c r="S116" s="65">
        <v>6.3641666666666667</v>
      </c>
      <c r="T116" s="65">
        <v>6.3283333333333331</v>
      </c>
      <c r="U116" s="65">
        <v>6.84</v>
      </c>
      <c r="V116" s="65">
        <v>6.1166666666666663</v>
      </c>
      <c r="W116" s="65">
        <v>6.2225000000000001</v>
      </c>
      <c r="X116" s="65">
        <v>6.4358333333333331</v>
      </c>
      <c r="Y116" s="65">
        <v>0.34916666666666668</v>
      </c>
      <c r="Z116" s="63">
        <v>6.0705882352941179E-2</v>
      </c>
      <c r="AA116" s="63">
        <v>8.69</v>
      </c>
      <c r="AB116" s="63">
        <v>1.7382352941176469</v>
      </c>
      <c r="AC116" s="65">
        <v>0.315</v>
      </c>
      <c r="AD116" s="65">
        <v>0.13949999999999999</v>
      </c>
      <c r="AE116" s="63">
        <v>13.18</v>
      </c>
      <c r="AF116" s="65">
        <v>0</v>
      </c>
      <c r="AG116" s="65">
        <v>0</v>
      </c>
      <c r="AH116" s="65">
        <v>0</v>
      </c>
      <c r="AI116" s="65">
        <v>0</v>
      </c>
      <c r="AJ116" s="65">
        <v>0</v>
      </c>
      <c r="AK116" s="65">
        <v>9.3666666666666671</v>
      </c>
      <c r="AL116" s="65">
        <v>43.201999999999998</v>
      </c>
      <c r="AM116" s="65">
        <v>8.841333333333333</v>
      </c>
      <c r="AN116" s="65">
        <v>25.015333333333334</v>
      </c>
      <c r="AO116" s="65">
        <v>2.3318333333333334</v>
      </c>
      <c r="AP116" s="65">
        <v>19.03083333333333</v>
      </c>
    </row>
    <row r="117" spans="1:42" ht="15.6" x14ac:dyDescent="0.3">
      <c r="A117" s="59">
        <v>22</v>
      </c>
      <c r="B117" s="60" t="s">
        <v>2328</v>
      </c>
      <c r="C117" s="61"/>
      <c r="D117" s="61"/>
      <c r="E117" s="61"/>
      <c r="F117" s="62"/>
      <c r="G117" s="61">
        <v>110</v>
      </c>
      <c r="H117" s="61"/>
      <c r="I117" s="63">
        <v>0.18238095238095239</v>
      </c>
      <c r="J117" s="63">
        <v>0.17761904761904765</v>
      </c>
      <c r="K117" s="63">
        <v>0.31952380952380954</v>
      </c>
      <c r="L117" s="63">
        <v>10.008095238095239</v>
      </c>
      <c r="M117" s="63">
        <v>37.21</v>
      </c>
      <c r="N117" s="63">
        <v>47.897619047619045</v>
      </c>
      <c r="O117" s="63">
        <v>37.349047619047624</v>
      </c>
      <c r="P117" s="63">
        <v>14.753333333333336</v>
      </c>
      <c r="Q117" s="63">
        <v>2.3214285714285716</v>
      </c>
      <c r="R117" s="67" t="s">
        <v>506</v>
      </c>
      <c r="S117" s="65">
        <v>7.3294642857142858</v>
      </c>
      <c r="T117" s="65">
        <v>7.5089285714285712</v>
      </c>
      <c r="U117" s="65">
        <v>7.5348214285714281</v>
      </c>
      <c r="V117" s="65">
        <v>7.1696428571428568</v>
      </c>
      <c r="W117" s="65">
        <v>7.1633928571428571</v>
      </c>
      <c r="X117" s="65">
        <v>7.2428571428571429</v>
      </c>
      <c r="Y117" s="65">
        <v>0.28071428571428569</v>
      </c>
      <c r="Z117" s="63">
        <v>6.6333333333333327E-2</v>
      </c>
      <c r="AA117" s="63">
        <v>7.6957142857142866</v>
      </c>
      <c r="AB117" s="63">
        <v>1.7619047619047619</v>
      </c>
      <c r="AC117" s="65">
        <v>0.37446428571428569</v>
      </c>
      <c r="AD117" s="65">
        <v>1.4258928571428571</v>
      </c>
      <c r="AE117" s="63">
        <v>7.4261904761904756</v>
      </c>
      <c r="AF117" s="65">
        <v>0.61071428571428577</v>
      </c>
      <c r="AG117" s="65">
        <v>0.1125</v>
      </c>
      <c r="AH117" s="65">
        <v>1.5746428571428572</v>
      </c>
      <c r="AI117" s="65">
        <v>9.9642857142857144E-2</v>
      </c>
      <c r="AJ117" s="65">
        <v>1.02</v>
      </c>
      <c r="AK117" s="65">
        <v>14.303571428571429</v>
      </c>
      <c r="AL117" s="65">
        <v>44.323750000000004</v>
      </c>
      <c r="AM117" s="65">
        <v>9.7833928571428572</v>
      </c>
      <c r="AN117" s="65">
        <v>25.98535714285714</v>
      </c>
      <c r="AO117" s="65">
        <v>2.3855357142857145</v>
      </c>
      <c r="AP117" s="65">
        <v>16.045714285714286</v>
      </c>
    </row>
    <row r="118" spans="1:42" ht="15.6" x14ac:dyDescent="0.3">
      <c r="A118" s="59">
        <v>23</v>
      </c>
      <c r="B118" s="60" t="s">
        <v>2328</v>
      </c>
      <c r="C118" s="61"/>
      <c r="D118" s="61"/>
      <c r="E118" s="61"/>
      <c r="F118" s="62"/>
      <c r="G118" s="61">
        <v>163</v>
      </c>
      <c r="H118" s="61"/>
      <c r="I118" s="63">
        <v>1.3866666666666665</v>
      </c>
      <c r="J118" s="63">
        <v>1.4466666666666665</v>
      </c>
      <c r="K118" s="63">
        <v>4.4933333333333341</v>
      </c>
      <c r="L118" s="63">
        <v>22.736666666666665</v>
      </c>
      <c r="M118" s="63">
        <v>29.856666666666666</v>
      </c>
      <c r="N118" s="63">
        <v>59.919999999999995</v>
      </c>
      <c r="O118" s="63">
        <v>33.14</v>
      </c>
      <c r="P118" s="63">
        <v>6.9399999999999995</v>
      </c>
      <c r="Q118" s="63">
        <v>24.430000000000003</v>
      </c>
      <c r="R118" s="64" t="s">
        <v>506</v>
      </c>
      <c r="S118" s="65">
        <v>5.5932692307692315</v>
      </c>
      <c r="T118" s="65">
        <v>5.3971153846153843</v>
      </c>
      <c r="U118" s="65">
        <v>4.5605769230769235</v>
      </c>
      <c r="V118" s="65">
        <v>5.4682692307692315</v>
      </c>
      <c r="W118" s="65">
        <v>4.7625000000000002</v>
      </c>
      <c r="X118" s="65">
        <v>4.3326923076923078</v>
      </c>
      <c r="Y118" s="65">
        <v>0.3890384615384615</v>
      </c>
      <c r="Z118" s="63">
        <v>5.2999999999999999E-2</v>
      </c>
      <c r="AA118" s="63">
        <v>11.9</v>
      </c>
      <c r="AB118" s="63">
        <v>1.9566666666666668</v>
      </c>
      <c r="AC118" s="65">
        <v>0</v>
      </c>
      <c r="AD118" s="65">
        <v>0</v>
      </c>
      <c r="AE118" s="63">
        <v>5.3066666666666666</v>
      </c>
      <c r="AF118" s="65">
        <v>0.37115384615384611</v>
      </c>
      <c r="AG118" s="65">
        <v>0.30846153846153845</v>
      </c>
      <c r="AH118" s="65">
        <v>0.13615384615384615</v>
      </c>
      <c r="AI118" s="65">
        <v>1.3846153846153845E-2</v>
      </c>
      <c r="AJ118" s="65">
        <v>4.5055769230769229</v>
      </c>
      <c r="AK118" s="65">
        <v>19.53846153846154</v>
      </c>
      <c r="AL118" s="65">
        <v>40.53846153846154</v>
      </c>
      <c r="AM118" s="65">
        <v>7.9607692307692304</v>
      </c>
      <c r="AN118" s="65">
        <v>31.693076923076923</v>
      </c>
      <c r="AO118" s="65">
        <v>1.8773076923076923</v>
      </c>
      <c r="AP118" s="65">
        <v>17.018269230769231</v>
      </c>
    </row>
    <row r="119" spans="1:42" ht="15.6" x14ac:dyDescent="0.3">
      <c r="A119" s="59">
        <v>24</v>
      </c>
      <c r="B119" s="60" t="s">
        <v>2328</v>
      </c>
      <c r="C119" s="61"/>
      <c r="D119" s="61"/>
      <c r="E119" s="61"/>
      <c r="F119" s="62"/>
      <c r="G119" s="61">
        <v>95</v>
      </c>
      <c r="H119" s="61"/>
      <c r="I119" s="63">
        <v>0.09</v>
      </c>
      <c r="J119" s="63">
        <v>0.13</v>
      </c>
      <c r="K119" s="63">
        <v>0.15</v>
      </c>
      <c r="L119" s="63">
        <v>0.92</v>
      </c>
      <c r="M119" s="63">
        <v>5.28</v>
      </c>
      <c r="N119" s="63">
        <v>6.57</v>
      </c>
      <c r="O119" s="63">
        <v>56.85</v>
      </c>
      <c r="P119" s="63">
        <v>36.58</v>
      </c>
      <c r="Q119" s="63">
        <v>0.64</v>
      </c>
      <c r="R119" s="64" t="s">
        <v>354</v>
      </c>
      <c r="S119" s="65">
        <v>5.2125000000000004</v>
      </c>
      <c r="T119" s="65">
        <v>5.0750000000000002</v>
      </c>
      <c r="U119" s="65">
        <v>5.125</v>
      </c>
      <c r="V119" s="65">
        <v>4.8875000000000002</v>
      </c>
      <c r="W119" s="65">
        <v>5.0750000000000002</v>
      </c>
      <c r="X119" s="65">
        <v>5.25</v>
      </c>
      <c r="Y119" s="65">
        <v>2.3574999999999999</v>
      </c>
      <c r="Z119" s="63">
        <v>0.16600000000000001</v>
      </c>
      <c r="AA119" s="63">
        <v>8.73</v>
      </c>
      <c r="AB119" s="63">
        <v>1.6</v>
      </c>
      <c r="AC119" s="65">
        <v>0</v>
      </c>
      <c r="AD119" s="65">
        <v>0.53249999999999997</v>
      </c>
      <c r="AE119" s="63">
        <v>19.39</v>
      </c>
      <c r="AF119" s="65">
        <v>6.125</v>
      </c>
      <c r="AG119" s="65">
        <v>5.5724999999999998</v>
      </c>
      <c r="AH119" s="65">
        <v>0.71500000000000008</v>
      </c>
      <c r="AI119" s="65">
        <v>0.16</v>
      </c>
      <c r="AJ119" s="65">
        <v>7.5625</v>
      </c>
      <c r="AK119" s="65">
        <v>11</v>
      </c>
      <c r="AL119" s="65">
        <v>43.91</v>
      </c>
      <c r="AM119" s="65">
        <v>11.82</v>
      </c>
      <c r="AN119" s="65">
        <v>25.7925</v>
      </c>
      <c r="AO119" s="65">
        <v>2.2425000000000006</v>
      </c>
      <c r="AP119" s="65">
        <v>0</v>
      </c>
    </row>
    <row r="120" spans="1:42" ht="15.6" x14ac:dyDescent="0.3">
      <c r="A120" s="59">
        <v>25</v>
      </c>
      <c r="B120" s="60" t="s">
        <v>2328</v>
      </c>
      <c r="C120" s="61"/>
      <c r="D120" s="61"/>
      <c r="E120" s="61"/>
      <c r="F120" s="62"/>
      <c r="G120" s="61">
        <v>203</v>
      </c>
      <c r="H120" s="61"/>
      <c r="I120" s="63">
        <v>0.09</v>
      </c>
      <c r="J120" s="63">
        <v>1.53</v>
      </c>
      <c r="K120" s="63">
        <v>11.08</v>
      </c>
      <c r="L120" s="63">
        <v>51.77</v>
      </c>
      <c r="M120" s="63">
        <v>27.23</v>
      </c>
      <c r="N120" s="63">
        <v>91.7</v>
      </c>
      <c r="O120" s="63">
        <v>5.71</v>
      </c>
      <c r="P120" s="63">
        <v>2.59</v>
      </c>
      <c r="Q120" s="63">
        <v>0.37</v>
      </c>
      <c r="R120" s="64" t="s">
        <v>16</v>
      </c>
      <c r="S120" s="65">
        <v>4.8573529411764698</v>
      </c>
      <c r="T120" s="65">
        <v>4.5294117647058822</v>
      </c>
      <c r="U120" s="65">
        <v>4.6294117647058819</v>
      </c>
      <c r="V120" s="65">
        <v>4.3294117647058821</v>
      </c>
      <c r="W120" s="65">
        <v>4.4220588235294125</v>
      </c>
      <c r="X120" s="65">
        <v>4.8220588235294111</v>
      </c>
      <c r="Y120" s="65">
        <v>0.10911764705882353</v>
      </c>
      <c r="Z120" s="63">
        <v>2.5999999999999999E-2</v>
      </c>
      <c r="AA120" s="63">
        <v>8.4600000000000009</v>
      </c>
      <c r="AB120" s="63">
        <v>1.62</v>
      </c>
      <c r="AC120" s="65">
        <v>0</v>
      </c>
      <c r="AD120" s="65">
        <v>0</v>
      </c>
      <c r="AE120" s="63">
        <v>2.04</v>
      </c>
      <c r="AF120" s="65">
        <v>0.31235294117647061</v>
      </c>
      <c r="AG120" s="65">
        <v>0.42088235294117649</v>
      </c>
      <c r="AH120" s="65">
        <v>0.1541176470588235</v>
      </c>
      <c r="AI120" s="65">
        <v>4.8823529411764703E-2</v>
      </c>
      <c r="AJ120" s="65">
        <v>1.2805882352941176</v>
      </c>
      <c r="AK120" s="65">
        <v>49.676470588235297</v>
      </c>
      <c r="AL120" s="65">
        <v>42.09411764705883</v>
      </c>
      <c r="AM120" s="65">
        <v>10.711764705882354</v>
      </c>
      <c r="AN120" s="65">
        <v>28.358823529411762</v>
      </c>
      <c r="AO120" s="65">
        <v>2.053235294117647</v>
      </c>
      <c r="AP120" s="65">
        <v>16.594117647058823</v>
      </c>
    </row>
    <row r="121" spans="1:42" ht="15.6" x14ac:dyDescent="0.3">
      <c r="A121" s="59">
        <v>87</v>
      </c>
      <c r="B121" s="60" t="s">
        <v>2328</v>
      </c>
      <c r="C121" s="61"/>
      <c r="D121" s="61"/>
      <c r="E121" s="61"/>
      <c r="F121" s="62"/>
      <c r="G121" s="61">
        <v>210</v>
      </c>
      <c r="H121" s="61"/>
      <c r="I121" s="63">
        <v>2.46</v>
      </c>
      <c r="J121" s="63">
        <v>5.94</v>
      </c>
      <c r="K121" s="63">
        <v>6.53</v>
      </c>
      <c r="L121" s="63">
        <v>12.18</v>
      </c>
      <c r="M121" s="63">
        <v>11.15</v>
      </c>
      <c r="N121" s="63">
        <v>38.26</v>
      </c>
      <c r="O121" s="63">
        <v>27.67</v>
      </c>
      <c r="P121" s="63">
        <v>34.07</v>
      </c>
      <c r="Q121" s="63">
        <v>7.09</v>
      </c>
      <c r="R121" s="64" t="s">
        <v>1064</v>
      </c>
      <c r="S121" s="65">
        <v>6.8584905660377355</v>
      </c>
      <c r="T121" s="65">
        <v>6.9056603773584904</v>
      </c>
      <c r="U121" s="65">
        <v>7.464150943396227</v>
      </c>
      <c r="V121" s="65">
        <v>5.3584905660377355</v>
      </c>
      <c r="W121" s="65">
        <v>5.5</v>
      </c>
      <c r="X121" s="65">
        <v>5.7056603773584902</v>
      </c>
      <c r="Y121" s="65">
        <v>0.59547169811320755</v>
      </c>
      <c r="Z121" s="63">
        <v>0.106</v>
      </c>
      <c r="AA121" s="63">
        <v>7.26</v>
      </c>
      <c r="AB121" s="63">
        <v>1.81</v>
      </c>
      <c r="AC121" s="65">
        <v>0</v>
      </c>
      <c r="AD121" s="65">
        <v>0.14226415094339623</v>
      </c>
      <c r="AE121" s="63">
        <v>20.07</v>
      </c>
      <c r="AF121" s="65">
        <v>9.5390566037735844</v>
      </c>
      <c r="AG121" s="65">
        <v>4.2403773584905666</v>
      </c>
      <c r="AH121" s="65">
        <v>7.056603773584906E-2</v>
      </c>
      <c r="AI121" s="65">
        <v>0.7973584905660378</v>
      </c>
      <c r="AJ121" s="65">
        <v>5.3735849056603762</v>
      </c>
      <c r="AK121" s="65">
        <v>21.69811320754717</v>
      </c>
      <c r="AL121" s="65">
        <v>31.486415094339623</v>
      </c>
      <c r="AM121" s="65">
        <v>20.314716981132072</v>
      </c>
      <c r="AN121" s="65">
        <v>22.57018867924528</v>
      </c>
      <c r="AO121" s="65">
        <v>68.287547169811319</v>
      </c>
      <c r="AP121" s="65">
        <v>21.014716981132079</v>
      </c>
    </row>
    <row r="122" spans="1:42" ht="15.6" x14ac:dyDescent="0.3">
      <c r="A122" s="59">
        <v>125</v>
      </c>
      <c r="B122" s="60" t="s">
        <v>2328</v>
      </c>
      <c r="C122" s="61"/>
      <c r="D122" s="61"/>
      <c r="E122" s="61"/>
      <c r="F122" s="62"/>
      <c r="G122" s="61">
        <v>170</v>
      </c>
      <c r="H122" s="61"/>
      <c r="I122" s="63">
        <v>0.32</v>
      </c>
      <c r="J122" s="63">
        <v>0.18</v>
      </c>
      <c r="K122" s="63">
        <v>0.27</v>
      </c>
      <c r="L122" s="63">
        <v>2.16</v>
      </c>
      <c r="M122" s="63">
        <v>6.3</v>
      </c>
      <c r="N122" s="63">
        <v>9.23</v>
      </c>
      <c r="O122" s="63">
        <v>32.76</v>
      </c>
      <c r="P122" s="63">
        <v>58.01</v>
      </c>
      <c r="Q122" s="63">
        <v>0.84</v>
      </c>
      <c r="R122" s="64" t="s">
        <v>6</v>
      </c>
      <c r="S122" s="65">
        <v>5.5849056603773581</v>
      </c>
      <c r="T122" s="65">
        <v>5.5415094339622639</v>
      </c>
      <c r="U122" s="65">
        <v>5.5415094339622639</v>
      </c>
      <c r="V122" s="65">
        <v>3.8547169811320758</v>
      </c>
      <c r="W122" s="65">
        <v>3.8301886792452828</v>
      </c>
      <c r="X122" s="65">
        <v>3.8490566037735849</v>
      </c>
      <c r="Y122" s="65">
        <v>0.61452830188679231</v>
      </c>
      <c r="Z122" s="63">
        <v>0.19</v>
      </c>
      <c r="AA122" s="63">
        <v>5.26</v>
      </c>
      <c r="AB122" s="63">
        <v>1.57</v>
      </c>
      <c r="AC122" s="65">
        <v>0</v>
      </c>
      <c r="AD122" s="65">
        <v>0.11132075471698114</v>
      </c>
      <c r="AE122" s="63">
        <v>27.54</v>
      </c>
      <c r="AF122" s="65">
        <v>2.4724528301886792</v>
      </c>
      <c r="AG122" s="65">
        <v>2.9826415094339618</v>
      </c>
      <c r="AH122" s="65">
        <v>0.92830188679245285</v>
      </c>
      <c r="AI122" s="65">
        <v>0.26226415094339628</v>
      </c>
      <c r="AJ122" s="65">
        <v>17.628679245283021</v>
      </c>
      <c r="AK122" s="65">
        <v>46.433962264150942</v>
      </c>
      <c r="AL122" s="65">
        <v>0</v>
      </c>
      <c r="AM122" s="65">
        <v>0</v>
      </c>
      <c r="AN122" s="65">
        <v>0</v>
      </c>
      <c r="AO122" s="65">
        <v>0</v>
      </c>
      <c r="AP122" s="65">
        <v>0</v>
      </c>
    </row>
    <row r="123" spans="1:42" ht="15.6" x14ac:dyDescent="0.3">
      <c r="A123" s="59">
        <v>127</v>
      </c>
      <c r="B123" s="60" t="s">
        <v>2328</v>
      </c>
      <c r="C123" s="61"/>
      <c r="D123" s="61"/>
      <c r="E123" s="61"/>
      <c r="F123" s="62"/>
      <c r="G123" s="61">
        <v>190</v>
      </c>
      <c r="H123" s="61"/>
      <c r="I123" s="63">
        <v>0.20879999999999999</v>
      </c>
      <c r="J123" s="63">
        <v>0.1532</v>
      </c>
      <c r="K123" s="63">
        <v>0.4672</v>
      </c>
      <c r="L123" s="63">
        <v>1.8271999999999999</v>
      </c>
      <c r="M123" s="63">
        <v>3.6860000000000004</v>
      </c>
      <c r="N123" s="63">
        <v>6.3339999999999996</v>
      </c>
      <c r="O123" s="63">
        <v>32.623200000000004</v>
      </c>
      <c r="P123" s="63">
        <v>61.0428</v>
      </c>
      <c r="Q123" s="63">
        <v>2.4944000000000002</v>
      </c>
      <c r="R123" s="64" t="s">
        <v>6</v>
      </c>
      <c r="S123" s="65">
        <v>5.5547619047619055</v>
      </c>
      <c r="T123" s="65">
        <v>5.5333333333333332</v>
      </c>
      <c r="U123" s="65">
        <v>5.5333333333333332</v>
      </c>
      <c r="V123" s="65">
        <v>4.625</v>
      </c>
      <c r="W123" s="65">
        <v>4.5250000000000004</v>
      </c>
      <c r="X123" s="65">
        <v>4.5250000000000004</v>
      </c>
      <c r="Y123" s="65">
        <v>0.41166666666666663</v>
      </c>
      <c r="Z123" s="63">
        <v>0.15715999999999999</v>
      </c>
      <c r="AA123" s="63">
        <v>4.5564</v>
      </c>
      <c r="AB123" s="63">
        <v>1.7887999999999999</v>
      </c>
      <c r="AC123" s="65">
        <v>0</v>
      </c>
      <c r="AD123" s="65">
        <v>6.7023809523809527E-2</v>
      </c>
      <c r="AE123" s="63">
        <v>28.806400000000004</v>
      </c>
      <c r="AF123" s="65">
        <v>5.9737976190476187</v>
      </c>
      <c r="AG123" s="65">
        <v>10.586666666666666</v>
      </c>
      <c r="AH123" s="65">
        <v>0.8286904761904762</v>
      </c>
      <c r="AI123" s="65">
        <v>0.19607142857142856</v>
      </c>
      <c r="AJ123" s="65">
        <v>10.525714285714287</v>
      </c>
      <c r="AK123" s="65">
        <v>30.047619047619047</v>
      </c>
      <c r="AL123" s="65">
        <v>0</v>
      </c>
      <c r="AM123" s="65">
        <v>0</v>
      </c>
      <c r="AN123" s="65">
        <v>0</v>
      </c>
      <c r="AO123" s="65">
        <v>0</v>
      </c>
      <c r="AP123" s="65">
        <v>0</v>
      </c>
    </row>
    <row r="124" spans="1:42" ht="15.6" x14ac:dyDescent="0.3">
      <c r="A124" s="59">
        <v>128</v>
      </c>
      <c r="B124" s="60" t="s">
        <v>2328</v>
      </c>
      <c r="C124" s="61"/>
      <c r="D124" s="61"/>
      <c r="E124" s="61"/>
      <c r="F124" s="62"/>
      <c r="G124" s="61">
        <v>160</v>
      </c>
      <c r="H124" s="61"/>
      <c r="I124" s="63">
        <v>0.32</v>
      </c>
      <c r="J124" s="63">
        <v>0.24</v>
      </c>
      <c r="K124" s="63">
        <v>0.14000000000000001</v>
      </c>
      <c r="L124" s="63">
        <v>0.33</v>
      </c>
      <c r="M124" s="63">
        <v>0.97</v>
      </c>
      <c r="N124" s="63">
        <v>2</v>
      </c>
      <c r="O124" s="63">
        <v>43.5</v>
      </c>
      <c r="P124" s="63">
        <v>54.5</v>
      </c>
      <c r="Q124" s="63">
        <v>1.72</v>
      </c>
      <c r="R124" s="64" t="s">
        <v>169</v>
      </c>
      <c r="S124" s="65">
        <v>6.333333333333333</v>
      </c>
      <c r="T124" s="65">
        <v>6.333333333333333</v>
      </c>
      <c r="U124" s="65">
        <v>6.333333333333333</v>
      </c>
      <c r="V124" s="65">
        <v>5.3666666666666663</v>
      </c>
      <c r="W124" s="65">
        <v>5.333333333333333</v>
      </c>
      <c r="X124" s="65">
        <v>5.333333333333333</v>
      </c>
      <c r="Y124" s="65">
        <v>0.34</v>
      </c>
      <c r="Z124" s="63">
        <v>0.122</v>
      </c>
      <c r="AA124" s="63">
        <v>5.08</v>
      </c>
      <c r="AB124" s="63">
        <v>1.78</v>
      </c>
      <c r="AC124" s="65">
        <v>0</v>
      </c>
      <c r="AD124" s="65">
        <v>0.11</v>
      </c>
      <c r="AE124" s="63">
        <v>26.62</v>
      </c>
      <c r="AF124" s="65">
        <v>9.24</v>
      </c>
      <c r="AG124" s="65">
        <v>11.72</v>
      </c>
      <c r="AH124" s="65">
        <v>0.18</v>
      </c>
      <c r="AI124" s="65">
        <v>0.22</v>
      </c>
      <c r="AJ124" s="65">
        <v>4.8533333333333335</v>
      </c>
      <c r="AK124" s="65">
        <v>28.333333333333332</v>
      </c>
      <c r="AL124" s="65">
        <v>0</v>
      </c>
      <c r="AM124" s="65">
        <v>0</v>
      </c>
      <c r="AN124" s="65">
        <v>0</v>
      </c>
      <c r="AO124" s="65">
        <v>0</v>
      </c>
      <c r="AP124" s="65">
        <v>0</v>
      </c>
    </row>
    <row r="125" spans="1:42" ht="15.6" x14ac:dyDescent="0.3">
      <c r="A125" s="59">
        <v>129</v>
      </c>
      <c r="B125" s="60" t="s">
        <v>2328</v>
      </c>
      <c r="C125" s="61"/>
      <c r="D125" s="61"/>
      <c r="E125" s="61"/>
      <c r="F125" s="62"/>
      <c r="G125" s="61">
        <v>152</v>
      </c>
      <c r="H125" s="61"/>
      <c r="I125" s="63">
        <v>0.09</v>
      </c>
      <c r="J125" s="63">
        <v>0.19</v>
      </c>
      <c r="K125" s="63">
        <v>0.49</v>
      </c>
      <c r="L125" s="63">
        <v>16.329999999999998</v>
      </c>
      <c r="M125" s="63">
        <v>32.93</v>
      </c>
      <c r="N125" s="63">
        <v>50.03</v>
      </c>
      <c r="O125" s="63">
        <v>40.67</v>
      </c>
      <c r="P125" s="63">
        <v>9.3000000000000007</v>
      </c>
      <c r="Q125" s="63">
        <v>2</v>
      </c>
      <c r="R125" s="64" t="s">
        <v>225</v>
      </c>
      <c r="S125" s="65">
        <v>5.0378378378378379</v>
      </c>
      <c r="T125" s="65">
        <v>5.0378378378378379</v>
      </c>
      <c r="U125" s="65">
        <v>5.0378378378378379</v>
      </c>
      <c r="V125" s="65">
        <v>4.1324324324324317</v>
      </c>
      <c r="W125" s="65">
        <v>4.0945945945945947</v>
      </c>
      <c r="X125" s="65">
        <v>4.1324324324324317</v>
      </c>
      <c r="Y125" s="65">
        <v>0.22648648648648645</v>
      </c>
      <c r="Z125" s="63">
        <v>0.154</v>
      </c>
      <c r="AA125" s="63">
        <v>3.77</v>
      </c>
      <c r="AB125" s="63">
        <v>1.6</v>
      </c>
      <c r="AC125" s="65">
        <v>0</v>
      </c>
      <c r="AD125" s="65">
        <v>0.15972972972972971</v>
      </c>
      <c r="AE125" s="63">
        <v>5.8</v>
      </c>
      <c r="AF125" s="65">
        <v>1.7643243243243243</v>
      </c>
      <c r="AG125" s="65">
        <v>0.26378378378378375</v>
      </c>
      <c r="AH125" s="65">
        <v>0.11351351351351352</v>
      </c>
      <c r="AI125" s="65">
        <v>8.6486486486486491E-2</v>
      </c>
      <c r="AJ125" s="65">
        <v>4.2421621621621615</v>
      </c>
      <c r="AK125" s="65">
        <v>13.891891891891891</v>
      </c>
      <c r="AL125" s="65">
        <v>0</v>
      </c>
      <c r="AM125" s="65">
        <v>0</v>
      </c>
      <c r="AN125" s="65">
        <v>0</v>
      </c>
      <c r="AO125" s="65">
        <v>0</v>
      </c>
      <c r="AP125" s="65">
        <v>0</v>
      </c>
    </row>
    <row r="126" spans="1:42" ht="15.6" x14ac:dyDescent="0.3">
      <c r="A126" s="59">
        <v>166</v>
      </c>
      <c r="B126" s="60" t="s">
        <v>2328</v>
      </c>
      <c r="C126" s="61"/>
      <c r="D126" s="61"/>
      <c r="E126" s="61"/>
      <c r="F126" s="62"/>
      <c r="G126" s="61">
        <v>75</v>
      </c>
      <c r="H126" s="61"/>
      <c r="I126" s="63">
        <v>0.3</v>
      </c>
      <c r="J126" s="63">
        <v>2.1</v>
      </c>
      <c r="K126" s="63">
        <v>4.5</v>
      </c>
      <c r="L126" s="63">
        <v>14.28</v>
      </c>
      <c r="M126" s="63">
        <v>10.4</v>
      </c>
      <c r="N126" s="63">
        <v>31.6</v>
      </c>
      <c r="O126" s="63">
        <v>43.2</v>
      </c>
      <c r="P126" s="63">
        <v>25.2</v>
      </c>
      <c r="Q126" s="63">
        <v>0.8</v>
      </c>
      <c r="R126" s="64" t="s">
        <v>225</v>
      </c>
      <c r="S126" s="65">
        <v>6.1437499999999998</v>
      </c>
      <c r="T126" s="65">
        <v>6.1437499999999998</v>
      </c>
      <c r="U126" s="65">
        <v>6.2374999999999998</v>
      </c>
      <c r="V126" s="65">
        <v>5.1812500000000004</v>
      </c>
      <c r="W126" s="65">
        <v>5.3125</v>
      </c>
      <c r="X126" s="65">
        <v>5.4</v>
      </c>
      <c r="Y126" s="65">
        <v>1.4349999999999998</v>
      </c>
      <c r="Z126" s="63">
        <v>0.25</v>
      </c>
      <c r="AA126" s="63">
        <v>12.45</v>
      </c>
      <c r="AB126" s="63">
        <v>1.68</v>
      </c>
      <c r="AC126" s="65">
        <v>1.75</v>
      </c>
      <c r="AD126" s="65">
        <v>0.30975000000000003</v>
      </c>
      <c r="AE126" s="63">
        <v>25.36</v>
      </c>
      <c r="AF126" s="65">
        <v>13.512499999999999</v>
      </c>
      <c r="AG126" s="65">
        <v>0.63624999999999998</v>
      </c>
      <c r="AH126" s="65">
        <v>0.70125000000000004</v>
      </c>
      <c r="AI126" s="65">
        <v>0.26500000000000001</v>
      </c>
      <c r="AJ126" s="65">
        <v>5.95</v>
      </c>
      <c r="AK126" s="65">
        <v>6.9874999999999998</v>
      </c>
      <c r="AL126" s="65">
        <v>0</v>
      </c>
      <c r="AM126" s="65">
        <v>0</v>
      </c>
      <c r="AN126" s="65">
        <v>0</v>
      </c>
      <c r="AO126" s="65">
        <v>0</v>
      </c>
      <c r="AP126" s="65">
        <v>73.978750000000005</v>
      </c>
    </row>
    <row r="127" spans="1:42" ht="15.6" x14ac:dyDescent="0.3">
      <c r="A127" s="59">
        <v>167</v>
      </c>
      <c r="B127" s="60" t="s">
        <v>2328</v>
      </c>
      <c r="C127" s="61"/>
      <c r="D127" s="61"/>
      <c r="E127" s="61"/>
      <c r="F127" s="62"/>
      <c r="G127" s="61">
        <v>105</v>
      </c>
      <c r="H127" s="61"/>
      <c r="I127" s="63">
        <v>2</v>
      </c>
      <c r="J127" s="63">
        <v>6.35</v>
      </c>
      <c r="K127" s="63">
        <v>4.5</v>
      </c>
      <c r="L127" s="63">
        <v>12.18</v>
      </c>
      <c r="M127" s="63">
        <v>6.55</v>
      </c>
      <c r="N127" s="63">
        <v>31.6</v>
      </c>
      <c r="O127" s="63">
        <v>41.2</v>
      </c>
      <c r="P127" s="63">
        <v>27.2</v>
      </c>
      <c r="Q127" s="63">
        <v>2.6</v>
      </c>
      <c r="R127" s="64" t="s">
        <v>1064</v>
      </c>
      <c r="S127" s="65">
        <v>5.5767857142857133</v>
      </c>
      <c r="T127" s="65">
        <v>6.1687500000000011</v>
      </c>
      <c r="U127" s="65">
        <v>6.4928571428571429</v>
      </c>
      <c r="V127" s="65">
        <v>4.3669642857142863</v>
      </c>
      <c r="W127" s="65">
        <v>4.5303571428571425</v>
      </c>
      <c r="X127" s="65">
        <v>4.7937500000000002</v>
      </c>
      <c r="Y127" s="65">
        <v>1.270357142857143</v>
      </c>
      <c r="Z127" s="63">
        <v>0.17</v>
      </c>
      <c r="AA127" s="63">
        <v>16.09</v>
      </c>
      <c r="AB127" s="63">
        <v>1.7</v>
      </c>
      <c r="AC127" s="65">
        <v>1.7678571428571428</v>
      </c>
      <c r="AD127" s="65">
        <v>9.198214285714286E-2</v>
      </c>
      <c r="AE127" s="63">
        <v>33.33</v>
      </c>
      <c r="AF127" s="65">
        <v>14.622321428571427</v>
      </c>
      <c r="AG127" s="65">
        <v>3.3808928571428569</v>
      </c>
      <c r="AH127" s="65">
        <v>0.69660714285714287</v>
      </c>
      <c r="AI127" s="65">
        <v>0.17928571428571427</v>
      </c>
      <c r="AJ127" s="65">
        <v>9.4321428571428587</v>
      </c>
      <c r="AK127" s="65">
        <v>14.291071428571428</v>
      </c>
      <c r="AL127" s="65">
        <v>0</v>
      </c>
      <c r="AM127" s="65">
        <v>0</v>
      </c>
      <c r="AN127" s="65">
        <v>0</v>
      </c>
      <c r="AO127" s="65">
        <v>0</v>
      </c>
      <c r="AP127" s="65">
        <v>63.257678571428578</v>
      </c>
    </row>
    <row r="128" spans="1:42" ht="15.6" x14ac:dyDescent="0.3">
      <c r="A128" s="59">
        <v>168</v>
      </c>
      <c r="B128" s="60" t="s">
        <v>2328</v>
      </c>
      <c r="C128" s="61"/>
      <c r="D128" s="61"/>
      <c r="E128" s="61"/>
      <c r="F128" s="62"/>
      <c r="G128" s="61">
        <v>70</v>
      </c>
      <c r="H128" s="61"/>
      <c r="I128" s="63">
        <v>5.3380952380952378</v>
      </c>
      <c r="J128" s="63">
        <v>1.1476190476190478</v>
      </c>
      <c r="K128" s="63">
        <v>0.85238095238095235</v>
      </c>
      <c r="L128" s="63">
        <v>5.696190476190476</v>
      </c>
      <c r="M128" s="63">
        <v>16.385714285714286</v>
      </c>
      <c r="N128" s="63">
        <v>29.409523809523812</v>
      </c>
      <c r="O128" s="63">
        <v>50.438095238095244</v>
      </c>
      <c r="P128" s="63">
        <v>20.152380952380952</v>
      </c>
      <c r="Q128" s="63">
        <v>21.123809523809523</v>
      </c>
      <c r="R128" s="64" t="s">
        <v>225</v>
      </c>
      <c r="S128" s="65">
        <v>5.5489999999999995</v>
      </c>
      <c r="T128" s="65">
        <v>5.569</v>
      </c>
      <c r="U128" s="65">
        <v>5.8559999999999999</v>
      </c>
      <c r="V128" s="65">
        <v>4.3310000000000004</v>
      </c>
      <c r="W128" s="65">
        <v>4.29</v>
      </c>
      <c r="X128" s="65">
        <v>4.5569999999999995</v>
      </c>
      <c r="Y128" s="65">
        <v>0.74739999999999995</v>
      </c>
      <c r="Z128" s="63">
        <v>0.10333333333333333</v>
      </c>
      <c r="AA128" s="63">
        <v>9.6080952380952382</v>
      </c>
      <c r="AB128" s="63">
        <v>1.6885714285714282</v>
      </c>
      <c r="AC128" s="65">
        <v>0.5</v>
      </c>
      <c r="AD128" s="65">
        <v>3.6320000000000005E-2</v>
      </c>
      <c r="AE128" s="63">
        <v>12.133333333333335</v>
      </c>
      <c r="AF128" s="65">
        <v>4.4279999999999999</v>
      </c>
      <c r="AG128" s="65">
        <v>1</v>
      </c>
      <c r="AH128" s="65">
        <v>0.6</v>
      </c>
      <c r="AI128" s="65">
        <v>2.0300000000000002E-2</v>
      </c>
      <c r="AJ128" s="65">
        <v>5.74</v>
      </c>
      <c r="AK128" s="65">
        <v>6.5079999999999991</v>
      </c>
      <c r="AL128" s="65">
        <v>0</v>
      </c>
      <c r="AM128" s="65">
        <v>0</v>
      </c>
      <c r="AN128" s="65">
        <v>0</v>
      </c>
      <c r="AO128" s="65">
        <v>0</v>
      </c>
      <c r="AP128" s="65">
        <v>54.098399999999998</v>
      </c>
    </row>
    <row r="129" spans="1:42" ht="15.6" x14ac:dyDescent="0.3">
      <c r="A129" s="59">
        <v>169</v>
      </c>
      <c r="B129" s="60" t="s">
        <v>2328</v>
      </c>
      <c r="C129" s="61"/>
      <c r="D129" s="61"/>
      <c r="E129" s="61"/>
      <c r="F129" s="62"/>
      <c r="G129" s="61">
        <v>87</v>
      </c>
      <c r="H129" s="61"/>
      <c r="I129" s="63">
        <v>7.1428571428571425E-2</v>
      </c>
      <c r="J129" s="63">
        <v>9.9999999999999992E-2</v>
      </c>
      <c r="K129" s="63">
        <v>0.26857142857142857</v>
      </c>
      <c r="L129" s="63">
        <v>0.90857142857142847</v>
      </c>
      <c r="M129" s="63">
        <v>2.8185714285714285</v>
      </c>
      <c r="N129" s="63">
        <v>4.1642857142857137</v>
      </c>
      <c r="O129" s="63">
        <v>20.771428571428572</v>
      </c>
      <c r="P129" s="63">
        <v>32.057142857142857</v>
      </c>
      <c r="Q129" s="63">
        <v>0</v>
      </c>
      <c r="R129" s="64" t="s">
        <v>354</v>
      </c>
      <c r="S129" s="65">
        <v>6.0597014925373136</v>
      </c>
      <c r="T129" s="65">
        <v>6.3149253731343284</v>
      </c>
      <c r="U129" s="65">
        <v>6.5291044776119405</v>
      </c>
      <c r="V129" s="65">
        <v>4.5873134328358214</v>
      </c>
      <c r="W129" s="65">
        <v>4.7253731343283576</v>
      </c>
      <c r="X129" s="65">
        <v>5.0104477611940306</v>
      </c>
      <c r="Y129" s="65">
        <v>1.3356716417910448</v>
      </c>
      <c r="Z129" s="63">
        <v>0.15714285714285717</v>
      </c>
      <c r="AA129" s="63">
        <v>11.251428571428573</v>
      </c>
      <c r="AB129" s="63">
        <v>1.5214285714285716</v>
      </c>
      <c r="AC129" s="65">
        <v>3.216417910447761</v>
      </c>
      <c r="AD129" s="65">
        <v>0.16980597014925372</v>
      </c>
      <c r="AE129" s="63">
        <v>30.815714285714286</v>
      </c>
      <c r="AF129" s="65">
        <v>21.373134328358208</v>
      </c>
      <c r="AG129" s="65">
        <v>1.9708955223880598</v>
      </c>
      <c r="AH129" s="65">
        <v>0.57567164179104469</v>
      </c>
      <c r="AI129" s="65">
        <v>5.7910447761194035E-2</v>
      </c>
      <c r="AJ129" s="65">
        <v>4.3</v>
      </c>
      <c r="AK129" s="65">
        <v>22.204477611940298</v>
      </c>
      <c r="AL129" s="65">
        <v>0</v>
      </c>
      <c r="AM129" s="65">
        <v>0</v>
      </c>
      <c r="AN129" s="65">
        <v>0</v>
      </c>
      <c r="AO129" s="65">
        <v>0</v>
      </c>
      <c r="AP129" s="65">
        <v>80.813582089552241</v>
      </c>
    </row>
    <row r="130" spans="1:42" ht="15.6" x14ac:dyDescent="0.3">
      <c r="A130" s="59">
        <v>170</v>
      </c>
      <c r="B130" s="60" t="s">
        <v>2328</v>
      </c>
      <c r="C130" s="61"/>
      <c r="D130" s="61"/>
      <c r="E130" s="61"/>
      <c r="F130" s="62"/>
      <c r="G130" s="61">
        <v>114</v>
      </c>
      <c r="H130" s="61"/>
      <c r="I130" s="63">
        <v>2.8</v>
      </c>
      <c r="J130" s="63">
        <v>0.4</v>
      </c>
      <c r="K130" s="63">
        <v>0.9</v>
      </c>
      <c r="L130" s="63">
        <v>1</v>
      </c>
      <c r="M130" s="63">
        <v>4.5</v>
      </c>
      <c r="N130" s="63">
        <v>9.6</v>
      </c>
      <c r="O130" s="63">
        <v>25.2</v>
      </c>
      <c r="P130" s="63">
        <v>65.2</v>
      </c>
      <c r="Q130" s="63">
        <v>14.6</v>
      </c>
      <c r="R130" s="64" t="s">
        <v>6</v>
      </c>
      <c r="S130" s="65">
        <v>4.7666666666666666</v>
      </c>
      <c r="T130" s="65">
        <v>4.594444444444445</v>
      </c>
      <c r="U130" s="65">
        <v>4.7777777777777777</v>
      </c>
      <c r="V130" s="65">
        <v>3.7666666666666666</v>
      </c>
      <c r="W130" s="65">
        <v>3.7944444444444443</v>
      </c>
      <c r="X130" s="65">
        <v>3.9777777777777774</v>
      </c>
      <c r="Y130" s="65">
        <v>0.89888888888888885</v>
      </c>
      <c r="Z130" s="63">
        <v>0.11899999999999999</v>
      </c>
      <c r="AA130" s="63">
        <v>10</v>
      </c>
      <c r="AB130" s="63">
        <v>1.73</v>
      </c>
      <c r="AC130" s="65">
        <v>1</v>
      </c>
      <c r="AD130" s="65">
        <v>1.7469999999999999</v>
      </c>
      <c r="AE130" s="63">
        <v>20.13</v>
      </c>
      <c r="AF130" s="65">
        <v>3.2222222222222223</v>
      </c>
      <c r="AG130" s="65">
        <v>1.2822222222222222</v>
      </c>
      <c r="AH130" s="65">
        <v>1.5011111111111108</v>
      </c>
      <c r="AI130" s="65">
        <v>4.5555555555555557E-2</v>
      </c>
      <c r="AJ130" s="65">
        <v>12.422222222222224</v>
      </c>
      <c r="AK130" s="65">
        <v>6.4666666666666668</v>
      </c>
      <c r="AL130" s="65">
        <v>0</v>
      </c>
      <c r="AM130" s="65">
        <v>0</v>
      </c>
      <c r="AN130" s="65">
        <v>0</v>
      </c>
      <c r="AO130" s="65">
        <v>0</v>
      </c>
      <c r="AP130" s="65">
        <v>32.622222222222227</v>
      </c>
    </row>
    <row r="131" spans="1:42" ht="15.6" x14ac:dyDescent="0.3">
      <c r="A131" s="59">
        <v>171</v>
      </c>
      <c r="B131" s="60" t="s">
        <v>2328</v>
      </c>
      <c r="C131" s="61"/>
      <c r="D131" s="61"/>
      <c r="E131" s="61"/>
      <c r="F131" s="62"/>
      <c r="G131" s="61">
        <v>115</v>
      </c>
      <c r="H131" s="61"/>
      <c r="I131" s="63">
        <v>0</v>
      </c>
      <c r="J131" s="63">
        <v>0.8</v>
      </c>
      <c r="K131" s="63">
        <v>1.1000000000000001</v>
      </c>
      <c r="L131" s="63">
        <v>1.2</v>
      </c>
      <c r="M131" s="63">
        <v>1.7</v>
      </c>
      <c r="N131" s="63">
        <v>4.8</v>
      </c>
      <c r="O131" s="63">
        <v>3.2</v>
      </c>
      <c r="P131" s="63">
        <v>64</v>
      </c>
      <c r="Q131" s="63">
        <v>0</v>
      </c>
      <c r="R131" s="64" t="s">
        <v>6</v>
      </c>
      <c r="S131" s="65">
        <v>5.8821052631578956</v>
      </c>
      <c r="T131" s="65">
        <v>6.2026315789473685</v>
      </c>
      <c r="U131" s="65">
        <v>6.7315789473684218</v>
      </c>
      <c r="V131" s="65">
        <v>4.9394736842105269</v>
      </c>
      <c r="W131" s="65">
        <v>4.9947368421052634</v>
      </c>
      <c r="X131" s="65">
        <v>5.2552631578947366</v>
      </c>
      <c r="Y131" s="65">
        <v>0.98578947368421044</v>
      </c>
      <c r="Z131" s="63">
        <v>0.22</v>
      </c>
      <c r="AA131" s="63">
        <v>13.87</v>
      </c>
      <c r="AB131" s="63">
        <v>1.75</v>
      </c>
      <c r="AC131" s="65">
        <v>1.8289473684210527</v>
      </c>
      <c r="AD131" s="65">
        <v>0.19268421052631579</v>
      </c>
      <c r="AE131" s="63">
        <v>40.33</v>
      </c>
      <c r="AF131" s="65">
        <v>19.94736842105263</v>
      </c>
      <c r="AG131" s="65">
        <v>2</v>
      </c>
      <c r="AH131" s="65">
        <v>0.77</v>
      </c>
      <c r="AI131" s="65">
        <v>0.10999999999999999</v>
      </c>
      <c r="AJ131" s="65">
        <v>4.4426315789473687</v>
      </c>
      <c r="AK131" s="65">
        <v>10.605263157894736</v>
      </c>
      <c r="AL131" s="65">
        <v>0</v>
      </c>
      <c r="AM131" s="65">
        <v>0</v>
      </c>
      <c r="AN131" s="65">
        <v>0</v>
      </c>
      <c r="AO131" s="65">
        <v>0</v>
      </c>
      <c r="AP131" s="65">
        <v>84.263157894736835</v>
      </c>
    </row>
    <row r="132" spans="1:42" ht="15.6" x14ac:dyDescent="0.3">
      <c r="A132" s="59">
        <v>363</v>
      </c>
      <c r="B132" s="60" t="s">
        <v>2328</v>
      </c>
      <c r="C132" s="61"/>
      <c r="D132" s="61"/>
      <c r="E132" s="61"/>
      <c r="F132" s="62"/>
      <c r="G132" s="61">
        <v>132</v>
      </c>
      <c r="H132" s="61"/>
      <c r="I132" s="63">
        <v>2.4300000000000002</v>
      </c>
      <c r="J132" s="63">
        <v>2.0299999999999998</v>
      </c>
      <c r="K132" s="63">
        <v>1.0900000000000001</v>
      </c>
      <c r="L132" s="63">
        <v>4.1900000000000004</v>
      </c>
      <c r="M132" s="63">
        <v>16.829999999999998</v>
      </c>
      <c r="N132" s="63">
        <v>26.57</v>
      </c>
      <c r="O132" s="63">
        <v>56.43</v>
      </c>
      <c r="P132" s="63">
        <v>17</v>
      </c>
      <c r="Q132" s="63">
        <v>0</v>
      </c>
      <c r="R132" s="64" t="s">
        <v>283</v>
      </c>
      <c r="S132" s="65">
        <v>5.6466666666666665</v>
      </c>
      <c r="T132" s="65">
        <v>6.2033333333333331</v>
      </c>
      <c r="U132" s="65">
        <v>7.0277777777777777</v>
      </c>
      <c r="V132" s="65">
        <v>4.3233333333333333</v>
      </c>
      <c r="W132" s="65">
        <v>4.4977777777777774</v>
      </c>
      <c r="X132" s="65">
        <v>4.8233333333333333</v>
      </c>
      <c r="Y132" s="65">
        <v>0.95644444444444454</v>
      </c>
      <c r="Z132" s="63">
        <v>8.4000000000000005E-2</v>
      </c>
      <c r="AA132" s="63">
        <v>13.33</v>
      </c>
      <c r="AB132" s="63">
        <v>1.68</v>
      </c>
      <c r="AC132" s="65">
        <v>1.2555555555555555</v>
      </c>
      <c r="AD132" s="65">
        <v>0</v>
      </c>
      <c r="AE132" s="63">
        <v>13.3</v>
      </c>
      <c r="AF132" s="65">
        <v>11.8</v>
      </c>
      <c r="AG132" s="65">
        <v>0.22802222222222221</v>
      </c>
      <c r="AH132" s="65">
        <v>0.13077777777777777</v>
      </c>
      <c r="AI132" s="65">
        <v>0.19035555555555553</v>
      </c>
      <c r="AJ132" s="65">
        <v>6.6293333333333342</v>
      </c>
      <c r="AK132" s="65">
        <v>20.454666666666668</v>
      </c>
      <c r="AL132" s="65">
        <v>0</v>
      </c>
      <c r="AM132" s="65">
        <v>0</v>
      </c>
      <c r="AN132" s="65">
        <v>0</v>
      </c>
      <c r="AO132" s="65">
        <v>0</v>
      </c>
      <c r="AP132" s="65">
        <v>0</v>
      </c>
    </row>
    <row r="133" spans="1:42" ht="15.6" x14ac:dyDescent="0.3">
      <c r="A133" s="59">
        <v>364</v>
      </c>
      <c r="B133" s="60" t="s">
        <v>2328</v>
      </c>
      <c r="C133" s="61"/>
      <c r="D133" s="61"/>
      <c r="E133" s="61"/>
      <c r="F133" s="62"/>
      <c r="G133" s="61">
        <v>110</v>
      </c>
      <c r="H133" s="61"/>
      <c r="I133" s="63">
        <v>9.4444444444444442E-2</v>
      </c>
      <c r="J133" s="63">
        <v>0.18444444444444447</v>
      </c>
      <c r="K133" s="63">
        <v>0.14518518518518519</v>
      </c>
      <c r="L133" s="63">
        <v>0.59962962962962951</v>
      </c>
      <c r="M133" s="63">
        <v>3.1988888888888889</v>
      </c>
      <c r="N133" s="63">
        <v>4.2225925925925925</v>
      </c>
      <c r="O133" s="63">
        <v>54.853333333333332</v>
      </c>
      <c r="P133" s="63">
        <v>40.924074074074078</v>
      </c>
      <c r="Q133" s="63">
        <v>0</v>
      </c>
      <c r="R133" s="64" t="s">
        <v>354</v>
      </c>
      <c r="S133" s="65">
        <v>5.6658333333333335</v>
      </c>
      <c r="T133" s="65">
        <v>5.7133333333333338</v>
      </c>
      <c r="U133" s="65">
        <v>6.291666666666667</v>
      </c>
      <c r="V133" s="65">
        <v>4.3816666666666659</v>
      </c>
      <c r="W133" s="65">
        <v>4.5674999999999999</v>
      </c>
      <c r="X133" s="65">
        <v>4.8341666666666656</v>
      </c>
      <c r="Y133" s="65">
        <v>0.35173333333333334</v>
      </c>
      <c r="Z133" s="63">
        <v>7.3407407407407407E-2</v>
      </c>
      <c r="AA133" s="63">
        <v>6.0692592592592591</v>
      </c>
      <c r="AB133" s="63">
        <v>1.8433333333333333</v>
      </c>
      <c r="AC133" s="65">
        <v>1.1416666666666666</v>
      </c>
      <c r="AD133" s="65">
        <v>0</v>
      </c>
      <c r="AE133" s="63">
        <v>19.37037037037037</v>
      </c>
      <c r="AF133" s="65">
        <v>9.8741666666666674</v>
      </c>
      <c r="AG133" s="65">
        <v>8.6150000000000004E-2</v>
      </c>
      <c r="AH133" s="65">
        <v>1.9135</v>
      </c>
      <c r="AI133" s="65">
        <v>6.8366666666666673E-2</v>
      </c>
      <c r="AJ133" s="65">
        <v>9.7024999999999988</v>
      </c>
      <c r="AK133" s="65">
        <v>28.485499999999998</v>
      </c>
      <c r="AL133" s="65">
        <v>0</v>
      </c>
      <c r="AM133" s="65">
        <v>0</v>
      </c>
      <c r="AN133" s="65">
        <v>0</v>
      </c>
      <c r="AO133" s="65">
        <v>0</v>
      </c>
      <c r="AP133" s="65">
        <v>0</v>
      </c>
    </row>
    <row r="134" spans="1:42" ht="15.6" x14ac:dyDescent="0.3">
      <c r="A134" s="59">
        <v>365</v>
      </c>
      <c r="B134" s="60" t="s">
        <v>2328</v>
      </c>
      <c r="C134" s="61"/>
      <c r="D134" s="61"/>
      <c r="E134" s="61"/>
      <c r="F134" s="62"/>
      <c r="G134" s="61">
        <v>82</v>
      </c>
      <c r="H134" s="61"/>
      <c r="I134" s="63">
        <v>1.4999999999999998E-2</v>
      </c>
      <c r="J134" s="63">
        <v>0.11666666666666668</v>
      </c>
      <c r="K134" s="63">
        <v>0.08</v>
      </c>
      <c r="L134" s="63">
        <v>0.26166666666666666</v>
      </c>
      <c r="M134" s="63">
        <v>2.1766666666666667</v>
      </c>
      <c r="N134" s="63">
        <v>2.65</v>
      </c>
      <c r="O134" s="63">
        <v>45.19166666666667</v>
      </c>
      <c r="P134" s="63">
        <v>52.158333333333331</v>
      </c>
      <c r="Q134" s="63">
        <v>0</v>
      </c>
      <c r="R134" s="64" t="s">
        <v>169</v>
      </c>
      <c r="S134" s="65">
        <v>5.23828125</v>
      </c>
      <c r="T134" s="65">
        <v>5.9601562499999998</v>
      </c>
      <c r="U134" s="65">
        <v>6.6101562500000002</v>
      </c>
      <c r="V134" s="65">
        <v>3.7789062500000004</v>
      </c>
      <c r="W134" s="65">
        <v>3.9406249999999998</v>
      </c>
      <c r="X134" s="65">
        <v>4.2796874999999996</v>
      </c>
      <c r="Y134" s="65">
        <v>0.58935937499999991</v>
      </c>
      <c r="Z134" s="63">
        <v>7.9166666666666663E-2</v>
      </c>
      <c r="AA134" s="63">
        <v>8.7816666666666681</v>
      </c>
      <c r="AB134" s="63">
        <v>1.84</v>
      </c>
      <c r="AC134" s="65">
        <v>1.765625</v>
      </c>
      <c r="AD134" s="65">
        <v>0</v>
      </c>
      <c r="AE134" s="63">
        <v>23.06</v>
      </c>
      <c r="AF134" s="65">
        <v>12.606249999999999</v>
      </c>
      <c r="AG134" s="65">
        <v>0.58078125000000003</v>
      </c>
      <c r="AH134" s="65">
        <v>0.73492187499999995</v>
      </c>
      <c r="AI134" s="65">
        <v>0.12664062500000001</v>
      </c>
      <c r="AJ134" s="65">
        <v>8.1437500000000007</v>
      </c>
      <c r="AK134" s="65">
        <v>32.106562499999995</v>
      </c>
      <c r="AL134" s="65">
        <v>0</v>
      </c>
      <c r="AM134" s="65">
        <v>0</v>
      </c>
      <c r="AN134" s="65">
        <v>0</v>
      </c>
      <c r="AO134" s="65">
        <v>0</v>
      </c>
      <c r="AP134" s="65">
        <v>0</v>
      </c>
    </row>
    <row r="135" spans="1:42" ht="15.6" x14ac:dyDescent="0.3">
      <c r="A135" s="59">
        <v>126</v>
      </c>
      <c r="B135" s="60" t="s">
        <v>2328</v>
      </c>
      <c r="C135" s="61"/>
      <c r="D135" s="61"/>
      <c r="E135" s="61"/>
      <c r="F135" s="62"/>
      <c r="G135" s="61">
        <v>120</v>
      </c>
      <c r="H135" s="61"/>
      <c r="I135" s="63">
        <v>0.18666666666666668</v>
      </c>
      <c r="J135" s="63">
        <v>0.59111111111111114</v>
      </c>
      <c r="K135" s="63">
        <v>0.64333333333333331</v>
      </c>
      <c r="L135" s="63">
        <v>3.6388888888888888</v>
      </c>
      <c r="M135" s="63">
        <v>14.523333333333332</v>
      </c>
      <c r="N135" s="63">
        <v>19.583333333333332</v>
      </c>
      <c r="O135" s="63">
        <v>62.322222222222223</v>
      </c>
      <c r="P135" s="63">
        <v>18.094444444444445</v>
      </c>
      <c r="Q135" s="63">
        <v>0.28888888888888892</v>
      </c>
      <c r="R135" s="64" t="s">
        <v>283</v>
      </c>
      <c r="S135" s="65">
        <v>6.2079999999999993</v>
      </c>
      <c r="T135" s="65">
        <v>6.1079999999999997</v>
      </c>
      <c r="U135" s="65">
        <v>6.1920000000000002</v>
      </c>
      <c r="V135" s="65">
        <v>5.1479999999999997</v>
      </c>
      <c r="W135" s="65">
        <v>5.1479999999999997</v>
      </c>
      <c r="X135" s="65">
        <v>5.1239999999999997</v>
      </c>
      <c r="Y135" s="65">
        <v>0.51359999999999995</v>
      </c>
      <c r="Z135" s="63">
        <v>0.14866666666666667</v>
      </c>
      <c r="AA135" s="63">
        <v>6.3344444444444452</v>
      </c>
      <c r="AB135" s="63">
        <v>1.481111111111111</v>
      </c>
      <c r="AC135" s="65">
        <v>0</v>
      </c>
      <c r="AD135" s="65">
        <v>0.20399999999999999</v>
      </c>
      <c r="AE135" s="63">
        <v>17.027777777777779</v>
      </c>
      <c r="AF135" s="65">
        <v>5.9367999999999999</v>
      </c>
      <c r="AG135" s="65">
        <v>7.500799999999999</v>
      </c>
      <c r="AH135" s="65">
        <v>0.16320000000000001</v>
      </c>
      <c r="AI135" s="65">
        <v>0.25800000000000006</v>
      </c>
      <c r="AJ135" s="65">
        <v>4.7408000000000001</v>
      </c>
      <c r="AK135" s="65">
        <v>29.76</v>
      </c>
      <c r="AL135" s="65">
        <v>0</v>
      </c>
      <c r="AM135" s="65">
        <v>0</v>
      </c>
      <c r="AN135" s="65">
        <v>0</v>
      </c>
      <c r="AO135" s="65">
        <v>0</v>
      </c>
      <c r="AP135" s="65">
        <v>0</v>
      </c>
    </row>
    <row r="136" spans="1:42" ht="15.6" x14ac:dyDescent="0.3">
      <c r="A136" s="59">
        <v>32</v>
      </c>
      <c r="B136" s="60" t="s">
        <v>2631</v>
      </c>
      <c r="C136" s="61"/>
      <c r="D136" s="61"/>
      <c r="E136" s="61"/>
      <c r="F136" s="62"/>
      <c r="G136" s="61">
        <v>155</v>
      </c>
      <c r="H136" s="61"/>
      <c r="I136" s="63">
        <v>0.17103448275862071</v>
      </c>
      <c r="J136" s="63">
        <v>0.13379310344827586</v>
      </c>
      <c r="K136" s="63">
        <v>0.14689655172413793</v>
      </c>
      <c r="L136" s="63">
        <v>0.59758620689655162</v>
      </c>
      <c r="M136" s="63">
        <v>3.4420689655172412</v>
      </c>
      <c r="N136" s="63">
        <v>4.4913793103448274</v>
      </c>
      <c r="O136" s="63">
        <v>26.369310344827589</v>
      </c>
      <c r="P136" s="63">
        <v>69.139310344827578</v>
      </c>
      <c r="Q136" s="63">
        <v>1.0213793103448277</v>
      </c>
      <c r="R136" s="64" t="s">
        <v>6</v>
      </c>
      <c r="S136" s="65">
        <v>7.3921568627450984</v>
      </c>
      <c r="T136" s="65">
        <v>7.2470588235294118</v>
      </c>
      <c r="U136" s="65">
        <v>7.4872549019607844</v>
      </c>
      <c r="V136" s="65">
        <v>6.9980392156862736</v>
      </c>
      <c r="W136" s="65">
        <v>6.9225490196078434</v>
      </c>
      <c r="X136" s="65">
        <v>6.8127450980392164</v>
      </c>
      <c r="Y136" s="65">
        <v>0.64764705882352946</v>
      </c>
      <c r="Z136" s="63">
        <v>0.13727586206896553</v>
      </c>
      <c r="AA136" s="63">
        <v>6.4203448275862067</v>
      </c>
      <c r="AB136" s="63">
        <v>1.8720689655172413</v>
      </c>
      <c r="AC136" s="65">
        <v>1.138627450980392</v>
      </c>
      <c r="AD136" s="65">
        <v>7.2074509803921565</v>
      </c>
      <c r="AE136" s="63">
        <v>25.887931034482758</v>
      </c>
      <c r="AF136" s="65">
        <v>0</v>
      </c>
      <c r="AG136" s="65">
        <v>0</v>
      </c>
      <c r="AH136" s="65">
        <v>0</v>
      </c>
      <c r="AI136" s="65">
        <v>0</v>
      </c>
      <c r="AJ136" s="65">
        <v>0</v>
      </c>
      <c r="AK136" s="65">
        <v>37.980392156862742</v>
      </c>
      <c r="AL136" s="65">
        <v>42.847843137254905</v>
      </c>
      <c r="AM136" s="65">
        <v>8.5519607843137244</v>
      </c>
      <c r="AN136" s="65">
        <v>28.435294117647061</v>
      </c>
      <c r="AO136" s="65">
        <v>2.14921568627451</v>
      </c>
      <c r="AP136" s="65">
        <v>13.07137254901961</v>
      </c>
    </row>
    <row r="137" spans="1:42" ht="15.6" x14ac:dyDescent="0.3">
      <c r="A137" s="59">
        <v>33</v>
      </c>
      <c r="B137" s="60" t="s">
        <v>2631</v>
      </c>
      <c r="C137" s="61"/>
      <c r="D137" s="61"/>
      <c r="E137" s="61"/>
      <c r="F137" s="62"/>
      <c r="G137" s="61">
        <v>100</v>
      </c>
      <c r="H137" s="61"/>
      <c r="I137" s="63">
        <v>0.67999999999999994</v>
      </c>
      <c r="J137" s="63">
        <v>0.64949999999999997</v>
      </c>
      <c r="K137" s="63">
        <v>0.48</v>
      </c>
      <c r="L137" s="63">
        <v>1.0554999999999999</v>
      </c>
      <c r="M137" s="63">
        <v>4.3605</v>
      </c>
      <c r="N137" s="63">
        <v>7.2254999999999994</v>
      </c>
      <c r="O137" s="63">
        <v>53.018500000000003</v>
      </c>
      <c r="P137" s="63">
        <v>39.755999999999993</v>
      </c>
      <c r="Q137" s="63">
        <v>2.6349999999999998</v>
      </c>
      <c r="R137" s="64" t="s">
        <v>354</v>
      </c>
      <c r="S137" s="65">
        <v>7.9947368421052643</v>
      </c>
      <c r="T137" s="65">
        <v>7.9570175438596484</v>
      </c>
      <c r="U137" s="65">
        <v>8.2877192982456158</v>
      </c>
      <c r="V137" s="65">
        <v>7.4149122807017536</v>
      </c>
      <c r="W137" s="65">
        <v>7.3491228070175438</v>
      </c>
      <c r="X137" s="65">
        <v>7.9324561403508786</v>
      </c>
      <c r="Y137" s="65">
        <v>0.90929824561403505</v>
      </c>
      <c r="Z137" s="63">
        <v>0.20175000000000001</v>
      </c>
      <c r="AA137" s="63">
        <v>5.3905000000000003</v>
      </c>
      <c r="AB137" s="63">
        <v>1.3290000000000002</v>
      </c>
      <c r="AC137" s="65">
        <v>13.513684210526316</v>
      </c>
      <c r="AD137" s="65">
        <v>0.55456140350877181</v>
      </c>
      <c r="AE137" s="63">
        <v>22.593</v>
      </c>
      <c r="AF137" s="65">
        <v>0</v>
      </c>
      <c r="AG137" s="65">
        <v>0</v>
      </c>
      <c r="AH137" s="65">
        <v>0</v>
      </c>
      <c r="AI137" s="65">
        <v>0</v>
      </c>
      <c r="AJ137" s="65">
        <v>0</v>
      </c>
      <c r="AK137" s="65">
        <v>140.17543859649123</v>
      </c>
      <c r="AL137" s="65">
        <v>42.161403508771926</v>
      </c>
      <c r="AM137" s="65">
        <v>7.1470175438596488</v>
      </c>
      <c r="AN137" s="65">
        <v>21.468771929824563</v>
      </c>
      <c r="AO137" s="65">
        <v>2.7607017543859644</v>
      </c>
      <c r="AP137" s="65">
        <v>21.29438596491228</v>
      </c>
    </row>
    <row r="138" spans="1:42" ht="15.6" x14ac:dyDescent="0.3">
      <c r="A138" s="59">
        <v>34</v>
      </c>
      <c r="B138" s="60" t="s">
        <v>2631</v>
      </c>
      <c r="C138" s="61"/>
      <c r="D138" s="61"/>
      <c r="E138" s="61"/>
      <c r="F138" s="62"/>
      <c r="G138" s="61">
        <v>80</v>
      </c>
      <c r="H138" s="61"/>
      <c r="I138" s="63">
        <v>4.09</v>
      </c>
      <c r="J138" s="63">
        <v>6.0294117647058831</v>
      </c>
      <c r="K138" s="63">
        <v>3.9688235294117646</v>
      </c>
      <c r="L138" s="63">
        <v>6.4123529411764704</v>
      </c>
      <c r="M138" s="63">
        <v>5.58</v>
      </c>
      <c r="N138" s="63">
        <v>26.080588235294119</v>
      </c>
      <c r="O138" s="63">
        <v>32.501764705882358</v>
      </c>
      <c r="P138" s="63">
        <v>41.417647058823526</v>
      </c>
      <c r="Q138" s="63">
        <v>10.672941176470587</v>
      </c>
      <c r="R138" s="64" t="s">
        <v>1064</v>
      </c>
      <c r="S138" s="65">
        <v>8.0666666666666664</v>
      </c>
      <c r="T138" s="65">
        <v>8.0075000000000003</v>
      </c>
      <c r="U138" s="65">
        <v>8.375</v>
      </c>
      <c r="V138" s="65">
        <v>7.6</v>
      </c>
      <c r="W138" s="65">
        <v>7.620000000000001</v>
      </c>
      <c r="X138" s="65">
        <v>8.307500000000001</v>
      </c>
      <c r="Y138" s="65">
        <v>0.69500000000000006</v>
      </c>
      <c r="Z138" s="63">
        <v>0.15688235294117647</v>
      </c>
      <c r="AA138" s="63">
        <v>6.8464705882352934</v>
      </c>
      <c r="AB138" s="63">
        <v>1.5652941176470587</v>
      </c>
      <c r="AC138" s="65">
        <v>35.258333333333333</v>
      </c>
      <c r="AD138" s="65">
        <v>1.1038333333333334</v>
      </c>
      <c r="AE138" s="63">
        <v>26.191764705882353</v>
      </c>
      <c r="AF138" s="65">
        <v>0</v>
      </c>
      <c r="AG138" s="65">
        <v>0</v>
      </c>
      <c r="AH138" s="65">
        <v>0</v>
      </c>
      <c r="AI138" s="65">
        <v>0</v>
      </c>
      <c r="AJ138" s="65">
        <v>0</v>
      </c>
      <c r="AK138" s="65">
        <v>6.8833333333333337</v>
      </c>
      <c r="AL138" s="65">
        <v>33.673666666666662</v>
      </c>
      <c r="AM138" s="65">
        <v>4.875</v>
      </c>
      <c r="AN138" s="65">
        <v>17.352500000000003</v>
      </c>
      <c r="AO138" s="65">
        <v>2.8064999999999998</v>
      </c>
      <c r="AP138" s="65">
        <v>26.575666666666667</v>
      </c>
    </row>
    <row r="139" spans="1:42" ht="15.6" x14ac:dyDescent="0.3">
      <c r="A139" s="59">
        <v>154</v>
      </c>
      <c r="B139" s="60" t="s">
        <v>2631</v>
      </c>
      <c r="C139" s="61"/>
      <c r="D139" s="61"/>
      <c r="E139" s="61"/>
      <c r="F139" s="62"/>
      <c r="G139" s="61">
        <v>170</v>
      </c>
      <c r="H139" s="61"/>
      <c r="I139" s="63">
        <v>2.16</v>
      </c>
      <c r="J139" s="63">
        <v>3.37</v>
      </c>
      <c r="K139" s="63">
        <v>3.65</v>
      </c>
      <c r="L139" s="63">
        <v>6.44</v>
      </c>
      <c r="M139" s="63">
        <v>5.25</v>
      </c>
      <c r="N139" s="63">
        <v>20.87</v>
      </c>
      <c r="O139" s="63">
        <v>29.04</v>
      </c>
      <c r="P139" s="63">
        <v>50.09</v>
      </c>
      <c r="Q139" s="63">
        <v>10.37</v>
      </c>
      <c r="R139" s="64" t="s">
        <v>6</v>
      </c>
      <c r="S139" s="65">
        <v>7.5716666666666672</v>
      </c>
      <c r="T139" s="65">
        <v>7.6</v>
      </c>
      <c r="U139" s="65">
        <v>7.5283333333333333</v>
      </c>
      <c r="V139" s="65">
        <v>6.7716666666666656</v>
      </c>
      <c r="W139" s="65">
        <v>6.7433333333333332</v>
      </c>
      <c r="X139" s="65">
        <v>6.6716666666666669</v>
      </c>
      <c r="Y139" s="65">
        <v>0.61333333333333329</v>
      </c>
      <c r="Z139" s="63">
        <v>0.126</v>
      </c>
      <c r="AA139" s="63">
        <v>7.14</v>
      </c>
      <c r="AB139" s="63">
        <v>1.67</v>
      </c>
      <c r="AC139" s="65">
        <v>2.5300000000000002</v>
      </c>
      <c r="AD139" s="65">
        <v>2.0613333333333332</v>
      </c>
      <c r="AE139" s="63">
        <v>28.99</v>
      </c>
      <c r="AF139" s="65">
        <v>24.848333333333336</v>
      </c>
      <c r="AG139" s="65">
        <v>1.6700000000000002</v>
      </c>
      <c r="AH139" s="65">
        <v>2.5653333333333332</v>
      </c>
      <c r="AI139" s="65">
        <v>0.08</v>
      </c>
      <c r="AJ139" s="65">
        <v>1.1653333333333333</v>
      </c>
      <c r="AK139" s="65">
        <v>36.083333333333336</v>
      </c>
      <c r="AL139" s="65">
        <v>0</v>
      </c>
      <c r="AM139" s="65">
        <v>0</v>
      </c>
      <c r="AN139" s="65">
        <v>0</v>
      </c>
      <c r="AO139" s="65">
        <v>0</v>
      </c>
      <c r="AP139" s="65">
        <v>0</v>
      </c>
    </row>
    <row r="140" spans="1:42" ht="15.6" x14ac:dyDescent="0.3">
      <c r="A140" s="59">
        <v>157</v>
      </c>
      <c r="B140" s="60" t="s">
        <v>2631</v>
      </c>
      <c r="C140" s="61"/>
      <c r="D140" s="61"/>
      <c r="E140" s="61"/>
      <c r="F140" s="62"/>
      <c r="G140" s="61">
        <v>170</v>
      </c>
      <c r="H140" s="61"/>
      <c r="I140" s="63">
        <v>2.52</v>
      </c>
      <c r="J140" s="63">
        <v>4.33</v>
      </c>
      <c r="K140" s="63">
        <v>4.8099999999999996</v>
      </c>
      <c r="L140" s="63">
        <v>9.91</v>
      </c>
      <c r="M140" s="63">
        <v>8.3699999999999992</v>
      </c>
      <c r="N140" s="63">
        <v>29.94</v>
      </c>
      <c r="O140" s="63">
        <v>19.47</v>
      </c>
      <c r="P140" s="63">
        <v>50.59</v>
      </c>
      <c r="Q140" s="63">
        <v>6.42</v>
      </c>
      <c r="R140" s="64" t="s">
        <v>6</v>
      </c>
      <c r="S140" s="65">
        <v>3.8666666666666667</v>
      </c>
      <c r="T140" s="65">
        <v>3.8907407407407413</v>
      </c>
      <c r="U140" s="65">
        <v>3.9592592592592588</v>
      </c>
      <c r="V140" s="65">
        <v>3.6</v>
      </c>
      <c r="W140" s="65">
        <v>3.6</v>
      </c>
      <c r="X140" s="65">
        <v>3.8444444444444446</v>
      </c>
      <c r="Y140" s="65">
        <v>0.54888888888888887</v>
      </c>
      <c r="Z140" s="63">
        <v>0.13500000000000001</v>
      </c>
      <c r="AA140" s="63">
        <v>3.7</v>
      </c>
      <c r="AB140" s="63">
        <v>1.48</v>
      </c>
      <c r="AC140" s="65">
        <v>0</v>
      </c>
      <c r="AD140" s="65">
        <v>3.7746296296296298</v>
      </c>
      <c r="AE140" s="63">
        <v>10.58</v>
      </c>
      <c r="AF140" s="65">
        <v>1.0277777777777779</v>
      </c>
      <c r="AG140" s="65">
        <v>0.92592592592592593</v>
      </c>
      <c r="AH140" s="65">
        <v>6.4814814814814811E-2</v>
      </c>
      <c r="AI140" s="65">
        <v>0.22185185185185186</v>
      </c>
      <c r="AJ140" s="65">
        <v>12.359259259259261</v>
      </c>
      <c r="AK140" s="65">
        <v>16.555555555555557</v>
      </c>
      <c r="AL140" s="65">
        <v>0</v>
      </c>
      <c r="AM140" s="65">
        <v>0</v>
      </c>
      <c r="AN140" s="65">
        <v>0</v>
      </c>
      <c r="AO140" s="65">
        <v>0</v>
      </c>
      <c r="AP140" s="65">
        <v>0</v>
      </c>
    </row>
    <row r="141" spans="1:42" ht="15.6" x14ac:dyDescent="0.3">
      <c r="A141" s="59">
        <v>158</v>
      </c>
      <c r="B141" s="60" t="s">
        <v>2631</v>
      </c>
      <c r="C141" s="61"/>
      <c r="D141" s="61"/>
      <c r="E141" s="61"/>
      <c r="F141" s="62"/>
      <c r="G141" s="61">
        <v>165</v>
      </c>
      <c r="H141" s="61"/>
      <c r="I141" s="63">
        <v>3.35</v>
      </c>
      <c r="J141" s="63">
        <v>10.44</v>
      </c>
      <c r="K141" s="63">
        <v>9.69</v>
      </c>
      <c r="L141" s="63">
        <v>15.05</v>
      </c>
      <c r="M141" s="63">
        <v>8.5</v>
      </c>
      <c r="N141" s="63">
        <v>47.03</v>
      </c>
      <c r="O141" s="63">
        <v>1.42</v>
      </c>
      <c r="P141" s="63">
        <v>51.55</v>
      </c>
      <c r="Q141" s="63">
        <v>2.11</v>
      </c>
      <c r="R141" s="64" t="s">
        <v>1411</v>
      </c>
      <c r="S141" s="65">
        <v>5.1054545454545455</v>
      </c>
      <c r="T141" s="65">
        <v>5.1090909090909093</v>
      </c>
      <c r="U141" s="65">
        <v>5.1090909090909093</v>
      </c>
      <c r="V141" s="65">
        <v>4.6399999999999997</v>
      </c>
      <c r="W141" s="65">
        <v>4.6072727272727283</v>
      </c>
      <c r="X141" s="65">
        <v>4.6381818181818186</v>
      </c>
      <c r="Y141" s="65">
        <v>0.54854545454545456</v>
      </c>
      <c r="Z141" s="63">
        <v>0.112</v>
      </c>
      <c r="AA141" s="63">
        <v>6.25</v>
      </c>
      <c r="AB141" s="63">
        <v>1.84</v>
      </c>
      <c r="AC141" s="65">
        <v>0</v>
      </c>
      <c r="AD141" s="65">
        <v>1.8434545454545455</v>
      </c>
      <c r="AE141" s="63">
        <v>13.23</v>
      </c>
      <c r="AF141" s="65">
        <v>8.0254545454545454</v>
      </c>
      <c r="AG141" s="65">
        <v>4.808727272727273</v>
      </c>
      <c r="AH141" s="65">
        <v>0.16545454545454544</v>
      </c>
      <c r="AI141" s="65">
        <v>19.072727272727274</v>
      </c>
      <c r="AJ141" s="65">
        <v>0.2650909090909091</v>
      </c>
      <c r="AK141" s="65">
        <v>0</v>
      </c>
      <c r="AL141" s="65">
        <v>0</v>
      </c>
      <c r="AM141" s="65">
        <v>0</v>
      </c>
      <c r="AN141" s="65">
        <v>0</v>
      </c>
      <c r="AO141" s="65">
        <v>0</v>
      </c>
      <c r="AP141" s="65">
        <v>0</v>
      </c>
    </row>
    <row r="142" spans="1:42" ht="15.6" x14ac:dyDescent="0.3">
      <c r="A142" s="59">
        <v>164</v>
      </c>
      <c r="B142" s="60" t="s">
        <v>2631</v>
      </c>
      <c r="C142" s="61"/>
      <c r="D142" s="61"/>
      <c r="E142" s="61"/>
      <c r="F142" s="62"/>
      <c r="G142" s="61">
        <v>142</v>
      </c>
      <c r="H142" s="61"/>
      <c r="I142" s="63">
        <v>0.68</v>
      </c>
      <c r="J142" s="63">
        <v>1.99</v>
      </c>
      <c r="K142" s="63">
        <v>2.79</v>
      </c>
      <c r="L142" s="63">
        <v>7.08</v>
      </c>
      <c r="M142" s="63">
        <v>7.23</v>
      </c>
      <c r="N142" s="63">
        <v>19.77</v>
      </c>
      <c r="O142" s="63">
        <v>29.61</v>
      </c>
      <c r="P142" s="63">
        <v>50.62</v>
      </c>
      <c r="Q142" s="63">
        <v>7.59</v>
      </c>
      <c r="R142" s="64" t="s">
        <v>6</v>
      </c>
      <c r="S142" s="65">
        <v>6.3914893617021269</v>
      </c>
      <c r="T142" s="65">
        <v>6.3914893617021269</v>
      </c>
      <c r="U142" s="65">
        <v>6.3914893617021269</v>
      </c>
      <c r="V142" s="65">
        <v>5.3425531914893618</v>
      </c>
      <c r="W142" s="65">
        <v>5.3914893617021278</v>
      </c>
      <c r="X142" s="65">
        <v>5.4936170212765969</v>
      </c>
      <c r="Y142" s="65">
        <v>0.66531914893617017</v>
      </c>
      <c r="Z142" s="63">
        <v>0.20799999999999999</v>
      </c>
      <c r="AA142" s="63">
        <v>4.28</v>
      </c>
      <c r="AB142" s="63">
        <v>1.82</v>
      </c>
      <c r="AC142" s="65">
        <v>0</v>
      </c>
      <c r="AD142" s="65">
        <v>2.3102127659574467</v>
      </c>
      <c r="AE142" s="63">
        <v>20.29</v>
      </c>
      <c r="AF142" s="65">
        <v>5.7744680851063839</v>
      </c>
      <c r="AG142" s="65">
        <v>1.7617021276595743</v>
      </c>
      <c r="AH142" s="65">
        <v>0.18595744680851065</v>
      </c>
      <c r="AI142" s="65">
        <v>0.14680851063829786</v>
      </c>
      <c r="AJ142" s="65">
        <v>2.4272340425531915</v>
      </c>
      <c r="AK142" s="65">
        <v>35.914893617021278</v>
      </c>
      <c r="AL142" s="65">
        <v>0</v>
      </c>
      <c r="AM142" s="65">
        <v>0</v>
      </c>
      <c r="AN142" s="65">
        <v>0</v>
      </c>
      <c r="AO142" s="65">
        <v>0</v>
      </c>
      <c r="AP142" s="65">
        <v>0</v>
      </c>
    </row>
    <row r="143" spans="1:42" ht="15.6" x14ac:dyDescent="0.3">
      <c r="A143" s="59">
        <v>200</v>
      </c>
      <c r="B143" s="60" t="s">
        <v>2631</v>
      </c>
      <c r="C143" s="61"/>
      <c r="D143" s="61"/>
      <c r="E143" s="61"/>
      <c r="F143" s="62"/>
      <c r="G143" s="61">
        <v>175</v>
      </c>
      <c r="H143" s="61"/>
      <c r="I143" s="63">
        <v>6.28</v>
      </c>
      <c r="J143" s="63">
        <v>8.91</v>
      </c>
      <c r="K143" s="63">
        <v>10.63</v>
      </c>
      <c r="L143" s="63">
        <v>28.95</v>
      </c>
      <c r="M143" s="63">
        <v>7.48</v>
      </c>
      <c r="N143" s="63">
        <v>62.25</v>
      </c>
      <c r="O143" s="63">
        <v>12.47</v>
      </c>
      <c r="P143" s="63">
        <v>25.28</v>
      </c>
      <c r="Q143" s="63">
        <v>10.039999999999999</v>
      </c>
      <c r="R143" s="64" t="s">
        <v>148</v>
      </c>
      <c r="S143" s="65">
        <v>7.0090909090909088</v>
      </c>
      <c r="T143" s="65">
        <v>0</v>
      </c>
      <c r="U143" s="65">
        <v>0</v>
      </c>
      <c r="V143" s="65">
        <v>6.0363636363636362</v>
      </c>
      <c r="W143" s="65">
        <v>0</v>
      </c>
      <c r="X143" s="65">
        <v>0</v>
      </c>
      <c r="Y143" s="65">
        <v>0.34363636363636368</v>
      </c>
      <c r="Z143" s="63">
        <v>0.06</v>
      </c>
      <c r="AA143" s="63">
        <v>6.79</v>
      </c>
      <c r="AB143" s="63">
        <v>1.69</v>
      </c>
      <c r="AC143" s="65">
        <v>0</v>
      </c>
      <c r="AD143" s="65">
        <v>2.6345454545454547</v>
      </c>
      <c r="AE143" s="63">
        <v>7.9</v>
      </c>
      <c r="AF143" s="65">
        <v>2.7254545454545456</v>
      </c>
      <c r="AG143" s="65">
        <v>0.13363636363636364</v>
      </c>
      <c r="AH143" s="65">
        <v>4.5454545454545456E-2</v>
      </c>
      <c r="AI143" s="65">
        <v>0.10909090909090909</v>
      </c>
      <c r="AJ143" s="65">
        <v>1.7309090909090912</v>
      </c>
      <c r="AK143" s="65">
        <v>121.81818181818181</v>
      </c>
      <c r="AL143" s="65">
        <v>0</v>
      </c>
      <c r="AM143" s="65">
        <v>0</v>
      </c>
      <c r="AN143" s="65">
        <v>0</v>
      </c>
      <c r="AO143" s="65">
        <v>0</v>
      </c>
      <c r="AP143" s="65">
        <v>0</v>
      </c>
    </row>
    <row r="144" spans="1:42" ht="15.6" x14ac:dyDescent="0.3">
      <c r="A144" s="59">
        <v>278</v>
      </c>
      <c r="B144" s="60" t="s">
        <v>2631</v>
      </c>
      <c r="C144" s="61"/>
      <c r="D144" s="61"/>
      <c r="E144" s="61"/>
      <c r="F144" s="62"/>
      <c r="G144" s="61">
        <v>125</v>
      </c>
      <c r="H144" s="61"/>
      <c r="I144" s="63">
        <v>2.7500000000000004E-2</v>
      </c>
      <c r="J144" s="63">
        <v>3.5000000000000003E-2</v>
      </c>
      <c r="K144" s="63">
        <v>0.03</v>
      </c>
      <c r="L144" s="63">
        <v>0.10500000000000001</v>
      </c>
      <c r="M144" s="63">
        <v>0.37750000000000006</v>
      </c>
      <c r="N144" s="63">
        <v>0.57499999999999996</v>
      </c>
      <c r="O144" s="63">
        <v>54.202500000000001</v>
      </c>
      <c r="P144" s="63">
        <v>45.222500000000004</v>
      </c>
      <c r="Q144" s="63">
        <v>0.375</v>
      </c>
      <c r="R144" s="64" t="s">
        <v>169</v>
      </c>
      <c r="S144" s="65">
        <v>7.1111111111111107</v>
      </c>
      <c r="T144" s="65">
        <v>7.1333333333333337</v>
      </c>
      <c r="U144" s="65">
        <v>7.3777777777777782</v>
      </c>
      <c r="V144" s="65">
        <v>6.9555555555555557</v>
      </c>
      <c r="W144" s="65">
        <v>6.9111111111111114</v>
      </c>
      <c r="X144" s="65">
        <v>7.166666666666667</v>
      </c>
      <c r="Y144" s="65">
        <v>0.45888888888888885</v>
      </c>
      <c r="Z144" s="63">
        <v>0.18925</v>
      </c>
      <c r="AA144" s="63">
        <v>3.2250000000000001</v>
      </c>
      <c r="AB144" s="63">
        <v>1.6024999999999998</v>
      </c>
      <c r="AC144" s="65">
        <v>0</v>
      </c>
      <c r="AD144" s="65">
        <v>5.9911111111111115</v>
      </c>
      <c r="AE144" s="63">
        <v>18.505000000000003</v>
      </c>
      <c r="AF144" s="65">
        <v>0</v>
      </c>
      <c r="AG144" s="65">
        <v>0</v>
      </c>
      <c r="AH144" s="65">
        <v>0</v>
      </c>
      <c r="AI144" s="65">
        <v>0</v>
      </c>
      <c r="AJ144" s="65">
        <v>0</v>
      </c>
      <c r="AK144" s="65">
        <v>362.33333333333331</v>
      </c>
      <c r="AL144" s="65">
        <v>0</v>
      </c>
      <c r="AM144" s="65">
        <v>0</v>
      </c>
      <c r="AN144" s="65">
        <v>0</v>
      </c>
      <c r="AO144" s="65">
        <v>0</v>
      </c>
      <c r="AP144" s="65">
        <v>0</v>
      </c>
    </row>
    <row r="145" spans="1:42" ht="15.6" x14ac:dyDescent="0.3">
      <c r="A145" s="59">
        <v>279</v>
      </c>
      <c r="B145" s="60" t="s">
        <v>2631</v>
      </c>
      <c r="C145" s="61"/>
      <c r="D145" s="61"/>
      <c r="E145" s="61"/>
      <c r="F145" s="62"/>
      <c r="G145" s="61">
        <v>100</v>
      </c>
      <c r="H145" s="61"/>
      <c r="I145" s="63">
        <v>0</v>
      </c>
      <c r="J145" s="63">
        <v>0.10181818181818182</v>
      </c>
      <c r="K145" s="63">
        <v>0.28863636363636364</v>
      </c>
      <c r="L145" s="63">
        <v>1.0427272727272727</v>
      </c>
      <c r="M145" s="63">
        <v>1.1336363636363636</v>
      </c>
      <c r="N145" s="63">
        <v>2.5668181818181819</v>
      </c>
      <c r="O145" s="63">
        <v>33.256363636363638</v>
      </c>
      <c r="P145" s="63">
        <v>63.404090909090904</v>
      </c>
      <c r="Q145" s="63">
        <v>3.0909090909090908</v>
      </c>
      <c r="R145" s="64" t="s">
        <v>6</v>
      </c>
      <c r="S145" s="65">
        <v>7.3420000000000005</v>
      </c>
      <c r="T145" s="65">
        <v>7.3420000000000005</v>
      </c>
      <c r="U145" s="65">
        <v>7.52</v>
      </c>
      <c r="V145" s="65">
        <v>7.0659999999999989</v>
      </c>
      <c r="W145" s="65">
        <v>7.0659999999999989</v>
      </c>
      <c r="X145" s="65">
        <v>7.33</v>
      </c>
      <c r="Y145" s="65">
        <v>0.33860000000000001</v>
      </c>
      <c r="Z145" s="63">
        <v>0.15290909090909091</v>
      </c>
      <c r="AA145" s="63">
        <v>2.5368181818181816</v>
      </c>
      <c r="AB145" s="63">
        <v>1.7972727272727271</v>
      </c>
      <c r="AC145" s="65">
        <v>1.84</v>
      </c>
      <c r="AD145" s="65">
        <v>5.9260000000000002</v>
      </c>
      <c r="AE145" s="63">
        <v>19.575454545454548</v>
      </c>
      <c r="AF145" s="65">
        <v>0</v>
      </c>
      <c r="AG145" s="65">
        <v>0</v>
      </c>
      <c r="AH145" s="65">
        <v>0</v>
      </c>
      <c r="AI145" s="65">
        <v>0</v>
      </c>
      <c r="AJ145" s="65">
        <v>0</v>
      </c>
      <c r="AK145" s="65">
        <v>426.36</v>
      </c>
      <c r="AL145" s="65">
        <v>0</v>
      </c>
      <c r="AM145" s="65">
        <v>0</v>
      </c>
      <c r="AN145" s="65">
        <v>0</v>
      </c>
      <c r="AO145" s="65">
        <v>0</v>
      </c>
      <c r="AP145" s="65">
        <v>0</v>
      </c>
    </row>
    <row r="146" spans="1:42" ht="15.6" x14ac:dyDescent="0.3">
      <c r="A146" s="59">
        <v>280</v>
      </c>
      <c r="B146" s="60" t="s">
        <v>2631</v>
      </c>
      <c r="C146" s="61"/>
      <c r="D146" s="61"/>
      <c r="E146" s="61"/>
      <c r="F146" s="62"/>
      <c r="G146" s="61">
        <v>115</v>
      </c>
      <c r="H146" s="61"/>
      <c r="I146" s="63">
        <v>0</v>
      </c>
      <c r="J146" s="63">
        <v>0</v>
      </c>
      <c r="K146" s="63">
        <v>0</v>
      </c>
      <c r="L146" s="63">
        <v>0</v>
      </c>
      <c r="M146" s="63">
        <v>0.02</v>
      </c>
      <c r="N146" s="63">
        <v>0.02</v>
      </c>
      <c r="O146" s="63">
        <v>55.561999999999998</v>
      </c>
      <c r="P146" s="63">
        <v>44.417999999999999</v>
      </c>
      <c r="Q146" s="63">
        <v>1.0164000000000002</v>
      </c>
      <c r="R146" s="64" t="s">
        <v>6</v>
      </c>
      <c r="S146" s="65">
        <v>7.2479166666666659</v>
      </c>
      <c r="T146" s="65">
        <v>7.260416666666667</v>
      </c>
      <c r="U146" s="65">
        <v>7.6083333333333334</v>
      </c>
      <c r="V146" s="65">
        <v>6.9083333333333341</v>
      </c>
      <c r="W146" s="65">
        <v>6.9083333333333341</v>
      </c>
      <c r="X146" s="65">
        <v>7.270833333333333</v>
      </c>
      <c r="Y146" s="65">
        <v>0.55312499999999998</v>
      </c>
      <c r="Z146" s="63">
        <v>0.21736</v>
      </c>
      <c r="AA146" s="63">
        <v>2.8560000000000003</v>
      </c>
      <c r="AB146" s="63">
        <v>1.5116000000000001</v>
      </c>
      <c r="AC146" s="65">
        <v>2.5958333333333337</v>
      </c>
      <c r="AD146" s="65">
        <v>2.5762499999999999</v>
      </c>
      <c r="AE146" s="63">
        <v>17.095200000000002</v>
      </c>
      <c r="AF146" s="65">
        <v>0</v>
      </c>
      <c r="AG146" s="65">
        <v>0</v>
      </c>
      <c r="AH146" s="65">
        <v>0</v>
      </c>
      <c r="AI146" s="65">
        <v>0</v>
      </c>
      <c r="AJ146" s="65">
        <v>0</v>
      </c>
      <c r="AK146" s="65">
        <v>286.08333333333331</v>
      </c>
      <c r="AL146" s="65">
        <v>0</v>
      </c>
      <c r="AM146" s="65">
        <v>0</v>
      </c>
      <c r="AN146" s="65">
        <v>0</v>
      </c>
      <c r="AO146" s="65">
        <v>0</v>
      </c>
      <c r="AP146" s="65">
        <v>0</v>
      </c>
    </row>
    <row r="147" spans="1:42" ht="15.6" x14ac:dyDescent="0.3">
      <c r="A147" s="59">
        <v>384</v>
      </c>
      <c r="B147" s="60" t="s">
        <v>2631</v>
      </c>
      <c r="C147" s="61"/>
      <c r="D147" s="61"/>
      <c r="E147" s="61"/>
      <c r="F147" s="62"/>
      <c r="G147" s="61">
        <v>175</v>
      </c>
      <c r="H147" s="61"/>
      <c r="I147" s="63">
        <v>4.7876923076923079</v>
      </c>
      <c r="J147" s="63">
        <v>16.377692307692307</v>
      </c>
      <c r="K147" s="63">
        <v>12.956153846153846</v>
      </c>
      <c r="L147" s="63">
        <v>22.943846153846152</v>
      </c>
      <c r="M147" s="63">
        <v>13.294615384615383</v>
      </c>
      <c r="N147" s="63">
        <v>70.36</v>
      </c>
      <c r="O147" s="63">
        <v>19.12</v>
      </c>
      <c r="P147" s="63">
        <v>10.52</v>
      </c>
      <c r="Q147" s="63">
        <v>0.56769230769230772</v>
      </c>
      <c r="R147" s="64" t="s">
        <v>506</v>
      </c>
      <c r="S147" s="65">
        <v>6.5519999999999996</v>
      </c>
      <c r="T147" s="65">
        <v>0</v>
      </c>
      <c r="U147" s="65">
        <v>0</v>
      </c>
      <c r="V147" s="65">
        <v>5.8039999999999994</v>
      </c>
      <c r="W147" s="65">
        <v>0</v>
      </c>
      <c r="X147" s="65">
        <v>0</v>
      </c>
      <c r="Y147" s="65">
        <v>0.27319999999999994</v>
      </c>
      <c r="Z147" s="63">
        <v>6.3076923076923072E-2</v>
      </c>
      <c r="AA147" s="63">
        <v>6.0415384615384617</v>
      </c>
      <c r="AB147" s="63">
        <v>1.8499999999999999</v>
      </c>
      <c r="AC147" s="65">
        <v>0</v>
      </c>
      <c r="AD147" s="65">
        <v>0.28320000000000001</v>
      </c>
      <c r="AE147" s="63">
        <v>4.8730769230769235</v>
      </c>
      <c r="AF147" s="65">
        <v>1.7440000000000004</v>
      </c>
      <c r="AG147" s="65">
        <v>0.10000000000000002</v>
      </c>
      <c r="AH147" s="65">
        <v>0.40000000000000008</v>
      </c>
      <c r="AI147" s="65">
        <v>0.24399999999999999</v>
      </c>
      <c r="AJ147" s="65">
        <v>1.6864000000000001</v>
      </c>
      <c r="AK147" s="65">
        <v>10.64</v>
      </c>
      <c r="AL147" s="65">
        <v>0</v>
      </c>
      <c r="AM147" s="65">
        <v>0</v>
      </c>
      <c r="AN147" s="65">
        <v>0</v>
      </c>
      <c r="AO147" s="65">
        <v>0</v>
      </c>
      <c r="AP147" s="65">
        <v>0</v>
      </c>
    </row>
    <row r="148" spans="1:42" ht="15.6" x14ac:dyDescent="0.3">
      <c r="A148" s="59">
        <v>385</v>
      </c>
      <c r="B148" s="60" t="s">
        <v>2631</v>
      </c>
      <c r="C148" s="61"/>
      <c r="D148" s="61"/>
      <c r="E148" s="61"/>
      <c r="F148" s="62"/>
      <c r="G148" s="61">
        <v>172</v>
      </c>
      <c r="H148" s="61"/>
      <c r="I148" s="63">
        <v>23</v>
      </c>
      <c r="J148" s="63">
        <v>15.75</v>
      </c>
      <c r="K148" s="63">
        <v>7.46</v>
      </c>
      <c r="L148" s="63">
        <v>14.95</v>
      </c>
      <c r="M148" s="63">
        <v>13.37</v>
      </c>
      <c r="N148" s="63">
        <v>74.53</v>
      </c>
      <c r="O148" s="63">
        <v>16.75</v>
      </c>
      <c r="P148" s="63">
        <v>8.7200000000000006</v>
      </c>
      <c r="Q148" s="63">
        <v>62.12</v>
      </c>
      <c r="R148" s="64" t="s">
        <v>506</v>
      </c>
      <c r="S148" s="65">
        <v>5.3</v>
      </c>
      <c r="T148" s="65">
        <v>0</v>
      </c>
      <c r="U148" s="65">
        <v>0</v>
      </c>
      <c r="V148" s="65">
        <v>4.7</v>
      </c>
      <c r="W148" s="65">
        <v>0</v>
      </c>
      <c r="X148" s="65">
        <v>0</v>
      </c>
      <c r="Y148" s="65">
        <v>0.56999999999999995</v>
      </c>
      <c r="Z148" s="63">
        <v>9.9000000000000005E-2</v>
      </c>
      <c r="AA148" s="63">
        <v>5.76</v>
      </c>
      <c r="AB148" s="63">
        <v>0</v>
      </c>
      <c r="AC148" s="65">
        <v>0</v>
      </c>
      <c r="AD148" s="65">
        <v>0.42</v>
      </c>
      <c r="AE148" s="63">
        <v>6.29</v>
      </c>
      <c r="AF148" s="65">
        <v>2.9</v>
      </c>
      <c r="AG148" s="65">
        <v>0.1</v>
      </c>
      <c r="AH148" s="65">
        <v>0.32</v>
      </c>
      <c r="AI148" s="65">
        <v>0.12</v>
      </c>
      <c r="AJ148" s="65">
        <v>3.2</v>
      </c>
      <c r="AK148" s="65">
        <v>36</v>
      </c>
      <c r="AL148" s="65">
        <v>0</v>
      </c>
      <c r="AM148" s="65">
        <v>0</v>
      </c>
      <c r="AN148" s="65">
        <v>0</v>
      </c>
      <c r="AO148" s="65">
        <v>0</v>
      </c>
      <c r="AP148" s="65">
        <v>0</v>
      </c>
    </row>
    <row r="149" spans="1:42" ht="15.6" x14ac:dyDescent="0.3">
      <c r="A149" s="59">
        <v>386</v>
      </c>
      <c r="B149" s="60" t="s">
        <v>2631</v>
      </c>
      <c r="C149" s="61"/>
      <c r="D149" s="61"/>
      <c r="E149" s="61"/>
      <c r="F149" s="62"/>
      <c r="G149" s="61">
        <v>140</v>
      </c>
      <c r="H149" s="61"/>
      <c r="I149" s="63">
        <v>0</v>
      </c>
      <c r="J149" s="63">
        <v>0</v>
      </c>
      <c r="K149" s="63">
        <v>0</v>
      </c>
      <c r="L149" s="63">
        <v>0</v>
      </c>
      <c r="M149" s="63">
        <v>0</v>
      </c>
      <c r="N149" s="63">
        <v>0</v>
      </c>
      <c r="O149" s="63">
        <v>48.32</v>
      </c>
      <c r="P149" s="63">
        <v>51.68</v>
      </c>
      <c r="Q149" s="63">
        <v>0</v>
      </c>
      <c r="R149" s="64" t="s">
        <v>169</v>
      </c>
      <c r="S149" s="65">
        <v>7.6852459016393446</v>
      </c>
      <c r="T149" s="65">
        <v>0</v>
      </c>
      <c r="U149" s="65">
        <v>0</v>
      </c>
      <c r="V149" s="65">
        <v>7.2098360655737705</v>
      </c>
      <c r="W149" s="65">
        <v>0</v>
      </c>
      <c r="X149" s="65">
        <v>0</v>
      </c>
      <c r="Y149" s="65">
        <v>0.95360655737704925</v>
      </c>
      <c r="Z149" s="63">
        <v>0.21</v>
      </c>
      <c r="AA149" s="63">
        <v>3.67</v>
      </c>
      <c r="AB149" s="63">
        <v>1.67</v>
      </c>
      <c r="AC149" s="65">
        <v>3.7854098360655741</v>
      </c>
      <c r="AD149" s="65">
        <v>2.0101639344262296</v>
      </c>
      <c r="AE149" s="63">
        <v>20.96</v>
      </c>
      <c r="AF149" s="65">
        <v>20.634426229508193</v>
      </c>
      <c r="AG149" s="65">
        <v>2.4927868852459016</v>
      </c>
      <c r="AH149" s="65">
        <v>0.84622950819672138</v>
      </c>
      <c r="AI149" s="65">
        <v>0.46557377049180326</v>
      </c>
      <c r="AJ149" s="65">
        <v>0</v>
      </c>
      <c r="AK149" s="65">
        <v>184.55737704918033</v>
      </c>
      <c r="AL149" s="65">
        <v>0</v>
      </c>
      <c r="AM149" s="65">
        <v>0</v>
      </c>
      <c r="AN149" s="65">
        <v>0</v>
      </c>
      <c r="AO149" s="65">
        <v>0</v>
      </c>
      <c r="AP149" s="65">
        <v>0</v>
      </c>
    </row>
    <row r="150" spans="1:42" ht="15.6" x14ac:dyDescent="0.3">
      <c r="A150" s="59">
        <v>387</v>
      </c>
      <c r="B150" s="60" t="s">
        <v>2631</v>
      </c>
      <c r="C150" s="61"/>
      <c r="D150" s="61"/>
      <c r="E150" s="61"/>
      <c r="F150" s="62"/>
      <c r="G150" s="61">
        <v>160</v>
      </c>
      <c r="H150" s="61"/>
      <c r="I150" s="63">
        <v>0</v>
      </c>
      <c r="J150" s="63">
        <v>0.1</v>
      </c>
      <c r="K150" s="63">
        <v>0.28999999999999998</v>
      </c>
      <c r="L150" s="63">
        <v>2.2599999999999998</v>
      </c>
      <c r="M150" s="63">
        <v>2.96</v>
      </c>
      <c r="N150" s="63">
        <v>5.61</v>
      </c>
      <c r="O150" s="63">
        <v>45.43</v>
      </c>
      <c r="P150" s="63">
        <v>48.96</v>
      </c>
      <c r="Q150" s="63">
        <v>0</v>
      </c>
      <c r="R150" s="64" t="s">
        <v>169</v>
      </c>
      <c r="S150" s="65">
        <v>6.2818181818181813</v>
      </c>
      <c r="T150" s="65">
        <v>0</v>
      </c>
      <c r="U150" s="65">
        <v>0</v>
      </c>
      <c r="V150" s="65">
        <v>5.3045454545454538</v>
      </c>
      <c r="W150" s="65">
        <v>0</v>
      </c>
      <c r="X150" s="65">
        <v>0</v>
      </c>
      <c r="Y150" s="65">
        <v>0.71636363636363642</v>
      </c>
      <c r="Z150" s="63">
        <v>0.35799999999999998</v>
      </c>
      <c r="AA150" s="63">
        <v>2.82</v>
      </c>
      <c r="AB150" s="63">
        <v>1.59</v>
      </c>
      <c r="AC150" s="65">
        <v>0</v>
      </c>
      <c r="AD150" s="65">
        <v>0.25272727272727274</v>
      </c>
      <c r="AE150" s="63">
        <v>24.98</v>
      </c>
      <c r="AF150" s="65">
        <v>13.986363636363636</v>
      </c>
      <c r="AG150" s="65">
        <v>0.40090909090909094</v>
      </c>
      <c r="AH150" s="65">
        <v>0.34181818181818185</v>
      </c>
      <c r="AI150" s="65">
        <v>0.21</v>
      </c>
      <c r="AJ150" s="65">
        <v>5.2272727272727275</v>
      </c>
      <c r="AK150" s="65">
        <v>238.59090909090909</v>
      </c>
      <c r="AL150" s="65">
        <v>0</v>
      </c>
      <c r="AM150" s="65">
        <v>0</v>
      </c>
      <c r="AN150" s="65">
        <v>0</v>
      </c>
      <c r="AO150" s="65">
        <v>0</v>
      </c>
      <c r="AP150" s="65">
        <v>0</v>
      </c>
    </row>
    <row r="151" spans="1:42" ht="15.6" x14ac:dyDescent="0.3">
      <c r="A151" s="59">
        <v>388</v>
      </c>
      <c r="B151" s="60" t="s">
        <v>2631</v>
      </c>
      <c r="C151" s="61"/>
      <c r="D151" s="61"/>
      <c r="E151" s="61"/>
      <c r="F151" s="62"/>
      <c r="G151" s="61">
        <v>190</v>
      </c>
      <c r="H151" s="61"/>
      <c r="I151" s="63">
        <v>0.56000000000000005</v>
      </c>
      <c r="J151" s="63">
        <v>1.02</v>
      </c>
      <c r="K151" s="63">
        <v>0.56999999999999995</v>
      </c>
      <c r="L151" s="63">
        <v>2.79</v>
      </c>
      <c r="M151" s="63">
        <v>3.85</v>
      </c>
      <c r="N151" s="63">
        <v>8.7899999999999991</v>
      </c>
      <c r="O151" s="63">
        <v>54.26</v>
      </c>
      <c r="P151" s="63">
        <v>36.950000000000003</v>
      </c>
      <c r="Q151" s="63">
        <v>0</v>
      </c>
      <c r="R151" s="64" t="s">
        <v>354</v>
      </c>
      <c r="S151" s="65">
        <v>7.8849462365591405</v>
      </c>
      <c r="T151" s="65">
        <v>0</v>
      </c>
      <c r="U151" s="65">
        <v>0</v>
      </c>
      <c r="V151" s="65">
        <v>7.1</v>
      </c>
      <c r="W151" s="65">
        <v>0</v>
      </c>
      <c r="X151" s="65">
        <v>0</v>
      </c>
      <c r="Y151" s="65">
        <v>0.61376344086021506</v>
      </c>
      <c r="Z151" s="63">
        <v>0.29399999999999998</v>
      </c>
      <c r="AA151" s="63">
        <v>3.37</v>
      </c>
      <c r="AB151" s="63">
        <v>1.51</v>
      </c>
      <c r="AC151" s="65">
        <v>7.5021505376344075</v>
      </c>
      <c r="AD151" s="65">
        <v>1.0568817204301075</v>
      </c>
      <c r="AE151" s="63">
        <v>21.19</v>
      </c>
      <c r="AF151" s="65">
        <v>0</v>
      </c>
      <c r="AG151" s="65">
        <v>0</v>
      </c>
      <c r="AH151" s="65">
        <v>0.34645161290322579</v>
      </c>
      <c r="AI151" s="65">
        <v>0.24279569892473116</v>
      </c>
      <c r="AJ151" s="65">
        <v>0</v>
      </c>
      <c r="AK151" s="65">
        <v>33.322580645161288</v>
      </c>
      <c r="AL151" s="65">
        <v>0</v>
      </c>
      <c r="AM151" s="65">
        <v>0</v>
      </c>
      <c r="AN151" s="65">
        <v>0</v>
      </c>
      <c r="AO151" s="65">
        <v>0</v>
      </c>
      <c r="AP151" s="65">
        <v>0</v>
      </c>
    </row>
    <row r="152" spans="1:42" ht="15.6" x14ac:dyDescent="0.3">
      <c r="A152" s="59">
        <v>20</v>
      </c>
      <c r="B152" s="60" t="s">
        <v>2793</v>
      </c>
      <c r="C152" s="61"/>
      <c r="D152" s="61"/>
      <c r="E152" s="61"/>
      <c r="F152" s="62"/>
      <c r="G152" s="61">
        <v>177</v>
      </c>
      <c r="H152" s="61"/>
      <c r="I152" s="63">
        <v>4.8857142857142861</v>
      </c>
      <c r="J152" s="63">
        <v>3.9299999999999997</v>
      </c>
      <c r="K152" s="63">
        <v>17.455714285714283</v>
      </c>
      <c r="L152" s="63">
        <v>10.174285714285714</v>
      </c>
      <c r="M152" s="63">
        <v>7.4964285714285728</v>
      </c>
      <c r="N152" s="63">
        <v>43.942142857142862</v>
      </c>
      <c r="O152" s="63">
        <v>31.150000000000002</v>
      </c>
      <c r="P152" s="63">
        <v>24.907857142857146</v>
      </c>
      <c r="Q152" s="63">
        <v>3.2007142857142861</v>
      </c>
      <c r="R152" s="64" t="s">
        <v>225</v>
      </c>
      <c r="S152" s="65">
        <v>5.1676056338028165</v>
      </c>
      <c r="T152" s="65">
        <v>4.9140845070422534</v>
      </c>
      <c r="U152" s="65">
        <v>5.1507042253521123</v>
      </c>
      <c r="V152" s="65">
        <v>5.0992957746478869</v>
      </c>
      <c r="W152" s="65">
        <v>5.1028169014084508</v>
      </c>
      <c r="X152" s="65">
        <v>5.4126760563380287</v>
      </c>
      <c r="Y152" s="65">
        <v>1.4619718309859155</v>
      </c>
      <c r="Z152" s="63">
        <v>0.29464285714285715</v>
      </c>
      <c r="AA152" s="63">
        <v>10.819285714285714</v>
      </c>
      <c r="AB152" s="63">
        <v>1.2435714285714285</v>
      </c>
      <c r="AC152" s="65">
        <v>0</v>
      </c>
      <c r="AD152" s="65">
        <v>0</v>
      </c>
      <c r="AE152" s="63">
        <v>28.221428571428572</v>
      </c>
      <c r="AF152" s="65">
        <v>1.0816901408450703</v>
      </c>
      <c r="AG152" s="65">
        <v>1.6780281690140846</v>
      </c>
      <c r="AH152" s="65">
        <v>0.30760563380281686</v>
      </c>
      <c r="AI152" s="65">
        <v>0.26830985915492961</v>
      </c>
      <c r="AJ152" s="65">
        <v>14.628169014084506</v>
      </c>
      <c r="AK152" s="65">
        <v>70.816901408450704</v>
      </c>
      <c r="AL152" s="65">
        <v>34.255492957746476</v>
      </c>
      <c r="AM152" s="65">
        <v>9.1630985915492946</v>
      </c>
      <c r="AN152" s="65">
        <v>31.847464788732395</v>
      </c>
      <c r="AO152" s="65">
        <v>1.0321126760563379</v>
      </c>
      <c r="AP152" s="65">
        <v>20.774647887323944</v>
      </c>
    </row>
    <row r="153" spans="1:42" ht="15.6" x14ac:dyDescent="0.3">
      <c r="A153" s="59">
        <v>159</v>
      </c>
      <c r="B153" s="60" t="s">
        <v>2793</v>
      </c>
      <c r="C153" s="61"/>
      <c r="D153" s="61"/>
      <c r="E153" s="61"/>
      <c r="F153" s="62"/>
      <c r="G153" s="61">
        <v>140</v>
      </c>
      <c r="H153" s="61"/>
      <c r="I153" s="63">
        <v>0.15076923076923074</v>
      </c>
      <c r="J153" s="63">
        <v>0.68384615384615388</v>
      </c>
      <c r="K153" s="63">
        <v>0.57384615384615389</v>
      </c>
      <c r="L153" s="63">
        <v>6.9592307692307696</v>
      </c>
      <c r="M153" s="63">
        <v>17.293076923076924</v>
      </c>
      <c r="N153" s="63">
        <v>25.660769230769233</v>
      </c>
      <c r="O153" s="63">
        <v>57.225384615384613</v>
      </c>
      <c r="P153" s="63">
        <v>17.113846153846154</v>
      </c>
      <c r="Q153" s="63">
        <v>0</v>
      </c>
      <c r="R153" s="64" t="s">
        <v>283</v>
      </c>
      <c r="S153" s="65">
        <v>7.6657142857142864</v>
      </c>
      <c r="T153" s="65">
        <v>7.6371428571428579</v>
      </c>
      <c r="U153" s="65">
        <v>7.8285714285714283</v>
      </c>
      <c r="V153" s="65">
        <v>6.4485714285714293</v>
      </c>
      <c r="W153" s="65">
        <v>6.4485714285714293</v>
      </c>
      <c r="X153" s="65">
        <v>6.5314285714285711</v>
      </c>
      <c r="Y153" s="65">
        <v>0.308</v>
      </c>
      <c r="Z153" s="63">
        <v>0.20523076923076924</v>
      </c>
      <c r="AA153" s="63">
        <v>2.845384615384615</v>
      </c>
      <c r="AB153" s="63">
        <v>1.5</v>
      </c>
      <c r="AC153" s="65">
        <v>0.75714285714285712</v>
      </c>
      <c r="AD153" s="65">
        <v>0.94028571428571417</v>
      </c>
      <c r="AE153" s="63">
        <v>14.453846153846154</v>
      </c>
      <c r="AF153" s="65">
        <v>6.4428571428571431</v>
      </c>
      <c r="AG153" s="65">
        <v>0.93314285714285705</v>
      </c>
      <c r="AH153" s="65">
        <v>0.75485714285714289</v>
      </c>
      <c r="AI153" s="65">
        <v>0.25600000000000001</v>
      </c>
      <c r="AJ153" s="65">
        <v>1.7188571428571429</v>
      </c>
      <c r="AK153" s="65">
        <v>679.7714285714286</v>
      </c>
      <c r="AL153" s="65">
        <v>0</v>
      </c>
      <c r="AM153" s="65">
        <v>0</v>
      </c>
      <c r="AN153" s="65">
        <v>0</v>
      </c>
      <c r="AO153" s="65">
        <v>0</v>
      </c>
      <c r="AP153" s="65">
        <v>0</v>
      </c>
    </row>
    <row r="154" spans="1:42" ht="15.6" x14ac:dyDescent="0.3">
      <c r="A154" s="59">
        <v>252</v>
      </c>
      <c r="B154" s="60" t="s">
        <v>2793</v>
      </c>
      <c r="C154" s="61"/>
      <c r="D154" s="61"/>
      <c r="E154" s="61"/>
      <c r="F154" s="62"/>
      <c r="G154" s="61">
        <v>110</v>
      </c>
      <c r="H154" s="61"/>
      <c r="I154" s="63">
        <v>26.04</v>
      </c>
      <c r="J154" s="63">
        <v>29.87</v>
      </c>
      <c r="K154" s="63">
        <v>11.67</v>
      </c>
      <c r="L154" s="63">
        <v>10.15</v>
      </c>
      <c r="M154" s="63">
        <v>4.46</v>
      </c>
      <c r="N154" s="63">
        <v>82.19</v>
      </c>
      <c r="O154" s="63">
        <v>15.41</v>
      </c>
      <c r="P154" s="63">
        <v>2.4</v>
      </c>
      <c r="Q154" s="63">
        <v>0</v>
      </c>
      <c r="R154" s="64" t="s">
        <v>79</v>
      </c>
      <c r="S154" s="65">
        <v>6.9</v>
      </c>
      <c r="T154" s="65">
        <v>6.9</v>
      </c>
      <c r="U154" s="65">
        <v>7.2</v>
      </c>
      <c r="V154" s="65">
        <v>5.9</v>
      </c>
      <c r="W154" s="65">
        <v>6</v>
      </c>
      <c r="X154" s="65">
        <v>6.2</v>
      </c>
      <c r="Y154" s="65">
        <v>0.54</v>
      </c>
      <c r="Z154" s="63">
        <v>0.109</v>
      </c>
      <c r="AA154" s="63">
        <v>4.95</v>
      </c>
      <c r="AB154" s="63">
        <v>1.59</v>
      </c>
      <c r="AC154" s="65">
        <v>0</v>
      </c>
      <c r="AD154" s="65">
        <v>0.5</v>
      </c>
      <c r="AE154" s="63">
        <v>7.38</v>
      </c>
      <c r="AF154" s="65">
        <v>3.6</v>
      </c>
      <c r="AG154" s="65">
        <v>0.21</v>
      </c>
      <c r="AH154" s="65">
        <v>0.1</v>
      </c>
      <c r="AI154" s="65">
        <v>0.7</v>
      </c>
      <c r="AJ154" s="65">
        <v>2.4</v>
      </c>
      <c r="AK154" s="65">
        <v>114</v>
      </c>
      <c r="AL154" s="65">
        <v>0</v>
      </c>
      <c r="AM154" s="65">
        <v>0</v>
      </c>
      <c r="AN154" s="65">
        <v>0</v>
      </c>
      <c r="AO154" s="65">
        <v>0</v>
      </c>
      <c r="AP154" s="65">
        <v>0</v>
      </c>
    </row>
    <row r="155" spans="1:42" ht="15.6" x14ac:dyDescent="0.3">
      <c r="A155" s="59">
        <v>253</v>
      </c>
      <c r="B155" s="60" t="s">
        <v>2793</v>
      </c>
      <c r="C155" s="61"/>
      <c r="D155" s="61"/>
      <c r="E155" s="61"/>
      <c r="F155" s="62"/>
      <c r="G155" s="61">
        <v>100</v>
      </c>
      <c r="H155" s="61"/>
      <c r="I155" s="63">
        <v>13.05</v>
      </c>
      <c r="J155" s="63">
        <v>17.13</v>
      </c>
      <c r="K155" s="63">
        <v>10.78</v>
      </c>
      <c r="L155" s="63">
        <v>14.22</v>
      </c>
      <c r="M155" s="63">
        <v>7.18</v>
      </c>
      <c r="N155" s="63">
        <v>62.36</v>
      </c>
      <c r="O155" s="63">
        <v>10.6</v>
      </c>
      <c r="P155" s="63">
        <v>27.04</v>
      </c>
      <c r="Q155" s="63">
        <v>4.72</v>
      </c>
      <c r="R155" s="64" t="s">
        <v>148</v>
      </c>
      <c r="S155" s="65">
        <v>5.4</v>
      </c>
      <c r="T155" s="65">
        <v>5.4660000000000002</v>
      </c>
      <c r="U155" s="65">
        <v>6</v>
      </c>
      <c r="V155" s="65">
        <v>4.3019999999999996</v>
      </c>
      <c r="W155" s="65">
        <v>4.3680000000000003</v>
      </c>
      <c r="X155" s="65">
        <v>4.8019999999999996</v>
      </c>
      <c r="Y155" s="65">
        <v>0.5494</v>
      </c>
      <c r="Z155" s="63">
        <v>0.19800000000000001</v>
      </c>
      <c r="AA155" s="63">
        <v>4.1399999999999997</v>
      </c>
      <c r="AB155" s="63">
        <v>1.72</v>
      </c>
      <c r="AC155" s="65">
        <v>0</v>
      </c>
      <c r="AD155" s="65">
        <v>0.2888</v>
      </c>
      <c r="AE155" s="63">
        <v>12.35</v>
      </c>
      <c r="AF155" s="65">
        <v>2.238</v>
      </c>
      <c r="AG155" s="65">
        <v>0.3528</v>
      </c>
      <c r="AH155" s="65">
        <v>6.720000000000001E-2</v>
      </c>
      <c r="AI155" s="65">
        <v>0.19439999999999999</v>
      </c>
      <c r="AJ155" s="65">
        <v>6.3007999999999988</v>
      </c>
      <c r="AK155" s="65">
        <v>31</v>
      </c>
      <c r="AL155" s="65">
        <v>0</v>
      </c>
      <c r="AM155" s="65">
        <v>0</v>
      </c>
      <c r="AN155" s="65">
        <v>0</v>
      </c>
      <c r="AO155" s="65">
        <v>0</v>
      </c>
      <c r="AP155" s="65">
        <v>0</v>
      </c>
    </row>
    <row r="156" spans="1:42" ht="15.6" x14ac:dyDescent="0.3">
      <c r="A156" s="59">
        <v>254</v>
      </c>
      <c r="B156" s="60" t="s">
        <v>2793</v>
      </c>
      <c r="C156" s="61"/>
      <c r="D156" s="61"/>
      <c r="E156" s="61"/>
      <c r="F156" s="62"/>
      <c r="G156" s="61">
        <v>115</v>
      </c>
      <c r="H156" s="61"/>
      <c r="I156" s="63">
        <v>9.5399999999999991</v>
      </c>
      <c r="J156" s="63">
        <v>25.4</v>
      </c>
      <c r="K156" s="63">
        <v>13.63</v>
      </c>
      <c r="L156" s="63">
        <v>14.45</v>
      </c>
      <c r="M156" s="63">
        <v>7</v>
      </c>
      <c r="N156" s="63">
        <v>70.02</v>
      </c>
      <c r="O156" s="63">
        <v>13.48</v>
      </c>
      <c r="P156" s="63">
        <v>16.5</v>
      </c>
      <c r="Q156" s="63">
        <v>3.48</v>
      </c>
      <c r="R156" s="64" t="s">
        <v>506</v>
      </c>
      <c r="S156" s="65">
        <v>5.2846153846153845</v>
      </c>
      <c r="T156" s="65">
        <v>5.3</v>
      </c>
      <c r="U156" s="65">
        <v>5.7692307692307692</v>
      </c>
      <c r="V156" s="65">
        <v>4.1692307692307695</v>
      </c>
      <c r="W156" s="65">
        <v>4.2230769230769232</v>
      </c>
      <c r="X156" s="65">
        <v>4.5769230769230766</v>
      </c>
      <c r="Y156" s="65">
        <v>0.38615384615384618</v>
      </c>
      <c r="Z156" s="63">
        <v>0.14299999999999999</v>
      </c>
      <c r="AA156" s="63">
        <v>5.0999999999999996</v>
      </c>
      <c r="AB156" s="63">
        <v>1.69</v>
      </c>
      <c r="AC156" s="65">
        <v>0</v>
      </c>
      <c r="AD156" s="65">
        <v>0.14615384615384616</v>
      </c>
      <c r="AE156" s="63">
        <v>8.5</v>
      </c>
      <c r="AF156" s="65">
        <v>0.92307692307692313</v>
      </c>
      <c r="AG156" s="65">
        <v>9.6923076923076917E-2</v>
      </c>
      <c r="AH156" s="65">
        <v>0.24615384615384617</v>
      </c>
      <c r="AI156" s="65">
        <v>0.38769230769230767</v>
      </c>
      <c r="AJ156" s="65">
        <v>5.6369230769230763</v>
      </c>
      <c r="AK156" s="65">
        <v>18.846153846153847</v>
      </c>
      <c r="AL156" s="65">
        <v>0</v>
      </c>
      <c r="AM156" s="65">
        <v>0</v>
      </c>
      <c r="AN156" s="65">
        <v>0</v>
      </c>
      <c r="AO156" s="65">
        <v>0</v>
      </c>
      <c r="AP156" s="65">
        <v>0</v>
      </c>
    </row>
    <row r="157" spans="1:42" ht="15.6" x14ac:dyDescent="0.3">
      <c r="A157" s="59">
        <v>100</v>
      </c>
      <c r="B157" s="60" t="s">
        <v>2954</v>
      </c>
      <c r="C157" s="61"/>
      <c r="D157" s="61"/>
      <c r="E157" s="61"/>
      <c r="F157" s="62"/>
      <c r="G157" s="61">
        <v>138</v>
      </c>
      <c r="H157" s="61"/>
      <c r="I157" s="63">
        <v>3.534736842105263</v>
      </c>
      <c r="J157" s="63">
        <v>3.8884210526315788</v>
      </c>
      <c r="K157" s="63">
        <v>2.2142105263157896</v>
      </c>
      <c r="L157" s="63">
        <v>8.2115789473684195</v>
      </c>
      <c r="M157" s="63">
        <v>9.2852631578947378</v>
      </c>
      <c r="N157" s="63">
        <v>27.134210526315787</v>
      </c>
      <c r="O157" s="63">
        <v>50.648947368421055</v>
      </c>
      <c r="P157" s="63">
        <v>22.216842105263158</v>
      </c>
      <c r="Q157" s="63">
        <v>5.019473684210527</v>
      </c>
      <c r="R157" s="64" t="s">
        <v>283</v>
      </c>
      <c r="S157" s="65">
        <v>7.4755102040816332</v>
      </c>
      <c r="T157" s="65">
        <v>7.5346938775510202</v>
      </c>
      <c r="U157" s="65">
        <v>7.7734693877551013</v>
      </c>
      <c r="V157" s="65">
        <v>6.6346938775510207</v>
      </c>
      <c r="W157" s="65">
        <v>6.6551020408163266</v>
      </c>
      <c r="X157" s="65">
        <v>7.1959183673469393</v>
      </c>
      <c r="Y157" s="65">
        <v>0.7030612244897958</v>
      </c>
      <c r="Z157" s="63">
        <v>0.1716842105263158</v>
      </c>
      <c r="AA157" s="63">
        <v>8.0305263157894746</v>
      </c>
      <c r="AB157" s="63">
        <v>1.5094736842105263</v>
      </c>
      <c r="AC157" s="65">
        <v>0.81632653061224492</v>
      </c>
      <c r="AD157" s="65">
        <v>0.45551020408163273</v>
      </c>
      <c r="AE157" s="63">
        <v>13.287894736842107</v>
      </c>
      <c r="AF157" s="65">
        <v>9.662244897959182</v>
      </c>
      <c r="AG157" s="65">
        <v>2.1718367346938776</v>
      </c>
      <c r="AH157" s="65">
        <v>9.3877551020408151E-2</v>
      </c>
      <c r="AI157" s="65">
        <v>0.23061224489795917</v>
      </c>
      <c r="AJ157" s="65">
        <v>1.5410204081632655</v>
      </c>
      <c r="AK157" s="65">
        <v>332.81632653061223</v>
      </c>
      <c r="AL157" s="65">
        <v>39.237551020408162</v>
      </c>
      <c r="AM157" s="65">
        <v>9.2946938775510208</v>
      </c>
      <c r="AN157" s="65">
        <v>26.899183673469388</v>
      </c>
      <c r="AO157" s="65">
        <v>2.0557142857142856</v>
      </c>
      <c r="AP157" s="65">
        <v>14.512244897959183</v>
      </c>
    </row>
    <row r="158" spans="1:42" ht="15.6" x14ac:dyDescent="0.3">
      <c r="A158" s="59">
        <v>101</v>
      </c>
      <c r="B158" s="60" t="s">
        <v>2954</v>
      </c>
      <c r="C158" s="61"/>
      <c r="D158" s="61"/>
      <c r="E158" s="61"/>
      <c r="F158" s="62"/>
      <c r="G158" s="61">
        <v>118</v>
      </c>
      <c r="H158" s="61"/>
      <c r="I158" s="63">
        <v>1.1599999999999999</v>
      </c>
      <c r="J158" s="63">
        <v>3.78</v>
      </c>
      <c r="K158" s="63">
        <v>7.99</v>
      </c>
      <c r="L158" s="63">
        <v>49.32</v>
      </c>
      <c r="M158" s="63">
        <v>17.98</v>
      </c>
      <c r="N158" s="63">
        <v>80.23</v>
      </c>
      <c r="O158" s="63">
        <v>7.8</v>
      </c>
      <c r="P158" s="63">
        <v>11.97</v>
      </c>
      <c r="Q158" s="63">
        <v>8.2100000000000009</v>
      </c>
      <c r="R158" s="64" t="s">
        <v>506</v>
      </c>
      <c r="S158" s="65">
        <v>8.0066666666666677</v>
      </c>
      <c r="T158" s="65">
        <v>7.9555555555555557</v>
      </c>
      <c r="U158" s="65">
        <v>8.16</v>
      </c>
      <c r="V158" s="65">
        <v>7.3511111111111109</v>
      </c>
      <c r="W158" s="65">
        <v>7.4511111111111115</v>
      </c>
      <c r="X158" s="65">
        <v>7.5</v>
      </c>
      <c r="Y158" s="65">
        <v>0.51244444444444437</v>
      </c>
      <c r="Z158" s="63">
        <v>7.2999999999999995E-2</v>
      </c>
      <c r="AA158" s="63">
        <v>11.78</v>
      </c>
      <c r="AB158" s="63">
        <v>1.41</v>
      </c>
      <c r="AC158" s="65">
        <v>21.748888888888889</v>
      </c>
      <c r="AD158" s="65">
        <v>8.3379999999999992</v>
      </c>
      <c r="AE158" s="63">
        <v>0</v>
      </c>
      <c r="AF158" s="65">
        <v>0</v>
      </c>
      <c r="AG158" s="65">
        <v>0</v>
      </c>
      <c r="AH158" s="65">
        <v>0</v>
      </c>
      <c r="AI158" s="65">
        <v>0</v>
      </c>
      <c r="AJ158" s="65">
        <v>0</v>
      </c>
      <c r="AK158" s="65">
        <v>26.488888888888887</v>
      </c>
      <c r="AL158" s="65">
        <v>0</v>
      </c>
      <c r="AM158" s="65">
        <v>0</v>
      </c>
      <c r="AN158" s="65">
        <v>0</v>
      </c>
      <c r="AO158" s="65">
        <v>0</v>
      </c>
      <c r="AP158" s="65">
        <v>0</v>
      </c>
    </row>
    <row r="159" spans="1:42" ht="15.6" x14ac:dyDescent="0.3">
      <c r="A159" s="59">
        <v>102</v>
      </c>
      <c r="B159" s="60" t="s">
        <v>2954</v>
      </c>
      <c r="C159" s="61"/>
      <c r="D159" s="61"/>
      <c r="E159" s="61"/>
      <c r="F159" s="62"/>
      <c r="G159" s="61">
        <v>185</v>
      </c>
      <c r="H159" s="61"/>
      <c r="I159" s="63">
        <v>1.22</v>
      </c>
      <c r="J159" s="63">
        <v>2.86</v>
      </c>
      <c r="K159" s="63">
        <v>3.44</v>
      </c>
      <c r="L159" s="63">
        <v>11.49</v>
      </c>
      <c r="M159" s="63">
        <v>14.8</v>
      </c>
      <c r="N159" s="63">
        <v>33.81</v>
      </c>
      <c r="O159" s="63">
        <v>39.729999999999997</v>
      </c>
      <c r="P159" s="63">
        <v>26.46</v>
      </c>
      <c r="Q159" s="63">
        <v>0.84</v>
      </c>
      <c r="R159" s="64" t="s">
        <v>225</v>
      </c>
      <c r="S159" s="65">
        <v>7.7377358490566035</v>
      </c>
      <c r="T159" s="65">
        <v>7.6773584905660375</v>
      </c>
      <c r="U159" s="65">
        <v>7.8773584905660377</v>
      </c>
      <c r="V159" s="65">
        <v>6.4018867924528307</v>
      </c>
      <c r="W159" s="65">
        <v>6.3811320754716991</v>
      </c>
      <c r="X159" s="65">
        <v>6.4603773584905664</v>
      </c>
      <c r="Y159" s="65">
        <v>0.55433962264150938</v>
      </c>
      <c r="Z159" s="63">
        <v>0.26500000000000001</v>
      </c>
      <c r="AA159" s="63">
        <v>5.4</v>
      </c>
      <c r="AB159" s="63">
        <v>1.53</v>
      </c>
      <c r="AC159" s="65">
        <v>0</v>
      </c>
      <c r="AD159" s="65">
        <v>0.38396226415094342</v>
      </c>
      <c r="AE159" s="63">
        <v>20.3</v>
      </c>
      <c r="AF159" s="65">
        <v>8.4211320754716983</v>
      </c>
      <c r="AG159" s="65">
        <v>3.0566037735849059</v>
      </c>
      <c r="AH159" s="65">
        <v>0.32679245283018871</v>
      </c>
      <c r="AI159" s="65">
        <v>0.27584905660377362</v>
      </c>
      <c r="AJ159" s="65">
        <v>1.1737735849056603</v>
      </c>
      <c r="AK159" s="65">
        <v>227.81132075471697</v>
      </c>
      <c r="AL159" s="65">
        <v>38.785283018867922</v>
      </c>
      <c r="AM159" s="65">
        <v>10.194150943396226</v>
      </c>
      <c r="AN159" s="65">
        <v>26.655849056603774</v>
      </c>
      <c r="AO159" s="65">
        <v>1.9930188679245282</v>
      </c>
      <c r="AP159" s="65">
        <v>12.675471698113206</v>
      </c>
    </row>
    <row r="160" spans="1:42" ht="15.6" x14ac:dyDescent="0.3">
      <c r="A160" s="59">
        <v>103</v>
      </c>
      <c r="B160" s="60" t="s">
        <v>2954</v>
      </c>
      <c r="C160" s="61"/>
      <c r="D160" s="61"/>
      <c r="E160" s="61"/>
      <c r="F160" s="62"/>
      <c r="G160" s="61">
        <v>135</v>
      </c>
      <c r="H160" s="61"/>
      <c r="I160" s="63">
        <v>1.89</v>
      </c>
      <c r="J160" s="63">
        <v>5.25</v>
      </c>
      <c r="K160" s="63">
        <v>8.2899999999999991</v>
      </c>
      <c r="L160" s="63">
        <v>9.6</v>
      </c>
      <c r="M160" s="63">
        <v>6.16</v>
      </c>
      <c r="N160" s="63">
        <v>31.19</v>
      </c>
      <c r="O160" s="63">
        <v>48.35</v>
      </c>
      <c r="P160" s="63">
        <v>20.46</v>
      </c>
      <c r="Q160" s="63">
        <v>3.75</v>
      </c>
      <c r="R160" s="64" t="s">
        <v>225</v>
      </c>
      <c r="S160" s="65">
        <v>8.1214285714285701</v>
      </c>
      <c r="T160" s="65">
        <v>8.1428571428571423</v>
      </c>
      <c r="U160" s="65">
        <v>8.1428571428571423</v>
      </c>
      <c r="V160" s="65">
        <v>7.1214285714285719</v>
      </c>
      <c r="W160" s="65">
        <v>7.1428571428571432</v>
      </c>
      <c r="X160" s="65">
        <v>7.1428571428571432</v>
      </c>
      <c r="Y160" s="65">
        <v>0.53928571428571426</v>
      </c>
      <c r="Z160" s="63">
        <v>0.20499999999999999</v>
      </c>
      <c r="AA160" s="63">
        <v>4.83</v>
      </c>
      <c r="AB160" s="63">
        <v>1.49</v>
      </c>
      <c r="AC160" s="65">
        <v>2.7642857142857142</v>
      </c>
      <c r="AD160" s="65">
        <v>0.4</v>
      </c>
      <c r="AE160" s="63">
        <v>18.2</v>
      </c>
      <c r="AF160" s="65">
        <v>13.027857142857144</v>
      </c>
      <c r="AG160" s="65">
        <v>1.8114285714285714</v>
      </c>
      <c r="AH160" s="65">
        <v>0.21000000000000002</v>
      </c>
      <c r="AI160" s="65">
        <v>0.13785714285714284</v>
      </c>
      <c r="AJ160" s="65">
        <v>0</v>
      </c>
      <c r="AK160" s="65">
        <v>272.35714285714283</v>
      </c>
      <c r="AL160" s="65">
        <v>37.85642857142858</v>
      </c>
      <c r="AM160" s="65">
        <v>10.80142857142857</v>
      </c>
      <c r="AN160" s="65">
        <v>26.402142857142859</v>
      </c>
      <c r="AO160" s="65">
        <v>1.9500000000000002</v>
      </c>
      <c r="AP160" s="65">
        <v>15.311428571428573</v>
      </c>
    </row>
    <row r="161" spans="1:42" ht="15.6" x14ac:dyDescent="0.3">
      <c r="A161" s="59">
        <v>104</v>
      </c>
      <c r="B161" s="60" t="s">
        <v>2954</v>
      </c>
      <c r="C161" s="61"/>
      <c r="D161" s="61"/>
      <c r="E161" s="61"/>
      <c r="F161" s="62"/>
      <c r="G161" s="61">
        <v>129</v>
      </c>
      <c r="H161" s="61"/>
      <c r="I161" s="63">
        <v>0.11884615384615384</v>
      </c>
      <c r="J161" s="63">
        <v>0.10076923076923078</v>
      </c>
      <c r="K161" s="63">
        <v>0.1776923076923077</v>
      </c>
      <c r="L161" s="63">
        <v>0.83730769230769231</v>
      </c>
      <c r="M161" s="63">
        <v>0.8438461538461538</v>
      </c>
      <c r="N161" s="63">
        <v>2.0784615384615384</v>
      </c>
      <c r="O161" s="63">
        <v>59.733846153846152</v>
      </c>
      <c r="P161" s="63">
        <v>38.187692307692309</v>
      </c>
      <c r="Q161" s="63">
        <v>0</v>
      </c>
      <c r="R161" s="64" t="s">
        <v>169</v>
      </c>
      <c r="S161" s="65">
        <v>6.4562499999999998</v>
      </c>
      <c r="T161" s="65">
        <v>6.4562499999999998</v>
      </c>
      <c r="U161" s="65">
        <v>6.6281249999999998</v>
      </c>
      <c r="V161" s="65">
        <v>5.4875000000000007</v>
      </c>
      <c r="W161" s="65">
        <v>5.4656250000000002</v>
      </c>
      <c r="X161" s="65">
        <v>5.5281250000000002</v>
      </c>
      <c r="Y161" s="65">
        <v>0.76421874999999995</v>
      </c>
      <c r="Z161" s="63">
        <v>0.2478846153846154</v>
      </c>
      <c r="AA161" s="63">
        <v>4.4684615384615389</v>
      </c>
      <c r="AB161" s="63">
        <v>1.35</v>
      </c>
      <c r="AC161" s="65">
        <v>0</v>
      </c>
      <c r="AD161" s="65">
        <v>2.10984375</v>
      </c>
      <c r="AE161" s="63">
        <v>24.241538461538465</v>
      </c>
      <c r="AF161" s="65">
        <v>12.84390625</v>
      </c>
      <c r="AG161" s="65">
        <v>3.4584375000000001</v>
      </c>
      <c r="AH161" s="65">
        <v>0.85171874999999997</v>
      </c>
      <c r="AI161" s="65">
        <v>0.12562500000000001</v>
      </c>
      <c r="AJ161" s="65">
        <v>5.5004687499999996</v>
      </c>
      <c r="AK161" s="65">
        <v>168.34375</v>
      </c>
      <c r="AL161" s="65">
        <v>38.133593750000003</v>
      </c>
      <c r="AM161" s="65">
        <v>9.0973437500000003</v>
      </c>
      <c r="AN161" s="65">
        <v>26.1484375</v>
      </c>
      <c r="AO161" s="65">
        <v>2.0299999999999998</v>
      </c>
      <c r="AP161" s="65">
        <v>14.894375</v>
      </c>
    </row>
    <row r="162" spans="1:42" ht="15.6" x14ac:dyDescent="0.3">
      <c r="A162" s="59">
        <v>105</v>
      </c>
      <c r="B162" s="60" t="s">
        <v>2954</v>
      </c>
      <c r="C162" s="61"/>
      <c r="D162" s="61"/>
      <c r="E162" s="61"/>
      <c r="F162" s="62"/>
      <c r="G162" s="61">
        <v>9</v>
      </c>
      <c r="H162" s="61"/>
      <c r="I162" s="63">
        <v>5.12</v>
      </c>
      <c r="J162" s="63">
        <v>17.850000000000001</v>
      </c>
      <c r="K162" s="63">
        <v>9.84</v>
      </c>
      <c r="L162" s="63">
        <v>25.57</v>
      </c>
      <c r="M162" s="63">
        <v>16.22</v>
      </c>
      <c r="N162" s="63">
        <v>74.599999999999994</v>
      </c>
      <c r="O162" s="63">
        <v>14.38</v>
      </c>
      <c r="P162" s="63">
        <v>11.02</v>
      </c>
      <c r="Q162" s="63">
        <v>11.58</v>
      </c>
      <c r="R162" s="64" t="s">
        <v>506</v>
      </c>
      <c r="S162" s="65">
        <v>7.6542857142857157</v>
      </c>
      <c r="T162" s="65">
        <v>7.7542857142857136</v>
      </c>
      <c r="U162" s="65">
        <v>7.717142857142858</v>
      </c>
      <c r="V162" s="65">
        <v>7.0542857142857134</v>
      </c>
      <c r="W162" s="65">
        <v>7.0342857142857138</v>
      </c>
      <c r="X162" s="65">
        <v>7.0514285714285716</v>
      </c>
      <c r="Y162" s="65">
        <v>7.8E-2</v>
      </c>
      <c r="Z162" s="63">
        <v>2.7E-2</v>
      </c>
      <c r="AA162" s="63">
        <v>5.92</v>
      </c>
      <c r="AB162" s="63">
        <v>1.94</v>
      </c>
      <c r="AC162" s="65">
        <v>0.92571428571428582</v>
      </c>
      <c r="AD162" s="65">
        <v>8.9714285714285715</v>
      </c>
      <c r="AE162" s="65">
        <v>0</v>
      </c>
      <c r="AF162" s="65">
        <v>0</v>
      </c>
      <c r="AG162" s="65">
        <v>0</v>
      </c>
      <c r="AH162" s="65">
        <v>0</v>
      </c>
      <c r="AI162" s="65">
        <v>0</v>
      </c>
      <c r="AJ162" s="65">
        <v>0</v>
      </c>
      <c r="AK162" s="65">
        <v>20.657142857142858</v>
      </c>
      <c r="AL162" s="65">
        <v>39.670285714285718</v>
      </c>
      <c r="AM162" s="65">
        <v>10.458285714285713</v>
      </c>
      <c r="AN162" s="65">
        <v>25.08314285714286</v>
      </c>
      <c r="AO162" s="65">
        <v>2.1248571428571426</v>
      </c>
      <c r="AP162" s="65">
        <v>17.370285714285714</v>
      </c>
    </row>
    <row r="163" spans="1:42" ht="15.6" x14ac:dyDescent="0.3">
      <c r="A163" s="59">
        <v>106</v>
      </c>
      <c r="B163" s="60" t="s">
        <v>2954</v>
      </c>
      <c r="C163" s="61"/>
      <c r="D163" s="61"/>
      <c r="E163" s="61"/>
      <c r="F163" s="62"/>
      <c r="G163" s="61">
        <v>114</v>
      </c>
      <c r="H163" s="61"/>
      <c r="I163" s="63">
        <v>0.76</v>
      </c>
      <c r="J163" s="63">
        <v>3</v>
      </c>
      <c r="K163" s="63">
        <v>3.31</v>
      </c>
      <c r="L163" s="63">
        <v>14.11</v>
      </c>
      <c r="M163" s="63">
        <v>21.61</v>
      </c>
      <c r="N163" s="63">
        <v>42.79</v>
      </c>
      <c r="O163" s="63">
        <v>34.119999999999997</v>
      </c>
      <c r="P163" s="63">
        <v>23.09</v>
      </c>
      <c r="Q163" s="63">
        <v>1.19</v>
      </c>
      <c r="R163" s="64" t="s">
        <v>225</v>
      </c>
      <c r="S163" s="65">
        <v>5.7243902439024383</v>
      </c>
      <c r="T163" s="65">
        <v>5.7243902439024383</v>
      </c>
      <c r="U163" s="65">
        <v>6.0926829268292684</v>
      </c>
      <c r="V163" s="65">
        <v>4.9707317073170731</v>
      </c>
      <c r="W163" s="65">
        <v>4.8707317073170726</v>
      </c>
      <c r="X163" s="65">
        <v>4.9707317073170731</v>
      </c>
      <c r="Y163" s="65">
        <v>0.49292682926829268</v>
      </c>
      <c r="Z163" s="63">
        <v>0.11</v>
      </c>
      <c r="AA163" s="63">
        <v>6.09</v>
      </c>
      <c r="AB163" s="63">
        <v>1.76</v>
      </c>
      <c r="AC163" s="65">
        <v>0</v>
      </c>
      <c r="AD163" s="65">
        <v>0.24951219512195122</v>
      </c>
      <c r="AE163" s="63">
        <v>9.5</v>
      </c>
      <c r="AF163" s="65">
        <v>3.7156097560975612</v>
      </c>
      <c r="AG163" s="65">
        <v>2.1975609756097558</v>
      </c>
      <c r="AH163" s="65">
        <v>0.10000000000000002</v>
      </c>
      <c r="AI163" s="65">
        <v>0.17560975609756097</v>
      </c>
      <c r="AJ163" s="65">
        <v>3.2380487804878046</v>
      </c>
      <c r="AK163" s="65">
        <v>15.804878048780488</v>
      </c>
      <c r="AL163" s="65">
        <v>39.553658536585367</v>
      </c>
      <c r="AM163" s="65">
        <v>6.8139024390243907</v>
      </c>
      <c r="AN163" s="65">
        <v>29.795853658536586</v>
      </c>
      <c r="AO163" s="65">
        <v>1.9685365853658539</v>
      </c>
      <c r="AP163" s="65">
        <v>17.325853658536584</v>
      </c>
    </row>
    <row r="164" spans="1:42" ht="15.6" x14ac:dyDescent="0.3">
      <c r="A164" s="59">
        <v>107</v>
      </c>
      <c r="B164" s="60" t="s">
        <v>2954</v>
      </c>
      <c r="C164" s="61"/>
      <c r="D164" s="61"/>
      <c r="E164" s="61"/>
      <c r="F164" s="62"/>
      <c r="G164" s="61">
        <v>88</v>
      </c>
      <c r="H164" s="61"/>
      <c r="I164" s="63">
        <v>1.82</v>
      </c>
      <c r="J164" s="63">
        <v>3.09</v>
      </c>
      <c r="K164" s="63">
        <v>1.41</v>
      </c>
      <c r="L164" s="63">
        <v>3.9</v>
      </c>
      <c r="M164" s="63">
        <v>14.72</v>
      </c>
      <c r="N164" s="63">
        <v>24.94</v>
      </c>
      <c r="O164" s="63">
        <v>51.1</v>
      </c>
      <c r="P164" s="63">
        <v>23.96</v>
      </c>
      <c r="Q164" s="63">
        <v>1.56</v>
      </c>
      <c r="R164" s="64" t="s">
        <v>283</v>
      </c>
      <c r="S164" s="65">
        <v>7.9145454545454541</v>
      </c>
      <c r="T164" s="65">
        <v>7.9527272727272722</v>
      </c>
      <c r="U164" s="65">
        <v>7.916363636363636</v>
      </c>
      <c r="V164" s="65">
        <v>7.1418181818181807</v>
      </c>
      <c r="W164" s="65">
        <v>7.1418181818181807</v>
      </c>
      <c r="X164" s="65">
        <v>7.3581818181818193</v>
      </c>
      <c r="Y164" s="65">
        <v>0.35072727272727272</v>
      </c>
      <c r="Z164" s="63">
        <v>0.16</v>
      </c>
      <c r="AA164" s="63">
        <v>5.56</v>
      </c>
      <c r="AB164" s="63">
        <v>1.74</v>
      </c>
      <c r="AC164" s="65">
        <v>3.5690909090909093</v>
      </c>
      <c r="AD164" s="65">
        <v>0.5047272727272728</v>
      </c>
      <c r="AE164" s="63">
        <v>0</v>
      </c>
      <c r="AF164" s="65">
        <v>0</v>
      </c>
      <c r="AG164" s="65">
        <v>0</v>
      </c>
      <c r="AH164" s="65">
        <v>0</v>
      </c>
      <c r="AI164" s="65">
        <v>0</v>
      </c>
      <c r="AJ164" s="65">
        <v>0</v>
      </c>
      <c r="AK164" s="65">
        <v>98.527272727272731</v>
      </c>
      <c r="AL164" s="65">
        <v>38.778181818181821</v>
      </c>
      <c r="AM164" s="65">
        <v>10.044727272727274</v>
      </c>
      <c r="AN164" s="65">
        <v>26.382909090909095</v>
      </c>
      <c r="AO164" s="65">
        <v>2.0103636363636364</v>
      </c>
      <c r="AP164" s="65">
        <v>14.809454545454544</v>
      </c>
    </row>
    <row r="165" spans="1:42" ht="15.6" x14ac:dyDescent="0.3">
      <c r="A165" s="59">
        <v>108</v>
      </c>
      <c r="B165" s="60" t="s">
        <v>2954</v>
      </c>
      <c r="C165" s="61"/>
      <c r="D165" s="61"/>
      <c r="E165" s="61"/>
      <c r="F165" s="62"/>
      <c r="G165" s="61">
        <v>131</v>
      </c>
      <c r="H165" s="61"/>
      <c r="I165" s="63">
        <v>0.95</v>
      </c>
      <c r="J165" s="63">
        <v>1.1499999999999999</v>
      </c>
      <c r="K165" s="63">
        <v>0.63</v>
      </c>
      <c r="L165" s="63">
        <v>2.83</v>
      </c>
      <c r="M165" s="63">
        <v>9.74</v>
      </c>
      <c r="N165" s="63">
        <v>15.3</v>
      </c>
      <c r="O165" s="63">
        <v>51.79</v>
      </c>
      <c r="P165" s="63">
        <v>32.909999999999997</v>
      </c>
      <c r="Q165" s="63">
        <v>0.54</v>
      </c>
      <c r="R165" s="64" t="s">
        <v>354</v>
      </c>
      <c r="S165" s="65">
        <v>7.1275862068965523</v>
      </c>
      <c r="T165" s="65">
        <v>7.1275862068965523</v>
      </c>
      <c r="U165" s="65">
        <v>7.0637931034482753</v>
      </c>
      <c r="V165" s="65">
        <v>6.3827586206896552</v>
      </c>
      <c r="W165" s="65">
        <v>6.3827586206896552</v>
      </c>
      <c r="X165" s="65">
        <v>6.4827586206896548</v>
      </c>
      <c r="Y165" s="65">
        <v>0.61499999999999999</v>
      </c>
      <c r="Z165" s="63">
        <v>0.24399999999999999</v>
      </c>
      <c r="AA165" s="63">
        <v>4.79</v>
      </c>
      <c r="AB165" s="63">
        <v>1.51</v>
      </c>
      <c r="AC165" s="65">
        <v>0</v>
      </c>
      <c r="AD165" s="65">
        <v>0.9277586206896552</v>
      </c>
      <c r="AE165" s="63">
        <v>20.52</v>
      </c>
      <c r="AF165" s="65">
        <v>11.62206896551724</v>
      </c>
      <c r="AG165" s="65">
        <v>1.9462068965517241</v>
      </c>
      <c r="AH165" s="65">
        <v>0.24931034482758618</v>
      </c>
      <c r="AI165" s="65">
        <v>0.20344827586206898</v>
      </c>
      <c r="AJ165" s="65">
        <v>2.4825862068965519</v>
      </c>
      <c r="AK165" s="65">
        <v>32.53448275862069</v>
      </c>
      <c r="AL165" s="65">
        <v>38.527586206896551</v>
      </c>
      <c r="AM165" s="65">
        <v>9.3937931034482762</v>
      </c>
      <c r="AN165" s="65">
        <v>26.96396551724138</v>
      </c>
      <c r="AO165" s="65">
        <v>1.9884482758620687</v>
      </c>
      <c r="AP165" s="65">
        <v>14.071724137931033</v>
      </c>
    </row>
    <row r="166" spans="1:42" ht="15.6" x14ac:dyDescent="0.3">
      <c r="A166" s="59">
        <v>135</v>
      </c>
      <c r="B166" s="60" t="s">
        <v>2954</v>
      </c>
      <c r="C166" s="61"/>
      <c r="D166" s="61"/>
      <c r="E166" s="61"/>
      <c r="F166" s="62"/>
      <c r="G166" s="61">
        <v>108</v>
      </c>
      <c r="H166" s="61"/>
      <c r="I166" s="63">
        <v>0.55000000000000004</v>
      </c>
      <c r="J166" s="63">
        <v>0.22</v>
      </c>
      <c r="K166" s="63">
        <v>0.4</v>
      </c>
      <c r="L166" s="63">
        <v>1.57</v>
      </c>
      <c r="M166" s="63">
        <v>4.46</v>
      </c>
      <c r="N166" s="63">
        <v>7.2</v>
      </c>
      <c r="O166" s="63">
        <v>39.19</v>
      </c>
      <c r="P166" s="63">
        <v>60.81</v>
      </c>
      <c r="Q166" s="63">
        <v>1.84</v>
      </c>
      <c r="R166" s="64" t="s">
        <v>6</v>
      </c>
      <c r="S166" s="65">
        <v>5.8076923076923075</v>
      </c>
      <c r="T166" s="65">
        <v>5.8615384615384629</v>
      </c>
      <c r="U166" s="65">
        <v>5.8615384615384629</v>
      </c>
      <c r="V166" s="65">
        <v>5.0692307692307699</v>
      </c>
      <c r="W166" s="65">
        <v>5.115384615384615</v>
      </c>
      <c r="X166" s="65">
        <v>5.115384615384615</v>
      </c>
      <c r="Y166" s="65">
        <v>0.57999999999999996</v>
      </c>
      <c r="Z166" s="63">
        <v>0.222</v>
      </c>
      <c r="AA166" s="63">
        <v>4.2300000000000004</v>
      </c>
      <c r="AB166" s="63">
        <v>1.81</v>
      </c>
      <c r="AC166" s="65">
        <v>0</v>
      </c>
      <c r="AD166" s="65">
        <v>10.812307692307693</v>
      </c>
      <c r="AE166" s="63">
        <v>0</v>
      </c>
      <c r="AF166" s="65">
        <v>0</v>
      </c>
      <c r="AG166" s="65">
        <v>0</v>
      </c>
      <c r="AH166" s="65">
        <v>0</v>
      </c>
      <c r="AI166" s="65">
        <v>0</v>
      </c>
      <c r="AJ166" s="65">
        <v>0</v>
      </c>
      <c r="AK166" s="65">
        <v>58.230769230769234</v>
      </c>
      <c r="AL166" s="65">
        <v>0</v>
      </c>
      <c r="AM166" s="65">
        <v>0</v>
      </c>
      <c r="AN166" s="65">
        <v>0</v>
      </c>
      <c r="AO166" s="65">
        <v>0</v>
      </c>
      <c r="AP166" s="65">
        <v>0</v>
      </c>
    </row>
    <row r="167" spans="1:42" ht="15.6" x14ac:dyDescent="0.3">
      <c r="A167" s="59">
        <v>136</v>
      </c>
      <c r="B167" s="60" t="s">
        <v>2954</v>
      </c>
      <c r="C167" s="61"/>
      <c r="D167" s="61"/>
      <c r="E167" s="61"/>
      <c r="F167" s="62"/>
      <c r="G167" s="61">
        <v>145</v>
      </c>
      <c r="H167" s="61"/>
      <c r="I167" s="63">
        <v>0.16200000000000001</v>
      </c>
      <c r="J167" s="63">
        <v>0.28999999999999998</v>
      </c>
      <c r="K167" s="63">
        <v>0.48280000000000001</v>
      </c>
      <c r="L167" s="63">
        <v>20.1492</v>
      </c>
      <c r="M167" s="63">
        <v>33.087200000000003</v>
      </c>
      <c r="N167" s="63">
        <v>54.171199999999999</v>
      </c>
      <c r="O167" s="63">
        <v>20.56</v>
      </c>
      <c r="P167" s="63">
        <v>25.268800000000002</v>
      </c>
      <c r="Q167" s="63">
        <v>1.5016</v>
      </c>
      <c r="R167" s="64" t="s">
        <v>148</v>
      </c>
      <c r="S167" s="65">
        <v>6.6377358490566039</v>
      </c>
      <c r="T167" s="65">
        <v>6.6641509433962263</v>
      </c>
      <c r="U167" s="65">
        <v>6.6641509433962263</v>
      </c>
      <c r="V167" s="65">
        <v>5.9528301886792452</v>
      </c>
      <c r="W167" s="65">
        <v>6.0056603773584909</v>
      </c>
      <c r="X167" s="65">
        <v>5.9528301886792452</v>
      </c>
      <c r="Y167" s="65">
        <v>0.30849056603773584</v>
      </c>
      <c r="Z167" s="63">
        <v>0.11436</v>
      </c>
      <c r="AA167" s="63">
        <v>4.3580000000000005</v>
      </c>
      <c r="AB167" s="63">
        <v>1.6192000000000002</v>
      </c>
      <c r="AC167" s="65">
        <v>0</v>
      </c>
      <c r="AD167" s="65">
        <v>13.50433962264151</v>
      </c>
      <c r="AE167" s="65">
        <v>0</v>
      </c>
      <c r="AF167" s="65">
        <v>0</v>
      </c>
      <c r="AG167" s="65">
        <v>0</v>
      </c>
      <c r="AH167" s="65">
        <v>0</v>
      </c>
      <c r="AI167" s="65">
        <v>0</v>
      </c>
      <c r="AJ167" s="65">
        <v>0</v>
      </c>
      <c r="AK167" s="65">
        <v>22.09433962264151</v>
      </c>
      <c r="AL167" s="65">
        <v>0</v>
      </c>
      <c r="AM167" s="65">
        <v>0</v>
      </c>
      <c r="AN167" s="65">
        <v>0</v>
      </c>
      <c r="AO167" s="65">
        <v>0</v>
      </c>
      <c r="AP167" s="65">
        <v>0</v>
      </c>
    </row>
    <row r="168" spans="1:42" ht="15.6" x14ac:dyDescent="0.3">
      <c r="A168" s="59">
        <v>209</v>
      </c>
      <c r="B168" s="60" t="s">
        <v>2954</v>
      </c>
      <c r="C168" s="61"/>
      <c r="D168" s="61"/>
      <c r="E168" s="61"/>
      <c r="F168" s="62"/>
      <c r="G168" s="61">
        <v>145</v>
      </c>
      <c r="H168" s="61"/>
      <c r="I168" s="63">
        <v>0.02</v>
      </c>
      <c r="J168" s="63">
        <v>0.15</v>
      </c>
      <c r="K168" s="63">
        <v>0.15</v>
      </c>
      <c r="L168" s="63">
        <v>1.44</v>
      </c>
      <c r="M168" s="63">
        <v>9.5299999999999994</v>
      </c>
      <c r="N168" s="63">
        <v>11.29</v>
      </c>
      <c r="O168" s="63">
        <v>60.71</v>
      </c>
      <c r="P168" s="63">
        <v>28</v>
      </c>
      <c r="Q168" s="63">
        <v>0</v>
      </c>
      <c r="R168" s="64" t="s">
        <v>354</v>
      </c>
      <c r="S168" s="65">
        <v>6.75</v>
      </c>
      <c r="T168" s="65">
        <v>0</v>
      </c>
      <c r="U168" s="65">
        <v>0</v>
      </c>
      <c r="V168" s="65">
        <v>5.4</v>
      </c>
      <c r="W168" s="65">
        <v>0</v>
      </c>
      <c r="X168" s="65">
        <v>0</v>
      </c>
      <c r="Y168" s="65">
        <v>0.57999999999999996</v>
      </c>
      <c r="Z168" s="63">
        <v>0.23499999999999999</v>
      </c>
      <c r="AA168" s="63">
        <v>3.7</v>
      </c>
      <c r="AB168" s="63">
        <v>1.52</v>
      </c>
      <c r="AC168" s="65">
        <v>0.59</v>
      </c>
      <c r="AD168" s="65">
        <v>0.16</v>
      </c>
      <c r="AE168" s="63">
        <v>18.43</v>
      </c>
      <c r="AF168" s="65">
        <v>8.9400000000000013</v>
      </c>
      <c r="AG168" s="65">
        <v>0.84000000000000008</v>
      </c>
      <c r="AH168" s="65">
        <v>0.13000000000000003</v>
      </c>
      <c r="AI168" s="65">
        <v>0.11</v>
      </c>
      <c r="AJ168" s="65">
        <v>4.2399999999999993</v>
      </c>
      <c r="AK168" s="65">
        <v>184</v>
      </c>
      <c r="AL168" s="65">
        <v>0</v>
      </c>
      <c r="AM168" s="65">
        <v>0</v>
      </c>
      <c r="AN168" s="65">
        <v>0</v>
      </c>
      <c r="AO168" s="65">
        <v>0</v>
      </c>
      <c r="AP168" s="65">
        <v>0</v>
      </c>
    </row>
    <row r="169" spans="1:42" ht="15.6" x14ac:dyDescent="0.3">
      <c r="A169" s="59">
        <v>210</v>
      </c>
      <c r="B169" s="60" t="s">
        <v>2954</v>
      </c>
      <c r="C169" s="61"/>
      <c r="D169" s="61"/>
      <c r="E169" s="61"/>
      <c r="F169" s="62"/>
      <c r="G169" s="61">
        <v>160</v>
      </c>
      <c r="H169" s="61"/>
      <c r="I169" s="63">
        <v>1.5555555555555555E-2</v>
      </c>
      <c r="J169" s="63">
        <v>0.10666666666666666</v>
      </c>
      <c r="K169" s="63">
        <v>0.18666666666666668</v>
      </c>
      <c r="L169" s="63">
        <v>4.59</v>
      </c>
      <c r="M169" s="63">
        <v>20.817777777777778</v>
      </c>
      <c r="N169" s="63">
        <v>25.716666666666669</v>
      </c>
      <c r="O169" s="63">
        <v>54.047777777777775</v>
      </c>
      <c r="P169" s="63">
        <v>20.235555555555557</v>
      </c>
      <c r="Q169" s="63">
        <v>0</v>
      </c>
      <c r="R169" s="64" t="s">
        <v>283</v>
      </c>
      <c r="S169" s="65">
        <v>6.2562499999999996</v>
      </c>
      <c r="T169" s="65">
        <v>6.5625</v>
      </c>
      <c r="U169" s="65">
        <v>6.5046875000000002</v>
      </c>
      <c r="V169" s="65">
        <v>5.0015625000000004</v>
      </c>
      <c r="W169" s="65">
        <v>5.2015624999999996</v>
      </c>
      <c r="X169" s="65">
        <v>5.2015624999999996</v>
      </c>
      <c r="Y169" s="65">
        <v>0.38125000000000003</v>
      </c>
      <c r="Z169" s="63">
        <v>0.15611111111111112</v>
      </c>
      <c r="AA169" s="63">
        <v>3.9866666666666668</v>
      </c>
      <c r="AB169" s="63">
        <v>1.5955555555555554</v>
      </c>
      <c r="AC169" s="65">
        <v>0</v>
      </c>
      <c r="AD169" s="65">
        <v>8.3437499999999998E-2</v>
      </c>
      <c r="AE169" s="63">
        <v>17.623333333333335</v>
      </c>
      <c r="AF169" s="65">
        <v>8.0879687499999999</v>
      </c>
      <c r="AG169" s="65">
        <v>2.024375</v>
      </c>
      <c r="AH169" s="65">
        <v>0.14687500000000001</v>
      </c>
      <c r="AI169" s="65">
        <v>8.5312499999999986E-2</v>
      </c>
      <c r="AJ169" s="65">
        <v>4.9324999999999992</v>
      </c>
      <c r="AK169" s="65">
        <v>55.609375</v>
      </c>
      <c r="AL169" s="65">
        <v>0</v>
      </c>
      <c r="AM169" s="65">
        <v>0</v>
      </c>
      <c r="AN169" s="65">
        <v>0</v>
      </c>
      <c r="AO169" s="65">
        <v>0</v>
      </c>
      <c r="AP169" s="65">
        <v>0</v>
      </c>
    </row>
    <row r="170" spans="1:42" ht="15.6" x14ac:dyDescent="0.3">
      <c r="A170" s="59">
        <v>215</v>
      </c>
      <c r="B170" s="60" t="s">
        <v>2954</v>
      </c>
      <c r="C170" s="61"/>
      <c r="D170" s="61"/>
      <c r="E170" s="61"/>
      <c r="F170" s="62"/>
      <c r="G170" s="61">
        <v>195</v>
      </c>
      <c r="H170" s="61"/>
      <c r="I170" s="63">
        <v>1.95</v>
      </c>
      <c r="J170" s="63">
        <v>2.35</v>
      </c>
      <c r="K170" s="63">
        <v>1.71</v>
      </c>
      <c r="L170" s="63">
        <v>12.71</v>
      </c>
      <c r="M170" s="63">
        <v>21.49</v>
      </c>
      <c r="N170" s="63">
        <v>40.21</v>
      </c>
      <c r="O170" s="63">
        <v>46.98</v>
      </c>
      <c r="P170" s="63">
        <v>12.81</v>
      </c>
      <c r="Q170" s="63">
        <v>8.98</v>
      </c>
      <c r="R170" s="64" t="s">
        <v>225</v>
      </c>
      <c r="S170" s="65">
        <v>7.2418918918918935</v>
      </c>
      <c r="T170" s="65">
        <v>7.2418918918918935</v>
      </c>
      <c r="U170" s="65">
        <v>7.3621621621621616</v>
      </c>
      <c r="V170" s="65">
        <v>6.0162162162162165</v>
      </c>
      <c r="W170" s="65">
        <v>5.9729729729729728</v>
      </c>
      <c r="X170" s="65">
        <v>6.1932432432432432</v>
      </c>
      <c r="Y170" s="65">
        <v>0.4605405405405405</v>
      </c>
      <c r="Z170" s="63">
        <v>0.23499999999999999</v>
      </c>
      <c r="AA170" s="63">
        <v>4.55</v>
      </c>
      <c r="AB170" s="63">
        <v>1.56</v>
      </c>
      <c r="AC170" s="65">
        <v>0</v>
      </c>
      <c r="AD170" s="65">
        <v>0.23878378378378376</v>
      </c>
      <c r="AE170" s="63">
        <v>18.98</v>
      </c>
      <c r="AF170" s="65">
        <v>7.2082432432432428</v>
      </c>
      <c r="AG170" s="65">
        <v>1.6950000000000001</v>
      </c>
      <c r="AH170" s="65">
        <v>0.11594594594594594</v>
      </c>
      <c r="AI170" s="65">
        <v>0.21189189189189189</v>
      </c>
      <c r="AJ170" s="65">
        <v>2.9210810810810814</v>
      </c>
      <c r="AK170" s="65">
        <v>176.64864864864865</v>
      </c>
      <c r="AL170" s="65">
        <v>0</v>
      </c>
      <c r="AM170" s="65">
        <v>0</v>
      </c>
      <c r="AN170" s="65">
        <v>0</v>
      </c>
      <c r="AO170" s="65">
        <v>0</v>
      </c>
      <c r="AP170" s="65">
        <v>0</v>
      </c>
    </row>
    <row r="171" spans="1:42" ht="15.6" x14ac:dyDescent="0.3">
      <c r="A171" s="59">
        <v>216</v>
      </c>
      <c r="B171" s="60" t="s">
        <v>2954</v>
      </c>
      <c r="C171" s="61"/>
      <c r="D171" s="61"/>
      <c r="E171" s="61"/>
      <c r="F171" s="62"/>
      <c r="G171" s="61">
        <v>126</v>
      </c>
      <c r="H171" s="61"/>
      <c r="I171" s="63">
        <v>0.2</v>
      </c>
      <c r="J171" s="63">
        <v>0.3</v>
      </c>
      <c r="K171" s="63">
        <v>0.47</v>
      </c>
      <c r="L171" s="63">
        <v>3</v>
      </c>
      <c r="M171" s="63">
        <v>9.06</v>
      </c>
      <c r="N171" s="63">
        <v>13.03</v>
      </c>
      <c r="O171" s="63">
        <v>62.61</v>
      </c>
      <c r="P171" s="63">
        <v>24.36</v>
      </c>
      <c r="Q171" s="63">
        <v>1.17</v>
      </c>
      <c r="R171" s="64" t="s">
        <v>283</v>
      </c>
      <c r="S171" s="65">
        <v>6.4456521739130439</v>
      </c>
      <c r="T171" s="65">
        <v>6.3695652173913047</v>
      </c>
      <c r="U171" s="65">
        <v>6.947826086956522</v>
      </c>
      <c r="V171" s="65">
        <v>5.1021739130434787</v>
      </c>
      <c r="W171" s="65">
        <v>5.0782608695652183</v>
      </c>
      <c r="X171" s="65">
        <v>5.3978260869565222</v>
      </c>
      <c r="Y171" s="65">
        <v>0.47500000000000003</v>
      </c>
      <c r="Z171" s="63">
        <v>0.20599999999999999</v>
      </c>
      <c r="AA171" s="63">
        <v>4.17</v>
      </c>
      <c r="AB171" s="63">
        <v>1.5</v>
      </c>
      <c r="AC171" s="65">
        <v>0</v>
      </c>
      <c r="AD171" s="65">
        <v>0.10086956521739129</v>
      </c>
      <c r="AE171" s="63">
        <v>13.65</v>
      </c>
      <c r="AF171" s="65">
        <v>9.3145652173913049</v>
      </c>
      <c r="AG171" s="65">
        <v>3.173695652173913</v>
      </c>
      <c r="AH171" s="65">
        <v>0.19652173913043477</v>
      </c>
      <c r="AI171" s="65">
        <v>0.15999999999999998</v>
      </c>
      <c r="AJ171" s="65">
        <v>5.4217391304347835</v>
      </c>
      <c r="AK171" s="65">
        <v>91.260869565217391</v>
      </c>
      <c r="AL171" s="65">
        <v>0</v>
      </c>
      <c r="AM171" s="65">
        <v>0</v>
      </c>
      <c r="AN171" s="65">
        <v>0</v>
      </c>
      <c r="AO171" s="65">
        <v>0</v>
      </c>
      <c r="AP171" s="65">
        <v>0</v>
      </c>
    </row>
    <row r="172" spans="1:42" ht="15.6" x14ac:dyDescent="0.3">
      <c r="A172" s="59">
        <v>217</v>
      </c>
      <c r="B172" s="60" t="s">
        <v>2954</v>
      </c>
      <c r="C172" s="61"/>
      <c r="D172" s="61"/>
      <c r="E172" s="61"/>
      <c r="F172" s="62"/>
      <c r="G172" s="61">
        <v>154</v>
      </c>
      <c r="H172" s="61"/>
      <c r="I172" s="63">
        <v>0.03</v>
      </c>
      <c r="J172" s="63">
        <v>0.37</v>
      </c>
      <c r="K172" s="63">
        <v>0.76</v>
      </c>
      <c r="L172" s="63">
        <v>2.1</v>
      </c>
      <c r="M172" s="63">
        <v>7.76</v>
      </c>
      <c r="N172" s="63">
        <v>11.02</v>
      </c>
      <c r="O172" s="63">
        <v>46.34</v>
      </c>
      <c r="P172" s="63">
        <v>42.64</v>
      </c>
      <c r="Q172" s="63">
        <v>0</v>
      </c>
      <c r="R172" s="64" t="s">
        <v>169</v>
      </c>
      <c r="S172" s="65">
        <v>7.0042553191489363</v>
      </c>
      <c r="T172" s="65">
        <v>7.1042553191489359</v>
      </c>
      <c r="U172" s="65">
        <v>7.1042553191489359</v>
      </c>
      <c r="V172" s="65">
        <v>5.6319148936170214</v>
      </c>
      <c r="W172" s="65">
        <v>5.6999999999999993</v>
      </c>
      <c r="X172" s="65">
        <v>5.6999999999999993</v>
      </c>
      <c r="Y172" s="65">
        <v>0.5887234042553191</v>
      </c>
      <c r="Z172" s="63">
        <v>0.22900000000000001</v>
      </c>
      <c r="AA172" s="63">
        <v>4.24</v>
      </c>
      <c r="AB172" s="63">
        <v>1.6</v>
      </c>
      <c r="AC172" s="65">
        <v>0</v>
      </c>
      <c r="AD172" s="65">
        <v>0.14787234042553191</v>
      </c>
      <c r="AE172" s="63">
        <v>25.87</v>
      </c>
      <c r="AF172" s="65">
        <v>13.559574468085106</v>
      </c>
      <c r="AG172" s="65">
        <v>3.1189361702127658</v>
      </c>
      <c r="AH172" s="65">
        <v>0.14638297872340428</v>
      </c>
      <c r="AI172" s="65">
        <v>0.22468085106382976</v>
      </c>
      <c r="AJ172" s="65">
        <v>5.8042553191489361</v>
      </c>
      <c r="AK172" s="65">
        <v>145.36170212765958</v>
      </c>
      <c r="AL172" s="65">
        <v>0</v>
      </c>
      <c r="AM172" s="65">
        <v>0</v>
      </c>
      <c r="AN172" s="65">
        <v>0</v>
      </c>
      <c r="AO172" s="65">
        <v>0</v>
      </c>
      <c r="AP172" s="65">
        <v>0</v>
      </c>
    </row>
    <row r="173" spans="1:42" ht="15.6" x14ac:dyDescent="0.3">
      <c r="A173" s="59">
        <v>218</v>
      </c>
      <c r="B173" s="60" t="s">
        <v>2954</v>
      </c>
      <c r="C173" s="61"/>
      <c r="D173" s="61"/>
      <c r="E173" s="61"/>
      <c r="F173" s="62"/>
      <c r="G173" s="61">
        <v>165</v>
      </c>
      <c r="H173" s="61"/>
      <c r="I173" s="63">
        <v>0.36</v>
      </c>
      <c r="J173" s="63">
        <v>0.28999999999999998</v>
      </c>
      <c r="K173" s="63">
        <v>0.19</v>
      </c>
      <c r="L173" s="63">
        <v>0.9</v>
      </c>
      <c r="M173" s="63">
        <v>2.65</v>
      </c>
      <c r="N173" s="63">
        <v>4.3899999999999997</v>
      </c>
      <c r="O173" s="63">
        <v>67.06</v>
      </c>
      <c r="P173" s="63">
        <v>28.55</v>
      </c>
      <c r="Q173" s="63">
        <v>0</v>
      </c>
      <c r="R173" s="64" t="s">
        <v>354</v>
      </c>
      <c r="S173" s="65">
        <v>7.7189655172413794</v>
      </c>
      <c r="T173" s="65">
        <v>7.686206896551723</v>
      </c>
      <c r="U173" s="65">
        <v>8.0189655172413801</v>
      </c>
      <c r="V173" s="65">
        <v>6.8724137931034486</v>
      </c>
      <c r="W173" s="65">
        <v>6.8724137931034486</v>
      </c>
      <c r="X173" s="65">
        <v>7.5327586206896546</v>
      </c>
      <c r="Y173" s="65">
        <v>0.7208620689655173</v>
      </c>
      <c r="Z173" s="63">
        <v>0.27200000000000002</v>
      </c>
      <c r="AA173" s="63">
        <v>3.35</v>
      </c>
      <c r="AB173" s="63">
        <v>1.27</v>
      </c>
      <c r="AC173" s="65">
        <v>1.0274137931034484</v>
      </c>
      <c r="AD173" s="65">
        <v>0.30620689655172417</v>
      </c>
      <c r="AE173" s="63">
        <v>17.760000000000002</v>
      </c>
      <c r="AF173" s="65">
        <v>15.229482758620689</v>
      </c>
      <c r="AG173" s="65">
        <v>0.65896551724137942</v>
      </c>
      <c r="AH173" s="65">
        <v>9.0689655172413799E-2</v>
      </c>
      <c r="AI173" s="65">
        <v>0.23275862068965517</v>
      </c>
      <c r="AJ173" s="65">
        <v>0.44137931034482764</v>
      </c>
      <c r="AK173" s="65">
        <v>103.87931034482759</v>
      </c>
      <c r="AL173" s="65">
        <v>0</v>
      </c>
      <c r="AM173" s="65">
        <v>0</v>
      </c>
      <c r="AN173" s="65">
        <v>0</v>
      </c>
      <c r="AO173" s="65">
        <v>0</v>
      </c>
      <c r="AP173" s="65">
        <v>0</v>
      </c>
    </row>
    <row r="174" spans="1:42" ht="15.6" x14ac:dyDescent="0.3">
      <c r="A174" s="59">
        <v>219</v>
      </c>
      <c r="B174" s="60" t="s">
        <v>2954</v>
      </c>
      <c r="C174" s="61"/>
      <c r="D174" s="61"/>
      <c r="E174" s="61"/>
      <c r="F174" s="62"/>
      <c r="G174" s="61">
        <v>185</v>
      </c>
      <c r="H174" s="61"/>
      <c r="I174" s="63">
        <v>2.3857142857142857</v>
      </c>
      <c r="J174" s="63">
        <v>6.5428571428571427</v>
      </c>
      <c r="K174" s="63">
        <v>4.6885714285714286</v>
      </c>
      <c r="L174" s="63">
        <v>17.731428571428573</v>
      </c>
      <c r="M174" s="63">
        <v>20.279999999999998</v>
      </c>
      <c r="N174" s="63">
        <v>51.64142857142857</v>
      </c>
      <c r="O174" s="63">
        <v>32.181428571428569</v>
      </c>
      <c r="P174" s="63">
        <v>16.177142857142858</v>
      </c>
      <c r="Q174" s="63">
        <v>1.5942857142857143</v>
      </c>
      <c r="R174" s="64" t="s">
        <v>225</v>
      </c>
      <c r="S174" s="65">
        <v>5.9273972602739731</v>
      </c>
      <c r="T174" s="65">
        <v>5.9109589041095889</v>
      </c>
      <c r="U174" s="65">
        <v>6.1972602739726028</v>
      </c>
      <c r="V174" s="65">
        <v>4.6780821917808222</v>
      </c>
      <c r="W174" s="65">
        <v>4.6780821917808222</v>
      </c>
      <c r="X174" s="65">
        <v>4.8671232876712329</v>
      </c>
      <c r="Y174" s="65">
        <v>0.26945205479452056</v>
      </c>
      <c r="Z174" s="63">
        <v>6.4857142857142849E-2</v>
      </c>
      <c r="AA174" s="63">
        <v>5.8485714285714279</v>
      </c>
      <c r="AB174" s="63">
        <v>1.7142857142857142</v>
      </c>
      <c r="AC174" s="65">
        <v>0</v>
      </c>
      <c r="AD174" s="65">
        <v>4.6986301369863016E-2</v>
      </c>
      <c r="AE174" s="63">
        <v>5.338571428571429</v>
      </c>
      <c r="AF174" s="65">
        <v>0.79219178082191777</v>
      </c>
      <c r="AG174" s="65">
        <v>0.21</v>
      </c>
      <c r="AH174" s="65">
        <v>9.3424657534246586E-2</v>
      </c>
      <c r="AI174" s="65">
        <v>6.4383561643835616E-2</v>
      </c>
      <c r="AJ174" s="65">
        <v>4.1646575342465759</v>
      </c>
      <c r="AK174" s="65">
        <v>4.3698630136986303</v>
      </c>
      <c r="AL174" s="65">
        <v>0</v>
      </c>
      <c r="AM174" s="65">
        <v>0</v>
      </c>
      <c r="AN174" s="65">
        <v>0</v>
      </c>
      <c r="AO174" s="65">
        <v>0</v>
      </c>
      <c r="AP174" s="65">
        <v>0</v>
      </c>
    </row>
    <row r="175" spans="1:42" ht="15.6" x14ac:dyDescent="0.3">
      <c r="A175" s="59">
        <v>220</v>
      </c>
      <c r="B175" s="60" t="s">
        <v>2954</v>
      </c>
      <c r="C175" s="61"/>
      <c r="D175" s="61"/>
      <c r="E175" s="61"/>
      <c r="F175" s="62"/>
      <c r="G175" s="61">
        <v>130</v>
      </c>
      <c r="H175" s="61"/>
      <c r="I175" s="63">
        <v>0.48</v>
      </c>
      <c r="J175" s="63">
        <v>0.37</v>
      </c>
      <c r="K175" s="63">
        <v>0.31</v>
      </c>
      <c r="L175" s="63">
        <v>7.33</v>
      </c>
      <c r="M175" s="63">
        <v>10.29</v>
      </c>
      <c r="N175" s="63">
        <v>18.78</v>
      </c>
      <c r="O175" s="63">
        <v>44.46</v>
      </c>
      <c r="P175" s="63">
        <v>36.76</v>
      </c>
      <c r="Q175" s="63">
        <v>0.27</v>
      </c>
      <c r="R175" s="64" t="s">
        <v>354</v>
      </c>
      <c r="S175" s="65">
        <v>7.2370967741935495</v>
      </c>
      <c r="T175" s="65">
        <v>7.3725806451612899</v>
      </c>
      <c r="U175" s="65">
        <v>7.2870967741935484</v>
      </c>
      <c r="V175" s="65">
        <v>6.2387096774193553</v>
      </c>
      <c r="W175" s="65">
        <v>6.2548387096774194</v>
      </c>
      <c r="X175" s="65">
        <v>6.3532258064516132</v>
      </c>
      <c r="Y175" s="65">
        <v>0.47629032258064519</v>
      </c>
      <c r="Z175" s="63">
        <v>0.26300000000000001</v>
      </c>
      <c r="AA175" s="63">
        <v>4.1399999999999997</v>
      </c>
      <c r="AB175" s="63">
        <v>1.58</v>
      </c>
      <c r="AC175" s="65">
        <v>2.2022580645161289</v>
      </c>
      <c r="AD175" s="65">
        <v>0.58709677419354833</v>
      </c>
      <c r="AE175" s="63">
        <v>26.76</v>
      </c>
      <c r="AF175" s="65">
        <v>16.405322580645159</v>
      </c>
      <c r="AG175" s="65">
        <v>3.7582258064516134</v>
      </c>
      <c r="AH175" s="65">
        <v>0.36741935483870969</v>
      </c>
      <c r="AI175" s="65">
        <v>0.16419354838709679</v>
      </c>
      <c r="AJ175" s="65">
        <v>1.0951612903225807</v>
      </c>
      <c r="AK175" s="65">
        <v>51.91935483870968</v>
      </c>
      <c r="AL175" s="65">
        <v>0</v>
      </c>
      <c r="AM175" s="65">
        <v>0</v>
      </c>
      <c r="AN175" s="65">
        <v>0</v>
      </c>
      <c r="AO175" s="65">
        <v>0</v>
      </c>
      <c r="AP175" s="65">
        <v>0</v>
      </c>
    </row>
    <row r="176" spans="1:42" ht="15.6" x14ac:dyDescent="0.3">
      <c r="A176" s="59">
        <v>221</v>
      </c>
      <c r="B176" s="60" t="s">
        <v>2954</v>
      </c>
      <c r="C176" s="61"/>
      <c r="D176" s="61"/>
      <c r="E176" s="61"/>
      <c r="F176" s="62"/>
      <c r="G176" s="61">
        <v>212</v>
      </c>
      <c r="H176" s="61"/>
      <c r="I176" s="63">
        <v>0.01</v>
      </c>
      <c r="J176" s="63">
        <v>0.11</v>
      </c>
      <c r="K176" s="63">
        <v>0.19</v>
      </c>
      <c r="L176" s="63">
        <v>1.93</v>
      </c>
      <c r="M176" s="63">
        <v>4.47</v>
      </c>
      <c r="N176" s="63">
        <v>5.81</v>
      </c>
      <c r="O176" s="63">
        <v>49.62</v>
      </c>
      <c r="P176" s="63">
        <v>44.57</v>
      </c>
      <c r="Q176" s="63">
        <v>0</v>
      </c>
      <c r="R176" s="64" t="s">
        <v>169</v>
      </c>
      <c r="S176" s="65">
        <v>6.9666666666666668</v>
      </c>
      <c r="T176" s="65">
        <v>6.8666666666666663</v>
      </c>
      <c r="U176" s="65">
        <v>7.2666666666666666</v>
      </c>
      <c r="V176" s="65">
        <v>5.8666666666666663</v>
      </c>
      <c r="W176" s="65">
        <v>5.8</v>
      </c>
      <c r="X176" s="65">
        <v>6.1</v>
      </c>
      <c r="Y176" s="65">
        <v>0.64666666666666661</v>
      </c>
      <c r="Z176" s="63">
        <v>0.28699999999999998</v>
      </c>
      <c r="AA176" s="63">
        <v>3.9</v>
      </c>
      <c r="AB176" s="63">
        <v>1.59</v>
      </c>
      <c r="AC176" s="65">
        <v>0.9</v>
      </c>
      <c r="AD176" s="65">
        <v>1.0933333333333333</v>
      </c>
      <c r="AE176" s="63">
        <v>28.99</v>
      </c>
      <c r="AF176" s="65">
        <v>14.043333333333335</v>
      </c>
      <c r="AG176" s="65">
        <v>3.9766666666666666</v>
      </c>
      <c r="AH176" s="65">
        <v>0.85333333333333339</v>
      </c>
      <c r="AI176" s="65">
        <v>0.14000000000000001</v>
      </c>
      <c r="AJ176" s="65">
        <v>4.5299999999999994</v>
      </c>
      <c r="AK176" s="65">
        <v>61.666666666666664</v>
      </c>
      <c r="AL176" s="65">
        <v>0</v>
      </c>
      <c r="AM176" s="65">
        <v>0</v>
      </c>
      <c r="AN176" s="65">
        <v>0</v>
      </c>
      <c r="AO176" s="65">
        <v>0</v>
      </c>
      <c r="AP176" s="65">
        <v>0</v>
      </c>
    </row>
    <row r="177" spans="1:42" ht="15.6" x14ac:dyDescent="0.3">
      <c r="A177" s="59">
        <v>222</v>
      </c>
      <c r="B177" s="60" t="s">
        <v>2954</v>
      </c>
      <c r="C177" s="61"/>
      <c r="D177" s="61"/>
      <c r="E177" s="61"/>
      <c r="F177" s="62"/>
      <c r="G177" s="61">
        <v>170</v>
      </c>
      <c r="H177" s="61"/>
      <c r="I177" s="63">
        <v>0.02</v>
      </c>
      <c r="J177" s="63">
        <v>0.26</v>
      </c>
      <c r="K177" s="63">
        <v>0.33</v>
      </c>
      <c r="L177" s="63">
        <v>1.29</v>
      </c>
      <c r="M177" s="63">
        <v>2.23</v>
      </c>
      <c r="N177" s="63">
        <v>4.13</v>
      </c>
      <c r="O177" s="63">
        <v>52</v>
      </c>
      <c r="P177" s="63">
        <v>43.87</v>
      </c>
      <c r="Q177" s="63">
        <v>0</v>
      </c>
      <c r="R177" s="64" t="s">
        <v>169</v>
      </c>
      <c r="S177" s="65">
        <v>6.7428571428571438</v>
      </c>
      <c r="T177" s="65">
        <v>6.7428571428571438</v>
      </c>
      <c r="U177" s="65">
        <v>6.9428571428571431</v>
      </c>
      <c r="V177" s="65">
        <v>5.4571428571428573</v>
      </c>
      <c r="W177" s="65">
        <v>6</v>
      </c>
      <c r="X177" s="65">
        <v>6</v>
      </c>
      <c r="Y177" s="65">
        <v>0.69285714285714284</v>
      </c>
      <c r="Z177" s="63">
        <v>0.249</v>
      </c>
      <c r="AA177" s="63">
        <v>3.98</v>
      </c>
      <c r="AB177" s="63">
        <v>1.57</v>
      </c>
      <c r="AC177" s="65">
        <v>0</v>
      </c>
      <c r="AD177" s="65">
        <v>0.2857142857142857</v>
      </c>
      <c r="AE177" s="63">
        <v>21.85</v>
      </c>
      <c r="AF177" s="65">
        <v>7.6</v>
      </c>
      <c r="AG177" s="65">
        <v>3.4957142857142856</v>
      </c>
      <c r="AH177" s="65">
        <v>0.37428571428571433</v>
      </c>
      <c r="AI177" s="65">
        <v>0.38285714285714284</v>
      </c>
      <c r="AJ177" s="65">
        <v>5.8971428571428577</v>
      </c>
      <c r="AK177" s="65">
        <v>57.714285714285715</v>
      </c>
      <c r="AL177" s="65">
        <v>0</v>
      </c>
      <c r="AM177" s="65">
        <v>0</v>
      </c>
      <c r="AN177" s="65">
        <v>0</v>
      </c>
      <c r="AO177" s="65">
        <v>0</v>
      </c>
      <c r="AP177" s="65">
        <v>0</v>
      </c>
    </row>
    <row r="178" spans="1:42" ht="15.6" x14ac:dyDescent="0.3">
      <c r="A178" s="59">
        <v>223</v>
      </c>
      <c r="B178" s="60" t="s">
        <v>2954</v>
      </c>
      <c r="C178" s="61"/>
      <c r="D178" s="61"/>
      <c r="E178" s="61"/>
      <c r="F178" s="62"/>
      <c r="G178" s="61">
        <v>139</v>
      </c>
      <c r="H178" s="61"/>
      <c r="I178" s="63">
        <v>0.01</v>
      </c>
      <c r="J178" s="63">
        <v>0.17</v>
      </c>
      <c r="K178" s="63">
        <v>0.17</v>
      </c>
      <c r="L178" s="63">
        <v>0.85</v>
      </c>
      <c r="M178" s="63">
        <v>1.62</v>
      </c>
      <c r="N178" s="63">
        <v>2.82</v>
      </c>
      <c r="O178" s="63">
        <v>42.94</v>
      </c>
      <c r="P178" s="63">
        <v>52.24</v>
      </c>
      <c r="Q178" s="63">
        <v>0</v>
      </c>
      <c r="R178" s="64" t="s">
        <v>169</v>
      </c>
      <c r="S178" s="65">
        <v>5.5765957446808514</v>
      </c>
      <c r="T178" s="65">
        <v>5.5765957446808514</v>
      </c>
      <c r="U178" s="65">
        <v>5.708510638297871</v>
      </c>
      <c r="V178" s="65">
        <v>4.5106382978723403</v>
      </c>
      <c r="W178" s="65">
        <v>4.5106382978723403</v>
      </c>
      <c r="X178" s="65">
        <v>4.7425531914893613</v>
      </c>
      <c r="Y178" s="65">
        <v>0.76021276595744691</v>
      </c>
      <c r="Z178" s="63">
        <v>0.35099999999999998</v>
      </c>
      <c r="AA178" s="63">
        <v>3.1</v>
      </c>
      <c r="AB178" s="63">
        <v>1.4</v>
      </c>
      <c r="AC178" s="65">
        <v>0</v>
      </c>
      <c r="AD178" s="65">
        <v>2.2693617021276595</v>
      </c>
      <c r="AE178" s="63">
        <v>33.450000000000003</v>
      </c>
      <c r="AF178" s="65">
        <v>0</v>
      </c>
      <c r="AG178" s="65">
        <v>0</v>
      </c>
      <c r="AH178" s="65">
        <v>0</v>
      </c>
      <c r="AI178" s="65">
        <v>0</v>
      </c>
      <c r="AJ178" s="65">
        <v>0</v>
      </c>
      <c r="AK178" s="65">
        <v>0</v>
      </c>
      <c r="AL178" s="65">
        <v>0</v>
      </c>
      <c r="AM178" s="65">
        <v>0</v>
      </c>
      <c r="AN178" s="65">
        <v>0</v>
      </c>
      <c r="AO178" s="65">
        <v>0</v>
      </c>
      <c r="AP178" s="65">
        <v>0</v>
      </c>
    </row>
    <row r="179" spans="1:42" ht="15.6" x14ac:dyDescent="0.3">
      <c r="A179" s="59">
        <v>226</v>
      </c>
      <c r="B179" s="60" t="s">
        <v>2954</v>
      </c>
      <c r="C179" s="61"/>
      <c r="D179" s="61"/>
      <c r="E179" s="61"/>
      <c r="F179" s="62"/>
      <c r="G179" s="61">
        <v>142</v>
      </c>
      <c r="H179" s="61"/>
      <c r="I179" s="63">
        <v>0.01</v>
      </c>
      <c r="J179" s="63">
        <v>0.08</v>
      </c>
      <c r="K179" s="63">
        <v>0.09</v>
      </c>
      <c r="L179" s="63">
        <v>1.83</v>
      </c>
      <c r="M179" s="63">
        <v>7.97</v>
      </c>
      <c r="N179" s="63">
        <v>9.98</v>
      </c>
      <c r="O179" s="63">
        <v>60.48</v>
      </c>
      <c r="P179" s="63">
        <v>29.54</v>
      </c>
      <c r="Q179" s="63">
        <v>0</v>
      </c>
      <c r="R179" s="64" t="s">
        <v>354</v>
      </c>
      <c r="S179" s="65">
        <v>7.159259259259259</v>
      </c>
      <c r="T179" s="65">
        <v>7.159259259259259</v>
      </c>
      <c r="U179" s="65">
        <v>7.2833333333333332</v>
      </c>
      <c r="V179" s="65">
        <v>6.0055555555555555</v>
      </c>
      <c r="W179" s="65">
        <v>6.0055555555555555</v>
      </c>
      <c r="X179" s="65">
        <v>6.18888888888889</v>
      </c>
      <c r="Y179" s="65">
        <v>1.0562962962962965</v>
      </c>
      <c r="Z179" s="63">
        <v>0.23100000000000001</v>
      </c>
      <c r="AA179" s="63">
        <v>10.43</v>
      </c>
      <c r="AB179" s="63">
        <v>1.55</v>
      </c>
      <c r="AC179" s="65">
        <v>1.7722222222222224</v>
      </c>
      <c r="AD179" s="65">
        <v>0.24944444444444447</v>
      </c>
      <c r="AE179" s="63">
        <v>22.3</v>
      </c>
      <c r="AF179" s="65">
        <v>8.6279629629629628</v>
      </c>
      <c r="AG179" s="65">
        <v>4.95</v>
      </c>
      <c r="AH179" s="65">
        <v>0.25111111111111106</v>
      </c>
      <c r="AI179" s="65">
        <v>0.34074074074074079</v>
      </c>
      <c r="AJ179" s="65">
        <v>2.8142592592592592</v>
      </c>
      <c r="AK179" s="65">
        <v>117.12962962962963</v>
      </c>
      <c r="AL179" s="65">
        <v>0</v>
      </c>
      <c r="AM179" s="65">
        <v>0</v>
      </c>
      <c r="AN179" s="65">
        <v>0</v>
      </c>
      <c r="AO179" s="65">
        <v>0</v>
      </c>
      <c r="AP179" s="65">
        <v>0</v>
      </c>
    </row>
    <row r="180" spans="1:42" ht="15.6" x14ac:dyDescent="0.3">
      <c r="A180" s="59">
        <v>227</v>
      </c>
      <c r="B180" s="60" t="s">
        <v>2954</v>
      </c>
      <c r="C180" s="61"/>
      <c r="D180" s="61"/>
      <c r="E180" s="61"/>
      <c r="F180" s="62"/>
      <c r="G180" s="61">
        <v>89</v>
      </c>
      <c r="H180" s="61"/>
      <c r="I180" s="63">
        <v>0</v>
      </c>
      <c r="J180" s="63">
        <v>0.02</v>
      </c>
      <c r="K180" s="63">
        <v>3.2000000000000001E-2</v>
      </c>
      <c r="L180" s="63">
        <v>0.17600000000000002</v>
      </c>
      <c r="M180" s="63">
        <v>0.24933333333333335</v>
      </c>
      <c r="N180" s="63">
        <v>0.47733333333333333</v>
      </c>
      <c r="O180" s="63">
        <v>42.971333333333327</v>
      </c>
      <c r="P180" s="63">
        <v>56.551333333333332</v>
      </c>
      <c r="Q180" s="63">
        <v>0</v>
      </c>
      <c r="R180" s="64" t="s">
        <v>169</v>
      </c>
      <c r="S180" s="65">
        <v>5.2966666666666669</v>
      </c>
      <c r="T180" s="65">
        <v>5.2966666666666669</v>
      </c>
      <c r="U180" s="65">
        <v>6.2283333333333326</v>
      </c>
      <c r="V180" s="65">
        <v>4.4666666666666668</v>
      </c>
      <c r="W180" s="65">
        <v>4.4483333333333333</v>
      </c>
      <c r="X180" s="65">
        <v>4.6583333333333332</v>
      </c>
      <c r="Y180" s="65">
        <v>0.29300000000000004</v>
      </c>
      <c r="Z180" s="63">
        <v>0.24626666666666666</v>
      </c>
      <c r="AA180" s="63">
        <v>3.4986666666666668</v>
      </c>
      <c r="AB180" s="63">
        <v>1.5733333333333335</v>
      </c>
      <c r="AC180" s="65">
        <v>0</v>
      </c>
      <c r="AD180" s="65">
        <v>2.4151666666666669</v>
      </c>
      <c r="AE180" s="63">
        <v>22.675333333333334</v>
      </c>
      <c r="AF180" s="65">
        <v>4.5258333333333338</v>
      </c>
      <c r="AG180" s="65">
        <v>7.9850000000000003</v>
      </c>
      <c r="AH180" s="65">
        <v>1.920333333333333</v>
      </c>
      <c r="AI180" s="65">
        <v>0.15566666666666668</v>
      </c>
      <c r="AJ180" s="65">
        <v>6.2385000000000002</v>
      </c>
      <c r="AK180" s="65">
        <v>95.766666666666666</v>
      </c>
      <c r="AL180" s="65">
        <v>0</v>
      </c>
      <c r="AM180" s="65">
        <v>0</v>
      </c>
      <c r="AN180" s="65">
        <v>0</v>
      </c>
      <c r="AO180" s="65">
        <v>0</v>
      </c>
      <c r="AP180" s="65">
        <v>0</v>
      </c>
    </row>
    <row r="181" spans="1:42" ht="15.6" x14ac:dyDescent="0.3">
      <c r="A181" s="59">
        <v>228</v>
      </c>
      <c r="B181" s="60" t="s">
        <v>2954</v>
      </c>
      <c r="C181" s="61"/>
      <c r="D181" s="61"/>
      <c r="E181" s="61"/>
      <c r="F181" s="62"/>
      <c r="G181" s="61">
        <v>197</v>
      </c>
      <c r="H181" s="61"/>
      <c r="I181" s="63">
        <v>3.26</v>
      </c>
      <c r="J181" s="63">
        <v>11.33</v>
      </c>
      <c r="K181" s="63">
        <v>3.23</v>
      </c>
      <c r="L181" s="63">
        <v>16.489999999999998</v>
      </c>
      <c r="M181" s="63">
        <v>29.19</v>
      </c>
      <c r="N181" s="63">
        <v>63.5</v>
      </c>
      <c r="O181" s="63">
        <v>21.19</v>
      </c>
      <c r="P181" s="63">
        <v>10.41</v>
      </c>
      <c r="Q181" s="63">
        <v>3.26</v>
      </c>
      <c r="R181" s="64" t="s">
        <v>506</v>
      </c>
      <c r="S181" s="65">
        <v>6.584090909090909</v>
      </c>
      <c r="T181" s="65">
        <v>6.6318181818181818</v>
      </c>
      <c r="U181" s="65">
        <v>6.8613636363636354</v>
      </c>
      <c r="V181" s="65">
        <v>5.7522727272727279</v>
      </c>
      <c r="W181" s="65">
        <v>5.786363636363637</v>
      </c>
      <c r="X181" s="65">
        <v>6.0181818181818185</v>
      </c>
      <c r="Y181" s="65">
        <v>0.57386363636363624</v>
      </c>
      <c r="Z181" s="63">
        <v>0.13</v>
      </c>
      <c r="AA181" s="63">
        <v>9.08</v>
      </c>
      <c r="AB181" s="63">
        <v>1.65</v>
      </c>
      <c r="AC181" s="65">
        <v>0</v>
      </c>
      <c r="AD181" s="65">
        <v>0.24772727272727268</v>
      </c>
      <c r="AE181" s="63">
        <v>9.1999999999999993</v>
      </c>
      <c r="AF181" s="65">
        <v>3.9774999999999996</v>
      </c>
      <c r="AG181" s="65">
        <v>0.84954545454545449</v>
      </c>
      <c r="AH181" s="65">
        <v>7.9999999999999988E-2</v>
      </c>
      <c r="AI181" s="65">
        <v>0.26181818181818178</v>
      </c>
      <c r="AJ181" s="65">
        <v>1.2454545454545454</v>
      </c>
      <c r="AK181" s="65">
        <v>42.727272727272727</v>
      </c>
      <c r="AL181" s="65">
        <v>0</v>
      </c>
      <c r="AM181" s="65">
        <v>0</v>
      </c>
      <c r="AN181" s="65">
        <v>0</v>
      </c>
      <c r="AO181" s="65">
        <v>0</v>
      </c>
      <c r="AP181" s="65">
        <v>0</v>
      </c>
    </row>
    <row r="182" spans="1:42" ht="15.6" x14ac:dyDescent="0.3">
      <c r="A182" s="59">
        <v>242</v>
      </c>
      <c r="B182" s="60" t="s">
        <v>2954</v>
      </c>
      <c r="C182" s="61"/>
      <c r="D182" s="61"/>
      <c r="E182" s="61"/>
      <c r="F182" s="62"/>
      <c r="G182" s="61">
        <v>90</v>
      </c>
      <c r="H182" s="61"/>
      <c r="I182" s="63">
        <v>0</v>
      </c>
      <c r="J182" s="63">
        <v>1.6666666666666666E-2</v>
      </c>
      <c r="K182" s="63">
        <v>8.611111111111111E-2</v>
      </c>
      <c r="L182" s="63">
        <v>0.10277777777777779</v>
      </c>
      <c r="M182" s="63">
        <v>5.0066666666666668</v>
      </c>
      <c r="N182" s="63">
        <v>3.2622222222222224</v>
      </c>
      <c r="O182" s="63">
        <v>17.968333333333334</v>
      </c>
      <c r="P182" s="63">
        <v>76.819444444444443</v>
      </c>
      <c r="Q182" s="63">
        <v>0</v>
      </c>
      <c r="R182" s="64" t="s">
        <v>6</v>
      </c>
      <c r="S182" s="65">
        <v>5.4566666666666661</v>
      </c>
      <c r="T182" s="65">
        <v>5.4566666666666661</v>
      </c>
      <c r="U182" s="65">
        <v>5.9399999999999995</v>
      </c>
      <c r="V182" s="65">
        <v>4.26</v>
      </c>
      <c r="W182" s="65">
        <v>4.26</v>
      </c>
      <c r="X182" s="65">
        <v>4.5216666666666665</v>
      </c>
      <c r="Y182" s="65">
        <v>0.5601666666666667</v>
      </c>
      <c r="Z182" s="63">
        <v>0.33838888888888885</v>
      </c>
      <c r="AA182" s="63">
        <v>3.6855555555555557</v>
      </c>
      <c r="AB182" s="63">
        <v>1.53</v>
      </c>
      <c r="AC182" s="65">
        <v>0</v>
      </c>
      <c r="AD182" s="65">
        <v>1.8080000000000001</v>
      </c>
      <c r="AE182" s="63">
        <v>29.857222222222219</v>
      </c>
      <c r="AF182" s="65">
        <v>8.0266666666666655</v>
      </c>
      <c r="AG182" s="65">
        <v>7.2351666666666672</v>
      </c>
      <c r="AH182" s="65">
        <v>1.3733333333333335</v>
      </c>
      <c r="AI182" s="65">
        <v>0.22433333333333336</v>
      </c>
      <c r="AJ182" s="65">
        <v>9.9861666666666657</v>
      </c>
      <c r="AK182" s="65">
        <v>57.81666666666667</v>
      </c>
      <c r="AL182" s="65">
        <v>0</v>
      </c>
      <c r="AM182" s="65">
        <v>0</v>
      </c>
      <c r="AN182" s="65">
        <v>0</v>
      </c>
      <c r="AO182" s="65">
        <v>0</v>
      </c>
      <c r="AP182" s="65">
        <v>0</v>
      </c>
    </row>
    <row r="183" spans="1:42" ht="15.6" x14ac:dyDescent="0.3">
      <c r="A183" s="59">
        <v>243</v>
      </c>
      <c r="B183" s="60" t="s">
        <v>2954</v>
      </c>
      <c r="C183" s="61"/>
      <c r="D183" s="61"/>
      <c r="E183" s="61"/>
      <c r="F183" s="62"/>
      <c r="G183" s="61">
        <v>95</v>
      </c>
      <c r="H183" s="61"/>
      <c r="I183" s="63">
        <v>0</v>
      </c>
      <c r="J183" s="63">
        <v>0.12</v>
      </c>
      <c r="K183" s="63">
        <v>1.34</v>
      </c>
      <c r="L183" s="63">
        <v>31.34</v>
      </c>
      <c r="M183" s="63">
        <v>7.56</v>
      </c>
      <c r="N183" s="63">
        <v>40.36</v>
      </c>
      <c r="O183" s="63">
        <v>18.75</v>
      </c>
      <c r="P183" s="63">
        <v>40.89</v>
      </c>
      <c r="Q183" s="63">
        <v>0</v>
      </c>
      <c r="R183" s="64" t="s">
        <v>6</v>
      </c>
      <c r="S183" s="65">
        <v>7.2071428571428573</v>
      </c>
      <c r="T183" s="65">
        <v>7.2714285714285705</v>
      </c>
      <c r="U183" s="65">
        <v>7.2714285714285705</v>
      </c>
      <c r="V183" s="65">
        <v>5.7142857142857144</v>
      </c>
      <c r="W183" s="65">
        <v>5.7142857142857144</v>
      </c>
      <c r="X183" s="65">
        <v>5.7142857142857144</v>
      </c>
      <c r="Y183" s="65">
        <v>0.36785714285714283</v>
      </c>
      <c r="Z183" s="63">
        <v>0.16900000000000001</v>
      </c>
      <c r="AA183" s="63">
        <v>4.5</v>
      </c>
      <c r="AB183" s="63">
        <v>1.76</v>
      </c>
      <c r="AC183" s="65">
        <v>0</v>
      </c>
      <c r="AD183" s="65">
        <v>0.23571428571428571</v>
      </c>
      <c r="AE183" s="63">
        <v>21.19</v>
      </c>
      <c r="AF183" s="65">
        <v>5.9214285714285708</v>
      </c>
      <c r="AG183" s="65">
        <v>1.9464285714285714</v>
      </c>
      <c r="AH183" s="65">
        <v>0.32285714285714284</v>
      </c>
      <c r="AI183" s="65">
        <v>0.12714285714285714</v>
      </c>
      <c r="AJ183" s="65">
        <v>3.7028571428571433</v>
      </c>
      <c r="AK183" s="65">
        <v>51.5</v>
      </c>
      <c r="AL183" s="65">
        <v>0</v>
      </c>
      <c r="AM183" s="65">
        <v>0</v>
      </c>
      <c r="AN183" s="65">
        <v>0</v>
      </c>
      <c r="AO183" s="65">
        <v>0</v>
      </c>
      <c r="AP183" s="65">
        <v>0</v>
      </c>
    </row>
    <row r="184" spans="1:42" ht="15.6" x14ac:dyDescent="0.3">
      <c r="A184" s="59">
        <v>244</v>
      </c>
      <c r="B184" s="60" t="s">
        <v>2954</v>
      </c>
      <c r="C184" s="61"/>
      <c r="D184" s="61"/>
      <c r="E184" s="61"/>
      <c r="F184" s="62"/>
      <c r="G184" s="61">
        <v>115</v>
      </c>
      <c r="H184" s="61"/>
      <c r="I184" s="63">
        <v>1.1499999999999999</v>
      </c>
      <c r="J184" s="63">
        <v>1.39</v>
      </c>
      <c r="K184" s="63">
        <v>0.94</v>
      </c>
      <c r="L184" s="63">
        <v>2.79</v>
      </c>
      <c r="M184" s="63">
        <v>2.34</v>
      </c>
      <c r="N184" s="63">
        <v>8.61</v>
      </c>
      <c r="O184" s="63">
        <v>85.7</v>
      </c>
      <c r="P184" s="63">
        <v>5.68</v>
      </c>
      <c r="Q184" s="63">
        <v>2.73</v>
      </c>
      <c r="R184" s="64" t="s">
        <v>4679</v>
      </c>
      <c r="S184" s="65">
        <v>7.7261538461538457</v>
      </c>
      <c r="T184" s="65">
        <v>7.7661538461538457</v>
      </c>
      <c r="U184" s="65">
        <v>7.8646153846153846</v>
      </c>
      <c r="V184" s="65">
        <v>6.7046153846153844</v>
      </c>
      <c r="W184" s="65">
        <v>6.7230769230769232</v>
      </c>
      <c r="X184" s="65">
        <v>6.6846153846153848</v>
      </c>
      <c r="Y184" s="65">
        <v>0.64615384615384619</v>
      </c>
      <c r="Z184" s="63">
        <v>0.24199999999999999</v>
      </c>
      <c r="AA184" s="63">
        <v>3.88</v>
      </c>
      <c r="AB184" s="63">
        <v>1.88</v>
      </c>
      <c r="AC184" s="65">
        <v>3.3169230769230773</v>
      </c>
      <c r="AD184" s="65">
        <v>0.47523076923076923</v>
      </c>
      <c r="AE184" s="63">
        <v>40.14</v>
      </c>
      <c r="AF184" s="65">
        <v>0</v>
      </c>
      <c r="AG184" s="65">
        <v>0</v>
      </c>
      <c r="AH184" s="65">
        <v>0</v>
      </c>
      <c r="AI184" s="65">
        <v>0</v>
      </c>
      <c r="AJ184" s="65">
        <v>0</v>
      </c>
      <c r="AK184" s="65">
        <v>54.523076923076921</v>
      </c>
      <c r="AL184" s="65">
        <v>0</v>
      </c>
      <c r="AM184" s="65">
        <v>0</v>
      </c>
      <c r="AN184" s="65">
        <v>0</v>
      </c>
      <c r="AO184" s="65">
        <v>0</v>
      </c>
      <c r="AP184" s="65">
        <v>0</v>
      </c>
    </row>
    <row r="185" spans="1:42" ht="15.6" x14ac:dyDescent="0.3">
      <c r="A185" s="59">
        <v>246</v>
      </c>
      <c r="B185" s="60" t="s">
        <v>2954</v>
      </c>
      <c r="C185" s="61"/>
      <c r="D185" s="61"/>
      <c r="E185" s="61"/>
      <c r="F185" s="62"/>
      <c r="G185" s="61">
        <v>110</v>
      </c>
      <c r="H185" s="61"/>
      <c r="I185" s="63">
        <v>4.5199999999999996</v>
      </c>
      <c r="J185" s="63">
        <v>7.66</v>
      </c>
      <c r="K185" s="63">
        <v>5.39</v>
      </c>
      <c r="L185" s="63">
        <v>9.5500000000000007</v>
      </c>
      <c r="M185" s="63">
        <v>8.2799999999999994</v>
      </c>
      <c r="N185" s="63">
        <v>35.409999999999997</v>
      </c>
      <c r="O185" s="63">
        <v>53.29</v>
      </c>
      <c r="P185" s="63">
        <v>11.3</v>
      </c>
      <c r="Q185" s="63">
        <v>7.65</v>
      </c>
      <c r="R185" s="64" t="s">
        <v>283</v>
      </c>
      <c r="S185" s="65">
        <v>5.6476190476190471</v>
      </c>
      <c r="T185" s="65">
        <v>5.6476190476190471</v>
      </c>
      <c r="U185" s="65">
        <v>6.2452380952380953</v>
      </c>
      <c r="V185" s="65">
        <v>4.4309523809523812</v>
      </c>
      <c r="W185" s="65">
        <v>4.4666666666666668</v>
      </c>
      <c r="X185" s="65">
        <v>4.6690476190476193</v>
      </c>
      <c r="Y185" s="65">
        <v>0.85571428571428587</v>
      </c>
      <c r="Z185" s="63">
        <v>0.14699999999999999</v>
      </c>
      <c r="AA185" s="63">
        <v>10.61</v>
      </c>
      <c r="AB185" s="63">
        <v>1.61</v>
      </c>
      <c r="AC185" s="65">
        <v>0</v>
      </c>
      <c r="AD185" s="65">
        <v>0.14428571428571427</v>
      </c>
      <c r="AE185" s="63">
        <v>10.58</v>
      </c>
      <c r="AF185" s="65">
        <v>0.51904761904761909</v>
      </c>
      <c r="AG185" s="65">
        <v>0.26404761904761903</v>
      </c>
      <c r="AH185" s="65">
        <v>0.16285714285714287</v>
      </c>
      <c r="AI185" s="65">
        <v>5.8571428571428573E-2</v>
      </c>
      <c r="AJ185" s="65">
        <v>3.6252380952380956</v>
      </c>
      <c r="AK185" s="65">
        <v>17.285714285714285</v>
      </c>
      <c r="AL185" s="65">
        <v>0</v>
      </c>
      <c r="AM185" s="65">
        <v>0</v>
      </c>
      <c r="AN185" s="65">
        <v>0</v>
      </c>
      <c r="AO185" s="65">
        <v>0</v>
      </c>
      <c r="AP185" s="65">
        <v>0</v>
      </c>
    </row>
    <row r="186" spans="1:42" ht="15.6" x14ac:dyDescent="0.3">
      <c r="A186" s="59">
        <v>247</v>
      </c>
      <c r="B186" s="60" t="s">
        <v>2954</v>
      </c>
      <c r="C186" s="61"/>
      <c r="D186" s="61"/>
      <c r="E186" s="61"/>
      <c r="F186" s="62"/>
      <c r="G186" s="61">
        <v>145</v>
      </c>
      <c r="H186" s="61"/>
      <c r="I186" s="63">
        <v>0</v>
      </c>
      <c r="J186" s="63">
        <v>0.01</v>
      </c>
      <c r="K186" s="63">
        <v>0.03</v>
      </c>
      <c r="L186" s="63">
        <v>2.4</v>
      </c>
      <c r="M186" s="63">
        <v>14.99</v>
      </c>
      <c r="N186" s="63">
        <v>17.43</v>
      </c>
      <c r="O186" s="63">
        <v>50.81</v>
      </c>
      <c r="P186" s="63">
        <v>31.76</v>
      </c>
      <c r="Q186" s="63">
        <v>0</v>
      </c>
      <c r="R186" s="64" t="s">
        <v>354</v>
      </c>
      <c r="S186" s="65">
        <v>7.1555555555555559</v>
      </c>
      <c r="T186" s="65">
        <v>7.2</v>
      </c>
      <c r="U186" s="65">
        <v>8</v>
      </c>
      <c r="V186" s="65">
        <v>6.2222222222222223</v>
      </c>
      <c r="W186" s="65">
        <v>6.2222222222222223</v>
      </c>
      <c r="X186" s="65">
        <v>6.2222222222222223</v>
      </c>
      <c r="Y186" s="65">
        <v>0.75</v>
      </c>
      <c r="Z186" s="63">
        <v>0.38400000000000001</v>
      </c>
      <c r="AA186" s="63">
        <v>2.86</v>
      </c>
      <c r="AB186" s="63">
        <v>1.41</v>
      </c>
      <c r="AC186" s="65">
        <v>0.98888888888888893</v>
      </c>
      <c r="AD186" s="65">
        <v>0</v>
      </c>
      <c r="AE186" s="63">
        <v>26.76</v>
      </c>
      <c r="AF186" s="65">
        <v>13.088888888888889</v>
      </c>
      <c r="AG186" s="65">
        <v>2.9488888888888884</v>
      </c>
      <c r="AH186" s="65">
        <v>0.25333333333333335</v>
      </c>
      <c r="AI186" s="65">
        <v>0.12666666666666668</v>
      </c>
      <c r="AJ186" s="65">
        <v>1.9522222222222221</v>
      </c>
      <c r="AK186" s="65">
        <v>70.666666666666671</v>
      </c>
      <c r="AL186" s="65">
        <v>0</v>
      </c>
      <c r="AM186" s="65">
        <v>0</v>
      </c>
      <c r="AN186" s="65">
        <v>0</v>
      </c>
      <c r="AO186" s="65">
        <v>0</v>
      </c>
      <c r="AP186" s="65">
        <v>0</v>
      </c>
    </row>
    <row r="187" spans="1:42" ht="15.6" x14ac:dyDescent="0.3">
      <c r="A187" s="59">
        <v>248</v>
      </c>
      <c r="B187" s="60" t="s">
        <v>2954</v>
      </c>
      <c r="C187" s="61"/>
      <c r="D187" s="61"/>
      <c r="E187" s="61"/>
      <c r="F187" s="62"/>
      <c r="G187" s="61">
        <v>104</v>
      </c>
      <c r="H187" s="61"/>
      <c r="I187" s="63">
        <v>0.02</v>
      </c>
      <c r="J187" s="63">
        <v>0.16</v>
      </c>
      <c r="K187" s="63">
        <v>0</v>
      </c>
      <c r="L187" s="63">
        <v>3.08</v>
      </c>
      <c r="M187" s="63">
        <v>15.33</v>
      </c>
      <c r="N187" s="63">
        <v>18.59</v>
      </c>
      <c r="O187" s="63">
        <v>50.44</v>
      </c>
      <c r="P187" s="63">
        <v>30.97</v>
      </c>
      <c r="Q187" s="63">
        <v>0.4</v>
      </c>
      <c r="R187" s="64" t="s">
        <v>354</v>
      </c>
      <c r="S187" s="65">
        <v>6.5176470588235293</v>
      </c>
      <c r="T187" s="65">
        <v>4.3176470588235301</v>
      </c>
      <c r="U187" s="65">
        <v>7.0294117647058822</v>
      </c>
      <c r="V187" s="65">
        <v>5.382352941176471</v>
      </c>
      <c r="W187" s="65">
        <v>5.4313725490196081</v>
      </c>
      <c r="X187" s="65">
        <v>5.6411764705882366</v>
      </c>
      <c r="Y187" s="65">
        <v>0.5809803921568627</v>
      </c>
      <c r="Z187" s="63">
        <v>0.218</v>
      </c>
      <c r="AA187" s="63">
        <v>4.5</v>
      </c>
      <c r="AB187" s="63">
        <v>1.48</v>
      </c>
      <c r="AC187" s="65">
        <v>0</v>
      </c>
      <c r="AD187" s="65">
        <v>0.13764705882352943</v>
      </c>
      <c r="AE187" s="63">
        <v>22.3</v>
      </c>
      <c r="AF187" s="65">
        <v>13.609803921568625</v>
      </c>
      <c r="AG187" s="65">
        <v>4.0913725490196082</v>
      </c>
      <c r="AH187" s="65">
        <v>0.18588235294117647</v>
      </c>
      <c r="AI187" s="65">
        <v>0.18588235294117647</v>
      </c>
      <c r="AJ187" s="65">
        <v>4.0725490196078429</v>
      </c>
      <c r="AK187" s="65">
        <v>70.82352941176471</v>
      </c>
      <c r="AL187" s="65">
        <v>0</v>
      </c>
      <c r="AM187" s="65">
        <v>0</v>
      </c>
      <c r="AN187" s="65">
        <v>0</v>
      </c>
      <c r="AO187" s="65">
        <v>0</v>
      </c>
      <c r="AP187" s="65">
        <v>0</v>
      </c>
    </row>
    <row r="188" spans="1:42" ht="15.6" x14ac:dyDescent="0.3">
      <c r="A188" s="59">
        <v>283</v>
      </c>
      <c r="B188" s="60" t="s">
        <v>2954</v>
      </c>
      <c r="C188" s="61"/>
      <c r="D188" s="61"/>
      <c r="E188" s="61"/>
      <c r="F188" s="62"/>
      <c r="G188" s="61">
        <v>158</v>
      </c>
      <c r="H188" s="61"/>
      <c r="I188" s="63">
        <v>0.69</v>
      </c>
      <c r="J188" s="63">
        <v>2.06</v>
      </c>
      <c r="K188" s="63">
        <v>9.74</v>
      </c>
      <c r="L188" s="63">
        <v>16.59</v>
      </c>
      <c r="M188" s="63">
        <v>12.57</v>
      </c>
      <c r="N188" s="63">
        <v>41.65</v>
      </c>
      <c r="O188" s="63">
        <v>23.94</v>
      </c>
      <c r="P188" s="63">
        <v>34.4</v>
      </c>
      <c r="Q188" s="63">
        <v>2.38</v>
      </c>
      <c r="R188" s="64">
        <v>0</v>
      </c>
      <c r="S188" s="65">
        <v>7.5</v>
      </c>
      <c r="T188" s="65">
        <v>7.4576923076923078</v>
      </c>
      <c r="U188" s="65">
        <v>7.6</v>
      </c>
      <c r="V188" s="65">
        <v>6.5576923076923075</v>
      </c>
      <c r="W188" s="65">
        <v>6.5576923076923075</v>
      </c>
      <c r="X188" s="65">
        <v>6.5846153846153843</v>
      </c>
      <c r="Y188" s="65">
        <v>0.8453846153846154</v>
      </c>
      <c r="Z188" s="63">
        <v>0.156</v>
      </c>
      <c r="AA188" s="63">
        <v>5.96</v>
      </c>
      <c r="AB188" s="63">
        <v>1.64</v>
      </c>
      <c r="AC188" s="65">
        <v>2.3961538461538461</v>
      </c>
      <c r="AD188" s="65">
        <v>0.31307692307692309</v>
      </c>
      <c r="AE188" s="63">
        <v>26.76</v>
      </c>
      <c r="AF188" s="65">
        <v>24.653846153846153</v>
      </c>
      <c r="AG188" s="65">
        <v>2.186923076923077</v>
      </c>
      <c r="AH188" s="65">
        <v>0.32538461538461544</v>
      </c>
      <c r="AI188" s="65">
        <v>0.40615384615384609</v>
      </c>
      <c r="AJ188" s="65">
        <v>0</v>
      </c>
      <c r="AK188" s="65">
        <v>312.61538461538464</v>
      </c>
      <c r="AL188" s="65">
        <v>0</v>
      </c>
      <c r="AM188" s="65">
        <v>0</v>
      </c>
      <c r="AN188" s="65">
        <v>0</v>
      </c>
      <c r="AO188" s="65">
        <v>0</v>
      </c>
      <c r="AP188" s="65">
        <v>0</v>
      </c>
    </row>
    <row r="189" spans="1:42" ht="15.6" x14ac:dyDescent="0.3">
      <c r="A189" s="59">
        <v>284</v>
      </c>
      <c r="B189" s="60" t="s">
        <v>2954</v>
      </c>
      <c r="C189" s="61"/>
      <c r="D189" s="61"/>
      <c r="E189" s="61"/>
      <c r="F189" s="62"/>
      <c r="G189" s="61">
        <v>117</v>
      </c>
      <c r="H189" s="61"/>
      <c r="I189" s="63">
        <v>0.33</v>
      </c>
      <c r="J189" s="63">
        <v>1.97</v>
      </c>
      <c r="K189" s="63">
        <v>6.93</v>
      </c>
      <c r="L189" s="63">
        <v>32.049999999999997</v>
      </c>
      <c r="M189" s="63">
        <v>16.36</v>
      </c>
      <c r="N189" s="63">
        <v>57.67</v>
      </c>
      <c r="O189" s="63">
        <v>29.44</v>
      </c>
      <c r="P189" s="63">
        <v>12.89</v>
      </c>
      <c r="Q189" s="63">
        <v>0.3</v>
      </c>
      <c r="R189" s="64" t="s">
        <v>506</v>
      </c>
      <c r="S189" s="65">
        <v>8.0590909090909104</v>
      </c>
      <c r="T189" s="65">
        <v>8.2409090909090921</v>
      </c>
      <c r="U189" s="65">
        <v>8.2659090909090907</v>
      </c>
      <c r="V189" s="65">
        <v>7.2954545454545459</v>
      </c>
      <c r="W189" s="65">
        <v>7.3250000000000002</v>
      </c>
      <c r="X189" s="65">
        <v>7.4795454545454554</v>
      </c>
      <c r="Y189" s="65">
        <v>0.52681818181818185</v>
      </c>
      <c r="Z189" s="63">
        <v>0.122</v>
      </c>
      <c r="AA189" s="63">
        <v>5.9</v>
      </c>
      <c r="AB189" s="63">
        <v>1.56</v>
      </c>
      <c r="AC189" s="65">
        <v>4.4840909090909093</v>
      </c>
      <c r="AD189" s="65">
        <v>0.42136363636363633</v>
      </c>
      <c r="AE189" s="63">
        <v>13.23</v>
      </c>
      <c r="AF189" s="65">
        <v>0</v>
      </c>
      <c r="AG189" s="65">
        <v>0</v>
      </c>
      <c r="AH189" s="65">
        <v>0.38090909090909092</v>
      </c>
      <c r="AI189" s="65">
        <v>0.17954545454545456</v>
      </c>
      <c r="AJ189" s="65">
        <v>0</v>
      </c>
      <c r="AK189" s="65">
        <v>183.65909090909091</v>
      </c>
      <c r="AL189" s="65">
        <v>0</v>
      </c>
      <c r="AM189" s="65">
        <v>0</v>
      </c>
      <c r="AN189" s="65">
        <v>0</v>
      </c>
      <c r="AO189" s="65">
        <v>0</v>
      </c>
      <c r="AP189" s="65">
        <v>0</v>
      </c>
    </row>
    <row r="190" spans="1:42" ht="15.6" x14ac:dyDescent="0.3">
      <c r="A190" s="59">
        <v>285</v>
      </c>
      <c r="B190" s="60" t="s">
        <v>2954</v>
      </c>
      <c r="C190" s="61"/>
      <c r="D190" s="61"/>
      <c r="E190" s="61"/>
      <c r="F190" s="62"/>
      <c r="G190" s="61">
        <v>160</v>
      </c>
      <c r="H190" s="61"/>
      <c r="I190" s="63">
        <v>0.55000000000000004</v>
      </c>
      <c r="J190" s="63">
        <v>0.69</v>
      </c>
      <c r="K190" s="63">
        <v>0.62</v>
      </c>
      <c r="L190" s="63">
        <v>2.77</v>
      </c>
      <c r="M190" s="63">
        <v>3.9</v>
      </c>
      <c r="N190" s="63">
        <v>8.5299999999999994</v>
      </c>
      <c r="O190" s="63">
        <v>47.53</v>
      </c>
      <c r="P190" s="63">
        <v>43.94</v>
      </c>
      <c r="Q190" s="63">
        <v>3.63</v>
      </c>
      <c r="R190" s="64" t="s">
        <v>169</v>
      </c>
      <c r="S190" s="65">
        <v>7.9029850746268657</v>
      </c>
      <c r="T190" s="65">
        <v>7.9746268656716408</v>
      </c>
      <c r="U190" s="65">
        <v>8.4134328358208954</v>
      </c>
      <c r="V190" s="65">
        <v>7.2820895522388058</v>
      </c>
      <c r="W190" s="65">
        <v>7.2820895522388058</v>
      </c>
      <c r="X190" s="65">
        <v>7.6194029850746272</v>
      </c>
      <c r="Y190" s="65">
        <v>0.51522388059701496</v>
      </c>
      <c r="Z190" s="63">
        <v>0.122</v>
      </c>
      <c r="AA190" s="63">
        <v>4.43</v>
      </c>
      <c r="AB190" s="63">
        <v>1.88</v>
      </c>
      <c r="AC190" s="65">
        <v>7.7791044776119413</v>
      </c>
      <c r="AD190" s="65">
        <v>0.34611940298507465</v>
      </c>
      <c r="AE190" s="63">
        <v>24.98</v>
      </c>
      <c r="AF190" s="65">
        <v>0</v>
      </c>
      <c r="AG190" s="65">
        <v>0</v>
      </c>
      <c r="AH190" s="65">
        <v>0.36865671641791048</v>
      </c>
      <c r="AI190" s="65">
        <v>0.22955223880597014</v>
      </c>
      <c r="AJ190" s="65">
        <v>0</v>
      </c>
      <c r="AK190" s="65">
        <v>151.80597014925374</v>
      </c>
      <c r="AL190" s="65">
        <v>0</v>
      </c>
      <c r="AM190" s="65">
        <v>0</v>
      </c>
      <c r="AN190" s="65">
        <v>0</v>
      </c>
      <c r="AO190" s="65">
        <v>0</v>
      </c>
      <c r="AP190" s="65">
        <v>0</v>
      </c>
    </row>
    <row r="191" spans="1:42" ht="15.6" x14ac:dyDescent="0.3">
      <c r="A191" s="59">
        <v>286</v>
      </c>
      <c r="B191" s="60" t="s">
        <v>2954</v>
      </c>
      <c r="C191" s="61"/>
      <c r="D191" s="61"/>
      <c r="E191" s="61"/>
      <c r="F191" s="62"/>
      <c r="G191" s="61">
        <v>150</v>
      </c>
      <c r="H191" s="61"/>
      <c r="I191" s="63">
        <v>0.39</v>
      </c>
      <c r="J191" s="63">
        <v>2.0099999999999998</v>
      </c>
      <c r="K191" s="63">
        <v>3.67</v>
      </c>
      <c r="L191" s="63">
        <v>18.21</v>
      </c>
      <c r="M191" s="63">
        <v>16.11</v>
      </c>
      <c r="N191" s="63">
        <v>40.39</v>
      </c>
      <c r="O191" s="63">
        <v>44.39</v>
      </c>
      <c r="P191" s="63">
        <v>15.22</v>
      </c>
      <c r="Q191" s="63">
        <v>0.54</v>
      </c>
      <c r="R191" s="64" t="s">
        <v>225</v>
      </c>
      <c r="S191" s="65">
        <v>8.18</v>
      </c>
      <c r="T191" s="65">
        <v>8.24</v>
      </c>
      <c r="U191" s="65">
        <v>8.56</v>
      </c>
      <c r="V191" s="65">
        <v>7.2</v>
      </c>
      <c r="W191" s="65">
        <v>7.34</v>
      </c>
      <c r="X191" s="65">
        <v>7.6399999999999988</v>
      </c>
      <c r="Y191" s="65">
        <v>0.56199999999999994</v>
      </c>
      <c r="Z191" s="63">
        <v>0.27100000000000002</v>
      </c>
      <c r="AA191" s="63">
        <v>3.36</v>
      </c>
      <c r="AB191" s="63">
        <v>1.52</v>
      </c>
      <c r="AC191" s="65">
        <v>8.84</v>
      </c>
      <c r="AD191" s="65">
        <v>11.247999999999999</v>
      </c>
      <c r="AE191" s="63">
        <v>0</v>
      </c>
      <c r="AF191" s="65">
        <v>0</v>
      </c>
      <c r="AG191" s="65">
        <v>0</v>
      </c>
      <c r="AH191" s="65">
        <v>0.28399999999999997</v>
      </c>
      <c r="AI191" s="65">
        <v>0.22</v>
      </c>
      <c r="AJ191" s="65">
        <v>0</v>
      </c>
      <c r="AK191" s="65">
        <v>44.8</v>
      </c>
      <c r="AL191" s="65">
        <v>0</v>
      </c>
      <c r="AM191" s="65">
        <v>0</v>
      </c>
      <c r="AN191" s="65">
        <v>0</v>
      </c>
      <c r="AO191" s="65">
        <v>0</v>
      </c>
      <c r="AP191" s="65">
        <v>0</v>
      </c>
    </row>
    <row r="192" spans="1:42" ht="15.6" x14ac:dyDescent="0.3">
      <c r="A192" s="59">
        <v>287</v>
      </c>
      <c r="B192" s="60" t="s">
        <v>2954</v>
      </c>
      <c r="C192" s="61"/>
      <c r="D192" s="61"/>
      <c r="E192" s="61"/>
      <c r="F192" s="62"/>
      <c r="G192" s="61">
        <v>170</v>
      </c>
      <c r="H192" s="61"/>
      <c r="I192" s="63">
        <v>4.0599999999999996</v>
      </c>
      <c r="J192" s="63">
        <v>4.6500000000000004</v>
      </c>
      <c r="K192" s="63">
        <v>3.99</v>
      </c>
      <c r="L192" s="63">
        <v>10.76</v>
      </c>
      <c r="M192" s="63">
        <v>11.8</v>
      </c>
      <c r="N192" s="63">
        <v>35.26</v>
      </c>
      <c r="O192" s="63">
        <v>36.26</v>
      </c>
      <c r="P192" s="63">
        <v>28.48</v>
      </c>
      <c r="Q192" s="63">
        <v>1.5</v>
      </c>
      <c r="R192" s="64" t="s">
        <v>1064</v>
      </c>
      <c r="S192" s="65">
        <v>5.3</v>
      </c>
      <c r="T192" s="65">
        <v>5.4666666666666668</v>
      </c>
      <c r="U192" s="65">
        <v>5.5333333333333332</v>
      </c>
      <c r="V192" s="65">
        <v>4.833333333333333</v>
      </c>
      <c r="W192" s="65">
        <v>4.8666666666666663</v>
      </c>
      <c r="X192" s="65">
        <v>5.4</v>
      </c>
      <c r="Y192" s="65">
        <v>0.56666666666666665</v>
      </c>
      <c r="Z192" s="63">
        <v>0.13100000000000001</v>
      </c>
      <c r="AA192" s="63">
        <v>5.95</v>
      </c>
      <c r="AB192" s="63">
        <v>1.58</v>
      </c>
      <c r="AC192" s="65">
        <v>0</v>
      </c>
      <c r="AD192" s="65">
        <v>0.14333333333333334</v>
      </c>
      <c r="AE192" s="63">
        <v>9.3699999999999992</v>
      </c>
      <c r="AF192" s="65">
        <v>2.3333333333333335</v>
      </c>
      <c r="AG192" s="65">
        <v>6.9999999999999993E-2</v>
      </c>
      <c r="AH192" s="65">
        <v>0.24000000000000002</v>
      </c>
      <c r="AI192" s="65">
        <v>0.32666666666666672</v>
      </c>
      <c r="AJ192" s="65">
        <v>5.4933333333333332</v>
      </c>
      <c r="AK192" s="65">
        <v>17.333333333333332</v>
      </c>
      <c r="AL192" s="65">
        <v>0</v>
      </c>
      <c r="AM192" s="65">
        <v>0</v>
      </c>
      <c r="AN192" s="65">
        <v>0</v>
      </c>
      <c r="AO192" s="65">
        <v>0</v>
      </c>
      <c r="AP192" s="65">
        <v>0</v>
      </c>
    </row>
    <row r="193" spans="1:42" ht="15.6" x14ac:dyDescent="0.3">
      <c r="A193" s="59">
        <v>288</v>
      </c>
      <c r="B193" s="60" t="s">
        <v>2954</v>
      </c>
      <c r="C193" s="61"/>
      <c r="D193" s="61"/>
      <c r="E193" s="61"/>
      <c r="F193" s="62"/>
      <c r="G193" s="61">
        <v>150</v>
      </c>
      <c r="H193" s="61"/>
      <c r="I193" s="63">
        <v>0.03</v>
      </c>
      <c r="J193" s="63">
        <v>0.52</v>
      </c>
      <c r="K193" s="63">
        <v>0.99</v>
      </c>
      <c r="L193" s="63">
        <v>3.9</v>
      </c>
      <c r="M193" s="63">
        <v>3.7</v>
      </c>
      <c r="N193" s="63">
        <v>9.14</v>
      </c>
      <c r="O193" s="63">
        <v>45.39</v>
      </c>
      <c r="P193" s="63">
        <v>45.47</v>
      </c>
      <c r="Q193" s="63">
        <v>0</v>
      </c>
      <c r="R193" s="64" t="s">
        <v>169</v>
      </c>
      <c r="S193" s="65">
        <v>7.3395833333333327</v>
      </c>
      <c r="T193" s="65">
        <v>7.3395833333333327</v>
      </c>
      <c r="U193" s="65">
        <v>7.583333333333333</v>
      </c>
      <c r="V193" s="65">
        <v>6.395833333333333</v>
      </c>
      <c r="W193" s="65">
        <v>6.4958333333333327</v>
      </c>
      <c r="X193" s="65">
        <v>6.6395833333333343</v>
      </c>
      <c r="Y193" s="65">
        <v>0.63083333333333336</v>
      </c>
      <c r="Z193" s="63">
        <v>0.23200000000000001</v>
      </c>
      <c r="AA193" s="63">
        <v>3.79</v>
      </c>
      <c r="AB193" s="63">
        <v>1.85</v>
      </c>
      <c r="AC193" s="65">
        <v>3.3208333333333329</v>
      </c>
      <c r="AD193" s="65">
        <v>0.5814583333333333</v>
      </c>
      <c r="AE193" s="63">
        <v>24.53</v>
      </c>
      <c r="AF193" s="65">
        <v>11.197916666666666</v>
      </c>
      <c r="AG193" s="65">
        <v>1.1979166666666665</v>
      </c>
      <c r="AH193" s="65">
        <v>0.27083333333333331</v>
      </c>
      <c r="AI193" s="65">
        <v>0.1875</v>
      </c>
      <c r="AJ193" s="65">
        <v>0.75</v>
      </c>
      <c r="AK193" s="65">
        <v>210.9375</v>
      </c>
      <c r="AL193" s="65">
        <v>0</v>
      </c>
      <c r="AM193" s="65">
        <v>0</v>
      </c>
      <c r="AN193" s="65">
        <v>0</v>
      </c>
      <c r="AO193" s="65">
        <v>0</v>
      </c>
      <c r="AP193" s="65">
        <v>0</v>
      </c>
    </row>
    <row r="194" spans="1:42" ht="15.6" x14ac:dyDescent="0.3">
      <c r="A194" s="59">
        <v>289</v>
      </c>
      <c r="B194" s="60" t="s">
        <v>2954</v>
      </c>
      <c r="C194" s="61"/>
      <c r="D194" s="61"/>
      <c r="E194" s="61"/>
      <c r="F194" s="62"/>
      <c r="G194" s="61">
        <v>140</v>
      </c>
      <c r="H194" s="61"/>
      <c r="I194" s="63">
        <v>6.18</v>
      </c>
      <c r="J194" s="63">
        <v>10.27</v>
      </c>
      <c r="K194" s="63">
        <v>6.04</v>
      </c>
      <c r="L194" s="63">
        <v>9.24</v>
      </c>
      <c r="M194" s="63">
        <v>7.73</v>
      </c>
      <c r="N194" s="63">
        <v>39.46</v>
      </c>
      <c r="O194" s="63">
        <v>32.68</v>
      </c>
      <c r="P194" s="63">
        <v>27.86</v>
      </c>
      <c r="Q194" s="63">
        <v>4.13</v>
      </c>
      <c r="R194" s="64" t="s">
        <v>1064</v>
      </c>
      <c r="S194" s="65">
        <v>5.65625</v>
      </c>
      <c r="T194" s="65">
        <v>5.65625</v>
      </c>
      <c r="U194" s="65">
        <v>6.3062500000000004</v>
      </c>
      <c r="V194" s="65">
        <v>4.5437500000000002</v>
      </c>
      <c r="W194" s="65">
        <v>4.5437500000000002</v>
      </c>
      <c r="X194" s="65">
        <v>5.1062500000000002</v>
      </c>
      <c r="Y194" s="65">
        <v>0.35375000000000001</v>
      </c>
      <c r="Z194" s="63">
        <v>0.09</v>
      </c>
      <c r="AA194" s="63">
        <v>6.22</v>
      </c>
      <c r="AB194" s="63">
        <v>1.79</v>
      </c>
      <c r="AC194" s="65">
        <v>0</v>
      </c>
      <c r="AD194" s="65">
        <v>0.296875</v>
      </c>
      <c r="AE194" s="63">
        <v>8.42</v>
      </c>
      <c r="AF194" s="65">
        <v>2.1625000000000001</v>
      </c>
      <c r="AG194" s="65">
        <v>0.1</v>
      </c>
      <c r="AH194" s="65">
        <v>0.22749999999999998</v>
      </c>
      <c r="AI194" s="65">
        <v>0.34750000000000003</v>
      </c>
      <c r="AJ194" s="65">
        <v>4.9499999999999993</v>
      </c>
      <c r="AK194" s="65">
        <v>11.0625</v>
      </c>
      <c r="AL194" s="65">
        <v>0</v>
      </c>
      <c r="AM194" s="65">
        <v>0</v>
      </c>
      <c r="AN194" s="65">
        <v>0</v>
      </c>
      <c r="AO194" s="65">
        <v>0</v>
      </c>
      <c r="AP194" s="66">
        <v>0</v>
      </c>
    </row>
    <row r="195" spans="1:42" ht="15.6" x14ac:dyDescent="0.3">
      <c r="A195" s="59">
        <v>290</v>
      </c>
      <c r="B195" s="60" t="s">
        <v>2954</v>
      </c>
      <c r="C195" s="61"/>
      <c r="D195" s="61"/>
      <c r="E195" s="61"/>
      <c r="F195" s="62"/>
      <c r="G195" s="61">
        <v>195</v>
      </c>
      <c r="H195" s="61"/>
      <c r="I195" s="63">
        <v>0</v>
      </c>
      <c r="J195" s="63">
        <v>7.0000000000000007E-2</v>
      </c>
      <c r="K195" s="63">
        <v>0.37</v>
      </c>
      <c r="L195" s="63">
        <v>15.47</v>
      </c>
      <c r="M195" s="63">
        <v>29.54</v>
      </c>
      <c r="N195" s="63">
        <v>45.45</v>
      </c>
      <c r="O195" s="63">
        <v>42.11</v>
      </c>
      <c r="P195" s="63">
        <v>12.44</v>
      </c>
      <c r="Q195" s="63">
        <v>0</v>
      </c>
      <c r="R195" s="64" t="s">
        <v>225</v>
      </c>
      <c r="S195" s="65">
        <v>7.3521739130434796</v>
      </c>
      <c r="T195" s="65">
        <v>7.3869565217391306</v>
      </c>
      <c r="U195" s="65">
        <v>7.7586956521739125</v>
      </c>
      <c r="V195" s="65">
        <v>6.8043478260869561</v>
      </c>
      <c r="W195" s="65">
        <v>6.839130434782609</v>
      </c>
      <c r="X195" s="65">
        <v>6.9391304347826095</v>
      </c>
      <c r="Y195" s="65">
        <v>0.41217391304347828</v>
      </c>
      <c r="Z195" s="63">
        <v>0.122</v>
      </c>
      <c r="AA195" s="63">
        <v>5.49</v>
      </c>
      <c r="AB195" s="63">
        <v>1.18</v>
      </c>
      <c r="AC195" s="65">
        <v>3.784782608695652</v>
      </c>
      <c r="AD195" s="65">
        <v>0.46456521739130435</v>
      </c>
      <c r="AE195" s="63">
        <v>12.61</v>
      </c>
      <c r="AF195" s="65">
        <v>2.7260869565217392</v>
      </c>
      <c r="AG195" s="65">
        <v>5.0217391304347825E-2</v>
      </c>
      <c r="AH195" s="65">
        <v>77.782608695652172</v>
      </c>
      <c r="AI195" s="65">
        <v>0</v>
      </c>
      <c r="AJ195" s="65">
        <v>0.27652173913043482</v>
      </c>
      <c r="AK195" s="65">
        <v>0</v>
      </c>
      <c r="AL195" s="65">
        <v>0</v>
      </c>
      <c r="AM195" s="65">
        <v>0</v>
      </c>
      <c r="AN195" s="65">
        <v>0</v>
      </c>
      <c r="AO195" s="65">
        <v>0</v>
      </c>
      <c r="AP195" s="65">
        <v>0</v>
      </c>
    </row>
    <row r="196" spans="1:42" ht="15.6" x14ac:dyDescent="0.3">
      <c r="A196" s="59">
        <v>291</v>
      </c>
      <c r="B196" s="60" t="s">
        <v>2954</v>
      </c>
      <c r="C196" s="61"/>
      <c r="D196" s="61"/>
      <c r="E196" s="61"/>
      <c r="F196" s="62"/>
      <c r="G196" s="61">
        <v>176</v>
      </c>
      <c r="H196" s="61"/>
      <c r="I196" s="63">
        <v>0.26</v>
      </c>
      <c r="J196" s="63">
        <v>1.8</v>
      </c>
      <c r="K196" s="63">
        <v>3.93</v>
      </c>
      <c r="L196" s="63">
        <v>10.07</v>
      </c>
      <c r="M196" s="63">
        <v>5.43</v>
      </c>
      <c r="N196" s="63">
        <v>21.49</v>
      </c>
      <c r="O196" s="63">
        <v>66.349999999999994</v>
      </c>
      <c r="P196" s="63">
        <v>12.16</v>
      </c>
      <c r="Q196" s="63">
        <v>0.87</v>
      </c>
      <c r="R196" s="64" t="s">
        <v>283</v>
      </c>
      <c r="S196" s="65">
        <v>7.9320000000000004</v>
      </c>
      <c r="T196" s="65">
        <v>7.9320000000000004</v>
      </c>
      <c r="U196" s="65">
        <v>8.2880000000000003</v>
      </c>
      <c r="V196" s="65">
        <v>7.0879999999999992</v>
      </c>
      <c r="W196" s="65">
        <v>7.1639999999999997</v>
      </c>
      <c r="X196" s="65">
        <v>7.5079999999999991</v>
      </c>
      <c r="Y196" s="65">
        <v>0.50760000000000005</v>
      </c>
      <c r="Z196" s="63">
        <v>0.109</v>
      </c>
      <c r="AA196" s="63">
        <v>4.22</v>
      </c>
      <c r="AB196" s="63">
        <v>1.39</v>
      </c>
      <c r="AC196" s="65">
        <v>2.7720000000000002</v>
      </c>
      <c r="AD196" s="65">
        <v>0.55679999999999996</v>
      </c>
      <c r="AE196" s="63">
        <v>12.35</v>
      </c>
      <c r="AF196" s="65">
        <v>13.051999999999998</v>
      </c>
      <c r="AG196" s="65">
        <v>0.15960000000000002</v>
      </c>
      <c r="AH196" s="65">
        <v>0.57440000000000002</v>
      </c>
      <c r="AI196" s="65">
        <v>9.7599999999999992E-2</v>
      </c>
      <c r="AJ196" s="65">
        <v>0</v>
      </c>
      <c r="AK196" s="65">
        <v>131.76</v>
      </c>
      <c r="AL196" s="65">
        <v>0</v>
      </c>
      <c r="AM196" s="65">
        <v>0</v>
      </c>
      <c r="AN196" s="65">
        <v>0</v>
      </c>
      <c r="AO196" s="65">
        <v>0</v>
      </c>
      <c r="AP196" s="65">
        <v>0</v>
      </c>
    </row>
    <row r="197" spans="1:42" ht="15.6" x14ac:dyDescent="0.3">
      <c r="A197" s="59">
        <v>292</v>
      </c>
      <c r="B197" s="60" t="s">
        <v>2954</v>
      </c>
      <c r="C197" s="61"/>
      <c r="D197" s="61"/>
      <c r="E197" s="61"/>
      <c r="F197" s="62"/>
      <c r="G197" s="61">
        <v>138</v>
      </c>
      <c r="H197" s="61"/>
      <c r="I197" s="63">
        <v>1.0775862068965518</v>
      </c>
      <c r="J197" s="63">
        <v>1.4027586206896552</v>
      </c>
      <c r="K197" s="63">
        <v>0.87275862068965526</v>
      </c>
      <c r="L197" s="63">
        <v>3.0844827586206893</v>
      </c>
      <c r="M197" s="63">
        <v>5.6482758620689655</v>
      </c>
      <c r="N197" s="63">
        <v>12.085862068965518</v>
      </c>
      <c r="O197" s="63">
        <v>51.92310344827586</v>
      </c>
      <c r="P197" s="63">
        <v>35.991034482758621</v>
      </c>
      <c r="Q197" s="63">
        <v>3.4224137931034484</v>
      </c>
      <c r="R197" s="64" t="s">
        <v>354</v>
      </c>
      <c r="S197" s="65">
        <v>7.471111111111111</v>
      </c>
      <c r="T197" s="65">
        <v>7.4044444444444446</v>
      </c>
      <c r="U197" s="65">
        <v>7.8377777777777773</v>
      </c>
      <c r="V197" s="65">
        <v>6.4711111111111119</v>
      </c>
      <c r="W197" s="65">
        <v>6.4377777777777787</v>
      </c>
      <c r="X197" s="65">
        <v>6.6355555555555545</v>
      </c>
      <c r="Y197" s="65">
        <v>0.71866666666666679</v>
      </c>
      <c r="Z197" s="63">
        <v>0.17924137931034484</v>
      </c>
      <c r="AA197" s="63">
        <v>4.5513793103448279</v>
      </c>
      <c r="AB197" s="63">
        <v>1.8893103448275861</v>
      </c>
      <c r="AC197" s="65">
        <v>0</v>
      </c>
      <c r="AD197" s="65">
        <v>0.30577777777777781</v>
      </c>
      <c r="AE197" s="63">
        <v>25.223103448275864</v>
      </c>
      <c r="AF197" s="65">
        <v>19.617777777777778</v>
      </c>
      <c r="AG197" s="65">
        <v>4.25</v>
      </c>
      <c r="AH197" s="65">
        <v>0.48666666666666664</v>
      </c>
      <c r="AI197" s="65">
        <v>0.38488888888888889</v>
      </c>
      <c r="AJ197" s="65">
        <v>1.7884444444444445</v>
      </c>
      <c r="AK197" s="65">
        <v>281.8</v>
      </c>
      <c r="AL197" s="65">
        <v>0</v>
      </c>
      <c r="AM197" s="65">
        <v>0</v>
      </c>
      <c r="AN197" s="65">
        <v>0</v>
      </c>
      <c r="AO197" s="65">
        <v>0</v>
      </c>
      <c r="AP197" s="65">
        <v>0</v>
      </c>
    </row>
    <row r="198" spans="1:42" ht="15.6" x14ac:dyDescent="0.3">
      <c r="A198" s="59">
        <v>2</v>
      </c>
      <c r="B198" s="60" t="s">
        <v>6464</v>
      </c>
      <c r="C198" s="61"/>
      <c r="D198" s="61"/>
      <c r="E198" s="61"/>
      <c r="F198" s="62"/>
      <c r="G198" s="61">
        <v>200</v>
      </c>
      <c r="H198" s="61"/>
      <c r="I198" s="63">
        <v>0.67</v>
      </c>
      <c r="J198" s="63">
        <v>3.88</v>
      </c>
      <c r="K198" s="63">
        <v>8.52</v>
      </c>
      <c r="L198" s="63">
        <v>29.83</v>
      </c>
      <c r="M198" s="63">
        <v>22.66</v>
      </c>
      <c r="N198" s="63">
        <v>65.56</v>
      </c>
      <c r="O198" s="63">
        <v>15.55</v>
      </c>
      <c r="P198" s="63">
        <v>18.89</v>
      </c>
      <c r="Q198" s="63">
        <v>0</v>
      </c>
      <c r="R198" s="64" t="s">
        <v>506</v>
      </c>
      <c r="S198" s="65">
        <v>5.3272727272727272</v>
      </c>
      <c r="T198" s="65">
        <v>4.7545454545454549</v>
      </c>
      <c r="U198" s="65">
        <v>5.4545454545454541</v>
      </c>
      <c r="V198" s="65">
        <v>4.3272727272727272</v>
      </c>
      <c r="W198" s="65">
        <v>4.2454545454545451</v>
      </c>
      <c r="X198" s="65">
        <v>4.7318181818181815</v>
      </c>
      <c r="Y198" s="65">
        <v>0.60181818181818181</v>
      </c>
      <c r="Z198" s="63">
        <v>0.05</v>
      </c>
      <c r="AA198" s="63">
        <v>17.600000000000001</v>
      </c>
      <c r="AB198" s="63">
        <v>1.5</v>
      </c>
      <c r="AC198" s="65">
        <v>0</v>
      </c>
      <c r="AD198" s="65">
        <v>0</v>
      </c>
      <c r="AE198" s="63">
        <v>4.87</v>
      </c>
      <c r="AF198" s="65">
        <v>0.22</v>
      </c>
      <c r="AG198" s="65">
        <v>0.10818181818181818</v>
      </c>
      <c r="AH198" s="65">
        <v>0.14909090909090908</v>
      </c>
      <c r="AI198" s="65">
        <v>1.5454545454545453E-2</v>
      </c>
      <c r="AJ198" s="65">
        <v>3.7818181818181817</v>
      </c>
      <c r="AK198" s="65">
        <v>9.545454545454545</v>
      </c>
      <c r="AL198" s="65">
        <v>59.463636363636375</v>
      </c>
      <c r="AM198" s="65">
        <v>2.3045454545454547</v>
      </c>
      <c r="AN198" s="65">
        <v>24.268181818181819</v>
      </c>
      <c r="AO198" s="65">
        <v>3.9872727272727273</v>
      </c>
      <c r="AP198" s="65">
        <v>12.545454545454545</v>
      </c>
    </row>
    <row r="199" spans="1:42" ht="15.6" x14ac:dyDescent="0.3">
      <c r="A199" s="59">
        <v>188</v>
      </c>
      <c r="B199" s="60" t="s">
        <v>6464</v>
      </c>
      <c r="C199" s="61"/>
      <c r="D199" s="61"/>
      <c r="E199" s="61"/>
      <c r="F199" s="62"/>
      <c r="G199" s="61">
        <v>158</v>
      </c>
      <c r="H199" s="61"/>
      <c r="I199" s="63">
        <v>0.45</v>
      </c>
      <c r="J199" s="63">
        <v>5</v>
      </c>
      <c r="K199" s="63">
        <v>12.59</v>
      </c>
      <c r="L199" s="63">
        <v>40.049999999999997</v>
      </c>
      <c r="M199" s="63">
        <v>24.77</v>
      </c>
      <c r="N199" s="63">
        <v>82.86</v>
      </c>
      <c r="O199" s="63">
        <v>11.42</v>
      </c>
      <c r="P199" s="63">
        <v>5.72</v>
      </c>
      <c r="Q199" s="63">
        <v>0.54</v>
      </c>
      <c r="R199" s="64" t="s">
        <v>79</v>
      </c>
      <c r="S199" s="65">
        <v>5.2</v>
      </c>
      <c r="T199" s="65">
        <v>0</v>
      </c>
      <c r="U199" s="65">
        <v>0</v>
      </c>
      <c r="V199" s="65">
        <v>4.2</v>
      </c>
      <c r="W199" s="65">
        <v>0</v>
      </c>
      <c r="X199" s="65">
        <v>0</v>
      </c>
      <c r="Y199" s="65">
        <v>0.28644444444444439</v>
      </c>
      <c r="Z199" s="63">
        <v>4.3999999999999997E-2</v>
      </c>
      <c r="AA199" s="63">
        <v>7.95</v>
      </c>
      <c r="AB199" s="63">
        <v>1.64</v>
      </c>
      <c r="AC199" s="65">
        <v>0</v>
      </c>
      <c r="AD199" s="65">
        <v>9.5555555555555546E-2</v>
      </c>
      <c r="AE199" s="63">
        <v>3.95</v>
      </c>
      <c r="AF199" s="65">
        <v>1.3635555555555556</v>
      </c>
      <c r="AG199" s="65">
        <v>0.1</v>
      </c>
      <c r="AH199" s="65">
        <v>6.9777777777777772E-2</v>
      </c>
      <c r="AI199" s="65">
        <v>0.04</v>
      </c>
      <c r="AJ199" s="65">
        <v>2.9617777777777778</v>
      </c>
      <c r="AK199" s="65">
        <v>3.4888888888888889</v>
      </c>
      <c r="AL199" s="65">
        <v>0</v>
      </c>
      <c r="AM199" s="65">
        <v>0</v>
      </c>
      <c r="AN199" s="65">
        <v>0</v>
      </c>
      <c r="AO199" s="65">
        <v>0</v>
      </c>
      <c r="AP199" s="65">
        <v>0</v>
      </c>
    </row>
    <row r="200" spans="1:42" ht="15.6" x14ac:dyDescent="0.3">
      <c r="A200" s="59">
        <v>189</v>
      </c>
      <c r="B200" s="60" t="s">
        <v>6464</v>
      </c>
      <c r="C200" s="61"/>
      <c r="D200" s="61"/>
      <c r="E200" s="61"/>
      <c r="F200" s="62"/>
      <c r="G200" s="61">
        <v>109</v>
      </c>
      <c r="H200" s="61"/>
      <c r="I200" s="63">
        <v>0.73</v>
      </c>
      <c r="J200" s="63">
        <v>0.68</v>
      </c>
      <c r="K200" s="63">
        <v>1.7</v>
      </c>
      <c r="L200" s="63">
        <v>6.48</v>
      </c>
      <c r="M200" s="63">
        <v>7.8</v>
      </c>
      <c r="N200" s="63">
        <v>17.39</v>
      </c>
      <c r="O200" s="63">
        <v>38.57</v>
      </c>
      <c r="P200" s="63">
        <v>44.04</v>
      </c>
      <c r="Q200" s="63">
        <v>0</v>
      </c>
      <c r="R200" s="64" t="s">
        <v>6</v>
      </c>
      <c r="S200" s="65">
        <v>7.5370370370370372</v>
      </c>
      <c r="T200" s="65">
        <v>0</v>
      </c>
      <c r="U200" s="65">
        <v>0</v>
      </c>
      <c r="V200" s="65">
        <v>6.5370370370370372</v>
      </c>
      <c r="W200" s="65">
        <v>0</v>
      </c>
      <c r="X200" s="65">
        <v>0</v>
      </c>
      <c r="Y200" s="65">
        <v>0.41907407407407404</v>
      </c>
      <c r="Z200" s="63">
        <v>0.31</v>
      </c>
      <c r="AA200" s="63">
        <v>3.56</v>
      </c>
      <c r="AB200" s="63">
        <v>1.63</v>
      </c>
      <c r="AC200" s="65">
        <v>0.30555555555555558</v>
      </c>
      <c r="AD200" s="65">
        <v>0.34203703703703703</v>
      </c>
      <c r="AE200" s="63">
        <v>27.21</v>
      </c>
      <c r="AF200" s="65">
        <v>11.396666666666667</v>
      </c>
      <c r="AG200" s="65">
        <v>0.79500000000000004</v>
      </c>
      <c r="AH200" s="65">
        <v>0.12037037037037036</v>
      </c>
      <c r="AI200" s="65">
        <v>0.16888888888888887</v>
      </c>
      <c r="AJ200" s="65">
        <v>2.1718518518518519</v>
      </c>
      <c r="AK200" s="65">
        <v>370.40740740740739</v>
      </c>
      <c r="AL200" s="65">
        <v>0</v>
      </c>
      <c r="AM200" s="65">
        <v>0</v>
      </c>
      <c r="AN200" s="65">
        <v>0</v>
      </c>
      <c r="AO200" s="65">
        <v>0</v>
      </c>
      <c r="AP200" s="65">
        <v>0</v>
      </c>
    </row>
    <row r="201" spans="1:42" ht="15.6" x14ac:dyDescent="0.3">
      <c r="A201" s="59">
        <v>190</v>
      </c>
      <c r="B201" s="60" t="s">
        <v>6464</v>
      </c>
      <c r="C201" s="61"/>
      <c r="D201" s="61"/>
      <c r="E201" s="61"/>
      <c r="F201" s="62"/>
      <c r="G201" s="61">
        <v>191</v>
      </c>
      <c r="H201" s="61"/>
      <c r="I201" s="63">
        <v>0.44</v>
      </c>
      <c r="J201" s="63">
        <v>5.88</v>
      </c>
      <c r="K201" s="63">
        <v>11.44</v>
      </c>
      <c r="L201" s="63">
        <v>27.46</v>
      </c>
      <c r="M201" s="63">
        <v>26.82</v>
      </c>
      <c r="N201" s="63">
        <v>72.040000000000006</v>
      </c>
      <c r="O201" s="63">
        <v>15.1</v>
      </c>
      <c r="P201" s="63">
        <v>12.86</v>
      </c>
      <c r="Q201" s="63">
        <v>0.56000000000000005</v>
      </c>
      <c r="R201" s="64" t="s">
        <v>506</v>
      </c>
      <c r="S201" s="65">
        <v>4.5068965517241377</v>
      </c>
      <c r="T201" s="65">
        <v>4.4827586206896548</v>
      </c>
      <c r="U201" s="65">
        <v>5.1310344827586212</v>
      </c>
      <c r="V201" s="65">
        <v>4.0999999999999996</v>
      </c>
      <c r="W201" s="65">
        <v>4.0999999999999996</v>
      </c>
      <c r="X201" s="65">
        <v>4.4241379310344833</v>
      </c>
      <c r="Y201" s="65">
        <v>0.35137931034482761</v>
      </c>
      <c r="Z201" s="63">
        <v>0.06</v>
      </c>
      <c r="AA201" s="63">
        <v>6.98</v>
      </c>
      <c r="AB201" s="63">
        <v>1.63</v>
      </c>
      <c r="AC201" s="65">
        <v>0</v>
      </c>
      <c r="AD201" s="65">
        <v>0.36103448275862066</v>
      </c>
      <c r="AE201" s="63">
        <v>7.51</v>
      </c>
      <c r="AF201" s="65">
        <v>1.0427586206896553</v>
      </c>
      <c r="AG201" s="65">
        <v>0.44</v>
      </c>
      <c r="AH201" s="65">
        <v>1.6296551724137931</v>
      </c>
      <c r="AI201" s="65">
        <v>3.6551724137931035E-2</v>
      </c>
      <c r="AJ201" s="65">
        <v>5.4179310344827591</v>
      </c>
      <c r="AK201" s="65">
        <v>12.793103448275861</v>
      </c>
      <c r="AL201" s="65">
        <v>0</v>
      </c>
      <c r="AM201" s="65">
        <v>0</v>
      </c>
      <c r="AN201" s="65">
        <v>0</v>
      </c>
      <c r="AO201" s="65">
        <v>0</v>
      </c>
      <c r="AP201" s="65">
        <v>0</v>
      </c>
    </row>
    <row r="202" spans="1:42" ht="15.6" x14ac:dyDescent="0.3">
      <c r="A202" s="59">
        <v>191</v>
      </c>
      <c r="B202" s="60" t="s">
        <v>6464</v>
      </c>
      <c r="C202" s="61"/>
      <c r="D202" s="61"/>
      <c r="E202" s="61"/>
      <c r="F202" s="62"/>
      <c r="G202" s="61">
        <v>152</v>
      </c>
      <c r="H202" s="61"/>
      <c r="I202" s="63">
        <v>0.34199999999999997</v>
      </c>
      <c r="J202" s="63">
        <v>0.47199999999999998</v>
      </c>
      <c r="K202" s="63">
        <v>0.69600000000000006</v>
      </c>
      <c r="L202" s="63">
        <v>3.6399999999999997</v>
      </c>
      <c r="M202" s="63">
        <v>6.4599999999999991</v>
      </c>
      <c r="N202" s="63">
        <v>11.61</v>
      </c>
      <c r="O202" s="63">
        <v>30.994</v>
      </c>
      <c r="P202" s="63">
        <v>57.396000000000001</v>
      </c>
      <c r="Q202" s="63">
        <v>0.44000000000000006</v>
      </c>
      <c r="R202" s="64" t="s">
        <v>6</v>
      </c>
      <c r="S202" s="65">
        <v>7.9</v>
      </c>
      <c r="T202" s="65">
        <v>0</v>
      </c>
      <c r="U202" s="65">
        <v>0</v>
      </c>
      <c r="V202" s="65">
        <v>6.9</v>
      </c>
      <c r="W202" s="65">
        <v>0</v>
      </c>
      <c r="X202" s="65">
        <v>0</v>
      </c>
      <c r="Y202" s="65">
        <v>0.34659574468085103</v>
      </c>
      <c r="Z202" s="63">
        <v>0.18</v>
      </c>
      <c r="AA202" s="63">
        <v>3.5980000000000003</v>
      </c>
      <c r="AB202" s="63">
        <v>1.766</v>
      </c>
      <c r="AC202" s="65">
        <v>1.5319148936170213</v>
      </c>
      <c r="AD202" s="65">
        <v>0.45319148936170223</v>
      </c>
      <c r="AE202" s="63">
        <v>23.456</v>
      </c>
      <c r="AF202" s="65">
        <v>18.928936170212769</v>
      </c>
      <c r="AG202" s="65">
        <v>3.5897872340425532</v>
      </c>
      <c r="AH202" s="65">
        <v>0.38936170212765958</v>
      </c>
      <c r="AI202" s="65">
        <v>0.49957446808510642</v>
      </c>
      <c r="AJ202" s="65">
        <v>1.8859574468085107</v>
      </c>
      <c r="AK202" s="65">
        <v>42.851063829787236</v>
      </c>
      <c r="AL202" s="65">
        <v>0</v>
      </c>
      <c r="AM202" s="65">
        <v>0</v>
      </c>
      <c r="AN202" s="65">
        <v>0</v>
      </c>
      <c r="AO202" s="65">
        <v>0</v>
      </c>
      <c r="AP202" s="65">
        <v>0</v>
      </c>
    </row>
    <row r="203" spans="1:42" ht="15.6" x14ac:dyDescent="0.3">
      <c r="A203" s="59">
        <v>192</v>
      </c>
      <c r="B203" s="60" t="s">
        <v>6464</v>
      </c>
      <c r="C203" s="61"/>
      <c r="D203" s="61"/>
      <c r="E203" s="61"/>
      <c r="F203" s="62"/>
      <c r="G203" s="61">
        <v>160</v>
      </c>
      <c r="H203" s="61"/>
      <c r="I203" s="63">
        <v>0.61</v>
      </c>
      <c r="J203" s="63">
        <v>4.28</v>
      </c>
      <c r="K203" s="63">
        <v>12.86</v>
      </c>
      <c r="L203" s="63">
        <v>16.260000000000002</v>
      </c>
      <c r="M203" s="63">
        <v>45.4</v>
      </c>
      <c r="N203" s="63">
        <v>79.41</v>
      </c>
      <c r="O203" s="63">
        <v>12.55</v>
      </c>
      <c r="P203" s="63">
        <v>8.0399999999999991</v>
      </c>
      <c r="Q203" s="63">
        <v>1.08</v>
      </c>
      <c r="R203" s="64" t="s">
        <v>79</v>
      </c>
      <c r="S203" s="65">
        <v>5.8132352941176473</v>
      </c>
      <c r="T203" s="65">
        <v>0</v>
      </c>
      <c r="U203" s="65">
        <v>0</v>
      </c>
      <c r="V203" s="65">
        <v>4.7647058823529411</v>
      </c>
      <c r="W203" s="65">
        <v>0</v>
      </c>
      <c r="X203" s="65">
        <v>0</v>
      </c>
      <c r="Y203" s="65">
        <v>0.15</v>
      </c>
      <c r="Z203" s="63">
        <v>0.04</v>
      </c>
      <c r="AA203" s="63">
        <v>7.8</v>
      </c>
      <c r="AB203" s="63">
        <v>1.62</v>
      </c>
      <c r="AC203" s="65">
        <v>0</v>
      </c>
      <c r="AD203" s="65">
        <v>0.47985294117647054</v>
      </c>
      <c r="AE203" s="63">
        <v>5.29</v>
      </c>
      <c r="AF203" s="65">
        <v>1.2189705882352944</v>
      </c>
      <c r="AG203" s="65">
        <v>0.44</v>
      </c>
      <c r="AH203" s="65">
        <v>6.7058823529411768E-2</v>
      </c>
      <c r="AI203" s="65">
        <v>8.9705882352941191E-2</v>
      </c>
      <c r="AJ203" s="65">
        <v>2.1764705882352939</v>
      </c>
      <c r="AK203" s="65">
        <v>12.455882352941176</v>
      </c>
      <c r="AL203" s="65">
        <v>0</v>
      </c>
      <c r="AM203" s="65">
        <v>0</v>
      </c>
      <c r="AN203" s="65">
        <v>0</v>
      </c>
      <c r="AO203" s="65">
        <v>0</v>
      </c>
      <c r="AP203" s="65">
        <v>0</v>
      </c>
    </row>
    <row r="204" spans="1:42" ht="15.6" x14ac:dyDescent="0.3">
      <c r="A204" s="59">
        <v>193</v>
      </c>
      <c r="B204" s="60" t="s">
        <v>6464</v>
      </c>
      <c r="C204" s="61"/>
      <c r="D204" s="61"/>
      <c r="E204" s="61"/>
      <c r="F204" s="62"/>
      <c r="G204" s="61">
        <v>110</v>
      </c>
      <c r="H204" s="61"/>
      <c r="I204" s="63">
        <v>0.8684615384615384</v>
      </c>
      <c r="J204" s="63">
        <v>2.9207692307692308</v>
      </c>
      <c r="K204" s="63">
        <v>8.4792307692307691</v>
      </c>
      <c r="L204" s="63">
        <v>25.687692307692309</v>
      </c>
      <c r="M204" s="63">
        <v>25.279999999999998</v>
      </c>
      <c r="N204" s="63">
        <v>63.236153846153847</v>
      </c>
      <c r="O204" s="63">
        <v>12.835384615384616</v>
      </c>
      <c r="P204" s="63">
        <v>23.928461538461537</v>
      </c>
      <c r="Q204" s="63">
        <v>5.7238461538461536</v>
      </c>
      <c r="R204" s="64" t="s">
        <v>148</v>
      </c>
      <c r="S204" s="65">
        <v>5.3909090909090907</v>
      </c>
      <c r="T204" s="65">
        <v>0</v>
      </c>
      <c r="U204" s="65">
        <v>0</v>
      </c>
      <c r="V204" s="65">
        <v>4.3909090909090907</v>
      </c>
      <c r="W204" s="65">
        <v>0</v>
      </c>
      <c r="X204" s="65">
        <v>0</v>
      </c>
      <c r="Y204" s="65">
        <v>0.44045454545454549</v>
      </c>
      <c r="Z204" s="63">
        <v>4.0769230769230773E-2</v>
      </c>
      <c r="AA204" s="63">
        <v>13.598461538461541</v>
      </c>
      <c r="AB204" s="63">
        <v>1.7015384615384614</v>
      </c>
      <c r="AC204" s="65">
        <v>0</v>
      </c>
      <c r="AD204" s="65">
        <v>7.045454545454545E-2</v>
      </c>
      <c r="AE204" s="63">
        <v>7.2884615384615383</v>
      </c>
      <c r="AF204" s="65">
        <v>0.46909090909090911</v>
      </c>
      <c r="AG204" s="65">
        <v>0.33545454545454551</v>
      </c>
      <c r="AH204" s="65">
        <v>6.0000000000000005E-2</v>
      </c>
      <c r="AI204" s="65">
        <v>4.6363636363636364E-2</v>
      </c>
      <c r="AJ204" s="65">
        <v>5.1563636363636363</v>
      </c>
      <c r="AK204" s="65">
        <v>7.6363636363636367</v>
      </c>
      <c r="AL204" s="65">
        <v>0</v>
      </c>
      <c r="AM204" s="65">
        <v>0</v>
      </c>
      <c r="AN204" s="65">
        <v>0</v>
      </c>
      <c r="AO204" s="65">
        <v>0</v>
      </c>
      <c r="AP204" s="65">
        <v>0</v>
      </c>
    </row>
    <row r="205" spans="1:42" ht="15.6" x14ac:dyDescent="0.3">
      <c r="A205" s="59">
        <v>444</v>
      </c>
      <c r="B205" s="60" t="s">
        <v>6464</v>
      </c>
      <c r="C205" s="61"/>
      <c r="D205" s="61"/>
      <c r="E205" s="61"/>
      <c r="F205" s="62"/>
      <c r="G205" s="61">
        <v>170</v>
      </c>
      <c r="H205" s="61"/>
      <c r="I205" s="63">
        <v>0.06</v>
      </c>
      <c r="J205" s="63">
        <v>0.9</v>
      </c>
      <c r="K205" s="63">
        <v>1.4</v>
      </c>
      <c r="L205" s="63">
        <v>9.39</v>
      </c>
      <c r="M205" s="63">
        <v>21.58</v>
      </c>
      <c r="N205" s="63">
        <v>33.33</v>
      </c>
      <c r="O205" s="63">
        <v>56.89</v>
      </c>
      <c r="P205" s="63">
        <v>9.7799999999999994</v>
      </c>
      <c r="Q205" s="63">
        <v>0</v>
      </c>
      <c r="R205" s="64" t="s">
        <v>283</v>
      </c>
      <c r="S205" s="65">
        <v>5.0015384615384617</v>
      </c>
      <c r="T205" s="65">
        <v>0</v>
      </c>
      <c r="U205" s="65">
        <v>0</v>
      </c>
      <c r="V205" s="65">
        <v>3.8753846153846152</v>
      </c>
      <c r="W205" s="65">
        <v>0</v>
      </c>
      <c r="X205" s="65">
        <v>0</v>
      </c>
      <c r="Y205" s="65">
        <v>0.45876923076923076</v>
      </c>
      <c r="Z205" s="63">
        <v>9.0999999999999998E-2</v>
      </c>
      <c r="AA205" s="63">
        <v>9.89</v>
      </c>
      <c r="AB205" s="63">
        <v>1.58</v>
      </c>
      <c r="AC205" s="65">
        <v>0</v>
      </c>
      <c r="AD205" s="65">
        <v>0.17938461538461539</v>
      </c>
      <c r="AE205" s="63">
        <v>5.99</v>
      </c>
      <c r="AF205" s="65">
        <v>0.48384615384615376</v>
      </c>
      <c r="AG205" s="65">
        <v>0.2</v>
      </c>
      <c r="AH205" s="65">
        <v>0.36061538461538462</v>
      </c>
      <c r="AI205" s="65">
        <v>2.4923076923076926E-2</v>
      </c>
      <c r="AJ205" s="65">
        <v>3.5541538461538464</v>
      </c>
      <c r="AK205" s="65">
        <v>9</v>
      </c>
      <c r="AL205" s="65">
        <v>0</v>
      </c>
      <c r="AM205" s="65">
        <v>0</v>
      </c>
      <c r="AN205" s="65">
        <v>0</v>
      </c>
      <c r="AO205" s="65">
        <v>0</v>
      </c>
      <c r="AP205" s="65">
        <v>0</v>
      </c>
    </row>
    <row r="206" spans="1:42" ht="15.6" x14ac:dyDescent="0.3">
      <c r="A206" s="59">
        <v>445</v>
      </c>
      <c r="B206" s="60" t="s">
        <v>6464</v>
      </c>
      <c r="C206" s="61"/>
      <c r="D206" s="61"/>
      <c r="E206" s="61"/>
      <c r="F206" s="62"/>
      <c r="G206" s="61">
        <v>185</v>
      </c>
      <c r="H206" s="61"/>
      <c r="I206" s="63">
        <v>0.4</v>
      </c>
      <c r="J206" s="63">
        <v>4.8899999999999997</v>
      </c>
      <c r="K206" s="63">
        <v>15.12</v>
      </c>
      <c r="L206" s="63">
        <v>47.66</v>
      </c>
      <c r="M206" s="63">
        <v>15.17</v>
      </c>
      <c r="N206" s="63">
        <v>83.24</v>
      </c>
      <c r="O206" s="63">
        <v>13.14</v>
      </c>
      <c r="P206" s="63">
        <v>3.62</v>
      </c>
      <c r="Q206" s="63">
        <v>0</v>
      </c>
      <c r="R206" s="64" t="s">
        <v>79</v>
      </c>
      <c r="S206" s="65">
        <v>5.3</v>
      </c>
      <c r="T206" s="65">
        <v>0</v>
      </c>
      <c r="U206" s="65">
        <v>0</v>
      </c>
      <c r="V206" s="65">
        <v>4.2625000000000002</v>
      </c>
      <c r="W206" s="65">
        <v>0</v>
      </c>
      <c r="X206" s="65">
        <v>0</v>
      </c>
      <c r="Y206" s="65">
        <v>0.36937500000000006</v>
      </c>
      <c r="Z206" s="63">
        <v>5.3999999999999999E-2</v>
      </c>
      <c r="AA206" s="63">
        <v>10</v>
      </c>
      <c r="AB206" s="63">
        <v>1.58</v>
      </c>
      <c r="AC206" s="65">
        <v>0</v>
      </c>
      <c r="AD206" s="65">
        <v>0.43312499999999998</v>
      </c>
      <c r="AE206" s="63">
        <v>3.83</v>
      </c>
      <c r="AF206" s="65">
        <v>0.52249999999999996</v>
      </c>
      <c r="AG206" s="65">
        <v>0.1125</v>
      </c>
      <c r="AH206" s="65">
        <v>0.38750000000000001</v>
      </c>
      <c r="AI206" s="65">
        <v>6.6250000000000003E-2</v>
      </c>
      <c r="AJ206" s="65">
        <v>1.6456250000000001</v>
      </c>
      <c r="AK206" s="65">
        <v>10.875</v>
      </c>
      <c r="AL206" s="65">
        <v>0</v>
      </c>
      <c r="AM206" s="65">
        <v>0</v>
      </c>
      <c r="AN206" s="65">
        <v>0</v>
      </c>
      <c r="AO206" s="65">
        <v>0</v>
      </c>
      <c r="AP206" s="65">
        <v>0</v>
      </c>
    </row>
    <row r="207" spans="1:42" ht="15.6" x14ac:dyDescent="0.3">
      <c r="A207" s="59">
        <v>446</v>
      </c>
      <c r="B207" s="60" t="s">
        <v>6464</v>
      </c>
      <c r="C207" s="61"/>
      <c r="D207" s="61"/>
      <c r="E207" s="61"/>
      <c r="F207" s="62"/>
      <c r="G207" s="61">
        <v>215</v>
      </c>
      <c r="H207" s="61"/>
      <c r="I207" s="63">
        <v>0.16</v>
      </c>
      <c r="J207" s="63">
        <v>2.78</v>
      </c>
      <c r="K207" s="63">
        <v>45.82</v>
      </c>
      <c r="L207" s="63">
        <v>34.9</v>
      </c>
      <c r="M207" s="63">
        <v>6.22</v>
      </c>
      <c r="N207" s="63">
        <v>89.88</v>
      </c>
      <c r="O207" s="63">
        <v>8.52</v>
      </c>
      <c r="P207" s="63">
        <v>1.6</v>
      </c>
      <c r="Q207" s="63">
        <v>0</v>
      </c>
      <c r="R207" s="64" t="s">
        <v>16</v>
      </c>
      <c r="S207" s="65">
        <v>4.7653061224489797</v>
      </c>
      <c r="T207" s="65">
        <v>0</v>
      </c>
      <c r="U207" s="65">
        <v>0</v>
      </c>
      <c r="V207" s="65">
        <v>4.0551020408163261</v>
      </c>
      <c r="W207" s="65">
        <v>0</v>
      </c>
      <c r="X207" s="65">
        <v>0</v>
      </c>
      <c r="Y207" s="65">
        <v>0.30040816326530612</v>
      </c>
      <c r="Z207" s="63">
        <v>4.2999999999999997E-2</v>
      </c>
      <c r="AA207" s="63">
        <v>8.1300000000000008</v>
      </c>
      <c r="AB207" s="63">
        <v>1.54</v>
      </c>
      <c r="AC207" s="65">
        <v>0</v>
      </c>
      <c r="AD207" s="65">
        <v>0.28367346938775517</v>
      </c>
      <c r="AE207" s="63">
        <v>1.96</v>
      </c>
      <c r="AF207" s="65">
        <v>0.35489795918367351</v>
      </c>
      <c r="AG207" s="65">
        <v>0.1</v>
      </c>
      <c r="AH207" s="65">
        <v>0.23999999999999996</v>
      </c>
      <c r="AI207" s="65">
        <v>0.02</v>
      </c>
      <c r="AJ207" s="65">
        <v>0.74346938775510207</v>
      </c>
      <c r="AK207" s="65">
        <v>8.1020408163265305</v>
      </c>
      <c r="AL207" s="65">
        <v>0</v>
      </c>
      <c r="AM207" s="65">
        <v>0</v>
      </c>
      <c r="AN207" s="65">
        <v>0</v>
      </c>
      <c r="AO207" s="65">
        <v>0</v>
      </c>
      <c r="AP207" s="65">
        <v>0</v>
      </c>
    </row>
    <row r="208" spans="1:42" ht="15.6" x14ac:dyDescent="0.3">
      <c r="A208" s="59">
        <v>447</v>
      </c>
      <c r="B208" s="60" t="s">
        <v>6464</v>
      </c>
      <c r="C208" s="61"/>
      <c r="D208" s="61"/>
      <c r="E208" s="61"/>
      <c r="F208" s="62"/>
      <c r="G208" s="61">
        <v>220</v>
      </c>
      <c r="H208" s="61"/>
      <c r="I208" s="63">
        <v>1.8574999999999999</v>
      </c>
      <c r="J208" s="63">
        <v>30.427499999999998</v>
      </c>
      <c r="K208" s="63">
        <v>24.265000000000001</v>
      </c>
      <c r="L208" s="63">
        <v>27.419999999999998</v>
      </c>
      <c r="M208" s="63">
        <v>7.1125000000000007</v>
      </c>
      <c r="N208" s="63">
        <v>91.082499999999996</v>
      </c>
      <c r="O208" s="63">
        <v>7.415</v>
      </c>
      <c r="P208" s="63">
        <v>1.5024999999999999</v>
      </c>
      <c r="Q208" s="63">
        <v>0</v>
      </c>
      <c r="R208" s="64" t="s">
        <v>16</v>
      </c>
      <c r="S208" s="65">
        <v>4.598412698412699</v>
      </c>
      <c r="T208" s="65">
        <v>0</v>
      </c>
      <c r="U208" s="65">
        <v>0</v>
      </c>
      <c r="V208" s="65">
        <v>3.8000000000000003</v>
      </c>
      <c r="W208" s="65">
        <v>0</v>
      </c>
      <c r="X208" s="65">
        <v>0</v>
      </c>
      <c r="Y208" s="65">
        <v>0.35603174603174603</v>
      </c>
      <c r="Z208" s="63">
        <v>4.8000000000000001E-2</v>
      </c>
      <c r="AA208" s="63">
        <v>8.6574999999999989</v>
      </c>
      <c r="AB208" s="63">
        <v>1.23</v>
      </c>
      <c r="AC208" s="65">
        <v>0</v>
      </c>
      <c r="AD208" s="65">
        <v>0.47873015873015878</v>
      </c>
      <c r="AE208" s="63">
        <v>2.23</v>
      </c>
      <c r="AF208" s="65">
        <v>0.23936507936507939</v>
      </c>
      <c r="AG208" s="65">
        <v>0.1</v>
      </c>
      <c r="AH208" s="65">
        <v>0.3073015873015873</v>
      </c>
      <c r="AI208" s="65">
        <v>0.10095238095238096</v>
      </c>
      <c r="AJ208" s="65">
        <v>1.4185714285714286</v>
      </c>
      <c r="AK208" s="65">
        <v>20.50793650793651</v>
      </c>
      <c r="AL208" s="65">
        <v>0</v>
      </c>
      <c r="AM208" s="65">
        <v>0</v>
      </c>
      <c r="AN208" s="65">
        <v>0</v>
      </c>
      <c r="AO208" s="65">
        <v>0</v>
      </c>
      <c r="AP208" s="65">
        <v>0</v>
      </c>
    </row>
    <row r="209" spans="1:42" ht="15.6" x14ac:dyDescent="0.3">
      <c r="A209" s="59">
        <v>448</v>
      </c>
      <c r="B209" s="60" t="s">
        <v>6464</v>
      </c>
      <c r="C209" s="61"/>
      <c r="D209" s="61"/>
      <c r="E209" s="61"/>
      <c r="F209" s="62"/>
      <c r="G209" s="61">
        <v>220</v>
      </c>
      <c r="H209" s="61"/>
      <c r="I209" s="63">
        <v>0.33</v>
      </c>
      <c r="J209" s="63">
        <v>2.1</v>
      </c>
      <c r="K209" s="63">
        <v>10.62</v>
      </c>
      <c r="L209" s="63">
        <v>30.89</v>
      </c>
      <c r="M209" s="63">
        <v>13.95</v>
      </c>
      <c r="N209" s="63">
        <v>57.89</v>
      </c>
      <c r="O209" s="63">
        <v>31.4</v>
      </c>
      <c r="P209" s="63">
        <v>10.71</v>
      </c>
      <c r="Q209" s="63">
        <v>0</v>
      </c>
      <c r="R209" s="64" t="s">
        <v>506</v>
      </c>
      <c r="S209" s="65">
        <v>5.0978723404255328</v>
      </c>
      <c r="T209" s="65">
        <v>0</v>
      </c>
      <c r="U209" s="65">
        <v>0</v>
      </c>
      <c r="V209" s="65">
        <v>3.697872340425532</v>
      </c>
      <c r="W209" s="65">
        <v>0</v>
      </c>
      <c r="X209" s="65">
        <v>0</v>
      </c>
      <c r="Y209" s="65">
        <v>0.74276595744680862</v>
      </c>
      <c r="Z209" s="63">
        <v>7.9000000000000001E-2</v>
      </c>
      <c r="AA209" s="63">
        <v>13.9</v>
      </c>
      <c r="AB209" s="63">
        <v>1.51</v>
      </c>
      <c r="AC209" s="65">
        <v>0</v>
      </c>
      <c r="AD209" s="65">
        <v>0.11595744680851064</v>
      </c>
      <c r="AE209" s="63">
        <v>5.82</v>
      </c>
      <c r="AF209" s="65">
        <v>0.65893617021276596</v>
      </c>
      <c r="AG209" s="65">
        <v>0.15617021276595744</v>
      </c>
      <c r="AH209" s="65">
        <v>0.41148936170212763</v>
      </c>
      <c r="AI209" s="65">
        <v>4.0425531914893613E-2</v>
      </c>
      <c r="AJ209" s="65">
        <v>3.5336170212765956</v>
      </c>
      <c r="AK209" s="65">
        <v>18.531914893617021</v>
      </c>
      <c r="AL209" s="65">
        <v>0</v>
      </c>
      <c r="AM209" s="65">
        <v>0</v>
      </c>
      <c r="AN209" s="65">
        <v>0</v>
      </c>
      <c r="AO209" s="65">
        <v>0</v>
      </c>
      <c r="AP209" s="65">
        <v>0</v>
      </c>
    </row>
    <row r="210" spans="1:42" ht="15.6" x14ac:dyDescent="0.3">
      <c r="A210" s="59">
        <v>455</v>
      </c>
      <c r="B210" s="60" t="s">
        <v>6464</v>
      </c>
      <c r="C210" s="61"/>
      <c r="D210" s="61"/>
      <c r="E210" s="61"/>
      <c r="F210" s="62"/>
      <c r="G210" s="61">
        <v>210</v>
      </c>
      <c r="H210" s="61"/>
      <c r="I210" s="63">
        <v>9.5454545454545445E-3</v>
      </c>
      <c r="J210" s="63">
        <v>6.6363636363636361E-2</v>
      </c>
      <c r="K210" s="63">
        <v>9.5909090909090902E-2</v>
      </c>
      <c r="L210" s="63">
        <v>0.28772727272727272</v>
      </c>
      <c r="M210" s="63">
        <v>0.39318181818181819</v>
      </c>
      <c r="N210" s="63">
        <v>0.85272727272727267</v>
      </c>
      <c r="O210" s="63">
        <v>45.032272727272726</v>
      </c>
      <c r="P210" s="63">
        <v>54.115000000000002</v>
      </c>
      <c r="Q210" s="63">
        <v>0</v>
      </c>
      <c r="R210" s="64" t="s">
        <v>169</v>
      </c>
      <c r="S210" s="65">
        <v>4.4659090909090908</v>
      </c>
      <c r="T210" s="65">
        <v>0</v>
      </c>
      <c r="U210" s="65">
        <v>0</v>
      </c>
      <c r="V210" s="65">
        <v>3.5977272727272731</v>
      </c>
      <c r="W210" s="65">
        <v>0</v>
      </c>
      <c r="X210" s="65">
        <v>0</v>
      </c>
      <c r="Y210" s="65">
        <v>1.1800000000000002</v>
      </c>
      <c r="Z210" s="63">
        <v>0.28490909090909083</v>
      </c>
      <c r="AA210" s="63">
        <v>5.9586363636363622</v>
      </c>
      <c r="AB210" s="63">
        <v>1.4622727272727274</v>
      </c>
      <c r="AC210" s="65">
        <v>0</v>
      </c>
      <c r="AD210" s="65">
        <v>0.98272727272727256</v>
      </c>
      <c r="AE210" s="63">
        <v>23.330909090909088</v>
      </c>
      <c r="AF210" s="65">
        <v>2.9665909090909093</v>
      </c>
      <c r="AG210" s="65">
        <v>2.0909090909090908</v>
      </c>
      <c r="AH210" s="65">
        <v>0.61636363636363634</v>
      </c>
      <c r="AI210" s="65">
        <v>0.46272727272727271</v>
      </c>
      <c r="AJ210" s="65">
        <v>12.370909090909089</v>
      </c>
      <c r="AK210" s="65">
        <v>85.25</v>
      </c>
      <c r="AL210" s="65">
        <v>0</v>
      </c>
      <c r="AM210" s="65">
        <v>0</v>
      </c>
      <c r="AN210" s="65">
        <v>0</v>
      </c>
      <c r="AO210" s="65">
        <v>0</v>
      </c>
      <c r="AP210" s="65">
        <v>0</v>
      </c>
    </row>
    <row r="211" spans="1:42" ht="15.6" x14ac:dyDescent="0.3">
      <c r="A211" s="59">
        <v>138</v>
      </c>
      <c r="B211" s="60" t="s">
        <v>4428</v>
      </c>
      <c r="C211" s="61"/>
      <c r="D211" s="61"/>
      <c r="E211" s="61"/>
      <c r="F211" s="62"/>
      <c r="G211" s="61">
        <v>68</v>
      </c>
      <c r="H211" s="61"/>
      <c r="I211" s="63">
        <v>4.51</v>
      </c>
      <c r="J211" s="63">
        <v>8.52</v>
      </c>
      <c r="K211" s="63">
        <v>7.18</v>
      </c>
      <c r="L211" s="63">
        <v>19.420000000000002</v>
      </c>
      <c r="M211" s="63">
        <v>24.76</v>
      </c>
      <c r="N211" s="63">
        <v>64.39</v>
      </c>
      <c r="O211" s="63">
        <v>21.52</v>
      </c>
      <c r="P211" s="63">
        <v>14.09</v>
      </c>
      <c r="Q211" s="63">
        <v>5.05</v>
      </c>
      <c r="R211" s="64" t="s">
        <v>506</v>
      </c>
      <c r="S211" s="65">
        <v>7.6490196078431376</v>
      </c>
      <c r="T211" s="65">
        <v>7.6490196078431376</v>
      </c>
      <c r="U211" s="65">
        <v>7.6490196078431376</v>
      </c>
      <c r="V211" s="65">
        <v>6.6490196078431376</v>
      </c>
      <c r="W211" s="65">
        <v>6.7490196078431381</v>
      </c>
      <c r="X211" s="65">
        <v>6.6490196078431376</v>
      </c>
      <c r="Y211" s="65">
        <v>0.37490196078431376</v>
      </c>
      <c r="Z211" s="63">
        <v>0.13500000000000001</v>
      </c>
      <c r="AA211" s="63">
        <v>4.59</v>
      </c>
      <c r="AB211" s="63">
        <v>1.64</v>
      </c>
      <c r="AC211" s="65">
        <v>0.58823529411764708</v>
      </c>
      <c r="AD211" s="65">
        <v>0.65333333333333332</v>
      </c>
      <c r="AE211" s="63">
        <v>12.36</v>
      </c>
      <c r="AF211" s="65">
        <v>8.18921568627451</v>
      </c>
      <c r="AG211" s="65">
        <v>5.1158823529411759</v>
      </c>
      <c r="AH211" s="65">
        <v>0.14862745098039215</v>
      </c>
      <c r="AI211" s="65">
        <v>0.79411764705882348</v>
      </c>
      <c r="AJ211" s="65">
        <v>7.137254901960785E-2</v>
      </c>
      <c r="AK211" s="65">
        <v>507.43137254901961</v>
      </c>
      <c r="AL211" s="65">
        <v>0</v>
      </c>
      <c r="AM211" s="65">
        <v>0</v>
      </c>
      <c r="AN211" s="65">
        <v>0</v>
      </c>
      <c r="AO211" s="65">
        <v>0</v>
      </c>
      <c r="AP211" s="65">
        <v>0</v>
      </c>
    </row>
    <row r="212" spans="1:42" ht="15.6" x14ac:dyDescent="0.3">
      <c r="A212" s="59">
        <v>139</v>
      </c>
      <c r="B212" s="60" t="s">
        <v>4428</v>
      </c>
      <c r="C212" s="61"/>
      <c r="D212" s="61"/>
      <c r="E212" s="61"/>
      <c r="F212" s="62"/>
      <c r="G212" s="61">
        <v>80</v>
      </c>
      <c r="H212" s="61"/>
      <c r="I212" s="63">
        <v>2.6734782608695649</v>
      </c>
      <c r="J212" s="63">
        <v>3.0243478260869567</v>
      </c>
      <c r="K212" s="63">
        <v>3.3195652173913039</v>
      </c>
      <c r="L212" s="63">
        <v>19.599565217391302</v>
      </c>
      <c r="M212" s="63">
        <v>20.905217391304348</v>
      </c>
      <c r="N212" s="63">
        <v>49.522173913043481</v>
      </c>
      <c r="O212" s="63">
        <v>15.230869565217391</v>
      </c>
      <c r="P212" s="63">
        <v>35.246956521739136</v>
      </c>
      <c r="Q212" s="63">
        <v>7.2156521739130426</v>
      </c>
      <c r="R212" s="64" t="s">
        <v>148</v>
      </c>
      <c r="S212" s="65">
        <v>7.0346153846153845</v>
      </c>
      <c r="T212" s="65">
        <v>7.0692307692307699</v>
      </c>
      <c r="U212" s="65">
        <v>7.0692307692307699</v>
      </c>
      <c r="V212" s="65">
        <v>6.0576923076923075</v>
      </c>
      <c r="W212" s="65">
        <v>6.0692307692307699</v>
      </c>
      <c r="X212" s="65">
        <v>6.0346153846153845</v>
      </c>
      <c r="Y212" s="65">
        <v>0.43423076923076925</v>
      </c>
      <c r="Z212" s="63">
        <v>0.12208695652173912</v>
      </c>
      <c r="AA212" s="63">
        <v>5.1339130434782616</v>
      </c>
      <c r="AB212" s="63">
        <v>0.82434782608695656</v>
      </c>
      <c r="AC212" s="65">
        <v>0.72692307692307689</v>
      </c>
      <c r="AD212" s="65">
        <v>0.56461538461538463</v>
      </c>
      <c r="AE212" s="63">
        <v>24.040000000000003</v>
      </c>
      <c r="AF212" s="65">
        <v>11.344423076923077</v>
      </c>
      <c r="AG212" s="65">
        <v>11.406538461538462</v>
      </c>
      <c r="AH212" s="65">
        <v>0.26346153846153847</v>
      </c>
      <c r="AI212" s="65">
        <v>0.95346153846153825</v>
      </c>
      <c r="AJ212" s="65">
        <v>1.8605769230769234</v>
      </c>
      <c r="AK212" s="65">
        <v>84.884615384615387</v>
      </c>
      <c r="AL212" s="65">
        <v>0</v>
      </c>
      <c r="AM212" s="65">
        <v>0</v>
      </c>
      <c r="AN212" s="65">
        <v>0</v>
      </c>
      <c r="AO212" s="65">
        <v>0</v>
      </c>
      <c r="AP212" s="65">
        <v>0</v>
      </c>
    </row>
    <row r="213" spans="1:42" ht="15.6" x14ac:dyDescent="0.3">
      <c r="A213" s="59">
        <v>140</v>
      </c>
      <c r="B213" s="60" t="s">
        <v>4428</v>
      </c>
      <c r="C213" s="61"/>
      <c r="D213" s="61"/>
      <c r="E213" s="61"/>
      <c r="F213" s="62"/>
      <c r="G213" s="61">
        <v>93</v>
      </c>
      <c r="H213" s="61"/>
      <c r="I213" s="63">
        <v>10.88</v>
      </c>
      <c r="J213" s="63">
        <v>13.51</v>
      </c>
      <c r="K213" s="63">
        <v>8.93</v>
      </c>
      <c r="L213" s="63">
        <v>14.58</v>
      </c>
      <c r="M213" s="63">
        <v>11.11</v>
      </c>
      <c r="N213" s="63">
        <v>59.01</v>
      </c>
      <c r="O213" s="63">
        <v>16.940000000000001</v>
      </c>
      <c r="P213" s="63">
        <v>24.05</v>
      </c>
      <c r="Q213" s="63">
        <v>1.57</v>
      </c>
      <c r="R213" s="64" t="s">
        <v>148</v>
      </c>
      <c r="S213" s="65">
        <v>6.2391891891891893</v>
      </c>
      <c r="T213" s="65">
        <v>6.2391891891891893</v>
      </c>
      <c r="U213" s="65">
        <v>6.2391891891891893</v>
      </c>
      <c r="V213" s="65">
        <v>5.2810810810810809</v>
      </c>
      <c r="W213" s="65">
        <v>5.2810810810810809</v>
      </c>
      <c r="X213" s="65">
        <v>5.2810810810810809</v>
      </c>
      <c r="Y213" s="65">
        <v>0.22310810810810808</v>
      </c>
      <c r="Z213" s="63">
        <v>8.5000000000000006E-2</v>
      </c>
      <c r="AA213" s="63">
        <v>3.41</v>
      </c>
      <c r="AB213" s="63">
        <v>1.75</v>
      </c>
      <c r="AC213" s="65">
        <v>0</v>
      </c>
      <c r="AD213" s="65">
        <v>0.24527027027027029</v>
      </c>
      <c r="AE213" s="63">
        <v>4.63</v>
      </c>
      <c r="AF213" s="65">
        <v>2.5229729729729726</v>
      </c>
      <c r="AG213" s="65">
        <v>1.4901351351351353</v>
      </c>
      <c r="AH213" s="65">
        <v>0.16594594594594597</v>
      </c>
      <c r="AI213" s="65">
        <v>0.12297297297297297</v>
      </c>
      <c r="AJ213" s="65">
        <v>4.4158108108108109</v>
      </c>
      <c r="AK213" s="65">
        <v>8.5270270270270263</v>
      </c>
      <c r="AL213" s="65">
        <v>0</v>
      </c>
      <c r="AM213" s="65">
        <v>0</v>
      </c>
      <c r="AN213" s="65">
        <v>0</v>
      </c>
      <c r="AO213" s="65">
        <v>0</v>
      </c>
      <c r="AP213" s="65">
        <v>0</v>
      </c>
    </row>
    <row r="214" spans="1:42" ht="15.6" x14ac:dyDescent="0.3">
      <c r="A214" s="59">
        <v>141</v>
      </c>
      <c r="B214" s="60" t="s">
        <v>4428</v>
      </c>
      <c r="C214" s="61"/>
      <c r="D214" s="61"/>
      <c r="E214" s="61"/>
      <c r="F214" s="62"/>
      <c r="G214" s="61">
        <v>55</v>
      </c>
      <c r="H214" s="61"/>
      <c r="I214" s="63">
        <v>0.89857142857142858</v>
      </c>
      <c r="J214" s="63">
        <v>1.2300000000000002</v>
      </c>
      <c r="K214" s="63">
        <v>0.9157142857142857</v>
      </c>
      <c r="L214" s="63">
        <v>3.5785714285714283</v>
      </c>
      <c r="M214" s="63">
        <v>17.948571428571427</v>
      </c>
      <c r="N214" s="63">
        <v>24.571428571428573</v>
      </c>
      <c r="O214" s="63">
        <v>29.180000000000003</v>
      </c>
      <c r="P214" s="63">
        <v>46.248571428571431</v>
      </c>
      <c r="Q214" s="63">
        <v>0.9900000000000001</v>
      </c>
      <c r="R214" s="64" t="s">
        <v>1064</v>
      </c>
      <c r="S214" s="65">
        <v>7.2236363636363636</v>
      </c>
      <c r="T214" s="65">
        <v>7.2236363636363636</v>
      </c>
      <c r="U214" s="65">
        <v>7.1818181818181817</v>
      </c>
      <c r="V214" s="65">
        <v>6.2200000000000006</v>
      </c>
      <c r="W214" s="65">
        <v>6.2618181818181817</v>
      </c>
      <c r="X214" s="65">
        <v>6.2236363636363636</v>
      </c>
      <c r="Y214" s="65">
        <v>0.27672727272727277</v>
      </c>
      <c r="Z214" s="63">
        <v>0.11214285714285714</v>
      </c>
      <c r="AA214" s="63">
        <v>4.168571428571429</v>
      </c>
      <c r="AB214" s="63">
        <v>1.8857142857142855</v>
      </c>
      <c r="AC214" s="65">
        <v>0</v>
      </c>
      <c r="AD214" s="65">
        <v>7.0530909090909084</v>
      </c>
      <c r="AE214" s="63">
        <v>2.7385714285714289</v>
      </c>
      <c r="AF214" s="65">
        <v>0.37909090909090909</v>
      </c>
      <c r="AG214" s="65">
        <v>0.46745454545454546</v>
      </c>
      <c r="AH214" s="65">
        <v>2.181818181818182E-2</v>
      </c>
      <c r="AI214" s="65">
        <v>3.2727272727272723E-2</v>
      </c>
      <c r="AJ214" s="65">
        <v>0.13636363636363635</v>
      </c>
      <c r="AK214" s="65">
        <v>23</v>
      </c>
      <c r="AL214" s="65">
        <v>0</v>
      </c>
      <c r="AM214" s="65">
        <v>0</v>
      </c>
      <c r="AN214" s="65">
        <v>0</v>
      </c>
      <c r="AO214" s="65">
        <v>0</v>
      </c>
      <c r="AP214" s="65">
        <v>0</v>
      </c>
    </row>
    <row r="215" spans="1:42" ht="15.6" x14ac:dyDescent="0.3">
      <c r="A215" s="59">
        <v>262</v>
      </c>
      <c r="B215" s="60" t="s">
        <v>4428</v>
      </c>
      <c r="C215" s="61"/>
      <c r="D215" s="61"/>
      <c r="E215" s="61"/>
      <c r="F215" s="62"/>
      <c r="G215" s="61">
        <v>102</v>
      </c>
      <c r="H215" s="61"/>
      <c r="I215" s="63">
        <v>0.16074074074074074</v>
      </c>
      <c r="J215" s="63">
        <v>0.24259259259259258</v>
      </c>
      <c r="K215" s="63">
        <v>0.21962962962962965</v>
      </c>
      <c r="L215" s="63">
        <v>2.2470370370370367</v>
      </c>
      <c r="M215" s="63">
        <v>9.5362962962962978</v>
      </c>
      <c r="N215" s="63">
        <v>12.406296296296297</v>
      </c>
      <c r="O215" s="63">
        <v>44.056296296296296</v>
      </c>
      <c r="P215" s="63">
        <v>43.537407407407407</v>
      </c>
      <c r="Q215" s="63">
        <v>0.58888888888888891</v>
      </c>
      <c r="R215" s="64" t="s">
        <v>6</v>
      </c>
      <c r="S215" s="65">
        <v>7.4584615384615383</v>
      </c>
      <c r="T215" s="65">
        <v>7.4584615384615383</v>
      </c>
      <c r="U215" s="65">
        <v>8.027692307692309</v>
      </c>
      <c r="V215" s="65">
        <v>6.4707692307692311</v>
      </c>
      <c r="W215" s="65">
        <v>6.5123076923076919</v>
      </c>
      <c r="X215" s="65">
        <v>6.6753846153846155</v>
      </c>
      <c r="Y215" s="65">
        <v>0.59369230769230774</v>
      </c>
      <c r="Z215" s="63">
        <v>0.13292592592592592</v>
      </c>
      <c r="AA215" s="63">
        <v>6.2796296296296301</v>
      </c>
      <c r="AB215" s="63">
        <v>1.5725925925925923</v>
      </c>
      <c r="AC215" s="65">
        <v>1.84</v>
      </c>
      <c r="AD215" s="65">
        <v>2.260153846153846</v>
      </c>
      <c r="AE215" s="63">
        <v>26.643333333333334</v>
      </c>
      <c r="AF215" s="65">
        <v>4.1430769230769231</v>
      </c>
      <c r="AG215" s="65">
        <v>5.6492307692307691</v>
      </c>
      <c r="AH215" s="65">
        <v>1.2544615384615385</v>
      </c>
      <c r="AI215" s="65">
        <v>0.50492307692307692</v>
      </c>
      <c r="AJ215" s="65">
        <v>1.2036923076923078</v>
      </c>
      <c r="AK215" s="65">
        <v>91.876923076923077</v>
      </c>
      <c r="AL215" s="65">
        <v>0</v>
      </c>
      <c r="AM215" s="65">
        <v>0</v>
      </c>
      <c r="AN215" s="65">
        <v>0</v>
      </c>
      <c r="AO215" s="65">
        <v>0</v>
      </c>
      <c r="AP215" s="65">
        <v>0</v>
      </c>
    </row>
    <row r="216" spans="1:42" ht="15.6" x14ac:dyDescent="0.3">
      <c r="A216" s="59">
        <v>142</v>
      </c>
      <c r="B216" s="60" t="s">
        <v>4428</v>
      </c>
      <c r="C216" s="61"/>
      <c r="D216" s="61"/>
      <c r="E216" s="61"/>
      <c r="F216" s="62"/>
      <c r="G216" s="61">
        <v>140</v>
      </c>
      <c r="H216" s="61"/>
      <c r="I216" s="63">
        <v>6.53</v>
      </c>
      <c r="J216" s="63">
        <v>9.1999999999999993</v>
      </c>
      <c r="K216" s="63">
        <v>7.49</v>
      </c>
      <c r="L216" s="63">
        <v>14.29</v>
      </c>
      <c r="M216" s="63">
        <v>15.52</v>
      </c>
      <c r="N216" s="63">
        <v>53.03</v>
      </c>
      <c r="O216" s="63">
        <v>31.5</v>
      </c>
      <c r="P216" s="63">
        <v>15.47</v>
      </c>
      <c r="Q216" s="63">
        <v>12.56</v>
      </c>
      <c r="R216" s="64" t="s">
        <v>506</v>
      </c>
      <c r="S216" s="65">
        <v>6.8276595744680844</v>
      </c>
      <c r="T216" s="65">
        <v>6.8595744680851061</v>
      </c>
      <c r="U216" s="65">
        <v>6.8595744680851061</v>
      </c>
      <c r="V216" s="65">
        <v>5.7957446808510635</v>
      </c>
      <c r="W216" s="65">
        <v>5.7957446808510635</v>
      </c>
      <c r="X216" s="65">
        <v>5.7957446808510635</v>
      </c>
      <c r="Y216" s="65">
        <v>0.28297872340425534</v>
      </c>
      <c r="Z216" s="63">
        <v>9.4E-2</v>
      </c>
      <c r="AA216" s="63">
        <v>4.8899999999999997</v>
      </c>
      <c r="AB216" s="63">
        <v>1.8</v>
      </c>
      <c r="AC216" s="65">
        <v>0</v>
      </c>
      <c r="AD216" s="65">
        <v>0.30446808510638301</v>
      </c>
      <c r="AE216" s="63">
        <v>8.7100000000000009</v>
      </c>
      <c r="AF216" s="65">
        <v>4.0212765957446805</v>
      </c>
      <c r="AG216" s="65">
        <v>1.8138297872340425</v>
      </c>
      <c r="AH216" s="65">
        <v>6.0851063829787229E-2</v>
      </c>
      <c r="AI216" s="65">
        <v>0.32851063829787236</v>
      </c>
      <c r="AJ216" s="65">
        <v>2.0778723404255319</v>
      </c>
      <c r="AK216" s="65">
        <v>65.170212765957444</v>
      </c>
      <c r="AL216" s="65">
        <v>0</v>
      </c>
      <c r="AM216" s="65">
        <v>0</v>
      </c>
      <c r="AN216" s="65">
        <v>0</v>
      </c>
      <c r="AO216" s="65">
        <v>0</v>
      </c>
      <c r="AP216" s="65">
        <v>0</v>
      </c>
    </row>
    <row r="217" spans="1:42" ht="15.6" x14ac:dyDescent="0.3">
      <c r="A217" s="59">
        <v>261</v>
      </c>
      <c r="B217" s="60" t="s">
        <v>4428</v>
      </c>
      <c r="C217" s="61"/>
      <c r="D217" s="61"/>
      <c r="E217" s="61"/>
      <c r="F217" s="62"/>
      <c r="G217" s="61">
        <v>90</v>
      </c>
      <c r="H217" s="61"/>
      <c r="I217" s="63">
        <v>4.7230769230769232</v>
      </c>
      <c r="J217" s="63">
        <v>3.6038461538461539</v>
      </c>
      <c r="K217" s="63">
        <v>4.9569230769230765</v>
      </c>
      <c r="L217" s="63">
        <v>26.24923076923077</v>
      </c>
      <c r="M217" s="63">
        <v>32.488461538461543</v>
      </c>
      <c r="N217" s="63">
        <v>72.021538461538455</v>
      </c>
      <c r="O217" s="63">
        <v>19.697692307692311</v>
      </c>
      <c r="P217" s="63">
        <v>8.2807692307692307</v>
      </c>
      <c r="Q217" s="63">
        <v>44.973076923076924</v>
      </c>
      <c r="R217" s="64" t="s">
        <v>79</v>
      </c>
      <c r="S217" s="65">
        <v>7.1793103448275861</v>
      </c>
      <c r="T217" s="65">
        <v>7.2241379310344831</v>
      </c>
      <c r="U217" s="65">
        <v>7.7793103448275858</v>
      </c>
      <c r="V217" s="65">
        <v>6.2482758620689651</v>
      </c>
      <c r="W217" s="65">
        <v>6.3</v>
      </c>
      <c r="X217" s="65">
        <v>6.475862068965518</v>
      </c>
      <c r="Y217" s="65">
        <v>0.32793103448275862</v>
      </c>
      <c r="Z217" s="63">
        <v>5.9461538461538462E-2</v>
      </c>
      <c r="AA217" s="63">
        <v>7.9815384615384612</v>
      </c>
      <c r="AB217" s="63">
        <v>0</v>
      </c>
      <c r="AC217" s="65">
        <v>0.65517241379310343</v>
      </c>
      <c r="AD217" s="65">
        <v>5.8734482758620681</v>
      </c>
      <c r="AE217" s="63">
        <v>7.0153846153846144</v>
      </c>
      <c r="AF217" s="65">
        <v>5.0827586206896544</v>
      </c>
      <c r="AG217" s="65">
        <v>4.6106896551724139</v>
      </c>
      <c r="AH217" s="65">
        <v>4.0986206896551725</v>
      </c>
      <c r="AI217" s="65">
        <v>0.14689655172413793</v>
      </c>
      <c r="AJ217" s="65">
        <v>1.4896551724137932</v>
      </c>
      <c r="AK217" s="65">
        <v>19.310344827586206</v>
      </c>
      <c r="AL217" s="65">
        <v>0</v>
      </c>
      <c r="AM217" s="65">
        <v>0</v>
      </c>
      <c r="AN217" s="65">
        <v>0</v>
      </c>
      <c r="AO217" s="65">
        <v>0</v>
      </c>
      <c r="AP217" s="66">
        <v>0</v>
      </c>
    </row>
    <row r="218" spans="1:42" ht="15.6" x14ac:dyDescent="0.3">
      <c r="A218" s="59">
        <v>263</v>
      </c>
      <c r="B218" s="60" t="s">
        <v>4428</v>
      </c>
      <c r="C218" s="61"/>
      <c r="D218" s="61"/>
      <c r="E218" s="61"/>
      <c r="F218" s="62"/>
      <c r="G218" s="61">
        <v>150</v>
      </c>
      <c r="H218" s="61"/>
      <c r="I218" s="63">
        <v>0.13</v>
      </c>
      <c r="J218" s="63">
        <v>0.28999999999999998</v>
      </c>
      <c r="K218" s="63">
        <v>0.97</v>
      </c>
      <c r="L218" s="63">
        <v>60.94</v>
      </c>
      <c r="M218" s="63">
        <v>22.09</v>
      </c>
      <c r="N218" s="63">
        <v>84.42</v>
      </c>
      <c r="O218" s="63">
        <v>10.23</v>
      </c>
      <c r="P218" s="63">
        <v>5.35</v>
      </c>
      <c r="Q218" s="63">
        <v>0.36</v>
      </c>
      <c r="R218" s="64" t="s">
        <v>79</v>
      </c>
      <c r="S218" s="65">
        <v>6.0733333333333333</v>
      </c>
      <c r="T218" s="65">
        <v>6.1466666666666665</v>
      </c>
      <c r="U218" s="65">
        <v>6.6133333333333333</v>
      </c>
      <c r="V218" s="65">
        <v>5.0266666666666673</v>
      </c>
      <c r="W218" s="65">
        <v>5.0600000000000005</v>
      </c>
      <c r="X218" s="65">
        <v>5.2866666666666671</v>
      </c>
      <c r="Y218" s="65">
        <v>0.18466666666666667</v>
      </c>
      <c r="Z218" s="63">
        <v>0.35</v>
      </c>
      <c r="AA218" s="63">
        <v>6.57</v>
      </c>
      <c r="AB218" s="63">
        <v>1.45</v>
      </c>
      <c r="AC218" s="65">
        <v>0</v>
      </c>
      <c r="AD218" s="65">
        <v>0.28666666666666668</v>
      </c>
      <c r="AE218" s="63">
        <v>3.74</v>
      </c>
      <c r="AF218" s="65">
        <v>0.7466666666666667</v>
      </c>
      <c r="AG218" s="65">
        <v>0.40066666666666667</v>
      </c>
      <c r="AH218" s="65">
        <v>0.37333333333333329</v>
      </c>
      <c r="AI218" s="65">
        <v>0.25733333333333336</v>
      </c>
      <c r="AJ218" s="65">
        <v>2.4693333333333332</v>
      </c>
      <c r="AK218" s="65">
        <v>15.333333333333334</v>
      </c>
      <c r="AL218" s="65">
        <v>0</v>
      </c>
      <c r="AM218" s="65">
        <v>0</v>
      </c>
      <c r="AN218" s="65">
        <v>0</v>
      </c>
      <c r="AO218" s="65">
        <v>0</v>
      </c>
      <c r="AP218" s="65">
        <v>0</v>
      </c>
    </row>
    <row r="219" spans="1:42" ht="15.6" x14ac:dyDescent="0.3">
      <c r="A219" s="59">
        <v>143</v>
      </c>
      <c r="B219" s="60" t="s">
        <v>4428</v>
      </c>
      <c r="C219" s="61"/>
      <c r="D219" s="61"/>
      <c r="E219" s="61"/>
      <c r="F219" s="62"/>
      <c r="G219" s="61">
        <v>90</v>
      </c>
      <c r="H219" s="61"/>
      <c r="I219" s="63">
        <v>0.89</v>
      </c>
      <c r="J219" s="63">
        <v>0.96</v>
      </c>
      <c r="K219" s="63">
        <v>2.58</v>
      </c>
      <c r="L219" s="63">
        <v>59.94</v>
      </c>
      <c r="M219" s="63">
        <v>22.74</v>
      </c>
      <c r="N219" s="63">
        <v>87.11</v>
      </c>
      <c r="O219" s="63">
        <v>5.01</v>
      </c>
      <c r="P219" s="63">
        <v>7.88</v>
      </c>
      <c r="Q219" s="63">
        <v>3.85</v>
      </c>
      <c r="R219" s="64" t="s">
        <v>79</v>
      </c>
      <c r="S219" s="65">
        <v>7.0223880597014929</v>
      </c>
      <c r="T219" s="65">
        <v>7.0761194029850749</v>
      </c>
      <c r="U219" s="65">
        <v>7.0761194029850749</v>
      </c>
      <c r="V219" s="65">
        <v>5.9805970149253742</v>
      </c>
      <c r="W219" s="65">
        <v>6.0686567164179106</v>
      </c>
      <c r="X219" s="65">
        <v>6.0686567164179106</v>
      </c>
      <c r="Y219" s="65">
        <v>0.22641791044776119</v>
      </c>
      <c r="Z219" s="63">
        <v>6.8000000000000005E-2</v>
      </c>
      <c r="AA219" s="63">
        <v>5</v>
      </c>
      <c r="AB219" s="63">
        <v>1.61</v>
      </c>
      <c r="AC219" s="65">
        <v>0</v>
      </c>
      <c r="AD219" s="65">
        <v>0.43865671641791043</v>
      </c>
      <c r="AE219" s="63">
        <v>6.86</v>
      </c>
      <c r="AF219" s="65">
        <v>3.6985074626865675</v>
      </c>
      <c r="AG219" s="65">
        <v>5.7298507462686565</v>
      </c>
      <c r="AH219" s="65">
        <v>6.9850746268656727E-2</v>
      </c>
      <c r="AI219" s="65">
        <v>0.42776119402985069</v>
      </c>
      <c r="AJ219" s="65">
        <v>1.5249253731343282</v>
      </c>
      <c r="AK219" s="65">
        <v>34.582089552238806</v>
      </c>
      <c r="AL219" s="65">
        <v>0</v>
      </c>
      <c r="AM219" s="65">
        <v>0</v>
      </c>
      <c r="AN219" s="65">
        <v>0</v>
      </c>
      <c r="AO219" s="65">
        <v>0</v>
      </c>
      <c r="AP219" s="65">
        <v>0</v>
      </c>
    </row>
    <row r="220" spans="1:42" ht="15.6" x14ac:dyDescent="0.3">
      <c r="A220" s="59">
        <v>46</v>
      </c>
      <c r="B220" s="60" t="s">
        <v>4537</v>
      </c>
      <c r="C220" s="61"/>
      <c r="D220" s="61"/>
      <c r="E220" s="61"/>
      <c r="F220" s="62"/>
      <c r="G220" s="61">
        <v>180</v>
      </c>
      <c r="H220" s="61"/>
      <c r="I220" s="63">
        <v>9.3636363636363643E-2</v>
      </c>
      <c r="J220" s="63">
        <v>0.9</v>
      </c>
      <c r="K220" s="63">
        <v>2.3390909090909093</v>
      </c>
      <c r="L220" s="63">
        <v>15.484545454545453</v>
      </c>
      <c r="M220" s="63">
        <v>15.92181818181818</v>
      </c>
      <c r="N220" s="63">
        <v>34.739090909090912</v>
      </c>
      <c r="O220" s="63">
        <v>53.637272727272723</v>
      </c>
      <c r="P220" s="63">
        <v>11.623636363636363</v>
      </c>
      <c r="Q220" s="63">
        <v>0</v>
      </c>
      <c r="R220" s="64" t="s">
        <v>283</v>
      </c>
      <c r="S220" s="65">
        <v>6.4337837837837837</v>
      </c>
      <c r="T220" s="65">
        <v>6.4837837837837835</v>
      </c>
      <c r="U220" s="65">
        <v>6.4499999999999993</v>
      </c>
      <c r="V220" s="65">
        <v>5.3554054054054054</v>
      </c>
      <c r="W220" s="65">
        <v>5.6229729729729732</v>
      </c>
      <c r="X220" s="65">
        <v>5.9472972972972977</v>
      </c>
      <c r="Y220" s="65">
        <v>0.16121621621621623</v>
      </c>
      <c r="Z220" s="63">
        <v>5.790909090909091E-2</v>
      </c>
      <c r="AA220" s="63">
        <v>4.8181818181818183</v>
      </c>
      <c r="AB220" s="63">
        <v>1.7309090909090907</v>
      </c>
      <c r="AC220" s="65">
        <v>0</v>
      </c>
      <c r="AD220" s="65">
        <v>0.1541891891891892</v>
      </c>
      <c r="AE220" s="63">
        <v>5.7736363636363635</v>
      </c>
      <c r="AF220" s="65">
        <v>2.2416216216216216</v>
      </c>
      <c r="AG220" s="65">
        <v>1.0106756756756756</v>
      </c>
      <c r="AH220" s="65">
        <v>0.14554054054054053</v>
      </c>
      <c r="AI220" s="65">
        <v>4.3108108108108105E-2</v>
      </c>
      <c r="AJ220" s="65">
        <v>2.5270270270270272</v>
      </c>
      <c r="AK220" s="65">
        <v>7.9189189189189193</v>
      </c>
      <c r="AL220" s="65">
        <v>47.548918918918915</v>
      </c>
      <c r="AM220" s="65">
        <v>3.7</v>
      </c>
      <c r="AN220" s="65">
        <v>28.625675675675677</v>
      </c>
      <c r="AO220" s="65">
        <v>2.607972972972973</v>
      </c>
      <c r="AP220" s="65">
        <v>15.726216216216214</v>
      </c>
    </row>
    <row r="221" spans="1:42" ht="15.6" x14ac:dyDescent="0.3">
      <c r="A221" s="59">
        <v>47</v>
      </c>
      <c r="B221" s="60" t="s">
        <v>4537</v>
      </c>
      <c r="C221" s="61"/>
      <c r="D221" s="61"/>
      <c r="E221" s="61"/>
      <c r="F221" s="62"/>
      <c r="G221" s="61">
        <v>200</v>
      </c>
      <c r="H221" s="61"/>
      <c r="I221" s="63">
        <v>4.5948000000000002</v>
      </c>
      <c r="J221" s="63">
        <v>7.0155999999999992</v>
      </c>
      <c r="K221" s="63">
        <v>4.960799999999999</v>
      </c>
      <c r="L221" s="63">
        <v>5.6748000000000003</v>
      </c>
      <c r="M221" s="63">
        <v>5.7072000000000003</v>
      </c>
      <c r="N221" s="63">
        <v>27.953200000000002</v>
      </c>
      <c r="O221" s="63">
        <v>52.873199999999997</v>
      </c>
      <c r="P221" s="63">
        <v>19.1736</v>
      </c>
      <c r="Q221" s="63">
        <v>2.8555999999999999</v>
      </c>
      <c r="R221" s="64" t="s">
        <v>283</v>
      </c>
      <c r="S221" s="65">
        <v>6.3390243902439023</v>
      </c>
      <c r="T221" s="65">
        <v>6.3390243902439023</v>
      </c>
      <c r="U221" s="65">
        <v>6.3853658536585369</v>
      </c>
      <c r="V221" s="65">
        <v>4.9670731707317071</v>
      </c>
      <c r="W221" s="65">
        <v>5.2365853658536592</v>
      </c>
      <c r="X221" s="65">
        <v>5.3451219512195127</v>
      </c>
      <c r="Y221" s="65">
        <v>0.26256097560975611</v>
      </c>
      <c r="Z221" s="63">
        <v>7.4959999999999999E-2</v>
      </c>
      <c r="AA221" s="63">
        <v>3.3212000000000002</v>
      </c>
      <c r="AB221" s="63">
        <v>1.8084</v>
      </c>
      <c r="AC221" s="65">
        <v>0</v>
      </c>
      <c r="AD221" s="65">
        <v>5.24390243902439E-2</v>
      </c>
      <c r="AE221" s="63">
        <v>8.0475999999999992</v>
      </c>
      <c r="AF221" s="65">
        <v>2.0604878048780488</v>
      </c>
      <c r="AG221" s="65">
        <v>0.22024390243902442</v>
      </c>
      <c r="AH221" s="65">
        <v>0.14000000000000001</v>
      </c>
      <c r="AI221" s="65">
        <v>-9.7560975609756054E-4</v>
      </c>
      <c r="AJ221" s="65">
        <v>5.2629268292682925</v>
      </c>
      <c r="AK221" s="65">
        <v>9.8780487804878057</v>
      </c>
      <c r="AL221" s="65">
        <v>42.466585365853661</v>
      </c>
      <c r="AM221" s="65">
        <v>9.1964634146341471</v>
      </c>
      <c r="AN221" s="65">
        <v>29.455365853658538</v>
      </c>
      <c r="AO221" s="65">
        <v>2.0467073170731704</v>
      </c>
      <c r="AP221" s="65">
        <v>14.157439024390243</v>
      </c>
    </row>
    <row r="222" spans="1:42" ht="15.6" x14ac:dyDescent="0.3">
      <c r="A222" s="59">
        <v>48</v>
      </c>
      <c r="B222" s="60" t="s">
        <v>4537</v>
      </c>
      <c r="C222" s="61"/>
      <c r="D222" s="61"/>
      <c r="E222" s="61"/>
      <c r="F222" s="62"/>
      <c r="G222" s="61">
        <v>190</v>
      </c>
      <c r="H222" s="61"/>
      <c r="I222" s="63">
        <v>0.17</v>
      </c>
      <c r="J222" s="63">
        <v>0.18</v>
      </c>
      <c r="K222" s="63">
        <v>0.34</v>
      </c>
      <c r="L222" s="63">
        <v>1.1399999999999999</v>
      </c>
      <c r="M222" s="63">
        <v>2.36</v>
      </c>
      <c r="N222" s="63">
        <v>4.1900000000000004</v>
      </c>
      <c r="O222" s="63">
        <v>46.23</v>
      </c>
      <c r="P222" s="63">
        <v>49.31</v>
      </c>
      <c r="Q222" s="63">
        <v>0</v>
      </c>
      <c r="R222" s="64" t="s">
        <v>169</v>
      </c>
      <c r="S222" s="65">
        <v>6.78</v>
      </c>
      <c r="T222" s="65">
        <v>6.74</v>
      </c>
      <c r="U222" s="65">
        <v>6.72</v>
      </c>
      <c r="V222" s="65">
        <v>6.04</v>
      </c>
      <c r="W222" s="65">
        <v>6.38</v>
      </c>
      <c r="X222" s="65">
        <v>6.36</v>
      </c>
      <c r="Y222" s="65">
        <v>0.82</v>
      </c>
      <c r="Z222" s="63">
        <v>0.25600000000000001</v>
      </c>
      <c r="AA222" s="63">
        <v>4.37</v>
      </c>
      <c r="AB222" s="63">
        <v>1.54</v>
      </c>
      <c r="AC222" s="65">
        <v>2.7519999999999998</v>
      </c>
      <c r="AD222" s="65">
        <v>0.27</v>
      </c>
      <c r="AE222" s="63">
        <v>26.63</v>
      </c>
      <c r="AF222" s="65">
        <v>14.94</v>
      </c>
      <c r="AG222" s="65">
        <v>1.964</v>
      </c>
      <c r="AH222" s="65">
        <v>0.38400000000000001</v>
      </c>
      <c r="AI222" s="65">
        <v>0.156</v>
      </c>
      <c r="AJ222" s="65">
        <v>8</v>
      </c>
      <c r="AK222" s="65">
        <v>317.8</v>
      </c>
      <c r="AL222" s="65">
        <v>43.468000000000004</v>
      </c>
      <c r="AM222" s="65">
        <v>7.2720000000000002</v>
      </c>
      <c r="AN222" s="65">
        <v>30.998000000000001</v>
      </c>
      <c r="AO222" s="65">
        <v>2.0739999999999998</v>
      </c>
      <c r="AP222" s="65">
        <v>11.623999999999999</v>
      </c>
    </row>
    <row r="223" spans="1:42" ht="15.6" x14ac:dyDescent="0.3">
      <c r="A223" s="59">
        <v>49</v>
      </c>
      <c r="B223" s="60" t="s">
        <v>4537</v>
      </c>
      <c r="C223" s="61"/>
      <c r="D223" s="61"/>
      <c r="E223" s="61"/>
      <c r="F223" s="62"/>
      <c r="G223" s="61">
        <v>180</v>
      </c>
      <c r="H223" s="61"/>
      <c r="I223" s="63">
        <v>1.22</v>
      </c>
      <c r="J223" s="63">
        <v>4.4000000000000004</v>
      </c>
      <c r="K223" s="63">
        <v>3.98</v>
      </c>
      <c r="L223" s="63">
        <v>5.95</v>
      </c>
      <c r="M223" s="63">
        <v>6.58</v>
      </c>
      <c r="N223" s="63">
        <v>22.13</v>
      </c>
      <c r="O223" s="63">
        <v>2.37</v>
      </c>
      <c r="P223" s="63">
        <v>75.5</v>
      </c>
      <c r="Q223" s="63">
        <v>0.71</v>
      </c>
      <c r="R223" s="64" t="s">
        <v>6</v>
      </c>
      <c r="S223" s="65">
        <v>6.8826086956521744</v>
      </c>
      <c r="T223" s="65">
        <v>6.6260869565217391</v>
      </c>
      <c r="U223" s="65">
        <v>7.1391304347826079</v>
      </c>
      <c r="V223" s="65">
        <v>6.0391304347826091</v>
      </c>
      <c r="W223" s="65">
        <v>6.2608695652173916</v>
      </c>
      <c r="X223" s="65">
        <v>6.517391304347826</v>
      </c>
      <c r="Y223" s="65">
        <v>1.3034782608695654</v>
      </c>
      <c r="Z223" s="63">
        <v>0.22600000000000001</v>
      </c>
      <c r="AA223" s="63">
        <v>7.16</v>
      </c>
      <c r="AB223" s="63">
        <v>1.53</v>
      </c>
      <c r="AC223" s="65">
        <v>2.9617391304347827</v>
      </c>
      <c r="AD223" s="65">
        <v>0.42869565217391303</v>
      </c>
      <c r="AE223" s="63">
        <v>24.46</v>
      </c>
      <c r="AF223" s="65">
        <v>0</v>
      </c>
      <c r="AG223" s="65">
        <v>0</v>
      </c>
      <c r="AH223" s="65">
        <v>0</v>
      </c>
      <c r="AI223" s="65">
        <v>0</v>
      </c>
      <c r="AJ223" s="65">
        <v>0</v>
      </c>
      <c r="AK223" s="65">
        <v>65.391304347826093</v>
      </c>
      <c r="AL223" s="65">
        <v>42.887826086956522</v>
      </c>
      <c r="AM223" s="65">
        <v>9.2804347826086957</v>
      </c>
      <c r="AN223" s="65">
        <v>26.643478260869568</v>
      </c>
      <c r="AO223" s="65">
        <v>2.2643478260869565</v>
      </c>
      <c r="AP223" s="65">
        <v>13.027826086956521</v>
      </c>
    </row>
    <row r="224" spans="1:42" ht="15.6" x14ac:dyDescent="0.3">
      <c r="A224" s="59">
        <v>51</v>
      </c>
      <c r="B224" s="60" t="s">
        <v>4537</v>
      </c>
      <c r="C224" s="61"/>
      <c r="D224" s="61"/>
      <c r="E224" s="61"/>
      <c r="F224" s="62"/>
      <c r="G224" s="61">
        <v>185</v>
      </c>
      <c r="H224" s="61"/>
      <c r="I224" s="63">
        <v>10.08</v>
      </c>
      <c r="J224" s="63">
        <v>14.18</v>
      </c>
      <c r="K224" s="63">
        <v>9.2100000000000009</v>
      </c>
      <c r="L224" s="63">
        <v>18.54</v>
      </c>
      <c r="M224" s="63">
        <v>11.17</v>
      </c>
      <c r="N224" s="63">
        <v>63.18</v>
      </c>
      <c r="O224" s="63">
        <v>21.49</v>
      </c>
      <c r="P224" s="63">
        <v>15.33</v>
      </c>
      <c r="Q224" s="63">
        <v>5.5</v>
      </c>
      <c r="R224" s="64" t="s">
        <v>506</v>
      </c>
      <c r="S224" s="65">
        <v>8.1056603773584914</v>
      </c>
      <c r="T224" s="65">
        <v>7.711320754716982</v>
      </c>
      <c r="U224" s="65">
        <v>7.6113207547169806</v>
      </c>
      <c r="V224" s="65">
        <v>7.3490566037735849</v>
      </c>
      <c r="W224" s="65">
        <v>7.4490566037735837</v>
      </c>
      <c r="X224" s="65">
        <v>7.4867924528301879</v>
      </c>
      <c r="Y224" s="65">
        <v>0.79</v>
      </c>
      <c r="Z224" s="63">
        <v>0.22500000000000001</v>
      </c>
      <c r="AA224" s="63">
        <v>6.67</v>
      </c>
      <c r="AB224" s="63">
        <v>1.8</v>
      </c>
      <c r="AC224" s="65">
        <v>0</v>
      </c>
      <c r="AD224" s="65">
        <v>0.36132075471698111</v>
      </c>
      <c r="AE224" s="63">
        <v>0</v>
      </c>
      <c r="AF224" s="65">
        <v>0</v>
      </c>
      <c r="AG224" s="65">
        <v>0</v>
      </c>
      <c r="AH224" s="65">
        <v>0</v>
      </c>
      <c r="AI224" s="65">
        <v>0</v>
      </c>
      <c r="AJ224" s="65">
        <v>0</v>
      </c>
      <c r="AK224" s="65">
        <v>111.98113207547169</v>
      </c>
      <c r="AL224" s="65">
        <v>37.27056603773584</v>
      </c>
      <c r="AM224" s="65">
        <v>9.917735849056605</v>
      </c>
      <c r="AN224" s="65">
        <v>28.019056603773585</v>
      </c>
      <c r="AO224" s="65">
        <v>1.860943396226415</v>
      </c>
      <c r="AP224" s="65">
        <v>14.113962264150942</v>
      </c>
    </row>
    <row r="225" spans="1:42" ht="15.6" x14ac:dyDescent="0.3">
      <c r="A225" s="59">
        <v>71</v>
      </c>
      <c r="B225" s="60" t="s">
        <v>4537</v>
      </c>
      <c r="C225" s="61"/>
      <c r="D225" s="61"/>
      <c r="E225" s="61"/>
      <c r="F225" s="62"/>
      <c r="G225" s="61">
        <v>81</v>
      </c>
      <c r="H225" s="61"/>
      <c r="I225" s="63">
        <v>6.97</v>
      </c>
      <c r="J225" s="63">
        <v>27.27</v>
      </c>
      <c r="K225" s="63">
        <v>25.66</v>
      </c>
      <c r="L225" s="63">
        <v>32.409999999999997</v>
      </c>
      <c r="M225" s="63">
        <v>1.96</v>
      </c>
      <c r="N225" s="63">
        <v>94.27</v>
      </c>
      <c r="O225" s="63">
        <v>2.08</v>
      </c>
      <c r="P225" s="63">
        <v>3.65</v>
      </c>
      <c r="Q225" s="63">
        <v>0</v>
      </c>
      <c r="R225" s="64" t="s">
        <v>16</v>
      </c>
      <c r="S225" s="65">
        <v>4.9033333333333333</v>
      </c>
      <c r="T225" s="65">
        <v>5.1716666666666669</v>
      </c>
      <c r="U225" s="65">
        <v>5.6</v>
      </c>
      <c r="V225" s="65">
        <v>3.9750000000000001</v>
      </c>
      <c r="W225" s="65">
        <v>4.5166666666666666</v>
      </c>
      <c r="X225" s="65">
        <v>5.371666666666667</v>
      </c>
      <c r="Y225" s="65">
        <v>0.13566666666666669</v>
      </c>
      <c r="Z225" s="63">
        <v>2.1000000000000001E-2</v>
      </c>
      <c r="AA225" s="63">
        <v>16</v>
      </c>
      <c r="AB225" s="63">
        <v>1.75</v>
      </c>
      <c r="AC225" s="65">
        <v>0.26666666666666666</v>
      </c>
      <c r="AD225" s="65">
        <v>7.7666666666666676E-2</v>
      </c>
      <c r="AE225" s="63">
        <v>5.8</v>
      </c>
      <c r="AF225" s="65">
        <v>1.4200000000000002</v>
      </c>
      <c r="AG225" s="65">
        <v>0.72399999999999998</v>
      </c>
      <c r="AH225" s="65">
        <v>0.13300000000000001</v>
      </c>
      <c r="AI225" s="65">
        <v>5.7333333333333333E-2</v>
      </c>
      <c r="AJ225" s="65">
        <v>1.9416666666666667</v>
      </c>
      <c r="AK225" s="65">
        <v>58.5</v>
      </c>
      <c r="AL225" s="65">
        <v>0</v>
      </c>
      <c r="AM225" s="65">
        <v>0</v>
      </c>
      <c r="AN225" s="65">
        <v>0</v>
      </c>
      <c r="AO225" s="65">
        <v>0</v>
      </c>
      <c r="AP225" s="65">
        <v>60.319333333333333</v>
      </c>
    </row>
    <row r="226" spans="1:42" ht="15.6" x14ac:dyDescent="0.3">
      <c r="A226" s="59">
        <v>109</v>
      </c>
      <c r="B226" s="60" t="s">
        <v>4537</v>
      </c>
      <c r="C226" s="61"/>
      <c r="D226" s="61"/>
      <c r="E226" s="61"/>
      <c r="F226" s="62"/>
      <c r="G226" s="61">
        <v>150</v>
      </c>
      <c r="H226" s="61"/>
      <c r="I226" s="63">
        <v>2.6249999999999999E-2</v>
      </c>
      <c r="J226" s="63">
        <v>7.0000000000000007E-2</v>
      </c>
      <c r="K226" s="63">
        <v>1.7500000000000002E-2</v>
      </c>
      <c r="L226" s="63">
        <v>1.7149999999999999</v>
      </c>
      <c r="M226" s="63">
        <v>0.81375000000000008</v>
      </c>
      <c r="N226" s="63">
        <v>2.6425000000000001</v>
      </c>
      <c r="O226" s="63">
        <v>21.227500000000003</v>
      </c>
      <c r="P226" s="63">
        <v>63.629999999999995</v>
      </c>
      <c r="Q226" s="63">
        <v>0</v>
      </c>
      <c r="R226" s="64">
        <v>0</v>
      </c>
      <c r="S226" s="65">
        <v>5.8666666666666663</v>
      </c>
      <c r="T226" s="65">
        <v>6.083333333333333</v>
      </c>
      <c r="U226" s="65">
        <v>6.2481481481481476</v>
      </c>
      <c r="V226" s="65">
        <v>5.0185185185185182</v>
      </c>
      <c r="W226" s="65">
        <v>5.072222222222222</v>
      </c>
      <c r="X226" s="65">
        <v>5.2685185185185182</v>
      </c>
      <c r="Y226" s="65">
        <v>1.8260000000000003</v>
      </c>
      <c r="Z226" s="63">
        <v>0.50749999999999995</v>
      </c>
      <c r="AA226" s="63">
        <v>9.58</v>
      </c>
      <c r="AB226" s="63">
        <v>1.1387499999999999</v>
      </c>
      <c r="AC226" s="65">
        <v>1.6851851851851851</v>
      </c>
      <c r="AD226" s="65">
        <v>0.16444444444444445</v>
      </c>
      <c r="AE226" s="63">
        <v>44.412500000000001</v>
      </c>
      <c r="AF226" s="65">
        <v>13.62962962962963</v>
      </c>
      <c r="AG226" s="65">
        <v>1.5440740740740739</v>
      </c>
      <c r="AH226" s="65">
        <v>0.37148148148148152</v>
      </c>
      <c r="AI226" s="65">
        <v>0.52740740740740744</v>
      </c>
      <c r="AJ226" s="65">
        <v>8.231481481481481</v>
      </c>
      <c r="AK226" s="65">
        <v>59.407407407407405</v>
      </c>
      <c r="AL226" s="65">
        <v>0</v>
      </c>
      <c r="AM226" s="65">
        <v>0</v>
      </c>
      <c r="AN226" s="65">
        <v>0</v>
      </c>
      <c r="AO226" s="65">
        <v>0</v>
      </c>
      <c r="AP226" s="65">
        <v>73.570740740740746</v>
      </c>
    </row>
    <row r="227" spans="1:42" ht="15.6" x14ac:dyDescent="0.3">
      <c r="A227" s="59">
        <v>110</v>
      </c>
      <c r="B227" s="60" t="s">
        <v>4537</v>
      </c>
      <c r="C227" s="61"/>
      <c r="D227" s="61"/>
      <c r="E227" s="61"/>
      <c r="F227" s="62"/>
      <c r="G227" s="61">
        <v>150</v>
      </c>
      <c r="H227" s="61"/>
      <c r="I227" s="63">
        <v>0.19647058823529412</v>
      </c>
      <c r="J227" s="63">
        <v>0.42352941176470588</v>
      </c>
      <c r="K227" s="63">
        <v>1.9000000000000004</v>
      </c>
      <c r="L227" s="63">
        <v>2.552941176470588</v>
      </c>
      <c r="M227" s="63">
        <v>10.770588235294118</v>
      </c>
      <c r="N227" s="63">
        <v>15.843529411764708</v>
      </c>
      <c r="O227" s="63">
        <v>50.462352941176469</v>
      </c>
      <c r="P227" s="63">
        <v>33.694117647058818</v>
      </c>
      <c r="Q227" s="63">
        <v>0</v>
      </c>
      <c r="R227" s="64" t="s">
        <v>6</v>
      </c>
      <c r="S227" s="65">
        <v>6.6657142857142855</v>
      </c>
      <c r="T227" s="65">
        <v>6.84</v>
      </c>
      <c r="U227" s="65">
        <v>7.4028571428571439</v>
      </c>
      <c r="V227" s="65">
        <v>5.2664285714285715</v>
      </c>
      <c r="W227" s="65">
        <v>5.5171428571428578</v>
      </c>
      <c r="X227" s="65">
        <v>5.6851428571428579</v>
      </c>
      <c r="Y227" s="65">
        <v>0.57872857142857148</v>
      </c>
      <c r="Z227" s="63">
        <v>0.1366470588235294</v>
      </c>
      <c r="AA227" s="63">
        <v>10.093529411764704</v>
      </c>
      <c r="AB227" s="63">
        <v>1.5476470588235296</v>
      </c>
      <c r="AC227" s="65">
        <v>1.5357142857142858</v>
      </c>
      <c r="AD227" s="65">
        <v>0.22685714285714284</v>
      </c>
      <c r="AE227" s="63">
        <v>19.296470588235291</v>
      </c>
      <c r="AF227" s="65">
        <v>5.6114285714285712</v>
      </c>
      <c r="AG227" s="65">
        <v>2.0895714285714289</v>
      </c>
      <c r="AH227" s="65">
        <v>0.40285714285714286</v>
      </c>
      <c r="AI227" s="65">
        <v>0.23414285714285715</v>
      </c>
      <c r="AJ227" s="65">
        <v>3.6892857142857145</v>
      </c>
      <c r="AK227" s="65">
        <v>65.51428571428572</v>
      </c>
      <c r="AL227" s="65">
        <v>0</v>
      </c>
      <c r="AM227" s="65">
        <v>0</v>
      </c>
      <c r="AN227" s="65">
        <v>0</v>
      </c>
      <c r="AO227" s="65">
        <v>0</v>
      </c>
      <c r="AP227" s="65">
        <v>72.503428571428572</v>
      </c>
    </row>
    <row r="228" spans="1:42" ht="15.6" x14ac:dyDescent="0.3">
      <c r="A228" s="59">
        <v>111</v>
      </c>
      <c r="B228" s="60" t="s">
        <v>4537</v>
      </c>
      <c r="C228" s="61"/>
      <c r="D228" s="61"/>
      <c r="E228" s="61"/>
      <c r="F228" s="62"/>
      <c r="G228" s="61">
        <v>200</v>
      </c>
      <c r="H228" s="61"/>
      <c r="I228" s="63">
        <v>0.1784</v>
      </c>
      <c r="J228" s="63">
        <v>0.3624</v>
      </c>
      <c r="K228" s="63">
        <v>1.7056</v>
      </c>
      <c r="L228" s="63">
        <v>16.519200000000001</v>
      </c>
      <c r="M228" s="63">
        <v>30.9956</v>
      </c>
      <c r="N228" s="63">
        <v>49.761200000000009</v>
      </c>
      <c r="O228" s="63">
        <v>37.424399999999999</v>
      </c>
      <c r="P228" s="63">
        <v>12.814400000000001</v>
      </c>
      <c r="Q228" s="63">
        <v>0</v>
      </c>
      <c r="R228" s="64" t="s">
        <v>225</v>
      </c>
      <c r="S228" s="65">
        <v>4.911029411764706</v>
      </c>
      <c r="T228" s="65">
        <v>5.1316176470588237</v>
      </c>
      <c r="U228" s="65">
        <v>5.4720588235294114</v>
      </c>
      <c r="V228" s="65">
        <v>3.6330882352941178</v>
      </c>
      <c r="W228" s="65">
        <v>3.9102941176470587</v>
      </c>
      <c r="X228" s="65">
        <v>4.1691176470588234</v>
      </c>
      <c r="Y228" s="65">
        <v>0.31244117647058828</v>
      </c>
      <c r="Z228" s="63">
        <v>4.9159999999999995E-2</v>
      </c>
      <c r="AA228" s="63">
        <v>9.8792000000000009</v>
      </c>
      <c r="AB228" s="63">
        <v>1.6472000000000002</v>
      </c>
      <c r="AC228" s="65">
        <v>0.5</v>
      </c>
      <c r="AD228" s="65">
        <v>0.21691176470588236</v>
      </c>
      <c r="AE228" s="63">
        <v>6.9735999999999994</v>
      </c>
      <c r="AF228" s="65">
        <v>1.5455882352941175</v>
      </c>
      <c r="AG228" s="65">
        <v>0.9901470588235296</v>
      </c>
      <c r="AH228" s="65">
        <v>0.38882352941176473</v>
      </c>
      <c r="AI228" s="65">
        <v>9.823529411764706E-2</v>
      </c>
      <c r="AJ228" s="65">
        <v>3.0845588235294117</v>
      </c>
      <c r="AK228" s="65">
        <v>43.911764705882355</v>
      </c>
      <c r="AL228" s="65">
        <v>0</v>
      </c>
      <c r="AM228" s="65">
        <v>0</v>
      </c>
      <c r="AN228" s="65">
        <v>0</v>
      </c>
      <c r="AO228" s="65">
        <v>0</v>
      </c>
      <c r="AP228" s="65">
        <v>54.115882352941178</v>
      </c>
    </row>
    <row r="229" spans="1:42" ht="15.6" x14ac:dyDescent="0.3">
      <c r="A229" s="59">
        <v>112</v>
      </c>
      <c r="B229" s="60" t="s">
        <v>4537</v>
      </c>
      <c r="C229" s="61"/>
      <c r="D229" s="61"/>
      <c r="E229" s="61"/>
      <c r="F229" s="62"/>
      <c r="G229" s="61">
        <v>154</v>
      </c>
      <c r="H229" s="61"/>
      <c r="I229" s="63">
        <v>0.45</v>
      </c>
      <c r="J229" s="63">
        <v>0.25</v>
      </c>
      <c r="K229" s="63">
        <v>0.18</v>
      </c>
      <c r="L229" s="63">
        <v>0.69</v>
      </c>
      <c r="M229" s="63">
        <v>1.81</v>
      </c>
      <c r="N229" s="63">
        <v>3.38</v>
      </c>
      <c r="O229" s="63">
        <v>62.55</v>
      </c>
      <c r="P229" s="63">
        <v>34.07</v>
      </c>
      <c r="Q229" s="63">
        <v>0</v>
      </c>
      <c r="R229" s="64" t="s">
        <v>354</v>
      </c>
      <c r="S229" s="65">
        <v>6.322159090909091</v>
      </c>
      <c r="T229" s="65">
        <v>6.6880681818181813</v>
      </c>
      <c r="U229" s="65">
        <v>6.9857954545454541</v>
      </c>
      <c r="V229" s="65">
        <v>5.1318181818181818</v>
      </c>
      <c r="W229" s="65">
        <v>5.2914772727272723</v>
      </c>
      <c r="X229" s="65">
        <v>5.528977272727273</v>
      </c>
      <c r="Y229" s="65">
        <v>0.63071590909090913</v>
      </c>
      <c r="Z229" s="63">
        <v>0.127</v>
      </c>
      <c r="AA229" s="63">
        <v>11.6</v>
      </c>
      <c r="AB229" s="63">
        <v>1.75</v>
      </c>
      <c r="AC229" s="65">
        <v>1.7443181818181819</v>
      </c>
      <c r="AD229" s="65">
        <v>0.27613636363636362</v>
      </c>
      <c r="AE229" s="63">
        <v>21</v>
      </c>
      <c r="AF229" s="65">
        <v>11.593181818181819</v>
      </c>
      <c r="AG229" s="65">
        <v>1.6696590909090909</v>
      </c>
      <c r="AH229" s="65">
        <v>0.53556818181818189</v>
      </c>
      <c r="AI229" s="65">
        <v>0.13693181818181818</v>
      </c>
      <c r="AJ229" s="65">
        <v>5.7107954545454547</v>
      </c>
      <c r="AK229" s="65">
        <v>54.863636363636367</v>
      </c>
      <c r="AL229" s="65">
        <v>0</v>
      </c>
      <c r="AM229" s="65">
        <v>0</v>
      </c>
      <c r="AN229" s="65">
        <v>0</v>
      </c>
      <c r="AO229" s="65">
        <v>0</v>
      </c>
      <c r="AP229" s="65">
        <v>71.482386363636365</v>
      </c>
    </row>
    <row r="230" spans="1:42" ht="15.6" x14ac:dyDescent="0.3">
      <c r="A230" s="59">
        <v>114</v>
      </c>
      <c r="B230" s="60" t="s">
        <v>4537</v>
      </c>
      <c r="C230" s="61"/>
      <c r="D230" s="61"/>
      <c r="E230" s="61"/>
      <c r="F230" s="62"/>
      <c r="G230" s="61">
        <v>135</v>
      </c>
      <c r="H230" s="61"/>
      <c r="I230" s="63">
        <v>0.36772727272727274</v>
      </c>
      <c r="J230" s="63">
        <v>0.65181818181818185</v>
      </c>
      <c r="K230" s="63">
        <v>1.6463636363636363</v>
      </c>
      <c r="L230" s="63">
        <v>15.282272727272726</v>
      </c>
      <c r="M230" s="63">
        <v>26.823181818181819</v>
      </c>
      <c r="N230" s="63">
        <v>44.771363636363638</v>
      </c>
      <c r="O230" s="63">
        <v>43.901818181818179</v>
      </c>
      <c r="P230" s="63">
        <v>11.326818181818181</v>
      </c>
      <c r="Q230" s="63">
        <v>0</v>
      </c>
      <c r="R230" s="67" t="s">
        <v>225</v>
      </c>
      <c r="S230" s="65">
        <v>5.4276923076923076</v>
      </c>
      <c r="T230" s="65">
        <v>5.9124999999999996</v>
      </c>
      <c r="U230" s="65">
        <v>6.3692307692307688</v>
      </c>
      <c r="V230" s="65">
        <v>4.1980769230769237</v>
      </c>
      <c r="W230" s="65">
        <v>4.2971153846153847</v>
      </c>
      <c r="X230" s="65">
        <v>4.641346153846154</v>
      </c>
      <c r="Y230" s="65">
        <v>0.4089807692307692</v>
      </c>
      <c r="Z230" s="63">
        <v>5.6954545454545459E-2</v>
      </c>
      <c r="AA230" s="63">
        <v>11.301363636363636</v>
      </c>
      <c r="AB230" s="63">
        <v>1.5763636363636364</v>
      </c>
      <c r="AC230" s="65">
        <v>0.64423076923076927</v>
      </c>
      <c r="AD230" s="65">
        <v>6.2692307692307686E-2</v>
      </c>
      <c r="AE230" s="63">
        <v>7.8550000000000004</v>
      </c>
      <c r="AF230" s="65">
        <v>2.6576923076923076</v>
      </c>
      <c r="AG230" s="65">
        <v>1.2925000000000002</v>
      </c>
      <c r="AH230" s="65">
        <v>0.37096153846153845</v>
      </c>
      <c r="AI230" s="65">
        <v>0.14384615384615385</v>
      </c>
      <c r="AJ230" s="65">
        <v>3.9326923076923075</v>
      </c>
      <c r="AK230" s="65">
        <v>41.92307692307692</v>
      </c>
      <c r="AL230" s="65">
        <v>0</v>
      </c>
      <c r="AM230" s="65">
        <v>0</v>
      </c>
      <c r="AN230" s="65">
        <v>0</v>
      </c>
      <c r="AO230" s="65">
        <v>0</v>
      </c>
      <c r="AP230" s="65">
        <v>53.711153846153849</v>
      </c>
    </row>
    <row r="231" spans="1:42" ht="15.6" x14ac:dyDescent="0.3">
      <c r="A231" s="59">
        <v>115</v>
      </c>
      <c r="B231" s="60" t="s">
        <v>4537</v>
      </c>
      <c r="C231" s="61"/>
      <c r="D231" s="61"/>
      <c r="E231" s="61"/>
      <c r="F231" s="62"/>
      <c r="G231" s="61">
        <v>90</v>
      </c>
      <c r="H231" s="61"/>
      <c r="I231" s="63">
        <v>0.5</v>
      </c>
      <c r="J231" s="63">
        <v>5.8</v>
      </c>
      <c r="K231" s="63">
        <v>10.6</v>
      </c>
      <c r="L231" s="63">
        <v>17.399999999999999</v>
      </c>
      <c r="M231" s="63">
        <v>12.2</v>
      </c>
      <c r="N231" s="63">
        <v>46.5</v>
      </c>
      <c r="O231" s="63">
        <v>25.1</v>
      </c>
      <c r="P231" s="63">
        <v>28.4</v>
      </c>
      <c r="Q231" s="63">
        <v>1.2</v>
      </c>
      <c r="R231" s="64" t="s">
        <v>148</v>
      </c>
      <c r="S231" s="65">
        <v>4.8309523809523807</v>
      </c>
      <c r="T231" s="65">
        <v>4.9928571428571429</v>
      </c>
      <c r="U231" s="65">
        <v>5.3619047619047615</v>
      </c>
      <c r="V231" s="65">
        <v>3.9642857142857144</v>
      </c>
      <c r="W231" s="65">
        <v>4.0785714285714292</v>
      </c>
      <c r="X231" s="65">
        <v>4.2666666666666666</v>
      </c>
      <c r="Y231" s="65">
        <v>0.72799999999999998</v>
      </c>
      <c r="Z231" s="63">
        <v>8.4000000000000005E-2</v>
      </c>
      <c r="AA231" s="63">
        <v>10.76</v>
      </c>
      <c r="AB231" s="63">
        <v>1.76</v>
      </c>
      <c r="AC231" s="65">
        <v>1.1190476190476191</v>
      </c>
      <c r="AD231" s="65">
        <v>0.23571428571428571</v>
      </c>
      <c r="AE231" s="63">
        <v>13.33</v>
      </c>
      <c r="AF231" s="65">
        <v>5.4714285714285715</v>
      </c>
      <c r="AG231" s="65">
        <v>0.68619047619047624</v>
      </c>
      <c r="AH231" s="65">
        <v>0.31238095238095243</v>
      </c>
      <c r="AI231" s="65">
        <v>8.3809523809523806E-2</v>
      </c>
      <c r="AJ231" s="65">
        <v>5.6885714285714286</v>
      </c>
      <c r="AK231" s="65">
        <v>0.91619047619047633</v>
      </c>
      <c r="AL231" s="65">
        <v>0</v>
      </c>
      <c r="AM231" s="65">
        <v>0</v>
      </c>
      <c r="AN231" s="65">
        <v>0</v>
      </c>
      <c r="AO231" s="65">
        <v>0</v>
      </c>
      <c r="AP231" s="65">
        <v>54.334761904761905</v>
      </c>
    </row>
    <row r="232" spans="1:42" ht="15.6" x14ac:dyDescent="0.3">
      <c r="A232" s="59">
        <v>116</v>
      </c>
      <c r="B232" s="60" t="s">
        <v>4537</v>
      </c>
      <c r="C232" s="61"/>
      <c r="D232" s="61"/>
      <c r="E232" s="61"/>
      <c r="F232" s="62"/>
      <c r="G232" s="61">
        <v>150</v>
      </c>
      <c r="H232" s="61"/>
      <c r="I232" s="63">
        <v>0.73</v>
      </c>
      <c r="J232" s="63">
        <v>0.81</v>
      </c>
      <c r="K232" s="63">
        <v>1.1100000000000001</v>
      </c>
      <c r="L232" s="63">
        <v>5.52</v>
      </c>
      <c r="M232" s="63">
        <v>12.08</v>
      </c>
      <c r="N232" s="63">
        <v>20.25</v>
      </c>
      <c r="O232" s="63">
        <v>53.19</v>
      </c>
      <c r="P232" s="63">
        <v>26.56</v>
      </c>
      <c r="Q232" s="63">
        <v>1.61</v>
      </c>
      <c r="R232" s="64" t="s">
        <v>283</v>
      </c>
      <c r="S232" s="65">
        <v>0</v>
      </c>
      <c r="T232" s="65">
        <v>0</v>
      </c>
      <c r="U232" s="65">
        <v>0</v>
      </c>
      <c r="V232" s="65">
        <v>0</v>
      </c>
      <c r="W232" s="65">
        <v>0</v>
      </c>
      <c r="X232" s="65">
        <v>0</v>
      </c>
      <c r="Y232" s="65">
        <v>0</v>
      </c>
      <c r="Z232" s="63">
        <v>0</v>
      </c>
      <c r="AA232" s="63">
        <v>0</v>
      </c>
      <c r="AB232" s="63">
        <v>0</v>
      </c>
      <c r="AC232" s="65">
        <v>0</v>
      </c>
      <c r="AD232" s="65">
        <v>0</v>
      </c>
      <c r="AE232" s="63">
        <v>0</v>
      </c>
      <c r="AF232" s="65">
        <v>0</v>
      </c>
      <c r="AG232" s="65">
        <v>0</v>
      </c>
      <c r="AH232" s="65">
        <v>0</v>
      </c>
      <c r="AI232" s="65">
        <v>0</v>
      </c>
      <c r="AJ232" s="65">
        <v>0</v>
      </c>
      <c r="AK232" s="65">
        <v>0</v>
      </c>
      <c r="AL232" s="65">
        <v>0</v>
      </c>
      <c r="AM232" s="65">
        <v>0</v>
      </c>
      <c r="AN232" s="65">
        <v>0</v>
      </c>
      <c r="AO232" s="65">
        <v>0</v>
      </c>
      <c r="AP232" s="65">
        <v>0</v>
      </c>
    </row>
    <row r="233" spans="1:42" ht="15.6" x14ac:dyDescent="0.3">
      <c r="A233" s="59">
        <v>117</v>
      </c>
      <c r="B233" s="60" t="s">
        <v>4537</v>
      </c>
      <c r="C233" s="61"/>
      <c r="D233" s="61"/>
      <c r="E233" s="61"/>
      <c r="F233" s="62"/>
      <c r="G233" s="61">
        <v>180</v>
      </c>
      <c r="H233" s="61"/>
      <c r="I233" s="63">
        <v>0.81913043478260872</v>
      </c>
      <c r="J233" s="63">
        <v>2.5791304347826087</v>
      </c>
      <c r="K233" s="63">
        <v>3.1608695652173919</v>
      </c>
      <c r="L233" s="63">
        <v>6.6221739130434782</v>
      </c>
      <c r="M233" s="63">
        <v>8.4178260869565218</v>
      </c>
      <c r="N233" s="63">
        <v>21.599130434782609</v>
      </c>
      <c r="O233" s="63">
        <v>45.617826086956526</v>
      </c>
      <c r="P233" s="63">
        <v>32.783043478260872</v>
      </c>
      <c r="Q233" s="63">
        <v>1.4717391304347827</v>
      </c>
      <c r="R233" s="64" t="s">
        <v>1064</v>
      </c>
      <c r="S233" s="65">
        <v>5.8416666666666659</v>
      </c>
      <c r="T233" s="65">
        <v>5.8208333333333329</v>
      </c>
      <c r="U233" s="65">
        <v>5.8208333333333329</v>
      </c>
      <c r="V233" s="65">
        <v>4.59375</v>
      </c>
      <c r="W233" s="65">
        <v>4.59375</v>
      </c>
      <c r="X233" s="65">
        <v>4.59375</v>
      </c>
      <c r="Y233" s="65">
        <v>0.76375000000000004</v>
      </c>
      <c r="Z233" s="63">
        <v>0.13960869565217393</v>
      </c>
      <c r="AA233" s="63">
        <v>6.9947826086956519</v>
      </c>
      <c r="AB233" s="63">
        <v>1.6782608695652173</v>
      </c>
      <c r="AC233" s="65">
        <v>0</v>
      </c>
      <c r="AD233" s="65">
        <v>9.3541666666666676E-2</v>
      </c>
      <c r="AE233" s="63">
        <v>19.945652173913043</v>
      </c>
      <c r="AF233" s="65">
        <v>5.8345833333333337</v>
      </c>
      <c r="AG233" s="65">
        <v>3.4327083333333337</v>
      </c>
      <c r="AH233" s="65">
        <v>0.11041666666666666</v>
      </c>
      <c r="AI233" s="65">
        <v>0.17541666666666667</v>
      </c>
      <c r="AJ233" s="65">
        <v>9.4395833333333332</v>
      </c>
      <c r="AK233" s="65">
        <v>17.854166666666668</v>
      </c>
      <c r="AL233" s="65">
        <v>40.824999999999996</v>
      </c>
      <c r="AM233" s="65">
        <v>12.241875</v>
      </c>
      <c r="AN233" s="65">
        <v>26.033124999999998</v>
      </c>
      <c r="AO233" s="65">
        <v>2.0672916666666667</v>
      </c>
      <c r="AP233" s="65">
        <v>14.789583333333333</v>
      </c>
    </row>
    <row r="234" spans="1:42" ht="15.6" x14ac:dyDescent="0.3">
      <c r="A234" s="59">
        <v>118</v>
      </c>
      <c r="B234" s="60" t="s">
        <v>4537</v>
      </c>
      <c r="C234" s="61"/>
      <c r="D234" s="61"/>
      <c r="E234" s="61"/>
      <c r="F234" s="62"/>
      <c r="G234" s="61">
        <v>140</v>
      </c>
      <c r="H234" s="61"/>
      <c r="I234" s="63">
        <v>7.0000000000000007E-2</v>
      </c>
      <c r="J234" s="63">
        <v>0.2</v>
      </c>
      <c r="K234" s="63">
        <v>1.31</v>
      </c>
      <c r="L234" s="63">
        <v>18.7</v>
      </c>
      <c r="M234" s="63">
        <v>19.38</v>
      </c>
      <c r="N234" s="63">
        <v>39.659999999999997</v>
      </c>
      <c r="O234" s="63">
        <v>42.36</v>
      </c>
      <c r="P234" s="63">
        <v>17.98</v>
      </c>
      <c r="Q234" s="63">
        <v>0</v>
      </c>
      <c r="R234" s="64" t="s">
        <v>225</v>
      </c>
      <c r="S234" s="65">
        <v>8.154285714285713</v>
      </c>
      <c r="T234" s="65">
        <v>8.0771428571428565</v>
      </c>
      <c r="U234" s="65">
        <v>8.154285714285713</v>
      </c>
      <c r="V234" s="65">
        <v>7.2485714285714282</v>
      </c>
      <c r="W234" s="65">
        <v>7.217142857142858</v>
      </c>
      <c r="X234" s="65">
        <v>7.3857142857142861</v>
      </c>
      <c r="Y234" s="65">
        <v>0.36342857142857138</v>
      </c>
      <c r="Z234" s="63">
        <v>0.26700000000000002</v>
      </c>
      <c r="AA234" s="63">
        <v>3.29</v>
      </c>
      <c r="AB234" s="63">
        <v>1.54</v>
      </c>
      <c r="AC234" s="65">
        <v>8.8171428571428585</v>
      </c>
      <c r="AD234" s="65">
        <v>0.21885714285714286</v>
      </c>
      <c r="AE234" s="63">
        <v>0</v>
      </c>
      <c r="AF234" s="65">
        <v>0</v>
      </c>
      <c r="AG234" s="65">
        <v>0</v>
      </c>
      <c r="AH234" s="65">
        <v>0</v>
      </c>
      <c r="AI234" s="65">
        <v>0</v>
      </c>
      <c r="AJ234" s="65">
        <v>0</v>
      </c>
      <c r="AK234" s="65">
        <v>44.142857142857146</v>
      </c>
      <c r="AL234" s="65">
        <v>0</v>
      </c>
      <c r="AM234" s="65">
        <v>0</v>
      </c>
      <c r="AN234" s="65">
        <v>0</v>
      </c>
      <c r="AO234" s="65">
        <v>0</v>
      </c>
      <c r="AP234" s="65">
        <v>0</v>
      </c>
    </row>
    <row r="235" spans="1:42" ht="15.6" x14ac:dyDescent="0.3">
      <c r="A235" s="59">
        <v>130</v>
      </c>
      <c r="B235" s="60" t="s">
        <v>4537</v>
      </c>
      <c r="C235" s="61"/>
      <c r="D235" s="61"/>
      <c r="E235" s="61"/>
      <c r="F235" s="62"/>
      <c r="G235" s="61">
        <v>172</v>
      </c>
      <c r="H235" s="61"/>
      <c r="I235" s="63">
        <v>0.3</v>
      </c>
      <c r="J235" s="63">
        <v>0.88</v>
      </c>
      <c r="K235" s="63">
        <v>7.2</v>
      </c>
      <c r="L235" s="63">
        <v>2.2000000000000002</v>
      </c>
      <c r="M235" s="63">
        <v>4.8</v>
      </c>
      <c r="N235" s="63">
        <v>15.38</v>
      </c>
      <c r="O235" s="63">
        <v>58.62</v>
      </c>
      <c r="P235" s="63">
        <v>26</v>
      </c>
      <c r="Q235" s="63">
        <v>0</v>
      </c>
      <c r="R235" s="64" t="s">
        <v>283</v>
      </c>
      <c r="S235" s="65">
        <v>6.7401960784313726</v>
      </c>
      <c r="T235" s="65">
        <v>6.7803921568627441</v>
      </c>
      <c r="U235" s="65">
        <v>6.9715686274509796</v>
      </c>
      <c r="V235" s="65">
        <v>5.465686274509804</v>
      </c>
      <c r="W235" s="65">
        <v>5.5254901960784313</v>
      </c>
      <c r="X235" s="65">
        <v>6.2</v>
      </c>
      <c r="Y235" s="65">
        <v>0.40792156862745105</v>
      </c>
      <c r="Z235" s="63">
        <v>0.11700000000000001</v>
      </c>
      <c r="AA235" s="63">
        <v>0</v>
      </c>
      <c r="AB235" s="63">
        <v>1.58</v>
      </c>
      <c r="AC235" s="65">
        <v>2.2176470588235291</v>
      </c>
      <c r="AD235" s="65">
        <v>0.50372549019607848</v>
      </c>
      <c r="AE235" s="63">
        <v>16.059999999999999</v>
      </c>
      <c r="AF235" s="65">
        <v>5.1411764705882348</v>
      </c>
      <c r="AG235" s="65">
        <v>1.7988235294117649</v>
      </c>
      <c r="AH235" s="65">
        <v>0.36196078431372553</v>
      </c>
      <c r="AI235" s="65">
        <v>0.38196078431372543</v>
      </c>
      <c r="AJ235" s="65">
        <v>3.8070588235294118</v>
      </c>
      <c r="AK235" s="65">
        <v>0</v>
      </c>
      <c r="AL235" s="65">
        <v>0</v>
      </c>
      <c r="AM235" s="65">
        <v>0</v>
      </c>
      <c r="AN235" s="65">
        <v>0</v>
      </c>
      <c r="AO235" s="65">
        <v>0</v>
      </c>
      <c r="AP235" s="65">
        <v>0</v>
      </c>
    </row>
    <row r="236" spans="1:42" ht="15.6" x14ac:dyDescent="0.3">
      <c r="A236" s="59">
        <v>131</v>
      </c>
      <c r="B236" s="60" t="s">
        <v>4537</v>
      </c>
      <c r="C236" s="61"/>
      <c r="D236" s="61"/>
      <c r="E236" s="61"/>
      <c r="F236" s="62"/>
      <c r="G236" s="61">
        <v>173</v>
      </c>
      <c r="H236" s="61"/>
      <c r="I236" s="63">
        <v>0.7</v>
      </c>
      <c r="J236" s="63">
        <v>3</v>
      </c>
      <c r="K236" s="63">
        <v>13.8</v>
      </c>
      <c r="L236" s="63">
        <v>33.36</v>
      </c>
      <c r="M236" s="63">
        <v>12</v>
      </c>
      <c r="N236" s="63">
        <v>62.86</v>
      </c>
      <c r="O236" s="63">
        <v>21.14</v>
      </c>
      <c r="P236" s="63">
        <v>16</v>
      </c>
      <c r="Q236" s="63">
        <v>0</v>
      </c>
      <c r="R236" s="64" t="s">
        <v>506</v>
      </c>
      <c r="S236" s="65">
        <v>6.1588235294117641</v>
      </c>
      <c r="T236" s="65">
        <v>5.5374999999999996</v>
      </c>
      <c r="U236" s="65">
        <v>6.7154411764705877</v>
      </c>
      <c r="V236" s="65">
        <v>4.956617647058823</v>
      </c>
      <c r="W236" s="65">
        <v>5.0147058823529411</v>
      </c>
      <c r="X236" s="65">
        <v>5.3147058823529409</v>
      </c>
      <c r="Y236" s="65">
        <v>0.74917647058823533</v>
      </c>
      <c r="Z236" s="63">
        <v>0.126</v>
      </c>
      <c r="AA236" s="63">
        <v>0</v>
      </c>
      <c r="AB236" s="63">
        <v>1.6</v>
      </c>
      <c r="AC236" s="65">
        <v>0.98382352941176476</v>
      </c>
      <c r="AD236" s="65">
        <v>0.29058823529411765</v>
      </c>
      <c r="AE236" s="63">
        <v>16</v>
      </c>
      <c r="AF236" s="65">
        <v>5.6558823529411768</v>
      </c>
      <c r="AG236" s="65">
        <v>1.9904411764705885</v>
      </c>
      <c r="AH236" s="65">
        <v>0.3108823529411765</v>
      </c>
      <c r="AI236" s="65">
        <v>0.4645588235294118</v>
      </c>
      <c r="AJ236" s="65">
        <v>3.6135294117647057</v>
      </c>
      <c r="AK236" s="65">
        <v>0</v>
      </c>
      <c r="AL236" s="65">
        <v>0</v>
      </c>
      <c r="AM236" s="65">
        <v>0</v>
      </c>
      <c r="AN236" s="65">
        <v>0</v>
      </c>
      <c r="AO236" s="65">
        <v>0</v>
      </c>
      <c r="AP236" s="65">
        <v>0</v>
      </c>
    </row>
    <row r="237" spans="1:42" ht="15.6" x14ac:dyDescent="0.3">
      <c r="A237" s="59">
        <v>132</v>
      </c>
      <c r="B237" s="60" t="s">
        <v>4537</v>
      </c>
      <c r="C237" s="61"/>
      <c r="D237" s="61"/>
      <c r="E237" s="61"/>
      <c r="F237" s="62"/>
      <c r="G237" s="61">
        <v>137</v>
      </c>
      <c r="H237" s="61"/>
      <c r="I237" s="63">
        <v>0.1</v>
      </c>
      <c r="J237" s="63">
        <v>0.6</v>
      </c>
      <c r="K237" s="63">
        <v>1</v>
      </c>
      <c r="L237" s="63">
        <v>5.4</v>
      </c>
      <c r="M237" s="63">
        <v>9.6</v>
      </c>
      <c r="N237" s="63">
        <v>16.7</v>
      </c>
      <c r="O237" s="63">
        <v>53.3</v>
      </c>
      <c r="P237" s="63">
        <v>30</v>
      </c>
      <c r="Q237" s="63">
        <v>0</v>
      </c>
      <c r="R237" s="64" t="s">
        <v>354</v>
      </c>
      <c r="S237" s="65">
        <v>6.4711538461538458</v>
      </c>
      <c r="T237" s="65">
        <v>6.8567307692307695</v>
      </c>
      <c r="U237" s="65">
        <v>7.2144230769230768</v>
      </c>
      <c r="V237" s="65">
        <v>5.0932692307692298</v>
      </c>
      <c r="W237" s="65">
        <v>5.1653846153846157</v>
      </c>
      <c r="X237" s="65">
        <v>5.6096153846153847</v>
      </c>
      <c r="Y237" s="65">
        <v>1.1641346153846153</v>
      </c>
      <c r="Z237" s="63">
        <v>0.17299999999999999</v>
      </c>
      <c r="AA237" s="63">
        <v>0</v>
      </c>
      <c r="AB237" s="63">
        <v>1.72</v>
      </c>
      <c r="AC237" s="65">
        <v>1.7711538461538461</v>
      </c>
      <c r="AD237" s="65">
        <v>0.48307692307692307</v>
      </c>
      <c r="AE237" s="63">
        <v>20.399999999999999</v>
      </c>
      <c r="AF237" s="65">
        <v>6.9230769230769234</v>
      </c>
      <c r="AG237" s="65">
        <v>2.0465384615384616</v>
      </c>
      <c r="AH237" s="65">
        <v>0.52423076923076917</v>
      </c>
      <c r="AI237" s="65">
        <v>0.2478846153846154</v>
      </c>
      <c r="AJ237" s="65">
        <v>3.8461538461538463</v>
      </c>
      <c r="AK237" s="65">
        <v>0</v>
      </c>
      <c r="AL237" s="65">
        <v>0</v>
      </c>
      <c r="AM237" s="65">
        <v>0</v>
      </c>
      <c r="AN237" s="65">
        <v>0</v>
      </c>
      <c r="AO237" s="65">
        <v>0</v>
      </c>
      <c r="AP237" s="65">
        <v>0</v>
      </c>
    </row>
    <row r="238" spans="1:42" ht="15.6" x14ac:dyDescent="0.3">
      <c r="A238" s="59">
        <v>133</v>
      </c>
      <c r="B238" s="60" t="s">
        <v>4537</v>
      </c>
      <c r="C238" s="61"/>
      <c r="D238" s="61"/>
      <c r="E238" s="61"/>
      <c r="F238" s="62"/>
      <c r="G238" s="61">
        <v>140</v>
      </c>
      <c r="H238" s="61"/>
      <c r="I238" s="63">
        <v>0.32</v>
      </c>
      <c r="J238" s="63">
        <v>0.3</v>
      </c>
      <c r="K238" s="63">
        <v>0.3</v>
      </c>
      <c r="L238" s="63">
        <v>0.7</v>
      </c>
      <c r="M238" s="63">
        <v>0.96</v>
      </c>
      <c r="N238" s="63">
        <v>2.58</v>
      </c>
      <c r="O238" s="63">
        <v>41.42</v>
      </c>
      <c r="P238" s="63">
        <v>56</v>
      </c>
      <c r="Q238" s="63">
        <v>0</v>
      </c>
      <c r="R238" s="64" t="s">
        <v>169</v>
      </c>
      <c r="S238" s="65">
        <v>5.1543103448275858</v>
      </c>
      <c r="T238" s="65">
        <v>5.8982758620689655</v>
      </c>
      <c r="U238" s="65">
        <v>6.397413793103448</v>
      </c>
      <c r="V238" s="65">
        <v>3.6362068965517236</v>
      </c>
      <c r="W238" s="65">
        <v>3.681896551724138</v>
      </c>
      <c r="X238" s="65">
        <v>4.0051724137931037</v>
      </c>
      <c r="Y238" s="65">
        <v>0.96212068965517239</v>
      </c>
      <c r="Z238" s="63">
        <v>0.16200000000000001</v>
      </c>
      <c r="AA238" s="63">
        <v>0</v>
      </c>
      <c r="AB238" s="63">
        <v>1.87</v>
      </c>
      <c r="AC238" s="65">
        <v>1.9293103448275863</v>
      </c>
      <c r="AD238" s="65">
        <v>0.23155172413793107</v>
      </c>
      <c r="AE238" s="63">
        <v>16.3</v>
      </c>
      <c r="AF238" s="65">
        <v>6.4568965517241379</v>
      </c>
      <c r="AG238" s="65">
        <v>3.9137931034482758</v>
      </c>
      <c r="AH238" s="65">
        <v>1.353448275862069</v>
      </c>
      <c r="AI238" s="65">
        <v>8.8620689655172419E-2</v>
      </c>
      <c r="AJ238" s="65">
        <v>11.603448275862069</v>
      </c>
      <c r="AK238" s="65">
        <v>0</v>
      </c>
      <c r="AL238" s="65">
        <v>0</v>
      </c>
      <c r="AM238" s="65">
        <v>0</v>
      </c>
      <c r="AN238" s="65">
        <v>0</v>
      </c>
      <c r="AO238" s="65">
        <v>0</v>
      </c>
      <c r="AP238" s="65">
        <v>0</v>
      </c>
    </row>
    <row r="239" spans="1:42" ht="15.6" x14ac:dyDescent="0.3">
      <c r="A239" s="59">
        <v>134</v>
      </c>
      <c r="B239" s="60" t="s">
        <v>4537</v>
      </c>
      <c r="C239" s="61"/>
      <c r="D239" s="61"/>
      <c r="E239" s="61"/>
      <c r="F239" s="62"/>
      <c r="G239" s="61">
        <v>130</v>
      </c>
      <c r="H239" s="61"/>
      <c r="I239" s="63">
        <v>0.08</v>
      </c>
      <c r="J239" s="63">
        <v>0.2</v>
      </c>
      <c r="K239" s="63">
        <v>0.36</v>
      </c>
      <c r="L239" s="63">
        <v>1.4</v>
      </c>
      <c r="M239" s="63">
        <v>2.8</v>
      </c>
      <c r="N239" s="63">
        <v>4.84</v>
      </c>
      <c r="O239" s="63">
        <v>35.159999999999997</v>
      </c>
      <c r="P239" s="63">
        <v>60</v>
      </c>
      <c r="Q239" s="63">
        <v>0</v>
      </c>
      <c r="R239" s="64" t="s">
        <v>6</v>
      </c>
      <c r="S239" s="65">
        <v>5.7201612903225802</v>
      </c>
      <c r="T239" s="65">
        <v>6.3459677419354845</v>
      </c>
      <c r="U239" s="65">
        <v>6.834677419354839</v>
      </c>
      <c r="V239" s="65">
        <v>4.4096774193548391</v>
      </c>
      <c r="W239" s="65">
        <v>4.5</v>
      </c>
      <c r="X239" s="65">
        <v>4.814516129032258</v>
      </c>
      <c r="Y239" s="65">
        <v>0.73525806451612907</v>
      </c>
      <c r="Z239" s="63">
        <v>0.14199999999999999</v>
      </c>
      <c r="AA239" s="63">
        <v>0</v>
      </c>
      <c r="AB239" s="63">
        <v>1.56</v>
      </c>
      <c r="AC239" s="65">
        <v>0.85483870967741937</v>
      </c>
      <c r="AD239" s="65">
        <v>0.10064516129032258</v>
      </c>
      <c r="AE239" s="63">
        <v>22.18</v>
      </c>
      <c r="AF239" s="65">
        <v>8.0354838709677416</v>
      </c>
      <c r="AG239" s="65">
        <v>3.7574193548387091</v>
      </c>
      <c r="AH239" s="65">
        <v>0.61693548387096775</v>
      </c>
      <c r="AI239" s="65">
        <v>0.31709677419354837</v>
      </c>
      <c r="AJ239" s="65">
        <v>6.6529032258064511</v>
      </c>
      <c r="AK239" s="65">
        <v>0</v>
      </c>
      <c r="AL239" s="65">
        <v>0</v>
      </c>
      <c r="AM239" s="65">
        <v>0</v>
      </c>
      <c r="AN239" s="65">
        <v>0</v>
      </c>
      <c r="AO239" s="65">
        <v>0</v>
      </c>
      <c r="AP239" s="65">
        <v>0</v>
      </c>
    </row>
    <row r="240" spans="1:42" ht="15.6" x14ac:dyDescent="0.3">
      <c r="A240" s="59">
        <v>137</v>
      </c>
      <c r="B240" s="60" t="s">
        <v>4537</v>
      </c>
      <c r="C240" s="61"/>
      <c r="D240" s="61"/>
      <c r="E240" s="61"/>
      <c r="F240" s="62"/>
      <c r="G240" s="61">
        <v>86</v>
      </c>
      <c r="H240" s="61"/>
      <c r="I240" s="63">
        <v>1.3</v>
      </c>
      <c r="J240" s="63">
        <v>5.7</v>
      </c>
      <c r="K240" s="63">
        <v>7.09</v>
      </c>
      <c r="L240" s="63">
        <v>18.559999999999999</v>
      </c>
      <c r="M240" s="63">
        <v>20.9</v>
      </c>
      <c r="N240" s="63">
        <v>53.55</v>
      </c>
      <c r="O240" s="63">
        <v>24.31</v>
      </c>
      <c r="P240" s="63">
        <v>22.14</v>
      </c>
      <c r="Q240" s="63">
        <v>1.49</v>
      </c>
      <c r="R240" s="64" t="s">
        <v>148</v>
      </c>
      <c r="S240" s="65">
        <v>6.9931034482758623</v>
      </c>
      <c r="T240" s="65">
        <v>6.9275862068965521</v>
      </c>
      <c r="U240" s="65">
        <v>6.8620689655172411</v>
      </c>
      <c r="V240" s="65">
        <v>5.4689655172413802</v>
      </c>
      <c r="W240" s="65">
        <v>5.7965517241379318</v>
      </c>
      <c r="X240" s="65">
        <v>5.7965517241379318</v>
      </c>
      <c r="Y240" s="65">
        <v>0.41689655172413792</v>
      </c>
      <c r="Z240" s="63">
        <v>0.113</v>
      </c>
      <c r="AA240" s="63">
        <v>5.49</v>
      </c>
      <c r="AB240" s="63">
        <v>1.79</v>
      </c>
      <c r="AC240" s="65">
        <v>0</v>
      </c>
      <c r="AD240" s="65">
        <v>0.20413793103448274</v>
      </c>
      <c r="AE240" s="63">
        <v>11.17</v>
      </c>
      <c r="AF240" s="65">
        <v>5.5120689655172423</v>
      </c>
      <c r="AG240" s="65">
        <v>0.71448275862068966</v>
      </c>
      <c r="AH240" s="65">
        <v>4.6896551724137925E-2</v>
      </c>
      <c r="AI240" s="65">
        <v>4.6896551724137925E-2</v>
      </c>
      <c r="AJ240" s="65">
        <v>2.8737931034482758</v>
      </c>
      <c r="AK240" s="65">
        <v>1.3793103448275863</v>
      </c>
      <c r="AL240" s="65">
        <v>0</v>
      </c>
      <c r="AM240" s="65">
        <v>0</v>
      </c>
      <c r="AN240" s="65">
        <v>0</v>
      </c>
      <c r="AO240" s="65">
        <v>0</v>
      </c>
      <c r="AP240" s="65">
        <v>0</v>
      </c>
    </row>
    <row r="241" spans="1:42" ht="15.6" x14ac:dyDescent="0.3">
      <c r="A241" s="59">
        <v>146</v>
      </c>
      <c r="B241" s="60" t="s">
        <v>4537</v>
      </c>
      <c r="C241" s="61"/>
      <c r="D241" s="61"/>
      <c r="E241" s="61"/>
      <c r="F241" s="62"/>
      <c r="G241" s="61">
        <v>160</v>
      </c>
      <c r="H241" s="61"/>
      <c r="I241" s="63">
        <v>0</v>
      </c>
      <c r="J241" s="63">
        <v>0</v>
      </c>
      <c r="K241" s="63">
        <v>0.56999999999999995</v>
      </c>
      <c r="L241" s="63">
        <v>0.84</v>
      </c>
      <c r="M241" s="63">
        <v>0.55000000000000004</v>
      </c>
      <c r="N241" s="63">
        <v>1.96</v>
      </c>
      <c r="O241" s="63">
        <v>33.64</v>
      </c>
      <c r="P241" s="63">
        <v>64.400000000000006</v>
      </c>
      <c r="Q241" s="63">
        <v>0</v>
      </c>
      <c r="R241" s="64" t="s">
        <v>6</v>
      </c>
      <c r="S241" s="65">
        <v>5.9954545454545451</v>
      </c>
      <c r="T241" s="65">
        <v>6.2227272727272727</v>
      </c>
      <c r="U241" s="65">
        <v>6.5545454545454547</v>
      </c>
      <c r="V241" s="65">
        <v>5.0681818181818183</v>
      </c>
      <c r="W241" s="65">
        <v>5.1863636363636365</v>
      </c>
      <c r="X241" s="65">
        <v>5.4227272727272728</v>
      </c>
      <c r="Y241" s="65">
        <v>1.4281818181818184</v>
      </c>
      <c r="Z241" s="63">
        <v>0.34</v>
      </c>
      <c r="AA241" s="63">
        <v>6.98</v>
      </c>
      <c r="AB241" s="63">
        <v>1.69</v>
      </c>
      <c r="AC241" s="65">
        <v>1.4090909090909092</v>
      </c>
      <c r="AD241" s="65">
        <v>0.33363636363636368</v>
      </c>
      <c r="AE241" s="63">
        <v>40.81</v>
      </c>
      <c r="AF241" s="65">
        <v>14.436363636363636</v>
      </c>
      <c r="AG241" s="65">
        <v>0.60909090909090913</v>
      </c>
      <c r="AH241" s="65">
        <v>0.68954545454545446</v>
      </c>
      <c r="AI241" s="65">
        <v>0.18772727272727271</v>
      </c>
      <c r="AJ241" s="65">
        <v>9.3818181818181809</v>
      </c>
      <c r="AK241" s="65">
        <v>49.927272727272729</v>
      </c>
      <c r="AL241" s="65">
        <v>0</v>
      </c>
      <c r="AM241" s="65">
        <v>0</v>
      </c>
      <c r="AN241" s="65">
        <v>0</v>
      </c>
      <c r="AO241" s="65">
        <v>0</v>
      </c>
      <c r="AP241" s="65">
        <v>64.19</v>
      </c>
    </row>
    <row r="242" spans="1:42" ht="15.6" x14ac:dyDescent="0.3">
      <c r="A242" s="59">
        <v>147</v>
      </c>
      <c r="B242" s="60" t="s">
        <v>4537</v>
      </c>
      <c r="C242" s="61"/>
      <c r="D242" s="61"/>
      <c r="E242" s="61"/>
      <c r="F242" s="62"/>
      <c r="G242" s="61">
        <v>160</v>
      </c>
      <c r="H242" s="61"/>
      <c r="I242" s="63">
        <v>0</v>
      </c>
      <c r="J242" s="63">
        <v>1.64</v>
      </c>
      <c r="K242" s="63">
        <v>7.53</v>
      </c>
      <c r="L242" s="63">
        <v>32.61</v>
      </c>
      <c r="M242" s="63">
        <v>12.06</v>
      </c>
      <c r="N242" s="63">
        <v>53.84</v>
      </c>
      <c r="O242" s="63">
        <v>19.760000000000002</v>
      </c>
      <c r="P242" s="63">
        <v>26.4</v>
      </c>
      <c r="Q242" s="63">
        <v>0</v>
      </c>
      <c r="R242" s="64" t="s">
        <v>148</v>
      </c>
      <c r="S242" s="65">
        <v>5.3811111111111112</v>
      </c>
      <c r="T242" s="65">
        <v>5.572222222222222</v>
      </c>
      <c r="U242" s="65">
        <v>6.0977777777777771</v>
      </c>
      <c r="V242" s="65">
        <v>4.4888888888888889</v>
      </c>
      <c r="W242" s="65">
        <v>4.4555555555555557</v>
      </c>
      <c r="X242" s="65">
        <v>4.9222222222222225</v>
      </c>
      <c r="Y242" s="65">
        <v>0.84519999999999995</v>
      </c>
      <c r="Z242" s="63">
        <v>0.16600000000000001</v>
      </c>
      <c r="AA242" s="63">
        <v>10.65</v>
      </c>
      <c r="AB242" s="63">
        <v>1.57</v>
      </c>
      <c r="AC242" s="65">
        <v>0.99333333333333329</v>
      </c>
      <c r="AD242" s="65">
        <v>0.12326666666666666</v>
      </c>
      <c r="AE242" s="63">
        <v>18.2</v>
      </c>
      <c r="AF242" s="65">
        <v>3.8833333333333333</v>
      </c>
      <c r="AG242" s="65">
        <v>0.45844444444444449</v>
      </c>
      <c r="AH242" s="65">
        <v>0.72233333333333338</v>
      </c>
      <c r="AI242" s="65">
        <v>6.953333333333335E-2</v>
      </c>
      <c r="AJ242" s="65">
        <v>4.6111111111111107</v>
      </c>
      <c r="AK242" s="65">
        <v>4.184444444444444</v>
      </c>
      <c r="AL242" s="65">
        <v>0</v>
      </c>
      <c r="AM242" s="65">
        <v>0</v>
      </c>
      <c r="AN242" s="65">
        <v>0</v>
      </c>
      <c r="AO242" s="65">
        <v>0</v>
      </c>
      <c r="AP242" s="65">
        <v>60.018666666666668</v>
      </c>
    </row>
    <row r="243" spans="1:42" ht="15.6" x14ac:dyDescent="0.3">
      <c r="A243" s="59">
        <v>148</v>
      </c>
      <c r="B243" s="60" t="s">
        <v>4537</v>
      </c>
      <c r="C243" s="61"/>
      <c r="D243" s="61"/>
      <c r="E243" s="61"/>
      <c r="F243" s="62"/>
      <c r="G243" s="61">
        <v>161</v>
      </c>
      <c r="H243" s="61"/>
      <c r="I243" s="63">
        <v>0</v>
      </c>
      <c r="J243" s="63">
        <v>0</v>
      </c>
      <c r="K243" s="63">
        <v>0</v>
      </c>
      <c r="L243" s="63">
        <v>0</v>
      </c>
      <c r="M243" s="63">
        <v>0</v>
      </c>
      <c r="N243" s="63">
        <v>0</v>
      </c>
      <c r="O243" s="63">
        <v>0</v>
      </c>
      <c r="P243" s="63">
        <v>0</v>
      </c>
      <c r="Q243" s="63">
        <v>0</v>
      </c>
      <c r="R243" s="64">
        <v>0</v>
      </c>
      <c r="S243" s="65">
        <v>3.5025862068965519</v>
      </c>
      <c r="T243" s="65">
        <v>4.0551724137931036</v>
      </c>
      <c r="U243" s="65">
        <v>4.3715517241379311</v>
      </c>
      <c r="V243" s="65">
        <v>2.8439655172413798</v>
      </c>
      <c r="W243" s="65">
        <v>2.8663793103448283</v>
      </c>
      <c r="X243" s="65">
        <v>3.078448275862069</v>
      </c>
      <c r="Y243" s="65">
        <v>0.36334482758620684</v>
      </c>
      <c r="Z243" s="63">
        <v>0</v>
      </c>
      <c r="AA243" s="63">
        <v>0</v>
      </c>
      <c r="AB243" s="63">
        <v>0</v>
      </c>
      <c r="AC243" s="65">
        <v>0.54655172413793107</v>
      </c>
      <c r="AD243" s="65">
        <v>0.38310344827586207</v>
      </c>
      <c r="AE243" s="63">
        <v>0</v>
      </c>
      <c r="AF243" s="65">
        <v>3.1620689655172409</v>
      </c>
      <c r="AG243" s="65">
        <v>0.29655172413793102</v>
      </c>
      <c r="AH243" s="65">
        <v>0.14489655172413793</v>
      </c>
      <c r="AI243" s="65">
        <v>2.4586206896551728E-2</v>
      </c>
      <c r="AJ243" s="65">
        <v>5.8793103448275863</v>
      </c>
      <c r="AK243" s="65">
        <v>0</v>
      </c>
      <c r="AL243" s="65">
        <v>0</v>
      </c>
      <c r="AM243" s="65">
        <v>0</v>
      </c>
      <c r="AN243" s="65">
        <v>0</v>
      </c>
      <c r="AO243" s="65">
        <v>0</v>
      </c>
      <c r="AP243" s="65">
        <v>32.003275862068961</v>
      </c>
    </row>
    <row r="244" spans="1:42" ht="15.6" x14ac:dyDescent="0.3">
      <c r="A244" s="59">
        <v>149</v>
      </c>
      <c r="B244" s="60" t="s">
        <v>4537</v>
      </c>
      <c r="C244" s="61"/>
      <c r="D244" s="61"/>
      <c r="E244" s="61"/>
      <c r="F244" s="62"/>
      <c r="G244" s="61">
        <v>85</v>
      </c>
      <c r="H244" s="61"/>
      <c r="I244" s="63">
        <v>13.17</v>
      </c>
      <c r="J244" s="63">
        <v>4.58</v>
      </c>
      <c r="K244" s="63">
        <v>2.27</v>
      </c>
      <c r="L244" s="63">
        <v>5.61</v>
      </c>
      <c r="M244" s="63">
        <v>6.19</v>
      </c>
      <c r="N244" s="63">
        <v>31.82</v>
      </c>
      <c r="O244" s="63">
        <v>39.78</v>
      </c>
      <c r="P244" s="63">
        <v>28.4</v>
      </c>
      <c r="Q244" s="63">
        <v>0</v>
      </c>
      <c r="R244" s="64" t="s">
        <v>1064</v>
      </c>
      <c r="S244" s="65">
        <v>4.8555555555555552</v>
      </c>
      <c r="T244" s="65">
        <v>5.2222222222222223</v>
      </c>
      <c r="U244" s="65">
        <v>5.5388888888888888</v>
      </c>
      <c r="V244" s="65">
        <v>3.6555555555555554</v>
      </c>
      <c r="W244" s="65">
        <v>3.8777777777777778</v>
      </c>
      <c r="X244" s="65">
        <v>4.177777777777778</v>
      </c>
      <c r="Y244" s="65">
        <v>0.62722222222222224</v>
      </c>
      <c r="Z244" s="63">
        <v>0.109</v>
      </c>
      <c r="AA244" s="63">
        <v>8.67</v>
      </c>
      <c r="AB244" s="63">
        <v>1.66</v>
      </c>
      <c r="AC244" s="65">
        <v>0.61111111111111116</v>
      </c>
      <c r="AD244" s="65">
        <v>5.411111111111111E-2</v>
      </c>
      <c r="AE244" s="63">
        <v>17.149999999999999</v>
      </c>
      <c r="AF244" s="65">
        <v>0.14444444444444443</v>
      </c>
      <c r="AG244" s="65">
        <v>0.33111111111111113</v>
      </c>
      <c r="AH244" s="65">
        <v>3.3777777777777782E-2</v>
      </c>
      <c r="AI244" s="65">
        <v>1.7999999999999999E-2</v>
      </c>
      <c r="AJ244" s="65">
        <v>9.3333333333333339</v>
      </c>
      <c r="AK244" s="65">
        <v>16.777777777777779</v>
      </c>
      <c r="AL244" s="65">
        <v>0</v>
      </c>
      <c r="AM244" s="65">
        <v>0</v>
      </c>
      <c r="AN244" s="65">
        <v>0</v>
      </c>
      <c r="AO244" s="65">
        <v>0</v>
      </c>
      <c r="AP244" s="65">
        <v>31.475555555555559</v>
      </c>
    </row>
    <row r="245" spans="1:42" ht="15.6" x14ac:dyDescent="0.3">
      <c r="A245" s="59">
        <v>150</v>
      </c>
      <c r="B245" s="60" t="s">
        <v>4537</v>
      </c>
      <c r="C245" s="61"/>
      <c r="D245" s="61"/>
      <c r="E245" s="61"/>
      <c r="F245" s="62"/>
      <c r="G245" s="61">
        <v>140</v>
      </c>
      <c r="H245" s="61"/>
      <c r="I245" s="63">
        <v>0</v>
      </c>
      <c r="J245" s="63">
        <v>0.15</v>
      </c>
      <c r="K245" s="63">
        <v>0.2</v>
      </c>
      <c r="L245" s="63">
        <v>2.81</v>
      </c>
      <c r="M245" s="63">
        <v>12.76</v>
      </c>
      <c r="N245" s="63">
        <v>15.92</v>
      </c>
      <c r="O245" s="63">
        <v>61.68</v>
      </c>
      <c r="P245" s="63">
        <v>22.4</v>
      </c>
      <c r="Q245" s="63">
        <v>0</v>
      </c>
      <c r="R245" s="64" t="s">
        <v>283</v>
      </c>
      <c r="S245" s="65">
        <v>6.0018181818181811</v>
      </c>
      <c r="T245" s="65">
        <v>6.123636363636364</v>
      </c>
      <c r="U245" s="65">
        <v>6.4654545454545458</v>
      </c>
      <c r="V245" s="65">
        <v>4.9354545454545455</v>
      </c>
      <c r="W245" s="65">
        <v>5.0727272727272723</v>
      </c>
      <c r="X245" s="65">
        <v>5.414545454545455</v>
      </c>
      <c r="Y245" s="65">
        <v>1.3046909090909089</v>
      </c>
      <c r="Z245" s="63">
        <v>0.21299999999999999</v>
      </c>
      <c r="AA245" s="63">
        <v>5.41</v>
      </c>
      <c r="AB245" s="63">
        <v>1.54</v>
      </c>
      <c r="AC245" s="65">
        <v>0.99818181818181828</v>
      </c>
      <c r="AD245" s="65">
        <v>0.26134545454545455</v>
      </c>
      <c r="AE245" s="63">
        <v>19.25</v>
      </c>
      <c r="AF245" s="65">
        <v>8.1163636363636353</v>
      </c>
      <c r="AG245" s="65">
        <v>0.66400000000000003</v>
      </c>
      <c r="AH245" s="65">
        <v>5.050909090909092E-2</v>
      </c>
      <c r="AI245" s="65">
        <v>0.16214545454545454</v>
      </c>
      <c r="AJ245" s="65">
        <v>4.1781818181818187</v>
      </c>
      <c r="AK245" s="65">
        <v>42.216363636363631</v>
      </c>
      <c r="AL245" s="65">
        <v>0</v>
      </c>
      <c r="AM245" s="65">
        <v>0</v>
      </c>
      <c r="AN245" s="65">
        <v>0</v>
      </c>
      <c r="AO245" s="65">
        <v>0</v>
      </c>
      <c r="AP245" s="65">
        <v>71.200363636363647</v>
      </c>
    </row>
    <row r="246" spans="1:42" ht="15.6" x14ac:dyDescent="0.3">
      <c r="A246" s="59">
        <v>151</v>
      </c>
      <c r="B246" s="60" t="s">
        <v>4537</v>
      </c>
      <c r="C246" s="61"/>
      <c r="D246" s="61"/>
      <c r="E246" s="61"/>
      <c r="F246" s="62"/>
      <c r="G246" s="61">
        <v>160</v>
      </c>
      <c r="H246" s="61"/>
      <c r="I246" s="63">
        <v>0.18</v>
      </c>
      <c r="J246" s="63">
        <v>0.56999999999999995</v>
      </c>
      <c r="K246" s="63">
        <v>1.06</v>
      </c>
      <c r="L246" s="63">
        <v>1.55</v>
      </c>
      <c r="M246" s="63">
        <v>0.55000000000000004</v>
      </c>
      <c r="N246" s="63">
        <v>3.91</v>
      </c>
      <c r="O246" s="63">
        <v>49.69</v>
      </c>
      <c r="P246" s="63">
        <v>46.4</v>
      </c>
      <c r="Q246" s="63">
        <v>0</v>
      </c>
      <c r="R246" s="64" t="s">
        <v>169</v>
      </c>
      <c r="S246" s="65">
        <v>5.0057692307692312</v>
      </c>
      <c r="T246" s="65">
        <v>5.4663461538461542</v>
      </c>
      <c r="U246" s="65">
        <v>5.9499999999999993</v>
      </c>
      <c r="V246" s="65">
        <v>3.9701923076923076</v>
      </c>
      <c r="W246" s="65">
        <v>4.2134615384615381</v>
      </c>
      <c r="X246" s="65">
        <v>4.4778846153846157</v>
      </c>
      <c r="Y246" s="65">
        <v>1.8165000000000002</v>
      </c>
      <c r="Z246" s="63">
        <v>0.192</v>
      </c>
      <c r="AA246" s="63">
        <v>10.72</v>
      </c>
      <c r="AB246" s="63">
        <v>1.64</v>
      </c>
      <c r="AC246" s="65">
        <v>1.0076923076923077</v>
      </c>
      <c r="AD246" s="65">
        <v>0.10451923076923078</v>
      </c>
      <c r="AE246" s="63">
        <v>29.16</v>
      </c>
      <c r="AF246" s="65">
        <v>4.1923076923076925</v>
      </c>
      <c r="AG246" s="65">
        <v>1.3746153846153844</v>
      </c>
      <c r="AH246" s="65">
        <v>9.3653846153846157E-2</v>
      </c>
      <c r="AI246" s="65">
        <v>4.4423076923076926E-2</v>
      </c>
      <c r="AJ246" s="65">
        <v>14.580769230769231</v>
      </c>
      <c r="AK246" s="65">
        <v>2.9346153846153844</v>
      </c>
      <c r="AL246" s="65">
        <v>0</v>
      </c>
      <c r="AM246" s="65">
        <v>0</v>
      </c>
      <c r="AN246" s="65">
        <v>0</v>
      </c>
      <c r="AO246" s="65">
        <v>0</v>
      </c>
      <c r="AP246" s="65">
        <v>48.738269230769227</v>
      </c>
    </row>
    <row r="247" spans="1:42" ht="15.6" x14ac:dyDescent="0.3">
      <c r="A247" s="59">
        <v>152</v>
      </c>
      <c r="B247" s="60" t="s">
        <v>4537</v>
      </c>
      <c r="C247" s="61"/>
      <c r="D247" s="61"/>
      <c r="E247" s="61"/>
      <c r="F247" s="62"/>
      <c r="G247" s="61">
        <v>105</v>
      </c>
      <c r="H247" s="61"/>
      <c r="I247" s="63">
        <v>0.3</v>
      </c>
      <c r="J247" s="63">
        <v>0.95</v>
      </c>
      <c r="K247" s="63">
        <v>1.22</v>
      </c>
      <c r="L247" s="63">
        <v>6.27</v>
      </c>
      <c r="M247" s="63">
        <v>6.84</v>
      </c>
      <c r="N247" s="63">
        <v>15.58</v>
      </c>
      <c r="O247" s="63">
        <v>60.42</v>
      </c>
      <c r="P247" s="63">
        <v>24</v>
      </c>
      <c r="Q247" s="63">
        <v>0</v>
      </c>
      <c r="R247" s="64" t="s">
        <v>283</v>
      </c>
      <c r="S247" s="65">
        <v>5.75</v>
      </c>
      <c r="T247" s="65">
        <v>6.0687499999999996</v>
      </c>
      <c r="U247" s="65">
        <v>6.4468750000000004</v>
      </c>
      <c r="V247" s="65">
        <v>4.78125</v>
      </c>
      <c r="W247" s="65">
        <v>4.9281249999999996</v>
      </c>
      <c r="X247" s="65">
        <v>5.15625</v>
      </c>
      <c r="Y247" s="65">
        <v>1.02725</v>
      </c>
      <c r="Z247" s="63">
        <v>0.13300000000000001</v>
      </c>
      <c r="AA247" s="63">
        <v>11.42</v>
      </c>
      <c r="AB247" s="63">
        <v>1.77</v>
      </c>
      <c r="AC247" s="65">
        <v>1.2</v>
      </c>
      <c r="AD247" s="65">
        <v>0.13443750000000002</v>
      </c>
      <c r="AE247" s="63">
        <v>15.98</v>
      </c>
      <c r="AF247" s="65">
        <v>6.515625</v>
      </c>
      <c r="AG247" s="65">
        <v>0.46062499999999995</v>
      </c>
      <c r="AH247" s="65">
        <v>0.11750000000000001</v>
      </c>
      <c r="AI247" s="65">
        <v>9.3437499999999993E-2</v>
      </c>
      <c r="AJ247" s="65">
        <v>8.1875</v>
      </c>
      <c r="AK247" s="65">
        <v>5.0687499999999996</v>
      </c>
      <c r="AL247" s="65">
        <v>0</v>
      </c>
      <c r="AM247" s="65">
        <v>0</v>
      </c>
      <c r="AN247" s="65">
        <v>0</v>
      </c>
      <c r="AO247" s="65">
        <v>0</v>
      </c>
      <c r="AP247" s="65">
        <v>48.06</v>
      </c>
    </row>
    <row r="248" spans="1:42" ht="15.6" x14ac:dyDescent="0.3">
      <c r="A248" s="59">
        <v>153</v>
      </c>
      <c r="B248" s="60" t="s">
        <v>4537</v>
      </c>
      <c r="C248" s="61"/>
      <c r="D248" s="61"/>
      <c r="E248" s="61"/>
      <c r="F248" s="62"/>
      <c r="G248" s="61">
        <v>155</v>
      </c>
      <c r="H248" s="61"/>
      <c r="I248" s="63">
        <v>0</v>
      </c>
      <c r="J248" s="63">
        <v>1.36</v>
      </c>
      <c r="K248" s="63">
        <v>2.04</v>
      </c>
      <c r="L248" s="63">
        <v>5.0999999999999996</v>
      </c>
      <c r="M248" s="63">
        <v>3.06</v>
      </c>
      <c r="N248" s="63">
        <v>11.56</v>
      </c>
      <c r="O248" s="63">
        <v>50.44</v>
      </c>
      <c r="P248" s="63">
        <v>38</v>
      </c>
      <c r="Q248" s="63">
        <v>0</v>
      </c>
      <c r="R248" s="64" t="s">
        <v>354</v>
      </c>
      <c r="S248" s="65">
        <v>7.0046511627906991</v>
      </c>
      <c r="T248" s="65">
        <v>7.5976744186046519</v>
      </c>
      <c r="U248" s="65">
        <v>7.8499999999999988</v>
      </c>
      <c r="V248" s="65">
        <v>6.0244186046511619</v>
      </c>
      <c r="W248" s="65">
        <v>6.14186046511628</v>
      </c>
      <c r="X248" s="65">
        <v>6.441860465116279</v>
      </c>
      <c r="Y248" s="65">
        <v>0.94181395348837216</v>
      </c>
      <c r="Z248" s="63">
        <v>0.14399999999999999</v>
      </c>
      <c r="AA248" s="63">
        <v>12.67</v>
      </c>
      <c r="AB248" s="63">
        <v>1.64</v>
      </c>
      <c r="AC248" s="65">
        <v>1.3511627906976744</v>
      </c>
      <c r="AD248" s="65">
        <v>0.70344186046511625</v>
      </c>
      <c r="AE248" s="63">
        <v>22.05</v>
      </c>
      <c r="AF248" s="65">
        <v>8.4883720930232567</v>
      </c>
      <c r="AG248" s="65">
        <v>0.72790697674418603</v>
      </c>
      <c r="AH248" s="65">
        <v>1.4369767441860466</v>
      </c>
      <c r="AI248" s="65">
        <v>0.11951162790697675</v>
      </c>
      <c r="AJ248" s="65">
        <v>4.9441860465116276</v>
      </c>
      <c r="AK248" s="65">
        <v>5.753488372093023</v>
      </c>
      <c r="AL248" s="65">
        <v>0</v>
      </c>
      <c r="AM248" s="65">
        <v>0</v>
      </c>
      <c r="AN248" s="65">
        <v>0</v>
      </c>
      <c r="AO248" s="65">
        <v>0</v>
      </c>
      <c r="AP248" s="65">
        <v>72.141162790697678</v>
      </c>
    </row>
    <row r="249" spans="1:42" ht="15.6" x14ac:dyDescent="0.3">
      <c r="A249" s="59">
        <v>57</v>
      </c>
      <c r="B249" s="60" t="s">
        <v>4537</v>
      </c>
      <c r="C249" s="61"/>
      <c r="D249" s="61"/>
      <c r="E249" s="61"/>
      <c r="F249" s="62"/>
      <c r="G249" s="61">
        <v>160</v>
      </c>
      <c r="H249" s="61"/>
      <c r="I249" s="63">
        <v>1.9849999999999997</v>
      </c>
      <c r="J249" s="63">
        <v>7.1750000000000007</v>
      </c>
      <c r="K249" s="63">
        <v>7.5450000000000008</v>
      </c>
      <c r="L249" s="63">
        <v>10.379999999999999</v>
      </c>
      <c r="M249" s="63">
        <v>8.1999999999999993</v>
      </c>
      <c r="N249" s="63">
        <v>35.284999999999997</v>
      </c>
      <c r="O249" s="63">
        <v>44.49</v>
      </c>
      <c r="P249" s="63">
        <v>20.224999999999998</v>
      </c>
      <c r="Q249" s="63">
        <v>0.70000000000000007</v>
      </c>
      <c r="R249" s="64" t="s">
        <v>225</v>
      </c>
      <c r="S249" s="65">
        <v>4.8014705882352944</v>
      </c>
      <c r="T249" s="65">
        <v>4.7764705882352931</v>
      </c>
      <c r="U249" s="65">
        <v>5.1926470588235301</v>
      </c>
      <c r="V249" s="65">
        <v>3.7323529411764702</v>
      </c>
      <c r="W249" s="65">
        <v>3.9764705882352938</v>
      </c>
      <c r="X249" s="65">
        <v>4.1926470588235301</v>
      </c>
      <c r="Y249" s="65">
        <v>0.40985294117647059</v>
      </c>
      <c r="Z249" s="63">
        <v>7.4999999999999997E-2</v>
      </c>
      <c r="AA249" s="63">
        <v>8.1850000000000005</v>
      </c>
      <c r="AB249" s="63">
        <v>1.65</v>
      </c>
      <c r="AC249" s="65">
        <v>0</v>
      </c>
      <c r="AD249" s="65">
        <v>0.30926470588235294</v>
      </c>
      <c r="AE249" s="63">
        <v>10.450000000000001</v>
      </c>
      <c r="AF249" s="65">
        <v>2.0851470588235297</v>
      </c>
      <c r="AG249" s="65">
        <v>0.3858823529411764</v>
      </c>
      <c r="AH249" s="65">
        <v>3.9999999999999994E-2</v>
      </c>
      <c r="AI249" s="65">
        <v>4.3235294117647059E-2</v>
      </c>
      <c r="AJ249" s="65">
        <v>7.8029411764705889</v>
      </c>
      <c r="AK249" s="65">
        <v>10.779411764705882</v>
      </c>
      <c r="AL249" s="65">
        <v>39.341470588235296</v>
      </c>
      <c r="AM249" s="65">
        <v>7.9582352941176469</v>
      </c>
      <c r="AN249" s="65">
        <v>34.074852941176474</v>
      </c>
      <c r="AO249" s="65">
        <v>1.706764705882353</v>
      </c>
      <c r="AP249" s="65">
        <v>14.308235294117647</v>
      </c>
    </row>
    <row r="250" spans="1:42" ht="15.6" x14ac:dyDescent="0.3">
      <c r="A250" s="59">
        <v>64</v>
      </c>
      <c r="B250" s="60" t="s">
        <v>4537</v>
      </c>
      <c r="C250" s="61"/>
      <c r="D250" s="61"/>
      <c r="E250" s="61"/>
      <c r="F250" s="62"/>
      <c r="G250" s="61">
        <v>140</v>
      </c>
      <c r="H250" s="61"/>
      <c r="I250" s="63">
        <v>0.27923076923076923</v>
      </c>
      <c r="J250" s="63">
        <v>4.266923076923077</v>
      </c>
      <c r="K250" s="63">
        <v>19.923846153846153</v>
      </c>
      <c r="L250" s="63">
        <v>19.559230769230769</v>
      </c>
      <c r="M250" s="63">
        <v>10.263076923076921</v>
      </c>
      <c r="N250" s="63">
        <v>54.292307692307688</v>
      </c>
      <c r="O250" s="63">
        <v>24.092307692307692</v>
      </c>
      <c r="P250" s="63">
        <v>21.615384615384617</v>
      </c>
      <c r="Q250" s="63">
        <v>0</v>
      </c>
      <c r="R250" s="64" t="s">
        <v>506</v>
      </c>
      <c r="S250" s="65">
        <v>6.7356060606060595</v>
      </c>
      <c r="T250" s="65">
        <v>6.7340909090909093</v>
      </c>
      <c r="U250" s="65">
        <v>7.1462121212121206</v>
      </c>
      <c r="V250" s="65">
        <v>5.2598484848484848</v>
      </c>
      <c r="W250" s="65">
        <v>5.827272727272728</v>
      </c>
      <c r="X250" s="65">
        <v>5.5931818181818178</v>
      </c>
      <c r="Y250" s="65">
        <v>0.46518181818181814</v>
      </c>
      <c r="Z250" s="63">
        <v>0.10611538461538461</v>
      </c>
      <c r="AA250" s="63">
        <v>7.8773076923076921</v>
      </c>
      <c r="AB250" s="63">
        <v>1.7853846153846153</v>
      </c>
      <c r="AC250" s="65">
        <v>1</v>
      </c>
      <c r="AD250" s="65">
        <v>0.23878787878787877</v>
      </c>
      <c r="AE250" s="63">
        <v>10.850000000000001</v>
      </c>
      <c r="AF250" s="65">
        <v>5.624242424242424</v>
      </c>
      <c r="AG250" s="65">
        <v>1.7333333333333334</v>
      </c>
      <c r="AH250" s="65">
        <v>0.26060606060606067</v>
      </c>
      <c r="AI250" s="65">
        <v>0.18666666666666668</v>
      </c>
      <c r="AJ250" s="65">
        <v>2.75</v>
      </c>
      <c r="AK250" s="65">
        <v>94.681818181818187</v>
      </c>
      <c r="AL250" s="65">
        <v>0</v>
      </c>
      <c r="AM250" s="65">
        <v>0</v>
      </c>
      <c r="AN250" s="65">
        <v>0</v>
      </c>
      <c r="AO250" s="65">
        <v>0</v>
      </c>
      <c r="AP250" s="65">
        <v>74.241212121212129</v>
      </c>
    </row>
    <row r="251" spans="1:42" ht="15.6" x14ac:dyDescent="0.3">
      <c r="A251" s="59">
        <v>67</v>
      </c>
      <c r="B251" s="60" t="s">
        <v>4537</v>
      </c>
      <c r="C251" s="61"/>
      <c r="D251" s="61"/>
      <c r="E251" s="61"/>
      <c r="F251" s="62"/>
      <c r="G251" s="61">
        <v>58</v>
      </c>
      <c r="H251" s="61"/>
      <c r="I251" s="63">
        <v>0.16285714285714284</v>
      </c>
      <c r="J251" s="63">
        <v>1.24</v>
      </c>
      <c r="K251" s="63">
        <v>9.0385714285714283</v>
      </c>
      <c r="L251" s="63">
        <v>33.488571428571426</v>
      </c>
      <c r="M251" s="63">
        <v>7.5228571428571431</v>
      </c>
      <c r="N251" s="63">
        <v>51.452857142857148</v>
      </c>
      <c r="O251" s="63">
        <v>24.047142857142859</v>
      </c>
      <c r="P251" s="63">
        <v>24.5</v>
      </c>
      <c r="Q251" s="63">
        <v>0.19285714285714284</v>
      </c>
      <c r="R251" s="64" t="s">
        <v>1064</v>
      </c>
      <c r="S251" s="65">
        <v>6.8413793103448279</v>
      </c>
      <c r="T251" s="65">
        <v>7.123275862068966</v>
      </c>
      <c r="U251" s="65">
        <v>7.3120689655172404</v>
      </c>
      <c r="V251" s="65">
        <v>5.876724137931034</v>
      </c>
      <c r="W251" s="65">
        <v>6.6163793103448274</v>
      </c>
      <c r="X251" s="65">
        <v>6.5431034482758621</v>
      </c>
      <c r="Y251" s="65">
        <v>0.40920689655172415</v>
      </c>
      <c r="Z251" s="63">
        <v>6.4964285714285711E-2</v>
      </c>
      <c r="AA251" s="63">
        <v>10.318571428571429</v>
      </c>
      <c r="AB251" s="63">
        <v>1.5696428571428573</v>
      </c>
      <c r="AC251" s="65">
        <v>1</v>
      </c>
      <c r="AD251" s="65">
        <v>0.1503448275862069</v>
      </c>
      <c r="AE251" s="63">
        <v>10.608571428571427</v>
      </c>
      <c r="AF251" s="65">
        <v>4.6793103448275861</v>
      </c>
      <c r="AG251" s="65">
        <v>1.0498275862068966</v>
      </c>
      <c r="AH251" s="65">
        <v>0.33275862068965517</v>
      </c>
      <c r="AI251" s="65">
        <v>0.21017241379310345</v>
      </c>
      <c r="AJ251" s="65">
        <v>0.57327586206896552</v>
      </c>
      <c r="AK251" s="65">
        <v>99.017241379310349</v>
      </c>
      <c r="AL251" s="65">
        <v>0</v>
      </c>
      <c r="AM251" s="65">
        <v>0</v>
      </c>
      <c r="AN251" s="65">
        <v>0</v>
      </c>
      <c r="AO251" s="65">
        <v>0</v>
      </c>
      <c r="AP251" s="65">
        <v>93.57931034482759</v>
      </c>
    </row>
    <row r="252" spans="1:42" ht="15.6" x14ac:dyDescent="0.3">
      <c r="A252" s="59">
        <v>70</v>
      </c>
      <c r="B252" s="60" t="s">
        <v>4537</v>
      </c>
      <c r="C252" s="61"/>
      <c r="D252" s="61"/>
      <c r="E252" s="61"/>
      <c r="F252" s="62"/>
      <c r="G252" s="61">
        <v>120</v>
      </c>
      <c r="H252" s="61"/>
      <c r="I252" s="63">
        <v>8.5</v>
      </c>
      <c r="J252" s="63">
        <v>37.285000000000004</v>
      </c>
      <c r="K252" s="63">
        <v>27.717500000000001</v>
      </c>
      <c r="L252" s="63">
        <v>19.860000000000003</v>
      </c>
      <c r="M252" s="63">
        <v>1.1175000000000002</v>
      </c>
      <c r="N252" s="63">
        <v>94.47999999999999</v>
      </c>
      <c r="O252" s="63">
        <v>2.04</v>
      </c>
      <c r="P252" s="63">
        <v>3.48</v>
      </c>
      <c r="Q252" s="63">
        <v>0</v>
      </c>
      <c r="R252" s="64" t="s">
        <v>16</v>
      </c>
      <c r="S252" s="65">
        <v>5.3008620689655173</v>
      </c>
      <c r="T252" s="65">
        <v>5.5008620689655174</v>
      </c>
      <c r="U252" s="65">
        <v>6.0663793103448276</v>
      </c>
      <c r="V252" s="65">
        <v>4.0310344827586206</v>
      </c>
      <c r="W252" s="65">
        <v>4.6439655172413801</v>
      </c>
      <c r="X252" s="65">
        <v>5.3534482758620694</v>
      </c>
      <c r="Y252" s="65">
        <v>0.17500000000000002</v>
      </c>
      <c r="Z252" s="63">
        <v>2.5999999999999999E-2</v>
      </c>
      <c r="AA252" s="63">
        <v>8.2624999999999993</v>
      </c>
      <c r="AB252" s="63">
        <v>0</v>
      </c>
      <c r="AC252" s="65">
        <v>0.25862068965517243</v>
      </c>
      <c r="AD252" s="65">
        <v>4.3965517241379308E-2</v>
      </c>
      <c r="AE252" s="63">
        <v>2.8675000000000002</v>
      </c>
      <c r="AF252" s="65">
        <v>1.1086206896551725</v>
      </c>
      <c r="AG252" s="65">
        <v>0.46741379310344827</v>
      </c>
      <c r="AH252" s="65">
        <v>0.11827586206896551</v>
      </c>
      <c r="AI252" s="65">
        <v>8.0862068965517231E-2</v>
      </c>
      <c r="AJ252" s="65">
        <v>0.25862068965517243</v>
      </c>
      <c r="AK252" s="65">
        <v>42.413793103448278</v>
      </c>
      <c r="AL252" s="65">
        <v>0</v>
      </c>
      <c r="AM252" s="65">
        <v>0</v>
      </c>
      <c r="AN252" s="65">
        <v>0</v>
      </c>
      <c r="AO252" s="65">
        <v>0</v>
      </c>
      <c r="AP252" s="65">
        <v>45.741379310344826</v>
      </c>
    </row>
    <row r="253" spans="1:42" ht="15.6" x14ac:dyDescent="0.3">
      <c r="A253" s="59">
        <v>72</v>
      </c>
      <c r="B253" s="60" t="s">
        <v>4537</v>
      </c>
      <c r="C253" s="61"/>
      <c r="D253" s="61"/>
      <c r="E253" s="61"/>
      <c r="F253" s="62"/>
      <c r="G253" s="61">
        <v>123</v>
      </c>
      <c r="H253" s="61"/>
      <c r="I253" s="63">
        <v>0.12</v>
      </c>
      <c r="J253" s="63">
        <v>0.62</v>
      </c>
      <c r="K253" s="63">
        <v>1</v>
      </c>
      <c r="L253" s="63">
        <v>1.4</v>
      </c>
      <c r="M253" s="63">
        <v>1.08</v>
      </c>
      <c r="N253" s="63">
        <v>4.22</v>
      </c>
      <c r="O253" s="63">
        <v>30.56</v>
      </c>
      <c r="P253" s="63">
        <v>65.2</v>
      </c>
      <c r="Q253" s="63">
        <v>0</v>
      </c>
      <c r="R253" s="64" t="s">
        <v>6</v>
      </c>
      <c r="S253" s="65">
        <v>5.0749999999999993</v>
      </c>
      <c r="T253" s="65">
        <v>5.9085937499999996</v>
      </c>
      <c r="U253" s="65">
        <v>5.94140625</v>
      </c>
      <c r="V253" s="65">
        <v>4.3015625000000002</v>
      </c>
      <c r="W253" s="65">
        <v>4.6929687500000004</v>
      </c>
      <c r="X253" s="65">
        <v>5.1140625000000002</v>
      </c>
      <c r="Y253" s="65">
        <v>1.2223124999999999</v>
      </c>
      <c r="Z253" s="63">
        <v>0.247</v>
      </c>
      <c r="AA253" s="63">
        <v>8.9499999999999993</v>
      </c>
      <c r="AB253" s="63">
        <v>1.3</v>
      </c>
      <c r="AC253" s="65">
        <v>1.7421875</v>
      </c>
      <c r="AD253" s="65">
        <v>0.10375000000000001</v>
      </c>
      <c r="AE253" s="63">
        <v>25</v>
      </c>
      <c r="AF253" s="65">
        <v>14.548437499999999</v>
      </c>
      <c r="AG253" s="65">
        <v>1.7418750000000001</v>
      </c>
      <c r="AH253" s="65">
        <v>0.31015625000000002</v>
      </c>
      <c r="AI253" s="65">
        <v>0.32328125000000002</v>
      </c>
      <c r="AJ253" s="65">
        <v>5.8140625000000004</v>
      </c>
      <c r="AK253" s="65">
        <v>66.109375</v>
      </c>
      <c r="AL253" s="65">
        <v>0</v>
      </c>
      <c r="AM253" s="65">
        <v>0</v>
      </c>
      <c r="AN253" s="65">
        <v>0</v>
      </c>
      <c r="AO253" s="65">
        <v>0</v>
      </c>
      <c r="AP253" s="65">
        <v>74.78</v>
      </c>
    </row>
    <row r="254" spans="1:42" ht="15.6" x14ac:dyDescent="0.3">
      <c r="A254" s="59">
        <v>50</v>
      </c>
      <c r="B254" s="60" t="s">
        <v>4537</v>
      </c>
      <c r="C254" s="61"/>
      <c r="D254" s="61"/>
      <c r="E254" s="61"/>
      <c r="F254" s="62"/>
      <c r="G254" s="61">
        <v>190</v>
      </c>
      <c r="H254" s="61"/>
      <c r="I254" s="63">
        <v>0.20600000000000002</v>
      </c>
      <c r="J254" s="63">
        <v>0.6</v>
      </c>
      <c r="K254" s="63">
        <v>1.0880000000000001</v>
      </c>
      <c r="L254" s="63">
        <v>6.29</v>
      </c>
      <c r="M254" s="63">
        <v>11.394</v>
      </c>
      <c r="N254" s="63">
        <v>19.578000000000003</v>
      </c>
      <c r="O254" s="63">
        <v>47.718000000000004</v>
      </c>
      <c r="P254" s="63">
        <v>32.704000000000001</v>
      </c>
      <c r="Q254" s="63">
        <v>0</v>
      </c>
      <c r="R254" s="64" t="s">
        <v>354</v>
      </c>
      <c r="S254" s="65">
        <v>7.0181818181818185</v>
      </c>
      <c r="T254" s="65">
        <v>6.8454545454545457</v>
      </c>
      <c r="U254" s="65">
        <v>6.9818181818181815</v>
      </c>
      <c r="V254" s="65">
        <v>6.418181818181818</v>
      </c>
      <c r="W254" s="65">
        <v>6.5909090909090908</v>
      </c>
      <c r="X254" s="65">
        <v>6.6909090909090905</v>
      </c>
      <c r="Y254" s="65">
        <v>0.54727272727272724</v>
      </c>
      <c r="Z254" s="63">
        <v>0.20319999999999999</v>
      </c>
      <c r="AA254" s="63">
        <v>3.93</v>
      </c>
      <c r="AB254" s="63">
        <v>1.7819999999999998</v>
      </c>
      <c r="AC254" s="65">
        <v>0</v>
      </c>
      <c r="AD254" s="65">
        <v>3.331818181818182</v>
      </c>
      <c r="AE254" s="63">
        <v>20.331999999999997</v>
      </c>
      <c r="AF254" s="65">
        <v>0</v>
      </c>
      <c r="AG254" s="65">
        <v>0</v>
      </c>
      <c r="AH254" s="65">
        <v>0</v>
      </c>
      <c r="AI254" s="65">
        <v>0</v>
      </c>
      <c r="AJ254" s="65">
        <v>0</v>
      </c>
      <c r="AK254" s="65">
        <v>507.36363636363637</v>
      </c>
      <c r="AL254" s="65">
        <v>42.347272727272724</v>
      </c>
      <c r="AM254" s="65">
        <v>8.1354545454545466</v>
      </c>
      <c r="AN254" s="65">
        <v>27.364545454545457</v>
      </c>
      <c r="AO254" s="65">
        <v>2.209090909090909</v>
      </c>
      <c r="AP254" s="65">
        <v>13.754545454545454</v>
      </c>
    </row>
    <row r="255" spans="1:42" ht="15.6" x14ac:dyDescent="0.3">
      <c r="A255" s="59">
        <v>56</v>
      </c>
      <c r="B255" s="60" t="s">
        <v>4537</v>
      </c>
      <c r="C255" s="61"/>
      <c r="D255" s="61"/>
      <c r="E255" s="61"/>
      <c r="F255" s="62"/>
      <c r="G255" s="61">
        <v>168</v>
      </c>
      <c r="H255" s="61"/>
      <c r="I255" s="63">
        <v>0.12</v>
      </c>
      <c r="J255" s="63">
        <v>0.86</v>
      </c>
      <c r="K255" s="63">
        <v>1.94</v>
      </c>
      <c r="L255" s="63">
        <v>7.4</v>
      </c>
      <c r="M255" s="63">
        <v>13.96</v>
      </c>
      <c r="N255" s="63">
        <v>24.28</v>
      </c>
      <c r="O255" s="63">
        <v>42.37</v>
      </c>
      <c r="P255" s="63">
        <v>33.35</v>
      </c>
      <c r="Q255" s="63">
        <v>0</v>
      </c>
      <c r="R255" s="64" t="s">
        <v>1064</v>
      </c>
      <c r="S255" s="65">
        <v>7.2547169811320753</v>
      </c>
      <c r="T255" s="65">
        <v>7.3</v>
      </c>
      <c r="U255" s="65">
        <v>7.2</v>
      </c>
      <c r="V255" s="65">
        <v>6.5547169811320751</v>
      </c>
      <c r="W255" s="65">
        <v>6.5547169811320751</v>
      </c>
      <c r="X255" s="65">
        <v>6.5547169811320751</v>
      </c>
      <c r="Y255" s="65">
        <v>0.72226415094339624</v>
      </c>
      <c r="Z255" s="63">
        <v>0.16200000000000001</v>
      </c>
      <c r="AA255" s="63">
        <v>5.37</v>
      </c>
      <c r="AB255" s="63">
        <v>1.82</v>
      </c>
      <c r="AC255" s="65">
        <v>5.9358490566037734</v>
      </c>
      <c r="AD255" s="65">
        <v>0.42962264150943402</v>
      </c>
      <c r="AE255" s="63" t="s">
        <v>5980</v>
      </c>
      <c r="AF255" s="65">
        <v>16.827924528301885</v>
      </c>
      <c r="AG255" s="65">
        <v>0.49811320754716981</v>
      </c>
      <c r="AH255" s="65">
        <v>0.10905660377358491</v>
      </c>
      <c r="AI255" s="65">
        <v>0.19811320754716982</v>
      </c>
      <c r="AJ255" s="65">
        <v>0.69056603773584913</v>
      </c>
      <c r="AK255" s="65">
        <v>79.754716981132077</v>
      </c>
      <c r="AL255" s="65">
        <v>39.25245283018868</v>
      </c>
      <c r="AM255" s="65">
        <v>9.1139622641509437</v>
      </c>
      <c r="AN255" s="65">
        <v>30.631320754716981</v>
      </c>
      <c r="AO255" s="65">
        <v>1.831509433962264</v>
      </c>
      <c r="AP255" s="65">
        <v>12.699999999999998</v>
      </c>
    </row>
    <row r="256" spans="1:42" ht="15.6" x14ac:dyDescent="0.3">
      <c r="A256" s="59">
        <v>65</v>
      </c>
      <c r="B256" s="60" t="s">
        <v>4537</v>
      </c>
      <c r="C256" s="61"/>
      <c r="D256" s="61"/>
      <c r="E256" s="61"/>
      <c r="F256" s="62"/>
      <c r="G256" s="61">
        <v>175</v>
      </c>
      <c r="H256" s="61"/>
      <c r="I256" s="63">
        <v>5.8181818181818182E-2</v>
      </c>
      <c r="J256" s="63">
        <v>0.25454545454545457</v>
      </c>
      <c r="K256" s="63">
        <v>1.4272727272727272</v>
      </c>
      <c r="L256" s="63">
        <v>10.827272727272728</v>
      </c>
      <c r="M256" s="63">
        <v>30.825454545454548</v>
      </c>
      <c r="N256" s="63">
        <v>43.392727272727278</v>
      </c>
      <c r="O256" s="63">
        <v>46.789090909090902</v>
      </c>
      <c r="P256" s="63">
        <v>9.8181818181818183</v>
      </c>
      <c r="Q256" s="63">
        <v>0</v>
      </c>
      <c r="R256" s="64" t="s">
        <v>225</v>
      </c>
      <c r="S256" s="65">
        <v>5.9746031746031738</v>
      </c>
      <c r="T256" s="65">
        <v>6.0888888888888895</v>
      </c>
      <c r="U256" s="65">
        <v>6.4039682539682534</v>
      </c>
      <c r="V256" s="65">
        <v>4.7174603174603176</v>
      </c>
      <c r="W256" s="65">
        <v>4.8111111111111118</v>
      </c>
      <c r="X256" s="65">
        <v>5.0531746031746039</v>
      </c>
      <c r="Y256" s="65">
        <v>1.6001587301587299</v>
      </c>
      <c r="Z256" s="63">
        <v>0.21963636363636363</v>
      </c>
      <c r="AA256" s="63">
        <v>12.169090909090908</v>
      </c>
      <c r="AB256" s="63">
        <v>0</v>
      </c>
      <c r="AC256" s="65">
        <v>1.2380952380952381</v>
      </c>
      <c r="AD256" s="65">
        <v>0.41857142857142865</v>
      </c>
      <c r="AE256" s="63">
        <v>26.139999999999997</v>
      </c>
      <c r="AF256" s="65">
        <v>7.7396825396825397</v>
      </c>
      <c r="AG256" s="65">
        <v>1.5206349206349203</v>
      </c>
      <c r="AH256" s="65">
        <v>0.30174603174603171</v>
      </c>
      <c r="AI256" s="65">
        <v>0.39238095238095239</v>
      </c>
      <c r="AJ256" s="65">
        <v>4.374603174603175</v>
      </c>
      <c r="AK256" s="65">
        <v>97</v>
      </c>
      <c r="AL256" s="65">
        <v>0</v>
      </c>
      <c r="AM256" s="65">
        <v>0</v>
      </c>
      <c r="AN256" s="65">
        <v>0</v>
      </c>
      <c r="AO256" s="65">
        <v>0</v>
      </c>
      <c r="AP256" s="65">
        <v>70.81507936507937</v>
      </c>
    </row>
    <row r="257" spans="1:42" ht="15.6" x14ac:dyDescent="0.3">
      <c r="A257" s="59">
        <v>66</v>
      </c>
      <c r="B257" s="60" t="s">
        <v>4537</v>
      </c>
      <c r="C257" s="61"/>
      <c r="D257" s="61"/>
      <c r="E257" s="61"/>
      <c r="F257" s="62"/>
      <c r="G257" s="61">
        <v>97</v>
      </c>
      <c r="H257" s="61"/>
      <c r="I257" s="63">
        <v>0.15000000000000002</v>
      </c>
      <c r="J257" s="63">
        <v>9.8633333333333333</v>
      </c>
      <c r="K257" s="63">
        <v>51.88666666666667</v>
      </c>
      <c r="L257" s="63">
        <v>15.29</v>
      </c>
      <c r="M257" s="63">
        <v>3.6666666666666665</v>
      </c>
      <c r="N257" s="63">
        <v>80.856666666666669</v>
      </c>
      <c r="O257" s="63">
        <v>13.143333333333333</v>
      </c>
      <c r="P257" s="63">
        <v>6</v>
      </c>
      <c r="Q257" s="63">
        <v>0</v>
      </c>
      <c r="R257" s="64" t="s">
        <v>506</v>
      </c>
      <c r="S257" s="65">
        <v>5.9540540540540547</v>
      </c>
      <c r="T257" s="65">
        <v>5.9905405405405396</v>
      </c>
      <c r="U257" s="65">
        <v>6.5324324324324321</v>
      </c>
      <c r="V257" s="65">
        <v>4.7851351351351354</v>
      </c>
      <c r="W257" s="65">
        <v>5.5263513513513516</v>
      </c>
      <c r="X257" s="65">
        <v>5.5209459459459458</v>
      </c>
      <c r="Y257" s="65">
        <v>0.20132432432432432</v>
      </c>
      <c r="Z257" s="63">
        <v>7.8E-2</v>
      </c>
      <c r="AA257" s="63">
        <v>6.415</v>
      </c>
      <c r="AB257" s="63">
        <v>0.24333333333333332</v>
      </c>
      <c r="AC257" s="65">
        <v>0.6216216216216216</v>
      </c>
      <c r="AD257" s="65">
        <v>9.5000000000000001E-2</v>
      </c>
      <c r="AE257" s="63">
        <v>9.1166666666666671</v>
      </c>
      <c r="AF257" s="65">
        <v>2.7121621621621621</v>
      </c>
      <c r="AG257" s="65">
        <v>1.0324324324324325</v>
      </c>
      <c r="AH257" s="65">
        <v>5.1216216216216214E-2</v>
      </c>
      <c r="AI257" s="65">
        <v>0.14891891891891892</v>
      </c>
      <c r="AJ257" s="65">
        <v>1.3682432432432432</v>
      </c>
      <c r="AK257" s="65">
        <v>38.513513513513516</v>
      </c>
      <c r="AL257" s="65">
        <v>0</v>
      </c>
      <c r="AM257" s="65">
        <v>0</v>
      </c>
      <c r="AN257" s="65">
        <v>0</v>
      </c>
      <c r="AO257" s="65">
        <v>0</v>
      </c>
      <c r="AP257" s="65">
        <v>80.412837837837841</v>
      </c>
    </row>
    <row r="258" spans="1:42" ht="15.6" x14ac:dyDescent="0.3">
      <c r="A258" s="59">
        <v>68</v>
      </c>
      <c r="B258" s="60" t="s">
        <v>4537</v>
      </c>
      <c r="C258" s="61"/>
      <c r="D258" s="61"/>
      <c r="E258" s="61"/>
      <c r="F258" s="62"/>
      <c r="G258" s="61">
        <v>160</v>
      </c>
      <c r="H258" s="61"/>
      <c r="I258" s="63">
        <v>0.2</v>
      </c>
      <c r="J258" s="63">
        <v>1.0192000000000001</v>
      </c>
      <c r="K258" s="63">
        <v>2.3783999999999996</v>
      </c>
      <c r="L258" s="63">
        <v>7.0175999999999998</v>
      </c>
      <c r="M258" s="63">
        <v>10.107199999999999</v>
      </c>
      <c r="N258" s="63">
        <v>20.722399999999997</v>
      </c>
      <c r="O258" s="63">
        <v>43.117600000000003</v>
      </c>
      <c r="P258" s="63">
        <v>36.159999999999997</v>
      </c>
      <c r="Q258" s="63">
        <v>8.16</v>
      </c>
      <c r="R258" s="64" t="s">
        <v>1064</v>
      </c>
      <c r="S258" s="65">
        <v>5.5740740740740744</v>
      </c>
      <c r="T258" s="65">
        <v>5.9333333333333327</v>
      </c>
      <c r="U258" s="65">
        <v>6.1787037037037029</v>
      </c>
      <c r="V258" s="65">
        <v>4.735555555555556</v>
      </c>
      <c r="W258" s="65">
        <v>5.125</v>
      </c>
      <c r="X258" s="65">
        <v>5.4907407407407405</v>
      </c>
      <c r="Y258" s="65">
        <v>1.1846111111111113</v>
      </c>
      <c r="Z258" s="63">
        <v>0.13372000000000001</v>
      </c>
      <c r="AA258" s="63">
        <v>11.815999999999999</v>
      </c>
      <c r="AB258" s="63">
        <v>1.7207999999999999</v>
      </c>
      <c r="AC258" s="65">
        <v>1.212962962962963</v>
      </c>
      <c r="AD258" s="65">
        <v>0.19814814814814813</v>
      </c>
      <c r="AE258" s="63">
        <v>19.075199999999999</v>
      </c>
      <c r="AF258" s="65">
        <v>11.133333333333333</v>
      </c>
      <c r="AG258" s="65">
        <v>1.6483333333333334</v>
      </c>
      <c r="AH258" s="65">
        <v>0.53388888888888886</v>
      </c>
      <c r="AI258" s="65">
        <v>0.53388888888888886</v>
      </c>
      <c r="AJ258" s="65">
        <v>5</v>
      </c>
      <c r="AK258" s="65">
        <v>91.537037037037038</v>
      </c>
      <c r="AL258" s="65">
        <v>0</v>
      </c>
      <c r="AM258" s="65">
        <v>0</v>
      </c>
      <c r="AN258" s="65">
        <v>0</v>
      </c>
      <c r="AO258" s="65">
        <v>0</v>
      </c>
      <c r="AP258" s="65">
        <v>74.409629629629634</v>
      </c>
    </row>
    <row r="259" spans="1:42" ht="15.6" x14ac:dyDescent="0.3">
      <c r="A259" s="59">
        <v>73</v>
      </c>
      <c r="B259" s="60" t="s">
        <v>4537</v>
      </c>
      <c r="C259" s="61"/>
      <c r="D259" s="61"/>
      <c r="E259" s="61"/>
      <c r="F259" s="62"/>
      <c r="G259" s="61">
        <v>160</v>
      </c>
      <c r="H259" s="61"/>
      <c r="I259" s="63">
        <v>0.52</v>
      </c>
      <c r="J259" s="63">
        <v>0.22</v>
      </c>
      <c r="K259" s="63">
        <v>0.23</v>
      </c>
      <c r="L259" s="63">
        <v>1.7</v>
      </c>
      <c r="M259" s="63">
        <v>13.56</v>
      </c>
      <c r="N259" s="63">
        <v>16.23</v>
      </c>
      <c r="O259" s="63">
        <v>61.58</v>
      </c>
      <c r="P259" s="63">
        <v>22.19</v>
      </c>
      <c r="Q259" s="63">
        <v>0</v>
      </c>
      <c r="R259" s="64" t="s">
        <v>283</v>
      </c>
      <c r="S259" s="65">
        <v>6.6099999999999994</v>
      </c>
      <c r="T259" s="65">
        <v>6.7707142857142859</v>
      </c>
      <c r="U259" s="65">
        <v>7.0921428571428571</v>
      </c>
      <c r="V259" s="65">
        <v>5.5821428571428573</v>
      </c>
      <c r="W259" s="65">
        <v>6.0085714285714289</v>
      </c>
      <c r="X259" s="65">
        <v>6.0585714285714287</v>
      </c>
      <c r="Y259" s="65">
        <v>0.61811428571428573</v>
      </c>
      <c r="Z259" s="63">
        <v>0.16200000000000001</v>
      </c>
      <c r="AA259" s="63">
        <v>12.56</v>
      </c>
      <c r="AB259" s="63">
        <v>1.55</v>
      </c>
      <c r="AC259" s="65">
        <v>0.43571428571428572</v>
      </c>
      <c r="AD259" s="65">
        <v>0.26214285714285718</v>
      </c>
      <c r="AE259" s="63">
        <v>18.8</v>
      </c>
      <c r="AF259" s="65">
        <v>10.385714285714286</v>
      </c>
      <c r="AG259" s="65">
        <v>1.4042857142857141</v>
      </c>
      <c r="AH259" s="65">
        <v>0.10814285714285714</v>
      </c>
      <c r="AI259" s="65">
        <v>0.22957142857142857</v>
      </c>
      <c r="AJ259" s="65">
        <v>1.5328571428571429</v>
      </c>
      <c r="AK259" s="65">
        <v>72.857142857142861</v>
      </c>
      <c r="AL259" s="65">
        <v>0</v>
      </c>
      <c r="AM259" s="65">
        <v>0</v>
      </c>
      <c r="AN259" s="65">
        <v>0</v>
      </c>
      <c r="AO259" s="65">
        <v>0</v>
      </c>
      <c r="AP259" s="65">
        <v>88.622857142857143</v>
      </c>
    </row>
    <row r="260" spans="1:42" ht="15.6" x14ac:dyDescent="0.3">
      <c r="A260" s="59">
        <v>75</v>
      </c>
      <c r="B260" s="60" t="s">
        <v>4537</v>
      </c>
      <c r="C260" s="61"/>
      <c r="D260" s="61"/>
      <c r="E260" s="61"/>
      <c r="F260" s="62"/>
      <c r="G260" s="61">
        <v>185</v>
      </c>
      <c r="H260" s="61"/>
      <c r="I260" s="63">
        <v>0.16</v>
      </c>
      <c r="J260" s="63">
        <v>0.71</v>
      </c>
      <c r="K260" s="63">
        <v>2.59</v>
      </c>
      <c r="L260" s="63">
        <v>5.16</v>
      </c>
      <c r="M260" s="63">
        <v>5.97</v>
      </c>
      <c r="N260" s="63">
        <v>14.59</v>
      </c>
      <c r="O260" s="63">
        <v>46.47</v>
      </c>
      <c r="P260" s="63">
        <v>38.94</v>
      </c>
      <c r="Q260" s="63">
        <v>0</v>
      </c>
      <c r="R260" s="64" t="s">
        <v>354</v>
      </c>
      <c r="S260" s="65">
        <v>5.6703703703703709</v>
      </c>
      <c r="T260" s="65">
        <v>5.8129629629629624</v>
      </c>
      <c r="U260" s="65">
        <v>5.7574074074074071</v>
      </c>
      <c r="V260" s="65">
        <v>4.7870370370370372</v>
      </c>
      <c r="W260" s="65">
        <v>4.7925925925925927</v>
      </c>
      <c r="X260" s="65">
        <v>4.8722222222222227</v>
      </c>
      <c r="Y260" s="65">
        <v>0.93555555555555558</v>
      </c>
      <c r="Z260" s="63">
        <v>0.16700000000000001</v>
      </c>
      <c r="AA260" s="63">
        <v>8.98</v>
      </c>
      <c r="AB260" s="63">
        <v>1.49</v>
      </c>
      <c r="AC260" s="65">
        <v>0</v>
      </c>
      <c r="AD260" s="65">
        <v>0.11777777777777777</v>
      </c>
      <c r="AE260" s="63">
        <v>25</v>
      </c>
      <c r="AF260" s="65">
        <v>4.3925925925925924</v>
      </c>
      <c r="AG260" s="65">
        <v>2.0472222222222221</v>
      </c>
      <c r="AH260" s="65">
        <v>0.08</v>
      </c>
      <c r="AI260" s="65">
        <v>8.9629629629629629E-2</v>
      </c>
      <c r="AJ260" s="65">
        <v>11.157037037037037</v>
      </c>
      <c r="AK260" s="65">
        <v>85.129629629629633</v>
      </c>
      <c r="AL260" s="65">
        <v>40.861481481481484</v>
      </c>
      <c r="AM260" s="65">
        <v>7.2946296296296289</v>
      </c>
      <c r="AN260" s="65">
        <v>32.029444444444444</v>
      </c>
      <c r="AO260" s="65">
        <v>1.9</v>
      </c>
      <c r="AP260" s="65">
        <v>11.933703703703705</v>
      </c>
    </row>
    <row r="261" spans="1:42" ht="15.6" x14ac:dyDescent="0.3">
      <c r="A261" s="59">
        <v>76</v>
      </c>
      <c r="B261" s="60" t="s">
        <v>4537</v>
      </c>
      <c r="C261" s="61"/>
      <c r="D261" s="61"/>
      <c r="E261" s="61"/>
      <c r="F261" s="62"/>
      <c r="G261" s="61">
        <v>160</v>
      </c>
      <c r="H261" s="61"/>
      <c r="I261" s="63">
        <v>13.13</v>
      </c>
      <c r="J261" s="63">
        <v>41.83</v>
      </c>
      <c r="K261" s="63">
        <v>22.84</v>
      </c>
      <c r="L261" s="63">
        <v>11.62</v>
      </c>
      <c r="M261" s="63">
        <v>4.05</v>
      </c>
      <c r="N261" s="63">
        <v>93.47</v>
      </c>
      <c r="O261" s="63">
        <v>3.21</v>
      </c>
      <c r="P261" s="63">
        <v>3.32</v>
      </c>
      <c r="Q261" s="63">
        <v>0</v>
      </c>
      <c r="R261" s="64" t="s">
        <v>16</v>
      </c>
      <c r="S261" s="65">
        <v>5.992647058823529</v>
      </c>
      <c r="T261" s="65">
        <v>6.2323529411764698</v>
      </c>
      <c r="U261" s="65">
        <v>6.3727941176470582</v>
      </c>
      <c r="V261" s="65">
        <v>5.026470588235294</v>
      </c>
      <c r="W261" s="65">
        <v>6.0183823529411766</v>
      </c>
      <c r="X261" s="65">
        <v>6.1772058823529408</v>
      </c>
      <c r="Y261" s="65">
        <v>0.15469117647058825</v>
      </c>
      <c r="Z261" s="63">
        <v>8.4000000000000005E-2</v>
      </c>
      <c r="AA261" s="63">
        <v>11.9</v>
      </c>
      <c r="AB261" s="63">
        <v>1.68</v>
      </c>
      <c r="AC261" s="65">
        <v>0</v>
      </c>
      <c r="AD261" s="65">
        <v>0.36000000000000004</v>
      </c>
      <c r="AE261" s="63">
        <v>9.66</v>
      </c>
      <c r="AF261" s="65">
        <v>2.4951470588235298</v>
      </c>
      <c r="AG261" s="65">
        <v>1.0876470588235296</v>
      </c>
      <c r="AH261" s="65">
        <v>0.11088235294117647</v>
      </c>
      <c r="AI261" s="65">
        <v>0.12867647058823528</v>
      </c>
      <c r="AJ261" s="65">
        <v>1.088235294117647</v>
      </c>
      <c r="AK261" s="65">
        <v>37.323529411764703</v>
      </c>
      <c r="AL261" s="65">
        <v>0</v>
      </c>
      <c r="AM261" s="65">
        <v>0</v>
      </c>
      <c r="AN261" s="65">
        <v>0</v>
      </c>
      <c r="AO261" s="65">
        <v>0</v>
      </c>
      <c r="AP261" s="65">
        <v>78.044852941176472</v>
      </c>
    </row>
    <row r="262" spans="1:42" ht="15.6" x14ac:dyDescent="0.3">
      <c r="A262" s="59">
        <v>77</v>
      </c>
      <c r="B262" s="60" t="s">
        <v>4537</v>
      </c>
      <c r="C262" s="61"/>
      <c r="D262" s="61"/>
      <c r="E262" s="61"/>
      <c r="F262" s="62"/>
      <c r="G262" s="61">
        <v>160</v>
      </c>
      <c r="H262" s="61"/>
      <c r="I262" s="63">
        <v>0.39</v>
      </c>
      <c r="J262" s="63">
        <v>0.52</v>
      </c>
      <c r="K262" s="63">
        <v>0.5</v>
      </c>
      <c r="L262" s="63">
        <v>1.93</v>
      </c>
      <c r="M262" s="63">
        <v>4.29</v>
      </c>
      <c r="N262" s="63">
        <v>7.63</v>
      </c>
      <c r="O262" s="63">
        <v>38.69</v>
      </c>
      <c r="P262" s="63">
        <v>53.68</v>
      </c>
      <c r="Q262" s="63">
        <v>0</v>
      </c>
      <c r="R262" s="64" t="s">
        <v>6</v>
      </c>
      <c r="S262" s="65">
        <v>5.6405660377358489</v>
      </c>
      <c r="T262" s="65">
        <v>5.9320754716981128</v>
      </c>
      <c r="U262" s="65">
        <v>6.1113207547169806</v>
      </c>
      <c r="V262" s="65">
        <v>4.6084905660377355</v>
      </c>
      <c r="W262" s="65">
        <v>5.2009433962264149</v>
      </c>
      <c r="X262" s="65">
        <v>5.4622641509433958</v>
      </c>
      <c r="Y262" s="65">
        <v>1.1097924528301888</v>
      </c>
      <c r="Z262" s="63">
        <v>0.28799999999999998</v>
      </c>
      <c r="AA262" s="63">
        <v>11.21</v>
      </c>
      <c r="AB262" s="63">
        <v>1.48</v>
      </c>
      <c r="AC262" s="65">
        <v>2.3018867924528301</v>
      </c>
      <c r="AD262" s="65">
        <v>0.17867924528301884</v>
      </c>
      <c r="AE262" s="63">
        <v>28.87</v>
      </c>
      <c r="AF262" s="65">
        <v>8.7132075471698123</v>
      </c>
      <c r="AG262" s="65">
        <v>1.6662264150943398</v>
      </c>
      <c r="AH262" s="65">
        <v>0.2288679245283019</v>
      </c>
      <c r="AI262" s="65">
        <v>0.44792452830188678</v>
      </c>
      <c r="AJ262" s="65">
        <v>5.0660377358490569</v>
      </c>
      <c r="AK262" s="65">
        <v>66.924528301886795</v>
      </c>
      <c r="AL262" s="65">
        <v>0</v>
      </c>
      <c r="AM262" s="65">
        <v>0</v>
      </c>
      <c r="AN262" s="65">
        <v>0</v>
      </c>
      <c r="AO262" s="65">
        <v>0</v>
      </c>
      <c r="AP262" s="65">
        <v>68.67603773584905</v>
      </c>
    </row>
    <row r="263" spans="1:42" ht="15.6" x14ac:dyDescent="0.3">
      <c r="A263" s="59">
        <v>78</v>
      </c>
      <c r="B263" s="60" t="s">
        <v>4537</v>
      </c>
      <c r="C263" s="61"/>
      <c r="D263" s="61"/>
      <c r="E263" s="61"/>
      <c r="F263" s="62"/>
      <c r="G263" s="61">
        <v>174</v>
      </c>
      <c r="H263" s="61"/>
      <c r="I263" s="63">
        <v>0.84</v>
      </c>
      <c r="J263" s="63">
        <v>1.2175</v>
      </c>
      <c r="K263" s="63">
        <v>1.325</v>
      </c>
      <c r="L263" s="63">
        <v>4.1625000000000005</v>
      </c>
      <c r="M263" s="63">
        <v>3.4791666666666665</v>
      </c>
      <c r="N263" s="63">
        <v>11.024166666666666</v>
      </c>
      <c r="O263" s="63">
        <v>16.839166666666667</v>
      </c>
      <c r="P263" s="63">
        <v>72.13666666666667</v>
      </c>
      <c r="Q263" s="63">
        <v>1.375</v>
      </c>
      <c r="R263" s="67" t="s">
        <v>6</v>
      </c>
      <c r="S263" s="65">
        <v>5.43</v>
      </c>
      <c r="T263" s="65">
        <v>5.6240000000000006</v>
      </c>
      <c r="U263" s="65">
        <v>5.851</v>
      </c>
      <c r="V263" s="65">
        <v>4.0609999999999999</v>
      </c>
      <c r="W263" s="65">
        <v>4.5369999999999999</v>
      </c>
      <c r="X263" s="65">
        <v>4.6684000000000001</v>
      </c>
      <c r="Y263" s="65">
        <v>1.07738</v>
      </c>
      <c r="Z263" s="63">
        <v>0.167125</v>
      </c>
      <c r="AA263" s="63">
        <v>8.1262500000000006</v>
      </c>
      <c r="AB263" s="63">
        <v>1.8229166666666667</v>
      </c>
      <c r="AC263" s="65">
        <v>2.42</v>
      </c>
      <c r="AD263" s="65">
        <v>0.28380000000000005</v>
      </c>
      <c r="AE263" s="63">
        <v>31.217916666666667</v>
      </c>
      <c r="AF263" s="65">
        <v>12.927999999999999</v>
      </c>
      <c r="AG263" s="65">
        <v>1.2649999999999999</v>
      </c>
      <c r="AH263" s="65">
        <v>0.25319999999999998</v>
      </c>
      <c r="AI263" s="65">
        <v>0.80300000000000016</v>
      </c>
      <c r="AJ263" s="65">
        <v>11.42</v>
      </c>
      <c r="AK263" s="65">
        <v>56.3</v>
      </c>
      <c r="AL263" s="65">
        <v>0</v>
      </c>
      <c r="AM263" s="65">
        <v>0</v>
      </c>
      <c r="AN263" s="65">
        <v>0</v>
      </c>
      <c r="AO263" s="65">
        <v>0</v>
      </c>
      <c r="AP263" s="65">
        <v>55.2224</v>
      </c>
    </row>
    <row r="264" spans="1:42" ht="15.6" x14ac:dyDescent="0.3">
      <c r="A264" s="59">
        <v>79</v>
      </c>
      <c r="B264" s="60" t="s">
        <v>4537</v>
      </c>
      <c r="C264" s="61"/>
      <c r="D264" s="61"/>
      <c r="E264" s="61"/>
      <c r="F264" s="62"/>
      <c r="G264" s="61">
        <v>153</v>
      </c>
      <c r="H264" s="61"/>
      <c r="I264" s="63">
        <v>0.55000000000000004</v>
      </c>
      <c r="J264" s="63">
        <v>1.02</v>
      </c>
      <c r="K264" s="63">
        <v>2.11</v>
      </c>
      <c r="L264" s="63">
        <v>3.81</v>
      </c>
      <c r="M264" s="63">
        <v>1.67</v>
      </c>
      <c r="N264" s="63">
        <v>9.16</v>
      </c>
      <c r="O264" s="63">
        <v>49.26</v>
      </c>
      <c r="P264" s="63">
        <v>41.58</v>
      </c>
      <c r="Q264" s="63">
        <v>0</v>
      </c>
      <c r="R264" s="64" t="s">
        <v>169</v>
      </c>
      <c r="S264" s="65">
        <v>5.2</v>
      </c>
      <c r="T264" s="65">
        <v>5.3979591836734695</v>
      </c>
      <c r="U264" s="65">
        <v>5.5704081632653057</v>
      </c>
      <c r="V264" s="65">
        <v>3.5693877551020403</v>
      </c>
      <c r="W264" s="65">
        <v>4.3244897959183675</v>
      </c>
      <c r="X264" s="65">
        <v>4.5469387755102044</v>
      </c>
      <c r="Y264" s="65">
        <v>1.1453469387755102</v>
      </c>
      <c r="Z264" s="63">
        <v>0.23100000000000001</v>
      </c>
      <c r="AA264" s="63">
        <v>12.85</v>
      </c>
      <c r="AB264" s="63">
        <v>1.5</v>
      </c>
      <c r="AC264" s="65">
        <v>1.5</v>
      </c>
      <c r="AD264" s="65">
        <v>0.18795918367346939</v>
      </c>
      <c r="AE264" s="63">
        <v>24.9</v>
      </c>
      <c r="AF264" s="65">
        <v>8.7061224489795919</v>
      </c>
      <c r="AG264" s="65">
        <v>1.2510204081632654</v>
      </c>
      <c r="AH264" s="65">
        <v>0.39489795918367349</v>
      </c>
      <c r="AI264" s="65">
        <v>0.19183673469387755</v>
      </c>
      <c r="AJ264" s="65">
        <v>10.944897959183672</v>
      </c>
      <c r="AK264" s="65">
        <v>45.08</v>
      </c>
      <c r="AL264" s="65">
        <v>0</v>
      </c>
      <c r="AM264" s="65">
        <v>0</v>
      </c>
      <c r="AN264" s="65">
        <v>0</v>
      </c>
      <c r="AO264" s="65">
        <v>0</v>
      </c>
      <c r="AP264" s="65">
        <v>50.617755102040825</v>
      </c>
    </row>
    <row r="265" spans="1:42" ht="15.6" x14ac:dyDescent="0.3">
      <c r="A265" s="59">
        <v>80</v>
      </c>
      <c r="B265" s="60" t="s">
        <v>4537</v>
      </c>
      <c r="C265" s="61"/>
      <c r="D265" s="61"/>
      <c r="E265" s="61"/>
      <c r="F265" s="62"/>
      <c r="G265" s="61">
        <v>185</v>
      </c>
      <c r="H265" s="61"/>
      <c r="I265" s="63">
        <v>0.4824</v>
      </c>
      <c r="J265" s="63">
        <v>13.568</v>
      </c>
      <c r="K265" s="63">
        <v>42.404799999999994</v>
      </c>
      <c r="L265" s="63">
        <v>22.025600000000004</v>
      </c>
      <c r="M265" s="63">
        <v>5.0496000000000008</v>
      </c>
      <c r="N265" s="63">
        <v>83.530399999999986</v>
      </c>
      <c r="O265" s="63">
        <v>6.2296000000000005</v>
      </c>
      <c r="P265" s="63">
        <v>10.24</v>
      </c>
      <c r="Q265" s="63">
        <v>0.28799999999999998</v>
      </c>
      <c r="R265" s="64" t="s">
        <v>79</v>
      </c>
      <c r="S265" s="65">
        <v>5.1969387755102039</v>
      </c>
      <c r="T265" s="65">
        <v>5.3744897959183682</v>
      </c>
      <c r="U265" s="65">
        <v>6.2530612244897954</v>
      </c>
      <c r="V265" s="65">
        <v>3.8857142857142852</v>
      </c>
      <c r="W265" s="65">
        <v>4.7479591836734691</v>
      </c>
      <c r="X265" s="65">
        <v>3.8820408163265308</v>
      </c>
      <c r="Y265" s="65">
        <v>0.15138775510204083</v>
      </c>
      <c r="Z265" s="63">
        <v>2.444E-2</v>
      </c>
      <c r="AA265" s="63">
        <v>7.2644000000000002</v>
      </c>
      <c r="AB265" s="63">
        <v>1.5319999999999998</v>
      </c>
      <c r="AC265" s="65">
        <v>0.36734693877551022</v>
      </c>
      <c r="AD265" s="65">
        <v>6.489795918367347E-2</v>
      </c>
      <c r="AE265" s="63">
        <v>3.6707999999999998</v>
      </c>
      <c r="AF265" s="65">
        <v>1.0244897959183674</v>
      </c>
      <c r="AG265" s="65">
        <v>0.79755102040816328</v>
      </c>
      <c r="AH265" s="65">
        <v>0.27489795918367349</v>
      </c>
      <c r="AI265" s="65">
        <v>6.0408163265306125E-2</v>
      </c>
      <c r="AJ265" s="65">
        <v>1.4948979591836735</v>
      </c>
      <c r="AK265" s="65">
        <v>39.857142857142854</v>
      </c>
      <c r="AL265" s="65">
        <v>0</v>
      </c>
      <c r="AM265" s="65">
        <v>0</v>
      </c>
      <c r="AN265" s="65">
        <v>0</v>
      </c>
      <c r="AO265" s="65">
        <v>0</v>
      </c>
      <c r="AP265" s="65">
        <v>62.675510204081633</v>
      </c>
    </row>
    <row r="266" spans="1:42" ht="15.6" x14ac:dyDescent="0.3">
      <c r="A266" s="59">
        <v>266</v>
      </c>
      <c r="B266" s="60" t="s">
        <v>6210</v>
      </c>
      <c r="C266" s="61"/>
      <c r="D266" s="61"/>
      <c r="E266" s="61"/>
      <c r="F266" s="62"/>
      <c r="G266" s="61">
        <v>130</v>
      </c>
      <c r="H266" s="61"/>
      <c r="I266" s="63">
        <v>0.128</v>
      </c>
      <c r="J266" s="63">
        <v>1.1359999999999999</v>
      </c>
      <c r="K266" s="63">
        <v>3.12</v>
      </c>
      <c r="L266" s="63">
        <v>15</v>
      </c>
      <c r="M266" s="63">
        <v>23.785999999999998</v>
      </c>
      <c r="N266" s="63">
        <v>43.17</v>
      </c>
      <c r="O266" s="63">
        <v>32.031999999999996</v>
      </c>
      <c r="P266" s="63">
        <v>24.798000000000002</v>
      </c>
      <c r="Q266" s="63">
        <v>0</v>
      </c>
      <c r="R266" s="64" t="s">
        <v>225</v>
      </c>
      <c r="S266" s="65">
        <v>7.7272727272727275</v>
      </c>
      <c r="T266" s="65">
        <v>7.7545454545454549</v>
      </c>
      <c r="U266" s="65">
        <v>6.0272727272727273</v>
      </c>
      <c r="V266" s="65">
        <v>6.8818181818181818</v>
      </c>
      <c r="W266" s="65">
        <v>6.9090909090909092</v>
      </c>
      <c r="X266" s="65">
        <v>7.1818181818181817</v>
      </c>
      <c r="Y266" s="65">
        <v>0.40136363636363637</v>
      </c>
      <c r="Z266" s="63">
        <v>0.127</v>
      </c>
      <c r="AA266" s="63">
        <v>4.9060000000000006</v>
      </c>
      <c r="AB266" s="63">
        <v>1.7619999999999998</v>
      </c>
      <c r="AC266" s="65">
        <v>3.2545454545454544</v>
      </c>
      <c r="AD266" s="65">
        <v>0.41454545454545455</v>
      </c>
      <c r="AE266" s="63">
        <v>15.21</v>
      </c>
      <c r="AF266" s="65">
        <v>5.663636363636364</v>
      </c>
      <c r="AG266" s="65">
        <v>0.32454545454545458</v>
      </c>
      <c r="AH266" s="65">
        <v>0.12545454545454546</v>
      </c>
      <c r="AI266" s="65">
        <v>0.26181818181818184</v>
      </c>
      <c r="AJ266" s="65">
        <v>0.40727272727272723</v>
      </c>
      <c r="AK266" s="65">
        <v>101.27272727272727</v>
      </c>
      <c r="AL266" s="65">
        <v>0</v>
      </c>
      <c r="AM266" s="65">
        <v>0</v>
      </c>
      <c r="AN266" s="65">
        <v>0</v>
      </c>
      <c r="AO266" s="65">
        <v>0</v>
      </c>
      <c r="AP266" s="65">
        <v>0</v>
      </c>
    </row>
    <row r="267" spans="1:42" ht="15.6" x14ac:dyDescent="0.3">
      <c r="A267" s="59">
        <v>267</v>
      </c>
      <c r="B267" s="60" t="s">
        <v>6210</v>
      </c>
      <c r="C267" s="61"/>
      <c r="D267" s="61"/>
      <c r="E267" s="61"/>
      <c r="F267" s="62"/>
      <c r="G267" s="61">
        <v>150</v>
      </c>
      <c r="H267" s="61"/>
      <c r="I267" s="63">
        <v>0.41</v>
      </c>
      <c r="J267" s="63">
        <v>0.71</v>
      </c>
      <c r="K267" s="63">
        <v>1.49</v>
      </c>
      <c r="L267" s="63">
        <v>9.86</v>
      </c>
      <c r="M267" s="63">
        <v>25</v>
      </c>
      <c r="N267" s="63">
        <v>37.47</v>
      </c>
      <c r="O267" s="63">
        <v>29.33</v>
      </c>
      <c r="P267" s="63">
        <v>33.200000000000003</v>
      </c>
      <c r="Q267" s="63">
        <v>1.6</v>
      </c>
      <c r="R267" s="64" t="s">
        <v>1064</v>
      </c>
      <c r="S267" s="65">
        <v>7.4428571428571431</v>
      </c>
      <c r="T267" s="65">
        <v>7.4428571428571431</v>
      </c>
      <c r="U267" s="65">
        <v>7.5571428571428569</v>
      </c>
      <c r="V267" s="65">
        <v>6.3</v>
      </c>
      <c r="W267" s="65">
        <v>6.4285714285714288</v>
      </c>
      <c r="X267" s="65">
        <v>6.628571428571429</v>
      </c>
      <c r="Y267" s="65">
        <v>0.2752857142857143</v>
      </c>
      <c r="Z267" s="63">
        <v>5.7000000000000002E-2</v>
      </c>
      <c r="AA267" s="63">
        <v>6.81</v>
      </c>
      <c r="AB267" s="63">
        <v>1.94</v>
      </c>
      <c r="AC267" s="65">
        <v>0</v>
      </c>
      <c r="AD267" s="65">
        <v>1.1114285714285714</v>
      </c>
      <c r="AE267" s="63">
        <v>14.65</v>
      </c>
      <c r="AF267" s="65">
        <v>10.171428571428571</v>
      </c>
      <c r="AG267" s="65">
        <v>1.7657142857142858</v>
      </c>
      <c r="AH267" s="65">
        <v>0.8</v>
      </c>
      <c r="AI267" s="65">
        <v>0.11142857142857143</v>
      </c>
      <c r="AJ267" s="65">
        <v>1.44</v>
      </c>
      <c r="AK267" s="65">
        <v>8.8571428571428577</v>
      </c>
      <c r="AL267" s="65">
        <v>0</v>
      </c>
      <c r="AM267" s="65">
        <v>0</v>
      </c>
      <c r="AN267" s="65">
        <v>0</v>
      </c>
      <c r="AO267" s="65">
        <v>0</v>
      </c>
      <c r="AP267" s="65">
        <v>0</v>
      </c>
    </row>
    <row r="268" spans="1:42" ht="15.6" x14ac:dyDescent="0.3">
      <c r="A268" s="59">
        <v>268</v>
      </c>
      <c r="B268" s="60" t="s">
        <v>6210</v>
      </c>
      <c r="C268" s="61"/>
      <c r="D268" s="61"/>
      <c r="E268" s="61"/>
      <c r="F268" s="62"/>
      <c r="G268" s="61">
        <v>200</v>
      </c>
      <c r="H268" s="61"/>
      <c r="I268" s="63">
        <v>0.12</v>
      </c>
      <c r="J268" s="63">
        <v>0.26</v>
      </c>
      <c r="K268" s="63">
        <v>0.14000000000000001</v>
      </c>
      <c r="L268" s="63">
        <v>0.47</v>
      </c>
      <c r="M268" s="63">
        <v>2.19</v>
      </c>
      <c r="N268" s="63">
        <v>3.18</v>
      </c>
      <c r="O268" s="63">
        <v>41.38</v>
      </c>
      <c r="P268" s="63">
        <v>55.44</v>
      </c>
      <c r="Q268" s="63">
        <v>2.21</v>
      </c>
      <c r="R268" s="64" t="s">
        <v>169</v>
      </c>
      <c r="S268" s="65">
        <v>7.5909090909090908</v>
      </c>
      <c r="T268" s="65">
        <v>7.6454545454545455</v>
      </c>
      <c r="U268" s="65">
        <v>9.172727272727272</v>
      </c>
      <c r="V268" s="65">
        <v>6.918181818181818</v>
      </c>
      <c r="W268" s="65">
        <v>6.872727272727273</v>
      </c>
      <c r="X268" s="65">
        <v>7.2727272727272725</v>
      </c>
      <c r="Y268" s="65">
        <v>1.5550000000000002</v>
      </c>
      <c r="Z268" s="63">
        <v>0.49</v>
      </c>
      <c r="AA268" s="63">
        <v>4.3099999999999996</v>
      </c>
      <c r="AB268" s="63">
        <v>1.71</v>
      </c>
      <c r="AC268" s="65">
        <v>7.6</v>
      </c>
      <c r="AD268" s="65">
        <v>1.1363636363636365</v>
      </c>
      <c r="AE268" s="63">
        <v>35.68</v>
      </c>
      <c r="AF268" s="65">
        <v>0</v>
      </c>
      <c r="AG268" s="65">
        <v>0</v>
      </c>
      <c r="AH268" s="65">
        <v>0</v>
      </c>
      <c r="AI268" s="65">
        <v>0</v>
      </c>
      <c r="AJ268" s="65">
        <v>0</v>
      </c>
      <c r="AK268" s="65">
        <v>138</v>
      </c>
      <c r="AL268" s="65">
        <v>0</v>
      </c>
      <c r="AM268" s="65">
        <v>0</v>
      </c>
      <c r="AN268" s="65">
        <v>0</v>
      </c>
      <c r="AO268" s="65">
        <v>0</v>
      </c>
      <c r="AP268" s="65">
        <v>0</v>
      </c>
    </row>
    <row r="269" spans="1:42" ht="15.6" x14ac:dyDescent="0.3">
      <c r="A269" s="59">
        <v>269</v>
      </c>
      <c r="B269" s="60" t="s">
        <v>6210</v>
      </c>
      <c r="C269" s="61"/>
      <c r="D269" s="61"/>
      <c r="E269" s="61"/>
      <c r="F269" s="62"/>
      <c r="G269" s="61">
        <v>200</v>
      </c>
      <c r="H269" s="61"/>
      <c r="I269" s="63">
        <v>0.22</v>
      </c>
      <c r="J269" s="63">
        <v>0.18</v>
      </c>
      <c r="K269" s="63">
        <v>0.15</v>
      </c>
      <c r="L269" s="63">
        <v>0.47</v>
      </c>
      <c r="M269" s="63">
        <v>0.54</v>
      </c>
      <c r="N269" s="63">
        <v>1.56</v>
      </c>
      <c r="O269" s="63">
        <v>49.15</v>
      </c>
      <c r="P269" s="63">
        <v>49.29</v>
      </c>
      <c r="Q269" s="63">
        <v>1.53</v>
      </c>
      <c r="R269" s="64" t="s">
        <v>169</v>
      </c>
      <c r="S269" s="65">
        <v>7.6785714285714288</v>
      </c>
      <c r="T269" s="65">
        <v>7.6785714285714288</v>
      </c>
      <c r="U269" s="65">
        <v>8.0785714285714292</v>
      </c>
      <c r="V269" s="65">
        <v>7.0428571428571427</v>
      </c>
      <c r="W269" s="65">
        <v>7.0428571428571427</v>
      </c>
      <c r="X269" s="65">
        <v>7.5214285714285714</v>
      </c>
      <c r="Y269" s="65">
        <v>0.74657142857142866</v>
      </c>
      <c r="Z269" s="63">
        <v>0.36899999999999999</v>
      </c>
      <c r="AA269" s="63">
        <v>3.03</v>
      </c>
      <c r="AB269" s="63">
        <v>1.67</v>
      </c>
      <c r="AC269" s="65">
        <v>1.5</v>
      </c>
      <c r="AD269" s="65">
        <v>0.79142857142857148</v>
      </c>
      <c r="AE269" s="63">
        <v>31.22</v>
      </c>
      <c r="AF269" s="65">
        <v>0</v>
      </c>
      <c r="AG269" s="65">
        <v>0</v>
      </c>
      <c r="AH269" s="65">
        <v>0.47285714285714286</v>
      </c>
      <c r="AI269" s="65">
        <v>0.33857142857142858</v>
      </c>
      <c r="AJ269" s="65">
        <v>0</v>
      </c>
      <c r="AK269" s="65">
        <v>181.42857142857142</v>
      </c>
      <c r="AL269" s="65">
        <v>0</v>
      </c>
      <c r="AM269" s="65">
        <v>0</v>
      </c>
      <c r="AN269" s="65">
        <v>0</v>
      </c>
      <c r="AO269" s="65">
        <v>0</v>
      </c>
      <c r="AP269" s="65">
        <v>0</v>
      </c>
    </row>
    <row r="270" spans="1:42" ht="15.6" x14ac:dyDescent="0.3">
      <c r="A270" s="59">
        <v>270</v>
      </c>
      <c r="B270" s="60" t="s">
        <v>6210</v>
      </c>
      <c r="C270" s="61"/>
      <c r="D270" s="61"/>
      <c r="E270" s="61"/>
      <c r="F270" s="62"/>
      <c r="G270" s="61">
        <v>200</v>
      </c>
      <c r="H270" s="61"/>
      <c r="I270" s="63">
        <v>1.18</v>
      </c>
      <c r="J270" s="63">
        <v>8.7100000000000009</v>
      </c>
      <c r="K270" s="63">
        <v>11.73</v>
      </c>
      <c r="L270" s="63">
        <v>18.170000000000002</v>
      </c>
      <c r="M270" s="63">
        <v>30.24</v>
      </c>
      <c r="N270" s="63">
        <v>70.03</v>
      </c>
      <c r="O270" s="63">
        <v>19.54</v>
      </c>
      <c r="P270" s="63">
        <v>10.43</v>
      </c>
      <c r="Q270" s="63">
        <v>1.47</v>
      </c>
      <c r="R270" s="64" t="s">
        <v>506</v>
      </c>
      <c r="S270" s="65">
        <v>6</v>
      </c>
      <c r="T270" s="65">
        <v>6.4714285714285715</v>
      </c>
      <c r="U270" s="65">
        <v>7.1928571428571431</v>
      </c>
      <c r="V270" s="65">
        <v>5.5357142857142856</v>
      </c>
      <c r="W270" s="65">
        <v>5.5571428571428569</v>
      </c>
      <c r="X270" s="65">
        <v>5.9</v>
      </c>
      <c r="Y270" s="65">
        <v>0.44328571428571428</v>
      </c>
      <c r="Z270" s="63">
        <v>0.121</v>
      </c>
      <c r="AA270" s="63">
        <v>6.34</v>
      </c>
      <c r="AB270" s="63">
        <v>1.58</v>
      </c>
      <c r="AC270" s="65">
        <v>0</v>
      </c>
      <c r="AD270" s="65">
        <v>0.19642857142857142</v>
      </c>
      <c r="AE270" s="63">
        <v>8.4600000000000009</v>
      </c>
      <c r="AF270" s="65">
        <v>3.157142857142857</v>
      </c>
      <c r="AG270" s="65">
        <v>0.3</v>
      </c>
      <c r="AH270" s="65">
        <v>0.08</v>
      </c>
      <c r="AI270" s="65">
        <v>0.12142857142857143</v>
      </c>
      <c r="AJ270" s="65">
        <v>1.0171428571428571</v>
      </c>
      <c r="AK270" s="65">
        <v>13.285714285714286</v>
      </c>
      <c r="AL270" s="65">
        <v>0</v>
      </c>
      <c r="AM270" s="65">
        <v>0</v>
      </c>
      <c r="AN270" s="65">
        <v>0</v>
      </c>
      <c r="AO270" s="65">
        <v>0</v>
      </c>
      <c r="AP270" s="65">
        <v>0</v>
      </c>
    </row>
    <row r="271" spans="1:42" ht="15.6" x14ac:dyDescent="0.3">
      <c r="A271" s="59">
        <v>271</v>
      </c>
      <c r="B271" s="60" t="s">
        <v>6210</v>
      </c>
      <c r="C271" s="61"/>
      <c r="D271" s="61"/>
      <c r="E271" s="61"/>
      <c r="F271" s="62"/>
      <c r="G271" s="61">
        <v>85</v>
      </c>
      <c r="H271" s="61"/>
      <c r="I271" s="63">
        <v>9.3780000000000001</v>
      </c>
      <c r="J271" s="63">
        <v>27.712</v>
      </c>
      <c r="K271" s="63">
        <v>17.942</v>
      </c>
      <c r="L271" s="63">
        <v>15.347999999999999</v>
      </c>
      <c r="M271" s="63">
        <v>9.2859999999999996</v>
      </c>
      <c r="N271" s="63">
        <v>79.665999999999997</v>
      </c>
      <c r="O271" s="63">
        <v>11.937999999999999</v>
      </c>
      <c r="P271" s="63">
        <v>8.3960000000000008</v>
      </c>
      <c r="Q271" s="63">
        <v>2.7680000000000002</v>
      </c>
      <c r="R271" s="67" t="s">
        <v>506</v>
      </c>
      <c r="S271" s="65">
        <v>6.4933333333333332</v>
      </c>
      <c r="T271" s="65">
        <v>6.5466666666666669</v>
      </c>
      <c r="U271" s="65">
        <v>7.0533333333333337</v>
      </c>
      <c r="V271" s="65">
        <v>6.1133333333333333</v>
      </c>
      <c r="W271" s="65">
        <v>6.166666666666667</v>
      </c>
      <c r="X271" s="65">
        <v>6.4266666666666667</v>
      </c>
      <c r="Y271" s="65">
        <v>0.68386666666666673</v>
      </c>
      <c r="Z271" s="63">
        <v>9.1799999999999993E-2</v>
      </c>
      <c r="AA271" s="63">
        <v>6.5079999999999991</v>
      </c>
      <c r="AB271" s="63">
        <v>0.86999999999999988</v>
      </c>
      <c r="AC271" s="65">
        <v>0</v>
      </c>
      <c r="AD271" s="65">
        <v>0.25466666666666671</v>
      </c>
      <c r="AE271" s="63">
        <v>8.41</v>
      </c>
      <c r="AF271" s="65">
        <v>9.086666666666666</v>
      </c>
      <c r="AG271" s="65">
        <v>0.26600000000000001</v>
      </c>
      <c r="AH271" s="65">
        <v>0.35733333333333328</v>
      </c>
      <c r="AI271" s="65">
        <v>0.13200000000000001</v>
      </c>
      <c r="AJ271" s="65">
        <v>4.4906666666666659</v>
      </c>
      <c r="AK271" s="65">
        <v>36.666666666666664</v>
      </c>
      <c r="AL271" s="65">
        <v>0</v>
      </c>
      <c r="AM271" s="65">
        <v>0</v>
      </c>
      <c r="AN271" s="65">
        <v>0</v>
      </c>
      <c r="AO271" s="65">
        <v>0</v>
      </c>
      <c r="AP271" s="65">
        <v>0</v>
      </c>
    </row>
    <row r="272" spans="1:42" ht="15.6" x14ac:dyDescent="0.3">
      <c r="A272" s="59">
        <v>339</v>
      </c>
      <c r="B272" s="60" t="s">
        <v>6210</v>
      </c>
      <c r="C272" s="61"/>
      <c r="D272" s="61"/>
      <c r="E272" s="61"/>
      <c r="F272" s="62"/>
      <c r="G272" s="61">
        <v>190</v>
      </c>
      <c r="H272" s="61"/>
      <c r="I272" s="63">
        <v>0</v>
      </c>
      <c r="J272" s="63">
        <v>0</v>
      </c>
      <c r="K272" s="63">
        <v>0</v>
      </c>
      <c r="L272" s="63">
        <v>0.24</v>
      </c>
      <c r="M272" s="63">
        <v>4.91</v>
      </c>
      <c r="N272" s="63">
        <v>5.15</v>
      </c>
      <c r="O272" s="63">
        <v>36.049999999999997</v>
      </c>
      <c r="P272" s="63">
        <v>58.8</v>
      </c>
      <c r="Q272" s="63">
        <v>0</v>
      </c>
      <c r="R272" s="64" t="s">
        <v>6</v>
      </c>
      <c r="S272" s="65">
        <v>7.322916666666667</v>
      </c>
      <c r="T272" s="65">
        <v>7.3729166666666659</v>
      </c>
      <c r="U272" s="65">
        <v>7.8552083333333336</v>
      </c>
      <c r="V272" s="65">
        <v>6.822916666666667</v>
      </c>
      <c r="W272" s="65">
        <v>6.8729166666666659</v>
      </c>
      <c r="X272" s="65">
        <v>7.390625</v>
      </c>
      <c r="Y272" s="65">
        <v>2.0739166666666669</v>
      </c>
      <c r="Z272" s="63">
        <v>0.25900000000000001</v>
      </c>
      <c r="AA272" s="63">
        <v>11.54</v>
      </c>
      <c r="AB272" s="63">
        <v>1.62</v>
      </c>
      <c r="AC272" s="65">
        <v>5.083333333333333</v>
      </c>
      <c r="AD272" s="65">
        <v>1.9522916666666668</v>
      </c>
      <c r="AE272" s="63">
        <v>29.21</v>
      </c>
      <c r="AF272" s="65">
        <v>19.458958333333335</v>
      </c>
      <c r="AG272" s="65">
        <v>5.5168749999999989</v>
      </c>
      <c r="AH272" s="65">
        <v>0.20229166666666668</v>
      </c>
      <c r="AI272" s="65">
        <v>0.34979166666666667</v>
      </c>
      <c r="AJ272" s="65">
        <v>4.2500000000000003E-2</v>
      </c>
      <c r="AK272" s="65">
        <v>55.136249999999997</v>
      </c>
      <c r="AL272" s="65">
        <v>0</v>
      </c>
      <c r="AM272" s="65">
        <v>0</v>
      </c>
      <c r="AN272" s="65">
        <v>0</v>
      </c>
      <c r="AO272" s="65">
        <v>0</v>
      </c>
      <c r="AP272" s="65">
        <v>0</v>
      </c>
    </row>
    <row r="273" spans="1:42" ht="15.6" x14ac:dyDescent="0.3">
      <c r="A273" s="59">
        <v>340</v>
      </c>
      <c r="B273" s="60" t="s">
        <v>6210</v>
      </c>
      <c r="C273" s="61"/>
      <c r="D273" s="61"/>
      <c r="E273" s="61"/>
      <c r="F273" s="62"/>
      <c r="G273" s="61">
        <v>170</v>
      </c>
      <c r="H273" s="61"/>
      <c r="I273" s="63">
        <v>0</v>
      </c>
      <c r="J273" s="63">
        <v>7.0000000000000007E-2</v>
      </c>
      <c r="K273" s="63">
        <v>1.48</v>
      </c>
      <c r="L273" s="63">
        <v>2.21</v>
      </c>
      <c r="M273" s="63">
        <v>1.42</v>
      </c>
      <c r="N273" s="63">
        <v>5.18</v>
      </c>
      <c r="O273" s="63">
        <v>44.12</v>
      </c>
      <c r="P273" s="63">
        <v>50.7</v>
      </c>
      <c r="Q273" s="63">
        <v>0</v>
      </c>
      <c r="R273" s="64" t="s">
        <v>169</v>
      </c>
      <c r="S273" s="65">
        <v>7.5257142857142849</v>
      </c>
      <c r="T273" s="65">
        <v>7.6978571428571412</v>
      </c>
      <c r="U273" s="65">
        <v>7.947857142857143</v>
      </c>
      <c r="V273" s="65">
        <v>6.894285714285715</v>
      </c>
      <c r="W273" s="65">
        <v>6.9442857142857148</v>
      </c>
      <c r="X273" s="65">
        <v>7.4571428571428573</v>
      </c>
      <c r="Y273" s="65">
        <v>1.9375</v>
      </c>
      <c r="Z273" s="63">
        <v>0.36399999999999999</v>
      </c>
      <c r="AA273" s="63">
        <v>11.97</v>
      </c>
      <c r="AB273" s="63">
        <v>1.52</v>
      </c>
      <c r="AC273" s="65">
        <v>6.7571428571428571</v>
      </c>
      <c r="AD273" s="65">
        <v>0.41899999999999998</v>
      </c>
      <c r="AE273" s="63">
        <v>35</v>
      </c>
      <c r="AF273" s="65">
        <v>15.946285714285715</v>
      </c>
      <c r="AG273" s="65">
        <v>6.3884285714285713</v>
      </c>
      <c r="AH273" s="65">
        <v>8.037142857142858E-2</v>
      </c>
      <c r="AI273" s="65">
        <v>0.36987142857142857</v>
      </c>
      <c r="AJ273" s="65">
        <v>4.642857142857143E-3</v>
      </c>
      <c r="AK273" s="65">
        <v>36.42</v>
      </c>
      <c r="AL273" s="65">
        <v>0</v>
      </c>
      <c r="AM273" s="65">
        <v>0</v>
      </c>
      <c r="AN273" s="65">
        <v>0</v>
      </c>
      <c r="AO273" s="65">
        <v>0</v>
      </c>
      <c r="AP273" s="65">
        <v>0</v>
      </c>
    </row>
    <row r="274" spans="1:42" ht="15.6" x14ac:dyDescent="0.3">
      <c r="A274" s="59">
        <v>341</v>
      </c>
      <c r="B274" s="60" t="s">
        <v>6210</v>
      </c>
      <c r="C274" s="61"/>
      <c r="D274" s="61"/>
      <c r="E274" s="61"/>
      <c r="F274" s="62"/>
      <c r="G274" s="61">
        <v>165</v>
      </c>
      <c r="H274" s="61"/>
      <c r="I274" s="63">
        <v>0</v>
      </c>
      <c r="J274" s="63">
        <v>0</v>
      </c>
      <c r="K274" s="63">
        <v>0.66888888888888898</v>
      </c>
      <c r="L274" s="63">
        <v>12.083333333333334</v>
      </c>
      <c r="M274" s="63">
        <v>17.724074074074071</v>
      </c>
      <c r="N274" s="63">
        <v>30.476296296296297</v>
      </c>
      <c r="O274" s="63">
        <v>43.666296296296295</v>
      </c>
      <c r="P274" s="63">
        <v>25.857407407407408</v>
      </c>
      <c r="Q274" s="63">
        <v>0</v>
      </c>
      <c r="R274" s="64" t="s">
        <v>225</v>
      </c>
      <c r="S274" s="65">
        <v>8.2163043478260871</v>
      </c>
      <c r="T274" s="65">
        <v>8.3880434782608706</v>
      </c>
      <c r="U274" s="65">
        <v>8.9771739130434796</v>
      </c>
      <c r="V274" s="65">
        <v>7.2489130434782618</v>
      </c>
      <c r="W274" s="65">
        <v>7.3282608695652183</v>
      </c>
      <c r="X274" s="65">
        <v>7.9456521739130439</v>
      </c>
      <c r="Y274" s="65">
        <v>1.3861521739130434</v>
      </c>
      <c r="Z274" s="63">
        <v>0.19874074074074072</v>
      </c>
      <c r="AA274" s="63">
        <v>10.53037037037037</v>
      </c>
      <c r="AB274" s="63">
        <v>1.6737037037037037</v>
      </c>
      <c r="AC274" s="65">
        <v>7.3260869565217392</v>
      </c>
      <c r="AD274" s="65">
        <v>1.9749999999999999</v>
      </c>
      <c r="AE274" s="63">
        <v>17.088518518518519</v>
      </c>
      <c r="AF274" s="65">
        <v>9.7165217391304335</v>
      </c>
      <c r="AG274" s="65">
        <v>2.0665</v>
      </c>
      <c r="AH274" s="65">
        <v>0.76954347826086955</v>
      </c>
      <c r="AI274" s="65">
        <v>0.21154347826086956</v>
      </c>
      <c r="AJ274" s="65">
        <v>0</v>
      </c>
      <c r="AK274" s="65">
        <v>8.2997826086956525</v>
      </c>
      <c r="AL274" s="65">
        <v>0</v>
      </c>
      <c r="AM274" s="65">
        <v>0</v>
      </c>
      <c r="AN274" s="65">
        <v>0</v>
      </c>
      <c r="AO274" s="65">
        <v>0</v>
      </c>
      <c r="AP274" s="65">
        <v>0</v>
      </c>
    </row>
    <row r="275" spans="1:42" ht="15.6" x14ac:dyDescent="0.3">
      <c r="A275" s="59">
        <v>350</v>
      </c>
      <c r="B275" s="60" t="s">
        <v>6210</v>
      </c>
      <c r="C275" s="61"/>
      <c r="D275" s="61"/>
      <c r="E275" s="61"/>
      <c r="F275" s="62"/>
      <c r="G275" s="61">
        <v>113</v>
      </c>
      <c r="H275" s="61"/>
      <c r="I275" s="63">
        <v>6.4347826086956522E-2</v>
      </c>
      <c r="J275" s="63">
        <v>1.192608695652174</v>
      </c>
      <c r="K275" s="63">
        <v>2.4899999999999998</v>
      </c>
      <c r="L275" s="63">
        <v>11.784347826086956</v>
      </c>
      <c r="M275" s="63">
        <v>14.049130434782608</v>
      </c>
      <c r="N275" s="63">
        <v>29.580434782608698</v>
      </c>
      <c r="O275" s="63">
        <v>48.582173913043484</v>
      </c>
      <c r="P275" s="63">
        <v>21.837391304347825</v>
      </c>
      <c r="Q275" s="63">
        <v>0</v>
      </c>
      <c r="R275" s="64" t="s">
        <v>506</v>
      </c>
      <c r="S275" s="65">
        <v>7.2555555555555546</v>
      </c>
      <c r="T275" s="65">
        <v>0</v>
      </c>
      <c r="U275" s="65">
        <v>0</v>
      </c>
      <c r="V275" s="65">
        <v>6.9740740740740748</v>
      </c>
      <c r="W275" s="65">
        <v>0</v>
      </c>
      <c r="X275" s="65">
        <v>0</v>
      </c>
      <c r="Y275" s="65">
        <v>0.35500000000000004</v>
      </c>
      <c r="Z275" s="63">
        <v>4.7478260869565213E-2</v>
      </c>
      <c r="AA275" s="63">
        <v>7.2804347826086948</v>
      </c>
      <c r="AB275" s="63">
        <v>1.6152173913043477</v>
      </c>
      <c r="AC275" s="65">
        <v>2.3687037037037038</v>
      </c>
      <c r="AD275" s="65">
        <v>4.1020370370370367</v>
      </c>
      <c r="AE275" s="63">
        <v>5.4356521739130432</v>
      </c>
      <c r="AF275" s="65">
        <v>0</v>
      </c>
      <c r="AG275" s="65">
        <v>0</v>
      </c>
      <c r="AH275" s="65">
        <v>0</v>
      </c>
      <c r="AI275" s="65">
        <v>0</v>
      </c>
      <c r="AJ275" s="65">
        <v>0</v>
      </c>
      <c r="AK275" s="65">
        <v>234.9814814814815</v>
      </c>
      <c r="AL275" s="65">
        <v>0</v>
      </c>
      <c r="AM275" s="65">
        <v>0</v>
      </c>
      <c r="AN275" s="65">
        <v>0</v>
      </c>
      <c r="AO275" s="65">
        <v>0</v>
      </c>
      <c r="AP275" s="65">
        <v>0</v>
      </c>
    </row>
    <row r="276" spans="1:42" ht="15.6" x14ac:dyDescent="0.3">
      <c r="A276" s="59">
        <v>351</v>
      </c>
      <c r="B276" s="60" t="s">
        <v>6210</v>
      </c>
      <c r="C276" s="61"/>
      <c r="D276" s="61"/>
      <c r="E276" s="61"/>
      <c r="F276" s="62"/>
      <c r="G276" s="61">
        <v>200</v>
      </c>
      <c r="H276" s="61"/>
      <c r="I276" s="63">
        <v>0</v>
      </c>
      <c r="J276" s="63">
        <v>0</v>
      </c>
      <c r="K276" s="63">
        <v>0</v>
      </c>
      <c r="L276" s="63">
        <v>0</v>
      </c>
      <c r="M276" s="63">
        <v>0</v>
      </c>
      <c r="N276" s="63">
        <v>0</v>
      </c>
      <c r="O276" s="63">
        <v>38.342857142857149</v>
      </c>
      <c r="P276" s="63">
        <v>61.657142857142851</v>
      </c>
      <c r="Q276" s="63">
        <v>0</v>
      </c>
      <c r="R276" s="64" t="s">
        <v>6</v>
      </c>
      <c r="S276" s="65">
        <v>7.4233333333333329</v>
      </c>
      <c r="T276" s="65">
        <v>7.4733333333333336</v>
      </c>
      <c r="U276" s="65">
        <v>7.9386666666666663</v>
      </c>
      <c r="V276" s="65">
        <v>7</v>
      </c>
      <c r="W276" s="65">
        <v>7.05</v>
      </c>
      <c r="X276" s="65">
        <v>7.5606666666666662</v>
      </c>
      <c r="Y276" s="65">
        <v>1.63392</v>
      </c>
      <c r="Z276" s="63">
        <v>0.23771428571428574</v>
      </c>
      <c r="AA276" s="63">
        <v>11.030000000000001</v>
      </c>
      <c r="AB276" s="63">
        <v>1.7</v>
      </c>
      <c r="AC276" s="65">
        <v>3.06</v>
      </c>
      <c r="AD276" s="65">
        <v>0</v>
      </c>
      <c r="AE276" s="63">
        <v>35.334285714285713</v>
      </c>
      <c r="AF276" s="65">
        <v>16.438133333333337</v>
      </c>
      <c r="AG276" s="65">
        <v>1.0829600000000001</v>
      </c>
      <c r="AH276" s="65">
        <v>2.8584000000000001</v>
      </c>
      <c r="AI276" s="65">
        <v>0.48915999999999998</v>
      </c>
      <c r="AJ276" s="65">
        <v>1.968</v>
      </c>
      <c r="AK276" s="65">
        <v>29.604399999999998</v>
      </c>
      <c r="AL276" s="65">
        <v>0</v>
      </c>
      <c r="AM276" s="65">
        <v>0</v>
      </c>
      <c r="AN276" s="65">
        <v>0</v>
      </c>
      <c r="AO276" s="65">
        <v>0</v>
      </c>
      <c r="AP276" s="65">
        <v>0</v>
      </c>
    </row>
    <row r="277" spans="1:42" ht="15.6" x14ac:dyDescent="0.3">
      <c r="A277" s="59">
        <v>352</v>
      </c>
      <c r="B277" s="60" t="s">
        <v>6210</v>
      </c>
      <c r="C277" s="61"/>
      <c r="D277" s="61"/>
      <c r="E277" s="61"/>
      <c r="F277" s="62"/>
      <c r="G277" s="61">
        <v>135</v>
      </c>
      <c r="H277" s="61"/>
      <c r="I277" s="63">
        <v>2.97</v>
      </c>
      <c r="J277" s="63">
        <v>3.75</v>
      </c>
      <c r="K277" s="63">
        <v>5.0599999999999996</v>
      </c>
      <c r="L277" s="63">
        <v>9.08</v>
      </c>
      <c r="M277" s="63">
        <v>17.010000000000002</v>
      </c>
      <c r="N277" s="63">
        <v>37.869999999999997</v>
      </c>
      <c r="O277" s="63">
        <v>32.93</v>
      </c>
      <c r="P277" s="63">
        <v>29.2</v>
      </c>
      <c r="Q277" s="63">
        <v>6.74</v>
      </c>
      <c r="R277" s="64" t="s">
        <v>1064</v>
      </c>
      <c r="S277" s="65">
        <v>7.6833333333333327</v>
      </c>
      <c r="T277" s="65">
        <v>7.7555555555555555</v>
      </c>
      <c r="U277" s="65">
        <v>8.0912698412698418</v>
      </c>
      <c r="V277" s="65">
        <v>7.1976190476190478</v>
      </c>
      <c r="W277" s="65">
        <v>7.2888888888888896</v>
      </c>
      <c r="X277" s="65">
        <v>7.7071428571428582</v>
      </c>
      <c r="Y277" s="65">
        <v>0.88863492063492078</v>
      </c>
      <c r="Z277" s="63">
        <v>0.214</v>
      </c>
      <c r="AA277" s="63">
        <v>12.34</v>
      </c>
      <c r="AB277" s="63">
        <v>1.76</v>
      </c>
      <c r="AC277" s="65">
        <v>15.746031746031745</v>
      </c>
      <c r="AD277" s="65">
        <v>0</v>
      </c>
      <c r="AE277" s="63">
        <v>21.45</v>
      </c>
      <c r="AF277" s="65">
        <v>7.0285714285714276</v>
      </c>
      <c r="AG277" s="65">
        <v>0.10720634920634921</v>
      </c>
      <c r="AH277" s="65">
        <v>4.3150793650793648</v>
      </c>
      <c r="AI277" s="65">
        <v>0.24347619047619048</v>
      </c>
      <c r="AJ277" s="65">
        <v>0</v>
      </c>
      <c r="AK277" s="65">
        <v>17.772063492063491</v>
      </c>
      <c r="AL277" s="65">
        <v>0</v>
      </c>
      <c r="AM277" s="65">
        <v>0</v>
      </c>
      <c r="AN277" s="65">
        <v>0</v>
      </c>
      <c r="AO277" s="65">
        <v>0</v>
      </c>
      <c r="AP277" s="65">
        <v>0</v>
      </c>
    </row>
    <row r="278" spans="1:42" ht="15.6" x14ac:dyDescent="0.3">
      <c r="A278" s="59">
        <v>353</v>
      </c>
      <c r="B278" s="60" t="s">
        <v>6210</v>
      </c>
      <c r="C278" s="61"/>
      <c r="D278" s="61"/>
      <c r="E278" s="61"/>
      <c r="F278" s="62"/>
      <c r="G278" s="61">
        <v>105</v>
      </c>
      <c r="H278" s="61"/>
      <c r="I278" s="63">
        <v>0</v>
      </c>
      <c r="J278" s="63">
        <v>0.43</v>
      </c>
      <c r="K278" s="63">
        <v>9.84</v>
      </c>
      <c r="L278" s="63">
        <v>21.61</v>
      </c>
      <c r="M278" s="63">
        <v>8.98</v>
      </c>
      <c r="N278" s="63">
        <v>40.86</v>
      </c>
      <c r="O278" s="63">
        <v>20.84</v>
      </c>
      <c r="P278" s="63">
        <v>38.299999999999997</v>
      </c>
      <c r="Q278" s="63">
        <v>0</v>
      </c>
      <c r="R278" s="64" t="s">
        <v>1064</v>
      </c>
      <c r="S278" s="65">
        <v>6.55</v>
      </c>
      <c r="T278" s="65">
        <v>6.65</v>
      </c>
      <c r="U278" s="65">
        <v>8.4</v>
      </c>
      <c r="V278" s="65">
        <v>6.121428571428571</v>
      </c>
      <c r="W278" s="65">
        <v>6.2214285714285715</v>
      </c>
      <c r="X278" s="65">
        <v>6.1071428571428568</v>
      </c>
      <c r="Y278" s="65">
        <v>1.8011428571428572</v>
      </c>
      <c r="Z278" s="63">
        <v>0.315</v>
      </c>
      <c r="AA278" s="63">
        <v>11.19</v>
      </c>
      <c r="AB278" s="63">
        <v>1.57</v>
      </c>
      <c r="AC278" s="65">
        <v>1.9285714285714286</v>
      </c>
      <c r="AD278" s="65">
        <v>0</v>
      </c>
      <c r="AE278" s="63">
        <v>28.56</v>
      </c>
      <c r="AF278" s="65">
        <v>7.9542857142857137</v>
      </c>
      <c r="AG278" s="65">
        <v>0.14699999999999999</v>
      </c>
      <c r="AH278" s="65">
        <v>0.84</v>
      </c>
      <c r="AI278" s="65">
        <v>0.48971428571428571</v>
      </c>
      <c r="AJ278" s="65">
        <v>6.0857142857142854</v>
      </c>
      <c r="AK278" s="65">
        <v>52.182857142857145</v>
      </c>
      <c r="AL278" s="65">
        <v>0</v>
      </c>
      <c r="AM278" s="65">
        <v>0</v>
      </c>
      <c r="AN278" s="65">
        <v>0</v>
      </c>
      <c r="AO278" s="65">
        <v>0</v>
      </c>
      <c r="AP278" s="65">
        <v>0</v>
      </c>
    </row>
    <row r="279" spans="1:42" ht="15.6" x14ac:dyDescent="0.3">
      <c r="A279" s="59">
        <v>354</v>
      </c>
      <c r="B279" s="60" t="s">
        <v>6210</v>
      </c>
      <c r="C279" s="61"/>
      <c r="D279" s="61"/>
      <c r="E279" s="61"/>
      <c r="F279" s="62"/>
      <c r="G279" s="61">
        <v>180</v>
      </c>
      <c r="H279" s="61"/>
      <c r="I279" s="63">
        <v>0</v>
      </c>
      <c r="J279" s="63">
        <v>0</v>
      </c>
      <c r="K279" s="63">
        <v>0</v>
      </c>
      <c r="L279" s="63">
        <v>0</v>
      </c>
      <c r="M279" s="63">
        <v>0</v>
      </c>
      <c r="N279" s="63">
        <v>0</v>
      </c>
      <c r="O279" s="63">
        <v>0</v>
      </c>
      <c r="P279" s="63">
        <v>0</v>
      </c>
      <c r="Q279" s="63">
        <v>0</v>
      </c>
      <c r="R279" s="64">
        <v>0</v>
      </c>
      <c r="S279" s="65">
        <v>7.8262711864406782</v>
      </c>
      <c r="T279" s="65">
        <v>7.8762711864406789</v>
      </c>
      <c r="U279" s="65">
        <v>8.4033898305084751</v>
      </c>
      <c r="V279" s="65">
        <v>7.8084745762711867</v>
      </c>
      <c r="W279" s="65">
        <v>7.8584745762711856</v>
      </c>
      <c r="X279" s="65">
        <v>8.4983050847457626</v>
      </c>
      <c r="Y279" s="65">
        <v>1.4508474576271186</v>
      </c>
      <c r="Z279" s="63">
        <v>0.29899999999999999</v>
      </c>
      <c r="AA279" s="63">
        <v>11</v>
      </c>
      <c r="AB279" s="63">
        <v>1.35</v>
      </c>
      <c r="AC279" s="65">
        <v>96.118644067796609</v>
      </c>
      <c r="AD279" s="65">
        <v>0</v>
      </c>
      <c r="AE279" s="63">
        <v>21.17</v>
      </c>
      <c r="AF279" s="65">
        <v>0</v>
      </c>
      <c r="AG279" s="65">
        <v>0</v>
      </c>
      <c r="AH279" s="65">
        <v>0.48827118644067796</v>
      </c>
      <c r="AI279" s="65">
        <v>0.236864406779661</v>
      </c>
      <c r="AJ279" s="65">
        <v>0</v>
      </c>
      <c r="AK279" s="65">
        <v>0</v>
      </c>
      <c r="AL279" s="65">
        <v>0</v>
      </c>
      <c r="AM279" s="65">
        <v>0</v>
      </c>
      <c r="AN279" s="65">
        <v>0</v>
      </c>
      <c r="AO279" s="65">
        <v>0</v>
      </c>
      <c r="AP279" s="65">
        <v>0</v>
      </c>
    </row>
    <row r="280" spans="1:42" ht="15.6" x14ac:dyDescent="0.3">
      <c r="A280" s="59">
        <v>355</v>
      </c>
      <c r="B280" s="60" t="s">
        <v>6210</v>
      </c>
      <c r="C280" s="61"/>
      <c r="D280" s="61"/>
      <c r="E280" s="61"/>
      <c r="F280" s="62"/>
      <c r="G280" s="61">
        <v>240</v>
      </c>
      <c r="H280" s="61"/>
      <c r="I280" s="63">
        <v>1.0349999999999999</v>
      </c>
      <c r="J280" s="63">
        <v>1.5524999999999998</v>
      </c>
      <c r="K280" s="63">
        <v>2.48</v>
      </c>
      <c r="L280" s="63">
        <v>5.0575000000000001</v>
      </c>
      <c r="M280" s="63">
        <v>6.2225000000000001</v>
      </c>
      <c r="N280" s="63">
        <v>16.3475</v>
      </c>
      <c r="O280" s="63">
        <v>49.402499999999996</v>
      </c>
      <c r="P280" s="63">
        <v>34.25</v>
      </c>
      <c r="Q280" s="63">
        <v>2.125</v>
      </c>
      <c r="R280" s="64" t="s">
        <v>354</v>
      </c>
      <c r="S280" s="65">
        <v>7.4904761904761905</v>
      </c>
      <c r="T280" s="65">
        <v>7.5587301587301594</v>
      </c>
      <c r="U280" s="65">
        <v>7.9142857142857146</v>
      </c>
      <c r="V280" s="65">
        <v>7.0928571428571434</v>
      </c>
      <c r="W280" s="65">
        <v>7.1365079365079369</v>
      </c>
      <c r="X280" s="65">
        <v>7.5428571428571436</v>
      </c>
      <c r="Y280" s="65">
        <v>1.8987936507936507</v>
      </c>
      <c r="Z280" s="63">
        <v>0.46699999999999997</v>
      </c>
      <c r="AA280" s="63">
        <v>9.0875000000000004</v>
      </c>
      <c r="AB280" s="63">
        <v>1.5375000000000001</v>
      </c>
      <c r="AC280" s="65">
        <v>15.317460317460318</v>
      </c>
      <c r="AD280" s="65">
        <v>0</v>
      </c>
      <c r="AE280" s="63">
        <v>34.510000000000005</v>
      </c>
      <c r="AF280" s="65">
        <v>13.541904761904762</v>
      </c>
      <c r="AG280" s="65">
        <v>0.51460317460317462</v>
      </c>
      <c r="AH280" s="65">
        <v>1.268</v>
      </c>
      <c r="AI280" s="65">
        <v>0.24841269841269842</v>
      </c>
      <c r="AJ280" s="65">
        <v>7.1428571428571432</v>
      </c>
      <c r="AK280" s="65">
        <v>8.7468253968253968</v>
      </c>
      <c r="AL280" s="65">
        <v>0</v>
      </c>
      <c r="AM280" s="65">
        <v>0</v>
      </c>
      <c r="AN280" s="65">
        <v>0</v>
      </c>
      <c r="AO280" s="65">
        <v>0</v>
      </c>
      <c r="AP280" s="65">
        <v>0</v>
      </c>
    </row>
    <row r="281" spans="1:42" ht="15.6" x14ac:dyDescent="0.3">
      <c r="A281" s="59">
        <v>356</v>
      </c>
      <c r="B281" s="60" t="s">
        <v>6210</v>
      </c>
      <c r="C281" s="61"/>
      <c r="D281" s="61"/>
      <c r="E281" s="61"/>
      <c r="F281" s="62"/>
      <c r="G281" s="61">
        <v>160</v>
      </c>
      <c r="H281" s="61"/>
      <c r="I281" s="63">
        <v>6.66</v>
      </c>
      <c r="J281" s="63">
        <v>6.4</v>
      </c>
      <c r="K281" s="63">
        <v>7.65</v>
      </c>
      <c r="L281" s="63">
        <v>9.0299999999999994</v>
      </c>
      <c r="M281" s="63">
        <v>8.93</v>
      </c>
      <c r="N281" s="63">
        <v>38.67</v>
      </c>
      <c r="O281" s="63">
        <v>39.880000000000003</v>
      </c>
      <c r="P281" s="63">
        <v>21.45</v>
      </c>
      <c r="Q281" s="63">
        <v>13.95</v>
      </c>
      <c r="R281" s="64" t="s">
        <v>225</v>
      </c>
      <c r="S281" s="65">
        <v>7.8875000000000002</v>
      </c>
      <c r="T281" s="65">
        <v>7.9599999999999991</v>
      </c>
      <c r="U281" s="65">
        <v>8.1</v>
      </c>
      <c r="V281" s="65">
        <v>7.1549999999999994</v>
      </c>
      <c r="W281" s="65">
        <v>7.2275000000000009</v>
      </c>
      <c r="X281" s="65">
        <v>7.6599999999999993</v>
      </c>
      <c r="Y281" s="65">
        <v>2.4135999999999997</v>
      </c>
      <c r="Z281" s="63">
        <v>0.23899999999999999</v>
      </c>
      <c r="AA281" s="63">
        <v>12.02</v>
      </c>
      <c r="AB281" s="63">
        <v>1.42</v>
      </c>
      <c r="AC281" s="65">
        <v>1.45</v>
      </c>
      <c r="AD281" s="65">
        <v>0</v>
      </c>
      <c r="AE281" s="63">
        <v>19.420000000000002</v>
      </c>
      <c r="AF281" s="65">
        <v>16.9175</v>
      </c>
      <c r="AG281" s="65">
        <v>0.51200000000000001</v>
      </c>
      <c r="AH281" s="65">
        <v>2.6399999999999996E-2</v>
      </c>
      <c r="AI281" s="65">
        <v>0.30555000000000004</v>
      </c>
      <c r="AJ281" s="65">
        <v>0</v>
      </c>
      <c r="AK281" s="65">
        <v>14.7</v>
      </c>
      <c r="AL281" s="65">
        <v>0</v>
      </c>
      <c r="AM281" s="65">
        <v>0</v>
      </c>
      <c r="AN281" s="65">
        <v>0</v>
      </c>
      <c r="AO281" s="65">
        <v>0</v>
      </c>
      <c r="AP281" s="65">
        <v>0</v>
      </c>
    </row>
    <row r="282" spans="1:42" ht="15.6" x14ac:dyDescent="0.3">
      <c r="A282" s="59">
        <v>457</v>
      </c>
      <c r="B282" s="60" t="s">
        <v>6210</v>
      </c>
      <c r="C282" s="61"/>
      <c r="D282" s="61"/>
      <c r="E282" s="61"/>
      <c r="F282" s="62"/>
      <c r="G282" s="61">
        <v>150</v>
      </c>
      <c r="H282" s="61"/>
      <c r="I282" s="63">
        <v>0.42</v>
      </c>
      <c r="J282" s="63">
        <v>0.92</v>
      </c>
      <c r="K282" s="63">
        <v>4.8</v>
      </c>
      <c r="L282" s="63">
        <v>8.32</v>
      </c>
      <c r="M282" s="63">
        <v>6.27</v>
      </c>
      <c r="N282" s="63">
        <v>20.73</v>
      </c>
      <c r="O282" s="63">
        <v>37.369999999999997</v>
      </c>
      <c r="P282" s="63">
        <v>41.9</v>
      </c>
      <c r="Q282" s="63">
        <v>0</v>
      </c>
      <c r="R282" s="64" t="s">
        <v>6</v>
      </c>
      <c r="S282" s="65">
        <v>7.5510204081632653</v>
      </c>
      <c r="T282" s="65">
        <v>0</v>
      </c>
      <c r="U282" s="65">
        <v>0</v>
      </c>
      <c r="V282" s="65">
        <v>6.9510204081632656</v>
      </c>
      <c r="W282" s="65">
        <v>0</v>
      </c>
      <c r="X282" s="65">
        <v>0</v>
      </c>
      <c r="Y282" s="65">
        <v>2.7231224489795918</v>
      </c>
      <c r="Z282" s="63">
        <v>0.35399999999999998</v>
      </c>
      <c r="AA282" s="63">
        <v>12.42</v>
      </c>
      <c r="AB282" s="63">
        <v>1.75</v>
      </c>
      <c r="AC282" s="65">
        <v>6.0651020408163268</v>
      </c>
      <c r="AD282" s="65">
        <v>0.60693877551020414</v>
      </c>
      <c r="AE282" s="63">
        <v>28.2</v>
      </c>
      <c r="AF282" s="65">
        <v>24.516734693877549</v>
      </c>
      <c r="AG282" s="65">
        <v>0</v>
      </c>
      <c r="AH282" s="65">
        <v>0.22173469387755099</v>
      </c>
      <c r="AI282" s="65">
        <v>0.39877551020408164</v>
      </c>
      <c r="AJ282" s="65">
        <v>0</v>
      </c>
      <c r="AK282" s="65">
        <v>164.14285714285714</v>
      </c>
      <c r="AL282" s="65">
        <v>0</v>
      </c>
      <c r="AM282" s="65">
        <v>0</v>
      </c>
      <c r="AN282" s="65">
        <v>0</v>
      </c>
      <c r="AO282" s="65">
        <v>0</v>
      </c>
      <c r="AP282" s="65">
        <v>0</v>
      </c>
    </row>
    <row r="283" spans="1:42" ht="15.6" x14ac:dyDescent="0.3">
      <c r="A283" s="59">
        <v>458</v>
      </c>
      <c r="B283" s="60" t="s">
        <v>6210</v>
      </c>
      <c r="C283" s="61"/>
      <c r="D283" s="61"/>
      <c r="E283" s="61"/>
      <c r="F283" s="62"/>
      <c r="G283" s="61">
        <v>110</v>
      </c>
      <c r="H283" s="61"/>
      <c r="I283" s="63">
        <v>0</v>
      </c>
      <c r="J283" s="63">
        <v>0.05</v>
      </c>
      <c r="K283" s="63">
        <v>0.08</v>
      </c>
      <c r="L283" s="63">
        <v>0.23</v>
      </c>
      <c r="M283" s="63">
        <v>2.57</v>
      </c>
      <c r="N283" s="63">
        <v>2.93</v>
      </c>
      <c r="O283" s="63">
        <v>50.57</v>
      </c>
      <c r="P283" s="63">
        <v>46.5</v>
      </c>
      <c r="Q283" s="63">
        <v>0</v>
      </c>
      <c r="R283" s="64" t="s">
        <v>169</v>
      </c>
      <c r="S283" s="65">
        <v>7.63</v>
      </c>
      <c r="T283" s="65">
        <v>0</v>
      </c>
      <c r="U283" s="65">
        <v>0</v>
      </c>
      <c r="V283" s="65">
        <v>6.97</v>
      </c>
      <c r="W283" s="65">
        <v>0</v>
      </c>
      <c r="X283" s="65">
        <v>0</v>
      </c>
      <c r="Y283" s="65">
        <v>2.6392000000000002</v>
      </c>
      <c r="Z283" s="63">
        <v>0.378</v>
      </c>
      <c r="AA283" s="63">
        <v>9.93</v>
      </c>
      <c r="AB283" s="63">
        <v>1.66</v>
      </c>
      <c r="AC283" s="65">
        <v>4.8109999999999999</v>
      </c>
      <c r="AD283" s="65">
        <v>0.623</v>
      </c>
      <c r="AE283" s="63">
        <v>37.5</v>
      </c>
      <c r="AF283" s="65">
        <v>27.114999999999998</v>
      </c>
      <c r="AG283" s="65">
        <v>0</v>
      </c>
      <c r="AH283" s="65">
        <v>0.66649999999999987</v>
      </c>
      <c r="AI283" s="65">
        <v>0.37200000000000005</v>
      </c>
      <c r="AJ283" s="65">
        <v>0</v>
      </c>
      <c r="AK283" s="65">
        <v>249.1</v>
      </c>
      <c r="AL283" s="65">
        <v>0</v>
      </c>
      <c r="AM283" s="65">
        <v>0</v>
      </c>
      <c r="AN283" s="65">
        <v>0</v>
      </c>
      <c r="AO283" s="65">
        <v>0</v>
      </c>
      <c r="AP283" s="65">
        <v>0</v>
      </c>
    </row>
    <row r="284" spans="1:42" ht="15.6" x14ac:dyDescent="0.3">
      <c r="A284" s="59">
        <v>459</v>
      </c>
      <c r="B284" s="60" t="s">
        <v>6210</v>
      </c>
      <c r="C284" s="61"/>
      <c r="D284" s="61"/>
      <c r="E284" s="61"/>
      <c r="F284" s="62"/>
      <c r="G284" s="61">
        <v>155</v>
      </c>
      <c r="H284" s="61"/>
      <c r="I284" s="63">
        <v>0</v>
      </c>
      <c r="J284" s="63">
        <v>2.9629629629629631E-2</v>
      </c>
      <c r="K284" s="63">
        <v>1.5814814814814815</v>
      </c>
      <c r="L284" s="63">
        <v>29.171111111111113</v>
      </c>
      <c r="M284" s="63">
        <v>37.69777777777778</v>
      </c>
      <c r="N284" s="63">
        <v>68.48</v>
      </c>
      <c r="O284" s="63">
        <v>21.360740740740741</v>
      </c>
      <c r="P284" s="63">
        <v>10.159259259259258</v>
      </c>
      <c r="Q284" s="63">
        <v>0</v>
      </c>
      <c r="R284" s="64" t="s">
        <v>506</v>
      </c>
      <c r="S284" s="65">
        <v>7.6073529411764698</v>
      </c>
      <c r="T284" s="65">
        <v>0</v>
      </c>
      <c r="U284" s="65">
        <v>0</v>
      </c>
      <c r="V284" s="65">
        <v>7.3794117647058828</v>
      </c>
      <c r="W284" s="65">
        <v>0</v>
      </c>
      <c r="X284" s="65">
        <v>0</v>
      </c>
      <c r="Y284" s="65">
        <v>0.57285294117647056</v>
      </c>
      <c r="Z284" s="63">
        <v>8.2481481481481475E-2</v>
      </c>
      <c r="AA284" s="63">
        <v>10.36962962962963</v>
      </c>
      <c r="AB284" s="63">
        <v>1.585185185185185</v>
      </c>
      <c r="AC284" s="65">
        <v>4.3698529411764708</v>
      </c>
      <c r="AD284" s="65">
        <v>52.963235294117645</v>
      </c>
      <c r="AE284" s="63">
        <v>13.419629629629631</v>
      </c>
      <c r="AF284" s="65">
        <v>6.6667647058823523</v>
      </c>
      <c r="AG284" s="65">
        <v>1.338235294117647</v>
      </c>
      <c r="AH284" s="65">
        <v>4.6772058823529408</v>
      </c>
      <c r="AI284" s="65">
        <v>0.2508823529411765</v>
      </c>
      <c r="AJ284" s="65">
        <v>0</v>
      </c>
      <c r="AK284" s="65">
        <v>108.02941176470588</v>
      </c>
      <c r="AL284" s="65">
        <v>0</v>
      </c>
      <c r="AM284" s="65">
        <v>0</v>
      </c>
      <c r="AN284" s="65">
        <v>0</v>
      </c>
      <c r="AO284" s="65">
        <v>0</v>
      </c>
      <c r="AP284" s="65">
        <v>0</v>
      </c>
    </row>
    <row r="285" spans="1:42" ht="15.6" x14ac:dyDescent="0.3">
      <c r="A285" s="59">
        <v>461</v>
      </c>
      <c r="B285" s="60" t="s">
        <v>6210</v>
      </c>
      <c r="C285" s="61"/>
      <c r="D285" s="61"/>
      <c r="E285" s="61"/>
      <c r="F285" s="62"/>
      <c r="G285" s="61">
        <v>170</v>
      </c>
      <c r="H285" s="61"/>
      <c r="I285" s="63">
        <v>0</v>
      </c>
      <c r="J285" s="63">
        <v>4.32</v>
      </c>
      <c r="K285" s="63">
        <v>6.57</v>
      </c>
      <c r="L285" s="63">
        <v>6.18</v>
      </c>
      <c r="M285" s="63">
        <v>2.4500000000000002</v>
      </c>
      <c r="N285" s="63">
        <v>19.52</v>
      </c>
      <c r="O285" s="63">
        <v>41.53</v>
      </c>
      <c r="P285" s="63">
        <v>38.950000000000003</v>
      </c>
      <c r="Q285" s="63">
        <v>0</v>
      </c>
      <c r="R285" s="64" t="s">
        <v>354</v>
      </c>
      <c r="S285" s="65">
        <v>7.0933333333333328</v>
      </c>
      <c r="T285" s="65">
        <v>0</v>
      </c>
      <c r="U285" s="65">
        <v>0</v>
      </c>
      <c r="V285" s="65">
        <v>6.666666666666667</v>
      </c>
      <c r="W285" s="65">
        <v>0</v>
      </c>
      <c r="X285" s="65">
        <v>0</v>
      </c>
      <c r="Y285" s="65">
        <v>3.0933333333333333</v>
      </c>
      <c r="Z285" s="63">
        <v>0.373</v>
      </c>
      <c r="AA285" s="63">
        <v>14.68</v>
      </c>
      <c r="AB285" s="63">
        <v>1.42</v>
      </c>
      <c r="AC285" s="65">
        <v>0.84333333333333338</v>
      </c>
      <c r="AD285" s="65">
        <v>19.093333333333334</v>
      </c>
      <c r="AE285" s="63">
        <v>32.700000000000003</v>
      </c>
      <c r="AF285" s="65">
        <v>22.541333333333334</v>
      </c>
      <c r="AG285" s="65">
        <v>3.3940000000000006</v>
      </c>
      <c r="AH285" s="65">
        <v>1.2946666666666666</v>
      </c>
      <c r="AI285" s="65">
        <v>3.1666666666666669E-2</v>
      </c>
      <c r="AJ285" s="65">
        <v>0</v>
      </c>
      <c r="AK285" s="65">
        <v>147.80000000000001</v>
      </c>
      <c r="AL285" s="65">
        <v>0</v>
      </c>
      <c r="AM285" s="65">
        <v>0</v>
      </c>
      <c r="AN285" s="65">
        <v>0</v>
      </c>
      <c r="AO285" s="65">
        <v>0</v>
      </c>
      <c r="AP285" s="65">
        <v>0</v>
      </c>
    </row>
    <row r="286" spans="1:42" ht="15.6" x14ac:dyDescent="0.3">
      <c r="A286" s="59">
        <v>462</v>
      </c>
      <c r="B286" s="60" t="s">
        <v>6210</v>
      </c>
      <c r="C286" s="61"/>
      <c r="D286" s="61"/>
      <c r="E286" s="61"/>
      <c r="F286" s="62"/>
      <c r="G286" s="61">
        <v>140</v>
      </c>
      <c r="H286" s="61"/>
      <c r="I286" s="63">
        <v>0</v>
      </c>
      <c r="J286" s="63">
        <v>0.81333333333333335</v>
      </c>
      <c r="K286" s="63">
        <v>2.71</v>
      </c>
      <c r="L286" s="63">
        <v>21.65666666666667</v>
      </c>
      <c r="M286" s="63">
        <v>23.3</v>
      </c>
      <c r="N286" s="63">
        <v>48.480000000000004</v>
      </c>
      <c r="O286" s="63">
        <v>29.469999999999995</v>
      </c>
      <c r="P286" s="63">
        <v>22.05</v>
      </c>
      <c r="Q286" s="63">
        <v>0</v>
      </c>
      <c r="R286" s="64" t="s">
        <v>506</v>
      </c>
      <c r="S286" s="65">
        <v>6.8609375000000004</v>
      </c>
      <c r="T286" s="65">
        <v>0</v>
      </c>
      <c r="U286" s="65">
        <v>0</v>
      </c>
      <c r="V286" s="65">
        <v>6.8015625000000002</v>
      </c>
      <c r="W286" s="65">
        <v>0</v>
      </c>
      <c r="X286" s="65">
        <v>0</v>
      </c>
      <c r="Y286" s="65">
        <v>1.0013593749999998</v>
      </c>
      <c r="Z286" s="63">
        <v>6.4666666666666678E-2</v>
      </c>
      <c r="AA286" s="63">
        <v>13.97</v>
      </c>
      <c r="AB286" s="63">
        <v>0.55000000000000004</v>
      </c>
      <c r="AC286" s="65">
        <v>1.5695312499999998</v>
      </c>
      <c r="AD286" s="65">
        <v>49.879687500000003</v>
      </c>
      <c r="AE286" s="63">
        <v>6.8200000000000012</v>
      </c>
      <c r="AF286" s="65">
        <v>5.8120312500000004</v>
      </c>
      <c r="AG286" s="65">
        <v>1.8582812500000001</v>
      </c>
      <c r="AH286" s="65">
        <v>3.8964062499999996</v>
      </c>
      <c r="AI286" s="65">
        <v>8.3281250000000005E-3</v>
      </c>
      <c r="AJ286" s="65">
        <v>0</v>
      </c>
      <c r="AK286" s="65">
        <v>302.28125</v>
      </c>
      <c r="AL286" s="65">
        <v>0</v>
      </c>
      <c r="AM286" s="65">
        <v>0</v>
      </c>
      <c r="AN286" s="65">
        <v>0</v>
      </c>
      <c r="AO286" s="65">
        <v>0</v>
      </c>
      <c r="AP286" s="65">
        <v>0</v>
      </c>
    </row>
    <row r="287" spans="1:42" ht="15.6" x14ac:dyDescent="0.3">
      <c r="A287" s="59">
        <v>463</v>
      </c>
      <c r="B287" s="60" t="s">
        <v>6210</v>
      </c>
      <c r="C287" s="61"/>
      <c r="D287" s="61"/>
      <c r="E287" s="61"/>
      <c r="F287" s="62"/>
      <c r="G287" s="61">
        <v>150</v>
      </c>
      <c r="H287" s="61"/>
      <c r="I287" s="63">
        <v>0</v>
      </c>
      <c r="J287" s="63">
        <v>0.14000000000000001</v>
      </c>
      <c r="K287" s="63">
        <v>0.22</v>
      </c>
      <c r="L287" s="63">
        <v>0.42</v>
      </c>
      <c r="M287" s="63">
        <v>1.82</v>
      </c>
      <c r="N287" s="63">
        <v>2.6</v>
      </c>
      <c r="O287" s="63">
        <v>53.35</v>
      </c>
      <c r="P287" s="63">
        <v>44.05</v>
      </c>
      <c r="Q287" s="63">
        <v>0</v>
      </c>
      <c r="R287" s="64" t="s">
        <v>169</v>
      </c>
      <c r="S287" s="65">
        <v>7.523076923076923</v>
      </c>
      <c r="T287" s="65">
        <v>0</v>
      </c>
      <c r="U287" s="65">
        <v>0</v>
      </c>
      <c r="V287" s="65">
        <v>7.0615384615384613</v>
      </c>
      <c r="W287" s="65">
        <v>0</v>
      </c>
      <c r="X287" s="65">
        <v>0</v>
      </c>
      <c r="Y287" s="65">
        <v>2.302346153846154</v>
      </c>
      <c r="Z287" s="63">
        <v>0.36099999999999999</v>
      </c>
      <c r="AA287" s="63">
        <v>12.85</v>
      </c>
      <c r="AB287" s="63">
        <v>1.71</v>
      </c>
      <c r="AC287" s="65">
        <v>5.6892307692307691</v>
      </c>
      <c r="AD287" s="65">
        <v>20.146153846153844</v>
      </c>
      <c r="AE287" s="63">
        <v>26.47</v>
      </c>
      <c r="AF287" s="65">
        <v>15.139230769230769</v>
      </c>
      <c r="AG287" s="65">
        <v>1.5296153846153848</v>
      </c>
      <c r="AH287" s="65">
        <v>5.110384615384616</v>
      </c>
      <c r="AI287" s="65">
        <v>0.43653846153846154</v>
      </c>
      <c r="AJ287" s="65">
        <v>0</v>
      </c>
      <c r="AK287" s="65">
        <v>222.42307692307693</v>
      </c>
      <c r="AL287" s="65">
        <v>0</v>
      </c>
      <c r="AM287" s="65">
        <v>0</v>
      </c>
      <c r="AN287" s="65">
        <v>0</v>
      </c>
      <c r="AO287" s="65">
        <v>0</v>
      </c>
      <c r="AP287" s="65">
        <v>0</v>
      </c>
    </row>
    <row r="288" spans="1:42" ht="15.6" x14ac:dyDescent="0.3">
      <c r="A288" s="59">
        <v>464</v>
      </c>
      <c r="B288" s="60" t="s">
        <v>6210</v>
      </c>
      <c r="C288" s="61"/>
      <c r="D288" s="61"/>
      <c r="E288" s="61"/>
      <c r="F288" s="62"/>
      <c r="G288" s="61">
        <v>160</v>
      </c>
      <c r="H288" s="61"/>
      <c r="I288" s="63">
        <v>7.0000000000000007E-2</v>
      </c>
      <c r="J288" s="63">
        <v>0.13</v>
      </c>
      <c r="K288" s="63">
        <v>0.2</v>
      </c>
      <c r="L288" s="63">
        <v>0.81</v>
      </c>
      <c r="M288" s="63">
        <v>2.98</v>
      </c>
      <c r="N288" s="63">
        <v>4.1900000000000004</v>
      </c>
      <c r="O288" s="63">
        <v>49.41</v>
      </c>
      <c r="P288" s="63">
        <v>46.4</v>
      </c>
      <c r="Q288" s="63">
        <v>0</v>
      </c>
      <c r="R288" s="64" t="s">
        <v>169</v>
      </c>
      <c r="S288" s="65">
        <v>7.5649122807017539</v>
      </c>
      <c r="T288" s="65">
        <v>0</v>
      </c>
      <c r="U288" s="65">
        <v>0</v>
      </c>
      <c r="V288" s="65">
        <v>7.0385964912280699</v>
      </c>
      <c r="W288" s="65">
        <v>0</v>
      </c>
      <c r="X288" s="65">
        <v>0</v>
      </c>
      <c r="Y288" s="65">
        <v>2.4739649122807021</v>
      </c>
      <c r="Z288" s="63">
        <v>0.33400000000000002</v>
      </c>
      <c r="AA288" s="63">
        <v>11.15</v>
      </c>
      <c r="AB288" s="63">
        <v>1.47</v>
      </c>
      <c r="AC288" s="65">
        <v>8.521754385964913</v>
      </c>
      <c r="AD288" s="65">
        <v>2.3657894736842104</v>
      </c>
      <c r="AE288" s="63">
        <v>29.04</v>
      </c>
      <c r="AF288" s="65">
        <v>20.425789473684212</v>
      </c>
      <c r="AG288" s="65">
        <v>2.5956140350877193</v>
      </c>
      <c r="AH288" s="65">
        <v>0.83333333333333337</v>
      </c>
      <c r="AI288" s="65">
        <v>0.55368421052631578</v>
      </c>
      <c r="AJ288" s="65">
        <v>0</v>
      </c>
      <c r="AK288" s="65">
        <v>226.98245614035088</v>
      </c>
      <c r="AL288" s="65">
        <v>0</v>
      </c>
      <c r="AM288" s="65">
        <v>0</v>
      </c>
      <c r="AN288" s="65">
        <v>0</v>
      </c>
      <c r="AO288" s="65">
        <v>0</v>
      </c>
      <c r="AP288" s="65">
        <v>0</v>
      </c>
    </row>
    <row r="289" spans="1:42" ht="15.6" x14ac:dyDescent="0.3">
      <c r="A289" s="59">
        <v>465</v>
      </c>
      <c r="B289" s="60" t="s">
        <v>6210</v>
      </c>
      <c r="C289" s="61"/>
      <c r="D289" s="61"/>
      <c r="E289" s="61"/>
      <c r="F289" s="62"/>
      <c r="G289" s="61">
        <v>170</v>
      </c>
      <c r="H289" s="61"/>
      <c r="I289" s="63">
        <v>0</v>
      </c>
      <c r="J289" s="63">
        <v>0.2</v>
      </c>
      <c r="K289" s="63">
        <v>0.28000000000000003</v>
      </c>
      <c r="L289" s="63">
        <v>14.13</v>
      </c>
      <c r="M289" s="63">
        <v>13.57</v>
      </c>
      <c r="N289" s="63">
        <v>28.18</v>
      </c>
      <c r="O289" s="63">
        <v>38.72</v>
      </c>
      <c r="P289" s="63">
        <v>33.1</v>
      </c>
      <c r="Q289" s="63">
        <v>0</v>
      </c>
      <c r="R289" s="64" t="s">
        <v>1064</v>
      </c>
      <c r="S289" s="65">
        <v>7.5999999999999988</v>
      </c>
      <c r="T289" s="65">
        <v>0</v>
      </c>
      <c r="U289" s="65">
        <v>0</v>
      </c>
      <c r="V289" s="65">
        <v>6.9000000000000012</v>
      </c>
      <c r="W289" s="65">
        <v>0</v>
      </c>
      <c r="X289" s="65">
        <v>0</v>
      </c>
      <c r="Y289" s="65">
        <v>1.3526808510638297</v>
      </c>
      <c r="Z289" s="63">
        <v>0.19800000000000001</v>
      </c>
      <c r="AA289" s="63">
        <v>10.62</v>
      </c>
      <c r="AB289" s="63">
        <v>1.69</v>
      </c>
      <c r="AC289" s="65">
        <v>6.0942553191489353</v>
      </c>
      <c r="AD289" s="65">
        <v>0.8014893617021277</v>
      </c>
      <c r="AE289" s="63">
        <v>15.85</v>
      </c>
      <c r="AF289" s="65">
        <v>13.296382978723406</v>
      </c>
      <c r="AG289" s="65">
        <v>1.3472340425531915</v>
      </c>
      <c r="AH289" s="65">
        <v>2.5531914893617023E-2</v>
      </c>
      <c r="AI289" s="65">
        <v>0.14872340425531916</v>
      </c>
      <c r="AJ289" s="65">
        <v>0</v>
      </c>
      <c r="AK289" s="65">
        <v>106.12765957446808</v>
      </c>
      <c r="AL289" s="65">
        <v>0</v>
      </c>
      <c r="AM289" s="65">
        <v>0</v>
      </c>
      <c r="AN289" s="65">
        <v>0</v>
      </c>
      <c r="AO289" s="65">
        <v>0</v>
      </c>
      <c r="AP289" s="65">
        <v>0</v>
      </c>
    </row>
    <row r="290" spans="1:42" ht="15.6" x14ac:dyDescent="0.3">
      <c r="A290" s="59">
        <v>17</v>
      </c>
      <c r="B290" s="60" t="s">
        <v>4647</v>
      </c>
      <c r="C290" s="61"/>
      <c r="D290" s="61"/>
      <c r="E290" s="61"/>
      <c r="F290" s="62"/>
      <c r="G290" s="61">
        <v>120</v>
      </c>
      <c r="H290" s="61"/>
      <c r="I290" s="63">
        <v>4.0724999999999998</v>
      </c>
      <c r="J290" s="63">
        <v>8.5475000000000012</v>
      </c>
      <c r="K290" s="63">
        <v>9.44</v>
      </c>
      <c r="L290" s="63">
        <v>25.419999999999998</v>
      </c>
      <c r="M290" s="63">
        <v>17.04</v>
      </c>
      <c r="N290" s="63">
        <v>64.52</v>
      </c>
      <c r="O290" s="63">
        <v>21.55</v>
      </c>
      <c r="P290" s="63">
        <v>13.930000000000001</v>
      </c>
      <c r="Q290" s="63">
        <v>0</v>
      </c>
      <c r="R290" s="64" t="s">
        <v>506</v>
      </c>
      <c r="S290" s="65">
        <v>6.416666666666667</v>
      </c>
      <c r="T290" s="65">
        <v>6.5</v>
      </c>
      <c r="U290" s="65">
        <v>6.45</v>
      </c>
      <c r="V290" s="65">
        <v>6.5458333333333334</v>
      </c>
      <c r="W290" s="65">
        <v>6.7666666666666666</v>
      </c>
      <c r="X290" s="65">
        <v>7</v>
      </c>
      <c r="Y290" s="65">
        <v>0.75166666666666659</v>
      </c>
      <c r="Z290" s="63">
        <v>0.19550000000000001</v>
      </c>
      <c r="AA290" s="63">
        <v>6.5074999999999985</v>
      </c>
      <c r="AB290" s="63">
        <v>1.2449999999999999</v>
      </c>
      <c r="AC290" s="65">
        <v>0.35</v>
      </c>
      <c r="AD290" s="65">
        <v>0.4341666666666667</v>
      </c>
      <c r="AE290" s="63">
        <v>11.817499999999999</v>
      </c>
      <c r="AF290" s="65">
        <v>7.0566666666666675</v>
      </c>
      <c r="AG290" s="65">
        <v>1.1158333333333335</v>
      </c>
      <c r="AH290" s="65">
        <v>0.15833333333333333</v>
      </c>
      <c r="AI290" s="65">
        <v>0.12166666666666667</v>
      </c>
      <c r="AJ290" s="65">
        <v>2.4699999999999998</v>
      </c>
      <c r="AK290" s="65">
        <v>175.16666666666666</v>
      </c>
      <c r="AL290" s="65">
        <v>45.486666666666665</v>
      </c>
      <c r="AM290" s="65">
        <v>10.646666666666667</v>
      </c>
      <c r="AN290" s="65">
        <v>24.649166666666666</v>
      </c>
      <c r="AO290" s="65">
        <v>2.4666666666666668</v>
      </c>
      <c r="AP290" s="65">
        <v>15.379166666666666</v>
      </c>
    </row>
    <row r="291" spans="1:42" ht="15.6" x14ac:dyDescent="0.3">
      <c r="A291" s="59">
        <v>18</v>
      </c>
      <c r="B291" s="60" t="s">
        <v>4647</v>
      </c>
      <c r="C291" s="61"/>
      <c r="D291" s="61"/>
      <c r="E291" s="61"/>
      <c r="F291" s="62"/>
      <c r="G291" s="61">
        <v>160</v>
      </c>
      <c r="H291" s="61"/>
      <c r="I291" s="63">
        <v>0.10571428571428572</v>
      </c>
      <c r="J291" s="63">
        <v>0.16142857142857142</v>
      </c>
      <c r="K291" s="63">
        <v>0.2792857142857143</v>
      </c>
      <c r="L291" s="63">
        <v>0.81214285714285717</v>
      </c>
      <c r="M291" s="63">
        <v>2.7514285714285713</v>
      </c>
      <c r="N291" s="63">
        <v>4.1100000000000003</v>
      </c>
      <c r="O291" s="63">
        <v>48.08428571428572</v>
      </c>
      <c r="P291" s="63">
        <v>47.805714285714281</v>
      </c>
      <c r="Q291" s="63">
        <v>0</v>
      </c>
      <c r="R291" s="67" t="s">
        <v>169</v>
      </c>
      <c r="S291" s="65">
        <v>4.9589041095890414</v>
      </c>
      <c r="T291" s="65">
        <v>5.0349315068493148</v>
      </c>
      <c r="U291" s="65">
        <v>5.234931506849315</v>
      </c>
      <c r="V291" s="65">
        <v>4.4732876712328764</v>
      </c>
      <c r="W291" s="65">
        <v>4.6582191780821915</v>
      </c>
      <c r="X291" s="65">
        <v>4.8068493150684937</v>
      </c>
      <c r="Y291" s="65">
        <v>0.75876712328767126</v>
      </c>
      <c r="Z291" s="63">
        <v>0.12692857142857145</v>
      </c>
      <c r="AA291" s="63">
        <v>7.5942857142857134</v>
      </c>
      <c r="AB291" s="63">
        <v>1.8264285714285715</v>
      </c>
      <c r="AC291" s="65">
        <v>0</v>
      </c>
      <c r="AD291" s="65">
        <v>0</v>
      </c>
      <c r="AE291" s="63">
        <v>23.312142857142856</v>
      </c>
      <c r="AF291" s="65">
        <v>3.6328767123287671</v>
      </c>
      <c r="AG291" s="65">
        <v>10.724794520547947</v>
      </c>
      <c r="AH291" s="65">
        <v>1.0978082191780822</v>
      </c>
      <c r="AI291" s="65">
        <v>0.22602739726027396</v>
      </c>
      <c r="AJ291" s="65">
        <v>12.33972602739726</v>
      </c>
      <c r="AK291" s="65">
        <v>11.465753424657533</v>
      </c>
      <c r="AL291" s="65">
        <v>48.492054794520548</v>
      </c>
      <c r="AM291" s="65">
        <v>8.9608219178082198</v>
      </c>
      <c r="AN291" s="65">
        <v>25.444657534246577</v>
      </c>
      <c r="AO291" s="65">
        <v>2.6445205479452056</v>
      </c>
      <c r="AP291" s="65">
        <v>13.234246575342466</v>
      </c>
    </row>
    <row r="292" spans="1:42" ht="15.6" x14ac:dyDescent="0.3">
      <c r="A292" s="59">
        <v>19</v>
      </c>
      <c r="B292" s="60" t="s">
        <v>4647</v>
      </c>
      <c r="C292" s="61"/>
      <c r="D292" s="61"/>
      <c r="E292" s="61"/>
      <c r="F292" s="62"/>
      <c r="G292" s="61">
        <v>182</v>
      </c>
      <c r="H292" s="61"/>
      <c r="I292" s="63">
        <v>1.216</v>
      </c>
      <c r="J292" s="63">
        <v>2.68</v>
      </c>
      <c r="K292" s="63">
        <v>2.4739999999999998</v>
      </c>
      <c r="L292" s="63">
        <v>4.0939999999999994</v>
      </c>
      <c r="M292" s="63">
        <v>5.9660000000000002</v>
      </c>
      <c r="N292" s="63">
        <v>16.43</v>
      </c>
      <c r="O292" s="63">
        <v>51.626000000000005</v>
      </c>
      <c r="P292" s="63">
        <v>31.944000000000003</v>
      </c>
      <c r="Q292" s="63">
        <v>0</v>
      </c>
      <c r="R292" s="64" t="s">
        <v>283</v>
      </c>
      <c r="S292" s="65">
        <v>5.2978260869565217</v>
      </c>
      <c r="T292" s="65">
        <v>4.9869565217391303</v>
      </c>
      <c r="U292" s="65">
        <v>5.2619565217391298</v>
      </c>
      <c r="V292" s="65">
        <v>4.6288043478260867</v>
      </c>
      <c r="W292" s="65">
        <v>4.892391304347826</v>
      </c>
      <c r="X292" s="65">
        <v>5.2570652173913039</v>
      </c>
      <c r="Y292" s="65">
        <v>0.58869565217391295</v>
      </c>
      <c r="Z292" s="63">
        <v>0.18060000000000001</v>
      </c>
      <c r="AA292" s="63">
        <v>8.5279999999999987</v>
      </c>
      <c r="AB292" s="63">
        <v>1.64</v>
      </c>
      <c r="AC292" s="65">
        <v>0</v>
      </c>
      <c r="AD292" s="65">
        <v>0</v>
      </c>
      <c r="AE292" s="63">
        <v>21.936</v>
      </c>
      <c r="AF292" s="65">
        <v>2.0092391304347825</v>
      </c>
      <c r="AG292" s="65">
        <v>2.0180434782608696</v>
      </c>
      <c r="AH292" s="65">
        <v>0.38945652173913042</v>
      </c>
      <c r="AI292" s="65">
        <v>0.49097826086956525</v>
      </c>
      <c r="AJ292" s="65">
        <v>12.032608695652174</v>
      </c>
      <c r="AK292" s="65">
        <v>128.0108695652174</v>
      </c>
      <c r="AL292" s="65">
        <v>39.798913043478258</v>
      </c>
      <c r="AM292" s="65">
        <v>8.8582608695652176</v>
      </c>
      <c r="AN292" s="65">
        <v>27.968913043478263</v>
      </c>
      <c r="AO292" s="65">
        <v>2.0153260869565215</v>
      </c>
      <c r="AP292" s="65">
        <v>15.767826086956523</v>
      </c>
    </row>
    <row r="293" spans="1:42" ht="15.6" x14ac:dyDescent="0.3">
      <c r="A293" s="59">
        <v>194</v>
      </c>
      <c r="B293" s="60" t="s">
        <v>4647</v>
      </c>
      <c r="C293" s="61"/>
      <c r="D293" s="61"/>
      <c r="E293" s="61"/>
      <c r="F293" s="62"/>
      <c r="G293" s="61">
        <v>147</v>
      </c>
      <c r="H293" s="61"/>
      <c r="I293" s="63">
        <v>0.50090909090909086</v>
      </c>
      <c r="J293" s="63">
        <v>1.2545454545454546</v>
      </c>
      <c r="K293" s="63">
        <v>2.2436363636363637</v>
      </c>
      <c r="L293" s="63">
        <v>8.2054545454545451</v>
      </c>
      <c r="M293" s="63">
        <v>8.0118181818181817</v>
      </c>
      <c r="N293" s="63">
        <v>20.216363636363635</v>
      </c>
      <c r="O293" s="63">
        <v>45.241818181818182</v>
      </c>
      <c r="P293" s="63">
        <v>34.541818181818186</v>
      </c>
      <c r="Q293" s="63">
        <v>1.2409090909090907</v>
      </c>
      <c r="R293" s="64" t="s">
        <v>1064</v>
      </c>
      <c r="S293" s="65">
        <v>7.8371428571428572</v>
      </c>
      <c r="T293" s="65">
        <v>0</v>
      </c>
      <c r="U293" s="65">
        <v>0</v>
      </c>
      <c r="V293" s="65">
        <v>6.82</v>
      </c>
      <c r="W293" s="65">
        <v>0</v>
      </c>
      <c r="X293" s="65">
        <v>0</v>
      </c>
      <c r="Y293" s="65">
        <v>0.71314285714285719</v>
      </c>
      <c r="Z293" s="63">
        <v>0.27545454545454545</v>
      </c>
      <c r="AA293" s="63">
        <v>3.5236363636363635</v>
      </c>
      <c r="AB293" s="63">
        <v>1.612727272727273</v>
      </c>
      <c r="AC293" s="65">
        <v>4.886571428571429</v>
      </c>
      <c r="AD293" s="65">
        <v>1.6005714285714285</v>
      </c>
      <c r="AE293" s="63">
        <v>22.459090909090911</v>
      </c>
      <c r="AF293" s="65">
        <v>0</v>
      </c>
      <c r="AG293" s="65">
        <v>0</v>
      </c>
      <c r="AH293" s="65">
        <v>0</v>
      </c>
      <c r="AI293" s="65">
        <v>0</v>
      </c>
      <c r="AJ293" s="65">
        <v>0</v>
      </c>
      <c r="AK293" s="65">
        <v>244.17142857142858</v>
      </c>
      <c r="AL293" s="65">
        <v>0</v>
      </c>
      <c r="AM293" s="65">
        <v>0</v>
      </c>
      <c r="AN293" s="65">
        <v>0</v>
      </c>
      <c r="AO293" s="65">
        <v>0</v>
      </c>
      <c r="AP293" s="65">
        <v>0</v>
      </c>
    </row>
    <row r="294" spans="1:42" ht="15.6" x14ac:dyDescent="0.3">
      <c r="A294" s="59">
        <v>195</v>
      </c>
      <c r="B294" s="60" t="s">
        <v>4647</v>
      </c>
      <c r="C294" s="61"/>
      <c r="D294" s="61"/>
      <c r="E294" s="61"/>
      <c r="F294" s="62"/>
      <c r="G294" s="61">
        <v>105</v>
      </c>
      <c r="H294" s="61"/>
      <c r="I294" s="63">
        <v>1.9146153846153846</v>
      </c>
      <c r="J294" s="63">
        <v>1.993846153846154</v>
      </c>
      <c r="K294" s="63">
        <v>1.8669230769230769</v>
      </c>
      <c r="L294" s="63">
        <v>6.0784615384615384</v>
      </c>
      <c r="M294" s="63">
        <v>10.168461538461539</v>
      </c>
      <c r="N294" s="63">
        <v>22.022307692307695</v>
      </c>
      <c r="O294" s="63">
        <v>30.059230769230769</v>
      </c>
      <c r="P294" s="63">
        <v>47.918461538461543</v>
      </c>
      <c r="Q294" s="63">
        <v>0</v>
      </c>
      <c r="R294" s="64" t="s">
        <v>6</v>
      </c>
      <c r="S294" s="65">
        <v>7.6370370370370368</v>
      </c>
      <c r="T294" s="65">
        <v>0</v>
      </c>
      <c r="U294" s="65">
        <v>0</v>
      </c>
      <c r="V294" s="65">
        <v>6.6148148148148147</v>
      </c>
      <c r="W294" s="65">
        <v>0</v>
      </c>
      <c r="X294" s="65">
        <v>0</v>
      </c>
      <c r="Y294" s="65">
        <v>0.89703703703703708</v>
      </c>
      <c r="Z294" s="63">
        <v>0.38923076923076927</v>
      </c>
      <c r="AA294" s="63">
        <v>2.7107692307692313</v>
      </c>
      <c r="AB294" s="63">
        <v>1.8138461538461537</v>
      </c>
      <c r="AC294" s="65">
        <v>3.6207407407407404</v>
      </c>
      <c r="AD294" s="65">
        <v>0.58666666666666667</v>
      </c>
      <c r="AE294" s="63">
        <v>34.650769230769235</v>
      </c>
      <c r="AF294" s="65">
        <v>0</v>
      </c>
      <c r="AG294" s="65">
        <v>0</v>
      </c>
      <c r="AH294" s="65">
        <v>0</v>
      </c>
      <c r="AI294" s="65">
        <v>0</v>
      </c>
      <c r="AJ294" s="65">
        <v>0</v>
      </c>
      <c r="AK294" s="65">
        <v>586.96296296296293</v>
      </c>
      <c r="AL294" s="65">
        <v>0</v>
      </c>
      <c r="AM294" s="65">
        <v>0</v>
      </c>
      <c r="AN294" s="65">
        <v>0</v>
      </c>
      <c r="AO294" s="65">
        <v>0</v>
      </c>
      <c r="AP294" s="65">
        <v>0</v>
      </c>
    </row>
    <row r="295" spans="1:42" ht="15.6" x14ac:dyDescent="0.3">
      <c r="A295" s="59">
        <v>196</v>
      </c>
      <c r="B295" s="60" t="s">
        <v>4647</v>
      </c>
      <c r="C295" s="61"/>
      <c r="D295" s="61"/>
      <c r="E295" s="61"/>
      <c r="F295" s="62"/>
      <c r="G295" s="61">
        <v>105</v>
      </c>
      <c r="H295" s="61"/>
      <c r="I295" s="63">
        <v>4.629999999999999</v>
      </c>
      <c r="J295" s="63">
        <v>7.3259999999999987</v>
      </c>
      <c r="K295" s="63">
        <v>3.42</v>
      </c>
      <c r="L295" s="63">
        <v>8.347999999999999</v>
      </c>
      <c r="M295" s="63">
        <v>16.387999999999998</v>
      </c>
      <c r="N295" s="63">
        <v>40.111999999999995</v>
      </c>
      <c r="O295" s="63">
        <v>44.402000000000008</v>
      </c>
      <c r="P295" s="63">
        <v>15.485999999999999</v>
      </c>
      <c r="Q295" s="63">
        <v>1.266</v>
      </c>
      <c r="R295" s="64" t="s">
        <v>283</v>
      </c>
      <c r="S295" s="65">
        <v>7.0777777777777775</v>
      </c>
      <c r="T295" s="65">
        <v>0</v>
      </c>
      <c r="U295" s="65">
        <v>0</v>
      </c>
      <c r="V295" s="65">
        <v>6.1351851851851853</v>
      </c>
      <c r="W295" s="65">
        <v>0</v>
      </c>
      <c r="X295" s="65">
        <v>0</v>
      </c>
      <c r="Y295" s="65">
        <v>0.39925925925925926</v>
      </c>
      <c r="Z295" s="63">
        <v>0.1</v>
      </c>
      <c r="AA295" s="63">
        <v>6.6120000000000001</v>
      </c>
      <c r="AB295" s="63">
        <v>1.4259999999999999</v>
      </c>
      <c r="AC295" s="65">
        <v>0</v>
      </c>
      <c r="AD295" s="65">
        <v>0.10722222222222222</v>
      </c>
      <c r="AE295" s="63">
        <v>13.31</v>
      </c>
      <c r="AF295" s="65">
        <v>3.585</v>
      </c>
      <c r="AG295" s="65">
        <v>0.53666666666666663</v>
      </c>
      <c r="AH295" s="65">
        <v>9.5185185185185178E-2</v>
      </c>
      <c r="AI295" s="65">
        <v>0.28851851851851851</v>
      </c>
      <c r="AJ295" s="65">
        <v>4.6074074074074076</v>
      </c>
      <c r="AK295" s="65">
        <v>226.83333333333334</v>
      </c>
      <c r="AL295" s="65">
        <v>0</v>
      </c>
      <c r="AM295" s="65">
        <v>0</v>
      </c>
      <c r="AN295" s="65">
        <v>0</v>
      </c>
      <c r="AO295" s="65">
        <v>0</v>
      </c>
      <c r="AP295" s="65">
        <v>0</v>
      </c>
    </row>
    <row r="296" spans="1:42" ht="15.6" x14ac:dyDescent="0.3">
      <c r="A296" s="59">
        <v>414</v>
      </c>
      <c r="B296" s="60" t="s">
        <v>4669</v>
      </c>
      <c r="C296" s="61"/>
      <c r="D296" s="61"/>
      <c r="E296" s="61"/>
      <c r="F296" s="62"/>
      <c r="G296" s="61">
        <v>215</v>
      </c>
      <c r="H296" s="61"/>
      <c r="I296" s="63">
        <v>0</v>
      </c>
      <c r="J296" s="63">
        <v>5.2142857142857144E-2</v>
      </c>
      <c r="K296" s="63">
        <v>5.6071428571428571E-2</v>
      </c>
      <c r="L296" s="63">
        <v>0.13214285714285715</v>
      </c>
      <c r="M296" s="63">
        <v>0.54</v>
      </c>
      <c r="N296" s="63">
        <v>0.78035714285714286</v>
      </c>
      <c r="O296" s="63">
        <v>58.897857142857141</v>
      </c>
      <c r="P296" s="63">
        <v>40.321785714285717</v>
      </c>
      <c r="Q296" s="63">
        <v>0</v>
      </c>
      <c r="R296" s="64" t="s">
        <v>169</v>
      </c>
      <c r="S296" s="65">
        <v>7.616417910447761</v>
      </c>
      <c r="T296" s="65">
        <v>0</v>
      </c>
      <c r="U296" s="65">
        <v>0</v>
      </c>
      <c r="V296" s="65">
        <v>6.6910447761194032</v>
      </c>
      <c r="W296" s="65">
        <v>0</v>
      </c>
      <c r="X296" s="65">
        <v>0</v>
      </c>
      <c r="Y296" s="65">
        <v>0.82582089552238802</v>
      </c>
      <c r="Z296" s="63">
        <v>0.35082142857142856</v>
      </c>
      <c r="AA296" s="63">
        <v>4.5364285714285719</v>
      </c>
      <c r="AB296" s="63">
        <v>1.5353571428571429</v>
      </c>
      <c r="AC296" s="65">
        <v>0</v>
      </c>
      <c r="AD296" s="65">
        <v>0.30194029850746262</v>
      </c>
      <c r="AE296" s="63">
        <v>19.262499999999999</v>
      </c>
      <c r="AF296" s="65">
        <v>13.39179104477612</v>
      </c>
      <c r="AG296" s="65">
        <v>2.7783582089552237</v>
      </c>
      <c r="AH296" s="65">
        <v>0.39850746268656723</v>
      </c>
      <c r="AI296" s="65">
        <v>0.36597014925373134</v>
      </c>
      <c r="AJ296" s="65">
        <v>0.4686567164179104</v>
      </c>
      <c r="AK296" s="65">
        <v>171.23880597014926</v>
      </c>
      <c r="AL296" s="65">
        <v>0</v>
      </c>
      <c r="AM296" s="65">
        <v>0</v>
      </c>
      <c r="AN296" s="65">
        <v>0</v>
      </c>
      <c r="AO296" s="65">
        <v>0</v>
      </c>
      <c r="AP296" s="65">
        <v>0</v>
      </c>
    </row>
    <row r="297" spans="1:42" ht="15.6" x14ac:dyDescent="0.3">
      <c r="A297" s="59">
        <v>415</v>
      </c>
      <c r="B297" s="60" t="s">
        <v>4669</v>
      </c>
      <c r="C297" s="61"/>
      <c r="D297" s="61"/>
      <c r="E297" s="61"/>
      <c r="F297" s="62"/>
      <c r="G297" s="61">
        <v>200</v>
      </c>
      <c r="H297" s="61"/>
      <c r="I297" s="63">
        <v>0.05</v>
      </c>
      <c r="J297" s="63">
        <v>0.24</v>
      </c>
      <c r="K297" s="63">
        <v>0.23</v>
      </c>
      <c r="L297" s="63">
        <v>0.93</v>
      </c>
      <c r="M297" s="63">
        <v>5.84</v>
      </c>
      <c r="N297" s="63">
        <v>7.29</v>
      </c>
      <c r="O297" s="63">
        <v>68.14</v>
      </c>
      <c r="P297" s="63">
        <v>24.57</v>
      </c>
      <c r="Q297" s="63">
        <v>3.22</v>
      </c>
      <c r="R297" s="64" t="s">
        <v>283</v>
      </c>
      <c r="S297" s="65">
        <v>7.4142857142857146</v>
      </c>
      <c r="T297" s="65">
        <v>0</v>
      </c>
      <c r="U297" s="65">
        <v>0</v>
      </c>
      <c r="V297" s="65">
        <v>6.6714285714285708</v>
      </c>
      <c r="W297" s="65">
        <v>0</v>
      </c>
      <c r="X297" s="65">
        <v>0</v>
      </c>
      <c r="Y297" s="65">
        <v>0.73828571428571443</v>
      </c>
      <c r="Z297" s="63">
        <v>0.30199999999999999</v>
      </c>
      <c r="AA297" s="63">
        <v>6.72</v>
      </c>
      <c r="AB297" s="63">
        <v>1.21</v>
      </c>
      <c r="AC297" s="65">
        <v>0.25714285714285712</v>
      </c>
      <c r="AD297" s="65">
        <v>0.85828571428571421</v>
      </c>
      <c r="AE297" s="63">
        <v>20.07</v>
      </c>
      <c r="AF297" s="65">
        <v>9.9328571428571433</v>
      </c>
      <c r="AG297" s="65">
        <v>2.1804285714285712</v>
      </c>
      <c r="AH297" s="65">
        <v>0.38685714285714284</v>
      </c>
      <c r="AI297" s="65">
        <v>0.53999999999999992</v>
      </c>
      <c r="AJ297" s="65">
        <v>1.056</v>
      </c>
      <c r="AK297" s="65">
        <v>236.41428571428571</v>
      </c>
      <c r="AL297" s="65">
        <v>0</v>
      </c>
      <c r="AM297" s="65">
        <v>0</v>
      </c>
      <c r="AN297" s="65">
        <v>0</v>
      </c>
      <c r="AO297" s="65">
        <v>0</v>
      </c>
      <c r="AP297" s="65">
        <v>0</v>
      </c>
    </row>
    <row r="298" spans="1:42" ht="15.6" x14ac:dyDescent="0.3">
      <c r="A298" s="59">
        <v>416</v>
      </c>
      <c r="B298" s="60" t="s">
        <v>4669</v>
      </c>
      <c r="C298" s="61"/>
      <c r="D298" s="61"/>
      <c r="E298" s="61"/>
      <c r="F298" s="62"/>
      <c r="G298" s="61">
        <v>200</v>
      </c>
      <c r="H298" s="61"/>
      <c r="I298" s="63">
        <v>0.01</v>
      </c>
      <c r="J298" s="63">
        <v>0.12</v>
      </c>
      <c r="K298" s="63">
        <v>0.64</v>
      </c>
      <c r="L298" s="63">
        <v>15.83</v>
      </c>
      <c r="M298" s="63">
        <v>17.93</v>
      </c>
      <c r="N298" s="63">
        <v>34.53</v>
      </c>
      <c r="O298" s="63">
        <v>30.18</v>
      </c>
      <c r="P298" s="63">
        <v>35.29</v>
      </c>
      <c r="Q298" s="63">
        <v>0</v>
      </c>
      <c r="R298" s="64" t="s">
        <v>1064</v>
      </c>
      <c r="S298" s="65">
        <v>7.0267857142857144</v>
      </c>
      <c r="T298" s="65">
        <v>0</v>
      </c>
      <c r="U298" s="65">
        <v>0</v>
      </c>
      <c r="V298" s="65">
        <v>6.0982142857142856</v>
      </c>
      <c r="W298" s="65">
        <v>0</v>
      </c>
      <c r="X298" s="65">
        <v>0</v>
      </c>
      <c r="Y298" s="65">
        <v>0.98839285714285718</v>
      </c>
      <c r="Z298" s="63">
        <v>0.32300000000000001</v>
      </c>
      <c r="AA298" s="63">
        <v>6.23</v>
      </c>
      <c r="AB298" s="63">
        <v>1.71</v>
      </c>
      <c r="AC298" s="65">
        <v>0</v>
      </c>
      <c r="AD298" s="65">
        <v>0.51535714285714285</v>
      </c>
      <c r="AE298" s="63">
        <v>22.75</v>
      </c>
      <c r="AF298" s="65">
        <v>7.4403571428571436</v>
      </c>
      <c r="AG298" s="65">
        <v>3.2342857142857144</v>
      </c>
      <c r="AH298" s="65">
        <v>0.42428571428571432</v>
      </c>
      <c r="AI298" s="65">
        <v>0.53392857142857142</v>
      </c>
      <c r="AJ298" s="65">
        <v>2.2885714285714287</v>
      </c>
      <c r="AK298" s="65">
        <v>299.17857142857144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</row>
    <row r="299" spans="1:42" ht="15.6" x14ac:dyDescent="0.3">
      <c r="A299" s="59">
        <v>417</v>
      </c>
      <c r="B299" s="60" t="s">
        <v>4669</v>
      </c>
      <c r="C299" s="61"/>
      <c r="D299" s="61"/>
      <c r="E299" s="61"/>
      <c r="F299" s="62"/>
      <c r="G299" s="61">
        <v>200</v>
      </c>
      <c r="H299" s="61"/>
      <c r="I299" s="63">
        <v>0</v>
      </c>
      <c r="J299" s="63">
        <v>0.08</v>
      </c>
      <c r="K299" s="63">
        <v>7.0000000000000007E-2</v>
      </c>
      <c r="L299" s="63">
        <v>0.51</v>
      </c>
      <c r="M299" s="63">
        <v>2.17</v>
      </c>
      <c r="N299" s="63">
        <v>2.83</v>
      </c>
      <c r="O299" s="63">
        <v>55.9</v>
      </c>
      <c r="P299" s="63">
        <v>41.27</v>
      </c>
      <c r="Q299" s="63">
        <v>0</v>
      </c>
      <c r="R299" s="64" t="s">
        <v>169</v>
      </c>
      <c r="S299" s="65">
        <v>7.2231884057971012</v>
      </c>
      <c r="T299" s="65">
        <v>0</v>
      </c>
      <c r="U299" s="65">
        <v>0</v>
      </c>
      <c r="V299" s="65">
        <v>6.4855072463768115</v>
      </c>
      <c r="W299" s="65">
        <v>0</v>
      </c>
      <c r="X299" s="65">
        <v>0</v>
      </c>
      <c r="Y299" s="65">
        <v>0.82043478260869562</v>
      </c>
      <c r="Z299" s="63">
        <v>0.252</v>
      </c>
      <c r="AA299" s="63">
        <v>6.75</v>
      </c>
      <c r="AB299" s="63">
        <v>1.45</v>
      </c>
      <c r="AC299" s="65">
        <v>2.3260869565217392</v>
      </c>
      <c r="AD299" s="65">
        <v>2.0136231884057971</v>
      </c>
      <c r="AE299" s="63">
        <v>19.760000000000002</v>
      </c>
      <c r="AF299" s="65">
        <v>0</v>
      </c>
      <c r="AG299" s="65">
        <v>0</v>
      </c>
      <c r="AH299" s="65">
        <v>0</v>
      </c>
      <c r="AI299" s="65">
        <v>0</v>
      </c>
      <c r="AJ299" s="65">
        <v>0</v>
      </c>
      <c r="AK299" s="65">
        <v>139.65217391304347</v>
      </c>
      <c r="AL299" s="65">
        <v>0</v>
      </c>
      <c r="AM299" s="65">
        <v>0</v>
      </c>
      <c r="AN299" s="65">
        <v>0</v>
      </c>
      <c r="AO299" s="65">
        <v>0</v>
      </c>
      <c r="AP299" s="65">
        <v>0</v>
      </c>
    </row>
    <row r="300" spans="1:42" ht="15.6" x14ac:dyDescent="0.3">
      <c r="A300" s="59">
        <v>418</v>
      </c>
      <c r="B300" s="60" t="s">
        <v>4669</v>
      </c>
      <c r="C300" s="61"/>
      <c r="D300" s="61"/>
      <c r="E300" s="61"/>
      <c r="F300" s="62"/>
      <c r="G300" s="61">
        <v>215</v>
      </c>
      <c r="H300" s="61"/>
      <c r="I300" s="63">
        <v>0.02</v>
      </c>
      <c r="J300" s="63">
        <v>0.1</v>
      </c>
      <c r="K300" s="63">
        <v>0.28000000000000003</v>
      </c>
      <c r="L300" s="63">
        <v>6.77</v>
      </c>
      <c r="M300" s="63">
        <v>18.329999999999998</v>
      </c>
      <c r="N300" s="63">
        <v>25.5</v>
      </c>
      <c r="O300" s="63">
        <v>51.78</v>
      </c>
      <c r="P300" s="63">
        <v>22.72</v>
      </c>
      <c r="Q300" s="63">
        <v>0</v>
      </c>
      <c r="R300" s="64" t="s">
        <v>283</v>
      </c>
      <c r="S300" s="65">
        <v>6.8266666666666671</v>
      </c>
      <c r="T300" s="65">
        <v>0</v>
      </c>
      <c r="U300" s="65">
        <v>0</v>
      </c>
      <c r="V300" s="65">
        <v>5.6799999999999988</v>
      </c>
      <c r="W300" s="65">
        <v>0</v>
      </c>
      <c r="X300" s="65">
        <v>0</v>
      </c>
      <c r="Y300" s="65">
        <v>0.89316666666666655</v>
      </c>
      <c r="Z300" s="63">
        <v>0.30199999999999999</v>
      </c>
      <c r="AA300" s="63">
        <v>6.99</v>
      </c>
      <c r="AB300" s="63">
        <v>1.37</v>
      </c>
      <c r="AC300" s="65">
        <v>0</v>
      </c>
      <c r="AD300" s="65">
        <v>0.48849999999999999</v>
      </c>
      <c r="AE300" s="63">
        <v>18.98</v>
      </c>
      <c r="AF300" s="65">
        <v>7.1390000000000002</v>
      </c>
      <c r="AG300" s="65">
        <v>2.6051666666666669</v>
      </c>
      <c r="AH300" s="65">
        <v>0.29799999999999999</v>
      </c>
      <c r="AI300" s="65">
        <v>0.21633333333333332</v>
      </c>
      <c r="AJ300" s="65">
        <v>2.658666666666667</v>
      </c>
      <c r="AK300" s="65">
        <v>375.96666666666664</v>
      </c>
      <c r="AL300" s="65">
        <v>0</v>
      </c>
      <c r="AM300" s="65">
        <v>0</v>
      </c>
      <c r="AN300" s="65">
        <v>0</v>
      </c>
      <c r="AO300" s="65">
        <v>0</v>
      </c>
      <c r="AP300" s="65">
        <v>0</v>
      </c>
    </row>
    <row r="301" spans="1:42" ht="15.6" x14ac:dyDescent="0.3">
      <c r="A301" s="59">
        <v>434</v>
      </c>
      <c r="B301" s="60" t="s">
        <v>4669</v>
      </c>
      <c r="C301" s="61"/>
      <c r="D301" s="61"/>
      <c r="E301" s="61"/>
      <c r="F301" s="62"/>
      <c r="G301" s="61">
        <v>200</v>
      </c>
      <c r="H301" s="61"/>
      <c r="I301" s="63">
        <v>1.1000000000000001</v>
      </c>
      <c r="J301" s="63">
        <v>4.97</v>
      </c>
      <c r="K301" s="63">
        <v>7.3</v>
      </c>
      <c r="L301" s="63">
        <v>18.7</v>
      </c>
      <c r="M301" s="63">
        <v>17.36</v>
      </c>
      <c r="N301" s="63">
        <v>49.43</v>
      </c>
      <c r="O301" s="63">
        <v>36.97</v>
      </c>
      <c r="P301" s="63">
        <v>13.6</v>
      </c>
      <c r="Q301" s="63">
        <v>2.21</v>
      </c>
      <c r="R301" s="64" t="s">
        <v>225</v>
      </c>
      <c r="S301" s="65">
        <v>4.6807692307692301</v>
      </c>
      <c r="T301" s="65">
        <v>0</v>
      </c>
      <c r="U301" s="65">
        <v>0</v>
      </c>
      <c r="V301" s="65">
        <v>3.838461538461539</v>
      </c>
      <c r="W301" s="65">
        <v>0</v>
      </c>
      <c r="X301" s="65">
        <v>0</v>
      </c>
      <c r="Y301" s="65">
        <v>0.71230769230769242</v>
      </c>
      <c r="Z301" s="63">
        <v>0.16</v>
      </c>
      <c r="AA301" s="63">
        <v>9.44</v>
      </c>
      <c r="AB301" s="63">
        <v>1.49</v>
      </c>
      <c r="AC301" s="65">
        <v>0</v>
      </c>
      <c r="AD301" s="65">
        <v>0.20461538461538459</v>
      </c>
      <c r="AE301" s="63">
        <v>10.11</v>
      </c>
      <c r="AF301" s="65">
        <v>0.6742307692307693</v>
      </c>
      <c r="AG301" s="65">
        <v>0.31461538461538463</v>
      </c>
      <c r="AH301" s="65">
        <v>8.2307692307692318E-2</v>
      </c>
      <c r="AI301" s="65">
        <v>0.15384615384615385</v>
      </c>
      <c r="AJ301" s="65">
        <v>6.1184615384615375</v>
      </c>
      <c r="AK301" s="65">
        <v>17.03846153846154</v>
      </c>
      <c r="AL301" s="65">
        <v>0</v>
      </c>
      <c r="AM301" s="65">
        <v>0</v>
      </c>
      <c r="AN301" s="65">
        <v>0</v>
      </c>
      <c r="AO301" s="65">
        <v>0</v>
      </c>
      <c r="AP301" s="65">
        <v>0</v>
      </c>
    </row>
    <row r="302" spans="1:42" ht="15.6" x14ac:dyDescent="0.3">
      <c r="A302" s="59">
        <v>435</v>
      </c>
      <c r="B302" s="60" t="s">
        <v>4669</v>
      </c>
      <c r="C302" s="61"/>
      <c r="D302" s="61"/>
      <c r="E302" s="61"/>
      <c r="F302" s="62"/>
      <c r="G302" s="61">
        <v>200</v>
      </c>
      <c r="H302" s="61"/>
      <c r="I302" s="63">
        <v>0.78</v>
      </c>
      <c r="J302" s="63">
        <v>5.38</v>
      </c>
      <c r="K302" s="63">
        <v>8.9499999999999993</v>
      </c>
      <c r="L302" s="63">
        <v>25.27</v>
      </c>
      <c r="M302" s="63">
        <v>15.47</v>
      </c>
      <c r="N302" s="63">
        <v>55.85</v>
      </c>
      <c r="O302" s="63">
        <v>27.75</v>
      </c>
      <c r="P302" s="63">
        <v>16.399999999999999</v>
      </c>
      <c r="Q302" s="63">
        <v>0</v>
      </c>
      <c r="R302" s="64" t="s">
        <v>506</v>
      </c>
      <c r="S302" s="65">
        <v>4.9301886792452834</v>
      </c>
      <c r="T302" s="65">
        <v>0</v>
      </c>
      <c r="U302" s="65">
        <v>0</v>
      </c>
      <c r="V302" s="65">
        <v>3.8622641509433961</v>
      </c>
      <c r="W302" s="65">
        <v>0</v>
      </c>
      <c r="X302" s="65">
        <v>0</v>
      </c>
      <c r="Y302" s="65">
        <v>0.74018867924528309</v>
      </c>
      <c r="Z302" s="63">
        <v>0.11</v>
      </c>
      <c r="AA302" s="63">
        <v>10.18</v>
      </c>
      <c r="AB302" s="63">
        <v>1.58</v>
      </c>
      <c r="AC302" s="65">
        <v>0</v>
      </c>
      <c r="AD302" s="65">
        <v>5.830188679245283E-2</v>
      </c>
      <c r="AE302" s="63">
        <v>8.68</v>
      </c>
      <c r="AF302" s="65">
        <v>0.59867924528301886</v>
      </c>
      <c r="AG302" s="65">
        <v>0.32735849056603777</v>
      </c>
      <c r="AH302" s="65">
        <v>8.0754716981132083E-2</v>
      </c>
      <c r="AI302" s="65">
        <v>6.0754716981132072E-2</v>
      </c>
      <c r="AJ302" s="65">
        <v>6.1016981132075472</v>
      </c>
      <c r="AK302" s="65">
        <v>8.2264150943396235</v>
      </c>
      <c r="AL302" s="65">
        <v>0</v>
      </c>
      <c r="AM302" s="65">
        <v>0</v>
      </c>
      <c r="AN302" s="65">
        <v>0</v>
      </c>
      <c r="AO302" s="65">
        <v>0</v>
      </c>
      <c r="AP302" s="65">
        <v>0</v>
      </c>
    </row>
    <row r="303" spans="1:42" ht="15.6" x14ac:dyDescent="0.3">
      <c r="A303" s="59">
        <v>437</v>
      </c>
      <c r="B303" s="60" t="s">
        <v>4669</v>
      </c>
      <c r="C303" s="61"/>
      <c r="D303" s="61"/>
      <c r="E303" s="61"/>
      <c r="F303" s="62"/>
      <c r="G303" s="61">
        <v>180</v>
      </c>
      <c r="H303" s="61"/>
      <c r="I303" s="63">
        <v>0.37</v>
      </c>
      <c r="J303" s="63">
        <v>1.19</v>
      </c>
      <c r="K303" s="63">
        <v>1.57</v>
      </c>
      <c r="L303" s="63">
        <v>7.17</v>
      </c>
      <c r="M303" s="63">
        <v>16.09</v>
      </c>
      <c r="N303" s="63">
        <v>26.39</v>
      </c>
      <c r="O303" s="63">
        <v>51.02</v>
      </c>
      <c r="P303" s="63">
        <v>22.59</v>
      </c>
      <c r="Q303" s="63">
        <v>0</v>
      </c>
      <c r="R303" s="64" t="s">
        <v>283</v>
      </c>
      <c r="S303" s="65">
        <v>6.0709090909090904</v>
      </c>
      <c r="T303" s="65">
        <v>0</v>
      </c>
      <c r="U303" s="65">
        <v>0</v>
      </c>
      <c r="V303" s="65">
        <v>5.0527272727272736</v>
      </c>
      <c r="W303" s="65">
        <v>0</v>
      </c>
      <c r="X303" s="65">
        <v>0</v>
      </c>
      <c r="Y303" s="65">
        <v>0.78363636363636369</v>
      </c>
      <c r="Z303" s="63">
        <v>0.14899999999999999</v>
      </c>
      <c r="AA303" s="63">
        <v>7.38</v>
      </c>
      <c r="AB303" s="63">
        <v>1.57</v>
      </c>
      <c r="AC303" s="65">
        <v>0</v>
      </c>
      <c r="AD303" s="65">
        <v>0.26763636363636362</v>
      </c>
      <c r="AE303" s="63">
        <v>9.11</v>
      </c>
      <c r="AF303" s="65">
        <v>2.1978181818181821</v>
      </c>
      <c r="AG303" s="65">
        <v>1.6843636363636363</v>
      </c>
      <c r="AH303" s="65">
        <v>0.15163636363636362</v>
      </c>
      <c r="AI303" s="65">
        <v>0.18109090909090908</v>
      </c>
      <c r="AJ303" s="65">
        <v>3.7843636363636359</v>
      </c>
      <c r="AK303" s="65">
        <v>8.6</v>
      </c>
      <c r="AL303" s="65">
        <v>0</v>
      </c>
      <c r="AM303" s="65">
        <v>0</v>
      </c>
      <c r="AN303" s="65">
        <v>0</v>
      </c>
      <c r="AO303" s="65">
        <v>0</v>
      </c>
      <c r="AP303" s="65">
        <v>0</v>
      </c>
    </row>
    <row r="304" spans="1:42" ht="15.6" x14ac:dyDescent="0.3">
      <c r="A304" s="59">
        <v>436</v>
      </c>
      <c r="B304" s="60" t="s">
        <v>4669</v>
      </c>
      <c r="C304" s="61"/>
      <c r="D304" s="61"/>
      <c r="E304" s="61"/>
      <c r="F304" s="62"/>
      <c r="G304" s="61">
        <v>200</v>
      </c>
      <c r="H304" s="61"/>
      <c r="I304" s="63">
        <v>0.69</v>
      </c>
      <c r="J304" s="63">
        <v>1.39</v>
      </c>
      <c r="K304" s="63">
        <v>1.91</v>
      </c>
      <c r="L304" s="63">
        <v>7.04</v>
      </c>
      <c r="M304" s="63">
        <v>10.6</v>
      </c>
      <c r="N304" s="63">
        <v>21.63</v>
      </c>
      <c r="O304" s="63">
        <v>51.07</v>
      </c>
      <c r="P304" s="63">
        <v>27.3</v>
      </c>
      <c r="Q304" s="63">
        <v>0</v>
      </c>
      <c r="R304" s="64" t="s">
        <v>1064</v>
      </c>
      <c r="S304" s="65">
        <v>5.4012987012987006</v>
      </c>
      <c r="T304" s="65">
        <v>0</v>
      </c>
      <c r="U304" s="65">
        <v>0</v>
      </c>
      <c r="V304" s="65">
        <v>4.1701298701298706</v>
      </c>
      <c r="W304" s="65">
        <v>0</v>
      </c>
      <c r="X304" s="65">
        <v>0</v>
      </c>
      <c r="Y304" s="65">
        <v>0.87571428571428567</v>
      </c>
      <c r="Z304" s="63">
        <v>0.17499999999999999</v>
      </c>
      <c r="AA304" s="63">
        <v>8.6300000000000008</v>
      </c>
      <c r="AB304" s="63">
        <v>1.44</v>
      </c>
      <c r="AC304" s="65">
        <v>0</v>
      </c>
      <c r="AD304" s="65">
        <v>0.11662337662337663</v>
      </c>
      <c r="AE304" s="63">
        <v>13.23</v>
      </c>
      <c r="AF304" s="65">
        <v>1.790909090909091</v>
      </c>
      <c r="AG304" s="65">
        <v>0.32428571428571429</v>
      </c>
      <c r="AH304" s="65">
        <v>8.077922077922077E-2</v>
      </c>
      <c r="AI304" s="65">
        <v>8.8311688311688313E-2</v>
      </c>
      <c r="AJ304" s="65">
        <v>8.4868831168831171</v>
      </c>
      <c r="AK304" s="65">
        <v>4</v>
      </c>
      <c r="AL304" s="65">
        <v>0</v>
      </c>
      <c r="AM304" s="65">
        <v>0</v>
      </c>
      <c r="AN304" s="65">
        <v>0</v>
      </c>
      <c r="AO304" s="65">
        <v>0</v>
      </c>
      <c r="AP304" s="65">
        <v>0</v>
      </c>
    </row>
    <row r="305" spans="1:42" ht="15.6" x14ac:dyDescent="0.3">
      <c r="A305" s="59">
        <v>59</v>
      </c>
      <c r="B305" s="60" t="s">
        <v>5888</v>
      </c>
      <c r="C305" s="61"/>
      <c r="D305" s="61"/>
      <c r="E305" s="61"/>
      <c r="F305" s="62"/>
      <c r="G305" s="61">
        <v>164</v>
      </c>
      <c r="H305" s="61"/>
      <c r="I305" s="63">
        <v>0.66</v>
      </c>
      <c r="J305" s="63">
        <v>0.54</v>
      </c>
      <c r="K305" s="63">
        <v>1.21</v>
      </c>
      <c r="L305" s="63">
        <v>10.27</v>
      </c>
      <c r="M305" s="63">
        <v>11.72</v>
      </c>
      <c r="N305" s="63">
        <v>24.4</v>
      </c>
      <c r="O305" s="63">
        <v>58.42</v>
      </c>
      <c r="P305" s="63">
        <v>17.18</v>
      </c>
      <c r="Q305" s="63">
        <v>0.44</v>
      </c>
      <c r="R305" s="64" t="s">
        <v>283</v>
      </c>
      <c r="S305" s="65">
        <v>8.3896551724137929</v>
      </c>
      <c r="T305" s="65">
        <v>8.3344827586206893</v>
      </c>
      <c r="U305" s="65">
        <v>8.6982758620689662</v>
      </c>
      <c r="V305" s="65">
        <v>7.3344827586206893</v>
      </c>
      <c r="W305" s="65">
        <v>7.4896551724137925</v>
      </c>
      <c r="X305" s="65">
        <v>8.0620689655172413</v>
      </c>
      <c r="Y305" s="65">
        <v>0.31534482758620686</v>
      </c>
      <c r="Z305" s="63">
        <v>9.5000000000000001E-2</v>
      </c>
      <c r="AA305" s="63">
        <v>8.2100000000000009</v>
      </c>
      <c r="AB305" s="63">
        <v>1.42</v>
      </c>
      <c r="AC305" s="65">
        <v>12</v>
      </c>
      <c r="AD305" s="65">
        <v>0.31137931034482763</v>
      </c>
      <c r="AE305" s="63">
        <v>0</v>
      </c>
      <c r="AF305" s="65">
        <v>0</v>
      </c>
      <c r="AG305" s="65">
        <v>0</v>
      </c>
      <c r="AH305" s="65">
        <v>0</v>
      </c>
      <c r="AI305" s="65">
        <v>0</v>
      </c>
      <c r="AJ305" s="65">
        <v>0</v>
      </c>
      <c r="AK305" s="65">
        <v>33.603448275862071</v>
      </c>
      <c r="AL305" s="65">
        <v>37.991034482758629</v>
      </c>
      <c r="AM305" s="65">
        <v>11.023965517241381</v>
      </c>
      <c r="AN305" s="65">
        <v>23.874310344827588</v>
      </c>
      <c r="AO305" s="65">
        <v>2.0898275862068969</v>
      </c>
      <c r="AP305" s="65">
        <v>13.790689655172415</v>
      </c>
    </row>
    <row r="306" spans="1:42" ht="15.6" x14ac:dyDescent="0.3">
      <c r="A306" s="59">
        <v>60</v>
      </c>
      <c r="B306" s="60" t="s">
        <v>5888</v>
      </c>
      <c r="C306" s="61"/>
      <c r="D306" s="61"/>
      <c r="E306" s="61"/>
      <c r="F306" s="62"/>
      <c r="G306" s="61">
        <v>132</v>
      </c>
      <c r="H306" s="61"/>
      <c r="I306" s="63">
        <v>0.97</v>
      </c>
      <c r="J306" s="63">
        <v>3.29</v>
      </c>
      <c r="K306" s="63">
        <v>5.72</v>
      </c>
      <c r="L306" s="63">
        <v>18.170000000000002</v>
      </c>
      <c r="M306" s="63">
        <v>19.61</v>
      </c>
      <c r="N306" s="63">
        <v>47.76</v>
      </c>
      <c r="O306" s="63">
        <v>37.15</v>
      </c>
      <c r="P306" s="63">
        <v>15.09</v>
      </c>
      <c r="Q306" s="63">
        <v>1.3</v>
      </c>
      <c r="R306" s="64" t="s">
        <v>225</v>
      </c>
      <c r="S306" s="65">
        <v>8.2636363636363654</v>
      </c>
      <c r="T306" s="65">
        <v>8.2636363636363654</v>
      </c>
      <c r="U306" s="65">
        <v>8.245454545454546</v>
      </c>
      <c r="V306" s="65">
        <v>7</v>
      </c>
      <c r="W306" s="65">
        <v>7.4</v>
      </c>
      <c r="X306" s="65">
        <v>7.8</v>
      </c>
      <c r="Y306" s="65">
        <v>0.56090909090909091</v>
      </c>
      <c r="Z306" s="63">
        <v>0.11899999999999999</v>
      </c>
      <c r="AA306" s="63">
        <v>5.88</v>
      </c>
      <c r="AB306" s="63">
        <v>1.61</v>
      </c>
      <c r="AC306" s="65">
        <v>6.3909090909090907</v>
      </c>
      <c r="AD306" s="65">
        <v>0.21363636363636362</v>
      </c>
      <c r="AE306" s="63">
        <v>0</v>
      </c>
      <c r="AF306" s="65">
        <v>0</v>
      </c>
      <c r="AG306" s="65">
        <v>0</v>
      </c>
      <c r="AH306" s="65">
        <v>0</v>
      </c>
      <c r="AI306" s="65">
        <v>0</v>
      </c>
      <c r="AJ306" s="65">
        <v>0</v>
      </c>
      <c r="AK306" s="65">
        <v>102.09090909090909</v>
      </c>
      <c r="AL306" s="65">
        <v>38.441818181818178</v>
      </c>
      <c r="AM306" s="65">
        <v>12.769999999999998</v>
      </c>
      <c r="AN306" s="65">
        <v>24.59363636363636</v>
      </c>
      <c r="AO306" s="65">
        <v>1.9963636363636363</v>
      </c>
      <c r="AP306" s="65">
        <v>13.987272727272726</v>
      </c>
    </row>
    <row r="307" spans="1:42" ht="15.6" x14ac:dyDescent="0.3">
      <c r="A307" s="59">
        <v>62</v>
      </c>
      <c r="B307" s="60" t="s">
        <v>5888</v>
      </c>
      <c r="C307" s="61"/>
      <c r="D307" s="61"/>
      <c r="E307" s="61"/>
      <c r="F307" s="62"/>
      <c r="G307" s="61">
        <v>144</v>
      </c>
      <c r="H307" s="61"/>
      <c r="I307" s="63">
        <v>9.42</v>
      </c>
      <c r="J307" s="63">
        <v>11.13</v>
      </c>
      <c r="K307" s="63">
        <v>8.99</v>
      </c>
      <c r="L307" s="63">
        <v>27.7</v>
      </c>
      <c r="M307" s="63">
        <v>5.58</v>
      </c>
      <c r="N307" s="63">
        <v>62.82</v>
      </c>
      <c r="O307" s="63">
        <v>21.9</v>
      </c>
      <c r="P307" s="63">
        <v>15.28</v>
      </c>
      <c r="Q307" s="63">
        <v>13.16</v>
      </c>
      <c r="R307" s="64" t="s">
        <v>506</v>
      </c>
      <c r="S307" s="65">
        <v>6.6577777777777785</v>
      </c>
      <c r="T307" s="65">
        <v>6.7088888888888887</v>
      </c>
      <c r="U307" s="65">
        <v>7.0555555555555554</v>
      </c>
      <c r="V307" s="65">
        <v>5.8933333333333326</v>
      </c>
      <c r="W307" s="65">
        <v>5.5533333333333337</v>
      </c>
      <c r="X307" s="65">
        <v>6.3511111111111109</v>
      </c>
      <c r="Y307" s="65">
        <v>0.44066666666666665</v>
      </c>
      <c r="Z307" s="63">
        <v>0.10199999999999999</v>
      </c>
      <c r="AA307" s="63">
        <v>6.27</v>
      </c>
      <c r="AB307" s="63">
        <v>1.7</v>
      </c>
      <c r="AC307" s="65">
        <v>0</v>
      </c>
      <c r="AD307" s="65">
        <v>0.43644444444444447</v>
      </c>
      <c r="AE307" s="63">
        <v>11.4</v>
      </c>
      <c r="AF307" s="65">
        <v>6.2444444444444445</v>
      </c>
      <c r="AG307" s="65">
        <v>2.0933333333333333</v>
      </c>
      <c r="AH307" s="65">
        <v>0.1</v>
      </c>
      <c r="AI307" s="65">
        <v>0.18933333333333333</v>
      </c>
      <c r="AJ307" s="65">
        <v>1.9982222222222223</v>
      </c>
      <c r="AK307" s="65">
        <v>559.17777777777781</v>
      </c>
      <c r="AL307" s="65">
        <v>37.54933333333333</v>
      </c>
      <c r="AM307" s="65">
        <v>14.761111111111111</v>
      </c>
      <c r="AN307" s="65">
        <v>23.614444444444448</v>
      </c>
      <c r="AO307" s="65">
        <v>1.9342222222222221</v>
      </c>
      <c r="AP307" s="65">
        <v>13.679999999999998</v>
      </c>
    </row>
    <row r="308" spans="1:42" ht="15.6" x14ac:dyDescent="0.3">
      <c r="A308" s="59">
        <v>156</v>
      </c>
      <c r="B308" s="60" t="s">
        <v>5888</v>
      </c>
      <c r="C308" s="61"/>
      <c r="D308" s="61"/>
      <c r="E308" s="61"/>
      <c r="F308" s="62"/>
      <c r="G308" s="61">
        <v>157</v>
      </c>
      <c r="H308" s="61"/>
      <c r="I308" s="63">
        <v>1.985357142857143</v>
      </c>
      <c r="J308" s="63">
        <v>3.1699999999999995</v>
      </c>
      <c r="K308" s="63">
        <v>2.7600000000000002</v>
      </c>
      <c r="L308" s="63">
        <v>11.4025</v>
      </c>
      <c r="M308" s="63">
        <v>20.133928571428573</v>
      </c>
      <c r="N308" s="63">
        <v>39.45178571428572</v>
      </c>
      <c r="O308" s="63">
        <v>30.852499999999999</v>
      </c>
      <c r="P308" s="63">
        <v>29.695714285714285</v>
      </c>
      <c r="Q308" s="63">
        <v>0.91428571428571437</v>
      </c>
      <c r="R308" s="64" t="s">
        <v>225</v>
      </c>
      <c r="S308" s="65">
        <v>7.1208333333333336</v>
      </c>
      <c r="T308" s="65">
        <v>7.1479166666666671</v>
      </c>
      <c r="U308" s="65">
        <v>7.0479166666666666</v>
      </c>
      <c r="V308" s="65">
        <v>6.1187499999999995</v>
      </c>
      <c r="W308" s="65">
        <v>6.1333333333333329</v>
      </c>
      <c r="X308" s="65">
        <v>6.0604166666666659</v>
      </c>
      <c r="Y308" s="65">
        <v>0.33479166666666665</v>
      </c>
      <c r="Z308" s="63">
        <v>0.11578571428571428</v>
      </c>
      <c r="AA308" s="63">
        <v>3.7835714285714284</v>
      </c>
      <c r="AB308" s="63">
        <v>1.8117857142857143</v>
      </c>
      <c r="AC308" s="65">
        <v>0</v>
      </c>
      <c r="AD308" s="65">
        <v>0.47687499999999999</v>
      </c>
      <c r="AE308" s="63">
        <v>8.9742857142857151</v>
      </c>
      <c r="AF308" s="65">
        <v>5.302083333333333</v>
      </c>
      <c r="AG308" s="65">
        <v>0.41166666666666663</v>
      </c>
      <c r="AH308" s="65">
        <v>0.24250000000000002</v>
      </c>
      <c r="AI308" s="65">
        <v>0.14166666666666669</v>
      </c>
      <c r="AJ308" s="65">
        <v>2.9966666666666666</v>
      </c>
      <c r="AK308" s="65">
        <v>45.333333333333336</v>
      </c>
      <c r="AL308" s="65">
        <v>0</v>
      </c>
      <c r="AM308" s="65">
        <v>0</v>
      </c>
      <c r="AN308" s="65">
        <v>0</v>
      </c>
      <c r="AO308" s="65">
        <v>0</v>
      </c>
      <c r="AP308" s="65">
        <v>0</v>
      </c>
    </row>
    <row r="309" spans="1:42" ht="15.6" x14ac:dyDescent="0.3">
      <c r="A309" s="59">
        <v>160</v>
      </c>
      <c r="B309" s="60" t="s">
        <v>5888</v>
      </c>
      <c r="C309" s="61"/>
      <c r="D309" s="61"/>
      <c r="E309" s="61"/>
      <c r="F309" s="62"/>
      <c r="G309" s="61">
        <v>165</v>
      </c>
      <c r="H309" s="61"/>
      <c r="I309" s="63">
        <v>0.53</v>
      </c>
      <c r="J309" s="63">
        <v>0.66</v>
      </c>
      <c r="K309" s="63">
        <v>0.77</v>
      </c>
      <c r="L309" s="63">
        <v>8.66</v>
      </c>
      <c r="M309" s="63">
        <v>10.42</v>
      </c>
      <c r="N309" s="63">
        <v>21.04</v>
      </c>
      <c r="O309" s="63">
        <v>46.56</v>
      </c>
      <c r="P309" s="63">
        <v>32.4</v>
      </c>
      <c r="Q309" s="63">
        <v>0</v>
      </c>
      <c r="R309" s="64" t="s">
        <v>1064</v>
      </c>
      <c r="S309" s="65">
        <v>7.5677419354838706</v>
      </c>
      <c r="T309" s="65">
        <v>7.6</v>
      </c>
      <c r="U309" s="65">
        <v>7.6</v>
      </c>
      <c r="V309" s="65">
        <v>6.596774193548387</v>
      </c>
      <c r="W309" s="65">
        <v>6.5741935483870968</v>
      </c>
      <c r="X309" s="65">
        <v>6.5741935483870968</v>
      </c>
      <c r="Y309" s="65">
        <v>0.60677419354838702</v>
      </c>
      <c r="Z309" s="63">
        <v>0.28599999999999998</v>
      </c>
      <c r="AA309" s="63">
        <v>4.09</v>
      </c>
      <c r="AB309" s="63">
        <v>1.51</v>
      </c>
      <c r="AC309" s="65">
        <v>1.2290322580645161</v>
      </c>
      <c r="AD309" s="65">
        <v>3.3529032258064517</v>
      </c>
      <c r="AE309" s="63">
        <v>20.96</v>
      </c>
      <c r="AF309" s="65">
        <v>7.2709677419354835</v>
      </c>
      <c r="AG309" s="65">
        <v>2.8000000000000003</v>
      </c>
      <c r="AH309" s="65">
        <v>0.65483870967741942</v>
      </c>
      <c r="AI309" s="65">
        <v>0.25290322580645158</v>
      </c>
      <c r="AJ309" s="65">
        <v>1.7703225806451617</v>
      </c>
      <c r="AK309" s="65">
        <v>181.03225806451613</v>
      </c>
      <c r="AL309" s="65">
        <v>0</v>
      </c>
      <c r="AM309" s="65">
        <v>0</v>
      </c>
      <c r="AN309" s="65">
        <v>0</v>
      </c>
      <c r="AO309" s="65">
        <v>0</v>
      </c>
      <c r="AP309" s="65">
        <v>0</v>
      </c>
    </row>
    <row r="310" spans="1:42" ht="15.6" x14ac:dyDescent="0.3">
      <c r="A310" s="59">
        <v>161</v>
      </c>
      <c r="B310" s="60" t="s">
        <v>5888</v>
      </c>
      <c r="C310" s="61"/>
      <c r="D310" s="61"/>
      <c r="E310" s="61"/>
      <c r="F310" s="62"/>
      <c r="G310" s="61">
        <v>180</v>
      </c>
      <c r="H310" s="61"/>
      <c r="I310" s="63">
        <v>0.3</v>
      </c>
      <c r="J310" s="63">
        <v>0.54</v>
      </c>
      <c r="K310" s="63">
        <v>1</v>
      </c>
      <c r="L310" s="63">
        <v>3.57</v>
      </c>
      <c r="M310" s="63">
        <v>4.8499999999999996</v>
      </c>
      <c r="N310" s="63">
        <v>10.26</v>
      </c>
      <c r="O310" s="63">
        <v>52.77</v>
      </c>
      <c r="P310" s="63">
        <v>36.97</v>
      </c>
      <c r="Q310" s="63">
        <v>2</v>
      </c>
      <c r="R310" s="64" t="s">
        <v>354</v>
      </c>
      <c r="S310" s="65">
        <v>8.35</v>
      </c>
      <c r="T310" s="65">
        <v>8.3000000000000007</v>
      </c>
      <c r="U310" s="65">
        <v>8.35</v>
      </c>
      <c r="V310" s="65">
        <v>7.35</v>
      </c>
      <c r="W310" s="65">
        <v>7.35</v>
      </c>
      <c r="X310" s="65">
        <v>7.35</v>
      </c>
      <c r="Y310" s="65">
        <v>0.8650000000000001</v>
      </c>
      <c r="Z310" s="63">
        <v>0.24299999999999999</v>
      </c>
      <c r="AA310" s="63">
        <v>4.24</v>
      </c>
      <c r="AB310" s="63">
        <v>1.6</v>
      </c>
      <c r="AC310" s="65">
        <v>12.05</v>
      </c>
      <c r="AD310" s="65">
        <v>1.1499999999999999</v>
      </c>
      <c r="AE310" s="63">
        <v>0</v>
      </c>
      <c r="AF310" s="65">
        <v>0</v>
      </c>
      <c r="AG310" s="65">
        <v>0</v>
      </c>
      <c r="AH310" s="65">
        <v>0</v>
      </c>
      <c r="AI310" s="65">
        <v>0</v>
      </c>
      <c r="AJ310" s="65">
        <v>0</v>
      </c>
      <c r="AK310" s="65">
        <v>0</v>
      </c>
      <c r="AL310" s="65">
        <v>0</v>
      </c>
      <c r="AM310" s="65">
        <v>0</v>
      </c>
      <c r="AN310" s="65">
        <v>0</v>
      </c>
      <c r="AO310" s="65">
        <v>0</v>
      </c>
      <c r="AP310" s="65">
        <v>0</v>
      </c>
    </row>
    <row r="311" spans="1:42" ht="15.6" x14ac:dyDescent="0.3">
      <c r="A311" s="59">
        <v>162</v>
      </c>
      <c r="B311" s="60" t="s">
        <v>5888</v>
      </c>
      <c r="C311" s="61"/>
      <c r="D311" s="61"/>
      <c r="E311" s="61"/>
      <c r="F311" s="62"/>
      <c r="G311" s="61">
        <v>120</v>
      </c>
      <c r="H311" s="61"/>
      <c r="I311" s="63">
        <v>0.16</v>
      </c>
      <c r="J311" s="63">
        <v>0.32</v>
      </c>
      <c r="K311" s="63">
        <v>0.56999999999999995</v>
      </c>
      <c r="L311" s="63">
        <v>2.02</v>
      </c>
      <c r="M311" s="63">
        <v>13</v>
      </c>
      <c r="N311" s="63">
        <v>16.07</v>
      </c>
      <c r="O311" s="63">
        <v>59.1</v>
      </c>
      <c r="P311" s="63">
        <v>24.83</v>
      </c>
      <c r="Q311" s="63">
        <v>0.51</v>
      </c>
      <c r="R311" s="64" t="s">
        <v>283</v>
      </c>
      <c r="S311" s="65">
        <v>7.592307692307692</v>
      </c>
      <c r="T311" s="65">
        <v>7.592307692307692</v>
      </c>
      <c r="U311" s="65">
        <v>7.6230769230769226</v>
      </c>
      <c r="V311" s="65">
        <v>6.5615384615384613</v>
      </c>
      <c r="W311" s="65">
        <v>6.5615384615384613</v>
      </c>
      <c r="X311" s="65">
        <v>6.6384615384615389</v>
      </c>
      <c r="Y311" s="65">
        <v>0.46615384615384609</v>
      </c>
      <c r="Z311" s="63">
        <v>0.19900000000000001</v>
      </c>
      <c r="AA311" s="63">
        <v>4.22</v>
      </c>
      <c r="AB311" s="63">
        <v>1.65</v>
      </c>
      <c r="AC311" s="65">
        <v>1.1153846153846154</v>
      </c>
      <c r="AD311" s="65">
        <v>0.42307692307692307</v>
      </c>
      <c r="AE311" s="63">
        <v>16.87</v>
      </c>
      <c r="AF311" s="65">
        <v>14.6</v>
      </c>
      <c r="AG311" s="65">
        <v>1.7538461538461538</v>
      </c>
      <c r="AH311" s="65">
        <v>0.22461538461538463</v>
      </c>
      <c r="AI311" s="65">
        <v>0.24153846153846154</v>
      </c>
      <c r="AJ311" s="65">
        <v>1.2307692307692308</v>
      </c>
      <c r="AK311" s="65">
        <v>163.92307692307693</v>
      </c>
      <c r="AL311" s="65">
        <v>0</v>
      </c>
      <c r="AM311" s="65">
        <v>0</v>
      </c>
      <c r="AN311" s="65">
        <v>0</v>
      </c>
      <c r="AO311" s="65">
        <v>0</v>
      </c>
      <c r="AP311" s="65">
        <v>0</v>
      </c>
    </row>
    <row r="312" spans="1:42" ht="15.6" x14ac:dyDescent="0.3">
      <c r="A312" s="59">
        <v>38</v>
      </c>
      <c r="B312" s="60" t="s">
        <v>5354</v>
      </c>
      <c r="C312" s="61"/>
      <c r="D312" s="61"/>
      <c r="E312" s="61"/>
      <c r="F312" s="62"/>
      <c r="G312" s="61">
        <v>105</v>
      </c>
      <c r="H312" s="61"/>
      <c r="I312" s="63">
        <v>0.24</v>
      </c>
      <c r="J312" s="63">
        <v>0.6</v>
      </c>
      <c r="K312" s="63">
        <v>0.63</v>
      </c>
      <c r="L312" s="63">
        <v>1.55</v>
      </c>
      <c r="M312" s="63">
        <v>11.7</v>
      </c>
      <c r="N312" s="63">
        <v>14.72</v>
      </c>
      <c r="O312" s="63">
        <v>51.07</v>
      </c>
      <c r="P312" s="63">
        <v>34.21</v>
      </c>
      <c r="Q312" s="63">
        <v>0</v>
      </c>
      <c r="R312" s="64" t="s">
        <v>354</v>
      </c>
      <c r="S312" s="65">
        <v>7.0959999999999992</v>
      </c>
      <c r="T312" s="65">
        <v>7.02</v>
      </c>
      <c r="U312" s="65">
        <v>7.0760000000000005</v>
      </c>
      <c r="V312" s="65">
        <v>6.3039999999999994</v>
      </c>
      <c r="W312" s="65">
        <v>6.5439999999999996</v>
      </c>
      <c r="X312" s="65">
        <v>6.6</v>
      </c>
      <c r="Y312" s="65">
        <v>0.25800000000000001</v>
      </c>
      <c r="Z312" s="63">
        <v>0.105</v>
      </c>
      <c r="AA312" s="63">
        <v>4.29</v>
      </c>
      <c r="AB312" s="63">
        <v>1.65</v>
      </c>
      <c r="AC312" s="65">
        <v>3.8155999999999999</v>
      </c>
      <c r="AD312" s="65">
        <v>0.254</v>
      </c>
      <c r="AE312" s="63">
        <v>18.88</v>
      </c>
      <c r="AF312" s="65">
        <v>0</v>
      </c>
      <c r="AG312" s="65">
        <v>0</v>
      </c>
      <c r="AH312" s="65">
        <v>0</v>
      </c>
      <c r="AI312" s="65">
        <v>0</v>
      </c>
      <c r="AJ312" s="65">
        <v>0</v>
      </c>
      <c r="AK312" s="65">
        <v>92.16</v>
      </c>
      <c r="AL312" s="65">
        <v>46.3416</v>
      </c>
      <c r="AM312" s="65">
        <v>8.9239999999999995</v>
      </c>
      <c r="AN312" s="65">
        <v>23.35</v>
      </c>
      <c r="AO312" s="65">
        <v>2.7124000000000001</v>
      </c>
      <c r="AP312" s="65">
        <v>15.533600000000002</v>
      </c>
    </row>
    <row r="313" spans="1:42" ht="15.6" x14ac:dyDescent="0.3">
      <c r="A313" s="59">
        <v>39</v>
      </c>
      <c r="B313" s="60" t="s">
        <v>5354</v>
      </c>
      <c r="C313" s="61"/>
      <c r="D313" s="61"/>
      <c r="E313" s="61"/>
      <c r="F313" s="62"/>
      <c r="G313" s="61">
        <v>200</v>
      </c>
      <c r="H313" s="61"/>
      <c r="I313" s="63">
        <v>9.34</v>
      </c>
      <c r="J313" s="63">
        <v>10.24</v>
      </c>
      <c r="K313" s="63">
        <v>5.49</v>
      </c>
      <c r="L313" s="63">
        <v>12.1</v>
      </c>
      <c r="M313" s="63">
        <v>19.34</v>
      </c>
      <c r="N313" s="63">
        <v>56.51</v>
      </c>
      <c r="O313" s="63">
        <v>23.1</v>
      </c>
      <c r="P313" s="63">
        <v>20.39</v>
      </c>
      <c r="Q313" s="63">
        <v>11.07</v>
      </c>
      <c r="R313" s="64" t="s">
        <v>148</v>
      </c>
      <c r="S313" s="65">
        <v>6.1111111111111107</v>
      </c>
      <c r="T313" s="65">
        <v>6.1888888888888891</v>
      </c>
      <c r="U313" s="65">
        <v>6.2111111111111112</v>
      </c>
      <c r="V313" s="65">
        <v>5.9666666666666668</v>
      </c>
      <c r="W313" s="65">
        <v>6.0888888888888886</v>
      </c>
      <c r="X313" s="65">
        <v>6.1888888888888891</v>
      </c>
      <c r="Y313" s="65">
        <v>0.16111111111111112</v>
      </c>
      <c r="Z313" s="63">
        <v>6.6000000000000003E-2</v>
      </c>
      <c r="AA313" s="63">
        <v>2.58</v>
      </c>
      <c r="AB313" s="63">
        <v>0</v>
      </c>
      <c r="AC313" s="65">
        <v>0</v>
      </c>
      <c r="AD313" s="65">
        <v>1.0122222222222221</v>
      </c>
      <c r="AE313" s="63">
        <v>6.07</v>
      </c>
      <c r="AF313" s="65">
        <v>1.2622222222222224</v>
      </c>
      <c r="AG313" s="65">
        <v>2.3166666666666669</v>
      </c>
      <c r="AH313" s="65">
        <v>0.19333333333333336</v>
      </c>
      <c r="AI313" s="65">
        <v>0.41888888888888887</v>
      </c>
      <c r="AJ313" s="65">
        <v>2.3288888888888888</v>
      </c>
      <c r="AK313" s="65">
        <v>8.2222222222222214</v>
      </c>
      <c r="AL313" s="65">
        <v>36.255555555555553</v>
      </c>
      <c r="AM313" s="65">
        <v>18.777777777777779</v>
      </c>
      <c r="AN313" s="65">
        <v>23.761111111111113</v>
      </c>
      <c r="AO313" s="65">
        <v>1.7277777777777779</v>
      </c>
      <c r="AP313" s="65">
        <v>14.717777777777776</v>
      </c>
    </row>
    <row r="314" spans="1:42" ht="15.6" x14ac:dyDescent="0.3">
      <c r="A314" s="59">
        <v>88</v>
      </c>
      <c r="B314" s="60" t="s">
        <v>5354</v>
      </c>
      <c r="C314" s="61"/>
      <c r="D314" s="61"/>
      <c r="E314" s="61"/>
      <c r="F314" s="62"/>
      <c r="G314" s="61">
        <v>160</v>
      </c>
      <c r="H314" s="61"/>
      <c r="I314" s="63">
        <v>0.04</v>
      </c>
      <c r="J314" s="63">
        <v>0.11</v>
      </c>
      <c r="K314" s="63">
        <v>0.28000000000000003</v>
      </c>
      <c r="L314" s="63">
        <v>1.39</v>
      </c>
      <c r="M314" s="63">
        <v>2.85</v>
      </c>
      <c r="N314" s="63">
        <v>4.67</v>
      </c>
      <c r="O314" s="63">
        <v>49.08</v>
      </c>
      <c r="P314" s="63">
        <v>46.25</v>
      </c>
      <c r="Q314" s="63">
        <v>0.28000000000000003</v>
      </c>
      <c r="R314" s="64" t="s">
        <v>169</v>
      </c>
      <c r="S314" s="65">
        <v>6.65</v>
      </c>
      <c r="T314" s="65">
        <v>6.65</v>
      </c>
      <c r="U314" s="65">
        <v>6.95</v>
      </c>
      <c r="V314" s="65">
        <v>5.5</v>
      </c>
      <c r="W314" s="65">
        <v>5.65</v>
      </c>
      <c r="X314" s="65">
        <v>6.1</v>
      </c>
      <c r="Y314" s="65">
        <v>0.67999999999999994</v>
      </c>
      <c r="Z314" s="63">
        <v>0.13900000000000001</v>
      </c>
      <c r="AA314" s="63">
        <v>6.62</v>
      </c>
      <c r="AB314" s="63">
        <v>1.61</v>
      </c>
      <c r="AC314" s="65">
        <v>0</v>
      </c>
      <c r="AD314" s="65">
        <v>0.3</v>
      </c>
      <c r="AE314" s="63">
        <v>25.76</v>
      </c>
      <c r="AF314" s="65">
        <v>17.649999999999999</v>
      </c>
      <c r="AG314" s="65">
        <v>4</v>
      </c>
      <c r="AH314" s="65">
        <v>0.38</v>
      </c>
      <c r="AI314" s="65">
        <v>0.32</v>
      </c>
      <c r="AJ314" s="65">
        <v>3.0599999999999996</v>
      </c>
      <c r="AK314" s="65">
        <v>472.5</v>
      </c>
      <c r="AL314" s="65">
        <v>44.22</v>
      </c>
      <c r="AM314" s="65">
        <v>8.7799999999999994</v>
      </c>
      <c r="AN314" s="65">
        <v>25.220000000000002</v>
      </c>
      <c r="AO314" s="65">
        <v>2.4350000000000001</v>
      </c>
      <c r="AP314" s="65">
        <v>14.3</v>
      </c>
    </row>
    <row r="315" spans="1:42" ht="15.6" x14ac:dyDescent="0.3">
      <c r="A315" s="59">
        <v>197</v>
      </c>
      <c r="B315" s="60" t="s">
        <v>5354</v>
      </c>
      <c r="C315" s="61"/>
      <c r="D315" s="61"/>
      <c r="E315" s="61"/>
      <c r="F315" s="62"/>
      <c r="G315" s="61">
        <v>125</v>
      </c>
      <c r="H315" s="61"/>
      <c r="I315" s="63">
        <v>2.4300000000000002</v>
      </c>
      <c r="J315" s="63">
        <v>10.07</v>
      </c>
      <c r="K315" s="63">
        <v>14.96</v>
      </c>
      <c r="L315" s="63">
        <v>27.81</v>
      </c>
      <c r="M315" s="63">
        <v>16.82</v>
      </c>
      <c r="N315" s="63">
        <v>72.09</v>
      </c>
      <c r="O315" s="63">
        <v>23</v>
      </c>
      <c r="P315" s="63">
        <v>4.91</v>
      </c>
      <c r="Q315" s="63">
        <v>0</v>
      </c>
      <c r="R315" s="64" t="s">
        <v>506</v>
      </c>
      <c r="S315" s="65">
        <v>5.2592592592592595</v>
      </c>
      <c r="T315" s="65">
        <v>0</v>
      </c>
      <c r="U315" s="65">
        <v>0</v>
      </c>
      <c r="V315" s="65">
        <v>4.2592592592592595</v>
      </c>
      <c r="W315" s="65">
        <v>0</v>
      </c>
      <c r="X315" s="65">
        <v>0</v>
      </c>
      <c r="Y315" s="65">
        <v>0.2151851851851852</v>
      </c>
      <c r="Z315" s="63">
        <v>0.03</v>
      </c>
      <c r="AA315" s="63">
        <v>8.67</v>
      </c>
      <c r="AB315" s="63">
        <v>1.61</v>
      </c>
      <c r="AC315" s="65">
        <v>0</v>
      </c>
      <c r="AD315" s="65">
        <v>7.2222222222222215E-2</v>
      </c>
      <c r="AE315" s="63">
        <v>4.16</v>
      </c>
      <c r="AF315" s="65">
        <v>0.44481481481481489</v>
      </c>
      <c r="AG315" s="65">
        <v>0.1</v>
      </c>
      <c r="AH315" s="65">
        <v>0.06</v>
      </c>
      <c r="AI315" s="65">
        <v>0.04</v>
      </c>
      <c r="AJ315" s="65">
        <v>3.2948148148148153</v>
      </c>
      <c r="AK315" s="65">
        <v>6.4444444444444446</v>
      </c>
      <c r="AL315" s="65">
        <v>0</v>
      </c>
      <c r="AM315" s="65">
        <v>0</v>
      </c>
      <c r="AN315" s="65">
        <v>0</v>
      </c>
      <c r="AO315" s="65">
        <v>0</v>
      </c>
      <c r="AP315" s="65">
        <v>0</v>
      </c>
    </row>
    <row r="316" spans="1:42" ht="15.6" x14ac:dyDescent="0.3">
      <c r="A316" s="59">
        <v>198</v>
      </c>
      <c r="B316" s="60" t="s">
        <v>5354</v>
      </c>
      <c r="C316" s="61"/>
      <c r="D316" s="61"/>
      <c r="E316" s="61"/>
      <c r="F316" s="62"/>
      <c r="G316" s="61">
        <v>115</v>
      </c>
      <c r="H316" s="61"/>
      <c r="I316" s="63">
        <v>4.01</v>
      </c>
      <c r="J316" s="63">
        <v>18.36</v>
      </c>
      <c r="K316" s="63">
        <v>23.36</v>
      </c>
      <c r="L316" s="63">
        <v>29.91</v>
      </c>
      <c r="M316" s="63">
        <v>8.65</v>
      </c>
      <c r="N316" s="63">
        <v>84.29</v>
      </c>
      <c r="O316" s="63">
        <v>12.96</v>
      </c>
      <c r="P316" s="63">
        <v>2.75</v>
      </c>
      <c r="Q316" s="63">
        <v>0.8</v>
      </c>
      <c r="R316" s="64" t="s">
        <v>79</v>
      </c>
      <c r="S316" s="65">
        <v>6.6196078431372554</v>
      </c>
      <c r="T316" s="65">
        <v>0</v>
      </c>
      <c r="U316" s="65">
        <v>0</v>
      </c>
      <c r="V316" s="65">
        <v>5.8509803921568624</v>
      </c>
      <c r="W316" s="65">
        <v>0</v>
      </c>
      <c r="X316" s="65">
        <v>0</v>
      </c>
      <c r="Y316" s="65">
        <v>8.9607843137254908E-2</v>
      </c>
      <c r="Z316" s="63">
        <v>0.02</v>
      </c>
      <c r="AA316" s="63">
        <v>3.55</v>
      </c>
      <c r="AB316" s="63">
        <v>0</v>
      </c>
      <c r="AC316" s="65">
        <v>3.8823529411764708E-2</v>
      </c>
      <c r="AD316" s="65">
        <v>0.17941176470588235</v>
      </c>
      <c r="AE316" s="63">
        <v>2.3199999999999998</v>
      </c>
      <c r="AF316" s="65">
        <v>0.54196078431372552</v>
      </c>
      <c r="AG316" s="65">
        <v>9.9999999999999992E-2</v>
      </c>
      <c r="AH316" s="65">
        <v>8.5098039215686275E-2</v>
      </c>
      <c r="AI316" s="65">
        <v>0.11137254901960784</v>
      </c>
      <c r="AJ316" s="65">
        <v>2.2556862745098036</v>
      </c>
      <c r="AK316" s="65">
        <v>19.823529411764707</v>
      </c>
      <c r="AL316" s="65">
        <v>0</v>
      </c>
      <c r="AM316" s="65">
        <v>0</v>
      </c>
      <c r="AN316" s="65">
        <v>0</v>
      </c>
      <c r="AO316" s="65">
        <v>0</v>
      </c>
      <c r="AP316" s="65">
        <v>0</v>
      </c>
    </row>
    <row r="317" spans="1:42" ht="15.6" x14ac:dyDescent="0.3">
      <c r="A317" s="59">
        <v>199</v>
      </c>
      <c r="B317" s="60" t="s">
        <v>5354</v>
      </c>
      <c r="C317" s="61"/>
      <c r="D317" s="61"/>
      <c r="E317" s="61"/>
      <c r="F317" s="62"/>
      <c r="G317" s="61">
        <v>90</v>
      </c>
      <c r="H317" s="61"/>
      <c r="I317" s="63">
        <v>2.97</v>
      </c>
      <c r="J317" s="63">
        <v>11.57</v>
      </c>
      <c r="K317" s="63">
        <v>12.01</v>
      </c>
      <c r="L317" s="63">
        <v>25.63</v>
      </c>
      <c r="M317" s="63">
        <v>10.220000000000001</v>
      </c>
      <c r="N317" s="63">
        <v>62.4</v>
      </c>
      <c r="O317" s="63">
        <v>28.35</v>
      </c>
      <c r="P317" s="63">
        <v>9.25</v>
      </c>
      <c r="Q317" s="63">
        <v>0.81</v>
      </c>
      <c r="R317" s="64" t="s">
        <v>506</v>
      </c>
      <c r="S317" s="65">
        <v>6.2896551724137932</v>
      </c>
      <c r="T317" s="65">
        <v>0</v>
      </c>
      <c r="U317" s="65">
        <v>0</v>
      </c>
      <c r="V317" s="65">
        <v>5.3551724137931043</v>
      </c>
      <c r="W317" s="65">
        <v>0</v>
      </c>
      <c r="X317" s="65">
        <v>0</v>
      </c>
      <c r="Y317" s="65">
        <v>0.3079310344827586</v>
      </c>
      <c r="Z317" s="63">
        <v>7.0000000000000007E-2</v>
      </c>
      <c r="AA317" s="63">
        <v>6.62</v>
      </c>
      <c r="AB317" s="63">
        <v>1.78</v>
      </c>
      <c r="AC317" s="65">
        <v>0</v>
      </c>
      <c r="AD317" s="65">
        <v>0.17862068965517242</v>
      </c>
      <c r="AE317" s="63">
        <v>5.64</v>
      </c>
      <c r="AF317" s="65">
        <v>1.3544827586206898</v>
      </c>
      <c r="AG317" s="65">
        <v>0.2789655172413793</v>
      </c>
      <c r="AH317" s="65">
        <v>4.0000000000000008E-2</v>
      </c>
      <c r="AI317" s="65">
        <v>0.12344827586206897</v>
      </c>
      <c r="AJ317" s="65">
        <v>1.8372413793103448</v>
      </c>
      <c r="AK317" s="65">
        <v>9.6551724137931032</v>
      </c>
      <c r="AL317" s="65">
        <v>0</v>
      </c>
      <c r="AM317" s="65">
        <v>0</v>
      </c>
      <c r="AN317" s="65">
        <v>0</v>
      </c>
      <c r="AO317" s="65">
        <v>0</v>
      </c>
      <c r="AP317" s="65">
        <v>0</v>
      </c>
    </row>
    <row r="318" spans="1:42" ht="15.6" x14ac:dyDescent="0.3">
      <c r="A318" s="59">
        <v>89</v>
      </c>
      <c r="B318" s="60" t="s">
        <v>5354</v>
      </c>
      <c r="C318" s="61"/>
      <c r="D318" s="61"/>
      <c r="E318" s="61"/>
      <c r="F318" s="62"/>
      <c r="G318" s="61">
        <v>170</v>
      </c>
      <c r="H318" s="61"/>
      <c r="I318" s="63">
        <v>0.68</v>
      </c>
      <c r="J318" s="63">
        <v>0.38</v>
      </c>
      <c r="K318" s="63">
        <v>0.47</v>
      </c>
      <c r="L318" s="63">
        <v>13.71</v>
      </c>
      <c r="M318" s="63">
        <v>10.28</v>
      </c>
      <c r="N318" s="63">
        <v>25.52</v>
      </c>
      <c r="O318" s="63">
        <v>52.83</v>
      </c>
      <c r="P318" s="63">
        <v>21.65</v>
      </c>
      <c r="Q318" s="63">
        <v>1.05</v>
      </c>
      <c r="R318" s="64" t="s">
        <v>283</v>
      </c>
      <c r="S318" s="65">
        <v>7.513461538461538</v>
      </c>
      <c r="T318" s="65">
        <v>7.5903846153846155</v>
      </c>
      <c r="U318" s="65">
        <v>7.6923076923076925</v>
      </c>
      <c r="V318" s="65">
        <v>6.8903846153846153</v>
      </c>
      <c r="W318" s="65">
        <v>6.9230769230769234</v>
      </c>
      <c r="X318" s="65">
        <v>7.2307692307692308</v>
      </c>
      <c r="Y318" s="65">
        <v>0.44461538461538458</v>
      </c>
      <c r="Z318" s="63">
        <v>0.14899999999999999</v>
      </c>
      <c r="AA318" s="63">
        <v>5.5</v>
      </c>
      <c r="AB318" s="63">
        <v>1.54</v>
      </c>
      <c r="AC318" s="65">
        <v>3.1326923076923077</v>
      </c>
      <c r="AD318" s="65">
        <v>5.7761538461538464</v>
      </c>
      <c r="AE318" s="63">
        <v>0</v>
      </c>
      <c r="AF318" s="65">
        <v>0</v>
      </c>
      <c r="AG318" s="65">
        <v>0</v>
      </c>
      <c r="AH318" s="65">
        <v>0</v>
      </c>
      <c r="AI318" s="65">
        <v>0</v>
      </c>
      <c r="AJ318" s="65">
        <v>0</v>
      </c>
      <c r="AK318" s="65">
        <v>633.36538461538464</v>
      </c>
      <c r="AL318" s="65">
        <v>42.534230769230767</v>
      </c>
      <c r="AM318" s="65">
        <v>9.8646153846153855</v>
      </c>
      <c r="AN318" s="65">
        <v>25.217115384615383</v>
      </c>
      <c r="AO318" s="65">
        <v>2.2953846153846156</v>
      </c>
      <c r="AP318" s="65">
        <v>14.407692307692308</v>
      </c>
    </row>
    <row r="319" spans="1:42" ht="15.6" x14ac:dyDescent="0.3">
      <c r="A319" s="59">
        <v>90</v>
      </c>
      <c r="B319" s="60" t="s">
        <v>5354</v>
      </c>
      <c r="C319" s="61"/>
      <c r="D319" s="61"/>
      <c r="E319" s="61"/>
      <c r="F319" s="62"/>
      <c r="G319" s="61">
        <v>183</v>
      </c>
      <c r="H319" s="61"/>
      <c r="I319" s="63">
        <v>1.63</v>
      </c>
      <c r="J319" s="63">
        <v>8.77</v>
      </c>
      <c r="K319" s="63">
        <v>6.48</v>
      </c>
      <c r="L319" s="63">
        <v>8.68</v>
      </c>
      <c r="M319" s="63">
        <v>9.0500000000000007</v>
      </c>
      <c r="N319" s="63">
        <v>34.61</v>
      </c>
      <c r="O319" s="63">
        <v>27.5</v>
      </c>
      <c r="P319" s="63">
        <v>37.89</v>
      </c>
      <c r="Q319" s="63">
        <v>0.81</v>
      </c>
      <c r="R319" s="64" t="s">
        <v>1064</v>
      </c>
      <c r="S319" s="65">
        <v>7.1047619047619044</v>
      </c>
      <c r="T319" s="65">
        <v>7.1047619047619044</v>
      </c>
      <c r="U319" s="65">
        <v>7.3428571428571425</v>
      </c>
      <c r="V319" s="65">
        <v>6</v>
      </c>
      <c r="W319" s="65">
        <v>6</v>
      </c>
      <c r="X319" s="65">
        <v>6.3952380952380956</v>
      </c>
      <c r="Y319" s="65">
        <v>0.52142857142857135</v>
      </c>
      <c r="Z319" s="63">
        <v>0.13200000000000001</v>
      </c>
      <c r="AA319" s="63">
        <v>6.21</v>
      </c>
      <c r="AB319" s="63">
        <v>1.82</v>
      </c>
      <c r="AC319" s="65">
        <v>0</v>
      </c>
      <c r="AD319" s="65">
        <v>0.32666666666666666</v>
      </c>
      <c r="AE319" s="63">
        <v>18.559999999999999</v>
      </c>
      <c r="AF319" s="65">
        <v>10.038095238095238</v>
      </c>
      <c r="AG319" s="65">
        <v>2.9714285714285715</v>
      </c>
      <c r="AH319" s="65">
        <v>0.21904761904761902</v>
      </c>
      <c r="AI319" s="65">
        <v>0.24380952380952378</v>
      </c>
      <c r="AJ319" s="65">
        <v>1.8971428571428572</v>
      </c>
      <c r="AK319" s="65">
        <v>18.666666666666668</v>
      </c>
      <c r="AL319" s="65">
        <v>45.961904761904762</v>
      </c>
      <c r="AM319" s="65">
        <v>7.98</v>
      </c>
      <c r="AN319" s="65">
        <v>25.293809523809522</v>
      </c>
      <c r="AO319" s="65">
        <v>2.5695238095238095</v>
      </c>
      <c r="AP319" s="65">
        <v>14.936190476190475</v>
      </c>
    </row>
    <row r="320" spans="1:42" ht="15.6" x14ac:dyDescent="0.3">
      <c r="A320" s="59">
        <v>91</v>
      </c>
      <c r="B320" s="60" t="s">
        <v>5354</v>
      </c>
      <c r="C320" s="61"/>
      <c r="D320" s="61"/>
      <c r="E320" s="61"/>
      <c r="F320" s="62"/>
      <c r="G320" s="61">
        <v>158</v>
      </c>
      <c r="H320" s="61"/>
      <c r="I320" s="63">
        <v>0.11</v>
      </c>
      <c r="J320" s="63">
        <v>0.31</v>
      </c>
      <c r="K320" s="63">
        <v>2.5</v>
      </c>
      <c r="L320" s="63">
        <v>20.21</v>
      </c>
      <c r="M320" s="63">
        <v>22.77</v>
      </c>
      <c r="N320" s="63">
        <v>45.9</v>
      </c>
      <c r="O320" s="63">
        <v>33.799999999999997</v>
      </c>
      <c r="P320" s="63">
        <v>20.3</v>
      </c>
      <c r="Q320" s="63">
        <v>0</v>
      </c>
      <c r="R320" s="64" t="s">
        <v>225</v>
      </c>
      <c r="S320" s="65">
        <v>6.9241379310344833</v>
      </c>
      <c r="T320" s="65">
        <v>6.9241379310344833</v>
      </c>
      <c r="U320" s="65">
        <v>6.9241379310344833</v>
      </c>
      <c r="V320" s="65">
        <v>5.8689655172413788</v>
      </c>
      <c r="W320" s="65">
        <v>5.9241379310344833</v>
      </c>
      <c r="X320" s="65">
        <v>5.9241379310344833</v>
      </c>
      <c r="Y320" s="65">
        <v>0.36137931034482762</v>
      </c>
      <c r="Z320" s="63">
        <v>0.106</v>
      </c>
      <c r="AA320" s="63">
        <v>5.28</v>
      </c>
      <c r="AB320" s="63">
        <v>1.62</v>
      </c>
      <c r="AC320" s="65">
        <v>0</v>
      </c>
      <c r="AD320" s="65">
        <v>0.38413793103448279</v>
      </c>
      <c r="AE320" s="63">
        <v>14.23</v>
      </c>
      <c r="AF320" s="65">
        <v>8.4827586206896548</v>
      </c>
      <c r="AG320" s="65">
        <v>2.7724137931034485</v>
      </c>
      <c r="AH320" s="65">
        <v>0.18</v>
      </c>
      <c r="AI320" s="65">
        <v>0.39758620689655177</v>
      </c>
      <c r="AJ320" s="65">
        <v>1.8482758620689652</v>
      </c>
      <c r="AK320" s="65">
        <v>482.27586206896552</v>
      </c>
      <c r="AL320" s="65">
        <v>43.379310344827587</v>
      </c>
      <c r="AM320" s="65">
        <v>9.58</v>
      </c>
      <c r="AN320" s="65">
        <v>26.847586206896555</v>
      </c>
      <c r="AO320" s="65">
        <v>2.2437931034482754</v>
      </c>
      <c r="AP320" s="65">
        <v>13.877241379310345</v>
      </c>
    </row>
    <row r="321" spans="1:42" ht="15.6" x14ac:dyDescent="0.3">
      <c r="A321" s="59">
        <v>92</v>
      </c>
      <c r="B321" s="60" t="s">
        <v>5354</v>
      </c>
      <c r="C321" s="61"/>
      <c r="D321" s="61"/>
      <c r="E321" s="61"/>
      <c r="F321" s="62"/>
      <c r="G321" s="61">
        <v>120</v>
      </c>
      <c r="H321" s="61"/>
      <c r="I321" s="63">
        <v>0.20750000000000002</v>
      </c>
      <c r="J321" s="63">
        <v>0.46000000000000008</v>
      </c>
      <c r="K321" s="63">
        <v>0.315</v>
      </c>
      <c r="L321" s="63">
        <v>0.98750000000000004</v>
      </c>
      <c r="M321" s="63">
        <v>3.9799999999999995</v>
      </c>
      <c r="N321" s="63">
        <v>5.95</v>
      </c>
      <c r="O321" s="63">
        <v>45.094999999999999</v>
      </c>
      <c r="P321" s="63">
        <v>48.954999999999998</v>
      </c>
      <c r="Q321" s="63">
        <v>0.21249999999999999</v>
      </c>
      <c r="R321" s="64" t="s">
        <v>169</v>
      </c>
      <c r="S321" s="65">
        <v>6.3250000000000002</v>
      </c>
      <c r="T321" s="65">
        <v>6.3583333333333334</v>
      </c>
      <c r="U321" s="65">
        <v>7.1833333333333336</v>
      </c>
      <c r="V321" s="65">
        <v>5.2583333333333337</v>
      </c>
      <c r="W321" s="65">
        <v>5.4333333333333336</v>
      </c>
      <c r="X321" s="65">
        <v>5.7333333333333334</v>
      </c>
      <c r="Y321" s="65">
        <v>0.39750000000000002</v>
      </c>
      <c r="Z321" s="63">
        <v>0.126</v>
      </c>
      <c r="AA321" s="63">
        <v>4.3</v>
      </c>
      <c r="AB321" s="63">
        <v>1.8</v>
      </c>
      <c r="AC321" s="65">
        <v>0</v>
      </c>
      <c r="AD321" s="65">
        <v>0.18166666666666664</v>
      </c>
      <c r="AE321" s="63">
        <v>26.227499999999999</v>
      </c>
      <c r="AF321" s="65">
        <v>18.504166666666666</v>
      </c>
      <c r="AG321" s="65">
        <v>4.166666666666667</v>
      </c>
      <c r="AH321" s="65">
        <v>0.30250000000000005</v>
      </c>
      <c r="AI321" s="65">
        <v>0.27833333333333338</v>
      </c>
      <c r="AJ321" s="65">
        <v>4.7600000000000007</v>
      </c>
      <c r="AK321" s="65">
        <v>228.25</v>
      </c>
      <c r="AL321" s="65">
        <v>44.85</v>
      </c>
      <c r="AM321" s="65">
        <v>7.9800000000000013</v>
      </c>
      <c r="AN321" s="65">
        <v>26.403333333333332</v>
      </c>
      <c r="AO321" s="65">
        <v>2.4183333333333334</v>
      </c>
      <c r="AP321" s="65">
        <v>14.084999999999999</v>
      </c>
    </row>
    <row r="322" spans="1:42" ht="15.6" x14ac:dyDescent="0.3">
      <c r="A322" s="59">
        <v>93</v>
      </c>
      <c r="B322" s="60" t="s">
        <v>5354</v>
      </c>
      <c r="C322" s="61"/>
      <c r="D322" s="61"/>
      <c r="E322" s="61"/>
      <c r="F322" s="62"/>
      <c r="G322" s="61">
        <v>80</v>
      </c>
      <c r="H322" s="61"/>
      <c r="I322" s="63">
        <v>0.31</v>
      </c>
      <c r="J322" s="63">
        <v>0.26303030303030306</v>
      </c>
      <c r="K322" s="63">
        <v>0.67636363636363639</v>
      </c>
      <c r="L322" s="63">
        <v>4.9036363636363633</v>
      </c>
      <c r="M322" s="63">
        <v>9.5536363636363628</v>
      </c>
      <c r="N322" s="63">
        <v>15.706666666666665</v>
      </c>
      <c r="O322" s="63">
        <v>44.583636363636366</v>
      </c>
      <c r="P322" s="63">
        <v>33.649090909090908</v>
      </c>
      <c r="Q322" s="63">
        <v>0.24424242424242426</v>
      </c>
      <c r="R322" s="64">
        <v>0</v>
      </c>
      <c r="S322" s="65">
        <v>7.4148148148148154</v>
      </c>
      <c r="T322" s="65">
        <v>7.4925925925925929</v>
      </c>
      <c r="U322" s="65">
        <v>7.7037037037037033</v>
      </c>
      <c r="V322" s="65">
        <v>6.6833333333333327</v>
      </c>
      <c r="W322" s="65">
        <v>6.8759259259259258</v>
      </c>
      <c r="X322" s="65">
        <v>7.1074074074074067</v>
      </c>
      <c r="Y322" s="65">
        <v>0.50074074074074071</v>
      </c>
      <c r="Z322" s="63">
        <v>0.13151515151515153</v>
      </c>
      <c r="AA322" s="63">
        <v>4.8942424242424236</v>
      </c>
      <c r="AB322" s="63">
        <v>1.55</v>
      </c>
      <c r="AC322" s="65">
        <v>2.2537037037037035</v>
      </c>
      <c r="AD322" s="65">
        <v>3.9938888888888893</v>
      </c>
      <c r="AE322" s="63">
        <v>0</v>
      </c>
      <c r="AF322" s="65">
        <v>0</v>
      </c>
      <c r="AG322" s="65">
        <v>0</v>
      </c>
      <c r="AH322" s="65">
        <v>0</v>
      </c>
      <c r="AI322" s="65">
        <v>0</v>
      </c>
      <c r="AJ322" s="65">
        <v>0</v>
      </c>
      <c r="AK322" s="65">
        <v>537.5</v>
      </c>
      <c r="AL322" s="65">
        <v>38.398148148148145</v>
      </c>
      <c r="AM322" s="65">
        <v>8.5362962962962978</v>
      </c>
      <c r="AN322" s="65">
        <v>22.543333333333337</v>
      </c>
      <c r="AO322" s="65">
        <v>2.2470370370370372</v>
      </c>
      <c r="AP322" s="65">
        <v>15.781851851851853</v>
      </c>
    </row>
    <row r="323" spans="1:42" ht="15.6" x14ac:dyDescent="0.3">
      <c r="A323" s="59">
        <v>94</v>
      </c>
      <c r="B323" s="60" t="s">
        <v>5354</v>
      </c>
      <c r="C323" s="61"/>
      <c r="D323" s="61"/>
      <c r="E323" s="61"/>
      <c r="F323" s="62"/>
      <c r="G323" s="61">
        <v>118</v>
      </c>
      <c r="H323" s="61"/>
      <c r="I323" s="63">
        <v>1.0714285714285714</v>
      </c>
      <c r="J323" s="63">
        <v>4.9228571428571426</v>
      </c>
      <c r="K323" s="63">
        <v>8.0485714285714298</v>
      </c>
      <c r="L323" s="63">
        <v>21.14714285714286</v>
      </c>
      <c r="M323" s="63">
        <v>20.368571428571428</v>
      </c>
      <c r="N323" s="63">
        <v>55.558571428571426</v>
      </c>
      <c r="O323" s="63">
        <v>35.565714285714286</v>
      </c>
      <c r="P323" s="63">
        <v>8.8757142857142846</v>
      </c>
      <c r="Q323" s="63">
        <v>0.73428571428571432</v>
      </c>
      <c r="R323" s="64" t="s">
        <v>506</v>
      </c>
      <c r="S323" s="65">
        <v>7.7</v>
      </c>
      <c r="T323" s="65">
        <v>8</v>
      </c>
      <c r="U323" s="65">
        <v>8</v>
      </c>
      <c r="V323" s="65">
        <v>6.8687500000000012</v>
      </c>
      <c r="W323" s="65">
        <v>7.0874999999999995</v>
      </c>
      <c r="X323" s="65">
        <v>6.9249999999999998</v>
      </c>
      <c r="Y323" s="65">
        <v>0.28687499999999999</v>
      </c>
      <c r="Z323" s="63">
        <v>8.1428571428571433E-2</v>
      </c>
      <c r="AA323" s="63">
        <v>5.8685714285714292</v>
      </c>
      <c r="AB323" s="63">
        <v>1.5628571428571429</v>
      </c>
      <c r="AC323" s="65">
        <v>0</v>
      </c>
      <c r="AD323" s="65">
        <v>0.39437499999999998</v>
      </c>
      <c r="AE323" s="63">
        <v>7.362857142857143</v>
      </c>
      <c r="AF323" s="65">
        <v>4.5812499999999998</v>
      </c>
      <c r="AG323" s="65">
        <v>1.0999999999999999</v>
      </c>
      <c r="AH323" s="65">
        <v>8.5625000000000007E-2</v>
      </c>
      <c r="AI323" s="65">
        <v>0.45999999999999996</v>
      </c>
      <c r="AJ323" s="65">
        <v>0.34999999999999992</v>
      </c>
      <c r="AK323" s="65">
        <v>101.1875</v>
      </c>
      <c r="AL323" s="65">
        <v>45.22</v>
      </c>
      <c r="AM323" s="65">
        <v>9.48</v>
      </c>
      <c r="AN323" s="65">
        <v>24.276250000000001</v>
      </c>
      <c r="AO323" s="65">
        <v>2.524375</v>
      </c>
      <c r="AP323" s="65">
        <v>14.13125</v>
      </c>
    </row>
    <row r="324" spans="1:42" ht="15.6" x14ac:dyDescent="0.3">
      <c r="A324" s="59">
        <v>95</v>
      </c>
      <c r="B324" s="60" t="s">
        <v>5354</v>
      </c>
      <c r="C324" s="61"/>
      <c r="D324" s="61"/>
      <c r="E324" s="61"/>
      <c r="F324" s="62"/>
      <c r="G324" s="61">
        <v>209</v>
      </c>
      <c r="H324" s="61"/>
      <c r="I324" s="63">
        <v>2.08</v>
      </c>
      <c r="J324" s="63">
        <v>15.7</v>
      </c>
      <c r="K324" s="63">
        <v>32.42</v>
      </c>
      <c r="L324" s="63">
        <v>31.17</v>
      </c>
      <c r="M324" s="63">
        <v>6.03</v>
      </c>
      <c r="N324" s="63">
        <v>87.4</v>
      </c>
      <c r="O324" s="63">
        <v>7.22</v>
      </c>
      <c r="P324" s="63">
        <v>5.38</v>
      </c>
      <c r="Q324" s="63">
        <v>0.93</v>
      </c>
      <c r="R324" s="64" t="s">
        <v>79</v>
      </c>
      <c r="S324" s="65">
        <v>6.9173913043478263</v>
      </c>
      <c r="T324" s="65">
        <v>7</v>
      </c>
      <c r="U324" s="65">
        <v>7</v>
      </c>
      <c r="V324" s="65">
        <v>5.982608695652174</v>
      </c>
      <c r="W324" s="65">
        <v>6</v>
      </c>
      <c r="X324" s="65">
        <v>6.1652173913043482</v>
      </c>
      <c r="Y324" s="65">
        <v>0.25130434782608702</v>
      </c>
      <c r="Z324" s="63">
        <v>5.0999999999999997E-2</v>
      </c>
      <c r="AA324" s="63">
        <v>7.84</v>
      </c>
      <c r="AB324" s="63">
        <v>1.66</v>
      </c>
      <c r="AC324" s="65">
        <v>0</v>
      </c>
      <c r="AD324" s="65">
        <v>0.2265217391304348</v>
      </c>
      <c r="AE324" s="63">
        <v>8.01</v>
      </c>
      <c r="AF324" s="65">
        <v>3.9260869565217389</v>
      </c>
      <c r="AG324" s="65">
        <v>1.8347826086956522</v>
      </c>
      <c r="AH324" s="65">
        <v>0.09</v>
      </c>
      <c r="AI324" s="65">
        <v>0.19347826086956521</v>
      </c>
      <c r="AJ324" s="65">
        <v>0.98782608695652174</v>
      </c>
      <c r="AK324" s="65">
        <v>125</v>
      </c>
      <c r="AL324" s="65">
        <v>42.622608695652175</v>
      </c>
      <c r="AM324" s="65">
        <v>9.98</v>
      </c>
      <c r="AN324" s="65">
        <v>23.239565217391306</v>
      </c>
      <c r="AO324" s="65">
        <v>2.4456521739130439</v>
      </c>
      <c r="AP324" s="65">
        <v>15.736521739130433</v>
      </c>
    </row>
    <row r="325" spans="1:42" ht="15.6" x14ac:dyDescent="0.3">
      <c r="A325" s="59">
        <v>96</v>
      </c>
      <c r="B325" s="60" t="s">
        <v>5354</v>
      </c>
      <c r="C325" s="61"/>
      <c r="D325" s="61"/>
      <c r="E325" s="61"/>
      <c r="F325" s="62"/>
      <c r="G325" s="61">
        <v>64</v>
      </c>
      <c r="H325" s="61"/>
      <c r="I325" s="63">
        <v>0.52555555555555555</v>
      </c>
      <c r="J325" s="63">
        <v>1.1788888888888889</v>
      </c>
      <c r="K325" s="63">
        <v>1.6166666666666667</v>
      </c>
      <c r="L325" s="63">
        <v>3.5077777777777777</v>
      </c>
      <c r="M325" s="63">
        <v>4.3611111111111107</v>
      </c>
      <c r="N325" s="63">
        <v>11.190000000000001</v>
      </c>
      <c r="O325" s="63">
        <v>45.276666666666671</v>
      </c>
      <c r="P325" s="63">
        <v>43.533333333333331</v>
      </c>
      <c r="Q325" s="63">
        <v>5.7555555555555555</v>
      </c>
      <c r="R325" s="64" t="s">
        <v>354</v>
      </c>
      <c r="S325" s="65">
        <v>5.0687499999999996</v>
      </c>
      <c r="T325" s="65">
        <v>5.0687499999999996</v>
      </c>
      <c r="U325" s="65">
        <v>5.296875</v>
      </c>
      <c r="V325" s="65">
        <v>4.2281250000000004</v>
      </c>
      <c r="W325" s="65">
        <v>4.2281250000000004</v>
      </c>
      <c r="X325" s="65">
        <v>4.4375</v>
      </c>
      <c r="Y325" s="65">
        <v>0.5546875</v>
      </c>
      <c r="Z325" s="63">
        <v>0.19388888888888889</v>
      </c>
      <c r="AA325" s="63">
        <v>5.9700000000000006</v>
      </c>
      <c r="AB325" s="63">
        <v>1.6233333333333333</v>
      </c>
      <c r="AC325" s="65">
        <v>0</v>
      </c>
      <c r="AD325" s="65">
        <v>4.8768750000000001</v>
      </c>
      <c r="AE325" s="63">
        <v>24.511111111111113</v>
      </c>
      <c r="AF325" s="65">
        <v>5.7443749999999998</v>
      </c>
      <c r="AG325" s="65">
        <v>6.4631249999999998</v>
      </c>
      <c r="AH325" s="65">
        <v>3.1618749999999998</v>
      </c>
      <c r="AI325" s="65">
        <v>0.204375</v>
      </c>
      <c r="AJ325" s="65">
        <v>9.7309374999999996</v>
      </c>
      <c r="AK325" s="65">
        <v>37.65625</v>
      </c>
      <c r="AL325" s="65">
        <v>42.4925</v>
      </c>
      <c r="AM325" s="65">
        <v>8.7799999999999994</v>
      </c>
      <c r="AN325" s="65">
        <v>25.048124999999999</v>
      </c>
      <c r="AO325" s="65">
        <v>2.3531249999999999</v>
      </c>
      <c r="AP325" s="65">
        <v>16.429375</v>
      </c>
    </row>
    <row r="326" spans="1:42" ht="15.6" x14ac:dyDescent="0.3">
      <c r="A326" s="59">
        <v>373</v>
      </c>
      <c r="B326" s="60" t="s">
        <v>5354</v>
      </c>
      <c r="C326" s="61"/>
      <c r="D326" s="61"/>
      <c r="E326" s="61"/>
      <c r="F326" s="62"/>
      <c r="G326" s="61">
        <v>220</v>
      </c>
      <c r="H326" s="61"/>
      <c r="I326" s="63">
        <v>8.6153846153846164E-2</v>
      </c>
      <c r="J326" s="63">
        <v>0.22230769230769232</v>
      </c>
      <c r="K326" s="63">
        <v>0.18076923076923077</v>
      </c>
      <c r="L326" s="63">
        <v>2.996923076923077</v>
      </c>
      <c r="M326" s="63">
        <v>13.318461538461538</v>
      </c>
      <c r="N326" s="63">
        <v>16.804615384615385</v>
      </c>
      <c r="O326" s="63">
        <v>52.859230769230777</v>
      </c>
      <c r="P326" s="63">
        <v>30.336153846153845</v>
      </c>
      <c r="Q326" s="63">
        <v>0</v>
      </c>
      <c r="R326" s="64" t="s">
        <v>283</v>
      </c>
      <c r="S326" s="65">
        <v>5.830909090909091</v>
      </c>
      <c r="T326" s="65">
        <v>0</v>
      </c>
      <c r="U326" s="65">
        <v>0</v>
      </c>
      <c r="V326" s="65">
        <v>5.1309090909090909</v>
      </c>
      <c r="W326" s="65">
        <v>0</v>
      </c>
      <c r="X326" s="65">
        <v>0</v>
      </c>
      <c r="Y326" s="65">
        <v>0.31218181818181823</v>
      </c>
      <c r="Z326" s="63">
        <v>0.14246153846153845</v>
      </c>
      <c r="AA326" s="63">
        <v>3.3138461538461539</v>
      </c>
      <c r="AB326" s="63">
        <v>1.7523076923076923</v>
      </c>
      <c r="AC326" s="65">
        <v>0</v>
      </c>
      <c r="AD326" s="65">
        <v>0.46036363636363636</v>
      </c>
      <c r="AE326" s="63">
        <v>13.263846153846155</v>
      </c>
      <c r="AF326" s="65">
        <v>3.7545454545454544</v>
      </c>
      <c r="AG326" s="65">
        <v>2.8498181818181818</v>
      </c>
      <c r="AH326" s="65">
        <v>0.40399999999999997</v>
      </c>
      <c r="AI326" s="65">
        <v>0.19454545454545452</v>
      </c>
      <c r="AJ326" s="65">
        <v>2.9730909090909088</v>
      </c>
      <c r="AK326" s="65">
        <v>24.363636363636363</v>
      </c>
      <c r="AL326" s="65">
        <v>0</v>
      </c>
      <c r="AM326" s="65">
        <v>0</v>
      </c>
      <c r="AN326" s="65">
        <v>0</v>
      </c>
      <c r="AO326" s="65">
        <v>0</v>
      </c>
      <c r="AP326" s="65">
        <v>0</v>
      </c>
    </row>
    <row r="327" spans="1:42" ht="15.6" x14ac:dyDescent="0.3">
      <c r="A327" s="59">
        <v>374</v>
      </c>
      <c r="B327" s="60" t="s">
        <v>5354</v>
      </c>
      <c r="C327" s="61"/>
      <c r="D327" s="61"/>
      <c r="E327" s="61"/>
      <c r="F327" s="62"/>
      <c r="G327" s="61">
        <v>140</v>
      </c>
      <c r="H327" s="61"/>
      <c r="I327" s="63">
        <v>0.03</v>
      </c>
      <c r="J327" s="63">
        <v>0.87</v>
      </c>
      <c r="K327" s="63">
        <v>4.71</v>
      </c>
      <c r="L327" s="63">
        <v>33.1</v>
      </c>
      <c r="M327" s="63">
        <v>23.98</v>
      </c>
      <c r="N327" s="63">
        <v>62.69</v>
      </c>
      <c r="O327" s="63">
        <v>22.23</v>
      </c>
      <c r="P327" s="63">
        <v>15.08</v>
      </c>
      <c r="Q327" s="63">
        <v>0</v>
      </c>
      <c r="R327" s="64" t="s">
        <v>506</v>
      </c>
      <c r="S327" s="65">
        <v>4.9666666666666668</v>
      </c>
      <c r="T327" s="65">
        <v>5.0037037037037031</v>
      </c>
      <c r="U327" s="65">
        <v>5.65</v>
      </c>
      <c r="V327" s="65">
        <v>3.9796296296296299</v>
      </c>
      <c r="W327" s="65">
        <v>4.0425925925925927</v>
      </c>
      <c r="X327" s="65">
        <v>4.3870370370370368</v>
      </c>
      <c r="Y327" s="65">
        <v>0.32444444444444442</v>
      </c>
      <c r="Z327" s="63">
        <v>0.111</v>
      </c>
      <c r="AA327" s="63">
        <v>5.32</v>
      </c>
      <c r="AB327" s="63">
        <v>1.57</v>
      </c>
      <c r="AC327" s="65">
        <v>0</v>
      </c>
      <c r="AD327" s="65">
        <v>0.12092592592592591</v>
      </c>
      <c r="AE327" s="63">
        <v>8.5</v>
      </c>
      <c r="AF327" s="65">
        <v>1.4055555555555557</v>
      </c>
      <c r="AG327" s="65">
        <v>0.2472222222222222</v>
      </c>
      <c r="AH327" s="65">
        <v>0.28925925925925927</v>
      </c>
      <c r="AI327" s="65">
        <v>0.11296296296296296</v>
      </c>
      <c r="AJ327" s="65">
        <v>5.619259259259259</v>
      </c>
      <c r="AK327" s="65">
        <v>12.888888888888889</v>
      </c>
      <c r="AL327" s="65">
        <v>0</v>
      </c>
      <c r="AM327" s="65">
        <v>0</v>
      </c>
      <c r="AN327" s="65">
        <v>0</v>
      </c>
      <c r="AO327" s="65">
        <v>0</v>
      </c>
      <c r="AP327" s="65">
        <v>0</v>
      </c>
    </row>
    <row r="328" spans="1:42" ht="15.6" x14ac:dyDescent="0.3">
      <c r="A328" s="59">
        <v>375</v>
      </c>
      <c r="B328" s="60" t="s">
        <v>5354</v>
      </c>
      <c r="C328" s="61"/>
      <c r="D328" s="61"/>
      <c r="E328" s="61"/>
      <c r="F328" s="62"/>
      <c r="G328" s="61">
        <v>220</v>
      </c>
      <c r="H328" s="61"/>
      <c r="I328" s="63">
        <v>0.01</v>
      </c>
      <c r="J328" s="63">
        <v>0.47</v>
      </c>
      <c r="K328" s="63">
        <v>2.91</v>
      </c>
      <c r="L328" s="63">
        <v>45.92</v>
      </c>
      <c r="M328" s="63">
        <v>24.39</v>
      </c>
      <c r="N328" s="63">
        <v>73.7</v>
      </c>
      <c r="O328" s="63">
        <v>19.399999999999999</v>
      </c>
      <c r="P328" s="63">
        <v>6.9</v>
      </c>
      <c r="Q328" s="63">
        <v>0</v>
      </c>
      <c r="R328" s="64" t="s">
        <v>506</v>
      </c>
      <c r="S328" s="65">
        <v>5.9057142857142857</v>
      </c>
      <c r="T328" s="65">
        <v>0</v>
      </c>
      <c r="U328" s="65">
        <v>0</v>
      </c>
      <c r="V328" s="65">
        <v>5.1171428571428565</v>
      </c>
      <c r="W328" s="65">
        <v>0</v>
      </c>
      <c r="X328" s="65">
        <v>0</v>
      </c>
      <c r="Y328" s="65">
        <v>0.10885714285714286</v>
      </c>
      <c r="Z328" s="63">
        <v>0.12</v>
      </c>
      <c r="AA328" s="63">
        <v>6.25</v>
      </c>
      <c r="AB328" s="63">
        <v>1.61</v>
      </c>
      <c r="AC328" s="65">
        <v>0</v>
      </c>
      <c r="AD328" s="65">
        <v>0.24257142857142858</v>
      </c>
      <c r="AE328" s="63">
        <v>7.73</v>
      </c>
      <c r="AF328" s="65">
        <v>0.62571428571428567</v>
      </c>
      <c r="AG328" s="65">
        <v>0.13028571428571428</v>
      </c>
      <c r="AH328" s="65">
        <v>0.20228571428571429</v>
      </c>
      <c r="AI328" s="65">
        <v>4.3428571428571434E-2</v>
      </c>
      <c r="AJ328" s="65">
        <v>2.2320000000000002</v>
      </c>
      <c r="AK328" s="65">
        <v>31.857142857142858</v>
      </c>
      <c r="AL328" s="65">
        <v>0</v>
      </c>
      <c r="AM328" s="65">
        <v>0</v>
      </c>
      <c r="AN328" s="65">
        <v>0</v>
      </c>
      <c r="AO328" s="65">
        <v>0</v>
      </c>
      <c r="AP328" s="65">
        <v>0</v>
      </c>
    </row>
    <row r="329" spans="1:42" ht="15.6" x14ac:dyDescent="0.3">
      <c r="A329" s="59">
        <v>376</v>
      </c>
      <c r="B329" s="60" t="s">
        <v>5354</v>
      </c>
      <c r="C329" s="61"/>
      <c r="D329" s="61"/>
      <c r="E329" s="61"/>
      <c r="F329" s="62"/>
      <c r="G329" s="61">
        <v>200</v>
      </c>
      <c r="H329" s="61"/>
      <c r="I329" s="63">
        <v>0.51823529411764713</v>
      </c>
      <c r="J329" s="63">
        <v>0.86058823529411754</v>
      </c>
      <c r="K329" s="63">
        <v>0.48058823529411765</v>
      </c>
      <c r="L329" s="63">
        <v>1.4847058823529413</v>
      </c>
      <c r="M329" s="63">
        <v>0.9323529411764705</v>
      </c>
      <c r="N329" s="63">
        <v>4.276470588235294</v>
      </c>
      <c r="O329" s="63">
        <v>25.810588235294116</v>
      </c>
      <c r="P329" s="63">
        <v>69.912941176470582</v>
      </c>
      <c r="Q329" s="63">
        <v>0</v>
      </c>
      <c r="R329" s="64" t="s">
        <v>6</v>
      </c>
      <c r="S329" s="65">
        <v>4.7620000000000005</v>
      </c>
      <c r="T329" s="65">
        <v>0</v>
      </c>
      <c r="U329" s="65">
        <v>0</v>
      </c>
      <c r="V329" s="65">
        <v>3.8819999999999997</v>
      </c>
      <c r="W329" s="65">
        <v>0</v>
      </c>
      <c r="X329" s="65">
        <v>0</v>
      </c>
      <c r="Y329" s="65">
        <v>0.65800000000000014</v>
      </c>
      <c r="Z329" s="63">
        <v>0.29299999999999998</v>
      </c>
      <c r="AA329" s="63">
        <v>3.0994117647058821</v>
      </c>
      <c r="AB329" s="63">
        <v>1.7005882352941177</v>
      </c>
      <c r="AC329" s="65">
        <v>0</v>
      </c>
      <c r="AD329" s="65">
        <v>0.18840000000000001</v>
      </c>
      <c r="AE329" s="63">
        <v>22.638235294117649</v>
      </c>
      <c r="AF329" s="65">
        <v>4.1760000000000002</v>
      </c>
      <c r="AG329" s="65">
        <v>2.6260000000000003</v>
      </c>
      <c r="AH329" s="65">
        <v>0.31120000000000003</v>
      </c>
      <c r="AI329" s="65">
        <v>0.38600000000000001</v>
      </c>
      <c r="AJ329" s="65">
        <v>13.574400000000001</v>
      </c>
      <c r="AK329" s="65">
        <v>10.119999999999999</v>
      </c>
      <c r="AL329" s="65">
        <v>0</v>
      </c>
      <c r="AM329" s="65">
        <v>0</v>
      </c>
      <c r="AN329" s="65">
        <v>0</v>
      </c>
      <c r="AO329" s="65">
        <v>0</v>
      </c>
      <c r="AP329" s="65">
        <v>0</v>
      </c>
    </row>
    <row r="330" spans="1:42" ht="15.6" x14ac:dyDescent="0.3">
      <c r="A330" s="59">
        <v>377</v>
      </c>
      <c r="B330" s="60" t="s">
        <v>5354</v>
      </c>
      <c r="C330" s="61"/>
      <c r="D330" s="61"/>
      <c r="E330" s="61"/>
      <c r="F330" s="62"/>
      <c r="G330" s="61">
        <v>150</v>
      </c>
      <c r="H330" s="61"/>
      <c r="I330" s="63">
        <v>0.38200000000000001</v>
      </c>
      <c r="J330" s="63">
        <v>2.9279999999999995</v>
      </c>
      <c r="K330" s="63">
        <v>6.1479999999999997</v>
      </c>
      <c r="L330" s="63">
        <v>29.1</v>
      </c>
      <c r="M330" s="63">
        <v>23.41</v>
      </c>
      <c r="N330" s="63">
        <v>61.967999999999989</v>
      </c>
      <c r="O330" s="63">
        <v>27.01</v>
      </c>
      <c r="P330" s="63">
        <v>11.021999999999998</v>
      </c>
      <c r="Q330" s="63">
        <v>0</v>
      </c>
      <c r="R330" s="64" t="s">
        <v>506</v>
      </c>
      <c r="S330" s="65">
        <v>4.5193548387096776</v>
      </c>
      <c r="T330" s="65">
        <v>0</v>
      </c>
      <c r="U330" s="65">
        <v>0</v>
      </c>
      <c r="V330" s="65">
        <v>3.6838709677419357</v>
      </c>
      <c r="W330" s="65">
        <v>0</v>
      </c>
      <c r="X330" s="65">
        <v>0</v>
      </c>
      <c r="Y330" s="65">
        <v>0.44032258064516128</v>
      </c>
      <c r="Z330" s="63">
        <v>6.9199999999999998E-2</v>
      </c>
      <c r="AA330" s="63">
        <v>8.1319999999999997</v>
      </c>
      <c r="AB330" s="63">
        <v>1.6280000000000001</v>
      </c>
      <c r="AC330" s="65">
        <v>0</v>
      </c>
      <c r="AD330" s="65">
        <v>8.9516129032258071E-2</v>
      </c>
      <c r="AE330" s="63">
        <v>7.9</v>
      </c>
      <c r="AF330" s="65">
        <v>0.43548387096774194</v>
      </c>
      <c r="AG330" s="65">
        <v>0.11774193548387098</v>
      </c>
      <c r="AH330" s="65">
        <v>0.25129032258064521</v>
      </c>
      <c r="AI330" s="65">
        <v>3.4516129032258057E-2</v>
      </c>
      <c r="AJ330" s="65">
        <v>5.8032258064516133</v>
      </c>
      <c r="AK330" s="65">
        <v>11.435483870967742</v>
      </c>
      <c r="AL330" s="65">
        <v>0</v>
      </c>
      <c r="AM330" s="65">
        <v>0</v>
      </c>
      <c r="AN330" s="65">
        <v>0</v>
      </c>
      <c r="AO330" s="65">
        <v>0</v>
      </c>
      <c r="AP330" s="65">
        <v>0</v>
      </c>
    </row>
    <row r="331" spans="1:42" ht="15.6" x14ac:dyDescent="0.3">
      <c r="A331" s="59">
        <v>378</v>
      </c>
      <c r="B331" s="60" t="s">
        <v>5354</v>
      </c>
      <c r="C331" s="61"/>
      <c r="D331" s="61"/>
      <c r="E331" s="61"/>
      <c r="F331" s="62"/>
      <c r="G331" s="61">
        <v>220</v>
      </c>
      <c r="H331" s="61"/>
      <c r="I331" s="63">
        <v>0.22</v>
      </c>
      <c r="J331" s="63">
        <v>2.78</v>
      </c>
      <c r="K331" s="63">
        <v>8.81</v>
      </c>
      <c r="L331" s="63">
        <v>43.04</v>
      </c>
      <c r="M331" s="63">
        <v>19.95</v>
      </c>
      <c r="N331" s="63">
        <v>74.8</v>
      </c>
      <c r="O331" s="63">
        <v>14.23</v>
      </c>
      <c r="P331" s="63">
        <v>10.97</v>
      </c>
      <c r="Q331" s="63">
        <v>0</v>
      </c>
      <c r="R331" s="64" t="s">
        <v>506</v>
      </c>
      <c r="S331" s="65">
        <v>4.666666666666667</v>
      </c>
      <c r="T331" s="65">
        <v>0</v>
      </c>
      <c r="U331" s="65">
        <v>0</v>
      </c>
      <c r="V331" s="65">
        <v>4.1555555555555559</v>
      </c>
      <c r="W331" s="65">
        <v>0</v>
      </c>
      <c r="X331" s="65">
        <v>0</v>
      </c>
      <c r="Y331" s="65">
        <v>0.67444444444444451</v>
      </c>
      <c r="Z331" s="63">
        <v>0.11899999999999999</v>
      </c>
      <c r="AA331" s="63">
        <v>7.39</v>
      </c>
      <c r="AB331" s="63">
        <v>0</v>
      </c>
      <c r="AC331" s="65">
        <v>0</v>
      </c>
      <c r="AD331" s="65">
        <v>0.13</v>
      </c>
      <c r="AE331" s="63">
        <v>11.03</v>
      </c>
      <c r="AF331" s="65">
        <v>0.3</v>
      </c>
      <c r="AG331" s="65">
        <v>0.1</v>
      </c>
      <c r="AH331" s="65">
        <v>0.28222222222222221</v>
      </c>
      <c r="AI331" s="65">
        <v>4.8888888888888891E-2</v>
      </c>
      <c r="AJ331" s="65">
        <v>6.9333333333333336</v>
      </c>
      <c r="AK331" s="65">
        <v>15</v>
      </c>
      <c r="AL331" s="65">
        <v>0</v>
      </c>
      <c r="AM331" s="65">
        <v>0</v>
      </c>
      <c r="AN331" s="65">
        <v>0</v>
      </c>
      <c r="AO331" s="65">
        <v>0</v>
      </c>
      <c r="AP331" s="65">
        <v>0</v>
      </c>
    </row>
    <row r="332" spans="1:42" ht="15.6" x14ac:dyDescent="0.3">
      <c r="A332" s="59">
        <v>439</v>
      </c>
      <c r="B332" s="60" t="s">
        <v>5354</v>
      </c>
      <c r="C332" s="61"/>
      <c r="D332" s="61"/>
      <c r="E332" s="61"/>
      <c r="F332" s="62"/>
      <c r="G332" s="61">
        <v>120</v>
      </c>
      <c r="H332" s="61"/>
      <c r="I332" s="63">
        <v>0.45</v>
      </c>
      <c r="J332" s="63">
        <v>5.15</v>
      </c>
      <c r="K332" s="63">
        <v>16.260000000000002</v>
      </c>
      <c r="L332" s="63">
        <v>52.18</v>
      </c>
      <c r="M332" s="63">
        <v>15.24</v>
      </c>
      <c r="N332" s="63">
        <v>89.28</v>
      </c>
      <c r="O332" s="63">
        <v>8.7100000000000009</v>
      </c>
      <c r="P332" s="63">
        <v>2.0099999999999998</v>
      </c>
      <c r="Q332" s="63">
        <v>0.77</v>
      </c>
      <c r="R332" s="64" t="s">
        <v>16</v>
      </c>
      <c r="S332" s="65">
        <v>4</v>
      </c>
      <c r="T332" s="65">
        <v>0</v>
      </c>
      <c r="U332" s="65">
        <v>0</v>
      </c>
      <c r="V332" s="65">
        <v>3.5952380952380953</v>
      </c>
      <c r="W332" s="65">
        <v>0</v>
      </c>
      <c r="X332" s="65">
        <v>0</v>
      </c>
      <c r="Y332" s="65">
        <v>0.56047619047619046</v>
      </c>
      <c r="Z332" s="63">
        <v>7.3999999999999996E-2</v>
      </c>
      <c r="AA332" s="63">
        <v>8.92</v>
      </c>
      <c r="AB332" s="63">
        <v>1.52</v>
      </c>
      <c r="AC332" s="65">
        <v>0</v>
      </c>
      <c r="AD332" s="65">
        <v>0.45714285714285713</v>
      </c>
      <c r="AE332" s="63">
        <v>3.33</v>
      </c>
      <c r="AF332" s="65">
        <v>0.46238095238095245</v>
      </c>
      <c r="AG332" s="65">
        <v>0</v>
      </c>
      <c r="AH332" s="65">
        <v>0.38</v>
      </c>
      <c r="AI332" s="65">
        <v>0.11904761904761904</v>
      </c>
      <c r="AJ332" s="65">
        <v>2.3161904761904761</v>
      </c>
      <c r="AK332" s="65">
        <v>12.428571428571429</v>
      </c>
      <c r="AL332" s="65">
        <v>0</v>
      </c>
      <c r="AM332" s="65">
        <v>0</v>
      </c>
      <c r="AN332" s="65">
        <v>0</v>
      </c>
      <c r="AO332" s="65">
        <v>0</v>
      </c>
      <c r="AP332" s="65">
        <v>0</v>
      </c>
    </row>
    <row r="333" spans="1:42" ht="15.6" x14ac:dyDescent="0.3">
      <c r="A333" s="59">
        <v>255</v>
      </c>
      <c r="B333" s="60" t="s">
        <v>5354</v>
      </c>
      <c r="C333" s="61"/>
      <c r="D333" s="61"/>
      <c r="E333" s="61"/>
      <c r="F333" s="62"/>
      <c r="G333" s="61">
        <v>100</v>
      </c>
      <c r="H333" s="61"/>
      <c r="I333" s="63">
        <v>14.51</v>
      </c>
      <c r="J333" s="63">
        <v>24.84</v>
      </c>
      <c r="K333" s="63">
        <v>12.94</v>
      </c>
      <c r="L333" s="63">
        <v>19.41</v>
      </c>
      <c r="M333" s="63">
        <v>7.55</v>
      </c>
      <c r="N333" s="63">
        <v>79.25</v>
      </c>
      <c r="O333" s="63">
        <v>11.5</v>
      </c>
      <c r="P333" s="63">
        <v>9.25</v>
      </c>
      <c r="Q333" s="63">
        <v>7.75</v>
      </c>
      <c r="R333" s="64" t="s">
        <v>506</v>
      </c>
      <c r="S333" s="65">
        <v>6.5986111111111114</v>
      </c>
      <c r="T333" s="65">
        <v>6.6194444444444445</v>
      </c>
      <c r="U333" s="65">
        <v>7.0750000000000002</v>
      </c>
      <c r="V333" s="65">
        <v>5.2638888888888893</v>
      </c>
      <c r="W333" s="65">
        <v>5.2638888888888893</v>
      </c>
      <c r="X333" s="65">
        <v>5.7222222222222223</v>
      </c>
      <c r="Y333" s="65">
        <v>0.37222222222222223</v>
      </c>
      <c r="Z333" s="63">
        <v>0.19</v>
      </c>
      <c r="AA333" s="63">
        <v>4.79</v>
      </c>
      <c r="AB333" s="63">
        <v>1.54</v>
      </c>
      <c r="AC333" s="65">
        <v>0</v>
      </c>
      <c r="AD333" s="65">
        <v>0.25583333333333336</v>
      </c>
      <c r="AE333" s="63">
        <v>12.23</v>
      </c>
      <c r="AF333" s="65">
        <v>3.884722222222222</v>
      </c>
      <c r="AG333" s="65">
        <v>0.55722222222222229</v>
      </c>
      <c r="AH333" s="65">
        <v>0.26499999999999996</v>
      </c>
      <c r="AI333" s="65">
        <v>0.48472222222222222</v>
      </c>
      <c r="AJ333" s="65">
        <v>2.7666666666666666</v>
      </c>
      <c r="AK333" s="65">
        <v>386.70833333333331</v>
      </c>
      <c r="AL333" s="65">
        <v>0</v>
      </c>
      <c r="AM333" s="65">
        <v>0</v>
      </c>
      <c r="AN333" s="65">
        <v>0</v>
      </c>
      <c r="AO333" s="65">
        <v>0</v>
      </c>
      <c r="AP333" s="65">
        <v>0</v>
      </c>
    </row>
    <row r="334" spans="1:42" ht="15.6" x14ac:dyDescent="0.3">
      <c r="A334" s="59">
        <v>256</v>
      </c>
      <c r="B334" s="60" t="s">
        <v>5354</v>
      </c>
      <c r="C334" s="61"/>
      <c r="D334" s="61"/>
      <c r="E334" s="61"/>
      <c r="F334" s="62"/>
      <c r="G334" s="61">
        <v>175</v>
      </c>
      <c r="H334" s="61"/>
      <c r="I334" s="63">
        <v>0.12</v>
      </c>
      <c r="J334" s="63">
        <v>1.26</v>
      </c>
      <c r="K334" s="63">
        <v>2</v>
      </c>
      <c r="L334" s="63">
        <v>11.57</v>
      </c>
      <c r="M334" s="63">
        <v>31.78</v>
      </c>
      <c r="N334" s="63">
        <v>46.73</v>
      </c>
      <c r="O334" s="63">
        <v>41.38</v>
      </c>
      <c r="P334" s="63">
        <v>11.89</v>
      </c>
      <c r="Q334" s="63">
        <v>0.84</v>
      </c>
      <c r="R334" s="64" t="s">
        <v>225</v>
      </c>
      <c r="S334" s="65">
        <v>6.2347826086956522</v>
      </c>
      <c r="T334" s="65">
        <v>6.2347826086956522</v>
      </c>
      <c r="U334" s="65">
        <v>6.5413043478260864</v>
      </c>
      <c r="V334" s="65">
        <v>5.7347826086956522</v>
      </c>
      <c r="W334" s="65">
        <v>5.5869565217391308</v>
      </c>
      <c r="X334" s="65">
        <v>6.2934782608695654</v>
      </c>
      <c r="Y334" s="65">
        <v>0.48239130434782601</v>
      </c>
      <c r="Z334" s="63">
        <v>8.2000000000000003E-2</v>
      </c>
      <c r="AA334" s="63">
        <v>5.73</v>
      </c>
      <c r="AB334" s="63">
        <v>1.52</v>
      </c>
      <c r="AC334" s="65">
        <v>0</v>
      </c>
      <c r="AD334" s="65">
        <v>1.6067391304347824</v>
      </c>
      <c r="AE334" s="63">
        <v>8.5500000000000007</v>
      </c>
      <c r="AF334" s="65">
        <v>4.4652173913043471</v>
      </c>
      <c r="AG334" s="65">
        <v>0.97282608695652173</v>
      </c>
      <c r="AH334" s="65">
        <v>0.2882608695652174</v>
      </c>
      <c r="AI334" s="65">
        <v>0.39043478260869569</v>
      </c>
      <c r="AJ334" s="65">
        <v>3.528695652173913</v>
      </c>
      <c r="AK334" s="65">
        <v>62.956521739130437</v>
      </c>
      <c r="AL334" s="65">
        <v>0</v>
      </c>
      <c r="AM334" s="65">
        <v>0</v>
      </c>
      <c r="AN334" s="65">
        <v>0</v>
      </c>
      <c r="AO334" s="65">
        <v>0</v>
      </c>
      <c r="AP334" s="65">
        <v>0</v>
      </c>
    </row>
    <row r="335" spans="1:42" ht="15.6" x14ac:dyDescent="0.3">
      <c r="A335" s="59">
        <v>257</v>
      </c>
      <c r="B335" s="60" t="s">
        <v>5354</v>
      </c>
      <c r="C335" s="61"/>
      <c r="D335" s="61"/>
      <c r="E335" s="61"/>
      <c r="F335" s="62"/>
      <c r="G335" s="61">
        <v>130</v>
      </c>
      <c r="H335" s="61"/>
      <c r="I335" s="63">
        <v>0.26</v>
      </c>
      <c r="J335" s="63">
        <v>2.67</v>
      </c>
      <c r="K335" s="63">
        <v>3.24</v>
      </c>
      <c r="L335" s="63">
        <v>5.83</v>
      </c>
      <c r="M335" s="63">
        <v>7.98</v>
      </c>
      <c r="N335" s="63">
        <v>19.98</v>
      </c>
      <c r="O335" s="63">
        <v>45.42</v>
      </c>
      <c r="P335" s="63">
        <v>34.6</v>
      </c>
      <c r="Q335" s="63">
        <v>3.26</v>
      </c>
      <c r="R335" s="64" t="s">
        <v>354</v>
      </c>
      <c r="S335" s="65">
        <v>5.4516666666666662</v>
      </c>
      <c r="T335" s="65">
        <v>5.4516666666666662</v>
      </c>
      <c r="U335" s="65">
        <v>5.98</v>
      </c>
      <c r="V335" s="65">
        <v>4.4749999999999996</v>
      </c>
      <c r="W335" s="65">
        <v>4.4749999999999996</v>
      </c>
      <c r="X335" s="65">
        <v>4.87</v>
      </c>
      <c r="Y335" s="65">
        <v>0.55483333333333329</v>
      </c>
      <c r="Z335" s="63">
        <v>0.22800000000000001</v>
      </c>
      <c r="AA335" s="63">
        <v>4.6500000000000004</v>
      </c>
      <c r="AB335" s="63">
        <v>1.71</v>
      </c>
      <c r="AC335" s="65">
        <v>0</v>
      </c>
      <c r="AD335" s="65">
        <v>1.2749999999999999</v>
      </c>
      <c r="AE335" s="63">
        <v>23.19</v>
      </c>
      <c r="AF335" s="65">
        <v>9.5666666666666664</v>
      </c>
      <c r="AG335" s="65">
        <v>7.8531666666666666</v>
      </c>
      <c r="AH335" s="65">
        <v>1.4853333333333334</v>
      </c>
      <c r="AI335" s="65">
        <v>0.41833333333333333</v>
      </c>
      <c r="AJ335" s="65">
        <v>9.3646666666666665</v>
      </c>
      <c r="AK335" s="65">
        <v>100.93333333333334</v>
      </c>
      <c r="AL335" s="65">
        <v>0</v>
      </c>
      <c r="AM335" s="65">
        <v>0</v>
      </c>
      <c r="AN335" s="65">
        <v>0</v>
      </c>
      <c r="AO335" s="65">
        <v>0</v>
      </c>
      <c r="AP335" s="65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938"/>
  <sheetViews>
    <sheetView zoomScale="120" zoomScaleNormal="120" workbookViewId="0">
      <selection activeCell="D947" sqref="D947"/>
    </sheetView>
  </sheetViews>
  <sheetFormatPr baseColWidth="10" defaultColWidth="11.5546875" defaultRowHeight="13.2" x14ac:dyDescent="0.25"/>
  <cols>
    <col min="1" max="1" width="10.88671875" bestFit="1" customWidth="1"/>
    <col min="2" max="2" width="11" style="13" bestFit="1" customWidth="1"/>
    <col min="3" max="3" width="14" bestFit="1" customWidth="1"/>
    <col min="4" max="4" width="16.44140625" bestFit="1" customWidth="1"/>
    <col min="5" max="5" width="10.88671875" bestFit="1" customWidth="1"/>
    <col min="6" max="6" width="10" bestFit="1" customWidth="1"/>
    <col min="8" max="8" width="8.44140625" bestFit="1" customWidth="1"/>
    <col min="9" max="10" width="8.33203125" bestFit="1" customWidth="1"/>
    <col min="11" max="11" width="7.109375" bestFit="1" customWidth="1"/>
    <col min="12" max="12" width="8.109375" bestFit="1" customWidth="1"/>
    <col min="13" max="13" width="9.5546875" bestFit="1" customWidth="1"/>
    <col min="14" max="14" width="7.5546875" bestFit="1" customWidth="1"/>
    <col min="15" max="15" width="11" bestFit="1" customWidth="1"/>
    <col min="16" max="16" width="9.5546875" bestFit="1" customWidth="1"/>
    <col min="17" max="17" width="9.33203125" bestFit="1" customWidth="1"/>
    <col min="18" max="18" width="15.5546875" bestFit="1" customWidth="1"/>
    <col min="19" max="19" width="12.6640625" bestFit="1" customWidth="1"/>
    <col min="20" max="20" width="13.88671875" bestFit="1" customWidth="1"/>
    <col min="21" max="21" width="15.88671875" bestFit="1" customWidth="1"/>
    <col min="22" max="23" width="13" bestFit="1" customWidth="1"/>
    <col min="24" max="25" width="6" bestFit="1" customWidth="1"/>
    <col min="26" max="26" width="10.5546875" bestFit="1" customWidth="1"/>
    <col min="27" max="27" width="13.109375" bestFit="1" customWidth="1"/>
    <col min="28" max="28" width="9.6640625" bestFit="1" customWidth="1"/>
    <col min="29" max="29" width="15.5546875" bestFit="1" customWidth="1"/>
    <col min="30" max="30" width="14.6640625" bestFit="1" customWidth="1"/>
    <col min="31" max="31" width="15.109375" bestFit="1" customWidth="1"/>
    <col min="32" max="32" width="15.5546875" bestFit="1" customWidth="1"/>
    <col min="33" max="33" width="15.109375" bestFit="1" customWidth="1"/>
    <col min="34" max="35" width="14.88671875" bestFit="1" customWidth="1"/>
    <col min="36" max="36" width="14.109375" bestFit="1" customWidth="1"/>
    <col min="37" max="37" width="7.33203125" bestFit="1" customWidth="1"/>
    <col min="38" max="38" width="9.33203125" bestFit="1" customWidth="1"/>
    <col min="39" max="39" width="9.109375" bestFit="1" customWidth="1"/>
    <col min="40" max="40" width="13.5546875" bestFit="1" customWidth="1"/>
    <col min="41" max="41" width="13.44140625" bestFit="1" customWidth="1"/>
    <col min="42" max="42" width="15.88671875" bestFit="1" customWidth="1"/>
    <col min="43" max="43" width="14" bestFit="1" customWidth="1"/>
    <col min="44" max="44" width="14.88671875" bestFit="1" customWidth="1"/>
    <col min="45" max="45" width="15.44140625" bestFit="1" customWidth="1"/>
    <col min="46" max="47" width="10.6640625" bestFit="1" customWidth="1"/>
    <col min="48" max="48" width="12" bestFit="1" customWidth="1"/>
    <col min="49" max="49" width="12.5546875" bestFit="1" customWidth="1"/>
    <col min="50" max="50" width="13.88671875" bestFit="1" customWidth="1"/>
    <col min="51" max="51" width="16" bestFit="1" customWidth="1"/>
  </cols>
  <sheetData>
    <row r="1" spans="1:51" s="1" customFormat="1" ht="13.8" thickBot="1" x14ac:dyDescent="0.3">
      <c r="A1" s="8" t="s">
        <v>7417</v>
      </c>
      <c r="B1" s="9" t="s">
        <v>7418</v>
      </c>
      <c r="C1" s="9" t="s">
        <v>7419</v>
      </c>
      <c r="D1" s="9" t="s">
        <v>7422</v>
      </c>
      <c r="E1" s="9" t="s">
        <v>7420</v>
      </c>
      <c r="F1" s="9" t="s">
        <v>7421</v>
      </c>
      <c r="G1" s="9" t="s">
        <v>7466</v>
      </c>
      <c r="H1" s="9" t="s">
        <v>7423</v>
      </c>
      <c r="I1" s="9" t="s">
        <v>7424</v>
      </c>
      <c r="J1" s="9" t="s">
        <v>7425</v>
      </c>
      <c r="K1" s="9" t="s">
        <v>7426</v>
      </c>
      <c r="L1" s="9" t="s">
        <v>7427</v>
      </c>
      <c r="M1" s="9" t="s">
        <v>7428</v>
      </c>
      <c r="N1" s="9" t="s">
        <v>7429</v>
      </c>
      <c r="O1" s="9" t="s">
        <v>7430</v>
      </c>
      <c r="P1" s="9" t="s">
        <v>7431</v>
      </c>
      <c r="Q1" s="9" t="s">
        <v>7432</v>
      </c>
      <c r="R1" s="9" t="s">
        <v>7433</v>
      </c>
      <c r="S1" s="9" t="s">
        <v>7434</v>
      </c>
      <c r="T1" s="9" t="s">
        <v>7435</v>
      </c>
      <c r="U1" s="9" t="s">
        <v>7436</v>
      </c>
      <c r="V1" s="9" t="s">
        <v>7437</v>
      </c>
      <c r="W1" s="9" t="s">
        <v>7438</v>
      </c>
      <c r="X1" s="9" t="s">
        <v>1931</v>
      </c>
      <c r="Y1" s="9" t="s">
        <v>7439</v>
      </c>
      <c r="Z1" s="9" t="s">
        <v>7440</v>
      </c>
      <c r="AA1" s="9" t="s">
        <v>7441</v>
      </c>
      <c r="AB1" s="9" t="s">
        <v>7442</v>
      </c>
      <c r="AC1" s="9" t="s">
        <v>7443</v>
      </c>
      <c r="AD1" s="9" t="s">
        <v>7444</v>
      </c>
      <c r="AE1" s="9" t="s">
        <v>7445</v>
      </c>
      <c r="AF1" s="9" t="s">
        <v>7446</v>
      </c>
      <c r="AG1" s="9" t="s">
        <v>7447</v>
      </c>
      <c r="AH1" s="9" t="s">
        <v>7448</v>
      </c>
      <c r="AI1" s="9" t="s">
        <v>7449</v>
      </c>
      <c r="AJ1" s="9" t="s">
        <v>7450</v>
      </c>
      <c r="AK1" s="9" t="s">
        <v>7451</v>
      </c>
      <c r="AL1" s="9" t="s">
        <v>7452</v>
      </c>
      <c r="AM1" s="9" t="s">
        <v>7453</v>
      </c>
      <c r="AN1" s="9" t="s">
        <v>7454</v>
      </c>
      <c r="AO1" s="9" t="s">
        <v>7455</v>
      </c>
      <c r="AP1" s="9" t="s">
        <v>7456</v>
      </c>
      <c r="AQ1" s="9" t="s">
        <v>7457</v>
      </c>
      <c r="AR1" s="9" t="s">
        <v>7458</v>
      </c>
      <c r="AS1" s="9" t="s">
        <v>7459</v>
      </c>
      <c r="AT1" s="9" t="s">
        <v>7460</v>
      </c>
      <c r="AU1" s="9" t="s">
        <v>7461</v>
      </c>
      <c r="AV1" s="9" t="s">
        <v>7462</v>
      </c>
      <c r="AW1" s="9" t="s">
        <v>7463</v>
      </c>
      <c r="AX1" s="9" t="s">
        <v>7464</v>
      </c>
      <c r="AY1" s="10" t="s">
        <v>7465</v>
      </c>
    </row>
    <row r="2" spans="1:51" x14ac:dyDescent="0.25">
      <c r="A2" s="2" t="s">
        <v>0</v>
      </c>
      <c r="B2" s="11" t="s">
        <v>2</v>
      </c>
      <c r="C2" s="3">
        <v>1</v>
      </c>
      <c r="D2" s="3" t="s">
        <v>6</v>
      </c>
      <c r="E2" s="3" t="s">
        <v>4</v>
      </c>
      <c r="F2" s="3" t="s">
        <v>5</v>
      </c>
      <c r="G2" s="3">
        <f t="shared" ref="G2:G7" si="0">F2-E2</f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  <c r="X2" s="3" t="s">
        <v>23</v>
      </c>
      <c r="Y2" s="3" t="s">
        <v>24</v>
      </c>
      <c r="Z2" s="3" t="s">
        <v>25</v>
      </c>
      <c r="AA2" s="3"/>
      <c r="AB2" s="3" t="s">
        <v>4</v>
      </c>
      <c r="AC2" s="3" t="s">
        <v>4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/>
      <c r="AR2" s="3"/>
      <c r="AS2" s="3"/>
      <c r="AT2" s="3"/>
      <c r="AU2" s="3"/>
      <c r="AV2" s="3"/>
      <c r="AW2" s="3"/>
      <c r="AX2" s="3"/>
      <c r="AY2" s="4"/>
    </row>
    <row r="3" spans="1:51" x14ac:dyDescent="0.25">
      <c r="A3" s="2" t="s">
        <v>0</v>
      </c>
      <c r="B3" s="11" t="s">
        <v>2</v>
      </c>
      <c r="C3" s="3">
        <v>2</v>
      </c>
      <c r="D3" s="3" t="s">
        <v>40</v>
      </c>
      <c r="E3" s="3" t="s">
        <v>5</v>
      </c>
      <c r="F3" s="3" t="s">
        <v>39</v>
      </c>
      <c r="G3" s="3">
        <f t="shared" si="0"/>
        <v>19</v>
      </c>
      <c r="H3" s="3" t="s">
        <v>41</v>
      </c>
      <c r="I3" s="3" t="s">
        <v>42</v>
      </c>
      <c r="J3" s="3" t="s">
        <v>43</v>
      </c>
      <c r="K3" s="3" t="s">
        <v>44</v>
      </c>
      <c r="L3" s="3" t="s">
        <v>45</v>
      </c>
      <c r="M3" s="3" t="s">
        <v>46</v>
      </c>
      <c r="N3" s="3" t="s">
        <v>47</v>
      </c>
      <c r="O3" s="3" t="s">
        <v>48</v>
      </c>
      <c r="P3" s="3" t="s">
        <v>49</v>
      </c>
      <c r="Q3" s="3" t="s">
        <v>16</v>
      </c>
      <c r="R3" s="3" t="s">
        <v>50</v>
      </c>
      <c r="S3" s="3" t="s">
        <v>51</v>
      </c>
      <c r="T3" s="3" t="s">
        <v>52</v>
      </c>
      <c r="U3" s="3" t="s">
        <v>53</v>
      </c>
      <c r="V3" s="3" t="s">
        <v>53</v>
      </c>
      <c r="W3" s="3" t="s">
        <v>54</v>
      </c>
      <c r="X3" s="3" t="s">
        <v>55</v>
      </c>
      <c r="Y3" s="3" t="s">
        <v>56</v>
      </c>
      <c r="Z3" s="3"/>
      <c r="AA3" s="3"/>
      <c r="AB3" s="3" t="s">
        <v>4</v>
      </c>
      <c r="AC3" s="3" t="s">
        <v>4</v>
      </c>
      <c r="AD3" s="3" t="s">
        <v>57</v>
      </c>
      <c r="AE3" s="3" t="s">
        <v>58</v>
      </c>
      <c r="AF3" s="3" t="s">
        <v>59</v>
      </c>
      <c r="AG3" s="3" t="s">
        <v>60</v>
      </c>
      <c r="AH3" s="3" t="s">
        <v>29</v>
      </c>
      <c r="AI3" s="3" t="s">
        <v>61</v>
      </c>
      <c r="AJ3" s="3" t="s">
        <v>62</v>
      </c>
      <c r="AK3" s="3" t="s">
        <v>63</v>
      </c>
      <c r="AL3" s="3" t="s">
        <v>64</v>
      </c>
      <c r="AM3" s="3" t="s">
        <v>65</v>
      </c>
      <c r="AN3" s="3" t="s">
        <v>66</v>
      </c>
      <c r="AO3" s="3" t="s">
        <v>67</v>
      </c>
      <c r="AP3" s="3" t="s">
        <v>38</v>
      </c>
      <c r="AQ3" s="3" t="s">
        <v>38</v>
      </c>
      <c r="AR3" s="3" t="s">
        <v>38</v>
      </c>
      <c r="AS3" s="3"/>
      <c r="AT3" s="3"/>
      <c r="AU3" s="3"/>
      <c r="AV3" s="3"/>
      <c r="AW3" s="3"/>
      <c r="AX3" s="3"/>
      <c r="AY3" s="4"/>
    </row>
    <row r="4" spans="1:51" x14ac:dyDescent="0.25">
      <c r="A4" s="2" t="s">
        <v>0</v>
      </c>
      <c r="B4" s="11" t="s">
        <v>2</v>
      </c>
      <c r="C4" s="3">
        <v>3</v>
      </c>
      <c r="D4" s="3" t="s">
        <v>69</v>
      </c>
      <c r="E4" s="3" t="s">
        <v>39</v>
      </c>
      <c r="F4" s="3" t="s">
        <v>68</v>
      </c>
      <c r="G4" s="3">
        <f t="shared" si="0"/>
        <v>45</v>
      </c>
      <c r="H4" s="3" t="s">
        <v>70</v>
      </c>
      <c r="I4" s="3" t="s">
        <v>71</v>
      </c>
      <c r="J4" s="3" t="s">
        <v>72</v>
      </c>
      <c r="K4" s="3" t="s">
        <v>73</v>
      </c>
      <c r="L4" s="3" t="s">
        <v>74</v>
      </c>
      <c r="M4" s="3" t="s">
        <v>75</v>
      </c>
      <c r="N4" s="3" t="s">
        <v>76</v>
      </c>
      <c r="O4" s="3" t="s">
        <v>77</v>
      </c>
      <c r="P4" s="3" t="s">
        <v>78</v>
      </c>
      <c r="Q4" s="3" t="s">
        <v>79</v>
      </c>
      <c r="R4" s="3" t="s">
        <v>80</v>
      </c>
      <c r="S4" s="3" t="s">
        <v>80</v>
      </c>
      <c r="T4" s="3" t="s">
        <v>54</v>
      </c>
      <c r="U4" s="3" t="s">
        <v>76</v>
      </c>
      <c r="V4" s="3" t="s">
        <v>81</v>
      </c>
      <c r="W4" s="3" t="s">
        <v>82</v>
      </c>
      <c r="X4" s="3" t="s">
        <v>83</v>
      </c>
      <c r="Y4" s="3" t="s">
        <v>84</v>
      </c>
      <c r="Z4" s="3"/>
      <c r="AA4" s="3" t="s">
        <v>85</v>
      </c>
      <c r="AB4" s="3" t="s">
        <v>4</v>
      </c>
      <c r="AC4" s="3" t="s">
        <v>4</v>
      </c>
      <c r="AD4" s="3" t="s">
        <v>86</v>
      </c>
      <c r="AE4" s="3" t="s">
        <v>87</v>
      </c>
      <c r="AF4" s="3" t="s">
        <v>88</v>
      </c>
      <c r="AG4" s="3" t="s">
        <v>60</v>
      </c>
      <c r="AH4" s="3" t="s">
        <v>60</v>
      </c>
      <c r="AI4" s="3" t="s">
        <v>27</v>
      </c>
      <c r="AJ4" s="3" t="s">
        <v>5</v>
      </c>
      <c r="AK4" s="3" t="s">
        <v>89</v>
      </c>
      <c r="AL4" s="3" t="s">
        <v>90</v>
      </c>
      <c r="AM4" s="3" t="s">
        <v>91</v>
      </c>
      <c r="AN4" s="3" t="s">
        <v>92</v>
      </c>
      <c r="AO4" s="3" t="s">
        <v>93</v>
      </c>
      <c r="AP4" s="3" t="s">
        <v>38</v>
      </c>
      <c r="AQ4" s="3"/>
      <c r="AR4" s="3"/>
      <c r="AS4" s="3"/>
      <c r="AT4" s="3"/>
      <c r="AU4" s="3"/>
      <c r="AV4" s="3"/>
      <c r="AW4" s="3"/>
      <c r="AX4" s="3"/>
      <c r="AY4" s="4"/>
    </row>
    <row r="5" spans="1:51" x14ac:dyDescent="0.25">
      <c r="A5" s="2" t="s">
        <v>0</v>
      </c>
      <c r="B5" s="11" t="s">
        <v>2</v>
      </c>
      <c r="C5" s="3">
        <v>4</v>
      </c>
      <c r="D5" s="3" t="s">
        <v>95</v>
      </c>
      <c r="E5" s="3" t="s">
        <v>68</v>
      </c>
      <c r="F5" s="3" t="s">
        <v>94</v>
      </c>
      <c r="G5" s="3">
        <f t="shared" si="0"/>
        <v>40</v>
      </c>
      <c r="H5" s="3" t="s">
        <v>96</v>
      </c>
      <c r="I5" s="3" t="s">
        <v>97</v>
      </c>
      <c r="J5" s="3" t="s">
        <v>98</v>
      </c>
      <c r="K5" s="3" t="s">
        <v>99</v>
      </c>
      <c r="L5" s="3" t="s">
        <v>100</v>
      </c>
      <c r="M5" s="3" t="s">
        <v>101</v>
      </c>
      <c r="N5" s="3" t="s">
        <v>102</v>
      </c>
      <c r="O5" s="3" t="s">
        <v>103</v>
      </c>
      <c r="P5" s="3" t="s">
        <v>104</v>
      </c>
      <c r="Q5" s="3" t="s">
        <v>79</v>
      </c>
      <c r="R5" s="3" t="s">
        <v>105</v>
      </c>
      <c r="S5" s="3" t="s">
        <v>106</v>
      </c>
      <c r="T5" s="3" t="s">
        <v>107</v>
      </c>
      <c r="U5" s="3" t="s">
        <v>81</v>
      </c>
      <c r="V5" s="3" t="s">
        <v>81</v>
      </c>
      <c r="W5" s="3" t="s">
        <v>82</v>
      </c>
      <c r="X5" s="3" t="s">
        <v>108</v>
      </c>
      <c r="Y5" s="3"/>
      <c r="Z5" s="3"/>
      <c r="AA5" s="3" t="s">
        <v>109</v>
      </c>
      <c r="AB5" s="3" t="s">
        <v>4</v>
      </c>
      <c r="AC5" s="3" t="s">
        <v>4</v>
      </c>
      <c r="AD5" s="3" t="s">
        <v>110</v>
      </c>
      <c r="AE5" s="3" t="s">
        <v>87</v>
      </c>
      <c r="AF5" s="3" t="s">
        <v>111</v>
      </c>
      <c r="AG5" s="3" t="s">
        <v>60</v>
      </c>
      <c r="AH5" s="3" t="s">
        <v>60</v>
      </c>
      <c r="AI5" s="3" t="s">
        <v>112</v>
      </c>
      <c r="AJ5" s="3" t="s">
        <v>5</v>
      </c>
      <c r="AK5" s="3" t="s">
        <v>113</v>
      </c>
      <c r="AL5" s="3" t="s">
        <v>64</v>
      </c>
      <c r="AM5" s="3" t="s">
        <v>114</v>
      </c>
      <c r="AN5" s="3" t="s">
        <v>115</v>
      </c>
      <c r="AO5" s="3" t="s">
        <v>116</v>
      </c>
      <c r="AP5" s="3" t="s">
        <v>38</v>
      </c>
      <c r="AQ5" s="3"/>
      <c r="AR5" s="3"/>
      <c r="AS5" s="3"/>
      <c r="AT5" s="3"/>
      <c r="AU5" s="3"/>
      <c r="AV5" s="3"/>
      <c r="AW5" s="3"/>
      <c r="AX5" s="3"/>
      <c r="AY5" s="4"/>
    </row>
    <row r="6" spans="1:51" x14ac:dyDescent="0.25">
      <c r="A6" s="2" t="s">
        <v>0</v>
      </c>
      <c r="B6" s="11" t="s">
        <v>2</v>
      </c>
      <c r="C6" s="3">
        <v>5</v>
      </c>
      <c r="D6" s="3" t="s">
        <v>118</v>
      </c>
      <c r="E6" s="3" t="s">
        <v>94</v>
      </c>
      <c r="F6" s="3" t="s">
        <v>117</v>
      </c>
      <c r="G6" s="3">
        <f t="shared" si="0"/>
        <v>50</v>
      </c>
      <c r="H6" s="3" t="s">
        <v>119</v>
      </c>
      <c r="I6" s="3" t="s">
        <v>120</v>
      </c>
      <c r="J6" s="3" t="s">
        <v>121</v>
      </c>
      <c r="K6" s="3" t="s">
        <v>122</v>
      </c>
      <c r="L6" s="3" t="s">
        <v>123</v>
      </c>
      <c r="M6" s="3" t="s">
        <v>124</v>
      </c>
      <c r="N6" s="3" t="s">
        <v>125</v>
      </c>
      <c r="O6" s="3" t="s">
        <v>126</v>
      </c>
      <c r="P6" s="3" t="s">
        <v>127</v>
      </c>
      <c r="Q6" s="3" t="s">
        <v>79</v>
      </c>
      <c r="R6" s="3" t="s">
        <v>17</v>
      </c>
      <c r="S6" s="3" t="s">
        <v>128</v>
      </c>
      <c r="T6" s="3" t="s">
        <v>105</v>
      </c>
      <c r="U6" s="3" t="s">
        <v>81</v>
      </c>
      <c r="V6" s="3" t="s">
        <v>53</v>
      </c>
      <c r="W6" s="3" t="s">
        <v>54</v>
      </c>
      <c r="X6" s="3"/>
      <c r="Y6" s="3"/>
      <c r="Z6" s="3"/>
      <c r="AA6" s="3" t="s">
        <v>85</v>
      </c>
      <c r="AB6" s="3" t="s">
        <v>4</v>
      </c>
      <c r="AC6" s="3" t="s">
        <v>4</v>
      </c>
      <c r="AD6" s="3" t="s">
        <v>129</v>
      </c>
      <c r="AE6" s="3" t="s">
        <v>111</v>
      </c>
      <c r="AF6" s="3" t="s">
        <v>108</v>
      </c>
      <c r="AG6" s="3" t="s">
        <v>60</v>
      </c>
      <c r="AH6" s="3" t="s">
        <v>60</v>
      </c>
      <c r="AI6" s="3" t="s">
        <v>130</v>
      </c>
      <c r="AJ6" s="3" t="s">
        <v>131</v>
      </c>
      <c r="AK6" s="3" t="s">
        <v>132</v>
      </c>
      <c r="AL6" s="3" t="s">
        <v>133</v>
      </c>
      <c r="AM6" s="3" t="s">
        <v>134</v>
      </c>
      <c r="AN6" s="3" t="s">
        <v>135</v>
      </c>
      <c r="AO6" s="3" t="s">
        <v>136</v>
      </c>
      <c r="AP6" s="3" t="s">
        <v>38</v>
      </c>
      <c r="AQ6" s="3"/>
      <c r="AR6" s="3"/>
      <c r="AS6" s="3"/>
      <c r="AT6" s="3"/>
      <c r="AU6" s="3"/>
      <c r="AV6" s="3"/>
      <c r="AW6" s="3"/>
      <c r="AX6" s="3"/>
      <c r="AY6" s="4"/>
    </row>
    <row r="7" spans="1:51" x14ac:dyDescent="0.25">
      <c r="A7" s="2" t="s">
        <v>0</v>
      </c>
      <c r="B7" s="11" t="s">
        <v>2</v>
      </c>
      <c r="C7" s="3">
        <v>6</v>
      </c>
      <c r="D7" s="3" t="s">
        <v>138</v>
      </c>
      <c r="E7" s="3" t="s">
        <v>117</v>
      </c>
      <c r="F7" s="3" t="s">
        <v>137</v>
      </c>
      <c r="G7" s="3">
        <f t="shared" si="0"/>
        <v>40</v>
      </c>
      <c r="H7" s="3" t="s">
        <v>139</v>
      </c>
      <c r="I7" s="3" t="s">
        <v>140</v>
      </c>
      <c r="J7" s="3" t="s">
        <v>141</v>
      </c>
      <c r="K7" s="3" t="s">
        <v>142</v>
      </c>
      <c r="L7" s="3" t="s">
        <v>143</v>
      </c>
      <c r="M7" s="3" t="s">
        <v>144</v>
      </c>
      <c r="N7" s="3" t="s">
        <v>145</v>
      </c>
      <c r="O7" s="3" t="s">
        <v>146</v>
      </c>
      <c r="P7" s="3" t="s">
        <v>147</v>
      </c>
      <c r="Q7" s="3" t="s">
        <v>148</v>
      </c>
      <c r="R7" s="3" t="s">
        <v>149</v>
      </c>
      <c r="S7" s="3" t="s">
        <v>107</v>
      </c>
      <c r="T7" s="3" t="s">
        <v>150</v>
      </c>
      <c r="U7" s="3" t="s">
        <v>81</v>
      </c>
      <c r="V7" s="3" t="s">
        <v>151</v>
      </c>
      <c r="W7" s="3" t="s">
        <v>20</v>
      </c>
      <c r="X7" s="3"/>
      <c r="Y7" s="3"/>
      <c r="Z7" s="3"/>
      <c r="AA7" s="3" t="s">
        <v>152</v>
      </c>
      <c r="AB7" s="3" t="s">
        <v>4</v>
      </c>
      <c r="AC7" s="3" t="s">
        <v>4</v>
      </c>
      <c r="AD7" s="3" t="s">
        <v>153</v>
      </c>
      <c r="AE7" s="3" t="s">
        <v>154</v>
      </c>
      <c r="AF7" s="3" t="s">
        <v>155</v>
      </c>
      <c r="AG7" s="3" t="s">
        <v>60</v>
      </c>
      <c r="AH7" s="3" t="s">
        <v>60</v>
      </c>
      <c r="AI7" s="3" t="s">
        <v>156</v>
      </c>
      <c r="AJ7" s="3" t="s">
        <v>131</v>
      </c>
      <c r="AK7" s="3" t="s">
        <v>157</v>
      </c>
      <c r="AL7" s="3" t="s">
        <v>158</v>
      </c>
      <c r="AM7" s="3" t="s">
        <v>159</v>
      </c>
      <c r="AN7" s="3" t="s">
        <v>115</v>
      </c>
      <c r="AO7" s="3" t="s">
        <v>160</v>
      </c>
      <c r="AP7" s="3" t="s">
        <v>38</v>
      </c>
      <c r="AQ7" s="3"/>
      <c r="AR7" s="3"/>
      <c r="AS7" s="3"/>
      <c r="AT7" s="3"/>
      <c r="AU7" s="3"/>
      <c r="AV7" s="3"/>
      <c r="AW7" s="3"/>
      <c r="AX7" s="3"/>
      <c r="AY7" s="4"/>
    </row>
    <row r="8" spans="1:51" x14ac:dyDescent="0.25">
      <c r="A8" s="2" t="s">
        <v>309</v>
      </c>
      <c r="B8" s="11" t="s">
        <v>163</v>
      </c>
      <c r="C8" s="3">
        <v>1</v>
      </c>
      <c r="D8" s="3" t="s">
        <v>164</v>
      </c>
      <c r="E8" s="3" t="s">
        <v>4</v>
      </c>
      <c r="F8" s="3" t="s">
        <v>310</v>
      </c>
      <c r="G8" s="3"/>
      <c r="H8" s="3" t="s">
        <v>60</v>
      </c>
      <c r="I8" s="3" t="s">
        <v>60</v>
      </c>
      <c r="J8" s="3" t="s">
        <v>165</v>
      </c>
      <c r="K8" s="3" t="s">
        <v>165</v>
      </c>
      <c r="L8" s="3" t="s">
        <v>311</v>
      </c>
      <c r="M8" s="3" t="s">
        <v>312</v>
      </c>
      <c r="N8" s="3" t="s">
        <v>313</v>
      </c>
      <c r="O8" s="3" t="s">
        <v>314</v>
      </c>
      <c r="P8" s="3"/>
      <c r="Q8" s="3" t="s">
        <v>283</v>
      </c>
      <c r="R8" s="3" t="s">
        <v>206</v>
      </c>
      <c r="S8" s="3" t="s">
        <v>226</v>
      </c>
      <c r="T8" s="3" t="s">
        <v>227</v>
      </c>
      <c r="U8" s="3" t="s">
        <v>250</v>
      </c>
      <c r="V8" s="3" t="s">
        <v>250</v>
      </c>
      <c r="W8" s="3" t="s">
        <v>269</v>
      </c>
      <c r="X8" s="3" t="s">
        <v>315</v>
      </c>
      <c r="Y8" s="3" t="s">
        <v>316</v>
      </c>
      <c r="Z8" s="3" t="s">
        <v>317</v>
      </c>
      <c r="AA8" s="3" t="s">
        <v>255</v>
      </c>
      <c r="AB8" s="3"/>
      <c r="AC8" s="3" t="s">
        <v>318</v>
      </c>
      <c r="AD8" s="3" t="s">
        <v>319</v>
      </c>
      <c r="AE8" s="3" t="s">
        <v>320</v>
      </c>
      <c r="AF8" s="3" t="s">
        <v>215</v>
      </c>
      <c r="AG8" s="3" t="s">
        <v>321</v>
      </c>
      <c r="AH8" s="3" t="s">
        <v>321</v>
      </c>
      <c r="AI8" s="3" t="s">
        <v>322</v>
      </c>
      <c r="AJ8" s="3" t="s">
        <v>323</v>
      </c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4"/>
    </row>
    <row r="9" spans="1:51" x14ac:dyDescent="0.25">
      <c r="A9" s="2" t="s">
        <v>309</v>
      </c>
      <c r="B9" s="11" t="s">
        <v>163</v>
      </c>
      <c r="C9" s="3">
        <v>2</v>
      </c>
      <c r="D9" s="3" t="s">
        <v>6</v>
      </c>
      <c r="E9" s="3" t="s">
        <v>310</v>
      </c>
      <c r="F9" s="3" t="s">
        <v>240</v>
      </c>
      <c r="G9" s="3"/>
      <c r="H9" s="3" t="s">
        <v>29</v>
      </c>
      <c r="I9" s="3" t="s">
        <v>108</v>
      </c>
      <c r="J9" s="3" t="s">
        <v>252</v>
      </c>
      <c r="K9" s="3" t="s">
        <v>291</v>
      </c>
      <c r="L9" s="3" t="s">
        <v>324</v>
      </c>
      <c r="M9" s="3" t="s">
        <v>325</v>
      </c>
      <c r="N9" s="3" t="s">
        <v>326</v>
      </c>
      <c r="O9" s="3" t="s">
        <v>327</v>
      </c>
      <c r="P9" s="3"/>
      <c r="Q9" s="3" t="s">
        <v>283</v>
      </c>
      <c r="R9" s="3" t="s">
        <v>226</v>
      </c>
      <c r="S9" s="3" t="s">
        <v>205</v>
      </c>
      <c r="T9" s="3" t="s">
        <v>227</v>
      </c>
      <c r="U9" s="3" t="s">
        <v>229</v>
      </c>
      <c r="V9" s="3" t="s">
        <v>229</v>
      </c>
      <c r="W9" s="3" t="s">
        <v>328</v>
      </c>
      <c r="X9" s="3" t="s">
        <v>329</v>
      </c>
      <c r="Y9" s="3" t="s">
        <v>330</v>
      </c>
      <c r="Z9" s="3" t="s">
        <v>331</v>
      </c>
      <c r="AA9" s="3" t="s">
        <v>332</v>
      </c>
      <c r="AB9" s="3"/>
      <c r="AC9" s="3" t="s">
        <v>83</v>
      </c>
      <c r="AD9" s="3" t="s">
        <v>333</v>
      </c>
      <c r="AE9" s="3" t="s">
        <v>334</v>
      </c>
      <c r="AF9" s="3" t="s">
        <v>238</v>
      </c>
      <c r="AG9" s="3" t="s">
        <v>321</v>
      </c>
      <c r="AH9" s="3" t="s">
        <v>335</v>
      </c>
      <c r="AI9" s="3" t="s">
        <v>336</v>
      </c>
      <c r="AJ9" s="3" t="s">
        <v>337</v>
      </c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4"/>
    </row>
    <row r="10" spans="1:51" x14ac:dyDescent="0.25">
      <c r="A10" s="2" t="s">
        <v>309</v>
      </c>
      <c r="B10" s="11" t="s">
        <v>163</v>
      </c>
      <c r="C10" s="3">
        <v>3</v>
      </c>
      <c r="D10" s="3" t="s">
        <v>339</v>
      </c>
      <c r="E10" s="3" t="s">
        <v>240</v>
      </c>
      <c r="F10" s="3" t="s">
        <v>338</v>
      </c>
      <c r="G10" s="3"/>
      <c r="H10" s="3" t="s">
        <v>38</v>
      </c>
      <c r="I10" s="3" t="s">
        <v>60</v>
      </c>
      <c r="J10" s="3" t="s">
        <v>182</v>
      </c>
      <c r="K10" s="3" t="s">
        <v>112</v>
      </c>
      <c r="L10" s="3" t="s">
        <v>340</v>
      </c>
      <c r="M10" s="3" t="s">
        <v>341</v>
      </c>
      <c r="N10" s="3" t="s">
        <v>342</v>
      </c>
      <c r="O10" s="3" t="s">
        <v>45</v>
      </c>
      <c r="P10" s="3"/>
      <c r="Q10" s="3" t="s">
        <v>283</v>
      </c>
      <c r="R10" s="3" t="s">
        <v>343</v>
      </c>
      <c r="S10" s="3" t="s">
        <v>343</v>
      </c>
      <c r="T10" s="3" t="s">
        <v>205</v>
      </c>
      <c r="U10" s="3" t="s">
        <v>229</v>
      </c>
      <c r="V10" s="3" t="s">
        <v>229</v>
      </c>
      <c r="W10" s="3" t="s">
        <v>208</v>
      </c>
      <c r="X10" s="3" t="s">
        <v>183</v>
      </c>
      <c r="Y10" s="3" t="s">
        <v>344</v>
      </c>
      <c r="Z10" s="3" t="s">
        <v>345</v>
      </c>
      <c r="AA10" s="3" t="s">
        <v>346</v>
      </c>
      <c r="AB10" s="3"/>
      <c r="AC10" s="3" t="s">
        <v>111</v>
      </c>
      <c r="AD10" s="3" t="s">
        <v>347</v>
      </c>
      <c r="AE10" s="3" t="s">
        <v>348</v>
      </c>
      <c r="AF10" s="3" t="s">
        <v>238</v>
      </c>
      <c r="AG10" s="3" t="s">
        <v>321</v>
      </c>
      <c r="AH10" s="3" t="s">
        <v>111</v>
      </c>
      <c r="AI10" s="3" t="s">
        <v>239</v>
      </c>
      <c r="AJ10" s="3" t="s">
        <v>258</v>
      </c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4"/>
    </row>
    <row r="11" spans="1:51" x14ac:dyDescent="0.25">
      <c r="A11" s="2" t="s">
        <v>309</v>
      </c>
      <c r="B11" s="11" t="s">
        <v>163</v>
      </c>
      <c r="C11" s="3">
        <v>4</v>
      </c>
      <c r="D11" s="3" t="s">
        <v>219</v>
      </c>
      <c r="E11" s="3" t="s">
        <v>338</v>
      </c>
      <c r="F11" s="3" t="s">
        <v>349</v>
      </c>
      <c r="G11" s="3"/>
      <c r="H11" s="3" t="s">
        <v>60</v>
      </c>
      <c r="I11" s="3" t="s">
        <v>243</v>
      </c>
      <c r="J11" s="3" t="s">
        <v>235</v>
      </c>
      <c r="K11" s="3" t="s">
        <v>58</v>
      </c>
      <c r="L11" s="3" t="s">
        <v>350</v>
      </c>
      <c r="M11" s="3" t="s">
        <v>351</v>
      </c>
      <c r="N11" s="3" t="s">
        <v>352</v>
      </c>
      <c r="O11" s="3" t="s">
        <v>353</v>
      </c>
      <c r="P11" s="3"/>
      <c r="Q11" s="3" t="s">
        <v>354</v>
      </c>
      <c r="R11" s="3" t="s">
        <v>206</v>
      </c>
      <c r="S11" s="3" t="s">
        <v>206</v>
      </c>
      <c r="T11" s="3" t="s">
        <v>206</v>
      </c>
      <c r="U11" s="3" t="s">
        <v>207</v>
      </c>
      <c r="V11" s="3" t="s">
        <v>207</v>
      </c>
      <c r="W11" s="3" t="s">
        <v>208</v>
      </c>
      <c r="X11" s="3" t="s">
        <v>23</v>
      </c>
      <c r="Y11" s="3" t="s">
        <v>355</v>
      </c>
      <c r="Z11" s="3" t="s">
        <v>356</v>
      </c>
      <c r="AA11" s="3" t="s">
        <v>357</v>
      </c>
      <c r="AB11" s="3"/>
      <c r="AC11" s="3" t="s">
        <v>61</v>
      </c>
      <c r="AD11" s="3" t="s">
        <v>358</v>
      </c>
      <c r="AE11" s="3" t="s">
        <v>359</v>
      </c>
      <c r="AF11" s="3" t="s">
        <v>178</v>
      </c>
      <c r="AG11" s="3" t="s">
        <v>360</v>
      </c>
      <c r="AH11" s="3" t="s">
        <v>111</v>
      </c>
      <c r="AI11" s="3" t="s">
        <v>361</v>
      </c>
      <c r="AJ11" s="3" t="s">
        <v>362</v>
      </c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4"/>
    </row>
    <row r="12" spans="1:51" x14ac:dyDescent="0.25">
      <c r="A12" s="2" t="s">
        <v>309</v>
      </c>
      <c r="B12" s="11" t="s">
        <v>163</v>
      </c>
      <c r="C12" s="3">
        <v>5</v>
      </c>
      <c r="D12" s="3" t="s">
        <v>364</v>
      </c>
      <c r="E12" s="3" t="s">
        <v>349</v>
      </c>
      <c r="F12" s="3" t="s">
        <v>363</v>
      </c>
      <c r="G12" s="3"/>
      <c r="H12" s="3" t="s">
        <v>38</v>
      </c>
      <c r="I12" s="3" t="s">
        <v>182</v>
      </c>
      <c r="J12" s="3" t="s">
        <v>111</v>
      </c>
      <c r="K12" s="3" t="s">
        <v>365</v>
      </c>
      <c r="L12" s="3" t="s">
        <v>366</v>
      </c>
      <c r="M12" s="3" t="s">
        <v>367</v>
      </c>
      <c r="N12" s="3" t="s">
        <v>368</v>
      </c>
      <c r="O12" s="3" t="s">
        <v>369</v>
      </c>
      <c r="P12" s="3"/>
      <c r="Q12" s="3" t="s">
        <v>283</v>
      </c>
      <c r="R12" s="3" t="s">
        <v>205</v>
      </c>
      <c r="S12" s="3" t="s">
        <v>206</v>
      </c>
      <c r="T12" s="3" t="s">
        <v>226</v>
      </c>
      <c r="U12" s="3" t="s">
        <v>207</v>
      </c>
      <c r="V12" s="3" t="s">
        <v>229</v>
      </c>
      <c r="W12" s="3" t="s">
        <v>231</v>
      </c>
      <c r="X12" s="3" t="s">
        <v>278</v>
      </c>
      <c r="Y12" s="3"/>
      <c r="Z12" s="3"/>
      <c r="AA12" s="3" t="s">
        <v>184</v>
      </c>
      <c r="AB12" s="3"/>
      <c r="AC12" s="3" t="s">
        <v>155</v>
      </c>
      <c r="AD12" s="3" t="s">
        <v>370</v>
      </c>
      <c r="AE12" s="3" t="s">
        <v>371</v>
      </c>
      <c r="AF12" s="3" t="s">
        <v>196</v>
      </c>
      <c r="AG12" s="3" t="s">
        <v>372</v>
      </c>
      <c r="AH12" s="3" t="s">
        <v>61</v>
      </c>
      <c r="AI12" s="3" t="s">
        <v>216</v>
      </c>
      <c r="AJ12" s="3" t="s">
        <v>373</v>
      </c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4"/>
    </row>
    <row r="13" spans="1:51" x14ac:dyDescent="0.25">
      <c r="A13" s="2" t="s">
        <v>309</v>
      </c>
      <c r="B13" s="11" t="s">
        <v>163</v>
      </c>
      <c r="C13" s="3">
        <v>6</v>
      </c>
      <c r="D13" s="3" t="s">
        <v>277</v>
      </c>
      <c r="E13" s="3" t="s">
        <v>363</v>
      </c>
      <c r="F13" s="3" t="s">
        <v>374</v>
      </c>
      <c r="G13" s="3"/>
      <c r="H13" s="3" t="s">
        <v>38</v>
      </c>
      <c r="I13" s="3" t="s">
        <v>165</v>
      </c>
      <c r="J13" s="3" t="s">
        <v>375</v>
      </c>
      <c r="K13" s="3" t="s">
        <v>28</v>
      </c>
      <c r="L13" s="3" t="s">
        <v>376</v>
      </c>
      <c r="M13" s="3" t="s">
        <v>109</v>
      </c>
      <c r="N13" s="3" t="s">
        <v>377</v>
      </c>
      <c r="O13" s="3" t="s">
        <v>378</v>
      </c>
      <c r="P13" s="3"/>
      <c r="Q13" s="3" t="s">
        <v>354</v>
      </c>
      <c r="R13" s="3" t="s">
        <v>228</v>
      </c>
      <c r="S13" s="3" t="s">
        <v>228</v>
      </c>
      <c r="T13" s="3" t="s">
        <v>228</v>
      </c>
      <c r="U13" s="3" t="s">
        <v>297</v>
      </c>
      <c r="V13" s="3" t="s">
        <v>297</v>
      </c>
      <c r="W13" s="3" t="s">
        <v>188</v>
      </c>
      <c r="X13" s="3" t="s">
        <v>87</v>
      </c>
      <c r="Y13" s="3"/>
      <c r="Z13" s="3"/>
      <c r="AA13" s="3" t="s">
        <v>379</v>
      </c>
      <c r="AB13" s="3"/>
      <c r="AC13" s="3" t="s">
        <v>111</v>
      </c>
      <c r="AD13" s="3" t="s">
        <v>370</v>
      </c>
      <c r="AE13" s="3" t="s">
        <v>380</v>
      </c>
      <c r="AF13" s="3" t="s">
        <v>381</v>
      </c>
      <c r="AG13" s="3" t="s">
        <v>382</v>
      </c>
      <c r="AH13" s="3" t="s">
        <v>61</v>
      </c>
      <c r="AI13" s="3" t="s">
        <v>383</v>
      </c>
      <c r="AJ13" s="3" t="s">
        <v>384</v>
      </c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4"/>
    </row>
    <row r="14" spans="1:51" x14ac:dyDescent="0.25">
      <c r="A14" s="2" t="s">
        <v>309</v>
      </c>
      <c r="B14" s="11" t="s">
        <v>163</v>
      </c>
      <c r="C14" s="3">
        <v>7</v>
      </c>
      <c r="D14" s="3" t="s">
        <v>290</v>
      </c>
      <c r="E14" s="3" t="s">
        <v>374</v>
      </c>
      <c r="F14" s="3" t="s">
        <v>385</v>
      </c>
      <c r="G14" s="3"/>
      <c r="H14" s="3" t="s">
        <v>38</v>
      </c>
      <c r="I14" s="3" t="s">
        <v>291</v>
      </c>
      <c r="J14" s="3" t="s">
        <v>235</v>
      </c>
      <c r="K14" s="3" t="s">
        <v>386</v>
      </c>
      <c r="L14" s="3" t="s">
        <v>387</v>
      </c>
      <c r="M14" s="3" t="s">
        <v>388</v>
      </c>
      <c r="N14" s="3" t="s">
        <v>389</v>
      </c>
      <c r="O14" s="3" t="s">
        <v>390</v>
      </c>
      <c r="P14" s="3"/>
      <c r="Q14" s="3" t="s">
        <v>169</v>
      </c>
      <c r="R14" s="3" t="s">
        <v>205</v>
      </c>
      <c r="S14" s="3" t="s">
        <v>343</v>
      </c>
      <c r="T14" s="3" t="s">
        <v>206</v>
      </c>
      <c r="U14" s="3" t="s">
        <v>229</v>
      </c>
      <c r="V14" s="3" t="s">
        <v>230</v>
      </c>
      <c r="W14" s="3" t="s">
        <v>231</v>
      </c>
      <c r="X14" s="3" t="s">
        <v>391</v>
      </c>
      <c r="Y14" s="3"/>
      <c r="Z14" s="3"/>
      <c r="AA14" s="3" t="s">
        <v>274</v>
      </c>
      <c r="AB14" s="3"/>
      <c r="AC14" s="3" t="s">
        <v>165</v>
      </c>
      <c r="AD14" s="3" t="s">
        <v>194</v>
      </c>
      <c r="AE14" s="3" t="s">
        <v>392</v>
      </c>
      <c r="AF14" s="3" t="s">
        <v>393</v>
      </c>
      <c r="AG14" s="3" t="s">
        <v>360</v>
      </c>
      <c r="AH14" s="3" t="s">
        <v>61</v>
      </c>
      <c r="AI14" s="3" t="s">
        <v>394</v>
      </c>
      <c r="AJ14" s="3" t="s">
        <v>162</v>
      </c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4"/>
    </row>
    <row r="15" spans="1:51" x14ac:dyDescent="0.25">
      <c r="A15" s="2" t="s">
        <v>309</v>
      </c>
      <c r="B15" s="11" t="s">
        <v>163</v>
      </c>
      <c r="C15" s="3">
        <v>8</v>
      </c>
      <c r="D15" s="3" t="s">
        <v>302</v>
      </c>
      <c r="E15" s="3" t="s">
        <v>385</v>
      </c>
      <c r="F15" s="3"/>
      <c r="G15" s="3"/>
      <c r="H15" s="3" t="s">
        <v>38</v>
      </c>
      <c r="I15" s="3" t="s">
        <v>112</v>
      </c>
      <c r="J15" s="3" t="s">
        <v>111</v>
      </c>
      <c r="K15" s="3" t="s">
        <v>395</v>
      </c>
      <c r="L15" s="3" t="s">
        <v>396</v>
      </c>
      <c r="M15" s="3" t="s">
        <v>397</v>
      </c>
      <c r="N15" s="3" t="s">
        <v>398</v>
      </c>
      <c r="O15" s="3" t="s">
        <v>399</v>
      </c>
      <c r="P15" s="3" t="s">
        <v>400</v>
      </c>
      <c r="Q15" s="3" t="s">
        <v>169</v>
      </c>
      <c r="R15" s="3" t="s">
        <v>343</v>
      </c>
      <c r="S15" s="3" t="s">
        <v>343</v>
      </c>
      <c r="T15" s="3" t="s">
        <v>206</v>
      </c>
      <c r="U15" s="3" t="s">
        <v>229</v>
      </c>
      <c r="V15" s="3" t="s">
        <v>229</v>
      </c>
      <c r="W15" s="3" t="s">
        <v>231</v>
      </c>
      <c r="X15" s="3" t="s">
        <v>23</v>
      </c>
      <c r="Y15" s="3"/>
      <c r="Z15" s="3"/>
      <c r="AA15" s="3" t="s">
        <v>401</v>
      </c>
      <c r="AB15" s="3"/>
      <c r="AC15" s="3" t="s">
        <v>165</v>
      </c>
      <c r="AD15" s="3" t="s">
        <v>402</v>
      </c>
      <c r="AE15" s="3" t="s">
        <v>195</v>
      </c>
      <c r="AF15" s="3" t="s">
        <v>403</v>
      </c>
      <c r="AG15" s="3" t="s">
        <v>360</v>
      </c>
      <c r="AH15" s="3" t="s">
        <v>111</v>
      </c>
      <c r="AI15" s="3" t="s">
        <v>322</v>
      </c>
      <c r="AJ15" s="3" t="s">
        <v>404</v>
      </c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4"/>
    </row>
    <row r="16" spans="1:51" x14ac:dyDescent="0.25">
      <c r="A16" s="2" t="s">
        <v>405</v>
      </c>
      <c r="B16" s="11" t="s">
        <v>163</v>
      </c>
      <c r="C16" s="3">
        <v>1</v>
      </c>
      <c r="D16" s="3" t="s">
        <v>164</v>
      </c>
      <c r="E16" s="3" t="s">
        <v>4</v>
      </c>
      <c r="F16" s="3" t="s">
        <v>5</v>
      </c>
      <c r="G16" s="3"/>
      <c r="H16" s="3" t="s">
        <v>38</v>
      </c>
      <c r="I16" s="3" t="s">
        <v>60</v>
      </c>
      <c r="J16" s="3" t="s">
        <v>30</v>
      </c>
      <c r="K16" s="3" t="s">
        <v>252</v>
      </c>
      <c r="L16" s="3" t="s">
        <v>406</v>
      </c>
      <c r="M16" s="3" t="s">
        <v>251</v>
      </c>
      <c r="N16" s="3" t="s">
        <v>407</v>
      </c>
      <c r="O16" s="3" t="s">
        <v>408</v>
      </c>
      <c r="P16" s="3"/>
      <c r="Q16" s="3" t="s">
        <v>354</v>
      </c>
      <c r="R16" s="3" t="s">
        <v>409</v>
      </c>
      <c r="S16" s="3" t="s">
        <v>409</v>
      </c>
      <c r="T16" s="3" t="s">
        <v>409</v>
      </c>
      <c r="U16" s="3" t="s">
        <v>410</v>
      </c>
      <c r="V16" s="3" t="s">
        <v>410</v>
      </c>
      <c r="W16" s="3" t="s">
        <v>411</v>
      </c>
      <c r="X16" s="3" t="s">
        <v>412</v>
      </c>
      <c r="Y16" s="3" t="s">
        <v>413</v>
      </c>
      <c r="Z16" s="3" t="s">
        <v>414</v>
      </c>
      <c r="AA16" s="3" t="s">
        <v>415</v>
      </c>
      <c r="AB16" s="3"/>
      <c r="AC16" s="3" t="s">
        <v>416</v>
      </c>
      <c r="AD16" s="3" t="s">
        <v>417</v>
      </c>
      <c r="AE16" s="3" t="s">
        <v>195</v>
      </c>
      <c r="AF16" s="3" t="s">
        <v>215</v>
      </c>
      <c r="AG16" s="3" t="s">
        <v>190</v>
      </c>
      <c r="AH16" s="3" t="s">
        <v>418</v>
      </c>
      <c r="AI16" s="3" t="s">
        <v>419</v>
      </c>
      <c r="AJ16" s="3" t="s">
        <v>420</v>
      </c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4"/>
    </row>
    <row r="17" spans="1:51" x14ac:dyDescent="0.25">
      <c r="A17" s="2" t="s">
        <v>405</v>
      </c>
      <c r="B17" s="11" t="s">
        <v>163</v>
      </c>
      <c r="C17" s="3">
        <v>2</v>
      </c>
      <c r="D17" s="3" t="s">
        <v>6</v>
      </c>
      <c r="E17" s="3" t="s">
        <v>5</v>
      </c>
      <c r="F17" s="3" t="s">
        <v>217</v>
      </c>
      <c r="G17" s="3"/>
      <c r="H17" s="3" t="s">
        <v>60</v>
      </c>
      <c r="I17" s="3" t="s">
        <v>60</v>
      </c>
      <c r="J17" s="3" t="s">
        <v>29</v>
      </c>
      <c r="K17" s="3" t="s">
        <v>182</v>
      </c>
      <c r="L17" s="3" t="s">
        <v>421</v>
      </c>
      <c r="M17" s="3" t="s">
        <v>422</v>
      </c>
      <c r="N17" s="3" t="s">
        <v>423</v>
      </c>
      <c r="O17" s="3" t="s">
        <v>33</v>
      </c>
      <c r="P17" s="3"/>
      <c r="Q17" s="3" t="s">
        <v>169</v>
      </c>
      <c r="R17" s="3" t="s">
        <v>208</v>
      </c>
      <c r="S17" s="3" t="s">
        <v>231</v>
      </c>
      <c r="T17" s="3" t="s">
        <v>328</v>
      </c>
      <c r="U17" s="3" t="s">
        <v>171</v>
      </c>
      <c r="V17" s="3" t="s">
        <v>171</v>
      </c>
      <c r="W17" s="3" t="s">
        <v>411</v>
      </c>
      <c r="X17" s="3" t="s">
        <v>424</v>
      </c>
      <c r="Y17" s="3" t="s">
        <v>425</v>
      </c>
      <c r="Z17" s="3" t="s">
        <v>383</v>
      </c>
      <c r="AA17" s="3" t="s">
        <v>426</v>
      </c>
      <c r="AB17" s="3"/>
      <c r="AC17" s="3" t="s">
        <v>154</v>
      </c>
      <c r="AD17" s="3" t="s">
        <v>370</v>
      </c>
      <c r="AE17" s="3" t="s">
        <v>50</v>
      </c>
      <c r="AF17" s="3" t="s">
        <v>255</v>
      </c>
      <c r="AG17" s="3" t="s">
        <v>427</v>
      </c>
      <c r="AH17" s="3" t="s">
        <v>400</v>
      </c>
      <c r="AI17" s="3" t="s">
        <v>133</v>
      </c>
      <c r="AJ17" s="3" t="s">
        <v>428</v>
      </c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4"/>
    </row>
    <row r="18" spans="1:51" x14ac:dyDescent="0.25">
      <c r="A18" s="2" t="s">
        <v>405</v>
      </c>
      <c r="B18" s="11" t="s">
        <v>163</v>
      </c>
      <c r="C18" s="3">
        <v>3</v>
      </c>
      <c r="D18" s="3" t="s">
        <v>339</v>
      </c>
      <c r="E18" s="3" t="s">
        <v>217</v>
      </c>
      <c r="F18" s="3" t="s">
        <v>429</v>
      </c>
      <c r="G18" s="3"/>
      <c r="H18" s="3" t="s">
        <v>38</v>
      </c>
      <c r="I18" s="3" t="s">
        <v>60</v>
      </c>
      <c r="J18" s="3" t="s">
        <v>29</v>
      </c>
      <c r="K18" s="3" t="s">
        <v>182</v>
      </c>
      <c r="L18" s="3" t="s">
        <v>430</v>
      </c>
      <c r="M18" s="3" t="s">
        <v>119</v>
      </c>
      <c r="N18" s="3" t="s">
        <v>431</v>
      </c>
      <c r="O18" s="3" t="s">
        <v>432</v>
      </c>
      <c r="P18" s="3"/>
      <c r="Q18" s="3" t="s">
        <v>354</v>
      </c>
      <c r="R18" s="3" t="s">
        <v>188</v>
      </c>
      <c r="S18" s="3" t="s">
        <v>188</v>
      </c>
      <c r="T18" s="3" t="s">
        <v>206</v>
      </c>
      <c r="U18" s="3" t="s">
        <v>433</v>
      </c>
      <c r="V18" s="3" t="s">
        <v>433</v>
      </c>
      <c r="W18" s="3" t="s">
        <v>230</v>
      </c>
      <c r="X18" s="3" t="s">
        <v>434</v>
      </c>
      <c r="Y18" s="3" t="s">
        <v>435</v>
      </c>
      <c r="Z18" s="3" t="s">
        <v>436</v>
      </c>
      <c r="AA18" s="3" t="s">
        <v>437</v>
      </c>
      <c r="AB18" s="3"/>
      <c r="AC18" s="3" t="s">
        <v>438</v>
      </c>
      <c r="AD18" s="3" t="s">
        <v>439</v>
      </c>
      <c r="AE18" s="3" t="s">
        <v>359</v>
      </c>
      <c r="AF18" s="3" t="s">
        <v>255</v>
      </c>
      <c r="AG18" s="3" t="s">
        <v>440</v>
      </c>
      <c r="AH18" s="3" t="s">
        <v>154</v>
      </c>
      <c r="AI18" s="3" t="s">
        <v>441</v>
      </c>
      <c r="AJ18" s="3" t="s">
        <v>442</v>
      </c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4"/>
    </row>
    <row r="19" spans="1:51" x14ac:dyDescent="0.25">
      <c r="A19" s="2" t="s">
        <v>405</v>
      </c>
      <c r="B19" s="11" t="s">
        <v>163</v>
      </c>
      <c r="C19" s="3">
        <v>4</v>
      </c>
      <c r="D19" s="3" t="s">
        <v>199</v>
      </c>
      <c r="E19" s="3" t="s">
        <v>429</v>
      </c>
      <c r="F19" s="3" t="s">
        <v>162</v>
      </c>
      <c r="G19" s="3"/>
      <c r="H19" s="3" t="s">
        <v>38</v>
      </c>
      <c r="I19" s="3" t="s">
        <v>60</v>
      </c>
      <c r="J19" s="3" t="s">
        <v>108</v>
      </c>
      <c r="K19" s="3" t="s">
        <v>155</v>
      </c>
      <c r="L19" s="3" t="s">
        <v>443</v>
      </c>
      <c r="M19" s="3" t="s">
        <v>444</v>
      </c>
      <c r="N19" s="3" t="s">
        <v>445</v>
      </c>
      <c r="O19" s="3" t="s">
        <v>279</v>
      </c>
      <c r="P19" s="3"/>
      <c r="Q19" s="3" t="s">
        <v>354</v>
      </c>
      <c r="R19" s="3" t="s">
        <v>269</v>
      </c>
      <c r="S19" s="3" t="s">
        <v>269</v>
      </c>
      <c r="T19" s="3" t="s">
        <v>226</v>
      </c>
      <c r="U19" s="3" t="s">
        <v>229</v>
      </c>
      <c r="V19" s="3" t="s">
        <v>229</v>
      </c>
      <c r="W19" s="3" t="s">
        <v>208</v>
      </c>
      <c r="X19" s="3" t="s">
        <v>427</v>
      </c>
      <c r="Y19" s="3" t="s">
        <v>435</v>
      </c>
      <c r="Z19" s="3" t="s">
        <v>336</v>
      </c>
      <c r="AA19" s="3" t="s">
        <v>135</v>
      </c>
      <c r="AB19" s="3"/>
      <c r="AC19" s="3" t="s">
        <v>88</v>
      </c>
      <c r="AD19" s="3" t="s">
        <v>370</v>
      </c>
      <c r="AE19" s="3" t="s">
        <v>392</v>
      </c>
      <c r="AF19" s="3" t="s">
        <v>255</v>
      </c>
      <c r="AG19" s="3" t="s">
        <v>440</v>
      </c>
      <c r="AH19" s="3" t="s">
        <v>446</v>
      </c>
      <c r="AI19" s="3" t="s">
        <v>20</v>
      </c>
      <c r="AJ19" s="3" t="s">
        <v>137</v>
      </c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4"/>
    </row>
    <row r="20" spans="1:51" x14ac:dyDescent="0.25">
      <c r="A20" s="2" t="s">
        <v>405</v>
      </c>
      <c r="B20" s="11" t="s">
        <v>163</v>
      </c>
      <c r="C20" s="3">
        <v>5</v>
      </c>
      <c r="D20" s="3" t="s">
        <v>364</v>
      </c>
      <c r="E20" s="3" t="s">
        <v>162</v>
      </c>
      <c r="F20" s="3" t="s">
        <v>447</v>
      </c>
      <c r="G20" s="3"/>
      <c r="H20" s="3" t="s">
        <v>38</v>
      </c>
      <c r="I20" s="3" t="s">
        <v>30</v>
      </c>
      <c r="J20" s="3" t="s">
        <v>165</v>
      </c>
      <c r="K20" s="3" t="s">
        <v>278</v>
      </c>
      <c r="L20" s="3" t="s">
        <v>448</v>
      </c>
      <c r="M20" s="3" t="s">
        <v>449</v>
      </c>
      <c r="N20" s="3" t="s">
        <v>450</v>
      </c>
      <c r="O20" s="3" t="s">
        <v>451</v>
      </c>
      <c r="P20" s="3"/>
      <c r="Q20" s="3" t="s">
        <v>283</v>
      </c>
      <c r="R20" s="3" t="s">
        <v>343</v>
      </c>
      <c r="S20" s="3" t="s">
        <v>343</v>
      </c>
      <c r="T20" s="3" t="s">
        <v>227</v>
      </c>
      <c r="U20" s="3" t="s">
        <v>409</v>
      </c>
      <c r="V20" s="3" t="s">
        <v>409</v>
      </c>
      <c r="W20" s="3" t="s">
        <v>231</v>
      </c>
      <c r="X20" s="3" t="s">
        <v>400</v>
      </c>
      <c r="Y20" s="3"/>
      <c r="Z20" s="3"/>
      <c r="AA20" s="3" t="s">
        <v>92</v>
      </c>
      <c r="AB20" s="3"/>
      <c r="AC20" s="3" t="s">
        <v>27</v>
      </c>
      <c r="AD20" s="3" t="s">
        <v>452</v>
      </c>
      <c r="AE20" s="3" t="s">
        <v>453</v>
      </c>
      <c r="AF20" s="3" t="s">
        <v>255</v>
      </c>
      <c r="AG20" s="3" t="s">
        <v>372</v>
      </c>
      <c r="AH20" s="3" t="s">
        <v>454</v>
      </c>
      <c r="AI20" s="3" t="s">
        <v>455</v>
      </c>
      <c r="AJ20" s="3" t="s">
        <v>456</v>
      </c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4"/>
    </row>
    <row r="21" spans="1:51" x14ac:dyDescent="0.25">
      <c r="A21" s="2" t="s">
        <v>405</v>
      </c>
      <c r="B21" s="11" t="s">
        <v>163</v>
      </c>
      <c r="C21" s="3">
        <v>6</v>
      </c>
      <c r="D21" s="3" t="s">
        <v>290</v>
      </c>
      <c r="E21" s="3" t="s">
        <v>447</v>
      </c>
      <c r="F21" s="3" t="s">
        <v>457</v>
      </c>
      <c r="G21" s="3"/>
      <c r="H21" s="3" t="s">
        <v>38</v>
      </c>
      <c r="I21" s="3" t="s">
        <v>60</v>
      </c>
      <c r="J21" s="3" t="s">
        <v>29</v>
      </c>
      <c r="K21" s="3" t="s">
        <v>458</v>
      </c>
      <c r="L21" s="3" t="s">
        <v>459</v>
      </c>
      <c r="M21" s="3" t="s">
        <v>460</v>
      </c>
      <c r="N21" s="3" t="s">
        <v>461</v>
      </c>
      <c r="O21" s="3" t="s">
        <v>462</v>
      </c>
      <c r="P21" s="3"/>
      <c r="Q21" s="3" t="s">
        <v>225</v>
      </c>
      <c r="R21" s="3" t="s">
        <v>343</v>
      </c>
      <c r="S21" s="3" t="s">
        <v>343</v>
      </c>
      <c r="T21" s="3" t="s">
        <v>463</v>
      </c>
      <c r="U21" s="3" t="s">
        <v>231</v>
      </c>
      <c r="V21" s="3" t="s">
        <v>231</v>
      </c>
      <c r="W21" s="3" t="s">
        <v>328</v>
      </c>
      <c r="X21" s="3" t="s">
        <v>23</v>
      </c>
      <c r="Y21" s="3"/>
      <c r="Z21" s="3"/>
      <c r="AA21" s="3" t="s">
        <v>255</v>
      </c>
      <c r="AB21" s="3"/>
      <c r="AC21" s="3" t="s">
        <v>318</v>
      </c>
      <c r="AD21" s="3" t="s">
        <v>464</v>
      </c>
      <c r="AE21" s="3" t="s">
        <v>81</v>
      </c>
      <c r="AF21" s="3" t="s">
        <v>329</v>
      </c>
      <c r="AG21" s="3" t="s">
        <v>292</v>
      </c>
      <c r="AH21" s="3" t="s">
        <v>183</v>
      </c>
      <c r="AI21" s="3" t="s">
        <v>465</v>
      </c>
      <c r="AJ21" s="3" t="s">
        <v>466</v>
      </c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4"/>
    </row>
    <row r="22" spans="1:51" x14ac:dyDescent="0.25">
      <c r="A22" s="2" t="s">
        <v>405</v>
      </c>
      <c r="B22" s="11" t="s">
        <v>163</v>
      </c>
      <c r="C22" s="3">
        <v>7</v>
      </c>
      <c r="D22" s="3" t="s">
        <v>302</v>
      </c>
      <c r="E22" s="3" t="s">
        <v>457</v>
      </c>
      <c r="F22" s="3" t="s">
        <v>467</v>
      </c>
      <c r="G22" s="3"/>
      <c r="H22" s="3" t="s">
        <v>38</v>
      </c>
      <c r="I22" s="3" t="s">
        <v>30</v>
      </c>
      <c r="J22" s="3" t="s">
        <v>61</v>
      </c>
      <c r="K22" s="3" t="s">
        <v>391</v>
      </c>
      <c r="L22" s="3" t="s">
        <v>468</v>
      </c>
      <c r="M22" s="3" t="s">
        <v>469</v>
      </c>
      <c r="N22" s="3" t="s">
        <v>470</v>
      </c>
      <c r="O22" s="3" t="s">
        <v>471</v>
      </c>
      <c r="P22" s="3"/>
      <c r="Q22" s="3" t="s">
        <v>283</v>
      </c>
      <c r="R22" s="3" t="s">
        <v>205</v>
      </c>
      <c r="S22" s="3" t="s">
        <v>472</v>
      </c>
      <c r="T22" s="3" t="s">
        <v>226</v>
      </c>
      <c r="U22" s="3" t="s">
        <v>208</v>
      </c>
      <c r="V22" s="3" t="s">
        <v>208</v>
      </c>
      <c r="W22" s="3" t="s">
        <v>208</v>
      </c>
      <c r="X22" s="3" t="s">
        <v>438</v>
      </c>
      <c r="Y22" s="3"/>
      <c r="Z22" s="3"/>
      <c r="AA22" s="3" t="s">
        <v>473</v>
      </c>
      <c r="AB22" s="3"/>
      <c r="AC22" s="3" t="s">
        <v>424</v>
      </c>
      <c r="AD22" s="3" t="s">
        <v>474</v>
      </c>
      <c r="AE22" s="3" t="s">
        <v>475</v>
      </c>
      <c r="AF22" s="3" t="s">
        <v>193</v>
      </c>
      <c r="AG22" s="3" t="s">
        <v>321</v>
      </c>
      <c r="AH22" s="3" t="s">
        <v>183</v>
      </c>
      <c r="AI22" s="3" t="s">
        <v>441</v>
      </c>
      <c r="AJ22" s="3" t="s">
        <v>476</v>
      </c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4"/>
    </row>
    <row r="23" spans="1:51" x14ac:dyDescent="0.25">
      <c r="A23" s="2" t="s">
        <v>405</v>
      </c>
      <c r="B23" s="11" t="s">
        <v>163</v>
      </c>
      <c r="C23" s="3">
        <v>8</v>
      </c>
      <c r="D23" s="3" t="s">
        <v>477</v>
      </c>
      <c r="E23" s="3" t="s">
        <v>467</v>
      </c>
      <c r="F23" s="3" t="s">
        <v>117</v>
      </c>
      <c r="G23" s="3"/>
      <c r="H23" s="3" t="s">
        <v>38</v>
      </c>
      <c r="I23" s="3" t="s">
        <v>108</v>
      </c>
      <c r="J23" s="3" t="s">
        <v>183</v>
      </c>
      <c r="K23" s="3" t="s">
        <v>478</v>
      </c>
      <c r="L23" s="3" t="s">
        <v>179</v>
      </c>
      <c r="M23" s="3" t="s">
        <v>479</v>
      </c>
      <c r="N23" s="3" t="s">
        <v>480</v>
      </c>
      <c r="O23" s="3" t="s">
        <v>481</v>
      </c>
      <c r="P23" s="3"/>
      <c r="Q23" s="3" t="s">
        <v>354</v>
      </c>
      <c r="R23" s="3" t="s">
        <v>343</v>
      </c>
      <c r="S23" s="3" t="s">
        <v>343</v>
      </c>
      <c r="T23" s="3" t="s">
        <v>227</v>
      </c>
      <c r="U23" s="3" t="s">
        <v>231</v>
      </c>
      <c r="V23" s="3" t="s">
        <v>231</v>
      </c>
      <c r="W23" s="3" t="s">
        <v>231</v>
      </c>
      <c r="X23" s="3" t="s">
        <v>400</v>
      </c>
      <c r="Y23" s="3"/>
      <c r="Z23" s="3"/>
      <c r="AA23" s="3" t="s">
        <v>473</v>
      </c>
      <c r="AB23" s="3"/>
      <c r="AC23" s="3" t="s">
        <v>478</v>
      </c>
      <c r="AD23" s="3" t="s">
        <v>482</v>
      </c>
      <c r="AE23" s="3" t="s">
        <v>177</v>
      </c>
      <c r="AF23" s="3" t="s">
        <v>193</v>
      </c>
      <c r="AG23" s="3" t="s">
        <v>190</v>
      </c>
      <c r="AH23" s="3" t="s">
        <v>87</v>
      </c>
      <c r="AI23" s="3" t="s">
        <v>465</v>
      </c>
      <c r="AJ23" s="3" t="s">
        <v>483</v>
      </c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4"/>
    </row>
    <row r="24" spans="1:51" x14ac:dyDescent="0.25">
      <c r="A24" s="2" t="s">
        <v>405</v>
      </c>
      <c r="B24" s="11" t="s">
        <v>163</v>
      </c>
      <c r="C24" s="3">
        <v>9</v>
      </c>
      <c r="D24" s="3" t="s">
        <v>484</v>
      </c>
      <c r="E24" s="3" t="s">
        <v>117</v>
      </c>
      <c r="F24" s="3"/>
      <c r="G24" s="3"/>
      <c r="H24" s="3" t="s">
        <v>29</v>
      </c>
      <c r="I24" s="3" t="s">
        <v>29</v>
      </c>
      <c r="J24" s="3" t="s">
        <v>235</v>
      </c>
      <c r="K24" s="3" t="s">
        <v>427</v>
      </c>
      <c r="L24" s="3" t="s">
        <v>485</v>
      </c>
      <c r="M24" s="3" t="s">
        <v>72</v>
      </c>
      <c r="N24" s="3" t="s">
        <v>486</v>
      </c>
      <c r="O24" s="3" t="s">
        <v>487</v>
      </c>
      <c r="P24" s="3"/>
      <c r="Q24" s="3" t="s">
        <v>283</v>
      </c>
      <c r="R24" s="3" t="s">
        <v>472</v>
      </c>
      <c r="S24" s="3" t="s">
        <v>343</v>
      </c>
      <c r="T24" s="3" t="s">
        <v>227</v>
      </c>
      <c r="U24" s="3" t="s">
        <v>328</v>
      </c>
      <c r="V24" s="3" t="s">
        <v>328</v>
      </c>
      <c r="W24" s="3" t="s">
        <v>297</v>
      </c>
      <c r="X24" s="3" t="s">
        <v>478</v>
      </c>
      <c r="Y24" s="3"/>
      <c r="Z24" s="3"/>
      <c r="AA24" s="3" t="s">
        <v>135</v>
      </c>
      <c r="AB24" s="3"/>
      <c r="AC24" s="3" t="s">
        <v>400</v>
      </c>
      <c r="AD24" s="3" t="s">
        <v>439</v>
      </c>
      <c r="AE24" s="3" t="s">
        <v>488</v>
      </c>
      <c r="AF24" s="3" t="s">
        <v>215</v>
      </c>
      <c r="AG24" s="3" t="s">
        <v>292</v>
      </c>
      <c r="AH24" s="3" t="s">
        <v>55</v>
      </c>
      <c r="AI24" s="3" t="s">
        <v>441</v>
      </c>
      <c r="AJ24" s="3" t="s">
        <v>489</v>
      </c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4"/>
    </row>
    <row r="25" spans="1:51" x14ac:dyDescent="0.25">
      <c r="A25" s="2" t="s">
        <v>62</v>
      </c>
      <c r="B25" s="11" t="s">
        <v>496</v>
      </c>
      <c r="C25" s="3">
        <v>1</v>
      </c>
      <c r="D25" s="3" t="s">
        <v>164</v>
      </c>
      <c r="E25" s="3" t="s">
        <v>4</v>
      </c>
      <c r="F25" s="3" t="s">
        <v>492</v>
      </c>
      <c r="G25" s="3"/>
      <c r="H25" s="3" t="s">
        <v>8</v>
      </c>
      <c r="I25" s="3" t="s">
        <v>498</v>
      </c>
      <c r="J25" s="3" t="s">
        <v>499</v>
      </c>
      <c r="K25" s="3" t="s">
        <v>500</v>
      </c>
      <c r="L25" s="3" t="s">
        <v>501</v>
      </c>
      <c r="M25" s="3" t="s">
        <v>502</v>
      </c>
      <c r="N25" s="3" t="s">
        <v>503</v>
      </c>
      <c r="O25" s="3" t="s">
        <v>504</v>
      </c>
      <c r="P25" s="3" t="s">
        <v>505</v>
      </c>
      <c r="Q25" s="3" t="s">
        <v>506</v>
      </c>
      <c r="R25" s="3" t="s">
        <v>380</v>
      </c>
      <c r="S25" s="3" t="s">
        <v>507</v>
      </c>
      <c r="T25" s="3" t="s">
        <v>453</v>
      </c>
      <c r="U25" s="3" t="s">
        <v>371</v>
      </c>
      <c r="V25" s="3" t="s">
        <v>508</v>
      </c>
      <c r="W25" s="3" t="s">
        <v>453</v>
      </c>
      <c r="X25" s="3" t="s">
        <v>509</v>
      </c>
      <c r="Y25" s="3" t="s">
        <v>510</v>
      </c>
      <c r="Z25" s="3" t="s">
        <v>511</v>
      </c>
      <c r="AA25" s="3" t="s">
        <v>512</v>
      </c>
      <c r="AB25" s="3"/>
      <c r="AC25" s="3" t="s">
        <v>55</v>
      </c>
      <c r="AD25" s="3" t="s">
        <v>513</v>
      </c>
      <c r="AE25" s="3"/>
      <c r="AF25" s="3"/>
      <c r="AG25" s="3"/>
      <c r="AH25" s="3"/>
      <c r="AI25" s="3"/>
      <c r="AJ25" s="3" t="s">
        <v>514</v>
      </c>
      <c r="AK25" s="3" t="s">
        <v>515</v>
      </c>
      <c r="AL25" s="3" t="s">
        <v>516</v>
      </c>
      <c r="AM25" s="3" t="s">
        <v>517</v>
      </c>
      <c r="AN25" s="3" t="s">
        <v>518</v>
      </c>
      <c r="AO25" s="3" t="s">
        <v>519</v>
      </c>
      <c r="AP25" s="3" t="s">
        <v>38</v>
      </c>
      <c r="AQ25" s="3"/>
      <c r="AR25" s="3"/>
      <c r="AS25" s="3"/>
      <c r="AT25" s="3"/>
      <c r="AU25" s="3"/>
      <c r="AV25" s="3"/>
      <c r="AW25" s="3"/>
      <c r="AX25" s="3"/>
      <c r="AY25" s="4"/>
    </row>
    <row r="26" spans="1:51" x14ac:dyDescent="0.25">
      <c r="A26" s="2" t="s">
        <v>62</v>
      </c>
      <c r="B26" s="11" t="s">
        <v>496</v>
      </c>
      <c r="C26" s="3">
        <v>2</v>
      </c>
      <c r="D26" s="3" t="s">
        <v>6</v>
      </c>
      <c r="E26" s="3" t="s">
        <v>492</v>
      </c>
      <c r="F26" s="3" t="s">
        <v>373</v>
      </c>
      <c r="G26" s="3"/>
      <c r="H26" s="3" t="s">
        <v>520</v>
      </c>
      <c r="I26" s="3" t="s">
        <v>521</v>
      </c>
      <c r="J26" s="3" t="s">
        <v>522</v>
      </c>
      <c r="K26" s="3" t="s">
        <v>523</v>
      </c>
      <c r="L26" s="3" t="s">
        <v>524</v>
      </c>
      <c r="M26" s="3" t="s">
        <v>525</v>
      </c>
      <c r="N26" s="3" t="s">
        <v>526</v>
      </c>
      <c r="O26" s="3" t="s">
        <v>527</v>
      </c>
      <c r="P26" s="3" t="s">
        <v>528</v>
      </c>
      <c r="Q26" s="3" t="s">
        <v>79</v>
      </c>
      <c r="R26" s="3" t="s">
        <v>529</v>
      </c>
      <c r="S26" s="3" t="s">
        <v>530</v>
      </c>
      <c r="T26" s="3" t="s">
        <v>488</v>
      </c>
      <c r="U26" s="3" t="s">
        <v>380</v>
      </c>
      <c r="V26" s="3" t="s">
        <v>531</v>
      </c>
      <c r="W26" s="3" t="s">
        <v>532</v>
      </c>
      <c r="X26" s="3" t="s">
        <v>252</v>
      </c>
      <c r="Y26" s="3" t="s">
        <v>84</v>
      </c>
      <c r="Z26" s="3" t="s">
        <v>533</v>
      </c>
      <c r="AA26" s="3" t="s">
        <v>26</v>
      </c>
      <c r="AB26" s="3"/>
      <c r="AC26" s="3" t="s">
        <v>438</v>
      </c>
      <c r="AD26" s="3" t="s">
        <v>233</v>
      </c>
      <c r="AE26" s="3"/>
      <c r="AF26" s="3"/>
      <c r="AG26" s="3"/>
      <c r="AH26" s="3"/>
      <c r="AI26" s="3"/>
      <c r="AJ26" s="3" t="s">
        <v>534</v>
      </c>
      <c r="AK26" s="3" t="s">
        <v>535</v>
      </c>
      <c r="AL26" s="3" t="s">
        <v>64</v>
      </c>
      <c r="AM26" s="3" t="s">
        <v>536</v>
      </c>
      <c r="AN26" s="3" t="s">
        <v>537</v>
      </c>
      <c r="AO26" s="3" t="s">
        <v>67</v>
      </c>
      <c r="AP26" s="3" t="s">
        <v>38</v>
      </c>
      <c r="AQ26" s="3"/>
      <c r="AR26" s="3"/>
      <c r="AS26" s="3"/>
      <c r="AT26" s="3"/>
      <c r="AU26" s="3"/>
      <c r="AV26" s="3"/>
      <c r="AW26" s="3"/>
      <c r="AX26" s="3"/>
      <c r="AY26" s="4"/>
    </row>
    <row r="27" spans="1:51" x14ac:dyDescent="0.25">
      <c r="A27" s="2" t="s">
        <v>62</v>
      </c>
      <c r="B27" s="11" t="s">
        <v>496</v>
      </c>
      <c r="C27" s="3">
        <v>3</v>
      </c>
      <c r="D27" s="3" t="s">
        <v>290</v>
      </c>
      <c r="E27" s="3" t="s">
        <v>373</v>
      </c>
      <c r="F27" s="3" t="s">
        <v>68</v>
      </c>
      <c r="G27" s="3"/>
      <c r="H27" s="3" t="s">
        <v>538</v>
      </c>
      <c r="I27" s="3" t="s">
        <v>539</v>
      </c>
      <c r="J27" s="3" t="s">
        <v>540</v>
      </c>
      <c r="K27" s="3" t="s">
        <v>541</v>
      </c>
      <c r="L27" s="3" t="s">
        <v>521</v>
      </c>
      <c r="M27" s="3" t="s">
        <v>542</v>
      </c>
      <c r="N27" s="3" t="s">
        <v>543</v>
      </c>
      <c r="O27" s="3" t="s">
        <v>544</v>
      </c>
      <c r="P27" s="3" t="s">
        <v>448</v>
      </c>
      <c r="Q27" s="3" t="s">
        <v>16</v>
      </c>
      <c r="R27" s="3" t="s">
        <v>532</v>
      </c>
      <c r="S27" s="3" t="s">
        <v>272</v>
      </c>
      <c r="T27" s="3" t="s">
        <v>529</v>
      </c>
      <c r="U27" s="3" t="s">
        <v>531</v>
      </c>
      <c r="V27" s="3" t="s">
        <v>195</v>
      </c>
      <c r="W27" s="3" t="s">
        <v>545</v>
      </c>
      <c r="X27" s="3" t="s">
        <v>112</v>
      </c>
      <c r="Y27" s="3" t="s">
        <v>546</v>
      </c>
      <c r="Z27" s="3"/>
      <c r="AA27" s="3" t="s">
        <v>307</v>
      </c>
      <c r="AB27" s="3" t="s">
        <v>252</v>
      </c>
      <c r="AC27" s="3" t="s">
        <v>55</v>
      </c>
      <c r="AD27" s="3" t="s">
        <v>547</v>
      </c>
      <c r="AE27" s="3"/>
      <c r="AF27" s="3"/>
      <c r="AG27" s="3"/>
      <c r="AH27" s="3"/>
      <c r="AI27" s="3"/>
      <c r="AJ27" s="3" t="s">
        <v>548</v>
      </c>
      <c r="AK27" s="3" t="s">
        <v>549</v>
      </c>
      <c r="AL27" s="3" t="s">
        <v>550</v>
      </c>
      <c r="AM27" s="3" t="s">
        <v>551</v>
      </c>
      <c r="AN27" s="3" t="s">
        <v>552</v>
      </c>
      <c r="AO27" s="3" t="s">
        <v>553</v>
      </c>
      <c r="AP27" s="3" t="s">
        <v>38</v>
      </c>
      <c r="AQ27" s="3"/>
      <c r="AR27" s="3"/>
      <c r="AS27" s="3"/>
      <c r="AT27" s="3"/>
      <c r="AU27" s="3"/>
      <c r="AV27" s="3"/>
      <c r="AW27" s="3"/>
      <c r="AX27" s="3"/>
      <c r="AY27" s="4"/>
    </row>
    <row r="28" spans="1:51" x14ac:dyDescent="0.25">
      <c r="A28" s="2" t="s">
        <v>62</v>
      </c>
      <c r="B28" s="11" t="s">
        <v>496</v>
      </c>
      <c r="C28" s="3">
        <v>4</v>
      </c>
      <c r="D28" s="3" t="s">
        <v>302</v>
      </c>
      <c r="E28" s="3" t="s">
        <v>68</v>
      </c>
      <c r="F28" s="3" t="s">
        <v>554</v>
      </c>
      <c r="G28" s="3"/>
      <c r="H28" s="3" t="s">
        <v>555</v>
      </c>
      <c r="I28" s="3" t="s">
        <v>86</v>
      </c>
      <c r="J28" s="3" t="s">
        <v>556</v>
      </c>
      <c r="K28" s="3" t="s">
        <v>557</v>
      </c>
      <c r="L28" s="3" t="s">
        <v>558</v>
      </c>
      <c r="M28" s="3" t="s">
        <v>559</v>
      </c>
      <c r="N28" s="3" t="s">
        <v>560</v>
      </c>
      <c r="O28" s="3" t="s">
        <v>561</v>
      </c>
      <c r="P28" s="3" t="s">
        <v>31</v>
      </c>
      <c r="Q28" s="3" t="s">
        <v>283</v>
      </c>
      <c r="R28" s="3" t="s">
        <v>529</v>
      </c>
      <c r="S28" s="3" t="s">
        <v>529</v>
      </c>
      <c r="T28" s="3" t="s">
        <v>562</v>
      </c>
      <c r="U28" s="3" t="s">
        <v>380</v>
      </c>
      <c r="V28" s="3" t="s">
        <v>392</v>
      </c>
      <c r="W28" s="3" t="s">
        <v>272</v>
      </c>
      <c r="X28" s="3" t="s">
        <v>111</v>
      </c>
      <c r="Y28" s="3" t="s">
        <v>563</v>
      </c>
      <c r="Z28" s="3" t="s">
        <v>564</v>
      </c>
      <c r="AA28" s="3" t="s">
        <v>85</v>
      </c>
      <c r="AB28" s="3"/>
      <c r="AC28" s="3" t="s">
        <v>454</v>
      </c>
      <c r="AD28" s="3" t="s">
        <v>565</v>
      </c>
      <c r="AE28" s="3"/>
      <c r="AF28" s="3"/>
      <c r="AG28" s="3"/>
      <c r="AH28" s="3"/>
      <c r="AI28" s="3"/>
      <c r="AJ28" s="3" t="s">
        <v>566</v>
      </c>
      <c r="AK28" s="3" t="s">
        <v>567</v>
      </c>
      <c r="AL28" s="3" t="s">
        <v>516</v>
      </c>
      <c r="AM28" s="3" t="s">
        <v>517</v>
      </c>
      <c r="AN28" s="3" t="s">
        <v>568</v>
      </c>
      <c r="AO28" s="3" t="s">
        <v>569</v>
      </c>
      <c r="AP28" s="3" t="s">
        <v>38</v>
      </c>
      <c r="AQ28" s="3"/>
      <c r="AR28" s="3"/>
      <c r="AS28" s="3"/>
      <c r="AT28" s="3"/>
      <c r="AU28" s="3"/>
      <c r="AV28" s="3"/>
      <c r="AW28" s="3"/>
      <c r="AX28" s="3"/>
      <c r="AY28" s="4"/>
    </row>
    <row r="29" spans="1:51" x14ac:dyDescent="0.25">
      <c r="A29" s="2" t="s">
        <v>62</v>
      </c>
      <c r="B29" s="11" t="s">
        <v>496</v>
      </c>
      <c r="C29" s="3">
        <v>5</v>
      </c>
      <c r="D29" s="3" t="s">
        <v>477</v>
      </c>
      <c r="E29" s="3" t="s">
        <v>554</v>
      </c>
      <c r="F29" s="3" t="s">
        <v>301</v>
      </c>
      <c r="G29" s="3"/>
      <c r="H29" s="3" t="s">
        <v>329</v>
      </c>
      <c r="I29" s="3" t="s">
        <v>570</v>
      </c>
      <c r="J29" s="3" t="s">
        <v>571</v>
      </c>
      <c r="K29" s="3" t="s">
        <v>572</v>
      </c>
      <c r="L29" s="3" t="s">
        <v>573</v>
      </c>
      <c r="M29" s="3" t="s">
        <v>574</v>
      </c>
      <c r="N29" s="3" t="s">
        <v>575</v>
      </c>
      <c r="O29" s="3" t="s">
        <v>576</v>
      </c>
      <c r="P29" s="3" t="s">
        <v>88</v>
      </c>
      <c r="Q29" s="3" t="s">
        <v>506</v>
      </c>
      <c r="R29" s="3" t="s">
        <v>577</v>
      </c>
      <c r="S29" s="3" t="s">
        <v>532</v>
      </c>
      <c r="T29" s="3" t="s">
        <v>577</v>
      </c>
      <c r="U29" s="3" t="s">
        <v>177</v>
      </c>
      <c r="V29" s="3" t="s">
        <v>578</v>
      </c>
      <c r="W29" s="3" t="s">
        <v>579</v>
      </c>
      <c r="X29" s="3" t="s">
        <v>165</v>
      </c>
      <c r="Y29" s="3"/>
      <c r="Z29" s="3"/>
      <c r="AA29" s="3" t="s">
        <v>92</v>
      </c>
      <c r="AB29" s="3" t="s">
        <v>391</v>
      </c>
      <c r="AC29" s="3" t="s">
        <v>335</v>
      </c>
      <c r="AD29" s="3" t="s">
        <v>580</v>
      </c>
      <c r="AE29" s="3"/>
      <c r="AF29" s="3"/>
      <c r="AG29" s="3"/>
      <c r="AH29" s="3"/>
      <c r="AI29" s="3"/>
      <c r="AJ29" s="3" t="s">
        <v>581</v>
      </c>
      <c r="AK29" s="3" t="s">
        <v>582</v>
      </c>
      <c r="AL29" s="3" t="s">
        <v>583</v>
      </c>
      <c r="AM29" s="3" t="s">
        <v>584</v>
      </c>
      <c r="AN29" s="3" t="s">
        <v>257</v>
      </c>
      <c r="AO29" s="3" t="s">
        <v>585</v>
      </c>
      <c r="AP29" s="3" t="s">
        <v>38</v>
      </c>
      <c r="AQ29" s="3"/>
      <c r="AR29" s="3"/>
      <c r="AS29" s="3"/>
      <c r="AT29" s="3"/>
      <c r="AU29" s="3"/>
      <c r="AV29" s="3"/>
      <c r="AW29" s="3"/>
      <c r="AX29" s="3"/>
      <c r="AY29" s="4"/>
    </row>
    <row r="30" spans="1:51" x14ac:dyDescent="0.25">
      <c r="A30" s="2" t="s">
        <v>62</v>
      </c>
      <c r="B30" s="11" t="s">
        <v>496</v>
      </c>
      <c r="C30" s="3">
        <v>6</v>
      </c>
      <c r="D30" s="3" t="s">
        <v>484</v>
      </c>
      <c r="E30" s="3" t="s">
        <v>301</v>
      </c>
      <c r="F30" s="3" t="s">
        <v>586</v>
      </c>
      <c r="G30" s="3"/>
      <c r="H30" s="3" t="s">
        <v>291</v>
      </c>
      <c r="I30" s="3" t="s">
        <v>27</v>
      </c>
      <c r="J30" s="3" t="s">
        <v>587</v>
      </c>
      <c r="K30" s="3" t="s">
        <v>588</v>
      </c>
      <c r="L30" s="3" t="s">
        <v>589</v>
      </c>
      <c r="M30" s="3" t="s">
        <v>590</v>
      </c>
      <c r="N30" s="3" t="s">
        <v>591</v>
      </c>
      <c r="O30" s="3" t="s">
        <v>592</v>
      </c>
      <c r="P30" s="3" t="s">
        <v>454</v>
      </c>
      <c r="Q30" s="3" t="s">
        <v>79</v>
      </c>
      <c r="R30" s="3" t="s">
        <v>593</v>
      </c>
      <c r="S30" s="3" t="s">
        <v>577</v>
      </c>
      <c r="T30" s="3" t="s">
        <v>530</v>
      </c>
      <c r="U30" s="3" t="s">
        <v>531</v>
      </c>
      <c r="V30" s="3" t="s">
        <v>578</v>
      </c>
      <c r="W30" s="3" t="s">
        <v>593</v>
      </c>
      <c r="X30" s="3" t="s">
        <v>112</v>
      </c>
      <c r="Y30" s="3"/>
      <c r="Z30" s="3"/>
      <c r="AA30" s="3" t="s">
        <v>594</v>
      </c>
      <c r="AB30" s="3" t="s">
        <v>61</v>
      </c>
      <c r="AC30" s="3" t="s">
        <v>391</v>
      </c>
      <c r="AD30" s="3" t="s">
        <v>595</v>
      </c>
      <c r="AE30" s="3"/>
      <c r="AF30" s="3"/>
      <c r="AG30" s="3"/>
      <c r="AH30" s="3"/>
      <c r="AI30" s="3"/>
      <c r="AJ30" s="3" t="s">
        <v>457</v>
      </c>
      <c r="AK30" s="3" t="s">
        <v>596</v>
      </c>
      <c r="AL30" s="3" t="s">
        <v>597</v>
      </c>
      <c r="AM30" s="3" t="s">
        <v>598</v>
      </c>
      <c r="AN30" s="3" t="s">
        <v>244</v>
      </c>
      <c r="AO30" s="3" t="s">
        <v>599</v>
      </c>
      <c r="AP30" s="3" t="s">
        <v>38</v>
      </c>
      <c r="AQ30" s="3"/>
      <c r="AR30" s="3"/>
      <c r="AS30" s="3"/>
      <c r="AT30" s="3"/>
      <c r="AU30" s="3"/>
      <c r="AV30" s="3"/>
      <c r="AW30" s="3"/>
      <c r="AX30" s="3"/>
      <c r="AY30" s="4"/>
    </row>
    <row r="31" spans="1:51" x14ac:dyDescent="0.25">
      <c r="A31" s="2" t="s">
        <v>62</v>
      </c>
      <c r="B31" s="11" t="s">
        <v>496</v>
      </c>
      <c r="C31" s="3">
        <v>7</v>
      </c>
      <c r="D31" s="3" t="s">
        <v>601</v>
      </c>
      <c r="E31" s="3" t="s">
        <v>586</v>
      </c>
      <c r="F31" s="3" t="s">
        <v>600</v>
      </c>
      <c r="G31" s="3"/>
      <c r="H31" s="3" t="s">
        <v>252</v>
      </c>
      <c r="I31" s="3" t="s">
        <v>427</v>
      </c>
      <c r="J31" s="3" t="s">
        <v>602</v>
      </c>
      <c r="K31" s="3" t="s">
        <v>603</v>
      </c>
      <c r="L31" s="3" t="s">
        <v>604</v>
      </c>
      <c r="M31" s="3" t="s">
        <v>605</v>
      </c>
      <c r="N31" s="3" t="s">
        <v>606</v>
      </c>
      <c r="O31" s="3" t="s">
        <v>607</v>
      </c>
      <c r="P31" s="3" t="s">
        <v>59</v>
      </c>
      <c r="Q31" s="3" t="s">
        <v>506</v>
      </c>
      <c r="R31" s="3" t="s">
        <v>272</v>
      </c>
      <c r="S31" s="3" t="s">
        <v>608</v>
      </c>
      <c r="T31" s="3" t="s">
        <v>608</v>
      </c>
      <c r="U31" s="3" t="s">
        <v>578</v>
      </c>
      <c r="V31" s="3" t="s">
        <v>530</v>
      </c>
      <c r="W31" s="3" t="s">
        <v>608</v>
      </c>
      <c r="X31" s="3" t="s">
        <v>61</v>
      </c>
      <c r="Y31" s="3"/>
      <c r="Z31" s="3"/>
      <c r="AA31" s="3" t="s">
        <v>437</v>
      </c>
      <c r="AB31" s="3" t="s">
        <v>478</v>
      </c>
      <c r="AC31" s="3" t="s">
        <v>58</v>
      </c>
      <c r="AD31" s="3" t="s">
        <v>609</v>
      </c>
      <c r="AE31" s="3"/>
      <c r="AF31" s="3"/>
      <c r="AG31" s="3"/>
      <c r="AH31" s="3"/>
      <c r="AI31" s="3"/>
      <c r="AJ31" s="3" t="s">
        <v>610</v>
      </c>
      <c r="AK31" s="3" t="s">
        <v>611</v>
      </c>
      <c r="AL31" s="3" t="s">
        <v>516</v>
      </c>
      <c r="AM31" s="3" t="s">
        <v>612</v>
      </c>
      <c r="AN31" s="3" t="s">
        <v>613</v>
      </c>
      <c r="AO31" s="3" t="s">
        <v>614</v>
      </c>
      <c r="AP31" s="3" t="s">
        <v>38</v>
      </c>
      <c r="AQ31" s="3"/>
      <c r="AR31" s="3"/>
      <c r="AS31" s="3"/>
      <c r="AT31" s="3"/>
      <c r="AU31" s="3"/>
      <c r="AV31" s="3"/>
      <c r="AW31" s="3"/>
      <c r="AX31" s="3"/>
      <c r="AY31" s="4"/>
    </row>
    <row r="32" spans="1:51" x14ac:dyDescent="0.25">
      <c r="A32" s="2" t="s">
        <v>62</v>
      </c>
      <c r="B32" s="11" t="s">
        <v>496</v>
      </c>
      <c r="C32" s="3">
        <v>8</v>
      </c>
      <c r="D32" s="3" t="s">
        <v>616</v>
      </c>
      <c r="E32" s="3" t="s">
        <v>600</v>
      </c>
      <c r="F32" s="3" t="s">
        <v>615</v>
      </c>
      <c r="G32" s="3"/>
      <c r="H32" s="3" t="s">
        <v>617</v>
      </c>
      <c r="I32" s="3" t="s">
        <v>618</v>
      </c>
      <c r="J32" s="3" t="s">
        <v>619</v>
      </c>
      <c r="K32" s="3" t="s">
        <v>620</v>
      </c>
      <c r="L32" s="3" t="s">
        <v>621</v>
      </c>
      <c r="M32" s="3" t="s">
        <v>622</v>
      </c>
      <c r="N32" s="3" t="s">
        <v>623</v>
      </c>
      <c r="O32" s="3" t="s">
        <v>624</v>
      </c>
      <c r="P32" s="3" t="s">
        <v>625</v>
      </c>
      <c r="Q32" s="3" t="s">
        <v>506</v>
      </c>
      <c r="R32" s="3" t="s">
        <v>577</v>
      </c>
      <c r="S32" s="3" t="s">
        <v>577</v>
      </c>
      <c r="T32" s="3" t="s">
        <v>529</v>
      </c>
      <c r="U32" s="3" t="s">
        <v>392</v>
      </c>
      <c r="V32" s="3" t="s">
        <v>531</v>
      </c>
      <c r="W32" s="3" t="s">
        <v>577</v>
      </c>
      <c r="X32" s="3" t="s">
        <v>270</v>
      </c>
      <c r="Y32" s="3"/>
      <c r="Z32" s="3"/>
      <c r="AA32" s="3" t="s">
        <v>135</v>
      </c>
      <c r="AB32" s="3" t="s">
        <v>28</v>
      </c>
      <c r="AC32" s="3" t="s">
        <v>87</v>
      </c>
      <c r="AD32" s="3" t="s">
        <v>626</v>
      </c>
      <c r="AE32" s="3"/>
      <c r="AF32" s="3"/>
      <c r="AG32" s="3"/>
      <c r="AH32" s="3"/>
      <c r="AI32" s="3"/>
      <c r="AJ32" s="3" t="s">
        <v>627</v>
      </c>
      <c r="AK32" s="3" t="s">
        <v>628</v>
      </c>
      <c r="AL32" s="3" t="s">
        <v>629</v>
      </c>
      <c r="AM32" s="3" t="s">
        <v>630</v>
      </c>
      <c r="AN32" s="3" t="s">
        <v>631</v>
      </c>
      <c r="AO32" s="3" t="s">
        <v>632</v>
      </c>
      <c r="AP32" s="3" t="s">
        <v>38</v>
      </c>
      <c r="AQ32" s="3"/>
      <c r="AR32" s="3"/>
      <c r="AS32" s="3"/>
      <c r="AT32" s="3"/>
      <c r="AU32" s="3"/>
      <c r="AV32" s="3"/>
      <c r="AW32" s="3"/>
      <c r="AX32" s="3"/>
      <c r="AY32" s="4"/>
    </row>
    <row r="33" spans="1:51" x14ac:dyDescent="0.25">
      <c r="A33" s="2" t="s">
        <v>62</v>
      </c>
      <c r="B33" s="11" t="s">
        <v>496</v>
      </c>
      <c r="C33" s="3">
        <v>9</v>
      </c>
      <c r="D33" s="3" t="s">
        <v>634</v>
      </c>
      <c r="E33" s="3" t="s">
        <v>615</v>
      </c>
      <c r="F33" s="3" t="s">
        <v>633</v>
      </c>
      <c r="G33" s="3"/>
      <c r="H33" s="3" t="s">
        <v>235</v>
      </c>
      <c r="I33" s="3" t="s">
        <v>318</v>
      </c>
      <c r="J33" s="3" t="s">
        <v>185</v>
      </c>
      <c r="K33" s="3" t="s">
        <v>635</v>
      </c>
      <c r="L33" s="3" t="s">
        <v>636</v>
      </c>
      <c r="M33" s="3" t="s">
        <v>637</v>
      </c>
      <c r="N33" s="3" t="s">
        <v>638</v>
      </c>
      <c r="O33" s="3" t="s">
        <v>639</v>
      </c>
      <c r="P33" s="3" t="s">
        <v>155</v>
      </c>
      <c r="Q33" s="3" t="s">
        <v>79</v>
      </c>
      <c r="R33" s="3" t="s">
        <v>640</v>
      </c>
      <c r="S33" s="3" t="s">
        <v>272</v>
      </c>
      <c r="T33" s="3" t="s">
        <v>177</v>
      </c>
      <c r="U33" s="3" t="s">
        <v>392</v>
      </c>
      <c r="V33" s="3" t="s">
        <v>392</v>
      </c>
      <c r="W33" s="3" t="s">
        <v>488</v>
      </c>
      <c r="X33" s="3" t="s">
        <v>291</v>
      </c>
      <c r="Y33" s="3"/>
      <c r="Z33" s="3"/>
      <c r="AA33" s="3" t="s">
        <v>594</v>
      </c>
      <c r="AB33" s="3" t="s">
        <v>112</v>
      </c>
      <c r="AC33" s="3" t="s">
        <v>375</v>
      </c>
      <c r="AD33" s="3" t="s">
        <v>387</v>
      </c>
      <c r="AE33" s="3"/>
      <c r="AF33" s="3"/>
      <c r="AG33" s="3"/>
      <c r="AH33" s="3"/>
      <c r="AI33" s="3"/>
      <c r="AJ33" s="3" t="s">
        <v>429</v>
      </c>
      <c r="AK33" s="3" t="s">
        <v>641</v>
      </c>
      <c r="AL33" s="3" t="s">
        <v>642</v>
      </c>
      <c r="AM33" s="3" t="s">
        <v>643</v>
      </c>
      <c r="AN33" s="3" t="s">
        <v>212</v>
      </c>
      <c r="AO33" s="3" t="s">
        <v>644</v>
      </c>
      <c r="AP33" s="3" t="s">
        <v>38</v>
      </c>
      <c r="AQ33" s="3"/>
      <c r="AR33" s="3"/>
      <c r="AS33" s="3"/>
      <c r="AT33" s="3"/>
      <c r="AU33" s="3"/>
      <c r="AV33" s="3"/>
      <c r="AW33" s="3"/>
      <c r="AX33" s="3"/>
      <c r="AY33" s="4"/>
    </row>
    <row r="34" spans="1:51" x14ac:dyDescent="0.25">
      <c r="A34" s="2" t="s">
        <v>62</v>
      </c>
      <c r="B34" s="11" t="s">
        <v>496</v>
      </c>
      <c r="C34" s="3">
        <v>10</v>
      </c>
      <c r="D34" s="3" t="s">
        <v>645</v>
      </c>
      <c r="E34" s="3" t="s">
        <v>633</v>
      </c>
      <c r="F34" s="3" t="s">
        <v>137</v>
      </c>
      <c r="G34" s="3"/>
      <c r="H34" s="3" t="s">
        <v>646</v>
      </c>
      <c r="I34" s="3" t="s">
        <v>110</v>
      </c>
      <c r="J34" s="3" t="s">
        <v>647</v>
      </c>
      <c r="K34" s="3" t="s">
        <v>648</v>
      </c>
      <c r="L34" s="3" t="s">
        <v>649</v>
      </c>
      <c r="M34" s="3" t="s">
        <v>650</v>
      </c>
      <c r="N34" s="3" t="s">
        <v>651</v>
      </c>
      <c r="O34" s="3" t="s">
        <v>81</v>
      </c>
      <c r="P34" s="3" t="s">
        <v>4</v>
      </c>
      <c r="Q34" s="3" t="s">
        <v>79</v>
      </c>
      <c r="R34" s="3" t="s">
        <v>529</v>
      </c>
      <c r="S34" s="3" t="s">
        <v>530</v>
      </c>
      <c r="T34" s="3" t="s">
        <v>392</v>
      </c>
      <c r="U34" s="3" t="s">
        <v>652</v>
      </c>
      <c r="V34" s="3" t="s">
        <v>380</v>
      </c>
      <c r="W34" s="3" t="s">
        <v>195</v>
      </c>
      <c r="X34" s="3"/>
      <c r="Y34" s="3"/>
      <c r="Z34" s="3"/>
      <c r="AA34" s="3" t="s">
        <v>379</v>
      </c>
      <c r="AB34" s="3" t="s">
        <v>112</v>
      </c>
      <c r="AC34" s="3" t="s">
        <v>391</v>
      </c>
      <c r="AD34" s="3" t="s">
        <v>653</v>
      </c>
      <c r="AE34" s="3"/>
      <c r="AF34" s="3"/>
      <c r="AG34" s="3"/>
      <c r="AH34" s="3"/>
      <c r="AI34" s="3"/>
      <c r="AJ34" s="3" t="s">
        <v>654</v>
      </c>
      <c r="AK34" s="3" t="s">
        <v>655</v>
      </c>
      <c r="AL34" s="3" t="s">
        <v>90</v>
      </c>
      <c r="AM34" s="3" t="s">
        <v>656</v>
      </c>
      <c r="AN34" s="3" t="s">
        <v>212</v>
      </c>
      <c r="AO34" s="3" t="s">
        <v>657</v>
      </c>
      <c r="AP34" s="3" t="s">
        <v>38</v>
      </c>
      <c r="AQ34" s="3"/>
      <c r="AR34" s="3"/>
      <c r="AS34" s="3"/>
      <c r="AT34" s="3"/>
      <c r="AU34" s="3"/>
      <c r="AV34" s="3"/>
      <c r="AW34" s="3"/>
      <c r="AX34" s="3"/>
      <c r="AY34" s="4"/>
    </row>
    <row r="35" spans="1:51" x14ac:dyDescent="0.25">
      <c r="A35" s="2" t="s">
        <v>781</v>
      </c>
      <c r="B35" s="11" t="s">
        <v>496</v>
      </c>
      <c r="C35" s="3">
        <v>1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4"/>
    </row>
    <row r="36" spans="1:51" x14ac:dyDescent="0.25">
      <c r="A36" s="2" t="s">
        <v>781</v>
      </c>
      <c r="B36" s="11" t="s">
        <v>496</v>
      </c>
      <c r="C36" s="3">
        <v>2</v>
      </c>
      <c r="D36" s="3" t="s">
        <v>40</v>
      </c>
      <c r="E36" s="3" t="s">
        <v>131</v>
      </c>
      <c r="F36" s="3" t="s">
        <v>783</v>
      </c>
      <c r="G36" s="3"/>
      <c r="H36" s="3" t="s">
        <v>111</v>
      </c>
      <c r="I36" s="3" t="s">
        <v>454</v>
      </c>
      <c r="J36" s="3" t="s">
        <v>736</v>
      </c>
      <c r="K36" s="3" t="s">
        <v>473</v>
      </c>
      <c r="L36" s="3" t="s">
        <v>784</v>
      </c>
      <c r="M36" s="3" t="s">
        <v>785</v>
      </c>
      <c r="N36" s="3" t="s">
        <v>786</v>
      </c>
      <c r="O36" s="3" t="s">
        <v>787</v>
      </c>
      <c r="P36" s="3" t="s">
        <v>422</v>
      </c>
      <c r="Q36" s="3" t="s">
        <v>6</v>
      </c>
      <c r="R36" s="3" t="s">
        <v>170</v>
      </c>
      <c r="S36" s="3" t="s">
        <v>328</v>
      </c>
      <c r="T36" s="3" t="s">
        <v>297</v>
      </c>
      <c r="U36" s="3" t="s">
        <v>207</v>
      </c>
      <c r="V36" s="3" t="s">
        <v>229</v>
      </c>
      <c r="W36" s="3" t="s">
        <v>208</v>
      </c>
      <c r="X36" s="3" t="s">
        <v>788</v>
      </c>
      <c r="Y36" s="3" t="s">
        <v>789</v>
      </c>
      <c r="Z36" s="3" t="s">
        <v>790</v>
      </c>
      <c r="AA36" s="3" t="s">
        <v>135</v>
      </c>
      <c r="AB36" s="3"/>
      <c r="AC36" s="3" t="s">
        <v>791</v>
      </c>
      <c r="AD36" s="3" t="s">
        <v>792</v>
      </c>
      <c r="AE36" s="3" t="s">
        <v>570</v>
      </c>
      <c r="AF36" s="3" t="s">
        <v>174</v>
      </c>
      <c r="AG36" s="3" t="s">
        <v>88</v>
      </c>
      <c r="AH36" s="3" t="s">
        <v>446</v>
      </c>
      <c r="AI36" s="3" t="s">
        <v>194</v>
      </c>
      <c r="AJ36" s="3" t="s">
        <v>793</v>
      </c>
      <c r="AK36" s="3" t="s">
        <v>794</v>
      </c>
      <c r="AL36" s="3" t="s">
        <v>624</v>
      </c>
      <c r="AM36" s="3" t="s">
        <v>795</v>
      </c>
      <c r="AN36" s="3" t="s">
        <v>796</v>
      </c>
      <c r="AO36" s="3" t="s">
        <v>797</v>
      </c>
      <c r="AP36" s="3" t="s">
        <v>38</v>
      </c>
      <c r="AQ36" s="3"/>
      <c r="AR36" s="3"/>
      <c r="AS36" s="3"/>
      <c r="AT36" s="3"/>
      <c r="AU36" s="3"/>
      <c r="AV36" s="3"/>
      <c r="AW36" s="3"/>
      <c r="AX36" s="3"/>
      <c r="AY36" s="4"/>
    </row>
    <row r="37" spans="1:51" x14ac:dyDescent="0.25">
      <c r="A37" s="2" t="s">
        <v>781</v>
      </c>
      <c r="B37" s="11" t="s">
        <v>496</v>
      </c>
      <c r="C37" s="3">
        <v>3</v>
      </c>
      <c r="D37" s="3" t="s">
        <v>40</v>
      </c>
      <c r="E37" s="3" t="s">
        <v>783</v>
      </c>
      <c r="F37" s="3" t="s">
        <v>782</v>
      </c>
      <c r="G37" s="3"/>
      <c r="H37" s="3" t="s">
        <v>798</v>
      </c>
      <c r="I37" s="3" t="s">
        <v>273</v>
      </c>
      <c r="J37" s="3" t="s">
        <v>799</v>
      </c>
      <c r="K37" s="3" t="s">
        <v>800</v>
      </c>
      <c r="L37" s="3" t="s">
        <v>801</v>
      </c>
      <c r="M37" s="3" t="s">
        <v>802</v>
      </c>
      <c r="N37" s="3" t="s">
        <v>803</v>
      </c>
      <c r="O37" s="3" t="s">
        <v>804</v>
      </c>
      <c r="P37" s="3" t="s">
        <v>805</v>
      </c>
      <c r="Q37" s="3" t="s">
        <v>6</v>
      </c>
      <c r="R37" s="3" t="s">
        <v>328</v>
      </c>
      <c r="S37" s="3" t="s">
        <v>328</v>
      </c>
      <c r="T37" s="3" t="s">
        <v>250</v>
      </c>
      <c r="U37" s="3" t="s">
        <v>207</v>
      </c>
      <c r="V37" s="3" t="s">
        <v>229</v>
      </c>
      <c r="W37" s="3" t="s">
        <v>208</v>
      </c>
      <c r="X37" s="3" t="s">
        <v>111</v>
      </c>
      <c r="Y37" s="3" t="s">
        <v>806</v>
      </c>
      <c r="Z37" s="3" t="s">
        <v>807</v>
      </c>
      <c r="AA37" s="3" t="s">
        <v>613</v>
      </c>
      <c r="AB37" s="3"/>
      <c r="AC37" s="3" t="s">
        <v>808</v>
      </c>
      <c r="AD37" s="3" t="s">
        <v>661</v>
      </c>
      <c r="AE37" s="3" t="s">
        <v>418</v>
      </c>
      <c r="AF37" s="3" t="s">
        <v>174</v>
      </c>
      <c r="AG37" s="3" t="s">
        <v>154</v>
      </c>
      <c r="AH37" s="3" t="s">
        <v>291</v>
      </c>
      <c r="AI37" s="3" t="s">
        <v>809</v>
      </c>
      <c r="AJ37" s="3" t="s">
        <v>810</v>
      </c>
      <c r="AK37" s="3" t="s">
        <v>811</v>
      </c>
      <c r="AL37" s="3" t="s">
        <v>624</v>
      </c>
      <c r="AM37" s="3" t="s">
        <v>812</v>
      </c>
      <c r="AN37" s="3" t="s">
        <v>813</v>
      </c>
      <c r="AO37" s="3" t="s">
        <v>814</v>
      </c>
      <c r="AP37" s="3" t="s">
        <v>38</v>
      </c>
      <c r="AQ37" s="3"/>
      <c r="AR37" s="3"/>
      <c r="AS37" s="3"/>
      <c r="AT37" s="3"/>
      <c r="AU37" s="3"/>
      <c r="AV37" s="3"/>
      <c r="AW37" s="3"/>
      <c r="AX37" s="3"/>
      <c r="AY37" s="4"/>
    </row>
    <row r="38" spans="1:51" x14ac:dyDescent="0.25">
      <c r="A38" s="2" t="s">
        <v>781</v>
      </c>
      <c r="B38" s="11" t="s">
        <v>496</v>
      </c>
      <c r="C38" s="3">
        <v>4</v>
      </c>
      <c r="D38" s="3" t="s">
        <v>95</v>
      </c>
      <c r="E38" s="3" t="s">
        <v>782</v>
      </c>
      <c r="F38" s="3" t="s">
        <v>349</v>
      </c>
      <c r="G38" s="3"/>
      <c r="H38" s="3" t="s">
        <v>382</v>
      </c>
      <c r="I38" s="3" t="s">
        <v>815</v>
      </c>
      <c r="J38" s="3" t="s">
        <v>251</v>
      </c>
      <c r="K38" s="3" t="s">
        <v>816</v>
      </c>
      <c r="L38" s="3" t="s">
        <v>817</v>
      </c>
      <c r="M38" s="3" t="s">
        <v>818</v>
      </c>
      <c r="N38" s="3" t="s">
        <v>819</v>
      </c>
      <c r="O38" s="3" t="s">
        <v>820</v>
      </c>
      <c r="P38" s="3" t="s">
        <v>821</v>
      </c>
      <c r="Q38" s="3" t="s">
        <v>6</v>
      </c>
      <c r="R38" s="3" t="s">
        <v>328</v>
      </c>
      <c r="S38" s="3" t="s">
        <v>230</v>
      </c>
      <c r="T38" s="3" t="s">
        <v>231</v>
      </c>
      <c r="U38" s="3" t="s">
        <v>207</v>
      </c>
      <c r="V38" s="3" t="s">
        <v>229</v>
      </c>
      <c r="W38" s="3" t="s">
        <v>208</v>
      </c>
      <c r="X38" s="3" t="s">
        <v>165</v>
      </c>
      <c r="Y38" s="3" t="s">
        <v>344</v>
      </c>
      <c r="Z38" s="3" t="s">
        <v>822</v>
      </c>
      <c r="AA38" s="3" t="s">
        <v>823</v>
      </c>
      <c r="AB38" s="3"/>
      <c r="AC38" s="3" t="s">
        <v>824</v>
      </c>
      <c r="AD38" s="3" t="s">
        <v>825</v>
      </c>
      <c r="AE38" s="3" t="s">
        <v>826</v>
      </c>
      <c r="AF38" s="3" t="s">
        <v>817</v>
      </c>
      <c r="AG38" s="3" t="s">
        <v>273</v>
      </c>
      <c r="AH38" s="3" t="s">
        <v>182</v>
      </c>
      <c r="AI38" s="3" t="s">
        <v>827</v>
      </c>
      <c r="AJ38" s="3" t="s">
        <v>810</v>
      </c>
      <c r="AK38" s="3" t="s">
        <v>604</v>
      </c>
      <c r="AL38" s="3" t="s">
        <v>443</v>
      </c>
      <c r="AM38" s="3" t="s">
        <v>636</v>
      </c>
      <c r="AN38" s="3" t="s">
        <v>618</v>
      </c>
      <c r="AO38" s="3" t="s">
        <v>213</v>
      </c>
      <c r="AP38" s="3" t="s">
        <v>38</v>
      </c>
      <c r="AQ38" s="3"/>
      <c r="AR38" s="3"/>
      <c r="AS38" s="3"/>
      <c r="AT38" s="3"/>
      <c r="AU38" s="3"/>
      <c r="AV38" s="3"/>
      <c r="AW38" s="3"/>
      <c r="AX38" s="3"/>
      <c r="AY38" s="4"/>
    </row>
    <row r="39" spans="1:51" x14ac:dyDescent="0.25">
      <c r="A39" s="2" t="s">
        <v>781</v>
      </c>
      <c r="B39" s="11" t="s">
        <v>496</v>
      </c>
      <c r="C39" s="3">
        <v>5</v>
      </c>
      <c r="D39" s="3" t="s">
        <v>118</v>
      </c>
      <c r="E39" s="3" t="s">
        <v>349</v>
      </c>
      <c r="F39" s="3" t="s">
        <v>828</v>
      </c>
      <c r="G39" s="3"/>
      <c r="H39" s="3" t="s">
        <v>335</v>
      </c>
      <c r="I39" s="3" t="s">
        <v>829</v>
      </c>
      <c r="J39" s="3" t="s">
        <v>426</v>
      </c>
      <c r="K39" s="3" t="s">
        <v>830</v>
      </c>
      <c r="L39" s="3" t="s">
        <v>831</v>
      </c>
      <c r="M39" s="3" t="s">
        <v>832</v>
      </c>
      <c r="N39" s="3" t="s">
        <v>833</v>
      </c>
      <c r="O39" s="3" t="s">
        <v>834</v>
      </c>
      <c r="P39" s="3" t="s">
        <v>255</v>
      </c>
      <c r="Q39" s="3" t="s">
        <v>6</v>
      </c>
      <c r="R39" s="3" t="s">
        <v>231</v>
      </c>
      <c r="S39" s="3" t="s">
        <v>208</v>
      </c>
      <c r="T39" s="3" t="s">
        <v>231</v>
      </c>
      <c r="U39" s="3" t="s">
        <v>207</v>
      </c>
      <c r="V39" s="3" t="s">
        <v>229</v>
      </c>
      <c r="W39" s="3" t="s">
        <v>208</v>
      </c>
      <c r="X39" s="3" t="s">
        <v>108</v>
      </c>
      <c r="Y39" s="3"/>
      <c r="Z39" s="3"/>
      <c r="AA39" s="3" t="s">
        <v>234</v>
      </c>
      <c r="AB39" s="3"/>
      <c r="AC39" s="3" t="s">
        <v>255</v>
      </c>
      <c r="AD39" s="3" t="s">
        <v>835</v>
      </c>
      <c r="AE39" s="3" t="s">
        <v>836</v>
      </c>
      <c r="AF39" s="3" t="s">
        <v>837</v>
      </c>
      <c r="AG39" s="3" t="s">
        <v>829</v>
      </c>
      <c r="AH39" s="3" t="s">
        <v>112</v>
      </c>
      <c r="AI39" s="3" t="s">
        <v>838</v>
      </c>
      <c r="AJ39" s="3" t="s">
        <v>839</v>
      </c>
      <c r="AK39" s="3" t="s">
        <v>840</v>
      </c>
      <c r="AL39" s="3" t="s">
        <v>624</v>
      </c>
      <c r="AM39" s="3" t="s">
        <v>841</v>
      </c>
      <c r="AN39" s="3" t="s">
        <v>842</v>
      </c>
      <c r="AO39" s="3" t="s">
        <v>843</v>
      </c>
      <c r="AP39" s="3" t="s">
        <v>38</v>
      </c>
      <c r="AQ39" s="3"/>
      <c r="AR39" s="3"/>
      <c r="AS39" s="3"/>
      <c r="AT39" s="3"/>
      <c r="AU39" s="3"/>
      <c r="AV39" s="3"/>
      <c r="AW39" s="3"/>
      <c r="AX39" s="3"/>
      <c r="AY39" s="4"/>
    </row>
    <row r="40" spans="1:51" x14ac:dyDescent="0.25">
      <c r="A40" s="2" t="s">
        <v>781</v>
      </c>
      <c r="B40" s="11" t="s">
        <v>496</v>
      </c>
      <c r="C40" s="3">
        <v>1</v>
      </c>
      <c r="D40" s="3" t="s">
        <v>6</v>
      </c>
      <c r="E40" s="3" t="s">
        <v>4</v>
      </c>
      <c r="F40" s="3" t="s">
        <v>131</v>
      </c>
      <c r="G40" s="3"/>
      <c r="H40" s="3" t="s">
        <v>83</v>
      </c>
      <c r="I40" s="3" t="s">
        <v>391</v>
      </c>
      <c r="J40" s="3" t="s">
        <v>292</v>
      </c>
      <c r="K40" s="3" t="s">
        <v>594</v>
      </c>
      <c r="L40" s="3" t="s">
        <v>844</v>
      </c>
      <c r="M40" s="3" t="s">
        <v>845</v>
      </c>
      <c r="N40" s="3" t="s">
        <v>846</v>
      </c>
      <c r="O40" s="3" t="s">
        <v>847</v>
      </c>
      <c r="P40" s="3" t="s">
        <v>848</v>
      </c>
      <c r="Q40" s="3" t="s">
        <v>6</v>
      </c>
      <c r="R40" s="3" t="s">
        <v>188</v>
      </c>
      <c r="S40" s="3" t="s">
        <v>297</v>
      </c>
      <c r="T40" s="3" t="s">
        <v>250</v>
      </c>
      <c r="U40" s="3" t="s">
        <v>229</v>
      </c>
      <c r="V40" s="3" t="s">
        <v>409</v>
      </c>
      <c r="W40" s="3" t="s">
        <v>208</v>
      </c>
      <c r="X40" s="3" t="s">
        <v>396</v>
      </c>
      <c r="Y40" s="3" t="s">
        <v>849</v>
      </c>
      <c r="Z40" s="3" t="s">
        <v>850</v>
      </c>
      <c r="AA40" s="3" t="s">
        <v>376</v>
      </c>
      <c r="AB40" s="3"/>
      <c r="AC40" s="3" t="s">
        <v>646</v>
      </c>
      <c r="AD40" s="3" t="s">
        <v>851</v>
      </c>
      <c r="AE40" s="3" t="s">
        <v>376</v>
      </c>
      <c r="AF40" s="3" t="s">
        <v>852</v>
      </c>
      <c r="AG40" s="3" t="s">
        <v>478</v>
      </c>
      <c r="AH40" s="3" t="s">
        <v>478</v>
      </c>
      <c r="AI40" s="3" t="s">
        <v>853</v>
      </c>
      <c r="AJ40" s="3" t="s">
        <v>627</v>
      </c>
      <c r="AK40" s="3" t="s">
        <v>854</v>
      </c>
      <c r="AL40" s="3" t="s">
        <v>443</v>
      </c>
      <c r="AM40" s="3" t="s">
        <v>855</v>
      </c>
      <c r="AN40" s="3" t="s">
        <v>856</v>
      </c>
      <c r="AO40" s="3" t="s">
        <v>857</v>
      </c>
      <c r="AP40" s="3" t="s">
        <v>38</v>
      </c>
      <c r="AQ40" s="3"/>
      <c r="AR40" s="3"/>
      <c r="AS40" s="3"/>
      <c r="AT40" s="3"/>
      <c r="AU40" s="3"/>
      <c r="AV40" s="3"/>
      <c r="AW40" s="3"/>
      <c r="AX40" s="3"/>
      <c r="AY40" s="4"/>
    </row>
    <row r="41" spans="1:51" x14ac:dyDescent="0.25">
      <c r="A41" s="2" t="s">
        <v>218</v>
      </c>
      <c r="B41" s="11" t="s">
        <v>496</v>
      </c>
      <c r="C41" s="3">
        <v>1</v>
      </c>
      <c r="D41" s="3" t="s">
        <v>164</v>
      </c>
      <c r="E41" s="3" t="s">
        <v>4</v>
      </c>
      <c r="F41" s="3" t="s">
        <v>810</v>
      </c>
      <c r="G41" s="3"/>
      <c r="H41" s="3" t="s">
        <v>1028</v>
      </c>
      <c r="I41" s="3" t="s">
        <v>406</v>
      </c>
      <c r="J41" s="3" t="s">
        <v>784</v>
      </c>
      <c r="K41" s="3" t="s">
        <v>632</v>
      </c>
      <c r="L41" s="3" t="s">
        <v>2057</v>
      </c>
      <c r="M41" s="3" t="s">
        <v>1369</v>
      </c>
      <c r="N41" s="3" t="s">
        <v>3640</v>
      </c>
      <c r="O41" s="3" t="s">
        <v>649</v>
      </c>
      <c r="P41" s="3" t="s">
        <v>509</v>
      </c>
      <c r="Q41" s="3" t="s">
        <v>1064</v>
      </c>
      <c r="R41" s="3" t="s">
        <v>285</v>
      </c>
      <c r="S41" s="3" t="s">
        <v>954</v>
      </c>
      <c r="T41" s="3" t="s">
        <v>869</v>
      </c>
      <c r="U41" s="3" t="s">
        <v>228</v>
      </c>
      <c r="V41" s="3" t="s">
        <v>228</v>
      </c>
      <c r="W41" s="3" t="s">
        <v>228</v>
      </c>
      <c r="X41" s="3" t="s">
        <v>988</v>
      </c>
      <c r="Y41" s="3" t="s">
        <v>3641</v>
      </c>
      <c r="Z41" s="3" t="s">
        <v>1623</v>
      </c>
      <c r="AA41" s="3" t="s">
        <v>713</v>
      </c>
      <c r="AB41" s="3" t="s">
        <v>1290</v>
      </c>
      <c r="AC41" s="3" t="s">
        <v>1119</v>
      </c>
      <c r="AD41" s="3"/>
      <c r="AE41" s="3"/>
      <c r="AF41" s="3"/>
      <c r="AG41" s="3"/>
      <c r="AH41" s="3"/>
      <c r="AI41" s="3"/>
      <c r="AJ41" s="3" t="s">
        <v>2896</v>
      </c>
      <c r="AK41" s="3" t="s">
        <v>2046</v>
      </c>
      <c r="AL41" s="3" t="s">
        <v>2202</v>
      </c>
      <c r="AM41" s="3" t="s">
        <v>3642</v>
      </c>
      <c r="AN41" s="3" t="s">
        <v>215</v>
      </c>
      <c r="AO41" s="3" t="s">
        <v>3643</v>
      </c>
      <c r="AP41" s="3" t="s">
        <v>38</v>
      </c>
      <c r="AQ41" s="3"/>
      <c r="AR41" s="3"/>
      <c r="AS41" s="3"/>
      <c r="AT41" s="3"/>
      <c r="AU41" s="3"/>
      <c r="AV41" s="3"/>
      <c r="AW41" s="3"/>
      <c r="AX41" s="3"/>
      <c r="AY41" s="4"/>
    </row>
    <row r="42" spans="1:51" x14ac:dyDescent="0.25">
      <c r="A42" s="2" t="s">
        <v>218</v>
      </c>
      <c r="B42" s="11" t="s">
        <v>496</v>
      </c>
      <c r="C42" s="3">
        <v>2</v>
      </c>
      <c r="D42" s="3" t="s">
        <v>6</v>
      </c>
      <c r="E42" s="3" t="s">
        <v>810</v>
      </c>
      <c r="F42" s="3" t="s">
        <v>783</v>
      </c>
      <c r="G42" s="3"/>
      <c r="H42" s="3" t="s">
        <v>424</v>
      </c>
      <c r="I42" s="3" t="s">
        <v>386</v>
      </c>
      <c r="J42" s="3" t="s">
        <v>2497</v>
      </c>
      <c r="K42" s="3" t="s">
        <v>3644</v>
      </c>
      <c r="L42" s="3" t="s">
        <v>3645</v>
      </c>
      <c r="M42" s="3" t="s">
        <v>3646</v>
      </c>
      <c r="N42" s="3" t="s">
        <v>3647</v>
      </c>
      <c r="O42" s="3" t="s">
        <v>341</v>
      </c>
      <c r="P42" s="3"/>
      <c r="Q42" s="3" t="s">
        <v>1064</v>
      </c>
      <c r="R42" s="3" t="s">
        <v>869</v>
      </c>
      <c r="S42" s="3" t="s">
        <v>869</v>
      </c>
      <c r="T42" s="3" t="s">
        <v>885</v>
      </c>
      <c r="U42" s="3" t="s">
        <v>904</v>
      </c>
      <c r="V42" s="3" t="s">
        <v>249</v>
      </c>
      <c r="W42" s="3" t="s">
        <v>249</v>
      </c>
      <c r="X42" s="3" t="s">
        <v>422</v>
      </c>
      <c r="Y42" s="3" t="s">
        <v>3648</v>
      </c>
      <c r="Z42" s="3" t="s">
        <v>3649</v>
      </c>
      <c r="AA42" s="3" t="s">
        <v>307</v>
      </c>
      <c r="AB42" s="3" t="s">
        <v>1461</v>
      </c>
      <c r="AC42" s="3" t="s">
        <v>1119</v>
      </c>
      <c r="AD42" s="3"/>
      <c r="AE42" s="3"/>
      <c r="AF42" s="3"/>
      <c r="AG42" s="3"/>
      <c r="AH42" s="3"/>
      <c r="AI42" s="3"/>
      <c r="AJ42" s="3" t="s">
        <v>483</v>
      </c>
      <c r="AK42" s="3" t="s">
        <v>262</v>
      </c>
      <c r="AL42" s="3" t="s">
        <v>2091</v>
      </c>
      <c r="AM42" s="3" t="s">
        <v>3650</v>
      </c>
      <c r="AN42" s="3" t="s">
        <v>1087</v>
      </c>
      <c r="AO42" s="3" t="s">
        <v>2994</v>
      </c>
      <c r="AP42" s="3" t="s">
        <v>38</v>
      </c>
      <c r="AQ42" s="3"/>
      <c r="AR42" s="3"/>
      <c r="AS42" s="3"/>
      <c r="AT42" s="3"/>
      <c r="AU42" s="3"/>
      <c r="AV42" s="3"/>
      <c r="AW42" s="3"/>
      <c r="AX42" s="3"/>
      <c r="AY42" s="4"/>
    </row>
    <row r="43" spans="1:51" x14ac:dyDescent="0.25">
      <c r="A43" s="2" t="s">
        <v>218</v>
      </c>
      <c r="B43" s="11" t="s">
        <v>496</v>
      </c>
      <c r="C43" s="3">
        <v>3</v>
      </c>
      <c r="D43" s="3" t="s">
        <v>2157</v>
      </c>
      <c r="E43" s="3" t="s">
        <v>783</v>
      </c>
      <c r="F43" s="3" t="s">
        <v>998</v>
      </c>
      <c r="G43" s="3"/>
      <c r="H43" s="3" t="s">
        <v>406</v>
      </c>
      <c r="I43" s="3" t="s">
        <v>568</v>
      </c>
      <c r="J43" s="3" t="s">
        <v>710</v>
      </c>
      <c r="K43" s="3" t="s">
        <v>3651</v>
      </c>
      <c r="L43" s="3" t="s">
        <v>3652</v>
      </c>
      <c r="M43" s="3" t="s">
        <v>3541</v>
      </c>
      <c r="N43" s="3" t="s">
        <v>1527</v>
      </c>
      <c r="O43" s="3" t="s">
        <v>3653</v>
      </c>
      <c r="P43" s="3" t="s">
        <v>406</v>
      </c>
      <c r="Q43" s="3" t="s">
        <v>225</v>
      </c>
      <c r="R43" s="3" t="s">
        <v>1830</v>
      </c>
      <c r="S43" s="3" t="s">
        <v>3654</v>
      </c>
      <c r="T43" s="3" t="s">
        <v>3655</v>
      </c>
      <c r="U43" s="3" t="s">
        <v>885</v>
      </c>
      <c r="V43" s="3" t="s">
        <v>868</v>
      </c>
      <c r="W43" s="3" t="s">
        <v>868</v>
      </c>
      <c r="X43" s="3" t="s">
        <v>111</v>
      </c>
      <c r="Y43" s="3" t="s">
        <v>3656</v>
      </c>
      <c r="Z43" s="3" t="s">
        <v>1236</v>
      </c>
      <c r="AA43" s="3" t="s">
        <v>547</v>
      </c>
      <c r="AB43" s="3" t="s">
        <v>3657</v>
      </c>
      <c r="AC43" s="3" t="s">
        <v>2143</v>
      </c>
      <c r="AD43" s="3"/>
      <c r="AE43" s="3"/>
      <c r="AF43" s="3"/>
      <c r="AG43" s="3"/>
      <c r="AH43" s="3"/>
      <c r="AI43" s="3"/>
      <c r="AJ43" s="3" t="s">
        <v>998</v>
      </c>
      <c r="AK43" s="3" t="s">
        <v>1410</v>
      </c>
      <c r="AL43" s="3" t="s">
        <v>2557</v>
      </c>
      <c r="AM43" s="3" t="s">
        <v>3658</v>
      </c>
      <c r="AN43" s="3" t="s">
        <v>595</v>
      </c>
      <c r="AO43" s="3" t="s">
        <v>2413</v>
      </c>
      <c r="AP43" s="3" t="s">
        <v>38</v>
      </c>
      <c r="AQ43" s="3"/>
      <c r="AR43" s="3"/>
      <c r="AS43" s="3"/>
      <c r="AT43" s="3"/>
      <c r="AU43" s="3"/>
      <c r="AV43" s="3"/>
      <c r="AW43" s="3"/>
      <c r="AX43" s="3"/>
      <c r="AY43" s="4"/>
    </row>
    <row r="44" spans="1:51" x14ac:dyDescent="0.25">
      <c r="A44" s="2" t="s">
        <v>218</v>
      </c>
      <c r="B44" s="11" t="s">
        <v>496</v>
      </c>
      <c r="C44" s="3">
        <v>4</v>
      </c>
      <c r="D44" s="3" t="s">
        <v>2422</v>
      </c>
      <c r="E44" s="3" t="s">
        <v>998</v>
      </c>
      <c r="F44" s="3" t="s">
        <v>999</v>
      </c>
      <c r="G44" s="3"/>
      <c r="H44" s="3" t="s">
        <v>1204</v>
      </c>
      <c r="I44" s="3" t="s">
        <v>2420</v>
      </c>
      <c r="J44" s="3" t="s">
        <v>2922</v>
      </c>
      <c r="K44" s="3" t="s">
        <v>3659</v>
      </c>
      <c r="L44" s="3" t="s">
        <v>3660</v>
      </c>
      <c r="M44" s="3" t="s">
        <v>3661</v>
      </c>
      <c r="N44" s="3" t="s">
        <v>3482</v>
      </c>
      <c r="O44" s="3" t="s">
        <v>3662</v>
      </c>
      <c r="P44" s="3" t="s">
        <v>976</v>
      </c>
      <c r="Q44" s="3" t="s">
        <v>506</v>
      </c>
      <c r="R44" s="3" t="s">
        <v>3663</v>
      </c>
      <c r="S44" s="3" t="s">
        <v>3663</v>
      </c>
      <c r="T44" s="3" t="s">
        <v>3663</v>
      </c>
      <c r="U44" s="3" t="s">
        <v>919</v>
      </c>
      <c r="V44" s="3" t="s">
        <v>919</v>
      </c>
      <c r="W44" s="3" t="s">
        <v>953</v>
      </c>
      <c r="X44" s="3" t="s">
        <v>108</v>
      </c>
      <c r="Y44" s="3" t="s">
        <v>1950</v>
      </c>
      <c r="Z44" s="3" t="s">
        <v>518</v>
      </c>
      <c r="AA44" s="3" t="s">
        <v>928</v>
      </c>
      <c r="AB44" s="3" t="s">
        <v>1885</v>
      </c>
      <c r="AC44" s="3" t="s">
        <v>348</v>
      </c>
      <c r="AD44" s="3"/>
      <c r="AE44" s="3"/>
      <c r="AF44" s="3"/>
      <c r="AG44" s="3"/>
      <c r="AH44" s="3"/>
      <c r="AI44" s="3"/>
      <c r="AJ44" s="3" t="s">
        <v>2891</v>
      </c>
      <c r="AK44" s="3" t="s">
        <v>2351</v>
      </c>
      <c r="AL44" s="3" t="s">
        <v>3664</v>
      </c>
      <c r="AM44" s="3" t="s">
        <v>3665</v>
      </c>
      <c r="AN44" s="3" t="s">
        <v>823</v>
      </c>
      <c r="AO44" s="3" t="s">
        <v>2079</v>
      </c>
      <c r="AP44" s="3" t="s">
        <v>38</v>
      </c>
      <c r="AQ44" s="3"/>
      <c r="AR44" s="3"/>
      <c r="AS44" s="3"/>
      <c r="AT44" s="3"/>
      <c r="AU44" s="3"/>
      <c r="AV44" s="3"/>
      <c r="AW44" s="3"/>
      <c r="AX44" s="3"/>
      <c r="AY44" s="4"/>
    </row>
    <row r="45" spans="1:51" x14ac:dyDescent="0.25">
      <c r="A45" s="2" t="s">
        <v>218</v>
      </c>
      <c r="B45" s="11" t="s">
        <v>496</v>
      </c>
      <c r="C45" s="3">
        <v>5</v>
      </c>
      <c r="D45" s="3" t="s">
        <v>1946</v>
      </c>
      <c r="E45" s="3" t="s">
        <v>999</v>
      </c>
      <c r="F45" s="3" t="s">
        <v>349</v>
      </c>
      <c r="G45" s="3"/>
      <c r="H45" s="3" t="s">
        <v>2565</v>
      </c>
      <c r="I45" s="3" t="s">
        <v>2731</v>
      </c>
      <c r="J45" s="3" t="s">
        <v>2067</v>
      </c>
      <c r="K45" s="3" t="s">
        <v>3400</v>
      </c>
      <c r="L45" s="3" t="s">
        <v>2024</v>
      </c>
      <c r="M45" s="3" t="s">
        <v>3666</v>
      </c>
      <c r="N45" s="3" t="s">
        <v>3667</v>
      </c>
      <c r="O45" s="3" t="s">
        <v>253</v>
      </c>
      <c r="P45" s="3" t="s">
        <v>184</v>
      </c>
      <c r="Q45" s="3" t="s">
        <v>506</v>
      </c>
      <c r="R45" s="3" t="s">
        <v>3668</v>
      </c>
      <c r="S45" s="3" t="s">
        <v>3668</v>
      </c>
      <c r="T45" s="3" t="s">
        <v>3668</v>
      </c>
      <c r="U45" s="3" t="s">
        <v>1423</v>
      </c>
      <c r="V45" s="3" t="s">
        <v>1423</v>
      </c>
      <c r="W45" s="3" t="s">
        <v>1423</v>
      </c>
      <c r="X45" s="3" t="s">
        <v>112</v>
      </c>
      <c r="Y45" s="3"/>
      <c r="Z45" s="3"/>
      <c r="AA45" s="3" t="s">
        <v>274</v>
      </c>
      <c r="AB45" s="3" t="s">
        <v>2777</v>
      </c>
      <c r="AC45" s="3" t="s">
        <v>773</v>
      </c>
      <c r="AD45" s="3"/>
      <c r="AE45" s="3"/>
      <c r="AF45" s="3"/>
      <c r="AG45" s="3"/>
      <c r="AH45" s="3"/>
      <c r="AI45" s="3"/>
      <c r="AJ45" s="3" t="s">
        <v>490</v>
      </c>
      <c r="AK45" s="3" t="s">
        <v>3669</v>
      </c>
      <c r="AL45" s="3" t="s">
        <v>3670</v>
      </c>
      <c r="AM45" s="3" t="s">
        <v>2407</v>
      </c>
      <c r="AN45" s="3" t="s">
        <v>298</v>
      </c>
      <c r="AO45" s="3" t="s">
        <v>3584</v>
      </c>
      <c r="AP45" s="3" t="s">
        <v>38</v>
      </c>
      <c r="AQ45" s="3"/>
      <c r="AR45" s="3"/>
      <c r="AS45" s="3"/>
      <c r="AT45" s="3"/>
      <c r="AU45" s="3"/>
      <c r="AV45" s="3"/>
      <c r="AW45" s="3"/>
      <c r="AX45" s="3"/>
      <c r="AY45" s="4"/>
    </row>
    <row r="46" spans="1:51" x14ac:dyDescent="0.25">
      <c r="A46" s="2" t="s">
        <v>218</v>
      </c>
      <c r="B46" s="11" t="s">
        <v>496</v>
      </c>
      <c r="C46" s="3">
        <v>6</v>
      </c>
      <c r="D46" s="3" t="s">
        <v>2741</v>
      </c>
      <c r="E46" s="3" t="s">
        <v>349</v>
      </c>
      <c r="F46" s="3" t="s">
        <v>828</v>
      </c>
      <c r="G46" s="3"/>
      <c r="H46" s="3" t="s">
        <v>594</v>
      </c>
      <c r="I46" s="3" t="s">
        <v>2233</v>
      </c>
      <c r="J46" s="3" t="s">
        <v>2406</v>
      </c>
      <c r="K46" s="3" t="s">
        <v>765</v>
      </c>
      <c r="L46" s="3" t="s">
        <v>3671</v>
      </c>
      <c r="M46" s="3" t="s">
        <v>3672</v>
      </c>
      <c r="N46" s="3" t="s">
        <v>3673</v>
      </c>
      <c r="O46" s="3" t="s">
        <v>3674</v>
      </c>
      <c r="P46" s="3" t="s">
        <v>2515</v>
      </c>
      <c r="Q46" s="3" t="s">
        <v>225</v>
      </c>
      <c r="R46" s="3" t="s">
        <v>3663</v>
      </c>
      <c r="S46" s="3" t="s">
        <v>3663</v>
      </c>
      <c r="T46" s="3" t="s">
        <v>3668</v>
      </c>
      <c r="U46" s="3" t="s">
        <v>919</v>
      </c>
      <c r="V46" s="3" t="s">
        <v>919</v>
      </c>
      <c r="W46" s="3" t="s">
        <v>1428</v>
      </c>
      <c r="X46" s="3" t="s">
        <v>243</v>
      </c>
      <c r="Y46" s="3"/>
      <c r="Z46" s="3"/>
      <c r="AA46" s="3" t="s">
        <v>274</v>
      </c>
      <c r="AB46" s="3" t="s">
        <v>3675</v>
      </c>
      <c r="AC46" s="3" t="s">
        <v>1813</v>
      </c>
      <c r="AD46" s="3"/>
      <c r="AE46" s="3"/>
      <c r="AF46" s="3"/>
      <c r="AG46" s="3"/>
      <c r="AH46" s="3"/>
      <c r="AI46" s="3"/>
      <c r="AJ46" s="3" t="s">
        <v>62</v>
      </c>
      <c r="AK46" s="3" t="s">
        <v>3676</v>
      </c>
      <c r="AL46" s="3" t="s">
        <v>1879</v>
      </c>
      <c r="AM46" s="3" t="s">
        <v>3677</v>
      </c>
      <c r="AN46" s="3" t="s">
        <v>185</v>
      </c>
      <c r="AO46" s="3" t="s">
        <v>3678</v>
      </c>
      <c r="AP46" s="3" t="s">
        <v>38</v>
      </c>
      <c r="AQ46" s="3"/>
      <c r="AR46" s="3"/>
      <c r="AS46" s="3"/>
      <c r="AT46" s="3"/>
      <c r="AU46" s="3"/>
      <c r="AV46" s="3"/>
      <c r="AW46" s="3"/>
      <c r="AX46" s="3"/>
      <c r="AY46" s="4"/>
    </row>
    <row r="47" spans="1:51" x14ac:dyDescent="0.25">
      <c r="A47" s="2" t="s">
        <v>218</v>
      </c>
      <c r="B47" s="11" t="s">
        <v>496</v>
      </c>
      <c r="C47" s="3">
        <v>7</v>
      </c>
      <c r="D47" s="3" t="s">
        <v>980</v>
      </c>
      <c r="E47" s="3" t="s">
        <v>828</v>
      </c>
      <c r="F47" s="3" t="s">
        <v>241</v>
      </c>
      <c r="G47" s="3"/>
      <c r="H47" s="3" t="s">
        <v>842</v>
      </c>
      <c r="I47" s="3" t="s">
        <v>1262</v>
      </c>
      <c r="J47" s="3" t="s">
        <v>346</v>
      </c>
      <c r="K47" s="3" t="s">
        <v>3254</v>
      </c>
      <c r="L47" s="3" t="s">
        <v>2829</v>
      </c>
      <c r="M47" s="3" t="s">
        <v>3679</v>
      </c>
      <c r="N47" s="3" t="s">
        <v>2241</v>
      </c>
      <c r="O47" s="3" t="s">
        <v>1084</v>
      </c>
      <c r="P47" s="3" t="s">
        <v>3680</v>
      </c>
      <c r="Q47" s="3" t="s">
        <v>225</v>
      </c>
      <c r="R47" s="3" t="s">
        <v>3654</v>
      </c>
      <c r="S47" s="3" t="s">
        <v>3655</v>
      </c>
      <c r="T47" s="3" t="s">
        <v>3663</v>
      </c>
      <c r="U47" s="3" t="s">
        <v>285</v>
      </c>
      <c r="V47" s="3" t="s">
        <v>954</v>
      </c>
      <c r="W47" s="3" t="s">
        <v>954</v>
      </c>
      <c r="X47" s="3" t="s">
        <v>155</v>
      </c>
      <c r="Y47" s="3"/>
      <c r="Z47" s="3"/>
      <c r="AA47" s="3" t="s">
        <v>357</v>
      </c>
      <c r="AB47" s="3" t="s">
        <v>3681</v>
      </c>
      <c r="AC47" s="3" t="s">
        <v>1811</v>
      </c>
      <c r="AD47" s="3"/>
      <c r="AE47" s="3"/>
      <c r="AF47" s="3"/>
      <c r="AG47" s="3"/>
      <c r="AH47" s="3"/>
      <c r="AI47" s="3"/>
      <c r="AJ47" s="3" t="s">
        <v>62</v>
      </c>
      <c r="AK47" s="3" t="s">
        <v>3682</v>
      </c>
      <c r="AL47" s="3" t="s">
        <v>2822</v>
      </c>
      <c r="AM47" s="3" t="s">
        <v>2227</v>
      </c>
      <c r="AN47" s="3" t="s">
        <v>595</v>
      </c>
      <c r="AO47" s="3" t="s">
        <v>3683</v>
      </c>
      <c r="AP47" s="3" t="s">
        <v>38</v>
      </c>
      <c r="AQ47" s="3"/>
      <c r="AR47" s="3"/>
      <c r="AS47" s="3"/>
      <c r="AT47" s="3"/>
      <c r="AU47" s="3"/>
      <c r="AV47" s="3"/>
      <c r="AW47" s="3"/>
      <c r="AX47" s="3"/>
      <c r="AY47" s="4"/>
    </row>
    <row r="48" spans="1:51" x14ac:dyDescent="0.25">
      <c r="A48" s="2" t="s">
        <v>218</v>
      </c>
      <c r="B48" s="11" t="s">
        <v>496</v>
      </c>
      <c r="C48" s="3">
        <v>8</v>
      </c>
      <c r="D48" s="3" t="s">
        <v>2435</v>
      </c>
      <c r="E48" s="3" t="s">
        <v>241</v>
      </c>
      <c r="F48" s="3"/>
      <c r="G48" s="3"/>
      <c r="H48" s="3" t="s">
        <v>2113</v>
      </c>
      <c r="I48" s="3" t="s">
        <v>1204</v>
      </c>
      <c r="J48" s="3" t="s">
        <v>512</v>
      </c>
      <c r="K48" s="3" t="s">
        <v>1170</v>
      </c>
      <c r="L48" s="3" t="s">
        <v>3684</v>
      </c>
      <c r="M48" s="3" t="s">
        <v>2293</v>
      </c>
      <c r="N48" s="3" t="s">
        <v>3685</v>
      </c>
      <c r="O48" s="3" t="s">
        <v>2387</v>
      </c>
      <c r="P48" s="3" t="s">
        <v>624</v>
      </c>
      <c r="Q48" s="3" t="s">
        <v>283</v>
      </c>
      <c r="R48" s="3" t="s">
        <v>3655</v>
      </c>
      <c r="S48" s="3" t="s">
        <v>3655</v>
      </c>
      <c r="T48" s="3" t="s">
        <v>3681</v>
      </c>
      <c r="U48" s="3" t="s">
        <v>954</v>
      </c>
      <c r="V48" s="3" t="s">
        <v>954</v>
      </c>
      <c r="W48" s="3" t="s">
        <v>954</v>
      </c>
      <c r="X48" s="3" t="s">
        <v>112</v>
      </c>
      <c r="Y48" s="3"/>
      <c r="Z48" s="3"/>
      <c r="AA48" s="3" t="s">
        <v>26</v>
      </c>
      <c r="AB48" s="3" t="s">
        <v>267</v>
      </c>
      <c r="AC48" s="3" t="s">
        <v>1585</v>
      </c>
      <c r="AD48" s="3"/>
      <c r="AE48" s="3"/>
      <c r="AF48" s="3"/>
      <c r="AG48" s="3"/>
      <c r="AH48" s="3"/>
      <c r="AI48" s="3"/>
      <c r="AJ48" s="3" t="s">
        <v>362</v>
      </c>
      <c r="AK48" s="3" t="s">
        <v>1042</v>
      </c>
      <c r="AL48" s="3" t="s">
        <v>2578</v>
      </c>
      <c r="AM48" s="3" t="s">
        <v>2743</v>
      </c>
      <c r="AN48" s="3" t="s">
        <v>234</v>
      </c>
      <c r="AO48" s="3" t="s">
        <v>3686</v>
      </c>
      <c r="AP48" s="3" t="s">
        <v>38</v>
      </c>
      <c r="AQ48" s="3"/>
      <c r="AR48" s="3"/>
      <c r="AS48" s="3"/>
      <c r="AT48" s="3"/>
      <c r="AU48" s="3"/>
      <c r="AV48" s="3"/>
      <c r="AW48" s="3"/>
      <c r="AX48" s="3"/>
      <c r="AY48" s="4"/>
    </row>
    <row r="49" spans="1:51" x14ac:dyDescent="0.25">
      <c r="A49" s="2" t="s">
        <v>2979</v>
      </c>
      <c r="B49" s="11" t="s">
        <v>496</v>
      </c>
      <c r="C49" s="3">
        <v>1</v>
      </c>
      <c r="D49" s="3" t="s">
        <v>164</v>
      </c>
      <c r="E49" s="3" t="s">
        <v>4</v>
      </c>
      <c r="F49" s="3" t="s">
        <v>1319</v>
      </c>
      <c r="G49" s="3"/>
      <c r="H49" s="3" t="s">
        <v>2916</v>
      </c>
      <c r="I49" s="3" t="s">
        <v>2604</v>
      </c>
      <c r="J49" s="3" t="s">
        <v>139</v>
      </c>
      <c r="K49" s="3" t="s">
        <v>1101</v>
      </c>
      <c r="L49" s="3" t="s">
        <v>3687</v>
      </c>
      <c r="M49" s="3" t="s">
        <v>3688</v>
      </c>
      <c r="N49" s="3" t="s">
        <v>3689</v>
      </c>
      <c r="O49" s="3" t="s">
        <v>3591</v>
      </c>
      <c r="P49" s="3" t="s">
        <v>1993</v>
      </c>
      <c r="Q49" s="3" t="s">
        <v>148</v>
      </c>
      <c r="R49" s="3" t="s">
        <v>269</v>
      </c>
      <c r="S49" s="3" t="s">
        <v>227</v>
      </c>
      <c r="T49" s="3" t="s">
        <v>265</v>
      </c>
      <c r="U49" s="3" t="s">
        <v>188</v>
      </c>
      <c r="V49" s="3" t="s">
        <v>188</v>
      </c>
      <c r="W49" s="3" t="s">
        <v>343</v>
      </c>
      <c r="X49" s="3" t="s">
        <v>799</v>
      </c>
      <c r="Y49" s="3" t="s">
        <v>2189</v>
      </c>
      <c r="Z49" s="3" t="s">
        <v>380</v>
      </c>
      <c r="AA49" s="3" t="s">
        <v>437</v>
      </c>
      <c r="AB49" s="3"/>
      <c r="AC49" s="3" t="s">
        <v>646</v>
      </c>
      <c r="AD49" s="3" t="s">
        <v>3690</v>
      </c>
      <c r="AE49" s="3" t="s">
        <v>1276</v>
      </c>
      <c r="AF49" s="3" t="s">
        <v>22</v>
      </c>
      <c r="AG49" s="3" t="s">
        <v>61</v>
      </c>
      <c r="AH49" s="3" t="s">
        <v>335</v>
      </c>
      <c r="AI49" s="3" t="s">
        <v>2019</v>
      </c>
      <c r="AJ49" s="3" t="s">
        <v>2672</v>
      </c>
      <c r="AK49" s="3" t="s">
        <v>3691</v>
      </c>
      <c r="AL49" s="3" t="s">
        <v>703</v>
      </c>
      <c r="AM49" s="3" t="s">
        <v>3692</v>
      </c>
      <c r="AN49" s="3" t="s">
        <v>257</v>
      </c>
      <c r="AO49" s="3" t="s">
        <v>1243</v>
      </c>
      <c r="AP49" s="3" t="s">
        <v>38</v>
      </c>
      <c r="AQ49" s="3"/>
      <c r="AR49" s="3"/>
      <c r="AS49" s="3"/>
      <c r="AT49" s="3"/>
      <c r="AU49" s="3"/>
      <c r="AV49" s="3"/>
      <c r="AW49" s="3"/>
      <c r="AX49" s="3"/>
      <c r="AY49" s="4"/>
    </row>
    <row r="50" spans="1:51" x14ac:dyDescent="0.25">
      <c r="A50" s="2" t="s">
        <v>2979</v>
      </c>
      <c r="B50" s="11" t="s">
        <v>496</v>
      </c>
      <c r="C50" s="3">
        <v>2</v>
      </c>
      <c r="D50" s="3" t="s">
        <v>6</v>
      </c>
      <c r="E50" s="3" t="s">
        <v>1319</v>
      </c>
      <c r="F50" s="3" t="s">
        <v>1621</v>
      </c>
      <c r="G50" s="3"/>
      <c r="H50" s="3" t="s">
        <v>3255</v>
      </c>
      <c r="I50" s="3" t="s">
        <v>3693</v>
      </c>
      <c r="J50" s="3" t="s">
        <v>2008</v>
      </c>
      <c r="K50" s="3" t="s">
        <v>2159</v>
      </c>
      <c r="L50" s="3" t="s">
        <v>3694</v>
      </c>
      <c r="M50" s="3" t="s">
        <v>3695</v>
      </c>
      <c r="N50" s="3" t="s">
        <v>2516</v>
      </c>
      <c r="O50" s="3" t="s">
        <v>2817</v>
      </c>
      <c r="P50" s="3" t="s">
        <v>3696</v>
      </c>
      <c r="Q50" s="3" t="s">
        <v>506</v>
      </c>
      <c r="R50" s="3" t="s">
        <v>472</v>
      </c>
      <c r="S50" s="3" t="s">
        <v>463</v>
      </c>
      <c r="T50" s="3" t="s">
        <v>1728</v>
      </c>
      <c r="U50" s="3" t="s">
        <v>268</v>
      </c>
      <c r="V50" s="3" t="s">
        <v>188</v>
      </c>
      <c r="W50" s="3" t="s">
        <v>463</v>
      </c>
      <c r="X50" s="3" t="s">
        <v>1585</v>
      </c>
      <c r="Y50" s="3" t="s">
        <v>2138</v>
      </c>
      <c r="Z50" s="3" t="s">
        <v>499</v>
      </c>
      <c r="AA50" s="3" t="s">
        <v>401</v>
      </c>
      <c r="AB50" s="3"/>
      <c r="AC50" s="3" t="s">
        <v>458</v>
      </c>
      <c r="AD50" s="3" t="s">
        <v>2219</v>
      </c>
      <c r="AE50" s="3" t="s">
        <v>1186</v>
      </c>
      <c r="AF50" s="3" t="s">
        <v>959</v>
      </c>
      <c r="AG50" s="3" t="s">
        <v>155</v>
      </c>
      <c r="AH50" s="3" t="s">
        <v>111</v>
      </c>
      <c r="AI50" s="3" t="s">
        <v>3358</v>
      </c>
      <c r="AJ50" s="3" t="s">
        <v>878</v>
      </c>
      <c r="AK50" s="3" t="s">
        <v>1858</v>
      </c>
      <c r="AL50" s="3" t="s">
        <v>64</v>
      </c>
      <c r="AM50" s="3" t="s">
        <v>3697</v>
      </c>
      <c r="AN50" s="3" t="s">
        <v>244</v>
      </c>
      <c r="AO50" s="3" t="s">
        <v>1456</v>
      </c>
      <c r="AP50" s="3" t="s">
        <v>38</v>
      </c>
      <c r="AQ50" s="3"/>
      <c r="AR50" s="3"/>
      <c r="AS50" s="3"/>
      <c r="AT50" s="3"/>
      <c r="AU50" s="3"/>
      <c r="AV50" s="3"/>
      <c r="AW50" s="3"/>
      <c r="AX50" s="3"/>
      <c r="AY50" s="4"/>
    </row>
    <row r="51" spans="1:51" x14ac:dyDescent="0.25">
      <c r="A51" s="2" t="s">
        <v>2979</v>
      </c>
      <c r="B51" s="11" t="s">
        <v>496</v>
      </c>
      <c r="C51" s="3">
        <v>3</v>
      </c>
      <c r="D51" s="3" t="s">
        <v>2157</v>
      </c>
      <c r="E51" s="3" t="s">
        <v>1621</v>
      </c>
      <c r="F51" s="3" t="s">
        <v>2637</v>
      </c>
      <c r="G51" s="3"/>
      <c r="H51" s="3" t="s">
        <v>1176</v>
      </c>
      <c r="I51" s="3" t="s">
        <v>2207</v>
      </c>
      <c r="J51" s="3" t="s">
        <v>3698</v>
      </c>
      <c r="K51" s="3" t="s">
        <v>3699</v>
      </c>
      <c r="L51" s="3" t="s">
        <v>2484</v>
      </c>
      <c r="M51" s="3" t="s">
        <v>3700</v>
      </c>
      <c r="N51" s="3" t="s">
        <v>3701</v>
      </c>
      <c r="O51" s="3" t="s">
        <v>1565</v>
      </c>
      <c r="P51" s="3" t="s">
        <v>3702</v>
      </c>
      <c r="Q51" s="3" t="s">
        <v>506</v>
      </c>
      <c r="R51" s="3" t="s">
        <v>228</v>
      </c>
      <c r="S51" s="3" t="s">
        <v>228</v>
      </c>
      <c r="T51" s="3" t="s">
        <v>904</v>
      </c>
      <c r="U51" s="3" t="s">
        <v>268</v>
      </c>
      <c r="V51" s="3" t="s">
        <v>268</v>
      </c>
      <c r="W51" s="3" t="s">
        <v>206</v>
      </c>
      <c r="X51" s="3" t="s">
        <v>318</v>
      </c>
      <c r="Y51" s="3" t="s">
        <v>3656</v>
      </c>
      <c r="Z51" s="3" t="s">
        <v>673</v>
      </c>
      <c r="AA51" s="3" t="s">
        <v>415</v>
      </c>
      <c r="AB51" s="3"/>
      <c r="AC51" s="3" t="s">
        <v>252</v>
      </c>
      <c r="AD51" s="3" t="s">
        <v>3005</v>
      </c>
      <c r="AE51" s="3" t="s">
        <v>21</v>
      </c>
      <c r="AF51" s="3" t="s">
        <v>307</v>
      </c>
      <c r="AG51" s="3" t="s">
        <v>155</v>
      </c>
      <c r="AH51" s="3" t="s">
        <v>291</v>
      </c>
      <c r="AI51" s="3" t="s">
        <v>307</v>
      </c>
      <c r="AJ51" s="3" t="s">
        <v>683</v>
      </c>
      <c r="AK51" s="3" t="s">
        <v>3703</v>
      </c>
      <c r="AL51" s="3" t="s">
        <v>2028</v>
      </c>
      <c r="AM51" s="3" t="s">
        <v>841</v>
      </c>
      <c r="AN51" s="3" t="s">
        <v>274</v>
      </c>
      <c r="AO51" s="3" t="s">
        <v>2994</v>
      </c>
      <c r="AP51" s="3" t="s">
        <v>38</v>
      </c>
      <c r="AQ51" s="3"/>
      <c r="AR51" s="3"/>
      <c r="AS51" s="3"/>
      <c r="AT51" s="3"/>
      <c r="AU51" s="3"/>
      <c r="AV51" s="3"/>
      <c r="AW51" s="3"/>
      <c r="AX51" s="3"/>
      <c r="AY51" s="4"/>
    </row>
    <row r="52" spans="1:51" x14ac:dyDescent="0.25">
      <c r="A52" s="2" t="s">
        <v>2979</v>
      </c>
      <c r="B52" s="11" t="s">
        <v>496</v>
      </c>
      <c r="C52" s="3">
        <v>4</v>
      </c>
      <c r="D52" s="3" t="s">
        <v>980</v>
      </c>
      <c r="E52" s="3" t="s">
        <v>2637</v>
      </c>
      <c r="F52" s="3" t="s">
        <v>3312</v>
      </c>
      <c r="G52" s="3"/>
      <c r="H52" s="3" t="s">
        <v>558</v>
      </c>
      <c r="I52" s="3" t="s">
        <v>3704</v>
      </c>
      <c r="J52" s="3" t="s">
        <v>3705</v>
      </c>
      <c r="K52" s="3" t="s">
        <v>3342</v>
      </c>
      <c r="L52" s="3" t="s">
        <v>2635</v>
      </c>
      <c r="M52" s="3" t="s">
        <v>3706</v>
      </c>
      <c r="N52" s="3" t="s">
        <v>3707</v>
      </c>
      <c r="O52" s="3" t="s">
        <v>3099</v>
      </c>
      <c r="P52" s="3" t="s">
        <v>3708</v>
      </c>
      <c r="Q52" s="3" t="s">
        <v>79</v>
      </c>
      <c r="R52" s="3" t="s">
        <v>1717</v>
      </c>
      <c r="S52" s="3" t="s">
        <v>228</v>
      </c>
      <c r="T52" s="3" t="s">
        <v>904</v>
      </c>
      <c r="U52" s="3" t="s">
        <v>188</v>
      </c>
      <c r="V52" s="3" t="s">
        <v>267</v>
      </c>
      <c r="W52" s="3" t="s">
        <v>206</v>
      </c>
      <c r="X52" s="3" t="s">
        <v>375</v>
      </c>
      <c r="Y52" s="3" t="s">
        <v>2540</v>
      </c>
      <c r="Z52" s="3" t="s">
        <v>97</v>
      </c>
      <c r="AA52" s="3" t="s">
        <v>379</v>
      </c>
      <c r="AB52" s="3"/>
      <c r="AC52" s="3" t="s">
        <v>108</v>
      </c>
      <c r="AD52" s="3" t="s">
        <v>1954</v>
      </c>
      <c r="AE52" s="3" t="s">
        <v>800</v>
      </c>
      <c r="AF52" s="3" t="s">
        <v>1144</v>
      </c>
      <c r="AG52" s="3" t="s">
        <v>291</v>
      </c>
      <c r="AH52" s="3" t="s">
        <v>291</v>
      </c>
      <c r="AI52" s="3" t="s">
        <v>799</v>
      </c>
      <c r="AJ52" s="3" t="s">
        <v>181</v>
      </c>
      <c r="AK52" s="3" t="s">
        <v>1042</v>
      </c>
      <c r="AL52" s="3" t="s">
        <v>2627</v>
      </c>
      <c r="AM52" s="3" t="s">
        <v>2186</v>
      </c>
      <c r="AN52" s="3" t="s">
        <v>406</v>
      </c>
      <c r="AO52" s="3" t="s">
        <v>664</v>
      </c>
      <c r="AP52" s="3" t="s">
        <v>38</v>
      </c>
      <c r="AQ52" s="3"/>
      <c r="AR52" s="3"/>
      <c r="AS52" s="3"/>
      <c r="AT52" s="3"/>
      <c r="AU52" s="3"/>
      <c r="AV52" s="3"/>
      <c r="AW52" s="3"/>
      <c r="AX52" s="3"/>
      <c r="AY52" s="4"/>
    </row>
    <row r="53" spans="1:51" x14ac:dyDescent="0.25">
      <c r="A53" s="2" t="s">
        <v>2979</v>
      </c>
      <c r="B53" s="11" t="s">
        <v>496</v>
      </c>
      <c r="C53" s="3">
        <v>5</v>
      </c>
      <c r="D53" s="3" t="s">
        <v>1721</v>
      </c>
      <c r="E53" s="3" t="s">
        <v>3312</v>
      </c>
      <c r="F53" s="3" t="s">
        <v>1352</v>
      </c>
      <c r="G53" s="3"/>
      <c r="H53" s="3" t="s">
        <v>3464</v>
      </c>
      <c r="I53" s="3" t="s">
        <v>1610</v>
      </c>
      <c r="J53" s="3" t="s">
        <v>1269</v>
      </c>
      <c r="K53" s="3" t="s">
        <v>838</v>
      </c>
      <c r="L53" s="3" t="s">
        <v>1058</v>
      </c>
      <c r="M53" s="3" t="s">
        <v>3709</v>
      </c>
      <c r="N53" s="3" t="s">
        <v>3710</v>
      </c>
      <c r="O53" s="3" t="s">
        <v>2657</v>
      </c>
      <c r="P53" s="3" t="s">
        <v>2706</v>
      </c>
      <c r="Q53" s="3" t="s">
        <v>225</v>
      </c>
      <c r="R53" s="3" t="s">
        <v>228</v>
      </c>
      <c r="S53" s="3" t="s">
        <v>228</v>
      </c>
      <c r="T53" s="3" t="s">
        <v>904</v>
      </c>
      <c r="U53" s="3" t="s">
        <v>269</v>
      </c>
      <c r="V53" s="3" t="s">
        <v>267</v>
      </c>
      <c r="W53" s="3" t="s">
        <v>343</v>
      </c>
      <c r="X53" s="3" t="s">
        <v>27</v>
      </c>
      <c r="Y53" s="3"/>
      <c r="Z53" s="3"/>
      <c r="AA53" s="3" t="s">
        <v>184</v>
      </c>
      <c r="AB53" s="3"/>
      <c r="AC53" s="3" t="s">
        <v>243</v>
      </c>
      <c r="AD53" s="3" t="s">
        <v>3355</v>
      </c>
      <c r="AE53" s="3" t="s">
        <v>670</v>
      </c>
      <c r="AF53" s="3" t="s">
        <v>1144</v>
      </c>
      <c r="AG53" s="3" t="s">
        <v>61</v>
      </c>
      <c r="AH53" s="3" t="s">
        <v>155</v>
      </c>
      <c r="AI53" s="3" t="s">
        <v>185</v>
      </c>
      <c r="AJ53" s="3" t="s">
        <v>1820</v>
      </c>
      <c r="AK53" s="3" t="s">
        <v>2147</v>
      </c>
      <c r="AL53" s="3" t="s">
        <v>64</v>
      </c>
      <c r="AM53" s="3" t="s">
        <v>3711</v>
      </c>
      <c r="AN53" s="3" t="s">
        <v>928</v>
      </c>
      <c r="AO53" s="3" t="s">
        <v>2011</v>
      </c>
      <c r="AP53" s="3" t="s">
        <v>38</v>
      </c>
      <c r="AQ53" s="3"/>
      <c r="AR53" s="3"/>
      <c r="AS53" s="3"/>
      <c r="AT53" s="3"/>
      <c r="AU53" s="3"/>
      <c r="AV53" s="3"/>
      <c r="AW53" s="3"/>
      <c r="AX53" s="3"/>
      <c r="AY53" s="4"/>
    </row>
    <row r="54" spans="1:51" x14ac:dyDescent="0.25">
      <c r="A54" s="2" t="s">
        <v>2979</v>
      </c>
      <c r="B54" s="11" t="s">
        <v>496</v>
      </c>
      <c r="C54" s="3">
        <v>6</v>
      </c>
      <c r="D54" s="3" t="s">
        <v>1003</v>
      </c>
      <c r="E54" s="3" t="s">
        <v>1352</v>
      </c>
      <c r="F54" s="3" t="s">
        <v>349</v>
      </c>
      <c r="G54" s="3"/>
      <c r="H54" s="3" t="s">
        <v>3712</v>
      </c>
      <c r="I54" s="3" t="s">
        <v>3713</v>
      </c>
      <c r="J54" s="3" t="s">
        <v>1905</v>
      </c>
      <c r="K54" s="3" t="s">
        <v>201</v>
      </c>
      <c r="L54" s="3" t="s">
        <v>749</v>
      </c>
      <c r="M54" s="3" t="s">
        <v>3714</v>
      </c>
      <c r="N54" s="3" t="s">
        <v>2543</v>
      </c>
      <c r="O54" s="3" t="s">
        <v>2921</v>
      </c>
      <c r="P54" s="3" t="s">
        <v>3715</v>
      </c>
      <c r="Q54" s="3" t="s">
        <v>506</v>
      </c>
      <c r="R54" s="3" t="s">
        <v>265</v>
      </c>
      <c r="S54" s="3" t="s">
        <v>266</v>
      </c>
      <c r="T54" s="3" t="s">
        <v>1728</v>
      </c>
      <c r="U54" s="3" t="s">
        <v>472</v>
      </c>
      <c r="V54" s="3" t="s">
        <v>343</v>
      </c>
      <c r="W54" s="3" t="s">
        <v>227</v>
      </c>
      <c r="X54" s="3" t="s">
        <v>391</v>
      </c>
      <c r="Y54" s="3"/>
      <c r="Z54" s="3"/>
      <c r="AA54" s="3" t="s">
        <v>713</v>
      </c>
      <c r="AB54" s="3"/>
      <c r="AC54" s="3" t="s">
        <v>183</v>
      </c>
      <c r="AD54" s="3" t="s">
        <v>1887</v>
      </c>
      <c r="AE54" s="3" t="s">
        <v>1027</v>
      </c>
      <c r="AF54" s="3" t="s">
        <v>1144</v>
      </c>
      <c r="AG54" s="3" t="s">
        <v>155</v>
      </c>
      <c r="AH54" s="3" t="s">
        <v>155</v>
      </c>
      <c r="AI54" s="3" t="s">
        <v>422</v>
      </c>
      <c r="AJ54" s="3" t="s">
        <v>2182</v>
      </c>
      <c r="AK54" s="3" t="s">
        <v>1858</v>
      </c>
      <c r="AL54" s="3" t="s">
        <v>703</v>
      </c>
      <c r="AM54" s="3" t="s">
        <v>914</v>
      </c>
      <c r="AN54" s="3" t="s">
        <v>86</v>
      </c>
      <c r="AO54" s="3" t="s">
        <v>136</v>
      </c>
      <c r="AP54" s="3" t="s">
        <v>38</v>
      </c>
      <c r="AQ54" s="3"/>
      <c r="AR54" s="3"/>
      <c r="AS54" s="3"/>
      <c r="AT54" s="3"/>
      <c r="AU54" s="3"/>
      <c r="AV54" s="3"/>
      <c r="AW54" s="3"/>
      <c r="AX54" s="3"/>
      <c r="AY54" s="4"/>
    </row>
    <row r="55" spans="1:51" x14ac:dyDescent="0.25">
      <c r="A55" s="2" t="s">
        <v>2979</v>
      </c>
      <c r="B55" s="11" t="s">
        <v>496</v>
      </c>
      <c r="C55" s="3">
        <v>7</v>
      </c>
      <c r="D55" s="3" t="s">
        <v>1309</v>
      </c>
      <c r="E55" s="3" t="s">
        <v>349</v>
      </c>
      <c r="F55" s="3"/>
      <c r="G55" s="3"/>
      <c r="H55" s="3" t="s">
        <v>437</v>
      </c>
      <c r="I55" s="3" t="s">
        <v>2335</v>
      </c>
      <c r="J55" s="3" t="s">
        <v>1383</v>
      </c>
      <c r="K55" s="3" t="s">
        <v>1105</v>
      </c>
      <c r="L55" s="3" t="s">
        <v>3716</v>
      </c>
      <c r="M55" s="3" t="s">
        <v>3717</v>
      </c>
      <c r="N55" s="3" t="s">
        <v>2570</v>
      </c>
      <c r="O55" s="3" t="s">
        <v>3718</v>
      </c>
      <c r="P55" s="3" t="s">
        <v>807</v>
      </c>
      <c r="Q55" s="3" t="s">
        <v>1064</v>
      </c>
      <c r="R55" s="3" t="s">
        <v>343</v>
      </c>
      <c r="S55" s="3" t="s">
        <v>206</v>
      </c>
      <c r="T55" s="3" t="s">
        <v>226</v>
      </c>
      <c r="U55" s="3" t="s">
        <v>229</v>
      </c>
      <c r="V55" s="3" t="s">
        <v>229</v>
      </c>
      <c r="W55" s="3" t="s">
        <v>208</v>
      </c>
      <c r="X55" s="3" t="s">
        <v>372</v>
      </c>
      <c r="Y55" s="3"/>
      <c r="Z55" s="3"/>
      <c r="AA55" s="3" t="s">
        <v>512</v>
      </c>
      <c r="AB55" s="3"/>
      <c r="AC55" s="3" t="s">
        <v>111</v>
      </c>
      <c r="AD55" s="3" t="s">
        <v>3719</v>
      </c>
      <c r="AE55" s="3" t="s">
        <v>2322</v>
      </c>
      <c r="AF55" s="3" t="s">
        <v>332</v>
      </c>
      <c r="AG55" s="3" t="s">
        <v>58</v>
      </c>
      <c r="AH55" s="3" t="s">
        <v>291</v>
      </c>
      <c r="AI55" s="3" t="s">
        <v>2036</v>
      </c>
      <c r="AJ55" s="3" t="s">
        <v>241</v>
      </c>
      <c r="AK55" s="3" t="s">
        <v>1267</v>
      </c>
      <c r="AL55" s="3" t="s">
        <v>831</v>
      </c>
      <c r="AM55" s="3" t="s">
        <v>3720</v>
      </c>
      <c r="AN55" s="3" t="s">
        <v>152</v>
      </c>
      <c r="AO55" s="3" t="s">
        <v>1123</v>
      </c>
      <c r="AP55" s="3" t="s">
        <v>38</v>
      </c>
      <c r="AQ55" s="3"/>
      <c r="AR55" s="3"/>
      <c r="AS55" s="3"/>
      <c r="AT55" s="3"/>
      <c r="AU55" s="3"/>
      <c r="AV55" s="3"/>
      <c r="AW55" s="3"/>
      <c r="AX55" s="3"/>
      <c r="AY55" s="4"/>
    </row>
    <row r="56" spans="1:51" x14ac:dyDescent="0.25">
      <c r="A56" s="2" t="s">
        <v>3388</v>
      </c>
      <c r="B56" s="11" t="s">
        <v>496</v>
      </c>
      <c r="C56" s="3">
        <v>1</v>
      </c>
      <c r="D56" s="3" t="s">
        <v>6</v>
      </c>
      <c r="E56" s="3" t="s">
        <v>4</v>
      </c>
      <c r="F56" s="3" t="s">
        <v>1708</v>
      </c>
      <c r="G56" s="3"/>
      <c r="H56" s="3" t="s">
        <v>1745</v>
      </c>
      <c r="I56" s="3" t="s">
        <v>3765</v>
      </c>
      <c r="J56" s="3" t="s">
        <v>2785</v>
      </c>
      <c r="K56" s="3" t="s">
        <v>3300</v>
      </c>
      <c r="L56" s="3" t="s">
        <v>3338</v>
      </c>
      <c r="M56" s="3" t="s">
        <v>3766</v>
      </c>
      <c r="N56" s="3" t="s">
        <v>2506</v>
      </c>
      <c r="O56" s="3" t="s">
        <v>1978</v>
      </c>
      <c r="P56" s="3" t="s">
        <v>2255</v>
      </c>
      <c r="Q56" s="3" t="s">
        <v>79</v>
      </c>
      <c r="R56" s="3" t="s">
        <v>1130</v>
      </c>
      <c r="S56" s="3" t="s">
        <v>886</v>
      </c>
      <c r="T56" s="3" t="s">
        <v>886</v>
      </c>
      <c r="U56" s="3" t="s">
        <v>249</v>
      </c>
      <c r="V56" s="3" t="s">
        <v>249</v>
      </c>
      <c r="W56" s="3" t="s">
        <v>265</v>
      </c>
      <c r="X56" s="3" t="s">
        <v>200</v>
      </c>
      <c r="Y56" s="3" t="s">
        <v>3250</v>
      </c>
      <c r="Z56" s="3" t="s">
        <v>3767</v>
      </c>
      <c r="AA56" s="3" t="s">
        <v>85</v>
      </c>
      <c r="AB56" s="3" t="s">
        <v>3768</v>
      </c>
      <c r="AC56" s="3" t="s">
        <v>1248</v>
      </c>
      <c r="AD56" s="3"/>
      <c r="AE56" s="3"/>
      <c r="AF56" s="3"/>
      <c r="AG56" s="3"/>
      <c r="AH56" s="3"/>
      <c r="AI56" s="3"/>
      <c r="AJ56" s="3" t="s">
        <v>3769</v>
      </c>
      <c r="AK56" s="3" t="s">
        <v>768</v>
      </c>
      <c r="AL56" s="3" t="s">
        <v>2534</v>
      </c>
      <c r="AM56" s="3" t="s">
        <v>3261</v>
      </c>
      <c r="AN56" s="3" t="s">
        <v>26</v>
      </c>
      <c r="AO56" s="3" t="s">
        <v>797</v>
      </c>
      <c r="AP56" s="3" t="s">
        <v>38</v>
      </c>
      <c r="AQ56" s="3"/>
      <c r="AR56" s="3"/>
      <c r="AS56" s="3"/>
      <c r="AT56" s="3"/>
      <c r="AU56" s="3"/>
      <c r="AV56" s="3"/>
      <c r="AW56" s="3"/>
      <c r="AX56" s="3"/>
      <c r="AY56" s="4"/>
    </row>
    <row r="57" spans="1:51" x14ac:dyDescent="0.25">
      <c r="A57" s="2" t="s">
        <v>3388</v>
      </c>
      <c r="B57" s="11" t="s">
        <v>496</v>
      </c>
      <c r="C57" s="3">
        <v>2</v>
      </c>
      <c r="D57" s="3" t="s">
        <v>290</v>
      </c>
      <c r="E57" s="3" t="s">
        <v>1708</v>
      </c>
      <c r="F57" s="3" t="s">
        <v>828</v>
      </c>
      <c r="G57" s="3"/>
      <c r="H57" s="3" t="s">
        <v>3770</v>
      </c>
      <c r="I57" s="3" t="s">
        <v>3771</v>
      </c>
      <c r="J57" s="3" t="s">
        <v>3772</v>
      </c>
      <c r="K57" s="3" t="s">
        <v>3773</v>
      </c>
      <c r="L57" s="3" t="s">
        <v>256</v>
      </c>
      <c r="M57" s="3" t="s">
        <v>3774</v>
      </c>
      <c r="N57" s="3" t="s">
        <v>387</v>
      </c>
      <c r="O57" s="3" t="s">
        <v>360</v>
      </c>
      <c r="P57" s="3" t="s">
        <v>3775</v>
      </c>
      <c r="Q57" s="3" t="s">
        <v>16</v>
      </c>
      <c r="R57" s="3" t="s">
        <v>919</v>
      </c>
      <c r="S57" s="3" t="s">
        <v>953</v>
      </c>
      <c r="T57" s="3" t="s">
        <v>1130</v>
      </c>
      <c r="U57" s="3" t="s">
        <v>265</v>
      </c>
      <c r="V57" s="3" t="s">
        <v>265</v>
      </c>
      <c r="W57" s="3" t="s">
        <v>249</v>
      </c>
      <c r="X57" s="3" t="s">
        <v>108</v>
      </c>
      <c r="Y57" s="3" t="s">
        <v>3776</v>
      </c>
      <c r="Z57" s="3" t="s">
        <v>359</v>
      </c>
      <c r="AA57" s="3"/>
      <c r="AB57" s="3" t="s">
        <v>463</v>
      </c>
      <c r="AC57" s="3" t="s">
        <v>375</v>
      </c>
      <c r="AD57" s="3"/>
      <c r="AE57" s="3"/>
      <c r="AF57" s="3"/>
      <c r="AG57" s="3"/>
      <c r="AH57" s="3"/>
      <c r="AI57" s="3"/>
      <c r="AJ57" s="3" t="s">
        <v>181</v>
      </c>
      <c r="AK57" s="3" t="s">
        <v>961</v>
      </c>
      <c r="AL57" s="3" t="s">
        <v>2597</v>
      </c>
      <c r="AM57" s="3" t="s">
        <v>2508</v>
      </c>
      <c r="AN57" s="3" t="s">
        <v>2686</v>
      </c>
      <c r="AO57" s="3" t="s">
        <v>1790</v>
      </c>
      <c r="AP57" s="3" t="s">
        <v>38</v>
      </c>
      <c r="AQ57" s="3"/>
      <c r="AR57" s="3"/>
      <c r="AS57" s="3"/>
      <c r="AT57" s="3"/>
      <c r="AU57" s="3"/>
      <c r="AV57" s="3"/>
      <c r="AW57" s="3"/>
      <c r="AX57" s="3"/>
      <c r="AY57" s="4"/>
    </row>
    <row r="58" spans="1:51" x14ac:dyDescent="0.25">
      <c r="A58" s="2" t="s">
        <v>3388</v>
      </c>
      <c r="B58" s="11" t="s">
        <v>496</v>
      </c>
      <c r="C58" s="3">
        <v>3</v>
      </c>
      <c r="D58" s="3" t="s">
        <v>302</v>
      </c>
      <c r="E58" s="3" t="s">
        <v>828</v>
      </c>
      <c r="F58" s="3"/>
      <c r="G58" s="3"/>
      <c r="H58" s="3" t="s">
        <v>3777</v>
      </c>
      <c r="I58" s="3" t="s">
        <v>1402</v>
      </c>
      <c r="J58" s="3" t="s">
        <v>3778</v>
      </c>
      <c r="K58" s="3" t="s">
        <v>2523</v>
      </c>
      <c r="L58" s="3" t="s">
        <v>1204</v>
      </c>
      <c r="M58" s="3" t="s">
        <v>3779</v>
      </c>
      <c r="N58" s="3" t="s">
        <v>2098</v>
      </c>
      <c r="O58" s="3" t="s">
        <v>129</v>
      </c>
      <c r="P58" s="3" t="s">
        <v>3437</v>
      </c>
      <c r="Q58" s="3" t="s">
        <v>16</v>
      </c>
      <c r="R58" s="3" t="s">
        <v>953</v>
      </c>
      <c r="S58" s="3" t="s">
        <v>1423</v>
      </c>
      <c r="T58" s="3" t="s">
        <v>953</v>
      </c>
      <c r="U58" s="3" t="s">
        <v>249</v>
      </c>
      <c r="V58" s="3" t="s">
        <v>249</v>
      </c>
      <c r="W58" s="3" t="s">
        <v>265</v>
      </c>
      <c r="X58" s="3" t="s">
        <v>112</v>
      </c>
      <c r="Y58" s="3" t="s">
        <v>3780</v>
      </c>
      <c r="Z58" s="3" t="s">
        <v>672</v>
      </c>
      <c r="AA58" s="3"/>
      <c r="AB58" s="3" t="s">
        <v>249</v>
      </c>
      <c r="AC58" s="3" t="s">
        <v>61</v>
      </c>
      <c r="AD58" s="3"/>
      <c r="AE58" s="3"/>
      <c r="AF58" s="3"/>
      <c r="AG58" s="3"/>
      <c r="AH58" s="3"/>
      <c r="AI58" s="3"/>
      <c r="AJ58" s="3" t="s">
        <v>240</v>
      </c>
      <c r="AK58" s="3" t="s">
        <v>1942</v>
      </c>
      <c r="AL58" s="3" t="s">
        <v>3781</v>
      </c>
      <c r="AM58" s="3" t="s">
        <v>2225</v>
      </c>
      <c r="AN58" s="3" t="s">
        <v>1992</v>
      </c>
      <c r="AO58" s="3" t="s">
        <v>1039</v>
      </c>
      <c r="AP58" s="3" t="s">
        <v>38</v>
      </c>
      <c r="AQ58" s="3"/>
      <c r="AR58" s="3"/>
      <c r="AS58" s="3"/>
      <c r="AT58" s="3"/>
      <c r="AU58" s="3"/>
      <c r="AV58" s="3"/>
      <c r="AW58" s="3"/>
      <c r="AX58" s="3"/>
      <c r="AY58" s="4"/>
    </row>
    <row r="59" spans="1:51" x14ac:dyDescent="0.25">
      <c r="A59" s="2" t="s">
        <v>3868</v>
      </c>
      <c r="B59" s="11" t="s">
        <v>496</v>
      </c>
      <c r="C59" s="3">
        <v>1</v>
      </c>
      <c r="D59" s="3" t="s">
        <v>660</v>
      </c>
      <c r="E59" s="3" t="s">
        <v>4</v>
      </c>
      <c r="F59" s="3" t="s">
        <v>39</v>
      </c>
      <c r="G59" s="3"/>
      <c r="H59" s="3" t="s">
        <v>1382</v>
      </c>
      <c r="I59" s="3" t="s">
        <v>1382</v>
      </c>
      <c r="J59" s="3" t="s">
        <v>111</v>
      </c>
      <c r="K59" s="3" t="s">
        <v>27</v>
      </c>
      <c r="L59" s="3" t="s">
        <v>372</v>
      </c>
      <c r="M59" s="3" t="s">
        <v>799</v>
      </c>
      <c r="N59" s="3" t="s">
        <v>2186</v>
      </c>
      <c r="O59" s="3" t="s">
        <v>445</v>
      </c>
      <c r="P59" s="3" t="s">
        <v>2255</v>
      </c>
      <c r="Q59" s="3" t="s">
        <v>6</v>
      </c>
      <c r="R59" s="3" t="s">
        <v>954</v>
      </c>
      <c r="S59" s="3" t="s">
        <v>285</v>
      </c>
      <c r="T59" s="3" t="s">
        <v>285</v>
      </c>
      <c r="U59" s="3" t="s">
        <v>1716</v>
      </c>
      <c r="V59" s="3" t="s">
        <v>463</v>
      </c>
      <c r="W59" s="3" t="s">
        <v>463</v>
      </c>
      <c r="X59" s="3" t="s">
        <v>770</v>
      </c>
      <c r="Y59" s="3" t="s">
        <v>3869</v>
      </c>
      <c r="Z59" s="3" t="s">
        <v>3870</v>
      </c>
      <c r="AA59" s="3" t="s">
        <v>26</v>
      </c>
      <c r="AB59" s="3" t="s">
        <v>1575</v>
      </c>
      <c r="AC59" s="3" t="s">
        <v>1383</v>
      </c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4"/>
    </row>
    <row r="60" spans="1:51" x14ac:dyDescent="0.25">
      <c r="A60" s="2" t="s">
        <v>3868</v>
      </c>
      <c r="B60" s="11" t="s">
        <v>496</v>
      </c>
      <c r="C60" s="3">
        <v>2</v>
      </c>
      <c r="D60" s="3" t="s">
        <v>684</v>
      </c>
      <c r="E60" s="3" t="s">
        <v>39</v>
      </c>
      <c r="F60" s="3" t="s">
        <v>782</v>
      </c>
      <c r="G60" s="3"/>
      <c r="H60" s="3" t="s">
        <v>27</v>
      </c>
      <c r="I60" s="3" t="s">
        <v>372</v>
      </c>
      <c r="J60" s="3" t="s">
        <v>446</v>
      </c>
      <c r="K60" s="3" t="s">
        <v>440</v>
      </c>
      <c r="L60" s="3" t="s">
        <v>1232</v>
      </c>
      <c r="M60" s="3" t="s">
        <v>2462</v>
      </c>
      <c r="N60" s="3" t="s">
        <v>3871</v>
      </c>
      <c r="O60" s="3" t="s">
        <v>3872</v>
      </c>
      <c r="P60" s="3" t="s">
        <v>2267</v>
      </c>
      <c r="Q60" s="3" t="s">
        <v>6</v>
      </c>
      <c r="R60" s="3" t="s">
        <v>954</v>
      </c>
      <c r="S60" s="3" t="s">
        <v>954</v>
      </c>
      <c r="T60" s="3" t="s">
        <v>954</v>
      </c>
      <c r="U60" s="3" t="s">
        <v>463</v>
      </c>
      <c r="V60" s="3" t="s">
        <v>1716</v>
      </c>
      <c r="W60" s="3" t="s">
        <v>1716</v>
      </c>
      <c r="X60" s="3" t="s">
        <v>1017</v>
      </c>
      <c r="Y60" s="3" t="s">
        <v>3873</v>
      </c>
      <c r="Z60" s="3" t="s">
        <v>2432</v>
      </c>
      <c r="AA60" s="3" t="s">
        <v>175</v>
      </c>
      <c r="AB60" s="3" t="s">
        <v>1412</v>
      </c>
      <c r="AC60" s="3" t="s">
        <v>292</v>
      </c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4"/>
    </row>
    <row r="61" spans="1:51" x14ac:dyDescent="0.25">
      <c r="A61" s="2" t="s">
        <v>3868</v>
      </c>
      <c r="B61" s="11" t="s">
        <v>496</v>
      </c>
      <c r="C61" s="3">
        <v>3</v>
      </c>
      <c r="D61" s="3" t="s">
        <v>702</v>
      </c>
      <c r="E61" s="3" t="s">
        <v>782</v>
      </c>
      <c r="F61" s="3" t="s">
        <v>999</v>
      </c>
      <c r="G61" s="3"/>
      <c r="H61" s="3" t="s">
        <v>165</v>
      </c>
      <c r="I61" s="3" t="s">
        <v>646</v>
      </c>
      <c r="J61" s="3" t="s">
        <v>1017</v>
      </c>
      <c r="K61" s="3" t="s">
        <v>1040</v>
      </c>
      <c r="L61" s="3" t="s">
        <v>1096</v>
      </c>
      <c r="M61" s="3" t="s">
        <v>1576</v>
      </c>
      <c r="N61" s="3" t="s">
        <v>3874</v>
      </c>
      <c r="O61" s="3" t="s">
        <v>3875</v>
      </c>
      <c r="P61" s="3" t="s">
        <v>565</v>
      </c>
      <c r="Q61" s="3" t="s">
        <v>6</v>
      </c>
      <c r="R61" s="3" t="s">
        <v>285</v>
      </c>
      <c r="S61" s="3" t="s">
        <v>954</v>
      </c>
      <c r="T61" s="3" t="s">
        <v>954</v>
      </c>
      <c r="U61" s="3" t="s">
        <v>1716</v>
      </c>
      <c r="V61" s="3" t="s">
        <v>1716</v>
      </c>
      <c r="W61" s="3" t="s">
        <v>1716</v>
      </c>
      <c r="X61" s="3" t="s">
        <v>190</v>
      </c>
      <c r="Y61" s="3" t="s">
        <v>2127</v>
      </c>
      <c r="Z61" s="3" t="s">
        <v>773</v>
      </c>
      <c r="AA61" s="3" t="s">
        <v>962</v>
      </c>
      <c r="AB61" s="3" t="s">
        <v>171</v>
      </c>
      <c r="AC61" s="3" t="s">
        <v>365</v>
      </c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4"/>
    </row>
    <row r="62" spans="1:51" x14ac:dyDescent="0.25">
      <c r="A62" s="2" t="s">
        <v>3868</v>
      </c>
      <c r="B62" s="11" t="s">
        <v>496</v>
      </c>
      <c r="C62" s="3">
        <v>4</v>
      </c>
      <c r="D62" s="3" t="s">
        <v>2471</v>
      </c>
      <c r="E62" s="3" t="s">
        <v>999</v>
      </c>
      <c r="F62" s="3" t="s">
        <v>1132</v>
      </c>
      <c r="G62" s="3"/>
      <c r="H62" s="3" t="s">
        <v>424</v>
      </c>
      <c r="I62" s="3" t="s">
        <v>200</v>
      </c>
      <c r="J62" s="3" t="s">
        <v>111</v>
      </c>
      <c r="K62" s="3" t="s">
        <v>375</v>
      </c>
      <c r="L62" s="3" t="s">
        <v>993</v>
      </c>
      <c r="M62" s="3" t="s">
        <v>1204</v>
      </c>
      <c r="N62" s="3" t="s">
        <v>3876</v>
      </c>
      <c r="O62" s="3" t="s">
        <v>3877</v>
      </c>
      <c r="P62" s="3" t="s">
        <v>2344</v>
      </c>
      <c r="Q62" s="3" t="s">
        <v>6</v>
      </c>
      <c r="R62" s="3" t="s">
        <v>954</v>
      </c>
      <c r="S62" s="3" t="s">
        <v>954</v>
      </c>
      <c r="T62" s="3" t="s">
        <v>954</v>
      </c>
      <c r="U62" s="3" t="s">
        <v>1717</v>
      </c>
      <c r="V62" s="3" t="s">
        <v>1717</v>
      </c>
      <c r="W62" s="3" t="s">
        <v>1717</v>
      </c>
      <c r="X62" s="3" t="s">
        <v>360</v>
      </c>
      <c r="Y62" s="3" t="s">
        <v>3238</v>
      </c>
      <c r="Z62" s="3" t="s">
        <v>254</v>
      </c>
      <c r="AA62" s="3" t="s">
        <v>193</v>
      </c>
      <c r="AB62" s="3" t="s">
        <v>189</v>
      </c>
      <c r="AC62" s="3" t="s">
        <v>418</v>
      </c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4"/>
    </row>
    <row r="63" spans="1:51" x14ac:dyDescent="0.25">
      <c r="A63" s="2" t="s">
        <v>3868</v>
      </c>
      <c r="B63" s="11" t="s">
        <v>496</v>
      </c>
      <c r="C63" s="3">
        <v>5</v>
      </c>
      <c r="D63" s="3" t="s">
        <v>290</v>
      </c>
      <c r="E63" s="3" t="s">
        <v>1132</v>
      </c>
      <c r="F63" s="3" t="s">
        <v>1153</v>
      </c>
      <c r="G63" s="3"/>
      <c r="H63" s="3" t="s">
        <v>1459</v>
      </c>
      <c r="I63" s="3" t="s">
        <v>1704</v>
      </c>
      <c r="J63" s="3" t="s">
        <v>220</v>
      </c>
      <c r="K63" s="3" t="s">
        <v>273</v>
      </c>
      <c r="L63" s="3" t="s">
        <v>993</v>
      </c>
      <c r="M63" s="3" t="s">
        <v>1348</v>
      </c>
      <c r="N63" s="3" t="s">
        <v>1006</v>
      </c>
      <c r="O63" s="3" t="s">
        <v>3878</v>
      </c>
      <c r="P63" s="3" t="s">
        <v>3879</v>
      </c>
      <c r="Q63" s="3" t="s">
        <v>6</v>
      </c>
      <c r="R63" s="3" t="s">
        <v>885</v>
      </c>
      <c r="S63" s="3" t="s">
        <v>885</v>
      </c>
      <c r="T63" s="3" t="s">
        <v>885</v>
      </c>
      <c r="U63" s="3" t="s">
        <v>228</v>
      </c>
      <c r="V63" s="3" t="s">
        <v>228</v>
      </c>
      <c r="W63" s="3" t="s">
        <v>228</v>
      </c>
      <c r="X63" s="3" t="s">
        <v>200</v>
      </c>
      <c r="Y63" s="3"/>
      <c r="Z63" s="3"/>
      <c r="AA63" s="3" t="s">
        <v>1133</v>
      </c>
      <c r="AB63" s="3" t="s">
        <v>868</v>
      </c>
      <c r="AC63" s="3" t="s">
        <v>1262</v>
      </c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4"/>
    </row>
    <row r="64" spans="1:51" x14ac:dyDescent="0.25">
      <c r="A64" s="2" t="s">
        <v>3868</v>
      </c>
      <c r="B64" s="11" t="s">
        <v>496</v>
      </c>
      <c r="C64" s="3">
        <v>6</v>
      </c>
      <c r="D64" s="3" t="s">
        <v>763</v>
      </c>
      <c r="E64" s="3" t="s">
        <v>1153</v>
      </c>
      <c r="F64" s="3"/>
      <c r="G64" s="3"/>
      <c r="H64" s="3" t="s">
        <v>1028</v>
      </c>
      <c r="I64" s="3" t="s">
        <v>427</v>
      </c>
      <c r="J64" s="3" t="s">
        <v>1382</v>
      </c>
      <c r="K64" s="3" t="s">
        <v>23</v>
      </c>
      <c r="L64" s="3" t="s">
        <v>1011</v>
      </c>
      <c r="M64" s="3" t="s">
        <v>796</v>
      </c>
      <c r="N64" s="3" t="s">
        <v>3880</v>
      </c>
      <c r="O64" s="3" t="s">
        <v>3881</v>
      </c>
      <c r="P64" s="3" t="s">
        <v>96</v>
      </c>
      <c r="Q64" s="3" t="s">
        <v>6</v>
      </c>
      <c r="R64" s="3" t="s">
        <v>869</v>
      </c>
      <c r="S64" s="3" t="s">
        <v>869</v>
      </c>
      <c r="T64" s="3" t="s">
        <v>885</v>
      </c>
      <c r="U64" s="3" t="s">
        <v>228</v>
      </c>
      <c r="V64" s="3" t="s">
        <v>228</v>
      </c>
      <c r="W64" s="3" t="s">
        <v>1728</v>
      </c>
      <c r="X64" s="3" t="s">
        <v>646</v>
      </c>
      <c r="Y64" s="3"/>
      <c r="Z64" s="3"/>
      <c r="AA64" s="3" t="s">
        <v>274</v>
      </c>
      <c r="AB64" s="3" t="s">
        <v>3882</v>
      </c>
      <c r="AC64" s="3" t="s">
        <v>107</v>
      </c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4"/>
    </row>
    <row r="65" spans="1:51" x14ac:dyDescent="0.25">
      <c r="A65" s="2" t="s">
        <v>3883</v>
      </c>
      <c r="B65" s="11" t="s">
        <v>496</v>
      </c>
      <c r="C65" s="3">
        <v>1</v>
      </c>
      <c r="D65" s="3" t="s">
        <v>660</v>
      </c>
      <c r="E65" s="3" t="s">
        <v>4</v>
      </c>
      <c r="F65" s="3" t="s">
        <v>39</v>
      </c>
      <c r="G65" s="3"/>
      <c r="H65" s="3" t="s">
        <v>906</v>
      </c>
      <c r="I65" s="3" t="s">
        <v>3031</v>
      </c>
      <c r="J65" s="3" t="s">
        <v>1633</v>
      </c>
      <c r="K65" s="3" t="s">
        <v>2265</v>
      </c>
      <c r="L65" s="3" t="s">
        <v>3884</v>
      </c>
      <c r="M65" s="3" t="s">
        <v>3885</v>
      </c>
      <c r="N65" s="3" t="s">
        <v>1156</v>
      </c>
      <c r="O65" s="3" t="s">
        <v>2771</v>
      </c>
      <c r="P65" s="3" t="s">
        <v>2255</v>
      </c>
      <c r="Q65" s="3" t="s">
        <v>1064</v>
      </c>
      <c r="R65" s="3" t="s">
        <v>265</v>
      </c>
      <c r="S65" s="3" t="s">
        <v>265</v>
      </c>
      <c r="T65" s="3" t="s">
        <v>1728</v>
      </c>
      <c r="U65" s="3" t="s">
        <v>205</v>
      </c>
      <c r="V65" s="3" t="s">
        <v>205</v>
      </c>
      <c r="W65" s="3" t="s">
        <v>226</v>
      </c>
      <c r="X65" s="3" t="s">
        <v>1656</v>
      </c>
      <c r="Y65" s="3" t="s">
        <v>3886</v>
      </c>
      <c r="Z65" s="3" t="s">
        <v>2040</v>
      </c>
      <c r="AA65" s="3" t="s">
        <v>772</v>
      </c>
      <c r="AB65" s="3"/>
      <c r="AC65" s="3" t="s">
        <v>617</v>
      </c>
      <c r="AD65" s="3" t="s">
        <v>3365</v>
      </c>
      <c r="AE65" s="3" t="s">
        <v>3887</v>
      </c>
      <c r="AF65" s="3" t="s">
        <v>2707</v>
      </c>
      <c r="AG65" s="3" t="s">
        <v>1401</v>
      </c>
      <c r="AH65" s="3" t="s">
        <v>446</v>
      </c>
      <c r="AI65" s="3" t="s">
        <v>3358</v>
      </c>
      <c r="AJ65" s="3" t="s">
        <v>3794</v>
      </c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4"/>
    </row>
    <row r="66" spans="1:51" x14ac:dyDescent="0.25">
      <c r="A66" s="2" t="s">
        <v>3883</v>
      </c>
      <c r="B66" s="11" t="s">
        <v>496</v>
      </c>
      <c r="C66" s="3">
        <v>2</v>
      </c>
      <c r="D66" s="3" t="s">
        <v>684</v>
      </c>
      <c r="E66" s="3" t="s">
        <v>39</v>
      </c>
      <c r="F66" s="3" t="s">
        <v>384</v>
      </c>
      <c r="G66" s="3"/>
      <c r="H66" s="3" t="s">
        <v>3888</v>
      </c>
      <c r="I66" s="3" t="s">
        <v>3797</v>
      </c>
      <c r="J66" s="3" t="s">
        <v>726</v>
      </c>
      <c r="K66" s="3" t="s">
        <v>1582</v>
      </c>
      <c r="L66" s="3" t="s">
        <v>439</v>
      </c>
      <c r="M66" s="3" t="s">
        <v>3889</v>
      </c>
      <c r="N66" s="3" t="s">
        <v>3890</v>
      </c>
      <c r="O66" s="3" t="s">
        <v>3891</v>
      </c>
      <c r="P66" s="3" t="s">
        <v>2404</v>
      </c>
      <c r="Q66" s="3" t="s">
        <v>148</v>
      </c>
      <c r="R66" s="3" t="s">
        <v>265</v>
      </c>
      <c r="S66" s="3" t="s">
        <v>265</v>
      </c>
      <c r="T66" s="3" t="s">
        <v>1728</v>
      </c>
      <c r="U66" s="3" t="s">
        <v>268</v>
      </c>
      <c r="V66" s="3" t="s">
        <v>268</v>
      </c>
      <c r="W66" s="3" t="s">
        <v>343</v>
      </c>
      <c r="X66" s="3" t="s">
        <v>808</v>
      </c>
      <c r="Y66" s="3" t="s">
        <v>3892</v>
      </c>
      <c r="Z66" s="3" t="s">
        <v>3893</v>
      </c>
      <c r="AA66" s="3" t="s">
        <v>244</v>
      </c>
      <c r="AB66" s="3"/>
      <c r="AC66" s="3" t="s">
        <v>318</v>
      </c>
      <c r="AD66" s="3" t="s">
        <v>402</v>
      </c>
      <c r="AE66" s="3" t="s">
        <v>749</v>
      </c>
      <c r="AF66" s="3" t="s">
        <v>2707</v>
      </c>
      <c r="AG66" s="3" t="s">
        <v>1401</v>
      </c>
      <c r="AH66" s="3" t="s">
        <v>111</v>
      </c>
      <c r="AI66" s="3" t="s">
        <v>1259</v>
      </c>
      <c r="AJ66" s="3" t="s">
        <v>428</v>
      </c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4"/>
    </row>
    <row r="67" spans="1:51" x14ac:dyDescent="0.25">
      <c r="A67" s="2" t="s">
        <v>3883</v>
      </c>
      <c r="B67" s="11" t="s">
        <v>496</v>
      </c>
      <c r="C67" s="3">
        <v>3</v>
      </c>
      <c r="D67" s="3" t="s">
        <v>69</v>
      </c>
      <c r="E67" s="3" t="s">
        <v>384</v>
      </c>
      <c r="F67" s="3" t="s">
        <v>68</v>
      </c>
      <c r="G67" s="3"/>
      <c r="H67" s="3" t="s">
        <v>115</v>
      </c>
      <c r="I67" s="3" t="s">
        <v>3894</v>
      </c>
      <c r="J67" s="3" t="s">
        <v>3895</v>
      </c>
      <c r="K67" s="3" t="s">
        <v>3896</v>
      </c>
      <c r="L67" s="3" t="s">
        <v>3829</v>
      </c>
      <c r="M67" s="3" t="s">
        <v>3897</v>
      </c>
      <c r="N67" s="3" t="s">
        <v>3898</v>
      </c>
      <c r="O67" s="3" t="s">
        <v>3899</v>
      </c>
      <c r="P67" s="3" t="s">
        <v>512</v>
      </c>
      <c r="Q67" s="3" t="s">
        <v>1064</v>
      </c>
      <c r="R67" s="3" t="s">
        <v>266</v>
      </c>
      <c r="S67" s="3" t="s">
        <v>266</v>
      </c>
      <c r="T67" s="3" t="s">
        <v>284</v>
      </c>
      <c r="U67" s="3" t="s">
        <v>170</v>
      </c>
      <c r="V67" s="3" t="s">
        <v>170</v>
      </c>
      <c r="W67" s="3" t="s">
        <v>472</v>
      </c>
      <c r="X67" s="3" t="s">
        <v>200</v>
      </c>
      <c r="Y67" s="3" t="s">
        <v>3900</v>
      </c>
      <c r="Z67" s="3" t="s">
        <v>3901</v>
      </c>
      <c r="AA67" s="3"/>
      <c r="AB67" s="3"/>
      <c r="AC67" s="3" t="s">
        <v>88</v>
      </c>
      <c r="AD67" s="3" t="s">
        <v>402</v>
      </c>
      <c r="AE67" s="3" t="s">
        <v>3902</v>
      </c>
      <c r="AF67" s="3" t="s">
        <v>443</v>
      </c>
      <c r="AG67" s="3" t="s">
        <v>829</v>
      </c>
      <c r="AH67" s="3" t="s">
        <v>155</v>
      </c>
      <c r="AI67" s="3" t="s">
        <v>2497</v>
      </c>
      <c r="AJ67" s="3" t="s">
        <v>3903</v>
      </c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4"/>
    </row>
    <row r="68" spans="1:51" x14ac:dyDescent="0.25">
      <c r="A68" s="2" t="s">
        <v>3883</v>
      </c>
      <c r="B68" s="11" t="s">
        <v>496</v>
      </c>
      <c r="C68" s="3">
        <v>4</v>
      </c>
      <c r="D68" s="3" t="s">
        <v>95</v>
      </c>
      <c r="E68" s="3" t="s">
        <v>68</v>
      </c>
      <c r="F68" s="3" t="s">
        <v>2662</v>
      </c>
      <c r="G68" s="3"/>
      <c r="H68" s="3" t="s">
        <v>31</v>
      </c>
      <c r="I68" s="3" t="s">
        <v>1067</v>
      </c>
      <c r="J68" s="3" t="s">
        <v>156</v>
      </c>
      <c r="K68" s="3" t="s">
        <v>830</v>
      </c>
      <c r="L68" s="3" t="s">
        <v>3904</v>
      </c>
      <c r="M68" s="3" t="s">
        <v>280</v>
      </c>
      <c r="N68" s="3" t="s">
        <v>3905</v>
      </c>
      <c r="O68" s="3" t="s">
        <v>1344</v>
      </c>
      <c r="P68" s="3" t="s">
        <v>842</v>
      </c>
      <c r="Q68" s="3" t="s">
        <v>1064</v>
      </c>
      <c r="R68" s="3" t="s">
        <v>885</v>
      </c>
      <c r="S68" s="3" t="s">
        <v>885</v>
      </c>
      <c r="T68" s="3" t="s">
        <v>885</v>
      </c>
      <c r="U68" s="3" t="s">
        <v>343</v>
      </c>
      <c r="V68" s="3" t="s">
        <v>343</v>
      </c>
      <c r="W68" s="3" t="s">
        <v>206</v>
      </c>
      <c r="X68" s="3" t="s">
        <v>458</v>
      </c>
      <c r="Y68" s="3" t="s">
        <v>888</v>
      </c>
      <c r="Z68" s="3" t="s">
        <v>2712</v>
      </c>
      <c r="AA68" s="3" t="s">
        <v>212</v>
      </c>
      <c r="AB68" s="3"/>
      <c r="AC68" s="3" t="s">
        <v>736</v>
      </c>
      <c r="AD68" s="3" t="s">
        <v>2687</v>
      </c>
      <c r="AE68" s="3" t="s">
        <v>286</v>
      </c>
      <c r="AF68" s="3" t="s">
        <v>2362</v>
      </c>
      <c r="AG68" s="3" t="s">
        <v>26</v>
      </c>
      <c r="AH68" s="3" t="s">
        <v>291</v>
      </c>
      <c r="AI68" s="3" t="s">
        <v>153</v>
      </c>
      <c r="AJ68" s="3" t="s">
        <v>3906</v>
      </c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4"/>
    </row>
    <row r="69" spans="1:51" x14ac:dyDescent="0.25">
      <c r="A69" s="2" t="s">
        <v>3883</v>
      </c>
      <c r="B69" s="11" t="s">
        <v>496</v>
      </c>
      <c r="C69" s="3">
        <v>5</v>
      </c>
      <c r="D69" s="3" t="s">
        <v>118</v>
      </c>
      <c r="E69" s="3" t="s">
        <v>2662</v>
      </c>
      <c r="F69" s="3" t="s">
        <v>1153</v>
      </c>
      <c r="G69" s="3"/>
      <c r="H69" s="3" t="s">
        <v>1063</v>
      </c>
      <c r="I69" s="3" t="s">
        <v>92</v>
      </c>
      <c r="J69" s="3" t="s">
        <v>1362</v>
      </c>
      <c r="K69" s="3" t="s">
        <v>729</v>
      </c>
      <c r="L69" s="3" t="s">
        <v>3907</v>
      </c>
      <c r="M69" s="3" t="s">
        <v>3908</v>
      </c>
      <c r="N69" s="3" t="s">
        <v>1433</v>
      </c>
      <c r="O69" s="3" t="s">
        <v>262</v>
      </c>
      <c r="P69" s="3" t="s">
        <v>2126</v>
      </c>
      <c r="Q69" s="3" t="s">
        <v>1064</v>
      </c>
      <c r="R69" s="3" t="s">
        <v>1829</v>
      </c>
      <c r="S69" s="3" t="s">
        <v>1843</v>
      </c>
      <c r="T69" s="3" t="s">
        <v>1830</v>
      </c>
      <c r="U69" s="3" t="s">
        <v>265</v>
      </c>
      <c r="V69" s="3" t="s">
        <v>265</v>
      </c>
      <c r="W69" s="3" t="s">
        <v>284</v>
      </c>
      <c r="X69" s="3" t="s">
        <v>235</v>
      </c>
      <c r="Y69" s="3"/>
      <c r="Z69" s="3"/>
      <c r="AA69" s="3" t="s">
        <v>1467</v>
      </c>
      <c r="AB69" s="3" t="s">
        <v>3349</v>
      </c>
      <c r="AC69" s="3" t="s">
        <v>238</v>
      </c>
      <c r="AD69" s="3" t="s">
        <v>3909</v>
      </c>
      <c r="AE69" s="3"/>
      <c r="AF69" s="3"/>
      <c r="AG69" s="3" t="s">
        <v>692</v>
      </c>
      <c r="AH69" s="3" t="s">
        <v>155</v>
      </c>
      <c r="AI69" s="3"/>
      <c r="AJ69" s="3" t="s">
        <v>3910</v>
      </c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4"/>
    </row>
    <row r="70" spans="1:51" x14ac:dyDescent="0.25">
      <c r="A70" s="2" t="s">
        <v>3883</v>
      </c>
      <c r="B70" s="11" t="s">
        <v>496</v>
      </c>
      <c r="C70" s="3">
        <v>6</v>
      </c>
      <c r="D70" s="3" t="s">
        <v>290</v>
      </c>
      <c r="E70" s="3" t="s">
        <v>1153</v>
      </c>
      <c r="F70" s="3"/>
      <c r="G70" s="3"/>
      <c r="H70" s="3" t="s">
        <v>190</v>
      </c>
      <c r="I70" s="3" t="s">
        <v>1811</v>
      </c>
      <c r="J70" s="3" t="s">
        <v>1636</v>
      </c>
      <c r="K70" s="3" t="s">
        <v>1112</v>
      </c>
      <c r="L70" s="3" t="s">
        <v>1972</v>
      </c>
      <c r="M70" s="3" t="s">
        <v>2768</v>
      </c>
      <c r="N70" s="3" t="s">
        <v>3328</v>
      </c>
      <c r="O70" s="3" t="s">
        <v>3911</v>
      </c>
      <c r="P70" s="3" t="s">
        <v>348</v>
      </c>
      <c r="Q70" s="3" t="s">
        <v>1064</v>
      </c>
      <c r="R70" s="3" t="s">
        <v>1829</v>
      </c>
      <c r="S70" s="3" t="s">
        <v>1829</v>
      </c>
      <c r="T70" s="3" t="s">
        <v>1829</v>
      </c>
      <c r="U70" s="3" t="s">
        <v>1728</v>
      </c>
      <c r="V70" s="3" t="s">
        <v>1728</v>
      </c>
      <c r="W70" s="3" t="s">
        <v>869</v>
      </c>
      <c r="X70" s="3" t="s">
        <v>270</v>
      </c>
      <c r="Y70" s="3"/>
      <c r="Z70" s="3"/>
      <c r="AA70" s="3" t="s">
        <v>1133</v>
      </c>
      <c r="AB70" s="3" t="s">
        <v>1590</v>
      </c>
      <c r="AC70" s="3" t="s">
        <v>512</v>
      </c>
      <c r="AD70" s="3" t="s">
        <v>482</v>
      </c>
      <c r="AE70" s="3"/>
      <c r="AF70" s="3"/>
      <c r="AG70" s="3" t="s">
        <v>1857</v>
      </c>
      <c r="AH70" s="3" t="s">
        <v>111</v>
      </c>
      <c r="AI70" s="3"/>
      <c r="AJ70" s="3" t="s">
        <v>3639</v>
      </c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4"/>
    </row>
    <row r="71" spans="1:51" x14ac:dyDescent="0.25">
      <c r="A71" s="2" t="s">
        <v>1581</v>
      </c>
      <c r="B71" s="11" t="s">
        <v>496</v>
      </c>
      <c r="C71" s="3">
        <v>1</v>
      </c>
      <c r="D71" s="3" t="s">
        <v>660</v>
      </c>
      <c r="E71" s="3" t="s">
        <v>4</v>
      </c>
      <c r="F71" s="3" t="s">
        <v>492</v>
      </c>
      <c r="G71" s="3"/>
      <c r="H71" s="3" t="s">
        <v>531</v>
      </c>
      <c r="I71" s="3" t="s">
        <v>2139</v>
      </c>
      <c r="J71" s="3" t="s">
        <v>2932</v>
      </c>
      <c r="K71" s="3" t="s">
        <v>3964</v>
      </c>
      <c r="L71" s="3" t="s">
        <v>853</v>
      </c>
      <c r="M71" s="3" t="s">
        <v>3965</v>
      </c>
      <c r="N71" s="3" t="s">
        <v>3966</v>
      </c>
      <c r="O71" s="3" t="s">
        <v>2582</v>
      </c>
      <c r="P71" s="3" t="s">
        <v>540</v>
      </c>
      <c r="Q71" s="3" t="s">
        <v>506</v>
      </c>
      <c r="R71" s="3" t="s">
        <v>206</v>
      </c>
      <c r="S71" s="3" t="s">
        <v>206</v>
      </c>
      <c r="T71" s="3" t="s">
        <v>226</v>
      </c>
      <c r="U71" s="3" t="s">
        <v>231</v>
      </c>
      <c r="V71" s="3" t="s">
        <v>231</v>
      </c>
      <c r="W71" s="3" t="s">
        <v>250</v>
      </c>
      <c r="X71" s="3" t="s">
        <v>836</v>
      </c>
      <c r="Y71" s="3" t="s">
        <v>3900</v>
      </c>
      <c r="Z71" s="3" t="s">
        <v>1960</v>
      </c>
      <c r="AA71" s="3" t="s">
        <v>85</v>
      </c>
      <c r="AB71" s="3"/>
      <c r="AC71" s="3" t="s">
        <v>55</v>
      </c>
      <c r="AD71" s="3" t="s">
        <v>2067</v>
      </c>
      <c r="AE71" s="3" t="s">
        <v>2098</v>
      </c>
      <c r="AF71" s="3" t="s">
        <v>396</v>
      </c>
      <c r="AG71" s="3" t="s">
        <v>291</v>
      </c>
      <c r="AH71" s="3" t="s">
        <v>478</v>
      </c>
      <c r="AI71" s="3" t="s">
        <v>21</v>
      </c>
      <c r="AJ71" s="3" t="s">
        <v>258</v>
      </c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4"/>
    </row>
    <row r="72" spans="1:51" x14ac:dyDescent="0.25">
      <c r="A72" s="2" t="s">
        <v>1581</v>
      </c>
      <c r="B72" s="11" t="s">
        <v>496</v>
      </c>
      <c r="C72" s="3">
        <v>2</v>
      </c>
      <c r="D72" s="3" t="s">
        <v>684</v>
      </c>
      <c r="E72" s="3" t="s">
        <v>492</v>
      </c>
      <c r="F72" s="3" t="s">
        <v>2630</v>
      </c>
      <c r="G72" s="3"/>
      <c r="H72" s="3" t="s">
        <v>482</v>
      </c>
      <c r="I72" s="3" t="s">
        <v>3967</v>
      </c>
      <c r="J72" s="3" t="s">
        <v>3968</v>
      </c>
      <c r="K72" s="3" t="s">
        <v>3969</v>
      </c>
      <c r="L72" s="3" t="s">
        <v>3824</v>
      </c>
      <c r="M72" s="3" t="s">
        <v>3970</v>
      </c>
      <c r="N72" s="3" t="s">
        <v>1939</v>
      </c>
      <c r="O72" s="3" t="s">
        <v>2557</v>
      </c>
      <c r="P72" s="3" t="s">
        <v>1399</v>
      </c>
      <c r="Q72" s="3" t="s">
        <v>506</v>
      </c>
      <c r="R72" s="3" t="s">
        <v>188</v>
      </c>
      <c r="S72" s="3" t="s">
        <v>268</v>
      </c>
      <c r="T72" s="3" t="s">
        <v>206</v>
      </c>
      <c r="U72" s="3" t="s">
        <v>1324</v>
      </c>
      <c r="V72" s="3" t="s">
        <v>1324</v>
      </c>
      <c r="W72" s="3" t="s">
        <v>229</v>
      </c>
      <c r="X72" s="3" t="s">
        <v>1383</v>
      </c>
      <c r="Y72" s="3" t="s">
        <v>3218</v>
      </c>
      <c r="Z72" s="3" t="s">
        <v>3971</v>
      </c>
      <c r="AA72" s="3" t="s">
        <v>92</v>
      </c>
      <c r="AB72" s="3"/>
      <c r="AC72" s="3" t="s">
        <v>87</v>
      </c>
      <c r="AD72" s="3" t="s">
        <v>1845</v>
      </c>
      <c r="AE72" s="3" t="s">
        <v>129</v>
      </c>
      <c r="AF72" s="3" t="s">
        <v>897</v>
      </c>
      <c r="AG72" s="3" t="s">
        <v>291</v>
      </c>
      <c r="AH72" s="3" t="s">
        <v>154</v>
      </c>
      <c r="AI72" s="3" t="s">
        <v>2944</v>
      </c>
      <c r="AJ72" s="3" t="s">
        <v>859</v>
      </c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4"/>
    </row>
    <row r="73" spans="1:51" x14ac:dyDescent="0.25">
      <c r="A73" s="2" t="s">
        <v>1581</v>
      </c>
      <c r="B73" s="11" t="s">
        <v>496</v>
      </c>
      <c r="C73" s="3">
        <v>3</v>
      </c>
      <c r="D73" s="3" t="s">
        <v>290</v>
      </c>
      <c r="E73" s="3" t="s">
        <v>2630</v>
      </c>
      <c r="F73" s="3" t="s">
        <v>384</v>
      </c>
      <c r="G73" s="3"/>
      <c r="H73" s="3" t="s">
        <v>1275</v>
      </c>
      <c r="I73" s="3" t="s">
        <v>1474</v>
      </c>
      <c r="J73" s="3" t="s">
        <v>3972</v>
      </c>
      <c r="K73" s="3" t="s">
        <v>45</v>
      </c>
      <c r="L73" s="3" t="s">
        <v>3793</v>
      </c>
      <c r="M73" s="3" t="s">
        <v>3973</v>
      </c>
      <c r="N73" s="3" t="s">
        <v>3081</v>
      </c>
      <c r="O73" s="3" t="s">
        <v>1508</v>
      </c>
      <c r="P73" s="3" t="s">
        <v>3319</v>
      </c>
      <c r="Q73" s="3" t="s">
        <v>506</v>
      </c>
      <c r="R73" s="3" t="s">
        <v>267</v>
      </c>
      <c r="S73" s="3" t="s">
        <v>269</v>
      </c>
      <c r="T73" s="3" t="s">
        <v>227</v>
      </c>
      <c r="U73" s="3" t="s">
        <v>1324</v>
      </c>
      <c r="V73" s="3" t="s">
        <v>433</v>
      </c>
      <c r="W73" s="3" t="s">
        <v>230</v>
      </c>
      <c r="X73" s="3" t="s">
        <v>391</v>
      </c>
      <c r="Y73" s="3" t="s">
        <v>905</v>
      </c>
      <c r="Z73" s="3" t="s">
        <v>1887</v>
      </c>
      <c r="AA73" s="3" t="s">
        <v>415</v>
      </c>
      <c r="AB73" s="3"/>
      <c r="AC73" s="3" t="s">
        <v>291</v>
      </c>
      <c r="AD73" s="3" t="s">
        <v>1469</v>
      </c>
      <c r="AE73" s="3" t="s">
        <v>155</v>
      </c>
      <c r="AF73" s="3" t="s">
        <v>155</v>
      </c>
      <c r="AG73" s="3" t="s">
        <v>291</v>
      </c>
      <c r="AH73" s="3" t="s">
        <v>183</v>
      </c>
      <c r="AI73" s="3" t="s">
        <v>239</v>
      </c>
      <c r="AJ73" s="3" t="s">
        <v>2156</v>
      </c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4"/>
    </row>
    <row r="74" spans="1:51" x14ac:dyDescent="0.25">
      <c r="A74" s="2" t="s">
        <v>1581</v>
      </c>
      <c r="B74" s="11" t="s">
        <v>496</v>
      </c>
      <c r="C74" s="3">
        <v>4</v>
      </c>
      <c r="D74" s="3" t="s">
        <v>302</v>
      </c>
      <c r="E74" s="3" t="s">
        <v>384</v>
      </c>
      <c r="F74" s="3" t="s">
        <v>782</v>
      </c>
      <c r="G74" s="3"/>
      <c r="H74" s="3" t="s">
        <v>2843</v>
      </c>
      <c r="I74" s="3" t="s">
        <v>359</v>
      </c>
      <c r="J74" s="3" t="s">
        <v>53</v>
      </c>
      <c r="K74" s="3" t="s">
        <v>3974</v>
      </c>
      <c r="L74" s="3" t="s">
        <v>3472</v>
      </c>
      <c r="M74" s="3" t="s">
        <v>3975</v>
      </c>
      <c r="N74" s="3" t="s">
        <v>3976</v>
      </c>
      <c r="O74" s="3" t="s">
        <v>984</v>
      </c>
      <c r="P74" s="3" t="s">
        <v>3977</v>
      </c>
      <c r="Q74" s="3" t="s">
        <v>506</v>
      </c>
      <c r="R74" s="3" t="s">
        <v>267</v>
      </c>
      <c r="S74" s="3" t="s">
        <v>269</v>
      </c>
      <c r="T74" s="3" t="s">
        <v>463</v>
      </c>
      <c r="U74" s="3" t="s">
        <v>411</v>
      </c>
      <c r="V74" s="3" t="s">
        <v>411</v>
      </c>
      <c r="W74" s="3" t="s">
        <v>207</v>
      </c>
      <c r="X74" s="3" t="s">
        <v>278</v>
      </c>
      <c r="Y74" s="3" t="s">
        <v>990</v>
      </c>
      <c r="Z74" s="3" t="s">
        <v>1119</v>
      </c>
      <c r="AA74" s="3" t="s">
        <v>426</v>
      </c>
      <c r="AB74" s="3"/>
      <c r="AC74" s="3" t="s">
        <v>112</v>
      </c>
      <c r="AD74" s="3" t="s">
        <v>1842</v>
      </c>
      <c r="AE74" s="3" t="s">
        <v>155</v>
      </c>
      <c r="AF74" s="3" t="s">
        <v>155</v>
      </c>
      <c r="AG74" s="3" t="s">
        <v>155</v>
      </c>
      <c r="AH74" s="3" t="s">
        <v>183</v>
      </c>
      <c r="AI74" s="3" t="s">
        <v>1899</v>
      </c>
      <c r="AJ74" s="3" t="s">
        <v>839</v>
      </c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4"/>
    </row>
    <row r="75" spans="1:51" x14ac:dyDescent="0.25">
      <c r="A75" s="2" t="s">
        <v>1581</v>
      </c>
      <c r="B75" s="11" t="s">
        <v>496</v>
      </c>
      <c r="C75" s="3">
        <v>5</v>
      </c>
      <c r="D75" s="3" t="s">
        <v>3744</v>
      </c>
      <c r="E75" s="3" t="s">
        <v>782</v>
      </c>
      <c r="F75" s="3" t="s">
        <v>554</v>
      </c>
      <c r="G75" s="3"/>
      <c r="H75" s="3" t="s">
        <v>1951</v>
      </c>
      <c r="I75" s="3" t="s">
        <v>2782</v>
      </c>
      <c r="J75" s="3" t="s">
        <v>2731</v>
      </c>
      <c r="K75" s="3" t="s">
        <v>2688</v>
      </c>
      <c r="L75" s="3" t="s">
        <v>3978</v>
      </c>
      <c r="M75" s="3" t="s">
        <v>3979</v>
      </c>
      <c r="N75" s="3" t="s">
        <v>3980</v>
      </c>
      <c r="O75" s="3" t="s">
        <v>2154</v>
      </c>
      <c r="P75" s="3" t="s">
        <v>3981</v>
      </c>
      <c r="Q75" s="3" t="s">
        <v>506</v>
      </c>
      <c r="R75" s="3" t="s">
        <v>269</v>
      </c>
      <c r="S75" s="3" t="s">
        <v>472</v>
      </c>
      <c r="T75" s="3" t="s">
        <v>226</v>
      </c>
      <c r="U75" s="3" t="s">
        <v>1324</v>
      </c>
      <c r="V75" s="3" t="s">
        <v>411</v>
      </c>
      <c r="W75" s="3" t="s">
        <v>207</v>
      </c>
      <c r="X75" s="3" t="s">
        <v>111</v>
      </c>
      <c r="Y75" s="3"/>
      <c r="Z75" s="3"/>
      <c r="AA75" s="3" t="s">
        <v>1627</v>
      </c>
      <c r="AB75" s="3"/>
      <c r="AC75" s="3" t="s">
        <v>270</v>
      </c>
      <c r="AD75" s="3" t="s">
        <v>1842</v>
      </c>
      <c r="AE75" s="3" t="s">
        <v>155</v>
      </c>
      <c r="AF75" s="3" t="s">
        <v>155</v>
      </c>
      <c r="AG75" s="3" t="s">
        <v>155</v>
      </c>
      <c r="AH75" s="3" t="s">
        <v>183</v>
      </c>
      <c r="AI75" s="3" t="s">
        <v>465</v>
      </c>
      <c r="AJ75" s="3" t="s">
        <v>859</v>
      </c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4"/>
    </row>
    <row r="76" spans="1:51" x14ac:dyDescent="0.25">
      <c r="A76" s="2" t="s">
        <v>1581</v>
      </c>
      <c r="B76" s="11" t="s">
        <v>496</v>
      </c>
      <c r="C76" s="3">
        <v>6</v>
      </c>
      <c r="D76" s="3" t="s">
        <v>3428</v>
      </c>
      <c r="E76" s="3" t="s">
        <v>554</v>
      </c>
      <c r="F76" s="3" t="s">
        <v>828</v>
      </c>
      <c r="G76" s="3"/>
      <c r="H76" s="3" t="s">
        <v>320</v>
      </c>
      <c r="I76" s="3" t="s">
        <v>3982</v>
      </c>
      <c r="J76" s="3" t="s">
        <v>2257</v>
      </c>
      <c r="K76" s="3" t="s">
        <v>2785</v>
      </c>
      <c r="L76" s="3" t="s">
        <v>2397</v>
      </c>
      <c r="M76" s="3" t="s">
        <v>3153</v>
      </c>
      <c r="N76" s="3" t="s">
        <v>3983</v>
      </c>
      <c r="O76" s="3" t="s">
        <v>1259</v>
      </c>
      <c r="P76" s="3" t="s">
        <v>3652</v>
      </c>
      <c r="Q76" s="3" t="s">
        <v>506</v>
      </c>
      <c r="R76" s="3" t="s">
        <v>205</v>
      </c>
      <c r="S76" s="3" t="s">
        <v>205</v>
      </c>
      <c r="T76" s="3" t="s">
        <v>227</v>
      </c>
      <c r="U76" s="3" t="s">
        <v>1324</v>
      </c>
      <c r="V76" s="3" t="s">
        <v>1324</v>
      </c>
      <c r="W76" s="3" t="s">
        <v>230</v>
      </c>
      <c r="X76" s="3" t="s">
        <v>112</v>
      </c>
      <c r="Y76" s="3"/>
      <c r="Z76" s="3"/>
      <c r="AA76" s="3"/>
      <c r="AB76" s="3"/>
      <c r="AC76" s="3" t="s">
        <v>30</v>
      </c>
      <c r="AD76" s="3" t="s">
        <v>3984</v>
      </c>
      <c r="AE76" s="3" t="s">
        <v>155</v>
      </c>
      <c r="AF76" s="3" t="s">
        <v>155</v>
      </c>
      <c r="AG76" s="3" t="s">
        <v>111</v>
      </c>
      <c r="AH76" s="3" t="s">
        <v>58</v>
      </c>
      <c r="AI76" s="3" t="s">
        <v>1096</v>
      </c>
      <c r="AJ76" s="3" t="s">
        <v>258</v>
      </c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4"/>
    </row>
    <row r="77" spans="1:51" x14ac:dyDescent="0.25">
      <c r="A77" s="2" t="s">
        <v>1581</v>
      </c>
      <c r="B77" s="11" t="s">
        <v>496</v>
      </c>
      <c r="C77" s="3">
        <v>7</v>
      </c>
      <c r="D77" s="3" t="s">
        <v>3432</v>
      </c>
      <c r="E77" s="3" t="s">
        <v>828</v>
      </c>
      <c r="F77" s="3"/>
      <c r="G77" s="3"/>
      <c r="H77" s="3" t="s">
        <v>1609</v>
      </c>
      <c r="I77" s="3" t="s">
        <v>2920</v>
      </c>
      <c r="J77" s="3" t="s">
        <v>669</v>
      </c>
      <c r="K77" s="3" t="s">
        <v>3985</v>
      </c>
      <c r="L77" s="3" t="s">
        <v>3986</v>
      </c>
      <c r="M77" s="3" t="s">
        <v>3987</v>
      </c>
      <c r="N77" s="3" t="s">
        <v>3988</v>
      </c>
      <c r="O77" s="3" t="s">
        <v>1866</v>
      </c>
      <c r="P77" s="3" t="s">
        <v>774</v>
      </c>
      <c r="Q77" s="3" t="s">
        <v>506</v>
      </c>
      <c r="R77" s="3" t="s">
        <v>343</v>
      </c>
      <c r="S77" s="3" t="s">
        <v>205</v>
      </c>
      <c r="T77" s="3" t="s">
        <v>463</v>
      </c>
      <c r="U77" s="3" t="s">
        <v>1324</v>
      </c>
      <c r="V77" s="3" t="s">
        <v>1324</v>
      </c>
      <c r="W77" s="3" t="s">
        <v>229</v>
      </c>
      <c r="X77" s="3" t="s">
        <v>291</v>
      </c>
      <c r="Y77" s="3"/>
      <c r="Z77" s="3"/>
      <c r="AA77" s="3" t="s">
        <v>379</v>
      </c>
      <c r="AB77" s="3"/>
      <c r="AC77" s="3" t="s">
        <v>360</v>
      </c>
      <c r="AD77" s="3" t="s">
        <v>1914</v>
      </c>
      <c r="AE77" s="3"/>
      <c r="AF77" s="3" t="s">
        <v>155</v>
      </c>
      <c r="AG77" s="3" t="s">
        <v>83</v>
      </c>
      <c r="AH77" s="3" t="s">
        <v>446</v>
      </c>
      <c r="AI77" s="3" t="s">
        <v>1096</v>
      </c>
      <c r="AJ77" s="3" t="s">
        <v>2156</v>
      </c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4"/>
    </row>
    <row r="78" spans="1:51" x14ac:dyDescent="0.25">
      <c r="A78" s="2" t="s">
        <v>3989</v>
      </c>
      <c r="B78" s="11" t="s">
        <v>496</v>
      </c>
      <c r="C78" s="3">
        <v>1</v>
      </c>
      <c r="D78" s="3" t="s">
        <v>660</v>
      </c>
      <c r="E78" s="3" t="s">
        <v>4</v>
      </c>
      <c r="F78" s="3" t="s">
        <v>1820</v>
      </c>
      <c r="G78" s="3"/>
      <c r="H78" s="3" t="s">
        <v>61</v>
      </c>
      <c r="I78" s="3" t="s">
        <v>1028</v>
      </c>
      <c r="J78" s="3" t="s">
        <v>646</v>
      </c>
      <c r="K78" s="3" t="s">
        <v>1749</v>
      </c>
      <c r="L78" s="3" t="s">
        <v>3543</v>
      </c>
      <c r="M78" s="3" t="s">
        <v>2760</v>
      </c>
      <c r="N78" s="3" t="s">
        <v>3990</v>
      </c>
      <c r="O78" s="3" t="s">
        <v>2517</v>
      </c>
      <c r="P78" s="3"/>
      <c r="Q78" s="3" t="s">
        <v>169</v>
      </c>
      <c r="R78" s="3" t="s">
        <v>285</v>
      </c>
      <c r="S78" s="3" t="s">
        <v>285</v>
      </c>
      <c r="T78" s="3" t="s">
        <v>869</v>
      </c>
      <c r="U78" s="3" t="s">
        <v>227</v>
      </c>
      <c r="V78" s="3" t="s">
        <v>227</v>
      </c>
      <c r="W78" s="3" t="s">
        <v>227</v>
      </c>
      <c r="X78" s="3" t="s">
        <v>822</v>
      </c>
      <c r="Y78" s="3" t="s">
        <v>3991</v>
      </c>
      <c r="Z78" s="3" t="s">
        <v>2649</v>
      </c>
      <c r="AA78" s="3" t="s">
        <v>401</v>
      </c>
      <c r="AB78" s="3" t="s">
        <v>3657</v>
      </c>
      <c r="AC78" s="3" t="s">
        <v>291</v>
      </c>
      <c r="AD78" s="3" t="s">
        <v>3022</v>
      </c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4"/>
    </row>
    <row r="79" spans="1:51" x14ac:dyDescent="0.25">
      <c r="A79" s="2" t="s">
        <v>3989</v>
      </c>
      <c r="B79" s="11" t="s">
        <v>496</v>
      </c>
      <c r="C79" s="3">
        <v>2</v>
      </c>
      <c r="D79" s="3" t="s">
        <v>684</v>
      </c>
      <c r="E79" s="3" t="s">
        <v>1820</v>
      </c>
      <c r="F79" s="3" t="s">
        <v>781</v>
      </c>
      <c r="G79" s="3"/>
      <c r="H79" s="3" t="s">
        <v>112</v>
      </c>
      <c r="I79" s="3" t="s">
        <v>252</v>
      </c>
      <c r="J79" s="3" t="s">
        <v>270</v>
      </c>
      <c r="K79" s="3" t="s">
        <v>454</v>
      </c>
      <c r="L79" s="3" t="s">
        <v>976</v>
      </c>
      <c r="M79" s="3" t="s">
        <v>1040</v>
      </c>
      <c r="N79" s="3" t="s">
        <v>3992</v>
      </c>
      <c r="O79" s="3" t="s">
        <v>3993</v>
      </c>
      <c r="P79" s="3"/>
      <c r="Q79" s="3" t="s">
        <v>169</v>
      </c>
      <c r="R79" s="3" t="s">
        <v>284</v>
      </c>
      <c r="S79" s="3" t="s">
        <v>284</v>
      </c>
      <c r="T79" s="3" t="s">
        <v>869</v>
      </c>
      <c r="U79" s="3" t="s">
        <v>227</v>
      </c>
      <c r="V79" s="3" t="s">
        <v>227</v>
      </c>
      <c r="W79" s="3" t="s">
        <v>227</v>
      </c>
      <c r="X79" s="3" t="s">
        <v>1017</v>
      </c>
      <c r="Y79" s="3" t="s">
        <v>3994</v>
      </c>
      <c r="Z79" s="3" t="s">
        <v>3984</v>
      </c>
      <c r="AA79" s="3" t="s">
        <v>274</v>
      </c>
      <c r="AB79" s="3" t="s">
        <v>3657</v>
      </c>
      <c r="AC79" s="3" t="s">
        <v>278</v>
      </c>
      <c r="AD79" s="3" t="s">
        <v>3022</v>
      </c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4"/>
    </row>
    <row r="80" spans="1:51" x14ac:dyDescent="0.25">
      <c r="A80" s="2" t="s">
        <v>3989</v>
      </c>
      <c r="B80" s="11" t="s">
        <v>496</v>
      </c>
      <c r="C80" s="3">
        <v>3</v>
      </c>
      <c r="D80" s="3" t="s">
        <v>290</v>
      </c>
      <c r="E80" s="3" t="s">
        <v>781</v>
      </c>
      <c r="F80" s="3" t="s">
        <v>1044</v>
      </c>
      <c r="G80" s="3"/>
      <c r="H80" s="3" t="s">
        <v>1017</v>
      </c>
      <c r="I80" s="3" t="s">
        <v>365</v>
      </c>
      <c r="J80" s="3" t="s">
        <v>993</v>
      </c>
      <c r="K80" s="3" t="s">
        <v>887</v>
      </c>
      <c r="L80" s="3" t="s">
        <v>92</v>
      </c>
      <c r="M80" s="3" t="s">
        <v>2497</v>
      </c>
      <c r="N80" s="3" t="s">
        <v>3995</v>
      </c>
      <c r="O80" s="3" t="s">
        <v>1384</v>
      </c>
      <c r="P80" s="3" t="s">
        <v>1824</v>
      </c>
      <c r="Q80" s="3" t="s">
        <v>354</v>
      </c>
      <c r="R80" s="3" t="s">
        <v>885</v>
      </c>
      <c r="S80" s="3" t="s">
        <v>868</v>
      </c>
      <c r="T80" s="3" t="s">
        <v>1130</v>
      </c>
      <c r="U80" s="3" t="s">
        <v>1717</v>
      </c>
      <c r="V80" s="3" t="s">
        <v>228</v>
      </c>
      <c r="W80" s="3" t="s">
        <v>228</v>
      </c>
      <c r="X80" s="3" t="s">
        <v>391</v>
      </c>
      <c r="Y80" s="3" t="s">
        <v>3941</v>
      </c>
      <c r="Z80" s="3" t="s">
        <v>570</v>
      </c>
      <c r="AA80" s="3" t="s">
        <v>274</v>
      </c>
      <c r="AB80" s="3" t="s">
        <v>208</v>
      </c>
      <c r="AC80" s="3" t="s">
        <v>183</v>
      </c>
      <c r="AD80" s="3" t="s">
        <v>2657</v>
      </c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4"/>
    </row>
    <row r="81" spans="1:51" x14ac:dyDescent="0.25">
      <c r="A81" s="2" t="s">
        <v>3989</v>
      </c>
      <c r="B81" s="11" t="s">
        <v>496</v>
      </c>
      <c r="C81" s="3">
        <v>4</v>
      </c>
      <c r="D81" s="3" t="s">
        <v>302</v>
      </c>
      <c r="E81" s="3" t="s">
        <v>1044</v>
      </c>
      <c r="F81" s="3" t="s">
        <v>94</v>
      </c>
      <c r="G81" s="3"/>
      <c r="H81" s="3" t="s">
        <v>555</v>
      </c>
      <c r="I81" s="3" t="s">
        <v>1381</v>
      </c>
      <c r="J81" s="3" t="s">
        <v>307</v>
      </c>
      <c r="K81" s="3" t="s">
        <v>1955</v>
      </c>
      <c r="L81" s="3" t="s">
        <v>381</v>
      </c>
      <c r="M81" s="3" t="s">
        <v>1155</v>
      </c>
      <c r="N81" s="3" t="s">
        <v>3996</v>
      </c>
      <c r="O81" s="3" t="s">
        <v>3997</v>
      </c>
      <c r="P81" s="3" t="s">
        <v>2294</v>
      </c>
      <c r="Q81" s="3" t="s">
        <v>6</v>
      </c>
      <c r="R81" s="3" t="s">
        <v>885</v>
      </c>
      <c r="S81" s="3" t="s">
        <v>886</v>
      </c>
      <c r="T81" s="3" t="s">
        <v>1130</v>
      </c>
      <c r="U81" s="3" t="s">
        <v>228</v>
      </c>
      <c r="V81" s="3" t="s">
        <v>228</v>
      </c>
      <c r="W81" s="3" t="s">
        <v>265</v>
      </c>
      <c r="X81" s="3" t="s">
        <v>23</v>
      </c>
      <c r="Y81" s="3" t="s">
        <v>3941</v>
      </c>
      <c r="Z81" s="3" t="s">
        <v>1467</v>
      </c>
      <c r="AA81" s="3" t="s">
        <v>212</v>
      </c>
      <c r="AB81" s="3" t="s">
        <v>2777</v>
      </c>
      <c r="AC81" s="3"/>
      <c r="AD81" s="3" t="s">
        <v>1463</v>
      </c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4"/>
    </row>
    <row r="82" spans="1:51" x14ac:dyDescent="0.25">
      <c r="A82" s="2" t="s">
        <v>3989</v>
      </c>
      <c r="B82" s="11" t="s">
        <v>496</v>
      </c>
      <c r="C82" s="3">
        <v>5</v>
      </c>
      <c r="D82" s="3" t="s">
        <v>477</v>
      </c>
      <c r="E82" s="3" t="s">
        <v>94</v>
      </c>
      <c r="F82" s="3" t="s">
        <v>586</v>
      </c>
      <c r="G82" s="3"/>
      <c r="H82" s="3" t="s">
        <v>257</v>
      </c>
      <c r="I82" s="3" t="s">
        <v>1899</v>
      </c>
      <c r="J82" s="3" t="s">
        <v>1941</v>
      </c>
      <c r="K82" s="3" t="s">
        <v>626</v>
      </c>
      <c r="L82" s="3" t="s">
        <v>1857</v>
      </c>
      <c r="M82" s="3" t="s">
        <v>1754</v>
      </c>
      <c r="N82" s="3" t="s">
        <v>3861</v>
      </c>
      <c r="O82" s="3" t="s">
        <v>3998</v>
      </c>
      <c r="P82" s="3" t="s">
        <v>215</v>
      </c>
      <c r="Q82" s="3" t="s">
        <v>6</v>
      </c>
      <c r="R82" s="3" t="s">
        <v>868</v>
      </c>
      <c r="S82" s="3" t="s">
        <v>886</v>
      </c>
      <c r="T82" s="3" t="s">
        <v>886</v>
      </c>
      <c r="U82" s="3" t="s">
        <v>228</v>
      </c>
      <c r="V82" s="3" t="s">
        <v>228</v>
      </c>
      <c r="W82" s="3" t="s">
        <v>228</v>
      </c>
      <c r="X82" s="3" t="s">
        <v>111</v>
      </c>
      <c r="Y82" s="3"/>
      <c r="Z82" s="3"/>
      <c r="AA82" s="3" t="s">
        <v>613</v>
      </c>
      <c r="AB82" s="3" t="s">
        <v>1706</v>
      </c>
      <c r="AC82" s="3"/>
      <c r="AD82" s="3" t="s">
        <v>1897</v>
      </c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4"/>
    </row>
    <row r="83" spans="1:51" x14ac:dyDescent="0.25">
      <c r="A83" s="2" t="s">
        <v>3989</v>
      </c>
      <c r="B83" s="11" t="s">
        <v>496</v>
      </c>
      <c r="C83" s="3">
        <v>6</v>
      </c>
      <c r="D83" s="3" t="s">
        <v>484</v>
      </c>
      <c r="E83" s="3" t="s">
        <v>586</v>
      </c>
      <c r="F83" s="3" t="s">
        <v>3999</v>
      </c>
      <c r="G83" s="3"/>
      <c r="H83" s="3" t="s">
        <v>2160</v>
      </c>
      <c r="I83" s="3" t="s">
        <v>2725</v>
      </c>
      <c r="J83" s="3" t="s">
        <v>1601</v>
      </c>
      <c r="K83" s="3" t="s">
        <v>956</v>
      </c>
      <c r="L83" s="3" t="s">
        <v>105</v>
      </c>
      <c r="M83" s="3" t="s">
        <v>2102</v>
      </c>
      <c r="N83" s="3" t="s">
        <v>4000</v>
      </c>
      <c r="O83" s="3" t="s">
        <v>4001</v>
      </c>
      <c r="P83" s="3" t="s">
        <v>4002</v>
      </c>
      <c r="Q83" s="3" t="s">
        <v>6</v>
      </c>
      <c r="R83" s="3" t="s">
        <v>1130</v>
      </c>
      <c r="S83" s="3" t="s">
        <v>1130</v>
      </c>
      <c r="T83" s="3" t="s">
        <v>1423</v>
      </c>
      <c r="U83" s="3" t="s">
        <v>904</v>
      </c>
      <c r="V83" s="3" t="s">
        <v>904</v>
      </c>
      <c r="W83" s="3" t="s">
        <v>228</v>
      </c>
      <c r="X83" s="3" t="s">
        <v>270</v>
      </c>
      <c r="Y83" s="3"/>
      <c r="Z83" s="3"/>
      <c r="AA83" s="3" t="s">
        <v>234</v>
      </c>
      <c r="AB83" s="3" t="s">
        <v>3657</v>
      </c>
      <c r="AC83" s="3" t="s">
        <v>108</v>
      </c>
      <c r="AD83" s="3" t="s">
        <v>3104</v>
      </c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4"/>
    </row>
    <row r="84" spans="1:51" x14ac:dyDescent="0.25">
      <c r="A84" s="2" t="s">
        <v>3989</v>
      </c>
      <c r="B84" s="11" t="s">
        <v>496</v>
      </c>
      <c r="C84" s="3">
        <v>7</v>
      </c>
      <c r="D84" s="3" t="s">
        <v>601</v>
      </c>
      <c r="E84" s="3" t="s">
        <v>3999</v>
      </c>
      <c r="F84" s="3"/>
      <c r="G84" s="3"/>
      <c r="H84" s="3" t="s">
        <v>3935</v>
      </c>
      <c r="I84" s="3" t="s">
        <v>2724</v>
      </c>
      <c r="J84" s="3" t="s">
        <v>1873</v>
      </c>
      <c r="K84" s="3" t="s">
        <v>1993</v>
      </c>
      <c r="L84" s="3" t="s">
        <v>2321</v>
      </c>
      <c r="M84" s="3" t="s">
        <v>1326</v>
      </c>
      <c r="N84" s="3" t="s">
        <v>4003</v>
      </c>
      <c r="O84" s="3" t="s">
        <v>4004</v>
      </c>
      <c r="P84" s="3" t="s">
        <v>1285</v>
      </c>
      <c r="Q84" s="3" t="s">
        <v>1064</v>
      </c>
      <c r="R84" s="3" t="s">
        <v>886</v>
      </c>
      <c r="S84" s="3" t="s">
        <v>1130</v>
      </c>
      <c r="T84" s="3" t="s">
        <v>1818</v>
      </c>
      <c r="U84" s="3" t="s">
        <v>227</v>
      </c>
      <c r="V84" s="3" t="s">
        <v>463</v>
      </c>
      <c r="W84" s="3" t="s">
        <v>228</v>
      </c>
      <c r="X84" s="3" t="s">
        <v>30</v>
      </c>
      <c r="Y84" s="3"/>
      <c r="Z84" s="3"/>
      <c r="AA84" s="3" t="s">
        <v>1608</v>
      </c>
      <c r="AB84" s="3" t="s">
        <v>3657</v>
      </c>
      <c r="AC84" s="3" t="s">
        <v>183</v>
      </c>
      <c r="AD84" s="3" t="s">
        <v>358</v>
      </c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4"/>
    </row>
    <row r="85" spans="1:51" x14ac:dyDescent="0.25">
      <c r="A85" s="2" t="s">
        <v>1388</v>
      </c>
      <c r="B85" s="11" t="s">
        <v>496</v>
      </c>
      <c r="C85" s="3">
        <v>1</v>
      </c>
      <c r="D85" s="3" t="s">
        <v>6</v>
      </c>
      <c r="E85" s="3" t="s">
        <v>4</v>
      </c>
      <c r="F85" s="3" t="s">
        <v>373</v>
      </c>
      <c r="G85" s="3"/>
      <c r="H85" s="3" t="s">
        <v>2794</v>
      </c>
      <c r="I85" s="3" t="s">
        <v>2909</v>
      </c>
      <c r="J85" s="3" t="s">
        <v>552</v>
      </c>
      <c r="K85" s="3" t="s">
        <v>361</v>
      </c>
      <c r="L85" s="3" t="s">
        <v>1119</v>
      </c>
      <c r="M85" s="3" t="s">
        <v>4027</v>
      </c>
      <c r="N85" s="3" t="s">
        <v>2374</v>
      </c>
      <c r="O85" s="3" t="s">
        <v>2193</v>
      </c>
      <c r="P85" s="3" t="s">
        <v>4028</v>
      </c>
      <c r="Q85" s="3" t="s">
        <v>225</v>
      </c>
      <c r="R85" s="3" t="s">
        <v>886</v>
      </c>
      <c r="S85" s="3" t="s">
        <v>886</v>
      </c>
      <c r="T85" s="3" t="s">
        <v>919</v>
      </c>
      <c r="U85" s="3" t="s">
        <v>228</v>
      </c>
      <c r="V85" s="3" t="s">
        <v>904</v>
      </c>
      <c r="W85" s="3" t="s">
        <v>285</v>
      </c>
      <c r="X85" s="3" t="s">
        <v>209</v>
      </c>
      <c r="Y85" s="3" t="s">
        <v>4029</v>
      </c>
      <c r="Z85" s="3" t="s">
        <v>443</v>
      </c>
      <c r="AA85" s="3" t="s">
        <v>346</v>
      </c>
      <c r="AB85" s="3" t="s">
        <v>1706</v>
      </c>
      <c r="AC85" s="3" t="s">
        <v>1248</v>
      </c>
      <c r="AD85" s="3" t="s">
        <v>2687</v>
      </c>
      <c r="AE85" s="3"/>
      <c r="AF85" s="3"/>
      <c r="AG85" s="3"/>
      <c r="AH85" s="3"/>
      <c r="AI85" s="3"/>
      <c r="AJ85" s="3" t="s">
        <v>4030</v>
      </c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4"/>
    </row>
    <row r="86" spans="1:51" x14ac:dyDescent="0.25">
      <c r="A86" s="2" t="s">
        <v>1388</v>
      </c>
      <c r="B86" s="11" t="s">
        <v>496</v>
      </c>
      <c r="C86" s="3">
        <v>2</v>
      </c>
      <c r="D86" s="3" t="s">
        <v>684</v>
      </c>
      <c r="E86" s="3" t="s">
        <v>373</v>
      </c>
      <c r="F86" s="3" t="s">
        <v>782</v>
      </c>
      <c r="G86" s="3"/>
      <c r="H86" s="3" t="s">
        <v>360</v>
      </c>
      <c r="I86" s="3" t="s">
        <v>315</v>
      </c>
      <c r="J86" s="3" t="s">
        <v>1292</v>
      </c>
      <c r="K86" s="3" t="s">
        <v>2528</v>
      </c>
      <c r="L86" s="3" t="s">
        <v>4031</v>
      </c>
      <c r="M86" s="3" t="s">
        <v>721</v>
      </c>
      <c r="N86" s="3" t="s">
        <v>4032</v>
      </c>
      <c r="O86" s="3" t="s">
        <v>2632</v>
      </c>
      <c r="P86" s="3" t="s">
        <v>153</v>
      </c>
      <c r="Q86" s="3" t="s">
        <v>354</v>
      </c>
      <c r="R86" s="3" t="s">
        <v>885</v>
      </c>
      <c r="S86" s="3" t="s">
        <v>886</v>
      </c>
      <c r="T86" s="3" t="s">
        <v>953</v>
      </c>
      <c r="U86" s="3" t="s">
        <v>228</v>
      </c>
      <c r="V86" s="3" t="s">
        <v>228</v>
      </c>
      <c r="W86" s="3" t="s">
        <v>228</v>
      </c>
      <c r="X86" s="3" t="s">
        <v>1017</v>
      </c>
      <c r="Y86" s="3" t="s">
        <v>3361</v>
      </c>
      <c r="Z86" s="3" t="s">
        <v>3801</v>
      </c>
      <c r="AA86" s="3" t="s">
        <v>415</v>
      </c>
      <c r="AB86" s="3" t="s">
        <v>2774</v>
      </c>
      <c r="AC86" s="3" t="s">
        <v>318</v>
      </c>
      <c r="AD86" s="3" t="s">
        <v>3476</v>
      </c>
      <c r="AE86" s="3"/>
      <c r="AF86" s="3"/>
      <c r="AG86" s="3"/>
      <c r="AH86" s="3"/>
      <c r="AI86" s="3"/>
      <c r="AJ86" s="3" t="s">
        <v>3401</v>
      </c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4"/>
    </row>
    <row r="87" spans="1:51" x14ac:dyDescent="0.25">
      <c r="A87" s="2" t="s">
        <v>1388</v>
      </c>
      <c r="B87" s="11" t="s">
        <v>496</v>
      </c>
      <c r="C87" s="3">
        <v>3</v>
      </c>
      <c r="D87" s="3" t="s">
        <v>702</v>
      </c>
      <c r="E87" s="3" t="s">
        <v>782</v>
      </c>
      <c r="F87" s="3" t="s">
        <v>610</v>
      </c>
      <c r="G87" s="3"/>
      <c r="H87" s="3" t="s">
        <v>396</v>
      </c>
      <c r="I87" s="3" t="s">
        <v>1292</v>
      </c>
      <c r="J87" s="3" t="s">
        <v>1011</v>
      </c>
      <c r="K87" s="3" t="s">
        <v>613</v>
      </c>
      <c r="L87" s="3" t="s">
        <v>2528</v>
      </c>
      <c r="M87" s="3" t="s">
        <v>1075</v>
      </c>
      <c r="N87" s="3" t="s">
        <v>4033</v>
      </c>
      <c r="O87" s="3" t="s">
        <v>4034</v>
      </c>
      <c r="P87" s="3" t="s">
        <v>3358</v>
      </c>
      <c r="Q87" s="3" t="s">
        <v>354</v>
      </c>
      <c r="R87" s="3" t="s">
        <v>885</v>
      </c>
      <c r="S87" s="3" t="s">
        <v>885</v>
      </c>
      <c r="T87" s="3" t="s">
        <v>953</v>
      </c>
      <c r="U87" s="3" t="s">
        <v>1717</v>
      </c>
      <c r="V87" s="3" t="s">
        <v>228</v>
      </c>
      <c r="W87" s="3" t="s">
        <v>265</v>
      </c>
      <c r="X87" s="3" t="s">
        <v>190</v>
      </c>
      <c r="Y87" s="3" t="s">
        <v>2392</v>
      </c>
      <c r="Z87" s="3" t="s">
        <v>1933</v>
      </c>
      <c r="AA87" s="3" t="s">
        <v>85</v>
      </c>
      <c r="AB87" s="3" t="s">
        <v>3224</v>
      </c>
      <c r="AC87" s="3" t="s">
        <v>440</v>
      </c>
      <c r="AD87" s="3" t="s">
        <v>699</v>
      </c>
      <c r="AE87" s="3"/>
      <c r="AF87" s="3"/>
      <c r="AG87" s="3"/>
      <c r="AH87" s="3"/>
      <c r="AI87" s="3"/>
      <c r="AJ87" s="3" t="s">
        <v>3019</v>
      </c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4"/>
    </row>
    <row r="88" spans="1:51" x14ac:dyDescent="0.25">
      <c r="A88" s="2" t="s">
        <v>1388</v>
      </c>
      <c r="B88" s="11" t="s">
        <v>496</v>
      </c>
      <c r="C88" s="3">
        <v>4</v>
      </c>
      <c r="D88" s="3" t="s">
        <v>95</v>
      </c>
      <c r="E88" s="3" t="s">
        <v>610</v>
      </c>
      <c r="F88" s="3" t="s">
        <v>586</v>
      </c>
      <c r="G88" s="3"/>
      <c r="H88" s="3" t="s">
        <v>329</v>
      </c>
      <c r="I88" s="3" t="s">
        <v>988</v>
      </c>
      <c r="J88" s="3" t="s">
        <v>2448</v>
      </c>
      <c r="K88" s="3" t="s">
        <v>185</v>
      </c>
      <c r="L88" s="3" t="s">
        <v>2221</v>
      </c>
      <c r="M88" s="3" t="s">
        <v>2307</v>
      </c>
      <c r="N88" s="3" t="s">
        <v>4035</v>
      </c>
      <c r="O88" s="3" t="s">
        <v>4036</v>
      </c>
      <c r="P88" s="3" t="s">
        <v>1998</v>
      </c>
      <c r="Q88" s="3" t="s">
        <v>169</v>
      </c>
      <c r="R88" s="3" t="s">
        <v>869</v>
      </c>
      <c r="S88" s="3" t="s">
        <v>869</v>
      </c>
      <c r="T88" s="3" t="s">
        <v>919</v>
      </c>
      <c r="U88" s="3" t="s">
        <v>228</v>
      </c>
      <c r="V88" s="3" t="s">
        <v>228</v>
      </c>
      <c r="W88" s="3" t="s">
        <v>228</v>
      </c>
      <c r="X88" s="3" t="s">
        <v>434</v>
      </c>
      <c r="Y88" s="3" t="s">
        <v>3732</v>
      </c>
      <c r="Z88" s="3" t="s">
        <v>3040</v>
      </c>
      <c r="AA88" s="3" t="s">
        <v>713</v>
      </c>
      <c r="AB88" s="3" t="s">
        <v>2774</v>
      </c>
      <c r="AC88" s="3" t="s">
        <v>966</v>
      </c>
      <c r="AD88" s="3" t="s">
        <v>3133</v>
      </c>
      <c r="AE88" s="3"/>
      <c r="AF88" s="3"/>
      <c r="AG88" s="3"/>
      <c r="AH88" s="3"/>
      <c r="AI88" s="3"/>
      <c r="AJ88" s="3" t="s">
        <v>548</v>
      </c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4"/>
    </row>
    <row r="89" spans="1:51" x14ac:dyDescent="0.25">
      <c r="A89" s="2" t="s">
        <v>1388</v>
      </c>
      <c r="B89" s="11" t="s">
        <v>496</v>
      </c>
      <c r="C89" s="3">
        <v>5</v>
      </c>
      <c r="D89" s="3" t="s">
        <v>118</v>
      </c>
      <c r="E89" s="3" t="s">
        <v>586</v>
      </c>
      <c r="F89" s="3" t="s">
        <v>117</v>
      </c>
      <c r="G89" s="3"/>
      <c r="H89" s="3" t="s">
        <v>2484</v>
      </c>
      <c r="I89" s="3" t="s">
        <v>2750</v>
      </c>
      <c r="J89" s="3" t="s">
        <v>3269</v>
      </c>
      <c r="K89" s="3" t="s">
        <v>3478</v>
      </c>
      <c r="L89" s="3" t="s">
        <v>577</v>
      </c>
      <c r="M89" s="3" t="s">
        <v>2251</v>
      </c>
      <c r="N89" s="3" t="s">
        <v>2808</v>
      </c>
      <c r="O89" s="3" t="s">
        <v>4037</v>
      </c>
      <c r="P89" s="3" t="s">
        <v>2731</v>
      </c>
      <c r="Q89" s="3" t="s">
        <v>6</v>
      </c>
      <c r="R89" s="3" t="s">
        <v>885</v>
      </c>
      <c r="S89" s="3" t="s">
        <v>869</v>
      </c>
      <c r="T89" s="3" t="s">
        <v>919</v>
      </c>
      <c r="U89" s="3" t="s">
        <v>228</v>
      </c>
      <c r="V89" s="3" t="s">
        <v>228</v>
      </c>
      <c r="W89" s="3" t="s">
        <v>904</v>
      </c>
      <c r="X89" s="3" t="s">
        <v>183</v>
      </c>
      <c r="Y89" s="3"/>
      <c r="Z89" s="3"/>
      <c r="AA89" s="3" t="s">
        <v>727</v>
      </c>
      <c r="AB89" s="3" t="s">
        <v>1590</v>
      </c>
      <c r="AC89" s="3" t="s">
        <v>287</v>
      </c>
      <c r="AD89" s="3" t="s">
        <v>4038</v>
      </c>
      <c r="AE89" s="3"/>
      <c r="AF89" s="3"/>
      <c r="AG89" s="3"/>
      <c r="AH89" s="3"/>
      <c r="AI89" s="3"/>
      <c r="AJ89" s="3" t="s">
        <v>3383</v>
      </c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4"/>
    </row>
    <row r="90" spans="1:51" x14ac:dyDescent="0.25">
      <c r="A90" s="2" t="s">
        <v>1388</v>
      </c>
      <c r="B90" s="11" t="s">
        <v>496</v>
      </c>
      <c r="C90" s="3">
        <v>6</v>
      </c>
      <c r="D90" s="3" t="s">
        <v>2741</v>
      </c>
      <c r="E90" s="3" t="s">
        <v>117</v>
      </c>
      <c r="F90" s="3"/>
      <c r="G90" s="3"/>
      <c r="H90" s="3" t="s">
        <v>1133</v>
      </c>
      <c r="I90" s="3" t="s">
        <v>257</v>
      </c>
      <c r="J90" s="3" t="s">
        <v>415</v>
      </c>
      <c r="K90" s="3" t="s">
        <v>1400</v>
      </c>
      <c r="L90" s="3" t="s">
        <v>1647</v>
      </c>
      <c r="M90" s="3" t="s">
        <v>4039</v>
      </c>
      <c r="N90" s="3" t="s">
        <v>4040</v>
      </c>
      <c r="O90" s="3" t="s">
        <v>4041</v>
      </c>
      <c r="P90" s="3" t="s">
        <v>2647</v>
      </c>
      <c r="Q90" s="3" t="s">
        <v>354</v>
      </c>
      <c r="R90" s="3" t="s">
        <v>285</v>
      </c>
      <c r="S90" s="3" t="s">
        <v>285</v>
      </c>
      <c r="T90" s="3" t="s">
        <v>868</v>
      </c>
      <c r="U90" s="3" t="s">
        <v>1716</v>
      </c>
      <c r="V90" s="3" t="s">
        <v>1717</v>
      </c>
      <c r="W90" s="3" t="s">
        <v>265</v>
      </c>
      <c r="X90" s="3" t="s">
        <v>278</v>
      </c>
      <c r="Y90" s="3"/>
      <c r="Z90" s="3"/>
      <c r="AA90" s="3" t="s">
        <v>212</v>
      </c>
      <c r="AB90" s="3" t="s">
        <v>1340</v>
      </c>
      <c r="AC90" s="3" t="s">
        <v>287</v>
      </c>
      <c r="AD90" s="3" t="s">
        <v>72</v>
      </c>
      <c r="AE90" s="3"/>
      <c r="AF90" s="3"/>
      <c r="AG90" s="3"/>
      <c r="AH90" s="3"/>
      <c r="AI90" s="3"/>
      <c r="AJ90" s="3" t="s">
        <v>3794</v>
      </c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4"/>
    </row>
    <row r="91" spans="1:51" x14ac:dyDescent="0.25">
      <c r="A91" s="2" t="s">
        <v>3086</v>
      </c>
      <c r="B91" s="11" t="s">
        <v>496</v>
      </c>
      <c r="C91" s="3">
        <v>1</v>
      </c>
      <c r="D91" s="3" t="s">
        <v>660</v>
      </c>
      <c r="E91" s="3" t="s">
        <v>4</v>
      </c>
      <c r="F91" s="3" t="s">
        <v>658</v>
      </c>
      <c r="G91" s="3"/>
      <c r="H91" s="3" t="s">
        <v>2119</v>
      </c>
      <c r="I91" s="3" t="s">
        <v>1968</v>
      </c>
      <c r="J91" s="3" t="s">
        <v>1107</v>
      </c>
      <c r="K91" s="3" t="s">
        <v>49</v>
      </c>
      <c r="L91" s="3" t="s">
        <v>3005</v>
      </c>
      <c r="M91" s="3" t="s">
        <v>2131</v>
      </c>
      <c r="N91" s="3" t="s">
        <v>2489</v>
      </c>
      <c r="O91" s="3" t="s">
        <v>4042</v>
      </c>
      <c r="P91" s="3" t="s">
        <v>1087</v>
      </c>
      <c r="Q91" s="3" t="s">
        <v>354</v>
      </c>
      <c r="R91" s="3" t="s">
        <v>284</v>
      </c>
      <c r="S91" s="3" t="s">
        <v>285</v>
      </c>
      <c r="T91" s="3" t="s">
        <v>285</v>
      </c>
      <c r="U91" s="3" t="s">
        <v>206</v>
      </c>
      <c r="V91" s="3" t="s">
        <v>226</v>
      </c>
      <c r="W91" s="3" t="s">
        <v>463</v>
      </c>
      <c r="X91" s="3" t="s">
        <v>770</v>
      </c>
      <c r="Y91" s="3" t="s">
        <v>4043</v>
      </c>
      <c r="Z91" s="3" t="s">
        <v>107</v>
      </c>
      <c r="AA91" s="3" t="s">
        <v>1743</v>
      </c>
      <c r="AB91" s="3" t="s">
        <v>2786</v>
      </c>
      <c r="AC91" s="3" t="s">
        <v>154</v>
      </c>
      <c r="AD91" s="3" t="s">
        <v>819</v>
      </c>
      <c r="AE91" s="3" t="s">
        <v>4044</v>
      </c>
      <c r="AF91" s="3" t="s">
        <v>178</v>
      </c>
      <c r="AG91" s="3" t="s">
        <v>454</v>
      </c>
      <c r="AH91" s="3" t="s">
        <v>446</v>
      </c>
      <c r="AI91" s="3"/>
      <c r="AJ91" s="3" t="s">
        <v>4045</v>
      </c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4"/>
    </row>
    <row r="92" spans="1:51" x14ac:dyDescent="0.25">
      <c r="A92" s="2" t="s">
        <v>3086</v>
      </c>
      <c r="B92" s="11" t="s">
        <v>496</v>
      </c>
      <c r="C92" s="3">
        <v>2</v>
      </c>
      <c r="D92" s="3" t="s">
        <v>684</v>
      </c>
      <c r="E92" s="3" t="s">
        <v>658</v>
      </c>
      <c r="F92" s="3" t="s">
        <v>782</v>
      </c>
      <c r="G92" s="3"/>
      <c r="H92" s="3" t="s">
        <v>1105</v>
      </c>
      <c r="I92" s="3" t="s">
        <v>1105</v>
      </c>
      <c r="J92" s="3" t="s">
        <v>178</v>
      </c>
      <c r="K92" s="3" t="s">
        <v>2391</v>
      </c>
      <c r="L92" s="3" t="s">
        <v>1137</v>
      </c>
      <c r="M92" s="3" t="s">
        <v>3509</v>
      </c>
      <c r="N92" s="3" t="s">
        <v>2359</v>
      </c>
      <c r="O92" s="3" t="s">
        <v>925</v>
      </c>
      <c r="P92" s="3" t="s">
        <v>1188</v>
      </c>
      <c r="Q92" s="3" t="s">
        <v>1064</v>
      </c>
      <c r="R92" s="3" t="s">
        <v>284</v>
      </c>
      <c r="S92" s="3" t="s">
        <v>284</v>
      </c>
      <c r="T92" s="3" t="s">
        <v>885</v>
      </c>
      <c r="U92" s="3" t="s">
        <v>472</v>
      </c>
      <c r="V92" s="3" t="s">
        <v>343</v>
      </c>
      <c r="W92" s="3" t="s">
        <v>1716</v>
      </c>
      <c r="X92" s="3" t="s">
        <v>412</v>
      </c>
      <c r="Y92" s="3" t="s">
        <v>2392</v>
      </c>
      <c r="Z92" s="3" t="s">
        <v>1857</v>
      </c>
      <c r="AA92" s="3" t="s">
        <v>1040</v>
      </c>
      <c r="AB92" s="3" t="s">
        <v>1590</v>
      </c>
      <c r="AC92" s="3" t="s">
        <v>321</v>
      </c>
      <c r="AD92" s="3" t="s">
        <v>3387</v>
      </c>
      <c r="AE92" s="3" t="s">
        <v>4046</v>
      </c>
      <c r="AF92" s="3" t="s">
        <v>193</v>
      </c>
      <c r="AG92" s="3" t="s">
        <v>446</v>
      </c>
      <c r="AH92" s="3" t="s">
        <v>111</v>
      </c>
      <c r="AI92" s="3"/>
      <c r="AJ92" s="3" t="s">
        <v>3467</v>
      </c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4"/>
    </row>
    <row r="93" spans="1:51" x14ac:dyDescent="0.25">
      <c r="A93" s="2" t="s">
        <v>3086</v>
      </c>
      <c r="B93" s="11" t="s">
        <v>496</v>
      </c>
      <c r="C93" s="3">
        <v>3</v>
      </c>
      <c r="D93" s="3" t="s">
        <v>290</v>
      </c>
      <c r="E93" s="3" t="s">
        <v>782</v>
      </c>
      <c r="F93" s="3" t="s">
        <v>94</v>
      </c>
      <c r="G93" s="3"/>
      <c r="H93" s="3" t="s">
        <v>3431</v>
      </c>
      <c r="I93" s="3" t="s">
        <v>1855</v>
      </c>
      <c r="J93" s="3" t="s">
        <v>2142</v>
      </c>
      <c r="K93" s="3" t="s">
        <v>4047</v>
      </c>
      <c r="L93" s="3" t="s">
        <v>1796</v>
      </c>
      <c r="M93" s="3" t="s">
        <v>2655</v>
      </c>
      <c r="N93" s="3" t="s">
        <v>4048</v>
      </c>
      <c r="O93" s="3" t="s">
        <v>1397</v>
      </c>
      <c r="P93" s="3" t="s">
        <v>1698</v>
      </c>
      <c r="Q93" s="3" t="s">
        <v>1064</v>
      </c>
      <c r="R93" s="3" t="s">
        <v>265</v>
      </c>
      <c r="S93" s="3" t="s">
        <v>266</v>
      </c>
      <c r="T93" s="3" t="s">
        <v>284</v>
      </c>
      <c r="U93" s="3" t="s">
        <v>268</v>
      </c>
      <c r="V93" s="3" t="s">
        <v>267</v>
      </c>
      <c r="W93" s="3" t="s">
        <v>206</v>
      </c>
      <c r="X93" s="3" t="s">
        <v>424</v>
      </c>
      <c r="Y93" s="3" t="s">
        <v>330</v>
      </c>
      <c r="Z93" s="3" t="s">
        <v>867</v>
      </c>
      <c r="AA93" s="3" t="s">
        <v>244</v>
      </c>
      <c r="AB93" s="3" t="s">
        <v>1340</v>
      </c>
      <c r="AC93" s="3"/>
      <c r="AD93" s="3" t="s">
        <v>3781</v>
      </c>
      <c r="AE93" s="3" t="s">
        <v>2994</v>
      </c>
      <c r="AF93" s="3" t="s">
        <v>255</v>
      </c>
      <c r="AG93" s="3" t="s">
        <v>83</v>
      </c>
      <c r="AH93" s="3" t="s">
        <v>55</v>
      </c>
      <c r="AI93" s="3"/>
      <c r="AJ93" s="3" t="s">
        <v>456</v>
      </c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4"/>
    </row>
    <row r="94" spans="1:51" x14ac:dyDescent="0.25">
      <c r="A94" s="2" t="s">
        <v>3086</v>
      </c>
      <c r="B94" s="11" t="s">
        <v>496</v>
      </c>
      <c r="C94" s="3">
        <v>4</v>
      </c>
      <c r="D94" s="3" t="s">
        <v>302</v>
      </c>
      <c r="E94" s="3" t="s">
        <v>94</v>
      </c>
      <c r="F94" s="3" t="s">
        <v>586</v>
      </c>
      <c r="G94" s="3"/>
      <c r="H94" s="3" t="s">
        <v>4049</v>
      </c>
      <c r="I94" s="3" t="s">
        <v>4050</v>
      </c>
      <c r="J94" s="3" t="s">
        <v>1406</v>
      </c>
      <c r="K94" s="3" t="s">
        <v>3175</v>
      </c>
      <c r="L94" s="3" t="s">
        <v>1989</v>
      </c>
      <c r="M94" s="3" t="s">
        <v>4051</v>
      </c>
      <c r="N94" s="3" t="s">
        <v>1102</v>
      </c>
      <c r="O94" s="3" t="s">
        <v>2227</v>
      </c>
      <c r="P94" s="3" t="s">
        <v>1477</v>
      </c>
      <c r="Q94" s="3" t="s">
        <v>148</v>
      </c>
      <c r="R94" s="3" t="s">
        <v>285</v>
      </c>
      <c r="S94" s="3" t="s">
        <v>285</v>
      </c>
      <c r="T94" s="3" t="s">
        <v>954</v>
      </c>
      <c r="U94" s="3" t="s">
        <v>205</v>
      </c>
      <c r="V94" s="3" t="s">
        <v>206</v>
      </c>
      <c r="W94" s="3" t="s">
        <v>463</v>
      </c>
      <c r="X94" s="3" t="s">
        <v>235</v>
      </c>
      <c r="Y94" s="3" t="s">
        <v>3424</v>
      </c>
      <c r="Z94" s="3" t="s">
        <v>772</v>
      </c>
      <c r="AA94" s="3" t="s">
        <v>244</v>
      </c>
      <c r="AB94" s="3" t="s">
        <v>1366</v>
      </c>
      <c r="AC94" s="3"/>
      <c r="AD94" s="3" t="s">
        <v>2905</v>
      </c>
      <c r="AE94" s="3" t="s">
        <v>1112</v>
      </c>
      <c r="AF94" s="3" t="s">
        <v>798</v>
      </c>
      <c r="AG94" s="3" t="s">
        <v>61</v>
      </c>
      <c r="AH94" s="3" t="s">
        <v>58</v>
      </c>
      <c r="AI94" s="3"/>
      <c r="AJ94" s="3" t="s">
        <v>3516</v>
      </c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4"/>
    </row>
    <row r="95" spans="1:51" x14ac:dyDescent="0.25">
      <c r="A95" s="2" t="s">
        <v>3086</v>
      </c>
      <c r="B95" s="11" t="s">
        <v>496</v>
      </c>
      <c r="C95" s="3">
        <v>5</v>
      </c>
      <c r="D95" s="3" t="s">
        <v>477</v>
      </c>
      <c r="E95" s="3" t="s">
        <v>586</v>
      </c>
      <c r="F95" s="3"/>
      <c r="G95" s="3"/>
      <c r="H95" s="3" t="s">
        <v>3020</v>
      </c>
      <c r="I95" s="3" t="s">
        <v>1782</v>
      </c>
      <c r="J95" s="3" t="s">
        <v>4052</v>
      </c>
      <c r="K95" s="3" t="s">
        <v>3239</v>
      </c>
      <c r="L95" s="3" t="s">
        <v>4053</v>
      </c>
      <c r="M95" s="3" t="s">
        <v>4054</v>
      </c>
      <c r="N95" s="3" t="s">
        <v>1878</v>
      </c>
      <c r="O95" s="3" t="s">
        <v>1898</v>
      </c>
      <c r="P95" s="3" t="s">
        <v>2447</v>
      </c>
      <c r="Q95" s="3" t="s">
        <v>1064</v>
      </c>
      <c r="R95" s="3" t="s">
        <v>284</v>
      </c>
      <c r="S95" s="3" t="s">
        <v>284</v>
      </c>
      <c r="T95" s="3" t="s">
        <v>869</v>
      </c>
      <c r="U95" s="3" t="s">
        <v>472</v>
      </c>
      <c r="V95" s="3" t="s">
        <v>343</v>
      </c>
      <c r="W95" s="3" t="s">
        <v>463</v>
      </c>
      <c r="X95" s="3" t="s">
        <v>155</v>
      </c>
      <c r="Y95" s="3"/>
      <c r="Z95" s="3"/>
      <c r="AA95" s="3" t="s">
        <v>185</v>
      </c>
      <c r="AB95" s="3" t="s">
        <v>1329</v>
      </c>
      <c r="AC95" s="3" t="s">
        <v>391</v>
      </c>
      <c r="AD95" s="3" t="s">
        <v>72</v>
      </c>
      <c r="AE95" s="3" t="s">
        <v>1178</v>
      </c>
      <c r="AF95" s="3" t="s">
        <v>238</v>
      </c>
      <c r="AG95" s="3" t="s">
        <v>61</v>
      </c>
      <c r="AH95" s="3" t="s">
        <v>58</v>
      </c>
      <c r="AI95" s="3"/>
      <c r="AJ95" s="3" t="s">
        <v>4055</v>
      </c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4"/>
    </row>
    <row r="96" spans="1:51" x14ac:dyDescent="0.25">
      <c r="A96" s="2" t="s">
        <v>3839</v>
      </c>
      <c r="B96" s="11" t="s">
        <v>496</v>
      </c>
      <c r="C96" s="3">
        <v>1</v>
      </c>
      <c r="D96" s="3" t="s">
        <v>660</v>
      </c>
      <c r="E96" s="3" t="s">
        <v>4</v>
      </c>
      <c r="F96" s="3" t="s">
        <v>492</v>
      </c>
      <c r="G96" s="3"/>
      <c r="H96" s="3" t="s">
        <v>537</v>
      </c>
      <c r="I96" s="3" t="s">
        <v>1655</v>
      </c>
      <c r="J96" s="3" t="s">
        <v>1488</v>
      </c>
      <c r="K96" s="3" t="s">
        <v>3936</v>
      </c>
      <c r="L96" s="3" t="s">
        <v>4073</v>
      </c>
      <c r="M96" s="3" t="s">
        <v>4074</v>
      </c>
      <c r="N96" s="3" t="s">
        <v>4075</v>
      </c>
      <c r="O96" s="3" t="s">
        <v>2994</v>
      </c>
      <c r="P96" s="3" t="s">
        <v>153</v>
      </c>
      <c r="Q96" s="3" t="s">
        <v>225</v>
      </c>
      <c r="R96" s="3" t="s">
        <v>266</v>
      </c>
      <c r="S96" s="3" t="s">
        <v>266</v>
      </c>
      <c r="T96" s="3" t="s">
        <v>1728</v>
      </c>
      <c r="U96" s="3" t="s">
        <v>206</v>
      </c>
      <c r="V96" s="3" t="s">
        <v>206</v>
      </c>
      <c r="W96" s="3" t="s">
        <v>206</v>
      </c>
      <c r="X96" s="3" t="s">
        <v>617</v>
      </c>
      <c r="Y96" s="3" t="s">
        <v>330</v>
      </c>
      <c r="Z96" s="3" t="s">
        <v>351</v>
      </c>
      <c r="AA96" s="3" t="s">
        <v>512</v>
      </c>
      <c r="AB96" s="3"/>
      <c r="AC96" s="3" t="s">
        <v>791</v>
      </c>
      <c r="AD96" s="3" t="s">
        <v>474</v>
      </c>
      <c r="AE96" s="3" t="s">
        <v>380</v>
      </c>
      <c r="AF96" s="3" t="s">
        <v>215</v>
      </c>
      <c r="AG96" s="3" t="s">
        <v>83</v>
      </c>
      <c r="AH96" s="3" t="s">
        <v>55</v>
      </c>
      <c r="AI96" s="3" t="s">
        <v>928</v>
      </c>
      <c r="AJ96" s="3" t="s">
        <v>3552</v>
      </c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4"/>
    </row>
    <row r="97" spans="1:51" x14ac:dyDescent="0.25">
      <c r="A97" s="2" t="s">
        <v>3839</v>
      </c>
      <c r="B97" s="11" t="s">
        <v>496</v>
      </c>
      <c r="C97" s="3">
        <v>2</v>
      </c>
      <c r="D97" s="3" t="s">
        <v>684</v>
      </c>
      <c r="E97" s="3" t="s">
        <v>492</v>
      </c>
      <c r="F97" s="3" t="s">
        <v>996</v>
      </c>
      <c r="G97" s="3"/>
      <c r="H97" s="3" t="s">
        <v>1204</v>
      </c>
      <c r="I97" s="3" t="s">
        <v>1615</v>
      </c>
      <c r="J97" s="3" t="s">
        <v>2019</v>
      </c>
      <c r="K97" s="3" t="s">
        <v>1540</v>
      </c>
      <c r="L97" s="3" t="s">
        <v>2869</v>
      </c>
      <c r="M97" s="3" t="s">
        <v>4076</v>
      </c>
      <c r="N97" s="3" t="s">
        <v>4077</v>
      </c>
      <c r="O97" s="3" t="s">
        <v>1176</v>
      </c>
      <c r="P97" s="3" t="s">
        <v>14</v>
      </c>
      <c r="Q97" s="3" t="s">
        <v>225</v>
      </c>
      <c r="R97" s="3" t="s">
        <v>1728</v>
      </c>
      <c r="S97" s="3" t="s">
        <v>284</v>
      </c>
      <c r="T97" s="3" t="s">
        <v>284</v>
      </c>
      <c r="U97" s="3" t="s">
        <v>206</v>
      </c>
      <c r="V97" s="3" t="s">
        <v>226</v>
      </c>
      <c r="W97" s="3" t="s">
        <v>206</v>
      </c>
      <c r="X97" s="3" t="s">
        <v>200</v>
      </c>
      <c r="Y97" s="3" t="s">
        <v>3656</v>
      </c>
      <c r="Z97" s="3" t="s">
        <v>380</v>
      </c>
      <c r="AA97" s="3" t="s">
        <v>298</v>
      </c>
      <c r="AB97" s="3"/>
      <c r="AC97" s="3" t="s">
        <v>183</v>
      </c>
      <c r="AD97" s="3" t="s">
        <v>3599</v>
      </c>
      <c r="AE97" s="3" t="s">
        <v>545</v>
      </c>
      <c r="AF97" s="3" t="s">
        <v>193</v>
      </c>
      <c r="AG97" s="3" t="s">
        <v>183</v>
      </c>
      <c r="AH97" s="3" t="s">
        <v>83</v>
      </c>
      <c r="AI97" s="3" t="s">
        <v>1743</v>
      </c>
      <c r="AJ97" s="3" t="s">
        <v>586</v>
      </c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4"/>
    </row>
    <row r="98" spans="1:51" x14ac:dyDescent="0.25">
      <c r="A98" s="2" t="s">
        <v>3839</v>
      </c>
      <c r="B98" s="11" t="s">
        <v>496</v>
      </c>
      <c r="C98" s="3">
        <v>3</v>
      </c>
      <c r="D98" s="3" t="s">
        <v>702</v>
      </c>
      <c r="E98" s="3" t="s">
        <v>996</v>
      </c>
      <c r="F98" s="3" t="s">
        <v>1000</v>
      </c>
      <c r="G98" s="3"/>
      <c r="H98" s="3" t="s">
        <v>2854</v>
      </c>
      <c r="I98" s="3" t="s">
        <v>4078</v>
      </c>
      <c r="J98" s="3" t="s">
        <v>4079</v>
      </c>
      <c r="K98" s="3" t="s">
        <v>3964</v>
      </c>
      <c r="L98" s="3" t="s">
        <v>1781</v>
      </c>
      <c r="M98" s="3" t="s">
        <v>4080</v>
      </c>
      <c r="N98" s="3" t="s">
        <v>2616</v>
      </c>
      <c r="O98" s="3" t="s">
        <v>475</v>
      </c>
      <c r="P98" s="3" t="s">
        <v>14</v>
      </c>
      <c r="Q98" s="3" t="s">
        <v>506</v>
      </c>
      <c r="R98" s="3" t="s">
        <v>919</v>
      </c>
      <c r="S98" s="3" t="s">
        <v>953</v>
      </c>
      <c r="T98" s="3" t="s">
        <v>953</v>
      </c>
      <c r="U98" s="3" t="s">
        <v>266</v>
      </c>
      <c r="V98" s="3" t="s">
        <v>266</v>
      </c>
      <c r="W98" s="3" t="s">
        <v>284</v>
      </c>
      <c r="X98" s="3" t="s">
        <v>87</v>
      </c>
      <c r="Y98" s="3" t="s">
        <v>4081</v>
      </c>
      <c r="Z98" s="3" t="s">
        <v>1703</v>
      </c>
      <c r="AA98" s="3" t="s">
        <v>357</v>
      </c>
      <c r="AB98" s="3"/>
      <c r="AC98" s="3" t="s">
        <v>200</v>
      </c>
      <c r="AD98" s="3" t="s">
        <v>2249</v>
      </c>
      <c r="AE98" s="3" t="s">
        <v>1288</v>
      </c>
      <c r="AF98" s="3" t="s">
        <v>329</v>
      </c>
      <c r="AG98" s="3" t="s">
        <v>83</v>
      </c>
      <c r="AH98" s="3" t="s">
        <v>61</v>
      </c>
      <c r="AI98" s="3"/>
      <c r="AJ98" s="3" t="s">
        <v>197</v>
      </c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4"/>
    </row>
    <row r="99" spans="1:51" x14ac:dyDescent="0.25">
      <c r="A99" s="2" t="s">
        <v>3839</v>
      </c>
      <c r="B99" s="11" t="s">
        <v>496</v>
      </c>
      <c r="C99" s="3">
        <v>4</v>
      </c>
      <c r="D99" s="3" t="s">
        <v>290</v>
      </c>
      <c r="E99" s="3" t="s">
        <v>1000</v>
      </c>
      <c r="F99" s="3" t="s">
        <v>1216</v>
      </c>
      <c r="G99" s="3"/>
      <c r="H99" s="3" t="s">
        <v>938</v>
      </c>
      <c r="I99" s="3" t="s">
        <v>388</v>
      </c>
      <c r="J99" s="3" t="s">
        <v>1305</v>
      </c>
      <c r="K99" s="3" t="s">
        <v>4082</v>
      </c>
      <c r="L99" s="3" t="s">
        <v>91</v>
      </c>
      <c r="M99" s="3" t="s">
        <v>4083</v>
      </c>
      <c r="N99" s="3" t="s">
        <v>4084</v>
      </c>
      <c r="O99" s="3" t="s">
        <v>1259</v>
      </c>
      <c r="P99" s="3" t="s">
        <v>357</v>
      </c>
      <c r="Q99" s="3" t="s">
        <v>506</v>
      </c>
      <c r="R99" s="3" t="s">
        <v>1130</v>
      </c>
      <c r="S99" s="3" t="s">
        <v>1130</v>
      </c>
      <c r="T99" s="3" t="s">
        <v>1423</v>
      </c>
      <c r="U99" s="3" t="s">
        <v>228</v>
      </c>
      <c r="V99" s="3" t="s">
        <v>228</v>
      </c>
      <c r="W99" s="3" t="s">
        <v>265</v>
      </c>
      <c r="X99" s="3" t="s">
        <v>270</v>
      </c>
      <c r="Y99" s="3" t="s">
        <v>4085</v>
      </c>
      <c r="Z99" s="3" t="s">
        <v>2336</v>
      </c>
      <c r="AA99" s="3" t="s">
        <v>109</v>
      </c>
      <c r="AB99" s="3"/>
      <c r="AC99" s="3" t="s">
        <v>183</v>
      </c>
      <c r="AD99" s="3" t="s">
        <v>3303</v>
      </c>
      <c r="AE99" s="3" t="s">
        <v>254</v>
      </c>
      <c r="AF99" s="3" t="s">
        <v>1382</v>
      </c>
      <c r="AG99" s="3" t="s">
        <v>291</v>
      </c>
      <c r="AH99" s="3" t="s">
        <v>291</v>
      </c>
      <c r="AI99" s="3"/>
      <c r="AJ99" s="3" t="s">
        <v>2891</v>
      </c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4"/>
    </row>
    <row r="100" spans="1:51" x14ac:dyDescent="0.25">
      <c r="A100" s="2" t="s">
        <v>3839</v>
      </c>
      <c r="B100" s="11" t="s">
        <v>496</v>
      </c>
      <c r="C100" s="3">
        <v>5</v>
      </c>
      <c r="D100" s="3" t="s">
        <v>302</v>
      </c>
      <c r="E100" s="3" t="s">
        <v>1216</v>
      </c>
      <c r="F100" s="3" t="s">
        <v>1265</v>
      </c>
      <c r="G100" s="3"/>
      <c r="H100" s="3" t="s">
        <v>2758</v>
      </c>
      <c r="I100" s="3" t="s">
        <v>4086</v>
      </c>
      <c r="J100" s="3" t="s">
        <v>4087</v>
      </c>
      <c r="K100" s="3" t="s">
        <v>1564</v>
      </c>
      <c r="L100" s="3" t="s">
        <v>3295</v>
      </c>
      <c r="M100" s="3" t="s">
        <v>4088</v>
      </c>
      <c r="N100" s="3" t="s">
        <v>511</v>
      </c>
      <c r="O100" s="3" t="s">
        <v>1144</v>
      </c>
      <c r="P100" s="3" t="s">
        <v>1232</v>
      </c>
      <c r="Q100" s="3" t="s">
        <v>79</v>
      </c>
      <c r="R100" s="3" t="s">
        <v>868</v>
      </c>
      <c r="S100" s="3" t="s">
        <v>886</v>
      </c>
      <c r="T100" s="3" t="s">
        <v>1130</v>
      </c>
      <c r="U100" s="3" t="s">
        <v>904</v>
      </c>
      <c r="V100" s="3" t="s">
        <v>228</v>
      </c>
      <c r="W100" s="3" t="s">
        <v>249</v>
      </c>
      <c r="X100" s="3" t="s">
        <v>108</v>
      </c>
      <c r="Y100" s="3"/>
      <c r="Z100" s="3"/>
      <c r="AA100" s="3" t="s">
        <v>332</v>
      </c>
      <c r="AB100" s="3"/>
      <c r="AC100" s="3" t="s">
        <v>252</v>
      </c>
      <c r="AD100" s="3" t="s">
        <v>2528</v>
      </c>
      <c r="AE100" s="3" t="s">
        <v>556</v>
      </c>
      <c r="AF100" s="3" t="s">
        <v>329</v>
      </c>
      <c r="AG100" s="3" t="s">
        <v>83</v>
      </c>
      <c r="AH100" s="3" t="s">
        <v>291</v>
      </c>
      <c r="AI100" s="3" t="s">
        <v>458</v>
      </c>
      <c r="AJ100" s="3" t="s">
        <v>1352</v>
      </c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4"/>
    </row>
    <row r="101" spans="1:51" x14ac:dyDescent="0.25">
      <c r="A101" s="2" t="s">
        <v>3839</v>
      </c>
      <c r="B101" s="11" t="s">
        <v>496</v>
      </c>
      <c r="C101" s="3">
        <v>6</v>
      </c>
      <c r="D101" s="3" t="s">
        <v>477</v>
      </c>
      <c r="E101" s="3" t="s">
        <v>1265</v>
      </c>
      <c r="F101" s="3"/>
      <c r="G101" s="3"/>
      <c r="H101" s="3" t="s">
        <v>3753</v>
      </c>
      <c r="I101" s="3" t="s">
        <v>4089</v>
      </c>
      <c r="J101" s="3" t="s">
        <v>4090</v>
      </c>
      <c r="K101" s="3" t="s">
        <v>2894</v>
      </c>
      <c r="L101" s="3" t="s">
        <v>473</v>
      </c>
      <c r="M101" s="3" t="s">
        <v>4091</v>
      </c>
      <c r="N101" s="3" t="s">
        <v>244</v>
      </c>
      <c r="O101" s="3" t="s">
        <v>625</v>
      </c>
      <c r="P101" s="3" t="s">
        <v>4092</v>
      </c>
      <c r="Q101" s="3" t="s">
        <v>16</v>
      </c>
      <c r="R101" s="3" t="s">
        <v>885</v>
      </c>
      <c r="S101" s="3" t="s">
        <v>869</v>
      </c>
      <c r="T101" s="3" t="s">
        <v>885</v>
      </c>
      <c r="U101" s="3" t="s">
        <v>463</v>
      </c>
      <c r="V101" s="3" t="s">
        <v>463</v>
      </c>
      <c r="W101" s="3" t="s">
        <v>228</v>
      </c>
      <c r="X101" s="3" t="s">
        <v>30</v>
      </c>
      <c r="Y101" s="3"/>
      <c r="Z101" s="3"/>
      <c r="AA101" s="3"/>
      <c r="AB101" s="3"/>
      <c r="AC101" s="3" t="s">
        <v>155</v>
      </c>
      <c r="AD101" s="3" t="s">
        <v>153</v>
      </c>
      <c r="AE101" s="3" t="s">
        <v>1011</v>
      </c>
      <c r="AF101" s="3" t="s">
        <v>1382</v>
      </c>
      <c r="AG101" s="3" t="s">
        <v>55</v>
      </c>
      <c r="AH101" s="3" t="s">
        <v>155</v>
      </c>
      <c r="AI101" s="3" t="s">
        <v>1383</v>
      </c>
      <c r="AJ101" s="3" t="s">
        <v>896</v>
      </c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4"/>
    </row>
    <row r="102" spans="1:51" x14ac:dyDescent="0.25">
      <c r="A102" s="2" t="s">
        <v>4109</v>
      </c>
      <c r="B102" s="11" t="s">
        <v>496</v>
      </c>
      <c r="C102" s="3">
        <v>1</v>
      </c>
      <c r="D102" s="3" t="s">
        <v>660</v>
      </c>
      <c r="E102" s="3" t="s">
        <v>4</v>
      </c>
      <c r="F102" s="3" t="s">
        <v>2630</v>
      </c>
      <c r="G102" s="3"/>
      <c r="H102" s="3" t="s">
        <v>1107</v>
      </c>
      <c r="I102" s="3" t="s">
        <v>2649</v>
      </c>
      <c r="J102" s="3" t="s">
        <v>2697</v>
      </c>
      <c r="K102" s="3" t="s">
        <v>1247</v>
      </c>
      <c r="L102" s="3" t="s">
        <v>1584</v>
      </c>
      <c r="M102" s="3" t="s">
        <v>4110</v>
      </c>
      <c r="N102" s="3" t="s">
        <v>811</v>
      </c>
      <c r="O102" s="3" t="s">
        <v>1697</v>
      </c>
      <c r="P102" s="3" t="s">
        <v>47</v>
      </c>
      <c r="Q102" s="3" t="s">
        <v>1064</v>
      </c>
      <c r="R102" s="3" t="s">
        <v>226</v>
      </c>
      <c r="S102" s="3" t="s">
        <v>227</v>
      </c>
      <c r="T102" s="3" t="s">
        <v>228</v>
      </c>
      <c r="U102" s="3" t="s">
        <v>267</v>
      </c>
      <c r="V102" s="3" t="s">
        <v>267</v>
      </c>
      <c r="W102" s="3" t="s">
        <v>267</v>
      </c>
      <c r="X102" s="3" t="s">
        <v>1800</v>
      </c>
      <c r="Y102" s="3" t="s">
        <v>173</v>
      </c>
      <c r="Z102" s="3" t="s">
        <v>2883</v>
      </c>
      <c r="AA102" s="3" t="s">
        <v>85</v>
      </c>
      <c r="AB102" s="3"/>
      <c r="AC102" s="3" t="s">
        <v>440</v>
      </c>
      <c r="AD102" s="3" t="s">
        <v>2687</v>
      </c>
      <c r="AE102" s="3" t="s">
        <v>2284</v>
      </c>
      <c r="AF102" s="3" t="s">
        <v>178</v>
      </c>
      <c r="AG102" s="3" t="s">
        <v>291</v>
      </c>
      <c r="AH102" s="3" t="s">
        <v>256</v>
      </c>
      <c r="AI102" s="3" t="s">
        <v>2866</v>
      </c>
      <c r="AJ102" s="3" t="s">
        <v>2214</v>
      </c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4"/>
    </row>
    <row r="103" spans="1:51" x14ac:dyDescent="0.25">
      <c r="A103" s="2" t="s">
        <v>4109</v>
      </c>
      <c r="B103" s="11" t="s">
        <v>496</v>
      </c>
      <c r="C103" s="3">
        <v>2</v>
      </c>
      <c r="D103" s="3" t="s">
        <v>684</v>
      </c>
      <c r="E103" s="3" t="s">
        <v>2630</v>
      </c>
      <c r="F103" s="3" t="s">
        <v>404</v>
      </c>
      <c r="G103" s="3"/>
      <c r="H103" s="3" t="s">
        <v>744</v>
      </c>
      <c r="I103" s="3" t="s">
        <v>2019</v>
      </c>
      <c r="J103" s="3" t="s">
        <v>796</v>
      </c>
      <c r="K103" s="3" t="s">
        <v>4111</v>
      </c>
      <c r="L103" s="3" t="s">
        <v>1807</v>
      </c>
      <c r="M103" s="3" t="s">
        <v>4112</v>
      </c>
      <c r="N103" s="3" t="s">
        <v>2556</v>
      </c>
      <c r="O103" s="3" t="s">
        <v>3447</v>
      </c>
      <c r="P103" s="3" t="s">
        <v>2362</v>
      </c>
      <c r="Q103" s="3" t="s">
        <v>1064</v>
      </c>
      <c r="R103" s="3" t="s">
        <v>463</v>
      </c>
      <c r="S103" s="3" t="s">
        <v>463</v>
      </c>
      <c r="T103" s="3" t="s">
        <v>249</v>
      </c>
      <c r="U103" s="3" t="s">
        <v>268</v>
      </c>
      <c r="V103" s="3" t="s">
        <v>268</v>
      </c>
      <c r="W103" s="3" t="s">
        <v>205</v>
      </c>
      <c r="X103" s="3" t="s">
        <v>1017</v>
      </c>
      <c r="Y103" s="3" t="s">
        <v>4113</v>
      </c>
      <c r="Z103" s="3" t="s">
        <v>2600</v>
      </c>
      <c r="AA103" s="3" t="s">
        <v>406</v>
      </c>
      <c r="AB103" s="3"/>
      <c r="AC103" s="3" t="s">
        <v>391</v>
      </c>
      <c r="AD103" s="3" t="s">
        <v>3113</v>
      </c>
      <c r="AE103" s="3" t="s">
        <v>771</v>
      </c>
      <c r="AF103" s="3" t="s">
        <v>193</v>
      </c>
      <c r="AG103" s="3" t="s">
        <v>291</v>
      </c>
      <c r="AH103" s="3" t="s">
        <v>454</v>
      </c>
      <c r="AI103" s="3" t="s">
        <v>1013</v>
      </c>
      <c r="AJ103" s="3" t="s">
        <v>4114</v>
      </c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4"/>
    </row>
    <row r="104" spans="1:51" x14ac:dyDescent="0.25">
      <c r="A104" s="2" t="s">
        <v>4109</v>
      </c>
      <c r="B104" s="11" t="s">
        <v>496</v>
      </c>
      <c r="C104" s="3">
        <v>3</v>
      </c>
      <c r="D104" s="3" t="s">
        <v>290</v>
      </c>
      <c r="E104" s="3" t="s">
        <v>404</v>
      </c>
      <c r="F104" s="3" t="s">
        <v>162</v>
      </c>
      <c r="G104" s="3"/>
      <c r="H104" s="3" t="s">
        <v>2322</v>
      </c>
      <c r="I104" s="3" t="s">
        <v>3649</v>
      </c>
      <c r="J104" s="3" t="s">
        <v>1824</v>
      </c>
      <c r="K104" s="3" t="s">
        <v>1826</v>
      </c>
      <c r="L104" s="3" t="s">
        <v>2910</v>
      </c>
      <c r="M104" s="3" t="s">
        <v>4115</v>
      </c>
      <c r="N104" s="3" t="s">
        <v>4116</v>
      </c>
      <c r="O104" s="3" t="s">
        <v>2840</v>
      </c>
      <c r="P104" s="3" t="s">
        <v>4012</v>
      </c>
      <c r="Q104" s="3" t="s">
        <v>1064</v>
      </c>
      <c r="R104" s="3" t="s">
        <v>1716</v>
      </c>
      <c r="S104" s="3" t="s">
        <v>1716</v>
      </c>
      <c r="T104" s="3" t="s">
        <v>249</v>
      </c>
      <c r="U104" s="3" t="s">
        <v>268</v>
      </c>
      <c r="V104" s="3" t="s">
        <v>267</v>
      </c>
      <c r="W104" s="3" t="s">
        <v>206</v>
      </c>
      <c r="X104" s="3" t="s">
        <v>434</v>
      </c>
      <c r="Y104" s="3" t="s">
        <v>4117</v>
      </c>
      <c r="Z104" s="3" t="s">
        <v>48</v>
      </c>
      <c r="AA104" s="3" t="s">
        <v>251</v>
      </c>
      <c r="AB104" s="3"/>
      <c r="AC104" s="3" t="s">
        <v>87</v>
      </c>
      <c r="AD104" s="3" t="s">
        <v>2397</v>
      </c>
      <c r="AE104" s="3" t="s">
        <v>102</v>
      </c>
      <c r="AF104" s="3" t="s">
        <v>255</v>
      </c>
      <c r="AG104" s="3" t="s">
        <v>291</v>
      </c>
      <c r="AH104" s="3" t="s">
        <v>183</v>
      </c>
      <c r="AI104" s="3" t="s">
        <v>2497</v>
      </c>
      <c r="AJ104" s="3" t="s">
        <v>288</v>
      </c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4"/>
    </row>
    <row r="105" spans="1:51" x14ac:dyDescent="0.25">
      <c r="A105" s="2" t="s">
        <v>4109</v>
      </c>
      <c r="B105" s="11" t="s">
        <v>496</v>
      </c>
      <c r="C105" s="3">
        <v>4</v>
      </c>
      <c r="D105" s="3" t="s">
        <v>302</v>
      </c>
      <c r="E105" s="3" t="s">
        <v>162</v>
      </c>
      <c r="F105" s="3" t="s">
        <v>554</v>
      </c>
      <c r="G105" s="3"/>
      <c r="H105" s="3" t="s">
        <v>4118</v>
      </c>
      <c r="I105" s="3" t="s">
        <v>3945</v>
      </c>
      <c r="J105" s="3" t="s">
        <v>2649</v>
      </c>
      <c r="K105" s="3" t="s">
        <v>2932</v>
      </c>
      <c r="L105" s="3" t="s">
        <v>3091</v>
      </c>
      <c r="M105" s="3" t="s">
        <v>4119</v>
      </c>
      <c r="N105" s="3" t="s">
        <v>3108</v>
      </c>
      <c r="O105" s="3" t="s">
        <v>2775</v>
      </c>
      <c r="P105" s="3" t="s">
        <v>2839</v>
      </c>
      <c r="Q105" s="3" t="s">
        <v>148</v>
      </c>
      <c r="R105" s="3" t="s">
        <v>226</v>
      </c>
      <c r="S105" s="3" t="s">
        <v>226</v>
      </c>
      <c r="T105" s="3" t="s">
        <v>228</v>
      </c>
      <c r="U105" s="3" t="s">
        <v>250</v>
      </c>
      <c r="V105" s="3" t="s">
        <v>170</v>
      </c>
      <c r="W105" s="3" t="s">
        <v>269</v>
      </c>
      <c r="X105" s="3" t="s">
        <v>478</v>
      </c>
      <c r="Y105" s="3" t="s">
        <v>4120</v>
      </c>
      <c r="Z105" s="3" t="s">
        <v>1437</v>
      </c>
      <c r="AA105" s="3" t="s">
        <v>86</v>
      </c>
      <c r="AB105" s="3"/>
      <c r="AC105" s="3" t="s">
        <v>55</v>
      </c>
      <c r="AD105" s="3" t="s">
        <v>4106</v>
      </c>
      <c r="AE105" s="3" t="s">
        <v>1012</v>
      </c>
      <c r="AF105" s="3" t="s">
        <v>238</v>
      </c>
      <c r="AG105" s="3" t="s">
        <v>61</v>
      </c>
      <c r="AH105" s="3" t="s">
        <v>55</v>
      </c>
      <c r="AI105" s="3" t="s">
        <v>991</v>
      </c>
      <c r="AJ105" s="3" t="s">
        <v>258</v>
      </c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4"/>
    </row>
    <row r="106" spans="1:51" x14ac:dyDescent="0.25">
      <c r="A106" s="2" t="s">
        <v>4109</v>
      </c>
      <c r="B106" s="11" t="s">
        <v>496</v>
      </c>
      <c r="C106" s="3">
        <v>5</v>
      </c>
      <c r="D106" s="3" t="s">
        <v>477</v>
      </c>
      <c r="E106" s="3" t="s">
        <v>554</v>
      </c>
      <c r="F106" s="3" t="s">
        <v>94</v>
      </c>
      <c r="G106" s="3"/>
      <c r="H106" s="3" t="s">
        <v>3026</v>
      </c>
      <c r="I106" s="3" t="s">
        <v>529</v>
      </c>
      <c r="J106" s="3" t="s">
        <v>4121</v>
      </c>
      <c r="K106" s="3" t="s">
        <v>4122</v>
      </c>
      <c r="L106" s="3" t="s">
        <v>4123</v>
      </c>
      <c r="M106" s="3" t="s">
        <v>4124</v>
      </c>
      <c r="N106" s="3" t="s">
        <v>4125</v>
      </c>
      <c r="O106" s="3" t="s">
        <v>3300</v>
      </c>
      <c r="P106" s="3" t="s">
        <v>2358</v>
      </c>
      <c r="Q106" s="3" t="s">
        <v>225</v>
      </c>
      <c r="R106" s="3" t="s">
        <v>1717</v>
      </c>
      <c r="S106" s="3" t="s">
        <v>1717</v>
      </c>
      <c r="T106" s="3" t="s">
        <v>249</v>
      </c>
      <c r="U106" s="3" t="s">
        <v>188</v>
      </c>
      <c r="V106" s="3" t="s">
        <v>188</v>
      </c>
      <c r="W106" s="3" t="s">
        <v>472</v>
      </c>
      <c r="X106" s="3" t="s">
        <v>87</v>
      </c>
      <c r="Y106" s="3"/>
      <c r="Z106" s="3"/>
      <c r="AA106" s="3" t="s">
        <v>962</v>
      </c>
      <c r="AB106" s="3"/>
      <c r="AC106" s="3" t="s">
        <v>111</v>
      </c>
      <c r="AD106" s="3" t="s">
        <v>464</v>
      </c>
      <c r="AE106" s="3" t="s">
        <v>639</v>
      </c>
      <c r="AF106" s="3" t="s">
        <v>329</v>
      </c>
      <c r="AG106" s="3" t="s">
        <v>165</v>
      </c>
      <c r="AH106" s="3" t="s">
        <v>55</v>
      </c>
      <c r="AI106" s="3" t="s">
        <v>1259</v>
      </c>
      <c r="AJ106" s="3" t="s">
        <v>859</v>
      </c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4"/>
    </row>
    <row r="107" spans="1:51" x14ac:dyDescent="0.25">
      <c r="A107" s="2" t="s">
        <v>4109</v>
      </c>
      <c r="B107" s="11" t="s">
        <v>496</v>
      </c>
      <c r="C107" s="3">
        <v>6</v>
      </c>
      <c r="D107" s="3" t="s">
        <v>484</v>
      </c>
      <c r="E107" s="3" t="s">
        <v>94</v>
      </c>
      <c r="F107" s="3" t="s">
        <v>3639</v>
      </c>
      <c r="G107" s="3"/>
      <c r="H107" s="3" t="s">
        <v>273</v>
      </c>
      <c r="I107" s="3" t="s">
        <v>357</v>
      </c>
      <c r="J107" s="3" t="s">
        <v>397</v>
      </c>
      <c r="K107" s="3" t="s">
        <v>3773</v>
      </c>
      <c r="L107" s="3" t="s">
        <v>1244</v>
      </c>
      <c r="M107" s="3" t="s">
        <v>1696</v>
      </c>
      <c r="N107" s="3" t="s">
        <v>4126</v>
      </c>
      <c r="O107" s="3" t="s">
        <v>4127</v>
      </c>
      <c r="P107" s="3" t="s">
        <v>332</v>
      </c>
      <c r="Q107" s="3" t="s">
        <v>1064</v>
      </c>
      <c r="R107" s="3" t="s">
        <v>1716</v>
      </c>
      <c r="S107" s="3" t="s">
        <v>1717</v>
      </c>
      <c r="T107" s="3" t="s">
        <v>249</v>
      </c>
      <c r="U107" s="3" t="s">
        <v>250</v>
      </c>
      <c r="V107" s="3" t="s">
        <v>250</v>
      </c>
      <c r="W107" s="3" t="s">
        <v>268</v>
      </c>
      <c r="X107" s="3" t="s">
        <v>23</v>
      </c>
      <c r="Y107" s="3"/>
      <c r="Z107" s="3"/>
      <c r="AA107" s="3" t="s">
        <v>251</v>
      </c>
      <c r="AB107" s="3"/>
      <c r="AC107" s="3" t="s">
        <v>111</v>
      </c>
      <c r="AD107" s="3" t="s">
        <v>2905</v>
      </c>
      <c r="AE107" s="3" t="s">
        <v>128</v>
      </c>
      <c r="AF107" s="3" t="s">
        <v>238</v>
      </c>
      <c r="AG107" s="3" t="s">
        <v>165</v>
      </c>
      <c r="AH107" s="3" t="s">
        <v>83</v>
      </c>
      <c r="AI107" s="3" t="s">
        <v>348</v>
      </c>
      <c r="AJ107" s="3" t="s">
        <v>1621</v>
      </c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4"/>
    </row>
    <row r="108" spans="1:51" x14ac:dyDescent="0.25">
      <c r="A108" s="2" t="s">
        <v>4109</v>
      </c>
      <c r="B108" s="11" t="s">
        <v>496</v>
      </c>
      <c r="C108" s="3">
        <v>7</v>
      </c>
      <c r="D108" s="3" t="s">
        <v>601</v>
      </c>
      <c r="E108" s="3" t="s">
        <v>3639</v>
      </c>
      <c r="F108" s="3"/>
      <c r="G108" s="3"/>
      <c r="H108" s="3" t="s">
        <v>988</v>
      </c>
      <c r="I108" s="3" t="s">
        <v>681</v>
      </c>
      <c r="J108" s="3" t="s">
        <v>1450</v>
      </c>
      <c r="K108" s="3" t="s">
        <v>771</v>
      </c>
      <c r="L108" s="3" t="s">
        <v>4123</v>
      </c>
      <c r="M108" s="3" t="s">
        <v>2350</v>
      </c>
      <c r="N108" s="3" t="s">
        <v>4128</v>
      </c>
      <c r="O108" s="3" t="s">
        <v>4129</v>
      </c>
      <c r="P108" s="3" t="s">
        <v>672</v>
      </c>
      <c r="Q108" s="3" t="s">
        <v>283</v>
      </c>
      <c r="R108" s="3" t="s">
        <v>1717</v>
      </c>
      <c r="S108" s="3" t="s">
        <v>1717</v>
      </c>
      <c r="T108" s="3" t="s">
        <v>249</v>
      </c>
      <c r="U108" s="3" t="s">
        <v>170</v>
      </c>
      <c r="V108" s="3" t="s">
        <v>170</v>
      </c>
      <c r="W108" s="3" t="s">
        <v>267</v>
      </c>
      <c r="X108" s="3" t="s">
        <v>270</v>
      </c>
      <c r="Y108" s="3"/>
      <c r="Z108" s="3"/>
      <c r="AA108" s="3" t="s">
        <v>962</v>
      </c>
      <c r="AB108" s="3"/>
      <c r="AC108" s="3" t="s">
        <v>111</v>
      </c>
      <c r="AD108" s="3" t="s">
        <v>320</v>
      </c>
      <c r="AE108" s="3" t="s">
        <v>151</v>
      </c>
      <c r="AF108" s="3" t="s">
        <v>329</v>
      </c>
      <c r="AG108" s="3" t="s">
        <v>61</v>
      </c>
      <c r="AH108" s="3" t="s">
        <v>83</v>
      </c>
      <c r="AI108" s="3" t="s">
        <v>991</v>
      </c>
      <c r="AJ108" s="3" t="s">
        <v>258</v>
      </c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4"/>
    </row>
    <row r="109" spans="1:51" x14ac:dyDescent="0.25">
      <c r="A109" s="2" t="s">
        <v>4824</v>
      </c>
      <c r="B109" s="11" t="s">
        <v>496</v>
      </c>
      <c r="C109" s="3">
        <v>1</v>
      </c>
      <c r="D109" s="3" t="s">
        <v>660</v>
      </c>
      <c r="E109" s="3" t="s">
        <v>4</v>
      </c>
      <c r="F109" s="3" t="s">
        <v>492</v>
      </c>
      <c r="G109" s="3"/>
      <c r="H109" s="3" t="s">
        <v>166</v>
      </c>
      <c r="I109" s="3" t="s">
        <v>4354</v>
      </c>
      <c r="J109" s="3" t="s">
        <v>4406</v>
      </c>
      <c r="K109" s="3" t="s">
        <v>558</v>
      </c>
      <c r="L109" s="3" t="s">
        <v>2958</v>
      </c>
      <c r="M109" s="3" t="s">
        <v>3216</v>
      </c>
      <c r="N109" s="3" t="s">
        <v>5571</v>
      </c>
      <c r="O109" s="3" t="s">
        <v>1752</v>
      </c>
      <c r="P109" s="3" t="s">
        <v>823</v>
      </c>
      <c r="Q109" s="3" t="s">
        <v>225</v>
      </c>
      <c r="R109" s="3" t="s">
        <v>284</v>
      </c>
      <c r="S109" s="3" t="s">
        <v>954</v>
      </c>
      <c r="T109" s="3" t="s">
        <v>954</v>
      </c>
      <c r="U109" s="3" t="s">
        <v>904</v>
      </c>
      <c r="V109" s="3" t="s">
        <v>249</v>
      </c>
      <c r="W109" s="3" t="s">
        <v>954</v>
      </c>
      <c r="X109" s="3" t="s">
        <v>1907</v>
      </c>
      <c r="Y109" s="3" t="s">
        <v>1511</v>
      </c>
      <c r="Z109" s="3" t="s">
        <v>51</v>
      </c>
      <c r="AA109" s="3" t="s">
        <v>379</v>
      </c>
      <c r="AB109" s="3" t="s">
        <v>1472</v>
      </c>
      <c r="AC109" s="3" t="s">
        <v>57</v>
      </c>
      <c r="AD109" s="3" t="s">
        <v>7056</v>
      </c>
      <c r="AE109" s="3" t="s">
        <v>1629</v>
      </c>
      <c r="AF109" s="3" t="s">
        <v>2786</v>
      </c>
      <c r="AG109" s="3" t="s">
        <v>183</v>
      </c>
      <c r="AH109" s="3" t="s">
        <v>365</v>
      </c>
      <c r="AI109" s="3" t="s">
        <v>4</v>
      </c>
      <c r="AJ109" s="3" t="s">
        <v>7403</v>
      </c>
      <c r="AK109" s="3" t="s">
        <v>1580</v>
      </c>
      <c r="AL109" s="3" t="s">
        <v>2534</v>
      </c>
      <c r="AM109" s="3" t="s">
        <v>1750</v>
      </c>
      <c r="AN109" s="3" t="s">
        <v>757</v>
      </c>
      <c r="AO109" s="3" t="s">
        <v>5725</v>
      </c>
      <c r="AP109" s="3" t="s">
        <v>38</v>
      </c>
      <c r="AQ109" s="3"/>
      <c r="AR109" s="3"/>
      <c r="AS109" s="3"/>
      <c r="AT109" s="3"/>
      <c r="AU109" s="3"/>
      <c r="AV109" s="3"/>
      <c r="AW109" s="3"/>
      <c r="AX109" s="3"/>
      <c r="AY109" s="4"/>
    </row>
    <row r="110" spans="1:51" x14ac:dyDescent="0.25">
      <c r="A110" s="2" t="s">
        <v>4824</v>
      </c>
      <c r="B110" s="11" t="s">
        <v>496</v>
      </c>
      <c r="C110" s="3">
        <v>2</v>
      </c>
      <c r="D110" s="3" t="s">
        <v>684</v>
      </c>
      <c r="E110" s="3" t="s">
        <v>492</v>
      </c>
      <c r="F110" s="3" t="s">
        <v>781</v>
      </c>
      <c r="G110" s="3"/>
      <c r="H110" s="3" t="s">
        <v>815</v>
      </c>
      <c r="I110" s="3" t="s">
        <v>821</v>
      </c>
      <c r="J110" s="3" t="s">
        <v>785</v>
      </c>
      <c r="K110" s="3" t="s">
        <v>2511</v>
      </c>
      <c r="L110" s="3" t="s">
        <v>7404</v>
      </c>
      <c r="M110" s="3" t="s">
        <v>7405</v>
      </c>
      <c r="N110" s="3" t="s">
        <v>5108</v>
      </c>
      <c r="O110" s="3" t="s">
        <v>3476</v>
      </c>
      <c r="P110" s="3" t="s">
        <v>1040</v>
      </c>
      <c r="Q110" s="3" t="s">
        <v>225</v>
      </c>
      <c r="R110" s="3" t="s">
        <v>869</v>
      </c>
      <c r="S110" s="3" t="s">
        <v>885</v>
      </c>
      <c r="T110" s="3" t="s">
        <v>885</v>
      </c>
      <c r="U110" s="3" t="s">
        <v>249</v>
      </c>
      <c r="V110" s="3" t="s">
        <v>266</v>
      </c>
      <c r="W110" s="3" t="s">
        <v>954</v>
      </c>
      <c r="X110" s="3" t="s">
        <v>292</v>
      </c>
      <c r="Y110" s="3" t="s">
        <v>3550</v>
      </c>
      <c r="Z110" s="3" t="s">
        <v>119</v>
      </c>
      <c r="AA110" s="3" t="s">
        <v>184</v>
      </c>
      <c r="AB110" s="3" t="s">
        <v>1374</v>
      </c>
      <c r="AC110" s="3" t="s">
        <v>415</v>
      </c>
      <c r="AD110" s="3" t="s">
        <v>67</v>
      </c>
      <c r="AE110" s="3" t="s">
        <v>6305</v>
      </c>
      <c r="AF110" s="3" t="s">
        <v>5439</v>
      </c>
      <c r="AG110" s="3" t="s">
        <v>454</v>
      </c>
      <c r="AH110" s="3" t="s">
        <v>454</v>
      </c>
      <c r="AI110" s="3" t="s">
        <v>4</v>
      </c>
      <c r="AJ110" s="3" t="s">
        <v>7406</v>
      </c>
      <c r="AK110" s="3" t="s">
        <v>7407</v>
      </c>
      <c r="AL110" s="3" t="s">
        <v>2627</v>
      </c>
      <c r="AM110" s="3" t="s">
        <v>4797</v>
      </c>
      <c r="AN110" s="3" t="s">
        <v>1955</v>
      </c>
      <c r="AO110" s="3" t="s">
        <v>5093</v>
      </c>
      <c r="AP110" s="3" t="s">
        <v>38</v>
      </c>
      <c r="AQ110" s="3"/>
      <c r="AR110" s="3"/>
      <c r="AS110" s="3"/>
      <c r="AT110" s="3"/>
      <c r="AU110" s="3"/>
      <c r="AV110" s="3"/>
      <c r="AW110" s="3"/>
      <c r="AX110" s="3"/>
      <c r="AY110" s="4"/>
    </row>
    <row r="111" spans="1:51" x14ac:dyDescent="0.25">
      <c r="A111" s="2" t="s">
        <v>4824</v>
      </c>
      <c r="B111" s="11" t="s">
        <v>496</v>
      </c>
      <c r="C111" s="3">
        <v>3</v>
      </c>
      <c r="D111" s="3" t="s">
        <v>702</v>
      </c>
      <c r="E111" s="3" t="s">
        <v>781</v>
      </c>
      <c r="F111" s="3" t="s">
        <v>554</v>
      </c>
      <c r="G111" s="3"/>
      <c r="H111" s="3" t="s">
        <v>332</v>
      </c>
      <c r="I111" s="3" t="s">
        <v>300</v>
      </c>
      <c r="J111" s="3" t="s">
        <v>1004</v>
      </c>
      <c r="K111" s="3" t="s">
        <v>7408</v>
      </c>
      <c r="L111" s="3" t="s">
        <v>3033</v>
      </c>
      <c r="M111" s="3" t="s">
        <v>4051</v>
      </c>
      <c r="N111" s="3" t="s">
        <v>723</v>
      </c>
      <c r="O111" s="3" t="s">
        <v>3939</v>
      </c>
      <c r="P111" s="3" t="s">
        <v>512</v>
      </c>
      <c r="Q111" s="3" t="s">
        <v>506</v>
      </c>
      <c r="R111" s="3" t="s">
        <v>885</v>
      </c>
      <c r="S111" s="3" t="s">
        <v>885</v>
      </c>
      <c r="T111" s="3" t="s">
        <v>886</v>
      </c>
      <c r="U111" s="3" t="s">
        <v>284</v>
      </c>
      <c r="V111" s="3" t="s">
        <v>284</v>
      </c>
      <c r="W111" s="3" t="s">
        <v>869</v>
      </c>
      <c r="X111" s="3" t="s">
        <v>111</v>
      </c>
      <c r="Y111" s="3" t="s">
        <v>4220</v>
      </c>
      <c r="Z111" s="3" t="s">
        <v>2379</v>
      </c>
      <c r="AA111" s="3" t="s">
        <v>271</v>
      </c>
      <c r="AB111" s="3" t="s">
        <v>3349</v>
      </c>
      <c r="AC111" s="3" t="s">
        <v>2183</v>
      </c>
      <c r="AD111" s="3" t="s">
        <v>4381</v>
      </c>
      <c r="AE111" s="3" t="s">
        <v>4017</v>
      </c>
      <c r="AF111" s="3" t="s">
        <v>1374</v>
      </c>
      <c r="AG111" s="3" t="s">
        <v>391</v>
      </c>
      <c r="AH111" s="3" t="s">
        <v>183</v>
      </c>
      <c r="AI111" s="3" t="s">
        <v>4</v>
      </c>
      <c r="AJ111" s="3" t="s">
        <v>3864</v>
      </c>
      <c r="AK111" s="3" t="s">
        <v>7409</v>
      </c>
      <c r="AL111" s="3" t="s">
        <v>2578</v>
      </c>
      <c r="AM111" s="3" t="s">
        <v>176</v>
      </c>
      <c r="AN111" s="3" t="s">
        <v>547</v>
      </c>
      <c r="AO111" s="3" t="s">
        <v>7041</v>
      </c>
      <c r="AP111" s="3"/>
      <c r="AQ111" s="3"/>
      <c r="AR111" s="3"/>
      <c r="AS111" s="3"/>
      <c r="AT111" s="3"/>
      <c r="AU111" s="3"/>
      <c r="AV111" s="3"/>
      <c r="AW111" s="3"/>
      <c r="AX111" s="3"/>
      <c r="AY111" s="4"/>
    </row>
    <row r="112" spans="1:51" x14ac:dyDescent="0.25">
      <c r="A112" s="2" t="s">
        <v>4824</v>
      </c>
      <c r="B112" s="11" t="s">
        <v>496</v>
      </c>
      <c r="C112" s="3">
        <v>4</v>
      </c>
      <c r="D112" s="3" t="s">
        <v>2422</v>
      </c>
      <c r="E112" s="3" t="s">
        <v>554</v>
      </c>
      <c r="F112" s="3" t="s">
        <v>828</v>
      </c>
      <c r="G112" s="3"/>
      <c r="H112" s="3" t="s">
        <v>1503</v>
      </c>
      <c r="I112" s="3" t="s">
        <v>3879</v>
      </c>
      <c r="J112" s="3" t="s">
        <v>143</v>
      </c>
      <c r="K112" s="3" t="s">
        <v>3149</v>
      </c>
      <c r="L112" s="3" t="s">
        <v>7410</v>
      </c>
      <c r="M112" s="3" t="s">
        <v>6280</v>
      </c>
      <c r="N112" s="3" t="s">
        <v>7411</v>
      </c>
      <c r="O112" s="3" t="s">
        <v>5990</v>
      </c>
      <c r="P112" s="3" t="s">
        <v>152</v>
      </c>
      <c r="Q112" s="3" t="s">
        <v>506</v>
      </c>
      <c r="R112" s="3" t="s">
        <v>885</v>
      </c>
      <c r="S112" s="3" t="s">
        <v>886</v>
      </c>
      <c r="T112" s="3" t="s">
        <v>919</v>
      </c>
      <c r="U112" s="3" t="s">
        <v>954</v>
      </c>
      <c r="V112" s="3" t="s">
        <v>954</v>
      </c>
      <c r="W112" s="3" t="s">
        <v>885</v>
      </c>
      <c r="X112" s="3" t="s">
        <v>291</v>
      </c>
      <c r="Y112" s="3" t="s">
        <v>2326</v>
      </c>
      <c r="Z112" s="3" t="s">
        <v>568</v>
      </c>
      <c r="AA112" s="3" t="s">
        <v>1087</v>
      </c>
      <c r="AB112" s="3" t="s">
        <v>1435</v>
      </c>
      <c r="AC112" s="3" t="s">
        <v>401</v>
      </c>
      <c r="AD112" s="3" t="s">
        <v>2577</v>
      </c>
      <c r="AE112" s="3" t="s">
        <v>1406</v>
      </c>
      <c r="AF112" s="3" t="s">
        <v>307</v>
      </c>
      <c r="AG112" s="3" t="s">
        <v>58</v>
      </c>
      <c r="AH112" s="3" t="s">
        <v>83</v>
      </c>
      <c r="AI112" s="3" t="s">
        <v>4</v>
      </c>
      <c r="AJ112" s="3" t="s">
        <v>839</v>
      </c>
      <c r="AK112" s="3" t="s">
        <v>6043</v>
      </c>
      <c r="AL112" s="3" t="s">
        <v>2549</v>
      </c>
      <c r="AM112" s="3" t="s">
        <v>2070</v>
      </c>
      <c r="AN112" s="3" t="s">
        <v>1237</v>
      </c>
      <c r="AO112" s="3" t="s">
        <v>701</v>
      </c>
      <c r="AP112" s="3" t="s">
        <v>38</v>
      </c>
      <c r="AQ112" s="3"/>
      <c r="AR112" s="3"/>
      <c r="AS112" s="3"/>
      <c r="AT112" s="3"/>
      <c r="AU112" s="3"/>
      <c r="AV112" s="3"/>
      <c r="AW112" s="3"/>
      <c r="AX112" s="3"/>
      <c r="AY112" s="4"/>
    </row>
    <row r="113" spans="1:51" x14ac:dyDescent="0.25">
      <c r="A113" s="2" t="s">
        <v>4824</v>
      </c>
      <c r="B113" s="11" t="s">
        <v>496</v>
      </c>
      <c r="C113" s="3">
        <v>5</v>
      </c>
      <c r="D113" s="3" t="s">
        <v>1946</v>
      </c>
      <c r="E113" s="3" t="s">
        <v>828</v>
      </c>
      <c r="F113" s="3" t="s">
        <v>1216</v>
      </c>
      <c r="G113" s="3"/>
      <c r="H113" s="3" t="s">
        <v>1120</v>
      </c>
      <c r="I113" s="3" t="s">
        <v>4118</v>
      </c>
      <c r="J113" s="3" t="s">
        <v>4502</v>
      </c>
      <c r="K113" s="3" t="s">
        <v>4740</v>
      </c>
      <c r="L113" s="3" t="s">
        <v>6177</v>
      </c>
      <c r="M113" s="3" t="s">
        <v>7412</v>
      </c>
      <c r="N113" s="3" t="s">
        <v>7220</v>
      </c>
      <c r="O113" s="3" t="s">
        <v>543</v>
      </c>
      <c r="P113" s="3" t="s">
        <v>4052</v>
      </c>
      <c r="Q113" s="3" t="s">
        <v>506</v>
      </c>
      <c r="R113" s="3" t="s">
        <v>886</v>
      </c>
      <c r="S113" s="3" t="s">
        <v>919</v>
      </c>
      <c r="T113" s="3" t="s">
        <v>953</v>
      </c>
      <c r="U113" s="3" t="s">
        <v>285</v>
      </c>
      <c r="V113" s="3" t="s">
        <v>285</v>
      </c>
      <c r="W113" s="3" t="s">
        <v>868</v>
      </c>
      <c r="X113" s="3" t="s">
        <v>243</v>
      </c>
      <c r="Y113" s="3"/>
      <c r="Z113" s="3"/>
      <c r="AA113" s="3" t="s">
        <v>86</v>
      </c>
      <c r="AB113" s="3" t="s">
        <v>249</v>
      </c>
      <c r="AC113" s="3" t="s">
        <v>271</v>
      </c>
      <c r="AD113" s="3" t="s">
        <v>2950</v>
      </c>
      <c r="AE113" s="3" t="s">
        <v>919</v>
      </c>
      <c r="AF113" s="3" t="s">
        <v>1340</v>
      </c>
      <c r="AG113" s="3" t="s">
        <v>391</v>
      </c>
      <c r="AH113" s="3" t="s">
        <v>375</v>
      </c>
      <c r="AI113" s="3" t="s">
        <v>4</v>
      </c>
      <c r="AJ113" s="3" t="s">
        <v>3918</v>
      </c>
      <c r="AK113" s="3" t="s">
        <v>7306</v>
      </c>
      <c r="AL113" s="3" t="s">
        <v>3795</v>
      </c>
      <c r="AM113" s="3" t="s">
        <v>2812</v>
      </c>
      <c r="AN113" s="3" t="s">
        <v>86</v>
      </c>
      <c r="AO113" s="3" t="s">
        <v>1230</v>
      </c>
      <c r="AP113" s="3" t="s">
        <v>38</v>
      </c>
      <c r="AQ113" s="3"/>
      <c r="AR113" s="3"/>
      <c r="AS113" s="3"/>
      <c r="AT113" s="3"/>
      <c r="AU113" s="3"/>
      <c r="AV113" s="3"/>
      <c r="AW113" s="3"/>
      <c r="AX113" s="3"/>
      <c r="AY113" s="4"/>
    </row>
    <row r="114" spans="1:51" x14ac:dyDescent="0.25">
      <c r="A114" s="2" t="s">
        <v>4824</v>
      </c>
      <c r="B114" s="11" t="s">
        <v>496</v>
      </c>
      <c r="C114" s="3">
        <v>6</v>
      </c>
      <c r="D114" s="3" t="s">
        <v>7413</v>
      </c>
      <c r="E114" s="3" t="s">
        <v>1216</v>
      </c>
      <c r="F114" s="3" t="s">
        <v>586</v>
      </c>
      <c r="G114" s="3"/>
      <c r="H114" s="3" t="s">
        <v>421</v>
      </c>
      <c r="I114" s="3" t="s">
        <v>631</v>
      </c>
      <c r="J114" s="3" t="s">
        <v>36</v>
      </c>
      <c r="K114" s="3" t="s">
        <v>296</v>
      </c>
      <c r="L114" s="3" t="s">
        <v>5695</v>
      </c>
      <c r="M114" s="3" t="s">
        <v>5378</v>
      </c>
      <c r="N114" s="3" t="s">
        <v>6581</v>
      </c>
      <c r="O114" s="3" t="s">
        <v>3686</v>
      </c>
      <c r="P114" s="3" t="s">
        <v>48</v>
      </c>
      <c r="Q114" s="3" t="s">
        <v>225</v>
      </c>
      <c r="R114" s="3" t="s">
        <v>868</v>
      </c>
      <c r="S114" s="3" t="s">
        <v>886</v>
      </c>
      <c r="T114" s="3" t="s">
        <v>953</v>
      </c>
      <c r="U114" s="3" t="s">
        <v>285</v>
      </c>
      <c r="V114" s="3" t="s">
        <v>285</v>
      </c>
      <c r="W114" s="3" t="s">
        <v>868</v>
      </c>
      <c r="X114" s="3" t="s">
        <v>270</v>
      </c>
      <c r="Y114" s="3"/>
      <c r="Z114" s="3"/>
      <c r="AA114" s="3" t="s">
        <v>66</v>
      </c>
      <c r="AB114" s="3" t="s">
        <v>226</v>
      </c>
      <c r="AC114" s="3" t="s">
        <v>2077</v>
      </c>
      <c r="AD114" s="3" t="s">
        <v>4960</v>
      </c>
      <c r="AE114" s="3" t="s">
        <v>3733</v>
      </c>
      <c r="AF114" s="3" t="s">
        <v>1340</v>
      </c>
      <c r="AG114" s="3" t="s">
        <v>1497</v>
      </c>
      <c r="AH114" s="3" t="s">
        <v>58</v>
      </c>
      <c r="AI114" s="3" t="s">
        <v>4</v>
      </c>
      <c r="AJ114" s="3" t="s">
        <v>258</v>
      </c>
      <c r="AK114" s="3" t="s">
        <v>7414</v>
      </c>
      <c r="AL114" s="3" t="s">
        <v>2557</v>
      </c>
      <c r="AM114" s="3" t="s">
        <v>2933</v>
      </c>
      <c r="AN114" s="3" t="s">
        <v>898</v>
      </c>
      <c r="AO114" s="3" t="s">
        <v>3683</v>
      </c>
      <c r="AP114" s="3" t="s">
        <v>38</v>
      </c>
      <c r="AQ114" s="3"/>
      <c r="AR114" s="3"/>
      <c r="AS114" s="3"/>
      <c r="AT114" s="3"/>
      <c r="AU114" s="3"/>
      <c r="AV114" s="3"/>
      <c r="AW114" s="3"/>
      <c r="AX114" s="3"/>
      <c r="AY114" s="4"/>
    </row>
    <row r="115" spans="1:51" x14ac:dyDescent="0.25">
      <c r="A115" s="2" t="s">
        <v>4824</v>
      </c>
      <c r="B115" s="11" t="s">
        <v>496</v>
      </c>
      <c r="C115" s="3">
        <v>7</v>
      </c>
      <c r="D115" s="3" t="s">
        <v>7415</v>
      </c>
      <c r="E115" s="3" t="s">
        <v>586</v>
      </c>
      <c r="F115" s="3"/>
      <c r="G115" s="3"/>
      <c r="H115" s="3" t="s">
        <v>646</v>
      </c>
      <c r="I115" s="3" t="s">
        <v>172</v>
      </c>
      <c r="J115" s="3" t="s">
        <v>57</v>
      </c>
      <c r="K115" s="3" t="s">
        <v>133</v>
      </c>
      <c r="L115" s="3" t="s">
        <v>1037</v>
      </c>
      <c r="M115" s="3" t="s">
        <v>1994</v>
      </c>
      <c r="N115" s="3" t="s">
        <v>7416</v>
      </c>
      <c r="O115" s="3" t="s">
        <v>5847</v>
      </c>
      <c r="P115" s="3" t="s">
        <v>1769</v>
      </c>
      <c r="Q115" s="3" t="s">
        <v>283</v>
      </c>
      <c r="R115" s="3" t="s">
        <v>886</v>
      </c>
      <c r="S115" s="3" t="s">
        <v>1130</v>
      </c>
      <c r="T115" s="3" t="s">
        <v>1423</v>
      </c>
      <c r="U115" s="3" t="s">
        <v>285</v>
      </c>
      <c r="V115" s="3" t="s">
        <v>285</v>
      </c>
      <c r="W115" s="3" t="s">
        <v>869</v>
      </c>
      <c r="X115" s="3" t="s">
        <v>270</v>
      </c>
      <c r="Y115" s="3"/>
      <c r="Z115" s="3"/>
      <c r="AA115" s="3" t="s">
        <v>274</v>
      </c>
      <c r="AB115" s="3" t="s">
        <v>230</v>
      </c>
      <c r="AC115" s="3" t="s">
        <v>743</v>
      </c>
      <c r="AD115" s="3" t="s">
        <v>4424</v>
      </c>
      <c r="AE115" s="3" t="s">
        <v>3144</v>
      </c>
      <c r="AF115" s="3" t="s">
        <v>1590</v>
      </c>
      <c r="AG115" s="3" t="s">
        <v>1497</v>
      </c>
      <c r="AH115" s="3" t="s">
        <v>58</v>
      </c>
      <c r="AI115" s="3" t="s">
        <v>4</v>
      </c>
      <c r="AJ115" s="3" t="s">
        <v>878</v>
      </c>
      <c r="AK115" s="3" t="s">
        <v>1386</v>
      </c>
      <c r="AL115" s="3" t="s">
        <v>2549</v>
      </c>
      <c r="AM115" s="3" t="s">
        <v>4908</v>
      </c>
      <c r="AN115" s="3" t="s">
        <v>772</v>
      </c>
      <c r="AO115" s="3" t="s">
        <v>5725</v>
      </c>
      <c r="AP115" s="3" t="s">
        <v>38</v>
      </c>
      <c r="AQ115" s="3"/>
      <c r="AR115" s="3"/>
      <c r="AS115" s="3"/>
      <c r="AT115" s="3"/>
      <c r="AU115" s="3"/>
      <c r="AV115" s="3"/>
      <c r="AW115" s="3"/>
      <c r="AX115" s="3"/>
      <c r="AY115" s="4"/>
    </row>
    <row r="116" spans="1:51" x14ac:dyDescent="0.25">
      <c r="A116" s="2" t="s">
        <v>181</v>
      </c>
      <c r="B116" s="11" t="s">
        <v>69</v>
      </c>
      <c r="C116" s="3">
        <v>1</v>
      </c>
      <c r="D116" s="3" t="s">
        <v>660</v>
      </c>
      <c r="E116" s="3" t="s">
        <v>4</v>
      </c>
      <c r="F116" s="3" t="s">
        <v>240</v>
      </c>
      <c r="G116" s="3"/>
      <c r="H116" s="3" t="s">
        <v>220</v>
      </c>
      <c r="I116" s="3" t="s">
        <v>1004</v>
      </c>
      <c r="J116" s="3" t="s">
        <v>1005</v>
      </c>
      <c r="K116" s="3" t="s">
        <v>1006</v>
      </c>
      <c r="L116" s="3" t="s">
        <v>1007</v>
      </c>
      <c r="M116" s="3" t="s">
        <v>1008</v>
      </c>
      <c r="N116" s="3" t="s">
        <v>1009</v>
      </c>
      <c r="O116" s="3" t="s">
        <v>1010</v>
      </c>
      <c r="P116" s="3" t="s">
        <v>1011</v>
      </c>
      <c r="Q116" s="3" t="s">
        <v>148</v>
      </c>
      <c r="R116" s="3" t="s">
        <v>1012</v>
      </c>
      <c r="S116" s="3" t="s">
        <v>1013</v>
      </c>
      <c r="T116" s="3" t="s">
        <v>1013</v>
      </c>
      <c r="U116" s="3" t="s">
        <v>21</v>
      </c>
      <c r="V116" s="3" t="s">
        <v>211</v>
      </c>
      <c r="W116" s="3" t="s">
        <v>237</v>
      </c>
      <c r="X116" s="3" t="s">
        <v>190</v>
      </c>
      <c r="Y116" s="3" t="s">
        <v>1014</v>
      </c>
      <c r="Z116" s="3" t="s">
        <v>1015</v>
      </c>
      <c r="AA116" s="3" t="s">
        <v>379</v>
      </c>
      <c r="AB116" s="3"/>
      <c r="AC116" s="3" t="s">
        <v>4</v>
      </c>
      <c r="AD116" s="3" t="s">
        <v>1016</v>
      </c>
      <c r="AE116" s="3" t="s">
        <v>788</v>
      </c>
      <c r="AF116" s="3" t="s">
        <v>1017</v>
      </c>
      <c r="AG116" s="3" t="s">
        <v>391</v>
      </c>
      <c r="AH116" s="3" t="s">
        <v>165</v>
      </c>
      <c r="AI116" s="3" t="s">
        <v>211</v>
      </c>
      <c r="AJ116" s="3" t="s">
        <v>0</v>
      </c>
      <c r="AK116" s="3" t="s">
        <v>1018</v>
      </c>
      <c r="AL116" s="3" t="s">
        <v>90</v>
      </c>
      <c r="AM116" s="3" t="s">
        <v>1019</v>
      </c>
      <c r="AN116" s="3" t="s">
        <v>406</v>
      </c>
      <c r="AO116" s="3" t="s">
        <v>1020</v>
      </c>
      <c r="AP116" s="3" t="s">
        <v>38</v>
      </c>
      <c r="AQ116" s="3"/>
      <c r="AR116" s="3"/>
      <c r="AS116" s="3"/>
      <c r="AT116" s="3"/>
      <c r="AU116" s="3"/>
      <c r="AV116" s="3"/>
      <c r="AW116" s="3"/>
      <c r="AX116" s="3"/>
      <c r="AY116" s="4"/>
    </row>
    <row r="117" spans="1:51" x14ac:dyDescent="0.25">
      <c r="A117" s="2" t="s">
        <v>4668</v>
      </c>
      <c r="B117" s="11" t="s">
        <v>69</v>
      </c>
      <c r="C117" s="3">
        <v>1</v>
      </c>
      <c r="D117" s="3" t="s">
        <v>6</v>
      </c>
      <c r="E117" s="3" t="s">
        <v>4</v>
      </c>
      <c r="F117" s="3" t="s">
        <v>492</v>
      </c>
      <c r="G117" s="3"/>
      <c r="H117" s="3" t="s">
        <v>182</v>
      </c>
      <c r="I117" s="3" t="s">
        <v>287</v>
      </c>
      <c r="J117" s="3" t="s">
        <v>822</v>
      </c>
      <c r="K117" s="3" t="s">
        <v>2742</v>
      </c>
      <c r="L117" s="3" t="s">
        <v>6409</v>
      </c>
      <c r="M117" s="3" t="s">
        <v>6410</v>
      </c>
      <c r="N117" s="3" t="s">
        <v>5616</v>
      </c>
      <c r="O117" s="3" t="s">
        <v>2768</v>
      </c>
      <c r="P117" s="3" t="s">
        <v>791</v>
      </c>
      <c r="Q117" s="3" t="s">
        <v>1064</v>
      </c>
      <c r="R117" s="3" t="s">
        <v>1717</v>
      </c>
      <c r="S117" s="3" t="s">
        <v>1717</v>
      </c>
      <c r="T117" s="3" t="s">
        <v>904</v>
      </c>
      <c r="U117" s="3" t="s">
        <v>188</v>
      </c>
      <c r="V117" s="3" t="s">
        <v>188</v>
      </c>
      <c r="W117" s="3" t="s">
        <v>269</v>
      </c>
      <c r="X117" s="3" t="s">
        <v>130</v>
      </c>
      <c r="Y117" s="3" t="s">
        <v>5762</v>
      </c>
      <c r="Z117" s="3" t="s">
        <v>2354</v>
      </c>
      <c r="AA117" s="3" t="s">
        <v>109</v>
      </c>
      <c r="AB117" s="3" t="s">
        <v>3404</v>
      </c>
      <c r="AC117" s="3" t="s">
        <v>966</v>
      </c>
      <c r="AD117" s="3" t="s">
        <v>699</v>
      </c>
      <c r="AE117" s="3" t="s">
        <v>3049</v>
      </c>
      <c r="AF117" s="3" t="s">
        <v>2137</v>
      </c>
      <c r="AG117" s="3" t="s">
        <v>478</v>
      </c>
      <c r="AH117" s="3" t="s">
        <v>427</v>
      </c>
      <c r="AI117" s="3" t="s">
        <v>1743</v>
      </c>
      <c r="AJ117" s="3" t="s">
        <v>873</v>
      </c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4"/>
    </row>
    <row r="118" spans="1:51" x14ac:dyDescent="0.25">
      <c r="A118" s="2" t="s">
        <v>4668</v>
      </c>
      <c r="B118" s="11" t="s">
        <v>69</v>
      </c>
      <c r="C118" s="3">
        <v>2</v>
      </c>
      <c r="D118" s="3" t="s">
        <v>290</v>
      </c>
      <c r="E118" s="3" t="s">
        <v>492</v>
      </c>
      <c r="F118" s="3" t="s">
        <v>782</v>
      </c>
      <c r="G118" s="3"/>
      <c r="H118" s="3" t="s">
        <v>29</v>
      </c>
      <c r="I118" s="3" t="s">
        <v>318</v>
      </c>
      <c r="J118" s="3" t="s">
        <v>391</v>
      </c>
      <c r="K118" s="3" t="s">
        <v>4557</v>
      </c>
      <c r="L118" s="3" t="s">
        <v>5898</v>
      </c>
      <c r="M118" s="3" t="s">
        <v>4761</v>
      </c>
      <c r="N118" s="3" t="s">
        <v>6411</v>
      </c>
      <c r="O118" s="3" t="s">
        <v>2465</v>
      </c>
      <c r="P118" s="3" t="s">
        <v>1011</v>
      </c>
      <c r="Q118" s="3" t="s">
        <v>225</v>
      </c>
      <c r="R118" s="3" t="s">
        <v>228</v>
      </c>
      <c r="S118" s="3" t="s">
        <v>228</v>
      </c>
      <c r="T118" s="3" t="s">
        <v>265</v>
      </c>
      <c r="U118" s="3" t="s">
        <v>297</v>
      </c>
      <c r="V118" s="3" t="s">
        <v>250</v>
      </c>
      <c r="W118" s="3" t="s">
        <v>268</v>
      </c>
      <c r="X118" s="3" t="s">
        <v>111</v>
      </c>
      <c r="Y118" s="3" t="s">
        <v>1997</v>
      </c>
      <c r="Z118" s="3" t="s">
        <v>3583</v>
      </c>
      <c r="AA118" s="3" t="s">
        <v>332</v>
      </c>
      <c r="AB118" s="3" t="s">
        <v>3404</v>
      </c>
      <c r="AC118" s="3" t="s">
        <v>235</v>
      </c>
      <c r="AD118" s="3" t="s">
        <v>474</v>
      </c>
      <c r="AE118" s="3" t="s">
        <v>543</v>
      </c>
      <c r="AF118" s="3" t="s">
        <v>196</v>
      </c>
      <c r="AG118" s="3" t="s">
        <v>154</v>
      </c>
      <c r="AH118" s="3" t="s">
        <v>58</v>
      </c>
      <c r="AI118" s="3" t="s">
        <v>315</v>
      </c>
      <c r="AJ118" s="3" t="s">
        <v>4155</v>
      </c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4"/>
    </row>
    <row r="119" spans="1:51" x14ac:dyDescent="0.25">
      <c r="A119" s="2" t="s">
        <v>4668</v>
      </c>
      <c r="B119" s="11" t="s">
        <v>69</v>
      </c>
      <c r="C119" s="3">
        <v>3</v>
      </c>
      <c r="D119" s="3" t="s">
        <v>302</v>
      </c>
      <c r="E119" s="3" t="s">
        <v>782</v>
      </c>
      <c r="F119" s="3" t="s">
        <v>349</v>
      </c>
      <c r="G119" s="3"/>
      <c r="H119" s="3" t="s">
        <v>38</v>
      </c>
      <c r="I119" s="3" t="s">
        <v>454</v>
      </c>
      <c r="J119" s="3" t="s">
        <v>829</v>
      </c>
      <c r="K119" s="3" t="s">
        <v>6412</v>
      </c>
      <c r="L119" s="3" t="s">
        <v>6413</v>
      </c>
      <c r="M119" s="3" t="s">
        <v>6414</v>
      </c>
      <c r="N119" s="3" t="s">
        <v>481</v>
      </c>
      <c r="O119" s="3" t="s">
        <v>2614</v>
      </c>
      <c r="P119" s="3" t="s">
        <v>458</v>
      </c>
      <c r="Q119" s="3" t="s">
        <v>506</v>
      </c>
      <c r="R119" s="3" t="s">
        <v>228</v>
      </c>
      <c r="S119" s="3" t="s">
        <v>904</v>
      </c>
      <c r="T119" s="3" t="s">
        <v>266</v>
      </c>
      <c r="U119" s="3" t="s">
        <v>250</v>
      </c>
      <c r="V119" s="3" t="s">
        <v>250</v>
      </c>
      <c r="W119" s="3" t="s">
        <v>188</v>
      </c>
      <c r="X119" s="3" t="s">
        <v>112</v>
      </c>
      <c r="Y119" s="3" t="s">
        <v>1278</v>
      </c>
      <c r="Z119" s="3" t="s">
        <v>3404</v>
      </c>
      <c r="AA119" s="3" t="s">
        <v>406</v>
      </c>
      <c r="AB119" s="3" t="s">
        <v>3404</v>
      </c>
      <c r="AC119" s="3" t="s">
        <v>111</v>
      </c>
      <c r="AD119" s="3" t="s">
        <v>4314</v>
      </c>
      <c r="AE119" s="3" t="s">
        <v>2271</v>
      </c>
      <c r="AF119" s="3" t="s">
        <v>178</v>
      </c>
      <c r="AG119" s="3" t="s">
        <v>446</v>
      </c>
      <c r="AH119" s="3" t="s">
        <v>183</v>
      </c>
      <c r="AI119" s="3" t="s">
        <v>822</v>
      </c>
      <c r="AJ119" s="3" t="s">
        <v>3794</v>
      </c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4"/>
    </row>
    <row r="120" spans="1:51" x14ac:dyDescent="0.25">
      <c r="A120" s="2" t="s">
        <v>4668</v>
      </c>
      <c r="B120" s="11" t="s">
        <v>69</v>
      </c>
      <c r="C120" s="3">
        <v>4</v>
      </c>
      <c r="D120" s="3" t="s">
        <v>477</v>
      </c>
      <c r="E120" s="3" t="s">
        <v>349</v>
      </c>
      <c r="F120" s="3" t="s">
        <v>493</v>
      </c>
      <c r="G120" s="3"/>
      <c r="H120" s="3" t="s">
        <v>38</v>
      </c>
      <c r="I120" s="3" t="s">
        <v>183</v>
      </c>
      <c r="J120" s="3" t="s">
        <v>28</v>
      </c>
      <c r="K120" s="3" t="s">
        <v>3540</v>
      </c>
      <c r="L120" s="3" t="s">
        <v>6415</v>
      </c>
      <c r="M120" s="3" t="s">
        <v>6299</v>
      </c>
      <c r="N120" s="3" t="s">
        <v>2352</v>
      </c>
      <c r="O120" s="3" t="s">
        <v>5578</v>
      </c>
      <c r="P120" s="3" t="s">
        <v>770</v>
      </c>
      <c r="Q120" s="3" t="s">
        <v>225</v>
      </c>
      <c r="R120" s="3" t="s">
        <v>228</v>
      </c>
      <c r="S120" s="3" t="s">
        <v>228</v>
      </c>
      <c r="T120" s="3" t="s">
        <v>266</v>
      </c>
      <c r="U120" s="3" t="s">
        <v>250</v>
      </c>
      <c r="V120" s="3" t="s">
        <v>250</v>
      </c>
      <c r="W120" s="3" t="s">
        <v>188</v>
      </c>
      <c r="X120" s="3" t="s">
        <v>243</v>
      </c>
      <c r="Y120" s="3" t="s">
        <v>4140</v>
      </c>
      <c r="Z120" s="3" t="s">
        <v>14</v>
      </c>
      <c r="AA120" s="3" t="s">
        <v>379</v>
      </c>
      <c r="AB120" s="3" t="s">
        <v>3404</v>
      </c>
      <c r="AC120" s="3" t="s">
        <v>23</v>
      </c>
      <c r="AD120" s="3" t="s">
        <v>872</v>
      </c>
      <c r="AE120" s="3" t="s">
        <v>4782</v>
      </c>
      <c r="AF120" s="3" t="s">
        <v>178</v>
      </c>
      <c r="AG120" s="3" t="s">
        <v>273</v>
      </c>
      <c r="AH120" s="3" t="s">
        <v>183</v>
      </c>
      <c r="AI120" s="3" t="s">
        <v>755</v>
      </c>
      <c r="AJ120" s="3" t="s">
        <v>3505</v>
      </c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4"/>
    </row>
    <row r="121" spans="1:51" x14ac:dyDescent="0.25">
      <c r="A121" s="2" t="s">
        <v>4668</v>
      </c>
      <c r="B121" s="11" t="s">
        <v>69</v>
      </c>
      <c r="C121" s="3">
        <v>5</v>
      </c>
      <c r="D121" s="3" t="s">
        <v>484</v>
      </c>
      <c r="E121" s="3" t="s">
        <v>493</v>
      </c>
      <c r="F121" s="3" t="s">
        <v>1153</v>
      </c>
      <c r="G121" s="3"/>
      <c r="H121" s="3" t="s">
        <v>38</v>
      </c>
      <c r="I121" s="3" t="s">
        <v>375</v>
      </c>
      <c r="J121" s="3" t="s">
        <v>993</v>
      </c>
      <c r="K121" s="3" t="s">
        <v>1116</v>
      </c>
      <c r="L121" s="3" t="s">
        <v>90</v>
      </c>
      <c r="M121" s="3" t="s">
        <v>1826</v>
      </c>
      <c r="N121" s="3" t="s">
        <v>6416</v>
      </c>
      <c r="O121" s="3" t="s">
        <v>2251</v>
      </c>
      <c r="P121" s="3" t="s">
        <v>3404</v>
      </c>
      <c r="Q121" s="3" t="s">
        <v>354</v>
      </c>
      <c r="R121" s="3" t="s">
        <v>284</v>
      </c>
      <c r="S121" s="3" t="s">
        <v>904</v>
      </c>
      <c r="T121" s="3" t="s">
        <v>885</v>
      </c>
      <c r="U121" s="3" t="s">
        <v>269</v>
      </c>
      <c r="V121" s="3" t="s">
        <v>472</v>
      </c>
      <c r="W121" s="3" t="s">
        <v>205</v>
      </c>
      <c r="X121" s="3" t="s">
        <v>270</v>
      </c>
      <c r="Y121" s="3"/>
      <c r="Z121" s="3"/>
      <c r="AA121" s="3" t="s">
        <v>512</v>
      </c>
      <c r="AB121" s="3" t="s">
        <v>3404</v>
      </c>
      <c r="AC121" s="3" t="s">
        <v>321</v>
      </c>
      <c r="AD121" s="3" t="s">
        <v>2357</v>
      </c>
      <c r="AE121" s="3" t="s">
        <v>3756</v>
      </c>
      <c r="AF121" s="3" t="s">
        <v>381</v>
      </c>
      <c r="AG121" s="3" t="s">
        <v>587</v>
      </c>
      <c r="AH121" s="3" t="s">
        <v>83</v>
      </c>
      <c r="AI121" s="3" t="s">
        <v>2448</v>
      </c>
      <c r="AJ121" s="3" t="s">
        <v>3639</v>
      </c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4"/>
    </row>
    <row r="122" spans="1:51" x14ac:dyDescent="0.25">
      <c r="A122" s="2" t="s">
        <v>4668</v>
      </c>
      <c r="B122" s="11" t="s">
        <v>69</v>
      </c>
      <c r="C122" s="3">
        <v>6</v>
      </c>
      <c r="D122" s="3" t="s">
        <v>601</v>
      </c>
      <c r="E122" s="3" t="s">
        <v>1153</v>
      </c>
      <c r="F122" s="3" t="s">
        <v>495</v>
      </c>
      <c r="G122" s="3"/>
      <c r="H122" s="3" t="s">
        <v>61</v>
      </c>
      <c r="I122" s="3" t="s">
        <v>27</v>
      </c>
      <c r="J122" s="3" t="s">
        <v>646</v>
      </c>
      <c r="K122" s="3" t="s">
        <v>1704</v>
      </c>
      <c r="L122" s="3" t="s">
        <v>2528</v>
      </c>
      <c r="M122" s="3" t="s">
        <v>619</v>
      </c>
      <c r="N122" s="3" t="s">
        <v>6417</v>
      </c>
      <c r="O122" s="3" t="s">
        <v>4760</v>
      </c>
      <c r="P122" s="3" t="s">
        <v>3404</v>
      </c>
      <c r="Q122" s="3" t="s">
        <v>354</v>
      </c>
      <c r="R122" s="3" t="s">
        <v>869</v>
      </c>
      <c r="S122" s="3" t="s">
        <v>885</v>
      </c>
      <c r="T122" s="3" t="s">
        <v>886</v>
      </c>
      <c r="U122" s="3" t="s">
        <v>1423</v>
      </c>
      <c r="V122" s="3" t="s">
        <v>227</v>
      </c>
      <c r="W122" s="3" t="s">
        <v>227</v>
      </c>
      <c r="X122" s="3" t="s">
        <v>278</v>
      </c>
      <c r="Y122" s="3"/>
      <c r="Z122" s="3"/>
      <c r="AA122" s="3" t="s">
        <v>86</v>
      </c>
      <c r="AB122" s="3" t="s">
        <v>4291</v>
      </c>
      <c r="AC122" s="3" t="s">
        <v>1011</v>
      </c>
      <c r="AD122" s="3" t="s">
        <v>2687</v>
      </c>
      <c r="AE122" s="3" t="s">
        <v>3158</v>
      </c>
      <c r="AF122" s="3" t="s">
        <v>1288</v>
      </c>
      <c r="AG122" s="3" t="s">
        <v>26</v>
      </c>
      <c r="AH122" s="3" t="s">
        <v>61</v>
      </c>
      <c r="AI122" s="3" t="s">
        <v>446</v>
      </c>
      <c r="AJ122" s="3" t="s">
        <v>873</v>
      </c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4"/>
    </row>
    <row r="123" spans="1:51" x14ac:dyDescent="0.25">
      <c r="A123" s="2" t="s">
        <v>4668</v>
      </c>
      <c r="B123" s="11" t="s">
        <v>69</v>
      </c>
      <c r="C123" s="3">
        <v>7</v>
      </c>
      <c r="D123" s="3" t="s">
        <v>616</v>
      </c>
      <c r="E123" s="3" t="s">
        <v>495</v>
      </c>
      <c r="F123" s="3"/>
      <c r="G123" s="3"/>
      <c r="H123" s="3" t="s">
        <v>155</v>
      </c>
      <c r="I123" s="3" t="s">
        <v>292</v>
      </c>
      <c r="J123" s="3" t="s">
        <v>646</v>
      </c>
      <c r="K123" s="3" t="s">
        <v>718</v>
      </c>
      <c r="L123" s="3" t="s">
        <v>1407</v>
      </c>
      <c r="M123" s="3" t="s">
        <v>2931</v>
      </c>
      <c r="N123" s="3" t="s">
        <v>3928</v>
      </c>
      <c r="O123" s="3" t="s">
        <v>3789</v>
      </c>
      <c r="P123" s="3" t="s">
        <v>850</v>
      </c>
      <c r="Q123" s="3" t="s">
        <v>354</v>
      </c>
      <c r="R123" s="3" t="s">
        <v>885</v>
      </c>
      <c r="S123" s="3" t="s">
        <v>868</v>
      </c>
      <c r="T123" s="3" t="s">
        <v>1130</v>
      </c>
      <c r="U123" s="3" t="s">
        <v>1716</v>
      </c>
      <c r="V123" s="3" t="s">
        <v>1717</v>
      </c>
      <c r="W123" s="3" t="s">
        <v>1717</v>
      </c>
      <c r="X123" s="3" t="s">
        <v>61</v>
      </c>
      <c r="Y123" s="3"/>
      <c r="Z123" s="3"/>
      <c r="AA123" s="3" t="s">
        <v>175</v>
      </c>
      <c r="AB123" s="3" t="s">
        <v>3040</v>
      </c>
      <c r="AC123" s="3" t="s">
        <v>1011</v>
      </c>
      <c r="AD123" s="3" t="s">
        <v>194</v>
      </c>
      <c r="AE123" s="3" t="s">
        <v>2682</v>
      </c>
      <c r="AF123" s="3" t="s">
        <v>1288</v>
      </c>
      <c r="AG123" s="3" t="s">
        <v>332</v>
      </c>
      <c r="AH123" s="3" t="s">
        <v>61</v>
      </c>
      <c r="AI123" s="3" t="s">
        <v>3404</v>
      </c>
      <c r="AJ123" s="3" t="s">
        <v>3552</v>
      </c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4"/>
    </row>
    <row r="124" spans="1:51" x14ac:dyDescent="0.25">
      <c r="A124" s="2" t="s">
        <v>373</v>
      </c>
      <c r="B124" s="11" t="s">
        <v>1318</v>
      </c>
      <c r="C124" s="3">
        <v>1</v>
      </c>
      <c r="D124" s="3" t="s">
        <v>6</v>
      </c>
      <c r="E124" s="3" t="s">
        <v>4</v>
      </c>
      <c r="F124" s="3" t="s">
        <v>1319</v>
      </c>
      <c r="G124" s="3"/>
      <c r="H124" s="3" t="s">
        <v>1259</v>
      </c>
      <c r="I124" s="3" t="s">
        <v>1012</v>
      </c>
      <c r="J124" s="3" t="s">
        <v>1320</v>
      </c>
      <c r="K124" s="3" t="s">
        <v>1321</v>
      </c>
      <c r="L124" s="3" t="s">
        <v>1124</v>
      </c>
      <c r="M124" s="3" t="s">
        <v>1322</v>
      </c>
      <c r="N124" s="3" t="s">
        <v>974</v>
      </c>
      <c r="O124" s="3" t="s">
        <v>670</v>
      </c>
      <c r="P124" s="3" t="s">
        <v>1323</v>
      </c>
      <c r="Q124" s="3" t="s">
        <v>16</v>
      </c>
      <c r="R124" s="3" t="s">
        <v>229</v>
      </c>
      <c r="S124" s="3" t="s">
        <v>409</v>
      </c>
      <c r="T124" s="3" t="s">
        <v>268</v>
      </c>
      <c r="U124" s="3" t="s">
        <v>229</v>
      </c>
      <c r="V124" s="3" t="s">
        <v>1324</v>
      </c>
      <c r="W124" s="3" t="s">
        <v>208</v>
      </c>
      <c r="X124" s="3"/>
      <c r="Y124" s="3"/>
      <c r="Z124" s="3"/>
      <c r="AA124" s="3" t="s">
        <v>473</v>
      </c>
      <c r="AB124" s="3"/>
      <c r="AC124" s="3"/>
      <c r="AD124" s="3" t="s">
        <v>1325</v>
      </c>
      <c r="AE124" s="3" t="s">
        <v>478</v>
      </c>
      <c r="AF124" s="3" t="s">
        <v>154</v>
      </c>
      <c r="AG124" s="3" t="s">
        <v>182</v>
      </c>
      <c r="AH124" s="3" t="s">
        <v>112</v>
      </c>
      <c r="AI124" s="3" t="s">
        <v>813</v>
      </c>
      <c r="AJ124" s="3"/>
      <c r="AK124" s="3" t="s">
        <v>1326</v>
      </c>
      <c r="AL124" s="3" t="s">
        <v>1327</v>
      </c>
      <c r="AM124" s="3" t="s">
        <v>1328</v>
      </c>
      <c r="AN124" s="3" t="s">
        <v>1329</v>
      </c>
      <c r="AO124" s="3" t="s">
        <v>1330</v>
      </c>
      <c r="AP124" s="3"/>
      <c r="AQ124" s="3"/>
      <c r="AR124" s="3"/>
      <c r="AS124" s="3"/>
      <c r="AT124" s="3"/>
      <c r="AU124" s="3"/>
      <c r="AV124" s="3"/>
      <c r="AW124" s="3"/>
      <c r="AX124" s="3"/>
      <c r="AY124" s="4"/>
    </row>
    <row r="125" spans="1:51" x14ac:dyDescent="0.25">
      <c r="A125" s="2" t="s">
        <v>373</v>
      </c>
      <c r="B125" s="11" t="s">
        <v>1318</v>
      </c>
      <c r="C125" s="3">
        <v>2</v>
      </c>
      <c r="D125" s="3" t="s">
        <v>1331</v>
      </c>
      <c r="E125" s="3" t="s">
        <v>1319</v>
      </c>
      <c r="F125" s="3" t="s">
        <v>658</v>
      </c>
      <c r="G125" s="3"/>
      <c r="H125" s="3" t="s">
        <v>153</v>
      </c>
      <c r="I125" s="3" t="s">
        <v>49</v>
      </c>
      <c r="J125" s="3" t="s">
        <v>871</v>
      </c>
      <c r="K125" s="3" t="s">
        <v>1332</v>
      </c>
      <c r="L125" s="3" t="s">
        <v>1333</v>
      </c>
      <c r="M125" s="3" t="s">
        <v>1334</v>
      </c>
      <c r="N125" s="3" t="s">
        <v>670</v>
      </c>
      <c r="O125" s="3" t="s">
        <v>1335</v>
      </c>
      <c r="P125" s="3" t="s">
        <v>1121</v>
      </c>
      <c r="Q125" s="3" t="s">
        <v>506</v>
      </c>
      <c r="R125" s="3" t="s">
        <v>207</v>
      </c>
      <c r="S125" s="3" t="s">
        <v>433</v>
      </c>
      <c r="T125" s="3" t="s">
        <v>328</v>
      </c>
      <c r="U125" s="3" t="s">
        <v>189</v>
      </c>
      <c r="V125" s="3" t="s">
        <v>189</v>
      </c>
      <c r="W125" s="3" t="s">
        <v>230</v>
      </c>
      <c r="X125" s="3"/>
      <c r="Y125" s="3"/>
      <c r="Z125" s="3"/>
      <c r="AA125" s="3" t="s">
        <v>406</v>
      </c>
      <c r="AB125" s="3"/>
      <c r="AC125" s="3"/>
      <c r="AD125" s="3" t="s">
        <v>1336</v>
      </c>
      <c r="AE125" s="3" t="s">
        <v>28</v>
      </c>
      <c r="AF125" s="3" t="s">
        <v>87</v>
      </c>
      <c r="AG125" s="3" t="s">
        <v>112</v>
      </c>
      <c r="AH125" s="3" t="s">
        <v>182</v>
      </c>
      <c r="AI125" s="3" t="s">
        <v>880</v>
      </c>
      <c r="AJ125" s="3"/>
      <c r="AK125" s="3" t="s">
        <v>1337</v>
      </c>
      <c r="AL125" s="3" t="s">
        <v>1338</v>
      </c>
      <c r="AM125" s="3" t="s">
        <v>1339</v>
      </c>
      <c r="AN125" s="3" t="s">
        <v>1340</v>
      </c>
      <c r="AO125" s="3" t="s">
        <v>1341</v>
      </c>
      <c r="AP125" s="3"/>
      <c r="AQ125" s="3"/>
      <c r="AR125" s="3"/>
      <c r="AS125" s="3"/>
      <c r="AT125" s="3"/>
      <c r="AU125" s="3"/>
      <c r="AV125" s="3"/>
      <c r="AW125" s="3"/>
      <c r="AX125" s="3"/>
      <c r="AY125" s="4"/>
    </row>
    <row r="126" spans="1:51" x14ac:dyDescent="0.25">
      <c r="A126" s="2" t="s">
        <v>373</v>
      </c>
      <c r="B126" s="11" t="s">
        <v>1318</v>
      </c>
      <c r="C126" s="3">
        <v>3</v>
      </c>
      <c r="D126" s="3" t="s">
        <v>1343</v>
      </c>
      <c r="E126" s="3" t="s">
        <v>658</v>
      </c>
      <c r="F126" s="3" t="s">
        <v>1342</v>
      </c>
      <c r="G126" s="3"/>
      <c r="H126" s="3" t="s">
        <v>151</v>
      </c>
      <c r="I126" s="3" t="s">
        <v>151</v>
      </c>
      <c r="J126" s="3" t="s">
        <v>1178</v>
      </c>
      <c r="K126" s="3" t="s">
        <v>1344</v>
      </c>
      <c r="L126" s="3" t="s">
        <v>77</v>
      </c>
      <c r="M126" s="3" t="s">
        <v>1345</v>
      </c>
      <c r="N126" s="3" t="s">
        <v>38</v>
      </c>
      <c r="O126" s="3" t="s">
        <v>38</v>
      </c>
      <c r="P126" s="3" t="s">
        <v>1346</v>
      </c>
      <c r="Q126" s="3"/>
      <c r="R126" s="3" t="s">
        <v>207</v>
      </c>
      <c r="S126" s="3" t="s">
        <v>229</v>
      </c>
      <c r="T126" s="3" t="s">
        <v>231</v>
      </c>
      <c r="U126" s="3" t="s">
        <v>189</v>
      </c>
      <c r="V126" s="3" t="s">
        <v>189</v>
      </c>
      <c r="W126" s="3" t="s">
        <v>229</v>
      </c>
      <c r="X126" s="3"/>
      <c r="Y126" s="3"/>
      <c r="Z126" s="3"/>
      <c r="AA126" s="3" t="s">
        <v>928</v>
      </c>
      <c r="AB126" s="3"/>
      <c r="AC126" s="3"/>
      <c r="AD126" s="3" t="s">
        <v>816</v>
      </c>
      <c r="AE126" s="3" t="s">
        <v>1347</v>
      </c>
      <c r="AF126" s="3" t="s">
        <v>375</v>
      </c>
      <c r="AG126" s="3" t="s">
        <v>182</v>
      </c>
      <c r="AH126" s="3" t="s">
        <v>30</v>
      </c>
      <c r="AI126" s="3" t="s">
        <v>1348</v>
      </c>
      <c r="AJ126" s="3"/>
      <c r="AK126" s="3" t="s">
        <v>89</v>
      </c>
      <c r="AL126" s="3" t="s">
        <v>1349</v>
      </c>
      <c r="AM126" s="3" t="s">
        <v>1350</v>
      </c>
      <c r="AN126" s="3" t="s">
        <v>1340</v>
      </c>
      <c r="AO126" s="3" t="s">
        <v>1351</v>
      </c>
      <c r="AP126" s="3"/>
      <c r="AQ126" s="3"/>
      <c r="AR126" s="3"/>
      <c r="AS126" s="3"/>
      <c r="AT126" s="3"/>
      <c r="AU126" s="3"/>
      <c r="AV126" s="3"/>
      <c r="AW126" s="3"/>
      <c r="AX126" s="3"/>
      <c r="AY126" s="4"/>
    </row>
    <row r="127" spans="1:51" x14ac:dyDescent="0.25">
      <c r="A127" s="2" t="s">
        <v>373</v>
      </c>
      <c r="B127" s="11" t="s">
        <v>1318</v>
      </c>
      <c r="C127" s="3">
        <v>4</v>
      </c>
      <c r="D127" s="3" t="s">
        <v>219</v>
      </c>
      <c r="E127" s="3" t="s">
        <v>1342</v>
      </c>
      <c r="F127" s="3" t="s">
        <v>1352</v>
      </c>
      <c r="G127" s="3"/>
      <c r="H127" s="3" t="s">
        <v>153</v>
      </c>
      <c r="I127" s="3" t="s">
        <v>974</v>
      </c>
      <c r="J127" s="3" t="s">
        <v>1276</v>
      </c>
      <c r="K127" s="3" t="s">
        <v>1353</v>
      </c>
      <c r="L127" s="3" t="s">
        <v>1354</v>
      </c>
      <c r="M127" s="3" t="s">
        <v>1355</v>
      </c>
      <c r="N127" s="3" t="s">
        <v>578</v>
      </c>
      <c r="O127" s="3" t="s">
        <v>1240</v>
      </c>
      <c r="P127" s="3" t="s">
        <v>1127</v>
      </c>
      <c r="Q127" s="3" t="s">
        <v>148</v>
      </c>
      <c r="R127" s="3" t="s">
        <v>409</v>
      </c>
      <c r="S127" s="3" t="s">
        <v>208</v>
      </c>
      <c r="T127" s="3" t="s">
        <v>297</v>
      </c>
      <c r="U127" s="3" t="s">
        <v>207</v>
      </c>
      <c r="V127" s="3" t="s">
        <v>411</v>
      </c>
      <c r="W127" s="3" t="s">
        <v>230</v>
      </c>
      <c r="X127" s="3"/>
      <c r="Y127" s="3"/>
      <c r="Z127" s="3"/>
      <c r="AA127" s="3" t="s">
        <v>357</v>
      </c>
      <c r="AB127" s="3"/>
      <c r="AC127" s="3"/>
      <c r="AD127" s="3" t="s">
        <v>70</v>
      </c>
      <c r="AE127" s="3" t="s">
        <v>27</v>
      </c>
      <c r="AF127" s="3" t="s">
        <v>28</v>
      </c>
      <c r="AG127" s="3" t="s">
        <v>182</v>
      </c>
      <c r="AH127" s="3" t="s">
        <v>30</v>
      </c>
      <c r="AI127" s="3" t="s">
        <v>1163</v>
      </c>
      <c r="AJ127" s="3"/>
      <c r="AK127" s="3" t="s">
        <v>1344</v>
      </c>
      <c r="AL127" s="3" t="s">
        <v>1349</v>
      </c>
      <c r="AM127" s="3" t="s">
        <v>1356</v>
      </c>
      <c r="AN127" s="3" t="s">
        <v>1329</v>
      </c>
      <c r="AO127" s="3" t="s">
        <v>1357</v>
      </c>
      <c r="AP127" s="3"/>
      <c r="AQ127" s="3"/>
      <c r="AR127" s="3"/>
      <c r="AS127" s="3"/>
      <c r="AT127" s="3"/>
      <c r="AU127" s="3"/>
      <c r="AV127" s="3"/>
      <c r="AW127" s="3"/>
      <c r="AX127" s="3"/>
      <c r="AY127" s="4"/>
    </row>
    <row r="128" spans="1:51" x14ac:dyDescent="0.25">
      <c r="A128" s="2" t="s">
        <v>373</v>
      </c>
      <c r="B128" s="11" t="s">
        <v>1318</v>
      </c>
      <c r="C128" s="3">
        <v>5</v>
      </c>
      <c r="D128" s="3" t="s">
        <v>95</v>
      </c>
      <c r="E128" s="3" t="s">
        <v>1352</v>
      </c>
      <c r="F128" s="3" t="s">
        <v>1000</v>
      </c>
      <c r="G128" s="3"/>
      <c r="H128" s="3" t="s">
        <v>215</v>
      </c>
      <c r="I128" s="3" t="s">
        <v>81</v>
      </c>
      <c r="J128" s="3" t="s">
        <v>1025</v>
      </c>
      <c r="K128" s="3" t="s">
        <v>1358</v>
      </c>
      <c r="L128" s="3" t="s">
        <v>771</v>
      </c>
      <c r="M128" s="3" t="s">
        <v>1359</v>
      </c>
      <c r="N128" s="3" t="s">
        <v>756</v>
      </c>
      <c r="O128" s="3" t="s">
        <v>1360</v>
      </c>
      <c r="P128" s="3" t="s">
        <v>1361</v>
      </c>
      <c r="Q128" s="3" t="s">
        <v>148</v>
      </c>
      <c r="R128" s="3" t="s">
        <v>297</v>
      </c>
      <c r="S128" s="3" t="s">
        <v>409</v>
      </c>
      <c r="T128" s="3" t="s">
        <v>267</v>
      </c>
      <c r="U128" s="3" t="s">
        <v>207</v>
      </c>
      <c r="V128" s="3" t="s">
        <v>1324</v>
      </c>
      <c r="W128" s="3" t="s">
        <v>208</v>
      </c>
      <c r="X128" s="3"/>
      <c r="Y128" s="3"/>
      <c r="Z128" s="3"/>
      <c r="AA128" s="3" t="s">
        <v>26</v>
      </c>
      <c r="AB128" s="3"/>
      <c r="AC128" s="3"/>
      <c r="AD128" s="3" t="s">
        <v>1259</v>
      </c>
      <c r="AE128" s="3" t="s">
        <v>391</v>
      </c>
      <c r="AF128" s="3" t="s">
        <v>438</v>
      </c>
      <c r="AG128" s="3" t="s">
        <v>30</v>
      </c>
      <c r="AH128" s="3" t="s">
        <v>182</v>
      </c>
      <c r="AI128" s="3" t="s">
        <v>1362</v>
      </c>
      <c r="AJ128" s="3"/>
      <c r="AK128" s="3" t="s">
        <v>1363</v>
      </c>
      <c r="AL128" s="3" t="s">
        <v>1364</v>
      </c>
      <c r="AM128" s="3" t="s">
        <v>1365</v>
      </c>
      <c r="AN128" s="3" t="s">
        <v>1366</v>
      </c>
      <c r="AO128" s="3" t="s">
        <v>1367</v>
      </c>
      <c r="AP128" s="3"/>
      <c r="AQ128" s="3"/>
      <c r="AR128" s="3"/>
      <c r="AS128" s="3"/>
      <c r="AT128" s="3"/>
      <c r="AU128" s="3"/>
      <c r="AV128" s="3"/>
      <c r="AW128" s="3"/>
      <c r="AX128" s="3"/>
      <c r="AY128" s="4"/>
    </row>
    <row r="129" spans="1:51" x14ac:dyDescent="0.25">
      <c r="A129" s="2" t="s">
        <v>373</v>
      </c>
      <c r="B129" s="11" t="s">
        <v>1318</v>
      </c>
      <c r="C129" s="3">
        <v>6</v>
      </c>
      <c r="D129" s="3" t="s">
        <v>118</v>
      </c>
      <c r="E129" s="3" t="s">
        <v>1000</v>
      </c>
      <c r="F129" s="3" t="s">
        <v>586</v>
      </c>
      <c r="G129" s="3"/>
      <c r="H129" s="3" t="s">
        <v>1120</v>
      </c>
      <c r="I129" s="3" t="s">
        <v>80</v>
      </c>
      <c r="J129" s="3" t="s">
        <v>871</v>
      </c>
      <c r="K129" s="3" t="s">
        <v>1125</v>
      </c>
      <c r="L129" s="3" t="s">
        <v>392</v>
      </c>
      <c r="M129" s="3" t="s">
        <v>1368</v>
      </c>
      <c r="N129" s="3" t="s">
        <v>488</v>
      </c>
      <c r="O129" s="3" t="s">
        <v>1369</v>
      </c>
      <c r="P129" s="3" t="s">
        <v>1370</v>
      </c>
      <c r="Q129" s="3" t="s">
        <v>148</v>
      </c>
      <c r="R129" s="3" t="s">
        <v>170</v>
      </c>
      <c r="S129" s="3" t="s">
        <v>230</v>
      </c>
      <c r="T129" s="3" t="s">
        <v>170</v>
      </c>
      <c r="U129" s="3" t="s">
        <v>207</v>
      </c>
      <c r="V129" s="3" t="s">
        <v>189</v>
      </c>
      <c r="W129" s="3" t="s">
        <v>230</v>
      </c>
      <c r="X129" s="3"/>
      <c r="Y129" s="3"/>
      <c r="Z129" s="3"/>
      <c r="AA129" s="3" t="s">
        <v>66</v>
      </c>
      <c r="AB129" s="3"/>
      <c r="AC129" s="3"/>
      <c r="AD129" s="3" t="s">
        <v>1371</v>
      </c>
      <c r="AE129" s="3" t="s">
        <v>58</v>
      </c>
      <c r="AF129" s="3" t="s">
        <v>424</v>
      </c>
      <c r="AG129" s="3" t="s">
        <v>30</v>
      </c>
      <c r="AH129" s="3" t="s">
        <v>30</v>
      </c>
      <c r="AI129" s="3" t="s">
        <v>807</v>
      </c>
      <c r="AJ129" s="3"/>
      <c r="AK129" s="3" t="s">
        <v>1372</v>
      </c>
      <c r="AL129" s="3" t="s">
        <v>1172</v>
      </c>
      <c r="AM129" s="3" t="s">
        <v>1373</v>
      </c>
      <c r="AN129" s="3" t="s">
        <v>1374</v>
      </c>
      <c r="AO129" s="3" t="s">
        <v>1375</v>
      </c>
      <c r="AP129" s="3"/>
      <c r="AQ129" s="3"/>
      <c r="AR129" s="3"/>
      <c r="AS129" s="3"/>
      <c r="AT129" s="3"/>
      <c r="AU129" s="3"/>
      <c r="AV129" s="3"/>
      <c r="AW129" s="3"/>
      <c r="AX129" s="3"/>
      <c r="AY129" s="4"/>
    </row>
    <row r="130" spans="1:51" x14ac:dyDescent="0.25">
      <c r="A130" s="2" t="s">
        <v>373</v>
      </c>
      <c r="B130" s="11" t="s">
        <v>1318</v>
      </c>
      <c r="C130" s="3">
        <v>7</v>
      </c>
      <c r="D130" s="3" t="s">
        <v>138</v>
      </c>
      <c r="E130" s="3" t="s">
        <v>586</v>
      </c>
      <c r="F130" s="3" t="s">
        <v>137</v>
      </c>
      <c r="G130" s="3"/>
      <c r="H130" s="3" t="s">
        <v>14</v>
      </c>
      <c r="I130" s="3" t="s">
        <v>1012</v>
      </c>
      <c r="J130" s="3" t="s">
        <v>1376</v>
      </c>
      <c r="K130" s="3" t="s">
        <v>1377</v>
      </c>
      <c r="L130" s="3" t="s">
        <v>1378</v>
      </c>
      <c r="M130" s="3" t="s">
        <v>1379</v>
      </c>
      <c r="N130" s="3" t="s">
        <v>578</v>
      </c>
      <c r="O130" s="3" t="s">
        <v>1380</v>
      </c>
      <c r="P130" s="3" t="s">
        <v>1370</v>
      </c>
      <c r="Q130" s="3" t="s">
        <v>148</v>
      </c>
      <c r="R130" s="3" t="s">
        <v>328</v>
      </c>
      <c r="S130" s="3" t="s">
        <v>229</v>
      </c>
      <c r="T130" s="3" t="s">
        <v>297</v>
      </c>
      <c r="U130" s="3" t="s">
        <v>433</v>
      </c>
      <c r="V130" s="3" t="s">
        <v>189</v>
      </c>
      <c r="W130" s="3" t="s">
        <v>230</v>
      </c>
      <c r="X130" s="3"/>
      <c r="Y130" s="3"/>
      <c r="Z130" s="3"/>
      <c r="AA130" s="3" t="s">
        <v>512</v>
      </c>
      <c r="AB130" s="3"/>
      <c r="AC130" s="3"/>
      <c r="AD130" s="3" t="s">
        <v>1381</v>
      </c>
      <c r="AE130" s="3" t="s">
        <v>1382</v>
      </c>
      <c r="AF130" s="3" t="s">
        <v>1383</v>
      </c>
      <c r="AG130" s="3" t="s">
        <v>112</v>
      </c>
      <c r="AH130" s="3" t="s">
        <v>30</v>
      </c>
      <c r="AI130" s="3" t="s">
        <v>57</v>
      </c>
      <c r="AJ130" s="3"/>
      <c r="AK130" s="3" t="s">
        <v>1384</v>
      </c>
      <c r="AL130" s="3" t="s">
        <v>1385</v>
      </c>
      <c r="AM130" s="3" t="s">
        <v>1386</v>
      </c>
      <c r="AN130" s="3" t="s">
        <v>1290</v>
      </c>
      <c r="AO130" s="3" t="s">
        <v>1387</v>
      </c>
      <c r="AP130" s="3"/>
      <c r="AQ130" s="3"/>
      <c r="AR130" s="3"/>
      <c r="AS130" s="3"/>
      <c r="AT130" s="3"/>
      <c r="AU130" s="3"/>
      <c r="AV130" s="3"/>
      <c r="AW130" s="3"/>
      <c r="AX130" s="3"/>
      <c r="AY130" s="4"/>
    </row>
    <row r="131" spans="1:51" x14ac:dyDescent="0.25">
      <c r="A131" s="2" t="s">
        <v>373</v>
      </c>
      <c r="B131" s="11" t="s">
        <v>1318</v>
      </c>
      <c r="C131" s="3">
        <v>8</v>
      </c>
      <c r="D131" s="3" t="s">
        <v>1072</v>
      </c>
      <c r="E131" s="3" t="s">
        <v>137</v>
      </c>
      <c r="F131" s="3" t="s">
        <v>1388</v>
      </c>
      <c r="G131" s="3"/>
      <c r="H131" s="3" t="s">
        <v>556</v>
      </c>
      <c r="I131" s="3" t="s">
        <v>8</v>
      </c>
      <c r="J131" s="3" t="s">
        <v>884</v>
      </c>
      <c r="K131" s="3" t="s">
        <v>1389</v>
      </c>
      <c r="L131" s="3" t="s">
        <v>545</v>
      </c>
      <c r="M131" s="3" t="s">
        <v>1390</v>
      </c>
      <c r="N131" s="3" t="s">
        <v>530</v>
      </c>
      <c r="O131" s="3" t="s">
        <v>1391</v>
      </c>
      <c r="P131" s="3" t="s">
        <v>1392</v>
      </c>
      <c r="Q131" s="3" t="s">
        <v>148</v>
      </c>
      <c r="R131" s="3" t="s">
        <v>297</v>
      </c>
      <c r="S131" s="3" t="s">
        <v>230</v>
      </c>
      <c r="T131" s="3" t="s">
        <v>188</v>
      </c>
      <c r="U131" s="3" t="s">
        <v>433</v>
      </c>
      <c r="V131" s="3" t="s">
        <v>411</v>
      </c>
      <c r="W131" s="3" t="s">
        <v>409</v>
      </c>
      <c r="X131" s="3"/>
      <c r="Y131" s="3"/>
      <c r="Z131" s="3"/>
      <c r="AA131" s="3" t="s">
        <v>437</v>
      </c>
      <c r="AB131" s="3"/>
      <c r="AC131" s="3"/>
      <c r="AD131" s="3" t="s">
        <v>1087</v>
      </c>
      <c r="AE131" s="3" t="s">
        <v>993</v>
      </c>
      <c r="AF131" s="3" t="s">
        <v>646</v>
      </c>
      <c r="AG131" s="3" t="s">
        <v>112</v>
      </c>
      <c r="AH131" s="3" t="s">
        <v>30</v>
      </c>
      <c r="AI131" s="3" t="s">
        <v>1144</v>
      </c>
      <c r="AJ131" s="3"/>
      <c r="AK131" s="3" t="s">
        <v>1393</v>
      </c>
      <c r="AL131" s="3" t="s">
        <v>1394</v>
      </c>
      <c r="AM131" s="3" t="s">
        <v>1395</v>
      </c>
      <c r="AN131" s="3" t="s">
        <v>1374</v>
      </c>
      <c r="AO131" s="3" t="s">
        <v>1396</v>
      </c>
      <c r="AP131" s="3"/>
      <c r="AQ131" s="3"/>
      <c r="AR131" s="3"/>
      <c r="AS131" s="3"/>
      <c r="AT131" s="3"/>
      <c r="AU131" s="3"/>
      <c r="AV131" s="3"/>
      <c r="AW131" s="3"/>
      <c r="AX131" s="3"/>
      <c r="AY131" s="4"/>
    </row>
    <row r="132" spans="1:51" x14ac:dyDescent="0.25">
      <c r="A132" s="2" t="s">
        <v>373</v>
      </c>
      <c r="B132" s="11" t="s">
        <v>1318</v>
      </c>
      <c r="C132" s="3">
        <v>9</v>
      </c>
      <c r="D132" s="3" t="s">
        <v>1086</v>
      </c>
      <c r="E132" s="3" t="s">
        <v>1388</v>
      </c>
      <c r="F132" s="3" t="s">
        <v>483</v>
      </c>
      <c r="G132" s="3"/>
      <c r="H132" s="3" t="s">
        <v>967</v>
      </c>
      <c r="I132" s="3" t="s">
        <v>8</v>
      </c>
      <c r="J132" s="3" t="s">
        <v>884</v>
      </c>
      <c r="K132" s="3" t="s">
        <v>1397</v>
      </c>
      <c r="L132" s="3" t="s">
        <v>1165</v>
      </c>
      <c r="M132" s="3" t="s">
        <v>1398</v>
      </c>
      <c r="N132" s="3" t="s">
        <v>392</v>
      </c>
      <c r="O132" s="3" t="s">
        <v>1399</v>
      </c>
      <c r="P132" s="3" t="s">
        <v>1361</v>
      </c>
      <c r="Q132" s="3" t="s">
        <v>148</v>
      </c>
      <c r="R132" s="3" t="s">
        <v>250</v>
      </c>
      <c r="S132" s="3" t="s">
        <v>229</v>
      </c>
      <c r="T132" s="3" t="s">
        <v>250</v>
      </c>
      <c r="U132" s="3" t="s">
        <v>433</v>
      </c>
      <c r="V132" s="3" t="s">
        <v>1324</v>
      </c>
      <c r="W132" s="3" t="s">
        <v>409</v>
      </c>
      <c r="X132" s="3"/>
      <c r="Y132" s="3"/>
      <c r="Z132" s="3"/>
      <c r="AA132" s="3" t="s">
        <v>109</v>
      </c>
      <c r="AB132" s="3"/>
      <c r="AC132" s="3"/>
      <c r="AD132" s="3" t="s">
        <v>1400</v>
      </c>
      <c r="AE132" s="3" t="s">
        <v>454</v>
      </c>
      <c r="AF132" s="3" t="s">
        <v>88</v>
      </c>
      <c r="AG132" s="3" t="s">
        <v>1401</v>
      </c>
      <c r="AH132" s="3" t="s">
        <v>30</v>
      </c>
      <c r="AI132" s="3" t="s">
        <v>555</v>
      </c>
      <c r="AJ132" s="3"/>
      <c r="AK132" s="3" t="s">
        <v>1402</v>
      </c>
      <c r="AL132" s="3" t="s">
        <v>919</v>
      </c>
      <c r="AM132" s="3" t="s">
        <v>1403</v>
      </c>
      <c r="AN132" s="3" t="s">
        <v>1374</v>
      </c>
      <c r="AO132" s="3" t="s">
        <v>1404</v>
      </c>
      <c r="AP132" s="3"/>
      <c r="AQ132" s="3"/>
      <c r="AR132" s="3"/>
      <c r="AS132" s="3"/>
      <c r="AT132" s="3"/>
      <c r="AU132" s="3"/>
      <c r="AV132" s="3"/>
      <c r="AW132" s="3"/>
      <c r="AX132" s="3"/>
      <c r="AY132" s="4"/>
    </row>
    <row r="133" spans="1:51" x14ac:dyDescent="0.25">
      <c r="A133" s="2" t="s">
        <v>1405</v>
      </c>
      <c r="B133" s="11" t="s">
        <v>1318</v>
      </c>
      <c r="C133" s="3">
        <v>1</v>
      </c>
      <c r="D133" s="3" t="s">
        <v>660</v>
      </c>
      <c r="E133" s="3" t="s">
        <v>4</v>
      </c>
      <c r="F133" s="3" t="s">
        <v>0</v>
      </c>
      <c r="G133" s="3"/>
      <c r="H133" s="3" t="s">
        <v>1288</v>
      </c>
      <c r="I133" s="3" t="s">
        <v>1176</v>
      </c>
      <c r="J133" s="3" t="s">
        <v>1406</v>
      </c>
      <c r="K133" s="3" t="s">
        <v>1407</v>
      </c>
      <c r="L133" s="3" t="s">
        <v>1165</v>
      </c>
      <c r="M133" s="3" t="s">
        <v>1408</v>
      </c>
      <c r="N133" s="3" t="s">
        <v>1409</v>
      </c>
      <c r="O133" s="3" t="s">
        <v>1410</v>
      </c>
      <c r="P133" s="3" t="s">
        <v>1346</v>
      </c>
      <c r="Q133" s="3" t="s">
        <v>1411</v>
      </c>
      <c r="R133" s="3" t="s">
        <v>1324</v>
      </c>
      <c r="S133" s="3" t="s">
        <v>411</v>
      </c>
      <c r="T133" s="3" t="s">
        <v>230</v>
      </c>
      <c r="U133" s="3" t="s">
        <v>411</v>
      </c>
      <c r="V133" s="3" t="s">
        <v>1412</v>
      </c>
      <c r="W133" s="3" t="s">
        <v>433</v>
      </c>
      <c r="X133" s="3"/>
      <c r="Y133" s="3"/>
      <c r="Z133" s="3"/>
      <c r="AA133" s="3" t="s">
        <v>307</v>
      </c>
      <c r="AB133" s="3"/>
      <c r="AC133" s="3"/>
      <c r="AD133" s="3" t="s">
        <v>1413</v>
      </c>
      <c r="AE133" s="3" t="s">
        <v>509</v>
      </c>
      <c r="AF133" s="3" t="s">
        <v>59</v>
      </c>
      <c r="AG133" s="3" t="s">
        <v>182</v>
      </c>
      <c r="AH133" s="3" t="s">
        <v>23</v>
      </c>
      <c r="AI133" s="3" t="s">
        <v>1414</v>
      </c>
      <c r="AJ133" s="3"/>
      <c r="AK133" s="3" t="s">
        <v>1415</v>
      </c>
      <c r="AL133" s="3" t="s">
        <v>285</v>
      </c>
      <c r="AM133" s="3" t="s">
        <v>1416</v>
      </c>
      <c r="AN133" s="3" t="s">
        <v>1290</v>
      </c>
      <c r="AO133" s="3" t="s">
        <v>1417</v>
      </c>
      <c r="AP133" s="3"/>
      <c r="AQ133" s="3"/>
      <c r="AR133" s="3"/>
      <c r="AS133" s="3"/>
      <c r="AT133" s="3"/>
      <c r="AU133" s="3"/>
      <c r="AV133" s="3"/>
      <c r="AW133" s="3"/>
      <c r="AX133" s="3"/>
      <c r="AY133" s="4"/>
    </row>
    <row r="134" spans="1:51" x14ac:dyDescent="0.25">
      <c r="A134" s="2" t="s">
        <v>1405</v>
      </c>
      <c r="B134" s="11" t="s">
        <v>1318</v>
      </c>
      <c r="C134" s="3">
        <v>2</v>
      </c>
      <c r="D134" s="3" t="s">
        <v>684</v>
      </c>
      <c r="E134" s="3" t="s">
        <v>0</v>
      </c>
      <c r="F134" s="3" t="s">
        <v>783</v>
      </c>
      <c r="G134" s="3"/>
      <c r="H134" s="3" t="s">
        <v>1409</v>
      </c>
      <c r="I134" s="3" t="s">
        <v>1335</v>
      </c>
      <c r="J134" s="3" t="s">
        <v>1112</v>
      </c>
      <c r="K134" s="3" t="s">
        <v>1418</v>
      </c>
      <c r="L134" s="3" t="s">
        <v>475</v>
      </c>
      <c r="M134" s="3" t="s">
        <v>1419</v>
      </c>
      <c r="N134" s="3" t="s">
        <v>371</v>
      </c>
      <c r="O134" s="3" t="s">
        <v>1267</v>
      </c>
      <c r="P134" s="3" t="s">
        <v>1420</v>
      </c>
      <c r="Q134" s="3" t="s">
        <v>1411</v>
      </c>
      <c r="R134" s="3" t="s">
        <v>1324</v>
      </c>
      <c r="S134" s="3" t="s">
        <v>411</v>
      </c>
      <c r="T134" s="3" t="s">
        <v>1324</v>
      </c>
      <c r="U134" s="3" t="s">
        <v>189</v>
      </c>
      <c r="V134" s="3" t="s">
        <v>410</v>
      </c>
      <c r="W134" s="3" t="s">
        <v>207</v>
      </c>
      <c r="X134" s="3"/>
      <c r="Y134" s="3"/>
      <c r="Z134" s="3"/>
      <c r="AA134" s="3" t="s">
        <v>332</v>
      </c>
      <c r="AB134" s="3"/>
      <c r="AC134" s="3"/>
      <c r="AD134" s="3" t="s">
        <v>670</v>
      </c>
      <c r="AE134" s="3" t="s">
        <v>278</v>
      </c>
      <c r="AF134" s="3" t="s">
        <v>454</v>
      </c>
      <c r="AG134" s="3" t="s">
        <v>30</v>
      </c>
      <c r="AH134" s="3" t="s">
        <v>108</v>
      </c>
      <c r="AI134" s="3" t="s">
        <v>149</v>
      </c>
      <c r="AJ134" s="3"/>
      <c r="AK134" s="3" t="s">
        <v>1421</v>
      </c>
      <c r="AL134" s="3" t="s">
        <v>226</v>
      </c>
      <c r="AM134" s="3" t="s">
        <v>1422</v>
      </c>
      <c r="AN134" s="3" t="s">
        <v>1374</v>
      </c>
      <c r="AO134" s="3" t="s">
        <v>1423</v>
      </c>
      <c r="AP134" s="3"/>
      <c r="AQ134" s="3"/>
      <c r="AR134" s="3"/>
      <c r="AS134" s="3"/>
      <c r="AT134" s="3"/>
      <c r="AU134" s="3"/>
      <c r="AV134" s="3"/>
      <c r="AW134" s="3"/>
      <c r="AX134" s="3"/>
      <c r="AY134" s="4"/>
    </row>
    <row r="135" spans="1:51" x14ac:dyDescent="0.25">
      <c r="A135" s="2" t="s">
        <v>1405</v>
      </c>
      <c r="B135" s="11" t="s">
        <v>1318</v>
      </c>
      <c r="C135" s="3">
        <v>3</v>
      </c>
      <c r="D135" s="3" t="s">
        <v>339</v>
      </c>
      <c r="E135" s="3" t="s">
        <v>783</v>
      </c>
      <c r="F135" s="3" t="s">
        <v>1424</v>
      </c>
      <c r="G135" s="3"/>
      <c r="H135" s="3" t="s">
        <v>453</v>
      </c>
      <c r="I135" s="3" t="s">
        <v>1276</v>
      </c>
      <c r="J135" s="3" t="s">
        <v>529</v>
      </c>
      <c r="K135" s="3" t="s">
        <v>1155</v>
      </c>
      <c r="L135" s="3" t="s">
        <v>670</v>
      </c>
      <c r="M135" s="3" t="s">
        <v>1210</v>
      </c>
      <c r="N135" s="3" t="s">
        <v>1065</v>
      </c>
      <c r="O135" s="3" t="s">
        <v>1146</v>
      </c>
      <c r="P135" s="3" t="s">
        <v>269</v>
      </c>
      <c r="Q135" s="3" t="s">
        <v>6</v>
      </c>
      <c r="R135" s="3" t="s">
        <v>189</v>
      </c>
      <c r="S135" s="3" t="s">
        <v>1324</v>
      </c>
      <c r="T135" s="3" t="s">
        <v>433</v>
      </c>
      <c r="U135" s="3" t="s">
        <v>411</v>
      </c>
      <c r="V135" s="3" t="s">
        <v>410</v>
      </c>
      <c r="W135" s="3" t="s">
        <v>207</v>
      </c>
      <c r="X135" s="3"/>
      <c r="Y135" s="3"/>
      <c r="Z135" s="3"/>
      <c r="AA135" s="3" t="s">
        <v>184</v>
      </c>
      <c r="AB135" s="3"/>
      <c r="AC135" s="3"/>
      <c r="AD135" s="3" t="s">
        <v>1219</v>
      </c>
      <c r="AE135" s="3" t="s">
        <v>87</v>
      </c>
      <c r="AF135" s="3" t="s">
        <v>375</v>
      </c>
      <c r="AG135" s="3" t="s">
        <v>30</v>
      </c>
      <c r="AH135" s="3" t="s">
        <v>112</v>
      </c>
      <c r="AI135" s="3" t="s">
        <v>336</v>
      </c>
      <c r="AJ135" s="3"/>
      <c r="AK135" s="3" t="s">
        <v>1425</v>
      </c>
      <c r="AL135" s="3" t="s">
        <v>463</v>
      </c>
      <c r="AM135" s="3" t="s">
        <v>1426</v>
      </c>
      <c r="AN135" s="3" t="s">
        <v>1427</v>
      </c>
      <c r="AO135" s="3" t="s">
        <v>1428</v>
      </c>
      <c r="AP135" s="3"/>
      <c r="AQ135" s="3"/>
      <c r="AR135" s="3"/>
      <c r="AS135" s="3"/>
      <c r="AT135" s="3"/>
      <c r="AU135" s="3"/>
      <c r="AV135" s="3"/>
      <c r="AW135" s="3"/>
      <c r="AX135" s="3"/>
      <c r="AY135" s="4"/>
    </row>
    <row r="136" spans="1:51" x14ac:dyDescent="0.25">
      <c r="A136" s="2" t="s">
        <v>1405</v>
      </c>
      <c r="B136" s="11" t="s">
        <v>1318</v>
      </c>
      <c r="C136" s="3">
        <v>4</v>
      </c>
      <c r="D136" s="3" t="s">
        <v>219</v>
      </c>
      <c r="E136" s="3" t="s">
        <v>1424</v>
      </c>
      <c r="F136" s="3" t="s">
        <v>218</v>
      </c>
      <c r="G136" s="3"/>
      <c r="H136" s="3" t="s">
        <v>771</v>
      </c>
      <c r="I136" s="3" t="s">
        <v>1333</v>
      </c>
      <c r="J136" s="3" t="s">
        <v>693</v>
      </c>
      <c r="K136" s="3" t="s">
        <v>1288</v>
      </c>
      <c r="L136" s="3" t="s">
        <v>49</v>
      </c>
      <c r="M136" s="3" t="s">
        <v>1429</v>
      </c>
      <c r="N136" s="3" t="s">
        <v>392</v>
      </c>
      <c r="O136" s="3" t="s">
        <v>1430</v>
      </c>
      <c r="P136" s="3" t="s">
        <v>1366</v>
      </c>
      <c r="Q136" s="3" t="s">
        <v>6</v>
      </c>
      <c r="R136" s="3" t="s">
        <v>433</v>
      </c>
      <c r="S136" s="3" t="s">
        <v>411</v>
      </c>
      <c r="T136" s="3" t="s">
        <v>1324</v>
      </c>
      <c r="U136" s="3" t="s">
        <v>1324</v>
      </c>
      <c r="V136" s="3" t="s">
        <v>171</v>
      </c>
      <c r="W136" s="3" t="s">
        <v>433</v>
      </c>
      <c r="X136" s="3"/>
      <c r="Y136" s="3"/>
      <c r="Z136" s="3"/>
      <c r="AA136" s="3" t="s">
        <v>307</v>
      </c>
      <c r="AB136" s="3"/>
      <c r="AC136" s="3"/>
      <c r="AD136" s="3" t="s">
        <v>1431</v>
      </c>
      <c r="AE136" s="3" t="s">
        <v>993</v>
      </c>
      <c r="AF136" s="3" t="s">
        <v>155</v>
      </c>
      <c r="AG136" s="3" t="s">
        <v>30</v>
      </c>
      <c r="AH136" s="3" t="s">
        <v>182</v>
      </c>
      <c r="AI136" s="3" t="s">
        <v>1432</v>
      </c>
      <c r="AJ136" s="3"/>
      <c r="AK136" s="3" t="s">
        <v>1433</v>
      </c>
      <c r="AL136" s="3" t="s">
        <v>343</v>
      </c>
      <c r="AM136" s="3" t="s">
        <v>1434</v>
      </c>
      <c r="AN136" s="3" t="s">
        <v>1290</v>
      </c>
      <c r="AO136" s="3" t="s">
        <v>1435</v>
      </c>
      <c r="AP136" s="3"/>
      <c r="AQ136" s="3"/>
      <c r="AR136" s="3"/>
      <c r="AS136" s="3"/>
      <c r="AT136" s="3"/>
      <c r="AU136" s="3"/>
      <c r="AV136" s="3"/>
      <c r="AW136" s="3"/>
      <c r="AX136" s="3"/>
      <c r="AY136" s="4"/>
    </row>
    <row r="137" spans="1:51" x14ac:dyDescent="0.25">
      <c r="A137" s="2" t="s">
        <v>1405</v>
      </c>
      <c r="B137" s="11" t="s">
        <v>1318</v>
      </c>
      <c r="C137" s="3">
        <v>5</v>
      </c>
      <c r="D137" s="3" t="s">
        <v>95</v>
      </c>
      <c r="E137" s="3" t="s">
        <v>218</v>
      </c>
      <c r="F137" s="3" t="s">
        <v>1255</v>
      </c>
      <c r="G137" s="3"/>
      <c r="H137" s="3" t="s">
        <v>670</v>
      </c>
      <c r="I137" s="3" t="s">
        <v>1276</v>
      </c>
      <c r="J137" s="3" t="s">
        <v>693</v>
      </c>
      <c r="K137" s="3" t="s">
        <v>508</v>
      </c>
      <c r="L137" s="3" t="s">
        <v>414</v>
      </c>
      <c r="M137" s="3" t="s">
        <v>1251</v>
      </c>
      <c r="N137" s="3" t="s">
        <v>756</v>
      </c>
      <c r="O137" s="3" t="s">
        <v>1436</v>
      </c>
      <c r="P137" s="3" t="s">
        <v>1121</v>
      </c>
      <c r="Q137" s="3" t="s">
        <v>6</v>
      </c>
      <c r="R137" s="3" t="s">
        <v>433</v>
      </c>
      <c r="S137" s="3" t="s">
        <v>1324</v>
      </c>
      <c r="T137" s="3" t="s">
        <v>1324</v>
      </c>
      <c r="U137" s="3" t="s">
        <v>411</v>
      </c>
      <c r="V137" s="3" t="s">
        <v>171</v>
      </c>
      <c r="W137" s="3" t="s">
        <v>433</v>
      </c>
      <c r="X137" s="3"/>
      <c r="Y137" s="3"/>
      <c r="Z137" s="3"/>
      <c r="AA137" s="3" t="s">
        <v>307</v>
      </c>
      <c r="AB137" s="3"/>
      <c r="AC137" s="3"/>
      <c r="AD137" s="3" t="s">
        <v>1437</v>
      </c>
      <c r="AE137" s="3" t="s">
        <v>391</v>
      </c>
      <c r="AF137" s="3" t="s">
        <v>335</v>
      </c>
      <c r="AG137" s="3" t="s">
        <v>182</v>
      </c>
      <c r="AH137" s="3" t="s">
        <v>108</v>
      </c>
      <c r="AI137" s="3" t="s">
        <v>1438</v>
      </c>
      <c r="AJ137" s="3"/>
      <c r="AK137" s="3" t="s">
        <v>1439</v>
      </c>
      <c r="AL137" s="3" t="s">
        <v>206</v>
      </c>
      <c r="AM137" s="3" t="s">
        <v>1440</v>
      </c>
      <c r="AN137" s="3" t="s">
        <v>1290</v>
      </c>
      <c r="AO137" s="3" t="s">
        <v>1441</v>
      </c>
      <c r="AP137" s="3"/>
      <c r="AQ137" s="3"/>
      <c r="AR137" s="3"/>
      <c r="AS137" s="3"/>
      <c r="AT137" s="3"/>
      <c r="AU137" s="3"/>
      <c r="AV137" s="3"/>
      <c r="AW137" s="3"/>
      <c r="AX137" s="3"/>
      <c r="AY137" s="4"/>
    </row>
    <row r="138" spans="1:51" x14ac:dyDescent="0.25">
      <c r="A138" s="2" t="s">
        <v>1405</v>
      </c>
      <c r="B138" s="11" t="s">
        <v>1318</v>
      </c>
      <c r="C138" s="3">
        <v>6</v>
      </c>
      <c r="D138" s="3" t="s">
        <v>118</v>
      </c>
      <c r="E138" s="3" t="s">
        <v>1255</v>
      </c>
      <c r="F138" s="3" t="s">
        <v>1442</v>
      </c>
      <c r="G138" s="3"/>
      <c r="H138" s="3" t="s">
        <v>50</v>
      </c>
      <c r="I138" s="3" t="s">
        <v>1176</v>
      </c>
      <c r="J138" s="3" t="s">
        <v>488</v>
      </c>
      <c r="K138" s="3" t="s">
        <v>545</v>
      </c>
      <c r="L138" s="3" t="s">
        <v>414</v>
      </c>
      <c r="M138" s="3" t="s">
        <v>1443</v>
      </c>
      <c r="N138" s="3" t="s">
        <v>1444</v>
      </c>
      <c r="O138" s="3" t="s">
        <v>1445</v>
      </c>
      <c r="P138" s="3" t="s">
        <v>1346</v>
      </c>
      <c r="Q138" s="3" t="s">
        <v>6</v>
      </c>
      <c r="R138" s="3" t="s">
        <v>229</v>
      </c>
      <c r="S138" s="3" t="s">
        <v>433</v>
      </c>
      <c r="T138" s="3" t="s">
        <v>328</v>
      </c>
      <c r="U138" s="3" t="s">
        <v>1324</v>
      </c>
      <c r="V138" s="3" t="s">
        <v>171</v>
      </c>
      <c r="W138" s="3" t="s">
        <v>230</v>
      </c>
      <c r="X138" s="3"/>
      <c r="Y138" s="3"/>
      <c r="Z138" s="3"/>
      <c r="AA138" s="3" t="s">
        <v>1040</v>
      </c>
      <c r="AB138" s="3"/>
      <c r="AC138" s="3"/>
      <c r="AD138" s="3" t="s">
        <v>14</v>
      </c>
      <c r="AE138" s="3" t="s">
        <v>458</v>
      </c>
      <c r="AF138" s="3" t="s">
        <v>252</v>
      </c>
      <c r="AG138" s="3" t="s">
        <v>30</v>
      </c>
      <c r="AH138" s="3" t="s">
        <v>30</v>
      </c>
      <c r="AI138" s="3" t="s">
        <v>153</v>
      </c>
      <c r="AJ138" s="3"/>
      <c r="AK138" s="3" t="s">
        <v>1433</v>
      </c>
      <c r="AL138" s="3" t="s">
        <v>206</v>
      </c>
      <c r="AM138" s="3" t="s">
        <v>1446</v>
      </c>
      <c r="AN138" s="3" t="s">
        <v>1427</v>
      </c>
      <c r="AO138" s="3" t="s">
        <v>1447</v>
      </c>
      <c r="AP138" s="3"/>
      <c r="AQ138" s="3"/>
      <c r="AR138" s="3"/>
      <c r="AS138" s="3"/>
      <c r="AT138" s="3"/>
      <c r="AU138" s="3"/>
      <c r="AV138" s="3"/>
      <c r="AW138" s="3"/>
      <c r="AX138" s="3"/>
      <c r="AY138" s="4"/>
    </row>
    <row r="139" spans="1:51" x14ac:dyDescent="0.25">
      <c r="A139" s="2" t="s">
        <v>1405</v>
      </c>
      <c r="B139" s="11" t="s">
        <v>1318</v>
      </c>
      <c r="C139" s="3">
        <v>7</v>
      </c>
      <c r="D139" s="3" t="s">
        <v>277</v>
      </c>
      <c r="E139" s="3" t="s">
        <v>1442</v>
      </c>
      <c r="F139" s="3" t="s">
        <v>309</v>
      </c>
      <c r="G139" s="3"/>
      <c r="H139" s="3" t="s">
        <v>608</v>
      </c>
      <c r="I139" s="3" t="s">
        <v>877</v>
      </c>
      <c r="J139" s="3" t="s">
        <v>392</v>
      </c>
      <c r="K139" s="3" t="s">
        <v>529</v>
      </c>
      <c r="L139" s="3" t="s">
        <v>300</v>
      </c>
      <c r="M139" s="3" t="s">
        <v>1448</v>
      </c>
      <c r="N139" s="3" t="s">
        <v>1449</v>
      </c>
      <c r="O139" s="3" t="s">
        <v>1240</v>
      </c>
      <c r="P139" s="3" t="s">
        <v>1127</v>
      </c>
      <c r="Q139" s="3" t="s">
        <v>1064</v>
      </c>
      <c r="R139" s="3" t="s">
        <v>230</v>
      </c>
      <c r="S139" s="3" t="s">
        <v>229</v>
      </c>
      <c r="T139" s="3" t="s">
        <v>297</v>
      </c>
      <c r="U139" s="3" t="s">
        <v>1324</v>
      </c>
      <c r="V139" s="3" t="s">
        <v>171</v>
      </c>
      <c r="W139" s="3" t="s">
        <v>230</v>
      </c>
      <c r="X139" s="3"/>
      <c r="Y139" s="3"/>
      <c r="Z139" s="3"/>
      <c r="AA139" s="3" t="s">
        <v>92</v>
      </c>
      <c r="AB139" s="3"/>
      <c r="AC139" s="3"/>
      <c r="AD139" s="3" t="s">
        <v>367</v>
      </c>
      <c r="AE139" s="3" t="s">
        <v>375</v>
      </c>
      <c r="AF139" s="3" t="s">
        <v>88</v>
      </c>
      <c r="AG139" s="3" t="s">
        <v>30</v>
      </c>
      <c r="AH139" s="3" t="s">
        <v>30</v>
      </c>
      <c r="AI139" s="3" t="s">
        <v>1450</v>
      </c>
      <c r="AJ139" s="3"/>
      <c r="AK139" s="3" t="s">
        <v>1451</v>
      </c>
      <c r="AL139" s="3" t="s">
        <v>343</v>
      </c>
      <c r="AM139" s="3" t="s">
        <v>1452</v>
      </c>
      <c r="AN139" s="3" t="s">
        <v>1453</v>
      </c>
      <c r="AO139" s="3" t="s">
        <v>1454</v>
      </c>
      <c r="AP139" s="3"/>
      <c r="AQ139" s="3"/>
      <c r="AR139" s="3"/>
      <c r="AS139" s="3"/>
      <c r="AT139" s="3"/>
      <c r="AU139" s="3"/>
      <c r="AV139" s="3"/>
      <c r="AW139" s="3"/>
      <c r="AX139" s="3"/>
      <c r="AY139" s="4"/>
    </row>
    <row r="140" spans="1:51" x14ac:dyDescent="0.25">
      <c r="A140" s="2" t="s">
        <v>1405</v>
      </c>
      <c r="B140" s="11" t="s">
        <v>1318</v>
      </c>
      <c r="C140" s="3">
        <v>8</v>
      </c>
      <c r="D140" s="3" t="s">
        <v>980</v>
      </c>
      <c r="E140" s="3" t="s">
        <v>309</v>
      </c>
      <c r="F140" s="3" t="s">
        <v>1455</v>
      </c>
      <c r="G140" s="3"/>
      <c r="H140" s="3" t="s">
        <v>913</v>
      </c>
      <c r="I140" s="3" t="s">
        <v>1456</v>
      </c>
      <c r="J140" s="3" t="s">
        <v>380</v>
      </c>
      <c r="K140" s="3" t="s">
        <v>488</v>
      </c>
      <c r="L140" s="3" t="s">
        <v>1012</v>
      </c>
      <c r="M140" s="3" t="s">
        <v>1457</v>
      </c>
      <c r="N140" s="3" t="s">
        <v>1458</v>
      </c>
      <c r="O140" s="3" t="s">
        <v>1090</v>
      </c>
      <c r="P140" s="3" t="s">
        <v>1361</v>
      </c>
      <c r="Q140" s="3" t="s">
        <v>225</v>
      </c>
      <c r="R140" s="3" t="s">
        <v>409</v>
      </c>
      <c r="S140" s="3" t="s">
        <v>230</v>
      </c>
      <c r="T140" s="3" t="s">
        <v>297</v>
      </c>
      <c r="U140" s="3" t="s">
        <v>1324</v>
      </c>
      <c r="V140" s="3" t="s">
        <v>1412</v>
      </c>
      <c r="W140" s="3" t="s">
        <v>208</v>
      </c>
      <c r="X140" s="3"/>
      <c r="Y140" s="3"/>
      <c r="Z140" s="3"/>
      <c r="AA140" s="3" t="s">
        <v>184</v>
      </c>
      <c r="AB140" s="3"/>
      <c r="AC140" s="3"/>
      <c r="AD140" s="3" t="s">
        <v>85</v>
      </c>
      <c r="AE140" s="3" t="s">
        <v>278</v>
      </c>
      <c r="AF140" s="3" t="s">
        <v>446</v>
      </c>
      <c r="AG140" s="3" t="s">
        <v>30</v>
      </c>
      <c r="AH140" s="3" t="s">
        <v>182</v>
      </c>
      <c r="AI140" s="3" t="s">
        <v>1459</v>
      </c>
      <c r="AJ140" s="3"/>
      <c r="AK140" s="3" t="s">
        <v>1175</v>
      </c>
      <c r="AL140" s="3" t="s">
        <v>285</v>
      </c>
      <c r="AM140" s="3" t="s">
        <v>1460</v>
      </c>
      <c r="AN140" s="3" t="s">
        <v>1461</v>
      </c>
      <c r="AO140" s="3" t="s">
        <v>1462</v>
      </c>
      <c r="AP140" s="3"/>
      <c r="AQ140" s="3"/>
      <c r="AR140" s="3"/>
      <c r="AS140" s="3"/>
      <c r="AT140" s="3"/>
      <c r="AU140" s="3"/>
      <c r="AV140" s="3"/>
      <c r="AW140" s="3"/>
      <c r="AX140" s="3"/>
      <c r="AY140" s="4"/>
    </row>
    <row r="141" spans="1:51" x14ac:dyDescent="0.25">
      <c r="A141" s="2" t="s">
        <v>1424</v>
      </c>
      <c r="B141" s="11" t="s">
        <v>1318</v>
      </c>
      <c r="C141" s="3">
        <v>1</v>
      </c>
      <c r="D141" s="3" t="s">
        <v>6</v>
      </c>
      <c r="E141" s="3" t="s">
        <v>4</v>
      </c>
      <c r="F141" s="3" t="s">
        <v>658</v>
      </c>
      <c r="G141" s="3"/>
      <c r="H141" s="3" t="s">
        <v>1155</v>
      </c>
      <c r="I141" s="3" t="s">
        <v>1463</v>
      </c>
      <c r="J141" s="3" t="s">
        <v>1464</v>
      </c>
      <c r="K141" s="3" t="s">
        <v>1465</v>
      </c>
      <c r="L141" s="3" t="s">
        <v>453</v>
      </c>
      <c r="M141" s="3" t="s">
        <v>1466</v>
      </c>
      <c r="N141" s="3" t="s">
        <v>913</v>
      </c>
      <c r="O141" s="3" t="s">
        <v>1161</v>
      </c>
      <c r="P141" s="3" t="s">
        <v>1461</v>
      </c>
      <c r="Q141" s="3" t="s">
        <v>506</v>
      </c>
      <c r="R141" s="3" t="s">
        <v>411</v>
      </c>
      <c r="S141" s="3" t="s">
        <v>207</v>
      </c>
      <c r="T141" s="3" t="s">
        <v>409</v>
      </c>
      <c r="U141" s="3" t="s">
        <v>1324</v>
      </c>
      <c r="V141" s="3" t="s">
        <v>189</v>
      </c>
      <c r="W141" s="3" t="s">
        <v>230</v>
      </c>
      <c r="X141" s="3"/>
      <c r="Y141" s="3"/>
      <c r="Z141" s="3"/>
      <c r="AA141" s="3" t="s">
        <v>1467</v>
      </c>
      <c r="AB141" s="3"/>
      <c r="AC141" s="3"/>
      <c r="AD141" s="3" t="s">
        <v>1468</v>
      </c>
      <c r="AE141" s="3" t="s">
        <v>28</v>
      </c>
      <c r="AF141" s="3" t="s">
        <v>427</v>
      </c>
      <c r="AG141" s="3" t="s">
        <v>108</v>
      </c>
      <c r="AH141" s="3" t="s">
        <v>182</v>
      </c>
      <c r="AI141" s="3" t="s">
        <v>1469</v>
      </c>
      <c r="AJ141" s="3"/>
      <c r="AK141" s="3" t="s">
        <v>1042</v>
      </c>
      <c r="AL141" s="3" t="s">
        <v>1470</v>
      </c>
      <c r="AM141" s="3" t="s">
        <v>1471</v>
      </c>
      <c r="AN141" s="3" t="s">
        <v>1472</v>
      </c>
      <c r="AO141" s="3" t="s">
        <v>1473</v>
      </c>
      <c r="AP141" s="3"/>
      <c r="AQ141" s="3"/>
      <c r="AR141" s="3"/>
      <c r="AS141" s="3"/>
      <c r="AT141" s="3"/>
      <c r="AU141" s="3"/>
      <c r="AV141" s="3"/>
      <c r="AW141" s="3"/>
      <c r="AX141" s="3"/>
      <c r="AY141" s="4"/>
    </row>
    <row r="142" spans="1:51" x14ac:dyDescent="0.25">
      <c r="A142" s="2" t="s">
        <v>1424</v>
      </c>
      <c r="B142" s="11" t="s">
        <v>1318</v>
      </c>
      <c r="C142" s="3">
        <v>2</v>
      </c>
      <c r="D142" s="3" t="s">
        <v>95</v>
      </c>
      <c r="E142" s="3" t="s">
        <v>658</v>
      </c>
      <c r="F142" s="3" t="s">
        <v>554</v>
      </c>
      <c r="G142" s="3"/>
      <c r="H142" s="3" t="s">
        <v>128</v>
      </c>
      <c r="I142" s="3" t="s">
        <v>1474</v>
      </c>
      <c r="J142" s="3" t="s">
        <v>1475</v>
      </c>
      <c r="K142" s="3" t="s">
        <v>1464</v>
      </c>
      <c r="L142" s="3" t="s">
        <v>693</v>
      </c>
      <c r="M142" s="3" t="s">
        <v>1476</v>
      </c>
      <c r="N142" s="3" t="s">
        <v>1101</v>
      </c>
      <c r="O142" s="3" t="s">
        <v>1477</v>
      </c>
      <c r="P142" s="3" t="s">
        <v>1453</v>
      </c>
      <c r="Q142" s="3" t="s">
        <v>1411</v>
      </c>
      <c r="R142" s="3" t="s">
        <v>229</v>
      </c>
      <c r="S142" s="3" t="s">
        <v>433</v>
      </c>
      <c r="T142" s="3" t="s">
        <v>208</v>
      </c>
      <c r="U142" s="3" t="s">
        <v>207</v>
      </c>
      <c r="V142" s="3" t="s">
        <v>1412</v>
      </c>
      <c r="W142" s="3" t="s">
        <v>229</v>
      </c>
      <c r="X142" s="3"/>
      <c r="Y142" s="3"/>
      <c r="Z142" s="3"/>
      <c r="AA142" s="3" t="s">
        <v>512</v>
      </c>
      <c r="AB142" s="3"/>
      <c r="AC142" s="3"/>
      <c r="AD142" s="3" t="s">
        <v>1478</v>
      </c>
      <c r="AE142" s="3" t="s">
        <v>58</v>
      </c>
      <c r="AF142" s="3" t="s">
        <v>617</v>
      </c>
      <c r="AG142" s="3" t="s">
        <v>243</v>
      </c>
      <c r="AH142" s="3" t="s">
        <v>30</v>
      </c>
      <c r="AI142" s="3" t="s">
        <v>80</v>
      </c>
      <c r="AJ142" s="3"/>
      <c r="AK142" s="3" t="s">
        <v>1479</v>
      </c>
      <c r="AL142" s="3" t="s">
        <v>1480</v>
      </c>
      <c r="AM142" s="3" t="s">
        <v>1481</v>
      </c>
      <c r="AN142" s="3" t="s">
        <v>1290</v>
      </c>
      <c r="AO142" s="3" t="s">
        <v>1482</v>
      </c>
      <c r="AP142" s="3"/>
      <c r="AQ142" s="3"/>
      <c r="AR142" s="3"/>
      <c r="AS142" s="3"/>
      <c r="AT142" s="3"/>
      <c r="AU142" s="3"/>
      <c r="AV142" s="3"/>
      <c r="AW142" s="3"/>
      <c r="AX142" s="3"/>
      <c r="AY142" s="4"/>
    </row>
    <row r="143" spans="1:51" x14ac:dyDescent="0.25">
      <c r="A143" s="2" t="s">
        <v>1424</v>
      </c>
      <c r="B143" s="11" t="s">
        <v>1318</v>
      </c>
      <c r="C143" s="3">
        <v>3</v>
      </c>
      <c r="D143" s="3" t="s">
        <v>118</v>
      </c>
      <c r="E143" s="3" t="s">
        <v>554</v>
      </c>
      <c r="F143" s="3" t="s">
        <v>1216</v>
      </c>
      <c r="G143" s="3"/>
      <c r="H143" s="3" t="s">
        <v>8</v>
      </c>
      <c r="I143" s="3" t="s">
        <v>1276</v>
      </c>
      <c r="J143" s="3" t="s">
        <v>1179</v>
      </c>
      <c r="K143" s="3" t="s">
        <v>720</v>
      </c>
      <c r="L143" s="3" t="s">
        <v>348</v>
      </c>
      <c r="M143" s="3" t="s">
        <v>1483</v>
      </c>
      <c r="N143" s="3" t="s">
        <v>475</v>
      </c>
      <c r="O143" s="3" t="s">
        <v>1436</v>
      </c>
      <c r="P143" s="3" t="s">
        <v>1370</v>
      </c>
      <c r="Q143" s="3" t="s">
        <v>6</v>
      </c>
      <c r="R143" s="3" t="s">
        <v>207</v>
      </c>
      <c r="S143" s="3" t="s">
        <v>409</v>
      </c>
      <c r="T143" s="3" t="s">
        <v>231</v>
      </c>
      <c r="U143" s="3" t="s">
        <v>229</v>
      </c>
      <c r="V143" s="3" t="s">
        <v>1412</v>
      </c>
      <c r="W143" s="3" t="s">
        <v>229</v>
      </c>
      <c r="X143" s="3"/>
      <c r="Y143" s="3"/>
      <c r="Z143" s="3"/>
      <c r="AA143" s="3" t="s">
        <v>594</v>
      </c>
      <c r="AB143" s="3"/>
      <c r="AC143" s="3"/>
      <c r="AD143" s="3" t="s">
        <v>1004</v>
      </c>
      <c r="AE143" s="3" t="s">
        <v>791</v>
      </c>
      <c r="AF143" s="3" t="s">
        <v>412</v>
      </c>
      <c r="AG143" s="3" t="s">
        <v>108</v>
      </c>
      <c r="AH143" s="3" t="s">
        <v>60</v>
      </c>
      <c r="AI143" s="3" t="s">
        <v>670</v>
      </c>
      <c r="AJ143" s="3"/>
      <c r="AK143" s="3" t="s">
        <v>1062</v>
      </c>
      <c r="AL143" s="3" t="s">
        <v>1484</v>
      </c>
      <c r="AM143" s="3" t="s">
        <v>1485</v>
      </c>
      <c r="AN143" s="3" t="s">
        <v>1453</v>
      </c>
      <c r="AO143" s="3" t="s">
        <v>1172</v>
      </c>
      <c r="AP143" s="3"/>
      <c r="AQ143" s="3"/>
      <c r="AR143" s="3"/>
      <c r="AS143" s="3"/>
      <c r="AT143" s="3"/>
      <c r="AU143" s="3"/>
      <c r="AV143" s="3"/>
      <c r="AW143" s="3"/>
      <c r="AX143" s="3"/>
      <c r="AY143" s="4"/>
    </row>
    <row r="144" spans="1:51" x14ac:dyDescent="0.25">
      <c r="A144" s="2" t="s">
        <v>1424</v>
      </c>
      <c r="B144" s="11" t="s">
        <v>1318</v>
      </c>
      <c r="C144" s="3">
        <v>4</v>
      </c>
      <c r="D144" s="3" t="s">
        <v>138</v>
      </c>
      <c r="E144" s="3" t="s">
        <v>1216</v>
      </c>
      <c r="F144" s="3" t="s">
        <v>137</v>
      </c>
      <c r="G144" s="3"/>
      <c r="H144" s="3" t="s">
        <v>151</v>
      </c>
      <c r="I144" s="3" t="s">
        <v>320</v>
      </c>
      <c r="J144" s="3" t="s">
        <v>1012</v>
      </c>
      <c r="K144" s="3" t="s">
        <v>19</v>
      </c>
      <c r="L144" s="3" t="s">
        <v>254</v>
      </c>
      <c r="M144" s="3" t="s">
        <v>1486</v>
      </c>
      <c r="N144" s="3" t="s">
        <v>1252</v>
      </c>
      <c r="O144" s="3" t="s">
        <v>1487</v>
      </c>
      <c r="P144" s="3" t="s">
        <v>1361</v>
      </c>
      <c r="Q144" s="3" t="s">
        <v>6</v>
      </c>
      <c r="R144" s="3" t="s">
        <v>189</v>
      </c>
      <c r="S144" s="3" t="s">
        <v>231</v>
      </c>
      <c r="T144" s="3" t="s">
        <v>297</v>
      </c>
      <c r="U144" s="3" t="s">
        <v>229</v>
      </c>
      <c r="V144" s="3" t="s">
        <v>1412</v>
      </c>
      <c r="W144" s="3" t="s">
        <v>230</v>
      </c>
      <c r="X144" s="3"/>
      <c r="Y144" s="3"/>
      <c r="Z144" s="3"/>
      <c r="AA144" s="3" t="s">
        <v>928</v>
      </c>
      <c r="AB144" s="3"/>
      <c r="AC144" s="3"/>
      <c r="AD144" s="3" t="s">
        <v>1488</v>
      </c>
      <c r="AE144" s="3" t="s">
        <v>235</v>
      </c>
      <c r="AF144" s="3" t="s">
        <v>1383</v>
      </c>
      <c r="AG144" s="3" t="s">
        <v>108</v>
      </c>
      <c r="AH144" s="3" t="s">
        <v>60</v>
      </c>
      <c r="AI144" s="3" t="s">
        <v>1489</v>
      </c>
      <c r="AJ144" s="3"/>
      <c r="AK144" s="3" t="s">
        <v>1490</v>
      </c>
      <c r="AL144" s="3" t="s">
        <v>1454</v>
      </c>
      <c r="AM144" s="3" t="s">
        <v>1491</v>
      </c>
      <c r="AN144" s="3" t="s">
        <v>1453</v>
      </c>
      <c r="AO144" s="3" t="s">
        <v>1492</v>
      </c>
      <c r="AP144" s="3"/>
      <c r="AQ144" s="3"/>
      <c r="AR144" s="3"/>
      <c r="AS144" s="3"/>
      <c r="AT144" s="3"/>
      <c r="AU144" s="3"/>
      <c r="AV144" s="3"/>
      <c r="AW144" s="3"/>
      <c r="AX144" s="3"/>
      <c r="AY144" s="4"/>
    </row>
    <row r="145" spans="1:51" x14ac:dyDescent="0.25">
      <c r="A145" s="2" t="s">
        <v>1424</v>
      </c>
      <c r="B145" s="11" t="s">
        <v>1318</v>
      </c>
      <c r="C145" s="3">
        <v>5</v>
      </c>
      <c r="D145" s="3" t="s">
        <v>1072</v>
      </c>
      <c r="E145" s="3" t="s">
        <v>137</v>
      </c>
      <c r="F145" s="3" t="s">
        <v>1493</v>
      </c>
      <c r="G145" s="3"/>
      <c r="H145" s="3" t="s">
        <v>128</v>
      </c>
      <c r="I145" s="3" t="s">
        <v>771</v>
      </c>
      <c r="J145" s="3" t="s">
        <v>1012</v>
      </c>
      <c r="K145" s="3" t="s">
        <v>1065</v>
      </c>
      <c r="L145" s="3" t="s">
        <v>414</v>
      </c>
      <c r="M145" s="3" t="s">
        <v>1494</v>
      </c>
      <c r="N145" s="3" t="s">
        <v>1495</v>
      </c>
      <c r="O145" s="3" t="s">
        <v>1496</v>
      </c>
      <c r="P145" s="3" t="s">
        <v>1497</v>
      </c>
      <c r="Q145" s="3" t="s">
        <v>6</v>
      </c>
      <c r="R145" s="3" t="s">
        <v>230</v>
      </c>
      <c r="S145" s="3" t="s">
        <v>328</v>
      </c>
      <c r="T145" s="3" t="s">
        <v>297</v>
      </c>
      <c r="U145" s="3" t="s">
        <v>207</v>
      </c>
      <c r="V145" s="3" t="s">
        <v>1412</v>
      </c>
      <c r="W145" s="3" t="s">
        <v>230</v>
      </c>
      <c r="X145" s="3"/>
      <c r="Y145" s="3"/>
      <c r="Z145" s="3"/>
      <c r="AA145" s="3" t="s">
        <v>357</v>
      </c>
      <c r="AB145" s="3"/>
      <c r="AC145" s="3"/>
      <c r="AD145" s="3" t="s">
        <v>974</v>
      </c>
      <c r="AE145" s="3" t="s">
        <v>375</v>
      </c>
      <c r="AF145" s="3" t="s">
        <v>321</v>
      </c>
      <c r="AG145" s="3" t="s">
        <v>58</v>
      </c>
      <c r="AH145" s="3" t="s">
        <v>29</v>
      </c>
      <c r="AI145" s="3" t="s">
        <v>852</v>
      </c>
      <c r="AJ145" s="3"/>
      <c r="AK145" s="3" t="s">
        <v>716</v>
      </c>
      <c r="AL145" s="3" t="s">
        <v>1498</v>
      </c>
      <c r="AM145" s="3" t="s">
        <v>1499</v>
      </c>
      <c r="AN145" s="3" t="s">
        <v>1453</v>
      </c>
      <c r="AO145" s="3" t="s">
        <v>1500</v>
      </c>
      <c r="AP145" s="3"/>
      <c r="AQ145" s="3"/>
      <c r="AR145" s="3"/>
      <c r="AS145" s="3"/>
      <c r="AT145" s="3"/>
      <c r="AU145" s="3"/>
      <c r="AV145" s="3"/>
      <c r="AW145" s="3"/>
      <c r="AX145" s="3"/>
      <c r="AY145" s="4"/>
    </row>
    <row r="146" spans="1:51" x14ac:dyDescent="0.25">
      <c r="A146" s="2" t="s">
        <v>1424</v>
      </c>
      <c r="B146" s="11" t="s">
        <v>1318</v>
      </c>
      <c r="C146" s="3">
        <v>6</v>
      </c>
      <c r="D146" s="3" t="s">
        <v>1086</v>
      </c>
      <c r="E146" s="3" t="s">
        <v>1493</v>
      </c>
      <c r="F146" s="3" t="s">
        <v>1501</v>
      </c>
      <c r="G146" s="3"/>
      <c r="H146" s="3" t="s">
        <v>102</v>
      </c>
      <c r="I146" s="3" t="s">
        <v>1176</v>
      </c>
      <c r="J146" s="3" t="s">
        <v>50</v>
      </c>
      <c r="K146" s="3" t="s">
        <v>392</v>
      </c>
      <c r="L146" s="3" t="s">
        <v>974</v>
      </c>
      <c r="M146" s="3" t="s">
        <v>1477</v>
      </c>
      <c r="N146" s="3" t="s">
        <v>1502</v>
      </c>
      <c r="O146" s="3" t="s">
        <v>1483</v>
      </c>
      <c r="P146" s="3" t="s">
        <v>1392</v>
      </c>
      <c r="Q146" s="3" t="s">
        <v>1064</v>
      </c>
      <c r="R146" s="3" t="s">
        <v>231</v>
      </c>
      <c r="S146" s="3" t="s">
        <v>231</v>
      </c>
      <c r="T146" s="3" t="s">
        <v>250</v>
      </c>
      <c r="U146" s="3" t="s">
        <v>207</v>
      </c>
      <c r="V146" s="3" t="s">
        <v>189</v>
      </c>
      <c r="W146" s="3" t="s">
        <v>230</v>
      </c>
      <c r="X146" s="3"/>
      <c r="Y146" s="3"/>
      <c r="Z146" s="3"/>
      <c r="AA146" s="3" t="s">
        <v>274</v>
      </c>
      <c r="AB146" s="3"/>
      <c r="AC146" s="3"/>
      <c r="AD146" s="3" t="s">
        <v>921</v>
      </c>
      <c r="AE146" s="3" t="s">
        <v>58</v>
      </c>
      <c r="AF146" s="3" t="s">
        <v>28</v>
      </c>
      <c r="AG146" s="3" t="s">
        <v>183</v>
      </c>
      <c r="AH146" s="3" t="s">
        <v>29</v>
      </c>
      <c r="AI146" s="3" t="s">
        <v>1503</v>
      </c>
      <c r="AJ146" s="3"/>
      <c r="AK146" s="3" t="s">
        <v>865</v>
      </c>
      <c r="AL146" s="3" t="s">
        <v>1504</v>
      </c>
      <c r="AM146" s="3" t="s">
        <v>1505</v>
      </c>
      <c r="AN146" s="3" t="s">
        <v>1427</v>
      </c>
      <c r="AO146" s="3" t="s">
        <v>1263</v>
      </c>
      <c r="AP146" s="3"/>
      <c r="AQ146" s="3"/>
      <c r="AR146" s="3"/>
      <c r="AS146" s="3"/>
      <c r="AT146" s="3"/>
      <c r="AU146" s="3"/>
      <c r="AV146" s="3"/>
      <c r="AW146" s="3"/>
      <c r="AX146" s="3"/>
      <c r="AY146" s="4"/>
    </row>
    <row r="147" spans="1:51" x14ac:dyDescent="0.25">
      <c r="A147" s="2" t="s">
        <v>1424</v>
      </c>
      <c r="B147" s="11" t="s">
        <v>1318</v>
      </c>
      <c r="C147" s="3">
        <v>7</v>
      </c>
      <c r="D147" s="3" t="s">
        <v>1507</v>
      </c>
      <c r="E147" s="3" t="s">
        <v>1501</v>
      </c>
      <c r="F147" s="3" t="s">
        <v>1506</v>
      </c>
      <c r="G147" s="3"/>
      <c r="H147" s="3" t="s">
        <v>1179</v>
      </c>
      <c r="I147" s="3" t="s">
        <v>1508</v>
      </c>
      <c r="J147" s="3" t="s">
        <v>359</v>
      </c>
      <c r="K147" s="3" t="s">
        <v>177</v>
      </c>
      <c r="L147" s="3" t="s">
        <v>17</v>
      </c>
      <c r="M147" s="3" t="s">
        <v>1267</v>
      </c>
      <c r="N147" s="3" t="s">
        <v>1509</v>
      </c>
      <c r="O147" s="3" t="s">
        <v>1510</v>
      </c>
      <c r="P147" s="3" t="s">
        <v>1511</v>
      </c>
      <c r="Q147" s="3" t="s">
        <v>225</v>
      </c>
      <c r="R147" s="3" t="s">
        <v>208</v>
      </c>
      <c r="S147" s="3" t="s">
        <v>297</v>
      </c>
      <c r="T147" s="3" t="s">
        <v>231</v>
      </c>
      <c r="U147" s="3" t="s">
        <v>229</v>
      </c>
      <c r="V147" s="3" t="s">
        <v>189</v>
      </c>
      <c r="W147" s="3" t="s">
        <v>230</v>
      </c>
      <c r="X147" s="3"/>
      <c r="Y147" s="3"/>
      <c r="Z147" s="3"/>
      <c r="AA147" s="3" t="s">
        <v>307</v>
      </c>
      <c r="AB147" s="3"/>
      <c r="AC147" s="3"/>
      <c r="AD147" s="3" t="s">
        <v>1512</v>
      </c>
      <c r="AE147" s="3" t="s">
        <v>87</v>
      </c>
      <c r="AF147" s="3" t="s">
        <v>28</v>
      </c>
      <c r="AG147" s="3" t="s">
        <v>183</v>
      </c>
      <c r="AH147" s="3" t="s">
        <v>29</v>
      </c>
      <c r="AI147" s="3" t="s">
        <v>1513</v>
      </c>
      <c r="AJ147" s="3"/>
      <c r="AK147" s="3" t="s">
        <v>1514</v>
      </c>
      <c r="AL147" s="3" t="s">
        <v>1504</v>
      </c>
      <c r="AM147" s="3" t="s">
        <v>1462</v>
      </c>
      <c r="AN147" s="3" t="s">
        <v>1374</v>
      </c>
      <c r="AO147" s="3" t="s">
        <v>1515</v>
      </c>
      <c r="AP147" s="3"/>
      <c r="AQ147" s="3"/>
      <c r="AR147" s="3"/>
      <c r="AS147" s="3"/>
      <c r="AT147" s="3"/>
      <c r="AU147" s="3"/>
      <c r="AV147" s="3"/>
      <c r="AW147" s="3"/>
      <c r="AX147" s="3"/>
      <c r="AY147" s="4"/>
    </row>
    <row r="148" spans="1:51" x14ac:dyDescent="0.25">
      <c r="A148" s="2" t="s">
        <v>1424</v>
      </c>
      <c r="B148" s="11" t="s">
        <v>1318</v>
      </c>
      <c r="C148" s="3">
        <v>8</v>
      </c>
      <c r="D148" s="3" t="s">
        <v>1517</v>
      </c>
      <c r="E148" s="3" t="s">
        <v>1506</v>
      </c>
      <c r="F148" s="3" t="s">
        <v>1516</v>
      </c>
      <c r="G148" s="3"/>
      <c r="H148" s="3" t="s">
        <v>1288</v>
      </c>
      <c r="I148" s="3" t="s">
        <v>1474</v>
      </c>
      <c r="J148" s="3" t="s">
        <v>392</v>
      </c>
      <c r="K148" s="3" t="s">
        <v>1112</v>
      </c>
      <c r="L148" s="3" t="s">
        <v>593</v>
      </c>
      <c r="M148" s="3" t="s">
        <v>1518</v>
      </c>
      <c r="N148" s="3" t="s">
        <v>1358</v>
      </c>
      <c r="O148" s="3" t="s">
        <v>1519</v>
      </c>
      <c r="P148" s="3" t="s">
        <v>4</v>
      </c>
      <c r="Q148" s="3" t="s">
        <v>225</v>
      </c>
      <c r="R148" s="3" t="s">
        <v>229</v>
      </c>
      <c r="S148" s="3" t="s">
        <v>231</v>
      </c>
      <c r="T148" s="3" t="s">
        <v>409</v>
      </c>
      <c r="U148" s="3" t="s">
        <v>229</v>
      </c>
      <c r="V148" s="3" t="s">
        <v>1412</v>
      </c>
      <c r="W148" s="3" t="s">
        <v>230</v>
      </c>
      <c r="X148" s="3"/>
      <c r="Y148" s="3"/>
      <c r="Z148" s="3"/>
      <c r="AA148" s="3" t="s">
        <v>437</v>
      </c>
      <c r="AB148" s="3"/>
      <c r="AC148" s="3"/>
      <c r="AD148" s="3" t="s">
        <v>1262</v>
      </c>
      <c r="AE148" s="3" t="s">
        <v>993</v>
      </c>
      <c r="AF148" s="3" t="s">
        <v>55</v>
      </c>
      <c r="AG148" s="3" t="s">
        <v>183</v>
      </c>
      <c r="AH148" s="3" t="s">
        <v>29</v>
      </c>
      <c r="AI148" s="3" t="s">
        <v>212</v>
      </c>
      <c r="AJ148" s="3"/>
      <c r="AK148" s="3" t="s">
        <v>1520</v>
      </c>
      <c r="AL148" s="3" t="s">
        <v>1521</v>
      </c>
      <c r="AM148" s="3" t="s">
        <v>1522</v>
      </c>
      <c r="AN148" s="3" t="s">
        <v>1374</v>
      </c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4"/>
    </row>
    <row r="149" spans="1:51" x14ac:dyDescent="0.25">
      <c r="A149" s="2" t="s">
        <v>1424</v>
      </c>
      <c r="B149" s="11" t="s">
        <v>1318</v>
      </c>
      <c r="C149" s="3">
        <v>9</v>
      </c>
      <c r="D149" s="3" t="s">
        <v>980</v>
      </c>
      <c r="E149" s="3" t="s">
        <v>1516</v>
      </c>
      <c r="F149" s="3" t="s">
        <v>1523</v>
      </c>
      <c r="G149" s="3"/>
      <c r="H149" s="3" t="s">
        <v>1243</v>
      </c>
      <c r="I149" s="3" t="s">
        <v>479</v>
      </c>
      <c r="J149" s="3" t="s">
        <v>106</v>
      </c>
      <c r="K149" s="3" t="s">
        <v>475</v>
      </c>
      <c r="L149" s="3" t="s">
        <v>1288</v>
      </c>
      <c r="M149" s="3" t="s">
        <v>1524</v>
      </c>
      <c r="N149" s="3" t="s">
        <v>1525</v>
      </c>
      <c r="O149" s="3" t="s">
        <v>564</v>
      </c>
      <c r="P149" s="3" t="s">
        <v>1138</v>
      </c>
      <c r="Q149" s="3" t="s">
        <v>225</v>
      </c>
      <c r="R149" s="3" t="s">
        <v>229</v>
      </c>
      <c r="S149" s="3" t="s">
        <v>231</v>
      </c>
      <c r="T149" s="3" t="s">
        <v>409</v>
      </c>
      <c r="U149" s="3" t="s">
        <v>229</v>
      </c>
      <c r="V149" s="3" t="s">
        <v>1412</v>
      </c>
      <c r="W149" s="3" t="s">
        <v>230</v>
      </c>
      <c r="X149" s="3"/>
      <c r="Y149" s="3"/>
      <c r="Z149" s="3"/>
      <c r="AA149" s="3" t="s">
        <v>625</v>
      </c>
      <c r="AB149" s="3"/>
      <c r="AC149" s="3"/>
      <c r="AD149" s="3" t="s">
        <v>1526</v>
      </c>
      <c r="AE149" s="3"/>
      <c r="AF149" s="3"/>
      <c r="AG149" s="3" t="s">
        <v>111</v>
      </c>
      <c r="AH149" s="3" t="s">
        <v>29</v>
      </c>
      <c r="AI149" s="3"/>
      <c r="AJ149" s="3"/>
      <c r="AK149" s="3" t="s">
        <v>1527</v>
      </c>
      <c r="AL149" s="3" t="s">
        <v>1172</v>
      </c>
      <c r="AM149" s="3" t="s">
        <v>1528</v>
      </c>
      <c r="AN149" s="3" t="s">
        <v>1340</v>
      </c>
      <c r="AO149" s="3" t="s">
        <v>1529</v>
      </c>
      <c r="AP149" s="3"/>
      <c r="AQ149" s="3"/>
      <c r="AR149" s="3"/>
      <c r="AS149" s="3"/>
      <c r="AT149" s="3"/>
      <c r="AU149" s="3"/>
      <c r="AV149" s="3"/>
      <c r="AW149" s="3"/>
      <c r="AX149" s="3"/>
      <c r="AY149" s="4"/>
    </row>
    <row r="150" spans="1:51" x14ac:dyDescent="0.25">
      <c r="A150" s="2" t="s">
        <v>878</v>
      </c>
      <c r="B150" s="11" t="s">
        <v>1318</v>
      </c>
      <c r="C150" s="3">
        <v>1</v>
      </c>
      <c r="D150" s="3" t="s">
        <v>660</v>
      </c>
      <c r="E150" s="3" t="s">
        <v>4</v>
      </c>
      <c r="F150" s="3" t="s">
        <v>1081</v>
      </c>
      <c r="G150" s="3"/>
      <c r="H150" s="3" t="s">
        <v>80</v>
      </c>
      <c r="I150" s="3" t="s">
        <v>1530</v>
      </c>
      <c r="J150" s="3" t="s">
        <v>722</v>
      </c>
      <c r="K150" s="3" t="s">
        <v>1104</v>
      </c>
      <c r="L150" s="3" t="s">
        <v>1531</v>
      </c>
      <c r="M150" s="3" t="s">
        <v>1532</v>
      </c>
      <c r="N150" s="3" t="s">
        <v>1533</v>
      </c>
      <c r="O150" s="3" t="s">
        <v>475</v>
      </c>
      <c r="P150" s="3" t="s">
        <v>229</v>
      </c>
      <c r="Q150" s="3" t="s">
        <v>79</v>
      </c>
      <c r="R150" s="3" t="s">
        <v>267</v>
      </c>
      <c r="S150" s="3" t="s">
        <v>472</v>
      </c>
      <c r="T150" s="3" t="s">
        <v>227</v>
      </c>
      <c r="U150" s="3" t="s">
        <v>188</v>
      </c>
      <c r="V150" s="3" t="s">
        <v>250</v>
      </c>
      <c r="W150" s="3" t="s">
        <v>472</v>
      </c>
      <c r="X150" s="3"/>
      <c r="Y150" s="3"/>
      <c r="Z150" s="3"/>
      <c r="AA150" s="3" t="s">
        <v>357</v>
      </c>
      <c r="AB150" s="3"/>
      <c r="AC150" s="3"/>
      <c r="AD150" s="3" t="s">
        <v>608</v>
      </c>
      <c r="AE150" s="3" t="s">
        <v>1534</v>
      </c>
      <c r="AF150" s="3" t="s">
        <v>1535</v>
      </c>
      <c r="AG150" s="3" t="s">
        <v>83</v>
      </c>
      <c r="AH150" s="3" t="s">
        <v>61</v>
      </c>
      <c r="AI150" s="3" t="s">
        <v>1536</v>
      </c>
      <c r="AJ150" s="3"/>
      <c r="AK150" s="3" t="s">
        <v>1537</v>
      </c>
      <c r="AL150" s="3" t="s">
        <v>1492</v>
      </c>
      <c r="AM150" s="3" t="s">
        <v>1538</v>
      </c>
      <c r="AN150" s="3" t="s">
        <v>1329</v>
      </c>
      <c r="AO150" s="3" t="s">
        <v>1539</v>
      </c>
      <c r="AP150" s="3"/>
      <c r="AQ150" s="3"/>
      <c r="AR150" s="3"/>
      <c r="AS150" s="3"/>
      <c r="AT150" s="3"/>
      <c r="AU150" s="3"/>
      <c r="AV150" s="3"/>
      <c r="AW150" s="3"/>
      <c r="AX150" s="3"/>
      <c r="AY150" s="4"/>
    </row>
    <row r="151" spans="1:51" x14ac:dyDescent="0.25">
      <c r="A151" s="2" t="s">
        <v>878</v>
      </c>
      <c r="B151" s="11" t="s">
        <v>1318</v>
      </c>
      <c r="C151" s="3">
        <v>2</v>
      </c>
      <c r="D151" s="3" t="s">
        <v>684</v>
      </c>
      <c r="E151" s="3" t="s">
        <v>1081</v>
      </c>
      <c r="F151" s="3" t="s">
        <v>373</v>
      </c>
      <c r="G151" s="3"/>
      <c r="H151" s="3" t="s">
        <v>1165</v>
      </c>
      <c r="I151" s="3" t="s">
        <v>1540</v>
      </c>
      <c r="J151" s="3" t="s">
        <v>1456</v>
      </c>
      <c r="K151" s="3" t="s">
        <v>1541</v>
      </c>
      <c r="L151" s="3" t="s">
        <v>1119</v>
      </c>
      <c r="M151" s="3" t="s">
        <v>1542</v>
      </c>
      <c r="N151" s="3" t="s">
        <v>38</v>
      </c>
      <c r="O151" s="3" t="s">
        <v>508</v>
      </c>
      <c r="P151" s="3" t="s">
        <v>409</v>
      </c>
      <c r="Q151" s="3"/>
      <c r="R151" s="3"/>
      <c r="S151" s="3"/>
      <c r="T151" s="3"/>
      <c r="U151" s="3"/>
      <c r="V151" s="3" t="s">
        <v>229</v>
      </c>
      <c r="W151" s="3"/>
      <c r="X151" s="3"/>
      <c r="Y151" s="3"/>
      <c r="Z151" s="3"/>
      <c r="AA151" s="3" t="s">
        <v>332</v>
      </c>
      <c r="AB151" s="3"/>
      <c r="AC151" s="3"/>
      <c r="AD151" s="3" t="s">
        <v>991</v>
      </c>
      <c r="AE151" s="3" t="s">
        <v>1543</v>
      </c>
      <c r="AF151" s="3" t="s">
        <v>788</v>
      </c>
      <c r="AG151" s="3" t="s">
        <v>55</v>
      </c>
      <c r="AH151" s="3" t="s">
        <v>182</v>
      </c>
      <c r="AI151" s="3" t="s">
        <v>26</v>
      </c>
      <c r="AJ151" s="3"/>
      <c r="AK151" s="3" t="s">
        <v>1544</v>
      </c>
      <c r="AL151" s="3" t="s">
        <v>1394</v>
      </c>
      <c r="AM151" s="3" t="s">
        <v>1545</v>
      </c>
      <c r="AN151" s="3" t="s">
        <v>1340</v>
      </c>
      <c r="AO151" s="3" t="s">
        <v>1546</v>
      </c>
      <c r="AP151" s="3"/>
      <c r="AQ151" s="3"/>
      <c r="AR151" s="3"/>
      <c r="AS151" s="3"/>
      <c r="AT151" s="3"/>
      <c r="AU151" s="3"/>
      <c r="AV151" s="3"/>
      <c r="AW151" s="3"/>
      <c r="AX151" s="3"/>
      <c r="AY151" s="4"/>
    </row>
    <row r="152" spans="1:51" x14ac:dyDescent="0.25">
      <c r="A152" s="2" t="s">
        <v>878</v>
      </c>
      <c r="B152" s="11" t="s">
        <v>1318</v>
      </c>
      <c r="C152" s="3">
        <v>3</v>
      </c>
      <c r="D152" s="3" t="s">
        <v>339</v>
      </c>
      <c r="E152" s="3" t="s">
        <v>373</v>
      </c>
      <c r="F152" s="3" t="s">
        <v>782</v>
      </c>
      <c r="G152" s="3"/>
      <c r="H152" s="3" t="s">
        <v>488</v>
      </c>
      <c r="I152" s="3" t="s">
        <v>864</v>
      </c>
      <c r="J152" s="3" t="s">
        <v>1547</v>
      </c>
      <c r="K152" s="3" t="s">
        <v>1548</v>
      </c>
      <c r="L152" s="3" t="s">
        <v>1378</v>
      </c>
      <c r="M152" s="3" t="s">
        <v>1549</v>
      </c>
      <c r="N152" s="3" t="s">
        <v>38</v>
      </c>
      <c r="O152" s="3" t="s">
        <v>488</v>
      </c>
      <c r="P152" s="3" t="s">
        <v>231</v>
      </c>
      <c r="Q152" s="3"/>
      <c r="R152" s="3"/>
      <c r="S152" s="3"/>
      <c r="T152" s="3"/>
      <c r="U152" s="3"/>
      <c r="V152" s="3" t="s">
        <v>410</v>
      </c>
      <c r="W152" s="3"/>
      <c r="X152" s="3"/>
      <c r="Y152" s="3"/>
      <c r="Z152" s="3"/>
      <c r="AA152" s="3" t="s">
        <v>332</v>
      </c>
      <c r="AB152" s="3"/>
      <c r="AC152" s="3"/>
      <c r="AD152" s="3" t="s">
        <v>547</v>
      </c>
      <c r="AE152" s="3" t="s">
        <v>321</v>
      </c>
      <c r="AF152" s="3" t="s">
        <v>646</v>
      </c>
      <c r="AG152" s="3" t="s">
        <v>55</v>
      </c>
      <c r="AH152" s="3" t="s">
        <v>182</v>
      </c>
      <c r="AI152" s="3" t="s">
        <v>59</v>
      </c>
      <c r="AJ152" s="3"/>
      <c r="AK152" s="3" t="s">
        <v>1550</v>
      </c>
      <c r="AL152" s="3" t="s">
        <v>1551</v>
      </c>
      <c r="AM152" s="3" t="s">
        <v>1552</v>
      </c>
      <c r="AN152" s="3" t="s">
        <v>1453</v>
      </c>
      <c r="AO152" s="3" t="s">
        <v>1553</v>
      </c>
      <c r="AP152" s="3"/>
      <c r="AQ152" s="3"/>
      <c r="AR152" s="3"/>
      <c r="AS152" s="3"/>
      <c r="AT152" s="3"/>
      <c r="AU152" s="3"/>
      <c r="AV152" s="3"/>
      <c r="AW152" s="3"/>
      <c r="AX152" s="3"/>
      <c r="AY152" s="4"/>
    </row>
    <row r="153" spans="1:51" x14ac:dyDescent="0.25">
      <c r="A153" s="2" t="s">
        <v>878</v>
      </c>
      <c r="B153" s="11" t="s">
        <v>1318</v>
      </c>
      <c r="C153" s="3">
        <v>4</v>
      </c>
      <c r="D153" s="3" t="s">
        <v>219</v>
      </c>
      <c r="E153" s="3" t="s">
        <v>782</v>
      </c>
      <c r="F153" s="3" t="s">
        <v>896</v>
      </c>
      <c r="G153" s="3"/>
      <c r="H153" s="3" t="s">
        <v>1554</v>
      </c>
      <c r="I153" s="3" t="s">
        <v>1354</v>
      </c>
      <c r="J153" s="3" t="s">
        <v>488</v>
      </c>
      <c r="K153" s="3" t="s">
        <v>1101</v>
      </c>
      <c r="L153" s="3" t="s">
        <v>488</v>
      </c>
      <c r="M153" s="3" t="s">
        <v>1555</v>
      </c>
      <c r="N153" s="3" t="s">
        <v>38</v>
      </c>
      <c r="O153" s="3" t="s">
        <v>1187</v>
      </c>
      <c r="P153" s="3" t="s">
        <v>205</v>
      </c>
      <c r="Q153" s="3"/>
      <c r="R153" s="3" t="s">
        <v>231</v>
      </c>
      <c r="S153" s="3" t="s">
        <v>250</v>
      </c>
      <c r="T153" s="3" t="s">
        <v>269</v>
      </c>
      <c r="U153" s="3" t="s">
        <v>230</v>
      </c>
      <c r="V153" s="3" t="s">
        <v>229</v>
      </c>
      <c r="W153" s="3" t="s">
        <v>231</v>
      </c>
      <c r="X153" s="3"/>
      <c r="Y153" s="3"/>
      <c r="Z153" s="3"/>
      <c r="AA153" s="3" t="s">
        <v>928</v>
      </c>
      <c r="AB153" s="3"/>
      <c r="AC153" s="3"/>
      <c r="AD153" s="3" t="s">
        <v>1556</v>
      </c>
      <c r="AE153" s="3" t="s">
        <v>1557</v>
      </c>
      <c r="AF153" s="3" t="s">
        <v>856</v>
      </c>
      <c r="AG153" s="3" t="s">
        <v>360</v>
      </c>
      <c r="AH153" s="3" t="s">
        <v>155</v>
      </c>
      <c r="AI153" s="3" t="s">
        <v>1558</v>
      </c>
      <c r="AJ153" s="3"/>
      <c r="AK153" s="3" t="s">
        <v>1559</v>
      </c>
      <c r="AL153" s="3" t="s">
        <v>1560</v>
      </c>
      <c r="AM153" s="3" t="s">
        <v>1561</v>
      </c>
      <c r="AN153" s="3" t="s">
        <v>1329</v>
      </c>
      <c r="AO153" s="3" t="s">
        <v>1562</v>
      </c>
      <c r="AP153" s="3"/>
      <c r="AQ153" s="3"/>
      <c r="AR153" s="3"/>
      <c r="AS153" s="3"/>
      <c r="AT153" s="3"/>
      <c r="AU153" s="3"/>
      <c r="AV153" s="3"/>
      <c r="AW153" s="3"/>
      <c r="AX153" s="3"/>
      <c r="AY153" s="4"/>
    </row>
    <row r="154" spans="1:51" x14ac:dyDescent="0.25">
      <c r="A154" s="2" t="s">
        <v>878</v>
      </c>
      <c r="B154" s="11" t="s">
        <v>1318</v>
      </c>
      <c r="C154" s="3">
        <v>5</v>
      </c>
      <c r="D154" s="3" t="s">
        <v>95</v>
      </c>
      <c r="E154" s="3" t="s">
        <v>896</v>
      </c>
      <c r="F154" s="3" t="s">
        <v>1563</v>
      </c>
      <c r="G154" s="3"/>
      <c r="H154" s="3" t="s">
        <v>19</v>
      </c>
      <c r="I154" s="3" t="s">
        <v>1288</v>
      </c>
      <c r="J154" s="3" t="s">
        <v>348</v>
      </c>
      <c r="K154" s="3" t="s">
        <v>1027</v>
      </c>
      <c r="L154" s="3" t="s">
        <v>21</v>
      </c>
      <c r="M154" s="3" t="s">
        <v>1564</v>
      </c>
      <c r="N154" s="3" t="s">
        <v>1565</v>
      </c>
      <c r="O154" s="3" t="s">
        <v>1566</v>
      </c>
      <c r="P154" s="3" t="s">
        <v>411</v>
      </c>
      <c r="Q154" s="3" t="s">
        <v>6</v>
      </c>
      <c r="R154" s="3" t="s">
        <v>207</v>
      </c>
      <c r="S154" s="3" t="s">
        <v>409</v>
      </c>
      <c r="T154" s="3" t="s">
        <v>328</v>
      </c>
      <c r="U154" s="3" t="s">
        <v>433</v>
      </c>
      <c r="V154" s="3" t="s">
        <v>410</v>
      </c>
      <c r="W154" s="3" t="s">
        <v>433</v>
      </c>
      <c r="X154" s="3"/>
      <c r="Y154" s="3"/>
      <c r="Z154" s="3"/>
      <c r="AA154" s="3" t="s">
        <v>307</v>
      </c>
      <c r="AB154" s="3"/>
      <c r="AC154" s="3"/>
      <c r="AD154" s="3" t="s">
        <v>1567</v>
      </c>
      <c r="AE154" s="3" t="s">
        <v>537</v>
      </c>
      <c r="AF154" s="3" t="s">
        <v>1381</v>
      </c>
      <c r="AG154" s="3" t="s">
        <v>273</v>
      </c>
      <c r="AH154" s="3" t="s">
        <v>165</v>
      </c>
      <c r="AI154" s="3" t="s">
        <v>1568</v>
      </c>
      <c r="AJ154" s="3"/>
      <c r="AK154" s="3" t="s">
        <v>1569</v>
      </c>
      <c r="AL154" s="3" t="s">
        <v>1570</v>
      </c>
      <c r="AM154" s="3" t="s">
        <v>1571</v>
      </c>
      <c r="AN154" s="3" t="s">
        <v>1453</v>
      </c>
      <c r="AO154" s="3" t="s">
        <v>1572</v>
      </c>
      <c r="AP154" s="3"/>
      <c r="AQ154" s="3"/>
      <c r="AR154" s="3"/>
      <c r="AS154" s="3"/>
      <c r="AT154" s="3"/>
      <c r="AU154" s="3"/>
      <c r="AV154" s="3"/>
      <c r="AW154" s="3"/>
      <c r="AX154" s="3"/>
      <c r="AY154" s="4"/>
    </row>
    <row r="155" spans="1:51" x14ac:dyDescent="0.25">
      <c r="A155" s="2" t="s">
        <v>878</v>
      </c>
      <c r="B155" s="11" t="s">
        <v>1318</v>
      </c>
      <c r="C155" s="3">
        <v>6</v>
      </c>
      <c r="D155" s="3" t="s">
        <v>118</v>
      </c>
      <c r="E155" s="3" t="s">
        <v>1563</v>
      </c>
      <c r="F155" s="3" t="s">
        <v>1300</v>
      </c>
      <c r="G155" s="3"/>
      <c r="H155" s="3" t="s">
        <v>1012</v>
      </c>
      <c r="I155" s="3" t="s">
        <v>578</v>
      </c>
      <c r="J155" s="3" t="s">
        <v>151</v>
      </c>
      <c r="K155" s="3" t="s">
        <v>1165</v>
      </c>
      <c r="L155" s="3" t="s">
        <v>380</v>
      </c>
      <c r="M155" s="3" t="s">
        <v>1573</v>
      </c>
      <c r="N155" s="3" t="s">
        <v>1243</v>
      </c>
      <c r="O155" s="3" t="s">
        <v>1574</v>
      </c>
      <c r="P155" s="3" t="s">
        <v>1374</v>
      </c>
      <c r="Q155" s="3" t="s">
        <v>6</v>
      </c>
      <c r="R155" s="3" t="s">
        <v>207</v>
      </c>
      <c r="S155" s="3" t="s">
        <v>411</v>
      </c>
      <c r="T155" s="3" t="s">
        <v>231</v>
      </c>
      <c r="U155" s="3" t="s">
        <v>411</v>
      </c>
      <c r="V155" s="3" t="s">
        <v>1575</v>
      </c>
      <c r="W155" s="3" t="s">
        <v>1324</v>
      </c>
      <c r="X155" s="3"/>
      <c r="Y155" s="3"/>
      <c r="Z155" s="3"/>
      <c r="AA155" s="3" t="s">
        <v>109</v>
      </c>
      <c r="AB155" s="3"/>
      <c r="AC155" s="3"/>
      <c r="AD155" s="3" t="s">
        <v>320</v>
      </c>
      <c r="AE155" s="3" t="s">
        <v>938</v>
      </c>
      <c r="AF155" s="3" t="s">
        <v>437</v>
      </c>
      <c r="AG155" s="3" t="s">
        <v>256</v>
      </c>
      <c r="AH155" s="3" t="s">
        <v>165</v>
      </c>
      <c r="AI155" s="3" t="s">
        <v>1576</v>
      </c>
      <c r="AJ155" s="3"/>
      <c r="AK155" s="3" t="s">
        <v>1577</v>
      </c>
      <c r="AL155" s="3" t="s">
        <v>1578</v>
      </c>
      <c r="AM155" s="3" t="s">
        <v>1579</v>
      </c>
      <c r="AN155" s="3" t="s">
        <v>1329</v>
      </c>
      <c r="AO155" s="3" t="s">
        <v>1580</v>
      </c>
      <c r="AP155" s="3"/>
      <c r="AQ155" s="3"/>
      <c r="AR155" s="3"/>
      <c r="AS155" s="3"/>
      <c r="AT155" s="3"/>
      <c r="AU155" s="3"/>
      <c r="AV155" s="3"/>
      <c r="AW155" s="3"/>
      <c r="AX155" s="3"/>
      <c r="AY155" s="4"/>
    </row>
    <row r="156" spans="1:51" x14ac:dyDescent="0.25">
      <c r="A156" s="2" t="s">
        <v>878</v>
      </c>
      <c r="B156" s="11" t="s">
        <v>1318</v>
      </c>
      <c r="C156" s="3">
        <v>7</v>
      </c>
      <c r="D156" s="3" t="s">
        <v>138</v>
      </c>
      <c r="E156" s="3" t="s">
        <v>1300</v>
      </c>
      <c r="F156" s="3" t="s">
        <v>1581</v>
      </c>
      <c r="G156" s="3"/>
      <c r="H156" s="3" t="s">
        <v>529</v>
      </c>
      <c r="I156" s="3" t="s">
        <v>1582</v>
      </c>
      <c r="J156" s="3" t="s">
        <v>639</v>
      </c>
      <c r="K156" s="3" t="s">
        <v>195</v>
      </c>
      <c r="L156" s="3" t="s">
        <v>52</v>
      </c>
      <c r="M156" s="3" t="s">
        <v>1477</v>
      </c>
      <c r="N156" s="3" t="s">
        <v>1583</v>
      </c>
      <c r="O156" s="3" t="s">
        <v>1135</v>
      </c>
      <c r="P156" s="3" t="s">
        <v>1324</v>
      </c>
      <c r="Q156" s="3" t="s">
        <v>6</v>
      </c>
      <c r="R156" s="3" t="s">
        <v>230</v>
      </c>
      <c r="S156" s="3" t="s">
        <v>230</v>
      </c>
      <c r="T156" s="3" t="s">
        <v>188</v>
      </c>
      <c r="U156" s="3" t="s">
        <v>189</v>
      </c>
      <c r="V156" s="3" t="s">
        <v>1575</v>
      </c>
      <c r="W156" s="3" t="s">
        <v>433</v>
      </c>
      <c r="X156" s="3"/>
      <c r="Y156" s="3"/>
      <c r="Z156" s="3"/>
      <c r="AA156" s="3" t="s">
        <v>274</v>
      </c>
      <c r="AB156" s="3"/>
      <c r="AC156" s="3"/>
      <c r="AD156" s="3" t="s">
        <v>1584</v>
      </c>
      <c r="AE156" s="3" t="s">
        <v>826</v>
      </c>
      <c r="AF156" s="3" t="s">
        <v>1585</v>
      </c>
      <c r="AG156" s="3" t="s">
        <v>256</v>
      </c>
      <c r="AH156" s="3" t="s">
        <v>182</v>
      </c>
      <c r="AI156" s="3" t="s">
        <v>1586</v>
      </c>
      <c r="AJ156" s="3"/>
      <c r="AK156" s="3" t="s">
        <v>1587</v>
      </c>
      <c r="AL156" s="3" t="s">
        <v>1588</v>
      </c>
      <c r="AM156" s="3" t="s">
        <v>1589</v>
      </c>
      <c r="AN156" s="3" t="s">
        <v>1590</v>
      </c>
      <c r="AO156" s="3" t="s">
        <v>1591</v>
      </c>
      <c r="AP156" s="3"/>
      <c r="AQ156" s="3"/>
      <c r="AR156" s="3"/>
      <c r="AS156" s="3"/>
      <c r="AT156" s="3"/>
      <c r="AU156" s="3"/>
      <c r="AV156" s="3"/>
      <c r="AW156" s="3"/>
      <c r="AX156" s="3"/>
      <c r="AY156" s="4"/>
    </row>
    <row r="157" spans="1:51" x14ac:dyDescent="0.25">
      <c r="A157" s="2" t="s">
        <v>878</v>
      </c>
      <c r="B157" s="11" t="s">
        <v>1318</v>
      </c>
      <c r="C157" s="3">
        <v>8</v>
      </c>
      <c r="D157" s="3" t="s">
        <v>1072</v>
      </c>
      <c r="E157" s="3" t="s">
        <v>1581</v>
      </c>
      <c r="F157" s="3" t="s">
        <v>483</v>
      </c>
      <c r="G157" s="3"/>
      <c r="H157" s="3" t="s">
        <v>1012</v>
      </c>
      <c r="I157" s="3" t="s">
        <v>578</v>
      </c>
      <c r="J157" s="3" t="s">
        <v>974</v>
      </c>
      <c r="K157" s="3" t="s">
        <v>1151</v>
      </c>
      <c r="L157" s="3" t="s">
        <v>1378</v>
      </c>
      <c r="M157" s="3" t="s">
        <v>1592</v>
      </c>
      <c r="N157" s="3" t="s">
        <v>1286</v>
      </c>
      <c r="O157" s="3" t="s">
        <v>1166</v>
      </c>
      <c r="P157" s="3" t="s">
        <v>1575</v>
      </c>
      <c r="Q157" s="3" t="s">
        <v>1064</v>
      </c>
      <c r="R157" s="3" t="s">
        <v>231</v>
      </c>
      <c r="S157" s="3" t="s">
        <v>231</v>
      </c>
      <c r="T157" s="3" t="s">
        <v>343</v>
      </c>
      <c r="U157" s="3" t="s">
        <v>411</v>
      </c>
      <c r="V157" s="3" t="s">
        <v>171</v>
      </c>
      <c r="W157" s="3" t="s">
        <v>433</v>
      </c>
      <c r="X157" s="3"/>
      <c r="Y157" s="3"/>
      <c r="Z157" s="3"/>
      <c r="AA157" s="3" t="s">
        <v>406</v>
      </c>
      <c r="AB157" s="3"/>
      <c r="AC157" s="3"/>
      <c r="AD157" s="3" t="s">
        <v>1593</v>
      </c>
      <c r="AE157" s="3" t="s">
        <v>1594</v>
      </c>
      <c r="AF157" s="3" t="s">
        <v>346</v>
      </c>
      <c r="AG157" s="3" t="s">
        <v>1011</v>
      </c>
      <c r="AH157" s="3" t="s">
        <v>55</v>
      </c>
      <c r="AI157" s="3" t="s">
        <v>543</v>
      </c>
      <c r="AJ157" s="3"/>
      <c r="AK157" s="3" t="s">
        <v>1595</v>
      </c>
      <c r="AL157" s="3" t="s">
        <v>1578</v>
      </c>
      <c r="AM157" s="3" t="s">
        <v>1596</v>
      </c>
      <c r="AN157" s="3" t="s">
        <v>1597</v>
      </c>
      <c r="AO157" s="3" t="s">
        <v>1598</v>
      </c>
      <c r="AP157" s="3"/>
      <c r="AQ157" s="3"/>
      <c r="AR157" s="3"/>
      <c r="AS157" s="3"/>
      <c r="AT157" s="3"/>
      <c r="AU157" s="3"/>
      <c r="AV157" s="3"/>
      <c r="AW157" s="3"/>
      <c r="AX157" s="3"/>
      <c r="AY157" s="4"/>
    </row>
    <row r="158" spans="1:51" x14ac:dyDescent="0.25">
      <c r="A158" s="2" t="s">
        <v>878</v>
      </c>
      <c r="B158" s="11" t="s">
        <v>1318</v>
      </c>
      <c r="C158" s="3">
        <v>9</v>
      </c>
      <c r="D158" s="3" t="s">
        <v>980</v>
      </c>
      <c r="E158" s="3" t="s">
        <v>483</v>
      </c>
      <c r="F158" s="3" t="s">
        <v>1455</v>
      </c>
      <c r="G158" s="3"/>
      <c r="H158" s="3" t="s">
        <v>1155</v>
      </c>
      <c r="I158" s="3" t="s">
        <v>890</v>
      </c>
      <c r="J158" s="3" t="s">
        <v>414</v>
      </c>
      <c r="K158" s="3" t="s">
        <v>1288</v>
      </c>
      <c r="L158" s="3" t="s">
        <v>1508</v>
      </c>
      <c r="M158" s="3" t="s">
        <v>1599</v>
      </c>
      <c r="N158" s="3" t="s">
        <v>1600</v>
      </c>
      <c r="O158" s="3" t="s">
        <v>1582</v>
      </c>
      <c r="P158" s="3" t="s">
        <v>411</v>
      </c>
      <c r="Q158" s="3" t="s">
        <v>225</v>
      </c>
      <c r="R158" s="3" t="s">
        <v>207</v>
      </c>
      <c r="S158" s="3" t="s">
        <v>230</v>
      </c>
      <c r="T158" s="3" t="s">
        <v>231</v>
      </c>
      <c r="U158" s="3" t="s">
        <v>411</v>
      </c>
      <c r="V158" s="3" t="s">
        <v>171</v>
      </c>
      <c r="W158" s="3" t="s">
        <v>433</v>
      </c>
      <c r="X158" s="3"/>
      <c r="Y158" s="3"/>
      <c r="Z158" s="3"/>
      <c r="AA158" s="3" t="s">
        <v>346</v>
      </c>
      <c r="AB158" s="3"/>
      <c r="AC158" s="3"/>
      <c r="AD158" s="3" t="s">
        <v>106</v>
      </c>
      <c r="AE158" s="3" t="s">
        <v>130</v>
      </c>
      <c r="AF158" s="3" t="s">
        <v>418</v>
      </c>
      <c r="AG158" s="3" t="s">
        <v>220</v>
      </c>
      <c r="AH158" s="3" t="s">
        <v>55</v>
      </c>
      <c r="AI158" s="3" t="s">
        <v>1601</v>
      </c>
      <c r="AJ158" s="3"/>
      <c r="AK158" s="3" t="s">
        <v>1602</v>
      </c>
      <c r="AL158" s="3" t="s">
        <v>868</v>
      </c>
      <c r="AM158" s="3" t="s">
        <v>1603</v>
      </c>
      <c r="AN158" s="3" t="s">
        <v>1590</v>
      </c>
      <c r="AO158" s="3" t="s">
        <v>1604</v>
      </c>
      <c r="AP158" s="3" t="s">
        <v>38</v>
      </c>
      <c r="AQ158" s="3"/>
      <c r="AR158" s="3"/>
      <c r="AS158" s="3"/>
      <c r="AT158" s="3"/>
      <c r="AU158" s="3"/>
      <c r="AV158" s="3"/>
      <c r="AW158" s="3"/>
      <c r="AX158" s="3"/>
      <c r="AY158" s="4"/>
    </row>
    <row r="159" spans="1:51" x14ac:dyDescent="0.25">
      <c r="A159" s="2" t="s">
        <v>878</v>
      </c>
      <c r="B159" s="11" t="s">
        <v>1318</v>
      </c>
      <c r="C159" s="3">
        <v>10</v>
      </c>
      <c r="D159" s="3" t="s">
        <v>1605</v>
      </c>
      <c r="E159" s="3"/>
      <c r="F159" s="3"/>
      <c r="G159" s="3"/>
      <c r="H159" s="3" t="s">
        <v>38</v>
      </c>
      <c r="I159" s="3" t="s">
        <v>38</v>
      </c>
      <c r="J159" s="3" t="s">
        <v>38</v>
      </c>
      <c r="K159" s="3" t="s">
        <v>38</v>
      </c>
      <c r="L159" s="3" t="s">
        <v>38</v>
      </c>
      <c r="M159" s="3" t="s">
        <v>38</v>
      </c>
      <c r="N159" s="3" t="s">
        <v>38</v>
      </c>
      <c r="O159" s="3" t="s">
        <v>38</v>
      </c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 t="s">
        <v>38</v>
      </c>
      <c r="AQ159" s="3"/>
      <c r="AR159" s="3"/>
      <c r="AS159" s="3"/>
      <c r="AT159" s="3"/>
      <c r="AU159" s="3"/>
      <c r="AV159" s="3"/>
      <c r="AW159" s="3"/>
      <c r="AX159" s="3"/>
      <c r="AY159" s="4"/>
    </row>
    <row r="160" spans="1:51" x14ac:dyDescent="0.25">
      <c r="A160" s="2" t="s">
        <v>683</v>
      </c>
      <c r="B160" s="11" t="s">
        <v>1606</v>
      </c>
      <c r="C160" s="3">
        <v>1</v>
      </c>
      <c r="D160" s="3" t="s">
        <v>1607</v>
      </c>
      <c r="E160" s="3" t="s">
        <v>4</v>
      </c>
      <c r="F160" s="3" t="s">
        <v>1319</v>
      </c>
      <c r="G160" s="3"/>
      <c r="H160" s="3" t="s">
        <v>537</v>
      </c>
      <c r="I160" s="3" t="s">
        <v>1608</v>
      </c>
      <c r="J160" s="3" t="s">
        <v>386</v>
      </c>
      <c r="K160" s="3" t="s">
        <v>1609</v>
      </c>
      <c r="L160" s="3" t="s">
        <v>1610</v>
      </c>
      <c r="M160" s="3" t="s">
        <v>1611</v>
      </c>
      <c r="N160" s="3" t="s">
        <v>1612</v>
      </c>
      <c r="O160" s="3" t="s">
        <v>1613</v>
      </c>
      <c r="P160" s="3" t="s">
        <v>518</v>
      </c>
      <c r="Q160" s="3" t="s">
        <v>354</v>
      </c>
      <c r="R160" s="3" t="s">
        <v>177</v>
      </c>
      <c r="S160" s="3"/>
      <c r="T160" s="3" t="s">
        <v>975</v>
      </c>
      <c r="U160" s="3" t="s">
        <v>507</v>
      </c>
      <c r="V160" s="3"/>
      <c r="W160" s="3" t="s">
        <v>177</v>
      </c>
      <c r="X160" s="3" t="s">
        <v>85</v>
      </c>
      <c r="Y160" s="3" t="s">
        <v>1614</v>
      </c>
      <c r="Z160" s="3" t="s">
        <v>1615</v>
      </c>
      <c r="AA160" s="3" t="s">
        <v>418</v>
      </c>
      <c r="AB160" s="3" t="s">
        <v>1616</v>
      </c>
      <c r="AC160" s="3" t="s">
        <v>967</v>
      </c>
      <c r="AD160" s="3" t="s">
        <v>1617</v>
      </c>
      <c r="AE160" s="3"/>
      <c r="AF160" s="3"/>
      <c r="AG160" s="3"/>
      <c r="AH160" s="3"/>
      <c r="AI160" s="3"/>
      <c r="AJ160" s="3" t="s">
        <v>896</v>
      </c>
      <c r="AK160" s="3" t="s">
        <v>1618</v>
      </c>
      <c r="AL160" s="3" t="s">
        <v>455</v>
      </c>
      <c r="AM160" s="3" t="s">
        <v>15</v>
      </c>
      <c r="AN160" s="3" t="s">
        <v>1619</v>
      </c>
      <c r="AO160" s="3" t="s">
        <v>1620</v>
      </c>
      <c r="AP160" s="3" t="s">
        <v>38</v>
      </c>
      <c r="AQ160" s="3"/>
      <c r="AR160" s="3"/>
      <c r="AS160" s="3"/>
      <c r="AT160" s="3"/>
      <c r="AU160" s="3"/>
      <c r="AV160" s="3"/>
      <c r="AW160" s="3"/>
      <c r="AX160" s="3"/>
      <c r="AY160" s="4"/>
    </row>
    <row r="161" spans="1:51" x14ac:dyDescent="0.25">
      <c r="A161" s="2" t="s">
        <v>683</v>
      </c>
      <c r="B161" s="11" t="s">
        <v>1606</v>
      </c>
      <c r="C161" s="3">
        <v>2</v>
      </c>
      <c r="D161" s="3" t="s">
        <v>1607</v>
      </c>
      <c r="E161" s="3" t="s">
        <v>1319</v>
      </c>
      <c r="F161" s="3" t="s">
        <v>1621</v>
      </c>
      <c r="G161" s="3"/>
      <c r="H161" s="3" t="s">
        <v>547</v>
      </c>
      <c r="I161" s="3" t="s">
        <v>1262</v>
      </c>
      <c r="J161" s="3" t="s">
        <v>1622</v>
      </c>
      <c r="K161" s="3" t="s">
        <v>1557</v>
      </c>
      <c r="L161" s="3" t="s">
        <v>1623</v>
      </c>
      <c r="M161" s="3" t="s">
        <v>1624</v>
      </c>
      <c r="N161" s="3" t="s">
        <v>697</v>
      </c>
      <c r="O161" s="3" t="s">
        <v>1625</v>
      </c>
      <c r="P161" s="3" t="s">
        <v>1626</v>
      </c>
      <c r="Q161" s="3" t="s">
        <v>6</v>
      </c>
      <c r="R161" s="3" t="s">
        <v>531</v>
      </c>
      <c r="S161" s="3"/>
      <c r="T161" s="3" t="s">
        <v>195</v>
      </c>
      <c r="U161" s="3" t="s">
        <v>380</v>
      </c>
      <c r="V161" s="3"/>
      <c r="W161" s="3" t="s">
        <v>1235</v>
      </c>
      <c r="X161" s="3" t="s">
        <v>1627</v>
      </c>
      <c r="Y161" s="3" t="s">
        <v>1628</v>
      </c>
      <c r="Z161" s="3" t="s">
        <v>350</v>
      </c>
      <c r="AA161" s="3" t="s">
        <v>808</v>
      </c>
      <c r="AB161" s="3" t="s">
        <v>1629</v>
      </c>
      <c r="AC161" s="3" t="s">
        <v>31</v>
      </c>
      <c r="AD161" s="3" t="s">
        <v>1630</v>
      </c>
      <c r="AE161" s="3"/>
      <c r="AF161" s="3"/>
      <c r="AG161" s="3"/>
      <c r="AH161" s="3"/>
      <c r="AI161" s="3"/>
      <c r="AJ161" s="3" t="s">
        <v>181</v>
      </c>
      <c r="AK161" s="3" t="s">
        <v>1631</v>
      </c>
      <c r="AL161" s="3" t="s">
        <v>86</v>
      </c>
      <c r="AM161" s="3" t="s">
        <v>1585</v>
      </c>
      <c r="AN161" s="3" t="s">
        <v>1632</v>
      </c>
      <c r="AO161" s="3" t="s">
        <v>1244</v>
      </c>
      <c r="AP161" s="3" t="s">
        <v>38</v>
      </c>
      <c r="AQ161" s="3"/>
      <c r="AR161" s="3"/>
      <c r="AS161" s="3"/>
      <c r="AT161" s="3"/>
      <c r="AU161" s="3"/>
      <c r="AV161" s="3"/>
      <c r="AW161" s="3"/>
      <c r="AX161" s="3"/>
      <c r="AY161" s="4"/>
    </row>
    <row r="162" spans="1:51" x14ac:dyDescent="0.25">
      <c r="A162" s="2" t="s">
        <v>683</v>
      </c>
      <c r="B162" s="11" t="s">
        <v>1606</v>
      </c>
      <c r="C162" s="3">
        <v>3</v>
      </c>
      <c r="D162" s="3" t="s">
        <v>302</v>
      </c>
      <c r="E162" s="3" t="s">
        <v>1621</v>
      </c>
      <c r="F162" s="3" t="s">
        <v>373</v>
      </c>
      <c r="G162" s="3"/>
      <c r="H162" s="3" t="s">
        <v>718</v>
      </c>
      <c r="I162" s="3" t="s">
        <v>1040</v>
      </c>
      <c r="J162" s="3" t="s">
        <v>421</v>
      </c>
      <c r="K162" s="3" t="s">
        <v>631</v>
      </c>
      <c r="L162" s="3" t="s">
        <v>1633</v>
      </c>
      <c r="M162" s="3" t="s">
        <v>558</v>
      </c>
      <c r="N162" s="3" t="s">
        <v>1634</v>
      </c>
      <c r="O162" s="3" t="s">
        <v>221</v>
      </c>
      <c r="P162" s="3" t="s">
        <v>1635</v>
      </c>
      <c r="Q162" s="3" t="s">
        <v>354</v>
      </c>
      <c r="R162" s="3" t="s">
        <v>975</v>
      </c>
      <c r="S162" s="3"/>
      <c r="T162" s="3" t="s">
        <v>531</v>
      </c>
      <c r="U162" s="3" t="s">
        <v>392</v>
      </c>
      <c r="V162" s="3"/>
      <c r="W162" s="3" t="s">
        <v>1235</v>
      </c>
      <c r="X162" s="3" t="s">
        <v>1636</v>
      </c>
      <c r="Y162" s="3" t="s">
        <v>1212</v>
      </c>
      <c r="Z162" s="3" t="s">
        <v>128</v>
      </c>
      <c r="AA162" s="3" t="s">
        <v>360</v>
      </c>
      <c r="AB162" s="3" t="s">
        <v>1637</v>
      </c>
      <c r="AC162" s="3" t="s">
        <v>1013</v>
      </c>
      <c r="AD162" s="3" t="s">
        <v>1638</v>
      </c>
      <c r="AE162" s="3"/>
      <c r="AF162" s="3"/>
      <c r="AG162" s="3"/>
      <c r="AH162" s="3"/>
      <c r="AI162" s="3"/>
      <c r="AJ162" s="3" t="s">
        <v>288</v>
      </c>
      <c r="AK162" s="3" t="s">
        <v>1639</v>
      </c>
      <c r="AL162" s="3" t="s">
        <v>257</v>
      </c>
      <c r="AM162" s="3" t="s">
        <v>995</v>
      </c>
      <c r="AN162" s="3" t="s">
        <v>1640</v>
      </c>
      <c r="AO162" s="3" t="s">
        <v>871</v>
      </c>
      <c r="AP162" s="3" t="s">
        <v>38</v>
      </c>
      <c r="AQ162" s="3"/>
      <c r="AR162" s="3"/>
      <c r="AS162" s="3"/>
      <c r="AT162" s="3"/>
      <c r="AU162" s="3"/>
      <c r="AV162" s="3"/>
      <c r="AW162" s="3"/>
      <c r="AX162" s="3"/>
      <c r="AY162" s="4"/>
    </row>
    <row r="163" spans="1:51" x14ac:dyDescent="0.25">
      <c r="A163" s="2" t="s">
        <v>683</v>
      </c>
      <c r="B163" s="11" t="s">
        <v>1606</v>
      </c>
      <c r="C163" s="3">
        <v>4</v>
      </c>
      <c r="D163" s="3" t="s">
        <v>477</v>
      </c>
      <c r="E163" s="3" t="s">
        <v>373</v>
      </c>
      <c r="F163" s="3" t="s">
        <v>858</v>
      </c>
      <c r="G163" s="3"/>
      <c r="H163" s="3" t="s">
        <v>278</v>
      </c>
      <c r="I163" s="3" t="s">
        <v>427</v>
      </c>
      <c r="J163" s="3" t="s">
        <v>887</v>
      </c>
      <c r="K163" s="3" t="s">
        <v>1641</v>
      </c>
      <c r="L163" s="3" t="s">
        <v>1642</v>
      </c>
      <c r="M163" s="3" t="s">
        <v>1643</v>
      </c>
      <c r="N163" s="3" t="s">
        <v>1644</v>
      </c>
      <c r="O163" s="3" t="s">
        <v>1645</v>
      </c>
      <c r="P163" s="3" t="s">
        <v>38</v>
      </c>
      <c r="Q163" s="3" t="s">
        <v>283</v>
      </c>
      <c r="R163" s="3" t="s">
        <v>195</v>
      </c>
      <c r="S163" s="3"/>
      <c r="T163" s="3" t="s">
        <v>975</v>
      </c>
      <c r="U163" s="3" t="s">
        <v>453</v>
      </c>
      <c r="V163" s="3"/>
      <c r="W163" s="3" t="s">
        <v>1179</v>
      </c>
      <c r="X163" s="3" t="s">
        <v>594</v>
      </c>
      <c r="Y163" s="3" t="s">
        <v>1646</v>
      </c>
      <c r="Z163" s="3" t="s">
        <v>1647</v>
      </c>
      <c r="AA163" s="3" t="s">
        <v>292</v>
      </c>
      <c r="AB163" s="3" t="s">
        <v>742</v>
      </c>
      <c r="AC163" s="3" t="s">
        <v>1013</v>
      </c>
      <c r="AD163" s="3" t="s">
        <v>778</v>
      </c>
      <c r="AE163" s="3"/>
      <c r="AF163" s="3"/>
      <c r="AG163" s="3"/>
      <c r="AH163" s="3"/>
      <c r="AI163" s="3"/>
      <c r="AJ163" s="3" t="s">
        <v>1648</v>
      </c>
      <c r="AK163" s="3" t="s">
        <v>1649</v>
      </c>
      <c r="AL163" s="3" t="s">
        <v>755</v>
      </c>
      <c r="AM163" s="3" t="s">
        <v>1459</v>
      </c>
      <c r="AN163" s="3" t="s">
        <v>1650</v>
      </c>
      <c r="AO163" s="3" t="s">
        <v>1123</v>
      </c>
      <c r="AP163" s="3" t="s">
        <v>38</v>
      </c>
      <c r="AQ163" s="3"/>
      <c r="AR163" s="3"/>
      <c r="AS163" s="3"/>
      <c r="AT163" s="3"/>
      <c r="AU163" s="3"/>
      <c r="AV163" s="3"/>
      <c r="AW163" s="3"/>
      <c r="AX163" s="3"/>
      <c r="AY163" s="4"/>
    </row>
    <row r="164" spans="1:51" x14ac:dyDescent="0.25">
      <c r="A164" s="2" t="s">
        <v>683</v>
      </c>
      <c r="B164" s="11" t="s">
        <v>1606</v>
      </c>
      <c r="C164" s="3">
        <v>5</v>
      </c>
      <c r="D164" s="3" t="s">
        <v>484</v>
      </c>
      <c r="E164" s="3" t="s">
        <v>858</v>
      </c>
      <c r="F164" s="3" t="s">
        <v>68</v>
      </c>
      <c r="G164" s="3"/>
      <c r="H164" s="3" t="s">
        <v>478</v>
      </c>
      <c r="I164" s="3" t="s">
        <v>427</v>
      </c>
      <c r="J164" s="3" t="s">
        <v>318</v>
      </c>
      <c r="K164" s="3" t="s">
        <v>135</v>
      </c>
      <c r="L164" s="3" t="s">
        <v>1651</v>
      </c>
      <c r="M164" s="3" t="s">
        <v>1652</v>
      </c>
      <c r="N164" s="3" t="s">
        <v>1653</v>
      </c>
      <c r="O164" s="3" t="s">
        <v>1654</v>
      </c>
      <c r="P164" s="3" t="s">
        <v>1655</v>
      </c>
      <c r="Q164" s="3" t="s">
        <v>354</v>
      </c>
      <c r="R164" s="3" t="s">
        <v>578</v>
      </c>
      <c r="S164" s="3"/>
      <c r="T164" s="3" t="s">
        <v>488</v>
      </c>
      <c r="U164" s="3" t="s">
        <v>359</v>
      </c>
      <c r="V164" s="3"/>
      <c r="W164" s="3" t="s">
        <v>177</v>
      </c>
      <c r="X164" s="3" t="s">
        <v>1656</v>
      </c>
      <c r="Y164" s="3"/>
      <c r="Z164" s="3"/>
      <c r="AA164" s="3" t="s">
        <v>427</v>
      </c>
      <c r="AB164" s="3" t="s">
        <v>1657</v>
      </c>
      <c r="AC164" s="3" t="s">
        <v>106</v>
      </c>
      <c r="AD164" s="3" t="s">
        <v>1658</v>
      </c>
      <c r="AE164" s="3"/>
      <c r="AF164" s="3"/>
      <c r="AG164" s="3"/>
      <c r="AH164" s="3"/>
      <c r="AI164" s="3"/>
      <c r="AJ164" s="3" t="s">
        <v>32</v>
      </c>
      <c r="AK164" s="3" t="s">
        <v>1659</v>
      </c>
      <c r="AL164" s="3" t="s">
        <v>755</v>
      </c>
      <c r="AM164" s="3" t="s">
        <v>993</v>
      </c>
      <c r="AN164" s="3" t="s">
        <v>1660</v>
      </c>
      <c r="AO164" s="3" t="s">
        <v>1661</v>
      </c>
      <c r="AP164" s="3" t="s">
        <v>38</v>
      </c>
      <c r="AQ164" s="3"/>
      <c r="AR164" s="3"/>
      <c r="AS164" s="3"/>
      <c r="AT164" s="3"/>
      <c r="AU164" s="3"/>
      <c r="AV164" s="3"/>
      <c r="AW164" s="3"/>
      <c r="AX164" s="3"/>
      <c r="AY164" s="4"/>
    </row>
    <row r="165" spans="1:51" x14ac:dyDescent="0.25">
      <c r="A165" s="2" t="s">
        <v>683</v>
      </c>
      <c r="B165" s="11" t="s">
        <v>1606</v>
      </c>
      <c r="C165" s="3">
        <v>6</v>
      </c>
      <c r="D165" s="3" t="s">
        <v>763</v>
      </c>
      <c r="E165" s="3" t="s">
        <v>68</v>
      </c>
      <c r="F165" s="3" t="s">
        <v>1662</v>
      </c>
      <c r="G165" s="3"/>
      <c r="H165" s="3" t="s">
        <v>1663</v>
      </c>
      <c r="I165" s="3" t="s">
        <v>880</v>
      </c>
      <c r="J165" s="3" t="s">
        <v>26</v>
      </c>
      <c r="K165" s="3" t="s">
        <v>923</v>
      </c>
      <c r="L165" s="3" t="s">
        <v>1664</v>
      </c>
      <c r="M165" s="3" t="s">
        <v>1665</v>
      </c>
      <c r="N165" s="3" t="s">
        <v>1666</v>
      </c>
      <c r="O165" s="3" t="s">
        <v>1667</v>
      </c>
      <c r="P165" s="3" t="s">
        <v>669</v>
      </c>
      <c r="Q165" s="3" t="s">
        <v>1064</v>
      </c>
      <c r="R165" s="3" t="s">
        <v>177</v>
      </c>
      <c r="S165" s="3"/>
      <c r="T165" s="3" t="s">
        <v>531</v>
      </c>
      <c r="U165" s="3" t="s">
        <v>392</v>
      </c>
      <c r="V165" s="3"/>
      <c r="W165" s="3" t="s">
        <v>507</v>
      </c>
      <c r="X165" s="3" t="s">
        <v>755</v>
      </c>
      <c r="Y165" s="3"/>
      <c r="Z165" s="3"/>
      <c r="AA165" s="3" t="s">
        <v>424</v>
      </c>
      <c r="AB165" s="3" t="s">
        <v>1668</v>
      </c>
      <c r="AC165" s="3" t="s">
        <v>1259</v>
      </c>
      <c r="AD165" s="3" t="s">
        <v>1669</v>
      </c>
      <c r="AE165" s="3"/>
      <c r="AF165" s="3"/>
      <c r="AG165" s="3"/>
      <c r="AH165" s="3"/>
      <c r="AI165" s="3"/>
      <c r="AJ165" s="3" t="s">
        <v>810</v>
      </c>
      <c r="AK165" s="3" t="s">
        <v>1670</v>
      </c>
      <c r="AL165" s="3" t="s">
        <v>824</v>
      </c>
      <c r="AM165" s="3" t="s">
        <v>928</v>
      </c>
      <c r="AN165" s="3" t="s">
        <v>1671</v>
      </c>
      <c r="AO165" s="3" t="s">
        <v>1672</v>
      </c>
      <c r="AP165" s="3" t="s">
        <v>38</v>
      </c>
      <c r="AQ165" s="3"/>
      <c r="AR165" s="3"/>
      <c r="AS165" s="3"/>
      <c r="AT165" s="3"/>
      <c r="AU165" s="3"/>
      <c r="AV165" s="3"/>
      <c r="AW165" s="3"/>
      <c r="AX165" s="3"/>
      <c r="AY165" s="4"/>
    </row>
    <row r="166" spans="1:51" x14ac:dyDescent="0.25">
      <c r="A166" s="2" t="s">
        <v>683</v>
      </c>
      <c r="B166" s="11" t="s">
        <v>1606</v>
      </c>
      <c r="C166" s="3">
        <v>7</v>
      </c>
      <c r="D166" s="3" t="s">
        <v>945</v>
      </c>
      <c r="E166" s="3" t="s">
        <v>1662</v>
      </c>
      <c r="F166" s="3" t="s">
        <v>1255</v>
      </c>
      <c r="G166" s="3"/>
      <c r="H166" s="3" t="s">
        <v>580</v>
      </c>
      <c r="I166" s="3" t="s">
        <v>1096</v>
      </c>
      <c r="J166" s="3" t="s">
        <v>406</v>
      </c>
      <c r="K166" s="3" t="s">
        <v>1438</v>
      </c>
      <c r="L166" s="3" t="s">
        <v>308</v>
      </c>
      <c r="M166" s="3" t="s">
        <v>1673</v>
      </c>
      <c r="N166" s="3" t="s">
        <v>1674</v>
      </c>
      <c r="O166" s="3" t="s">
        <v>1675</v>
      </c>
      <c r="P166" s="3" t="s">
        <v>286</v>
      </c>
      <c r="Q166" s="3" t="s">
        <v>283</v>
      </c>
      <c r="R166" s="3" t="s">
        <v>195</v>
      </c>
      <c r="S166" s="3"/>
      <c r="T166" s="3" t="s">
        <v>1676</v>
      </c>
      <c r="U166" s="3" t="s">
        <v>392</v>
      </c>
      <c r="V166" s="3"/>
      <c r="W166" s="3" t="s">
        <v>380</v>
      </c>
      <c r="X166" s="3" t="s">
        <v>815</v>
      </c>
      <c r="Y166" s="3"/>
      <c r="Z166" s="3"/>
      <c r="AA166" s="3" t="s">
        <v>887</v>
      </c>
      <c r="AB166" s="3" t="s">
        <v>1677</v>
      </c>
      <c r="AC166" s="3" t="s">
        <v>237</v>
      </c>
      <c r="AD166" s="3" t="s">
        <v>1199</v>
      </c>
      <c r="AE166" s="3"/>
      <c r="AF166" s="3"/>
      <c r="AG166" s="3"/>
      <c r="AH166" s="3"/>
      <c r="AI166" s="3"/>
      <c r="AJ166" s="3" t="s">
        <v>1081</v>
      </c>
      <c r="AK166" s="3" t="s">
        <v>1678</v>
      </c>
      <c r="AL166" s="3" t="s">
        <v>755</v>
      </c>
      <c r="AM166" s="3" t="s">
        <v>1513</v>
      </c>
      <c r="AN166" s="3" t="s">
        <v>1679</v>
      </c>
      <c r="AO166" s="3" t="s">
        <v>1680</v>
      </c>
      <c r="AP166" s="3" t="s">
        <v>38</v>
      </c>
      <c r="AQ166" s="3"/>
      <c r="AR166" s="3"/>
      <c r="AS166" s="3"/>
      <c r="AT166" s="3"/>
      <c r="AU166" s="3"/>
      <c r="AV166" s="3"/>
      <c r="AW166" s="3"/>
      <c r="AX166" s="3"/>
      <c r="AY166" s="4"/>
    </row>
    <row r="167" spans="1:51" x14ac:dyDescent="0.25">
      <c r="A167" s="2" t="s">
        <v>683</v>
      </c>
      <c r="B167" s="11" t="s">
        <v>1606</v>
      </c>
      <c r="C167" s="3">
        <v>8</v>
      </c>
      <c r="D167" s="3" t="s">
        <v>1003</v>
      </c>
      <c r="E167" s="3" t="s">
        <v>1255</v>
      </c>
      <c r="F167" s="3" t="s">
        <v>1681</v>
      </c>
      <c r="G167" s="3"/>
      <c r="H167" s="3" t="s">
        <v>1437</v>
      </c>
      <c r="I167" s="3" t="s">
        <v>619</v>
      </c>
      <c r="J167" s="3" t="s">
        <v>1163</v>
      </c>
      <c r="K167" s="3" t="s">
        <v>790</v>
      </c>
      <c r="L167" s="3" t="s">
        <v>1682</v>
      </c>
      <c r="M167" s="3" t="s">
        <v>1683</v>
      </c>
      <c r="N167" s="3" t="s">
        <v>1267</v>
      </c>
      <c r="O167" s="3" t="s">
        <v>1684</v>
      </c>
      <c r="P167" s="3" t="s">
        <v>1685</v>
      </c>
      <c r="Q167" s="3" t="s">
        <v>1064</v>
      </c>
      <c r="R167" s="3" t="s">
        <v>507</v>
      </c>
      <c r="S167" s="3"/>
      <c r="T167" s="3" t="s">
        <v>380</v>
      </c>
      <c r="U167" s="3" t="s">
        <v>1179</v>
      </c>
      <c r="V167" s="3"/>
      <c r="W167" s="3" t="s">
        <v>1148</v>
      </c>
      <c r="X167" s="3" t="s">
        <v>386</v>
      </c>
      <c r="Y167" s="3"/>
      <c r="Z167" s="3"/>
      <c r="AA167" s="3" t="s">
        <v>292</v>
      </c>
      <c r="AB167" s="3" t="s">
        <v>1686</v>
      </c>
      <c r="AC167" s="3" t="s">
        <v>8</v>
      </c>
      <c r="AD167" s="3" t="s">
        <v>1672</v>
      </c>
      <c r="AE167" s="3"/>
      <c r="AF167" s="3"/>
      <c r="AG167" s="3"/>
      <c r="AH167" s="3"/>
      <c r="AI167" s="3"/>
      <c r="AJ167" s="3" t="s">
        <v>810</v>
      </c>
      <c r="AK167" s="3" t="s">
        <v>1687</v>
      </c>
      <c r="AL167" s="3" t="s">
        <v>257</v>
      </c>
      <c r="AM167" s="3" t="s">
        <v>1120</v>
      </c>
      <c r="AN167" s="3" t="s">
        <v>1688</v>
      </c>
      <c r="AO167" s="3" t="s">
        <v>833</v>
      </c>
      <c r="AP167" s="3" t="s">
        <v>38</v>
      </c>
      <c r="AQ167" s="3"/>
      <c r="AR167" s="3"/>
      <c r="AS167" s="3"/>
      <c r="AT167" s="3"/>
      <c r="AU167" s="3"/>
      <c r="AV167" s="3"/>
      <c r="AW167" s="3"/>
      <c r="AX167" s="3"/>
      <c r="AY167" s="4"/>
    </row>
    <row r="168" spans="1:51" x14ac:dyDescent="0.25">
      <c r="A168" s="2" t="s">
        <v>683</v>
      </c>
      <c r="B168" s="11" t="s">
        <v>1606</v>
      </c>
      <c r="C168" s="3">
        <v>9</v>
      </c>
      <c r="D168" s="3" t="s">
        <v>1309</v>
      </c>
      <c r="E168" s="3" t="s">
        <v>1681</v>
      </c>
      <c r="F168" s="3" t="s">
        <v>1071</v>
      </c>
      <c r="G168" s="3"/>
      <c r="H168" s="3" t="s">
        <v>321</v>
      </c>
      <c r="I168" s="3" t="s">
        <v>772</v>
      </c>
      <c r="J168" s="3" t="s">
        <v>938</v>
      </c>
      <c r="K168" s="3" t="s">
        <v>619</v>
      </c>
      <c r="L168" s="3" t="s">
        <v>1689</v>
      </c>
      <c r="M168" s="3" t="s">
        <v>1690</v>
      </c>
      <c r="N168" s="3" t="s">
        <v>1691</v>
      </c>
      <c r="O168" s="3" t="s">
        <v>1692</v>
      </c>
      <c r="P168" s="3" t="s">
        <v>736</v>
      </c>
      <c r="Q168" s="3" t="s">
        <v>225</v>
      </c>
      <c r="R168" s="3" t="s">
        <v>1148</v>
      </c>
      <c r="S168" s="3"/>
      <c r="T168" s="3" t="s">
        <v>507</v>
      </c>
      <c r="U168" s="3" t="s">
        <v>1179</v>
      </c>
      <c r="V168" s="3"/>
      <c r="W168" s="3" t="s">
        <v>1203</v>
      </c>
      <c r="X168" s="3" t="s">
        <v>1535</v>
      </c>
      <c r="Y168" s="3"/>
      <c r="Z168" s="3"/>
      <c r="AA168" s="3" t="s">
        <v>1383</v>
      </c>
      <c r="AB168" s="3" t="s">
        <v>1693</v>
      </c>
      <c r="AC168" s="3" t="s">
        <v>102</v>
      </c>
      <c r="AD168" s="3" t="s">
        <v>1694</v>
      </c>
      <c r="AE168" s="3"/>
      <c r="AF168" s="3"/>
      <c r="AG168" s="3"/>
      <c r="AH168" s="3"/>
      <c r="AI168" s="3"/>
      <c r="AJ168" s="3" t="s">
        <v>1081</v>
      </c>
      <c r="AK168" s="3" t="s">
        <v>1695</v>
      </c>
      <c r="AL168" s="3" t="s">
        <v>755</v>
      </c>
      <c r="AM168" s="3" t="s">
        <v>962</v>
      </c>
      <c r="AN168" s="3" t="s">
        <v>1696</v>
      </c>
      <c r="AO168" s="3" t="s">
        <v>1697</v>
      </c>
      <c r="AP168" s="3" t="s">
        <v>38</v>
      </c>
      <c r="AQ168" s="3"/>
      <c r="AR168" s="3"/>
      <c r="AS168" s="3"/>
      <c r="AT168" s="3"/>
      <c r="AU168" s="3"/>
      <c r="AV168" s="3"/>
      <c r="AW168" s="3"/>
      <c r="AX168" s="3"/>
      <c r="AY168" s="4"/>
    </row>
    <row r="169" spans="1:51" x14ac:dyDescent="0.25">
      <c r="A169" s="2" t="s">
        <v>338</v>
      </c>
      <c r="B169" s="11" t="s">
        <v>1606</v>
      </c>
      <c r="C169" s="3">
        <v>1</v>
      </c>
      <c r="D169" s="3" t="s">
        <v>6</v>
      </c>
      <c r="E169" s="3" t="s">
        <v>4</v>
      </c>
      <c r="F169" s="3" t="s">
        <v>492</v>
      </c>
      <c r="G169" s="3"/>
      <c r="H169" s="3" t="s">
        <v>1641</v>
      </c>
      <c r="I169" s="3" t="s">
        <v>14</v>
      </c>
      <c r="J169" s="3" t="s">
        <v>1698</v>
      </c>
      <c r="K169" s="3" t="s">
        <v>1699</v>
      </c>
      <c r="L169" s="3" t="s">
        <v>1700</v>
      </c>
      <c r="M169" s="3" t="s">
        <v>1701</v>
      </c>
      <c r="N169" s="3" t="s">
        <v>1702</v>
      </c>
      <c r="O169" s="3" t="s">
        <v>1703</v>
      </c>
      <c r="P169" s="3" t="s">
        <v>1704</v>
      </c>
      <c r="Q169" s="3" t="s">
        <v>506</v>
      </c>
      <c r="R169" s="3" t="s">
        <v>205</v>
      </c>
      <c r="S169" s="3" t="s">
        <v>226</v>
      </c>
      <c r="T169" s="3" t="s">
        <v>226</v>
      </c>
      <c r="U169" s="3" t="s">
        <v>231</v>
      </c>
      <c r="V169" s="3" t="s">
        <v>328</v>
      </c>
      <c r="W169" s="3" t="s">
        <v>170</v>
      </c>
      <c r="X169" s="3" t="s">
        <v>318</v>
      </c>
      <c r="Y169" s="3" t="s">
        <v>1014</v>
      </c>
      <c r="Z169" s="3" t="s">
        <v>1705</v>
      </c>
      <c r="AA169" s="3" t="s">
        <v>401</v>
      </c>
      <c r="AB169" s="3" t="s">
        <v>1706</v>
      </c>
      <c r="AC169" s="3" t="s">
        <v>183</v>
      </c>
      <c r="AD169" s="3" t="s">
        <v>698</v>
      </c>
      <c r="AE169" s="3" t="s">
        <v>1707</v>
      </c>
      <c r="AF169" s="3" t="s">
        <v>348</v>
      </c>
      <c r="AG169" s="3" t="s">
        <v>291</v>
      </c>
      <c r="AH169" s="3" t="s">
        <v>61</v>
      </c>
      <c r="AI169" s="3" t="s">
        <v>1513</v>
      </c>
      <c r="AJ169" s="3" t="s">
        <v>1708</v>
      </c>
      <c r="AK169" s="3" t="s">
        <v>1709</v>
      </c>
      <c r="AL169" s="3" t="s">
        <v>1710</v>
      </c>
      <c r="AM169" s="3" t="s">
        <v>1711</v>
      </c>
      <c r="AN169" s="3" t="s">
        <v>1467</v>
      </c>
      <c r="AO169" s="3" t="s">
        <v>1712</v>
      </c>
      <c r="AP169" s="3" t="s">
        <v>38</v>
      </c>
      <c r="AQ169" s="3"/>
      <c r="AR169" s="3"/>
      <c r="AS169" s="3"/>
      <c r="AT169" s="3"/>
      <c r="AU169" s="3"/>
      <c r="AV169" s="3"/>
      <c r="AW169" s="3"/>
      <c r="AX169" s="3"/>
      <c r="AY169" s="4"/>
    </row>
    <row r="170" spans="1:51" x14ac:dyDescent="0.25">
      <c r="A170" s="2" t="s">
        <v>338</v>
      </c>
      <c r="B170" s="11" t="s">
        <v>1606</v>
      </c>
      <c r="C170" s="3">
        <v>2</v>
      </c>
      <c r="D170" s="3" t="s">
        <v>980</v>
      </c>
      <c r="E170" s="3" t="s">
        <v>492</v>
      </c>
      <c r="F170" s="3" t="s">
        <v>891</v>
      </c>
      <c r="G170" s="3"/>
      <c r="H170" s="3" t="s">
        <v>1292</v>
      </c>
      <c r="I170" s="3" t="s">
        <v>800</v>
      </c>
      <c r="J170" s="3" t="s">
        <v>1713</v>
      </c>
      <c r="K170" s="3" t="s">
        <v>1520</v>
      </c>
      <c r="L170" s="3" t="s">
        <v>325</v>
      </c>
      <c r="M170" s="3" t="s">
        <v>1714</v>
      </c>
      <c r="N170" s="3" t="s">
        <v>1715</v>
      </c>
      <c r="O170" s="3" t="s">
        <v>922</v>
      </c>
      <c r="P170" s="3" t="s">
        <v>66</v>
      </c>
      <c r="Q170" s="3" t="s">
        <v>79</v>
      </c>
      <c r="R170" s="3" t="s">
        <v>463</v>
      </c>
      <c r="S170" s="3" t="s">
        <v>1716</v>
      </c>
      <c r="T170" s="3" t="s">
        <v>1717</v>
      </c>
      <c r="U170" s="3" t="s">
        <v>231</v>
      </c>
      <c r="V170" s="3" t="s">
        <v>328</v>
      </c>
      <c r="W170" s="3" t="s">
        <v>188</v>
      </c>
      <c r="X170" s="3" t="s">
        <v>61</v>
      </c>
      <c r="Y170" s="3" t="s">
        <v>990</v>
      </c>
      <c r="Z170" s="3" t="s">
        <v>1718</v>
      </c>
      <c r="AA170" s="3" t="s">
        <v>184</v>
      </c>
      <c r="AB170" s="3" t="s">
        <v>229</v>
      </c>
      <c r="AC170" s="3" t="s">
        <v>61</v>
      </c>
      <c r="AD170" s="3" t="s">
        <v>562</v>
      </c>
      <c r="AE170" s="3" t="s">
        <v>744</v>
      </c>
      <c r="AF170" s="3" t="s">
        <v>14</v>
      </c>
      <c r="AG170" s="3" t="s">
        <v>111</v>
      </c>
      <c r="AH170" s="3" t="s">
        <v>61</v>
      </c>
      <c r="AI170" s="3" t="s">
        <v>1133</v>
      </c>
      <c r="AJ170" s="3" t="s">
        <v>301</v>
      </c>
      <c r="AK170" s="3" t="s">
        <v>900</v>
      </c>
      <c r="AL170" s="3" t="s">
        <v>1285</v>
      </c>
      <c r="AM170" s="3" t="s">
        <v>1719</v>
      </c>
      <c r="AN170" s="3" t="s">
        <v>1467</v>
      </c>
      <c r="AO170" s="3" t="s">
        <v>1720</v>
      </c>
      <c r="AP170" s="3" t="s">
        <v>38</v>
      </c>
      <c r="AQ170" s="3"/>
      <c r="AR170" s="3"/>
      <c r="AS170" s="3"/>
      <c r="AT170" s="3"/>
      <c r="AU170" s="3"/>
      <c r="AV170" s="3"/>
      <c r="AW170" s="3"/>
      <c r="AX170" s="3"/>
      <c r="AY170" s="4"/>
    </row>
    <row r="171" spans="1:51" x14ac:dyDescent="0.25">
      <c r="A171" s="2" t="s">
        <v>338</v>
      </c>
      <c r="B171" s="11" t="s">
        <v>1606</v>
      </c>
      <c r="C171" s="3">
        <v>3</v>
      </c>
      <c r="D171" s="3" t="s">
        <v>1721</v>
      </c>
      <c r="E171" s="3" t="s">
        <v>891</v>
      </c>
      <c r="F171" s="3" t="s">
        <v>1662</v>
      </c>
      <c r="G171" s="3"/>
      <c r="H171" s="3" t="s">
        <v>274</v>
      </c>
      <c r="I171" s="3" t="s">
        <v>1503</v>
      </c>
      <c r="J171" s="3" t="s">
        <v>1722</v>
      </c>
      <c r="K171" s="3" t="s">
        <v>657</v>
      </c>
      <c r="L171" s="3" t="s">
        <v>1723</v>
      </c>
      <c r="M171" s="3" t="s">
        <v>1724</v>
      </c>
      <c r="N171" s="3" t="s">
        <v>1725</v>
      </c>
      <c r="O171" s="3" t="s">
        <v>1726</v>
      </c>
      <c r="P171" s="3" t="s">
        <v>1727</v>
      </c>
      <c r="Q171" s="3" t="s">
        <v>225</v>
      </c>
      <c r="R171" s="3" t="s">
        <v>266</v>
      </c>
      <c r="S171" s="3" t="s">
        <v>266</v>
      </c>
      <c r="T171" s="3" t="s">
        <v>1728</v>
      </c>
      <c r="U171" s="3" t="s">
        <v>268</v>
      </c>
      <c r="V171" s="3" t="s">
        <v>267</v>
      </c>
      <c r="W171" s="3" t="s">
        <v>472</v>
      </c>
      <c r="X171" s="3" t="s">
        <v>88</v>
      </c>
      <c r="Y171" s="3" t="s">
        <v>1729</v>
      </c>
      <c r="Z171" s="3" t="s">
        <v>1610</v>
      </c>
      <c r="AA171" s="3" t="s">
        <v>512</v>
      </c>
      <c r="AB171" s="3" t="s">
        <v>227</v>
      </c>
      <c r="AC171" s="3" t="s">
        <v>59</v>
      </c>
      <c r="AD171" s="3" t="s">
        <v>1730</v>
      </c>
      <c r="AE171" s="3" t="s">
        <v>1731</v>
      </c>
      <c r="AF171" s="3" t="s">
        <v>1732</v>
      </c>
      <c r="AG171" s="3" t="s">
        <v>1641</v>
      </c>
      <c r="AH171" s="3" t="s">
        <v>155</v>
      </c>
      <c r="AI171" s="3" t="s">
        <v>190</v>
      </c>
      <c r="AJ171" s="3" t="s">
        <v>240</v>
      </c>
      <c r="AK171" s="3" t="s">
        <v>1733</v>
      </c>
      <c r="AL171" s="3" t="s">
        <v>195</v>
      </c>
      <c r="AM171" s="3" t="s">
        <v>1734</v>
      </c>
      <c r="AN171" s="3" t="s">
        <v>518</v>
      </c>
      <c r="AO171" s="3" t="s">
        <v>1735</v>
      </c>
      <c r="AP171" s="3" t="s">
        <v>38</v>
      </c>
      <c r="AQ171" s="3"/>
      <c r="AR171" s="3"/>
      <c r="AS171" s="3"/>
      <c r="AT171" s="3"/>
      <c r="AU171" s="3"/>
      <c r="AV171" s="3"/>
      <c r="AW171" s="3"/>
      <c r="AX171" s="3"/>
      <c r="AY171" s="4"/>
    </row>
    <row r="172" spans="1:51" x14ac:dyDescent="0.25">
      <c r="A172" s="2" t="s">
        <v>338</v>
      </c>
      <c r="B172" s="11" t="s">
        <v>1606</v>
      </c>
      <c r="C172" s="3">
        <v>4</v>
      </c>
      <c r="D172" s="3" t="s">
        <v>1003</v>
      </c>
      <c r="E172" s="3" t="s">
        <v>1662</v>
      </c>
      <c r="F172" s="3" t="s">
        <v>1736</v>
      </c>
      <c r="G172" s="3"/>
      <c r="H172" s="3" t="s">
        <v>200</v>
      </c>
      <c r="I172" s="3" t="s">
        <v>1627</v>
      </c>
      <c r="J172" s="3" t="s">
        <v>1737</v>
      </c>
      <c r="K172" s="3" t="s">
        <v>1738</v>
      </c>
      <c r="L172" s="3" t="s">
        <v>1739</v>
      </c>
      <c r="M172" s="3" t="s">
        <v>1740</v>
      </c>
      <c r="N172" s="3" t="s">
        <v>1741</v>
      </c>
      <c r="O172" s="3" t="s">
        <v>1742</v>
      </c>
      <c r="P172" s="3" t="s">
        <v>923</v>
      </c>
      <c r="Q172" s="3" t="s">
        <v>1064</v>
      </c>
      <c r="R172" s="3" t="s">
        <v>886</v>
      </c>
      <c r="S172" s="3" t="s">
        <v>953</v>
      </c>
      <c r="T172" s="3" t="s">
        <v>919</v>
      </c>
      <c r="U172" s="3" t="s">
        <v>904</v>
      </c>
      <c r="V172" s="3" t="s">
        <v>265</v>
      </c>
      <c r="W172" s="3" t="s">
        <v>1728</v>
      </c>
      <c r="X172" s="3" t="s">
        <v>252</v>
      </c>
      <c r="Y172" s="3" t="s">
        <v>712</v>
      </c>
      <c r="Z172" s="3" t="s">
        <v>380</v>
      </c>
      <c r="AA172" s="3" t="s">
        <v>1608</v>
      </c>
      <c r="AB172" s="3" t="s">
        <v>1728</v>
      </c>
      <c r="AC172" s="3" t="s">
        <v>424</v>
      </c>
      <c r="AD172" s="3" t="s">
        <v>864</v>
      </c>
      <c r="AE172" s="3" t="s">
        <v>1079</v>
      </c>
      <c r="AF172" s="3" t="s">
        <v>1378</v>
      </c>
      <c r="AG172" s="3" t="s">
        <v>1743</v>
      </c>
      <c r="AH172" s="3" t="s">
        <v>61</v>
      </c>
      <c r="AI172" s="3"/>
      <c r="AJ172" s="3" t="s">
        <v>859</v>
      </c>
      <c r="AK172" s="3" t="s">
        <v>1744</v>
      </c>
      <c r="AL172" s="3" t="s">
        <v>1745</v>
      </c>
      <c r="AM172" s="3" t="s">
        <v>1746</v>
      </c>
      <c r="AN172" s="3" t="s">
        <v>1747</v>
      </c>
      <c r="AO172" s="3" t="s">
        <v>1465</v>
      </c>
      <c r="AP172" s="3" t="s">
        <v>38</v>
      </c>
      <c r="AQ172" s="3"/>
      <c r="AR172" s="3"/>
      <c r="AS172" s="3"/>
      <c r="AT172" s="3"/>
      <c r="AU172" s="3"/>
      <c r="AV172" s="3"/>
      <c r="AW172" s="3"/>
      <c r="AX172" s="3"/>
      <c r="AY172" s="4"/>
    </row>
    <row r="173" spans="1:51" x14ac:dyDescent="0.25">
      <c r="A173" s="2" t="s">
        <v>338</v>
      </c>
      <c r="B173" s="11" t="s">
        <v>1606</v>
      </c>
      <c r="C173" s="3">
        <v>5</v>
      </c>
      <c r="D173" s="3" t="s">
        <v>1309</v>
      </c>
      <c r="E173" s="3" t="s">
        <v>1736</v>
      </c>
      <c r="F173" s="3" t="s">
        <v>1748</v>
      </c>
      <c r="G173" s="3"/>
      <c r="H173" s="3" t="s">
        <v>220</v>
      </c>
      <c r="I173" s="3" t="s">
        <v>110</v>
      </c>
      <c r="J173" s="3" t="s">
        <v>1749</v>
      </c>
      <c r="K173" s="3" t="s">
        <v>722</v>
      </c>
      <c r="L173" s="3" t="s">
        <v>1750</v>
      </c>
      <c r="M173" s="3" t="s">
        <v>1751</v>
      </c>
      <c r="N173" s="3" t="s">
        <v>1752</v>
      </c>
      <c r="O173" s="3" t="s">
        <v>1753</v>
      </c>
      <c r="P173" s="3" t="s">
        <v>1277</v>
      </c>
      <c r="Q173" s="3" t="s">
        <v>1064</v>
      </c>
      <c r="R173" s="3" t="s">
        <v>919</v>
      </c>
      <c r="S173" s="3" t="s">
        <v>1423</v>
      </c>
      <c r="T173" s="3" t="s">
        <v>1423</v>
      </c>
      <c r="U173" s="3" t="s">
        <v>265</v>
      </c>
      <c r="V173" s="3" t="s">
        <v>1728</v>
      </c>
      <c r="W173" s="3" t="s">
        <v>284</v>
      </c>
      <c r="X173" s="3" t="s">
        <v>243</v>
      </c>
      <c r="Y173" s="3" t="s">
        <v>24</v>
      </c>
      <c r="Z173" s="3" t="s">
        <v>1065</v>
      </c>
      <c r="AA173" s="3" t="s">
        <v>898</v>
      </c>
      <c r="AB173" s="3" t="s">
        <v>954</v>
      </c>
      <c r="AC173" s="3" t="s">
        <v>27</v>
      </c>
      <c r="AD173" s="3" t="s">
        <v>1754</v>
      </c>
      <c r="AE173" s="3" t="s">
        <v>1755</v>
      </c>
      <c r="AF173" s="3" t="s">
        <v>1756</v>
      </c>
      <c r="AG173" s="3" t="s">
        <v>31</v>
      </c>
      <c r="AH173" s="3" t="s">
        <v>235</v>
      </c>
      <c r="AI173" s="3"/>
      <c r="AJ173" s="3" t="s">
        <v>240</v>
      </c>
      <c r="AK173" s="3" t="s">
        <v>1757</v>
      </c>
      <c r="AL173" s="3" t="s">
        <v>1745</v>
      </c>
      <c r="AM173" s="3" t="s">
        <v>1758</v>
      </c>
      <c r="AN173" s="3" t="s">
        <v>1747</v>
      </c>
      <c r="AO173" s="3" t="s">
        <v>1759</v>
      </c>
      <c r="AP173" s="3" t="s">
        <v>38</v>
      </c>
      <c r="AQ173" s="3"/>
      <c r="AR173" s="3"/>
      <c r="AS173" s="3"/>
      <c r="AT173" s="3"/>
      <c r="AU173" s="3"/>
      <c r="AV173" s="3"/>
      <c r="AW173" s="3"/>
      <c r="AX173" s="3"/>
      <c r="AY173" s="4"/>
    </row>
    <row r="174" spans="1:51" x14ac:dyDescent="0.25">
      <c r="A174" s="2" t="s">
        <v>338</v>
      </c>
      <c r="B174" s="11" t="s">
        <v>1606</v>
      </c>
      <c r="C174" s="3">
        <v>6</v>
      </c>
      <c r="D174" s="3" t="s">
        <v>1760</v>
      </c>
      <c r="E174" s="3" t="s">
        <v>1748</v>
      </c>
      <c r="F174" s="3"/>
      <c r="G174" s="3"/>
      <c r="H174" s="3" t="s">
        <v>434</v>
      </c>
      <c r="I174" s="3" t="s">
        <v>1585</v>
      </c>
      <c r="J174" s="3" t="s">
        <v>1761</v>
      </c>
      <c r="K174" s="3" t="s">
        <v>1762</v>
      </c>
      <c r="L174" s="3" t="s">
        <v>1763</v>
      </c>
      <c r="M174" s="3" t="s">
        <v>1764</v>
      </c>
      <c r="N174" s="3" t="s">
        <v>1765</v>
      </c>
      <c r="O174" s="3" t="s">
        <v>1098</v>
      </c>
      <c r="P174" s="3" t="s">
        <v>1766</v>
      </c>
      <c r="Q174" s="3" t="s">
        <v>1064</v>
      </c>
      <c r="R174" s="3" t="s">
        <v>919</v>
      </c>
      <c r="S174" s="3" t="s">
        <v>1428</v>
      </c>
      <c r="T174" s="3" t="s">
        <v>1428</v>
      </c>
      <c r="U174" s="3" t="s">
        <v>266</v>
      </c>
      <c r="V174" s="3" t="s">
        <v>1728</v>
      </c>
      <c r="W174" s="3" t="s">
        <v>285</v>
      </c>
      <c r="X174" s="3" t="s">
        <v>108</v>
      </c>
      <c r="Y174" s="3" t="s">
        <v>920</v>
      </c>
      <c r="Z174" s="3" t="s">
        <v>1767</v>
      </c>
      <c r="AA174" s="3" t="s">
        <v>1768</v>
      </c>
      <c r="AB174" s="3" t="s">
        <v>285</v>
      </c>
      <c r="AC174" s="3" t="s">
        <v>88</v>
      </c>
      <c r="AD174" s="3" t="s">
        <v>1039</v>
      </c>
      <c r="AE174" s="3" t="s">
        <v>1769</v>
      </c>
      <c r="AF174" s="3" t="s">
        <v>975</v>
      </c>
      <c r="AG174" s="3" t="s">
        <v>1204</v>
      </c>
      <c r="AH174" s="3" t="s">
        <v>111</v>
      </c>
      <c r="AI174" s="3"/>
      <c r="AJ174" s="3" t="s">
        <v>1081</v>
      </c>
      <c r="AK174" s="3" t="s">
        <v>1770</v>
      </c>
      <c r="AL174" s="3" t="s">
        <v>1771</v>
      </c>
      <c r="AM174" s="3" t="s">
        <v>1772</v>
      </c>
      <c r="AN174" s="3" t="s">
        <v>1513</v>
      </c>
      <c r="AO174" s="3" t="s">
        <v>1320</v>
      </c>
      <c r="AP174" s="3" t="s">
        <v>38</v>
      </c>
      <c r="AQ174" s="3"/>
      <c r="AR174" s="3"/>
      <c r="AS174" s="3"/>
      <c r="AT174" s="3"/>
      <c r="AU174" s="3"/>
      <c r="AV174" s="3"/>
      <c r="AW174" s="3"/>
      <c r="AX174" s="3"/>
      <c r="AY174" s="4"/>
    </row>
    <row r="175" spans="1:51" x14ac:dyDescent="0.25">
      <c r="A175" s="2" t="s">
        <v>1773</v>
      </c>
      <c r="B175" s="11" t="s">
        <v>1606</v>
      </c>
      <c r="C175" s="3">
        <v>1</v>
      </c>
      <c r="D175" s="3" t="s">
        <v>660</v>
      </c>
      <c r="E175" s="3" t="s">
        <v>4</v>
      </c>
      <c r="F175" s="3" t="s">
        <v>659</v>
      </c>
      <c r="G175" s="3"/>
      <c r="H175" s="3" t="s">
        <v>552</v>
      </c>
      <c r="I175" s="3" t="s">
        <v>1536</v>
      </c>
      <c r="J175" s="3" t="s">
        <v>856</v>
      </c>
      <c r="K175" s="3" t="s">
        <v>538</v>
      </c>
      <c r="L175" s="3" t="s">
        <v>1774</v>
      </c>
      <c r="M175" s="3" t="s">
        <v>1775</v>
      </c>
      <c r="N175" s="3" t="s">
        <v>1518</v>
      </c>
      <c r="O175" s="3" t="s">
        <v>1776</v>
      </c>
      <c r="P175" s="3" t="s">
        <v>727</v>
      </c>
      <c r="Q175" s="3" t="s">
        <v>225</v>
      </c>
      <c r="R175" s="3" t="s">
        <v>885</v>
      </c>
      <c r="S175" s="3" t="s">
        <v>885</v>
      </c>
      <c r="T175" s="3" t="s">
        <v>885</v>
      </c>
      <c r="U175" s="3" t="s">
        <v>206</v>
      </c>
      <c r="V175" s="3" t="s">
        <v>226</v>
      </c>
      <c r="W175" s="3" t="s">
        <v>226</v>
      </c>
      <c r="X175" s="3" t="s">
        <v>1656</v>
      </c>
      <c r="Y175" s="3" t="s">
        <v>1777</v>
      </c>
      <c r="Z175" s="3" t="s">
        <v>640</v>
      </c>
      <c r="AA175" s="3" t="s">
        <v>135</v>
      </c>
      <c r="AB175" s="3" t="s">
        <v>1778</v>
      </c>
      <c r="AC175" s="3" t="s">
        <v>365</v>
      </c>
      <c r="AD175" s="3" t="s">
        <v>1779</v>
      </c>
      <c r="AE175" s="3" t="s">
        <v>1565</v>
      </c>
      <c r="AF175" s="3" t="s">
        <v>1469</v>
      </c>
      <c r="AG175" s="3" t="s">
        <v>190</v>
      </c>
      <c r="AH175" s="3" t="s">
        <v>454</v>
      </c>
      <c r="AI175" s="3" t="s">
        <v>292</v>
      </c>
      <c r="AJ175" s="3" t="s">
        <v>891</v>
      </c>
      <c r="AK175" s="3" t="s">
        <v>1780</v>
      </c>
      <c r="AL175" s="3" t="s">
        <v>550</v>
      </c>
      <c r="AM175" s="3" t="s">
        <v>1781</v>
      </c>
      <c r="AN175" s="3" t="s">
        <v>807</v>
      </c>
      <c r="AO175" s="3" t="s">
        <v>1243</v>
      </c>
      <c r="AP175" s="3" t="s">
        <v>38</v>
      </c>
      <c r="AQ175" s="3"/>
      <c r="AR175" s="3"/>
      <c r="AS175" s="3"/>
      <c r="AT175" s="3"/>
      <c r="AU175" s="3"/>
      <c r="AV175" s="3"/>
      <c r="AW175" s="3"/>
      <c r="AX175" s="3"/>
      <c r="AY175" s="4"/>
    </row>
    <row r="176" spans="1:51" x14ac:dyDescent="0.25">
      <c r="A176" s="2" t="s">
        <v>1773</v>
      </c>
      <c r="B176" s="11" t="s">
        <v>1606</v>
      </c>
      <c r="C176" s="3">
        <v>2</v>
      </c>
      <c r="D176" s="3" t="s">
        <v>684</v>
      </c>
      <c r="E176" s="3" t="s">
        <v>659</v>
      </c>
      <c r="F176" s="3" t="s">
        <v>658</v>
      </c>
      <c r="G176" s="3"/>
      <c r="H176" s="3" t="s">
        <v>1782</v>
      </c>
      <c r="I176" s="3" t="s">
        <v>1362</v>
      </c>
      <c r="J176" s="3" t="s">
        <v>856</v>
      </c>
      <c r="K176" s="3" t="s">
        <v>143</v>
      </c>
      <c r="L176" s="3" t="s">
        <v>1682</v>
      </c>
      <c r="M176" s="3" t="s">
        <v>1783</v>
      </c>
      <c r="N176" s="3" t="s">
        <v>1784</v>
      </c>
      <c r="O176" s="3" t="s">
        <v>1785</v>
      </c>
      <c r="P176" s="3" t="s">
        <v>193</v>
      </c>
      <c r="Q176" s="3" t="s">
        <v>225</v>
      </c>
      <c r="R176" s="3" t="s">
        <v>886</v>
      </c>
      <c r="S176" s="3" t="s">
        <v>1130</v>
      </c>
      <c r="T176" s="3" t="s">
        <v>919</v>
      </c>
      <c r="U176" s="3" t="s">
        <v>1716</v>
      </c>
      <c r="V176" s="3" t="s">
        <v>1717</v>
      </c>
      <c r="W176" s="3" t="s">
        <v>228</v>
      </c>
      <c r="X176" s="3" t="s">
        <v>742</v>
      </c>
      <c r="Y176" s="3" t="s">
        <v>435</v>
      </c>
      <c r="Z176" s="3" t="s">
        <v>703</v>
      </c>
      <c r="AA176" s="3" t="s">
        <v>426</v>
      </c>
      <c r="AB176" s="3" t="s">
        <v>1121</v>
      </c>
      <c r="AC176" s="3" t="s">
        <v>382</v>
      </c>
      <c r="AD176" s="3" t="s">
        <v>1786</v>
      </c>
      <c r="AE176" s="3" t="s">
        <v>1582</v>
      </c>
      <c r="AF176" s="3" t="s">
        <v>991</v>
      </c>
      <c r="AG176" s="3" t="s">
        <v>360</v>
      </c>
      <c r="AH176" s="3" t="s">
        <v>183</v>
      </c>
      <c r="AI176" s="3" t="s">
        <v>38</v>
      </c>
      <c r="AJ176" s="3" t="s">
        <v>654</v>
      </c>
      <c r="AK176" s="3" t="s">
        <v>1062</v>
      </c>
      <c r="AL176" s="3" t="s">
        <v>90</v>
      </c>
      <c r="AM176" s="3" t="s">
        <v>1787</v>
      </c>
      <c r="AN176" s="3" t="s">
        <v>595</v>
      </c>
      <c r="AO176" s="3" t="s">
        <v>1788</v>
      </c>
      <c r="AP176" s="3" t="s">
        <v>38</v>
      </c>
      <c r="AQ176" s="3"/>
      <c r="AR176" s="3"/>
      <c r="AS176" s="3"/>
      <c r="AT176" s="3"/>
      <c r="AU176" s="3"/>
      <c r="AV176" s="3"/>
      <c r="AW176" s="3"/>
      <c r="AX176" s="3"/>
      <c r="AY176" s="4"/>
    </row>
    <row r="177" spans="1:51" x14ac:dyDescent="0.25">
      <c r="A177" s="2" t="s">
        <v>1773</v>
      </c>
      <c r="B177" s="11" t="s">
        <v>1606</v>
      </c>
      <c r="C177" s="3">
        <v>3</v>
      </c>
      <c r="D177" s="3" t="s">
        <v>702</v>
      </c>
      <c r="E177" s="3" t="s">
        <v>658</v>
      </c>
      <c r="F177" s="3" t="s">
        <v>373</v>
      </c>
      <c r="G177" s="3"/>
      <c r="H177" s="3" t="s">
        <v>424</v>
      </c>
      <c r="I177" s="3" t="s">
        <v>421</v>
      </c>
      <c r="J177" s="3" t="s">
        <v>1789</v>
      </c>
      <c r="K177" s="3" t="s">
        <v>1510</v>
      </c>
      <c r="L177" s="3" t="s">
        <v>1790</v>
      </c>
      <c r="M177" s="3" t="s">
        <v>1791</v>
      </c>
      <c r="N177" s="3" t="s">
        <v>1792</v>
      </c>
      <c r="O177" s="3" t="s">
        <v>1793</v>
      </c>
      <c r="P177" s="3" t="s">
        <v>1794</v>
      </c>
      <c r="Q177" s="3" t="s">
        <v>225</v>
      </c>
      <c r="R177" s="3" t="s">
        <v>886</v>
      </c>
      <c r="S177" s="3" t="s">
        <v>886</v>
      </c>
      <c r="T177" s="3" t="s">
        <v>919</v>
      </c>
      <c r="U177" s="3" t="s">
        <v>228</v>
      </c>
      <c r="V177" s="3" t="s">
        <v>904</v>
      </c>
      <c r="W177" s="3" t="s">
        <v>266</v>
      </c>
      <c r="X177" s="3" t="s">
        <v>446</v>
      </c>
      <c r="Y177" s="3" t="s">
        <v>1795</v>
      </c>
      <c r="Z177" s="3" t="s">
        <v>1796</v>
      </c>
      <c r="AA177" s="3" t="s">
        <v>92</v>
      </c>
      <c r="AB177" s="3" t="s">
        <v>1290</v>
      </c>
      <c r="AC177" s="3" t="s">
        <v>400</v>
      </c>
      <c r="AD177" s="3" t="s">
        <v>1797</v>
      </c>
      <c r="AE177" s="3" t="s">
        <v>1165</v>
      </c>
      <c r="AF177" s="3" t="s">
        <v>1469</v>
      </c>
      <c r="AG177" s="3" t="s">
        <v>427</v>
      </c>
      <c r="AH177" s="3" t="s">
        <v>83</v>
      </c>
      <c r="AI177" s="3" t="s">
        <v>38</v>
      </c>
      <c r="AJ177" s="3" t="s">
        <v>683</v>
      </c>
      <c r="AK177" s="3" t="s">
        <v>1798</v>
      </c>
      <c r="AL177" s="3" t="s">
        <v>34</v>
      </c>
      <c r="AM177" s="3" t="s">
        <v>1799</v>
      </c>
      <c r="AN177" s="3" t="s">
        <v>244</v>
      </c>
      <c r="AO177" s="3" t="s">
        <v>1243</v>
      </c>
      <c r="AP177" s="3" t="s">
        <v>38</v>
      </c>
      <c r="AQ177" s="3"/>
      <c r="AR177" s="3"/>
      <c r="AS177" s="3"/>
      <c r="AT177" s="3"/>
      <c r="AU177" s="3"/>
      <c r="AV177" s="3"/>
      <c r="AW177" s="3"/>
      <c r="AX177" s="3"/>
      <c r="AY177" s="4"/>
    </row>
    <row r="178" spans="1:51" x14ac:dyDescent="0.25">
      <c r="A178" s="2" t="s">
        <v>1773</v>
      </c>
      <c r="B178" s="11" t="s">
        <v>1606</v>
      </c>
      <c r="C178" s="3">
        <v>4</v>
      </c>
      <c r="D178" s="3" t="s">
        <v>290</v>
      </c>
      <c r="E178" s="3" t="s">
        <v>373</v>
      </c>
      <c r="F178" s="3" t="s">
        <v>781</v>
      </c>
      <c r="G178" s="3"/>
      <c r="H178" s="3" t="s">
        <v>200</v>
      </c>
      <c r="I178" s="3" t="s">
        <v>1800</v>
      </c>
      <c r="J178" s="3" t="s">
        <v>1801</v>
      </c>
      <c r="K178" s="3" t="s">
        <v>1802</v>
      </c>
      <c r="L178" s="3" t="s">
        <v>1803</v>
      </c>
      <c r="M178" s="3" t="s">
        <v>186</v>
      </c>
      <c r="N178" s="3" t="s">
        <v>1804</v>
      </c>
      <c r="O178" s="3" t="s">
        <v>1805</v>
      </c>
      <c r="P178" s="3" t="s">
        <v>437</v>
      </c>
      <c r="Q178" s="3" t="s">
        <v>225</v>
      </c>
      <c r="R178" s="3" t="s">
        <v>1428</v>
      </c>
      <c r="S178" s="3" t="s">
        <v>1428</v>
      </c>
      <c r="T178" s="3" t="s">
        <v>1428</v>
      </c>
      <c r="U178" s="3" t="s">
        <v>249</v>
      </c>
      <c r="V178" s="3" t="s">
        <v>249</v>
      </c>
      <c r="W178" s="3" t="s">
        <v>1728</v>
      </c>
      <c r="X178" s="3" t="s">
        <v>111</v>
      </c>
      <c r="Y178" s="3" t="s">
        <v>955</v>
      </c>
      <c r="Z178" s="3" t="s">
        <v>1806</v>
      </c>
      <c r="AA178" s="3" t="s">
        <v>271</v>
      </c>
      <c r="AB178" s="3" t="s">
        <v>1461</v>
      </c>
      <c r="AC178" s="3" t="s">
        <v>273</v>
      </c>
      <c r="AD178" s="3" t="s">
        <v>1807</v>
      </c>
      <c r="AE178" s="3" t="s">
        <v>128</v>
      </c>
      <c r="AF178" s="3" t="s">
        <v>1663</v>
      </c>
      <c r="AG178" s="3" t="s">
        <v>418</v>
      </c>
      <c r="AH178" s="3" t="s">
        <v>61</v>
      </c>
      <c r="AI178" s="3" t="s">
        <v>38</v>
      </c>
      <c r="AJ178" s="3" t="s">
        <v>1621</v>
      </c>
      <c r="AK178" s="3" t="s">
        <v>1808</v>
      </c>
      <c r="AL178" s="3" t="s">
        <v>34</v>
      </c>
      <c r="AM178" s="3" t="s">
        <v>1809</v>
      </c>
      <c r="AN178" s="3" t="s">
        <v>631</v>
      </c>
      <c r="AO178" s="3" t="s">
        <v>1680</v>
      </c>
      <c r="AP178" s="3" t="s">
        <v>38</v>
      </c>
      <c r="AQ178" s="3"/>
      <c r="AR178" s="3"/>
      <c r="AS178" s="3"/>
      <c r="AT178" s="3"/>
      <c r="AU178" s="3"/>
      <c r="AV178" s="3"/>
      <c r="AW178" s="3"/>
      <c r="AX178" s="3"/>
      <c r="AY178" s="4"/>
    </row>
    <row r="179" spans="1:51" x14ac:dyDescent="0.25">
      <c r="A179" s="2" t="s">
        <v>1773</v>
      </c>
      <c r="B179" s="11" t="s">
        <v>1606</v>
      </c>
      <c r="C179" s="3">
        <v>5</v>
      </c>
      <c r="D179" s="3" t="s">
        <v>302</v>
      </c>
      <c r="E179" s="3" t="s">
        <v>781</v>
      </c>
      <c r="F179" s="3" t="s">
        <v>1810</v>
      </c>
      <c r="G179" s="3"/>
      <c r="H179" s="3" t="s">
        <v>1811</v>
      </c>
      <c r="I179" s="3" t="s">
        <v>1812</v>
      </c>
      <c r="J179" s="3" t="s">
        <v>1813</v>
      </c>
      <c r="K179" s="3" t="s">
        <v>1814</v>
      </c>
      <c r="L179" s="3" t="s">
        <v>917</v>
      </c>
      <c r="M179" s="3" t="s">
        <v>1815</v>
      </c>
      <c r="N179" s="3" t="s">
        <v>1816</v>
      </c>
      <c r="O179" s="3" t="s">
        <v>1817</v>
      </c>
      <c r="P179" s="3" t="s">
        <v>1513</v>
      </c>
      <c r="Q179" s="3" t="s">
        <v>283</v>
      </c>
      <c r="R179" s="3" t="s">
        <v>1818</v>
      </c>
      <c r="S179" s="3" t="s">
        <v>1818</v>
      </c>
      <c r="T179" s="3" t="s">
        <v>1819</v>
      </c>
      <c r="U179" s="3" t="s">
        <v>249</v>
      </c>
      <c r="V179" s="3" t="s">
        <v>265</v>
      </c>
      <c r="W179" s="3" t="s">
        <v>1728</v>
      </c>
      <c r="X179" s="3" t="s">
        <v>87</v>
      </c>
      <c r="Y179" s="3"/>
      <c r="Z179" s="3"/>
      <c r="AA179" s="3" t="s">
        <v>109</v>
      </c>
      <c r="AB179" s="3" t="s">
        <v>1374</v>
      </c>
      <c r="AC179" s="3" t="s">
        <v>396</v>
      </c>
      <c r="AD179" s="3" t="s">
        <v>1155</v>
      </c>
      <c r="AE179" s="3" t="s">
        <v>22</v>
      </c>
      <c r="AF179" s="3" t="s">
        <v>348</v>
      </c>
      <c r="AG179" s="3" t="s">
        <v>991</v>
      </c>
      <c r="AH179" s="3" t="s">
        <v>83</v>
      </c>
      <c r="AI179" s="3" t="s">
        <v>38</v>
      </c>
      <c r="AJ179" s="3" t="s">
        <v>1820</v>
      </c>
      <c r="AK179" s="3" t="s">
        <v>1821</v>
      </c>
      <c r="AL179" s="3" t="s">
        <v>90</v>
      </c>
      <c r="AM179" s="3" t="s">
        <v>1822</v>
      </c>
      <c r="AN179" s="3" t="s">
        <v>244</v>
      </c>
      <c r="AO179" s="3" t="s">
        <v>1154</v>
      </c>
      <c r="AP179" s="3" t="s">
        <v>38</v>
      </c>
      <c r="AQ179" s="3"/>
      <c r="AR179" s="3"/>
      <c r="AS179" s="3"/>
      <c r="AT179" s="3"/>
      <c r="AU179" s="3"/>
      <c r="AV179" s="3"/>
      <c r="AW179" s="3"/>
      <c r="AX179" s="3"/>
      <c r="AY179" s="4"/>
    </row>
    <row r="180" spans="1:51" x14ac:dyDescent="0.25">
      <c r="A180" s="2" t="s">
        <v>1773</v>
      </c>
      <c r="B180" s="11" t="s">
        <v>1606</v>
      </c>
      <c r="C180" s="3">
        <v>6</v>
      </c>
      <c r="D180" s="3" t="s">
        <v>477</v>
      </c>
      <c r="E180" s="3" t="s">
        <v>1810</v>
      </c>
      <c r="F180" s="3" t="s">
        <v>218</v>
      </c>
      <c r="G180" s="3"/>
      <c r="H180" s="3" t="s">
        <v>403</v>
      </c>
      <c r="I180" s="3" t="s">
        <v>1823</v>
      </c>
      <c r="J180" s="3" t="s">
        <v>1824</v>
      </c>
      <c r="K180" s="3" t="s">
        <v>1825</v>
      </c>
      <c r="L180" s="3" t="s">
        <v>1826</v>
      </c>
      <c r="M180" s="3" t="s">
        <v>1827</v>
      </c>
      <c r="N180" s="3" t="s">
        <v>1828</v>
      </c>
      <c r="O180" s="3" t="s">
        <v>147</v>
      </c>
      <c r="P180" s="3" t="s">
        <v>1727</v>
      </c>
      <c r="Q180" s="3" t="s">
        <v>225</v>
      </c>
      <c r="R180" s="3" t="s">
        <v>1829</v>
      </c>
      <c r="S180" s="3" t="s">
        <v>1829</v>
      </c>
      <c r="T180" s="3" t="s">
        <v>1830</v>
      </c>
      <c r="U180" s="3" t="s">
        <v>284</v>
      </c>
      <c r="V180" s="3" t="s">
        <v>284</v>
      </c>
      <c r="W180" s="3" t="s">
        <v>284</v>
      </c>
      <c r="X180" s="3" t="s">
        <v>252</v>
      </c>
      <c r="Y180" s="3"/>
      <c r="Z180" s="3"/>
      <c r="AA180" s="3" t="s">
        <v>772</v>
      </c>
      <c r="AB180" s="3" t="s">
        <v>1346</v>
      </c>
      <c r="AC180" s="3" t="s">
        <v>415</v>
      </c>
      <c r="AD180" s="3" t="s">
        <v>1831</v>
      </c>
      <c r="AE180" s="3" t="s">
        <v>49</v>
      </c>
      <c r="AF180" s="3" t="s">
        <v>1259</v>
      </c>
      <c r="AG180" s="3" t="s">
        <v>1325</v>
      </c>
      <c r="AH180" s="3" t="s">
        <v>270</v>
      </c>
      <c r="AI180" s="3" t="s">
        <v>38</v>
      </c>
      <c r="AJ180" s="3" t="s">
        <v>839</v>
      </c>
      <c r="AK180" s="3" t="s">
        <v>1832</v>
      </c>
      <c r="AL180" s="3" t="s">
        <v>1833</v>
      </c>
      <c r="AM180" s="3" t="s">
        <v>1834</v>
      </c>
      <c r="AN180" s="3" t="s">
        <v>244</v>
      </c>
      <c r="AO180" s="3" t="s">
        <v>1835</v>
      </c>
      <c r="AP180" s="3" t="s">
        <v>38</v>
      </c>
      <c r="AQ180" s="3"/>
      <c r="AR180" s="3"/>
      <c r="AS180" s="3"/>
      <c r="AT180" s="3"/>
      <c r="AU180" s="3"/>
      <c r="AV180" s="3"/>
      <c r="AW180" s="3"/>
      <c r="AX180" s="3"/>
      <c r="AY180" s="4"/>
    </row>
    <row r="181" spans="1:51" x14ac:dyDescent="0.25">
      <c r="A181" s="2" t="s">
        <v>1773</v>
      </c>
      <c r="B181" s="11" t="s">
        <v>1606</v>
      </c>
      <c r="C181" s="3">
        <v>7</v>
      </c>
      <c r="D181" s="3" t="s">
        <v>484</v>
      </c>
      <c r="E181" s="3" t="s">
        <v>218</v>
      </c>
      <c r="F181" s="3" t="s">
        <v>1836</v>
      </c>
      <c r="G181" s="3"/>
      <c r="H181" s="3" t="s">
        <v>1837</v>
      </c>
      <c r="I181" s="3" t="s">
        <v>1838</v>
      </c>
      <c r="J181" s="3" t="s">
        <v>1489</v>
      </c>
      <c r="K181" s="3" t="s">
        <v>705</v>
      </c>
      <c r="L181" s="3" t="s">
        <v>1839</v>
      </c>
      <c r="M181" s="3" t="s">
        <v>811</v>
      </c>
      <c r="N181" s="3" t="s">
        <v>1840</v>
      </c>
      <c r="O181" s="3" t="s">
        <v>1841</v>
      </c>
      <c r="P181" s="3" t="s">
        <v>1842</v>
      </c>
      <c r="Q181" s="3" t="s">
        <v>225</v>
      </c>
      <c r="R181" s="3" t="s">
        <v>1428</v>
      </c>
      <c r="S181" s="3" t="s">
        <v>1818</v>
      </c>
      <c r="T181" s="3" t="s">
        <v>1843</v>
      </c>
      <c r="U181" s="3" t="s">
        <v>266</v>
      </c>
      <c r="V181" s="3" t="s">
        <v>1728</v>
      </c>
      <c r="W181" s="3" t="s">
        <v>1728</v>
      </c>
      <c r="X181" s="3" t="s">
        <v>270</v>
      </c>
      <c r="Y181" s="3"/>
      <c r="Z181" s="3"/>
      <c r="AA181" s="3" t="s">
        <v>332</v>
      </c>
      <c r="AB181" s="3" t="s">
        <v>1844</v>
      </c>
      <c r="AC181" s="3" t="s">
        <v>185</v>
      </c>
      <c r="AD181" s="3" t="s">
        <v>1845</v>
      </c>
      <c r="AE181" s="3" t="s">
        <v>1284</v>
      </c>
      <c r="AF181" s="3" t="s">
        <v>14</v>
      </c>
      <c r="AG181" s="3" t="s">
        <v>1846</v>
      </c>
      <c r="AH181" s="3" t="s">
        <v>291</v>
      </c>
      <c r="AI181" s="3" t="s">
        <v>38</v>
      </c>
      <c r="AJ181" s="3" t="s">
        <v>1847</v>
      </c>
      <c r="AK181" s="3" t="s">
        <v>1848</v>
      </c>
      <c r="AL181" s="3" t="s">
        <v>550</v>
      </c>
      <c r="AM181" s="3" t="s">
        <v>1849</v>
      </c>
      <c r="AN181" s="3" t="s">
        <v>928</v>
      </c>
      <c r="AO181" s="3" t="s">
        <v>1547</v>
      </c>
      <c r="AP181" s="3" t="s">
        <v>38</v>
      </c>
      <c r="AQ181" s="3"/>
      <c r="AR181" s="3"/>
      <c r="AS181" s="3"/>
      <c r="AT181" s="3"/>
      <c r="AU181" s="3"/>
      <c r="AV181" s="3"/>
      <c r="AW181" s="3"/>
      <c r="AX181" s="3"/>
      <c r="AY181" s="4"/>
    </row>
    <row r="182" spans="1:51" x14ac:dyDescent="0.25">
      <c r="A182" s="2" t="s">
        <v>1773</v>
      </c>
      <c r="B182" s="11" t="s">
        <v>1606</v>
      </c>
      <c r="C182" s="3">
        <v>8</v>
      </c>
      <c r="D182" s="3" t="s">
        <v>601</v>
      </c>
      <c r="E182" s="3" t="s">
        <v>1836</v>
      </c>
      <c r="F182" s="3" t="s">
        <v>1216</v>
      </c>
      <c r="G182" s="3"/>
      <c r="H182" s="3" t="s">
        <v>1850</v>
      </c>
      <c r="I182" s="3" t="s">
        <v>1851</v>
      </c>
      <c r="J182" s="3" t="s">
        <v>392</v>
      </c>
      <c r="K182" s="3" t="s">
        <v>1852</v>
      </c>
      <c r="L182" s="3" t="s">
        <v>1853</v>
      </c>
      <c r="M182" s="3" t="s">
        <v>1854</v>
      </c>
      <c r="N182" s="3" t="s">
        <v>1815</v>
      </c>
      <c r="O182" s="3" t="s">
        <v>1855</v>
      </c>
      <c r="P182" s="3" t="s">
        <v>1065</v>
      </c>
      <c r="Q182" s="3" t="s">
        <v>506</v>
      </c>
      <c r="R182" s="3" t="s">
        <v>265</v>
      </c>
      <c r="S182" s="3" t="s">
        <v>265</v>
      </c>
      <c r="T182" s="3" t="s">
        <v>284</v>
      </c>
      <c r="U182" s="3" t="s">
        <v>250</v>
      </c>
      <c r="V182" s="3" t="s">
        <v>188</v>
      </c>
      <c r="W182" s="3" t="s">
        <v>343</v>
      </c>
      <c r="X182" s="3" t="s">
        <v>1856</v>
      </c>
      <c r="Y182" s="3"/>
      <c r="Z182" s="3"/>
      <c r="AA182" s="3" t="s">
        <v>772</v>
      </c>
      <c r="AB182" s="3" t="s">
        <v>1844</v>
      </c>
      <c r="AC182" s="3" t="s">
        <v>1622</v>
      </c>
      <c r="AD182" s="3" t="s">
        <v>1857</v>
      </c>
      <c r="AE182" s="3" t="s">
        <v>1284</v>
      </c>
      <c r="AF182" s="3" t="s">
        <v>1259</v>
      </c>
      <c r="AG182" s="3" t="s">
        <v>85</v>
      </c>
      <c r="AH182" s="3" t="s">
        <v>243</v>
      </c>
      <c r="AI182" s="3" t="s">
        <v>38</v>
      </c>
      <c r="AJ182" s="3" t="s">
        <v>1847</v>
      </c>
      <c r="AK182" s="3" t="s">
        <v>1858</v>
      </c>
      <c r="AL182" s="3" t="s">
        <v>1833</v>
      </c>
      <c r="AM182" s="3" t="s">
        <v>1859</v>
      </c>
      <c r="AN182" s="3" t="s">
        <v>185</v>
      </c>
      <c r="AO182" s="3" t="s">
        <v>1860</v>
      </c>
      <c r="AP182" s="3" t="s">
        <v>38</v>
      </c>
      <c r="AQ182" s="3"/>
      <c r="AR182" s="3"/>
      <c r="AS182" s="3"/>
      <c r="AT182" s="3"/>
      <c r="AU182" s="3"/>
      <c r="AV182" s="3"/>
      <c r="AW182" s="3"/>
      <c r="AX182" s="3"/>
      <c r="AY182" s="4"/>
    </row>
    <row r="183" spans="1:51" x14ac:dyDescent="0.25">
      <c r="A183" s="2" t="s">
        <v>1773</v>
      </c>
      <c r="B183" s="11" t="s">
        <v>1606</v>
      </c>
      <c r="C183" s="3">
        <v>9</v>
      </c>
      <c r="D183" s="3" t="s">
        <v>616</v>
      </c>
      <c r="E183" s="3" t="s">
        <v>1216</v>
      </c>
      <c r="F183" s="3" t="s">
        <v>586</v>
      </c>
      <c r="G183" s="3"/>
      <c r="H183" s="3" t="s">
        <v>1861</v>
      </c>
      <c r="I183" s="3" t="s">
        <v>1862</v>
      </c>
      <c r="J183" s="3" t="s">
        <v>1756</v>
      </c>
      <c r="K183" s="3" t="s">
        <v>1863</v>
      </c>
      <c r="L183" s="3" t="s">
        <v>1864</v>
      </c>
      <c r="M183" s="3" t="s">
        <v>1865</v>
      </c>
      <c r="N183" s="3" t="s">
        <v>533</v>
      </c>
      <c r="O183" s="3" t="s">
        <v>1866</v>
      </c>
      <c r="P183" s="3" t="s">
        <v>1867</v>
      </c>
      <c r="Q183" s="3" t="s">
        <v>506</v>
      </c>
      <c r="R183" s="3" t="s">
        <v>266</v>
      </c>
      <c r="S183" s="3" t="s">
        <v>266</v>
      </c>
      <c r="T183" s="3" t="s">
        <v>266</v>
      </c>
      <c r="U183" s="3" t="s">
        <v>328</v>
      </c>
      <c r="V183" s="3" t="s">
        <v>231</v>
      </c>
      <c r="W183" s="3" t="s">
        <v>250</v>
      </c>
      <c r="X183" s="3" t="s">
        <v>1856</v>
      </c>
      <c r="Y183" s="3"/>
      <c r="Z183" s="3"/>
      <c r="AA183" s="3" t="s">
        <v>401</v>
      </c>
      <c r="AB183" s="3" t="s">
        <v>1844</v>
      </c>
      <c r="AC183" s="3" t="s">
        <v>798</v>
      </c>
      <c r="AD183" s="3" t="s">
        <v>1868</v>
      </c>
      <c r="AE183" s="3" t="s">
        <v>967</v>
      </c>
      <c r="AF183" s="3" t="s">
        <v>14</v>
      </c>
      <c r="AG183" s="3" t="s">
        <v>365</v>
      </c>
      <c r="AH183" s="3" t="s">
        <v>155</v>
      </c>
      <c r="AI183" s="3" t="s">
        <v>38</v>
      </c>
      <c r="AJ183" s="3" t="s">
        <v>62</v>
      </c>
      <c r="AK183" s="3" t="s">
        <v>1869</v>
      </c>
      <c r="AL183" s="3" t="s">
        <v>550</v>
      </c>
      <c r="AM183" s="3" t="s">
        <v>1870</v>
      </c>
      <c r="AN183" s="3" t="s">
        <v>244</v>
      </c>
      <c r="AO183" s="3" t="s">
        <v>1871</v>
      </c>
      <c r="AP183" s="3" t="s">
        <v>38</v>
      </c>
      <c r="AQ183" s="3"/>
      <c r="AR183" s="3"/>
      <c r="AS183" s="3"/>
      <c r="AT183" s="3"/>
      <c r="AU183" s="3"/>
      <c r="AV183" s="3"/>
      <c r="AW183" s="3"/>
      <c r="AX183" s="3"/>
      <c r="AY183" s="4"/>
    </row>
    <row r="184" spans="1:51" x14ac:dyDescent="0.25">
      <c r="A184" s="2" t="s">
        <v>1773</v>
      </c>
      <c r="B184" s="11" t="s">
        <v>1606</v>
      </c>
      <c r="C184" s="3">
        <v>10</v>
      </c>
      <c r="D184" s="3" t="s">
        <v>634</v>
      </c>
      <c r="E184" s="3" t="s">
        <v>586</v>
      </c>
      <c r="F184" s="3"/>
      <c r="G184" s="3"/>
      <c r="H184" s="3" t="s">
        <v>1449</v>
      </c>
      <c r="I184" s="3" t="s">
        <v>970</v>
      </c>
      <c r="J184" s="3" t="s">
        <v>1872</v>
      </c>
      <c r="K184" s="3" t="s">
        <v>1010</v>
      </c>
      <c r="L184" s="3" t="s">
        <v>1873</v>
      </c>
      <c r="M184" s="3" t="s">
        <v>1874</v>
      </c>
      <c r="N184" s="3" t="s">
        <v>1875</v>
      </c>
      <c r="O184" s="3" t="s">
        <v>757</v>
      </c>
      <c r="P184" s="3" t="s">
        <v>1876</v>
      </c>
      <c r="Q184" s="3" t="s">
        <v>16</v>
      </c>
      <c r="R184" s="3" t="s">
        <v>284</v>
      </c>
      <c r="S184" s="3" t="s">
        <v>284</v>
      </c>
      <c r="T184" s="3" t="s">
        <v>954</v>
      </c>
      <c r="U184" s="3" t="s">
        <v>269</v>
      </c>
      <c r="V184" s="3" t="s">
        <v>269</v>
      </c>
      <c r="W184" s="3" t="s">
        <v>472</v>
      </c>
      <c r="X184" s="3" t="s">
        <v>1856</v>
      </c>
      <c r="Y184" s="3"/>
      <c r="Z184" s="3"/>
      <c r="AA184" s="3" t="s">
        <v>346</v>
      </c>
      <c r="AB184" s="3" t="s">
        <v>1844</v>
      </c>
      <c r="AC184" s="3" t="s">
        <v>83</v>
      </c>
      <c r="AD184" s="3" t="s">
        <v>1877</v>
      </c>
      <c r="AE184" s="3" t="s">
        <v>1144</v>
      </c>
      <c r="AF184" s="3" t="s">
        <v>556</v>
      </c>
      <c r="AG184" s="3" t="s">
        <v>61</v>
      </c>
      <c r="AH184" s="3" t="s">
        <v>270</v>
      </c>
      <c r="AI184" s="3" t="s">
        <v>38</v>
      </c>
      <c r="AJ184" s="3" t="s">
        <v>996</v>
      </c>
      <c r="AK184" s="3" t="s">
        <v>1878</v>
      </c>
      <c r="AL184" s="3" t="s">
        <v>1879</v>
      </c>
      <c r="AM184" s="3" t="s">
        <v>1880</v>
      </c>
      <c r="AN184" s="3" t="s">
        <v>1467</v>
      </c>
      <c r="AO184" s="3" t="s">
        <v>1788</v>
      </c>
      <c r="AP184" s="3" t="s">
        <v>38</v>
      </c>
      <c r="AQ184" s="3"/>
      <c r="AR184" s="3"/>
      <c r="AS184" s="3"/>
      <c r="AT184" s="3"/>
      <c r="AU184" s="3"/>
      <c r="AV184" s="3"/>
      <c r="AW184" s="3"/>
      <c r="AX184" s="3"/>
      <c r="AY184" s="4"/>
    </row>
    <row r="185" spans="1:51" x14ac:dyDescent="0.25">
      <c r="A185" s="2" t="s">
        <v>1881</v>
      </c>
      <c r="B185" s="11" t="s">
        <v>1606</v>
      </c>
      <c r="C185" s="3">
        <v>1</v>
      </c>
      <c r="D185" s="3" t="s">
        <v>660</v>
      </c>
      <c r="E185" s="3" t="s">
        <v>4</v>
      </c>
      <c r="F185" s="3" t="s">
        <v>1820</v>
      </c>
      <c r="G185" s="3"/>
      <c r="H185" s="3" t="s">
        <v>1608</v>
      </c>
      <c r="I185" s="3" t="s">
        <v>13</v>
      </c>
      <c r="J185" s="3" t="s">
        <v>1771</v>
      </c>
      <c r="K185" s="3" t="s">
        <v>221</v>
      </c>
      <c r="L185" s="3" t="s">
        <v>1882</v>
      </c>
      <c r="M185" s="3" t="s">
        <v>1883</v>
      </c>
      <c r="N185" s="3" t="s">
        <v>248</v>
      </c>
      <c r="O185" s="3" t="s">
        <v>1884</v>
      </c>
      <c r="P185" s="3" t="s">
        <v>958</v>
      </c>
      <c r="Q185" s="3" t="s">
        <v>148</v>
      </c>
      <c r="R185" s="3" t="s">
        <v>206</v>
      </c>
      <c r="S185" s="3" t="s">
        <v>206</v>
      </c>
      <c r="T185" s="3" t="s">
        <v>1717</v>
      </c>
      <c r="U185" s="3" t="s">
        <v>1885</v>
      </c>
      <c r="V185" s="3" t="s">
        <v>409</v>
      </c>
      <c r="W185" s="3" t="s">
        <v>297</v>
      </c>
      <c r="X185" s="3" t="s">
        <v>897</v>
      </c>
      <c r="Y185" s="3" t="s">
        <v>1886</v>
      </c>
      <c r="Z185" s="3" t="s">
        <v>1887</v>
      </c>
      <c r="AA185" s="3" t="s">
        <v>274</v>
      </c>
      <c r="AB185" s="3"/>
      <c r="AC185" s="3" t="s">
        <v>55</v>
      </c>
      <c r="AD185" s="3" t="s">
        <v>1888</v>
      </c>
      <c r="AE185" s="3" t="s">
        <v>1889</v>
      </c>
      <c r="AF185" s="3" t="s">
        <v>329</v>
      </c>
      <c r="AG185" s="3" t="s">
        <v>155</v>
      </c>
      <c r="AH185" s="3" t="s">
        <v>291</v>
      </c>
      <c r="AI185" s="3" t="s">
        <v>939</v>
      </c>
      <c r="AJ185" s="3" t="s">
        <v>181</v>
      </c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4"/>
    </row>
    <row r="186" spans="1:51" x14ac:dyDescent="0.25">
      <c r="A186" s="2" t="s">
        <v>1881</v>
      </c>
      <c r="B186" s="11" t="s">
        <v>1606</v>
      </c>
      <c r="C186" s="3">
        <v>2</v>
      </c>
      <c r="D186" s="3" t="s">
        <v>684</v>
      </c>
      <c r="E186" s="3" t="s">
        <v>1820</v>
      </c>
      <c r="F186" s="3" t="s">
        <v>217</v>
      </c>
      <c r="G186" s="3"/>
      <c r="H186" s="3" t="s">
        <v>1116</v>
      </c>
      <c r="I186" s="3" t="s">
        <v>1801</v>
      </c>
      <c r="J186" s="3" t="s">
        <v>1305</v>
      </c>
      <c r="K186" s="3" t="s">
        <v>325</v>
      </c>
      <c r="L186" s="3" t="s">
        <v>1890</v>
      </c>
      <c r="M186" s="3" t="s">
        <v>1891</v>
      </c>
      <c r="N186" s="3" t="s">
        <v>1892</v>
      </c>
      <c r="O186" s="3" t="s">
        <v>1893</v>
      </c>
      <c r="P186" s="3" t="s">
        <v>587</v>
      </c>
      <c r="Q186" s="3" t="s">
        <v>148</v>
      </c>
      <c r="R186" s="3" t="s">
        <v>343</v>
      </c>
      <c r="S186" s="3" t="s">
        <v>343</v>
      </c>
      <c r="T186" s="3" t="s">
        <v>463</v>
      </c>
      <c r="U186" s="3" t="s">
        <v>229</v>
      </c>
      <c r="V186" s="3" t="s">
        <v>207</v>
      </c>
      <c r="W186" s="3" t="s">
        <v>208</v>
      </c>
      <c r="X186" s="3" t="s">
        <v>808</v>
      </c>
      <c r="Y186" s="3" t="s">
        <v>355</v>
      </c>
      <c r="Z186" s="3" t="s">
        <v>1894</v>
      </c>
      <c r="AA186" s="3" t="s">
        <v>415</v>
      </c>
      <c r="AB186" s="3"/>
      <c r="AC186" s="3" t="s">
        <v>165</v>
      </c>
      <c r="AD186" s="3" t="s">
        <v>1075</v>
      </c>
      <c r="AE186" s="3" t="s">
        <v>185</v>
      </c>
      <c r="AF186" s="3" t="s">
        <v>155</v>
      </c>
      <c r="AG186" s="3" t="s">
        <v>182</v>
      </c>
      <c r="AH186" s="3" t="s">
        <v>165</v>
      </c>
      <c r="AI186" s="3" t="s">
        <v>126</v>
      </c>
      <c r="AJ186" s="3" t="s">
        <v>810</v>
      </c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4"/>
    </row>
    <row r="187" spans="1:51" x14ac:dyDescent="0.25">
      <c r="A187" s="2" t="s">
        <v>1881</v>
      </c>
      <c r="B187" s="11" t="s">
        <v>1606</v>
      </c>
      <c r="C187" s="3">
        <v>3</v>
      </c>
      <c r="D187" s="3" t="s">
        <v>69</v>
      </c>
      <c r="E187" s="3" t="s">
        <v>217</v>
      </c>
      <c r="F187" s="3" t="s">
        <v>429</v>
      </c>
      <c r="G187" s="3"/>
      <c r="H187" s="3" t="s">
        <v>175</v>
      </c>
      <c r="I187" s="3" t="s">
        <v>718</v>
      </c>
      <c r="J187" s="3" t="s">
        <v>70</v>
      </c>
      <c r="K187" s="3" t="s">
        <v>1486</v>
      </c>
      <c r="L187" s="3" t="s">
        <v>1895</v>
      </c>
      <c r="M187" s="3" t="s">
        <v>1896</v>
      </c>
      <c r="N187" s="3" t="s">
        <v>1897</v>
      </c>
      <c r="O187" s="3" t="s">
        <v>1898</v>
      </c>
      <c r="P187" s="3" t="s">
        <v>1899</v>
      </c>
      <c r="Q187" s="3" t="s">
        <v>148</v>
      </c>
      <c r="R187" s="3" t="s">
        <v>206</v>
      </c>
      <c r="S187" s="3" t="s">
        <v>206</v>
      </c>
      <c r="T187" s="3" t="s">
        <v>1717</v>
      </c>
      <c r="U187" s="3" t="s">
        <v>207</v>
      </c>
      <c r="V187" s="3" t="s">
        <v>207</v>
      </c>
      <c r="W187" s="3" t="s">
        <v>231</v>
      </c>
      <c r="X187" s="3" t="s">
        <v>509</v>
      </c>
      <c r="Y187" s="3" t="s">
        <v>1900</v>
      </c>
      <c r="Z187" s="3" t="s">
        <v>453</v>
      </c>
      <c r="AA187" s="3" t="s">
        <v>109</v>
      </c>
      <c r="AB187" s="3"/>
      <c r="AC187" s="3" t="s">
        <v>30</v>
      </c>
      <c r="AD187" s="3" t="s">
        <v>1626</v>
      </c>
      <c r="AE187" s="3" t="s">
        <v>1656</v>
      </c>
      <c r="AF187" s="3" t="s">
        <v>155</v>
      </c>
      <c r="AG187" s="3" t="s">
        <v>182</v>
      </c>
      <c r="AH187" s="3" t="s">
        <v>165</v>
      </c>
      <c r="AI187" s="3" t="s">
        <v>939</v>
      </c>
      <c r="AJ187" s="3" t="s">
        <v>3</v>
      </c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4"/>
    </row>
    <row r="188" spans="1:51" x14ac:dyDescent="0.25">
      <c r="A188" s="2" t="s">
        <v>1881</v>
      </c>
      <c r="B188" s="11" t="s">
        <v>1606</v>
      </c>
      <c r="C188" s="3">
        <v>4</v>
      </c>
      <c r="D188" s="3" t="s">
        <v>95</v>
      </c>
      <c r="E188" s="3" t="s">
        <v>429</v>
      </c>
      <c r="F188" s="3" t="s">
        <v>349</v>
      </c>
      <c r="G188" s="3"/>
      <c r="H188" s="3" t="s">
        <v>401</v>
      </c>
      <c r="I188" s="3" t="s">
        <v>807</v>
      </c>
      <c r="J188" s="3" t="s">
        <v>1503</v>
      </c>
      <c r="K188" s="3" t="s">
        <v>1901</v>
      </c>
      <c r="L188" s="3" t="s">
        <v>1174</v>
      </c>
      <c r="M188" s="3" t="s">
        <v>1902</v>
      </c>
      <c r="N188" s="3" t="s">
        <v>1903</v>
      </c>
      <c r="O188" s="3" t="s">
        <v>1904</v>
      </c>
      <c r="P188" s="3" t="s">
        <v>1905</v>
      </c>
      <c r="Q188" s="3" t="s">
        <v>148</v>
      </c>
      <c r="R188" s="3" t="s">
        <v>1716</v>
      </c>
      <c r="S188" s="3" t="s">
        <v>1717</v>
      </c>
      <c r="T188" s="3" t="s">
        <v>228</v>
      </c>
      <c r="U188" s="3" t="s">
        <v>328</v>
      </c>
      <c r="V188" s="3" t="s">
        <v>207</v>
      </c>
      <c r="W188" s="3" t="s">
        <v>297</v>
      </c>
      <c r="X188" s="3" t="s">
        <v>454</v>
      </c>
      <c r="Y188" s="3" t="s">
        <v>694</v>
      </c>
      <c r="Z188" s="3" t="s">
        <v>1906</v>
      </c>
      <c r="AA188" s="3" t="s">
        <v>307</v>
      </c>
      <c r="AB188" s="3"/>
      <c r="AC188" s="3" t="s">
        <v>30</v>
      </c>
      <c r="AD188" s="3" t="s">
        <v>1845</v>
      </c>
      <c r="AE188" s="3" t="s">
        <v>1907</v>
      </c>
      <c r="AF188" s="3" t="s">
        <v>155</v>
      </c>
      <c r="AG188" s="3" t="s">
        <v>165</v>
      </c>
      <c r="AH188" s="3" t="s">
        <v>165</v>
      </c>
      <c r="AI188" s="3" t="s">
        <v>1013</v>
      </c>
      <c r="AJ188" s="3" t="s">
        <v>3</v>
      </c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4"/>
    </row>
    <row r="189" spans="1:51" x14ac:dyDescent="0.25">
      <c r="A189" s="2" t="s">
        <v>1881</v>
      </c>
      <c r="B189" s="11" t="s">
        <v>1606</v>
      </c>
      <c r="C189" s="3">
        <v>5</v>
      </c>
      <c r="D189" s="3" t="s">
        <v>118</v>
      </c>
      <c r="E189" s="3" t="s">
        <v>349</v>
      </c>
      <c r="F189" s="3" t="s">
        <v>1681</v>
      </c>
      <c r="G189" s="3"/>
      <c r="H189" s="3" t="s">
        <v>1237</v>
      </c>
      <c r="I189" s="3" t="s">
        <v>962</v>
      </c>
      <c r="J189" s="3" t="s">
        <v>15</v>
      </c>
      <c r="K189" s="3" t="s">
        <v>1908</v>
      </c>
      <c r="L189" s="3" t="s">
        <v>1643</v>
      </c>
      <c r="M189" s="3" t="s">
        <v>1909</v>
      </c>
      <c r="N189" s="3" t="s">
        <v>1910</v>
      </c>
      <c r="O189" s="3" t="s">
        <v>1911</v>
      </c>
      <c r="P189" s="3" t="s">
        <v>1912</v>
      </c>
      <c r="Q189" s="3" t="s">
        <v>6</v>
      </c>
      <c r="R189" s="3" t="s">
        <v>226</v>
      </c>
      <c r="S189" s="3" t="s">
        <v>226</v>
      </c>
      <c r="T189" s="3" t="s">
        <v>228</v>
      </c>
      <c r="U189" s="3" t="s">
        <v>328</v>
      </c>
      <c r="V189" s="3" t="s">
        <v>231</v>
      </c>
      <c r="W189" s="3" t="s">
        <v>250</v>
      </c>
      <c r="X189" s="3" t="s">
        <v>278</v>
      </c>
      <c r="Y189" s="3"/>
      <c r="Z189" s="3"/>
      <c r="AA189" s="3" t="s">
        <v>473</v>
      </c>
      <c r="AB189" s="3"/>
      <c r="AC189" s="3" t="s">
        <v>165</v>
      </c>
      <c r="AD189" s="3" t="s">
        <v>1913</v>
      </c>
      <c r="AE189" s="3" t="s">
        <v>1914</v>
      </c>
      <c r="AF189" s="3" t="s">
        <v>155</v>
      </c>
      <c r="AG189" s="3" t="s">
        <v>291</v>
      </c>
      <c r="AH189" s="3" t="s">
        <v>291</v>
      </c>
      <c r="AI189" s="3" t="s">
        <v>1066</v>
      </c>
      <c r="AJ189" s="3" t="s">
        <v>0</v>
      </c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4"/>
    </row>
    <row r="190" spans="1:51" x14ac:dyDescent="0.25">
      <c r="A190" s="2" t="s">
        <v>1881</v>
      </c>
      <c r="B190" s="11" t="s">
        <v>1606</v>
      </c>
      <c r="C190" s="3">
        <v>6</v>
      </c>
      <c r="D190" s="3" t="s">
        <v>138</v>
      </c>
      <c r="E190" s="3" t="s">
        <v>1681</v>
      </c>
      <c r="F190" s="3" t="s">
        <v>1915</v>
      </c>
      <c r="G190" s="3"/>
      <c r="H190" s="3" t="s">
        <v>66</v>
      </c>
      <c r="I190" s="3" t="s">
        <v>1916</v>
      </c>
      <c r="J190" s="3" t="s">
        <v>239</v>
      </c>
      <c r="K190" s="3" t="s">
        <v>1917</v>
      </c>
      <c r="L190" s="3" t="s">
        <v>1918</v>
      </c>
      <c r="M190" s="3" t="s">
        <v>1919</v>
      </c>
      <c r="N190" s="3" t="s">
        <v>1920</v>
      </c>
      <c r="O190" s="3" t="s">
        <v>1921</v>
      </c>
      <c r="P190" s="3" t="s">
        <v>1027</v>
      </c>
      <c r="Q190" s="3" t="s">
        <v>1064</v>
      </c>
      <c r="R190" s="3" t="s">
        <v>228</v>
      </c>
      <c r="S190" s="3" t="s">
        <v>228</v>
      </c>
      <c r="T190" s="3" t="s">
        <v>266</v>
      </c>
      <c r="U190" s="3" t="s">
        <v>170</v>
      </c>
      <c r="V190" s="3" t="s">
        <v>328</v>
      </c>
      <c r="W190" s="3" t="s">
        <v>343</v>
      </c>
      <c r="X190" s="3" t="s">
        <v>252</v>
      </c>
      <c r="Y190" s="3"/>
      <c r="Z190" s="3"/>
      <c r="AA190" s="3" t="s">
        <v>332</v>
      </c>
      <c r="AB190" s="3"/>
      <c r="AC190" s="3" t="s">
        <v>30</v>
      </c>
      <c r="AD190" s="3" t="s">
        <v>392</v>
      </c>
      <c r="AE190" s="3" t="s">
        <v>345</v>
      </c>
      <c r="AF190" s="3" t="s">
        <v>155</v>
      </c>
      <c r="AG190" s="3" t="s">
        <v>155</v>
      </c>
      <c r="AH190" s="3" t="s">
        <v>291</v>
      </c>
      <c r="AI190" s="3" t="s">
        <v>348</v>
      </c>
      <c r="AJ190" s="3" t="s">
        <v>310</v>
      </c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4"/>
    </row>
    <row r="191" spans="1:51" x14ac:dyDescent="0.25">
      <c r="A191" s="2" t="s">
        <v>1881</v>
      </c>
      <c r="B191" s="11" t="s">
        <v>1606</v>
      </c>
      <c r="C191" s="3">
        <v>7</v>
      </c>
      <c r="D191" s="3" t="s">
        <v>1072</v>
      </c>
      <c r="E191" s="3" t="s">
        <v>1915</v>
      </c>
      <c r="F191" s="3"/>
      <c r="G191" s="3"/>
      <c r="H191" s="3" t="s">
        <v>78</v>
      </c>
      <c r="I191" s="3" t="s">
        <v>85</v>
      </c>
      <c r="J191" s="3" t="s">
        <v>1922</v>
      </c>
      <c r="K191" s="3" t="s">
        <v>1923</v>
      </c>
      <c r="L191" s="3" t="s">
        <v>1924</v>
      </c>
      <c r="M191" s="3" t="s">
        <v>1925</v>
      </c>
      <c r="N191" s="3" t="s">
        <v>1926</v>
      </c>
      <c r="O191" s="3" t="s">
        <v>1927</v>
      </c>
      <c r="P191" s="3" t="s">
        <v>1928</v>
      </c>
      <c r="Q191" s="3" t="s">
        <v>1064</v>
      </c>
      <c r="R191" s="3" t="s">
        <v>228</v>
      </c>
      <c r="S191" s="3" t="s">
        <v>904</v>
      </c>
      <c r="T191" s="3" t="s">
        <v>284</v>
      </c>
      <c r="U191" s="3" t="s">
        <v>268</v>
      </c>
      <c r="V191" s="3" t="s">
        <v>268</v>
      </c>
      <c r="W191" s="3" t="s">
        <v>269</v>
      </c>
      <c r="X191" s="3" t="s">
        <v>243</v>
      </c>
      <c r="Y191" s="3"/>
      <c r="Z191" s="3"/>
      <c r="AA191" s="3" t="s">
        <v>727</v>
      </c>
      <c r="AB191" s="3"/>
      <c r="AC191" s="3" t="s">
        <v>182</v>
      </c>
      <c r="AD191" s="3" t="s">
        <v>1929</v>
      </c>
      <c r="AE191" s="3" t="s">
        <v>1914</v>
      </c>
      <c r="AF191" s="3" t="s">
        <v>155</v>
      </c>
      <c r="AG191" s="3" t="s">
        <v>291</v>
      </c>
      <c r="AH191" s="3" t="s">
        <v>291</v>
      </c>
      <c r="AI191" s="3" t="s">
        <v>1930</v>
      </c>
      <c r="AJ191" s="3" t="s">
        <v>5</v>
      </c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4"/>
    </row>
    <row r="192" spans="1:51" x14ac:dyDescent="0.25">
      <c r="A192" s="2" t="s">
        <v>4225</v>
      </c>
      <c r="B192" s="11" t="s">
        <v>1606</v>
      </c>
      <c r="C192" s="3">
        <v>1</v>
      </c>
      <c r="D192" s="3" t="s">
        <v>660</v>
      </c>
      <c r="E192" s="3" t="s">
        <v>4</v>
      </c>
      <c r="F192" s="3" t="s">
        <v>659</v>
      </c>
      <c r="G192" s="3"/>
      <c r="H192" s="3" t="s">
        <v>842</v>
      </c>
      <c r="I192" s="3" t="s">
        <v>2404</v>
      </c>
      <c r="J192" s="3" t="s">
        <v>962</v>
      </c>
      <c r="K192" s="3" t="s">
        <v>3303</v>
      </c>
      <c r="L192" s="3" t="s">
        <v>852</v>
      </c>
      <c r="M192" s="3" t="s">
        <v>1682</v>
      </c>
      <c r="N192" s="3" t="s">
        <v>4226</v>
      </c>
      <c r="O192" s="3" t="s">
        <v>4227</v>
      </c>
      <c r="P192" s="3" t="s">
        <v>2404</v>
      </c>
      <c r="Q192" s="3" t="s">
        <v>169</v>
      </c>
      <c r="R192" s="3" t="s">
        <v>904</v>
      </c>
      <c r="S192" s="3" t="s">
        <v>904</v>
      </c>
      <c r="T192" s="3" t="s">
        <v>1728</v>
      </c>
      <c r="U192" s="3" t="s">
        <v>206</v>
      </c>
      <c r="V192" s="3" t="s">
        <v>206</v>
      </c>
      <c r="W192" s="3" t="s">
        <v>228</v>
      </c>
      <c r="X192" s="3" t="s">
        <v>1794</v>
      </c>
      <c r="Y192" s="3" t="s">
        <v>4228</v>
      </c>
      <c r="Z192" s="3" t="s">
        <v>2895</v>
      </c>
      <c r="AA192" s="3" t="s">
        <v>379</v>
      </c>
      <c r="AB192" s="3" t="s">
        <v>1374</v>
      </c>
      <c r="AC192" s="3" t="s">
        <v>391</v>
      </c>
      <c r="AD192" s="3" t="s">
        <v>2768</v>
      </c>
      <c r="AE192" s="3" t="s">
        <v>2131</v>
      </c>
      <c r="AF192" s="3" t="s">
        <v>3464</v>
      </c>
      <c r="AG192" s="3" t="s">
        <v>1401</v>
      </c>
      <c r="AH192" s="3" t="s">
        <v>31</v>
      </c>
      <c r="AI192" s="3" t="s">
        <v>2937</v>
      </c>
      <c r="AJ192" s="3" t="s">
        <v>4229</v>
      </c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4"/>
    </row>
    <row r="193" spans="1:51" x14ac:dyDescent="0.25">
      <c r="A193" s="2" t="s">
        <v>4225</v>
      </c>
      <c r="B193" s="11" t="s">
        <v>1606</v>
      </c>
      <c r="C193" s="3">
        <v>2</v>
      </c>
      <c r="D193" s="3" t="s">
        <v>684</v>
      </c>
      <c r="E193" s="3" t="s">
        <v>659</v>
      </c>
      <c r="F193" s="3" t="s">
        <v>288</v>
      </c>
      <c r="G193" s="3"/>
      <c r="H193" s="3" t="s">
        <v>184</v>
      </c>
      <c r="I193" s="3" t="s">
        <v>1801</v>
      </c>
      <c r="J193" s="3" t="s">
        <v>713</v>
      </c>
      <c r="K193" s="3" t="s">
        <v>2379</v>
      </c>
      <c r="L193" s="3" t="s">
        <v>860</v>
      </c>
      <c r="M193" s="3" t="s">
        <v>802</v>
      </c>
      <c r="N193" s="3" t="s">
        <v>1509</v>
      </c>
      <c r="O193" s="3" t="s">
        <v>4230</v>
      </c>
      <c r="P193" s="3" t="s">
        <v>2257</v>
      </c>
      <c r="Q193" s="3" t="s">
        <v>169</v>
      </c>
      <c r="R193" s="3" t="s">
        <v>463</v>
      </c>
      <c r="S193" s="3" t="s">
        <v>463</v>
      </c>
      <c r="T193" s="3" t="s">
        <v>265</v>
      </c>
      <c r="U193" s="3" t="s">
        <v>269</v>
      </c>
      <c r="V193" s="3" t="s">
        <v>269</v>
      </c>
      <c r="W193" s="3" t="s">
        <v>227</v>
      </c>
      <c r="X193" s="3" t="s">
        <v>2335</v>
      </c>
      <c r="Y193" s="3" t="s">
        <v>4231</v>
      </c>
      <c r="Z193" s="3" t="s">
        <v>1979</v>
      </c>
      <c r="AA193" s="3" t="s">
        <v>379</v>
      </c>
      <c r="AB193" s="3" t="s">
        <v>1374</v>
      </c>
      <c r="AC193" s="3" t="s">
        <v>87</v>
      </c>
      <c r="AD193" s="3" t="s">
        <v>2776</v>
      </c>
      <c r="AE193" s="3" t="s">
        <v>3146</v>
      </c>
      <c r="AF193" s="3" t="s">
        <v>393</v>
      </c>
      <c r="AG193" s="3" t="s">
        <v>335</v>
      </c>
      <c r="AH193" s="3" t="s">
        <v>897</v>
      </c>
      <c r="AI193" s="3" t="s">
        <v>2336</v>
      </c>
      <c r="AJ193" s="3" t="s">
        <v>4229</v>
      </c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4"/>
    </row>
    <row r="194" spans="1:51" x14ac:dyDescent="0.25">
      <c r="A194" s="2" t="s">
        <v>4225</v>
      </c>
      <c r="B194" s="11" t="s">
        <v>1606</v>
      </c>
      <c r="C194" s="3">
        <v>3</v>
      </c>
      <c r="D194" s="3" t="s">
        <v>290</v>
      </c>
      <c r="E194" s="3" t="s">
        <v>288</v>
      </c>
      <c r="F194" s="3" t="s">
        <v>782</v>
      </c>
      <c r="G194" s="3"/>
      <c r="H194" s="3" t="s">
        <v>391</v>
      </c>
      <c r="I194" s="3" t="s">
        <v>209</v>
      </c>
      <c r="J194" s="3" t="s">
        <v>1543</v>
      </c>
      <c r="K194" s="3" t="s">
        <v>2016</v>
      </c>
      <c r="L194" s="3" t="s">
        <v>938</v>
      </c>
      <c r="M194" s="3" t="s">
        <v>1978</v>
      </c>
      <c r="N194" s="3" t="s">
        <v>3071</v>
      </c>
      <c r="O194" s="3" t="s">
        <v>2772</v>
      </c>
      <c r="P194" s="3" t="s">
        <v>26</v>
      </c>
      <c r="Q194" s="3" t="s">
        <v>169</v>
      </c>
      <c r="R194" s="3" t="s">
        <v>228</v>
      </c>
      <c r="S194" s="3" t="s">
        <v>228</v>
      </c>
      <c r="T194" s="3" t="s">
        <v>265</v>
      </c>
      <c r="U194" s="3" t="s">
        <v>269</v>
      </c>
      <c r="V194" s="3" t="s">
        <v>472</v>
      </c>
      <c r="W194" s="3" t="s">
        <v>206</v>
      </c>
      <c r="X194" s="3" t="s">
        <v>292</v>
      </c>
      <c r="Y194" s="3" t="s">
        <v>3419</v>
      </c>
      <c r="Z194" s="3" t="s">
        <v>1120</v>
      </c>
      <c r="AA194" s="3" t="s">
        <v>175</v>
      </c>
      <c r="AB194" s="3" t="s">
        <v>1290</v>
      </c>
      <c r="AC194" s="3" t="s">
        <v>458</v>
      </c>
      <c r="AD194" s="3" t="s">
        <v>176</v>
      </c>
      <c r="AE194" s="3" t="s">
        <v>1376</v>
      </c>
      <c r="AF194" s="3" t="s">
        <v>393</v>
      </c>
      <c r="AG194" s="3" t="s">
        <v>400</v>
      </c>
      <c r="AH194" s="3" t="s">
        <v>2296</v>
      </c>
      <c r="AI194" s="3" t="s">
        <v>2019</v>
      </c>
      <c r="AJ194" s="3" t="s">
        <v>2085</v>
      </c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4"/>
    </row>
    <row r="195" spans="1:51" x14ac:dyDescent="0.25">
      <c r="A195" s="2" t="s">
        <v>4225</v>
      </c>
      <c r="B195" s="11" t="s">
        <v>1606</v>
      </c>
      <c r="C195" s="3">
        <v>4</v>
      </c>
      <c r="D195" s="3" t="s">
        <v>302</v>
      </c>
      <c r="E195" s="3" t="s">
        <v>782</v>
      </c>
      <c r="F195" s="3" t="s">
        <v>457</v>
      </c>
      <c r="G195" s="3"/>
      <c r="H195" s="3" t="s">
        <v>736</v>
      </c>
      <c r="I195" s="3" t="s">
        <v>422</v>
      </c>
      <c r="J195" s="3" t="s">
        <v>238</v>
      </c>
      <c r="K195" s="3" t="s">
        <v>1899</v>
      </c>
      <c r="L195" s="3" t="s">
        <v>54</v>
      </c>
      <c r="M195" s="3" t="s">
        <v>3066</v>
      </c>
      <c r="N195" s="3" t="s">
        <v>4232</v>
      </c>
      <c r="O195" s="3" t="s">
        <v>4161</v>
      </c>
      <c r="P195" s="3" t="s">
        <v>1011</v>
      </c>
      <c r="Q195" s="3" t="s">
        <v>169</v>
      </c>
      <c r="R195" s="3" t="s">
        <v>1728</v>
      </c>
      <c r="S195" s="3" t="s">
        <v>266</v>
      </c>
      <c r="T195" s="3" t="s">
        <v>869</v>
      </c>
      <c r="U195" s="3" t="s">
        <v>205</v>
      </c>
      <c r="V195" s="3" t="s">
        <v>205</v>
      </c>
      <c r="W195" s="3" t="s">
        <v>226</v>
      </c>
      <c r="X195" s="3" t="s">
        <v>87</v>
      </c>
      <c r="Y195" s="3" t="s">
        <v>3834</v>
      </c>
      <c r="Z195" s="3" t="s">
        <v>547</v>
      </c>
      <c r="AA195" s="3" t="s">
        <v>962</v>
      </c>
      <c r="AB195" s="3" t="s">
        <v>1461</v>
      </c>
      <c r="AC195" s="3" t="s">
        <v>88</v>
      </c>
      <c r="AD195" s="3" t="s">
        <v>2575</v>
      </c>
      <c r="AE195" s="3" t="s">
        <v>2141</v>
      </c>
      <c r="AF195" s="3" t="s">
        <v>403</v>
      </c>
      <c r="AG195" s="3" t="s">
        <v>400</v>
      </c>
      <c r="AH195" s="3" t="s">
        <v>1401</v>
      </c>
      <c r="AI195" s="3" t="s">
        <v>1846</v>
      </c>
      <c r="AJ195" s="3" t="s">
        <v>447</v>
      </c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4"/>
    </row>
    <row r="196" spans="1:51" x14ac:dyDescent="0.25">
      <c r="A196" s="2" t="s">
        <v>4225</v>
      </c>
      <c r="B196" s="11" t="s">
        <v>1606</v>
      </c>
      <c r="C196" s="3">
        <v>5</v>
      </c>
      <c r="D196" s="3" t="s">
        <v>3744</v>
      </c>
      <c r="E196" s="3" t="s">
        <v>457</v>
      </c>
      <c r="F196" s="3" t="s">
        <v>1153</v>
      </c>
      <c r="G196" s="3"/>
      <c r="H196" s="3" t="s">
        <v>3961</v>
      </c>
      <c r="I196" s="3" t="s">
        <v>2812</v>
      </c>
      <c r="J196" s="3" t="s">
        <v>2622</v>
      </c>
      <c r="K196" s="3" t="s">
        <v>202</v>
      </c>
      <c r="L196" s="3" t="s">
        <v>1916</v>
      </c>
      <c r="M196" s="3" t="s">
        <v>4233</v>
      </c>
      <c r="N196" s="3" t="s">
        <v>4234</v>
      </c>
      <c r="O196" s="3" t="s">
        <v>4235</v>
      </c>
      <c r="P196" s="3" t="s">
        <v>924</v>
      </c>
      <c r="Q196" s="3" t="s">
        <v>506</v>
      </c>
      <c r="R196" s="3" t="s">
        <v>1728</v>
      </c>
      <c r="S196" s="3" t="s">
        <v>1728</v>
      </c>
      <c r="T196" s="3" t="s">
        <v>285</v>
      </c>
      <c r="U196" s="3" t="s">
        <v>206</v>
      </c>
      <c r="V196" s="3" t="s">
        <v>206</v>
      </c>
      <c r="W196" s="3" t="s">
        <v>227</v>
      </c>
      <c r="X196" s="3" t="s">
        <v>235</v>
      </c>
      <c r="Y196" s="3"/>
      <c r="Z196" s="3"/>
      <c r="AA196" s="3" t="s">
        <v>193</v>
      </c>
      <c r="AB196" s="3"/>
      <c r="AC196" s="3" t="s">
        <v>83</v>
      </c>
      <c r="AD196" s="3" t="s">
        <v>1101</v>
      </c>
      <c r="AE196" s="3" t="s">
        <v>8</v>
      </c>
      <c r="AF196" s="3" t="s">
        <v>255</v>
      </c>
      <c r="AG196" s="3" t="s">
        <v>88</v>
      </c>
      <c r="AH196" s="3" t="s">
        <v>335</v>
      </c>
      <c r="AI196" s="3" t="s">
        <v>185</v>
      </c>
      <c r="AJ196" s="3" t="s">
        <v>4236</v>
      </c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4"/>
    </row>
    <row r="197" spans="1:51" x14ac:dyDescent="0.25">
      <c r="A197" s="2" t="s">
        <v>4225</v>
      </c>
      <c r="B197" s="11" t="s">
        <v>1606</v>
      </c>
      <c r="C197" s="3">
        <v>6</v>
      </c>
      <c r="D197" s="3" t="s">
        <v>3428</v>
      </c>
      <c r="E197" s="3" t="s">
        <v>1153</v>
      </c>
      <c r="F197" s="3"/>
      <c r="G197" s="3"/>
      <c r="H197" s="3" t="s">
        <v>473</v>
      </c>
      <c r="I197" s="3" t="s">
        <v>3806</v>
      </c>
      <c r="J197" s="3" t="s">
        <v>599</v>
      </c>
      <c r="K197" s="3" t="s">
        <v>3091</v>
      </c>
      <c r="L197" s="3" t="s">
        <v>576</v>
      </c>
      <c r="M197" s="3" t="s">
        <v>4237</v>
      </c>
      <c r="N197" s="3" t="s">
        <v>4238</v>
      </c>
      <c r="O197" s="3" t="s">
        <v>4239</v>
      </c>
      <c r="P197" s="3" t="s">
        <v>518</v>
      </c>
      <c r="Q197" s="3" t="s">
        <v>1064</v>
      </c>
      <c r="R197" s="3" t="s">
        <v>249</v>
      </c>
      <c r="S197" s="3" t="s">
        <v>249</v>
      </c>
      <c r="T197" s="3" t="s">
        <v>265</v>
      </c>
      <c r="U197" s="3" t="s">
        <v>269</v>
      </c>
      <c r="V197" s="3" t="s">
        <v>472</v>
      </c>
      <c r="W197" s="3" t="s">
        <v>206</v>
      </c>
      <c r="X197" s="3" t="s">
        <v>270</v>
      </c>
      <c r="Y197" s="3"/>
      <c r="Z197" s="3"/>
      <c r="AA197" s="3" t="s">
        <v>251</v>
      </c>
      <c r="AB197" s="3"/>
      <c r="AC197" s="3" t="s">
        <v>111</v>
      </c>
      <c r="AD197" s="3" t="s">
        <v>299</v>
      </c>
      <c r="AE197" s="3" t="s">
        <v>334</v>
      </c>
      <c r="AF197" s="3" t="s">
        <v>238</v>
      </c>
      <c r="AG197" s="3" t="s">
        <v>446</v>
      </c>
      <c r="AH197" s="3" t="s">
        <v>58</v>
      </c>
      <c r="AI197" s="3" t="s">
        <v>185</v>
      </c>
      <c r="AJ197" s="3" t="s">
        <v>3910</v>
      </c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4"/>
    </row>
    <row r="198" spans="1:51" x14ac:dyDescent="0.25">
      <c r="A198" s="2" t="s">
        <v>5629</v>
      </c>
      <c r="B198" s="11" t="s">
        <v>1606</v>
      </c>
      <c r="C198" s="3">
        <v>1</v>
      </c>
      <c r="D198" s="3" t="s">
        <v>6</v>
      </c>
      <c r="E198" s="3" t="s">
        <v>4</v>
      </c>
      <c r="F198" s="3" t="s">
        <v>1847</v>
      </c>
      <c r="G198" s="3"/>
      <c r="H198" s="3" t="s">
        <v>995</v>
      </c>
      <c r="I198" s="3" t="s">
        <v>4354</v>
      </c>
      <c r="J198" s="3" t="s">
        <v>3346</v>
      </c>
      <c r="K198" s="3" t="s">
        <v>2558</v>
      </c>
      <c r="L198" s="3" t="s">
        <v>1209</v>
      </c>
      <c r="M198" s="3" t="s">
        <v>5283</v>
      </c>
      <c r="N198" s="3" t="s">
        <v>5630</v>
      </c>
      <c r="O198" s="3" t="s">
        <v>5631</v>
      </c>
      <c r="P198" s="3" t="s">
        <v>387</v>
      </c>
      <c r="Q198" s="3" t="s">
        <v>148</v>
      </c>
      <c r="R198" s="3" t="s">
        <v>268</v>
      </c>
      <c r="S198" s="3" t="s">
        <v>268</v>
      </c>
      <c r="T198" s="3" t="s">
        <v>2644</v>
      </c>
      <c r="U198" s="3" t="s">
        <v>433</v>
      </c>
      <c r="V198" s="3" t="s">
        <v>433</v>
      </c>
      <c r="W198" s="3" t="s">
        <v>229</v>
      </c>
      <c r="X198" s="3" t="s">
        <v>421</v>
      </c>
      <c r="Y198" s="3" t="s">
        <v>5632</v>
      </c>
      <c r="Z198" s="3" t="s">
        <v>3767</v>
      </c>
      <c r="AA198" s="3" t="s">
        <v>115</v>
      </c>
      <c r="AB198" s="3" t="s">
        <v>1844</v>
      </c>
      <c r="AC198" s="3" t="s">
        <v>243</v>
      </c>
      <c r="AD198" s="3" t="s">
        <v>662</v>
      </c>
      <c r="AE198" s="3" t="s">
        <v>426</v>
      </c>
      <c r="AF198" s="3" t="s">
        <v>329</v>
      </c>
      <c r="AG198" s="3" t="s">
        <v>291</v>
      </c>
      <c r="AH198" s="3" t="s">
        <v>335</v>
      </c>
      <c r="AI198" s="3" t="s">
        <v>3375</v>
      </c>
      <c r="AJ198" s="3" t="s">
        <v>181</v>
      </c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4"/>
    </row>
    <row r="199" spans="1:51" x14ac:dyDescent="0.25">
      <c r="A199" s="2" t="s">
        <v>5629</v>
      </c>
      <c r="B199" s="11" t="s">
        <v>1606</v>
      </c>
      <c r="C199" s="3">
        <v>2</v>
      </c>
      <c r="D199" s="3" t="s">
        <v>339</v>
      </c>
      <c r="E199" s="3" t="s">
        <v>1847</v>
      </c>
      <c r="F199" s="3" t="s">
        <v>2037</v>
      </c>
      <c r="G199" s="3"/>
      <c r="H199" s="3" t="s">
        <v>829</v>
      </c>
      <c r="I199" s="3" t="s">
        <v>924</v>
      </c>
      <c r="J199" s="3" t="s">
        <v>1378</v>
      </c>
      <c r="K199" s="3" t="s">
        <v>5633</v>
      </c>
      <c r="L199" s="3" t="s">
        <v>2154</v>
      </c>
      <c r="M199" s="3" t="s">
        <v>5634</v>
      </c>
      <c r="N199" s="3" t="s">
        <v>1849</v>
      </c>
      <c r="O199" s="3" t="s">
        <v>721</v>
      </c>
      <c r="P199" s="3" t="s">
        <v>1306</v>
      </c>
      <c r="Q199" s="3" t="s">
        <v>506</v>
      </c>
      <c r="R199" s="3" t="s">
        <v>343</v>
      </c>
      <c r="S199" s="3" t="s">
        <v>343</v>
      </c>
      <c r="T199" s="3" t="s">
        <v>206</v>
      </c>
      <c r="U199" s="3" t="s">
        <v>433</v>
      </c>
      <c r="V199" s="3" t="s">
        <v>433</v>
      </c>
      <c r="W199" s="3" t="s">
        <v>229</v>
      </c>
      <c r="X199" s="3" t="s">
        <v>365</v>
      </c>
      <c r="Y199" s="3" t="s">
        <v>1977</v>
      </c>
      <c r="Z199" s="3" t="s">
        <v>3740</v>
      </c>
      <c r="AA199" s="3" t="s">
        <v>406</v>
      </c>
      <c r="AB199" s="3" t="s">
        <v>1844</v>
      </c>
      <c r="AC199" s="3" t="s">
        <v>30</v>
      </c>
      <c r="AD199" s="3" t="s">
        <v>64</v>
      </c>
      <c r="AE199" s="3" t="s">
        <v>1028</v>
      </c>
      <c r="AF199" s="3" t="s">
        <v>155</v>
      </c>
      <c r="AG199" s="3" t="s">
        <v>165</v>
      </c>
      <c r="AH199" s="3" t="s">
        <v>291</v>
      </c>
      <c r="AI199" s="3" t="s">
        <v>126</v>
      </c>
      <c r="AJ199" s="3" t="s">
        <v>5</v>
      </c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4"/>
    </row>
    <row r="200" spans="1:51" x14ac:dyDescent="0.25">
      <c r="A200" s="2" t="s">
        <v>5629</v>
      </c>
      <c r="B200" s="11" t="s">
        <v>1606</v>
      </c>
      <c r="C200" s="3">
        <v>3</v>
      </c>
      <c r="D200" s="3" t="s">
        <v>95</v>
      </c>
      <c r="E200" s="3" t="s">
        <v>2037</v>
      </c>
      <c r="F200" s="3" t="s">
        <v>891</v>
      </c>
      <c r="G200" s="3"/>
      <c r="H200" s="3" t="s">
        <v>58</v>
      </c>
      <c r="I200" s="3" t="s">
        <v>594</v>
      </c>
      <c r="J200" s="3" t="s">
        <v>82</v>
      </c>
      <c r="K200" s="3" t="s">
        <v>2480</v>
      </c>
      <c r="L200" s="3" t="s">
        <v>4584</v>
      </c>
      <c r="M200" s="3" t="s">
        <v>5635</v>
      </c>
      <c r="N200" s="3" t="s">
        <v>2377</v>
      </c>
      <c r="O200" s="3" t="s">
        <v>3530</v>
      </c>
      <c r="P200" s="3" t="s">
        <v>1232</v>
      </c>
      <c r="Q200" s="3" t="s">
        <v>1064</v>
      </c>
      <c r="R200" s="3" t="s">
        <v>205</v>
      </c>
      <c r="S200" s="3" t="s">
        <v>205</v>
      </c>
      <c r="T200" s="3" t="s">
        <v>226</v>
      </c>
      <c r="U200" s="3" t="s">
        <v>207</v>
      </c>
      <c r="V200" s="3" t="s">
        <v>207</v>
      </c>
      <c r="W200" s="3" t="s">
        <v>230</v>
      </c>
      <c r="X200" s="3" t="s">
        <v>318</v>
      </c>
      <c r="Y200" s="3" t="s">
        <v>1988</v>
      </c>
      <c r="Z200" s="3" t="s">
        <v>3228</v>
      </c>
      <c r="AA200" s="3" t="s">
        <v>115</v>
      </c>
      <c r="AB200" s="3" t="s">
        <v>1844</v>
      </c>
      <c r="AC200" s="3" t="s">
        <v>30</v>
      </c>
      <c r="AD200" s="3" t="s">
        <v>1626</v>
      </c>
      <c r="AE200" s="3" t="s">
        <v>1028</v>
      </c>
      <c r="AF200" s="3" t="s">
        <v>155</v>
      </c>
      <c r="AG200" s="3" t="s">
        <v>87</v>
      </c>
      <c r="AH200" s="3" t="s">
        <v>165</v>
      </c>
      <c r="AI200" s="3" t="s">
        <v>2336</v>
      </c>
      <c r="AJ200" s="3" t="s">
        <v>62</v>
      </c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4"/>
    </row>
    <row r="201" spans="1:51" x14ac:dyDescent="0.25">
      <c r="A201" s="2" t="s">
        <v>5629</v>
      </c>
      <c r="B201" s="11" t="s">
        <v>1606</v>
      </c>
      <c r="C201" s="3">
        <v>4</v>
      </c>
      <c r="D201" s="3" t="s">
        <v>118</v>
      </c>
      <c r="E201" s="3" t="s">
        <v>891</v>
      </c>
      <c r="F201" s="3" t="s">
        <v>2662</v>
      </c>
      <c r="G201" s="3"/>
      <c r="H201" s="3" t="s">
        <v>808</v>
      </c>
      <c r="I201" s="3" t="s">
        <v>1543</v>
      </c>
      <c r="J201" s="3" t="s">
        <v>2895</v>
      </c>
      <c r="K201" s="3" t="s">
        <v>3341</v>
      </c>
      <c r="L201" s="3" t="s">
        <v>1409</v>
      </c>
      <c r="M201" s="3" t="s">
        <v>3916</v>
      </c>
      <c r="N201" s="3" t="s">
        <v>5636</v>
      </c>
      <c r="O201" s="3" t="s">
        <v>2253</v>
      </c>
      <c r="P201" s="3" t="s">
        <v>396</v>
      </c>
      <c r="Q201" s="3" t="s">
        <v>1064</v>
      </c>
      <c r="R201" s="3" t="s">
        <v>472</v>
      </c>
      <c r="S201" s="3" t="s">
        <v>472</v>
      </c>
      <c r="T201" s="3" t="s">
        <v>343</v>
      </c>
      <c r="U201" s="3" t="s">
        <v>207</v>
      </c>
      <c r="V201" s="3" t="s">
        <v>229</v>
      </c>
      <c r="W201" s="3" t="s">
        <v>409</v>
      </c>
      <c r="X201" s="3" t="s">
        <v>23</v>
      </c>
      <c r="Y201" s="3" t="s">
        <v>2314</v>
      </c>
      <c r="Z201" s="3" t="s">
        <v>1027</v>
      </c>
      <c r="AA201" s="3" t="s">
        <v>271</v>
      </c>
      <c r="AB201" s="3" t="s">
        <v>1844</v>
      </c>
      <c r="AC201" s="3" t="s">
        <v>165</v>
      </c>
      <c r="AD201" s="3" t="s">
        <v>2783</v>
      </c>
      <c r="AE201" s="3" t="s">
        <v>1028</v>
      </c>
      <c r="AF201" s="3" t="s">
        <v>1382</v>
      </c>
      <c r="AG201" s="3" t="s">
        <v>291</v>
      </c>
      <c r="AH201" s="3" t="s">
        <v>182</v>
      </c>
      <c r="AI201" s="3" t="s">
        <v>1857</v>
      </c>
      <c r="AJ201" s="3" t="s">
        <v>62</v>
      </c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4"/>
    </row>
    <row r="202" spans="1:51" x14ac:dyDescent="0.25">
      <c r="A202" s="2" t="s">
        <v>5629</v>
      </c>
      <c r="B202" s="11" t="s">
        <v>1606</v>
      </c>
      <c r="C202" s="3">
        <v>5</v>
      </c>
      <c r="D202" s="3" t="s">
        <v>138</v>
      </c>
      <c r="E202" s="3" t="s">
        <v>2662</v>
      </c>
      <c r="F202" s="3" t="s">
        <v>2995</v>
      </c>
      <c r="G202" s="3"/>
      <c r="H202" s="3" t="s">
        <v>58</v>
      </c>
      <c r="I202" s="3" t="s">
        <v>292</v>
      </c>
      <c r="J202" s="3" t="s">
        <v>1116</v>
      </c>
      <c r="K202" s="3" t="s">
        <v>4153</v>
      </c>
      <c r="L202" s="3" t="s">
        <v>2817</v>
      </c>
      <c r="M202" s="3" t="s">
        <v>5637</v>
      </c>
      <c r="N202" s="3" t="s">
        <v>3524</v>
      </c>
      <c r="O202" s="3" t="s">
        <v>2557</v>
      </c>
      <c r="P202" s="3" t="s">
        <v>1844</v>
      </c>
      <c r="Q202" s="3" t="s">
        <v>225</v>
      </c>
      <c r="R202" s="3" t="s">
        <v>206</v>
      </c>
      <c r="S202" s="3" t="s">
        <v>206</v>
      </c>
      <c r="T202" s="3" t="s">
        <v>227</v>
      </c>
      <c r="U202" s="3" t="s">
        <v>208</v>
      </c>
      <c r="V202" s="3" t="s">
        <v>208</v>
      </c>
      <c r="W202" s="3" t="s">
        <v>231</v>
      </c>
      <c r="X202" s="3" t="s">
        <v>61</v>
      </c>
      <c r="Y202" s="3" t="s">
        <v>1844</v>
      </c>
      <c r="Z202" s="3" t="s">
        <v>1844</v>
      </c>
      <c r="AA202" s="3" t="s">
        <v>271</v>
      </c>
      <c r="AB202" s="3" t="s">
        <v>1844</v>
      </c>
      <c r="AC202" s="3" t="s">
        <v>112</v>
      </c>
      <c r="AD202" s="3" t="s">
        <v>3431</v>
      </c>
      <c r="AE202" s="3" t="s">
        <v>183</v>
      </c>
      <c r="AF202" s="3" t="s">
        <v>329</v>
      </c>
      <c r="AG202" s="3" t="s">
        <v>291</v>
      </c>
      <c r="AH202" s="3" t="s">
        <v>182</v>
      </c>
      <c r="AI202" s="3" t="s">
        <v>991</v>
      </c>
      <c r="AJ202" s="3" t="s">
        <v>0</v>
      </c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4"/>
    </row>
    <row r="203" spans="1:51" x14ac:dyDescent="0.25">
      <c r="A203" s="2" t="s">
        <v>5629</v>
      </c>
      <c r="B203" s="11" t="s">
        <v>1606</v>
      </c>
      <c r="C203" s="3">
        <v>6</v>
      </c>
      <c r="D203" s="3" t="s">
        <v>277</v>
      </c>
      <c r="E203" s="3" t="s">
        <v>2995</v>
      </c>
      <c r="F203" s="3" t="s">
        <v>1282</v>
      </c>
      <c r="G203" s="3"/>
      <c r="H203" s="3" t="s">
        <v>190</v>
      </c>
      <c r="I203" s="3" t="s">
        <v>7</v>
      </c>
      <c r="J203" s="3" t="s">
        <v>838</v>
      </c>
      <c r="K203" s="3" t="s">
        <v>5638</v>
      </c>
      <c r="L203" s="3" t="s">
        <v>2079</v>
      </c>
      <c r="M203" s="3" t="s">
        <v>5639</v>
      </c>
      <c r="N203" s="3" t="s">
        <v>3307</v>
      </c>
      <c r="O203" s="3" t="s">
        <v>2659</v>
      </c>
      <c r="P203" s="3" t="s">
        <v>256</v>
      </c>
      <c r="Q203" s="3" t="s">
        <v>506</v>
      </c>
      <c r="R203" s="3" t="s">
        <v>463</v>
      </c>
      <c r="S203" s="3" t="s">
        <v>463</v>
      </c>
      <c r="T203" s="3" t="s">
        <v>1717</v>
      </c>
      <c r="U203" s="3" t="s">
        <v>328</v>
      </c>
      <c r="V203" s="3" t="s">
        <v>328</v>
      </c>
      <c r="W203" s="3" t="s">
        <v>297</v>
      </c>
      <c r="X203" s="3" t="s">
        <v>375</v>
      </c>
      <c r="Y203" s="3" t="s">
        <v>1844</v>
      </c>
      <c r="Z203" s="3" t="s">
        <v>1844</v>
      </c>
      <c r="AA203" s="3" t="s">
        <v>346</v>
      </c>
      <c r="AB203" s="3" t="s">
        <v>1844</v>
      </c>
      <c r="AC203" s="3" t="s">
        <v>30</v>
      </c>
      <c r="AD203" s="3" t="s">
        <v>816</v>
      </c>
      <c r="AE203" s="3" t="s">
        <v>155</v>
      </c>
      <c r="AF203" s="3" t="s">
        <v>329</v>
      </c>
      <c r="AG203" s="3" t="s">
        <v>165</v>
      </c>
      <c r="AH203" s="3" t="s">
        <v>165</v>
      </c>
      <c r="AI203" s="3" t="s">
        <v>1846</v>
      </c>
      <c r="AJ203" s="3" t="s">
        <v>131</v>
      </c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4"/>
    </row>
    <row r="204" spans="1:51" x14ac:dyDescent="0.25">
      <c r="A204" s="2" t="s">
        <v>5629</v>
      </c>
      <c r="B204" s="11" t="s">
        <v>1606</v>
      </c>
      <c r="C204" s="3">
        <v>7</v>
      </c>
      <c r="D204" s="3" t="s">
        <v>4655</v>
      </c>
      <c r="E204" s="3" t="s">
        <v>1282</v>
      </c>
      <c r="F204" s="3"/>
      <c r="G204" s="3"/>
      <c r="H204" s="3" t="s">
        <v>5484</v>
      </c>
      <c r="I204" s="3" t="s">
        <v>5640</v>
      </c>
      <c r="J204" s="3" t="s">
        <v>749</v>
      </c>
      <c r="K204" s="3" t="s">
        <v>195</v>
      </c>
      <c r="L204" s="3" t="s">
        <v>152</v>
      </c>
      <c r="M204" s="3" t="s">
        <v>5641</v>
      </c>
      <c r="N204" s="3" t="s">
        <v>952</v>
      </c>
      <c r="O204" s="3" t="s">
        <v>813</v>
      </c>
      <c r="P204" s="3" t="s">
        <v>5396</v>
      </c>
      <c r="Q204" s="3" t="s">
        <v>16</v>
      </c>
      <c r="R204" s="3" t="s">
        <v>1717</v>
      </c>
      <c r="S204" s="3" t="s">
        <v>228</v>
      </c>
      <c r="T204" s="3" t="s">
        <v>904</v>
      </c>
      <c r="U204" s="3" t="s">
        <v>250</v>
      </c>
      <c r="V204" s="3" t="s">
        <v>250</v>
      </c>
      <c r="W204" s="3" t="s">
        <v>170</v>
      </c>
      <c r="X204" s="3" t="s">
        <v>112</v>
      </c>
      <c r="Y204" s="3" t="s">
        <v>1844</v>
      </c>
      <c r="Z204" s="3" t="s">
        <v>1844</v>
      </c>
      <c r="AA204" s="3" t="s">
        <v>1844</v>
      </c>
      <c r="AB204" s="3" t="s">
        <v>1844</v>
      </c>
      <c r="AC204" s="3" t="s">
        <v>182</v>
      </c>
      <c r="AD204" s="3" t="s">
        <v>631</v>
      </c>
      <c r="AE204" s="3" t="s">
        <v>183</v>
      </c>
      <c r="AF204" s="3" t="s">
        <v>5642</v>
      </c>
      <c r="AG204" s="3" t="s">
        <v>165</v>
      </c>
      <c r="AH204" s="3" t="s">
        <v>291</v>
      </c>
      <c r="AI204" s="3" t="s">
        <v>1087</v>
      </c>
      <c r="AJ204" s="3" t="s">
        <v>810</v>
      </c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4"/>
    </row>
    <row r="205" spans="1:51" x14ac:dyDescent="0.25">
      <c r="A205" s="2" t="s">
        <v>5658</v>
      </c>
      <c r="B205" s="11" t="s">
        <v>1606</v>
      </c>
      <c r="C205" s="3">
        <v>1</v>
      </c>
      <c r="D205" s="3" t="s">
        <v>660</v>
      </c>
      <c r="E205" s="3" t="s">
        <v>4</v>
      </c>
      <c r="F205" s="3" t="s">
        <v>0</v>
      </c>
      <c r="G205" s="3"/>
      <c r="H205" s="3" t="s">
        <v>38</v>
      </c>
      <c r="I205" s="3"/>
      <c r="J205" s="3"/>
      <c r="K205" s="3"/>
      <c r="L205" s="3"/>
      <c r="M205" s="3" t="s">
        <v>5356</v>
      </c>
      <c r="N205" s="3" t="s">
        <v>5659</v>
      </c>
      <c r="O205" s="3" t="s">
        <v>5660</v>
      </c>
      <c r="P205" s="3" t="s">
        <v>821</v>
      </c>
      <c r="Q205" s="3" t="s">
        <v>354</v>
      </c>
      <c r="R205" s="3" t="s">
        <v>265</v>
      </c>
      <c r="S205" s="3" t="s">
        <v>265</v>
      </c>
      <c r="T205" s="3" t="s">
        <v>284</v>
      </c>
      <c r="U205" s="3" t="s">
        <v>1717</v>
      </c>
      <c r="V205" s="3" t="s">
        <v>1717</v>
      </c>
      <c r="W205" s="3" t="s">
        <v>904</v>
      </c>
      <c r="X205" s="3" t="s">
        <v>1794</v>
      </c>
      <c r="Y205" s="3" t="s">
        <v>5661</v>
      </c>
      <c r="Z205" s="3" t="s">
        <v>967</v>
      </c>
      <c r="AA205" s="3" t="s">
        <v>376</v>
      </c>
      <c r="AB205" s="3" t="s">
        <v>5662</v>
      </c>
      <c r="AC205" s="3" t="s">
        <v>518</v>
      </c>
      <c r="AD205" s="3" t="s">
        <v>2768</v>
      </c>
      <c r="AE205" s="3"/>
      <c r="AF205" s="3"/>
      <c r="AG205" s="3"/>
      <c r="AH205" s="3"/>
      <c r="AI205" s="3"/>
      <c r="AJ205" s="3" t="s">
        <v>492</v>
      </c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4"/>
    </row>
    <row r="206" spans="1:51" x14ac:dyDescent="0.25">
      <c r="A206" s="2" t="s">
        <v>5658</v>
      </c>
      <c r="B206" s="11" t="s">
        <v>1606</v>
      </c>
      <c r="C206" s="3">
        <v>2</v>
      </c>
      <c r="D206" s="3" t="s">
        <v>684</v>
      </c>
      <c r="E206" s="3" t="s">
        <v>0</v>
      </c>
      <c r="F206" s="3" t="s">
        <v>1820</v>
      </c>
      <c r="G206" s="3"/>
      <c r="H206" s="3" t="s">
        <v>38</v>
      </c>
      <c r="I206" s="3"/>
      <c r="J206" s="3"/>
      <c r="K206" s="3"/>
      <c r="L206" s="3"/>
      <c r="M206" s="3" t="s">
        <v>367</v>
      </c>
      <c r="N206" s="3" t="s">
        <v>5663</v>
      </c>
      <c r="O206" s="3" t="s">
        <v>5664</v>
      </c>
      <c r="P206" s="3" t="s">
        <v>2720</v>
      </c>
      <c r="Q206" s="3" t="s">
        <v>354</v>
      </c>
      <c r="R206" s="3" t="s">
        <v>954</v>
      </c>
      <c r="S206" s="3" t="s">
        <v>954</v>
      </c>
      <c r="T206" s="3" t="s">
        <v>868</v>
      </c>
      <c r="U206" s="3" t="s">
        <v>228</v>
      </c>
      <c r="V206" s="3" t="s">
        <v>228</v>
      </c>
      <c r="W206" s="3" t="s">
        <v>265</v>
      </c>
      <c r="X206" s="3" t="s">
        <v>1306</v>
      </c>
      <c r="Y206" s="3" t="s">
        <v>5665</v>
      </c>
      <c r="Z206" s="3" t="s">
        <v>544</v>
      </c>
      <c r="AA206" s="3" t="s">
        <v>238</v>
      </c>
      <c r="AB206" s="3" t="s">
        <v>2083</v>
      </c>
      <c r="AC206" s="3" t="s">
        <v>1383</v>
      </c>
      <c r="AD206" s="3" t="s">
        <v>4901</v>
      </c>
      <c r="AE206" s="3"/>
      <c r="AF206" s="3"/>
      <c r="AG206" s="3"/>
      <c r="AH206" s="3"/>
      <c r="AI206" s="3"/>
      <c r="AJ206" s="3" t="s">
        <v>658</v>
      </c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4"/>
    </row>
    <row r="207" spans="1:51" x14ac:dyDescent="0.25">
      <c r="A207" s="2" t="s">
        <v>5658</v>
      </c>
      <c r="B207" s="11" t="s">
        <v>1606</v>
      </c>
      <c r="C207" s="3">
        <v>3</v>
      </c>
      <c r="D207" s="3" t="s">
        <v>5666</v>
      </c>
      <c r="E207" s="3" t="s">
        <v>1820</v>
      </c>
      <c r="F207" s="3" t="s">
        <v>2037</v>
      </c>
      <c r="G207" s="3"/>
      <c r="H207" s="3" t="s">
        <v>38</v>
      </c>
      <c r="I207" s="3"/>
      <c r="J207" s="3"/>
      <c r="K207" s="3"/>
      <c r="L207" s="3"/>
      <c r="M207" s="3" t="s">
        <v>5281</v>
      </c>
      <c r="N207" s="3" t="s">
        <v>5667</v>
      </c>
      <c r="O207" s="3" t="s">
        <v>3486</v>
      </c>
      <c r="P207" s="3" t="s">
        <v>1844</v>
      </c>
      <c r="Q207" s="3" t="s">
        <v>283</v>
      </c>
      <c r="R207" s="3" t="s">
        <v>954</v>
      </c>
      <c r="S207" s="3" t="s">
        <v>869</v>
      </c>
      <c r="T207" s="3" t="s">
        <v>886</v>
      </c>
      <c r="U207" s="3" t="s">
        <v>904</v>
      </c>
      <c r="V207" s="3" t="s">
        <v>904</v>
      </c>
      <c r="W207" s="3" t="s">
        <v>266</v>
      </c>
      <c r="X207" s="3" t="s">
        <v>438</v>
      </c>
      <c r="Y207" s="3" t="s">
        <v>5017</v>
      </c>
      <c r="Z207" s="3" t="s">
        <v>254</v>
      </c>
      <c r="AA207" s="3" t="s">
        <v>1237</v>
      </c>
      <c r="AB207" s="3" t="s">
        <v>250</v>
      </c>
      <c r="AC207" s="3" t="s">
        <v>154</v>
      </c>
      <c r="AD207" s="3" t="s">
        <v>402</v>
      </c>
      <c r="AE207" s="3"/>
      <c r="AF207" s="3"/>
      <c r="AG207" s="3"/>
      <c r="AH207" s="3"/>
      <c r="AI207" s="3"/>
      <c r="AJ207" s="3" t="s">
        <v>3906</v>
      </c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4"/>
    </row>
    <row r="208" spans="1:51" x14ac:dyDescent="0.25">
      <c r="A208" s="2" t="s">
        <v>5658</v>
      </c>
      <c r="B208" s="11" t="s">
        <v>1606</v>
      </c>
      <c r="C208" s="3">
        <v>4</v>
      </c>
      <c r="D208" s="3" t="s">
        <v>95</v>
      </c>
      <c r="E208" s="3" t="s">
        <v>2037</v>
      </c>
      <c r="F208" s="3" t="s">
        <v>627</v>
      </c>
      <c r="G208" s="3"/>
      <c r="H208" s="3" t="s">
        <v>30</v>
      </c>
      <c r="I208" s="3" t="s">
        <v>182</v>
      </c>
      <c r="J208" s="3" t="s">
        <v>29</v>
      </c>
      <c r="K208" s="3" t="s">
        <v>182</v>
      </c>
      <c r="L208" s="3" t="s">
        <v>111</v>
      </c>
      <c r="M208" s="3" t="s">
        <v>993</v>
      </c>
      <c r="N208" s="3" t="s">
        <v>5394</v>
      </c>
      <c r="O208" s="3" t="s">
        <v>5668</v>
      </c>
      <c r="P208" s="3" t="s">
        <v>1844</v>
      </c>
      <c r="Q208" s="3" t="s">
        <v>354</v>
      </c>
      <c r="R208" s="3" t="s">
        <v>285</v>
      </c>
      <c r="S208" s="3" t="s">
        <v>285</v>
      </c>
      <c r="T208" s="3" t="s">
        <v>869</v>
      </c>
      <c r="U208" s="3" t="s">
        <v>1717</v>
      </c>
      <c r="V208" s="3" t="s">
        <v>1717</v>
      </c>
      <c r="W208" s="3" t="s">
        <v>265</v>
      </c>
      <c r="X208" s="3" t="s">
        <v>509</v>
      </c>
      <c r="Y208" s="3" t="s">
        <v>5669</v>
      </c>
      <c r="Z208" s="3" t="s">
        <v>47</v>
      </c>
      <c r="AA208" s="3" t="s">
        <v>799</v>
      </c>
      <c r="AB208" s="3" t="s">
        <v>1844</v>
      </c>
      <c r="AC208" s="3" t="s">
        <v>1011</v>
      </c>
      <c r="AD208" s="3" t="s">
        <v>2263</v>
      </c>
      <c r="AE208" s="3"/>
      <c r="AF208" s="3"/>
      <c r="AG208" s="3"/>
      <c r="AH208" s="3"/>
      <c r="AI208" s="3"/>
      <c r="AJ208" s="3" t="s">
        <v>3906</v>
      </c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4"/>
    </row>
    <row r="209" spans="1:51" x14ac:dyDescent="0.25">
      <c r="A209" s="2" t="s">
        <v>5658</v>
      </c>
      <c r="B209" s="11" t="s">
        <v>1606</v>
      </c>
      <c r="C209" s="3">
        <v>5</v>
      </c>
      <c r="D209" s="3" t="s">
        <v>118</v>
      </c>
      <c r="E209" s="3" t="s">
        <v>627</v>
      </c>
      <c r="F209" s="3" t="s">
        <v>2979</v>
      </c>
      <c r="G209" s="3"/>
      <c r="H209" s="3" t="s">
        <v>30</v>
      </c>
      <c r="I209" s="3" t="s">
        <v>23</v>
      </c>
      <c r="J209" s="3" t="s">
        <v>183</v>
      </c>
      <c r="K209" s="3" t="s">
        <v>1028</v>
      </c>
      <c r="L209" s="3" t="s">
        <v>3040</v>
      </c>
      <c r="M209" s="3" t="s">
        <v>1655</v>
      </c>
      <c r="N209" s="3" t="s">
        <v>5670</v>
      </c>
      <c r="O209" s="3" t="s">
        <v>5671</v>
      </c>
      <c r="P209" s="3" t="s">
        <v>1844</v>
      </c>
      <c r="Q209" s="3" t="s">
        <v>354</v>
      </c>
      <c r="R209" s="3" t="s">
        <v>1717</v>
      </c>
      <c r="S209" s="3" t="s">
        <v>1717</v>
      </c>
      <c r="T209" s="3" t="s">
        <v>1717</v>
      </c>
      <c r="U209" s="3" t="s">
        <v>472</v>
      </c>
      <c r="V209" s="3" t="s">
        <v>343</v>
      </c>
      <c r="W209" s="3" t="s">
        <v>343</v>
      </c>
      <c r="X209" s="3" t="s">
        <v>391</v>
      </c>
      <c r="Y209" s="3" t="s">
        <v>1844</v>
      </c>
      <c r="Z209" s="3" t="s">
        <v>1844</v>
      </c>
      <c r="AA209" s="3" t="s">
        <v>135</v>
      </c>
      <c r="AB209" s="3" t="s">
        <v>1844</v>
      </c>
      <c r="AC209" s="3" t="s">
        <v>153</v>
      </c>
      <c r="AD209" s="3" t="s">
        <v>4038</v>
      </c>
      <c r="AE209" s="3"/>
      <c r="AF209" s="3"/>
      <c r="AG209" s="3"/>
      <c r="AH209" s="3"/>
      <c r="AI209" s="3"/>
      <c r="AJ209" s="3" t="s">
        <v>3906</v>
      </c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4"/>
    </row>
    <row r="210" spans="1:51" x14ac:dyDescent="0.25">
      <c r="A210" s="2" t="s">
        <v>5658</v>
      </c>
      <c r="B210" s="11" t="s">
        <v>1606</v>
      </c>
      <c r="C210" s="3">
        <v>6</v>
      </c>
      <c r="D210" s="3" t="s">
        <v>290</v>
      </c>
      <c r="E210" s="3" t="s">
        <v>2979</v>
      </c>
      <c r="F210" s="3" t="s">
        <v>1216</v>
      </c>
      <c r="G210" s="3"/>
      <c r="H210" s="3" t="s">
        <v>38</v>
      </c>
      <c r="I210" s="3" t="s">
        <v>182</v>
      </c>
      <c r="J210" s="3" t="s">
        <v>30</v>
      </c>
      <c r="K210" s="3" t="s">
        <v>243</v>
      </c>
      <c r="L210" s="3" t="s">
        <v>108</v>
      </c>
      <c r="M210" s="3" t="s">
        <v>23</v>
      </c>
      <c r="N210" s="3" t="s">
        <v>5672</v>
      </c>
      <c r="O210" s="3" t="s">
        <v>2655</v>
      </c>
      <c r="P210" s="3" t="s">
        <v>1844</v>
      </c>
      <c r="Q210" s="3" t="s">
        <v>354</v>
      </c>
      <c r="R210" s="3" t="s">
        <v>228</v>
      </c>
      <c r="S210" s="3" t="s">
        <v>228</v>
      </c>
      <c r="T210" s="3" t="s">
        <v>904</v>
      </c>
      <c r="U210" s="3" t="s">
        <v>343</v>
      </c>
      <c r="V210" s="3" t="s">
        <v>343</v>
      </c>
      <c r="W210" s="3" t="s">
        <v>206</v>
      </c>
      <c r="X210" s="3" t="s">
        <v>478</v>
      </c>
      <c r="Y210" s="3" t="s">
        <v>1844</v>
      </c>
      <c r="Z210" s="3" t="s">
        <v>1844</v>
      </c>
      <c r="AA210" s="3" t="s">
        <v>78</v>
      </c>
      <c r="AB210" s="3" t="s">
        <v>1453</v>
      </c>
      <c r="AC210" s="3" t="s">
        <v>1916</v>
      </c>
      <c r="AD210" s="3" t="s">
        <v>402</v>
      </c>
      <c r="AE210" s="3"/>
      <c r="AF210" s="3"/>
      <c r="AG210" s="3"/>
      <c r="AH210" s="3"/>
      <c r="AI210" s="3"/>
      <c r="AJ210" s="3" t="s">
        <v>3906</v>
      </c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4"/>
    </row>
    <row r="211" spans="1:51" x14ac:dyDescent="0.25">
      <c r="A211" s="2" t="s">
        <v>5658</v>
      </c>
      <c r="B211" s="11" t="s">
        <v>1606</v>
      </c>
      <c r="C211" s="3">
        <v>7</v>
      </c>
      <c r="D211" s="3" t="s">
        <v>302</v>
      </c>
      <c r="E211" s="3" t="s">
        <v>1216</v>
      </c>
      <c r="F211" s="3" t="s">
        <v>1915</v>
      </c>
      <c r="G211" s="3"/>
      <c r="H211" s="3" t="s">
        <v>270</v>
      </c>
      <c r="I211" s="3" t="s">
        <v>375</v>
      </c>
      <c r="J211" s="3" t="s">
        <v>1401</v>
      </c>
      <c r="K211" s="3" t="s">
        <v>976</v>
      </c>
      <c r="L211" s="3" t="s">
        <v>273</v>
      </c>
      <c r="M211" s="3" t="s">
        <v>387</v>
      </c>
      <c r="N211" s="3" t="s">
        <v>3627</v>
      </c>
      <c r="O211" s="3" t="s">
        <v>4471</v>
      </c>
      <c r="P211" s="3" t="s">
        <v>1844</v>
      </c>
      <c r="Q211" s="3" t="s">
        <v>283</v>
      </c>
      <c r="R211" s="3" t="s">
        <v>904</v>
      </c>
      <c r="S211" s="3" t="s">
        <v>249</v>
      </c>
      <c r="T211" s="3" t="s">
        <v>266</v>
      </c>
      <c r="U211" s="3" t="s">
        <v>463</v>
      </c>
      <c r="V211" s="3" t="s">
        <v>463</v>
      </c>
      <c r="W211" s="3" t="s">
        <v>463</v>
      </c>
      <c r="X211" s="3" t="s">
        <v>1063</v>
      </c>
      <c r="Y211" s="3" t="s">
        <v>1844</v>
      </c>
      <c r="Z211" s="3" t="s">
        <v>1844</v>
      </c>
      <c r="AA211" s="3" t="s">
        <v>1789</v>
      </c>
      <c r="AB211" s="3" t="s">
        <v>3657</v>
      </c>
      <c r="AC211" s="3" t="s">
        <v>518</v>
      </c>
      <c r="AD211" s="3" t="s">
        <v>417</v>
      </c>
      <c r="AE211" s="3"/>
      <c r="AF211" s="3"/>
      <c r="AG211" s="3"/>
      <c r="AH211" s="3"/>
      <c r="AI211" s="3"/>
      <c r="AJ211" s="3" t="s">
        <v>548</v>
      </c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4"/>
    </row>
    <row r="212" spans="1:51" x14ac:dyDescent="0.25">
      <c r="A212" s="2" t="s">
        <v>5658</v>
      </c>
      <c r="B212" s="11" t="s">
        <v>1606</v>
      </c>
      <c r="C212" s="3">
        <v>8</v>
      </c>
      <c r="D212" s="3" t="s">
        <v>477</v>
      </c>
      <c r="E212" s="3" t="s">
        <v>1915</v>
      </c>
      <c r="F212" s="3" t="s">
        <v>1085</v>
      </c>
      <c r="G212" s="3"/>
      <c r="H212" s="3" t="s">
        <v>235</v>
      </c>
      <c r="I212" s="3" t="s">
        <v>454</v>
      </c>
      <c r="J212" s="3" t="s">
        <v>291</v>
      </c>
      <c r="K212" s="3" t="s">
        <v>155</v>
      </c>
      <c r="L212" s="3" t="s">
        <v>108</v>
      </c>
      <c r="M212" s="3" t="s">
        <v>273</v>
      </c>
      <c r="N212" s="3" t="s">
        <v>5673</v>
      </c>
      <c r="O212" s="3" t="s">
        <v>3232</v>
      </c>
      <c r="P212" s="3" t="s">
        <v>1844</v>
      </c>
      <c r="Q212" s="3" t="s">
        <v>354</v>
      </c>
      <c r="R212" s="3" t="s">
        <v>266</v>
      </c>
      <c r="S212" s="3" t="s">
        <v>1728</v>
      </c>
      <c r="T212" s="3" t="s">
        <v>284</v>
      </c>
      <c r="U212" s="3" t="s">
        <v>463</v>
      </c>
      <c r="V212" s="3" t="s">
        <v>1716</v>
      </c>
      <c r="W212" s="3" t="s">
        <v>228</v>
      </c>
      <c r="X212" s="3" t="s">
        <v>395</v>
      </c>
      <c r="Y212" s="3" t="s">
        <v>1844</v>
      </c>
      <c r="Z212" s="3" t="s">
        <v>1844</v>
      </c>
      <c r="AA212" s="3" t="s">
        <v>815</v>
      </c>
      <c r="AB212" s="3" t="s">
        <v>2786</v>
      </c>
      <c r="AC212" s="3" t="s">
        <v>1040</v>
      </c>
      <c r="AD212" s="3" t="s">
        <v>2263</v>
      </c>
      <c r="AE212" s="3"/>
      <c r="AF212" s="3"/>
      <c r="AG212" s="3"/>
      <c r="AH212" s="3"/>
      <c r="AI212" s="3"/>
      <c r="AJ212" s="3" t="s">
        <v>3072</v>
      </c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4"/>
    </row>
    <row r="213" spans="1:51" x14ac:dyDescent="0.25">
      <c r="A213" s="2" t="s">
        <v>5658</v>
      </c>
      <c r="B213" s="11" t="s">
        <v>1606</v>
      </c>
      <c r="C213" s="3">
        <v>9</v>
      </c>
      <c r="D213" s="3" t="s">
        <v>5674</v>
      </c>
      <c r="E213" s="3" t="s">
        <v>1085</v>
      </c>
      <c r="F213" s="3"/>
      <c r="G213" s="3"/>
      <c r="H213" s="3" t="s">
        <v>38</v>
      </c>
      <c r="I213" s="3"/>
      <c r="J213" s="3"/>
      <c r="K213" s="3"/>
      <c r="L213" s="3"/>
      <c r="M213" s="3" t="s">
        <v>3968</v>
      </c>
      <c r="N213" s="3" t="s">
        <v>5675</v>
      </c>
      <c r="O213" s="3" t="s">
        <v>4784</v>
      </c>
      <c r="P213" s="3" t="s">
        <v>1844</v>
      </c>
      <c r="Q213" s="3" t="s">
        <v>283</v>
      </c>
      <c r="R213" s="3" t="s">
        <v>266</v>
      </c>
      <c r="S213" s="3" t="s">
        <v>266</v>
      </c>
      <c r="T213" s="3" t="s">
        <v>1728</v>
      </c>
      <c r="U213" s="3" t="s">
        <v>228</v>
      </c>
      <c r="V213" s="3" t="s">
        <v>228</v>
      </c>
      <c r="W213" s="3" t="s">
        <v>249</v>
      </c>
      <c r="X213" s="3" t="s">
        <v>238</v>
      </c>
      <c r="Y213" s="3" t="s">
        <v>1844</v>
      </c>
      <c r="Z213" s="3" t="s">
        <v>1844</v>
      </c>
      <c r="AA213" s="3" t="s">
        <v>2113</v>
      </c>
      <c r="AB213" s="3" t="s">
        <v>2219</v>
      </c>
      <c r="AC213" s="3" t="s">
        <v>512</v>
      </c>
      <c r="AD213" s="3" t="s">
        <v>127</v>
      </c>
      <c r="AE213" s="3"/>
      <c r="AF213" s="3"/>
      <c r="AG213" s="3"/>
      <c r="AH213" s="3"/>
      <c r="AI213" s="3"/>
      <c r="AJ213" s="3" t="s">
        <v>2630</v>
      </c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4"/>
    </row>
    <row r="214" spans="1:51" x14ac:dyDescent="0.25">
      <c r="A214" s="2" t="s">
        <v>1847</v>
      </c>
      <c r="B214" s="11" t="s">
        <v>1931</v>
      </c>
      <c r="C214" s="3">
        <v>1</v>
      </c>
      <c r="D214" s="3" t="s">
        <v>6</v>
      </c>
      <c r="E214" s="3" t="s">
        <v>4</v>
      </c>
      <c r="F214" s="3" t="s">
        <v>839</v>
      </c>
      <c r="G214" s="3"/>
      <c r="H214" s="3" t="s">
        <v>278</v>
      </c>
      <c r="I214" s="3" t="s">
        <v>454</v>
      </c>
      <c r="J214" s="3" t="s">
        <v>897</v>
      </c>
      <c r="K214" s="3" t="s">
        <v>957</v>
      </c>
      <c r="L214" s="3" t="s">
        <v>1882</v>
      </c>
      <c r="M214" s="3" t="s">
        <v>1963</v>
      </c>
      <c r="N214" s="3" t="s">
        <v>1964</v>
      </c>
      <c r="O214" s="3" t="s">
        <v>1965</v>
      </c>
      <c r="P214" s="3" t="s">
        <v>220</v>
      </c>
      <c r="Q214" s="3" t="s">
        <v>225</v>
      </c>
      <c r="R214" s="3" t="s">
        <v>8</v>
      </c>
      <c r="S214" s="3" t="s">
        <v>22</v>
      </c>
      <c r="T214" s="3" t="s">
        <v>106</v>
      </c>
      <c r="U214" s="3" t="s">
        <v>1105</v>
      </c>
      <c r="V214" s="3" t="s">
        <v>334</v>
      </c>
      <c r="W214" s="3" t="s">
        <v>1013</v>
      </c>
      <c r="X214" s="3" t="s">
        <v>995</v>
      </c>
      <c r="Y214" s="3" t="s">
        <v>1966</v>
      </c>
      <c r="Z214" s="3" t="s">
        <v>593</v>
      </c>
      <c r="AA214" s="3" t="s">
        <v>512</v>
      </c>
      <c r="AB214" s="3"/>
      <c r="AC214" s="3" t="s">
        <v>4</v>
      </c>
      <c r="AD214" s="3" t="s">
        <v>1967</v>
      </c>
      <c r="AE214" s="3" t="s">
        <v>1968</v>
      </c>
      <c r="AF214" s="3" t="s">
        <v>906</v>
      </c>
      <c r="AG214" s="3" t="s">
        <v>55</v>
      </c>
      <c r="AH214" s="3" t="s">
        <v>252</v>
      </c>
      <c r="AI214" s="3" t="s">
        <v>1969</v>
      </c>
      <c r="AJ214" s="3" t="s">
        <v>32</v>
      </c>
      <c r="AK214" s="3" t="s">
        <v>1970</v>
      </c>
      <c r="AL214" s="3" t="s">
        <v>133</v>
      </c>
      <c r="AM214" s="3" t="s">
        <v>1971</v>
      </c>
      <c r="AN214" s="3" t="s">
        <v>215</v>
      </c>
      <c r="AO214" s="3" t="s">
        <v>1972</v>
      </c>
      <c r="AP214" s="3" t="s">
        <v>38</v>
      </c>
      <c r="AQ214" s="3"/>
      <c r="AR214" s="3"/>
      <c r="AS214" s="3"/>
      <c r="AT214" s="3"/>
      <c r="AU214" s="3"/>
      <c r="AV214" s="3"/>
      <c r="AW214" s="3"/>
      <c r="AX214" s="3"/>
      <c r="AY214" s="4"/>
    </row>
    <row r="215" spans="1:51" x14ac:dyDescent="0.25">
      <c r="A215" s="2" t="s">
        <v>1847</v>
      </c>
      <c r="B215" s="11" t="s">
        <v>1931</v>
      </c>
      <c r="C215" s="3">
        <v>2</v>
      </c>
      <c r="D215" s="3" t="s">
        <v>95</v>
      </c>
      <c r="E215" s="3" t="s">
        <v>839</v>
      </c>
      <c r="F215" s="3" t="s">
        <v>1708</v>
      </c>
      <c r="G215" s="3"/>
      <c r="H215" s="3" t="s">
        <v>108</v>
      </c>
      <c r="I215" s="3" t="s">
        <v>278</v>
      </c>
      <c r="J215" s="3" t="s">
        <v>360</v>
      </c>
      <c r="K215" s="3" t="s">
        <v>1195</v>
      </c>
      <c r="L215" s="3" t="s">
        <v>1973</v>
      </c>
      <c r="M215" s="3" t="s">
        <v>1974</v>
      </c>
      <c r="N215" s="3" t="s">
        <v>1975</v>
      </c>
      <c r="O215" s="3" t="s">
        <v>1976</v>
      </c>
      <c r="P215" s="3" t="s">
        <v>1248</v>
      </c>
      <c r="Q215" s="3" t="s">
        <v>6</v>
      </c>
      <c r="R215" s="3" t="s">
        <v>102</v>
      </c>
      <c r="S215" s="3" t="s">
        <v>940</v>
      </c>
      <c r="T215" s="3" t="s">
        <v>80</v>
      </c>
      <c r="U215" s="3" t="s">
        <v>414</v>
      </c>
      <c r="V215" s="3" t="s">
        <v>300</v>
      </c>
      <c r="W215" s="3" t="s">
        <v>151</v>
      </c>
      <c r="X215" s="3" t="s">
        <v>28</v>
      </c>
      <c r="Y215" s="3" t="s">
        <v>1977</v>
      </c>
      <c r="Z215" s="3" t="s">
        <v>1978</v>
      </c>
      <c r="AA215" s="3" t="s">
        <v>928</v>
      </c>
      <c r="AB215" s="3"/>
      <c r="AC215" s="3" t="s">
        <v>4</v>
      </c>
      <c r="AD215" s="3" t="s">
        <v>1680</v>
      </c>
      <c r="AE215" s="3" t="s">
        <v>1979</v>
      </c>
      <c r="AF215" s="3" t="s">
        <v>1609</v>
      </c>
      <c r="AG215" s="3" t="s">
        <v>88</v>
      </c>
      <c r="AH215" s="3" t="s">
        <v>291</v>
      </c>
      <c r="AI215" s="3" t="s">
        <v>1980</v>
      </c>
      <c r="AJ215" s="3" t="s">
        <v>0</v>
      </c>
      <c r="AK215" s="3" t="s">
        <v>1981</v>
      </c>
      <c r="AL215" s="3" t="s">
        <v>703</v>
      </c>
      <c r="AM215" s="3" t="s">
        <v>1982</v>
      </c>
      <c r="AN215" s="3" t="s">
        <v>618</v>
      </c>
      <c r="AO215" s="3" t="s">
        <v>469</v>
      </c>
      <c r="AP215" s="3" t="s">
        <v>38</v>
      </c>
      <c r="AQ215" s="3"/>
      <c r="AR215" s="3"/>
      <c r="AS215" s="3"/>
      <c r="AT215" s="3"/>
      <c r="AU215" s="3"/>
      <c r="AV215" s="3"/>
      <c r="AW215" s="3"/>
      <c r="AX215" s="3"/>
      <c r="AY215" s="4"/>
    </row>
    <row r="216" spans="1:51" x14ac:dyDescent="0.25">
      <c r="A216" s="2" t="s">
        <v>1847</v>
      </c>
      <c r="B216" s="11" t="s">
        <v>1931</v>
      </c>
      <c r="C216" s="3">
        <v>3</v>
      </c>
      <c r="D216" s="3" t="s">
        <v>118</v>
      </c>
      <c r="E216" s="3" t="s">
        <v>1708</v>
      </c>
      <c r="F216" s="3" t="s">
        <v>997</v>
      </c>
      <c r="G216" s="3"/>
      <c r="H216" s="3" t="s">
        <v>454</v>
      </c>
      <c r="I216" s="3" t="s">
        <v>1248</v>
      </c>
      <c r="J216" s="3" t="s">
        <v>897</v>
      </c>
      <c r="K216" s="3" t="s">
        <v>1983</v>
      </c>
      <c r="L216" s="3" t="s">
        <v>1984</v>
      </c>
      <c r="M216" s="3" t="s">
        <v>1985</v>
      </c>
      <c r="N216" s="3" t="s">
        <v>1986</v>
      </c>
      <c r="O216" s="3" t="s">
        <v>1987</v>
      </c>
      <c r="P216" s="3" t="s">
        <v>887</v>
      </c>
      <c r="Q216" s="3" t="s">
        <v>6</v>
      </c>
      <c r="R216" s="3" t="s">
        <v>106</v>
      </c>
      <c r="S216" s="3" t="s">
        <v>393</v>
      </c>
      <c r="T216" s="3" t="s">
        <v>128</v>
      </c>
      <c r="U216" s="3" t="s">
        <v>1289</v>
      </c>
      <c r="V216" s="3" t="s">
        <v>1305</v>
      </c>
      <c r="W216" s="3" t="s">
        <v>76</v>
      </c>
      <c r="X216" s="3" t="s">
        <v>375</v>
      </c>
      <c r="Y216" s="3" t="s">
        <v>1988</v>
      </c>
      <c r="Z216" s="3" t="s">
        <v>1989</v>
      </c>
      <c r="AA216" s="3" t="s">
        <v>357</v>
      </c>
      <c r="AB216" s="3"/>
      <c r="AC216" s="3" t="s">
        <v>4</v>
      </c>
      <c r="AD216" s="3" t="s">
        <v>179</v>
      </c>
      <c r="AE216" s="3" t="s">
        <v>580</v>
      </c>
      <c r="AF216" s="3" t="s">
        <v>47</v>
      </c>
      <c r="AG216" s="3" t="s">
        <v>427</v>
      </c>
      <c r="AH216" s="3" t="s">
        <v>30</v>
      </c>
      <c r="AI216" s="3" t="s">
        <v>126</v>
      </c>
      <c r="AJ216" s="3" t="s">
        <v>131</v>
      </c>
      <c r="AK216" s="3" t="s">
        <v>1990</v>
      </c>
      <c r="AL216" s="3" t="s">
        <v>1833</v>
      </c>
      <c r="AM216" s="3" t="s">
        <v>1991</v>
      </c>
      <c r="AN216" s="3" t="s">
        <v>681</v>
      </c>
      <c r="AO216" s="3" t="s">
        <v>969</v>
      </c>
      <c r="AP216" s="3" t="s">
        <v>38</v>
      </c>
      <c r="AQ216" s="3"/>
      <c r="AR216" s="3"/>
      <c r="AS216" s="3"/>
      <c r="AT216" s="3"/>
      <c r="AU216" s="3"/>
      <c r="AV216" s="3"/>
      <c r="AW216" s="3"/>
      <c r="AX216" s="3"/>
      <c r="AY216" s="4"/>
    </row>
    <row r="217" spans="1:51" x14ac:dyDescent="0.25">
      <c r="A217" s="2" t="s">
        <v>1847</v>
      </c>
      <c r="B217" s="11" t="s">
        <v>1931</v>
      </c>
      <c r="C217" s="3">
        <v>4</v>
      </c>
      <c r="D217" s="3" t="s">
        <v>138</v>
      </c>
      <c r="E217" s="3" t="s">
        <v>997</v>
      </c>
      <c r="F217" s="3" t="s">
        <v>782</v>
      </c>
      <c r="G217" s="3"/>
      <c r="H217" s="3" t="s">
        <v>1907</v>
      </c>
      <c r="I217" s="3" t="s">
        <v>1992</v>
      </c>
      <c r="J217" s="3" t="s">
        <v>78</v>
      </c>
      <c r="K217" s="3" t="s">
        <v>1993</v>
      </c>
      <c r="L217" s="3" t="s">
        <v>872</v>
      </c>
      <c r="M217" s="3" t="s">
        <v>1994</v>
      </c>
      <c r="N217" s="3" t="s">
        <v>1995</v>
      </c>
      <c r="O217" s="3" t="s">
        <v>1996</v>
      </c>
      <c r="P217" s="3" t="s">
        <v>391</v>
      </c>
      <c r="Q217" s="3" t="s">
        <v>1064</v>
      </c>
      <c r="R217" s="3" t="s">
        <v>106</v>
      </c>
      <c r="S217" s="3" t="s">
        <v>105</v>
      </c>
      <c r="T217" s="3" t="s">
        <v>475</v>
      </c>
      <c r="U217" s="3" t="s">
        <v>414</v>
      </c>
      <c r="V217" s="3" t="s">
        <v>300</v>
      </c>
      <c r="W217" s="3" t="s">
        <v>81</v>
      </c>
      <c r="X217" s="3" t="s">
        <v>252</v>
      </c>
      <c r="Y217" s="3" t="s">
        <v>1997</v>
      </c>
      <c r="Z217" s="3" t="s">
        <v>1914</v>
      </c>
      <c r="AA217" s="3" t="s">
        <v>357</v>
      </c>
      <c r="AB217" s="3"/>
      <c r="AC217" s="3" t="s">
        <v>4</v>
      </c>
      <c r="AD217" s="3" t="s">
        <v>1176</v>
      </c>
      <c r="AE217" s="3" t="s">
        <v>1801</v>
      </c>
      <c r="AF217" s="3" t="s">
        <v>1998</v>
      </c>
      <c r="AG217" s="3" t="s">
        <v>292</v>
      </c>
      <c r="AH217" s="3" t="s">
        <v>29</v>
      </c>
      <c r="AI217" s="3" t="s">
        <v>1980</v>
      </c>
      <c r="AJ217" s="3" t="s">
        <v>0</v>
      </c>
      <c r="AK217" s="3" t="s">
        <v>1999</v>
      </c>
      <c r="AL217" s="3" t="s">
        <v>2000</v>
      </c>
      <c r="AM217" s="3" t="s">
        <v>2001</v>
      </c>
      <c r="AN217" s="3" t="s">
        <v>681</v>
      </c>
      <c r="AO217" s="3" t="s">
        <v>2002</v>
      </c>
      <c r="AP217" s="3" t="s">
        <v>38</v>
      </c>
      <c r="AQ217" s="3"/>
      <c r="AR217" s="3"/>
      <c r="AS217" s="3"/>
      <c r="AT217" s="3"/>
      <c r="AU217" s="3"/>
      <c r="AV217" s="3"/>
      <c r="AW217" s="3"/>
      <c r="AX217" s="3"/>
      <c r="AY217" s="4"/>
    </row>
    <row r="218" spans="1:51" x14ac:dyDescent="0.25">
      <c r="A218" s="2" t="s">
        <v>1847</v>
      </c>
      <c r="B218" s="11" t="s">
        <v>1931</v>
      </c>
      <c r="C218" s="3">
        <v>5</v>
      </c>
      <c r="D218" s="3" t="s">
        <v>1072</v>
      </c>
      <c r="E218" s="3" t="s">
        <v>782</v>
      </c>
      <c r="F218" s="3" t="s">
        <v>554</v>
      </c>
      <c r="G218" s="3"/>
      <c r="H218" s="3" t="s">
        <v>437</v>
      </c>
      <c r="I218" s="3" t="s">
        <v>1641</v>
      </c>
      <c r="J218" s="3" t="s">
        <v>255</v>
      </c>
      <c r="K218" s="3" t="s">
        <v>394</v>
      </c>
      <c r="L218" s="3" t="s">
        <v>2003</v>
      </c>
      <c r="M218" s="3" t="s">
        <v>2004</v>
      </c>
      <c r="N218" s="3" t="s">
        <v>1987</v>
      </c>
      <c r="O218" s="3" t="s">
        <v>2005</v>
      </c>
      <c r="P218" s="3" t="s">
        <v>2006</v>
      </c>
      <c r="Q218" s="3" t="s">
        <v>1064</v>
      </c>
      <c r="R218" s="3" t="s">
        <v>106</v>
      </c>
      <c r="S218" s="3" t="s">
        <v>17</v>
      </c>
      <c r="T218" s="3" t="s">
        <v>671</v>
      </c>
      <c r="U218" s="3" t="s">
        <v>414</v>
      </c>
      <c r="V218" s="3" t="s">
        <v>300</v>
      </c>
      <c r="W218" s="3" t="s">
        <v>81</v>
      </c>
      <c r="X218" s="3" t="s">
        <v>252</v>
      </c>
      <c r="Y218" s="3"/>
      <c r="Z218" s="3"/>
      <c r="AA218" s="3" t="s">
        <v>36</v>
      </c>
      <c r="AB218" s="3"/>
      <c r="AC218" s="3" t="s">
        <v>4</v>
      </c>
      <c r="AD218" s="3" t="s">
        <v>2007</v>
      </c>
      <c r="AE218" s="3" t="s">
        <v>13</v>
      </c>
      <c r="AF218" s="3" t="s">
        <v>958</v>
      </c>
      <c r="AG218" s="3" t="s">
        <v>273</v>
      </c>
      <c r="AH218" s="3" t="s">
        <v>29</v>
      </c>
      <c r="AI218" s="3" t="s">
        <v>2008</v>
      </c>
      <c r="AJ218" s="3" t="s">
        <v>131</v>
      </c>
      <c r="AK218" s="3" t="s">
        <v>2009</v>
      </c>
      <c r="AL218" s="3" t="s">
        <v>2000</v>
      </c>
      <c r="AM218" s="3" t="s">
        <v>2010</v>
      </c>
      <c r="AN218" s="3" t="s">
        <v>1594</v>
      </c>
      <c r="AO218" s="3" t="s">
        <v>2011</v>
      </c>
      <c r="AP218" s="3" t="s">
        <v>38</v>
      </c>
      <c r="AQ218" s="3"/>
      <c r="AR218" s="3"/>
      <c r="AS218" s="3"/>
      <c r="AT218" s="3"/>
      <c r="AU218" s="3"/>
      <c r="AV218" s="3"/>
      <c r="AW218" s="3"/>
      <c r="AX218" s="3"/>
      <c r="AY218" s="4"/>
    </row>
    <row r="219" spans="1:51" x14ac:dyDescent="0.25">
      <c r="A219" s="2" t="s">
        <v>1847</v>
      </c>
      <c r="B219" s="11" t="s">
        <v>1931</v>
      </c>
      <c r="C219" s="3">
        <v>6</v>
      </c>
      <c r="D219" s="3" t="s">
        <v>1086</v>
      </c>
      <c r="E219" s="3" t="s">
        <v>554</v>
      </c>
      <c r="F219" s="3" t="s">
        <v>2012</v>
      </c>
      <c r="G219" s="3"/>
      <c r="H219" s="3" t="s">
        <v>1383</v>
      </c>
      <c r="I219" s="3" t="s">
        <v>28</v>
      </c>
      <c r="J219" s="3" t="s">
        <v>256</v>
      </c>
      <c r="K219" s="3" t="s">
        <v>609</v>
      </c>
      <c r="L219" s="3" t="s">
        <v>1119</v>
      </c>
      <c r="M219" s="3" t="s">
        <v>2013</v>
      </c>
      <c r="N219" s="3" t="s">
        <v>2014</v>
      </c>
      <c r="O219" s="3" t="s">
        <v>2015</v>
      </c>
      <c r="P219" s="3" t="s">
        <v>2016</v>
      </c>
      <c r="Q219" s="3" t="s">
        <v>6</v>
      </c>
      <c r="R219" s="3" t="s">
        <v>17</v>
      </c>
      <c r="S219" s="3" t="s">
        <v>128</v>
      </c>
      <c r="T219" s="3" t="s">
        <v>1065</v>
      </c>
      <c r="U219" s="3" t="s">
        <v>334</v>
      </c>
      <c r="V219" s="3" t="s">
        <v>1106</v>
      </c>
      <c r="W219" s="3" t="s">
        <v>1027</v>
      </c>
      <c r="X219" s="3" t="s">
        <v>291</v>
      </c>
      <c r="Y219" s="3"/>
      <c r="Z219" s="3"/>
      <c r="AA219" s="3" t="s">
        <v>823</v>
      </c>
      <c r="AB219" s="3"/>
      <c r="AC219" s="3" t="s">
        <v>4</v>
      </c>
      <c r="AD219" s="3" t="s">
        <v>2013</v>
      </c>
      <c r="AE219" s="3" t="s">
        <v>2017</v>
      </c>
      <c r="AF219" s="3" t="s">
        <v>1956</v>
      </c>
      <c r="AG219" s="3" t="s">
        <v>190</v>
      </c>
      <c r="AH219" s="3" t="s">
        <v>2018</v>
      </c>
      <c r="AI219" s="3" t="s">
        <v>2019</v>
      </c>
      <c r="AJ219" s="3" t="s">
        <v>1847</v>
      </c>
      <c r="AK219" s="3" t="s">
        <v>2020</v>
      </c>
      <c r="AL219" s="3" t="s">
        <v>90</v>
      </c>
      <c r="AM219" s="3" t="s">
        <v>551</v>
      </c>
      <c r="AN219" s="3" t="s">
        <v>1749</v>
      </c>
      <c r="AO219" s="3" t="s">
        <v>2021</v>
      </c>
      <c r="AP219" s="3" t="s">
        <v>38</v>
      </c>
      <c r="AQ219" s="3"/>
      <c r="AR219" s="3"/>
      <c r="AS219" s="3"/>
      <c r="AT219" s="3"/>
      <c r="AU219" s="3"/>
      <c r="AV219" s="3"/>
      <c r="AW219" s="3"/>
      <c r="AX219" s="3"/>
      <c r="AY219" s="4"/>
    </row>
    <row r="220" spans="1:51" x14ac:dyDescent="0.25">
      <c r="A220" s="2" t="s">
        <v>1847</v>
      </c>
      <c r="B220" s="11" t="s">
        <v>1931</v>
      </c>
      <c r="C220" s="3">
        <v>7</v>
      </c>
      <c r="D220" s="3" t="s">
        <v>1507</v>
      </c>
      <c r="E220" s="3" t="s">
        <v>2012</v>
      </c>
      <c r="F220" s="3" t="s">
        <v>1255</v>
      </c>
      <c r="G220" s="3"/>
      <c r="H220" s="3" t="s">
        <v>88</v>
      </c>
      <c r="I220" s="3" t="s">
        <v>88</v>
      </c>
      <c r="J220" s="3" t="s">
        <v>321</v>
      </c>
      <c r="K220" s="3" t="s">
        <v>1289</v>
      </c>
      <c r="L220" s="3" t="s">
        <v>1171</v>
      </c>
      <c r="M220" s="3" t="s">
        <v>1957</v>
      </c>
      <c r="N220" s="3" t="s">
        <v>2022</v>
      </c>
      <c r="O220" s="3" t="s">
        <v>2023</v>
      </c>
      <c r="P220" s="3" t="s">
        <v>1204</v>
      </c>
      <c r="Q220" s="3" t="s">
        <v>6</v>
      </c>
      <c r="R220" s="3" t="s">
        <v>1065</v>
      </c>
      <c r="S220" s="3" t="s">
        <v>51</v>
      </c>
      <c r="T220" s="3" t="s">
        <v>51</v>
      </c>
      <c r="U220" s="3" t="s">
        <v>54</v>
      </c>
      <c r="V220" s="3" t="s">
        <v>1012</v>
      </c>
      <c r="W220" s="3" t="s">
        <v>940</v>
      </c>
      <c r="X220" s="3" t="s">
        <v>112</v>
      </c>
      <c r="Y220" s="3"/>
      <c r="Z220" s="3"/>
      <c r="AA220" s="3" t="s">
        <v>1467</v>
      </c>
      <c r="AB220" s="3"/>
      <c r="AC220" s="3" t="s">
        <v>4</v>
      </c>
      <c r="AD220" s="3" t="s">
        <v>2024</v>
      </c>
      <c r="AE220" s="3" t="s">
        <v>2025</v>
      </c>
      <c r="AF220" s="3" t="s">
        <v>2026</v>
      </c>
      <c r="AG220" s="3" t="s">
        <v>256</v>
      </c>
      <c r="AH220" s="3" t="s">
        <v>2018</v>
      </c>
      <c r="AI220" s="3" t="s">
        <v>1979</v>
      </c>
      <c r="AJ220" s="3" t="s">
        <v>62</v>
      </c>
      <c r="AK220" s="3" t="s">
        <v>2027</v>
      </c>
      <c r="AL220" s="3" t="s">
        <v>2028</v>
      </c>
      <c r="AM220" s="3" t="s">
        <v>551</v>
      </c>
      <c r="AN220" s="3" t="s">
        <v>1813</v>
      </c>
      <c r="AO220" s="3" t="s">
        <v>43</v>
      </c>
      <c r="AP220" s="3" t="s">
        <v>38</v>
      </c>
      <c r="AQ220" s="3"/>
      <c r="AR220" s="3"/>
      <c r="AS220" s="3"/>
      <c r="AT220" s="3"/>
      <c r="AU220" s="3"/>
      <c r="AV220" s="3"/>
      <c r="AW220" s="3"/>
      <c r="AX220" s="3"/>
      <c r="AY220" s="4"/>
    </row>
    <row r="221" spans="1:51" x14ac:dyDescent="0.25">
      <c r="A221" s="2" t="s">
        <v>162</v>
      </c>
      <c r="B221" s="11" t="s">
        <v>1931</v>
      </c>
      <c r="C221" s="3">
        <v>1</v>
      </c>
      <c r="D221" s="3" t="s">
        <v>660</v>
      </c>
      <c r="E221" s="3" t="s">
        <v>4</v>
      </c>
      <c r="F221" s="3" t="s">
        <v>1081</v>
      </c>
      <c r="G221" s="3"/>
      <c r="H221" s="3" t="s">
        <v>58</v>
      </c>
      <c r="I221" s="3" t="s">
        <v>742</v>
      </c>
      <c r="J221" s="3" t="s">
        <v>437</v>
      </c>
      <c r="K221" s="3" t="s">
        <v>685</v>
      </c>
      <c r="L221" s="3" t="s">
        <v>2029</v>
      </c>
      <c r="M221" s="3" t="s">
        <v>2030</v>
      </c>
      <c r="N221" s="3" t="s">
        <v>2031</v>
      </c>
      <c r="O221" s="3" t="s">
        <v>2032</v>
      </c>
      <c r="P221" s="3" t="s">
        <v>38</v>
      </c>
      <c r="Q221" s="3" t="s">
        <v>1064</v>
      </c>
      <c r="R221" s="3" t="s">
        <v>472</v>
      </c>
      <c r="S221" s="3" t="s">
        <v>472</v>
      </c>
      <c r="T221" s="3" t="s">
        <v>227</v>
      </c>
      <c r="U221" s="3" t="s">
        <v>409</v>
      </c>
      <c r="V221" s="3" t="s">
        <v>208</v>
      </c>
      <c r="W221" s="3" t="s">
        <v>188</v>
      </c>
      <c r="X221" s="3" t="s">
        <v>1535</v>
      </c>
      <c r="Y221" s="3" t="s">
        <v>2033</v>
      </c>
      <c r="Z221" s="3" t="s">
        <v>1894</v>
      </c>
      <c r="AA221" s="3" t="s">
        <v>307</v>
      </c>
      <c r="AB221" s="3" t="s">
        <v>2034</v>
      </c>
      <c r="AC221" s="3" t="s">
        <v>375</v>
      </c>
      <c r="AD221" s="3" t="s">
        <v>2035</v>
      </c>
      <c r="AE221" s="3" t="s">
        <v>1409</v>
      </c>
      <c r="AF221" s="3" t="s">
        <v>518</v>
      </c>
      <c r="AG221" s="3" t="s">
        <v>61</v>
      </c>
      <c r="AH221" s="3" t="s">
        <v>111</v>
      </c>
      <c r="AI221" s="3" t="s">
        <v>2036</v>
      </c>
      <c r="AJ221" s="3" t="s">
        <v>2037</v>
      </c>
      <c r="AK221" s="3" t="s">
        <v>2038</v>
      </c>
      <c r="AL221" s="3" t="s">
        <v>1745</v>
      </c>
      <c r="AM221" s="3" t="s">
        <v>2039</v>
      </c>
      <c r="AN221" s="3" t="s">
        <v>613</v>
      </c>
      <c r="AO221" s="3" t="s">
        <v>585</v>
      </c>
      <c r="AP221" s="3" t="s">
        <v>38</v>
      </c>
      <c r="AQ221" s="3"/>
      <c r="AR221" s="3"/>
      <c r="AS221" s="3"/>
      <c r="AT221" s="3"/>
      <c r="AU221" s="3"/>
      <c r="AV221" s="3"/>
      <c r="AW221" s="3"/>
      <c r="AX221" s="3"/>
      <c r="AY221" s="4"/>
    </row>
    <row r="222" spans="1:51" x14ac:dyDescent="0.25">
      <c r="A222" s="2" t="s">
        <v>162</v>
      </c>
      <c r="B222" s="11" t="s">
        <v>1931</v>
      </c>
      <c r="C222" s="3">
        <v>2</v>
      </c>
      <c r="D222" s="3" t="s">
        <v>684</v>
      </c>
      <c r="E222" s="3" t="s">
        <v>1081</v>
      </c>
      <c r="F222" s="3" t="s">
        <v>1708</v>
      </c>
      <c r="G222" s="3"/>
      <c r="H222" s="3" t="s">
        <v>1401</v>
      </c>
      <c r="I222" s="3" t="s">
        <v>755</v>
      </c>
      <c r="J222" s="3" t="s">
        <v>473</v>
      </c>
      <c r="K222" s="3" t="s">
        <v>2040</v>
      </c>
      <c r="L222" s="3" t="s">
        <v>2041</v>
      </c>
      <c r="M222" s="3" t="s">
        <v>2042</v>
      </c>
      <c r="N222" s="3" t="s">
        <v>2043</v>
      </c>
      <c r="O222" s="3" t="s">
        <v>2044</v>
      </c>
      <c r="P222" s="3" t="s">
        <v>2034</v>
      </c>
      <c r="Q222" s="3" t="s">
        <v>1064</v>
      </c>
      <c r="R222" s="3" t="s">
        <v>1716</v>
      </c>
      <c r="S222" s="3" t="s">
        <v>1716</v>
      </c>
      <c r="T222" s="3" t="s">
        <v>249</v>
      </c>
      <c r="U222" s="3" t="s">
        <v>328</v>
      </c>
      <c r="V222" s="3" t="s">
        <v>297</v>
      </c>
      <c r="W222" s="3" t="s">
        <v>268</v>
      </c>
      <c r="X222" s="3" t="s">
        <v>287</v>
      </c>
      <c r="Y222" s="3" t="s">
        <v>2045</v>
      </c>
      <c r="Z222" s="3" t="s">
        <v>729</v>
      </c>
      <c r="AA222" s="3" t="s">
        <v>274</v>
      </c>
      <c r="AB222" s="3" t="s">
        <v>2034</v>
      </c>
      <c r="AC222" s="3" t="s">
        <v>61</v>
      </c>
      <c r="AD222" s="3" t="s">
        <v>116</v>
      </c>
      <c r="AE222" s="3" t="s">
        <v>1179</v>
      </c>
      <c r="AF222" s="3" t="s">
        <v>307</v>
      </c>
      <c r="AG222" s="3" t="s">
        <v>111</v>
      </c>
      <c r="AH222" s="3" t="s">
        <v>155</v>
      </c>
      <c r="AI222" s="3" t="s">
        <v>936</v>
      </c>
      <c r="AJ222" s="3" t="s">
        <v>240</v>
      </c>
      <c r="AK222" s="3" t="s">
        <v>2046</v>
      </c>
      <c r="AL222" s="3" t="s">
        <v>64</v>
      </c>
      <c r="AM222" s="3" t="s">
        <v>2047</v>
      </c>
      <c r="AN222" s="3" t="s">
        <v>175</v>
      </c>
      <c r="AO222" s="3" t="s">
        <v>1123</v>
      </c>
      <c r="AP222" s="3" t="s">
        <v>38</v>
      </c>
      <c r="AQ222" s="3"/>
      <c r="AR222" s="3"/>
      <c r="AS222" s="3"/>
      <c r="AT222" s="3"/>
      <c r="AU222" s="3"/>
      <c r="AV222" s="3"/>
      <c r="AW222" s="3"/>
      <c r="AX222" s="3"/>
      <c r="AY222" s="4"/>
    </row>
    <row r="223" spans="1:51" x14ac:dyDescent="0.25">
      <c r="A223" s="2" t="s">
        <v>162</v>
      </c>
      <c r="B223" s="11" t="s">
        <v>1931</v>
      </c>
      <c r="C223" s="3">
        <v>3</v>
      </c>
      <c r="D223" s="3" t="s">
        <v>702</v>
      </c>
      <c r="E223" s="3" t="s">
        <v>1708</v>
      </c>
      <c r="F223" s="3" t="s">
        <v>996</v>
      </c>
      <c r="G223" s="3"/>
      <c r="H223" s="3" t="s">
        <v>512</v>
      </c>
      <c r="I223" s="3" t="s">
        <v>751</v>
      </c>
      <c r="J223" s="3" t="s">
        <v>23</v>
      </c>
      <c r="K223" s="3" t="s">
        <v>856</v>
      </c>
      <c r="L223" s="3" t="s">
        <v>2048</v>
      </c>
      <c r="M223" s="3" t="s">
        <v>2049</v>
      </c>
      <c r="N223" s="3" t="s">
        <v>2050</v>
      </c>
      <c r="O223" s="3" t="s">
        <v>2051</v>
      </c>
      <c r="P223" s="3" t="s">
        <v>38</v>
      </c>
      <c r="Q223" s="3" t="s">
        <v>354</v>
      </c>
      <c r="R223" s="3" t="s">
        <v>1728</v>
      </c>
      <c r="S223" s="3" t="s">
        <v>284</v>
      </c>
      <c r="T223" s="3" t="s">
        <v>284</v>
      </c>
      <c r="U223" s="3" t="s">
        <v>206</v>
      </c>
      <c r="V223" s="3" t="s">
        <v>226</v>
      </c>
      <c r="W223" s="3" t="s">
        <v>463</v>
      </c>
      <c r="X223" s="3" t="s">
        <v>28</v>
      </c>
      <c r="Y223" s="3" t="s">
        <v>2052</v>
      </c>
      <c r="Z223" s="3" t="s">
        <v>1325</v>
      </c>
      <c r="AA223" s="3" t="s">
        <v>274</v>
      </c>
      <c r="AB223" s="3" t="s">
        <v>2034</v>
      </c>
      <c r="AC223" s="3" t="s">
        <v>108</v>
      </c>
      <c r="AD223" s="3" t="s">
        <v>2053</v>
      </c>
      <c r="AE223" s="3" t="s">
        <v>529</v>
      </c>
      <c r="AF223" s="3" t="s">
        <v>307</v>
      </c>
      <c r="AG223" s="3" t="s">
        <v>183</v>
      </c>
      <c r="AH223" s="3" t="s">
        <v>291</v>
      </c>
      <c r="AI223" s="3" t="s">
        <v>156</v>
      </c>
      <c r="AJ223" s="3" t="s">
        <v>62</v>
      </c>
      <c r="AK223" s="3" t="s">
        <v>2054</v>
      </c>
      <c r="AL223" s="3" t="s">
        <v>2055</v>
      </c>
      <c r="AM223" s="3" t="s">
        <v>2056</v>
      </c>
      <c r="AN223" s="3" t="s">
        <v>415</v>
      </c>
      <c r="AO223" s="3" t="s">
        <v>2057</v>
      </c>
      <c r="AP223" s="3" t="s">
        <v>38</v>
      </c>
      <c r="AQ223" s="3"/>
      <c r="AR223" s="3"/>
      <c r="AS223" s="3"/>
      <c r="AT223" s="3"/>
      <c r="AU223" s="3"/>
      <c r="AV223" s="3"/>
      <c r="AW223" s="3"/>
      <c r="AX223" s="3"/>
      <c r="AY223" s="4"/>
    </row>
    <row r="224" spans="1:51" x14ac:dyDescent="0.25">
      <c r="A224" s="2" t="s">
        <v>162</v>
      </c>
      <c r="B224" s="11" t="s">
        <v>1931</v>
      </c>
      <c r="C224" s="3">
        <v>4</v>
      </c>
      <c r="D224" s="3" t="s">
        <v>290</v>
      </c>
      <c r="E224" s="3" t="s">
        <v>996</v>
      </c>
      <c r="F224" s="3" t="s">
        <v>1352</v>
      </c>
      <c r="G224" s="3"/>
      <c r="H224" s="3" t="s">
        <v>547</v>
      </c>
      <c r="I224" s="3" t="s">
        <v>897</v>
      </c>
      <c r="J224" s="3" t="s">
        <v>791</v>
      </c>
      <c r="K224" s="3" t="s">
        <v>958</v>
      </c>
      <c r="L224" s="3" t="s">
        <v>889</v>
      </c>
      <c r="M224" s="3" t="s">
        <v>2058</v>
      </c>
      <c r="N224" s="3" t="s">
        <v>2059</v>
      </c>
      <c r="O224" s="3" t="s">
        <v>2060</v>
      </c>
      <c r="P224" s="3" t="s">
        <v>2061</v>
      </c>
      <c r="Q224" s="3" t="s">
        <v>354</v>
      </c>
      <c r="R224" s="3" t="s">
        <v>868</v>
      </c>
      <c r="S224" s="3" t="s">
        <v>868</v>
      </c>
      <c r="T224" s="3" t="s">
        <v>868</v>
      </c>
      <c r="U224" s="3" t="s">
        <v>228</v>
      </c>
      <c r="V224" s="3" t="s">
        <v>249</v>
      </c>
      <c r="W224" s="3" t="s">
        <v>1728</v>
      </c>
      <c r="X224" s="3" t="s">
        <v>391</v>
      </c>
      <c r="Y224" s="3" t="s">
        <v>2062</v>
      </c>
      <c r="Z224" s="3" t="s">
        <v>757</v>
      </c>
      <c r="AA224" s="3" t="s">
        <v>274</v>
      </c>
      <c r="AB224" s="3" t="s">
        <v>2034</v>
      </c>
      <c r="AC224" s="3" t="s">
        <v>55</v>
      </c>
      <c r="AD224" s="3" t="s">
        <v>2063</v>
      </c>
      <c r="AE224" s="3" t="s">
        <v>579</v>
      </c>
      <c r="AF224" s="3" t="s">
        <v>307</v>
      </c>
      <c r="AG224" s="3" t="s">
        <v>183</v>
      </c>
      <c r="AH224" s="3" t="s">
        <v>291</v>
      </c>
      <c r="AI224" s="3" t="s">
        <v>1401</v>
      </c>
      <c r="AJ224" s="3" t="s">
        <v>2064</v>
      </c>
      <c r="AK224" s="3" t="s">
        <v>2065</v>
      </c>
      <c r="AL224" s="3" t="s">
        <v>642</v>
      </c>
      <c r="AM224" s="3" t="s">
        <v>2047</v>
      </c>
      <c r="AN224" s="3" t="s">
        <v>406</v>
      </c>
      <c r="AO224" s="3" t="s">
        <v>1407</v>
      </c>
      <c r="AP224" s="3" t="s">
        <v>38</v>
      </c>
      <c r="AQ224" s="3"/>
      <c r="AR224" s="3"/>
      <c r="AS224" s="3"/>
      <c r="AT224" s="3"/>
      <c r="AU224" s="3"/>
      <c r="AV224" s="3"/>
      <c r="AW224" s="3"/>
      <c r="AX224" s="3"/>
      <c r="AY224" s="4"/>
    </row>
    <row r="225" spans="1:51" x14ac:dyDescent="0.25">
      <c r="A225" s="2" t="s">
        <v>162</v>
      </c>
      <c r="B225" s="11" t="s">
        <v>1931</v>
      </c>
      <c r="C225" s="3">
        <v>5</v>
      </c>
      <c r="D225" s="3" t="s">
        <v>302</v>
      </c>
      <c r="E225" s="3" t="s">
        <v>1352</v>
      </c>
      <c r="F225" s="3" t="s">
        <v>554</v>
      </c>
      <c r="G225" s="3"/>
      <c r="H225" s="3" t="s">
        <v>2066</v>
      </c>
      <c r="I225" s="3" t="s">
        <v>1313</v>
      </c>
      <c r="J225" s="3" t="s">
        <v>1907</v>
      </c>
      <c r="K225" s="3" t="s">
        <v>2067</v>
      </c>
      <c r="L225" s="3" t="s">
        <v>2011</v>
      </c>
      <c r="M225" s="3" t="s">
        <v>2068</v>
      </c>
      <c r="N225" s="3" t="s">
        <v>2069</v>
      </c>
      <c r="O225" s="3" t="s">
        <v>2070</v>
      </c>
      <c r="P225" s="3" t="s">
        <v>582</v>
      </c>
      <c r="Q225" s="3" t="s">
        <v>225</v>
      </c>
      <c r="R225" s="3" t="s">
        <v>919</v>
      </c>
      <c r="S225" s="3" t="s">
        <v>919</v>
      </c>
      <c r="T225" s="3" t="s">
        <v>953</v>
      </c>
      <c r="U225" s="3" t="s">
        <v>265</v>
      </c>
      <c r="V225" s="3" t="s">
        <v>1728</v>
      </c>
      <c r="W225" s="3" t="s">
        <v>919</v>
      </c>
      <c r="X225" s="3" t="s">
        <v>391</v>
      </c>
      <c r="Y225" s="3"/>
      <c r="Z225" s="3"/>
      <c r="AA225" s="3" t="s">
        <v>1768</v>
      </c>
      <c r="AB225" s="3" t="s">
        <v>2071</v>
      </c>
      <c r="AC225" s="3" t="s">
        <v>375</v>
      </c>
      <c r="AD225" s="3"/>
      <c r="AE225" s="3"/>
      <c r="AF225" s="3"/>
      <c r="AG225" s="3"/>
      <c r="AH225" s="3"/>
      <c r="AI225" s="3"/>
      <c r="AJ225" s="3" t="s">
        <v>2072</v>
      </c>
      <c r="AK225" s="3" t="s">
        <v>2073</v>
      </c>
      <c r="AL225" s="3" t="s">
        <v>642</v>
      </c>
      <c r="AM225" s="3" t="s">
        <v>2074</v>
      </c>
      <c r="AN225" s="3" t="s">
        <v>184</v>
      </c>
      <c r="AO225" s="3" t="s">
        <v>2075</v>
      </c>
      <c r="AP225" s="3" t="s">
        <v>38</v>
      </c>
      <c r="AQ225" s="3"/>
      <c r="AR225" s="3"/>
      <c r="AS225" s="3"/>
      <c r="AT225" s="3"/>
      <c r="AU225" s="3"/>
      <c r="AV225" s="3"/>
      <c r="AW225" s="3"/>
      <c r="AX225" s="3"/>
      <c r="AY225" s="4"/>
    </row>
    <row r="226" spans="1:51" x14ac:dyDescent="0.25">
      <c r="A226" s="2" t="s">
        <v>162</v>
      </c>
      <c r="B226" s="11" t="s">
        <v>1931</v>
      </c>
      <c r="C226" s="3">
        <v>6</v>
      </c>
      <c r="D226" s="3" t="s">
        <v>477</v>
      </c>
      <c r="E226" s="3" t="s">
        <v>554</v>
      </c>
      <c r="F226" s="3" t="s">
        <v>2076</v>
      </c>
      <c r="G226" s="3"/>
      <c r="H226" s="3" t="s">
        <v>220</v>
      </c>
      <c r="I226" s="3" t="s">
        <v>1382</v>
      </c>
      <c r="J226" s="3" t="s">
        <v>2077</v>
      </c>
      <c r="K226" s="3" t="s">
        <v>185</v>
      </c>
      <c r="L226" s="3" t="s">
        <v>2078</v>
      </c>
      <c r="M226" s="3" t="s">
        <v>2079</v>
      </c>
      <c r="N226" s="3" t="s">
        <v>2080</v>
      </c>
      <c r="O226" s="3" t="s">
        <v>2081</v>
      </c>
      <c r="P226" s="3" t="s">
        <v>2082</v>
      </c>
      <c r="Q226" s="3" t="s">
        <v>354</v>
      </c>
      <c r="R226" s="3" t="s">
        <v>1130</v>
      </c>
      <c r="S226" s="3" t="s">
        <v>1130</v>
      </c>
      <c r="T226" s="3" t="s">
        <v>1423</v>
      </c>
      <c r="U226" s="3" t="s">
        <v>265</v>
      </c>
      <c r="V226" s="3" t="s">
        <v>1728</v>
      </c>
      <c r="W226" s="3" t="s">
        <v>886</v>
      </c>
      <c r="X226" s="3" t="s">
        <v>23</v>
      </c>
      <c r="Y226" s="3"/>
      <c r="Z226" s="3"/>
      <c r="AA226" s="3" t="s">
        <v>928</v>
      </c>
      <c r="AB226" s="3" t="s">
        <v>2083</v>
      </c>
      <c r="AC226" s="3" t="s">
        <v>111</v>
      </c>
      <c r="AD226" s="3"/>
      <c r="AE226" s="3"/>
      <c r="AF226" s="3"/>
      <c r="AG226" s="3"/>
      <c r="AH226" s="3"/>
      <c r="AI226" s="3"/>
      <c r="AJ226" s="3" t="s">
        <v>240</v>
      </c>
      <c r="AK226" s="3" t="s">
        <v>1032</v>
      </c>
      <c r="AL226" s="3" t="s">
        <v>2055</v>
      </c>
      <c r="AM226" s="3" t="s">
        <v>606</v>
      </c>
      <c r="AN226" s="3" t="s">
        <v>307</v>
      </c>
      <c r="AO226" s="3" t="s">
        <v>2084</v>
      </c>
      <c r="AP226" s="3" t="s">
        <v>38</v>
      </c>
      <c r="AQ226" s="3"/>
      <c r="AR226" s="3"/>
      <c r="AS226" s="3"/>
      <c r="AT226" s="3"/>
      <c r="AU226" s="3"/>
      <c r="AV226" s="3"/>
      <c r="AW226" s="3"/>
      <c r="AX226" s="3"/>
      <c r="AY226" s="4"/>
    </row>
    <row r="227" spans="1:51" x14ac:dyDescent="0.25">
      <c r="A227" s="2" t="s">
        <v>162</v>
      </c>
      <c r="B227" s="11" t="s">
        <v>1931</v>
      </c>
      <c r="C227" s="3">
        <v>7</v>
      </c>
      <c r="D227" s="3" t="s">
        <v>484</v>
      </c>
      <c r="E227" s="3" t="s">
        <v>2076</v>
      </c>
      <c r="F227" s="3" t="s">
        <v>2085</v>
      </c>
      <c r="G227" s="3"/>
      <c r="H227" s="3" t="s">
        <v>129</v>
      </c>
      <c r="I227" s="3" t="s">
        <v>1789</v>
      </c>
      <c r="J227" s="3" t="s">
        <v>1063</v>
      </c>
      <c r="K227" s="3" t="s">
        <v>332</v>
      </c>
      <c r="L227" s="3" t="s">
        <v>893</v>
      </c>
      <c r="M227" s="3" t="s">
        <v>2086</v>
      </c>
      <c r="N227" s="3" t="s">
        <v>2087</v>
      </c>
      <c r="O227" s="3" t="s">
        <v>2088</v>
      </c>
      <c r="P227" s="3" t="s">
        <v>1123</v>
      </c>
      <c r="Q227" s="3" t="s">
        <v>283</v>
      </c>
      <c r="R227" s="3" t="s">
        <v>919</v>
      </c>
      <c r="S227" s="3" t="s">
        <v>919</v>
      </c>
      <c r="T227" s="3" t="s">
        <v>1428</v>
      </c>
      <c r="U227" s="3" t="s">
        <v>265</v>
      </c>
      <c r="V227" s="3" t="s">
        <v>1728</v>
      </c>
      <c r="W227" s="3" t="s">
        <v>1130</v>
      </c>
      <c r="X227" s="3" t="s">
        <v>278</v>
      </c>
      <c r="Y227" s="3"/>
      <c r="Z227" s="3"/>
      <c r="AA227" s="3" t="s">
        <v>2034</v>
      </c>
      <c r="AB227" s="3" t="s">
        <v>2089</v>
      </c>
      <c r="AC227" s="3" t="s">
        <v>83</v>
      </c>
      <c r="AD227" s="3"/>
      <c r="AE227" s="3"/>
      <c r="AF227" s="3"/>
      <c r="AG227" s="3"/>
      <c r="AH227" s="3"/>
      <c r="AI227" s="3"/>
      <c r="AJ227" s="3" t="s">
        <v>2090</v>
      </c>
      <c r="AK227" s="3" t="s">
        <v>293</v>
      </c>
      <c r="AL227" s="3" t="s">
        <v>2091</v>
      </c>
      <c r="AM227" s="3" t="s">
        <v>2092</v>
      </c>
      <c r="AN227" s="3" t="s">
        <v>406</v>
      </c>
      <c r="AO227" s="3" t="s">
        <v>1025</v>
      </c>
      <c r="AP227" s="3" t="s">
        <v>38</v>
      </c>
      <c r="AQ227" s="3"/>
      <c r="AR227" s="3"/>
      <c r="AS227" s="3"/>
      <c r="AT227" s="3"/>
      <c r="AU227" s="3"/>
      <c r="AV227" s="3"/>
      <c r="AW227" s="3"/>
      <c r="AX227" s="3"/>
      <c r="AY227" s="4"/>
    </row>
    <row r="228" spans="1:51" x14ac:dyDescent="0.25">
      <c r="A228" s="2" t="s">
        <v>162</v>
      </c>
      <c r="B228" s="11" t="s">
        <v>1931</v>
      </c>
      <c r="C228" s="3">
        <v>8</v>
      </c>
      <c r="D228" s="3" t="s">
        <v>601</v>
      </c>
      <c r="E228" s="3" t="s">
        <v>2085</v>
      </c>
      <c r="F228" s="3" t="s">
        <v>2093</v>
      </c>
      <c r="G228" s="3"/>
      <c r="H228" s="3" t="s">
        <v>165</v>
      </c>
      <c r="I228" s="3" t="s">
        <v>154</v>
      </c>
      <c r="J228" s="3" t="s">
        <v>446</v>
      </c>
      <c r="K228" s="3" t="s">
        <v>1789</v>
      </c>
      <c r="L228" s="3" t="s">
        <v>2094</v>
      </c>
      <c r="M228" s="3" t="s">
        <v>2095</v>
      </c>
      <c r="N228" s="3" t="s">
        <v>2096</v>
      </c>
      <c r="O228" s="3" t="s">
        <v>2097</v>
      </c>
      <c r="P228" s="3" t="s">
        <v>2098</v>
      </c>
      <c r="Q228" s="3" t="s">
        <v>283</v>
      </c>
      <c r="R228" s="3" t="s">
        <v>1130</v>
      </c>
      <c r="S228" s="3" t="s">
        <v>1130</v>
      </c>
      <c r="T228" s="3" t="s">
        <v>1428</v>
      </c>
      <c r="U228" s="3" t="s">
        <v>249</v>
      </c>
      <c r="V228" s="3" t="s">
        <v>265</v>
      </c>
      <c r="W228" s="3" t="s">
        <v>886</v>
      </c>
      <c r="X228" s="3" t="s">
        <v>375</v>
      </c>
      <c r="Y228" s="3"/>
      <c r="Z228" s="3"/>
      <c r="AA228" s="3" t="s">
        <v>109</v>
      </c>
      <c r="AB228" s="3" t="s">
        <v>2071</v>
      </c>
      <c r="AC228" s="3" t="s">
        <v>235</v>
      </c>
      <c r="AD228" s="3"/>
      <c r="AE228" s="3"/>
      <c r="AF228" s="3"/>
      <c r="AG228" s="3"/>
      <c r="AH228" s="3"/>
      <c r="AI228" s="3"/>
      <c r="AJ228" s="3" t="s">
        <v>839</v>
      </c>
      <c r="AK228" s="3" t="s">
        <v>2099</v>
      </c>
      <c r="AL228" s="3" t="s">
        <v>2091</v>
      </c>
      <c r="AM228" s="3" t="s">
        <v>2100</v>
      </c>
      <c r="AN228" s="3" t="s">
        <v>379</v>
      </c>
      <c r="AO228" s="3" t="s">
        <v>890</v>
      </c>
      <c r="AP228" s="3" t="s">
        <v>38</v>
      </c>
      <c r="AQ228" s="3"/>
      <c r="AR228" s="3"/>
      <c r="AS228" s="3"/>
      <c r="AT228" s="3"/>
      <c r="AU228" s="3"/>
      <c r="AV228" s="3"/>
      <c r="AW228" s="3"/>
      <c r="AX228" s="3"/>
      <c r="AY228" s="4"/>
    </row>
    <row r="229" spans="1:51" x14ac:dyDescent="0.25">
      <c r="A229" s="2" t="s">
        <v>162</v>
      </c>
      <c r="B229" s="11" t="s">
        <v>1931</v>
      </c>
      <c r="C229" s="3">
        <v>9</v>
      </c>
      <c r="D229" s="3" t="s">
        <v>616</v>
      </c>
      <c r="E229" s="3" t="s">
        <v>2093</v>
      </c>
      <c r="F229" s="3"/>
      <c r="G229" s="3"/>
      <c r="H229" s="3" t="s">
        <v>23</v>
      </c>
      <c r="I229" s="3" t="s">
        <v>27</v>
      </c>
      <c r="J229" s="3" t="s">
        <v>454</v>
      </c>
      <c r="K229" s="3" t="s">
        <v>379</v>
      </c>
      <c r="L229" s="3" t="s">
        <v>668</v>
      </c>
      <c r="M229" s="3" t="s">
        <v>2000</v>
      </c>
      <c r="N229" s="3" t="s">
        <v>2101</v>
      </c>
      <c r="O229" s="3" t="s">
        <v>2102</v>
      </c>
      <c r="P229" s="3" t="s">
        <v>2103</v>
      </c>
      <c r="Q229" s="3" t="s">
        <v>283</v>
      </c>
      <c r="R229" s="3" t="s">
        <v>1130</v>
      </c>
      <c r="S229" s="3" t="s">
        <v>1130</v>
      </c>
      <c r="T229" s="3" t="s">
        <v>1423</v>
      </c>
      <c r="U229" s="3" t="s">
        <v>904</v>
      </c>
      <c r="V229" s="3" t="s">
        <v>249</v>
      </c>
      <c r="W229" s="3" t="s">
        <v>868</v>
      </c>
      <c r="X229" s="3" t="s">
        <v>235</v>
      </c>
      <c r="Y229" s="3"/>
      <c r="Z229" s="3"/>
      <c r="AA229" s="3" t="s">
        <v>307</v>
      </c>
      <c r="AB229" s="3" t="s">
        <v>472</v>
      </c>
      <c r="AC229" s="3" t="s">
        <v>111</v>
      </c>
      <c r="AD229" s="3"/>
      <c r="AE229" s="3"/>
      <c r="AF229" s="3"/>
      <c r="AG229" s="3"/>
      <c r="AH229" s="3"/>
      <c r="AI229" s="3"/>
      <c r="AJ229" s="3" t="s">
        <v>181</v>
      </c>
      <c r="AK229" s="3" t="s">
        <v>2099</v>
      </c>
      <c r="AL229" s="3" t="s">
        <v>2091</v>
      </c>
      <c r="AM229" s="3" t="s">
        <v>2104</v>
      </c>
      <c r="AN229" s="3" t="s">
        <v>85</v>
      </c>
      <c r="AO229" s="3" t="s">
        <v>2105</v>
      </c>
      <c r="AP229" s="3" t="s">
        <v>38</v>
      </c>
      <c r="AQ229" s="3"/>
      <c r="AR229" s="3"/>
      <c r="AS229" s="3"/>
      <c r="AT229" s="3"/>
      <c r="AU229" s="3"/>
      <c r="AV229" s="3"/>
      <c r="AW229" s="3"/>
      <c r="AX229" s="3"/>
      <c r="AY229" s="4"/>
    </row>
    <row r="230" spans="1:51" x14ac:dyDescent="0.25">
      <c r="A230" s="2" t="s">
        <v>363</v>
      </c>
      <c r="B230" s="11" t="s">
        <v>1931</v>
      </c>
      <c r="C230" s="3">
        <v>1</v>
      </c>
      <c r="D230" s="3" t="s">
        <v>2106</v>
      </c>
      <c r="E230" s="3" t="s">
        <v>4</v>
      </c>
      <c r="F230" s="3" t="s">
        <v>131</v>
      </c>
      <c r="G230" s="3"/>
      <c r="H230" s="3" t="s">
        <v>38</v>
      </c>
      <c r="I230" s="3" t="s">
        <v>38</v>
      </c>
      <c r="J230" s="3" t="s">
        <v>1431</v>
      </c>
      <c r="K230" s="3" t="s">
        <v>2107</v>
      </c>
      <c r="L230" s="3" t="s">
        <v>1275</v>
      </c>
      <c r="M230" s="3" t="s">
        <v>2108</v>
      </c>
      <c r="N230" s="3" t="s">
        <v>389</v>
      </c>
      <c r="O230" s="3" t="s">
        <v>2109</v>
      </c>
      <c r="P230" s="3" t="s">
        <v>2110</v>
      </c>
      <c r="Q230" s="3" t="s">
        <v>225</v>
      </c>
      <c r="R230" s="3" t="s">
        <v>19</v>
      </c>
      <c r="S230" s="3" t="s">
        <v>19</v>
      </c>
      <c r="T230" s="3" t="s">
        <v>371</v>
      </c>
      <c r="U230" s="3" t="s">
        <v>107</v>
      </c>
      <c r="V230" s="3" t="s">
        <v>393</v>
      </c>
      <c r="W230" s="3" t="s">
        <v>17</v>
      </c>
      <c r="X230" s="3" t="s">
        <v>2111</v>
      </c>
      <c r="Y230" s="3" t="s">
        <v>2112</v>
      </c>
      <c r="Z230" s="3"/>
      <c r="AA230" s="3" t="s">
        <v>57</v>
      </c>
      <c r="AB230" s="3" t="s">
        <v>14</v>
      </c>
      <c r="AC230" s="3" t="s">
        <v>2113</v>
      </c>
      <c r="AD230" s="3" t="s">
        <v>1257</v>
      </c>
      <c r="AE230" s="3" t="s">
        <v>1234</v>
      </c>
      <c r="AF230" s="3" t="s">
        <v>1889</v>
      </c>
      <c r="AG230" s="3" t="s">
        <v>897</v>
      </c>
      <c r="AH230" s="3" t="s">
        <v>1011</v>
      </c>
      <c r="AI230" s="3" t="s">
        <v>518</v>
      </c>
      <c r="AJ230" s="3" t="s">
        <v>492</v>
      </c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4"/>
    </row>
    <row r="231" spans="1:51" x14ac:dyDescent="0.25">
      <c r="A231" s="2" t="s">
        <v>363</v>
      </c>
      <c r="B231" s="11" t="s">
        <v>1931</v>
      </c>
      <c r="C231" s="3">
        <v>2</v>
      </c>
      <c r="D231" s="3" t="s">
        <v>684</v>
      </c>
      <c r="E231" s="3" t="s">
        <v>3</v>
      </c>
      <c r="F231" s="3" t="s">
        <v>1081</v>
      </c>
      <c r="G231" s="3"/>
      <c r="H231" s="3" t="s">
        <v>154</v>
      </c>
      <c r="I231" s="3" t="s">
        <v>183</v>
      </c>
      <c r="J231" s="3" t="s">
        <v>102</v>
      </c>
      <c r="K231" s="3" t="s">
        <v>38</v>
      </c>
      <c r="L231" s="3" t="s">
        <v>2114</v>
      </c>
      <c r="M231" s="3" t="s">
        <v>2115</v>
      </c>
      <c r="N231" s="3" t="s">
        <v>2116</v>
      </c>
      <c r="O231" s="3" t="s">
        <v>2117</v>
      </c>
      <c r="P231" s="3" t="s">
        <v>1374</v>
      </c>
      <c r="Q231" s="3" t="s">
        <v>1064</v>
      </c>
      <c r="R231" s="3" t="s">
        <v>1065</v>
      </c>
      <c r="S231" s="3" t="s">
        <v>1065</v>
      </c>
      <c r="T231" s="3" t="s">
        <v>19</v>
      </c>
      <c r="U231" s="3" t="s">
        <v>974</v>
      </c>
      <c r="V231" s="3" t="s">
        <v>151</v>
      </c>
      <c r="W231" s="3" t="s">
        <v>862</v>
      </c>
      <c r="X231" s="3" t="s">
        <v>1205</v>
      </c>
      <c r="Y231" s="3" t="s">
        <v>2118</v>
      </c>
      <c r="Z231" s="3"/>
      <c r="AA231" s="3" t="s">
        <v>85</v>
      </c>
      <c r="AB231" s="3" t="s">
        <v>2119</v>
      </c>
      <c r="AC231" s="3" t="s">
        <v>61</v>
      </c>
      <c r="AD231" s="3" t="s">
        <v>2120</v>
      </c>
      <c r="AE231" s="3" t="s">
        <v>1165</v>
      </c>
      <c r="AF231" s="3" t="s">
        <v>974</v>
      </c>
      <c r="AG231" s="3" t="s">
        <v>400</v>
      </c>
      <c r="AH231" s="3" t="s">
        <v>183</v>
      </c>
      <c r="AI231" s="3" t="s">
        <v>1119</v>
      </c>
      <c r="AJ231" s="3" t="s">
        <v>373</v>
      </c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4"/>
    </row>
    <row r="232" spans="1:51" x14ac:dyDescent="0.25">
      <c r="A232" s="2" t="s">
        <v>363</v>
      </c>
      <c r="B232" s="11" t="s">
        <v>1931</v>
      </c>
      <c r="C232" s="3">
        <v>3</v>
      </c>
      <c r="D232" s="3" t="s">
        <v>980</v>
      </c>
      <c r="E232" s="3" t="s">
        <v>658</v>
      </c>
      <c r="F232" s="3" t="s">
        <v>782</v>
      </c>
      <c r="G232" s="3"/>
      <c r="H232" s="3" t="s">
        <v>155</v>
      </c>
      <c r="I232" s="3" t="s">
        <v>182</v>
      </c>
      <c r="J232" s="3" t="s">
        <v>183</v>
      </c>
      <c r="K232" s="3" t="s">
        <v>2121</v>
      </c>
      <c r="L232" s="3" t="s">
        <v>1025</v>
      </c>
      <c r="M232" s="3" t="s">
        <v>1650</v>
      </c>
      <c r="N232" s="3" t="s">
        <v>1680</v>
      </c>
      <c r="O232" s="3" t="s">
        <v>1161</v>
      </c>
      <c r="P232" s="3" t="s">
        <v>2122</v>
      </c>
      <c r="Q232" s="3" t="s">
        <v>506</v>
      </c>
      <c r="R232" s="3" t="s">
        <v>669</v>
      </c>
      <c r="S232" s="3" t="s">
        <v>19</v>
      </c>
      <c r="T232" s="3" t="s">
        <v>19</v>
      </c>
      <c r="U232" s="3" t="s">
        <v>1269</v>
      </c>
      <c r="V232" s="3" t="s">
        <v>1106</v>
      </c>
      <c r="W232" s="3" t="s">
        <v>1013</v>
      </c>
      <c r="X232" s="3" t="s">
        <v>2123</v>
      </c>
      <c r="Y232" s="3" t="s">
        <v>1945</v>
      </c>
      <c r="Z232" s="3"/>
      <c r="AA232" s="3" t="s">
        <v>625</v>
      </c>
      <c r="AB232" s="3" t="s">
        <v>1011</v>
      </c>
      <c r="AC232" s="3" t="s">
        <v>155</v>
      </c>
      <c r="AD232" s="3" t="s">
        <v>2124</v>
      </c>
      <c r="AE232" s="3" t="s">
        <v>128</v>
      </c>
      <c r="AF232" s="3" t="s">
        <v>850</v>
      </c>
      <c r="AG232" s="3" t="s">
        <v>1401</v>
      </c>
      <c r="AH232" s="3" t="s">
        <v>291</v>
      </c>
      <c r="AI232" s="3" t="s">
        <v>359</v>
      </c>
      <c r="AJ232" s="3" t="s">
        <v>554</v>
      </c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4"/>
    </row>
    <row r="233" spans="1:51" x14ac:dyDescent="0.25">
      <c r="A233" s="2" t="s">
        <v>363</v>
      </c>
      <c r="B233" s="11" t="s">
        <v>1931</v>
      </c>
      <c r="C233" s="3">
        <v>4</v>
      </c>
      <c r="D233" s="3" t="s">
        <v>1721</v>
      </c>
      <c r="E233" s="3" t="s">
        <v>782</v>
      </c>
      <c r="F233" s="3" t="s">
        <v>1044</v>
      </c>
      <c r="G233" s="3"/>
      <c r="H233" s="3" t="s">
        <v>38</v>
      </c>
      <c r="I233" s="3" t="s">
        <v>155</v>
      </c>
      <c r="J233" s="3" t="s">
        <v>154</v>
      </c>
      <c r="K233" s="3" t="s">
        <v>544</v>
      </c>
      <c r="L233" s="3" t="s">
        <v>359</v>
      </c>
      <c r="M233" s="3" t="s">
        <v>1285</v>
      </c>
      <c r="N233" s="3" t="s">
        <v>2125</v>
      </c>
      <c r="O233" s="3" t="s">
        <v>2126</v>
      </c>
      <c r="P233" s="3" t="s">
        <v>229</v>
      </c>
      <c r="Q233" s="3" t="s">
        <v>6</v>
      </c>
      <c r="R233" s="3" t="s">
        <v>17</v>
      </c>
      <c r="S233" s="3" t="s">
        <v>669</v>
      </c>
      <c r="T233" s="3" t="s">
        <v>1961</v>
      </c>
      <c r="U233" s="3" t="s">
        <v>1305</v>
      </c>
      <c r="V233" s="3" t="s">
        <v>974</v>
      </c>
      <c r="W233" s="3" t="s">
        <v>76</v>
      </c>
      <c r="X233" s="3" t="s">
        <v>2127</v>
      </c>
      <c r="Y233" s="3" t="s">
        <v>2123</v>
      </c>
      <c r="Z233" s="3"/>
      <c r="AA233" s="3" t="s">
        <v>184</v>
      </c>
      <c r="AB233" s="3" t="s">
        <v>14</v>
      </c>
      <c r="AC233" s="3" t="s">
        <v>291</v>
      </c>
      <c r="AD233" s="3" t="s">
        <v>1252</v>
      </c>
      <c r="AE233" s="3" t="s">
        <v>1123</v>
      </c>
      <c r="AF233" s="3" t="s">
        <v>1877</v>
      </c>
      <c r="AG233" s="3" t="s">
        <v>446</v>
      </c>
      <c r="AH233" s="3" t="s">
        <v>61</v>
      </c>
      <c r="AI233" s="3" t="s">
        <v>1437</v>
      </c>
      <c r="AJ233" s="3" t="s">
        <v>404</v>
      </c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4"/>
    </row>
    <row r="234" spans="1:51" x14ac:dyDescent="0.25">
      <c r="A234" s="2" t="s">
        <v>363</v>
      </c>
      <c r="B234" s="11" t="s">
        <v>1931</v>
      </c>
      <c r="C234" s="3">
        <v>5</v>
      </c>
      <c r="D234" s="3" t="s">
        <v>1283</v>
      </c>
      <c r="E234" s="3" t="s">
        <v>1044</v>
      </c>
      <c r="F234" s="3" t="s">
        <v>1000</v>
      </c>
      <c r="G234" s="3"/>
      <c r="H234" s="3" t="s">
        <v>38</v>
      </c>
      <c r="I234" s="3" t="s">
        <v>155</v>
      </c>
      <c r="J234" s="3" t="s">
        <v>183</v>
      </c>
      <c r="K234" s="3" t="s">
        <v>1186</v>
      </c>
      <c r="L234" s="3" t="s">
        <v>2128</v>
      </c>
      <c r="M234" s="3" t="s">
        <v>2129</v>
      </c>
      <c r="N234" s="3" t="s">
        <v>2130</v>
      </c>
      <c r="O234" s="3" t="s">
        <v>1104</v>
      </c>
      <c r="P234" s="3" t="s">
        <v>229</v>
      </c>
      <c r="Q234" s="3" t="s">
        <v>1064</v>
      </c>
      <c r="R234" s="3" t="s">
        <v>18</v>
      </c>
      <c r="S234" s="3" t="s">
        <v>673</v>
      </c>
      <c r="T234" s="3" t="s">
        <v>177</v>
      </c>
      <c r="U234" s="3" t="s">
        <v>300</v>
      </c>
      <c r="V234" s="3" t="s">
        <v>81</v>
      </c>
      <c r="W234" s="3" t="s">
        <v>81</v>
      </c>
      <c r="X234" s="3" t="s">
        <v>1128</v>
      </c>
      <c r="Y234" s="3" t="s">
        <v>232</v>
      </c>
      <c r="Z234" s="3"/>
      <c r="AA234" s="3" t="s">
        <v>713</v>
      </c>
      <c r="AB234" s="3" t="s">
        <v>518</v>
      </c>
      <c r="AC234" s="3" t="s">
        <v>291</v>
      </c>
      <c r="AD234" s="3" t="s">
        <v>2131</v>
      </c>
      <c r="AE234" s="3" t="s">
        <v>1940</v>
      </c>
      <c r="AF234" s="3" t="s">
        <v>2132</v>
      </c>
      <c r="AG234" s="3" t="s">
        <v>27</v>
      </c>
      <c r="AH234" s="3" t="s">
        <v>61</v>
      </c>
      <c r="AI234" s="3" t="s">
        <v>1437</v>
      </c>
      <c r="AJ234" s="3" t="s">
        <v>373</v>
      </c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4"/>
    </row>
    <row r="235" spans="1:51" x14ac:dyDescent="0.25">
      <c r="A235" s="2" t="s">
        <v>363</v>
      </c>
      <c r="B235" s="11" t="s">
        <v>1931</v>
      </c>
      <c r="C235" s="3">
        <v>6</v>
      </c>
      <c r="D235" s="3" t="s">
        <v>2133</v>
      </c>
      <c r="E235" s="3" t="s">
        <v>1000</v>
      </c>
      <c r="F235" s="3" t="s">
        <v>94</v>
      </c>
      <c r="G235" s="3"/>
      <c r="H235" s="3" t="s">
        <v>165</v>
      </c>
      <c r="I235" s="3" t="s">
        <v>58</v>
      </c>
      <c r="J235" s="3" t="s">
        <v>382</v>
      </c>
      <c r="K235" s="3" t="s">
        <v>1232</v>
      </c>
      <c r="L235" s="3" t="s">
        <v>800</v>
      </c>
      <c r="M235" s="3" t="s">
        <v>17</v>
      </c>
      <c r="N235" s="3" t="s">
        <v>2134</v>
      </c>
      <c r="O235" s="3" t="s">
        <v>1166</v>
      </c>
      <c r="P235" s="3" t="s">
        <v>170</v>
      </c>
      <c r="Q235" s="3" t="s">
        <v>354</v>
      </c>
      <c r="R235" s="3" t="s">
        <v>18</v>
      </c>
      <c r="S235" s="3" t="s">
        <v>508</v>
      </c>
      <c r="T235" s="3" t="s">
        <v>508</v>
      </c>
      <c r="U235" s="3" t="s">
        <v>300</v>
      </c>
      <c r="V235" s="3" t="s">
        <v>334</v>
      </c>
      <c r="W235" s="3" t="s">
        <v>53</v>
      </c>
      <c r="X235" s="3" t="s">
        <v>870</v>
      </c>
      <c r="Y235" s="3" t="s">
        <v>232</v>
      </c>
      <c r="Z235" s="3"/>
      <c r="AA235" s="3" t="s">
        <v>184</v>
      </c>
      <c r="AB235" s="3" t="s">
        <v>14</v>
      </c>
      <c r="AC235" s="3" t="s">
        <v>270</v>
      </c>
      <c r="AD235" s="3" t="s">
        <v>369</v>
      </c>
      <c r="AE235" s="3" t="s">
        <v>1407</v>
      </c>
      <c r="AF235" s="3" t="s">
        <v>1431</v>
      </c>
      <c r="AG235" s="3" t="s">
        <v>27</v>
      </c>
      <c r="AH235" s="3" t="s">
        <v>155</v>
      </c>
      <c r="AI235" s="3" t="s">
        <v>475</v>
      </c>
      <c r="AJ235" s="3" t="s">
        <v>373</v>
      </c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4"/>
    </row>
    <row r="236" spans="1:51" x14ac:dyDescent="0.25">
      <c r="A236" s="2" t="s">
        <v>363</v>
      </c>
      <c r="B236" s="11" t="s">
        <v>1931</v>
      </c>
      <c r="C236" s="3">
        <v>7</v>
      </c>
      <c r="D236" s="3" t="s">
        <v>2133</v>
      </c>
      <c r="E236" s="3" t="s">
        <v>94</v>
      </c>
      <c r="F236" s="3" t="s">
        <v>493</v>
      </c>
      <c r="G236" s="3"/>
      <c r="H236" s="3" t="s">
        <v>38</v>
      </c>
      <c r="I236" s="3" t="s">
        <v>38</v>
      </c>
      <c r="J236" s="3" t="s">
        <v>183</v>
      </c>
      <c r="K236" s="3" t="s">
        <v>321</v>
      </c>
      <c r="L236" s="3" t="s">
        <v>154</v>
      </c>
      <c r="M236" s="3" t="s">
        <v>376</v>
      </c>
      <c r="N236" s="3" t="s">
        <v>2135</v>
      </c>
      <c r="O236" s="3" t="s">
        <v>2136</v>
      </c>
      <c r="P236" s="3" t="s">
        <v>231</v>
      </c>
      <c r="Q236" s="3" t="s">
        <v>169</v>
      </c>
      <c r="R236" s="3" t="s">
        <v>1065</v>
      </c>
      <c r="S236" s="3" t="s">
        <v>672</v>
      </c>
      <c r="T236" s="3" t="s">
        <v>730</v>
      </c>
      <c r="U236" s="3" t="s">
        <v>2137</v>
      </c>
      <c r="V236" s="3" t="s">
        <v>334</v>
      </c>
      <c r="W236" s="3" t="s">
        <v>1013</v>
      </c>
      <c r="X236" s="3" t="s">
        <v>2138</v>
      </c>
      <c r="Y236" s="3" t="s">
        <v>232</v>
      </c>
      <c r="Z236" s="3"/>
      <c r="AA236" s="3" t="s">
        <v>66</v>
      </c>
      <c r="AB236" s="3" t="s">
        <v>254</v>
      </c>
      <c r="AC236" s="3" t="s">
        <v>155</v>
      </c>
      <c r="AD236" s="3" t="s">
        <v>1115</v>
      </c>
      <c r="AE236" s="3" t="s">
        <v>722</v>
      </c>
      <c r="AF236" s="3" t="s">
        <v>151</v>
      </c>
      <c r="AG236" s="3" t="s">
        <v>440</v>
      </c>
      <c r="AH236" s="3" t="s">
        <v>273</v>
      </c>
      <c r="AI236" s="3" t="s">
        <v>2139</v>
      </c>
      <c r="AJ236" s="3" t="s">
        <v>373</v>
      </c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4"/>
    </row>
    <row r="237" spans="1:51" x14ac:dyDescent="0.25">
      <c r="A237" s="2" t="s">
        <v>363</v>
      </c>
      <c r="B237" s="11" t="s">
        <v>1931</v>
      </c>
      <c r="C237" s="3">
        <v>8</v>
      </c>
      <c r="D237" s="3" t="s">
        <v>2140</v>
      </c>
      <c r="E237" s="3" t="s">
        <v>493</v>
      </c>
      <c r="F237" s="3" t="s">
        <v>276</v>
      </c>
      <c r="G237" s="3"/>
      <c r="H237" s="3" t="s">
        <v>625</v>
      </c>
      <c r="I237" s="3" t="s">
        <v>897</v>
      </c>
      <c r="J237" s="3" t="s">
        <v>1801</v>
      </c>
      <c r="K237" s="3" t="s">
        <v>1120</v>
      </c>
      <c r="L237" s="3" t="s">
        <v>2141</v>
      </c>
      <c r="M237" s="3" t="s">
        <v>1730</v>
      </c>
      <c r="N237" s="3" t="s">
        <v>1574</v>
      </c>
      <c r="O237" s="3" t="s">
        <v>1115</v>
      </c>
      <c r="P237" s="3" t="s">
        <v>1121</v>
      </c>
      <c r="Q237" s="3" t="s">
        <v>1064</v>
      </c>
      <c r="R237" s="3" t="s">
        <v>671</v>
      </c>
      <c r="S237" s="3" t="s">
        <v>371</v>
      </c>
      <c r="T237" s="3" t="s">
        <v>1288</v>
      </c>
      <c r="U237" s="3" t="s">
        <v>1013</v>
      </c>
      <c r="V237" s="3" t="s">
        <v>1027</v>
      </c>
      <c r="W237" s="3" t="s">
        <v>8</v>
      </c>
      <c r="X237" s="3" t="s">
        <v>2123</v>
      </c>
      <c r="Y237" s="3" t="s">
        <v>1945</v>
      </c>
      <c r="Z237" s="3"/>
      <c r="AA237" s="3" t="s">
        <v>212</v>
      </c>
      <c r="AB237" s="3" t="s">
        <v>1011</v>
      </c>
      <c r="AC237" s="3" t="s">
        <v>61</v>
      </c>
      <c r="AD237" s="3" t="s">
        <v>485</v>
      </c>
      <c r="AE237" s="3" t="s">
        <v>1259</v>
      </c>
      <c r="AF237" s="3" t="s">
        <v>2142</v>
      </c>
      <c r="AG237" s="3" t="s">
        <v>458</v>
      </c>
      <c r="AH237" s="3" t="s">
        <v>165</v>
      </c>
      <c r="AI237" s="3" t="s">
        <v>1259</v>
      </c>
      <c r="AJ237" s="3" t="s">
        <v>492</v>
      </c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4"/>
    </row>
    <row r="238" spans="1:51" x14ac:dyDescent="0.25">
      <c r="A238" s="2" t="s">
        <v>363</v>
      </c>
      <c r="B238" s="11" t="s">
        <v>1931</v>
      </c>
      <c r="C238" s="3">
        <v>9</v>
      </c>
      <c r="D238" s="3" t="s">
        <v>138</v>
      </c>
      <c r="E238" s="3" t="s">
        <v>1748</v>
      </c>
      <c r="F238" s="3" t="s">
        <v>117</v>
      </c>
      <c r="G238" s="3"/>
      <c r="H238" s="3" t="s">
        <v>215</v>
      </c>
      <c r="I238" s="3" t="s">
        <v>547</v>
      </c>
      <c r="J238" s="3" t="s">
        <v>1011</v>
      </c>
      <c r="K238" s="3" t="s">
        <v>1641</v>
      </c>
      <c r="L238" s="3" t="s">
        <v>2143</v>
      </c>
      <c r="M238" s="3" t="s">
        <v>1246</v>
      </c>
      <c r="N238" s="3" t="s">
        <v>2144</v>
      </c>
      <c r="O238" s="3" t="s">
        <v>1936</v>
      </c>
      <c r="P238" s="3" t="s">
        <v>231</v>
      </c>
      <c r="Q238" s="3" t="s">
        <v>6</v>
      </c>
      <c r="R238" s="3" t="s">
        <v>729</v>
      </c>
      <c r="S238" s="3" t="s">
        <v>729</v>
      </c>
      <c r="T238" s="3" t="s">
        <v>1260</v>
      </c>
      <c r="U238" s="3" t="s">
        <v>1027</v>
      </c>
      <c r="V238" s="3" t="s">
        <v>22</v>
      </c>
      <c r="W238" s="3" t="s">
        <v>54</v>
      </c>
      <c r="X238" s="3" t="s">
        <v>2123</v>
      </c>
      <c r="Y238" s="3" t="s">
        <v>1945</v>
      </c>
      <c r="Z238" s="3"/>
      <c r="AA238" s="3" t="s">
        <v>547</v>
      </c>
      <c r="AB238" s="3" t="s">
        <v>518</v>
      </c>
      <c r="AC238" s="3" t="s">
        <v>270</v>
      </c>
      <c r="AD238" s="3" t="s">
        <v>2129</v>
      </c>
      <c r="AE238" s="3" t="s">
        <v>359</v>
      </c>
      <c r="AF238" s="3" t="s">
        <v>821</v>
      </c>
      <c r="AG238" s="3" t="s">
        <v>27</v>
      </c>
      <c r="AH238" s="3" t="s">
        <v>165</v>
      </c>
      <c r="AI238" s="3" t="s">
        <v>577</v>
      </c>
      <c r="AJ238" s="3" t="s">
        <v>492</v>
      </c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4"/>
    </row>
    <row r="239" spans="1:51" x14ac:dyDescent="0.25">
      <c r="A239" s="2" t="s">
        <v>4311</v>
      </c>
      <c r="B239" s="11" t="s">
        <v>1931</v>
      </c>
      <c r="C239" s="3">
        <v>1</v>
      </c>
      <c r="D239" s="3" t="s">
        <v>660</v>
      </c>
      <c r="E239" s="3" t="s">
        <v>4</v>
      </c>
      <c r="F239" s="3" t="s">
        <v>839</v>
      </c>
      <c r="G239" s="3"/>
      <c r="H239" s="3" t="s">
        <v>155</v>
      </c>
      <c r="I239" s="3" t="s">
        <v>108</v>
      </c>
      <c r="J239" s="3" t="s">
        <v>938</v>
      </c>
      <c r="K239" s="3" t="s">
        <v>2976</v>
      </c>
      <c r="L239" s="3" t="s">
        <v>4312</v>
      </c>
      <c r="M239" s="3" t="s">
        <v>4313</v>
      </c>
      <c r="N239" s="3" t="s">
        <v>1103</v>
      </c>
      <c r="O239" s="3" t="s">
        <v>3686</v>
      </c>
      <c r="P239" s="3"/>
      <c r="Q239" s="3" t="s">
        <v>506</v>
      </c>
      <c r="R239" s="3" t="s">
        <v>1027</v>
      </c>
      <c r="S239" s="3"/>
      <c r="T239" s="3"/>
      <c r="U239" s="3" t="s">
        <v>300</v>
      </c>
      <c r="V239" s="3"/>
      <c r="W239" s="3"/>
      <c r="X239" s="3" t="s">
        <v>1011</v>
      </c>
      <c r="Y239" s="3" t="s">
        <v>2239</v>
      </c>
      <c r="Z239" s="3" t="s">
        <v>4314</v>
      </c>
      <c r="AA239" s="3" t="s">
        <v>743</v>
      </c>
      <c r="AB239" s="3" t="s">
        <v>190</v>
      </c>
      <c r="AC239" s="3" t="s">
        <v>61</v>
      </c>
      <c r="AD239" s="3" t="s">
        <v>957</v>
      </c>
      <c r="AE239" s="3" t="s">
        <v>2734</v>
      </c>
      <c r="AF239" s="3" t="s">
        <v>360</v>
      </c>
      <c r="AG239" s="3" t="s">
        <v>1401</v>
      </c>
      <c r="AH239" s="3" t="s">
        <v>112</v>
      </c>
      <c r="AI239" s="3" t="s">
        <v>1120</v>
      </c>
      <c r="AJ239" s="3" t="s">
        <v>2857</v>
      </c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4"/>
    </row>
    <row r="240" spans="1:51" x14ac:dyDescent="0.25">
      <c r="A240" s="2" t="s">
        <v>4311</v>
      </c>
      <c r="B240" s="11" t="s">
        <v>1931</v>
      </c>
      <c r="C240" s="3">
        <v>2</v>
      </c>
      <c r="D240" s="3" t="s">
        <v>684</v>
      </c>
      <c r="E240" s="3" t="s">
        <v>839</v>
      </c>
      <c r="F240" s="3" t="s">
        <v>658</v>
      </c>
      <c r="G240" s="3"/>
      <c r="H240" s="3" t="s">
        <v>1459</v>
      </c>
      <c r="I240" s="3" t="s">
        <v>270</v>
      </c>
      <c r="J240" s="3" t="s">
        <v>92</v>
      </c>
      <c r="K240" s="3" t="s">
        <v>3108</v>
      </c>
      <c r="L240" s="3" t="s">
        <v>4315</v>
      </c>
      <c r="M240" s="3" t="s">
        <v>4316</v>
      </c>
      <c r="N240" s="3" t="s">
        <v>1103</v>
      </c>
      <c r="O240" s="3" t="s">
        <v>1418</v>
      </c>
      <c r="P240" s="3"/>
      <c r="Q240" s="3" t="s">
        <v>506</v>
      </c>
      <c r="R240" s="3" t="s">
        <v>1012</v>
      </c>
      <c r="S240" s="3"/>
      <c r="T240" s="3"/>
      <c r="U240" s="3" t="s">
        <v>348</v>
      </c>
      <c r="V240" s="3"/>
      <c r="W240" s="3"/>
      <c r="X240" s="3" t="s">
        <v>200</v>
      </c>
      <c r="Y240" s="3" t="s">
        <v>3656</v>
      </c>
      <c r="Z240" s="3" t="s">
        <v>380</v>
      </c>
      <c r="AA240" s="3" t="s">
        <v>415</v>
      </c>
      <c r="AB240" s="3" t="s">
        <v>183</v>
      </c>
      <c r="AC240" s="3" t="s">
        <v>155</v>
      </c>
      <c r="AD240" s="3" t="s">
        <v>361</v>
      </c>
      <c r="AE240" s="3" t="s">
        <v>518</v>
      </c>
      <c r="AF240" s="3" t="s">
        <v>400</v>
      </c>
      <c r="AG240" s="3" t="s">
        <v>28</v>
      </c>
      <c r="AH240" s="3" t="s">
        <v>30</v>
      </c>
      <c r="AI240" s="3" t="s">
        <v>518</v>
      </c>
      <c r="AJ240" s="3" t="s">
        <v>4317</v>
      </c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4"/>
    </row>
    <row r="241" spans="1:51" x14ac:dyDescent="0.25">
      <c r="A241" s="2" t="s">
        <v>4311</v>
      </c>
      <c r="B241" s="11" t="s">
        <v>1931</v>
      </c>
      <c r="C241" s="3">
        <v>3</v>
      </c>
      <c r="D241" s="3" t="s">
        <v>2542</v>
      </c>
      <c r="E241" s="3" t="s">
        <v>658</v>
      </c>
      <c r="F241" s="3" t="s">
        <v>198</v>
      </c>
      <c r="G241" s="3"/>
      <c r="H241" s="3" t="s">
        <v>1771</v>
      </c>
      <c r="I241" s="3" t="s">
        <v>2113</v>
      </c>
      <c r="J241" s="3" t="s">
        <v>255</v>
      </c>
      <c r="K241" s="3" t="s">
        <v>2899</v>
      </c>
      <c r="L241" s="3" t="s">
        <v>3070</v>
      </c>
      <c r="M241" s="3" t="s">
        <v>4318</v>
      </c>
      <c r="N241" s="3" t="s">
        <v>4302</v>
      </c>
      <c r="O241" s="3" t="s">
        <v>408</v>
      </c>
      <c r="P241" s="3" t="s">
        <v>403</v>
      </c>
      <c r="Q241" s="3" t="s">
        <v>1064</v>
      </c>
      <c r="R241" s="3" t="s">
        <v>54</v>
      </c>
      <c r="S241" s="3"/>
      <c r="T241" s="3"/>
      <c r="U241" s="3" t="s">
        <v>639</v>
      </c>
      <c r="V241" s="3"/>
      <c r="W241" s="3"/>
      <c r="X241" s="3" t="s">
        <v>88</v>
      </c>
      <c r="Y241" s="3" t="s">
        <v>2936</v>
      </c>
      <c r="Z241" s="3" t="s">
        <v>974</v>
      </c>
      <c r="AA241" s="3" t="s">
        <v>175</v>
      </c>
      <c r="AB241" s="3" t="s">
        <v>446</v>
      </c>
      <c r="AC241" s="3" t="s">
        <v>112</v>
      </c>
      <c r="AD241" s="3" t="s">
        <v>1839</v>
      </c>
      <c r="AE241" s="3" t="s">
        <v>3228</v>
      </c>
      <c r="AF241" s="3" t="s">
        <v>28</v>
      </c>
      <c r="AG241" s="3" t="s">
        <v>27</v>
      </c>
      <c r="AH241" s="3" t="s">
        <v>112</v>
      </c>
      <c r="AI241" s="3" t="s">
        <v>672</v>
      </c>
      <c r="AJ241" s="3" t="s">
        <v>4319</v>
      </c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4"/>
    </row>
    <row r="242" spans="1:51" x14ac:dyDescent="0.25">
      <c r="A242" s="2" t="s">
        <v>4311</v>
      </c>
      <c r="B242" s="11" t="s">
        <v>1931</v>
      </c>
      <c r="C242" s="3">
        <v>4</v>
      </c>
      <c r="D242" s="3" t="s">
        <v>2550</v>
      </c>
      <c r="E242" s="3" t="s">
        <v>198</v>
      </c>
      <c r="F242" s="3" t="s">
        <v>349</v>
      </c>
      <c r="G242" s="3"/>
      <c r="H242" s="3" t="s">
        <v>513</v>
      </c>
      <c r="I242" s="3" t="s">
        <v>2686</v>
      </c>
      <c r="J242" s="3" t="s">
        <v>184</v>
      </c>
      <c r="K242" s="3" t="s">
        <v>3775</v>
      </c>
      <c r="L242" s="3" t="s">
        <v>2931</v>
      </c>
      <c r="M242" s="3" t="s">
        <v>204</v>
      </c>
      <c r="N242" s="3" t="s">
        <v>2660</v>
      </c>
      <c r="O242" s="3" t="s">
        <v>4302</v>
      </c>
      <c r="P242" s="3" t="s">
        <v>2265</v>
      </c>
      <c r="Q242" s="3" t="s">
        <v>1064</v>
      </c>
      <c r="R242" s="3" t="s">
        <v>19</v>
      </c>
      <c r="S242" s="3"/>
      <c r="T242" s="3"/>
      <c r="U242" s="3" t="s">
        <v>102</v>
      </c>
      <c r="V242" s="3"/>
      <c r="W242" s="3"/>
      <c r="X242" s="3" t="s">
        <v>183</v>
      </c>
      <c r="Y242" s="3" t="s">
        <v>4320</v>
      </c>
      <c r="Z242" s="3" t="s">
        <v>13</v>
      </c>
      <c r="AA242" s="3" t="s">
        <v>251</v>
      </c>
      <c r="AB242" s="3" t="s">
        <v>382</v>
      </c>
      <c r="AC242" s="3" t="s">
        <v>112</v>
      </c>
      <c r="AD242" s="3" t="s">
        <v>2577</v>
      </c>
      <c r="AE242" s="3" t="s">
        <v>359</v>
      </c>
      <c r="AF242" s="3" t="s">
        <v>509</v>
      </c>
      <c r="AG242" s="3" t="s">
        <v>27</v>
      </c>
      <c r="AH242" s="3" t="s">
        <v>182</v>
      </c>
      <c r="AI242" s="3" t="s">
        <v>518</v>
      </c>
      <c r="AJ242" s="3" t="s">
        <v>4321</v>
      </c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4"/>
    </row>
    <row r="243" spans="1:51" x14ac:dyDescent="0.25">
      <c r="A243" s="2" t="s">
        <v>4311</v>
      </c>
      <c r="B243" s="11" t="s">
        <v>1931</v>
      </c>
      <c r="C243" s="3">
        <v>5</v>
      </c>
      <c r="D243" s="3" t="s">
        <v>95</v>
      </c>
      <c r="E243" s="3" t="s">
        <v>349</v>
      </c>
      <c r="F243" s="3" t="s">
        <v>467</v>
      </c>
      <c r="G243" s="3"/>
      <c r="H243" s="3" t="s">
        <v>3895</v>
      </c>
      <c r="I243" s="3" t="s">
        <v>1992</v>
      </c>
      <c r="J243" s="3" t="s">
        <v>92</v>
      </c>
      <c r="K243" s="3" t="s">
        <v>4322</v>
      </c>
      <c r="L243" s="3" t="s">
        <v>747</v>
      </c>
      <c r="M243" s="3" t="s">
        <v>3339</v>
      </c>
      <c r="N243" s="3" t="s">
        <v>2660</v>
      </c>
      <c r="O243" s="3" t="s">
        <v>1242</v>
      </c>
      <c r="P243" s="3" t="s">
        <v>580</v>
      </c>
      <c r="Q243" s="3" t="s">
        <v>506</v>
      </c>
      <c r="R243" s="3" t="s">
        <v>195</v>
      </c>
      <c r="S243" s="3"/>
      <c r="T243" s="3"/>
      <c r="U243" s="3" t="s">
        <v>508</v>
      </c>
      <c r="V243" s="3"/>
      <c r="W243" s="3"/>
      <c r="X243" s="3" t="s">
        <v>243</v>
      </c>
      <c r="Y243" s="3" t="s">
        <v>1945</v>
      </c>
      <c r="Z243" s="3" t="s">
        <v>234</v>
      </c>
      <c r="AA243" s="3" t="s">
        <v>251</v>
      </c>
      <c r="AB243" s="3" t="s">
        <v>391</v>
      </c>
      <c r="AC243" s="3" t="s">
        <v>155</v>
      </c>
      <c r="AD243" s="3" t="s">
        <v>2040</v>
      </c>
      <c r="AE243" s="3" t="s">
        <v>348</v>
      </c>
      <c r="AF243" s="3" t="s">
        <v>335</v>
      </c>
      <c r="AG243" s="3" t="s">
        <v>458</v>
      </c>
      <c r="AH243" s="3" t="s">
        <v>30</v>
      </c>
      <c r="AI243" s="3"/>
      <c r="AJ243" s="3" t="s">
        <v>4323</v>
      </c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4"/>
    </row>
    <row r="244" spans="1:51" x14ac:dyDescent="0.25">
      <c r="A244" s="2" t="s">
        <v>4311</v>
      </c>
      <c r="B244" s="11" t="s">
        <v>1931</v>
      </c>
      <c r="C244" s="3">
        <v>6</v>
      </c>
      <c r="D244" s="3" t="s">
        <v>980</v>
      </c>
      <c r="E244" s="3" t="s">
        <v>467</v>
      </c>
      <c r="F244" s="3"/>
      <c r="G244" s="3"/>
      <c r="H244" s="3" t="s">
        <v>30</v>
      </c>
      <c r="I244" s="3" t="s">
        <v>270</v>
      </c>
      <c r="J244" s="3" t="s">
        <v>4324</v>
      </c>
      <c r="K244" s="3" t="s">
        <v>4325</v>
      </c>
      <c r="L244" s="3" t="s">
        <v>3243</v>
      </c>
      <c r="M244" s="3" t="s">
        <v>4326</v>
      </c>
      <c r="N244" s="3" t="s">
        <v>1242</v>
      </c>
      <c r="O244" s="3" t="s">
        <v>1165</v>
      </c>
      <c r="P244" s="3"/>
      <c r="Q244" s="3" t="s">
        <v>506</v>
      </c>
      <c r="R244" s="3" t="s">
        <v>578</v>
      </c>
      <c r="S244" s="3"/>
      <c r="T244" s="3"/>
      <c r="U244" s="3" t="s">
        <v>19</v>
      </c>
      <c r="V244" s="3"/>
      <c r="W244" s="3"/>
      <c r="X244" s="3" t="s">
        <v>252</v>
      </c>
      <c r="Y244" s="3" t="s">
        <v>2532</v>
      </c>
      <c r="Z244" s="3" t="s">
        <v>1914</v>
      </c>
      <c r="AA244" s="3" t="s">
        <v>823</v>
      </c>
      <c r="AB244" s="3" t="s">
        <v>61</v>
      </c>
      <c r="AC244" s="3" t="s">
        <v>155</v>
      </c>
      <c r="AD244" s="3" t="s">
        <v>254</v>
      </c>
      <c r="AE244" s="3" t="s">
        <v>153</v>
      </c>
      <c r="AF244" s="3" t="s">
        <v>28</v>
      </c>
      <c r="AG244" s="3" t="s">
        <v>446</v>
      </c>
      <c r="AH244" s="3" t="s">
        <v>30</v>
      </c>
      <c r="AI244" s="3"/>
      <c r="AJ244" s="3" t="s">
        <v>4327</v>
      </c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4"/>
    </row>
    <row r="245" spans="1:51" x14ac:dyDescent="0.25">
      <c r="A245" s="2" t="s">
        <v>4328</v>
      </c>
      <c r="B245" s="11" t="s">
        <v>1931</v>
      </c>
      <c r="C245" s="3">
        <v>1</v>
      </c>
      <c r="D245" s="3" t="s">
        <v>6</v>
      </c>
      <c r="E245" s="3" t="s">
        <v>4</v>
      </c>
      <c r="F245" s="3" t="s">
        <v>2090</v>
      </c>
      <c r="G245" s="3"/>
      <c r="H245" s="3" t="s">
        <v>112</v>
      </c>
      <c r="I245" s="3" t="s">
        <v>108</v>
      </c>
      <c r="J245" s="3" t="s">
        <v>87</v>
      </c>
      <c r="K245" s="3" t="s">
        <v>2883</v>
      </c>
      <c r="L245" s="3" t="s">
        <v>1145</v>
      </c>
      <c r="M245" s="3" t="s">
        <v>1776</v>
      </c>
      <c r="N245" s="3" t="s">
        <v>1157</v>
      </c>
      <c r="O245" s="3" t="s">
        <v>1537</v>
      </c>
      <c r="P245" s="3"/>
      <c r="Q245" s="3" t="s">
        <v>1064</v>
      </c>
      <c r="R245" s="3" t="s">
        <v>19</v>
      </c>
      <c r="S245" s="3"/>
      <c r="T245" s="3"/>
      <c r="U245" s="3" t="s">
        <v>107</v>
      </c>
      <c r="V245" s="3"/>
      <c r="W245" s="3"/>
      <c r="X245" s="3" t="s">
        <v>1812</v>
      </c>
      <c r="Y245" s="3" t="s">
        <v>2189</v>
      </c>
      <c r="Z245" s="3" t="s">
        <v>2930</v>
      </c>
      <c r="AA245" s="3" t="s">
        <v>1237</v>
      </c>
      <c r="AB245" s="3" t="s">
        <v>547</v>
      </c>
      <c r="AC245" s="3" t="s">
        <v>400</v>
      </c>
      <c r="AD245" s="3" t="s">
        <v>4329</v>
      </c>
      <c r="AE245" s="3" t="s">
        <v>4330</v>
      </c>
      <c r="AF245" s="3" t="s">
        <v>257</v>
      </c>
      <c r="AG245" s="3" t="s">
        <v>791</v>
      </c>
      <c r="AH245" s="3" t="s">
        <v>111</v>
      </c>
      <c r="AI245" s="3" t="s">
        <v>359</v>
      </c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4"/>
    </row>
    <row r="246" spans="1:51" x14ac:dyDescent="0.25">
      <c r="A246" s="2" t="s">
        <v>4328</v>
      </c>
      <c r="B246" s="11" t="s">
        <v>1931</v>
      </c>
      <c r="C246" s="3">
        <v>2</v>
      </c>
      <c r="D246" s="3" t="s">
        <v>290</v>
      </c>
      <c r="E246" s="3" t="s">
        <v>2090</v>
      </c>
      <c r="F246" s="3" t="s">
        <v>2637</v>
      </c>
      <c r="G246" s="3"/>
      <c r="H246" s="3" t="s">
        <v>38</v>
      </c>
      <c r="I246" s="3" t="s">
        <v>112</v>
      </c>
      <c r="J246" s="3" t="s">
        <v>993</v>
      </c>
      <c r="K246" s="3" t="s">
        <v>743</v>
      </c>
      <c r="L246" s="3" t="s">
        <v>1824</v>
      </c>
      <c r="M246" s="3" t="s">
        <v>80</v>
      </c>
      <c r="N246" s="3" t="s">
        <v>1187</v>
      </c>
      <c r="O246" s="3" t="s">
        <v>1135</v>
      </c>
      <c r="P246" s="3"/>
      <c r="Q246" s="3" t="s">
        <v>169</v>
      </c>
      <c r="R246" s="3" t="s">
        <v>1288</v>
      </c>
      <c r="S246" s="3"/>
      <c r="T246" s="3"/>
      <c r="U246" s="3" t="s">
        <v>393</v>
      </c>
      <c r="V246" s="3"/>
      <c r="W246" s="3"/>
      <c r="X246" s="3" t="s">
        <v>764</v>
      </c>
      <c r="Y246" s="3" t="s">
        <v>3830</v>
      </c>
      <c r="Z246" s="3" t="s">
        <v>3266</v>
      </c>
      <c r="AA246" s="3" t="s">
        <v>346</v>
      </c>
      <c r="AB246" s="3" t="s">
        <v>580</v>
      </c>
      <c r="AC246" s="3" t="s">
        <v>252</v>
      </c>
      <c r="AD246" s="3" t="s">
        <v>4331</v>
      </c>
      <c r="AE246" s="3" t="s">
        <v>1234</v>
      </c>
      <c r="AF246" s="3" t="s">
        <v>2448</v>
      </c>
      <c r="AG246" s="3" t="s">
        <v>88</v>
      </c>
      <c r="AH246" s="3" t="s">
        <v>165</v>
      </c>
      <c r="AI246" s="3" t="s">
        <v>639</v>
      </c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4"/>
    </row>
    <row r="247" spans="1:51" x14ac:dyDescent="0.25">
      <c r="A247" s="2" t="s">
        <v>4328</v>
      </c>
      <c r="B247" s="11" t="s">
        <v>1931</v>
      </c>
      <c r="C247" s="3">
        <v>3</v>
      </c>
      <c r="D247" s="3" t="s">
        <v>1721</v>
      </c>
      <c r="E247" s="3" t="s">
        <v>2637</v>
      </c>
      <c r="F247" s="3" t="s">
        <v>404</v>
      </c>
      <c r="G247" s="3"/>
      <c r="H247" s="3" t="s">
        <v>165</v>
      </c>
      <c r="I247" s="3" t="s">
        <v>375</v>
      </c>
      <c r="J247" s="3" t="s">
        <v>976</v>
      </c>
      <c r="K247" s="3" t="s">
        <v>2937</v>
      </c>
      <c r="L247" s="3" t="s">
        <v>771</v>
      </c>
      <c r="M247" s="3" t="s">
        <v>1456</v>
      </c>
      <c r="N247" s="3" t="s">
        <v>1135</v>
      </c>
      <c r="O247" s="3" t="s">
        <v>2125</v>
      </c>
      <c r="P247" s="3"/>
      <c r="Q247" s="3" t="s">
        <v>354</v>
      </c>
      <c r="R247" s="3" t="s">
        <v>359</v>
      </c>
      <c r="S247" s="3"/>
      <c r="T247" s="3"/>
      <c r="U247" s="3" t="s">
        <v>106</v>
      </c>
      <c r="V247" s="3"/>
      <c r="W247" s="3"/>
      <c r="X247" s="3" t="s">
        <v>376</v>
      </c>
      <c r="Y247" s="3" t="s">
        <v>2767</v>
      </c>
      <c r="Z247" s="3" t="s">
        <v>4332</v>
      </c>
      <c r="AA247" s="3" t="s">
        <v>379</v>
      </c>
      <c r="AB247" s="3" t="s">
        <v>14</v>
      </c>
      <c r="AC247" s="3" t="s">
        <v>1382</v>
      </c>
      <c r="AD247" s="3" t="s">
        <v>4333</v>
      </c>
      <c r="AE247" s="3" t="s">
        <v>3392</v>
      </c>
      <c r="AF247" s="3" t="s">
        <v>287</v>
      </c>
      <c r="AG247" s="3" t="s">
        <v>28</v>
      </c>
      <c r="AH247" s="3" t="s">
        <v>165</v>
      </c>
      <c r="AI247" s="3" t="s">
        <v>639</v>
      </c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4"/>
    </row>
    <row r="248" spans="1:51" x14ac:dyDescent="0.25">
      <c r="A248" s="2" t="s">
        <v>4328</v>
      </c>
      <c r="B248" s="11" t="s">
        <v>1931</v>
      </c>
      <c r="C248" s="3">
        <v>4</v>
      </c>
      <c r="D248" s="3" t="s">
        <v>1283</v>
      </c>
      <c r="E248" s="3" t="s">
        <v>404</v>
      </c>
      <c r="F248" s="3" t="s">
        <v>301</v>
      </c>
      <c r="G248" s="3"/>
      <c r="H248" s="3" t="s">
        <v>372</v>
      </c>
      <c r="I248" s="3" t="s">
        <v>27</v>
      </c>
      <c r="J248" s="3" t="s">
        <v>27</v>
      </c>
      <c r="K248" s="3" t="s">
        <v>646</v>
      </c>
      <c r="L248" s="3" t="s">
        <v>175</v>
      </c>
      <c r="M248" s="3" t="s">
        <v>800</v>
      </c>
      <c r="N248" s="3" t="s">
        <v>2408</v>
      </c>
      <c r="O248" s="3" t="s">
        <v>3541</v>
      </c>
      <c r="P248" s="3"/>
      <c r="Q248" s="3" t="s">
        <v>169</v>
      </c>
      <c r="R248" s="3" t="s">
        <v>530</v>
      </c>
      <c r="S248" s="3"/>
      <c r="T248" s="3"/>
      <c r="U248" s="3" t="s">
        <v>1771</v>
      </c>
      <c r="V248" s="3"/>
      <c r="W248" s="3"/>
      <c r="X248" s="3" t="s">
        <v>154</v>
      </c>
      <c r="Y248" s="3" t="s">
        <v>3892</v>
      </c>
      <c r="Z248" s="3" t="s">
        <v>3337</v>
      </c>
      <c r="AA248" s="3" t="s">
        <v>379</v>
      </c>
      <c r="AB248" s="3" t="s">
        <v>414</v>
      </c>
      <c r="AC248" s="3" t="s">
        <v>375</v>
      </c>
      <c r="AD248" s="3" t="s">
        <v>2393</v>
      </c>
      <c r="AE248" s="3" t="s">
        <v>1161</v>
      </c>
      <c r="AF248" s="3" t="s">
        <v>59</v>
      </c>
      <c r="AG248" s="3" t="s">
        <v>318</v>
      </c>
      <c r="AH248" s="3" t="s">
        <v>112</v>
      </c>
      <c r="AI248" s="3" t="s">
        <v>1232</v>
      </c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4"/>
    </row>
    <row r="249" spans="1:51" x14ac:dyDescent="0.25">
      <c r="A249" s="2" t="s">
        <v>4328</v>
      </c>
      <c r="B249" s="11" t="s">
        <v>1931</v>
      </c>
      <c r="C249" s="3">
        <v>5</v>
      </c>
      <c r="D249" s="3" t="s">
        <v>4334</v>
      </c>
      <c r="E249" s="3" t="s">
        <v>301</v>
      </c>
      <c r="F249" s="3" t="s">
        <v>493</v>
      </c>
      <c r="G249" s="3"/>
      <c r="H249" s="3" t="s">
        <v>454</v>
      </c>
      <c r="I249" s="3" t="s">
        <v>446</v>
      </c>
      <c r="J249" s="3" t="s">
        <v>1401</v>
      </c>
      <c r="K249" s="3" t="s">
        <v>183</v>
      </c>
      <c r="L249" s="3" t="s">
        <v>372</v>
      </c>
      <c r="M249" s="3" t="s">
        <v>307</v>
      </c>
      <c r="N249" s="3" t="s">
        <v>1187</v>
      </c>
      <c r="O249" s="3" t="s">
        <v>1187</v>
      </c>
      <c r="P249" s="3"/>
      <c r="Q249" s="3" t="s">
        <v>169</v>
      </c>
      <c r="R249" s="3" t="s">
        <v>530</v>
      </c>
      <c r="S249" s="3"/>
      <c r="T249" s="3"/>
      <c r="U249" s="3" t="s">
        <v>1288</v>
      </c>
      <c r="V249" s="3"/>
      <c r="W249" s="3"/>
      <c r="X249" s="3" t="s">
        <v>427</v>
      </c>
      <c r="Y249" s="3" t="s">
        <v>4335</v>
      </c>
      <c r="Z249" s="3" t="s">
        <v>49</v>
      </c>
      <c r="AA249" s="3" t="s">
        <v>66</v>
      </c>
      <c r="AB249" s="3" t="s">
        <v>639</v>
      </c>
      <c r="AC249" s="3" t="s">
        <v>252</v>
      </c>
      <c r="AD249" s="3" t="s">
        <v>4243</v>
      </c>
      <c r="AE249" s="3" t="s">
        <v>1554</v>
      </c>
      <c r="AF249" s="3" t="s">
        <v>798</v>
      </c>
      <c r="AG249" s="3" t="s">
        <v>200</v>
      </c>
      <c r="AH249" s="3" t="s">
        <v>112</v>
      </c>
      <c r="AI249" s="3" t="s">
        <v>625</v>
      </c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4"/>
    </row>
    <row r="250" spans="1:51" x14ac:dyDescent="0.25">
      <c r="A250" s="2" t="s">
        <v>4328</v>
      </c>
      <c r="B250" s="11" t="s">
        <v>1931</v>
      </c>
      <c r="C250" s="3">
        <v>6</v>
      </c>
      <c r="D250" s="3" t="s">
        <v>4336</v>
      </c>
      <c r="E250" s="3" t="s">
        <v>493</v>
      </c>
      <c r="F250" s="3"/>
      <c r="G250" s="3"/>
      <c r="H250" s="3" t="s">
        <v>321</v>
      </c>
      <c r="I250" s="3" t="s">
        <v>836</v>
      </c>
      <c r="J250" s="3" t="s">
        <v>31</v>
      </c>
      <c r="K250" s="3" t="s">
        <v>66</v>
      </c>
      <c r="L250" s="3" t="s">
        <v>822</v>
      </c>
      <c r="M250" s="3" t="s">
        <v>80</v>
      </c>
      <c r="N250" s="3" t="s">
        <v>3541</v>
      </c>
      <c r="O250" s="3" t="s">
        <v>4065</v>
      </c>
      <c r="P250" s="3"/>
      <c r="Q250" s="3" t="s">
        <v>169</v>
      </c>
      <c r="R250" s="3" t="s">
        <v>578</v>
      </c>
      <c r="S250" s="3"/>
      <c r="T250" s="3"/>
      <c r="U250" s="3" t="s">
        <v>508</v>
      </c>
      <c r="V250" s="3"/>
      <c r="W250" s="3"/>
      <c r="X250" s="3" t="s">
        <v>335</v>
      </c>
      <c r="Y250" s="3" t="s">
        <v>4337</v>
      </c>
      <c r="Z250" s="3" t="s">
        <v>618</v>
      </c>
      <c r="AA250" s="3" t="s">
        <v>332</v>
      </c>
      <c r="AB250" s="3" t="s">
        <v>800</v>
      </c>
      <c r="AC250" s="3" t="s">
        <v>83</v>
      </c>
      <c r="AD250" s="3" t="s">
        <v>2529</v>
      </c>
      <c r="AE250" s="3" t="s">
        <v>4338</v>
      </c>
      <c r="AF250" s="3" t="s">
        <v>1306</v>
      </c>
      <c r="AG250" s="3" t="s">
        <v>427</v>
      </c>
      <c r="AH250" s="3" t="s">
        <v>165</v>
      </c>
      <c r="AI250" s="3" t="s">
        <v>396</v>
      </c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4"/>
    </row>
    <row r="251" spans="1:51" x14ac:dyDescent="0.25">
      <c r="A251" s="2" t="s">
        <v>4236</v>
      </c>
      <c r="B251" s="11" t="s">
        <v>1931</v>
      </c>
      <c r="C251" s="3">
        <v>1</v>
      </c>
      <c r="D251" s="3" t="s">
        <v>6</v>
      </c>
      <c r="E251" s="3" t="s">
        <v>4</v>
      </c>
      <c r="F251" s="3" t="s">
        <v>659</v>
      </c>
      <c r="G251" s="3"/>
      <c r="H251" s="3" t="s">
        <v>1053</v>
      </c>
      <c r="I251" s="3" t="s">
        <v>437</v>
      </c>
      <c r="J251" s="3" t="s">
        <v>3283</v>
      </c>
      <c r="K251" s="3" t="s">
        <v>4339</v>
      </c>
      <c r="L251" s="3" t="s">
        <v>2053</v>
      </c>
      <c r="M251" s="3" t="s">
        <v>2499</v>
      </c>
      <c r="N251" s="3" t="s">
        <v>2657</v>
      </c>
      <c r="O251" s="3" t="s">
        <v>4340</v>
      </c>
      <c r="P251" s="3" t="s">
        <v>1663</v>
      </c>
      <c r="Q251" s="3" t="s">
        <v>1064</v>
      </c>
      <c r="R251" s="3" t="s">
        <v>268</v>
      </c>
      <c r="S251" s="3" t="s">
        <v>268</v>
      </c>
      <c r="T251" s="3" t="s">
        <v>268</v>
      </c>
      <c r="U251" s="3" t="s">
        <v>229</v>
      </c>
      <c r="V251" s="3" t="s">
        <v>207</v>
      </c>
      <c r="W251" s="3" t="s">
        <v>229</v>
      </c>
      <c r="X251" s="3" t="s">
        <v>829</v>
      </c>
      <c r="Y251" s="3" t="s">
        <v>270</v>
      </c>
      <c r="Z251" s="3" t="s">
        <v>2512</v>
      </c>
      <c r="AA251" s="3" t="s">
        <v>357</v>
      </c>
      <c r="AB251" s="3"/>
      <c r="AC251" s="3" t="s">
        <v>243</v>
      </c>
      <c r="AD251" s="3" t="s">
        <v>3953</v>
      </c>
      <c r="AE251" s="3" t="s">
        <v>438</v>
      </c>
      <c r="AF251" s="3" t="s">
        <v>1382</v>
      </c>
      <c r="AG251" s="3" t="s">
        <v>165</v>
      </c>
      <c r="AH251" s="3" t="s">
        <v>111</v>
      </c>
      <c r="AI251" s="3" t="s">
        <v>2485</v>
      </c>
      <c r="AJ251" s="3" t="s">
        <v>0</v>
      </c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4"/>
    </row>
    <row r="252" spans="1:51" x14ac:dyDescent="0.25">
      <c r="A252" s="2" t="s">
        <v>4236</v>
      </c>
      <c r="B252" s="11" t="s">
        <v>1931</v>
      </c>
      <c r="C252" s="3">
        <v>2</v>
      </c>
      <c r="D252" s="3" t="s">
        <v>95</v>
      </c>
      <c r="E252" s="3" t="s">
        <v>659</v>
      </c>
      <c r="F252" s="3" t="s">
        <v>658</v>
      </c>
      <c r="G252" s="3"/>
      <c r="H252" s="3" t="s">
        <v>1656</v>
      </c>
      <c r="I252" s="3" t="s">
        <v>422</v>
      </c>
      <c r="J252" s="3" t="s">
        <v>153</v>
      </c>
      <c r="K252" s="3" t="s">
        <v>4013</v>
      </c>
      <c r="L252" s="3" t="s">
        <v>1565</v>
      </c>
      <c r="M252" s="3" t="s">
        <v>3532</v>
      </c>
      <c r="N252" s="3" t="s">
        <v>1102</v>
      </c>
      <c r="O252" s="3" t="s">
        <v>4341</v>
      </c>
      <c r="P252" s="3" t="s">
        <v>153</v>
      </c>
      <c r="Q252" s="3" t="s">
        <v>1064</v>
      </c>
      <c r="R252" s="3" t="s">
        <v>297</v>
      </c>
      <c r="S252" s="3" t="s">
        <v>297</v>
      </c>
      <c r="T252" s="3" t="s">
        <v>297</v>
      </c>
      <c r="U252" s="3" t="s">
        <v>411</v>
      </c>
      <c r="V252" s="3" t="s">
        <v>411</v>
      </c>
      <c r="W252" s="3" t="s">
        <v>229</v>
      </c>
      <c r="X252" s="3" t="s">
        <v>424</v>
      </c>
      <c r="Y252" s="3" t="s">
        <v>165</v>
      </c>
      <c r="Z252" s="3" t="s">
        <v>127</v>
      </c>
      <c r="AA252" s="3" t="s">
        <v>26</v>
      </c>
      <c r="AB252" s="3"/>
      <c r="AC252" s="3" t="s">
        <v>61</v>
      </c>
      <c r="AD252" s="3" t="s">
        <v>351</v>
      </c>
      <c r="AE252" s="3" t="s">
        <v>155</v>
      </c>
      <c r="AF252" s="3" t="s">
        <v>155</v>
      </c>
      <c r="AG252" s="3" t="s">
        <v>182</v>
      </c>
      <c r="AH252" s="3" t="s">
        <v>182</v>
      </c>
      <c r="AI252" s="3" t="s">
        <v>1179</v>
      </c>
      <c r="AJ252" s="3" t="s">
        <v>1081</v>
      </c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4"/>
    </row>
    <row r="253" spans="1:51" x14ac:dyDescent="0.25">
      <c r="A253" s="2" t="s">
        <v>4236</v>
      </c>
      <c r="B253" s="11" t="s">
        <v>1931</v>
      </c>
      <c r="C253" s="3">
        <v>3</v>
      </c>
      <c r="D253" s="3" t="s">
        <v>2915</v>
      </c>
      <c r="E253" s="3" t="s">
        <v>658</v>
      </c>
      <c r="F253" s="3" t="s">
        <v>338</v>
      </c>
      <c r="G253" s="3"/>
      <c r="H253" s="3" t="s">
        <v>1011</v>
      </c>
      <c r="I253" s="3" t="s">
        <v>836</v>
      </c>
      <c r="J253" s="3" t="s">
        <v>618</v>
      </c>
      <c r="K253" s="3" t="s">
        <v>2011</v>
      </c>
      <c r="L253" s="3" t="s">
        <v>4342</v>
      </c>
      <c r="M253" s="3" t="s">
        <v>4343</v>
      </c>
      <c r="N253" s="3" t="s">
        <v>2657</v>
      </c>
      <c r="O253" s="3" t="s">
        <v>3257</v>
      </c>
      <c r="P253" s="3" t="s">
        <v>974</v>
      </c>
      <c r="Q253" s="3" t="s">
        <v>1064</v>
      </c>
      <c r="R253" s="3" t="s">
        <v>328</v>
      </c>
      <c r="S253" s="3" t="s">
        <v>328</v>
      </c>
      <c r="T253" s="3" t="s">
        <v>250</v>
      </c>
      <c r="U253" s="3" t="s">
        <v>1324</v>
      </c>
      <c r="V253" s="3" t="s">
        <v>1324</v>
      </c>
      <c r="W253" s="3" t="s">
        <v>229</v>
      </c>
      <c r="X253" s="3" t="s">
        <v>28</v>
      </c>
      <c r="Y253" s="3" t="s">
        <v>182</v>
      </c>
      <c r="Z253" s="3" t="s">
        <v>946</v>
      </c>
      <c r="AA253" s="3" t="s">
        <v>135</v>
      </c>
      <c r="AB253" s="3"/>
      <c r="AC253" s="3" t="s">
        <v>243</v>
      </c>
      <c r="AD253" s="3" t="s">
        <v>105</v>
      </c>
      <c r="AE253" s="3" t="s">
        <v>155</v>
      </c>
      <c r="AF253" s="3" t="s">
        <v>155</v>
      </c>
      <c r="AG253" s="3" t="s">
        <v>291</v>
      </c>
      <c r="AH253" s="3" t="s">
        <v>182</v>
      </c>
      <c r="AI253" s="3" t="s">
        <v>2271</v>
      </c>
      <c r="AJ253" s="3" t="s">
        <v>5</v>
      </c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4"/>
    </row>
    <row r="254" spans="1:51" x14ac:dyDescent="0.25">
      <c r="A254" s="2" t="s">
        <v>4236</v>
      </c>
      <c r="B254" s="11" t="s">
        <v>1931</v>
      </c>
      <c r="C254" s="3">
        <v>4</v>
      </c>
      <c r="D254" s="3" t="s">
        <v>138</v>
      </c>
      <c r="E254" s="3" t="s">
        <v>338</v>
      </c>
      <c r="F254" s="3" t="s">
        <v>999</v>
      </c>
      <c r="G254" s="3"/>
      <c r="H254" s="3" t="s">
        <v>798</v>
      </c>
      <c r="I254" s="3" t="s">
        <v>1543</v>
      </c>
      <c r="J254" s="3" t="s">
        <v>568</v>
      </c>
      <c r="K254" s="3" t="s">
        <v>4344</v>
      </c>
      <c r="L254" s="3" t="s">
        <v>4345</v>
      </c>
      <c r="M254" s="3" t="s">
        <v>4346</v>
      </c>
      <c r="N254" s="3" t="s">
        <v>4347</v>
      </c>
      <c r="O254" s="3" t="s">
        <v>1935</v>
      </c>
      <c r="P254" s="3" t="s">
        <v>991</v>
      </c>
      <c r="Q254" s="3" t="s">
        <v>1064</v>
      </c>
      <c r="R254" s="3" t="s">
        <v>328</v>
      </c>
      <c r="S254" s="3" t="s">
        <v>328</v>
      </c>
      <c r="T254" s="3" t="s">
        <v>297</v>
      </c>
      <c r="U254" s="3" t="s">
        <v>1324</v>
      </c>
      <c r="V254" s="3" t="s">
        <v>1324</v>
      </c>
      <c r="W254" s="3" t="s">
        <v>229</v>
      </c>
      <c r="X254" s="3" t="s">
        <v>318</v>
      </c>
      <c r="Y254" s="3" t="s">
        <v>165</v>
      </c>
      <c r="Z254" s="3" t="s">
        <v>331</v>
      </c>
      <c r="AA254" s="3" t="s">
        <v>1636</v>
      </c>
      <c r="AB254" s="3"/>
      <c r="AC254" s="3" t="s">
        <v>270</v>
      </c>
      <c r="AD254" s="3" t="s">
        <v>4348</v>
      </c>
      <c r="AE254" s="3" t="s">
        <v>155</v>
      </c>
      <c r="AF254" s="3" t="s">
        <v>155</v>
      </c>
      <c r="AG254" s="3" t="s">
        <v>182</v>
      </c>
      <c r="AH254" s="3" t="s">
        <v>182</v>
      </c>
      <c r="AI254" s="3" t="s">
        <v>2008</v>
      </c>
      <c r="AJ254" s="3" t="s">
        <v>1847</v>
      </c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4"/>
    </row>
    <row r="255" spans="1:51" x14ac:dyDescent="0.25">
      <c r="A255" s="2" t="s">
        <v>4236</v>
      </c>
      <c r="B255" s="11" t="s">
        <v>1931</v>
      </c>
      <c r="C255" s="3">
        <v>5</v>
      </c>
      <c r="D255" s="3" t="s">
        <v>2542</v>
      </c>
      <c r="E255" s="3" t="s">
        <v>999</v>
      </c>
      <c r="F255" s="3" t="s">
        <v>1132</v>
      </c>
      <c r="G255" s="3"/>
      <c r="H255" s="3" t="s">
        <v>887</v>
      </c>
      <c r="I255" s="3" t="s">
        <v>315</v>
      </c>
      <c r="J255" s="3" t="s">
        <v>570</v>
      </c>
      <c r="K255" s="3" t="s">
        <v>2523</v>
      </c>
      <c r="L255" s="3" t="s">
        <v>3149</v>
      </c>
      <c r="M255" s="3" t="s">
        <v>4349</v>
      </c>
      <c r="N255" s="3" t="s">
        <v>4350</v>
      </c>
      <c r="O255" s="3" t="s">
        <v>4351</v>
      </c>
      <c r="P255" s="3" t="s">
        <v>2160</v>
      </c>
      <c r="Q255" s="3" t="s">
        <v>6</v>
      </c>
      <c r="R255" s="3" t="s">
        <v>328</v>
      </c>
      <c r="S255" s="3" t="s">
        <v>328</v>
      </c>
      <c r="T255" s="3" t="s">
        <v>170</v>
      </c>
      <c r="U255" s="3" t="s">
        <v>411</v>
      </c>
      <c r="V255" s="3" t="s">
        <v>411</v>
      </c>
      <c r="W255" s="3" t="s">
        <v>229</v>
      </c>
      <c r="X255" s="3" t="s">
        <v>458</v>
      </c>
      <c r="Y255" s="3"/>
      <c r="Z255" s="3"/>
      <c r="AA255" s="3" t="s">
        <v>396</v>
      </c>
      <c r="AB255" s="3"/>
      <c r="AC255" s="3" t="s">
        <v>108</v>
      </c>
      <c r="AD255" s="3" t="s">
        <v>1857</v>
      </c>
      <c r="AE255" s="3" t="s">
        <v>183</v>
      </c>
      <c r="AF255" s="3" t="s">
        <v>155</v>
      </c>
      <c r="AG255" s="3" t="s">
        <v>182</v>
      </c>
      <c r="AH255" s="3" t="s">
        <v>182</v>
      </c>
      <c r="AI255" s="3" t="s">
        <v>2271</v>
      </c>
      <c r="AJ255" s="3" t="s">
        <v>5</v>
      </c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4"/>
    </row>
    <row r="256" spans="1:51" x14ac:dyDescent="0.25">
      <c r="A256" s="2" t="s">
        <v>4236</v>
      </c>
      <c r="B256" s="11" t="s">
        <v>1931</v>
      </c>
      <c r="C256" s="3">
        <v>6</v>
      </c>
      <c r="D256" s="3" t="s">
        <v>2550</v>
      </c>
      <c r="E256" s="3" t="s">
        <v>1132</v>
      </c>
      <c r="F256" s="3" t="s">
        <v>586</v>
      </c>
      <c r="G256" s="3"/>
      <c r="H256" s="3" t="s">
        <v>273</v>
      </c>
      <c r="I256" s="3" t="s">
        <v>2335</v>
      </c>
      <c r="J256" s="3" t="s">
        <v>823</v>
      </c>
      <c r="K256" s="3" t="s">
        <v>4352</v>
      </c>
      <c r="L256" s="3" t="s">
        <v>417</v>
      </c>
      <c r="M256" s="3" t="s">
        <v>4353</v>
      </c>
      <c r="N256" s="3" t="s">
        <v>2179</v>
      </c>
      <c r="O256" s="3" t="s">
        <v>1457</v>
      </c>
      <c r="P256" s="3" t="s">
        <v>4354</v>
      </c>
      <c r="Q256" s="3" t="s">
        <v>6</v>
      </c>
      <c r="R256" s="3" t="s">
        <v>170</v>
      </c>
      <c r="S256" s="3" t="s">
        <v>170</v>
      </c>
      <c r="T256" s="3" t="s">
        <v>188</v>
      </c>
      <c r="U256" s="3" t="s">
        <v>411</v>
      </c>
      <c r="V256" s="3" t="s">
        <v>411</v>
      </c>
      <c r="W256" s="3" t="s">
        <v>229</v>
      </c>
      <c r="X256" s="3" t="s">
        <v>454</v>
      </c>
      <c r="Y256" s="3"/>
      <c r="Z256" s="3"/>
      <c r="AA256" s="3" t="s">
        <v>57</v>
      </c>
      <c r="AB256" s="3"/>
      <c r="AC256" s="3" t="s">
        <v>112</v>
      </c>
      <c r="AD256" s="3" t="s">
        <v>2336</v>
      </c>
      <c r="AE256" s="3" t="s">
        <v>155</v>
      </c>
      <c r="AF256" s="3" t="s">
        <v>155</v>
      </c>
      <c r="AG256" s="3" t="s">
        <v>165</v>
      </c>
      <c r="AH256" s="3" t="s">
        <v>182</v>
      </c>
      <c r="AI256" s="3" t="s">
        <v>2271</v>
      </c>
      <c r="AJ256" s="3" t="s">
        <v>0</v>
      </c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4"/>
    </row>
    <row r="257" spans="1:51" x14ac:dyDescent="0.25">
      <c r="A257" s="2" t="s">
        <v>1681</v>
      </c>
      <c r="B257" s="11" t="s">
        <v>1931</v>
      </c>
      <c r="C257" s="3">
        <v>1</v>
      </c>
      <c r="D257" s="3" t="s">
        <v>660</v>
      </c>
      <c r="E257" s="3" t="s">
        <v>4</v>
      </c>
      <c r="F257" s="3" t="s">
        <v>492</v>
      </c>
      <c r="G257" s="3"/>
      <c r="H257" s="3" t="s">
        <v>2737</v>
      </c>
      <c r="I257" s="3" t="s">
        <v>692</v>
      </c>
      <c r="J257" s="3" t="s">
        <v>1391</v>
      </c>
      <c r="K257" s="3" t="s">
        <v>2360</v>
      </c>
      <c r="L257" s="3" t="s">
        <v>3167</v>
      </c>
      <c r="M257" s="3" t="s">
        <v>4373</v>
      </c>
      <c r="N257" s="3" t="s">
        <v>3062</v>
      </c>
      <c r="O257" s="3" t="s">
        <v>3591</v>
      </c>
      <c r="P257" s="3" t="s">
        <v>2110</v>
      </c>
      <c r="Q257" s="3" t="s">
        <v>148</v>
      </c>
      <c r="R257" s="3" t="s">
        <v>1065</v>
      </c>
      <c r="S257" s="3" t="s">
        <v>52</v>
      </c>
      <c r="T257" s="3" t="s">
        <v>19</v>
      </c>
      <c r="U257" s="3" t="s">
        <v>81</v>
      </c>
      <c r="V257" s="3" t="s">
        <v>211</v>
      </c>
      <c r="W257" s="3" t="s">
        <v>107</v>
      </c>
      <c r="X257" s="3" t="s">
        <v>1237</v>
      </c>
      <c r="Y257" s="3" t="s">
        <v>2151</v>
      </c>
      <c r="Z257" s="3" t="s">
        <v>4374</v>
      </c>
      <c r="AA257" s="3" t="s">
        <v>332</v>
      </c>
      <c r="AB257" s="3" t="s">
        <v>1011</v>
      </c>
      <c r="AC257" s="3" t="s">
        <v>391</v>
      </c>
      <c r="AD257" s="3" t="s">
        <v>4375</v>
      </c>
      <c r="AE257" s="3" t="s">
        <v>1027</v>
      </c>
      <c r="AF257" s="3" t="s">
        <v>1381</v>
      </c>
      <c r="AG257" s="3" t="s">
        <v>287</v>
      </c>
      <c r="AH257" s="3" t="s">
        <v>200</v>
      </c>
      <c r="AI257" s="3" t="s">
        <v>239</v>
      </c>
      <c r="AJ257" s="3" t="s">
        <v>373</v>
      </c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4"/>
    </row>
    <row r="258" spans="1:51" x14ac:dyDescent="0.25">
      <c r="A258" s="2" t="s">
        <v>1681</v>
      </c>
      <c r="B258" s="11" t="s">
        <v>1931</v>
      </c>
      <c r="C258" s="3">
        <v>2</v>
      </c>
      <c r="D258" s="3" t="s">
        <v>684</v>
      </c>
      <c r="E258" s="3" t="s">
        <v>492</v>
      </c>
      <c r="F258" s="3" t="s">
        <v>373</v>
      </c>
      <c r="G258" s="3"/>
      <c r="H258" s="3" t="s">
        <v>824</v>
      </c>
      <c r="I258" s="3" t="s">
        <v>1586</v>
      </c>
      <c r="J258" s="3" t="s">
        <v>4376</v>
      </c>
      <c r="K258" s="3" t="s">
        <v>4098</v>
      </c>
      <c r="L258" s="3" t="s">
        <v>183</v>
      </c>
      <c r="M258" s="3" t="s">
        <v>4377</v>
      </c>
      <c r="N258" s="3" t="s">
        <v>4378</v>
      </c>
      <c r="O258" s="3" t="s">
        <v>3636</v>
      </c>
      <c r="P258" s="3" t="s">
        <v>1392</v>
      </c>
      <c r="Q258" s="3" t="s">
        <v>148</v>
      </c>
      <c r="R258" s="3" t="s">
        <v>149</v>
      </c>
      <c r="S258" s="3" t="s">
        <v>1065</v>
      </c>
      <c r="T258" s="3" t="s">
        <v>693</v>
      </c>
      <c r="U258" s="3" t="s">
        <v>300</v>
      </c>
      <c r="V258" s="3" t="s">
        <v>334</v>
      </c>
      <c r="W258" s="3" t="s">
        <v>53</v>
      </c>
      <c r="X258" s="3" t="s">
        <v>28</v>
      </c>
      <c r="Y258" s="3" t="s">
        <v>3218</v>
      </c>
      <c r="Z258" s="3" t="s">
        <v>2194</v>
      </c>
      <c r="AA258" s="3" t="s">
        <v>251</v>
      </c>
      <c r="AB258" s="3" t="s">
        <v>625</v>
      </c>
      <c r="AC258" s="3" t="s">
        <v>270</v>
      </c>
      <c r="AD258" s="3" t="s">
        <v>264</v>
      </c>
      <c r="AE258" s="3" t="s">
        <v>348</v>
      </c>
      <c r="AF258" s="3" t="s">
        <v>518</v>
      </c>
      <c r="AG258" s="3" t="s">
        <v>418</v>
      </c>
      <c r="AH258" s="3" t="s">
        <v>446</v>
      </c>
      <c r="AI258" s="3" t="s">
        <v>1027</v>
      </c>
      <c r="AJ258" s="3" t="s">
        <v>373</v>
      </c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4"/>
    </row>
    <row r="259" spans="1:51" x14ac:dyDescent="0.25">
      <c r="A259" s="2" t="s">
        <v>1681</v>
      </c>
      <c r="B259" s="11" t="s">
        <v>1931</v>
      </c>
      <c r="C259" s="3">
        <v>3</v>
      </c>
      <c r="D259" s="3" t="s">
        <v>339</v>
      </c>
      <c r="E259" s="3" t="s">
        <v>373</v>
      </c>
      <c r="F259" s="3" t="s">
        <v>429</v>
      </c>
      <c r="G259" s="3"/>
      <c r="H259" s="3" t="s">
        <v>332</v>
      </c>
      <c r="I259" s="3" t="s">
        <v>1065</v>
      </c>
      <c r="J259" s="3" t="s">
        <v>4379</v>
      </c>
      <c r="K259" s="3" t="s">
        <v>1781</v>
      </c>
      <c r="L259" s="3" t="s">
        <v>837</v>
      </c>
      <c r="M259" s="3" t="s">
        <v>1659</v>
      </c>
      <c r="N259" s="3" t="s">
        <v>2284</v>
      </c>
      <c r="O259" s="3" t="s">
        <v>3636</v>
      </c>
      <c r="P259" s="3" t="s">
        <v>1427</v>
      </c>
      <c r="Q259" s="3" t="s">
        <v>148</v>
      </c>
      <c r="R259" s="3" t="s">
        <v>1065</v>
      </c>
      <c r="S259" s="3" t="s">
        <v>693</v>
      </c>
      <c r="T259" s="3" t="s">
        <v>19</v>
      </c>
      <c r="U259" s="3" t="s">
        <v>300</v>
      </c>
      <c r="V259" s="3" t="s">
        <v>1106</v>
      </c>
      <c r="W259" s="3" t="s">
        <v>53</v>
      </c>
      <c r="X259" s="3" t="s">
        <v>111</v>
      </c>
      <c r="Y259" s="3" t="s">
        <v>232</v>
      </c>
      <c r="Z259" s="3" t="s">
        <v>153</v>
      </c>
      <c r="AA259" s="3" t="s">
        <v>962</v>
      </c>
      <c r="AB259" s="3" t="s">
        <v>1011</v>
      </c>
      <c r="AC259" s="3" t="s">
        <v>112</v>
      </c>
      <c r="AD259" s="3" t="s">
        <v>545</v>
      </c>
      <c r="AE259" s="3" t="s">
        <v>974</v>
      </c>
      <c r="AF259" s="3" t="s">
        <v>556</v>
      </c>
      <c r="AG259" s="3" t="s">
        <v>395</v>
      </c>
      <c r="AH259" s="3" t="s">
        <v>61</v>
      </c>
      <c r="AI259" s="3" t="s">
        <v>426</v>
      </c>
      <c r="AJ259" s="3" t="s">
        <v>373</v>
      </c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4"/>
    </row>
    <row r="260" spans="1:51" x14ac:dyDescent="0.25">
      <c r="A260" s="2" t="s">
        <v>1681</v>
      </c>
      <c r="B260" s="11" t="s">
        <v>1931</v>
      </c>
      <c r="C260" s="3">
        <v>4</v>
      </c>
      <c r="D260" s="3" t="s">
        <v>219</v>
      </c>
      <c r="E260" s="3" t="s">
        <v>429</v>
      </c>
      <c r="F260" s="3" t="s">
        <v>2979</v>
      </c>
      <c r="G260" s="3"/>
      <c r="H260" s="3" t="s">
        <v>255</v>
      </c>
      <c r="I260" s="3" t="s">
        <v>3366</v>
      </c>
      <c r="J260" s="3" t="s">
        <v>2732</v>
      </c>
      <c r="K260" s="3" t="s">
        <v>761</v>
      </c>
      <c r="L260" s="3" t="s">
        <v>922</v>
      </c>
      <c r="M260" s="3" t="s">
        <v>3867</v>
      </c>
      <c r="N260" s="3" t="s">
        <v>4356</v>
      </c>
      <c r="O260" s="3" t="s">
        <v>4092</v>
      </c>
      <c r="P260" s="3" t="s">
        <v>3768</v>
      </c>
      <c r="Q260" s="3" t="s">
        <v>148</v>
      </c>
      <c r="R260" s="3" t="s">
        <v>672</v>
      </c>
      <c r="S260" s="3" t="s">
        <v>669</v>
      </c>
      <c r="T260" s="3" t="s">
        <v>669</v>
      </c>
      <c r="U260" s="3" t="s">
        <v>334</v>
      </c>
      <c r="V260" s="3" t="s">
        <v>1106</v>
      </c>
      <c r="W260" s="3" t="s">
        <v>53</v>
      </c>
      <c r="X260" s="3" t="s">
        <v>112</v>
      </c>
      <c r="Y260" s="3" t="s">
        <v>1945</v>
      </c>
      <c r="Z260" s="3" t="s">
        <v>555</v>
      </c>
      <c r="AA260" s="3" t="s">
        <v>36</v>
      </c>
      <c r="AB260" s="3" t="s">
        <v>1011</v>
      </c>
      <c r="AC260" s="3" t="s">
        <v>108</v>
      </c>
      <c r="AD260" s="3" t="s">
        <v>545</v>
      </c>
      <c r="AE260" s="3" t="s">
        <v>14</v>
      </c>
      <c r="AF260" s="3" t="s">
        <v>518</v>
      </c>
      <c r="AG260" s="3" t="s">
        <v>190</v>
      </c>
      <c r="AH260" s="3" t="s">
        <v>155</v>
      </c>
      <c r="AI260" s="3" t="s">
        <v>14</v>
      </c>
      <c r="AJ260" s="3" t="s">
        <v>658</v>
      </c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4"/>
    </row>
    <row r="261" spans="1:51" x14ac:dyDescent="0.25">
      <c r="A261" s="2" t="s">
        <v>1681</v>
      </c>
      <c r="B261" s="11" t="s">
        <v>1931</v>
      </c>
      <c r="C261" s="3">
        <v>5</v>
      </c>
      <c r="D261" s="3" t="s">
        <v>4380</v>
      </c>
      <c r="E261" s="3" t="s">
        <v>2979</v>
      </c>
      <c r="F261" s="3" t="s">
        <v>2085</v>
      </c>
      <c r="G261" s="3"/>
      <c r="H261" s="3" t="s">
        <v>2895</v>
      </c>
      <c r="I261" s="3" t="s">
        <v>544</v>
      </c>
      <c r="J261" s="3" t="s">
        <v>8</v>
      </c>
      <c r="K261" s="3" t="s">
        <v>128</v>
      </c>
      <c r="L261" s="3" t="s">
        <v>639</v>
      </c>
      <c r="M261" s="3" t="s">
        <v>2339</v>
      </c>
      <c r="N261" s="3" t="s">
        <v>2051</v>
      </c>
      <c r="O261" s="3" t="s">
        <v>2301</v>
      </c>
      <c r="P261" s="3" t="s">
        <v>249</v>
      </c>
      <c r="Q261" s="3" t="s">
        <v>6</v>
      </c>
      <c r="R261" s="3" t="s">
        <v>1065</v>
      </c>
      <c r="S261" s="3" t="s">
        <v>19</v>
      </c>
      <c r="T261" s="3" t="s">
        <v>371</v>
      </c>
      <c r="U261" s="3" t="s">
        <v>81</v>
      </c>
      <c r="V261" s="3" t="s">
        <v>862</v>
      </c>
      <c r="W261" s="3" t="s">
        <v>20</v>
      </c>
      <c r="X261" s="3" t="s">
        <v>108</v>
      </c>
      <c r="Y261" s="3" t="s">
        <v>1945</v>
      </c>
      <c r="Z261" s="3" t="s">
        <v>1204</v>
      </c>
      <c r="AA261" s="3" t="s">
        <v>251</v>
      </c>
      <c r="AB261" s="3" t="s">
        <v>625</v>
      </c>
      <c r="AC261" s="3" t="s">
        <v>108</v>
      </c>
      <c r="AD261" s="3" t="s">
        <v>929</v>
      </c>
      <c r="AE261" s="3" t="s">
        <v>453</v>
      </c>
      <c r="AF261" s="3" t="s">
        <v>1232</v>
      </c>
      <c r="AG261" s="3" t="s">
        <v>292</v>
      </c>
      <c r="AH261" s="3" t="s">
        <v>252</v>
      </c>
      <c r="AI261" s="3" t="s">
        <v>2146</v>
      </c>
      <c r="AJ261" s="3" t="s">
        <v>658</v>
      </c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4"/>
    </row>
    <row r="262" spans="1:51" x14ac:dyDescent="0.25">
      <c r="A262" s="2" t="s">
        <v>1681</v>
      </c>
      <c r="B262" s="11" t="s">
        <v>1931</v>
      </c>
      <c r="C262" s="3">
        <v>6</v>
      </c>
      <c r="D262" s="3" t="s">
        <v>277</v>
      </c>
      <c r="E262" s="3" t="s">
        <v>2085</v>
      </c>
      <c r="F262" s="3"/>
      <c r="G262" s="3"/>
      <c r="H262" s="3" t="s">
        <v>518</v>
      </c>
      <c r="I262" s="3" t="s">
        <v>544</v>
      </c>
      <c r="J262" s="3" t="s">
        <v>4381</v>
      </c>
      <c r="K262" s="3" t="s">
        <v>2117</v>
      </c>
      <c r="L262" s="3" t="s">
        <v>1140</v>
      </c>
      <c r="M262" s="3" t="s">
        <v>4382</v>
      </c>
      <c r="N262" s="3" t="s">
        <v>722</v>
      </c>
      <c r="O262" s="3" t="s">
        <v>3636</v>
      </c>
      <c r="P262" s="3" t="s">
        <v>3768</v>
      </c>
      <c r="Q262" s="3" t="s">
        <v>148</v>
      </c>
      <c r="R262" s="3" t="s">
        <v>670</v>
      </c>
      <c r="S262" s="3" t="s">
        <v>730</v>
      </c>
      <c r="T262" s="3" t="s">
        <v>1260</v>
      </c>
      <c r="U262" s="3" t="s">
        <v>211</v>
      </c>
      <c r="V262" s="3" t="s">
        <v>237</v>
      </c>
      <c r="W262" s="3" t="s">
        <v>8</v>
      </c>
      <c r="X262" s="3" t="s">
        <v>291</v>
      </c>
      <c r="Y262" s="3" t="s">
        <v>694</v>
      </c>
      <c r="Z262" s="3" t="s">
        <v>518</v>
      </c>
      <c r="AA262" s="3" t="s">
        <v>66</v>
      </c>
      <c r="AB262" s="3" t="s">
        <v>625</v>
      </c>
      <c r="AC262" s="3" t="s">
        <v>61</v>
      </c>
      <c r="AD262" s="3" t="s">
        <v>488</v>
      </c>
      <c r="AE262" s="3" t="s">
        <v>348</v>
      </c>
      <c r="AF262" s="3" t="s">
        <v>625</v>
      </c>
      <c r="AG262" s="3" t="s">
        <v>273</v>
      </c>
      <c r="AH262" s="3" t="s">
        <v>111</v>
      </c>
      <c r="AI262" s="3" t="s">
        <v>1144</v>
      </c>
      <c r="AJ262" s="3" t="s">
        <v>492</v>
      </c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4"/>
    </row>
    <row r="263" spans="1:51" x14ac:dyDescent="0.25">
      <c r="A263" s="2" t="s">
        <v>1021</v>
      </c>
      <c r="B263" s="11" t="s">
        <v>1064</v>
      </c>
      <c r="C263" s="3">
        <v>1</v>
      </c>
      <c r="D263" s="3" t="s">
        <v>6</v>
      </c>
      <c r="E263" s="3" t="s">
        <v>4</v>
      </c>
      <c r="F263" s="3" t="s">
        <v>1319</v>
      </c>
      <c r="G263" s="3"/>
      <c r="H263" s="3" t="s">
        <v>1095</v>
      </c>
      <c r="I263" s="3" t="s">
        <v>2145</v>
      </c>
      <c r="J263" s="3" t="s">
        <v>2146</v>
      </c>
      <c r="K263" s="3" t="s">
        <v>1171</v>
      </c>
      <c r="L263" s="3" t="s">
        <v>1796</v>
      </c>
      <c r="M263" s="3" t="s">
        <v>2147</v>
      </c>
      <c r="N263" s="3" t="s">
        <v>2148</v>
      </c>
      <c r="O263" s="3" t="s">
        <v>2149</v>
      </c>
      <c r="P263" s="3" t="s">
        <v>2150</v>
      </c>
      <c r="Q263" s="3" t="s">
        <v>6</v>
      </c>
      <c r="R263" s="3" t="s">
        <v>195</v>
      </c>
      <c r="S263" s="3" t="s">
        <v>1235</v>
      </c>
      <c r="T263" s="3" t="s">
        <v>640</v>
      </c>
      <c r="U263" s="3" t="s">
        <v>177</v>
      </c>
      <c r="V263" s="3" t="s">
        <v>177</v>
      </c>
      <c r="W263" s="3" t="s">
        <v>577</v>
      </c>
      <c r="X263" s="3" t="s">
        <v>406</v>
      </c>
      <c r="Y263" s="3" t="s">
        <v>2151</v>
      </c>
      <c r="Z263" s="3" t="s">
        <v>2152</v>
      </c>
      <c r="AA263" s="3" t="s">
        <v>1144</v>
      </c>
      <c r="AB263" s="3" t="s">
        <v>1693</v>
      </c>
      <c r="AC263" s="3" t="s">
        <v>556</v>
      </c>
      <c r="AD263" s="3" t="s">
        <v>2153</v>
      </c>
      <c r="AE263" s="3"/>
      <c r="AF263" s="3"/>
      <c r="AG263" s="3"/>
      <c r="AH263" s="3"/>
      <c r="AI263" s="3"/>
      <c r="AJ263" s="3" t="s">
        <v>310</v>
      </c>
      <c r="AK263" s="3" t="s">
        <v>864</v>
      </c>
      <c r="AL263" s="3" t="s">
        <v>192</v>
      </c>
      <c r="AM263" s="3" t="s">
        <v>2154</v>
      </c>
      <c r="AN263" s="3" t="s">
        <v>1262</v>
      </c>
      <c r="AO263" s="3" t="s">
        <v>2155</v>
      </c>
      <c r="AP263" s="3" t="s">
        <v>38</v>
      </c>
      <c r="AQ263" s="3"/>
      <c r="AR263" s="3"/>
      <c r="AS263" s="3"/>
      <c r="AT263" s="3"/>
      <c r="AU263" s="3"/>
      <c r="AV263" s="3"/>
      <c r="AW263" s="3"/>
      <c r="AX263" s="3"/>
      <c r="AY263" s="4"/>
    </row>
    <row r="264" spans="1:51" x14ac:dyDescent="0.25">
      <c r="A264" s="2" t="s">
        <v>1021</v>
      </c>
      <c r="B264" s="11" t="s">
        <v>1064</v>
      </c>
      <c r="C264" s="3">
        <v>2</v>
      </c>
      <c r="D264" s="3" t="s">
        <v>2157</v>
      </c>
      <c r="E264" s="3" t="s">
        <v>1319</v>
      </c>
      <c r="F264" s="3" t="s">
        <v>2156</v>
      </c>
      <c r="G264" s="3"/>
      <c r="H264" s="3" t="s">
        <v>2158</v>
      </c>
      <c r="I264" s="3" t="s">
        <v>2159</v>
      </c>
      <c r="J264" s="3" t="s">
        <v>2160</v>
      </c>
      <c r="K264" s="3" t="s">
        <v>133</v>
      </c>
      <c r="L264" s="3" t="s">
        <v>1873</v>
      </c>
      <c r="M264" s="3" t="s">
        <v>2161</v>
      </c>
      <c r="N264" s="3" t="s">
        <v>2162</v>
      </c>
      <c r="O264" s="3" t="s">
        <v>2163</v>
      </c>
      <c r="P264" s="3" t="s">
        <v>652</v>
      </c>
      <c r="Q264" s="3" t="s">
        <v>1064</v>
      </c>
      <c r="R264" s="3" t="s">
        <v>488</v>
      </c>
      <c r="S264" s="3" t="s">
        <v>530</v>
      </c>
      <c r="T264" s="3" t="s">
        <v>720</v>
      </c>
      <c r="U264" s="3" t="s">
        <v>177</v>
      </c>
      <c r="V264" s="3" t="s">
        <v>531</v>
      </c>
      <c r="W264" s="3" t="s">
        <v>1170</v>
      </c>
      <c r="X264" s="3" t="s">
        <v>1535</v>
      </c>
      <c r="Y264" s="3" t="s">
        <v>2164</v>
      </c>
      <c r="Z264" s="3" t="s">
        <v>2165</v>
      </c>
      <c r="AA264" s="3" t="s">
        <v>31</v>
      </c>
      <c r="AB264" s="3" t="s">
        <v>2166</v>
      </c>
      <c r="AC264" s="3" t="s">
        <v>988</v>
      </c>
      <c r="AD264" s="3" t="s">
        <v>2167</v>
      </c>
      <c r="AE264" s="3"/>
      <c r="AF264" s="3"/>
      <c r="AG264" s="3"/>
      <c r="AH264" s="3"/>
      <c r="AI264" s="3"/>
      <c r="AJ264" s="3" t="s">
        <v>3</v>
      </c>
      <c r="AK264" s="3" t="s">
        <v>2168</v>
      </c>
      <c r="AL264" s="3" t="s">
        <v>1534</v>
      </c>
      <c r="AM264" s="3" t="s">
        <v>2169</v>
      </c>
      <c r="AN264" s="3" t="s">
        <v>2170</v>
      </c>
      <c r="AO264" s="3" t="s">
        <v>2171</v>
      </c>
      <c r="AP264" s="3" t="s">
        <v>38</v>
      </c>
      <c r="AQ264" s="3"/>
      <c r="AR264" s="3"/>
      <c r="AS264" s="3"/>
      <c r="AT264" s="3"/>
      <c r="AU264" s="3"/>
      <c r="AV264" s="3"/>
      <c r="AW264" s="3"/>
      <c r="AX264" s="3"/>
      <c r="AY264" s="4"/>
    </row>
    <row r="265" spans="1:51" x14ac:dyDescent="0.25">
      <c r="A265" s="2" t="s">
        <v>1021</v>
      </c>
      <c r="B265" s="11" t="s">
        <v>1064</v>
      </c>
      <c r="C265" s="3">
        <v>3</v>
      </c>
      <c r="D265" s="3" t="s">
        <v>980</v>
      </c>
      <c r="E265" s="3" t="s">
        <v>2156</v>
      </c>
      <c r="F265" s="3" t="s">
        <v>276</v>
      </c>
      <c r="G265" s="3"/>
      <c r="H265" s="3" t="s">
        <v>2172</v>
      </c>
      <c r="I265" s="3" t="s">
        <v>2021</v>
      </c>
      <c r="J265" s="3" t="s">
        <v>2173</v>
      </c>
      <c r="K265" s="3" t="s">
        <v>2174</v>
      </c>
      <c r="L265" s="3" t="s">
        <v>1180</v>
      </c>
      <c r="M265" s="3" t="s">
        <v>2175</v>
      </c>
      <c r="N265" s="3" t="s">
        <v>2176</v>
      </c>
      <c r="O265" s="3" t="s">
        <v>2177</v>
      </c>
      <c r="P265" s="3" t="s">
        <v>827</v>
      </c>
      <c r="Q265" s="3" t="s">
        <v>148</v>
      </c>
      <c r="R265" s="3" t="s">
        <v>1170</v>
      </c>
      <c r="S265" s="3" t="s">
        <v>299</v>
      </c>
      <c r="T265" s="3" t="s">
        <v>1141</v>
      </c>
      <c r="U265" s="3" t="s">
        <v>1676</v>
      </c>
      <c r="V265" s="3" t="s">
        <v>1235</v>
      </c>
      <c r="W265" s="3" t="s">
        <v>1378</v>
      </c>
      <c r="X265" s="3" t="s">
        <v>23</v>
      </c>
      <c r="Y265" s="3" t="s">
        <v>905</v>
      </c>
      <c r="Z265" s="3" t="s">
        <v>805</v>
      </c>
      <c r="AA265" s="3" t="s">
        <v>823</v>
      </c>
      <c r="AB265" s="3" t="s">
        <v>2178</v>
      </c>
      <c r="AC265" s="3" t="s">
        <v>57</v>
      </c>
      <c r="AD265" s="3" t="s">
        <v>1713</v>
      </c>
      <c r="AE265" s="3"/>
      <c r="AF265" s="3"/>
      <c r="AG265" s="3"/>
      <c r="AH265" s="3"/>
      <c r="AI265" s="3"/>
      <c r="AJ265" s="3" t="s">
        <v>1319</v>
      </c>
      <c r="AK265" s="3" t="s">
        <v>2179</v>
      </c>
      <c r="AL265" s="3" t="s">
        <v>192</v>
      </c>
      <c r="AM265" s="3" t="s">
        <v>2180</v>
      </c>
      <c r="AN265" s="3" t="s">
        <v>2061</v>
      </c>
      <c r="AO265" s="3" t="s">
        <v>2181</v>
      </c>
      <c r="AP265" s="3" t="s">
        <v>38</v>
      </c>
      <c r="AQ265" s="3"/>
      <c r="AR265" s="3"/>
      <c r="AS265" s="3"/>
      <c r="AT265" s="3"/>
      <c r="AU265" s="3"/>
      <c r="AV265" s="3"/>
      <c r="AW265" s="3"/>
      <c r="AX265" s="3"/>
      <c r="AY265" s="4"/>
    </row>
    <row r="266" spans="1:51" x14ac:dyDescent="0.25">
      <c r="A266" s="2" t="s">
        <v>288</v>
      </c>
      <c r="B266" s="11" t="s">
        <v>1064</v>
      </c>
      <c r="C266" s="3">
        <v>1</v>
      </c>
      <c r="D266" s="3" t="s">
        <v>6</v>
      </c>
      <c r="E266" s="3" t="s">
        <v>4</v>
      </c>
      <c r="F266" s="3" t="s">
        <v>32</v>
      </c>
      <c r="G266" s="3"/>
      <c r="H266" s="3" t="s">
        <v>2233</v>
      </c>
      <c r="I266" s="3" t="s">
        <v>537</v>
      </c>
      <c r="J266" s="3" t="s">
        <v>727</v>
      </c>
      <c r="K266" s="3" t="s">
        <v>2234</v>
      </c>
      <c r="L266" s="3" t="s">
        <v>2235</v>
      </c>
      <c r="M266" s="3" t="s">
        <v>2236</v>
      </c>
      <c r="N266" s="3" t="s">
        <v>2237</v>
      </c>
      <c r="O266" s="3" t="s">
        <v>2238</v>
      </c>
      <c r="P266" s="3" t="s">
        <v>1780</v>
      </c>
      <c r="Q266" s="3" t="s">
        <v>148</v>
      </c>
      <c r="R266" s="3" t="s">
        <v>1027</v>
      </c>
      <c r="S266" s="3" t="s">
        <v>237</v>
      </c>
      <c r="T266" s="3" t="s">
        <v>940</v>
      </c>
      <c r="U266" s="3" t="s">
        <v>1027</v>
      </c>
      <c r="V266" s="3" t="s">
        <v>211</v>
      </c>
      <c r="W266" s="3" t="s">
        <v>8</v>
      </c>
      <c r="X266" s="3" t="s">
        <v>273</v>
      </c>
      <c r="Y266" s="3" t="s">
        <v>2239</v>
      </c>
      <c r="Z266" s="3" t="s">
        <v>1969</v>
      </c>
      <c r="AA266" s="3" t="s">
        <v>512</v>
      </c>
      <c r="AB266" s="3" t="s">
        <v>4</v>
      </c>
      <c r="AC266" s="3" t="s">
        <v>816</v>
      </c>
      <c r="AD266" s="3" t="s">
        <v>2240</v>
      </c>
      <c r="AE266" s="3"/>
      <c r="AF266" s="3"/>
      <c r="AG266" s="3"/>
      <c r="AH266" s="3"/>
      <c r="AI266" s="3"/>
      <c r="AJ266" s="3" t="s">
        <v>878</v>
      </c>
      <c r="AK266" s="3" t="s">
        <v>2241</v>
      </c>
      <c r="AL266" s="3" t="s">
        <v>2242</v>
      </c>
      <c r="AM266" s="3" t="s">
        <v>2243</v>
      </c>
      <c r="AN266" s="3" t="s">
        <v>1313</v>
      </c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4"/>
    </row>
    <row r="267" spans="1:51" x14ac:dyDescent="0.25">
      <c r="A267" s="2" t="s">
        <v>288</v>
      </c>
      <c r="B267" s="11" t="s">
        <v>1064</v>
      </c>
      <c r="C267" s="3">
        <v>2</v>
      </c>
      <c r="D267" s="3" t="s">
        <v>95</v>
      </c>
      <c r="E267" s="3" t="s">
        <v>32</v>
      </c>
      <c r="F267" s="3" t="s">
        <v>859</v>
      </c>
      <c r="G267" s="3"/>
      <c r="H267" s="3" t="s">
        <v>770</v>
      </c>
      <c r="I267" s="3" t="s">
        <v>829</v>
      </c>
      <c r="J267" s="3" t="s">
        <v>209</v>
      </c>
      <c r="K267" s="3" t="s">
        <v>2244</v>
      </c>
      <c r="L267" s="3" t="s">
        <v>2245</v>
      </c>
      <c r="M267" s="3" t="s">
        <v>2246</v>
      </c>
      <c r="N267" s="3" t="s">
        <v>2247</v>
      </c>
      <c r="O267" s="3" t="s">
        <v>2248</v>
      </c>
      <c r="P267" s="3" t="s">
        <v>2249</v>
      </c>
      <c r="Q267" s="3" t="s">
        <v>6</v>
      </c>
      <c r="R267" s="3" t="s">
        <v>1105</v>
      </c>
      <c r="S267" s="3" t="s">
        <v>76</v>
      </c>
      <c r="T267" s="3" t="s">
        <v>81</v>
      </c>
      <c r="U267" s="3" t="s">
        <v>1269</v>
      </c>
      <c r="V267" s="3" t="s">
        <v>1269</v>
      </c>
      <c r="W267" s="3" t="s">
        <v>76</v>
      </c>
      <c r="X267" s="3" t="s">
        <v>736</v>
      </c>
      <c r="Y267" s="3" t="s">
        <v>1938</v>
      </c>
      <c r="Z267" s="3" t="s">
        <v>508</v>
      </c>
      <c r="AA267" s="3" t="s">
        <v>109</v>
      </c>
      <c r="AB267" s="3" t="s">
        <v>4</v>
      </c>
      <c r="AC267" s="3" t="s">
        <v>106</v>
      </c>
      <c r="AD267" s="3" t="s">
        <v>2250</v>
      </c>
      <c r="AE267" s="3"/>
      <c r="AF267" s="3"/>
      <c r="AG267" s="3"/>
      <c r="AH267" s="3"/>
      <c r="AI267" s="3"/>
      <c r="AJ267" s="3" t="s">
        <v>2156</v>
      </c>
      <c r="AK267" s="3" t="s">
        <v>1602</v>
      </c>
      <c r="AL267" s="3" t="s">
        <v>2244</v>
      </c>
      <c r="AM267" s="3" t="s">
        <v>2251</v>
      </c>
      <c r="AN267" s="3" t="s">
        <v>842</v>
      </c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4"/>
    </row>
    <row r="268" spans="1:51" x14ac:dyDescent="0.25">
      <c r="A268" s="2" t="s">
        <v>288</v>
      </c>
      <c r="B268" s="11" t="s">
        <v>1064</v>
      </c>
      <c r="C268" s="3">
        <v>3</v>
      </c>
      <c r="D268" s="3" t="s">
        <v>118</v>
      </c>
      <c r="E268" s="3" t="s">
        <v>859</v>
      </c>
      <c r="F268" s="3" t="s">
        <v>404</v>
      </c>
      <c r="G268" s="3"/>
      <c r="H268" s="3" t="s">
        <v>602</v>
      </c>
      <c r="I268" s="3" t="s">
        <v>736</v>
      </c>
      <c r="J268" s="3" t="s">
        <v>736</v>
      </c>
      <c r="K268" s="3" t="s">
        <v>1928</v>
      </c>
      <c r="L268" s="3" t="s">
        <v>2252</v>
      </c>
      <c r="M268" s="3" t="s">
        <v>2253</v>
      </c>
      <c r="N268" s="3" t="s">
        <v>2254</v>
      </c>
      <c r="O268" s="3" t="s">
        <v>2015</v>
      </c>
      <c r="P268" s="3" t="s">
        <v>2255</v>
      </c>
      <c r="Q268" s="3" t="s">
        <v>6</v>
      </c>
      <c r="R268" s="3" t="s">
        <v>1105</v>
      </c>
      <c r="S268" s="3" t="s">
        <v>76</v>
      </c>
      <c r="T268" s="3" t="s">
        <v>76</v>
      </c>
      <c r="U268" s="3" t="s">
        <v>1269</v>
      </c>
      <c r="V268" s="3" t="s">
        <v>974</v>
      </c>
      <c r="W268" s="3" t="s">
        <v>151</v>
      </c>
      <c r="X268" s="3" t="s">
        <v>1063</v>
      </c>
      <c r="Y268" s="3" t="s">
        <v>2256</v>
      </c>
      <c r="Z268" s="3" t="s">
        <v>2257</v>
      </c>
      <c r="AA268" s="3" t="s">
        <v>193</v>
      </c>
      <c r="AB268" s="3" t="s">
        <v>4</v>
      </c>
      <c r="AC268" s="3" t="s">
        <v>1962</v>
      </c>
      <c r="AD268" s="3" t="s">
        <v>2258</v>
      </c>
      <c r="AE268" s="3"/>
      <c r="AF268" s="3"/>
      <c r="AG268" s="3"/>
      <c r="AH268" s="3"/>
      <c r="AI268" s="3"/>
      <c r="AJ268" s="3" t="s">
        <v>181</v>
      </c>
      <c r="AK268" s="3" t="s">
        <v>2259</v>
      </c>
      <c r="AL268" s="3" t="s">
        <v>2244</v>
      </c>
      <c r="AM268" s="3" t="s">
        <v>2260</v>
      </c>
      <c r="AN268" s="3" t="s">
        <v>1782</v>
      </c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4"/>
    </row>
    <row r="269" spans="1:51" x14ac:dyDescent="0.25">
      <c r="A269" s="2" t="s">
        <v>288</v>
      </c>
      <c r="B269" s="11" t="s">
        <v>1064</v>
      </c>
      <c r="C269" s="3">
        <v>4</v>
      </c>
      <c r="D269" s="3" t="s">
        <v>138</v>
      </c>
      <c r="E269" s="3" t="s">
        <v>404</v>
      </c>
      <c r="F269" s="3" t="s">
        <v>999</v>
      </c>
      <c r="G269" s="3"/>
      <c r="H269" s="3" t="s">
        <v>400</v>
      </c>
      <c r="I269" s="3" t="s">
        <v>478</v>
      </c>
      <c r="J269" s="3" t="s">
        <v>1028</v>
      </c>
      <c r="K269" s="3" t="s">
        <v>2261</v>
      </c>
      <c r="L269" s="3" t="s">
        <v>2262</v>
      </c>
      <c r="M269" s="3" t="s">
        <v>2001</v>
      </c>
      <c r="N269" s="3" t="s">
        <v>2263</v>
      </c>
      <c r="O269" s="3" t="s">
        <v>2264</v>
      </c>
      <c r="P269" s="3" t="s">
        <v>2265</v>
      </c>
      <c r="Q269" s="3" t="s">
        <v>6</v>
      </c>
      <c r="R269" s="3" t="s">
        <v>1106</v>
      </c>
      <c r="S269" s="3" t="s">
        <v>151</v>
      </c>
      <c r="T269" s="3" t="s">
        <v>53</v>
      </c>
      <c r="U269" s="3" t="s">
        <v>974</v>
      </c>
      <c r="V269" s="3" t="s">
        <v>300</v>
      </c>
      <c r="W269" s="3" t="s">
        <v>76</v>
      </c>
      <c r="X269" s="3" t="s">
        <v>427</v>
      </c>
      <c r="Y269" s="3" t="s">
        <v>2266</v>
      </c>
      <c r="Z269" s="3" t="s">
        <v>2267</v>
      </c>
      <c r="AA269" s="3" t="s">
        <v>1467</v>
      </c>
      <c r="AB269" s="3" t="s">
        <v>4</v>
      </c>
      <c r="AC269" s="3" t="s">
        <v>1276</v>
      </c>
      <c r="AD269" s="3" t="s">
        <v>2268</v>
      </c>
      <c r="AE269" s="3"/>
      <c r="AF269" s="3"/>
      <c r="AG269" s="3"/>
      <c r="AH269" s="3"/>
      <c r="AI269" s="3"/>
      <c r="AJ269" s="3" t="s">
        <v>839</v>
      </c>
      <c r="AK269" s="3" t="s">
        <v>2269</v>
      </c>
      <c r="AL269" s="3" t="s">
        <v>2242</v>
      </c>
      <c r="AM269" s="3" t="s">
        <v>2270</v>
      </c>
      <c r="AN269" s="3" t="s">
        <v>1594</v>
      </c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4"/>
    </row>
    <row r="270" spans="1:51" x14ac:dyDescent="0.25">
      <c r="A270" s="2" t="s">
        <v>288</v>
      </c>
      <c r="B270" s="11" t="s">
        <v>1064</v>
      </c>
      <c r="C270" s="3">
        <v>5</v>
      </c>
      <c r="D270" s="3" t="s">
        <v>1072</v>
      </c>
      <c r="E270" s="3" t="s">
        <v>999</v>
      </c>
      <c r="F270" s="3" t="s">
        <v>828</v>
      </c>
      <c r="G270" s="3"/>
      <c r="H270" s="3" t="s">
        <v>1656</v>
      </c>
      <c r="I270" s="3" t="s">
        <v>382</v>
      </c>
      <c r="J270" s="3" t="s">
        <v>646</v>
      </c>
      <c r="K270" s="3" t="s">
        <v>2271</v>
      </c>
      <c r="L270" s="3" t="s">
        <v>2272</v>
      </c>
      <c r="M270" s="3" t="s">
        <v>2273</v>
      </c>
      <c r="N270" s="3" t="s">
        <v>2274</v>
      </c>
      <c r="O270" s="3" t="s">
        <v>2275</v>
      </c>
      <c r="P270" s="3" t="s">
        <v>380</v>
      </c>
      <c r="Q270" s="3" t="s">
        <v>1064</v>
      </c>
      <c r="R270" s="3" t="s">
        <v>76</v>
      </c>
      <c r="S270" s="3" t="s">
        <v>81</v>
      </c>
      <c r="T270" s="3" t="s">
        <v>1013</v>
      </c>
      <c r="U270" s="3" t="s">
        <v>334</v>
      </c>
      <c r="V270" s="3" t="s">
        <v>974</v>
      </c>
      <c r="W270" s="3" t="s">
        <v>81</v>
      </c>
      <c r="X270" s="3" t="s">
        <v>375</v>
      </c>
      <c r="Y270" s="3" t="s">
        <v>2276</v>
      </c>
      <c r="Z270" s="3" t="s">
        <v>2276</v>
      </c>
      <c r="AA270" s="3" t="s">
        <v>2276</v>
      </c>
      <c r="AB270" s="3" t="s">
        <v>4</v>
      </c>
      <c r="AC270" s="3" t="s">
        <v>1475</v>
      </c>
      <c r="AD270" s="3" t="s">
        <v>717</v>
      </c>
      <c r="AE270" s="3"/>
      <c r="AF270" s="3"/>
      <c r="AG270" s="3"/>
      <c r="AH270" s="3"/>
      <c r="AI270" s="3"/>
      <c r="AJ270" s="3" t="s">
        <v>793</v>
      </c>
      <c r="AK270" s="3" t="s">
        <v>2277</v>
      </c>
      <c r="AL270" s="3" t="s">
        <v>2242</v>
      </c>
      <c r="AM270" s="3" t="s">
        <v>2278</v>
      </c>
      <c r="AN270" s="3" t="s">
        <v>842</v>
      </c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4"/>
    </row>
    <row r="271" spans="1:51" x14ac:dyDescent="0.25">
      <c r="A271" s="2" t="s">
        <v>288</v>
      </c>
      <c r="B271" s="11" t="s">
        <v>1064</v>
      </c>
      <c r="C271" s="3">
        <v>6</v>
      </c>
      <c r="D271" s="3" t="s">
        <v>980</v>
      </c>
      <c r="E271" s="3" t="s">
        <v>828</v>
      </c>
      <c r="F271" s="3" t="s">
        <v>1216</v>
      </c>
      <c r="G271" s="3"/>
      <c r="H271" s="3" t="s">
        <v>15</v>
      </c>
      <c r="I271" s="3" t="s">
        <v>681</v>
      </c>
      <c r="J271" s="3" t="s">
        <v>1800</v>
      </c>
      <c r="K271" s="3" t="s">
        <v>1045</v>
      </c>
      <c r="L271" s="3" t="s">
        <v>2279</v>
      </c>
      <c r="M271" s="3" t="s">
        <v>2280</v>
      </c>
      <c r="N271" s="3" t="s">
        <v>2281</v>
      </c>
      <c r="O271" s="3" t="s">
        <v>2282</v>
      </c>
      <c r="P271" s="3" t="s">
        <v>2283</v>
      </c>
      <c r="Q271" s="3" t="s">
        <v>148</v>
      </c>
      <c r="R271" s="3" t="s">
        <v>237</v>
      </c>
      <c r="S271" s="3" t="s">
        <v>82</v>
      </c>
      <c r="T271" s="3" t="s">
        <v>82</v>
      </c>
      <c r="U271" s="3" t="s">
        <v>862</v>
      </c>
      <c r="V271" s="3" t="s">
        <v>1013</v>
      </c>
      <c r="W271" s="3" t="s">
        <v>20</v>
      </c>
      <c r="X271" s="3" t="s">
        <v>165</v>
      </c>
      <c r="Y271" s="3" t="s">
        <v>2276</v>
      </c>
      <c r="Z271" s="3" t="s">
        <v>2276</v>
      </c>
      <c r="AA271" s="3" t="s">
        <v>1133</v>
      </c>
      <c r="AB271" s="3" t="s">
        <v>4</v>
      </c>
      <c r="AC271" s="3" t="s">
        <v>2284</v>
      </c>
      <c r="AD271" s="3" t="s">
        <v>347</v>
      </c>
      <c r="AE271" s="3"/>
      <c r="AF271" s="3"/>
      <c r="AG271" s="3"/>
      <c r="AH271" s="3"/>
      <c r="AI271" s="3"/>
      <c r="AJ271" s="3" t="s">
        <v>2156</v>
      </c>
      <c r="AK271" s="3" t="s">
        <v>2285</v>
      </c>
      <c r="AL271" s="3" t="s">
        <v>785</v>
      </c>
      <c r="AM271" s="3" t="s">
        <v>2286</v>
      </c>
      <c r="AN271" s="3" t="s">
        <v>1747</v>
      </c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4"/>
    </row>
    <row r="272" spans="1:51" x14ac:dyDescent="0.25">
      <c r="A272" s="2" t="s">
        <v>32</v>
      </c>
      <c r="B272" s="11" t="s">
        <v>2328</v>
      </c>
      <c r="C272" s="3">
        <v>1</v>
      </c>
      <c r="D272" s="3" t="s">
        <v>6</v>
      </c>
      <c r="E272" s="3" t="s">
        <v>4</v>
      </c>
      <c r="F272" s="3" t="s">
        <v>1081</v>
      </c>
      <c r="G272" s="3"/>
      <c r="H272" s="3" t="s">
        <v>291</v>
      </c>
      <c r="I272" s="3" t="s">
        <v>235</v>
      </c>
      <c r="J272" s="3" t="s">
        <v>993</v>
      </c>
      <c r="K272" s="3" t="s">
        <v>568</v>
      </c>
      <c r="L272" s="3" t="s">
        <v>2329</v>
      </c>
      <c r="M272" s="3" t="s">
        <v>2330</v>
      </c>
      <c r="N272" s="3" t="s">
        <v>2331</v>
      </c>
      <c r="O272" s="3" t="s">
        <v>2332</v>
      </c>
      <c r="P272" s="3" t="s">
        <v>887</v>
      </c>
      <c r="Q272" s="3" t="s">
        <v>225</v>
      </c>
      <c r="R272" s="3" t="s">
        <v>20</v>
      </c>
      <c r="S272" s="3" t="s">
        <v>1027</v>
      </c>
      <c r="T272" s="3" t="s">
        <v>940</v>
      </c>
      <c r="U272" s="3" t="s">
        <v>958</v>
      </c>
      <c r="V272" s="3" t="s">
        <v>1289</v>
      </c>
      <c r="W272" s="3" t="s">
        <v>151</v>
      </c>
      <c r="X272" s="3" t="s">
        <v>1800</v>
      </c>
      <c r="Y272" s="3" t="s">
        <v>2333</v>
      </c>
      <c r="Z272" s="3" t="s">
        <v>2334</v>
      </c>
      <c r="AA272" s="3" t="s">
        <v>473</v>
      </c>
      <c r="AB272" s="3"/>
      <c r="AC272" s="3"/>
      <c r="AD272" s="3" t="s">
        <v>562</v>
      </c>
      <c r="AE272" s="3" t="s">
        <v>1794</v>
      </c>
      <c r="AF272" s="3" t="s">
        <v>2335</v>
      </c>
      <c r="AG272" s="3" t="s">
        <v>1248</v>
      </c>
      <c r="AH272" s="3" t="s">
        <v>112</v>
      </c>
      <c r="AI272" s="3" t="s">
        <v>2336</v>
      </c>
      <c r="AJ272" s="3" t="s">
        <v>0</v>
      </c>
      <c r="AK272" s="3" t="s">
        <v>2337</v>
      </c>
      <c r="AL272" s="3" t="s">
        <v>2006</v>
      </c>
      <c r="AM272" s="3" t="s">
        <v>2338</v>
      </c>
      <c r="AN272" s="3" t="s">
        <v>156</v>
      </c>
      <c r="AO272" s="3" t="s">
        <v>664</v>
      </c>
      <c r="AP272" s="3" t="s">
        <v>38</v>
      </c>
      <c r="AQ272" s="3"/>
      <c r="AR272" s="3"/>
      <c r="AS272" s="3"/>
      <c r="AT272" s="3"/>
      <c r="AU272" s="3"/>
      <c r="AV272" s="3"/>
      <c r="AW272" s="3"/>
      <c r="AX272" s="3"/>
      <c r="AY272" s="4"/>
    </row>
    <row r="273" spans="1:51" x14ac:dyDescent="0.25">
      <c r="A273" s="2" t="s">
        <v>32</v>
      </c>
      <c r="B273" s="11" t="s">
        <v>2328</v>
      </c>
      <c r="C273" s="3">
        <v>2</v>
      </c>
      <c r="D273" s="3" t="s">
        <v>69</v>
      </c>
      <c r="E273" s="3" t="s">
        <v>1081</v>
      </c>
      <c r="F273" s="3" t="s">
        <v>373</v>
      </c>
      <c r="G273" s="3"/>
      <c r="H273" s="3" t="s">
        <v>270</v>
      </c>
      <c r="I273" s="3" t="s">
        <v>292</v>
      </c>
      <c r="J273" s="3" t="s">
        <v>646</v>
      </c>
      <c r="K273" s="3" t="s">
        <v>1362</v>
      </c>
      <c r="L273" s="3" t="s">
        <v>2339</v>
      </c>
      <c r="M273" s="3" t="s">
        <v>2282</v>
      </c>
      <c r="N273" s="3" t="s">
        <v>2340</v>
      </c>
      <c r="O273" s="3" t="s">
        <v>2341</v>
      </c>
      <c r="P273" s="3" t="s">
        <v>440</v>
      </c>
      <c r="Q273" s="3" t="s">
        <v>1064</v>
      </c>
      <c r="R273" s="3" t="s">
        <v>102</v>
      </c>
      <c r="S273" s="3" t="s">
        <v>102</v>
      </c>
      <c r="T273" s="3" t="s">
        <v>106</v>
      </c>
      <c r="U273" s="3" t="s">
        <v>1136</v>
      </c>
      <c r="V273" s="3" t="s">
        <v>414</v>
      </c>
      <c r="W273" s="3" t="s">
        <v>151</v>
      </c>
      <c r="X273" s="3" t="s">
        <v>440</v>
      </c>
      <c r="Y273" s="3" t="s">
        <v>2342</v>
      </c>
      <c r="Z273" s="3" t="s">
        <v>2343</v>
      </c>
      <c r="AA273" s="3" t="s">
        <v>271</v>
      </c>
      <c r="AB273" s="3"/>
      <c r="AC273" s="3"/>
      <c r="AD273" s="3" t="s">
        <v>2344</v>
      </c>
      <c r="AE273" s="3" t="s">
        <v>1811</v>
      </c>
      <c r="AF273" s="3" t="s">
        <v>1017</v>
      </c>
      <c r="AG273" s="3" t="s">
        <v>791</v>
      </c>
      <c r="AH273" s="3" t="s">
        <v>2018</v>
      </c>
      <c r="AI273" s="3" t="s">
        <v>1969</v>
      </c>
      <c r="AJ273" s="3" t="s">
        <v>0</v>
      </c>
      <c r="AK273" s="3" t="s">
        <v>2345</v>
      </c>
      <c r="AL273" s="3" t="s">
        <v>2346</v>
      </c>
      <c r="AM273" s="3" t="s">
        <v>2347</v>
      </c>
      <c r="AN273" s="3" t="s">
        <v>1381</v>
      </c>
      <c r="AO273" s="3" t="s">
        <v>2348</v>
      </c>
      <c r="AP273" s="3" t="s">
        <v>38</v>
      </c>
      <c r="AQ273" s="3"/>
      <c r="AR273" s="3"/>
      <c r="AS273" s="3"/>
      <c r="AT273" s="3"/>
      <c r="AU273" s="3"/>
      <c r="AV273" s="3"/>
      <c r="AW273" s="3"/>
      <c r="AX273" s="3"/>
      <c r="AY273" s="4"/>
    </row>
    <row r="274" spans="1:51" x14ac:dyDescent="0.25">
      <c r="A274" s="2" t="s">
        <v>32</v>
      </c>
      <c r="B274" s="11" t="s">
        <v>2328</v>
      </c>
      <c r="C274" s="3">
        <v>3</v>
      </c>
      <c r="D274" s="3" t="s">
        <v>95</v>
      </c>
      <c r="E274" s="3" t="s">
        <v>373</v>
      </c>
      <c r="F274" s="3" t="s">
        <v>2309</v>
      </c>
      <c r="G274" s="3"/>
      <c r="H274" s="3" t="s">
        <v>175</v>
      </c>
      <c r="I274" s="3" t="s">
        <v>613</v>
      </c>
      <c r="J274" s="3" t="s">
        <v>988</v>
      </c>
      <c r="K274" s="3" t="s">
        <v>1998</v>
      </c>
      <c r="L274" s="3" t="s">
        <v>2349</v>
      </c>
      <c r="M274" s="3" t="s">
        <v>2350</v>
      </c>
      <c r="N274" s="3" t="s">
        <v>2351</v>
      </c>
      <c r="O274" s="3" t="s">
        <v>2352</v>
      </c>
      <c r="P274" s="3" t="s">
        <v>2353</v>
      </c>
      <c r="Q274" s="3" t="s">
        <v>1064</v>
      </c>
      <c r="R274" s="3" t="s">
        <v>149</v>
      </c>
      <c r="S274" s="3" t="s">
        <v>128</v>
      </c>
      <c r="T274" s="3" t="s">
        <v>105</v>
      </c>
      <c r="U274" s="3" t="s">
        <v>414</v>
      </c>
      <c r="V274" s="3" t="s">
        <v>1305</v>
      </c>
      <c r="W274" s="3" t="s">
        <v>81</v>
      </c>
      <c r="X274" s="3" t="s">
        <v>335</v>
      </c>
      <c r="Y274" s="3" t="s">
        <v>905</v>
      </c>
      <c r="Z274" s="3" t="s">
        <v>2354</v>
      </c>
      <c r="AA274" s="3" t="s">
        <v>66</v>
      </c>
      <c r="AB274" s="3"/>
      <c r="AC274" s="3"/>
      <c r="AD274" s="3" t="s">
        <v>777</v>
      </c>
      <c r="AE274" s="3" t="s">
        <v>27</v>
      </c>
      <c r="AF274" s="3" t="s">
        <v>2335</v>
      </c>
      <c r="AG274" s="3" t="s">
        <v>438</v>
      </c>
      <c r="AH274" s="3" t="s">
        <v>2018</v>
      </c>
      <c r="AI274" s="3" t="s">
        <v>1969</v>
      </c>
      <c r="AJ274" s="3" t="s">
        <v>5</v>
      </c>
      <c r="AK274" s="3" t="s">
        <v>1487</v>
      </c>
      <c r="AL274" s="3" t="s">
        <v>2137</v>
      </c>
      <c r="AM274" s="3" t="s">
        <v>2355</v>
      </c>
      <c r="AN274" s="3" t="s">
        <v>1450</v>
      </c>
      <c r="AO274" s="3" t="s">
        <v>2356</v>
      </c>
      <c r="AP274" s="3" t="s">
        <v>38</v>
      </c>
      <c r="AQ274" s="3"/>
      <c r="AR274" s="3"/>
      <c r="AS274" s="3"/>
      <c r="AT274" s="3"/>
      <c r="AU274" s="3"/>
      <c r="AV274" s="3"/>
      <c r="AW274" s="3"/>
      <c r="AX274" s="3"/>
      <c r="AY274" s="4"/>
    </row>
    <row r="275" spans="1:51" x14ac:dyDescent="0.25">
      <c r="A275" s="2" t="s">
        <v>32</v>
      </c>
      <c r="B275" s="11" t="s">
        <v>2328</v>
      </c>
      <c r="C275" s="3">
        <v>4</v>
      </c>
      <c r="D275" s="3" t="s">
        <v>118</v>
      </c>
      <c r="E275" s="3" t="s">
        <v>2309</v>
      </c>
      <c r="F275" s="3" t="s">
        <v>349</v>
      </c>
      <c r="G275" s="3"/>
      <c r="H275" s="3" t="s">
        <v>1027</v>
      </c>
      <c r="I275" s="3" t="s">
        <v>1782</v>
      </c>
      <c r="J275" s="3" t="s">
        <v>824</v>
      </c>
      <c r="K275" s="3" t="s">
        <v>2098</v>
      </c>
      <c r="L275" s="3" t="s">
        <v>2357</v>
      </c>
      <c r="M275" s="3" t="s">
        <v>2358</v>
      </c>
      <c r="N275" s="3" t="s">
        <v>2359</v>
      </c>
      <c r="O275" s="3" t="s">
        <v>2360</v>
      </c>
      <c r="P275" s="3" t="s">
        <v>2361</v>
      </c>
      <c r="Q275" s="3" t="s">
        <v>1064</v>
      </c>
      <c r="R275" s="3" t="s">
        <v>80</v>
      </c>
      <c r="S275" s="3" t="s">
        <v>1012</v>
      </c>
      <c r="T275" s="3" t="s">
        <v>50</v>
      </c>
      <c r="U275" s="3" t="s">
        <v>1269</v>
      </c>
      <c r="V275" s="3" t="s">
        <v>974</v>
      </c>
      <c r="W275" s="3" t="s">
        <v>1013</v>
      </c>
      <c r="X275" s="3" t="s">
        <v>375</v>
      </c>
      <c r="Y275" s="3" t="s">
        <v>1795</v>
      </c>
      <c r="Z275" s="3" t="s">
        <v>86</v>
      </c>
      <c r="AA275" s="3" t="s">
        <v>86</v>
      </c>
      <c r="AB275" s="3"/>
      <c r="AC275" s="3"/>
      <c r="AD275" s="3" t="s">
        <v>2276</v>
      </c>
      <c r="AE275" s="3" t="s">
        <v>2276</v>
      </c>
      <c r="AF275" s="3" t="s">
        <v>437</v>
      </c>
      <c r="AG275" s="3" t="s">
        <v>59</v>
      </c>
      <c r="AH275" s="3" t="s">
        <v>60</v>
      </c>
      <c r="AI275" s="3" t="s">
        <v>2362</v>
      </c>
      <c r="AJ275" s="3" t="s">
        <v>5</v>
      </c>
      <c r="AK275" s="3" t="s">
        <v>2363</v>
      </c>
      <c r="AL275" s="3" t="s">
        <v>2137</v>
      </c>
      <c r="AM275" s="3" t="s">
        <v>1683</v>
      </c>
      <c r="AN275" s="3" t="s">
        <v>1801</v>
      </c>
      <c r="AO275" s="3" t="s">
        <v>2364</v>
      </c>
      <c r="AP275" s="3" t="s">
        <v>38</v>
      </c>
      <c r="AQ275" s="3"/>
      <c r="AR275" s="3"/>
      <c r="AS275" s="3"/>
      <c r="AT275" s="3"/>
      <c r="AU275" s="3"/>
      <c r="AV275" s="3"/>
      <c r="AW275" s="3"/>
      <c r="AX275" s="3"/>
      <c r="AY275" s="4"/>
    </row>
    <row r="276" spans="1:51" x14ac:dyDescent="0.25">
      <c r="A276" s="2" t="s">
        <v>32</v>
      </c>
      <c r="B276" s="11" t="s">
        <v>2328</v>
      </c>
      <c r="C276" s="3">
        <v>5</v>
      </c>
      <c r="D276" s="3" t="s">
        <v>138</v>
      </c>
      <c r="E276" s="3" t="s">
        <v>349</v>
      </c>
      <c r="F276" s="3" t="s">
        <v>337</v>
      </c>
      <c r="G276" s="3"/>
      <c r="H276" s="3" t="s">
        <v>617</v>
      </c>
      <c r="I276" s="3" t="s">
        <v>273</v>
      </c>
      <c r="J276" s="3" t="s">
        <v>365</v>
      </c>
      <c r="K276" s="3" t="s">
        <v>346</v>
      </c>
      <c r="L276" s="3" t="s">
        <v>116</v>
      </c>
      <c r="M276" s="3" t="s">
        <v>2365</v>
      </c>
      <c r="N276" s="3" t="s">
        <v>2366</v>
      </c>
      <c r="O276" s="3" t="s">
        <v>2367</v>
      </c>
      <c r="P276" s="3" t="s">
        <v>59</v>
      </c>
      <c r="Q276" s="3" t="s">
        <v>6</v>
      </c>
      <c r="R276" s="3" t="s">
        <v>393</v>
      </c>
      <c r="S276" s="3" t="s">
        <v>693</v>
      </c>
      <c r="T276" s="3" t="s">
        <v>670</v>
      </c>
      <c r="U276" s="3" t="s">
        <v>300</v>
      </c>
      <c r="V276" s="3" t="s">
        <v>300</v>
      </c>
      <c r="W276" s="3" t="s">
        <v>81</v>
      </c>
      <c r="X276" s="3" t="s">
        <v>252</v>
      </c>
      <c r="Y276" s="3" t="s">
        <v>2276</v>
      </c>
      <c r="Z276" s="3" t="s">
        <v>2276</v>
      </c>
      <c r="AA276" s="3" t="s">
        <v>244</v>
      </c>
      <c r="AB276" s="3"/>
      <c r="AC276" s="3"/>
      <c r="AD276" s="3" t="s">
        <v>2368</v>
      </c>
      <c r="AE276" s="3" t="s">
        <v>174</v>
      </c>
      <c r="AF276" s="3" t="s">
        <v>1609</v>
      </c>
      <c r="AG276" s="3" t="s">
        <v>966</v>
      </c>
      <c r="AH276" s="3" t="s">
        <v>30</v>
      </c>
      <c r="AI276" s="3" t="s">
        <v>1179</v>
      </c>
      <c r="AJ276" s="3" t="s">
        <v>5</v>
      </c>
      <c r="AK276" s="3" t="s">
        <v>2224</v>
      </c>
      <c r="AL276" s="3" t="s">
        <v>1065</v>
      </c>
      <c r="AM276" s="3" t="s">
        <v>2369</v>
      </c>
      <c r="AN276" s="3" t="s">
        <v>1916</v>
      </c>
      <c r="AO276" s="3" t="s">
        <v>2370</v>
      </c>
      <c r="AP276" s="3" t="s">
        <v>38</v>
      </c>
      <c r="AQ276" s="3"/>
      <c r="AR276" s="3"/>
      <c r="AS276" s="3"/>
      <c r="AT276" s="3"/>
      <c r="AU276" s="3"/>
      <c r="AV276" s="3"/>
      <c r="AW276" s="3"/>
      <c r="AX276" s="3"/>
      <c r="AY276" s="4"/>
    </row>
    <row r="277" spans="1:51" x14ac:dyDescent="0.25">
      <c r="A277" s="2" t="s">
        <v>32</v>
      </c>
      <c r="B277" s="11" t="s">
        <v>2328</v>
      </c>
      <c r="C277" s="3">
        <v>6</v>
      </c>
      <c r="D277" s="3" t="s">
        <v>1072</v>
      </c>
      <c r="E277" s="3" t="s">
        <v>337</v>
      </c>
      <c r="F277" s="3" t="s">
        <v>276</v>
      </c>
      <c r="G277" s="3"/>
      <c r="H277" s="3" t="s">
        <v>154</v>
      </c>
      <c r="I277" s="3" t="s">
        <v>2296</v>
      </c>
      <c r="J277" s="3" t="s">
        <v>798</v>
      </c>
      <c r="K277" s="3" t="s">
        <v>185</v>
      </c>
      <c r="L277" s="3" t="s">
        <v>2371</v>
      </c>
      <c r="M277" s="3" t="s">
        <v>2372</v>
      </c>
      <c r="N277" s="3" t="s">
        <v>2373</v>
      </c>
      <c r="O277" s="3" t="s">
        <v>2374</v>
      </c>
      <c r="P277" s="3" t="s">
        <v>923</v>
      </c>
      <c r="Q277" s="3" t="s">
        <v>6</v>
      </c>
      <c r="R277" s="3" t="s">
        <v>82</v>
      </c>
      <c r="S277" s="3" t="s">
        <v>102</v>
      </c>
      <c r="T277" s="3" t="s">
        <v>105</v>
      </c>
      <c r="U277" s="3" t="s">
        <v>414</v>
      </c>
      <c r="V277" s="3" t="s">
        <v>414</v>
      </c>
      <c r="W277" s="3" t="s">
        <v>1106</v>
      </c>
      <c r="X277" s="3" t="s">
        <v>61</v>
      </c>
      <c r="Y277" s="3" t="s">
        <v>2276</v>
      </c>
      <c r="Z277" s="3" t="s">
        <v>2276</v>
      </c>
      <c r="AA277" s="3" t="s">
        <v>1107</v>
      </c>
      <c r="AB277" s="3"/>
      <c r="AC277" s="3"/>
      <c r="AD277" s="3" t="s">
        <v>2375</v>
      </c>
      <c r="AE277" s="3" t="s">
        <v>2017</v>
      </c>
      <c r="AF277" s="3" t="s">
        <v>805</v>
      </c>
      <c r="AG277" s="3" t="s">
        <v>273</v>
      </c>
      <c r="AH277" s="3" t="s">
        <v>270</v>
      </c>
      <c r="AI277" s="3" t="s">
        <v>2146</v>
      </c>
      <c r="AJ277" s="3" t="s">
        <v>62</v>
      </c>
      <c r="AK277" s="3" t="s">
        <v>2009</v>
      </c>
      <c r="AL277" s="3" t="s">
        <v>670</v>
      </c>
      <c r="AM277" s="3" t="s">
        <v>2369</v>
      </c>
      <c r="AN277" s="3" t="s">
        <v>1916</v>
      </c>
      <c r="AO277" s="3" t="s">
        <v>2298</v>
      </c>
      <c r="AP277" s="3" t="s">
        <v>38</v>
      </c>
      <c r="AQ277" s="3"/>
      <c r="AR277" s="3"/>
      <c r="AS277" s="3"/>
      <c r="AT277" s="3"/>
      <c r="AU277" s="3"/>
      <c r="AV277" s="3"/>
      <c r="AW277" s="3"/>
      <c r="AX277" s="3"/>
      <c r="AY277" s="4"/>
    </row>
    <row r="278" spans="1:51" x14ac:dyDescent="0.25">
      <c r="A278" s="2" t="s">
        <v>32</v>
      </c>
      <c r="B278" s="11" t="s">
        <v>2328</v>
      </c>
      <c r="C278" s="3">
        <v>7</v>
      </c>
      <c r="D278" s="3" t="s">
        <v>1086</v>
      </c>
      <c r="E278" s="3" t="s">
        <v>276</v>
      </c>
      <c r="F278" s="3" t="s">
        <v>495</v>
      </c>
      <c r="G278" s="3"/>
      <c r="H278" s="3" t="s">
        <v>190</v>
      </c>
      <c r="I278" s="3" t="s">
        <v>83</v>
      </c>
      <c r="J278" s="3" t="s">
        <v>183</v>
      </c>
      <c r="K278" s="3" t="s">
        <v>382</v>
      </c>
      <c r="L278" s="3" t="s">
        <v>2376</v>
      </c>
      <c r="M278" s="3" t="s">
        <v>2377</v>
      </c>
      <c r="N278" s="3" t="s">
        <v>1699</v>
      </c>
      <c r="O278" s="3" t="s">
        <v>2378</v>
      </c>
      <c r="P278" s="3" t="s">
        <v>2379</v>
      </c>
      <c r="Q278" s="3" t="s">
        <v>6</v>
      </c>
      <c r="R278" s="3" t="s">
        <v>1012</v>
      </c>
      <c r="S278" s="3" t="s">
        <v>80</v>
      </c>
      <c r="T278" s="3" t="s">
        <v>18</v>
      </c>
      <c r="U278" s="3" t="s">
        <v>1106</v>
      </c>
      <c r="V278" s="3" t="s">
        <v>334</v>
      </c>
      <c r="W278" s="3" t="s">
        <v>862</v>
      </c>
      <c r="X278" s="3" t="s">
        <v>270</v>
      </c>
      <c r="Y278" s="3" t="s">
        <v>2276</v>
      </c>
      <c r="Z278" s="3" t="s">
        <v>2276</v>
      </c>
      <c r="AA278" s="3" t="s">
        <v>631</v>
      </c>
      <c r="AB278" s="3"/>
      <c r="AC278" s="3"/>
      <c r="AD278" s="3" t="s">
        <v>2380</v>
      </c>
      <c r="AE278" s="3" t="s">
        <v>53</v>
      </c>
      <c r="AF278" s="3" t="s">
        <v>2381</v>
      </c>
      <c r="AG278" s="3" t="s">
        <v>798</v>
      </c>
      <c r="AH278" s="3" t="s">
        <v>55</v>
      </c>
      <c r="AI278" s="3" t="s">
        <v>1438</v>
      </c>
      <c r="AJ278" s="3" t="s">
        <v>5</v>
      </c>
      <c r="AK278" s="3" t="s">
        <v>2382</v>
      </c>
      <c r="AL278" s="3" t="s">
        <v>392</v>
      </c>
      <c r="AM278" s="3" t="s">
        <v>2383</v>
      </c>
      <c r="AN278" s="3" t="s">
        <v>1594</v>
      </c>
      <c r="AO278" s="3" t="s">
        <v>2384</v>
      </c>
      <c r="AP278" s="3" t="s">
        <v>38</v>
      </c>
      <c r="AQ278" s="3"/>
      <c r="AR278" s="3"/>
      <c r="AS278" s="3"/>
      <c r="AT278" s="3"/>
      <c r="AU278" s="3"/>
      <c r="AV278" s="3"/>
      <c r="AW278" s="3"/>
      <c r="AX278" s="3"/>
      <c r="AY278" s="4"/>
    </row>
    <row r="279" spans="1:51" x14ac:dyDescent="0.25">
      <c r="A279" s="2" t="s">
        <v>1319</v>
      </c>
      <c r="B279" s="11" t="s">
        <v>2328</v>
      </c>
      <c r="C279" s="3">
        <v>1</v>
      </c>
      <c r="D279" s="3" t="s">
        <v>660</v>
      </c>
      <c r="E279" s="3" t="s">
        <v>4</v>
      </c>
      <c r="F279" s="3" t="s">
        <v>659</v>
      </c>
      <c r="G279" s="3"/>
      <c r="H279" s="3" t="s">
        <v>1382</v>
      </c>
      <c r="I279" s="3" t="s">
        <v>400</v>
      </c>
      <c r="J279" s="3" t="s">
        <v>465</v>
      </c>
      <c r="K279" s="3" t="s">
        <v>2520</v>
      </c>
      <c r="L279" s="3" t="s">
        <v>1399</v>
      </c>
      <c r="M279" s="3" t="s">
        <v>2521</v>
      </c>
      <c r="N279" s="3" t="s">
        <v>2522</v>
      </c>
      <c r="O279" s="3" t="s">
        <v>2523</v>
      </c>
      <c r="P279" s="3" t="s">
        <v>1382</v>
      </c>
      <c r="Q279" s="3" t="s">
        <v>506</v>
      </c>
      <c r="R279" s="3" t="s">
        <v>80</v>
      </c>
      <c r="S279" s="3" t="s">
        <v>80</v>
      </c>
      <c r="T279" s="3" t="s">
        <v>128</v>
      </c>
      <c r="U279" s="3" t="s">
        <v>150</v>
      </c>
      <c r="V279" s="3" t="s">
        <v>107</v>
      </c>
      <c r="W279" s="3" t="s">
        <v>18</v>
      </c>
      <c r="X279" s="3" t="s">
        <v>808</v>
      </c>
      <c r="Y279" s="3" t="s">
        <v>2266</v>
      </c>
      <c r="Z279" s="3" t="s">
        <v>2524</v>
      </c>
      <c r="AA279" s="3" t="s">
        <v>332</v>
      </c>
      <c r="AB279" s="3"/>
      <c r="AC279" s="3" t="s">
        <v>4</v>
      </c>
      <c r="AD279" s="3" t="s">
        <v>652</v>
      </c>
      <c r="AE279" s="3" t="s">
        <v>1914</v>
      </c>
      <c r="AF279" s="3" t="s">
        <v>78</v>
      </c>
      <c r="AG279" s="3" t="s">
        <v>235</v>
      </c>
      <c r="AH279" s="3" t="s">
        <v>61</v>
      </c>
      <c r="AI279" s="3" t="s">
        <v>356</v>
      </c>
      <c r="AJ279" s="3" t="s">
        <v>2072</v>
      </c>
      <c r="AK279" s="3" t="s">
        <v>2525</v>
      </c>
      <c r="AL279" s="3" t="s">
        <v>1879</v>
      </c>
      <c r="AM279" s="3" t="s">
        <v>2526</v>
      </c>
      <c r="AN279" s="3" t="s">
        <v>1450</v>
      </c>
      <c r="AO279" s="3" t="s">
        <v>2527</v>
      </c>
      <c r="AP279" s="3" t="s">
        <v>38</v>
      </c>
      <c r="AQ279" s="3"/>
      <c r="AR279" s="3"/>
      <c r="AS279" s="3"/>
      <c r="AT279" s="3"/>
      <c r="AU279" s="3"/>
      <c r="AV279" s="3"/>
      <c r="AW279" s="3"/>
      <c r="AX279" s="3"/>
      <c r="AY279" s="4"/>
    </row>
    <row r="280" spans="1:51" x14ac:dyDescent="0.25">
      <c r="A280" s="2" t="s">
        <v>1319</v>
      </c>
      <c r="B280" s="11" t="s">
        <v>2328</v>
      </c>
      <c r="C280" s="3">
        <v>2</v>
      </c>
      <c r="D280" s="3" t="s">
        <v>684</v>
      </c>
      <c r="E280" s="3" t="s">
        <v>659</v>
      </c>
      <c r="F280" s="3" t="s">
        <v>1708</v>
      </c>
      <c r="G280" s="3"/>
      <c r="H280" s="3" t="s">
        <v>29</v>
      </c>
      <c r="I280" s="3" t="s">
        <v>1248</v>
      </c>
      <c r="J280" s="3" t="s">
        <v>2528</v>
      </c>
      <c r="K280" s="3" t="s">
        <v>908</v>
      </c>
      <c r="L280" s="3" t="s">
        <v>2529</v>
      </c>
      <c r="M280" s="3" t="s">
        <v>2530</v>
      </c>
      <c r="N280" s="3" t="s">
        <v>2531</v>
      </c>
      <c r="O280" s="3" t="s">
        <v>479</v>
      </c>
      <c r="P280" s="3" t="s">
        <v>2276</v>
      </c>
      <c r="Q280" s="3" t="s">
        <v>506</v>
      </c>
      <c r="R280" s="3" t="s">
        <v>80</v>
      </c>
      <c r="S280" s="3" t="s">
        <v>102</v>
      </c>
      <c r="T280" s="3" t="s">
        <v>106</v>
      </c>
      <c r="U280" s="3" t="s">
        <v>8</v>
      </c>
      <c r="V280" s="3" t="s">
        <v>150</v>
      </c>
      <c r="W280" s="3" t="s">
        <v>128</v>
      </c>
      <c r="X280" s="3" t="s">
        <v>200</v>
      </c>
      <c r="Y280" s="3" t="s">
        <v>2532</v>
      </c>
      <c r="Z280" s="3" t="s">
        <v>2533</v>
      </c>
      <c r="AA280" s="3" t="s">
        <v>415</v>
      </c>
      <c r="AB280" s="3"/>
      <c r="AC280" s="3" t="s">
        <v>4</v>
      </c>
      <c r="AD280" s="3" t="s">
        <v>2315</v>
      </c>
      <c r="AE280" s="3" t="s">
        <v>7</v>
      </c>
      <c r="AF280" s="3" t="s">
        <v>238</v>
      </c>
      <c r="AG280" s="3" t="s">
        <v>83</v>
      </c>
      <c r="AH280" s="3" t="s">
        <v>112</v>
      </c>
      <c r="AI280" s="3" t="s">
        <v>1262</v>
      </c>
      <c r="AJ280" s="3" t="s">
        <v>1847</v>
      </c>
      <c r="AK280" s="3" t="s">
        <v>2191</v>
      </c>
      <c r="AL280" s="3" t="s">
        <v>2534</v>
      </c>
      <c r="AM280" s="3" t="s">
        <v>2535</v>
      </c>
      <c r="AN280" s="3" t="s">
        <v>1087</v>
      </c>
      <c r="AO280" s="3" t="s">
        <v>2527</v>
      </c>
      <c r="AP280" s="3" t="s">
        <v>38</v>
      </c>
      <c r="AQ280" s="3"/>
      <c r="AR280" s="3"/>
      <c r="AS280" s="3"/>
      <c r="AT280" s="3"/>
      <c r="AU280" s="3"/>
      <c r="AV280" s="3"/>
      <c r="AW280" s="3"/>
      <c r="AX280" s="3"/>
      <c r="AY280" s="4"/>
    </row>
    <row r="281" spans="1:51" x14ac:dyDescent="0.25">
      <c r="A281" s="2" t="s">
        <v>1319</v>
      </c>
      <c r="B281" s="11" t="s">
        <v>2328</v>
      </c>
      <c r="C281" s="3">
        <v>3</v>
      </c>
      <c r="D281" s="3" t="s">
        <v>69</v>
      </c>
      <c r="E281" s="3" t="s">
        <v>1708</v>
      </c>
      <c r="F281" s="3" t="s">
        <v>404</v>
      </c>
      <c r="G281" s="3"/>
      <c r="H281" s="3" t="s">
        <v>29</v>
      </c>
      <c r="I281" s="3" t="s">
        <v>446</v>
      </c>
      <c r="J281" s="3" t="s">
        <v>215</v>
      </c>
      <c r="K281" s="3" t="s">
        <v>2536</v>
      </c>
      <c r="L281" s="3" t="s">
        <v>2372</v>
      </c>
      <c r="M281" s="3" t="s">
        <v>2537</v>
      </c>
      <c r="N281" s="3" t="s">
        <v>2538</v>
      </c>
      <c r="O281" s="3" t="s">
        <v>2539</v>
      </c>
      <c r="P281" s="3" t="s">
        <v>458</v>
      </c>
      <c r="Q281" s="3" t="s">
        <v>148</v>
      </c>
      <c r="R281" s="3" t="s">
        <v>80</v>
      </c>
      <c r="S281" s="3" t="s">
        <v>102</v>
      </c>
      <c r="T281" s="3" t="s">
        <v>106</v>
      </c>
      <c r="U281" s="3" t="s">
        <v>22</v>
      </c>
      <c r="V281" s="3" t="s">
        <v>54</v>
      </c>
      <c r="W281" s="3" t="s">
        <v>107</v>
      </c>
      <c r="X281" s="3" t="s">
        <v>335</v>
      </c>
      <c r="Y281" s="3" t="s">
        <v>2540</v>
      </c>
      <c r="Z281" s="3" t="s">
        <v>2276</v>
      </c>
      <c r="AA281" s="3" t="s">
        <v>26</v>
      </c>
      <c r="AB281" s="3"/>
      <c r="AC281" s="3" t="s">
        <v>4</v>
      </c>
      <c r="AD281" s="3" t="s">
        <v>1642</v>
      </c>
      <c r="AE281" s="3" t="s">
        <v>1136</v>
      </c>
      <c r="AF281" s="3" t="s">
        <v>807</v>
      </c>
      <c r="AG281" s="3" t="s">
        <v>61</v>
      </c>
      <c r="AH281" s="3" t="s">
        <v>182</v>
      </c>
      <c r="AI281" s="3" t="s">
        <v>1438</v>
      </c>
      <c r="AJ281" s="3" t="s">
        <v>1081</v>
      </c>
      <c r="AK281" s="3" t="s">
        <v>641</v>
      </c>
      <c r="AL281" s="3" t="s">
        <v>704</v>
      </c>
      <c r="AM281" s="3" t="s">
        <v>2541</v>
      </c>
      <c r="AN281" s="3" t="s">
        <v>152</v>
      </c>
      <c r="AO281" s="3" t="s">
        <v>877</v>
      </c>
      <c r="AP281" s="3" t="s">
        <v>38</v>
      </c>
      <c r="AQ281" s="3"/>
      <c r="AR281" s="3"/>
      <c r="AS281" s="3"/>
      <c r="AT281" s="3"/>
      <c r="AU281" s="3"/>
      <c r="AV281" s="3"/>
      <c r="AW281" s="3"/>
      <c r="AX281" s="3"/>
      <c r="AY281" s="4"/>
    </row>
    <row r="282" spans="1:51" x14ac:dyDescent="0.25">
      <c r="A282" s="2" t="s">
        <v>1319</v>
      </c>
      <c r="B282" s="11" t="s">
        <v>2328</v>
      </c>
      <c r="C282" s="3">
        <v>4</v>
      </c>
      <c r="D282" s="3" t="s">
        <v>2542</v>
      </c>
      <c r="E282" s="3" t="s">
        <v>404</v>
      </c>
      <c r="F282" s="3" t="s">
        <v>1044</v>
      </c>
      <c r="G282" s="3"/>
      <c r="H282" s="3" t="s">
        <v>112</v>
      </c>
      <c r="I282" s="3" t="s">
        <v>58</v>
      </c>
      <c r="J282" s="3" t="s">
        <v>473</v>
      </c>
      <c r="K282" s="3" t="s">
        <v>2543</v>
      </c>
      <c r="L282" s="3" t="s">
        <v>2544</v>
      </c>
      <c r="M282" s="3" t="s">
        <v>2545</v>
      </c>
      <c r="N282" s="3" t="s">
        <v>2546</v>
      </c>
      <c r="O282" s="3" t="s">
        <v>584</v>
      </c>
      <c r="P282" s="3" t="s">
        <v>2276</v>
      </c>
      <c r="Q282" s="3" t="s">
        <v>148</v>
      </c>
      <c r="R282" s="3" t="s">
        <v>1065</v>
      </c>
      <c r="S282" s="3" t="s">
        <v>149</v>
      </c>
      <c r="T282" s="3" t="s">
        <v>106</v>
      </c>
      <c r="U282" s="3" t="s">
        <v>105</v>
      </c>
      <c r="V282" s="3" t="s">
        <v>106</v>
      </c>
      <c r="W282" s="3" t="s">
        <v>18</v>
      </c>
      <c r="X282" s="3" t="s">
        <v>155</v>
      </c>
      <c r="Y282" s="3" t="s">
        <v>56</v>
      </c>
      <c r="Z282" s="3" t="s">
        <v>2276</v>
      </c>
      <c r="AA282" s="3" t="s">
        <v>175</v>
      </c>
      <c r="AB282" s="3"/>
      <c r="AC282" s="3" t="s">
        <v>4</v>
      </c>
      <c r="AD282" s="3" t="s">
        <v>2547</v>
      </c>
      <c r="AE282" s="3" t="s">
        <v>1857</v>
      </c>
      <c r="AF282" s="3" t="s">
        <v>1968</v>
      </c>
      <c r="AG282" s="3" t="s">
        <v>55</v>
      </c>
      <c r="AH282" s="3" t="s">
        <v>182</v>
      </c>
      <c r="AI282" s="3" t="s">
        <v>580</v>
      </c>
      <c r="AJ282" s="3" t="s">
        <v>32</v>
      </c>
      <c r="AK282" s="3" t="s">
        <v>2548</v>
      </c>
      <c r="AL282" s="3" t="s">
        <v>2549</v>
      </c>
      <c r="AM282" s="3" t="s">
        <v>2415</v>
      </c>
      <c r="AN282" s="3" t="s">
        <v>568</v>
      </c>
      <c r="AO282" s="3" t="s">
        <v>1957</v>
      </c>
      <c r="AP282" s="3" t="s">
        <v>38</v>
      </c>
      <c r="AQ282" s="3"/>
      <c r="AR282" s="3"/>
      <c r="AS282" s="3"/>
      <c r="AT282" s="3"/>
      <c r="AU282" s="3"/>
      <c r="AV282" s="3"/>
      <c r="AW282" s="3"/>
      <c r="AX282" s="3"/>
      <c r="AY282" s="4"/>
    </row>
    <row r="283" spans="1:51" x14ac:dyDescent="0.25">
      <c r="A283" s="2" t="s">
        <v>1319</v>
      </c>
      <c r="B283" s="11" t="s">
        <v>2328</v>
      </c>
      <c r="C283" s="3">
        <v>5</v>
      </c>
      <c r="D283" s="3" t="s">
        <v>2550</v>
      </c>
      <c r="E283" s="3" t="s">
        <v>1044</v>
      </c>
      <c r="F283" s="3" t="s">
        <v>241</v>
      </c>
      <c r="G283" s="3"/>
      <c r="H283" s="3" t="s">
        <v>60</v>
      </c>
      <c r="I283" s="3" t="s">
        <v>335</v>
      </c>
      <c r="J283" s="3" t="s">
        <v>764</v>
      </c>
      <c r="K283" s="3" t="s">
        <v>2551</v>
      </c>
      <c r="L283" s="3" t="s">
        <v>1815</v>
      </c>
      <c r="M283" s="3" t="s">
        <v>2552</v>
      </c>
      <c r="N283" s="3" t="s">
        <v>2553</v>
      </c>
      <c r="O283" s="3" t="s">
        <v>2358</v>
      </c>
      <c r="P283" s="3" t="s">
        <v>2276</v>
      </c>
      <c r="Q283" s="3" t="s">
        <v>1064</v>
      </c>
      <c r="R283" s="3" t="s">
        <v>672</v>
      </c>
      <c r="S283" s="3" t="s">
        <v>693</v>
      </c>
      <c r="T283" s="3" t="s">
        <v>671</v>
      </c>
      <c r="U283" s="3" t="s">
        <v>51</v>
      </c>
      <c r="V283" s="3" t="s">
        <v>1065</v>
      </c>
      <c r="W283" s="3" t="s">
        <v>693</v>
      </c>
      <c r="X283" s="3" t="s">
        <v>61</v>
      </c>
      <c r="Y283" s="3" t="s">
        <v>2276</v>
      </c>
      <c r="Z283" s="3" t="s">
        <v>2276</v>
      </c>
      <c r="AA283" s="3" t="s">
        <v>36</v>
      </c>
      <c r="AB283" s="3"/>
      <c r="AC283" s="3" t="s">
        <v>4</v>
      </c>
      <c r="AD283" s="3" t="s">
        <v>644</v>
      </c>
      <c r="AE283" s="3" t="s">
        <v>2554</v>
      </c>
      <c r="AF283" s="3" t="s">
        <v>2555</v>
      </c>
      <c r="AG283" s="3" t="s">
        <v>993</v>
      </c>
      <c r="AH283" s="3" t="s">
        <v>182</v>
      </c>
      <c r="AI283" s="3" t="s">
        <v>1812</v>
      </c>
      <c r="AJ283" s="3" t="s">
        <v>497</v>
      </c>
      <c r="AK283" s="3" t="s">
        <v>2556</v>
      </c>
      <c r="AL283" s="3" t="s">
        <v>2557</v>
      </c>
      <c r="AM283" s="3" t="s">
        <v>2558</v>
      </c>
      <c r="AN283" s="3" t="s">
        <v>212</v>
      </c>
      <c r="AO283" s="3" t="s">
        <v>2559</v>
      </c>
      <c r="AP283" s="3" t="s">
        <v>38</v>
      </c>
      <c r="AQ283" s="3"/>
      <c r="AR283" s="3"/>
      <c r="AS283" s="3"/>
      <c r="AT283" s="3"/>
      <c r="AU283" s="3"/>
      <c r="AV283" s="3"/>
      <c r="AW283" s="3"/>
      <c r="AX283" s="3"/>
      <c r="AY283" s="4"/>
    </row>
    <row r="284" spans="1:51" x14ac:dyDescent="0.25">
      <c r="A284" s="2" t="s">
        <v>1319</v>
      </c>
      <c r="B284" s="11" t="s">
        <v>2328</v>
      </c>
      <c r="C284" s="3">
        <v>6</v>
      </c>
      <c r="D284" s="3" t="s">
        <v>95</v>
      </c>
      <c r="E284" s="3" t="s">
        <v>241</v>
      </c>
      <c r="F284" s="3" t="s">
        <v>493</v>
      </c>
      <c r="G284" s="3"/>
      <c r="H284" s="3" t="s">
        <v>209</v>
      </c>
      <c r="I284" s="3" t="s">
        <v>1800</v>
      </c>
      <c r="J284" s="3" t="s">
        <v>537</v>
      </c>
      <c r="K284" s="3" t="s">
        <v>2560</v>
      </c>
      <c r="L284" s="3" t="s">
        <v>2561</v>
      </c>
      <c r="M284" s="3" t="s">
        <v>2562</v>
      </c>
      <c r="N284" s="3" t="s">
        <v>2563</v>
      </c>
      <c r="O284" s="3" t="s">
        <v>2564</v>
      </c>
      <c r="P284" s="3" t="s">
        <v>2143</v>
      </c>
      <c r="Q284" s="3" t="s">
        <v>225</v>
      </c>
      <c r="R284" s="3" t="s">
        <v>671</v>
      </c>
      <c r="S284" s="3" t="s">
        <v>693</v>
      </c>
      <c r="T284" s="3" t="s">
        <v>693</v>
      </c>
      <c r="U284" s="3" t="s">
        <v>1065</v>
      </c>
      <c r="V284" s="3" t="s">
        <v>17</v>
      </c>
      <c r="W284" s="3" t="s">
        <v>693</v>
      </c>
      <c r="X284" s="3" t="s">
        <v>61</v>
      </c>
      <c r="Y284" s="3" t="s">
        <v>2276</v>
      </c>
      <c r="Z284" s="3" t="s">
        <v>2276</v>
      </c>
      <c r="AA284" s="3" t="s">
        <v>244</v>
      </c>
      <c r="AB284" s="3"/>
      <c r="AC284" s="3" t="s">
        <v>4</v>
      </c>
      <c r="AD284" s="3" t="s">
        <v>686</v>
      </c>
      <c r="AE284" s="3" t="s">
        <v>1698</v>
      </c>
      <c r="AF284" s="3" t="s">
        <v>2565</v>
      </c>
      <c r="AG284" s="3" t="s">
        <v>87</v>
      </c>
      <c r="AH284" s="3" t="s">
        <v>165</v>
      </c>
      <c r="AI284" s="3" t="s">
        <v>807</v>
      </c>
      <c r="AJ284" s="3" t="s">
        <v>1081</v>
      </c>
      <c r="AK284" s="3" t="s">
        <v>2046</v>
      </c>
      <c r="AL284" s="3" t="s">
        <v>2557</v>
      </c>
      <c r="AM284" s="3" t="s">
        <v>2558</v>
      </c>
      <c r="AN284" s="3" t="s">
        <v>631</v>
      </c>
      <c r="AO284" s="3" t="s">
        <v>327</v>
      </c>
      <c r="AP284" s="3" t="s">
        <v>38</v>
      </c>
      <c r="AQ284" s="3"/>
      <c r="AR284" s="3"/>
      <c r="AS284" s="3"/>
      <c r="AT284" s="3"/>
      <c r="AU284" s="3"/>
      <c r="AV284" s="3"/>
      <c r="AW284" s="3"/>
      <c r="AX284" s="3"/>
      <c r="AY284" s="4"/>
    </row>
    <row r="285" spans="1:51" x14ac:dyDescent="0.25">
      <c r="A285" s="2" t="s">
        <v>1319</v>
      </c>
      <c r="B285" s="11" t="s">
        <v>2328</v>
      </c>
      <c r="C285" s="3">
        <v>7</v>
      </c>
      <c r="D285" s="3" t="s">
        <v>118</v>
      </c>
      <c r="E285" s="3" t="s">
        <v>493</v>
      </c>
      <c r="F285" s="3" t="s">
        <v>276</v>
      </c>
      <c r="G285" s="3"/>
      <c r="H285" s="3" t="s">
        <v>291</v>
      </c>
      <c r="I285" s="3" t="s">
        <v>391</v>
      </c>
      <c r="J285" s="3" t="s">
        <v>382</v>
      </c>
      <c r="K285" s="3" t="s">
        <v>1825</v>
      </c>
      <c r="L285" s="3" t="s">
        <v>2566</v>
      </c>
      <c r="M285" s="3" t="s">
        <v>1126</v>
      </c>
      <c r="N285" s="3" t="s">
        <v>2567</v>
      </c>
      <c r="O285" s="3" t="s">
        <v>2568</v>
      </c>
      <c r="P285" s="3" t="s">
        <v>2276</v>
      </c>
      <c r="Q285" s="3" t="s">
        <v>225</v>
      </c>
      <c r="R285" s="3" t="s">
        <v>672</v>
      </c>
      <c r="S285" s="3" t="s">
        <v>672</v>
      </c>
      <c r="T285" s="3" t="s">
        <v>693</v>
      </c>
      <c r="U285" s="3" t="s">
        <v>106</v>
      </c>
      <c r="V285" s="3" t="s">
        <v>393</v>
      </c>
      <c r="W285" s="3" t="s">
        <v>18</v>
      </c>
      <c r="X285" s="3" t="s">
        <v>243</v>
      </c>
      <c r="Y285" s="3" t="s">
        <v>2276</v>
      </c>
      <c r="Z285" s="3" t="s">
        <v>2276</v>
      </c>
      <c r="AA285" s="3" t="s">
        <v>244</v>
      </c>
      <c r="AB285" s="3"/>
      <c r="AC285" s="3" t="s">
        <v>4</v>
      </c>
      <c r="AD285" s="3" t="s">
        <v>2569</v>
      </c>
      <c r="AE285" s="3" t="s">
        <v>529</v>
      </c>
      <c r="AF285" s="3" t="s">
        <v>784</v>
      </c>
      <c r="AG285" s="3" t="s">
        <v>446</v>
      </c>
      <c r="AH285" s="3" t="s">
        <v>108</v>
      </c>
      <c r="AI285" s="3" t="s">
        <v>406</v>
      </c>
      <c r="AJ285" s="3" t="s">
        <v>32</v>
      </c>
      <c r="AK285" s="3" t="s">
        <v>2570</v>
      </c>
      <c r="AL285" s="3" t="s">
        <v>358</v>
      </c>
      <c r="AM285" s="3" t="s">
        <v>894</v>
      </c>
      <c r="AN285" s="3" t="s">
        <v>568</v>
      </c>
      <c r="AO285" s="3" t="s">
        <v>2571</v>
      </c>
      <c r="AP285" s="3" t="s">
        <v>38</v>
      </c>
      <c r="AQ285" s="3"/>
      <c r="AR285" s="3"/>
      <c r="AS285" s="3"/>
      <c r="AT285" s="3"/>
      <c r="AU285" s="3"/>
      <c r="AV285" s="3"/>
      <c r="AW285" s="3"/>
      <c r="AX285" s="3"/>
      <c r="AY285" s="4"/>
    </row>
    <row r="286" spans="1:51" x14ac:dyDescent="0.25">
      <c r="A286" s="2" t="s">
        <v>1319</v>
      </c>
      <c r="B286" s="11" t="s">
        <v>2328</v>
      </c>
      <c r="C286" s="3">
        <v>8</v>
      </c>
      <c r="D286" s="3" t="s">
        <v>290</v>
      </c>
      <c r="E286" s="3" t="s">
        <v>276</v>
      </c>
      <c r="F286" s="3" t="s">
        <v>633</v>
      </c>
      <c r="G286" s="3"/>
      <c r="H286" s="3" t="s">
        <v>165</v>
      </c>
      <c r="I286" s="3" t="s">
        <v>243</v>
      </c>
      <c r="J286" s="3" t="s">
        <v>646</v>
      </c>
      <c r="K286" s="3" t="s">
        <v>2572</v>
      </c>
      <c r="L286" s="3" t="s">
        <v>2573</v>
      </c>
      <c r="M286" s="3" t="s">
        <v>2574</v>
      </c>
      <c r="N286" s="3" t="s">
        <v>2575</v>
      </c>
      <c r="O286" s="3" t="s">
        <v>2576</v>
      </c>
      <c r="P286" s="3" t="s">
        <v>2276</v>
      </c>
      <c r="Q286" s="3" t="s">
        <v>506</v>
      </c>
      <c r="R286" s="3" t="s">
        <v>672</v>
      </c>
      <c r="S286" s="3" t="s">
        <v>672</v>
      </c>
      <c r="T286" s="3" t="s">
        <v>52</v>
      </c>
      <c r="U286" s="3" t="s">
        <v>1012</v>
      </c>
      <c r="V286" s="3" t="s">
        <v>1012</v>
      </c>
      <c r="W286" s="3" t="s">
        <v>128</v>
      </c>
      <c r="X286" s="3" t="s">
        <v>112</v>
      </c>
      <c r="Y286" s="3" t="s">
        <v>2276</v>
      </c>
      <c r="Z286" s="3" t="s">
        <v>2276</v>
      </c>
      <c r="AA286" s="3" t="s">
        <v>379</v>
      </c>
      <c r="AB286" s="3"/>
      <c r="AC286" s="3" t="s">
        <v>4</v>
      </c>
      <c r="AD286" s="3" t="s">
        <v>2577</v>
      </c>
      <c r="AE286" s="3" t="s">
        <v>693</v>
      </c>
      <c r="AF286" s="3" t="s">
        <v>153</v>
      </c>
      <c r="AG286" s="3" t="s">
        <v>111</v>
      </c>
      <c r="AH286" s="3" t="s">
        <v>291</v>
      </c>
      <c r="AI286" s="3" t="s">
        <v>422</v>
      </c>
      <c r="AJ286" s="3" t="s">
        <v>198</v>
      </c>
      <c r="AK286" s="3" t="s">
        <v>1770</v>
      </c>
      <c r="AL286" s="3" t="s">
        <v>2578</v>
      </c>
      <c r="AM286" s="3" t="s">
        <v>2579</v>
      </c>
      <c r="AN286" s="3" t="s">
        <v>570</v>
      </c>
      <c r="AO286" s="3" t="s">
        <v>2226</v>
      </c>
      <c r="AP286" s="3" t="s">
        <v>38</v>
      </c>
      <c r="AQ286" s="3"/>
      <c r="AR286" s="3"/>
      <c r="AS286" s="3"/>
      <c r="AT286" s="3"/>
      <c r="AU286" s="3"/>
      <c r="AV286" s="3"/>
      <c r="AW286" s="3"/>
      <c r="AX286" s="3"/>
      <c r="AY286" s="4"/>
    </row>
    <row r="287" spans="1:51" x14ac:dyDescent="0.25">
      <c r="A287" s="2" t="s">
        <v>1319</v>
      </c>
      <c r="B287" s="11" t="s">
        <v>2328</v>
      </c>
      <c r="C287" s="3">
        <v>9</v>
      </c>
      <c r="D287" s="3" t="s">
        <v>302</v>
      </c>
      <c r="E287" s="3" t="s">
        <v>633</v>
      </c>
      <c r="F287" s="3" t="s">
        <v>137</v>
      </c>
      <c r="G287" s="3"/>
      <c r="H287" s="3" t="s">
        <v>165</v>
      </c>
      <c r="I287" s="3" t="s">
        <v>112</v>
      </c>
      <c r="J287" s="3" t="s">
        <v>318</v>
      </c>
      <c r="K287" s="3" t="s">
        <v>1696</v>
      </c>
      <c r="L287" s="3" t="s">
        <v>293</v>
      </c>
      <c r="M287" s="3" t="s">
        <v>2580</v>
      </c>
      <c r="N287" s="3" t="s">
        <v>2581</v>
      </c>
      <c r="O287" s="3" t="s">
        <v>2582</v>
      </c>
      <c r="P287" s="3" t="s">
        <v>2276</v>
      </c>
      <c r="Q287" s="3" t="s">
        <v>506</v>
      </c>
      <c r="R287" s="3" t="s">
        <v>673</v>
      </c>
      <c r="S287" s="3" t="s">
        <v>1961</v>
      </c>
      <c r="T287" s="3" t="s">
        <v>50</v>
      </c>
      <c r="U287" s="3" t="s">
        <v>940</v>
      </c>
      <c r="V287" s="3" t="s">
        <v>107</v>
      </c>
      <c r="W287" s="3" t="s">
        <v>106</v>
      </c>
      <c r="X287" s="3" t="s">
        <v>112</v>
      </c>
      <c r="Y287" s="3" t="s">
        <v>2276</v>
      </c>
      <c r="Z287" s="3" t="s">
        <v>2276</v>
      </c>
      <c r="AA287" s="3" t="s">
        <v>379</v>
      </c>
      <c r="AB287" s="3"/>
      <c r="AC287" s="3" t="s">
        <v>4</v>
      </c>
      <c r="AD287" s="3" t="s">
        <v>1354</v>
      </c>
      <c r="AE287" s="3" t="s">
        <v>2583</v>
      </c>
      <c r="AF287" s="3" t="s">
        <v>1998</v>
      </c>
      <c r="AG287" s="3" t="s">
        <v>111</v>
      </c>
      <c r="AH287" s="3" t="s">
        <v>108</v>
      </c>
      <c r="AI287" s="3" t="s">
        <v>897</v>
      </c>
      <c r="AJ287" s="3" t="s">
        <v>384</v>
      </c>
      <c r="AK287" s="3" t="s">
        <v>33</v>
      </c>
      <c r="AL287" s="3" t="s">
        <v>2578</v>
      </c>
      <c r="AM287" s="3" t="s">
        <v>2584</v>
      </c>
      <c r="AN287" s="3" t="s">
        <v>366</v>
      </c>
      <c r="AO287" s="3" t="s">
        <v>2585</v>
      </c>
      <c r="AP287" s="3" t="s">
        <v>38</v>
      </c>
      <c r="AQ287" s="3"/>
      <c r="AR287" s="3"/>
      <c r="AS287" s="3"/>
      <c r="AT287" s="3"/>
      <c r="AU287" s="3"/>
      <c r="AV287" s="3"/>
      <c r="AW287" s="3"/>
      <c r="AX287" s="3"/>
      <c r="AY287" s="4"/>
    </row>
    <row r="288" spans="1:51" x14ac:dyDescent="0.25">
      <c r="A288" s="2" t="s">
        <v>859</v>
      </c>
      <c r="B288" s="11" t="s">
        <v>2328</v>
      </c>
      <c r="C288" s="3">
        <v>1</v>
      </c>
      <c r="D288" s="3" t="s">
        <v>660</v>
      </c>
      <c r="E288" s="3" t="s">
        <v>4</v>
      </c>
      <c r="F288" s="3" t="s">
        <v>131</v>
      </c>
      <c r="G288" s="3"/>
      <c r="H288" s="3" t="s">
        <v>713</v>
      </c>
      <c r="I288" s="3" t="s">
        <v>115</v>
      </c>
      <c r="J288" s="3" t="s">
        <v>317</v>
      </c>
      <c r="K288" s="3" t="s">
        <v>6109</v>
      </c>
      <c r="L288" s="3" t="s">
        <v>4704</v>
      </c>
      <c r="M288" s="3" t="s">
        <v>5797</v>
      </c>
      <c r="N288" s="3" t="s">
        <v>3416</v>
      </c>
      <c r="O288" s="3" t="s">
        <v>685</v>
      </c>
      <c r="P288" s="3" t="s">
        <v>2614</v>
      </c>
      <c r="Q288" s="3" t="s">
        <v>506</v>
      </c>
      <c r="R288" s="3" t="s">
        <v>82</v>
      </c>
      <c r="S288" s="3" t="s">
        <v>22</v>
      </c>
      <c r="T288" s="3" t="s">
        <v>237</v>
      </c>
      <c r="U288" s="3" t="s">
        <v>862</v>
      </c>
      <c r="V288" s="3" t="s">
        <v>76</v>
      </c>
      <c r="W288" s="3" t="s">
        <v>20</v>
      </c>
      <c r="X288" s="3" t="s">
        <v>287</v>
      </c>
      <c r="Y288" s="3" t="s">
        <v>2652</v>
      </c>
      <c r="Z288" s="3" t="s">
        <v>1385</v>
      </c>
      <c r="AA288" s="3" t="s">
        <v>386</v>
      </c>
      <c r="AB288" s="3" t="s">
        <v>4</v>
      </c>
      <c r="AC288" s="3" t="s">
        <v>4</v>
      </c>
      <c r="AD288" s="3" t="s">
        <v>17</v>
      </c>
      <c r="AE288" s="3" t="s">
        <v>829</v>
      </c>
      <c r="AF288" s="3" t="s">
        <v>509</v>
      </c>
      <c r="AG288" s="3" t="s">
        <v>61</v>
      </c>
      <c r="AH288" s="3" t="s">
        <v>30</v>
      </c>
      <c r="AI288" s="3" t="s">
        <v>150</v>
      </c>
      <c r="AJ288" s="3" t="s">
        <v>999</v>
      </c>
      <c r="AK288" s="3" t="s">
        <v>1451</v>
      </c>
      <c r="AL288" s="3" t="s">
        <v>1228</v>
      </c>
      <c r="AM288" s="3" t="s">
        <v>4153</v>
      </c>
      <c r="AN288" s="3" t="s">
        <v>1107</v>
      </c>
      <c r="AO288" s="3" t="s">
        <v>4095</v>
      </c>
      <c r="AP288" s="3" t="s">
        <v>38</v>
      </c>
      <c r="AQ288" s="3"/>
      <c r="AR288" s="3"/>
      <c r="AS288" s="3"/>
      <c r="AT288" s="3"/>
      <c r="AU288" s="3"/>
      <c r="AV288" s="3"/>
      <c r="AW288" s="3"/>
      <c r="AX288" s="3"/>
      <c r="AY288" s="4"/>
    </row>
    <row r="289" spans="1:51" x14ac:dyDescent="0.25">
      <c r="A289" s="2" t="s">
        <v>859</v>
      </c>
      <c r="B289" s="11" t="s">
        <v>2328</v>
      </c>
      <c r="C289" s="3">
        <v>2</v>
      </c>
      <c r="D289" s="3" t="s">
        <v>684</v>
      </c>
      <c r="E289" s="3" t="s">
        <v>131</v>
      </c>
      <c r="F289" s="3" t="s">
        <v>659</v>
      </c>
      <c r="G289" s="3"/>
      <c r="H289" s="3" t="s">
        <v>396</v>
      </c>
      <c r="I289" s="3" t="s">
        <v>78</v>
      </c>
      <c r="J289" s="3" t="s">
        <v>2725</v>
      </c>
      <c r="K289" s="3" t="s">
        <v>2102</v>
      </c>
      <c r="L289" s="3" t="s">
        <v>6959</v>
      </c>
      <c r="M289" s="3" t="s">
        <v>6960</v>
      </c>
      <c r="N289" s="3" t="s">
        <v>1958</v>
      </c>
      <c r="O289" s="3" t="s">
        <v>1179</v>
      </c>
      <c r="P289" s="3" t="s">
        <v>6961</v>
      </c>
      <c r="Q289" s="3" t="s">
        <v>506</v>
      </c>
      <c r="R289" s="3" t="s">
        <v>20</v>
      </c>
      <c r="S289" s="3" t="s">
        <v>8</v>
      </c>
      <c r="T289" s="3" t="s">
        <v>81</v>
      </c>
      <c r="U289" s="3" t="s">
        <v>1106</v>
      </c>
      <c r="V289" s="3" t="s">
        <v>20</v>
      </c>
      <c r="W289" s="3" t="s">
        <v>220</v>
      </c>
      <c r="X289" s="3" t="s">
        <v>220</v>
      </c>
      <c r="Y289" s="3" t="s">
        <v>973</v>
      </c>
      <c r="Z289" s="3" t="s">
        <v>1298</v>
      </c>
      <c r="AA289" s="3" t="s">
        <v>1916</v>
      </c>
      <c r="AB289" s="3" t="s">
        <v>4</v>
      </c>
      <c r="AC289" s="3" t="s">
        <v>4</v>
      </c>
      <c r="AD289" s="3" t="s">
        <v>2261</v>
      </c>
      <c r="AE289" s="3" t="s">
        <v>440</v>
      </c>
      <c r="AF289" s="3" t="s">
        <v>27</v>
      </c>
      <c r="AG289" s="3" t="s">
        <v>235</v>
      </c>
      <c r="AH289" s="3" t="s">
        <v>29</v>
      </c>
      <c r="AI289" s="3" t="s">
        <v>2354</v>
      </c>
      <c r="AJ289" s="3" t="s">
        <v>2072</v>
      </c>
      <c r="AK289" s="3" t="s">
        <v>4264</v>
      </c>
      <c r="AL289" s="3" t="s">
        <v>1228</v>
      </c>
      <c r="AM289" s="3" t="s">
        <v>4933</v>
      </c>
      <c r="AN289" s="3" t="s">
        <v>234</v>
      </c>
      <c r="AO289" s="3" t="s">
        <v>3189</v>
      </c>
      <c r="AP289" s="3" t="s">
        <v>38</v>
      </c>
      <c r="AQ289" s="3"/>
      <c r="AR289" s="3"/>
      <c r="AS289" s="3"/>
      <c r="AT289" s="3"/>
      <c r="AU289" s="3"/>
      <c r="AV289" s="3"/>
      <c r="AW289" s="3"/>
      <c r="AX289" s="3"/>
      <c r="AY289" s="4"/>
    </row>
    <row r="290" spans="1:51" x14ac:dyDescent="0.25">
      <c r="A290" s="2" t="s">
        <v>859</v>
      </c>
      <c r="B290" s="11" t="s">
        <v>2328</v>
      </c>
      <c r="C290" s="3">
        <v>3</v>
      </c>
      <c r="D290" s="3" t="s">
        <v>95</v>
      </c>
      <c r="E290" s="3" t="s">
        <v>659</v>
      </c>
      <c r="F290" s="3" t="s">
        <v>3312</v>
      </c>
      <c r="G290" s="3"/>
      <c r="H290" s="3" t="s">
        <v>4047</v>
      </c>
      <c r="I290" s="3" t="s">
        <v>383</v>
      </c>
      <c r="J290" s="3" t="s">
        <v>1905</v>
      </c>
      <c r="K290" s="3" t="s">
        <v>2621</v>
      </c>
      <c r="L290" s="3" t="s">
        <v>4443</v>
      </c>
      <c r="M290" s="3" t="s">
        <v>6962</v>
      </c>
      <c r="N290" s="3" t="s">
        <v>6864</v>
      </c>
      <c r="O290" s="3" t="s">
        <v>529</v>
      </c>
      <c r="P290" s="3" t="s">
        <v>6963</v>
      </c>
      <c r="Q290" s="3" t="s">
        <v>506</v>
      </c>
      <c r="R290" s="3" t="s">
        <v>128</v>
      </c>
      <c r="S290" s="3" t="s">
        <v>150</v>
      </c>
      <c r="T290" s="3" t="s">
        <v>1105</v>
      </c>
      <c r="U290" s="3" t="s">
        <v>128</v>
      </c>
      <c r="V290" s="3" t="s">
        <v>81</v>
      </c>
      <c r="W290" s="3" t="s">
        <v>54</v>
      </c>
      <c r="X290" s="3" t="s">
        <v>458</v>
      </c>
      <c r="Y290" s="3" t="s">
        <v>937</v>
      </c>
      <c r="Z290" s="3" t="s">
        <v>1435</v>
      </c>
      <c r="AA290" s="3" t="s">
        <v>681</v>
      </c>
      <c r="AB290" s="3" t="s">
        <v>4</v>
      </c>
      <c r="AC290" s="3" t="s">
        <v>4</v>
      </c>
      <c r="AD290" s="3" t="s">
        <v>2436</v>
      </c>
      <c r="AE290" s="3" t="s">
        <v>446</v>
      </c>
      <c r="AF290" s="3" t="s">
        <v>993</v>
      </c>
      <c r="AG290" s="3" t="s">
        <v>111</v>
      </c>
      <c r="AH290" s="3" t="s">
        <v>60</v>
      </c>
      <c r="AI290" s="3" t="s">
        <v>2019</v>
      </c>
      <c r="AJ290" s="3" t="s">
        <v>2090</v>
      </c>
      <c r="AK290" s="3" t="s">
        <v>1443</v>
      </c>
      <c r="AL290" s="3" t="s">
        <v>2381</v>
      </c>
      <c r="AM290" s="3" t="s">
        <v>3232</v>
      </c>
      <c r="AN290" s="3" t="s">
        <v>823</v>
      </c>
      <c r="AO290" s="3" t="s">
        <v>1779</v>
      </c>
      <c r="AP290" s="3" t="s">
        <v>38</v>
      </c>
      <c r="AQ290" s="3"/>
      <c r="AR290" s="3"/>
      <c r="AS290" s="3"/>
      <c r="AT290" s="3"/>
      <c r="AU290" s="3"/>
      <c r="AV290" s="3"/>
      <c r="AW290" s="3"/>
      <c r="AX290" s="3"/>
      <c r="AY290" s="4"/>
    </row>
    <row r="291" spans="1:51" x14ac:dyDescent="0.25">
      <c r="A291" s="2" t="s">
        <v>859</v>
      </c>
      <c r="B291" s="11" t="s">
        <v>2328</v>
      </c>
      <c r="C291" s="3">
        <v>4</v>
      </c>
      <c r="D291" s="3" t="s">
        <v>118</v>
      </c>
      <c r="E291" s="3" t="s">
        <v>3312</v>
      </c>
      <c r="F291" s="3" t="s">
        <v>554</v>
      </c>
      <c r="G291" s="3"/>
      <c r="H291" s="3" t="s">
        <v>817</v>
      </c>
      <c r="I291" s="3" t="s">
        <v>1663</v>
      </c>
      <c r="J291" s="3" t="s">
        <v>2640</v>
      </c>
      <c r="K291" s="3" t="s">
        <v>2288</v>
      </c>
      <c r="L291" s="3" t="s">
        <v>439</v>
      </c>
      <c r="M291" s="3" t="s">
        <v>6964</v>
      </c>
      <c r="N291" s="3" t="s">
        <v>6965</v>
      </c>
      <c r="O291" s="3" t="s">
        <v>6966</v>
      </c>
      <c r="P291" s="3" t="s">
        <v>3787</v>
      </c>
      <c r="Q291" s="3" t="s">
        <v>1064</v>
      </c>
      <c r="R291" s="3" t="s">
        <v>105</v>
      </c>
      <c r="S291" s="3" t="s">
        <v>1012</v>
      </c>
      <c r="T291" s="3" t="s">
        <v>8</v>
      </c>
      <c r="U291" s="3" t="s">
        <v>151</v>
      </c>
      <c r="V291" s="3" t="s">
        <v>974</v>
      </c>
      <c r="W291" s="3" t="s">
        <v>211</v>
      </c>
      <c r="X291" s="3" t="s">
        <v>375</v>
      </c>
      <c r="Y291" s="3" t="s">
        <v>712</v>
      </c>
      <c r="Z291" s="3" t="s">
        <v>953</v>
      </c>
      <c r="AA291" s="3" t="s">
        <v>109</v>
      </c>
      <c r="AB291" s="3" t="s">
        <v>4</v>
      </c>
      <c r="AC291" s="3" t="s">
        <v>4</v>
      </c>
      <c r="AD291" s="3" t="s">
        <v>3462</v>
      </c>
      <c r="AE291" s="3" t="s">
        <v>788</v>
      </c>
      <c r="AF291" s="3" t="s">
        <v>438</v>
      </c>
      <c r="AG291" s="3" t="s">
        <v>111</v>
      </c>
      <c r="AH291" s="3" t="s">
        <v>60</v>
      </c>
      <c r="AI291" s="3" t="s">
        <v>2173</v>
      </c>
      <c r="AJ291" s="3" t="s">
        <v>1847</v>
      </c>
      <c r="AK291" s="3" t="s">
        <v>4478</v>
      </c>
      <c r="AL291" s="3" t="s">
        <v>1727</v>
      </c>
      <c r="AM291" s="3" t="s">
        <v>5108</v>
      </c>
      <c r="AN291" s="3" t="s">
        <v>1442</v>
      </c>
      <c r="AO291" s="3" t="s">
        <v>4498</v>
      </c>
      <c r="AP291" s="3" t="s">
        <v>38</v>
      </c>
      <c r="AQ291" s="3"/>
      <c r="AR291" s="3"/>
      <c r="AS291" s="3"/>
      <c r="AT291" s="3"/>
      <c r="AU291" s="3"/>
      <c r="AV291" s="3"/>
      <c r="AW291" s="3"/>
      <c r="AX291" s="3"/>
      <c r="AY291" s="4"/>
    </row>
    <row r="292" spans="1:51" x14ac:dyDescent="0.25">
      <c r="A292" s="2" t="s">
        <v>859</v>
      </c>
      <c r="B292" s="11" t="s">
        <v>2328</v>
      </c>
      <c r="C292" s="3">
        <v>5</v>
      </c>
      <c r="D292" s="3" t="s">
        <v>138</v>
      </c>
      <c r="E292" s="3" t="s">
        <v>554</v>
      </c>
      <c r="F292" s="3" t="s">
        <v>828</v>
      </c>
      <c r="G292" s="3"/>
      <c r="H292" s="3" t="s">
        <v>3543</v>
      </c>
      <c r="I292" s="3" t="s">
        <v>592</v>
      </c>
      <c r="J292" s="3" t="s">
        <v>4021</v>
      </c>
      <c r="K292" s="3" t="s">
        <v>2635</v>
      </c>
      <c r="L292" s="3" t="s">
        <v>1140</v>
      </c>
      <c r="M292" s="3" t="s">
        <v>6967</v>
      </c>
      <c r="N292" s="3" t="s">
        <v>2188</v>
      </c>
      <c r="O292" s="3" t="s">
        <v>1019</v>
      </c>
      <c r="P292" s="3" t="s">
        <v>6268</v>
      </c>
      <c r="Q292" s="3" t="s">
        <v>1064</v>
      </c>
      <c r="R292" s="3" t="s">
        <v>17</v>
      </c>
      <c r="S292" s="3" t="s">
        <v>8</v>
      </c>
      <c r="T292" s="3" t="s">
        <v>8</v>
      </c>
      <c r="U292" s="3" t="s">
        <v>76</v>
      </c>
      <c r="V292" s="3" t="s">
        <v>974</v>
      </c>
      <c r="W292" s="3" t="s">
        <v>211</v>
      </c>
      <c r="X292" s="3" t="s">
        <v>252</v>
      </c>
      <c r="Y292" s="3"/>
      <c r="Z292" s="3"/>
      <c r="AA292" s="3" t="s">
        <v>1107</v>
      </c>
      <c r="AB292" s="3" t="s">
        <v>4</v>
      </c>
      <c r="AC292" s="3" t="s">
        <v>4</v>
      </c>
      <c r="AD292" s="3" t="s">
        <v>992</v>
      </c>
      <c r="AE292" s="3" t="s">
        <v>1794</v>
      </c>
      <c r="AF292" s="3" t="s">
        <v>372</v>
      </c>
      <c r="AG292" s="3" t="s">
        <v>61</v>
      </c>
      <c r="AH292" s="3" t="s">
        <v>60</v>
      </c>
      <c r="AI292" s="3" t="s">
        <v>475</v>
      </c>
      <c r="AJ292" s="3" t="s">
        <v>1847</v>
      </c>
      <c r="AK292" s="3" t="s">
        <v>6968</v>
      </c>
      <c r="AL292" s="3" t="s">
        <v>1727</v>
      </c>
      <c r="AM292" s="3" t="s">
        <v>6969</v>
      </c>
      <c r="AN292" s="3" t="s">
        <v>234</v>
      </c>
      <c r="AO292" s="3" t="s">
        <v>5407</v>
      </c>
      <c r="AP292" s="3" t="s">
        <v>38</v>
      </c>
      <c r="AQ292" s="3"/>
      <c r="AR292" s="3"/>
      <c r="AS292" s="3"/>
      <c r="AT292" s="3"/>
      <c r="AU292" s="3"/>
      <c r="AV292" s="3"/>
      <c r="AW292" s="3"/>
      <c r="AX292" s="3"/>
      <c r="AY292" s="4"/>
    </row>
    <row r="293" spans="1:51" x14ac:dyDescent="0.25">
      <c r="A293" s="2" t="s">
        <v>859</v>
      </c>
      <c r="B293" s="11" t="s">
        <v>2328</v>
      </c>
      <c r="C293" s="3">
        <v>6</v>
      </c>
      <c r="D293" s="3" t="s">
        <v>1072</v>
      </c>
      <c r="E293" s="3" t="s">
        <v>828</v>
      </c>
      <c r="F293" s="3" t="s">
        <v>1153</v>
      </c>
      <c r="G293" s="3"/>
      <c r="H293" s="3" t="s">
        <v>1489</v>
      </c>
      <c r="I293" s="3" t="s">
        <v>465</v>
      </c>
      <c r="J293" s="3" t="s">
        <v>2212</v>
      </c>
      <c r="K293" s="3" t="s">
        <v>499</v>
      </c>
      <c r="L293" s="3" t="s">
        <v>67</v>
      </c>
      <c r="M293" s="3" t="s">
        <v>2366</v>
      </c>
      <c r="N293" s="3" t="s">
        <v>5823</v>
      </c>
      <c r="O293" s="3" t="s">
        <v>6970</v>
      </c>
      <c r="P293" s="3" t="s">
        <v>1469</v>
      </c>
      <c r="Q293" s="3" t="s">
        <v>1064</v>
      </c>
      <c r="R293" s="3" t="s">
        <v>106</v>
      </c>
      <c r="S293" s="3" t="s">
        <v>8</v>
      </c>
      <c r="T293" s="3" t="s">
        <v>940</v>
      </c>
      <c r="U293" s="3" t="s">
        <v>76</v>
      </c>
      <c r="V293" s="3" t="s">
        <v>1269</v>
      </c>
      <c r="W293" s="3" t="s">
        <v>862</v>
      </c>
      <c r="X293" s="3" t="s">
        <v>108</v>
      </c>
      <c r="Y293" s="3"/>
      <c r="Z293" s="3"/>
      <c r="AA293" s="3" t="s">
        <v>298</v>
      </c>
      <c r="AB293" s="3" t="s">
        <v>4</v>
      </c>
      <c r="AC293" s="3" t="s">
        <v>4</v>
      </c>
      <c r="AD293" s="3" t="s">
        <v>3462</v>
      </c>
      <c r="AE293" s="3" t="s">
        <v>1622</v>
      </c>
      <c r="AF293" s="3" t="s">
        <v>1017</v>
      </c>
      <c r="AG293" s="3" t="s">
        <v>83</v>
      </c>
      <c r="AH293" s="3" t="s">
        <v>60</v>
      </c>
      <c r="AI293" s="3" t="s">
        <v>3366</v>
      </c>
      <c r="AJ293" s="3" t="s">
        <v>32</v>
      </c>
      <c r="AK293" s="3" t="s">
        <v>5801</v>
      </c>
      <c r="AL293" s="3" t="s">
        <v>150</v>
      </c>
      <c r="AM293" s="3" t="s">
        <v>1548</v>
      </c>
      <c r="AN293" s="3" t="s">
        <v>152</v>
      </c>
      <c r="AO293" s="3" t="s">
        <v>895</v>
      </c>
      <c r="AP293" s="3" t="s">
        <v>38</v>
      </c>
      <c r="AQ293" s="3"/>
      <c r="AR293" s="3"/>
      <c r="AS293" s="3"/>
      <c r="AT293" s="3"/>
      <c r="AU293" s="3"/>
      <c r="AV293" s="3"/>
      <c r="AW293" s="3"/>
      <c r="AX293" s="3"/>
      <c r="AY293" s="4"/>
    </row>
    <row r="294" spans="1:51" x14ac:dyDescent="0.25">
      <c r="A294" s="2" t="s">
        <v>859</v>
      </c>
      <c r="B294" s="11" t="s">
        <v>2328</v>
      </c>
      <c r="C294" s="3">
        <v>7</v>
      </c>
      <c r="D294" s="3" t="s">
        <v>1086</v>
      </c>
      <c r="E294" s="3" t="s">
        <v>1153</v>
      </c>
      <c r="F294" s="3" t="s">
        <v>3999</v>
      </c>
      <c r="G294" s="3"/>
      <c r="H294" s="3" t="s">
        <v>376</v>
      </c>
      <c r="I294" s="3" t="s">
        <v>473</v>
      </c>
      <c r="J294" s="3" t="s">
        <v>1743</v>
      </c>
      <c r="K294" s="3" t="s">
        <v>1315</v>
      </c>
      <c r="L294" s="3" t="s">
        <v>1926</v>
      </c>
      <c r="M294" s="3" t="s">
        <v>6449</v>
      </c>
      <c r="N294" s="3" t="s">
        <v>2428</v>
      </c>
      <c r="O294" s="3" t="s">
        <v>3504</v>
      </c>
      <c r="P294" s="3" t="s">
        <v>1907</v>
      </c>
      <c r="Q294" s="3" t="s">
        <v>1064</v>
      </c>
      <c r="R294" s="3" t="s">
        <v>128</v>
      </c>
      <c r="S294" s="3" t="s">
        <v>1012</v>
      </c>
      <c r="T294" s="3" t="s">
        <v>150</v>
      </c>
      <c r="U294" s="3" t="s">
        <v>151</v>
      </c>
      <c r="V294" s="3" t="s">
        <v>300</v>
      </c>
      <c r="W294" s="3" t="s">
        <v>862</v>
      </c>
      <c r="X294" s="3" t="s">
        <v>108</v>
      </c>
      <c r="Y294" s="3"/>
      <c r="Z294" s="3"/>
      <c r="AA294" s="3" t="s">
        <v>175</v>
      </c>
      <c r="AB294" s="3" t="s">
        <v>4</v>
      </c>
      <c r="AC294" s="3" t="s">
        <v>4</v>
      </c>
      <c r="AD294" s="3" t="s">
        <v>3945</v>
      </c>
      <c r="AE294" s="3" t="s">
        <v>346</v>
      </c>
      <c r="AF294" s="3" t="s">
        <v>1116</v>
      </c>
      <c r="AG294" s="3" t="s">
        <v>83</v>
      </c>
      <c r="AH294" s="3" t="s">
        <v>60</v>
      </c>
      <c r="AI294" s="3" t="s">
        <v>1954</v>
      </c>
      <c r="AJ294" s="3" t="s">
        <v>32</v>
      </c>
      <c r="AK294" s="3" t="s">
        <v>1612</v>
      </c>
      <c r="AL294" s="3" t="s">
        <v>351</v>
      </c>
      <c r="AM294" s="3" t="s">
        <v>914</v>
      </c>
      <c r="AN294" s="3" t="s">
        <v>152</v>
      </c>
      <c r="AO294" s="3" t="s">
        <v>5482</v>
      </c>
      <c r="AP294" s="3" t="s">
        <v>38</v>
      </c>
      <c r="AQ294" s="3"/>
      <c r="AR294" s="3"/>
      <c r="AS294" s="3"/>
      <c r="AT294" s="3"/>
      <c r="AU294" s="3"/>
      <c r="AV294" s="3"/>
      <c r="AW294" s="3"/>
      <c r="AX294" s="3"/>
      <c r="AY294" s="4"/>
    </row>
    <row r="295" spans="1:51" x14ac:dyDescent="0.25">
      <c r="A295" s="2" t="s">
        <v>39</v>
      </c>
      <c r="B295" s="11" t="s">
        <v>2328</v>
      </c>
      <c r="C295" s="3">
        <v>1</v>
      </c>
      <c r="D295" s="3" t="s">
        <v>164</v>
      </c>
      <c r="E295" s="3" t="s">
        <v>4</v>
      </c>
      <c r="F295" s="3" t="s">
        <v>1081</v>
      </c>
      <c r="G295" s="3"/>
      <c r="H295" s="3" t="s">
        <v>243</v>
      </c>
      <c r="I295" s="3" t="s">
        <v>437</v>
      </c>
      <c r="J295" s="3" t="s">
        <v>6378</v>
      </c>
      <c r="K295" s="3" t="s">
        <v>6978</v>
      </c>
      <c r="L295" s="3" t="s">
        <v>1963</v>
      </c>
      <c r="M295" s="3" t="s">
        <v>6979</v>
      </c>
      <c r="N295" s="3" t="s">
        <v>3478</v>
      </c>
      <c r="O295" s="3" t="s">
        <v>15</v>
      </c>
      <c r="P295" s="3" t="s">
        <v>1248</v>
      </c>
      <c r="Q295" s="3" t="s">
        <v>16</v>
      </c>
      <c r="R295" s="3" t="s">
        <v>21</v>
      </c>
      <c r="S295" s="3" t="s">
        <v>81</v>
      </c>
      <c r="T295" s="3" t="s">
        <v>1013</v>
      </c>
      <c r="U295" s="3" t="s">
        <v>334</v>
      </c>
      <c r="V295" s="3" t="s">
        <v>1106</v>
      </c>
      <c r="W295" s="3" t="s">
        <v>211</v>
      </c>
      <c r="X295" s="3" t="s">
        <v>87</v>
      </c>
      <c r="Y295" s="3" t="s">
        <v>1278</v>
      </c>
      <c r="Z295" s="3" t="s">
        <v>1831</v>
      </c>
      <c r="AA295" s="3" t="s">
        <v>406</v>
      </c>
      <c r="AB295" s="3"/>
      <c r="AC295" s="3"/>
      <c r="AD295" s="3" t="s">
        <v>595</v>
      </c>
      <c r="AE295" s="3" t="s">
        <v>321</v>
      </c>
      <c r="AF295" s="3" t="s">
        <v>190</v>
      </c>
      <c r="AG295" s="3" t="s">
        <v>61</v>
      </c>
      <c r="AH295" s="3" t="s">
        <v>155</v>
      </c>
      <c r="AI295" s="3" t="s">
        <v>1608</v>
      </c>
      <c r="AJ295" s="3" t="s">
        <v>654</v>
      </c>
      <c r="AK295" s="3" t="s">
        <v>6974</v>
      </c>
      <c r="AL295" s="3" t="s">
        <v>2265</v>
      </c>
      <c r="AM295" s="3" t="s">
        <v>2566</v>
      </c>
      <c r="AN295" s="3" t="s">
        <v>2805</v>
      </c>
      <c r="AO295" s="3" t="s">
        <v>884</v>
      </c>
      <c r="AP295" s="3" t="s">
        <v>38</v>
      </c>
      <c r="AQ295" s="3"/>
      <c r="AR295" s="3"/>
      <c r="AS295" s="3"/>
      <c r="AT295" s="3"/>
      <c r="AU295" s="3"/>
      <c r="AV295" s="3"/>
      <c r="AW295" s="3"/>
      <c r="AX295" s="3"/>
      <c r="AY295" s="4"/>
    </row>
    <row r="296" spans="1:51" x14ac:dyDescent="0.25">
      <c r="A296" s="2" t="s">
        <v>39</v>
      </c>
      <c r="B296" s="11" t="s">
        <v>2328</v>
      </c>
      <c r="C296" s="3">
        <v>2</v>
      </c>
      <c r="D296" s="3" t="s">
        <v>2157</v>
      </c>
      <c r="E296" s="3" t="s">
        <v>1081</v>
      </c>
      <c r="F296" s="3" t="s">
        <v>1810</v>
      </c>
      <c r="G296" s="3"/>
      <c r="H296" s="3" t="s">
        <v>108</v>
      </c>
      <c r="I296" s="3" t="s">
        <v>1636</v>
      </c>
      <c r="J296" s="3" t="s">
        <v>4573</v>
      </c>
      <c r="K296" s="3" t="s">
        <v>5304</v>
      </c>
      <c r="L296" s="3" t="s">
        <v>5885</v>
      </c>
      <c r="M296" s="3" t="s">
        <v>6980</v>
      </c>
      <c r="N296" s="3" t="s">
        <v>2233</v>
      </c>
      <c r="O296" s="3" t="s">
        <v>2103</v>
      </c>
      <c r="P296" s="3" t="s">
        <v>38</v>
      </c>
      <c r="Q296" s="3"/>
      <c r="R296" s="3" t="s">
        <v>862</v>
      </c>
      <c r="S296" s="3" t="s">
        <v>334</v>
      </c>
      <c r="T296" s="3" t="s">
        <v>151</v>
      </c>
      <c r="U296" s="3" t="s">
        <v>300</v>
      </c>
      <c r="V296" s="3" t="s">
        <v>974</v>
      </c>
      <c r="W296" s="3" t="s">
        <v>1013</v>
      </c>
      <c r="X296" s="3" t="s">
        <v>243</v>
      </c>
      <c r="Y296" s="3" t="s">
        <v>3776</v>
      </c>
      <c r="Z296" s="3" t="s">
        <v>545</v>
      </c>
      <c r="AA296" s="3" t="s">
        <v>406</v>
      </c>
      <c r="AB296" s="3"/>
      <c r="AC296" s="3"/>
      <c r="AD296" s="3" t="s">
        <v>547</v>
      </c>
      <c r="AE296" s="3" t="s">
        <v>335</v>
      </c>
      <c r="AF296" s="3" t="s">
        <v>200</v>
      </c>
      <c r="AG296" s="3" t="s">
        <v>83</v>
      </c>
      <c r="AH296" s="3" t="s">
        <v>182</v>
      </c>
      <c r="AI296" s="3" t="s">
        <v>1641</v>
      </c>
      <c r="AJ296" s="3" t="s">
        <v>384</v>
      </c>
      <c r="AK296" s="3" t="s">
        <v>1157</v>
      </c>
      <c r="AL296" s="3" t="s">
        <v>777</v>
      </c>
      <c r="AM296" s="3" t="s">
        <v>1114</v>
      </c>
      <c r="AN296" s="3" t="s">
        <v>1107</v>
      </c>
      <c r="AO296" s="3" t="s">
        <v>1145</v>
      </c>
      <c r="AP296" s="3" t="s">
        <v>38</v>
      </c>
      <c r="AQ296" s="3"/>
      <c r="AR296" s="3"/>
      <c r="AS296" s="3"/>
      <c r="AT296" s="3"/>
      <c r="AU296" s="3"/>
      <c r="AV296" s="3"/>
      <c r="AW296" s="3"/>
      <c r="AX296" s="3"/>
      <c r="AY296" s="4"/>
    </row>
    <row r="297" spans="1:51" x14ac:dyDescent="0.25">
      <c r="A297" s="2" t="s">
        <v>39</v>
      </c>
      <c r="B297" s="11" t="s">
        <v>2328</v>
      </c>
      <c r="C297" s="3">
        <v>3</v>
      </c>
      <c r="D297" s="3" t="s">
        <v>290</v>
      </c>
      <c r="E297" s="3" t="s">
        <v>1810</v>
      </c>
      <c r="F297" s="3" t="s">
        <v>1132</v>
      </c>
      <c r="G297" s="3"/>
      <c r="H297" s="3" t="s">
        <v>155</v>
      </c>
      <c r="I297" s="3" t="s">
        <v>473</v>
      </c>
      <c r="J297" s="3" t="s">
        <v>4254</v>
      </c>
      <c r="K297" s="3" t="s">
        <v>6981</v>
      </c>
      <c r="L297" s="3" t="s">
        <v>6982</v>
      </c>
      <c r="M297" s="3" t="s">
        <v>6983</v>
      </c>
      <c r="N297" s="3" t="s">
        <v>4354</v>
      </c>
      <c r="O297" s="3" t="s">
        <v>958</v>
      </c>
      <c r="P297" s="3" t="s">
        <v>38</v>
      </c>
      <c r="Q297" s="3" t="s">
        <v>16</v>
      </c>
      <c r="R297" s="3" t="s">
        <v>102</v>
      </c>
      <c r="S297" s="3" t="s">
        <v>940</v>
      </c>
      <c r="T297" s="3" t="s">
        <v>8</v>
      </c>
      <c r="U297" s="3" t="s">
        <v>76</v>
      </c>
      <c r="V297" s="3" t="s">
        <v>81</v>
      </c>
      <c r="W297" s="3" t="s">
        <v>22</v>
      </c>
      <c r="X297" s="3" t="s">
        <v>108</v>
      </c>
      <c r="Y297" s="3" t="s">
        <v>546</v>
      </c>
      <c r="Z297" s="3" t="s">
        <v>1333</v>
      </c>
      <c r="AA297" s="3" t="s">
        <v>184</v>
      </c>
      <c r="AB297" s="3"/>
      <c r="AC297" s="3"/>
      <c r="AD297" s="3" t="s">
        <v>938</v>
      </c>
      <c r="AE297" s="3" t="s">
        <v>154</v>
      </c>
      <c r="AF297" s="3" t="s">
        <v>292</v>
      </c>
      <c r="AG297" s="3" t="s">
        <v>375</v>
      </c>
      <c r="AH297" s="3" t="s">
        <v>182</v>
      </c>
      <c r="AI297" s="3" t="s">
        <v>421</v>
      </c>
      <c r="AJ297" s="3" t="s">
        <v>39</v>
      </c>
      <c r="AK297" s="3" t="s">
        <v>2059</v>
      </c>
      <c r="AL297" s="3" t="s">
        <v>679</v>
      </c>
      <c r="AM297" s="3" t="s">
        <v>5447</v>
      </c>
      <c r="AN297" s="3" t="s">
        <v>718</v>
      </c>
      <c r="AO297" s="3" t="s">
        <v>3713</v>
      </c>
      <c r="AP297" s="3" t="s">
        <v>38</v>
      </c>
      <c r="AQ297" s="3"/>
      <c r="AR297" s="3"/>
      <c r="AS297" s="3"/>
      <c r="AT297" s="3"/>
      <c r="AU297" s="3"/>
      <c r="AV297" s="3"/>
      <c r="AW297" s="3"/>
      <c r="AX297" s="3"/>
      <c r="AY297" s="4"/>
    </row>
    <row r="298" spans="1:51" x14ac:dyDescent="0.25">
      <c r="A298" s="2" t="s">
        <v>39</v>
      </c>
      <c r="B298" s="11" t="s">
        <v>2328</v>
      </c>
      <c r="C298" s="3">
        <v>4</v>
      </c>
      <c r="D298" s="3" t="s">
        <v>302</v>
      </c>
      <c r="E298" s="3" t="s">
        <v>1132</v>
      </c>
      <c r="F298" s="3" t="s">
        <v>633</v>
      </c>
      <c r="G298" s="3"/>
      <c r="H298" s="3" t="s">
        <v>155</v>
      </c>
      <c r="I298" s="3" t="s">
        <v>700</v>
      </c>
      <c r="J298" s="3" t="s">
        <v>3253</v>
      </c>
      <c r="K298" s="3" t="s">
        <v>6984</v>
      </c>
      <c r="L298" s="3" t="s">
        <v>5493</v>
      </c>
      <c r="M298" s="3" t="s">
        <v>6566</v>
      </c>
      <c r="N298" s="3" t="s">
        <v>3179</v>
      </c>
      <c r="O298" s="3" t="s">
        <v>3209</v>
      </c>
      <c r="P298" s="3" t="s">
        <v>38</v>
      </c>
      <c r="Q298" s="3" t="s">
        <v>16</v>
      </c>
      <c r="R298" s="3" t="s">
        <v>128</v>
      </c>
      <c r="S298" s="3" t="s">
        <v>107</v>
      </c>
      <c r="T298" s="3" t="s">
        <v>940</v>
      </c>
      <c r="U298" s="3" t="s">
        <v>76</v>
      </c>
      <c r="V298" s="3" t="s">
        <v>1013</v>
      </c>
      <c r="W298" s="3" t="s">
        <v>22</v>
      </c>
      <c r="X298" s="3" t="s">
        <v>112</v>
      </c>
      <c r="Y298" s="3" t="s">
        <v>546</v>
      </c>
      <c r="Z298" s="3"/>
      <c r="AA298" s="3" t="s">
        <v>271</v>
      </c>
      <c r="AB298" s="3"/>
      <c r="AC298" s="3"/>
      <c r="AD298" s="3" t="s">
        <v>757</v>
      </c>
      <c r="AE298" s="3" t="s">
        <v>273</v>
      </c>
      <c r="AF298" s="3" t="s">
        <v>617</v>
      </c>
      <c r="AG298" s="3" t="s">
        <v>270</v>
      </c>
      <c r="AH298" s="3" t="s">
        <v>30</v>
      </c>
      <c r="AI298" s="3" t="s">
        <v>764</v>
      </c>
      <c r="AJ298" s="3" t="s">
        <v>859</v>
      </c>
      <c r="AK298" s="3" t="s">
        <v>1751</v>
      </c>
      <c r="AL298" s="3" t="s">
        <v>777</v>
      </c>
      <c r="AM298" s="3" t="s">
        <v>5131</v>
      </c>
      <c r="AN298" s="3" t="s">
        <v>6985</v>
      </c>
      <c r="AO298" s="3" t="s">
        <v>926</v>
      </c>
      <c r="AP298" s="3" t="s">
        <v>38</v>
      </c>
      <c r="AQ298" s="3"/>
      <c r="AR298" s="3"/>
      <c r="AS298" s="3"/>
      <c r="AT298" s="3"/>
      <c r="AU298" s="3"/>
      <c r="AV298" s="3"/>
      <c r="AW298" s="3"/>
      <c r="AX298" s="3"/>
      <c r="AY298" s="4"/>
    </row>
    <row r="299" spans="1:51" x14ac:dyDescent="0.25">
      <c r="A299" s="2" t="s">
        <v>39</v>
      </c>
      <c r="B299" s="11" t="s">
        <v>2328</v>
      </c>
      <c r="C299" s="3">
        <v>5</v>
      </c>
      <c r="D299" s="3" t="s">
        <v>477</v>
      </c>
      <c r="E299" s="3" t="s">
        <v>633</v>
      </c>
      <c r="F299" s="3" t="s">
        <v>4236</v>
      </c>
      <c r="G299" s="3"/>
      <c r="H299" s="3" t="s">
        <v>165</v>
      </c>
      <c r="I299" s="3" t="s">
        <v>718</v>
      </c>
      <c r="J299" s="3" t="s">
        <v>5480</v>
      </c>
      <c r="K299" s="3" t="s">
        <v>6986</v>
      </c>
      <c r="L299" s="3" t="s">
        <v>3964</v>
      </c>
      <c r="M299" s="3" t="s">
        <v>6987</v>
      </c>
      <c r="N299" s="3" t="s">
        <v>2447</v>
      </c>
      <c r="O299" s="3" t="s">
        <v>826</v>
      </c>
      <c r="P299" s="3" t="s">
        <v>38</v>
      </c>
      <c r="Q299" s="3" t="s">
        <v>16</v>
      </c>
      <c r="R299" s="3" t="s">
        <v>17</v>
      </c>
      <c r="S299" s="3" t="s">
        <v>1012</v>
      </c>
      <c r="T299" s="3" t="s">
        <v>150</v>
      </c>
      <c r="U299" s="3" t="s">
        <v>21</v>
      </c>
      <c r="V299" s="3" t="s">
        <v>211</v>
      </c>
      <c r="W299" s="3" t="s">
        <v>107</v>
      </c>
      <c r="X299" s="3" t="s">
        <v>112</v>
      </c>
      <c r="Y299" s="3"/>
      <c r="Z299" s="3"/>
      <c r="AA299" s="3" t="s">
        <v>1040</v>
      </c>
      <c r="AB299" s="3"/>
      <c r="AC299" s="3"/>
      <c r="AD299" s="3" t="s">
        <v>646</v>
      </c>
      <c r="AE299" s="3" t="s">
        <v>83</v>
      </c>
      <c r="AF299" s="3" t="s">
        <v>23</v>
      </c>
      <c r="AG299" s="3" t="s">
        <v>270</v>
      </c>
      <c r="AH299" s="3" t="s">
        <v>29</v>
      </c>
      <c r="AI299" s="3" t="s">
        <v>446</v>
      </c>
      <c r="AJ299" s="3" t="s">
        <v>2962</v>
      </c>
      <c r="AK299" s="3" t="s">
        <v>6988</v>
      </c>
      <c r="AL299" s="3" t="s">
        <v>3062</v>
      </c>
      <c r="AM299" s="3" t="s">
        <v>2984</v>
      </c>
      <c r="AN299" s="3" t="s">
        <v>185</v>
      </c>
      <c r="AO299" s="3" t="s">
        <v>3196</v>
      </c>
      <c r="AP299" s="3" t="s">
        <v>38</v>
      </c>
      <c r="AQ299" s="3"/>
      <c r="AR299" s="3"/>
      <c r="AS299" s="3"/>
      <c r="AT299" s="3"/>
      <c r="AU299" s="3"/>
      <c r="AV299" s="3"/>
      <c r="AW299" s="3"/>
      <c r="AX299" s="3"/>
      <c r="AY299" s="4"/>
    </row>
    <row r="300" spans="1:51" x14ac:dyDescent="0.25">
      <c r="A300" s="2" t="s">
        <v>1143</v>
      </c>
      <c r="B300" s="11" t="s">
        <v>2328</v>
      </c>
      <c r="C300" s="3">
        <v>1</v>
      </c>
      <c r="D300" s="3" t="s">
        <v>6</v>
      </c>
      <c r="E300" s="3" t="s">
        <v>4</v>
      </c>
      <c r="F300" s="3" t="s">
        <v>492</v>
      </c>
      <c r="G300" s="3"/>
      <c r="H300" s="3" t="s">
        <v>1401</v>
      </c>
      <c r="I300" s="3" t="s">
        <v>55</v>
      </c>
      <c r="J300" s="3" t="s">
        <v>993</v>
      </c>
      <c r="K300" s="3" t="s">
        <v>568</v>
      </c>
      <c r="L300" s="3" t="s">
        <v>50</v>
      </c>
      <c r="M300" s="3" t="s">
        <v>1079</v>
      </c>
      <c r="N300" s="3" t="s">
        <v>7004</v>
      </c>
      <c r="O300" s="3" t="s">
        <v>7005</v>
      </c>
      <c r="P300" s="3" t="s">
        <v>897</v>
      </c>
      <c r="Q300" s="3" t="s">
        <v>6</v>
      </c>
      <c r="R300" s="3" t="s">
        <v>328</v>
      </c>
      <c r="S300" s="3" t="s">
        <v>328</v>
      </c>
      <c r="T300" s="3" t="s">
        <v>328</v>
      </c>
      <c r="U300" s="3" t="s">
        <v>1575</v>
      </c>
      <c r="V300" s="3" t="s">
        <v>1575</v>
      </c>
      <c r="W300" s="3" t="s">
        <v>1575</v>
      </c>
      <c r="X300" s="3" t="s">
        <v>1011</v>
      </c>
      <c r="Y300" s="3" t="s">
        <v>2151</v>
      </c>
      <c r="Z300" s="3" t="s">
        <v>2143</v>
      </c>
      <c r="AA300" s="3" t="s">
        <v>271</v>
      </c>
      <c r="AB300" s="3"/>
      <c r="AC300" s="3" t="s">
        <v>83</v>
      </c>
      <c r="AD300" s="3" t="s">
        <v>2329</v>
      </c>
      <c r="AE300" s="3" t="s">
        <v>1663</v>
      </c>
      <c r="AF300" s="3" t="s">
        <v>1259</v>
      </c>
      <c r="AG300" s="3" t="s">
        <v>365</v>
      </c>
      <c r="AH300" s="3" t="s">
        <v>427</v>
      </c>
      <c r="AI300" s="3" t="s">
        <v>4090</v>
      </c>
      <c r="AJ300" s="3" t="s">
        <v>301</v>
      </c>
      <c r="AK300" s="3"/>
      <c r="AL300" s="3"/>
      <c r="AM300" s="3"/>
      <c r="AN300" s="3"/>
      <c r="AO300" s="3"/>
      <c r="AP300" s="3" t="s">
        <v>38</v>
      </c>
      <c r="AQ300" s="3"/>
      <c r="AR300" s="3"/>
      <c r="AS300" s="3"/>
      <c r="AT300" s="3"/>
      <c r="AU300" s="3"/>
      <c r="AV300" s="3"/>
      <c r="AW300" s="3"/>
      <c r="AX300" s="3"/>
      <c r="AY300" s="4"/>
    </row>
    <row r="301" spans="1:51" x14ac:dyDescent="0.25">
      <c r="A301" s="2" t="s">
        <v>1143</v>
      </c>
      <c r="B301" s="11" t="s">
        <v>2328</v>
      </c>
      <c r="C301" s="3">
        <v>2</v>
      </c>
      <c r="D301" s="3" t="s">
        <v>1331</v>
      </c>
      <c r="E301" s="3" t="s">
        <v>492</v>
      </c>
      <c r="F301" s="3" t="s">
        <v>658</v>
      </c>
      <c r="G301" s="3"/>
      <c r="H301" s="3" t="s">
        <v>58</v>
      </c>
      <c r="I301" s="3" t="s">
        <v>375</v>
      </c>
      <c r="J301" s="3" t="s">
        <v>278</v>
      </c>
      <c r="K301" s="3" t="s">
        <v>796</v>
      </c>
      <c r="L301" s="3" t="s">
        <v>120</v>
      </c>
      <c r="M301" s="3" t="s">
        <v>1406</v>
      </c>
      <c r="N301" s="3" t="s">
        <v>4542</v>
      </c>
      <c r="O301" s="3" t="s">
        <v>7006</v>
      </c>
      <c r="P301" s="3" t="s">
        <v>421</v>
      </c>
      <c r="Q301" s="3" t="s">
        <v>6</v>
      </c>
      <c r="R301" s="3" t="s">
        <v>250</v>
      </c>
      <c r="S301" s="3" t="s">
        <v>297</v>
      </c>
      <c r="T301" s="3" t="s">
        <v>297</v>
      </c>
      <c r="U301" s="3" t="s">
        <v>5430</v>
      </c>
      <c r="V301" s="3" t="s">
        <v>5430</v>
      </c>
      <c r="W301" s="3" t="s">
        <v>3234</v>
      </c>
      <c r="X301" s="3" t="s">
        <v>372</v>
      </c>
      <c r="Y301" s="3" t="s">
        <v>3474</v>
      </c>
      <c r="Z301" s="3" t="s">
        <v>3337</v>
      </c>
      <c r="AA301" s="3" t="s">
        <v>426</v>
      </c>
      <c r="AB301" s="3"/>
      <c r="AC301" s="3" t="s">
        <v>108</v>
      </c>
      <c r="AD301" s="3" t="s">
        <v>2311</v>
      </c>
      <c r="AE301" s="3" t="s">
        <v>397</v>
      </c>
      <c r="AF301" s="3" t="s">
        <v>1259</v>
      </c>
      <c r="AG301" s="3" t="s">
        <v>256</v>
      </c>
      <c r="AH301" s="3" t="s">
        <v>87</v>
      </c>
      <c r="AI301" s="3" t="s">
        <v>5085</v>
      </c>
      <c r="AJ301" s="3" t="s">
        <v>492</v>
      </c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4"/>
    </row>
    <row r="302" spans="1:51" x14ac:dyDescent="0.25">
      <c r="A302" s="2" t="s">
        <v>1143</v>
      </c>
      <c r="B302" s="11" t="s">
        <v>2328</v>
      </c>
      <c r="C302" s="3">
        <v>3</v>
      </c>
      <c r="D302" s="3" t="s">
        <v>1343</v>
      </c>
      <c r="E302" s="3" t="s">
        <v>658</v>
      </c>
      <c r="F302" s="3" t="s">
        <v>373</v>
      </c>
      <c r="G302" s="3"/>
      <c r="H302" s="3" t="s">
        <v>112</v>
      </c>
      <c r="I302" s="3" t="s">
        <v>270</v>
      </c>
      <c r="J302" s="3" t="s">
        <v>61</v>
      </c>
      <c r="K302" s="3" t="s">
        <v>2472</v>
      </c>
      <c r="L302" s="3" t="s">
        <v>2910</v>
      </c>
      <c r="M302" s="3" t="s">
        <v>1616</v>
      </c>
      <c r="N302" s="3" t="s">
        <v>6114</v>
      </c>
      <c r="O302" s="3" t="s">
        <v>6499</v>
      </c>
      <c r="P302" s="3" t="s">
        <v>755</v>
      </c>
      <c r="Q302" s="3" t="s">
        <v>6</v>
      </c>
      <c r="R302" s="3" t="s">
        <v>188</v>
      </c>
      <c r="S302" s="3" t="s">
        <v>188</v>
      </c>
      <c r="T302" s="3" t="s">
        <v>188</v>
      </c>
      <c r="U302" s="3" t="s">
        <v>3234</v>
      </c>
      <c r="V302" s="3" t="s">
        <v>3234</v>
      </c>
      <c r="W302" s="3" t="s">
        <v>3234</v>
      </c>
      <c r="X302" s="3" t="s">
        <v>27</v>
      </c>
      <c r="Y302" s="3" t="s">
        <v>4447</v>
      </c>
      <c r="Z302" s="3" t="s">
        <v>1889</v>
      </c>
      <c r="AA302" s="3" t="s">
        <v>92</v>
      </c>
      <c r="AB302" s="3"/>
      <c r="AC302" s="3" t="s">
        <v>108</v>
      </c>
      <c r="AD302" s="3" t="s">
        <v>6937</v>
      </c>
      <c r="AE302" s="3" t="s">
        <v>257</v>
      </c>
      <c r="AF302" s="3" t="s">
        <v>1846</v>
      </c>
      <c r="AG302" s="3" t="s">
        <v>1800</v>
      </c>
      <c r="AH302" s="3" t="s">
        <v>61</v>
      </c>
      <c r="AI302" s="3" t="s">
        <v>1145</v>
      </c>
      <c r="AJ302" s="3" t="s">
        <v>1820</v>
      </c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4"/>
    </row>
    <row r="303" spans="1:51" x14ac:dyDescent="0.25">
      <c r="A303" s="2" t="s">
        <v>1143</v>
      </c>
      <c r="B303" s="11" t="s">
        <v>2328</v>
      </c>
      <c r="C303" s="3">
        <v>4</v>
      </c>
      <c r="D303" s="3" t="s">
        <v>5395</v>
      </c>
      <c r="E303" s="3" t="s">
        <v>373</v>
      </c>
      <c r="F303" s="3" t="s">
        <v>858</v>
      </c>
      <c r="G303" s="3"/>
      <c r="H303" s="3" t="s">
        <v>235</v>
      </c>
      <c r="I303" s="3" t="s">
        <v>270</v>
      </c>
      <c r="J303" s="3" t="s">
        <v>55</v>
      </c>
      <c r="K303" s="3" t="s">
        <v>1846</v>
      </c>
      <c r="L303" s="3" t="s">
        <v>3471</v>
      </c>
      <c r="M303" s="3" t="s">
        <v>4350</v>
      </c>
      <c r="N303" s="3" t="s">
        <v>1859</v>
      </c>
      <c r="O303" s="3" t="s">
        <v>7007</v>
      </c>
      <c r="P303" s="3" t="s">
        <v>255</v>
      </c>
      <c r="Q303" s="3" t="s">
        <v>6</v>
      </c>
      <c r="R303" s="3" t="s">
        <v>269</v>
      </c>
      <c r="S303" s="3" t="s">
        <v>267</v>
      </c>
      <c r="T303" s="3" t="s">
        <v>267</v>
      </c>
      <c r="U303" s="3" t="s">
        <v>410</v>
      </c>
      <c r="V303" s="3" t="s">
        <v>171</v>
      </c>
      <c r="W303" s="3" t="s">
        <v>171</v>
      </c>
      <c r="X303" s="3" t="s">
        <v>458</v>
      </c>
      <c r="Y303" s="3" t="s">
        <v>425</v>
      </c>
      <c r="Z303" s="3" t="s">
        <v>1557</v>
      </c>
      <c r="AA303" s="3" t="s">
        <v>547</v>
      </c>
      <c r="AB303" s="3"/>
      <c r="AC303" s="3" t="s">
        <v>155</v>
      </c>
      <c r="AD303" s="3" t="s">
        <v>319</v>
      </c>
      <c r="AE303" s="3" t="s">
        <v>1812</v>
      </c>
      <c r="AF303" s="3" t="s">
        <v>1262</v>
      </c>
      <c r="AG303" s="3" t="s">
        <v>307</v>
      </c>
      <c r="AH303" s="3" t="s">
        <v>155</v>
      </c>
      <c r="AI303" s="3" t="s">
        <v>687</v>
      </c>
      <c r="AJ303" s="3" t="s">
        <v>240</v>
      </c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4"/>
    </row>
    <row r="304" spans="1:51" x14ac:dyDescent="0.25">
      <c r="A304" s="2" t="s">
        <v>1143</v>
      </c>
      <c r="B304" s="11" t="s">
        <v>2328</v>
      </c>
      <c r="C304" s="3">
        <v>5</v>
      </c>
      <c r="D304" s="3" t="s">
        <v>199</v>
      </c>
      <c r="E304" s="3" t="s">
        <v>858</v>
      </c>
      <c r="F304" s="3" t="s">
        <v>1810</v>
      </c>
      <c r="G304" s="3"/>
      <c r="H304" s="3" t="s">
        <v>58</v>
      </c>
      <c r="I304" s="3" t="s">
        <v>235</v>
      </c>
      <c r="J304" s="3" t="s">
        <v>375</v>
      </c>
      <c r="K304" s="3" t="s">
        <v>393</v>
      </c>
      <c r="L304" s="3" t="s">
        <v>5647</v>
      </c>
      <c r="M304" s="3" t="s">
        <v>5195</v>
      </c>
      <c r="N304" s="3" t="s">
        <v>7008</v>
      </c>
      <c r="O304" s="3" t="s">
        <v>3002</v>
      </c>
      <c r="P304" s="3" t="s">
        <v>1116</v>
      </c>
      <c r="Q304" s="3" t="s">
        <v>1064</v>
      </c>
      <c r="R304" s="3" t="s">
        <v>266</v>
      </c>
      <c r="S304" s="3" t="s">
        <v>266</v>
      </c>
      <c r="T304" s="3" t="s">
        <v>266</v>
      </c>
      <c r="U304" s="3" t="s">
        <v>297</v>
      </c>
      <c r="V304" s="3" t="s">
        <v>297</v>
      </c>
      <c r="W304" s="3" t="s">
        <v>297</v>
      </c>
      <c r="X304" s="3" t="s">
        <v>278</v>
      </c>
      <c r="Y304" s="3"/>
      <c r="Z304" s="3"/>
      <c r="AA304" s="3" t="s">
        <v>298</v>
      </c>
      <c r="AB304" s="3"/>
      <c r="AC304" s="3" t="s">
        <v>183</v>
      </c>
      <c r="AD304" s="3" t="s">
        <v>2141</v>
      </c>
      <c r="AE304" s="3" t="s">
        <v>3901</v>
      </c>
      <c r="AF304" s="3" t="s">
        <v>1262</v>
      </c>
      <c r="AG304" s="3" t="s">
        <v>967</v>
      </c>
      <c r="AH304" s="3" t="s">
        <v>155</v>
      </c>
      <c r="AI304" s="3" t="s">
        <v>3358</v>
      </c>
      <c r="AJ304" s="3" t="s">
        <v>810</v>
      </c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4"/>
    </row>
    <row r="305" spans="1:51" x14ac:dyDescent="0.25">
      <c r="A305" s="2" t="s">
        <v>1143</v>
      </c>
      <c r="B305" s="11" t="s">
        <v>2328</v>
      </c>
      <c r="C305" s="3">
        <v>6</v>
      </c>
      <c r="D305" s="3" t="s">
        <v>242</v>
      </c>
      <c r="E305" s="3" t="s">
        <v>1810</v>
      </c>
      <c r="F305" s="3" t="s">
        <v>3804</v>
      </c>
      <c r="G305" s="3"/>
      <c r="H305" s="3" t="s">
        <v>108</v>
      </c>
      <c r="I305" s="3" t="s">
        <v>291</v>
      </c>
      <c r="J305" s="3" t="s">
        <v>291</v>
      </c>
      <c r="K305" s="3" t="s">
        <v>2385</v>
      </c>
      <c r="L305" s="3" t="s">
        <v>4546</v>
      </c>
      <c r="M305" s="3" t="s">
        <v>7009</v>
      </c>
      <c r="N305" s="3" t="s">
        <v>7010</v>
      </c>
      <c r="O305" s="3" t="s">
        <v>2818</v>
      </c>
      <c r="P305" s="3" t="s">
        <v>426</v>
      </c>
      <c r="Q305" s="3" t="s">
        <v>1064</v>
      </c>
      <c r="R305" s="3" t="s">
        <v>919</v>
      </c>
      <c r="S305" s="3" t="s">
        <v>919</v>
      </c>
      <c r="T305" s="3" t="s">
        <v>953</v>
      </c>
      <c r="U305" s="3" t="s">
        <v>226</v>
      </c>
      <c r="V305" s="3" t="s">
        <v>206</v>
      </c>
      <c r="W305" s="3" t="s">
        <v>206</v>
      </c>
      <c r="X305" s="3" t="s">
        <v>155</v>
      </c>
      <c r="Y305" s="3"/>
      <c r="Z305" s="3"/>
      <c r="AA305" s="3" t="s">
        <v>547</v>
      </c>
      <c r="AB305" s="3" t="s">
        <v>1346</v>
      </c>
      <c r="AC305" s="3" t="s">
        <v>183</v>
      </c>
      <c r="AD305" s="3" t="s">
        <v>3120</v>
      </c>
      <c r="AE305" s="3" t="s">
        <v>1105</v>
      </c>
      <c r="AF305" s="3" t="s">
        <v>1259</v>
      </c>
      <c r="AG305" s="3" t="s">
        <v>4021</v>
      </c>
      <c r="AH305" s="3" t="s">
        <v>155</v>
      </c>
      <c r="AI305" s="3"/>
      <c r="AJ305" s="3" t="s">
        <v>62</v>
      </c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4"/>
    </row>
    <row r="306" spans="1:51" x14ac:dyDescent="0.25">
      <c r="A306" s="2" t="s">
        <v>1143</v>
      </c>
      <c r="B306" s="11" t="s">
        <v>2328</v>
      </c>
      <c r="C306" s="3">
        <v>7</v>
      </c>
      <c r="D306" s="3" t="s">
        <v>260</v>
      </c>
      <c r="E306" s="3" t="s">
        <v>3804</v>
      </c>
      <c r="F306" s="3" t="s">
        <v>493</v>
      </c>
      <c r="G306" s="3"/>
      <c r="H306" s="3" t="s">
        <v>165</v>
      </c>
      <c r="I306" s="3" t="s">
        <v>61</v>
      </c>
      <c r="J306" s="3" t="s">
        <v>235</v>
      </c>
      <c r="K306" s="3" t="s">
        <v>790</v>
      </c>
      <c r="L306" s="3" t="s">
        <v>6217</v>
      </c>
      <c r="M306" s="3" t="s">
        <v>3447</v>
      </c>
      <c r="N306" s="3" t="s">
        <v>3259</v>
      </c>
      <c r="O306" s="3" t="s">
        <v>7011</v>
      </c>
      <c r="P306" s="3" t="s">
        <v>512</v>
      </c>
      <c r="Q306" s="3" t="s">
        <v>1064</v>
      </c>
      <c r="R306" s="3" t="s">
        <v>919</v>
      </c>
      <c r="S306" s="3" t="s">
        <v>919</v>
      </c>
      <c r="T306" s="3" t="s">
        <v>919</v>
      </c>
      <c r="U306" s="3" t="s">
        <v>227</v>
      </c>
      <c r="V306" s="3" t="s">
        <v>227</v>
      </c>
      <c r="W306" s="3" t="s">
        <v>227</v>
      </c>
      <c r="X306" s="3" t="s">
        <v>61</v>
      </c>
      <c r="Y306" s="3"/>
      <c r="Z306" s="3"/>
      <c r="AA306" s="3" t="s">
        <v>962</v>
      </c>
      <c r="AB306" s="3" t="s">
        <v>1138</v>
      </c>
      <c r="AC306" s="3" t="s">
        <v>446</v>
      </c>
      <c r="AD306" s="3" t="s">
        <v>2226</v>
      </c>
      <c r="AE306" s="3" t="s">
        <v>3930</v>
      </c>
      <c r="AF306" s="3" t="s">
        <v>2271</v>
      </c>
      <c r="AG306" s="3" t="s">
        <v>1663</v>
      </c>
      <c r="AH306" s="3" t="s">
        <v>155</v>
      </c>
      <c r="AI306" s="3"/>
      <c r="AJ306" s="3" t="s">
        <v>3</v>
      </c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4"/>
    </row>
    <row r="307" spans="1:51" x14ac:dyDescent="0.25">
      <c r="A307" s="2" t="s">
        <v>1143</v>
      </c>
      <c r="B307" s="11" t="s">
        <v>2328</v>
      </c>
      <c r="C307" s="3">
        <v>8</v>
      </c>
      <c r="D307" s="3" t="s">
        <v>3069</v>
      </c>
      <c r="E307" s="3" t="s">
        <v>493</v>
      </c>
      <c r="F307" s="3" t="s">
        <v>495</v>
      </c>
      <c r="G307" s="3"/>
      <c r="H307" s="3" t="s">
        <v>60</v>
      </c>
      <c r="I307" s="3" t="s">
        <v>270</v>
      </c>
      <c r="J307" s="3" t="s">
        <v>252</v>
      </c>
      <c r="K307" s="3" t="s">
        <v>4964</v>
      </c>
      <c r="L307" s="3" t="s">
        <v>1520</v>
      </c>
      <c r="M307" s="3" t="s">
        <v>4728</v>
      </c>
      <c r="N307" s="3" t="s">
        <v>3721</v>
      </c>
      <c r="O307" s="3" t="s">
        <v>6338</v>
      </c>
      <c r="P307" s="3" t="s">
        <v>2183</v>
      </c>
      <c r="Q307" s="3" t="s">
        <v>148</v>
      </c>
      <c r="R307" s="3" t="s">
        <v>919</v>
      </c>
      <c r="S307" s="3" t="s">
        <v>919</v>
      </c>
      <c r="T307" s="3" t="s">
        <v>919</v>
      </c>
      <c r="U307" s="3" t="s">
        <v>226</v>
      </c>
      <c r="V307" s="3" t="s">
        <v>226</v>
      </c>
      <c r="W307" s="3" t="s">
        <v>226</v>
      </c>
      <c r="X307" s="3" t="s">
        <v>165</v>
      </c>
      <c r="Y307" s="3"/>
      <c r="Z307" s="3"/>
      <c r="AA307" s="3"/>
      <c r="AB307" s="3"/>
      <c r="AC307" s="3" t="s">
        <v>155</v>
      </c>
      <c r="AD307" s="3" t="s">
        <v>662</v>
      </c>
      <c r="AE307" s="3" t="s">
        <v>1136</v>
      </c>
      <c r="AF307" s="3" t="s">
        <v>974</v>
      </c>
      <c r="AG307" s="3" t="s">
        <v>2142</v>
      </c>
      <c r="AH307" s="3" t="s">
        <v>270</v>
      </c>
      <c r="AI307" s="3"/>
      <c r="AJ307" s="3" t="s">
        <v>1081</v>
      </c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4"/>
    </row>
    <row r="308" spans="1:51" x14ac:dyDescent="0.25">
      <c r="A308" s="2" t="s">
        <v>1143</v>
      </c>
      <c r="B308" s="11" t="s">
        <v>2328</v>
      </c>
      <c r="C308" s="3">
        <v>9</v>
      </c>
      <c r="D308" s="3" t="s">
        <v>980</v>
      </c>
      <c r="E308" s="3" t="s">
        <v>495</v>
      </c>
      <c r="F308" s="3"/>
      <c r="G308" s="3"/>
      <c r="H308" s="3" t="s">
        <v>182</v>
      </c>
      <c r="I308" s="3" t="s">
        <v>30</v>
      </c>
      <c r="J308" s="3" t="s">
        <v>966</v>
      </c>
      <c r="K308" s="3" t="s">
        <v>7012</v>
      </c>
      <c r="L308" s="3" t="s">
        <v>6151</v>
      </c>
      <c r="M308" s="3" t="s">
        <v>7013</v>
      </c>
      <c r="N308" s="3" t="s">
        <v>1179</v>
      </c>
      <c r="O308" s="3" t="s">
        <v>5711</v>
      </c>
      <c r="P308" s="3" t="s">
        <v>38</v>
      </c>
      <c r="Q308" s="3" t="s">
        <v>148</v>
      </c>
      <c r="R308" s="3" t="s">
        <v>885</v>
      </c>
      <c r="S308" s="3" t="s">
        <v>885</v>
      </c>
      <c r="T308" s="3" t="s">
        <v>885</v>
      </c>
      <c r="U308" s="3" t="s">
        <v>206</v>
      </c>
      <c r="V308" s="3" t="s">
        <v>226</v>
      </c>
      <c r="W308" s="3" t="s">
        <v>226</v>
      </c>
      <c r="X308" s="3" t="s">
        <v>165</v>
      </c>
      <c r="Y308" s="3"/>
      <c r="Z308" s="3"/>
      <c r="AA308" s="3" t="s">
        <v>772</v>
      </c>
      <c r="AB308" s="3"/>
      <c r="AC308" s="3" t="s">
        <v>55</v>
      </c>
      <c r="AD308" s="3" t="s">
        <v>2067</v>
      </c>
      <c r="AE308" s="3" t="s">
        <v>639</v>
      </c>
      <c r="AF308" s="3" t="s">
        <v>1013</v>
      </c>
      <c r="AG308" s="3" t="s">
        <v>755</v>
      </c>
      <c r="AH308" s="3" t="s">
        <v>270</v>
      </c>
      <c r="AI308" s="3" t="s">
        <v>440</v>
      </c>
      <c r="AJ308" s="3" t="s">
        <v>1847</v>
      </c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4"/>
    </row>
    <row r="309" spans="1:51" x14ac:dyDescent="0.25">
      <c r="A309" s="2" t="s">
        <v>1002</v>
      </c>
      <c r="B309" s="11" t="s">
        <v>2328</v>
      </c>
      <c r="C309" s="3">
        <v>1</v>
      </c>
      <c r="D309" s="3" t="s">
        <v>164</v>
      </c>
      <c r="E309" s="3" t="s">
        <v>4</v>
      </c>
      <c r="F309" s="3" t="s">
        <v>62</v>
      </c>
      <c r="G309" s="3"/>
      <c r="H309" s="3" t="s">
        <v>27</v>
      </c>
      <c r="I309" s="3" t="s">
        <v>458</v>
      </c>
      <c r="J309" s="3" t="s">
        <v>427</v>
      </c>
      <c r="K309" s="3" t="s">
        <v>962</v>
      </c>
      <c r="L309" s="3" t="s">
        <v>4291</v>
      </c>
      <c r="M309" s="3" t="s">
        <v>1906</v>
      </c>
      <c r="N309" s="3" t="s">
        <v>2407</v>
      </c>
      <c r="O309" s="3" t="s">
        <v>7014</v>
      </c>
      <c r="P309" s="3" t="s">
        <v>26</v>
      </c>
      <c r="Q309" s="3" t="s">
        <v>6</v>
      </c>
      <c r="R309" s="3" t="s">
        <v>250</v>
      </c>
      <c r="S309" s="3" t="s">
        <v>250</v>
      </c>
      <c r="T309" s="3" t="s">
        <v>250</v>
      </c>
      <c r="U309" s="3" t="s">
        <v>1324</v>
      </c>
      <c r="V309" s="3" t="s">
        <v>411</v>
      </c>
      <c r="W309" s="3" t="s">
        <v>411</v>
      </c>
      <c r="X309" s="3" t="s">
        <v>422</v>
      </c>
      <c r="Y309" s="3" t="s">
        <v>5049</v>
      </c>
      <c r="Z309" s="3" t="s">
        <v>107</v>
      </c>
      <c r="AA309" s="3" t="s">
        <v>26</v>
      </c>
      <c r="AB309" s="3"/>
      <c r="AC309" s="3" t="s">
        <v>165</v>
      </c>
      <c r="AD309" s="3" t="s">
        <v>3789</v>
      </c>
      <c r="AE309" s="3" t="s">
        <v>106</v>
      </c>
      <c r="AF309" s="3" t="s">
        <v>1112</v>
      </c>
      <c r="AG309" s="3" t="s">
        <v>318</v>
      </c>
      <c r="AH309" s="3" t="s">
        <v>190</v>
      </c>
      <c r="AI309" s="3" t="s">
        <v>2387</v>
      </c>
      <c r="AJ309" s="3" t="s">
        <v>3448</v>
      </c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4"/>
    </row>
    <row r="310" spans="1:51" x14ac:dyDescent="0.25">
      <c r="A310" s="2" t="s">
        <v>1002</v>
      </c>
      <c r="B310" s="11" t="s">
        <v>2328</v>
      </c>
      <c r="C310" s="3">
        <v>2</v>
      </c>
      <c r="D310" s="3" t="s">
        <v>339</v>
      </c>
      <c r="E310" s="3" t="s">
        <v>62</v>
      </c>
      <c r="F310" s="3" t="s">
        <v>39</v>
      </c>
      <c r="G310" s="3"/>
      <c r="H310" s="3" t="s">
        <v>252</v>
      </c>
      <c r="I310" s="3" t="s">
        <v>155</v>
      </c>
      <c r="J310" s="3" t="s">
        <v>887</v>
      </c>
      <c r="K310" s="3" t="s">
        <v>175</v>
      </c>
      <c r="L310" s="3" t="s">
        <v>1930</v>
      </c>
      <c r="M310" s="3" t="s">
        <v>805</v>
      </c>
      <c r="N310" s="3" t="s">
        <v>1477</v>
      </c>
      <c r="O310" s="3" t="s">
        <v>3695</v>
      </c>
      <c r="P310" s="3" t="s">
        <v>1998</v>
      </c>
      <c r="Q310" s="3" t="s">
        <v>6</v>
      </c>
      <c r="R310" s="3" t="s">
        <v>208</v>
      </c>
      <c r="S310" s="3" t="s">
        <v>409</v>
      </c>
      <c r="T310" s="3" t="s">
        <v>409</v>
      </c>
      <c r="U310" s="3" t="s">
        <v>410</v>
      </c>
      <c r="V310" s="3" t="s">
        <v>171</v>
      </c>
      <c r="W310" s="3" t="s">
        <v>171</v>
      </c>
      <c r="X310" s="3" t="s">
        <v>329</v>
      </c>
      <c r="Y310" s="3" t="s">
        <v>2738</v>
      </c>
      <c r="Z310" s="3" t="s">
        <v>174</v>
      </c>
      <c r="AA310" s="3" t="s">
        <v>547</v>
      </c>
      <c r="AB310" s="3"/>
      <c r="AC310" s="3" t="s">
        <v>165</v>
      </c>
      <c r="AD310" s="3" t="s">
        <v>5317</v>
      </c>
      <c r="AE310" s="3" t="s">
        <v>4554</v>
      </c>
      <c r="AF310" s="3" t="s">
        <v>2485</v>
      </c>
      <c r="AG310" s="3" t="s">
        <v>318</v>
      </c>
      <c r="AH310" s="3" t="s">
        <v>278</v>
      </c>
      <c r="AI310" s="3" t="s">
        <v>479</v>
      </c>
      <c r="AJ310" s="3" t="s">
        <v>878</v>
      </c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4"/>
    </row>
    <row r="311" spans="1:51" x14ac:dyDescent="0.25">
      <c r="A311" s="2" t="s">
        <v>1002</v>
      </c>
      <c r="B311" s="11" t="s">
        <v>2328</v>
      </c>
      <c r="C311" s="3">
        <v>3</v>
      </c>
      <c r="D311" s="3" t="s">
        <v>980</v>
      </c>
      <c r="E311" s="3" t="s">
        <v>39</v>
      </c>
      <c r="F311" s="3" t="s">
        <v>3127</v>
      </c>
      <c r="G311" s="3"/>
      <c r="H311" s="3" t="s">
        <v>446</v>
      </c>
      <c r="I311" s="3" t="s">
        <v>111</v>
      </c>
      <c r="J311" s="3" t="s">
        <v>154</v>
      </c>
      <c r="K311" s="3" t="s">
        <v>78</v>
      </c>
      <c r="L311" s="3" t="s">
        <v>367</v>
      </c>
      <c r="M311" s="3" t="s">
        <v>1488</v>
      </c>
      <c r="N311" s="3" t="s">
        <v>4908</v>
      </c>
      <c r="O311" s="3" t="s">
        <v>7015</v>
      </c>
      <c r="P311" s="3" t="s">
        <v>518</v>
      </c>
      <c r="Q311" s="3" t="s">
        <v>6</v>
      </c>
      <c r="R311" s="3" t="s">
        <v>188</v>
      </c>
      <c r="S311" s="3" t="s">
        <v>188</v>
      </c>
      <c r="T311" s="3" t="s">
        <v>188</v>
      </c>
      <c r="U311" s="3" t="s">
        <v>229</v>
      </c>
      <c r="V311" s="3" t="s">
        <v>207</v>
      </c>
      <c r="W311" s="3" t="s">
        <v>207</v>
      </c>
      <c r="X311" s="3" t="s">
        <v>335</v>
      </c>
      <c r="Y311" s="3" t="s">
        <v>3495</v>
      </c>
      <c r="Z311" s="3" t="s">
        <v>356</v>
      </c>
      <c r="AA311" s="3" t="s">
        <v>185</v>
      </c>
      <c r="AB311" s="3"/>
      <c r="AC311" s="3" t="s">
        <v>108</v>
      </c>
      <c r="AD311" s="3" t="s">
        <v>2769</v>
      </c>
      <c r="AE311" s="3" t="s">
        <v>7016</v>
      </c>
      <c r="AF311" s="3" t="s">
        <v>1178</v>
      </c>
      <c r="AG311" s="3" t="s">
        <v>826</v>
      </c>
      <c r="AH311" s="3" t="s">
        <v>252</v>
      </c>
      <c r="AI311" s="3" t="s">
        <v>2485</v>
      </c>
      <c r="AJ311" s="3" t="s">
        <v>181</v>
      </c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4"/>
    </row>
    <row r="312" spans="1:51" x14ac:dyDescent="0.25">
      <c r="A312" s="2" t="s">
        <v>1002</v>
      </c>
      <c r="B312" s="11" t="s">
        <v>2328</v>
      </c>
      <c r="C312" s="3">
        <v>4</v>
      </c>
      <c r="D312" s="3" t="s">
        <v>494</v>
      </c>
      <c r="E312" s="3" t="s">
        <v>3127</v>
      </c>
      <c r="F312" s="3" t="s">
        <v>1143</v>
      </c>
      <c r="G312" s="3"/>
      <c r="H312" s="3" t="s">
        <v>509</v>
      </c>
      <c r="I312" s="3" t="s">
        <v>791</v>
      </c>
      <c r="J312" s="3" t="s">
        <v>335</v>
      </c>
      <c r="K312" s="3" t="s">
        <v>130</v>
      </c>
      <c r="L312" s="3" t="s">
        <v>552</v>
      </c>
      <c r="M312" s="3" t="s">
        <v>388</v>
      </c>
      <c r="N312" s="3" t="s">
        <v>4092</v>
      </c>
      <c r="O312" s="3" t="s">
        <v>4536</v>
      </c>
      <c r="P312" s="3" t="s">
        <v>2447</v>
      </c>
      <c r="Q312" s="3" t="s">
        <v>6</v>
      </c>
      <c r="R312" s="3" t="s">
        <v>904</v>
      </c>
      <c r="S312" s="3" t="s">
        <v>249</v>
      </c>
      <c r="T312" s="3" t="s">
        <v>249</v>
      </c>
      <c r="U312" s="3" t="s">
        <v>343</v>
      </c>
      <c r="V312" s="3" t="s">
        <v>343</v>
      </c>
      <c r="W312" s="3" t="s">
        <v>343</v>
      </c>
      <c r="X312" s="3" t="s">
        <v>83</v>
      </c>
      <c r="Y312" s="3" t="s">
        <v>3060</v>
      </c>
      <c r="Z312" s="3" t="s">
        <v>153</v>
      </c>
      <c r="AA312" s="3" t="s">
        <v>631</v>
      </c>
      <c r="AB312" s="3" t="s">
        <v>1366</v>
      </c>
      <c r="AC312" s="3" t="s">
        <v>270</v>
      </c>
      <c r="AD312" s="3" t="s">
        <v>5214</v>
      </c>
      <c r="AE312" s="3" t="s">
        <v>1075</v>
      </c>
      <c r="AF312" s="3" t="s">
        <v>1246</v>
      </c>
      <c r="AG312" s="3" t="s">
        <v>401</v>
      </c>
      <c r="AH312" s="3" t="s">
        <v>235</v>
      </c>
      <c r="AI312" s="3" t="s">
        <v>156</v>
      </c>
      <c r="AJ312" s="3" t="s">
        <v>492</v>
      </c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4"/>
    </row>
    <row r="313" spans="1:51" x14ac:dyDescent="0.25">
      <c r="A313" s="2" t="s">
        <v>1002</v>
      </c>
      <c r="B313" s="11" t="s">
        <v>2328</v>
      </c>
      <c r="C313" s="3">
        <v>5</v>
      </c>
      <c r="D313" s="3" t="s">
        <v>290</v>
      </c>
      <c r="E313" s="3" t="s">
        <v>1143</v>
      </c>
      <c r="F313" s="3" t="s">
        <v>1915</v>
      </c>
      <c r="G313" s="3"/>
      <c r="H313" s="3" t="s">
        <v>434</v>
      </c>
      <c r="I313" s="3" t="s">
        <v>278</v>
      </c>
      <c r="J313" s="3" t="s">
        <v>791</v>
      </c>
      <c r="K313" s="3" t="s">
        <v>2113</v>
      </c>
      <c r="L313" s="3" t="s">
        <v>547</v>
      </c>
      <c r="M313" s="3" t="s">
        <v>2432</v>
      </c>
      <c r="N313" s="3" t="s">
        <v>6890</v>
      </c>
      <c r="O313" s="3" t="s">
        <v>7017</v>
      </c>
      <c r="P313" s="3" t="s">
        <v>1459</v>
      </c>
      <c r="Q313" s="3" t="s">
        <v>6</v>
      </c>
      <c r="R313" s="3" t="s">
        <v>1728</v>
      </c>
      <c r="S313" s="3" t="s">
        <v>1728</v>
      </c>
      <c r="T313" s="3" t="s">
        <v>1728</v>
      </c>
      <c r="U313" s="3" t="s">
        <v>226</v>
      </c>
      <c r="V313" s="3" t="s">
        <v>227</v>
      </c>
      <c r="W313" s="3" t="s">
        <v>226</v>
      </c>
      <c r="X313" s="3" t="s">
        <v>243</v>
      </c>
      <c r="Y313" s="3"/>
      <c r="Z313" s="3"/>
      <c r="AA313" s="3" t="s">
        <v>1467</v>
      </c>
      <c r="AB313" s="3" t="s">
        <v>1329</v>
      </c>
      <c r="AC313" s="3" t="s">
        <v>252</v>
      </c>
      <c r="AD313" s="3" t="s">
        <v>4058</v>
      </c>
      <c r="AE313" s="3" t="s">
        <v>577</v>
      </c>
      <c r="AF313" s="3" t="s">
        <v>3252</v>
      </c>
      <c r="AG313" s="3" t="s">
        <v>967</v>
      </c>
      <c r="AH313" s="3" t="s">
        <v>235</v>
      </c>
      <c r="AI313" s="3" t="s">
        <v>307</v>
      </c>
      <c r="AJ313" s="3" t="s">
        <v>1081</v>
      </c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4"/>
    </row>
    <row r="314" spans="1:51" x14ac:dyDescent="0.25">
      <c r="A314" s="2" t="s">
        <v>1002</v>
      </c>
      <c r="B314" s="11" t="s">
        <v>2328</v>
      </c>
      <c r="C314" s="3">
        <v>6</v>
      </c>
      <c r="D314" s="3" t="s">
        <v>302</v>
      </c>
      <c r="E314" s="3" t="s">
        <v>1915</v>
      </c>
      <c r="F314" s="3" t="s">
        <v>633</v>
      </c>
      <c r="G314" s="3"/>
      <c r="H314" s="3" t="s">
        <v>887</v>
      </c>
      <c r="I314" s="3" t="s">
        <v>1248</v>
      </c>
      <c r="J314" s="3" t="s">
        <v>509</v>
      </c>
      <c r="K314" s="3" t="s">
        <v>66</v>
      </c>
      <c r="L314" s="3" t="s">
        <v>958</v>
      </c>
      <c r="M314" s="3" t="s">
        <v>3333</v>
      </c>
      <c r="N314" s="3" t="s">
        <v>5440</v>
      </c>
      <c r="O314" s="3" t="s">
        <v>7018</v>
      </c>
      <c r="P314" s="3" t="s">
        <v>1585</v>
      </c>
      <c r="Q314" s="3" t="s">
        <v>6</v>
      </c>
      <c r="R314" s="3" t="s">
        <v>266</v>
      </c>
      <c r="S314" s="3" t="s">
        <v>266</v>
      </c>
      <c r="T314" s="3" t="s">
        <v>266</v>
      </c>
      <c r="U314" s="3" t="s">
        <v>227</v>
      </c>
      <c r="V314" s="3" t="s">
        <v>226</v>
      </c>
      <c r="W314" s="3" t="s">
        <v>226</v>
      </c>
      <c r="X314" s="3" t="s">
        <v>108</v>
      </c>
      <c r="Y314" s="3"/>
      <c r="Z314" s="3"/>
      <c r="AA314" s="3" t="s">
        <v>1608</v>
      </c>
      <c r="AB314" s="3" t="s">
        <v>1374</v>
      </c>
      <c r="AC314" s="3" t="s">
        <v>235</v>
      </c>
      <c r="AD314" s="3" t="s">
        <v>2566</v>
      </c>
      <c r="AE314" s="3" t="s">
        <v>1873</v>
      </c>
      <c r="AF314" s="3" t="s">
        <v>2661</v>
      </c>
      <c r="AG314" s="3" t="s">
        <v>156</v>
      </c>
      <c r="AH314" s="3" t="s">
        <v>155</v>
      </c>
      <c r="AI314" s="3" t="s">
        <v>556</v>
      </c>
      <c r="AJ314" s="3" t="s">
        <v>32</v>
      </c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4"/>
    </row>
    <row r="315" spans="1:51" x14ac:dyDescent="0.25">
      <c r="A315" s="2" t="s">
        <v>1002</v>
      </c>
      <c r="B315" s="11" t="s">
        <v>2328</v>
      </c>
      <c r="C315" s="3">
        <v>7</v>
      </c>
      <c r="D315" s="3" t="s">
        <v>477</v>
      </c>
      <c r="E315" s="3" t="s">
        <v>633</v>
      </c>
      <c r="F315" s="3"/>
      <c r="G315" s="3"/>
      <c r="H315" s="3" t="s">
        <v>458</v>
      </c>
      <c r="I315" s="3" t="s">
        <v>391</v>
      </c>
      <c r="J315" s="3" t="s">
        <v>365</v>
      </c>
      <c r="K315" s="3" t="s">
        <v>1107</v>
      </c>
      <c r="L315" s="3" t="s">
        <v>2017</v>
      </c>
      <c r="M315" s="3" t="s">
        <v>488</v>
      </c>
      <c r="N315" s="3" t="s">
        <v>3492</v>
      </c>
      <c r="O315" s="3" t="s">
        <v>5955</v>
      </c>
      <c r="P315" s="3" t="s">
        <v>1743</v>
      </c>
      <c r="Q315" s="3" t="s">
        <v>6</v>
      </c>
      <c r="R315" s="3" t="s">
        <v>266</v>
      </c>
      <c r="S315" s="3" t="s">
        <v>266</v>
      </c>
      <c r="T315" s="3" t="s">
        <v>1728</v>
      </c>
      <c r="U315" s="3" t="s">
        <v>226</v>
      </c>
      <c r="V315" s="3" t="s">
        <v>206</v>
      </c>
      <c r="W315" s="3" t="s">
        <v>226</v>
      </c>
      <c r="X315" s="3" t="s">
        <v>108</v>
      </c>
      <c r="Y315" s="3"/>
      <c r="Z315" s="3"/>
      <c r="AA315" s="3" t="s">
        <v>1608</v>
      </c>
      <c r="AB315" s="3" t="s">
        <v>1461</v>
      </c>
      <c r="AC315" s="3" t="s">
        <v>155</v>
      </c>
      <c r="AD315" s="3" t="s">
        <v>2219</v>
      </c>
      <c r="AE315" s="3" t="s">
        <v>1989</v>
      </c>
      <c r="AF315" s="3" t="s">
        <v>126</v>
      </c>
      <c r="AG315" s="3" t="s">
        <v>518</v>
      </c>
      <c r="AH315" s="3" t="s">
        <v>291</v>
      </c>
      <c r="AI315" s="3" t="s">
        <v>1801</v>
      </c>
      <c r="AJ315" s="3" t="s">
        <v>1847</v>
      </c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4"/>
    </row>
    <row r="316" spans="1:51" x14ac:dyDescent="0.25">
      <c r="A316" s="2" t="s">
        <v>3639</v>
      </c>
      <c r="B316" s="11" t="s">
        <v>2328</v>
      </c>
      <c r="C316" s="3">
        <v>1</v>
      </c>
      <c r="D316" s="3" t="s">
        <v>164</v>
      </c>
      <c r="E316" s="3" t="s">
        <v>4</v>
      </c>
      <c r="F316" s="3" t="s">
        <v>131</v>
      </c>
      <c r="G316" s="3"/>
      <c r="H316" s="3" t="s">
        <v>446</v>
      </c>
      <c r="I316" s="3" t="s">
        <v>397</v>
      </c>
      <c r="J316" s="3" t="s">
        <v>334</v>
      </c>
      <c r="K316" s="3" t="s">
        <v>519</v>
      </c>
      <c r="L316" s="3" t="s">
        <v>1333</v>
      </c>
      <c r="M316" s="3" t="s">
        <v>4303</v>
      </c>
      <c r="N316" s="3" t="s">
        <v>3541</v>
      </c>
      <c r="O316" s="3" t="s">
        <v>792</v>
      </c>
      <c r="P316" s="3" t="s">
        <v>2110</v>
      </c>
      <c r="Q316" s="3" t="s">
        <v>225</v>
      </c>
      <c r="R316" s="3" t="s">
        <v>672</v>
      </c>
      <c r="S316" s="3" t="s">
        <v>1065</v>
      </c>
      <c r="T316" s="3" t="s">
        <v>671</v>
      </c>
      <c r="U316" s="3" t="s">
        <v>393</v>
      </c>
      <c r="V316" s="3" t="s">
        <v>393</v>
      </c>
      <c r="W316" s="3" t="s">
        <v>393</v>
      </c>
      <c r="X316" s="3" t="s">
        <v>1512</v>
      </c>
      <c r="Y316" s="3" t="s">
        <v>391</v>
      </c>
      <c r="Z316" s="3" t="s">
        <v>2875</v>
      </c>
      <c r="AA316" s="3" t="s">
        <v>109</v>
      </c>
      <c r="AB316" s="3" t="s">
        <v>625</v>
      </c>
      <c r="AC316" s="3" t="s">
        <v>1190</v>
      </c>
      <c r="AD316" s="3" t="s">
        <v>3712</v>
      </c>
      <c r="AE316" s="3" t="s">
        <v>857</v>
      </c>
      <c r="AF316" s="3" t="s">
        <v>602</v>
      </c>
      <c r="AG316" s="3" t="s">
        <v>798</v>
      </c>
      <c r="AH316" s="3" t="s">
        <v>966</v>
      </c>
      <c r="AI316" s="3" t="s">
        <v>1179</v>
      </c>
      <c r="AJ316" s="3" t="s">
        <v>1435</v>
      </c>
      <c r="AK316" s="3"/>
      <c r="AL316" s="3"/>
      <c r="AM316" s="3"/>
      <c r="AN316" s="3"/>
      <c r="AO316" s="3" t="s">
        <v>7027</v>
      </c>
      <c r="AP316" s="3" t="s">
        <v>38</v>
      </c>
      <c r="AQ316" s="3"/>
      <c r="AR316" s="3"/>
      <c r="AS316" s="3"/>
      <c r="AT316" s="3"/>
      <c r="AU316" s="3"/>
      <c r="AV316" s="3"/>
      <c r="AW316" s="3"/>
      <c r="AX316" s="3"/>
      <c r="AY316" s="4"/>
    </row>
    <row r="317" spans="1:51" x14ac:dyDescent="0.25">
      <c r="A317" s="2" t="s">
        <v>3639</v>
      </c>
      <c r="B317" s="11" t="s">
        <v>2328</v>
      </c>
      <c r="C317" s="3">
        <v>2</v>
      </c>
      <c r="D317" s="3" t="s">
        <v>339</v>
      </c>
      <c r="E317" s="3" t="s">
        <v>131</v>
      </c>
      <c r="F317" s="3" t="s">
        <v>39</v>
      </c>
      <c r="G317" s="3"/>
      <c r="H317" s="3" t="s">
        <v>321</v>
      </c>
      <c r="I317" s="3" t="s">
        <v>518</v>
      </c>
      <c r="J317" s="3" t="s">
        <v>237</v>
      </c>
      <c r="K317" s="3" t="s">
        <v>2284</v>
      </c>
      <c r="L317" s="3" t="s">
        <v>1582</v>
      </c>
      <c r="M317" s="3" t="s">
        <v>4303</v>
      </c>
      <c r="N317" s="3" t="s">
        <v>3541</v>
      </c>
      <c r="O317" s="3" t="s">
        <v>792</v>
      </c>
      <c r="P317" s="3" t="s">
        <v>4</v>
      </c>
      <c r="Q317" s="3" t="s">
        <v>225</v>
      </c>
      <c r="R317" s="3" t="s">
        <v>671</v>
      </c>
      <c r="S317" s="3" t="s">
        <v>693</v>
      </c>
      <c r="T317" s="3" t="s">
        <v>693</v>
      </c>
      <c r="U317" s="3" t="s">
        <v>22</v>
      </c>
      <c r="V317" s="3" t="s">
        <v>940</v>
      </c>
      <c r="W317" s="3" t="s">
        <v>150</v>
      </c>
      <c r="X317" s="3" t="s">
        <v>938</v>
      </c>
      <c r="Y317" s="3" t="s">
        <v>235</v>
      </c>
      <c r="Z317" s="3" t="s">
        <v>5328</v>
      </c>
      <c r="AA317" s="3" t="s">
        <v>274</v>
      </c>
      <c r="AB317" s="3" t="s">
        <v>518</v>
      </c>
      <c r="AC317" s="3" t="s">
        <v>6788</v>
      </c>
      <c r="AD317" s="3" t="s">
        <v>1094</v>
      </c>
      <c r="AE317" s="3" t="s">
        <v>1161</v>
      </c>
      <c r="AF317" s="3" t="s">
        <v>329</v>
      </c>
      <c r="AG317" s="3" t="s">
        <v>360</v>
      </c>
      <c r="AH317" s="3" t="s">
        <v>23</v>
      </c>
      <c r="AI317" s="3" t="s">
        <v>80</v>
      </c>
      <c r="AJ317" s="3" t="s">
        <v>1428</v>
      </c>
      <c r="AK317" s="3"/>
      <c r="AL317" s="3"/>
      <c r="AM317" s="3"/>
      <c r="AN317" s="3"/>
      <c r="AO317" s="3" t="s">
        <v>7028</v>
      </c>
      <c r="AP317" s="3" t="s">
        <v>38</v>
      </c>
      <c r="AQ317" s="3"/>
      <c r="AR317" s="3"/>
      <c r="AS317" s="3"/>
      <c r="AT317" s="3"/>
      <c r="AU317" s="3"/>
      <c r="AV317" s="3"/>
      <c r="AW317" s="3"/>
      <c r="AX317" s="3"/>
      <c r="AY317" s="4"/>
    </row>
    <row r="318" spans="1:51" x14ac:dyDescent="0.25">
      <c r="A318" s="2" t="s">
        <v>3639</v>
      </c>
      <c r="B318" s="11" t="s">
        <v>2328</v>
      </c>
      <c r="C318" s="3">
        <v>3</v>
      </c>
      <c r="D318" s="3" t="s">
        <v>242</v>
      </c>
      <c r="E318" s="3" t="s">
        <v>39</v>
      </c>
      <c r="F318" s="3" t="s">
        <v>373</v>
      </c>
      <c r="G318" s="3"/>
      <c r="H318" s="3" t="s">
        <v>424</v>
      </c>
      <c r="I318" s="3" t="s">
        <v>1467</v>
      </c>
      <c r="J318" s="3" t="s">
        <v>151</v>
      </c>
      <c r="K318" s="3" t="s">
        <v>890</v>
      </c>
      <c r="L318" s="3" t="s">
        <v>2478</v>
      </c>
      <c r="M318" s="3" t="s">
        <v>5440</v>
      </c>
      <c r="N318" s="3" t="s">
        <v>1389</v>
      </c>
      <c r="O318" s="3" t="s">
        <v>1537</v>
      </c>
      <c r="P318" s="3" t="s">
        <v>4</v>
      </c>
      <c r="Q318" s="3"/>
      <c r="R318" s="3" t="s">
        <v>693</v>
      </c>
      <c r="S318" s="3" t="s">
        <v>672</v>
      </c>
      <c r="T318" s="3" t="s">
        <v>669</v>
      </c>
      <c r="U318" s="3" t="s">
        <v>1027</v>
      </c>
      <c r="V318" s="3" t="s">
        <v>82</v>
      </c>
      <c r="W318" s="3" t="s">
        <v>54</v>
      </c>
      <c r="X318" s="3" t="s">
        <v>2113</v>
      </c>
      <c r="Y318" s="3" t="s">
        <v>165</v>
      </c>
      <c r="Z318" s="3" t="s">
        <v>569</v>
      </c>
      <c r="AA318" s="3" t="s">
        <v>298</v>
      </c>
      <c r="AB318" s="3" t="s">
        <v>625</v>
      </c>
      <c r="AC318" s="3" t="s">
        <v>4603</v>
      </c>
      <c r="AD318" s="3" t="s">
        <v>6256</v>
      </c>
      <c r="AE318" s="3" t="s">
        <v>890</v>
      </c>
      <c r="AF318" s="3" t="s">
        <v>808</v>
      </c>
      <c r="AG318" s="3" t="s">
        <v>836</v>
      </c>
      <c r="AH318" s="3" t="s">
        <v>1382</v>
      </c>
      <c r="AI318" s="3" t="s">
        <v>1065</v>
      </c>
      <c r="AJ318" s="3" t="s">
        <v>3234</v>
      </c>
      <c r="AK318" s="3"/>
      <c r="AL318" s="3"/>
      <c r="AM318" s="3"/>
      <c r="AN318" s="3"/>
      <c r="AO318" s="3" t="s">
        <v>5569</v>
      </c>
      <c r="AP318" s="3" t="s">
        <v>38</v>
      </c>
      <c r="AQ318" s="3"/>
      <c r="AR318" s="3"/>
      <c r="AS318" s="3"/>
      <c r="AT318" s="3"/>
      <c r="AU318" s="3"/>
      <c r="AV318" s="3"/>
      <c r="AW318" s="3"/>
      <c r="AX318" s="3"/>
      <c r="AY318" s="4"/>
    </row>
    <row r="319" spans="1:51" x14ac:dyDescent="0.25">
      <c r="A319" s="2" t="s">
        <v>3639</v>
      </c>
      <c r="B319" s="11" t="s">
        <v>2328</v>
      </c>
      <c r="C319" s="3">
        <v>4</v>
      </c>
      <c r="D319" s="3" t="s">
        <v>260</v>
      </c>
      <c r="E319" s="3" t="s">
        <v>373</v>
      </c>
      <c r="F319" s="3" t="s">
        <v>999</v>
      </c>
      <c r="G319" s="3"/>
      <c r="H319" s="3" t="s">
        <v>995</v>
      </c>
      <c r="I319" s="3" t="s">
        <v>397</v>
      </c>
      <c r="J319" s="3" t="s">
        <v>974</v>
      </c>
      <c r="K319" s="3" t="s">
        <v>4122</v>
      </c>
      <c r="L319" s="3" t="s">
        <v>1276</v>
      </c>
      <c r="M319" s="3" t="s">
        <v>4303</v>
      </c>
      <c r="N319" s="3" t="s">
        <v>408</v>
      </c>
      <c r="O319" s="3" t="s">
        <v>1389</v>
      </c>
      <c r="P319" s="3" t="s">
        <v>4</v>
      </c>
      <c r="Q319" s="3" t="s">
        <v>1064</v>
      </c>
      <c r="R319" s="3" t="s">
        <v>50</v>
      </c>
      <c r="S319" s="3" t="s">
        <v>50</v>
      </c>
      <c r="T319" s="3" t="s">
        <v>669</v>
      </c>
      <c r="U319" s="3" t="s">
        <v>862</v>
      </c>
      <c r="V319" s="3" t="s">
        <v>862</v>
      </c>
      <c r="W319" s="3" t="s">
        <v>82</v>
      </c>
      <c r="X319" s="3" t="s">
        <v>400</v>
      </c>
      <c r="Y319" s="3" t="s">
        <v>112</v>
      </c>
      <c r="Z319" s="3" t="s">
        <v>195</v>
      </c>
      <c r="AA319" s="3" t="s">
        <v>823</v>
      </c>
      <c r="AB319" s="3" t="s">
        <v>396</v>
      </c>
      <c r="AC319" s="3" t="s">
        <v>1139</v>
      </c>
      <c r="AD319" s="3" t="s">
        <v>3849</v>
      </c>
      <c r="AE319" s="3" t="s">
        <v>913</v>
      </c>
      <c r="AF319" s="3" t="s">
        <v>824</v>
      </c>
      <c r="AG319" s="3" t="s">
        <v>1011</v>
      </c>
      <c r="AH319" s="3" t="s">
        <v>375</v>
      </c>
      <c r="AI319" s="3" t="s">
        <v>1065</v>
      </c>
      <c r="AJ319" s="3" t="s">
        <v>409</v>
      </c>
      <c r="AK319" s="3"/>
      <c r="AL319" s="3"/>
      <c r="AM319" s="3"/>
      <c r="AN319" s="3"/>
      <c r="AO319" s="3" t="s">
        <v>7029</v>
      </c>
      <c r="AP319" s="3" t="s">
        <v>38</v>
      </c>
      <c r="AQ319" s="3"/>
      <c r="AR319" s="3"/>
      <c r="AS319" s="3"/>
      <c r="AT319" s="3"/>
      <c r="AU319" s="3"/>
      <c r="AV319" s="3"/>
      <c r="AW319" s="3"/>
      <c r="AX319" s="3"/>
      <c r="AY319" s="4"/>
    </row>
    <row r="320" spans="1:51" x14ac:dyDescent="0.25">
      <c r="A320" s="2" t="s">
        <v>3639</v>
      </c>
      <c r="B320" s="11" t="s">
        <v>2328</v>
      </c>
      <c r="C320" s="3">
        <v>5</v>
      </c>
      <c r="D320" s="3" t="s">
        <v>3069</v>
      </c>
      <c r="E320" s="3" t="s">
        <v>999</v>
      </c>
      <c r="F320" s="3"/>
      <c r="G320" s="3"/>
      <c r="H320" s="3" t="s">
        <v>154</v>
      </c>
      <c r="I320" s="3" t="s">
        <v>1144</v>
      </c>
      <c r="J320" s="3" t="s">
        <v>49</v>
      </c>
      <c r="K320" s="3" t="s">
        <v>1418</v>
      </c>
      <c r="L320" s="3" t="s">
        <v>1288</v>
      </c>
      <c r="M320" s="3" t="s">
        <v>5490</v>
      </c>
      <c r="N320" s="3" t="s">
        <v>1389</v>
      </c>
      <c r="O320" s="3" t="s">
        <v>2125</v>
      </c>
      <c r="P320" s="3" t="s">
        <v>5082</v>
      </c>
      <c r="Q320" s="3" t="s">
        <v>1064</v>
      </c>
      <c r="R320" s="3" t="s">
        <v>1065</v>
      </c>
      <c r="S320" s="3" t="s">
        <v>50</v>
      </c>
      <c r="T320" s="3" t="s">
        <v>670</v>
      </c>
      <c r="U320" s="3" t="s">
        <v>1013</v>
      </c>
      <c r="V320" s="3" t="s">
        <v>53</v>
      </c>
      <c r="W320" s="3" t="s">
        <v>211</v>
      </c>
      <c r="X320" s="3" t="s">
        <v>88</v>
      </c>
      <c r="Y320" s="3" t="s">
        <v>182</v>
      </c>
      <c r="Z320" s="3" t="s">
        <v>4292</v>
      </c>
      <c r="AA320" s="3" t="s">
        <v>727</v>
      </c>
      <c r="AB320" s="3" t="s">
        <v>1027</v>
      </c>
      <c r="AC320" s="3" t="s">
        <v>4117</v>
      </c>
      <c r="AD320" s="3" t="s">
        <v>5457</v>
      </c>
      <c r="AE320" s="3" t="s">
        <v>722</v>
      </c>
      <c r="AF320" s="3" t="s">
        <v>31</v>
      </c>
      <c r="AG320" s="3" t="s">
        <v>625</v>
      </c>
      <c r="AH320" s="3" t="s">
        <v>83</v>
      </c>
      <c r="AI320" s="3" t="s">
        <v>81</v>
      </c>
      <c r="AJ320" s="3" t="s">
        <v>2604</v>
      </c>
      <c r="AK320" s="3"/>
      <c r="AL320" s="3"/>
      <c r="AM320" s="3"/>
      <c r="AN320" s="3"/>
      <c r="AO320" s="3" t="s">
        <v>7030</v>
      </c>
      <c r="AP320" s="3" t="s">
        <v>38</v>
      </c>
      <c r="AQ320" s="3"/>
      <c r="AR320" s="3"/>
      <c r="AS320" s="3"/>
      <c r="AT320" s="3"/>
      <c r="AU320" s="3"/>
      <c r="AV320" s="3"/>
      <c r="AW320" s="3"/>
      <c r="AX320" s="3"/>
      <c r="AY320" s="4"/>
    </row>
    <row r="321" spans="1:51" x14ac:dyDescent="0.25">
      <c r="A321" s="2" t="s">
        <v>289</v>
      </c>
      <c r="B321" s="11" t="s">
        <v>2328</v>
      </c>
      <c r="C321" s="3">
        <v>1</v>
      </c>
      <c r="D321" s="3" t="s">
        <v>164</v>
      </c>
      <c r="E321" s="3" t="s">
        <v>4</v>
      </c>
      <c r="F321" s="3" t="s">
        <v>1081</v>
      </c>
      <c r="G321" s="3"/>
      <c r="H321" s="3" t="s">
        <v>1378</v>
      </c>
      <c r="I321" s="3" t="s">
        <v>1144</v>
      </c>
      <c r="J321" s="3" t="s">
        <v>418</v>
      </c>
      <c r="K321" s="3" t="s">
        <v>1065</v>
      </c>
      <c r="L321" s="3" t="s">
        <v>1540</v>
      </c>
      <c r="M321" s="3" t="s">
        <v>4396</v>
      </c>
      <c r="N321" s="3" t="s">
        <v>1135</v>
      </c>
      <c r="O321" s="3" t="s">
        <v>1302</v>
      </c>
      <c r="P321" s="3" t="s">
        <v>1356</v>
      </c>
      <c r="Q321" s="3" t="s">
        <v>225</v>
      </c>
      <c r="R321" s="3" t="s">
        <v>22</v>
      </c>
      <c r="S321" s="3" t="s">
        <v>150</v>
      </c>
      <c r="T321" s="3" t="s">
        <v>106</v>
      </c>
      <c r="U321" s="3" t="s">
        <v>974</v>
      </c>
      <c r="V321" s="3" t="s">
        <v>1105</v>
      </c>
      <c r="W321" s="3" t="s">
        <v>76</v>
      </c>
      <c r="X321" s="3" t="s">
        <v>512</v>
      </c>
      <c r="Y321" s="3" t="s">
        <v>111</v>
      </c>
      <c r="Z321" s="3" t="s">
        <v>1475</v>
      </c>
      <c r="AA321" s="3" t="s">
        <v>1040</v>
      </c>
      <c r="AB321" s="3" t="s">
        <v>321</v>
      </c>
      <c r="AC321" s="3" t="s">
        <v>3834</v>
      </c>
      <c r="AD321" s="3" t="s">
        <v>698</v>
      </c>
      <c r="AE321" s="3" t="s">
        <v>1027</v>
      </c>
      <c r="AF321" s="3" t="s">
        <v>1011</v>
      </c>
      <c r="AG321" s="3" t="s">
        <v>321</v>
      </c>
      <c r="AH321" s="3" t="s">
        <v>1729</v>
      </c>
      <c r="AI321" s="3" t="s">
        <v>1065</v>
      </c>
      <c r="AJ321" s="3" t="s">
        <v>7041</v>
      </c>
      <c r="AK321" s="3"/>
      <c r="AL321" s="3"/>
      <c r="AM321" s="3"/>
      <c r="AN321" s="3"/>
      <c r="AO321" s="3" t="s">
        <v>7042</v>
      </c>
      <c r="AP321" s="3" t="s">
        <v>38</v>
      </c>
      <c r="AQ321" s="3"/>
      <c r="AR321" s="3"/>
      <c r="AS321" s="3"/>
      <c r="AT321" s="3"/>
      <c r="AU321" s="3"/>
      <c r="AV321" s="3"/>
      <c r="AW321" s="3"/>
      <c r="AX321" s="3"/>
      <c r="AY321" s="4"/>
    </row>
    <row r="322" spans="1:51" x14ac:dyDescent="0.25">
      <c r="A322" s="2" t="s">
        <v>289</v>
      </c>
      <c r="B322" s="11" t="s">
        <v>2328</v>
      </c>
      <c r="C322" s="3">
        <v>2</v>
      </c>
      <c r="D322" s="3" t="s">
        <v>660</v>
      </c>
      <c r="E322" s="3" t="s">
        <v>1081</v>
      </c>
      <c r="F322" s="3" t="s">
        <v>181</v>
      </c>
      <c r="G322" s="3"/>
      <c r="H322" s="3" t="s">
        <v>397</v>
      </c>
      <c r="I322" s="3" t="s">
        <v>376</v>
      </c>
      <c r="J322" s="3" t="s">
        <v>836</v>
      </c>
      <c r="K322" s="3" t="s">
        <v>4079</v>
      </c>
      <c r="L322" s="3" t="s">
        <v>857</v>
      </c>
      <c r="M322" s="3" t="s">
        <v>5490</v>
      </c>
      <c r="N322" s="3" t="s">
        <v>7043</v>
      </c>
      <c r="O322" s="3" t="s">
        <v>1242</v>
      </c>
      <c r="P322" s="3" t="s">
        <v>1456</v>
      </c>
      <c r="Q322" s="3" t="s">
        <v>283</v>
      </c>
      <c r="R322" s="3" t="s">
        <v>80</v>
      </c>
      <c r="S322" s="3" t="s">
        <v>80</v>
      </c>
      <c r="T322" s="3" t="s">
        <v>18</v>
      </c>
      <c r="U322" s="3" t="s">
        <v>334</v>
      </c>
      <c r="V322" s="3" t="s">
        <v>974</v>
      </c>
      <c r="W322" s="3" t="s">
        <v>81</v>
      </c>
      <c r="X322" s="3" t="s">
        <v>329</v>
      </c>
      <c r="Y322" s="3" t="s">
        <v>108</v>
      </c>
      <c r="Z322" s="3" t="s">
        <v>4111</v>
      </c>
      <c r="AA322" s="3" t="s">
        <v>713</v>
      </c>
      <c r="AB322" s="3" t="s">
        <v>321</v>
      </c>
      <c r="AC322" s="3" t="s">
        <v>2419</v>
      </c>
      <c r="AD322" s="3" t="s">
        <v>1209</v>
      </c>
      <c r="AE322" s="3" t="s">
        <v>81</v>
      </c>
      <c r="AF322" s="3" t="s">
        <v>1011</v>
      </c>
      <c r="AG322" s="3" t="s">
        <v>382</v>
      </c>
      <c r="AH322" s="3" t="s">
        <v>1150</v>
      </c>
      <c r="AI322" s="3" t="s">
        <v>1027</v>
      </c>
      <c r="AJ322" s="3" t="s">
        <v>170</v>
      </c>
      <c r="AK322" s="3"/>
      <c r="AL322" s="3"/>
      <c r="AM322" s="3"/>
      <c r="AN322" s="3"/>
      <c r="AO322" s="3" t="s">
        <v>7044</v>
      </c>
      <c r="AP322" s="3" t="s">
        <v>38</v>
      </c>
      <c r="AQ322" s="3"/>
      <c r="AR322" s="3"/>
      <c r="AS322" s="3"/>
      <c r="AT322" s="3"/>
      <c r="AU322" s="3"/>
      <c r="AV322" s="3"/>
      <c r="AW322" s="3"/>
      <c r="AX322" s="3"/>
      <c r="AY322" s="4"/>
    </row>
    <row r="323" spans="1:51" x14ac:dyDescent="0.25">
      <c r="A323" s="2" t="s">
        <v>289</v>
      </c>
      <c r="B323" s="11" t="s">
        <v>2328</v>
      </c>
      <c r="C323" s="3">
        <v>3</v>
      </c>
      <c r="D323" s="3" t="s">
        <v>339</v>
      </c>
      <c r="E323" s="3" t="s">
        <v>181</v>
      </c>
      <c r="F323" s="3" t="s">
        <v>1021</v>
      </c>
      <c r="G323" s="3"/>
      <c r="H323" s="3" t="s">
        <v>77</v>
      </c>
      <c r="I323" s="3" t="s">
        <v>418</v>
      </c>
      <c r="J323" s="3" t="s">
        <v>742</v>
      </c>
      <c r="K323" s="3" t="s">
        <v>974</v>
      </c>
      <c r="L323" s="3" t="s">
        <v>4502</v>
      </c>
      <c r="M323" s="3" t="s">
        <v>1397</v>
      </c>
      <c r="N323" s="3" t="s">
        <v>1537</v>
      </c>
      <c r="O323" s="3" t="s">
        <v>4302</v>
      </c>
      <c r="P323" s="3" t="s">
        <v>5430</v>
      </c>
      <c r="Q323" s="3" t="s">
        <v>1064</v>
      </c>
      <c r="R323" s="3" t="s">
        <v>393</v>
      </c>
      <c r="S323" s="3" t="s">
        <v>393</v>
      </c>
      <c r="T323" s="3" t="s">
        <v>17</v>
      </c>
      <c r="U323" s="3" t="s">
        <v>1105</v>
      </c>
      <c r="V323" s="3" t="s">
        <v>974</v>
      </c>
      <c r="W323" s="3" t="s">
        <v>151</v>
      </c>
      <c r="X323" s="3" t="s">
        <v>1028</v>
      </c>
      <c r="Y323" s="3" t="s">
        <v>108</v>
      </c>
      <c r="Z323" s="3" t="s">
        <v>371</v>
      </c>
      <c r="AA323" s="3" t="s">
        <v>1204</v>
      </c>
      <c r="AB323" s="3" t="s">
        <v>321</v>
      </c>
      <c r="AC323" s="3" t="s">
        <v>3776</v>
      </c>
      <c r="AD323" s="3" t="s">
        <v>1276</v>
      </c>
      <c r="AE323" s="3" t="s">
        <v>1013</v>
      </c>
      <c r="AF323" s="3" t="s">
        <v>1011</v>
      </c>
      <c r="AG323" s="3" t="s">
        <v>382</v>
      </c>
      <c r="AH323" s="3" t="s">
        <v>1051</v>
      </c>
      <c r="AI323" s="3" t="s">
        <v>1027</v>
      </c>
      <c r="AJ323" s="3" t="s">
        <v>3234</v>
      </c>
      <c r="AK323" s="3"/>
      <c r="AL323" s="3"/>
      <c r="AM323" s="3"/>
      <c r="AN323" s="3"/>
      <c r="AO323" s="3" t="s">
        <v>7045</v>
      </c>
      <c r="AP323" s="3" t="s">
        <v>38</v>
      </c>
      <c r="AQ323" s="3"/>
      <c r="AR323" s="3"/>
      <c r="AS323" s="3"/>
      <c r="AT323" s="3"/>
      <c r="AU323" s="3"/>
      <c r="AV323" s="3"/>
      <c r="AW323" s="3"/>
      <c r="AX323" s="3"/>
      <c r="AY323" s="4"/>
    </row>
    <row r="324" spans="1:51" x14ac:dyDescent="0.25">
      <c r="A324" s="2" t="s">
        <v>289</v>
      </c>
      <c r="B324" s="11" t="s">
        <v>2328</v>
      </c>
      <c r="C324" s="3">
        <v>4</v>
      </c>
      <c r="D324" s="3" t="s">
        <v>2542</v>
      </c>
      <c r="E324" s="3" t="s">
        <v>1021</v>
      </c>
      <c r="F324" s="3" t="s">
        <v>404</v>
      </c>
      <c r="G324" s="3"/>
      <c r="H324" s="3" t="s">
        <v>1120</v>
      </c>
      <c r="I324" s="3" t="s">
        <v>625</v>
      </c>
      <c r="J324" s="3" t="s">
        <v>836</v>
      </c>
      <c r="K324" s="3" t="s">
        <v>1027</v>
      </c>
      <c r="L324" s="3" t="s">
        <v>722</v>
      </c>
      <c r="M324" s="3" t="s">
        <v>5490</v>
      </c>
      <c r="N324" s="3" t="s">
        <v>1389</v>
      </c>
      <c r="O324" s="3" t="s">
        <v>2125</v>
      </c>
      <c r="P324" s="3" t="s">
        <v>1263</v>
      </c>
      <c r="Q324" s="3" t="s">
        <v>1064</v>
      </c>
      <c r="R324" s="3" t="s">
        <v>393</v>
      </c>
      <c r="S324" s="3" t="s">
        <v>107</v>
      </c>
      <c r="T324" s="3" t="s">
        <v>149</v>
      </c>
      <c r="U324" s="3" t="s">
        <v>958</v>
      </c>
      <c r="V324" s="3" t="s">
        <v>348</v>
      </c>
      <c r="W324" s="3" t="s">
        <v>1269</v>
      </c>
      <c r="X324" s="3" t="s">
        <v>440</v>
      </c>
      <c r="Y324" s="3" t="s">
        <v>108</v>
      </c>
      <c r="Z324" s="3" t="s">
        <v>1586</v>
      </c>
      <c r="AA324" s="3" t="s">
        <v>92</v>
      </c>
      <c r="AB324" s="3" t="s">
        <v>321</v>
      </c>
      <c r="AC324" s="3" t="s">
        <v>24</v>
      </c>
      <c r="AD324" s="3" t="s">
        <v>1225</v>
      </c>
      <c r="AE324" s="3" t="s">
        <v>254</v>
      </c>
      <c r="AF324" s="3" t="s">
        <v>1011</v>
      </c>
      <c r="AG324" s="3" t="s">
        <v>321</v>
      </c>
      <c r="AH324" s="3" t="s">
        <v>24</v>
      </c>
      <c r="AI324" s="3" t="s">
        <v>475</v>
      </c>
      <c r="AJ324" s="3" t="s">
        <v>409</v>
      </c>
      <c r="AK324" s="3"/>
      <c r="AL324" s="3"/>
      <c r="AM324" s="3"/>
      <c r="AN324" s="3"/>
      <c r="AO324" s="3" t="s">
        <v>7046</v>
      </c>
      <c r="AP324" s="3" t="s">
        <v>38</v>
      </c>
      <c r="AQ324" s="3"/>
      <c r="AR324" s="3"/>
      <c r="AS324" s="3"/>
      <c r="AT324" s="3"/>
      <c r="AU324" s="3"/>
      <c r="AV324" s="3"/>
      <c r="AW324" s="3"/>
      <c r="AX324" s="3"/>
      <c r="AY324" s="4"/>
    </row>
    <row r="325" spans="1:51" x14ac:dyDescent="0.25">
      <c r="A325" s="2" t="s">
        <v>289</v>
      </c>
      <c r="B325" s="11" t="s">
        <v>2328</v>
      </c>
      <c r="C325" s="3">
        <v>5</v>
      </c>
      <c r="D325" s="3" t="s">
        <v>2550</v>
      </c>
      <c r="E325" s="3" t="s">
        <v>404</v>
      </c>
      <c r="F325" s="3" t="s">
        <v>68</v>
      </c>
      <c r="G325" s="3"/>
      <c r="H325" s="3" t="s">
        <v>1259</v>
      </c>
      <c r="I325" s="3" t="s">
        <v>31</v>
      </c>
      <c r="J325" s="3" t="s">
        <v>995</v>
      </c>
      <c r="K325" s="3" t="s">
        <v>974</v>
      </c>
      <c r="L325" s="3" t="s">
        <v>4803</v>
      </c>
      <c r="M325" s="3" t="s">
        <v>2293</v>
      </c>
      <c r="N325" s="3" t="s">
        <v>3541</v>
      </c>
      <c r="O325" s="3" t="s">
        <v>1114</v>
      </c>
      <c r="P325" s="3" t="s">
        <v>7047</v>
      </c>
      <c r="Q325" s="3" t="s">
        <v>1064</v>
      </c>
      <c r="R325" s="3" t="s">
        <v>107</v>
      </c>
      <c r="S325" s="3" t="s">
        <v>393</v>
      </c>
      <c r="T325" s="3" t="s">
        <v>149</v>
      </c>
      <c r="U325" s="3" t="s">
        <v>639</v>
      </c>
      <c r="V325" s="3" t="s">
        <v>959</v>
      </c>
      <c r="W325" s="3" t="s">
        <v>1136</v>
      </c>
      <c r="X325" s="3" t="s">
        <v>438</v>
      </c>
      <c r="Y325" s="3" t="s">
        <v>165</v>
      </c>
      <c r="Z325" s="3" t="s">
        <v>52</v>
      </c>
      <c r="AA325" s="3" t="s">
        <v>1040</v>
      </c>
      <c r="AB325" s="3" t="s">
        <v>321</v>
      </c>
      <c r="AC325" s="3" t="s">
        <v>1051</v>
      </c>
      <c r="AD325" s="3" t="s">
        <v>1101</v>
      </c>
      <c r="AE325" s="3" t="s">
        <v>254</v>
      </c>
      <c r="AF325" s="3" t="s">
        <v>1011</v>
      </c>
      <c r="AG325" s="3" t="s">
        <v>190</v>
      </c>
      <c r="AH325" s="3" t="s">
        <v>1160</v>
      </c>
      <c r="AI325" s="3" t="s">
        <v>151</v>
      </c>
      <c r="AJ325" s="3" t="s">
        <v>189</v>
      </c>
      <c r="AK325" s="3"/>
      <c r="AL325" s="3"/>
      <c r="AM325" s="3"/>
      <c r="AN325" s="3"/>
      <c r="AO325" s="3" t="s">
        <v>5448</v>
      </c>
      <c r="AP325" s="3" t="s">
        <v>38</v>
      </c>
      <c r="AQ325" s="3"/>
      <c r="AR325" s="3"/>
      <c r="AS325" s="3"/>
      <c r="AT325" s="3"/>
      <c r="AU325" s="3"/>
      <c r="AV325" s="3"/>
      <c r="AW325" s="3"/>
      <c r="AX325" s="3"/>
      <c r="AY325" s="4"/>
    </row>
    <row r="326" spans="1:51" x14ac:dyDescent="0.25">
      <c r="A326" s="2" t="s">
        <v>289</v>
      </c>
      <c r="B326" s="11" t="s">
        <v>2328</v>
      </c>
      <c r="C326" s="3">
        <v>6</v>
      </c>
      <c r="D326" s="3" t="s">
        <v>3638</v>
      </c>
      <c r="E326" s="3" t="s">
        <v>68</v>
      </c>
      <c r="F326" s="3"/>
      <c r="G326" s="3"/>
      <c r="H326" s="3" t="s">
        <v>967</v>
      </c>
      <c r="I326" s="3" t="s">
        <v>307</v>
      </c>
      <c r="J326" s="3" t="s">
        <v>1011</v>
      </c>
      <c r="K326" s="3" t="s">
        <v>800</v>
      </c>
      <c r="L326" s="3" t="s">
        <v>1418</v>
      </c>
      <c r="M326" s="3" t="s">
        <v>1994</v>
      </c>
      <c r="N326" s="3" t="s">
        <v>3541</v>
      </c>
      <c r="O326" s="3" t="s">
        <v>408</v>
      </c>
      <c r="P326" s="3" t="s">
        <v>7048</v>
      </c>
      <c r="Q326" s="3" t="s">
        <v>1064</v>
      </c>
      <c r="R326" s="3" t="s">
        <v>80</v>
      </c>
      <c r="S326" s="3" t="s">
        <v>149</v>
      </c>
      <c r="T326" s="3" t="s">
        <v>671</v>
      </c>
      <c r="U326" s="3" t="s">
        <v>639</v>
      </c>
      <c r="V326" s="3" t="s">
        <v>921</v>
      </c>
      <c r="W326" s="3" t="s">
        <v>414</v>
      </c>
      <c r="X326" s="3" t="s">
        <v>23</v>
      </c>
      <c r="Y326" s="3" t="s">
        <v>112</v>
      </c>
      <c r="Z326" s="3" t="s">
        <v>744</v>
      </c>
      <c r="AA326" s="3" t="s">
        <v>7049</v>
      </c>
      <c r="AB326" s="3" t="s">
        <v>1011</v>
      </c>
      <c r="AC326" s="3" t="s">
        <v>7050</v>
      </c>
      <c r="AD326" s="3" t="s">
        <v>320</v>
      </c>
      <c r="AE326" s="3" t="s">
        <v>959</v>
      </c>
      <c r="AF326" s="3" t="s">
        <v>1011</v>
      </c>
      <c r="AG326" s="3" t="s">
        <v>190</v>
      </c>
      <c r="AH326" s="3" t="s">
        <v>24</v>
      </c>
      <c r="AI326" s="3" t="s">
        <v>151</v>
      </c>
      <c r="AJ326" s="3" t="s">
        <v>5662</v>
      </c>
      <c r="AK326" s="3"/>
      <c r="AL326" s="3"/>
      <c r="AM326" s="3"/>
      <c r="AN326" s="3"/>
      <c r="AO326" s="3" t="s">
        <v>6542</v>
      </c>
      <c r="AP326" s="3" t="s">
        <v>38</v>
      </c>
      <c r="AQ326" s="3"/>
      <c r="AR326" s="3"/>
      <c r="AS326" s="3"/>
      <c r="AT326" s="3"/>
      <c r="AU326" s="3"/>
      <c r="AV326" s="3"/>
      <c r="AW326" s="3"/>
      <c r="AX326" s="3"/>
      <c r="AY326" s="4"/>
    </row>
    <row r="327" spans="1:51" x14ac:dyDescent="0.25">
      <c r="A327" s="2" t="s">
        <v>495</v>
      </c>
      <c r="B327" s="11" t="s">
        <v>2328</v>
      </c>
      <c r="C327" s="3">
        <v>1</v>
      </c>
      <c r="D327" s="3" t="s">
        <v>6</v>
      </c>
      <c r="E327" s="3" t="s">
        <v>4</v>
      </c>
      <c r="F327" s="3" t="s">
        <v>373</v>
      </c>
      <c r="G327" s="3"/>
      <c r="H327" s="3" t="s">
        <v>1663</v>
      </c>
      <c r="I327" s="3" t="s">
        <v>154</v>
      </c>
      <c r="J327" s="3" t="s">
        <v>836</v>
      </c>
      <c r="K327" s="3" t="s">
        <v>1011</v>
      </c>
      <c r="L327" s="3" t="s">
        <v>334</v>
      </c>
      <c r="M327" s="3" t="s">
        <v>1112</v>
      </c>
      <c r="N327" s="3" t="s">
        <v>792</v>
      </c>
      <c r="O327" s="3" t="s">
        <v>5955</v>
      </c>
      <c r="P327" s="3" t="s">
        <v>1351</v>
      </c>
      <c r="Q327" s="3" t="s">
        <v>6</v>
      </c>
      <c r="R327" s="3" t="s">
        <v>81</v>
      </c>
      <c r="S327" s="3" t="s">
        <v>1106</v>
      </c>
      <c r="T327" s="3" t="s">
        <v>1013</v>
      </c>
      <c r="U327" s="3" t="s">
        <v>254</v>
      </c>
      <c r="V327" s="3" t="s">
        <v>968</v>
      </c>
      <c r="W327" s="3" t="s">
        <v>959</v>
      </c>
      <c r="X327" s="3" t="s">
        <v>770</v>
      </c>
      <c r="Y327" s="3" t="s">
        <v>4166</v>
      </c>
      <c r="Z327" s="3" t="s">
        <v>1119</v>
      </c>
      <c r="AA327" s="3" t="s">
        <v>772</v>
      </c>
      <c r="AB327" s="3" t="s">
        <v>1011</v>
      </c>
      <c r="AC327" s="3" t="s">
        <v>7058</v>
      </c>
      <c r="AD327" s="3" t="s">
        <v>1985</v>
      </c>
      <c r="AE327" s="3" t="s">
        <v>580</v>
      </c>
      <c r="AF327" s="3" t="s">
        <v>315</v>
      </c>
      <c r="AG327" s="3" t="s">
        <v>2077</v>
      </c>
      <c r="AH327" s="3" t="s">
        <v>112</v>
      </c>
      <c r="AI327" s="3" t="s">
        <v>1658</v>
      </c>
      <c r="AJ327" s="3" t="s">
        <v>343</v>
      </c>
      <c r="AK327" s="3"/>
      <c r="AL327" s="3"/>
      <c r="AM327" s="3"/>
      <c r="AN327" s="3"/>
      <c r="AO327" s="3" t="s">
        <v>5539</v>
      </c>
      <c r="AP327" s="3" t="s">
        <v>38</v>
      </c>
      <c r="AQ327" s="3"/>
      <c r="AR327" s="3"/>
      <c r="AS327" s="3"/>
      <c r="AT327" s="3"/>
      <c r="AU327" s="3"/>
      <c r="AV327" s="3"/>
      <c r="AW327" s="3"/>
      <c r="AX327" s="3"/>
      <c r="AY327" s="4"/>
    </row>
    <row r="328" spans="1:51" x14ac:dyDescent="0.25">
      <c r="A328" s="2" t="s">
        <v>495</v>
      </c>
      <c r="B328" s="11" t="s">
        <v>2328</v>
      </c>
      <c r="C328" s="3">
        <v>2</v>
      </c>
      <c r="D328" s="3" t="s">
        <v>242</v>
      </c>
      <c r="E328" s="3" t="s">
        <v>373</v>
      </c>
      <c r="F328" s="3" t="s">
        <v>3019</v>
      </c>
      <c r="G328" s="3"/>
      <c r="H328" s="3" t="s">
        <v>547</v>
      </c>
      <c r="I328" s="3" t="s">
        <v>321</v>
      </c>
      <c r="J328" s="3" t="s">
        <v>1144</v>
      </c>
      <c r="K328" s="3" t="s">
        <v>1133</v>
      </c>
      <c r="L328" s="3" t="s">
        <v>52</v>
      </c>
      <c r="M328" s="3" t="s">
        <v>1025</v>
      </c>
      <c r="N328" s="3" t="s">
        <v>1537</v>
      </c>
      <c r="O328" s="3" t="s">
        <v>4065</v>
      </c>
      <c r="P328" s="3" t="s">
        <v>7059</v>
      </c>
      <c r="Q328" s="3" t="s">
        <v>6</v>
      </c>
      <c r="R328" s="3" t="s">
        <v>862</v>
      </c>
      <c r="S328" s="3" t="s">
        <v>76</v>
      </c>
      <c r="T328" s="3" t="s">
        <v>53</v>
      </c>
      <c r="U328" s="3" t="s">
        <v>1136</v>
      </c>
      <c r="V328" s="3" t="s">
        <v>1136</v>
      </c>
      <c r="W328" s="3" t="s">
        <v>414</v>
      </c>
      <c r="X328" s="3" t="s">
        <v>360</v>
      </c>
      <c r="Y328" s="3" t="s">
        <v>1977</v>
      </c>
      <c r="Z328" s="3" t="s">
        <v>726</v>
      </c>
      <c r="AA328" s="3" t="s">
        <v>1107</v>
      </c>
      <c r="AB328" s="3" t="s">
        <v>1011</v>
      </c>
      <c r="AC328" s="3" t="s">
        <v>7060</v>
      </c>
      <c r="AD328" s="3" t="s">
        <v>1754</v>
      </c>
      <c r="AE328" s="3" t="s">
        <v>348</v>
      </c>
      <c r="AF328" s="3" t="s">
        <v>1636</v>
      </c>
      <c r="AG328" s="3" t="s">
        <v>212</v>
      </c>
      <c r="AH328" s="3" t="s">
        <v>182</v>
      </c>
      <c r="AI328" s="3" t="s">
        <v>1225</v>
      </c>
      <c r="AJ328" s="3" t="s">
        <v>1716</v>
      </c>
      <c r="AK328" s="3"/>
      <c r="AL328" s="3"/>
      <c r="AM328" s="3"/>
      <c r="AN328" s="3"/>
      <c r="AO328" s="3" t="s">
        <v>2505</v>
      </c>
      <c r="AP328" s="3" t="s">
        <v>38</v>
      </c>
      <c r="AQ328" s="3"/>
      <c r="AR328" s="3"/>
      <c r="AS328" s="3"/>
      <c r="AT328" s="3"/>
      <c r="AU328" s="3"/>
      <c r="AV328" s="3"/>
      <c r="AW328" s="3"/>
      <c r="AX328" s="3"/>
      <c r="AY328" s="4"/>
    </row>
    <row r="329" spans="1:51" x14ac:dyDescent="0.25">
      <c r="A329" s="2" t="s">
        <v>495</v>
      </c>
      <c r="B329" s="11" t="s">
        <v>2328</v>
      </c>
      <c r="C329" s="3">
        <v>3</v>
      </c>
      <c r="D329" s="3" t="s">
        <v>260</v>
      </c>
      <c r="E329" s="3" t="s">
        <v>3019</v>
      </c>
      <c r="F329" s="3" t="s">
        <v>1736</v>
      </c>
      <c r="G329" s="3"/>
      <c r="H329" s="3" t="s">
        <v>824</v>
      </c>
      <c r="I329" s="3" t="s">
        <v>183</v>
      </c>
      <c r="J329" s="3" t="s">
        <v>391</v>
      </c>
      <c r="K329" s="3" t="s">
        <v>1011</v>
      </c>
      <c r="L329" s="3" t="s">
        <v>626</v>
      </c>
      <c r="M329" s="3" t="s">
        <v>80</v>
      </c>
      <c r="N329" s="3" t="s">
        <v>1302</v>
      </c>
      <c r="O329" s="3" t="s">
        <v>7061</v>
      </c>
      <c r="P329" s="3" t="s">
        <v>1138</v>
      </c>
      <c r="Q329" s="3" t="s">
        <v>6</v>
      </c>
      <c r="R329" s="3" t="s">
        <v>151</v>
      </c>
      <c r="S329" s="3" t="s">
        <v>1106</v>
      </c>
      <c r="T329" s="3" t="s">
        <v>81</v>
      </c>
      <c r="U329" s="3" t="s">
        <v>1136</v>
      </c>
      <c r="V329" s="3" t="s">
        <v>958</v>
      </c>
      <c r="W329" s="3" t="s">
        <v>414</v>
      </c>
      <c r="X329" s="3" t="s">
        <v>887</v>
      </c>
      <c r="Y329" s="3" t="s">
        <v>2333</v>
      </c>
      <c r="Z329" s="3" t="s">
        <v>508</v>
      </c>
      <c r="AA329" s="3" t="s">
        <v>537</v>
      </c>
      <c r="AB329" s="3" t="s">
        <v>625</v>
      </c>
      <c r="AC329" s="3" t="s">
        <v>7062</v>
      </c>
      <c r="AD329" s="3" t="s">
        <v>1554</v>
      </c>
      <c r="AE329" s="3" t="s">
        <v>959</v>
      </c>
      <c r="AF329" s="3" t="s">
        <v>332</v>
      </c>
      <c r="AG329" s="3" t="s">
        <v>1163</v>
      </c>
      <c r="AH329" s="3" t="s">
        <v>165</v>
      </c>
      <c r="AI329" s="3" t="s">
        <v>538</v>
      </c>
      <c r="AJ329" s="3" t="s">
        <v>1885</v>
      </c>
      <c r="AK329" s="3"/>
      <c r="AL329" s="3"/>
      <c r="AM329" s="3"/>
      <c r="AN329" s="3"/>
      <c r="AO329" s="3" t="s">
        <v>4512</v>
      </c>
      <c r="AP329" s="3" t="s">
        <v>38</v>
      </c>
      <c r="AQ329" s="3"/>
      <c r="AR329" s="3"/>
      <c r="AS329" s="3"/>
      <c r="AT329" s="3"/>
      <c r="AU329" s="3"/>
      <c r="AV329" s="3"/>
      <c r="AW329" s="3"/>
      <c r="AX329" s="3"/>
      <c r="AY329" s="4"/>
    </row>
    <row r="330" spans="1:51" x14ac:dyDescent="0.25">
      <c r="A330" s="2" t="s">
        <v>495</v>
      </c>
      <c r="B330" s="11" t="s">
        <v>2328</v>
      </c>
      <c r="C330" s="3">
        <v>4</v>
      </c>
      <c r="D330" s="3" t="s">
        <v>3069</v>
      </c>
      <c r="E330" s="3" t="s">
        <v>1736</v>
      </c>
      <c r="F330" s="3"/>
      <c r="G330" s="3"/>
      <c r="H330" s="3" t="s">
        <v>38</v>
      </c>
      <c r="I330" s="3" t="s">
        <v>183</v>
      </c>
      <c r="J330" s="3" t="s">
        <v>382</v>
      </c>
      <c r="K330" s="3" t="s">
        <v>453</v>
      </c>
      <c r="L330" s="3" t="s">
        <v>307</v>
      </c>
      <c r="M330" s="3" t="s">
        <v>1112</v>
      </c>
      <c r="N330" s="3" t="s">
        <v>1114</v>
      </c>
      <c r="O330" s="3" t="s">
        <v>6153</v>
      </c>
      <c r="P330" s="3" t="s">
        <v>4</v>
      </c>
      <c r="Q330" s="3" t="s">
        <v>6</v>
      </c>
      <c r="R330" s="3" t="s">
        <v>151</v>
      </c>
      <c r="S330" s="3" t="s">
        <v>300</v>
      </c>
      <c r="T330" s="3" t="s">
        <v>334</v>
      </c>
      <c r="U330" s="3" t="s">
        <v>959</v>
      </c>
      <c r="V330" s="3" t="s">
        <v>959</v>
      </c>
      <c r="W330" s="3" t="s">
        <v>348</v>
      </c>
      <c r="X330" s="3" t="s">
        <v>23</v>
      </c>
      <c r="Y330" s="3" t="s">
        <v>888</v>
      </c>
      <c r="Z330" s="3" t="s">
        <v>1262</v>
      </c>
      <c r="AA330" s="3" t="s">
        <v>552</v>
      </c>
      <c r="AB330" s="3" t="s">
        <v>1011</v>
      </c>
      <c r="AC330" s="3" t="s">
        <v>7063</v>
      </c>
      <c r="AD330" s="3" t="s">
        <v>4208</v>
      </c>
      <c r="AE330" s="3" t="s">
        <v>1136</v>
      </c>
      <c r="AF330" s="3" t="s">
        <v>356</v>
      </c>
      <c r="AG330" s="3" t="s">
        <v>4021</v>
      </c>
      <c r="AH330" s="3" t="s">
        <v>291</v>
      </c>
      <c r="AI330" s="3" t="s">
        <v>1978</v>
      </c>
      <c r="AJ330" s="3" t="s">
        <v>3234</v>
      </c>
      <c r="AK330" s="3"/>
      <c r="AL330" s="3"/>
      <c r="AM330" s="3"/>
      <c r="AN330" s="3"/>
      <c r="AO330" s="3" t="s">
        <v>5210</v>
      </c>
      <c r="AP330" s="3" t="s">
        <v>38</v>
      </c>
      <c r="AQ330" s="3"/>
      <c r="AR330" s="3"/>
      <c r="AS330" s="3"/>
      <c r="AT330" s="3"/>
      <c r="AU330" s="3"/>
      <c r="AV330" s="3"/>
      <c r="AW330" s="3"/>
      <c r="AX330" s="3"/>
      <c r="AY330" s="4"/>
    </row>
    <row r="331" spans="1:51" x14ac:dyDescent="0.25">
      <c r="A331" s="2" t="s">
        <v>3910</v>
      </c>
      <c r="B331" s="11" t="s">
        <v>2328</v>
      </c>
      <c r="C331" s="3">
        <v>1</v>
      </c>
      <c r="D331" s="3" t="s">
        <v>164</v>
      </c>
      <c r="E331" s="3" t="s">
        <v>4</v>
      </c>
      <c r="F331" s="3" t="s">
        <v>5</v>
      </c>
      <c r="G331" s="3"/>
      <c r="H331" s="3" t="s">
        <v>38</v>
      </c>
      <c r="I331" s="3" t="s">
        <v>418</v>
      </c>
      <c r="J331" s="3" t="s">
        <v>376</v>
      </c>
      <c r="K331" s="3" t="s">
        <v>1144</v>
      </c>
      <c r="L331" s="3" t="s">
        <v>332</v>
      </c>
      <c r="M331" s="3" t="s">
        <v>1013</v>
      </c>
      <c r="N331" s="3" t="s">
        <v>1259</v>
      </c>
      <c r="O331" s="3" t="s">
        <v>5033</v>
      </c>
      <c r="P331" s="3" t="s">
        <v>4</v>
      </c>
      <c r="Q331" s="3" t="s">
        <v>6</v>
      </c>
      <c r="R331" s="3" t="s">
        <v>2025</v>
      </c>
      <c r="S331" s="3" t="s">
        <v>268</v>
      </c>
      <c r="T331" s="3" t="s">
        <v>671</v>
      </c>
      <c r="U331" s="3" t="s">
        <v>862</v>
      </c>
      <c r="V331" s="3" t="s">
        <v>211</v>
      </c>
      <c r="W331" s="3" t="s">
        <v>8</v>
      </c>
      <c r="X331" s="3" t="s">
        <v>1096</v>
      </c>
      <c r="Y331" s="3" t="s">
        <v>87</v>
      </c>
      <c r="Z331" s="3" t="s">
        <v>5392</v>
      </c>
      <c r="AA331" s="3" t="s">
        <v>357</v>
      </c>
      <c r="AB331" s="3" t="s">
        <v>153</v>
      </c>
      <c r="AC331" s="3" t="s">
        <v>4860</v>
      </c>
      <c r="AD331" s="3" t="s">
        <v>5550</v>
      </c>
      <c r="AE331" s="3" t="s">
        <v>1104</v>
      </c>
      <c r="AF331" s="3" t="s">
        <v>518</v>
      </c>
      <c r="AG331" s="3" t="s">
        <v>434</v>
      </c>
      <c r="AH331" s="3" t="s">
        <v>335</v>
      </c>
      <c r="AI331" s="3" t="s">
        <v>1041</v>
      </c>
      <c r="AJ331" s="3" t="s">
        <v>2089</v>
      </c>
      <c r="AK331" s="3"/>
      <c r="AL331" s="3"/>
      <c r="AM331" s="3"/>
      <c r="AN331" s="3"/>
      <c r="AO331" s="3" t="s">
        <v>5061</v>
      </c>
      <c r="AP331" s="3" t="s">
        <v>38</v>
      </c>
      <c r="AQ331" s="3"/>
      <c r="AR331" s="3"/>
      <c r="AS331" s="3"/>
      <c r="AT331" s="3"/>
      <c r="AU331" s="3"/>
      <c r="AV331" s="3"/>
      <c r="AW331" s="3"/>
      <c r="AX331" s="3"/>
      <c r="AY331" s="4"/>
    </row>
    <row r="332" spans="1:51" x14ac:dyDescent="0.25">
      <c r="A332" s="2" t="s">
        <v>3910</v>
      </c>
      <c r="B332" s="11" t="s">
        <v>2328</v>
      </c>
      <c r="C332" s="3">
        <v>2</v>
      </c>
      <c r="D332" s="3" t="s">
        <v>6</v>
      </c>
      <c r="E332" s="3" t="s">
        <v>5</v>
      </c>
      <c r="F332" s="3" t="s">
        <v>627</v>
      </c>
      <c r="G332" s="3"/>
      <c r="H332" s="3" t="s">
        <v>38</v>
      </c>
      <c r="I332" s="3" t="s">
        <v>1144</v>
      </c>
      <c r="J332" s="3" t="s">
        <v>836</v>
      </c>
      <c r="K332" s="3" t="s">
        <v>1284</v>
      </c>
      <c r="L332" s="3" t="s">
        <v>518</v>
      </c>
      <c r="M332" s="3" t="s">
        <v>475</v>
      </c>
      <c r="N332" s="3" t="s">
        <v>792</v>
      </c>
      <c r="O332" s="3" t="s">
        <v>4420</v>
      </c>
      <c r="P332" s="3" t="s">
        <v>4</v>
      </c>
      <c r="Q332" s="3" t="s">
        <v>6</v>
      </c>
      <c r="R332" s="3" t="s">
        <v>17</v>
      </c>
      <c r="S332" s="3" t="s">
        <v>672</v>
      </c>
      <c r="T332" s="3" t="s">
        <v>475</v>
      </c>
      <c r="U332" s="3" t="s">
        <v>211</v>
      </c>
      <c r="V332" s="3" t="s">
        <v>1027</v>
      </c>
      <c r="W332" s="3" t="s">
        <v>54</v>
      </c>
      <c r="X332" s="3" t="s">
        <v>1306</v>
      </c>
      <c r="Y332" s="3" t="s">
        <v>182</v>
      </c>
      <c r="Z332" s="3" t="s">
        <v>2219</v>
      </c>
      <c r="AA332" s="3" t="s">
        <v>1133</v>
      </c>
      <c r="AB332" s="3" t="s">
        <v>357</v>
      </c>
      <c r="AC332" s="3" t="s">
        <v>7038</v>
      </c>
      <c r="AD332" s="3" t="s">
        <v>5631</v>
      </c>
      <c r="AE332" s="3" t="s">
        <v>4338</v>
      </c>
      <c r="AF332" s="3" t="s">
        <v>518</v>
      </c>
      <c r="AG332" s="3" t="s">
        <v>129</v>
      </c>
      <c r="AH332" s="3" t="s">
        <v>243</v>
      </c>
      <c r="AI332" s="3" t="s">
        <v>383</v>
      </c>
      <c r="AJ332" s="3" t="s">
        <v>1280</v>
      </c>
      <c r="AK332" s="3"/>
      <c r="AL332" s="3"/>
      <c r="AM332" s="3"/>
      <c r="AN332" s="3"/>
      <c r="AO332" s="3" t="s">
        <v>7064</v>
      </c>
      <c r="AP332" s="3" t="s">
        <v>38</v>
      </c>
      <c r="AQ332" s="3"/>
      <c r="AR332" s="3"/>
      <c r="AS332" s="3"/>
      <c r="AT332" s="3"/>
      <c r="AU332" s="3"/>
      <c r="AV332" s="3"/>
      <c r="AW332" s="3"/>
      <c r="AX332" s="3"/>
      <c r="AY332" s="4"/>
    </row>
    <row r="333" spans="1:51" x14ac:dyDescent="0.25">
      <c r="A333" s="2" t="s">
        <v>3910</v>
      </c>
      <c r="B333" s="11" t="s">
        <v>2328</v>
      </c>
      <c r="C333" s="3">
        <v>3</v>
      </c>
      <c r="D333" s="3" t="s">
        <v>339</v>
      </c>
      <c r="E333" s="3" t="s">
        <v>627</v>
      </c>
      <c r="F333" s="3" t="s">
        <v>3068</v>
      </c>
      <c r="G333" s="3"/>
      <c r="H333" s="3" t="s">
        <v>1144</v>
      </c>
      <c r="I333" s="3" t="s">
        <v>1120</v>
      </c>
      <c r="J333" s="3" t="s">
        <v>518</v>
      </c>
      <c r="K333" s="3" t="s">
        <v>31</v>
      </c>
      <c r="L333" s="3" t="s">
        <v>418</v>
      </c>
      <c r="M333" s="3" t="s">
        <v>579</v>
      </c>
      <c r="N333" s="3" t="s">
        <v>4302</v>
      </c>
      <c r="O333" s="3" t="s">
        <v>5033</v>
      </c>
      <c r="P333" s="3" t="s">
        <v>4</v>
      </c>
      <c r="Q333" s="3" t="s">
        <v>6</v>
      </c>
      <c r="R333" s="3" t="s">
        <v>729</v>
      </c>
      <c r="S333" s="3" t="s">
        <v>1260</v>
      </c>
      <c r="T333" s="3" t="s">
        <v>1148</v>
      </c>
      <c r="U333" s="3" t="s">
        <v>107</v>
      </c>
      <c r="V333" s="3" t="s">
        <v>80</v>
      </c>
      <c r="W333" s="3" t="s">
        <v>128</v>
      </c>
      <c r="X333" s="3" t="s">
        <v>329</v>
      </c>
      <c r="Y333" s="3" t="s">
        <v>29</v>
      </c>
      <c r="Z333" s="3" t="s">
        <v>5335</v>
      </c>
      <c r="AA333" s="3" t="s">
        <v>152</v>
      </c>
      <c r="AB333" s="3" t="s">
        <v>357</v>
      </c>
      <c r="AC333" s="3" t="s">
        <v>1190</v>
      </c>
      <c r="AD333" s="3" t="s">
        <v>1302</v>
      </c>
      <c r="AE333" s="3" t="s">
        <v>929</v>
      </c>
      <c r="AF333" s="3" t="s">
        <v>518</v>
      </c>
      <c r="AG333" s="3" t="s">
        <v>755</v>
      </c>
      <c r="AH333" s="3" t="s">
        <v>291</v>
      </c>
      <c r="AI333" s="3" t="s">
        <v>1459</v>
      </c>
      <c r="AJ333" s="3" t="s">
        <v>230</v>
      </c>
      <c r="AK333" s="3"/>
      <c r="AL333" s="3"/>
      <c r="AM333" s="3"/>
      <c r="AN333" s="3"/>
      <c r="AO333" s="3" t="s">
        <v>7065</v>
      </c>
      <c r="AP333" s="3" t="s">
        <v>38</v>
      </c>
      <c r="AQ333" s="3"/>
      <c r="AR333" s="3"/>
      <c r="AS333" s="3"/>
      <c r="AT333" s="3"/>
      <c r="AU333" s="3"/>
      <c r="AV333" s="3"/>
      <c r="AW333" s="3"/>
      <c r="AX333" s="3"/>
      <c r="AY333" s="4"/>
    </row>
    <row r="334" spans="1:51" x14ac:dyDescent="0.25">
      <c r="A334" s="2" t="s">
        <v>3910</v>
      </c>
      <c r="B334" s="11" t="s">
        <v>2328</v>
      </c>
      <c r="C334" s="3">
        <v>4</v>
      </c>
      <c r="D334" s="3" t="s">
        <v>242</v>
      </c>
      <c r="E334" s="3" t="s">
        <v>3068</v>
      </c>
      <c r="F334" s="3" t="s">
        <v>1255</v>
      </c>
      <c r="G334" s="3"/>
      <c r="H334" s="3" t="s">
        <v>321</v>
      </c>
      <c r="I334" s="3" t="s">
        <v>1120</v>
      </c>
      <c r="J334" s="3" t="s">
        <v>307</v>
      </c>
      <c r="K334" s="3" t="s">
        <v>376</v>
      </c>
      <c r="L334" s="3" t="s">
        <v>382</v>
      </c>
      <c r="M334" s="3" t="s">
        <v>475</v>
      </c>
      <c r="N334" s="3" t="s">
        <v>1114</v>
      </c>
      <c r="O334" s="3" t="s">
        <v>5033</v>
      </c>
      <c r="P334" s="3" t="s">
        <v>4</v>
      </c>
      <c r="Q334" s="3" t="s">
        <v>6</v>
      </c>
      <c r="R334" s="3" t="s">
        <v>359</v>
      </c>
      <c r="S334" s="3" t="s">
        <v>1179</v>
      </c>
      <c r="T334" s="3" t="s">
        <v>177</v>
      </c>
      <c r="U334" s="3" t="s">
        <v>51</v>
      </c>
      <c r="V334" s="3" t="s">
        <v>18</v>
      </c>
      <c r="W334" s="3" t="s">
        <v>51</v>
      </c>
      <c r="X334" s="3" t="s">
        <v>458</v>
      </c>
      <c r="Y334" s="3" t="s">
        <v>29</v>
      </c>
      <c r="Z334" s="3" t="s">
        <v>4960</v>
      </c>
      <c r="AA334" s="3" t="s">
        <v>1608</v>
      </c>
      <c r="AB334" s="3" t="s">
        <v>396</v>
      </c>
      <c r="AC334" s="3" t="s">
        <v>7066</v>
      </c>
      <c r="AD334" s="3" t="s">
        <v>1942</v>
      </c>
      <c r="AE334" s="3" t="s">
        <v>864</v>
      </c>
      <c r="AF334" s="3" t="s">
        <v>518</v>
      </c>
      <c r="AG334" s="3" t="s">
        <v>2895</v>
      </c>
      <c r="AH334" s="3" t="s">
        <v>270</v>
      </c>
      <c r="AI334" s="3" t="s">
        <v>437</v>
      </c>
      <c r="AJ334" s="3" t="s">
        <v>1271</v>
      </c>
      <c r="AK334" s="3"/>
      <c r="AL334" s="3"/>
      <c r="AM334" s="3"/>
      <c r="AN334" s="3"/>
      <c r="AO334" s="3" t="s">
        <v>7064</v>
      </c>
      <c r="AP334" s="3" t="s">
        <v>38</v>
      </c>
      <c r="AQ334" s="3"/>
      <c r="AR334" s="3"/>
      <c r="AS334" s="3"/>
      <c r="AT334" s="3"/>
      <c r="AU334" s="3"/>
      <c r="AV334" s="3"/>
      <c r="AW334" s="3"/>
      <c r="AX334" s="3"/>
      <c r="AY334" s="4"/>
    </row>
    <row r="335" spans="1:51" x14ac:dyDescent="0.25">
      <c r="A335" s="2" t="s">
        <v>3910</v>
      </c>
      <c r="B335" s="11" t="s">
        <v>2328</v>
      </c>
      <c r="C335" s="3">
        <v>5</v>
      </c>
      <c r="D335" s="3" t="s">
        <v>260</v>
      </c>
      <c r="E335" s="3" t="s">
        <v>1255</v>
      </c>
      <c r="F335" s="3"/>
      <c r="G335" s="3"/>
      <c r="H335" s="3" t="s">
        <v>1144</v>
      </c>
      <c r="I335" s="3" t="s">
        <v>1663</v>
      </c>
      <c r="J335" s="3" t="s">
        <v>307</v>
      </c>
      <c r="K335" s="3" t="s">
        <v>332</v>
      </c>
      <c r="L335" s="3" t="s">
        <v>625</v>
      </c>
      <c r="M335" s="3" t="s">
        <v>579</v>
      </c>
      <c r="N335" s="3" t="s">
        <v>1103</v>
      </c>
      <c r="O335" s="3" t="s">
        <v>1943</v>
      </c>
      <c r="P335" s="3" t="s">
        <v>4</v>
      </c>
      <c r="Q335" s="3" t="s">
        <v>6</v>
      </c>
      <c r="R335" s="3" t="s">
        <v>1180</v>
      </c>
      <c r="S335" s="3" t="s">
        <v>1676</v>
      </c>
      <c r="T335" s="3" t="s">
        <v>577</v>
      </c>
      <c r="U335" s="3" t="s">
        <v>1179</v>
      </c>
      <c r="V335" s="3" t="s">
        <v>1961</v>
      </c>
      <c r="W335" s="3" t="s">
        <v>1179</v>
      </c>
      <c r="X335" s="3" t="s">
        <v>200</v>
      </c>
      <c r="Y335" s="3" t="s">
        <v>30</v>
      </c>
      <c r="Z335" s="3" t="s">
        <v>2323</v>
      </c>
      <c r="AA335" s="3" t="s">
        <v>1608</v>
      </c>
      <c r="AB335" s="3" t="s">
        <v>1027</v>
      </c>
      <c r="AC335" s="3" t="s">
        <v>1190</v>
      </c>
      <c r="AD335" s="3" t="s">
        <v>841</v>
      </c>
      <c r="AE335" s="3" t="s">
        <v>1234</v>
      </c>
      <c r="AF335" s="3" t="s">
        <v>518</v>
      </c>
      <c r="AG335" s="3" t="s">
        <v>815</v>
      </c>
      <c r="AH335" s="3" t="s">
        <v>252</v>
      </c>
      <c r="AI335" s="3" t="s">
        <v>1012</v>
      </c>
      <c r="AJ335" s="3" t="s">
        <v>1130</v>
      </c>
      <c r="AK335" s="3"/>
      <c r="AL335" s="3"/>
      <c r="AM335" s="3"/>
      <c r="AN335" s="3"/>
      <c r="AO335" s="3" t="s">
        <v>7067</v>
      </c>
      <c r="AP335" s="3" t="s">
        <v>38</v>
      </c>
      <c r="AQ335" s="3"/>
      <c r="AR335" s="3"/>
      <c r="AS335" s="3"/>
      <c r="AT335" s="3"/>
      <c r="AU335" s="3"/>
      <c r="AV335" s="3"/>
      <c r="AW335" s="3"/>
      <c r="AX335" s="3"/>
      <c r="AY335" s="4"/>
    </row>
    <row r="336" spans="1:51" x14ac:dyDescent="0.25">
      <c r="A336" s="2" t="s">
        <v>2630</v>
      </c>
      <c r="B336" s="11" t="s">
        <v>2631</v>
      </c>
      <c r="C336" s="3">
        <v>1</v>
      </c>
      <c r="D336" s="3" t="s">
        <v>6</v>
      </c>
      <c r="E336" s="3" t="s">
        <v>4</v>
      </c>
      <c r="F336" s="3" t="s">
        <v>1081</v>
      </c>
      <c r="G336" s="3"/>
      <c r="H336" s="3" t="s">
        <v>23</v>
      </c>
      <c r="I336" s="3" t="s">
        <v>83</v>
      </c>
      <c r="J336" s="3" t="s">
        <v>83</v>
      </c>
      <c r="K336" s="3" t="s">
        <v>1063</v>
      </c>
      <c r="L336" s="3" t="s">
        <v>1432</v>
      </c>
      <c r="M336" s="3" t="s">
        <v>1488</v>
      </c>
      <c r="N336" s="3" t="s">
        <v>2632</v>
      </c>
      <c r="O336" s="3" t="s">
        <v>2633</v>
      </c>
      <c r="P336" s="3" t="s">
        <v>512</v>
      </c>
      <c r="Q336" s="3" t="s">
        <v>6</v>
      </c>
      <c r="R336" s="3" t="s">
        <v>1179</v>
      </c>
      <c r="S336" s="3" t="s">
        <v>1148</v>
      </c>
      <c r="T336" s="3" t="s">
        <v>507</v>
      </c>
      <c r="U336" s="3" t="s">
        <v>475</v>
      </c>
      <c r="V336" s="3" t="s">
        <v>508</v>
      </c>
      <c r="W336" s="3" t="s">
        <v>475</v>
      </c>
      <c r="X336" s="3" t="s">
        <v>1116</v>
      </c>
      <c r="Y336" s="3" t="s">
        <v>2634</v>
      </c>
      <c r="Z336" s="3" t="s">
        <v>2635</v>
      </c>
      <c r="AA336" s="3" t="s">
        <v>547</v>
      </c>
      <c r="AB336" s="3" t="s">
        <v>976</v>
      </c>
      <c r="AC336" s="3" t="s">
        <v>2103</v>
      </c>
      <c r="AD336" s="3" t="s">
        <v>2636</v>
      </c>
      <c r="AE336" s="3"/>
      <c r="AF336" s="3"/>
      <c r="AG336" s="3"/>
      <c r="AH336" s="3"/>
      <c r="AI336" s="3"/>
      <c r="AJ336" s="3" t="s">
        <v>2637</v>
      </c>
      <c r="AK336" s="3" t="s">
        <v>2638</v>
      </c>
      <c r="AL336" s="3" t="s">
        <v>603</v>
      </c>
      <c r="AM336" s="3" t="s">
        <v>2639</v>
      </c>
      <c r="AN336" s="3" t="s">
        <v>366</v>
      </c>
      <c r="AO336" s="3" t="s">
        <v>1738</v>
      </c>
      <c r="AP336" s="3" t="s">
        <v>38</v>
      </c>
      <c r="AQ336" s="3"/>
      <c r="AR336" s="3"/>
      <c r="AS336" s="3"/>
      <c r="AT336" s="3"/>
      <c r="AU336" s="3"/>
      <c r="AV336" s="3"/>
      <c r="AW336" s="3"/>
      <c r="AX336" s="3"/>
      <c r="AY336" s="4"/>
    </row>
    <row r="337" spans="1:51" x14ac:dyDescent="0.25">
      <c r="A337" s="2" t="s">
        <v>2630</v>
      </c>
      <c r="B337" s="11" t="s">
        <v>2631</v>
      </c>
      <c r="C337" s="3">
        <v>2</v>
      </c>
      <c r="D337" s="3" t="s">
        <v>69</v>
      </c>
      <c r="E337" s="3" t="s">
        <v>1081</v>
      </c>
      <c r="F337" s="3" t="s">
        <v>258</v>
      </c>
      <c r="G337" s="3"/>
      <c r="H337" s="3" t="s">
        <v>111</v>
      </c>
      <c r="I337" s="3" t="s">
        <v>61</v>
      </c>
      <c r="J337" s="3" t="s">
        <v>111</v>
      </c>
      <c r="K337" s="3" t="s">
        <v>966</v>
      </c>
      <c r="L337" s="3" t="s">
        <v>2640</v>
      </c>
      <c r="M337" s="3" t="s">
        <v>1289</v>
      </c>
      <c r="N337" s="3" t="s">
        <v>2641</v>
      </c>
      <c r="O337" s="3" t="s">
        <v>2642</v>
      </c>
      <c r="P337" s="3" t="s">
        <v>256</v>
      </c>
      <c r="Q337" s="3" t="s">
        <v>6</v>
      </c>
      <c r="R337" s="3" t="s">
        <v>392</v>
      </c>
      <c r="S337" s="3" t="s">
        <v>214</v>
      </c>
      <c r="T337" s="3" t="s">
        <v>531</v>
      </c>
      <c r="U337" s="3" t="s">
        <v>453</v>
      </c>
      <c r="V337" s="3" t="s">
        <v>527</v>
      </c>
      <c r="W337" s="3" t="s">
        <v>527</v>
      </c>
      <c r="X337" s="3" t="s">
        <v>995</v>
      </c>
      <c r="Y337" s="3" t="s">
        <v>2643</v>
      </c>
      <c r="Z337" s="3" t="s">
        <v>2644</v>
      </c>
      <c r="AA337" s="3" t="s">
        <v>234</v>
      </c>
      <c r="AB337" s="3" t="s">
        <v>1535</v>
      </c>
      <c r="AC337" s="3" t="s">
        <v>359</v>
      </c>
      <c r="AD337" s="3" t="s">
        <v>2645</v>
      </c>
      <c r="AE337" s="3"/>
      <c r="AF337" s="3"/>
      <c r="AG337" s="3"/>
      <c r="AH337" s="3"/>
      <c r="AI337" s="3"/>
      <c r="AJ337" s="3" t="s">
        <v>683</v>
      </c>
      <c r="AK337" s="3" t="s">
        <v>2646</v>
      </c>
      <c r="AL337" s="3" t="s">
        <v>603</v>
      </c>
      <c r="AM337" s="3" t="s">
        <v>2647</v>
      </c>
      <c r="AN337" s="3" t="s">
        <v>879</v>
      </c>
      <c r="AO337" s="3" t="s">
        <v>2648</v>
      </c>
      <c r="AP337" s="3" t="s">
        <v>38</v>
      </c>
      <c r="AQ337" s="3"/>
      <c r="AR337" s="3"/>
      <c r="AS337" s="3"/>
      <c r="AT337" s="3"/>
      <c r="AU337" s="3"/>
      <c r="AV337" s="3"/>
      <c r="AW337" s="3"/>
      <c r="AX337" s="3"/>
      <c r="AY337" s="4"/>
    </row>
    <row r="338" spans="1:51" x14ac:dyDescent="0.25">
      <c r="A338" s="2" t="s">
        <v>2630</v>
      </c>
      <c r="B338" s="11" t="s">
        <v>2631</v>
      </c>
      <c r="C338" s="3">
        <v>3</v>
      </c>
      <c r="D338" s="3" t="s">
        <v>95</v>
      </c>
      <c r="E338" s="3" t="s">
        <v>258</v>
      </c>
      <c r="F338" s="3" t="s">
        <v>429</v>
      </c>
      <c r="G338" s="3"/>
      <c r="H338" s="3" t="s">
        <v>155</v>
      </c>
      <c r="I338" s="3" t="s">
        <v>243</v>
      </c>
      <c r="J338" s="3" t="s">
        <v>165</v>
      </c>
      <c r="K338" s="3" t="s">
        <v>200</v>
      </c>
      <c r="L338" s="3" t="s">
        <v>2221</v>
      </c>
      <c r="M338" s="3" t="s">
        <v>2649</v>
      </c>
      <c r="N338" s="3" t="s">
        <v>2650</v>
      </c>
      <c r="O338" s="3" t="s">
        <v>2651</v>
      </c>
      <c r="P338" s="3" t="s">
        <v>372</v>
      </c>
      <c r="Q338" s="3" t="s">
        <v>6</v>
      </c>
      <c r="R338" s="3" t="s">
        <v>214</v>
      </c>
      <c r="S338" s="3" t="s">
        <v>1179</v>
      </c>
      <c r="T338" s="3" t="s">
        <v>214</v>
      </c>
      <c r="U338" s="3" t="s">
        <v>359</v>
      </c>
      <c r="V338" s="3" t="s">
        <v>359</v>
      </c>
      <c r="W338" s="3" t="s">
        <v>508</v>
      </c>
      <c r="X338" s="3" t="s">
        <v>88</v>
      </c>
      <c r="Y338" s="3" t="s">
        <v>2652</v>
      </c>
      <c r="Z338" s="3" t="s">
        <v>2271</v>
      </c>
      <c r="AA338" s="3" t="s">
        <v>234</v>
      </c>
      <c r="AB338" s="3" t="s">
        <v>824</v>
      </c>
      <c r="AC338" s="3" t="s">
        <v>737</v>
      </c>
      <c r="AD338" s="3" t="s">
        <v>2198</v>
      </c>
      <c r="AE338" s="3"/>
      <c r="AF338" s="3"/>
      <c r="AG338" s="3"/>
      <c r="AH338" s="3"/>
      <c r="AI338" s="3"/>
      <c r="AJ338" s="3" t="s">
        <v>1342</v>
      </c>
      <c r="AK338" s="3" t="s">
        <v>2653</v>
      </c>
      <c r="AL338" s="3" t="s">
        <v>2654</v>
      </c>
      <c r="AM338" s="3" t="s">
        <v>2655</v>
      </c>
      <c r="AN338" s="3" t="s">
        <v>1813</v>
      </c>
      <c r="AO338" s="3" t="s">
        <v>1474</v>
      </c>
      <c r="AP338" s="3" t="s">
        <v>38</v>
      </c>
      <c r="AQ338" s="3"/>
      <c r="AR338" s="3"/>
      <c r="AS338" s="3"/>
      <c r="AT338" s="3"/>
      <c r="AU338" s="3"/>
      <c r="AV338" s="3"/>
      <c r="AW338" s="3"/>
      <c r="AX338" s="3"/>
      <c r="AY338" s="4"/>
    </row>
    <row r="339" spans="1:51" x14ac:dyDescent="0.25">
      <c r="A339" s="2" t="s">
        <v>2630</v>
      </c>
      <c r="B339" s="11" t="s">
        <v>2631</v>
      </c>
      <c r="C339" s="3">
        <v>4</v>
      </c>
      <c r="D339" s="3" t="s">
        <v>118</v>
      </c>
      <c r="E339" s="3" t="s">
        <v>429</v>
      </c>
      <c r="F339" s="3" t="s">
        <v>554</v>
      </c>
      <c r="G339" s="3"/>
      <c r="H339" s="3" t="s">
        <v>29</v>
      </c>
      <c r="I339" s="3" t="s">
        <v>252</v>
      </c>
      <c r="J339" s="3" t="s">
        <v>87</v>
      </c>
      <c r="K339" s="3" t="s">
        <v>602</v>
      </c>
      <c r="L339" s="3" t="s">
        <v>1315</v>
      </c>
      <c r="M339" s="3" t="s">
        <v>1007</v>
      </c>
      <c r="N339" s="3" t="s">
        <v>304</v>
      </c>
      <c r="O339" s="3" t="s">
        <v>2656</v>
      </c>
      <c r="P339" s="3" t="s">
        <v>38</v>
      </c>
      <c r="Q339" s="3" t="s">
        <v>6</v>
      </c>
      <c r="R339" s="3" t="s">
        <v>150</v>
      </c>
      <c r="S339" s="3" t="s">
        <v>107</v>
      </c>
      <c r="T339" s="3" t="s">
        <v>106</v>
      </c>
      <c r="U339" s="3" t="s">
        <v>940</v>
      </c>
      <c r="V339" s="3" t="s">
        <v>8</v>
      </c>
      <c r="W339" s="3" t="s">
        <v>1012</v>
      </c>
      <c r="X339" s="3" t="s">
        <v>111</v>
      </c>
      <c r="Y339" s="3" t="s">
        <v>1270</v>
      </c>
      <c r="Z339" s="3" t="s">
        <v>1027</v>
      </c>
      <c r="AA339" s="3" t="s">
        <v>631</v>
      </c>
      <c r="AB339" s="3" t="s">
        <v>751</v>
      </c>
      <c r="AC339" s="3" t="s">
        <v>1209</v>
      </c>
      <c r="AD339" s="3" t="s">
        <v>2657</v>
      </c>
      <c r="AE339" s="3"/>
      <c r="AF339" s="3"/>
      <c r="AG339" s="3"/>
      <c r="AH339" s="3"/>
      <c r="AI339" s="3"/>
      <c r="AJ339" s="3" t="s">
        <v>2630</v>
      </c>
      <c r="AK339" s="3" t="s">
        <v>2658</v>
      </c>
      <c r="AL339" s="3" t="s">
        <v>2659</v>
      </c>
      <c r="AM339" s="3" t="s">
        <v>2660</v>
      </c>
      <c r="AN339" s="3" t="s">
        <v>1087</v>
      </c>
      <c r="AO339" s="3" t="s">
        <v>2661</v>
      </c>
      <c r="AP339" s="3" t="s">
        <v>38</v>
      </c>
      <c r="AQ339" s="3"/>
      <c r="AR339" s="3"/>
      <c r="AS339" s="3"/>
      <c r="AT339" s="3"/>
      <c r="AU339" s="3"/>
      <c r="AV339" s="3"/>
      <c r="AW339" s="3"/>
      <c r="AX339" s="3"/>
      <c r="AY339" s="4"/>
    </row>
    <row r="340" spans="1:51" x14ac:dyDescent="0.25">
      <c r="A340" s="2" t="s">
        <v>2630</v>
      </c>
      <c r="B340" s="11" t="s">
        <v>2631</v>
      </c>
      <c r="C340" s="3">
        <v>5</v>
      </c>
      <c r="D340" s="3" t="s">
        <v>138</v>
      </c>
      <c r="E340" s="3" t="s">
        <v>554</v>
      </c>
      <c r="F340" s="3" t="s">
        <v>2662</v>
      </c>
      <c r="G340" s="3"/>
      <c r="H340" s="3" t="s">
        <v>165</v>
      </c>
      <c r="I340" s="3" t="s">
        <v>270</v>
      </c>
      <c r="J340" s="3" t="s">
        <v>270</v>
      </c>
      <c r="K340" s="3" t="s">
        <v>27</v>
      </c>
      <c r="L340" s="3" t="s">
        <v>2137</v>
      </c>
      <c r="M340" s="3" t="s">
        <v>2160</v>
      </c>
      <c r="N340" s="3" t="s">
        <v>2663</v>
      </c>
      <c r="O340" s="3" t="s">
        <v>2664</v>
      </c>
      <c r="P340" s="3" t="s">
        <v>38</v>
      </c>
      <c r="Q340" s="3" t="s">
        <v>169</v>
      </c>
      <c r="R340" s="3" t="s">
        <v>1012</v>
      </c>
      <c r="S340" s="3" t="s">
        <v>102</v>
      </c>
      <c r="T340" s="3" t="s">
        <v>8</v>
      </c>
      <c r="U340" s="3" t="s">
        <v>211</v>
      </c>
      <c r="V340" s="3" t="s">
        <v>1027</v>
      </c>
      <c r="W340" s="3" t="s">
        <v>22</v>
      </c>
      <c r="X340" s="3" t="s">
        <v>243</v>
      </c>
      <c r="Y340" s="3" t="s">
        <v>2276</v>
      </c>
      <c r="Z340" s="3" t="s">
        <v>2276</v>
      </c>
      <c r="AA340" s="3" t="s">
        <v>1768</v>
      </c>
      <c r="AB340" s="3" t="s">
        <v>454</v>
      </c>
      <c r="AC340" s="3" t="s">
        <v>214</v>
      </c>
      <c r="AD340" s="3" t="s">
        <v>1672</v>
      </c>
      <c r="AE340" s="3"/>
      <c r="AF340" s="3"/>
      <c r="AG340" s="3"/>
      <c r="AH340" s="3"/>
      <c r="AI340" s="3"/>
      <c r="AJ340" s="3" t="s">
        <v>39</v>
      </c>
      <c r="AK340" s="3" t="s">
        <v>2665</v>
      </c>
      <c r="AL340" s="3" t="s">
        <v>2145</v>
      </c>
      <c r="AM340" s="3" t="s">
        <v>2666</v>
      </c>
      <c r="AN340" s="3" t="s">
        <v>397</v>
      </c>
      <c r="AO340" s="3" t="s">
        <v>749</v>
      </c>
      <c r="AP340" s="3" t="s">
        <v>38</v>
      </c>
      <c r="AQ340" s="3"/>
      <c r="AR340" s="3"/>
      <c r="AS340" s="3"/>
      <c r="AT340" s="3"/>
      <c r="AU340" s="3"/>
      <c r="AV340" s="3"/>
      <c r="AW340" s="3"/>
      <c r="AX340" s="3"/>
      <c r="AY340" s="4"/>
    </row>
    <row r="341" spans="1:51" x14ac:dyDescent="0.25">
      <c r="A341" s="2" t="s">
        <v>2630</v>
      </c>
      <c r="B341" s="11" t="s">
        <v>2631</v>
      </c>
      <c r="C341" s="3">
        <v>6</v>
      </c>
      <c r="D341" s="3" t="s">
        <v>1072</v>
      </c>
      <c r="E341" s="3" t="s">
        <v>2662</v>
      </c>
      <c r="F341" s="3" t="s">
        <v>2667</v>
      </c>
      <c r="G341" s="3"/>
      <c r="H341" s="3" t="s">
        <v>270</v>
      </c>
      <c r="I341" s="3" t="s">
        <v>446</v>
      </c>
      <c r="J341" s="3" t="s">
        <v>335</v>
      </c>
      <c r="K341" s="3" t="s">
        <v>2077</v>
      </c>
      <c r="L341" s="3" t="s">
        <v>730</v>
      </c>
      <c r="M341" s="3" t="s">
        <v>1041</v>
      </c>
      <c r="N341" s="3" t="s">
        <v>2668</v>
      </c>
      <c r="O341" s="3" t="s">
        <v>2669</v>
      </c>
      <c r="P341" s="3" t="s">
        <v>38</v>
      </c>
      <c r="Q341" s="3" t="s">
        <v>354</v>
      </c>
      <c r="R341" s="3" t="s">
        <v>1065</v>
      </c>
      <c r="S341" s="3" t="s">
        <v>1065</v>
      </c>
      <c r="T341" s="3" t="s">
        <v>17</v>
      </c>
      <c r="U341" s="3" t="s">
        <v>80</v>
      </c>
      <c r="V341" s="3" t="s">
        <v>107</v>
      </c>
      <c r="W341" s="3" t="s">
        <v>128</v>
      </c>
      <c r="X341" s="3" t="s">
        <v>165</v>
      </c>
      <c r="Y341" s="3" t="s">
        <v>2276</v>
      </c>
      <c r="Z341" s="3" t="s">
        <v>2276</v>
      </c>
      <c r="AA341" s="3" t="s">
        <v>518</v>
      </c>
      <c r="AB341" s="3" t="s">
        <v>2034</v>
      </c>
      <c r="AC341" s="3" t="s">
        <v>1165</v>
      </c>
      <c r="AD341" s="3" t="s">
        <v>984</v>
      </c>
      <c r="AE341" s="3"/>
      <c r="AF341" s="3"/>
      <c r="AG341" s="3"/>
      <c r="AH341" s="3"/>
      <c r="AI341" s="3"/>
      <c r="AJ341" s="3" t="s">
        <v>429</v>
      </c>
      <c r="AK341" s="3" t="s">
        <v>1744</v>
      </c>
      <c r="AL341" s="3" t="s">
        <v>2670</v>
      </c>
      <c r="AM341" s="3" t="s">
        <v>280</v>
      </c>
      <c r="AN341" s="3" t="s">
        <v>1087</v>
      </c>
      <c r="AO341" s="3" t="s">
        <v>2671</v>
      </c>
      <c r="AP341" s="3" t="s">
        <v>38</v>
      </c>
      <c r="AQ341" s="3"/>
      <c r="AR341" s="3"/>
      <c r="AS341" s="3"/>
      <c r="AT341" s="3"/>
      <c r="AU341" s="3"/>
      <c r="AV341" s="3"/>
      <c r="AW341" s="3"/>
      <c r="AX341" s="3"/>
      <c r="AY341" s="4"/>
    </row>
    <row r="342" spans="1:51" x14ac:dyDescent="0.25">
      <c r="A342" s="2" t="s">
        <v>2630</v>
      </c>
      <c r="B342" s="11" t="s">
        <v>2631</v>
      </c>
      <c r="C342" s="3">
        <v>7</v>
      </c>
      <c r="D342" s="3" t="s">
        <v>290</v>
      </c>
      <c r="E342" s="3" t="s">
        <v>2667</v>
      </c>
      <c r="F342" s="3" t="s">
        <v>2672</v>
      </c>
      <c r="G342" s="3"/>
      <c r="H342" s="3" t="s">
        <v>165</v>
      </c>
      <c r="I342" s="3" t="s">
        <v>243</v>
      </c>
      <c r="J342" s="3" t="s">
        <v>182</v>
      </c>
      <c r="K342" s="3" t="s">
        <v>646</v>
      </c>
      <c r="L342" s="3" t="s">
        <v>444</v>
      </c>
      <c r="M342" s="3" t="s">
        <v>801</v>
      </c>
      <c r="N342" s="3" t="s">
        <v>2673</v>
      </c>
      <c r="O342" s="3" t="s">
        <v>2674</v>
      </c>
      <c r="P342" s="3" t="s">
        <v>38</v>
      </c>
      <c r="Q342" s="3" t="s">
        <v>6</v>
      </c>
      <c r="R342" s="3" t="s">
        <v>1288</v>
      </c>
      <c r="S342" s="3" t="s">
        <v>508</v>
      </c>
      <c r="T342" s="3" t="s">
        <v>371</v>
      </c>
      <c r="U342" s="3" t="s">
        <v>371</v>
      </c>
      <c r="V342" s="3" t="s">
        <v>729</v>
      </c>
      <c r="W342" s="3" t="s">
        <v>371</v>
      </c>
      <c r="X342" s="3" t="s">
        <v>165</v>
      </c>
      <c r="Y342" s="3" t="s">
        <v>2276</v>
      </c>
      <c r="Z342" s="3" t="s">
        <v>2276</v>
      </c>
      <c r="AA342" s="3" t="s">
        <v>1608</v>
      </c>
      <c r="AB342" s="3" t="s">
        <v>1063</v>
      </c>
      <c r="AC342" s="3" t="s">
        <v>1112</v>
      </c>
      <c r="AD342" s="3" t="s">
        <v>2675</v>
      </c>
      <c r="AE342" s="3"/>
      <c r="AF342" s="3"/>
      <c r="AG342" s="3"/>
      <c r="AH342" s="3"/>
      <c r="AI342" s="3"/>
      <c r="AJ342" s="3" t="s">
        <v>996</v>
      </c>
      <c r="AK342" s="3" t="s">
        <v>2676</v>
      </c>
      <c r="AL342" s="3" t="s">
        <v>1756</v>
      </c>
      <c r="AM342" s="3" t="s">
        <v>2677</v>
      </c>
      <c r="AN342" s="3" t="s">
        <v>1381</v>
      </c>
      <c r="AO342" s="3" t="s">
        <v>687</v>
      </c>
      <c r="AP342" s="3" t="s">
        <v>38</v>
      </c>
      <c r="AQ342" s="3"/>
      <c r="AR342" s="3"/>
      <c r="AS342" s="3"/>
      <c r="AT342" s="3"/>
      <c r="AU342" s="3"/>
      <c r="AV342" s="3"/>
      <c r="AW342" s="3"/>
      <c r="AX342" s="3"/>
      <c r="AY342" s="4"/>
    </row>
    <row r="343" spans="1:51" x14ac:dyDescent="0.25">
      <c r="A343" s="2" t="s">
        <v>2630</v>
      </c>
      <c r="B343" s="11" t="s">
        <v>2631</v>
      </c>
      <c r="C343" s="3">
        <v>8</v>
      </c>
      <c r="D343" s="3" t="s">
        <v>302</v>
      </c>
      <c r="E343" s="3" t="s">
        <v>2672</v>
      </c>
      <c r="F343" s="3" t="s">
        <v>1915</v>
      </c>
      <c r="G343" s="3"/>
      <c r="H343" s="3" t="s">
        <v>182</v>
      </c>
      <c r="I343" s="3" t="s">
        <v>270</v>
      </c>
      <c r="J343" s="3" t="s">
        <v>183</v>
      </c>
      <c r="K343" s="3" t="s">
        <v>1053</v>
      </c>
      <c r="L343" s="3" t="s">
        <v>921</v>
      </c>
      <c r="M343" s="3" t="s">
        <v>82</v>
      </c>
      <c r="N343" s="3" t="s">
        <v>2678</v>
      </c>
      <c r="O343" s="3" t="s">
        <v>2679</v>
      </c>
      <c r="P343" s="3" t="s">
        <v>764</v>
      </c>
      <c r="Q343" s="3" t="s">
        <v>6</v>
      </c>
      <c r="R343" s="3" t="s">
        <v>1169</v>
      </c>
      <c r="S343" s="3" t="s">
        <v>359</v>
      </c>
      <c r="T343" s="3" t="s">
        <v>1288</v>
      </c>
      <c r="U343" s="3" t="s">
        <v>475</v>
      </c>
      <c r="V343" s="3" t="s">
        <v>508</v>
      </c>
      <c r="W343" s="3" t="s">
        <v>475</v>
      </c>
      <c r="X343" s="3" t="s">
        <v>165</v>
      </c>
      <c r="Y343" s="3" t="s">
        <v>2276</v>
      </c>
      <c r="Z343" s="3" t="s">
        <v>2276</v>
      </c>
      <c r="AA343" s="3" t="s">
        <v>631</v>
      </c>
      <c r="AB343" s="3" t="s">
        <v>836</v>
      </c>
      <c r="AC343" s="3" t="s">
        <v>214</v>
      </c>
      <c r="AD343" s="3" t="s">
        <v>2680</v>
      </c>
      <c r="AE343" s="3"/>
      <c r="AF343" s="3"/>
      <c r="AG343" s="3"/>
      <c r="AH343" s="3"/>
      <c r="AI343" s="3"/>
      <c r="AJ343" s="3" t="s">
        <v>198</v>
      </c>
      <c r="AK343" s="3" t="s">
        <v>2513</v>
      </c>
      <c r="AL343" s="3" t="s">
        <v>603</v>
      </c>
      <c r="AM343" s="3" t="s">
        <v>2681</v>
      </c>
      <c r="AN343" s="3" t="s">
        <v>556</v>
      </c>
      <c r="AO343" s="3" t="s">
        <v>558</v>
      </c>
      <c r="AP343" s="3" t="s">
        <v>38</v>
      </c>
      <c r="AQ343" s="3"/>
      <c r="AR343" s="3"/>
      <c r="AS343" s="3"/>
      <c r="AT343" s="3"/>
      <c r="AU343" s="3"/>
      <c r="AV343" s="3"/>
      <c r="AW343" s="3"/>
      <c r="AX343" s="3"/>
      <c r="AY343" s="4"/>
    </row>
    <row r="344" spans="1:51" x14ac:dyDescent="0.25">
      <c r="A344" s="2" t="s">
        <v>217</v>
      </c>
      <c r="B344" s="11" t="s">
        <v>2631</v>
      </c>
      <c r="C344" s="3">
        <v>1</v>
      </c>
      <c r="D344" s="3" t="s">
        <v>6</v>
      </c>
      <c r="E344" s="3" t="s">
        <v>4</v>
      </c>
      <c r="F344" s="3" t="s">
        <v>131</v>
      </c>
      <c r="G344" s="3"/>
      <c r="H344" s="3" t="s">
        <v>921</v>
      </c>
      <c r="I344" s="3" t="s">
        <v>2724</v>
      </c>
      <c r="J344" s="3" t="s">
        <v>2725</v>
      </c>
      <c r="K344" s="3" t="s">
        <v>1705</v>
      </c>
      <c r="L344" s="3" t="s">
        <v>1159</v>
      </c>
      <c r="M344" s="3" t="s">
        <v>2726</v>
      </c>
      <c r="N344" s="3" t="s">
        <v>2727</v>
      </c>
      <c r="O344" s="3" t="s">
        <v>2728</v>
      </c>
      <c r="P344" s="3" t="s">
        <v>2729</v>
      </c>
      <c r="Q344" s="3" t="s">
        <v>1064</v>
      </c>
      <c r="R344" s="3" t="s">
        <v>530</v>
      </c>
      <c r="S344" s="3" t="s">
        <v>195</v>
      </c>
      <c r="T344" s="3" t="s">
        <v>608</v>
      </c>
      <c r="U344" s="3" t="s">
        <v>392</v>
      </c>
      <c r="V344" s="3" t="s">
        <v>380</v>
      </c>
      <c r="W344" s="3" t="s">
        <v>488</v>
      </c>
      <c r="X344" s="3" t="s">
        <v>376</v>
      </c>
      <c r="Y344" s="3" t="s">
        <v>2730</v>
      </c>
      <c r="Z344" s="3" t="s">
        <v>2731</v>
      </c>
      <c r="AA344" s="3" t="s">
        <v>437</v>
      </c>
      <c r="AB344" s="3" t="s">
        <v>1596</v>
      </c>
      <c r="AC344" s="3" t="s">
        <v>376</v>
      </c>
      <c r="AD344" s="3" t="s">
        <v>2732</v>
      </c>
      <c r="AE344" s="3"/>
      <c r="AF344" s="3"/>
      <c r="AG344" s="3"/>
      <c r="AH344" s="3"/>
      <c r="AI344" s="3"/>
      <c r="AJ344" s="3" t="s">
        <v>2072</v>
      </c>
      <c r="AK344" s="3" t="s">
        <v>2618</v>
      </c>
      <c r="AL344" s="3" t="s">
        <v>2242</v>
      </c>
      <c r="AM344" s="3" t="s">
        <v>2611</v>
      </c>
      <c r="AN344" s="3" t="s">
        <v>367</v>
      </c>
      <c r="AO344" s="3" t="s">
        <v>1920</v>
      </c>
      <c r="AP344" s="3" t="s">
        <v>38</v>
      </c>
      <c r="AQ344" s="3"/>
      <c r="AR344" s="3"/>
      <c r="AS344" s="3"/>
      <c r="AT344" s="3"/>
      <c r="AU344" s="3"/>
      <c r="AV344" s="3"/>
      <c r="AW344" s="3"/>
      <c r="AX344" s="3"/>
      <c r="AY344" s="4"/>
    </row>
    <row r="345" spans="1:51" x14ac:dyDescent="0.25">
      <c r="A345" s="2" t="s">
        <v>217</v>
      </c>
      <c r="B345" s="11" t="s">
        <v>2631</v>
      </c>
      <c r="C345" s="3">
        <v>2</v>
      </c>
      <c r="D345" s="3" t="s">
        <v>2157</v>
      </c>
      <c r="E345" s="3" t="s">
        <v>131</v>
      </c>
      <c r="F345" s="3" t="s">
        <v>240</v>
      </c>
      <c r="G345" s="3"/>
      <c r="H345" s="3" t="s">
        <v>2733</v>
      </c>
      <c r="I345" s="3" t="s">
        <v>1012</v>
      </c>
      <c r="J345" s="3" t="s">
        <v>2734</v>
      </c>
      <c r="K345" s="3" t="s">
        <v>1978</v>
      </c>
      <c r="L345" s="3" t="s">
        <v>801</v>
      </c>
      <c r="M345" s="3" t="s">
        <v>2232</v>
      </c>
      <c r="N345" s="3" t="s">
        <v>2735</v>
      </c>
      <c r="O345" s="3" t="s">
        <v>122</v>
      </c>
      <c r="P345" s="3" t="s">
        <v>2736</v>
      </c>
      <c r="Q345" s="3" t="s">
        <v>6</v>
      </c>
      <c r="R345" s="3" t="s">
        <v>530</v>
      </c>
      <c r="S345" s="3" t="s">
        <v>2478</v>
      </c>
      <c r="T345" s="3" t="s">
        <v>577</v>
      </c>
      <c r="U345" s="3" t="s">
        <v>392</v>
      </c>
      <c r="V345" s="3" t="s">
        <v>652</v>
      </c>
      <c r="W345" s="3" t="s">
        <v>2478</v>
      </c>
      <c r="X345" s="3" t="s">
        <v>2737</v>
      </c>
      <c r="Y345" s="3" t="s">
        <v>2738</v>
      </c>
      <c r="Z345" s="3" t="s">
        <v>2165</v>
      </c>
      <c r="AA345" s="3" t="s">
        <v>135</v>
      </c>
      <c r="AB345" s="3" t="s">
        <v>2739</v>
      </c>
      <c r="AC345" s="3" t="s">
        <v>273</v>
      </c>
      <c r="AD345" s="3" t="s">
        <v>2740</v>
      </c>
      <c r="AE345" s="3"/>
      <c r="AF345" s="3"/>
      <c r="AG345" s="3"/>
      <c r="AH345" s="3"/>
      <c r="AI345" s="3"/>
      <c r="AJ345" s="3" t="s">
        <v>1319</v>
      </c>
      <c r="AK345" s="3" t="s">
        <v>1808</v>
      </c>
      <c r="AL345" s="3" t="s">
        <v>785</v>
      </c>
      <c r="AM345" s="3" t="s">
        <v>2611</v>
      </c>
      <c r="AN345" s="3" t="s">
        <v>1163</v>
      </c>
      <c r="AO345" s="3" t="s">
        <v>2176</v>
      </c>
      <c r="AP345" s="3" t="s">
        <v>38</v>
      </c>
      <c r="AQ345" s="3"/>
      <c r="AR345" s="3"/>
      <c r="AS345" s="3"/>
      <c r="AT345" s="3"/>
      <c r="AU345" s="3"/>
      <c r="AV345" s="3"/>
      <c r="AW345" s="3"/>
      <c r="AX345" s="3"/>
      <c r="AY345" s="4"/>
    </row>
    <row r="346" spans="1:51" x14ac:dyDescent="0.25">
      <c r="A346" s="2" t="s">
        <v>217</v>
      </c>
      <c r="B346" s="11" t="s">
        <v>2631</v>
      </c>
      <c r="C346" s="3">
        <v>3</v>
      </c>
      <c r="D346" s="3" t="s">
        <v>2741</v>
      </c>
      <c r="E346" s="3" t="s">
        <v>240</v>
      </c>
      <c r="F346" s="3" t="s">
        <v>288</v>
      </c>
      <c r="G346" s="3"/>
      <c r="H346" s="3" t="s">
        <v>2742</v>
      </c>
      <c r="I346" s="3" t="s">
        <v>1489</v>
      </c>
      <c r="J346" s="3" t="s">
        <v>1998</v>
      </c>
      <c r="K346" s="3" t="s">
        <v>817</v>
      </c>
      <c r="L346" s="3" t="s">
        <v>801</v>
      </c>
      <c r="M346" s="3" t="s">
        <v>2743</v>
      </c>
      <c r="N346" s="3" t="s">
        <v>1098</v>
      </c>
      <c r="O346" s="3" t="s">
        <v>2744</v>
      </c>
      <c r="P346" s="3" t="s">
        <v>2687</v>
      </c>
      <c r="Q346" s="3" t="s">
        <v>6</v>
      </c>
      <c r="R346" s="3" t="s">
        <v>488</v>
      </c>
      <c r="S346" s="3" t="s">
        <v>195</v>
      </c>
      <c r="T346" s="3" t="s">
        <v>640</v>
      </c>
      <c r="U346" s="3" t="s">
        <v>392</v>
      </c>
      <c r="V346" s="3" t="s">
        <v>392</v>
      </c>
      <c r="W346" s="3" t="s">
        <v>529</v>
      </c>
      <c r="X346" s="3" t="s">
        <v>829</v>
      </c>
      <c r="Y346" s="3" t="s">
        <v>1777</v>
      </c>
      <c r="Z346" s="3" t="s">
        <v>1837</v>
      </c>
      <c r="AA346" s="3" t="s">
        <v>426</v>
      </c>
      <c r="AB346" s="3" t="s">
        <v>2745</v>
      </c>
      <c r="AC346" s="3" t="s">
        <v>376</v>
      </c>
      <c r="AD346" s="3" t="s">
        <v>2746</v>
      </c>
      <c r="AE346" s="3"/>
      <c r="AF346" s="3"/>
      <c r="AG346" s="3"/>
      <c r="AH346" s="3"/>
      <c r="AI346" s="3"/>
      <c r="AJ346" s="3" t="s">
        <v>5</v>
      </c>
      <c r="AK346" s="3" t="s">
        <v>2747</v>
      </c>
      <c r="AL346" s="3" t="s">
        <v>1304</v>
      </c>
      <c r="AM346" s="3" t="s">
        <v>2748</v>
      </c>
      <c r="AN346" s="3" t="s">
        <v>1889</v>
      </c>
      <c r="AO346" s="3" t="s">
        <v>2272</v>
      </c>
      <c r="AP346" s="3" t="s">
        <v>38</v>
      </c>
      <c r="AQ346" s="3"/>
      <c r="AR346" s="3"/>
      <c r="AS346" s="3"/>
      <c r="AT346" s="3"/>
      <c r="AU346" s="3"/>
      <c r="AV346" s="3"/>
      <c r="AW346" s="3"/>
      <c r="AX346" s="3"/>
      <c r="AY346" s="4"/>
    </row>
    <row r="347" spans="1:51" x14ac:dyDescent="0.25">
      <c r="A347" s="2" t="s">
        <v>217</v>
      </c>
      <c r="B347" s="11" t="s">
        <v>2631</v>
      </c>
      <c r="C347" s="3">
        <v>4</v>
      </c>
      <c r="D347" s="3" t="s">
        <v>2749</v>
      </c>
      <c r="E347" s="3" t="s">
        <v>288</v>
      </c>
      <c r="F347" s="3" t="s">
        <v>782</v>
      </c>
      <c r="G347" s="3"/>
      <c r="H347" s="3" t="s">
        <v>924</v>
      </c>
      <c r="I347" s="3" t="s">
        <v>2640</v>
      </c>
      <c r="J347" s="3" t="s">
        <v>556</v>
      </c>
      <c r="K347" s="3" t="s">
        <v>2750</v>
      </c>
      <c r="L347" s="3" t="s">
        <v>1978</v>
      </c>
      <c r="M347" s="3" t="s">
        <v>2748</v>
      </c>
      <c r="N347" s="3" t="s">
        <v>2751</v>
      </c>
      <c r="O347" s="3" t="s">
        <v>2752</v>
      </c>
      <c r="P347" s="3" t="s">
        <v>1474</v>
      </c>
      <c r="Q347" s="3" t="s">
        <v>6</v>
      </c>
      <c r="R347" s="3" t="s">
        <v>530</v>
      </c>
      <c r="S347" s="3" t="s">
        <v>1756</v>
      </c>
      <c r="T347" s="3" t="s">
        <v>577</v>
      </c>
      <c r="U347" s="3" t="s">
        <v>392</v>
      </c>
      <c r="V347" s="3" t="s">
        <v>177</v>
      </c>
      <c r="W347" s="3" t="s">
        <v>1170</v>
      </c>
      <c r="X347" s="3" t="s">
        <v>27</v>
      </c>
      <c r="Y347" s="3" t="s">
        <v>2314</v>
      </c>
      <c r="Z347" s="3" t="s">
        <v>1247</v>
      </c>
      <c r="AA347" s="3" t="s">
        <v>1992</v>
      </c>
      <c r="AB347" s="3" t="s">
        <v>2753</v>
      </c>
      <c r="AC347" s="3" t="s">
        <v>2183</v>
      </c>
      <c r="AD347" s="3" t="s">
        <v>889</v>
      </c>
      <c r="AE347" s="3"/>
      <c r="AF347" s="3"/>
      <c r="AG347" s="3"/>
      <c r="AH347" s="3"/>
      <c r="AI347" s="3"/>
      <c r="AJ347" s="3" t="s">
        <v>3</v>
      </c>
      <c r="AK347" s="3" t="s">
        <v>1772</v>
      </c>
      <c r="AL347" s="3" t="s">
        <v>1914</v>
      </c>
      <c r="AM347" s="3" t="s">
        <v>969</v>
      </c>
      <c r="AN347" s="3" t="s">
        <v>1846</v>
      </c>
      <c r="AO347" s="3" t="s">
        <v>2754</v>
      </c>
      <c r="AP347" s="3" t="s">
        <v>38</v>
      </c>
      <c r="AQ347" s="3"/>
      <c r="AR347" s="3"/>
      <c r="AS347" s="3"/>
      <c r="AT347" s="3"/>
      <c r="AU347" s="3"/>
      <c r="AV347" s="3"/>
      <c r="AW347" s="3"/>
      <c r="AX347" s="3"/>
      <c r="AY347" s="4"/>
    </row>
    <row r="348" spans="1:51" x14ac:dyDescent="0.25">
      <c r="A348" s="2" t="s">
        <v>217</v>
      </c>
      <c r="B348" s="11" t="s">
        <v>2631</v>
      </c>
      <c r="C348" s="3">
        <v>5</v>
      </c>
      <c r="D348" s="3" t="s">
        <v>2755</v>
      </c>
      <c r="E348" s="3" t="s">
        <v>782</v>
      </c>
      <c r="F348" s="3" t="s">
        <v>554</v>
      </c>
      <c r="G348" s="3"/>
      <c r="H348" s="3" t="s">
        <v>1269</v>
      </c>
      <c r="I348" s="3" t="s">
        <v>1868</v>
      </c>
      <c r="J348" s="3" t="s">
        <v>48</v>
      </c>
      <c r="K348" s="3" t="s">
        <v>957</v>
      </c>
      <c r="L348" s="3" t="s">
        <v>985</v>
      </c>
      <c r="M348" s="3" t="s">
        <v>1809</v>
      </c>
      <c r="N348" s="3" t="s">
        <v>2756</v>
      </c>
      <c r="O348" s="3" t="s">
        <v>2735</v>
      </c>
      <c r="P348" s="3" t="s">
        <v>2578</v>
      </c>
      <c r="Q348" s="3" t="s">
        <v>1064</v>
      </c>
      <c r="R348" s="3" t="s">
        <v>488</v>
      </c>
      <c r="S348" s="3" t="s">
        <v>488</v>
      </c>
      <c r="T348" s="3" t="s">
        <v>640</v>
      </c>
      <c r="U348" s="3" t="s">
        <v>177</v>
      </c>
      <c r="V348" s="3" t="s">
        <v>177</v>
      </c>
      <c r="W348" s="3" t="s">
        <v>756</v>
      </c>
      <c r="X348" s="3" t="s">
        <v>1382</v>
      </c>
      <c r="Y348" s="3" t="s">
        <v>2276</v>
      </c>
      <c r="Z348" s="3" t="s">
        <v>2276</v>
      </c>
      <c r="AA348" s="3" t="s">
        <v>1743</v>
      </c>
      <c r="AB348" s="3" t="s">
        <v>2757</v>
      </c>
      <c r="AC348" s="3" t="s">
        <v>1747</v>
      </c>
      <c r="AD348" s="3" t="s">
        <v>2758</v>
      </c>
      <c r="AE348" s="3"/>
      <c r="AF348" s="3"/>
      <c r="AG348" s="3"/>
      <c r="AH348" s="3"/>
      <c r="AI348" s="3"/>
      <c r="AJ348" s="3" t="s">
        <v>0</v>
      </c>
      <c r="AK348" s="3" t="s">
        <v>2759</v>
      </c>
      <c r="AL348" s="3" t="s">
        <v>1534</v>
      </c>
      <c r="AM348" s="3" t="s">
        <v>2760</v>
      </c>
      <c r="AN348" s="3" t="s">
        <v>1766</v>
      </c>
      <c r="AO348" s="3" t="s">
        <v>2761</v>
      </c>
      <c r="AP348" s="3" t="s">
        <v>38</v>
      </c>
      <c r="AQ348" s="3"/>
      <c r="AR348" s="3"/>
      <c r="AS348" s="3"/>
      <c r="AT348" s="3"/>
      <c r="AU348" s="3"/>
      <c r="AV348" s="3"/>
      <c r="AW348" s="3"/>
      <c r="AX348" s="3"/>
      <c r="AY348" s="4"/>
    </row>
    <row r="349" spans="1:51" x14ac:dyDescent="0.25">
      <c r="A349" s="2" t="s">
        <v>137</v>
      </c>
      <c r="B349" s="11" t="s">
        <v>2631</v>
      </c>
      <c r="C349" s="3">
        <v>1</v>
      </c>
      <c r="D349" s="3" t="s">
        <v>6</v>
      </c>
      <c r="E349" s="3" t="s">
        <v>4</v>
      </c>
      <c r="F349" s="3" t="s">
        <v>659</v>
      </c>
      <c r="G349" s="3"/>
      <c r="H349" s="3" t="s">
        <v>1016</v>
      </c>
      <c r="I349" s="3" t="s">
        <v>3264</v>
      </c>
      <c r="J349" s="3" t="s">
        <v>4163</v>
      </c>
      <c r="K349" s="3" t="s">
        <v>3961</v>
      </c>
      <c r="L349" s="3" t="s">
        <v>4292</v>
      </c>
      <c r="M349" s="3" t="s">
        <v>7117</v>
      </c>
      <c r="N349" s="3" t="s">
        <v>3902</v>
      </c>
      <c r="O349" s="3" t="s">
        <v>142</v>
      </c>
      <c r="P349" s="3" t="s">
        <v>2423</v>
      </c>
      <c r="Q349" s="3" t="s">
        <v>148</v>
      </c>
      <c r="R349" s="3" t="s">
        <v>265</v>
      </c>
      <c r="S349" s="3"/>
      <c r="T349" s="3"/>
      <c r="U349" s="3" t="s">
        <v>269</v>
      </c>
      <c r="V349" s="3"/>
      <c r="W349" s="3"/>
      <c r="X349" s="3" t="s">
        <v>478</v>
      </c>
      <c r="Y349" s="3" t="s">
        <v>165</v>
      </c>
      <c r="Z349" s="3" t="s">
        <v>120</v>
      </c>
      <c r="AA349" s="3" t="s">
        <v>401</v>
      </c>
      <c r="AB349" s="3"/>
      <c r="AC349" s="3" t="s">
        <v>55</v>
      </c>
      <c r="AD349" s="3" t="s">
        <v>195</v>
      </c>
      <c r="AE349" s="3" t="s">
        <v>1489</v>
      </c>
      <c r="AF349" s="3" t="s">
        <v>1382</v>
      </c>
      <c r="AG349" s="3" t="s">
        <v>165</v>
      </c>
      <c r="AH349" s="3" t="s">
        <v>83</v>
      </c>
      <c r="AI349" s="3" t="s">
        <v>178</v>
      </c>
      <c r="AJ349" s="3" t="s">
        <v>3268</v>
      </c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4"/>
    </row>
    <row r="350" spans="1:51" x14ac:dyDescent="0.25">
      <c r="A350" s="2" t="s">
        <v>137</v>
      </c>
      <c r="B350" s="11" t="s">
        <v>2631</v>
      </c>
      <c r="C350" s="3">
        <v>2</v>
      </c>
      <c r="D350" s="3" t="s">
        <v>242</v>
      </c>
      <c r="E350" s="3" t="s">
        <v>659</v>
      </c>
      <c r="F350" s="3" t="s">
        <v>1021</v>
      </c>
      <c r="G350" s="3"/>
      <c r="H350" s="3" t="s">
        <v>1178</v>
      </c>
      <c r="I350" s="3" t="s">
        <v>3036</v>
      </c>
      <c r="J350" s="3" t="s">
        <v>394</v>
      </c>
      <c r="K350" s="3" t="s">
        <v>116</v>
      </c>
      <c r="L350" s="3" t="s">
        <v>452</v>
      </c>
      <c r="M350" s="3" t="s">
        <v>7118</v>
      </c>
      <c r="N350" s="3" t="s">
        <v>1533</v>
      </c>
      <c r="O350" s="3" t="s">
        <v>7119</v>
      </c>
      <c r="P350" s="3" t="s">
        <v>2143</v>
      </c>
      <c r="Q350" s="3" t="s">
        <v>148</v>
      </c>
      <c r="R350" s="3" t="s">
        <v>904</v>
      </c>
      <c r="S350" s="3"/>
      <c r="T350" s="3"/>
      <c r="U350" s="3" t="s">
        <v>472</v>
      </c>
      <c r="V350" s="3"/>
      <c r="W350" s="3"/>
      <c r="X350" s="3" t="s">
        <v>993</v>
      </c>
      <c r="Y350" s="3" t="s">
        <v>108</v>
      </c>
      <c r="Z350" s="3" t="s">
        <v>4354</v>
      </c>
      <c r="AA350" s="3" t="s">
        <v>1636</v>
      </c>
      <c r="AB350" s="3"/>
      <c r="AC350" s="3" t="s">
        <v>115</v>
      </c>
      <c r="AD350" s="3" t="s">
        <v>2945</v>
      </c>
      <c r="AE350" s="3" t="s">
        <v>4757</v>
      </c>
      <c r="AF350" s="3" t="s">
        <v>1382</v>
      </c>
      <c r="AG350" s="3" t="s">
        <v>291</v>
      </c>
      <c r="AH350" s="3" t="s">
        <v>55</v>
      </c>
      <c r="AI350" s="3" t="s">
        <v>178</v>
      </c>
      <c r="AJ350" s="3" t="s">
        <v>3182</v>
      </c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4"/>
    </row>
    <row r="351" spans="1:51" x14ac:dyDescent="0.25">
      <c r="A351" s="2" t="s">
        <v>137</v>
      </c>
      <c r="B351" s="11" t="s">
        <v>2631</v>
      </c>
      <c r="C351" s="3">
        <v>3</v>
      </c>
      <c r="D351" s="3" t="s">
        <v>260</v>
      </c>
      <c r="E351" s="3" t="s">
        <v>1021</v>
      </c>
      <c r="F351" s="3" t="s">
        <v>338</v>
      </c>
      <c r="G351" s="3"/>
      <c r="H351" s="3" t="s">
        <v>1616</v>
      </c>
      <c r="I351" s="3" t="s">
        <v>3765</v>
      </c>
      <c r="J351" s="3" t="s">
        <v>2794</v>
      </c>
      <c r="K351" s="3" t="s">
        <v>3964</v>
      </c>
      <c r="L351" s="3" t="s">
        <v>3571</v>
      </c>
      <c r="M351" s="3" t="s">
        <v>7120</v>
      </c>
      <c r="N351" s="3" t="s">
        <v>2334</v>
      </c>
      <c r="O351" s="3" t="s">
        <v>561</v>
      </c>
      <c r="P351" s="3" t="s">
        <v>3981</v>
      </c>
      <c r="Q351" s="3"/>
      <c r="R351" s="3" t="s">
        <v>463</v>
      </c>
      <c r="S351" s="3"/>
      <c r="T351" s="3"/>
      <c r="U351" s="3" t="s">
        <v>269</v>
      </c>
      <c r="V351" s="3"/>
      <c r="W351" s="3"/>
      <c r="X351" s="3" t="s">
        <v>200</v>
      </c>
      <c r="Y351" s="3" t="s">
        <v>165</v>
      </c>
      <c r="Z351" s="3" t="s">
        <v>1906</v>
      </c>
      <c r="AA351" s="3" t="s">
        <v>1907</v>
      </c>
      <c r="AB351" s="3"/>
      <c r="AC351" s="3" t="s">
        <v>107</v>
      </c>
      <c r="AD351" s="3" t="s">
        <v>253</v>
      </c>
      <c r="AE351" s="3"/>
      <c r="AF351" s="3"/>
      <c r="AG351" s="3"/>
      <c r="AH351" s="3"/>
      <c r="AI351" s="3"/>
      <c r="AJ351" s="3" t="s">
        <v>3065</v>
      </c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4"/>
    </row>
    <row r="352" spans="1:51" x14ac:dyDescent="0.25">
      <c r="A352" s="2" t="s">
        <v>137</v>
      </c>
      <c r="B352" s="11" t="s">
        <v>2631</v>
      </c>
      <c r="C352" s="3">
        <v>4</v>
      </c>
      <c r="D352" s="3" t="s">
        <v>7121</v>
      </c>
      <c r="E352" s="3" t="s">
        <v>338</v>
      </c>
      <c r="F352" s="3" t="s">
        <v>1810</v>
      </c>
      <c r="G352" s="3"/>
      <c r="H352" s="3" t="s">
        <v>1957</v>
      </c>
      <c r="I352" s="3" t="s">
        <v>4986</v>
      </c>
      <c r="J352" s="3" t="s">
        <v>530</v>
      </c>
      <c r="K352" s="3" t="s">
        <v>4764</v>
      </c>
      <c r="L352" s="3" t="s">
        <v>6200</v>
      </c>
      <c r="M352" s="3" t="s">
        <v>7122</v>
      </c>
      <c r="N352" s="3" t="s">
        <v>2502</v>
      </c>
      <c r="O352" s="3" t="s">
        <v>503</v>
      </c>
      <c r="P352" s="3" t="s">
        <v>2317</v>
      </c>
      <c r="Q352" s="3" t="s">
        <v>148</v>
      </c>
      <c r="R352" s="3" t="s">
        <v>226</v>
      </c>
      <c r="S352" s="3"/>
      <c r="T352" s="3"/>
      <c r="U352" s="3" t="s">
        <v>269</v>
      </c>
      <c r="V352" s="3"/>
      <c r="W352" s="3"/>
      <c r="X352" s="3" t="s">
        <v>424</v>
      </c>
      <c r="Y352" s="3" t="s">
        <v>291</v>
      </c>
      <c r="Z352" s="3" t="s">
        <v>2940</v>
      </c>
      <c r="AA352" s="3" t="s">
        <v>298</v>
      </c>
      <c r="AB352" s="3"/>
      <c r="AC352" s="3" t="s">
        <v>2255</v>
      </c>
      <c r="AD352" s="3" t="s">
        <v>1075</v>
      </c>
      <c r="AE352" s="3" t="s">
        <v>3239</v>
      </c>
      <c r="AF352" s="3" t="s">
        <v>155</v>
      </c>
      <c r="AG352" s="3" t="s">
        <v>291</v>
      </c>
      <c r="AH352" s="3" t="s">
        <v>87</v>
      </c>
      <c r="AI352" s="3" t="s">
        <v>967</v>
      </c>
      <c r="AJ352" s="3" t="s">
        <v>873</v>
      </c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4"/>
    </row>
    <row r="353" spans="1:51" x14ac:dyDescent="0.25">
      <c r="A353" s="2" t="s">
        <v>137</v>
      </c>
      <c r="B353" s="11" t="s">
        <v>2631</v>
      </c>
      <c r="C353" s="3">
        <v>5</v>
      </c>
      <c r="D353" s="3" t="s">
        <v>6221</v>
      </c>
      <c r="E353" s="3" t="s">
        <v>1810</v>
      </c>
      <c r="F353" s="3" t="s">
        <v>241</v>
      </c>
      <c r="G353" s="3"/>
      <c r="H353" s="3" t="s">
        <v>4023</v>
      </c>
      <c r="I353" s="3" t="s">
        <v>5078</v>
      </c>
      <c r="J353" s="3" t="s">
        <v>2927</v>
      </c>
      <c r="K353" s="3" t="s">
        <v>664</v>
      </c>
      <c r="L353" s="3" t="s">
        <v>1868</v>
      </c>
      <c r="M353" s="3" t="s">
        <v>1678</v>
      </c>
      <c r="N353" s="3" t="s">
        <v>6532</v>
      </c>
      <c r="O353" s="3" t="s">
        <v>5078</v>
      </c>
      <c r="P353" s="3" t="s">
        <v>1178</v>
      </c>
      <c r="Q353" s="3" t="s">
        <v>506</v>
      </c>
      <c r="R353" s="3" t="s">
        <v>1716</v>
      </c>
      <c r="S353" s="3"/>
      <c r="T353" s="3"/>
      <c r="U353" s="3" t="s">
        <v>343</v>
      </c>
      <c r="V353" s="3"/>
      <c r="W353" s="3"/>
      <c r="X353" s="3" t="s">
        <v>88</v>
      </c>
      <c r="Y353" s="3"/>
      <c r="Z353" s="3"/>
      <c r="AA353" s="3" t="s">
        <v>332</v>
      </c>
      <c r="AB353" s="3"/>
      <c r="AC353" s="3" t="s">
        <v>153</v>
      </c>
      <c r="AD353" s="3" t="s">
        <v>1956</v>
      </c>
      <c r="AE353" s="3" t="s">
        <v>1106</v>
      </c>
      <c r="AF353" s="3" t="s">
        <v>155</v>
      </c>
      <c r="AG353" s="3" t="s">
        <v>165</v>
      </c>
      <c r="AH353" s="3" t="s">
        <v>83</v>
      </c>
      <c r="AI353" s="3" t="s">
        <v>185</v>
      </c>
      <c r="AJ353" s="3" t="s">
        <v>68</v>
      </c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4"/>
    </row>
    <row r="354" spans="1:51" x14ac:dyDescent="0.25">
      <c r="A354" s="2" t="s">
        <v>137</v>
      </c>
      <c r="B354" s="11" t="s">
        <v>2631</v>
      </c>
      <c r="C354" s="3">
        <v>6</v>
      </c>
      <c r="D354" s="3" t="s">
        <v>6222</v>
      </c>
      <c r="E354" s="3" t="s">
        <v>241</v>
      </c>
      <c r="F354" s="3" t="s">
        <v>1915</v>
      </c>
      <c r="G354" s="3"/>
      <c r="H354" s="3" t="s">
        <v>4457</v>
      </c>
      <c r="I354" s="3" t="s">
        <v>1892</v>
      </c>
      <c r="J354" s="3" t="s">
        <v>875</v>
      </c>
      <c r="K354" s="3" t="s">
        <v>1672</v>
      </c>
      <c r="L354" s="3" t="s">
        <v>545</v>
      </c>
      <c r="M354" s="3" t="s">
        <v>3528</v>
      </c>
      <c r="N354" s="3" t="s">
        <v>2321</v>
      </c>
      <c r="O354" s="3" t="s">
        <v>899</v>
      </c>
      <c r="P354" s="3" t="s">
        <v>1243</v>
      </c>
      <c r="Q354" s="3" t="s">
        <v>148</v>
      </c>
      <c r="R354" s="3" t="s">
        <v>1716</v>
      </c>
      <c r="S354" s="3"/>
      <c r="T354" s="3"/>
      <c r="U354" s="3" t="s">
        <v>205</v>
      </c>
      <c r="V354" s="3"/>
      <c r="W354" s="3"/>
      <c r="X354" s="3" t="s">
        <v>23</v>
      </c>
      <c r="Y354" s="3"/>
      <c r="Z354" s="3"/>
      <c r="AA354" s="3"/>
      <c r="AB354" s="3"/>
      <c r="AC354" s="3" t="s">
        <v>727</v>
      </c>
      <c r="AD354" s="3" t="s">
        <v>253</v>
      </c>
      <c r="AE354" s="3" t="s">
        <v>2904</v>
      </c>
      <c r="AF354" s="3" t="s">
        <v>155</v>
      </c>
      <c r="AG354" s="3" t="s">
        <v>182</v>
      </c>
      <c r="AH354" s="3" t="s">
        <v>111</v>
      </c>
      <c r="AI354" s="3" t="s">
        <v>1262</v>
      </c>
      <c r="AJ354" s="3" t="s">
        <v>896</v>
      </c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4"/>
    </row>
    <row r="355" spans="1:51" x14ac:dyDescent="0.25">
      <c r="A355" s="2" t="s">
        <v>137</v>
      </c>
      <c r="B355" s="11" t="s">
        <v>2631</v>
      </c>
      <c r="C355" s="3">
        <v>7</v>
      </c>
      <c r="D355" s="3" t="s">
        <v>7123</v>
      </c>
      <c r="E355" s="3" t="s">
        <v>1915</v>
      </c>
      <c r="F355" s="3" t="s">
        <v>1071</v>
      </c>
      <c r="G355" s="3"/>
      <c r="H355" s="3" t="s">
        <v>320</v>
      </c>
      <c r="I355" s="3" t="s">
        <v>6004</v>
      </c>
      <c r="J355" s="3" t="s">
        <v>2501</v>
      </c>
      <c r="K355" s="3" t="s">
        <v>3687</v>
      </c>
      <c r="L355" s="3" t="s">
        <v>4775</v>
      </c>
      <c r="M355" s="3" t="s">
        <v>7124</v>
      </c>
      <c r="N355" s="3" t="s">
        <v>2622</v>
      </c>
      <c r="O355" s="3" t="s">
        <v>3472</v>
      </c>
      <c r="P355" s="3" t="s">
        <v>1101</v>
      </c>
      <c r="Q355" s="3" t="s">
        <v>148</v>
      </c>
      <c r="R355" s="3" t="s">
        <v>904</v>
      </c>
      <c r="S355" s="3"/>
      <c r="T355" s="3"/>
      <c r="U355" s="3" t="s">
        <v>205</v>
      </c>
      <c r="V355" s="3"/>
      <c r="W355" s="3"/>
      <c r="X355" s="3" t="s">
        <v>335</v>
      </c>
      <c r="Y355" s="3"/>
      <c r="Z355" s="3"/>
      <c r="AA355" s="3" t="s">
        <v>332</v>
      </c>
      <c r="AB355" s="3"/>
      <c r="AC355" s="3" t="s">
        <v>220</v>
      </c>
      <c r="AD355" s="3" t="s">
        <v>236</v>
      </c>
      <c r="AE355" s="3" t="s">
        <v>82</v>
      </c>
      <c r="AF355" s="3" t="s">
        <v>155</v>
      </c>
      <c r="AG355" s="3" t="s">
        <v>182</v>
      </c>
      <c r="AH355" s="3" t="s">
        <v>61</v>
      </c>
      <c r="AI355" s="3" t="s">
        <v>799</v>
      </c>
      <c r="AJ355" s="3" t="s">
        <v>4114</v>
      </c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4"/>
    </row>
    <row r="356" spans="1:51" x14ac:dyDescent="0.25">
      <c r="A356" s="2" t="s">
        <v>137</v>
      </c>
      <c r="B356" s="11" t="s">
        <v>2631</v>
      </c>
      <c r="C356" s="3">
        <v>8</v>
      </c>
      <c r="D356" s="3" t="s">
        <v>7125</v>
      </c>
      <c r="E356" s="3" t="s">
        <v>1071</v>
      </c>
      <c r="F356" s="3"/>
      <c r="G356" s="3"/>
      <c r="H356" s="3" t="s">
        <v>4111</v>
      </c>
      <c r="I356" s="3" t="s">
        <v>7126</v>
      </c>
      <c r="J356" s="3" t="s">
        <v>308</v>
      </c>
      <c r="K356" s="3" t="s">
        <v>4687</v>
      </c>
      <c r="L356" s="3" t="s">
        <v>3085</v>
      </c>
      <c r="M356" s="3" t="s">
        <v>4724</v>
      </c>
      <c r="N356" s="3" t="s">
        <v>2454</v>
      </c>
      <c r="O356" s="3" t="s">
        <v>1884</v>
      </c>
      <c r="P356" s="3" t="s">
        <v>578</v>
      </c>
      <c r="Q356" s="3" t="s">
        <v>148</v>
      </c>
      <c r="R356" s="3" t="s">
        <v>266</v>
      </c>
      <c r="S356" s="3"/>
      <c r="T356" s="3"/>
      <c r="U356" s="3" t="s">
        <v>226</v>
      </c>
      <c r="V356" s="3"/>
      <c r="W356" s="3"/>
      <c r="X356" s="3" t="s">
        <v>446</v>
      </c>
      <c r="Y356" s="3"/>
      <c r="Z356" s="3"/>
      <c r="AA356" s="3" t="s">
        <v>379</v>
      </c>
      <c r="AB356" s="3"/>
      <c r="AC356" s="3" t="s">
        <v>183</v>
      </c>
      <c r="AD356" s="3" t="s">
        <v>1956</v>
      </c>
      <c r="AE356" s="3"/>
      <c r="AF356" s="3"/>
      <c r="AG356" s="3"/>
      <c r="AH356" s="3"/>
      <c r="AI356" s="3"/>
      <c r="AJ356" s="3" t="s">
        <v>998</v>
      </c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4"/>
    </row>
    <row r="357" spans="1:51" x14ac:dyDescent="0.25">
      <c r="A357" s="2" t="s">
        <v>7143</v>
      </c>
      <c r="B357" s="11" t="s">
        <v>2631</v>
      </c>
      <c r="C357" s="3">
        <v>1</v>
      </c>
      <c r="D357" s="3" t="s">
        <v>6</v>
      </c>
      <c r="E357" s="3" t="s">
        <v>4</v>
      </c>
      <c r="F357" s="3" t="s">
        <v>1319</v>
      </c>
      <c r="G357" s="3"/>
      <c r="H357" s="3" t="s">
        <v>639</v>
      </c>
      <c r="I357" s="3" t="s">
        <v>469</v>
      </c>
      <c r="J357" s="3" t="s">
        <v>2002</v>
      </c>
      <c r="K357" s="3" t="s">
        <v>4084</v>
      </c>
      <c r="L357" s="3" t="s">
        <v>6934</v>
      </c>
      <c r="M357" s="3" t="s">
        <v>7144</v>
      </c>
      <c r="N357" s="3" t="s">
        <v>2131</v>
      </c>
      <c r="O357" s="3" t="s">
        <v>77</v>
      </c>
      <c r="P357" s="3" t="s">
        <v>421</v>
      </c>
      <c r="Q357" s="3" t="s">
        <v>506</v>
      </c>
      <c r="R357" s="3" t="s">
        <v>227</v>
      </c>
      <c r="S357" s="3"/>
      <c r="T357" s="3"/>
      <c r="U357" s="3" t="s">
        <v>472</v>
      </c>
      <c r="V357" s="3"/>
      <c r="W357" s="3"/>
      <c r="X357" s="3" t="s">
        <v>321</v>
      </c>
      <c r="Y357" s="3" t="s">
        <v>4184</v>
      </c>
      <c r="Z357" s="3" t="s">
        <v>1073</v>
      </c>
      <c r="AA357" s="3" t="s">
        <v>928</v>
      </c>
      <c r="AB357" s="3"/>
      <c r="AC357" s="3" t="s">
        <v>736</v>
      </c>
      <c r="AD357" s="3" t="s">
        <v>18</v>
      </c>
      <c r="AE357" s="3" t="s">
        <v>1259</v>
      </c>
      <c r="AF357" s="3" t="s">
        <v>155</v>
      </c>
      <c r="AG357" s="3" t="s">
        <v>154</v>
      </c>
      <c r="AH357" s="3" t="s">
        <v>335</v>
      </c>
      <c r="AI357" s="3" t="s">
        <v>307</v>
      </c>
      <c r="AJ357" s="3" t="s">
        <v>492</v>
      </c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4"/>
    </row>
    <row r="358" spans="1:51" x14ac:dyDescent="0.25">
      <c r="A358" s="2" t="s">
        <v>7143</v>
      </c>
      <c r="B358" s="11" t="s">
        <v>2631</v>
      </c>
      <c r="C358" s="3">
        <v>2</v>
      </c>
      <c r="D358" s="3" t="s">
        <v>339</v>
      </c>
      <c r="E358" s="3" t="s">
        <v>1319</v>
      </c>
      <c r="F358" s="3" t="s">
        <v>2156</v>
      </c>
      <c r="G358" s="3"/>
      <c r="H358" s="3" t="s">
        <v>2498</v>
      </c>
      <c r="I358" s="3" t="s">
        <v>1779</v>
      </c>
      <c r="J358" s="3" t="s">
        <v>6177</v>
      </c>
      <c r="K358" s="3" t="s">
        <v>4523</v>
      </c>
      <c r="L358" s="3" t="s">
        <v>765</v>
      </c>
      <c r="M358" s="3" t="s">
        <v>1678</v>
      </c>
      <c r="N358" s="3" t="s">
        <v>5355</v>
      </c>
      <c r="O358" s="3" t="s">
        <v>4461</v>
      </c>
      <c r="P358" s="3" t="s">
        <v>446</v>
      </c>
      <c r="Q358" s="3" t="s">
        <v>506</v>
      </c>
      <c r="R358" s="3" t="s">
        <v>227</v>
      </c>
      <c r="S358" s="3"/>
      <c r="T358" s="3"/>
      <c r="U358" s="3" t="s">
        <v>267</v>
      </c>
      <c r="V358" s="3"/>
      <c r="W358" s="3"/>
      <c r="X358" s="3" t="s">
        <v>458</v>
      </c>
      <c r="Y358" s="3" t="s">
        <v>3656</v>
      </c>
      <c r="Z358" s="3" t="s">
        <v>4257</v>
      </c>
      <c r="AA358" s="3" t="s">
        <v>234</v>
      </c>
      <c r="AB358" s="3"/>
      <c r="AC358" s="3" t="s">
        <v>446</v>
      </c>
      <c r="AD358" s="3" t="s">
        <v>383</v>
      </c>
      <c r="AE358" s="3" t="s">
        <v>307</v>
      </c>
      <c r="AF358" s="3" t="s">
        <v>155</v>
      </c>
      <c r="AG358" s="3" t="s">
        <v>154</v>
      </c>
      <c r="AH358" s="3" t="s">
        <v>87</v>
      </c>
      <c r="AI358" s="3" t="s">
        <v>307</v>
      </c>
      <c r="AJ358" s="3" t="s">
        <v>839</v>
      </c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4"/>
    </row>
    <row r="359" spans="1:51" x14ac:dyDescent="0.25">
      <c r="A359" s="2" t="s">
        <v>7143</v>
      </c>
      <c r="B359" s="11" t="s">
        <v>2631</v>
      </c>
      <c r="C359" s="3">
        <v>3</v>
      </c>
      <c r="D359" s="3" t="s">
        <v>219</v>
      </c>
      <c r="E359" s="3" t="s">
        <v>2156</v>
      </c>
      <c r="F359" s="3" t="s">
        <v>404</v>
      </c>
      <c r="G359" s="3"/>
      <c r="H359" s="3" t="s">
        <v>1277</v>
      </c>
      <c r="I359" s="3" t="s">
        <v>4159</v>
      </c>
      <c r="J359" s="3" t="s">
        <v>2075</v>
      </c>
      <c r="K359" s="3" t="s">
        <v>2162</v>
      </c>
      <c r="L359" s="3" t="s">
        <v>1797</v>
      </c>
      <c r="M359" s="3" t="s">
        <v>7145</v>
      </c>
      <c r="N359" s="3" t="s">
        <v>2316</v>
      </c>
      <c r="O359" s="3" t="s">
        <v>7126</v>
      </c>
      <c r="P359" s="3" t="s">
        <v>321</v>
      </c>
      <c r="Q359" s="3" t="s">
        <v>506</v>
      </c>
      <c r="R359" s="3" t="s">
        <v>226</v>
      </c>
      <c r="S359" s="3"/>
      <c r="T359" s="3"/>
      <c r="U359" s="3" t="s">
        <v>170</v>
      </c>
      <c r="V359" s="3"/>
      <c r="W359" s="3"/>
      <c r="X359" s="3" t="s">
        <v>252</v>
      </c>
      <c r="Y359" s="3" t="s">
        <v>1150</v>
      </c>
      <c r="Z359" s="3" t="s">
        <v>2554</v>
      </c>
      <c r="AA359" s="3" t="s">
        <v>631</v>
      </c>
      <c r="AB359" s="3"/>
      <c r="AC359" s="3" t="s">
        <v>270</v>
      </c>
      <c r="AD359" s="3" t="s">
        <v>1914</v>
      </c>
      <c r="AE359" s="3" t="s">
        <v>376</v>
      </c>
      <c r="AF359" s="3" t="s">
        <v>155</v>
      </c>
      <c r="AG359" s="3" t="s">
        <v>154</v>
      </c>
      <c r="AH359" s="3" t="s">
        <v>58</v>
      </c>
      <c r="AI359" s="3" t="s">
        <v>928</v>
      </c>
      <c r="AJ359" s="3" t="s">
        <v>0</v>
      </c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4"/>
    </row>
    <row r="360" spans="1:51" x14ac:dyDescent="0.25">
      <c r="A360" s="2" t="s">
        <v>7143</v>
      </c>
      <c r="B360" s="11" t="s">
        <v>2631</v>
      </c>
      <c r="C360" s="3">
        <v>4</v>
      </c>
      <c r="D360" s="3" t="s">
        <v>2542</v>
      </c>
      <c r="E360" s="3" t="s">
        <v>404</v>
      </c>
      <c r="F360" s="3" t="s">
        <v>1044</v>
      </c>
      <c r="G360" s="3"/>
      <c r="H360" s="3" t="s">
        <v>3358</v>
      </c>
      <c r="I360" s="3" t="s">
        <v>2758</v>
      </c>
      <c r="J360" s="3" t="s">
        <v>2938</v>
      </c>
      <c r="K360" s="3" t="s">
        <v>4809</v>
      </c>
      <c r="L360" s="3" t="s">
        <v>3120</v>
      </c>
      <c r="M360" s="3" t="s">
        <v>5442</v>
      </c>
      <c r="N360" s="3" t="s">
        <v>4851</v>
      </c>
      <c r="O360" s="3" t="s">
        <v>3416</v>
      </c>
      <c r="P360" s="3" t="s">
        <v>784</v>
      </c>
      <c r="Q360" s="3" t="s">
        <v>148</v>
      </c>
      <c r="R360" s="3" t="s">
        <v>268</v>
      </c>
      <c r="S360" s="3"/>
      <c r="T360" s="3"/>
      <c r="U360" s="3" t="s">
        <v>229</v>
      </c>
      <c r="V360" s="3"/>
      <c r="W360" s="3"/>
      <c r="X360" s="3" t="s">
        <v>375</v>
      </c>
      <c r="Y360" s="3" t="s">
        <v>4140</v>
      </c>
      <c r="Z360" s="3" t="s">
        <v>3649</v>
      </c>
      <c r="AA360" s="3" t="s">
        <v>251</v>
      </c>
      <c r="AB360" s="3"/>
      <c r="AC360" s="3" t="s">
        <v>235</v>
      </c>
      <c r="AD360" s="3" t="s">
        <v>3431</v>
      </c>
      <c r="AE360" s="3" t="s">
        <v>332</v>
      </c>
      <c r="AF360" s="3" t="s">
        <v>155</v>
      </c>
      <c r="AG360" s="3" t="s">
        <v>27</v>
      </c>
      <c r="AH360" s="3" t="s">
        <v>291</v>
      </c>
      <c r="AI360" s="3" t="s">
        <v>1503</v>
      </c>
      <c r="AJ360" s="3" t="s">
        <v>810</v>
      </c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4"/>
    </row>
    <row r="361" spans="1:51" x14ac:dyDescent="0.25">
      <c r="A361" s="2" t="s">
        <v>7143</v>
      </c>
      <c r="B361" s="11" t="s">
        <v>2631</v>
      </c>
      <c r="C361" s="3">
        <v>5</v>
      </c>
      <c r="D361" s="3" t="s">
        <v>2550</v>
      </c>
      <c r="E361" s="3" t="s">
        <v>1044</v>
      </c>
      <c r="F361" s="3" t="s">
        <v>94</v>
      </c>
      <c r="G361" s="3"/>
      <c r="H361" s="3" t="s">
        <v>1813</v>
      </c>
      <c r="I361" s="3" t="s">
        <v>3167</v>
      </c>
      <c r="J361" s="3" t="s">
        <v>1159</v>
      </c>
      <c r="K361" s="3" t="s">
        <v>4095</v>
      </c>
      <c r="L361" s="3" t="s">
        <v>2971</v>
      </c>
      <c r="M361" s="3" t="s">
        <v>2489</v>
      </c>
      <c r="N361" s="3" t="s">
        <v>1908</v>
      </c>
      <c r="O361" s="3" t="s">
        <v>2520</v>
      </c>
      <c r="P361" s="3" t="s">
        <v>2143</v>
      </c>
      <c r="Q361" s="3" t="s">
        <v>148</v>
      </c>
      <c r="R361" s="3" t="s">
        <v>170</v>
      </c>
      <c r="S361" s="3"/>
      <c r="T361" s="3"/>
      <c r="U361" s="3" t="s">
        <v>207</v>
      </c>
      <c r="V361" s="3"/>
      <c r="W361" s="3"/>
      <c r="X361" s="3" t="s">
        <v>182</v>
      </c>
      <c r="Y361" s="3"/>
      <c r="Z361" s="3"/>
      <c r="AA361" s="3" t="s">
        <v>274</v>
      </c>
      <c r="AB361" s="3"/>
      <c r="AC361" s="3" t="s">
        <v>291</v>
      </c>
      <c r="AD361" s="3" t="s">
        <v>790</v>
      </c>
      <c r="AE361" s="3" t="s">
        <v>1011</v>
      </c>
      <c r="AF361" s="3" t="s">
        <v>155</v>
      </c>
      <c r="AG361" s="3" t="s">
        <v>88</v>
      </c>
      <c r="AH361" s="3" t="s">
        <v>155</v>
      </c>
      <c r="AI361" s="3" t="s">
        <v>1325</v>
      </c>
      <c r="AJ361" s="3" t="s">
        <v>62</v>
      </c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4"/>
    </row>
    <row r="362" spans="1:51" x14ac:dyDescent="0.25">
      <c r="A362" s="2" t="s">
        <v>7143</v>
      </c>
      <c r="B362" s="11" t="s">
        <v>2631</v>
      </c>
      <c r="C362" s="3">
        <v>6</v>
      </c>
      <c r="D362" s="3" t="s">
        <v>3638</v>
      </c>
      <c r="E362" s="3" t="s">
        <v>94</v>
      </c>
      <c r="F362" s="3" t="s">
        <v>1265</v>
      </c>
      <c r="G362" s="3"/>
      <c r="H362" s="3" t="s">
        <v>4769</v>
      </c>
      <c r="I362" s="3" t="s">
        <v>351</v>
      </c>
      <c r="J362" s="3" t="s">
        <v>1961</v>
      </c>
      <c r="K362" s="3" t="s">
        <v>2283</v>
      </c>
      <c r="L362" s="3" t="s">
        <v>2898</v>
      </c>
      <c r="M362" s="3" t="s">
        <v>5114</v>
      </c>
      <c r="N362" s="3" t="s">
        <v>4994</v>
      </c>
      <c r="O362" s="3" t="s">
        <v>4372</v>
      </c>
      <c r="P362" s="3" t="s">
        <v>1065</v>
      </c>
      <c r="Q362" s="3" t="s">
        <v>148</v>
      </c>
      <c r="R362" s="3" t="s">
        <v>230</v>
      </c>
      <c r="S362" s="3"/>
      <c r="T362" s="3"/>
      <c r="U362" s="3" t="s">
        <v>1575</v>
      </c>
      <c r="V362" s="3"/>
      <c r="W362" s="3"/>
      <c r="X362" s="3" t="s">
        <v>243</v>
      </c>
      <c r="Y362" s="3"/>
      <c r="Z362" s="3"/>
      <c r="AA362" s="3" t="s">
        <v>274</v>
      </c>
      <c r="AB362" s="3"/>
      <c r="AC362" s="3" t="s">
        <v>61</v>
      </c>
      <c r="AD362" s="3" t="s">
        <v>441</v>
      </c>
      <c r="AE362" s="3" t="s">
        <v>321</v>
      </c>
      <c r="AF362" s="3" t="s">
        <v>155</v>
      </c>
      <c r="AG362" s="3" t="s">
        <v>88</v>
      </c>
      <c r="AH362" s="3" t="s">
        <v>155</v>
      </c>
      <c r="AI362" s="3" t="s">
        <v>1120</v>
      </c>
      <c r="AJ362" s="3" t="s">
        <v>5</v>
      </c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4"/>
    </row>
    <row r="363" spans="1:51" x14ac:dyDescent="0.25">
      <c r="A363" s="2" t="s">
        <v>7143</v>
      </c>
      <c r="B363" s="11" t="s">
        <v>2631</v>
      </c>
      <c r="C363" s="3">
        <v>7</v>
      </c>
      <c r="D363" s="3" t="s">
        <v>4949</v>
      </c>
      <c r="E363" s="3" t="s">
        <v>1265</v>
      </c>
      <c r="F363" s="3" t="s">
        <v>1071</v>
      </c>
      <c r="G363" s="3"/>
      <c r="H363" s="3" t="s">
        <v>903</v>
      </c>
      <c r="I363" s="3" t="s">
        <v>2267</v>
      </c>
      <c r="J363" s="3" t="s">
        <v>985</v>
      </c>
      <c r="K363" s="3" t="s">
        <v>2167</v>
      </c>
      <c r="L363" s="3" t="s">
        <v>2833</v>
      </c>
      <c r="M363" s="3" t="s">
        <v>6950</v>
      </c>
      <c r="N363" s="3" t="s">
        <v>4442</v>
      </c>
      <c r="O363" s="3" t="s">
        <v>1781</v>
      </c>
      <c r="P363" s="3" t="s">
        <v>879</v>
      </c>
      <c r="Q363" s="3" t="s">
        <v>148</v>
      </c>
      <c r="R363" s="3" t="s">
        <v>433</v>
      </c>
      <c r="S363" s="3"/>
      <c r="T363" s="3"/>
      <c r="U363" s="3" t="s">
        <v>1412</v>
      </c>
      <c r="V363" s="3"/>
      <c r="W363" s="3"/>
      <c r="X363" s="3" t="s">
        <v>108</v>
      </c>
      <c r="Y363" s="3"/>
      <c r="Z363" s="3"/>
      <c r="AA363" s="3" t="s">
        <v>1087</v>
      </c>
      <c r="AB363" s="3"/>
      <c r="AC363" s="3" t="s">
        <v>235</v>
      </c>
      <c r="AD363" s="3" t="s">
        <v>1655</v>
      </c>
      <c r="AE363" s="3" t="s">
        <v>183</v>
      </c>
      <c r="AF363" s="3" t="s">
        <v>155</v>
      </c>
      <c r="AG363" s="3" t="s">
        <v>88</v>
      </c>
      <c r="AH363" s="3" t="s">
        <v>111</v>
      </c>
      <c r="AI363" s="3" t="s">
        <v>1348</v>
      </c>
      <c r="AJ363" s="3" t="s">
        <v>839</v>
      </c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4"/>
    </row>
    <row r="364" spans="1:51" x14ac:dyDescent="0.25">
      <c r="A364" s="2" t="s">
        <v>7143</v>
      </c>
      <c r="B364" s="11" t="s">
        <v>2631</v>
      </c>
      <c r="C364" s="3">
        <v>8</v>
      </c>
      <c r="D364" s="3" t="s">
        <v>95</v>
      </c>
      <c r="E364" s="3" t="s">
        <v>1071</v>
      </c>
      <c r="F364" s="3"/>
      <c r="G364" s="3"/>
      <c r="H364" s="3" t="s">
        <v>931</v>
      </c>
      <c r="I364" s="3" t="s">
        <v>5527</v>
      </c>
      <c r="J364" s="3" t="s">
        <v>1007</v>
      </c>
      <c r="K364" s="3" t="s">
        <v>3847</v>
      </c>
      <c r="L364" s="3" t="s">
        <v>664</v>
      </c>
      <c r="M364" s="3" t="s">
        <v>7146</v>
      </c>
      <c r="N364" s="3" t="s">
        <v>5684</v>
      </c>
      <c r="O364" s="3" t="s">
        <v>7147</v>
      </c>
      <c r="P364" s="3" t="s">
        <v>2782</v>
      </c>
      <c r="Q364" s="3" t="s">
        <v>148</v>
      </c>
      <c r="R364" s="3" t="s">
        <v>433</v>
      </c>
      <c r="S364" s="3"/>
      <c r="T364" s="3"/>
      <c r="U364" s="3" t="s">
        <v>3234</v>
      </c>
      <c r="V364" s="3"/>
      <c r="W364" s="3"/>
      <c r="X364" s="3" t="s">
        <v>30</v>
      </c>
      <c r="Y364" s="3"/>
      <c r="Z364" s="3"/>
      <c r="AA364" s="3" t="s">
        <v>518</v>
      </c>
      <c r="AB364" s="3"/>
      <c r="AC364" s="3" t="s">
        <v>243</v>
      </c>
      <c r="AD364" s="3" t="s">
        <v>1842</v>
      </c>
      <c r="AE364" s="3" t="s">
        <v>155</v>
      </c>
      <c r="AF364" s="3" t="s">
        <v>155</v>
      </c>
      <c r="AG364" s="3" t="s">
        <v>1401</v>
      </c>
      <c r="AH364" s="3" t="s">
        <v>111</v>
      </c>
      <c r="AI364" s="3" t="s">
        <v>1899</v>
      </c>
      <c r="AJ364" s="3" t="s">
        <v>810</v>
      </c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4"/>
    </row>
    <row r="365" spans="1:51" x14ac:dyDescent="0.25">
      <c r="A365" s="2" t="s">
        <v>7148</v>
      </c>
      <c r="B365" s="11" t="s">
        <v>2631</v>
      </c>
      <c r="C365" s="3">
        <v>1</v>
      </c>
      <c r="D365" s="3" t="s">
        <v>6</v>
      </c>
      <c r="E365" s="3" t="s">
        <v>4</v>
      </c>
      <c r="F365" s="3" t="s">
        <v>3312</v>
      </c>
      <c r="G365" s="3"/>
      <c r="H365" s="3" t="s">
        <v>3229</v>
      </c>
      <c r="I365" s="3" t="s">
        <v>2086</v>
      </c>
      <c r="J365" s="3" t="s">
        <v>253</v>
      </c>
      <c r="K365" s="3" t="s">
        <v>2306</v>
      </c>
      <c r="L365" s="3" t="s">
        <v>4212</v>
      </c>
      <c r="M365" s="3" t="s">
        <v>7149</v>
      </c>
      <c r="N365" s="3" t="s">
        <v>3392</v>
      </c>
      <c r="O365" s="3" t="s">
        <v>3540</v>
      </c>
      <c r="P365" s="3" t="s">
        <v>7150</v>
      </c>
      <c r="Q365" s="3" t="s">
        <v>506</v>
      </c>
      <c r="R365" s="3" t="s">
        <v>328</v>
      </c>
      <c r="S365" s="3"/>
      <c r="T365" s="3"/>
      <c r="U365" s="3" t="s">
        <v>207</v>
      </c>
      <c r="V365" s="3"/>
      <c r="W365" s="3"/>
      <c r="X365" s="3" t="s">
        <v>966</v>
      </c>
      <c r="Y365" s="3" t="s">
        <v>4402</v>
      </c>
      <c r="Z365" s="3" t="s">
        <v>2271</v>
      </c>
      <c r="AA365" s="3" t="s">
        <v>3404</v>
      </c>
      <c r="AB365" s="3"/>
      <c r="AC365" s="3" t="s">
        <v>400</v>
      </c>
      <c r="AD365" s="3" t="s">
        <v>4348</v>
      </c>
      <c r="AE365" s="3" t="s">
        <v>2895</v>
      </c>
      <c r="AF365" s="3" t="s">
        <v>155</v>
      </c>
      <c r="AG365" s="3" t="s">
        <v>1401</v>
      </c>
      <c r="AH365" s="3" t="s">
        <v>61</v>
      </c>
      <c r="AI365" s="3" t="s">
        <v>1259</v>
      </c>
      <c r="AJ365" s="3" t="s">
        <v>2182</v>
      </c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4"/>
    </row>
    <row r="366" spans="1:51" x14ac:dyDescent="0.25">
      <c r="A366" s="2" t="s">
        <v>7148</v>
      </c>
      <c r="B366" s="11" t="s">
        <v>2631</v>
      </c>
      <c r="C366" s="3">
        <v>2</v>
      </c>
      <c r="D366" s="3" t="s">
        <v>339</v>
      </c>
      <c r="E366" s="3" t="s">
        <v>3312</v>
      </c>
      <c r="F366" s="3" t="s">
        <v>218</v>
      </c>
      <c r="G366" s="3"/>
      <c r="H366" s="3" t="s">
        <v>802</v>
      </c>
      <c r="I366" s="3" t="s">
        <v>1805</v>
      </c>
      <c r="J366" s="3" t="s">
        <v>579</v>
      </c>
      <c r="K366" s="3" t="s">
        <v>7151</v>
      </c>
      <c r="L366" s="3" t="s">
        <v>4807</v>
      </c>
      <c r="M366" s="3" t="s">
        <v>5582</v>
      </c>
      <c r="N366" s="3" t="s">
        <v>6426</v>
      </c>
      <c r="O366" s="3" t="s">
        <v>1694</v>
      </c>
      <c r="P366" s="3" t="s">
        <v>7152</v>
      </c>
      <c r="Q366" s="3" t="s">
        <v>506</v>
      </c>
      <c r="R366" s="3" t="s">
        <v>328</v>
      </c>
      <c r="S366" s="3"/>
      <c r="T366" s="3"/>
      <c r="U366" s="3" t="s">
        <v>1324</v>
      </c>
      <c r="V366" s="3"/>
      <c r="W366" s="3"/>
      <c r="X366" s="3" t="s">
        <v>400</v>
      </c>
      <c r="Y366" s="3" t="s">
        <v>344</v>
      </c>
      <c r="Z366" s="3" t="s">
        <v>1956</v>
      </c>
      <c r="AA366" s="3" t="s">
        <v>3404</v>
      </c>
      <c r="AB366" s="3"/>
      <c r="AC366" s="3" t="s">
        <v>58</v>
      </c>
      <c r="AD366" s="3" t="s">
        <v>3239</v>
      </c>
      <c r="AE366" s="3" t="s">
        <v>1232</v>
      </c>
      <c r="AF366" s="3" t="s">
        <v>155</v>
      </c>
      <c r="AG366" s="3" t="s">
        <v>27</v>
      </c>
      <c r="AH366" s="3" t="s">
        <v>291</v>
      </c>
      <c r="AI366" s="3" t="s">
        <v>1968</v>
      </c>
      <c r="AJ366" s="3" t="s">
        <v>878</v>
      </c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4"/>
    </row>
    <row r="367" spans="1:51" x14ac:dyDescent="0.25">
      <c r="A367" s="2" t="s">
        <v>7148</v>
      </c>
      <c r="B367" s="11" t="s">
        <v>2631</v>
      </c>
      <c r="C367" s="3">
        <v>3</v>
      </c>
      <c r="D367" s="3" t="s">
        <v>219</v>
      </c>
      <c r="E367" s="3" t="s">
        <v>218</v>
      </c>
      <c r="F367" s="3" t="s">
        <v>828</v>
      </c>
      <c r="G367" s="3"/>
      <c r="H367" s="3" t="s">
        <v>831</v>
      </c>
      <c r="I367" s="3" t="s">
        <v>2327</v>
      </c>
      <c r="J367" s="3" t="s">
        <v>720</v>
      </c>
      <c r="K367" s="3" t="s">
        <v>1077</v>
      </c>
      <c r="L367" s="3" t="s">
        <v>3131</v>
      </c>
      <c r="M367" s="3" t="s">
        <v>7153</v>
      </c>
      <c r="N367" s="3" t="s">
        <v>3468</v>
      </c>
      <c r="O367" s="3" t="s">
        <v>1910</v>
      </c>
      <c r="P367" s="3" t="s">
        <v>6917</v>
      </c>
      <c r="Q367" s="3" t="s">
        <v>506</v>
      </c>
      <c r="R367" s="3" t="s">
        <v>229</v>
      </c>
      <c r="S367" s="3"/>
      <c r="T367" s="3"/>
      <c r="U367" s="3" t="s">
        <v>1412</v>
      </c>
      <c r="V367" s="3"/>
      <c r="W367" s="3"/>
      <c r="X367" s="3" t="s">
        <v>278</v>
      </c>
      <c r="Y367" s="3" t="s">
        <v>1795</v>
      </c>
      <c r="Z367" s="3" t="s">
        <v>1905</v>
      </c>
      <c r="AA367" s="3" t="s">
        <v>152</v>
      </c>
      <c r="AB367" s="3"/>
      <c r="AC367" s="3" t="s">
        <v>993</v>
      </c>
      <c r="AD367" s="3" t="s">
        <v>441</v>
      </c>
      <c r="AE367" s="3" t="s">
        <v>1011</v>
      </c>
      <c r="AF367" s="3" t="s">
        <v>155</v>
      </c>
      <c r="AG367" s="3" t="s">
        <v>58</v>
      </c>
      <c r="AH367" s="3" t="s">
        <v>61</v>
      </c>
      <c r="AI367" s="3" t="s">
        <v>2707</v>
      </c>
      <c r="AJ367" s="3" t="s">
        <v>181</v>
      </c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4"/>
    </row>
    <row r="368" spans="1:51" x14ac:dyDescent="0.25">
      <c r="A368" s="2" t="s">
        <v>7148</v>
      </c>
      <c r="B368" s="11" t="s">
        <v>2631</v>
      </c>
      <c r="C368" s="3">
        <v>4</v>
      </c>
      <c r="D368" s="3" t="s">
        <v>2542</v>
      </c>
      <c r="E368" s="3" t="s">
        <v>828</v>
      </c>
      <c r="F368" s="3" t="s">
        <v>3065</v>
      </c>
      <c r="G368" s="3"/>
      <c r="H368" s="3" t="s">
        <v>1489</v>
      </c>
      <c r="I368" s="3" t="s">
        <v>4769</v>
      </c>
      <c r="J368" s="3" t="s">
        <v>317</v>
      </c>
      <c r="K368" s="3" t="s">
        <v>717</v>
      </c>
      <c r="L368" s="3" t="s">
        <v>1957</v>
      </c>
      <c r="M368" s="3" t="s">
        <v>2199</v>
      </c>
      <c r="N368" s="3" t="s">
        <v>4028</v>
      </c>
      <c r="O368" s="3" t="s">
        <v>731</v>
      </c>
      <c r="P368" s="3" t="s">
        <v>3680</v>
      </c>
      <c r="Q368" s="3" t="s">
        <v>1064</v>
      </c>
      <c r="R368" s="3" t="s">
        <v>433</v>
      </c>
      <c r="S368" s="3"/>
      <c r="T368" s="3"/>
      <c r="U368" s="3" t="s">
        <v>171</v>
      </c>
      <c r="V368" s="3"/>
      <c r="W368" s="3"/>
      <c r="X368" s="3" t="s">
        <v>27</v>
      </c>
      <c r="Y368" s="3" t="s">
        <v>4179</v>
      </c>
      <c r="Z368" s="3" t="s">
        <v>3478</v>
      </c>
      <c r="AA368" s="3" t="s">
        <v>36</v>
      </c>
      <c r="AB368" s="3"/>
      <c r="AC368" s="3" t="s">
        <v>391</v>
      </c>
      <c r="AD368" s="3" t="s">
        <v>464</v>
      </c>
      <c r="AE368" s="3" t="s">
        <v>556</v>
      </c>
      <c r="AF368" s="3" t="s">
        <v>155</v>
      </c>
      <c r="AG368" s="3" t="s">
        <v>1401</v>
      </c>
      <c r="AH368" s="3" t="s">
        <v>83</v>
      </c>
      <c r="AI368" s="3" t="s">
        <v>1586</v>
      </c>
      <c r="AJ368" s="3" t="s">
        <v>32</v>
      </c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4"/>
    </row>
    <row r="369" spans="1:51" x14ac:dyDescent="0.25">
      <c r="A369" s="2" t="s">
        <v>7148</v>
      </c>
      <c r="B369" s="11" t="s">
        <v>2631</v>
      </c>
      <c r="C369" s="3">
        <v>5</v>
      </c>
      <c r="D369" s="3" t="s">
        <v>2550</v>
      </c>
      <c r="E369" s="3" t="s">
        <v>3065</v>
      </c>
      <c r="F369" s="3" t="s">
        <v>1300</v>
      </c>
      <c r="G369" s="3"/>
      <c r="H369" s="3" t="s">
        <v>752</v>
      </c>
      <c r="I369" s="3" t="s">
        <v>1980</v>
      </c>
      <c r="J369" s="3" t="s">
        <v>1489</v>
      </c>
      <c r="K369" s="3" t="s">
        <v>3369</v>
      </c>
      <c r="L369" s="3" t="s">
        <v>1124</v>
      </c>
      <c r="M369" s="3" t="s">
        <v>5008</v>
      </c>
      <c r="N369" s="3" t="s">
        <v>4212</v>
      </c>
      <c r="O369" s="3" t="s">
        <v>6601</v>
      </c>
      <c r="P369" s="3" t="s">
        <v>3604</v>
      </c>
      <c r="Q369" s="3" t="s">
        <v>6</v>
      </c>
      <c r="R369" s="3" t="s">
        <v>411</v>
      </c>
      <c r="S369" s="3"/>
      <c r="T369" s="3"/>
      <c r="U369" s="3" t="s">
        <v>1575</v>
      </c>
      <c r="V369" s="3"/>
      <c r="W369" s="3"/>
      <c r="X369" s="3" t="s">
        <v>791</v>
      </c>
      <c r="Y369" s="3"/>
      <c r="Z369" s="3"/>
      <c r="AA369" s="3" t="s">
        <v>86</v>
      </c>
      <c r="AB369" s="3"/>
      <c r="AC369" s="3" t="s">
        <v>321</v>
      </c>
      <c r="AD369" s="3" t="s">
        <v>308</v>
      </c>
      <c r="AE369" s="3" t="s">
        <v>215</v>
      </c>
      <c r="AF369" s="3" t="s">
        <v>155</v>
      </c>
      <c r="AG369" s="3" t="s">
        <v>88</v>
      </c>
      <c r="AH369" s="3" t="s">
        <v>454</v>
      </c>
      <c r="AI369" s="3" t="s">
        <v>2336</v>
      </c>
      <c r="AJ369" s="3" t="s">
        <v>5</v>
      </c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4"/>
    </row>
    <row r="370" spans="1:51" x14ac:dyDescent="0.25">
      <c r="A370" s="2" t="s">
        <v>7148</v>
      </c>
      <c r="B370" s="11" t="s">
        <v>2631</v>
      </c>
      <c r="C370" s="3">
        <v>6</v>
      </c>
      <c r="D370" s="3" t="s">
        <v>3638</v>
      </c>
      <c r="E370" s="3" t="s">
        <v>1300</v>
      </c>
      <c r="F370" s="3"/>
      <c r="G370" s="3"/>
      <c r="H370" s="3" t="s">
        <v>2327</v>
      </c>
      <c r="I370" s="3" t="s">
        <v>3935</v>
      </c>
      <c r="J370" s="3" t="s">
        <v>609</v>
      </c>
      <c r="K370" s="3" t="s">
        <v>4087</v>
      </c>
      <c r="L370" s="3" t="s">
        <v>686</v>
      </c>
      <c r="M370" s="3" t="s">
        <v>7154</v>
      </c>
      <c r="N370" s="3" t="s">
        <v>6236</v>
      </c>
      <c r="O370" s="3" t="s">
        <v>6689</v>
      </c>
      <c r="P370" s="3" t="s">
        <v>3043</v>
      </c>
      <c r="Q370" s="3" t="s">
        <v>148</v>
      </c>
      <c r="R370" s="3" t="s">
        <v>1412</v>
      </c>
      <c r="S370" s="3"/>
      <c r="T370" s="3"/>
      <c r="U370" s="3" t="s">
        <v>1575</v>
      </c>
      <c r="V370" s="3"/>
      <c r="W370" s="3"/>
      <c r="X370" s="3" t="s">
        <v>23</v>
      </c>
      <c r="Y370" s="3"/>
      <c r="Z370" s="3"/>
      <c r="AA370" s="3" t="s">
        <v>595</v>
      </c>
      <c r="AB370" s="3"/>
      <c r="AC370" s="3" t="s">
        <v>440</v>
      </c>
      <c r="AD370" s="3" t="s">
        <v>1857</v>
      </c>
      <c r="AE370" s="3" t="s">
        <v>418</v>
      </c>
      <c r="AF370" s="3" t="s">
        <v>155</v>
      </c>
      <c r="AG370" s="3" t="s">
        <v>88</v>
      </c>
      <c r="AH370" s="3" t="s">
        <v>183</v>
      </c>
      <c r="AI370" s="3" t="s">
        <v>2019</v>
      </c>
      <c r="AJ370" s="3" t="s">
        <v>3</v>
      </c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4"/>
    </row>
    <row r="371" spans="1:51" x14ac:dyDescent="0.25">
      <c r="A371" s="2" t="s">
        <v>492</v>
      </c>
      <c r="B371" s="11" t="s">
        <v>2793</v>
      </c>
      <c r="C371" s="3">
        <v>1</v>
      </c>
      <c r="D371" s="3" t="s">
        <v>660</v>
      </c>
      <c r="E371" s="3" t="s">
        <v>4</v>
      </c>
      <c r="F371" s="3" t="s">
        <v>3</v>
      </c>
      <c r="G371" s="3"/>
      <c r="H371" s="3" t="s">
        <v>861</v>
      </c>
      <c r="I371" s="3" t="s">
        <v>1170</v>
      </c>
      <c r="J371" s="3" t="s">
        <v>331</v>
      </c>
      <c r="K371" s="3" t="s">
        <v>2794</v>
      </c>
      <c r="L371" s="3" t="s">
        <v>2795</v>
      </c>
      <c r="M371" s="3" t="s">
        <v>134</v>
      </c>
      <c r="N371" s="3" t="s">
        <v>2398</v>
      </c>
      <c r="O371" s="3" t="s">
        <v>2796</v>
      </c>
      <c r="P371" s="3" t="s">
        <v>409</v>
      </c>
      <c r="Q371" s="3" t="s">
        <v>225</v>
      </c>
      <c r="R371" s="3" t="s">
        <v>21</v>
      </c>
      <c r="S371" s="3" t="s">
        <v>21</v>
      </c>
      <c r="T371" s="3" t="s">
        <v>237</v>
      </c>
      <c r="U371" s="3" t="s">
        <v>1013</v>
      </c>
      <c r="V371" s="3" t="s">
        <v>21</v>
      </c>
      <c r="W371" s="3" t="s">
        <v>237</v>
      </c>
      <c r="X371" s="3" t="s">
        <v>2233</v>
      </c>
      <c r="Y371" s="3" t="s">
        <v>2797</v>
      </c>
      <c r="Z371" s="3" t="s">
        <v>2798</v>
      </c>
      <c r="AA371" s="3" t="s">
        <v>166</v>
      </c>
      <c r="AB371" s="3"/>
      <c r="AC371" s="3" t="s">
        <v>4</v>
      </c>
      <c r="AD371" s="3" t="s">
        <v>2799</v>
      </c>
      <c r="AE371" s="3" t="s">
        <v>14</v>
      </c>
      <c r="AF371" s="3" t="s">
        <v>2712</v>
      </c>
      <c r="AG371" s="3" t="s">
        <v>360</v>
      </c>
      <c r="AH371" s="3" t="s">
        <v>255</v>
      </c>
      <c r="AI371" s="3" t="s">
        <v>792</v>
      </c>
      <c r="AJ371" s="3" t="s">
        <v>828</v>
      </c>
      <c r="AK371" s="3" t="s">
        <v>1573</v>
      </c>
      <c r="AL371" s="3" t="s">
        <v>703</v>
      </c>
      <c r="AM371" s="3" t="s">
        <v>1772</v>
      </c>
      <c r="AN371" s="3" t="s">
        <v>193</v>
      </c>
      <c r="AO371" s="3" t="s">
        <v>2800</v>
      </c>
      <c r="AP371" s="3" t="s">
        <v>38</v>
      </c>
      <c r="AQ371" s="3"/>
      <c r="AR371" s="3"/>
      <c r="AS371" s="3"/>
      <c r="AT371" s="3"/>
      <c r="AU371" s="3"/>
      <c r="AV371" s="3"/>
      <c r="AW371" s="3"/>
      <c r="AX371" s="3"/>
      <c r="AY371" s="4"/>
    </row>
    <row r="372" spans="1:51" x14ac:dyDescent="0.25">
      <c r="A372" s="2" t="s">
        <v>492</v>
      </c>
      <c r="B372" s="11" t="s">
        <v>2793</v>
      </c>
      <c r="C372" s="3">
        <v>2</v>
      </c>
      <c r="D372" s="3" t="s">
        <v>684</v>
      </c>
      <c r="E372" s="3" t="s">
        <v>3</v>
      </c>
      <c r="F372" s="3" t="s">
        <v>839</v>
      </c>
      <c r="G372" s="3"/>
      <c r="H372" s="3" t="s">
        <v>1727</v>
      </c>
      <c r="I372" s="3" t="s">
        <v>2212</v>
      </c>
      <c r="J372" s="3" t="s">
        <v>2801</v>
      </c>
      <c r="K372" s="3" t="s">
        <v>557</v>
      </c>
      <c r="L372" s="3" t="s">
        <v>1873</v>
      </c>
      <c r="M372" s="3" t="s">
        <v>2802</v>
      </c>
      <c r="N372" s="3" t="s">
        <v>2803</v>
      </c>
      <c r="O372" s="3" t="s">
        <v>2804</v>
      </c>
      <c r="P372" s="3" t="s">
        <v>2805</v>
      </c>
      <c r="Q372" s="3" t="s">
        <v>225</v>
      </c>
      <c r="R372" s="3" t="s">
        <v>1013</v>
      </c>
      <c r="S372" s="3" t="s">
        <v>151</v>
      </c>
      <c r="T372" s="3" t="s">
        <v>81</v>
      </c>
      <c r="U372" s="3" t="s">
        <v>81</v>
      </c>
      <c r="V372" s="3" t="s">
        <v>862</v>
      </c>
      <c r="W372" s="3" t="s">
        <v>102</v>
      </c>
      <c r="X372" s="3" t="s">
        <v>2221</v>
      </c>
      <c r="Y372" s="3" t="s">
        <v>2806</v>
      </c>
      <c r="Z372" s="3" t="s">
        <v>2807</v>
      </c>
      <c r="AA372" s="3" t="s">
        <v>396</v>
      </c>
      <c r="AB372" s="3"/>
      <c r="AC372" s="3" t="s">
        <v>4</v>
      </c>
      <c r="AD372" s="3" t="s">
        <v>2808</v>
      </c>
      <c r="AE372" s="3" t="s">
        <v>307</v>
      </c>
      <c r="AF372" s="3" t="s">
        <v>1526</v>
      </c>
      <c r="AG372" s="3" t="s">
        <v>292</v>
      </c>
      <c r="AH372" s="3" t="s">
        <v>1401</v>
      </c>
      <c r="AI372" s="3" t="s">
        <v>2809</v>
      </c>
      <c r="AJ372" s="3" t="s">
        <v>2072</v>
      </c>
      <c r="AK372" s="3" t="s">
        <v>2810</v>
      </c>
      <c r="AL372" s="3" t="s">
        <v>34</v>
      </c>
      <c r="AM372" s="3" t="s">
        <v>2811</v>
      </c>
      <c r="AN372" s="3" t="s">
        <v>332</v>
      </c>
      <c r="AO372" s="3" t="s">
        <v>2812</v>
      </c>
      <c r="AP372" s="3" t="s">
        <v>38</v>
      </c>
      <c r="AQ372" s="3"/>
      <c r="AR372" s="3"/>
      <c r="AS372" s="3"/>
      <c r="AT372" s="3"/>
      <c r="AU372" s="3"/>
      <c r="AV372" s="3"/>
      <c r="AW372" s="3"/>
      <c r="AX372" s="3"/>
      <c r="AY372" s="4"/>
    </row>
    <row r="373" spans="1:51" x14ac:dyDescent="0.25">
      <c r="A373" s="2" t="s">
        <v>492</v>
      </c>
      <c r="B373" s="11" t="s">
        <v>2793</v>
      </c>
      <c r="C373" s="3">
        <v>3</v>
      </c>
      <c r="D373" s="3" t="s">
        <v>702</v>
      </c>
      <c r="E373" s="3" t="s">
        <v>839</v>
      </c>
      <c r="F373" s="3" t="s">
        <v>217</v>
      </c>
      <c r="G373" s="3"/>
      <c r="H373" s="3" t="s">
        <v>2813</v>
      </c>
      <c r="I373" s="3" t="s">
        <v>2172</v>
      </c>
      <c r="J373" s="3" t="s">
        <v>371</v>
      </c>
      <c r="K373" s="3" t="s">
        <v>2782</v>
      </c>
      <c r="L373" s="3" t="s">
        <v>1855</v>
      </c>
      <c r="M373" s="3" t="s">
        <v>2814</v>
      </c>
      <c r="N373" s="3" t="s">
        <v>2815</v>
      </c>
      <c r="O373" s="3" t="s">
        <v>2816</v>
      </c>
      <c r="P373" s="3" t="s">
        <v>2509</v>
      </c>
      <c r="Q373" s="3" t="s">
        <v>506</v>
      </c>
      <c r="R373" s="3" t="s">
        <v>940</v>
      </c>
      <c r="S373" s="3" t="s">
        <v>8</v>
      </c>
      <c r="T373" s="3" t="s">
        <v>102</v>
      </c>
      <c r="U373" s="3" t="s">
        <v>21</v>
      </c>
      <c r="V373" s="3" t="s">
        <v>1027</v>
      </c>
      <c r="W373" s="3" t="s">
        <v>54</v>
      </c>
      <c r="X373" s="3" t="s">
        <v>85</v>
      </c>
      <c r="Y373" s="3" t="s">
        <v>2634</v>
      </c>
      <c r="Z373" s="3" t="s">
        <v>2501</v>
      </c>
      <c r="AA373" s="3" t="s">
        <v>1627</v>
      </c>
      <c r="AB373" s="3"/>
      <c r="AC373" s="3" t="s">
        <v>4</v>
      </c>
      <c r="AD373" s="3" t="s">
        <v>2817</v>
      </c>
      <c r="AE373" s="3" t="s">
        <v>31</v>
      </c>
      <c r="AF373" s="3" t="s">
        <v>1313</v>
      </c>
      <c r="AG373" s="3" t="s">
        <v>446</v>
      </c>
      <c r="AH373" s="3" t="s">
        <v>335</v>
      </c>
      <c r="AI373" s="3" t="s">
        <v>1145</v>
      </c>
      <c r="AJ373" s="3" t="s">
        <v>404</v>
      </c>
      <c r="AK373" s="3" t="s">
        <v>2818</v>
      </c>
      <c r="AL373" s="3" t="s">
        <v>34</v>
      </c>
      <c r="AM373" s="3" t="s">
        <v>2819</v>
      </c>
      <c r="AN373" s="3" t="s">
        <v>512</v>
      </c>
      <c r="AO373" s="3" t="s">
        <v>2399</v>
      </c>
      <c r="AP373" s="3" t="s">
        <v>38</v>
      </c>
      <c r="AQ373" s="3"/>
      <c r="AR373" s="3"/>
      <c r="AS373" s="3"/>
      <c r="AT373" s="3"/>
      <c r="AU373" s="3"/>
      <c r="AV373" s="3"/>
      <c r="AW373" s="3"/>
      <c r="AX373" s="3"/>
      <c r="AY373" s="4"/>
    </row>
    <row r="374" spans="1:51" x14ac:dyDescent="0.25">
      <c r="A374" s="2" t="s">
        <v>492</v>
      </c>
      <c r="B374" s="11" t="s">
        <v>2793</v>
      </c>
      <c r="C374" s="3">
        <v>4</v>
      </c>
      <c r="D374" s="3" t="s">
        <v>290</v>
      </c>
      <c r="E374" s="3" t="s">
        <v>217</v>
      </c>
      <c r="F374" s="3" t="s">
        <v>654</v>
      </c>
      <c r="G374" s="3"/>
      <c r="H374" s="3" t="s">
        <v>2820</v>
      </c>
      <c r="I374" s="3" t="s">
        <v>2167</v>
      </c>
      <c r="J374" s="3" t="s">
        <v>2821</v>
      </c>
      <c r="K374" s="3" t="s">
        <v>2822</v>
      </c>
      <c r="L374" s="3" t="s">
        <v>2823</v>
      </c>
      <c r="M374" s="3" t="s">
        <v>2824</v>
      </c>
      <c r="N374" s="3" t="s">
        <v>2825</v>
      </c>
      <c r="O374" s="3" t="s">
        <v>1873</v>
      </c>
      <c r="P374" s="3" t="s">
        <v>2826</v>
      </c>
      <c r="Q374" s="3" t="s">
        <v>506</v>
      </c>
      <c r="R374" s="3" t="s">
        <v>22</v>
      </c>
      <c r="S374" s="3" t="s">
        <v>1013</v>
      </c>
      <c r="T374" s="3" t="s">
        <v>237</v>
      </c>
      <c r="U374" s="3" t="s">
        <v>940</v>
      </c>
      <c r="V374" s="3" t="s">
        <v>54</v>
      </c>
      <c r="W374" s="3" t="s">
        <v>102</v>
      </c>
      <c r="X374" s="3" t="s">
        <v>617</v>
      </c>
      <c r="Y374" s="3" t="s">
        <v>232</v>
      </c>
      <c r="Z374" s="3" t="s">
        <v>1593</v>
      </c>
      <c r="AA374" s="3" t="s">
        <v>1743</v>
      </c>
      <c r="AB374" s="3"/>
      <c r="AC374" s="3" t="s">
        <v>4</v>
      </c>
      <c r="AD374" s="3" t="s">
        <v>2827</v>
      </c>
      <c r="AE374" s="3" t="s">
        <v>190</v>
      </c>
      <c r="AF374" s="3" t="s">
        <v>2113</v>
      </c>
      <c r="AG374" s="3" t="s">
        <v>58</v>
      </c>
      <c r="AH374" s="3" t="s">
        <v>252</v>
      </c>
      <c r="AI374" s="3" t="s">
        <v>579</v>
      </c>
      <c r="AJ374" s="3" t="s">
        <v>759</v>
      </c>
      <c r="AK374" s="3" t="s">
        <v>1360</v>
      </c>
      <c r="AL374" s="3" t="s">
        <v>90</v>
      </c>
      <c r="AM374" s="3" t="s">
        <v>2828</v>
      </c>
      <c r="AN374" s="3" t="s">
        <v>400</v>
      </c>
      <c r="AO374" s="3" t="s">
        <v>2829</v>
      </c>
      <c r="AP374" s="3" t="s">
        <v>38</v>
      </c>
      <c r="AQ374" s="3"/>
      <c r="AR374" s="3"/>
      <c r="AS374" s="3"/>
      <c r="AT374" s="3"/>
      <c r="AU374" s="3"/>
      <c r="AV374" s="3"/>
      <c r="AW374" s="3"/>
      <c r="AX374" s="3"/>
      <c r="AY374" s="4"/>
    </row>
    <row r="375" spans="1:51" x14ac:dyDescent="0.25">
      <c r="A375" s="2" t="s">
        <v>492</v>
      </c>
      <c r="B375" s="11" t="s">
        <v>2793</v>
      </c>
      <c r="C375" s="3">
        <v>5</v>
      </c>
      <c r="D375" s="3" t="s">
        <v>302</v>
      </c>
      <c r="E375" s="3" t="s">
        <v>654</v>
      </c>
      <c r="F375" s="3" t="s">
        <v>2830</v>
      </c>
      <c r="G375" s="3"/>
      <c r="H375" s="3" t="s">
        <v>469</v>
      </c>
      <c r="I375" s="3" t="s">
        <v>2831</v>
      </c>
      <c r="J375" s="3" t="s">
        <v>2832</v>
      </c>
      <c r="K375" s="3" t="s">
        <v>2833</v>
      </c>
      <c r="L375" s="3" t="s">
        <v>2834</v>
      </c>
      <c r="M375" s="3" t="s">
        <v>2835</v>
      </c>
      <c r="N375" s="3" t="s">
        <v>2415</v>
      </c>
      <c r="O375" s="3" t="s">
        <v>2306</v>
      </c>
      <c r="P375" s="3" t="s">
        <v>1102</v>
      </c>
      <c r="Q375" s="3" t="s">
        <v>506</v>
      </c>
      <c r="R375" s="3" t="s">
        <v>8</v>
      </c>
      <c r="S375" s="3" t="s">
        <v>76</v>
      </c>
      <c r="T375" s="3" t="s">
        <v>21</v>
      </c>
      <c r="U375" s="3" t="s">
        <v>1027</v>
      </c>
      <c r="V375" s="3" t="s">
        <v>211</v>
      </c>
      <c r="W375" s="3" t="s">
        <v>54</v>
      </c>
      <c r="X375" s="3" t="s">
        <v>318</v>
      </c>
      <c r="Y375" s="3" t="s">
        <v>2276</v>
      </c>
      <c r="Z375" s="3" t="s">
        <v>2276</v>
      </c>
      <c r="AA375" s="3" t="s">
        <v>415</v>
      </c>
      <c r="AB375" s="3"/>
      <c r="AC375" s="3" t="s">
        <v>4</v>
      </c>
      <c r="AD375" s="3" t="s">
        <v>2192</v>
      </c>
      <c r="AE375" s="3" t="s">
        <v>273</v>
      </c>
      <c r="AF375" s="3" t="s">
        <v>1017</v>
      </c>
      <c r="AG375" s="3" t="s">
        <v>23</v>
      </c>
      <c r="AH375" s="3" t="s">
        <v>1401</v>
      </c>
      <c r="AI375" s="3" t="s">
        <v>2836</v>
      </c>
      <c r="AJ375" s="3" t="s">
        <v>2090</v>
      </c>
      <c r="AK375" s="3" t="s">
        <v>2837</v>
      </c>
      <c r="AL375" s="3" t="s">
        <v>120</v>
      </c>
      <c r="AM375" s="3" t="s">
        <v>2838</v>
      </c>
      <c r="AN375" s="3" t="s">
        <v>271</v>
      </c>
      <c r="AO375" s="3" t="s">
        <v>2839</v>
      </c>
      <c r="AP375" s="3" t="s">
        <v>38</v>
      </c>
      <c r="AQ375" s="3"/>
      <c r="AR375" s="3"/>
      <c r="AS375" s="3"/>
      <c r="AT375" s="3"/>
      <c r="AU375" s="3"/>
      <c r="AV375" s="3"/>
      <c r="AW375" s="3"/>
      <c r="AX375" s="3"/>
      <c r="AY375" s="4"/>
    </row>
    <row r="376" spans="1:51" x14ac:dyDescent="0.25">
      <c r="A376" s="2" t="s">
        <v>492</v>
      </c>
      <c r="B376" s="11" t="s">
        <v>2793</v>
      </c>
      <c r="C376" s="3">
        <v>6</v>
      </c>
      <c r="D376" s="3" t="s">
        <v>477</v>
      </c>
      <c r="E376" s="3" t="s">
        <v>2830</v>
      </c>
      <c r="F376" s="3" t="s">
        <v>1185</v>
      </c>
      <c r="G376" s="3"/>
      <c r="H376" s="3" t="s">
        <v>2840</v>
      </c>
      <c r="I376" s="3" t="s">
        <v>2841</v>
      </c>
      <c r="J376" s="3" t="s">
        <v>1584</v>
      </c>
      <c r="K376" s="3" t="s">
        <v>2842</v>
      </c>
      <c r="L376" s="3" t="s">
        <v>2843</v>
      </c>
      <c r="M376" s="3" t="s">
        <v>2844</v>
      </c>
      <c r="N376" s="3" t="s">
        <v>2487</v>
      </c>
      <c r="O376" s="3" t="s">
        <v>2622</v>
      </c>
      <c r="P376" s="3" t="s">
        <v>910</v>
      </c>
      <c r="Q376" s="3" t="s">
        <v>79</v>
      </c>
      <c r="R376" s="3" t="s">
        <v>1012</v>
      </c>
      <c r="S376" s="3" t="s">
        <v>862</v>
      </c>
      <c r="T376" s="3" t="s">
        <v>21</v>
      </c>
      <c r="U376" s="3" t="s">
        <v>21</v>
      </c>
      <c r="V376" s="3" t="s">
        <v>211</v>
      </c>
      <c r="W376" s="3" t="s">
        <v>22</v>
      </c>
      <c r="X376" s="3" t="s">
        <v>252</v>
      </c>
      <c r="Y376" s="3" t="s">
        <v>2276</v>
      </c>
      <c r="Z376" s="3" t="s">
        <v>2276</v>
      </c>
      <c r="AA376" s="3" t="s">
        <v>109</v>
      </c>
      <c r="AB376" s="3"/>
      <c r="AC376" s="3" t="s">
        <v>4</v>
      </c>
      <c r="AD376" s="3" t="s">
        <v>2845</v>
      </c>
      <c r="AE376" s="3" t="s">
        <v>360</v>
      </c>
      <c r="AF376" s="3" t="s">
        <v>59</v>
      </c>
      <c r="AG376" s="3" t="s">
        <v>993</v>
      </c>
      <c r="AH376" s="3" t="s">
        <v>200</v>
      </c>
      <c r="AI376" s="3" t="s">
        <v>2846</v>
      </c>
      <c r="AJ376" s="3" t="s">
        <v>2090</v>
      </c>
      <c r="AK376" s="3" t="s">
        <v>2847</v>
      </c>
      <c r="AL376" s="3" t="s">
        <v>861</v>
      </c>
      <c r="AM376" s="3" t="s">
        <v>2848</v>
      </c>
      <c r="AN376" s="3" t="s">
        <v>625</v>
      </c>
      <c r="AO376" s="3" t="s">
        <v>100</v>
      </c>
      <c r="AP376" s="3" t="s">
        <v>38</v>
      </c>
      <c r="AQ376" s="3"/>
      <c r="AR376" s="3"/>
      <c r="AS376" s="3"/>
      <c r="AT376" s="3"/>
      <c r="AU376" s="3"/>
      <c r="AV376" s="3"/>
      <c r="AW376" s="3"/>
      <c r="AX376" s="3"/>
      <c r="AY376" s="4"/>
    </row>
    <row r="377" spans="1:51" x14ac:dyDescent="0.25">
      <c r="A377" s="2" t="s">
        <v>2925</v>
      </c>
      <c r="B377" s="11" t="s">
        <v>2793</v>
      </c>
      <c r="C377" s="3">
        <v>1</v>
      </c>
      <c r="D377" s="3" t="s">
        <v>164</v>
      </c>
      <c r="E377" s="3" t="s">
        <v>4</v>
      </c>
      <c r="F377" s="3" t="s">
        <v>1081</v>
      </c>
      <c r="G377" s="3"/>
      <c r="H377" s="3" t="s">
        <v>2524</v>
      </c>
      <c r="I377" s="3" t="s">
        <v>2926</v>
      </c>
      <c r="J377" s="3" t="s">
        <v>2927</v>
      </c>
      <c r="K377" s="3" t="s">
        <v>2928</v>
      </c>
      <c r="L377" s="3" t="s">
        <v>359</v>
      </c>
      <c r="M377" s="3" t="s">
        <v>2929</v>
      </c>
      <c r="N377" s="3" t="s">
        <v>2930</v>
      </c>
      <c r="O377" s="3" t="s">
        <v>2931</v>
      </c>
      <c r="P377" s="3" t="s">
        <v>1899</v>
      </c>
      <c r="Q377" s="3" t="s">
        <v>506</v>
      </c>
      <c r="R377" s="3" t="s">
        <v>250</v>
      </c>
      <c r="S377" s="3" t="s">
        <v>170</v>
      </c>
      <c r="T377" s="3" t="s">
        <v>267</v>
      </c>
      <c r="U377" s="3" t="s">
        <v>229</v>
      </c>
      <c r="V377" s="3" t="s">
        <v>230</v>
      </c>
      <c r="W377" s="3" t="s">
        <v>409</v>
      </c>
      <c r="X377" s="3" t="s">
        <v>1306</v>
      </c>
      <c r="Y377" s="3" t="s">
        <v>2303</v>
      </c>
      <c r="Z377" s="3" t="s">
        <v>237</v>
      </c>
      <c r="AA377" s="3" t="s">
        <v>401</v>
      </c>
      <c r="AB377" s="3"/>
      <c r="AC377" s="3" t="s">
        <v>318</v>
      </c>
      <c r="AD377" s="3" t="s">
        <v>593</v>
      </c>
      <c r="AE377" s="3" t="s">
        <v>967</v>
      </c>
      <c r="AF377" s="3" t="s">
        <v>329</v>
      </c>
      <c r="AG377" s="3" t="s">
        <v>335</v>
      </c>
      <c r="AH377" s="3" t="s">
        <v>440</v>
      </c>
      <c r="AI377" s="3" t="s">
        <v>1066</v>
      </c>
      <c r="AJ377" s="3" t="s">
        <v>198</v>
      </c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4"/>
    </row>
    <row r="378" spans="1:51" x14ac:dyDescent="0.25">
      <c r="A378" s="2" t="s">
        <v>2925</v>
      </c>
      <c r="B378" s="11" t="s">
        <v>2793</v>
      </c>
      <c r="C378" s="3">
        <v>2</v>
      </c>
      <c r="D378" s="3" t="s">
        <v>339</v>
      </c>
      <c r="E378" s="3" t="s">
        <v>1081</v>
      </c>
      <c r="F378" s="3" t="s">
        <v>1021</v>
      </c>
      <c r="G378" s="3"/>
      <c r="H378" s="3" t="s">
        <v>2932</v>
      </c>
      <c r="I378" s="3" t="s">
        <v>2933</v>
      </c>
      <c r="J378" s="3" t="s">
        <v>2894</v>
      </c>
      <c r="K378" s="3" t="s">
        <v>2921</v>
      </c>
      <c r="L378" s="3" t="s">
        <v>508</v>
      </c>
      <c r="M378" s="3" t="s">
        <v>2934</v>
      </c>
      <c r="N378" s="3" t="s">
        <v>1762</v>
      </c>
      <c r="O378" s="3" t="s">
        <v>2935</v>
      </c>
      <c r="P378" s="3" t="s">
        <v>898</v>
      </c>
      <c r="Q378" s="3" t="s">
        <v>148</v>
      </c>
      <c r="R378" s="3" t="s">
        <v>328</v>
      </c>
      <c r="S378" s="3" t="s">
        <v>328</v>
      </c>
      <c r="T378" s="3" t="s">
        <v>268</v>
      </c>
      <c r="U378" s="3" t="s">
        <v>171</v>
      </c>
      <c r="V378" s="3" t="s">
        <v>410</v>
      </c>
      <c r="W378" s="3" t="s">
        <v>1324</v>
      </c>
      <c r="X378" s="3" t="s">
        <v>154</v>
      </c>
      <c r="Y378" s="3" t="s">
        <v>2936</v>
      </c>
      <c r="Z378" s="3" t="s">
        <v>1727</v>
      </c>
      <c r="AA378" s="3" t="s">
        <v>109</v>
      </c>
      <c r="AB378" s="3"/>
      <c r="AC378" s="3" t="s">
        <v>111</v>
      </c>
      <c r="AD378" s="3" t="s">
        <v>1887</v>
      </c>
      <c r="AE378" s="3" t="s">
        <v>190</v>
      </c>
      <c r="AF378" s="3" t="s">
        <v>2276</v>
      </c>
      <c r="AG378" s="3" t="s">
        <v>58</v>
      </c>
      <c r="AH378" s="3" t="s">
        <v>154</v>
      </c>
      <c r="AI378" s="3" t="s">
        <v>2937</v>
      </c>
      <c r="AJ378" s="3" t="s">
        <v>181</v>
      </c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4"/>
    </row>
    <row r="379" spans="1:51" x14ac:dyDescent="0.25">
      <c r="A379" s="2" t="s">
        <v>2925</v>
      </c>
      <c r="B379" s="11" t="s">
        <v>2793</v>
      </c>
      <c r="C379" s="3">
        <v>3</v>
      </c>
      <c r="D379" s="3" t="s">
        <v>242</v>
      </c>
      <c r="E379" s="3" t="s">
        <v>1021</v>
      </c>
      <c r="F379" s="3" t="s">
        <v>2309</v>
      </c>
      <c r="G379" s="3"/>
      <c r="H379" s="3" t="s">
        <v>2067</v>
      </c>
      <c r="I379" s="3" t="s">
        <v>2621</v>
      </c>
      <c r="J379" s="3" t="s">
        <v>2938</v>
      </c>
      <c r="K379" s="3" t="s">
        <v>2939</v>
      </c>
      <c r="L379" s="3" t="s">
        <v>2940</v>
      </c>
      <c r="M379" s="3" t="s">
        <v>2941</v>
      </c>
      <c r="N379" s="3" t="s">
        <v>2942</v>
      </c>
      <c r="O379" s="3" t="s">
        <v>2943</v>
      </c>
      <c r="P379" s="3" t="s">
        <v>2327</v>
      </c>
      <c r="Q379" s="3" t="s">
        <v>148</v>
      </c>
      <c r="R379" s="3" t="s">
        <v>231</v>
      </c>
      <c r="S379" s="3" t="s">
        <v>231</v>
      </c>
      <c r="T379" s="3" t="s">
        <v>188</v>
      </c>
      <c r="U379" s="3" t="s">
        <v>410</v>
      </c>
      <c r="V379" s="3" t="s">
        <v>410</v>
      </c>
      <c r="W379" s="3" t="s">
        <v>1324</v>
      </c>
      <c r="X379" s="3" t="s">
        <v>454</v>
      </c>
      <c r="Y379" s="3" t="s">
        <v>2919</v>
      </c>
      <c r="Z379" s="3" t="s">
        <v>2944</v>
      </c>
      <c r="AA379" s="3" t="s">
        <v>26</v>
      </c>
      <c r="AB379" s="3"/>
      <c r="AC379" s="3" t="s">
        <v>243</v>
      </c>
      <c r="AD379" s="3" t="s">
        <v>2945</v>
      </c>
      <c r="AE379" s="3" t="s">
        <v>382</v>
      </c>
      <c r="AF379" s="3" t="s">
        <v>2276</v>
      </c>
      <c r="AG379" s="3" t="s">
        <v>58</v>
      </c>
      <c r="AH379" s="3" t="s">
        <v>27</v>
      </c>
      <c r="AI379" s="3" t="s">
        <v>670</v>
      </c>
      <c r="AJ379" s="3" t="s">
        <v>62</v>
      </c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4"/>
    </row>
    <row r="380" spans="1:51" x14ac:dyDescent="0.25">
      <c r="A380" s="2" t="s">
        <v>2925</v>
      </c>
      <c r="B380" s="11" t="s">
        <v>2793</v>
      </c>
      <c r="C380" s="3">
        <v>4</v>
      </c>
      <c r="D380" s="3" t="s">
        <v>260</v>
      </c>
      <c r="E380" s="3" t="s">
        <v>2309</v>
      </c>
      <c r="F380" s="3" t="s">
        <v>1255</v>
      </c>
      <c r="G380" s="3"/>
      <c r="H380" s="3" t="s">
        <v>2946</v>
      </c>
      <c r="I380" s="3" t="s">
        <v>2947</v>
      </c>
      <c r="J380" s="3" t="s">
        <v>2315</v>
      </c>
      <c r="K380" s="3" t="s">
        <v>392</v>
      </c>
      <c r="L380" s="3" t="s">
        <v>710</v>
      </c>
      <c r="M380" s="3" t="s">
        <v>2690</v>
      </c>
      <c r="N380" s="3" t="s">
        <v>2948</v>
      </c>
      <c r="O380" s="3" t="s">
        <v>2949</v>
      </c>
      <c r="P380" s="3" t="s">
        <v>2257</v>
      </c>
      <c r="Q380" s="3" t="s">
        <v>1064</v>
      </c>
      <c r="R380" s="3" t="s">
        <v>409</v>
      </c>
      <c r="S380" s="3" t="s">
        <v>409</v>
      </c>
      <c r="T380" s="3" t="s">
        <v>297</v>
      </c>
      <c r="U380" s="3" t="s">
        <v>1575</v>
      </c>
      <c r="V380" s="3" t="s">
        <v>1575</v>
      </c>
      <c r="W380" s="3" t="s">
        <v>411</v>
      </c>
      <c r="X380" s="3" t="s">
        <v>243</v>
      </c>
      <c r="Y380" s="3" t="s">
        <v>1029</v>
      </c>
      <c r="Z380" s="3" t="s">
        <v>1889</v>
      </c>
      <c r="AA380" s="3" t="s">
        <v>594</v>
      </c>
      <c r="AB380" s="3"/>
      <c r="AC380" s="3" t="s">
        <v>165</v>
      </c>
      <c r="AD380" s="3" t="s">
        <v>1075</v>
      </c>
      <c r="AE380" s="3" t="s">
        <v>382</v>
      </c>
      <c r="AF380" s="3" t="s">
        <v>2276</v>
      </c>
      <c r="AG380" s="3" t="s">
        <v>1401</v>
      </c>
      <c r="AH380" s="3" t="s">
        <v>61</v>
      </c>
      <c r="AI380" s="3" t="s">
        <v>2950</v>
      </c>
      <c r="AJ380" s="3" t="s">
        <v>5</v>
      </c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4"/>
    </row>
    <row r="381" spans="1:51" x14ac:dyDescent="0.25">
      <c r="A381" s="2" t="s">
        <v>2925</v>
      </c>
      <c r="B381" s="11" t="s">
        <v>2793</v>
      </c>
      <c r="C381" s="3">
        <v>5</v>
      </c>
      <c r="D381" s="3" t="s">
        <v>980</v>
      </c>
      <c r="E381" s="3" t="s">
        <v>1255</v>
      </c>
      <c r="F381" s="3"/>
      <c r="G381" s="3"/>
      <c r="H381" s="3" t="s">
        <v>2951</v>
      </c>
      <c r="I381" s="3" t="s">
        <v>2785</v>
      </c>
      <c r="J381" s="3" t="s">
        <v>127</v>
      </c>
      <c r="K381" s="3" t="s">
        <v>2524</v>
      </c>
      <c r="L381" s="3" t="s">
        <v>940</v>
      </c>
      <c r="M381" s="3" t="s">
        <v>2952</v>
      </c>
      <c r="N381" s="3" t="s">
        <v>1863</v>
      </c>
      <c r="O381" s="3" t="s">
        <v>2953</v>
      </c>
      <c r="P381" s="3" t="s">
        <v>599</v>
      </c>
      <c r="Q381" s="3" t="s">
        <v>148</v>
      </c>
      <c r="R381" s="3" t="s">
        <v>328</v>
      </c>
      <c r="S381" s="3" t="s">
        <v>328</v>
      </c>
      <c r="T381" s="3" t="s">
        <v>269</v>
      </c>
      <c r="U381" s="3" t="s">
        <v>171</v>
      </c>
      <c r="V381" s="3" t="s">
        <v>410</v>
      </c>
      <c r="W381" s="3" t="s">
        <v>411</v>
      </c>
      <c r="X381" s="3" t="s">
        <v>112</v>
      </c>
      <c r="Y381" s="3" t="s">
        <v>2276</v>
      </c>
      <c r="Z381" s="3" t="s">
        <v>2276</v>
      </c>
      <c r="AA381" s="3" t="s">
        <v>1743</v>
      </c>
      <c r="AB381" s="3"/>
      <c r="AC381" s="3" t="s">
        <v>243</v>
      </c>
      <c r="AD381" s="3" t="s">
        <v>1845</v>
      </c>
      <c r="AE381" s="3" t="s">
        <v>190</v>
      </c>
      <c r="AF381" s="3" t="s">
        <v>2276</v>
      </c>
      <c r="AG381" s="3" t="s">
        <v>27</v>
      </c>
      <c r="AH381" s="3" t="s">
        <v>335</v>
      </c>
      <c r="AI381" s="3" t="s">
        <v>1857</v>
      </c>
      <c r="AJ381" s="3" t="s">
        <v>1820</v>
      </c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4"/>
    </row>
    <row r="382" spans="1:51" x14ac:dyDescent="0.25">
      <c r="A382" s="2" t="s">
        <v>3011</v>
      </c>
      <c r="B382" s="11" t="s">
        <v>2954</v>
      </c>
      <c r="C382" s="3">
        <v>1</v>
      </c>
      <c r="D382" s="3" t="s">
        <v>6</v>
      </c>
      <c r="E382" s="3" t="s">
        <v>4</v>
      </c>
      <c r="F382" s="3" t="s">
        <v>793</v>
      </c>
      <c r="G382" s="3"/>
      <c r="H382" s="3" t="s">
        <v>1641</v>
      </c>
      <c r="I382" s="3" t="s">
        <v>571</v>
      </c>
      <c r="J382" s="3" t="s">
        <v>3012</v>
      </c>
      <c r="K382" s="3" t="s">
        <v>3013</v>
      </c>
      <c r="L382" s="3" t="s">
        <v>1882</v>
      </c>
      <c r="M382" s="3" t="s">
        <v>3014</v>
      </c>
      <c r="N382" s="3" t="s">
        <v>578</v>
      </c>
      <c r="O382" s="3" t="s">
        <v>2334</v>
      </c>
      <c r="P382" s="3" t="s">
        <v>1732</v>
      </c>
      <c r="Q382" s="3" t="s">
        <v>506</v>
      </c>
      <c r="R382" s="3" t="s">
        <v>285</v>
      </c>
      <c r="S382" s="3" t="s">
        <v>285</v>
      </c>
      <c r="T382" s="3" t="s">
        <v>285</v>
      </c>
      <c r="U382" s="3" t="s">
        <v>265</v>
      </c>
      <c r="V382" s="3" t="s">
        <v>266</v>
      </c>
      <c r="W382" s="3" t="s">
        <v>1728</v>
      </c>
      <c r="X382" s="3" t="s">
        <v>2447</v>
      </c>
      <c r="Y382" s="3" t="s">
        <v>1977</v>
      </c>
      <c r="Z382" s="3" t="s">
        <v>607</v>
      </c>
      <c r="AA382" s="3" t="s">
        <v>1636</v>
      </c>
      <c r="AB382" s="3" t="s">
        <v>1498</v>
      </c>
      <c r="AC382" s="3" t="s">
        <v>529</v>
      </c>
      <c r="AD382" s="3"/>
      <c r="AE382" s="3"/>
      <c r="AF382" s="3"/>
      <c r="AG382" s="3"/>
      <c r="AH382" s="3"/>
      <c r="AI382" s="3"/>
      <c r="AJ382" s="3" t="s">
        <v>2037</v>
      </c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4"/>
    </row>
    <row r="383" spans="1:51" x14ac:dyDescent="0.25">
      <c r="A383" s="2" t="s">
        <v>3011</v>
      </c>
      <c r="B383" s="11" t="s">
        <v>2954</v>
      </c>
      <c r="C383" s="3">
        <v>2</v>
      </c>
      <c r="D383" s="3" t="s">
        <v>290</v>
      </c>
      <c r="E383" s="3" t="s">
        <v>793</v>
      </c>
      <c r="F383" s="3" t="s">
        <v>781</v>
      </c>
      <c r="G383" s="3"/>
      <c r="H383" s="3" t="s">
        <v>1053</v>
      </c>
      <c r="I383" s="3" t="s">
        <v>1336</v>
      </c>
      <c r="J383" s="3" t="s">
        <v>975</v>
      </c>
      <c r="K383" s="3" t="s">
        <v>3015</v>
      </c>
      <c r="L383" s="3" t="s">
        <v>769</v>
      </c>
      <c r="M383" s="3" t="s">
        <v>3016</v>
      </c>
      <c r="N383" s="3" t="s">
        <v>1745</v>
      </c>
      <c r="O383" s="3" t="s">
        <v>987</v>
      </c>
      <c r="P383" s="3" t="s">
        <v>2783</v>
      </c>
      <c r="Q383" s="3" t="s">
        <v>79</v>
      </c>
      <c r="R383" s="3" t="s">
        <v>1130</v>
      </c>
      <c r="S383" s="3" t="s">
        <v>886</v>
      </c>
      <c r="T383" s="3" t="s">
        <v>1423</v>
      </c>
      <c r="U383" s="3" t="s">
        <v>266</v>
      </c>
      <c r="V383" s="3" t="s">
        <v>1728</v>
      </c>
      <c r="W383" s="3" t="s">
        <v>1728</v>
      </c>
      <c r="X383" s="3" t="s">
        <v>55</v>
      </c>
      <c r="Y383" s="3" t="s">
        <v>3017</v>
      </c>
      <c r="Z383" s="3" t="s">
        <v>380</v>
      </c>
      <c r="AA383" s="3" t="s">
        <v>78</v>
      </c>
      <c r="AB383" s="3" t="s">
        <v>3018</v>
      </c>
      <c r="AC383" s="3" t="s">
        <v>992</v>
      </c>
      <c r="AD383" s="3"/>
      <c r="AE383" s="3"/>
      <c r="AF383" s="3"/>
      <c r="AG383" s="3"/>
      <c r="AH383" s="3"/>
      <c r="AI383" s="3"/>
      <c r="AJ383" s="3" t="s">
        <v>2156</v>
      </c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4"/>
    </row>
    <row r="384" spans="1:51" x14ac:dyDescent="0.25">
      <c r="A384" s="2" t="s">
        <v>3011</v>
      </c>
      <c r="B384" s="11" t="s">
        <v>2954</v>
      </c>
      <c r="C384" s="3">
        <v>3</v>
      </c>
      <c r="D384" s="3" t="s">
        <v>302</v>
      </c>
      <c r="E384" s="3" t="s">
        <v>781</v>
      </c>
      <c r="F384" s="3" t="s">
        <v>3019</v>
      </c>
      <c r="G384" s="3"/>
      <c r="H384" s="3" t="s">
        <v>3020</v>
      </c>
      <c r="I384" s="3" t="s">
        <v>348</v>
      </c>
      <c r="J384" s="3" t="s">
        <v>2209</v>
      </c>
      <c r="K384" s="3" t="s">
        <v>3021</v>
      </c>
      <c r="L384" s="3" t="s">
        <v>3022</v>
      </c>
      <c r="M384" s="3" t="s">
        <v>3023</v>
      </c>
      <c r="N384" s="3" t="s">
        <v>816</v>
      </c>
      <c r="O384" s="3" t="s">
        <v>801</v>
      </c>
      <c r="P384" s="3" t="s">
        <v>3024</v>
      </c>
      <c r="Q384" s="3" t="s">
        <v>16</v>
      </c>
      <c r="R384" s="3" t="s">
        <v>919</v>
      </c>
      <c r="S384" s="3" t="s">
        <v>886</v>
      </c>
      <c r="T384" s="3" t="s">
        <v>1423</v>
      </c>
      <c r="U384" s="3" t="s">
        <v>285</v>
      </c>
      <c r="V384" s="3" t="s">
        <v>285</v>
      </c>
      <c r="W384" s="3" t="s">
        <v>285</v>
      </c>
      <c r="X384" s="3" t="s">
        <v>155</v>
      </c>
      <c r="Y384" s="3" t="s">
        <v>955</v>
      </c>
      <c r="Z384" s="3" t="s">
        <v>1954</v>
      </c>
      <c r="AA384" s="3" t="s">
        <v>78</v>
      </c>
      <c r="AB384" s="3" t="s">
        <v>3025</v>
      </c>
      <c r="AC384" s="3" t="s">
        <v>695</v>
      </c>
      <c r="AD384" s="3"/>
      <c r="AE384" s="3"/>
      <c r="AF384" s="3"/>
      <c r="AG384" s="3"/>
      <c r="AH384" s="3"/>
      <c r="AI384" s="3"/>
      <c r="AJ384" s="3" t="s">
        <v>859</v>
      </c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4"/>
    </row>
    <row r="385" spans="1:51" x14ac:dyDescent="0.25">
      <c r="A385" s="2" t="s">
        <v>3011</v>
      </c>
      <c r="B385" s="11" t="s">
        <v>2954</v>
      </c>
      <c r="C385" s="3">
        <v>4</v>
      </c>
      <c r="D385" s="3" t="s">
        <v>477</v>
      </c>
      <c r="E385" s="3" t="s">
        <v>3019</v>
      </c>
      <c r="F385" s="3" t="s">
        <v>828</v>
      </c>
      <c r="G385" s="3"/>
      <c r="H385" s="3" t="s">
        <v>357</v>
      </c>
      <c r="I385" s="3" t="s">
        <v>3026</v>
      </c>
      <c r="J385" s="3" t="s">
        <v>531</v>
      </c>
      <c r="K385" s="3" t="s">
        <v>3027</v>
      </c>
      <c r="L385" s="3" t="s">
        <v>927</v>
      </c>
      <c r="M385" s="3" t="s">
        <v>3028</v>
      </c>
      <c r="N385" s="3" t="s">
        <v>209</v>
      </c>
      <c r="O385" s="3" t="s">
        <v>1846</v>
      </c>
      <c r="P385" s="3" t="s">
        <v>255</v>
      </c>
      <c r="Q385" s="3" t="s">
        <v>16</v>
      </c>
      <c r="R385" s="3" t="s">
        <v>1428</v>
      </c>
      <c r="S385" s="3" t="s">
        <v>919</v>
      </c>
      <c r="T385" s="3" t="s">
        <v>953</v>
      </c>
      <c r="U385" s="3" t="s">
        <v>885</v>
      </c>
      <c r="V385" s="3" t="s">
        <v>885</v>
      </c>
      <c r="W385" s="3" t="s">
        <v>885</v>
      </c>
      <c r="X385" s="3" t="s">
        <v>291</v>
      </c>
      <c r="Y385" s="3"/>
      <c r="Z385" s="3"/>
      <c r="AA385" s="3"/>
      <c r="AB385" s="3" t="s">
        <v>3029</v>
      </c>
      <c r="AC385" s="3" t="s">
        <v>3030</v>
      </c>
      <c r="AD385" s="3"/>
      <c r="AE385" s="3"/>
      <c r="AF385" s="3"/>
      <c r="AG385" s="3"/>
      <c r="AH385" s="3"/>
      <c r="AI385" s="3"/>
      <c r="AJ385" s="3" t="s">
        <v>1621</v>
      </c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4"/>
    </row>
    <row r="386" spans="1:51" x14ac:dyDescent="0.25">
      <c r="A386" s="2" t="s">
        <v>3011</v>
      </c>
      <c r="B386" s="11" t="s">
        <v>2954</v>
      </c>
      <c r="C386" s="3">
        <v>5</v>
      </c>
      <c r="D386" s="3" t="s">
        <v>484</v>
      </c>
      <c r="E386" s="3" t="s">
        <v>828</v>
      </c>
      <c r="F386" s="3" t="s">
        <v>1001</v>
      </c>
      <c r="G386" s="3"/>
      <c r="H386" s="3" t="s">
        <v>1749</v>
      </c>
      <c r="I386" s="3" t="s">
        <v>1796</v>
      </c>
      <c r="J386" s="3" t="s">
        <v>3031</v>
      </c>
      <c r="K386" s="3" t="s">
        <v>3032</v>
      </c>
      <c r="L386" s="3" t="s">
        <v>3033</v>
      </c>
      <c r="M386" s="3" t="s">
        <v>3034</v>
      </c>
      <c r="N386" s="3" t="s">
        <v>751</v>
      </c>
      <c r="O386" s="3" t="s">
        <v>2707</v>
      </c>
      <c r="P386" s="3" t="s">
        <v>1582</v>
      </c>
      <c r="Q386" s="3" t="s">
        <v>16</v>
      </c>
      <c r="R386" s="3" t="s">
        <v>868</v>
      </c>
      <c r="S386" s="3" t="s">
        <v>1423</v>
      </c>
      <c r="T386" s="3" t="s">
        <v>1428</v>
      </c>
      <c r="U386" s="3" t="s">
        <v>868</v>
      </c>
      <c r="V386" s="3" t="s">
        <v>868</v>
      </c>
      <c r="W386" s="3" t="s">
        <v>885</v>
      </c>
      <c r="X386" s="3" t="s">
        <v>165</v>
      </c>
      <c r="Y386" s="3"/>
      <c r="Z386" s="3"/>
      <c r="AA386" s="3"/>
      <c r="AB386" s="3" t="s">
        <v>3035</v>
      </c>
      <c r="AC386" s="3" t="s">
        <v>3036</v>
      </c>
      <c r="AD386" s="3"/>
      <c r="AE386" s="3"/>
      <c r="AF386" s="3"/>
      <c r="AG386" s="3"/>
      <c r="AH386" s="3"/>
      <c r="AI386" s="3"/>
      <c r="AJ386" s="3" t="s">
        <v>859</v>
      </c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4"/>
    </row>
    <row r="387" spans="1:51" x14ac:dyDescent="0.25">
      <c r="A387" s="2" t="s">
        <v>3011</v>
      </c>
      <c r="B387" s="11" t="s">
        <v>2954</v>
      </c>
      <c r="C387" s="3">
        <v>6</v>
      </c>
      <c r="D387" s="3" t="s">
        <v>601</v>
      </c>
      <c r="E387" s="3" t="s">
        <v>1001</v>
      </c>
      <c r="F387" s="3"/>
      <c r="G387" s="3"/>
      <c r="H387" s="3" t="s">
        <v>365</v>
      </c>
      <c r="I387" s="3" t="s">
        <v>1292</v>
      </c>
      <c r="J387" s="3" t="s">
        <v>109</v>
      </c>
      <c r="K387" s="3" t="s">
        <v>3037</v>
      </c>
      <c r="L387" s="3" t="s">
        <v>2505</v>
      </c>
      <c r="M387" s="3" t="s">
        <v>3038</v>
      </c>
      <c r="N387" s="3" t="s">
        <v>755</v>
      </c>
      <c r="O387" s="3" t="s">
        <v>2565</v>
      </c>
      <c r="P387" s="3" t="s">
        <v>193</v>
      </c>
      <c r="Q387" s="3" t="s">
        <v>16</v>
      </c>
      <c r="R387" s="3" t="s">
        <v>869</v>
      </c>
      <c r="S387" s="3" t="s">
        <v>885</v>
      </c>
      <c r="T387" s="3" t="s">
        <v>953</v>
      </c>
      <c r="U387" s="3" t="s">
        <v>954</v>
      </c>
      <c r="V387" s="3" t="s">
        <v>869</v>
      </c>
      <c r="W387" s="3" t="s">
        <v>885</v>
      </c>
      <c r="X387" s="3" t="s">
        <v>243</v>
      </c>
      <c r="Y387" s="3"/>
      <c r="Z387" s="3"/>
      <c r="AA387" s="3"/>
      <c r="AB387" s="3" t="s">
        <v>3039</v>
      </c>
      <c r="AC387" s="3" t="s">
        <v>503</v>
      </c>
      <c r="AD387" s="3"/>
      <c r="AE387" s="3"/>
      <c r="AF387" s="3"/>
      <c r="AG387" s="3"/>
      <c r="AH387" s="3"/>
      <c r="AI387" s="3"/>
      <c r="AJ387" s="3" t="s">
        <v>258</v>
      </c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4"/>
    </row>
    <row r="388" spans="1:51" x14ac:dyDescent="0.25">
      <c r="A388" s="2" t="s">
        <v>447</v>
      </c>
      <c r="B388" s="11" t="s">
        <v>2954</v>
      </c>
      <c r="C388" s="3">
        <v>1</v>
      </c>
      <c r="D388" s="3" t="s">
        <v>660</v>
      </c>
      <c r="E388" s="3" t="s">
        <v>4</v>
      </c>
      <c r="F388" s="3" t="s">
        <v>810</v>
      </c>
      <c r="G388" s="3"/>
      <c r="H388" s="3" t="s">
        <v>166</v>
      </c>
      <c r="I388" s="3" t="s">
        <v>850</v>
      </c>
      <c r="J388" s="3" t="s">
        <v>3040</v>
      </c>
      <c r="K388" s="3" t="s">
        <v>1825</v>
      </c>
      <c r="L388" s="3" t="s">
        <v>722</v>
      </c>
      <c r="M388" s="3" t="s">
        <v>3041</v>
      </c>
      <c r="N388" s="3" t="s">
        <v>3042</v>
      </c>
      <c r="O388" s="3" t="s">
        <v>3043</v>
      </c>
      <c r="P388" s="3" t="s">
        <v>897</v>
      </c>
      <c r="Q388" s="3" t="s">
        <v>225</v>
      </c>
      <c r="R388" s="3" t="s">
        <v>1728</v>
      </c>
      <c r="S388" s="3" t="s">
        <v>266</v>
      </c>
      <c r="T388" s="3" t="s">
        <v>284</v>
      </c>
      <c r="U388" s="3" t="s">
        <v>227</v>
      </c>
      <c r="V388" s="3" t="s">
        <v>226</v>
      </c>
      <c r="W388" s="3" t="s">
        <v>226</v>
      </c>
      <c r="X388" s="3" t="s">
        <v>386</v>
      </c>
      <c r="Y388" s="3" t="s">
        <v>3044</v>
      </c>
      <c r="Z388" s="3" t="s">
        <v>1012</v>
      </c>
      <c r="AA388" s="3" t="s">
        <v>437</v>
      </c>
      <c r="AB388" s="3"/>
      <c r="AC388" s="3" t="s">
        <v>1383</v>
      </c>
      <c r="AD388" s="3" t="s">
        <v>2114</v>
      </c>
      <c r="AE388" s="3" t="s">
        <v>553</v>
      </c>
      <c r="AF388" s="3" t="s">
        <v>1013</v>
      </c>
      <c r="AG388" s="3" t="s">
        <v>183</v>
      </c>
      <c r="AH388" s="3" t="s">
        <v>256</v>
      </c>
      <c r="AI388" s="3" t="s">
        <v>718</v>
      </c>
      <c r="AJ388" s="3" t="s">
        <v>3045</v>
      </c>
      <c r="AK388" s="3" t="s">
        <v>2130</v>
      </c>
      <c r="AL388" s="3" t="s">
        <v>3046</v>
      </c>
      <c r="AM388" s="3" t="s">
        <v>3047</v>
      </c>
      <c r="AN388" s="3" t="s">
        <v>397</v>
      </c>
      <c r="AO388" s="3" t="s">
        <v>1275</v>
      </c>
      <c r="AP388" s="3" t="s">
        <v>38</v>
      </c>
      <c r="AQ388" s="3"/>
      <c r="AR388" s="3"/>
      <c r="AS388" s="3"/>
      <c r="AT388" s="3"/>
      <c r="AU388" s="3"/>
      <c r="AV388" s="3"/>
      <c r="AW388" s="3"/>
      <c r="AX388" s="3"/>
      <c r="AY388" s="4"/>
    </row>
    <row r="389" spans="1:51" x14ac:dyDescent="0.25">
      <c r="A389" s="2" t="s">
        <v>447</v>
      </c>
      <c r="B389" s="11" t="s">
        <v>2954</v>
      </c>
      <c r="C389" s="3">
        <v>2</v>
      </c>
      <c r="D389" s="3" t="s">
        <v>684</v>
      </c>
      <c r="E389" s="3" t="s">
        <v>810</v>
      </c>
      <c r="F389" s="3" t="s">
        <v>2630</v>
      </c>
      <c r="G389" s="3"/>
      <c r="H389" s="3" t="s">
        <v>315</v>
      </c>
      <c r="I389" s="3" t="s">
        <v>681</v>
      </c>
      <c r="J389" s="3" t="s">
        <v>3048</v>
      </c>
      <c r="K389" s="3" t="s">
        <v>579</v>
      </c>
      <c r="L389" s="3" t="s">
        <v>3049</v>
      </c>
      <c r="M389" s="3" t="s">
        <v>3050</v>
      </c>
      <c r="N389" s="3" t="s">
        <v>3051</v>
      </c>
      <c r="O389" s="3" t="s">
        <v>3052</v>
      </c>
      <c r="P389" s="3" t="s">
        <v>555</v>
      </c>
      <c r="Q389" s="3" t="s">
        <v>225</v>
      </c>
      <c r="R389" s="3" t="s">
        <v>954</v>
      </c>
      <c r="S389" s="3" t="s">
        <v>285</v>
      </c>
      <c r="T389" s="3" t="s">
        <v>285</v>
      </c>
      <c r="U389" s="3" t="s">
        <v>269</v>
      </c>
      <c r="V389" s="3" t="s">
        <v>269</v>
      </c>
      <c r="W389" s="3" t="s">
        <v>343</v>
      </c>
      <c r="X389" s="3" t="s">
        <v>372</v>
      </c>
      <c r="Y389" s="3" t="s">
        <v>3053</v>
      </c>
      <c r="Z389" s="3" t="s">
        <v>2600</v>
      </c>
      <c r="AA389" s="3" t="s">
        <v>772</v>
      </c>
      <c r="AB389" s="3"/>
      <c r="AC389" s="3" t="s">
        <v>58</v>
      </c>
      <c r="AD389" s="3" t="s">
        <v>1037</v>
      </c>
      <c r="AE389" s="3" t="s">
        <v>2983</v>
      </c>
      <c r="AF389" s="3" t="s">
        <v>3040</v>
      </c>
      <c r="AG389" s="3" t="s">
        <v>23</v>
      </c>
      <c r="AH389" s="3" t="s">
        <v>183</v>
      </c>
      <c r="AI389" s="3" t="s">
        <v>238</v>
      </c>
      <c r="AJ389" s="3" t="s">
        <v>276</v>
      </c>
      <c r="AK389" s="3" t="s">
        <v>1832</v>
      </c>
      <c r="AL389" s="3" t="s">
        <v>2107</v>
      </c>
      <c r="AM389" s="3" t="s">
        <v>3054</v>
      </c>
      <c r="AN389" s="3" t="s">
        <v>537</v>
      </c>
      <c r="AO389" s="3" t="s">
        <v>3055</v>
      </c>
      <c r="AP389" s="3" t="s">
        <v>38</v>
      </c>
      <c r="AQ389" s="3"/>
      <c r="AR389" s="3"/>
      <c r="AS389" s="3"/>
      <c r="AT389" s="3"/>
      <c r="AU389" s="3"/>
      <c r="AV389" s="3"/>
      <c r="AW389" s="3"/>
      <c r="AX389" s="3"/>
      <c r="AY389" s="4"/>
    </row>
    <row r="390" spans="1:51" x14ac:dyDescent="0.25">
      <c r="A390" s="2" t="s">
        <v>447</v>
      </c>
      <c r="B390" s="11" t="s">
        <v>2954</v>
      </c>
      <c r="C390" s="3">
        <v>3</v>
      </c>
      <c r="D390" s="3" t="s">
        <v>242</v>
      </c>
      <c r="E390" s="3" t="s">
        <v>2630</v>
      </c>
      <c r="F390" s="3" t="s">
        <v>858</v>
      </c>
      <c r="G390" s="3"/>
      <c r="H390" s="3" t="s">
        <v>220</v>
      </c>
      <c r="I390" s="3" t="s">
        <v>376</v>
      </c>
      <c r="J390" s="3" t="s">
        <v>1467</v>
      </c>
      <c r="K390" s="3" t="s">
        <v>1378</v>
      </c>
      <c r="L390" s="3" t="s">
        <v>3056</v>
      </c>
      <c r="M390" s="3" t="s">
        <v>3057</v>
      </c>
      <c r="N390" s="3" t="s">
        <v>3058</v>
      </c>
      <c r="O390" s="3" t="s">
        <v>3059</v>
      </c>
      <c r="P390" s="3" t="s">
        <v>256</v>
      </c>
      <c r="Q390" s="3" t="s">
        <v>283</v>
      </c>
      <c r="R390" s="3" t="s">
        <v>954</v>
      </c>
      <c r="S390" s="3" t="s">
        <v>954</v>
      </c>
      <c r="T390" s="3" t="s">
        <v>886</v>
      </c>
      <c r="U390" s="3" t="s">
        <v>463</v>
      </c>
      <c r="V390" s="3" t="s">
        <v>463</v>
      </c>
      <c r="W390" s="3" t="s">
        <v>463</v>
      </c>
      <c r="X390" s="3" t="s">
        <v>235</v>
      </c>
      <c r="Y390" s="3" t="s">
        <v>3060</v>
      </c>
      <c r="Z390" s="3" t="s">
        <v>552</v>
      </c>
      <c r="AA390" s="3" t="s">
        <v>274</v>
      </c>
      <c r="AB390" s="3"/>
      <c r="AC390" s="3" t="s">
        <v>400</v>
      </c>
      <c r="AD390" s="3" t="s">
        <v>1165</v>
      </c>
      <c r="AE390" s="3" t="s">
        <v>1576</v>
      </c>
      <c r="AF390" s="3" t="s">
        <v>26</v>
      </c>
      <c r="AG390" s="3" t="s">
        <v>509</v>
      </c>
      <c r="AH390" s="3" t="s">
        <v>111</v>
      </c>
      <c r="AI390" s="3" t="s">
        <v>209</v>
      </c>
      <c r="AJ390" s="3" t="s">
        <v>1001</v>
      </c>
      <c r="AK390" s="3" t="s">
        <v>960</v>
      </c>
      <c r="AL390" s="3" t="s">
        <v>2501</v>
      </c>
      <c r="AM390" s="3" t="s">
        <v>3061</v>
      </c>
      <c r="AN390" s="3" t="s">
        <v>823</v>
      </c>
      <c r="AO390" s="3" t="s">
        <v>585</v>
      </c>
      <c r="AP390" s="3" t="s">
        <v>38</v>
      </c>
      <c r="AQ390" s="3"/>
      <c r="AR390" s="3"/>
      <c r="AS390" s="3"/>
      <c r="AT390" s="3"/>
      <c r="AU390" s="3"/>
      <c r="AV390" s="3"/>
      <c r="AW390" s="3"/>
      <c r="AX390" s="3"/>
      <c r="AY390" s="4"/>
    </row>
    <row r="391" spans="1:51" x14ac:dyDescent="0.25">
      <c r="A391" s="2" t="s">
        <v>447</v>
      </c>
      <c r="B391" s="11" t="s">
        <v>2954</v>
      </c>
      <c r="C391" s="3">
        <v>4</v>
      </c>
      <c r="D391" s="3" t="s">
        <v>260</v>
      </c>
      <c r="E391" s="3" t="s">
        <v>858</v>
      </c>
      <c r="F391" s="3" t="s">
        <v>162</v>
      </c>
      <c r="G391" s="3"/>
      <c r="H391" s="3" t="s">
        <v>2077</v>
      </c>
      <c r="I391" s="3" t="s">
        <v>1107</v>
      </c>
      <c r="J391" s="3" t="s">
        <v>830</v>
      </c>
      <c r="K391" s="3" t="s">
        <v>3062</v>
      </c>
      <c r="L391" s="3" t="s">
        <v>867</v>
      </c>
      <c r="M391" s="3" t="s">
        <v>3063</v>
      </c>
      <c r="N391" s="3" t="s">
        <v>2623</v>
      </c>
      <c r="O391" s="3" t="s">
        <v>2999</v>
      </c>
      <c r="P391" s="3" t="s">
        <v>1615</v>
      </c>
      <c r="Q391" s="3" t="s">
        <v>283</v>
      </c>
      <c r="R391" s="3" t="s">
        <v>1423</v>
      </c>
      <c r="S391" s="3" t="s">
        <v>953</v>
      </c>
      <c r="T391" s="3" t="s">
        <v>919</v>
      </c>
      <c r="U391" s="3" t="s">
        <v>228</v>
      </c>
      <c r="V391" s="3" t="s">
        <v>904</v>
      </c>
      <c r="W391" s="3" t="s">
        <v>228</v>
      </c>
      <c r="X391" s="3" t="s">
        <v>235</v>
      </c>
      <c r="Y391" s="3" t="s">
        <v>2919</v>
      </c>
      <c r="Z391" s="3" t="s">
        <v>1813</v>
      </c>
      <c r="AA391" s="3" t="s">
        <v>357</v>
      </c>
      <c r="AB391" s="3"/>
      <c r="AC391" s="3" t="s">
        <v>736</v>
      </c>
      <c r="AD391" s="3" t="s">
        <v>3064</v>
      </c>
      <c r="AE391" s="3" t="s">
        <v>498</v>
      </c>
      <c r="AF391" s="3" t="s">
        <v>66</v>
      </c>
      <c r="AG391" s="3" t="s">
        <v>1543</v>
      </c>
      <c r="AH391" s="3" t="s">
        <v>111</v>
      </c>
      <c r="AI391" s="3"/>
      <c r="AJ391" s="3" t="s">
        <v>3065</v>
      </c>
      <c r="AK391" s="3" t="s">
        <v>1410</v>
      </c>
      <c r="AL391" s="3" t="s">
        <v>3066</v>
      </c>
      <c r="AM391" s="3" t="s">
        <v>3067</v>
      </c>
      <c r="AN391" s="3" t="s">
        <v>234</v>
      </c>
      <c r="AO391" s="3" t="s">
        <v>1123</v>
      </c>
      <c r="AP391" s="3" t="s">
        <v>38</v>
      </c>
      <c r="AQ391" s="3"/>
      <c r="AR391" s="3"/>
      <c r="AS391" s="3"/>
      <c r="AT391" s="3"/>
      <c r="AU391" s="3"/>
      <c r="AV391" s="3"/>
      <c r="AW391" s="3"/>
      <c r="AX391" s="3"/>
      <c r="AY391" s="4"/>
    </row>
    <row r="392" spans="1:51" x14ac:dyDescent="0.25">
      <c r="A392" s="2" t="s">
        <v>447</v>
      </c>
      <c r="B392" s="11" t="s">
        <v>2954</v>
      </c>
      <c r="C392" s="3">
        <v>5</v>
      </c>
      <c r="D392" s="3" t="s">
        <v>3069</v>
      </c>
      <c r="E392" s="3" t="s">
        <v>162</v>
      </c>
      <c r="F392" s="3" t="s">
        <v>3068</v>
      </c>
      <c r="G392" s="3"/>
      <c r="H392" s="3" t="s">
        <v>1144</v>
      </c>
      <c r="I392" s="3" t="s">
        <v>2854</v>
      </c>
      <c r="J392" s="3" t="s">
        <v>1219</v>
      </c>
      <c r="K392" s="3" t="s">
        <v>3070</v>
      </c>
      <c r="L392" s="3" t="s">
        <v>194</v>
      </c>
      <c r="M392" s="3" t="s">
        <v>3071</v>
      </c>
      <c r="N392" s="3" t="s">
        <v>2340</v>
      </c>
      <c r="O392" s="3" t="s">
        <v>2380</v>
      </c>
      <c r="P392" s="3" t="s">
        <v>587</v>
      </c>
      <c r="Q392" s="3" t="s">
        <v>225</v>
      </c>
      <c r="R392" s="3" t="s">
        <v>1428</v>
      </c>
      <c r="S392" s="3" t="s">
        <v>1428</v>
      </c>
      <c r="T392" s="3" t="s">
        <v>1829</v>
      </c>
      <c r="U392" s="3" t="s">
        <v>249</v>
      </c>
      <c r="V392" s="3" t="s">
        <v>249</v>
      </c>
      <c r="W392" s="3" t="s">
        <v>249</v>
      </c>
      <c r="X392" s="3" t="s">
        <v>270</v>
      </c>
      <c r="Y392" s="3"/>
      <c r="Z392" s="3"/>
      <c r="AA392" s="3" t="s">
        <v>962</v>
      </c>
      <c r="AB392" s="3"/>
      <c r="AC392" s="3" t="s">
        <v>209</v>
      </c>
      <c r="AD392" s="3" t="s">
        <v>2485</v>
      </c>
      <c r="AE392" s="3" t="s">
        <v>1206</v>
      </c>
      <c r="AF392" s="3" t="s">
        <v>1040</v>
      </c>
      <c r="AG392" s="3" t="s">
        <v>555</v>
      </c>
      <c r="AH392" s="3" t="s">
        <v>111</v>
      </c>
      <c r="AI392" s="3"/>
      <c r="AJ392" s="3" t="s">
        <v>3072</v>
      </c>
      <c r="AK392" s="3" t="s">
        <v>3073</v>
      </c>
      <c r="AL392" s="3" t="s">
        <v>947</v>
      </c>
      <c r="AM392" s="3" t="s">
        <v>3074</v>
      </c>
      <c r="AN392" s="3" t="s">
        <v>193</v>
      </c>
      <c r="AO392" s="3" t="s">
        <v>2057</v>
      </c>
      <c r="AP392" s="3" t="s">
        <v>38</v>
      </c>
      <c r="AQ392" s="3"/>
      <c r="AR392" s="3"/>
      <c r="AS392" s="3"/>
      <c r="AT392" s="3"/>
      <c r="AU392" s="3"/>
      <c r="AV392" s="3"/>
      <c r="AW392" s="3"/>
      <c r="AX392" s="3"/>
      <c r="AY392" s="4"/>
    </row>
    <row r="393" spans="1:51" x14ac:dyDescent="0.25">
      <c r="A393" s="2" t="s">
        <v>447</v>
      </c>
      <c r="B393" s="11" t="s">
        <v>2954</v>
      </c>
      <c r="C393" s="3">
        <v>6</v>
      </c>
      <c r="D393" s="3" t="s">
        <v>980</v>
      </c>
      <c r="E393" s="3" t="s">
        <v>3068</v>
      </c>
      <c r="F393" s="3" t="s">
        <v>735</v>
      </c>
      <c r="G393" s="3"/>
      <c r="H393" s="3" t="s">
        <v>2707</v>
      </c>
      <c r="I393" s="3" t="s">
        <v>3075</v>
      </c>
      <c r="J393" s="3" t="s">
        <v>2833</v>
      </c>
      <c r="K393" s="3" t="s">
        <v>2412</v>
      </c>
      <c r="L393" s="3" t="s">
        <v>3076</v>
      </c>
      <c r="M393" s="3" t="s">
        <v>3077</v>
      </c>
      <c r="N393" s="3" t="s">
        <v>2368</v>
      </c>
      <c r="O393" s="3" t="s">
        <v>1983</v>
      </c>
      <c r="P393" s="3" t="s">
        <v>292</v>
      </c>
      <c r="Q393" s="3" t="s">
        <v>79</v>
      </c>
      <c r="R393" s="3" t="s">
        <v>1428</v>
      </c>
      <c r="S393" s="3" t="s">
        <v>1428</v>
      </c>
      <c r="T393" s="3" t="s">
        <v>1428</v>
      </c>
      <c r="U393" s="3" t="s">
        <v>265</v>
      </c>
      <c r="V393" s="3" t="s">
        <v>249</v>
      </c>
      <c r="W393" s="3" t="s">
        <v>265</v>
      </c>
      <c r="X393" s="3" t="s">
        <v>112</v>
      </c>
      <c r="Y393" s="3"/>
      <c r="Z393" s="3"/>
      <c r="AA393" s="3" t="s">
        <v>772</v>
      </c>
      <c r="AB393" s="3"/>
      <c r="AC393" s="3" t="s">
        <v>153</v>
      </c>
      <c r="AD393" s="3" t="s">
        <v>2914</v>
      </c>
      <c r="AE393" s="3" t="s">
        <v>880</v>
      </c>
      <c r="AF393" s="3" t="s">
        <v>1040</v>
      </c>
      <c r="AG393" s="3" t="s">
        <v>1232</v>
      </c>
      <c r="AH393" s="3" t="s">
        <v>235</v>
      </c>
      <c r="AI393" s="3"/>
      <c r="AJ393" s="3" t="s">
        <v>428</v>
      </c>
      <c r="AK393" s="3" t="s">
        <v>1548</v>
      </c>
      <c r="AL393" s="3" t="s">
        <v>11</v>
      </c>
      <c r="AM393" s="3" t="s">
        <v>2225</v>
      </c>
      <c r="AN393" s="3" t="s">
        <v>184</v>
      </c>
      <c r="AO393" s="3" t="s">
        <v>136</v>
      </c>
      <c r="AP393" s="3" t="s">
        <v>38</v>
      </c>
      <c r="AQ393" s="3"/>
      <c r="AR393" s="3"/>
      <c r="AS393" s="3"/>
      <c r="AT393" s="3"/>
      <c r="AU393" s="3"/>
      <c r="AV393" s="3"/>
      <c r="AW393" s="3"/>
      <c r="AX393" s="3"/>
      <c r="AY393" s="4"/>
    </row>
    <row r="394" spans="1:51" x14ac:dyDescent="0.25">
      <c r="A394" s="2" t="s">
        <v>447</v>
      </c>
      <c r="B394" s="11" t="s">
        <v>2954</v>
      </c>
      <c r="C394" s="3">
        <v>7</v>
      </c>
      <c r="D394" s="3" t="s">
        <v>3079</v>
      </c>
      <c r="E394" s="3" t="s">
        <v>735</v>
      </c>
      <c r="F394" s="3" t="s">
        <v>3078</v>
      </c>
      <c r="G394" s="3"/>
      <c r="H394" s="3" t="s">
        <v>273</v>
      </c>
      <c r="I394" s="3" t="s">
        <v>1737</v>
      </c>
      <c r="J394" s="3" t="s">
        <v>3080</v>
      </c>
      <c r="K394" s="3" t="s">
        <v>3081</v>
      </c>
      <c r="L394" s="3" t="s">
        <v>3082</v>
      </c>
      <c r="M394" s="3" t="s">
        <v>3083</v>
      </c>
      <c r="N394" s="3" t="s">
        <v>3084</v>
      </c>
      <c r="O394" s="3" t="s">
        <v>3085</v>
      </c>
      <c r="P394" s="3" t="s">
        <v>255</v>
      </c>
      <c r="Q394" s="3" t="s">
        <v>225</v>
      </c>
      <c r="R394" s="3" t="s">
        <v>1428</v>
      </c>
      <c r="S394" s="3" t="s">
        <v>1428</v>
      </c>
      <c r="T394" s="3" t="s">
        <v>1818</v>
      </c>
      <c r="U394" s="3" t="s">
        <v>228</v>
      </c>
      <c r="V394" s="3" t="s">
        <v>1717</v>
      </c>
      <c r="W394" s="3" t="s">
        <v>228</v>
      </c>
      <c r="X394" s="3" t="s">
        <v>108</v>
      </c>
      <c r="Y394" s="3"/>
      <c r="Z394" s="3"/>
      <c r="AA394" s="3" t="s">
        <v>1040</v>
      </c>
      <c r="AB394" s="3"/>
      <c r="AC394" s="3" t="s">
        <v>928</v>
      </c>
      <c r="AD394" s="3" t="s">
        <v>1913</v>
      </c>
      <c r="AE394" s="3" t="s">
        <v>216</v>
      </c>
      <c r="AF394" s="3" t="s">
        <v>1087</v>
      </c>
      <c r="AG394" s="3" t="s">
        <v>175</v>
      </c>
      <c r="AH394" s="3" t="s">
        <v>61</v>
      </c>
      <c r="AI394" s="3"/>
      <c r="AJ394" s="3" t="s">
        <v>3086</v>
      </c>
      <c r="AK394" s="3" t="s">
        <v>1042</v>
      </c>
      <c r="AL394" s="3" t="s">
        <v>286</v>
      </c>
      <c r="AM394" s="3" t="s">
        <v>2825</v>
      </c>
      <c r="AN394" s="3" t="s">
        <v>631</v>
      </c>
      <c r="AO394" s="3" t="s">
        <v>519</v>
      </c>
      <c r="AP394" s="3" t="s">
        <v>38</v>
      </c>
      <c r="AQ394" s="3"/>
      <c r="AR394" s="3"/>
      <c r="AS394" s="3"/>
      <c r="AT394" s="3"/>
      <c r="AU394" s="3"/>
      <c r="AV394" s="3"/>
      <c r="AW394" s="3"/>
      <c r="AX394" s="3"/>
      <c r="AY394" s="4"/>
    </row>
    <row r="395" spans="1:51" x14ac:dyDescent="0.25">
      <c r="A395" s="2" t="s">
        <v>447</v>
      </c>
      <c r="B395" s="11" t="s">
        <v>2954</v>
      </c>
      <c r="C395" s="3">
        <v>8</v>
      </c>
      <c r="D395" s="3" t="s">
        <v>3087</v>
      </c>
      <c r="E395" s="3" t="s">
        <v>3078</v>
      </c>
      <c r="F395" s="3" t="s">
        <v>1085</v>
      </c>
      <c r="G395" s="3"/>
      <c r="H395" s="3" t="s">
        <v>3088</v>
      </c>
      <c r="I395" s="3" t="s">
        <v>3089</v>
      </c>
      <c r="J395" s="3" t="s">
        <v>1161</v>
      </c>
      <c r="K395" s="3" t="s">
        <v>2725</v>
      </c>
      <c r="L395" s="3" t="s">
        <v>346</v>
      </c>
      <c r="M395" s="3" t="s">
        <v>3090</v>
      </c>
      <c r="N395" s="3" t="s">
        <v>570</v>
      </c>
      <c r="O395" s="3" t="s">
        <v>3091</v>
      </c>
      <c r="P395" s="3" t="s">
        <v>672</v>
      </c>
      <c r="Q395" s="3" t="s">
        <v>79</v>
      </c>
      <c r="R395" s="3" t="s">
        <v>1829</v>
      </c>
      <c r="S395" s="3" t="s">
        <v>1829</v>
      </c>
      <c r="T395" s="3" t="s">
        <v>1819</v>
      </c>
      <c r="U395" s="3" t="s">
        <v>1728</v>
      </c>
      <c r="V395" s="3" t="s">
        <v>266</v>
      </c>
      <c r="W395" s="3" t="s">
        <v>266</v>
      </c>
      <c r="X395" s="3" t="s">
        <v>112</v>
      </c>
      <c r="Y395" s="3"/>
      <c r="Z395" s="3"/>
      <c r="AA395" s="3" t="s">
        <v>1040</v>
      </c>
      <c r="AB395" s="3"/>
      <c r="AC395" s="3" t="s">
        <v>602</v>
      </c>
      <c r="AD395" s="3" t="s">
        <v>2160</v>
      </c>
      <c r="AE395" s="3" t="s">
        <v>1513</v>
      </c>
      <c r="AF395" s="3" t="s">
        <v>26</v>
      </c>
      <c r="AG395" s="3" t="s">
        <v>826</v>
      </c>
      <c r="AH395" s="3" t="s">
        <v>111</v>
      </c>
      <c r="AI395" s="3"/>
      <c r="AJ395" s="3" t="s">
        <v>137</v>
      </c>
      <c r="AK395" s="3" t="s">
        <v>2203</v>
      </c>
      <c r="AL395" s="3" t="s">
        <v>1797</v>
      </c>
      <c r="AM395" s="3" t="s">
        <v>3092</v>
      </c>
      <c r="AN395" s="3" t="s">
        <v>298</v>
      </c>
      <c r="AO395" s="3" t="s">
        <v>1161</v>
      </c>
      <c r="AP395" s="3" t="s">
        <v>38</v>
      </c>
      <c r="AQ395" s="3"/>
      <c r="AR395" s="3"/>
      <c r="AS395" s="3"/>
      <c r="AT395" s="3"/>
      <c r="AU395" s="3"/>
      <c r="AV395" s="3"/>
      <c r="AW395" s="3"/>
      <c r="AX395" s="3"/>
      <c r="AY395" s="4"/>
    </row>
    <row r="396" spans="1:51" x14ac:dyDescent="0.25">
      <c r="A396" s="2" t="s">
        <v>447</v>
      </c>
      <c r="B396" s="11" t="s">
        <v>2954</v>
      </c>
      <c r="C396" s="3">
        <v>9</v>
      </c>
      <c r="D396" s="3" t="s">
        <v>3093</v>
      </c>
      <c r="E396" s="3" t="s">
        <v>1085</v>
      </c>
      <c r="F396" s="3"/>
      <c r="G396" s="3"/>
      <c r="H396" s="3" t="s">
        <v>427</v>
      </c>
      <c r="I396" s="3" t="s">
        <v>1292</v>
      </c>
      <c r="J396" s="3" t="s">
        <v>625</v>
      </c>
      <c r="K396" s="3" t="s">
        <v>152</v>
      </c>
      <c r="L396" s="3" t="s">
        <v>1951</v>
      </c>
      <c r="M396" s="3" t="s">
        <v>3094</v>
      </c>
      <c r="N396" s="3" t="s">
        <v>3095</v>
      </c>
      <c r="O396" s="3" t="s">
        <v>3096</v>
      </c>
      <c r="P396" s="3" t="s">
        <v>1144</v>
      </c>
      <c r="Q396" s="3" t="s">
        <v>283</v>
      </c>
      <c r="R396" s="3" t="s">
        <v>1423</v>
      </c>
      <c r="S396" s="3" t="s">
        <v>953</v>
      </c>
      <c r="T396" s="3" t="s">
        <v>1830</v>
      </c>
      <c r="U396" s="3" t="s">
        <v>265</v>
      </c>
      <c r="V396" s="3" t="s">
        <v>265</v>
      </c>
      <c r="W396" s="3" t="s">
        <v>249</v>
      </c>
      <c r="X396" s="3" t="s">
        <v>243</v>
      </c>
      <c r="Y396" s="3"/>
      <c r="Z396" s="3"/>
      <c r="AA396" s="3" t="s">
        <v>274</v>
      </c>
      <c r="AB396" s="3"/>
      <c r="AC396" s="3" t="s">
        <v>3048</v>
      </c>
      <c r="AD396" s="3" t="s">
        <v>474</v>
      </c>
      <c r="AE396" s="3" t="s">
        <v>1304</v>
      </c>
      <c r="AF396" s="3" t="s">
        <v>7</v>
      </c>
      <c r="AG396" s="3" t="s">
        <v>1576</v>
      </c>
      <c r="AH396" s="3" t="s">
        <v>111</v>
      </c>
      <c r="AI396" s="3"/>
      <c r="AJ396" s="3" t="s">
        <v>873</v>
      </c>
      <c r="AK396" s="3" t="s">
        <v>3097</v>
      </c>
      <c r="AL396" s="3" t="s">
        <v>3098</v>
      </c>
      <c r="AM396" s="3" t="s">
        <v>2514</v>
      </c>
      <c r="AN396" s="3" t="s">
        <v>962</v>
      </c>
      <c r="AO396" s="3" t="s">
        <v>1094</v>
      </c>
      <c r="AP396" s="3" t="s">
        <v>38</v>
      </c>
      <c r="AQ396" s="3"/>
      <c r="AR396" s="3"/>
      <c r="AS396" s="3"/>
      <c r="AT396" s="3"/>
      <c r="AU396" s="3"/>
      <c r="AV396" s="3"/>
      <c r="AW396" s="3"/>
      <c r="AX396" s="3"/>
      <c r="AY396" s="4"/>
    </row>
    <row r="397" spans="1:51" x14ac:dyDescent="0.25">
      <c r="A397" s="2" t="s">
        <v>1132</v>
      </c>
      <c r="B397" s="11" t="s">
        <v>2954</v>
      </c>
      <c r="C397" s="3">
        <v>1</v>
      </c>
      <c r="D397" s="3" t="s">
        <v>6</v>
      </c>
      <c r="E397" s="3" t="s">
        <v>4</v>
      </c>
      <c r="F397" s="3" t="s">
        <v>1319</v>
      </c>
      <c r="G397" s="3"/>
      <c r="H397" s="3" t="s">
        <v>2937</v>
      </c>
      <c r="I397" s="3" t="s">
        <v>3183</v>
      </c>
      <c r="J397" s="3" t="s">
        <v>2932</v>
      </c>
      <c r="K397" s="3" t="s">
        <v>3184</v>
      </c>
      <c r="L397" s="3" t="s">
        <v>3185</v>
      </c>
      <c r="M397" s="3" t="s">
        <v>3186</v>
      </c>
      <c r="N397" s="3" t="s">
        <v>67</v>
      </c>
      <c r="O397" s="3" t="s">
        <v>3187</v>
      </c>
      <c r="P397" s="3" t="s">
        <v>2202</v>
      </c>
      <c r="Q397" s="3" t="s">
        <v>506</v>
      </c>
      <c r="R397" s="3" t="s">
        <v>285</v>
      </c>
      <c r="S397" s="3" t="s">
        <v>954</v>
      </c>
      <c r="T397" s="3" t="s">
        <v>954</v>
      </c>
      <c r="U397" s="3" t="s">
        <v>904</v>
      </c>
      <c r="V397" s="3" t="s">
        <v>249</v>
      </c>
      <c r="W397" s="3" t="s">
        <v>265</v>
      </c>
      <c r="X397" s="3" t="s">
        <v>83</v>
      </c>
      <c r="Y397" s="3" t="s">
        <v>510</v>
      </c>
      <c r="Z397" s="3" t="s">
        <v>2008</v>
      </c>
      <c r="AA397" s="3" t="s">
        <v>1107</v>
      </c>
      <c r="AB397" s="3" t="s">
        <v>297</v>
      </c>
      <c r="AC397" s="3" t="s">
        <v>348</v>
      </c>
      <c r="AD397" s="3"/>
      <c r="AE397" s="3"/>
      <c r="AF397" s="3"/>
      <c r="AG397" s="3"/>
      <c r="AH397" s="3"/>
      <c r="AI397" s="3"/>
      <c r="AJ397" s="3" t="s">
        <v>996</v>
      </c>
      <c r="AK397" s="3" t="s">
        <v>114</v>
      </c>
      <c r="AL397" s="3" t="s">
        <v>2627</v>
      </c>
      <c r="AM397" s="3" t="s">
        <v>3188</v>
      </c>
      <c r="AN397" s="3" t="s">
        <v>718</v>
      </c>
      <c r="AO397" s="3" t="s">
        <v>3036</v>
      </c>
      <c r="AP397" s="3" t="s">
        <v>38</v>
      </c>
      <c r="AQ397" s="3"/>
      <c r="AR397" s="3"/>
      <c r="AS397" s="3"/>
      <c r="AT397" s="3"/>
      <c r="AU397" s="3"/>
      <c r="AV397" s="3"/>
      <c r="AW397" s="3"/>
      <c r="AX397" s="3"/>
      <c r="AY397" s="4"/>
    </row>
    <row r="398" spans="1:51" x14ac:dyDescent="0.25">
      <c r="A398" s="2" t="s">
        <v>1132</v>
      </c>
      <c r="B398" s="11" t="s">
        <v>2954</v>
      </c>
      <c r="C398" s="3">
        <v>2</v>
      </c>
      <c r="D398" s="3" t="s">
        <v>95</v>
      </c>
      <c r="E398" s="3" t="s">
        <v>1319</v>
      </c>
      <c r="F398" s="3" t="s">
        <v>1342</v>
      </c>
      <c r="G398" s="3"/>
      <c r="H398" s="3" t="s">
        <v>3031</v>
      </c>
      <c r="I398" s="3" t="s">
        <v>2911</v>
      </c>
      <c r="J398" s="3" t="s">
        <v>838</v>
      </c>
      <c r="K398" s="3" t="s">
        <v>2488</v>
      </c>
      <c r="L398" s="3" t="s">
        <v>3189</v>
      </c>
      <c r="M398" s="3" t="s">
        <v>3190</v>
      </c>
      <c r="N398" s="3" t="s">
        <v>1242</v>
      </c>
      <c r="O398" s="3" t="s">
        <v>314</v>
      </c>
      <c r="P398" s="3" t="s">
        <v>3191</v>
      </c>
      <c r="Q398" s="3" t="s">
        <v>506</v>
      </c>
      <c r="R398" s="3" t="s">
        <v>284</v>
      </c>
      <c r="S398" s="3" t="s">
        <v>285</v>
      </c>
      <c r="T398" s="3" t="s">
        <v>285</v>
      </c>
      <c r="U398" s="3" t="s">
        <v>228</v>
      </c>
      <c r="V398" s="3" t="s">
        <v>228</v>
      </c>
      <c r="W398" s="3" t="s">
        <v>228</v>
      </c>
      <c r="X398" s="3" t="s">
        <v>108</v>
      </c>
      <c r="Y398" s="3" t="s">
        <v>2419</v>
      </c>
      <c r="Z398" s="3" t="s">
        <v>47</v>
      </c>
      <c r="AA398" s="3" t="s">
        <v>244</v>
      </c>
      <c r="AB398" s="3"/>
      <c r="AC398" s="3" t="s">
        <v>1119</v>
      </c>
      <c r="AD398" s="3"/>
      <c r="AE398" s="3"/>
      <c r="AF398" s="3"/>
      <c r="AG398" s="3"/>
      <c r="AH398" s="3"/>
      <c r="AI398" s="3"/>
      <c r="AJ398" s="3" t="s">
        <v>2072</v>
      </c>
      <c r="AK398" s="3" t="s">
        <v>3192</v>
      </c>
      <c r="AL398" s="3" t="s">
        <v>642</v>
      </c>
      <c r="AM398" s="3" t="s">
        <v>2539</v>
      </c>
      <c r="AN398" s="3" t="s">
        <v>1400</v>
      </c>
      <c r="AO398" s="3" t="s">
        <v>1199</v>
      </c>
      <c r="AP398" s="3" t="s">
        <v>38</v>
      </c>
      <c r="AQ398" s="3"/>
      <c r="AR398" s="3"/>
      <c r="AS398" s="3"/>
      <c r="AT398" s="3"/>
      <c r="AU398" s="3"/>
      <c r="AV398" s="3"/>
      <c r="AW398" s="3"/>
      <c r="AX398" s="3"/>
      <c r="AY398" s="4"/>
    </row>
    <row r="399" spans="1:51" x14ac:dyDescent="0.25">
      <c r="A399" s="2" t="s">
        <v>1132</v>
      </c>
      <c r="B399" s="11" t="s">
        <v>2954</v>
      </c>
      <c r="C399" s="3">
        <v>3</v>
      </c>
      <c r="D399" s="3" t="s">
        <v>118</v>
      </c>
      <c r="E399" s="3" t="s">
        <v>1342</v>
      </c>
      <c r="F399" s="3" t="s">
        <v>68</v>
      </c>
      <c r="G399" s="3"/>
      <c r="H399" s="3" t="s">
        <v>603</v>
      </c>
      <c r="I399" s="3" t="s">
        <v>875</v>
      </c>
      <c r="J399" s="3" t="s">
        <v>741</v>
      </c>
      <c r="K399" s="3" t="s">
        <v>2930</v>
      </c>
      <c r="L399" s="3" t="s">
        <v>3193</v>
      </c>
      <c r="M399" s="3" t="s">
        <v>3194</v>
      </c>
      <c r="N399" s="3" t="s">
        <v>142</v>
      </c>
      <c r="O399" s="3" t="s">
        <v>45</v>
      </c>
      <c r="P399" s="3" t="s">
        <v>2899</v>
      </c>
      <c r="Q399" s="3" t="s">
        <v>506</v>
      </c>
      <c r="R399" s="3" t="s">
        <v>285</v>
      </c>
      <c r="S399" s="3" t="s">
        <v>954</v>
      </c>
      <c r="T399" s="3" t="s">
        <v>285</v>
      </c>
      <c r="U399" s="3" t="s">
        <v>904</v>
      </c>
      <c r="V399" s="3" t="s">
        <v>228</v>
      </c>
      <c r="W399" s="3" t="s">
        <v>228</v>
      </c>
      <c r="X399" s="3" t="s">
        <v>1856</v>
      </c>
      <c r="Y399" s="3"/>
      <c r="Z399" s="3"/>
      <c r="AA399" s="3" t="s">
        <v>1608</v>
      </c>
      <c r="AB399" s="3"/>
      <c r="AC399" s="3" t="s">
        <v>1119</v>
      </c>
      <c r="AD399" s="3"/>
      <c r="AE399" s="3"/>
      <c r="AF399" s="3"/>
      <c r="AG399" s="3"/>
      <c r="AH399" s="3"/>
      <c r="AI399" s="3"/>
      <c r="AJ399" s="3" t="s">
        <v>810</v>
      </c>
      <c r="AK399" s="3" t="s">
        <v>3195</v>
      </c>
      <c r="AL399" s="3" t="s">
        <v>1833</v>
      </c>
      <c r="AM399" s="3" t="s">
        <v>2522</v>
      </c>
      <c r="AN399" s="3" t="s">
        <v>1782</v>
      </c>
      <c r="AO399" s="3" t="s">
        <v>2365</v>
      </c>
      <c r="AP399" s="3" t="s">
        <v>38</v>
      </c>
      <c r="AQ399" s="3"/>
      <c r="AR399" s="3"/>
      <c r="AS399" s="3"/>
      <c r="AT399" s="3"/>
      <c r="AU399" s="3"/>
      <c r="AV399" s="3"/>
      <c r="AW399" s="3"/>
      <c r="AX399" s="3"/>
      <c r="AY399" s="4"/>
    </row>
    <row r="400" spans="1:51" x14ac:dyDescent="0.25">
      <c r="A400" s="2" t="s">
        <v>1132</v>
      </c>
      <c r="B400" s="11" t="s">
        <v>2954</v>
      </c>
      <c r="C400" s="3">
        <v>4</v>
      </c>
      <c r="D400" s="3" t="s">
        <v>980</v>
      </c>
      <c r="E400" s="3" t="s">
        <v>68</v>
      </c>
      <c r="F400" s="3" t="s">
        <v>3068</v>
      </c>
      <c r="G400" s="3"/>
      <c r="H400" s="3" t="s">
        <v>3196</v>
      </c>
      <c r="I400" s="3" t="s">
        <v>3197</v>
      </c>
      <c r="J400" s="3" t="s">
        <v>3198</v>
      </c>
      <c r="K400" s="3" t="s">
        <v>3199</v>
      </c>
      <c r="L400" s="3" t="s">
        <v>1469</v>
      </c>
      <c r="M400" s="3" t="s">
        <v>3200</v>
      </c>
      <c r="N400" s="3" t="s">
        <v>2066</v>
      </c>
      <c r="O400" s="3" t="s">
        <v>728</v>
      </c>
      <c r="P400" s="3" t="s">
        <v>956</v>
      </c>
      <c r="Q400" s="3" t="s">
        <v>16</v>
      </c>
      <c r="R400" s="3" t="s">
        <v>284</v>
      </c>
      <c r="S400" s="3" t="s">
        <v>1728</v>
      </c>
      <c r="T400" s="3" t="s">
        <v>1728</v>
      </c>
      <c r="U400" s="3" t="s">
        <v>463</v>
      </c>
      <c r="V400" s="3" t="s">
        <v>463</v>
      </c>
      <c r="W400" s="3" t="s">
        <v>227</v>
      </c>
      <c r="X400" s="3" t="s">
        <v>1856</v>
      </c>
      <c r="Y400" s="3"/>
      <c r="Z400" s="3"/>
      <c r="AA400" s="3" t="s">
        <v>66</v>
      </c>
      <c r="AB400" s="3"/>
      <c r="AC400" s="3" t="s">
        <v>928</v>
      </c>
      <c r="AD400" s="3"/>
      <c r="AE400" s="3"/>
      <c r="AF400" s="3"/>
      <c r="AG400" s="3"/>
      <c r="AH400" s="3"/>
      <c r="AI400" s="3"/>
      <c r="AJ400" s="3" t="s">
        <v>2156</v>
      </c>
      <c r="AK400" s="3"/>
      <c r="AL400" s="3"/>
      <c r="AM400" s="3"/>
      <c r="AN400" s="3"/>
      <c r="AO400" s="3"/>
      <c r="AP400" s="3" t="s">
        <v>38</v>
      </c>
      <c r="AQ400" s="3"/>
      <c r="AR400" s="3"/>
      <c r="AS400" s="3"/>
      <c r="AT400" s="3"/>
      <c r="AU400" s="3"/>
      <c r="AV400" s="3"/>
      <c r="AW400" s="3"/>
      <c r="AX400" s="3"/>
      <c r="AY400" s="4"/>
    </row>
    <row r="401" spans="1:51" x14ac:dyDescent="0.25">
      <c r="A401" s="2" t="s">
        <v>1132</v>
      </c>
      <c r="B401" s="11" t="s">
        <v>2954</v>
      </c>
      <c r="C401" s="3">
        <v>5</v>
      </c>
      <c r="D401" s="3" t="s">
        <v>3201</v>
      </c>
      <c r="E401" s="3" t="s">
        <v>3068</v>
      </c>
      <c r="F401" s="3"/>
      <c r="G401" s="3"/>
      <c r="H401" s="3" t="s">
        <v>185</v>
      </c>
      <c r="I401" s="3" t="s">
        <v>2750</v>
      </c>
      <c r="J401" s="3" t="s">
        <v>1979</v>
      </c>
      <c r="K401" s="3" t="s">
        <v>3202</v>
      </c>
      <c r="L401" s="3" t="s">
        <v>1102</v>
      </c>
      <c r="M401" s="3" t="s">
        <v>3203</v>
      </c>
      <c r="N401" s="3" t="s">
        <v>3204</v>
      </c>
      <c r="O401" s="3" t="s">
        <v>2775</v>
      </c>
      <c r="P401" s="3" t="s">
        <v>3119</v>
      </c>
      <c r="Q401" s="3" t="s">
        <v>1064</v>
      </c>
      <c r="R401" s="3" t="s">
        <v>885</v>
      </c>
      <c r="S401" s="3" t="s">
        <v>885</v>
      </c>
      <c r="T401" s="3" t="s">
        <v>885</v>
      </c>
      <c r="U401" s="3" t="s">
        <v>463</v>
      </c>
      <c r="V401" s="3" t="s">
        <v>1716</v>
      </c>
      <c r="W401" s="3" t="s">
        <v>463</v>
      </c>
      <c r="X401" s="3" t="s">
        <v>1856</v>
      </c>
      <c r="Y401" s="3"/>
      <c r="Z401" s="3"/>
      <c r="AA401" s="3" t="s">
        <v>631</v>
      </c>
      <c r="AB401" s="3" t="s">
        <v>1346</v>
      </c>
      <c r="AC401" s="3" t="s">
        <v>713</v>
      </c>
      <c r="AD401" s="3"/>
      <c r="AE401" s="3"/>
      <c r="AF401" s="3"/>
      <c r="AG401" s="3"/>
      <c r="AH401" s="3"/>
      <c r="AI401" s="3"/>
      <c r="AJ401" s="3" t="s">
        <v>181</v>
      </c>
      <c r="AK401" s="3" t="s">
        <v>2046</v>
      </c>
      <c r="AL401" s="3" t="s">
        <v>2055</v>
      </c>
      <c r="AM401" s="3" t="s">
        <v>3205</v>
      </c>
      <c r="AN401" s="3" t="s">
        <v>595</v>
      </c>
      <c r="AO401" s="3" t="s">
        <v>666</v>
      </c>
      <c r="AP401" s="3" t="s">
        <v>38</v>
      </c>
      <c r="AQ401" s="3" t="s">
        <v>38</v>
      </c>
      <c r="AR401" s="3"/>
      <c r="AS401" s="3"/>
      <c r="AT401" s="3"/>
      <c r="AU401" s="3"/>
      <c r="AV401" s="3"/>
      <c r="AW401" s="3"/>
      <c r="AX401" s="3"/>
      <c r="AY401" s="4"/>
    </row>
    <row r="402" spans="1:51" x14ac:dyDescent="0.25">
      <c r="A402" s="2" t="s">
        <v>610</v>
      </c>
      <c r="B402" s="11" t="s">
        <v>2954</v>
      </c>
      <c r="C402" s="3">
        <v>1</v>
      </c>
      <c r="D402" s="3" t="s">
        <v>6</v>
      </c>
      <c r="E402" s="3" t="s">
        <v>4</v>
      </c>
      <c r="F402" s="3" t="s">
        <v>2962</v>
      </c>
      <c r="G402" s="3"/>
      <c r="H402" s="3" t="s">
        <v>829</v>
      </c>
      <c r="I402" s="3" t="s">
        <v>14</v>
      </c>
      <c r="J402" s="3" t="s">
        <v>728</v>
      </c>
      <c r="K402" s="3" t="s">
        <v>482</v>
      </c>
      <c r="L402" s="3" t="s">
        <v>3206</v>
      </c>
      <c r="M402" s="3" t="s">
        <v>3207</v>
      </c>
      <c r="N402" s="3" t="s">
        <v>1054</v>
      </c>
      <c r="O402" s="3" t="s">
        <v>3208</v>
      </c>
      <c r="P402" s="3" t="s">
        <v>2077</v>
      </c>
      <c r="Q402" s="3" t="s">
        <v>225</v>
      </c>
      <c r="R402" s="3" t="s">
        <v>472</v>
      </c>
      <c r="S402" s="3" t="s">
        <v>472</v>
      </c>
      <c r="T402" s="3" t="s">
        <v>343</v>
      </c>
      <c r="U402" s="3" t="s">
        <v>297</v>
      </c>
      <c r="V402" s="3" t="s">
        <v>328</v>
      </c>
      <c r="W402" s="3" t="s">
        <v>297</v>
      </c>
      <c r="X402" s="3" t="s">
        <v>798</v>
      </c>
      <c r="Y402" s="3" t="s">
        <v>3053</v>
      </c>
      <c r="Z402" s="3" t="s">
        <v>3209</v>
      </c>
      <c r="AA402" s="3" t="s">
        <v>26</v>
      </c>
      <c r="AB402" s="3"/>
      <c r="AC402" s="3" t="s">
        <v>318</v>
      </c>
      <c r="AD402" s="3" t="s">
        <v>1124</v>
      </c>
      <c r="AE402" s="3" t="s">
        <v>348</v>
      </c>
      <c r="AF402" s="3" t="s">
        <v>416</v>
      </c>
      <c r="AG402" s="3" t="s">
        <v>155</v>
      </c>
      <c r="AH402" s="3" t="s">
        <v>58</v>
      </c>
      <c r="AI402" s="3" t="s">
        <v>2895</v>
      </c>
      <c r="AJ402" s="3" t="s">
        <v>2156</v>
      </c>
      <c r="AK402" s="3" t="s">
        <v>1858</v>
      </c>
      <c r="AL402" s="3" t="s">
        <v>805</v>
      </c>
      <c r="AM402" s="3" t="s">
        <v>3210</v>
      </c>
      <c r="AN402" s="3" t="s">
        <v>718</v>
      </c>
      <c r="AO402" s="3" t="s">
        <v>3036</v>
      </c>
      <c r="AP402" s="3" t="s">
        <v>38</v>
      </c>
      <c r="AQ402" s="3"/>
      <c r="AR402" s="3"/>
      <c r="AS402" s="3"/>
      <c r="AT402" s="3"/>
      <c r="AU402" s="3"/>
      <c r="AV402" s="3"/>
      <c r="AW402" s="3"/>
      <c r="AX402" s="3"/>
      <c r="AY402" s="4"/>
    </row>
    <row r="403" spans="1:51" x14ac:dyDescent="0.25">
      <c r="A403" s="2" t="s">
        <v>610</v>
      </c>
      <c r="B403" s="11" t="s">
        <v>2954</v>
      </c>
      <c r="C403" s="3">
        <v>2</v>
      </c>
      <c r="D403" s="3" t="s">
        <v>339</v>
      </c>
      <c r="E403" s="3" t="s">
        <v>2962</v>
      </c>
      <c r="F403" s="3" t="s">
        <v>1405</v>
      </c>
      <c r="G403" s="3"/>
      <c r="H403" s="3" t="s">
        <v>129</v>
      </c>
      <c r="I403" s="3" t="s">
        <v>512</v>
      </c>
      <c r="J403" s="3" t="s">
        <v>1513</v>
      </c>
      <c r="K403" s="3" t="s">
        <v>2158</v>
      </c>
      <c r="L403" s="3" t="s">
        <v>523</v>
      </c>
      <c r="M403" s="3" t="s">
        <v>1679</v>
      </c>
      <c r="N403" s="3" t="s">
        <v>1023</v>
      </c>
      <c r="O403" s="3" t="s">
        <v>3211</v>
      </c>
      <c r="P403" s="3" t="s">
        <v>382</v>
      </c>
      <c r="Q403" s="3" t="s">
        <v>1064</v>
      </c>
      <c r="R403" s="3" t="s">
        <v>297</v>
      </c>
      <c r="S403" s="3" t="s">
        <v>297</v>
      </c>
      <c r="T403" s="3" t="s">
        <v>269</v>
      </c>
      <c r="U403" s="3" t="s">
        <v>433</v>
      </c>
      <c r="V403" s="3" t="s">
        <v>1324</v>
      </c>
      <c r="W403" s="3" t="s">
        <v>433</v>
      </c>
      <c r="X403" s="3" t="s">
        <v>88</v>
      </c>
      <c r="Y403" s="3" t="s">
        <v>3212</v>
      </c>
      <c r="Z403" s="3" t="s">
        <v>348</v>
      </c>
      <c r="AA403" s="3" t="s">
        <v>1040</v>
      </c>
      <c r="AB403" s="3"/>
      <c r="AC403" s="3" t="s">
        <v>55</v>
      </c>
      <c r="AD403" s="3" t="s">
        <v>1833</v>
      </c>
      <c r="AE403" s="3" t="s">
        <v>852</v>
      </c>
      <c r="AF403" s="3" t="s">
        <v>595</v>
      </c>
      <c r="AG403" s="3" t="s">
        <v>155</v>
      </c>
      <c r="AH403" s="3" t="s">
        <v>61</v>
      </c>
      <c r="AI403" s="3" t="s">
        <v>70</v>
      </c>
      <c r="AJ403" s="3" t="s">
        <v>62</v>
      </c>
      <c r="AK403" s="3" t="s">
        <v>3213</v>
      </c>
      <c r="AL403" s="3" t="s">
        <v>158</v>
      </c>
      <c r="AM403" s="3" t="s">
        <v>2881</v>
      </c>
      <c r="AN403" s="3" t="s">
        <v>1467</v>
      </c>
      <c r="AO403" s="3" t="s">
        <v>1754</v>
      </c>
      <c r="AP403" s="3" t="s">
        <v>38</v>
      </c>
      <c r="AQ403" s="3"/>
      <c r="AR403" s="3"/>
      <c r="AS403" s="3"/>
      <c r="AT403" s="3"/>
      <c r="AU403" s="3"/>
      <c r="AV403" s="3"/>
      <c r="AW403" s="3"/>
      <c r="AX403" s="3"/>
      <c r="AY403" s="4"/>
    </row>
    <row r="404" spans="1:51" x14ac:dyDescent="0.25">
      <c r="A404" s="2" t="s">
        <v>610</v>
      </c>
      <c r="B404" s="11" t="s">
        <v>2954</v>
      </c>
      <c r="C404" s="3">
        <v>3</v>
      </c>
      <c r="D404" s="3" t="s">
        <v>219</v>
      </c>
      <c r="E404" s="3" t="s">
        <v>1405</v>
      </c>
      <c r="F404" s="3" t="s">
        <v>68</v>
      </c>
      <c r="G404" s="3"/>
      <c r="H404" s="3" t="s">
        <v>602</v>
      </c>
      <c r="I404" s="3" t="s">
        <v>2335</v>
      </c>
      <c r="J404" s="3" t="s">
        <v>743</v>
      </c>
      <c r="K404" s="3" t="s">
        <v>2478</v>
      </c>
      <c r="L404" s="3" t="s">
        <v>3214</v>
      </c>
      <c r="M404" s="3" t="s">
        <v>3215</v>
      </c>
      <c r="N404" s="3" t="s">
        <v>3216</v>
      </c>
      <c r="O404" s="3" t="s">
        <v>3217</v>
      </c>
      <c r="P404" s="3" t="s">
        <v>2098</v>
      </c>
      <c r="Q404" s="3" t="s">
        <v>1064</v>
      </c>
      <c r="R404" s="3" t="s">
        <v>231</v>
      </c>
      <c r="S404" s="3" t="s">
        <v>231</v>
      </c>
      <c r="T404" s="3" t="s">
        <v>297</v>
      </c>
      <c r="U404" s="3" t="s">
        <v>411</v>
      </c>
      <c r="V404" s="3" t="s">
        <v>1412</v>
      </c>
      <c r="W404" s="3" t="s">
        <v>189</v>
      </c>
      <c r="X404" s="3" t="s">
        <v>375</v>
      </c>
      <c r="Y404" s="3" t="s">
        <v>3218</v>
      </c>
      <c r="Z404" s="3" t="s">
        <v>2066</v>
      </c>
      <c r="AA404" s="3" t="s">
        <v>962</v>
      </c>
      <c r="AB404" s="3"/>
      <c r="AC404" s="3" t="s">
        <v>235</v>
      </c>
      <c r="AD404" s="3" t="s">
        <v>2078</v>
      </c>
      <c r="AE404" s="3" t="s">
        <v>1096</v>
      </c>
      <c r="AF404" s="3" t="s">
        <v>178</v>
      </c>
      <c r="AG404" s="3" t="s">
        <v>291</v>
      </c>
      <c r="AH404" s="3" t="s">
        <v>291</v>
      </c>
      <c r="AI404" s="3" t="s">
        <v>1933</v>
      </c>
      <c r="AJ404" s="3" t="s">
        <v>32</v>
      </c>
      <c r="AK404" s="3" t="s">
        <v>1402</v>
      </c>
      <c r="AL404" s="3" t="s">
        <v>64</v>
      </c>
      <c r="AM404" s="3" t="s">
        <v>3219</v>
      </c>
      <c r="AN404" s="3" t="s">
        <v>1107</v>
      </c>
      <c r="AO404" s="3" t="s">
        <v>721</v>
      </c>
      <c r="AP404" s="3" t="s">
        <v>38</v>
      </c>
      <c r="AQ404" s="3"/>
      <c r="AR404" s="3"/>
      <c r="AS404" s="3"/>
      <c r="AT404" s="3"/>
      <c r="AU404" s="3"/>
      <c r="AV404" s="3"/>
      <c r="AW404" s="3"/>
      <c r="AX404" s="3"/>
      <c r="AY404" s="4"/>
    </row>
    <row r="405" spans="1:51" x14ac:dyDescent="0.25">
      <c r="A405" s="2" t="s">
        <v>610</v>
      </c>
      <c r="B405" s="11" t="s">
        <v>2954</v>
      </c>
      <c r="C405" s="3">
        <v>4</v>
      </c>
      <c r="D405" s="3" t="s">
        <v>95</v>
      </c>
      <c r="E405" s="3" t="s">
        <v>68</v>
      </c>
      <c r="F405" s="3" t="s">
        <v>349</v>
      </c>
      <c r="G405" s="3"/>
      <c r="H405" s="3" t="s">
        <v>988</v>
      </c>
      <c r="I405" s="3" t="s">
        <v>130</v>
      </c>
      <c r="J405" s="3" t="s">
        <v>976</v>
      </c>
      <c r="K405" s="3" t="s">
        <v>498</v>
      </c>
      <c r="L405" s="3" t="s">
        <v>3220</v>
      </c>
      <c r="M405" s="3" t="s">
        <v>3221</v>
      </c>
      <c r="N405" s="3" t="s">
        <v>3222</v>
      </c>
      <c r="O405" s="3" t="s">
        <v>3223</v>
      </c>
      <c r="P405" s="3" t="s">
        <v>1536</v>
      </c>
      <c r="Q405" s="3" t="s">
        <v>6</v>
      </c>
      <c r="R405" s="3" t="s">
        <v>409</v>
      </c>
      <c r="S405" s="3" t="s">
        <v>409</v>
      </c>
      <c r="T405" s="3" t="s">
        <v>409</v>
      </c>
      <c r="U405" s="3" t="s">
        <v>171</v>
      </c>
      <c r="V405" s="3" t="s">
        <v>3224</v>
      </c>
      <c r="W405" s="3" t="s">
        <v>171</v>
      </c>
      <c r="X405" s="3" t="s">
        <v>252</v>
      </c>
      <c r="Y405" s="3" t="s">
        <v>3225</v>
      </c>
      <c r="Z405" s="3" t="s">
        <v>587</v>
      </c>
      <c r="AA405" s="3" t="s">
        <v>298</v>
      </c>
      <c r="AB405" s="3"/>
      <c r="AC405" s="3" t="s">
        <v>83</v>
      </c>
      <c r="AD405" s="3" t="s">
        <v>3226</v>
      </c>
      <c r="AE405" s="3" t="s">
        <v>2098</v>
      </c>
      <c r="AF405" s="3" t="s">
        <v>700</v>
      </c>
      <c r="AG405" s="3" t="s">
        <v>291</v>
      </c>
      <c r="AH405" s="3" t="s">
        <v>108</v>
      </c>
      <c r="AI405" s="3" t="s">
        <v>2783</v>
      </c>
      <c r="AJ405" s="3" t="s">
        <v>1847</v>
      </c>
      <c r="AK405" s="3" t="s">
        <v>3213</v>
      </c>
      <c r="AL405" s="3" t="s">
        <v>133</v>
      </c>
      <c r="AM405" s="3" t="s">
        <v>3227</v>
      </c>
      <c r="AN405" s="3" t="s">
        <v>613</v>
      </c>
      <c r="AO405" s="3" t="s">
        <v>2320</v>
      </c>
      <c r="AP405" s="3" t="s">
        <v>38</v>
      </c>
      <c r="AQ405" s="3"/>
      <c r="AR405" s="3"/>
      <c r="AS405" s="3"/>
      <c r="AT405" s="3"/>
      <c r="AU405" s="3"/>
      <c r="AV405" s="3"/>
      <c r="AW405" s="3"/>
      <c r="AX405" s="3"/>
      <c r="AY405" s="4"/>
    </row>
    <row r="406" spans="1:51" x14ac:dyDescent="0.25">
      <c r="A406" s="2" t="s">
        <v>610</v>
      </c>
      <c r="B406" s="11" t="s">
        <v>2954</v>
      </c>
      <c r="C406" s="3">
        <v>5</v>
      </c>
      <c r="D406" s="3" t="s">
        <v>118</v>
      </c>
      <c r="E406" s="3" t="s">
        <v>349</v>
      </c>
      <c r="F406" s="3" t="s">
        <v>1736</v>
      </c>
      <c r="G406" s="3"/>
      <c r="H406" s="3" t="s">
        <v>736</v>
      </c>
      <c r="I406" s="3" t="s">
        <v>788</v>
      </c>
      <c r="J406" s="3" t="s">
        <v>976</v>
      </c>
      <c r="K406" s="3" t="s">
        <v>3228</v>
      </c>
      <c r="L406" s="3" t="s">
        <v>2942</v>
      </c>
      <c r="M406" s="3" t="s">
        <v>3229</v>
      </c>
      <c r="N406" s="3" t="s">
        <v>1697</v>
      </c>
      <c r="O406" s="3" t="s">
        <v>3230</v>
      </c>
      <c r="P406" s="3" t="s">
        <v>1362</v>
      </c>
      <c r="Q406" s="3" t="s">
        <v>6</v>
      </c>
      <c r="R406" s="3" t="s">
        <v>230</v>
      </c>
      <c r="S406" s="3" t="s">
        <v>230</v>
      </c>
      <c r="T406" s="3" t="s">
        <v>230</v>
      </c>
      <c r="U406" s="3" t="s">
        <v>3224</v>
      </c>
      <c r="V406" s="3" t="s">
        <v>3224</v>
      </c>
      <c r="W406" s="3" t="s">
        <v>1575</v>
      </c>
      <c r="X406" s="3" t="s">
        <v>235</v>
      </c>
      <c r="Y406" s="3"/>
      <c r="Z406" s="3"/>
      <c r="AA406" s="3" t="s">
        <v>552</v>
      </c>
      <c r="AB406" s="3"/>
      <c r="AC406" s="3" t="s">
        <v>1382</v>
      </c>
      <c r="AD406" s="3" t="s">
        <v>1407</v>
      </c>
      <c r="AE406" s="3" t="s">
        <v>7</v>
      </c>
      <c r="AF406" s="3" t="s">
        <v>178</v>
      </c>
      <c r="AG406" s="3" t="s">
        <v>155</v>
      </c>
      <c r="AH406" s="3" t="s">
        <v>291</v>
      </c>
      <c r="AI406" s="3" t="s">
        <v>1755</v>
      </c>
      <c r="AJ406" s="3" t="s">
        <v>1847</v>
      </c>
      <c r="AK406" s="3" t="s">
        <v>3231</v>
      </c>
      <c r="AL406" s="3" t="s">
        <v>158</v>
      </c>
      <c r="AM406" s="3" t="s">
        <v>340</v>
      </c>
      <c r="AN406" s="3" t="s">
        <v>1467</v>
      </c>
      <c r="AO406" s="3" t="s">
        <v>1154</v>
      </c>
      <c r="AP406" s="3" t="s">
        <v>38</v>
      </c>
      <c r="AQ406" s="3"/>
      <c r="AR406" s="3"/>
      <c r="AS406" s="3"/>
      <c r="AT406" s="3"/>
      <c r="AU406" s="3"/>
      <c r="AV406" s="3"/>
      <c r="AW406" s="3"/>
      <c r="AX406" s="3"/>
      <c r="AY406" s="4"/>
    </row>
    <row r="407" spans="1:51" x14ac:dyDescent="0.25">
      <c r="A407" s="2" t="s">
        <v>610</v>
      </c>
      <c r="B407" s="11" t="s">
        <v>2954</v>
      </c>
      <c r="C407" s="3">
        <v>6</v>
      </c>
      <c r="D407" s="3" t="s">
        <v>138</v>
      </c>
      <c r="E407" s="3" t="s">
        <v>1736</v>
      </c>
      <c r="F407" s="3"/>
      <c r="G407" s="3"/>
      <c r="H407" s="3" t="s">
        <v>27</v>
      </c>
      <c r="I407" s="3" t="s">
        <v>110</v>
      </c>
      <c r="J407" s="3" t="s">
        <v>1743</v>
      </c>
      <c r="K407" s="3" t="s">
        <v>2209</v>
      </c>
      <c r="L407" s="3" t="s">
        <v>3158</v>
      </c>
      <c r="M407" s="3" t="s">
        <v>2695</v>
      </c>
      <c r="N407" s="3" t="s">
        <v>3232</v>
      </c>
      <c r="O407" s="3" t="s">
        <v>3233</v>
      </c>
      <c r="P407" s="3" t="s">
        <v>321</v>
      </c>
      <c r="Q407" s="3" t="s">
        <v>6</v>
      </c>
      <c r="R407" s="3" t="s">
        <v>229</v>
      </c>
      <c r="S407" s="3" t="s">
        <v>229</v>
      </c>
      <c r="T407" s="3" t="s">
        <v>229</v>
      </c>
      <c r="U407" s="3" t="s">
        <v>3234</v>
      </c>
      <c r="V407" s="3" t="s">
        <v>3234</v>
      </c>
      <c r="W407" s="3" t="s">
        <v>3234</v>
      </c>
      <c r="X407" s="3" t="s">
        <v>155</v>
      </c>
      <c r="Y407" s="3"/>
      <c r="Z407" s="3"/>
      <c r="AA407" s="3" t="s">
        <v>332</v>
      </c>
      <c r="AB407" s="3"/>
      <c r="AC407" s="3" t="s">
        <v>87</v>
      </c>
      <c r="AD407" s="3" t="s">
        <v>780</v>
      </c>
      <c r="AE407" s="3" t="s">
        <v>2098</v>
      </c>
      <c r="AF407" s="3" t="s">
        <v>416</v>
      </c>
      <c r="AG407" s="3" t="s">
        <v>61</v>
      </c>
      <c r="AH407" s="3" t="s">
        <v>155</v>
      </c>
      <c r="AI407" s="3" t="s">
        <v>308</v>
      </c>
      <c r="AJ407" s="3" t="s">
        <v>5</v>
      </c>
      <c r="AK407" s="3" t="s">
        <v>3235</v>
      </c>
      <c r="AL407" s="3" t="s">
        <v>703</v>
      </c>
      <c r="AM407" s="3" t="s">
        <v>2978</v>
      </c>
      <c r="AN407" s="3" t="s">
        <v>537</v>
      </c>
      <c r="AO407" s="3" t="s">
        <v>2320</v>
      </c>
      <c r="AP407" s="3" t="s">
        <v>38</v>
      </c>
      <c r="AQ407" s="3"/>
      <c r="AR407" s="3"/>
      <c r="AS407" s="3"/>
      <c r="AT407" s="3"/>
      <c r="AU407" s="3"/>
      <c r="AV407" s="3"/>
      <c r="AW407" s="3"/>
      <c r="AX407" s="3"/>
      <c r="AY407" s="4"/>
    </row>
    <row r="408" spans="1:51" x14ac:dyDescent="0.25">
      <c r="A408" s="2" t="s">
        <v>2012</v>
      </c>
      <c r="B408" s="11" t="s">
        <v>2954</v>
      </c>
      <c r="C408" s="3">
        <v>1</v>
      </c>
      <c r="D408" s="3" t="s">
        <v>6</v>
      </c>
      <c r="E408" s="3" t="s">
        <v>4</v>
      </c>
      <c r="F408" s="3" t="s">
        <v>181</v>
      </c>
      <c r="G408" s="3"/>
      <c r="H408" s="3" t="s">
        <v>1053</v>
      </c>
      <c r="I408" s="3" t="s">
        <v>976</v>
      </c>
      <c r="J408" s="3" t="s">
        <v>329</v>
      </c>
      <c r="K408" s="3" t="s">
        <v>2066</v>
      </c>
      <c r="L408" s="3" t="s">
        <v>915</v>
      </c>
      <c r="M408" s="3" t="s">
        <v>877</v>
      </c>
      <c r="N408" s="3" t="s">
        <v>3278</v>
      </c>
      <c r="O408" s="3" t="s">
        <v>311</v>
      </c>
      <c r="P408" s="3" t="s">
        <v>365</v>
      </c>
      <c r="Q408" s="3" t="s">
        <v>354</v>
      </c>
      <c r="R408" s="3" t="s">
        <v>228</v>
      </c>
      <c r="S408" s="3" t="s">
        <v>228</v>
      </c>
      <c r="T408" s="3" t="s">
        <v>228</v>
      </c>
      <c r="U408" s="3" t="s">
        <v>269</v>
      </c>
      <c r="V408" s="3" t="s">
        <v>269</v>
      </c>
      <c r="W408" s="3" t="s">
        <v>472</v>
      </c>
      <c r="X408" s="3" t="s">
        <v>770</v>
      </c>
      <c r="Y408" s="3" t="s">
        <v>3279</v>
      </c>
      <c r="Z408" s="3" t="s">
        <v>3175</v>
      </c>
      <c r="AA408" s="3" t="s">
        <v>743</v>
      </c>
      <c r="AB408" s="3"/>
      <c r="AC408" s="3" t="s">
        <v>27</v>
      </c>
      <c r="AD408" s="3" t="s">
        <v>2657</v>
      </c>
      <c r="AE408" s="3" t="s">
        <v>3116</v>
      </c>
      <c r="AF408" s="3" t="s">
        <v>416</v>
      </c>
      <c r="AG408" s="3" t="s">
        <v>83</v>
      </c>
      <c r="AH408" s="3" t="s">
        <v>335</v>
      </c>
      <c r="AI408" s="3" t="s">
        <v>1438</v>
      </c>
      <c r="AJ408" s="3"/>
      <c r="AK408" s="3" t="s">
        <v>2289</v>
      </c>
      <c r="AL408" s="3" t="s">
        <v>2055</v>
      </c>
      <c r="AM408" s="3" t="s">
        <v>2840</v>
      </c>
      <c r="AN408" s="3" t="s">
        <v>193</v>
      </c>
      <c r="AO408" s="3" t="s">
        <v>1123</v>
      </c>
      <c r="AP408" s="3" t="s">
        <v>38</v>
      </c>
      <c r="AQ408" s="3"/>
      <c r="AR408" s="3"/>
      <c r="AS408" s="3"/>
      <c r="AT408" s="3"/>
      <c r="AU408" s="3"/>
      <c r="AV408" s="3"/>
      <c r="AW408" s="3"/>
      <c r="AX408" s="3"/>
      <c r="AY408" s="4"/>
    </row>
    <row r="409" spans="1:51" x14ac:dyDescent="0.25">
      <c r="A409" s="2" t="s">
        <v>2012</v>
      </c>
      <c r="B409" s="11" t="s">
        <v>2954</v>
      </c>
      <c r="C409" s="3">
        <v>2</v>
      </c>
      <c r="D409" s="3" t="s">
        <v>290</v>
      </c>
      <c r="E409" s="3" t="s">
        <v>181</v>
      </c>
      <c r="F409" s="3" t="s">
        <v>275</v>
      </c>
      <c r="G409" s="3"/>
      <c r="H409" s="3" t="s">
        <v>346</v>
      </c>
      <c r="I409" s="3" t="s">
        <v>779</v>
      </c>
      <c r="J409" s="3" t="s">
        <v>815</v>
      </c>
      <c r="K409" s="3" t="s">
        <v>22</v>
      </c>
      <c r="L409" s="3" t="s">
        <v>3280</v>
      </c>
      <c r="M409" s="3" t="s">
        <v>3281</v>
      </c>
      <c r="N409" s="3" t="s">
        <v>3282</v>
      </c>
      <c r="O409" s="3" t="s">
        <v>280</v>
      </c>
      <c r="P409" s="3" t="s">
        <v>2335</v>
      </c>
      <c r="Q409" s="3" t="s">
        <v>1064</v>
      </c>
      <c r="R409" s="3" t="s">
        <v>249</v>
      </c>
      <c r="S409" s="3" t="s">
        <v>249</v>
      </c>
      <c r="T409" s="3" t="s">
        <v>904</v>
      </c>
      <c r="U409" s="3" t="s">
        <v>227</v>
      </c>
      <c r="V409" s="3" t="s">
        <v>227</v>
      </c>
      <c r="W409" s="3" t="s">
        <v>463</v>
      </c>
      <c r="X409" s="3" t="s">
        <v>446</v>
      </c>
      <c r="Y409" s="3" t="s">
        <v>2045</v>
      </c>
      <c r="Z409" s="3" t="s">
        <v>779</v>
      </c>
      <c r="AA409" s="3" t="s">
        <v>332</v>
      </c>
      <c r="AB409" s="3"/>
      <c r="AC409" s="3" t="s">
        <v>396</v>
      </c>
      <c r="AD409" s="3" t="s">
        <v>2571</v>
      </c>
      <c r="AE409" s="3" t="s">
        <v>90</v>
      </c>
      <c r="AF409" s="3" t="s">
        <v>332</v>
      </c>
      <c r="AG409" s="3" t="s">
        <v>446</v>
      </c>
      <c r="AH409" s="3" t="s">
        <v>83</v>
      </c>
      <c r="AI409" s="3" t="s">
        <v>552</v>
      </c>
      <c r="AJ409" s="3" t="s">
        <v>429</v>
      </c>
      <c r="AK409" s="3" t="s">
        <v>1175</v>
      </c>
      <c r="AL409" s="3" t="s">
        <v>64</v>
      </c>
      <c r="AM409" s="3" t="s">
        <v>3123</v>
      </c>
      <c r="AN409" s="3" t="s">
        <v>257</v>
      </c>
      <c r="AO409" s="3" t="s">
        <v>3283</v>
      </c>
      <c r="AP409" s="3" t="s">
        <v>38</v>
      </c>
      <c r="AQ409" s="3"/>
      <c r="AR409" s="3"/>
      <c r="AS409" s="3"/>
      <c r="AT409" s="3"/>
      <c r="AU409" s="3"/>
      <c r="AV409" s="3"/>
      <c r="AW409" s="3"/>
      <c r="AX409" s="3"/>
      <c r="AY409" s="4"/>
    </row>
    <row r="410" spans="1:51" x14ac:dyDescent="0.25">
      <c r="A410" s="2" t="s">
        <v>2012</v>
      </c>
      <c r="B410" s="11" t="s">
        <v>2954</v>
      </c>
      <c r="C410" s="3">
        <v>3</v>
      </c>
      <c r="D410" s="3" t="s">
        <v>302</v>
      </c>
      <c r="E410" s="3" t="s">
        <v>275</v>
      </c>
      <c r="F410" s="3" t="s">
        <v>197</v>
      </c>
      <c r="G410" s="3"/>
      <c r="H410" s="3" t="s">
        <v>3179</v>
      </c>
      <c r="I410" s="3" t="s">
        <v>3284</v>
      </c>
      <c r="J410" s="3" t="s">
        <v>379</v>
      </c>
      <c r="K410" s="3" t="s">
        <v>2026</v>
      </c>
      <c r="L410" s="3" t="s">
        <v>1802</v>
      </c>
      <c r="M410" s="3" t="s">
        <v>3285</v>
      </c>
      <c r="N410" s="3" t="s">
        <v>3286</v>
      </c>
      <c r="O410" s="3" t="s">
        <v>2225</v>
      </c>
      <c r="P410" s="3" t="s">
        <v>1941</v>
      </c>
      <c r="Q410" s="3" t="s">
        <v>225</v>
      </c>
      <c r="R410" s="3" t="s">
        <v>285</v>
      </c>
      <c r="S410" s="3" t="s">
        <v>954</v>
      </c>
      <c r="T410" s="3" t="s">
        <v>954</v>
      </c>
      <c r="U410" s="3" t="s">
        <v>954</v>
      </c>
      <c r="V410" s="3" t="s">
        <v>228</v>
      </c>
      <c r="W410" s="3" t="s">
        <v>228</v>
      </c>
      <c r="X410" s="3" t="s">
        <v>23</v>
      </c>
      <c r="Y410" s="3" t="s">
        <v>3287</v>
      </c>
      <c r="Z410" s="3" t="s">
        <v>2212</v>
      </c>
      <c r="AA410" s="3" t="s">
        <v>772</v>
      </c>
      <c r="AB410" s="3" t="s">
        <v>2777</v>
      </c>
      <c r="AC410" s="3" t="s">
        <v>424</v>
      </c>
      <c r="AD410" s="3" t="s">
        <v>2067</v>
      </c>
      <c r="AE410" s="3" t="s">
        <v>1378</v>
      </c>
      <c r="AF410" s="3" t="s">
        <v>332</v>
      </c>
      <c r="AG410" s="3" t="s">
        <v>1401</v>
      </c>
      <c r="AH410" s="3" t="s">
        <v>252</v>
      </c>
      <c r="AI410" s="3"/>
      <c r="AJ410" s="3" t="s">
        <v>654</v>
      </c>
      <c r="AK410" s="3" t="s">
        <v>3288</v>
      </c>
      <c r="AL410" s="3" t="s">
        <v>3289</v>
      </c>
      <c r="AM410" s="3" t="s">
        <v>3290</v>
      </c>
      <c r="AN410" s="3" t="s">
        <v>898</v>
      </c>
      <c r="AO410" s="3" t="s">
        <v>3291</v>
      </c>
      <c r="AP410" s="3" t="s">
        <v>38</v>
      </c>
      <c r="AQ410" s="3"/>
      <c r="AR410" s="3"/>
      <c r="AS410" s="3"/>
      <c r="AT410" s="3"/>
      <c r="AU410" s="3"/>
      <c r="AV410" s="3"/>
      <c r="AW410" s="3"/>
      <c r="AX410" s="3"/>
      <c r="AY410" s="4"/>
    </row>
    <row r="411" spans="1:51" x14ac:dyDescent="0.25">
      <c r="A411" s="2" t="s">
        <v>2012</v>
      </c>
      <c r="B411" s="11" t="s">
        <v>2954</v>
      </c>
      <c r="C411" s="3">
        <v>4</v>
      </c>
      <c r="D411" s="3" t="s">
        <v>477</v>
      </c>
      <c r="E411" s="3" t="s">
        <v>197</v>
      </c>
      <c r="F411" s="3" t="s">
        <v>3292</v>
      </c>
      <c r="G411" s="3"/>
      <c r="H411" s="3" t="s">
        <v>2119</v>
      </c>
      <c r="I411" s="3" t="s">
        <v>174</v>
      </c>
      <c r="J411" s="3" t="s">
        <v>2098</v>
      </c>
      <c r="K411" s="3" t="s">
        <v>2417</v>
      </c>
      <c r="L411" s="3" t="s">
        <v>1444</v>
      </c>
      <c r="M411" s="3" t="s">
        <v>3293</v>
      </c>
      <c r="N411" s="3" t="s">
        <v>3294</v>
      </c>
      <c r="O411" s="3" t="s">
        <v>2546</v>
      </c>
      <c r="P411" s="3" t="s">
        <v>348</v>
      </c>
      <c r="Q411" s="3" t="s">
        <v>225</v>
      </c>
      <c r="R411" s="3" t="s">
        <v>885</v>
      </c>
      <c r="S411" s="3" t="s">
        <v>885</v>
      </c>
      <c r="T411" s="3" t="s">
        <v>885</v>
      </c>
      <c r="U411" s="3" t="s">
        <v>249</v>
      </c>
      <c r="V411" s="3" t="s">
        <v>265</v>
      </c>
      <c r="W411" s="3" t="s">
        <v>249</v>
      </c>
      <c r="X411" s="3" t="s">
        <v>183</v>
      </c>
      <c r="Y411" s="3" t="s">
        <v>1303</v>
      </c>
      <c r="Z411" s="3" t="s">
        <v>2061</v>
      </c>
      <c r="AA411" s="3" t="s">
        <v>1040</v>
      </c>
      <c r="AB411" s="3"/>
      <c r="AC411" s="3" t="s">
        <v>318</v>
      </c>
      <c r="AD411" s="3" t="s">
        <v>2946</v>
      </c>
      <c r="AE411" s="3" t="s">
        <v>3295</v>
      </c>
      <c r="AF411" s="3" t="s">
        <v>587</v>
      </c>
      <c r="AG411" s="3" t="s">
        <v>791</v>
      </c>
      <c r="AH411" s="3" t="s">
        <v>83</v>
      </c>
      <c r="AI411" s="3"/>
      <c r="AJ411" s="3" t="s">
        <v>2037</v>
      </c>
      <c r="AK411" s="3" t="s">
        <v>1175</v>
      </c>
      <c r="AL411" s="3" t="s">
        <v>2055</v>
      </c>
      <c r="AM411" s="3" t="s">
        <v>3258</v>
      </c>
      <c r="AN411" s="3" t="s">
        <v>1608</v>
      </c>
      <c r="AO411" s="3" t="s">
        <v>3296</v>
      </c>
      <c r="AP411" s="3" t="s">
        <v>38</v>
      </c>
      <c r="AQ411" s="3"/>
      <c r="AR411" s="3"/>
      <c r="AS411" s="3"/>
      <c r="AT411" s="3"/>
      <c r="AU411" s="3"/>
      <c r="AV411" s="3"/>
      <c r="AW411" s="3"/>
      <c r="AX411" s="3"/>
      <c r="AY411" s="4"/>
    </row>
    <row r="412" spans="1:51" x14ac:dyDescent="0.25">
      <c r="A412" s="2" t="s">
        <v>2012</v>
      </c>
      <c r="B412" s="11" t="s">
        <v>2954</v>
      </c>
      <c r="C412" s="3">
        <v>5</v>
      </c>
      <c r="D412" s="3" t="s">
        <v>484</v>
      </c>
      <c r="E412" s="3" t="s">
        <v>3292</v>
      </c>
      <c r="F412" s="3" t="s">
        <v>750</v>
      </c>
      <c r="G412" s="3"/>
      <c r="H412" s="3" t="s">
        <v>3297</v>
      </c>
      <c r="I412" s="3" t="s">
        <v>3099</v>
      </c>
      <c r="J412" s="3" t="s">
        <v>300</v>
      </c>
      <c r="K412" s="3" t="s">
        <v>777</v>
      </c>
      <c r="L412" s="3" t="s">
        <v>1759</v>
      </c>
      <c r="M412" s="3" t="s">
        <v>3298</v>
      </c>
      <c r="N412" s="3" t="s">
        <v>3299</v>
      </c>
      <c r="O412" s="3" t="s">
        <v>3300</v>
      </c>
      <c r="P412" s="3" t="s">
        <v>3301</v>
      </c>
      <c r="Q412" s="3" t="s">
        <v>225</v>
      </c>
      <c r="R412" s="3" t="s">
        <v>868</v>
      </c>
      <c r="S412" s="3" t="s">
        <v>886</v>
      </c>
      <c r="T412" s="3" t="s">
        <v>886</v>
      </c>
      <c r="U412" s="3" t="s">
        <v>1728</v>
      </c>
      <c r="V412" s="3" t="s">
        <v>1728</v>
      </c>
      <c r="W412" s="3" t="s">
        <v>266</v>
      </c>
      <c r="X412" s="3" t="s">
        <v>111</v>
      </c>
      <c r="Y412" s="3"/>
      <c r="Z412" s="3"/>
      <c r="AA412" s="3" t="s">
        <v>823</v>
      </c>
      <c r="AB412" s="3" t="s">
        <v>1597</v>
      </c>
      <c r="AC412" s="3" t="s">
        <v>28</v>
      </c>
      <c r="AD412" s="3" t="s">
        <v>2990</v>
      </c>
      <c r="AE412" s="3" t="s">
        <v>2983</v>
      </c>
      <c r="AF412" s="3" t="s">
        <v>332</v>
      </c>
      <c r="AG412" s="3" t="s">
        <v>391</v>
      </c>
      <c r="AH412" s="3" t="s">
        <v>83</v>
      </c>
      <c r="AI412" s="3"/>
      <c r="AJ412" s="3" t="s">
        <v>258</v>
      </c>
      <c r="AK412" s="3" t="s">
        <v>1514</v>
      </c>
      <c r="AL412" s="3" t="s">
        <v>34</v>
      </c>
      <c r="AM412" s="3" t="s">
        <v>949</v>
      </c>
      <c r="AN412" s="3" t="s">
        <v>537</v>
      </c>
      <c r="AO412" s="3" t="s">
        <v>3302</v>
      </c>
      <c r="AP412" s="3" t="s">
        <v>38</v>
      </c>
      <c r="AQ412" s="3"/>
      <c r="AR412" s="3"/>
      <c r="AS412" s="3"/>
      <c r="AT412" s="3"/>
      <c r="AU412" s="3"/>
      <c r="AV412" s="3"/>
      <c r="AW412" s="3"/>
      <c r="AX412" s="3"/>
      <c r="AY412" s="4"/>
    </row>
    <row r="413" spans="1:51" x14ac:dyDescent="0.25">
      <c r="A413" s="2" t="s">
        <v>2012</v>
      </c>
      <c r="B413" s="11" t="s">
        <v>2954</v>
      </c>
      <c r="C413" s="3">
        <v>6</v>
      </c>
      <c r="D413" s="3" t="s">
        <v>601</v>
      </c>
      <c r="E413" s="3" t="s">
        <v>750</v>
      </c>
      <c r="F413" s="3"/>
      <c r="G413" s="3"/>
      <c r="H413" s="3" t="s">
        <v>3303</v>
      </c>
      <c r="I413" s="3" t="s">
        <v>1718</v>
      </c>
      <c r="J413" s="3" t="s">
        <v>2137</v>
      </c>
      <c r="K413" s="3" t="s">
        <v>3304</v>
      </c>
      <c r="L413" s="3" t="s">
        <v>3305</v>
      </c>
      <c r="M413" s="3" t="s">
        <v>3306</v>
      </c>
      <c r="N413" s="3" t="s">
        <v>2553</v>
      </c>
      <c r="O413" s="3" t="s">
        <v>724</v>
      </c>
      <c r="P413" s="3" t="s">
        <v>3297</v>
      </c>
      <c r="Q413" s="3" t="s">
        <v>225</v>
      </c>
      <c r="R413" s="3" t="s">
        <v>886</v>
      </c>
      <c r="S413" s="3" t="s">
        <v>886</v>
      </c>
      <c r="T413" s="3" t="s">
        <v>868</v>
      </c>
      <c r="U413" s="3" t="s">
        <v>265</v>
      </c>
      <c r="V413" s="3" t="s">
        <v>266</v>
      </c>
      <c r="W413" s="3" t="s">
        <v>266</v>
      </c>
      <c r="X413" s="3" t="s">
        <v>61</v>
      </c>
      <c r="Y413" s="3"/>
      <c r="Z413" s="3"/>
      <c r="AA413" s="3" t="s">
        <v>379</v>
      </c>
      <c r="AB413" s="3" t="s">
        <v>1590</v>
      </c>
      <c r="AC413" s="3" t="s">
        <v>434</v>
      </c>
      <c r="AD413" s="3" t="s">
        <v>1888</v>
      </c>
      <c r="AE413" s="3" t="s">
        <v>3031</v>
      </c>
      <c r="AF413" s="3" t="s">
        <v>332</v>
      </c>
      <c r="AG413" s="3" t="s">
        <v>1382</v>
      </c>
      <c r="AH413" s="3" t="s">
        <v>252</v>
      </c>
      <c r="AI413" s="3"/>
      <c r="AJ413" s="3" t="s">
        <v>683</v>
      </c>
      <c r="AK413" s="3" t="s">
        <v>1175</v>
      </c>
      <c r="AL413" s="3" t="s">
        <v>2627</v>
      </c>
      <c r="AM413" s="3" t="s">
        <v>3307</v>
      </c>
      <c r="AN413" s="3" t="s">
        <v>244</v>
      </c>
      <c r="AO413" s="3" t="s">
        <v>1407</v>
      </c>
      <c r="AP413" s="3" t="s">
        <v>38</v>
      </c>
      <c r="AQ413" s="3"/>
      <c r="AR413" s="3"/>
      <c r="AS413" s="3"/>
      <c r="AT413" s="3"/>
      <c r="AU413" s="3"/>
      <c r="AV413" s="3"/>
      <c r="AW413" s="3"/>
      <c r="AX413" s="3"/>
      <c r="AY413" s="4"/>
    </row>
    <row r="414" spans="1:51" x14ac:dyDescent="0.25">
      <c r="A414" s="2" t="s">
        <v>3401</v>
      </c>
      <c r="B414" s="11" t="s">
        <v>2954</v>
      </c>
      <c r="C414" s="3">
        <v>1</v>
      </c>
      <c r="D414" s="3" t="s">
        <v>660</v>
      </c>
      <c r="E414" s="3" t="s">
        <v>4</v>
      </c>
      <c r="F414" s="3" t="s">
        <v>1319</v>
      </c>
      <c r="G414" s="3"/>
      <c r="H414" s="3" t="s">
        <v>60</v>
      </c>
      <c r="I414" s="3" t="s">
        <v>111</v>
      </c>
      <c r="J414" s="3" t="s">
        <v>993</v>
      </c>
      <c r="K414" s="3" t="s">
        <v>3175</v>
      </c>
      <c r="L414" s="3" t="s">
        <v>3193</v>
      </c>
      <c r="M414" s="3" t="s">
        <v>2030</v>
      </c>
      <c r="N414" s="3" t="s">
        <v>7174</v>
      </c>
      <c r="O414" s="3" t="s">
        <v>5301</v>
      </c>
      <c r="P414" s="3"/>
      <c r="Q414" s="3" t="s">
        <v>283</v>
      </c>
      <c r="R414" s="3" t="s">
        <v>269</v>
      </c>
      <c r="S414" s="3" t="s">
        <v>206</v>
      </c>
      <c r="T414" s="3" t="s">
        <v>206</v>
      </c>
      <c r="U414" s="3" t="s">
        <v>250</v>
      </c>
      <c r="V414" s="3" t="s">
        <v>188</v>
      </c>
      <c r="W414" s="3" t="s">
        <v>188</v>
      </c>
      <c r="X414" s="3" t="s">
        <v>1656</v>
      </c>
      <c r="Y414" s="3" t="s">
        <v>5762</v>
      </c>
      <c r="Z414" s="3" t="s">
        <v>2103</v>
      </c>
      <c r="AA414" s="3" t="s">
        <v>346</v>
      </c>
      <c r="AB414" s="3"/>
      <c r="AC414" s="3" t="s">
        <v>83</v>
      </c>
      <c r="AD414" s="3" t="s">
        <v>3476</v>
      </c>
      <c r="AE414" s="3" t="s">
        <v>6275</v>
      </c>
      <c r="AF414" s="3" t="s">
        <v>193</v>
      </c>
      <c r="AG414" s="3" t="s">
        <v>155</v>
      </c>
      <c r="AH414" s="3" t="s">
        <v>61</v>
      </c>
      <c r="AI414" s="3" t="s">
        <v>80</v>
      </c>
      <c r="AJ414" s="3" t="s">
        <v>5692</v>
      </c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4"/>
    </row>
    <row r="415" spans="1:51" x14ac:dyDescent="0.25">
      <c r="A415" s="2" t="s">
        <v>3401</v>
      </c>
      <c r="B415" s="11" t="s">
        <v>2954</v>
      </c>
      <c r="C415" s="3">
        <v>2</v>
      </c>
      <c r="D415" s="3" t="s">
        <v>684</v>
      </c>
      <c r="E415" s="3" t="s">
        <v>1319</v>
      </c>
      <c r="F415" s="3" t="s">
        <v>2037</v>
      </c>
      <c r="G415" s="3"/>
      <c r="H415" s="3" t="s">
        <v>29</v>
      </c>
      <c r="I415" s="3" t="s">
        <v>291</v>
      </c>
      <c r="J415" s="3" t="s">
        <v>61</v>
      </c>
      <c r="K415" s="3" t="s">
        <v>1722</v>
      </c>
      <c r="L415" s="3" t="s">
        <v>3117</v>
      </c>
      <c r="M415" s="3" t="s">
        <v>279</v>
      </c>
      <c r="N415" s="3" t="s">
        <v>7175</v>
      </c>
      <c r="O415" s="3" t="s">
        <v>5220</v>
      </c>
      <c r="P415" s="3"/>
      <c r="Q415" s="3" t="s">
        <v>283</v>
      </c>
      <c r="R415" s="3" t="s">
        <v>227</v>
      </c>
      <c r="S415" s="3" t="s">
        <v>227</v>
      </c>
      <c r="T415" s="3" t="s">
        <v>227</v>
      </c>
      <c r="U415" s="3" t="s">
        <v>208</v>
      </c>
      <c r="V415" s="3" t="s">
        <v>328</v>
      </c>
      <c r="W415" s="3" t="s">
        <v>328</v>
      </c>
      <c r="X415" s="3" t="s">
        <v>434</v>
      </c>
      <c r="Y415" s="3" t="s">
        <v>3732</v>
      </c>
      <c r="Z415" s="3" t="s">
        <v>3040</v>
      </c>
      <c r="AA415" s="3" t="s">
        <v>184</v>
      </c>
      <c r="AB415" s="3"/>
      <c r="AC415" s="3" t="s">
        <v>291</v>
      </c>
      <c r="AD415" s="3" t="s">
        <v>358</v>
      </c>
      <c r="AE415" s="3" t="s">
        <v>1861</v>
      </c>
      <c r="AF415" s="3" t="s">
        <v>255</v>
      </c>
      <c r="AG415" s="3" t="s">
        <v>446</v>
      </c>
      <c r="AH415" s="3" t="s">
        <v>61</v>
      </c>
      <c r="AI415" s="3" t="s">
        <v>2937</v>
      </c>
      <c r="AJ415" s="3" t="s">
        <v>891</v>
      </c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4"/>
    </row>
    <row r="416" spans="1:51" x14ac:dyDescent="0.25">
      <c r="A416" s="2" t="s">
        <v>3401</v>
      </c>
      <c r="B416" s="11" t="s">
        <v>2954</v>
      </c>
      <c r="C416" s="3">
        <v>3</v>
      </c>
      <c r="D416" s="3" t="s">
        <v>290</v>
      </c>
      <c r="E416" s="3" t="s">
        <v>2037</v>
      </c>
      <c r="F416" s="3" t="s">
        <v>891</v>
      </c>
      <c r="G416" s="3"/>
      <c r="H416" s="3" t="s">
        <v>60</v>
      </c>
      <c r="I416" s="3" t="s">
        <v>182</v>
      </c>
      <c r="J416" s="3" t="s">
        <v>235</v>
      </c>
      <c r="K416" s="3" t="s">
        <v>3901</v>
      </c>
      <c r="L416" s="3" t="s">
        <v>564</v>
      </c>
      <c r="M416" s="3" t="s">
        <v>4084</v>
      </c>
      <c r="N416" s="3" t="s">
        <v>3339</v>
      </c>
      <c r="O416" s="3" t="s">
        <v>2508</v>
      </c>
      <c r="P416" s="3"/>
      <c r="Q416" s="3" t="s">
        <v>283</v>
      </c>
      <c r="R416" s="3" t="s">
        <v>343</v>
      </c>
      <c r="S416" s="3" t="s">
        <v>227</v>
      </c>
      <c r="T416" s="3" t="s">
        <v>226</v>
      </c>
      <c r="U416" s="3" t="s">
        <v>229</v>
      </c>
      <c r="V416" s="3" t="s">
        <v>409</v>
      </c>
      <c r="W416" s="3" t="s">
        <v>409</v>
      </c>
      <c r="X416" s="3" t="s">
        <v>278</v>
      </c>
      <c r="Y416" s="3" t="s">
        <v>2266</v>
      </c>
      <c r="Z416" s="3" t="s">
        <v>2462</v>
      </c>
      <c r="AA416" s="3" t="s">
        <v>426</v>
      </c>
      <c r="AB416" s="3"/>
      <c r="AC416" s="3" t="s">
        <v>165</v>
      </c>
      <c r="AD416" s="3" t="s">
        <v>482</v>
      </c>
      <c r="AE416" s="3" t="s">
        <v>2512</v>
      </c>
      <c r="AF416" s="3" t="s">
        <v>215</v>
      </c>
      <c r="AG416" s="3" t="s">
        <v>155</v>
      </c>
      <c r="AH416" s="3" t="s">
        <v>165</v>
      </c>
      <c r="AI416" s="3" t="s">
        <v>1066</v>
      </c>
      <c r="AJ416" s="3" t="s">
        <v>683</v>
      </c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4"/>
    </row>
    <row r="417" spans="1:51" x14ac:dyDescent="0.25">
      <c r="A417" s="2" t="s">
        <v>3401</v>
      </c>
      <c r="B417" s="11" t="s">
        <v>2954</v>
      </c>
      <c r="C417" s="3">
        <v>4</v>
      </c>
      <c r="D417" s="3" t="s">
        <v>302</v>
      </c>
      <c r="E417" s="3" t="s">
        <v>891</v>
      </c>
      <c r="F417" s="3" t="s">
        <v>554</v>
      </c>
      <c r="G417" s="3"/>
      <c r="H417" s="3" t="s">
        <v>29</v>
      </c>
      <c r="I417" s="3" t="s">
        <v>270</v>
      </c>
      <c r="J417" s="3" t="s">
        <v>83</v>
      </c>
      <c r="K417" s="3" t="s">
        <v>673</v>
      </c>
      <c r="L417" s="3" t="s">
        <v>503</v>
      </c>
      <c r="M417" s="3" t="s">
        <v>2418</v>
      </c>
      <c r="N417" s="3" t="s">
        <v>7176</v>
      </c>
      <c r="O417" s="3" t="s">
        <v>4964</v>
      </c>
      <c r="P417" s="3"/>
      <c r="Q417" s="3" t="s">
        <v>283</v>
      </c>
      <c r="R417" s="3" t="s">
        <v>205</v>
      </c>
      <c r="S417" s="3" t="s">
        <v>206</v>
      </c>
      <c r="T417" s="3" t="s">
        <v>226</v>
      </c>
      <c r="U417" s="3" t="s">
        <v>433</v>
      </c>
      <c r="V417" s="3" t="s">
        <v>229</v>
      </c>
      <c r="W417" s="3" t="s">
        <v>229</v>
      </c>
      <c r="X417" s="3" t="s">
        <v>61</v>
      </c>
      <c r="Y417" s="3" t="s">
        <v>1182</v>
      </c>
      <c r="Z417" s="3" t="s">
        <v>2720</v>
      </c>
      <c r="AA417" s="3" t="s">
        <v>426</v>
      </c>
      <c r="AB417" s="3"/>
      <c r="AC417" s="3" t="s">
        <v>112</v>
      </c>
      <c r="AD417" s="3" t="s">
        <v>2397</v>
      </c>
      <c r="AE417" s="3" t="s">
        <v>668</v>
      </c>
      <c r="AF417" s="3" t="s">
        <v>193</v>
      </c>
      <c r="AG417" s="3" t="s">
        <v>87</v>
      </c>
      <c r="AH417" s="3" t="s">
        <v>155</v>
      </c>
      <c r="AI417" s="3" t="s">
        <v>156</v>
      </c>
      <c r="AJ417" s="3" t="s">
        <v>3918</v>
      </c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4"/>
    </row>
    <row r="418" spans="1:51" x14ac:dyDescent="0.25">
      <c r="A418" s="2" t="s">
        <v>3401</v>
      </c>
      <c r="B418" s="11" t="s">
        <v>2954</v>
      </c>
      <c r="C418" s="3">
        <v>5</v>
      </c>
      <c r="D418" s="3" t="s">
        <v>477</v>
      </c>
      <c r="E418" s="3" t="s">
        <v>554</v>
      </c>
      <c r="F418" s="3" t="s">
        <v>94</v>
      </c>
      <c r="G418" s="3"/>
      <c r="H418" s="3" t="s">
        <v>30</v>
      </c>
      <c r="I418" s="3" t="s">
        <v>375</v>
      </c>
      <c r="J418" s="3" t="s">
        <v>993</v>
      </c>
      <c r="K418" s="3" t="s">
        <v>1967</v>
      </c>
      <c r="L418" s="3" t="s">
        <v>2545</v>
      </c>
      <c r="M418" s="3" t="s">
        <v>6352</v>
      </c>
      <c r="N418" s="3" t="s">
        <v>7177</v>
      </c>
      <c r="O418" s="3" t="s">
        <v>51</v>
      </c>
      <c r="P418" s="3"/>
      <c r="Q418" s="3" t="s">
        <v>506</v>
      </c>
      <c r="R418" s="3" t="s">
        <v>205</v>
      </c>
      <c r="S418" s="3" t="s">
        <v>206</v>
      </c>
      <c r="T418" s="3" t="s">
        <v>226</v>
      </c>
      <c r="U418" s="3" t="s">
        <v>433</v>
      </c>
      <c r="V418" s="3" t="s">
        <v>230</v>
      </c>
      <c r="W418" s="3" t="s">
        <v>230</v>
      </c>
      <c r="X418" s="3" t="s">
        <v>243</v>
      </c>
      <c r="Y418" s="3"/>
      <c r="Z418" s="3"/>
      <c r="AA418" s="3" t="s">
        <v>625</v>
      </c>
      <c r="AB418" s="3"/>
      <c r="AC418" s="3" t="s">
        <v>182</v>
      </c>
      <c r="AD418" s="3" t="s">
        <v>1929</v>
      </c>
      <c r="AE418" s="3" t="s">
        <v>3284</v>
      </c>
      <c r="AF418" s="3" t="s">
        <v>238</v>
      </c>
      <c r="AG418" s="3" t="s">
        <v>155</v>
      </c>
      <c r="AH418" s="3" t="s">
        <v>291</v>
      </c>
      <c r="AI418" s="3" t="s">
        <v>3358</v>
      </c>
      <c r="AJ418" s="3" t="s">
        <v>964</v>
      </c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4"/>
    </row>
    <row r="419" spans="1:51" x14ac:dyDescent="0.25">
      <c r="A419" s="2" t="s">
        <v>3401</v>
      </c>
      <c r="B419" s="11" t="s">
        <v>2954</v>
      </c>
      <c r="C419" s="3">
        <v>6</v>
      </c>
      <c r="D419" s="3" t="s">
        <v>484</v>
      </c>
      <c r="E419" s="3" t="s">
        <v>94</v>
      </c>
      <c r="F419" s="3" t="s">
        <v>586</v>
      </c>
      <c r="G419" s="3"/>
      <c r="H419" s="3" t="s">
        <v>29</v>
      </c>
      <c r="I419" s="3" t="s">
        <v>243</v>
      </c>
      <c r="J419" s="3" t="s">
        <v>252</v>
      </c>
      <c r="K419" s="3" t="s">
        <v>6192</v>
      </c>
      <c r="L419" s="3" t="s">
        <v>3159</v>
      </c>
      <c r="M419" s="3" t="s">
        <v>7178</v>
      </c>
      <c r="N419" s="3" t="s">
        <v>4136</v>
      </c>
      <c r="O419" s="3" t="s">
        <v>4584</v>
      </c>
      <c r="P419" s="3"/>
      <c r="Q419" s="3" t="s">
        <v>506</v>
      </c>
      <c r="R419" s="3" t="s">
        <v>205</v>
      </c>
      <c r="S419" s="3" t="s">
        <v>206</v>
      </c>
      <c r="T419" s="3" t="s">
        <v>226</v>
      </c>
      <c r="U419" s="3" t="s">
        <v>1324</v>
      </c>
      <c r="V419" s="3" t="s">
        <v>207</v>
      </c>
      <c r="W419" s="3" t="s">
        <v>207</v>
      </c>
      <c r="X419" s="3" t="s">
        <v>61</v>
      </c>
      <c r="Y419" s="3"/>
      <c r="Z419" s="3"/>
      <c r="AA419" s="3" t="s">
        <v>135</v>
      </c>
      <c r="AB419" s="3"/>
      <c r="AC419" s="3" t="s">
        <v>165</v>
      </c>
      <c r="AD419" s="3" t="s">
        <v>474</v>
      </c>
      <c r="AE419" s="3" t="s">
        <v>4941</v>
      </c>
      <c r="AF419" s="3" t="s">
        <v>178</v>
      </c>
      <c r="AG419" s="3" t="s">
        <v>155</v>
      </c>
      <c r="AH419" s="3" t="s">
        <v>291</v>
      </c>
      <c r="AI419" s="3" t="s">
        <v>2019</v>
      </c>
      <c r="AJ419" s="3" t="s">
        <v>3019</v>
      </c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4"/>
    </row>
    <row r="420" spans="1:51" x14ac:dyDescent="0.25">
      <c r="A420" s="2" t="s">
        <v>3401</v>
      </c>
      <c r="B420" s="11" t="s">
        <v>2954</v>
      </c>
      <c r="C420" s="3">
        <v>7</v>
      </c>
      <c r="D420" s="3" t="s">
        <v>601</v>
      </c>
      <c r="E420" s="3" t="s">
        <v>586</v>
      </c>
      <c r="F420" s="3" t="s">
        <v>117</v>
      </c>
      <c r="G420" s="3"/>
      <c r="H420" s="3" t="s">
        <v>112</v>
      </c>
      <c r="I420" s="3" t="s">
        <v>365</v>
      </c>
      <c r="J420" s="3" t="s">
        <v>334</v>
      </c>
      <c r="K420" s="3" t="s">
        <v>5708</v>
      </c>
      <c r="L420" s="3" t="s">
        <v>6977</v>
      </c>
      <c r="M420" s="3" t="s">
        <v>431</v>
      </c>
      <c r="N420" s="3" t="s">
        <v>487</v>
      </c>
      <c r="O420" s="3" t="s">
        <v>1771</v>
      </c>
      <c r="P420" s="3"/>
      <c r="Q420" s="3" t="s">
        <v>506</v>
      </c>
      <c r="R420" s="3" t="s">
        <v>343</v>
      </c>
      <c r="S420" s="3" t="s">
        <v>226</v>
      </c>
      <c r="T420" s="3" t="s">
        <v>226</v>
      </c>
      <c r="U420" s="3" t="s">
        <v>1324</v>
      </c>
      <c r="V420" s="3" t="s">
        <v>230</v>
      </c>
      <c r="W420" s="3" t="s">
        <v>230</v>
      </c>
      <c r="X420" s="3" t="s">
        <v>108</v>
      </c>
      <c r="Y420" s="3"/>
      <c r="Z420" s="3"/>
      <c r="AA420" s="3" t="s">
        <v>85</v>
      </c>
      <c r="AB420" s="3"/>
      <c r="AC420" s="3" t="s">
        <v>165</v>
      </c>
      <c r="AD420" s="3" t="s">
        <v>464</v>
      </c>
      <c r="AE420" s="3" t="s">
        <v>2904</v>
      </c>
      <c r="AF420" s="3" t="s">
        <v>255</v>
      </c>
      <c r="AG420" s="3" t="s">
        <v>61</v>
      </c>
      <c r="AH420" s="3" t="s">
        <v>291</v>
      </c>
      <c r="AI420" s="3" t="s">
        <v>1503</v>
      </c>
      <c r="AJ420" s="3" t="s">
        <v>276</v>
      </c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4"/>
    </row>
    <row r="421" spans="1:51" x14ac:dyDescent="0.25">
      <c r="A421" s="2" t="s">
        <v>3401</v>
      </c>
      <c r="B421" s="11" t="s">
        <v>2954</v>
      </c>
      <c r="C421" s="3">
        <v>8</v>
      </c>
      <c r="D421" s="3" t="s">
        <v>616</v>
      </c>
      <c r="E421" s="3" t="s">
        <v>117</v>
      </c>
      <c r="F421" s="3"/>
      <c r="G421" s="3"/>
      <c r="H421" s="3" t="s">
        <v>155</v>
      </c>
      <c r="I421" s="3" t="s">
        <v>1811</v>
      </c>
      <c r="J421" s="3" t="s">
        <v>3358</v>
      </c>
      <c r="K421" s="3" t="s">
        <v>778</v>
      </c>
      <c r="L421" s="3" t="s">
        <v>5420</v>
      </c>
      <c r="M421" s="3" t="s">
        <v>7128</v>
      </c>
      <c r="N421" s="3" t="s">
        <v>4639</v>
      </c>
      <c r="O421" s="3" t="s">
        <v>2075</v>
      </c>
      <c r="P421" s="3"/>
      <c r="Q421" s="3" t="s">
        <v>506</v>
      </c>
      <c r="R421" s="3" t="s">
        <v>205</v>
      </c>
      <c r="S421" s="3" t="s">
        <v>227</v>
      </c>
      <c r="T421" s="3" t="s">
        <v>227</v>
      </c>
      <c r="U421" s="3" t="s">
        <v>433</v>
      </c>
      <c r="V421" s="3" t="s">
        <v>230</v>
      </c>
      <c r="W421" s="3" t="s">
        <v>230</v>
      </c>
      <c r="X421" s="3" t="s">
        <v>243</v>
      </c>
      <c r="Y421" s="3"/>
      <c r="Z421" s="3"/>
      <c r="AA421" s="3" t="s">
        <v>332</v>
      </c>
      <c r="AB421" s="3"/>
      <c r="AC421" s="3" t="s">
        <v>291</v>
      </c>
      <c r="AD421" s="3" t="s">
        <v>2067</v>
      </c>
      <c r="AE421" s="3" t="s">
        <v>1106</v>
      </c>
      <c r="AF421" s="3" t="s">
        <v>255</v>
      </c>
      <c r="AG421" s="3" t="s">
        <v>291</v>
      </c>
      <c r="AH421" s="3" t="s">
        <v>291</v>
      </c>
      <c r="AI421" s="3" t="s">
        <v>1259</v>
      </c>
      <c r="AJ421" s="3" t="s">
        <v>1153</v>
      </c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4"/>
    </row>
    <row r="422" spans="1:51" x14ac:dyDescent="0.25">
      <c r="A422" s="2" t="s">
        <v>4662</v>
      </c>
      <c r="B422" s="11" t="s">
        <v>2954</v>
      </c>
      <c r="C422" s="3">
        <v>1</v>
      </c>
      <c r="D422" s="3" t="s">
        <v>6</v>
      </c>
      <c r="E422" s="3" t="s">
        <v>4</v>
      </c>
      <c r="F422" s="3" t="s">
        <v>2090</v>
      </c>
      <c r="G422" s="3"/>
      <c r="H422" s="3" t="s">
        <v>183</v>
      </c>
      <c r="I422" s="3" t="s">
        <v>446</v>
      </c>
      <c r="J422" s="3" t="s">
        <v>887</v>
      </c>
      <c r="K422" s="3" t="s">
        <v>14</v>
      </c>
      <c r="L422" s="3" t="s">
        <v>4059</v>
      </c>
      <c r="M422" s="3" t="s">
        <v>1967</v>
      </c>
      <c r="N422" s="3" t="s">
        <v>7191</v>
      </c>
      <c r="O422" s="3" t="s">
        <v>2232</v>
      </c>
      <c r="P422" s="3" t="s">
        <v>770</v>
      </c>
      <c r="Q422" s="3" t="s">
        <v>283</v>
      </c>
      <c r="R422" s="3" t="s">
        <v>1717</v>
      </c>
      <c r="S422" s="3" t="s">
        <v>1716</v>
      </c>
      <c r="T422" s="3" t="s">
        <v>1717</v>
      </c>
      <c r="U422" s="3" t="s">
        <v>188</v>
      </c>
      <c r="V422" s="3" t="s">
        <v>188</v>
      </c>
      <c r="W422" s="3" t="s">
        <v>267</v>
      </c>
      <c r="X422" s="3" t="s">
        <v>2447</v>
      </c>
      <c r="Y422" s="3" t="s">
        <v>3538</v>
      </c>
      <c r="Z422" s="3" t="s">
        <v>174</v>
      </c>
      <c r="AA422" s="3" t="s">
        <v>625</v>
      </c>
      <c r="AB422" s="3"/>
      <c r="AC422" s="3" t="s">
        <v>23</v>
      </c>
      <c r="AD422" s="3" t="s">
        <v>3291</v>
      </c>
      <c r="AE422" s="3" t="s">
        <v>1406</v>
      </c>
      <c r="AF422" s="3" t="s">
        <v>381</v>
      </c>
      <c r="AG422" s="3" t="s">
        <v>61</v>
      </c>
      <c r="AH422" s="3" t="s">
        <v>83</v>
      </c>
      <c r="AI422" s="3" t="s">
        <v>1647</v>
      </c>
      <c r="AJ422" s="3" t="s">
        <v>3906</v>
      </c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4"/>
    </row>
    <row r="423" spans="1:51" x14ac:dyDescent="0.25">
      <c r="A423" s="2" t="s">
        <v>4662</v>
      </c>
      <c r="B423" s="11" t="s">
        <v>2954</v>
      </c>
      <c r="C423" s="3">
        <v>2</v>
      </c>
      <c r="D423" s="3" t="s">
        <v>290</v>
      </c>
      <c r="E423" s="3" t="s">
        <v>2090</v>
      </c>
      <c r="F423" s="3" t="s">
        <v>1021</v>
      </c>
      <c r="G423" s="3"/>
      <c r="H423" s="3" t="s">
        <v>182</v>
      </c>
      <c r="I423" s="3" t="s">
        <v>28</v>
      </c>
      <c r="J423" s="3" t="s">
        <v>287</v>
      </c>
      <c r="K423" s="3" t="s">
        <v>415</v>
      </c>
      <c r="L423" s="3" t="s">
        <v>928</v>
      </c>
      <c r="M423" s="3" t="s">
        <v>2846</v>
      </c>
      <c r="N423" s="3" t="s">
        <v>6548</v>
      </c>
      <c r="O423" s="3" t="s">
        <v>6304</v>
      </c>
      <c r="P423" s="3"/>
      <c r="Q423" s="3" t="s">
        <v>354</v>
      </c>
      <c r="R423" s="3" t="s">
        <v>205</v>
      </c>
      <c r="S423" s="3" t="s">
        <v>343</v>
      </c>
      <c r="T423" s="3" t="s">
        <v>228</v>
      </c>
      <c r="U423" s="3" t="s">
        <v>409</v>
      </c>
      <c r="V423" s="3" t="s">
        <v>230</v>
      </c>
      <c r="W423" s="3" t="s">
        <v>328</v>
      </c>
      <c r="X423" s="3" t="s">
        <v>318</v>
      </c>
      <c r="Y423" s="3" t="s">
        <v>3834</v>
      </c>
      <c r="Z423" s="3" t="s">
        <v>1284</v>
      </c>
      <c r="AA423" s="3" t="s">
        <v>85</v>
      </c>
      <c r="AB423" s="3"/>
      <c r="AC423" s="3" t="s">
        <v>112</v>
      </c>
      <c r="AD423" s="3" t="s">
        <v>194</v>
      </c>
      <c r="AE423" s="3" t="s">
        <v>2985</v>
      </c>
      <c r="AF423" s="3" t="s">
        <v>178</v>
      </c>
      <c r="AG423" s="3" t="s">
        <v>83</v>
      </c>
      <c r="AH423" s="3" t="s">
        <v>83</v>
      </c>
      <c r="AI423" s="3" t="s">
        <v>1647</v>
      </c>
      <c r="AJ423" s="3" t="s">
        <v>373</v>
      </c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4"/>
    </row>
    <row r="424" spans="1:51" x14ac:dyDescent="0.25">
      <c r="A424" s="2" t="s">
        <v>4662</v>
      </c>
      <c r="B424" s="11" t="s">
        <v>2954</v>
      </c>
      <c r="C424" s="3">
        <v>3</v>
      </c>
      <c r="D424" s="3" t="s">
        <v>302</v>
      </c>
      <c r="E424" s="3" t="s">
        <v>1021</v>
      </c>
      <c r="F424" s="3" t="s">
        <v>384</v>
      </c>
      <c r="G424" s="3"/>
      <c r="H424" s="3" t="s">
        <v>165</v>
      </c>
      <c r="I424" s="3" t="s">
        <v>335</v>
      </c>
      <c r="J424" s="3" t="s">
        <v>372</v>
      </c>
      <c r="K424" s="3" t="s">
        <v>1237</v>
      </c>
      <c r="L424" s="3" t="s">
        <v>2698</v>
      </c>
      <c r="M424" s="3" t="s">
        <v>8</v>
      </c>
      <c r="N424" s="3" t="s">
        <v>7192</v>
      </c>
      <c r="O424" s="3" t="s">
        <v>6961</v>
      </c>
      <c r="P424" s="3"/>
      <c r="Q424" s="3" t="s">
        <v>354</v>
      </c>
      <c r="R424" s="3" t="s">
        <v>343</v>
      </c>
      <c r="S424" s="3" t="s">
        <v>343</v>
      </c>
      <c r="T424" s="3" t="s">
        <v>1717</v>
      </c>
      <c r="U424" s="3" t="s">
        <v>433</v>
      </c>
      <c r="V424" s="3" t="s">
        <v>207</v>
      </c>
      <c r="W424" s="3" t="s">
        <v>409</v>
      </c>
      <c r="X424" s="3" t="s">
        <v>791</v>
      </c>
      <c r="Y424" s="3" t="s">
        <v>4402</v>
      </c>
      <c r="Z424" s="3" t="s">
        <v>626</v>
      </c>
      <c r="AA424" s="3" t="s">
        <v>406</v>
      </c>
      <c r="AB424" s="3"/>
      <c r="AC424" s="3" t="s">
        <v>112</v>
      </c>
      <c r="AD424" s="3" t="s">
        <v>3781</v>
      </c>
      <c r="AE424" s="3" t="s">
        <v>2682</v>
      </c>
      <c r="AF424" s="3" t="s">
        <v>196</v>
      </c>
      <c r="AG424" s="3" t="s">
        <v>27</v>
      </c>
      <c r="AH424" s="3" t="s">
        <v>83</v>
      </c>
      <c r="AI424" s="3" t="s">
        <v>8</v>
      </c>
      <c r="AJ424" s="3" t="s">
        <v>683</v>
      </c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4"/>
    </row>
    <row r="425" spans="1:51" x14ac:dyDescent="0.25">
      <c r="A425" s="2" t="s">
        <v>4662</v>
      </c>
      <c r="B425" s="11" t="s">
        <v>2954</v>
      </c>
      <c r="C425" s="3">
        <v>4</v>
      </c>
      <c r="D425" s="3" t="s">
        <v>7193</v>
      </c>
      <c r="E425" s="3" t="s">
        <v>384</v>
      </c>
      <c r="F425" s="3" t="s">
        <v>3127</v>
      </c>
      <c r="G425" s="3"/>
      <c r="H425" s="3" t="s">
        <v>993</v>
      </c>
      <c r="I425" s="3" t="s">
        <v>292</v>
      </c>
      <c r="J425" s="3" t="s">
        <v>440</v>
      </c>
      <c r="K425" s="3" t="s">
        <v>1237</v>
      </c>
      <c r="L425" s="3" t="s">
        <v>2565</v>
      </c>
      <c r="M425" s="3" t="s">
        <v>2143</v>
      </c>
      <c r="N425" s="3" t="s">
        <v>7194</v>
      </c>
      <c r="O425" s="3" t="s">
        <v>4309</v>
      </c>
      <c r="P425" s="3" t="s">
        <v>1641</v>
      </c>
      <c r="Q425" s="3" t="s">
        <v>354</v>
      </c>
      <c r="R425" s="3" t="s">
        <v>205</v>
      </c>
      <c r="S425" s="3" t="s">
        <v>205</v>
      </c>
      <c r="T425" s="3" t="s">
        <v>463</v>
      </c>
      <c r="U425" s="3" t="s">
        <v>433</v>
      </c>
      <c r="V425" s="3" t="s">
        <v>433</v>
      </c>
      <c r="W425" s="3" t="s">
        <v>171</v>
      </c>
      <c r="X425" s="3" t="s">
        <v>791</v>
      </c>
      <c r="Y425" s="3" t="s">
        <v>3834</v>
      </c>
      <c r="Z425" s="3" t="s">
        <v>1557</v>
      </c>
      <c r="AA425" s="3" t="s">
        <v>135</v>
      </c>
      <c r="AB425" s="3"/>
      <c r="AC425" s="3" t="s">
        <v>165</v>
      </c>
      <c r="AD425" s="3" t="s">
        <v>2879</v>
      </c>
      <c r="AE425" s="3" t="s">
        <v>1713</v>
      </c>
      <c r="AF425" s="3" t="s">
        <v>381</v>
      </c>
      <c r="AG425" s="3" t="s">
        <v>183</v>
      </c>
      <c r="AH425" s="3" t="s">
        <v>83</v>
      </c>
      <c r="AI425" s="3" t="s">
        <v>1868</v>
      </c>
      <c r="AJ425" s="3" t="s">
        <v>2182</v>
      </c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4"/>
    </row>
    <row r="426" spans="1:51" x14ac:dyDescent="0.25">
      <c r="A426" s="2" t="s">
        <v>4662</v>
      </c>
      <c r="B426" s="11" t="s">
        <v>2954</v>
      </c>
      <c r="C426" s="3">
        <v>5</v>
      </c>
      <c r="D426" s="3" t="s">
        <v>3371</v>
      </c>
      <c r="E426" s="3" t="s">
        <v>3127</v>
      </c>
      <c r="F426" s="3" t="s">
        <v>447</v>
      </c>
      <c r="G426" s="3"/>
      <c r="H426" s="3" t="s">
        <v>375</v>
      </c>
      <c r="I426" s="3" t="s">
        <v>28</v>
      </c>
      <c r="J426" s="3" t="s">
        <v>1401</v>
      </c>
      <c r="K426" s="3" t="s">
        <v>50</v>
      </c>
      <c r="L426" s="3" t="s">
        <v>3765</v>
      </c>
      <c r="M426" s="3" t="s">
        <v>2538</v>
      </c>
      <c r="N426" s="3" t="s">
        <v>7195</v>
      </c>
      <c r="O426" s="3" t="s">
        <v>4857</v>
      </c>
      <c r="P426" s="3" t="s">
        <v>815</v>
      </c>
      <c r="Q426" s="3" t="s">
        <v>1064</v>
      </c>
      <c r="R426" s="3" t="s">
        <v>206</v>
      </c>
      <c r="S426" s="3" t="s">
        <v>206</v>
      </c>
      <c r="T426" s="3" t="s">
        <v>1717</v>
      </c>
      <c r="U426" s="3" t="s">
        <v>230</v>
      </c>
      <c r="V426" s="3" t="s">
        <v>230</v>
      </c>
      <c r="W426" s="3" t="s">
        <v>231</v>
      </c>
      <c r="X426" s="3" t="s">
        <v>88</v>
      </c>
      <c r="Y426" s="3"/>
      <c r="Z426" s="3"/>
      <c r="AA426" s="3" t="s">
        <v>92</v>
      </c>
      <c r="AB426" s="3"/>
      <c r="AC426" s="3" t="s">
        <v>108</v>
      </c>
      <c r="AD426" s="3" t="s">
        <v>194</v>
      </c>
      <c r="AE426" s="3" t="s">
        <v>3773</v>
      </c>
      <c r="AF426" s="3" t="s">
        <v>2137</v>
      </c>
      <c r="AG426" s="3" t="s">
        <v>183</v>
      </c>
      <c r="AH426" s="3" t="s">
        <v>83</v>
      </c>
      <c r="AI426" s="3" t="s">
        <v>2846</v>
      </c>
      <c r="AJ426" s="3" t="s">
        <v>3019</v>
      </c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4"/>
    </row>
    <row r="427" spans="1:51" x14ac:dyDescent="0.25">
      <c r="A427" s="2" t="s">
        <v>4662</v>
      </c>
      <c r="B427" s="11" t="s">
        <v>2954</v>
      </c>
      <c r="C427" s="3">
        <v>6</v>
      </c>
      <c r="D427" s="3" t="s">
        <v>3374</v>
      </c>
      <c r="E427" s="3" t="s">
        <v>447</v>
      </c>
      <c r="F427" s="3" t="s">
        <v>3182</v>
      </c>
      <c r="G427" s="3"/>
      <c r="H427" s="3" t="s">
        <v>165</v>
      </c>
      <c r="I427" s="3" t="s">
        <v>1382</v>
      </c>
      <c r="J427" s="3" t="s">
        <v>375</v>
      </c>
      <c r="K427" s="3" t="s">
        <v>1354</v>
      </c>
      <c r="L427" s="3" t="s">
        <v>4089</v>
      </c>
      <c r="M427" s="3" t="s">
        <v>5610</v>
      </c>
      <c r="N427" s="3" t="s">
        <v>1691</v>
      </c>
      <c r="O427" s="3" t="s">
        <v>1928</v>
      </c>
      <c r="P427" s="3"/>
      <c r="Q427" s="3" t="s">
        <v>506</v>
      </c>
      <c r="R427" s="3" t="s">
        <v>227</v>
      </c>
      <c r="S427" s="3" t="s">
        <v>227</v>
      </c>
      <c r="T427" s="3" t="s">
        <v>1717</v>
      </c>
      <c r="U427" s="3" t="s">
        <v>409</v>
      </c>
      <c r="V427" s="3" t="s">
        <v>409</v>
      </c>
      <c r="W427" s="3" t="s">
        <v>297</v>
      </c>
      <c r="X427" s="3" t="s">
        <v>87</v>
      </c>
      <c r="Y427" s="3"/>
      <c r="Z427" s="3"/>
      <c r="AA427" s="3" t="s">
        <v>1636</v>
      </c>
      <c r="AB427" s="3"/>
      <c r="AC427" s="3" t="s">
        <v>243</v>
      </c>
      <c r="AD427" s="3" t="s">
        <v>464</v>
      </c>
      <c r="AE427" s="3" t="s">
        <v>53</v>
      </c>
      <c r="AF427" s="3" t="s">
        <v>215</v>
      </c>
      <c r="AG427" s="3" t="s">
        <v>61</v>
      </c>
      <c r="AH427" s="3" t="s">
        <v>155</v>
      </c>
      <c r="AI427" s="3" t="s">
        <v>779</v>
      </c>
      <c r="AJ427" s="3" t="s">
        <v>4656</v>
      </c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4"/>
    </row>
    <row r="428" spans="1:51" x14ac:dyDescent="0.25">
      <c r="A428" s="2" t="s">
        <v>4662</v>
      </c>
      <c r="B428" s="11" t="s">
        <v>2954</v>
      </c>
      <c r="C428" s="3">
        <v>7</v>
      </c>
      <c r="D428" s="3" t="s">
        <v>7196</v>
      </c>
      <c r="E428" s="3" t="s">
        <v>3182</v>
      </c>
      <c r="F428" s="3"/>
      <c r="G428" s="3"/>
      <c r="H428" s="3" t="s">
        <v>112</v>
      </c>
      <c r="I428" s="3" t="s">
        <v>111</v>
      </c>
      <c r="J428" s="3" t="s">
        <v>55</v>
      </c>
      <c r="K428" s="3" t="s">
        <v>382</v>
      </c>
      <c r="L428" s="3" t="s">
        <v>1627</v>
      </c>
      <c r="M428" s="3" t="s">
        <v>2061</v>
      </c>
      <c r="N428" s="3" t="s">
        <v>7081</v>
      </c>
      <c r="O428" s="3" t="s">
        <v>3084</v>
      </c>
      <c r="P428" s="3"/>
      <c r="Q428" s="3" t="s">
        <v>169</v>
      </c>
      <c r="R428" s="3" t="s">
        <v>228</v>
      </c>
      <c r="S428" s="3" t="s">
        <v>228</v>
      </c>
      <c r="T428" s="3" t="s">
        <v>266</v>
      </c>
      <c r="U428" s="3" t="s">
        <v>170</v>
      </c>
      <c r="V428" s="3" t="s">
        <v>170</v>
      </c>
      <c r="W428" s="3" t="s">
        <v>267</v>
      </c>
      <c r="X428" s="3" t="s">
        <v>27</v>
      </c>
      <c r="Y428" s="3"/>
      <c r="Z428" s="3"/>
      <c r="AA428" s="3" t="s">
        <v>271</v>
      </c>
      <c r="AB428" s="3"/>
      <c r="AC428" s="3" t="s">
        <v>270</v>
      </c>
      <c r="AD428" s="3" t="s">
        <v>2687</v>
      </c>
      <c r="AE428" s="3" t="s">
        <v>3202</v>
      </c>
      <c r="AF428" s="3" t="s">
        <v>1016</v>
      </c>
      <c r="AG428" s="3" t="s">
        <v>154</v>
      </c>
      <c r="AH428" s="3" t="s">
        <v>83</v>
      </c>
      <c r="AI428" s="3" t="s">
        <v>850</v>
      </c>
      <c r="AJ428" s="3" t="s">
        <v>1736</v>
      </c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4"/>
    </row>
    <row r="429" spans="1:51" x14ac:dyDescent="0.25">
      <c r="A429" s="2" t="s">
        <v>7184</v>
      </c>
      <c r="B429" s="11" t="s">
        <v>2954</v>
      </c>
      <c r="C429" s="3">
        <v>1</v>
      </c>
      <c r="D429" s="3" t="s">
        <v>660</v>
      </c>
      <c r="E429" s="3" t="s">
        <v>4</v>
      </c>
      <c r="F429" s="3" t="s">
        <v>659</v>
      </c>
      <c r="G429" s="3"/>
      <c r="H429" s="3" t="s">
        <v>30</v>
      </c>
      <c r="I429" s="3" t="s">
        <v>1248</v>
      </c>
      <c r="J429" s="3" t="s">
        <v>829</v>
      </c>
      <c r="K429" s="3" t="s">
        <v>397</v>
      </c>
      <c r="L429" s="3" t="s">
        <v>5586</v>
      </c>
      <c r="M429" s="3" t="s">
        <v>3187</v>
      </c>
      <c r="N429" s="3" t="s">
        <v>5290</v>
      </c>
      <c r="O429" s="3" t="s">
        <v>5336</v>
      </c>
      <c r="P429" s="3"/>
      <c r="Q429" s="3" t="s">
        <v>169</v>
      </c>
      <c r="R429" s="3" t="s">
        <v>1716</v>
      </c>
      <c r="S429" s="3" t="s">
        <v>1717</v>
      </c>
      <c r="T429" s="3" t="s">
        <v>1717</v>
      </c>
      <c r="U429" s="3" t="s">
        <v>188</v>
      </c>
      <c r="V429" s="3" t="s">
        <v>188</v>
      </c>
      <c r="W429" s="3" t="s">
        <v>188</v>
      </c>
      <c r="X429" s="3" t="s">
        <v>2335</v>
      </c>
      <c r="Y429" s="3" t="s">
        <v>7197</v>
      </c>
      <c r="Z429" s="3" t="s">
        <v>4757</v>
      </c>
      <c r="AA429" s="3" t="s">
        <v>307</v>
      </c>
      <c r="AB429" s="3"/>
      <c r="AC429" s="3" t="s">
        <v>391</v>
      </c>
      <c r="AD429" s="3" t="s">
        <v>3382</v>
      </c>
      <c r="AE429" s="3" t="s">
        <v>2219</v>
      </c>
      <c r="AF429" s="3" t="s">
        <v>381</v>
      </c>
      <c r="AG429" s="3" t="s">
        <v>83</v>
      </c>
      <c r="AH429" s="3" t="s">
        <v>1401</v>
      </c>
      <c r="AI429" s="3" t="s">
        <v>2036</v>
      </c>
      <c r="AJ429" s="3" t="s">
        <v>428</v>
      </c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4"/>
    </row>
    <row r="430" spans="1:51" x14ac:dyDescent="0.25">
      <c r="A430" s="2" t="s">
        <v>7184</v>
      </c>
      <c r="B430" s="11" t="s">
        <v>2954</v>
      </c>
      <c r="C430" s="3">
        <v>2</v>
      </c>
      <c r="D430" s="3" t="s">
        <v>684</v>
      </c>
      <c r="E430" s="3" t="s">
        <v>659</v>
      </c>
      <c r="F430" s="3" t="s">
        <v>3918</v>
      </c>
      <c r="G430" s="3"/>
      <c r="H430" s="3" t="s">
        <v>38</v>
      </c>
      <c r="I430" s="3" t="s">
        <v>88</v>
      </c>
      <c r="J430" s="3" t="s">
        <v>807</v>
      </c>
      <c r="K430" s="3" t="s">
        <v>3853</v>
      </c>
      <c r="L430" s="3" t="s">
        <v>5847</v>
      </c>
      <c r="M430" s="3" t="s">
        <v>7198</v>
      </c>
      <c r="N430" s="3" t="s">
        <v>1761</v>
      </c>
      <c r="O430" s="3" t="s">
        <v>4877</v>
      </c>
      <c r="P430" s="3"/>
      <c r="Q430" s="3" t="s">
        <v>148</v>
      </c>
      <c r="R430" s="3" t="s">
        <v>904</v>
      </c>
      <c r="S430" s="3" t="s">
        <v>249</v>
      </c>
      <c r="T430" s="3" t="s">
        <v>249</v>
      </c>
      <c r="U430" s="3" t="s">
        <v>170</v>
      </c>
      <c r="V430" s="3" t="s">
        <v>188</v>
      </c>
      <c r="W430" s="3" t="s">
        <v>188</v>
      </c>
      <c r="X430" s="3" t="s">
        <v>438</v>
      </c>
      <c r="Y430" s="3" t="s">
        <v>1777</v>
      </c>
      <c r="Z430" s="3" t="s">
        <v>3901</v>
      </c>
      <c r="AA430" s="3" t="s">
        <v>415</v>
      </c>
      <c r="AB430" s="3"/>
      <c r="AC430" s="3" t="s">
        <v>155</v>
      </c>
      <c r="AD430" s="3" t="s">
        <v>2425</v>
      </c>
      <c r="AE430" s="3" t="s">
        <v>4496</v>
      </c>
      <c r="AF430" s="3" t="s">
        <v>178</v>
      </c>
      <c r="AG430" s="3" t="s">
        <v>111</v>
      </c>
      <c r="AH430" s="3" t="s">
        <v>55</v>
      </c>
      <c r="AI430" s="3" t="s">
        <v>80</v>
      </c>
      <c r="AJ430" s="3" t="s">
        <v>197</v>
      </c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4"/>
    </row>
    <row r="431" spans="1:51" x14ac:dyDescent="0.25">
      <c r="A431" s="2" t="s">
        <v>7184</v>
      </c>
      <c r="B431" s="11" t="s">
        <v>2954</v>
      </c>
      <c r="C431" s="3">
        <v>3</v>
      </c>
      <c r="D431" s="3" t="s">
        <v>290</v>
      </c>
      <c r="E431" s="3" t="s">
        <v>3918</v>
      </c>
      <c r="F431" s="3" t="s">
        <v>1044</v>
      </c>
      <c r="G431" s="3"/>
      <c r="H431" s="3" t="s">
        <v>252</v>
      </c>
      <c r="I431" s="3" t="s">
        <v>292</v>
      </c>
      <c r="J431" s="3" t="s">
        <v>1063</v>
      </c>
      <c r="K431" s="3" t="s">
        <v>1978</v>
      </c>
      <c r="L431" s="3" t="s">
        <v>2165</v>
      </c>
      <c r="M431" s="3" t="s">
        <v>439</v>
      </c>
      <c r="N431" s="3" t="s">
        <v>7199</v>
      </c>
      <c r="O431" s="3" t="s">
        <v>64</v>
      </c>
      <c r="P431" s="3"/>
      <c r="Q431" s="3" t="s">
        <v>283</v>
      </c>
      <c r="R431" s="3" t="s">
        <v>228</v>
      </c>
      <c r="S431" s="3" t="s">
        <v>228</v>
      </c>
      <c r="T431" s="3" t="s">
        <v>249</v>
      </c>
      <c r="U431" s="3" t="s">
        <v>250</v>
      </c>
      <c r="V431" s="3" t="s">
        <v>170</v>
      </c>
      <c r="W431" s="3" t="s">
        <v>170</v>
      </c>
      <c r="X431" s="3" t="s">
        <v>270</v>
      </c>
      <c r="Y431" s="3" t="s">
        <v>937</v>
      </c>
      <c r="Z431" s="3" t="s">
        <v>830</v>
      </c>
      <c r="AA431" s="3" t="s">
        <v>92</v>
      </c>
      <c r="AB431" s="3"/>
      <c r="AC431" s="3" t="s">
        <v>235</v>
      </c>
      <c r="AD431" s="3" t="s">
        <v>464</v>
      </c>
      <c r="AE431" s="3" t="s">
        <v>21</v>
      </c>
      <c r="AF431" s="3" t="s">
        <v>329</v>
      </c>
      <c r="AG431" s="3" t="s">
        <v>291</v>
      </c>
      <c r="AH431" s="3" t="s">
        <v>61</v>
      </c>
      <c r="AI431" s="3" t="s">
        <v>1259</v>
      </c>
      <c r="AJ431" s="3" t="s">
        <v>2085</v>
      </c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4"/>
    </row>
    <row r="432" spans="1:51" x14ac:dyDescent="0.25">
      <c r="A432" s="2" t="s">
        <v>7184</v>
      </c>
      <c r="B432" s="11" t="s">
        <v>2954</v>
      </c>
      <c r="C432" s="3">
        <v>4</v>
      </c>
      <c r="D432" s="3" t="s">
        <v>302</v>
      </c>
      <c r="E432" s="3" t="s">
        <v>1044</v>
      </c>
      <c r="F432" s="3" t="s">
        <v>241</v>
      </c>
      <c r="G432" s="3"/>
      <c r="H432" s="3" t="s">
        <v>38</v>
      </c>
      <c r="I432" s="3" t="s">
        <v>61</v>
      </c>
      <c r="J432" s="3" t="s">
        <v>1513</v>
      </c>
      <c r="K432" s="3" t="s">
        <v>7200</v>
      </c>
      <c r="L432" s="3" t="s">
        <v>1102</v>
      </c>
      <c r="M432" s="3" t="s">
        <v>7201</v>
      </c>
      <c r="N432" s="3" t="s">
        <v>3967</v>
      </c>
      <c r="O432" s="3" t="s">
        <v>1105</v>
      </c>
      <c r="P432" s="3"/>
      <c r="Q432" s="3" t="s">
        <v>79</v>
      </c>
      <c r="R432" s="3" t="s">
        <v>228</v>
      </c>
      <c r="S432" s="3" t="s">
        <v>228</v>
      </c>
      <c r="T432" s="3" t="s">
        <v>904</v>
      </c>
      <c r="U432" s="3" t="s">
        <v>328</v>
      </c>
      <c r="V432" s="3" t="s">
        <v>328</v>
      </c>
      <c r="W432" s="3" t="s">
        <v>328</v>
      </c>
      <c r="X432" s="3" t="s">
        <v>108</v>
      </c>
      <c r="Y432" s="3" t="s">
        <v>990</v>
      </c>
      <c r="Z432" s="3" t="s">
        <v>2103</v>
      </c>
      <c r="AA432" s="3" t="s">
        <v>743</v>
      </c>
      <c r="AB432" s="3"/>
      <c r="AC432" s="3" t="s">
        <v>155</v>
      </c>
      <c r="AD432" s="3" t="s">
        <v>3046</v>
      </c>
      <c r="AE432" s="3" t="s">
        <v>80</v>
      </c>
      <c r="AF432" s="3" t="s">
        <v>1382</v>
      </c>
      <c r="AG432" s="3" t="s">
        <v>291</v>
      </c>
      <c r="AH432" s="3" t="s">
        <v>155</v>
      </c>
      <c r="AI432" s="3" t="s">
        <v>1503</v>
      </c>
      <c r="AJ432" s="3" t="s">
        <v>2672</v>
      </c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4"/>
    </row>
    <row r="433" spans="1:51" x14ac:dyDescent="0.25">
      <c r="A433" s="2" t="s">
        <v>7184</v>
      </c>
      <c r="B433" s="11" t="s">
        <v>2954</v>
      </c>
      <c r="C433" s="3">
        <v>5</v>
      </c>
      <c r="D433" s="3" t="s">
        <v>477</v>
      </c>
      <c r="E433" s="3" t="s">
        <v>241</v>
      </c>
      <c r="F433" s="3" t="s">
        <v>259</v>
      </c>
      <c r="G433" s="3"/>
      <c r="H433" s="3" t="s">
        <v>38</v>
      </c>
      <c r="I433" s="3" t="s">
        <v>243</v>
      </c>
      <c r="J433" s="3" t="s">
        <v>278</v>
      </c>
      <c r="K433" s="3" t="s">
        <v>1627</v>
      </c>
      <c r="L433" s="3" t="s">
        <v>1289</v>
      </c>
      <c r="M433" s="3" t="s">
        <v>128</v>
      </c>
      <c r="N433" s="3" t="s">
        <v>7202</v>
      </c>
      <c r="O433" s="3" t="s">
        <v>2645</v>
      </c>
      <c r="P433" s="3"/>
      <c r="Q433" s="3" t="s">
        <v>283</v>
      </c>
      <c r="R433" s="3" t="s">
        <v>904</v>
      </c>
      <c r="S433" s="3" t="s">
        <v>228</v>
      </c>
      <c r="T433" s="3" t="s">
        <v>904</v>
      </c>
      <c r="U433" s="3" t="s">
        <v>231</v>
      </c>
      <c r="V433" s="3" t="s">
        <v>231</v>
      </c>
      <c r="W433" s="3" t="s">
        <v>231</v>
      </c>
      <c r="X433" s="3" t="s">
        <v>278</v>
      </c>
      <c r="Y433" s="3"/>
      <c r="Z433" s="3"/>
      <c r="AA433" s="3" t="s">
        <v>406</v>
      </c>
      <c r="AB433" s="3"/>
      <c r="AC433" s="3" t="s">
        <v>291</v>
      </c>
      <c r="AD433" s="3" t="s">
        <v>194</v>
      </c>
      <c r="AE433" s="3" t="s">
        <v>1119</v>
      </c>
      <c r="AF433" s="3" t="s">
        <v>196</v>
      </c>
      <c r="AG433" s="3" t="s">
        <v>155</v>
      </c>
      <c r="AH433" s="3" t="s">
        <v>61</v>
      </c>
      <c r="AI433" s="3" t="s">
        <v>348</v>
      </c>
      <c r="AJ433" s="3" t="s">
        <v>2076</v>
      </c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4"/>
    </row>
    <row r="434" spans="1:51" x14ac:dyDescent="0.25">
      <c r="A434" s="2" t="s">
        <v>7184</v>
      </c>
      <c r="B434" s="11" t="s">
        <v>2954</v>
      </c>
      <c r="C434" s="3">
        <v>6</v>
      </c>
      <c r="D434" s="3" t="s">
        <v>484</v>
      </c>
      <c r="E434" s="3" t="s">
        <v>259</v>
      </c>
      <c r="F434" s="3" t="s">
        <v>2762</v>
      </c>
      <c r="G434" s="3"/>
      <c r="H434" s="3" t="s">
        <v>165</v>
      </c>
      <c r="I434" s="3" t="s">
        <v>446</v>
      </c>
      <c r="J434" s="3" t="s">
        <v>791</v>
      </c>
      <c r="K434" s="3" t="s">
        <v>930</v>
      </c>
      <c r="L434" s="3" t="s">
        <v>6362</v>
      </c>
      <c r="M434" s="3" t="s">
        <v>2097</v>
      </c>
      <c r="N434" s="3" t="s">
        <v>7203</v>
      </c>
      <c r="O434" s="3" t="s">
        <v>2993</v>
      </c>
      <c r="P434" s="3"/>
      <c r="Q434" s="3" t="s">
        <v>354</v>
      </c>
      <c r="R434" s="3" t="s">
        <v>265</v>
      </c>
      <c r="S434" s="3" t="s">
        <v>249</v>
      </c>
      <c r="T434" s="3" t="s">
        <v>249</v>
      </c>
      <c r="U434" s="3" t="s">
        <v>170</v>
      </c>
      <c r="V434" s="3" t="s">
        <v>250</v>
      </c>
      <c r="W434" s="3" t="s">
        <v>250</v>
      </c>
      <c r="X434" s="3" t="s">
        <v>23</v>
      </c>
      <c r="Y434" s="3"/>
      <c r="Z434" s="3"/>
      <c r="AA434" s="3" t="s">
        <v>184</v>
      </c>
      <c r="AB434" s="3"/>
      <c r="AC434" s="3" t="s">
        <v>243</v>
      </c>
      <c r="AD434" s="3" t="s">
        <v>4038</v>
      </c>
      <c r="AE434" s="3" t="s">
        <v>77</v>
      </c>
      <c r="AF434" s="3" t="s">
        <v>196</v>
      </c>
      <c r="AG434" s="3" t="s">
        <v>61</v>
      </c>
      <c r="AH434" s="3" t="s">
        <v>61</v>
      </c>
      <c r="AI434" s="3" t="s">
        <v>2019</v>
      </c>
      <c r="AJ434" s="3" t="s">
        <v>2076</v>
      </c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4"/>
    </row>
    <row r="435" spans="1:51" x14ac:dyDescent="0.25">
      <c r="A435" s="2" t="s">
        <v>7184</v>
      </c>
      <c r="B435" s="11" t="s">
        <v>2954</v>
      </c>
      <c r="C435" s="3">
        <v>7</v>
      </c>
      <c r="D435" s="3" t="s">
        <v>601</v>
      </c>
      <c r="E435" s="3" t="s">
        <v>2762</v>
      </c>
      <c r="F435" s="3"/>
      <c r="G435" s="3"/>
      <c r="H435" s="3" t="s">
        <v>165</v>
      </c>
      <c r="I435" s="3" t="s">
        <v>993</v>
      </c>
      <c r="J435" s="3" t="s">
        <v>791</v>
      </c>
      <c r="K435" s="3" t="s">
        <v>422</v>
      </c>
      <c r="L435" s="3" t="s">
        <v>967</v>
      </c>
      <c r="M435" s="3" t="s">
        <v>348</v>
      </c>
      <c r="N435" s="3" t="s">
        <v>7204</v>
      </c>
      <c r="O435" s="3" t="s">
        <v>7205</v>
      </c>
      <c r="P435" s="3"/>
      <c r="Q435" s="3" t="s">
        <v>354</v>
      </c>
      <c r="R435" s="3" t="s">
        <v>1728</v>
      </c>
      <c r="S435" s="3" t="s">
        <v>266</v>
      </c>
      <c r="T435" s="3" t="s">
        <v>1728</v>
      </c>
      <c r="U435" s="3" t="s">
        <v>188</v>
      </c>
      <c r="V435" s="3" t="s">
        <v>188</v>
      </c>
      <c r="W435" s="3" t="s">
        <v>268</v>
      </c>
      <c r="X435" s="3" t="s">
        <v>154</v>
      </c>
      <c r="Y435" s="3"/>
      <c r="Z435" s="3"/>
      <c r="AA435" s="3" t="s">
        <v>473</v>
      </c>
      <c r="AB435" s="3"/>
      <c r="AC435" s="3" t="s">
        <v>155</v>
      </c>
      <c r="AD435" s="3" t="s">
        <v>1463</v>
      </c>
      <c r="AE435" s="3" t="s">
        <v>1376</v>
      </c>
      <c r="AF435" s="3" t="s">
        <v>3464</v>
      </c>
      <c r="AG435" s="3" t="s">
        <v>446</v>
      </c>
      <c r="AH435" s="3" t="s">
        <v>111</v>
      </c>
      <c r="AI435" s="3" t="s">
        <v>2019</v>
      </c>
      <c r="AJ435" s="3" t="s">
        <v>828</v>
      </c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4"/>
    </row>
    <row r="436" spans="1:51" x14ac:dyDescent="0.25">
      <c r="A436" s="2" t="s">
        <v>4664</v>
      </c>
      <c r="B436" s="11" t="s">
        <v>2954</v>
      </c>
      <c r="C436" s="3">
        <v>1</v>
      </c>
      <c r="D436" s="3" t="s">
        <v>7214</v>
      </c>
      <c r="E436" s="3" t="s">
        <v>4</v>
      </c>
      <c r="F436" s="3" t="s">
        <v>1319</v>
      </c>
      <c r="G436" s="3"/>
      <c r="H436" s="3" t="s">
        <v>416</v>
      </c>
      <c r="I436" s="3" t="s">
        <v>1065</v>
      </c>
      <c r="J436" s="3" t="s">
        <v>1431</v>
      </c>
      <c r="K436" s="3" t="s">
        <v>3670</v>
      </c>
      <c r="L436" s="3" t="s">
        <v>5249</v>
      </c>
      <c r="M436" s="3" t="s">
        <v>6829</v>
      </c>
      <c r="N436" s="3" t="s">
        <v>7215</v>
      </c>
      <c r="O436" s="3" t="s">
        <v>7216</v>
      </c>
      <c r="P436" s="3" t="s">
        <v>587</v>
      </c>
      <c r="Q436" s="3" t="s">
        <v>225</v>
      </c>
      <c r="R436" s="3" t="s">
        <v>268</v>
      </c>
      <c r="S436" s="3" t="s">
        <v>188</v>
      </c>
      <c r="T436" s="3" t="s">
        <v>206</v>
      </c>
      <c r="U436" s="3" t="s">
        <v>207</v>
      </c>
      <c r="V436" s="3" t="s">
        <v>207</v>
      </c>
      <c r="W436" s="3" t="s">
        <v>207</v>
      </c>
      <c r="X436" s="3" t="s">
        <v>427</v>
      </c>
      <c r="Y436" s="3" t="s">
        <v>2936</v>
      </c>
      <c r="Z436" s="3" t="s">
        <v>17</v>
      </c>
      <c r="AA436" s="3" t="s">
        <v>109</v>
      </c>
      <c r="AB436" s="3"/>
      <c r="AC436" s="3" t="s">
        <v>291</v>
      </c>
      <c r="AD436" s="3" t="s">
        <v>848</v>
      </c>
      <c r="AE436" s="3" t="s">
        <v>1907</v>
      </c>
      <c r="AF436" s="3" t="s">
        <v>1382</v>
      </c>
      <c r="AG436" s="3" t="s">
        <v>165</v>
      </c>
      <c r="AH436" s="3" t="s">
        <v>165</v>
      </c>
      <c r="AI436" s="3" t="s">
        <v>1979</v>
      </c>
      <c r="AJ436" s="3" t="s">
        <v>839</v>
      </c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4"/>
    </row>
    <row r="437" spans="1:51" x14ac:dyDescent="0.25">
      <c r="A437" s="2" t="s">
        <v>4664</v>
      </c>
      <c r="B437" s="11" t="s">
        <v>2954</v>
      </c>
      <c r="C437" s="3">
        <v>2</v>
      </c>
      <c r="D437" s="3" t="s">
        <v>660</v>
      </c>
      <c r="E437" s="3" t="s">
        <v>1319</v>
      </c>
      <c r="F437" s="3" t="s">
        <v>783</v>
      </c>
      <c r="G437" s="3"/>
      <c r="H437" s="3" t="s">
        <v>387</v>
      </c>
      <c r="I437" s="3" t="s">
        <v>527</v>
      </c>
      <c r="J437" s="3" t="s">
        <v>2040</v>
      </c>
      <c r="K437" s="3" t="s">
        <v>5249</v>
      </c>
      <c r="L437" s="3" t="s">
        <v>5351</v>
      </c>
      <c r="M437" s="3" t="s">
        <v>7217</v>
      </c>
      <c r="N437" s="3" t="s">
        <v>2329</v>
      </c>
      <c r="O437" s="3" t="s">
        <v>3149</v>
      </c>
      <c r="P437" s="3" t="s">
        <v>298</v>
      </c>
      <c r="Q437" s="3" t="s">
        <v>506</v>
      </c>
      <c r="R437" s="3" t="s">
        <v>269</v>
      </c>
      <c r="S437" s="3" t="s">
        <v>269</v>
      </c>
      <c r="T437" s="3" t="s">
        <v>206</v>
      </c>
      <c r="U437" s="3" t="s">
        <v>207</v>
      </c>
      <c r="V437" s="3" t="s">
        <v>207</v>
      </c>
      <c r="W437" s="3" t="s">
        <v>229</v>
      </c>
      <c r="X437" s="3" t="s">
        <v>1401</v>
      </c>
      <c r="Y437" s="3" t="s">
        <v>344</v>
      </c>
      <c r="Z437" s="3" t="s">
        <v>667</v>
      </c>
      <c r="AA437" s="3" t="s">
        <v>274</v>
      </c>
      <c r="AB437" s="3"/>
      <c r="AC437" s="3" t="s">
        <v>165</v>
      </c>
      <c r="AD437" s="3" t="s">
        <v>2914</v>
      </c>
      <c r="AE437" s="3" t="s">
        <v>129</v>
      </c>
      <c r="AF437" s="3" t="s">
        <v>1382</v>
      </c>
      <c r="AG437" s="3" t="s">
        <v>61</v>
      </c>
      <c r="AH437" s="3" t="s">
        <v>291</v>
      </c>
      <c r="AI437" s="3" t="s">
        <v>383</v>
      </c>
      <c r="AJ437" s="3" t="s">
        <v>3</v>
      </c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4"/>
    </row>
    <row r="438" spans="1:51" x14ac:dyDescent="0.25">
      <c r="A438" s="2" t="s">
        <v>4664</v>
      </c>
      <c r="B438" s="11" t="s">
        <v>2954</v>
      </c>
      <c r="C438" s="3">
        <v>3</v>
      </c>
      <c r="D438" s="3" t="s">
        <v>684</v>
      </c>
      <c r="E438" s="3" t="s">
        <v>783</v>
      </c>
      <c r="F438" s="3" t="s">
        <v>1342</v>
      </c>
      <c r="G438" s="3"/>
      <c r="H438" s="3" t="s">
        <v>3125</v>
      </c>
      <c r="I438" s="3" t="s">
        <v>2006</v>
      </c>
      <c r="J438" s="3" t="s">
        <v>444</v>
      </c>
      <c r="K438" s="3" t="s">
        <v>3829</v>
      </c>
      <c r="L438" s="3" t="s">
        <v>1672</v>
      </c>
      <c r="M438" s="3" t="s">
        <v>6809</v>
      </c>
      <c r="N438" s="3" t="s">
        <v>3422</v>
      </c>
      <c r="O438" s="3" t="s">
        <v>7055</v>
      </c>
      <c r="P438" s="3" t="s">
        <v>308</v>
      </c>
      <c r="Q438" s="3" t="s">
        <v>225</v>
      </c>
      <c r="R438" s="3" t="s">
        <v>269</v>
      </c>
      <c r="S438" s="3" t="s">
        <v>269</v>
      </c>
      <c r="T438" s="3" t="s">
        <v>343</v>
      </c>
      <c r="U438" s="3" t="s">
        <v>433</v>
      </c>
      <c r="V438" s="3" t="s">
        <v>433</v>
      </c>
      <c r="W438" s="3" t="s">
        <v>409</v>
      </c>
      <c r="X438" s="3" t="s">
        <v>87</v>
      </c>
      <c r="Y438" s="3" t="s">
        <v>1997</v>
      </c>
      <c r="Z438" s="3" t="s">
        <v>441</v>
      </c>
      <c r="AA438" s="3" t="s">
        <v>1040</v>
      </c>
      <c r="AB438" s="3"/>
      <c r="AC438" s="3" t="s">
        <v>182</v>
      </c>
      <c r="AD438" s="3" t="s">
        <v>2436</v>
      </c>
      <c r="AE438" s="3" t="s">
        <v>736</v>
      </c>
      <c r="AF438" s="3" t="s">
        <v>1382</v>
      </c>
      <c r="AG438" s="3" t="s">
        <v>291</v>
      </c>
      <c r="AH438" s="3" t="s">
        <v>165</v>
      </c>
      <c r="AI438" s="3" t="s">
        <v>383</v>
      </c>
      <c r="AJ438" s="3" t="s">
        <v>497</v>
      </c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4"/>
    </row>
    <row r="439" spans="1:51" x14ac:dyDescent="0.25">
      <c r="A439" s="2" t="s">
        <v>4664</v>
      </c>
      <c r="B439" s="11" t="s">
        <v>2954</v>
      </c>
      <c r="C439" s="3">
        <v>4</v>
      </c>
      <c r="D439" s="3" t="s">
        <v>69</v>
      </c>
      <c r="E439" s="3" t="s">
        <v>1342</v>
      </c>
      <c r="F439" s="3" t="s">
        <v>3448</v>
      </c>
      <c r="G439" s="3"/>
      <c r="H439" s="3" t="s">
        <v>7218</v>
      </c>
      <c r="I439" s="3" t="s">
        <v>2238</v>
      </c>
      <c r="J439" s="3" t="s">
        <v>106</v>
      </c>
      <c r="K439" s="3" t="s">
        <v>178</v>
      </c>
      <c r="L439" s="3" t="s">
        <v>568</v>
      </c>
      <c r="M439" s="3" t="s">
        <v>7219</v>
      </c>
      <c r="N439" s="3" t="s">
        <v>1004</v>
      </c>
      <c r="O439" s="3" t="s">
        <v>5543</v>
      </c>
      <c r="P439" s="3" t="s">
        <v>4092</v>
      </c>
      <c r="Q439" s="3" t="s">
        <v>148</v>
      </c>
      <c r="R439" s="3" t="s">
        <v>267</v>
      </c>
      <c r="S439" s="3" t="s">
        <v>267</v>
      </c>
      <c r="T439" s="3" t="s">
        <v>269</v>
      </c>
      <c r="U439" s="3" t="s">
        <v>207</v>
      </c>
      <c r="V439" s="3" t="s">
        <v>207</v>
      </c>
      <c r="W439" s="3" t="s">
        <v>230</v>
      </c>
      <c r="X439" s="3" t="s">
        <v>278</v>
      </c>
      <c r="Y439" s="3" t="s">
        <v>3656</v>
      </c>
      <c r="Z439" s="3" t="s">
        <v>2763</v>
      </c>
      <c r="AA439" s="3" t="s">
        <v>401</v>
      </c>
      <c r="AB439" s="3"/>
      <c r="AC439" s="3" t="s">
        <v>30</v>
      </c>
      <c r="AD439" s="3" t="s">
        <v>1769</v>
      </c>
      <c r="AE439" s="3" t="s">
        <v>602</v>
      </c>
      <c r="AF439" s="3" t="s">
        <v>1382</v>
      </c>
      <c r="AG439" s="3" t="s">
        <v>155</v>
      </c>
      <c r="AH439" s="3" t="s">
        <v>165</v>
      </c>
      <c r="AI439" s="3" t="s">
        <v>21</v>
      </c>
      <c r="AJ439" s="3" t="s">
        <v>3</v>
      </c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4"/>
    </row>
    <row r="440" spans="1:51" x14ac:dyDescent="0.25">
      <c r="A440" s="2" t="s">
        <v>4664</v>
      </c>
      <c r="B440" s="11" t="s">
        <v>2954</v>
      </c>
      <c r="C440" s="3">
        <v>5</v>
      </c>
      <c r="D440" s="3" t="s">
        <v>95</v>
      </c>
      <c r="E440" s="3" t="s">
        <v>3448</v>
      </c>
      <c r="F440" s="3" t="s">
        <v>3388</v>
      </c>
      <c r="G440" s="3"/>
      <c r="H440" s="3" t="s">
        <v>3226</v>
      </c>
      <c r="I440" s="3" t="s">
        <v>5730</v>
      </c>
      <c r="J440" s="3" t="s">
        <v>3884</v>
      </c>
      <c r="K440" s="3" t="s">
        <v>817</v>
      </c>
      <c r="L440" s="3" t="s">
        <v>5414</v>
      </c>
      <c r="M440" s="3" t="s">
        <v>6039</v>
      </c>
      <c r="N440" s="3" t="s">
        <v>7220</v>
      </c>
      <c r="O440" s="3" t="s">
        <v>2281</v>
      </c>
      <c r="P440" s="3" t="s">
        <v>1243</v>
      </c>
      <c r="Q440" s="3" t="s">
        <v>148</v>
      </c>
      <c r="R440" s="3" t="s">
        <v>188</v>
      </c>
      <c r="S440" s="3" t="s">
        <v>188</v>
      </c>
      <c r="T440" s="3" t="s">
        <v>268</v>
      </c>
      <c r="U440" s="3" t="s">
        <v>1324</v>
      </c>
      <c r="V440" s="3" t="s">
        <v>1324</v>
      </c>
      <c r="W440" s="3" t="s">
        <v>207</v>
      </c>
      <c r="X440" s="3" t="s">
        <v>108</v>
      </c>
      <c r="Y440" s="3"/>
      <c r="Z440" s="3"/>
      <c r="AA440" s="3" t="s">
        <v>271</v>
      </c>
      <c r="AB440" s="3"/>
      <c r="AC440" s="3" t="s">
        <v>182</v>
      </c>
      <c r="AD440" s="3" t="s">
        <v>1769</v>
      </c>
      <c r="AE440" s="3" t="s">
        <v>154</v>
      </c>
      <c r="AF440" s="3" t="s">
        <v>1382</v>
      </c>
      <c r="AG440" s="3" t="s">
        <v>61</v>
      </c>
      <c r="AH440" s="3" t="s">
        <v>291</v>
      </c>
      <c r="AI440" s="3" t="s">
        <v>1873</v>
      </c>
      <c r="AJ440" s="3" t="s">
        <v>3</v>
      </c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4"/>
    </row>
    <row r="441" spans="1:51" x14ac:dyDescent="0.25">
      <c r="A441" s="2" t="s">
        <v>4664</v>
      </c>
      <c r="B441" s="11" t="s">
        <v>2954</v>
      </c>
      <c r="C441" s="3">
        <v>6</v>
      </c>
      <c r="D441" s="3" t="s">
        <v>118</v>
      </c>
      <c r="E441" s="3" t="s">
        <v>3388</v>
      </c>
      <c r="F441" s="3" t="s">
        <v>1143</v>
      </c>
      <c r="G441" s="3"/>
      <c r="H441" s="3" t="s">
        <v>151</v>
      </c>
      <c r="I441" s="3" t="s">
        <v>5102</v>
      </c>
      <c r="J441" s="3" t="s">
        <v>444</v>
      </c>
      <c r="K441" s="3" t="s">
        <v>889</v>
      </c>
      <c r="L441" s="3" t="s">
        <v>2527</v>
      </c>
      <c r="M441" s="3" t="s">
        <v>5682</v>
      </c>
      <c r="N441" s="3" t="s">
        <v>3010</v>
      </c>
      <c r="O441" s="3" t="s">
        <v>7221</v>
      </c>
      <c r="P441" s="3" t="s">
        <v>3690</v>
      </c>
      <c r="Q441" s="3" t="s">
        <v>1064</v>
      </c>
      <c r="R441" s="3" t="s">
        <v>188</v>
      </c>
      <c r="S441" s="3" t="s">
        <v>170</v>
      </c>
      <c r="T441" s="3" t="s">
        <v>188</v>
      </c>
      <c r="U441" s="3" t="s">
        <v>1324</v>
      </c>
      <c r="V441" s="3" t="s">
        <v>1324</v>
      </c>
      <c r="W441" s="3" t="s">
        <v>207</v>
      </c>
      <c r="X441" s="3" t="s">
        <v>61</v>
      </c>
      <c r="Y441" s="3"/>
      <c r="Z441" s="3"/>
      <c r="AA441" s="3" t="s">
        <v>184</v>
      </c>
      <c r="AB441" s="3"/>
      <c r="AC441" s="3" t="s">
        <v>30</v>
      </c>
      <c r="AD441" s="3" t="s">
        <v>5189</v>
      </c>
      <c r="AE441" s="3" t="s">
        <v>154</v>
      </c>
      <c r="AF441" s="3" t="s">
        <v>155</v>
      </c>
      <c r="AG441" s="3" t="s">
        <v>61</v>
      </c>
      <c r="AH441" s="3" t="s">
        <v>291</v>
      </c>
      <c r="AI441" s="3" t="s">
        <v>1213</v>
      </c>
      <c r="AJ441" s="3" t="s">
        <v>5</v>
      </c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4"/>
    </row>
    <row r="442" spans="1:51" x14ac:dyDescent="0.25">
      <c r="A442" s="2" t="s">
        <v>4664</v>
      </c>
      <c r="B442" s="11" t="s">
        <v>2954</v>
      </c>
      <c r="C442" s="3">
        <v>7</v>
      </c>
      <c r="D442" s="3" t="s">
        <v>138</v>
      </c>
      <c r="E442" s="3" t="s">
        <v>1143</v>
      </c>
      <c r="F442" s="3" t="s">
        <v>495</v>
      </c>
      <c r="G442" s="3"/>
      <c r="H442" s="3" t="s">
        <v>2778</v>
      </c>
      <c r="I442" s="3" t="s">
        <v>833</v>
      </c>
      <c r="J442" s="3" t="s">
        <v>4448</v>
      </c>
      <c r="K442" s="3" t="s">
        <v>805</v>
      </c>
      <c r="L442" s="3" t="s">
        <v>3269</v>
      </c>
      <c r="M442" s="3" t="s">
        <v>7222</v>
      </c>
      <c r="N442" s="3" t="s">
        <v>2368</v>
      </c>
      <c r="O442" s="3" t="s">
        <v>3847</v>
      </c>
      <c r="P442" s="3" t="s">
        <v>7223</v>
      </c>
      <c r="Q442" s="3" t="s">
        <v>506</v>
      </c>
      <c r="R442" s="3" t="s">
        <v>268</v>
      </c>
      <c r="S442" s="3" t="s">
        <v>188</v>
      </c>
      <c r="T442" s="3" t="s">
        <v>268</v>
      </c>
      <c r="U442" s="3" t="s">
        <v>433</v>
      </c>
      <c r="V442" s="3" t="s">
        <v>1324</v>
      </c>
      <c r="W442" s="3" t="s">
        <v>207</v>
      </c>
      <c r="X442" s="3" t="s">
        <v>108</v>
      </c>
      <c r="Y442" s="3"/>
      <c r="Z442" s="3"/>
      <c r="AA442" s="3" t="s">
        <v>713</v>
      </c>
      <c r="AB442" s="3"/>
      <c r="AC442" s="3" t="s">
        <v>30</v>
      </c>
      <c r="AD442" s="3" t="s">
        <v>1845</v>
      </c>
      <c r="AE442" s="3" t="s">
        <v>446</v>
      </c>
      <c r="AF442" s="3" t="s">
        <v>1382</v>
      </c>
      <c r="AG442" s="3" t="s">
        <v>58</v>
      </c>
      <c r="AH442" s="3" t="s">
        <v>155</v>
      </c>
      <c r="AI442" s="3" t="s">
        <v>1576</v>
      </c>
      <c r="AJ442" s="3" t="s">
        <v>0</v>
      </c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4"/>
    </row>
    <row r="443" spans="1:51" x14ac:dyDescent="0.25">
      <c r="A443" s="2" t="s">
        <v>4664</v>
      </c>
      <c r="B443" s="11" t="s">
        <v>2954</v>
      </c>
      <c r="C443" s="3">
        <v>8</v>
      </c>
      <c r="D443" s="3" t="s">
        <v>1072</v>
      </c>
      <c r="E443" s="3" t="s">
        <v>495</v>
      </c>
      <c r="F443" s="3" t="s">
        <v>1085</v>
      </c>
      <c r="G443" s="3"/>
      <c r="H443" s="3" t="s">
        <v>3273</v>
      </c>
      <c r="I443" s="3" t="s">
        <v>766</v>
      </c>
      <c r="J443" s="3" t="s">
        <v>5220</v>
      </c>
      <c r="K443" s="3" t="s">
        <v>452</v>
      </c>
      <c r="L443" s="3" t="s">
        <v>2503</v>
      </c>
      <c r="M443" s="3" t="s">
        <v>7224</v>
      </c>
      <c r="N443" s="3" t="s">
        <v>7225</v>
      </c>
      <c r="O443" s="3" t="s">
        <v>889</v>
      </c>
      <c r="P443" s="3" t="s">
        <v>7226</v>
      </c>
      <c r="Q443" s="3" t="s">
        <v>506</v>
      </c>
      <c r="R443" s="3" t="s">
        <v>231</v>
      </c>
      <c r="S443" s="3" t="s">
        <v>328</v>
      </c>
      <c r="T443" s="3" t="s">
        <v>170</v>
      </c>
      <c r="U443" s="3" t="s">
        <v>411</v>
      </c>
      <c r="V443" s="3" t="s">
        <v>411</v>
      </c>
      <c r="W443" s="3" t="s">
        <v>207</v>
      </c>
      <c r="X443" s="3" t="s">
        <v>112</v>
      </c>
      <c r="Y443" s="3"/>
      <c r="Z443" s="3"/>
      <c r="AA443" s="3"/>
      <c r="AB443" s="3"/>
      <c r="AC443" s="3" t="s">
        <v>30</v>
      </c>
      <c r="AD443" s="3" t="s">
        <v>741</v>
      </c>
      <c r="AE443" s="3" t="s">
        <v>446</v>
      </c>
      <c r="AF443" s="3" t="s">
        <v>1382</v>
      </c>
      <c r="AG443" s="3" t="s">
        <v>61</v>
      </c>
      <c r="AH443" s="3" t="s">
        <v>183</v>
      </c>
      <c r="AI443" s="3" t="s">
        <v>4367</v>
      </c>
      <c r="AJ443" s="3" t="s">
        <v>5</v>
      </c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4"/>
    </row>
    <row r="444" spans="1:51" x14ac:dyDescent="0.25">
      <c r="A444" s="2" t="s">
        <v>4664</v>
      </c>
      <c r="B444" s="11" t="s">
        <v>2954</v>
      </c>
      <c r="C444" s="3">
        <v>9</v>
      </c>
      <c r="D444" s="3" t="s">
        <v>1086</v>
      </c>
      <c r="E444" s="3" t="s">
        <v>1085</v>
      </c>
      <c r="F444" s="3"/>
      <c r="G444" s="3"/>
      <c r="H444" s="3" t="s">
        <v>5516</v>
      </c>
      <c r="I444" s="3" t="s">
        <v>7227</v>
      </c>
      <c r="J444" s="3" t="s">
        <v>1039</v>
      </c>
      <c r="K444" s="3" t="s">
        <v>3366</v>
      </c>
      <c r="L444" s="3" t="s">
        <v>1400</v>
      </c>
      <c r="M444" s="3" t="s">
        <v>6573</v>
      </c>
      <c r="N444" s="3" t="s">
        <v>1616</v>
      </c>
      <c r="O444" s="3" t="s">
        <v>3756</v>
      </c>
      <c r="P444" s="3" t="s">
        <v>1013</v>
      </c>
      <c r="Q444" s="3" t="s">
        <v>506</v>
      </c>
      <c r="R444" s="3" t="s">
        <v>328</v>
      </c>
      <c r="S444" s="3" t="s">
        <v>328</v>
      </c>
      <c r="T444" s="3" t="s">
        <v>170</v>
      </c>
      <c r="U444" s="3" t="s">
        <v>411</v>
      </c>
      <c r="V444" s="3" t="s">
        <v>411</v>
      </c>
      <c r="W444" s="3" t="s">
        <v>207</v>
      </c>
      <c r="X444" s="3" t="s">
        <v>112</v>
      </c>
      <c r="Y444" s="3"/>
      <c r="Z444" s="3"/>
      <c r="AA444" s="3"/>
      <c r="AB444" s="3"/>
      <c r="AC444" s="3" t="s">
        <v>30</v>
      </c>
      <c r="AD444" s="3" t="s">
        <v>3239</v>
      </c>
      <c r="AE444" s="3" t="s">
        <v>183</v>
      </c>
      <c r="AF444" s="3" t="s">
        <v>1382</v>
      </c>
      <c r="AG444" s="3" t="s">
        <v>61</v>
      </c>
      <c r="AH444" s="3" t="s">
        <v>291</v>
      </c>
      <c r="AI444" s="3" t="s">
        <v>21</v>
      </c>
      <c r="AJ444" s="3" t="s">
        <v>0</v>
      </c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4"/>
    </row>
    <row r="445" spans="1:51" x14ac:dyDescent="0.25">
      <c r="A445" s="2" t="s">
        <v>715</v>
      </c>
      <c r="B445" s="11" t="s">
        <v>2954</v>
      </c>
      <c r="C445" s="3">
        <v>7</v>
      </c>
      <c r="D445" s="3" t="s">
        <v>616</v>
      </c>
      <c r="E445" s="3" t="s">
        <v>493</v>
      </c>
      <c r="F445" s="3"/>
      <c r="G445" s="3"/>
      <c r="H445" s="3" t="s">
        <v>87</v>
      </c>
      <c r="I445" s="3" t="s">
        <v>183</v>
      </c>
      <c r="J445" s="3" t="s">
        <v>1382</v>
      </c>
      <c r="K445" s="3" t="s">
        <v>1017</v>
      </c>
      <c r="L445" s="3" t="s">
        <v>1063</v>
      </c>
      <c r="M445" s="3" t="s">
        <v>152</v>
      </c>
      <c r="N445" s="3" t="s">
        <v>2568</v>
      </c>
      <c r="O445" s="3" t="s">
        <v>6126</v>
      </c>
      <c r="P445" s="3" t="s">
        <v>994</v>
      </c>
      <c r="Q445" s="3" t="s">
        <v>6</v>
      </c>
      <c r="R445" s="3" t="s">
        <v>1716</v>
      </c>
      <c r="S445" s="3" t="s">
        <v>463</v>
      </c>
      <c r="T445" s="3" t="s">
        <v>1716</v>
      </c>
      <c r="U445" s="3" t="s">
        <v>188</v>
      </c>
      <c r="V445" s="3" t="s">
        <v>188</v>
      </c>
      <c r="W445" s="3" t="s">
        <v>269</v>
      </c>
      <c r="X445" s="3" t="s">
        <v>829</v>
      </c>
      <c r="Y445" s="3"/>
      <c r="Z445" s="3"/>
      <c r="AA445" s="3"/>
      <c r="AB445" s="3"/>
      <c r="AC445" s="3" t="s">
        <v>416</v>
      </c>
      <c r="AD445" s="3" t="s">
        <v>3382</v>
      </c>
      <c r="AE445" s="3" t="s">
        <v>6466</v>
      </c>
      <c r="AF445" s="3" t="s">
        <v>394</v>
      </c>
      <c r="AG445" s="3" t="s">
        <v>2447</v>
      </c>
      <c r="AH445" s="3" t="s">
        <v>55</v>
      </c>
      <c r="AI445" s="3" t="s">
        <v>401</v>
      </c>
      <c r="AJ445" s="3" t="s">
        <v>384</v>
      </c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4"/>
    </row>
    <row r="446" spans="1:51" x14ac:dyDescent="0.25">
      <c r="A446" s="2" t="s">
        <v>4665</v>
      </c>
      <c r="B446" s="11" t="s">
        <v>2954</v>
      </c>
      <c r="C446" s="3">
        <v>1</v>
      </c>
      <c r="D446" s="3" t="s">
        <v>6</v>
      </c>
      <c r="E446" s="3" t="s">
        <v>4</v>
      </c>
      <c r="F446" s="3" t="s">
        <v>492</v>
      </c>
      <c r="G446" s="3"/>
      <c r="H446" s="3" t="s">
        <v>60</v>
      </c>
      <c r="I446" s="3" t="s">
        <v>270</v>
      </c>
      <c r="J446" s="3" t="s">
        <v>278</v>
      </c>
      <c r="K446" s="3" t="s">
        <v>631</v>
      </c>
      <c r="L446" s="3" t="s">
        <v>2750</v>
      </c>
      <c r="M446" s="3" t="s">
        <v>667</v>
      </c>
      <c r="N446" s="3" t="s">
        <v>7231</v>
      </c>
      <c r="O446" s="3" t="s">
        <v>7232</v>
      </c>
      <c r="P446" s="3"/>
      <c r="Q446" s="3" t="s">
        <v>169</v>
      </c>
      <c r="R446" s="3" t="s">
        <v>1717</v>
      </c>
      <c r="S446" s="3" t="s">
        <v>227</v>
      </c>
      <c r="T446" s="3" t="s">
        <v>228</v>
      </c>
      <c r="U446" s="3" t="s">
        <v>297</v>
      </c>
      <c r="V446" s="3" t="s">
        <v>297</v>
      </c>
      <c r="W446" s="3" t="s">
        <v>188</v>
      </c>
      <c r="X446" s="3" t="s">
        <v>764</v>
      </c>
      <c r="Y446" s="3" t="s">
        <v>7233</v>
      </c>
      <c r="Z446" s="3" t="s">
        <v>49</v>
      </c>
      <c r="AA446" s="3" t="s">
        <v>473</v>
      </c>
      <c r="AB446" s="3"/>
      <c r="AC446" s="3" t="s">
        <v>58</v>
      </c>
      <c r="AD446" s="3" t="s">
        <v>2768</v>
      </c>
      <c r="AE446" s="3" t="s">
        <v>3551</v>
      </c>
      <c r="AF446" s="3" t="s">
        <v>3464</v>
      </c>
      <c r="AG446" s="3" t="s">
        <v>27</v>
      </c>
      <c r="AH446" s="3" t="s">
        <v>87</v>
      </c>
      <c r="AI446" s="3" t="s">
        <v>527</v>
      </c>
      <c r="AJ446" s="3" t="s">
        <v>3545</v>
      </c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4"/>
    </row>
    <row r="447" spans="1:51" x14ac:dyDescent="0.25">
      <c r="A447" s="2" t="s">
        <v>4665</v>
      </c>
      <c r="B447" s="11" t="s">
        <v>2954</v>
      </c>
      <c r="C447" s="3">
        <v>2</v>
      </c>
      <c r="D447" s="3" t="s">
        <v>290</v>
      </c>
      <c r="E447" s="3" t="s">
        <v>492</v>
      </c>
      <c r="F447" s="3" t="s">
        <v>782</v>
      </c>
      <c r="G447" s="3"/>
      <c r="H447" s="3" t="s">
        <v>38</v>
      </c>
      <c r="I447" s="3" t="s">
        <v>291</v>
      </c>
      <c r="J447" s="3" t="s">
        <v>155</v>
      </c>
      <c r="K447" s="3" t="s">
        <v>822</v>
      </c>
      <c r="L447" s="3" t="s">
        <v>7234</v>
      </c>
      <c r="M447" s="3" t="s">
        <v>5339</v>
      </c>
      <c r="N447" s="3" t="s">
        <v>6230</v>
      </c>
      <c r="O447" s="3" t="s">
        <v>621</v>
      </c>
      <c r="P447" s="3"/>
      <c r="Q447" s="3" t="s">
        <v>283</v>
      </c>
      <c r="R447" s="3" t="s">
        <v>228</v>
      </c>
      <c r="S447" s="3" t="s">
        <v>228</v>
      </c>
      <c r="T447" s="3" t="s">
        <v>266</v>
      </c>
      <c r="U447" s="3" t="s">
        <v>472</v>
      </c>
      <c r="V447" s="3" t="s">
        <v>269</v>
      </c>
      <c r="W447" s="3" t="s">
        <v>205</v>
      </c>
      <c r="X447" s="3" t="s">
        <v>438</v>
      </c>
      <c r="Y447" s="3" t="s">
        <v>2052</v>
      </c>
      <c r="Z447" s="3" t="s">
        <v>830</v>
      </c>
      <c r="AA447" s="3" t="s">
        <v>271</v>
      </c>
      <c r="AB447" s="3" t="s">
        <v>2183</v>
      </c>
      <c r="AC447" s="3" t="s">
        <v>426</v>
      </c>
      <c r="AD447" s="3" t="s">
        <v>3133</v>
      </c>
      <c r="AE447" s="3" t="s">
        <v>3085</v>
      </c>
      <c r="AF447" s="3" t="s">
        <v>2432</v>
      </c>
      <c r="AG447" s="3" t="s">
        <v>376</v>
      </c>
      <c r="AH447" s="3" t="s">
        <v>155</v>
      </c>
      <c r="AI447" s="3" t="s">
        <v>465</v>
      </c>
      <c r="AJ447" s="3" t="s">
        <v>996</v>
      </c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4"/>
    </row>
    <row r="448" spans="1:51" x14ac:dyDescent="0.25">
      <c r="A448" s="2" t="s">
        <v>4665</v>
      </c>
      <c r="B448" s="11" t="s">
        <v>2954</v>
      </c>
      <c r="C448" s="3">
        <v>3</v>
      </c>
      <c r="D448" s="3" t="s">
        <v>302</v>
      </c>
      <c r="E448" s="3" t="s">
        <v>782</v>
      </c>
      <c r="F448" s="3" t="s">
        <v>2662</v>
      </c>
      <c r="G448" s="3"/>
      <c r="H448" s="3" t="s">
        <v>112</v>
      </c>
      <c r="I448" s="3" t="s">
        <v>252</v>
      </c>
      <c r="J448" s="3" t="s">
        <v>55</v>
      </c>
      <c r="K448" s="3" t="s">
        <v>1438</v>
      </c>
      <c r="L448" s="3" t="s">
        <v>2247</v>
      </c>
      <c r="M448" s="3" t="s">
        <v>1046</v>
      </c>
      <c r="N448" s="3" t="s">
        <v>7235</v>
      </c>
      <c r="O448" s="3" t="s">
        <v>5568</v>
      </c>
      <c r="P448" s="3" t="s">
        <v>1053</v>
      </c>
      <c r="Q448" s="3" t="s">
        <v>283</v>
      </c>
      <c r="R448" s="3" t="s">
        <v>869</v>
      </c>
      <c r="S448" s="3" t="s">
        <v>869</v>
      </c>
      <c r="T448" s="3" t="s">
        <v>885</v>
      </c>
      <c r="U448" s="3" t="s">
        <v>228</v>
      </c>
      <c r="V448" s="3" t="s">
        <v>1717</v>
      </c>
      <c r="W448" s="3" t="s">
        <v>1717</v>
      </c>
      <c r="X448" s="3" t="s">
        <v>23</v>
      </c>
      <c r="Y448" s="3" t="s">
        <v>1900</v>
      </c>
      <c r="Z448" s="3" t="s">
        <v>47</v>
      </c>
      <c r="AA448" s="3" t="s">
        <v>625</v>
      </c>
      <c r="AB448" s="3" t="s">
        <v>315</v>
      </c>
      <c r="AC448" s="3" t="s">
        <v>1371</v>
      </c>
      <c r="AD448" s="3" t="s">
        <v>1074</v>
      </c>
      <c r="AE448" s="3" t="s">
        <v>3719</v>
      </c>
      <c r="AF448" s="3" t="s">
        <v>196</v>
      </c>
      <c r="AG448" s="3" t="s">
        <v>31</v>
      </c>
      <c r="AH448" s="3" t="s">
        <v>291</v>
      </c>
      <c r="AI448" s="3" t="s">
        <v>27</v>
      </c>
      <c r="AJ448" s="3" t="s">
        <v>2156</v>
      </c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4"/>
    </row>
    <row r="449" spans="1:51" x14ac:dyDescent="0.25">
      <c r="A449" s="2" t="s">
        <v>4665</v>
      </c>
      <c r="B449" s="11" t="s">
        <v>2954</v>
      </c>
      <c r="C449" s="3">
        <v>4</v>
      </c>
      <c r="D449" s="3" t="s">
        <v>477</v>
      </c>
      <c r="E449" s="3" t="s">
        <v>2662</v>
      </c>
      <c r="F449" s="3" t="s">
        <v>3182</v>
      </c>
      <c r="G449" s="3"/>
      <c r="H449" s="3" t="s">
        <v>1401</v>
      </c>
      <c r="I449" s="3" t="s">
        <v>1382</v>
      </c>
      <c r="J449" s="3" t="s">
        <v>111</v>
      </c>
      <c r="K449" s="3" t="s">
        <v>379</v>
      </c>
      <c r="L449" s="3" t="s">
        <v>2145</v>
      </c>
      <c r="M449" s="3" t="s">
        <v>264</v>
      </c>
      <c r="N449" s="3" t="s">
        <v>7236</v>
      </c>
      <c r="O449" s="3" t="s">
        <v>5085</v>
      </c>
      <c r="P449" s="3" t="s">
        <v>842</v>
      </c>
      <c r="Q449" s="3" t="s">
        <v>283</v>
      </c>
      <c r="R449" s="3" t="s">
        <v>954</v>
      </c>
      <c r="S449" s="3" t="s">
        <v>869</v>
      </c>
      <c r="T449" s="3" t="s">
        <v>886</v>
      </c>
      <c r="U449" s="3" t="s">
        <v>904</v>
      </c>
      <c r="V449" s="3" t="s">
        <v>228</v>
      </c>
      <c r="W449" s="3" t="s">
        <v>265</v>
      </c>
      <c r="X449" s="3" t="s">
        <v>335</v>
      </c>
      <c r="Y449" s="3" t="s">
        <v>4306</v>
      </c>
      <c r="Z449" s="3" t="s">
        <v>571</v>
      </c>
      <c r="AA449" s="3" t="s">
        <v>1237</v>
      </c>
      <c r="AB449" s="3" t="s">
        <v>3358</v>
      </c>
      <c r="AC449" s="3" t="s">
        <v>174</v>
      </c>
      <c r="AD449" s="3" t="s">
        <v>2970</v>
      </c>
      <c r="AE449" s="3" t="s">
        <v>6302</v>
      </c>
      <c r="AF449" s="3" t="s">
        <v>2137</v>
      </c>
      <c r="AG449" s="3" t="s">
        <v>1979</v>
      </c>
      <c r="AH449" s="3" t="s">
        <v>291</v>
      </c>
      <c r="AI449" s="3" t="s">
        <v>155</v>
      </c>
      <c r="AJ449" s="3" t="s">
        <v>492</v>
      </c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4"/>
    </row>
    <row r="450" spans="1:51" x14ac:dyDescent="0.25">
      <c r="A450" s="2" t="s">
        <v>4665</v>
      </c>
      <c r="B450" s="11" t="s">
        <v>2954</v>
      </c>
      <c r="C450" s="3">
        <v>5</v>
      </c>
      <c r="D450" s="3" t="s">
        <v>484</v>
      </c>
      <c r="E450" s="3" t="s">
        <v>3182</v>
      </c>
      <c r="F450" s="3" t="s">
        <v>3162</v>
      </c>
      <c r="G450" s="3"/>
      <c r="H450" s="3" t="s">
        <v>291</v>
      </c>
      <c r="I450" s="3" t="s">
        <v>55</v>
      </c>
      <c r="J450" s="3" t="s">
        <v>252</v>
      </c>
      <c r="K450" s="3" t="s">
        <v>2697</v>
      </c>
      <c r="L450" s="3" t="s">
        <v>2536</v>
      </c>
      <c r="M450" s="3" t="s">
        <v>4285</v>
      </c>
      <c r="N450" s="3" t="s">
        <v>4780</v>
      </c>
      <c r="O450" s="3" t="s">
        <v>967</v>
      </c>
      <c r="P450" s="3" t="s">
        <v>274</v>
      </c>
      <c r="Q450" s="3" t="s">
        <v>506</v>
      </c>
      <c r="R450" s="3" t="s">
        <v>885</v>
      </c>
      <c r="S450" s="3" t="s">
        <v>885</v>
      </c>
      <c r="T450" s="3" t="s">
        <v>868</v>
      </c>
      <c r="U450" s="3" t="s">
        <v>904</v>
      </c>
      <c r="V450" s="3" t="s">
        <v>904</v>
      </c>
      <c r="W450" s="3" t="s">
        <v>284</v>
      </c>
      <c r="X450" s="3" t="s">
        <v>243</v>
      </c>
      <c r="Y450" s="3"/>
      <c r="Z450" s="3"/>
      <c r="AA450" s="3" t="s">
        <v>2183</v>
      </c>
      <c r="AB450" s="3" t="s">
        <v>821</v>
      </c>
      <c r="AC450" s="3" t="s">
        <v>443</v>
      </c>
      <c r="AD450" s="3" t="s">
        <v>550</v>
      </c>
      <c r="AE450" s="3" t="s">
        <v>703</v>
      </c>
      <c r="AF450" s="3" t="s">
        <v>255</v>
      </c>
      <c r="AG450" s="3" t="s">
        <v>426</v>
      </c>
      <c r="AH450" s="3" t="s">
        <v>291</v>
      </c>
      <c r="AI450" s="3" t="s">
        <v>155</v>
      </c>
      <c r="AJ450" s="3" t="s">
        <v>492</v>
      </c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4"/>
    </row>
    <row r="451" spans="1:51" x14ac:dyDescent="0.25">
      <c r="A451" s="2" t="s">
        <v>4665</v>
      </c>
      <c r="B451" s="11" t="s">
        <v>2954</v>
      </c>
      <c r="C451" s="3">
        <v>6</v>
      </c>
      <c r="D451" s="3" t="s">
        <v>601</v>
      </c>
      <c r="E451" s="3" t="s">
        <v>3162</v>
      </c>
      <c r="F451" s="3" t="s">
        <v>1071</v>
      </c>
      <c r="G451" s="3"/>
      <c r="H451" s="3" t="s">
        <v>243</v>
      </c>
      <c r="I451" s="3" t="s">
        <v>83</v>
      </c>
      <c r="J451" s="3" t="s">
        <v>235</v>
      </c>
      <c r="K451" s="3" t="s">
        <v>209</v>
      </c>
      <c r="L451" s="3" t="s">
        <v>6651</v>
      </c>
      <c r="M451" s="3" t="s">
        <v>4304</v>
      </c>
      <c r="N451" s="3" t="s">
        <v>7237</v>
      </c>
      <c r="O451" s="3" t="s">
        <v>25</v>
      </c>
      <c r="P451" s="3" t="s">
        <v>1133</v>
      </c>
      <c r="Q451" s="3" t="s">
        <v>283</v>
      </c>
      <c r="R451" s="3" t="s">
        <v>284</v>
      </c>
      <c r="S451" s="3" t="s">
        <v>284</v>
      </c>
      <c r="T451" s="3" t="s">
        <v>885</v>
      </c>
      <c r="U451" s="3" t="s">
        <v>1716</v>
      </c>
      <c r="V451" s="3" t="s">
        <v>463</v>
      </c>
      <c r="W451" s="3" t="s">
        <v>266</v>
      </c>
      <c r="X451" s="3" t="s">
        <v>23</v>
      </c>
      <c r="Y451" s="3"/>
      <c r="Z451" s="3"/>
      <c r="AA451" s="3" t="s">
        <v>1627</v>
      </c>
      <c r="AB451" s="3" t="s">
        <v>2725</v>
      </c>
      <c r="AC451" s="3" t="s">
        <v>1954</v>
      </c>
      <c r="AD451" s="3" t="s">
        <v>3426</v>
      </c>
      <c r="AE451" s="3" t="s">
        <v>1567</v>
      </c>
      <c r="AF451" s="3" t="s">
        <v>381</v>
      </c>
      <c r="AG451" s="3" t="s">
        <v>2712</v>
      </c>
      <c r="AH451" s="3" t="s">
        <v>291</v>
      </c>
      <c r="AI451" s="3" t="s">
        <v>155</v>
      </c>
      <c r="AJ451" s="3" t="s">
        <v>181</v>
      </c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4"/>
    </row>
    <row r="452" spans="1:51" x14ac:dyDescent="0.25">
      <c r="A452" s="2" t="s">
        <v>4665</v>
      </c>
      <c r="B452" s="11" t="s">
        <v>2954</v>
      </c>
      <c r="C452" s="3">
        <v>8</v>
      </c>
      <c r="D452" s="3" t="s">
        <v>634</v>
      </c>
      <c r="E452" s="3" t="s">
        <v>137</v>
      </c>
      <c r="F452" s="3" t="s">
        <v>3903</v>
      </c>
      <c r="G452" s="3"/>
      <c r="H452" s="3" t="s">
        <v>155</v>
      </c>
      <c r="I452" s="3" t="s">
        <v>55</v>
      </c>
      <c r="J452" s="3" t="s">
        <v>155</v>
      </c>
      <c r="K452" s="3" t="s">
        <v>1382</v>
      </c>
      <c r="L452" s="3" t="s">
        <v>791</v>
      </c>
      <c r="M452" s="3" t="s">
        <v>836</v>
      </c>
      <c r="N452" s="3" t="s">
        <v>7238</v>
      </c>
      <c r="O452" s="3" t="s">
        <v>7239</v>
      </c>
      <c r="P452" s="3"/>
      <c r="Q452" s="3"/>
      <c r="R452" s="3" t="s">
        <v>1728</v>
      </c>
      <c r="S452" s="3" t="s">
        <v>1728</v>
      </c>
      <c r="T452" s="3" t="s">
        <v>869</v>
      </c>
      <c r="U452" s="3" t="s">
        <v>1717</v>
      </c>
      <c r="V452" s="3" t="s">
        <v>1717</v>
      </c>
      <c r="W452" s="3" t="s">
        <v>265</v>
      </c>
      <c r="X452" s="3" t="s">
        <v>200</v>
      </c>
      <c r="Y452" s="3"/>
      <c r="Z452" s="3"/>
      <c r="AA452" s="3" t="s">
        <v>115</v>
      </c>
      <c r="AB452" s="3" t="s">
        <v>618</v>
      </c>
      <c r="AC452" s="3" t="s">
        <v>1203</v>
      </c>
      <c r="AD452" s="3" t="s">
        <v>3104</v>
      </c>
      <c r="AE452" s="3" t="s">
        <v>1852</v>
      </c>
      <c r="AF452" s="3" t="s">
        <v>3971</v>
      </c>
      <c r="AG452" s="3" t="s">
        <v>22</v>
      </c>
      <c r="AH452" s="3" t="s">
        <v>155</v>
      </c>
      <c r="AI452" s="3" t="s">
        <v>2170</v>
      </c>
      <c r="AJ452" s="3" t="s">
        <v>362</v>
      </c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4"/>
    </row>
    <row r="453" spans="1:51" x14ac:dyDescent="0.25">
      <c r="A453" s="2" t="s">
        <v>4665</v>
      </c>
      <c r="B453" s="11" t="s">
        <v>2954</v>
      </c>
      <c r="C453" s="3">
        <v>7</v>
      </c>
      <c r="D453" s="3" t="s">
        <v>616</v>
      </c>
      <c r="E453" s="3" t="s">
        <v>1071</v>
      </c>
      <c r="F453" s="3" t="s">
        <v>137</v>
      </c>
      <c r="G453" s="3"/>
      <c r="H453" s="3" t="s">
        <v>29</v>
      </c>
      <c r="I453" s="3" t="s">
        <v>243</v>
      </c>
      <c r="J453" s="3" t="s">
        <v>108</v>
      </c>
      <c r="K453" s="3" t="s">
        <v>375</v>
      </c>
      <c r="L453" s="3" t="s">
        <v>446</v>
      </c>
      <c r="M453" s="3" t="s">
        <v>1063</v>
      </c>
      <c r="N453" s="3" t="s">
        <v>7240</v>
      </c>
      <c r="O453" s="3" t="s">
        <v>7241</v>
      </c>
      <c r="P453" s="3" t="s">
        <v>438</v>
      </c>
      <c r="Q453" s="3"/>
      <c r="R453" s="3" t="s">
        <v>869</v>
      </c>
      <c r="S453" s="3" t="s">
        <v>869</v>
      </c>
      <c r="T453" s="3" t="s">
        <v>919</v>
      </c>
      <c r="U453" s="3" t="s">
        <v>904</v>
      </c>
      <c r="V453" s="3" t="s">
        <v>904</v>
      </c>
      <c r="W453" s="3" t="s">
        <v>285</v>
      </c>
      <c r="X453" s="3" t="s">
        <v>478</v>
      </c>
      <c r="Y453" s="3"/>
      <c r="Z453" s="3"/>
      <c r="AA453" s="3" t="s">
        <v>799</v>
      </c>
      <c r="AB453" s="3" t="s">
        <v>618</v>
      </c>
      <c r="AC453" s="3" t="s">
        <v>2344</v>
      </c>
      <c r="AD453" s="3" t="s">
        <v>402</v>
      </c>
      <c r="AE453" s="3" t="s">
        <v>5558</v>
      </c>
      <c r="AF453" s="3" t="s">
        <v>545</v>
      </c>
      <c r="AG453" s="3" t="s">
        <v>2008</v>
      </c>
      <c r="AH453" s="3" t="s">
        <v>291</v>
      </c>
      <c r="AI453" s="3" t="s">
        <v>1381</v>
      </c>
      <c r="AJ453" s="3" t="s">
        <v>3019</v>
      </c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4"/>
    </row>
    <row r="454" spans="1:51" x14ac:dyDescent="0.25">
      <c r="A454" s="2" t="s">
        <v>4665</v>
      </c>
      <c r="B454" s="11" t="s">
        <v>2954</v>
      </c>
      <c r="C454" s="3">
        <v>8</v>
      </c>
      <c r="D454" s="3" t="s">
        <v>6045</v>
      </c>
      <c r="E454" s="3" t="s">
        <v>3903</v>
      </c>
      <c r="F454" s="3"/>
      <c r="G454" s="3"/>
      <c r="H454" s="3" t="s">
        <v>38</v>
      </c>
      <c r="I454" s="3" t="s">
        <v>155</v>
      </c>
      <c r="J454" s="3" t="s">
        <v>165</v>
      </c>
      <c r="K454" s="3" t="s">
        <v>83</v>
      </c>
      <c r="L454" s="3" t="s">
        <v>335</v>
      </c>
      <c r="M454" s="3" t="s">
        <v>190</v>
      </c>
      <c r="N454" s="3" t="s">
        <v>7242</v>
      </c>
      <c r="O454" s="3" t="s">
        <v>7243</v>
      </c>
      <c r="P454" s="3"/>
      <c r="Q454" s="3" t="s">
        <v>283</v>
      </c>
      <c r="R454" s="3" t="s">
        <v>284</v>
      </c>
      <c r="S454" s="3" t="s">
        <v>1728</v>
      </c>
      <c r="T454" s="3" t="s">
        <v>885</v>
      </c>
      <c r="U454" s="3" t="s">
        <v>1716</v>
      </c>
      <c r="V454" s="3" t="s">
        <v>1716</v>
      </c>
      <c r="W454" s="3" t="s">
        <v>249</v>
      </c>
      <c r="X454" s="3" t="s">
        <v>335</v>
      </c>
      <c r="Y454" s="3"/>
      <c r="Z454" s="3"/>
      <c r="AA454" s="3" t="s">
        <v>386</v>
      </c>
      <c r="AB454" s="3" t="s">
        <v>307</v>
      </c>
      <c r="AC454" s="3" t="s">
        <v>1203</v>
      </c>
      <c r="AD454" s="3" t="s">
        <v>402</v>
      </c>
      <c r="AE454" s="3" t="s">
        <v>1045</v>
      </c>
      <c r="AF454" s="3" t="s">
        <v>1913</v>
      </c>
      <c r="AG454" s="3" t="s">
        <v>2362</v>
      </c>
      <c r="AH454" s="3" t="s">
        <v>155</v>
      </c>
      <c r="AI454" s="3" t="s">
        <v>813</v>
      </c>
      <c r="AJ454" s="3" t="s">
        <v>627</v>
      </c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4"/>
    </row>
    <row r="455" spans="1:51" x14ac:dyDescent="0.25">
      <c r="A455" s="2" t="s">
        <v>489</v>
      </c>
      <c r="B455" s="11" t="s">
        <v>2954</v>
      </c>
      <c r="C455" s="3">
        <v>1</v>
      </c>
      <c r="D455" s="3" t="s">
        <v>6</v>
      </c>
      <c r="E455" s="3" t="s">
        <v>4</v>
      </c>
      <c r="F455" s="3" t="s">
        <v>2072</v>
      </c>
      <c r="G455" s="3"/>
      <c r="H455" s="3" t="s">
        <v>60</v>
      </c>
      <c r="I455" s="3" t="s">
        <v>375</v>
      </c>
      <c r="J455" s="3" t="s">
        <v>375</v>
      </c>
      <c r="K455" s="3" t="s">
        <v>995</v>
      </c>
      <c r="L455" s="3" t="s">
        <v>406</v>
      </c>
      <c r="M455" s="3" t="s">
        <v>1922</v>
      </c>
      <c r="N455" s="3" t="s">
        <v>5473</v>
      </c>
      <c r="O455" s="3" t="s">
        <v>7250</v>
      </c>
      <c r="P455" s="3"/>
      <c r="Q455" s="3" t="s">
        <v>169</v>
      </c>
      <c r="R455" s="3" t="s">
        <v>226</v>
      </c>
      <c r="S455" s="3" t="s">
        <v>226</v>
      </c>
      <c r="T455" s="3" t="s">
        <v>226</v>
      </c>
      <c r="U455" s="3" t="s">
        <v>250</v>
      </c>
      <c r="V455" s="3" t="s">
        <v>250</v>
      </c>
      <c r="W455" s="3" t="s">
        <v>170</v>
      </c>
      <c r="X455" s="3" t="s">
        <v>822</v>
      </c>
      <c r="Y455" s="3" t="s">
        <v>7251</v>
      </c>
      <c r="Z455" s="3" t="s">
        <v>924</v>
      </c>
      <c r="AA455" s="3" t="s">
        <v>31</v>
      </c>
      <c r="AB455" s="3"/>
      <c r="AC455" s="3" t="s">
        <v>755</v>
      </c>
      <c r="AD455" s="3" t="s">
        <v>3916</v>
      </c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4"/>
    </row>
    <row r="456" spans="1:51" x14ac:dyDescent="0.25">
      <c r="A456" s="2" t="s">
        <v>489</v>
      </c>
      <c r="B456" s="11" t="s">
        <v>2954</v>
      </c>
      <c r="C456" s="3">
        <v>2</v>
      </c>
      <c r="D456" s="3" t="s">
        <v>290</v>
      </c>
      <c r="E456" s="3" t="s">
        <v>2072</v>
      </c>
      <c r="F456" s="3" t="s">
        <v>3918</v>
      </c>
      <c r="G456" s="3"/>
      <c r="H456" s="3" t="s">
        <v>38</v>
      </c>
      <c r="I456" s="3" t="s">
        <v>291</v>
      </c>
      <c r="J456" s="3" t="s">
        <v>111</v>
      </c>
      <c r="K456" s="3" t="s">
        <v>995</v>
      </c>
      <c r="L456" s="3" t="s">
        <v>406</v>
      </c>
      <c r="M456" s="3" t="s">
        <v>1236</v>
      </c>
      <c r="N456" s="3" t="s">
        <v>2867</v>
      </c>
      <c r="O456" s="3" t="s">
        <v>4882</v>
      </c>
      <c r="P456" s="3"/>
      <c r="Q456" s="3" t="s">
        <v>169</v>
      </c>
      <c r="R456" s="3" t="s">
        <v>208</v>
      </c>
      <c r="S456" s="3" t="s">
        <v>208</v>
      </c>
      <c r="T456" s="3" t="s">
        <v>328</v>
      </c>
      <c r="U456" s="3" t="s">
        <v>171</v>
      </c>
      <c r="V456" s="3" t="s">
        <v>171</v>
      </c>
      <c r="W456" s="3" t="s">
        <v>189</v>
      </c>
      <c r="X456" s="3" t="s">
        <v>1383</v>
      </c>
      <c r="Y456" s="3" t="s">
        <v>3924</v>
      </c>
      <c r="Z456" s="3" t="s">
        <v>4052</v>
      </c>
      <c r="AA456" s="3" t="s">
        <v>1743</v>
      </c>
      <c r="AB456" s="3"/>
      <c r="AC456" s="3" t="s">
        <v>1998</v>
      </c>
      <c r="AD456" s="3" t="s">
        <v>819</v>
      </c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4"/>
    </row>
    <row r="457" spans="1:51" x14ac:dyDescent="0.25">
      <c r="A457" s="2" t="s">
        <v>489</v>
      </c>
      <c r="B457" s="11" t="s">
        <v>2954</v>
      </c>
      <c r="C457" s="3">
        <v>3</v>
      </c>
      <c r="D457" s="3" t="s">
        <v>302</v>
      </c>
      <c r="E457" s="3" t="s">
        <v>3918</v>
      </c>
      <c r="F457" s="3" t="s">
        <v>68</v>
      </c>
      <c r="G457" s="3"/>
      <c r="H457" s="3" t="s">
        <v>291</v>
      </c>
      <c r="I457" s="3" t="s">
        <v>400</v>
      </c>
      <c r="J457" s="3" t="s">
        <v>1017</v>
      </c>
      <c r="K457" s="3" t="s">
        <v>1237</v>
      </c>
      <c r="L457" s="3" t="s">
        <v>518</v>
      </c>
      <c r="M457" s="3" t="s">
        <v>3555</v>
      </c>
      <c r="N457" s="3" t="s">
        <v>3585</v>
      </c>
      <c r="O457" s="3" t="s">
        <v>7252</v>
      </c>
      <c r="P457" s="3" t="s">
        <v>518</v>
      </c>
      <c r="Q457" s="3" t="s">
        <v>169</v>
      </c>
      <c r="R457" s="3" t="s">
        <v>297</v>
      </c>
      <c r="S457" s="3" t="s">
        <v>328</v>
      </c>
      <c r="T457" s="3" t="s">
        <v>297</v>
      </c>
      <c r="U457" s="3" t="s">
        <v>411</v>
      </c>
      <c r="V457" s="3" t="s">
        <v>411</v>
      </c>
      <c r="W457" s="3" t="s">
        <v>411</v>
      </c>
      <c r="X457" s="3" t="s">
        <v>27</v>
      </c>
      <c r="Y457" s="3" t="s">
        <v>1128</v>
      </c>
      <c r="Z457" s="3" t="s">
        <v>2528</v>
      </c>
      <c r="AA457" s="3" t="s">
        <v>1801</v>
      </c>
      <c r="AB457" s="3"/>
      <c r="AC457" s="3" t="s">
        <v>76</v>
      </c>
      <c r="AD457" s="3" t="s">
        <v>4069</v>
      </c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4"/>
    </row>
    <row r="458" spans="1:51" x14ac:dyDescent="0.25">
      <c r="A458" s="2" t="s">
        <v>489</v>
      </c>
      <c r="B458" s="11" t="s">
        <v>2954</v>
      </c>
      <c r="C458" s="3">
        <v>4</v>
      </c>
      <c r="D458" s="3" t="s">
        <v>2422</v>
      </c>
      <c r="E458" s="3" t="s">
        <v>68</v>
      </c>
      <c r="F458" s="3" t="s">
        <v>3011</v>
      </c>
      <c r="G458" s="3"/>
      <c r="H458" s="3" t="s">
        <v>60</v>
      </c>
      <c r="I458" s="3" t="s">
        <v>252</v>
      </c>
      <c r="J458" s="3" t="s">
        <v>55</v>
      </c>
      <c r="K458" s="3" t="s">
        <v>400</v>
      </c>
      <c r="L458" s="3" t="s">
        <v>1585</v>
      </c>
      <c r="M458" s="3" t="s">
        <v>244</v>
      </c>
      <c r="N458" s="3" t="s">
        <v>6958</v>
      </c>
      <c r="O458" s="3" t="s">
        <v>7253</v>
      </c>
      <c r="P458" s="3"/>
      <c r="Q458" s="3" t="s">
        <v>169</v>
      </c>
      <c r="R458" s="3" t="s">
        <v>170</v>
      </c>
      <c r="S458" s="3" t="s">
        <v>170</v>
      </c>
      <c r="T458" s="3" t="s">
        <v>170</v>
      </c>
      <c r="U458" s="3" t="s">
        <v>433</v>
      </c>
      <c r="V458" s="3" t="s">
        <v>433</v>
      </c>
      <c r="W458" s="3" t="s">
        <v>433</v>
      </c>
      <c r="X458" s="3" t="s">
        <v>87</v>
      </c>
      <c r="Y458" s="3" t="s">
        <v>2123</v>
      </c>
      <c r="Z458" s="3" t="s">
        <v>2472</v>
      </c>
      <c r="AA458" s="3" t="s">
        <v>1789</v>
      </c>
      <c r="AB458" s="3"/>
      <c r="AC458" s="3" t="s">
        <v>2512</v>
      </c>
      <c r="AD458" s="3" t="s">
        <v>1463</v>
      </c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4"/>
    </row>
    <row r="459" spans="1:51" x14ac:dyDescent="0.25">
      <c r="A459" s="2" t="s">
        <v>489</v>
      </c>
      <c r="B459" s="11" t="s">
        <v>2954</v>
      </c>
      <c r="C459" s="3">
        <v>5</v>
      </c>
      <c r="D459" s="3" t="s">
        <v>1946</v>
      </c>
      <c r="E459" s="3" t="s">
        <v>3011</v>
      </c>
      <c r="F459" s="3" t="s">
        <v>3417</v>
      </c>
      <c r="G459" s="3"/>
      <c r="H459" s="3" t="s">
        <v>108</v>
      </c>
      <c r="I459" s="3" t="s">
        <v>440</v>
      </c>
      <c r="J459" s="3" t="s">
        <v>1383</v>
      </c>
      <c r="K459" s="3" t="s">
        <v>594</v>
      </c>
      <c r="L459" s="3" t="s">
        <v>6147</v>
      </c>
      <c r="M459" s="3" t="s">
        <v>51</v>
      </c>
      <c r="N459" s="3" t="s">
        <v>7254</v>
      </c>
      <c r="O459" s="3" t="s">
        <v>6793</v>
      </c>
      <c r="P459" s="3"/>
      <c r="Q459" s="3" t="s">
        <v>169</v>
      </c>
      <c r="R459" s="3" t="s">
        <v>170</v>
      </c>
      <c r="S459" s="3" t="s">
        <v>170</v>
      </c>
      <c r="T459" s="3" t="s">
        <v>188</v>
      </c>
      <c r="U459" s="3" t="s">
        <v>433</v>
      </c>
      <c r="V459" s="3" t="s">
        <v>1324</v>
      </c>
      <c r="W459" s="3" t="s">
        <v>433</v>
      </c>
      <c r="X459" s="3" t="s">
        <v>278</v>
      </c>
      <c r="Y459" s="3"/>
      <c r="Z459" s="3"/>
      <c r="AA459" s="3" t="s">
        <v>1467</v>
      </c>
      <c r="AB459" s="3"/>
      <c r="AC459" s="3" t="s">
        <v>672</v>
      </c>
      <c r="AD459" s="3" t="s">
        <v>2628</v>
      </c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4"/>
    </row>
    <row r="460" spans="1:51" x14ac:dyDescent="0.25">
      <c r="A460" s="2" t="s">
        <v>489</v>
      </c>
      <c r="B460" s="11" t="s">
        <v>2954</v>
      </c>
      <c r="C460" s="3">
        <v>6</v>
      </c>
      <c r="D460" s="3" t="s">
        <v>2435</v>
      </c>
      <c r="E460" s="3" t="s">
        <v>3417</v>
      </c>
      <c r="F460" s="3"/>
      <c r="G460" s="3"/>
      <c r="H460" s="3" t="s">
        <v>61</v>
      </c>
      <c r="I460" s="3" t="s">
        <v>190</v>
      </c>
      <c r="J460" s="3" t="s">
        <v>329</v>
      </c>
      <c r="K460" s="3" t="s">
        <v>1120</v>
      </c>
      <c r="L460" s="3" t="s">
        <v>3754</v>
      </c>
      <c r="M460" s="3" t="s">
        <v>3206</v>
      </c>
      <c r="N460" s="3" t="s">
        <v>7255</v>
      </c>
      <c r="O460" s="3" t="s">
        <v>536</v>
      </c>
      <c r="P460" s="3"/>
      <c r="Q460" s="3" t="s">
        <v>1064</v>
      </c>
      <c r="R460" s="3" t="s">
        <v>267</v>
      </c>
      <c r="S460" s="3" t="s">
        <v>267</v>
      </c>
      <c r="T460" s="3" t="s">
        <v>267</v>
      </c>
      <c r="U460" s="3" t="s">
        <v>230</v>
      </c>
      <c r="V460" s="3" t="s">
        <v>230</v>
      </c>
      <c r="W460" s="3" t="s">
        <v>230</v>
      </c>
      <c r="X460" s="3" t="s">
        <v>270</v>
      </c>
      <c r="Y460" s="3"/>
      <c r="Z460" s="3"/>
      <c r="AA460" s="3" t="s">
        <v>251</v>
      </c>
      <c r="AB460" s="3"/>
      <c r="AC460" s="3" t="s">
        <v>1956</v>
      </c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4"/>
    </row>
    <row r="461" spans="1:51" x14ac:dyDescent="0.25">
      <c r="A461" s="2" t="s">
        <v>4667</v>
      </c>
      <c r="B461" s="11" t="s">
        <v>2954</v>
      </c>
      <c r="C461" s="3">
        <v>1</v>
      </c>
      <c r="D461" s="3" t="s">
        <v>6</v>
      </c>
      <c r="E461" s="3" t="s">
        <v>4</v>
      </c>
      <c r="F461" s="3" t="s">
        <v>1081</v>
      </c>
      <c r="G461" s="3"/>
      <c r="H461" s="3" t="s">
        <v>60</v>
      </c>
      <c r="I461" s="3" t="s">
        <v>291</v>
      </c>
      <c r="J461" s="3" t="s">
        <v>243</v>
      </c>
      <c r="K461" s="3" t="s">
        <v>175</v>
      </c>
      <c r="L461" s="3" t="s">
        <v>1413</v>
      </c>
      <c r="M461" s="3" t="s">
        <v>550</v>
      </c>
      <c r="N461" s="3" t="s">
        <v>7256</v>
      </c>
      <c r="O461" s="3" t="s">
        <v>6424</v>
      </c>
      <c r="P461" s="3"/>
      <c r="Q461" s="3" t="s">
        <v>354</v>
      </c>
      <c r="R461" s="3" t="s">
        <v>228</v>
      </c>
      <c r="S461" s="3" t="s">
        <v>228</v>
      </c>
      <c r="T461" s="3" t="s">
        <v>228</v>
      </c>
      <c r="U461" s="3" t="s">
        <v>205</v>
      </c>
      <c r="V461" s="3" t="s">
        <v>205</v>
      </c>
      <c r="W461" s="3" t="s">
        <v>227</v>
      </c>
      <c r="X461" s="3" t="s">
        <v>796</v>
      </c>
      <c r="Y461" s="3" t="s">
        <v>2684</v>
      </c>
      <c r="Z461" s="3" t="s">
        <v>1129</v>
      </c>
      <c r="AA461" s="3" t="s">
        <v>92</v>
      </c>
      <c r="AB461" s="3" t="s">
        <v>1597</v>
      </c>
      <c r="AC461" s="3" t="s">
        <v>28</v>
      </c>
      <c r="AD461" s="3" t="s">
        <v>1463</v>
      </c>
      <c r="AE461" s="3" t="s">
        <v>1015</v>
      </c>
      <c r="AF461" s="3" t="s">
        <v>2362</v>
      </c>
      <c r="AG461" s="3" t="s">
        <v>183</v>
      </c>
      <c r="AH461" s="3" t="s">
        <v>826</v>
      </c>
      <c r="AI461" s="3" t="s">
        <v>465</v>
      </c>
      <c r="AJ461" s="3" t="s">
        <v>2214</v>
      </c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4"/>
    </row>
    <row r="462" spans="1:51" x14ac:dyDescent="0.25">
      <c r="A462" s="2" t="s">
        <v>4667</v>
      </c>
      <c r="B462" s="11" t="s">
        <v>2954</v>
      </c>
      <c r="C462" s="3">
        <v>2</v>
      </c>
      <c r="D462" s="3" t="s">
        <v>290</v>
      </c>
      <c r="E462" s="3" t="s">
        <v>1081</v>
      </c>
      <c r="F462" s="3" t="s">
        <v>1708</v>
      </c>
      <c r="G462" s="3"/>
      <c r="H462" s="3" t="s">
        <v>38</v>
      </c>
      <c r="I462" s="3" t="s">
        <v>29</v>
      </c>
      <c r="J462" s="3" t="s">
        <v>30</v>
      </c>
      <c r="K462" s="3" t="s">
        <v>1284</v>
      </c>
      <c r="L462" s="3" t="s">
        <v>1895</v>
      </c>
      <c r="M462" s="3" t="s">
        <v>1061</v>
      </c>
      <c r="N462" s="3" t="s">
        <v>7257</v>
      </c>
      <c r="O462" s="3" t="s">
        <v>4777</v>
      </c>
      <c r="P462" s="3"/>
      <c r="Q462" s="3" t="s">
        <v>283</v>
      </c>
      <c r="R462" s="3" t="s">
        <v>904</v>
      </c>
      <c r="S462" s="3" t="s">
        <v>904</v>
      </c>
      <c r="T462" s="3" t="s">
        <v>265</v>
      </c>
      <c r="U462" s="3" t="s">
        <v>188</v>
      </c>
      <c r="V462" s="3" t="s">
        <v>188</v>
      </c>
      <c r="W462" s="3" t="s">
        <v>269</v>
      </c>
      <c r="X462" s="3" t="s">
        <v>3020</v>
      </c>
      <c r="Y462" s="3" t="s">
        <v>4337</v>
      </c>
      <c r="Z462" s="3" t="s">
        <v>1091</v>
      </c>
      <c r="AA462" s="3" t="s">
        <v>415</v>
      </c>
      <c r="AB462" s="3" t="s">
        <v>1453</v>
      </c>
      <c r="AC462" s="3" t="s">
        <v>454</v>
      </c>
      <c r="AD462" s="3" t="s">
        <v>213</v>
      </c>
      <c r="AE462" s="3" t="s">
        <v>6200</v>
      </c>
      <c r="AF462" s="3" t="s">
        <v>2362</v>
      </c>
      <c r="AG462" s="3" t="s">
        <v>1401</v>
      </c>
      <c r="AH462" s="3" t="s">
        <v>87</v>
      </c>
      <c r="AI462" s="3" t="s">
        <v>14</v>
      </c>
      <c r="AJ462" s="3" t="s">
        <v>197</v>
      </c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4"/>
    </row>
    <row r="463" spans="1:51" x14ac:dyDescent="0.25">
      <c r="A463" s="2" t="s">
        <v>4667</v>
      </c>
      <c r="B463" s="11" t="s">
        <v>2954</v>
      </c>
      <c r="C463" s="3">
        <v>3</v>
      </c>
      <c r="D463" s="3" t="s">
        <v>302</v>
      </c>
      <c r="E463" s="3" t="s">
        <v>1708</v>
      </c>
      <c r="F463" s="3" t="s">
        <v>996</v>
      </c>
      <c r="G463" s="3"/>
      <c r="H463" s="3" t="s">
        <v>60</v>
      </c>
      <c r="I463" s="3" t="s">
        <v>112</v>
      </c>
      <c r="J463" s="3" t="s">
        <v>243</v>
      </c>
      <c r="K463" s="3" t="s">
        <v>351</v>
      </c>
      <c r="L463" s="3" t="s">
        <v>2030</v>
      </c>
      <c r="M463" s="3" t="s">
        <v>1700</v>
      </c>
      <c r="N463" s="3" t="s">
        <v>7258</v>
      </c>
      <c r="O463" s="3" t="s">
        <v>754</v>
      </c>
      <c r="P463" s="3"/>
      <c r="Q463" s="3" t="s">
        <v>225</v>
      </c>
      <c r="R463" s="3" t="s">
        <v>265</v>
      </c>
      <c r="S463" s="3" t="s">
        <v>265</v>
      </c>
      <c r="T463" s="3" t="s">
        <v>266</v>
      </c>
      <c r="U463" s="3" t="s">
        <v>343</v>
      </c>
      <c r="V463" s="3" t="s">
        <v>343</v>
      </c>
      <c r="W463" s="3" t="s">
        <v>343</v>
      </c>
      <c r="X463" s="3" t="s">
        <v>59</v>
      </c>
      <c r="Y463" s="3" t="s">
        <v>1303</v>
      </c>
      <c r="Z463" s="3" t="s">
        <v>508</v>
      </c>
      <c r="AA463" s="3" t="s">
        <v>115</v>
      </c>
      <c r="AB463" s="3" t="s">
        <v>1374</v>
      </c>
      <c r="AC463" s="3" t="s">
        <v>278</v>
      </c>
      <c r="AD463" s="3" t="s">
        <v>7259</v>
      </c>
      <c r="AE463" s="3" t="s">
        <v>741</v>
      </c>
      <c r="AF463" s="3" t="s">
        <v>443</v>
      </c>
      <c r="AG463" s="3" t="s">
        <v>183</v>
      </c>
      <c r="AH463" s="3" t="s">
        <v>111</v>
      </c>
      <c r="AI463" s="3" t="s">
        <v>813</v>
      </c>
      <c r="AJ463" s="3" t="s">
        <v>627</v>
      </c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4"/>
    </row>
    <row r="464" spans="1:51" x14ac:dyDescent="0.25">
      <c r="A464" s="2" t="s">
        <v>4667</v>
      </c>
      <c r="B464" s="11" t="s">
        <v>2954</v>
      </c>
      <c r="C464" s="3">
        <v>4</v>
      </c>
      <c r="D464" s="3" t="s">
        <v>477</v>
      </c>
      <c r="E464" s="3" t="s">
        <v>996</v>
      </c>
      <c r="F464" s="3" t="s">
        <v>349</v>
      </c>
      <c r="G464" s="3"/>
      <c r="H464" s="3" t="s">
        <v>60</v>
      </c>
      <c r="I464" s="3" t="s">
        <v>30</v>
      </c>
      <c r="J464" s="3" t="s">
        <v>3020</v>
      </c>
      <c r="K464" s="3" t="s">
        <v>7069</v>
      </c>
      <c r="L464" s="3" t="s">
        <v>3251</v>
      </c>
      <c r="M464" s="3" t="s">
        <v>7260</v>
      </c>
      <c r="N464" s="3" t="s">
        <v>5533</v>
      </c>
      <c r="O464" s="3" t="s">
        <v>1923</v>
      </c>
      <c r="P464" s="3"/>
      <c r="Q464" s="3" t="s">
        <v>225</v>
      </c>
      <c r="R464" s="3" t="s">
        <v>228</v>
      </c>
      <c r="S464" s="3" t="s">
        <v>228</v>
      </c>
      <c r="T464" s="3" t="s">
        <v>228</v>
      </c>
      <c r="U464" s="3" t="s">
        <v>268</v>
      </c>
      <c r="V464" s="3" t="s">
        <v>268</v>
      </c>
      <c r="W464" s="3" t="s">
        <v>472</v>
      </c>
      <c r="X464" s="3" t="s">
        <v>27</v>
      </c>
      <c r="Y464" s="3" t="s">
        <v>1900</v>
      </c>
      <c r="Z464" s="3" t="s">
        <v>2914</v>
      </c>
      <c r="AA464" s="3" t="s">
        <v>799</v>
      </c>
      <c r="AB464" s="3" t="s">
        <v>1290</v>
      </c>
      <c r="AC464" s="3" t="s">
        <v>321</v>
      </c>
      <c r="AD464" s="3" t="s">
        <v>2067</v>
      </c>
      <c r="AE464" s="3" t="s">
        <v>1106</v>
      </c>
      <c r="AF464" s="3" t="s">
        <v>178</v>
      </c>
      <c r="AG464" s="3" t="s">
        <v>111</v>
      </c>
      <c r="AH464" s="3" t="s">
        <v>55</v>
      </c>
      <c r="AI464" s="3" t="s">
        <v>135</v>
      </c>
      <c r="AJ464" s="3" t="s">
        <v>3545</v>
      </c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4"/>
    </row>
    <row r="465" spans="1:51" x14ac:dyDescent="0.25">
      <c r="A465" s="2" t="s">
        <v>4667</v>
      </c>
      <c r="B465" s="11" t="s">
        <v>2954</v>
      </c>
      <c r="C465" s="3">
        <v>5</v>
      </c>
      <c r="D465" s="3" t="s">
        <v>484</v>
      </c>
      <c r="E465" s="3" t="s">
        <v>349</v>
      </c>
      <c r="F465" s="3" t="s">
        <v>1216</v>
      </c>
      <c r="G465" s="3"/>
      <c r="H465" s="3" t="s">
        <v>60</v>
      </c>
      <c r="I465" s="3" t="s">
        <v>165</v>
      </c>
      <c r="J465" s="3" t="s">
        <v>23</v>
      </c>
      <c r="K465" s="3" t="s">
        <v>2882</v>
      </c>
      <c r="L465" s="3" t="s">
        <v>3286</v>
      </c>
      <c r="M465" s="3" t="s">
        <v>4920</v>
      </c>
      <c r="N465" s="3" t="s">
        <v>6291</v>
      </c>
      <c r="O465" s="3" t="s">
        <v>877</v>
      </c>
      <c r="P465" s="3"/>
      <c r="Q465" s="3" t="s">
        <v>225</v>
      </c>
      <c r="R465" s="3" t="s">
        <v>228</v>
      </c>
      <c r="S465" s="3" t="s">
        <v>228</v>
      </c>
      <c r="T465" s="3" t="s">
        <v>228</v>
      </c>
      <c r="U465" s="3" t="s">
        <v>267</v>
      </c>
      <c r="V465" s="3" t="s">
        <v>267</v>
      </c>
      <c r="W465" s="3" t="s">
        <v>472</v>
      </c>
      <c r="X465" s="3" t="s">
        <v>318</v>
      </c>
      <c r="Y465" s="3"/>
      <c r="Z465" s="3"/>
      <c r="AA465" s="3" t="s">
        <v>406</v>
      </c>
      <c r="AB465" s="3" t="s">
        <v>1453</v>
      </c>
      <c r="AC465" s="3" t="s">
        <v>154</v>
      </c>
      <c r="AD465" s="3" t="s">
        <v>2067</v>
      </c>
      <c r="AE465" s="3" t="s">
        <v>1106</v>
      </c>
      <c r="AF465" s="3" t="s">
        <v>178</v>
      </c>
      <c r="AG465" s="3" t="s">
        <v>58</v>
      </c>
      <c r="AH465" s="3" t="s">
        <v>111</v>
      </c>
      <c r="AI465" s="3" t="s">
        <v>1992</v>
      </c>
      <c r="AJ465" s="3" t="s">
        <v>3545</v>
      </c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4"/>
    </row>
    <row r="466" spans="1:51" x14ac:dyDescent="0.25">
      <c r="A466" s="2" t="s">
        <v>4667</v>
      </c>
      <c r="B466" s="11" t="s">
        <v>2954</v>
      </c>
      <c r="C466" s="3">
        <v>6</v>
      </c>
      <c r="D466" s="3" t="s">
        <v>763</v>
      </c>
      <c r="E466" s="3" t="s">
        <v>1216</v>
      </c>
      <c r="F466" s="3" t="s">
        <v>467</v>
      </c>
      <c r="G466" s="3"/>
      <c r="H466" s="3" t="s">
        <v>29</v>
      </c>
      <c r="I466" s="3" t="s">
        <v>30</v>
      </c>
      <c r="J466" s="3" t="s">
        <v>60</v>
      </c>
      <c r="K466" s="3" t="s">
        <v>1656</v>
      </c>
      <c r="L466" s="3" t="s">
        <v>2586</v>
      </c>
      <c r="M466" s="3" t="s">
        <v>264</v>
      </c>
      <c r="N466" s="3" t="s">
        <v>5732</v>
      </c>
      <c r="O466" s="3" t="s">
        <v>1525</v>
      </c>
      <c r="P466" s="3"/>
      <c r="Q466" s="3" t="s">
        <v>354</v>
      </c>
      <c r="R466" s="3" t="s">
        <v>265</v>
      </c>
      <c r="S466" s="3" t="s">
        <v>904</v>
      </c>
      <c r="T466" s="3" t="s">
        <v>265</v>
      </c>
      <c r="U466" s="3" t="s">
        <v>188</v>
      </c>
      <c r="V466" s="3" t="s">
        <v>188</v>
      </c>
      <c r="W466" s="3" t="s">
        <v>205</v>
      </c>
      <c r="X466" s="3" t="s">
        <v>329</v>
      </c>
      <c r="Y466" s="3"/>
      <c r="Z466" s="3"/>
      <c r="AA466" s="3" t="s">
        <v>426</v>
      </c>
      <c r="AB466" s="3" t="s">
        <v>1453</v>
      </c>
      <c r="AC466" s="3" t="s">
        <v>111</v>
      </c>
      <c r="AD466" s="3" t="s">
        <v>1779</v>
      </c>
      <c r="AE466" s="3" t="s">
        <v>543</v>
      </c>
      <c r="AF466" s="3" t="s">
        <v>393</v>
      </c>
      <c r="AG466" s="3" t="s">
        <v>58</v>
      </c>
      <c r="AH466" s="3" t="s">
        <v>61</v>
      </c>
      <c r="AI466" s="3" t="s">
        <v>1040</v>
      </c>
      <c r="AJ466" s="3" t="s">
        <v>554</v>
      </c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4"/>
    </row>
    <row r="467" spans="1:51" x14ac:dyDescent="0.25">
      <c r="A467" s="2" t="s">
        <v>4667</v>
      </c>
      <c r="B467" s="11" t="s">
        <v>2954</v>
      </c>
      <c r="C467" s="3">
        <v>7</v>
      </c>
      <c r="D467" s="3" t="s">
        <v>945</v>
      </c>
      <c r="E467" s="3" t="s">
        <v>467</v>
      </c>
      <c r="F467" s="3"/>
      <c r="G467" s="3"/>
      <c r="H467" s="3" t="s">
        <v>38</v>
      </c>
      <c r="I467" s="3" t="s">
        <v>30</v>
      </c>
      <c r="J467" s="3" t="s">
        <v>30</v>
      </c>
      <c r="K467" s="3" t="s">
        <v>751</v>
      </c>
      <c r="L467" s="3" t="s">
        <v>139</v>
      </c>
      <c r="M467" s="3" t="s">
        <v>505</v>
      </c>
      <c r="N467" s="3" t="s">
        <v>4957</v>
      </c>
      <c r="O467" s="3" t="s">
        <v>3123</v>
      </c>
      <c r="P467" s="3"/>
      <c r="Q467" s="3" t="s">
        <v>283</v>
      </c>
      <c r="R467" s="3" t="s">
        <v>266</v>
      </c>
      <c r="S467" s="3" t="s">
        <v>249</v>
      </c>
      <c r="T467" s="3" t="s">
        <v>266</v>
      </c>
      <c r="U467" s="3" t="s">
        <v>170</v>
      </c>
      <c r="V467" s="3" t="s">
        <v>170</v>
      </c>
      <c r="W467" s="3" t="s">
        <v>343</v>
      </c>
      <c r="X467" s="3" t="s">
        <v>509</v>
      </c>
      <c r="Y467" s="3"/>
      <c r="Z467" s="3"/>
      <c r="AA467" s="3" t="s">
        <v>184</v>
      </c>
      <c r="AB467" s="3" t="s">
        <v>1590</v>
      </c>
      <c r="AC467" s="3" t="s">
        <v>252</v>
      </c>
      <c r="AD467" s="3" t="s">
        <v>358</v>
      </c>
      <c r="AE467" s="3" t="s">
        <v>741</v>
      </c>
      <c r="AF467" s="3" t="s">
        <v>403</v>
      </c>
      <c r="AG467" s="3" t="s">
        <v>478</v>
      </c>
      <c r="AH467" s="3" t="s">
        <v>111</v>
      </c>
      <c r="AI467" s="3" t="s">
        <v>109</v>
      </c>
      <c r="AJ467" s="3" t="s">
        <v>3019</v>
      </c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4"/>
    </row>
    <row r="468" spans="1:51" x14ac:dyDescent="0.25">
      <c r="A468" s="2" t="s">
        <v>3835</v>
      </c>
      <c r="B468" s="11" t="s">
        <v>2954</v>
      </c>
      <c r="C468" s="3">
        <v>1</v>
      </c>
      <c r="D468" s="3" t="s">
        <v>660</v>
      </c>
      <c r="E468" s="3" t="s">
        <v>4</v>
      </c>
      <c r="F468" s="3" t="s">
        <v>1847</v>
      </c>
      <c r="G468" s="3"/>
      <c r="H468" s="3" t="s">
        <v>2379</v>
      </c>
      <c r="I468" s="3" t="s">
        <v>5755</v>
      </c>
      <c r="J468" s="3" t="s">
        <v>2233</v>
      </c>
      <c r="K468" s="3" t="s">
        <v>6629</v>
      </c>
      <c r="L468" s="3" t="s">
        <v>4956</v>
      </c>
      <c r="M468" s="3" t="s">
        <v>7267</v>
      </c>
      <c r="N468" s="3" t="s">
        <v>3476</v>
      </c>
      <c r="O468" s="3" t="s">
        <v>917</v>
      </c>
      <c r="P468" s="3" t="s">
        <v>2379</v>
      </c>
      <c r="Q468" s="3" t="s">
        <v>506</v>
      </c>
      <c r="R468" s="3" t="s">
        <v>463</v>
      </c>
      <c r="S468" s="3" t="s">
        <v>463</v>
      </c>
      <c r="T468" s="3" t="s">
        <v>1716</v>
      </c>
      <c r="U468" s="3" t="s">
        <v>268</v>
      </c>
      <c r="V468" s="3" t="s">
        <v>268</v>
      </c>
      <c r="W468" s="3" t="s">
        <v>472</v>
      </c>
      <c r="X468" s="3" t="s">
        <v>315</v>
      </c>
      <c r="Y468" s="3" t="s">
        <v>2392</v>
      </c>
      <c r="Z468" s="3" t="s">
        <v>4464</v>
      </c>
      <c r="AA468" s="3" t="s">
        <v>379</v>
      </c>
      <c r="AB468" s="3"/>
      <c r="AC468" s="3" t="s">
        <v>321</v>
      </c>
      <c r="AD468" s="3" t="s">
        <v>1165</v>
      </c>
      <c r="AE468" s="3" t="s">
        <v>3239</v>
      </c>
      <c r="AF468" s="3" t="s">
        <v>238</v>
      </c>
      <c r="AG468" s="3" t="s">
        <v>291</v>
      </c>
      <c r="AH468" s="3" t="s">
        <v>190</v>
      </c>
      <c r="AI468" s="3" t="s">
        <v>822</v>
      </c>
      <c r="AJ468" s="3" t="s">
        <v>2891</v>
      </c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4"/>
    </row>
    <row r="469" spans="1:51" x14ac:dyDescent="0.25">
      <c r="A469" s="2" t="s">
        <v>3835</v>
      </c>
      <c r="B469" s="11" t="s">
        <v>2954</v>
      </c>
      <c r="C469" s="3">
        <v>2</v>
      </c>
      <c r="D469" s="3" t="s">
        <v>684</v>
      </c>
      <c r="E469" s="3" t="s">
        <v>1847</v>
      </c>
      <c r="F469" s="3" t="s">
        <v>859</v>
      </c>
      <c r="G469" s="3"/>
      <c r="H469" s="3" t="s">
        <v>2805</v>
      </c>
      <c r="I469" s="3" t="s">
        <v>52</v>
      </c>
      <c r="J469" s="3" t="s">
        <v>2244</v>
      </c>
      <c r="K469" s="3" t="s">
        <v>1669</v>
      </c>
      <c r="L469" s="3" t="s">
        <v>2573</v>
      </c>
      <c r="M469" s="3" t="s">
        <v>6931</v>
      </c>
      <c r="N469" s="3" t="s">
        <v>4333</v>
      </c>
      <c r="O469" s="3" t="s">
        <v>569</v>
      </c>
      <c r="P469" s="3" t="s">
        <v>1467</v>
      </c>
      <c r="Q469" s="3" t="s">
        <v>506</v>
      </c>
      <c r="R469" s="3" t="s">
        <v>226</v>
      </c>
      <c r="S469" s="3" t="s">
        <v>226</v>
      </c>
      <c r="T469" s="3" t="s">
        <v>463</v>
      </c>
      <c r="U469" s="3" t="s">
        <v>268</v>
      </c>
      <c r="V469" s="3" t="s">
        <v>267</v>
      </c>
      <c r="W469" s="3" t="s">
        <v>269</v>
      </c>
      <c r="X469" s="3" t="s">
        <v>59</v>
      </c>
      <c r="Y469" s="3" t="s">
        <v>1777</v>
      </c>
      <c r="Z469" s="3" t="s">
        <v>20</v>
      </c>
      <c r="AA469" s="3" t="s">
        <v>184</v>
      </c>
      <c r="AB469" s="3"/>
      <c r="AC469" s="3" t="s">
        <v>55</v>
      </c>
      <c r="AD469" s="3" t="s">
        <v>272</v>
      </c>
      <c r="AE469" s="3" t="s">
        <v>816</v>
      </c>
      <c r="AF469" s="3" t="s">
        <v>238</v>
      </c>
      <c r="AG469" s="3" t="s">
        <v>291</v>
      </c>
      <c r="AH469" s="3" t="s">
        <v>335</v>
      </c>
      <c r="AI469" s="3" t="s">
        <v>755</v>
      </c>
      <c r="AJ469" s="3" t="s">
        <v>373</v>
      </c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4"/>
    </row>
    <row r="470" spans="1:51" x14ac:dyDescent="0.25">
      <c r="A470" s="2" t="s">
        <v>3835</v>
      </c>
      <c r="B470" s="11" t="s">
        <v>2954</v>
      </c>
      <c r="C470" s="3">
        <v>3</v>
      </c>
      <c r="D470" s="3" t="s">
        <v>95</v>
      </c>
      <c r="E470" s="3" t="s">
        <v>859</v>
      </c>
      <c r="F470" s="3" t="s">
        <v>1342</v>
      </c>
      <c r="G470" s="3"/>
      <c r="H470" s="3" t="s">
        <v>48</v>
      </c>
      <c r="I470" s="3" t="s">
        <v>1176</v>
      </c>
      <c r="J470" s="3" t="s">
        <v>2705</v>
      </c>
      <c r="K470" s="3" t="s">
        <v>4465</v>
      </c>
      <c r="L470" s="3" t="s">
        <v>5860</v>
      </c>
      <c r="M470" s="3" t="s">
        <v>7268</v>
      </c>
      <c r="N470" s="3" t="s">
        <v>43</v>
      </c>
      <c r="O470" s="3" t="s">
        <v>4262</v>
      </c>
      <c r="P470" s="3" t="s">
        <v>773</v>
      </c>
      <c r="Q470" s="3" t="s">
        <v>506</v>
      </c>
      <c r="R470" s="3" t="s">
        <v>227</v>
      </c>
      <c r="S470" s="3" t="s">
        <v>463</v>
      </c>
      <c r="T470" s="3" t="s">
        <v>228</v>
      </c>
      <c r="U470" s="3" t="s">
        <v>188</v>
      </c>
      <c r="V470" s="3" t="s">
        <v>188</v>
      </c>
      <c r="W470" s="3" t="s">
        <v>269</v>
      </c>
      <c r="X470" s="3" t="s">
        <v>27</v>
      </c>
      <c r="Y470" s="3" t="s">
        <v>4179</v>
      </c>
      <c r="Z470" s="3" t="s">
        <v>3478</v>
      </c>
      <c r="AA470" s="3" t="s">
        <v>109</v>
      </c>
      <c r="AB470" s="3"/>
      <c r="AC470" s="3" t="s">
        <v>183</v>
      </c>
      <c r="AD470" s="3" t="s">
        <v>652</v>
      </c>
      <c r="AE470" s="3" t="s">
        <v>47</v>
      </c>
      <c r="AF470" s="3" t="s">
        <v>329</v>
      </c>
      <c r="AG470" s="3" t="s">
        <v>291</v>
      </c>
      <c r="AH470" s="3" t="s">
        <v>61</v>
      </c>
      <c r="AI470" s="3" t="s">
        <v>755</v>
      </c>
      <c r="AJ470" s="3" t="s">
        <v>1621</v>
      </c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4"/>
    </row>
    <row r="471" spans="1:51" x14ac:dyDescent="0.25">
      <c r="A471" s="2" t="s">
        <v>3835</v>
      </c>
      <c r="B471" s="11" t="s">
        <v>2954</v>
      </c>
      <c r="C471" s="3">
        <v>4</v>
      </c>
      <c r="D471" s="3" t="s">
        <v>118</v>
      </c>
      <c r="E471" s="3" t="s">
        <v>1342</v>
      </c>
      <c r="F471" s="3" t="s">
        <v>3019</v>
      </c>
      <c r="G471" s="3"/>
      <c r="H471" s="3" t="s">
        <v>237</v>
      </c>
      <c r="I471" s="3" t="s">
        <v>1710</v>
      </c>
      <c r="J471" s="3" t="s">
        <v>1913</v>
      </c>
      <c r="K471" s="3" t="s">
        <v>6307</v>
      </c>
      <c r="L471" s="3" t="s">
        <v>5385</v>
      </c>
      <c r="M471" s="3" t="s">
        <v>7269</v>
      </c>
      <c r="N471" s="3" t="s">
        <v>2885</v>
      </c>
      <c r="O471" s="3" t="s">
        <v>732</v>
      </c>
      <c r="P471" s="3" t="s">
        <v>604</v>
      </c>
      <c r="Q471" s="3" t="s">
        <v>506</v>
      </c>
      <c r="R471" s="3" t="s">
        <v>206</v>
      </c>
      <c r="S471" s="3" t="s">
        <v>206</v>
      </c>
      <c r="T471" s="3" t="s">
        <v>1717</v>
      </c>
      <c r="U471" s="3" t="s">
        <v>297</v>
      </c>
      <c r="V471" s="3" t="s">
        <v>297</v>
      </c>
      <c r="W471" s="3" t="s">
        <v>267</v>
      </c>
      <c r="X471" s="3" t="s">
        <v>111</v>
      </c>
      <c r="Y471" s="3" t="s">
        <v>2601</v>
      </c>
      <c r="Z471" s="3" t="s">
        <v>2504</v>
      </c>
      <c r="AA471" s="3"/>
      <c r="AB471" s="3"/>
      <c r="AC471" s="3"/>
      <c r="AD471" s="3" t="s">
        <v>1857</v>
      </c>
      <c r="AE471" s="3" t="s">
        <v>653</v>
      </c>
      <c r="AF471" s="3" t="s">
        <v>1382</v>
      </c>
      <c r="AG471" s="3" t="s">
        <v>291</v>
      </c>
      <c r="AH471" s="3" t="s">
        <v>61</v>
      </c>
      <c r="AI471" s="3" t="s">
        <v>822</v>
      </c>
      <c r="AJ471" s="3" t="s">
        <v>810</v>
      </c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4"/>
    </row>
    <row r="472" spans="1:51" x14ac:dyDescent="0.25">
      <c r="A472" s="2" t="s">
        <v>3835</v>
      </c>
      <c r="B472" s="11" t="s">
        <v>2954</v>
      </c>
      <c r="C472" s="3">
        <v>5</v>
      </c>
      <c r="D472" s="3" t="s">
        <v>138</v>
      </c>
      <c r="E472" s="3" t="s">
        <v>3019</v>
      </c>
      <c r="F472" s="3" t="s">
        <v>2891</v>
      </c>
      <c r="G472" s="3"/>
      <c r="H472" s="3" t="s">
        <v>733</v>
      </c>
      <c r="I472" s="3" t="s">
        <v>4049</v>
      </c>
      <c r="J472" s="3" t="s">
        <v>2468</v>
      </c>
      <c r="K472" s="3" t="s">
        <v>4209</v>
      </c>
      <c r="L472" s="3" t="s">
        <v>1972</v>
      </c>
      <c r="M472" s="3" t="s">
        <v>3142</v>
      </c>
      <c r="N472" s="3" t="s">
        <v>7216</v>
      </c>
      <c r="O472" s="3" t="s">
        <v>5755</v>
      </c>
      <c r="P472" s="3" t="s">
        <v>1530</v>
      </c>
      <c r="Q472" s="3" t="s">
        <v>506</v>
      </c>
      <c r="R472" s="3" t="s">
        <v>226</v>
      </c>
      <c r="S472" s="3" t="s">
        <v>227</v>
      </c>
      <c r="T472" s="3" t="s">
        <v>1717</v>
      </c>
      <c r="U472" s="3" t="s">
        <v>170</v>
      </c>
      <c r="V472" s="3" t="s">
        <v>170</v>
      </c>
      <c r="W472" s="3" t="s">
        <v>267</v>
      </c>
      <c r="X472" s="3" t="s">
        <v>291</v>
      </c>
      <c r="Y472" s="3"/>
      <c r="Z472" s="3"/>
      <c r="AA472" s="3"/>
      <c r="AB472" s="3"/>
      <c r="AC472" s="3" t="s">
        <v>375</v>
      </c>
      <c r="AD472" s="3" t="s">
        <v>1814</v>
      </c>
      <c r="AE472" s="3" t="s">
        <v>345</v>
      </c>
      <c r="AF472" s="3" t="s">
        <v>155</v>
      </c>
      <c r="AG472" s="3" t="s">
        <v>183</v>
      </c>
      <c r="AH472" s="3" t="s">
        <v>61</v>
      </c>
      <c r="AI472" s="3" t="s">
        <v>315</v>
      </c>
      <c r="AJ472" s="3" t="s">
        <v>839</v>
      </c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4"/>
    </row>
    <row r="473" spans="1:51" x14ac:dyDescent="0.25">
      <c r="A473" s="2" t="s">
        <v>3835</v>
      </c>
      <c r="B473" s="11" t="s">
        <v>2954</v>
      </c>
      <c r="C473" s="3">
        <v>6</v>
      </c>
      <c r="D473" s="3" t="s">
        <v>277</v>
      </c>
      <c r="E473" s="3" t="s">
        <v>2891</v>
      </c>
      <c r="F473" s="3" t="s">
        <v>1216</v>
      </c>
      <c r="G473" s="3"/>
      <c r="H473" s="3" t="s">
        <v>2315</v>
      </c>
      <c r="I473" s="3" t="s">
        <v>4890</v>
      </c>
      <c r="J473" s="3" t="s">
        <v>5102</v>
      </c>
      <c r="K473" s="3" t="s">
        <v>2348</v>
      </c>
      <c r="L473" s="3" t="s">
        <v>7270</v>
      </c>
      <c r="M473" s="3" t="s">
        <v>7271</v>
      </c>
      <c r="N473" s="3" t="s">
        <v>5450</v>
      </c>
      <c r="O473" s="3" t="s">
        <v>3321</v>
      </c>
      <c r="P473" s="3" t="s">
        <v>1887</v>
      </c>
      <c r="Q473" s="3" t="s">
        <v>506</v>
      </c>
      <c r="R473" s="3" t="s">
        <v>227</v>
      </c>
      <c r="S473" s="3" t="s">
        <v>227</v>
      </c>
      <c r="T473" s="3" t="s">
        <v>1717</v>
      </c>
      <c r="U473" s="3" t="s">
        <v>250</v>
      </c>
      <c r="V473" s="3" t="s">
        <v>170</v>
      </c>
      <c r="W473" s="3" t="s">
        <v>267</v>
      </c>
      <c r="X473" s="3" t="s">
        <v>291</v>
      </c>
      <c r="Y473" s="3"/>
      <c r="Z473" s="3"/>
      <c r="AA473" s="3" t="s">
        <v>1992</v>
      </c>
      <c r="AB473" s="3"/>
      <c r="AC473" s="3" t="s">
        <v>61</v>
      </c>
      <c r="AD473" s="3" t="s">
        <v>1137</v>
      </c>
      <c r="AE473" s="3" t="s">
        <v>1432</v>
      </c>
      <c r="AF473" s="3" t="s">
        <v>1382</v>
      </c>
      <c r="AG473" s="3" t="s">
        <v>155</v>
      </c>
      <c r="AH473" s="3" t="s">
        <v>61</v>
      </c>
      <c r="AI473" s="3" t="s">
        <v>2448</v>
      </c>
      <c r="AJ473" s="3" t="s">
        <v>240</v>
      </c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4"/>
    </row>
    <row r="474" spans="1:51" x14ac:dyDescent="0.25">
      <c r="A474" s="2" t="s">
        <v>3835</v>
      </c>
      <c r="B474" s="11" t="s">
        <v>2954</v>
      </c>
      <c r="C474" s="3">
        <v>7</v>
      </c>
      <c r="D474" s="3" t="s">
        <v>290</v>
      </c>
      <c r="E474" s="3" t="s">
        <v>1216</v>
      </c>
      <c r="F474" s="3" t="s">
        <v>3162</v>
      </c>
      <c r="G474" s="3"/>
      <c r="H474" s="3" t="s">
        <v>2016</v>
      </c>
      <c r="I474" s="3" t="s">
        <v>51</v>
      </c>
      <c r="J474" s="3" t="s">
        <v>1304</v>
      </c>
      <c r="K474" s="3" t="s">
        <v>1052</v>
      </c>
      <c r="L474" s="3" t="s">
        <v>2369</v>
      </c>
      <c r="M474" s="3" t="s">
        <v>7272</v>
      </c>
      <c r="N474" s="3" t="s">
        <v>1291</v>
      </c>
      <c r="O474" s="3" t="s">
        <v>7273</v>
      </c>
      <c r="P474" s="3" t="s">
        <v>922</v>
      </c>
      <c r="Q474" s="3" t="s">
        <v>506</v>
      </c>
      <c r="R474" s="3" t="s">
        <v>227</v>
      </c>
      <c r="S474" s="3" t="s">
        <v>227</v>
      </c>
      <c r="T474" s="3" t="s">
        <v>1717</v>
      </c>
      <c r="U474" s="3" t="s">
        <v>250</v>
      </c>
      <c r="V474" s="3" t="s">
        <v>250</v>
      </c>
      <c r="W474" s="3" t="s">
        <v>267</v>
      </c>
      <c r="X474" s="3" t="s">
        <v>165</v>
      </c>
      <c r="Y474" s="3"/>
      <c r="Z474" s="3"/>
      <c r="AA474" s="3" t="s">
        <v>332</v>
      </c>
      <c r="AB474" s="3"/>
      <c r="AC474" s="3" t="s">
        <v>235</v>
      </c>
      <c r="AD474" s="3" t="s">
        <v>1626</v>
      </c>
      <c r="AE474" s="3" t="s">
        <v>653</v>
      </c>
      <c r="AF474" s="3" t="s">
        <v>238</v>
      </c>
      <c r="AG474" s="3" t="s">
        <v>155</v>
      </c>
      <c r="AH474" s="3" t="s">
        <v>61</v>
      </c>
      <c r="AI474" s="3" t="s">
        <v>822</v>
      </c>
      <c r="AJ474" s="3" t="s">
        <v>839</v>
      </c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4"/>
    </row>
    <row r="475" spans="1:51" x14ac:dyDescent="0.25">
      <c r="A475" s="2" t="s">
        <v>3835</v>
      </c>
      <c r="B475" s="11" t="s">
        <v>2954</v>
      </c>
      <c r="C475" s="3">
        <v>8</v>
      </c>
      <c r="D475" s="3" t="s">
        <v>302</v>
      </c>
      <c r="E475" s="3" t="s">
        <v>3162</v>
      </c>
      <c r="F475" s="3" t="s">
        <v>745</v>
      </c>
      <c r="G475" s="3"/>
      <c r="H475" s="3" t="s">
        <v>1916</v>
      </c>
      <c r="I475" s="3" t="s">
        <v>1722</v>
      </c>
      <c r="J475" s="3" t="s">
        <v>2600</v>
      </c>
      <c r="K475" s="3" t="s">
        <v>521</v>
      </c>
      <c r="L475" s="3" t="s">
        <v>3157</v>
      </c>
      <c r="M475" s="3" t="s">
        <v>7274</v>
      </c>
      <c r="N475" s="3" t="s">
        <v>5073</v>
      </c>
      <c r="O475" s="3" t="s">
        <v>4928</v>
      </c>
      <c r="P475" s="3" t="s">
        <v>2379</v>
      </c>
      <c r="Q475" s="3" t="s">
        <v>506</v>
      </c>
      <c r="R475" s="3" t="s">
        <v>227</v>
      </c>
      <c r="S475" s="3" t="s">
        <v>227</v>
      </c>
      <c r="T475" s="3" t="s">
        <v>1717</v>
      </c>
      <c r="U475" s="3" t="s">
        <v>170</v>
      </c>
      <c r="V475" s="3" t="s">
        <v>170</v>
      </c>
      <c r="W475" s="3" t="s">
        <v>269</v>
      </c>
      <c r="X475" s="3" t="s">
        <v>165</v>
      </c>
      <c r="Y475" s="3"/>
      <c r="Z475" s="3"/>
      <c r="AA475" s="3" t="s">
        <v>512</v>
      </c>
      <c r="AB475" s="3"/>
      <c r="AC475" s="3" t="s">
        <v>55</v>
      </c>
      <c r="AD475" s="3" t="s">
        <v>236</v>
      </c>
      <c r="AE475" s="3" t="s">
        <v>416</v>
      </c>
      <c r="AF475" s="3" t="s">
        <v>255</v>
      </c>
      <c r="AG475" s="3" t="s">
        <v>155</v>
      </c>
      <c r="AH475" s="3" t="s">
        <v>55</v>
      </c>
      <c r="AI475" s="3" t="s">
        <v>1704</v>
      </c>
      <c r="AJ475" s="3" t="s">
        <v>2156</v>
      </c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4"/>
    </row>
    <row r="476" spans="1:51" x14ac:dyDescent="0.25">
      <c r="A476" s="2" t="s">
        <v>3835</v>
      </c>
      <c r="B476" s="11" t="s">
        <v>2954</v>
      </c>
      <c r="C476" s="3">
        <v>9</v>
      </c>
      <c r="D476" s="3" t="s">
        <v>477</v>
      </c>
      <c r="E476" s="3" t="s">
        <v>745</v>
      </c>
      <c r="F476" s="3" t="s">
        <v>5389</v>
      </c>
      <c r="G476" s="3"/>
      <c r="H476" s="3" t="s">
        <v>2922</v>
      </c>
      <c r="I476" s="3" t="s">
        <v>2955</v>
      </c>
      <c r="J476" s="3" t="s">
        <v>1623</v>
      </c>
      <c r="K476" s="3" t="s">
        <v>1738</v>
      </c>
      <c r="L476" s="3" t="s">
        <v>7275</v>
      </c>
      <c r="M476" s="3" t="s">
        <v>7276</v>
      </c>
      <c r="N476" s="3" t="s">
        <v>699</v>
      </c>
      <c r="O476" s="3" t="s">
        <v>1275</v>
      </c>
      <c r="P476" s="3" t="s">
        <v>1912</v>
      </c>
      <c r="Q476" s="3" t="s">
        <v>506</v>
      </c>
      <c r="R476" s="3" t="s">
        <v>227</v>
      </c>
      <c r="S476" s="3" t="s">
        <v>227</v>
      </c>
      <c r="T476" s="3" t="s">
        <v>1717</v>
      </c>
      <c r="U476" s="3" t="s">
        <v>170</v>
      </c>
      <c r="V476" s="3" t="s">
        <v>170</v>
      </c>
      <c r="W476" s="3" t="s">
        <v>267</v>
      </c>
      <c r="X476" s="3" t="s">
        <v>112</v>
      </c>
      <c r="Y476" s="3"/>
      <c r="Z476" s="3"/>
      <c r="AA476" s="3" t="s">
        <v>66</v>
      </c>
      <c r="AB476" s="3"/>
      <c r="AC476" s="3" t="s">
        <v>335</v>
      </c>
      <c r="AD476" s="3" t="s">
        <v>2697</v>
      </c>
      <c r="AE476" s="3" t="s">
        <v>1916</v>
      </c>
      <c r="AF476" s="3" t="s">
        <v>193</v>
      </c>
      <c r="AG476" s="3" t="s">
        <v>55</v>
      </c>
      <c r="AH476" s="3" t="s">
        <v>83</v>
      </c>
      <c r="AI476" s="3" t="s">
        <v>1017</v>
      </c>
      <c r="AJ476" s="3" t="s">
        <v>2962</v>
      </c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4"/>
    </row>
    <row r="477" spans="1:51" x14ac:dyDescent="0.25">
      <c r="A477" s="2" t="s">
        <v>3835</v>
      </c>
      <c r="B477" s="11" t="s">
        <v>2954</v>
      </c>
      <c r="C477" s="3">
        <v>10</v>
      </c>
      <c r="D477" s="3" t="s">
        <v>484</v>
      </c>
      <c r="E477" s="3" t="s">
        <v>5389</v>
      </c>
      <c r="F477" s="3"/>
      <c r="G477" s="3"/>
      <c r="H477" s="3" t="s">
        <v>703</v>
      </c>
      <c r="I477" s="3" t="s">
        <v>1535</v>
      </c>
      <c r="J477" s="3" t="s">
        <v>4505</v>
      </c>
      <c r="K477" s="3" t="s">
        <v>3982</v>
      </c>
      <c r="L477" s="3" t="s">
        <v>6523</v>
      </c>
      <c r="M477" s="3" t="s">
        <v>7277</v>
      </c>
      <c r="N477" s="3" t="s">
        <v>6995</v>
      </c>
      <c r="O477" s="3" t="s">
        <v>698</v>
      </c>
      <c r="P477" s="3" t="s">
        <v>3321</v>
      </c>
      <c r="Q477" s="3" t="s">
        <v>506</v>
      </c>
      <c r="R477" s="3" t="s">
        <v>228</v>
      </c>
      <c r="S477" s="3" t="s">
        <v>228</v>
      </c>
      <c r="T477" s="3" t="s">
        <v>904</v>
      </c>
      <c r="U477" s="3" t="s">
        <v>170</v>
      </c>
      <c r="V477" s="3" t="s">
        <v>188</v>
      </c>
      <c r="W477" s="3" t="s">
        <v>267</v>
      </c>
      <c r="X477" s="3" t="s">
        <v>165</v>
      </c>
      <c r="Y477" s="3"/>
      <c r="Z477" s="3"/>
      <c r="AA477" s="3" t="s">
        <v>928</v>
      </c>
      <c r="AB477" s="3"/>
      <c r="AC477" s="3" t="s">
        <v>391</v>
      </c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4"/>
    </row>
    <row r="478" spans="1:51" x14ac:dyDescent="0.25">
      <c r="A478" s="2" t="s">
        <v>7278</v>
      </c>
      <c r="B478" s="11" t="s">
        <v>2954</v>
      </c>
      <c r="C478" s="3">
        <v>1</v>
      </c>
      <c r="D478" s="3" t="s">
        <v>660</v>
      </c>
      <c r="E478" s="3" t="s">
        <v>4</v>
      </c>
      <c r="F478" s="3" t="s">
        <v>131</v>
      </c>
      <c r="G478" s="3"/>
      <c r="H478" s="3" t="s">
        <v>38</v>
      </c>
      <c r="I478" s="3" t="s">
        <v>165</v>
      </c>
      <c r="J478" s="3" t="s">
        <v>112</v>
      </c>
      <c r="K478" s="3" t="s">
        <v>58</v>
      </c>
      <c r="L478" s="3" t="s">
        <v>547</v>
      </c>
      <c r="M478" s="3" t="s">
        <v>879</v>
      </c>
      <c r="N478" s="3" t="s">
        <v>7279</v>
      </c>
      <c r="O478" s="3" t="s">
        <v>431</v>
      </c>
      <c r="P478" s="3"/>
      <c r="Q478" s="3" t="s">
        <v>6</v>
      </c>
      <c r="R478" s="3" t="s">
        <v>206</v>
      </c>
      <c r="S478" s="3" t="s">
        <v>206</v>
      </c>
      <c r="T478" s="3" t="s">
        <v>463</v>
      </c>
      <c r="U478" s="3" t="s">
        <v>250</v>
      </c>
      <c r="V478" s="3" t="s">
        <v>250</v>
      </c>
      <c r="W478" s="3" t="s">
        <v>170</v>
      </c>
      <c r="X478" s="3" t="s">
        <v>770</v>
      </c>
      <c r="Y478" s="3" t="s">
        <v>7280</v>
      </c>
      <c r="Z478" s="3" t="s">
        <v>357</v>
      </c>
      <c r="AA478" s="3" t="s">
        <v>31</v>
      </c>
      <c r="AB478" s="3"/>
      <c r="AC478" s="3" t="s">
        <v>153</v>
      </c>
      <c r="AD478" s="3" t="s">
        <v>6403</v>
      </c>
      <c r="AE478" s="3" t="s">
        <v>4046</v>
      </c>
      <c r="AF478" s="3" t="s">
        <v>2417</v>
      </c>
      <c r="AG478" s="3" t="s">
        <v>1144</v>
      </c>
      <c r="AH478" s="3" t="s">
        <v>421</v>
      </c>
      <c r="AI478" s="3" t="s">
        <v>3680</v>
      </c>
      <c r="AJ478" s="3" t="s">
        <v>4522</v>
      </c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4"/>
    </row>
    <row r="479" spans="1:51" x14ac:dyDescent="0.25">
      <c r="A479" s="2" t="s">
        <v>7278</v>
      </c>
      <c r="B479" s="11" t="s">
        <v>2954</v>
      </c>
      <c r="C479" s="3">
        <v>2</v>
      </c>
      <c r="D479" s="3" t="s">
        <v>684</v>
      </c>
      <c r="E479" s="3" t="s">
        <v>131</v>
      </c>
      <c r="F479" s="3" t="s">
        <v>1820</v>
      </c>
      <c r="G479" s="3"/>
      <c r="H479" s="3" t="s">
        <v>38</v>
      </c>
      <c r="I479" s="3" t="s">
        <v>38</v>
      </c>
      <c r="J479" s="3" t="s">
        <v>155</v>
      </c>
      <c r="K479" s="3" t="s">
        <v>112</v>
      </c>
      <c r="L479" s="3" t="s">
        <v>2036</v>
      </c>
      <c r="M479" s="3" t="s">
        <v>710</v>
      </c>
      <c r="N479" s="3" t="s">
        <v>5645</v>
      </c>
      <c r="O479" s="3" t="s">
        <v>7281</v>
      </c>
      <c r="P479" s="3"/>
      <c r="Q479" s="3" t="s">
        <v>6</v>
      </c>
      <c r="R479" s="3" t="s">
        <v>170</v>
      </c>
      <c r="S479" s="3" t="s">
        <v>170</v>
      </c>
      <c r="T479" s="3" t="s">
        <v>472</v>
      </c>
      <c r="U479" s="3" t="s">
        <v>189</v>
      </c>
      <c r="V479" s="3" t="s">
        <v>189</v>
      </c>
      <c r="W479" s="3" t="s">
        <v>1324</v>
      </c>
      <c r="X479" s="3" t="s">
        <v>1116</v>
      </c>
      <c r="Y479" s="3" t="s">
        <v>6011</v>
      </c>
      <c r="Z479" s="3" t="s">
        <v>1722</v>
      </c>
      <c r="AA479" s="3" t="s">
        <v>135</v>
      </c>
      <c r="AB479" s="3"/>
      <c r="AC479" s="3" t="s">
        <v>315</v>
      </c>
      <c r="AD479" s="3" t="s">
        <v>819</v>
      </c>
      <c r="AE479" s="3" t="s">
        <v>1124</v>
      </c>
      <c r="AF479" s="3" t="s">
        <v>1913</v>
      </c>
      <c r="AG479" s="3" t="s">
        <v>1641</v>
      </c>
      <c r="AH479" s="3" t="s">
        <v>55</v>
      </c>
      <c r="AI479" s="3" t="s">
        <v>3226</v>
      </c>
      <c r="AJ479" s="3" t="s">
        <v>3019</v>
      </c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4"/>
    </row>
    <row r="480" spans="1:51" x14ac:dyDescent="0.25">
      <c r="A480" s="2" t="s">
        <v>7278</v>
      </c>
      <c r="B480" s="11" t="s">
        <v>2954</v>
      </c>
      <c r="C480" s="3">
        <v>3</v>
      </c>
      <c r="D480" s="3" t="s">
        <v>339</v>
      </c>
      <c r="E480" s="3" t="s">
        <v>1820</v>
      </c>
      <c r="F480" s="3" t="s">
        <v>782</v>
      </c>
      <c r="G480" s="3"/>
      <c r="H480" s="3" t="s">
        <v>38</v>
      </c>
      <c r="I480" s="3" t="s">
        <v>155</v>
      </c>
      <c r="J480" s="3" t="s">
        <v>318</v>
      </c>
      <c r="K480" s="3" t="s">
        <v>2296</v>
      </c>
      <c r="L480" s="3" t="s">
        <v>1737</v>
      </c>
      <c r="M480" s="3" t="s">
        <v>571</v>
      </c>
      <c r="N480" s="3" t="s">
        <v>7282</v>
      </c>
      <c r="O480" s="3" t="s">
        <v>4466</v>
      </c>
      <c r="P480" s="3"/>
      <c r="Q480" s="3" t="s">
        <v>6</v>
      </c>
      <c r="R480" s="3" t="s">
        <v>328</v>
      </c>
      <c r="S480" s="3" t="s">
        <v>328</v>
      </c>
      <c r="T480" s="3" t="s">
        <v>268</v>
      </c>
      <c r="U480" s="3" t="s">
        <v>410</v>
      </c>
      <c r="V480" s="3" t="s">
        <v>410</v>
      </c>
      <c r="W480" s="3" t="s">
        <v>411</v>
      </c>
      <c r="X480" s="3" t="s">
        <v>1248</v>
      </c>
      <c r="Y480" s="3" t="s">
        <v>330</v>
      </c>
      <c r="Z480" s="3" t="s">
        <v>6147</v>
      </c>
      <c r="AA480" s="3" t="s">
        <v>379</v>
      </c>
      <c r="AB480" s="3"/>
      <c r="AC480" s="3" t="s">
        <v>185</v>
      </c>
      <c r="AD480" s="3" t="s">
        <v>319</v>
      </c>
      <c r="AE480" s="3" t="s">
        <v>50</v>
      </c>
      <c r="AF480" s="3" t="s">
        <v>2783</v>
      </c>
      <c r="AG480" s="3" t="s">
        <v>255</v>
      </c>
      <c r="AH480" s="3" t="s">
        <v>83</v>
      </c>
      <c r="AI480" s="3" t="s">
        <v>3375</v>
      </c>
      <c r="AJ480" s="3" t="s">
        <v>258</v>
      </c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4"/>
    </row>
    <row r="481" spans="1:51" x14ac:dyDescent="0.25">
      <c r="A481" s="2" t="s">
        <v>7278</v>
      </c>
      <c r="B481" s="11" t="s">
        <v>2954</v>
      </c>
      <c r="C481" s="3">
        <v>4</v>
      </c>
      <c r="D481" s="3" t="s">
        <v>95</v>
      </c>
      <c r="E481" s="3" t="s">
        <v>782</v>
      </c>
      <c r="F481" s="3" t="s">
        <v>3545</v>
      </c>
      <c r="G481" s="3"/>
      <c r="H481" s="3" t="s">
        <v>38</v>
      </c>
      <c r="I481" s="3" t="s">
        <v>88</v>
      </c>
      <c r="J481" s="3" t="s">
        <v>966</v>
      </c>
      <c r="K481" s="3" t="s">
        <v>555</v>
      </c>
      <c r="L481" s="3" t="s">
        <v>555</v>
      </c>
      <c r="M481" s="3" t="s">
        <v>784</v>
      </c>
      <c r="N481" s="3" t="s">
        <v>4282</v>
      </c>
      <c r="O481" s="3" t="s">
        <v>7283</v>
      </c>
      <c r="P481" s="3"/>
      <c r="Q481" s="3" t="s">
        <v>6</v>
      </c>
      <c r="R481" s="3" t="s">
        <v>231</v>
      </c>
      <c r="S481" s="3" t="s">
        <v>231</v>
      </c>
      <c r="T481" s="3" t="s">
        <v>170</v>
      </c>
      <c r="U481" s="3" t="s">
        <v>171</v>
      </c>
      <c r="V481" s="3" t="s">
        <v>171</v>
      </c>
      <c r="W481" s="3" t="s">
        <v>411</v>
      </c>
      <c r="X481" s="3" t="s">
        <v>478</v>
      </c>
      <c r="Y481" s="3" t="s">
        <v>4335</v>
      </c>
      <c r="Z481" s="3" t="s">
        <v>2221</v>
      </c>
      <c r="AA481" s="3" t="s">
        <v>184</v>
      </c>
      <c r="AB481" s="3"/>
      <c r="AC481" s="3" t="s">
        <v>153</v>
      </c>
      <c r="AD481" s="3" t="s">
        <v>2687</v>
      </c>
      <c r="AE481" s="3" t="s">
        <v>508</v>
      </c>
      <c r="AF481" s="3" t="s">
        <v>1288</v>
      </c>
      <c r="AG481" s="3" t="s">
        <v>799</v>
      </c>
      <c r="AH481" s="3" t="s">
        <v>111</v>
      </c>
      <c r="AI481" s="3" t="s">
        <v>4461</v>
      </c>
      <c r="AJ481" s="3" t="s">
        <v>683</v>
      </c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4"/>
    </row>
    <row r="482" spans="1:51" x14ac:dyDescent="0.25">
      <c r="A482" s="2" t="s">
        <v>7278</v>
      </c>
      <c r="B482" s="11" t="s">
        <v>2954</v>
      </c>
      <c r="C482" s="3">
        <v>5</v>
      </c>
      <c r="D482" s="3" t="s">
        <v>118</v>
      </c>
      <c r="E482" s="3" t="s">
        <v>3545</v>
      </c>
      <c r="F482" s="3" t="s">
        <v>1000</v>
      </c>
      <c r="G482" s="3"/>
      <c r="H482" s="3" t="s">
        <v>38</v>
      </c>
      <c r="I482" s="3" t="s">
        <v>360</v>
      </c>
      <c r="J482" s="3" t="s">
        <v>412</v>
      </c>
      <c r="K482" s="3" t="s">
        <v>798</v>
      </c>
      <c r="L482" s="3" t="s">
        <v>3649</v>
      </c>
      <c r="M482" s="3" t="s">
        <v>380</v>
      </c>
      <c r="N482" s="3" t="s">
        <v>3345</v>
      </c>
      <c r="O482" s="3" t="s">
        <v>7284</v>
      </c>
      <c r="P482" s="3"/>
      <c r="Q482" s="3" t="s">
        <v>6</v>
      </c>
      <c r="R482" s="3" t="s">
        <v>250</v>
      </c>
      <c r="S482" s="3" t="s">
        <v>297</v>
      </c>
      <c r="T482" s="3" t="s">
        <v>188</v>
      </c>
      <c r="U482" s="3" t="s">
        <v>171</v>
      </c>
      <c r="V482" s="3" t="s">
        <v>410</v>
      </c>
      <c r="W482" s="3" t="s">
        <v>1324</v>
      </c>
      <c r="X482" s="3" t="s">
        <v>59</v>
      </c>
      <c r="Y482" s="3"/>
      <c r="Z482" s="3"/>
      <c r="AA482" s="3" t="s">
        <v>1040</v>
      </c>
      <c r="AB482" s="3"/>
      <c r="AC482" s="3" t="s">
        <v>185</v>
      </c>
      <c r="AD482" s="3" t="s">
        <v>699</v>
      </c>
      <c r="AE482" s="3" t="s">
        <v>508</v>
      </c>
      <c r="AF482" s="3" t="s">
        <v>4516</v>
      </c>
      <c r="AG482" s="3" t="s">
        <v>115</v>
      </c>
      <c r="AH482" s="3" t="s">
        <v>111</v>
      </c>
      <c r="AI482" s="3" t="s">
        <v>1047</v>
      </c>
      <c r="AJ482" s="3" t="s">
        <v>683</v>
      </c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4"/>
    </row>
    <row r="483" spans="1:51" x14ac:dyDescent="0.25">
      <c r="A483" s="2" t="s">
        <v>7278</v>
      </c>
      <c r="B483" s="11" t="s">
        <v>2954</v>
      </c>
      <c r="C483" s="3">
        <v>6</v>
      </c>
      <c r="D483" s="3" t="s">
        <v>4655</v>
      </c>
      <c r="E483" s="3" t="s">
        <v>1000</v>
      </c>
      <c r="F483" s="3"/>
      <c r="G483" s="3"/>
      <c r="H483" s="3" t="s">
        <v>29</v>
      </c>
      <c r="I483" s="3" t="s">
        <v>30</v>
      </c>
      <c r="J483" s="3" t="s">
        <v>182</v>
      </c>
      <c r="K483" s="3" t="s">
        <v>454</v>
      </c>
      <c r="L483" s="3" t="s">
        <v>813</v>
      </c>
      <c r="M483" s="3" t="s">
        <v>178</v>
      </c>
      <c r="N483" s="3" t="s">
        <v>2598</v>
      </c>
      <c r="O483" s="3" t="s">
        <v>776</v>
      </c>
      <c r="P483" s="3"/>
      <c r="Q483" s="3" t="s">
        <v>169</v>
      </c>
      <c r="R483" s="3" t="s">
        <v>226</v>
      </c>
      <c r="S483" s="3" t="s">
        <v>206</v>
      </c>
      <c r="T483" s="3" t="s">
        <v>463</v>
      </c>
      <c r="U483" s="3" t="s">
        <v>208</v>
      </c>
      <c r="V483" s="3" t="s">
        <v>208</v>
      </c>
      <c r="W483" s="3" t="s">
        <v>208</v>
      </c>
      <c r="X483" s="3" t="s">
        <v>235</v>
      </c>
      <c r="Y483" s="3"/>
      <c r="Z483" s="3"/>
      <c r="AA483" s="3" t="s">
        <v>713</v>
      </c>
      <c r="AB483" s="3"/>
      <c r="AC483" s="3" t="s">
        <v>626</v>
      </c>
      <c r="AD483" s="3" t="s">
        <v>3365</v>
      </c>
      <c r="AE483" s="3" t="s">
        <v>529</v>
      </c>
      <c r="AF483" s="3" t="s">
        <v>394</v>
      </c>
      <c r="AG483" s="3" t="s">
        <v>823</v>
      </c>
      <c r="AH483" s="3" t="s">
        <v>155</v>
      </c>
      <c r="AI483" s="3" t="s">
        <v>1989</v>
      </c>
      <c r="AJ483" s="3" t="s">
        <v>217</v>
      </c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4"/>
    </row>
    <row r="484" spans="1:51" x14ac:dyDescent="0.25">
      <c r="A484" s="2" t="s">
        <v>3931</v>
      </c>
      <c r="B484" s="11" t="s">
        <v>2954</v>
      </c>
      <c r="C484" s="3">
        <v>1</v>
      </c>
      <c r="D484" s="3" t="s">
        <v>660</v>
      </c>
      <c r="E484" s="3" t="s">
        <v>4</v>
      </c>
      <c r="F484" s="3" t="s">
        <v>1319</v>
      </c>
      <c r="G484" s="3"/>
      <c r="H484" s="3" t="s">
        <v>976</v>
      </c>
      <c r="I484" s="3" t="s">
        <v>78</v>
      </c>
      <c r="J484" s="3" t="s">
        <v>1116</v>
      </c>
      <c r="K484" s="3" t="s">
        <v>2404</v>
      </c>
      <c r="L484" s="3" t="s">
        <v>1450</v>
      </c>
      <c r="M484" s="3" t="s">
        <v>3381</v>
      </c>
      <c r="N484" s="3" t="s">
        <v>7293</v>
      </c>
      <c r="O484" s="3" t="s">
        <v>2770</v>
      </c>
      <c r="P484" s="3" t="s">
        <v>1889</v>
      </c>
      <c r="Q484" s="3" t="s">
        <v>4679</v>
      </c>
      <c r="R484" s="3" t="s">
        <v>284</v>
      </c>
      <c r="S484" s="3" t="s">
        <v>284</v>
      </c>
      <c r="T484" s="3" t="s">
        <v>285</v>
      </c>
      <c r="U484" s="3" t="s">
        <v>463</v>
      </c>
      <c r="V484" s="3" t="s">
        <v>1716</v>
      </c>
      <c r="W484" s="3" t="s">
        <v>227</v>
      </c>
      <c r="X484" s="3" t="s">
        <v>1116</v>
      </c>
      <c r="Y484" s="3" t="s">
        <v>173</v>
      </c>
      <c r="Z484" s="3" t="s">
        <v>821</v>
      </c>
      <c r="AA484" s="3" t="s">
        <v>193</v>
      </c>
      <c r="AB484" s="3" t="s">
        <v>1885</v>
      </c>
      <c r="AC484" s="3" t="s">
        <v>2113</v>
      </c>
      <c r="AD484" s="3" t="s">
        <v>7294</v>
      </c>
      <c r="AE484" s="3"/>
      <c r="AF484" s="3"/>
      <c r="AG484" s="3"/>
      <c r="AH484" s="3"/>
      <c r="AI484" s="3"/>
      <c r="AJ484" s="3" t="s">
        <v>3019</v>
      </c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4"/>
    </row>
    <row r="485" spans="1:51" x14ac:dyDescent="0.25">
      <c r="A485" s="2" t="s">
        <v>3931</v>
      </c>
      <c r="B485" s="11" t="s">
        <v>2954</v>
      </c>
      <c r="C485" s="3">
        <v>2</v>
      </c>
      <c r="D485" s="3" t="s">
        <v>6</v>
      </c>
      <c r="E485" s="3" t="s">
        <v>1319</v>
      </c>
      <c r="F485" s="3" t="s">
        <v>2637</v>
      </c>
      <c r="G485" s="3"/>
      <c r="H485" s="3" t="s">
        <v>1248</v>
      </c>
      <c r="I485" s="3" t="s">
        <v>1116</v>
      </c>
      <c r="J485" s="3" t="s">
        <v>1017</v>
      </c>
      <c r="K485" s="3" t="s">
        <v>1761</v>
      </c>
      <c r="L485" s="3" t="s">
        <v>1968</v>
      </c>
      <c r="M485" s="3" t="s">
        <v>2257</v>
      </c>
      <c r="N485" s="3" t="s">
        <v>7295</v>
      </c>
      <c r="O485" s="3" t="s">
        <v>1647</v>
      </c>
      <c r="P485" s="3" t="s">
        <v>421</v>
      </c>
      <c r="Q485" s="3" t="s">
        <v>4679</v>
      </c>
      <c r="R485" s="3" t="s">
        <v>1728</v>
      </c>
      <c r="S485" s="3" t="s">
        <v>284</v>
      </c>
      <c r="T485" s="3" t="s">
        <v>954</v>
      </c>
      <c r="U485" s="3" t="s">
        <v>206</v>
      </c>
      <c r="V485" s="3" t="s">
        <v>206</v>
      </c>
      <c r="W485" s="3" t="s">
        <v>226</v>
      </c>
      <c r="X485" s="3" t="s">
        <v>190</v>
      </c>
      <c r="Y485" s="3" t="s">
        <v>674</v>
      </c>
      <c r="Z485" s="3" t="s">
        <v>2322</v>
      </c>
      <c r="AA485" s="3" t="s">
        <v>251</v>
      </c>
      <c r="AB485" s="3" t="s">
        <v>3349</v>
      </c>
      <c r="AC485" s="3" t="s">
        <v>154</v>
      </c>
      <c r="AD485" s="3" t="s">
        <v>7294</v>
      </c>
      <c r="AE485" s="3"/>
      <c r="AF485" s="3"/>
      <c r="AG485" s="3"/>
      <c r="AH485" s="3"/>
      <c r="AI485" s="3"/>
      <c r="AJ485" s="3" t="s">
        <v>3918</v>
      </c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4"/>
    </row>
    <row r="486" spans="1:51" x14ac:dyDescent="0.25">
      <c r="A486" s="2" t="s">
        <v>3931</v>
      </c>
      <c r="B486" s="11" t="s">
        <v>2954</v>
      </c>
      <c r="C486" s="3">
        <v>3</v>
      </c>
      <c r="D486" s="3" t="s">
        <v>290</v>
      </c>
      <c r="E486" s="3" t="s">
        <v>2637</v>
      </c>
      <c r="F486" s="3" t="s">
        <v>2309</v>
      </c>
      <c r="G486" s="3"/>
      <c r="H486" s="3" t="s">
        <v>88</v>
      </c>
      <c r="I486" s="3" t="s">
        <v>23</v>
      </c>
      <c r="J486" s="3" t="s">
        <v>391</v>
      </c>
      <c r="K486" s="3" t="s">
        <v>255</v>
      </c>
      <c r="L486" s="3" t="s">
        <v>924</v>
      </c>
      <c r="M486" s="3" t="s">
        <v>940</v>
      </c>
      <c r="N486" s="3" t="s">
        <v>7296</v>
      </c>
      <c r="O486" s="3" t="s">
        <v>3942</v>
      </c>
      <c r="P486" s="3" t="s">
        <v>321</v>
      </c>
      <c r="Q486" s="3" t="s">
        <v>4679</v>
      </c>
      <c r="R486" s="3" t="s">
        <v>885</v>
      </c>
      <c r="S486" s="3" t="s">
        <v>885</v>
      </c>
      <c r="T486" s="3" t="s">
        <v>885</v>
      </c>
      <c r="U486" s="3" t="s">
        <v>228</v>
      </c>
      <c r="V486" s="3" t="s">
        <v>228</v>
      </c>
      <c r="W486" s="3" t="s">
        <v>1717</v>
      </c>
      <c r="X486" s="3" t="s">
        <v>360</v>
      </c>
      <c r="Y486" s="3" t="s">
        <v>4863</v>
      </c>
      <c r="Z486" s="3" t="s">
        <v>3333</v>
      </c>
      <c r="AA486" s="3" t="s">
        <v>86</v>
      </c>
      <c r="AB486" s="3" t="s">
        <v>1412</v>
      </c>
      <c r="AC486" s="3" t="s">
        <v>200</v>
      </c>
      <c r="AD486" s="3" t="s">
        <v>6403</v>
      </c>
      <c r="AE486" s="3"/>
      <c r="AF486" s="3"/>
      <c r="AG486" s="3"/>
      <c r="AH486" s="3"/>
      <c r="AI486" s="3"/>
      <c r="AJ486" s="3" t="s">
        <v>996</v>
      </c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4"/>
    </row>
    <row r="487" spans="1:51" x14ac:dyDescent="0.25">
      <c r="A487" s="2" t="s">
        <v>3931</v>
      </c>
      <c r="B487" s="11" t="s">
        <v>2954</v>
      </c>
      <c r="C487" s="3">
        <v>4</v>
      </c>
      <c r="D487" s="3" t="s">
        <v>302</v>
      </c>
      <c r="E487" s="3" t="s">
        <v>2309</v>
      </c>
      <c r="F487" s="3" t="s">
        <v>2662</v>
      </c>
      <c r="G487" s="3"/>
      <c r="H487" s="3" t="s">
        <v>166</v>
      </c>
      <c r="I487" s="3" t="s">
        <v>2077</v>
      </c>
      <c r="J487" s="3" t="s">
        <v>788</v>
      </c>
      <c r="K487" s="3" t="s">
        <v>3109</v>
      </c>
      <c r="L487" s="3" t="s">
        <v>1438</v>
      </c>
      <c r="M487" s="3" t="s">
        <v>695</v>
      </c>
      <c r="N487" s="3" t="s">
        <v>7297</v>
      </c>
      <c r="O487" s="3" t="s">
        <v>848</v>
      </c>
      <c r="P487" s="3" t="s">
        <v>14</v>
      </c>
      <c r="Q487" s="3" t="s">
        <v>4679</v>
      </c>
      <c r="R487" s="3" t="s">
        <v>885</v>
      </c>
      <c r="S487" s="3" t="s">
        <v>885</v>
      </c>
      <c r="T487" s="3" t="s">
        <v>886</v>
      </c>
      <c r="U487" s="3" t="s">
        <v>228</v>
      </c>
      <c r="V487" s="3" t="s">
        <v>228</v>
      </c>
      <c r="W487" s="3" t="s">
        <v>1717</v>
      </c>
      <c r="X487" s="3" t="s">
        <v>400</v>
      </c>
      <c r="Y487" s="3" t="s">
        <v>2773</v>
      </c>
      <c r="Z487" s="3" t="s">
        <v>2194</v>
      </c>
      <c r="AA487" s="3" t="s">
        <v>547</v>
      </c>
      <c r="AB487" s="3" t="s">
        <v>1021</v>
      </c>
      <c r="AC487" s="3" t="s">
        <v>28</v>
      </c>
      <c r="AD487" s="3" t="s">
        <v>6403</v>
      </c>
      <c r="AE487" s="3"/>
      <c r="AF487" s="3"/>
      <c r="AG487" s="3"/>
      <c r="AH487" s="3"/>
      <c r="AI487" s="3"/>
      <c r="AJ487" s="3" t="s">
        <v>373</v>
      </c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4"/>
    </row>
    <row r="488" spans="1:51" x14ac:dyDescent="0.25">
      <c r="A488" s="2" t="s">
        <v>3931</v>
      </c>
      <c r="B488" s="11" t="s">
        <v>2954</v>
      </c>
      <c r="C488" s="3">
        <v>5</v>
      </c>
      <c r="D488" s="3" t="s">
        <v>477</v>
      </c>
      <c r="E488" s="3" t="s">
        <v>2662</v>
      </c>
      <c r="F488" s="3" t="s">
        <v>1255</v>
      </c>
      <c r="G488" s="3"/>
      <c r="H488" s="3" t="s">
        <v>1643</v>
      </c>
      <c r="I488" s="3" t="s">
        <v>1169</v>
      </c>
      <c r="J488" s="3" t="s">
        <v>618</v>
      </c>
      <c r="K488" s="3" t="s">
        <v>2066</v>
      </c>
      <c r="L488" s="3" t="s">
        <v>357</v>
      </c>
      <c r="M488" s="3" t="s">
        <v>3258</v>
      </c>
      <c r="N488" s="3" t="s">
        <v>7298</v>
      </c>
      <c r="O488" s="3" t="s">
        <v>1877</v>
      </c>
      <c r="P488" s="3" t="s">
        <v>6507</v>
      </c>
      <c r="Q488" s="3" t="s">
        <v>283</v>
      </c>
      <c r="R488" s="3" t="s">
        <v>868</v>
      </c>
      <c r="S488" s="3" t="s">
        <v>868</v>
      </c>
      <c r="T488" s="3" t="s">
        <v>885</v>
      </c>
      <c r="U488" s="3" t="s">
        <v>228</v>
      </c>
      <c r="V488" s="3" t="s">
        <v>904</v>
      </c>
      <c r="W488" s="3" t="s">
        <v>904</v>
      </c>
      <c r="X488" s="3" t="s">
        <v>458</v>
      </c>
      <c r="Y488" s="3"/>
      <c r="Z488" s="3"/>
      <c r="AA488" s="3" t="s">
        <v>184</v>
      </c>
      <c r="AB488" s="3" t="s">
        <v>885</v>
      </c>
      <c r="AC488" s="3" t="s">
        <v>458</v>
      </c>
      <c r="AD488" s="3" t="s">
        <v>3621</v>
      </c>
      <c r="AE488" s="3"/>
      <c r="AF488" s="3"/>
      <c r="AG488" s="3"/>
      <c r="AH488" s="3"/>
      <c r="AI488" s="3"/>
      <c r="AJ488" s="3" t="s">
        <v>2962</v>
      </c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4"/>
    </row>
    <row r="489" spans="1:51" x14ac:dyDescent="0.25">
      <c r="A489" s="2" t="s">
        <v>3931</v>
      </c>
      <c r="B489" s="11" t="s">
        <v>2954</v>
      </c>
      <c r="C489" s="3">
        <v>6</v>
      </c>
      <c r="D489" s="3" t="s">
        <v>484</v>
      </c>
      <c r="E489" s="3" t="s">
        <v>1255</v>
      </c>
      <c r="F489" s="3"/>
      <c r="G489" s="3"/>
      <c r="H489" s="3" t="s">
        <v>2974</v>
      </c>
      <c r="I489" s="3" t="s">
        <v>3369</v>
      </c>
      <c r="J489" s="3" t="s">
        <v>1615</v>
      </c>
      <c r="K489" s="3" t="s">
        <v>47</v>
      </c>
      <c r="L489" s="3" t="s">
        <v>1259</v>
      </c>
      <c r="M489" s="3" t="s">
        <v>4398</v>
      </c>
      <c r="N489" s="3" t="s">
        <v>7299</v>
      </c>
      <c r="O489" s="3" t="s">
        <v>381</v>
      </c>
      <c r="P489" s="3" t="s">
        <v>1712</v>
      </c>
      <c r="Q489" s="3" t="s">
        <v>283</v>
      </c>
      <c r="R489" s="3" t="s">
        <v>885</v>
      </c>
      <c r="S489" s="3" t="s">
        <v>886</v>
      </c>
      <c r="T489" s="3" t="s">
        <v>919</v>
      </c>
      <c r="U489" s="3" t="s">
        <v>249</v>
      </c>
      <c r="V489" s="3" t="s">
        <v>249</v>
      </c>
      <c r="W489" s="3" t="s">
        <v>249</v>
      </c>
      <c r="X489" s="3" t="s">
        <v>458</v>
      </c>
      <c r="Y489" s="3"/>
      <c r="Z489" s="3"/>
      <c r="AA489" s="3" t="s">
        <v>66</v>
      </c>
      <c r="AB489" s="3" t="s">
        <v>904</v>
      </c>
      <c r="AC489" s="3" t="s">
        <v>335</v>
      </c>
      <c r="AD489" s="3" t="s">
        <v>7300</v>
      </c>
      <c r="AE489" s="3"/>
      <c r="AF489" s="3"/>
      <c r="AG489" s="3"/>
      <c r="AH489" s="3"/>
      <c r="AI489" s="3"/>
      <c r="AJ489" s="3" t="s">
        <v>2962</v>
      </c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4"/>
    </row>
    <row r="490" spans="1:51" x14ac:dyDescent="0.25">
      <c r="A490" s="2" t="s">
        <v>7301</v>
      </c>
      <c r="B490" s="11" t="s">
        <v>2954</v>
      </c>
      <c r="C490" s="3">
        <v>1</v>
      </c>
      <c r="D490" s="3" t="s">
        <v>660</v>
      </c>
      <c r="E490" s="3" t="s">
        <v>4</v>
      </c>
      <c r="F490" s="3" t="s">
        <v>2090</v>
      </c>
      <c r="G490" s="3"/>
      <c r="H490" s="3" t="s">
        <v>2846</v>
      </c>
      <c r="I490" s="3" t="s">
        <v>2459</v>
      </c>
      <c r="J490" s="3" t="s">
        <v>119</v>
      </c>
      <c r="K490" s="3" t="s">
        <v>308</v>
      </c>
      <c r="L490" s="3" t="s">
        <v>6200</v>
      </c>
      <c r="M490" s="3" t="s">
        <v>7302</v>
      </c>
      <c r="N490" s="3" t="s">
        <v>3549</v>
      </c>
      <c r="O490" s="3" t="s">
        <v>1475</v>
      </c>
      <c r="P490" s="3" t="s">
        <v>975</v>
      </c>
      <c r="Q490" s="3" t="s">
        <v>283</v>
      </c>
      <c r="R490" s="3" t="s">
        <v>328</v>
      </c>
      <c r="S490" s="3" t="s">
        <v>328</v>
      </c>
      <c r="T490" s="3" t="s">
        <v>269</v>
      </c>
      <c r="U490" s="3" t="s">
        <v>1324</v>
      </c>
      <c r="V490" s="3" t="s">
        <v>1324</v>
      </c>
      <c r="W490" s="3" t="s">
        <v>433</v>
      </c>
      <c r="X490" s="3" t="s">
        <v>473</v>
      </c>
      <c r="Y490" s="3" t="s">
        <v>5669</v>
      </c>
      <c r="Z490" s="3" t="s">
        <v>1088</v>
      </c>
      <c r="AA490" s="3" t="s">
        <v>415</v>
      </c>
      <c r="AB490" s="3"/>
      <c r="AC490" s="3" t="s">
        <v>458</v>
      </c>
      <c r="AD490" s="3" t="s">
        <v>2067</v>
      </c>
      <c r="AE490" s="3" t="s">
        <v>836</v>
      </c>
      <c r="AF490" s="3" t="s">
        <v>329</v>
      </c>
      <c r="AG490" s="3" t="s">
        <v>291</v>
      </c>
      <c r="AH490" s="3" t="s">
        <v>155</v>
      </c>
      <c r="AI490" s="3" t="s">
        <v>2729</v>
      </c>
      <c r="AJ490" s="3" t="s">
        <v>288</v>
      </c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4"/>
    </row>
    <row r="491" spans="1:51" x14ac:dyDescent="0.25">
      <c r="A491" s="2" t="s">
        <v>7301</v>
      </c>
      <c r="B491" s="11" t="s">
        <v>2954</v>
      </c>
      <c r="C491" s="3">
        <v>2</v>
      </c>
      <c r="D491" s="3" t="s">
        <v>684</v>
      </c>
      <c r="E491" s="3" t="s">
        <v>2090</v>
      </c>
      <c r="F491" s="3" t="s">
        <v>2037</v>
      </c>
      <c r="G491" s="3"/>
      <c r="H491" s="3" t="s">
        <v>1066</v>
      </c>
      <c r="I491" s="3" t="s">
        <v>845</v>
      </c>
      <c r="J491" s="3" t="s">
        <v>1432</v>
      </c>
      <c r="K491" s="3" t="s">
        <v>394</v>
      </c>
      <c r="L491" s="3" t="s">
        <v>3513</v>
      </c>
      <c r="M491" s="3" t="s">
        <v>803</v>
      </c>
      <c r="N491" s="3" t="s">
        <v>7303</v>
      </c>
      <c r="O491" s="3" t="s">
        <v>1530</v>
      </c>
      <c r="P491" s="3" t="s">
        <v>2761</v>
      </c>
      <c r="Q491" s="3" t="s">
        <v>283</v>
      </c>
      <c r="R491" s="3" t="s">
        <v>188</v>
      </c>
      <c r="S491" s="3" t="s">
        <v>188</v>
      </c>
      <c r="T491" s="3" t="s">
        <v>343</v>
      </c>
      <c r="U491" s="3" t="s">
        <v>411</v>
      </c>
      <c r="V491" s="3" t="s">
        <v>411</v>
      </c>
      <c r="W491" s="3" t="s">
        <v>207</v>
      </c>
      <c r="X491" s="3" t="s">
        <v>329</v>
      </c>
      <c r="Y491" s="3" t="s">
        <v>3424</v>
      </c>
      <c r="Z491" s="3" t="s">
        <v>577</v>
      </c>
      <c r="AA491" s="3" t="s">
        <v>274</v>
      </c>
      <c r="AB491" s="3"/>
      <c r="AC491" s="3" t="s">
        <v>270</v>
      </c>
      <c r="AD491" s="3" t="s">
        <v>371</v>
      </c>
      <c r="AE491" s="3" t="s">
        <v>154</v>
      </c>
      <c r="AF491" s="3" t="s">
        <v>155</v>
      </c>
      <c r="AG491" s="3" t="s">
        <v>183</v>
      </c>
      <c r="AH491" s="3" t="s">
        <v>182</v>
      </c>
      <c r="AI491" s="3" t="s">
        <v>2379</v>
      </c>
      <c r="AJ491" s="3" t="s">
        <v>1081</v>
      </c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4"/>
    </row>
    <row r="492" spans="1:51" x14ac:dyDescent="0.25">
      <c r="A492" s="2" t="s">
        <v>7301</v>
      </c>
      <c r="B492" s="11" t="s">
        <v>2954</v>
      </c>
      <c r="C492" s="3">
        <v>3</v>
      </c>
      <c r="D492" s="3" t="s">
        <v>339</v>
      </c>
      <c r="E492" s="3" t="s">
        <v>2037</v>
      </c>
      <c r="F492" s="3" t="s">
        <v>1424</v>
      </c>
      <c r="G492" s="3"/>
      <c r="H492" s="3" t="s">
        <v>2644</v>
      </c>
      <c r="I492" s="3" t="s">
        <v>1181</v>
      </c>
      <c r="J492" s="3" t="s">
        <v>3175</v>
      </c>
      <c r="K492" s="3" t="s">
        <v>516</v>
      </c>
      <c r="L492" s="3" t="s">
        <v>593</v>
      </c>
      <c r="M492" s="3" t="s">
        <v>5564</v>
      </c>
      <c r="N492" s="3" t="s">
        <v>6601</v>
      </c>
      <c r="O492" s="3" t="s">
        <v>797</v>
      </c>
      <c r="P492" s="3" t="s">
        <v>4609</v>
      </c>
      <c r="Q492" s="3" t="s">
        <v>225</v>
      </c>
      <c r="R492" s="3" t="s">
        <v>267</v>
      </c>
      <c r="S492" s="3" t="s">
        <v>267</v>
      </c>
      <c r="T492" s="3" t="s">
        <v>226</v>
      </c>
      <c r="U492" s="3" t="s">
        <v>411</v>
      </c>
      <c r="V492" s="3" t="s">
        <v>1324</v>
      </c>
      <c r="W492" s="3" t="s">
        <v>207</v>
      </c>
      <c r="X492" s="3" t="s">
        <v>434</v>
      </c>
      <c r="Y492" s="3" t="s">
        <v>3499</v>
      </c>
      <c r="Z492" s="3" t="s">
        <v>4016</v>
      </c>
      <c r="AA492" s="3" t="s">
        <v>406</v>
      </c>
      <c r="AB492" s="3"/>
      <c r="AC492" s="3" t="s">
        <v>112</v>
      </c>
      <c r="AD492" s="3" t="s">
        <v>3855</v>
      </c>
      <c r="AE492" s="3" t="s">
        <v>446</v>
      </c>
      <c r="AF492" s="3" t="s">
        <v>155</v>
      </c>
      <c r="AG492" s="3" t="s">
        <v>183</v>
      </c>
      <c r="AH492" s="3" t="s">
        <v>182</v>
      </c>
      <c r="AI492" s="3" t="s">
        <v>2379</v>
      </c>
      <c r="AJ492" s="3" t="s">
        <v>62</v>
      </c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4"/>
    </row>
    <row r="493" spans="1:51" x14ac:dyDescent="0.25">
      <c r="A493" s="2" t="s">
        <v>7301</v>
      </c>
      <c r="B493" s="11" t="s">
        <v>2954</v>
      </c>
      <c r="C493" s="3">
        <v>4</v>
      </c>
      <c r="D493" s="3" t="s">
        <v>219</v>
      </c>
      <c r="E493" s="3" t="s">
        <v>1424</v>
      </c>
      <c r="F493" s="3" t="s">
        <v>2309</v>
      </c>
      <c r="G493" s="3"/>
      <c r="H493" s="3" t="s">
        <v>455</v>
      </c>
      <c r="I493" s="3" t="s">
        <v>192</v>
      </c>
      <c r="J493" s="3" t="s">
        <v>3358</v>
      </c>
      <c r="K493" s="3" t="s">
        <v>693</v>
      </c>
      <c r="L493" s="3" t="s">
        <v>2794</v>
      </c>
      <c r="M493" s="3" t="s">
        <v>7304</v>
      </c>
      <c r="N493" s="3" t="s">
        <v>7305</v>
      </c>
      <c r="O493" s="3" t="s">
        <v>4901</v>
      </c>
      <c r="P493" s="3" t="s">
        <v>1948</v>
      </c>
      <c r="Q493" s="3" t="s">
        <v>283</v>
      </c>
      <c r="R493" s="3" t="s">
        <v>188</v>
      </c>
      <c r="S493" s="3" t="s">
        <v>188</v>
      </c>
      <c r="T493" s="3" t="s">
        <v>267</v>
      </c>
      <c r="U493" s="3" t="s">
        <v>411</v>
      </c>
      <c r="V493" s="3" t="s">
        <v>411</v>
      </c>
      <c r="W493" s="3" t="s">
        <v>207</v>
      </c>
      <c r="X493" s="3" t="s">
        <v>154</v>
      </c>
      <c r="Y493" s="3" t="s">
        <v>2652</v>
      </c>
      <c r="Z493" s="3" t="s">
        <v>1159</v>
      </c>
      <c r="AA493" s="3" t="s">
        <v>251</v>
      </c>
      <c r="AB493" s="3"/>
      <c r="AC493" s="3" t="s">
        <v>165</v>
      </c>
      <c r="AD493" s="3" t="s">
        <v>3801</v>
      </c>
      <c r="AE493" s="3" t="s">
        <v>154</v>
      </c>
      <c r="AF493" s="3" t="s">
        <v>155</v>
      </c>
      <c r="AG493" s="3" t="s">
        <v>61</v>
      </c>
      <c r="AH493" s="3" t="s">
        <v>182</v>
      </c>
      <c r="AI493" s="3" t="s">
        <v>2763</v>
      </c>
      <c r="AJ493" s="3" t="s">
        <v>62</v>
      </c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4"/>
    </row>
    <row r="494" spans="1:51" x14ac:dyDescent="0.25">
      <c r="A494" s="2" t="s">
        <v>7301</v>
      </c>
      <c r="B494" s="11" t="s">
        <v>2954</v>
      </c>
      <c r="C494" s="3">
        <v>5</v>
      </c>
      <c r="D494" s="3" t="s">
        <v>95</v>
      </c>
      <c r="E494" s="3" t="s">
        <v>2309</v>
      </c>
      <c r="F494" s="3" t="s">
        <v>94</v>
      </c>
      <c r="G494" s="3"/>
      <c r="H494" s="3" t="s">
        <v>1899</v>
      </c>
      <c r="I494" s="3" t="s">
        <v>994</v>
      </c>
      <c r="J494" s="3" t="s">
        <v>631</v>
      </c>
      <c r="K494" s="3" t="s">
        <v>1289</v>
      </c>
      <c r="L494" s="3" t="s">
        <v>1065</v>
      </c>
      <c r="M494" s="3" t="s">
        <v>3030</v>
      </c>
      <c r="N494" s="3" t="s">
        <v>5240</v>
      </c>
      <c r="O494" s="3" t="s">
        <v>740</v>
      </c>
      <c r="P494" s="3" t="s">
        <v>1826</v>
      </c>
      <c r="Q494" s="3" t="s">
        <v>354</v>
      </c>
      <c r="R494" s="3" t="s">
        <v>250</v>
      </c>
      <c r="S494" s="3" t="s">
        <v>250</v>
      </c>
      <c r="T494" s="3" t="s">
        <v>250</v>
      </c>
      <c r="U494" s="3" t="s">
        <v>189</v>
      </c>
      <c r="V494" s="3" t="s">
        <v>189</v>
      </c>
      <c r="W494" s="3" t="s">
        <v>433</v>
      </c>
      <c r="X494" s="3" t="s">
        <v>23</v>
      </c>
      <c r="Y494" s="3"/>
      <c r="Z494" s="3"/>
      <c r="AA494" s="3" t="s">
        <v>547</v>
      </c>
      <c r="AB494" s="3"/>
      <c r="AC494" s="3" t="s">
        <v>61</v>
      </c>
      <c r="AD494" s="3" t="s">
        <v>1626</v>
      </c>
      <c r="AE494" s="3" t="s">
        <v>183</v>
      </c>
      <c r="AF494" s="3" t="s">
        <v>155</v>
      </c>
      <c r="AG494" s="3" t="s">
        <v>291</v>
      </c>
      <c r="AH494" s="3" t="s">
        <v>29</v>
      </c>
      <c r="AI494" s="3" t="s">
        <v>336</v>
      </c>
      <c r="AJ494" s="3" t="s">
        <v>0</v>
      </c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4"/>
    </row>
    <row r="495" spans="1:51" x14ac:dyDescent="0.25">
      <c r="A495" s="2" t="s">
        <v>7301</v>
      </c>
      <c r="B495" s="11" t="s">
        <v>2954</v>
      </c>
      <c r="C495" s="3">
        <v>6</v>
      </c>
      <c r="D495" s="3" t="s">
        <v>118</v>
      </c>
      <c r="E495" s="3" t="s">
        <v>94</v>
      </c>
      <c r="F495" s="3"/>
      <c r="G495" s="3"/>
      <c r="H495" s="3" t="s">
        <v>444</v>
      </c>
      <c r="I495" s="3" t="s">
        <v>151</v>
      </c>
      <c r="J495" s="3" t="s">
        <v>2698</v>
      </c>
      <c r="K495" s="3" t="s">
        <v>2914</v>
      </c>
      <c r="L495" s="3" t="s">
        <v>6163</v>
      </c>
      <c r="M495" s="3" t="s">
        <v>2415</v>
      </c>
      <c r="N495" s="3" t="s">
        <v>33</v>
      </c>
      <c r="O495" s="3" t="s">
        <v>3154</v>
      </c>
      <c r="P495" s="3" t="s">
        <v>7306</v>
      </c>
      <c r="Q495" s="3" t="s">
        <v>1064</v>
      </c>
      <c r="R495" s="3" t="s">
        <v>188</v>
      </c>
      <c r="S495" s="3" t="s">
        <v>188</v>
      </c>
      <c r="T495" s="3" t="s">
        <v>472</v>
      </c>
      <c r="U495" s="3" t="s">
        <v>189</v>
      </c>
      <c r="V495" s="3" t="s">
        <v>189</v>
      </c>
      <c r="W495" s="3" t="s">
        <v>433</v>
      </c>
      <c r="X495" s="3" t="s">
        <v>446</v>
      </c>
      <c r="Y495" s="3"/>
      <c r="Z495" s="3"/>
      <c r="AA495" s="3" t="s">
        <v>212</v>
      </c>
      <c r="AB495" s="3"/>
      <c r="AC495" s="3" t="s">
        <v>165</v>
      </c>
      <c r="AD495" s="3" t="s">
        <v>1288</v>
      </c>
      <c r="AE495" s="3" t="s">
        <v>183</v>
      </c>
      <c r="AF495" s="3" t="s">
        <v>155</v>
      </c>
      <c r="AG495" s="3" t="s">
        <v>83</v>
      </c>
      <c r="AH495" s="3" t="s">
        <v>182</v>
      </c>
      <c r="AI495" s="3" t="s">
        <v>958</v>
      </c>
      <c r="AJ495" s="3" t="s">
        <v>497</v>
      </c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4"/>
    </row>
    <row r="496" spans="1:51" x14ac:dyDescent="0.25">
      <c r="A496" s="2" t="s">
        <v>3925</v>
      </c>
      <c r="B496" s="11" t="s">
        <v>2954</v>
      </c>
      <c r="C496" s="3">
        <v>1</v>
      </c>
      <c r="D496" s="3" t="s">
        <v>660</v>
      </c>
      <c r="E496" s="3" t="s">
        <v>4</v>
      </c>
      <c r="F496" s="3" t="s">
        <v>131</v>
      </c>
      <c r="G496" s="3"/>
      <c r="H496" s="3" t="s">
        <v>29</v>
      </c>
      <c r="I496" s="3" t="s">
        <v>83</v>
      </c>
      <c r="J496" s="3" t="s">
        <v>38</v>
      </c>
      <c r="K496" s="3" t="s">
        <v>2479</v>
      </c>
      <c r="L496" s="3" t="s">
        <v>25</v>
      </c>
      <c r="M496" s="3" t="s">
        <v>6382</v>
      </c>
      <c r="N496" s="3" t="s">
        <v>2367</v>
      </c>
      <c r="O496" s="3" t="s">
        <v>7223</v>
      </c>
      <c r="P496" s="3" t="s">
        <v>154</v>
      </c>
      <c r="Q496" s="3" t="s">
        <v>354</v>
      </c>
      <c r="R496" s="3" t="s">
        <v>269</v>
      </c>
      <c r="S496" s="3" t="s">
        <v>269</v>
      </c>
      <c r="T496" s="3" t="s">
        <v>226</v>
      </c>
      <c r="U496" s="3" t="s">
        <v>208</v>
      </c>
      <c r="V496" s="3" t="s">
        <v>231</v>
      </c>
      <c r="W496" s="3" t="s">
        <v>250</v>
      </c>
      <c r="X496" s="3" t="s">
        <v>2335</v>
      </c>
      <c r="Y496" s="3" t="s">
        <v>2969</v>
      </c>
      <c r="Z496" s="3" t="s">
        <v>334</v>
      </c>
      <c r="AA496" s="3" t="s">
        <v>1743</v>
      </c>
      <c r="AB496" s="3"/>
      <c r="AC496" s="3" t="s">
        <v>58</v>
      </c>
      <c r="AD496" s="3" t="s">
        <v>1463</v>
      </c>
      <c r="AE496" s="3" t="s">
        <v>2075</v>
      </c>
      <c r="AF496" s="3" t="s">
        <v>215</v>
      </c>
      <c r="AG496" s="3" t="s">
        <v>83</v>
      </c>
      <c r="AH496" s="3" t="s">
        <v>83</v>
      </c>
      <c r="AI496" s="3" t="s">
        <v>6163</v>
      </c>
      <c r="AJ496" s="3" t="s">
        <v>1294</v>
      </c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4"/>
    </row>
    <row r="497" spans="1:51" x14ac:dyDescent="0.25">
      <c r="A497" s="2" t="s">
        <v>3925</v>
      </c>
      <c r="B497" s="11" t="s">
        <v>2954</v>
      </c>
      <c r="C497" s="3">
        <v>2</v>
      </c>
      <c r="D497" s="3" t="s">
        <v>684</v>
      </c>
      <c r="E497" s="3" t="s">
        <v>131</v>
      </c>
      <c r="F497" s="3" t="s">
        <v>683</v>
      </c>
      <c r="G497" s="3"/>
      <c r="H497" s="3" t="s">
        <v>60</v>
      </c>
      <c r="I497" s="3" t="s">
        <v>270</v>
      </c>
      <c r="J497" s="3" t="s">
        <v>993</v>
      </c>
      <c r="K497" s="3" t="s">
        <v>772</v>
      </c>
      <c r="L497" s="3" t="s">
        <v>2143</v>
      </c>
      <c r="M497" s="3" t="s">
        <v>1626</v>
      </c>
      <c r="N497" s="3" t="s">
        <v>7310</v>
      </c>
      <c r="O497" s="3" t="s">
        <v>3195</v>
      </c>
      <c r="P497" s="3"/>
      <c r="Q497" s="3" t="s">
        <v>169</v>
      </c>
      <c r="R497" s="3" t="s">
        <v>206</v>
      </c>
      <c r="S497" s="3" t="s">
        <v>463</v>
      </c>
      <c r="T497" s="3" t="s">
        <v>228</v>
      </c>
      <c r="U497" s="3" t="s">
        <v>250</v>
      </c>
      <c r="V497" s="3" t="s">
        <v>250</v>
      </c>
      <c r="W497" s="3" t="s">
        <v>188</v>
      </c>
      <c r="X497" s="3" t="s">
        <v>329</v>
      </c>
      <c r="Y497" s="3" t="s">
        <v>3609</v>
      </c>
      <c r="Z497" s="3" t="s">
        <v>1431</v>
      </c>
      <c r="AA497" s="3" t="s">
        <v>473</v>
      </c>
      <c r="AB497" s="3"/>
      <c r="AC497" s="3" t="s">
        <v>375</v>
      </c>
      <c r="AD497" s="3" t="s">
        <v>3387</v>
      </c>
      <c r="AE497" s="3" t="s">
        <v>3004</v>
      </c>
      <c r="AF497" s="3" t="s">
        <v>2432</v>
      </c>
      <c r="AG497" s="3" t="s">
        <v>55</v>
      </c>
      <c r="AH497" s="3" t="s">
        <v>55</v>
      </c>
      <c r="AI497" s="3" t="s">
        <v>2777</v>
      </c>
      <c r="AJ497" s="3" t="s">
        <v>3019</v>
      </c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4"/>
    </row>
    <row r="498" spans="1:51" x14ac:dyDescent="0.25">
      <c r="A498" s="2" t="s">
        <v>3925</v>
      </c>
      <c r="B498" s="11" t="s">
        <v>2954</v>
      </c>
      <c r="C498" s="3">
        <v>3</v>
      </c>
      <c r="D498" s="3" t="s">
        <v>2422</v>
      </c>
      <c r="E498" s="3" t="s">
        <v>683</v>
      </c>
      <c r="F498" s="3" t="s">
        <v>429</v>
      </c>
      <c r="G498" s="3"/>
      <c r="H498" s="3" t="s">
        <v>38</v>
      </c>
      <c r="I498" s="3" t="s">
        <v>61</v>
      </c>
      <c r="J498" s="3" t="s">
        <v>400</v>
      </c>
      <c r="K498" s="3" t="s">
        <v>473</v>
      </c>
      <c r="L498" s="3" t="s">
        <v>718</v>
      </c>
      <c r="M498" s="3" t="s">
        <v>956</v>
      </c>
      <c r="N498" s="3" t="s">
        <v>2517</v>
      </c>
      <c r="O498" s="3" t="s">
        <v>7311</v>
      </c>
      <c r="P498" s="3"/>
      <c r="Q498" s="3" t="s">
        <v>169</v>
      </c>
      <c r="R498" s="3" t="s">
        <v>1716</v>
      </c>
      <c r="S498" s="3" t="s">
        <v>7312</v>
      </c>
      <c r="T498" s="3" t="s">
        <v>249</v>
      </c>
      <c r="U498" s="3" t="s">
        <v>328</v>
      </c>
      <c r="V498" s="3" t="s">
        <v>297</v>
      </c>
      <c r="W498" s="3" t="s">
        <v>170</v>
      </c>
      <c r="X498" s="3" t="s">
        <v>400</v>
      </c>
      <c r="Y498" s="3" t="s">
        <v>1966</v>
      </c>
      <c r="Z498" s="3" t="s">
        <v>728</v>
      </c>
      <c r="AA498" s="3" t="s">
        <v>415</v>
      </c>
      <c r="AB498" s="3"/>
      <c r="AC498" s="3" t="s">
        <v>108</v>
      </c>
      <c r="AD498" s="3" t="s">
        <v>4071</v>
      </c>
      <c r="AE498" s="3" t="s">
        <v>2384</v>
      </c>
      <c r="AF498" s="3" t="s">
        <v>403</v>
      </c>
      <c r="AG498" s="3" t="s">
        <v>183</v>
      </c>
      <c r="AH498" s="3" t="s">
        <v>183</v>
      </c>
      <c r="AI498" s="3" t="s">
        <v>1468</v>
      </c>
      <c r="AJ498" s="3" t="s">
        <v>384</v>
      </c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4"/>
    </row>
    <row r="499" spans="1:51" x14ac:dyDescent="0.25">
      <c r="A499" s="2" t="s">
        <v>3925</v>
      </c>
      <c r="B499" s="11" t="s">
        <v>2954</v>
      </c>
      <c r="C499" s="3">
        <v>4</v>
      </c>
      <c r="D499" s="3" t="s">
        <v>1946</v>
      </c>
      <c r="E499" s="3" t="s">
        <v>429</v>
      </c>
      <c r="F499" s="3" t="s">
        <v>896</v>
      </c>
      <c r="G499" s="3"/>
      <c r="H499" s="3" t="s">
        <v>38</v>
      </c>
      <c r="I499" s="3" t="s">
        <v>29</v>
      </c>
      <c r="J499" s="3" t="s">
        <v>243</v>
      </c>
      <c r="K499" s="3" t="s">
        <v>791</v>
      </c>
      <c r="L499" s="3" t="s">
        <v>478</v>
      </c>
      <c r="M499" s="3" t="s">
        <v>418</v>
      </c>
      <c r="N499" s="3" t="s">
        <v>7313</v>
      </c>
      <c r="O499" s="3" t="s">
        <v>7314</v>
      </c>
      <c r="P499" s="3"/>
      <c r="Q499" s="3" t="s">
        <v>169</v>
      </c>
      <c r="R499" s="3" t="s">
        <v>1716</v>
      </c>
      <c r="S499" s="3" t="s">
        <v>1717</v>
      </c>
      <c r="T499" s="3" t="s">
        <v>228</v>
      </c>
      <c r="U499" s="3" t="s">
        <v>231</v>
      </c>
      <c r="V499" s="3" t="s">
        <v>231</v>
      </c>
      <c r="W499" s="3" t="s">
        <v>297</v>
      </c>
      <c r="X499" s="3" t="s">
        <v>154</v>
      </c>
      <c r="Y499" s="3" t="s">
        <v>330</v>
      </c>
      <c r="Z499" s="3" t="s">
        <v>3284</v>
      </c>
      <c r="AA499" s="3" t="s">
        <v>415</v>
      </c>
      <c r="AB499" s="3"/>
      <c r="AC499" s="3" t="s">
        <v>243</v>
      </c>
      <c r="AD499" s="3" t="s">
        <v>1787</v>
      </c>
      <c r="AE499" s="3" t="s">
        <v>1616</v>
      </c>
      <c r="AF499" s="3" t="s">
        <v>403</v>
      </c>
      <c r="AG499" s="3" t="s">
        <v>58</v>
      </c>
      <c r="AH499" s="3" t="s">
        <v>83</v>
      </c>
      <c r="AI499" s="3" t="s">
        <v>383</v>
      </c>
      <c r="AJ499" s="3" t="s">
        <v>1424</v>
      </c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4"/>
    </row>
    <row r="500" spans="1:51" x14ac:dyDescent="0.25">
      <c r="A500" s="2" t="s">
        <v>3925</v>
      </c>
      <c r="B500" s="11" t="s">
        <v>2954</v>
      </c>
      <c r="C500" s="3">
        <v>5</v>
      </c>
      <c r="D500" s="3" t="s">
        <v>2435</v>
      </c>
      <c r="E500" s="3" t="s">
        <v>896</v>
      </c>
      <c r="F500" s="3" t="s">
        <v>2076</v>
      </c>
      <c r="G500" s="3"/>
      <c r="H500" s="3" t="s">
        <v>38</v>
      </c>
      <c r="I500" s="3" t="s">
        <v>108</v>
      </c>
      <c r="J500" s="3" t="s">
        <v>155</v>
      </c>
      <c r="K500" s="3" t="s">
        <v>646</v>
      </c>
      <c r="L500" s="3" t="s">
        <v>1955</v>
      </c>
      <c r="M500" s="3" t="s">
        <v>1846</v>
      </c>
      <c r="N500" s="3" t="s">
        <v>7287</v>
      </c>
      <c r="O500" s="3" t="s">
        <v>1537</v>
      </c>
      <c r="P500" s="3"/>
      <c r="Q500" s="3" t="s">
        <v>354</v>
      </c>
      <c r="R500" s="3" t="s">
        <v>463</v>
      </c>
      <c r="S500" s="3" t="s">
        <v>228</v>
      </c>
      <c r="T500" s="3" t="s">
        <v>249</v>
      </c>
      <c r="U500" s="3" t="s">
        <v>231</v>
      </c>
      <c r="V500" s="3" t="s">
        <v>231</v>
      </c>
      <c r="W500" s="3" t="s">
        <v>250</v>
      </c>
      <c r="X500" s="3" t="s">
        <v>23</v>
      </c>
      <c r="Y500" s="3"/>
      <c r="Z500" s="3"/>
      <c r="AA500" s="3" t="s">
        <v>271</v>
      </c>
      <c r="AB500" s="3"/>
      <c r="AC500" s="3" t="s">
        <v>2303</v>
      </c>
      <c r="AD500" s="3" t="s">
        <v>3476</v>
      </c>
      <c r="AE500" s="3" t="s">
        <v>4502</v>
      </c>
      <c r="AF500" s="3" t="s">
        <v>1905</v>
      </c>
      <c r="AG500" s="3" t="s">
        <v>454</v>
      </c>
      <c r="AH500" s="3" t="s">
        <v>61</v>
      </c>
      <c r="AI500" s="3" t="s">
        <v>2866</v>
      </c>
      <c r="AJ500" s="3" t="s">
        <v>258</v>
      </c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4"/>
    </row>
    <row r="501" spans="1:51" x14ac:dyDescent="0.25">
      <c r="A501" s="2" t="s">
        <v>3925</v>
      </c>
      <c r="B501" s="11" t="s">
        <v>2954</v>
      </c>
      <c r="C501" s="3">
        <v>6</v>
      </c>
      <c r="D501" s="3" t="s">
        <v>3371</v>
      </c>
      <c r="E501" s="3" t="s">
        <v>2076</v>
      </c>
      <c r="F501" s="3"/>
      <c r="G501" s="3"/>
      <c r="H501" s="3" t="s">
        <v>60</v>
      </c>
      <c r="I501" s="3" t="s">
        <v>87</v>
      </c>
      <c r="J501" s="3" t="s">
        <v>88</v>
      </c>
      <c r="K501" s="3" t="s">
        <v>617</v>
      </c>
      <c r="L501" s="3" t="s">
        <v>372</v>
      </c>
      <c r="M501" s="3" t="s">
        <v>251</v>
      </c>
      <c r="N501" s="3" t="s">
        <v>7315</v>
      </c>
      <c r="O501" s="3" t="s">
        <v>4541</v>
      </c>
      <c r="P501" s="3"/>
      <c r="Q501" s="3" t="s">
        <v>169</v>
      </c>
      <c r="R501" s="3" t="s">
        <v>228</v>
      </c>
      <c r="S501" s="3" t="s">
        <v>1717</v>
      </c>
      <c r="T501" s="3" t="s">
        <v>265</v>
      </c>
      <c r="U501" s="3" t="s">
        <v>297</v>
      </c>
      <c r="V501" s="3" t="s">
        <v>297</v>
      </c>
      <c r="W501" s="3" t="s">
        <v>250</v>
      </c>
      <c r="X501" s="3" t="s">
        <v>446</v>
      </c>
      <c r="Y501" s="3"/>
      <c r="Z501" s="3"/>
      <c r="AA501" s="3" t="s">
        <v>415</v>
      </c>
      <c r="AB501" s="3"/>
      <c r="AC501" s="3" t="s">
        <v>4335</v>
      </c>
      <c r="AD501" s="3" t="s">
        <v>3382</v>
      </c>
      <c r="AE501" s="3" t="s">
        <v>2931</v>
      </c>
      <c r="AF501" s="3" t="s">
        <v>2922</v>
      </c>
      <c r="AG501" s="3" t="s">
        <v>454</v>
      </c>
      <c r="AH501" s="3" t="s">
        <v>83</v>
      </c>
      <c r="AI501" s="3" t="s">
        <v>936</v>
      </c>
      <c r="AJ501" s="3" t="s">
        <v>288</v>
      </c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4"/>
    </row>
    <row r="502" spans="1:51" x14ac:dyDescent="0.25">
      <c r="A502" s="2" t="s">
        <v>7316</v>
      </c>
      <c r="B502" s="11" t="s">
        <v>2954</v>
      </c>
      <c r="C502" s="3">
        <v>1</v>
      </c>
      <c r="D502" s="3" t="s">
        <v>660</v>
      </c>
      <c r="E502" s="3" t="s">
        <v>4</v>
      </c>
      <c r="F502" s="3" t="s">
        <v>658</v>
      </c>
      <c r="G502" s="3"/>
      <c r="H502" s="3" t="s">
        <v>1017</v>
      </c>
      <c r="I502" s="3" t="s">
        <v>807</v>
      </c>
      <c r="J502" s="3" t="s">
        <v>915</v>
      </c>
      <c r="K502" s="3" t="s">
        <v>1099</v>
      </c>
      <c r="L502" s="3" t="s">
        <v>5733</v>
      </c>
      <c r="M502" s="3" t="s">
        <v>3197</v>
      </c>
      <c r="N502" s="3" t="s">
        <v>4084</v>
      </c>
      <c r="O502" s="3" t="s">
        <v>1251</v>
      </c>
      <c r="P502" s="3" t="s">
        <v>416</v>
      </c>
      <c r="Q502" s="3"/>
      <c r="R502" s="3" t="s">
        <v>1728</v>
      </c>
      <c r="S502" s="3" t="s">
        <v>1728</v>
      </c>
      <c r="T502" s="3" t="s">
        <v>284</v>
      </c>
      <c r="U502" s="3" t="s">
        <v>227</v>
      </c>
      <c r="V502" s="3" t="s">
        <v>227</v>
      </c>
      <c r="W502" s="3" t="s">
        <v>226</v>
      </c>
      <c r="X502" s="3" t="s">
        <v>3020</v>
      </c>
      <c r="Y502" s="3" t="s">
        <v>4274</v>
      </c>
      <c r="Z502" s="3" t="s">
        <v>1586</v>
      </c>
      <c r="AA502" s="3" t="s">
        <v>184</v>
      </c>
      <c r="AB502" s="3" t="s">
        <v>5184</v>
      </c>
      <c r="AC502" s="3" t="s">
        <v>318</v>
      </c>
      <c r="AD502" s="3" t="s">
        <v>819</v>
      </c>
      <c r="AE502" s="3" t="s">
        <v>4180</v>
      </c>
      <c r="AF502" s="3" t="s">
        <v>178</v>
      </c>
      <c r="AG502" s="3" t="s">
        <v>446</v>
      </c>
      <c r="AH502" s="3" t="s">
        <v>440</v>
      </c>
      <c r="AI502" s="3"/>
      <c r="AJ502" s="3" t="s">
        <v>4508</v>
      </c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4"/>
    </row>
    <row r="503" spans="1:51" x14ac:dyDescent="0.25">
      <c r="A503" s="2" t="s">
        <v>7316</v>
      </c>
      <c r="B503" s="11" t="s">
        <v>2954</v>
      </c>
      <c r="C503" s="3">
        <v>2</v>
      </c>
      <c r="D503" s="3" t="s">
        <v>684</v>
      </c>
      <c r="E503" s="3" t="s">
        <v>658</v>
      </c>
      <c r="F503" s="3" t="s">
        <v>3312</v>
      </c>
      <c r="G503" s="3"/>
      <c r="H503" s="3" t="s">
        <v>1133</v>
      </c>
      <c r="I503" s="3" t="s">
        <v>394</v>
      </c>
      <c r="J503" s="3" t="s">
        <v>3126</v>
      </c>
      <c r="K503" s="3" t="s">
        <v>7317</v>
      </c>
      <c r="L503" s="3" t="s">
        <v>51</v>
      </c>
      <c r="M503" s="3" t="s">
        <v>5476</v>
      </c>
      <c r="N503" s="3" t="s">
        <v>6632</v>
      </c>
      <c r="O503" s="3" t="s">
        <v>3805</v>
      </c>
      <c r="P503" s="3" t="s">
        <v>625</v>
      </c>
      <c r="Q503" s="3" t="s">
        <v>1064</v>
      </c>
      <c r="R503" s="3" t="s">
        <v>1728</v>
      </c>
      <c r="S503" s="3" t="s">
        <v>266</v>
      </c>
      <c r="T503" s="3" t="s">
        <v>284</v>
      </c>
      <c r="U503" s="3" t="s">
        <v>226</v>
      </c>
      <c r="V503" s="3" t="s">
        <v>226</v>
      </c>
      <c r="W503" s="3" t="s">
        <v>463</v>
      </c>
      <c r="X503" s="3" t="s">
        <v>1306</v>
      </c>
      <c r="Y503" s="3" t="s">
        <v>4166</v>
      </c>
      <c r="Z503" s="3" t="s">
        <v>1568</v>
      </c>
      <c r="AA503" s="3" t="s">
        <v>298</v>
      </c>
      <c r="AB503" s="3" t="s">
        <v>1461</v>
      </c>
      <c r="AC503" s="3" t="s">
        <v>458</v>
      </c>
      <c r="AD503" s="3" t="s">
        <v>3382</v>
      </c>
      <c r="AE503" s="3" t="s">
        <v>5557</v>
      </c>
      <c r="AF503" s="3" t="s">
        <v>255</v>
      </c>
      <c r="AG503" s="3" t="s">
        <v>27</v>
      </c>
      <c r="AH503" s="3" t="s">
        <v>27</v>
      </c>
      <c r="AI503" s="3"/>
      <c r="AJ503" s="3" t="s">
        <v>5570</v>
      </c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4"/>
    </row>
    <row r="504" spans="1:51" x14ac:dyDescent="0.25">
      <c r="A504" s="2" t="s">
        <v>7316</v>
      </c>
      <c r="B504" s="11" t="s">
        <v>2954</v>
      </c>
      <c r="C504" s="3">
        <v>3</v>
      </c>
      <c r="D504" s="3" t="s">
        <v>95</v>
      </c>
      <c r="E504" s="3" t="s">
        <v>3312</v>
      </c>
      <c r="F504" s="3" t="s">
        <v>349</v>
      </c>
      <c r="G504" s="3"/>
      <c r="H504" s="3" t="s">
        <v>1087</v>
      </c>
      <c r="I504" s="3" t="s">
        <v>4964</v>
      </c>
      <c r="J504" s="3" t="s">
        <v>4794</v>
      </c>
      <c r="K504" s="3" t="s">
        <v>1664</v>
      </c>
      <c r="L504" s="3" t="s">
        <v>744</v>
      </c>
      <c r="M504" s="3" t="s">
        <v>1935</v>
      </c>
      <c r="N504" s="3" t="s">
        <v>7318</v>
      </c>
      <c r="O504" s="3" t="s">
        <v>5944</v>
      </c>
      <c r="P504" s="3" t="s">
        <v>416</v>
      </c>
      <c r="Q504" s="3" t="s">
        <v>1064</v>
      </c>
      <c r="R504" s="3" t="s">
        <v>1728</v>
      </c>
      <c r="S504" s="3" t="s">
        <v>265</v>
      </c>
      <c r="T504" s="3" t="s">
        <v>1728</v>
      </c>
      <c r="U504" s="3" t="s">
        <v>343</v>
      </c>
      <c r="V504" s="3" t="s">
        <v>205</v>
      </c>
      <c r="W504" s="3" t="s">
        <v>226</v>
      </c>
      <c r="X504" s="3" t="s">
        <v>292</v>
      </c>
      <c r="Y504" s="3" t="s">
        <v>888</v>
      </c>
      <c r="Z504" s="3" t="s">
        <v>609</v>
      </c>
      <c r="AA504" s="3" t="s">
        <v>86</v>
      </c>
      <c r="AB504" s="3" t="s">
        <v>1453</v>
      </c>
      <c r="AC504" s="3" t="s">
        <v>454</v>
      </c>
      <c r="AD504" s="3" t="s">
        <v>3735</v>
      </c>
      <c r="AE504" s="3" t="s">
        <v>1776</v>
      </c>
      <c r="AF504" s="3" t="s">
        <v>193</v>
      </c>
      <c r="AG504" s="3" t="s">
        <v>88</v>
      </c>
      <c r="AH504" s="3" t="s">
        <v>454</v>
      </c>
      <c r="AI504" s="3"/>
      <c r="AJ504" s="3" t="s">
        <v>793</v>
      </c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4"/>
    </row>
    <row r="505" spans="1:51" x14ac:dyDescent="0.25">
      <c r="A505" s="2" t="s">
        <v>7316</v>
      </c>
      <c r="B505" s="11" t="s">
        <v>2954</v>
      </c>
      <c r="C505" s="3">
        <v>4</v>
      </c>
      <c r="D505" s="3" t="s">
        <v>118</v>
      </c>
      <c r="E505" s="3" t="s">
        <v>349</v>
      </c>
      <c r="F505" s="3" t="s">
        <v>94</v>
      </c>
      <c r="G505" s="3"/>
      <c r="H505" s="3" t="s">
        <v>257</v>
      </c>
      <c r="I505" s="3" t="s">
        <v>4059</v>
      </c>
      <c r="J505" s="3" t="s">
        <v>3483</v>
      </c>
      <c r="K505" s="3" t="s">
        <v>3567</v>
      </c>
      <c r="L505" s="3" t="s">
        <v>1906</v>
      </c>
      <c r="M505" s="3" t="s">
        <v>5460</v>
      </c>
      <c r="N505" s="3" t="s">
        <v>2657</v>
      </c>
      <c r="O505" s="3" t="s">
        <v>7319</v>
      </c>
      <c r="P505" s="3" t="s">
        <v>552</v>
      </c>
      <c r="Q505" s="3" t="s">
        <v>148</v>
      </c>
      <c r="R505" s="3" t="s">
        <v>266</v>
      </c>
      <c r="S505" s="3" t="s">
        <v>266</v>
      </c>
      <c r="T505" s="3" t="s">
        <v>1728</v>
      </c>
      <c r="U505" s="3" t="s">
        <v>206</v>
      </c>
      <c r="V505" s="3" t="s">
        <v>206</v>
      </c>
      <c r="W505" s="3" t="s">
        <v>227</v>
      </c>
      <c r="X505" s="3" t="s">
        <v>252</v>
      </c>
      <c r="Y505" s="3" t="s">
        <v>2593</v>
      </c>
      <c r="Z505" s="3" t="s">
        <v>1998</v>
      </c>
      <c r="AA505" s="3" t="s">
        <v>36</v>
      </c>
      <c r="AB505" s="3" t="s">
        <v>1374</v>
      </c>
      <c r="AC505" s="3" t="s">
        <v>87</v>
      </c>
      <c r="AD505" s="3" t="s">
        <v>3387</v>
      </c>
      <c r="AE505" s="3" t="s">
        <v>3817</v>
      </c>
      <c r="AF505" s="3" t="s">
        <v>594</v>
      </c>
      <c r="AG505" s="3" t="s">
        <v>446</v>
      </c>
      <c r="AH505" s="3" t="s">
        <v>58</v>
      </c>
      <c r="AI505" s="3"/>
      <c r="AJ505" s="3" t="s">
        <v>492</v>
      </c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4"/>
    </row>
    <row r="506" spans="1:51" x14ac:dyDescent="0.25">
      <c r="A506" s="2" t="s">
        <v>7316</v>
      </c>
      <c r="B506" s="11" t="s">
        <v>2954</v>
      </c>
      <c r="C506" s="3">
        <v>5</v>
      </c>
      <c r="D506" s="3" t="s">
        <v>4655</v>
      </c>
      <c r="E506" s="3" t="s">
        <v>94</v>
      </c>
      <c r="F506" s="3" t="s">
        <v>1265</v>
      </c>
      <c r="G506" s="3"/>
      <c r="H506" s="3" t="s">
        <v>1488</v>
      </c>
      <c r="I506" s="3" t="s">
        <v>2569</v>
      </c>
      <c r="J506" s="3" t="s">
        <v>2785</v>
      </c>
      <c r="K506" s="3" t="s">
        <v>709</v>
      </c>
      <c r="L506" s="3" t="s">
        <v>2353</v>
      </c>
      <c r="M506" s="3" t="s">
        <v>7320</v>
      </c>
      <c r="N506" s="3" t="s">
        <v>1033</v>
      </c>
      <c r="O506" s="3" t="s">
        <v>6697</v>
      </c>
      <c r="P506" s="3" t="s">
        <v>2950</v>
      </c>
      <c r="Q506" s="3" t="s">
        <v>506</v>
      </c>
      <c r="R506" s="3" t="s">
        <v>868</v>
      </c>
      <c r="S506" s="3" t="s">
        <v>919</v>
      </c>
      <c r="T506" s="3" t="s">
        <v>919</v>
      </c>
      <c r="U506" s="3" t="s">
        <v>1716</v>
      </c>
      <c r="V506" s="3" t="s">
        <v>1717</v>
      </c>
      <c r="W506" s="3" t="s">
        <v>904</v>
      </c>
      <c r="X506" s="3" t="s">
        <v>112</v>
      </c>
      <c r="Y506" s="3"/>
      <c r="Z506" s="3"/>
      <c r="AA506" s="3" t="s">
        <v>85</v>
      </c>
      <c r="AB506" s="3" t="s">
        <v>7321</v>
      </c>
      <c r="AC506" s="3" t="s">
        <v>391</v>
      </c>
      <c r="AD506" s="3" t="s">
        <v>7259</v>
      </c>
      <c r="AE506" s="3"/>
      <c r="AF506" s="3"/>
      <c r="AG506" s="3"/>
      <c r="AH506" s="3"/>
      <c r="AI506" s="3"/>
      <c r="AJ506" s="3" t="s">
        <v>1319</v>
      </c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4"/>
    </row>
    <row r="507" spans="1:51" x14ac:dyDescent="0.25">
      <c r="A507" s="2" t="s">
        <v>7316</v>
      </c>
      <c r="B507" s="11" t="s">
        <v>2954</v>
      </c>
      <c r="C507" s="3">
        <v>6</v>
      </c>
      <c r="D507" s="3" t="s">
        <v>3736</v>
      </c>
      <c r="E507" s="3" t="s">
        <v>1265</v>
      </c>
      <c r="F507" s="3" t="s">
        <v>615</v>
      </c>
      <c r="G507" s="3"/>
      <c r="H507" s="3" t="s">
        <v>1586</v>
      </c>
      <c r="I507" s="3" t="s">
        <v>2284</v>
      </c>
      <c r="J507" s="3" t="s">
        <v>5085</v>
      </c>
      <c r="K507" s="3" t="s">
        <v>2932</v>
      </c>
      <c r="L507" s="3" t="s">
        <v>4021</v>
      </c>
      <c r="M507" s="3" t="s">
        <v>1816</v>
      </c>
      <c r="N507" s="3" t="s">
        <v>1126</v>
      </c>
      <c r="O507" s="3" t="s">
        <v>599</v>
      </c>
      <c r="P507" s="3" t="s">
        <v>698</v>
      </c>
      <c r="Q507" s="3"/>
      <c r="R507" s="3" t="s">
        <v>885</v>
      </c>
      <c r="S507" s="3" t="s">
        <v>1130</v>
      </c>
      <c r="T507" s="3" t="s">
        <v>1130</v>
      </c>
      <c r="U507" s="3" t="s">
        <v>1716</v>
      </c>
      <c r="V507" s="3" t="s">
        <v>1716</v>
      </c>
      <c r="W507" s="3" t="s">
        <v>228</v>
      </c>
      <c r="X507" s="3" t="s">
        <v>112</v>
      </c>
      <c r="Y507" s="3"/>
      <c r="Z507" s="3"/>
      <c r="AA507" s="3" t="s">
        <v>274</v>
      </c>
      <c r="AB507" s="3" t="s">
        <v>1307</v>
      </c>
      <c r="AC507" s="3" t="s">
        <v>458</v>
      </c>
      <c r="AD507" s="3" t="s">
        <v>474</v>
      </c>
      <c r="AE507" s="3"/>
      <c r="AF507" s="3"/>
      <c r="AG507" s="3"/>
      <c r="AH507" s="3"/>
      <c r="AI507" s="3"/>
      <c r="AJ507" s="3" t="s">
        <v>32</v>
      </c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4"/>
    </row>
    <row r="508" spans="1:51" x14ac:dyDescent="0.25">
      <c r="A508" s="2" t="s">
        <v>7316</v>
      </c>
      <c r="B508" s="11" t="s">
        <v>2954</v>
      </c>
      <c r="C508" s="3">
        <v>7</v>
      </c>
      <c r="D508" s="3" t="s">
        <v>3744</v>
      </c>
      <c r="E508" s="3" t="s">
        <v>615</v>
      </c>
      <c r="F508" s="3"/>
      <c r="G508" s="3"/>
      <c r="H508" s="3" t="s">
        <v>153</v>
      </c>
      <c r="I508" s="3" t="s">
        <v>2964</v>
      </c>
      <c r="J508" s="3" t="s">
        <v>3543</v>
      </c>
      <c r="K508" s="3" t="s">
        <v>2554</v>
      </c>
      <c r="L508" s="3" t="s">
        <v>571</v>
      </c>
      <c r="M508" s="3" t="s">
        <v>2376</v>
      </c>
      <c r="N508" s="3" t="s">
        <v>7322</v>
      </c>
      <c r="O508" s="3" t="s">
        <v>1624</v>
      </c>
      <c r="P508" s="3" t="s">
        <v>3407</v>
      </c>
      <c r="Q508" s="3" t="s">
        <v>283</v>
      </c>
      <c r="R508" s="3" t="s">
        <v>1130</v>
      </c>
      <c r="S508" s="3" t="s">
        <v>1423</v>
      </c>
      <c r="T508" s="3" t="s">
        <v>1423</v>
      </c>
      <c r="U508" s="3" t="s">
        <v>265</v>
      </c>
      <c r="V508" s="3" t="s">
        <v>266</v>
      </c>
      <c r="W508" s="3" t="s">
        <v>284</v>
      </c>
      <c r="X508" s="3" t="s">
        <v>243</v>
      </c>
      <c r="Y508" s="3"/>
      <c r="Z508" s="3"/>
      <c r="AA508" s="3" t="s">
        <v>799</v>
      </c>
      <c r="AB508" s="3" t="s">
        <v>7323</v>
      </c>
      <c r="AC508" s="3" t="s">
        <v>154</v>
      </c>
      <c r="AD508" s="3" t="s">
        <v>662</v>
      </c>
      <c r="AE508" s="3"/>
      <c r="AF508" s="3"/>
      <c r="AG508" s="3"/>
      <c r="AH508" s="3"/>
      <c r="AI508" s="3"/>
      <c r="AJ508" s="3" t="s">
        <v>793</v>
      </c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4"/>
    </row>
    <row r="509" spans="1:51" x14ac:dyDescent="0.25">
      <c r="A509" s="2" t="s">
        <v>7324</v>
      </c>
      <c r="B509" s="11" t="s">
        <v>2954</v>
      </c>
      <c r="C509" s="3">
        <v>1</v>
      </c>
      <c r="D509" s="3" t="s">
        <v>7214</v>
      </c>
      <c r="E509" s="3" t="s">
        <v>4</v>
      </c>
      <c r="F509" s="3" t="s">
        <v>492</v>
      </c>
      <c r="G509" s="3"/>
      <c r="H509" s="3" t="s">
        <v>318</v>
      </c>
      <c r="I509" s="3" t="s">
        <v>152</v>
      </c>
      <c r="J509" s="3" t="s">
        <v>2173</v>
      </c>
      <c r="K509" s="3" t="s">
        <v>7325</v>
      </c>
      <c r="L509" s="3" t="s">
        <v>3136</v>
      </c>
      <c r="M509" s="3" t="s">
        <v>7326</v>
      </c>
      <c r="N509" s="3" t="s">
        <v>2776</v>
      </c>
      <c r="O509" s="3" t="s">
        <v>705</v>
      </c>
      <c r="P509" s="3" t="s">
        <v>446</v>
      </c>
      <c r="Q509" s="3" t="s">
        <v>506</v>
      </c>
      <c r="R509" s="3" t="s">
        <v>869</v>
      </c>
      <c r="S509" s="3" t="s">
        <v>1130</v>
      </c>
      <c r="T509" s="3" t="s">
        <v>1130</v>
      </c>
      <c r="U509" s="3" t="s">
        <v>265</v>
      </c>
      <c r="V509" s="3" t="s">
        <v>265</v>
      </c>
      <c r="W509" s="3" t="s">
        <v>266</v>
      </c>
      <c r="X509" s="3" t="s">
        <v>617</v>
      </c>
      <c r="Y509" s="3" t="s">
        <v>3834</v>
      </c>
      <c r="Z509" s="3" t="s">
        <v>17</v>
      </c>
      <c r="AA509" s="3" t="s">
        <v>115</v>
      </c>
      <c r="AB509" s="3" t="s">
        <v>3768</v>
      </c>
      <c r="AC509" s="3" t="s">
        <v>1383</v>
      </c>
      <c r="AD509" s="3" t="s">
        <v>474</v>
      </c>
      <c r="AE509" s="3"/>
      <c r="AF509" s="3"/>
      <c r="AG509" s="3" t="s">
        <v>154</v>
      </c>
      <c r="AH509" s="3" t="s">
        <v>58</v>
      </c>
      <c r="AI509" s="3"/>
      <c r="AJ509" s="3" t="s">
        <v>6595</v>
      </c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4"/>
    </row>
    <row r="510" spans="1:51" x14ac:dyDescent="0.25">
      <c r="A510" s="2" t="s">
        <v>7324</v>
      </c>
      <c r="B510" s="11" t="s">
        <v>2954</v>
      </c>
      <c r="C510" s="3">
        <v>2</v>
      </c>
      <c r="D510" s="3" t="s">
        <v>290</v>
      </c>
      <c r="E510" s="3" t="s">
        <v>492</v>
      </c>
      <c r="F510" s="3" t="s">
        <v>683</v>
      </c>
      <c r="G510" s="3"/>
      <c r="H510" s="3" t="s">
        <v>108</v>
      </c>
      <c r="I510" s="3" t="s">
        <v>372</v>
      </c>
      <c r="J510" s="3" t="s">
        <v>1067</v>
      </c>
      <c r="K510" s="3" t="s">
        <v>5319</v>
      </c>
      <c r="L510" s="3" t="s">
        <v>1410</v>
      </c>
      <c r="M510" s="3" t="s">
        <v>7327</v>
      </c>
      <c r="N510" s="3" t="s">
        <v>4741</v>
      </c>
      <c r="O510" s="3" t="s">
        <v>3740</v>
      </c>
      <c r="P510" s="3"/>
      <c r="Q510" s="3"/>
      <c r="R510" s="3" t="s">
        <v>1130</v>
      </c>
      <c r="S510" s="3" t="s">
        <v>1130</v>
      </c>
      <c r="T510" s="3" t="s">
        <v>919</v>
      </c>
      <c r="U510" s="3" t="s">
        <v>266</v>
      </c>
      <c r="V510" s="3" t="s">
        <v>266</v>
      </c>
      <c r="W510" s="3" t="s">
        <v>284</v>
      </c>
      <c r="X510" s="3" t="s">
        <v>458</v>
      </c>
      <c r="Y510" s="3" t="s">
        <v>2593</v>
      </c>
      <c r="Z510" s="3" t="s">
        <v>322</v>
      </c>
      <c r="AA510" s="3" t="s">
        <v>1204</v>
      </c>
      <c r="AB510" s="3" t="s">
        <v>230</v>
      </c>
      <c r="AC510" s="3" t="s">
        <v>993</v>
      </c>
      <c r="AD510" s="3" t="s">
        <v>1626</v>
      </c>
      <c r="AE510" s="3"/>
      <c r="AF510" s="3"/>
      <c r="AG510" s="3" t="s">
        <v>446</v>
      </c>
      <c r="AH510" s="3" t="s">
        <v>111</v>
      </c>
      <c r="AI510" s="3"/>
      <c r="AJ510" s="3" t="s">
        <v>275</v>
      </c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4"/>
    </row>
    <row r="511" spans="1:51" x14ac:dyDescent="0.25">
      <c r="A511" s="2" t="s">
        <v>7324</v>
      </c>
      <c r="B511" s="11" t="s">
        <v>2954</v>
      </c>
      <c r="C511" s="3">
        <v>3</v>
      </c>
      <c r="D511" s="3" t="s">
        <v>302</v>
      </c>
      <c r="E511" s="3" t="s">
        <v>683</v>
      </c>
      <c r="F511" s="3" t="s">
        <v>1342</v>
      </c>
      <c r="G511" s="3"/>
      <c r="H511" s="3" t="s">
        <v>23</v>
      </c>
      <c r="I511" s="3" t="s">
        <v>440</v>
      </c>
      <c r="J511" s="3" t="s">
        <v>2335</v>
      </c>
      <c r="K511" s="3" t="s">
        <v>3185</v>
      </c>
      <c r="L511" s="3" t="s">
        <v>5200</v>
      </c>
      <c r="M511" s="3" t="s">
        <v>7130</v>
      </c>
      <c r="N511" s="3" t="s">
        <v>7328</v>
      </c>
      <c r="O511" s="3" t="s">
        <v>1354</v>
      </c>
      <c r="P511" s="3" t="s">
        <v>646</v>
      </c>
      <c r="Q511" s="3" t="s">
        <v>283</v>
      </c>
      <c r="R511" s="3" t="s">
        <v>868</v>
      </c>
      <c r="S511" s="3" t="s">
        <v>868</v>
      </c>
      <c r="T511" s="3" t="s">
        <v>868</v>
      </c>
      <c r="U511" s="3" t="s">
        <v>249</v>
      </c>
      <c r="V511" s="3" t="s">
        <v>265</v>
      </c>
      <c r="W511" s="3" t="s">
        <v>1728</v>
      </c>
      <c r="X511" s="3" t="s">
        <v>434</v>
      </c>
      <c r="Y511" s="3" t="s">
        <v>2333</v>
      </c>
      <c r="Z511" s="3" t="s">
        <v>2315</v>
      </c>
      <c r="AA511" s="3" t="s">
        <v>938</v>
      </c>
      <c r="AB511" s="3" t="s">
        <v>268</v>
      </c>
      <c r="AC511" s="3" t="s">
        <v>458</v>
      </c>
      <c r="AD511" s="3" t="s">
        <v>464</v>
      </c>
      <c r="AE511" s="3"/>
      <c r="AF511" s="3"/>
      <c r="AG511" s="3" t="s">
        <v>400</v>
      </c>
      <c r="AH511" s="3" t="s">
        <v>61</v>
      </c>
      <c r="AI511" s="3"/>
      <c r="AJ511" s="3" t="s">
        <v>429</v>
      </c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4"/>
    </row>
    <row r="512" spans="1:51" x14ac:dyDescent="0.25">
      <c r="A512" s="2" t="s">
        <v>7324</v>
      </c>
      <c r="B512" s="11" t="s">
        <v>2954</v>
      </c>
      <c r="C512" s="3">
        <v>4</v>
      </c>
      <c r="D512" s="3" t="s">
        <v>477</v>
      </c>
      <c r="E512" s="3" t="s">
        <v>1342</v>
      </c>
      <c r="F512" s="3" t="s">
        <v>68</v>
      </c>
      <c r="G512" s="3"/>
      <c r="H512" s="3" t="s">
        <v>112</v>
      </c>
      <c r="I512" s="3" t="s">
        <v>252</v>
      </c>
      <c r="J512" s="3" t="s">
        <v>83</v>
      </c>
      <c r="K512" s="3" t="s">
        <v>1112</v>
      </c>
      <c r="L512" s="3" t="s">
        <v>7329</v>
      </c>
      <c r="M512" s="3" t="s">
        <v>3316</v>
      </c>
      <c r="N512" s="3" t="s">
        <v>7330</v>
      </c>
      <c r="O512" s="3" t="s">
        <v>2783</v>
      </c>
      <c r="P512" s="3" t="s">
        <v>200</v>
      </c>
      <c r="Q512" s="3" t="s">
        <v>506</v>
      </c>
      <c r="R512" s="3" t="s">
        <v>1130</v>
      </c>
      <c r="S512" s="3" t="s">
        <v>1130</v>
      </c>
      <c r="T512" s="3" t="s">
        <v>1130</v>
      </c>
      <c r="U512" s="3" t="s">
        <v>265</v>
      </c>
      <c r="V512" s="3" t="s">
        <v>265</v>
      </c>
      <c r="W512" s="3" t="s">
        <v>284</v>
      </c>
      <c r="X512" s="3" t="s">
        <v>318</v>
      </c>
      <c r="Y512" s="3" t="s">
        <v>1014</v>
      </c>
      <c r="Z512" s="3" t="s">
        <v>1705</v>
      </c>
      <c r="AA512" s="3" t="s">
        <v>386</v>
      </c>
      <c r="AB512" s="3" t="s">
        <v>207</v>
      </c>
      <c r="AC512" s="3" t="s">
        <v>391</v>
      </c>
      <c r="AD512" s="3" t="s">
        <v>1075</v>
      </c>
      <c r="AE512" s="3"/>
      <c r="AF512" s="3"/>
      <c r="AG512" s="3" t="s">
        <v>440</v>
      </c>
      <c r="AH512" s="3" t="s">
        <v>61</v>
      </c>
      <c r="AI512" s="3"/>
      <c r="AJ512" s="3" t="s">
        <v>997</v>
      </c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4"/>
    </row>
    <row r="513" spans="1:51" x14ac:dyDescent="0.25">
      <c r="A513" s="2" t="s">
        <v>7324</v>
      </c>
      <c r="B513" s="11" t="s">
        <v>2954</v>
      </c>
      <c r="C513" s="3">
        <v>5</v>
      </c>
      <c r="D513" s="3" t="s">
        <v>2422</v>
      </c>
      <c r="E513" s="3" t="s">
        <v>68</v>
      </c>
      <c r="F513" s="3" t="s">
        <v>2662</v>
      </c>
      <c r="G513" s="3"/>
      <c r="H513" s="3" t="s">
        <v>111</v>
      </c>
      <c r="I513" s="3" t="s">
        <v>791</v>
      </c>
      <c r="J513" s="3" t="s">
        <v>129</v>
      </c>
      <c r="K513" s="3" t="s">
        <v>2267</v>
      </c>
      <c r="L513" s="3" t="s">
        <v>7331</v>
      </c>
      <c r="M513" s="3" t="s">
        <v>5388</v>
      </c>
      <c r="N513" s="3" t="s">
        <v>7332</v>
      </c>
      <c r="O513" s="3" t="s">
        <v>6749</v>
      </c>
      <c r="P513" s="3" t="s">
        <v>424</v>
      </c>
      <c r="Q513" s="3" t="s">
        <v>283</v>
      </c>
      <c r="R513" s="3" t="s">
        <v>885</v>
      </c>
      <c r="S513" s="3" t="s">
        <v>868</v>
      </c>
      <c r="T513" s="3" t="s">
        <v>1130</v>
      </c>
      <c r="U513" s="3" t="s">
        <v>249</v>
      </c>
      <c r="V513" s="3" t="s">
        <v>265</v>
      </c>
      <c r="W513" s="3" t="s">
        <v>285</v>
      </c>
      <c r="X513" s="3" t="s">
        <v>424</v>
      </c>
      <c r="Y513" s="3"/>
      <c r="Z513" s="3"/>
      <c r="AA513" s="3" t="s">
        <v>1992</v>
      </c>
      <c r="AB513" s="3" t="s">
        <v>208</v>
      </c>
      <c r="AC513" s="3" t="s">
        <v>1011</v>
      </c>
      <c r="AD513" s="3" t="s">
        <v>662</v>
      </c>
      <c r="AE513" s="3"/>
      <c r="AF513" s="3"/>
      <c r="AG513" s="3" t="s">
        <v>421</v>
      </c>
      <c r="AH513" s="3" t="s">
        <v>155</v>
      </c>
      <c r="AI513" s="3"/>
      <c r="AJ513" s="3" t="s">
        <v>793</v>
      </c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4"/>
    </row>
    <row r="514" spans="1:51" x14ac:dyDescent="0.25">
      <c r="A514" s="2" t="s">
        <v>7324</v>
      </c>
      <c r="B514" s="11" t="s">
        <v>2954</v>
      </c>
      <c r="C514" s="3">
        <v>6</v>
      </c>
      <c r="D514" s="3" t="s">
        <v>1946</v>
      </c>
      <c r="E514" s="3" t="s">
        <v>2662</v>
      </c>
      <c r="F514" s="3" t="s">
        <v>1563</v>
      </c>
      <c r="G514" s="3"/>
      <c r="H514" s="3" t="s">
        <v>318</v>
      </c>
      <c r="I514" s="3" t="s">
        <v>4152</v>
      </c>
      <c r="J514" s="3" t="s">
        <v>2758</v>
      </c>
      <c r="K514" s="3" t="s">
        <v>481</v>
      </c>
      <c r="L514" s="3" t="s">
        <v>1168</v>
      </c>
      <c r="M514" s="3" t="s">
        <v>3344</v>
      </c>
      <c r="N514" s="3" t="s">
        <v>1458</v>
      </c>
      <c r="O514" s="3" t="s">
        <v>4152</v>
      </c>
      <c r="P514" s="3" t="s">
        <v>488</v>
      </c>
      <c r="Q514" s="3" t="s">
        <v>506</v>
      </c>
      <c r="R514" s="3" t="s">
        <v>885</v>
      </c>
      <c r="S514" s="3" t="s">
        <v>885</v>
      </c>
      <c r="T514" s="3" t="s">
        <v>919</v>
      </c>
      <c r="U514" s="3" t="s">
        <v>266</v>
      </c>
      <c r="V514" s="3" t="s">
        <v>266</v>
      </c>
      <c r="W514" s="3" t="s">
        <v>285</v>
      </c>
      <c r="X514" s="3" t="s">
        <v>87</v>
      </c>
      <c r="Y514" s="3"/>
      <c r="Z514" s="3"/>
      <c r="AA514" s="3" t="s">
        <v>78</v>
      </c>
      <c r="AB514" s="3" t="s">
        <v>3224</v>
      </c>
      <c r="AC514" s="3" t="s">
        <v>1656</v>
      </c>
      <c r="AD514" s="3" t="s">
        <v>1626</v>
      </c>
      <c r="AE514" s="3"/>
      <c r="AF514" s="3"/>
      <c r="AG514" s="3" t="s">
        <v>360</v>
      </c>
      <c r="AH514" s="3" t="s">
        <v>61</v>
      </c>
      <c r="AI514" s="3"/>
      <c r="AJ514" s="3" t="s">
        <v>2182</v>
      </c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4"/>
    </row>
    <row r="515" spans="1:51" x14ac:dyDescent="0.25">
      <c r="A515" s="2" t="s">
        <v>7324</v>
      </c>
      <c r="B515" s="11" t="s">
        <v>2954</v>
      </c>
      <c r="C515" s="3">
        <v>7</v>
      </c>
      <c r="D515" s="3" t="s">
        <v>484</v>
      </c>
      <c r="E515" s="3" t="s">
        <v>1563</v>
      </c>
      <c r="F515" s="3"/>
      <c r="G515" s="3"/>
      <c r="H515" s="3" t="s">
        <v>2355</v>
      </c>
      <c r="I515" s="3" t="s">
        <v>3157</v>
      </c>
      <c r="J515" s="3" t="s">
        <v>4300</v>
      </c>
      <c r="K515" s="3" t="s">
        <v>1732</v>
      </c>
      <c r="L515" s="3" t="s">
        <v>130</v>
      </c>
      <c r="M515" s="3" t="s">
        <v>7333</v>
      </c>
      <c r="N515" s="3" t="s">
        <v>668</v>
      </c>
      <c r="O515" s="3" t="s">
        <v>406</v>
      </c>
      <c r="P515" s="3" t="s">
        <v>6427</v>
      </c>
      <c r="Q515" s="3"/>
      <c r="R515" s="3" t="s">
        <v>1130</v>
      </c>
      <c r="S515" s="3" t="s">
        <v>1130</v>
      </c>
      <c r="T515" s="3" t="s">
        <v>919</v>
      </c>
      <c r="U515" s="3" t="s">
        <v>284</v>
      </c>
      <c r="V515" s="3" t="s">
        <v>284</v>
      </c>
      <c r="W515" s="3" t="s">
        <v>954</v>
      </c>
      <c r="X515" s="3" t="s">
        <v>112</v>
      </c>
      <c r="Y515" s="3"/>
      <c r="Z515" s="3"/>
      <c r="AA515" s="3"/>
      <c r="AB515" s="3" t="s">
        <v>1412</v>
      </c>
      <c r="AC515" s="3" t="s">
        <v>154</v>
      </c>
      <c r="AD515" s="3" t="s">
        <v>81</v>
      </c>
      <c r="AE515" s="3"/>
      <c r="AF515" s="3"/>
      <c r="AG515" s="3" t="s">
        <v>154</v>
      </c>
      <c r="AH515" s="3" t="s">
        <v>111</v>
      </c>
      <c r="AI515" s="3"/>
      <c r="AJ515" s="3" t="s">
        <v>492</v>
      </c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4"/>
    </row>
    <row r="516" spans="1:51" x14ac:dyDescent="0.25">
      <c r="A516" s="2" t="s">
        <v>3516</v>
      </c>
      <c r="B516" s="11" t="s">
        <v>2954</v>
      </c>
      <c r="C516" s="3">
        <v>1</v>
      </c>
      <c r="D516" s="3" t="s">
        <v>6</v>
      </c>
      <c r="E516" s="3" t="s">
        <v>4</v>
      </c>
      <c r="F516" s="3" t="s">
        <v>1820</v>
      </c>
      <c r="G516" s="3"/>
      <c r="H516" s="3" t="s">
        <v>200</v>
      </c>
      <c r="I516" s="3" t="s">
        <v>898</v>
      </c>
      <c r="J516" s="3" t="s">
        <v>2420</v>
      </c>
      <c r="K516" s="3" t="s">
        <v>2357</v>
      </c>
      <c r="L516" s="3" t="s">
        <v>4465</v>
      </c>
      <c r="M516" s="3" t="s">
        <v>7337</v>
      </c>
      <c r="N516" s="3" t="s">
        <v>2989</v>
      </c>
      <c r="O516" s="3" t="s">
        <v>3116</v>
      </c>
      <c r="P516" s="3" t="s">
        <v>365</v>
      </c>
      <c r="Q516" s="3" t="s">
        <v>225</v>
      </c>
      <c r="R516" s="3" t="s">
        <v>885</v>
      </c>
      <c r="S516" s="3" t="s">
        <v>885</v>
      </c>
      <c r="T516" s="3" t="s">
        <v>953</v>
      </c>
      <c r="U516" s="3" t="s">
        <v>249</v>
      </c>
      <c r="V516" s="3" t="s">
        <v>266</v>
      </c>
      <c r="W516" s="3" t="s">
        <v>285</v>
      </c>
      <c r="X516" s="3" t="s">
        <v>1656</v>
      </c>
      <c r="Y516" s="3" t="s">
        <v>5230</v>
      </c>
      <c r="Z516" s="3" t="s">
        <v>3358</v>
      </c>
      <c r="AA516" s="3" t="s">
        <v>426</v>
      </c>
      <c r="AB516" s="3" t="s">
        <v>226</v>
      </c>
      <c r="AC516" s="3" t="s">
        <v>1680</v>
      </c>
      <c r="AD516" s="3"/>
      <c r="AE516" s="3"/>
      <c r="AF516" s="3"/>
      <c r="AG516" s="3" t="s">
        <v>454</v>
      </c>
      <c r="AH516" s="3" t="s">
        <v>88</v>
      </c>
      <c r="AI516" s="3"/>
      <c r="AJ516" s="3" t="s">
        <v>3804</v>
      </c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4"/>
    </row>
    <row r="517" spans="1:51" x14ac:dyDescent="0.25">
      <c r="A517" s="2" t="s">
        <v>3516</v>
      </c>
      <c r="B517" s="11" t="s">
        <v>2954</v>
      </c>
      <c r="C517" s="3">
        <v>2</v>
      </c>
      <c r="D517" s="3" t="s">
        <v>290</v>
      </c>
      <c r="E517" s="3" t="s">
        <v>1820</v>
      </c>
      <c r="F517" s="3" t="s">
        <v>781</v>
      </c>
      <c r="G517" s="3"/>
      <c r="H517" s="3" t="s">
        <v>112</v>
      </c>
      <c r="I517" s="3" t="s">
        <v>27</v>
      </c>
      <c r="J517" s="3" t="s">
        <v>2447</v>
      </c>
      <c r="K517" s="3" t="s">
        <v>1277</v>
      </c>
      <c r="L517" s="3" t="s">
        <v>2501</v>
      </c>
      <c r="M517" s="3" t="s">
        <v>1890</v>
      </c>
      <c r="N517" s="3" t="s">
        <v>486</v>
      </c>
      <c r="O517" s="3" t="s">
        <v>5705</v>
      </c>
      <c r="P517" s="3" t="s">
        <v>321</v>
      </c>
      <c r="Q517" s="3" t="s">
        <v>283</v>
      </c>
      <c r="R517" s="3" t="s">
        <v>1130</v>
      </c>
      <c r="S517" s="3" t="s">
        <v>919</v>
      </c>
      <c r="T517" s="3" t="s">
        <v>1423</v>
      </c>
      <c r="U517" s="3" t="s">
        <v>249</v>
      </c>
      <c r="V517" s="3" t="s">
        <v>265</v>
      </c>
      <c r="W517" s="3" t="s">
        <v>284</v>
      </c>
      <c r="X517" s="3" t="s">
        <v>318</v>
      </c>
      <c r="Y517" s="3" t="s">
        <v>4120</v>
      </c>
      <c r="Z517" s="3" t="s">
        <v>1120</v>
      </c>
      <c r="AA517" s="3" t="s">
        <v>31</v>
      </c>
      <c r="AB517" s="3" t="s">
        <v>2083</v>
      </c>
      <c r="AC517" s="3" t="s">
        <v>1075</v>
      </c>
      <c r="AD517" s="3"/>
      <c r="AE517" s="3"/>
      <c r="AF517" s="3"/>
      <c r="AG517" s="3" t="s">
        <v>446</v>
      </c>
      <c r="AH517" s="3" t="s">
        <v>111</v>
      </c>
      <c r="AI517" s="3"/>
      <c r="AJ517" s="3" t="s">
        <v>1319</v>
      </c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4"/>
    </row>
    <row r="518" spans="1:51" x14ac:dyDescent="0.25">
      <c r="A518" s="2" t="s">
        <v>3516</v>
      </c>
      <c r="B518" s="11" t="s">
        <v>2954</v>
      </c>
      <c r="C518" s="3">
        <v>3</v>
      </c>
      <c r="D518" s="3" t="s">
        <v>302</v>
      </c>
      <c r="E518" s="3" t="s">
        <v>781</v>
      </c>
      <c r="F518" s="3" t="s">
        <v>68</v>
      </c>
      <c r="G518" s="3"/>
      <c r="H518" s="3" t="s">
        <v>2335</v>
      </c>
      <c r="I518" s="3" t="s">
        <v>923</v>
      </c>
      <c r="J518" s="3" t="s">
        <v>125</v>
      </c>
      <c r="K518" s="3" t="s">
        <v>2519</v>
      </c>
      <c r="L518" s="3" t="s">
        <v>2632</v>
      </c>
      <c r="M518" s="3" t="s">
        <v>7338</v>
      </c>
      <c r="N518" s="3" t="s">
        <v>1115</v>
      </c>
      <c r="O518" s="3" t="s">
        <v>214</v>
      </c>
      <c r="P518" s="3" t="s">
        <v>220</v>
      </c>
      <c r="Q518" s="3" t="s">
        <v>506</v>
      </c>
      <c r="R518" s="3" t="s">
        <v>919</v>
      </c>
      <c r="S518" s="3" t="s">
        <v>919</v>
      </c>
      <c r="T518" s="3" t="s">
        <v>1428</v>
      </c>
      <c r="U518" s="3" t="s">
        <v>904</v>
      </c>
      <c r="V518" s="3" t="s">
        <v>249</v>
      </c>
      <c r="W518" s="3" t="s">
        <v>285</v>
      </c>
      <c r="X518" s="3" t="s">
        <v>454</v>
      </c>
      <c r="Y518" s="3" t="s">
        <v>4220</v>
      </c>
      <c r="Z518" s="3" t="s">
        <v>51</v>
      </c>
      <c r="AA518" s="3" t="s">
        <v>426</v>
      </c>
      <c r="AB518" s="3" t="s">
        <v>1423</v>
      </c>
      <c r="AC518" s="3" t="s">
        <v>668</v>
      </c>
      <c r="AD518" s="3"/>
      <c r="AE518" s="3"/>
      <c r="AF518" s="3"/>
      <c r="AG518" s="3" t="s">
        <v>58</v>
      </c>
      <c r="AH518" s="3" t="s">
        <v>83</v>
      </c>
      <c r="AI518" s="3"/>
      <c r="AJ518" s="3" t="s">
        <v>5</v>
      </c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4"/>
    </row>
    <row r="519" spans="1:51" x14ac:dyDescent="0.25">
      <c r="A519" s="2" t="s">
        <v>3516</v>
      </c>
      <c r="B519" s="11" t="s">
        <v>2954</v>
      </c>
      <c r="C519" s="3">
        <v>4</v>
      </c>
      <c r="D519" s="3" t="s">
        <v>477</v>
      </c>
      <c r="E519" s="3" t="s">
        <v>68</v>
      </c>
      <c r="F519" s="3" t="s">
        <v>3388</v>
      </c>
      <c r="G519" s="3"/>
      <c r="H519" s="3" t="s">
        <v>736</v>
      </c>
      <c r="I519" s="3" t="s">
        <v>880</v>
      </c>
      <c r="J519" s="3" t="s">
        <v>3543</v>
      </c>
      <c r="K519" s="3" t="s">
        <v>4388</v>
      </c>
      <c r="L519" s="3" t="s">
        <v>2930</v>
      </c>
      <c r="M519" s="3" t="s">
        <v>7339</v>
      </c>
      <c r="N519" s="3" t="s">
        <v>2285</v>
      </c>
      <c r="O519" s="3" t="s">
        <v>5733</v>
      </c>
      <c r="P519" s="3" t="s">
        <v>391</v>
      </c>
      <c r="Q519" s="3" t="s">
        <v>225</v>
      </c>
      <c r="R519" s="3" t="s">
        <v>919</v>
      </c>
      <c r="S519" s="3" t="s">
        <v>919</v>
      </c>
      <c r="T519" s="3" t="s">
        <v>1428</v>
      </c>
      <c r="U519" s="3" t="s">
        <v>265</v>
      </c>
      <c r="V519" s="3" t="s">
        <v>265</v>
      </c>
      <c r="W519" s="3" t="s">
        <v>284</v>
      </c>
      <c r="X519" s="3" t="s">
        <v>458</v>
      </c>
      <c r="Y519" s="3" t="s">
        <v>2333</v>
      </c>
      <c r="Z519" s="3" t="s">
        <v>1877</v>
      </c>
      <c r="AA519" s="3" t="s">
        <v>1237</v>
      </c>
      <c r="AB519" s="3" t="s">
        <v>7340</v>
      </c>
      <c r="AC519" s="3" t="s">
        <v>2169</v>
      </c>
      <c r="AD519" s="3"/>
      <c r="AE519" s="3"/>
      <c r="AF519" s="3"/>
      <c r="AG519" s="3" t="s">
        <v>335</v>
      </c>
      <c r="AH519" s="3" t="s">
        <v>111</v>
      </c>
      <c r="AI519" s="3"/>
      <c r="AJ519" s="3" t="s">
        <v>5</v>
      </c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4"/>
    </row>
    <row r="520" spans="1:51" x14ac:dyDescent="0.25">
      <c r="A520" s="2" t="s">
        <v>3516</v>
      </c>
      <c r="B520" s="11" t="s">
        <v>2954</v>
      </c>
      <c r="C520" s="3">
        <v>5</v>
      </c>
      <c r="D520" s="3" t="s">
        <v>484</v>
      </c>
      <c r="E520" s="3" t="s">
        <v>3388</v>
      </c>
      <c r="F520" s="3" t="s">
        <v>1216</v>
      </c>
      <c r="G520" s="3"/>
      <c r="H520" s="3" t="s">
        <v>424</v>
      </c>
      <c r="I520" s="3" t="s">
        <v>1381</v>
      </c>
      <c r="J520" s="3" t="s">
        <v>1980</v>
      </c>
      <c r="K520" s="3" t="s">
        <v>7341</v>
      </c>
      <c r="L520" s="3" t="s">
        <v>6450</v>
      </c>
      <c r="M520" s="3" t="s">
        <v>7342</v>
      </c>
      <c r="N520" s="3" t="s">
        <v>5341</v>
      </c>
      <c r="O520" s="3" t="s">
        <v>2763</v>
      </c>
      <c r="P520" s="3" t="s">
        <v>154</v>
      </c>
      <c r="Q520" s="3" t="s">
        <v>506</v>
      </c>
      <c r="R520" s="3" t="s">
        <v>1130</v>
      </c>
      <c r="S520" s="3" t="s">
        <v>1130</v>
      </c>
      <c r="T520" s="3" t="s">
        <v>1428</v>
      </c>
      <c r="U520" s="3" t="s">
        <v>228</v>
      </c>
      <c r="V520" s="3" t="s">
        <v>904</v>
      </c>
      <c r="W520" s="3" t="s">
        <v>1728</v>
      </c>
      <c r="X520" s="3" t="s">
        <v>454</v>
      </c>
      <c r="Y520" s="3"/>
      <c r="Z520" s="3"/>
      <c r="AA520" s="3" t="s">
        <v>815</v>
      </c>
      <c r="AB520" s="3" t="s">
        <v>1364</v>
      </c>
      <c r="AC520" s="3" t="s">
        <v>149</v>
      </c>
      <c r="AD520" s="3"/>
      <c r="AE520" s="3"/>
      <c r="AF520" s="3"/>
      <c r="AG520" s="3" t="s">
        <v>400</v>
      </c>
      <c r="AH520" s="3" t="s">
        <v>111</v>
      </c>
      <c r="AI520" s="3"/>
      <c r="AJ520" s="3" t="s">
        <v>5</v>
      </c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4"/>
    </row>
    <row r="521" spans="1:51" x14ac:dyDescent="0.25">
      <c r="A521" s="2" t="s">
        <v>3516</v>
      </c>
      <c r="B521" s="11" t="s">
        <v>2954</v>
      </c>
      <c r="C521" s="3">
        <v>6</v>
      </c>
      <c r="D521" s="3" t="s">
        <v>302</v>
      </c>
      <c r="E521" s="3" t="s">
        <v>3401</v>
      </c>
      <c r="F521" s="3" t="s">
        <v>276</v>
      </c>
      <c r="G521" s="3"/>
      <c r="H521" s="3" t="s">
        <v>235</v>
      </c>
      <c r="I521" s="3" t="s">
        <v>437</v>
      </c>
      <c r="J521" s="3" t="s">
        <v>2944</v>
      </c>
      <c r="K521" s="3" t="s">
        <v>3493</v>
      </c>
      <c r="L521" s="3" t="s">
        <v>517</v>
      </c>
      <c r="M521" s="3" t="s">
        <v>7343</v>
      </c>
      <c r="N521" s="3" t="s">
        <v>5702</v>
      </c>
      <c r="O521" s="3" t="s">
        <v>388</v>
      </c>
      <c r="P521" s="3" t="s">
        <v>1144</v>
      </c>
      <c r="Q521" s="3" t="s">
        <v>506</v>
      </c>
      <c r="R521" s="3" t="s">
        <v>954</v>
      </c>
      <c r="S521" s="3" t="s">
        <v>954</v>
      </c>
      <c r="T521" s="3" t="s">
        <v>1130</v>
      </c>
      <c r="U521" s="3" t="s">
        <v>249</v>
      </c>
      <c r="V521" s="3" t="s">
        <v>265</v>
      </c>
      <c r="W521" s="3" t="s">
        <v>1728</v>
      </c>
      <c r="X521" s="3" t="s">
        <v>235</v>
      </c>
      <c r="Y521" s="3"/>
      <c r="Z521" s="3"/>
      <c r="AA521" s="3" t="s">
        <v>1992</v>
      </c>
      <c r="AB521" s="3" t="s">
        <v>7059</v>
      </c>
      <c r="AC521" s="3" t="s">
        <v>149</v>
      </c>
      <c r="AD521" s="3"/>
      <c r="AE521" s="3"/>
      <c r="AF521" s="3"/>
      <c r="AG521" s="3" t="s">
        <v>190</v>
      </c>
      <c r="AH521" s="3" t="s">
        <v>111</v>
      </c>
      <c r="AI521" s="3"/>
      <c r="AJ521" s="3" t="s">
        <v>32</v>
      </c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4"/>
    </row>
    <row r="522" spans="1:51" x14ac:dyDescent="0.25">
      <c r="A522" s="2" t="s">
        <v>3516</v>
      </c>
      <c r="B522" s="11" t="s">
        <v>2954</v>
      </c>
      <c r="C522" s="3">
        <v>7</v>
      </c>
      <c r="D522" s="3" t="s">
        <v>616</v>
      </c>
      <c r="E522" s="3" t="s">
        <v>276</v>
      </c>
      <c r="F522" s="3"/>
      <c r="G522" s="3"/>
      <c r="H522" s="3" t="s">
        <v>1401</v>
      </c>
      <c r="I522" s="3" t="s">
        <v>92</v>
      </c>
      <c r="J522" s="3" t="s">
        <v>2750</v>
      </c>
      <c r="K522" s="3" t="s">
        <v>1241</v>
      </c>
      <c r="L522" s="3" t="s">
        <v>38</v>
      </c>
      <c r="M522" s="3" t="s">
        <v>7344</v>
      </c>
      <c r="N522" s="3" t="s">
        <v>2728</v>
      </c>
      <c r="O522" s="3" t="s">
        <v>737</v>
      </c>
      <c r="P522" s="3" t="s">
        <v>27</v>
      </c>
      <c r="Q522" s="3" t="s">
        <v>506</v>
      </c>
      <c r="R522" s="3" t="s">
        <v>266</v>
      </c>
      <c r="S522" s="3" t="s">
        <v>266</v>
      </c>
      <c r="T522" s="3" t="s">
        <v>886</v>
      </c>
      <c r="U522" s="3" t="s">
        <v>265</v>
      </c>
      <c r="V522" s="3" t="s">
        <v>265</v>
      </c>
      <c r="W522" s="3" t="s">
        <v>954</v>
      </c>
      <c r="X522" s="3" t="s">
        <v>87</v>
      </c>
      <c r="Y522" s="3"/>
      <c r="Z522" s="3"/>
      <c r="AA522" s="3" t="s">
        <v>594</v>
      </c>
      <c r="AB522" s="3" t="s">
        <v>3655</v>
      </c>
      <c r="AC522" s="3" t="s">
        <v>1887</v>
      </c>
      <c r="AD522" s="3"/>
      <c r="AE522" s="3"/>
      <c r="AF522" s="3"/>
      <c r="AG522" s="3" t="s">
        <v>897</v>
      </c>
      <c r="AH522" s="3" t="s">
        <v>61</v>
      </c>
      <c r="AI522" s="3"/>
      <c r="AJ522" s="3" t="s">
        <v>1081</v>
      </c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4"/>
    </row>
    <row r="523" spans="1:51" x14ac:dyDescent="0.25">
      <c r="A523" s="2" t="s">
        <v>7345</v>
      </c>
      <c r="B523" s="11" t="s">
        <v>2954</v>
      </c>
      <c r="C523" s="3">
        <v>1</v>
      </c>
      <c r="D523" s="3" t="s">
        <v>660</v>
      </c>
      <c r="E523" s="3" t="s">
        <v>4</v>
      </c>
      <c r="F523" s="3" t="s">
        <v>659</v>
      </c>
      <c r="G523" s="3"/>
      <c r="H523" s="3" t="s">
        <v>317</v>
      </c>
      <c r="I523" s="3" t="s">
        <v>76</v>
      </c>
      <c r="J523" s="3" t="s">
        <v>861</v>
      </c>
      <c r="K523" s="3" t="s">
        <v>4960</v>
      </c>
      <c r="L523" s="3" t="s">
        <v>1209</v>
      </c>
      <c r="M523" s="3" t="s">
        <v>7346</v>
      </c>
      <c r="N523" s="3" t="s">
        <v>2818</v>
      </c>
      <c r="O523" s="3" t="s">
        <v>2655</v>
      </c>
      <c r="P523" s="3" t="s">
        <v>625</v>
      </c>
      <c r="Q523" s="3" t="s">
        <v>1064</v>
      </c>
      <c r="R523" s="3" t="s">
        <v>205</v>
      </c>
      <c r="S523" s="3" t="s">
        <v>206</v>
      </c>
      <c r="T523" s="3" t="s">
        <v>206</v>
      </c>
      <c r="U523" s="3" t="s">
        <v>188</v>
      </c>
      <c r="V523" s="3" t="s">
        <v>268</v>
      </c>
      <c r="W523" s="3" t="s">
        <v>206</v>
      </c>
      <c r="X523" s="3" t="s">
        <v>2296</v>
      </c>
      <c r="Y523" s="3" t="s">
        <v>5632</v>
      </c>
      <c r="Z523" s="3" t="s">
        <v>18</v>
      </c>
      <c r="AA523" s="3" t="s">
        <v>135</v>
      </c>
      <c r="AB523" s="3"/>
      <c r="AC523" s="3" t="s">
        <v>23</v>
      </c>
      <c r="AD523" s="3" t="s">
        <v>347</v>
      </c>
      <c r="AE523" s="3" t="s">
        <v>348</v>
      </c>
      <c r="AF523" s="3" t="s">
        <v>1382</v>
      </c>
      <c r="AG523" s="3" t="s">
        <v>183</v>
      </c>
      <c r="AH523" s="3" t="s">
        <v>427</v>
      </c>
      <c r="AI523" s="3" t="s">
        <v>991</v>
      </c>
      <c r="AJ523" s="3" t="s">
        <v>793</v>
      </c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4"/>
    </row>
    <row r="524" spans="1:51" x14ac:dyDescent="0.25">
      <c r="A524" s="2" t="s">
        <v>7345</v>
      </c>
      <c r="B524" s="11" t="s">
        <v>2954</v>
      </c>
      <c r="C524" s="3">
        <v>2</v>
      </c>
      <c r="D524" s="3" t="s">
        <v>684</v>
      </c>
      <c r="E524" s="3" t="s">
        <v>659</v>
      </c>
      <c r="F524" s="3" t="s">
        <v>781</v>
      </c>
      <c r="G524" s="3"/>
      <c r="H524" s="3" t="s">
        <v>1954</v>
      </c>
      <c r="I524" s="3" t="s">
        <v>747</v>
      </c>
      <c r="J524" s="3" t="s">
        <v>272</v>
      </c>
      <c r="K524" s="3" t="s">
        <v>2898</v>
      </c>
      <c r="L524" s="3" t="s">
        <v>1151</v>
      </c>
      <c r="M524" s="3" t="s">
        <v>7347</v>
      </c>
      <c r="N524" s="3" t="s">
        <v>3421</v>
      </c>
      <c r="O524" s="3" t="s">
        <v>6313</v>
      </c>
      <c r="P524" s="3" t="s">
        <v>1011</v>
      </c>
      <c r="Q524" s="3" t="s">
        <v>506</v>
      </c>
      <c r="R524" s="3" t="s">
        <v>229</v>
      </c>
      <c r="S524" s="3" t="s">
        <v>409</v>
      </c>
      <c r="T524" s="3" t="s">
        <v>208</v>
      </c>
      <c r="U524" s="3" t="s">
        <v>411</v>
      </c>
      <c r="V524" s="3" t="s">
        <v>411</v>
      </c>
      <c r="W524" s="3" t="s">
        <v>230</v>
      </c>
      <c r="X524" s="3" t="s">
        <v>427</v>
      </c>
      <c r="Y524" s="3" t="s">
        <v>355</v>
      </c>
      <c r="Z524" s="3" t="s">
        <v>96</v>
      </c>
      <c r="AA524" s="3" t="s">
        <v>473</v>
      </c>
      <c r="AB524" s="3"/>
      <c r="AC524" s="3" t="s">
        <v>155</v>
      </c>
      <c r="AD524" s="3" t="s">
        <v>1831</v>
      </c>
      <c r="AE524" s="3" t="s">
        <v>625</v>
      </c>
      <c r="AF524" s="3"/>
      <c r="AG524" s="3" t="s">
        <v>454</v>
      </c>
      <c r="AH524" s="3" t="s">
        <v>454</v>
      </c>
      <c r="AI524" s="3" t="s">
        <v>670</v>
      </c>
      <c r="AJ524" s="3" t="s">
        <v>659</v>
      </c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4"/>
    </row>
    <row r="525" spans="1:51" x14ac:dyDescent="0.25">
      <c r="A525" s="2" t="s">
        <v>7345</v>
      </c>
      <c r="B525" s="11" t="s">
        <v>2954</v>
      </c>
      <c r="C525" s="3">
        <v>3</v>
      </c>
      <c r="D525" s="3" t="s">
        <v>95</v>
      </c>
      <c r="E525" s="3" t="s">
        <v>781</v>
      </c>
      <c r="F525" s="3" t="s">
        <v>999</v>
      </c>
      <c r="G525" s="3"/>
      <c r="H525" s="3" t="s">
        <v>2194</v>
      </c>
      <c r="I525" s="3" t="s">
        <v>2911</v>
      </c>
      <c r="J525" s="3" t="s">
        <v>498</v>
      </c>
      <c r="K525" s="3" t="s">
        <v>1178</v>
      </c>
      <c r="L525" s="3" t="s">
        <v>1664</v>
      </c>
      <c r="M525" s="3" t="s">
        <v>7348</v>
      </c>
      <c r="N525" s="3" t="s">
        <v>1893</v>
      </c>
      <c r="O525" s="3" t="s">
        <v>5590</v>
      </c>
      <c r="P525" s="3" t="s">
        <v>518</v>
      </c>
      <c r="Q525" s="3" t="s">
        <v>225</v>
      </c>
      <c r="R525" s="3" t="s">
        <v>1324</v>
      </c>
      <c r="S525" s="3" t="s">
        <v>409</v>
      </c>
      <c r="T525" s="3" t="s">
        <v>328</v>
      </c>
      <c r="U525" s="3" t="s">
        <v>207</v>
      </c>
      <c r="V525" s="3" t="s">
        <v>207</v>
      </c>
      <c r="W525" s="3" t="s">
        <v>208</v>
      </c>
      <c r="X525" s="3" t="s">
        <v>318</v>
      </c>
      <c r="Y525" s="3" t="s">
        <v>232</v>
      </c>
      <c r="Z525" s="3" t="s">
        <v>331</v>
      </c>
      <c r="AA525" s="3" t="s">
        <v>426</v>
      </c>
      <c r="AB525" s="3"/>
      <c r="AC525" s="3" t="s">
        <v>155</v>
      </c>
      <c r="AD525" s="3" t="s">
        <v>1887</v>
      </c>
      <c r="AE525" s="3" t="s">
        <v>307</v>
      </c>
      <c r="AF525" s="3"/>
      <c r="AG525" s="3" t="s">
        <v>335</v>
      </c>
      <c r="AH525" s="3" t="s">
        <v>55</v>
      </c>
      <c r="AI525" s="3" t="s">
        <v>936</v>
      </c>
      <c r="AJ525" s="3" t="s">
        <v>659</v>
      </c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4"/>
    </row>
    <row r="526" spans="1:51" x14ac:dyDescent="0.25">
      <c r="A526" s="2" t="s">
        <v>7345</v>
      </c>
      <c r="B526" s="11" t="s">
        <v>2954</v>
      </c>
      <c r="C526" s="3">
        <v>4</v>
      </c>
      <c r="D526" s="3" t="s">
        <v>118</v>
      </c>
      <c r="E526" s="3" t="s">
        <v>999</v>
      </c>
      <c r="F526" s="3" t="s">
        <v>1001</v>
      </c>
      <c r="G526" s="3"/>
      <c r="H526" s="3" t="s">
        <v>1877</v>
      </c>
      <c r="I526" s="3" t="s">
        <v>1031</v>
      </c>
      <c r="J526" s="3" t="s">
        <v>3895</v>
      </c>
      <c r="K526" s="3" t="s">
        <v>1825</v>
      </c>
      <c r="L526" s="3" t="s">
        <v>3199</v>
      </c>
      <c r="M526" s="3" t="s">
        <v>7349</v>
      </c>
      <c r="N526" s="3" t="s">
        <v>4705</v>
      </c>
      <c r="O526" s="3" t="s">
        <v>325</v>
      </c>
      <c r="P526" s="3" t="s">
        <v>150</v>
      </c>
      <c r="Q526" s="3" t="s">
        <v>1064</v>
      </c>
      <c r="R526" s="3" t="s">
        <v>230</v>
      </c>
      <c r="S526" s="3" t="s">
        <v>409</v>
      </c>
      <c r="T526" s="3" t="s">
        <v>208</v>
      </c>
      <c r="U526" s="3" t="s">
        <v>410</v>
      </c>
      <c r="V526" s="3" t="s">
        <v>411</v>
      </c>
      <c r="W526" s="3" t="s">
        <v>409</v>
      </c>
      <c r="X526" s="3" t="s">
        <v>278</v>
      </c>
      <c r="Y526" s="3" t="s">
        <v>232</v>
      </c>
      <c r="Z526" s="3" t="s">
        <v>4052</v>
      </c>
      <c r="AA526" s="3" t="s">
        <v>379</v>
      </c>
      <c r="AB526" s="3"/>
      <c r="AC526" s="3" t="s">
        <v>111</v>
      </c>
      <c r="AD526" s="3" t="s">
        <v>4592</v>
      </c>
      <c r="AE526" s="3" t="s">
        <v>307</v>
      </c>
      <c r="AF526" s="3"/>
      <c r="AG526" s="3" t="s">
        <v>88</v>
      </c>
      <c r="AH526" s="3" t="s">
        <v>61</v>
      </c>
      <c r="AI526" s="3" t="s">
        <v>2866</v>
      </c>
      <c r="AJ526" s="3" t="s">
        <v>258</v>
      </c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4"/>
    </row>
    <row r="527" spans="1:51" x14ac:dyDescent="0.25">
      <c r="A527" s="2" t="s">
        <v>7345</v>
      </c>
      <c r="B527" s="11" t="s">
        <v>2954</v>
      </c>
      <c r="C527" s="3">
        <v>5</v>
      </c>
      <c r="D527" s="3" t="s">
        <v>138</v>
      </c>
      <c r="E527" s="3" t="s">
        <v>1001</v>
      </c>
      <c r="F527" s="3" t="s">
        <v>495</v>
      </c>
      <c r="G527" s="3"/>
      <c r="H527" s="3" t="s">
        <v>1857</v>
      </c>
      <c r="I527" s="3" t="s">
        <v>1180</v>
      </c>
      <c r="J527" s="3" t="s">
        <v>1727</v>
      </c>
      <c r="K527" s="3" t="s">
        <v>1101</v>
      </c>
      <c r="L527" s="3" t="s">
        <v>2417</v>
      </c>
      <c r="M527" s="3" t="s">
        <v>3605</v>
      </c>
      <c r="N527" s="3" t="s">
        <v>7350</v>
      </c>
      <c r="O527" s="3" t="s">
        <v>325</v>
      </c>
      <c r="P527" s="3" t="s">
        <v>1119</v>
      </c>
      <c r="Q527" s="3" t="s">
        <v>1064</v>
      </c>
      <c r="R527" s="3" t="s">
        <v>229</v>
      </c>
      <c r="S527" s="3" t="s">
        <v>409</v>
      </c>
      <c r="T527" s="3" t="s">
        <v>208</v>
      </c>
      <c r="U527" s="3" t="s">
        <v>189</v>
      </c>
      <c r="V527" s="3" t="s">
        <v>189</v>
      </c>
      <c r="W527" s="3" t="s">
        <v>207</v>
      </c>
      <c r="X527" s="3" t="s">
        <v>183</v>
      </c>
      <c r="Y527" s="3"/>
      <c r="Z527" s="3"/>
      <c r="AA527" s="3" t="s">
        <v>415</v>
      </c>
      <c r="AB527" s="3"/>
      <c r="AC527" s="3" t="s">
        <v>434</v>
      </c>
      <c r="AD527" s="3" t="s">
        <v>1626</v>
      </c>
      <c r="AE527" s="3" t="s">
        <v>332</v>
      </c>
      <c r="AF527" s="3"/>
      <c r="AG527" s="3" t="s">
        <v>154</v>
      </c>
      <c r="AH527" s="3" t="s">
        <v>155</v>
      </c>
      <c r="AI527" s="3" t="s">
        <v>936</v>
      </c>
      <c r="AJ527" s="3" t="s">
        <v>793</v>
      </c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4"/>
    </row>
    <row r="528" spans="1:51" x14ac:dyDescent="0.25">
      <c r="A528" s="2" t="s">
        <v>7345</v>
      </c>
      <c r="B528" s="11" t="s">
        <v>2954</v>
      </c>
      <c r="C528" s="3">
        <v>6</v>
      </c>
      <c r="D528" s="3"/>
      <c r="E528" s="3" t="s">
        <v>495</v>
      </c>
      <c r="F528" s="3"/>
      <c r="G528" s="3"/>
      <c r="H528" s="3" t="s">
        <v>2049</v>
      </c>
      <c r="I528" s="3" t="s">
        <v>1755</v>
      </c>
      <c r="J528" s="3" t="s">
        <v>2600</v>
      </c>
      <c r="K528" s="3" t="s">
        <v>2760</v>
      </c>
      <c r="L528" s="3" t="s">
        <v>1165</v>
      </c>
      <c r="M528" s="3" t="s">
        <v>7094</v>
      </c>
      <c r="N528" s="3" t="s">
        <v>2070</v>
      </c>
      <c r="O528" s="3" t="s">
        <v>4025</v>
      </c>
      <c r="P528" s="3" t="s">
        <v>2937</v>
      </c>
      <c r="Q528" s="3" t="s">
        <v>148</v>
      </c>
      <c r="R528" s="3" t="s">
        <v>433</v>
      </c>
      <c r="S528" s="3" t="s">
        <v>433</v>
      </c>
      <c r="T528" s="3" t="s">
        <v>433</v>
      </c>
      <c r="U528" s="3" t="s">
        <v>171</v>
      </c>
      <c r="V528" s="3" t="s">
        <v>433</v>
      </c>
      <c r="W528" s="3" t="s">
        <v>433</v>
      </c>
      <c r="X528" s="3" t="s">
        <v>235</v>
      </c>
      <c r="Y528" s="3"/>
      <c r="Z528" s="3"/>
      <c r="AA528" s="3"/>
      <c r="AB528" s="3"/>
      <c r="AC528" s="3" t="s">
        <v>1656</v>
      </c>
      <c r="AD528" s="3" t="s">
        <v>2945</v>
      </c>
      <c r="AE528" s="3" t="s">
        <v>153</v>
      </c>
      <c r="AF528" s="3" t="s">
        <v>1382</v>
      </c>
      <c r="AG528" s="3" t="s">
        <v>154</v>
      </c>
      <c r="AH528" s="3" t="s">
        <v>111</v>
      </c>
      <c r="AI528" s="3" t="s">
        <v>2937</v>
      </c>
      <c r="AJ528" s="3" t="s">
        <v>659</v>
      </c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4"/>
    </row>
    <row r="529" spans="1:51" x14ac:dyDescent="0.25">
      <c r="A529" s="2" t="s">
        <v>7351</v>
      </c>
      <c r="B529" s="11" t="s">
        <v>2954</v>
      </c>
      <c r="C529" s="3">
        <v>1</v>
      </c>
      <c r="D529" s="3" t="s">
        <v>660</v>
      </c>
      <c r="E529" s="3" t="s">
        <v>4</v>
      </c>
      <c r="F529" s="3" t="s">
        <v>39</v>
      </c>
      <c r="G529" s="3"/>
      <c r="H529" s="3" t="s">
        <v>30</v>
      </c>
      <c r="I529" s="3" t="s">
        <v>372</v>
      </c>
      <c r="J529" s="3" t="s">
        <v>2448</v>
      </c>
      <c r="K529" s="3" t="s">
        <v>49</v>
      </c>
      <c r="L529" s="3" t="s">
        <v>639</v>
      </c>
      <c r="M529" s="3" t="s">
        <v>4987</v>
      </c>
      <c r="N529" s="3" t="s">
        <v>7352</v>
      </c>
      <c r="O529" s="3" t="s">
        <v>223</v>
      </c>
      <c r="P529" s="3"/>
      <c r="Q529" s="3" t="s">
        <v>169</v>
      </c>
      <c r="R529" s="3" t="s">
        <v>904</v>
      </c>
      <c r="S529" s="3" t="s">
        <v>904</v>
      </c>
      <c r="T529" s="3" t="s">
        <v>249</v>
      </c>
      <c r="U529" s="3" t="s">
        <v>205</v>
      </c>
      <c r="V529" s="3" t="s">
        <v>206</v>
      </c>
      <c r="W529" s="3" t="s">
        <v>206</v>
      </c>
      <c r="X529" s="3" t="s">
        <v>421</v>
      </c>
      <c r="Y529" s="3" t="s">
        <v>2319</v>
      </c>
      <c r="Z529" s="3" t="s">
        <v>830</v>
      </c>
      <c r="AA529" s="3" t="s">
        <v>727</v>
      </c>
      <c r="AB529" s="3" t="s">
        <v>1290</v>
      </c>
      <c r="AC529" s="3" t="s">
        <v>321</v>
      </c>
      <c r="AD529" s="3" t="s">
        <v>4071</v>
      </c>
      <c r="AE529" s="3" t="s">
        <v>2473</v>
      </c>
      <c r="AF529" s="3" t="s">
        <v>215</v>
      </c>
      <c r="AG529" s="3" t="s">
        <v>372</v>
      </c>
      <c r="AH529" s="3" t="s">
        <v>27</v>
      </c>
      <c r="AI529" s="3" t="s">
        <v>799</v>
      </c>
      <c r="AJ529" s="3" t="s">
        <v>7353</v>
      </c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4"/>
    </row>
    <row r="530" spans="1:51" x14ac:dyDescent="0.25">
      <c r="A530" s="2" t="s">
        <v>7351</v>
      </c>
      <c r="B530" s="11" t="s">
        <v>2954</v>
      </c>
      <c r="C530" s="3">
        <v>2</v>
      </c>
      <c r="D530" s="3" t="s">
        <v>684</v>
      </c>
      <c r="E530" s="3" t="s">
        <v>39</v>
      </c>
      <c r="F530" s="3" t="s">
        <v>997</v>
      </c>
      <c r="G530" s="3"/>
      <c r="H530" s="3" t="s">
        <v>836</v>
      </c>
      <c r="I530" s="3" t="s">
        <v>1116</v>
      </c>
      <c r="J530" s="3" t="s">
        <v>57</v>
      </c>
      <c r="K530" s="3" t="s">
        <v>53</v>
      </c>
      <c r="L530" s="3" t="s">
        <v>5652</v>
      </c>
      <c r="M530" s="3" t="s">
        <v>2438</v>
      </c>
      <c r="N530" s="3" t="s">
        <v>4599</v>
      </c>
      <c r="O530" s="3" t="s">
        <v>7354</v>
      </c>
      <c r="P530" s="3" t="s">
        <v>1053</v>
      </c>
      <c r="Q530" s="3" t="s">
        <v>169</v>
      </c>
      <c r="R530" s="3" t="s">
        <v>284</v>
      </c>
      <c r="S530" s="3" t="s">
        <v>284</v>
      </c>
      <c r="T530" s="3" t="s">
        <v>885</v>
      </c>
      <c r="U530" s="3" t="s">
        <v>226</v>
      </c>
      <c r="V530" s="3" t="s">
        <v>227</v>
      </c>
      <c r="W530" s="3" t="s">
        <v>1717</v>
      </c>
      <c r="X530" s="3" t="s">
        <v>27</v>
      </c>
      <c r="Y530" s="3" t="s">
        <v>6585</v>
      </c>
      <c r="Z530" s="3" t="s">
        <v>1889</v>
      </c>
      <c r="AA530" s="3" t="s">
        <v>1107</v>
      </c>
      <c r="AB530" s="3" t="s">
        <v>328</v>
      </c>
      <c r="AC530" s="3" t="s">
        <v>798</v>
      </c>
      <c r="AD530" s="3" t="s">
        <v>3551</v>
      </c>
      <c r="AE530" s="3"/>
      <c r="AF530" s="3"/>
      <c r="AG530" s="3"/>
      <c r="AH530" s="3"/>
      <c r="AI530" s="3"/>
      <c r="AJ530" s="3" t="s">
        <v>1143</v>
      </c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4"/>
    </row>
    <row r="531" spans="1:51" x14ac:dyDescent="0.25">
      <c r="A531" s="2" t="s">
        <v>7351</v>
      </c>
      <c r="B531" s="11" t="s">
        <v>2954</v>
      </c>
      <c r="C531" s="3">
        <v>3</v>
      </c>
      <c r="D531" s="3" t="s">
        <v>2157</v>
      </c>
      <c r="E531" s="3" t="s">
        <v>997</v>
      </c>
      <c r="F531" s="3" t="s">
        <v>896</v>
      </c>
      <c r="G531" s="3"/>
      <c r="H531" s="3" t="s">
        <v>1622</v>
      </c>
      <c r="I531" s="3" t="s">
        <v>594</v>
      </c>
      <c r="J531" s="3" t="s">
        <v>415</v>
      </c>
      <c r="K531" s="3" t="s">
        <v>3649</v>
      </c>
      <c r="L531" s="3" t="s">
        <v>105</v>
      </c>
      <c r="M531" s="3" t="s">
        <v>682</v>
      </c>
      <c r="N531" s="3" t="s">
        <v>1135</v>
      </c>
      <c r="O531" s="3" t="s">
        <v>1986</v>
      </c>
      <c r="P531" s="3" t="s">
        <v>2678</v>
      </c>
      <c r="Q531" s="3" t="s">
        <v>354</v>
      </c>
      <c r="R531" s="3" t="s">
        <v>869</v>
      </c>
      <c r="S531" s="3" t="s">
        <v>869</v>
      </c>
      <c r="T531" s="3" t="s">
        <v>919</v>
      </c>
      <c r="U531" s="3" t="s">
        <v>1717</v>
      </c>
      <c r="V531" s="3" t="s">
        <v>1717</v>
      </c>
      <c r="W531" s="3" t="s">
        <v>249</v>
      </c>
      <c r="X531" s="3" t="s">
        <v>278</v>
      </c>
      <c r="Y531" s="3" t="s">
        <v>4402</v>
      </c>
      <c r="Z531" s="3" t="s">
        <v>1133</v>
      </c>
      <c r="AA531" s="3" t="s">
        <v>185</v>
      </c>
      <c r="AB531" s="3" t="s">
        <v>5148</v>
      </c>
      <c r="AC531" s="3" t="s">
        <v>1383</v>
      </c>
      <c r="AD531" s="3" t="s">
        <v>474</v>
      </c>
      <c r="AE531" s="3"/>
      <c r="AF531" s="3"/>
      <c r="AG531" s="3"/>
      <c r="AH531" s="3"/>
      <c r="AI531" s="3"/>
      <c r="AJ531" s="3" t="s">
        <v>793</v>
      </c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4"/>
    </row>
    <row r="532" spans="1:51" x14ac:dyDescent="0.25">
      <c r="A532" s="2" t="s">
        <v>7351</v>
      </c>
      <c r="B532" s="11" t="s">
        <v>2954</v>
      </c>
      <c r="C532" s="3">
        <v>4</v>
      </c>
      <c r="D532" s="3" t="s">
        <v>2741</v>
      </c>
      <c r="E532" s="3" t="s">
        <v>896</v>
      </c>
      <c r="F532" s="3" t="s">
        <v>2667</v>
      </c>
      <c r="G532" s="3"/>
      <c r="H532" s="3" t="s">
        <v>382</v>
      </c>
      <c r="I532" s="3" t="s">
        <v>1232</v>
      </c>
      <c r="J532" s="3" t="s">
        <v>1362</v>
      </c>
      <c r="K532" s="3" t="s">
        <v>504</v>
      </c>
      <c r="L532" s="3" t="s">
        <v>737</v>
      </c>
      <c r="M532" s="3" t="s">
        <v>3572</v>
      </c>
      <c r="N532" s="3" t="s">
        <v>4789</v>
      </c>
      <c r="O532" s="3" t="s">
        <v>3281</v>
      </c>
      <c r="P532" s="3" t="s">
        <v>104</v>
      </c>
      <c r="Q532" s="3" t="s">
        <v>1064</v>
      </c>
      <c r="R532" s="3" t="s">
        <v>869</v>
      </c>
      <c r="S532" s="3" t="s">
        <v>869</v>
      </c>
      <c r="T532" s="3" t="s">
        <v>919</v>
      </c>
      <c r="U532" s="3" t="s">
        <v>249</v>
      </c>
      <c r="V532" s="3" t="s">
        <v>249</v>
      </c>
      <c r="W532" s="3" t="s">
        <v>284</v>
      </c>
      <c r="X532" s="3" t="s">
        <v>270</v>
      </c>
      <c r="Y532" s="3" t="s">
        <v>435</v>
      </c>
      <c r="Z532" s="3" t="s">
        <v>770</v>
      </c>
      <c r="AA532" s="3" t="s">
        <v>727</v>
      </c>
      <c r="AB532" s="3" t="s">
        <v>1307</v>
      </c>
      <c r="AC532" s="3" t="s">
        <v>798</v>
      </c>
      <c r="AD532" s="3" t="s">
        <v>272</v>
      </c>
      <c r="AE532" s="3"/>
      <c r="AF532" s="3"/>
      <c r="AG532" s="3"/>
      <c r="AH532" s="3"/>
      <c r="AI532" s="3"/>
      <c r="AJ532" s="3" t="s">
        <v>5</v>
      </c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4"/>
    </row>
    <row r="533" spans="1:51" x14ac:dyDescent="0.25">
      <c r="A533" s="2" t="s">
        <v>7351</v>
      </c>
      <c r="B533" s="11" t="s">
        <v>2954</v>
      </c>
      <c r="C533" s="3">
        <v>5</v>
      </c>
      <c r="D533" s="3" t="s">
        <v>2749</v>
      </c>
      <c r="E533" s="3" t="s">
        <v>2667</v>
      </c>
      <c r="F533" s="3" t="s">
        <v>586</v>
      </c>
      <c r="G533" s="3"/>
      <c r="H533" s="3" t="s">
        <v>434</v>
      </c>
      <c r="I533" s="3" t="s">
        <v>1536</v>
      </c>
      <c r="J533" s="3" t="s">
        <v>4152</v>
      </c>
      <c r="K533" s="3" t="s">
        <v>3765</v>
      </c>
      <c r="L533" s="3" t="s">
        <v>3848</v>
      </c>
      <c r="M533" s="3" t="s">
        <v>3703</v>
      </c>
      <c r="N533" s="3" t="s">
        <v>5982</v>
      </c>
      <c r="O533" s="3" t="s">
        <v>4251</v>
      </c>
      <c r="P533" s="3" t="s">
        <v>672</v>
      </c>
      <c r="Q533" s="3" t="s">
        <v>225</v>
      </c>
      <c r="R533" s="3" t="s">
        <v>869</v>
      </c>
      <c r="S533" s="3" t="s">
        <v>868</v>
      </c>
      <c r="T533" s="3" t="s">
        <v>1130</v>
      </c>
      <c r="U533" s="3" t="s">
        <v>266</v>
      </c>
      <c r="V533" s="3" t="s">
        <v>266</v>
      </c>
      <c r="W533" s="3" t="s">
        <v>284</v>
      </c>
      <c r="X533" s="3" t="s">
        <v>270</v>
      </c>
      <c r="Y533" s="3"/>
      <c r="Z533" s="3"/>
      <c r="AA533" s="3" t="s">
        <v>518</v>
      </c>
      <c r="AB533" s="3" t="s">
        <v>7355</v>
      </c>
      <c r="AC533" s="3" t="s">
        <v>1383</v>
      </c>
      <c r="AD533" s="3" t="s">
        <v>1823</v>
      </c>
      <c r="AE533" s="3"/>
      <c r="AF533" s="3"/>
      <c r="AG533" s="3"/>
      <c r="AH533" s="3"/>
      <c r="AI533" s="3"/>
      <c r="AJ533" s="3" t="s">
        <v>5</v>
      </c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4"/>
    </row>
    <row r="534" spans="1:51" x14ac:dyDescent="0.25">
      <c r="A534" s="2" t="s">
        <v>7351</v>
      </c>
      <c r="B534" s="11" t="s">
        <v>2954</v>
      </c>
      <c r="C534" s="3">
        <v>6</v>
      </c>
      <c r="D534" s="3" t="s">
        <v>2755</v>
      </c>
      <c r="E534" s="3" t="s">
        <v>586</v>
      </c>
      <c r="F534" s="3"/>
      <c r="G534" s="3"/>
      <c r="H534" s="3" t="s">
        <v>770</v>
      </c>
      <c r="I534" s="3" t="s">
        <v>1087</v>
      </c>
      <c r="J534" s="3" t="s">
        <v>4291</v>
      </c>
      <c r="K534" s="3" t="s">
        <v>1039</v>
      </c>
      <c r="L534" s="3" t="s">
        <v>464</v>
      </c>
      <c r="M534" s="3" t="s">
        <v>7356</v>
      </c>
      <c r="N534" s="3" t="s">
        <v>7357</v>
      </c>
      <c r="O534" s="3" t="s">
        <v>3651</v>
      </c>
      <c r="P534" s="3" t="s">
        <v>2216</v>
      </c>
      <c r="Q534" s="3" t="s">
        <v>283</v>
      </c>
      <c r="R534" s="3" t="s">
        <v>868</v>
      </c>
      <c r="S534" s="3" t="s">
        <v>868</v>
      </c>
      <c r="T534" s="3" t="s">
        <v>919</v>
      </c>
      <c r="U534" s="3" t="s">
        <v>265</v>
      </c>
      <c r="V534" s="3" t="s">
        <v>265</v>
      </c>
      <c r="W534" s="3" t="s">
        <v>1728</v>
      </c>
      <c r="X534" s="3" t="s">
        <v>111</v>
      </c>
      <c r="Y534" s="3"/>
      <c r="Z534" s="3"/>
      <c r="AA534" s="3" t="s">
        <v>823</v>
      </c>
      <c r="AB534" s="3" t="s">
        <v>7358</v>
      </c>
      <c r="AC534" s="3" t="s">
        <v>329</v>
      </c>
      <c r="AD534" s="3" t="s">
        <v>1626</v>
      </c>
      <c r="AE534" s="3"/>
      <c r="AF534" s="3"/>
      <c r="AG534" s="3"/>
      <c r="AH534" s="3"/>
      <c r="AI534" s="3"/>
      <c r="AJ534" s="3" t="s">
        <v>62</v>
      </c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4"/>
    </row>
    <row r="535" spans="1:51" x14ac:dyDescent="0.25">
      <c r="A535" s="2" t="s">
        <v>7359</v>
      </c>
      <c r="B535" s="11" t="s">
        <v>2954</v>
      </c>
      <c r="C535" s="3">
        <v>1</v>
      </c>
      <c r="D535" s="3" t="s">
        <v>6</v>
      </c>
      <c r="E535" s="3" t="s">
        <v>4</v>
      </c>
      <c r="F535" s="3" t="s">
        <v>492</v>
      </c>
      <c r="G535" s="3"/>
      <c r="H535" s="3" t="s">
        <v>2964</v>
      </c>
      <c r="I535" s="3" t="s">
        <v>5356</v>
      </c>
      <c r="J535" s="3" t="s">
        <v>837</v>
      </c>
      <c r="K535" s="3" t="s">
        <v>4729</v>
      </c>
      <c r="L535" s="3" t="s">
        <v>3513</v>
      </c>
      <c r="M535" s="3" t="s">
        <v>2147</v>
      </c>
      <c r="N535" s="3" t="s">
        <v>6955</v>
      </c>
      <c r="O535" s="3" t="s">
        <v>6359</v>
      </c>
      <c r="P535" s="3" t="s">
        <v>930</v>
      </c>
      <c r="Q535" s="3" t="s">
        <v>1064</v>
      </c>
      <c r="R535" s="3" t="s">
        <v>269</v>
      </c>
      <c r="S535" s="3" t="s">
        <v>269</v>
      </c>
      <c r="T535" s="3" t="s">
        <v>472</v>
      </c>
      <c r="U535" s="3" t="s">
        <v>328</v>
      </c>
      <c r="V535" s="3" t="s">
        <v>328</v>
      </c>
      <c r="W535" s="3" t="s">
        <v>269</v>
      </c>
      <c r="X535" s="3" t="s">
        <v>360</v>
      </c>
      <c r="Y535" s="3" t="s">
        <v>2256</v>
      </c>
      <c r="Z535" s="3" t="s">
        <v>1983</v>
      </c>
      <c r="AA535" s="3" t="s">
        <v>86</v>
      </c>
      <c r="AB535" s="3"/>
      <c r="AC535" s="3" t="s">
        <v>154</v>
      </c>
      <c r="AD535" s="3" t="s">
        <v>2983</v>
      </c>
      <c r="AE535" s="3" t="s">
        <v>1120</v>
      </c>
      <c r="AF535" s="3" t="s">
        <v>155</v>
      </c>
      <c r="AG535" s="3" t="s">
        <v>183</v>
      </c>
      <c r="AH535" s="3" t="s">
        <v>365</v>
      </c>
      <c r="AI535" s="3" t="s">
        <v>2497</v>
      </c>
      <c r="AJ535" s="3" t="s">
        <v>32</v>
      </c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4"/>
    </row>
    <row r="536" spans="1:51" x14ac:dyDescent="0.25">
      <c r="A536" s="2" t="s">
        <v>7359</v>
      </c>
      <c r="B536" s="11" t="s">
        <v>2954</v>
      </c>
      <c r="C536" s="3">
        <v>2</v>
      </c>
      <c r="D536" s="3" t="s">
        <v>95</v>
      </c>
      <c r="E536" s="3" t="s">
        <v>492</v>
      </c>
      <c r="F536" s="3" t="s">
        <v>891</v>
      </c>
      <c r="G536" s="3"/>
      <c r="H536" s="3" t="s">
        <v>2600</v>
      </c>
      <c r="I536" s="3" t="s">
        <v>1203</v>
      </c>
      <c r="J536" s="3" t="s">
        <v>609</v>
      </c>
      <c r="K536" s="3" t="s">
        <v>2344</v>
      </c>
      <c r="L536" s="3" t="s">
        <v>4747</v>
      </c>
      <c r="M536" s="3" t="s">
        <v>4241</v>
      </c>
      <c r="N536" s="3" t="s">
        <v>6113</v>
      </c>
      <c r="O536" s="3" t="s">
        <v>2054</v>
      </c>
      <c r="P536" s="3" t="s">
        <v>1262</v>
      </c>
      <c r="Q536" s="3" t="s">
        <v>1064</v>
      </c>
      <c r="R536" s="3" t="s">
        <v>250</v>
      </c>
      <c r="S536" s="3" t="s">
        <v>250</v>
      </c>
      <c r="T536" s="3" t="s">
        <v>206</v>
      </c>
      <c r="U536" s="3" t="s">
        <v>1412</v>
      </c>
      <c r="V536" s="3" t="s">
        <v>1412</v>
      </c>
      <c r="W536" s="3" t="s">
        <v>207</v>
      </c>
      <c r="X536" s="3" t="s">
        <v>454</v>
      </c>
      <c r="Y536" s="3" t="s">
        <v>2118</v>
      </c>
      <c r="Z536" s="3" t="s">
        <v>3119</v>
      </c>
      <c r="AA536" s="3" t="s">
        <v>713</v>
      </c>
      <c r="AB536" s="3"/>
      <c r="AC536" s="3" t="s">
        <v>391</v>
      </c>
      <c r="AD536" s="3" t="s">
        <v>2945</v>
      </c>
      <c r="AE536" s="3" t="s">
        <v>307</v>
      </c>
      <c r="AF536" s="3" t="s">
        <v>155</v>
      </c>
      <c r="AG536" s="3" t="s">
        <v>58</v>
      </c>
      <c r="AH536" s="3" t="s">
        <v>454</v>
      </c>
      <c r="AI536" s="3" t="s">
        <v>80</v>
      </c>
      <c r="AJ536" s="3" t="s">
        <v>1319</v>
      </c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4"/>
    </row>
    <row r="537" spans="1:51" x14ac:dyDescent="0.25">
      <c r="A537" s="2" t="s">
        <v>7359</v>
      </c>
      <c r="B537" s="11" t="s">
        <v>2954</v>
      </c>
      <c r="C537" s="3">
        <v>3</v>
      </c>
      <c r="D537" s="3" t="s">
        <v>95</v>
      </c>
      <c r="E537" s="3" t="s">
        <v>891</v>
      </c>
      <c r="F537" s="3" t="s">
        <v>241</v>
      </c>
      <c r="G537" s="3"/>
      <c r="H537" s="3" t="s">
        <v>133</v>
      </c>
      <c r="I537" s="3" t="s">
        <v>1159</v>
      </c>
      <c r="J537" s="3" t="s">
        <v>2019</v>
      </c>
      <c r="K537" s="3" t="s">
        <v>1004</v>
      </c>
      <c r="L537" s="3" t="s">
        <v>508</v>
      </c>
      <c r="M537" s="3" t="s">
        <v>5343</v>
      </c>
      <c r="N537" s="3" t="s">
        <v>7360</v>
      </c>
      <c r="O537" s="3" t="s">
        <v>606</v>
      </c>
      <c r="P537" s="3" t="s">
        <v>3540</v>
      </c>
      <c r="Q537" s="3" t="s">
        <v>1064</v>
      </c>
      <c r="R537" s="3" t="s">
        <v>328</v>
      </c>
      <c r="S537" s="3" t="s">
        <v>328</v>
      </c>
      <c r="T537" s="3" t="s">
        <v>188</v>
      </c>
      <c r="U537" s="3" t="s">
        <v>171</v>
      </c>
      <c r="V537" s="3" t="s">
        <v>171</v>
      </c>
      <c r="W537" s="3" t="s">
        <v>411</v>
      </c>
      <c r="X537" s="3" t="s">
        <v>375</v>
      </c>
      <c r="Y537" s="3" t="s">
        <v>2118</v>
      </c>
      <c r="Z537" s="3" t="s">
        <v>1381</v>
      </c>
      <c r="AA537" s="3" t="s">
        <v>135</v>
      </c>
      <c r="AB537" s="3"/>
      <c r="AC537" s="3" t="s">
        <v>87</v>
      </c>
      <c r="AD537" s="3" t="s">
        <v>1626</v>
      </c>
      <c r="AE537" s="3" t="s">
        <v>1011</v>
      </c>
      <c r="AF537" s="3" t="s">
        <v>155</v>
      </c>
      <c r="AG537" s="3" t="s">
        <v>58</v>
      </c>
      <c r="AH537" s="3" t="s">
        <v>291</v>
      </c>
      <c r="AI537" s="3" t="s">
        <v>2937</v>
      </c>
      <c r="AJ537" s="3" t="s">
        <v>1081</v>
      </c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4"/>
    </row>
    <row r="538" spans="1:51" x14ac:dyDescent="0.25">
      <c r="A538" s="2" t="s">
        <v>7359</v>
      </c>
      <c r="B538" s="11" t="s">
        <v>2954</v>
      </c>
      <c r="C538" s="3">
        <v>4</v>
      </c>
      <c r="D538" s="3" t="s">
        <v>138</v>
      </c>
      <c r="E538" s="3" t="s">
        <v>241</v>
      </c>
      <c r="F538" s="3" t="s">
        <v>586</v>
      </c>
      <c r="G538" s="3"/>
      <c r="H538" s="3" t="s">
        <v>149</v>
      </c>
      <c r="I538" s="3" t="s">
        <v>2866</v>
      </c>
      <c r="J538" s="3" t="s">
        <v>5414</v>
      </c>
      <c r="K538" s="3" t="s">
        <v>126</v>
      </c>
      <c r="L538" s="3" t="s">
        <v>729</v>
      </c>
      <c r="M538" s="3" t="s">
        <v>7361</v>
      </c>
      <c r="N538" s="3" t="s">
        <v>5657</v>
      </c>
      <c r="O538" s="3" t="s">
        <v>5664</v>
      </c>
      <c r="P538" s="3" t="s">
        <v>3128</v>
      </c>
      <c r="Q538" s="3" t="s">
        <v>1064</v>
      </c>
      <c r="R538" s="3" t="s">
        <v>231</v>
      </c>
      <c r="S538" s="3" t="s">
        <v>231</v>
      </c>
      <c r="T538" s="3" t="s">
        <v>268</v>
      </c>
      <c r="U538" s="3" t="s">
        <v>1575</v>
      </c>
      <c r="V538" s="3" t="s">
        <v>1575</v>
      </c>
      <c r="W538" s="3" t="s">
        <v>189</v>
      </c>
      <c r="X538" s="3" t="s">
        <v>270</v>
      </c>
      <c r="Y538" s="3" t="s">
        <v>2118</v>
      </c>
      <c r="Z538" s="3" t="s">
        <v>386</v>
      </c>
      <c r="AA538" s="3" t="s">
        <v>594</v>
      </c>
      <c r="AB538" s="3"/>
      <c r="AC538" s="3" t="s">
        <v>183</v>
      </c>
      <c r="AD538" s="3" t="s">
        <v>351</v>
      </c>
      <c r="AE538" s="3" t="s">
        <v>1011</v>
      </c>
      <c r="AF538" s="3" t="s">
        <v>155</v>
      </c>
      <c r="AG538" s="3" t="s">
        <v>183</v>
      </c>
      <c r="AH538" s="3" t="s">
        <v>291</v>
      </c>
      <c r="AI538" s="3" t="s">
        <v>1989</v>
      </c>
      <c r="AJ538" s="3" t="s">
        <v>2962</v>
      </c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4"/>
    </row>
    <row r="539" spans="1:51" x14ac:dyDescent="0.25">
      <c r="A539" s="2" t="s">
        <v>7359</v>
      </c>
      <c r="B539" s="11" t="s">
        <v>2954</v>
      </c>
      <c r="C539" s="3">
        <v>5</v>
      </c>
      <c r="D539" s="3"/>
      <c r="E539" s="3" t="s">
        <v>586</v>
      </c>
      <c r="F539" s="3"/>
      <c r="G539" s="3"/>
      <c r="H539" s="3" t="s">
        <v>1586</v>
      </c>
      <c r="I539" s="3" t="s">
        <v>2497</v>
      </c>
      <c r="J539" s="3" t="s">
        <v>1663</v>
      </c>
      <c r="K539" s="3" t="s">
        <v>1228</v>
      </c>
      <c r="L539" s="3" t="s">
        <v>785</v>
      </c>
      <c r="M539" s="3" t="s">
        <v>5382</v>
      </c>
      <c r="N539" s="3" t="s">
        <v>6016</v>
      </c>
      <c r="O539" s="3" t="s">
        <v>7362</v>
      </c>
      <c r="P539" s="3" t="s">
        <v>6394</v>
      </c>
      <c r="Q539" s="3" t="s">
        <v>1064</v>
      </c>
      <c r="R539" s="3" t="s">
        <v>409</v>
      </c>
      <c r="S539" s="3" t="s">
        <v>409</v>
      </c>
      <c r="T539" s="3" t="s">
        <v>297</v>
      </c>
      <c r="U539" s="3" t="s">
        <v>1575</v>
      </c>
      <c r="V539" s="3" t="s">
        <v>1575</v>
      </c>
      <c r="W539" s="3" t="s">
        <v>1412</v>
      </c>
      <c r="X539" s="3" t="s">
        <v>252</v>
      </c>
      <c r="Y539" s="3"/>
      <c r="Z539" s="3"/>
      <c r="AA539" s="3"/>
      <c r="AB539" s="3"/>
      <c r="AC539" s="3" t="s">
        <v>391</v>
      </c>
      <c r="AD539" s="3" t="s">
        <v>351</v>
      </c>
      <c r="AE539" s="3" t="s">
        <v>1011</v>
      </c>
      <c r="AF539" s="3" t="s">
        <v>155</v>
      </c>
      <c r="AG539" s="3" t="s">
        <v>454</v>
      </c>
      <c r="AH539" s="3" t="s">
        <v>165</v>
      </c>
      <c r="AI539" s="3" t="s">
        <v>106</v>
      </c>
      <c r="AJ539" s="3" t="s">
        <v>2962</v>
      </c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4"/>
    </row>
    <row r="540" spans="1:51" x14ac:dyDescent="0.25">
      <c r="A540" s="2" t="s">
        <v>310</v>
      </c>
      <c r="B540" s="11" t="s">
        <v>6464</v>
      </c>
      <c r="C540" s="3">
        <v>1</v>
      </c>
      <c r="D540" s="3" t="s">
        <v>660</v>
      </c>
      <c r="E540" s="3" t="s">
        <v>4</v>
      </c>
      <c r="F540" s="3" t="s">
        <v>658</v>
      </c>
      <c r="G540" s="3"/>
      <c r="H540" s="3" t="s">
        <v>798</v>
      </c>
      <c r="I540" s="3" t="s">
        <v>821</v>
      </c>
      <c r="J540" s="3" t="s">
        <v>4429</v>
      </c>
      <c r="K540" s="3" t="s">
        <v>1834</v>
      </c>
      <c r="L540" s="3" t="s">
        <v>2544</v>
      </c>
      <c r="M540" s="3" t="s">
        <v>6465</v>
      </c>
      <c r="N540" s="3" t="s">
        <v>1712</v>
      </c>
      <c r="O540" s="3" t="s">
        <v>6466</v>
      </c>
      <c r="P540" s="3" t="s">
        <v>4</v>
      </c>
      <c r="Q540" s="3" t="s">
        <v>506</v>
      </c>
      <c r="R540" s="3" t="s">
        <v>940</v>
      </c>
      <c r="S540" s="3" t="s">
        <v>1105</v>
      </c>
      <c r="T540" s="3" t="s">
        <v>82</v>
      </c>
      <c r="U540" s="3" t="s">
        <v>300</v>
      </c>
      <c r="V540" s="3" t="s">
        <v>1289</v>
      </c>
      <c r="W540" s="3" t="s">
        <v>151</v>
      </c>
      <c r="X540" s="3" t="s">
        <v>421</v>
      </c>
      <c r="Y540" s="3" t="s">
        <v>973</v>
      </c>
      <c r="Z540" s="3" t="s">
        <v>797</v>
      </c>
      <c r="AA540" s="3" t="s">
        <v>625</v>
      </c>
      <c r="AB540" s="3"/>
      <c r="AC540" s="3" t="s">
        <v>4</v>
      </c>
      <c r="AD540" s="3" t="s">
        <v>1905</v>
      </c>
      <c r="AE540" s="3" t="s">
        <v>446</v>
      </c>
      <c r="AF540" s="3" t="s">
        <v>111</v>
      </c>
      <c r="AG540" s="3" t="s">
        <v>183</v>
      </c>
      <c r="AH540" s="3" t="s">
        <v>29</v>
      </c>
      <c r="AI540" s="3" t="s">
        <v>1027</v>
      </c>
      <c r="AJ540" s="3" t="s">
        <v>1081</v>
      </c>
      <c r="AK540" s="3" t="s">
        <v>6467</v>
      </c>
      <c r="AL540" s="3" t="s">
        <v>518</v>
      </c>
      <c r="AM540" s="3" t="s">
        <v>1463</v>
      </c>
      <c r="AN540" s="3" t="s">
        <v>2866</v>
      </c>
      <c r="AO540" s="3" t="s">
        <v>3302</v>
      </c>
      <c r="AP540" s="3" t="s">
        <v>38</v>
      </c>
      <c r="AQ540" s="3"/>
      <c r="AR540" s="3"/>
      <c r="AS540" s="3"/>
      <c r="AT540" s="3"/>
      <c r="AU540" s="3"/>
      <c r="AV540" s="3"/>
      <c r="AW540" s="3"/>
      <c r="AX540" s="3"/>
      <c r="AY540" s="4"/>
    </row>
    <row r="541" spans="1:51" x14ac:dyDescent="0.25">
      <c r="A541" s="2" t="s">
        <v>310</v>
      </c>
      <c r="B541" s="11" t="s">
        <v>6464</v>
      </c>
      <c r="C541" s="3">
        <v>2</v>
      </c>
      <c r="D541" s="3" t="s">
        <v>684</v>
      </c>
      <c r="E541" s="3" t="s">
        <v>658</v>
      </c>
      <c r="F541" s="3" t="s">
        <v>373</v>
      </c>
      <c r="G541" s="3"/>
      <c r="H541" s="3" t="s">
        <v>238</v>
      </c>
      <c r="I541" s="3" t="s">
        <v>149</v>
      </c>
      <c r="J541" s="3" t="s">
        <v>4163</v>
      </c>
      <c r="K541" s="3" t="s">
        <v>6468</v>
      </c>
      <c r="L541" s="3" t="s">
        <v>2711</v>
      </c>
      <c r="M541" s="3" t="s">
        <v>6469</v>
      </c>
      <c r="N541" s="3" t="s">
        <v>2719</v>
      </c>
      <c r="O541" s="3" t="s">
        <v>508</v>
      </c>
      <c r="P541" s="3" t="s">
        <v>111</v>
      </c>
      <c r="Q541" s="3" t="s">
        <v>506</v>
      </c>
      <c r="R541" s="3" t="s">
        <v>82</v>
      </c>
      <c r="S541" s="3" t="s">
        <v>862</v>
      </c>
      <c r="T541" s="3" t="s">
        <v>106</v>
      </c>
      <c r="U541" s="3" t="s">
        <v>300</v>
      </c>
      <c r="V541" s="3" t="s">
        <v>300</v>
      </c>
      <c r="W541" s="3" t="s">
        <v>1013</v>
      </c>
      <c r="X541" s="3" t="s">
        <v>154</v>
      </c>
      <c r="Y541" s="3" t="s">
        <v>1261</v>
      </c>
      <c r="Z541" s="3" t="s">
        <v>698</v>
      </c>
      <c r="AA541" s="3" t="s">
        <v>426</v>
      </c>
      <c r="AB541" s="3"/>
      <c r="AC541" s="3" t="s">
        <v>4</v>
      </c>
      <c r="AD541" s="3" t="s">
        <v>1236</v>
      </c>
      <c r="AE541" s="3" t="s">
        <v>83</v>
      </c>
      <c r="AF541" s="3" t="s">
        <v>108</v>
      </c>
      <c r="AG541" s="3" t="s">
        <v>155</v>
      </c>
      <c r="AH541" s="3" t="s">
        <v>60</v>
      </c>
      <c r="AI541" s="3" t="s">
        <v>1120</v>
      </c>
      <c r="AJ541" s="3" t="s">
        <v>32</v>
      </c>
      <c r="AK541" s="3" t="s">
        <v>6470</v>
      </c>
      <c r="AL541" s="3" t="s">
        <v>2404</v>
      </c>
      <c r="AM541" s="3" t="s">
        <v>961</v>
      </c>
      <c r="AN541" s="3" t="s">
        <v>2691</v>
      </c>
      <c r="AO541" s="3" t="s">
        <v>2105</v>
      </c>
      <c r="AP541" s="3" t="s">
        <v>38</v>
      </c>
      <c r="AQ541" s="3"/>
      <c r="AR541" s="3"/>
      <c r="AS541" s="3"/>
      <c r="AT541" s="3"/>
      <c r="AU541" s="3"/>
      <c r="AV541" s="3"/>
      <c r="AW541" s="3"/>
      <c r="AX541" s="3"/>
      <c r="AY541" s="4"/>
    </row>
    <row r="542" spans="1:51" x14ac:dyDescent="0.25">
      <c r="A542" s="2" t="s">
        <v>310</v>
      </c>
      <c r="B542" s="11" t="s">
        <v>6464</v>
      </c>
      <c r="C542" s="3">
        <v>3</v>
      </c>
      <c r="D542" s="3" t="s">
        <v>1331</v>
      </c>
      <c r="E542" s="3" t="s">
        <v>373</v>
      </c>
      <c r="F542" s="3" t="s">
        <v>338</v>
      </c>
      <c r="G542" s="3"/>
      <c r="H542" s="3" t="s">
        <v>193</v>
      </c>
      <c r="I542" s="3" t="s">
        <v>3099</v>
      </c>
      <c r="J542" s="3" t="s">
        <v>6471</v>
      </c>
      <c r="K542" s="3" t="s">
        <v>6114</v>
      </c>
      <c r="L542" s="3" t="s">
        <v>6236</v>
      </c>
      <c r="M542" s="3" t="s">
        <v>6472</v>
      </c>
      <c r="N542" s="3" t="s">
        <v>4345</v>
      </c>
      <c r="O542" s="3" t="s">
        <v>1305</v>
      </c>
      <c r="P542" s="3" t="s">
        <v>458</v>
      </c>
      <c r="Q542" s="3" t="s">
        <v>79</v>
      </c>
      <c r="R542" s="3" t="s">
        <v>1012</v>
      </c>
      <c r="S542" s="3" t="s">
        <v>8</v>
      </c>
      <c r="T542" s="3" t="s">
        <v>17</v>
      </c>
      <c r="U542" s="3" t="s">
        <v>974</v>
      </c>
      <c r="V542" s="3" t="s">
        <v>974</v>
      </c>
      <c r="W542" s="3" t="s">
        <v>211</v>
      </c>
      <c r="X542" s="3" t="s">
        <v>55</v>
      </c>
      <c r="Y542" s="3" t="s">
        <v>84</v>
      </c>
      <c r="Z542" s="3" t="s">
        <v>3404</v>
      </c>
      <c r="AA542" s="3" t="s">
        <v>307</v>
      </c>
      <c r="AB542" s="3"/>
      <c r="AC542" s="3" t="s">
        <v>4</v>
      </c>
      <c r="AD542" s="3" t="s">
        <v>938</v>
      </c>
      <c r="AE542" s="3" t="s">
        <v>155</v>
      </c>
      <c r="AF542" s="3" t="s">
        <v>108</v>
      </c>
      <c r="AG542" s="3" t="s">
        <v>291</v>
      </c>
      <c r="AH542" s="3" t="s">
        <v>60</v>
      </c>
      <c r="AI542" s="3" t="s">
        <v>307</v>
      </c>
      <c r="AJ542" s="3" t="s">
        <v>32</v>
      </c>
      <c r="AK542" s="3" t="s">
        <v>6473</v>
      </c>
      <c r="AL542" s="3" t="s">
        <v>15</v>
      </c>
      <c r="AM542" s="3" t="s">
        <v>4315</v>
      </c>
      <c r="AN542" s="3" t="s">
        <v>465</v>
      </c>
      <c r="AO542" s="3" t="s">
        <v>5618</v>
      </c>
      <c r="AP542" s="3" t="s">
        <v>38</v>
      </c>
      <c r="AQ542" s="3"/>
      <c r="AR542" s="3"/>
      <c r="AS542" s="3"/>
      <c r="AT542" s="3"/>
      <c r="AU542" s="3"/>
      <c r="AV542" s="3"/>
      <c r="AW542" s="3"/>
      <c r="AX542" s="3"/>
      <c r="AY542" s="4"/>
    </row>
    <row r="543" spans="1:51" x14ac:dyDescent="0.25">
      <c r="A543" s="2" t="s">
        <v>310</v>
      </c>
      <c r="B543" s="11" t="s">
        <v>6464</v>
      </c>
      <c r="C543" s="3">
        <v>4</v>
      </c>
      <c r="D543" s="3" t="s">
        <v>1343</v>
      </c>
      <c r="E543" s="3" t="s">
        <v>338</v>
      </c>
      <c r="F543" s="3" t="s">
        <v>554</v>
      </c>
      <c r="G543" s="3"/>
      <c r="H543" s="3" t="s">
        <v>547</v>
      </c>
      <c r="I543" s="3" t="s">
        <v>3728</v>
      </c>
      <c r="J543" s="3" t="s">
        <v>1088</v>
      </c>
      <c r="K543" s="3" t="s">
        <v>6474</v>
      </c>
      <c r="L543" s="3" t="s">
        <v>3986</v>
      </c>
      <c r="M543" s="3" t="s">
        <v>4080</v>
      </c>
      <c r="N543" s="3" t="s">
        <v>2873</v>
      </c>
      <c r="O543" s="3" t="s">
        <v>3082</v>
      </c>
      <c r="P543" s="3" t="s">
        <v>372</v>
      </c>
      <c r="Q543" s="3" t="s">
        <v>506</v>
      </c>
      <c r="R543" s="3" t="s">
        <v>107</v>
      </c>
      <c r="S543" s="3" t="s">
        <v>237</v>
      </c>
      <c r="T543" s="3" t="s">
        <v>51</v>
      </c>
      <c r="U543" s="3" t="s">
        <v>348</v>
      </c>
      <c r="V543" s="3" t="s">
        <v>348</v>
      </c>
      <c r="W543" s="3" t="s">
        <v>76</v>
      </c>
      <c r="X543" s="3" t="s">
        <v>108</v>
      </c>
      <c r="Y543" s="3" t="s">
        <v>546</v>
      </c>
      <c r="Z543" s="3" t="s">
        <v>3404</v>
      </c>
      <c r="AA543" s="3" t="s">
        <v>1608</v>
      </c>
      <c r="AB543" s="3"/>
      <c r="AC543" s="3" t="s">
        <v>4</v>
      </c>
      <c r="AD543" s="3" t="s">
        <v>3583</v>
      </c>
      <c r="AE543" s="3" t="s">
        <v>155</v>
      </c>
      <c r="AF543" s="3" t="s">
        <v>108</v>
      </c>
      <c r="AG543" s="3" t="s">
        <v>111</v>
      </c>
      <c r="AH543" s="3" t="s">
        <v>60</v>
      </c>
      <c r="AI543" s="3" t="s">
        <v>1284</v>
      </c>
      <c r="AJ543" s="3" t="s">
        <v>5</v>
      </c>
      <c r="AK543" s="3" t="s">
        <v>4139</v>
      </c>
      <c r="AL543" s="3" t="s">
        <v>518</v>
      </c>
      <c r="AM543" s="3" t="s">
        <v>5557</v>
      </c>
      <c r="AN543" s="3" t="s">
        <v>2763</v>
      </c>
      <c r="AO543" s="3" t="s">
        <v>5648</v>
      </c>
      <c r="AP543" s="3" t="s">
        <v>38</v>
      </c>
      <c r="AQ543" s="3"/>
      <c r="AR543" s="3"/>
      <c r="AS543" s="3"/>
      <c r="AT543" s="3"/>
      <c r="AU543" s="3"/>
      <c r="AV543" s="3"/>
      <c r="AW543" s="3"/>
      <c r="AX543" s="3"/>
      <c r="AY543" s="4"/>
    </row>
    <row r="544" spans="1:51" x14ac:dyDescent="0.25">
      <c r="A544" s="2" t="s">
        <v>310</v>
      </c>
      <c r="B544" s="11" t="s">
        <v>6464</v>
      </c>
      <c r="C544" s="3">
        <v>5</v>
      </c>
      <c r="D544" s="3" t="s">
        <v>5395</v>
      </c>
      <c r="E544" s="3" t="s">
        <v>554</v>
      </c>
      <c r="F544" s="3" t="s">
        <v>828</v>
      </c>
      <c r="G544" s="3"/>
      <c r="H544" s="3" t="s">
        <v>412</v>
      </c>
      <c r="I544" s="3" t="s">
        <v>444</v>
      </c>
      <c r="J544" s="3" t="s">
        <v>464</v>
      </c>
      <c r="K544" s="3" t="s">
        <v>533</v>
      </c>
      <c r="L544" s="3" t="s">
        <v>3701</v>
      </c>
      <c r="M544" s="3" t="s">
        <v>5254</v>
      </c>
      <c r="N544" s="3" t="s">
        <v>2931</v>
      </c>
      <c r="O544" s="3" t="s">
        <v>1684</v>
      </c>
      <c r="P544" s="3" t="s">
        <v>220</v>
      </c>
      <c r="Q544" s="3" t="s">
        <v>148</v>
      </c>
      <c r="R544" s="3" t="s">
        <v>102</v>
      </c>
      <c r="S544" s="3" t="s">
        <v>82</v>
      </c>
      <c r="T544" s="3" t="s">
        <v>18</v>
      </c>
      <c r="U544" s="3" t="s">
        <v>348</v>
      </c>
      <c r="V544" s="3" t="s">
        <v>49</v>
      </c>
      <c r="W544" s="3" t="s">
        <v>334</v>
      </c>
      <c r="X544" s="3" t="s">
        <v>155</v>
      </c>
      <c r="Y544" s="3"/>
      <c r="Z544" s="3"/>
      <c r="AA544" s="3" t="s">
        <v>36</v>
      </c>
      <c r="AB544" s="3"/>
      <c r="AC544" s="3" t="s">
        <v>4</v>
      </c>
      <c r="AD544" s="3" t="s">
        <v>153</v>
      </c>
      <c r="AE544" s="3" t="s">
        <v>83</v>
      </c>
      <c r="AF544" s="3" t="s">
        <v>111</v>
      </c>
      <c r="AG544" s="3" t="s">
        <v>55</v>
      </c>
      <c r="AH544" s="3" t="s">
        <v>60</v>
      </c>
      <c r="AI544" s="3" t="s">
        <v>2451</v>
      </c>
      <c r="AJ544" s="3" t="s">
        <v>5</v>
      </c>
      <c r="AK544" s="3" t="s">
        <v>4060</v>
      </c>
      <c r="AL544" s="3" t="s">
        <v>2404</v>
      </c>
      <c r="AM544" s="3" t="s">
        <v>5341</v>
      </c>
      <c r="AN544" s="3" t="s">
        <v>15</v>
      </c>
      <c r="AO544" s="3" t="s">
        <v>2582</v>
      </c>
      <c r="AP544" s="3" t="s">
        <v>38</v>
      </c>
      <c r="AQ544" s="3"/>
      <c r="AR544" s="3"/>
      <c r="AS544" s="3"/>
      <c r="AT544" s="3"/>
      <c r="AU544" s="3"/>
      <c r="AV544" s="3"/>
      <c r="AW544" s="3"/>
      <c r="AX544" s="3"/>
      <c r="AY544" s="4"/>
    </row>
    <row r="545" spans="1:51" x14ac:dyDescent="0.25">
      <c r="A545" s="2" t="s">
        <v>310</v>
      </c>
      <c r="B545" s="11" t="s">
        <v>6464</v>
      </c>
      <c r="C545" s="3">
        <v>6</v>
      </c>
      <c r="D545" s="3" t="s">
        <v>219</v>
      </c>
      <c r="E545" s="3" t="s">
        <v>828</v>
      </c>
      <c r="F545" s="3" t="s">
        <v>1216</v>
      </c>
      <c r="G545" s="3"/>
      <c r="H545" s="3" t="s">
        <v>372</v>
      </c>
      <c r="I545" s="3" t="s">
        <v>924</v>
      </c>
      <c r="J545" s="3" t="s">
        <v>2257</v>
      </c>
      <c r="K545" s="3" t="s">
        <v>5776</v>
      </c>
      <c r="L545" s="3" t="s">
        <v>1788</v>
      </c>
      <c r="M545" s="3" t="s">
        <v>5359</v>
      </c>
      <c r="N545" s="3" t="s">
        <v>3664</v>
      </c>
      <c r="O545" s="3" t="s">
        <v>5362</v>
      </c>
      <c r="P545" s="3" t="s">
        <v>928</v>
      </c>
      <c r="Q545" s="3" t="s">
        <v>1411</v>
      </c>
      <c r="R545" s="3" t="s">
        <v>1012</v>
      </c>
      <c r="S545" s="3" t="s">
        <v>54</v>
      </c>
      <c r="T545" s="3" t="s">
        <v>8</v>
      </c>
      <c r="U545" s="3" t="s">
        <v>959</v>
      </c>
      <c r="V545" s="3" t="s">
        <v>49</v>
      </c>
      <c r="W545" s="3" t="s">
        <v>1105</v>
      </c>
      <c r="X545" s="3" t="s">
        <v>270</v>
      </c>
      <c r="Y545" s="3"/>
      <c r="Z545" s="3"/>
      <c r="AA545" s="3" t="s">
        <v>727</v>
      </c>
      <c r="AB545" s="3"/>
      <c r="AC545" s="3" t="s">
        <v>4</v>
      </c>
      <c r="AD545" s="3" t="s">
        <v>236</v>
      </c>
      <c r="AE545" s="3" t="s">
        <v>220</v>
      </c>
      <c r="AF545" s="3" t="s">
        <v>335</v>
      </c>
      <c r="AG545" s="3" t="s">
        <v>183</v>
      </c>
      <c r="AH545" s="3" t="s">
        <v>60</v>
      </c>
      <c r="AI545" s="3" t="s">
        <v>693</v>
      </c>
      <c r="AJ545" s="3" t="s">
        <v>5</v>
      </c>
      <c r="AK545" s="3" t="s">
        <v>6475</v>
      </c>
      <c r="AL545" s="3" t="s">
        <v>861</v>
      </c>
      <c r="AM545" s="3" t="s">
        <v>706</v>
      </c>
      <c r="AN545" s="3" t="s">
        <v>1747</v>
      </c>
      <c r="AO545" s="3" t="s">
        <v>306</v>
      </c>
      <c r="AP545" s="3" t="s">
        <v>38</v>
      </c>
      <c r="AQ545" s="3"/>
      <c r="AR545" s="3"/>
      <c r="AS545" s="3"/>
      <c r="AT545" s="3"/>
      <c r="AU545" s="3"/>
      <c r="AV545" s="3"/>
      <c r="AW545" s="3"/>
      <c r="AX545" s="3"/>
      <c r="AY545" s="4"/>
    </row>
    <row r="546" spans="1:51" x14ac:dyDescent="0.25">
      <c r="A546" s="2" t="s">
        <v>310</v>
      </c>
      <c r="B546" s="11" t="s">
        <v>6464</v>
      </c>
      <c r="C546" s="3">
        <v>7</v>
      </c>
      <c r="D546" s="3" t="s">
        <v>95</v>
      </c>
      <c r="E546" s="3" t="s">
        <v>1216</v>
      </c>
      <c r="F546" s="3" t="s">
        <v>276</v>
      </c>
      <c r="G546" s="3"/>
      <c r="H546" s="3" t="s">
        <v>421</v>
      </c>
      <c r="I546" s="3" t="s">
        <v>1737</v>
      </c>
      <c r="J546" s="3" t="s">
        <v>1989</v>
      </c>
      <c r="K546" s="3" t="s">
        <v>3795</v>
      </c>
      <c r="L546" s="3" t="s">
        <v>2942</v>
      </c>
      <c r="M546" s="3" t="s">
        <v>3672</v>
      </c>
      <c r="N546" s="3" t="s">
        <v>5769</v>
      </c>
      <c r="O546" s="3" t="s">
        <v>2224</v>
      </c>
      <c r="P546" s="3" t="s">
        <v>1601</v>
      </c>
      <c r="Q546" s="3" t="s">
        <v>6</v>
      </c>
      <c r="R546" s="3" t="s">
        <v>22</v>
      </c>
      <c r="S546" s="3" t="s">
        <v>237</v>
      </c>
      <c r="T546" s="3" t="s">
        <v>107</v>
      </c>
      <c r="U546" s="3" t="s">
        <v>923</v>
      </c>
      <c r="V546" s="3" t="s">
        <v>383</v>
      </c>
      <c r="W546" s="3" t="s">
        <v>334</v>
      </c>
      <c r="X546" s="3" t="s">
        <v>111</v>
      </c>
      <c r="Y546" s="3"/>
      <c r="Z546" s="3"/>
      <c r="AA546" s="3" t="s">
        <v>772</v>
      </c>
      <c r="AB546" s="3"/>
      <c r="AC546" s="3" t="s">
        <v>4</v>
      </c>
      <c r="AD546" s="3" t="s">
        <v>2863</v>
      </c>
      <c r="AE546" s="3" t="s">
        <v>1292</v>
      </c>
      <c r="AF546" s="3" t="s">
        <v>897</v>
      </c>
      <c r="AG546" s="3" t="s">
        <v>454</v>
      </c>
      <c r="AH546" s="3" t="s">
        <v>30</v>
      </c>
      <c r="AI546" s="3" t="s">
        <v>1833</v>
      </c>
      <c r="AJ546" s="3" t="s">
        <v>32</v>
      </c>
      <c r="AK546" s="3" t="s">
        <v>6476</v>
      </c>
      <c r="AL546" s="3" t="s">
        <v>158</v>
      </c>
      <c r="AM546" s="3" t="s">
        <v>6477</v>
      </c>
      <c r="AN546" s="3" t="s">
        <v>700</v>
      </c>
      <c r="AO546" s="3" t="s">
        <v>2900</v>
      </c>
      <c r="AP546" s="3" t="s">
        <v>38</v>
      </c>
      <c r="AQ546" s="3"/>
      <c r="AR546" s="3"/>
      <c r="AS546" s="3"/>
      <c r="AT546" s="3"/>
      <c r="AU546" s="3"/>
      <c r="AV546" s="3"/>
      <c r="AW546" s="3"/>
      <c r="AX546" s="3"/>
      <c r="AY546" s="4"/>
    </row>
    <row r="547" spans="1:51" x14ac:dyDescent="0.25">
      <c r="A547" s="2" t="s">
        <v>310</v>
      </c>
      <c r="B547" s="11" t="s">
        <v>6464</v>
      </c>
      <c r="C547" s="3">
        <v>8</v>
      </c>
      <c r="D547" s="3" t="s">
        <v>118</v>
      </c>
      <c r="E547" s="3" t="s">
        <v>276</v>
      </c>
      <c r="F547" s="3" t="s">
        <v>117</v>
      </c>
      <c r="G547" s="3"/>
      <c r="H547" s="3" t="s">
        <v>28</v>
      </c>
      <c r="I547" s="3" t="s">
        <v>156</v>
      </c>
      <c r="J547" s="3" t="s">
        <v>831</v>
      </c>
      <c r="K547" s="3" t="s">
        <v>3136</v>
      </c>
      <c r="L547" s="3" t="s">
        <v>3716</v>
      </c>
      <c r="M547" s="3" t="s">
        <v>1986</v>
      </c>
      <c r="N547" s="3" t="s">
        <v>929</v>
      </c>
      <c r="O547" s="3" t="s">
        <v>6478</v>
      </c>
      <c r="P547" s="3" t="s">
        <v>770</v>
      </c>
      <c r="Q547" s="3" t="s">
        <v>6</v>
      </c>
      <c r="R547" s="3" t="s">
        <v>8</v>
      </c>
      <c r="S547" s="3" t="s">
        <v>1013</v>
      </c>
      <c r="T547" s="3" t="s">
        <v>80</v>
      </c>
      <c r="U547" s="3" t="s">
        <v>639</v>
      </c>
      <c r="V547" s="3" t="s">
        <v>383</v>
      </c>
      <c r="W547" s="3" t="s">
        <v>974</v>
      </c>
      <c r="X547" s="3" t="s">
        <v>155</v>
      </c>
      <c r="Y547" s="3"/>
      <c r="Z547" s="3"/>
      <c r="AA547" s="3" t="s">
        <v>86</v>
      </c>
      <c r="AB547" s="3"/>
      <c r="AC547" s="3" t="s">
        <v>4</v>
      </c>
      <c r="AD547" s="3" t="s">
        <v>1279</v>
      </c>
      <c r="AE547" s="3" t="s">
        <v>315</v>
      </c>
      <c r="AF547" s="3" t="s">
        <v>2113</v>
      </c>
      <c r="AG547" s="3" t="s">
        <v>1382</v>
      </c>
      <c r="AH547" s="3" t="s">
        <v>60</v>
      </c>
      <c r="AI547" s="3" t="s">
        <v>720</v>
      </c>
      <c r="AJ547" s="3" t="s">
        <v>1847</v>
      </c>
      <c r="AK547" s="3" t="s">
        <v>5467</v>
      </c>
      <c r="AL547" s="3" t="s">
        <v>2091</v>
      </c>
      <c r="AM547" s="3" t="s">
        <v>4570</v>
      </c>
      <c r="AN547" s="3" t="s">
        <v>193</v>
      </c>
      <c r="AO547" s="3" t="s">
        <v>1049</v>
      </c>
      <c r="AP547" s="3" t="s">
        <v>38</v>
      </c>
      <c r="AQ547" s="3"/>
      <c r="AR547" s="3"/>
      <c r="AS547" s="3"/>
      <c r="AT547" s="3"/>
      <c r="AU547" s="3"/>
      <c r="AV547" s="3"/>
      <c r="AW547" s="3"/>
      <c r="AX547" s="3"/>
      <c r="AY547" s="4"/>
    </row>
    <row r="548" spans="1:51" x14ac:dyDescent="0.25">
      <c r="A548" s="2" t="s">
        <v>310</v>
      </c>
      <c r="B548" s="11" t="s">
        <v>6464</v>
      </c>
      <c r="C548" s="3">
        <v>9</v>
      </c>
      <c r="D548" s="3" t="s">
        <v>138</v>
      </c>
      <c r="E548" s="3" t="s">
        <v>117</v>
      </c>
      <c r="F548" s="3" t="s">
        <v>745</v>
      </c>
      <c r="G548" s="3"/>
      <c r="H548" s="3" t="s">
        <v>2296</v>
      </c>
      <c r="I548" s="3" t="s">
        <v>2697</v>
      </c>
      <c r="J548" s="3" t="s">
        <v>831</v>
      </c>
      <c r="K548" s="3" t="s">
        <v>6479</v>
      </c>
      <c r="L548" s="3" t="s">
        <v>1682</v>
      </c>
      <c r="M548" s="3" t="s">
        <v>1724</v>
      </c>
      <c r="N548" s="3" t="s">
        <v>3483</v>
      </c>
      <c r="O548" s="3" t="s">
        <v>6368</v>
      </c>
      <c r="P548" s="3" t="s">
        <v>3020</v>
      </c>
      <c r="Q548" s="3" t="s">
        <v>6</v>
      </c>
      <c r="R548" s="3" t="s">
        <v>82</v>
      </c>
      <c r="S548" s="3" t="s">
        <v>21</v>
      </c>
      <c r="T548" s="3" t="s">
        <v>102</v>
      </c>
      <c r="U548" s="3" t="s">
        <v>383</v>
      </c>
      <c r="V548" s="3" t="s">
        <v>49</v>
      </c>
      <c r="W548" s="3" t="s">
        <v>1105</v>
      </c>
      <c r="X548" s="3" t="s">
        <v>291</v>
      </c>
      <c r="Y548" s="3"/>
      <c r="Z548" s="3"/>
      <c r="AA548" s="3" t="s">
        <v>727</v>
      </c>
      <c r="AB548" s="3"/>
      <c r="AC548" s="3" t="s">
        <v>4</v>
      </c>
      <c r="AD548" s="3" t="s">
        <v>5786</v>
      </c>
      <c r="AE548" s="3" t="s">
        <v>976</v>
      </c>
      <c r="AF548" s="3" t="s">
        <v>372</v>
      </c>
      <c r="AG548" s="3" t="s">
        <v>111</v>
      </c>
      <c r="AH548" s="3" t="s">
        <v>60</v>
      </c>
      <c r="AI548" s="3" t="s">
        <v>771</v>
      </c>
      <c r="AJ548" s="3" t="s">
        <v>1847</v>
      </c>
      <c r="AK548" s="3" t="s">
        <v>157</v>
      </c>
      <c r="AL548" s="3" t="s">
        <v>5293</v>
      </c>
      <c r="AM548" s="3" t="s">
        <v>5209</v>
      </c>
      <c r="AN548" s="3" t="s">
        <v>772</v>
      </c>
      <c r="AO548" s="3" t="s">
        <v>909</v>
      </c>
      <c r="AP548" s="3" t="s">
        <v>38</v>
      </c>
      <c r="AQ548" s="3"/>
      <c r="AR548" s="3"/>
      <c r="AS548" s="3"/>
      <c r="AT548" s="3"/>
      <c r="AU548" s="3"/>
      <c r="AV548" s="3"/>
      <c r="AW548" s="3"/>
      <c r="AX548" s="3"/>
      <c r="AY548" s="4"/>
    </row>
    <row r="549" spans="1:51" x14ac:dyDescent="0.25">
      <c r="A549" s="2" t="s">
        <v>310</v>
      </c>
      <c r="B549" s="11" t="s">
        <v>6464</v>
      </c>
      <c r="C549" s="3">
        <v>10</v>
      </c>
      <c r="D549" s="3" t="s">
        <v>1072</v>
      </c>
      <c r="E549" s="3" t="s">
        <v>745</v>
      </c>
      <c r="F549" s="3" t="s">
        <v>137</v>
      </c>
      <c r="G549" s="3"/>
      <c r="H549" s="3" t="s">
        <v>88</v>
      </c>
      <c r="I549" s="3" t="s">
        <v>1782</v>
      </c>
      <c r="J549" s="3" t="s">
        <v>2194</v>
      </c>
      <c r="K549" s="3" t="s">
        <v>3705</v>
      </c>
      <c r="L549" s="3" t="s">
        <v>1084</v>
      </c>
      <c r="M549" s="3" t="s">
        <v>6480</v>
      </c>
      <c r="N549" s="3" t="s">
        <v>3242</v>
      </c>
      <c r="O549" s="3" t="s">
        <v>1976</v>
      </c>
      <c r="P549" s="3" t="s">
        <v>256</v>
      </c>
      <c r="Q549" s="3" t="s">
        <v>6</v>
      </c>
      <c r="R549" s="3" t="s">
        <v>940</v>
      </c>
      <c r="S549" s="3" t="s">
        <v>20</v>
      </c>
      <c r="T549" s="3" t="s">
        <v>102</v>
      </c>
      <c r="U549" s="3" t="s">
        <v>348</v>
      </c>
      <c r="V549" s="3" t="s">
        <v>49</v>
      </c>
      <c r="W549" s="3" t="s">
        <v>334</v>
      </c>
      <c r="X549" s="3" t="s">
        <v>108</v>
      </c>
      <c r="Y549" s="3"/>
      <c r="Z549" s="3"/>
      <c r="AA549" s="3" t="s">
        <v>823</v>
      </c>
      <c r="AB549" s="3"/>
      <c r="AC549" s="3" t="s">
        <v>4</v>
      </c>
      <c r="AD549" s="3" t="s">
        <v>4332</v>
      </c>
      <c r="AE549" s="3" t="s">
        <v>2335</v>
      </c>
      <c r="AF549" s="3" t="s">
        <v>28</v>
      </c>
      <c r="AG549" s="3" t="s">
        <v>61</v>
      </c>
      <c r="AH549" s="3" t="s">
        <v>60</v>
      </c>
      <c r="AI549" s="3" t="s">
        <v>1676</v>
      </c>
      <c r="AJ549" s="3" t="s">
        <v>6481</v>
      </c>
      <c r="AK549" s="3" t="s">
        <v>1878</v>
      </c>
      <c r="AL549" s="3" t="s">
        <v>704</v>
      </c>
      <c r="AM549" s="3" t="s">
        <v>1023</v>
      </c>
      <c r="AN549" s="3" t="s">
        <v>184</v>
      </c>
      <c r="AO549" s="3" t="s">
        <v>1895</v>
      </c>
      <c r="AP549" s="3" t="s">
        <v>38</v>
      </c>
      <c r="AQ549" s="3"/>
      <c r="AR549" s="3"/>
      <c r="AS549" s="3"/>
      <c r="AT549" s="3"/>
      <c r="AU549" s="3"/>
      <c r="AV549" s="3"/>
      <c r="AW549" s="3"/>
      <c r="AX549" s="3"/>
      <c r="AY549" s="4"/>
    </row>
    <row r="550" spans="1:51" x14ac:dyDescent="0.25">
      <c r="A550" s="2" t="s">
        <v>1442</v>
      </c>
      <c r="B550" s="11" t="s">
        <v>6464</v>
      </c>
      <c r="C550" s="3">
        <v>1</v>
      </c>
      <c r="D550" s="3" t="s">
        <v>660</v>
      </c>
      <c r="E550" s="3" t="s">
        <v>4</v>
      </c>
      <c r="F550" s="3" t="s">
        <v>859</v>
      </c>
      <c r="G550" s="3"/>
      <c r="H550" s="3" t="s">
        <v>424</v>
      </c>
      <c r="I550" s="3" t="s">
        <v>1027</v>
      </c>
      <c r="J550" s="3" t="s">
        <v>2195</v>
      </c>
      <c r="K550" s="3" t="s">
        <v>4168</v>
      </c>
      <c r="L550" s="3" t="s">
        <v>6482</v>
      </c>
      <c r="M550" s="3" t="s">
        <v>6483</v>
      </c>
      <c r="N550" s="3" t="s">
        <v>3295</v>
      </c>
      <c r="O550" s="3" t="s">
        <v>2498</v>
      </c>
      <c r="P550" s="3" t="s">
        <v>365</v>
      </c>
      <c r="Q550" s="3" t="s">
        <v>79</v>
      </c>
      <c r="R550" s="3" t="s">
        <v>231</v>
      </c>
      <c r="S550" s="3"/>
      <c r="T550" s="3"/>
      <c r="U550" s="3" t="s">
        <v>1412</v>
      </c>
      <c r="V550" s="3"/>
      <c r="W550" s="3"/>
      <c r="X550" s="3" t="s">
        <v>28</v>
      </c>
      <c r="Y550" s="3" t="s">
        <v>2532</v>
      </c>
      <c r="Z550" s="3" t="s">
        <v>1235</v>
      </c>
      <c r="AA550" s="3" t="s">
        <v>184</v>
      </c>
      <c r="AB550" s="3" t="s">
        <v>3404</v>
      </c>
      <c r="AC550" s="3" t="s">
        <v>61</v>
      </c>
      <c r="AD550" s="3" t="s">
        <v>383</v>
      </c>
      <c r="AE550" s="3" t="s">
        <v>613</v>
      </c>
      <c r="AF550" s="3" t="s">
        <v>155</v>
      </c>
      <c r="AG550" s="3" t="s">
        <v>165</v>
      </c>
      <c r="AH550" s="3" t="s">
        <v>182</v>
      </c>
      <c r="AI550" s="3" t="s">
        <v>1503</v>
      </c>
      <c r="AJ550" s="3" t="s">
        <v>3</v>
      </c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4"/>
    </row>
    <row r="551" spans="1:51" x14ac:dyDescent="0.25">
      <c r="A551" s="2" t="s">
        <v>1442</v>
      </c>
      <c r="B551" s="11" t="s">
        <v>6464</v>
      </c>
      <c r="C551" s="3">
        <v>2</v>
      </c>
      <c r="D551" s="3" t="s">
        <v>684</v>
      </c>
      <c r="E551" s="3" t="s">
        <v>859</v>
      </c>
      <c r="F551" s="3" t="s">
        <v>781</v>
      </c>
      <c r="G551" s="3"/>
      <c r="H551" s="3" t="s">
        <v>329</v>
      </c>
      <c r="I551" s="3" t="s">
        <v>801</v>
      </c>
      <c r="J551" s="3" t="s">
        <v>5004</v>
      </c>
      <c r="K551" s="3" t="s">
        <v>6484</v>
      </c>
      <c r="L551" s="3" t="s">
        <v>2812</v>
      </c>
      <c r="M551" s="3" t="s">
        <v>6485</v>
      </c>
      <c r="N551" s="3" t="s">
        <v>2172</v>
      </c>
      <c r="O551" s="3" t="s">
        <v>2512</v>
      </c>
      <c r="P551" s="3" t="s">
        <v>2296</v>
      </c>
      <c r="Q551" s="3" t="s">
        <v>79</v>
      </c>
      <c r="R551" s="3" t="s">
        <v>231</v>
      </c>
      <c r="S551" s="3"/>
      <c r="T551" s="3"/>
      <c r="U551" s="3" t="s">
        <v>1412</v>
      </c>
      <c r="V551" s="3"/>
      <c r="W551" s="3"/>
      <c r="X551" s="3" t="s">
        <v>87</v>
      </c>
      <c r="Y551" s="3" t="s">
        <v>3017</v>
      </c>
      <c r="Z551" s="3" t="s">
        <v>6486</v>
      </c>
      <c r="AA551" s="3" t="s">
        <v>713</v>
      </c>
      <c r="AB551" s="3" t="s">
        <v>3404</v>
      </c>
      <c r="AC551" s="3" t="s">
        <v>108</v>
      </c>
      <c r="AD551" s="3" t="s">
        <v>3984</v>
      </c>
      <c r="AE551" s="3" t="s">
        <v>287</v>
      </c>
      <c r="AF551" s="3" t="s">
        <v>155</v>
      </c>
      <c r="AG551" s="3" t="s">
        <v>291</v>
      </c>
      <c r="AH551" s="3" t="s">
        <v>182</v>
      </c>
      <c r="AI551" s="3" t="s">
        <v>1846</v>
      </c>
      <c r="AJ551" s="3" t="s">
        <v>0</v>
      </c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4"/>
    </row>
    <row r="552" spans="1:51" x14ac:dyDescent="0.25">
      <c r="A552" s="2" t="s">
        <v>1442</v>
      </c>
      <c r="B552" s="11" t="s">
        <v>6464</v>
      </c>
      <c r="C552" s="3">
        <v>3</v>
      </c>
      <c r="D552" s="3" t="s">
        <v>702</v>
      </c>
      <c r="E552" s="3" t="s">
        <v>781</v>
      </c>
      <c r="F552" s="3" t="s">
        <v>218</v>
      </c>
      <c r="G552" s="3"/>
      <c r="H552" s="3" t="s">
        <v>2737</v>
      </c>
      <c r="I552" s="3" t="s">
        <v>145</v>
      </c>
      <c r="J552" s="3" t="s">
        <v>2608</v>
      </c>
      <c r="K552" s="3" t="s">
        <v>3122</v>
      </c>
      <c r="L552" s="3" t="s">
        <v>1630</v>
      </c>
      <c r="M552" s="3" t="s">
        <v>6487</v>
      </c>
      <c r="N552" s="3" t="s">
        <v>2709</v>
      </c>
      <c r="O552" s="3" t="s">
        <v>2836</v>
      </c>
      <c r="P552" s="3" t="s">
        <v>28</v>
      </c>
      <c r="Q552" s="3" t="s">
        <v>79</v>
      </c>
      <c r="R552" s="3" t="s">
        <v>231</v>
      </c>
      <c r="S552" s="3"/>
      <c r="T552" s="3"/>
      <c r="U552" s="3" t="s">
        <v>1412</v>
      </c>
      <c r="V552" s="3"/>
      <c r="W552" s="3"/>
      <c r="X552" s="3" t="s">
        <v>61</v>
      </c>
      <c r="Y552" s="3" t="s">
        <v>2419</v>
      </c>
      <c r="Z552" s="3" t="s">
        <v>2914</v>
      </c>
      <c r="AA552" s="3" t="s">
        <v>3404</v>
      </c>
      <c r="AB552" s="3" t="s">
        <v>3404</v>
      </c>
      <c r="AC552" s="3" t="s">
        <v>108</v>
      </c>
      <c r="AD552" s="3" t="s">
        <v>2712</v>
      </c>
      <c r="AE552" s="3" t="s">
        <v>1028</v>
      </c>
      <c r="AF552" s="3" t="s">
        <v>155</v>
      </c>
      <c r="AG552" s="3" t="s">
        <v>165</v>
      </c>
      <c r="AH552" s="3" t="s">
        <v>182</v>
      </c>
      <c r="AI552" s="3" t="s">
        <v>178</v>
      </c>
      <c r="AJ552" s="3" t="s">
        <v>0</v>
      </c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4"/>
    </row>
    <row r="553" spans="1:51" x14ac:dyDescent="0.25">
      <c r="A553" s="2" t="s">
        <v>1442</v>
      </c>
      <c r="B553" s="11" t="s">
        <v>6464</v>
      </c>
      <c r="C553" s="3">
        <v>4</v>
      </c>
      <c r="D553" s="3" t="s">
        <v>2157</v>
      </c>
      <c r="E553" s="3" t="s">
        <v>218</v>
      </c>
      <c r="F553" s="3" t="s">
        <v>828</v>
      </c>
      <c r="G553" s="3"/>
      <c r="H553" s="3" t="s">
        <v>287</v>
      </c>
      <c r="I553" s="3" t="s">
        <v>1718</v>
      </c>
      <c r="J553" s="3" t="s">
        <v>4503</v>
      </c>
      <c r="K553" s="3" t="s">
        <v>6488</v>
      </c>
      <c r="L553" s="3" t="s">
        <v>4444</v>
      </c>
      <c r="M553" s="3" t="s">
        <v>5061</v>
      </c>
      <c r="N553" s="3" t="s">
        <v>482</v>
      </c>
      <c r="O553" s="3" t="s">
        <v>4999</v>
      </c>
      <c r="P553" s="3" t="s">
        <v>27</v>
      </c>
      <c r="Q553" s="3" t="s">
        <v>79</v>
      </c>
      <c r="R553" s="3" t="s">
        <v>328</v>
      </c>
      <c r="S553" s="3"/>
      <c r="T553" s="3"/>
      <c r="U553" s="3" t="s">
        <v>189</v>
      </c>
      <c r="V553" s="3"/>
      <c r="W553" s="3"/>
      <c r="X553" s="3" t="s">
        <v>243</v>
      </c>
      <c r="Y553" s="3" t="s">
        <v>1729</v>
      </c>
      <c r="Z553" s="3" t="s">
        <v>1801</v>
      </c>
      <c r="AA553" s="3" t="s">
        <v>713</v>
      </c>
      <c r="AB553" s="3" t="s">
        <v>3404</v>
      </c>
      <c r="AC553" s="3" t="s">
        <v>30</v>
      </c>
      <c r="AD553" s="3" t="s">
        <v>1313</v>
      </c>
      <c r="AE553" s="3" t="s">
        <v>446</v>
      </c>
      <c r="AF553" s="3" t="s">
        <v>155</v>
      </c>
      <c r="AG553" s="3" t="s">
        <v>165</v>
      </c>
      <c r="AH553" s="3" t="s">
        <v>182</v>
      </c>
      <c r="AI553" s="3" t="s">
        <v>1846</v>
      </c>
      <c r="AJ553" s="3" t="s">
        <v>0</v>
      </c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4"/>
    </row>
    <row r="554" spans="1:51" x14ac:dyDescent="0.25">
      <c r="A554" s="2" t="s">
        <v>1442</v>
      </c>
      <c r="B554" s="11" t="s">
        <v>6464</v>
      </c>
      <c r="C554" s="3">
        <v>5</v>
      </c>
      <c r="D554" s="3" t="s">
        <v>290</v>
      </c>
      <c r="E554" s="3" t="s">
        <v>828</v>
      </c>
      <c r="F554" s="3" t="s">
        <v>5051</v>
      </c>
      <c r="G554" s="3"/>
      <c r="H554" s="3" t="s">
        <v>2113</v>
      </c>
      <c r="I554" s="3" t="s">
        <v>8</v>
      </c>
      <c r="J554" s="3" t="s">
        <v>1209</v>
      </c>
      <c r="K554" s="3" t="s">
        <v>6489</v>
      </c>
      <c r="L554" s="3" t="s">
        <v>5056</v>
      </c>
      <c r="M554" s="3" t="s">
        <v>6490</v>
      </c>
      <c r="N554" s="3" t="s">
        <v>1161</v>
      </c>
      <c r="O554" s="3" t="s">
        <v>4729</v>
      </c>
      <c r="P554" s="3" t="s">
        <v>27</v>
      </c>
      <c r="Q554" s="3" t="s">
        <v>506</v>
      </c>
      <c r="R554" s="3" t="s">
        <v>231</v>
      </c>
      <c r="S554" s="3"/>
      <c r="T554" s="3"/>
      <c r="U554" s="3" t="s">
        <v>189</v>
      </c>
      <c r="V554" s="3"/>
      <c r="W554" s="3"/>
      <c r="X554" s="3" t="s">
        <v>108</v>
      </c>
      <c r="Y554" s="3" t="s">
        <v>3404</v>
      </c>
      <c r="Z554" s="3" t="s">
        <v>3404</v>
      </c>
      <c r="AA554" s="3" t="s">
        <v>85</v>
      </c>
      <c r="AB554" s="3" t="s">
        <v>3404</v>
      </c>
      <c r="AC554" s="3" t="s">
        <v>182</v>
      </c>
      <c r="AD554" s="3" t="s">
        <v>1513</v>
      </c>
      <c r="AE554" s="3" t="s">
        <v>897</v>
      </c>
      <c r="AF554" s="3" t="s">
        <v>155</v>
      </c>
      <c r="AG554" s="3" t="s">
        <v>182</v>
      </c>
      <c r="AH554" s="3" t="s">
        <v>29</v>
      </c>
      <c r="AI554" s="3" t="s">
        <v>1503</v>
      </c>
      <c r="AJ554" s="3" t="s">
        <v>497</v>
      </c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4"/>
    </row>
    <row r="555" spans="1:51" x14ac:dyDescent="0.25">
      <c r="A555" s="2" t="s">
        <v>1442</v>
      </c>
      <c r="B555" s="11" t="s">
        <v>6464</v>
      </c>
      <c r="C555" s="3">
        <v>6</v>
      </c>
      <c r="D555" s="3" t="s">
        <v>302</v>
      </c>
      <c r="E555" s="3" t="s">
        <v>5051</v>
      </c>
      <c r="F555" s="3" t="s">
        <v>615</v>
      </c>
      <c r="G555" s="3"/>
      <c r="H555" s="3" t="s">
        <v>2113</v>
      </c>
      <c r="I555" s="3" t="s">
        <v>1169</v>
      </c>
      <c r="J555" s="3" t="s">
        <v>2470</v>
      </c>
      <c r="K555" s="3" t="s">
        <v>6401</v>
      </c>
      <c r="L555" s="3" t="s">
        <v>6491</v>
      </c>
      <c r="M555" s="3" t="s">
        <v>6492</v>
      </c>
      <c r="N555" s="3" t="s">
        <v>4494</v>
      </c>
      <c r="O555" s="3" t="s">
        <v>4079</v>
      </c>
      <c r="P555" s="3" t="s">
        <v>372</v>
      </c>
      <c r="Q555" s="3" t="s">
        <v>79</v>
      </c>
      <c r="R555" s="3" t="s">
        <v>188</v>
      </c>
      <c r="S555" s="3"/>
      <c r="T555" s="3"/>
      <c r="U555" s="3" t="s">
        <v>189</v>
      </c>
      <c r="V555" s="3"/>
      <c r="W555" s="3"/>
      <c r="X555" s="3" t="s">
        <v>112</v>
      </c>
      <c r="Y555" s="3" t="s">
        <v>3404</v>
      </c>
      <c r="Z555" s="3" t="s">
        <v>3404</v>
      </c>
      <c r="AA555" s="3" t="s">
        <v>379</v>
      </c>
      <c r="AB555" s="3" t="s">
        <v>3404</v>
      </c>
      <c r="AC555" s="3" t="s">
        <v>30</v>
      </c>
      <c r="AD555" s="3" t="s">
        <v>700</v>
      </c>
      <c r="AE555" s="3" t="s">
        <v>1116</v>
      </c>
      <c r="AF555" s="3" t="s">
        <v>155</v>
      </c>
      <c r="AG555" s="3" t="s">
        <v>182</v>
      </c>
      <c r="AH555" s="3" t="s">
        <v>29</v>
      </c>
      <c r="AI555" s="3" t="s">
        <v>185</v>
      </c>
      <c r="AJ555" s="3" t="s">
        <v>3</v>
      </c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4"/>
    </row>
    <row r="556" spans="1:51" x14ac:dyDescent="0.25">
      <c r="A556" s="2" t="s">
        <v>1442</v>
      </c>
      <c r="B556" s="11" t="s">
        <v>6464</v>
      </c>
      <c r="C556" s="3">
        <v>7</v>
      </c>
      <c r="D556" s="3" t="s">
        <v>477</v>
      </c>
      <c r="E556" s="3" t="s">
        <v>615</v>
      </c>
      <c r="F556" s="3"/>
      <c r="G556" s="3"/>
      <c r="H556" s="3" t="s">
        <v>822</v>
      </c>
      <c r="I556" s="3" t="s">
        <v>3543</v>
      </c>
      <c r="J556" s="3" t="s">
        <v>2736</v>
      </c>
      <c r="K556" s="3" t="s">
        <v>2022</v>
      </c>
      <c r="L556" s="3" t="s">
        <v>2636</v>
      </c>
      <c r="M556" s="3" t="s">
        <v>6493</v>
      </c>
      <c r="N556" s="3" t="s">
        <v>1872</v>
      </c>
      <c r="O556" s="3" t="s">
        <v>2635</v>
      </c>
      <c r="P556" s="3" t="s">
        <v>31</v>
      </c>
      <c r="Q556" s="3" t="s">
        <v>79</v>
      </c>
      <c r="R556" s="3" t="s">
        <v>250</v>
      </c>
      <c r="S556" s="3"/>
      <c r="T556" s="3"/>
      <c r="U556" s="3" t="s">
        <v>411</v>
      </c>
      <c r="V556" s="3"/>
      <c r="W556" s="3"/>
      <c r="X556" s="3" t="s">
        <v>112</v>
      </c>
      <c r="Y556" s="3" t="s">
        <v>3404</v>
      </c>
      <c r="Z556" s="3" t="s">
        <v>3404</v>
      </c>
      <c r="AA556" s="3" t="s">
        <v>274</v>
      </c>
      <c r="AB556" s="3" t="s">
        <v>3404</v>
      </c>
      <c r="AC556" s="3" t="s">
        <v>6494</v>
      </c>
      <c r="AD556" s="3" t="s">
        <v>537</v>
      </c>
      <c r="AE556" s="3" t="s">
        <v>1116</v>
      </c>
      <c r="AF556" s="3" t="s">
        <v>155</v>
      </c>
      <c r="AG556" s="3" t="s">
        <v>165</v>
      </c>
      <c r="AH556" s="3" t="s">
        <v>29</v>
      </c>
      <c r="AI556" s="3" t="s">
        <v>156</v>
      </c>
      <c r="AJ556" s="3" t="s">
        <v>497</v>
      </c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4"/>
    </row>
    <row r="557" spans="1:51" x14ac:dyDescent="0.25">
      <c r="A557" s="2" t="s">
        <v>4645</v>
      </c>
      <c r="B557" s="11" t="s">
        <v>6464</v>
      </c>
      <c r="C557" s="3">
        <v>1</v>
      </c>
      <c r="D557" s="3" t="s">
        <v>3782</v>
      </c>
      <c r="E557" s="3" t="s">
        <v>4</v>
      </c>
      <c r="F557" s="3" t="s">
        <v>810</v>
      </c>
      <c r="G557" s="3"/>
      <c r="H557" s="3" t="s">
        <v>1306</v>
      </c>
      <c r="I557" s="3" t="s">
        <v>256</v>
      </c>
      <c r="J557" s="3" t="s">
        <v>332</v>
      </c>
      <c r="K557" s="3" t="s">
        <v>4367</v>
      </c>
      <c r="L557" s="3" t="s">
        <v>578</v>
      </c>
      <c r="M557" s="3" t="s">
        <v>2361</v>
      </c>
      <c r="N557" s="3" t="s">
        <v>6495</v>
      </c>
      <c r="O557" s="3" t="s">
        <v>6496</v>
      </c>
      <c r="P557" s="3" t="s">
        <v>3404</v>
      </c>
      <c r="Q557" s="3" t="s">
        <v>6</v>
      </c>
      <c r="R557" s="3" t="s">
        <v>228</v>
      </c>
      <c r="S557" s="3"/>
      <c r="T557" s="3"/>
      <c r="U557" s="3" t="s">
        <v>269</v>
      </c>
      <c r="V557" s="3"/>
      <c r="W557" s="3"/>
      <c r="X557" s="3" t="s">
        <v>1585</v>
      </c>
      <c r="Y557" s="3" t="s">
        <v>791</v>
      </c>
      <c r="Z557" s="3" t="s">
        <v>2432</v>
      </c>
      <c r="AA557" s="3" t="s">
        <v>85</v>
      </c>
      <c r="AB557" s="3" t="s">
        <v>1290</v>
      </c>
      <c r="AC557" s="3" t="s">
        <v>292</v>
      </c>
      <c r="AD557" s="3" t="s">
        <v>3562</v>
      </c>
      <c r="AE557" s="3" t="s">
        <v>4073</v>
      </c>
      <c r="AF557" s="3" t="s">
        <v>3583</v>
      </c>
      <c r="AG557" s="3" t="s">
        <v>183</v>
      </c>
      <c r="AH557" s="3" t="s">
        <v>292</v>
      </c>
      <c r="AI557" s="3" t="s">
        <v>936</v>
      </c>
      <c r="AJ557" s="3" t="s">
        <v>3626</v>
      </c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4"/>
    </row>
    <row r="558" spans="1:51" x14ac:dyDescent="0.25">
      <c r="A558" s="2" t="s">
        <v>4645</v>
      </c>
      <c r="B558" s="11" t="s">
        <v>6464</v>
      </c>
      <c r="C558" s="3">
        <v>2</v>
      </c>
      <c r="D558" s="3" t="s">
        <v>2781</v>
      </c>
      <c r="E558" s="3" t="s">
        <v>810</v>
      </c>
      <c r="F558" s="3" t="s">
        <v>683</v>
      </c>
      <c r="G558" s="3"/>
      <c r="H558" s="3" t="s">
        <v>182</v>
      </c>
      <c r="I558" s="3" t="s">
        <v>112</v>
      </c>
      <c r="J558" s="3" t="s">
        <v>252</v>
      </c>
      <c r="K558" s="3" t="s">
        <v>430</v>
      </c>
      <c r="L558" s="3" t="s">
        <v>6497</v>
      </c>
      <c r="M558" s="3" t="s">
        <v>3282</v>
      </c>
      <c r="N558" s="3" t="s">
        <v>6498</v>
      </c>
      <c r="O558" s="3" t="s">
        <v>3735</v>
      </c>
      <c r="P558" s="3" t="s">
        <v>3404</v>
      </c>
      <c r="Q558" s="3" t="s">
        <v>225</v>
      </c>
      <c r="R558" s="3" t="s">
        <v>265</v>
      </c>
      <c r="S558" s="3"/>
      <c r="T558" s="3"/>
      <c r="U558" s="3" t="s">
        <v>205</v>
      </c>
      <c r="V558" s="3"/>
      <c r="W558" s="3"/>
      <c r="X558" s="3" t="s">
        <v>27</v>
      </c>
      <c r="Y558" s="3" t="s">
        <v>130</v>
      </c>
      <c r="Z558" s="3" t="s">
        <v>4354</v>
      </c>
      <c r="AA558" s="3" t="s">
        <v>66</v>
      </c>
      <c r="AB558" s="3" t="s">
        <v>3404</v>
      </c>
      <c r="AC558" s="3" t="s">
        <v>335</v>
      </c>
      <c r="AD558" s="3" t="s">
        <v>662</v>
      </c>
      <c r="AE558" s="3" t="s">
        <v>771</v>
      </c>
      <c r="AF558" s="3" t="s">
        <v>400</v>
      </c>
      <c r="AG558" s="3" t="s">
        <v>155</v>
      </c>
      <c r="AH558" s="3" t="s">
        <v>155</v>
      </c>
      <c r="AI558" s="3" t="s">
        <v>967</v>
      </c>
      <c r="AJ558" s="3" t="s">
        <v>4105</v>
      </c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4"/>
    </row>
    <row r="559" spans="1:51" x14ac:dyDescent="0.25">
      <c r="A559" s="2" t="s">
        <v>4645</v>
      </c>
      <c r="B559" s="11" t="s">
        <v>6464</v>
      </c>
      <c r="C559" s="3">
        <v>3</v>
      </c>
      <c r="D559" s="3" t="s">
        <v>3736</v>
      </c>
      <c r="E559" s="3" t="s">
        <v>683</v>
      </c>
      <c r="F559" s="3" t="s">
        <v>996</v>
      </c>
      <c r="G559" s="3"/>
      <c r="H559" s="3" t="s">
        <v>61</v>
      </c>
      <c r="I559" s="3" t="s">
        <v>1382</v>
      </c>
      <c r="J559" s="3" t="s">
        <v>1468</v>
      </c>
      <c r="K559" s="3" t="s">
        <v>2399</v>
      </c>
      <c r="L559" s="3" t="s">
        <v>3215</v>
      </c>
      <c r="M559" s="3" t="s">
        <v>6499</v>
      </c>
      <c r="N559" s="3" t="s">
        <v>2186</v>
      </c>
      <c r="O559" s="3" t="s">
        <v>2885</v>
      </c>
      <c r="P559" s="3" t="s">
        <v>273</v>
      </c>
      <c r="Q559" s="3" t="s">
        <v>506</v>
      </c>
      <c r="R559" s="3" t="s">
        <v>885</v>
      </c>
      <c r="S559" s="3"/>
      <c r="T559" s="3"/>
      <c r="U559" s="3" t="s">
        <v>228</v>
      </c>
      <c r="V559" s="3"/>
      <c r="W559" s="3"/>
      <c r="X559" s="3" t="s">
        <v>111</v>
      </c>
      <c r="Y559" s="3" t="s">
        <v>235</v>
      </c>
      <c r="Z559" s="3" t="s">
        <v>826</v>
      </c>
      <c r="AA559" s="3" t="s">
        <v>298</v>
      </c>
      <c r="AB559" s="3" t="s">
        <v>3404</v>
      </c>
      <c r="AC559" s="3" t="s">
        <v>318</v>
      </c>
      <c r="AD559" s="3" t="s">
        <v>1075</v>
      </c>
      <c r="AE559" s="3" t="s">
        <v>5728</v>
      </c>
      <c r="AF559" s="3" t="s">
        <v>155</v>
      </c>
      <c r="AG559" s="3" t="s">
        <v>155</v>
      </c>
      <c r="AH559" s="3" t="s">
        <v>291</v>
      </c>
      <c r="AI559" s="3" t="s">
        <v>273</v>
      </c>
      <c r="AJ559" s="3" t="s">
        <v>3794</v>
      </c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4"/>
    </row>
    <row r="560" spans="1:51" x14ac:dyDescent="0.25">
      <c r="A560" s="2" t="s">
        <v>4645</v>
      </c>
      <c r="B560" s="11" t="s">
        <v>6464</v>
      </c>
      <c r="C560" s="3">
        <v>4</v>
      </c>
      <c r="D560" s="3" t="s">
        <v>4648</v>
      </c>
      <c r="E560" s="3" t="s">
        <v>996</v>
      </c>
      <c r="F560" s="3" t="s">
        <v>1773</v>
      </c>
      <c r="G560" s="3"/>
      <c r="H560" s="3" t="s">
        <v>38</v>
      </c>
      <c r="I560" s="3" t="s">
        <v>318</v>
      </c>
      <c r="J560" s="3" t="s">
        <v>2760</v>
      </c>
      <c r="K560" s="3" t="s">
        <v>6500</v>
      </c>
      <c r="L560" s="3" t="s">
        <v>2928</v>
      </c>
      <c r="M560" s="3" t="s">
        <v>6501</v>
      </c>
      <c r="N560" s="3" t="s">
        <v>150</v>
      </c>
      <c r="O560" s="3" t="s">
        <v>4796</v>
      </c>
      <c r="P560" s="3" t="s">
        <v>3404</v>
      </c>
      <c r="Q560" s="3" t="s">
        <v>16</v>
      </c>
      <c r="R560" s="3" t="s">
        <v>1728</v>
      </c>
      <c r="S560" s="3"/>
      <c r="T560" s="3"/>
      <c r="U560" s="3" t="s">
        <v>226</v>
      </c>
      <c r="V560" s="3"/>
      <c r="W560" s="3"/>
      <c r="X560" s="3" t="s">
        <v>30</v>
      </c>
      <c r="Y560" s="3" t="s">
        <v>108</v>
      </c>
      <c r="Z560" s="3" t="s">
        <v>3404</v>
      </c>
      <c r="AA560" s="3" t="s">
        <v>3404</v>
      </c>
      <c r="AB560" s="3" t="s">
        <v>3404</v>
      </c>
      <c r="AC560" s="3" t="s">
        <v>61</v>
      </c>
      <c r="AD560" s="3" t="s">
        <v>3407</v>
      </c>
      <c r="AE560" s="3" t="s">
        <v>1737</v>
      </c>
      <c r="AF560" s="3" t="s">
        <v>422</v>
      </c>
      <c r="AG560" s="3" t="s">
        <v>165</v>
      </c>
      <c r="AH560" s="3" t="s">
        <v>165</v>
      </c>
      <c r="AI560" s="3" t="s">
        <v>422</v>
      </c>
      <c r="AJ560" s="3" t="s">
        <v>3500</v>
      </c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4"/>
    </row>
    <row r="561" spans="1:51" x14ac:dyDescent="0.25">
      <c r="A561" s="2" t="s">
        <v>4645</v>
      </c>
      <c r="B561" s="11" t="s">
        <v>6464</v>
      </c>
      <c r="C561" s="3">
        <v>5</v>
      </c>
      <c r="D561" s="3" t="s">
        <v>6502</v>
      </c>
      <c r="E561" s="3" t="s">
        <v>1773</v>
      </c>
      <c r="F561" s="3" t="s">
        <v>1000</v>
      </c>
      <c r="G561" s="3"/>
      <c r="H561" s="3" t="s">
        <v>182</v>
      </c>
      <c r="I561" s="3" t="s">
        <v>38</v>
      </c>
      <c r="J561" s="3" t="s">
        <v>995</v>
      </c>
      <c r="K561" s="3" t="s">
        <v>518</v>
      </c>
      <c r="L561" s="3" t="s">
        <v>985</v>
      </c>
      <c r="M561" s="3" t="s">
        <v>1009</v>
      </c>
      <c r="N561" s="3" t="s">
        <v>1430</v>
      </c>
      <c r="O561" s="3" t="s">
        <v>4597</v>
      </c>
      <c r="P561" s="3" t="s">
        <v>555</v>
      </c>
      <c r="Q561" s="3" t="s">
        <v>354</v>
      </c>
      <c r="R561" s="3" t="s">
        <v>285</v>
      </c>
      <c r="S561" s="3"/>
      <c r="T561" s="3"/>
      <c r="U561" s="3" t="s">
        <v>1717</v>
      </c>
      <c r="V561" s="3"/>
      <c r="W561" s="3"/>
      <c r="X561" s="3" t="s">
        <v>446</v>
      </c>
      <c r="Y561" s="3" t="s">
        <v>3404</v>
      </c>
      <c r="Z561" s="3" t="s">
        <v>3404</v>
      </c>
      <c r="AA561" s="3" t="s">
        <v>3404</v>
      </c>
      <c r="AB561" s="3" t="s">
        <v>1461</v>
      </c>
      <c r="AC561" s="3" t="s">
        <v>391</v>
      </c>
      <c r="AD561" s="3" t="s">
        <v>4171</v>
      </c>
      <c r="AE561" s="3" t="s">
        <v>4234</v>
      </c>
      <c r="AF561" s="3" t="s">
        <v>155</v>
      </c>
      <c r="AG561" s="3" t="s">
        <v>111</v>
      </c>
      <c r="AH561" s="3" t="s">
        <v>61</v>
      </c>
      <c r="AI561" s="3" t="s">
        <v>422</v>
      </c>
      <c r="AJ561" s="3" t="s">
        <v>4130</v>
      </c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4"/>
    </row>
    <row r="562" spans="1:51" x14ac:dyDescent="0.25">
      <c r="A562" s="2" t="s">
        <v>4645</v>
      </c>
      <c r="B562" s="11" t="s">
        <v>6464</v>
      </c>
      <c r="C562" s="3">
        <v>6</v>
      </c>
      <c r="D562" s="3" t="s">
        <v>6503</v>
      </c>
      <c r="E562" s="3" t="s">
        <v>1000</v>
      </c>
      <c r="F562" s="3" t="s">
        <v>2064</v>
      </c>
      <c r="G562" s="3"/>
      <c r="H562" s="3" t="s">
        <v>30</v>
      </c>
      <c r="I562" s="3" t="s">
        <v>1382</v>
      </c>
      <c r="J562" s="3" t="s">
        <v>375</v>
      </c>
      <c r="K562" s="3" t="s">
        <v>1401</v>
      </c>
      <c r="L562" s="3" t="s">
        <v>1627</v>
      </c>
      <c r="M562" s="3" t="s">
        <v>397</v>
      </c>
      <c r="N562" s="3" t="s">
        <v>6504</v>
      </c>
      <c r="O562" s="3" t="s">
        <v>3197</v>
      </c>
      <c r="P562" s="3" t="s">
        <v>3119</v>
      </c>
      <c r="Q562" s="3" t="s">
        <v>169</v>
      </c>
      <c r="R562" s="3" t="s">
        <v>869</v>
      </c>
      <c r="S562" s="3"/>
      <c r="T562" s="3"/>
      <c r="U562" s="3" t="s">
        <v>1717</v>
      </c>
      <c r="V562" s="3"/>
      <c r="W562" s="3"/>
      <c r="X562" s="3" t="s">
        <v>318</v>
      </c>
      <c r="Y562" s="3" t="s">
        <v>3404</v>
      </c>
      <c r="Z562" s="3" t="s">
        <v>3404</v>
      </c>
      <c r="AA562" s="3" t="s">
        <v>3404</v>
      </c>
      <c r="AB562" s="3" t="s">
        <v>1597</v>
      </c>
      <c r="AC562" s="3" t="s">
        <v>58</v>
      </c>
      <c r="AD562" s="3" t="s">
        <v>194</v>
      </c>
      <c r="AE562" s="3" t="s">
        <v>417</v>
      </c>
      <c r="AF562" s="3" t="s">
        <v>155</v>
      </c>
      <c r="AG562" s="3" t="s">
        <v>61</v>
      </c>
      <c r="AH562" s="3" t="s">
        <v>111</v>
      </c>
      <c r="AI562" s="3" t="s">
        <v>1401</v>
      </c>
      <c r="AJ562" s="3" t="s">
        <v>5600</v>
      </c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4"/>
    </row>
    <row r="563" spans="1:51" x14ac:dyDescent="0.25">
      <c r="A563" s="2" t="s">
        <v>4645</v>
      </c>
      <c r="B563" s="11" t="s">
        <v>6464</v>
      </c>
      <c r="C563" s="3">
        <v>7</v>
      </c>
      <c r="D563" s="3" t="s">
        <v>6505</v>
      </c>
      <c r="E563" s="3" t="s">
        <v>2064</v>
      </c>
      <c r="F563" s="3"/>
      <c r="G563" s="3"/>
      <c r="H563" s="3" t="s">
        <v>60</v>
      </c>
      <c r="I563" s="3" t="s">
        <v>112</v>
      </c>
      <c r="J563" s="3" t="s">
        <v>165</v>
      </c>
      <c r="K563" s="3" t="s">
        <v>1401</v>
      </c>
      <c r="L563" s="3" t="s">
        <v>555</v>
      </c>
      <c r="M563" s="3" t="s">
        <v>135</v>
      </c>
      <c r="N563" s="3" t="s">
        <v>4812</v>
      </c>
      <c r="O563" s="3" t="s">
        <v>6506</v>
      </c>
      <c r="P563" s="3" t="s">
        <v>1558</v>
      </c>
      <c r="Q563" s="3" t="s">
        <v>6</v>
      </c>
      <c r="R563" s="3" t="s">
        <v>869</v>
      </c>
      <c r="S563" s="3"/>
      <c r="T563" s="3"/>
      <c r="U563" s="3" t="s">
        <v>1717</v>
      </c>
      <c r="V563" s="3"/>
      <c r="W563" s="3"/>
      <c r="X563" s="3" t="s">
        <v>88</v>
      </c>
      <c r="Y563" s="3" t="s">
        <v>3404</v>
      </c>
      <c r="Z563" s="3" t="s">
        <v>3404</v>
      </c>
      <c r="AA563" s="3" t="s">
        <v>3404</v>
      </c>
      <c r="AB563" s="3" t="s">
        <v>3404</v>
      </c>
      <c r="AC563" s="3" t="s">
        <v>1382</v>
      </c>
      <c r="AD563" s="3" t="s">
        <v>3387</v>
      </c>
      <c r="AE563" s="3" t="s">
        <v>5734</v>
      </c>
      <c r="AF563" s="3" t="s">
        <v>440</v>
      </c>
      <c r="AG563" s="3" t="s">
        <v>83</v>
      </c>
      <c r="AH563" s="3" t="s">
        <v>83</v>
      </c>
      <c r="AI563" s="3" t="s">
        <v>156</v>
      </c>
      <c r="AJ563" s="3" t="s">
        <v>2896</v>
      </c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4"/>
    </row>
    <row r="564" spans="1:51" x14ac:dyDescent="0.25">
      <c r="A564" s="2" t="s">
        <v>633</v>
      </c>
      <c r="B564" s="11" t="s">
        <v>6464</v>
      </c>
      <c r="C564" s="3">
        <v>1</v>
      </c>
      <c r="D564" s="3" t="s">
        <v>660</v>
      </c>
      <c r="E564" s="3" t="s">
        <v>4</v>
      </c>
      <c r="F564" s="3" t="s">
        <v>1621</v>
      </c>
      <c r="G564" s="3"/>
      <c r="H564" s="3" t="s">
        <v>440</v>
      </c>
      <c r="I564" s="3" t="s">
        <v>1954</v>
      </c>
      <c r="J564" s="3" t="s">
        <v>5721</v>
      </c>
      <c r="K564" s="3" t="s">
        <v>4268</v>
      </c>
      <c r="L564" s="3" t="s">
        <v>6507</v>
      </c>
      <c r="M564" s="3" t="s">
        <v>6508</v>
      </c>
      <c r="N564" s="3" t="s">
        <v>1680</v>
      </c>
      <c r="O564" s="3" t="s">
        <v>1593</v>
      </c>
      <c r="P564" s="3" t="s">
        <v>360</v>
      </c>
      <c r="Q564" s="3" t="s">
        <v>506</v>
      </c>
      <c r="R564" s="3" t="s">
        <v>433</v>
      </c>
      <c r="S564" s="3" t="s">
        <v>433</v>
      </c>
      <c r="T564" s="3" t="s">
        <v>231</v>
      </c>
      <c r="U564" s="3" t="s">
        <v>410</v>
      </c>
      <c r="V564" s="3" t="s">
        <v>410</v>
      </c>
      <c r="W564" s="3" t="s">
        <v>411</v>
      </c>
      <c r="X564" s="3" t="s">
        <v>646</v>
      </c>
      <c r="Y564" s="3" t="s">
        <v>165</v>
      </c>
      <c r="Z564" s="3" t="s">
        <v>2596</v>
      </c>
      <c r="AA564" s="3" t="s">
        <v>85</v>
      </c>
      <c r="AB564" s="3" t="s">
        <v>3404</v>
      </c>
      <c r="AC564" s="3" t="s">
        <v>791</v>
      </c>
      <c r="AD564" s="3" t="s">
        <v>2843</v>
      </c>
      <c r="AE564" s="3" t="s">
        <v>185</v>
      </c>
      <c r="AF564" s="3" t="s">
        <v>440</v>
      </c>
      <c r="AG564" s="3" t="s">
        <v>165</v>
      </c>
      <c r="AH564" s="3" t="s">
        <v>165</v>
      </c>
      <c r="AI564" s="3" t="s">
        <v>2036</v>
      </c>
      <c r="AJ564" s="3" t="s">
        <v>240</v>
      </c>
      <c r="AK564" s="3"/>
      <c r="AL564" s="3"/>
      <c r="AM564" s="3"/>
      <c r="AN564" s="3"/>
      <c r="AO564" s="3"/>
      <c r="AP564" s="3"/>
      <c r="AQ564" s="3" t="s">
        <v>38</v>
      </c>
      <c r="AR564" s="3" t="s">
        <v>38</v>
      </c>
      <c r="AS564" s="3"/>
      <c r="AT564" s="3"/>
      <c r="AU564" s="3"/>
      <c r="AV564" s="3"/>
      <c r="AW564" s="3"/>
      <c r="AX564" s="3"/>
      <c r="AY564" s="4"/>
    </row>
    <row r="565" spans="1:51" x14ac:dyDescent="0.25">
      <c r="A565" s="2" t="s">
        <v>633</v>
      </c>
      <c r="B565" s="11" t="s">
        <v>6464</v>
      </c>
      <c r="C565" s="3">
        <v>2</v>
      </c>
      <c r="D565" s="3" t="s">
        <v>684</v>
      </c>
      <c r="E565" s="3" t="s">
        <v>1621</v>
      </c>
      <c r="F565" s="3" t="s">
        <v>2637</v>
      </c>
      <c r="G565" s="3"/>
      <c r="H565" s="3" t="s">
        <v>424</v>
      </c>
      <c r="I565" s="3" t="s">
        <v>2850</v>
      </c>
      <c r="J565" s="3" t="s">
        <v>2417</v>
      </c>
      <c r="K565" s="3" t="s">
        <v>2198</v>
      </c>
      <c r="L565" s="3" t="s">
        <v>2726</v>
      </c>
      <c r="M565" s="3" t="s">
        <v>6509</v>
      </c>
      <c r="N565" s="3" t="s">
        <v>4234</v>
      </c>
      <c r="O565" s="3" t="s">
        <v>1738</v>
      </c>
      <c r="P565" s="3" t="s">
        <v>1028</v>
      </c>
      <c r="Q565" s="3" t="s">
        <v>506</v>
      </c>
      <c r="R565" s="3" t="s">
        <v>1324</v>
      </c>
      <c r="S565" s="3" t="s">
        <v>411</v>
      </c>
      <c r="T565" s="3" t="s">
        <v>231</v>
      </c>
      <c r="U565" s="3" t="s">
        <v>410</v>
      </c>
      <c r="V565" s="3" t="s">
        <v>410</v>
      </c>
      <c r="W565" s="3" t="s">
        <v>1324</v>
      </c>
      <c r="X565" s="3" t="s">
        <v>458</v>
      </c>
      <c r="Y565" s="3" t="s">
        <v>182</v>
      </c>
      <c r="Z565" s="3" t="s">
        <v>3806</v>
      </c>
      <c r="AA565" s="3" t="s">
        <v>298</v>
      </c>
      <c r="AB565" s="3" t="s">
        <v>3404</v>
      </c>
      <c r="AC565" s="3" t="s">
        <v>424</v>
      </c>
      <c r="AD565" s="3" t="s">
        <v>3431</v>
      </c>
      <c r="AE565" s="3" t="s">
        <v>446</v>
      </c>
      <c r="AF565" s="3" t="s">
        <v>440</v>
      </c>
      <c r="AG565" s="3" t="s">
        <v>29</v>
      </c>
      <c r="AH565" s="3" t="s">
        <v>29</v>
      </c>
      <c r="AI565" s="3" t="s">
        <v>2937</v>
      </c>
      <c r="AJ565" s="3" t="s">
        <v>810</v>
      </c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4"/>
    </row>
    <row r="566" spans="1:51" x14ac:dyDescent="0.25">
      <c r="A566" s="2" t="s">
        <v>633</v>
      </c>
      <c r="B566" s="11" t="s">
        <v>6464</v>
      </c>
      <c r="C566" s="3">
        <v>3</v>
      </c>
      <c r="D566" s="3" t="s">
        <v>1331</v>
      </c>
      <c r="E566" s="3" t="s">
        <v>2637</v>
      </c>
      <c r="F566" s="3" t="s">
        <v>275</v>
      </c>
      <c r="G566" s="3"/>
      <c r="H566" s="3" t="s">
        <v>1704</v>
      </c>
      <c r="I566" s="3" t="s">
        <v>8</v>
      </c>
      <c r="J566" s="3" t="s">
        <v>5416</v>
      </c>
      <c r="K566" s="3" t="s">
        <v>523</v>
      </c>
      <c r="L566" s="3" t="s">
        <v>1380</v>
      </c>
      <c r="M566" s="3" t="s">
        <v>6510</v>
      </c>
      <c r="N566" s="3" t="s">
        <v>969</v>
      </c>
      <c r="O566" s="3" t="s">
        <v>2608</v>
      </c>
      <c r="P566" s="3" t="s">
        <v>190</v>
      </c>
      <c r="Q566" s="3" t="s">
        <v>506</v>
      </c>
      <c r="R566" s="3" t="s">
        <v>411</v>
      </c>
      <c r="S566" s="3" t="s">
        <v>411</v>
      </c>
      <c r="T566" s="3" t="s">
        <v>409</v>
      </c>
      <c r="U566" s="3" t="s">
        <v>410</v>
      </c>
      <c r="V566" s="3" t="s">
        <v>410</v>
      </c>
      <c r="W566" s="3" t="s">
        <v>411</v>
      </c>
      <c r="X566" s="3" t="s">
        <v>55</v>
      </c>
      <c r="Y566" s="3" t="s">
        <v>30</v>
      </c>
      <c r="Z566" s="3" t="s">
        <v>4152</v>
      </c>
      <c r="AA566" s="3" t="s">
        <v>298</v>
      </c>
      <c r="AB566" s="3" t="s">
        <v>3404</v>
      </c>
      <c r="AC566" s="3" t="s">
        <v>27</v>
      </c>
      <c r="AD566" s="3" t="s">
        <v>1767</v>
      </c>
      <c r="AE566" s="3" t="s">
        <v>1028</v>
      </c>
      <c r="AF566" s="3" t="s">
        <v>440</v>
      </c>
      <c r="AG566" s="3" t="s">
        <v>1066</v>
      </c>
      <c r="AH566" s="3" t="s">
        <v>29</v>
      </c>
      <c r="AI566" s="3" t="s">
        <v>1066</v>
      </c>
      <c r="AJ566" s="3" t="s">
        <v>32</v>
      </c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4"/>
    </row>
    <row r="567" spans="1:51" x14ac:dyDescent="0.25">
      <c r="A567" s="2" t="s">
        <v>633</v>
      </c>
      <c r="B567" s="11" t="s">
        <v>6464</v>
      </c>
      <c r="C567" s="3">
        <v>4</v>
      </c>
      <c r="D567" s="3" t="s">
        <v>1343</v>
      </c>
      <c r="E567" s="3" t="s">
        <v>275</v>
      </c>
      <c r="F567" s="3" t="s">
        <v>581</v>
      </c>
      <c r="G567" s="3"/>
      <c r="H567" s="3" t="s">
        <v>424</v>
      </c>
      <c r="I567" s="3" t="s">
        <v>903</v>
      </c>
      <c r="J567" s="3" t="s">
        <v>2821</v>
      </c>
      <c r="K567" s="3" t="s">
        <v>4436</v>
      </c>
      <c r="L567" s="3" t="s">
        <v>3596</v>
      </c>
      <c r="M567" s="3" t="s">
        <v>5026</v>
      </c>
      <c r="N567" s="3" t="s">
        <v>3036</v>
      </c>
      <c r="O567" s="3" t="s">
        <v>944</v>
      </c>
      <c r="P567" s="3" t="s">
        <v>427</v>
      </c>
      <c r="Q567" s="3" t="s">
        <v>506</v>
      </c>
      <c r="R567" s="3" t="s">
        <v>433</v>
      </c>
      <c r="S567" s="3" t="s">
        <v>433</v>
      </c>
      <c r="T567" s="3" t="s">
        <v>328</v>
      </c>
      <c r="U567" s="3" t="s">
        <v>1412</v>
      </c>
      <c r="V567" s="3" t="s">
        <v>1412</v>
      </c>
      <c r="W567" s="3" t="s">
        <v>1324</v>
      </c>
      <c r="X567" s="3" t="s">
        <v>270</v>
      </c>
      <c r="Y567" s="3" t="s">
        <v>29</v>
      </c>
      <c r="Z567" s="3" t="s">
        <v>790</v>
      </c>
      <c r="AA567" s="3" t="s">
        <v>36</v>
      </c>
      <c r="AB567" s="3" t="s">
        <v>3404</v>
      </c>
      <c r="AC567" s="3" t="s">
        <v>270</v>
      </c>
      <c r="AD567" s="3" t="s">
        <v>216</v>
      </c>
      <c r="AE567" s="3" t="s">
        <v>446</v>
      </c>
      <c r="AF567" s="3" t="s">
        <v>440</v>
      </c>
      <c r="AG567" s="3" t="s">
        <v>182</v>
      </c>
      <c r="AH567" s="3" t="s">
        <v>824</v>
      </c>
      <c r="AI567" s="3" t="s">
        <v>348</v>
      </c>
      <c r="AJ567" s="3" t="s">
        <v>62</v>
      </c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4"/>
    </row>
    <row r="568" spans="1:51" x14ac:dyDescent="0.25">
      <c r="A568" s="2" t="s">
        <v>633</v>
      </c>
      <c r="B568" s="11" t="s">
        <v>6464</v>
      </c>
      <c r="C568" s="3">
        <v>5</v>
      </c>
      <c r="D568" s="3" t="s">
        <v>95</v>
      </c>
      <c r="E568" s="3" t="s">
        <v>581</v>
      </c>
      <c r="F568" s="3" t="s">
        <v>3011</v>
      </c>
      <c r="G568" s="3"/>
      <c r="H568" s="3" t="s">
        <v>791</v>
      </c>
      <c r="I568" s="3" t="s">
        <v>1534</v>
      </c>
      <c r="J568" s="3" t="s">
        <v>737</v>
      </c>
      <c r="K568" s="3" t="s">
        <v>6511</v>
      </c>
      <c r="L568" s="3" t="s">
        <v>5539</v>
      </c>
      <c r="M568" s="3" t="s">
        <v>5974</v>
      </c>
      <c r="N568" s="3" t="s">
        <v>1788</v>
      </c>
      <c r="O568" s="3" t="s">
        <v>6427</v>
      </c>
      <c r="P568" s="3" t="s">
        <v>1017</v>
      </c>
      <c r="Q568" s="3" t="s">
        <v>148</v>
      </c>
      <c r="R568" s="3" t="s">
        <v>207</v>
      </c>
      <c r="S568" s="3" t="s">
        <v>433</v>
      </c>
      <c r="T568" s="3" t="s">
        <v>328</v>
      </c>
      <c r="U568" s="3" t="s">
        <v>410</v>
      </c>
      <c r="V568" s="3" t="s">
        <v>171</v>
      </c>
      <c r="W568" s="3" t="s">
        <v>411</v>
      </c>
      <c r="X568" s="3" t="s">
        <v>61</v>
      </c>
      <c r="Y568" s="3"/>
      <c r="Z568" s="3"/>
      <c r="AA568" s="3" t="s">
        <v>193</v>
      </c>
      <c r="AB568" s="3" t="s">
        <v>3404</v>
      </c>
      <c r="AC568" s="3" t="s">
        <v>155</v>
      </c>
      <c r="AD568" s="3" t="s">
        <v>1576</v>
      </c>
      <c r="AE568" s="3" t="s">
        <v>270</v>
      </c>
      <c r="AF568" s="3" t="s">
        <v>155</v>
      </c>
      <c r="AG568" s="3" t="s">
        <v>165</v>
      </c>
      <c r="AH568" s="3" t="s">
        <v>29</v>
      </c>
      <c r="AI568" s="3" t="s">
        <v>2008</v>
      </c>
      <c r="AJ568" s="3" t="s">
        <v>5</v>
      </c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4"/>
    </row>
    <row r="569" spans="1:51" x14ac:dyDescent="0.25">
      <c r="A569" s="2" t="s">
        <v>633</v>
      </c>
      <c r="B569" s="11" t="s">
        <v>6464</v>
      </c>
      <c r="C569" s="3">
        <v>6</v>
      </c>
      <c r="D569" s="3" t="s">
        <v>4663</v>
      </c>
      <c r="E569" s="3" t="s">
        <v>3011</v>
      </c>
      <c r="F569" s="3"/>
      <c r="G569" s="3"/>
      <c r="H569" s="3" t="s">
        <v>454</v>
      </c>
      <c r="I569" s="3" t="s">
        <v>1248</v>
      </c>
      <c r="J569" s="3" t="s">
        <v>190</v>
      </c>
      <c r="K569" s="3" t="s">
        <v>346</v>
      </c>
      <c r="L569" s="3" t="s">
        <v>5414</v>
      </c>
      <c r="M569" s="3" t="s">
        <v>2888</v>
      </c>
      <c r="N569" s="3" t="s">
        <v>2225</v>
      </c>
      <c r="O569" s="3" t="s">
        <v>6512</v>
      </c>
      <c r="P569" s="3" t="s">
        <v>555</v>
      </c>
      <c r="Q569" s="3" t="s">
        <v>6</v>
      </c>
      <c r="R569" s="3" t="s">
        <v>231</v>
      </c>
      <c r="S569" s="3" t="s">
        <v>231</v>
      </c>
      <c r="T569" s="3" t="s">
        <v>268</v>
      </c>
      <c r="U569" s="3" t="s">
        <v>1575</v>
      </c>
      <c r="V569" s="3" t="s">
        <v>3224</v>
      </c>
      <c r="W569" s="3" t="s">
        <v>1412</v>
      </c>
      <c r="X569" s="3" t="s">
        <v>30</v>
      </c>
      <c r="Y569" s="3"/>
      <c r="Z569" s="3"/>
      <c r="AA569" s="3" t="s">
        <v>298</v>
      </c>
      <c r="AB569" s="3" t="s">
        <v>3404</v>
      </c>
      <c r="AC569" s="3" t="s">
        <v>375</v>
      </c>
      <c r="AD569" s="3" t="s">
        <v>2905</v>
      </c>
      <c r="AE569" s="3" t="s">
        <v>962</v>
      </c>
      <c r="AF569" s="3" t="s">
        <v>1087</v>
      </c>
      <c r="AG569" s="3" t="s">
        <v>321</v>
      </c>
      <c r="AH569" s="3" t="s">
        <v>61</v>
      </c>
      <c r="AI569" s="3" t="s">
        <v>177</v>
      </c>
      <c r="AJ569" s="3" t="s">
        <v>3</v>
      </c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4"/>
    </row>
    <row r="570" spans="1:51" x14ac:dyDescent="0.25">
      <c r="A570" s="2" t="s">
        <v>3842</v>
      </c>
      <c r="B570" s="11" t="s">
        <v>6464</v>
      </c>
      <c r="C570" s="3">
        <v>1</v>
      </c>
      <c r="D570" s="3" t="s">
        <v>660</v>
      </c>
      <c r="E570" s="3" t="s">
        <v>4</v>
      </c>
      <c r="F570" s="3" t="s">
        <v>839</v>
      </c>
      <c r="G570" s="3"/>
      <c r="H570" s="3" t="s">
        <v>412</v>
      </c>
      <c r="I570" s="3" t="s">
        <v>3407</v>
      </c>
      <c r="J570" s="3" t="s">
        <v>3091</v>
      </c>
      <c r="K570" s="3" t="s">
        <v>2902</v>
      </c>
      <c r="L570" s="3" t="s">
        <v>707</v>
      </c>
      <c r="M570" s="3" t="s">
        <v>6533</v>
      </c>
      <c r="N570" s="3" t="s">
        <v>1335</v>
      </c>
      <c r="O570" s="3" t="s">
        <v>6534</v>
      </c>
      <c r="P570" s="3" t="s">
        <v>3555</v>
      </c>
      <c r="Q570" s="3" t="s">
        <v>148</v>
      </c>
      <c r="R570" s="3" t="s">
        <v>231</v>
      </c>
      <c r="S570" s="3"/>
      <c r="T570" s="3"/>
      <c r="U570" s="3" t="s">
        <v>1412</v>
      </c>
      <c r="V570" s="3"/>
      <c r="W570" s="3"/>
      <c r="X570" s="3" t="s">
        <v>190</v>
      </c>
      <c r="Y570" s="3" t="s">
        <v>112</v>
      </c>
      <c r="Z570" s="3" t="s">
        <v>2699</v>
      </c>
      <c r="AA570" s="3" t="s">
        <v>713</v>
      </c>
      <c r="AB570" s="3" t="s">
        <v>3404</v>
      </c>
      <c r="AC570" s="3" t="s">
        <v>270</v>
      </c>
      <c r="AD570" s="3" t="s">
        <v>2945</v>
      </c>
      <c r="AE570" s="3" t="s">
        <v>1028</v>
      </c>
      <c r="AF570" s="3" t="s">
        <v>897</v>
      </c>
      <c r="AG570" s="3" t="s">
        <v>165</v>
      </c>
      <c r="AH570" s="3" t="s">
        <v>165</v>
      </c>
      <c r="AI570" s="3" t="s">
        <v>2362</v>
      </c>
      <c r="AJ570" s="3" t="s">
        <v>32</v>
      </c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4"/>
    </row>
    <row r="571" spans="1:51" x14ac:dyDescent="0.25">
      <c r="A571" s="2" t="s">
        <v>3842</v>
      </c>
      <c r="B571" s="11" t="s">
        <v>6464</v>
      </c>
      <c r="C571" s="3">
        <v>2</v>
      </c>
      <c r="D571" s="3" t="s">
        <v>684</v>
      </c>
      <c r="E571" s="3" t="s">
        <v>839</v>
      </c>
      <c r="F571" s="3" t="s">
        <v>2156</v>
      </c>
      <c r="G571" s="3"/>
      <c r="H571" s="3" t="s">
        <v>422</v>
      </c>
      <c r="I571" s="3" t="s">
        <v>823</v>
      </c>
      <c r="J571" s="3" t="s">
        <v>2271</v>
      </c>
      <c r="K571" s="3" t="s">
        <v>5981</v>
      </c>
      <c r="L571" s="3" t="s">
        <v>6535</v>
      </c>
      <c r="M571" s="3" t="s">
        <v>6536</v>
      </c>
      <c r="N571" s="3" t="s">
        <v>4039</v>
      </c>
      <c r="O571" s="3" t="s">
        <v>5783</v>
      </c>
      <c r="P571" s="3" t="s">
        <v>359</v>
      </c>
      <c r="Q571" s="3" t="s">
        <v>148</v>
      </c>
      <c r="R571" s="3" t="s">
        <v>328</v>
      </c>
      <c r="S571" s="3"/>
      <c r="T571" s="3"/>
      <c r="U571" s="3" t="s">
        <v>189</v>
      </c>
      <c r="V571" s="3"/>
      <c r="W571" s="3"/>
      <c r="X571" s="3" t="s">
        <v>424</v>
      </c>
      <c r="Y571" s="3" t="s">
        <v>30</v>
      </c>
      <c r="Z571" s="3" t="s">
        <v>877</v>
      </c>
      <c r="AA571" s="3" t="s">
        <v>357</v>
      </c>
      <c r="AB571" s="3" t="s">
        <v>3404</v>
      </c>
      <c r="AC571" s="3" t="s">
        <v>108</v>
      </c>
      <c r="AD571" s="3" t="s">
        <v>1478</v>
      </c>
      <c r="AE571" s="3" t="s">
        <v>1028</v>
      </c>
      <c r="AF571" s="3" t="s">
        <v>155</v>
      </c>
      <c r="AG571" s="3" t="s">
        <v>165</v>
      </c>
      <c r="AH571" s="3" t="s">
        <v>182</v>
      </c>
      <c r="AI571" s="3" t="s">
        <v>80</v>
      </c>
      <c r="AJ571" s="3" t="s">
        <v>62</v>
      </c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4"/>
    </row>
    <row r="572" spans="1:51" x14ac:dyDescent="0.25">
      <c r="A572" s="2" t="s">
        <v>3842</v>
      </c>
      <c r="B572" s="11" t="s">
        <v>6464</v>
      </c>
      <c r="C572" s="3">
        <v>3</v>
      </c>
      <c r="D572" s="3" t="s">
        <v>339</v>
      </c>
      <c r="E572" s="3" t="s">
        <v>2156</v>
      </c>
      <c r="F572" s="3" t="s">
        <v>1342</v>
      </c>
      <c r="G572" s="3"/>
      <c r="H572" s="3" t="s">
        <v>372</v>
      </c>
      <c r="I572" s="3" t="s">
        <v>379</v>
      </c>
      <c r="J572" s="3" t="s">
        <v>936</v>
      </c>
      <c r="K572" s="3" t="s">
        <v>4969</v>
      </c>
      <c r="L572" s="3" t="s">
        <v>6537</v>
      </c>
      <c r="M572" s="3" t="s">
        <v>4711</v>
      </c>
      <c r="N572" s="3" t="s">
        <v>3149</v>
      </c>
      <c r="O572" s="3" t="s">
        <v>4102</v>
      </c>
      <c r="P572" s="3" t="s">
        <v>4782</v>
      </c>
      <c r="Q572" s="3" t="s">
        <v>148</v>
      </c>
      <c r="R572" s="3" t="s">
        <v>170</v>
      </c>
      <c r="S572" s="3"/>
      <c r="T572" s="3"/>
      <c r="U572" s="3" t="s">
        <v>433</v>
      </c>
      <c r="V572" s="3"/>
      <c r="W572" s="3"/>
      <c r="X572" s="3" t="s">
        <v>791</v>
      </c>
      <c r="Y572" s="3" t="s">
        <v>30</v>
      </c>
      <c r="Z572" s="3" t="s">
        <v>3056</v>
      </c>
      <c r="AA572" s="3" t="s">
        <v>26</v>
      </c>
      <c r="AB572" s="3" t="s">
        <v>3404</v>
      </c>
      <c r="AC572" s="3" t="s">
        <v>182</v>
      </c>
      <c r="AD572" s="3" t="s">
        <v>3431</v>
      </c>
      <c r="AE572" s="3" t="s">
        <v>438</v>
      </c>
      <c r="AF572" s="3" t="s">
        <v>155</v>
      </c>
      <c r="AG572" s="3" t="s">
        <v>165</v>
      </c>
      <c r="AH572" s="3" t="s">
        <v>182</v>
      </c>
      <c r="AI572" s="3" t="s">
        <v>1066</v>
      </c>
      <c r="AJ572" s="3" t="s">
        <v>62</v>
      </c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4"/>
    </row>
    <row r="573" spans="1:51" x14ac:dyDescent="0.25">
      <c r="A573" s="2" t="s">
        <v>3842</v>
      </c>
      <c r="B573" s="11" t="s">
        <v>6464</v>
      </c>
      <c r="C573" s="3">
        <v>4</v>
      </c>
      <c r="D573" s="3" t="s">
        <v>219</v>
      </c>
      <c r="E573" s="3" t="s">
        <v>1342</v>
      </c>
      <c r="F573" s="3" t="s">
        <v>654</v>
      </c>
      <c r="G573" s="3"/>
      <c r="H573" s="3" t="s">
        <v>287</v>
      </c>
      <c r="I573" s="3" t="s">
        <v>879</v>
      </c>
      <c r="J573" s="3" t="s">
        <v>6163</v>
      </c>
      <c r="K573" s="3" t="s">
        <v>3904</v>
      </c>
      <c r="L573" s="3" t="s">
        <v>5776</v>
      </c>
      <c r="M573" s="3" t="s">
        <v>6232</v>
      </c>
      <c r="N573" s="3" t="s">
        <v>5355</v>
      </c>
      <c r="O573" s="3" t="s">
        <v>1251</v>
      </c>
      <c r="P573" s="3" t="s">
        <v>2084</v>
      </c>
      <c r="Q573" s="3" t="s">
        <v>148</v>
      </c>
      <c r="R573" s="3" t="s">
        <v>170</v>
      </c>
      <c r="S573" s="3"/>
      <c r="T573" s="3"/>
      <c r="U573" s="3" t="s">
        <v>433</v>
      </c>
      <c r="V573" s="3"/>
      <c r="W573" s="3"/>
      <c r="X573" s="3" t="s">
        <v>23</v>
      </c>
      <c r="Y573" s="3" t="s">
        <v>30</v>
      </c>
      <c r="Z573" s="3" t="s">
        <v>1732</v>
      </c>
      <c r="AA573" s="3" t="s">
        <v>713</v>
      </c>
      <c r="AB573" s="3" t="s">
        <v>3404</v>
      </c>
      <c r="AC573" s="3" t="s">
        <v>112</v>
      </c>
      <c r="AD573" s="3" t="s">
        <v>3431</v>
      </c>
      <c r="AE573" s="3" t="s">
        <v>1028</v>
      </c>
      <c r="AF573" s="3" t="s">
        <v>155</v>
      </c>
      <c r="AG573" s="3" t="s">
        <v>182</v>
      </c>
      <c r="AH573" s="3" t="s">
        <v>182</v>
      </c>
      <c r="AI573" s="3" t="s">
        <v>936</v>
      </c>
      <c r="AJ573" s="3" t="s">
        <v>62</v>
      </c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4"/>
    </row>
    <row r="574" spans="1:51" x14ac:dyDescent="0.25">
      <c r="A574" s="2" t="s">
        <v>3842</v>
      </c>
      <c r="B574" s="11" t="s">
        <v>6464</v>
      </c>
      <c r="C574" s="3">
        <v>5</v>
      </c>
      <c r="D574" s="3" t="s">
        <v>2542</v>
      </c>
      <c r="E574" s="3" t="s">
        <v>654</v>
      </c>
      <c r="F574" s="3" t="s">
        <v>94</v>
      </c>
      <c r="G574" s="3"/>
      <c r="H574" s="3" t="s">
        <v>1063</v>
      </c>
      <c r="I574" s="3" t="s">
        <v>2686</v>
      </c>
      <c r="J574" s="3" t="s">
        <v>2565</v>
      </c>
      <c r="K574" s="3" t="s">
        <v>3338</v>
      </c>
      <c r="L574" s="3" t="s">
        <v>2549</v>
      </c>
      <c r="M574" s="3" t="s">
        <v>6538</v>
      </c>
      <c r="N574" s="3" t="s">
        <v>2041</v>
      </c>
      <c r="O574" s="3" t="s">
        <v>4371</v>
      </c>
      <c r="P574" s="3" t="s">
        <v>6539</v>
      </c>
      <c r="Q574" s="3" t="s">
        <v>6</v>
      </c>
      <c r="R574" s="3" t="s">
        <v>250</v>
      </c>
      <c r="S574" s="3"/>
      <c r="T574" s="3"/>
      <c r="U574" s="3" t="s">
        <v>1324</v>
      </c>
      <c r="V574" s="3"/>
      <c r="W574" s="3"/>
      <c r="X574" s="3" t="s">
        <v>454</v>
      </c>
      <c r="Y574" s="3" t="s">
        <v>3404</v>
      </c>
      <c r="Z574" s="3" t="s">
        <v>3404</v>
      </c>
      <c r="AA574" s="3" t="s">
        <v>3404</v>
      </c>
      <c r="AB574" s="3" t="s">
        <v>3404</v>
      </c>
      <c r="AC574" s="3" t="s">
        <v>291</v>
      </c>
      <c r="AD574" s="3" t="s">
        <v>1913</v>
      </c>
      <c r="AE574" s="3" t="s">
        <v>438</v>
      </c>
      <c r="AF574" s="3" t="s">
        <v>155</v>
      </c>
      <c r="AG574" s="3" t="s">
        <v>182</v>
      </c>
      <c r="AH574" s="3" t="s">
        <v>182</v>
      </c>
      <c r="AI574" s="3" t="s">
        <v>3767</v>
      </c>
      <c r="AJ574" s="3" t="s">
        <v>62</v>
      </c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4"/>
    </row>
    <row r="575" spans="1:51" x14ac:dyDescent="0.25">
      <c r="A575" s="2" t="s">
        <v>3842</v>
      </c>
      <c r="B575" s="11" t="s">
        <v>6464</v>
      </c>
      <c r="C575" s="3">
        <v>6</v>
      </c>
      <c r="D575" s="3" t="s">
        <v>2550</v>
      </c>
      <c r="E575" s="3" t="s">
        <v>94</v>
      </c>
      <c r="F575" s="3"/>
      <c r="G575" s="3"/>
      <c r="H575" s="3" t="s">
        <v>244</v>
      </c>
      <c r="I575" s="3" t="s">
        <v>1558</v>
      </c>
      <c r="J575" s="3" t="s">
        <v>70</v>
      </c>
      <c r="K575" s="3" t="s">
        <v>2654</v>
      </c>
      <c r="L575" s="3" t="s">
        <v>2007</v>
      </c>
      <c r="M575" s="3" t="s">
        <v>4857</v>
      </c>
      <c r="N575" s="3" t="s">
        <v>1939</v>
      </c>
      <c r="O575" s="3" t="s">
        <v>2615</v>
      </c>
      <c r="P575" s="3" t="s">
        <v>6405</v>
      </c>
      <c r="Q575" s="3" t="s">
        <v>6</v>
      </c>
      <c r="R575" s="3" t="s">
        <v>328</v>
      </c>
      <c r="S575" s="3"/>
      <c r="T575" s="3"/>
      <c r="U575" s="3" t="s">
        <v>189</v>
      </c>
      <c r="V575" s="3"/>
      <c r="W575" s="3"/>
      <c r="X575" s="3" t="s">
        <v>278</v>
      </c>
      <c r="Y575" s="3" t="s">
        <v>3404</v>
      </c>
      <c r="Z575" s="3" t="s">
        <v>3404</v>
      </c>
      <c r="AA575" s="3" t="s">
        <v>3404</v>
      </c>
      <c r="AB575" s="3" t="s">
        <v>3404</v>
      </c>
      <c r="AC575" s="3" t="s">
        <v>287</v>
      </c>
      <c r="AD575" s="3" t="s">
        <v>1913</v>
      </c>
      <c r="AE575" s="3" t="s">
        <v>155</v>
      </c>
      <c r="AF575" s="3" t="s">
        <v>155</v>
      </c>
      <c r="AG575" s="3" t="s">
        <v>165</v>
      </c>
      <c r="AH575" s="3" t="s">
        <v>165</v>
      </c>
      <c r="AI575" s="3" t="s">
        <v>1179</v>
      </c>
      <c r="AJ575" s="3" t="s">
        <v>5</v>
      </c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4"/>
    </row>
    <row r="576" spans="1:51" x14ac:dyDescent="0.25">
      <c r="A576" s="2" t="s">
        <v>6540</v>
      </c>
      <c r="B576" s="11" t="s">
        <v>6464</v>
      </c>
      <c r="C576" s="3">
        <v>1</v>
      </c>
      <c r="D576" s="3" t="s">
        <v>164</v>
      </c>
      <c r="E576" s="3" t="s">
        <v>4</v>
      </c>
      <c r="F576" s="3" t="s">
        <v>2072</v>
      </c>
      <c r="G576" s="3"/>
      <c r="H576" s="3" t="s">
        <v>165</v>
      </c>
      <c r="I576" s="3" t="s">
        <v>836</v>
      </c>
      <c r="J576" s="3" t="s">
        <v>31</v>
      </c>
      <c r="K576" s="3" t="s">
        <v>2682</v>
      </c>
      <c r="L576" s="3" t="s">
        <v>2935</v>
      </c>
      <c r="M576" s="3" t="s">
        <v>3449</v>
      </c>
      <c r="N576" s="3" t="s">
        <v>5366</v>
      </c>
      <c r="O576" s="3" t="s">
        <v>1642</v>
      </c>
      <c r="P576" s="3" t="s">
        <v>4</v>
      </c>
      <c r="Q576" s="3" t="s">
        <v>283</v>
      </c>
      <c r="R576" s="3" t="s">
        <v>207</v>
      </c>
      <c r="S576" s="3"/>
      <c r="T576" s="3"/>
      <c r="U576" s="3" t="s">
        <v>3224</v>
      </c>
      <c r="V576" s="3"/>
      <c r="W576" s="3"/>
      <c r="X576" s="3" t="s">
        <v>836</v>
      </c>
      <c r="Y576" s="3" t="s">
        <v>1938</v>
      </c>
      <c r="Z576" s="3" t="s">
        <v>2234</v>
      </c>
      <c r="AA576" s="3" t="s">
        <v>135</v>
      </c>
      <c r="AB576" s="3" t="s">
        <v>4</v>
      </c>
      <c r="AC576" s="3" t="s">
        <v>458</v>
      </c>
      <c r="AD576" s="3" t="s">
        <v>2006</v>
      </c>
      <c r="AE576" s="3" t="s">
        <v>602</v>
      </c>
      <c r="AF576" s="3" t="s">
        <v>183</v>
      </c>
      <c r="AG576" s="3" t="s">
        <v>1401</v>
      </c>
      <c r="AH576" s="3" t="s">
        <v>182</v>
      </c>
      <c r="AI576" s="3" t="s">
        <v>815</v>
      </c>
      <c r="AJ576" s="3" t="s">
        <v>810</v>
      </c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4"/>
    </row>
    <row r="577" spans="1:51" x14ac:dyDescent="0.25">
      <c r="A577" s="2" t="s">
        <v>6540</v>
      </c>
      <c r="B577" s="11" t="s">
        <v>6464</v>
      </c>
      <c r="C577" s="3">
        <v>2</v>
      </c>
      <c r="D577" s="3" t="s">
        <v>339</v>
      </c>
      <c r="E577" s="3" t="s">
        <v>2072</v>
      </c>
      <c r="F577" s="3" t="s">
        <v>2630</v>
      </c>
      <c r="G577" s="3"/>
      <c r="H577" s="3" t="s">
        <v>83</v>
      </c>
      <c r="I577" s="3" t="s">
        <v>836</v>
      </c>
      <c r="J577" s="3" t="s">
        <v>2077</v>
      </c>
      <c r="K577" s="3" t="s">
        <v>2169</v>
      </c>
      <c r="L577" s="3" t="s">
        <v>2458</v>
      </c>
      <c r="M577" s="3" t="s">
        <v>5651</v>
      </c>
      <c r="N577" s="3" t="s">
        <v>6541</v>
      </c>
      <c r="O577" s="3" t="s">
        <v>4969</v>
      </c>
      <c r="P577" s="3" t="s">
        <v>4</v>
      </c>
      <c r="Q577" s="3" t="s">
        <v>283</v>
      </c>
      <c r="R577" s="3" t="s">
        <v>208</v>
      </c>
      <c r="S577" s="3"/>
      <c r="T577" s="3"/>
      <c r="U577" s="3" t="s">
        <v>1575</v>
      </c>
      <c r="V577" s="3"/>
      <c r="W577" s="3"/>
      <c r="X577" s="3" t="s">
        <v>1028</v>
      </c>
      <c r="Y577" s="3" t="s">
        <v>3218</v>
      </c>
      <c r="Z577" s="3" t="s">
        <v>593</v>
      </c>
      <c r="AA577" s="3" t="s">
        <v>346</v>
      </c>
      <c r="AB577" s="3" t="s">
        <v>4</v>
      </c>
      <c r="AC577" s="3" t="s">
        <v>252</v>
      </c>
      <c r="AD577" s="3" t="s">
        <v>441</v>
      </c>
      <c r="AE577" s="3" t="s">
        <v>438</v>
      </c>
      <c r="AF577" s="3" t="s">
        <v>183</v>
      </c>
      <c r="AG577" s="3" t="s">
        <v>1401</v>
      </c>
      <c r="AH577" s="3" t="s">
        <v>29</v>
      </c>
      <c r="AI577" s="3" t="s">
        <v>800</v>
      </c>
      <c r="AJ577" s="3" t="s">
        <v>62</v>
      </c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4"/>
    </row>
    <row r="578" spans="1:51" x14ac:dyDescent="0.25">
      <c r="A578" s="2" t="s">
        <v>6540</v>
      </c>
      <c r="B578" s="11" t="s">
        <v>6464</v>
      </c>
      <c r="C578" s="3">
        <v>3</v>
      </c>
      <c r="D578" s="3" t="s">
        <v>2542</v>
      </c>
      <c r="E578" s="3" t="s">
        <v>2630</v>
      </c>
      <c r="F578" s="3" t="s">
        <v>2309</v>
      </c>
      <c r="G578" s="3"/>
      <c r="H578" s="3" t="s">
        <v>55</v>
      </c>
      <c r="I578" s="3" t="s">
        <v>602</v>
      </c>
      <c r="J578" s="3" t="s">
        <v>829</v>
      </c>
      <c r="K578" s="3" t="s">
        <v>455</v>
      </c>
      <c r="L578" s="3" t="s">
        <v>4363</v>
      </c>
      <c r="M578" s="3" t="s">
        <v>3305</v>
      </c>
      <c r="N578" s="3" t="s">
        <v>3101</v>
      </c>
      <c r="O578" s="3" t="s">
        <v>2754</v>
      </c>
      <c r="P578" s="3" t="s">
        <v>4</v>
      </c>
      <c r="Q578" s="3" t="s">
        <v>354</v>
      </c>
      <c r="R578" s="3" t="s">
        <v>208</v>
      </c>
      <c r="S578" s="3"/>
      <c r="T578" s="3"/>
      <c r="U578" s="3" t="s">
        <v>1575</v>
      </c>
      <c r="V578" s="3"/>
      <c r="W578" s="3"/>
      <c r="X578" s="3" t="s">
        <v>87</v>
      </c>
      <c r="Y578" s="3" t="s">
        <v>4179</v>
      </c>
      <c r="Z578" s="3" t="s">
        <v>3337</v>
      </c>
      <c r="AA578" s="3" t="s">
        <v>823</v>
      </c>
      <c r="AB578" s="3" t="s">
        <v>4</v>
      </c>
      <c r="AC578" s="3" t="s">
        <v>111</v>
      </c>
      <c r="AD578" s="3" t="s">
        <v>4348</v>
      </c>
      <c r="AE578" s="3" t="s">
        <v>438</v>
      </c>
      <c r="AF578" s="3" t="s">
        <v>183</v>
      </c>
      <c r="AG578" s="3" t="s">
        <v>154</v>
      </c>
      <c r="AH578" s="3" t="s">
        <v>29</v>
      </c>
      <c r="AI578" s="3" t="s">
        <v>1933</v>
      </c>
      <c r="AJ578" s="3" t="s">
        <v>32</v>
      </c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4"/>
    </row>
    <row r="579" spans="1:51" x14ac:dyDescent="0.25">
      <c r="A579" s="2" t="s">
        <v>6540</v>
      </c>
      <c r="B579" s="11" t="s">
        <v>6464</v>
      </c>
      <c r="C579" s="3">
        <v>4</v>
      </c>
      <c r="D579" s="3" t="s">
        <v>2550</v>
      </c>
      <c r="E579" s="3" t="s">
        <v>2309</v>
      </c>
      <c r="F579" s="3" t="s">
        <v>828</v>
      </c>
      <c r="G579" s="3"/>
      <c r="H579" s="3" t="s">
        <v>30</v>
      </c>
      <c r="I579" s="3" t="s">
        <v>375</v>
      </c>
      <c r="J579" s="3" t="s">
        <v>993</v>
      </c>
      <c r="K579" s="3" t="s">
        <v>1801</v>
      </c>
      <c r="L579" s="3" t="s">
        <v>2843</v>
      </c>
      <c r="M579" s="3" t="s">
        <v>4375</v>
      </c>
      <c r="N579" s="3" t="s">
        <v>4042</v>
      </c>
      <c r="O579" s="3" t="s">
        <v>6542</v>
      </c>
      <c r="P579" s="3" t="s">
        <v>4</v>
      </c>
      <c r="Q579" s="3" t="s">
        <v>6</v>
      </c>
      <c r="R579" s="3" t="s">
        <v>208</v>
      </c>
      <c r="S579" s="3"/>
      <c r="T579" s="3"/>
      <c r="U579" s="3" t="s">
        <v>1575</v>
      </c>
      <c r="V579" s="3"/>
      <c r="W579" s="3"/>
      <c r="X579" s="3" t="s">
        <v>278</v>
      </c>
      <c r="Y579" s="3" t="s">
        <v>4179</v>
      </c>
      <c r="Z579" s="3" t="s">
        <v>13</v>
      </c>
      <c r="AA579" s="3" t="s">
        <v>175</v>
      </c>
      <c r="AB579" s="3" t="s">
        <v>4</v>
      </c>
      <c r="AC579" s="3" t="s">
        <v>23</v>
      </c>
      <c r="AD579" s="3" t="s">
        <v>320</v>
      </c>
      <c r="AE579" s="3" t="s">
        <v>736</v>
      </c>
      <c r="AF579" s="3" t="s">
        <v>183</v>
      </c>
      <c r="AG579" s="3" t="s">
        <v>321</v>
      </c>
      <c r="AH579" s="3" t="s">
        <v>182</v>
      </c>
      <c r="AI579" s="3" t="s">
        <v>5119</v>
      </c>
      <c r="AJ579" s="3" t="s">
        <v>32</v>
      </c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4"/>
    </row>
    <row r="580" spans="1:51" x14ac:dyDescent="0.25">
      <c r="A580" s="2" t="s">
        <v>6540</v>
      </c>
      <c r="B580" s="11" t="s">
        <v>6464</v>
      </c>
      <c r="C580" s="3">
        <v>5</v>
      </c>
      <c r="D580" s="3" t="s">
        <v>3638</v>
      </c>
      <c r="E580" s="3" t="s">
        <v>828</v>
      </c>
      <c r="F580" s="3" t="s">
        <v>495</v>
      </c>
      <c r="G580" s="3"/>
      <c r="H580" s="3" t="s">
        <v>108</v>
      </c>
      <c r="I580" s="3" t="s">
        <v>23</v>
      </c>
      <c r="J580" s="3" t="s">
        <v>252</v>
      </c>
      <c r="K580" s="3" t="s">
        <v>3579</v>
      </c>
      <c r="L580" s="3" t="s">
        <v>3935</v>
      </c>
      <c r="M580" s="3" t="s">
        <v>1826</v>
      </c>
      <c r="N580" s="3" t="s">
        <v>5611</v>
      </c>
      <c r="O580" s="3" t="s">
        <v>6543</v>
      </c>
      <c r="P580" s="3" t="s">
        <v>4</v>
      </c>
      <c r="Q580" s="3" t="s">
        <v>6</v>
      </c>
      <c r="R580" s="3" t="s">
        <v>131</v>
      </c>
      <c r="S580" s="3"/>
      <c r="T580" s="3"/>
      <c r="U580" s="3" t="s">
        <v>3224</v>
      </c>
      <c r="V580" s="3"/>
      <c r="W580" s="3"/>
      <c r="X580" s="3" t="s">
        <v>155</v>
      </c>
      <c r="Y580" s="3"/>
      <c r="Z580" s="3"/>
      <c r="AA580" s="3" t="s">
        <v>193</v>
      </c>
      <c r="AB580" s="3" t="s">
        <v>4</v>
      </c>
      <c r="AC580" s="3" t="s">
        <v>23</v>
      </c>
      <c r="AD580" s="3" t="s">
        <v>1888</v>
      </c>
      <c r="AE580" s="3" t="s">
        <v>736</v>
      </c>
      <c r="AF580" s="3" t="s">
        <v>183</v>
      </c>
      <c r="AG580" s="3" t="s">
        <v>321</v>
      </c>
      <c r="AH580" s="3" t="s">
        <v>29</v>
      </c>
      <c r="AI580" s="3" t="s">
        <v>177</v>
      </c>
      <c r="AJ580" s="3" t="s">
        <v>62</v>
      </c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4"/>
    </row>
    <row r="581" spans="1:51" x14ac:dyDescent="0.25">
      <c r="A581" s="2" t="s">
        <v>6544</v>
      </c>
      <c r="B581" s="11" t="s">
        <v>6464</v>
      </c>
      <c r="C581" s="3">
        <v>1</v>
      </c>
      <c r="D581" s="3" t="s">
        <v>660</v>
      </c>
      <c r="E581" s="3" t="s">
        <v>4</v>
      </c>
      <c r="F581" s="3" t="s">
        <v>1081</v>
      </c>
      <c r="G581" s="3"/>
      <c r="H581" s="3" t="s">
        <v>154</v>
      </c>
      <c r="I581" s="3" t="s">
        <v>336</v>
      </c>
      <c r="J581" s="3" t="s">
        <v>734</v>
      </c>
      <c r="K581" s="3" t="s">
        <v>4512</v>
      </c>
      <c r="L581" s="3" t="s">
        <v>2578</v>
      </c>
      <c r="M581" s="3" t="s">
        <v>6545</v>
      </c>
      <c r="N581" s="3" t="s">
        <v>632</v>
      </c>
      <c r="O581" s="3" t="s">
        <v>1469</v>
      </c>
      <c r="P581" s="3" t="s">
        <v>4</v>
      </c>
      <c r="Q581" s="3" t="s">
        <v>79</v>
      </c>
      <c r="R581" s="3" t="s">
        <v>433</v>
      </c>
      <c r="S581" s="3"/>
      <c r="T581" s="3"/>
      <c r="U581" s="3" t="s">
        <v>171</v>
      </c>
      <c r="V581" s="3"/>
      <c r="W581" s="3"/>
      <c r="X581" s="3" t="s">
        <v>365</v>
      </c>
      <c r="Y581" s="3" t="s">
        <v>2593</v>
      </c>
      <c r="Z581" s="3" t="s">
        <v>1119</v>
      </c>
      <c r="AA581" s="3" t="s">
        <v>135</v>
      </c>
      <c r="AB581" s="3" t="s">
        <v>4</v>
      </c>
      <c r="AC581" s="3" t="s">
        <v>938</v>
      </c>
      <c r="AD581" s="3" t="s">
        <v>3407</v>
      </c>
      <c r="AE581" s="3" t="s">
        <v>736</v>
      </c>
      <c r="AF581" s="3" t="s">
        <v>183</v>
      </c>
      <c r="AG581" s="3" t="s">
        <v>440</v>
      </c>
      <c r="AH581" s="3" t="s">
        <v>55</v>
      </c>
      <c r="AI581" s="3" t="s">
        <v>856</v>
      </c>
      <c r="AJ581" s="3" t="s">
        <v>240</v>
      </c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4"/>
    </row>
    <row r="582" spans="1:51" x14ac:dyDescent="0.25">
      <c r="A582" s="2" t="s">
        <v>6544</v>
      </c>
      <c r="B582" s="11" t="s">
        <v>6464</v>
      </c>
      <c r="C582" s="3">
        <v>2</v>
      </c>
      <c r="D582" s="3" t="s">
        <v>684</v>
      </c>
      <c r="E582" s="3" t="s">
        <v>1081</v>
      </c>
      <c r="F582" s="3" t="s">
        <v>781</v>
      </c>
      <c r="G582" s="3"/>
      <c r="H582" s="3" t="s">
        <v>1383</v>
      </c>
      <c r="I582" s="3" t="s">
        <v>2019</v>
      </c>
      <c r="J582" s="3" t="s">
        <v>2614</v>
      </c>
      <c r="K582" s="3" t="s">
        <v>5511</v>
      </c>
      <c r="L582" s="3" t="s">
        <v>419</v>
      </c>
      <c r="M582" s="3" t="s">
        <v>6546</v>
      </c>
      <c r="N582" s="3" t="s">
        <v>1140</v>
      </c>
      <c r="O582" s="3" t="s">
        <v>1866</v>
      </c>
      <c r="P582" s="3" t="s">
        <v>4</v>
      </c>
      <c r="Q582" s="3" t="s">
        <v>79</v>
      </c>
      <c r="R582" s="3" t="s">
        <v>250</v>
      </c>
      <c r="S582" s="3"/>
      <c r="T582" s="3"/>
      <c r="U582" s="3" t="s">
        <v>1412</v>
      </c>
      <c r="V582" s="3"/>
      <c r="W582" s="3"/>
      <c r="X582" s="3" t="s">
        <v>400</v>
      </c>
      <c r="Y582" s="3" t="s">
        <v>2601</v>
      </c>
      <c r="Z582" s="3" t="s">
        <v>5189</v>
      </c>
      <c r="AA582" s="3" t="s">
        <v>1743</v>
      </c>
      <c r="AB582" s="3" t="s">
        <v>4</v>
      </c>
      <c r="AC582" s="3" t="s">
        <v>434</v>
      </c>
      <c r="AD582" s="3" t="s">
        <v>2712</v>
      </c>
      <c r="AE582" s="3" t="s">
        <v>736</v>
      </c>
      <c r="AF582" s="3" t="s">
        <v>155</v>
      </c>
      <c r="AG582" s="3" t="s">
        <v>400</v>
      </c>
      <c r="AH582" s="3" t="s">
        <v>291</v>
      </c>
      <c r="AI582" s="3" t="s">
        <v>332</v>
      </c>
      <c r="AJ582" s="3" t="s">
        <v>1081</v>
      </c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4"/>
    </row>
    <row r="583" spans="1:51" x14ac:dyDescent="0.25">
      <c r="A583" s="2" t="s">
        <v>6544</v>
      </c>
      <c r="B583" s="11" t="s">
        <v>6464</v>
      </c>
      <c r="C583" s="3">
        <v>3</v>
      </c>
      <c r="D583" s="3" t="s">
        <v>339</v>
      </c>
      <c r="E583" s="3" t="s">
        <v>781</v>
      </c>
      <c r="F583" s="3" t="s">
        <v>554</v>
      </c>
      <c r="G583" s="3"/>
      <c r="H583" s="3" t="s">
        <v>1144</v>
      </c>
      <c r="I583" s="3" t="s">
        <v>3040</v>
      </c>
      <c r="J583" s="3" t="s">
        <v>479</v>
      </c>
      <c r="K583" s="3" t="s">
        <v>3282</v>
      </c>
      <c r="L583" s="3" t="s">
        <v>3296</v>
      </c>
      <c r="M583" s="3" t="s">
        <v>6547</v>
      </c>
      <c r="N583" s="3" t="s">
        <v>4502</v>
      </c>
      <c r="O583" s="3" t="s">
        <v>861</v>
      </c>
      <c r="P583" s="3" t="s">
        <v>4</v>
      </c>
      <c r="Q583" s="3" t="s">
        <v>79</v>
      </c>
      <c r="R583" s="3" t="s">
        <v>328</v>
      </c>
      <c r="S583" s="3"/>
      <c r="T583" s="3"/>
      <c r="U583" s="3" t="s">
        <v>411</v>
      </c>
      <c r="V583" s="3"/>
      <c r="W583" s="3"/>
      <c r="X583" s="3" t="s">
        <v>993</v>
      </c>
      <c r="Y583" s="3" t="s">
        <v>1795</v>
      </c>
      <c r="Z583" s="3" t="s">
        <v>1993</v>
      </c>
      <c r="AA583" s="3" t="s">
        <v>92</v>
      </c>
      <c r="AB583" s="3" t="s">
        <v>4</v>
      </c>
      <c r="AC583" s="3" t="s">
        <v>111</v>
      </c>
      <c r="AD583" s="3" t="s">
        <v>613</v>
      </c>
      <c r="AE583" s="3" t="s">
        <v>438</v>
      </c>
      <c r="AF583" s="3" t="s">
        <v>155</v>
      </c>
      <c r="AG583" s="3" t="s">
        <v>88</v>
      </c>
      <c r="AH583" s="3" t="s">
        <v>29</v>
      </c>
      <c r="AI583" s="3" t="s">
        <v>1627</v>
      </c>
      <c r="AJ583" s="3" t="s">
        <v>1081</v>
      </c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4"/>
    </row>
    <row r="584" spans="1:51" x14ac:dyDescent="0.25">
      <c r="A584" s="2" t="s">
        <v>6544</v>
      </c>
      <c r="B584" s="11" t="s">
        <v>6464</v>
      </c>
      <c r="C584" s="3">
        <v>4</v>
      </c>
      <c r="D584" s="3" t="s">
        <v>2542</v>
      </c>
      <c r="E584" s="3" t="s">
        <v>554</v>
      </c>
      <c r="F584" s="3" t="s">
        <v>1915</v>
      </c>
      <c r="G584" s="3"/>
      <c r="H584" s="3" t="s">
        <v>966</v>
      </c>
      <c r="I584" s="3" t="s">
        <v>1438</v>
      </c>
      <c r="J584" s="3" t="s">
        <v>2604</v>
      </c>
      <c r="K584" s="3" t="s">
        <v>1577</v>
      </c>
      <c r="L584" s="3" t="s">
        <v>3866</v>
      </c>
      <c r="M584" s="3" t="s">
        <v>6548</v>
      </c>
      <c r="N584" s="3" t="s">
        <v>4300</v>
      </c>
      <c r="O584" s="3" t="s">
        <v>6549</v>
      </c>
      <c r="P584" s="3" t="s">
        <v>4</v>
      </c>
      <c r="Q584" s="3" t="s">
        <v>148</v>
      </c>
      <c r="R584" s="3" t="s">
        <v>208</v>
      </c>
      <c r="S584" s="3"/>
      <c r="T584" s="3"/>
      <c r="U584" s="3" t="s">
        <v>1575</v>
      </c>
      <c r="V584" s="3"/>
      <c r="W584" s="3"/>
      <c r="X584" s="3" t="s">
        <v>270</v>
      </c>
      <c r="Y584" s="3" t="s">
        <v>905</v>
      </c>
      <c r="Z584" s="3" t="s">
        <v>592</v>
      </c>
      <c r="AA584" s="3" t="s">
        <v>298</v>
      </c>
      <c r="AB584" s="3" t="s">
        <v>4</v>
      </c>
      <c r="AC584" s="3" t="s">
        <v>252</v>
      </c>
      <c r="AD584" s="3" t="s">
        <v>2132</v>
      </c>
      <c r="AE584" s="3" t="s">
        <v>736</v>
      </c>
      <c r="AF584" s="3" t="s">
        <v>155</v>
      </c>
      <c r="AG584" s="3" t="s">
        <v>478</v>
      </c>
      <c r="AH584" s="3" t="s">
        <v>182</v>
      </c>
      <c r="AI584" s="3" t="s">
        <v>367</v>
      </c>
      <c r="AJ584" s="3" t="s">
        <v>32</v>
      </c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4"/>
    </row>
    <row r="585" spans="1:51" x14ac:dyDescent="0.25">
      <c r="A585" s="2" t="s">
        <v>6544</v>
      </c>
      <c r="B585" s="11" t="s">
        <v>6464</v>
      </c>
      <c r="C585" s="3">
        <v>5</v>
      </c>
      <c r="D585" s="3" t="s">
        <v>2550</v>
      </c>
      <c r="E585" s="3" t="s">
        <v>1915</v>
      </c>
      <c r="F585" s="3" t="s">
        <v>1085</v>
      </c>
      <c r="G585" s="3"/>
      <c r="H585" s="3" t="s">
        <v>209</v>
      </c>
      <c r="I585" s="3" t="s">
        <v>1846</v>
      </c>
      <c r="J585" s="3" t="s">
        <v>2417</v>
      </c>
      <c r="K585" s="3" t="s">
        <v>6550</v>
      </c>
      <c r="L585" s="3" t="s">
        <v>347</v>
      </c>
      <c r="M585" s="3" t="s">
        <v>5597</v>
      </c>
      <c r="N585" s="3" t="s">
        <v>3324</v>
      </c>
      <c r="O585" s="3" t="s">
        <v>3591</v>
      </c>
      <c r="P585" s="3" t="s">
        <v>4</v>
      </c>
      <c r="Q585" s="3" t="s">
        <v>148</v>
      </c>
      <c r="R585" s="3" t="s">
        <v>231</v>
      </c>
      <c r="S585" s="3"/>
      <c r="T585" s="3"/>
      <c r="U585" s="3" t="s">
        <v>1575</v>
      </c>
      <c r="V585" s="3"/>
      <c r="W585" s="3"/>
      <c r="X585" s="3" t="s">
        <v>55</v>
      </c>
      <c r="Y585" s="3"/>
      <c r="Z585" s="3"/>
      <c r="AA585" s="3" t="s">
        <v>962</v>
      </c>
      <c r="AB585" s="3" t="s">
        <v>4</v>
      </c>
      <c r="AC585" s="3" t="s">
        <v>155</v>
      </c>
      <c r="AD585" s="3" t="s">
        <v>1914</v>
      </c>
      <c r="AE585" s="3" t="s">
        <v>736</v>
      </c>
      <c r="AF585" s="3" t="s">
        <v>155</v>
      </c>
      <c r="AG585" s="3" t="s">
        <v>88</v>
      </c>
      <c r="AH585" s="3" t="s">
        <v>182</v>
      </c>
      <c r="AI585" s="3" t="s">
        <v>7</v>
      </c>
      <c r="AJ585" s="3" t="s">
        <v>0</v>
      </c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4"/>
    </row>
    <row r="586" spans="1:51" x14ac:dyDescent="0.25">
      <c r="A586" s="2" t="s">
        <v>6575</v>
      </c>
      <c r="B586" s="11" t="s">
        <v>6464</v>
      </c>
      <c r="C586" s="3">
        <v>1</v>
      </c>
      <c r="D586" s="3" t="s">
        <v>6</v>
      </c>
      <c r="E586" s="3" t="s">
        <v>4</v>
      </c>
      <c r="F586" s="3" t="s">
        <v>1621</v>
      </c>
      <c r="G586" s="3"/>
      <c r="H586" s="3" t="s">
        <v>318</v>
      </c>
      <c r="I586" s="3" t="s">
        <v>397</v>
      </c>
      <c r="J586" s="3" t="s">
        <v>875</v>
      </c>
      <c r="K586" s="3" t="s">
        <v>6576</v>
      </c>
      <c r="L586" s="3" t="s">
        <v>1244</v>
      </c>
      <c r="M586" s="3" t="s">
        <v>5107</v>
      </c>
      <c r="N586" s="3" t="s">
        <v>2129</v>
      </c>
      <c r="O586" s="3" t="s">
        <v>3848</v>
      </c>
      <c r="P586" s="3" t="s">
        <v>4</v>
      </c>
      <c r="Q586" s="3" t="s">
        <v>506</v>
      </c>
      <c r="R586" s="3" t="s">
        <v>131</v>
      </c>
      <c r="S586" s="3"/>
      <c r="T586" s="3"/>
      <c r="U586" s="3" t="s">
        <v>5430</v>
      </c>
      <c r="V586" s="3"/>
      <c r="W586" s="3"/>
      <c r="X586" s="3" t="s">
        <v>376</v>
      </c>
      <c r="Y586" s="3" t="s">
        <v>4863</v>
      </c>
      <c r="Z586" s="3" t="s">
        <v>1474</v>
      </c>
      <c r="AA586" s="3" t="s">
        <v>743</v>
      </c>
      <c r="AB586" s="3" t="s">
        <v>4</v>
      </c>
      <c r="AC586" s="3" t="s">
        <v>83</v>
      </c>
      <c r="AD586" s="3" t="s">
        <v>2963</v>
      </c>
      <c r="AE586" s="3" t="s">
        <v>736</v>
      </c>
      <c r="AF586" s="3" t="s">
        <v>1382</v>
      </c>
      <c r="AG586" s="3" t="s">
        <v>292</v>
      </c>
      <c r="AH586" s="3" t="s">
        <v>165</v>
      </c>
      <c r="AI586" s="3" t="s">
        <v>1842</v>
      </c>
      <c r="AJ586" s="3" t="s">
        <v>492</v>
      </c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4"/>
    </row>
    <row r="587" spans="1:51" x14ac:dyDescent="0.25">
      <c r="A587" s="2" t="s">
        <v>6575</v>
      </c>
      <c r="B587" s="11" t="s">
        <v>6464</v>
      </c>
      <c r="C587" s="3">
        <v>2</v>
      </c>
      <c r="D587" s="3" t="s">
        <v>1331</v>
      </c>
      <c r="E587" s="3" t="s">
        <v>1621</v>
      </c>
      <c r="F587" s="3" t="s">
        <v>3918</v>
      </c>
      <c r="G587" s="3"/>
      <c r="H587" s="3" t="s">
        <v>155</v>
      </c>
      <c r="I587" s="3" t="s">
        <v>681</v>
      </c>
      <c r="J587" s="3" t="s">
        <v>2992</v>
      </c>
      <c r="K587" s="3" t="s">
        <v>5375</v>
      </c>
      <c r="L587" s="3" t="s">
        <v>4764</v>
      </c>
      <c r="M587" s="3" t="s">
        <v>6577</v>
      </c>
      <c r="N587" s="3" t="s">
        <v>3581</v>
      </c>
      <c r="O587" s="3" t="s">
        <v>3185</v>
      </c>
      <c r="P587" s="3" t="s">
        <v>4</v>
      </c>
      <c r="Q587" s="3" t="s">
        <v>225</v>
      </c>
      <c r="R587" s="3" t="s">
        <v>231</v>
      </c>
      <c r="S587" s="3"/>
      <c r="T587" s="3"/>
      <c r="U587" s="3" t="s">
        <v>3224</v>
      </c>
      <c r="V587" s="3"/>
      <c r="W587" s="3"/>
      <c r="X587" s="3" t="s">
        <v>1248</v>
      </c>
      <c r="Y587" s="3" t="s">
        <v>973</v>
      </c>
      <c r="Z587" s="3" t="s">
        <v>507</v>
      </c>
      <c r="AA587" s="3" t="s">
        <v>332</v>
      </c>
      <c r="AB587" s="3" t="s">
        <v>4</v>
      </c>
      <c r="AC587" s="3" t="s">
        <v>108</v>
      </c>
      <c r="AD587" s="3" t="s">
        <v>2712</v>
      </c>
      <c r="AE587" s="3" t="s">
        <v>602</v>
      </c>
      <c r="AF587" s="3" t="s">
        <v>155</v>
      </c>
      <c r="AG587" s="3" t="s">
        <v>88</v>
      </c>
      <c r="AH587" s="3" t="s">
        <v>29</v>
      </c>
      <c r="AI587" s="3" t="s">
        <v>1846</v>
      </c>
      <c r="AJ587" s="3" t="s">
        <v>240</v>
      </c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4"/>
    </row>
    <row r="588" spans="1:51" x14ac:dyDescent="0.25">
      <c r="A588" s="2" t="s">
        <v>6575</v>
      </c>
      <c r="B588" s="11" t="s">
        <v>6464</v>
      </c>
      <c r="C588" s="3">
        <v>3</v>
      </c>
      <c r="D588" s="3" t="s">
        <v>1343</v>
      </c>
      <c r="E588" s="3" t="s">
        <v>3918</v>
      </c>
      <c r="F588" s="3" t="s">
        <v>554</v>
      </c>
      <c r="G588" s="3"/>
      <c r="H588" s="3" t="s">
        <v>23</v>
      </c>
      <c r="I588" s="3" t="s">
        <v>415</v>
      </c>
      <c r="J588" s="3" t="s">
        <v>785</v>
      </c>
      <c r="K588" s="3" t="s">
        <v>3957</v>
      </c>
      <c r="L588" s="3" t="s">
        <v>664</v>
      </c>
      <c r="M588" s="3" t="s">
        <v>918</v>
      </c>
      <c r="N588" s="3" t="s">
        <v>3301</v>
      </c>
      <c r="O588" s="3" t="s">
        <v>5493</v>
      </c>
      <c r="P588" s="3" t="s">
        <v>4</v>
      </c>
      <c r="Q588" s="3" t="s">
        <v>225</v>
      </c>
      <c r="R588" s="3" t="s">
        <v>328</v>
      </c>
      <c r="S588" s="3"/>
      <c r="T588" s="3"/>
      <c r="U588" s="3" t="s">
        <v>3234</v>
      </c>
      <c r="V588" s="3"/>
      <c r="W588" s="3"/>
      <c r="X588" s="3" t="s">
        <v>23</v>
      </c>
      <c r="Y588" s="3" t="s">
        <v>4188</v>
      </c>
      <c r="Z588" s="3" t="s">
        <v>105</v>
      </c>
      <c r="AA588" s="3" t="s">
        <v>938</v>
      </c>
      <c r="AB588" s="3" t="s">
        <v>4</v>
      </c>
      <c r="AC588" s="3" t="s">
        <v>108</v>
      </c>
      <c r="AD588" s="3" t="s">
        <v>2712</v>
      </c>
      <c r="AE588" s="3" t="s">
        <v>788</v>
      </c>
      <c r="AF588" s="3" t="s">
        <v>155</v>
      </c>
      <c r="AG588" s="3" t="s">
        <v>427</v>
      </c>
      <c r="AH588" s="3" t="s">
        <v>29</v>
      </c>
      <c r="AI588" s="3" t="s">
        <v>156</v>
      </c>
      <c r="AJ588" s="3" t="s">
        <v>810</v>
      </c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4"/>
    </row>
    <row r="589" spans="1:51" x14ac:dyDescent="0.25">
      <c r="A589" s="2" t="s">
        <v>6575</v>
      </c>
      <c r="B589" s="11" t="s">
        <v>6464</v>
      </c>
      <c r="C589" s="3">
        <v>4</v>
      </c>
      <c r="D589" s="3" t="s">
        <v>2542</v>
      </c>
      <c r="E589" s="3" t="s">
        <v>554</v>
      </c>
      <c r="F589" s="3" t="s">
        <v>4656</v>
      </c>
      <c r="G589" s="3"/>
      <c r="H589" s="3" t="s">
        <v>111</v>
      </c>
      <c r="I589" s="3" t="s">
        <v>988</v>
      </c>
      <c r="J589" s="3" t="s">
        <v>3407</v>
      </c>
      <c r="K589" s="3" t="s">
        <v>1576</v>
      </c>
      <c r="L589" s="3" t="s">
        <v>532</v>
      </c>
      <c r="M589" s="3" t="s">
        <v>6578</v>
      </c>
      <c r="N589" s="3" t="s">
        <v>6579</v>
      </c>
      <c r="O589" s="3" t="s">
        <v>6580</v>
      </c>
      <c r="P589" s="3" t="s">
        <v>4</v>
      </c>
      <c r="Q589" s="3" t="s">
        <v>6</v>
      </c>
      <c r="R589" s="3" t="s">
        <v>297</v>
      </c>
      <c r="S589" s="3"/>
      <c r="T589" s="3"/>
      <c r="U589" s="3" t="s">
        <v>3234</v>
      </c>
      <c r="V589" s="3"/>
      <c r="W589" s="3"/>
      <c r="X589" s="3" t="s">
        <v>55</v>
      </c>
      <c r="Y589" s="3" t="s">
        <v>2205</v>
      </c>
      <c r="Z589" s="3" t="s">
        <v>2137</v>
      </c>
      <c r="AA589" s="3" t="s">
        <v>298</v>
      </c>
      <c r="AB589" s="3" t="s">
        <v>4</v>
      </c>
      <c r="AC589" s="3" t="s">
        <v>108</v>
      </c>
      <c r="AD589" s="3" t="s">
        <v>371</v>
      </c>
      <c r="AE589" s="3" t="s">
        <v>602</v>
      </c>
      <c r="AF589" s="3" t="s">
        <v>1382</v>
      </c>
      <c r="AG589" s="3" t="s">
        <v>154</v>
      </c>
      <c r="AH589" s="3" t="s">
        <v>182</v>
      </c>
      <c r="AI589" s="3" t="s">
        <v>1066</v>
      </c>
      <c r="AJ589" s="3" t="s">
        <v>2090</v>
      </c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4"/>
    </row>
    <row r="590" spans="1:51" x14ac:dyDescent="0.25">
      <c r="A590" s="2" t="s">
        <v>6575</v>
      </c>
      <c r="B590" s="11" t="s">
        <v>6464</v>
      </c>
      <c r="C590" s="3">
        <v>5</v>
      </c>
      <c r="D590" s="3" t="s">
        <v>2550</v>
      </c>
      <c r="E590" s="3" t="s">
        <v>4656</v>
      </c>
      <c r="F590" s="3" t="s">
        <v>1442</v>
      </c>
      <c r="G590" s="3"/>
      <c r="H590" s="3" t="s">
        <v>28</v>
      </c>
      <c r="I590" s="3" t="s">
        <v>135</v>
      </c>
      <c r="J590" s="3" t="s">
        <v>1979</v>
      </c>
      <c r="K590" s="3" t="s">
        <v>3464</v>
      </c>
      <c r="L590" s="3" t="s">
        <v>2459</v>
      </c>
      <c r="M590" s="3" t="s">
        <v>721</v>
      </c>
      <c r="N590" s="3" t="s">
        <v>2009</v>
      </c>
      <c r="O590" s="3" t="s">
        <v>4760</v>
      </c>
      <c r="P590" s="3" t="s">
        <v>4</v>
      </c>
      <c r="Q590" s="3" t="s">
        <v>354</v>
      </c>
      <c r="R590" s="3" t="s">
        <v>208</v>
      </c>
      <c r="S590" s="3"/>
      <c r="T590" s="3"/>
      <c r="U590" s="3" t="s">
        <v>5430</v>
      </c>
      <c r="V590" s="3"/>
      <c r="W590" s="3"/>
      <c r="X590" s="3" t="s">
        <v>278</v>
      </c>
      <c r="Y590" s="3"/>
      <c r="Z590" s="3"/>
      <c r="AA590" s="3" t="s">
        <v>175</v>
      </c>
      <c r="AB590" s="3" t="s">
        <v>4</v>
      </c>
      <c r="AC590" s="3" t="s">
        <v>291</v>
      </c>
      <c r="AD590" s="3" t="s">
        <v>371</v>
      </c>
      <c r="AE590" s="3" t="s">
        <v>736</v>
      </c>
      <c r="AF590" s="3" t="s">
        <v>1382</v>
      </c>
      <c r="AG590" s="3" t="s">
        <v>365</v>
      </c>
      <c r="AH590" s="3" t="s">
        <v>165</v>
      </c>
      <c r="AI590" s="3" t="s">
        <v>1013</v>
      </c>
      <c r="AJ590" s="3" t="s">
        <v>1081</v>
      </c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4"/>
    </row>
    <row r="591" spans="1:51" x14ac:dyDescent="0.25">
      <c r="A591" s="2" t="s">
        <v>6575</v>
      </c>
      <c r="B591" s="11" t="s">
        <v>6464</v>
      </c>
      <c r="C591" s="3">
        <v>6</v>
      </c>
      <c r="D591" s="3" t="s">
        <v>3638</v>
      </c>
      <c r="E591" s="3" t="s">
        <v>1442</v>
      </c>
      <c r="F591" s="3" t="s">
        <v>715</v>
      </c>
      <c r="G591" s="3"/>
      <c r="H591" s="3" t="s">
        <v>424</v>
      </c>
      <c r="I591" s="3" t="s">
        <v>1381</v>
      </c>
      <c r="J591" s="3" t="s">
        <v>3583</v>
      </c>
      <c r="K591" s="3" t="s">
        <v>53</v>
      </c>
      <c r="L591" s="3" t="s">
        <v>383</v>
      </c>
      <c r="M591" s="3" t="s">
        <v>2863</v>
      </c>
      <c r="N591" s="3" t="s">
        <v>5997</v>
      </c>
      <c r="O591" s="3" t="s">
        <v>6581</v>
      </c>
      <c r="P591" s="3" t="s">
        <v>4</v>
      </c>
      <c r="Q591" s="3" t="s">
        <v>354</v>
      </c>
      <c r="R591" s="3" t="s">
        <v>231</v>
      </c>
      <c r="S591" s="3"/>
      <c r="T591" s="3"/>
      <c r="U591" s="3" t="s">
        <v>5430</v>
      </c>
      <c r="V591" s="3"/>
      <c r="W591" s="3"/>
      <c r="X591" s="3" t="s">
        <v>61</v>
      </c>
      <c r="Y591" s="3"/>
      <c r="Z591" s="3"/>
      <c r="AA591" s="3" t="s">
        <v>613</v>
      </c>
      <c r="AB591" s="3" t="s">
        <v>4</v>
      </c>
      <c r="AC591" s="3" t="s">
        <v>155</v>
      </c>
      <c r="AD591" s="3" t="s">
        <v>1823</v>
      </c>
      <c r="AE591" s="3" t="s">
        <v>736</v>
      </c>
      <c r="AF591" s="3" t="s">
        <v>155</v>
      </c>
      <c r="AG591" s="3" t="s">
        <v>292</v>
      </c>
      <c r="AH591" s="3" t="s">
        <v>61</v>
      </c>
      <c r="AI591" s="3" t="s">
        <v>2937</v>
      </c>
      <c r="AJ591" s="3" t="s">
        <v>2090</v>
      </c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4"/>
    </row>
    <row r="592" spans="1:51" x14ac:dyDescent="0.25">
      <c r="A592" s="2" t="s">
        <v>3918</v>
      </c>
      <c r="B592" s="11" t="s">
        <v>4537</v>
      </c>
      <c r="C592" s="3">
        <v>1</v>
      </c>
      <c r="D592" s="3" t="s">
        <v>6</v>
      </c>
      <c r="E592" s="3" t="s">
        <v>4</v>
      </c>
      <c r="F592" s="3" t="s">
        <v>5</v>
      </c>
      <c r="G592" s="3"/>
      <c r="H592" s="3" t="s">
        <v>700</v>
      </c>
      <c r="I592" s="3" t="s">
        <v>4059</v>
      </c>
      <c r="J592" s="3" t="s">
        <v>149</v>
      </c>
      <c r="K592" s="3" t="s">
        <v>2922</v>
      </c>
      <c r="L592" s="3" t="s">
        <v>3314</v>
      </c>
      <c r="M592" s="3" t="s">
        <v>2647</v>
      </c>
      <c r="N592" s="3" t="s">
        <v>4551</v>
      </c>
      <c r="O592" s="3" t="s">
        <v>194</v>
      </c>
      <c r="P592" s="3" t="s">
        <v>646</v>
      </c>
      <c r="Q592" s="3" t="s">
        <v>283</v>
      </c>
      <c r="R592" s="3" t="s">
        <v>343</v>
      </c>
      <c r="S592" s="3" t="s">
        <v>205</v>
      </c>
      <c r="T592" s="3" t="s">
        <v>205</v>
      </c>
      <c r="U592" s="3" t="s">
        <v>250</v>
      </c>
      <c r="V592" s="3" t="s">
        <v>188</v>
      </c>
      <c r="W592" s="3" t="s">
        <v>188</v>
      </c>
      <c r="X592" s="3" t="s">
        <v>824</v>
      </c>
      <c r="Y592" s="3" t="s">
        <v>3892</v>
      </c>
      <c r="Z592" s="3" t="s">
        <v>3303</v>
      </c>
      <c r="AA592" s="3" t="s">
        <v>631</v>
      </c>
      <c r="AB592" s="3"/>
      <c r="AC592" s="3" t="s">
        <v>87</v>
      </c>
      <c r="AD592" s="3" t="s">
        <v>2437</v>
      </c>
      <c r="AE592" s="3" t="s">
        <v>2734</v>
      </c>
      <c r="AF592" s="3" t="s">
        <v>400</v>
      </c>
      <c r="AG592" s="3" t="s">
        <v>83</v>
      </c>
      <c r="AH592" s="3" t="s">
        <v>112</v>
      </c>
      <c r="AI592" s="3" t="s">
        <v>579</v>
      </c>
      <c r="AJ592" s="3" t="s">
        <v>2072</v>
      </c>
      <c r="AK592" s="3" t="s">
        <v>4552</v>
      </c>
      <c r="AL592" s="3" t="s">
        <v>3513</v>
      </c>
      <c r="AM592" s="3" t="s">
        <v>4553</v>
      </c>
      <c r="AN592" s="3" t="s">
        <v>215</v>
      </c>
      <c r="AO592" s="3" t="s">
        <v>1835</v>
      </c>
      <c r="AP592" s="3" t="s">
        <v>38</v>
      </c>
      <c r="AQ592" s="3" t="s">
        <v>38</v>
      </c>
      <c r="AR592" s="3"/>
      <c r="AS592" s="3"/>
      <c r="AT592" s="3"/>
      <c r="AU592" s="3"/>
      <c r="AV592" s="3"/>
      <c r="AW592" s="3"/>
      <c r="AX592" s="3"/>
      <c r="AY592" s="4"/>
    </row>
    <row r="593" spans="1:51" x14ac:dyDescent="0.25">
      <c r="A593" s="2" t="s">
        <v>3918</v>
      </c>
      <c r="B593" s="11" t="s">
        <v>4537</v>
      </c>
      <c r="C593" s="3">
        <v>2</v>
      </c>
      <c r="D593" s="3" t="s">
        <v>339</v>
      </c>
      <c r="E593" s="3" t="s">
        <v>5</v>
      </c>
      <c r="F593" s="3" t="s">
        <v>39</v>
      </c>
      <c r="G593" s="3"/>
      <c r="H593" s="3" t="s">
        <v>322</v>
      </c>
      <c r="I593" s="3" t="s">
        <v>3895</v>
      </c>
      <c r="J593" s="3" t="s">
        <v>4554</v>
      </c>
      <c r="K593" s="3" t="s">
        <v>107</v>
      </c>
      <c r="L593" s="3" t="s">
        <v>2271</v>
      </c>
      <c r="M593" s="3" t="s">
        <v>3750</v>
      </c>
      <c r="N593" s="3" t="s">
        <v>4555</v>
      </c>
      <c r="O593" s="3" t="s">
        <v>1661</v>
      </c>
      <c r="P593" s="3" t="s">
        <v>1615</v>
      </c>
      <c r="Q593" s="3" t="s">
        <v>283</v>
      </c>
      <c r="R593" s="3" t="s">
        <v>343</v>
      </c>
      <c r="S593" s="3" t="s">
        <v>206</v>
      </c>
      <c r="T593" s="3" t="s">
        <v>205</v>
      </c>
      <c r="U593" s="3" t="s">
        <v>409</v>
      </c>
      <c r="V593" s="3" t="s">
        <v>231</v>
      </c>
      <c r="W593" s="3" t="s">
        <v>328</v>
      </c>
      <c r="X593" s="3" t="s">
        <v>478</v>
      </c>
      <c r="Y593" s="3" t="s">
        <v>2466</v>
      </c>
      <c r="Z593" s="3" t="s">
        <v>2698</v>
      </c>
      <c r="AA593" s="3" t="s">
        <v>298</v>
      </c>
      <c r="AB593" s="3"/>
      <c r="AC593" s="3" t="s">
        <v>165</v>
      </c>
      <c r="AD593" s="3" t="s">
        <v>1837</v>
      </c>
      <c r="AE593" s="3" t="s">
        <v>613</v>
      </c>
      <c r="AF593" s="3" t="s">
        <v>28</v>
      </c>
      <c r="AG593" s="3" t="s">
        <v>252</v>
      </c>
      <c r="AH593" s="3" t="s">
        <v>60</v>
      </c>
      <c r="AI593" s="3" t="s">
        <v>1989</v>
      </c>
      <c r="AJ593" s="3" t="s">
        <v>1847</v>
      </c>
      <c r="AK593" s="3" t="s">
        <v>4556</v>
      </c>
      <c r="AL593" s="3" t="s">
        <v>1756</v>
      </c>
      <c r="AM593" s="3" t="s">
        <v>803</v>
      </c>
      <c r="AN593" s="3" t="s">
        <v>397</v>
      </c>
      <c r="AO593" s="3" t="s">
        <v>3253</v>
      </c>
      <c r="AP593" s="3" t="s">
        <v>38</v>
      </c>
      <c r="AQ593" s="3"/>
      <c r="AR593" s="3"/>
      <c r="AS593" s="3"/>
      <c r="AT593" s="3"/>
      <c r="AU593" s="3"/>
      <c r="AV593" s="3"/>
      <c r="AW593" s="3"/>
      <c r="AX593" s="3"/>
      <c r="AY593" s="4"/>
    </row>
    <row r="594" spans="1:51" x14ac:dyDescent="0.25">
      <c r="A594" s="2" t="s">
        <v>3918</v>
      </c>
      <c r="B594" s="11" t="s">
        <v>4537</v>
      </c>
      <c r="C594" s="3">
        <v>3</v>
      </c>
      <c r="D594" s="3" t="s">
        <v>199</v>
      </c>
      <c r="E594" s="3" t="s">
        <v>39</v>
      </c>
      <c r="F594" s="3" t="s">
        <v>2637</v>
      </c>
      <c r="G594" s="3"/>
      <c r="H594" s="3" t="s">
        <v>2353</v>
      </c>
      <c r="I594" s="3" t="s">
        <v>2040</v>
      </c>
      <c r="J594" s="3" t="s">
        <v>816</v>
      </c>
      <c r="K594" s="3" t="s">
        <v>1219</v>
      </c>
      <c r="L594" s="3" t="s">
        <v>4557</v>
      </c>
      <c r="M594" s="3" t="s">
        <v>2476</v>
      </c>
      <c r="N594" s="3" t="s">
        <v>4558</v>
      </c>
      <c r="O594" s="3" t="s">
        <v>2473</v>
      </c>
      <c r="P594" s="3" t="s">
        <v>2734</v>
      </c>
      <c r="Q594" s="3" t="s">
        <v>283</v>
      </c>
      <c r="R594" s="3" t="s">
        <v>206</v>
      </c>
      <c r="S594" s="3" t="s">
        <v>206</v>
      </c>
      <c r="T594" s="3" t="s">
        <v>226</v>
      </c>
      <c r="U594" s="3" t="s">
        <v>230</v>
      </c>
      <c r="V594" s="3" t="s">
        <v>231</v>
      </c>
      <c r="W594" s="3" t="s">
        <v>297</v>
      </c>
      <c r="X594" s="3" t="s">
        <v>278</v>
      </c>
      <c r="Y594" s="3" t="s">
        <v>2593</v>
      </c>
      <c r="Z594" s="3" t="s">
        <v>2406</v>
      </c>
      <c r="AA594" s="3" t="s">
        <v>357</v>
      </c>
      <c r="AB594" s="3"/>
      <c r="AC594" s="3" t="s">
        <v>182</v>
      </c>
      <c r="AD594" s="3" t="s">
        <v>1206</v>
      </c>
      <c r="AE594" s="3" t="s">
        <v>1144</v>
      </c>
      <c r="AF594" s="3" t="s">
        <v>1382</v>
      </c>
      <c r="AG594" s="3" t="s">
        <v>252</v>
      </c>
      <c r="AH594" s="3" t="s">
        <v>2018</v>
      </c>
      <c r="AI594" s="3" t="s">
        <v>444</v>
      </c>
      <c r="AJ594" s="3" t="s">
        <v>5</v>
      </c>
      <c r="AK594" s="3" t="s">
        <v>4559</v>
      </c>
      <c r="AL594" s="3" t="s">
        <v>550</v>
      </c>
      <c r="AM594" s="3" t="s">
        <v>2881</v>
      </c>
      <c r="AN594" s="3" t="s">
        <v>898</v>
      </c>
      <c r="AO594" s="3" t="s">
        <v>1530</v>
      </c>
      <c r="AP594" s="3" t="s">
        <v>38</v>
      </c>
      <c r="AQ594" s="3"/>
      <c r="AR594" s="3"/>
      <c r="AS594" s="3"/>
      <c r="AT594" s="3"/>
      <c r="AU594" s="3"/>
      <c r="AV594" s="3"/>
      <c r="AW594" s="3"/>
      <c r="AX594" s="3"/>
      <c r="AY594" s="4"/>
    </row>
    <row r="595" spans="1:51" x14ac:dyDescent="0.25">
      <c r="A595" s="2" t="s">
        <v>3918</v>
      </c>
      <c r="B595" s="11" t="s">
        <v>4537</v>
      </c>
      <c r="C595" s="3">
        <v>4</v>
      </c>
      <c r="D595" s="3" t="s">
        <v>95</v>
      </c>
      <c r="E595" s="3" t="s">
        <v>2637</v>
      </c>
      <c r="F595" s="3" t="s">
        <v>218</v>
      </c>
      <c r="G595" s="3"/>
      <c r="H595" s="3" t="s">
        <v>3358</v>
      </c>
      <c r="I595" s="3" t="s">
        <v>233</v>
      </c>
      <c r="J595" s="3" t="s">
        <v>3179</v>
      </c>
      <c r="K595" s="3" t="s">
        <v>830</v>
      </c>
      <c r="L595" s="3" t="s">
        <v>20</v>
      </c>
      <c r="M595" s="3" t="s">
        <v>4338</v>
      </c>
      <c r="N595" s="3" t="s">
        <v>4560</v>
      </c>
      <c r="O595" s="3" t="s">
        <v>4561</v>
      </c>
      <c r="P595" s="3" t="s">
        <v>2019</v>
      </c>
      <c r="Q595" s="3" t="s">
        <v>354</v>
      </c>
      <c r="R595" s="3" t="s">
        <v>206</v>
      </c>
      <c r="S595" s="3" t="s">
        <v>205</v>
      </c>
      <c r="T595" s="3" t="s">
        <v>206</v>
      </c>
      <c r="U595" s="3" t="s">
        <v>230</v>
      </c>
      <c r="V595" s="3" t="s">
        <v>231</v>
      </c>
      <c r="W595" s="3" t="s">
        <v>328</v>
      </c>
      <c r="X595" s="3" t="s">
        <v>235</v>
      </c>
      <c r="Y595" s="3" t="s">
        <v>1729</v>
      </c>
      <c r="Z595" s="3" t="s">
        <v>743</v>
      </c>
      <c r="AA595" s="3" t="s">
        <v>401</v>
      </c>
      <c r="AB595" s="3"/>
      <c r="AC595" s="3" t="s">
        <v>30</v>
      </c>
      <c r="AD595" s="3" t="s">
        <v>703</v>
      </c>
      <c r="AE595" s="3" t="s">
        <v>700</v>
      </c>
      <c r="AF595" s="3" t="s">
        <v>111</v>
      </c>
      <c r="AG595" s="3" t="s">
        <v>235</v>
      </c>
      <c r="AH595" s="3" t="s">
        <v>2018</v>
      </c>
      <c r="AI595" s="3" t="s">
        <v>692</v>
      </c>
      <c r="AJ595" s="3" t="s">
        <v>810</v>
      </c>
      <c r="AK595" s="3" t="s">
        <v>4562</v>
      </c>
      <c r="AL595" s="3" t="s">
        <v>2670</v>
      </c>
      <c r="AM595" s="3" t="s">
        <v>1191</v>
      </c>
      <c r="AN595" s="3" t="s">
        <v>518</v>
      </c>
      <c r="AO595" s="3" t="s">
        <v>1895</v>
      </c>
      <c r="AP595" s="3" t="s">
        <v>38</v>
      </c>
      <c r="AQ595" s="3"/>
      <c r="AR595" s="3"/>
      <c r="AS595" s="3"/>
      <c r="AT595" s="3"/>
      <c r="AU595" s="3"/>
      <c r="AV595" s="3"/>
      <c r="AW595" s="3"/>
      <c r="AX595" s="3"/>
      <c r="AY595" s="4"/>
    </row>
    <row r="596" spans="1:51" x14ac:dyDescent="0.25">
      <c r="A596" s="2" t="s">
        <v>3918</v>
      </c>
      <c r="B596" s="11" t="s">
        <v>4537</v>
      </c>
      <c r="C596" s="3">
        <v>5</v>
      </c>
      <c r="D596" s="3" t="s">
        <v>118</v>
      </c>
      <c r="E596" s="3" t="s">
        <v>218</v>
      </c>
      <c r="F596" s="3" t="s">
        <v>1662</v>
      </c>
      <c r="G596" s="3"/>
      <c r="H596" s="3" t="s">
        <v>796</v>
      </c>
      <c r="I596" s="3" t="s">
        <v>13</v>
      </c>
      <c r="J596" s="3" t="s">
        <v>1747</v>
      </c>
      <c r="K596" s="3" t="s">
        <v>1259</v>
      </c>
      <c r="L596" s="3" t="s">
        <v>1066</v>
      </c>
      <c r="M596" s="3" t="s">
        <v>1456</v>
      </c>
      <c r="N596" s="3" t="s">
        <v>1784</v>
      </c>
      <c r="O596" s="3" t="s">
        <v>4563</v>
      </c>
      <c r="P596" s="3" t="s">
        <v>3583</v>
      </c>
      <c r="Q596" s="3" t="s">
        <v>354</v>
      </c>
      <c r="R596" s="3" t="s">
        <v>206</v>
      </c>
      <c r="S596" s="3" t="s">
        <v>472</v>
      </c>
      <c r="T596" s="3" t="s">
        <v>206</v>
      </c>
      <c r="U596" s="3" t="s">
        <v>230</v>
      </c>
      <c r="V596" s="3" t="s">
        <v>231</v>
      </c>
      <c r="W596" s="3" t="s">
        <v>297</v>
      </c>
      <c r="X596" s="3" t="s">
        <v>243</v>
      </c>
      <c r="Y596" s="3"/>
      <c r="Z596" s="3"/>
      <c r="AA596" s="3" t="s">
        <v>86</v>
      </c>
      <c r="AB596" s="3"/>
      <c r="AC596" s="3" t="s">
        <v>165</v>
      </c>
      <c r="AD596" s="3" t="s">
        <v>756</v>
      </c>
      <c r="AE596" s="3" t="s">
        <v>2555</v>
      </c>
      <c r="AF596" s="3" t="s">
        <v>335</v>
      </c>
      <c r="AG596" s="3" t="s">
        <v>278</v>
      </c>
      <c r="AH596" s="3" t="s">
        <v>60</v>
      </c>
      <c r="AI596" s="3" t="s">
        <v>430</v>
      </c>
      <c r="AJ596" s="3" t="s">
        <v>1621</v>
      </c>
      <c r="AK596" s="3" t="s">
        <v>4556</v>
      </c>
      <c r="AL596" s="3" t="s">
        <v>2760</v>
      </c>
      <c r="AM596" s="3" t="s">
        <v>2177</v>
      </c>
      <c r="AN596" s="3" t="s">
        <v>718</v>
      </c>
      <c r="AO596" s="3" t="s">
        <v>3974</v>
      </c>
      <c r="AP596" s="3" t="s">
        <v>38</v>
      </c>
      <c r="AQ596" s="3"/>
      <c r="AR596" s="3"/>
      <c r="AS596" s="3"/>
      <c r="AT596" s="3"/>
      <c r="AU596" s="3"/>
      <c r="AV596" s="3"/>
      <c r="AW596" s="3"/>
      <c r="AX596" s="3"/>
      <c r="AY596" s="4"/>
    </row>
    <row r="597" spans="1:51" x14ac:dyDescent="0.25">
      <c r="A597" s="2" t="s">
        <v>3918</v>
      </c>
      <c r="B597" s="11" t="s">
        <v>4537</v>
      </c>
      <c r="C597" s="3">
        <v>6</v>
      </c>
      <c r="D597" s="3" t="s">
        <v>138</v>
      </c>
      <c r="E597" s="3" t="s">
        <v>1662</v>
      </c>
      <c r="F597" s="3" t="s">
        <v>1748</v>
      </c>
      <c r="G597" s="3"/>
      <c r="H597" s="3" t="s">
        <v>1188</v>
      </c>
      <c r="I597" s="3" t="s">
        <v>3358</v>
      </c>
      <c r="J597" s="3" t="s">
        <v>1761</v>
      </c>
      <c r="K597" s="3" t="s">
        <v>2640</v>
      </c>
      <c r="L597" s="3" t="s">
        <v>1013</v>
      </c>
      <c r="M597" s="3" t="s">
        <v>4369</v>
      </c>
      <c r="N597" s="3" t="s">
        <v>4564</v>
      </c>
      <c r="O597" s="3" t="s">
        <v>1389</v>
      </c>
      <c r="P597" s="3" t="s">
        <v>3740</v>
      </c>
      <c r="Q597" s="3" t="s">
        <v>354</v>
      </c>
      <c r="R597" s="3" t="s">
        <v>206</v>
      </c>
      <c r="S597" s="3" t="s">
        <v>206</v>
      </c>
      <c r="T597" s="3" t="s">
        <v>1717</v>
      </c>
      <c r="U597" s="3" t="s">
        <v>409</v>
      </c>
      <c r="V597" s="3" t="s">
        <v>231</v>
      </c>
      <c r="W597" s="3" t="s">
        <v>297</v>
      </c>
      <c r="X597" s="3" t="s">
        <v>235</v>
      </c>
      <c r="Y597" s="3"/>
      <c r="Z597" s="3"/>
      <c r="AA597" s="3" t="s">
        <v>185</v>
      </c>
      <c r="AB597" s="3"/>
      <c r="AC597" s="3" t="s">
        <v>112</v>
      </c>
      <c r="AD597" s="3" t="s">
        <v>195</v>
      </c>
      <c r="AE597" s="3" t="s">
        <v>1846</v>
      </c>
      <c r="AF597" s="3" t="s">
        <v>1382</v>
      </c>
      <c r="AG597" s="3" t="s">
        <v>83</v>
      </c>
      <c r="AH597" s="3" t="s">
        <v>60</v>
      </c>
      <c r="AI597" s="3" t="s">
        <v>1013</v>
      </c>
      <c r="AJ597" s="3" t="s">
        <v>1424</v>
      </c>
      <c r="AK597" s="3" t="s">
        <v>3851</v>
      </c>
      <c r="AL597" s="3" t="s">
        <v>2670</v>
      </c>
      <c r="AM597" s="3" t="s">
        <v>4565</v>
      </c>
      <c r="AN597" s="3" t="s">
        <v>152</v>
      </c>
      <c r="AO597" s="3" t="s">
        <v>1161</v>
      </c>
      <c r="AP597" s="3" t="s">
        <v>38</v>
      </c>
      <c r="AQ597" s="3"/>
      <c r="AR597" s="3"/>
      <c r="AS597" s="3"/>
      <c r="AT597" s="3"/>
      <c r="AU597" s="3"/>
      <c r="AV597" s="3"/>
      <c r="AW597" s="3"/>
      <c r="AX597" s="3"/>
      <c r="AY597" s="4"/>
    </row>
    <row r="598" spans="1:51" x14ac:dyDescent="0.25">
      <c r="A598" s="2" t="s">
        <v>3918</v>
      </c>
      <c r="B598" s="11" t="s">
        <v>4537</v>
      </c>
      <c r="C598" s="3">
        <v>7</v>
      </c>
      <c r="D598" s="3" t="s">
        <v>1072</v>
      </c>
      <c r="E598" s="3" t="s">
        <v>1748</v>
      </c>
      <c r="F598" s="3" t="s">
        <v>137</v>
      </c>
      <c r="G598" s="3"/>
      <c r="H598" s="3" t="s">
        <v>2000</v>
      </c>
      <c r="I598" s="3" t="s">
        <v>3297</v>
      </c>
      <c r="J598" s="3" t="s">
        <v>2017</v>
      </c>
      <c r="K598" s="3" t="s">
        <v>211</v>
      </c>
      <c r="L598" s="3" t="s">
        <v>3833</v>
      </c>
      <c r="M598" s="3" t="s">
        <v>1369</v>
      </c>
      <c r="N598" s="3" t="s">
        <v>4566</v>
      </c>
      <c r="O598" s="3" t="s">
        <v>3433</v>
      </c>
      <c r="P598" s="3" t="s">
        <v>159</v>
      </c>
      <c r="Q598" s="3" t="s">
        <v>1064</v>
      </c>
      <c r="R598" s="3" t="s">
        <v>205</v>
      </c>
      <c r="S598" s="3" t="s">
        <v>206</v>
      </c>
      <c r="T598" s="3" t="s">
        <v>1717</v>
      </c>
      <c r="U598" s="3" t="s">
        <v>208</v>
      </c>
      <c r="V598" s="3" t="s">
        <v>328</v>
      </c>
      <c r="W598" s="3" t="s">
        <v>297</v>
      </c>
      <c r="X598" s="3" t="s">
        <v>155</v>
      </c>
      <c r="Y598" s="3"/>
      <c r="Z598" s="3"/>
      <c r="AA598" s="3" t="s">
        <v>1133</v>
      </c>
      <c r="AB598" s="3"/>
      <c r="AC598" s="3" t="s">
        <v>182</v>
      </c>
      <c r="AD598" s="3" t="s">
        <v>726</v>
      </c>
      <c r="AE598" s="3" t="s">
        <v>1601</v>
      </c>
      <c r="AF598" s="3" t="s">
        <v>1382</v>
      </c>
      <c r="AG598" s="3" t="s">
        <v>83</v>
      </c>
      <c r="AH598" s="3" t="s">
        <v>60</v>
      </c>
      <c r="AI598" s="3" t="s">
        <v>345</v>
      </c>
      <c r="AJ598" s="3" t="s">
        <v>240</v>
      </c>
      <c r="AK598" s="3" t="s">
        <v>3851</v>
      </c>
      <c r="AL598" s="3" t="s">
        <v>1151</v>
      </c>
      <c r="AM598" s="3" t="s">
        <v>4127</v>
      </c>
      <c r="AN598" s="3" t="s">
        <v>152</v>
      </c>
      <c r="AO598" s="3" t="s">
        <v>3981</v>
      </c>
      <c r="AP598" s="3" t="s">
        <v>38</v>
      </c>
      <c r="AQ598" s="3"/>
      <c r="AR598" s="3"/>
      <c r="AS598" s="3"/>
      <c r="AT598" s="3"/>
      <c r="AU598" s="3"/>
      <c r="AV598" s="3"/>
      <c r="AW598" s="3"/>
      <c r="AX598" s="3"/>
      <c r="AY598" s="4"/>
    </row>
    <row r="599" spans="1:51" x14ac:dyDescent="0.25">
      <c r="A599" s="2" t="s">
        <v>997</v>
      </c>
      <c r="B599" s="11" t="s">
        <v>4537</v>
      </c>
      <c r="C599" s="3">
        <v>1</v>
      </c>
      <c r="D599" s="3" t="s">
        <v>660</v>
      </c>
      <c r="E599" s="3" t="s">
        <v>4</v>
      </c>
      <c r="F599" s="3" t="s">
        <v>492</v>
      </c>
      <c r="G599" s="3"/>
      <c r="H599" s="3" t="s">
        <v>375</v>
      </c>
      <c r="I599" s="3" t="s">
        <v>55</v>
      </c>
      <c r="J599" s="3" t="s">
        <v>88</v>
      </c>
      <c r="K599" s="3" t="s">
        <v>555</v>
      </c>
      <c r="L599" s="3" t="s">
        <v>1801</v>
      </c>
      <c r="M599" s="3" t="s">
        <v>2733</v>
      </c>
      <c r="N599" s="3" t="s">
        <v>3859</v>
      </c>
      <c r="O599" s="3" t="s">
        <v>4567</v>
      </c>
      <c r="P599" s="3"/>
      <c r="Q599" s="3" t="s">
        <v>169</v>
      </c>
      <c r="R599" s="3" t="s">
        <v>1717</v>
      </c>
      <c r="S599" s="3" t="s">
        <v>1716</v>
      </c>
      <c r="T599" s="3" t="s">
        <v>227</v>
      </c>
      <c r="U599" s="3" t="s">
        <v>472</v>
      </c>
      <c r="V599" s="3" t="s">
        <v>343</v>
      </c>
      <c r="W599" s="3" t="s">
        <v>205</v>
      </c>
      <c r="X599" s="3" t="s">
        <v>764</v>
      </c>
      <c r="Y599" s="3" t="s">
        <v>4568</v>
      </c>
      <c r="Z599" s="3" t="s">
        <v>3303</v>
      </c>
      <c r="AA599" s="3" t="s">
        <v>346</v>
      </c>
      <c r="AB599" s="3" t="s">
        <v>2504</v>
      </c>
      <c r="AC599" s="3" t="s">
        <v>58</v>
      </c>
      <c r="AD599" s="3" t="s">
        <v>4569</v>
      </c>
      <c r="AE599" s="3" t="s">
        <v>1482</v>
      </c>
      <c r="AF599" s="3" t="s">
        <v>178</v>
      </c>
      <c r="AG599" s="3" t="s">
        <v>27</v>
      </c>
      <c r="AH599" s="3" t="s">
        <v>55</v>
      </c>
      <c r="AI599" s="3" t="s">
        <v>2937</v>
      </c>
      <c r="AJ599" s="3" t="s">
        <v>3539</v>
      </c>
      <c r="AK599" s="3" t="s">
        <v>4137</v>
      </c>
      <c r="AL599" s="3" t="s">
        <v>2267</v>
      </c>
      <c r="AM599" s="3" t="s">
        <v>4570</v>
      </c>
      <c r="AN599" s="3" t="s">
        <v>1087</v>
      </c>
      <c r="AO599" s="3" t="s">
        <v>832</v>
      </c>
      <c r="AP599" s="3" t="s">
        <v>38</v>
      </c>
      <c r="AQ599" s="3"/>
      <c r="AR599" s="3"/>
      <c r="AS599" s="3"/>
      <c r="AT599" s="3"/>
      <c r="AU599" s="3"/>
      <c r="AV599" s="3"/>
      <c r="AW599" s="3"/>
      <c r="AX599" s="3"/>
      <c r="AY599" s="4"/>
    </row>
    <row r="600" spans="1:51" x14ac:dyDescent="0.25">
      <c r="A600" s="2" t="s">
        <v>997</v>
      </c>
      <c r="B600" s="11" t="s">
        <v>4537</v>
      </c>
      <c r="C600" s="3">
        <v>2</v>
      </c>
      <c r="D600" s="3" t="s">
        <v>684</v>
      </c>
      <c r="E600" s="3" t="s">
        <v>492</v>
      </c>
      <c r="F600" s="3" t="s">
        <v>404</v>
      </c>
      <c r="G600" s="3"/>
      <c r="H600" s="3" t="s">
        <v>400</v>
      </c>
      <c r="I600" s="3" t="s">
        <v>736</v>
      </c>
      <c r="J600" s="3" t="s">
        <v>391</v>
      </c>
      <c r="K600" s="3" t="s">
        <v>594</v>
      </c>
      <c r="L600" s="3" t="s">
        <v>152</v>
      </c>
      <c r="M600" s="3" t="s">
        <v>216</v>
      </c>
      <c r="N600" s="3" t="s">
        <v>4346</v>
      </c>
      <c r="O600" s="3" t="s">
        <v>4571</v>
      </c>
      <c r="P600" s="3"/>
      <c r="Q600" s="3" t="s">
        <v>169</v>
      </c>
      <c r="R600" s="3" t="s">
        <v>463</v>
      </c>
      <c r="S600" s="3" t="s">
        <v>463</v>
      </c>
      <c r="T600" s="3" t="s">
        <v>1716</v>
      </c>
      <c r="U600" s="3" t="s">
        <v>269</v>
      </c>
      <c r="V600" s="3" t="s">
        <v>226</v>
      </c>
      <c r="W600" s="3" t="s">
        <v>206</v>
      </c>
      <c r="X600" s="3" t="s">
        <v>808</v>
      </c>
      <c r="Y600" s="3" t="s">
        <v>4572</v>
      </c>
      <c r="Z600" s="3" t="s">
        <v>2698</v>
      </c>
      <c r="AA600" s="3" t="s">
        <v>406</v>
      </c>
      <c r="AB600" s="3" t="s">
        <v>580</v>
      </c>
      <c r="AC600" s="3" t="s">
        <v>458</v>
      </c>
      <c r="AD600" s="3" t="s">
        <v>1752</v>
      </c>
      <c r="AE600" s="3" t="s">
        <v>2384</v>
      </c>
      <c r="AF600" s="3" t="s">
        <v>255</v>
      </c>
      <c r="AG600" s="3" t="s">
        <v>154</v>
      </c>
      <c r="AH600" s="3" t="s">
        <v>111</v>
      </c>
      <c r="AI600" s="3" t="s">
        <v>4573</v>
      </c>
      <c r="AJ600" s="3" t="s">
        <v>161</v>
      </c>
      <c r="AK600" s="3" t="s">
        <v>4574</v>
      </c>
      <c r="AL600" s="3" t="s">
        <v>507</v>
      </c>
      <c r="AM600" s="3" t="s">
        <v>2274</v>
      </c>
      <c r="AN600" s="3" t="s">
        <v>537</v>
      </c>
      <c r="AO600" s="3" t="s">
        <v>4575</v>
      </c>
      <c r="AP600" s="3" t="s">
        <v>38</v>
      </c>
      <c r="AQ600" s="3"/>
      <c r="AR600" s="3"/>
      <c r="AS600" s="3"/>
      <c r="AT600" s="3"/>
      <c r="AU600" s="3"/>
      <c r="AV600" s="3"/>
      <c r="AW600" s="3"/>
      <c r="AX600" s="3"/>
      <c r="AY600" s="4"/>
    </row>
    <row r="601" spans="1:51" x14ac:dyDescent="0.25">
      <c r="A601" s="2" t="s">
        <v>997</v>
      </c>
      <c r="B601" s="11" t="s">
        <v>4537</v>
      </c>
      <c r="C601" s="3">
        <v>3</v>
      </c>
      <c r="D601" s="3" t="s">
        <v>702</v>
      </c>
      <c r="E601" s="3" t="s">
        <v>404</v>
      </c>
      <c r="F601" s="3" t="s">
        <v>2979</v>
      </c>
      <c r="G601" s="3"/>
      <c r="H601" s="3" t="s">
        <v>375</v>
      </c>
      <c r="I601" s="3" t="s">
        <v>335</v>
      </c>
      <c r="J601" s="3" t="s">
        <v>391</v>
      </c>
      <c r="K601" s="3" t="s">
        <v>190</v>
      </c>
      <c r="L601" s="3" t="s">
        <v>799</v>
      </c>
      <c r="M601" s="3" t="s">
        <v>7</v>
      </c>
      <c r="N601" s="3" t="s">
        <v>4576</v>
      </c>
      <c r="O601" s="3" t="s">
        <v>4577</v>
      </c>
      <c r="P601" s="3" t="s">
        <v>798</v>
      </c>
      <c r="Q601" s="3" t="s">
        <v>169</v>
      </c>
      <c r="R601" s="3" t="s">
        <v>285</v>
      </c>
      <c r="S601" s="3" t="s">
        <v>285</v>
      </c>
      <c r="T601" s="3" t="s">
        <v>954</v>
      </c>
      <c r="U601" s="3" t="s">
        <v>265</v>
      </c>
      <c r="V601" s="3" t="s">
        <v>249</v>
      </c>
      <c r="W601" s="3" t="s">
        <v>265</v>
      </c>
      <c r="X601" s="3" t="s">
        <v>446</v>
      </c>
      <c r="Y601" s="3" t="s">
        <v>3892</v>
      </c>
      <c r="Z601" s="3" t="s">
        <v>2406</v>
      </c>
      <c r="AA601" s="3" t="s">
        <v>547</v>
      </c>
      <c r="AB601" s="3" t="s">
        <v>3479</v>
      </c>
      <c r="AC601" s="3" t="s">
        <v>270</v>
      </c>
      <c r="AD601" s="3" t="s">
        <v>4578</v>
      </c>
      <c r="AE601" s="3" t="s">
        <v>1406</v>
      </c>
      <c r="AF601" s="3"/>
      <c r="AG601" s="3" t="s">
        <v>788</v>
      </c>
      <c r="AH601" s="3" t="s">
        <v>155</v>
      </c>
      <c r="AI601" s="3"/>
      <c r="AJ601" s="3" t="s">
        <v>873</v>
      </c>
      <c r="AK601" s="3" t="s">
        <v>4579</v>
      </c>
      <c r="AL601" s="3" t="s">
        <v>2654</v>
      </c>
      <c r="AM601" s="3" t="s">
        <v>4580</v>
      </c>
      <c r="AN601" s="3" t="s">
        <v>1782</v>
      </c>
      <c r="AO601" s="3" t="s">
        <v>2007</v>
      </c>
      <c r="AP601" s="3" t="s">
        <v>38</v>
      </c>
      <c r="AQ601" s="3"/>
      <c r="AR601" s="3"/>
      <c r="AS601" s="3"/>
      <c r="AT601" s="3"/>
      <c r="AU601" s="3"/>
      <c r="AV601" s="3"/>
      <c r="AW601" s="3"/>
      <c r="AX601" s="3"/>
      <c r="AY601" s="4"/>
    </row>
    <row r="602" spans="1:51" x14ac:dyDescent="0.25">
      <c r="A602" s="2" t="s">
        <v>997</v>
      </c>
      <c r="B602" s="11" t="s">
        <v>4537</v>
      </c>
      <c r="C602" s="3">
        <v>4</v>
      </c>
      <c r="D602" s="3" t="s">
        <v>2741</v>
      </c>
      <c r="E602" s="3" t="s">
        <v>2979</v>
      </c>
      <c r="F602" s="3" t="s">
        <v>2667</v>
      </c>
      <c r="G602" s="3"/>
      <c r="H602" s="3" t="s">
        <v>270</v>
      </c>
      <c r="I602" s="3" t="s">
        <v>438</v>
      </c>
      <c r="J602" s="3" t="s">
        <v>1401</v>
      </c>
      <c r="K602" s="3" t="s">
        <v>434</v>
      </c>
      <c r="L602" s="3" t="s">
        <v>4575</v>
      </c>
      <c r="M602" s="3" t="s">
        <v>2971</v>
      </c>
      <c r="N602" s="3" t="s">
        <v>4581</v>
      </c>
      <c r="O602" s="3" t="s">
        <v>3759</v>
      </c>
      <c r="P602" s="3" t="s">
        <v>458</v>
      </c>
      <c r="Q602" s="3" t="s">
        <v>283</v>
      </c>
      <c r="R602" s="3" t="s">
        <v>868</v>
      </c>
      <c r="S602" s="3" t="s">
        <v>869</v>
      </c>
      <c r="T602" s="3" t="s">
        <v>285</v>
      </c>
      <c r="U602" s="3" t="s">
        <v>1728</v>
      </c>
      <c r="V602" s="3" t="s">
        <v>284</v>
      </c>
      <c r="W602" s="3" t="s">
        <v>1728</v>
      </c>
      <c r="X602" s="3" t="s">
        <v>235</v>
      </c>
      <c r="Y602" s="3" t="s">
        <v>3287</v>
      </c>
      <c r="Z602" s="3" t="s">
        <v>743</v>
      </c>
      <c r="AA602" s="3" t="s">
        <v>66</v>
      </c>
      <c r="AB602" s="3" t="s">
        <v>2455</v>
      </c>
      <c r="AC602" s="3" t="s">
        <v>153</v>
      </c>
      <c r="AD602" s="3" t="s">
        <v>1838</v>
      </c>
      <c r="AE602" s="3" t="s">
        <v>4046</v>
      </c>
      <c r="AF602" s="3" t="s">
        <v>215</v>
      </c>
      <c r="AG602" s="3" t="s">
        <v>31</v>
      </c>
      <c r="AH602" s="3" t="s">
        <v>155</v>
      </c>
      <c r="AI602" s="3" t="s">
        <v>292</v>
      </c>
      <c r="AJ602" s="3" t="s">
        <v>62</v>
      </c>
      <c r="AK602" s="3" t="s">
        <v>113</v>
      </c>
      <c r="AL602" s="3" t="s">
        <v>1151</v>
      </c>
      <c r="AM602" s="3" t="s">
        <v>688</v>
      </c>
      <c r="AN602" s="3" t="s">
        <v>185</v>
      </c>
      <c r="AO602" s="3" t="s">
        <v>2055</v>
      </c>
      <c r="AP602" s="3" t="s">
        <v>38</v>
      </c>
      <c r="AQ602" s="3"/>
      <c r="AR602" s="3"/>
      <c r="AS602" s="3"/>
      <c r="AT602" s="3"/>
      <c r="AU602" s="3"/>
      <c r="AV602" s="3"/>
      <c r="AW602" s="3"/>
      <c r="AX602" s="3"/>
      <c r="AY602" s="4"/>
    </row>
    <row r="603" spans="1:51" x14ac:dyDescent="0.25">
      <c r="A603" s="2" t="s">
        <v>997</v>
      </c>
      <c r="B603" s="11" t="s">
        <v>4537</v>
      </c>
      <c r="C603" s="3">
        <v>5</v>
      </c>
      <c r="D603" s="3" t="s">
        <v>2749</v>
      </c>
      <c r="E603" s="3" t="s">
        <v>2667</v>
      </c>
      <c r="F603" s="3" t="s">
        <v>2626</v>
      </c>
      <c r="G603" s="3"/>
      <c r="H603" s="3" t="s">
        <v>292</v>
      </c>
      <c r="I603" s="3" t="s">
        <v>412</v>
      </c>
      <c r="J603" s="3" t="s">
        <v>59</v>
      </c>
      <c r="K603" s="3" t="s">
        <v>424</v>
      </c>
      <c r="L603" s="3" t="s">
        <v>1889</v>
      </c>
      <c r="M603" s="3" t="s">
        <v>1027</v>
      </c>
      <c r="N603" s="3" t="s">
        <v>4582</v>
      </c>
      <c r="O603" s="3" t="s">
        <v>4583</v>
      </c>
      <c r="P603" s="3" t="s">
        <v>3579</v>
      </c>
      <c r="Q603" s="3" t="s">
        <v>283</v>
      </c>
      <c r="R603" s="3" t="s">
        <v>886</v>
      </c>
      <c r="S603" s="3" t="s">
        <v>885</v>
      </c>
      <c r="T603" s="3" t="s">
        <v>285</v>
      </c>
      <c r="U603" s="3" t="s">
        <v>954</v>
      </c>
      <c r="V603" s="3" t="s">
        <v>869</v>
      </c>
      <c r="W603" s="3" t="s">
        <v>284</v>
      </c>
      <c r="X603" s="3" t="s">
        <v>155</v>
      </c>
      <c r="Y603" s="3"/>
      <c r="Z603" s="3"/>
      <c r="AA603" s="3" t="s">
        <v>66</v>
      </c>
      <c r="AB603" s="3" t="s">
        <v>1358</v>
      </c>
      <c r="AC603" s="3" t="s">
        <v>974</v>
      </c>
      <c r="AD603" s="3" t="s">
        <v>4584</v>
      </c>
      <c r="AE603" s="3"/>
      <c r="AF603" s="3" t="s">
        <v>215</v>
      </c>
      <c r="AG603" s="3"/>
      <c r="AH603" s="3"/>
      <c r="AI603" s="3"/>
      <c r="AJ603" s="3" t="s">
        <v>62</v>
      </c>
      <c r="AK603" s="3" t="s">
        <v>2556</v>
      </c>
      <c r="AL603" s="3" t="s">
        <v>893</v>
      </c>
      <c r="AM603" s="3" t="s">
        <v>4542</v>
      </c>
      <c r="AN603" s="3" t="s">
        <v>193</v>
      </c>
      <c r="AO603" s="3" t="s">
        <v>3547</v>
      </c>
      <c r="AP603" s="3" t="s">
        <v>38</v>
      </c>
      <c r="AQ603" s="3"/>
      <c r="AR603" s="3"/>
      <c r="AS603" s="3"/>
      <c r="AT603" s="3"/>
      <c r="AU603" s="3"/>
      <c r="AV603" s="3"/>
      <c r="AW603" s="3"/>
      <c r="AX603" s="3"/>
      <c r="AY603" s="4"/>
    </row>
    <row r="604" spans="1:51" x14ac:dyDescent="0.25">
      <c r="A604" s="2" t="s">
        <v>997</v>
      </c>
      <c r="B604" s="11" t="s">
        <v>4537</v>
      </c>
      <c r="C604" s="3">
        <v>6</v>
      </c>
      <c r="D604" s="3" t="s">
        <v>763</v>
      </c>
      <c r="E604" s="3" t="s">
        <v>2626</v>
      </c>
      <c r="F604" s="3" t="s">
        <v>2093</v>
      </c>
      <c r="G604" s="3"/>
      <c r="H604" s="3" t="s">
        <v>30</v>
      </c>
      <c r="I604" s="3" t="s">
        <v>55</v>
      </c>
      <c r="J604" s="3" t="s">
        <v>111</v>
      </c>
      <c r="K604" s="3" t="s">
        <v>27</v>
      </c>
      <c r="L604" s="3" t="s">
        <v>184</v>
      </c>
      <c r="M604" s="3" t="s">
        <v>2720</v>
      </c>
      <c r="N604" s="3" t="s">
        <v>625</v>
      </c>
      <c r="O604" s="3" t="s">
        <v>4585</v>
      </c>
      <c r="P604" s="3"/>
      <c r="Q604" s="3" t="s">
        <v>6</v>
      </c>
      <c r="R604" s="3" t="s">
        <v>869</v>
      </c>
      <c r="S604" s="3" t="s">
        <v>285</v>
      </c>
      <c r="T604" s="3" t="s">
        <v>1728</v>
      </c>
      <c r="U604" s="3" t="s">
        <v>249</v>
      </c>
      <c r="V604" s="3" t="s">
        <v>904</v>
      </c>
      <c r="W604" s="3" t="s">
        <v>904</v>
      </c>
      <c r="X604" s="3" t="s">
        <v>478</v>
      </c>
      <c r="Y604" s="3"/>
      <c r="Z604" s="3"/>
      <c r="AA604" s="3" t="s">
        <v>727</v>
      </c>
      <c r="AB604" s="3" t="s">
        <v>1651</v>
      </c>
      <c r="AC604" s="3" t="s">
        <v>3896</v>
      </c>
      <c r="AD604" s="3" t="s">
        <v>598</v>
      </c>
      <c r="AE604" s="3"/>
      <c r="AF604" s="3"/>
      <c r="AG604" s="3"/>
      <c r="AH604" s="3"/>
      <c r="AI604" s="3"/>
      <c r="AJ604" s="3" t="s">
        <v>1405</v>
      </c>
      <c r="AK604" s="3" t="s">
        <v>3195</v>
      </c>
      <c r="AL604" s="3" t="s">
        <v>2670</v>
      </c>
      <c r="AM604" s="3" t="s">
        <v>4586</v>
      </c>
      <c r="AN604" s="3" t="s">
        <v>1107</v>
      </c>
      <c r="AO604" s="3" t="s">
        <v>3062</v>
      </c>
      <c r="AP604" s="3" t="s">
        <v>38</v>
      </c>
      <c r="AQ604" s="3"/>
      <c r="AR604" s="3"/>
      <c r="AS604" s="3"/>
      <c r="AT604" s="3"/>
      <c r="AU604" s="3"/>
      <c r="AV604" s="3"/>
      <c r="AW604" s="3"/>
      <c r="AX604" s="3"/>
      <c r="AY604" s="4"/>
    </row>
    <row r="605" spans="1:51" x14ac:dyDescent="0.25">
      <c r="A605" s="2" t="s">
        <v>997</v>
      </c>
      <c r="B605" s="11" t="s">
        <v>4537</v>
      </c>
      <c r="C605" s="3">
        <v>7</v>
      </c>
      <c r="D605" s="3" t="s">
        <v>1003</v>
      </c>
      <c r="E605" s="3" t="s">
        <v>2093</v>
      </c>
      <c r="F605" s="3" t="s">
        <v>633</v>
      </c>
      <c r="G605" s="3"/>
      <c r="H605" s="3" t="s">
        <v>1116</v>
      </c>
      <c r="I605" s="3" t="s">
        <v>995</v>
      </c>
      <c r="J605" s="3" t="s">
        <v>478</v>
      </c>
      <c r="K605" s="3" t="s">
        <v>200</v>
      </c>
      <c r="L605" s="3" t="s">
        <v>190</v>
      </c>
      <c r="M605" s="3" t="s">
        <v>1096</v>
      </c>
      <c r="N605" s="3" t="s">
        <v>1732</v>
      </c>
      <c r="O605" s="3" t="s">
        <v>4587</v>
      </c>
      <c r="P605" s="3" t="s">
        <v>1203</v>
      </c>
      <c r="Q605" s="3" t="s">
        <v>6</v>
      </c>
      <c r="R605" s="3" t="s">
        <v>885</v>
      </c>
      <c r="S605" s="3" t="s">
        <v>869</v>
      </c>
      <c r="T605" s="3" t="s">
        <v>284</v>
      </c>
      <c r="U605" s="3" t="s">
        <v>954</v>
      </c>
      <c r="V605" s="3" t="s">
        <v>954</v>
      </c>
      <c r="W605" s="3" t="s">
        <v>869</v>
      </c>
      <c r="X605" s="3" t="s">
        <v>235</v>
      </c>
      <c r="Y605" s="3"/>
      <c r="Z605" s="3"/>
      <c r="AA605" s="3" t="s">
        <v>26</v>
      </c>
      <c r="AB605" s="3" t="s">
        <v>4588</v>
      </c>
      <c r="AC605" s="3" t="s">
        <v>3046</v>
      </c>
      <c r="AD605" s="3" t="s">
        <v>2150</v>
      </c>
      <c r="AE605" s="3"/>
      <c r="AF605" s="3"/>
      <c r="AG605" s="3"/>
      <c r="AH605" s="3"/>
      <c r="AI605" s="3"/>
      <c r="AJ605" s="3" t="s">
        <v>32</v>
      </c>
      <c r="AK605" s="3" t="s">
        <v>4589</v>
      </c>
      <c r="AL605" s="3" t="s">
        <v>2267</v>
      </c>
      <c r="AM605" s="3" t="s">
        <v>1849</v>
      </c>
      <c r="AN605" s="3" t="s">
        <v>928</v>
      </c>
      <c r="AO605" s="3" t="s">
        <v>3967</v>
      </c>
      <c r="AP605" s="3" t="s">
        <v>38</v>
      </c>
      <c r="AQ605" s="3"/>
      <c r="AR605" s="3"/>
      <c r="AS605" s="3"/>
      <c r="AT605" s="3"/>
      <c r="AU605" s="3"/>
      <c r="AV605" s="3"/>
      <c r="AW605" s="3"/>
      <c r="AX605" s="3"/>
      <c r="AY605" s="4"/>
    </row>
    <row r="606" spans="1:51" x14ac:dyDescent="0.25">
      <c r="A606" s="2" t="s">
        <v>429</v>
      </c>
      <c r="B606" s="11" t="s">
        <v>4537</v>
      </c>
      <c r="C606" s="3">
        <v>1</v>
      </c>
      <c r="D606" s="3" t="s">
        <v>6</v>
      </c>
      <c r="E606" s="3" t="s">
        <v>4</v>
      </c>
      <c r="F606" s="3" t="s">
        <v>1081</v>
      </c>
      <c r="G606" s="3"/>
      <c r="H606" s="3" t="s">
        <v>4615</v>
      </c>
      <c r="I606" s="3" t="s">
        <v>4616</v>
      </c>
      <c r="J606" s="3" t="s">
        <v>3094</v>
      </c>
      <c r="K606" s="3" t="s">
        <v>4214</v>
      </c>
      <c r="L606" s="3" t="s">
        <v>2607</v>
      </c>
      <c r="M606" s="3" t="s">
        <v>4617</v>
      </c>
      <c r="N606" s="3" t="s">
        <v>3812</v>
      </c>
      <c r="O606" s="3" t="s">
        <v>25</v>
      </c>
      <c r="P606" s="3" t="s">
        <v>102</v>
      </c>
      <c r="Q606" s="3" t="s">
        <v>506</v>
      </c>
      <c r="R606" s="3" t="s">
        <v>285</v>
      </c>
      <c r="S606" s="3" t="s">
        <v>265</v>
      </c>
      <c r="T606" s="3" t="s">
        <v>249</v>
      </c>
      <c r="U606" s="3" t="s">
        <v>904</v>
      </c>
      <c r="V606" s="3" t="s">
        <v>266</v>
      </c>
      <c r="W606" s="3" t="s">
        <v>266</v>
      </c>
      <c r="X606" s="3" t="s">
        <v>625</v>
      </c>
      <c r="Y606" s="3" t="s">
        <v>4618</v>
      </c>
      <c r="Z606" s="3" t="s">
        <v>2512</v>
      </c>
      <c r="AA606" s="3" t="s">
        <v>547</v>
      </c>
      <c r="AB606" s="3"/>
      <c r="AC606" s="3" t="s">
        <v>829</v>
      </c>
      <c r="AD606" s="3"/>
      <c r="AE606" s="3"/>
      <c r="AF606" s="3"/>
      <c r="AG606" s="3"/>
      <c r="AH606" s="3"/>
      <c r="AI606" s="3"/>
      <c r="AJ606" s="3" t="s">
        <v>4619</v>
      </c>
      <c r="AK606" s="3" t="s">
        <v>4620</v>
      </c>
      <c r="AL606" s="3" t="s">
        <v>2192</v>
      </c>
      <c r="AM606" s="3" t="s">
        <v>2803</v>
      </c>
      <c r="AN606" s="3" t="s">
        <v>251</v>
      </c>
      <c r="AO606" s="3" t="s">
        <v>1022</v>
      </c>
      <c r="AP606" s="3" t="s">
        <v>38</v>
      </c>
      <c r="AQ606" s="3"/>
      <c r="AR606" s="3"/>
      <c r="AS606" s="3"/>
      <c r="AT606" s="3"/>
      <c r="AU606" s="3"/>
      <c r="AV606" s="3"/>
      <c r="AW606" s="3"/>
      <c r="AX606" s="3"/>
      <c r="AY606" s="4"/>
    </row>
    <row r="607" spans="1:51" x14ac:dyDescent="0.25">
      <c r="A607" s="2" t="s">
        <v>429</v>
      </c>
      <c r="B607" s="11" t="s">
        <v>4537</v>
      </c>
      <c r="C607" s="3">
        <v>2</v>
      </c>
      <c r="D607" s="3" t="s">
        <v>4621</v>
      </c>
      <c r="E607" s="3" t="s">
        <v>1081</v>
      </c>
      <c r="F607" s="3" t="s">
        <v>658</v>
      </c>
      <c r="G607" s="3"/>
      <c r="H607" s="3" t="s">
        <v>2600</v>
      </c>
      <c r="I607" s="3" t="s">
        <v>2760</v>
      </c>
      <c r="J607" s="3" t="s">
        <v>516</v>
      </c>
      <c r="K607" s="3" t="s">
        <v>1286</v>
      </c>
      <c r="L607" s="3" t="s">
        <v>25</v>
      </c>
      <c r="M607" s="3" t="s">
        <v>4622</v>
      </c>
      <c r="N607" s="3" t="s">
        <v>4623</v>
      </c>
      <c r="O607" s="3" t="s">
        <v>3729</v>
      </c>
      <c r="P607" s="3" t="s">
        <v>3239</v>
      </c>
      <c r="Q607" s="3" t="s">
        <v>506</v>
      </c>
      <c r="R607" s="3" t="s">
        <v>886</v>
      </c>
      <c r="S607" s="3" t="s">
        <v>285</v>
      </c>
      <c r="T607" s="3" t="s">
        <v>284</v>
      </c>
      <c r="U607" s="3" t="s">
        <v>265</v>
      </c>
      <c r="V607" s="3" t="s">
        <v>265</v>
      </c>
      <c r="W607" s="3" t="s">
        <v>266</v>
      </c>
      <c r="X607" s="3" t="s">
        <v>2296</v>
      </c>
      <c r="Y607" s="3" t="s">
        <v>4447</v>
      </c>
      <c r="Z607" s="3" t="s">
        <v>1195</v>
      </c>
      <c r="AA607" s="3" t="s">
        <v>357</v>
      </c>
      <c r="AB607" s="3"/>
      <c r="AC607" s="3" t="s">
        <v>458</v>
      </c>
      <c r="AD607" s="3"/>
      <c r="AE607" s="3"/>
      <c r="AF607" s="3"/>
      <c r="AG607" s="3"/>
      <c r="AH607" s="3"/>
      <c r="AI607" s="3"/>
      <c r="AJ607" s="3" t="s">
        <v>600</v>
      </c>
      <c r="AK607" s="3" t="s">
        <v>3073</v>
      </c>
      <c r="AL607" s="3" t="s">
        <v>1151</v>
      </c>
      <c r="AM607" s="3" t="s">
        <v>4269</v>
      </c>
      <c r="AN607" s="3" t="s">
        <v>175</v>
      </c>
      <c r="AO607" s="3" t="s">
        <v>4498</v>
      </c>
      <c r="AP607" s="3" t="s">
        <v>38</v>
      </c>
      <c r="AQ607" s="3"/>
      <c r="AR607" s="3"/>
      <c r="AS607" s="3"/>
      <c r="AT607" s="3"/>
      <c r="AU607" s="3"/>
      <c r="AV607" s="3"/>
      <c r="AW607" s="3"/>
      <c r="AX607" s="3"/>
      <c r="AY607" s="4"/>
    </row>
    <row r="608" spans="1:51" x14ac:dyDescent="0.25">
      <c r="A608" s="2" t="s">
        <v>429</v>
      </c>
      <c r="B608" s="11" t="s">
        <v>4537</v>
      </c>
      <c r="C608" s="3">
        <v>3</v>
      </c>
      <c r="D608" s="3" t="s">
        <v>4624</v>
      </c>
      <c r="E608" s="3" t="s">
        <v>658</v>
      </c>
      <c r="F608" s="3" t="s">
        <v>858</v>
      </c>
      <c r="G608" s="3"/>
      <c r="H608" s="3" t="s">
        <v>4079</v>
      </c>
      <c r="I608" s="3" t="s">
        <v>2055</v>
      </c>
      <c r="J608" s="3" t="s">
        <v>2192</v>
      </c>
      <c r="K608" s="3" t="s">
        <v>2829</v>
      </c>
      <c r="L608" s="3" t="s">
        <v>963</v>
      </c>
      <c r="M608" s="3" t="s">
        <v>4625</v>
      </c>
      <c r="N608" s="3" t="s">
        <v>4626</v>
      </c>
      <c r="O608" s="3" t="s">
        <v>3136</v>
      </c>
      <c r="P608" s="3" t="s">
        <v>2315</v>
      </c>
      <c r="Q608" s="3" t="s">
        <v>506</v>
      </c>
      <c r="R608" s="3" t="s">
        <v>886</v>
      </c>
      <c r="S608" s="3" t="s">
        <v>869</v>
      </c>
      <c r="T608" s="3" t="s">
        <v>954</v>
      </c>
      <c r="U608" s="3" t="s">
        <v>1728</v>
      </c>
      <c r="V608" s="3" t="s">
        <v>284</v>
      </c>
      <c r="W608" s="3" t="s">
        <v>284</v>
      </c>
      <c r="X608" s="3" t="s">
        <v>509</v>
      </c>
      <c r="Y608" s="3" t="s">
        <v>3212</v>
      </c>
      <c r="Z608" s="3" t="s">
        <v>2271</v>
      </c>
      <c r="AA608" s="3" t="s">
        <v>547</v>
      </c>
      <c r="AB608" s="3"/>
      <c r="AC608" s="3" t="s">
        <v>391</v>
      </c>
      <c r="AD608" s="3"/>
      <c r="AE608" s="3"/>
      <c r="AF608" s="3"/>
      <c r="AG608" s="3"/>
      <c r="AH608" s="3"/>
      <c r="AI608" s="3"/>
      <c r="AJ608" s="3" t="s">
        <v>659</v>
      </c>
      <c r="AK608" s="3" t="s">
        <v>4627</v>
      </c>
      <c r="AL608" s="3" t="s">
        <v>550</v>
      </c>
      <c r="AM608" s="3" t="s">
        <v>2840</v>
      </c>
      <c r="AN608" s="3" t="s">
        <v>234</v>
      </c>
      <c r="AO608" s="3" t="s">
        <v>2576</v>
      </c>
      <c r="AP608" s="3" t="s">
        <v>38</v>
      </c>
      <c r="AQ608" s="3"/>
      <c r="AR608" s="3"/>
      <c r="AS608" s="3"/>
      <c r="AT608" s="3"/>
      <c r="AU608" s="3"/>
      <c r="AV608" s="3"/>
      <c r="AW608" s="3"/>
      <c r="AX608" s="3"/>
      <c r="AY608" s="4"/>
    </row>
    <row r="609" spans="1:51" x14ac:dyDescent="0.25">
      <c r="A609" s="2" t="s">
        <v>429</v>
      </c>
      <c r="B609" s="11" t="s">
        <v>4537</v>
      </c>
      <c r="C609" s="3">
        <v>4</v>
      </c>
      <c r="D609" s="3" t="s">
        <v>4628</v>
      </c>
      <c r="E609" s="3" t="s">
        <v>858</v>
      </c>
      <c r="F609" s="3" t="s">
        <v>197</v>
      </c>
      <c r="G609" s="3"/>
      <c r="H609" s="3" t="s">
        <v>958</v>
      </c>
      <c r="I609" s="3" t="s">
        <v>3884</v>
      </c>
      <c r="J609" s="3" t="s">
        <v>1075</v>
      </c>
      <c r="K609" s="3" t="s">
        <v>4629</v>
      </c>
      <c r="L609" s="3" t="s">
        <v>1199</v>
      </c>
      <c r="M609" s="3" t="s">
        <v>4630</v>
      </c>
      <c r="N609" s="3" t="s">
        <v>4631</v>
      </c>
      <c r="O609" s="3" t="s">
        <v>698</v>
      </c>
      <c r="P609" s="3" t="s">
        <v>4012</v>
      </c>
      <c r="Q609" s="3" t="s">
        <v>506</v>
      </c>
      <c r="R609" s="3" t="s">
        <v>919</v>
      </c>
      <c r="S609" s="3" t="s">
        <v>886</v>
      </c>
      <c r="T609" s="3" t="s">
        <v>868</v>
      </c>
      <c r="U609" s="3" t="s">
        <v>285</v>
      </c>
      <c r="V609" s="3" t="s">
        <v>285</v>
      </c>
      <c r="W609" s="3" t="s">
        <v>869</v>
      </c>
      <c r="X609" s="3" t="s">
        <v>454</v>
      </c>
      <c r="Y609" s="3" t="s">
        <v>344</v>
      </c>
      <c r="Z609" s="3" t="s">
        <v>2600</v>
      </c>
      <c r="AA609" s="3" t="s">
        <v>298</v>
      </c>
      <c r="AB609" s="3"/>
      <c r="AC609" s="3" t="s">
        <v>88</v>
      </c>
      <c r="AD609" s="3"/>
      <c r="AE609" s="3"/>
      <c r="AF609" s="3"/>
      <c r="AG609" s="3"/>
      <c r="AH609" s="3"/>
      <c r="AI609" s="3"/>
      <c r="AJ609" s="3" t="s">
        <v>839</v>
      </c>
      <c r="AK609" s="3" t="s">
        <v>2351</v>
      </c>
      <c r="AL609" s="3" t="s">
        <v>2192</v>
      </c>
      <c r="AM609" s="3" t="s">
        <v>4632</v>
      </c>
      <c r="AN609" s="3" t="s">
        <v>86</v>
      </c>
      <c r="AO609" s="3" t="s">
        <v>963</v>
      </c>
      <c r="AP609" s="3" t="s">
        <v>38</v>
      </c>
      <c r="AQ609" s="3"/>
      <c r="AR609" s="3"/>
      <c r="AS609" s="3"/>
      <c r="AT609" s="3"/>
      <c r="AU609" s="3"/>
      <c r="AV609" s="3"/>
      <c r="AW609" s="3"/>
      <c r="AX609" s="3"/>
      <c r="AY609" s="4"/>
    </row>
    <row r="610" spans="1:51" x14ac:dyDescent="0.25">
      <c r="A610" s="2" t="s">
        <v>429</v>
      </c>
      <c r="B610" s="11" t="s">
        <v>4537</v>
      </c>
      <c r="C610" s="3">
        <v>5</v>
      </c>
      <c r="D610" s="3" t="s">
        <v>4633</v>
      </c>
      <c r="E610" s="3" t="s">
        <v>197</v>
      </c>
      <c r="F610" s="3" t="s">
        <v>1216</v>
      </c>
      <c r="G610" s="3"/>
      <c r="H610" s="3" t="s">
        <v>2432</v>
      </c>
      <c r="I610" s="3" t="s">
        <v>4292</v>
      </c>
      <c r="J610" s="3" t="s">
        <v>726</v>
      </c>
      <c r="K610" s="3" t="s">
        <v>3100</v>
      </c>
      <c r="L610" s="3" t="s">
        <v>2820</v>
      </c>
      <c r="M610" s="3" t="s">
        <v>4634</v>
      </c>
      <c r="N610" s="3" t="s">
        <v>4635</v>
      </c>
      <c r="O610" s="3" t="s">
        <v>597</v>
      </c>
      <c r="P610" s="3" t="s">
        <v>298</v>
      </c>
      <c r="Q610" s="3" t="s">
        <v>506</v>
      </c>
      <c r="R610" s="3" t="s">
        <v>1130</v>
      </c>
      <c r="S610" s="3" t="s">
        <v>886</v>
      </c>
      <c r="T610" s="3" t="s">
        <v>886</v>
      </c>
      <c r="U610" s="3" t="s">
        <v>954</v>
      </c>
      <c r="V610" s="3" t="s">
        <v>954</v>
      </c>
      <c r="W610" s="3" t="s">
        <v>869</v>
      </c>
      <c r="X610" s="3" t="s">
        <v>87</v>
      </c>
      <c r="Y610" s="3"/>
      <c r="Z610" s="3"/>
      <c r="AA610" s="3" t="s">
        <v>928</v>
      </c>
      <c r="AB610" s="3"/>
      <c r="AC610" s="3" t="s">
        <v>458</v>
      </c>
      <c r="AD610" s="3"/>
      <c r="AE610" s="3"/>
      <c r="AF610" s="3"/>
      <c r="AG610" s="3"/>
      <c r="AH610" s="3"/>
      <c r="AI610" s="3"/>
      <c r="AJ610" s="3" t="s">
        <v>839</v>
      </c>
      <c r="AK610" s="3" t="s">
        <v>4636</v>
      </c>
      <c r="AL610" s="3" t="s">
        <v>2760</v>
      </c>
      <c r="AM610" s="3" t="s">
        <v>819</v>
      </c>
      <c r="AN610" s="3" t="s">
        <v>962</v>
      </c>
      <c r="AO610" s="3" t="s">
        <v>4637</v>
      </c>
      <c r="AP610" s="3" t="s">
        <v>38</v>
      </c>
      <c r="AQ610" s="3"/>
      <c r="AR610" s="3"/>
      <c r="AS610" s="3"/>
      <c r="AT610" s="3"/>
      <c r="AU610" s="3"/>
      <c r="AV610" s="3"/>
      <c r="AW610" s="3"/>
      <c r="AX610" s="3"/>
      <c r="AY610" s="4"/>
    </row>
    <row r="611" spans="1:51" x14ac:dyDescent="0.25">
      <c r="A611" s="2" t="s">
        <v>429</v>
      </c>
      <c r="B611" s="11" t="s">
        <v>4537</v>
      </c>
      <c r="C611" s="3">
        <v>6</v>
      </c>
      <c r="D611" s="3" t="s">
        <v>290</v>
      </c>
      <c r="E611" s="3" t="s">
        <v>1216</v>
      </c>
      <c r="F611" s="3" t="s">
        <v>2762</v>
      </c>
      <c r="G611" s="3"/>
      <c r="H611" s="3" t="s">
        <v>2406</v>
      </c>
      <c r="I611" s="3" t="s">
        <v>3693</v>
      </c>
      <c r="J611" s="3" t="s">
        <v>2057</v>
      </c>
      <c r="K611" s="3" t="s">
        <v>3272</v>
      </c>
      <c r="L611" s="3" t="s">
        <v>2921</v>
      </c>
      <c r="M611" s="3" t="s">
        <v>4638</v>
      </c>
      <c r="N611" s="3" t="s">
        <v>3003</v>
      </c>
      <c r="O611" s="3" t="s">
        <v>1065</v>
      </c>
      <c r="P611" s="3" t="s">
        <v>271</v>
      </c>
      <c r="Q611" s="3" t="s">
        <v>79</v>
      </c>
      <c r="R611" s="3" t="s">
        <v>919</v>
      </c>
      <c r="S611" s="3" t="s">
        <v>886</v>
      </c>
      <c r="T611" s="3" t="s">
        <v>886</v>
      </c>
      <c r="U611" s="3" t="s">
        <v>249</v>
      </c>
      <c r="V611" s="3" t="s">
        <v>885</v>
      </c>
      <c r="W611" s="3" t="s">
        <v>885</v>
      </c>
      <c r="X611" s="3" t="s">
        <v>108</v>
      </c>
      <c r="Y611" s="3"/>
      <c r="Z611" s="3"/>
      <c r="AA611" s="3" t="s">
        <v>928</v>
      </c>
      <c r="AB611" s="3"/>
      <c r="AC611" s="3" t="s">
        <v>454</v>
      </c>
      <c r="AD611" s="3"/>
      <c r="AE611" s="3"/>
      <c r="AF611" s="3"/>
      <c r="AG611" s="3"/>
      <c r="AH611" s="3"/>
      <c r="AI611" s="3"/>
      <c r="AJ611" s="3" t="s">
        <v>659</v>
      </c>
      <c r="AK611" s="3" t="s">
        <v>4639</v>
      </c>
      <c r="AL611" s="3" t="s">
        <v>3513</v>
      </c>
      <c r="AM611" s="3" t="s">
        <v>1692</v>
      </c>
      <c r="AN611" s="3" t="s">
        <v>823</v>
      </c>
      <c r="AO611" s="3" t="s">
        <v>1788</v>
      </c>
      <c r="AP611" s="3" t="s">
        <v>38</v>
      </c>
      <c r="AQ611" s="3"/>
      <c r="AR611" s="3"/>
      <c r="AS611" s="3"/>
      <c r="AT611" s="3"/>
      <c r="AU611" s="3"/>
      <c r="AV611" s="3"/>
      <c r="AW611" s="3"/>
      <c r="AX611" s="3"/>
      <c r="AY611" s="4"/>
    </row>
    <row r="612" spans="1:51" x14ac:dyDescent="0.25">
      <c r="A612" s="2" t="s">
        <v>429</v>
      </c>
      <c r="B612" s="11" t="s">
        <v>4537</v>
      </c>
      <c r="C612" s="3">
        <v>7</v>
      </c>
      <c r="D612" s="3" t="s">
        <v>302</v>
      </c>
      <c r="E612" s="3" t="s">
        <v>2762</v>
      </c>
      <c r="F612" s="3" t="s">
        <v>1085</v>
      </c>
      <c r="G612" s="3"/>
      <c r="H612" s="3" t="s">
        <v>350</v>
      </c>
      <c r="I612" s="3" t="s">
        <v>3512</v>
      </c>
      <c r="J612" s="3" t="s">
        <v>4640</v>
      </c>
      <c r="K612" s="3" t="s">
        <v>4641</v>
      </c>
      <c r="L612" s="3" t="s">
        <v>3599</v>
      </c>
      <c r="M612" s="3" t="s">
        <v>4642</v>
      </c>
      <c r="N612" s="3" t="s">
        <v>805</v>
      </c>
      <c r="O612" s="3" t="s">
        <v>49</v>
      </c>
      <c r="P612" s="3" t="s">
        <v>2323</v>
      </c>
      <c r="Q612" s="3" t="s">
        <v>16</v>
      </c>
      <c r="R612" s="3" t="s">
        <v>1130</v>
      </c>
      <c r="S612" s="3" t="s">
        <v>885</v>
      </c>
      <c r="T612" s="3" t="s">
        <v>886</v>
      </c>
      <c r="U612" s="3" t="s">
        <v>249</v>
      </c>
      <c r="V612" s="3" t="s">
        <v>869</v>
      </c>
      <c r="W612" s="3" t="s">
        <v>869</v>
      </c>
      <c r="X612" s="3" t="s">
        <v>112</v>
      </c>
      <c r="Y612" s="3"/>
      <c r="Z612" s="3"/>
      <c r="AA612" s="3" t="s">
        <v>332</v>
      </c>
      <c r="AB612" s="3"/>
      <c r="AC612" s="3" t="s">
        <v>154</v>
      </c>
      <c r="AD612" s="3"/>
      <c r="AE612" s="3"/>
      <c r="AF612" s="3"/>
      <c r="AG612" s="3"/>
      <c r="AH612" s="3"/>
      <c r="AI612" s="3"/>
      <c r="AJ612" s="3" t="s">
        <v>2072</v>
      </c>
      <c r="AK612" s="3" t="s">
        <v>4643</v>
      </c>
      <c r="AL612" s="3" t="s">
        <v>2192</v>
      </c>
      <c r="AM612" s="3" t="s">
        <v>4644</v>
      </c>
      <c r="AN612" s="3" t="s">
        <v>772</v>
      </c>
      <c r="AO612" s="3" t="s">
        <v>4300</v>
      </c>
      <c r="AP612" s="3" t="s">
        <v>38</v>
      </c>
      <c r="AQ612" s="3"/>
      <c r="AR612" s="3"/>
      <c r="AS612" s="3"/>
      <c r="AT612" s="3"/>
      <c r="AU612" s="3"/>
      <c r="AV612" s="3"/>
      <c r="AW612" s="3"/>
      <c r="AX612" s="3"/>
      <c r="AY612" s="4"/>
    </row>
    <row r="613" spans="1:51" x14ac:dyDescent="0.25">
      <c r="A613" s="2" t="s">
        <v>654</v>
      </c>
      <c r="B613" s="11" t="s">
        <v>4537</v>
      </c>
      <c r="C613" s="3">
        <v>1</v>
      </c>
      <c r="D613" s="3" t="s">
        <v>6</v>
      </c>
      <c r="E613" s="3" t="s">
        <v>4</v>
      </c>
      <c r="F613" s="3" t="s">
        <v>1081</v>
      </c>
      <c r="G613" s="3"/>
      <c r="H613" s="3" t="s">
        <v>1837</v>
      </c>
      <c r="I613" s="3" t="s">
        <v>4814</v>
      </c>
      <c r="J613" s="3" t="s">
        <v>4815</v>
      </c>
      <c r="K613" s="3" t="s">
        <v>3720</v>
      </c>
      <c r="L613" s="3" t="s">
        <v>613</v>
      </c>
      <c r="M613" s="3" t="s">
        <v>4816</v>
      </c>
      <c r="N613" s="3" t="s">
        <v>1087</v>
      </c>
      <c r="O613" s="3" t="s">
        <v>2763</v>
      </c>
      <c r="P613" s="3"/>
      <c r="Q613" s="3" t="s">
        <v>16</v>
      </c>
      <c r="R613" s="3" t="s">
        <v>131</v>
      </c>
      <c r="S613" s="3" t="s">
        <v>107</v>
      </c>
      <c r="T613" s="3" t="s">
        <v>18</v>
      </c>
      <c r="U613" s="3" t="s">
        <v>151</v>
      </c>
      <c r="V613" s="3" t="s">
        <v>102</v>
      </c>
      <c r="W613" s="3" t="s">
        <v>18</v>
      </c>
      <c r="X613" s="3" t="s">
        <v>4817</v>
      </c>
      <c r="Y613" s="3" t="s">
        <v>2419</v>
      </c>
      <c r="Z613" s="3" t="s">
        <v>2072</v>
      </c>
      <c r="AA613" s="3" t="s">
        <v>357</v>
      </c>
      <c r="AB613" s="3" t="s">
        <v>38</v>
      </c>
      <c r="AC613" s="3" t="s">
        <v>235</v>
      </c>
      <c r="AD613" s="3" t="s">
        <v>128</v>
      </c>
      <c r="AE613" s="3" t="s">
        <v>307</v>
      </c>
      <c r="AF613" s="3" t="s">
        <v>1459</v>
      </c>
      <c r="AG613" s="3" t="s">
        <v>182</v>
      </c>
      <c r="AH613" s="3" t="s">
        <v>243</v>
      </c>
      <c r="AI613" s="3" t="s">
        <v>357</v>
      </c>
      <c r="AJ613" s="3" t="s">
        <v>275</v>
      </c>
      <c r="AK613" s="3"/>
      <c r="AL613" s="3"/>
      <c r="AM613" s="3"/>
      <c r="AN613" s="3"/>
      <c r="AO613" s="3" t="s">
        <v>4818</v>
      </c>
      <c r="AP613" s="3" t="s">
        <v>38</v>
      </c>
      <c r="AQ613" s="3"/>
      <c r="AR613" s="3"/>
      <c r="AS613" s="3"/>
      <c r="AT613" s="3"/>
      <c r="AU613" s="3"/>
      <c r="AV613" s="3"/>
      <c r="AW613" s="3"/>
      <c r="AX613" s="3"/>
      <c r="AY613" s="4"/>
    </row>
    <row r="614" spans="1:51" x14ac:dyDescent="0.25">
      <c r="A614" s="2" t="s">
        <v>654</v>
      </c>
      <c r="B614" s="11" t="s">
        <v>4537</v>
      </c>
      <c r="C614" s="3">
        <v>2</v>
      </c>
      <c r="D614" s="3" t="s">
        <v>2157</v>
      </c>
      <c r="E614" s="3" t="s">
        <v>1081</v>
      </c>
      <c r="F614" s="3" t="s">
        <v>1424</v>
      </c>
      <c r="G614" s="3"/>
      <c r="H614" s="3" t="s">
        <v>2094</v>
      </c>
      <c r="I614" s="3" t="s">
        <v>3734</v>
      </c>
      <c r="J614" s="3" t="s">
        <v>4819</v>
      </c>
      <c r="K614" s="3" t="s">
        <v>1787</v>
      </c>
      <c r="L614" s="3" t="s">
        <v>727</v>
      </c>
      <c r="M614" s="3" t="s">
        <v>4820</v>
      </c>
      <c r="N614" s="3" t="s">
        <v>844</v>
      </c>
      <c r="O614" s="3" t="s">
        <v>1655</v>
      </c>
      <c r="P614" s="3"/>
      <c r="Q614" s="3" t="s">
        <v>16</v>
      </c>
      <c r="R614" s="3" t="s">
        <v>237</v>
      </c>
      <c r="S614" s="3" t="s">
        <v>82</v>
      </c>
      <c r="T614" s="3" t="s">
        <v>128</v>
      </c>
      <c r="U614" s="3" t="s">
        <v>921</v>
      </c>
      <c r="V614" s="3" t="s">
        <v>334</v>
      </c>
      <c r="W614" s="3" t="s">
        <v>1012</v>
      </c>
      <c r="X614" s="3" t="s">
        <v>2239</v>
      </c>
      <c r="Y614" s="3" t="s">
        <v>1160</v>
      </c>
      <c r="Z614" s="3" t="s">
        <v>20</v>
      </c>
      <c r="AA614" s="3" t="s">
        <v>135</v>
      </c>
      <c r="AB614" s="3" t="s">
        <v>321</v>
      </c>
      <c r="AC614" s="3" t="s">
        <v>165</v>
      </c>
      <c r="AD614" s="3" t="s">
        <v>106</v>
      </c>
      <c r="AE614" s="3" t="s">
        <v>307</v>
      </c>
      <c r="AF614" s="3" t="s">
        <v>2447</v>
      </c>
      <c r="AG614" s="3" t="s">
        <v>235</v>
      </c>
      <c r="AH614" s="3" t="s">
        <v>182</v>
      </c>
      <c r="AI614" s="3" t="s">
        <v>1749</v>
      </c>
      <c r="AJ614" s="3" t="s">
        <v>891</v>
      </c>
      <c r="AK614" s="3"/>
      <c r="AL614" s="3"/>
      <c r="AM614" s="3"/>
      <c r="AN614" s="3"/>
      <c r="AO614" s="3" t="s">
        <v>4821</v>
      </c>
      <c r="AP614" s="3" t="s">
        <v>38</v>
      </c>
      <c r="AQ614" s="3"/>
      <c r="AR614" s="3"/>
      <c r="AS614" s="3"/>
      <c r="AT614" s="3"/>
      <c r="AU614" s="3"/>
      <c r="AV614" s="3"/>
      <c r="AW614" s="3"/>
      <c r="AX614" s="3"/>
      <c r="AY614" s="4"/>
    </row>
    <row r="615" spans="1:51" x14ac:dyDescent="0.25">
      <c r="A615" s="2" t="s">
        <v>654</v>
      </c>
      <c r="B615" s="11" t="s">
        <v>4537</v>
      </c>
      <c r="C615" s="3">
        <v>3</v>
      </c>
      <c r="D615" s="3" t="s">
        <v>290</v>
      </c>
      <c r="E615" s="3" t="s">
        <v>1424</v>
      </c>
      <c r="F615" s="3" t="s">
        <v>782</v>
      </c>
      <c r="G615" s="3"/>
      <c r="H615" s="3" t="s">
        <v>2221</v>
      </c>
      <c r="I615" s="3" t="s">
        <v>762</v>
      </c>
      <c r="J615" s="3" t="s">
        <v>2611</v>
      </c>
      <c r="K615" s="3" t="s">
        <v>2987</v>
      </c>
      <c r="L615" s="3" t="s">
        <v>4769</v>
      </c>
      <c r="M615" s="3" t="s">
        <v>4822</v>
      </c>
      <c r="N615" s="3" t="s">
        <v>931</v>
      </c>
      <c r="O615" s="3" t="s">
        <v>3855</v>
      </c>
      <c r="P615" s="3"/>
      <c r="Q615" s="3" t="s">
        <v>79</v>
      </c>
      <c r="R615" s="3" t="s">
        <v>334</v>
      </c>
      <c r="S615" s="3" t="s">
        <v>1027</v>
      </c>
      <c r="T615" s="3" t="s">
        <v>20</v>
      </c>
      <c r="U615" s="3" t="s">
        <v>921</v>
      </c>
      <c r="V615" s="3" t="s">
        <v>348</v>
      </c>
      <c r="W615" s="3" t="s">
        <v>1027</v>
      </c>
      <c r="X615" s="3" t="s">
        <v>4117</v>
      </c>
      <c r="Y615" s="3" t="s">
        <v>4081</v>
      </c>
      <c r="Z615" s="3" t="s">
        <v>2132</v>
      </c>
      <c r="AA615" s="3" t="s">
        <v>743</v>
      </c>
      <c r="AB615" s="3" t="s">
        <v>38</v>
      </c>
      <c r="AC615" s="3" t="s">
        <v>291</v>
      </c>
      <c r="AD615" s="3" t="s">
        <v>1259</v>
      </c>
      <c r="AE615" s="3" t="s">
        <v>1011</v>
      </c>
      <c r="AF615" s="3" t="s">
        <v>458</v>
      </c>
      <c r="AG615" s="3" t="s">
        <v>278</v>
      </c>
      <c r="AH615" s="3" t="s">
        <v>108</v>
      </c>
      <c r="AI615" s="3" t="s">
        <v>625</v>
      </c>
      <c r="AJ615" s="3" t="s">
        <v>198</v>
      </c>
      <c r="AK615" s="3"/>
      <c r="AL615" s="3"/>
      <c r="AM615" s="3"/>
      <c r="AN615" s="3"/>
      <c r="AO615" s="3" t="s">
        <v>4823</v>
      </c>
      <c r="AP615" s="3" t="s">
        <v>38</v>
      </c>
      <c r="AQ615" s="3"/>
      <c r="AR615" s="3"/>
      <c r="AS615" s="3"/>
      <c r="AT615" s="3"/>
      <c r="AU615" s="3"/>
      <c r="AV615" s="3"/>
      <c r="AW615" s="3"/>
      <c r="AX615" s="3"/>
      <c r="AY615" s="4"/>
    </row>
    <row r="616" spans="1:51" x14ac:dyDescent="0.25">
      <c r="A616" s="2" t="s">
        <v>654</v>
      </c>
      <c r="B616" s="11" t="s">
        <v>4537</v>
      </c>
      <c r="C616" s="3">
        <v>4</v>
      </c>
      <c r="D616" s="3" t="s">
        <v>302</v>
      </c>
      <c r="E616" s="3" t="s">
        <v>782</v>
      </c>
      <c r="F616" s="3" t="s">
        <v>4824</v>
      </c>
      <c r="G616" s="3"/>
      <c r="H616" s="3" t="s">
        <v>426</v>
      </c>
      <c r="I616" s="3" t="s">
        <v>2370</v>
      </c>
      <c r="J616" s="3" t="s">
        <v>4347</v>
      </c>
      <c r="K616" s="3" t="s">
        <v>3617</v>
      </c>
      <c r="L616" s="3" t="s">
        <v>4825</v>
      </c>
      <c r="M616" s="3" t="s">
        <v>4826</v>
      </c>
      <c r="N616" s="3" t="s">
        <v>1354</v>
      </c>
      <c r="O616" s="3" t="s">
        <v>946</v>
      </c>
      <c r="P616" s="3"/>
      <c r="Q616" s="3" t="s">
        <v>79</v>
      </c>
      <c r="R616" s="3" t="s">
        <v>1013</v>
      </c>
      <c r="S616" s="3" t="s">
        <v>20</v>
      </c>
      <c r="T616" s="3" t="s">
        <v>17</v>
      </c>
      <c r="U616" s="3" t="s">
        <v>959</v>
      </c>
      <c r="V616" s="3" t="s">
        <v>974</v>
      </c>
      <c r="W616" s="3" t="s">
        <v>20</v>
      </c>
      <c r="X616" s="3" t="s">
        <v>1139</v>
      </c>
      <c r="Y616" s="3" t="s">
        <v>1261</v>
      </c>
      <c r="Z616" s="3" t="s">
        <v>2170</v>
      </c>
      <c r="AA616" s="3" t="s">
        <v>85</v>
      </c>
      <c r="AB616" s="3" t="s">
        <v>38</v>
      </c>
      <c r="AC616" s="3" t="s">
        <v>112</v>
      </c>
      <c r="AD616" s="3" t="s">
        <v>1284</v>
      </c>
      <c r="AE616" s="3" t="s">
        <v>418</v>
      </c>
      <c r="AF616" s="3" t="s">
        <v>458</v>
      </c>
      <c r="AG616" s="3" t="s">
        <v>235</v>
      </c>
      <c r="AH616" s="3" t="s">
        <v>182</v>
      </c>
      <c r="AI616" s="3" t="s">
        <v>321</v>
      </c>
      <c r="AJ616" s="3" t="s">
        <v>999</v>
      </c>
      <c r="AK616" s="3"/>
      <c r="AL616" s="3"/>
      <c r="AM616" s="3"/>
      <c r="AN616" s="3"/>
      <c r="AO616" s="3" t="s">
        <v>4827</v>
      </c>
      <c r="AP616" s="3" t="s">
        <v>38</v>
      </c>
      <c r="AQ616" s="3"/>
      <c r="AR616" s="3"/>
      <c r="AS616" s="3"/>
      <c r="AT616" s="3"/>
      <c r="AU616" s="3"/>
      <c r="AV616" s="3"/>
      <c r="AW616" s="3"/>
      <c r="AX616" s="3"/>
      <c r="AY616" s="4"/>
    </row>
    <row r="617" spans="1:51" x14ac:dyDescent="0.25">
      <c r="A617" s="2" t="s">
        <v>654</v>
      </c>
      <c r="B617" s="11" t="s">
        <v>4537</v>
      </c>
      <c r="C617" s="3">
        <v>5</v>
      </c>
      <c r="D617" s="3" t="s">
        <v>477</v>
      </c>
      <c r="E617" s="3" t="s">
        <v>4824</v>
      </c>
      <c r="F617" s="3"/>
      <c r="G617" s="3"/>
      <c r="H617" s="3" t="s">
        <v>2082</v>
      </c>
      <c r="I617" s="3" t="s">
        <v>1391</v>
      </c>
      <c r="J617" s="3" t="s">
        <v>1765</v>
      </c>
      <c r="K617" s="3" t="s">
        <v>3787</v>
      </c>
      <c r="L617" s="3" t="s">
        <v>1248</v>
      </c>
      <c r="M617" s="3" t="s">
        <v>4828</v>
      </c>
      <c r="N617" s="3" t="s">
        <v>66</v>
      </c>
      <c r="O617" s="3" t="s">
        <v>1824</v>
      </c>
      <c r="P617" s="3"/>
      <c r="Q617" s="3" t="s">
        <v>16</v>
      </c>
      <c r="R617" s="3" t="s">
        <v>21</v>
      </c>
      <c r="S617" s="3" t="s">
        <v>8</v>
      </c>
      <c r="T617" s="3" t="s">
        <v>107</v>
      </c>
      <c r="U617" s="3" t="s">
        <v>921</v>
      </c>
      <c r="V617" s="3" t="s">
        <v>1013</v>
      </c>
      <c r="W617" s="3" t="s">
        <v>54</v>
      </c>
      <c r="X617" s="3" t="s">
        <v>2593</v>
      </c>
      <c r="Y617" s="3" t="s">
        <v>4081</v>
      </c>
      <c r="Z617" s="3" t="s">
        <v>193</v>
      </c>
      <c r="AA617" s="3" t="s">
        <v>1844</v>
      </c>
      <c r="AB617" s="3" t="s">
        <v>38</v>
      </c>
      <c r="AC617" s="3" t="s">
        <v>182</v>
      </c>
      <c r="AD617" s="3" t="s">
        <v>254</v>
      </c>
      <c r="AE617" s="3" t="s">
        <v>625</v>
      </c>
      <c r="AF617" s="3" t="s">
        <v>458</v>
      </c>
      <c r="AG617" s="3" t="s">
        <v>252</v>
      </c>
      <c r="AH617" s="3" t="s">
        <v>291</v>
      </c>
      <c r="AI617" s="3" t="s">
        <v>742</v>
      </c>
      <c r="AJ617" s="3" t="s">
        <v>3362</v>
      </c>
      <c r="AK617" s="3"/>
      <c r="AL617" s="3"/>
      <c r="AM617" s="3"/>
      <c r="AN617" s="3"/>
      <c r="AO617" s="3" t="s">
        <v>4829</v>
      </c>
      <c r="AP617" s="3" t="s">
        <v>38</v>
      </c>
      <c r="AQ617" s="3"/>
      <c r="AR617" s="3"/>
      <c r="AS617" s="3"/>
      <c r="AT617" s="3"/>
      <c r="AU617" s="3"/>
      <c r="AV617" s="3"/>
      <c r="AW617" s="3"/>
      <c r="AX617" s="3"/>
      <c r="AY617" s="4"/>
    </row>
    <row r="618" spans="1:51" x14ac:dyDescent="0.25">
      <c r="A618" s="2" t="s">
        <v>3121</v>
      </c>
      <c r="B618" s="11" t="s">
        <v>4537</v>
      </c>
      <c r="C618" s="3">
        <v>1</v>
      </c>
      <c r="D618" s="3" t="s">
        <v>660</v>
      </c>
      <c r="E618" s="3" t="s">
        <v>4</v>
      </c>
      <c r="F618" s="3" t="s">
        <v>240</v>
      </c>
      <c r="G618" s="3"/>
      <c r="H618" s="3" t="s">
        <v>38</v>
      </c>
      <c r="I618" s="3" t="s">
        <v>38</v>
      </c>
      <c r="J618" s="3" t="s">
        <v>38</v>
      </c>
      <c r="K618" s="3" t="s">
        <v>38</v>
      </c>
      <c r="L618" s="3" t="s">
        <v>38</v>
      </c>
      <c r="M618" s="3" t="s">
        <v>38</v>
      </c>
      <c r="N618" s="3" t="s">
        <v>38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4"/>
    </row>
    <row r="619" spans="1:51" x14ac:dyDescent="0.25">
      <c r="A619" s="2" t="s">
        <v>3121</v>
      </c>
      <c r="B619" s="11" t="s">
        <v>4537</v>
      </c>
      <c r="C619" s="3">
        <v>2</v>
      </c>
      <c r="D619" s="3" t="s">
        <v>684</v>
      </c>
      <c r="E619" s="3" t="s">
        <v>240</v>
      </c>
      <c r="F619" s="3" t="s">
        <v>781</v>
      </c>
      <c r="G619" s="3"/>
      <c r="H619" s="3" t="s">
        <v>38</v>
      </c>
      <c r="I619" s="3" t="s">
        <v>391</v>
      </c>
      <c r="J619" s="3" t="s">
        <v>391</v>
      </c>
      <c r="K619" s="3" t="s">
        <v>1306</v>
      </c>
      <c r="L619" s="3" t="s">
        <v>1306</v>
      </c>
      <c r="M619" s="3" t="s">
        <v>613</v>
      </c>
      <c r="N619" s="3" t="s">
        <v>5138</v>
      </c>
      <c r="O619" s="3" t="s">
        <v>5139</v>
      </c>
      <c r="P619" s="3"/>
      <c r="Q619" s="3" t="s">
        <v>169</v>
      </c>
      <c r="R619" s="3" t="s">
        <v>20</v>
      </c>
      <c r="S619" s="3" t="s">
        <v>128</v>
      </c>
      <c r="T619" s="3" t="s">
        <v>52</v>
      </c>
      <c r="U619" s="3" t="s">
        <v>1289</v>
      </c>
      <c r="V619" s="3" t="s">
        <v>1289</v>
      </c>
      <c r="W619" s="3" t="s">
        <v>1105</v>
      </c>
      <c r="X619" s="3" t="s">
        <v>5087</v>
      </c>
      <c r="Y619" s="3" t="s">
        <v>2239</v>
      </c>
      <c r="Z619" s="3" t="s">
        <v>1727</v>
      </c>
      <c r="AA619" s="3" t="s">
        <v>379</v>
      </c>
      <c r="AB619" s="3" t="s">
        <v>1370</v>
      </c>
      <c r="AC619" s="3" t="s">
        <v>165</v>
      </c>
      <c r="AD619" s="3" t="s">
        <v>942</v>
      </c>
      <c r="AE619" s="3" t="s">
        <v>433</v>
      </c>
      <c r="AF619" s="3" t="s">
        <v>438</v>
      </c>
      <c r="AG619" s="3" t="s">
        <v>2903</v>
      </c>
      <c r="AH619" s="3" t="s">
        <v>2326</v>
      </c>
      <c r="AI619" s="3" t="s">
        <v>885</v>
      </c>
      <c r="AJ619" s="3"/>
      <c r="AK619" s="3"/>
      <c r="AL619" s="3"/>
      <c r="AM619" s="3"/>
      <c r="AN619" s="3"/>
      <c r="AO619" s="3" t="s">
        <v>5140</v>
      </c>
      <c r="AP619" s="3" t="s">
        <v>38</v>
      </c>
      <c r="AQ619" s="3"/>
      <c r="AR619" s="3"/>
      <c r="AS619" s="3"/>
      <c r="AT619" s="3"/>
      <c r="AU619" s="3"/>
      <c r="AV619" s="3"/>
      <c r="AW619" s="3"/>
      <c r="AX619" s="3"/>
      <c r="AY619" s="4"/>
    </row>
    <row r="620" spans="1:51" x14ac:dyDescent="0.25">
      <c r="A620" s="2" t="s">
        <v>3121</v>
      </c>
      <c r="B620" s="11" t="s">
        <v>4537</v>
      </c>
      <c r="C620" s="3">
        <v>3</v>
      </c>
      <c r="D620" s="3" t="s">
        <v>339</v>
      </c>
      <c r="E620" s="3" t="s">
        <v>781</v>
      </c>
      <c r="F620" s="3" t="s">
        <v>275</v>
      </c>
      <c r="G620" s="3"/>
      <c r="H620" s="3" t="s">
        <v>966</v>
      </c>
      <c r="I620" s="3" t="s">
        <v>1017</v>
      </c>
      <c r="J620" s="3" t="s">
        <v>155</v>
      </c>
      <c r="K620" s="3" t="s">
        <v>87</v>
      </c>
      <c r="L620" s="3" t="s">
        <v>1248</v>
      </c>
      <c r="M620" s="3" t="s">
        <v>1467</v>
      </c>
      <c r="N620" s="3" t="s">
        <v>5141</v>
      </c>
      <c r="O620" s="3" t="s">
        <v>5139</v>
      </c>
      <c r="P620" s="3"/>
      <c r="Q620" s="3" t="s">
        <v>169</v>
      </c>
      <c r="R620" s="3" t="s">
        <v>53</v>
      </c>
      <c r="S620" s="3" t="s">
        <v>80</v>
      </c>
      <c r="T620" s="3" t="s">
        <v>671</v>
      </c>
      <c r="U620" s="3" t="s">
        <v>923</v>
      </c>
      <c r="V620" s="3" t="s">
        <v>921</v>
      </c>
      <c r="W620" s="3" t="s">
        <v>1289</v>
      </c>
      <c r="X620" s="3" t="s">
        <v>5105</v>
      </c>
      <c r="Y620" s="3" t="s">
        <v>210</v>
      </c>
      <c r="Z620" s="3" t="s">
        <v>1315</v>
      </c>
      <c r="AA620" s="3" t="s">
        <v>1040</v>
      </c>
      <c r="AB620" s="3" t="s">
        <v>1127</v>
      </c>
      <c r="AC620" s="3" t="s">
        <v>5142</v>
      </c>
      <c r="AD620" s="3" t="s">
        <v>1243</v>
      </c>
      <c r="AE620" s="3" t="s">
        <v>1412</v>
      </c>
      <c r="AF620" s="3" t="s">
        <v>440</v>
      </c>
      <c r="AG620" s="3" t="s">
        <v>5143</v>
      </c>
      <c r="AH620" s="3" t="s">
        <v>2540</v>
      </c>
      <c r="AI620" s="3" t="s">
        <v>1829</v>
      </c>
      <c r="AJ620" s="3"/>
      <c r="AK620" s="3"/>
      <c r="AL620" s="3"/>
      <c r="AM620" s="3"/>
      <c r="AN620" s="3"/>
      <c r="AO620" s="3" t="s">
        <v>5144</v>
      </c>
      <c r="AP620" s="3" t="s">
        <v>38</v>
      </c>
      <c r="AQ620" s="3"/>
      <c r="AR620" s="3"/>
      <c r="AS620" s="3"/>
      <c r="AT620" s="3"/>
      <c r="AU620" s="3"/>
      <c r="AV620" s="3"/>
      <c r="AW620" s="3"/>
      <c r="AX620" s="3"/>
      <c r="AY620" s="4"/>
    </row>
    <row r="621" spans="1:51" x14ac:dyDescent="0.25">
      <c r="A621" s="2" t="s">
        <v>3121</v>
      </c>
      <c r="B621" s="11" t="s">
        <v>4537</v>
      </c>
      <c r="C621" s="3">
        <v>4</v>
      </c>
      <c r="D621" s="3" t="s">
        <v>242</v>
      </c>
      <c r="E621" s="3" t="s">
        <v>275</v>
      </c>
      <c r="F621" s="3" t="s">
        <v>3127</v>
      </c>
      <c r="G621" s="3"/>
      <c r="H621" s="3" t="s">
        <v>111</v>
      </c>
      <c r="I621" s="3" t="s">
        <v>335</v>
      </c>
      <c r="J621" s="3" t="s">
        <v>335</v>
      </c>
      <c r="K621" s="3" t="s">
        <v>360</v>
      </c>
      <c r="L621" s="3" t="s">
        <v>382</v>
      </c>
      <c r="M621" s="3" t="s">
        <v>613</v>
      </c>
      <c r="N621" s="3" t="s">
        <v>3096</v>
      </c>
      <c r="O621" s="3" t="s">
        <v>5145</v>
      </c>
      <c r="P621" s="3"/>
      <c r="Q621" s="3" t="s">
        <v>6</v>
      </c>
      <c r="R621" s="3" t="s">
        <v>211</v>
      </c>
      <c r="S621" s="3" t="s">
        <v>106</v>
      </c>
      <c r="T621" s="3" t="s">
        <v>693</v>
      </c>
      <c r="U621" s="3" t="s">
        <v>639</v>
      </c>
      <c r="V621" s="3" t="s">
        <v>959</v>
      </c>
      <c r="W621" s="3" t="s">
        <v>1136</v>
      </c>
      <c r="X621" s="3" t="s">
        <v>5146</v>
      </c>
      <c r="Y621" s="3" t="s">
        <v>3361</v>
      </c>
      <c r="Z621" s="3" t="s">
        <v>4796</v>
      </c>
      <c r="AA621" s="3" t="s">
        <v>332</v>
      </c>
      <c r="AB621" s="3" t="s">
        <v>1127</v>
      </c>
      <c r="AC621" s="3" t="s">
        <v>2052</v>
      </c>
      <c r="AD621" s="3" t="s">
        <v>2575</v>
      </c>
      <c r="AE621" s="3" t="s">
        <v>433</v>
      </c>
      <c r="AF621" s="3" t="s">
        <v>329</v>
      </c>
      <c r="AG621" s="3" t="s">
        <v>5147</v>
      </c>
      <c r="AH621" s="3" t="s">
        <v>2419</v>
      </c>
      <c r="AI621" s="3" t="s">
        <v>5148</v>
      </c>
      <c r="AJ621" s="3"/>
      <c r="AK621" s="3"/>
      <c r="AL621" s="3"/>
      <c r="AM621" s="3"/>
      <c r="AN621" s="3"/>
      <c r="AO621" s="3" t="s">
        <v>1372</v>
      </c>
      <c r="AP621" s="3" t="s">
        <v>38</v>
      </c>
      <c r="AQ621" s="3"/>
      <c r="AR621" s="3"/>
      <c r="AS621" s="3"/>
      <c r="AT621" s="3"/>
      <c r="AU621" s="3"/>
      <c r="AV621" s="3"/>
      <c r="AW621" s="3"/>
      <c r="AX621" s="3"/>
      <c r="AY621" s="4"/>
    </row>
    <row r="622" spans="1:51" x14ac:dyDescent="0.25">
      <c r="A622" s="2" t="s">
        <v>3121</v>
      </c>
      <c r="B622" s="11" t="s">
        <v>4537</v>
      </c>
      <c r="C622" s="3">
        <v>5</v>
      </c>
      <c r="D622" s="3" t="s">
        <v>260</v>
      </c>
      <c r="E622" s="3" t="s">
        <v>3127</v>
      </c>
      <c r="F622" s="3" t="s">
        <v>457</v>
      </c>
      <c r="G622" s="3"/>
      <c r="H622" s="3" t="s">
        <v>38</v>
      </c>
      <c r="I622" s="3" t="s">
        <v>165</v>
      </c>
      <c r="J622" s="3" t="s">
        <v>243</v>
      </c>
      <c r="K622" s="3" t="s">
        <v>976</v>
      </c>
      <c r="L622" s="3" t="s">
        <v>395</v>
      </c>
      <c r="M622" s="3" t="s">
        <v>613</v>
      </c>
      <c r="N622" s="3" t="s">
        <v>5149</v>
      </c>
      <c r="O622" s="3" t="s">
        <v>4858</v>
      </c>
      <c r="P622" s="3"/>
      <c r="Q622" s="3" t="s">
        <v>169</v>
      </c>
      <c r="R622" s="3" t="s">
        <v>54</v>
      </c>
      <c r="S622" s="3" t="s">
        <v>1065</v>
      </c>
      <c r="T622" s="3" t="s">
        <v>670</v>
      </c>
      <c r="U622" s="3" t="s">
        <v>1305</v>
      </c>
      <c r="V622" s="3" t="s">
        <v>1105</v>
      </c>
      <c r="W622" s="3" t="s">
        <v>76</v>
      </c>
      <c r="X622" s="3" t="s">
        <v>5150</v>
      </c>
      <c r="Y622" s="3" t="s">
        <v>3444</v>
      </c>
      <c r="Z622" s="3" t="s">
        <v>1304</v>
      </c>
      <c r="AA622" s="3" t="s">
        <v>823</v>
      </c>
      <c r="AB622" s="3" t="s">
        <v>1127</v>
      </c>
      <c r="AC622" s="3" t="s">
        <v>2266</v>
      </c>
      <c r="AD622" s="3" t="s">
        <v>3716</v>
      </c>
      <c r="AE622" s="3" t="s">
        <v>409</v>
      </c>
      <c r="AF622" s="3" t="s">
        <v>1011</v>
      </c>
      <c r="AG622" s="3" t="s">
        <v>1218</v>
      </c>
      <c r="AH622" s="3" t="s">
        <v>1270</v>
      </c>
      <c r="AI622" s="3" t="s">
        <v>266</v>
      </c>
      <c r="AJ622" s="3"/>
      <c r="AK622" s="3"/>
      <c r="AL622" s="3"/>
      <c r="AM622" s="3"/>
      <c r="AN622" s="3"/>
      <c r="AO622" s="3" t="s">
        <v>4789</v>
      </c>
      <c r="AP622" s="3" t="s">
        <v>38</v>
      </c>
      <c r="AQ622" s="3"/>
      <c r="AR622" s="3"/>
      <c r="AS622" s="3"/>
      <c r="AT622" s="3"/>
      <c r="AU622" s="3"/>
      <c r="AV622" s="3"/>
      <c r="AW622" s="3"/>
      <c r="AX622" s="3"/>
      <c r="AY622" s="4"/>
    </row>
    <row r="623" spans="1:51" x14ac:dyDescent="0.25">
      <c r="A623" s="2" t="s">
        <v>3121</v>
      </c>
      <c r="B623" s="11" t="s">
        <v>4537</v>
      </c>
      <c r="C623" s="3">
        <v>6</v>
      </c>
      <c r="D623" s="3" t="s">
        <v>3069</v>
      </c>
      <c r="E623" s="3" t="s">
        <v>457</v>
      </c>
      <c r="F623" s="3" t="s">
        <v>1153</v>
      </c>
      <c r="G623" s="3"/>
      <c r="H623" s="3" t="s">
        <v>38</v>
      </c>
      <c r="I623" s="3" t="s">
        <v>29</v>
      </c>
      <c r="J623" s="3" t="s">
        <v>29</v>
      </c>
      <c r="K623" s="3" t="s">
        <v>382</v>
      </c>
      <c r="L623" s="3" t="s">
        <v>315</v>
      </c>
      <c r="M623" s="3" t="s">
        <v>185</v>
      </c>
      <c r="N623" s="3" t="s">
        <v>5151</v>
      </c>
      <c r="O623" s="3" t="s">
        <v>5074</v>
      </c>
      <c r="P623" s="3"/>
      <c r="Q623" s="3" t="s">
        <v>6</v>
      </c>
      <c r="R623" s="3" t="s">
        <v>475</v>
      </c>
      <c r="S623" s="3" t="s">
        <v>1148</v>
      </c>
      <c r="T623" s="3" t="s">
        <v>1203</v>
      </c>
      <c r="U623" s="3" t="s">
        <v>18</v>
      </c>
      <c r="V623" s="3" t="s">
        <v>1065</v>
      </c>
      <c r="W623" s="3" t="s">
        <v>671</v>
      </c>
      <c r="X623" s="3" t="s">
        <v>5152</v>
      </c>
      <c r="Y623" s="3" t="s">
        <v>4540</v>
      </c>
      <c r="Z623" s="3" t="s">
        <v>4052</v>
      </c>
      <c r="AA623" s="3" t="s">
        <v>1133</v>
      </c>
      <c r="AB623" s="3" t="s">
        <v>1127</v>
      </c>
      <c r="AC623" s="3" t="s">
        <v>3287</v>
      </c>
      <c r="AD623" s="3" t="s">
        <v>1554</v>
      </c>
      <c r="AE623" s="3" t="s">
        <v>3681</v>
      </c>
      <c r="AF623" s="3" t="s">
        <v>836</v>
      </c>
      <c r="AG623" s="3" t="s">
        <v>5153</v>
      </c>
      <c r="AH623" s="3" t="s">
        <v>905</v>
      </c>
      <c r="AI623" s="3" t="s">
        <v>268</v>
      </c>
      <c r="AJ623" s="3"/>
      <c r="AK623" s="3"/>
      <c r="AL623" s="3"/>
      <c r="AM623" s="3"/>
      <c r="AN623" s="3"/>
      <c r="AO623" s="3" t="s">
        <v>5154</v>
      </c>
      <c r="AP623" s="3" t="s">
        <v>38</v>
      </c>
      <c r="AQ623" s="3"/>
      <c r="AR623" s="3"/>
      <c r="AS623" s="3"/>
      <c r="AT623" s="3"/>
      <c r="AU623" s="3"/>
      <c r="AV623" s="3"/>
      <c r="AW623" s="3"/>
      <c r="AX623" s="3"/>
      <c r="AY623" s="4"/>
    </row>
    <row r="624" spans="1:51" x14ac:dyDescent="0.25">
      <c r="A624" s="2" t="s">
        <v>3121</v>
      </c>
      <c r="B624" s="11" t="s">
        <v>4537</v>
      </c>
      <c r="C624" s="3">
        <v>7</v>
      </c>
      <c r="D624" s="3" t="s">
        <v>2781</v>
      </c>
      <c r="E624" s="3" t="s">
        <v>1153</v>
      </c>
      <c r="F624" s="3" t="s">
        <v>4148</v>
      </c>
      <c r="G624" s="3"/>
      <c r="H624" s="3" t="s">
        <v>646</v>
      </c>
      <c r="I624" s="3" t="s">
        <v>400</v>
      </c>
      <c r="J624" s="3" t="s">
        <v>1401</v>
      </c>
      <c r="K624" s="3" t="s">
        <v>155</v>
      </c>
      <c r="L624" s="3" t="s">
        <v>59</v>
      </c>
      <c r="M624" s="3" t="s">
        <v>185</v>
      </c>
      <c r="N624" s="3" t="s">
        <v>5155</v>
      </c>
      <c r="O624" s="3" t="s">
        <v>5156</v>
      </c>
      <c r="P624" s="3"/>
      <c r="Q624" s="3" t="s">
        <v>6</v>
      </c>
      <c r="R624" s="3" t="s">
        <v>1169</v>
      </c>
      <c r="S624" s="3" t="s">
        <v>214</v>
      </c>
      <c r="T624" s="3" t="s">
        <v>177</v>
      </c>
      <c r="U624" s="3" t="s">
        <v>672</v>
      </c>
      <c r="V624" s="3" t="s">
        <v>673</v>
      </c>
      <c r="W624" s="3" t="s">
        <v>669</v>
      </c>
      <c r="X624" s="3" t="s">
        <v>4940</v>
      </c>
      <c r="Y624" s="3" t="s">
        <v>806</v>
      </c>
      <c r="Z624" s="3" t="s">
        <v>3407</v>
      </c>
      <c r="AA624" s="3" t="s">
        <v>193</v>
      </c>
      <c r="AB624" s="3" t="s">
        <v>1370</v>
      </c>
      <c r="AC624" s="3" t="s">
        <v>2936</v>
      </c>
      <c r="AD624" s="3" t="s">
        <v>707</v>
      </c>
      <c r="AE624" s="3" t="s">
        <v>3663</v>
      </c>
      <c r="AF624" s="3" t="s">
        <v>41</v>
      </c>
      <c r="AG624" s="3" t="s">
        <v>5157</v>
      </c>
      <c r="AH624" s="3" t="s">
        <v>1795</v>
      </c>
      <c r="AI624" s="3" t="s">
        <v>411</v>
      </c>
      <c r="AJ624" s="3"/>
      <c r="AK624" s="3"/>
      <c r="AL624" s="3"/>
      <c r="AM624" s="3"/>
      <c r="AN624" s="3"/>
      <c r="AO624" s="3" t="s">
        <v>4509</v>
      </c>
      <c r="AP624" s="3" t="s">
        <v>38</v>
      </c>
      <c r="AQ624" s="3"/>
      <c r="AR624" s="3"/>
      <c r="AS624" s="3"/>
      <c r="AT624" s="3"/>
      <c r="AU624" s="3"/>
      <c r="AV624" s="3"/>
      <c r="AW624" s="3"/>
      <c r="AX624" s="3"/>
      <c r="AY624" s="4"/>
    </row>
    <row r="625" spans="1:51" x14ac:dyDescent="0.25">
      <c r="A625" s="2" t="s">
        <v>3121</v>
      </c>
      <c r="B625" s="11" t="s">
        <v>4537</v>
      </c>
      <c r="C625" s="3">
        <v>8</v>
      </c>
      <c r="D625" s="3" t="s">
        <v>302</v>
      </c>
      <c r="E625" s="3" t="s">
        <v>4148</v>
      </c>
      <c r="F625" s="3"/>
      <c r="G625" s="3"/>
      <c r="H625" s="3" t="s">
        <v>108</v>
      </c>
      <c r="I625" s="3" t="s">
        <v>1306</v>
      </c>
      <c r="J625" s="3" t="s">
        <v>440</v>
      </c>
      <c r="K625" s="3" t="s">
        <v>1383</v>
      </c>
      <c r="L625" s="3" t="s">
        <v>243</v>
      </c>
      <c r="M625" s="3" t="s">
        <v>185</v>
      </c>
      <c r="N625" s="3" t="s">
        <v>5092</v>
      </c>
      <c r="O625" s="3" t="s">
        <v>4156</v>
      </c>
      <c r="P625" s="3"/>
      <c r="Q625" s="3" t="s">
        <v>169</v>
      </c>
      <c r="R625" s="3" t="s">
        <v>392</v>
      </c>
      <c r="S625" s="3" t="s">
        <v>177</v>
      </c>
      <c r="T625" s="3" t="s">
        <v>673</v>
      </c>
      <c r="U625" s="3" t="s">
        <v>673</v>
      </c>
      <c r="V625" s="3" t="s">
        <v>669</v>
      </c>
      <c r="W625" s="3" t="s">
        <v>729</v>
      </c>
      <c r="X625" s="3" t="s">
        <v>5050</v>
      </c>
      <c r="Y625" s="3" t="s">
        <v>2652</v>
      </c>
      <c r="Z625" s="3" t="s">
        <v>4021</v>
      </c>
      <c r="AA625" s="3" t="s">
        <v>1133</v>
      </c>
      <c r="AB625" s="3" t="s">
        <v>1361</v>
      </c>
      <c r="AC625" s="3" t="s">
        <v>2936</v>
      </c>
      <c r="AD625" s="3" t="s">
        <v>2930</v>
      </c>
      <c r="AE625" s="3" t="s">
        <v>868</v>
      </c>
      <c r="AF625" s="3" t="s">
        <v>595</v>
      </c>
      <c r="AG625" s="3" t="s">
        <v>3519</v>
      </c>
      <c r="AH625" s="3" t="s">
        <v>1945</v>
      </c>
      <c r="AI625" s="3" t="s">
        <v>2786</v>
      </c>
      <c r="AJ625" s="3"/>
      <c r="AK625" s="3"/>
      <c r="AL625" s="3"/>
      <c r="AM625" s="3"/>
      <c r="AN625" s="3"/>
      <c r="AO625" s="3" t="s">
        <v>2884</v>
      </c>
      <c r="AP625" s="3" t="s">
        <v>38</v>
      </c>
      <c r="AQ625" s="3"/>
      <c r="AR625" s="3"/>
      <c r="AS625" s="3"/>
      <c r="AT625" s="3"/>
      <c r="AU625" s="3"/>
      <c r="AV625" s="3"/>
      <c r="AW625" s="3"/>
      <c r="AX625" s="3"/>
      <c r="AY625" s="4"/>
    </row>
    <row r="626" spans="1:51" x14ac:dyDescent="0.25">
      <c r="A626" s="2" t="s">
        <v>3121</v>
      </c>
      <c r="B626" s="11" t="s">
        <v>4537</v>
      </c>
      <c r="C626" s="3">
        <v>1</v>
      </c>
      <c r="D626" s="3" t="s">
        <v>660</v>
      </c>
      <c r="E626" s="3" t="s">
        <v>4</v>
      </c>
      <c r="F626" s="3" t="s">
        <v>240</v>
      </c>
      <c r="G626" s="3"/>
      <c r="H626" s="3" t="s">
        <v>38</v>
      </c>
      <c r="I626" s="3" t="s">
        <v>278</v>
      </c>
      <c r="J626" s="3" t="s">
        <v>887</v>
      </c>
      <c r="K626" s="3" t="s">
        <v>1116</v>
      </c>
      <c r="L626" s="3" t="s">
        <v>200</v>
      </c>
      <c r="M626" s="3" t="s">
        <v>718</v>
      </c>
      <c r="N626" s="3" t="s">
        <v>5158</v>
      </c>
      <c r="O626" s="3" t="s">
        <v>4858</v>
      </c>
      <c r="P626" s="3"/>
      <c r="Q626" s="3" t="s">
        <v>169</v>
      </c>
      <c r="R626" s="3" t="s">
        <v>1013</v>
      </c>
      <c r="S626" s="3" t="s">
        <v>8</v>
      </c>
      <c r="T626" s="3" t="s">
        <v>128</v>
      </c>
      <c r="U626" s="3" t="s">
        <v>639</v>
      </c>
      <c r="V626" s="3" t="s">
        <v>921</v>
      </c>
      <c r="W626" s="3" t="s">
        <v>1289</v>
      </c>
      <c r="X626" s="3" t="s">
        <v>5159</v>
      </c>
      <c r="Y626" s="3" t="s">
        <v>1777</v>
      </c>
      <c r="Z626" s="3" t="s">
        <v>1288</v>
      </c>
      <c r="AA626" s="3" t="s">
        <v>1040</v>
      </c>
      <c r="AB626" s="3" t="s">
        <v>5160</v>
      </c>
      <c r="AC626" s="3" t="s">
        <v>2314</v>
      </c>
      <c r="AD626" s="3" t="s">
        <v>1444</v>
      </c>
      <c r="AE626" s="3" t="s">
        <v>207</v>
      </c>
      <c r="AF626" s="3" t="s">
        <v>87</v>
      </c>
      <c r="AG626" s="3" t="s">
        <v>5161</v>
      </c>
      <c r="AH626" s="3" t="s">
        <v>344</v>
      </c>
      <c r="AI626" s="3" t="s">
        <v>1298</v>
      </c>
      <c r="AJ626" s="3"/>
      <c r="AK626" s="3"/>
      <c r="AL626" s="3"/>
      <c r="AM626" s="3"/>
      <c r="AN626" s="3"/>
      <c r="AO626" s="3" t="s">
        <v>874</v>
      </c>
      <c r="AP626" s="3" t="s">
        <v>38</v>
      </c>
      <c r="AQ626" s="3" t="s">
        <v>38</v>
      </c>
      <c r="AR626" s="3"/>
      <c r="AS626" s="3"/>
      <c r="AT626" s="3"/>
      <c r="AU626" s="3"/>
      <c r="AV626" s="3"/>
      <c r="AW626" s="3"/>
      <c r="AX626" s="3"/>
      <c r="AY626" s="4"/>
    </row>
    <row r="627" spans="1:51" x14ac:dyDescent="0.25">
      <c r="A627" s="2" t="s">
        <v>627</v>
      </c>
      <c r="B627" s="11" t="s">
        <v>4537</v>
      </c>
      <c r="C627" s="3">
        <v>1</v>
      </c>
      <c r="D627" s="3" t="s">
        <v>6</v>
      </c>
      <c r="E627" s="3" t="s">
        <v>4</v>
      </c>
      <c r="F627" s="3" t="s">
        <v>810</v>
      </c>
      <c r="G627" s="3"/>
      <c r="H627" s="3" t="s">
        <v>185</v>
      </c>
      <c r="I627" s="3" t="s">
        <v>675</v>
      </c>
      <c r="J627" s="3" t="s">
        <v>2827</v>
      </c>
      <c r="K627" s="3" t="s">
        <v>2795</v>
      </c>
      <c r="L627" s="3" t="s">
        <v>2906</v>
      </c>
      <c r="M627" s="3" t="s">
        <v>3691</v>
      </c>
      <c r="N627" s="3" t="s">
        <v>5891</v>
      </c>
      <c r="O627" s="3" t="s">
        <v>5892</v>
      </c>
      <c r="P627" s="3" t="s">
        <v>1585</v>
      </c>
      <c r="Q627" s="3" t="s">
        <v>225</v>
      </c>
      <c r="R627" s="3" t="s">
        <v>231</v>
      </c>
      <c r="S627" s="3" t="s">
        <v>229</v>
      </c>
      <c r="T627" s="3" t="s">
        <v>250</v>
      </c>
      <c r="U627" s="3" t="s">
        <v>171</v>
      </c>
      <c r="V627" s="3" t="s">
        <v>410</v>
      </c>
      <c r="W627" s="3" t="s">
        <v>411</v>
      </c>
      <c r="X627" s="3" t="s">
        <v>798</v>
      </c>
      <c r="Y627" s="3" t="s">
        <v>2936</v>
      </c>
      <c r="Z627" s="3" t="s">
        <v>2938</v>
      </c>
      <c r="AA627" s="3" t="s">
        <v>713</v>
      </c>
      <c r="AB627" s="3"/>
      <c r="AC627" s="3" t="s">
        <v>55</v>
      </c>
      <c r="AD627" s="3" t="s">
        <v>77</v>
      </c>
      <c r="AE627" s="3" t="s">
        <v>556</v>
      </c>
      <c r="AF627" s="3" t="s">
        <v>292</v>
      </c>
      <c r="AG627" s="3" t="s">
        <v>182</v>
      </c>
      <c r="AH627" s="3" t="s">
        <v>165</v>
      </c>
      <c r="AI627" s="3" t="s">
        <v>530</v>
      </c>
      <c r="AJ627" s="3" t="s">
        <v>492</v>
      </c>
      <c r="AK627" s="3" t="s">
        <v>4726</v>
      </c>
      <c r="AL627" s="3" t="s">
        <v>2758</v>
      </c>
      <c r="AM627" s="3" t="s">
        <v>5893</v>
      </c>
      <c r="AN627" s="3" t="s">
        <v>175</v>
      </c>
      <c r="AO627" s="3" t="s">
        <v>1176</v>
      </c>
      <c r="AP627" s="3" t="s">
        <v>38</v>
      </c>
      <c r="AQ627" s="3"/>
      <c r="AR627" s="3"/>
      <c r="AS627" s="3"/>
      <c r="AT627" s="3"/>
      <c r="AU627" s="3"/>
      <c r="AV627" s="3"/>
      <c r="AW627" s="3"/>
      <c r="AX627" s="3"/>
      <c r="AY627" s="4"/>
    </row>
    <row r="628" spans="1:51" x14ac:dyDescent="0.25">
      <c r="A628" s="2" t="s">
        <v>627</v>
      </c>
      <c r="B628" s="11" t="s">
        <v>4537</v>
      </c>
      <c r="C628" s="3">
        <v>2</v>
      </c>
      <c r="D628" s="3" t="s">
        <v>339</v>
      </c>
      <c r="E628" s="3" t="s">
        <v>810</v>
      </c>
      <c r="F628" s="3" t="s">
        <v>793</v>
      </c>
      <c r="G628" s="3"/>
      <c r="H628" s="3" t="s">
        <v>257</v>
      </c>
      <c r="I628" s="3" t="s">
        <v>3855</v>
      </c>
      <c r="J628" s="3" t="s">
        <v>50</v>
      </c>
      <c r="K628" s="3" t="s">
        <v>1610</v>
      </c>
      <c r="L628" s="3" t="s">
        <v>158</v>
      </c>
      <c r="M628" s="3" t="s">
        <v>3574</v>
      </c>
      <c r="N628" s="3" t="s">
        <v>589</v>
      </c>
      <c r="O628" s="3" t="s">
        <v>3108</v>
      </c>
      <c r="P628" s="3" t="s">
        <v>458</v>
      </c>
      <c r="Q628" s="3" t="s">
        <v>225</v>
      </c>
      <c r="R628" s="3" t="s">
        <v>230</v>
      </c>
      <c r="S628" s="3" t="s">
        <v>229</v>
      </c>
      <c r="T628" s="3" t="s">
        <v>409</v>
      </c>
      <c r="U628" s="3" t="s">
        <v>5430</v>
      </c>
      <c r="V628" s="3" t="s">
        <v>1575</v>
      </c>
      <c r="W628" s="3" t="s">
        <v>410</v>
      </c>
      <c r="X628" s="3" t="s">
        <v>360</v>
      </c>
      <c r="Y628" s="3" t="s">
        <v>2773</v>
      </c>
      <c r="Z628" s="3" t="s">
        <v>4296</v>
      </c>
      <c r="AA628" s="3" t="s">
        <v>184</v>
      </c>
      <c r="AB628" s="3"/>
      <c r="AC628" s="3" t="s">
        <v>770</v>
      </c>
      <c r="AD628" s="3" t="s">
        <v>1285</v>
      </c>
      <c r="AE628" s="3" t="s">
        <v>3179</v>
      </c>
      <c r="AF628" s="3" t="s">
        <v>400</v>
      </c>
      <c r="AG628" s="3" t="s">
        <v>182</v>
      </c>
      <c r="AH628" s="3" t="s">
        <v>182</v>
      </c>
      <c r="AI628" s="3" t="s">
        <v>195</v>
      </c>
      <c r="AJ628" s="3" t="s">
        <v>2090</v>
      </c>
      <c r="AK628" s="3" t="s">
        <v>5894</v>
      </c>
      <c r="AL628" s="3" t="s">
        <v>195</v>
      </c>
      <c r="AM628" s="3" t="s">
        <v>5895</v>
      </c>
      <c r="AN628" s="3" t="s">
        <v>66</v>
      </c>
      <c r="AO628" s="3" t="s">
        <v>664</v>
      </c>
      <c r="AP628" s="3" t="s">
        <v>38</v>
      </c>
      <c r="AQ628" s="3"/>
      <c r="AR628" s="3"/>
      <c r="AS628" s="3"/>
      <c r="AT628" s="3"/>
      <c r="AU628" s="3"/>
      <c r="AV628" s="3"/>
      <c r="AW628" s="3"/>
      <c r="AX628" s="3"/>
      <c r="AY628" s="4"/>
    </row>
    <row r="629" spans="1:51" x14ac:dyDescent="0.25">
      <c r="A629" s="2" t="s">
        <v>627</v>
      </c>
      <c r="B629" s="11" t="s">
        <v>4537</v>
      </c>
      <c r="C629" s="3">
        <v>3</v>
      </c>
      <c r="D629" s="3" t="s">
        <v>95</v>
      </c>
      <c r="E629" s="3" t="s">
        <v>793</v>
      </c>
      <c r="F629" s="3" t="s">
        <v>658</v>
      </c>
      <c r="G629" s="3"/>
      <c r="H629" s="3" t="s">
        <v>7</v>
      </c>
      <c r="I629" s="3" t="s">
        <v>1989</v>
      </c>
      <c r="J629" s="3" t="s">
        <v>2436</v>
      </c>
      <c r="K629" s="3" t="s">
        <v>1718</v>
      </c>
      <c r="L629" s="3" t="s">
        <v>150</v>
      </c>
      <c r="M629" s="3" t="s">
        <v>5309</v>
      </c>
      <c r="N629" s="3" t="s">
        <v>3450</v>
      </c>
      <c r="O629" s="3" t="s">
        <v>1780</v>
      </c>
      <c r="P629" s="3" t="s">
        <v>2737</v>
      </c>
      <c r="Q629" s="3" t="s">
        <v>1064</v>
      </c>
      <c r="R629" s="3" t="s">
        <v>433</v>
      </c>
      <c r="S629" s="3" t="s">
        <v>433</v>
      </c>
      <c r="T629" s="3" t="s">
        <v>409</v>
      </c>
      <c r="U629" s="3" t="s">
        <v>3234</v>
      </c>
      <c r="V629" s="3" t="s">
        <v>3224</v>
      </c>
      <c r="W629" s="3" t="s">
        <v>171</v>
      </c>
      <c r="X629" s="3" t="s">
        <v>1028</v>
      </c>
      <c r="Y629" s="3" t="s">
        <v>2239</v>
      </c>
      <c r="Z629" s="3" t="s">
        <v>3314</v>
      </c>
      <c r="AA629" s="3" t="s">
        <v>109</v>
      </c>
      <c r="AB629" s="3"/>
      <c r="AC629" s="3" t="s">
        <v>391</v>
      </c>
      <c r="AD629" s="3" t="s">
        <v>1101</v>
      </c>
      <c r="AE629" s="3" t="s">
        <v>244</v>
      </c>
      <c r="AF629" s="3" t="s">
        <v>478</v>
      </c>
      <c r="AG629" s="3" t="s">
        <v>182</v>
      </c>
      <c r="AH629" s="3" t="s">
        <v>182</v>
      </c>
      <c r="AI629" s="3" t="s">
        <v>531</v>
      </c>
      <c r="AJ629" s="3" t="s">
        <v>2090</v>
      </c>
      <c r="AK629" s="3" t="s">
        <v>892</v>
      </c>
      <c r="AL629" s="3" t="s">
        <v>195</v>
      </c>
      <c r="AM629" s="3" t="s">
        <v>2051</v>
      </c>
      <c r="AN629" s="3" t="s">
        <v>713</v>
      </c>
      <c r="AO629" s="3" t="s">
        <v>2527</v>
      </c>
      <c r="AP629" s="3" t="s">
        <v>38</v>
      </c>
      <c r="AQ629" s="3"/>
      <c r="AR629" s="3"/>
      <c r="AS629" s="3"/>
      <c r="AT629" s="3"/>
      <c r="AU629" s="3"/>
      <c r="AV629" s="3"/>
      <c r="AW629" s="3"/>
      <c r="AX629" s="3"/>
      <c r="AY629" s="4"/>
    </row>
    <row r="630" spans="1:51" x14ac:dyDescent="0.25">
      <c r="A630" s="2" t="s">
        <v>627</v>
      </c>
      <c r="B630" s="11" t="s">
        <v>4537</v>
      </c>
      <c r="C630" s="3">
        <v>4</v>
      </c>
      <c r="D630" s="3" t="s">
        <v>2542</v>
      </c>
      <c r="E630" s="3" t="s">
        <v>658</v>
      </c>
      <c r="F630" s="3" t="s">
        <v>1810</v>
      </c>
      <c r="G630" s="3"/>
      <c r="H630" s="3" t="s">
        <v>5414</v>
      </c>
      <c r="I630" s="3" t="s">
        <v>414</v>
      </c>
      <c r="J630" s="3" t="s">
        <v>2724</v>
      </c>
      <c r="K630" s="3" t="s">
        <v>350</v>
      </c>
      <c r="L630" s="3" t="s">
        <v>50</v>
      </c>
      <c r="M630" s="3" t="s">
        <v>4814</v>
      </c>
      <c r="N630" s="3" t="s">
        <v>5896</v>
      </c>
      <c r="O630" s="3" t="s">
        <v>2125</v>
      </c>
      <c r="P630" s="3" t="s">
        <v>406</v>
      </c>
      <c r="Q630" s="3"/>
      <c r="R630" s="3" t="s">
        <v>207</v>
      </c>
      <c r="S630" s="3" t="s">
        <v>229</v>
      </c>
      <c r="T630" s="3" t="s">
        <v>231</v>
      </c>
      <c r="U630" s="3" t="s">
        <v>3234</v>
      </c>
      <c r="V630" s="3" t="s">
        <v>171</v>
      </c>
      <c r="W630" s="3" t="s">
        <v>1412</v>
      </c>
      <c r="X630" s="3" t="s">
        <v>993</v>
      </c>
      <c r="Y630" s="3" t="s">
        <v>1977</v>
      </c>
      <c r="Z630" s="3" t="s">
        <v>639</v>
      </c>
      <c r="AA630" s="3" t="s">
        <v>401</v>
      </c>
      <c r="AB630" s="3"/>
      <c r="AC630" s="3" t="s">
        <v>270</v>
      </c>
      <c r="AD630" s="3" t="s">
        <v>77</v>
      </c>
      <c r="AE630" s="3" t="s">
        <v>244</v>
      </c>
      <c r="AF630" s="3" t="s">
        <v>28</v>
      </c>
      <c r="AG630" s="3" t="s">
        <v>182</v>
      </c>
      <c r="AH630" s="3" t="s">
        <v>182</v>
      </c>
      <c r="AI630" s="3" t="s">
        <v>177</v>
      </c>
      <c r="AJ630" s="3" t="s">
        <v>62</v>
      </c>
      <c r="AK630" s="3" t="s">
        <v>2972</v>
      </c>
      <c r="AL630" s="3" t="s">
        <v>195</v>
      </c>
      <c r="AM630" s="3" t="s">
        <v>1377</v>
      </c>
      <c r="AN630" s="3" t="s">
        <v>109</v>
      </c>
      <c r="AO630" s="3" t="s">
        <v>2079</v>
      </c>
      <c r="AP630" s="3" t="s">
        <v>38</v>
      </c>
      <c r="AQ630" s="3"/>
      <c r="AR630" s="3"/>
      <c r="AS630" s="3"/>
      <c r="AT630" s="3"/>
      <c r="AU630" s="3"/>
      <c r="AV630" s="3"/>
      <c r="AW630" s="3"/>
      <c r="AX630" s="3"/>
      <c r="AY630" s="4"/>
    </row>
    <row r="631" spans="1:51" x14ac:dyDescent="0.25">
      <c r="A631" s="2" t="s">
        <v>627</v>
      </c>
      <c r="B631" s="11" t="s">
        <v>4537</v>
      </c>
      <c r="C631" s="3">
        <v>5</v>
      </c>
      <c r="D631" s="3" t="s">
        <v>118</v>
      </c>
      <c r="E631" s="3" t="s">
        <v>1810</v>
      </c>
      <c r="F631" s="3" t="s">
        <v>828</v>
      </c>
      <c r="G631" s="3"/>
      <c r="H631" s="3" t="s">
        <v>2240</v>
      </c>
      <c r="I631" s="3" t="s">
        <v>2736</v>
      </c>
      <c r="J631" s="3" t="s">
        <v>1906</v>
      </c>
      <c r="K631" s="3" t="s">
        <v>97</v>
      </c>
      <c r="L631" s="3" t="s">
        <v>744</v>
      </c>
      <c r="M631" s="3" t="s">
        <v>5897</v>
      </c>
      <c r="N631" s="3" t="s">
        <v>4586</v>
      </c>
      <c r="O631" s="3" t="s">
        <v>5898</v>
      </c>
      <c r="P631" s="3" t="s">
        <v>1065</v>
      </c>
      <c r="Q631" s="3" t="s">
        <v>1064</v>
      </c>
      <c r="R631" s="3" t="s">
        <v>231</v>
      </c>
      <c r="S631" s="3" t="s">
        <v>328</v>
      </c>
      <c r="T631" s="3" t="s">
        <v>250</v>
      </c>
      <c r="U631" s="3" t="s">
        <v>1575</v>
      </c>
      <c r="V631" s="3" t="s">
        <v>410</v>
      </c>
      <c r="W631" s="3" t="s">
        <v>411</v>
      </c>
      <c r="X631" s="3" t="s">
        <v>83</v>
      </c>
      <c r="Y631" s="3" t="s">
        <v>2118</v>
      </c>
      <c r="Z631" s="3" t="s">
        <v>1087</v>
      </c>
      <c r="AA631" s="3" t="s">
        <v>1040</v>
      </c>
      <c r="AB631" s="3"/>
      <c r="AC631" s="3" t="s">
        <v>165</v>
      </c>
      <c r="AD631" s="3" t="s">
        <v>1409</v>
      </c>
      <c r="AE631" s="3" t="s">
        <v>681</v>
      </c>
      <c r="AF631" s="3" t="s">
        <v>446</v>
      </c>
      <c r="AG631" s="3" t="s">
        <v>165</v>
      </c>
      <c r="AH631" s="3" t="s">
        <v>112</v>
      </c>
      <c r="AI631" s="3" t="s">
        <v>1961</v>
      </c>
      <c r="AJ631" s="3" t="s">
        <v>1621</v>
      </c>
      <c r="AK631" s="3" t="s">
        <v>5899</v>
      </c>
      <c r="AL631" s="3" t="s">
        <v>516</v>
      </c>
      <c r="AM631" s="3" t="s">
        <v>1069</v>
      </c>
      <c r="AN631" s="3" t="s">
        <v>109</v>
      </c>
      <c r="AO631" s="3" t="s">
        <v>3587</v>
      </c>
      <c r="AP631" s="3" t="s">
        <v>38</v>
      </c>
      <c r="AQ631" s="3"/>
      <c r="AR631" s="3"/>
      <c r="AS631" s="3"/>
      <c r="AT631" s="3"/>
      <c r="AU631" s="3"/>
      <c r="AV631" s="3"/>
      <c r="AW631" s="3"/>
      <c r="AX631" s="3"/>
      <c r="AY631" s="4"/>
    </row>
    <row r="632" spans="1:51" x14ac:dyDescent="0.25">
      <c r="A632" s="2" t="s">
        <v>627</v>
      </c>
      <c r="B632" s="11" t="s">
        <v>4537</v>
      </c>
      <c r="C632" s="3">
        <v>6</v>
      </c>
      <c r="D632" s="3" t="s">
        <v>290</v>
      </c>
      <c r="E632" s="3" t="s">
        <v>828</v>
      </c>
      <c r="F632" s="3" t="s">
        <v>117</v>
      </c>
      <c r="G632" s="3"/>
      <c r="H632" s="3" t="s">
        <v>2583</v>
      </c>
      <c r="I632" s="3" t="s">
        <v>609</v>
      </c>
      <c r="J632" s="3" t="s">
        <v>800</v>
      </c>
      <c r="K632" s="3" t="s">
        <v>1219</v>
      </c>
      <c r="L632" s="3" t="s">
        <v>4079</v>
      </c>
      <c r="M632" s="3" t="s">
        <v>4629</v>
      </c>
      <c r="N632" s="3" t="s">
        <v>5900</v>
      </c>
      <c r="O632" s="3" t="s">
        <v>841</v>
      </c>
      <c r="P632" s="3" t="s">
        <v>5901</v>
      </c>
      <c r="Q632" s="3" t="s">
        <v>1064</v>
      </c>
      <c r="R632" s="3" t="s">
        <v>208</v>
      </c>
      <c r="S632" s="3" t="s">
        <v>208</v>
      </c>
      <c r="T632" s="3" t="s">
        <v>170</v>
      </c>
      <c r="U632" s="3" t="s">
        <v>3224</v>
      </c>
      <c r="V632" s="3" t="s">
        <v>171</v>
      </c>
      <c r="W632" s="3" t="s">
        <v>189</v>
      </c>
      <c r="X632" s="3" t="s">
        <v>155</v>
      </c>
      <c r="Y632" s="3" t="s">
        <v>3656</v>
      </c>
      <c r="Z632" s="3" t="s">
        <v>185</v>
      </c>
      <c r="AA632" s="3" t="s">
        <v>547</v>
      </c>
      <c r="AB632" s="3"/>
      <c r="AC632" s="3" t="s">
        <v>112</v>
      </c>
      <c r="AD632" s="3" t="s">
        <v>1165</v>
      </c>
      <c r="AE632" s="3" t="s">
        <v>556</v>
      </c>
      <c r="AF632" s="3" t="s">
        <v>446</v>
      </c>
      <c r="AG632" s="3" t="s">
        <v>165</v>
      </c>
      <c r="AH632" s="3" t="s">
        <v>165</v>
      </c>
      <c r="AI632" s="3" t="s">
        <v>508</v>
      </c>
      <c r="AJ632" s="3" t="s">
        <v>2072</v>
      </c>
      <c r="AK632" s="3" t="s">
        <v>5902</v>
      </c>
      <c r="AL632" s="3" t="s">
        <v>2760</v>
      </c>
      <c r="AM632" s="3" t="s">
        <v>5097</v>
      </c>
      <c r="AN632" s="3" t="s">
        <v>1040</v>
      </c>
      <c r="AO632" s="3" t="s">
        <v>43</v>
      </c>
      <c r="AP632" s="3" t="s">
        <v>38</v>
      </c>
      <c r="AQ632" s="3"/>
      <c r="AR632" s="3"/>
      <c r="AS632" s="3"/>
      <c r="AT632" s="3"/>
      <c r="AU632" s="3"/>
      <c r="AV632" s="3"/>
      <c r="AW632" s="3"/>
      <c r="AX632" s="3"/>
      <c r="AY632" s="4"/>
    </row>
    <row r="633" spans="1:51" x14ac:dyDescent="0.25">
      <c r="A633" s="2" t="s">
        <v>627</v>
      </c>
      <c r="B633" s="11" t="s">
        <v>4537</v>
      </c>
      <c r="C633" s="3">
        <v>7</v>
      </c>
      <c r="D633" s="3" t="s">
        <v>302</v>
      </c>
      <c r="E633" s="3" t="s">
        <v>117</v>
      </c>
      <c r="F633" s="3"/>
      <c r="G633" s="3"/>
      <c r="H633" s="3" t="s">
        <v>81</v>
      </c>
      <c r="I633" s="3" t="s">
        <v>1432</v>
      </c>
      <c r="J633" s="3" t="s">
        <v>2379</v>
      </c>
      <c r="K633" s="3" t="s">
        <v>647</v>
      </c>
      <c r="L633" s="3" t="s">
        <v>1857</v>
      </c>
      <c r="M633" s="3" t="s">
        <v>5903</v>
      </c>
      <c r="N633" s="3" t="s">
        <v>4264</v>
      </c>
      <c r="O633" s="3" t="s">
        <v>5904</v>
      </c>
      <c r="P633" s="3" t="s">
        <v>1337</v>
      </c>
      <c r="Q633" s="3" t="s">
        <v>1064</v>
      </c>
      <c r="R633" s="3" t="s">
        <v>409</v>
      </c>
      <c r="S633" s="3" t="s">
        <v>208</v>
      </c>
      <c r="T633" s="3" t="s">
        <v>250</v>
      </c>
      <c r="U633" s="3" t="s">
        <v>3234</v>
      </c>
      <c r="V633" s="3" t="s">
        <v>1575</v>
      </c>
      <c r="W633" s="3" t="s">
        <v>1412</v>
      </c>
      <c r="X633" s="3" t="s">
        <v>291</v>
      </c>
      <c r="Y633" s="3" t="s">
        <v>1014</v>
      </c>
      <c r="Z633" s="3" t="s">
        <v>928</v>
      </c>
      <c r="AA633" s="3" t="s">
        <v>234</v>
      </c>
      <c r="AB633" s="3"/>
      <c r="AC633" s="3" t="s">
        <v>30</v>
      </c>
      <c r="AD633" s="3" t="s">
        <v>1940</v>
      </c>
      <c r="AE633" s="3" t="s">
        <v>556</v>
      </c>
      <c r="AF633" s="3" t="s">
        <v>446</v>
      </c>
      <c r="AG633" s="3" t="s">
        <v>291</v>
      </c>
      <c r="AH633" s="3" t="s">
        <v>61</v>
      </c>
      <c r="AI633" s="3" t="s">
        <v>508</v>
      </c>
      <c r="AJ633" s="3" t="s">
        <v>492</v>
      </c>
      <c r="AK633" s="3" t="s">
        <v>5805</v>
      </c>
      <c r="AL633" s="3" t="s">
        <v>2760</v>
      </c>
      <c r="AM633" s="3" t="s">
        <v>1958</v>
      </c>
      <c r="AN633" s="3" t="s">
        <v>66</v>
      </c>
      <c r="AO633" s="3" t="s">
        <v>4462</v>
      </c>
      <c r="AP633" s="3" t="s">
        <v>38</v>
      </c>
      <c r="AQ633" s="3"/>
      <c r="AR633" s="3"/>
      <c r="AS633" s="3"/>
      <c r="AT633" s="3"/>
      <c r="AU633" s="3"/>
      <c r="AV633" s="3"/>
      <c r="AW633" s="3"/>
      <c r="AX633" s="3"/>
      <c r="AY633" s="4"/>
    </row>
    <row r="634" spans="1:51" x14ac:dyDescent="0.25">
      <c r="A634" s="2" t="s">
        <v>1352</v>
      </c>
      <c r="B634" s="11" t="s">
        <v>4537</v>
      </c>
      <c r="C634" s="3">
        <v>1</v>
      </c>
      <c r="D634" s="3" t="s">
        <v>660</v>
      </c>
      <c r="E634" s="3" t="s">
        <v>4</v>
      </c>
      <c r="F634" s="3" t="s">
        <v>32</v>
      </c>
      <c r="G634" s="3"/>
      <c r="H634" s="3"/>
      <c r="I634" s="3" t="s">
        <v>110</v>
      </c>
      <c r="J634" s="3" t="s">
        <v>392</v>
      </c>
      <c r="K634" s="3" t="s">
        <v>5924</v>
      </c>
      <c r="L634" s="3" t="s">
        <v>371</v>
      </c>
      <c r="M634" s="3" t="s">
        <v>1808</v>
      </c>
      <c r="N634" s="3" t="s">
        <v>2514</v>
      </c>
      <c r="O634" s="3" t="s">
        <v>1548</v>
      </c>
      <c r="P634" s="3" t="s">
        <v>1392</v>
      </c>
      <c r="Q634" s="3" t="s">
        <v>1064</v>
      </c>
      <c r="R634" s="3" t="s">
        <v>1288</v>
      </c>
      <c r="S634" s="3" t="s">
        <v>1148</v>
      </c>
      <c r="T634" s="3" t="s">
        <v>177</v>
      </c>
      <c r="U634" s="3" t="s">
        <v>50</v>
      </c>
      <c r="V634" s="3" t="s">
        <v>1148</v>
      </c>
      <c r="W634" s="3" t="s">
        <v>1228</v>
      </c>
      <c r="X634" s="3" t="s">
        <v>5925</v>
      </c>
      <c r="Y634" s="3" t="s">
        <v>674</v>
      </c>
      <c r="Z634" s="3" t="s">
        <v>4206</v>
      </c>
      <c r="AA634" s="3" t="s">
        <v>473</v>
      </c>
      <c r="AB634" s="3"/>
      <c r="AC634" s="3" t="s">
        <v>391</v>
      </c>
      <c r="AD634" s="3" t="s">
        <v>482</v>
      </c>
      <c r="AE634" s="3" t="s">
        <v>890</v>
      </c>
      <c r="AF634" s="3" t="s">
        <v>379</v>
      </c>
      <c r="AG634" s="3" t="s">
        <v>154</v>
      </c>
      <c r="AH634" s="3" t="s">
        <v>154</v>
      </c>
      <c r="AI634" s="3"/>
      <c r="AJ634" s="3" t="s">
        <v>493</v>
      </c>
      <c r="AK634" s="3"/>
      <c r="AL634" s="3"/>
      <c r="AM634" s="3"/>
      <c r="AN634" s="3"/>
      <c r="AO634" s="3" t="s">
        <v>1231</v>
      </c>
      <c r="AP634" s="3" t="s">
        <v>38</v>
      </c>
      <c r="AQ634" s="3"/>
      <c r="AR634" s="3"/>
      <c r="AS634" s="3"/>
      <c r="AT634" s="3"/>
      <c r="AU634" s="3"/>
      <c r="AV634" s="3"/>
      <c r="AW634" s="3"/>
      <c r="AX634" s="3"/>
      <c r="AY634" s="4"/>
    </row>
    <row r="635" spans="1:51" x14ac:dyDescent="0.25">
      <c r="A635" s="2" t="s">
        <v>1352</v>
      </c>
      <c r="B635" s="11" t="s">
        <v>4537</v>
      </c>
      <c r="C635" s="3">
        <v>2</v>
      </c>
      <c r="D635" s="3" t="s">
        <v>684</v>
      </c>
      <c r="E635" s="3" t="s">
        <v>32</v>
      </c>
      <c r="F635" s="3" t="s">
        <v>783</v>
      </c>
      <c r="G635" s="3"/>
      <c r="H635" s="3" t="s">
        <v>58</v>
      </c>
      <c r="I635" s="3" t="s">
        <v>110</v>
      </c>
      <c r="J635" s="3" t="s">
        <v>1888</v>
      </c>
      <c r="K635" s="3" t="s">
        <v>5926</v>
      </c>
      <c r="L635" s="3" t="s">
        <v>957</v>
      </c>
      <c r="M635" s="3" t="s">
        <v>5927</v>
      </c>
      <c r="N635" s="3" t="s">
        <v>1815</v>
      </c>
      <c r="O635" s="3" t="s">
        <v>564</v>
      </c>
      <c r="P635" s="3"/>
      <c r="Q635" s="3" t="s">
        <v>506</v>
      </c>
      <c r="R635" s="3" t="s">
        <v>475</v>
      </c>
      <c r="S635" s="3" t="s">
        <v>453</v>
      </c>
      <c r="T635" s="3" t="s">
        <v>507</v>
      </c>
      <c r="U635" s="3" t="s">
        <v>105</v>
      </c>
      <c r="V635" s="3" t="s">
        <v>19</v>
      </c>
      <c r="W635" s="3" t="s">
        <v>669</v>
      </c>
      <c r="X635" s="3" t="s">
        <v>5928</v>
      </c>
      <c r="Y635" s="3" t="s">
        <v>2326</v>
      </c>
      <c r="Z635" s="3" t="s">
        <v>5761</v>
      </c>
      <c r="AA635" s="3" t="s">
        <v>115</v>
      </c>
      <c r="AB635" s="3"/>
      <c r="AC635" s="3" t="s">
        <v>375</v>
      </c>
      <c r="AD635" s="3" t="s">
        <v>1610</v>
      </c>
      <c r="AE635" s="3" t="s">
        <v>80</v>
      </c>
      <c r="AF635" s="3" t="s">
        <v>755</v>
      </c>
      <c r="AG635" s="3" t="s">
        <v>427</v>
      </c>
      <c r="AH635" s="3" t="s">
        <v>391</v>
      </c>
      <c r="AI635" s="3" t="s">
        <v>357</v>
      </c>
      <c r="AJ635" s="3" t="s">
        <v>1255</v>
      </c>
      <c r="AK635" s="3"/>
      <c r="AL635" s="3"/>
      <c r="AM635" s="3"/>
      <c r="AN635" s="3"/>
      <c r="AO635" s="3" t="s">
        <v>5929</v>
      </c>
      <c r="AP635" s="3" t="s">
        <v>38</v>
      </c>
      <c r="AQ635" s="3"/>
      <c r="AR635" s="3"/>
      <c r="AS635" s="3"/>
      <c r="AT635" s="3"/>
      <c r="AU635" s="3"/>
      <c r="AV635" s="3"/>
      <c r="AW635" s="3"/>
      <c r="AX635" s="3"/>
      <c r="AY635" s="4"/>
    </row>
    <row r="636" spans="1:51" x14ac:dyDescent="0.25">
      <c r="A636" s="2" t="s">
        <v>1352</v>
      </c>
      <c r="B636" s="11" t="s">
        <v>4537</v>
      </c>
      <c r="C636" s="3">
        <v>3</v>
      </c>
      <c r="D636" s="3" t="s">
        <v>2157</v>
      </c>
      <c r="E636" s="3" t="s">
        <v>783</v>
      </c>
      <c r="F636" s="3" t="s">
        <v>373</v>
      </c>
      <c r="G636" s="3"/>
      <c r="H636" s="3" t="s">
        <v>165</v>
      </c>
      <c r="I636" s="3" t="s">
        <v>1116</v>
      </c>
      <c r="J636" s="3" t="s">
        <v>2782</v>
      </c>
      <c r="K636" s="3" t="s">
        <v>5930</v>
      </c>
      <c r="L636" s="3" t="s">
        <v>910</v>
      </c>
      <c r="M636" s="3" t="s">
        <v>5931</v>
      </c>
      <c r="N636" s="3" t="s">
        <v>2327</v>
      </c>
      <c r="O636" s="3" t="s">
        <v>1065</v>
      </c>
      <c r="P636" s="3"/>
      <c r="Q636" s="3" t="s">
        <v>79</v>
      </c>
      <c r="R636" s="3" t="s">
        <v>1260</v>
      </c>
      <c r="S636" s="3" t="s">
        <v>453</v>
      </c>
      <c r="T636" s="3" t="s">
        <v>1203</v>
      </c>
      <c r="U636" s="3" t="s">
        <v>128</v>
      </c>
      <c r="V636" s="3" t="s">
        <v>19</v>
      </c>
      <c r="W636" s="3" t="s">
        <v>669</v>
      </c>
      <c r="X636" s="3" t="s">
        <v>4918</v>
      </c>
      <c r="Y636" s="3" t="s">
        <v>1261</v>
      </c>
      <c r="Z636" s="3" t="s">
        <v>703</v>
      </c>
      <c r="AA636" s="3" t="s">
        <v>115</v>
      </c>
      <c r="AB636" s="3"/>
      <c r="AC636" s="3" t="s">
        <v>61</v>
      </c>
      <c r="AD636" s="3" t="s">
        <v>1289</v>
      </c>
      <c r="AE636" s="3" t="s">
        <v>1663</v>
      </c>
      <c r="AF636" s="3" t="s">
        <v>421</v>
      </c>
      <c r="AG636" s="3" t="s">
        <v>335</v>
      </c>
      <c r="AH636" s="3" t="s">
        <v>111</v>
      </c>
      <c r="AI636" s="3"/>
      <c r="AJ636" s="3" t="s">
        <v>68</v>
      </c>
      <c r="AK636" s="3"/>
      <c r="AL636" s="3"/>
      <c r="AM636" s="3"/>
      <c r="AN636" s="3"/>
      <c r="AO636" s="3" t="s">
        <v>1231</v>
      </c>
      <c r="AP636" s="3" t="s">
        <v>38</v>
      </c>
      <c r="AQ636" s="3"/>
      <c r="AR636" s="3"/>
      <c r="AS636" s="3"/>
      <c r="AT636" s="3"/>
      <c r="AU636" s="3"/>
      <c r="AV636" s="3"/>
      <c r="AW636" s="3"/>
      <c r="AX636" s="3"/>
      <c r="AY636" s="4"/>
    </row>
    <row r="637" spans="1:51" x14ac:dyDescent="0.25">
      <c r="A637" s="2" t="s">
        <v>1352</v>
      </c>
      <c r="B637" s="11" t="s">
        <v>4537</v>
      </c>
      <c r="C637" s="3">
        <v>4</v>
      </c>
      <c r="D637" s="3" t="s">
        <v>290</v>
      </c>
      <c r="E637" s="3" t="s">
        <v>373</v>
      </c>
      <c r="F637" s="3" t="s">
        <v>275</v>
      </c>
      <c r="G637" s="3"/>
      <c r="H637" s="3" t="s">
        <v>29</v>
      </c>
      <c r="I637" s="3" t="s">
        <v>254</v>
      </c>
      <c r="J637" s="3" t="s">
        <v>2429</v>
      </c>
      <c r="K637" s="3" t="s">
        <v>5932</v>
      </c>
      <c r="L637" s="3" t="s">
        <v>1947</v>
      </c>
      <c r="M637" s="3" t="s">
        <v>5933</v>
      </c>
      <c r="N637" s="3" t="s">
        <v>307</v>
      </c>
      <c r="O637" s="3" t="s">
        <v>1065</v>
      </c>
      <c r="P637" s="3"/>
      <c r="Q637" s="3" t="s">
        <v>16</v>
      </c>
      <c r="R637" s="3" t="s">
        <v>1260</v>
      </c>
      <c r="S637" s="3" t="s">
        <v>453</v>
      </c>
      <c r="T637" s="3" t="s">
        <v>359</v>
      </c>
      <c r="U637" s="3" t="s">
        <v>149</v>
      </c>
      <c r="V637" s="3" t="s">
        <v>19</v>
      </c>
      <c r="W637" s="3" t="s">
        <v>669</v>
      </c>
      <c r="X637" s="3" t="s">
        <v>5934</v>
      </c>
      <c r="Y637" s="3" t="s">
        <v>24</v>
      </c>
      <c r="Z637" s="3" t="s">
        <v>2485</v>
      </c>
      <c r="AA637" s="3" t="s">
        <v>743</v>
      </c>
      <c r="AB637" s="3" t="s">
        <v>1011</v>
      </c>
      <c r="AC637" s="3" t="s">
        <v>155</v>
      </c>
      <c r="AD637" s="3" t="s">
        <v>2061</v>
      </c>
      <c r="AE637" s="3" t="s">
        <v>1232</v>
      </c>
      <c r="AF637" s="3" t="s">
        <v>808</v>
      </c>
      <c r="AG637" s="3" t="s">
        <v>183</v>
      </c>
      <c r="AH637" s="3" t="s">
        <v>61</v>
      </c>
      <c r="AI637" s="3"/>
      <c r="AJ637" s="3" t="s">
        <v>197</v>
      </c>
      <c r="AK637" s="3"/>
      <c r="AL637" s="3"/>
      <c r="AM637" s="3"/>
      <c r="AN637" s="3"/>
      <c r="AO637" s="3" t="s">
        <v>1231</v>
      </c>
      <c r="AP637" s="3" t="s">
        <v>38</v>
      </c>
      <c r="AQ637" s="3"/>
      <c r="AR637" s="3"/>
      <c r="AS637" s="3"/>
      <c r="AT637" s="3"/>
      <c r="AU637" s="3"/>
      <c r="AV637" s="3"/>
      <c r="AW637" s="3"/>
      <c r="AX637" s="3"/>
      <c r="AY637" s="4"/>
    </row>
    <row r="638" spans="1:51" x14ac:dyDescent="0.25">
      <c r="A638" s="2" t="s">
        <v>1352</v>
      </c>
      <c r="B638" s="11" t="s">
        <v>4537</v>
      </c>
      <c r="C638" s="3">
        <v>5</v>
      </c>
      <c r="D638" s="3" t="s">
        <v>302</v>
      </c>
      <c r="E638" s="3" t="s">
        <v>275</v>
      </c>
      <c r="F638" s="3"/>
      <c r="G638" s="3"/>
      <c r="H638" s="3" t="s">
        <v>182</v>
      </c>
      <c r="I638" s="3" t="s">
        <v>1663</v>
      </c>
      <c r="J638" s="3" t="s">
        <v>970</v>
      </c>
      <c r="K638" s="3" t="s">
        <v>5441</v>
      </c>
      <c r="L638" s="3" t="s">
        <v>577</v>
      </c>
      <c r="M638" s="3" t="s">
        <v>5935</v>
      </c>
      <c r="N638" s="3" t="s">
        <v>444</v>
      </c>
      <c r="O638" s="3" t="s">
        <v>1065</v>
      </c>
      <c r="P638" s="3"/>
      <c r="Q638" s="3" t="s">
        <v>16</v>
      </c>
      <c r="R638" s="3" t="s">
        <v>19</v>
      </c>
      <c r="S638" s="3" t="s">
        <v>1179</v>
      </c>
      <c r="T638" s="3" t="s">
        <v>1169</v>
      </c>
      <c r="U638" s="3" t="s">
        <v>1961</v>
      </c>
      <c r="V638" s="3" t="s">
        <v>670</v>
      </c>
      <c r="W638" s="3" t="s">
        <v>19</v>
      </c>
      <c r="X638" s="3" t="s">
        <v>3631</v>
      </c>
      <c r="Y638" s="3" t="s">
        <v>2419</v>
      </c>
      <c r="Z638" s="3" t="s">
        <v>1288</v>
      </c>
      <c r="AA638" s="3"/>
      <c r="AB638" s="3"/>
      <c r="AC638" s="3" t="s">
        <v>165</v>
      </c>
      <c r="AD638" s="3" t="s">
        <v>271</v>
      </c>
      <c r="AE638" s="3" t="s">
        <v>376</v>
      </c>
      <c r="AF638" s="3" t="s">
        <v>736</v>
      </c>
      <c r="AG638" s="3" t="s">
        <v>183</v>
      </c>
      <c r="AH638" s="3" t="s">
        <v>270</v>
      </c>
      <c r="AI638" s="3" t="s">
        <v>252</v>
      </c>
      <c r="AJ638" s="3" t="s">
        <v>783</v>
      </c>
      <c r="AK638" s="3"/>
      <c r="AL638" s="3"/>
      <c r="AM638" s="3"/>
      <c r="AN638" s="3"/>
      <c r="AO638" s="3" t="s">
        <v>5912</v>
      </c>
      <c r="AP638" s="3" t="s">
        <v>38</v>
      </c>
      <c r="AQ638" s="3"/>
      <c r="AR638" s="3"/>
      <c r="AS638" s="3"/>
      <c r="AT638" s="3"/>
      <c r="AU638" s="3"/>
      <c r="AV638" s="3"/>
      <c r="AW638" s="3"/>
      <c r="AX638" s="3"/>
      <c r="AY638" s="4"/>
    </row>
    <row r="639" spans="1:51" x14ac:dyDescent="0.25">
      <c r="A639" s="2" t="s">
        <v>3019</v>
      </c>
      <c r="B639" s="11" t="s">
        <v>4537</v>
      </c>
      <c r="C639" s="3">
        <v>1</v>
      </c>
      <c r="D639" s="3" t="s">
        <v>6</v>
      </c>
      <c r="E639" s="3" t="s">
        <v>4</v>
      </c>
      <c r="F639" s="3" t="s">
        <v>181</v>
      </c>
      <c r="G639" s="3"/>
      <c r="H639" s="3" t="s">
        <v>61</v>
      </c>
      <c r="I639" s="3" t="s">
        <v>808</v>
      </c>
      <c r="J639" s="3" t="s">
        <v>1011</v>
      </c>
      <c r="K639" s="3" t="s">
        <v>31</v>
      </c>
      <c r="L639" s="3" t="s">
        <v>1800</v>
      </c>
      <c r="M639" s="3" t="s">
        <v>48</v>
      </c>
      <c r="N639" s="3" t="s">
        <v>5337</v>
      </c>
      <c r="O639" s="3" t="s">
        <v>5955</v>
      </c>
      <c r="P639" s="3"/>
      <c r="Q639" s="3" t="s">
        <v>6</v>
      </c>
      <c r="R639" s="3" t="s">
        <v>862</v>
      </c>
      <c r="S639" s="3" t="s">
        <v>149</v>
      </c>
      <c r="T639" s="3" t="s">
        <v>18</v>
      </c>
      <c r="U639" s="3" t="s">
        <v>76</v>
      </c>
      <c r="V639" s="3" t="s">
        <v>1027</v>
      </c>
      <c r="W639" s="3" t="s">
        <v>1012</v>
      </c>
      <c r="X639" s="3" t="s">
        <v>5956</v>
      </c>
      <c r="Y639" s="3" t="s">
        <v>4485</v>
      </c>
      <c r="Z639" s="3" t="s">
        <v>1610</v>
      </c>
      <c r="AA639" s="3" t="s">
        <v>1232</v>
      </c>
      <c r="AB639" s="3" t="s">
        <v>153</v>
      </c>
      <c r="AC639" s="3" t="s">
        <v>5957</v>
      </c>
      <c r="AD639" s="3" t="s">
        <v>39</v>
      </c>
      <c r="AE639" s="3" t="s">
        <v>2951</v>
      </c>
      <c r="AF639" s="3" t="s">
        <v>85</v>
      </c>
      <c r="AG639" s="3" t="s">
        <v>87</v>
      </c>
      <c r="AH639" s="3" t="s">
        <v>28</v>
      </c>
      <c r="AI639" s="3" t="s">
        <v>19</v>
      </c>
      <c r="AJ639" s="3" t="s">
        <v>3362</v>
      </c>
      <c r="AK639" s="3"/>
      <c r="AL639" s="3"/>
      <c r="AM639" s="3"/>
      <c r="AN639" s="3"/>
      <c r="AO639" s="3" t="s">
        <v>5057</v>
      </c>
      <c r="AP639" s="3" t="s">
        <v>38</v>
      </c>
      <c r="AQ639" s="3"/>
      <c r="AR639" s="3"/>
      <c r="AS639" s="3"/>
      <c r="AT639" s="3"/>
      <c r="AU639" s="3"/>
      <c r="AV639" s="3"/>
      <c r="AW639" s="3"/>
      <c r="AX639" s="3"/>
      <c r="AY639" s="4"/>
    </row>
    <row r="640" spans="1:51" x14ac:dyDescent="0.25">
      <c r="A640" s="2" t="s">
        <v>3019</v>
      </c>
      <c r="B640" s="11" t="s">
        <v>4537</v>
      </c>
      <c r="C640" s="3">
        <v>2</v>
      </c>
      <c r="D640" s="3" t="s">
        <v>684</v>
      </c>
      <c r="E640" s="3" t="s">
        <v>181</v>
      </c>
      <c r="F640" s="3" t="s">
        <v>997</v>
      </c>
      <c r="G640" s="3"/>
      <c r="H640" s="3" t="s">
        <v>38</v>
      </c>
      <c r="I640" s="3" t="s">
        <v>55</v>
      </c>
      <c r="J640" s="3" t="s">
        <v>256</v>
      </c>
      <c r="K640" s="3" t="s">
        <v>1641</v>
      </c>
      <c r="L640" s="3" t="s">
        <v>418</v>
      </c>
      <c r="M640" s="3" t="s">
        <v>1922</v>
      </c>
      <c r="N640" s="3" t="s">
        <v>5958</v>
      </c>
      <c r="O640" s="3" t="s">
        <v>5959</v>
      </c>
      <c r="P640" s="3"/>
      <c r="Q640" s="3" t="s">
        <v>6</v>
      </c>
      <c r="R640" s="3" t="s">
        <v>862</v>
      </c>
      <c r="S640" s="3" t="s">
        <v>17</v>
      </c>
      <c r="T640" s="3" t="s">
        <v>17</v>
      </c>
      <c r="U640" s="3" t="s">
        <v>1289</v>
      </c>
      <c r="V640" s="3" t="s">
        <v>1105</v>
      </c>
      <c r="W640" s="3" t="s">
        <v>21</v>
      </c>
      <c r="X640" s="3" t="s">
        <v>5960</v>
      </c>
      <c r="Y640" s="3" t="s">
        <v>1218</v>
      </c>
      <c r="Z640" s="3" t="s">
        <v>2346</v>
      </c>
      <c r="AA640" s="3" t="s">
        <v>928</v>
      </c>
      <c r="AB640" s="3" t="s">
        <v>1011</v>
      </c>
      <c r="AC640" s="3" t="s">
        <v>108</v>
      </c>
      <c r="AD640" s="3" t="s">
        <v>793</v>
      </c>
      <c r="AE640" s="3" t="s">
        <v>872</v>
      </c>
      <c r="AF640" s="3" t="s">
        <v>879</v>
      </c>
      <c r="AG640" s="3" t="s">
        <v>391</v>
      </c>
      <c r="AH640" s="3" t="s">
        <v>88</v>
      </c>
      <c r="AI640" s="3" t="s">
        <v>1065</v>
      </c>
      <c r="AJ640" s="3" t="s">
        <v>654</v>
      </c>
      <c r="AK640" s="3"/>
      <c r="AL640" s="3"/>
      <c r="AM640" s="3"/>
      <c r="AN640" s="3"/>
      <c r="AO640" s="3" t="s">
        <v>4836</v>
      </c>
      <c r="AP640" s="3" t="s">
        <v>38</v>
      </c>
      <c r="AQ640" s="3"/>
      <c r="AR640" s="3"/>
      <c r="AS640" s="3"/>
      <c r="AT640" s="3"/>
      <c r="AU640" s="3"/>
      <c r="AV640" s="3"/>
      <c r="AW640" s="3"/>
      <c r="AX640" s="3"/>
      <c r="AY640" s="4"/>
    </row>
    <row r="641" spans="1:51" x14ac:dyDescent="0.25">
      <c r="A641" s="2" t="s">
        <v>3019</v>
      </c>
      <c r="B641" s="11" t="s">
        <v>4537</v>
      </c>
      <c r="C641" s="3">
        <v>3</v>
      </c>
      <c r="D641" s="3" t="s">
        <v>980</v>
      </c>
      <c r="E641" s="3" t="s">
        <v>997</v>
      </c>
      <c r="F641" s="3" t="s">
        <v>891</v>
      </c>
      <c r="G641" s="3"/>
      <c r="H641" s="3" t="s">
        <v>29</v>
      </c>
      <c r="I641" s="3" t="s">
        <v>400</v>
      </c>
      <c r="J641" s="3" t="s">
        <v>1144</v>
      </c>
      <c r="K641" s="3" t="s">
        <v>1232</v>
      </c>
      <c r="L641" s="3" t="s">
        <v>625</v>
      </c>
      <c r="M641" s="3" t="s">
        <v>2729</v>
      </c>
      <c r="N641" s="3" t="s">
        <v>4719</v>
      </c>
      <c r="O641" s="3" t="s">
        <v>5961</v>
      </c>
      <c r="P641" s="3"/>
      <c r="Q641" s="3" t="s">
        <v>6</v>
      </c>
      <c r="R641" s="3" t="s">
        <v>105</v>
      </c>
      <c r="S641" s="3" t="s">
        <v>1065</v>
      </c>
      <c r="T641" s="3" t="s">
        <v>1065</v>
      </c>
      <c r="U641" s="3" t="s">
        <v>1136</v>
      </c>
      <c r="V641" s="3" t="s">
        <v>81</v>
      </c>
      <c r="W641" s="3" t="s">
        <v>237</v>
      </c>
      <c r="X641" s="3" t="s">
        <v>5962</v>
      </c>
      <c r="Y641" s="3" t="s">
        <v>3361</v>
      </c>
      <c r="Z641" s="3" t="s">
        <v>862</v>
      </c>
      <c r="AA641" s="3" t="s">
        <v>244</v>
      </c>
      <c r="AB641" s="3" t="s">
        <v>518</v>
      </c>
      <c r="AC641" s="3" t="s">
        <v>155</v>
      </c>
      <c r="AD641" s="3" t="s">
        <v>2711</v>
      </c>
      <c r="AE641" s="3" t="s">
        <v>1039</v>
      </c>
      <c r="AF641" s="3" t="s">
        <v>1144</v>
      </c>
      <c r="AG641" s="3" t="s">
        <v>646</v>
      </c>
      <c r="AH641" s="3" t="s">
        <v>454</v>
      </c>
      <c r="AI641" s="3" t="s">
        <v>151</v>
      </c>
      <c r="AJ641" s="3" t="s">
        <v>275</v>
      </c>
      <c r="AK641" s="3"/>
      <c r="AL641" s="3"/>
      <c r="AM641" s="3"/>
      <c r="AN641" s="3"/>
      <c r="AO641" s="3" t="s">
        <v>5963</v>
      </c>
      <c r="AP641" s="3" t="s">
        <v>38</v>
      </c>
      <c r="AQ641" s="3"/>
      <c r="AR641" s="3"/>
      <c r="AS641" s="3"/>
      <c r="AT641" s="3"/>
      <c r="AU641" s="3"/>
      <c r="AV641" s="3"/>
      <c r="AW641" s="3"/>
      <c r="AX641" s="3"/>
      <c r="AY641" s="4"/>
    </row>
    <row r="642" spans="1:51" x14ac:dyDescent="0.25">
      <c r="A642" s="2" t="s">
        <v>3019</v>
      </c>
      <c r="B642" s="11" t="s">
        <v>4537</v>
      </c>
      <c r="C642" s="3">
        <v>4</v>
      </c>
      <c r="D642" s="3" t="s">
        <v>763</v>
      </c>
      <c r="E642" s="3" t="s">
        <v>891</v>
      </c>
      <c r="F642" s="3" t="s">
        <v>301</v>
      </c>
      <c r="G642" s="3"/>
      <c r="H642" s="3" t="s">
        <v>166</v>
      </c>
      <c r="I642" s="3" t="s">
        <v>49</v>
      </c>
      <c r="J642" s="3" t="s">
        <v>3728</v>
      </c>
      <c r="K642" s="3" t="s">
        <v>2498</v>
      </c>
      <c r="L642" s="3" t="s">
        <v>38</v>
      </c>
      <c r="M642" s="3" t="s">
        <v>5964</v>
      </c>
      <c r="N642" s="3" t="s">
        <v>3722</v>
      </c>
      <c r="O642" s="3" t="s">
        <v>1135</v>
      </c>
      <c r="P642" s="3"/>
      <c r="Q642" s="3" t="s">
        <v>6</v>
      </c>
      <c r="R642" s="3" t="s">
        <v>1012</v>
      </c>
      <c r="S642" s="3" t="s">
        <v>671</v>
      </c>
      <c r="T642" s="3" t="s">
        <v>671</v>
      </c>
      <c r="U642" s="3" t="s">
        <v>414</v>
      </c>
      <c r="V642" s="3" t="s">
        <v>82</v>
      </c>
      <c r="W642" s="3" t="s">
        <v>150</v>
      </c>
      <c r="X642" s="3" t="s">
        <v>5105</v>
      </c>
      <c r="Y642" s="3" t="s">
        <v>2266</v>
      </c>
      <c r="Z642" s="3" t="s">
        <v>4464</v>
      </c>
      <c r="AA642" s="3" t="s">
        <v>193</v>
      </c>
      <c r="AB642" s="3" t="s">
        <v>38</v>
      </c>
      <c r="AC642" s="3" t="s">
        <v>252</v>
      </c>
      <c r="AD642" s="3" t="s">
        <v>3139</v>
      </c>
      <c r="AE642" s="3" t="s">
        <v>872</v>
      </c>
      <c r="AF642" s="3" t="s">
        <v>85</v>
      </c>
      <c r="AG642" s="3" t="s">
        <v>87</v>
      </c>
      <c r="AH642" s="3" t="s">
        <v>61</v>
      </c>
      <c r="AI642" s="3" t="s">
        <v>153</v>
      </c>
      <c r="AJ642" s="3" t="s">
        <v>998</v>
      </c>
      <c r="AK642" s="3"/>
      <c r="AL642" s="3"/>
      <c r="AM642" s="3"/>
      <c r="AN642" s="3"/>
      <c r="AO642" s="3" t="s">
        <v>5965</v>
      </c>
      <c r="AP642" s="3" t="s">
        <v>38</v>
      </c>
      <c r="AQ642" s="3"/>
      <c r="AR642" s="3"/>
      <c r="AS642" s="3"/>
      <c r="AT642" s="3"/>
      <c r="AU642" s="3"/>
      <c r="AV642" s="3"/>
      <c r="AW642" s="3"/>
      <c r="AX642" s="3"/>
      <c r="AY642" s="4"/>
    </row>
    <row r="643" spans="1:51" x14ac:dyDescent="0.25">
      <c r="A643" s="2" t="s">
        <v>3019</v>
      </c>
      <c r="B643" s="11" t="s">
        <v>4537</v>
      </c>
      <c r="C643" s="3">
        <v>5</v>
      </c>
      <c r="D643" s="3" t="s">
        <v>1003</v>
      </c>
      <c r="E643" s="3" t="s">
        <v>301</v>
      </c>
      <c r="F643" s="3" t="s">
        <v>735</v>
      </c>
      <c r="G643" s="3"/>
      <c r="H643" s="3" t="s">
        <v>165</v>
      </c>
      <c r="I643" s="3" t="s">
        <v>1641</v>
      </c>
      <c r="J643" s="3" t="s">
        <v>1979</v>
      </c>
      <c r="K643" s="3" t="s">
        <v>1432</v>
      </c>
      <c r="L643" s="3" t="s">
        <v>832</v>
      </c>
      <c r="M643" s="3" t="s">
        <v>1739</v>
      </c>
      <c r="N643" s="3" t="s">
        <v>3015</v>
      </c>
      <c r="O643" s="3" t="s">
        <v>408</v>
      </c>
      <c r="P643" s="3"/>
      <c r="Q643" s="3" t="s">
        <v>354</v>
      </c>
      <c r="R643" s="3" t="s">
        <v>106</v>
      </c>
      <c r="S643" s="3" t="s">
        <v>670</v>
      </c>
      <c r="T643" s="3" t="s">
        <v>670</v>
      </c>
      <c r="U643" s="3" t="s">
        <v>81</v>
      </c>
      <c r="V643" s="3" t="s">
        <v>2146</v>
      </c>
      <c r="W643" s="3" t="s">
        <v>106</v>
      </c>
      <c r="X643" s="3" t="s">
        <v>3044</v>
      </c>
      <c r="Y643" s="3" t="s">
        <v>3060</v>
      </c>
      <c r="Z643" s="3" t="s">
        <v>4072</v>
      </c>
      <c r="AA643" s="3" t="s">
        <v>212</v>
      </c>
      <c r="AB643" s="3" t="s">
        <v>1011</v>
      </c>
      <c r="AC643" s="3" t="s">
        <v>243</v>
      </c>
      <c r="AD643" s="3" t="s">
        <v>2317</v>
      </c>
      <c r="AE643" s="3" t="s">
        <v>1406</v>
      </c>
      <c r="AF643" s="3" t="s">
        <v>2448</v>
      </c>
      <c r="AG643" s="3" t="s">
        <v>155</v>
      </c>
      <c r="AH643" s="3" t="s">
        <v>291</v>
      </c>
      <c r="AI643" s="3" t="s">
        <v>396</v>
      </c>
      <c r="AJ643" s="3" t="s">
        <v>654</v>
      </c>
      <c r="AK643" s="3"/>
      <c r="AL643" s="3"/>
      <c r="AM643" s="3"/>
      <c r="AN643" s="3"/>
      <c r="AO643" s="3" t="s">
        <v>5966</v>
      </c>
      <c r="AP643" s="3" t="s">
        <v>38</v>
      </c>
      <c r="AQ643" s="3"/>
      <c r="AR643" s="3"/>
      <c r="AS643" s="3"/>
      <c r="AT643" s="3"/>
      <c r="AU643" s="3"/>
      <c r="AV643" s="3"/>
      <c r="AW643" s="3"/>
      <c r="AX643" s="3"/>
      <c r="AY643" s="4"/>
    </row>
    <row r="644" spans="1:51" x14ac:dyDescent="0.25">
      <c r="A644" s="2" t="s">
        <v>3019</v>
      </c>
      <c r="B644" s="11" t="s">
        <v>4537</v>
      </c>
      <c r="C644" s="3">
        <v>6</v>
      </c>
      <c r="D644" s="3" t="s">
        <v>1309</v>
      </c>
      <c r="E644" s="3" t="s">
        <v>735</v>
      </c>
      <c r="F644" s="3"/>
      <c r="G644" s="3"/>
      <c r="H644" s="3" t="s">
        <v>135</v>
      </c>
      <c r="I644" s="3" t="s">
        <v>3540</v>
      </c>
      <c r="J644" s="3" t="s">
        <v>5301</v>
      </c>
      <c r="K644" s="3" t="s">
        <v>5967</v>
      </c>
      <c r="L644" s="3" t="s">
        <v>2485</v>
      </c>
      <c r="M644" s="3" t="s">
        <v>5968</v>
      </c>
      <c r="N644" s="3" t="s">
        <v>136</v>
      </c>
      <c r="O644" s="3" t="s">
        <v>1418</v>
      </c>
      <c r="P644" s="3"/>
      <c r="Q644" s="3" t="s">
        <v>506</v>
      </c>
      <c r="R644" s="3" t="s">
        <v>269</v>
      </c>
      <c r="S644" s="3" t="s">
        <v>50</v>
      </c>
      <c r="T644" s="3" t="s">
        <v>673</v>
      </c>
      <c r="U644" s="3" t="s">
        <v>300</v>
      </c>
      <c r="V644" s="3" t="s">
        <v>80</v>
      </c>
      <c r="W644" s="3" t="s">
        <v>105</v>
      </c>
      <c r="X644" s="3" t="s">
        <v>1014</v>
      </c>
      <c r="Y644" s="3" t="s">
        <v>1270</v>
      </c>
      <c r="Z644" s="3" t="s">
        <v>4052</v>
      </c>
      <c r="AA644" s="3" t="s">
        <v>175</v>
      </c>
      <c r="AB644" s="3" t="s">
        <v>38</v>
      </c>
      <c r="AC644" s="3" t="s">
        <v>155</v>
      </c>
      <c r="AD644" s="3" t="s">
        <v>913</v>
      </c>
      <c r="AE644" s="3" t="s">
        <v>593</v>
      </c>
      <c r="AF644" s="3" t="s">
        <v>2686</v>
      </c>
      <c r="AG644" s="3" t="s">
        <v>235</v>
      </c>
      <c r="AH644" s="3" t="s">
        <v>291</v>
      </c>
      <c r="AI644" s="3" t="s">
        <v>396</v>
      </c>
      <c r="AJ644" s="3" t="s">
        <v>275</v>
      </c>
      <c r="AK644" s="3"/>
      <c r="AL644" s="3"/>
      <c r="AM644" s="3"/>
      <c r="AN644" s="3"/>
      <c r="AO644" s="3" t="s">
        <v>5969</v>
      </c>
      <c r="AP644" s="3" t="s">
        <v>38</v>
      </c>
      <c r="AQ644" s="3" t="s">
        <v>38</v>
      </c>
      <c r="AR644" s="3" t="s">
        <v>38</v>
      </c>
      <c r="AS644" s="3"/>
      <c r="AT644" s="3"/>
      <c r="AU644" s="3"/>
      <c r="AV644" s="3"/>
      <c r="AW644" s="3"/>
      <c r="AX644" s="3"/>
      <c r="AY644" s="4"/>
    </row>
    <row r="645" spans="1:51" x14ac:dyDescent="0.25">
      <c r="A645" s="2" t="s">
        <v>404</v>
      </c>
      <c r="B645" s="11" t="s">
        <v>4537</v>
      </c>
      <c r="C645" s="3">
        <v>1</v>
      </c>
      <c r="D645" s="3" t="s">
        <v>6</v>
      </c>
      <c r="E645" s="3" t="s">
        <v>4</v>
      </c>
      <c r="F645" s="3" t="s">
        <v>1081</v>
      </c>
      <c r="G645" s="3"/>
      <c r="H645" s="3" t="s">
        <v>112</v>
      </c>
      <c r="I645" s="3" t="s">
        <v>400</v>
      </c>
      <c r="J645" s="3" t="s">
        <v>130</v>
      </c>
      <c r="K645" s="3" t="s">
        <v>2644</v>
      </c>
      <c r="L645" s="3" t="s">
        <v>5391</v>
      </c>
      <c r="M645" s="3" t="s">
        <v>3784</v>
      </c>
      <c r="N645" s="3" t="s">
        <v>5970</v>
      </c>
      <c r="O645" s="3" t="s">
        <v>3976</v>
      </c>
      <c r="P645" s="3" t="s">
        <v>4</v>
      </c>
      <c r="Q645" s="3" t="s">
        <v>354</v>
      </c>
      <c r="R645" s="3" t="s">
        <v>904</v>
      </c>
      <c r="S645" s="3" t="s">
        <v>1717</v>
      </c>
      <c r="T645" s="3" t="s">
        <v>249</v>
      </c>
      <c r="U645" s="3" t="s">
        <v>226</v>
      </c>
      <c r="V645" s="3" t="s">
        <v>463</v>
      </c>
      <c r="W645" s="3" t="s">
        <v>1716</v>
      </c>
      <c r="X645" s="3" t="s">
        <v>1237</v>
      </c>
      <c r="Y645" s="3" t="s">
        <v>3991</v>
      </c>
      <c r="Z645" s="3" t="s">
        <v>5652</v>
      </c>
      <c r="AA645" s="3" t="s">
        <v>379</v>
      </c>
      <c r="AB645" s="3"/>
      <c r="AC645" s="3" t="s">
        <v>155</v>
      </c>
      <c r="AD645" s="3" t="s">
        <v>4331</v>
      </c>
      <c r="AE645" s="3"/>
      <c r="AF645" s="3"/>
      <c r="AG645" s="3"/>
      <c r="AH645" s="3"/>
      <c r="AI645" s="3"/>
      <c r="AJ645" s="3" t="s">
        <v>4710</v>
      </c>
      <c r="AK645" s="3" t="s">
        <v>5868</v>
      </c>
      <c r="AL645" s="3" t="s">
        <v>2267</v>
      </c>
      <c r="AM645" s="3" t="s">
        <v>2978</v>
      </c>
      <c r="AN645" s="3" t="s">
        <v>618</v>
      </c>
      <c r="AO645" s="3" t="s">
        <v>4969</v>
      </c>
      <c r="AP645" s="3" t="s">
        <v>38</v>
      </c>
      <c r="AQ645" s="3"/>
      <c r="AR645" s="3"/>
      <c r="AS645" s="3"/>
      <c r="AT645" s="3"/>
      <c r="AU645" s="3"/>
      <c r="AV645" s="3"/>
      <c r="AW645" s="3"/>
      <c r="AX645" s="3"/>
      <c r="AY645" s="4"/>
    </row>
    <row r="646" spans="1:51" x14ac:dyDescent="0.25">
      <c r="A646" s="2" t="s">
        <v>404</v>
      </c>
      <c r="B646" s="11" t="s">
        <v>4537</v>
      </c>
      <c r="C646" s="3">
        <v>2</v>
      </c>
      <c r="D646" s="3" t="s">
        <v>4649</v>
      </c>
      <c r="E646" s="3" t="s">
        <v>1081</v>
      </c>
      <c r="F646" s="3" t="s">
        <v>39</v>
      </c>
      <c r="G646" s="3"/>
      <c r="H646" s="3" t="s">
        <v>791</v>
      </c>
      <c r="I646" s="3" t="s">
        <v>617</v>
      </c>
      <c r="J646" s="3" t="s">
        <v>1144</v>
      </c>
      <c r="K646" s="3" t="s">
        <v>1181</v>
      </c>
      <c r="L646" s="3" t="s">
        <v>597</v>
      </c>
      <c r="M646" s="3" t="s">
        <v>1673</v>
      </c>
      <c r="N646" s="3" t="s">
        <v>5144</v>
      </c>
      <c r="O646" s="3" t="s">
        <v>731</v>
      </c>
      <c r="P646" s="3" t="s">
        <v>4</v>
      </c>
      <c r="Q646" s="3" t="s">
        <v>1064</v>
      </c>
      <c r="R646" s="3" t="s">
        <v>1716</v>
      </c>
      <c r="S646" s="3" t="s">
        <v>463</v>
      </c>
      <c r="T646" s="3" t="s">
        <v>228</v>
      </c>
      <c r="U646" s="3" t="s">
        <v>472</v>
      </c>
      <c r="V646" s="3" t="s">
        <v>205</v>
      </c>
      <c r="W646" s="3" t="s">
        <v>226</v>
      </c>
      <c r="X646" s="3" t="s">
        <v>887</v>
      </c>
      <c r="Y646" s="3" t="s">
        <v>4174</v>
      </c>
      <c r="Z646" s="3" t="s">
        <v>2221</v>
      </c>
      <c r="AA646" s="3" t="s">
        <v>244</v>
      </c>
      <c r="AB646" s="3"/>
      <c r="AC646" s="3" t="s">
        <v>681</v>
      </c>
      <c r="AD646" s="3" t="s">
        <v>5071</v>
      </c>
      <c r="AE646" s="3"/>
      <c r="AF646" s="3"/>
      <c r="AG646" s="3"/>
      <c r="AH646" s="3"/>
      <c r="AI646" s="3"/>
      <c r="AJ646" s="3" t="s">
        <v>3359</v>
      </c>
      <c r="AK646" s="3" t="s">
        <v>1267</v>
      </c>
      <c r="AL646" s="3" t="s">
        <v>1756</v>
      </c>
      <c r="AM646" s="3" t="s">
        <v>3074</v>
      </c>
      <c r="AN646" s="3" t="s">
        <v>1782</v>
      </c>
      <c r="AO646" s="3" t="s">
        <v>2041</v>
      </c>
      <c r="AP646" s="3" t="s">
        <v>38</v>
      </c>
      <c r="AQ646" s="3"/>
      <c r="AR646" s="3"/>
      <c r="AS646" s="3"/>
      <c r="AT646" s="3"/>
      <c r="AU646" s="3"/>
      <c r="AV646" s="3"/>
      <c r="AW646" s="3"/>
      <c r="AX646" s="3"/>
      <c r="AY646" s="4"/>
    </row>
    <row r="647" spans="1:51" x14ac:dyDescent="0.25">
      <c r="A647" s="2" t="s">
        <v>404</v>
      </c>
      <c r="B647" s="11" t="s">
        <v>4537</v>
      </c>
      <c r="C647" s="3">
        <v>3</v>
      </c>
      <c r="D647" s="3" t="s">
        <v>5806</v>
      </c>
      <c r="E647" s="3" t="s">
        <v>39</v>
      </c>
      <c r="F647" s="3" t="s">
        <v>373</v>
      </c>
      <c r="G647" s="3"/>
      <c r="H647" s="3" t="s">
        <v>200</v>
      </c>
      <c r="I647" s="3" t="s">
        <v>798</v>
      </c>
      <c r="J647" s="3" t="s">
        <v>1144</v>
      </c>
      <c r="K647" s="3" t="s">
        <v>126</v>
      </c>
      <c r="L647" s="3" t="s">
        <v>4370</v>
      </c>
      <c r="M647" s="3" t="s">
        <v>4136</v>
      </c>
      <c r="N647" s="3" t="s">
        <v>5971</v>
      </c>
      <c r="O647" s="3" t="s">
        <v>2144</v>
      </c>
      <c r="P647" s="3" t="s">
        <v>4</v>
      </c>
      <c r="Q647" s="3" t="s">
        <v>1064</v>
      </c>
      <c r="R647" s="3" t="s">
        <v>1716</v>
      </c>
      <c r="S647" s="3" t="s">
        <v>463</v>
      </c>
      <c r="T647" s="3" t="s">
        <v>1716</v>
      </c>
      <c r="U647" s="3" t="s">
        <v>343</v>
      </c>
      <c r="V647" s="3" t="s">
        <v>206</v>
      </c>
      <c r="W647" s="3" t="s">
        <v>227</v>
      </c>
      <c r="X647" s="3" t="s">
        <v>1401</v>
      </c>
      <c r="Y647" s="3" t="s">
        <v>3732</v>
      </c>
      <c r="Z647" s="3" t="s">
        <v>1262</v>
      </c>
      <c r="AA647" s="3" t="s">
        <v>727</v>
      </c>
      <c r="AB647" s="3"/>
      <c r="AC647" s="3" t="s">
        <v>444</v>
      </c>
      <c r="AD647" s="3" t="s">
        <v>37</v>
      </c>
      <c r="AE647" s="3"/>
      <c r="AF647" s="3"/>
      <c r="AG647" s="3"/>
      <c r="AH647" s="3"/>
      <c r="AI647" s="3"/>
      <c r="AJ647" s="3" t="s">
        <v>3635</v>
      </c>
      <c r="AK647" s="3" t="s">
        <v>5972</v>
      </c>
      <c r="AL647" s="3" t="s">
        <v>2192</v>
      </c>
      <c r="AM647" s="3" t="s">
        <v>5218</v>
      </c>
      <c r="AN647" s="3" t="s">
        <v>556</v>
      </c>
      <c r="AO647" s="3" t="s">
        <v>1209</v>
      </c>
      <c r="AP647" s="3" t="s">
        <v>38</v>
      </c>
      <c r="AQ647" s="3"/>
      <c r="AR647" s="3"/>
      <c r="AS647" s="3"/>
      <c r="AT647" s="3"/>
      <c r="AU647" s="3"/>
      <c r="AV647" s="3"/>
      <c r="AW647" s="3"/>
      <c r="AX647" s="3"/>
      <c r="AY647" s="4"/>
    </row>
    <row r="648" spans="1:51" x14ac:dyDescent="0.25">
      <c r="A648" s="2" t="s">
        <v>404</v>
      </c>
      <c r="B648" s="11" t="s">
        <v>4537</v>
      </c>
      <c r="C648" s="3">
        <v>4</v>
      </c>
      <c r="D648" s="3" t="s">
        <v>5973</v>
      </c>
      <c r="E648" s="3" t="s">
        <v>373</v>
      </c>
      <c r="F648" s="3" t="s">
        <v>338</v>
      </c>
      <c r="G648" s="3"/>
      <c r="H648" s="3" t="s">
        <v>1382</v>
      </c>
      <c r="I648" s="3" t="s">
        <v>315</v>
      </c>
      <c r="J648" s="3" t="s">
        <v>1400</v>
      </c>
      <c r="K648" s="3" t="s">
        <v>1333</v>
      </c>
      <c r="L648" s="3" t="s">
        <v>1005</v>
      </c>
      <c r="M648" s="3" t="s">
        <v>5515</v>
      </c>
      <c r="N648" s="3" t="s">
        <v>1393</v>
      </c>
      <c r="O648" s="3" t="s">
        <v>5839</v>
      </c>
      <c r="P648" s="3" t="s">
        <v>4</v>
      </c>
      <c r="Q648" s="3" t="s">
        <v>1064</v>
      </c>
      <c r="R648" s="3" t="s">
        <v>266</v>
      </c>
      <c r="S648" s="3" t="s">
        <v>904</v>
      </c>
      <c r="T648" s="3" t="s">
        <v>228</v>
      </c>
      <c r="U648" s="3" t="s">
        <v>1717</v>
      </c>
      <c r="V648" s="3" t="s">
        <v>228</v>
      </c>
      <c r="W648" s="3" t="s">
        <v>1717</v>
      </c>
      <c r="X648" s="3" t="s">
        <v>391</v>
      </c>
      <c r="Y648" s="3" t="s">
        <v>4117</v>
      </c>
      <c r="Z648" s="3" t="s">
        <v>3125</v>
      </c>
      <c r="AA648" s="3" t="s">
        <v>193</v>
      </c>
      <c r="AB648" s="3"/>
      <c r="AC648" s="3" t="s">
        <v>3649</v>
      </c>
      <c r="AD648" s="3" t="s">
        <v>4584</v>
      </c>
      <c r="AE648" s="3"/>
      <c r="AF648" s="3"/>
      <c r="AG648" s="3"/>
      <c r="AH648" s="3"/>
      <c r="AI648" s="3"/>
      <c r="AJ648" s="3" t="s">
        <v>1648</v>
      </c>
      <c r="AK648" s="3" t="s">
        <v>5593</v>
      </c>
      <c r="AL648" s="3" t="s">
        <v>1756</v>
      </c>
      <c r="AM648" s="3" t="s">
        <v>3976</v>
      </c>
      <c r="AN648" s="3" t="s">
        <v>879</v>
      </c>
      <c r="AO648" s="3" t="s">
        <v>2661</v>
      </c>
      <c r="AP648" s="3" t="s">
        <v>38</v>
      </c>
      <c r="AQ648" s="3" t="s">
        <v>38</v>
      </c>
      <c r="AR648" s="3" t="s">
        <v>38</v>
      </c>
      <c r="AS648" s="3"/>
      <c r="AT648" s="3"/>
      <c r="AU648" s="3"/>
      <c r="AV648" s="3"/>
      <c r="AW648" s="3"/>
      <c r="AX648" s="3"/>
      <c r="AY648" s="4"/>
    </row>
    <row r="649" spans="1:51" x14ac:dyDescent="0.25">
      <c r="A649" s="2" t="s">
        <v>404</v>
      </c>
      <c r="B649" s="11" t="s">
        <v>4537</v>
      </c>
      <c r="C649" s="3">
        <v>5</v>
      </c>
      <c r="D649" s="3" t="s">
        <v>2741</v>
      </c>
      <c r="E649" s="3" t="s">
        <v>338</v>
      </c>
      <c r="F649" s="3" t="s">
        <v>218</v>
      </c>
      <c r="G649" s="3"/>
      <c r="H649" s="3" t="s">
        <v>395</v>
      </c>
      <c r="I649" s="3" t="s">
        <v>2504</v>
      </c>
      <c r="J649" s="3" t="s">
        <v>2432</v>
      </c>
      <c r="K649" s="3" t="s">
        <v>1009</v>
      </c>
      <c r="L649" s="3" t="s">
        <v>4344</v>
      </c>
      <c r="M649" s="3" t="s">
        <v>5679</v>
      </c>
      <c r="N649" s="3" t="s">
        <v>4934</v>
      </c>
      <c r="O649" s="3" t="s">
        <v>2617</v>
      </c>
      <c r="P649" s="3" t="s">
        <v>1381</v>
      </c>
      <c r="Q649" s="3" t="s">
        <v>225</v>
      </c>
      <c r="R649" s="3" t="s">
        <v>885</v>
      </c>
      <c r="S649" s="3" t="s">
        <v>869</v>
      </c>
      <c r="T649" s="3" t="s">
        <v>284</v>
      </c>
      <c r="U649" s="3" t="s">
        <v>284</v>
      </c>
      <c r="V649" s="3" t="s">
        <v>1728</v>
      </c>
      <c r="W649" s="3" t="s">
        <v>285</v>
      </c>
      <c r="X649" s="3" t="s">
        <v>183</v>
      </c>
      <c r="Y649" s="3"/>
      <c r="Z649" s="3"/>
      <c r="AA649" s="3" t="s">
        <v>175</v>
      </c>
      <c r="AB649" s="3"/>
      <c r="AC649" s="3" t="s">
        <v>2904</v>
      </c>
      <c r="AD649" s="3" t="s">
        <v>2940</v>
      </c>
      <c r="AE649" s="3"/>
      <c r="AF649" s="3"/>
      <c r="AG649" s="3"/>
      <c r="AH649" s="3"/>
      <c r="AI649" s="3"/>
      <c r="AJ649" s="3" t="s">
        <v>810</v>
      </c>
      <c r="AK649" s="3" t="s">
        <v>5718</v>
      </c>
      <c r="AL649" s="3" t="s">
        <v>2244</v>
      </c>
      <c r="AM649" s="3" t="s">
        <v>3057</v>
      </c>
      <c r="AN649" s="3" t="s">
        <v>416</v>
      </c>
      <c r="AO649" s="3" t="s">
        <v>1418</v>
      </c>
      <c r="AP649" s="3" t="s">
        <v>38</v>
      </c>
      <c r="AQ649" s="3"/>
      <c r="AR649" s="3"/>
      <c r="AS649" s="3"/>
      <c r="AT649" s="3"/>
      <c r="AU649" s="3"/>
      <c r="AV649" s="3"/>
      <c r="AW649" s="3"/>
      <c r="AX649" s="3"/>
      <c r="AY649" s="4"/>
    </row>
    <row r="650" spans="1:51" x14ac:dyDescent="0.25">
      <c r="A650" s="2" t="s">
        <v>404</v>
      </c>
      <c r="B650" s="11" t="s">
        <v>4537</v>
      </c>
      <c r="C650" s="3">
        <v>6</v>
      </c>
      <c r="D650" s="3" t="s">
        <v>2749</v>
      </c>
      <c r="E650" s="3" t="s">
        <v>218</v>
      </c>
      <c r="F650" s="3" t="s">
        <v>1132</v>
      </c>
      <c r="G650" s="3"/>
      <c r="H650" s="3" t="s">
        <v>55</v>
      </c>
      <c r="I650" s="3" t="s">
        <v>1916</v>
      </c>
      <c r="J650" s="3" t="s">
        <v>1813</v>
      </c>
      <c r="K650" s="3" t="s">
        <v>669</v>
      </c>
      <c r="L650" s="3" t="s">
        <v>4637</v>
      </c>
      <c r="M650" s="3" t="s">
        <v>2869</v>
      </c>
      <c r="N650" s="3" t="s">
        <v>5974</v>
      </c>
      <c r="O650" s="3" t="s">
        <v>4888</v>
      </c>
      <c r="P650" s="3" t="s">
        <v>1623</v>
      </c>
      <c r="Q650" s="3" t="s">
        <v>283</v>
      </c>
      <c r="R650" s="3" t="s">
        <v>886</v>
      </c>
      <c r="S650" s="3" t="s">
        <v>868</v>
      </c>
      <c r="T650" s="3" t="s">
        <v>885</v>
      </c>
      <c r="U650" s="3" t="s">
        <v>954</v>
      </c>
      <c r="V650" s="3" t="s">
        <v>284</v>
      </c>
      <c r="W650" s="3" t="s">
        <v>954</v>
      </c>
      <c r="X650" s="3" t="s">
        <v>235</v>
      </c>
      <c r="Y650" s="3"/>
      <c r="Z650" s="3"/>
      <c r="AA650" s="3" t="s">
        <v>547</v>
      </c>
      <c r="AB650" s="3"/>
      <c r="AC650" s="3" t="s">
        <v>2436</v>
      </c>
      <c r="AD650" s="3" t="s">
        <v>2103</v>
      </c>
      <c r="AE650" s="3"/>
      <c r="AF650" s="3"/>
      <c r="AG650" s="3"/>
      <c r="AH650" s="3"/>
      <c r="AI650" s="3"/>
      <c r="AJ650" s="3" t="s">
        <v>1081</v>
      </c>
      <c r="AK650" s="3" t="s">
        <v>1921</v>
      </c>
      <c r="AL650" s="3" t="s">
        <v>4152</v>
      </c>
      <c r="AM650" s="3" t="s">
        <v>2933</v>
      </c>
      <c r="AN650" s="3" t="s">
        <v>1362</v>
      </c>
      <c r="AO650" s="3" t="s">
        <v>4394</v>
      </c>
      <c r="AP650" s="3" t="s">
        <v>38</v>
      </c>
      <c r="AQ650" s="3"/>
      <c r="AR650" s="3"/>
      <c r="AS650" s="3"/>
      <c r="AT650" s="3"/>
      <c r="AU650" s="3"/>
      <c r="AV650" s="3"/>
      <c r="AW650" s="3"/>
      <c r="AX650" s="3"/>
      <c r="AY650" s="4"/>
    </row>
    <row r="651" spans="1:51" x14ac:dyDescent="0.25">
      <c r="A651" s="2" t="s">
        <v>404</v>
      </c>
      <c r="B651" s="11" t="s">
        <v>4537</v>
      </c>
      <c r="C651" s="3">
        <v>7</v>
      </c>
      <c r="D651" s="3" t="s">
        <v>2755</v>
      </c>
      <c r="E651" s="3" t="s">
        <v>1132</v>
      </c>
      <c r="F651" s="3" t="s">
        <v>586</v>
      </c>
      <c r="G651" s="3"/>
      <c r="H651" s="3" t="s">
        <v>440</v>
      </c>
      <c r="I651" s="3" t="s">
        <v>400</v>
      </c>
      <c r="J651" s="3" t="s">
        <v>1382</v>
      </c>
      <c r="K651" s="3" t="s">
        <v>1248</v>
      </c>
      <c r="L651" s="3" t="s">
        <v>822</v>
      </c>
      <c r="M651" s="3" t="s">
        <v>2170</v>
      </c>
      <c r="N651" s="3" t="s">
        <v>5975</v>
      </c>
      <c r="O651" s="3" t="s">
        <v>2639</v>
      </c>
      <c r="P651" s="3" t="s">
        <v>595</v>
      </c>
      <c r="Q651" s="3" t="s">
        <v>354</v>
      </c>
      <c r="R651" s="3" t="s">
        <v>869</v>
      </c>
      <c r="S651" s="3" t="s">
        <v>869</v>
      </c>
      <c r="T651" s="3" t="s">
        <v>869</v>
      </c>
      <c r="U651" s="3" t="s">
        <v>869</v>
      </c>
      <c r="V651" s="3" t="s">
        <v>869</v>
      </c>
      <c r="W651" s="3" t="s">
        <v>886</v>
      </c>
      <c r="X651" s="3" t="s">
        <v>61</v>
      </c>
      <c r="Y651" s="3"/>
      <c r="Z651" s="3"/>
      <c r="AA651" s="3" t="s">
        <v>379</v>
      </c>
      <c r="AB651" s="3"/>
      <c r="AC651" s="3" t="s">
        <v>1159</v>
      </c>
      <c r="AD651" s="3" t="s">
        <v>2078</v>
      </c>
      <c r="AE651" s="3"/>
      <c r="AF651" s="3"/>
      <c r="AG651" s="3"/>
      <c r="AH651" s="3"/>
      <c r="AI651" s="3"/>
      <c r="AJ651" s="3" t="s">
        <v>5</v>
      </c>
      <c r="AK651" s="3" t="s">
        <v>2443</v>
      </c>
      <c r="AL651" s="3" t="s">
        <v>507</v>
      </c>
      <c r="AM651" s="3" t="s">
        <v>1380</v>
      </c>
      <c r="AN651" s="3" t="s">
        <v>397</v>
      </c>
      <c r="AO651" s="3" t="s">
        <v>2079</v>
      </c>
      <c r="AP651" s="3" t="s">
        <v>38</v>
      </c>
      <c r="AQ651" s="3"/>
      <c r="AR651" s="3"/>
      <c r="AS651" s="3"/>
      <c r="AT651" s="3"/>
      <c r="AU651" s="3"/>
      <c r="AV651" s="3"/>
      <c r="AW651" s="3"/>
      <c r="AX651" s="3"/>
      <c r="AY651" s="4"/>
    </row>
    <row r="652" spans="1:51" x14ac:dyDescent="0.25">
      <c r="A652" s="2" t="s">
        <v>404</v>
      </c>
      <c r="B652" s="11" t="s">
        <v>4537</v>
      </c>
      <c r="C652" s="3">
        <v>8</v>
      </c>
      <c r="D652" s="3" t="s">
        <v>4020</v>
      </c>
      <c r="E652" s="3" t="s">
        <v>586</v>
      </c>
      <c r="F652" s="3" t="s">
        <v>633</v>
      </c>
      <c r="G652" s="3"/>
      <c r="H652" s="3" t="s">
        <v>165</v>
      </c>
      <c r="I652" s="3" t="s">
        <v>391</v>
      </c>
      <c r="J652" s="3" t="s">
        <v>111</v>
      </c>
      <c r="K652" s="3" t="s">
        <v>59</v>
      </c>
      <c r="L652" s="3" t="s">
        <v>1047</v>
      </c>
      <c r="M652" s="3" t="s">
        <v>4960</v>
      </c>
      <c r="N652" s="3" t="s">
        <v>5976</v>
      </c>
      <c r="O652" s="3" t="s">
        <v>5977</v>
      </c>
      <c r="P652" s="3" t="s">
        <v>129</v>
      </c>
      <c r="Q652" s="3" t="s">
        <v>283</v>
      </c>
      <c r="R652" s="3" t="s">
        <v>869</v>
      </c>
      <c r="S652" s="3" t="s">
        <v>885</v>
      </c>
      <c r="T652" s="3" t="s">
        <v>869</v>
      </c>
      <c r="U652" s="3" t="s">
        <v>869</v>
      </c>
      <c r="V652" s="3" t="s">
        <v>869</v>
      </c>
      <c r="W652" s="3" t="s">
        <v>886</v>
      </c>
      <c r="X652" s="3" t="s">
        <v>155</v>
      </c>
      <c r="Y652" s="3"/>
      <c r="Z652" s="3"/>
      <c r="AA652" s="3" t="s">
        <v>307</v>
      </c>
      <c r="AB652" s="3"/>
      <c r="AC652" s="3" t="s">
        <v>1315</v>
      </c>
      <c r="AD652" s="3" t="s">
        <v>50</v>
      </c>
      <c r="AE652" s="3"/>
      <c r="AF652" s="3"/>
      <c r="AG652" s="3"/>
      <c r="AH652" s="3"/>
      <c r="AI652" s="3"/>
      <c r="AJ652" s="3" t="s">
        <v>5</v>
      </c>
      <c r="AK652" s="3" t="s">
        <v>5978</v>
      </c>
      <c r="AL652" s="3" t="s">
        <v>507</v>
      </c>
      <c r="AM652" s="3" t="s">
        <v>2775</v>
      </c>
      <c r="AN652" s="3" t="s">
        <v>156</v>
      </c>
      <c r="AO652" s="3" t="s">
        <v>1155</v>
      </c>
      <c r="AP652" s="3" t="s">
        <v>38</v>
      </c>
      <c r="AQ652" s="3" t="s">
        <v>38</v>
      </c>
      <c r="AR652" s="3" t="s">
        <v>38</v>
      </c>
      <c r="AS652" s="3"/>
      <c r="AT652" s="3"/>
      <c r="AU652" s="3"/>
      <c r="AV652" s="3"/>
      <c r="AW652" s="3"/>
      <c r="AX652" s="3"/>
      <c r="AY652" s="4"/>
    </row>
    <row r="653" spans="1:51" x14ac:dyDescent="0.25">
      <c r="A653" s="2" t="s">
        <v>3544</v>
      </c>
      <c r="B653" s="11" t="s">
        <v>4537</v>
      </c>
      <c r="C653" s="3">
        <v>1</v>
      </c>
      <c r="D653" s="3" t="s">
        <v>660</v>
      </c>
      <c r="E653" s="3" t="s">
        <v>4</v>
      </c>
      <c r="F653" s="3" t="s">
        <v>1621</v>
      </c>
      <c r="G653" s="3"/>
      <c r="H653" s="3" t="s">
        <v>61</v>
      </c>
      <c r="I653" s="3" t="s">
        <v>2447</v>
      </c>
      <c r="J653" s="3" t="s">
        <v>1107</v>
      </c>
      <c r="K653" s="3" t="s">
        <v>507</v>
      </c>
      <c r="L653" s="3" t="s">
        <v>2226</v>
      </c>
      <c r="M653" s="3" t="s">
        <v>5369</v>
      </c>
      <c r="N653" s="3" t="s">
        <v>5979</v>
      </c>
      <c r="O653" s="3" t="s">
        <v>4062</v>
      </c>
      <c r="P653" s="3" t="s">
        <v>38</v>
      </c>
      <c r="Q653" s="3" t="s">
        <v>1064</v>
      </c>
      <c r="R653" s="3" t="s">
        <v>249</v>
      </c>
      <c r="S653" s="3" t="s">
        <v>265</v>
      </c>
      <c r="T653" s="3" t="s">
        <v>249</v>
      </c>
      <c r="U653" s="3" t="s">
        <v>226</v>
      </c>
      <c r="V653" s="3" t="s">
        <v>226</v>
      </c>
      <c r="W653" s="3" t="s">
        <v>226</v>
      </c>
      <c r="X653" s="3" t="s">
        <v>209</v>
      </c>
      <c r="Y653" s="3" t="s">
        <v>5055</v>
      </c>
      <c r="Z653" s="3" t="s">
        <v>322</v>
      </c>
      <c r="AA653" s="3" t="s">
        <v>962</v>
      </c>
      <c r="AB653" s="3" t="s">
        <v>472</v>
      </c>
      <c r="AC653" s="3" t="s">
        <v>59</v>
      </c>
      <c r="AD653" s="3" t="s">
        <v>5980</v>
      </c>
      <c r="AE653" s="3" t="s">
        <v>123</v>
      </c>
      <c r="AF653" s="3" t="s">
        <v>372</v>
      </c>
      <c r="AG653" s="3" t="s">
        <v>61</v>
      </c>
      <c r="AH653" s="3" t="s">
        <v>87</v>
      </c>
      <c r="AI653" s="3" t="s">
        <v>418</v>
      </c>
      <c r="AJ653" s="3" t="s">
        <v>654</v>
      </c>
      <c r="AK653" s="3" t="s">
        <v>5170</v>
      </c>
      <c r="AL653" s="3" t="s">
        <v>3540</v>
      </c>
      <c r="AM653" s="3" t="s">
        <v>4609</v>
      </c>
      <c r="AN653" s="3" t="s">
        <v>631</v>
      </c>
      <c r="AO653" s="3" t="s">
        <v>3982</v>
      </c>
      <c r="AP653" s="3" t="s">
        <v>38</v>
      </c>
      <c r="AQ653" s="3" t="s">
        <v>38</v>
      </c>
      <c r="AR653" s="3" t="s">
        <v>38</v>
      </c>
      <c r="AS653" s="3"/>
      <c r="AT653" s="3"/>
      <c r="AU653" s="3"/>
      <c r="AV653" s="3"/>
      <c r="AW653" s="3"/>
      <c r="AX653" s="3"/>
      <c r="AY653" s="4"/>
    </row>
    <row r="654" spans="1:51" x14ac:dyDescent="0.25">
      <c r="A654" s="2" t="s">
        <v>3544</v>
      </c>
      <c r="B654" s="11" t="s">
        <v>4537</v>
      </c>
      <c r="C654" s="3">
        <v>2</v>
      </c>
      <c r="D654" s="3" t="s">
        <v>684</v>
      </c>
      <c r="E654" s="3" t="s">
        <v>1621</v>
      </c>
      <c r="F654" s="3" t="s">
        <v>858</v>
      </c>
      <c r="G654" s="3"/>
      <c r="H654" s="3" t="s">
        <v>446</v>
      </c>
      <c r="I654" s="3" t="s">
        <v>798</v>
      </c>
      <c r="J654" s="3" t="s">
        <v>625</v>
      </c>
      <c r="K654" s="3" t="s">
        <v>1091</v>
      </c>
      <c r="L654" s="3" t="s">
        <v>3698</v>
      </c>
      <c r="M654" s="3" t="s">
        <v>5981</v>
      </c>
      <c r="N654" s="3" t="s">
        <v>5982</v>
      </c>
      <c r="O654" s="3" t="s">
        <v>4353</v>
      </c>
      <c r="P654" s="3" t="s">
        <v>38</v>
      </c>
      <c r="Q654" s="3" t="s">
        <v>1064</v>
      </c>
      <c r="R654" s="3" t="s">
        <v>265</v>
      </c>
      <c r="S654" s="3" t="s">
        <v>265</v>
      </c>
      <c r="T654" s="3" t="s">
        <v>249</v>
      </c>
      <c r="U654" s="3" t="s">
        <v>227</v>
      </c>
      <c r="V654" s="3" t="s">
        <v>227</v>
      </c>
      <c r="W654" s="3" t="s">
        <v>227</v>
      </c>
      <c r="X654" s="3" t="s">
        <v>190</v>
      </c>
      <c r="Y654" s="3" t="s">
        <v>4166</v>
      </c>
      <c r="Z654" s="3" t="s">
        <v>20</v>
      </c>
      <c r="AA654" s="3" t="s">
        <v>26</v>
      </c>
      <c r="AB654" s="3" t="s">
        <v>268</v>
      </c>
      <c r="AC654" s="3" t="s">
        <v>318</v>
      </c>
      <c r="AD654" s="3" t="s">
        <v>1972</v>
      </c>
      <c r="AE654" s="3" t="s">
        <v>2217</v>
      </c>
      <c r="AF654" s="3" t="s">
        <v>292</v>
      </c>
      <c r="AG654" s="3" t="s">
        <v>155</v>
      </c>
      <c r="AH654" s="3" t="s">
        <v>55</v>
      </c>
      <c r="AI654" s="3" t="s">
        <v>190</v>
      </c>
      <c r="AJ654" s="3" t="s">
        <v>490</v>
      </c>
      <c r="AK654" s="3" t="s">
        <v>3231</v>
      </c>
      <c r="AL654" s="3" t="s">
        <v>2026</v>
      </c>
      <c r="AM654" s="3" t="s">
        <v>3646</v>
      </c>
      <c r="AN654" s="3" t="s">
        <v>357</v>
      </c>
      <c r="AO654" s="3" t="s">
        <v>3674</v>
      </c>
      <c r="AP654" s="3" t="s">
        <v>38</v>
      </c>
      <c r="AQ654" s="3"/>
      <c r="AR654" s="3"/>
      <c r="AS654" s="3"/>
      <c r="AT654" s="3"/>
      <c r="AU654" s="3"/>
      <c r="AV654" s="3"/>
      <c r="AW654" s="3"/>
      <c r="AX654" s="3"/>
      <c r="AY654" s="4"/>
    </row>
    <row r="655" spans="1:51" x14ac:dyDescent="0.25">
      <c r="A655" s="2" t="s">
        <v>3544</v>
      </c>
      <c r="B655" s="11" t="s">
        <v>4537</v>
      </c>
      <c r="C655" s="3">
        <v>3</v>
      </c>
      <c r="D655" s="3" t="s">
        <v>702</v>
      </c>
      <c r="E655" s="3" t="s">
        <v>858</v>
      </c>
      <c r="F655" s="3" t="s">
        <v>68</v>
      </c>
      <c r="G655" s="3"/>
      <c r="H655" s="3" t="s">
        <v>458</v>
      </c>
      <c r="I655" s="3" t="s">
        <v>412</v>
      </c>
      <c r="J655" s="3" t="s">
        <v>743</v>
      </c>
      <c r="K655" s="3" t="s">
        <v>3967</v>
      </c>
      <c r="L655" s="3" t="s">
        <v>3271</v>
      </c>
      <c r="M655" s="3" t="s">
        <v>5211</v>
      </c>
      <c r="N655" s="3" t="s">
        <v>4468</v>
      </c>
      <c r="O655" s="3" t="s">
        <v>3717</v>
      </c>
      <c r="P655" s="3" t="s">
        <v>2555</v>
      </c>
      <c r="Q655" s="3" t="s">
        <v>225</v>
      </c>
      <c r="R655" s="3" t="s">
        <v>885</v>
      </c>
      <c r="S655" s="3" t="s">
        <v>886</v>
      </c>
      <c r="T655" s="3" t="s">
        <v>886</v>
      </c>
      <c r="U655" s="3" t="s">
        <v>266</v>
      </c>
      <c r="V655" s="3" t="s">
        <v>266</v>
      </c>
      <c r="W655" s="3" t="s">
        <v>266</v>
      </c>
      <c r="X655" s="3" t="s">
        <v>23</v>
      </c>
      <c r="Y655" s="3" t="s">
        <v>2239</v>
      </c>
      <c r="Z655" s="3" t="s">
        <v>153</v>
      </c>
      <c r="AA655" s="3" t="s">
        <v>357</v>
      </c>
      <c r="AB655" s="3" t="s">
        <v>1349</v>
      </c>
      <c r="AC655" s="3" t="s">
        <v>446</v>
      </c>
      <c r="AD655" s="3" t="s">
        <v>1275</v>
      </c>
      <c r="AE655" s="3" t="s">
        <v>5755</v>
      </c>
      <c r="AF655" s="3" t="s">
        <v>154</v>
      </c>
      <c r="AG655" s="3" t="s">
        <v>165</v>
      </c>
      <c r="AH655" s="3" t="s">
        <v>155</v>
      </c>
      <c r="AI655" s="3" t="s">
        <v>1844</v>
      </c>
      <c r="AJ655" s="3" t="s">
        <v>1708</v>
      </c>
      <c r="AK655" s="3" t="s">
        <v>960</v>
      </c>
      <c r="AL655" s="3" t="s">
        <v>777</v>
      </c>
      <c r="AM655" s="3" t="s">
        <v>1369</v>
      </c>
      <c r="AN655" s="3" t="s">
        <v>713</v>
      </c>
      <c r="AO655" s="3" t="s">
        <v>5983</v>
      </c>
      <c r="AP655" s="3" t="s">
        <v>38</v>
      </c>
      <c r="AQ655" s="3"/>
      <c r="AR655" s="3"/>
      <c r="AS655" s="3"/>
      <c r="AT655" s="3"/>
      <c r="AU655" s="3"/>
      <c r="AV655" s="3"/>
      <c r="AW655" s="3"/>
      <c r="AX655" s="3"/>
      <c r="AY655" s="4"/>
    </row>
    <row r="656" spans="1:51" x14ac:dyDescent="0.25">
      <c r="A656" s="2" t="s">
        <v>3544</v>
      </c>
      <c r="B656" s="11" t="s">
        <v>4537</v>
      </c>
      <c r="C656" s="3">
        <v>4</v>
      </c>
      <c r="D656" s="3" t="s">
        <v>2741</v>
      </c>
      <c r="E656" s="3" t="s">
        <v>68</v>
      </c>
      <c r="F656" s="3" t="s">
        <v>3804</v>
      </c>
      <c r="G656" s="3"/>
      <c r="H656" s="3" t="s">
        <v>155</v>
      </c>
      <c r="I656" s="3" t="s">
        <v>646</v>
      </c>
      <c r="J656" s="3" t="s">
        <v>595</v>
      </c>
      <c r="K656" s="3" t="s">
        <v>2263</v>
      </c>
      <c r="L656" s="3" t="s">
        <v>5579</v>
      </c>
      <c r="M656" s="3" t="s">
        <v>5136</v>
      </c>
      <c r="N656" s="3" t="s">
        <v>2444</v>
      </c>
      <c r="O656" s="3" t="s">
        <v>3831</v>
      </c>
      <c r="P656" s="3" t="s">
        <v>993</v>
      </c>
      <c r="Q656" s="3" t="s">
        <v>506</v>
      </c>
      <c r="R656" s="3" t="s">
        <v>1130</v>
      </c>
      <c r="S656" s="3" t="s">
        <v>1130</v>
      </c>
      <c r="T656" s="3" t="s">
        <v>1130</v>
      </c>
      <c r="U656" s="3" t="s">
        <v>1728</v>
      </c>
      <c r="V656" s="3" t="s">
        <v>1728</v>
      </c>
      <c r="W656" s="3" t="s">
        <v>1728</v>
      </c>
      <c r="X656" s="3" t="s">
        <v>61</v>
      </c>
      <c r="Y656" s="3" t="s">
        <v>4179</v>
      </c>
      <c r="Z656" s="3" t="s">
        <v>1133</v>
      </c>
      <c r="AA656" s="3" t="s">
        <v>274</v>
      </c>
      <c r="AB656" s="3" t="s">
        <v>2739</v>
      </c>
      <c r="AC656" s="3" t="s">
        <v>55</v>
      </c>
      <c r="AD656" s="3" t="s">
        <v>1582</v>
      </c>
      <c r="AE656" s="3" t="s">
        <v>1079</v>
      </c>
      <c r="AF656" s="3" t="s">
        <v>154</v>
      </c>
      <c r="AG656" s="3" t="s">
        <v>165</v>
      </c>
      <c r="AH656" s="3" t="s">
        <v>155</v>
      </c>
      <c r="AI656" s="3" t="s">
        <v>1844</v>
      </c>
      <c r="AJ656" s="3" t="s">
        <v>839</v>
      </c>
      <c r="AK656" s="3" t="s">
        <v>114</v>
      </c>
      <c r="AL656" s="3" t="s">
        <v>777</v>
      </c>
      <c r="AM656" s="3" t="s">
        <v>5711</v>
      </c>
      <c r="AN656" s="3" t="s">
        <v>332</v>
      </c>
      <c r="AO656" s="3" t="s">
        <v>5984</v>
      </c>
      <c r="AP656" s="3" t="s">
        <v>38</v>
      </c>
      <c r="AQ656" s="3"/>
      <c r="AR656" s="3"/>
      <c r="AS656" s="3"/>
      <c r="AT656" s="3"/>
      <c r="AU656" s="3"/>
      <c r="AV656" s="3"/>
      <c r="AW656" s="3"/>
      <c r="AX656" s="3"/>
      <c r="AY656" s="4"/>
    </row>
    <row r="657" spans="1:51" x14ac:dyDescent="0.25">
      <c r="A657" s="2" t="s">
        <v>3544</v>
      </c>
      <c r="B657" s="11" t="s">
        <v>4537</v>
      </c>
      <c r="C657" s="3">
        <v>5</v>
      </c>
      <c r="D657" s="3" t="s">
        <v>2749</v>
      </c>
      <c r="E657" s="3" t="s">
        <v>3804</v>
      </c>
      <c r="F657" s="3" t="s">
        <v>1001</v>
      </c>
      <c r="G657" s="3"/>
      <c r="H657" s="3" t="s">
        <v>976</v>
      </c>
      <c r="I657" s="3" t="s">
        <v>1438</v>
      </c>
      <c r="J657" s="3" t="s">
        <v>552</v>
      </c>
      <c r="K657" s="3" t="s">
        <v>1928</v>
      </c>
      <c r="L657" s="3" t="s">
        <v>3822</v>
      </c>
      <c r="M657" s="3" t="s">
        <v>4578</v>
      </c>
      <c r="N657" s="3" t="s">
        <v>3919</v>
      </c>
      <c r="O657" s="3" t="s">
        <v>5985</v>
      </c>
      <c r="P657" s="3" t="s">
        <v>3953</v>
      </c>
      <c r="Q657" s="3" t="s">
        <v>283</v>
      </c>
      <c r="R657" s="3" t="s">
        <v>886</v>
      </c>
      <c r="S657" s="3" t="s">
        <v>1130</v>
      </c>
      <c r="T657" s="3" t="s">
        <v>1130</v>
      </c>
      <c r="U657" s="3" t="s">
        <v>1728</v>
      </c>
      <c r="V657" s="3" t="s">
        <v>1728</v>
      </c>
      <c r="W657" s="3" t="s">
        <v>284</v>
      </c>
      <c r="X657" s="3" t="s">
        <v>61</v>
      </c>
      <c r="Y657" s="3" t="s">
        <v>1128</v>
      </c>
      <c r="Z657" s="3" t="s">
        <v>1459</v>
      </c>
      <c r="AA657" s="3" t="s">
        <v>26</v>
      </c>
      <c r="AB657" s="3" t="s">
        <v>5986</v>
      </c>
      <c r="AC657" s="3" t="s">
        <v>335</v>
      </c>
      <c r="AD657" s="3" t="s">
        <v>1407</v>
      </c>
      <c r="AE657" s="3" t="s">
        <v>3644</v>
      </c>
      <c r="AF657" s="3" t="s">
        <v>154</v>
      </c>
      <c r="AG657" s="3" t="s">
        <v>291</v>
      </c>
      <c r="AH657" s="3" t="s">
        <v>61</v>
      </c>
      <c r="AI657" s="3" t="s">
        <v>1844</v>
      </c>
      <c r="AJ657" s="3" t="s">
        <v>810</v>
      </c>
      <c r="AK657" s="3" t="s">
        <v>1858</v>
      </c>
      <c r="AL657" s="3" t="s">
        <v>143</v>
      </c>
      <c r="AM657" s="3" t="s">
        <v>5987</v>
      </c>
      <c r="AN657" s="3" t="s">
        <v>36</v>
      </c>
      <c r="AO657" s="3" t="s">
        <v>2715</v>
      </c>
      <c r="AP657" s="3" t="s">
        <v>38</v>
      </c>
      <c r="AQ657" s="3"/>
      <c r="AR657" s="3"/>
      <c r="AS657" s="3"/>
      <c r="AT657" s="3"/>
      <c r="AU657" s="3"/>
      <c r="AV657" s="3"/>
      <c r="AW657" s="3"/>
      <c r="AX657" s="3"/>
      <c r="AY657" s="4"/>
    </row>
    <row r="658" spans="1:51" x14ac:dyDescent="0.25">
      <c r="A658" s="2" t="s">
        <v>3544</v>
      </c>
      <c r="B658" s="11" t="s">
        <v>4537</v>
      </c>
      <c r="C658" s="3">
        <v>6</v>
      </c>
      <c r="D658" s="3" t="s">
        <v>763</v>
      </c>
      <c r="E658" s="3" t="s">
        <v>1001</v>
      </c>
      <c r="F658" s="3" t="s">
        <v>1748</v>
      </c>
      <c r="G658" s="3"/>
      <c r="H658" s="3" t="s">
        <v>87</v>
      </c>
      <c r="I658" s="3" t="s">
        <v>2335</v>
      </c>
      <c r="J658" s="3" t="s">
        <v>1743</v>
      </c>
      <c r="K658" s="3" t="s">
        <v>647</v>
      </c>
      <c r="L658" s="3" t="s">
        <v>2381</v>
      </c>
      <c r="M658" s="3" t="s">
        <v>3556</v>
      </c>
      <c r="N658" s="3" t="s">
        <v>5988</v>
      </c>
      <c r="O658" s="3" t="s">
        <v>5989</v>
      </c>
      <c r="P658" s="3" t="s">
        <v>458</v>
      </c>
      <c r="Q658" s="3" t="s">
        <v>354</v>
      </c>
      <c r="R658" s="3" t="s">
        <v>885</v>
      </c>
      <c r="S658" s="3" t="s">
        <v>885</v>
      </c>
      <c r="T658" s="3" t="s">
        <v>885</v>
      </c>
      <c r="U658" s="3" t="s">
        <v>1717</v>
      </c>
      <c r="V658" s="3" t="s">
        <v>1717</v>
      </c>
      <c r="W658" s="3" t="s">
        <v>228</v>
      </c>
      <c r="X658" s="3" t="s">
        <v>154</v>
      </c>
      <c r="Y658" s="3" t="s">
        <v>3609</v>
      </c>
      <c r="Z658" s="3" t="s">
        <v>1998</v>
      </c>
      <c r="AA658" s="3" t="s">
        <v>298</v>
      </c>
      <c r="AB658" s="3" t="s">
        <v>1843</v>
      </c>
      <c r="AC658" s="3" t="s">
        <v>454</v>
      </c>
      <c r="AD658" s="3" t="s">
        <v>3787</v>
      </c>
      <c r="AE658" s="3" t="s">
        <v>2792</v>
      </c>
      <c r="AF658" s="3" t="s">
        <v>154</v>
      </c>
      <c r="AG658" s="3" t="s">
        <v>155</v>
      </c>
      <c r="AH658" s="3" t="s">
        <v>183</v>
      </c>
      <c r="AI658" s="3" t="s">
        <v>1844</v>
      </c>
      <c r="AJ658" s="3" t="s">
        <v>2156</v>
      </c>
      <c r="AK658" s="3" t="s">
        <v>3691</v>
      </c>
      <c r="AL658" s="3" t="s">
        <v>4464</v>
      </c>
      <c r="AM658" s="3" t="s">
        <v>2993</v>
      </c>
      <c r="AN658" s="3" t="s">
        <v>807</v>
      </c>
      <c r="AO658" s="3" t="s">
        <v>327</v>
      </c>
      <c r="AP658" s="3" t="s">
        <v>38</v>
      </c>
      <c r="AQ658" s="3"/>
      <c r="AR658" s="3"/>
      <c r="AS658" s="3"/>
      <c r="AT658" s="3"/>
      <c r="AU658" s="3"/>
      <c r="AV658" s="3"/>
      <c r="AW658" s="3"/>
      <c r="AX658" s="3"/>
      <c r="AY658" s="4"/>
    </row>
    <row r="659" spans="1:51" x14ac:dyDescent="0.25">
      <c r="A659" s="2" t="s">
        <v>3544</v>
      </c>
      <c r="B659" s="11" t="s">
        <v>4537</v>
      </c>
      <c r="C659" s="3">
        <v>7</v>
      </c>
      <c r="D659" s="3" t="s">
        <v>945</v>
      </c>
      <c r="E659" s="3" t="s">
        <v>1748</v>
      </c>
      <c r="F659" s="3" t="s">
        <v>289</v>
      </c>
      <c r="G659" s="3"/>
      <c r="H659" s="3" t="s">
        <v>742</v>
      </c>
      <c r="I659" s="3" t="s">
        <v>397</v>
      </c>
      <c r="J659" s="3" t="s">
        <v>2698</v>
      </c>
      <c r="K659" s="3" t="s">
        <v>5990</v>
      </c>
      <c r="L659" s="3" t="s">
        <v>3814</v>
      </c>
      <c r="M659" s="3" t="s">
        <v>5991</v>
      </c>
      <c r="N659" s="3" t="s">
        <v>716</v>
      </c>
      <c r="O659" s="3" t="s">
        <v>5992</v>
      </c>
      <c r="P659" s="3" t="s">
        <v>209</v>
      </c>
      <c r="Q659" s="3" t="s">
        <v>1064</v>
      </c>
      <c r="R659" s="3" t="s">
        <v>885</v>
      </c>
      <c r="S659" s="3" t="s">
        <v>885</v>
      </c>
      <c r="T659" s="3" t="s">
        <v>885</v>
      </c>
      <c r="U659" s="3" t="s">
        <v>904</v>
      </c>
      <c r="V659" s="3" t="s">
        <v>904</v>
      </c>
      <c r="W659" s="3" t="s">
        <v>228</v>
      </c>
      <c r="X659" s="3" t="s">
        <v>335</v>
      </c>
      <c r="Y659" s="3" t="s">
        <v>2767</v>
      </c>
      <c r="Z659" s="3" t="s">
        <v>1916</v>
      </c>
      <c r="AA659" s="3" t="s">
        <v>962</v>
      </c>
      <c r="AB659" s="3" t="s">
        <v>919</v>
      </c>
      <c r="AC659" s="3" t="s">
        <v>278</v>
      </c>
      <c r="AD659" s="3" t="s">
        <v>1145</v>
      </c>
      <c r="AE659" s="3" t="s">
        <v>3831</v>
      </c>
      <c r="AF659" s="3" t="s">
        <v>154</v>
      </c>
      <c r="AG659" s="3" t="s">
        <v>155</v>
      </c>
      <c r="AH659" s="3" t="s">
        <v>55</v>
      </c>
      <c r="AI659" s="3" t="s">
        <v>1844</v>
      </c>
      <c r="AJ659" s="3" t="s">
        <v>2156</v>
      </c>
      <c r="AK659" s="3" t="s">
        <v>1878</v>
      </c>
      <c r="AL659" s="3" t="s">
        <v>5495</v>
      </c>
      <c r="AM659" s="3" t="s">
        <v>3807</v>
      </c>
      <c r="AN659" s="3" t="s">
        <v>36</v>
      </c>
      <c r="AO659" s="3" t="s">
        <v>1658</v>
      </c>
      <c r="AP659" s="3" t="s">
        <v>38</v>
      </c>
      <c r="AQ659" s="3"/>
      <c r="AR659" s="3"/>
      <c r="AS659" s="3"/>
      <c r="AT659" s="3"/>
      <c r="AU659" s="3"/>
      <c r="AV659" s="3"/>
      <c r="AW659" s="3"/>
      <c r="AX659" s="3"/>
      <c r="AY659" s="4"/>
    </row>
    <row r="660" spans="1:51" x14ac:dyDescent="0.25">
      <c r="A660" s="2" t="s">
        <v>3544</v>
      </c>
      <c r="B660" s="11" t="s">
        <v>4537</v>
      </c>
      <c r="C660" s="3">
        <v>8</v>
      </c>
      <c r="D660" s="3" t="s">
        <v>965</v>
      </c>
      <c r="E660" s="3" t="s">
        <v>289</v>
      </c>
      <c r="F660" s="3"/>
      <c r="G660" s="3"/>
      <c r="H660" s="3" t="s">
        <v>190</v>
      </c>
      <c r="I660" s="3" t="s">
        <v>153</v>
      </c>
      <c r="J660" s="3" t="s">
        <v>4072</v>
      </c>
      <c r="K660" s="3" t="s">
        <v>2859</v>
      </c>
      <c r="L660" s="3" t="s">
        <v>2097</v>
      </c>
      <c r="M660" s="3" t="s">
        <v>5993</v>
      </c>
      <c r="N660" s="3" t="s">
        <v>1458</v>
      </c>
      <c r="O660" s="3" t="s">
        <v>612</v>
      </c>
      <c r="P660" s="3" t="s">
        <v>1789</v>
      </c>
      <c r="Q660" s="3" t="s">
        <v>1064</v>
      </c>
      <c r="R660" s="3" t="s">
        <v>885</v>
      </c>
      <c r="S660" s="3" t="s">
        <v>5994</v>
      </c>
      <c r="T660" s="3" t="s">
        <v>885</v>
      </c>
      <c r="U660" s="3" t="s">
        <v>228</v>
      </c>
      <c r="V660" s="3" t="s">
        <v>904</v>
      </c>
      <c r="W660" s="3" t="s">
        <v>249</v>
      </c>
      <c r="X660" s="3" t="s">
        <v>454</v>
      </c>
      <c r="Y660" s="3" t="s">
        <v>4117</v>
      </c>
      <c r="Z660" s="3" t="s">
        <v>844</v>
      </c>
      <c r="AA660" s="3" t="s">
        <v>36</v>
      </c>
      <c r="AB660" s="3" t="s">
        <v>284</v>
      </c>
      <c r="AC660" s="3" t="s">
        <v>58</v>
      </c>
      <c r="AD660" s="3" t="s">
        <v>93</v>
      </c>
      <c r="AE660" s="3" t="s">
        <v>2942</v>
      </c>
      <c r="AF660" s="3" t="s">
        <v>446</v>
      </c>
      <c r="AG660" s="3" t="s">
        <v>155</v>
      </c>
      <c r="AH660" s="3" t="s">
        <v>111</v>
      </c>
      <c r="AI660" s="3" t="s">
        <v>1844</v>
      </c>
      <c r="AJ660" s="3" t="s">
        <v>429</v>
      </c>
      <c r="AK660" s="3" t="s">
        <v>1827</v>
      </c>
      <c r="AL660" s="3" t="s">
        <v>143</v>
      </c>
      <c r="AM660" s="3" t="s">
        <v>5995</v>
      </c>
      <c r="AN660" s="3" t="s">
        <v>928</v>
      </c>
      <c r="AO660" s="3" t="s">
        <v>749</v>
      </c>
      <c r="AP660" s="3" t="s">
        <v>38</v>
      </c>
      <c r="AQ660" s="3" t="s">
        <v>38</v>
      </c>
      <c r="AR660" s="3" t="s">
        <v>38</v>
      </c>
      <c r="AS660" s="3"/>
      <c r="AT660" s="3"/>
      <c r="AU660" s="3"/>
      <c r="AV660" s="3"/>
      <c r="AW660" s="3"/>
      <c r="AX660" s="3"/>
      <c r="AY660" s="4"/>
    </row>
    <row r="661" spans="1:51" x14ac:dyDescent="0.25">
      <c r="A661" s="2" t="s">
        <v>1810</v>
      </c>
      <c r="B661" s="11" t="s">
        <v>4537</v>
      </c>
      <c r="C661" s="3">
        <v>1</v>
      </c>
      <c r="D661" s="3" t="s">
        <v>660</v>
      </c>
      <c r="E661" s="3" t="s">
        <v>4</v>
      </c>
      <c r="F661" s="3" t="s">
        <v>1319</v>
      </c>
      <c r="G661" s="3"/>
      <c r="H661" s="3" t="s">
        <v>183</v>
      </c>
      <c r="I661" s="3" t="s">
        <v>826</v>
      </c>
      <c r="J661" s="3" t="s">
        <v>856</v>
      </c>
      <c r="K661" s="3" t="s">
        <v>3806</v>
      </c>
      <c r="L661" s="3" t="s">
        <v>4573</v>
      </c>
      <c r="M661" s="3" t="s">
        <v>4635</v>
      </c>
      <c r="N661" s="3" t="s">
        <v>4934</v>
      </c>
      <c r="O661" s="3" t="s">
        <v>2117</v>
      </c>
      <c r="P661" s="3" t="s">
        <v>0</v>
      </c>
      <c r="Q661" s="3" t="s">
        <v>1064</v>
      </c>
      <c r="R661" s="3" t="s">
        <v>128</v>
      </c>
      <c r="S661" s="3" t="s">
        <v>693</v>
      </c>
      <c r="T661" s="3" t="s">
        <v>672</v>
      </c>
      <c r="U661" s="3" t="s">
        <v>82</v>
      </c>
      <c r="V661" s="3" t="s">
        <v>80</v>
      </c>
      <c r="W661" s="3" t="s">
        <v>128</v>
      </c>
      <c r="X661" s="3" t="s">
        <v>6058</v>
      </c>
      <c r="Y661" s="3" t="s">
        <v>6059</v>
      </c>
      <c r="Z661" s="3" t="s">
        <v>2053</v>
      </c>
      <c r="AA661" s="3" t="s">
        <v>332</v>
      </c>
      <c r="AB661" s="3" t="s">
        <v>321</v>
      </c>
      <c r="AC661" s="3" t="s">
        <v>200</v>
      </c>
      <c r="AD661" s="3" t="s">
        <v>4694</v>
      </c>
      <c r="AE661" s="3" t="s">
        <v>890</v>
      </c>
      <c r="AF661" s="3" t="s">
        <v>700</v>
      </c>
      <c r="AG661" s="3" t="s">
        <v>23</v>
      </c>
      <c r="AH661" s="3" t="s">
        <v>23</v>
      </c>
      <c r="AI661" s="3" t="s">
        <v>1027</v>
      </c>
      <c r="AJ661" s="3" t="s">
        <v>878</v>
      </c>
      <c r="AK661" s="3"/>
      <c r="AL661" s="3"/>
      <c r="AM661" s="3"/>
      <c r="AN661" s="3"/>
      <c r="AO661" s="3" t="s">
        <v>6060</v>
      </c>
      <c r="AP661" s="3" t="s">
        <v>38</v>
      </c>
      <c r="AQ661" s="3" t="s">
        <v>38</v>
      </c>
      <c r="AR661" s="3"/>
      <c r="AS661" s="3"/>
      <c r="AT661" s="3"/>
      <c r="AU661" s="3"/>
      <c r="AV661" s="3"/>
      <c r="AW661" s="3"/>
      <c r="AX661" s="3"/>
      <c r="AY661" s="4"/>
    </row>
    <row r="662" spans="1:51" x14ac:dyDescent="0.25">
      <c r="A662" s="2" t="s">
        <v>1810</v>
      </c>
      <c r="B662" s="11" t="s">
        <v>4537</v>
      </c>
      <c r="C662" s="3">
        <v>2</v>
      </c>
      <c r="D662" s="3" t="s">
        <v>684</v>
      </c>
      <c r="E662" s="3" t="s">
        <v>1319</v>
      </c>
      <c r="F662" s="3" t="s">
        <v>39</v>
      </c>
      <c r="G662" s="3"/>
      <c r="H662" s="3" t="s">
        <v>183</v>
      </c>
      <c r="I662" s="3" t="s">
        <v>1011</v>
      </c>
      <c r="J662" s="3" t="s">
        <v>1450</v>
      </c>
      <c r="K662" s="3" t="s">
        <v>3767</v>
      </c>
      <c r="L662" s="3" t="s">
        <v>2589</v>
      </c>
      <c r="M662" s="3" t="s">
        <v>6061</v>
      </c>
      <c r="N662" s="3" t="s">
        <v>2147</v>
      </c>
      <c r="O662" s="3" t="s">
        <v>1166</v>
      </c>
      <c r="P662" s="3" t="s">
        <v>1319</v>
      </c>
      <c r="Q662" s="3" t="s">
        <v>1064</v>
      </c>
      <c r="R662" s="3" t="s">
        <v>393</v>
      </c>
      <c r="S662" s="3" t="s">
        <v>51</v>
      </c>
      <c r="T662" s="3" t="s">
        <v>671</v>
      </c>
      <c r="U662" s="3" t="s">
        <v>1013</v>
      </c>
      <c r="V662" s="3" t="s">
        <v>54</v>
      </c>
      <c r="W662" s="3" t="s">
        <v>393</v>
      </c>
      <c r="X662" s="3" t="s">
        <v>6062</v>
      </c>
      <c r="Y662" s="3" t="s">
        <v>1938</v>
      </c>
      <c r="Z662" s="3" t="s">
        <v>1025</v>
      </c>
      <c r="AA662" s="3" t="s">
        <v>274</v>
      </c>
      <c r="AB662" s="3" t="s">
        <v>625</v>
      </c>
      <c r="AC662" s="3" t="s">
        <v>87</v>
      </c>
      <c r="AD662" s="3" t="s">
        <v>2365</v>
      </c>
      <c r="AE662" s="3" t="s">
        <v>2661</v>
      </c>
      <c r="AF662" s="3" t="s">
        <v>518</v>
      </c>
      <c r="AG662" s="3" t="s">
        <v>427</v>
      </c>
      <c r="AH662" s="3" t="s">
        <v>427</v>
      </c>
      <c r="AI662" s="3" t="s">
        <v>518</v>
      </c>
      <c r="AJ662" s="3" t="s">
        <v>2995</v>
      </c>
      <c r="AK662" s="3"/>
      <c r="AL662" s="3"/>
      <c r="AM662" s="3"/>
      <c r="AN662" s="3"/>
      <c r="AO662" s="3" t="s">
        <v>6063</v>
      </c>
      <c r="AP662" s="3" t="s">
        <v>38</v>
      </c>
      <c r="AQ662" s="3"/>
      <c r="AR662" s="3"/>
      <c r="AS662" s="3"/>
      <c r="AT662" s="3"/>
      <c r="AU662" s="3"/>
      <c r="AV662" s="3"/>
      <c r="AW662" s="3"/>
      <c r="AX662" s="3"/>
      <c r="AY662" s="4"/>
    </row>
    <row r="663" spans="1:51" x14ac:dyDescent="0.25">
      <c r="A663" s="2" t="s">
        <v>1810</v>
      </c>
      <c r="B663" s="11" t="s">
        <v>4537</v>
      </c>
      <c r="C663" s="3">
        <v>3</v>
      </c>
      <c r="D663" s="3" t="s">
        <v>290</v>
      </c>
      <c r="E663" s="3" t="s">
        <v>39</v>
      </c>
      <c r="F663" s="3" t="s">
        <v>2637</v>
      </c>
      <c r="G663" s="3"/>
      <c r="H663" s="3" t="s">
        <v>38</v>
      </c>
      <c r="I663" s="3" t="s">
        <v>61</v>
      </c>
      <c r="J663" s="3" t="s">
        <v>808</v>
      </c>
      <c r="K663" s="3" t="s">
        <v>924</v>
      </c>
      <c r="L663" s="3" t="s">
        <v>183</v>
      </c>
      <c r="M663" s="3" t="s">
        <v>816</v>
      </c>
      <c r="N663" s="3" t="s">
        <v>6064</v>
      </c>
      <c r="O663" s="3" t="s">
        <v>1273</v>
      </c>
      <c r="P663" s="3" t="s">
        <v>1492</v>
      </c>
      <c r="Q663" s="3" t="s">
        <v>169</v>
      </c>
      <c r="R663" s="3" t="s">
        <v>105</v>
      </c>
      <c r="S663" s="3" t="s">
        <v>18</v>
      </c>
      <c r="T663" s="3" t="s">
        <v>50</v>
      </c>
      <c r="U663" s="3" t="s">
        <v>1013</v>
      </c>
      <c r="V663" s="3" t="s">
        <v>21</v>
      </c>
      <c r="W663" s="3" t="s">
        <v>393</v>
      </c>
      <c r="X663" s="3" t="s">
        <v>6065</v>
      </c>
      <c r="Y663" s="3" t="s">
        <v>4863</v>
      </c>
      <c r="Z663" s="3" t="s">
        <v>2449</v>
      </c>
      <c r="AA663" s="3" t="s">
        <v>1040</v>
      </c>
      <c r="AB663" s="3" t="s">
        <v>38</v>
      </c>
      <c r="AC663" s="3" t="s">
        <v>61</v>
      </c>
      <c r="AD663" s="3" t="s">
        <v>2365</v>
      </c>
      <c r="AE663" s="3" t="s">
        <v>1285</v>
      </c>
      <c r="AF663" s="3" t="s">
        <v>1627</v>
      </c>
      <c r="AG663" s="3" t="s">
        <v>3020</v>
      </c>
      <c r="AH663" s="3" t="s">
        <v>3020</v>
      </c>
      <c r="AI663" s="3" t="s">
        <v>348</v>
      </c>
      <c r="AJ663" s="3" t="s">
        <v>2064</v>
      </c>
      <c r="AK663" s="3"/>
      <c r="AL663" s="3"/>
      <c r="AM663" s="3"/>
      <c r="AN663" s="3"/>
      <c r="AO663" s="3" t="s">
        <v>6066</v>
      </c>
      <c r="AP663" s="3" t="s">
        <v>38</v>
      </c>
      <c r="AQ663" s="3"/>
      <c r="AR663" s="3"/>
      <c r="AS663" s="3"/>
      <c r="AT663" s="3"/>
      <c r="AU663" s="3"/>
      <c r="AV663" s="3"/>
      <c r="AW663" s="3"/>
      <c r="AX663" s="3"/>
      <c r="AY663" s="4"/>
    </row>
    <row r="664" spans="1:51" x14ac:dyDescent="0.25">
      <c r="A664" s="2" t="s">
        <v>1810</v>
      </c>
      <c r="B664" s="11" t="s">
        <v>4537</v>
      </c>
      <c r="C664" s="3">
        <v>4</v>
      </c>
      <c r="D664" s="3" t="s">
        <v>763</v>
      </c>
      <c r="E664" s="3" t="s">
        <v>2637</v>
      </c>
      <c r="F664" s="3" t="s">
        <v>996</v>
      </c>
      <c r="G664" s="3"/>
      <c r="H664" s="3" t="s">
        <v>38</v>
      </c>
      <c r="I664" s="3" t="s">
        <v>87</v>
      </c>
      <c r="J664" s="3" t="s">
        <v>764</v>
      </c>
      <c r="K664" s="3" t="s">
        <v>556</v>
      </c>
      <c r="L664" s="3" t="s">
        <v>1133</v>
      </c>
      <c r="M664" s="3" t="s">
        <v>2362</v>
      </c>
      <c r="N664" s="3" t="s">
        <v>6067</v>
      </c>
      <c r="O664" s="3" t="s">
        <v>1287</v>
      </c>
      <c r="P664" s="3" t="s">
        <v>1394</v>
      </c>
      <c r="Q664" s="3" t="s">
        <v>6</v>
      </c>
      <c r="R664" s="3" t="s">
        <v>22</v>
      </c>
      <c r="S664" s="3" t="s">
        <v>106</v>
      </c>
      <c r="T664" s="3" t="s">
        <v>51</v>
      </c>
      <c r="U664" s="3" t="s">
        <v>2019</v>
      </c>
      <c r="V664" s="3" t="s">
        <v>862</v>
      </c>
      <c r="W664" s="3" t="s">
        <v>1027</v>
      </c>
      <c r="X664" s="3" t="s">
        <v>6068</v>
      </c>
      <c r="Y664" s="3" t="s">
        <v>3892</v>
      </c>
      <c r="Z664" s="3" t="s">
        <v>3968</v>
      </c>
      <c r="AA664" s="3" t="s">
        <v>962</v>
      </c>
      <c r="AB664" s="3" t="s">
        <v>153</v>
      </c>
      <c r="AC664" s="3" t="s">
        <v>155</v>
      </c>
      <c r="AD664" s="3" t="s">
        <v>4994</v>
      </c>
      <c r="AE664" s="3" t="s">
        <v>1940</v>
      </c>
      <c r="AF664" s="3" t="s">
        <v>166</v>
      </c>
      <c r="AG664" s="3" t="s">
        <v>321</v>
      </c>
      <c r="AH664" s="3" t="s">
        <v>321</v>
      </c>
      <c r="AI664" s="3" t="s">
        <v>272</v>
      </c>
      <c r="AJ664" s="3" t="s">
        <v>896</v>
      </c>
      <c r="AK664" s="3"/>
      <c r="AL664" s="3"/>
      <c r="AM664" s="3"/>
      <c r="AN664" s="3"/>
      <c r="AO664" s="3" t="s">
        <v>6069</v>
      </c>
      <c r="AP664" s="3" t="s">
        <v>38</v>
      </c>
      <c r="AQ664" s="3"/>
      <c r="AR664" s="3"/>
      <c r="AS664" s="3"/>
      <c r="AT664" s="3"/>
      <c r="AU664" s="3"/>
      <c r="AV664" s="3"/>
      <c r="AW664" s="3"/>
      <c r="AX664" s="3"/>
      <c r="AY664" s="4"/>
    </row>
    <row r="665" spans="1:51" x14ac:dyDescent="0.25">
      <c r="A665" s="2" t="s">
        <v>1810</v>
      </c>
      <c r="B665" s="11" t="s">
        <v>4537</v>
      </c>
      <c r="C665" s="3">
        <v>5</v>
      </c>
      <c r="D665" s="3" t="s">
        <v>1003</v>
      </c>
      <c r="E665" s="3" t="s">
        <v>996</v>
      </c>
      <c r="F665" s="3" t="s">
        <v>4114</v>
      </c>
      <c r="G665" s="3"/>
      <c r="H665" s="3" t="s">
        <v>165</v>
      </c>
      <c r="I665" s="3" t="s">
        <v>183</v>
      </c>
      <c r="J665" s="3" t="s">
        <v>292</v>
      </c>
      <c r="K665" s="3" t="s">
        <v>360</v>
      </c>
      <c r="L665" s="3" t="s">
        <v>365</v>
      </c>
      <c r="M665" s="3" t="s">
        <v>36</v>
      </c>
      <c r="N665" s="3" t="s">
        <v>3958</v>
      </c>
      <c r="O665" s="3" t="s">
        <v>6070</v>
      </c>
      <c r="P665" s="3" t="s">
        <v>268</v>
      </c>
      <c r="Q665" s="3" t="s">
        <v>6</v>
      </c>
      <c r="R665" s="3" t="s">
        <v>8</v>
      </c>
      <c r="S665" s="3" t="s">
        <v>102</v>
      </c>
      <c r="T665" s="3" t="s">
        <v>149</v>
      </c>
      <c r="U665" s="3" t="s">
        <v>443</v>
      </c>
      <c r="V665" s="3" t="s">
        <v>974</v>
      </c>
      <c r="W665" s="3" t="s">
        <v>2503</v>
      </c>
      <c r="X665" s="3" t="s">
        <v>6071</v>
      </c>
      <c r="Y665" s="3" t="s">
        <v>191</v>
      </c>
      <c r="Z665" s="3" t="s">
        <v>102</v>
      </c>
      <c r="AA665" s="3" t="s">
        <v>727</v>
      </c>
      <c r="AB665" s="3" t="s">
        <v>625</v>
      </c>
      <c r="AC665" s="3" t="s">
        <v>270</v>
      </c>
      <c r="AD665" s="3" t="s">
        <v>4994</v>
      </c>
      <c r="AE665" s="3" t="s">
        <v>1178</v>
      </c>
      <c r="AF665" s="3" t="s">
        <v>109</v>
      </c>
      <c r="AG665" s="3" t="s">
        <v>1116</v>
      </c>
      <c r="AH665" s="3" t="s">
        <v>1116</v>
      </c>
      <c r="AI665" s="3" t="s">
        <v>1065</v>
      </c>
      <c r="AJ665" s="3" t="s">
        <v>4723</v>
      </c>
      <c r="AK665" s="3"/>
      <c r="AL665" s="3"/>
      <c r="AM665" s="3"/>
      <c r="AN665" s="3"/>
      <c r="AO665" s="3" t="s">
        <v>6072</v>
      </c>
      <c r="AP665" s="3" t="s">
        <v>38</v>
      </c>
      <c r="AQ665" s="3"/>
      <c r="AR665" s="3"/>
      <c r="AS665" s="3"/>
      <c r="AT665" s="3"/>
      <c r="AU665" s="3"/>
      <c r="AV665" s="3"/>
      <c r="AW665" s="3"/>
      <c r="AX665" s="3"/>
      <c r="AY665" s="4"/>
    </row>
    <row r="666" spans="1:51" x14ac:dyDescent="0.25">
      <c r="A666" s="2" t="s">
        <v>1810</v>
      </c>
      <c r="B666" s="11" t="s">
        <v>4537</v>
      </c>
      <c r="C666" s="3">
        <v>6</v>
      </c>
      <c r="D666" s="3" t="s">
        <v>945</v>
      </c>
      <c r="E666" s="3" t="s">
        <v>4114</v>
      </c>
      <c r="F666" s="3" t="s">
        <v>349</v>
      </c>
      <c r="G666" s="3"/>
      <c r="H666" s="3" t="s">
        <v>962</v>
      </c>
      <c r="I666" s="3" t="s">
        <v>4012</v>
      </c>
      <c r="J666" s="3" t="s">
        <v>821</v>
      </c>
      <c r="K666" s="3" t="s">
        <v>2498</v>
      </c>
      <c r="L666" s="3" t="s">
        <v>800</v>
      </c>
      <c r="M666" s="3" t="s">
        <v>4338</v>
      </c>
      <c r="N666" s="3" t="s">
        <v>929</v>
      </c>
      <c r="O666" s="3" t="s">
        <v>1287</v>
      </c>
      <c r="P666" s="3" t="s">
        <v>268</v>
      </c>
      <c r="Q666" s="3" t="s">
        <v>6</v>
      </c>
      <c r="R666" s="3" t="s">
        <v>237</v>
      </c>
      <c r="S666" s="3" t="s">
        <v>106</v>
      </c>
      <c r="T666" s="3" t="s">
        <v>669</v>
      </c>
      <c r="U666" s="3" t="s">
        <v>334</v>
      </c>
      <c r="V666" s="3" t="s">
        <v>211</v>
      </c>
      <c r="W666" s="3" t="s">
        <v>22</v>
      </c>
      <c r="X666" s="3" t="s">
        <v>6073</v>
      </c>
      <c r="Y666" s="3" t="s">
        <v>3892</v>
      </c>
      <c r="Z666" s="3" t="s">
        <v>2485</v>
      </c>
      <c r="AA666" s="3" t="s">
        <v>36</v>
      </c>
      <c r="AB666" s="3" t="s">
        <v>1011</v>
      </c>
      <c r="AC666" s="3" t="s">
        <v>61</v>
      </c>
      <c r="AD666" s="3" t="s">
        <v>1903</v>
      </c>
      <c r="AE666" s="3" t="s">
        <v>1123</v>
      </c>
      <c r="AF666" s="3" t="s">
        <v>175</v>
      </c>
      <c r="AG666" s="3" t="s">
        <v>3020</v>
      </c>
      <c r="AH666" s="3" t="s">
        <v>3020</v>
      </c>
      <c r="AI666" s="3" t="s">
        <v>672</v>
      </c>
      <c r="AJ666" s="3" t="s">
        <v>1216</v>
      </c>
      <c r="AK666" s="3"/>
      <c r="AL666" s="3"/>
      <c r="AM666" s="3"/>
      <c r="AN666" s="3"/>
      <c r="AO666" s="3" t="s">
        <v>6074</v>
      </c>
      <c r="AP666" s="3" t="s">
        <v>38</v>
      </c>
      <c r="AQ666" s="3"/>
      <c r="AR666" s="3"/>
      <c r="AS666" s="3"/>
      <c r="AT666" s="3"/>
      <c r="AU666" s="3"/>
      <c r="AV666" s="3"/>
      <c r="AW666" s="3"/>
      <c r="AX666" s="3"/>
      <c r="AY666" s="4"/>
    </row>
    <row r="667" spans="1:51" x14ac:dyDescent="0.25">
      <c r="A667" s="2" t="s">
        <v>1810</v>
      </c>
      <c r="B667" s="11" t="s">
        <v>4537</v>
      </c>
      <c r="C667" s="3">
        <v>7</v>
      </c>
      <c r="D667" s="3" t="s">
        <v>1309</v>
      </c>
      <c r="E667" s="3" t="s">
        <v>349</v>
      </c>
      <c r="F667" s="3" t="s">
        <v>94</v>
      </c>
      <c r="G667" s="3"/>
      <c r="H667" s="3" t="s">
        <v>365</v>
      </c>
      <c r="I667" s="3" t="s">
        <v>382</v>
      </c>
      <c r="J667" s="3" t="s">
        <v>153</v>
      </c>
      <c r="K667" s="3" t="s">
        <v>4775</v>
      </c>
      <c r="L667" s="3" t="s">
        <v>414</v>
      </c>
      <c r="M667" s="3" t="s">
        <v>1531</v>
      </c>
      <c r="N667" s="3" t="s">
        <v>4298</v>
      </c>
      <c r="O667" s="3" t="s">
        <v>1959</v>
      </c>
      <c r="P667" s="3" t="s">
        <v>5430</v>
      </c>
      <c r="Q667" s="3" t="s">
        <v>6</v>
      </c>
      <c r="R667" s="3" t="s">
        <v>106</v>
      </c>
      <c r="S667" s="3" t="s">
        <v>17</v>
      </c>
      <c r="T667" s="3" t="s">
        <v>671</v>
      </c>
      <c r="U667" s="3" t="s">
        <v>76</v>
      </c>
      <c r="V667" s="3" t="s">
        <v>1027</v>
      </c>
      <c r="W667" s="3" t="s">
        <v>1012</v>
      </c>
      <c r="X667" s="3" t="s">
        <v>6075</v>
      </c>
      <c r="Y667" s="3" t="s">
        <v>4863</v>
      </c>
      <c r="Z667" s="3" t="s">
        <v>2843</v>
      </c>
      <c r="AA667" s="3" t="s">
        <v>185</v>
      </c>
      <c r="AB667" s="3" t="s">
        <v>518</v>
      </c>
      <c r="AC667" s="3" t="s">
        <v>235</v>
      </c>
      <c r="AD667" s="3" t="s">
        <v>4352</v>
      </c>
      <c r="AE667" s="3" t="s">
        <v>6076</v>
      </c>
      <c r="AF667" s="3" t="s">
        <v>570</v>
      </c>
      <c r="AG667" s="3" t="s">
        <v>751</v>
      </c>
      <c r="AH667" s="3" t="s">
        <v>751</v>
      </c>
      <c r="AI667" s="3" t="s">
        <v>14</v>
      </c>
      <c r="AJ667" s="3" t="s">
        <v>2667</v>
      </c>
      <c r="AK667" s="3"/>
      <c r="AL667" s="3"/>
      <c r="AM667" s="3"/>
      <c r="AN667" s="3"/>
      <c r="AO667" s="3" t="s">
        <v>6077</v>
      </c>
      <c r="AP667" s="3" t="s">
        <v>38</v>
      </c>
      <c r="AQ667" s="3"/>
      <c r="AR667" s="3"/>
      <c r="AS667" s="3"/>
      <c r="AT667" s="3"/>
      <c r="AU667" s="3"/>
      <c r="AV667" s="3"/>
      <c r="AW667" s="3"/>
      <c r="AX667" s="3"/>
      <c r="AY667" s="4"/>
    </row>
    <row r="668" spans="1:51" x14ac:dyDescent="0.25">
      <c r="A668" s="2" t="s">
        <v>1810</v>
      </c>
      <c r="B668" s="11" t="s">
        <v>4537</v>
      </c>
      <c r="C668" s="3">
        <v>8</v>
      </c>
      <c r="D668" s="3" t="s">
        <v>3736</v>
      </c>
      <c r="E668" s="3" t="s">
        <v>94</v>
      </c>
      <c r="F668" s="3" t="s">
        <v>5051</v>
      </c>
      <c r="G668" s="3"/>
      <c r="H668" s="3" t="s">
        <v>111</v>
      </c>
      <c r="I668" s="3" t="s">
        <v>807</v>
      </c>
      <c r="J668" s="3" t="s">
        <v>320</v>
      </c>
      <c r="K668" s="3" t="s">
        <v>6061</v>
      </c>
      <c r="L668" s="3" t="s">
        <v>4084</v>
      </c>
      <c r="M668" s="3" t="s">
        <v>6078</v>
      </c>
      <c r="N668" s="3" t="s">
        <v>6079</v>
      </c>
      <c r="O668" s="3" t="s">
        <v>1302</v>
      </c>
      <c r="P668" s="3" t="s">
        <v>4</v>
      </c>
      <c r="Q668" s="3" t="s">
        <v>148</v>
      </c>
      <c r="R668" s="3" t="s">
        <v>51</v>
      </c>
      <c r="S668" s="3" t="s">
        <v>672</v>
      </c>
      <c r="T668" s="3" t="s">
        <v>730</v>
      </c>
      <c r="U668" s="3" t="s">
        <v>2685</v>
      </c>
      <c r="V668" s="3" t="s">
        <v>940</v>
      </c>
      <c r="W668" s="3" t="s">
        <v>106</v>
      </c>
      <c r="X668" s="3" t="s">
        <v>3519</v>
      </c>
      <c r="Y668" s="3" t="s">
        <v>2314</v>
      </c>
      <c r="Z668" s="3" t="s">
        <v>2322</v>
      </c>
      <c r="AA668" s="3" t="s">
        <v>512</v>
      </c>
      <c r="AB668" s="3" t="s">
        <v>1011</v>
      </c>
      <c r="AC668" s="3" t="s">
        <v>243</v>
      </c>
      <c r="AD668" s="3" t="s">
        <v>6080</v>
      </c>
      <c r="AE668" s="3" t="s">
        <v>556</v>
      </c>
      <c r="AF668" s="3" t="s">
        <v>764</v>
      </c>
      <c r="AG668" s="3" t="s">
        <v>836</v>
      </c>
      <c r="AH668" s="3" t="s">
        <v>836</v>
      </c>
      <c r="AI668" s="3" t="s">
        <v>357</v>
      </c>
      <c r="AJ668" s="3" t="s">
        <v>1621</v>
      </c>
      <c r="AK668" s="3"/>
      <c r="AL668" s="3"/>
      <c r="AM668" s="3"/>
      <c r="AN668" s="3"/>
      <c r="AO668" s="3" t="s">
        <v>4746</v>
      </c>
      <c r="AP668" s="3" t="s">
        <v>38</v>
      </c>
      <c r="AQ668" s="3"/>
      <c r="AR668" s="3"/>
      <c r="AS668" s="3"/>
      <c r="AT668" s="3"/>
      <c r="AU668" s="3"/>
      <c r="AV668" s="3"/>
      <c r="AW668" s="3"/>
      <c r="AX668" s="3"/>
      <c r="AY668" s="4"/>
    </row>
    <row r="669" spans="1:51" x14ac:dyDescent="0.25">
      <c r="A669" s="2" t="s">
        <v>1810</v>
      </c>
      <c r="B669" s="11" t="s">
        <v>4537</v>
      </c>
      <c r="C669" s="3">
        <v>9</v>
      </c>
      <c r="D669" s="3" t="s">
        <v>3744</v>
      </c>
      <c r="E669" s="3" t="s">
        <v>5051</v>
      </c>
      <c r="F669" s="3" t="s">
        <v>117</v>
      </c>
      <c r="G669" s="3"/>
      <c r="H669" s="3" t="s">
        <v>1800</v>
      </c>
      <c r="I669" s="3" t="s">
        <v>2798</v>
      </c>
      <c r="J669" s="3" t="s">
        <v>5010</v>
      </c>
      <c r="K669" s="3" t="s">
        <v>2799</v>
      </c>
      <c r="L669" s="3" t="s">
        <v>1951</v>
      </c>
      <c r="M669" s="3" t="s">
        <v>6081</v>
      </c>
      <c r="N669" s="3" t="s">
        <v>1642</v>
      </c>
      <c r="O669" s="3" t="s">
        <v>1179</v>
      </c>
      <c r="P669" s="3" t="s">
        <v>4</v>
      </c>
      <c r="Q669" s="3" t="s">
        <v>79</v>
      </c>
      <c r="R669" s="3" t="s">
        <v>673</v>
      </c>
      <c r="S669" s="3" t="s">
        <v>669</v>
      </c>
      <c r="T669" s="3" t="s">
        <v>730</v>
      </c>
      <c r="U669" s="3" t="s">
        <v>403</v>
      </c>
      <c r="V669" s="3" t="s">
        <v>1065</v>
      </c>
      <c r="W669" s="3" t="s">
        <v>52</v>
      </c>
      <c r="X669" s="3" t="s">
        <v>4402</v>
      </c>
      <c r="Y669" s="3" t="s">
        <v>4081</v>
      </c>
      <c r="Z669" s="3" t="s">
        <v>1289</v>
      </c>
      <c r="AA669" s="3" t="s">
        <v>823</v>
      </c>
      <c r="AB669" s="3" t="s">
        <v>321</v>
      </c>
      <c r="AC669" s="3" t="s">
        <v>243</v>
      </c>
      <c r="AD669" s="3" t="s">
        <v>3179</v>
      </c>
      <c r="AE669" s="3" t="s">
        <v>1144</v>
      </c>
      <c r="AF669" s="3" t="s">
        <v>321</v>
      </c>
      <c r="AG669" s="3" t="s">
        <v>321</v>
      </c>
      <c r="AH669" s="3" t="s">
        <v>321</v>
      </c>
      <c r="AI669" s="3" t="s">
        <v>742</v>
      </c>
      <c r="AJ669" s="3" t="s">
        <v>275</v>
      </c>
      <c r="AK669" s="3"/>
      <c r="AL669" s="3"/>
      <c r="AM669" s="3"/>
      <c r="AN669" s="3"/>
      <c r="AO669" s="3" t="s">
        <v>6082</v>
      </c>
      <c r="AP669" s="3" t="s">
        <v>38</v>
      </c>
      <c r="AQ669" s="3"/>
      <c r="AR669" s="3"/>
      <c r="AS669" s="3"/>
      <c r="AT669" s="3"/>
      <c r="AU669" s="3"/>
      <c r="AV669" s="3"/>
      <c r="AW669" s="3"/>
      <c r="AX669" s="3"/>
      <c r="AY669" s="4"/>
    </row>
    <row r="670" spans="1:51" x14ac:dyDescent="0.25">
      <c r="A670" s="2" t="s">
        <v>1810</v>
      </c>
      <c r="B670" s="11" t="s">
        <v>4537</v>
      </c>
      <c r="C670" s="3">
        <v>10</v>
      </c>
      <c r="D670" s="3" t="s">
        <v>6083</v>
      </c>
      <c r="E670" s="3" t="s">
        <v>117</v>
      </c>
      <c r="F670" s="3"/>
      <c r="G670" s="3"/>
      <c r="H670" s="3" t="s">
        <v>111</v>
      </c>
      <c r="I670" s="3" t="s">
        <v>321</v>
      </c>
      <c r="J670" s="3" t="s">
        <v>190</v>
      </c>
      <c r="K670" s="3" t="s">
        <v>1011</v>
      </c>
      <c r="L670" s="3" t="s">
        <v>1178</v>
      </c>
      <c r="M670" s="3" t="s">
        <v>3252</v>
      </c>
      <c r="N670" s="3" t="s">
        <v>4032</v>
      </c>
      <c r="O670" s="3" t="s">
        <v>1103</v>
      </c>
      <c r="P670" s="3" t="s">
        <v>1427</v>
      </c>
      <c r="Q670" s="3" t="s">
        <v>354</v>
      </c>
      <c r="R670" s="3" t="s">
        <v>18</v>
      </c>
      <c r="S670" s="3" t="s">
        <v>508</v>
      </c>
      <c r="T670" s="3" t="s">
        <v>508</v>
      </c>
      <c r="U670" s="3" t="s">
        <v>54</v>
      </c>
      <c r="V670" s="3" t="s">
        <v>22</v>
      </c>
      <c r="W670" s="3" t="s">
        <v>106</v>
      </c>
      <c r="X670" s="3" t="s">
        <v>5177</v>
      </c>
      <c r="Y670" s="3" t="s">
        <v>1182</v>
      </c>
      <c r="Z670" s="3" t="s">
        <v>4072</v>
      </c>
      <c r="AA670" s="3" t="s">
        <v>26</v>
      </c>
      <c r="AB670" s="3" t="s">
        <v>1011</v>
      </c>
      <c r="AC670" s="3" t="s">
        <v>291</v>
      </c>
      <c r="AD670" s="3" t="s">
        <v>2501</v>
      </c>
      <c r="AE670" s="3" t="s">
        <v>578</v>
      </c>
      <c r="AF670" s="3" t="s">
        <v>1144</v>
      </c>
      <c r="AG670" s="3" t="s">
        <v>422</v>
      </c>
      <c r="AH670" s="3" t="s">
        <v>422</v>
      </c>
      <c r="AI670" s="3" t="s">
        <v>518</v>
      </c>
      <c r="AJ670" s="3" t="s">
        <v>896</v>
      </c>
      <c r="AK670" s="3"/>
      <c r="AL670" s="3"/>
      <c r="AM670" s="3"/>
      <c r="AN670" s="3"/>
      <c r="AO670" s="3" t="s">
        <v>6084</v>
      </c>
      <c r="AP670" s="3" t="s">
        <v>38</v>
      </c>
      <c r="AQ670" s="3" t="s">
        <v>38</v>
      </c>
      <c r="AR670" s="3" t="s">
        <v>38</v>
      </c>
      <c r="AS670" s="3"/>
      <c r="AT670" s="3"/>
      <c r="AU670" s="3"/>
      <c r="AV670" s="3"/>
      <c r="AW670" s="3"/>
      <c r="AX670" s="3"/>
      <c r="AY670" s="4"/>
    </row>
    <row r="671" spans="1:51" x14ac:dyDescent="0.25">
      <c r="A671" s="2" t="s">
        <v>3448</v>
      </c>
      <c r="B671" s="11" t="s">
        <v>4537</v>
      </c>
      <c r="C671" s="3">
        <v>1</v>
      </c>
      <c r="D671" s="3" t="s">
        <v>6</v>
      </c>
      <c r="E671" s="3" t="s">
        <v>4</v>
      </c>
      <c r="F671" s="3" t="s">
        <v>32</v>
      </c>
      <c r="G671" s="3"/>
      <c r="H671" s="3" t="s">
        <v>372</v>
      </c>
      <c r="I671" s="3" t="s">
        <v>87</v>
      </c>
      <c r="J671" s="3" t="s">
        <v>23</v>
      </c>
      <c r="K671" s="3" t="s">
        <v>332</v>
      </c>
      <c r="L671" s="3" t="s">
        <v>1895</v>
      </c>
      <c r="M671" s="3" t="s">
        <v>3342</v>
      </c>
      <c r="N671" s="3" t="s">
        <v>4622</v>
      </c>
      <c r="O671" s="3" t="s">
        <v>5874</v>
      </c>
      <c r="P671" s="3" t="s">
        <v>1844</v>
      </c>
      <c r="Q671" s="3" t="s">
        <v>283</v>
      </c>
      <c r="R671" s="3" t="s">
        <v>52</v>
      </c>
      <c r="S671" s="3" t="s">
        <v>1228</v>
      </c>
      <c r="T671" s="3" t="s">
        <v>1169</v>
      </c>
      <c r="U671" s="3" t="s">
        <v>669</v>
      </c>
      <c r="V671" s="3" t="s">
        <v>50</v>
      </c>
      <c r="W671" s="3" t="s">
        <v>673</v>
      </c>
      <c r="X671" s="3" t="s">
        <v>6085</v>
      </c>
      <c r="Y671" s="3" t="s">
        <v>5055</v>
      </c>
      <c r="Z671" s="3" t="s">
        <v>4494</v>
      </c>
      <c r="AA671" s="3" t="s">
        <v>92</v>
      </c>
      <c r="AB671" s="3" t="s">
        <v>518</v>
      </c>
      <c r="AC671" s="3" t="s">
        <v>190</v>
      </c>
      <c r="AD671" s="3" t="s">
        <v>1134</v>
      </c>
      <c r="AE671" s="3" t="s">
        <v>1616</v>
      </c>
      <c r="AF671" s="3" t="s">
        <v>1459</v>
      </c>
      <c r="AG671" s="3" t="s">
        <v>235</v>
      </c>
      <c r="AH671" s="3" t="s">
        <v>360</v>
      </c>
      <c r="AI671" s="3" t="s">
        <v>3125</v>
      </c>
      <c r="AJ671" s="3" t="s">
        <v>3544</v>
      </c>
      <c r="AK671" s="3"/>
      <c r="AL671" s="3"/>
      <c r="AM671" s="3"/>
      <c r="AN671" s="3"/>
      <c r="AO671" s="3" t="s">
        <v>4142</v>
      </c>
      <c r="AP671" s="3" t="s">
        <v>38</v>
      </c>
      <c r="AQ671" s="3"/>
      <c r="AR671" s="3"/>
      <c r="AS671" s="3"/>
      <c r="AT671" s="3"/>
      <c r="AU671" s="3"/>
      <c r="AV671" s="3"/>
      <c r="AW671" s="3"/>
      <c r="AX671" s="3"/>
      <c r="AY671" s="4"/>
    </row>
    <row r="672" spans="1:51" x14ac:dyDescent="0.25">
      <c r="A672" s="2" t="s">
        <v>3448</v>
      </c>
      <c r="B672" s="11" t="s">
        <v>4537</v>
      </c>
      <c r="C672" s="3">
        <v>2</v>
      </c>
      <c r="D672" s="3" t="s">
        <v>339</v>
      </c>
      <c r="E672" s="3" t="s">
        <v>32</v>
      </c>
      <c r="F672" s="3" t="s">
        <v>781</v>
      </c>
      <c r="G672" s="3"/>
      <c r="H672" s="3" t="s">
        <v>88</v>
      </c>
      <c r="I672" s="3" t="s">
        <v>235</v>
      </c>
      <c r="J672" s="3" t="s">
        <v>111</v>
      </c>
      <c r="K672" s="3" t="s">
        <v>4354</v>
      </c>
      <c r="L672" s="3" t="s">
        <v>6086</v>
      </c>
      <c r="M672" s="3" t="s">
        <v>3726</v>
      </c>
      <c r="N672" s="3" t="s">
        <v>6087</v>
      </c>
      <c r="O672" s="3" t="s">
        <v>4440</v>
      </c>
      <c r="P672" s="3" t="s">
        <v>1844</v>
      </c>
      <c r="Q672" s="3" t="s">
        <v>283</v>
      </c>
      <c r="R672" s="3" t="s">
        <v>1961</v>
      </c>
      <c r="S672" s="3" t="s">
        <v>730</v>
      </c>
      <c r="T672" s="3" t="s">
        <v>1203</v>
      </c>
      <c r="U672" s="3" t="s">
        <v>106</v>
      </c>
      <c r="V672" s="3" t="s">
        <v>671</v>
      </c>
      <c r="W672" s="3" t="s">
        <v>52</v>
      </c>
      <c r="X672" s="3" t="s">
        <v>6088</v>
      </c>
      <c r="Y672" s="3" t="s">
        <v>1139</v>
      </c>
      <c r="Z672" s="3" t="s">
        <v>903</v>
      </c>
      <c r="AA672" s="3" t="s">
        <v>274</v>
      </c>
      <c r="AB672" s="3" t="s">
        <v>38</v>
      </c>
      <c r="AC672" s="3" t="s">
        <v>183</v>
      </c>
      <c r="AD672" s="3" t="s">
        <v>2317</v>
      </c>
      <c r="AE672" s="3" t="s">
        <v>1112</v>
      </c>
      <c r="AF672" s="3" t="s">
        <v>1040</v>
      </c>
      <c r="AG672" s="3" t="s">
        <v>252</v>
      </c>
      <c r="AH672" s="3" t="s">
        <v>23</v>
      </c>
      <c r="AI672" s="3" t="s">
        <v>625</v>
      </c>
      <c r="AJ672" s="3" t="s">
        <v>197</v>
      </c>
      <c r="AK672" s="3"/>
      <c r="AL672" s="3"/>
      <c r="AM672" s="3"/>
      <c r="AN672" s="3"/>
      <c r="AO672" s="3" t="s">
        <v>6089</v>
      </c>
      <c r="AP672" s="3" t="s">
        <v>38</v>
      </c>
      <c r="AQ672" s="3"/>
      <c r="AR672" s="3"/>
      <c r="AS672" s="3"/>
      <c r="AT672" s="3"/>
      <c r="AU672" s="3"/>
      <c r="AV672" s="3"/>
      <c r="AW672" s="3"/>
      <c r="AX672" s="3"/>
      <c r="AY672" s="4"/>
    </row>
    <row r="673" spans="1:51" x14ac:dyDescent="0.25">
      <c r="A673" s="2" t="s">
        <v>3448</v>
      </c>
      <c r="B673" s="11" t="s">
        <v>4537</v>
      </c>
      <c r="C673" s="3">
        <v>3</v>
      </c>
      <c r="D673" s="3" t="s">
        <v>2157</v>
      </c>
      <c r="E673" s="3" t="s">
        <v>781</v>
      </c>
      <c r="F673" s="3" t="s">
        <v>68</v>
      </c>
      <c r="G673" s="3"/>
      <c r="H673" s="3" t="s">
        <v>291</v>
      </c>
      <c r="I673" s="3" t="s">
        <v>182</v>
      </c>
      <c r="J673" s="3" t="s">
        <v>270</v>
      </c>
      <c r="K673" s="3" t="s">
        <v>1371</v>
      </c>
      <c r="L673" s="3" t="s">
        <v>5721</v>
      </c>
      <c r="M673" s="3" t="s">
        <v>4637</v>
      </c>
      <c r="N673" s="3" t="s">
        <v>6090</v>
      </c>
      <c r="O673" s="3" t="s">
        <v>2800</v>
      </c>
      <c r="P673" s="3" t="s">
        <v>1844</v>
      </c>
      <c r="Q673" s="3" t="s">
        <v>283</v>
      </c>
      <c r="R673" s="3" t="s">
        <v>508</v>
      </c>
      <c r="S673" s="3" t="s">
        <v>508</v>
      </c>
      <c r="T673" s="3" t="s">
        <v>508</v>
      </c>
      <c r="U673" s="3" t="s">
        <v>237</v>
      </c>
      <c r="V673" s="3" t="s">
        <v>106</v>
      </c>
      <c r="W673" s="3" t="s">
        <v>105</v>
      </c>
      <c r="X673" s="3" t="s">
        <v>6091</v>
      </c>
      <c r="Y673" s="3" t="s">
        <v>3424</v>
      </c>
      <c r="Z673" s="3" t="s">
        <v>2160</v>
      </c>
      <c r="AA673" s="3" t="s">
        <v>184</v>
      </c>
      <c r="AB673" s="3" t="s">
        <v>321</v>
      </c>
      <c r="AC673" s="3" t="s">
        <v>23</v>
      </c>
      <c r="AD673" s="3" t="s">
        <v>2571</v>
      </c>
      <c r="AE673" s="3" t="s">
        <v>1119</v>
      </c>
      <c r="AF673" s="3" t="s">
        <v>1459</v>
      </c>
      <c r="AG673" s="3" t="s">
        <v>182</v>
      </c>
      <c r="AH673" s="3" t="s">
        <v>270</v>
      </c>
      <c r="AI673" s="3" t="s">
        <v>396</v>
      </c>
      <c r="AJ673" s="3" t="s">
        <v>782</v>
      </c>
      <c r="AK673" s="3"/>
      <c r="AL673" s="3"/>
      <c r="AM673" s="3"/>
      <c r="AN673" s="3"/>
      <c r="AO673" s="3" t="s">
        <v>6092</v>
      </c>
      <c r="AP673" s="3" t="s">
        <v>38</v>
      </c>
      <c r="AQ673" s="3"/>
      <c r="AR673" s="3"/>
      <c r="AS673" s="3"/>
      <c r="AT673" s="3"/>
      <c r="AU673" s="3"/>
      <c r="AV673" s="3"/>
      <c r="AW673" s="3"/>
      <c r="AX673" s="3"/>
      <c r="AY673" s="4"/>
    </row>
    <row r="674" spans="1:51" x14ac:dyDescent="0.25">
      <c r="A674" s="2" t="s">
        <v>3448</v>
      </c>
      <c r="B674" s="11" t="s">
        <v>4537</v>
      </c>
      <c r="C674" s="3">
        <v>4</v>
      </c>
      <c r="D674" s="3" t="s">
        <v>290</v>
      </c>
      <c r="E674" s="3" t="s">
        <v>68</v>
      </c>
      <c r="F674" s="3" t="s">
        <v>2830</v>
      </c>
      <c r="G674" s="3"/>
      <c r="H674" s="3" t="s">
        <v>112</v>
      </c>
      <c r="I674" s="3" t="s">
        <v>291</v>
      </c>
      <c r="J674" s="3" t="s">
        <v>200</v>
      </c>
      <c r="K674" s="3" t="s">
        <v>530</v>
      </c>
      <c r="L674" s="3" t="s">
        <v>6093</v>
      </c>
      <c r="M674" s="3" t="s">
        <v>598</v>
      </c>
      <c r="N674" s="3" t="s">
        <v>461</v>
      </c>
      <c r="O674" s="3" t="s">
        <v>5505</v>
      </c>
      <c r="P674" s="3" t="s">
        <v>1844</v>
      </c>
      <c r="Q674" s="3" t="s">
        <v>225</v>
      </c>
      <c r="R674" s="3" t="s">
        <v>51</v>
      </c>
      <c r="S674" s="3" t="s">
        <v>670</v>
      </c>
      <c r="T674" s="3" t="s">
        <v>371</v>
      </c>
      <c r="U674" s="3" t="s">
        <v>1027</v>
      </c>
      <c r="V674" s="3" t="s">
        <v>54</v>
      </c>
      <c r="W674" s="3" t="s">
        <v>106</v>
      </c>
      <c r="X674" s="3" t="s">
        <v>6094</v>
      </c>
      <c r="Y674" s="3" t="s">
        <v>1988</v>
      </c>
      <c r="Z674" s="3" t="s">
        <v>2940</v>
      </c>
      <c r="AA674" s="3" t="s">
        <v>85</v>
      </c>
      <c r="AB674" s="3" t="s">
        <v>1011</v>
      </c>
      <c r="AC674" s="3" t="s">
        <v>791</v>
      </c>
      <c r="AD674" s="3" t="s">
        <v>1669</v>
      </c>
      <c r="AE674" s="3" t="s">
        <v>4496</v>
      </c>
      <c r="AF674" s="3" t="s">
        <v>1627</v>
      </c>
      <c r="AG674" s="3" t="s">
        <v>155</v>
      </c>
      <c r="AH674" s="3" t="s">
        <v>83</v>
      </c>
      <c r="AI674" s="3" t="s">
        <v>1749</v>
      </c>
      <c r="AJ674" s="3" t="s">
        <v>759</v>
      </c>
      <c r="AK674" s="3"/>
      <c r="AL674" s="3"/>
      <c r="AM674" s="3"/>
      <c r="AN674" s="3"/>
      <c r="AO674" s="3" t="s">
        <v>6095</v>
      </c>
      <c r="AP674" s="3" t="s">
        <v>38</v>
      </c>
      <c r="AQ674" s="3"/>
      <c r="AR674" s="3"/>
      <c r="AS674" s="3"/>
      <c r="AT674" s="3"/>
      <c r="AU674" s="3"/>
      <c r="AV674" s="3"/>
      <c r="AW674" s="3"/>
      <c r="AX674" s="3"/>
      <c r="AY674" s="4"/>
    </row>
    <row r="675" spans="1:51" x14ac:dyDescent="0.25">
      <c r="A675" s="2" t="s">
        <v>3448</v>
      </c>
      <c r="B675" s="11" t="s">
        <v>4537</v>
      </c>
      <c r="C675" s="3">
        <v>5</v>
      </c>
      <c r="D675" s="3" t="s">
        <v>302</v>
      </c>
      <c r="E675" s="3" t="s">
        <v>2830</v>
      </c>
      <c r="F675" s="3" t="s">
        <v>1255</v>
      </c>
      <c r="G675" s="3"/>
      <c r="H675" s="3" t="s">
        <v>270</v>
      </c>
      <c r="I675" s="3" t="s">
        <v>424</v>
      </c>
      <c r="J675" s="3" t="s">
        <v>458</v>
      </c>
      <c r="K675" s="3" t="s">
        <v>743</v>
      </c>
      <c r="L675" s="3" t="s">
        <v>1066</v>
      </c>
      <c r="M675" s="3" t="s">
        <v>359</v>
      </c>
      <c r="N675" s="3" t="s">
        <v>1092</v>
      </c>
      <c r="O675" s="3" t="s">
        <v>2520</v>
      </c>
      <c r="P675" s="3" t="s">
        <v>1844</v>
      </c>
      <c r="Q675" s="3" t="s">
        <v>354</v>
      </c>
      <c r="R675" s="3" t="s">
        <v>527</v>
      </c>
      <c r="S675" s="3" t="s">
        <v>51</v>
      </c>
      <c r="T675" s="3" t="s">
        <v>673</v>
      </c>
      <c r="U675" s="3" t="s">
        <v>1027</v>
      </c>
      <c r="V675" s="3" t="s">
        <v>80</v>
      </c>
      <c r="W675" s="3" t="s">
        <v>80</v>
      </c>
      <c r="X675" s="3" t="s">
        <v>6096</v>
      </c>
      <c r="Y675" s="3" t="s">
        <v>4421</v>
      </c>
      <c r="Z675" s="3" t="s">
        <v>2040</v>
      </c>
      <c r="AA675" s="3" t="s">
        <v>357</v>
      </c>
      <c r="AB675" s="3" t="s">
        <v>321</v>
      </c>
      <c r="AC675" s="3" t="s">
        <v>278</v>
      </c>
      <c r="AD675" s="3" t="s">
        <v>3765</v>
      </c>
      <c r="AE675" s="3" t="s">
        <v>2661</v>
      </c>
      <c r="AF675" s="3" t="s">
        <v>85</v>
      </c>
      <c r="AG675" s="3" t="s">
        <v>87</v>
      </c>
      <c r="AH675" s="3" t="s">
        <v>1028</v>
      </c>
      <c r="AI675" s="3" t="s">
        <v>1163</v>
      </c>
      <c r="AJ675" s="3" t="s">
        <v>2637</v>
      </c>
      <c r="AK675" s="3"/>
      <c r="AL675" s="3"/>
      <c r="AM675" s="3"/>
      <c r="AN675" s="3"/>
      <c r="AO675" s="3" t="s">
        <v>6097</v>
      </c>
      <c r="AP675" s="3" t="s">
        <v>38</v>
      </c>
      <c r="AQ675" s="3" t="s">
        <v>38</v>
      </c>
      <c r="AR675" s="3"/>
      <c r="AS675" s="3"/>
      <c r="AT675" s="3"/>
      <c r="AU675" s="3"/>
      <c r="AV675" s="3"/>
      <c r="AW675" s="3"/>
      <c r="AX675" s="3"/>
      <c r="AY675" s="4"/>
    </row>
    <row r="676" spans="1:51" x14ac:dyDescent="0.25">
      <c r="A676" s="2" t="s">
        <v>3448</v>
      </c>
      <c r="B676" s="11" t="s">
        <v>4537</v>
      </c>
      <c r="C676" s="3">
        <v>6</v>
      </c>
      <c r="D676" s="3" t="s">
        <v>763</v>
      </c>
      <c r="E676" s="3" t="s">
        <v>1255</v>
      </c>
      <c r="F676" s="3" t="s">
        <v>117</v>
      </c>
      <c r="G676" s="3"/>
      <c r="H676" s="3" t="s">
        <v>155</v>
      </c>
      <c r="I676" s="3" t="s">
        <v>2113</v>
      </c>
      <c r="J676" s="3" t="s">
        <v>129</v>
      </c>
      <c r="K676" s="3" t="s">
        <v>1133</v>
      </c>
      <c r="L676" s="3" t="s">
        <v>2996</v>
      </c>
      <c r="M676" s="3" t="s">
        <v>3580</v>
      </c>
      <c r="N676" s="3" t="s">
        <v>6098</v>
      </c>
      <c r="O676" s="3" t="s">
        <v>6099</v>
      </c>
      <c r="P676" s="3" t="s">
        <v>1844</v>
      </c>
      <c r="Q676" s="3" t="s">
        <v>354</v>
      </c>
      <c r="R676" s="3" t="s">
        <v>1065</v>
      </c>
      <c r="S676" s="3" t="s">
        <v>669</v>
      </c>
      <c r="T676" s="3" t="s">
        <v>669</v>
      </c>
      <c r="U676" s="3" t="s">
        <v>211</v>
      </c>
      <c r="V676" s="3" t="s">
        <v>102</v>
      </c>
      <c r="W676" s="3" t="s">
        <v>393</v>
      </c>
      <c r="X676" s="3" t="s">
        <v>6100</v>
      </c>
      <c r="Y676" s="3" t="s">
        <v>2936</v>
      </c>
      <c r="Z676" s="3" t="s">
        <v>139</v>
      </c>
      <c r="AA676" s="3" t="s">
        <v>1467</v>
      </c>
      <c r="AB676" s="3" t="s">
        <v>321</v>
      </c>
      <c r="AC676" s="3" t="s">
        <v>83</v>
      </c>
      <c r="AD676" s="3" t="s">
        <v>3652</v>
      </c>
      <c r="AE676" s="3" t="s">
        <v>2141</v>
      </c>
      <c r="AF676" s="3" t="s">
        <v>807</v>
      </c>
      <c r="AG676" s="3" t="s">
        <v>252</v>
      </c>
      <c r="AH676" s="3" t="s">
        <v>887</v>
      </c>
      <c r="AI676" s="3" t="s">
        <v>1163</v>
      </c>
      <c r="AJ676" s="3" t="s">
        <v>997</v>
      </c>
      <c r="AK676" s="3"/>
      <c r="AL676" s="3"/>
      <c r="AM676" s="3"/>
      <c r="AN676" s="3"/>
      <c r="AO676" s="3" t="s">
        <v>6101</v>
      </c>
      <c r="AP676" s="3" t="s">
        <v>38</v>
      </c>
      <c r="AQ676" s="3" t="s">
        <v>38</v>
      </c>
      <c r="AR676" s="3"/>
      <c r="AS676" s="3"/>
      <c r="AT676" s="3"/>
      <c r="AU676" s="3"/>
      <c r="AV676" s="3"/>
      <c r="AW676" s="3"/>
      <c r="AX676" s="3"/>
      <c r="AY676" s="4"/>
    </row>
    <row r="677" spans="1:51" x14ac:dyDescent="0.25">
      <c r="A677" s="2" t="s">
        <v>3448</v>
      </c>
      <c r="B677" s="11" t="s">
        <v>4537</v>
      </c>
      <c r="C677" s="3">
        <v>7</v>
      </c>
      <c r="D677" s="3" t="s">
        <v>1003</v>
      </c>
      <c r="E677" s="3" t="s">
        <v>117</v>
      </c>
      <c r="F677" s="3"/>
      <c r="G677" s="3"/>
      <c r="H677" s="3" t="s">
        <v>58</v>
      </c>
      <c r="I677" s="3" t="s">
        <v>772</v>
      </c>
      <c r="J677" s="3" t="s">
        <v>1543</v>
      </c>
      <c r="K677" s="3" t="s">
        <v>772</v>
      </c>
      <c r="L677" s="3" t="s">
        <v>4885</v>
      </c>
      <c r="M677" s="3" t="s">
        <v>2407</v>
      </c>
      <c r="N677" s="3" t="s">
        <v>4571</v>
      </c>
      <c r="O677" s="3" t="s">
        <v>3057</v>
      </c>
      <c r="P677" s="3" t="s">
        <v>1844</v>
      </c>
      <c r="Q677" s="3" t="s">
        <v>283</v>
      </c>
      <c r="R677" s="3" t="s">
        <v>673</v>
      </c>
      <c r="S677" s="3" t="s">
        <v>19</v>
      </c>
      <c r="T677" s="3" t="s">
        <v>508</v>
      </c>
      <c r="U677" s="3" t="s">
        <v>8</v>
      </c>
      <c r="V677" s="3" t="s">
        <v>128</v>
      </c>
      <c r="W677" s="3" t="s">
        <v>149</v>
      </c>
      <c r="X677" s="3" t="s">
        <v>6094</v>
      </c>
      <c r="Y677" s="3" t="s">
        <v>4320</v>
      </c>
      <c r="Z677" s="3" t="s">
        <v>1269</v>
      </c>
      <c r="AA677" s="3" t="s">
        <v>823</v>
      </c>
      <c r="AB677" s="3" t="s">
        <v>321</v>
      </c>
      <c r="AC677" s="3" t="s">
        <v>235</v>
      </c>
      <c r="AD677" s="3" t="s">
        <v>3291</v>
      </c>
      <c r="AE677" s="3" t="s">
        <v>913</v>
      </c>
      <c r="AF677" s="3" t="s">
        <v>78</v>
      </c>
      <c r="AG677" s="3" t="s">
        <v>278</v>
      </c>
      <c r="AH677" s="3" t="s">
        <v>155</v>
      </c>
      <c r="AI677" s="3" t="s">
        <v>321</v>
      </c>
      <c r="AJ677" s="3" t="s">
        <v>793</v>
      </c>
      <c r="AK677" s="3"/>
      <c r="AL677" s="3"/>
      <c r="AM677" s="3"/>
      <c r="AN677" s="3"/>
      <c r="AO677" s="3" t="s">
        <v>6102</v>
      </c>
      <c r="AP677" s="3" t="s">
        <v>38</v>
      </c>
      <c r="AQ677" s="3" t="s">
        <v>38</v>
      </c>
      <c r="AR677" s="3" t="s">
        <v>38</v>
      </c>
      <c r="AS677" s="3"/>
      <c r="AT677" s="3"/>
      <c r="AU677" s="3"/>
      <c r="AV677" s="3"/>
      <c r="AW677" s="3"/>
      <c r="AX677" s="3"/>
      <c r="AY677" s="4"/>
    </row>
    <row r="678" spans="1:51" x14ac:dyDescent="0.25">
      <c r="A678" s="2" t="s">
        <v>554</v>
      </c>
      <c r="B678" s="11" t="s">
        <v>4537</v>
      </c>
      <c r="C678" s="3">
        <v>1</v>
      </c>
      <c r="D678" s="3" t="s">
        <v>164</v>
      </c>
      <c r="E678" s="3" t="s">
        <v>4</v>
      </c>
      <c r="F678" s="3" t="s">
        <v>1319</v>
      </c>
      <c r="G678" s="3"/>
      <c r="H678" s="3" t="s">
        <v>400</v>
      </c>
      <c r="I678" s="3" t="s">
        <v>1658</v>
      </c>
      <c r="J678" s="3" t="s">
        <v>63</v>
      </c>
      <c r="K678" s="3" t="s">
        <v>4312</v>
      </c>
      <c r="L678" s="3" t="s">
        <v>2491</v>
      </c>
      <c r="M678" s="3" t="s">
        <v>5946</v>
      </c>
      <c r="N678" s="3" t="s">
        <v>19</v>
      </c>
      <c r="O678" s="3" t="s">
        <v>1165</v>
      </c>
      <c r="P678" s="3" t="s">
        <v>1392</v>
      </c>
      <c r="Q678" s="3" t="s">
        <v>79</v>
      </c>
      <c r="R678" s="3" t="s">
        <v>105</v>
      </c>
      <c r="S678" s="3" t="s">
        <v>105</v>
      </c>
      <c r="T678" s="3" t="s">
        <v>670</v>
      </c>
      <c r="U678" s="3" t="s">
        <v>1289</v>
      </c>
      <c r="V678" s="3" t="s">
        <v>54</v>
      </c>
      <c r="W678" s="3" t="s">
        <v>1382</v>
      </c>
      <c r="X678" s="3" t="s">
        <v>4043</v>
      </c>
      <c r="Y678" s="3" t="s">
        <v>1278</v>
      </c>
      <c r="Z678" s="3" t="s">
        <v>1059</v>
      </c>
      <c r="AA678" s="3" t="s">
        <v>1743</v>
      </c>
      <c r="AB678" s="3" t="s">
        <v>625</v>
      </c>
      <c r="AC678" s="3" t="s">
        <v>291</v>
      </c>
      <c r="AD678" s="3" t="s">
        <v>571</v>
      </c>
      <c r="AE678" s="3" t="s">
        <v>1232</v>
      </c>
      <c r="AF678" s="3" t="s">
        <v>2113</v>
      </c>
      <c r="AG678" s="3" t="s">
        <v>791</v>
      </c>
      <c r="AH678" s="3" t="s">
        <v>155</v>
      </c>
      <c r="AI678" s="3" t="s">
        <v>396</v>
      </c>
      <c r="AJ678" s="3" t="s">
        <v>1342</v>
      </c>
      <c r="AK678" s="3"/>
      <c r="AL678" s="3"/>
      <c r="AM678" s="3"/>
      <c r="AN678" s="3"/>
      <c r="AO678" s="3" t="s">
        <v>3409</v>
      </c>
      <c r="AP678" s="3" t="s">
        <v>38</v>
      </c>
      <c r="AQ678" s="3"/>
      <c r="AR678" s="3"/>
      <c r="AS678" s="3"/>
      <c r="AT678" s="3"/>
      <c r="AU678" s="3"/>
      <c r="AV678" s="3"/>
      <c r="AW678" s="3"/>
      <c r="AX678" s="3"/>
      <c r="AY678" s="4"/>
    </row>
    <row r="679" spans="1:51" x14ac:dyDescent="0.25">
      <c r="A679" s="2" t="s">
        <v>554</v>
      </c>
      <c r="B679" s="11" t="s">
        <v>4537</v>
      </c>
      <c r="C679" s="3">
        <v>2</v>
      </c>
      <c r="D679" s="3" t="s">
        <v>660</v>
      </c>
      <c r="E679" s="3" t="s">
        <v>1319</v>
      </c>
      <c r="F679" s="3" t="s">
        <v>39</v>
      </c>
      <c r="G679" s="3"/>
      <c r="H679" s="3" t="s">
        <v>365</v>
      </c>
      <c r="I679" s="3" t="s">
        <v>3982</v>
      </c>
      <c r="J679" s="3" t="s">
        <v>6195</v>
      </c>
      <c r="K679" s="3" t="s">
        <v>3820</v>
      </c>
      <c r="L679" s="3" t="s">
        <v>2019</v>
      </c>
      <c r="M679" s="3" t="s">
        <v>6196</v>
      </c>
      <c r="N679" s="3" t="s">
        <v>1149</v>
      </c>
      <c r="O679" s="3" t="s">
        <v>1178</v>
      </c>
      <c r="P679" s="3" t="s">
        <v>2122</v>
      </c>
      <c r="Q679" s="3" t="s">
        <v>79</v>
      </c>
      <c r="R679" s="3" t="s">
        <v>20</v>
      </c>
      <c r="S679" s="3" t="s">
        <v>940</v>
      </c>
      <c r="T679" s="3" t="s">
        <v>670</v>
      </c>
      <c r="U679" s="3" t="s">
        <v>959</v>
      </c>
      <c r="V679" s="3" t="s">
        <v>76</v>
      </c>
      <c r="W679" s="3" t="s">
        <v>8</v>
      </c>
      <c r="X679" s="3" t="s">
        <v>5050</v>
      </c>
      <c r="Y679" s="3" t="s">
        <v>4081</v>
      </c>
      <c r="Z679" s="3" t="s">
        <v>1961</v>
      </c>
      <c r="AA679" s="3" t="s">
        <v>135</v>
      </c>
      <c r="AB679" s="3" t="s">
        <v>38</v>
      </c>
      <c r="AC679" s="3" t="s">
        <v>165</v>
      </c>
      <c r="AD679" s="3" t="s">
        <v>773</v>
      </c>
      <c r="AE679" s="3" t="s">
        <v>1011</v>
      </c>
      <c r="AF679" s="3" t="s">
        <v>418</v>
      </c>
      <c r="AG679" s="3" t="s">
        <v>993</v>
      </c>
      <c r="AH679" s="3" t="s">
        <v>291</v>
      </c>
      <c r="AI679" s="3" t="s">
        <v>396</v>
      </c>
      <c r="AJ679" s="3" t="s">
        <v>781</v>
      </c>
      <c r="AK679" s="3"/>
      <c r="AL679" s="3"/>
      <c r="AM679" s="3"/>
      <c r="AN679" s="3"/>
      <c r="AO679" s="3" t="s">
        <v>3344</v>
      </c>
      <c r="AP679" s="3" t="s">
        <v>38</v>
      </c>
      <c r="AQ679" s="3"/>
      <c r="AR679" s="3"/>
      <c r="AS679" s="3"/>
      <c r="AT679" s="3"/>
      <c r="AU679" s="3"/>
      <c r="AV679" s="3"/>
      <c r="AW679" s="3"/>
      <c r="AX679" s="3"/>
      <c r="AY679" s="4"/>
    </row>
    <row r="680" spans="1:51" x14ac:dyDescent="0.25">
      <c r="A680" s="2" t="s">
        <v>554</v>
      </c>
      <c r="B680" s="11" t="s">
        <v>4537</v>
      </c>
      <c r="C680" s="3">
        <v>3</v>
      </c>
      <c r="D680" s="3" t="s">
        <v>219</v>
      </c>
      <c r="E680" s="3" t="s">
        <v>39</v>
      </c>
      <c r="F680" s="3" t="s">
        <v>198</v>
      </c>
      <c r="G680" s="3"/>
      <c r="H680" s="3" t="s">
        <v>808</v>
      </c>
      <c r="I680" s="3" t="s">
        <v>4960</v>
      </c>
      <c r="J680" s="3" t="s">
        <v>2924</v>
      </c>
      <c r="K680" s="3" t="s">
        <v>5309</v>
      </c>
      <c r="L680" s="3" t="s">
        <v>2165</v>
      </c>
      <c r="M680" s="3" t="s">
        <v>6197</v>
      </c>
      <c r="N680" s="3" t="s">
        <v>2983</v>
      </c>
      <c r="O680" s="3" t="s">
        <v>1199</v>
      </c>
      <c r="P680" s="3" t="s">
        <v>2122</v>
      </c>
      <c r="Q680" s="3" t="s">
        <v>506</v>
      </c>
      <c r="R680" s="3" t="s">
        <v>1027</v>
      </c>
      <c r="S680" s="3" t="s">
        <v>22</v>
      </c>
      <c r="T680" s="3" t="s">
        <v>693</v>
      </c>
      <c r="U680" s="3" t="s">
        <v>959</v>
      </c>
      <c r="V680" s="3" t="s">
        <v>1106</v>
      </c>
      <c r="W680" s="3" t="s">
        <v>211</v>
      </c>
      <c r="X680" s="3" t="s">
        <v>3941</v>
      </c>
      <c r="Y680" s="3" t="s">
        <v>4081</v>
      </c>
      <c r="Z680" s="3" t="s">
        <v>2850</v>
      </c>
      <c r="AA680" s="3" t="s">
        <v>1636</v>
      </c>
      <c r="AB680" s="3" t="s">
        <v>38</v>
      </c>
      <c r="AC680" s="3" t="s">
        <v>165</v>
      </c>
      <c r="AD680" s="3" t="s">
        <v>334</v>
      </c>
      <c r="AE680" s="3" t="s">
        <v>836</v>
      </c>
      <c r="AF680" s="3" t="s">
        <v>2296</v>
      </c>
      <c r="AG680" s="3" t="s">
        <v>454</v>
      </c>
      <c r="AH680" s="3" t="s">
        <v>30</v>
      </c>
      <c r="AI680" s="3" t="s">
        <v>357</v>
      </c>
      <c r="AJ680" s="3" t="s">
        <v>1021</v>
      </c>
      <c r="AK680" s="3"/>
      <c r="AL680" s="3"/>
      <c r="AM680" s="3"/>
      <c r="AN680" s="3"/>
      <c r="AO680" s="3" t="s">
        <v>2874</v>
      </c>
      <c r="AP680" s="3" t="s">
        <v>38</v>
      </c>
      <c r="AQ680" s="3"/>
      <c r="AR680" s="3"/>
      <c r="AS680" s="3"/>
      <c r="AT680" s="3"/>
      <c r="AU680" s="3"/>
      <c r="AV680" s="3"/>
      <c r="AW680" s="3"/>
      <c r="AX680" s="3"/>
      <c r="AY680" s="4"/>
    </row>
    <row r="681" spans="1:51" x14ac:dyDescent="0.25">
      <c r="A681" s="2" t="s">
        <v>554</v>
      </c>
      <c r="B681" s="11" t="s">
        <v>4537</v>
      </c>
      <c r="C681" s="3">
        <v>4</v>
      </c>
      <c r="D681" s="3" t="s">
        <v>2542</v>
      </c>
      <c r="E681" s="3" t="s">
        <v>198</v>
      </c>
      <c r="F681" s="3" t="s">
        <v>3362</v>
      </c>
      <c r="G681" s="3"/>
      <c r="H681" s="3" t="s">
        <v>2296</v>
      </c>
      <c r="I681" s="3" t="s">
        <v>2992</v>
      </c>
      <c r="J681" s="3" t="s">
        <v>5023</v>
      </c>
      <c r="K681" s="3" t="s">
        <v>1817</v>
      </c>
      <c r="L681" s="3" t="s">
        <v>529</v>
      </c>
      <c r="M681" s="3" t="s">
        <v>6198</v>
      </c>
      <c r="N681" s="3" t="s">
        <v>2336</v>
      </c>
      <c r="O681" s="3" t="s">
        <v>792</v>
      </c>
      <c r="P681" s="3" t="s">
        <v>1392</v>
      </c>
      <c r="Q681" s="3" t="s">
        <v>148</v>
      </c>
      <c r="R681" s="3" t="s">
        <v>211</v>
      </c>
      <c r="S681" s="3" t="s">
        <v>82</v>
      </c>
      <c r="T681" s="3" t="s">
        <v>8</v>
      </c>
      <c r="U681" s="3" t="s">
        <v>1305</v>
      </c>
      <c r="V681" s="3" t="s">
        <v>211</v>
      </c>
      <c r="W681" s="3" t="s">
        <v>1305</v>
      </c>
      <c r="X681" s="3" t="s">
        <v>4193</v>
      </c>
      <c r="Y681" s="3" t="s">
        <v>1278</v>
      </c>
      <c r="Z681" s="3" t="s">
        <v>52</v>
      </c>
      <c r="AA681" s="3" t="s">
        <v>115</v>
      </c>
      <c r="AB681" s="3" t="s">
        <v>321</v>
      </c>
      <c r="AC681" s="3" t="s">
        <v>182</v>
      </c>
      <c r="AD681" s="3" t="s">
        <v>2103</v>
      </c>
      <c r="AE681" s="3" t="s">
        <v>418</v>
      </c>
      <c r="AF681" s="3" t="s">
        <v>2077</v>
      </c>
      <c r="AG681" s="3" t="s">
        <v>458</v>
      </c>
      <c r="AH681" s="3" t="s">
        <v>61</v>
      </c>
      <c r="AI681" s="3" t="s">
        <v>357</v>
      </c>
      <c r="AJ681" s="3" t="s">
        <v>781</v>
      </c>
      <c r="AK681" s="3"/>
      <c r="AL681" s="3"/>
      <c r="AM681" s="3"/>
      <c r="AN681" s="3"/>
      <c r="AO681" s="3" t="s">
        <v>6199</v>
      </c>
      <c r="AP681" s="3" t="s">
        <v>38</v>
      </c>
      <c r="AQ681" s="3"/>
      <c r="AR681" s="3"/>
      <c r="AS681" s="3"/>
      <c r="AT681" s="3"/>
      <c r="AU681" s="3"/>
      <c r="AV681" s="3"/>
      <c r="AW681" s="3"/>
      <c r="AX681" s="3"/>
      <c r="AY681" s="4"/>
    </row>
    <row r="682" spans="1:51" x14ac:dyDescent="0.25">
      <c r="A682" s="2" t="s">
        <v>554</v>
      </c>
      <c r="B682" s="11" t="s">
        <v>4537</v>
      </c>
      <c r="C682" s="3">
        <v>5</v>
      </c>
      <c r="D682" s="3" t="s">
        <v>2550</v>
      </c>
      <c r="E682" s="3" t="s">
        <v>3362</v>
      </c>
      <c r="F682" s="3" t="s">
        <v>828</v>
      </c>
      <c r="G682" s="3"/>
      <c r="H682" s="3" t="s">
        <v>824</v>
      </c>
      <c r="I682" s="3" t="s">
        <v>2423</v>
      </c>
      <c r="J682" s="3" t="s">
        <v>3670</v>
      </c>
      <c r="K682" s="3" t="s">
        <v>1310</v>
      </c>
      <c r="L682" s="3" t="s">
        <v>1406</v>
      </c>
      <c r="M682" s="3" t="s">
        <v>820</v>
      </c>
      <c r="N682" s="3" t="s">
        <v>6200</v>
      </c>
      <c r="O682" s="3" t="s">
        <v>1103</v>
      </c>
      <c r="P682" s="3" t="s">
        <v>2122</v>
      </c>
      <c r="Q682" s="3" t="s">
        <v>148</v>
      </c>
      <c r="R682" s="3" t="s">
        <v>82</v>
      </c>
      <c r="S682" s="3" t="s">
        <v>82</v>
      </c>
      <c r="T682" s="3" t="s">
        <v>105</v>
      </c>
      <c r="U682" s="3" t="s">
        <v>1136</v>
      </c>
      <c r="V682" s="3" t="s">
        <v>1136</v>
      </c>
      <c r="W682" s="3" t="s">
        <v>76</v>
      </c>
      <c r="X682" s="3" t="s">
        <v>3212</v>
      </c>
      <c r="Y682" s="3" t="s">
        <v>1261</v>
      </c>
      <c r="Z682" s="3" t="s">
        <v>1941</v>
      </c>
      <c r="AA682" s="3" t="s">
        <v>175</v>
      </c>
      <c r="AB682" s="3" t="s">
        <v>321</v>
      </c>
      <c r="AC682" s="3" t="s">
        <v>112</v>
      </c>
      <c r="AD682" s="3" t="s">
        <v>2503</v>
      </c>
      <c r="AE682" s="3" t="s">
        <v>995</v>
      </c>
      <c r="AF682" s="3" t="s">
        <v>1011</v>
      </c>
      <c r="AG682" s="3" t="s">
        <v>335</v>
      </c>
      <c r="AH682" s="3" t="s">
        <v>111</v>
      </c>
      <c r="AI682" s="3" t="s">
        <v>357</v>
      </c>
      <c r="AJ682" s="3" t="s">
        <v>1342</v>
      </c>
      <c r="AK682" s="3"/>
      <c r="AL682" s="3"/>
      <c r="AM682" s="3"/>
      <c r="AN682" s="3"/>
      <c r="AO682" s="3" t="s">
        <v>6201</v>
      </c>
      <c r="AP682" s="3" t="s">
        <v>38</v>
      </c>
      <c r="AQ682" s="3"/>
      <c r="AR682" s="3"/>
      <c r="AS682" s="3"/>
      <c r="AT682" s="3"/>
      <c r="AU682" s="3"/>
      <c r="AV682" s="3"/>
      <c r="AW682" s="3"/>
      <c r="AX682" s="3"/>
      <c r="AY682" s="4"/>
    </row>
    <row r="683" spans="1:51" x14ac:dyDescent="0.25">
      <c r="A683" s="2" t="s">
        <v>554</v>
      </c>
      <c r="B683" s="11" t="s">
        <v>4537</v>
      </c>
      <c r="C683" s="3">
        <v>6</v>
      </c>
      <c r="D683" s="3" t="s">
        <v>3638</v>
      </c>
      <c r="E683" s="3" t="s">
        <v>828</v>
      </c>
      <c r="F683" s="3" t="s">
        <v>1265</v>
      </c>
      <c r="G683" s="3"/>
      <c r="H683" s="3" t="s">
        <v>400</v>
      </c>
      <c r="I683" s="3" t="s">
        <v>488</v>
      </c>
      <c r="J683" s="3" t="s">
        <v>1994</v>
      </c>
      <c r="K683" s="3" t="s">
        <v>2131</v>
      </c>
      <c r="L683" s="3" t="s">
        <v>720</v>
      </c>
      <c r="M683" s="3" t="s">
        <v>6202</v>
      </c>
      <c r="N683" s="3" t="s">
        <v>1478</v>
      </c>
      <c r="O683" s="3" t="s">
        <v>408</v>
      </c>
      <c r="P683" s="3" t="s">
        <v>2122</v>
      </c>
      <c r="Q683" s="3" t="s">
        <v>148</v>
      </c>
      <c r="R683" s="3" t="s">
        <v>82</v>
      </c>
      <c r="S683" s="3" t="s">
        <v>82</v>
      </c>
      <c r="T683" s="3" t="s">
        <v>128</v>
      </c>
      <c r="U683" s="3" t="s">
        <v>383</v>
      </c>
      <c r="V683" s="3" t="s">
        <v>974</v>
      </c>
      <c r="W683" s="3" t="s">
        <v>53</v>
      </c>
      <c r="X683" s="3" t="s">
        <v>3656</v>
      </c>
      <c r="Y683" s="3" t="s">
        <v>2419</v>
      </c>
      <c r="Z683" s="3" t="s">
        <v>860</v>
      </c>
      <c r="AA683" s="3" t="s">
        <v>727</v>
      </c>
      <c r="AB683" s="3" t="s">
        <v>321</v>
      </c>
      <c r="AC683" s="3" t="s">
        <v>112</v>
      </c>
      <c r="AD683" s="3" t="s">
        <v>414</v>
      </c>
      <c r="AE683" s="3" t="s">
        <v>995</v>
      </c>
      <c r="AF683" s="3" t="s">
        <v>1011</v>
      </c>
      <c r="AG683" s="3" t="s">
        <v>335</v>
      </c>
      <c r="AH683" s="3" t="s">
        <v>278</v>
      </c>
      <c r="AI683" s="3" t="s">
        <v>625</v>
      </c>
      <c r="AJ683" s="3" t="s">
        <v>373</v>
      </c>
      <c r="AK683" s="3"/>
      <c r="AL683" s="3"/>
      <c r="AM683" s="3"/>
      <c r="AN683" s="3"/>
      <c r="AO683" s="3" t="s">
        <v>6203</v>
      </c>
      <c r="AP683" s="3" t="s">
        <v>38</v>
      </c>
      <c r="AQ683" s="3"/>
      <c r="AR683" s="3"/>
      <c r="AS683" s="3"/>
      <c r="AT683" s="3"/>
      <c r="AU683" s="3"/>
      <c r="AV683" s="3"/>
      <c r="AW683" s="3"/>
      <c r="AX683" s="3"/>
      <c r="AY683" s="4"/>
    </row>
    <row r="684" spans="1:51" x14ac:dyDescent="0.25">
      <c r="A684" s="2" t="s">
        <v>554</v>
      </c>
      <c r="B684" s="11" t="s">
        <v>4537</v>
      </c>
      <c r="C684" s="3">
        <v>7</v>
      </c>
      <c r="D684" s="3" t="s">
        <v>4949</v>
      </c>
      <c r="E684" s="3" t="s">
        <v>1265</v>
      </c>
      <c r="F684" s="3" t="s">
        <v>1085</v>
      </c>
      <c r="G684" s="3"/>
      <c r="H684" s="3" t="s">
        <v>617</v>
      </c>
      <c r="I684" s="3" t="s">
        <v>675</v>
      </c>
      <c r="J684" s="3" t="s">
        <v>6204</v>
      </c>
      <c r="K684" s="3" t="s">
        <v>2595</v>
      </c>
      <c r="L684" s="3" t="s">
        <v>1831</v>
      </c>
      <c r="M684" s="3" t="s">
        <v>6205</v>
      </c>
      <c r="N684" s="3" t="s">
        <v>4519</v>
      </c>
      <c r="O684" s="3" t="s">
        <v>408</v>
      </c>
      <c r="P684" s="3" t="s">
        <v>2122</v>
      </c>
      <c r="Q684" s="3" t="s">
        <v>148</v>
      </c>
      <c r="R684" s="3" t="s">
        <v>82</v>
      </c>
      <c r="S684" s="3" t="s">
        <v>82</v>
      </c>
      <c r="T684" s="3" t="s">
        <v>17</v>
      </c>
      <c r="U684" s="3" t="s">
        <v>959</v>
      </c>
      <c r="V684" s="3" t="s">
        <v>414</v>
      </c>
      <c r="W684" s="3" t="s">
        <v>53</v>
      </c>
      <c r="X684" s="3" t="s">
        <v>2773</v>
      </c>
      <c r="Y684" s="3" t="s">
        <v>1278</v>
      </c>
      <c r="Z684" s="3" t="s">
        <v>178</v>
      </c>
      <c r="AA684" s="3" t="s">
        <v>1040</v>
      </c>
      <c r="AB684" s="3" t="s">
        <v>321</v>
      </c>
      <c r="AC684" s="3" t="s">
        <v>182</v>
      </c>
      <c r="AD684" s="3" t="s">
        <v>97</v>
      </c>
      <c r="AE684" s="3" t="s">
        <v>518</v>
      </c>
      <c r="AF684" s="3" t="s">
        <v>1011</v>
      </c>
      <c r="AG684" s="3" t="s">
        <v>23</v>
      </c>
      <c r="AH684" s="3" t="s">
        <v>83</v>
      </c>
      <c r="AI684" s="3" t="s">
        <v>1087</v>
      </c>
      <c r="AJ684" s="3" t="s">
        <v>781</v>
      </c>
      <c r="AK684" s="3"/>
      <c r="AL684" s="3"/>
      <c r="AM684" s="3"/>
      <c r="AN684" s="3"/>
      <c r="AO684" s="3" t="s">
        <v>6206</v>
      </c>
      <c r="AP684" s="3" t="s">
        <v>38</v>
      </c>
      <c r="AQ684" s="3"/>
      <c r="AR684" s="3"/>
      <c r="AS684" s="3"/>
      <c r="AT684" s="3"/>
      <c r="AU684" s="3"/>
      <c r="AV684" s="3"/>
      <c r="AW684" s="3"/>
      <c r="AX684" s="3"/>
      <c r="AY684" s="4"/>
    </row>
    <row r="685" spans="1:51" x14ac:dyDescent="0.25">
      <c r="A685" s="2" t="s">
        <v>554</v>
      </c>
      <c r="B685" s="11" t="s">
        <v>4537</v>
      </c>
      <c r="C685" s="3">
        <v>8</v>
      </c>
      <c r="D685" s="3" t="s">
        <v>6207</v>
      </c>
      <c r="E685" s="3" t="s">
        <v>1085</v>
      </c>
      <c r="F685" s="3"/>
      <c r="G685" s="3"/>
      <c r="H685" s="3" t="s">
        <v>372</v>
      </c>
      <c r="I685" s="3" t="s">
        <v>214</v>
      </c>
      <c r="J685" s="3" t="s">
        <v>2207</v>
      </c>
      <c r="K685" s="3" t="s">
        <v>4885</v>
      </c>
      <c r="L685" s="3" t="s">
        <v>3143</v>
      </c>
      <c r="M685" s="3" t="s">
        <v>6208</v>
      </c>
      <c r="N685" s="3" t="s">
        <v>2833</v>
      </c>
      <c r="O685" s="3" t="s">
        <v>408</v>
      </c>
      <c r="P685" s="3" t="s">
        <v>1011</v>
      </c>
      <c r="Q685" s="3" t="s">
        <v>148</v>
      </c>
      <c r="R685" s="3" t="s">
        <v>82</v>
      </c>
      <c r="S685" s="3" t="s">
        <v>22</v>
      </c>
      <c r="T685" s="3" t="s">
        <v>149</v>
      </c>
      <c r="U685" s="3" t="s">
        <v>639</v>
      </c>
      <c r="V685" s="3" t="s">
        <v>334</v>
      </c>
      <c r="W685" s="3" t="s">
        <v>151</v>
      </c>
      <c r="X685" s="3" t="s">
        <v>1278</v>
      </c>
      <c r="Y685" s="3" t="s">
        <v>1160</v>
      </c>
      <c r="Z685" s="3" t="s">
        <v>1237</v>
      </c>
      <c r="AA685" s="3" t="s">
        <v>66</v>
      </c>
      <c r="AB685" s="3" t="s">
        <v>38</v>
      </c>
      <c r="AC685" s="3" t="s">
        <v>61</v>
      </c>
      <c r="AD685" s="3" t="s">
        <v>3479</v>
      </c>
      <c r="AE685" s="3" t="s">
        <v>1011</v>
      </c>
      <c r="AF685" s="3" t="s">
        <v>836</v>
      </c>
      <c r="AG685" s="3" t="s">
        <v>88</v>
      </c>
      <c r="AH685" s="3" t="s">
        <v>55</v>
      </c>
      <c r="AI685" s="3" t="s">
        <v>357</v>
      </c>
      <c r="AJ685" s="3" t="s">
        <v>3918</v>
      </c>
      <c r="AK685" s="3"/>
      <c r="AL685" s="3"/>
      <c r="AM685" s="3"/>
      <c r="AN685" s="3"/>
      <c r="AO685" s="3" t="s">
        <v>6047</v>
      </c>
      <c r="AP685" s="3" t="s">
        <v>38</v>
      </c>
      <c r="AQ685" s="3" t="s">
        <v>38</v>
      </c>
      <c r="AR685" s="3" t="s">
        <v>38</v>
      </c>
      <c r="AS685" s="3"/>
      <c r="AT685" s="3"/>
      <c r="AU685" s="3"/>
      <c r="AV685" s="3"/>
      <c r="AW685" s="3"/>
      <c r="AX685" s="3"/>
      <c r="AY685" s="4"/>
    </row>
    <row r="686" spans="1:51" x14ac:dyDescent="0.25">
      <c r="A686" s="2" t="s">
        <v>4619</v>
      </c>
      <c r="B686" s="11" t="s">
        <v>6210</v>
      </c>
      <c r="C686" s="3">
        <v>1</v>
      </c>
      <c r="D686" s="3" t="s">
        <v>6</v>
      </c>
      <c r="E686" s="3" t="s">
        <v>4</v>
      </c>
      <c r="F686" s="3" t="s">
        <v>373</v>
      </c>
      <c r="G686" s="3"/>
      <c r="H686" s="3" t="s">
        <v>438</v>
      </c>
      <c r="I686" s="3" t="s">
        <v>602</v>
      </c>
      <c r="J686" s="3" t="s">
        <v>594</v>
      </c>
      <c r="K686" s="3" t="s">
        <v>2450</v>
      </c>
      <c r="L686" s="3" t="s">
        <v>533</v>
      </c>
      <c r="M686" s="3" t="s">
        <v>4854</v>
      </c>
      <c r="N686" s="3" t="s">
        <v>6223</v>
      </c>
      <c r="O686" s="3" t="s">
        <v>408</v>
      </c>
      <c r="P686" s="3" t="s">
        <v>307</v>
      </c>
      <c r="Q686" s="3" t="s">
        <v>1064</v>
      </c>
      <c r="R686" s="3" t="s">
        <v>266</v>
      </c>
      <c r="S686" s="3" t="s">
        <v>266</v>
      </c>
      <c r="T686" s="3" t="s">
        <v>284</v>
      </c>
      <c r="U686" s="3" t="s">
        <v>205</v>
      </c>
      <c r="V686" s="3" t="s">
        <v>205</v>
      </c>
      <c r="W686" s="3" t="s">
        <v>226</v>
      </c>
      <c r="X686" s="3" t="s">
        <v>2853</v>
      </c>
      <c r="Y686" s="3" t="s">
        <v>2342</v>
      </c>
      <c r="Z686" s="3" t="s">
        <v>1814</v>
      </c>
      <c r="AA686" s="3" t="s">
        <v>1107</v>
      </c>
      <c r="AB686" s="3" t="s">
        <v>1844</v>
      </c>
      <c r="AC686" s="3" t="s">
        <v>382</v>
      </c>
      <c r="AD686" s="3" t="s">
        <v>2348</v>
      </c>
      <c r="AE686" s="3" t="s">
        <v>913</v>
      </c>
      <c r="AF686" s="3" t="s">
        <v>238</v>
      </c>
      <c r="AG686" s="3" t="s">
        <v>321</v>
      </c>
      <c r="AH686" s="3" t="s">
        <v>61</v>
      </c>
      <c r="AI686" s="3" t="s">
        <v>547</v>
      </c>
      <c r="AJ686" s="3" t="s">
        <v>810</v>
      </c>
      <c r="AK686" s="3"/>
      <c r="AL686" s="3"/>
      <c r="AM686" s="3"/>
      <c r="AN686" s="3"/>
      <c r="AO686" s="3"/>
      <c r="AP686" s="3" t="s">
        <v>38</v>
      </c>
      <c r="AQ686" s="3" t="s">
        <v>38</v>
      </c>
      <c r="AR686" s="3" t="s">
        <v>38</v>
      </c>
      <c r="AS686" s="3"/>
      <c r="AT686" s="3"/>
      <c r="AU686" s="3"/>
      <c r="AV686" s="3"/>
      <c r="AW686" s="3"/>
      <c r="AX686" s="3"/>
      <c r="AY686" s="4"/>
    </row>
    <row r="687" spans="1:51" x14ac:dyDescent="0.25">
      <c r="A687" s="2" t="s">
        <v>4619</v>
      </c>
      <c r="B687" s="11" t="s">
        <v>6210</v>
      </c>
      <c r="C687" s="3">
        <v>2</v>
      </c>
      <c r="D687" s="3" t="s">
        <v>40</v>
      </c>
      <c r="E687" s="3" t="s">
        <v>373</v>
      </c>
      <c r="F687" s="3" t="s">
        <v>68</v>
      </c>
      <c r="G687" s="3"/>
      <c r="H687" s="3" t="s">
        <v>3020</v>
      </c>
      <c r="I687" s="3" t="s">
        <v>57</v>
      </c>
      <c r="J687" s="3" t="s">
        <v>518</v>
      </c>
      <c r="K687" s="3" t="s">
        <v>946</v>
      </c>
      <c r="L687" s="3" t="s">
        <v>4312</v>
      </c>
      <c r="M687" s="3" t="s">
        <v>6224</v>
      </c>
      <c r="N687" s="3" t="s">
        <v>2186</v>
      </c>
      <c r="O687" s="3" t="s">
        <v>2014</v>
      </c>
      <c r="P687" s="3" t="s">
        <v>1269</v>
      </c>
      <c r="Q687" s="3" t="s">
        <v>1064</v>
      </c>
      <c r="R687" s="3" t="s">
        <v>1728</v>
      </c>
      <c r="S687" s="3" t="s">
        <v>1728</v>
      </c>
      <c r="T687" s="3" t="s">
        <v>1728</v>
      </c>
      <c r="U687" s="3" t="s">
        <v>205</v>
      </c>
      <c r="V687" s="3" t="s">
        <v>227</v>
      </c>
      <c r="W687" s="3" t="s">
        <v>1716</v>
      </c>
      <c r="X687" s="3" t="s">
        <v>3732</v>
      </c>
      <c r="Y687" s="3" t="s">
        <v>1795</v>
      </c>
      <c r="Z687" s="3" t="s">
        <v>2528</v>
      </c>
      <c r="AA687" s="3" t="s">
        <v>152</v>
      </c>
      <c r="AB687" s="3" t="s">
        <v>1844</v>
      </c>
      <c r="AC687" s="3" t="s">
        <v>713</v>
      </c>
      <c r="AD687" s="3" t="s">
        <v>3291</v>
      </c>
      <c r="AE687" s="3" t="s">
        <v>577</v>
      </c>
      <c r="AF687" s="3" t="s">
        <v>178</v>
      </c>
      <c r="AG687" s="3" t="s">
        <v>1144</v>
      </c>
      <c r="AH687" s="3" t="s">
        <v>155</v>
      </c>
      <c r="AI687" s="3" t="s">
        <v>422</v>
      </c>
      <c r="AJ687" s="3" t="s">
        <v>5</v>
      </c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4"/>
    </row>
    <row r="688" spans="1:51" x14ac:dyDescent="0.25">
      <c r="A688" s="2" t="s">
        <v>4619</v>
      </c>
      <c r="B688" s="11" t="s">
        <v>6210</v>
      </c>
      <c r="C688" s="3">
        <v>3</v>
      </c>
      <c r="D688" s="3" t="s">
        <v>95</v>
      </c>
      <c r="E688" s="3" t="s">
        <v>68</v>
      </c>
      <c r="F688" s="3" t="s">
        <v>828</v>
      </c>
      <c r="G688" s="3"/>
      <c r="H688" s="3" t="s">
        <v>427</v>
      </c>
      <c r="I688" s="3" t="s">
        <v>826</v>
      </c>
      <c r="J688" s="3" t="s">
        <v>36</v>
      </c>
      <c r="K688" s="3" t="s">
        <v>711</v>
      </c>
      <c r="L688" s="3" t="s">
        <v>5981</v>
      </c>
      <c r="M688" s="3" t="s">
        <v>1996</v>
      </c>
      <c r="N688" s="3" t="s">
        <v>6225</v>
      </c>
      <c r="O688" s="3" t="s">
        <v>3739</v>
      </c>
      <c r="P688" s="3" t="s">
        <v>2362</v>
      </c>
      <c r="Q688" s="3" t="s">
        <v>1064</v>
      </c>
      <c r="R688" s="3" t="s">
        <v>869</v>
      </c>
      <c r="S688" s="3" t="s">
        <v>885</v>
      </c>
      <c r="T688" s="3" t="s">
        <v>953</v>
      </c>
      <c r="U688" s="3" t="s">
        <v>228</v>
      </c>
      <c r="V688" s="3" t="s">
        <v>228</v>
      </c>
      <c r="W688" s="3" t="s">
        <v>249</v>
      </c>
      <c r="X688" s="3" t="s">
        <v>4290</v>
      </c>
      <c r="Y688" s="3" t="s">
        <v>1270</v>
      </c>
      <c r="Z688" s="3" t="s">
        <v>153</v>
      </c>
      <c r="AA688" s="3" t="s">
        <v>1608</v>
      </c>
      <c r="AB688" s="3" t="s">
        <v>1844</v>
      </c>
      <c r="AC688" s="3" t="s">
        <v>47</v>
      </c>
      <c r="AD688" s="3" t="s">
        <v>872</v>
      </c>
      <c r="AE688" s="3" t="s">
        <v>359</v>
      </c>
      <c r="AF688" s="3" t="s">
        <v>381</v>
      </c>
      <c r="AG688" s="3" t="s">
        <v>26</v>
      </c>
      <c r="AH688" s="3" t="s">
        <v>155</v>
      </c>
      <c r="AI688" s="3" t="s">
        <v>1844</v>
      </c>
      <c r="AJ688" s="3" t="s">
        <v>5</v>
      </c>
      <c r="AK688" s="3"/>
      <c r="AL688" s="3"/>
      <c r="AM688" s="3"/>
      <c r="AN688" s="3"/>
      <c r="AO688" s="3"/>
      <c r="AP688" s="3" t="s">
        <v>38</v>
      </c>
      <c r="AQ688" s="3" t="s">
        <v>38</v>
      </c>
      <c r="AR688" s="3" t="s">
        <v>38</v>
      </c>
      <c r="AS688" s="3"/>
      <c r="AT688" s="3"/>
      <c r="AU688" s="3"/>
      <c r="AV688" s="3"/>
      <c r="AW688" s="3"/>
      <c r="AX688" s="3"/>
      <c r="AY688" s="4"/>
    </row>
    <row r="689" spans="1:51" x14ac:dyDescent="0.25">
      <c r="A689" s="2" t="s">
        <v>4619</v>
      </c>
      <c r="B689" s="11" t="s">
        <v>6210</v>
      </c>
      <c r="C689" s="3">
        <v>4</v>
      </c>
      <c r="D689" s="3" t="s">
        <v>118</v>
      </c>
      <c r="E689" s="3" t="s">
        <v>828</v>
      </c>
      <c r="F689" s="3" t="s">
        <v>1143</v>
      </c>
      <c r="G689" s="3"/>
      <c r="H689" s="3" t="s">
        <v>190</v>
      </c>
      <c r="I689" s="3" t="s">
        <v>2296</v>
      </c>
      <c r="J689" s="3" t="s">
        <v>129</v>
      </c>
      <c r="K689" s="3" t="s">
        <v>97</v>
      </c>
      <c r="L689" s="3" t="s">
        <v>451</v>
      </c>
      <c r="M689" s="3" t="s">
        <v>3898</v>
      </c>
      <c r="N689" s="3" t="s">
        <v>1240</v>
      </c>
      <c r="O689" s="3" t="s">
        <v>6226</v>
      </c>
      <c r="P689" s="3" t="s">
        <v>1772</v>
      </c>
      <c r="Q689" s="3" t="s">
        <v>1064</v>
      </c>
      <c r="R689" s="3" t="s">
        <v>868</v>
      </c>
      <c r="S689" s="3" t="s">
        <v>886</v>
      </c>
      <c r="T689" s="3" t="s">
        <v>919</v>
      </c>
      <c r="U689" s="3" t="s">
        <v>249</v>
      </c>
      <c r="V689" s="3" t="s">
        <v>249</v>
      </c>
      <c r="W689" s="3" t="s">
        <v>266</v>
      </c>
      <c r="X689" s="3" t="s">
        <v>3218</v>
      </c>
      <c r="Y689" s="3" t="s">
        <v>6227</v>
      </c>
      <c r="Z689" s="3" t="s">
        <v>1115</v>
      </c>
      <c r="AA689" s="3" t="s">
        <v>518</v>
      </c>
      <c r="AB689" s="3" t="s">
        <v>1472</v>
      </c>
      <c r="AC689" s="3" t="s">
        <v>348</v>
      </c>
      <c r="AD689" s="3" t="s">
        <v>482</v>
      </c>
      <c r="AE689" s="3" t="s">
        <v>720</v>
      </c>
      <c r="AF689" s="3" t="s">
        <v>2922</v>
      </c>
      <c r="AG689" s="3" t="s">
        <v>1663</v>
      </c>
      <c r="AH689" s="3" t="s">
        <v>155</v>
      </c>
      <c r="AI689" s="3" t="s">
        <v>1844</v>
      </c>
      <c r="AJ689" s="3" t="s">
        <v>5</v>
      </c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4"/>
    </row>
    <row r="690" spans="1:51" x14ac:dyDescent="0.25">
      <c r="A690" s="2" t="s">
        <v>4619</v>
      </c>
      <c r="B690" s="11" t="s">
        <v>6210</v>
      </c>
      <c r="C690" s="3">
        <v>5</v>
      </c>
      <c r="D690" s="3" t="s">
        <v>2208</v>
      </c>
      <c r="E690" s="3" t="s">
        <v>1143</v>
      </c>
      <c r="F690" s="3" t="s">
        <v>276</v>
      </c>
      <c r="G690" s="3"/>
      <c r="H690" s="3" t="s">
        <v>1306</v>
      </c>
      <c r="I690" s="3" t="s">
        <v>1116</v>
      </c>
      <c r="J690" s="3" t="s">
        <v>287</v>
      </c>
      <c r="K690" s="3" t="s">
        <v>3012</v>
      </c>
      <c r="L690" s="3" t="s">
        <v>2329</v>
      </c>
      <c r="M690" s="3" t="s">
        <v>294</v>
      </c>
      <c r="N690" s="3" t="s">
        <v>1696</v>
      </c>
      <c r="O690" s="3" t="s">
        <v>1791</v>
      </c>
      <c r="P690" s="3" t="s">
        <v>1154</v>
      </c>
      <c r="Q690" s="3" t="s">
        <v>1064</v>
      </c>
      <c r="R690" s="3" t="s">
        <v>885</v>
      </c>
      <c r="S690" s="3" t="s">
        <v>868</v>
      </c>
      <c r="T690" s="3" t="s">
        <v>953</v>
      </c>
      <c r="U690" s="3" t="s">
        <v>265</v>
      </c>
      <c r="V690" s="3" t="s">
        <v>265</v>
      </c>
      <c r="W690" s="3" t="s">
        <v>285</v>
      </c>
      <c r="X690" s="3" t="s">
        <v>3218</v>
      </c>
      <c r="Y690" s="3" t="s">
        <v>1844</v>
      </c>
      <c r="Z690" s="3" t="s">
        <v>1844</v>
      </c>
      <c r="AA690" s="3" t="s">
        <v>518</v>
      </c>
      <c r="AB690" s="3" t="s">
        <v>3657</v>
      </c>
      <c r="AC690" s="3" t="s">
        <v>300</v>
      </c>
      <c r="AD690" s="3" t="s">
        <v>72</v>
      </c>
      <c r="AE690" s="3" t="s">
        <v>1354</v>
      </c>
      <c r="AF690" s="3" t="s">
        <v>393</v>
      </c>
      <c r="AG690" s="3" t="s">
        <v>518</v>
      </c>
      <c r="AH690" s="3" t="s">
        <v>155</v>
      </c>
      <c r="AI690" s="3" t="s">
        <v>1844</v>
      </c>
      <c r="AJ690" s="3" t="s">
        <v>2156</v>
      </c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4"/>
    </row>
    <row r="691" spans="1:51" x14ac:dyDescent="0.25">
      <c r="A691" s="2" t="s">
        <v>4619</v>
      </c>
      <c r="B691" s="11" t="s">
        <v>6210</v>
      </c>
      <c r="C691" s="3">
        <v>6</v>
      </c>
      <c r="D691" s="3" t="s">
        <v>2218</v>
      </c>
      <c r="E691" s="3" t="s">
        <v>276</v>
      </c>
      <c r="F691" s="3"/>
      <c r="G691" s="3"/>
      <c r="H691" s="3" t="s">
        <v>1116</v>
      </c>
      <c r="I691" s="3" t="s">
        <v>822</v>
      </c>
      <c r="J691" s="3" t="s">
        <v>57</v>
      </c>
      <c r="K691" s="3" t="s">
        <v>994</v>
      </c>
      <c r="L691" s="3" t="s">
        <v>6228</v>
      </c>
      <c r="M691" s="3" t="s">
        <v>3073</v>
      </c>
      <c r="N691" s="3" t="s">
        <v>3504</v>
      </c>
      <c r="O691" s="3" t="s">
        <v>2235</v>
      </c>
      <c r="P691" s="3" t="s">
        <v>3705</v>
      </c>
      <c r="Q691" s="3" t="s">
        <v>1064</v>
      </c>
      <c r="R691" s="3" t="s">
        <v>868</v>
      </c>
      <c r="S691" s="3" t="s">
        <v>886</v>
      </c>
      <c r="T691" s="3" t="s">
        <v>886</v>
      </c>
      <c r="U691" s="3" t="s">
        <v>265</v>
      </c>
      <c r="V691" s="3" t="s">
        <v>266</v>
      </c>
      <c r="W691" s="3" t="s">
        <v>285</v>
      </c>
      <c r="X691" s="3" t="s">
        <v>2936</v>
      </c>
      <c r="Y691" s="3" t="s">
        <v>1844</v>
      </c>
      <c r="Z691" s="3" t="s">
        <v>1844</v>
      </c>
      <c r="AA691" s="3" t="s">
        <v>518</v>
      </c>
      <c r="AB691" s="3" t="s">
        <v>3234</v>
      </c>
      <c r="AC691" s="3" t="s">
        <v>348</v>
      </c>
      <c r="AD691" s="3" t="s">
        <v>474</v>
      </c>
      <c r="AE691" s="3" t="s">
        <v>474</v>
      </c>
      <c r="AF691" s="3" t="s">
        <v>1582</v>
      </c>
      <c r="AG691" s="3" t="s">
        <v>1844</v>
      </c>
      <c r="AH691" s="3" t="s">
        <v>291</v>
      </c>
      <c r="AI691" s="3" t="s">
        <v>381</v>
      </c>
      <c r="AJ691" s="3" t="s">
        <v>839</v>
      </c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4"/>
    </row>
    <row r="692" spans="1:51" x14ac:dyDescent="0.25">
      <c r="A692" s="2" t="s">
        <v>6684</v>
      </c>
      <c r="B692" s="11" t="s">
        <v>6210</v>
      </c>
      <c r="C692" s="3">
        <v>1</v>
      </c>
      <c r="D692" s="3" t="s">
        <v>2106</v>
      </c>
      <c r="E692" s="3" t="s">
        <v>4</v>
      </c>
      <c r="F692" s="3" t="s">
        <v>1847</v>
      </c>
      <c r="G692" s="3"/>
      <c r="H692" s="3" t="s">
        <v>270</v>
      </c>
      <c r="I692" s="3" t="s">
        <v>1979</v>
      </c>
      <c r="J692" s="3" t="s">
        <v>805</v>
      </c>
      <c r="K692" s="3" t="s">
        <v>3764</v>
      </c>
      <c r="L692" s="3" t="s">
        <v>6685</v>
      </c>
      <c r="M692" s="3" t="s">
        <v>6686</v>
      </c>
      <c r="N692" s="3" t="s">
        <v>6687</v>
      </c>
      <c r="O692" s="3" t="s">
        <v>1246</v>
      </c>
      <c r="P692" s="3" t="s">
        <v>1844</v>
      </c>
      <c r="Q692" s="3" t="s">
        <v>506</v>
      </c>
      <c r="R692" s="3" t="s">
        <v>1717</v>
      </c>
      <c r="S692" s="3"/>
      <c r="T692" s="3"/>
      <c r="U692" s="3" t="s">
        <v>1716</v>
      </c>
      <c r="V692" s="3"/>
      <c r="W692" s="3"/>
      <c r="X692" s="3" t="s">
        <v>391</v>
      </c>
      <c r="Y692" s="3" t="s">
        <v>3017</v>
      </c>
      <c r="Z692" s="3" t="s">
        <v>1081</v>
      </c>
      <c r="AA692" s="3" t="s">
        <v>92</v>
      </c>
      <c r="AB692" s="3" t="s">
        <v>3404</v>
      </c>
      <c r="AC692" s="3" t="s">
        <v>672</v>
      </c>
      <c r="AD692" s="3" t="s">
        <v>3284</v>
      </c>
      <c r="AE692" s="3"/>
      <c r="AF692" s="3"/>
      <c r="AG692" s="3"/>
      <c r="AH692" s="3"/>
      <c r="AI692" s="3"/>
      <c r="AJ692" s="3" t="s">
        <v>548</v>
      </c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4"/>
    </row>
    <row r="693" spans="1:51" x14ac:dyDescent="0.25">
      <c r="A693" s="2" t="s">
        <v>6684</v>
      </c>
      <c r="B693" s="11" t="s">
        <v>6210</v>
      </c>
      <c r="C693" s="3">
        <v>2</v>
      </c>
      <c r="D693" s="3" t="s">
        <v>660</v>
      </c>
      <c r="E693" s="3" t="s">
        <v>1847</v>
      </c>
      <c r="F693" s="3" t="s">
        <v>859</v>
      </c>
      <c r="G693" s="3"/>
      <c r="H693" s="3" t="s">
        <v>182</v>
      </c>
      <c r="I693" s="3" t="s">
        <v>391</v>
      </c>
      <c r="J693" s="3" t="s">
        <v>438</v>
      </c>
      <c r="K693" s="3" t="s">
        <v>974</v>
      </c>
      <c r="L693" s="3" t="s">
        <v>3968</v>
      </c>
      <c r="M693" s="3" t="s">
        <v>3567</v>
      </c>
      <c r="N693" s="3" t="s">
        <v>6688</v>
      </c>
      <c r="O693" s="3" t="s">
        <v>1026</v>
      </c>
      <c r="P693" s="3" t="s">
        <v>1844</v>
      </c>
      <c r="Q693" s="3" t="s">
        <v>354</v>
      </c>
      <c r="R693" s="3" t="s">
        <v>265</v>
      </c>
      <c r="S693" s="3"/>
      <c r="T693" s="3"/>
      <c r="U693" s="3" t="s">
        <v>227</v>
      </c>
      <c r="V693" s="3"/>
      <c r="W693" s="3"/>
      <c r="X693" s="3" t="s">
        <v>28</v>
      </c>
      <c r="Y693" s="3" t="s">
        <v>3218</v>
      </c>
      <c r="Z693" s="3" t="s">
        <v>2194</v>
      </c>
      <c r="AA693" s="3" t="s">
        <v>379</v>
      </c>
      <c r="AB693" s="3" t="s">
        <v>3048</v>
      </c>
      <c r="AC693" s="3" t="s">
        <v>1348</v>
      </c>
      <c r="AD693" s="3" t="s">
        <v>3571</v>
      </c>
      <c r="AE693" s="3"/>
      <c r="AF693" s="3"/>
      <c r="AG693" s="3"/>
      <c r="AH693" s="3"/>
      <c r="AI693" s="3"/>
      <c r="AJ693" s="3" t="s">
        <v>3072</v>
      </c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4"/>
    </row>
    <row r="694" spans="1:51" x14ac:dyDescent="0.25">
      <c r="A694" s="2" t="s">
        <v>6684</v>
      </c>
      <c r="B694" s="11" t="s">
        <v>6210</v>
      </c>
      <c r="C694" s="3">
        <v>3</v>
      </c>
      <c r="D694" s="3" t="s">
        <v>684</v>
      </c>
      <c r="E694" s="3" t="s">
        <v>859</v>
      </c>
      <c r="F694" s="3" t="s">
        <v>2037</v>
      </c>
      <c r="G694" s="3"/>
      <c r="H694" s="3" t="s">
        <v>112</v>
      </c>
      <c r="I694" s="3" t="s">
        <v>530</v>
      </c>
      <c r="J694" s="3" t="s">
        <v>978</v>
      </c>
      <c r="K694" s="3" t="s">
        <v>6689</v>
      </c>
      <c r="L694" s="3" t="s">
        <v>2494</v>
      </c>
      <c r="M694" s="3" t="s">
        <v>6690</v>
      </c>
      <c r="N694" s="3" t="s">
        <v>4969</v>
      </c>
      <c r="O694" s="3" t="s">
        <v>4615</v>
      </c>
      <c r="P694" s="3" t="s">
        <v>1844</v>
      </c>
      <c r="Q694" s="3" t="s">
        <v>506</v>
      </c>
      <c r="R694" s="3" t="s">
        <v>1728</v>
      </c>
      <c r="S694" s="3"/>
      <c r="T694" s="3"/>
      <c r="U694" s="3" t="s">
        <v>249</v>
      </c>
      <c r="V694" s="3"/>
      <c r="W694" s="3"/>
      <c r="X694" s="3" t="s">
        <v>335</v>
      </c>
      <c r="Y694" s="3" t="s">
        <v>712</v>
      </c>
      <c r="Z694" s="3" t="s">
        <v>839</v>
      </c>
      <c r="AA694" s="3" t="s">
        <v>109</v>
      </c>
      <c r="AB694" s="3" t="s">
        <v>1941</v>
      </c>
      <c r="AC694" s="3" t="s">
        <v>2555</v>
      </c>
      <c r="AD694" s="3" t="s">
        <v>3833</v>
      </c>
      <c r="AE694" s="3"/>
      <c r="AF694" s="3"/>
      <c r="AG694" s="3"/>
      <c r="AH694" s="3"/>
      <c r="AI694" s="3"/>
      <c r="AJ694" s="3" t="s">
        <v>4141</v>
      </c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4"/>
    </row>
    <row r="695" spans="1:51" x14ac:dyDescent="0.25">
      <c r="A695" s="2" t="s">
        <v>6684</v>
      </c>
      <c r="B695" s="11" t="s">
        <v>6210</v>
      </c>
      <c r="C695" s="3">
        <v>4</v>
      </c>
      <c r="D695" s="3" t="s">
        <v>2157</v>
      </c>
      <c r="E695" s="3" t="s">
        <v>288</v>
      </c>
      <c r="F695" s="3" t="s">
        <v>996</v>
      </c>
      <c r="G695" s="3"/>
      <c r="H695" s="3" t="s">
        <v>30</v>
      </c>
      <c r="I695" s="3" t="s">
        <v>20</v>
      </c>
      <c r="J695" s="3" t="s">
        <v>2807</v>
      </c>
      <c r="K695" s="3" t="s">
        <v>3596</v>
      </c>
      <c r="L695" s="3" t="s">
        <v>469</v>
      </c>
      <c r="M695" s="3" t="s">
        <v>6691</v>
      </c>
      <c r="N695" s="3" t="s">
        <v>5307</v>
      </c>
      <c r="O695" s="3" t="s">
        <v>5874</v>
      </c>
      <c r="P695" s="3" t="s">
        <v>1844</v>
      </c>
      <c r="Q695" s="3" t="s">
        <v>148</v>
      </c>
      <c r="R695" s="3" t="s">
        <v>265</v>
      </c>
      <c r="S695" s="3"/>
      <c r="T695" s="3"/>
      <c r="U695" s="3" t="s">
        <v>249</v>
      </c>
      <c r="V695" s="3"/>
      <c r="W695" s="3"/>
      <c r="X695" s="3" t="s">
        <v>6692</v>
      </c>
      <c r="Y695" s="3" t="s">
        <v>1945</v>
      </c>
      <c r="Z695" s="3" t="s">
        <v>1913</v>
      </c>
      <c r="AA695" s="3" t="s">
        <v>175</v>
      </c>
      <c r="AB695" s="3" t="s">
        <v>1941</v>
      </c>
      <c r="AC695" s="3" t="s">
        <v>348</v>
      </c>
      <c r="AD695" s="3" t="s">
        <v>1888</v>
      </c>
      <c r="AE695" s="3"/>
      <c r="AF695" s="3"/>
      <c r="AG695" s="3"/>
      <c r="AH695" s="3"/>
      <c r="AI695" s="3"/>
      <c r="AJ695" s="3" t="s">
        <v>3954</v>
      </c>
      <c r="AK695" s="3"/>
      <c r="AL695" s="3"/>
      <c r="AM695" s="3"/>
      <c r="AN695" s="3"/>
      <c r="AO695" s="3"/>
      <c r="AP695" s="3" t="s">
        <v>38</v>
      </c>
      <c r="AQ695" s="3" t="s">
        <v>38</v>
      </c>
      <c r="AR695" s="3"/>
      <c r="AS695" s="3"/>
      <c r="AT695" s="3"/>
      <c r="AU695" s="3"/>
      <c r="AV695" s="3"/>
      <c r="AW695" s="3"/>
      <c r="AX695" s="3"/>
      <c r="AY695" s="4"/>
    </row>
    <row r="696" spans="1:51" x14ac:dyDescent="0.25">
      <c r="A696" s="2" t="s">
        <v>6684</v>
      </c>
      <c r="B696" s="11" t="s">
        <v>6210</v>
      </c>
      <c r="C696" s="3">
        <v>5</v>
      </c>
      <c r="D696" s="3" t="s">
        <v>290</v>
      </c>
      <c r="E696" s="3" t="s">
        <v>996</v>
      </c>
      <c r="F696" s="3" t="s">
        <v>1000</v>
      </c>
      <c r="G696" s="3"/>
      <c r="H696" s="3" t="s">
        <v>235</v>
      </c>
      <c r="I696" s="3" t="s">
        <v>318</v>
      </c>
      <c r="J696" s="3" t="s">
        <v>791</v>
      </c>
      <c r="K696" s="3" t="s">
        <v>1284</v>
      </c>
      <c r="L696" s="3" t="s">
        <v>1951</v>
      </c>
      <c r="M696" s="3" t="s">
        <v>3026</v>
      </c>
      <c r="N696" s="3" t="s">
        <v>6693</v>
      </c>
      <c r="O696" s="3" t="s">
        <v>1360</v>
      </c>
      <c r="P696" s="3" t="s">
        <v>1844</v>
      </c>
      <c r="Q696" s="3" t="s">
        <v>354</v>
      </c>
      <c r="R696" s="3" t="s">
        <v>266</v>
      </c>
      <c r="S696" s="3"/>
      <c r="T696" s="3"/>
      <c r="U696" s="3" t="s">
        <v>226</v>
      </c>
      <c r="V696" s="3"/>
      <c r="W696" s="3"/>
      <c r="X696" s="3" t="s">
        <v>440</v>
      </c>
      <c r="Y696" s="3"/>
      <c r="Z696" s="3"/>
      <c r="AA696" s="3" t="s">
        <v>26</v>
      </c>
      <c r="AB696" s="3" t="s">
        <v>380</v>
      </c>
      <c r="AC696" s="3" t="s">
        <v>174</v>
      </c>
      <c r="AD696" s="3" t="s">
        <v>530</v>
      </c>
      <c r="AE696" s="3"/>
      <c r="AF696" s="3"/>
      <c r="AG696" s="3"/>
      <c r="AH696" s="3"/>
      <c r="AI696" s="3"/>
      <c r="AJ696" s="3" t="s">
        <v>878</v>
      </c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4"/>
    </row>
    <row r="697" spans="1:51" x14ac:dyDescent="0.25">
      <c r="A697" s="2" t="s">
        <v>6684</v>
      </c>
      <c r="B697" s="11" t="s">
        <v>6210</v>
      </c>
      <c r="C697" s="3">
        <v>6</v>
      </c>
      <c r="D697" s="3" t="s">
        <v>302</v>
      </c>
      <c r="E697" s="3" t="s">
        <v>1000</v>
      </c>
      <c r="F697" s="3" t="s">
        <v>457</v>
      </c>
      <c r="G697" s="3"/>
      <c r="H697" s="3" t="s">
        <v>130</v>
      </c>
      <c r="I697" s="3" t="s">
        <v>2697</v>
      </c>
      <c r="J697" s="3" t="s">
        <v>700</v>
      </c>
      <c r="K697" s="3" t="s">
        <v>1181</v>
      </c>
      <c r="L697" s="3" t="s">
        <v>1136</v>
      </c>
      <c r="M697" s="3" t="s">
        <v>4234</v>
      </c>
      <c r="N697" s="3" t="s">
        <v>6694</v>
      </c>
      <c r="O697" s="3" t="s">
        <v>5518</v>
      </c>
      <c r="P697" s="3" t="s">
        <v>938</v>
      </c>
      <c r="Q697" s="3" t="s">
        <v>354</v>
      </c>
      <c r="R697" s="3" t="s">
        <v>266</v>
      </c>
      <c r="S697" s="3"/>
      <c r="T697" s="3"/>
      <c r="U697" s="3" t="s">
        <v>228</v>
      </c>
      <c r="V697" s="3"/>
      <c r="W697" s="3"/>
      <c r="X697" s="3" t="s">
        <v>424</v>
      </c>
      <c r="Y697" s="3"/>
      <c r="Z697" s="3"/>
      <c r="AA697" s="3" t="s">
        <v>66</v>
      </c>
      <c r="AB697" s="3" t="s">
        <v>150</v>
      </c>
      <c r="AC697" s="3" t="s">
        <v>1136</v>
      </c>
      <c r="AD697" s="3" t="s">
        <v>516</v>
      </c>
      <c r="AE697" s="3"/>
      <c r="AF697" s="3"/>
      <c r="AG697" s="3"/>
      <c r="AH697" s="3"/>
      <c r="AI697" s="3"/>
      <c r="AJ697" s="3" t="s">
        <v>1442</v>
      </c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4"/>
    </row>
    <row r="698" spans="1:51" x14ac:dyDescent="0.25">
      <c r="A698" s="2" t="s">
        <v>6684</v>
      </c>
      <c r="B698" s="11" t="s">
        <v>6210</v>
      </c>
      <c r="C698" s="3">
        <v>7</v>
      </c>
      <c r="D698" s="3" t="s">
        <v>477</v>
      </c>
      <c r="E698" s="3" t="s">
        <v>457</v>
      </c>
      <c r="F698" s="3"/>
      <c r="G698" s="3"/>
      <c r="H698" s="3" t="s">
        <v>736</v>
      </c>
      <c r="I698" s="3" t="s">
        <v>2555</v>
      </c>
      <c r="J698" s="3" t="s">
        <v>2420</v>
      </c>
      <c r="K698" s="3" t="s">
        <v>777</v>
      </c>
      <c r="L698" s="3" t="s">
        <v>744</v>
      </c>
      <c r="M698" s="3" t="s">
        <v>5874</v>
      </c>
      <c r="N698" s="3" t="s">
        <v>4897</v>
      </c>
      <c r="O698" s="3" t="s">
        <v>1380</v>
      </c>
      <c r="P698" s="3" t="s">
        <v>2555</v>
      </c>
      <c r="Q698" s="3" t="s">
        <v>283</v>
      </c>
      <c r="R698" s="3" t="s">
        <v>265</v>
      </c>
      <c r="S698" s="3"/>
      <c r="T698" s="3"/>
      <c r="U698" s="3" t="s">
        <v>228</v>
      </c>
      <c r="V698" s="3"/>
      <c r="W698" s="3"/>
      <c r="X698" s="3" t="s">
        <v>318</v>
      </c>
      <c r="Y698" s="3"/>
      <c r="Z698" s="3"/>
      <c r="AA698" s="3" t="s">
        <v>251</v>
      </c>
      <c r="AB698" s="3" t="s">
        <v>801</v>
      </c>
      <c r="AC698" s="3" t="s">
        <v>2255</v>
      </c>
      <c r="AD698" s="3" t="s">
        <v>392</v>
      </c>
      <c r="AE698" s="3"/>
      <c r="AF698" s="3"/>
      <c r="AG698" s="3"/>
      <c r="AH698" s="3"/>
      <c r="AI698" s="3"/>
      <c r="AJ698" s="3" t="s">
        <v>2672</v>
      </c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4"/>
    </row>
    <row r="699" spans="1:51" x14ac:dyDescent="0.25">
      <c r="A699" s="2" t="s">
        <v>6730</v>
      </c>
      <c r="B699" s="11" t="s">
        <v>6210</v>
      </c>
      <c r="C699" s="3">
        <v>1</v>
      </c>
      <c r="D699" s="3" t="s">
        <v>6</v>
      </c>
      <c r="E699" s="3" t="s">
        <v>4</v>
      </c>
      <c r="F699" s="3" t="s">
        <v>659</v>
      </c>
      <c r="G699" s="3"/>
      <c r="H699" s="3" t="s">
        <v>38</v>
      </c>
      <c r="I699" s="3" t="s">
        <v>434</v>
      </c>
      <c r="J699" s="3" t="s">
        <v>2932</v>
      </c>
      <c r="K699" s="3" t="s">
        <v>3206</v>
      </c>
      <c r="L699" s="3" t="s">
        <v>516</v>
      </c>
      <c r="M699" s="3" t="s">
        <v>4604</v>
      </c>
      <c r="N699" s="3" t="s">
        <v>4333</v>
      </c>
      <c r="O699" s="3" t="s">
        <v>3151</v>
      </c>
      <c r="P699" s="3" t="s">
        <v>4</v>
      </c>
      <c r="Q699" s="3" t="s">
        <v>1064</v>
      </c>
      <c r="R699" s="3" t="s">
        <v>82</v>
      </c>
      <c r="S699" s="3" t="s">
        <v>54</v>
      </c>
      <c r="T699" s="3" t="s">
        <v>756</v>
      </c>
      <c r="U699" s="3" t="s">
        <v>1106</v>
      </c>
      <c r="V699" s="3" t="s">
        <v>76</v>
      </c>
      <c r="W699" s="3" t="s">
        <v>862</v>
      </c>
      <c r="X699" s="3" t="s">
        <v>6731</v>
      </c>
      <c r="Y699" s="3" t="s">
        <v>6732</v>
      </c>
      <c r="Z699" s="3" t="s">
        <v>2401</v>
      </c>
      <c r="AA699" s="3" t="s">
        <v>271</v>
      </c>
      <c r="AB699" s="3" t="s">
        <v>321</v>
      </c>
      <c r="AC699" s="3"/>
      <c r="AD699" s="3" t="s">
        <v>6067</v>
      </c>
      <c r="AE699" s="3" t="s">
        <v>2648</v>
      </c>
      <c r="AF699" s="3" t="s">
        <v>4883</v>
      </c>
      <c r="AG699" s="3" t="s">
        <v>1204</v>
      </c>
      <c r="AH699" s="3" t="s">
        <v>6733</v>
      </c>
      <c r="AI699" s="3" t="s">
        <v>116</v>
      </c>
      <c r="AJ699" s="3" t="s">
        <v>6734</v>
      </c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4"/>
    </row>
    <row r="700" spans="1:51" x14ac:dyDescent="0.25">
      <c r="A700" s="2" t="s">
        <v>6730</v>
      </c>
      <c r="B700" s="11" t="s">
        <v>6210</v>
      </c>
      <c r="C700" s="3">
        <v>2</v>
      </c>
      <c r="D700" s="3" t="s">
        <v>2157</v>
      </c>
      <c r="E700" s="3" t="s">
        <v>659</v>
      </c>
      <c r="F700" s="3" t="s">
        <v>1021</v>
      </c>
      <c r="G700" s="3"/>
      <c r="H700" s="3" t="s">
        <v>38</v>
      </c>
      <c r="I700" s="3" t="s">
        <v>200</v>
      </c>
      <c r="J700" s="3" t="s">
        <v>3727</v>
      </c>
      <c r="K700" s="3" t="s">
        <v>6735</v>
      </c>
      <c r="L700" s="3" t="s">
        <v>3185</v>
      </c>
      <c r="M700" s="3" t="s">
        <v>6736</v>
      </c>
      <c r="N700" s="3" t="s">
        <v>2168</v>
      </c>
      <c r="O700" s="3" t="s">
        <v>884</v>
      </c>
      <c r="P700" s="3" t="s">
        <v>4</v>
      </c>
      <c r="Q700" s="3" t="s">
        <v>506</v>
      </c>
      <c r="R700" s="3" t="s">
        <v>392</v>
      </c>
      <c r="S700" s="3" t="s">
        <v>177</v>
      </c>
      <c r="T700" s="3" t="s">
        <v>272</v>
      </c>
      <c r="U700" s="3" t="s">
        <v>214</v>
      </c>
      <c r="V700" s="3" t="s">
        <v>507</v>
      </c>
      <c r="W700" s="3" t="s">
        <v>1228</v>
      </c>
      <c r="X700" s="3" t="s">
        <v>6737</v>
      </c>
      <c r="Y700" s="3" t="s">
        <v>3017</v>
      </c>
      <c r="Z700" s="3" t="s">
        <v>1302</v>
      </c>
      <c r="AA700" s="3" t="s">
        <v>26</v>
      </c>
      <c r="AB700" s="3" t="s">
        <v>14</v>
      </c>
      <c r="AC700" s="3"/>
      <c r="AD700" s="3" t="s">
        <v>1855</v>
      </c>
      <c r="AE700" s="3" t="s">
        <v>211</v>
      </c>
      <c r="AF700" s="3" t="s">
        <v>1014</v>
      </c>
      <c r="AG700" s="3" t="s">
        <v>6738</v>
      </c>
      <c r="AH700" s="3" t="s">
        <v>4918</v>
      </c>
      <c r="AI700" s="3" t="s">
        <v>4</v>
      </c>
      <c r="AJ700" s="3" t="s">
        <v>2594</v>
      </c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4"/>
    </row>
    <row r="701" spans="1:51" x14ac:dyDescent="0.25">
      <c r="A701" s="2" t="s">
        <v>6730</v>
      </c>
      <c r="B701" s="11" t="s">
        <v>6210</v>
      </c>
      <c r="C701" s="3">
        <v>3</v>
      </c>
      <c r="D701" s="3" t="s">
        <v>290</v>
      </c>
      <c r="E701" s="3" t="s">
        <v>1021</v>
      </c>
      <c r="F701" s="3" t="s">
        <v>828</v>
      </c>
      <c r="G701" s="3"/>
      <c r="H701" s="3" t="s">
        <v>38</v>
      </c>
      <c r="I701" s="3" t="s">
        <v>2504</v>
      </c>
      <c r="J701" s="3" t="s">
        <v>6090</v>
      </c>
      <c r="K701" s="3" t="s">
        <v>6632</v>
      </c>
      <c r="L701" s="3" t="s">
        <v>1651</v>
      </c>
      <c r="M701" s="3" t="s">
        <v>6739</v>
      </c>
      <c r="N701" s="3" t="s">
        <v>631</v>
      </c>
      <c r="O701" s="3" t="s">
        <v>475</v>
      </c>
      <c r="P701" s="3" t="s">
        <v>4</v>
      </c>
      <c r="Q701" s="3" t="s">
        <v>16</v>
      </c>
      <c r="R701" s="3" t="s">
        <v>1235</v>
      </c>
      <c r="S701" s="3" t="s">
        <v>530</v>
      </c>
      <c r="T701" s="3" t="s">
        <v>1170</v>
      </c>
      <c r="U701" s="3" t="s">
        <v>531</v>
      </c>
      <c r="V701" s="3" t="s">
        <v>195</v>
      </c>
      <c r="W701" s="3" t="s">
        <v>640</v>
      </c>
      <c r="X701" s="3" t="s">
        <v>4817</v>
      </c>
      <c r="Y701" s="3" t="s">
        <v>56</v>
      </c>
      <c r="Z701" s="3" t="s">
        <v>1927</v>
      </c>
      <c r="AA701" s="3" t="s">
        <v>426</v>
      </c>
      <c r="AB701" s="3" t="s">
        <v>518</v>
      </c>
      <c r="AC701" s="3"/>
      <c r="AD701" s="3" t="s">
        <v>234</v>
      </c>
      <c r="AE701" s="3" t="s">
        <v>426</v>
      </c>
      <c r="AF701" s="3" t="s">
        <v>712</v>
      </c>
      <c r="AG701" s="3" t="s">
        <v>4860</v>
      </c>
      <c r="AH701" s="3" t="s">
        <v>2266</v>
      </c>
      <c r="AI701" s="3" t="s">
        <v>4</v>
      </c>
      <c r="AJ701" s="3" t="s">
        <v>3187</v>
      </c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4"/>
    </row>
    <row r="702" spans="1:51" x14ac:dyDescent="0.25">
      <c r="A702" s="2" t="s">
        <v>6730</v>
      </c>
      <c r="B702" s="11" t="s">
        <v>6210</v>
      </c>
      <c r="C702" s="3">
        <v>4</v>
      </c>
      <c r="D702" s="3" t="s">
        <v>302</v>
      </c>
      <c r="E702" s="3" t="s">
        <v>828</v>
      </c>
      <c r="F702" s="3" t="s">
        <v>1132</v>
      </c>
      <c r="G702" s="3"/>
      <c r="H702" s="3" t="s">
        <v>38</v>
      </c>
      <c r="I702" s="3" t="s">
        <v>2733</v>
      </c>
      <c r="J702" s="3" t="s">
        <v>6740</v>
      </c>
      <c r="K702" s="3" t="s">
        <v>4262</v>
      </c>
      <c r="L702" s="3" t="s">
        <v>1866</v>
      </c>
      <c r="M702" s="3" t="s">
        <v>6741</v>
      </c>
      <c r="N702" s="3" t="s">
        <v>58</v>
      </c>
      <c r="O702" s="3" t="s">
        <v>214</v>
      </c>
      <c r="P702" s="3" t="s">
        <v>4</v>
      </c>
      <c r="Q702" s="3" t="s">
        <v>16</v>
      </c>
      <c r="R702" s="3" t="s">
        <v>531</v>
      </c>
      <c r="S702" s="3" t="s">
        <v>1235</v>
      </c>
      <c r="T702" s="3" t="s">
        <v>529</v>
      </c>
      <c r="U702" s="3" t="s">
        <v>392</v>
      </c>
      <c r="V702" s="3" t="s">
        <v>177</v>
      </c>
      <c r="W702" s="3" t="s">
        <v>1756</v>
      </c>
      <c r="X702" s="3" t="s">
        <v>3570</v>
      </c>
      <c r="Y702" s="3" t="s">
        <v>24</v>
      </c>
      <c r="Z702" s="3" t="s">
        <v>1565</v>
      </c>
      <c r="AA702" s="3" t="s">
        <v>713</v>
      </c>
      <c r="AB702" s="3" t="s">
        <v>4</v>
      </c>
      <c r="AC702" s="3"/>
      <c r="AD702" s="3" t="s">
        <v>796</v>
      </c>
      <c r="AE702" s="3" t="s">
        <v>497</v>
      </c>
      <c r="AF702" s="3" t="s">
        <v>3776</v>
      </c>
      <c r="AG702" s="3" t="s">
        <v>3869</v>
      </c>
      <c r="AH702" s="3" t="s">
        <v>4421</v>
      </c>
      <c r="AI702" s="3" t="s">
        <v>4</v>
      </c>
      <c r="AJ702" s="3" t="s">
        <v>5302</v>
      </c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4"/>
    </row>
    <row r="703" spans="1:51" x14ac:dyDescent="0.25">
      <c r="A703" s="2" t="s">
        <v>6730</v>
      </c>
      <c r="B703" s="11" t="s">
        <v>6210</v>
      </c>
      <c r="C703" s="3">
        <v>5</v>
      </c>
      <c r="D703" s="3" t="s">
        <v>6742</v>
      </c>
      <c r="E703" s="3" t="s">
        <v>1132</v>
      </c>
      <c r="F703" s="3"/>
      <c r="G703" s="3"/>
      <c r="H703" s="3" t="s">
        <v>38</v>
      </c>
      <c r="I703" s="3" t="s">
        <v>87</v>
      </c>
      <c r="J703" s="3" t="s">
        <v>13</v>
      </c>
      <c r="K703" s="3" t="s">
        <v>406</v>
      </c>
      <c r="L703" s="3" t="s">
        <v>2119</v>
      </c>
      <c r="M703" s="3" t="s">
        <v>1203</v>
      </c>
      <c r="N703" s="3" t="s">
        <v>5591</v>
      </c>
      <c r="O703" s="3" t="s">
        <v>1042</v>
      </c>
      <c r="P703" s="3" t="s">
        <v>4</v>
      </c>
      <c r="Q703" s="3" t="s">
        <v>354</v>
      </c>
      <c r="R703" s="3" t="s">
        <v>578</v>
      </c>
      <c r="S703" s="3" t="s">
        <v>1676</v>
      </c>
      <c r="T703" s="3" t="s">
        <v>530</v>
      </c>
      <c r="U703" s="3" t="s">
        <v>1203</v>
      </c>
      <c r="V703" s="3" t="s">
        <v>507</v>
      </c>
      <c r="W703" s="3" t="s">
        <v>975</v>
      </c>
      <c r="X703" s="3" t="s">
        <v>5237</v>
      </c>
      <c r="Y703" s="3" t="s">
        <v>232</v>
      </c>
      <c r="Z703" s="3" t="s">
        <v>5733</v>
      </c>
      <c r="AA703" s="3" t="s">
        <v>1040</v>
      </c>
      <c r="AB703" s="3" t="s">
        <v>593</v>
      </c>
      <c r="AC703" s="3"/>
      <c r="AD703" s="3" t="s">
        <v>1797</v>
      </c>
      <c r="AE703" s="3" t="s">
        <v>3773</v>
      </c>
      <c r="AF703" s="3" t="s">
        <v>2164</v>
      </c>
      <c r="AG703" s="3" t="s">
        <v>1348</v>
      </c>
      <c r="AH703" s="3" t="s">
        <v>4918</v>
      </c>
      <c r="AI703" s="3" t="s">
        <v>4</v>
      </c>
      <c r="AJ703" s="3" t="s">
        <v>556</v>
      </c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4"/>
    </row>
    <row r="704" spans="1:51" x14ac:dyDescent="0.25">
      <c r="A704" s="2" t="s">
        <v>6754</v>
      </c>
      <c r="B704" s="11" t="s">
        <v>6210</v>
      </c>
      <c r="C704" s="3">
        <v>1</v>
      </c>
      <c r="D704" s="3" t="s">
        <v>660</v>
      </c>
      <c r="E704" s="3" t="s">
        <v>4</v>
      </c>
      <c r="F704" s="3" t="s">
        <v>131</v>
      </c>
      <c r="G704" s="3"/>
      <c r="H704" s="3" t="s">
        <v>473</v>
      </c>
      <c r="I704" s="3" t="s">
        <v>185</v>
      </c>
      <c r="J704" s="3" t="s">
        <v>1163</v>
      </c>
      <c r="K704" s="3" t="s">
        <v>3930</v>
      </c>
      <c r="L704" s="3" t="s">
        <v>105</v>
      </c>
      <c r="M704" s="3" t="s">
        <v>4850</v>
      </c>
      <c r="N704" s="3" t="s">
        <v>6755</v>
      </c>
      <c r="O704" s="3" t="s">
        <v>6410</v>
      </c>
      <c r="P704" s="3" t="s">
        <v>1116</v>
      </c>
      <c r="Q704" s="3" t="s">
        <v>354</v>
      </c>
      <c r="R704" s="3" t="s">
        <v>214</v>
      </c>
      <c r="S704" s="3" t="s">
        <v>1203</v>
      </c>
      <c r="T704" s="3" t="s">
        <v>177</v>
      </c>
      <c r="U704" s="3" t="s">
        <v>1228</v>
      </c>
      <c r="V704" s="3" t="s">
        <v>1228</v>
      </c>
      <c r="W704" s="3" t="s">
        <v>214</v>
      </c>
      <c r="X704" s="3" t="s">
        <v>6756</v>
      </c>
      <c r="Y704" s="3" t="s">
        <v>6065</v>
      </c>
      <c r="Z704" s="3" t="s">
        <v>1993</v>
      </c>
      <c r="AA704" s="3" t="s">
        <v>2183</v>
      </c>
      <c r="AB704" s="3" t="s">
        <v>2072</v>
      </c>
      <c r="AC704" s="3"/>
      <c r="AD704" s="3" t="s">
        <v>878</v>
      </c>
      <c r="AE704" s="3" t="s">
        <v>373</v>
      </c>
      <c r="AF704" s="3" t="s">
        <v>6757</v>
      </c>
      <c r="AG704" s="3" t="s">
        <v>5762</v>
      </c>
      <c r="AH704" s="3" t="s">
        <v>6758</v>
      </c>
      <c r="AI704" s="3"/>
      <c r="AJ704" s="3" t="s">
        <v>6759</v>
      </c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4"/>
    </row>
    <row r="705" spans="1:51" x14ac:dyDescent="0.25">
      <c r="A705" s="2" t="s">
        <v>6754</v>
      </c>
      <c r="B705" s="11" t="s">
        <v>6210</v>
      </c>
      <c r="C705" s="3">
        <v>2</v>
      </c>
      <c r="D705" s="3" t="s">
        <v>684</v>
      </c>
      <c r="E705" s="3" t="s">
        <v>131</v>
      </c>
      <c r="F705" s="3" t="s">
        <v>492</v>
      </c>
      <c r="G705" s="3"/>
      <c r="H705" s="3" t="s">
        <v>995</v>
      </c>
      <c r="I705" s="3" t="s">
        <v>386</v>
      </c>
      <c r="J705" s="3" t="s">
        <v>387</v>
      </c>
      <c r="K705" s="3" t="s">
        <v>82</v>
      </c>
      <c r="L705" s="3" t="s">
        <v>71</v>
      </c>
      <c r="M705" s="3" t="s">
        <v>2951</v>
      </c>
      <c r="N705" s="3" t="s">
        <v>2023</v>
      </c>
      <c r="O705" s="3" t="s">
        <v>6760</v>
      </c>
      <c r="P705" s="3" t="s">
        <v>1761</v>
      </c>
      <c r="Q705" s="3" t="s">
        <v>354</v>
      </c>
      <c r="R705" s="3" t="s">
        <v>1180</v>
      </c>
      <c r="S705" s="3" t="s">
        <v>380</v>
      </c>
      <c r="T705" s="3" t="s">
        <v>1235</v>
      </c>
      <c r="U705" s="3" t="s">
        <v>359</v>
      </c>
      <c r="V705" s="3" t="s">
        <v>1228</v>
      </c>
      <c r="W705" s="3" t="s">
        <v>1180</v>
      </c>
      <c r="X705" s="3" t="s">
        <v>6761</v>
      </c>
      <c r="Y705" s="3" t="s">
        <v>6738</v>
      </c>
      <c r="Z705" s="3" t="s">
        <v>143</v>
      </c>
      <c r="AA705" s="3" t="s">
        <v>307</v>
      </c>
      <c r="AB705" s="3" t="s">
        <v>2072</v>
      </c>
      <c r="AC705" s="3"/>
      <c r="AD705" s="3" t="s">
        <v>4773</v>
      </c>
      <c r="AE705" s="3" t="s">
        <v>658</v>
      </c>
      <c r="AF705" s="3" t="s">
        <v>6762</v>
      </c>
      <c r="AG705" s="3" t="s">
        <v>6644</v>
      </c>
      <c r="AH705" s="3" t="s">
        <v>5561</v>
      </c>
      <c r="AI705" s="3" t="s">
        <v>658</v>
      </c>
      <c r="AJ705" s="3" t="s">
        <v>2320</v>
      </c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4"/>
    </row>
    <row r="706" spans="1:51" x14ac:dyDescent="0.25">
      <c r="A706" s="2" t="s">
        <v>6754</v>
      </c>
      <c r="B706" s="11" t="s">
        <v>6210</v>
      </c>
      <c r="C706" s="3">
        <v>3</v>
      </c>
      <c r="D706" s="3" t="s">
        <v>2157</v>
      </c>
      <c r="E706" s="3" t="s">
        <v>492</v>
      </c>
      <c r="F706" s="3" t="s">
        <v>373</v>
      </c>
      <c r="G706" s="3"/>
      <c r="H706" s="3" t="s">
        <v>1459</v>
      </c>
      <c r="I706" s="3" t="s">
        <v>386</v>
      </c>
      <c r="J706" s="3" t="s">
        <v>1846</v>
      </c>
      <c r="K706" s="3" t="s">
        <v>3478</v>
      </c>
      <c r="L706" s="3" t="s">
        <v>1478</v>
      </c>
      <c r="M706" s="3" t="s">
        <v>4479</v>
      </c>
      <c r="N706" s="3" t="s">
        <v>6763</v>
      </c>
      <c r="O706" s="3" t="s">
        <v>3916</v>
      </c>
      <c r="P706" s="3" t="s">
        <v>1096</v>
      </c>
      <c r="Q706" s="3" t="s">
        <v>354</v>
      </c>
      <c r="R706" s="3" t="s">
        <v>380</v>
      </c>
      <c r="S706" s="3" t="s">
        <v>652</v>
      </c>
      <c r="T706" s="3" t="s">
        <v>195</v>
      </c>
      <c r="U706" s="3" t="s">
        <v>1228</v>
      </c>
      <c r="V706" s="3" t="s">
        <v>1169</v>
      </c>
      <c r="W706" s="3" t="s">
        <v>652</v>
      </c>
      <c r="X706" s="3" t="s">
        <v>6764</v>
      </c>
      <c r="Y706" s="3" t="s">
        <v>5310</v>
      </c>
      <c r="Z706" s="3" t="s">
        <v>1095</v>
      </c>
      <c r="AA706" s="3" t="s">
        <v>251</v>
      </c>
      <c r="AB706" s="3" t="s">
        <v>659</v>
      </c>
      <c r="AC706" s="3"/>
      <c r="AD706" s="3" t="s">
        <v>771</v>
      </c>
      <c r="AE706" s="3" t="s">
        <v>505</v>
      </c>
      <c r="AF706" s="3" t="s">
        <v>5759</v>
      </c>
      <c r="AG706" s="3" t="s">
        <v>6765</v>
      </c>
      <c r="AH706" s="3" t="s">
        <v>2738</v>
      </c>
      <c r="AI706" s="3"/>
      <c r="AJ706" s="3" t="s">
        <v>2420</v>
      </c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4"/>
    </row>
    <row r="707" spans="1:51" x14ac:dyDescent="0.25">
      <c r="A707" s="2" t="s">
        <v>6754</v>
      </c>
      <c r="B707" s="11" t="s">
        <v>6210</v>
      </c>
      <c r="C707" s="3">
        <v>4</v>
      </c>
      <c r="D707" s="3" t="s">
        <v>290</v>
      </c>
      <c r="E707" s="3" t="s">
        <v>373</v>
      </c>
      <c r="F707" s="3" t="s">
        <v>162</v>
      </c>
      <c r="G707" s="3"/>
      <c r="H707" s="3" t="s">
        <v>271</v>
      </c>
      <c r="I707" s="3" t="s">
        <v>406</v>
      </c>
      <c r="J707" s="3" t="s">
        <v>1889</v>
      </c>
      <c r="K707" s="3" t="s">
        <v>1954</v>
      </c>
      <c r="L707" s="3" t="s">
        <v>4941</v>
      </c>
      <c r="M707" s="3" t="s">
        <v>3652</v>
      </c>
      <c r="N707" s="3" t="s">
        <v>6766</v>
      </c>
      <c r="O707" s="3" t="s">
        <v>4520</v>
      </c>
      <c r="P707" s="3" t="s">
        <v>995</v>
      </c>
      <c r="Q707" s="3" t="s">
        <v>354</v>
      </c>
      <c r="R707" s="3" t="s">
        <v>652</v>
      </c>
      <c r="S707" s="3" t="s">
        <v>975</v>
      </c>
      <c r="T707" s="3" t="s">
        <v>1235</v>
      </c>
      <c r="U707" s="3" t="s">
        <v>1179</v>
      </c>
      <c r="V707" s="3" t="s">
        <v>1179</v>
      </c>
      <c r="W707" s="3" t="s">
        <v>975</v>
      </c>
      <c r="X707" s="3" t="s">
        <v>6751</v>
      </c>
      <c r="Y707" s="3" t="s">
        <v>4010</v>
      </c>
      <c r="Z707" s="3" t="s">
        <v>1978</v>
      </c>
      <c r="AA707" s="3" t="s">
        <v>962</v>
      </c>
      <c r="AB707" s="3" t="s">
        <v>659</v>
      </c>
      <c r="AC707" s="3"/>
      <c r="AD707" s="3" t="s">
        <v>216</v>
      </c>
      <c r="AE707" s="3" t="s">
        <v>416</v>
      </c>
      <c r="AF707" s="3" t="s">
        <v>2256</v>
      </c>
      <c r="AG707" s="3" t="s">
        <v>6767</v>
      </c>
      <c r="AH707" s="3" t="s">
        <v>3053</v>
      </c>
      <c r="AI707" s="3"/>
      <c r="AJ707" s="3" t="s">
        <v>4</v>
      </c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4"/>
    </row>
    <row r="708" spans="1:51" x14ac:dyDescent="0.25">
      <c r="A708" s="2" t="s">
        <v>6754</v>
      </c>
      <c r="B708" s="11" t="s">
        <v>6210</v>
      </c>
      <c r="C708" s="3">
        <v>5</v>
      </c>
      <c r="D708" s="3" t="s">
        <v>302</v>
      </c>
      <c r="E708" s="3" t="s">
        <v>162</v>
      </c>
      <c r="F708" s="3" t="s">
        <v>349</v>
      </c>
      <c r="G708" s="3"/>
      <c r="H708" s="3" t="s">
        <v>587</v>
      </c>
      <c r="I708" s="3" t="s">
        <v>844</v>
      </c>
      <c r="J708" s="3" t="s">
        <v>1655</v>
      </c>
      <c r="K708" s="3" t="s">
        <v>1934</v>
      </c>
      <c r="L708" s="3" t="s">
        <v>1213</v>
      </c>
      <c r="M708" s="3" t="s">
        <v>2332</v>
      </c>
      <c r="N708" s="3" t="s">
        <v>6768</v>
      </c>
      <c r="O708" s="3" t="s">
        <v>6769</v>
      </c>
      <c r="P708" s="3" t="s">
        <v>1894</v>
      </c>
      <c r="Q708" s="3" t="s">
        <v>225</v>
      </c>
      <c r="R708" s="3" t="s">
        <v>531</v>
      </c>
      <c r="S708" s="3" t="s">
        <v>578</v>
      </c>
      <c r="T708" s="3" t="s">
        <v>529</v>
      </c>
      <c r="U708" s="3" t="s">
        <v>1169</v>
      </c>
      <c r="V708" s="3" t="s">
        <v>214</v>
      </c>
      <c r="W708" s="3" t="s">
        <v>488</v>
      </c>
      <c r="X708" s="3" t="s">
        <v>5561</v>
      </c>
      <c r="Y708" s="3" t="s">
        <v>4320</v>
      </c>
      <c r="Z708" s="3" t="s">
        <v>2255</v>
      </c>
      <c r="AA708" s="3" t="s">
        <v>727</v>
      </c>
      <c r="AB708" s="3" t="s">
        <v>492</v>
      </c>
      <c r="AC708" s="3"/>
      <c r="AD708" s="3" t="s">
        <v>2648</v>
      </c>
      <c r="AE708" s="3" t="s">
        <v>987</v>
      </c>
      <c r="AF708" s="3" t="s">
        <v>5128</v>
      </c>
      <c r="AG708" s="3" t="s">
        <v>6770</v>
      </c>
      <c r="AH708" s="3" t="s">
        <v>3386</v>
      </c>
      <c r="AI708" s="3"/>
      <c r="AJ708" s="3" t="s">
        <v>1954</v>
      </c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4"/>
    </row>
    <row r="709" spans="1:51" x14ac:dyDescent="0.25">
      <c r="A709" s="2" t="s">
        <v>6754</v>
      </c>
      <c r="B709" s="11" t="s">
        <v>6210</v>
      </c>
      <c r="C709" s="3">
        <v>6</v>
      </c>
      <c r="D709" s="3" t="s">
        <v>477</v>
      </c>
      <c r="E709" s="3" t="s">
        <v>349</v>
      </c>
      <c r="F709" s="3" t="s">
        <v>493</v>
      </c>
      <c r="G709" s="3"/>
      <c r="H709" s="3" t="s">
        <v>1907</v>
      </c>
      <c r="I709" s="3" t="s">
        <v>1747</v>
      </c>
      <c r="J709" s="3" t="s">
        <v>3269</v>
      </c>
      <c r="K709" s="3" t="s">
        <v>52</v>
      </c>
      <c r="L709" s="3" t="s">
        <v>359</v>
      </c>
      <c r="M709" s="3" t="s">
        <v>754</v>
      </c>
      <c r="N709" s="3" t="s">
        <v>6771</v>
      </c>
      <c r="O709" s="3" t="s">
        <v>6334</v>
      </c>
      <c r="P709" s="3" t="s">
        <v>1754</v>
      </c>
      <c r="Q709" s="3" t="s">
        <v>354</v>
      </c>
      <c r="R709" s="3" t="s">
        <v>531</v>
      </c>
      <c r="S709" s="3" t="s">
        <v>195</v>
      </c>
      <c r="T709" s="3" t="s">
        <v>608</v>
      </c>
      <c r="U709" s="3" t="s">
        <v>453</v>
      </c>
      <c r="V709" s="3" t="s">
        <v>1148</v>
      </c>
      <c r="W709" s="3" t="s">
        <v>195</v>
      </c>
      <c r="X709" s="3" t="s">
        <v>6772</v>
      </c>
      <c r="Y709" s="3" t="s">
        <v>3499</v>
      </c>
      <c r="Z709" s="3" t="s">
        <v>4348</v>
      </c>
      <c r="AA709" s="3" t="s">
        <v>727</v>
      </c>
      <c r="AB709" s="3" t="s">
        <v>181</v>
      </c>
      <c r="AC709" s="3"/>
      <c r="AD709" s="3" t="s">
        <v>884</v>
      </c>
      <c r="AE709" s="3" t="s">
        <v>1319</v>
      </c>
      <c r="AF709" s="3" t="s">
        <v>6773</v>
      </c>
      <c r="AG709" s="3" t="s">
        <v>6774</v>
      </c>
      <c r="AH709" s="3" t="s">
        <v>2239</v>
      </c>
      <c r="AI709" s="3"/>
      <c r="AJ709" s="3" t="s">
        <v>938</v>
      </c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4"/>
    </row>
    <row r="710" spans="1:51" x14ac:dyDescent="0.25">
      <c r="A710" s="2" t="s">
        <v>6754</v>
      </c>
      <c r="B710" s="11" t="s">
        <v>6210</v>
      </c>
      <c r="C710" s="3">
        <v>7</v>
      </c>
      <c r="D710" s="3" t="s">
        <v>484</v>
      </c>
      <c r="E710" s="3" t="s">
        <v>493</v>
      </c>
      <c r="F710" s="3" t="s">
        <v>1085</v>
      </c>
      <c r="G710" s="3"/>
      <c r="H710" s="3" t="s">
        <v>155</v>
      </c>
      <c r="I710" s="3" t="s">
        <v>798</v>
      </c>
      <c r="J710" s="3" t="s">
        <v>2221</v>
      </c>
      <c r="K710" s="3" t="s">
        <v>2450</v>
      </c>
      <c r="L710" s="3" t="s">
        <v>2709</v>
      </c>
      <c r="M710" s="3" t="s">
        <v>5924</v>
      </c>
      <c r="N710" s="3" t="s">
        <v>6775</v>
      </c>
      <c r="O710" s="3" t="s">
        <v>4626</v>
      </c>
      <c r="P710" s="3" t="s">
        <v>196</v>
      </c>
      <c r="Q710" s="3" t="s">
        <v>283</v>
      </c>
      <c r="R710" s="3" t="s">
        <v>380</v>
      </c>
      <c r="S710" s="3" t="s">
        <v>392</v>
      </c>
      <c r="T710" s="3" t="s">
        <v>530</v>
      </c>
      <c r="U710" s="3" t="s">
        <v>1228</v>
      </c>
      <c r="V710" s="3" t="s">
        <v>1179</v>
      </c>
      <c r="W710" s="3" t="s">
        <v>1235</v>
      </c>
      <c r="X710" s="3" t="s">
        <v>6776</v>
      </c>
      <c r="Y710" s="3" t="s">
        <v>344</v>
      </c>
      <c r="Z710" s="3" t="s">
        <v>2173</v>
      </c>
      <c r="AA710" s="3" t="s">
        <v>4723</v>
      </c>
      <c r="AB710" s="3" t="s">
        <v>859</v>
      </c>
      <c r="AC710" s="3"/>
      <c r="AD710" s="3" t="s">
        <v>6777</v>
      </c>
      <c r="AE710" s="3" t="s">
        <v>3587</v>
      </c>
      <c r="AF710" s="3" t="s">
        <v>5120</v>
      </c>
      <c r="AG710" s="3" t="s">
        <v>6778</v>
      </c>
      <c r="AH710" s="3" t="s">
        <v>2062</v>
      </c>
      <c r="AI710" s="3"/>
      <c r="AJ710" s="3" t="s">
        <v>4</v>
      </c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4"/>
    </row>
    <row r="711" spans="1:51" x14ac:dyDescent="0.25">
      <c r="A711" s="2" t="s">
        <v>6754</v>
      </c>
      <c r="B711" s="11" t="s">
        <v>6210</v>
      </c>
      <c r="C711" s="3">
        <v>8</v>
      </c>
      <c r="D711" s="3" t="s">
        <v>3432</v>
      </c>
      <c r="E711" s="3" t="s">
        <v>1085</v>
      </c>
      <c r="F711" s="3" t="s">
        <v>715</v>
      </c>
      <c r="G711" s="3"/>
      <c r="H711" s="3" t="s">
        <v>3020</v>
      </c>
      <c r="I711" s="3" t="s">
        <v>1796</v>
      </c>
      <c r="J711" s="3" t="s">
        <v>2616</v>
      </c>
      <c r="K711" s="3" t="s">
        <v>5841</v>
      </c>
      <c r="L711" s="3" t="s">
        <v>4275</v>
      </c>
      <c r="M711" s="3" t="s">
        <v>6779</v>
      </c>
      <c r="N711" s="3" t="s">
        <v>479</v>
      </c>
      <c r="O711" s="3" t="s">
        <v>1275</v>
      </c>
      <c r="P711" s="3" t="s">
        <v>4</v>
      </c>
      <c r="Q711" s="3" t="s">
        <v>506</v>
      </c>
      <c r="R711" s="3" t="s">
        <v>531</v>
      </c>
      <c r="S711" s="3" t="s">
        <v>195</v>
      </c>
      <c r="T711" s="3" t="s">
        <v>272</v>
      </c>
      <c r="U711" s="3" t="s">
        <v>359</v>
      </c>
      <c r="V711" s="3" t="s">
        <v>507</v>
      </c>
      <c r="W711" s="3" t="s">
        <v>530</v>
      </c>
      <c r="X711" s="3" t="s">
        <v>6146</v>
      </c>
      <c r="Y711" s="3" t="s">
        <v>1950</v>
      </c>
      <c r="Z711" s="3" t="s">
        <v>177</v>
      </c>
      <c r="AA711" s="3" t="s">
        <v>66</v>
      </c>
      <c r="AB711" s="3" t="s">
        <v>310</v>
      </c>
      <c r="AC711" s="3"/>
      <c r="AD711" s="3" t="s">
        <v>2019</v>
      </c>
      <c r="AE711" s="3" t="s">
        <v>968</v>
      </c>
      <c r="AF711" s="3" t="s">
        <v>3165</v>
      </c>
      <c r="AG711" s="3" t="s">
        <v>6780</v>
      </c>
      <c r="AH711" s="3" t="s">
        <v>3900</v>
      </c>
      <c r="AI711" s="3"/>
      <c r="AJ711" s="3" t="s">
        <v>4196</v>
      </c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4"/>
    </row>
    <row r="712" spans="1:51" x14ac:dyDescent="0.25">
      <c r="A712" s="2" t="s">
        <v>6754</v>
      </c>
      <c r="B712" s="11" t="s">
        <v>6210</v>
      </c>
      <c r="C712" s="3">
        <v>9</v>
      </c>
      <c r="D712" s="3" t="s">
        <v>616</v>
      </c>
      <c r="E712" s="3" t="s">
        <v>715</v>
      </c>
      <c r="F712" s="3" t="s">
        <v>309</v>
      </c>
      <c r="G712" s="3"/>
      <c r="H712" s="3" t="s">
        <v>38</v>
      </c>
      <c r="I712" s="3" t="s">
        <v>278</v>
      </c>
      <c r="J712" s="3" t="s">
        <v>1789</v>
      </c>
      <c r="K712" s="3" t="s">
        <v>959</v>
      </c>
      <c r="L712" s="3" t="s">
        <v>4016</v>
      </c>
      <c r="M712" s="3" t="s">
        <v>522</v>
      </c>
      <c r="N712" s="3" t="s">
        <v>6781</v>
      </c>
      <c r="O712" s="3" t="s">
        <v>1126</v>
      </c>
      <c r="P712" s="3" t="s">
        <v>155</v>
      </c>
      <c r="Q712" s="3" t="s">
        <v>354</v>
      </c>
      <c r="R712" s="3" t="s">
        <v>1170</v>
      </c>
      <c r="S712" s="3" t="s">
        <v>392</v>
      </c>
      <c r="T712" s="3" t="s">
        <v>2478</v>
      </c>
      <c r="U712" s="3" t="s">
        <v>1260</v>
      </c>
      <c r="V712" s="3" t="s">
        <v>1228</v>
      </c>
      <c r="W712" s="3" t="s">
        <v>177</v>
      </c>
      <c r="X712" s="3" t="s">
        <v>6737</v>
      </c>
      <c r="Y712" s="3" t="s">
        <v>3444</v>
      </c>
      <c r="Z712" s="3" t="s">
        <v>2963</v>
      </c>
      <c r="AA712" s="3" t="s">
        <v>298</v>
      </c>
      <c r="AB712" s="3" t="s">
        <v>62</v>
      </c>
      <c r="AC712" s="3"/>
      <c r="AD712" s="3" t="s">
        <v>4969</v>
      </c>
      <c r="AE712" s="3" t="s">
        <v>2502</v>
      </c>
      <c r="AF712" s="3" t="s">
        <v>5561</v>
      </c>
      <c r="AG712" s="3" t="s">
        <v>6733</v>
      </c>
      <c r="AH712" s="3" t="s">
        <v>3380</v>
      </c>
      <c r="AI712" s="3"/>
      <c r="AJ712" s="3" t="s">
        <v>5243</v>
      </c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4"/>
    </row>
    <row r="713" spans="1:51" x14ac:dyDescent="0.25">
      <c r="A713" s="2" t="s">
        <v>2858</v>
      </c>
      <c r="B713" s="11" t="s">
        <v>6210</v>
      </c>
      <c r="C713" s="3">
        <v>1</v>
      </c>
      <c r="D713" s="3" t="s">
        <v>164</v>
      </c>
      <c r="E713" s="3" t="s">
        <v>4</v>
      </c>
      <c r="F713" s="3" t="s">
        <v>1621</v>
      </c>
      <c r="G713" s="3"/>
      <c r="H713" s="3" t="s">
        <v>400</v>
      </c>
      <c r="I713" s="3" t="s">
        <v>130</v>
      </c>
      <c r="J713" s="3" t="s">
        <v>1013</v>
      </c>
      <c r="K713" s="3" t="s">
        <v>3297</v>
      </c>
      <c r="L713" s="3" t="s">
        <v>1315</v>
      </c>
      <c r="M713" s="3" t="s">
        <v>2675</v>
      </c>
      <c r="N713" s="3" t="s">
        <v>6794</v>
      </c>
      <c r="O713" s="3" t="s">
        <v>1744</v>
      </c>
      <c r="P713" s="3" t="s">
        <v>4</v>
      </c>
      <c r="Q713" s="3" t="s">
        <v>6</v>
      </c>
      <c r="R713" s="3" t="s">
        <v>1728</v>
      </c>
      <c r="S713" s="3"/>
      <c r="T713" s="3"/>
      <c r="U713" s="3" t="s">
        <v>1717</v>
      </c>
      <c r="V713" s="3"/>
      <c r="W713" s="3"/>
      <c r="X713" s="3" t="s">
        <v>6795</v>
      </c>
      <c r="Y713" s="3" t="s">
        <v>6639</v>
      </c>
      <c r="Z713" s="3" t="s">
        <v>6275</v>
      </c>
      <c r="AA713" s="3" t="s">
        <v>357</v>
      </c>
      <c r="AB713" s="3" t="s">
        <v>4769</v>
      </c>
      <c r="AC713" s="3" t="s">
        <v>1028</v>
      </c>
      <c r="AD713" s="3" t="s">
        <v>2660</v>
      </c>
      <c r="AE713" s="3" t="s">
        <v>4134</v>
      </c>
      <c r="AF713" s="3"/>
      <c r="AG713" s="3" t="s">
        <v>3886</v>
      </c>
      <c r="AH713" s="3" t="s">
        <v>6672</v>
      </c>
      <c r="AI713" s="3" t="s">
        <v>4</v>
      </c>
      <c r="AJ713" s="3" t="s">
        <v>2190</v>
      </c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4"/>
    </row>
    <row r="714" spans="1:51" x14ac:dyDescent="0.25">
      <c r="A714" s="2" t="s">
        <v>2858</v>
      </c>
      <c r="B714" s="11" t="s">
        <v>6210</v>
      </c>
      <c r="C714" s="3">
        <v>2</v>
      </c>
      <c r="D714" s="3" t="s">
        <v>339</v>
      </c>
      <c r="E714" s="3" t="s">
        <v>1621</v>
      </c>
      <c r="F714" s="3" t="s">
        <v>198</v>
      </c>
      <c r="G714" s="3"/>
      <c r="H714" s="3" t="s">
        <v>30</v>
      </c>
      <c r="I714" s="3" t="s">
        <v>200</v>
      </c>
      <c r="J714" s="3" t="s">
        <v>386</v>
      </c>
      <c r="K714" s="3" t="s">
        <v>236</v>
      </c>
      <c r="L714" s="3" t="s">
        <v>3202</v>
      </c>
      <c r="M714" s="3" t="s">
        <v>1661</v>
      </c>
      <c r="N714" s="3" t="s">
        <v>5657</v>
      </c>
      <c r="O714" s="3" t="s">
        <v>2340</v>
      </c>
      <c r="P714" s="3" t="s">
        <v>4</v>
      </c>
      <c r="Q714" s="3" t="s">
        <v>6</v>
      </c>
      <c r="R714" s="3" t="s">
        <v>284</v>
      </c>
      <c r="S714" s="3"/>
      <c r="T714" s="3"/>
      <c r="U714" s="3" t="s">
        <v>62</v>
      </c>
      <c r="V714" s="3"/>
      <c r="W714" s="3"/>
      <c r="X714" s="3" t="s">
        <v>6796</v>
      </c>
      <c r="Y714" s="3" t="s">
        <v>6797</v>
      </c>
      <c r="Z714" s="3" t="s">
        <v>4159</v>
      </c>
      <c r="AA714" s="3" t="s">
        <v>109</v>
      </c>
      <c r="AB714" s="3" t="s">
        <v>1769</v>
      </c>
      <c r="AC714" s="3" t="s">
        <v>382</v>
      </c>
      <c r="AD714" s="3" t="s">
        <v>2711</v>
      </c>
      <c r="AE714" s="3" t="s">
        <v>2841</v>
      </c>
      <c r="AF714" s="3"/>
      <c r="AG714" s="3" t="s">
        <v>4918</v>
      </c>
      <c r="AH714" s="3" t="s">
        <v>5143</v>
      </c>
      <c r="AI714" s="3" t="s">
        <v>4</v>
      </c>
      <c r="AJ714" s="3" t="s">
        <v>999</v>
      </c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4"/>
    </row>
    <row r="715" spans="1:51" x14ac:dyDescent="0.25">
      <c r="A715" s="2" t="s">
        <v>2858</v>
      </c>
      <c r="B715" s="11" t="s">
        <v>6210</v>
      </c>
      <c r="C715" s="3">
        <v>3</v>
      </c>
      <c r="D715" s="3" t="s">
        <v>242</v>
      </c>
      <c r="E715" s="3" t="s">
        <v>198</v>
      </c>
      <c r="F715" s="3" t="s">
        <v>2637</v>
      </c>
      <c r="G715" s="3"/>
      <c r="H715" s="3" t="s">
        <v>38</v>
      </c>
      <c r="I715" s="3" t="s">
        <v>61</v>
      </c>
      <c r="J715" s="3" t="s">
        <v>824</v>
      </c>
      <c r="K715" s="3" t="s">
        <v>1826</v>
      </c>
      <c r="L715" s="3" t="s">
        <v>3413</v>
      </c>
      <c r="M715" s="3" t="s">
        <v>3724</v>
      </c>
      <c r="N715" s="3" t="s">
        <v>6798</v>
      </c>
      <c r="O715" s="3" t="s">
        <v>1115</v>
      </c>
      <c r="P715" s="3" t="s">
        <v>4</v>
      </c>
      <c r="Q715" s="3" t="s">
        <v>1064</v>
      </c>
      <c r="R715" s="3" t="s">
        <v>285</v>
      </c>
      <c r="S715" s="3"/>
      <c r="T715" s="3"/>
      <c r="U715" s="3" t="s">
        <v>62</v>
      </c>
      <c r="V715" s="3"/>
      <c r="W715" s="3"/>
      <c r="X715" s="3" t="s">
        <v>6799</v>
      </c>
      <c r="Y715" s="3" t="s">
        <v>4421</v>
      </c>
      <c r="Z715" s="3" t="s">
        <v>2910</v>
      </c>
      <c r="AA715" s="3" t="s">
        <v>66</v>
      </c>
      <c r="AB715" s="3" t="s">
        <v>3239</v>
      </c>
      <c r="AC715" s="3" t="s">
        <v>422</v>
      </c>
      <c r="AD715" s="3" t="s">
        <v>1145</v>
      </c>
      <c r="AE715" s="3" t="s">
        <v>5200</v>
      </c>
      <c r="AF715" s="3"/>
      <c r="AG715" s="3" t="s">
        <v>6800</v>
      </c>
      <c r="AH715" s="3" t="s">
        <v>5143</v>
      </c>
      <c r="AI715" s="3" t="s">
        <v>4</v>
      </c>
      <c r="AJ715" s="3" t="s">
        <v>998</v>
      </c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4"/>
    </row>
    <row r="716" spans="1:51" x14ac:dyDescent="0.25">
      <c r="A716" s="2" t="s">
        <v>2858</v>
      </c>
      <c r="B716" s="11" t="s">
        <v>6210</v>
      </c>
      <c r="C716" s="3">
        <v>4</v>
      </c>
      <c r="D716" s="3" t="s">
        <v>260</v>
      </c>
      <c r="E716" s="3" t="s">
        <v>1810</v>
      </c>
      <c r="F716" s="3" t="s">
        <v>1000</v>
      </c>
      <c r="G716" s="3"/>
      <c r="H716" s="3" t="s">
        <v>38</v>
      </c>
      <c r="I716" s="3" t="s">
        <v>243</v>
      </c>
      <c r="J716" s="3" t="s">
        <v>321</v>
      </c>
      <c r="K716" s="3" t="s">
        <v>2368</v>
      </c>
      <c r="L716" s="3" t="s">
        <v>6801</v>
      </c>
      <c r="M716" s="3" t="s">
        <v>3511</v>
      </c>
      <c r="N716" s="3" t="s">
        <v>5851</v>
      </c>
      <c r="O716" s="3" t="s">
        <v>6802</v>
      </c>
      <c r="P716" s="3" t="s">
        <v>4</v>
      </c>
      <c r="Q716" s="3" t="s">
        <v>225</v>
      </c>
      <c r="R716" s="3" t="s">
        <v>954</v>
      </c>
      <c r="S716" s="3"/>
      <c r="T716" s="3"/>
      <c r="U716" s="3" t="s">
        <v>62</v>
      </c>
      <c r="V716" s="3"/>
      <c r="W716" s="3"/>
      <c r="X716" s="3" t="s">
        <v>6803</v>
      </c>
      <c r="Y716" s="3" t="s">
        <v>4220</v>
      </c>
      <c r="Z716" s="3" t="s">
        <v>6177</v>
      </c>
      <c r="AA716" s="3" t="s">
        <v>36</v>
      </c>
      <c r="AB716" s="3" t="s">
        <v>334</v>
      </c>
      <c r="AC716" s="3" t="s">
        <v>1383</v>
      </c>
      <c r="AD716" s="3" t="s">
        <v>1209</v>
      </c>
      <c r="AE716" s="3" t="s">
        <v>3066</v>
      </c>
      <c r="AF716" s="3"/>
      <c r="AG716" s="3" t="s">
        <v>3103</v>
      </c>
      <c r="AH716" s="3" t="s">
        <v>4879</v>
      </c>
      <c r="AI716" s="3" t="s">
        <v>4</v>
      </c>
      <c r="AJ716" s="3" t="s">
        <v>1021</v>
      </c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4"/>
    </row>
    <row r="717" spans="1:51" x14ac:dyDescent="0.25">
      <c r="A717" s="2" t="s">
        <v>2858</v>
      </c>
      <c r="B717" s="11" t="s">
        <v>6210</v>
      </c>
      <c r="C717" s="3">
        <v>5</v>
      </c>
      <c r="D717" s="3" t="s">
        <v>290</v>
      </c>
      <c r="E717" s="3" t="s">
        <v>1000</v>
      </c>
      <c r="F717" s="3" t="s">
        <v>3552</v>
      </c>
      <c r="G717" s="3"/>
      <c r="H717" s="3" t="s">
        <v>38</v>
      </c>
      <c r="I717" s="3" t="s">
        <v>38</v>
      </c>
      <c r="J717" s="3" t="s">
        <v>1749</v>
      </c>
      <c r="K717" s="3" t="s">
        <v>6735</v>
      </c>
      <c r="L717" s="3" t="s">
        <v>2573</v>
      </c>
      <c r="M717" s="3" t="s">
        <v>2929</v>
      </c>
      <c r="N717" s="3" t="s">
        <v>666</v>
      </c>
      <c r="O717" s="3" t="s">
        <v>1530</v>
      </c>
      <c r="P717" s="3" t="s">
        <v>4</v>
      </c>
      <c r="Q717" s="3" t="s">
        <v>506</v>
      </c>
      <c r="R717" s="3" t="s">
        <v>954</v>
      </c>
      <c r="S717" s="3"/>
      <c r="T717" s="3"/>
      <c r="U717" s="3" t="s">
        <v>62</v>
      </c>
      <c r="V717" s="3"/>
      <c r="W717" s="3"/>
      <c r="X717" s="3" t="s">
        <v>6804</v>
      </c>
      <c r="Y717" s="3" t="s">
        <v>2419</v>
      </c>
      <c r="Z717" s="3" t="s">
        <v>2617</v>
      </c>
      <c r="AA717" s="3" t="s">
        <v>274</v>
      </c>
      <c r="AB717" s="3" t="s">
        <v>2061</v>
      </c>
      <c r="AC717" s="3" t="s">
        <v>395</v>
      </c>
      <c r="AD717" s="3" t="s">
        <v>693</v>
      </c>
      <c r="AE717" s="3" t="s">
        <v>80</v>
      </c>
      <c r="AF717" s="3"/>
      <c r="AG717" s="3" t="s">
        <v>4144</v>
      </c>
      <c r="AH717" s="3" t="s">
        <v>3044</v>
      </c>
      <c r="AI717" s="3" t="s">
        <v>4</v>
      </c>
      <c r="AJ717" s="3" t="s">
        <v>659</v>
      </c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4"/>
    </row>
    <row r="718" spans="1:51" x14ac:dyDescent="0.25">
      <c r="A718" s="2" t="s">
        <v>2858</v>
      </c>
      <c r="B718" s="11" t="s">
        <v>6210</v>
      </c>
      <c r="C718" s="3">
        <v>6</v>
      </c>
      <c r="D718" s="3" t="s">
        <v>302</v>
      </c>
      <c r="E718" s="3" t="s">
        <v>3552</v>
      </c>
      <c r="F718" s="3" t="s">
        <v>276</v>
      </c>
      <c r="G718" s="3"/>
      <c r="H718" s="3" t="s">
        <v>38</v>
      </c>
      <c r="I718" s="3" t="s">
        <v>38</v>
      </c>
      <c r="J718" s="3" t="s">
        <v>193</v>
      </c>
      <c r="K718" s="3" t="s">
        <v>541</v>
      </c>
      <c r="L718" s="3" t="s">
        <v>1078</v>
      </c>
      <c r="M718" s="3" t="s">
        <v>6805</v>
      </c>
      <c r="N718" s="3" t="s">
        <v>4248</v>
      </c>
      <c r="O718" s="3" t="s">
        <v>93</v>
      </c>
      <c r="P718" s="3" t="s">
        <v>4</v>
      </c>
      <c r="Q718" s="3" t="s">
        <v>506</v>
      </c>
      <c r="R718" s="3" t="s">
        <v>954</v>
      </c>
      <c r="S718" s="3"/>
      <c r="T718" s="3"/>
      <c r="U718" s="3" t="s">
        <v>62</v>
      </c>
      <c r="V718" s="3"/>
      <c r="W718" s="3"/>
      <c r="X718" s="3" t="s">
        <v>6806</v>
      </c>
      <c r="Y718" s="3" t="s">
        <v>1278</v>
      </c>
      <c r="Z718" s="3" t="s">
        <v>3966</v>
      </c>
      <c r="AA718" s="3" t="s">
        <v>357</v>
      </c>
      <c r="AB718" s="3" t="s">
        <v>317</v>
      </c>
      <c r="AC718" s="3" t="s">
        <v>440</v>
      </c>
      <c r="AD718" s="3" t="s">
        <v>177</v>
      </c>
      <c r="AE718" s="3" t="s">
        <v>1169</v>
      </c>
      <c r="AF718" s="3"/>
      <c r="AG718" s="3" t="s">
        <v>6002</v>
      </c>
      <c r="AH718" s="3" t="s">
        <v>3044</v>
      </c>
      <c r="AI718" s="3" t="s">
        <v>4</v>
      </c>
      <c r="AJ718" s="3" t="s">
        <v>1319</v>
      </c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4"/>
    </row>
    <row r="719" spans="1:51" x14ac:dyDescent="0.25">
      <c r="A719" s="2" t="s">
        <v>3008</v>
      </c>
      <c r="B719" s="11" t="s">
        <v>6210</v>
      </c>
      <c r="C719" s="3">
        <v>1</v>
      </c>
      <c r="D719" s="3" t="s">
        <v>164</v>
      </c>
      <c r="E719" s="3" t="s">
        <v>4</v>
      </c>
      <c r="F719" s="3" t="s">
        <v>492</v>
      </c>
      <c r="G719" s="3"/>
      <c r="H719" s="3" t="s">
        <v>38</v>
      </c>
      <c r="I719" s="3" t="s">
        <v>112</v>
      </c>
      <c r="J719" s="3" t="s">
        <v>291</v>
      </c>
      <c r="K719" s="3" t="s">
        <v>23</v>
      </c>
      <c r="L719" s="3" t="s">
        <v>1737</v>
      </c>
      <c r="M719" s="3" t="s">
        <v>3583</v>
      </c>
      <c r="N719" s="3" t="s">
        <v>6332</v>
      </c>
      <c r="O719" s="3" t="s">
        <v>1518</v>
      </c>
      <c r="P719" s="3" t="s">
        <v>4</v>
      </c>
      <c r="Q719" s="3" t="s">
        <v>169</v>
      </c>
      <c r="R719" s="3" t="s">
        <v>284</v>
      </c>
      <c r="S719" s="3"/>
      <c r="T719" s="3"/>
      <c r="U719" s="3" t="s">
        <v>62</v>
      </c>
      <c r="V719" s="3"/>
      <c r="W719" s="3"/>
      <c r="X719" s="3" t="s">
        <v>6807</v>
      </c>
      <c r="Y719" s="3" t="s">
        <v>5183</v>
      </c>
      <c r="Z719" s="3" t="s">
        <v>4467</v>
      </c>
      <c r="AA719" s="3" t="s">
        <v>713</v>
      </c>
      <c r="AB719" s="3" t="s">
        <v>1305</v>
      </c>
      <c r="AC719" s="3" t="s">
        <v>478</v>
      </c>
      <c r="AD719" s="3" t="s">
        <v>4287</v>
      </c>
      <c r="AE719" s="3" t="s">
        <v>1429</v>
      </c>
      <c r="AF719" s="3"/>
      <c r="AG719" s="3" t="s">
        <v>5065</v>
      </c>
      <c r="AH719" s="3" t="s">
        <v>6808</v>
      </c>
      <c r="AI719" s="3" t="s">
        <v>4</v>
      </c>
      <c r="AJ719" s="3" t="s">
        <v>4707</v>
      </c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4"/>
    </row>
    <row r="720" spans="1:51" x14ac:dyDescent="0.25">
      <c r="A720" s="2" t="s">
        <v>3008</v>
      </c>
      <c r="B720" s="11" t="s">
        <v>6210</v>
      </c>
      <c r="C720" s="3">
        <v>2</v>
      </c>
      <c r="D720" s="3" t="s">
        <v>339</v>
      </c>
      <c r="E720" s="3" t="s">
        <v>492</v>
      </c>
      <c r="F720" s="3" t="s">
        <v>1021</v>
      </c>
      <c r="G720" s="3"/>
      <c r="H720" s="3" t="s">
        <v>38</v>
      </c>
      <c r="I720" s="3" t="s">
        <v>38</v>
      </c>
      <c r="J720" s="3" t="s">
        <v>29</v>
      </c>
      <c r="K720" s="3" t="s">
        <v>83</v>
      </c>
      <c r="L720" s="3" t="s">
        <v>1609</v>
      </c>
      <c r="M720" s="3" t="s">
        <v>830</v>
      </c>
      <c r="N720" s="3" t="s">
        <v>6809</v>
      </c>
      <c r="O720" s="3" t="s">
        <v>6810</v>
      </c>
      <c r="P720" s="3" t="s">
        <v>4</v>
      </c>
      <c r="Q720" s="3" t="s">
        <v>169</v>
      </c>
      <c r="R720" s="3" t="s">
        <v>285</v>
      </c>
      <c r="S720" s="3"/>
      <c r="T720" s="3"/>
      <c r="U720" s="3" t="s">
        <v>1717</v>
      </c>
      <c r="V720" s="3"/>
      <c r="W720" s="3"/>
      <c r="X720" s="3" t="s">
        <v>6811</v>
      </c>
      <c r="Y720" s="3" t="s">
        <v>3994</v>
      </c>
      <c r="Z720" s="3" t="s">
        <v>1225</v>
      </c>
      <c r="AA720" s="3" t="s">
        <v>512</v>
      </c>
      <c r="AB720" s="3" t="s">
        <v>1262</v>
      </c>
      <c r="AC720" s="3" t="s">
        <v>321</v>
      </c>
      <c r="AD720" s="3" t="s">
        <v>1241</v>
      </c>
      <c r="AE720" s="3" t="s">
        <v>1252</v>
      </c>
      <c r="AF720" s="3"/>
      <c r="AG720" s="3" t="s">
        <v>6812</v>
      </c>
      <c r="AH720" s="3" t="s">
        <v>3357</v>
      </c>
      <c r="AI720" s="3" t="s">
        <v>4</v>
      </c>
      <c r="AJ720" s="3" t="s">
        <v>3500</v>
      </c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4"/>
    </row>
    <row r="721" spans="1:51" x14ac:dyDescent="0.25">
      <c r="A721" s="2" t="s">
        <v>3008</v>
      </c>
      <c r="B721" s="11" t="s">
        <v>6210</v>
      </c>
      <c r="C721" s="3">
        <v>3</v>
      </c>
      <c r="D721" s="3" t="s">
        <v>242</v>
      </c>
      <c r="E721" s="3" t="s">
        <v>1021</v>
      </c>
      <c r="F721" s="3" t="s">
        <v>404</v>
      </c>
      <c r="G721" s="3"/>
      <c r="H721" s="3" t="s">
        <v>38</v>
      </c>
      <c r="I721" s="3" t="s">
        <v>38</v>
      </c>
      <c r="J721" s="3" t="s">
        <v>38</v>
      </c>
      <c r="K721" s="3" t="s">
        <v>278</v>
      </c>
      <c r="L721" s="3" t="s">
        <v>2016</v>
      </c>
      <c r="M721" s="3" t="s">
        <v>779</v>
      </c>
      <c r="N721" s="3" t="s">
        <v>6813</v>
      </c>
      <c r="O721" s="3" t="s">
        <v>6814</v>
      </c>
      <c r="P721" s="3" t="s">
        <v>4</v>
      </c>
      <c r="Q721" s="3" t="s">
        <v>354</v>
      </c>
      <c r="R721" s="3" t="s">
        <v>284</v>
      </c>
      <c r="S721" s="3"/>
      <c r="T721" s="3"/>
      <c r="U721" s="3" t="s">
        <v>62</v>
      </c>
      <c r="V721" s="3"/>
      <c r="W721" s="3"/>
      <c r="X721" s="3" t="s">
        <v>6815</v>
      </c>
      <c r="Y721" s="3" t="s">
        <v>5310</v>
      </c>
      <c r="Z721" s="3" t="s">
        <v>2172</v>
      </c>
      <c r="AA721" s="3" t="s">
        <v>406</v>
      </c>
      <c r="AB721" s="3" t="s">
        <v>2945</v>
      </c>
      <c r="AC721" s="3" t="s">
        <v>1459</v>
      </c>
      <c r="AD721" s="3" t="s">
        <v>3591</v>
      </c>
      <c r="AE721" s="3" t="s">
        <v>5812</v>
      </c>
      <c r="AF721" s="3"/>
      <c r="AG721" s="3" t="s">
        <v>6816</v>
      </c>
      <c r="AH721" s="3" t="s">
        <v>3732</v>
      </c>
      <c r="AI721" s="3" t="s">
        <v>4</v>
      </c>
      <c r="AJ721" s="3" t="s">
        <v>1153</v>
      </c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4"/>
    </row>
    <row r="722" spans="1:51" x14ac:dyDescent="0.25">
      <c r="A722" s="2" t="s">
        <v>3008</v>
      </c>
      <c r="B722" s="11" t="s">
        <v>6210</v>
      </c>
      <c r="C722" s="3">
        <v>4</v>
      </c>
      <c r="D722" s="3" t="s">
        <v>260</v>
      </c>
      <c r="E722" s="3" t="s">
        <v>404</v>
      </c>
      <c r="F722" s="3" t="s">
        <v>1352</v>
      </c>
      <c r="G722" s="3"/>
      <c r="H722" s="3" t="s">
        <v>38</v>
      </c>
      <c r="I722" s="3" t="s">
        <v>38</v>
      </c>
      <c r="J722" s="3" t="s">
        <v>38</v>
      </c>
      <c r="K722" s="3" t="s">
        <v>83</v>
      </c>
      <c r="L722" s="3" t="s">
        <v>1513</v>
      </c>
      <c r="M722" s="3" t="s">
        <v>1080</v>
      </c>
      <c r="N722" s="3" t="s">
        <v>6817</v>
      </c>
      <c r="O722" s="3" t="s">
        <v>1479</v>
      </c>
      <c r="P722" s="3" t="s">
        <v>4</v>
      </c>
      <c r="Q722" s="3" t="s">
        <v>354</v>
      </c>
      <c r="R722" s="3" t="s">
        <v>1728</v>
      </c>
      <c r="S722" s="3"/>
      <c r="T722" s="3"/>
      <c r="U722" s="3" t="s">
        <v>904</v>
      </c>
      <c r="V722" s="3"/>
      <c r="W722" s="3"/>
      <c r="X722" s="3" t="s">
        <v>6818</v>
      </c>
      <c r="Y722" s="3" t="s">
        <v>4175</v>
      </c>
      <c r="Z722" s="3" t="s">
        <v>3264</v>
      </c>
      <c r="AA722" s="3" t="s">
        <v>92</v>
      </c>
      <c r="AB722" s="3" t="s">
        <v>4106</v>
      </c>
      <c r="AC722" s="3" t="s">
        <v>1381</v>
      </c>
      <c r="AD722" s="3" t="s">
        <v>240</v>
      </c>
      <c r="AE722" s="3" t="s">
        <v>1510</v>
      </c>
      <c r="AF722" s="3"/>
      <c r="AG722" s="3" t="s">
        <v>6653</v>
      </c>
      <c r="AH722" s="3" t="s">
        <v>3053</v>
      </c>
      <c r="AI722" s="3" t="s">
        <v>4</v>
      </c>
      <c r="AJ722" s="3" t="s">
        <v>288</v>
      </c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4"/>
    </row>
    <row r="723" spans="1:51" x14ac:dyDescent="0.25">
      <c r="A723" s="2" t="s">
        <v>3008</v>
      </c>
      <c r="B723" s="11" t="s">
        <v>6210</v>
      </c>
      <c r="C723" s="3">
        <v>5</v>
      </c>
      <c r="D723" s="3" t="s">
        <v>3069</v>
      </c>
      <c r="E723" s="3" t="s">
        <v>1352</v>
      </c>
      <c r="F723" s="3" t="s">
        <v>490</v>
      </c>
      <c r="G723" s="3"/>
      <c r="H723" s="3" t="s">
        <v>108</v>
      </c>
      <c r="I723" s="3" t="s">
        <v>165</v>
      </c>
      <c r="J723" s="3" t="s">
        <v>108</v>
      </c>
      <c r="K723" s="3" t="s">
        <v>318</v>
      </c>
      <c r="L723" s="3" t="s">
        <v>3649</v>
      </c>
      <c r="M723" s="3" t="s">
        <v>2845</v>
      </c>
      <c r="N723" s="3" t="s">
        <v>5232</v>
      </c>
      <c r="O723" s="3" t="s">
        <v>1921</v>
      </c>
      <c r="P723" s="3" t="s">
        <v>4</v>
      </c>
      <c r="Q723" s="3" t="s">
        <v>354</v>
      </c>
      <c r="R723" s="3" t="s">
        <v>1728</v>
      </c>
      <c r="S723" s="3"/>
      <c r="T723" s="3"/>
      <c r="U723" s="3" t="s">
        <v>904</v>
      </c>
      <c r="V723" s="3"/>
      <c r="W723" s="3"/>
      <c r="X723" s="3" t="s">
        <v>6819</v>
      </c>
      <c r="Y723" s="3" t="s">
        <v>2634</v>
      </c>
      <c r="Z723" s="3" t="s">
        <v>32</v>
      </c>
      <c r="AA723" s="3" t="s">
        <v>271</v>
      </c>
      <c r="AB723" s="3" t="s">
        <v>1947</v>
      </c>
      <c r="AC723" s="3" t="s">
        <v>1513</v>
      </c>
      <c r="AD723" s="3" t="s">
        <v>2072</v>
      </c>
      <c r="AE723" s="3" t="s">
        <v>2487</v>
      </c>
      <c r="AF723" s="3"/>
      <c r="AG723" s="3" t="s">
        <v>6820</v>
      </c>
      <c r="AH723" s="3" t="s">
        <v>6002</v>
      </c>
      <c r="AI723" s="3" t="s">
        <v>4</v>
      </c>
      <c r="AJ723" s="3" t="s">
        <v>998</v>
      </c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4"/>
    </row>
    <row r="724" spans="1:51" x14ac:dyDescent="0.25">
      <c r="A724" s="2" t="s">
        <v>3008</v>
      </c>
      <c r="B724" s="11" t="s">
        <v>6210</v>
      </c>
      <c r="C724" s="3">
        <v>6</v>
      </c>
      <c r="D724" s="3" t="s">
        <v>980</v>
      </c>
      <c r="E724" s="3" t="s">
        <v>490</v>
      </c>
      <c r="F724" s="3" t="s">
        <v>94</v>
      </c>
      <c r="G724" s="3"/>
      <c r="H724" s="3" t="s">
        <v>38</v>
      </c>
      <c r="I724" s="3" t="s">
        <v>38</v>
      </c>
      <c r="J724" s="3" t="s">
        <v>38</v>
      </c>
      <c r="K724" s="3" t="s">
        <v>235</v>
      </c>
      <c r="L724" s="3" t="s">
        <v>727</v>
      </c>
      <c r="M724" s="3" t="s">
        <v>1608</v>
      </c>
      <c r="N724" s="3" t="s">
        <v>971</v>
      </c>
      <c r="O724" s="3" t="s">
        <v>560</v>
      </c>
      <c r="P724" s="3" t="s">
        <v>4</v>
      </c>
      <c r="Q724" s="3" t="s">
        <v>169</v>
      </c>
      <c r="R724" s="3" t="s">
        <v>1728</v>
      </c>
      <c r="S724" s="3"/>
      <c r="T724" s="3"/>
      <c r="U724" s="3" t="s">
        <v>904</v>
      </c>
      <c r="V724" s="3"/>
      <c r="W724" s="3"/>
      <c r="X724" s="3" t="s">
        <v>6821</v>
      </c>
      <c r="Y724" s="3" t="s">
        <v>1128</v>
      </c>
      <c r="Z724" s="3" t="s">
        <v>3209</v>
      </c>
      <c r="AA724" s="3" t="s">
        <v>274</v>
      </c>
      <c r="AB724" s="3" t="s">
        <v>2555</v>
      </c>
      <c r="AC724" s="3" t="s">
        <v>153</v>
      </c>
      <c r="AD724" s="3" t="s">
        <v>2951</v>
      </c>
      <c r="AE724" s="3" t="s">
        <v>306</v>
      </c>
      <c r="AF724" s="3"/>
      <c r="AG724" s="3" t="s">
        <v>6822</v>
      </c>
      <c r="AH724" s="3" t="s">
        <v>4228</v>
      </c>
      <c r="AI724" s="3" t="s">
        <v>4</v>
      </c>
      <c r="AJ724" s="3" t="s">
        <v>3173</v>
      </c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4"/>
    </row>
    <row r="725" spans="1:51" x14ac:dyDescent="0.25">
      <c r="A725" s="2" t="s">
        <v>6836</v>
      </c>
      <c r="B725" s="11" t="s">
        <v>6210</v>
      </c>
      <c r="C725" s="3">
        <v>1</v>
      </c>
      <c r="D725" s="3" t="s">
        <v>164</v>
      </c>
      <c r="E725" s="3" t="s">
        <v>4</v>
      </c>
      <c r="F725" s="3" t="s">
        <v>32</v>
      </c>
      <c r="G725" s="3"/>
      <c r="H725" s="3" t="s">
        <v>38</v>
      </c>
      <c r="I725" s="3" t="s">
        <v>2019</v>
      </c>
      <c r="J725" s="3" t="s">
        <v>3801</v>
      </c>
      <c r="K725" s="3" t="s">
        <v>2964</v>
      </c>
      <c r="L725" s="3" t="s">
        <v>3125</v>
      </c>
      <c r="M725" s="3" t="s">
        <v>1630</v>
      </c>
      <c r="N725" s="3" t="s">
        <v>1840</v>
      </c>
      <c r="O725" s="3" t="s">
        <v>5207</v>
      </c>
      <c r="P725" s="3" t="s">
        <v>4</v>
      </c>
      <c r="Q725" s="3" t="s">
        <v>354</v>
      </c>
      <c r="R725" s="3" t="s">
        <v>1717</v>
      </c>
      <c r="S725" s="3"/>
      <c r="T725" s="3"/>
      <c r="U725" s="3" t="s">
        <v>227</v>
      </c>
      <c r="V725" s="3"/>
      <c r="W725" s="3"/>
      <c r="X725" s="3" t="s">
        <v>6837</v>
      </c>
      <c r="Y725" s="3" t="s">
        <v>6838</v>
      </c>
      <c r="Z725" s="3" t="s">
        <v>3283</v>
      </c>
      <c r="AA725" s="3" t="s">
        <v>1204</v>
      </c>
      <c r="AB725" s="3" t="s">
        <v>836</v>
      </c>
      <c r="AC725" s="3" t="s">
        <v>5493</v>
      </c>
      <c r="AD725" s="3" t="s">
        <v>6213</v>
      </c>
      <c r="AE725" s="3" t="s">
        <v>2455</v>
      </c>
      <c r="AF725" s="3" t="s">
        <v>1983</v>
      </c>
      <c r="AG725" s="3" t="s">
        <v>966</v>
      </c>
      <c r="AH725" s="3" t="s">
        <v>4433</v>
      </c>
      <c r="AI725" s="3" t="s">
        <v>4</v>
      </c>
      <c r="AJ725" s="3" t="s">
        <v>6363</v>
      </c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4"/>
    </row>
    <row r="726" spans="1:51" x14ac:dyDescent="0.25">
      <c r="A726" s="2" t="s">
        <v>6836</v>
      </c>
      <c r="B726" s="11" t="s">
        <v>6210</v>
      </c>
      <c r="C726" s="3">
        <v>2</v>
      </c>
      <c r="D726" s="3" t="s">
        <v>339</v>
      </c>
      <c r="E726" s="3" t="s">
        <v>32</v>
      </c>
      <c r="F726" s="3" t="s">
        <v>658</v>
      </c>
      <c r="G726" s="3"/>
      <c r="H726" s="3" t="s">
        <v>335</v>
      </c>
      <c r="I726" s="3" t="s">
        <v>1503</v>
      </c>
      <c r="J726" s="3" t="s">
        <v>6163</v>
      </c>
      <c r="K726" s="3" t="s">
        <v>624</v>
      </c>
      <c r="L726" s="3" t="s">
        <v>842</v>
      </c>
      <c r="M726" s="3" t="s">
        <v>1456</v>
      </c>
      <c r="N726" s="3" t="s">
        <v>4287</v>
      </c>
      <c r="O726" s="3" t="s">
        <v>1999</v>
      </c>
      <c r="P726" s="3" t="s">
        <v>4</v>
      </c>
      <c r="Q726" s="3" t="s">
        <v>6</v>
      </c>
      <c r="R726" s="3" t="s">
        <v>904</v>
      </c>
      <c r="S726" s="3"/>
      <c r="T726" s="3"/>
      <c r="U726" s="3" t="s">
        <v>227</v>
      </c>
      <c r="V726" s="3"/>
      <c r="W726" s="3"/>
      <c r="X726" s="3" t="s">
        <v>6839</v>
      </c>
      <c r="Y726" s="3" t="s">
        <v>6840</v>
      </c>
      <c r="Z726" s="3" t="s">
        <v>705</v>
      </c>
      <c r="AA726" s="3" t="s">
        <v>271</v>
      </c>
      <c r="AB726" s="3" t="s">
        <v>155</v>
      </c>
      <c r="AC726" s="3" t="s">
        <v>5399</v>
      </c>
      <c r="AD726" s="3" t="s">
        <v>1952</v>
      </c>
      <c r="AE726" s="3" t="s">
        <v>6841</v>
      </c>
      <c r="AF726" s="3" t="s">
        <v>1259</v>
      </c>
      <c r="AG726" s="3" t="s">
        <v>421</v>
      </c>
      <c r="AH726" s="3" t="s">
        <v>60</v>
      </c>
      <c r="AI726" s="3" t="s">
        <v>4</v>
      </c>
      <c r="AJ726" s="3" t="s">
        <v>1002</v>
      </c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4"/>
    </row>
    <row r="727" spans="1:51" x14ac:dyDescent="0.25">
      <c r="A727" s="2" t="s">
        <v>6836</v>
      </c>
      <c r="B727" s="11" t="s">
        <v>6210</v>
      </c>
      <c r="C727" s="3">
        <v>3</v>
      </c>
      <c r="D727" s="3" t="s">
        <v>199</v>
      </c>
      <c r="E727" s="3" t="s">
        <v>658</v>
      </c>
      <c r="F727" s="3" t="s">
        <v>781</v>
      </c>
      <c r="G727" s="3"/>
      <c r="H727" s="3" t="s">
        <v>87</v>
      </c>
      <c r="I727" s="3" t="s">
        <v>681</v>
      </c>
      <c r="J727" s="3" t="s">
        <v>6147</v>
      </c>
      <c r="K727" s="3" t="s">
        <v>1289</v>
      </c>
      <c r="L727" s="3" t="s">
        <v>2686</v>
      </c>
      <c r="M727" s="3" t="s">
        <v>802</v>
      </c>
      <c r="N727" s="3" t="s">
        <v>3489</v>
      </c>
      <c r="O727" s="3" t="s">
        <v>2236</v>
      </c>
      <c r="P727" s="3" t="s">
        <v>4</v>
      </c>
      <c r="Q727" s="3" t="s">
        <v>169</v>
      </c>
      <c r="R727" s="3" t="s">
        <v>249</v>
      </c>
      <c r="S727" s="3"/>
      <c r="T727" s="3"/>
      <c r="U727" s="3" t="s">
        <v>1716</v>
      </c>
      <c r="V727" s="3"/>
      <c r="W727" s="3"/>
      <c r="X727" s="3" t="s">
        <v>6842</v>
      </c>
      <c r="Y727" s="3" t="s">
        <v>3474</v>
      </c>
      <c r="Z727" s="3" t="s">
        <v>4358</v>
      </c>
      <c r="AA727" s="3" t="s">
        <v>772</v>
      </c>
      <c r="AB727" s="3" t="s">
        <v>727</v>
      </c>
      <c r="AC727" s="3" t="s">
        <v>1465</v>
      </c>
      <c r="AD727" s="3" t="s">
        <v>1619</v>
      </c>
      <c r="AE727" s="3" t="s">
        <v>1820</v>
      </c>
      <c r="AF727" s="3" t="s">
        <v>152</v>
      </c>
      <c r="AG727" s="3" t="s">
        <v>681</v>
      </c>
      <c r="AH727" s="3" t="s">
        <v>4</v>
      </c>
      <c r="AI727" s="3" t="s">
        <v>4</v>
      </c>
      <c r="AJ727" s="3" t="s">
        <v>337</v>
      </c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4"/>
    </row>
    <row r="728" spans="1:51" x14ac:dyDescent="0.25">
      <c r="A728" s="2" t="s">
        <v>6836</v>
      </c>
      <c r="B728" s="11" t="s">
        <v>6210</v>
      </c>
      <c r="C728" s="3">
        <v>4</v>
      </c>
      <c r="D728" s="3" t="s">
        <v>242</v>
      </c>
      <c r="E728" s="3" t="s">
        <v>781</v>
      </c>
      <c r="F728" s="3" t="s">
        <v>68</v>
      </c>
      <c r="G728" s="3"/>
      <c r="H728" s="3" t="s">
        <v>822</v>
      </c>
      <c r="I728" s="3" t="s">
        <v>332</v>
      </c>
      <c r="J728" s="3" t="s">
        <v>5414</v>
      </c>
      <c r="K728" s="3" t="s">
        <v>1877</v>
      </c>
      <c r="L728" s="3" t="s">
        <v>2686</v>
      </c>
      <c r="M728" s="3" t="s">
        <v>5391</v>
      </c>
      <c r="N728" s="3" t="s">
        <v>2790</v>
      </c>
      <c r="O728" s="3" t="s">
        <v>1187</v>
      </c>
      <c r="P728" s="3" t="s">
        <v>4</v>
      </c>
      <c r="Q728" s="3" t="s">
        <v>6</v>
      </c>
      <c r="R728" s="3" t="s">
        <v>1717</v>
      </c>
      <c r="S728" s="3"/>
      <c r="T728" s="3"/>
      <c r="U728" s="3" t="s">
        <v>1717</v>
      </c>
      <c r="V728" s="3"/>
      <c r="W728" s="3"/>
      <c r="X728" s="3" t="s">
        <v>6843</v>
      </c>
      <c r="Y728" s="3" t="s">
        <v>4166</v>
      </c>
      <c r="Z728" s="3" t="s">
        <v>2478</v>
      </c>
      <c r="AA728" s="3" t="s">
        <v>962</v>
      </c>
      <c r="AB728" s="3" t="s">
        <v>1812</v>
      </c>
      <c r="AC728" s="3" t="s">
        <v>2219</v>
      </c>
      <c r="AD728" s="3" t="s">
        <v>2785</v>
      </c>
      <c r="AE728" s="3" t="s">
        <v>2587</v>
      </c>
      <c r="AF728" s="3" t="s">
        <v>271</v>
      </c>
      <c r="AG728" s="3" t="s">
        <v>5414</v>
      </c>
      <c r="AH728" s="3" t="s">
        <v>4</v>
      </c>
      <c r="AI728" s="3" t="s">
        <v>4</v>
      </c>
      <c r="AJ728" s="3" t="s">
        <v>1405</v>
      </c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4"/>
    </row>
    <row r="729" spans="1:51" x14ac:dyDescent="0.25">
      <c r="A729" s="2" t="s">
        <v>6836</v>
      </c>
      <c r="B729" s="11" t="s">
        <v>6210</v>
      </c>
      <c r="C729" s="3">
        <v>5</v>
      </c>
      <c r="D729" s="3" t="s">
        <v>260</v>
      </c>
      <c r="E729" s="3" t="s">
        <v>68</v>
      </c>
      <c r="F729" s="3" t="s">
        <v>1000</v>
      </c>
      <c r="G729" s="3"/>
      <c r="H729" s="3" t="s">
        <v>59</v>
      </c>
      <c r="I729" s="3" t="s">
        <v>1899</v>
      </c>
      <c r="J729" s="3" t="s">
        <v>1698</v>
      </c>
      <c r="K729" s="3" t="s">
        <v>6157</v>
      </c>
      <c r="L729" s="3" t="s">
        <v>403</v>
      </c>
      <c r="M729" s="3" t="s">
        <v>621</v>
      </c>
      <c r="N729" s="3" t="s">
        <v>6589</v>
      </c>
      <c r="O729" s="3" t="s">
        <v>2505</v>
      </c>
      <c r="P729" s="3" t="s">
        <v>1467</v>
      </c>
      <c r="Q729" s="3" t="s">
        <v>6</v>
      </c>
      <c r="R729" s="3" t="s">
        <v>249</v>
      </c>
      <c r="S729" s="3"/>
      <c r="T729" s="3"/>
      <c r="U729" s="3" t="s">
        <v>463</v>
      </c>
      <c r="V729" s="3"/>
      <c r="W729" s="3"/>
      <c r="X729" s="3" t="s">
        <v>6844</v>
      </c>
      <c r="Y729" s="3" t="s">
        <v>330</v>
      </c>
      <c r="Z729" s="3" t="s">
        <v>1556</v>
      </c>
      <c r="AA729" s="3" t="s">
        <v>962</v>
      </c>
      <c r="AB729" s="3" t="s">
        <v>379</v>
      </c>
      <c r="AC729" s="3" t="s">
        <v>1540</v>
      </c>
      <c r="AD729" s="3" t="s">
        <v>5566</v>
      </c>
      <c r="AE729" s="3" t="s">
        <v>5392</v>
      </c>
      <c r="AF729" s="3" t="s">
        <v>995</v>
      </c>
      <c r="AG729" s="3" t="s">
        <v>1877</v>
      </c>
      <c r="AH729" s="3" t="s">
        <v>4</v>
      </c>
      <c r="AI729" s="3" t="s">
        <v>4</v>
      </c>
      <c r="AJ729" s="3" t="s">
        <v>654</v>
      </c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4"/>
    </row>
    <row r="730" spans="1:51" x14ac:dyDescent="0.25">
      <c r="A730" s="2" t="s">
        <v>6836</v>
      </c>
      <c r="B730" s="11" t="s">
        <v>6210</v>
      </c>
      <c r="C730" s="3">
        <v>6</v>
      </c>
      <c r="D730" s="3" t="s">
        <v>3069</v>
      </c>
      <c r="E730" s="3" t="s">
        <v>1000</v>
      </c>
      <c r="F730" s="3" t="s">
        <v>2012</v>
      </c>
      <c r="G730" s="3"/>
      <c r="H730" s="3" t="s">
        <v>713</v>
      </c>
      <c r="I730" s="3" t="s">
        <v>1601</v>
      </c>
      <c r="J730" s="3" t="s">
        <v>2261</v>
      </c>
      <c r="K730" s="3" t="s">
        <v>6412</v>
      </c>
      <c r="L730" s="3" t="s">
        <v>5338</v>
      </c>
      <c r="M730" s="3" t="s">
        <v>6845</v>
      </c>
      <c r="N730" s="3" t="s">
        <v>649</v>
      </c>
      <c r="O730" s="3" t="s">
        <v>3067</v>
      </c>
      <c r="P730" s="3" t="s">
        <v>670</v>
      </c>
      <c r="Q730" s="3" t="s">
        <v>225</v>
      </c>
      <c r="R730" s="3" t="s">
        <v>1717</v>
      </c>
      <c r="S730" s="3"/>
      <c r="T730" s="3"/>
      <c r="U730" s="3" t="s">
        <v>1717</v>
      </c>
      <c r="V730" s="3"/>
      <c r="W730" s="3"/>
      <c r="X730" s="3" t="s">
        <v>6846</v>
      </c>
      <c r="Y730" s="3" t="s">
        <v>2936</v>
      </c>
      <c r="Z730" s="3" t="s">
        <v>2459</v>
      </c>
      <c r="AA730" s="3" t="s">
        <v>26</v>
      </c>
      <c r="AB730" s="3" t="s">
        <v>62</v>
      </c>
      <c r="AC730" s="3" t="s">
        <v>5493</v>
      </c>
      <c r="AD730" s="3" t="s">
        <v>121</v>
      </c>
      <c r="AE730" s="3" t="s">
        <v>1806</v>
      </c>
      <c r="AF730" s="3" t="s">
        <v>497</v>
      </c>
      <c r="AG730" s="3" t="s">
        <v>3583</v>
      </c>
      <c r="AH730" s="3" t="s">
        <v>4</v>
      </c>
      <c r="AI730" s="3" t="s">
        <v>4</v>
      </c>
      <c r="AJ730" s="3" t="s">
        <v>658</v>
      </c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4"/>
    </row>
    <row r="731" spans="1:51" x14ac:dyDescent="0.25">
      <c r="A731" s="2" t="s">
        <v>6836</v>
      </c>
      <c r="B731" s="11" t="s">
        <v>6210</v>
      </c>
      <c r="C731" s="3">
        <v>7</v>
      </c>
      <c r="D731" s="3" t="s">
        <v>290</v>
      </c>
      <c r="E731" s="3" t="s">
        <v>2012</v>
      </c>
      <c r="F731" s="3" t="s">
        <v>2672</v>
      </c>
      <c r="G731" s="3"/>
      <c r="H731" s="3" t="s">
        <v>155</v>
      </c>
      <c r="I731" s="3" t="s">
        <v>1313</v>
      </c>
      <c r="J731" s="3" t="s">
        <v>1898</v>
      </c>
      <c r="K731" s="3" t="s">
        <v>1210</v>
      </c>
      <c r="L731" s="3" t="s">
        <v>3848</v>
      </c>
      <c r="M731" s="3" t="s">
        <v>6847</v>
      </c>
      <c r="N731" s="3" t="s">
        <v>618</v>
      </c>
      <c r="O731" s="3" t="s">
        <v>1285</v>
      </c>
      <c r="P731" s="3" t="s">
        <v>4</v>
      </c>
      <c r="Q731" s="3" t="s">
        <v>79</v>
      </c>
      <c r="R731" s="3" t="s">
        <v>463</v>
      </c>
      <c r="S731" s="3"/>
      <c r="T731" s="3"/>
      <c r="U731" s="3" t="s">
        <v>904</v>
      </c>
      <c r="V731" s="3"/>
      <c r="W731" s="3"/>
      <c r="X731" s="3" t="s">
        <v>4721</v>
      </c>
      <c r="Y731" s="3" t="s">
        <v>1278</v>
      </c>
      <c r="Z731" s="3" t="s">
        <v>103</v>
      </c>
      <c r="AA731" s="3" t="s">
        <v>426</v>
      </c>
      <c r="AB731" s="3" t="s">
        <v>4</v>
      </c>
      <c r="AC731" s="3" t="s">
        <v>771</v>
      </c>
      <c r="AD731" s="3" t="s">
        <v>1437</v>
      </c>
      <c r="AE731" s="3" t="s">
        <v>1941</v>
      </c>
      <c r="AF731" s="3" t="s">
        <v>59</v>
      </c>
      <c r="AG731" s="3" t="s">
        <v>602</v>
      </c>
      <c r="AH731" s="3" t="s">
        <v>4</v>
      </c>
      <c r="AI731" s="3" t="s">
        <v>4</v>
      </c>
      <c r="AJ731" s="3" t="s">
        <v>2849</v>
      </c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4"/>
    </row>
    <row r="732" spans="1:51" x14ac:dyDescent="0.25">
      <c r="A732" s="2" t="s">
        <v>6836</v>
      </c>
      <c r="B732" s="11" t="s">
        <v>6210</v>
      </c>
      <c r="C732" s="3">
        <v>8</v>
      </c>
      <c r="D732" s="3" t="s">
        <v>302</v>
      </c>
      <c r="E732" s="3" t="s">
        <v>2672</v>
      </c>
      <c r="F732" s="3" t="s">
        <v>2762</v>
      </c>
      <c r="G732" s="3"/>
      <c r="H732" s="3" t="s">
        <v>155</v>
      </c>
      <c r="I732" s="3" t="s">
        <v>928</v>
      </c>
      <c r="J732" s="3" t="s">
        <v>6099</v>
      </c>
      <c r="K732" s="3" t="s">
        <v>4789</v>
      </c>
      <c r="L732" s="3" t="s">
        <v>956</v>
      </c>
      <c r="M732" s="3" t="s">
        <v>4876</v>
      </c>
      <c r="N732" s="3" t="s">
        <v>1348</v>
      </c>
      <c r="O732" s="3" t="s">
        <v>214</v>
      </c>
      <c r="P732" s="3" t="s">
        <v>4</v>
      </c>
      <c r="Q732" s="3" t="s">
        <v>16</v>
      </c>
      <c r="R732" s="3" t="s">
        <v>1716</v>
      </c>
      <c r="S732" s="3"/>
      <c r="T732" s="3"/>
      <c r="U732" s="3" t="s">
        <v>62</v>
      </c>
      <c r="V732" s="3"/>
      <c r="W732" s="3"/>
      <c r="X732" s="3" t="s">
        <v>3250</v>
      </c>
      <c r="Y732" s="3" t="s">
        <v>56</v>
      </c>
      <c r="Z732" s="3" t="s">
        <v>1195</v>
      </c>
      <c r="AA732" s="3" t="s">
        <v>271</v>
      </c>
      <c r="AB732" s="3" t="s">
        <v>4</v>
      </c>
      <c r="AC732" s="3" t="s">
        <v>771</v>
      </c>
      <c r="AD732" s="3" t="s">
        <v>2805</v>
      </c>
      <c r="AE732" s="3" t="s">
        <v>66</v>
      </c>
      <c r="AF732" s="3" t="s">
        <v>427</v>
      </c>
      <c r="AG732" s="3" t="s">
        <v>646</v>
      </c>
      <c r="AH732" s="3" t="s">
        <v>4</v>
      </c>
      <c r="AI732" s="3" t="s">
        <v>4</v>
      </c>
      <c r="AJ732" s="3" t="s">
        <v>5389</v>
      </c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4"/>
    </row>
    <row r="733" spans="1:51" x14ac:dyDescent="0.25">
      <c r="A733" s="2" t="s">
        <v>6836</v>
      </c>
      <c r="B733" s="11" t="s">
        <v>6210</v>
      </c>
      <c r="C733" s="3">
        <v>9</v>
      </c>
      <c r="D733" s="3" t="s">
        <v>477</v>
      </c>
      <c r="E733" s="3" t="s">
        <v>2762</v>
      </c>
      <c r="F733" s="3" t="s">
        <v>495</v>
      </c>
      <c r="G733" s="3"/>
      <c r="H733" s="3" t="s">
        <v>434</v>
      </c>
      <c r="I733" s="3" t="s">
        <v>1875</v>
      </c>
      <c r="J733" s="3" t="s">
        <v>3232</v>
      </c>
      <c r="K733" s="3" t="s">
        <v>5462</v>
      </c>
      <c r="L733" s="3" t="s">
        <v>967</v>
      </c>
      <c r="M733" s="3" t="s">
        <v>6848</v>
      </c>
      <c r="N733" s="3" t="s">
        <v>779</v>
      </c>
      <c r="O733" s="3" t="s">
        <v>578</v>
      </c>
      <c r="P733" s="3" t="s">
        <v>5160</v>
      </c>
      <c r="Q733" s="3" t="s">
        <v>16</v>
      </c>
      <c r="R733" s="3" t="s">
        <v>62</v>
      </c>
      <c r="S733" s="3"/>
      <c r="T733" s="3"/>
      <c r="U733" s="3" t="s">
        <v>904</v>
      </c>
      <c r="V733" s="3"/>
      <c r="W733" s="3"/>
      <c r="X733" s="3" t="s">
        <v>2118</v>
      </c>
      <c r="Y733" s="3" t="s">
        <v>1160</v>
      </c>
      <c r="Z733" s="3" t="s">
        <v>1277</v>
      </c>
      <c r="AA733" s="3" t="s">
        <v>1636</v>
      </c>
      <c r="AB733" s="3" t="s">
        <v>4</v>
      </c>
      <c r="AC733" s="3" t="s">
        <v>4350</v>
      </c>
      <c r="AD733" s="3" t="s">
        <v>6849</v>
      </c>
      <c r="AE733" s="3" t="s">
        <v>244</v>
      </c>
      <c r="AF733" s="3" t="s">
        <v>382</v>
      </c>
      <c r="AG733" s="3" t="s">
        <v>418</v>
      </c>
      <c r="AH733" s="3" t="s">
        <v>4</v>
      </c>
      <c r="AI733" s="3" t="s">
        <v>4</v>
      </c>
      <c r="AJ733" s="3" t="s">
        <v>4658</v>
      </c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4"/>
    </row>
    <row r="734" spans="1:51" x14ac:dyDescent="0.25">
      <c r="A734" s="2" t="s">
        <v>3948</v>
      </c>
      <c r="B734" s="11" t="s">
        <v>6210</v>
      </c>
      <c r="C734" s="3">
        <v>1</v>
      </c>
      <c r="D734" s="3" t="s">
        <v>3782</v>
      </c>
      <c r="E734" s="3" t="s">
        <v>4</v>
      </c>
      <c r="F734" s="3" t="s">
        <v>859</v>
      </c>
      <c r="G734" s="3"/>
      <c r="H734" s="3" t="s">
        <v>38</v>
      </c>
      <c r="I734" s="3" t="s">
        <v>183</v>
      </c>
      <c r="J734" s="3" t="s">
        <v>335</v>
      </c>
      <c r="K734" s="3" t="s">
        <v>4330</v>
      </c>
      <c r="L734" s="3" t="s">
        <v>704</v>
      </c>
      <c r="M734" s="3" t="s">
        <v>4580</v>
      </c>
      <c r="N734" s="3" t="s">
        <v>1393</v>
      </c>
      <c r="O734" s="3" t="s">
        <v>4104</v>
      </c>
      <c r="P734" s="3" t="s">
        <v>4</v>
      </c>
      <c r="Q734" s="3" t="s">
        <v>1064</v>
      </c>
      <c r="R734" s="3" t="s">
        <v>284</v>
      </c>
      <c r="S734" s="3"/>
      <c r="T734" s="3"/>
      <c r="U734" s="3" t="s">
        <v>1717</v>
      </c>
      <c r="V734" s="3"/>
      <c r="W734" s="3"/>
      <c r="X734" s="3" t="s">
        <v>6899</v>
      </c>
      <c r="Y734" s="3" t="s">
        <v>2903</v>
      </c>
      <c r="Z734" s="3" t="s">
        <v>875</v>
      </c>
      <c r="AA734" s="3" t="s">
        <v>401</v>
      </c>
      <c r="AB734" s="3" t="s">
        <v>1260</v>
      </c>
      <c r="AC734" s="3" t="s">
        <v>2335</v>
      </c>
      <c r="AD734" s="3" t="s">
        <v>3559</v>
      </c>
      <c r="AE734" s="3" t="s">
        <v>2375</v>
      </c>
      <c r="AF734" s="3" t="s">
        <v>613</v>
      </c>
      <c r="AG734" s="3" t="s">
        <v>4</v>
      </c>
      <c r="AH734" s="3" t="s">
        <v>1382</v>
      </c>
      <c r="AI734" s="3" t="s">
        <v>4</v>
      </c>
      <c r="AJ734" s="3" t="s">
        <v>1681</v>
      </c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4"/>
    </row>
    <row r="735" spans="1:51" x14ac:dyDescent="0.25">
      <c r="A735" s="2" t="s">
        <v>3948</v>
      </c>
      <c r="B735" s="11" t="s">
        <v>6210</v>
      </c>
      <c r="C735" s="3">
        <v>2</v>
      </c>
      <c r="D735" s="3" t="s">
        <v>6</v>
      </c>
      <c r="E735" s="3" t="s">
        <v>859</v>
      </c>
      <c r="F735" s="3" t="s">
        <v>3918</v>
      </c>
      <c r="G735" s="3"/>
      <c r="H735" s="3" t="s">
        <v>38</v>
      </c>
      <c r="I735" s="3" t="s">
        <v>165</v>
      </c>
      <c r="J735" s="3" t="s">
        <v>209</v>
      </c>
      <c r="K735" s="3" t="s">
        <v>1661</v>
      </c>
      <c r="L735" s="3" t="s">
        <v>4104</v>
      </c>
      <c r="M735" s="3" t="s">
        <v>6900</v>
      </c>
      <c r="N735" s="3" t="s">
        <v>5707</v>
      </c>
      <c r="O735" s="3" t="s">
        <v>2128</v>
      </c>
      <c r="P735" s="3" t="s">
        <v>4</v>
      </c>
      <c r="Q735" s="3" t="s">
        <v>148</v>
      </c>
      <c r="R735" s="3" t="s">
        <v>284</v>
      </c>
      <c r="S735" s="3"/>
      <c r="T735" s="3"/>
      <c r="U735" s="3" t="s">
        <v>1717</v>
      </c>
      <c r="V735" s="3"/>
      <c r="W735" s="3"/>
      <c r="X735" s="3" t="s">
        <v>6901</v>
      </c>
      <c r="Y735" s="3" t="s">
        <v>1938</v>
      </c>
      <c r="Z735" s="3" t="s">
        <v>236</v>
      </c>
      <c r="AA735" s="3" t="s">
        <v>743</v>
      </c>
      <c r="AB735" s="3" t="s">
        <v>322</v>
      </c>
      <c r="AC735" s="3" t="s">
        <v>273</v>
      </c>
      <c r="AD735" s="3" t="s">
        <v>1162</v>
      </c>
      <c r="AE735" s="3" t="s">
        <v>2906</v>
      </c>
      <c r="AF735" s="3" t="s">
        <v>829</v>
      </c>
      <c r="AG735" s="3" t="s">
        <v>112</v>
      </c>
      <c r="AH735" s="3" t="s">
        <v>243</v>
      </c>
      <c r="AI735" s="3" t="s">
        <v>4</v>
      </c>
      <c r="AJ735" s="3" t="s">
        <v>2830</v>
      </c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4"/>
    </row>
    <row r="736" spans="1:51" x14ac:dyDescent="0.25">
      <c r="A736" s="2" t="s">
        <v>3948</v>
      </c>
      <c r="B736" s="11" t="s">
        <v>6210</v>
      </c>
      <c r="C736" s="3">
        <v>3</v>
      </c>
      <c r="D736" s="3" t="s">
        <v>2157</v>
      </c>
      <c r="E736" s="3" t="s">
        <v>3918</v>
      </c>
      <c r="F736" s="3" t="s">
        <v>782</v>
      </c>
      <c r="G736" s="3"/>
      <c r="H736" s="3" t="s">
        <v>38</v>
      </c>
      <c r="I736" s="3" t="s">
        <v>108</v>
      </c>
      <c r="J736" s="3" t="s">
        <v>737</v>
      </c>
      <c r="K736" s="3" t="s">
        <v>3737</v>
      </c>
      <c r="L736" s="3" t="s">
        <v>1191</v>
      </c>
      <c r="M736" s="3" t="s">
        <v>6902</v>
      </c>
      <c r="N736" s="3" t="s">
        <v>3082</v>
      </c>
      <c r="O736" s="3" t="s">
        <v>1039</v>
      </c>
      <c r="P736" s="3" t="s">
        <v>4</v>
      </c>
      <c r="Q736" s="3" t="s">
        <v>506</v>
      </c>
      <c r="R736" s="3" t="s">
        <v>954</v>
      </c>
      <c r="S736" s="3"/>
      <c r="T736" s="3"/>
      <c r="U736" s="3" t="s">
        <v>62</v>
      </c>
      <c r="V736" s="3"/>
      <c r="W736" s="3"/>
      <c r="X736" s="3" t="s">
        <v>6903</v>
      </c>
      <c r="Y736" s="3" t="s">
        <v>2118</v>
      </c>
      <c r="Z736" s="3" t="s">
        <v>3543</v>
      </c>
      <c r="AA736" s="3" t="s">
        <v>594</v>
      </c>
      <c r="AB736" s="3" t="s">
        <v>233</v>
      </c>
      <c r="AC736" s="3" t="s">
        <v>59</v>
      </c>
      <c r="AD736" s="3" t="s">
        <v>578</v>
      </c>
      <c r="AE736" s="3" t="s">
        <v>1823</v>
      </c>
      <c r="AF736" s="3" t="s">
        <v>424</v>
      </c>
      <c r="AG736" s="3" t="s">
        <v>61</v>
      </c>
      <c r="AH736" s="3" t="s">
        <v>235</v>
      </c>
      <c r="AI736" s="3" t="s">
        <v>4</v>
      </c>
      <c r="AJ736" s="3" t="s">
        <v>1342</v>
      </c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4"/>
    </row>
    <row r="737" spans="1:51" x14ac:dyDescent="0.25">
      <c r="A737" s="2" t="s">
        <v>3948</v>
      </c>
      <c r="B737" s="11" t="s">
        <v>6210</v>
      </c>
      <c r="C737" s="3">
        <v>4</v>
      </c>
      <c r="D737" s="3" t="s">
        <v>290</v>
      </c>
      <c r="E737" s="3" t="s">
        <v>782</v>
      </c>
      <c r="F737" s="3" t="s">
        <v>554</v>
      </c>
      <c r="G737" s="3"/>
      <c r="H737" s="3" t="s">
        <v>38</v>
      </c>
      <c r="I737" s="3" t="s">
        <v>182</v>
      </c>
      <c r="J737" s="3" t="s">
        <v>2447</v>
      </c>
      <c r="K737" s="3" t="s">
        <v>2201</v>
      </c>
      <c r="L737" s="3" t="s">
        <v>5904</v>
      </c>
      <c r="M737" s="3" t="s">
        <v>6904</v>
      </c>
      <c r="N737" s="3" t="s">
        <v>2775</v>
      </c>
      <c r="O737" s="3" t="s">
        <v>4595</v>
      </c>
      <c r="P737" s="3" t="s">
        <v>4</v>
      </c>
      <c r="Q737" s="3" t="s">
        <v>506</v>
      </c>
      <c r="R737" s="3" t="s">
        <v>285</v>
      </c>
      <c r="S737" s="3"/>
      <c r="T737" s="3"/>
      <c r="U737" s="3" t="s">
        <v>62</v>
      </c>
      <c r="V737" s="3"/>
      <c r="W737" s="3"/>
      <c r="X737" s="3" t="s">
        <v>1223</v>
      </c>
      <c r="Y737" s="3" t="s">
        <v>1938</v>
      </c>
      <c r="Z737" s="3" t="s">
        <v>2964</v>
      </c>
      <c r="AA737" s="3" t="s">
        <v>1743</v>
      </c>
      <c r="AB737" s="3" t="s">
        <v>2937</v>
      </c>
      <c r="AC737" s="3" t="s">
        <v>897</v>
      </c>
      <c r="AD737" s="3" t="s">
        <v>1081</v>
      </c>
      <c r="AE737" s="3" t="s">
        <v>2048</v>
      </c>
      <c r="AF737" s="3" t="s">
        <v>382</v>
      </c>
      <c r="AG737" s="3" t="s">
        <v>4</v>
      </c>
      <c r="AH737" s="3" t="s">
        <v>270</v>
      </c>
      <c r="AI737" s="3" t="s">
        <v>4</v>
      </c>
      <c r="AJ737" s="3" t="s">
        <v>217</v>
      </c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4"/>
    </row>
    <row r="738" spans="1:51" x14ac:dyDescent="0.25">
      <c r="A738" s="2" t="s">
        <v>3948</v>
      </c>
      <c r="B738" s="11" t="s">
        <v>6210</v>
      </c>
      <c r="C738" s="3">
        <v>5</v>
      </c>
      <c r="D738" s="3" t="s">
        <v>302</v>
      </c>
      <c r="E738" s="3" t="s">
        <v>554</v>
      </c>
      <c r="F738" s="3" t="s">
        <v>2662</v>
      </c>
      <c r="G738" s="3"/>
      <c r="H738" s="3" t="s">
        <v>434</v>
      </c>
      <c r="I738" s="3" t="s">
        <v>83</v>
      </c>
      <c r="J738" s="3" t="s">
        <v>88</v>
      </c>
      <c r="K738" s="3" t="s">
        <v>1914</v>
      </c>
      <c r="L738" s="3" t="s">
        <v>711</v>
      </c>
      <c r="M738" s="3" t="s">
        <v>5004</v>
      </c>
      <c r="N738" s="3" t="s">
        <v>6905</v>
      </c>
      <c r="O738" s="3" t="s">
        <v>1548</v>
      </c>
      <c r="P738" s="3" t="s">
        <v>4</v>
      </c>
      <c r="Q738" s="3" t="s">
        <v>354</v>
      </c>
      <c r="R738" s="3" t="s">
        <v>1728</v>
      </c>
      <c r="S738" s="3"/>
      <c r="T738" s="3"/>
      <c r="U738" s="3" t="s">
        <v>904</v>
      </c>
      <c r="V738" s="3"/>
      <c r="W738" s="3"/>
      <c r="X738" s="3" t="s">
        <v>6906</v>
      </c>
      <c r="Y738" s="3" t="s">
        <v>5017</v>
      </c>
      <c r="Z738" s="3" t="s">
        <v>1961</v>
      </c>
      <c r="AA738" s="3" t="s">
        <v>415</v>
      </c>
      <c r="AB738" s="3" t="s">
        <v>54</v>
      </c>
      <c r="AC738" s="3" t="s">
        <v>757</v>
      </c>
      <c r="AD738" s="3" t="s">
        <v>3376</v>
      </c>
      <c r="AE738" s="3" t="s">
        <v>2425</v>
      </c>
      <c r="AF738" s="3" t="s">
        <v>1535</v>
      </c>
      <c r="AG738" s="3" t="s">
        <v>4</v>
      </c>
      <c r="AH738" s="3" t="s">
        <v>60</v>
      </c>
      <c r="AI738" s="3" t="s">
        <v>4</v>
      </c>
      <c r="AJ738" s="3" t="s">
        <v>217</v>
      </c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4"/>
    </row>
    <row r="739" spans="1:51" x14ac:dyDescent="0.25">
      <c r="A739" s="2" t="s">
        <v>3948</v>
      </c>
      <c r="B739" s="11" t="s">
        <v>6210</v>
      </c>
      <c r="C739" s="3">
        <v>6</v>
      </c>
      <c r="D739" s="3" t="s">
        <v>477</v>
      </c>
      <c r="E739" s="3" t="s">
        <v>2662</v>
      </c>
      <c r="F739" s="3" t="s">
        <v>2012</v>
      </c>
      <c r="G739" s="3"/>
      <c r="H739" s="3" t="s">
        <v>235</v>
      </c>
      <c r="I739" s="3" t="s">
        <v>23</v>
      </c>
      <c r="J739" s="3" t="s">
        <v>646</v>
      </c>
      <c r="K739" s="3" t="s">
        <v>386</v>
      </c>
      <c r="L739" s="3" t="s">
        <v>1513</v>
      </c>
      <c r="M739" s="3" t="s">
        <v>1066</v>
      </c>
      <c r="N739" s="3" t="s">
        <v>6907</v>
      </c>
      <c r="O739" s="3" t="s">
        <v>5378</v>
      </c>
      <c r="P739" s="3" t="s">
        <v>4</v>
      </c>
      <c r="Q739" s="3" t="s">
        <v>169</v>
      </c>
      <c r="R739" s="3" t="s">
        <v>285</v>
      </c>
      <c r="S739" s="3"/>
      <c r="T739" s="3"/>
      <c r="U739" s="3" t="s">
        <v>904</v>
      </c>
      <c r="V739" s="3"/>
      <c r="W739" s="3"/>
      <c r="X739" s="3" t="s">
        <v>6882</v>
      </c>
      <c r="Y739" s="3" t="s">
        <v>1966</v>
      </c>
      <c r="Z739" s="3" t="s">
        <v>145</v>
      </c>
      <c r="AA739" s="3" t="s">
        <v>346</v>
      </c>
      <c r="AB739" s="3" t="s">
        <v>2119</v>
      </c>
      <c r="AC739" s="3" t="s">
        <v>924</v>
      </c>
      <c r="AD739" s="3" t="s">
        <v>5770</v>
      </c>
      <c r="AE739" s="3" t="s">
        <v>6360</v>
      </c>
      <c r="AF739" s="3" t="s">
        <v>570</v>
      </c>
      <c r="AG739" s="3" t="s">
        <v>6908</v>
      </c>
      <c r="AH739" s="3" t="s">
        <v>4</v>
      </c>
      <c r="AI739" s="3" t="s">
        <v>4</v>
      </c>
      <c r="AJ739" s="3" t="s">
        <v>218</v>
      </c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4"/>
    </row>
    <row r="740" spans="1:51" x14ac:dyDescent="0.25">
      <c r="A740" s="2" t="s">
        <v>3948</v>
      </c>
      <c r="B740" s="11" t="s">
        <v>6210</v>
      </c>
      <c r="C740" s="3">
        <v>7</v>
      </c>
      <c r="D740" s="3" t="s">
        <v>763</v>
      </c>
      <c r="E740" s="3" t="s">
        <v>2012</v>
      </c>
      <c r="F740" s="3" t="s">
        <v>3417</v>
      </c>
      <c r="G740" s="3"/>
      <c r="H740" s="3" t="s">
        <v>55</v>
      </c>
      <c r="I740" s="3" t="s">
        <v>87</v>
      </c>
      <c r="J740" s="3" t="s">
        <v>2077</v>
      </c>
      <c r="K740" s="3" t="s">
        <v>2691</v>
      </c>
      <c r="L740" s="3" t="s">
        <v>710</v>
      </c>
      <c r="M740" s="3" t="s">
        <v>2827</v>
      </c>
      <c r="N740" s="3" t="s">
        <v>6016</v>
      </c>
      <c r="O740" s="3" t="s">
        <v>5141</v>
      </c>
      <c r="P740" s="3" t="s">
        <v>1382</v>
      </c>
      <c r="Q740" s="3" t="s">
        <v>169</v>
      </c>
      <c r="R740" s="3" t="s">
        <v>285</v>
      </c>
      <c r="S740" s="3"/>
      <c r="T740" s="3"/>
      <c r="U740" s="3" t="s">
        <v>904</v>
      </c>
      <c r="V740" s="3"/>
      <c r="W740" s="3"/>
      <c r="X740" s="3" t="s">
        <v>6062</v>
      </c>
      <c r="Y740" s="3" t="s">
        <v>2738</v>
      </c>
      <c r="Z740" s="3" t="s">
        <v>2596</v>
      </c>
      <c r="AA740" s="3" t="s">
        <v>135</v>
      </c>
      <c r="AB740" s="3" t="s">
        <v>653</v>
      </c>
      <c r="AC740" s="3" t="s">
        <v>441</v>
      </c>
      <c r="AD740" s="3" t="s">
        <v>4379</v>
      </c>
      <c r="AE740" s="3" t="s">
        <v>1890</v>
      </c>
      <c r="AF740" s="3" t="s">
        <v>784</v>
      </c>
      <c r="AG740" s="3" t="s">
        <v>512</v>
      </c>
      <c r="AH740" s="3" t="s">
        <v>6909</v>
      </c>
      <c r="AI740" s="3" t="s">
        <v>4</v>
      </c>
      <c r="AJ740" s="3" t="s">
        <v>447</v>
      </c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4"/>
    </row>
    <row r="741" spans="1:51" x14ac:dyDescent="0.25">
      <c r="A741" s="2" t="s">
        <v>3948</v>
      </c>
      <c r="B741" s="11" t="s">
        <v>6210</v>
      </c>
      <c r="C741" s="3">
        <v>8</v>
      </c>
      <c r="D741" s="3" t="s">
        <v>1003</v>
      </c>
      <c r="E741" s="3" t="s">
        <v>3417</v>
      </c>
      <c r="F741" s="3" t="s">
        <v>495</v>
      </c>
      <c r="G741" s="3"/>
      <c r="H741" s="3" t="s">
        <v>38</v>
      </c>
      <c r="I741" s="3" t="s">
        <v>155</v>
      </c>
      <c r="J741" s="3" t="s">
        <v>2654</v>
      </c>
      <c r="K741" s="3" t="s">
        <v>4714</v>
      </c>
      <c r="L741" s="3" t="s">
        <v>6910</v>
      </c>
      <c r="M741" s="3" t="s">
        <v>6911</v>
      </c>
      <c r="N741" s="3" t="s">
        <v>3728</v>
      </c>
      <c r="O741" s="3" t="s">
        <v>3939</v>
      </c>
      <c r="P741" s="3" t="s">
        <v>4</v>
      </c>
      <c r="Q741" s="3" t="s">
        <v>506</v>
      </c>
      <c r="R741" s="3" t="s">
        <v>265</v>
      </c>
      <c r="S741" s="3"/>
      <c r="T741" s="3"/>
      <c r="U741" s="3" t="s">
        <v>904</v>
      </c>
      <c r="V741" s="3"/>
      <c r="W741" s="3"/>
      <c r="X741" s="3" t="s">
        <v>3380</v>
      </c>
      <c r="Y741" s="3" t="s">
        <v>4220</v>
      </c>
      <c r="Z741" s="3" t="s">
        <v>76</v>
      </c>
      <c r="AA741" s="3" t="s">
        <v>1636</v>
      </c>
      <c r="AB741" s="3" t="s">
        <v>742</v>
      </c>
      <c r="AC741" s="3" t="s">
        <v>1105</v>
      </c>
      <c r="AD741" s="3" t="s">
        <v>2866</v>
      </c>
      <c r="AE741" s="3" t="s">
        <v>796</v>
      </c>
      <c r="AF741" s="3" t="s">
        <v>1144</v>
      </c>
      <c r="AG741" s="3" t="s">
        <v>788</v>
      </c>
      <c r="AH741" s="3" t="s">
        <v>182</v>
      </c>
      <c r="AI741" s="3" t="s">
        <v>4</v>
      </c>
      <c r="AJ741" s="3" t="s">
        <v>3500</v>
      </c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4"/>
    </row>
    <row r="742" spans="1:51" x14ac:dyDescent="0.25">
      <c r="A742" s="2" t="s">
        <v>240</v>
      </c>
      <c r="B742" s="11" t="s">
        <v>4647</v>
      </c>
      <c r="C742" s="3">
        <v>1</v>
      </c>
      <c r="D742" s="3" t="s">
        <v>660</v>
      </c>
      <c r="E742" s="3" t="s">
        <v>4</v>
      </c>
      <c r="F742" s="3" t="s">
        <v>131</v>
      </c>
      <c r="G742" s="3"/>
      <c r="H742" s="3" t="s">
        <v>1930</v>
      </c>
      <c r="I742" s="3" t="s">
        <v>2955</v>
      </c>
      <c r="J742" s="3" t="s">
        <v>1333</v>
      </c>
      <c r="K742" s="3" t="s">
        <v>1884</v>
      </c>
      <c r="L742" s="3" t="s">
        <v>5266</v>
      </c>
      <c r="M742" s="3" t="s">
        <v>5267</v>
      </c>
      <c r="N742" s="3" t="s">
        <v>3809</v>
      </c>
      <c r="O742" s="3" t="s">
        <v>662</v>
      </c>
      <c r="P742" s="3"/>
      <c r="Q742" s="3" t="s">
        <v>506</v>
      </c>
      <c r="R742" s="3" t="s">
        <v>453</v>
      </c>
      <c r="S742" s="3" t="s">
        <v>1179</v>
      </c>
      <c r="T742" s="3" t="s">
        <v>359</v>
      </c>
      <c r="U742" s="3" t="s">
        <v>975</v>
      </c>
      <c r="V742" s="3" t="s">
        <v>177</v>
      </c>
      <c r="W742" s="3" t="s">
        <v>195</v>
      </c>
      <c r="X742" s="3" t="s">
        <v>1237</v>
      </c>
      <c r="Y742" s="3" t="s">
        <v>316</v>
      </c>
      <c r="Z742" s="3" t="s">
        <v>1027</v>
      </c>
      <c r="AA742" s="3" t="s">
        <v>1844</v>
      </c>
      <c r="AB742" s="3" t="s">
        <v>397</v>
      </c>
      <c r="AC742" s="3" t="s">
        <v>239</v>
      </c>
      <c r="AD742" s="3" t="s">
        <v>4031</v>
      </c>
      <c r="AE742" s="3" t="s">
        <v>4615</v>
      </c>
      <c r="AF742" s="3" t="s">
        <v>625</v>
      </c>
      <c r="AG742" s="3" t="s">
        <v>458</v>
      </c>
      <c r="AH742" s="3" t="s">
        <v>798</v>
      </c>
      <c r="AI742" s="3" t="s">
        <v>360</v>
      </c>
      <c r="AJ742" s="3" t="s">
        <v>5268</v>
      </c>
      <c r="AK742" s="3" t="s">
        <v>5269</v>
      </c>
      <c r="AL742" s="3" t="s">
        <v>1833</v>
      </c>
      <c r="AM742" s="3" t="s">
        <v>651</v>
      </c>
      <c r="AN742" s="3" t="s">
        <v>714</v>
      </c>
      <c r="AO742" s="3" t="s">
        <v>4517</v>
      </c>
      <c r="AP742" s="3" t="s">
        <v>38</v>
      </c>
      <c r="AQ742" s="3"/>
      <c r="AR742" s="3"/>
      <c r="AS742" s="3"/>
      <c r="AT742" s="3"/>
      <c r="AU742" s="3"/>
      <c r="AV742" s="3"/>
      <c r="AW742" s="3"/>
      <c r="AX742" s="3"/>
      <c r="AY742" s="4"/>
    </row>
    <row r="743" spans="1:51" x14ac:dyDescent="0.25">
      <c r="A743" s="2" t="s">
        <v>240</v>
      </c>
      <c r="B743" s="11" t="s">
        <v>4647</v>
      </c>
      <c r="C743" s="3">
        <v>2</v>
      </c>
      <c r="D743" s="3" t="s">
        <v>684</v>
      </c>
      <c r="E743" s="3" t="s">
        <v>131</v>
      </c>
      <c r="F743" s="3" t="s">
        <v>492</v>
      </c>
      <c r="G743" s="3"/>
      <c r="H743" s="3" t="s">
        <v>1289</v>
      </c>
      <c r="I743" s="3" t="s">
        <v>1732</v>
      </c>
      <c r="J743" s="3" t="s">
        <v>711</v>
      </c>
      <c r="K743" s="3" t="s">
        <v>1772</v>
      </c>
      <c r="L743" s="3" t="s">
        <v>5270</v>
      </c>
      <c r="M743" s="3" t="s">
        <v>3823</v>
      </c>
      <c r="N743" s="3" t="s">
        <v>2543</v>
      </c>
      <c r="O743" s="3" t="s">
        <v>780</v>
      </c>
      <c r="P743" s="3"/>
      <c r="Q743" s="3" t="s">
        <v>506</v>
      </c>
      <c r="R743" s="3" t="s">
        <v>508</v>
      </c>
      <c r="S743" s="3" t="s">
        <v>475</v>
      </c>
      <c r="T743" s="3" t="s">
        <v>371</v>
      </c>
      <c r="U743" s="3" t="s">
        <v>453</v>
      </c>
      <c r="V743" s="3" t="s">
        <v>214</v>
      </c>
      <c r="W743" s="3" t="s">
        <v>177</v>
      </c>
      <c r="X743" s="3" t="s">
        <v>976</v>
      </c>
      <c r="Y743" s="3" t="s">
        <v>5271</v>
      </c>
      <c r="Z743" s="3" t="s">
        <v>2635</v>
      </c>
      <c r="AA743" s="3" t="s">
        <v>713</v>
      </c>
      <c r="AB743" s="3" t="s">
        <v>382</v>
      </c>
      <c r="AC743" s="3" t="s">
        <v>412</v>
      </c>
      <c r="AD743" s="3" t="s">
        <v>3126</v>
      </c>
      <c r="AE743" s="3" t="s">
        <v>756</v>
      </c>
      <c r="AF743" s="3" t="s">
        <v>78</v>
      </c>
      <c r="AG743" s="3" t="s">
        <v>270</v>
      </c>
      <c r="AH743" s="3" t="s">
        <v>235</v>
      </c>
      <c r="AI743" s="3" t="s">
        <v>36</v>
      </c>
      <c r="AJ743" s="3" t="s">
        <v>548</v>
      </c>
      <c r="AK743" s="3" t="s">
        <v>2374</v>
      </c>
      <c r="AL743" s="3" t="s">
        <v>642</v>
      </c>
      <c r="AM743" s="3" t="s">
        <v>5272</v>
      </c>
      <c r="AN743" s="3" t="s">
        <v>860</v>
      </c>
      <c r="AO743" s="3" t="s">
        <v>2079</v>
      </c>
      <c r="AP743" s="3" t="s">
        <v>38</v>
      </c>
      <c r="AQ743" s="3"/>
      <c r="AR743" s="3"/>
      <c r="AS743" s="3"/>
      <c r="AT743" s="3"/>
      <c r="AU743" s="3"/>
      <c r="AV743" s="3"/>
      <c r="AW743" s="3"/>
      <c r="AX743" s="3"/>
      <c r="AY743" s="4"/>
    </row>
    <row r="744" spans="1:51" x14ac:dyDescent="0.25">
      <c r="A744" s="2" t="s">
        <v>240</v>
      </c>
      <c r="B744" s="11" t="s">
        <v>4647</v>
      </c>
      <c r="C744" s="3">
        <v>3</v>
      </c>
      <c r="D744" s="3" t="s">
        <v>702</v>
      </c>
      <c r="E744" s="3" t="s">
        <v>492</v>
      </c>
      <c r="F744" s="3" t="s">
        <v>373</v>
      </c>
      <c r="G744" s="3"/>
      <c r="H744" s="3" t="s">
        <v>2479</v>
      </c>
      <c r="I744" s="3" t="s">
        <v>2974</v>
      </c>
      <c r="J744" s="3" t="s">
        <v>947</v>
      </c>
      <c r="K744" s="3" t="s">
        <v>5273</v>
      </c>
      <c r="L744" s="3" t="s">
        <v>4637</v>
      </c>
      <c r="M744" s="3" t="s">
        <v>5274</v>
      </c>
      <c r="N744" s="3" t="s">
        <v>2590</v>
      </c>
      <c r="O744" s="3" t="s">
        <v>5275</v>
      </c>
      <c r="P744" s="3"/>
      <c r="Q744" s="3" t="s">
        <v>506</v>
      </c>
      <c r="R744" s="3" t="s">
        <v>52</v>
      </c>
      <c r="S744" s="3" t="s">
        <v>50</v>
      </c>
      <c r="T744" s="3" t="s">
        <v>672</v>
      </c>
      <c r="U744" s="3" t="s">
        <v>52</v>
      </c>
      <c r="V744" s="3" t="s">
        <v>19</v>
      </c>
      <c r="W744" s="3" t="s">
        <v>508</v>
      </c>
      <c r="X744" s="3" t="s">
        <v>2113</v>
      </c>
      <c r="Y744" s="3" t="s">
        <v>3361</v>
      </c>
      <c r="Z744" s="3" t="s">
        <v>195</v>
      </c>
      <c r="AA744" s="3" t="s">
        <v>66</v>
      </c>
      <c r="AB744" s="3" t="s">
        <v>1844</v>
      </c>
      <c r="AC744" s="3" t="s">
        <v>1844</v>
      </c>
      <c r="AD744" s="3" t="s">
        <v>2916</v>
      </c>
      <c r="AE744" s="3" t="s">
        <v>1969</v>
      </c>
      <c r="AF744" s="3" t="s">
        <v>110</v>
      </c>
      <c r="AG744" s="3" t="s">
        <v>55</v>
      </c>
      <c r="AH744" s="3" t="s">
        <v>165</v>
      </c>
      <c r="AI744" s="3" t="s">
        <v>2119</v>
      </c>
      <c r="AJ744" s="3" t="s">
        <v>4114</v>
      </c>
      <c r="AK744" s="3" t="s">
        <v>4143</v>
      </c>
      <c r="AL744" s="3" t="s">
        <v>2055</v>
      </c>
      <c r="AM744" s="3" t="s">
        <v>5276</v>
      </c>
      <c r="AN744" s="3" t="s">
        <v>813</v>
      </c>
      <c r="AO744" s="3" t="s">
        <v>2511</v>
      </c>
      <c r="AP744" s="3" t="s">
        <v>38</v>
      </c>
      <c r="AQ744" s="3"/>
      <c r="AR744" s="3"/>
      <c r="AS744" s="3"/>
      <c r="AT744" s="3"/>
      <c r="AU744" s="3"/>
      <c r="AV744" s="3"/>
      <c r="AW744" s="3"/>
      <c r="AX744" s="3"/>
      <c r="AY744" s="4"/>
    </row>
    <row r="745" spans="1:51" x14ac:dyDescent="0.25">
      <c r="A745" s="2" t="s">
        <v>240</v>
      </c>
      <c r="B745" s="11" t="s">
        <v>4647</v>
      </c>
      <c r="C745" s="3">
        <v>4</v>
      </c>
      <c r="D745" s="3" t="s">
        <v>702</v>
      </c>
      <c r="E745" s="3" t="s">
        <v>373</v>
      </c>
      <c r="F745" s="3" t="s">
        <v>782</v>
      </c>
      <c r="G745" s="3"/>
      <c r="H745" s="3" t="s">
        <v>1526</v>
      </c>
      <c r="I745" s="3" t="s">
        <v>1806</v>
      </c>
      <c r="J745" s="3" t="s">
        <v>2916</v>
      </c>
      <c r="K745" s="3" t="s">
        <v>4727</v>
      </c>
      <c r="L745" s="3" t="s">
        <v>1224</v>
      </c>
      <c r="M745" s="3" t="s">
        <v>5277</v>
      </c>
      <c r="N745" s="3" t="s">
        <v>1853</v>
      </c>
      <c r="O745" s="3" t="s">
        <v>5278</v>
      </c>
      <c r="P745" s="3"/>
      <c r="Q745" s="3" t="s">
        <v>506</v>
      </c>
      <c r="R745" s="3" t="s">
        <v>672</v>
      </c>
      <c r="S745" s="3" t="s">
        <v>50</v>
      </c>
      <c r="T745" s="3" t="s">
        <v>670</v>
      </c>
      <c r="U745" s="3" t="s">
        <v>52</v>
      </c>
      <c r="V745" s="3" t="s">
        <v>670</v>
      </c>
      <c r="W745" s="3" t="s">
        <v>729</v>
      </c>
      <c r="X745" s="3" t="s">
        <v>183</v>
      </c>
      <c r="Y745" s="3" t="s">
        <v>1950</v>
      </c>
      <c r="Z745" s="3" t="s">
        <v>3478</v>
      </c>
      <c r="AA745" s="3" t="s">
        <v>547</v>
      </c>
      <c r="AB745" s="3" t="s">
        <v>1844</v>
      </c>
      <c r="AC745" s="3" t="s">
        <v>1844</v>
      </c>
      <c r="AD745" s="3" t="s">
        <v>516</v>
      </c>
      <c r="AE745" s="3" t="s">
        <v>1928</v>
      </c>
      <c r="AF745" s="3" t="s">
        <v>1017</v>
      </c>
      <c r="AG745" s="3" t="s">
        <v>111</v>
      </c>
      <c r="AH745" s="3" t="s">
        <v>182</v>
      </c>
      <c r="AI745" s="3" t="s">
        <v>1120</v>
      </c>
      <c r="AJ745" s="3" t="s">
        <v>810</v>
      </c>
      <c r="AK745" s="3" t="s">
        <v>972</v>
      </c>
      <c r="AL745" s="3" t="s">
        <v>2028</v>
      </c>
      <c r="AM745" s="3" t="s">
        <v>979</v>
      </c>
      <c r="AN745" s="3" t="s">
        <v>416</v>
      </c>
      <c r="AO745" s="3" t="s">
        <v>944</v>
      </c>
      <c r="AP745" s="3" t="s">
        <v>38</v>
      </c>
      <c r="AQ745" s="3"/>
      <c r="AR745" s="3"/>
      <c r="AS745" s="3"/>
      <c r="AT745" s="3"/>
      <c r="AU745" s="3"/>
      <c r="AV745" s="3"/>
      <c r="AW745" s="3"/>
      <c r="AX745" s="3"/>
      <c r="AY745" s="4"/>
    </row>
    <row r="746" spans="1:51" x14ac:dyDescent="0.25">
      <c r="A746" s="2" t="s">
        <v>240</v>
      </c>
      <c r="B746" s="11" t="s">
        <v>4647</v>
      </c>
      <c r="C746" s="3">
        <v>5</v>
      </c>
      <c r="D746" s="3" t="s">
        <v>118</v>
      </c>
      <c r="E746" s="3" t="s">
        <v>782</v>
      </c>
      <c r="F746" s="3" t="s">
        <v>1000</v>
      </c>
      <c r="G746" s="3"/>
      <c r="H746" s="3" t="s">
        <v>1040</v>
      </c>
      <c r="I746" s="3" t="s">
        <v>3005</v>
      </c>
      <c r="J746" s="3" t="s">
        <v>1335</v>
      </c>
      <c r="K746" s="3" t="s">
        <v>5279</v>
      </c>
      <c r="L746" s="3" t="s">
        <v>1774</v>
      </c>
      <c r="M746" s="3" t="s">
        <v>5280</v>
      </c>
      <c r="N746" s="3" t="s">
        <v>5281</v>
      </c>
      <c r="O746" s="3" t="s">
        <v>2551</v>
      </c>
      <c r="P746" s="3"/>
      <c r="Q746" s="3" t="s">
        <v>506</v>
      </c>
      <c r="R746" s="3" t="s">
        <v>237</v>
      </c>
      <c r="S746" s="3" t="s">
        <v>21</v>
      </c>
      <c r="T746" s="3" t="s">
        <v>1027</v>
      </c>
      <c r="U746" s="3" t="s">
        <v>151</v>
      </c>
      <c r="V746" s="3" t="s">
        <v>21</v>
      </c>
      <c r="W746" s="3" t="s">
        <v>22</v>
      </c>
      <c r="X746" s="3" t="s">
        <v>235</v>
      </c>
      <c r="Y746" s="3" t="s">
        <v>1844</v>
      </c>
      <c r="Z746" s="3" t="s">
        <v>1844</v>
      </c>
      <c r="AA746" s="3" t="s">
        <v>193</v>
      </c>
      <c r="AB746" s="3" t="s">
        <v>1844</v>
      </c>
      <c r="AC746" s="3" t="s">
        <v>1844</v>
      </c>
      <c r="AD746" s="3" t="s">
        <v>1718</v>
      </c>
      <c r="AE746" s="3" t="s">
        <v>1608</v>
      </c>
      <c r="AF746" s="3" t="s">
        <v>808</v>
      </c>
      <c r="AG746" s="3" t="s">
        <v>61</v>
      </c>
      <c r="AH746" s="3" t="s">
        <v>29</v>
      </c>
      <c r="AI746" s="3" t="s">
        <v>3579</v>
      </c>
      <c r="AJ746" s="3" t="s">
        <v>258</v>
      </c>
      <c r="AK746" s="3" t="s">
        <v>3585</v>
      </c>
      <c r="AL746" s="3" t="s">
        <v>642</v>
      </c>
      <c r="AM746" s="3" t="s">
        <v>979</v>
      </c>
      <c r="AN746" s="3" t="s">
        <v>2720</v>
      </c>
      <c r="AO746" s="3" t="s">
        <v>1154</v>
      </c>
      <c r="AP746" s="3" t="s">
        <v>38</v>
      </c>
      <c r="AQ746" s="3"/>
      <c r="AR746" s="3"/>
      <c r="AS746" s="3"/>
      <c r="AT746" s="3"/>
      <c r="AU746" s="3"/>
      <c r="AV746" s="3"/>
      <c r="AW746" s="3"/>
      <c r="AX746" s="3"/>
      <c r="AY746" s="4"/>
    </row>
    <row r="747" spans="1:51" x14ac:dyDescent="0.25">
      <c r="A747" s="2" t="s">
        <v>240</v>
      </c>
      <c r="B747" s="11" t="s">
        <v>4647</v>
      </c>
      <c r="C747" s="3">
        <v>6</v>
      </c>
      <c r="D747" s="3" t="s">
        <v>118</v>
      </c>
      <c r="E747" s="3" t="s">
        <v>1000</v>
      </c>
      <c r="F747" s="3" t="s">
        <v>1216</v>
      </c>
      <c r="G747" s="3"/>
      <c r="H747" s="3" t="s">
        <v>437</v>
      </c>
      <c r="I747" s="3" t="s">
        <v>4031</v>
      </c>
      <c r="J747" s="3" t="s">
        <v>3862</v>
      </c>
      <c r="K747" s="3" t="s">
        <v>3581</v>
      </c>
      <c r="L747" s="3" t="s">
        <v>2067</v>
      </c>
      <c r="M747" s="3" t="s">
        <v>5282</v>
      </c>
      <c r="N747" s="3" t="s">
        <v>4793</v>
      </c>
      <c r="O747" s="3" t="s">
        <v>889</v>
      </c>
      <c r="P747" s="3"/>
      <c r="Q747" s="3" t="s">
        <v>506</v>
      </c>
      <c r="R747" s="3" t="s">
        <v>237</v>
      </c>
      <c r="S747" s="3" t="s">
        <v>211</v>
      </c>
      <c r="T747" s="3" t="s">
        <v>21</v>
      </c>
      <c r="U747" s="3" t="s">
        <v>1105</v>
      </c>
      <c r="V747" s="3" t="s">
        <v>1013</v>
      </c>
      <c r="W747" s="3" t="s">
        <v>237</v>
      </c>
      <c r="X747" s="3" t="s">
        <v>61</v>
      </c>
      <c r="Y747" s="3" t="s">
        <v>1844</v>
      </c>
      <c r="Z747" s="3" t="s">
        <v>1844</v>
      </c>
      <c r="AA747" s="3" t="s">
        <v>175</v>
      </c>
      <c r="AB747" s="3" t="s">
        <v>1844</v>
      </c>
      <c r="AC747" s="3" t="s">
        <v>1844</v>
      </c>
      <c r="AD747" s="3" t="s">
        <v>1989</v>
      </c>
      <c r="AE747" s="3" t="s">
        <v>2737</v>
      </c>
      <c r="AF747" s="3" t="s">
        <v>360</v>
      </c>
      <c r="AG747" s="3" t="s">
        <v>61</v>
      </c>
      <c r="AH747" s="3" t="s">
        <v>29</v>
      </c>
      <c r="AI747" s="3" t="s">
        <v>956</v>
      </c>
      <c r="AJ747" s="3" t="s">
        <v>1</v>
      </c>
      <c r="AK747" s="3" t="s">
        <v>776</v>
      </c>
      <c r="AL747" s="3" t="s">
        <v>805</v>
      </c>
      <c r="AM747" s="3" t="s">
        <v>3746</v>
      </c>
      <c r="AN747" s="3" t="s">
        <v>1812</v>
      </c>
      <c r="AO747" s="3" t="s">
        <v>503</v>
      </c>
      <c r="AP747" s="3" t="s">
        <v>38</v>
      </c>
      <c r="AQ747" s="3"/>
      <c r="AR747" s="3"/>
      <c r="AS747" s="3"/>
      <c r="AT747" s="3"/>
      <c r="AU747" s="3"/>
      <c r="AV747" s="3"/>
      <c r="AW747" s="3"/>
      <c r="AX747" s="3"/>
      <c r="AY747" s="4"/>
    </row>
    <row r="748" spans="1:51" x14ac:dyDescent="0.25">
      <c r="A748" s="2" t="s">
        <v>2962</v>
      </c>
      <c r="B748" s="11" t="s">
        <v>4647</v>
      </c>
      <c r="C748" s="3">
        <v>1</v>
      </c>
      <c r="D748" s="3" t="s">
        <v>660</v>
      </c>
      <c r="E748" s="3" t="s">
        <v>4</v>
      </c>
      <c r="F748" s="3" t="s">
        <v>3</v>
      </c>
      <c r="G748" s="3"/>
      <c r="H748" s="3" t="s">
        <v>755</v>
      </c>
      <c r="I748" s="3" t="s">
        <v>1040</v>
      </c>
      <c r="J748" s="3" t="s">
        <v>1747</v>
      </c>
      <c r="K748" s="3" t="s">
        <v>2006</v>
      </c>
      <c r="L748" s="3" t="s">
        <v>2174</v>
      </c>
      <c r="M748" s="3" t="s">
        <v>5307</v>
      </c>
      <c r="N748" s="3" t="s">
        <v>5308</v>
      </c>
      <c r="O748" s="3" t="s">
        <v>5309</v>
      </c>
      <c r="P748" s="3"/>
      <c r="Q748" s="3" t="s">
        <v>283</v>
      </c>
      <c r="R748" s="3" t="s">
        <v>1012</v>
      </c>
      <c r="S748" s="3" t="s">
        <v>8</v>
      </c>
      <c r="T748" s="3" t="s">
        <v>1012</v>
      </c>
      <c r="U748" s="3" t="s">
        <v>80</v>
      </c>
      <c r="V748" s="3" t="s">
        <v>107</v>
      </c>
      <c r="W748" s="3" t="s">
        <v>393</v>
      </c>
      <c r="X748" s="3" t="s">
        <v>135</v>
      </c>
      <c r="Y748" s="3" t="s">
        <v>5001</v>
      </c>
      <c r="Z748" s="3" t="s">
        <v>2008</v>
      </c>
      <c r="AA748" s="3" t="s">
        <v>307</v>
      </c>
      <c r="AB748" s="3"/>
      <c r="AC748" s="3" t="s">
        <v>4</v>
      </c>
      <c r="AD748" s="3" t="s">
        <v>4432</v>
      </c>
      <c r="AE748" s="3" t="s">
        <v>214</v>
      </c>
      <c r="AF748" s="3" t="s">
        <v>1534</v>
      </c>
      <c r="AG748" s="3" t="s">
        <v>395</v>
      </c>
      <c r="AH748" s="3" t="s">
        <v>617</v>
      </c>
      <c r="AI748" s="3" t="s">
        <v>1178</v>
      </c>
      <c r="AJ748" s="3" t="s">
        <v>4236</v>
      </c>
      <c r="AK748" s="3" t="s">
        <v>3851</v>
      </c>
      <c r="AL748" s="3" t="s">
        <v>64</v>
      </c>
      <c r="AM748" s="3" t="s">
        <v>2993</v>
      </c>
      <c r="AN748" s="3" t="s">
        <v>366</v>
      </c>
      <c r="AO748" s="3" t="s">
        <v>2961</v>
      </c>
      <c r="AP748" s="3" t="s">
        <v>38</v>
      </c>
      <c r="AQ748" s="3"/>
      <c r="AR748" s="3"/>
      <c r="AS748" s="3"/>
      <c r="AT748" s="3"/>
      <c r="AU748" s="3"/>
      <c r="AV748" s="3"/>
      <c r="AW748" s="3"/>
      <c r="AX748" s="3"/>
      <c r="AY748" s="4"/>
    </row>
    <row r="749" spans="1:51" x14ac:dyDescent="0.25">
      <c r="A749" s="2" t="s">
        <v>2962</v>
      </c>
      <c r="B749" s="11" t="s">
        <v>4647</v>
      </c>
      <c r="C749" s="3">
        <v>2</v>
      </c>
      <c r="D749" s="3" t="s">
        <v>684</v>
      </c>
      <c r="E749" s="3" t="s">
        <v>3</v>
      </c>
      <c r="F749" s="3" t="s">
        <v>659</v>
      </c>
      <c r="G749" s="3"/>
      <c r="H749" s="3" t="s">
        <v>1144</v>
      </c>
      <c r="I749" s="3" t="s">
        <v>2462</v>
      </c>
      <c r="J749" s="3" t="s">
        <v>860</v>
      </c>
      <c r="K749" s="3" t="s">
        <v>1469</v>
      </c>
      <c r="L749" s="3" t="s">
        <v>801</v>
      </c>
      <c r="M749" s="3" t="s">
        <v>25</v>
      </c>
      <c r="N749" s="3" t="s">
        <v>3962</v>
      </c>
      <c r="O749" s="3" t="s">
        <v>4639</v>
      </c>
      <c r="P749" s="3"/>
      <c r="Q749" s="3" t="s">
        <v>354</v>
      </c>
      <c r="R749" s="3" t="s">
        <v>940</v>
      </c>
      <c r="S749" s="3" t="s">
        <v>237</v>
      </c>
      <c r="T749" s="3" t="s">
        <v>940</v>
      </c>
      <c r="U749" s="3" t="s">
        <v>1013</v>
      </c>
      <c r="V749" s="3" t="s">
        <v>1027</v>
      </c>
      <c r="W749" s="3" t="s">
        <v>54</v>
      </c>
      <c r="X749" s="3" t="s">
        <v>255</v>
      </c>
      <c r="Y749" s="3" t="s">
        <v>5310</v>
      </c>
      <c r="Z749" s="3" t="s">
        <v>1833</v>
      </c>
      <c r="AA749" s="3" t="s">
        <v>379</v>
      </c>
      <c r="AB749" s="3"/>
      <c r="AC749" s="3" t="s">
        <v>4</v>
      </c>
      <c r="AD749" s="3" t="s">
        <v>4379</v>
      </c>
      <c r="AE749" s="3" t="s">
        <v>237</v>
      </c>
      <c r="AF749" s="3" t="s">
        <v>852</v>
      </c>
      <c r="AG749" s="3" t="s">
        <v>372</v>
      </c>
      <c r="AH749" s="3" t="s">
        <v>421</v>
      </c>
      <c r="AI749" s="3" t="s">
        <v>1123</v>
      </c>
      <c r="AJ749" s="3" t="s">
        <v>839</v>
      </c>
      <c r="AK749" s="3" t="s">
        <v>5311</v>
      </c>
      <c r="AL749" s="3" t="s">
        <v>64</v>
      </c>
      <c r="AM749" s="3" t="s">
        <v>2978</v>
      </c>
      <c r="AN749" s="3" t="s">
        <v>1955</v>
      </c>
      <c r="AO749" s="3" t="s">
        <v>1616</v>
      </c>
      <c r="AP749" s="3" t="s">
        <v>38</v>
      </c>
      <c r="AQ749" s="3"/>
      <c r="AR749" s="3"/>
      <c r="AS749" s="3"/>
      <c r="AT749" s="3"/>
      <c r="AU749" s="3"/>
      <c r="AV749" s="3"/>
      <c r="AW749" s="3"/>
      <c r="AX749" s="3"/>
      <c r="AY749" s="4"/>
    </row>
    <row r="750" spans="1:51" x14ac:dyDescent="0.25">
      <c r="A750" s="2" t="s">
        <v>2962</v>
      </c>
      <c r="B750" s="11" t="s">
        <v>4647</v>
      </c>
      <c r="C750" s="3">
        <v>3</v>
      </c>
      <c r="D750" s="3" t="s">
        <v>95</v>
      </c>
      <c r="E750" s="3" t="s">
        <v>659</v>
      </c>
      <c r="F750" s="3" t="s">
        <v>288</v>
      </c>
      <c r="G750" s="3"/>
      <c r="H750" s="3" t="s">
        <v>1382</v>
      </c>
      <c r="I750" s="3" t="s">
        <v>154</v>
      </c>
      <c r="J750" s="3" t="s">
        <v>887</v>
      </c>
      <c r="K750" s="3" t="s">
        <v>808</v>
      </c>
      <c r="L750" s="3" t="s">
        <v>184</v>
      </c>
      <c r="M750" s="3" t="s">
        <v>2854</v>
      </c>
      <c r="N750" s="3" t="s">
        <v>5312</v>
      </c>
      <c r="O750" s="3" t="s">
        <v>5313</v>
      </c>
      <c r="P750" s="3"/>
      <c r="Q750" s="3" t="s">
        <v>354</v>
      </c>
      <c r="R750" s="3" t="s">
        <v>54</v>
      </c>
      <c r="S750" s="3" t="s">
        <v>237</v>
      </c>
      <c r="T750" s="3" t="s">
        <v>940</v>
      </c>
      <c r="U750" s="3" t="s">
        <v>151</v>
      </c>
      <c r="V750" s="3" t="s">
        <v>862</v>
      </c>
      <c r="W750" s="3" t="s">
        <v>237</v>
      </c>
      <c r="X750" s="3" t="s">
        <v>1053</v>
      </c>
      <c r="Y750" s="3" t="s">
        <v>2256</v>
      </c>
      <c r="Z750" s="3" t="s">
        <v>103</v>
      </c>
      <c r="AA750" s="3" t="s">
        <v>512</v>
      </c>
      <c r="AB750" s="3"/>
      <c r="AC750" s="3" t="s">
        <v>4</v>
      </c>
      <c r="AD750" s="3" t="s">
        <v>3793</v>
      </c>
      <c r="AE750" s="3" t="s">
        <v>1663</v>
      </c>
      <c r="AF750" s="3" t="s">
        <v>2712</v>
      </c>
      <c r="AG750" s="3" t="s">
        <v>478</v>
      </c>
      <c r="AH750" s="3" t="s">
        <v>190</v>
      </c>
      <c r="AI750" s="3" t="s">
        <v>1418</v>
      </c>
      <c r="AJ750" s="3" t="s">
        <v>1081</v>
      </c>
      <c r="AK750" s="3" t="s">
        <v>5314</v>
      </c>
      <c r="AL750" s="3" t="s">
        <v>64</v>
      </c>
      <c r="AM750" s="3" t="s">
        <v>3258</v>
      </c>
      <c r="AN750" s="3" t="s">
        <v>366</v>
      </c>
      <c r="AO750" s="3" t="s">
        <v>1583</v>
      </c>
      <c r="AP750" s="3" t="s">
        <v>38</v>
      </c>
      <c r="AQ750" s="3"/>
      <c r="AR750" s="3"/>
      <c r="AS750" s="3"/>
      <c r="AT750" s="3"/>
      <c r="AU750" s="3"/>
      <c r="AV750" s="3"/>
      <c r="AW750" s="3"/>
      <c r="AX750" s="3"/>
      <c r="AY750" s="4"/>
    </row>
    <row r="751" spans="1:51" x14ac:dyDescent="0.25">
      <c r="A751" s="2" t="s">
        <v>2962</v>
      </c>
      <c r="B751" s="11" t="s">
        <v>4647</v>
      </c>
      <c r="C751" s="3">
        <v>4</v>
      </c>
      <c r="D751" s="3" t="s">
        <v>118</v>
      </c>
      <c r="E751" s="3" t="s">
        <v>288</v>
      </c>
      <c r="F751" s="3" t="s">
        <v>1662</v>
      </c>
      <c r="G751" s="3"/>
      <c r="H751" s="3" t="s">
        <v>165</v>
      </c>
      <c r="I751" s="3" t="s">
        <v>291</v>
      </c>
      <c r="J751" s="3" t="s">
        <v>29</v>
      </c>
      <c r="K751" s="3" t="s">
        <v>235</v>
      </c>
      <c r="L751" s="3" t="s">
        <v>386</v>
      </c>
      <c r="M751" s="3" t="s">
        <v>1040</v>
      </c>
      <c r="N751" s="3" t="s">
        <v>2441</v>
      </c>
      <c r="O751" s="3" t="s">
        <v>3820</v>
      </c>
      <c r="P751" s="3"/>
      <c r="Q751" s="3" t="s">
        <v>283</v>
      </c>
      <c r="R751" s="3" t="s">
        <v>8</v>
      </c>
      <c r="S751" s="3" t="s">
        <v>21</v>
      </c>
      <c r="T751" s="3" t="s">
        <v>22</v>
      </c>
      <c r="U751" s="3" t="s">
        <v>1106</v>
      </c>
      <c r="V751" s="3" t="s">
        <v>862</v>
      </c>
      <c r="W751" s="3" t="s">
        <v>8</v>
      </c>
      <c r="X751" s="3" t="s">
        <v>183</v>
      </c>
      <c r="Y751" s="3" t="s">
        <v>510</v>
      </c>
      <c r="Z751" s="3" t="s">
        <v>3435</v>
      </c>
      <c r="AA751" s="3" t="s">
        <v>512</v>
      </c>
      <c r="AB751" s="3"/>
      <c r="AC751" s="3" t="s">
        <v>4</v>
      </c>
      <c r="AD751" s="3" t="s">
        <v>2226</v>
      </c>
      <c r="AE751" s="3" t="s">
        <v>1306</v>
      </c>
      <c r="AF751" s="3" t="s">
        <v>1641</v>
      </c>
      <c r="AG751" s="3" t="s">
        <v>28</v>
      </c>
      <c r="AH751" s="3" t="s">
        <v>28</v>
      </c>
      <c r="AI751" s="3" t="s">
        <v>1200</v>
      </c>
      <c r="AJ751" s="3" t="s">
        <v>3484</v>
      </c>
      <c r="AK751" s="3" t="s">
        <v>5315</v>
      </c>
      <c r="AL751" s="3" t="s">
        <v>1833</v>
      </c>
      <c r="AM751" s="3" t="s">
        <v>4238</v>
      </c>
      <c r="AN751" s="3" t="s">
        <v>1133</v>
      </c>
      <c r="AO751" s="3" t="s">
        <v>1680</v>
      </c>
      <c r="AP751" s="3" t="s">
        <v>38</v>
      </c>
      <c r="AQ751" s="3"/>
      <c r="AR751" s="3"/>
      <c r="AS751" s="3"/>
      <c r="AT751" s="3"/>
      <c r="AU751" s="3"/>
      <c r="AV751" s="3"/>
      <c r="AW751" s="3"/>
      <c r="AX751" s="3"/>
      <c r="AY751" s="4"/>
    </row>
    <row r="752" spans="1:51" x14ac:dyDescent="0.25">
      <c r="A752" s="2" t="s">
        <v>2962</v>
      </c>
      <c r="B752" s="11" t="s">
        <v>4647</v>
      </c>
      <c r="C752" s="3">
        <v>5</v>
      </c>
      <c r="D752" s="3" t="s">
        <v>138</v>
      </c>
      <c r="E752" s="3" t="s">
        <v>1662</v>
      </c>
      <c r="F752" s="3" t="s">
        <v>3589</v>
      </c>
      <c r="G752" s="3"/>
      <c r="H752" s="3" t="s">
        <v>112</v>
      </c>
      <c r="I752" s="3" t="s">
        <v>29</v>
      </c>
      <c r="J752" s="3" t="s">
        <v>108</v>
      </c>
      <c r="K752" s="3" t="s">
        <v>291</v>
      </c>
      <c r="L752" s="3" t="s">
        <v>154</v>
      </c>
      <c r="M752" s="3" t="s">
        <v>808</v>
      </c>
      <c r="N752" s="3" t="s">
        <v>5316</v>
      </c>
      <c r="O752" s="3" t="s">
        <v>4028</v>
      </c>
      <c r="P752" s="3"/>
      <c r="Q752" s="3" t="s">
        <v>283</v>
      </c>
      <c r="R752" s="3" t="s">
        <v>237</v>
      </c>
      <c r="S752" s="3" t="s">
        <v>21</v>
      </c>
      <c r="T752" s="3" t="s">
        <v>20</v>
      </c>
      <c r="U752" s="3" t="s">
        <v>1105</v>
      </c>
      <c r="V752" s="3" t="s">
        <v>81</v>
      </c>
      <c r="W752" s="3" t="s">
        <v>211</v>
      </c>
      <c r="X752" s="3" t="s">
        <v>58</v>
      </c>
      <c r="Y752" s="3" t="s">
        <v>1844</v>
      </c>
      <c r="Z752" s="3" t="s">
        <v>1844</v>
      </c>
      <c r="AA752" s="3" t="s">
        <v>332</v>
      </c>
      <c r="AB752" s="3"/>
      <c r="AC752" s="3" t="s">
        <v>4</v>
      </c>
      <c r="AD752" s="3" t="s">
        <v>3831</v>
      </c>
      <c r="AE752" s="3" t="s">
        <v>1622</v>
      </c>
      <c r="AF752" s="3" t="s">
        <v>1144</v>
      </c>
      <c r="AG752" s="3" t="s">
        <v>318</v>
      </c>
      <c r="AH752" s="3" t="s">
        <v>434</v>
      </c>
      <c r="AI752" s="3" t="s">
        <v>1275</v>
      </c>
      <c r="AJ752" s="3" t="s">
        <v>492</v>
      </c>
      <c r="AK752" s="3" t="s">
        <v>1757</v>
      </c>
      <c r="AL752" s="3" t="s">
        <v>1833</v>
      </c>
      <c r="AM752" s="3" t="s">
        <v>5317</v>
      </c>
      <c r="AN752" s="3" t="s">
        <v>1087</v>
      </c>
      <c r="AO752" s="3" t="s">
        <v>909</v>
      </c>
      <c r="AP752" s="3" t="s">
        <v>38</v>
      </c>
      <c r="AQ752" s="3"/>
      <c r="AR752" s="3"/>
      <c r="AS752" s="3"/>
      <c r="AT752" s="3"/>
      <c r="AU752" s="3"/>
      <c r="AV752" s="3"/>
      <c r="AW752" s="3"/>
      <c r="AX752" s="3"/>
      <c r="AY752" s="4"/>
    </row>
    <row r="753" spans="1:51" x14ac:dyDescent="0.25">
      <c r="A753" s="2" t="s">
        <v>2962</v>
      </c>
      <c r="B753" s="11" t="s">
        <v>4647</v>
      </c>
      <c r="C753" s="3">
        <v>6</v>
      </c>
      <c r="D753" s="3" t="s">
        <v>1072</v>
      </c>
      <c r="E753" s="3" t="s">
        <v>3589</v>
      </c>
      <c r="F753" s="3" t="s">
        <v>4723</v>
      </c>
      <c r="G753" s="3"/>
      <c r="H753" s="3" t="s">
        <v>291</v>
      </c>
      <c r="I753" s="3" t="s">
        <v>165</v>
      </c>
      <c r="J753" s="3" t="s">
        <v>165</v>
      </c>
      <c r="K753" s="3" t="s">
        <v>434</v>
      </c>
      <c r="L753" s="3" t="s">
        <v>29</v>
      </c>
      <c r="M753" s="3" t="s">
        <v>1063</v>
      </c>
      <c r="N753" s="3" t="s">
        <v>5318</v>
      </c>
      <c r="O753" s="3" t="s">
        <v>5319</v>
      </c>
      <c r="P753" s="3"/>
      <c r="Q753" s="3" t="s">
        <v>283</v>
      </c>
      <c r="R753" s="3" t="s">
        <v>22</v>
      </c>
      <c r="S753" s="3" t="s">
        <v>1027</v>
      </c>
      <c r="T753" s="3" t="s">
        <v>102</v>
      </c>
      <c r="U753" s="3" t="s">
        <v>1105</v>
      </c>
      <c r="V753" s="3" t="s">
        <v>76</v>
      </c>
      <c r="W753" s="3" t="s">
        <v>211</v>
      </c>
      <c r="X753" s="3" t="s">
        <v>252</v>
      </c>
      <c r="Y753" s="3" t="s">
        <v>1844</v>
      </c>
      <c r="Z753" s="3" t="s">
        <v>1844</v>
      </c>
      <c r="AA753" s="3" t="s">
        <v>66</v>
      </c>
      <c r="AB753" s="3"/>
      <c r="AC753" s="3" t="s">
        <v>4</v>
      </c>
      <c r="AD753" s="3" t="s">
        <v>3683</v>
      </c>
      <c r="AE753" s="3" t="s">
        <v>215</v>
      </c>
      <c r="AF753" s="3" t="s">
        <v>212</v>
      </c>
      <c r="AG753" s="3" t="s">
        <v>440</v>
      </c>
      <c r="AH753" s="3" t="s">
        <v>335</v>
      </c>
      <c r="AI753" s="3" t="s">
        <v>121</v>
      </c>
      <c r="AJ753" s="3" t="s">
        <v>258</v>
      </c>
      <c r="AK753" s="3" t="s">
        <v>5320</v>
      </c>
      <c r="AL753" s="3" t="s">
        <v>550</v>
      </c>
      <c r="AM753" s="3" t="s">
        <v>3251</v>
      </c>
      <c r="AN753" s="3" t="s">
        <v>397</v>
      </c>
      <c r="AO753" s="3" t="s">
        <v>526</v>
      </c>
      <c r="AP753" s="3" t="s">
        <v>38</v>
      </c>
      <c r="AQ753" s="3"/>
      <c r="AR753" s="3"/>
      <c r="AS753" s="3"/>
      <c r="AT753" s="3"/>
      <c r="AU753" s="3"/>
      <c r="AV753" s="3"/>
      <c r="AW753" s="3"/>
      <c r="AX753" s="3"/>
      <c r="AY753" s="4"/>
    </row>
    <row r="754" spans="1:51" x14ac:dyDescent="0.25">
      <c r="A754" s="2" t="s">
        <v>3445</v>
      </c>
      <c r="B754" s="11" t="s">
        <v>4647</v>
      </c>
      <c r="C754" s="3">
        <v>1</v>
      </c>
      <c r="D754" s="3" t="s">
        <v>3782</v>
      </c>
      <c r="E754" s="3" t="s">
        <v>4</v>
      </c>
      <c r="F754" s="3" t="s">
        <v>1081</v>
      </c>
      <c r="G754" s="3"/>
      <c r="H754" s="3" t="s">
        <v>509</v>
      </c>
      <c r="I754" s="3" t="s">
        <v>1789</v>
      </c>
      <c r="J754" s="3" t="s">
        <v>1513</v>
      </c>
      <c r="K754" s="3" t="s">
        <v>2906</v>
      </c>
      <c r="L754" s="3" t="s">
        <v>1756</v>
      </c>
      <c r="M754" s="3" t="s">
        <v>1296</v>
      </c>
      <c r="N754" s="3" t="s">
        <v>5321</v>
      </c>
      <c r="O754" s="3" t="s">
        <v>3422</v>
      </c>
      <c r="P754" s="3" t="s">
        <v>473</v>
      </c>
      <c r="Q754" s="3" t="s">
        <v>1064</v>
      </c>
      <c r="R754" s="3" t="s">
        <v>285</v>
      </c>
      <c r="S754" s="3"/>
      <c r="T754" s="3"/>
      <c r="U754" s="3" t="s">
        <v>463</v>
      </c>
      <c r="V754" s="3"/>
      <c r="W754" s="3"/>
      <c r="X754" s="3" t="s">
        <v>826</v>
      </c>
      <c r="Y754" s="3" t="s">
        <v>318</v>
      </c>
      <c r="Z754" s="3" t="s">
        <v>2640</v>
      </c>
      <c r="AA754" s="3" t="s">
        <v>426</v>
      </c>
      <c r="AB754" s="3" t="s">
        <v>779</v>
      </c>
      <c r="AC754" s="3" t="s">
        <v>427</v>
      </c>
      <c r="AD754" s="3" t="s">
        <v>3387</v>
      </c>
      <c r="AE754" s="3"/>
      <c r="AF754" s="3"/>
      <c r="AG754" s="3"/>
      <c r="AH754" s="3"/>
      <c r="AI754" s="3"/>
      <c r="AJ754" s="3" t="s">
        <v>3520</v>
      </c>
      <c r="AK754" s="3"/>
      <c r="AL754" s="3"/>
      <c r="AM754" s="3"/>
      <c r="AN754" s="3"/>
      <c r="AO754" s="3"/>
      <c r="AP754" s="3" t="s">
        <v>38</v>
      </c>
      <c r="AQ754" s="3"/>
      <c r="AR754" s="3"/>
      <c r="AS754" s="3"/>
      <c r="AT754" s="3"/>
      <c r="AU754" s="3"/>
      <c r="AV754" s="3"/>
      <c r="AW754" s="3"/>
      <c r="AX754" s="3"/>
      <c r="AY754" s="4"/>
    </row>
    <row r="755" spans="1:51" x14ac:dyDescent="0.25">
      <c r="A755" s="2" t="s">
        <v>3445</v>
      </c>
      <c r="B755" s="11" t="s">
        <v>4647</v>
      </c>
      <c r="C755" s="3">
        <v>2</v>
      </c>
      <c r="D755" s="3" t="s">
        <v>6</v>
      </c>
      <c r="E755" s="3" t="s">
        <v>1081</v>
      </c>
      <c r="F755" s="3" t="s">
        <v>793</v>
      </c>
      <c r="G755" s="3"/>
      <c r="H755" s="3" t="s">
        <v>1028</v>
      </c>
      <c r="I755" s="3" t="s">
        <v>1144</v>
      </c>
      <c r="J755" s="3" t="s">
        <v>1955</v>
      </c>
      <c r="K755" s="3" t="s">
        <v>126</v>
      </c>
      <c r="L755" s="3" t="s">
        <v>703</v>
      </c>
      <c r="M755" s="3" t="s">
        <v>123</v>
      </c>
      <c r="N755" s="3" t="s">
        <v>1764</v>
      </c>
      <c r="O755" s="3" t="s">
        <v>4853</v>
      </c>
      <c r="P755" s="3" t="s">
        <v>1053</v>
      </c>
      <c r="Q755" s="3" t="s">
        <v>354</v>
      </c>
      <c r="R755" s="3" t="s">
        <v>285</v>
      </c>
      <c r="S755" s="3"/>
      <c r="T755" s="3"/>
      <c r="U755" s="3" t="s">
        <v>227</v>
      </c>
      <c r="V755" s="3"/>
      <c r="W755" s="3"/>
      <c r="X755" s="3" t="s">
        <v>421</v>
      </c>
      <c r="Y755" s="3" t="s">
        <v>23</v>
      </c>
      <c r="Z755" s="3" t="s">
        <v>2649</v>
      </c>
      <c r="AA755" s="3" t="s">
        <v>401</v>
      </c>
      <c r="AB755" s="3" t="s">
        <v>2098</v>
      </c>
      <c r="AC755" s="3" t="s">
        <v>321</v>
      </c>
      <c r="AD755" s="3" t="s">
        <v>2263</v>
      </c>
      <c r="AE755" s="3"/>
      <c r="AF755" s="3"/>
      <c r="AG755" s="3"/>
      <c r="AH755" s="3"/>
      <c r="AI755" s="3"/>
      <c r="AJ755" s="3" t="s">
        <v>2877</v>
      </c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4"/>
    </row>
    <row r="756" spans="1:51" x14ac:dyDescent="0.25">
      <c r="A756" s="2" t="s">
        <v>3445</v>
      </c>
      <c r="B756" s="11" t="s">
        <v>4647</v>
      </c>
      <c r="C756" s="3">
        <v>3</v>
      </c>
      <c r="D756" s="3" t="s">
        <v>4621</v>
      </c>
      <c r="E756" s="3" t="s">
        <v>793</v>
      </c>
      <c r="F756" s="3" t="s">
        <v>2637</v>
      </c>
      <c r="G756" s="3"/>
      <c r="H756" s="3" t="s">
        <v>742</v>
      </c>
      <c r="I756" s="3" t="s">
        <v>135</v>
      </c>
      <c r="J756" s="3" t="s">
        <v>2212</v>
      </c>
      <c r="K756" s="3" t="s">
        <v>1047</v>
      </c>
      <c r="L756" s="3" t="s">
        <v>726</v>
      </c>
      <c r="M756" s="3" t="s">
        <v>2247</v>
      </c>
      <c r="N756" s="3" t="s">
        <v>4708</v>
      </c>
      <c r="O756" s="3" t="s">
        <v>5322</v>
      </c>
      <c r="P756" s="3" t="s">
        <v>78</v>
      </c>
      <c r="Q756" s="3" t="s">
        <v>1064</v>
      </c>
      <c r="R756" s="3" t="s">
        <v>869</v>
      </c>
      <c r="S756" s="3"/>
      <c r="T756" s="3"/>
      <c r="U756" s="3" t="s">
        <v>1717</v>
      </c>
      <c r="V756" s="3"/>
      <c r="W756" s="3"/>
      <c r="X756" s="3" t="s">
        <v>602</v>
      </c>
      <c r="Y756" s="3" t="s">
        <v>55</v>
      </c>
      <c r="Z756" s="3" t="s">
        <v>233</v>
      </c>
      <c r="AA756" s="3" t="s">
        <v>357</v>
      </c>
      <c r="AB756" s="3" t="s">
        <v>4406</v>
      </c>
      <c r="AC756" s="3" t="s">
        <v>1011</v>
      </c>
      <c r="AD756" s="3" t="s">
        <v>319</v>
      </c>
      <c r="AE756" s="3"/>
      <c r="AF756" s="3"/>
      <c r="AG756" s="3"/>
      <c r="AH756" s="3"/>
      <c r="AI756" s="3"/>
      <c r="AJ756" s="3" t="s">
        <v>241</v>
      </c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4"/>
    </row>
    <row r="757" spans="1:51" x14ac:dyDescent="0.25">
      <c r="A757" s="2" t="s">
        <v>3445</v>
      </c>
      <c r="B757" s="11" t="s">
        <v>4647</v>
      </c>
      <c r="C757" s="3">
        <v>4</v>
      </c>
      <c r="D757" s="3" t="s">
        <v>4624</v>
      </c>
      <c r="E757" s="3" t="s">
        <v>2637</v>
      </c>
      <c r="F757" s="3" t="s">
        <v>68</v>
      </c>
      <c r="G757" s="3"/>
      <c r="H757" s="3" t="s">
        <v>270</v>
      </c>
      <c r="I757" s="3" t="s">
        <v>1383</v>
      </c>
      <c r="J757" s="3" t="s">
        <v>376</v>
      </c>
      <c r="K757" s="3" t="s">
        <v>676</v>
      </c>
      <c r="L757" s="3" t="s">
        <v>532</v>
      </c>
      <c r="M757" s="3" t="s">
        <v>2035</v>
      </c>
      <c r="N757" s="3" t="s">
        <v>5323</v>
      </c>
      <c r="O757" s="3" t="s">
        <v>2639</v>
      </c>
      <c r="P757" s="3" t="s">
        <v>509</v>
      </c>
      <c r="Q757" s="3" t="s">
        <v>354</v>
      </c>
      <c r="R757" s="3" t="s">
        <v>869</v>
      </c>
      <c r="S757" s="3"/>
      <c r="T757" s="3"/>
      <c r="U757" s="3" t="s">
        <v>1717</v>
      </c>
      <c r="V757" s="3"/>
      <c r="W757" s="3"/>
      <c r="X757" s="3" t="s">
        <v>59</v>
      </c>
      <c r="Y757" s="3" t="s">
        <v>278</v>
      </c>
      <c r="Z757" s="3" t="s">
        <v>850</v>
      </c>
      <c r="AA757" s="3" t="s">
        <v>5324</v>
      </c>
      <c r="AB757" s="3" t="s">
        <v>3855</v>
      </c>
      <c r="AC757" s="3" t="s">
        <v>2212</v>
      </c>
      <c r="AD757" s="3" t="s">
        <v>213</v>
      </c>
      <c r="AE757" s="3"/>
      <c r="AF757" s="3"/>
      <c r="AG757" s="3"/>
      <c r="AH757" s="3"/>
      <c r="AI757" s="3"/>
      <c r="AJ757" s="3" t="s">
        <v>3545</v>
      </c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4"/>
    </row>
    <row r="758" spans="1:51" x14ac:dyDescent="0.25">
      <c r="A758" s="2" t="s">
        <v>3445</v>
      </c>
      <c r="B758" s="11" t="s">
        <v>4647</v>
      </c>
      <c r="C758" s="3">
        <v>5</v>
      </c>
      <c r="D758" s="3" t="s">
        <v>1721</v>
      </c>
      <c r="E758" s="3" t="s">
        <v>68</v>
      </c>
      <c r="F758" s="3" t="s">
        <v>1132</v>
      </c>
      <c r="G758" s="3"/>
      <c r="H758" s="3" t="s">
        <v>87</v>
      </c>
      <c r="I758" s="3" t="s">
        <v>1248</v>
      </c>
      <c r="J758" s="3" t="s">
        <v>292</v>
      </c>
      <c r="K758" s="3" t="s">
        <v>2895</v>
      </c>
      <c r="L758" s="3" t="s">
        <v>106</v>
      </c>
      <c r="M758" s="3" t="s">
        <v>1731</v>
      </c>
      <c r="N758" s="3" t="s">
        <v>1691</v>
      </c>
      <c r="O758" s="3" t="s">
        <v>5325</v>
      </c>
      <c r="P758" s="3" t="s">
        <v>85</v>
      </c>
      <c r="Q758" s="3" t="s">
        <v>169</v>
      </c>
      <c r="R758" s="3" t="s">
        <v>285</v>
      </c>
      <c r="S758" s="3"/>
      <c r="T758" s="3"/>
      <c r="U758" s="3" t="s">
        <v>463</v>
      </c>
      <c r="V758" s="3"/>
      <c r="W758" s="3"/>
      <c r="X758" s="3" t="s">
        <v>382</v>
      </c>
      <c r="Y758" s="3" t="s">
        <v>1844</v>
      </c>
      <c r="Z758" s="3" t="s">
        <v>1844</v>
      </c>
      <c r="AA758" s="3" t="s">
        <v>727</v>
      </c>
      <c r="AB758" s="3" t="s">
        <v>4291</v>
      </c>
      <c r="AC758" s="3" t="s">
        <v>1284</v>
      </c>
      <c r="AD758" s="3" t="s">
        <v>2575</v>
      </c>
      <c r="AE758" s="3"/>
      <c r="AF758" s="3"/>
      <c r="AG758" s="3"/>
      <c r="AH758" s="3"/>
      <c r="AI758" s="3"/>
      <c r="AJ758" s="3" t="s">
        <v>137</v>
      </c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4"/>
    </row>
    <row r="759" spans="1:51" x14ac:dyDescent="0.25">
      <c r="A759" s="2" t="s">
        <v>3445</v>
      </c>
      <c r="B759" s="11" t="s">
        <v>4647</v>
      </c>
      <c r="C759" s="3">
        <v>6</v>
      </c>
      <c r="D759" s="3" t="s">
        <v>1283</v>
      </c>
      <c r="E759" s="3" t="s">
        <v>1132</v>
      </c>
      <c r="F759" s="3" t="s">
        <v>3173</v>
      </c>
      <c r="G759" s="3"/>
      <c r="H759" s="3" t="s">
        <v>446</v>
      </c>
      <c r="I759" s="3" t="s">
        <v>59</v>
      </c>
      <c r="J759" s="3" t="s">
        <v>2296</v>
      </c>
      <c r="K759" s="3" t="s">
        <v>3407</v>
      </c>
      <c r="L759" s="3" t="s">
        <v>1842</v>
      </c>
      <c r="M759" s="3" t="s">
        <v>2265</v>
      </c>
      <c r="N759" s="3" t="s">
        <v>3990</v>
      </c>
      <c r="O759" s="3" t="s">
        <v>5326</v>
      </c>
      <c r="P759" s="3" t="s">
        <v>796</v>
      </c>
      <c r="Q759" s="3" t="s">
        <v>169</v>
      </c>
      <c r="R759" s="3" t="s">
        <v>285</v>
      </c>
      <c r="S759" s="3"/>
      <c r="T759" s="3"/>
      <c r="U759" s="3" t="s">
        <v>463</v>
      </c>
      <c r="V759" s="3"/>
      <c r="W759" s="3"/>
      <c r="X759" s="3" t="s">
        <v>292</v>
      </c>
      <c r="Y759" s="3" t="s">
        <v>1844</v>
      </c>
      <c r="Z759" s="3" t="s">
        <v>1844</v>
      </c>
      <c r="AA759" s="3" t="s">
        <v>1107</v>
      </c>
      <c r="AB759" s="3" t="s">
        <v>443</v>
      </c>
      <c r="AC759" s="3" t="s">
        <v>791</v>
      </c>
      <c r="AD759" s="3" t="s">
        <v>1779</v>
      </c>
      <c r="AE759" s="3"/>
      <c r="AF759" s="3"/>
      <c r="AG759" s="3"/>
      <c r="AH759" s="3"/>
      <c r="AI759" s="3"/>
      <c r="AJ759" s="3" t="s">
        <v>259</v>
      </c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4"/>
    </row>
    <row r="760" spans="1:51" x14ac:dyDescent="0.25">
      <c r="A760" s="2" t="s">
        <v>3445</v>
      </c>
      <c r="B760" s="11" t="s">
        <v>4647</v>
      </c>
      <c r="C760" s="3">
        <v>7</v>
      </c>
      <c r="D760" s="3" t="s">
        <v>5327</v>
      </c>
      <c r="E760" s="3" t="s">
        <v>3173</v>
      </c>
      <c r="F760" s="3"/>
      <c r="G760" s="3"/>
      <c r="H760" s="3" t="s">
        <v>270</v>
      </c>
      <c r="I760" s="3" t="s">
        <v>55</v>
      </c>
      <c r="J760" s="3" t="s">
        <v>87</v>
      </c>
      <c r="K760" s="3" t="s">
        <v>570</v>
      </c>
      <c r="L760" s="3" t="s">
        <v>1913</v>
      </c>
      <c r="M760" s="3" t="s">
        <v>5328</v>
      </c>
      <c r="N760" s="3" t="s">
        <v>5329</v>
      </c>
      <c r="O760" s="3" t="s">
        <v>3504</v>
      </c>
      <c r="P760" s="3" t="s">
        <v>928</v>
      </c>
      <c r="Q760" s="3" t="s">
        <v>354</v>
      </c>
      <c r="R760" s="3" t="s">
        <v>285</v>
      </c>
      <c r="S760" s="3"/>
      <c r="T760" s="3"/>
      <c r="U760" s="3" t="s">
        <v>463</v>
      </c>
      <c r="V760" s="3"/>
      <c r="W760" s="3"/>
      <c r="X760" s="3" t="s">
        <v>154</v>
      </c>
      <c r="Y760" s="3" t="s">
        <v>1844</v>
      </c>
      <c r="Z760" s="3" t="s">
        <v>1844</v>
      </c>
      <c r="AA760" s="3" t="s">
        <v>274</v>
      </c>
      <c r="AB760" s="3" t="s">
        <v>2410</v>
      </c>
      <c r="AC760" s="3" t="s">
        <v>1656</v>
      </c>
      <c r="AD760" s="3" t="s">
        <v>439</v>
      </c>
      <c r="AE760" s="3"/>
      <c r="AF760" s="3"/>
      <c r="AG760" s="3"/>
      <c r="AH760" s="3"/>
      <c r="AI760" s="3"/>
      <c r="AJ760" s="3" t="s">
        <v>759</v>
      </c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4"/>
    </row>
    <row r="761" spans="1:51" x14ac:dyDescent="0.25">
      <c r="A761" s="2" t="s">
        <v>4105</v>
      </c>
      <c r="B761" s="11" t="s">
        <v>4647</v>
      </c>
      <c r="C761" s="3">
        <v>1</v>
      </c>
      <c r="D761" s="3" t="s">
        <v>164</v>
      </c>
      <c r="E761" s="3" t="s">
        <v>4</v>
      </c>
      <c r="F761" s="3" t="s">
        <v>1319</v>
      </c>
      <c r="G761" s="3"/>
      <c r="H761" s="3" t="s">
        <v>1512</v>
      </c>
      <c r="I761" s="3" t="s">
        <v>1259</v>
      </c>
      <c r="J761" s="3" t="s">
        <v>1163</v>
      </c>
      <c r="K761" s="3" t="s">
        <v>1213</v>
      </c>
      <c r="L761" s="3" t="s">
        <v>2827</v>
      </c>
      <c r="M761" s="3" t="s">
        <v>961</v>
      </c>
      <c r="N761" s="3" t="s">
        <v>4877</v>
      </c>
      <c r="O761" s="3" t="s">
        <v>2517</v>
      </c>
      <c r="P761" s="3"/>
      <c r="Q761" s="3" t="s">
        <v>6</v>
      </c>
      <c r="R761" s="3" t="s">
        <v>954</v>
      </c>
      <c r="S761" s="3"/>
      <c r="T761" s="3"/>
      <c r="U761" s="3" t="s">
        <v>1716</v>
      </c>
      <c r="V761" s="3"/>
      <c r="W761" s="3"/>
      <c r="X761" s="3" t="s">
        <v>1800</v>
      </c>
      <c r="Y761" s="3" t="s">
        <v>154</v>
      </c>
      <c r="Z761" s="3" t="s">
        <v>1284</v>
      </c>
      <c r="AA761" s="3" t="s">
        <v>401</v>
      </c>
      <c r="AB761" s="3" t="s">
        <v>4769</v>
      </c>
      <c r="AC761" s="3" t="s">
        <v>396</v>
      </c>
      <c r="AD761" s="3" t="s">
        <v>3916</v>
      </c>
      <c r="AE761" s="3"/>
      <c r="AF761" s="3"/>
      <c r="AG761" s="3"/>
      <c r="AH761" s="3"/>
      <c r="AI761" s="3"/>
      <c r="AJ761" s="3" t="s">
        <v>5330</v>
      </c>
      <c r="AK761" s="3"/>
      <c r="AL761" s="3"/>
      <c r="AM761" s="3"/>
      <c r="AN761" s="3"/>
      <c r="AO761" s="3"/>
      <c r="AP761" s="3" t="s">
        <v>38</v>
      </c>
      <c r="AQ761" s="3"/>
      <c r="AR761" s="3"/>
      <c r="AS761" s="3"/>
      <c r="AT761" s="3"/>
      <c r="AU761" s="3"/>
      <c r="AV761" s="3"/>
      <c r="AW761" s="3"/>
      <c r="AX761" s="3"/>
      <c r="AY761" s="4"/>
    </row>
    <row r="762" spans="1:51" x14ac:dyDescent="0.25">
      <c r="A762" s="2" t="s">
        <v>4105</v>
      </c>
      <c r="B762" s="11" t="s">
        <v>4647</v>
      </c>
      <c r="C762" s="3">
        <v>2</v>
      </c>
      <c r="D762" s="3" t="s">
        <v>660</v>
      </c>
      <c r="E762" s="3" t="s">
        <v>1319</v>
      </c>
      <c r="F762" s="3" t="s">
        <v>2156</v>
      </c>
      <c r="G762" s="3"/>
      <c r="H762" s="3" t="s">
        <v>1704</v>
      </c>
      <c r="I762" s="3" t="s">
        <v>422</v>
      </c>
      <c r="J762" s="3" t="s">
        <v>1585</v>
      </c>
      <c r="K762" s="3" t="s">
        <v>1431</v>
      </c>
      <c r="L762" s="3" t="s">
        <v>3066</v>
      </c>
      <c r="M762" s="3" t="s">
        <v>4310</v>
      </c>
      <c r="N762" s="3" t="s">
        <v>688</v>
      </c>
      <c r="O762" s="3" t="s">
        <v>5331</v>
      </c>
      <c r="P762" s="3"/>
      <c r="Q762" s="3" t="s">
        <v>6</v>
      </c>
      <c r="R762" s="3" t="s">
        <v>284</v>
      </c>
      <c r="S762" s="3"/>
      <c r="T762" s="3"/>
      <c r="U762" s="3" t="s">
        <v>227</v>
      </c>
      <c r="V762" s="3"/>
      <c r="W762" s="3"/>
      <c r="X762" s="3" t="s">
        <v>826</v>
      </c>
      <c r="Y762" s="3" t="s">
        <v>478</v>
      </c>
      <c r="Z762" s="3" t="s">
        <v>178</v>
      </c>
      <c r="AA762" s="3" t="s">
        <v>185</v>
      </c>
      <c r="AB762" s="3" t="s">
        <v>967</v>
      </c>
      <c r="AC762" s="3" t="s">
        <v>291</v>
      </c>
      <c r="AD762" s="3" t="s">
        <v>5173</v>
      </c>
      <c r="AE762" s="3"/>
      <c r="AF762" s="3"/>
      <c r="AG762" s="3"/>
      <c r="AH762" s="3"/>
      <c r="AI762" s="3"/>
      <c r="AJ762" s="3" t="s">
        <v>3045</v>
      </c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4"/>
    </row>
    <row r="763" spans="1:51" x14ac:dyDescent="0.25">
      <c r="A763" s="2" t="s">
        <v>4105</v>
      </c>
      <c r="B763" s="11" t="s">
        <v>4647</v>
      </c>
      <c r="C763" s="3">
        <v>3</v>
      </c>
      <c r="D763" s="3" t="s">
        <v>684</v>
      </c>
      <c r="E763" s="3" t="s">
        <v>2156</v>
      </c>
      <c r="F763" s="3" t="s">
        <v>1424</v>
      </c>
      <c r="G763" s="3"/>
      <c r="H763" s="3" t="s">
        <v>427</v>
      </c>
      <c r="I763" s="3" t="s">
        <v>788</v>
      </c>
      <c r="J763" s="3" t="s">
        <v>1789</v>
      </c>
      <c r="K763" s="3" t="s">
        <v>1756</v>
      </c>
      <c r="L763" s="3" t="s">
        <v>1137</v>
      </c>
      <c r="M763" s="3" t="s">
        <v>4479</v>
      </c>
      <c r="N763" s="3" t="s">
        <v>4605</v>
      </c>
      <c r="O763" s="3" t="s">
        <v>1408</v>
      </c>
      <c r="P763" s="3"/>
      <c r="Q763" s="3" t="s">
        <v>6</v>
      </c>
      <c r="R763" s="3" t="s">
        <v>1728</v>
      </c>
      <c r="S763" s="3"/>
      <c r="T763" s="3"/>
      <c r="U763" s="3" t="s">
        <v>226</v>
      </c>
      <c r="V763" s="3"/>
      <c r="W763" s="3"/>
      <c r="X763" s="3" t="s">
        <v>1116</v>
      </c>
      <c r="Y763" s="3" t="s">
        <v>454</v>
      </c>
      <c r="Z763" s="3" t="s">
        <v>1609</v>
      </c>
      <c r="AA763" s="3" t="s">
        <v>631</v>
      </c>
      <c r="AB763" s="3" t="s">
        <v>2170</v>
      </c>
      <c r="AC763" s="3" t="s">
        <v>111</v>
      </c>
      <c r="AD763" s="3" t="s">
        <v>5332</v>
      </c>
      <c r="AE763" s="3"/>
      <c r="AF763" s="3"/>
      <c r="AG763" s="3"/>
      <c r="AH763" s="3"/>
      <c r="AI763" s="3"/>
      <c r="AJ763" s="3" t="s">
        <v>5333</v>
      </c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4"/>
    </row>
    <row r="764" spans="1:51" x14ac:dyDescent="0.25">
      <c r="A764" s="2" t="s">
        <v>4105</v>
      </c>
      <c r="B764" s="11" t="s">
        <v>4647</v>
      </c>
      <c r="C764" s="3">
        <v>4</v>
      </c>
      <c r="D764" s="3" t="s">
        <v>2915</v>
      </c>
      <c r="E764" s="3" t="s">
        <v>1424</v>
      </c>
      <c r="F764" s="3" t="s">
        <v>996</v>
      </c>
      <c r="G764" s="3"/>
      <c r="H764" s="3" t="s">
        <v>287</v>
      </c>
      <c r="I764" s="3" t="s">
        <v>2335</v>
      </c>
      <c r="J764" s="3" t="s">
        <v>166</v>
      </c>
      <c r="K764" s="3" t="s">
        <v>2622</v>
      </c>
      <c r="L764" s="3" t="s">
        <v>3879</v>
      </c>
      <c r="M764" s="3" t="s">
        <v>2625</v>
      </c>
      <c r="N764" s="3" t="s">
        <v>1026</v>
      </c>
      <c r="O764" s="3" t="s">
        <v>5334</v>
      </c>
      <c r="P764" s="3"/>
      <c r="Q764" s="3" t="s">
        <v>6</v>
      </c>
      <c r="R764" s="3" t="s">
        <v>285</v>
      </c>
      <c r="S764" s="3"/>
      <c r="T764" s="3"/>
      <c r="U764" s="3" t="s">
        <v>227</v>
      </c>
      <c r="V764" s="3"/>
      <c r="W764" s="3"/>
      <c r="X764" s="3" t="s">
        <v>509</v>
      </c>
      <c r="Y764" s="3" t="s">
        <v>83</v>
      </c>
      <c r="Z764" s="3" t="s">
        <v>1968</v>
      </c>
      <c r="AA764" s="3" t="s">
        <v>212</v>
      </c>
      <c r="AB764" s="3" t="s">
        <v>4769</v>
      </c>
      <c r="AC764" s="3" t="s">
        <v>1585</v>
      </c>
      <c r="AD764" s="3" t="s">
        <v>176</v>
      </c>
      <c r="AE764" s="3"/>
      <c r="AF764" s="3"/>
      <c r="AG764" s="3"/>
      <c r="AH764" s="3"/>
      <c r="AI764" s="3"/>
      <c r="AJ764" s="3" t="s">
        <v>1071</v>
      </c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4"/>
    </row>
    <row r="765" spans="1:51" x14ac:dyDescent="0.25">
      <c r="A765" s="2" t="s">
        <v>4105</v>
      </c>
      <c r="B765" s="11" t="s">
        <v>4647</v>
      </c>
      <c r="C765" s="3">
        <v>5</v>
      </c>
      <c r="D765" s="3" t="s">
        <v>277</v>
      </c>
      <c r="E765" s="3" t="s">
        <v>996</v>
      </c>
      <c r="F765" s="3" t="s">
        <v>2309</v>
      </c>
      <c r="G765" s="3"/>
      <c r="H765" s="3" t="s">
        <v>1488</v>
      </c>
      <c r="I765" s="3" t="s">
        <v>2261</v>
      </c>
      <c r="J765" s="3" t="s">
        <v>153</v>
      </c>
      <c r="K765" s="3" t="s">
        <v>216</v>
      </c>
      <c r="L765" s="3" t="s">
        <v>1887</v>
      </c>
      <c r="M765" s="3" t="s">
        <v>5335</v>
      </c>
      <c r="N765" s="3" t="s">
        <v>4774</v>
      </c>
      <c r="O765" s="3" t="s">
        <v>1744</v>
      </c>
      <c r="P765" s="3"/>
      <c r="Q765" s="3" t="s">
        <v>6</v>
      </c>
      <c r="R765" s="3" t="s">
        <v>954</v>
      </c>
      <c r="S765" s="3"/>
      <c r="T765" s="3"/>
      <c r="U765" s="3" t="s">
        <v>463</v>
      </c>
      <c r="V765" s="3"/>
      <c r="W765" s="3"/>
      <c r="X765" s="3" t="s">
        <v>1028</v>
      </c>
      <c r="Y765" s="3" t="s">
        <v>1844</v>
      </c>
      <c r="Z765" s="3" t="s">
        <v>1844</v>
      </c>
      <c r="AA765" s="3" t="s">
        <v>613</v>
      </c>
      <c r="AB765" s="3" t="s">
        <v>731</v>
      </c>
      <c r="AC765" s="3" t="s">
        <v>200</v>
      </c>
      <c r="AD765" s="3" t="s">
        <v>2687</v>
      </c>
      <c r="AE765" s="3"/>
      <c r="AF765" s="3"/>
      <c r="AG765" s="3"/>
      <c r="AH765" s="3"/>
      <c r="AI765" s="3"/>
      <c r="AJ765" s="3" t="s">
        <v>62</v>
      </c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4"/>
    </row>
    <row r="766" spans="1:51" x14ac:dyDescent="0.25">
      <c r="A766" s="2" t="s">
        <v>4105</v>
      </c>
      <c r="B766" s="11" t="s">
        <v>4647</v>
      </c>
      <c r="C766" s="3">
        <v>6</v>
      </c>
      <c r="D766" s="3" t="s">
        <v>290</v>
      </c>
      <c r="E766" s="3" t="s">
        <v>2309</v>
      </c>
      <c r="F766" s="3" t="s">
        <v>1132</v>
      </c>
      <c r="G766" s="3"/>
      <c r="H766" s="3" t="s">
        <v>2477</v>
      </c>
      <c r="I766" s="3" t="s">
        <v>1872</v>
      </c>
      <c r="J766" s="3" t="s">
        <v>383</v>
      </c>
      <c r="K766" s="3" t="s">
        <v>3167</v>
      </c>
      <c r="L766" s="3" t="s">
        <v>2887</v>
      </c>
      <c r="M766" s="3" t="s">
        <v>5336</v>
      </c>
      <c r="N766" s="3" t="s">
        <v>3492</v>
      </c>
      <c r="O766" s="3" t="s">
        <v>5337</v>
      </c>
      <c r="P766" s="3"/>
      <c r="Q766" s="3" t="s">
        <v>1064</v>
      </c>
      <c r="R766" s="3" t="s">
        <v>1130</v>
      </c>
      <c r="S766" s="3"/>
      <c r="T766" s="3"/>
      <c r="U766" s="3" t="s">
        <v>904</v>
      </c>
      <c r="V766" s="3"/>
      <c r="W766" s="3"/>
      <c r="X766" s="3" t="s">
        <v>270</v>
      </c>
      <c r="Y766" s="3" t="s">
        <v>1844</v>
      </c>
      <c r="Z766" s="3" t="s">
        <v>1844</v>
      </c>
      <c r="AA766" s="3" t="s">
        <v>332</v>
      </c>
      <c r="AB766" s="3" t="s">
        <v>2606</v>
      </c>
      <c r="AC766" s="3" t="s">
        <v>200</v>
      </c>
      <c r="AD766" s="3" t="s">
        <v>5338</v>
      </c>
      <c r="AE766" s="3"/>
      <c r="AF766" s="3"/>
      <c r="AG766" s="3"/>
      <c r="AH766" s="3"/>
      <c r="AI766" s="3"/>
      <c r="AJ766" s="3" t="s">
        <v>62</v>
      </c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4"/>
    </row>
    <row r="767" spans="1:51" x14ac:dyDescent="0.25">
      <c r="A767" s="2" t="s">
        <v>4105</v>
      </c>
      <c r="B767" s="11" t="s">
        <v>4647</v>
      </c>
      <c r="C767" s="3">
        <v>7</v>
      </c>
      <c r="D767" s="3" t="s">
        <v>302</v>
      </c>
      <c r="E767" s="3" t="s">
        <v>1132</v>
      </c>
      <c r="F767" s="3"/>
      <c r="G767" s="3"/>
      <c r="H767" s="3" t="s">
        <v>2315</v>
      </c>
      <c r="I767" s="3" t="s">
        <v>488</v>
      </c>
      <c r="J767" s="3" t="s">
        <v>744</v>
      </c>
      <c r="K767" s="3" t="s">
        <v>4429</v>
      </c>
      <c r="L767" s="3" t="s">
        <v>5339</v>
      </c>
      <c r="M767" s="3" t="s">
        <v>5340</v>
      </c>
      <c r="N767" s="3" t="s">
        <v>2299</v>
      </c>
      <c r="O767" s="3" t="s">
        <v>5341</v>
      </c>
      <c r="P767" s="3"/>
      <c r="Q767" s="3" t="s">
        <v>1064</v>
      </c>
      <c r="R767" s="3" t="s">
        <v>886</v>
      </c>
      <c r="S767" s="3"/>
      <c r="T767" s="3"/>
      <c r="U767" s="3" t="s">
        <v>228</v>
      </c>
      <c r="V767" s="3"/>
      <c r="W767" s="3"/>
      <c r="X767" s="3" t="s">
        <v>243</v>
      </c>
      <c r="Y767" s="3" t="s">
        <v>1844</v>
      </c>
      <c r="Z767" s="3" t="s">
        <v>1844</v>
      </c>
      <c r="AA767" s="3" t="s">
        <v>1844</v>
      </c>
      <c r="AB767" s="3" t="s">
        <v>1251</v>
      </c>
      <c r="AC767" s="3" t="s">
        <v>400</v>
      </c>
      <c r="AD767" s="3" t="s">
        <v>3719</v>
      </c>
      <c r="AE767" s="3"/>
      <c r="AF767" s="3"/>
      <c r="AG767" s="3"/>
      <c r="AH767" s="3"/>
      <c r="AI767" s="3"/>
      <c r="AJ767" s="3" t="s">
        <v>62</v>
      </c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4"/>
    </row>
    <row r="768" spans="1:51" x14ac:dyDescent="0.25">
      <c r="A768" s="2" t="s">
        <v>3484</v>
      </c>
      <c r="B768" s="11" t="s">
        <v>4647</v>
      </c>
      <c r="C768" s="3">
        <v>1</v>
      </c>
      <c r="D768" s="3" t="s">
        <v>3782</v>
      </c>
      <c r="E768" s="3" t="s">
        <v>4</v>
      </c>
      <c r="F768" s="3" t="s">
        <v>659</v>
      </c>
      <c r="G768" s="3"/>
      <c r="H768" s="3" t="s">
        <v>938</v>
      </c>
      <c r="I768" s="3" t="s">
        <v>842</v>
      </c>
      <c r="J768" s="3" t="s">
        <v>1144</v>
      </c>
      <c r="K768" s="3" t="s">
        <v>488</v>
      </c>
      <c r="L768" s="3" t="s">
        <v>5342</v>
      </c>
      <c r="M768" s="3" t="s">
        <v>5343</v>
      </c>
      <c r="N768" s="3" t="s">
        <v>1896</v>
      </c>
      <c r="O768" s="3" t="s">
        <v>4171</v>
      </c>
      <c r="P768" s="3" t="s">
        <v>798</v>
      </c>
      <c r="Q768" s="3" t="s">
        <v>283</v>
      </c>
      <c r="R768" s="3" t="s">
        <v>228</v>
      </c>
      <c r="S768" s="3"/>
      <c r="T768" s="3"/>
      <c r="U768" s="3" t="s">
        <v>269</v>
      </c>
      <c r="V768" s="3"/>
      <c r="W768" s="3"/>
      <c r="X768" s="3" t="s">
        <v>1306</v>
      </c>
      <c r="Y768" s="3" t="s">
        <v>61</v>
      </c>
      <c r="Z768" s="3" t="s">
        <v>50</v>
      </c>
      <c r="AA768" s="3" t="s">
        <v>1636</v>
      </c>
      <c r="AB768" s="3"/>
      <c r="AC768" s="3" t="s">
        <v>375</v>
      </c>
      <c r="AD768" s="3" t="s">
        <v>72</v>
      </c>
      <c r="AE768" s="3" t="s">
        <v>4941</v>
      </c>
      <c r="AF768" s="3" t="s">
        <v>897</v>
      </c>
      <c r="AG768" s="3" t="s">
        <v>61</v>
      </c>
      <c r="AH768" s="3" t="s">
        <v>446</v>
      </c>
      <c r="AI768" s="3" t="s">
        <v>1066</v>
      </c>
      <c r="AJ768" s="3" t="s">
        <v>5344</v>
      </c>
      <c r="AK768" s="3"/>
      <c r="AL768" s="3"/>
      <c r="AM768" s="3"/>
      <c r="AN768" s="3"/>
      <c r="AO768" s="3"/>
      <c r="AP768" s="3" t="s">
        <v>38</v>
      </c>
      <c r="AQ768" s="3"/>
      <c r="AR768" s="3"/>
      <c r="AS768" s="3"/>
      <c r="AT768" s="3"/>
      <c r="AU768" s="3"/>
      <c r="AV768" s="3"/>
      <c r="AW768" s="3"/>
      <c r="AX768" s="3"/>
      <c r="AY768" s="4"/>
    </row>
    <row r="769" spans="1:51" x14ac:dyDescent="0.25">
      <c r="A769" s="2" t="s">
        <v>3484</v>
      </c>
      <c r="B769" s="11" t="s">
        <v>4647</v>
      </c>
      <c r="C769" s="3">
        <v>2</v>
      </c>
      <c r="D769" s="3" t="s">
        <v>6</v>
      </c>
      <c r="E769" s="3" t="s">
        <v>659</v>
      </c>
      <c r="F769" s="3" t="s">
        <v>39</v>
      </c>
      <c r="G769" s="3"/>
      <c r="H769" s="3" t="s">
        <v>347</v>
      </c>
      <c r="I769" s="3" t="s">
        <v>3887</v>
      </c>
      <c r="J769" s="3" t="s">
        <v>730</v>
      </c>
      <c r="K769" s="3" t="s">
        <v>987</v>
      </c>
      <c r="L769" s="3" t="s">
        <v>1079</v>
      </c>
      <c r="M769" s="3" t="s">
        <v>5345</v>
      </c>
      <c r="N769" s="3" t="s">
        <v>4239</v>
      </c>
      <c r="O769" s="3" t="s">
        <v>4394</v>
      </c>
      <c r="P769" s="3" t="s">
        <v>568</v>
      </c>
      <c r="Q769" s="3" t="s">
        <v>225</v>
      </c>
      <c r="R769" s="3" t="s">
        <v>463</v>
      </c>
      <c r="S769" s="3"/>
      <c r="T769" s="3"/>
      <c r="U769" s="3" t="s">
        <v>205</v>
      </c>
      <c r="V769" s="3"/>
      <c r="W769" s="3"/>
      <c r="X769" s="3" t="s">
        <v>321</v>
      </c>
      <c r="Y769" s="3" t="s">
        <v>108</v>
      </c>
      <c r="Z769" s="3" t="s">
        <v>2267</v>
      </c>
      <c r="AA769" s="3" t="s">
        <v>1237</v>
      </c>
      <c r="AB769" s="3"/>
      <c r="AC769" s="3" t="s">
        <v>61</v>
      </c>
      <c r="AD769" s="3" t="s">
        <v>1984</v>
      </c>
      <c r="AE769" s="3" t="s">
        <v>816</v>
      </c>
      <c r="AF769" s="3" t="s">
        <v>400</v>
      </c>
      <c r="AG769" s="3" t="s">
        <v>155</v>
      </c>
      <c r="AH769" s="3" t="s">
        <v>454</v>
      </c>
      <c r="AI769" s="3" t="s">
        <v>2271</v>
      </c>
      <c r="AJ769" s="3" t="s">
        <v>4666</v>
      </c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4"/>
    </row>
    <row r="770" spans="1:51" x14ac:dyDescent="0.25">
      <c r="A770" s="2" t="s">
        <v>3484</v>
      </c>
      <c r="B770" s="11" t="s">
        <v>4647</v>
      </c>
      <c r="C770" s="3">
        <v>3</v>
      </c>
      <c r="D770" s="3" t="s">
        <v>290</v>
      </c>
      <c r="E770" s="3" t="s">
        <v>39</v>
      </c>
      <c r="F770" s="3" t="s">
        <v>373</v>
      </c>
      <c r="G770" s="3"/>
      <c r="H770" s="3" t="s">
        <v>2202</v>
      </c>
      <c r="I770" s="3" t="s">
        <v>1046</v>
      </c>
      <c r="J770" s="3" t="s">
        <v>314</v>
      </c>
      <c r="K770" s="3" t="s">
        <v>1275</v>
      </c>
      <c r="L770" s="3" t="s">
        <v>331</v>
      </c>
      <c r="M770" s="3" t="s">
        <v>5346</v>
      </c>
      <c r="N770" s="3" t="s">
        <v>4248</v>
      </c>
      <c r="O770" s="3" t="s">
        <v>969</v>
      </c>
      <c r="P770" s="3" t="s">
        <v>1705</v>
      </c>
      <c r="Q770" s="3" t="s">
        <v>506</v>
      </c>
      <c r="R770" s="3" t="s">
        <v>249</v>
      </c>
      <c r="S770" s="3"/>
      <c r="T770" s="3"/>
      <c r="U770" s="3" t="s">
        <v>472</v>
      </c>
      <c r="V770" s="3"/>
      <c r="W770" s="3"/>
      <c r="X770" s="3" t="s">
        <v>458</v>
      </c>
      <c r="Y770" s="3" t="s">
        <v>165</v>
      </c>
      <c r="Z770" s="3" t="s">
        <v>82</v>
      </c>
      <c r="AA770" s="3" t="s">
        <v>379</v>
      </c>
      <c r="AB770" s="3"/>
      <c r="AC770" s="3" t="s">
        <v>291</v>
      </c>
      <c r="AD770" s="3" t="s">
        <v>1888</v>
      </c>
      <c r="AE770" s="3" t="s">
        <v>2170</v>
      </c>
      <c r="AF770" s="3" t="s">
        <v>400</v>
      </c>
      <c r="AG770" s="3" t="s">
        <v>155</v>
      </c>
      <c r="AH770" s="3" t="s">
        <v>27</v>
      </c>
      <c r="AI770" s="3" t="s">
        <v>2937</v>
      </c>
      <c r="AJ770" s="3" t="s">
        <v>2830</v>
      </c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4"/>
    </row>
    <row r="771" spans="1:51" x14ac:dyDescent="0.25">
      <c r="A771" s="2" t="s">
        <v>3484</v>
      </c>
      <c r="B771" s="11" t="s">
        <v>4647</v>
      </c>
      <c r="C771" s="3">
        <v>4</v>
      </c>
      <c r="D771" s="3" t="s">
        <v>3736</v>
      </c>
      <c r="E771" s="3" t="s">
        <v>373</v>
      </c>
      <c r="F771" s="3" t="s">
        <v>996</v>
      </c>
      <c r="G771" s="3"/>
      <c r="H771" s="3" t="s">
        <v>2648</v>
      </c>
      <c r="I771" s="3" t="s">
        <v>5174</v>
      </c>
      <c r="J771" s="3" t="s">
        <v>5347</v>
      </c>
      <c r="K771" s="3" t="s">
        <v>1129</v>
      </c>
      <c r="L771" s="3" t="s">
        <v>3048</v>
      </c>
      <c r="M771" s="3" t="s">
        <v>5348</v>
      </c>
      <c r="N771" s="3" t="s">
        <v>1823</v>
      </c>
      <c r="O771" s="3" t="s">
        <v>1877</v>
      </c>
      <c r="P771" s="3" t="s">
        <v>2160</v>
      </c>
      <c r="Q771" s="3" t="s">
        <v>16</v>
      </c>
      <c r="R771" s="3" t="s">
        <v>265</v>
      </c>
      <c r="S771" s="3"/>
      <c r="T771" s="3"/>
      <c r="U771" s="3" t="s">
        <v>343</v>
      </c>
      <c r="V771" s="3"/>
      <c r="W771" s="3"/>
      <c r="X771" s="3" t="s">
        <v>243</v>
      </c>
      <c r="Y771" s="3" t="s">
        <v>60</v>
      </c>
      <c r="Z771" s="3" t="s">
        <v>2731</v>
      </c>
      <c r="AA771" s="3"/>
      <c r="AB771" s="3"/>
      <c r="AC771" s="3" t="s">
        <v>165</v>
      </c>
      <c r="AD771" s="3" t="s">
        <v>1478</v>
      </c>
      <c r="AE771" s="3" t="s">
        <v>815</v>
      </c>
      <c r="AF771" s="3" t="s">
        <v>400</v>
      </c>
      <c r="AG771" s="3" t="s">
        <v>165</v>
      </c>
      <c r="AH771" s="3" t="s">
        <v>87</v>
      </c>
      <c r="AI771" s="3" t="s">
        <v>1259</v>
      </c>
      <c r="AJ771" s="3" t="s">
        <v>4155</v>
      </c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4"/>
    </row>
    <row r="772" spans="1:51" x14ac:dyDescent="0.25">
      <c r="A772" s="2" t="s">
        <v>3484</v>
      </c>
      <c r="B772" s="11" t="s">
        <v>4647</v>
      </c>
      <c r="C772" s="3">
        <v>5</v>
      </c>
      <c r="D772" s="3" t="s">
        <v>3744</v>
      </c>
      <c r="E772" s="3" t="s">
        <v>996</v>
      </c>
      <c r="F772" s="3" t="s">
        <v>2309</v>
      </c>
      <c r="G772" s="3"/>
      <c r="H772" s="3" t="s">
        <v>4535</v>
      </c>
      <c r="I772" s="3" t="s">
        <v>4213</v>
      </c>
      <c r="J772" s="3" t="s">
        <v>926</v>
      </c>
      <c r="K772" s="3" t="s">
        <v>967</v>
      </c>
      <c r="L772" s="3" t="s">
        <v>59</v>
      </c>
      <c r="M772" s="3" t="s">
        <v>5349</v>
      </c>
      <c r="N772" s="3" t="s">
        <v>2025</v>
      </c>
      <c r="O772" s="3" t="s">
        <v>617</v>
      </c>
      <c r="P772" s="3" t="s">
        <v>2061</v>
      </c>
      <c r="Q772" s="3" t="s">
        <v>16</v>
      </c>
      <c r="R772" s="3" t="s">
        <v>228</v>
      </c>
      <c r="S772" s="3"/>
      <c r="T772" s="3"/>
      <c r="U772" s="3" t="s">
        <v>231</v>
      </c>
      <c r="V772" s="3"/>
      <c r="W772" s="3"/>
      <c r="X772" s="3" t="s">
        <v>30</v>
      </c>
      <c r="Y772" s="3"/>
      <c r="Z772" s="3"/>
      <c r="AA772" s="3"/>
      <c r="AB772" s="3"/>
      <c r="AC772" s="3" t="s">
        <v>61</v>
      </c>
      <c r="AD772" s="3" t="s">
        <v>852</v>
      </c>
      <c r="AE772" s="3" t="s">
        <v>736</v>
      </c>
      <c r="AF772" s="3" t="s">
        <v>400</v>
      </c>
      <c r="AG772" s="3" t="s">
        <v>155</v>
      </c>
      <c r="AH772" s="3" t="s">
        <v>183</v>
      </c>
      <c r="AI772" s="3" t="s">
        <v>1087</v>
      </c>
      <c r="AJ772" s="3" t="s">
        <v>4236</v>
      </c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4"/>
    </row>
    <row r="773" spans="1:51" x14ac:dyDescent="0.25">
      <c r="A773" s="2" t="s">
        <v>3484</v>
      </c>
      <c r="B773" s="11" t="s">
        <v>4647</v>
      </c>
      <c r="C773" s="3">
        <v>6</v>
      </c>
      <c r="D773" s="3" t="s">
        <v>3428</v>
      </c>
      <c r="E773" s="3" t="s">
        <v>2309</v>
      </c>
      <c r="F773" s="3" t="s">
        <v>1132</v>
      </c>
      <c r="G773" s="3"/>
      <c r="H773" s="3" t="s">
        <v>3026</v>
      </c>
      <c r="I773" s="3" t="s">
        <v>5350</v>
      </c>
      <c r="J773" s="3" t="s">
        <v>5351</v>
      </c>
      <c r="K773" s="3" t="s">
        <v>3930</v>
      </c>
      <c r="L773" s="3" t="s">
        <v>271</v>
      </c>
      <c r="M773" s="3" t="s">
        <v>5352</v>
      </c>
      <c r="N773" s="3" t="s">
        <v>2432</v>
      </c>
      <c r="O773" s="3" t="s">
        <v>755</v>
      </c>
      <c r="P773" s="3" t="s">
        <v>1627</v>
      </c>
      <c r="Q773" s="3" t="s">
        <v>16</v>
      </c>
      <c r="R773" s="3" t="s">
        <v>1716</v>
      </c>
      <c r="S773" s="3"/>
      <c r="T773" s="3"/>
      <c r="U773" s="3" t="s">
        <v>170</v>
      </c>
      <c r="V773" s="3"/>
      <c r="W773" s="3"/>
      <c r="X773" s="3" t="s">
        <v>30</v>
      </c>
      <c r="Y773" s="3"/>
      <c r="Z773" s="3"/>
      <c r="AA773" s="3"/>
      <c r="AB773" s="3"/>
      <c r="AC773" s="3" t="s">
        <v>61</v>
      </c>
      <c r="AD773" s="3" t="s">
        <v>1914</v>
      </c>
      <c r="AE773" s="3" t="s">
        <v>1907</v>
      </c>
      <c r="AF773" s="3" t="s">
        <v>1382</v>
      </c>
      <c r="AG773" s="3" t="s">
        <v>291</v>
      </c>
      <c r="AH773" s="3" t="s">
        <v>83</v>
      </c>
      <c r="AI773" s="3" t="s">
        <v>1262</v>
      </c>
      <c r="AJ773" s="3" t="s">
        <v>566</v>
      </c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4"/>
    </row>
    <row r="774" spans="1:51" x14ac:dyDescent="0.25">
      <c r="A774" s="2" t="s">
        <v>3484</v>
      </c>
      <c r="B774" s="11" t="s">
        <v>4647</v>
      </c>
      <c r="C774" s="3">
        <v>7</v>
      </c>
      <c r="D774" s="3" t="s">
        <v>3432</v>
      </c>
      <c r="E774" s="3" t="s">
        <v>1132</v>
      </c>
      <c r="F774" s="3"/>
      <c r="G774" s="3"/>
      <c r="H774" s="3" t="s">
        <v>115</v>
      </c>
      <c r="I774" s="3" t="s">
        <v>105</v>
      </c>
      <c r="J774" s="3" t="s">
        <v>403</v>
      </c>
      <c r="K774" s="3" t="s">
        <v>2057</v>
      </c>
      <c r="L774" s="3" t="s">
        <v>2487</v>
      </c>
      <c r="M774" s="3" t="s">
        <v>3929</v>
      </c>
      <c r="N774" s="3" t="s">
        <v>5353</v>
      </c>
      <c r="O774" s="3" t="s">
        <v>4243</v>
      </c>
      <c r="P774" s="3" t="s">
        <v>234</v>
      </c>
      <c r="Q774" s="3" t="s">
        <v>225</v>
      </c>
      <c r="R774" s="3" t="s">
        <v>463</v>
      </c>
      <c r="S774" s="3"/>
      <c r="T774" s="3"/>
      <c r="U774" s="3" t="s">
        <v>170</v>
      </c>
      <c r="V774" s="3"/>
      <c r="W774" s="3"/>
      <c r="X774" s="3" t="s">
        <v>55</v>
      </c>
      <c r="Y774" s="3"/>
      <c r="Z774" s="3"/>
      <c r="AA774" s="3"/>
      <c r="AB774" s="3"/>
      <c r="AC774" s="3"/>
      <c r="AD774" s="3" t="s">
        <v>662</v>
      </c>
      <c r="AE774" s="3" t="s">
        <v>3239</v>
      </c>
      <c r="AF774" s="3" t="s">
        <v>826</v>
      </c>
      <c r="AG774" s="3" t="s">
        <v>155</v>
      </c>
      <c r="AH774" s="3" t="s">
        <v>1401</v>
      </c>
      <c r="AI774" s="3" t="s">
        <v>1857</v>
      </c>
      <c r="AJ774" s="3" t="s">
        <v>3600</v>
      </c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4"/>
    </row>
    <row r="775" spans="1:51" x14ac:dyDescent="0.25">
      <c r="A775" s="2" t="s">
        <v>4736</v>
      </c>
      <c r="B775" s="11" t="s">
        <v>4669</v>
      </c>
      <c r="C775" s="3">
        <v>1</v>
      </c>
      <c r="D775" s="3" t="s">
        <v>660</v>
      </c>
      <c r="E775" s="3" t="s">
        <v>4</v>
      </c>
      <c r="F775" s="3" t="s">
        <v>810</v>
      </c>
      <c r="G775" s="3"/>
      <c r="H775" s="3" t="s">
        <v>29</v>
      </c>
      <c r="I775" s="3" t="s">
        <v>155</v>
      </c>
      <c r="J775" s="3" t="s">
        <v>335</v>
      </c>
      <c r="K775" s="3" t="s">
        <v>741</v>
      </c>
      <c r="L775" s="3" t="s">
        <v>2258</v>
      </c>
      <c r="M775" s="3" t="s">
        <v>4180</v>
      </c>
      <c r="N775" s="3" t="s">
        <v>4737</v>
      </c>
      <c r="O775" s="3" t="s">
        <v>2162</v>
      </c>
      <c r="P775" s="3" t="s">
        <v>4</v>
      </c>
      <c r="Q775" s="3" t="s">
        <v>283</v>
      </c>
      <c r="R775" s="3" t="s">
        <v>249</v>
      </c>
      <c r="S775" s="3"/>
      <c r="T775" s="3"/>
      <c r="U775" s="3" t="s">
        <v>1716</v>
      </c>
      <c r="V775" s="3"/>
      <c r="W775" s="3"/>
      <c r="X775" s="3" t="s">
        <v>1067</v>
      </c>
      <c r="Y775" s="3" t="s">
        <v>3869</v>
      </c>
      <c r="Z775" s="3" t="s">
        <v>3879</v>
      </c>
      <c r="AA775" s="3" t="s">
        <v>1627</v>
      </c>
      <c r="AB775" s="3" t="s">
        <v>4</v>
      </c>
      <c r="AC775" s="3" t="s">
        <v>386</v>
      </c>
      <c r="AD775" s="3" t="s">
        <v>2748</v>
      </c>
      <c r="AE775" s="3" t="s">
        <v>1658</v>
      </c>
      <c r="AF775" s="3" t="s">
        <v>3179</v>
      </c>
      <c r="AG775" s="3" t="s">
        <v>88</v>
      </c>
      <c r="AH775" s="3" t="s">
        <v>292</v>
      </c>
      <c r="AI775" s="3" t="s">
        <v>1087</v>
      </c>
      <c r="AJ775" s="3" t="s">
        <v>4738</v>
      </c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4"/>
    </row>
    <row r="776" spans="1:51" x14ac:dyDescent="0.25">
      <c r="A776" s="2" t="s">
        <v>4736</v>
      </c>
      <c r="B776" s="11" t="s">
        <v>4669</v>
      </c>
      <c r="C776" s="3">
        <v>2</v>
      </c>
      <c r="D776" s="3" t="s">
        <v>684</v>
      </c>
      <c r="E776" s="3" t="s">
        <v>810</v>
      </c>
      <c r="F776" s="3" t="s">
        <v>2630</v>
      </c>
      <c r="G776" s="3"/>
      <c r="H776" s="3" t="s">
        <v>38</v>
      </c>
      <c r="I776" s="3" t="s">
        <v>29</v>
      </c>
      <c r="J776" s="3" t="s">
        <v>270</v>
      </c>
      <c r="K776" s="3" t="s">
        <v>1304</v>
      </c>
      <c r="L776" s="3" t="s">
        <v>4739</v>
      </c>
      <c r="M776" s="3" t="s">
        <v>2579</v>
      </c>
      <c r="N776" s="3" t="s">
        <v>10</v>
      </c>
      <c r="O776" s="3" t="s">
        <v>4092</v>
      </c>
      <c r="P776" s="3" t="s">
        <v>4</v>
      </c>
      <c r="Q776" s="3" t="s">
        <v>283</v>
      </c>
      <c r="R776" s="3" t="s">
        <v>1716</v>
      </c>
      <c r="S776" s="3"/>
      <c r="T776" s="3"/>
      <c r="U776" s="3" t="s">
        <v>170</v>
      </c>
      <c r="V776" s="3"/>
      <c r="W776" s="3"/>
      <c r="X776" s="3" t="s">
        <v>1370</v>
      </c>
      <c r="Y776" s="3" t="s">
        <v>870</v>
      </c>
      <c r="Z776" s="3" t="s">
        <v>2731</v>
      </c>
      <c r="AA776" s="3" t="s">
        <v>379</v>
      </c>
      <c r="AB776" s="3" t="s">
        <v>4</v>
      </c>
      <c r="AC776" s="3" t="s">
        <v>446</v>
      </c>
      <c r="AD776" s="3" t="s">
        <v>2905</v>
      </c>
      <c r="AE776" s="3" t="s">
        <v>127</v>
      </c>
      <c r="AF776" s="3" t="s">
        <v>1941</v>
      </c>
      <c r="AG776" s="3" t="s">
        <v>446</v>
      </c>
      <c r="AH776" s="3" t="s">
        <v>55</v>
      </c>
      <c r="AI776" s="3" t="s">
        <v>1846</v>
      </c>
      <c r="AJ776" s="3" t="s">
        <v>3794</v>
      </c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4"/>
    </row>
    <row r="777" spans="1:51" x14ac:dyDescent="0.25">
      <c r="A777" s="2" t="s">
        <v>4736</v>
      </c>
      <c r="B777" s="11" t="s">
        <v>4669</v>
      </c>
      <c r="C777" s="3">
        <v>3</v>
      </c>
      <c r="D777" s="3" t="s">
        <v>290</v>
      </c>
      <c r="E777" s="3" t="s">
        <v>2630</v>
      </c>
      <c r="F777" s="3" t="s">
        <v>782</v>
      </c>
      <c r="G777" s="3"/>
      <c r="H777" s="3" t="s">
        <v>38</v>
      </c>
      <c r="I777" s="3" t="s">
        <v>29</v>
      </c>
      <c r="J777" s="3" t="s">
        <v>291</v>
      </c>
      <c r="K777" s="3" t="s">
        <v>54</v>
      </c>
      <c r="L777" s="3" t="s">
        <v>4740</v>
      </c>
      <c r="M777" s="3" t="s">
        <v>4741</v>
      </c>
      <c r="N777" s="3" t="s">
        <v>4742</v>
      </c>
      <c r="O777" s="3" t="s">
        <v>1540</v>
      </c>
      <c r="P777" s="3" t="s">
        <v>4</v>
      </c>
      <c r="Q777" s="3" t="s">
        <v>283</v>
      </c>
      <c r="R777" s="3" t="s">
        <v>463</v>
      </c>
      <c r="S777" s="3"/>
      <c r="T777" s="3"/>
      <c r="U777" s="3" t="s">
        <v>328</v>
      </c>
      <c r="V777" s="3"/>
      <c r="W777" s="3"/>
      <c r="X777" s="3" t="s">
        <v>438</v>
      </c>
      <c r="Y777" s="3" t="s">
        <v>1938</v>
      </c>
      <c r="Z777" s="3" t="s">
        <v>192</v>
      </c>
      <c r="AA777" s="3" t="s">
        <v>415</v>
      </c>
      <c r="AB777" s="3" t="s">
        <v>4</v>
      </c>
      <c r="AC777" s="3" t="s">
        <v>454</v>
      </c>
      <c r="AD777" s="3" t="s">
        <v>1075</v>
      </c>
      <c r="AE777" s="3" t="s">
        <v>3833</v>
      </c>
      <c r="AF777" s="3" t="s">
        <v>2016</v>
      </c>
      <c r="AG777" s="3" t="s">
        <v>335</v>
      </c>
      <c r="AH777" s="3" t="s">
        <v>111</v>
      </c>
      <c r="AI777" s="3" t="s">
        <v>178</v>
      </c>
      <c r="AJ777" s="3" t="s">
        <v>323</v>
      </c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4"/>
    </row>
    <row r="778" spans="1:51" x14ac:dyDescent="0.25">
      <c r="A778" s="2" t="s">
        <v>4736</v>
      </c>
      <c r="B778" s="11" t="s">
        <v>4669</v>
      </c>
      <c r="C778" s="3">
        <v>4</v>
      </c>
      <c r="D778" s="3" t="s">
        <v>302</v>
      </c>
      <c r="E778" s="3" t="s">
        <v>782</v>
      </c>
      <c r="F778" s="3" t="s">
        <v>759</v>
      </c>
      <c r="G778" s="3"/>
      <c r="H778" s="3" t="s">
        <v>38</v>
      </c>
      <c r="I778" s="3" t="s">
        <v>29</v>
      </c>
      <c r="J778" s="3" t="s">
        <v>108</v>
      </c>
      <c r="K778" s="3" t="s">
        <v>430</v>
      </c>
      <c r="L778" s="3" t="s">
        <v>3521</v>
      </c>
      <c r="M778" s="3" t="s">
        <v>4743</v>
      </c>
      <c r="N778" s="3" t="s">
        <v>4744</v>
      </c>
      <c r="O778" s="3" t="s">
        <v>140</v>
      </c>
      <c r="P778" s="3" t="s">
        <v>4</v>
      </c>
      <c r="Q778" s="3" t="s">
        <v>225</v>
      </c>
      <c r="R778" s="3" t="s">
        <v>463</v>
      </c>
      <c r="S778" s="3"/>
      <c r="T778" s="3"/>
      <c r="U778" s="3" t="s">
        <v>328</v>
      </c>
      <c r="V778" s="3"/>
      <c r="W778" s="3"/>
      <c r="X778" s="3" t="s">
        <v>111</v>
      </c>
      <c r="Y778" s="3" t="s">
        <v>2466</v>
      </c>
      <c r="Z778" s="3" t="s">
        <v>1749</v>
      </c>
      <c r="AA778" s="3" t="s">
        <v>799</v>
      </c>
      <c r="AB778" s="3" t="s">
        <v>4</v>
      </c>
      <c r="AC778" s="3" t="s">
        <v>454</v>
      </c>
      <c r="AD778" s="3" t="s">
        <v>2006</v>
      </c>
      <c r="AE778" s="3" t="s">
        <v>2451</v>
      </c>
      <c r="AF778" s="3" t="s">
        <v>386</v>
      </c>
      <c r="AG778" s="3" t="s">
        <v>400</v>
      </c>
      <c r="AH778" s="3" t="s">
        <v>83</v>
      </c>
      <c r="AI778" s="3" t="s">
        <v>1087</v>
      </c>
      <c r="AJ778" s="3" t="s">
        <v>4745</v>
      </c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4"/>
    </row>
    <row r="779" spans="1:51" x14ac:dyDescent="0.25">
      <c r="A779" s="2" t="s">
        <v>4736</v>
      </c>
      <c r="B779" s="11" t="s">
        <v>4669</v>
      </c>
      <c r="C779" s="3">
        <v>5</v>
      </c>
      <c r="D779" s="3" t="s">
        <v>477</v>
      </c>
      <c r="E779" s="3" t="s">
        <v>759</v>
      </c>
      <c r="F779" s="3" t="s">
        <v>615</v>
      </c>
      <c r="G779" s="3"/>
      <c r="H779" s="3" t="s">
        <v>278</v>
      </c>
      <c r="I779" s="3" t="s">
        <v>1248</v>
      </c>
      <c r="J779" s="3" t="s">
        <v>454</v>
      </c>
      <c r="K779" s="3" t="s">
        <v>1116</v>
      </c>
      <c r="L779" s="3" t="s">
        <v>4516</v>
      </c>
      <c r="M779" s="3" t="s">
        <v>4464</v>
      </c>
      <c r="N779" s="3" t="s">
        <v>4746</v>
      </c>
      <c r="O779" s="3" t="s">
        <v>1508</v>
      </c>
      <c r="P779" s="3" t="s">
        <v>2335</v>
      </c>
      <c r="Q779" s="3" t="s">
        <v>283</v>
      </c>
      <c r="R779" s="3" t="s">
        <v>285</v>
      </c>
      <c r="S779" s="3"/>
      <c r="T779" s="3"/>
      <c r="U779" s="3" t="s">
        <v>1716</v>
      </c>
      <c r="V779" s="3"/>
      <c r="W779" s="3"/>
      <c r="X779" s="3" t="s">
        <v>83</v>
      </c>
      <c r="Y779" s="3"/>
      <c r="Z779" s="3"/>
      <c r="AA779" s="3" t="s">
        <v>1237</v>
      </c>
      <c r="AB779" s="3" t="s">
        <v>1706</v>
      </c>
      <c r="AC779" s="3" t="s">
        <v>365</v>
      </c>
      <c r="AD779" s="3" t="s">
        <v>2950</v>
      </c>
      <c r="AE779" s="3" t="s">
        <v>4747</v>
      </c>
      <c r="AF779" s="3" t="s">
        <v>184</v>
      </c>
      <c r="AG779" s="3" t="s">
        <v>400</v>
      </c>
      <c r="AH779" s="3" t="s">
        <v>83</v>
      </c>
      <c r="AI779" s="3"/>
      <c r="AJ779" s="3" t="s">
        <v>858</v>
      </c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4"/>
    </row>
    <row r="780" spans="1:51" x14ac:dyDescent="0.25">
      <c r="A780" s="2" t="s">
        <v>4736</v>
      </c>
      <c r="B780" s="11" t="s">
        <v>4669</v>
      </c>
      <c r="C780" s="3">
        <v>6</v>
      </c>
      <c r="D780" s="3" t="s">
        <v>484</v>
      </c>
      <c r="E780" s="3" t="s">
        <v>615</v>
      </c>
      <c r="F780" s="3" t="s">
        <v>4748</v>
      </c>
      <c r="G780" s="3"/>
      <c r="H780" s="3" t="s">
        <v>111</v>
      </c>
      <c r="I780" s="3" t="s">
        <v>83</v>
      </c>
      <c r="J780" s="3" t="s">
        <v>111</v>
      </c>
      <c r="K780" s="3" t="s">
        <v>1503</v>
      </c>
      <c r="L780" s="3" t="s">
        <v>4749</v>
      </c>
      <c r="M780" s="3" t="s">
        <v>4750</v>
      </c>
      <c r="N780" s="3" t="s">
        <v>4751</v>
      </c>
      <c r="O780" s="3" t="s">
        <v>499</v>
      </c>
      <c r="P780" s="3" t="s">
        <v>4</v>
      </c>
      <c r="Q780" s="3" t="s">
        <v>225</v>
      </c>
      <c r="R780" s="3" t="s">
        <v>885</v>
      </c>
      <c r="S780" s="3"/>
      <c r="T780" s="3"/>
      <c r="U780" s="3" t="s">
        <v>228</v>
      </c>
      <c r="V780" s="3"/>
      <c r="W780" s="3"/>
      <c r="X780" s="3" t="s">
        <v>270</v>
      </c>
      <c r="Y780" s="3"/>
      <c r="Z780" s="3"/>
      <c r="AA780" s="3" t="s">
        <v>743</v>
      </c>
      <c r="AB780" s="3" t="s">
        <v>1340</v>
      </c>
      <c r="AC780" s="3" t="s">
        <v>434</v>
      </c>
      <c r="AD780" s="3" t="s">
        <v>2914</v>
      </c>
      <c r="AE780" s="3" t="s">
        <v>1027</v>
      </c>
      <c r="AF780" s="3" t="s">
        <v>788</v>
      </c>
      <c r="AG780" s="3" t="s">
        <v>182</v>
      </c>
      <c r="AH780" s="3" t="s">
        <v>83</v>
      </c>
      <c r="AI780" s="3"/>
      <c r="AJ780" s="3" t="s">
        <v>581</v>
      </c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4"/>
    </row>
    <row r="781" spans="1:51" x14ac:dyDescent="0.25">
      <c r="A781" s="2" t="s">
        <v>4736</v>
      </c>
      <c r="B781" s="11" t="s">
        <v>4669</v>
      </c>
      <c r="C781" s="3">
        <v>7</v>
      </c>
      <c r="D781" s="3" t="s">
        <v>601</v>
      </c>
      <c r="E781" s="3" t="s">
        <v>4748</v>
      </c>
      <c r="F781" s="3" t="s">
        <v>4661</v>
      </c>
      <c r="G781" s="3"/>
      <c r="H781" s="3" t="s">
        <v>83</v>
      </c>
      <c r="I781" s="3" t="s">
        <v>454</v>
      </c>
      <c r="J781" s="3" t="s">
        <v>375</v>
      </c>
      <c r="K781" s="3" t="s">
        <v>1028</v>
      </c>
      <c r="L781" s="3" t="s">
        <v>2944</v>
      </c>
      <c r="M781" s="3" t="s">
        <v>322</v>
      </c>
      <c r="N781" s="3" t="s">
        <v>4752</v>
      </c>
      <c r="O781" s="3" t="s">
        <v>2487</v>
      </c>
      <c r="P781" s="3" t="s">
        <v>287</v>
      </c>
      <c r="Q781" s="3" t="s">
        <v>283</v>
      </c>
      <c r="R781" s="3" t="s">
        <v>885</v>
      </c>
      <c r="S781" s="3"/>
      <c r="T781" s="3"/>
      <c r="U781" s="3" t="s">
        <v>904</v>
      </c>
      <c r="V781" s="3"/>
      <c r="W781" s="3"/>
      <c r="X781" s="3" t="s">
        <v>87</v>
      </c>
      <c r="Y781" s="3"/>
      <c r="Z781" s="3"/>
      <c r="AA781" s="3" t="s">
        <v>743</v>
      </c>
      <c r="AB781" s="3" t="s">
        <v>1590</v>
      </c>
      <c r="AC781" s="3" t="s">
        <v>1017</v>
      </c>
      <c r="AD781" s="3" t="s">
        <v>2945</v>
      </c>
      <c r="AE781" s="3" t="s">
        <v>127</v>
      </c>
      <c r="AF781" s="3" t="s">
        <v>386</v>
      </c>
      <c r="AG781" s="3" t="s">
        <v>154</v>
      </c>
      <c r="AH781" s="3" t="s">
        <v>183</v>
      </c>
      <c r="AI781" s="3"/>
      <c r="AJ781" s="3" t="s">
        <v>3842</v>
      </c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4"/>
    </row>
    <row r="782" spans="1:51" x14ac:dyDescent="0.25">
      <c r="A782" s="2" t="s">
        <v>4766</v>
      </c>
      <c r="B782" s="11" t="s">
        <v>4669</v>
      </c>
      <c r="C782" s="3">
        <v>1</v>
      </c>
      <c r="D782" s="3" t="s">
        <v>660</v>
      </c>
      <c r="E782" s="3" t="s">
        <v>4</v>
      </c>
      <c r="F782" s="3" t="s">
        <v>492</v>
      </c>
      <c r="G782" s="3"/>
      <c r="H782" s="3" t="s">
        <v>2296</v>
      </c>
      <c r="I782" s="3" t="s">
        <v>1767</v>
      </c>
      <c r="J782" s="3" t="s">
        <v>1610</v>
      </c>
      <c r="K782" s="3" t="s">
        <v>4767</v>
      </c>
      <c r="L782" s="3" t="s">
        <v>4308</v>
      </c>
      <c r="M782" s="3" t="s">
        <v>605</v>
      </c>
      <c r="N782" s="3" t="s">
        <v>4768</v>
      </c>
      <c r="O782" s="3" t="s">
        <v>520</v>
      </c>
      <c r="P782" s="3" t="s">
        <v>4</v>
      </c>
      <c r="Q782" s="3" t="s">
        <v>506</v>
      </c>
      <c r="R782" s="3" t="s">
        <v>229</v>
      </c>
      <c r="S782" s="3"/>
      <c r="T782" s="3"/>
      <c r="U782" s="3" t="s">
        <v>3224</v>
      </c>
      <c r="V782" s="3"/>
      <c r="W782" s="3"/>
      <c r="X782" s="3" t="s">
        <v>764</v>
      </c>
      <c r="Y782" s="3" t="s">
        <v>3053</v>
      </c>
      <c r="Z782" s="3" t="s">
        <v>1947</v>
      </c>
      <c r="AA782" s="3" t="s">
        <v>135</v>
      </c>
      <c r="AB782" s="3" t="s">
        <v>4</v>
      </c>
      <c r="AC782" s="3" t="s">
        <v>243</v>
      </c>
      <c r="AD782" s="3" t="s">
        <v>1075</v>
      </c>
      <c r="AE782" s="3" t="s">
        <v>788</v>
      </c>
      <c r="AF782" s="3" t="s">
        <v>808</v>
      </c>
      <c r="AG782" s="3" t="s">
        <v>155</v>
      </c>
      <c r="AH782" s="3" t="s">
        <v>291</v>
      </c>
      <c r="AI782" s="3" t="s">
        <v>201</v>
      </c>
      <c r="AJ782" s="3" t="s">
        <v>810</v>
      </c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4"/>
    </row>
    <row r="783" spans="1:51" x14ac:dyDescent="0.25">
      <c r="A783" s="2" t="s">
        <v>4766</v>
      </c>
      <c r="B783" s="11" t="s">
        <v>4669</v>
      </c>
      <c r="C783" s="3">
        <v>2</v>
      </c>
      <c r="D783" s="3" t="s">
        <v>684</v>
      </c>
      <c r="E783" s="3" t="s">
        <v>492</v>
      </c>
      <c r="F783" s="3" t="s">
        <v>1021</v>
      </c>
      <c r="G783" s="3"/>
      <c r="H783" s="3" t="s">
        <v>185</v>
      </c>
      <c r="I783" s="3" t="s">
        <v>4769</v>
      </c>
      <c r="J783" s="3" t="s">
        <v>1745</v>
      </c>
      <c r="K783" s="3" t="s">
        <v>3653</v>
      </c>
      <c r="L783" s="3" t="s">
        <v>4171</v>
      </c>
      <c r="M783" s="3" t="s">
        <v>4770</v>
      </c>
      <c r="N783" s="3" t="s">
        <v>4771</v>
      </c>
      <c r="O783" s="3" t="s">
        <v>1134</v>
      </c>
      <c r="P783" s="3" t="s">
        <v>334</v>
      </c>
      <c r="Q783" s="3" t="s">
        <v>225</v>
      </c>
      <c r="R783" s="3" t="s">
        <v>230</v>
      </c>
      <c r="S783" s="3"/>
      <c r="T783" s="3"/>
      <c r="U783" s="3" t="s">
        <v>1575</v>
      </c>
      <c r="V783" s="3"/>
      <c r="W783" s="3"/>
      <c r="X783" s="3" t="s">
        <v>329</v>
      </c>
      <c r="Y783" s="3" t="s">
        <v>4120</v>
      </c>
      <c r="Z783" s="3" t="s">
        <v>2783</v>
      </c>
      <c r="AA783" s="3" t="s">
        <v>625</v>
      </c>
      <c r="AB783" s="3" t="s">
        <v>4</v>
      </c>
      <c r="AC783" s="3" t="s">
        <v>112</v>
      </c>
      <c r="AD783" s="3" t="s">
        <v>2914</v>
      </c>
      <c r="AE783" s="3" t="s">
        <v>438</v>
      </c>
      <c r="AF783" s="3" t="s">
        <v>1382</v>
      </c>
      <c r="AG783" s="3" t="s">
        <v>291</v>
      </c>
      <c r="AH783" s="3" t="s">
        <v>165</v>
      </c>
      <c r="AI783" s="3" t="s">
        <v>848</v>
      </c>
      <c r="AJ783" s="3" t="s">
        <v>5</v>
      </c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4"/>
    </row>
    <row r="784" spans="1:51" x14ac:dyDescent="0.25">
      <c r="A784" s="2" t="s">
        <v>4766</v>
      </c>
      <c r="B784" s="11" t="s">
        <v>4669</v>
      </c>
      <c r="C784" s="3">
        <v>3</v>
      </c>
      <c r="D784" s="3" t="s">
        <v>339</v>
      </c>
      <c r="E784" s="3" t="s">
        <v>1021</v>
      </c>
      <c r="F784" s="3" t="s">
        <v>858</v>
      </c>
      <c r="G784" s="3"/>
      <c r="H784" s="3" t="s">
        <v>1812</v>
      </c>
      <c r="I784" s="3" t="s">
        <v>958</v>
      </c>
      <c r="J784" s="3" t="s">
        <v>3314</v>
      </c>
      <c r="K784" s="3" t="s">
        <v>1052</v>
      </c>
      <c r="L784" s="3" t="s">
        <v>909</v>
      </c>
      <c r="M784" s="3" t="s">
        <v>4772</v>
      </c>
      <c r="N784" s="3" t="s">
        <v>4773</v>
      </c>
      <c r="O784" s="3" t="s">
        <v>3492</v>
      </c>
      <c r="P784" s="3" t="s">
        <v>131</v>
      </c>
      <c r="Q784" s="3" t="s">
        <v>225</v>
      </c>
      <c r="R784" s="3" t="s">
        <v>208</v>
      </c>
      <c r="S784" s="3"/>
      <c r="T784" s="3"/>
      <c r="U784" s="3" t="s">
        <v>1575</v>
      </c>
      <c r="V784" s="3"/>
      <c r="W784" s="3"/>
      <c r="X784" s="3" t="s">
        <v>438</v>
      </c>
      <c r="Y784" s="3" t="s">
        <v>4306</v>
      </c>
      <c r="Z784" s="3" t="s">
        <v>3314</v>
      </c>
      <c r="AA784" s="3" t="s">
        <v>473</v>
      </c>
      <c r="AB784" s="3" t="s">
        <v>4</v>
      </c>
      <c r="AC784" s="3" t="s">
        <v>30</v>
      </c>
      <c r="AD784" s="3" t="s">
        <v>1576</v>
      </c>
      <c r="AE784" s="3" t="s">
        <v>1028</v>
      </c>
      <c r="AF784" s="3" t="s">
        <v>155</v>
      </c>
      <c r="AG784" s="3" t="s">
        <v>165</v>
      </c>
      <c r="AH784" s="3" t="s">
        <v>182</v>
      </c>
      <c r="AI784" s="3" t="s">
        <v>4406</v>
      </c>
      <c r="AJ784" s="3" t="s">
        <v>62</v>
      </c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4"/>
    </row>
    <row r="785" spans="1:51" x14ac:dyDescent="0.25">
      <c r="A785" s="2" t="s">
        <v>4766</v>
      </c>
      <c r="B785" s="11" t="s">
        <v>4669</v>
      </c>
      <c r="C785" s="3">
        <v>4</v>
      </c>
      <c r="D785" s="3" t="s">
        <v>219</v>
      </c>
      <c r="E785" s="3" t="s">
        <v>858</v>
      </c>
      <c r="F785" s="3" t="s">
        <v>554</v>
      </c>
      <c r="G785" s="3"/>
      <c r="H785" s="3" t="s">
        <v>1163</v>
      </c>
      <c r="I785" s="3" t="s">
        <v>1325</v>
      </c>
      <c r="J785" s="3" t="s">
        <v>3479</v>
      </c>
      <c r="K785" s="3" t="s">
        <v>558</v>
      </c>
      <c r="L785" s="3" t="s">
        <v>2586</v>
      </c>
      <c r="M785" s="3" t="s">
        <v>4774</v>
      </c>
      <c r="N785" s="3" t="s">
        <v>4134</v>
      </c>
      <c r="O785" s="3" t="s">
        <v>1514</v>
      </c>
      <c r="P785" s="3" t="s">
        <v>1805</v>
      </c>
      <c r="Q785" s="3" t="s">
        <v>1064</v>
      </c>
      <c r="R785" s="3" t="s">
        <v>231</v>
      </c>
      <c r="S785" s="3"/>
      <c r="T785" s="3"/>
      <c r="U785" s="3" t="s">
        <v>171</v>
      </c>
      <c r="V785" s="3"/>
      <c r="W785" s="3"/>
      <c r="X785" s="3" t="s">
        <v>446</v>
      </c>
      <c r="Y785" s="3" t="s">
        <v>1900</v>
      </c>
      <c r="Z785" s="3" t="s">
        <v>1269</v>
      </c>
      <c r="AA785" s="3" t="s">
        <v>332</v>
      </c>
      <c r="AB785" s="3" t="s">
        <v>4</v>
      </c>
      <c r="AC785" s="3" t="s">
        <v>30</v>
      </c>
      <c r="AD785" s="3" t="s">
        <v>1626</v>
      </c>
      <c r="AE785" s="3" t="s">
        <v>791</v>
      </c>
      <c r="AF785" s="3" t="s">
        <v>155</v>
      </c>
      <c r="AG785" s="3" t="s">
        <v>165</v>
      </c>
      <c r="AH785" s="3" t="s">
        <v>182</v>
      </c>
      <c r="AI785" s="3" t="s">
        <v>214</v>
      </c>
      <c r="AJ785" s="3" t="s">
        <v>0</v>
      </c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4"/>
    </row>
    <row r="786" spans="1:51" x14ac:dyDescent="0.25">
      <c r="A786" s="2" t="s">
        <v>4766</v>
      </c>
      <c r="B786" s="11" t="s">
        <v>4669</v>
      </c>
      <c r="C786" s="3">
        <v>5</v>
      </c>
      <c r="D786" s="3" t="s">
        <v>2542</v>
      </c>
      <c r="E786" s="3" t="s">
        <v>554</v>
      </c>
      <c r="F786" s="3" t="s">
        <v>1143</v>
      </c>
      <c r="G786" s="3"/>
      <c r="H786" s="3" t="s">
        <v>1812</v>
      </c>
      <c r="I786" s="3" t="s">
        <v>1284</v>
      </c>
      <c r="J786" s="3" t="s">
        <v>3407</v>
      </c>
      <c r="K786" s="3" t="s">
        <v>4775</v>
      </c>
      <c r="L786" s="3" t="s">
        <v>1171</v>
      </c>
      <c r="M786" s="3" t="s">
        <v>4776</v>
      </c>
      <c r="N786" s="3" t="s">
        <v>4777</v>
      </c>
      <c r="O786" s="3" t="s">
        <v>2301</v>
      </c>
      <c r="P786" s="3" t="s">
        <v>4778</v>
      </c>
      <c r="Q786" s="3" t="s">
        <v>6</v>
      </c>
      <c r="R786" s="3" t="s">
        <v>297</v>
      </c>
      <c r="S786" s="3"/>
      <c r="T786" s="3"/>
      <c r="U786" s="3" t="s">
        <v>171</v>
      </c>
      <c r="V786" s="3"/>
      <c r="W786" s="3"/>
      <c r="X786" s="3" t="s">
        <v>318</v>
      </c>
      <c r="Y786" s="3"/>
      <c r="Z786" s="3"/>
      <c r="AA786" s="3" t="s">
        <v>1040</v>
      </c>
      <c r="AB786" s="3" t="s">
        <v>4</v>
      </c>
      <c r="AC786" s="3" t="s">
        <v>29</v>
      </c>
      <c r="AD786" s="3" t="s">
        <v>2945</v>
      </c>
      <c r="AE786" s="3" t="s">
        <v>438</v>
      </c>
      <c r="AF786" s="3" t="s">
        <v>155</v>
      </c>
      <c r="AG786" s="3" t="s">
        <v>182</v>
      </c>
      <c r="AH786" s="3" t="s">
        <v>182</v>
      </c>
      <c r="AI786" s="3" t="s">
        <v>507</v>
      </c>
      <c r="AJ786" s="3" t="s">
        <v>0</v>
      </c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4"/>
    </row>
    <row r="787" spans="1:51" x14ac:dyDescent="0.25">
      <c r="A787" s="2" t="s">
        <v>4766</v>
      </c>
      <c r="B787" s="11" t="s">
        <v>4669</v>
      </c>
      <c r="C787" s="3">
        <v>6</v>
      </c>
      <c r="D787" s="3" t="s">
        <v>2550</v>
      </c>
      <c r="E787" s="3" t="s">
        <v>1143</v>
      </c>
      <c r="F787" s="3" t="s">
        <v>117</v>
      </c>
      <c r="G787" s="3"/>
      <c r="H787" s="3" t="s">
        <v>613</v>
      </c>
      <c r="I787" s="3" t="s">
        <v>924</v>
      </c>
      <c r="J787" s="3" t="s">
        <v>42</v>
      </c>
      <c r="K787" s="3" t="s">
        <v>1567</v>
      </c>
      <c r="L787" s="3" t="s">
        <v>652</v>
      </c>
      <c r="M787" s="3" t="s">
        <v>2681</v>
      </c>
      <c r="N787" s="3" t="s">
        <v>2399</v>
      </c>
      <c r="O787" s="3" t="s">
        <v>4285</v>
      </c>
      <c r="P787" s="3" t="s">
        <v>1015</v>
      </c>
      <c r="Q787" s="3" t="s">
        <v>6</v>
      </c>
      <c r="R787" s="3" t="s">
        <v>170</v>
      </c>
      <c r="S787" s="3"/>
      <c r="T787" s="3"/>
      <c r="U787" s="3" t="s">
        <v>410</v>
      </c>
      <c r="V787" s="3"/>
      <c r="W787" s="3"/>
      <c r="X787" s="3" t="s">
        <v>87</v>
      </c>
      <c r="Y787" s="3"/>
      <c r="Z787" s="3"/>
      <c r="AA787" s="3" t="s">
        <v>512</v>
      </c>
      <c r="AB787" s="3" t="s">
        <v>4</v>
      </c>
      <c r="AC787" s="3" t="s">
        <v>29</v>
      </c>
      <c r="AD787" s="3" t="s">
        <v>1831</v>
      </c>
      <c r="AE787" s="3" t="s">
        <v>183</v>
      </c>
      <c r="AF787" s="3" t="s">
        <v>155</v>
      </c>
      <c r="AG787" s="3" t="s">
        <v>165</v>
      </c>
      <c r="AH787" s="3" t="s">
        <v>165</v>
      </c>
      <c r="AI787" s="3" t="s">
        <v>543</v>
      </c>
      <c r="AJ787" s="3" t="s">
        <v>0</v>
      </c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4"/>
    </row>
    <row r="788" spans="1:51" x14ac:dyDescent="0.25">
      <c r="A788" s="2" t="s">
        <v>4766</v>
      </c>
      <c r="B788" s="11" t="s">
        <v>4669</v>
      </c>
      <c r="C788" s="3">
        <v>7</v>
      </c>
      <c r="D788" s="3" t="s">
        <v>4779</v>
      </c>
      <c r="E788" s="3" t="s">
        <v>117</v>
      </c>
      <c r="F788" s="3" t="s">
        <v>137</v>
      </c>
      <c r="G788" s="3"/>
      <c r="H788" s="3" t="s">
        <v>47</v>
      </c>
      <c r="I788" s="3" t="s">
        <v>403</v>
      </c>
      <c r="J788" s="3" t="s">
        <v>2583</v>
      </c>
      <c r="K788" s="3" t="s">
        <v>1882</v>
      </c>
      <c r="L788" s="3" t="s">
        <v>2795</v>
      </c>
      <c r="M788" s="3" t="s">
        <v>4780</v>
      </c>
      <c r="N788" s="3" t="s">
        <v>2617</v>
      </c>
      <c r="O788" s="3" t="s">
        <v>1537</v>
      </c>
      <c r="P788" s="3" t="s">
        <v>258</v>
      </c>
      <c r="Q788" s="3" t="s">
        <v>1064</v>
      </c>
      <c r="R788" s="3" t="s">
        <v>170</v>
      </c>
      <c r="S788" s="3"/>
      <c r="T788" s="3"/>
      <c r="U788" s="3" t="s">
        <v>410</v>
      </c>
      <c r="V788" s="3"/>
      <c r="W788" s="3"/>
      <c r="X788" s="3" t="s">
        <v>111</v>
      </c>
      <c r="Y788" s="3"/>
      <c r="Z788" s="3"/>
      <c r="AA788" s="3" t="s">
        <v>109</v>
      </c>
      <c r="AB788" s="3" t="s">
        <v>4</v>
      </c>
      <c r="AC788" s="3" t="s">
        <v>29</v>
      </c>
      <c r="AD788" s="3" t="s">
        <v>4348</v>
      </c>
      <c r="AE788" s="3" t="s">
        <v>155</v>
      </c>
      <c r="AF788" s="3" t="s">
        <v>155</v>
      </c>
      <c r="AG788" s="3" t="s">
        <v>155</v>
      </c>
      <c r="AH788" s="3" t="s">
        <v>165</v>
      </c>
      <c r="AI788" s="3" t="s">
        <v>513</v>
      </c>
      <c r="AJ788" s="3" t="s">
        <v>0</v>
      </c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4"/>
    </row>
    <row r="789" spans="1:51" x14ac:dyDescent="0.25">
      <c r="A789" s="2" t="s">
        <v>1282</v>
      </c>
      <c r="B789" s="11" t="s">
        <v>5888</v>
      </c>
      <c r="C789" s="3">
        <v>1</v>
      </c>
      <c r="D789" s="3" t="s">
        <v>164</v>
      </c>
      <c r="E789" s="3" t="s">
        <v>4</v>
      </c>
      <c r="F789" s="3" t="s">
        <v>2090</v>
      </c>
      <c r="G789" s="3"/>
      <c r="H789" s="3" t="s">
        <v>1608</v>
      </c>
      <c r="I789" s="3" t="s">
        <v>465</v>
      </c>
      <c r="J789" s="3" t="s">
        <v>367</v>
      </c>
      <c r="K789" s="3" t="s">
        <v>3126</v>
      </c>
      <c r="L789" s="3" t="s">
        <v>2873</v>
      </c>
      <c r="M789" s="3" t="s">
        <v>628</v>
      </c>
      <c r="N789" s="3" t="s">
        <v>2573</v>
      </c>
      <c r="O789" s="3" t="s">
        <v>5872</v>
      </c>
      <c r="P789" s="3" t="s">
        <v>1232</v>
      </c>
      <c r="Q789" s="3" t="s">
        <v>225</v>
      </c>
      <c r="R789" s="3" t="s">
        <v>284</v>
      </c>
      <c r="S789" s="3" t="s">
        <v>285</v>
      </c>
      <c r="T789" s="3" t="s">
        <v>284</v>
      </c>
      <c r="U789" s="3" t="s">
        <v>1717</v>
      </c>
      <c r="V789" s="3" t="s">
        <v>1716</v>
      </c>
      <c r="W789" s="3" t="s">
        <v>1716</v>
      </c>
      <c r="X789" s="3" t="s">
        <v>273</v>
      </c>
      <c r="Y789" s="3" t="s">
        <v>2634</v>
      </c>
      <c r="Z789" s="3" t="s">
        <v>3930</v>
      </c>
      <c r="AA789" s="3" t="s">
        <v>823</v>
      </c>
      <c r="AB789" s="3" t="s">
        <v>3404</v>
      </c>
      <c r="AC789" s="3" t="s">
        <v>292</v>
      </c>
      <c r="AD789" s="3" t="s">
        <v>143</v>
      </c>
      <c r="AE789" s="3" t="s">
        <v>102</v>
      </c>
      <c r="AF789" s="3" t="s">
        <v>400</v>
      </c>
      <c r="AG789" s="3" t="s">
        <v>55</v>
      </c>
      <c r="AH789" s="3" t="s">
        <v>183</v>
      </c>
      <c r="AI789" s="3" t="s">
        <v>1087</v>
      </c>
      <c r="AJ789" s="3" t="s">
        <v>3552</v>
      </c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4"/>
    </row>
    <row r="790" spans="1:51" x14ac:dyDescent="0.25">
      <c r="A790" s="2" t="s">
        <v>1282</v>
      </c>
      <c r="B790" s="11" t="s">
        <v>5888</v>
      </c>
      <c r="C790" s="3">
        <v>2</v>
      </c>
      <c r="D790" s="3" t="s">
        <v>40</v>
      </c>
      <c r="E790" s="3" t="s">
        <v>2090</v>
      </c>
      <c r="F790" s="3" t="s">
        <v>859</v>
      </c>
      <c r="G790" s="3"/>
      <c r="H790" s="3" t="s">
        <v>718</v>
      </c>
      <c r="I790" s="3" t="s">
        <v>1503</v>
      </c>
      <c r="J790" s="3" t="s">
        <v>2098</v>
      </c>
      <c r="K790" s="3" t="s">
        <v>4209</v>
      </c>
      <c r="L790" s="3" t="s">
        <v>707</v>
      </c>
      <c r="M790" s="3" t="s">
        <v>5537</v>
      </c>
      <c r="N790" s="3" t="s">
        <v>4881</v>
      </c>
      <c r="O790" s="3" t="s">
        <v>6225</v>
      </c>
      <c r="P790" s="3" t="s">
        <v>220</v>
      </c>
      <c r="Q790" s="3" t="s">
        <v>1064</v>
      </c>
      <c r="R790" s="3" t="s">
        <v>228</v>
      </c>
      <c r="S790" s="3" t="s">
        <v>228</v>
      </c>
      <c r="T790" s="3" t="s">
        <v>1717</v>
      </c>
      <c r="U790" s="3" t="s">
        <v>269</v>
      </c>
      <c r="V790" s="3" t="s">
        <v>269</v>
      </c>
      <c r="W790" s="3" t="s">
        <v>267</v>
      </c>
      <c r="X790" s="3" t="s">
        <v>458</v>
      </c>
      <c r="Y790" s="3" t="s">
        <v>3386</v>
      </c>
      <c r="Z790" s="3" t="s">
        <v>2462</v>
      </c>
      <c r="AA790" s="3" t="s">
        <v>298</v>
      </c>
      <c r="AB790" s="3" t="s">
        <v>3404</v>
      </c>
      <c r="AC790" s="3" t="s">
        <v>28</v>
      </c>
      <c r="AD790" s="3" t="s">
        <v>272</v>
      </c>
      <c r="AE790" s="3" t="s">
        <v>1012</v>
      </c>
      <c r="AF790" s="3" t="s">
        <v>400</v>
      </c>
      <c r="AG790" s="3" t="s">
        <v>87</v>
      </c>
      <c r="AH790" s="3" t="s">
        <v>61</v>
      </c>
      <c r="AI790" s="3" t="s">
        <v>1846</v>
      </c>
      <c r="AJ790" s="3" t="s">
        <v>217</v>
      </c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4"/>
    </row>
    <row r="791" spans="1:51" x14ac:dyDescent="0.25">
      <c r="A791" s="2" t="s">
        <v>1282</v>
      </c>
      <c r="B791" s="11" t="s">
        <v>5888</v>
      </c>
      <c r="C791" s="3">
        <v>3</v>
      </c>
      <c r="D791" s="3" t="s">
        <v>95</v>
      </c>
      <c r="E791" s="3" t="s">
        <v>783</v>
      </c>
      <c r="F791" s="3" t="s">
        <v>997</v>
      </c>
      <c r="G791" s="3"/>
      <c r="H791" s="3" t="s">
        <v>755</v>
      </c>
      <c r="I791" s="3" t="s">
        <v>1400</v>
      </c>
      <c r="J791" s="3" t="s">
        <v>879</v>
      </c>
      <c r="K791" s="3" t="s">
        <v>4223</v>
      </c>
      <c r="L791" s="3" t="s">
        <v>3116</v>
      </c>
      <c r="M791" s="3" t="s">
        <v>2881</v>
      </c>
      <c r="N791" s="3" t="s">
        <v>6324</v>
      </c>
      <c r="O791" s="3" t="s">
        <v>6325</v>
      </c>
      <c r="P791" s="3" t="s">
        <v>212</v>
      </c>
      <c r="Q791" s="3" t="s">
        <v>6</v>
      </c>
      <c r="R791" s="3" t="s">
        <v>1717</v>
      </c>
      <c r="S791" s="3" t="s">
        <v>1717</v>
      </c>
      <c r="T791" s="3" t="s">
        <v>1716</v>
      </c>
      <c r="U791" s="3" t="s">
        <v>188</v>
      </c>
      <c r="V791" s="3" t="s">
        <v>268</v>
      </c>
      <c r="W791" s="3" t="s">
        <v>188</v>
      </c>
      <c r="X791" s="3" t="s">
        <v>375</v>
      </c>
      <c r="Y791" s="3" t="s">
        <v>4845</v>
      </c>
      <c r="Z791" s="3" t="s">
        <v>298</v>
      </c>
      <c r="AA791" s="3" t="s">
        <v>1467</v>
      </c>
      <c r="AB791" s="3" t="s">
        <v>3404</v>
      </c>
      <c r="AC791" s="3" t="s">
        <v>966</v>
      </c>
      <c r="AD791" s="3" t="s">
        <v>464</v>
      </c>
      <c r="AE791" s="3" t="s">
        <v>237</v>
      </c>
      <c r="AF791" s="3" t="s">
        <v>154</v>
      </c>
      <c r="AG791" s="3" t="s">
        <v>446</v>
      </c>
      <c r="AH791" s="3" t="s">
        <v>61</v>
      </c>
      <c r="AI791" s="3" t="s">
        <v>991</v>
      </c>
      <c r="AJ791" s="3" t="s">
        <v>0</v>
      </c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4"/>
    </row>
    <row r="792" spans="1:51" x14ac:dyDescent="0.25">
      <c r="A792" s="2" t="s">
        <v>1282</v>
      </c>
      <c r="B792" s="11" t="s">
        <v>5888</v>
      </c>
      <c r="C792" s="3">
        <v>4</v>
      </c>
      <c r="D792" s="3" t="s">
        <v>118</v>
      </c>
      <c r="E792" s="3" t="s">
        <v>997</v>
      </c>
      <c r="F792" s="3" t="s">
        <v>2979</v>
      </c>
      <c r="G792" s="3"/>
      <c r="H792" s="3" t="s">
        <v>379</v>
      </c>
      <c r="I792" s="3" t="s">
        <v>234</v>
      </c>
      <c r="J792" s="3" t="s">
        <v>1040</v>
      </c>
      <c r="K792" s="3" t="s">
        <v>1867</v>
      </c>
      <c r="L792" s="3" t="s">
        <v>4928</v>
      </c>
      <c r="M792" s="3" t="s">
        <v>6326</v>
      </c>
      <c r="N792" s="3" t="s">
        <v>3251</v>
      </c>
      <c r="O792" s="3" t="s">
        <v>2676</v>
      </c>
      <c r="P792" s="3" t="s">
        <v>50</v>
      </c>
      <c r="Q792" s="3" t="s">
        <v>6</v>
      </c>
      <c r="R792" s="3" t="s">
        <v>227</v>
      </c>
      <c r="S792" s="3" t="s">
        <v>226</v>
      </c>
      <c r="T792" s="3" t="s">
        <v>227</v>
      </c>
      <c r="U792" s="3" t="s">
        <v>250</v>
      </c>
      <c r="V792" s="3" t="s">
        <v>250</v>
      </c>
      <c r="W792" s="3" t="s">
        <v>250</v>
      </c>
      <c r="X792" s="3" t="s">
        <v>61</v>
      </c>
      <c r="Y792" s="3" t="s">
        <v>3444</v>
      </c>
      <c r="Z792" s="3" t="s">
        <v>1627</v>
      </c>
      <c r="AA792" s="3" t="s">
        <v>518</v>
      </c>
      <c r="AB792" s="3" t="s">
        <v>3404</v>
      </c>
      <c r="AC792" s="3" t="s">
        <v>798</v>
      </c>
      <c r="AD792" s="3" t="s">
        <v>3756</v>
      </c>
      <c r="AE792" s="3" t="s">
        <v>81</v>
      </c>
      <c r="AF792" s="3" t="s">
        <v>418</v>
      </c>
      <c r="AG792" s="3" t="s">
        <v>27</v>
      </c>
      <c r="AH792" s="3" t="s">
        <v>155</v>
      </c>
      <c r="AI792" s="3" t="s">
        <v>1930</v>
      </c>
      <c r="AJ792" s="3" t="s">
        <v>0</v>
      </c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4"/>
    </row>
    <row r="793" spans="1:51" x14ac:dyDescent="0.25">
      <c r="A793" s="2" t="s">
        <v>1282</v>
      </c>
      <c r="B793" s="11" t="s">
        <v>5888</v>
      </c>
      <c r="C793" s="3">
        <v>5</v>
      </c>
      <c r="D793" s="3" t="s">
        <v>138</v>
      </c>
      <c r="E793" s="3" t="s">
        <v>2979</v>
      </c>
      <c r="F793" s="3" t="s">
        <v>1736</v>
      </c>
      <c r="G793" s="3"/>
      <c r="H793" s="3" t="s">
        <v>587</v>
      </c>
      <c r="I793" s="3" t="s">
        <v>595</v>
      </c>
      <c r="J793" s="3" t="s">
        <v>823</v>
      </c>
      <c r="K793" s="3" t="s">
        <v>1769</v>
      </c>
      <c r="L793" s="3" t="s">
        <v>3253</v>
      </c>
      <c r="M793" s="3" t="s">
        <v>2660</v>
      </c>
      <c r="N793" s="3" t="s">
        <v>3331</v>
      </c>
      <c r="O793" s="3" t="s">
        <v>2248</v>
      </c>
      <c r="P793" s="3" t="s">
        <v>784</v>
      </c>
      <c r="Q793" s="3" t="s">
        <v>6</v>
      </c>
      <c r="R793" s="3" t="s">
        <v>206</v>
      </c>
      <c r="S793" s="3" t="s">
        <v>206</v>
      </c>
      <c r="T793" s="3" t="s">
        <v>206</v>
      </c>
      <c r="U793" s="3" t="s">
        <v>297</v>
      </c>
      <c r="V793" s="3" t="s">
        <v>297</v>
      </c>
      <c r="W793" s="3" t="s">
        <v>297</v>
      </c>
      <c r="X793" s="3" t="s">
        <v>155</v>
      </c>
      <c r="Y793" s="3"/>
      <c r="Z793" s="3"/>
      <c r="AA793" s="3" t="s">
        <v>1467</v>
      </c>
      <c r="AB793" s="3" t="s">
        <v>3404</v>
      </c>
      <c r="AC793" s="3" t="s">
        <v>418</v>
      </c>
      <c r="AD793" s="3" t="s">
        <v>308</v>
      </c>
      <c r="AE793" s="3" t="s">
        <v>1136</v>
      </c>
      <c r="AF793" s="3" t="s">
        <v>418</v>
      </c>
      <c r="AG793" s="3" t="s">
        <v>478</v>
      </c>
      <c r="AH793" s="3" t="s">
        <v>155</v>
      </c>
      <c r="AI793" s="3" t="s">
        <v>991</v>
      </c>
      <c r="AJ793" s="3" t="s">
        <v>0</v>
      </c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4"/>
    </row>
    <row r="794" spans="1:51" x14ac:dyDescent="0.25">
      <c r="A794" s="2" t="s">
        <v>1282</v>
      </c>
      <c r="B794" s="11" t="s">
        <v>5888</v>
      </c>
      <c r="C794" s="3">
        <v>6</v>
      </c>
      <c r="D794" s="3" t="s">
        <v>1072</v>
      </c>
      <c r="E794" s="3" t="s">
        <v>1736</v>
      </c>
      <c r="F794" s="3" t="s">
        <v>873</v>
      </c>
      <c r="G794" s="3"/>
      <c r="H794" s="3" t="s">
        <v>1641</v>
      </c>
      <c r="I794" s="3" t="s">
        <v>1768</v>
      </c>
      <c r="J794" s="3" t="s">
        <v>298</v>
      </c>
      <c r="K794" s="3" t="s">
        <v>2459</v>
      </c>
      <c r="L794" s="3" t="s">
        <v>3036</v>
      </c>
      <c r="M794" s="3" t="s">
        <v>6327</v>
      </c>
      <c r="N794" s="3" t="s">
        <v>2800</v>
      </c>
      <c r="O794" s="3" t="s">
        <v>4416</v>
      </c>
      <c r="P794" s="3" t="s">
        <v>1313</v>
      </c>
      <c r="Q794" s="3" t="s">
        <v>6</v>
      </c>
      <c r="R794" s="3" t="s">
        <v>206</v>
      </c>
      <c r="S794" s="3" t="s">
        <v>206</v>
      </c>
      <c r="T794" s="3" t="s">
        <v>206</v>
      </c>
      <c r="U794" s="3" t="s">
        <v>297</v>
      </c>
      <c r="V794" s="3" t="s">
        <v>297</v>
      </c>
      <c r="W794" s="3" t="s">
        <v>250</v>
      </c>
      <c r="X794" s="3" t="s">
        <v>243</v>
      </c>
      <c r="Y794" s="3"/>
      <c r="Z794" s="3"/>
      <c r="AA794" s="3" t="s">
        <v>613</v>
      </c>
      <c r="AB794" s="3" t="s">
        <v>3404</v>
      </c>
      <c r="AC794" s="3" t="s">
        <v>1011</v>
      </c>
      <c r="AD794" s="3" t="s">
        <v>1929</v>
      </c>
      <c r="AE794" s="3" t="s">
        <v>348</v>
      </c>
      <c r="AF794" s="3" t="s">
        <v>897</v>
      </c>
      <c r="AG794" s="3" t="s">
        <v>1401</v>
      </c>
      <c r="AH794" s="3" t="s">
        <v>155</v>
      </c>
      <c r="AI794" s="3" t="s">
        <v>178</v>
      </c>
      <c r="AJ794" s="3" t="s">
        <v>3</v>
      </c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4"/>
    </row>
    <row r="795" spans="1:51" x14ac:dyDescent="0.25">
      <c r="A795" s="2" t="s">
        <v>1282</v>
      </c>
      <c r="B795" s="11" t="s">
        <v>5888</v>
      </c>
      <c r="C795" s="3">
        <v>7</v>
      </c>
      <c r="D795" s="3" t="s">
        <v>1086</v>
      </c>
      <c r="E795" s="3" t="s">
        <v>873</v>
      </c>
      <c r="F795" s="3"/>
      <c r="G795" s="3"/>
      <c r="H795" s="3" t="s">
        <v>1656</v>
      </c>
      <c r="I795" s="3" t="s">
        <v>928</v>
      </c>
      <c r="J795" s="3" t="s">
        <v>594</v>
      </c>
      <c r="K795" s="3" t="s">
        <v>2851</v>
      </c>
      <c r="L795" s="3" t="s">
        <v>593</v>
      </c>
      <c r="M795" s="3" t="s">
        <v>3043</v>
      </c>
      <c r="N795" s="3" t="s">
        <v>1699</v>
      </c>
      <c r="O795" s="3" t="s">
        <v>567</v>
      </c>
      <c r="P795" s="3" t="s">
        <v>1536</v>
      </c>
      <c r="Q795" s="3" t="s">
        <v>6</v>
      </c>
      <c r="R795" s="3" t="s">
        <v>226</v>
      </c>
      <c r="S795" s="3" t="s">
        <v>227</v>
      </c>
      <c r="T795" s="3" t="s">
        <v>227</v>
      </c>
      <c r="U795" s="3" t="s">
        <v>269</v>
      </c>
      <c r="V795" s="3" t="s">
        <v>269</v>
      </c>
      <c r="W795" s="3" t="s">
        <v>267</v>
      </c>
      <c r="X795" s="3" t="s">
        <v>243</v>
      </c>
      <c r="Y795" s="3"/>
      <c r="Z795" s="3"/>
      <c r="AA795" s="3" t="s">
        <v>1467</v>
      </c>
      <c r="AB795" s="3" t="s">
        <v>3404</v>
      </c>
      <c r="AC795" s="3" t="s">
        <v>115</v>
      </c>
      <c r="AD795" s="3" t="s">
        <v>1831</v>
      </c>
      <c r="AE795" s="3" t="s">
        <v>693</v>
      </c>
      <c r="AF795" s="3" t="s">
        <v>400</v>
      </c>
      <c r="AG795" s="3" t="s">
        <v>446</v>
      </c>
      <c r="AH795" s="3" t="s">
        <v>155</v>
      </c>
      <c r="AI795" s="3" t="s">
        <v>755</v>
      </c>
      <c r="AJ795" s="3" t="s">
        <v>5</v>
      </c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4"/>
    </row>
    <row r="796" spans="1:51" x14ac:dyDescent="0.25">
      <c r="A796" s="2" t="s">
        <v>4148</v>
      </c>
      <c r="B796" s="11" t="s">
        <v>5888</v>
      </c>
      <c r="C796" s="3">
        <v>1</v>
      </c>
      <c r="D796" s="3" t="s">
        <v>3782</v>
      </c>
      <c r="E796" s="3" t="s">
        <v>4</v>
      </c>
      <c r="F796" s="3" t="s">
        <v>658</v>
      </c>
      <c r="G796" s="3"/>
      <c r="H796" s="3" t="s">
        <v>446</v>
      </c>
      <c r="I796" s="3" t="s">
        <v>365</v>
      </c>
      <c r="J796" s="3" t="s">
        <v>1011</v>
      </c>
      <c r="K796" s="3" t="s">
        <v>773</v>
      </c>
      <c r="L796" s="3" t="s">
        <v>862</v>
      </c>
      <c r="M796" s="3" t="s">
        <v>419</v>
      </c>
      <c r="N796" s="3" t="s">
        <v>44</v>
      </c>
      <c r="O796" s="3" t="s">
        <v>4755</v>
      </c>
      <c r="P796" s="3" t="s">
        <v>518</v>
      </c>
      <c r="Q796" s="3" t="s">
        <v>354</v>
      </c>
      <c r="R796" s="3" t="s">
        <v>919</v>
      </c>
      <c r="S796" s="3" t="s">
        <v>1130</v>
      </c>
      <c r="T796" s="3" t="s">
        <v>919</v>
      </c>
      <c r="U796" s="3" t="s">
        <v>266</v>
      </c>
      <c r="V796" s="3" t="s">
        <v>266</v>
      </c>
      <c r="W796" s="3" t="s">
        <v>266</v>
      </c>
      <c r="X796" s="3" t="s">
        <v>1794</v>
      </c>
      <c r="Y796" s="3" t="s">
        <v>1212</v>
      </c>
      <c r="Z796" s="3" t="s">
        <v>4757</v>
      </c>
      <c r="AA796" s="3" t="s">
        <v>307</v>
      </c>
      <c r="AB796" s="3" t="s">
        <v>1435</v>
      </c>
      <c r="AC796" s="3" t="s">
        <v>209</v>
      </c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4"/>
    </row>
    <row r="797" spans="1:51" x14ac:dyDescent="0.25">
      <c r="A797" s="2" t="s">
        <v>4148</v>
      </c>
      <c r="B797" s="11" t="s">
        <v>5888</v>
      </c>
      <c r="C797" s="3">
        <v>2</v>
      </c>
      <c r="D797" s="3" t="s">
        <v>6</v>
      </c>
      <c r="E797" s="3" t="s">
        <v>658</v>
      </c>
      <c r="F797" s="3" t="s">
        <v>782</v>
      </c>
      <c r="G797" s="3"/>
      <c r="H797" s="3" t="s">
        <v>235</v>
      </c>
      <c r="I797" s="3" t="s">
        <v>87</v>
      </c>
      <c r="J797" s="3" t="s">
        <v>23</v>
      </c>
      <c r="K797" s="3" t="s">
        <v>1813</v>
      </c>
      <c r="L797" s="3" t="s">
        <v>18</v>
      </c>
      <c r="M797" s="3" t="s">
        <v>1934</v>
      </c>
      <c r="N797" s="3" t="s">
        <v>6191</v>
      </c>
      <c r="O797" s="3" t="s">
        <v>5958</v>
      </c>
      <c r="P797" s="3" t="s">
        <v>3404</v>
      </c>
      <c r="Q797" s="3" t="s">
        <v>354</v>
      </c>
      <c r="R797" s="3" t="s">
        <v>1130</v>
      </c>
      <c r="S797" s="3" t="s">
        <v>1130</v>
      </c>
      <c r="T797" s="3" t="s">
        <v>1130</v>
      </c>
      <c r="U797" s="3" t="s">
        <v>265</v>
      </c>
      <c r="V797" s="3" t="s">
        <v>265</v>
      </c>
      <c r="W797" s="3" t="s">
        <v>265</v>
      </c>
      <c r="X797" s="3" t="s">
        <v>382</v>
      </c>
      <c r="Y797" s="3" t="s">
        <v>6344</v>
      </c>
      <c r="Z797" s="3" t="s">
        <v>3284</v>
      </c>
      <c r="AA797" s="3" t="s">
        <v>437</v>
      </c>
      <c r="AB797" s="3" t="s">
        <v>6345</v>
      </c>
      <c r="AC797" s="3" t="s">
        <v>386</v>
      </c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4"/>
    </row>
    <row r="798" spans="1:51" x14ac:dyDescent="0.25">
      <c r="A798" s="2" t="s">
        <v>4148</v>
      </c>
      <c r="B798" s="11" t="s">
        <v>5888</v>
      </c>
      <c r="C798" s="3">
        <v>3</v>
      </c>
      <c r="D798" s="3" t="s">
        <v>290</v>
      </c>
      <c r="E798" s="3" t="s">
        <v>782</v>
      </c>
      <c r="F798" s="3" t="s">
        <v>1000</v>
      </c>
      <c r="G798" s="3"/>
      <c r="H798" s="3" t="s">
        <v>252</v>
      </c>
      <c r="I798" s="3" t="s">
        <v>27</v>
      </c>
      <c r="J798" s="3" t="s">
        <v>1743</v>
      </c>
      <c r="K798" s="3" t="s">
        <v>1101</v>
      </c>
      <c r="L798" s="3" t="s">
        <v>314</v>
      </c>
      <c r="M798" s="3" t="s">
        <v>5309</v>
      </c>
      <c r="N798" s="3" t="s">
        <v>6299</v>
      </c>
      <c r="O798" s="3" t="s">
        <v>2445</v>
      </c>
      <c r="P798" s="3" t="s">
        <v>2098</v>
      </c>
      <c r="Q798" s="3" t="s">
        <v>1064</v>
      </c>
      <c r="R798" s="3" t="s">
        <v>1130</v>
      </c>
      <c r="S798" s="3" t="s">
        <v>886</v>
      </c>
      <c r="T798" s="3" t="s">
        <v>886</v>
      </c>
      <c r="U798" s="3" t="s">
        <v>266</v>
      </c>
      <c r="V798" s="3" t="s">
        <v>1728</v>
      </c>
      <c r="W798" s="3" t="s">
        <v>1728</v>
      </c>
      <c r="X798" s="3" t="s">
        <v>454</v>
      </c>
      <c r="Y798" s="3" t="s">
        <v>1886</v>
      </c>
      <c r="Z798" s="3" t="s">
        <v>879</v>
      </c>
      <c r="AA798" s="3" t="s">
        <v>193</v>
      </c>
      <c r="AB798" s="3" t="s">
        <v>6346</v>
      </c>
      <c r="AC798" s="3" t="s">
        <v>1749</v>
      </c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4"/>
    </row>
    <row r="799" spans="1:51" x14ac:dyDescent="0.25">
      <c r="A799" s="2" t="s">
        <v>4148</v>
      </c>
      <c r="B799" s="11" t="s">
        <v>5888</v>
      </c>
      <c r="C799" s="3">
        <v>4</v>
      </c>
      <c r="D799" s="3" t="s">
        <v>302</v>
      </c>
      <c r="E799" s="3" t="s">
        <v>1000</v>
      </c>
      <c r="F799" s="3" t="s">
        <v>1216</v>
      </c>
      <c r="G799" s="3"/>
      <c r="H799" s="3" t="s">
        <v>243</v>
      </c>
      <c r="I799" s="3" t="s">
        <v>418</v>
      </c>
      <c r="J799" s="3" t="s">
        <v>861</v>
      </c>
      <c r="K799" s="3" t="s">
        <v>4282</v>
      </c>
      <c r="L799" s="3" t="s">
        <v>1611</v>
      </c>
      <c r="M799" s="3" t="s">
        <v>2525</v>
      </c>
      <c r="N799" s="3" t="s">
        <v>1082</v>
      </c>
      <c r="O799" s="3" t="s">
        <v>3652</v>
      </c>
      <c r="P799" s="3" t="s">
        <v>386</v>
      </c>
      <c r="Q799" s="3" t="s">
        <v>225</v>
      </c>
      <c r="R799" s="3" t="s">
        <v>919</v>
      </c>
      <c r="S799" s="3" t="s">
        <v>1130</v>
      </c>
      <c r="T799" s="3" t="s">
        <v>953</v>
      </c>
      <c r="U799" s="3" t="s">
        <v>266</v>
      </c>
      <c r="V799" s="3" t="s">
        <v>266</v>
      </c>
      <c r="W799" s="3" t="s">
        <v>266</v>
      </c>
      <c r="X799" s="3" t="s">
        <v>252</v>
      </c>
      <c r="Y799" s="3" t="s">
        <v>2982</v>
      </c>
      <c r="Z799" s="3" t="s">
        <v>547</v>
      </c>
      <c r="AA799" s="3" t="s">
        <v>1133</v>
      </c>
      <c r="AB799" s="3" t="s">
        <v>6347</v>
      </c>
      <c r="AC799" s="3" t="s">
        <v>755</v>
      </c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4"/>
    </row>
    <row r="800" spans="1:51" x14ac:dyDescent="0.25">
      <c r="A800" s="2" t="s">
        <v>4148</v>
      </c>
      <c r="B800" s="11" t="s">
        <v>5888</v>
      </c>
      <c r="C800" s="3">
        <v>5</v>
      </c>
      <c r="D800" s="3" t="s">
        <v>477</v>
      </c>
      <c r="E800" s="3" t="s">
        <v>1216</v>
      </c>
      <c r="F800" s="3" t="s">
        <v>1153</v>
      </c>
      <c r="G800" s="3"/>
      <c r="H800" s="3" t="s">
        <v>30</v>
      </c>
      <c r="I800" s="3" t="s">
        <v>235</v>
      </c>
      <c r="J800" s="3" t="s">
        <v>440</v>
      </c>
      <c r="K800" s="3" t="s">
        <v>3888</v>
      </c>
      <c r="L800" s="3" t="s">
        <v>1088</v>
      </c>
      <c r="M800" s="3" t="s">
        <v>3831</v>
      </c>
      <c r="N800" s="3" t="s">
        <v>6348</v>
      </c>
      <c r="O800" s="3" t="s">
        <v>5435</v>
      </c>
      <c r="P800" s="3" t="s">
        <v>4021</v>
      </c>
      <c r="Q800" s="3" t="s">
        <v>283</v>
      </c>
      <c r="R800" s="3" t="s">
        <v>1130</v>
      </c>
      <c r="S800" s="3" t="s">
        <v>919</v>
      </c>
      <c r="T800" s="3" t="s">
        <v>1130</v>
      </c>
      <c r="U800" s="3" t="s">
        <v>265</v>
      </c>
      <c r="V800" s="3" t="s">
        <v>249</v>
      </c>
      <c r="W800" s="3" t="s">
        <v>265</v>
      </c>
      <c r="X800" s="3" t="s">
        <v>235</v>
      </c>
      <c r="Y800" s="3"/>
      <c r="Z800" s="3"/>
      <c r="AA800" s="3" t="s">
        <v>298</v>
      </c>
      <c r="AB800" s="3" t="s">
        <v>3018</v>
      </c>
      <c r="AC800" s="3" t="s">
        <v>1011</v>
      </c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4"/>
    </row>
    <row r="801" spans="1:51" x14ac:dyDescent="0.25">
      <c r="A801" s="2" t="s">
        <v>4148</v>
      </c>
      <c r="B801" s="11" t="s">
        <v>5888</v>
      </c>
      <c r="C801" s="3">
        <v>6</v>
      </c>
      <c r="D801" s="3" t="s">
        <v>484</v>
      </c>
      <c r="E801" s="3" t="s">
        <v>1153</v>
      </c>
      <c r="F801" s="3" t="s">
        <v>745</v>
      </c>
      <c r="G801" s="3"/>
      <c r="H801" s="3" t="s">
        <v>29</v>
      </c>
      <c r="I801" s="3" t="s">
        <v>112</v>
      </c>
      <c r="J801" s="3" t="s">
        <v>291</v>
      </c>
      <c r="K801" s="3" t="s">
        <v>88</v>
      </c>
      <c r="L801" s="3" t="s">
        <v>59</v>
      </c>
      <c r="M801" s="3" t="s">
        <v>826</v>
      </c>
      <c r="N801" s="3" t="s">
        <v>6349</v>
      </c>
      <c r="O801" s="3" t="s">
        <v>4552</v>
      </c>
      <c r="P801" s="3" t="s">
        <v>742</v>
      </c>
      <c r="Q801" s="3" t="s">
        <v>169</v>
      </c>
      <c r="R801" s="3" t="s">
        <v>919</v>
      </c>
      <c r="S801" s="3" t="s">
        <v>1130</v>
      </c>
      <c r="T801" s="3" t="s">
        <v>919</v>
      </c>
      <c r="U801" s="3" t="s">
        <v>1728</v>
      </c>
      <c r="V801" s="3" t="s">
        <v>266</v>
      </c>
      <c r="W801" s="3" t="s">
        <v>266</v>
      </c>
      <c r="X801" s="3" t="s">
        <v>235</v>
      </c>
      <c r="Y801" s="3"/>
      <c r="Z801" s="3"/>
      <c r="AA801" s="3" t="s">
        <v>332</v>
      </c>
      <c r="AB801" s="3" t="s">
        <v>1471</v>
      </c>
      <c r="AC801" s="3" t="s">
        <v>412</v>
      </c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4"/>
    </row>
    <row r="802" spans="1:51" x14ac:dyDescent="0.25">
      <c r="A802" s="2" t="s">
        <v>4148</v>
      </c>
      <c r="B802" s="11" t="s">
        <v>5888</v>
      </c>
      <c r="C802" s="3">
        <v>7</v>
      </c>
      <c r="D802" s="3" t="s">
        <v>601</v>
      </c>
      <c r="E802" s="3" t="s">
        <v>745</v>
      </c>
      <c r="F802" s="3"/>
      <c r="G802" s="3"/>
      <c r="H802" s="3" t="s">
        <v>165</v>
      </c>
      <c r="I802" s="3" t="s">
        <v>29</v>
      </c>
      <c r="J802" s="3" t="s">
        <v>243</v>
      </c>
      <c r="K802" s="3" t="s">
        <v>478</v>
      </c>
      <c r="L802" s="3" t="s">
        <v>602</v>
      </c>
      <c r="M802" s="3" t="s">
        <v>1292</v>
      </c>
      <c r="N802" s="3" t="s">
        <v>6259</v>
      </c>
      <c r="O802" s="3" t="s">
        <v>6350</v>
      </c>
      <c r="P802" s="3" t="s">
        <v>83</v>
      </c>
      <c r="Q802" s="3" t="s">
        <v>169</v>
      </c>
      <c r="R802" s="3" t="s">
        <v>1130</v>
      </c>
      <c r="S802" s="3" t="s">
        <v>886</v>
      </c>
      <c r="T802" s="3" t="s">
        <v>886</v>
      </c>
      <c r="U802" s="3" t="s">
        <v>266</v>
      </c>
      <c r="V802" s="3" t="s">
        <v>266</v>
      </c>
      <c r="W802" s="3" t="s">
        <v>266</v>
      </c>
      <c r="X802" s="3" t="s">
        <v>278</v>
      </c>
      <c r="Y802" s="3"/>
      <c r="Z802" s="3"/>
      <c r="AA802" s="3" t="s">
        <v>66</v>
      </c>
      <c r="AB802" s="3" t="s">
        <v>6351</v>
      </c>
      <c r="AC802" s="3" t="s">
        <v>1543</v>
      </c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 t="s">
        <v>38</v>
      </c>
      <c r="AQ802" s="3" t="s">
        <v>38</v>
      </c>
      <c r="AR802" s="3" t="s">
        <v>38</v>
      </c>
      <c r="AS802" s="3"/>
      <c r="AT802" s="3"/>
      <c r="AU802" s="3"/>
      <c r="AV802" s="3"/>
      <c r="AW802" s="3"/>
      <c r="AX802" s="3"/>
      <c r="AY802" s="4"/>
    </row>
    <row r="803" spans="1:51" x14ac:dyDescent="0.25">
      <c r="A803" s="2" t="s">
        <v>2093</v>
      </c>
      <c r="B803" s="11" t="s">
        <v>5888</v>
      </c>
      <c r="C803" s="3">
        <v>0</v>
      </c>
      <c r="D803" s="3" t="s">
        <v>6</v>
      </c>
      <c r="E803" s="3" t="s">
        <v>4</v>
      </c>
      <c r="F803" s="3" t="s">
        <v>659</v>
      </c>
      <c r="G803" s="3"/>
      <c r="H803" s="3" t="s">
        <v>83</v>
      </c>
      <c r="I803" s="3" t="s">
        <v>1401</v>
      </c>
      <c r="J803" s="3" t="s">
        <v>966</v>
      </c>
      <c r="K803" s="3" t="s">
        <v>1768</v>
      </c>
      <c r="L803" s="3" t="s">
        <v>1123</v>
      </c>
      <c r="M803" s="3" t="s">
        <v>3694</v>
      </c>
      <c r="N803" s="3" t="s">
        <v>6352</v>
      </c>
      <c r="O803" s="3" t="s">
        <v>3596</v>
      </c>
      <c r="P803" s="3" t="s">
        <v>1028</v>
      </c>
      <c r="Q803" s="3" t="s">
        <v>283</v>
      </c>
      <c r="R803" s="3" t="s">
        <v>265</v>
      </c>
      <c r="S803" s="3" t="s">
        <v>265</v>
      </c>
      <c r="T803" s="3" t="s">
        <v>265</v>
      </c>
      <c r="U803" s="3" t="s">
        <v>226</v>
      </c>
      <c r="V803" s="3" t="s">
        <v>226</v>
      </c>
      <c r="W803" s="3" t="s">
        <v>226</v>
      </c>
      <c r="X803" s="3" t="s">
        <v>897</v>
      </c>
      <c r="Y803" s="3" t="s">
        <v>5235</v>
      </c>
      <c r="Z803" s="3" t="s">
        <v>48</v>
      </c>
      <c r="AA803" s="3" t="s">
        <v>379</v>
      </c>
      <c r="AB803" s="3" t="s">
        <v>1346</v>
      </c>
      <c r="AC803" s="3" t="s">
        <v>287</v>
      </c>
      <c r="AD803" s="3" t="s">
        <v>3551</v>
      </c>
      <c r="AE803" s="3" t="s">
        <v>1533</v>
      </c>
      <c r="AF803" s="3" t="s">
        <v>1144</v>
      </c>
      <c r="AG803" s="3" t="s">
        <v>83</v>
      </c>
      <c r="AH803" s="3" t="s">
        <v>446</v>
      </c>
      <c r="AI803" s="3" t="s">
        <v>755</v>
      </c>
      <c r="AJ803" s="3" t="s">
        <v>3589</v>
      </c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4"/>
    </row>
    <row r="804" spans="1:51" x14ac:dyDescent="0.25">
      <c r="A804" s="2" t="s">
        <v>2093</v>
      </c>
      <c r="B804" s="11" t="s">
        <v>5888</v>
      </c>
      <c r="C804" s="3">
        <v>2</v>
      </c>
      <c r="D804" s="3" t="s">
        <v>980</v>
      </c>
      <c r="E804" s="3" t="s">
        <v>659</v>
      </c>
      <c r="F804" s="3" t="s">
        <v>1021</v>
      </c>
      <c r="G804" s="3"/>
      <c r="H804" s="3" t="s">
        <v>291</v>
      </c>
      <c r="I804" s="3" t="s">
        <v>55</v>
      </c>
      <c r="J804" s="3" t="s">
        <v>400</v>
      </c>
      <c r="K804" s="3" t="s">
        <v>571</v>
      </c>
      <c r="L804" s="3" t="s">
        <v>2348</v>
      </c>
      <c r="M804" s="3" t="s">
        <v>4196</v>
      </c>
      <c r="N804" s="3" t="s">
        <v>840</v>
      </c>
      <c r="O804" s="3" t="s">
        <v>6353</v>
      </c>
      <c r="P804" s="3" t="s">
        <v>287</v>
      </c>
      <c r="Q804" s="3" t="s">
        <v>354</v>
      </c>
      <c r="R804" s="3" t="s">
        <v>1728</v>
      </c>
      <c r="S804" s="3" t="s">
        <v>1728</v>
      </c>
      <c r="T804" s="3" t="s">
        <v>284</v>
      </c>
      <c r="U804" s="3" t="s">
        <v>206</v>
      </c>
      <c r="V804" s="3" t="s">
        <v>206</v>
      </c>
      <c r="W804" s="3" t="s">
        <v>226</v>
      </c>
      <c r="X804" s="3" t="s">
        <v>318</v>
      </c>
      <c r="Y804" s="3" t="s">
        <v>2982</v>
      </c>
      <c r="Z804" s="3" t="s">
        <v>4012</v>
      </c>
      <c r="AA804" s="3" t="s">
        <v>212</v>
      </c>
      <c r="AB804" s="3" t="s">
        <v>1138</v>
      </c>
      <c r="AC804" s="3" t="s">
        <v>791</v>
      </c>
      <c r="AD804" s="3" t="s">
        <v>2970</v>
      </c>
      <c r="AE804" s="3" t="s">
        <v>2661</v>
      </c>
      <c r="AF804" s="3" t="s">
        <v>1144</v>
      </c>
      <c r="AG804" s="3" t="s">
        <v>87</v>
      </c>
      <c r="AH804" s="3" t="s">
        <v>183</v>
      </c>
      <c r="AI804" s="3" t="s">
        <v>307</v>
      </c>
      <c r="AJ804" s="3" t="s">
        <v>873</v>
      </c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4"/>
    </row>
    <row r="805" spans="1:51" x14ac:dyDescent="0.25">
      <c r="A805" s="2" t="s">
        <v>2093</v>
      </c>
      <c r="B805" s="11" t="s">
        <v>5888</v>
      </c>
      <c r="C805" s="3">
        <v>3</v>
      </c>
      <c r="D805" s="3" t="s">
        <v>763</v>
      </c>
      <c r="E805" s="3" t="s">
        <v>1021</v>
      </c>
      <c r="F805" s="3" t="s">
        <v>2309</v>
      </c>
      <c r="G805" s="3"/>
      <c r="H805" s="3" t="s">
        <v>438</v>
      </c>
      <c r="I805" s="3" t="s">
        <v>1053</v>
      </c>
      <c r="J805" s="3" t="s">
        <v>257</v>
      </c>
      <c r="K805" s="3" t="s">
        <v>1315</v>
      </c>
      <c r="L805" s="3" t="s">
        <v>591</v>
      </c>
      <c r="M805" s="3" t="s">
        <v>3191</v>
      </c>
      <c r="N805" s="3" t="s">
        <v>2116</v>
      </c>
      <c r="O805" s="3" t="s">
        <v>1775</v>
      </c>
      <c r="P805" s="3" t="s">
        <v>365</v>
      </c>
      <c r="Q805" s="3" t="s">
        <v>1064</v>
      </c>
      <c r="R805" s="3" t="s">
        <v>954</v>
      </c>
      <c r="S805" s="3" t="s">
        <v>954</v>
      </c>
      <c r="T805" s="3" t="s">
        <v>954</v>
      </c>
      <c r="U805" s="3" t="s">
        <v>463</v>
      </c>
      <c r="V805" s="3" t="s">
        <v>463</v>
      </c>
      <c r="W805" s="3" t="s">
        <v>1716</v>
      </c>
      <c r="X805" s="3" t="s">
        <v>1248</v>
      </c>
      <c r="Y805" s="3" t="s">
        <v>3287</v>
      </c>
      <c r="Z805" s="3" t="s">
        <v>300</v>
      </c>
      <c r="AA805" s="3" t="s">
        <v>36</v>
      </c>
      <c r="AB805" s="3" t="s">
        <v>1121</v>
      </c>
      <c r="AC805" s="3" t="s">
        <v>88</v>
      </c>
      <c r="AD805" s="3" t="s">
        <v>6135</v>
      </c>
      <c r="AE805" s="3" t="s">
        <v>2951</v>
      </c>
      <c r="AF805" s="3" t="s">
        <v>967</v>
      </c>
      <c r="AG805" s="3" t="s">
        <v>454</v>
      </c>
      <c r="AH805" s="3" t="s">
        <v>58</v>
      </c>
      <c r="AI805" s="3" t="s">
        <v>422</v>
      </c>
      <c r="AJ805" s="3" t="s">
        <v>3589</v>
      </c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4"/>
    </row>
    <row r="806" spans="1:51" x14ac:dyDescent="0.25">
      <c r="A806" s="2" t="s">
        <v>2093</v>
      </c>
      <c r="B806" s="11" t="s">
        <v>5888</v>
      </c>
      <c r="C806" s="3">
        <v>4</v>
      </c>
      <c r="D806" s="3" t="s">
        <v>4813</v>
      </c>
      <c r="E806" s="3" t="s">
        <v>2309</v>
      </c>
      <c r="F806" s="3" t="s">
        <v>1216</v>
      </c>
      <c r="G806" s="3"/>
      <c r="H806" s="3" t="s">
        <v>824</v>
      </c>
      <c r="I806" s="3" t="s">
        <v>1801</v>
      </c>
      <c r="J806" s="3" t="s">
        <v>2160</v>
      </c>
      <c r="K806" s="3" t="s">
        <v>1762</v>
      </c>
      <c r="L806" s="3" t="s">
        <v>2086</v>
      </c>
      <c r="M806" s="3" t="s">
        <v>3920</v>
      </c>
      <c r="N806" s="3" t="s">
        <v>4609</v>
      </c>
      <c r="O806" s="3" t="s">
        <v>1898</v>
      </c>
      <c r="P806" s="3" t="s">
        <v>254</v>
      </c>
      <c r="Q806" s="3" t="s">
        <v>1064</v>
      </c>
      <c r="R806" s="3" t="s">
        <v>869</v>
      </c>
      <c r="S806" s="3" t="s">
        <v>869</v>
      </c>
      <c r="T806" s="3" t="s">
        <v>885</v>
      </c>
      <c r="U806" s="3" t="s">
        <v>1717</v>
      </c>
      <c r="V806" s="3" t="s">
        <v>1717</v>
      </c>
      <c r="W806" s="3" t="s">
        <v>228</v>
      </c>
      <c r="X806" s="3" t="s">
        <v>335</v>
      </c>
      <c r="Y806" s="3" t="s">
        <v>2118</v>
      </c>
      <c r="Z806" s="3" t="s">
        <v>345</v>
      </c>
      <c r="AA806" s="3" t="s">
        <v>1133</v>
      </c>
      <c r="AB806" s="3" t="s">
        <v>1453</v>
      </c>
      <c r="AC806" s="3" t="s">
        <v>287</v>
      </c>
      <c r="AD806" s="3" t="s">
        <v>2970</v>
      </c>
      <c r="AE806" s="3" t="s">
        <v>2075</v>
      </c>
      <c r="AF806" s="3" t="s">
        <v>348</v>
      </c>
      <c r="AG806" s="3" t="s">
        <v>454</v>
      </c>
      <c r="AH806" s="3" t="s">
        <v>87</v>
      </c>
      <c r="AI806" s="3" t="s">
        <v>292</v>
      </c>
      <c r="AJ806" s="3" t="s">
        <v>4658</v>
      </c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4"/>
    </row>
    <row r="807" spans="1:51" x14ac:dyDescent="0.25">
      <c r="A807" s="2" t="s">
        <v>2093</v>
      </c>
      <c r="B807" s="11" t="s">
        <v>5888</v>
      </c>
      <c r="C807" s="3">
        <v>5</v>
      </c>
      <c r="D807" s="3" t="s">
        <v>1003</v>
      </c>
      <c r="E807" s="3" t="s">
        <v>1216</v>
      </c>
      <c r="F807" s="3"/>
      <c r="G807" s="3"/>
      <c r="H807" s="3" t="s">
        <v>273</v>
      </c>
      <c r="I807" s="3" t="s">
        <v>292</v>
      </c>
      <c r="J807" s="3" t="s">
        <v>726</v>
      </c>
      <c r="K807" s="3" t="s">
        <v>1812</v>
      </c>
      <c r="L807" s="3" t="s">
        <v>691</v>
      </c>
      <c r="M807" s="3" t="s">
        <v>3460</v>
      </c>
      <c r="N807" s="3" t="s">
        <v>6354</v>
      </c>
      <c r="O807" s="3" t="s">
        <v>5830</v>
      </c>
      <c r="P807" s="3" t="s">
        <v>239</v>
      </c>
      <c r="Q807" s="3" t="s">
        <v>225</v>
      </c>
      <c r="R807" s="3" t="s">
        <v>869</v>
      </c>
      <c r="S807" s="3" t="s">
        <v>869</v>
      </c>
      <c r="T807" s="3" t="s">
        <v>869</v>
      </c>
      <c r="U807" s="3" t="s">
        <v>1716</v>
      </c>
      <c r="V807" s="3" t="s">
        <v>1717</v>
      </c>
      <c r="W807" s="3" t="s">
        <v>228</v>
      </c>
      <c r="X807" s="3" t="s">
        <v>375</v>
      </c>
      <c r="Y807" s="3"/>
      <c r="Z807" s="3"/>
      <c r="AA807" s="3" t="s">
        <v>234</v>
      </c>
      <c r="AB807" s="3" t="s">
        <v>1374</v>
      </c>
      <c r="AC807" s="3" t="s">
        <v>743</v>
      </c>
      <c r="AD807" s="3" t="s">
        <v>1658</v>
      </c>
      <c r="AE807" s="3" t="s">
        <v>1406</v>
      </c>
      <c r="AF807" s="3" t="s">
        <v>800</v>
      </c>
      <c r="AG807" s="3" t="s">
        <v>154</v>
      </c>
      <c r="AH807" s="3" t="s">
        <v>183</v>
      </c>
      <c r="AI807" s="3" t="s">
        <v>1401</v>
      </c>
      <c r="AJ807" s="3" t="s">
        <v>3536</v>
      </c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4"/>
    </row>
    <row r="808" spans="1:51" x14ac:dyDescent="0.25">
      <c r="A808" s="2" t="s">
        <v>2696</v>
      </c>
      <c r="B808" s="11" t="s">
        <v>5354</v>
      </c>
      <c r="C808" s="3">
        <v>1</v>
      </c>
      <c r="D808" s="3" t="s">
        <v>290</v>
      </c>
      <c r="E808" s="3" t="s">
        <v>4</v>
      </c>
      <c r="F808" s="3" t="s">
        <v>68</v>
      </c>
      <c r="G808" s="3"/>
      <c r="H808" s="3" t="s">
        <v>2760</v>
      </c>
      <c r="I808" s="3" t="s">
        <v>4890</v>
      </c>
      <c r="J808" s="3" t="s">
        <v>2940</v>
      </c>
      <c r="K808" s="3" t="s">
        <v>1565</v>
      </c>
      <c r="L808" s="3" t="s">
        <v>707</v>
      </c>
      <c r="M808" s="3" t="s">
        <v>5368</v>
      </c>
      <c r="N808" s="3" t="s">
        <v>1090</v>
      </c>
      <c r="O808" s="3" t="s">
        <v>2252</v>
      </c>
      <c r="P808" s="3" t="s">
        <v>2997</v>
      </c>
      <c r="Q808" s="3" t="s">
        <v>148</v>
      </c>
      <c r="R808" s="3" t="s">
        <v>206</v>
      </c>
      <c r="S808" s="3" t="s">
        <v>226</v>
      </c>
      <c r="T808" s="3" t="s">
        <v>226</v>
      </c>
      <c r="U808" s="3" t="s">
        <v>205</v>
      </c>
      <c r="V808" s="3" t="s">
        <v>206</v>
      </c>
      <c r="W808" s="3" t="s">
        <v>226</v>
      </c>
      <c r="X808" s="3" t="s">
        <v>375</v>
      </c>
      <c r="Y808" s="3" t="s">
        <v>3499</v>
      </c>
      <c r="Z808" s="3" t="s">
        <v>1812</v>
      </c>
      <c r="AA808" s="3" t="s">
        <v>1844</v>
      </c>
      <c r="AB808" s="3"/>
      <c r="AC808" s="3" t="s">
        <v>646</v>
      </c>
      <c r="AD808" s="3" t="s">
        <v>2922</v>
      </c>
      <c r="AE808" s="3" t="s">
        <v>1789</v>
      </c>
      <c r="AF808" s="3" t="s">
        <v>1362</v>
      </c>
      <c r="AG808" s="3" t="s">
        <v>83</v>
      </c>
      <c r="AH808" s="3" t="s">
        <v>887</v>
      </c>
      <c r="AI808" s="3" t="s">
        <v>193</v>
      </c>
      <c r="AJ808" s="3" t="s">
        <v>1847</v>
      </c>
      <c r="AK808" s="3" t="s">
        <v>2818</v>
      </c>
      <c r="AL808" s="3" t="s">
        <v>2785</v>
      </c>
      <c r="AM808" s="3" t="s">
        <v>2507</v>
      </c>
      <c r="AN808" s="3" t="s">
        <v>66</v>
      </c>
      <c r="AO808" s="3" t="s">
        <v>1962</v>
      </c>
      <c r="AP808" s="3" t="s">
        <v>38</v>
      </c>
      <c r="AQ808" s="3"/>
      <c r="AR808" s="3"/>
      <c r="AS808" s="3"/>
      <c r="AT808" s="3"/>
      <c r="AU808" s="3"/>
      <c r="AV808" s="3"/>
      <c r="AW808" s="3"/>
      <c r="AX808" s="3"/>
      <c r="AY808" s="4"/>
    </row>
    <row r="809" spans="1:51" x14ac:dyDescent="0.25">
      <c r="A809" s="2" t="s">
        <v>2696</v>
      </c>
      <c r="B809" s="11" t="s">
        <v>5354</v>
      </c>
      <c r="C809" s="3">
        <v>2</v>
      </c>
      <c r="D809" s="3" t="s">
        <v>302</v>
      </c>
      <c r="E809" s="3" t="s">
        <v>68</v>
      </c>
      <c r="F809" s="3" t="s">
        <v>1000</v>
      </c>
      <c r="G809" s="3"/>
      <c r="H809" s="3" t="s">
        <v>386</v>
      </c>
      <c r="I809" s="3" t="s">
        <v>2691</v>
      </c>
      <c r="J809" s="3" t="s">
        <v>1722</v>
      </c>
      <c r="K809" s="3" t="s">
        <v>5369</v>
      </c>
      <c r="L809" s="3" t="s">
        <v>4528</v>
      </c>
      <c r="M809" s="3" t="s">
        <v>5370</v>
      </c>
      <c r="N809" s="3" t="s">
        <v>3243</v>
      </c>
      <c r="O809" s="3" t="s">
        <v>3259</v>
      </c>
      <c r="P809" s="3" t="s">
        <v>3113</v>
      </c>
      <c r="Q809" s="3" t="s">
        <v>148</v>
      </c>
      <c r="R809" s="3" t="s">
        <v>208</v>
      </c>
      <c r="S809" s="3" t="s">
        <v>208</v>
      </c>
      <c r="T809" s="3" t="s">
        <v>231</v>
      </c>
      <c r="U809" s="3" t="s">
        <v>229</v>
      </c>
      <c r="V809" s="3" t="s">
        <v>409</v>
      </c>
      <c r="W809" s="3" t="s">
        <v>208</v>
      </c>
      <c r="X809" s="3" t="s">
        <v>235</v>
      </c>
      <c r="Y809" s="3" t="s">
        <v>2532</v>
      </c>
      <c r="Z809" s="3" t="s">
        <v>994</v>
      </c>
      <c r="AA809" s="3" t="s">
        <v>1844</v>
      </c>
      <c r="AB809" s="3"/>
      <c r="AC809" s="3" t="s">
        <v>1284</v>
      </c>
      <c r="AD809" s="3" t="s">
        <v>4002</v>
      </c>
      <c r="AE809" s="3" t="s">
        <v>2737</v>
      </c>
      <c r="AF809" s="3" t="s">
        <v>928</v>
      </c>
      <c r="AG809" s="3" t="s">
        <v>791</v>
      </c>
      <c r="AH809" s="3" t="s">
        <v>58</v>
      </c>
      <c r="AI809" s="3" t="s">
        <v>49</v>
      </c>
      <c r="AJ809" s="3" t="s">
        <v>32</v>
      </c>
      <c r="AK809" s="3" t="s">
        <v>3811</v>
      </c>
      <c r="AL809" s="3" t="s">
        <v>909</v>
      </c>
      <c r="AM809" s="3" t="s">
        <v>3159</v>
      </c>
      <c r="AN809" s="3" t="s">
        <v>86</v>
      </c>
      <c r="AO809" s="3" t="s">
        <v>719</v>
      </c>
      <c r="AP809" s="3" t="s">
        <v>38</v>
      </c>
      <c r="AQ809" s="3"/>
      <c r="AR809" s="3"/>
      <c r="AS809" s="3"/>
      <c r="AT809" s="3"/>
      <c r="AU809" s="3"/>
      <c r="AV809" s="3"/>
      <c r="AW809" s="3"/>
      <c r="AX809" s="3"/>
      <c r="AY809" s="4"/>
    </row>
    <row r="810" spans="1:51" x14ac:dyDescent="0.25">
      <c r="A810" s="2" t="s">
        <v>2696</v>
      </c>
      <c r="B810" s="11" t="s">
        <v>5354</v>
      </c>
      <c r="C810" s="3">
        <v>3</v>
      </c>
      <c r="D810" s="3" t="s">
        <v>477</v>
      </c>
      <c r="E810" s="3" t="s">
        <v>1000</v>
      </c>
      <c r="F810" s="3" t="s">
        <v>586</v>
      </c>
      <c r="G810" s="3"/>
      <c r="H810" s="3" t="s">
        <v>1627</v>
      </c>
      <c r="I810" s="3" t="s">
        <v>3457</v>
      </c>
      <c r="J810" s="3" t="s">
        <v>2718</v>
      </c>
      <c r="K810" s="3" t="s">
        <v>2965</v>
      </c>
      <c r="L810" s="3" t="s">
        <v>538</v>
      </c>
      <c r="M810" s="3" t="s">
        <v>5371</v>
      </c>
      <c r="N810" s="3" t="s">
        <v>3949</v>
      </c>
      <c r="O810" s="3" t="s">
        <v>3707</v>
      </c>
      <c r="P810" s="3" t="s">
        <v>440</v>
      </c>
      <c r="Q810" s="3" t="s">
        <v>506</v>
      </c>
      <c r="R810" s="3" t="s">
        <v>297</v>
      </c>
      <c r="S810" s="3" t="s">
        <v>297</v>
      </c>
      <c r="T810" s="3" t="s">
        <v>188</v>
      </c>
      <c r="U810" s="3" t="s">
        <v>433</v>
      </c>
      <c r="V810" s="3" t="s">
        <v>229</v>
      </c>
      <c r="W810" s="3" t="s">
        <v>231</v>
      </c>
      <c r="X810" s="3" t="s">
        <v>108</v>
      </c>
      <c r="Y810" s="3" t="s">
        <v>4099</v>
      </c>
      <c r="Z810" s="3" t="s">
        <v>1663</v>
      </c>
      <c r="AA810" s="3" t="s">
        <v>26</v>
      </c>
      <c r="AB810" s="3"/>
      <c r="AC810" s="3" t="s">
        <v>788</v>
      </c>
      <c r="AD810" s="3" t="s">
        <v>2729</v>
      </c>
      <c r="AE810" s="3" t="s">
        <v>365</v>
      </c>
      <c r="AF810" s="3" t="s">
        <v>2113</v>
      </c>
      <c r="AG810" s="3" t="s">
        <v>83</v>
      </c>
      <c r="AH810" s="3" t="s">
        <v>291</v>
      </c>
      <c r="AI810" s="3" t="s">
        <v>465</v>
      </c>
      <c r="AJ810" s="3" t="s">
        <v>2090</v>
      </c>
      <c r="AK810" s="3" t="s">
        <v>3106</v>
      </c>
      <c r="AL810" s="3" t="s">
        <v>893</v>
      </c>
      <c r="AM810" s="3" t="s">
        <v>2541</v>
      </c>
      <c r="AN810" s="3" t="s">
        <v>631</v>
      </c>
      <c r="AO810" s="3" t="s">
        <v>4394</v>
      </c>
      <c r="AP810" s="3" t="s">
        <v>38</v>
      </c>
      <c r="AQ810" s="3"/>
      <c r="AR810" s="3"/>
      <c r="AS810" s="3"/>
      <c r="AT810" s="3"/>
      <c r="AU810" s="3"/>
      <c r="AV810" s="3"/>
      <c r="AW810" s="3"/>
      <c r="AX810" s="3"/>
      <c r="AY810" s="4"/>
    </row>
    <row r="811" spans="1:51" x14ac:dyDescent="0.25">
      <c r="A811" s="2" t="s">
        <v>2696</v>
      </c>
      <c r="B811" s="11" t="s">
        <v>5354</v>
      </c>
      <c r="C811" s="3">
        <v>4</v>
      </c>
      <c r="D811" s="3" t="s">
        <v>484</v>
      </c>
      <c r="E811" s="3" t="s">
        <v>586</v>
      </c>
      <c r="F811" s="3" t="s">
        <v>385</v>
      </c>
      <c r="G811" s="3"/>
      <c r="H811" s="3" t="s">
        <v>2354</v>
      </c>
      <c r="I811" s="3" t="s">
        <v>2819</v>
      </c>
      <c r="J811" s="3" t="s">
        <v>481</v>
      </c>
      <c r="K811" s="3" t="s">
        <v>1884</v>
      </c>
      <c r="L811" s="3" t="s">
        <v>4079</v>
      </c>
      <c r="M811" s="3" t="s">
        <v>5372</v>
      </c>
      <c r="N811" s="3" t="s">
        <v>2497</v>
      </c>
      <c r="O811" s="3" t="s">
        <v>3555</v>
      </c>
      <c r="P811" s="3" t="s">
        <v>434</v>
      </c>
      <c r="Q811" s="3" t="s">
        <v>16</v>
      </c>
      <c r="R811" s="3" t="s">
        <v>170</v>
      </c>
      <c r="S811" s="3" t="s">
        <v>231</v>
      </c>
      <c r="T811" s="3" t="s">
        <v>269</v>
      </c>
      <c r="U811" s="3" t="s">
        <v>207</v>
      </c>
      <c r="V811" s="3" t="s">
        <v>230</v>
      </c>
      <c r="W811" s="3" t="s">
        <v>250</v>
      </c>
      <c r="X811" s="3" t="s">
        <v>112</v>
      </c>
      <c r="Y811" s="3" t="s">
        <v>563</v>
      </c>
      <c r="Z811" s="3" t="s">
        <v>1844</v>
      </c>
      <c r="AA811" s="3" t="s">
        <v>251</v>
      </c>
      <c r="AB811" s="3"/>
      <c r="AC811" s="3" t="s">
        <v>335</v>
      </c>
      <c r="AD811" s="3" t="s">
        <v>755</v>
      </c>
      <c r="AE811" s="3" t="s">
        <v>27</v>
      </c>
      <c r="AF811" s="3" t="s">
        <v>1017</v>
      </c>
      <c r="AG811" s="3" t="s">
        <v>83</v>
      </c>
      <c r="AH811" s="3" t="s">
        <v>30</v>
      </c>
      <c r="AI811" s="3" t="s">
        <v>372</v>
      </c>
      <c r="AJ811" s="3" t="s">
        <v>32</v>
      </c>
      <c r="AK811" s="3" t="s">
        <v>5373</v>
      </c>
      <c r="AL811" s="3" t="s">
        <v>1756</v>
      </c>
      <c r="AM811" s="3" t="s">
        <v>1240</v>
      </c>
      <c r="AN811" s="3" t="s">
        <v>552</v>
      </c>
      <c r="AO811" s="3" t="s">
        <v>843</v>
      </c>
      <c r="AP811" s="3" t="s">
        <v>38</v>
      </c>
      <c r="AQ811" s="3"/>
      <c r="AR811" s="3"/>
      <c r="AS811" s="3"/>
      <c r="AT811" s="3"/>
      <c r="AU811" s="3"/>
      <c r="AV811" s="3"/>
      <c r="AW811" s="3"/>
      <c r="AX811" s="3"/>
      <c r="AY811" s="4"/>
    </row>
    <row r="812" spans="1:51" x14ac:dyDescent="0.25">
      <c r="A812" s="2" t="s">
        <v>2696</v>
      </c>
      <c r="B812" s="11" t="s">
        <v>5354</v>
      </c>
      <c r="C812" s="3">
        <v>5</v>
      </c>
      <c r="D812" s="3" t="s">
        <v>601</v>
      </c>
      <c r="E812" s="3" t="s">
        <v>385</v>
      </c>
      <c r="F812" s="3" t="s">
        <v>137</v>
      </c>
      <c r="G812" s="3"/>
      <c r="H812" s="3" t="s">
        <v>3478</v>
      </c>
      <c r="I812" s="3" t="s">
        <v>2001</v>
      </c>
      <c r="J812" s="3" t="s">
        <v>5374</v>
      </c>
      <c r="K812" s="3" t="s">
        <v>5375</v>
      </c>
      <c r="L812" s="3" t="s">
        <v>2850</v>
      </c>
      <c r="M812" s="3" t="s">
        <v>5376</v>
      </c>
      <c r="N812" s="3" t="s">
        <v>816</v>
      </c>
      <c r="O812" s="3" t="s">
        <v>3571</v>
      </c>
      <c r="P812" s="3" t="s">
        <v>822</v>
      </c>
      <c r="Q812" s="3" t="s">
        <v>16</v>
      </c>
      <c r="R812" s="3" t="s">
        <v>188</v>
      </c>
      <c r="S812" s="3" t="s">
        <v>231</v>
      </c>
      <c r="T812" s="3" t="s">
        <v>343</v>
      </c>
      <c r="U812" s="3" t="s">
        <v>229</v>
      </c>
      <c r="V812" s="3" t="s">
        <v>409</v>
      </c>
      <c r="W812" s="3" t="s">
        <v>250</v>
      </c>
      <c r="X812" s="3" t="s">
        <v>112</v>
      </c>
      <c r="Y812" s="3" t="s">
        <v>1844</v>
      </c>
      <c r="Z812" s="3" t="s">
        <v>1844</v>
      </c>
      <c r="AA812" s="3" t="s">
        <v>175</v>
      </c>
      <c r="AB812" s="3"/>
      <c r="AC812" s="3" t="s">
        <v>23</v>
      </c>
      <c r="AD812" s="3" t="s">
        <v>1992</v>
      </c>
      <c r="AE812" s="3" t="s">
        <v>400</v>
      </c>
      <c r="AF812" s="3" t="s">
        <v>2113</v>
      </c>
      <c r="AG812" s="3" t="s">
        <v>235</v>
      </c>
      <c r="AH812" s="3" t="s">
        <v>112</v>
      </c>
      <c r="AI812" s="3" t="s">
        <v>372</v>
      </c>
      <c r="AJ812" s="3" t="s">
        <v>1081</v>
      </c>
      <c r="AK812" s="3" t="s">
        <v>5377</v>
      </c>
      <c r="AL812" s="3" t="s">
        <v>942</v>
      </c>
      <c r="AM812" s="3" t="s">
        <v>5218</v>
      </c>
      <c r="AN812" s="3" t="s">
        <v>109</v>
      </c>
      <c r="AO812" s="3" t="s">
        <v>5220</v>
      </c>
      <c r="AP812" s="3" t="s">
        <v>38</v>
      </c>
      <c r="AQ812" s="3"/>
      <c r="AR812" s="3"/>
      <c r="AS812" s="3"/>
      <c r="AT812" s="3"/>
      <c r="AU812" s="3"/>
      <c r="AV812" s="3"/>
      <c r="AW812" s="3"/>
      <c r="AX812" s="3"/>
      <c r="AY812" s="4"/>
    </row>
    <row r="813" spans="1:51" x14ac:dyDescent="0.25">
      <c r="A813" s="2" t="s">
        <v>3268</v>
      </c>
      <c r="B813" s="11" t="s">
        <v>5354</v>
      </c>
      <c r="C813" s="3">
        <v>1</v>
      </c>
      <c r="D813" s="3" t="s">
        <v>3782</v>
      </c>
      <c r="E813" s="3" t="s">
        <v>4</v>
      </c>
      <c r="F813" s="3" t="s">
        <v>658</v>
      </c>
      <c r="G813" s="3"/>
      <c r="H813" s="3" t="s">
        <v>182</v>
      </c>
      <c r="I813" s="3" t="s">
        <v>270</v>
      </c>
      <c r="J813" s="3" t="s">
        <v>335</v>
      </c>
      <c r="K813" s="3" t="s">
        <v>78</v>
      </c>
      <c r="L813" s="3" t="s">
        <v>1766</v>
      </c>
      <c r="M813" s="3" t="s">
        <v>2103</v>
      </c>
      <c r="N813" s="3" t="s">
        <v>2015</v>
      </c>
      <c r="O813" s="3" t="s">
        <v>5378</v>
      </c>
      <c r="P813" s="3" t="s">
        <v>335</v>
      </c>
      <c r="Q813" s="3" t="s">
        <v>169</v>
      </c>
      <c r="R813" s="3" t="s">
        <v>463</v>
      </c>
      <c r="S813" s="3" t="s">
        <v>463</v>
      </c>
      <c r="T813" s="3" t="s">
        <v>265</v>
      </c>
      <c r="U813" s="3" t="s">
        <v>170</v>
      </c>
      <c r="V813" s="3" t="s">
        <v>188</v>
      </c>
      <c r="W813" s="3" t="s">
        <v>343</v>
      </c>
      <c r="X813" s="3" t="s">
        <v>130</v>
      </c>
      <c r="Y813" s="3" t="s">
        <v>2643</v>
      </c>
      <c r="Z813" s="3" t="s">
        <v>4557</v>
      </c>
      <c r="AA813" s="3" t="s">
        <v>415</v>
      </c>
      <c r="AB813" s="3" t="s">
        <v>1844</v>
      </c>
      <c r="AC813" s="3" t="s">
        <v>1401</v>
      </c>
      <c r="AD813" s="3" t="s">
        <v>2495</v>
      </c>
      <c r="AE813" s="3" t="s">
        <v>1320</v>
      </c>
      <c r="AF813" s="3" t="s">
        <v>348</v>
      </c>
      <c r="AG813" s="3" t="s">
        <v>446</v>
      </c>
      <c r="AH813" s="3" t="s">
        <v>440</v>
      </c>
      <c r="AI813" s="3" t="s">
        <v>1438</v>
      </c>
      <c r="AJ813" s="3" t="s">
        <v>3045</v>
      </c>
      <c r="AK813" s="3" t="s">
        <v>4124</v>
      </c>
      <c r="AL813" s="3" t="s">
        <v>34</v>
      </c>
      <c r="AM813" s="3" t="s">
        <v>2539</v>
      </c>
      <c r="AN813" s="3" t="s">
        <v>3125</v>
      </c>
      <c r="AO813" s="3" t="s">
        <v>1533</v>
      </c>
      <c r="AP813" s="3" t="s">
        <v>38</v>
      </c>
      <c r="AQ813" s="3"/>
      <c r="AR813" s="3"/>
      <c r="AS813" s="3"/>
      <c r="AT813" s="3"/>
      <c r="AU813" s="3"/>
      <c r="AV813" s="3"/>
      <c r="AW813" s="3"/>
      <c r="AX813" s="3"/>
      <c r="AY813" s="4"/>
    </row>
    <row r="814" spans="1:51" x14ac:dyDescent="0.25">
      <c r="A814" s="2" t="s">
        <v>3268</v>
      </c>
      <c r="B814" s="11" t="s">
        <v>5354</v>
      </c>
      <c r="C814" s="3">
        <v>2</v>
      </c>
      <c r="D814" s="3" t="s">
        <v>6</v>
      </c>
      <c r="E814" s="3" t="s">
        <v>658</v>
      </c>
      <c r="F814" s="3" t="s">
        <v>782</v>
      </c>
      <c r="G814" s="3"/>
      <c r="H814" s="3" t="s">
        <v>83</v>
      </c>
      <c r="I814" s="3" t="s">
        <v>61</v>
      </c>
      <c r="J814" s="3" t="s">
        <v>1382</v>
      </c>
      <c r="K814" s="3" t="s">
        <v>826</v>
      </c>
      <c r="L814" s="3" t="s">
        <v>174</v>
      </c>
      <c r="M814" s="3" t="s">
        <v>106</v>
      </c>
      <c r="N814" s="3" t="s">
        <v>4893</v>
      </c>
      <c r="O814" s="3" t="s">
        <v>5379</v>
      </c>
      <c r="P814" s="3" t="s">
        <v>742</v>
      </c>
      <c r="Q814" s="3" t="s">
        <v>169</v>
      </c>
      <c r="R814" s="3" t="s">
        <v>227</v>
      </c>
      <c r="S814" s="3" t="s">
        <v>227</v>
      </c>
      <c r="T814" s="3" t="s">
        <v>227</v>
      </c>
      <c r="U814" s="3" t="s">
        <v>297</v>
      </c>
      <c r="V814" s="3" t="s">
        <v>170</v>
      </c>
      <c r="W814" s="3" t="s">
        <v>269</v>
      </c>
      <c r="X814" s="3" t="s">
        <v>440</v>
      </c>
      <c r="Y814" s="3" t="s">
        <v>1938</v>
      </c>
      <c r="Z814" s="3" t="s">
        <v>624</v>
      </c>
      <c r="AA814" s="3" t="s">
        <v>175</v>
      </c>
      <c r="AB814" s="3" t="s">
        <v>1844</v>
      </c>
      <c r="AC814" s="3" t="s">
        <v>335</v>
      </c>
      <c r="AD814" s="3" t="s">
        <v>5380</v>
      </c>
      <c r="AE814" s="3" t="s">
        <v>797</v>
      </c>
      <c r="AF814" s="3" t="s">
        <v>348</v>
      </c>
      <c r="AG814" s="3" t="s">
        <v>427</v>
      </c>
      <c r="AH814" s="3" t="s">
        <v>183</v>
      </c>
      <c r="AI814" s="3" t="s">
        <v>239</v>
      </c>
      <c r="AJ814" s="3" t="s">
        <v>5381</v>
      </c>
      <c r="AK814" s="3" t="s">
        <v>1210</v>
      </c>
      <c r="AL814" s="3" t="s">
        <v>34</v>
      </c>
      <c r="AM814" s="3" t="s">
        <v>5382</v>
      </c>
      <c r="AN814" s="3" t="s">
        <v>856</v>
      </c>
      <c r="AO814" s="3" t="s">
        <v>722</v>
      </c>
      <c r="AP814" s="3" t="s">
        <v>38</v>
      </c>
      <c r="AQ814" s="3"/>
      <c r="AR814" s="3"/>
      <c r="AS814" s="3"/>
      <c r="AT814" s="3"/>
      <c r="AU814" s="3"/>
      <c r="AV814" s="3"/>
      <c r="AW814" s="3"/>
      <c r="AX814" s="3"/>
      <c r="AY814" s="4"/>
    </row>
    <row r="815" spans="1:51" x14ac:dyDescent="0.25">
      <c r="A815" s="2" t="s">
        <v>3268</v>
      </c>
      <c r="B815" s="11" t="s">
        <v>5354</v>
      </c>
      <c r="C815" s="3">
        <v>3</v>
      </c>
      <c r="D815" s="3" t="s">
        <v>242</v>
      </c>
      <c r="E815" s="3" t="s">
        <v>782</v>
      </c>
      <c r="F815" s="3" t="s">
        <v>1216</v>
      </c>
      <c r="G815" s="3"/>
      <c r="H815" s="3" t="s">
        <v>60</v>
      </c>
      <c r="I815" s="3" t="s">
        <v>60</v>
      </c>
      <c r="J815" s="3" t="s">
        <v>30</v>
      </c>
      <c r="K815" s="3" t="s">
        <v>58</v>
      </c>
      <c r="L815" s="3" t="s">
        <v>3464</v>
      </c>
      <c r="M815" s="3" t="s">
        <v>237</v>
      </c>
      <c r="N815" s="3" t="s">
        <v>5383</v>
      </c>
      <c r="O815" s="3" t="s">
        <v>5131</v>
      </c>
      <c r="P815" s="3" t="s">
        <v>38</v>
      </c>
      <c r="Q815" s="3" t="s">
        <v>354</v>
      </c>
      <c r="R815" s="3" t="s">
        <v>463</v>
      </c>
      <c r="S815" s="3" t="s">
        <v>463</v>
      </c>
      <c r="T815" s="3" t="s">
        <v>1716</v>
      </c>
      <c r="U815" s="3" t="s">
        <v>250</v>
      </c>
      <c r="V815" s="3" t="s">
        <v>170</v>
      </c>
      <c r="W815" s="3" t="s">
        <v>269</v>
      </c>
      <c r="X815" s="3" t="s">
        <v>183</v>
      </c>
      <c r="Y815" s="3" t="s">
        <v>344</v>
      </c>
      <c r="Z815" s="3" t="s">
        <v>345</v>
      </c>
      <c r="AA815" s="3" t="s">
        <v>1040</v>
      </c>
      <c r="AB815" s="3" t="s">
        <v>1844</v>
      </c>
      <c r="AC815" s="3" t="s">
        <v>111</v>
      </c>
      <c r="AD815" s="3" t="s">
        <v>4046</v>
      </c>
      <c r="AE815" s="3" t="s">
        <v>3004</v>
      </c>
      <c r="AF815" s="3" t="s">
        <v>215</v>
      </c>
      <c r="AG815" s="3" t="s">
        <v>454</v>
      </c>
      <c r="AH815" s="3" t="s">
        <v>55</v>
      </c>
      <c r="AI815" s="3" t="s">
        <v>156</v>
      </c>
      <c r="AJ815" s="3" t="s">
        <v>5384</v>
      </c>
      <c r="AK815" s="3" t="s">
        <v>1595</v>
      </c>
      <c r="AL815" s="3" t="s">
        <v>90</v>
      </c>
      <c r="AM815" s="3" t="s">
        <v>5385</v>
      </c>
      <c r="AN815" s="3" t="s">
        <v>1450</v>
      </c>
      <c r="AO815" s="3" t="s">
        <v>1376</v>
      </c>
      <c r="AP815" s="3" t="s">
        <v>38</v>
      </c>
      <c r="AQ815" s="3"/>
      <c r="AR815" s="3"/>
      <c r="AS815" s="3"/>
      <c r="AT815" s="3"/>
      <c r="AU815" s="3"/>
      <c r="AV815" s="3"/>
      <c r="AW815" s="3"/>
      <c r="AX815" s="3"/>
      <c r="AY815" s="4"/>
    </row>
    <row r="816" spans="1:51" x14ac:dyDescent="0.25">
      <c r="A816" s="2" t="s">
        <v>3268</v>
      </c>
      <c r="B816" s="11" t="s">
        <v>5354</v>
      </c>
      <c r="C816" s="3">
        <v>4</v>
      </c>
      <c r="D816" s="3" t="s">
        <v>3087</v>
      </c>
      <c r="E816" s="3" t="s">
        <v>1216</v>
      </c>
      <c r="F816" s="3" t="s">
        <v>117</v>
      </c>
      <c r="G816" s="3"/>
      <c r="H816" s="3" t="s">
        <v>88</v>
      </c>
      <c r="I816" s="3" t="s">
        <v>1028</v>
      </c>
      <c r="J816" s="3" t="s">
        <v>993</v>
      </c>
      <c r="K816" s="3" t="s">
        <v>372</v>
      </c>
      <c r="L816" s="3" t="s">
        <v>397</v>
      </c>
      <c r="M816" s="3" t="s">
        <v>3284</v>
      </c>
      <c r="N816" s="3" t="s">
        <v>4313</v>
      </c>
      <c r="O816" s="3" t="s">
        <v>2987</v>
      </c>
      <c r="P816" s="3" t="s">
        <v>1228</v>
      </c>
      <c r="Q816" s="3" t="s">
        <v>169</v>
      </c>
      <c r="R816" s="3" t="s">
        <v>885</v>
      </c>
      <c r="S816" s="3" t="s">
        <v>885</v>
      </c>
      <c r="T816" s="3" t="s">
        <v>1423</v>
      </c>
      <c r="U816" s="3" t="s">
        <v>228</v>
      </c>
      <c r="V816" s="3" t="s">
        <v>228</v>
      </c>
      <c r="W816" s="3" t="s">
        <v>228</v>
      </c>
      <c r="X816" s="3" t="s">
        <v>87</v>
      </c>
      <c r="Y816" s="3" t="s">
        <v>3656</v>
      </c>
      <c r="Z816" s="3" t="s">
        <v>1277</v>
      </c>
      <c r="AA816" s="3" t="s">
        <v>244</v>
      </c>
      <c r="AB816" s="3" t="s">
        <v>267</v>
      </c>
      <c r="AC816" s="3" t="s">
        <v>400</v>
      </c>
      <c r="AD816" s="3" t="s">
        <v>4261</v>
      </c>
      <c r="AE816" s="3" t="s">
        <v>1102</v>
      </c>
      <c r="AF816" s="3" t="s">
        <v>348</v>
      </c>
      <c r="AG816" s="3" t="s">
        <v>395</v>
      </c>
      <c r="AH816" s="3" t="s">
        <v>375</v>
      </c>
      <c r="AI816" s="3" t="s">
        <v>1844</v>
      </c>
      <c r="AJ816" s="3" t="s">
        <v>483</v>
      </c>
      <c r="AK816" s="3" t="s">
        <v>4937</v>
      </c>
      <c r="AL816" s="3" t="s">
        <v>1833</v>
      </c>
      <c r="AM816" s="3" t="s">
        <v>979</v>
      </c>
      <c r="AN816" s="3" t="s">
        <v>796</v>
      </c>
      <c r="AO816" s="3" t="s">
        <v>929</v>
      </c>
      <c r="AP816" s="3" t="s">
        <v>38</v>
      </c>
      <c r="AQ816" s="3"/>
      <c r="AR816" s="3"/>
      <c r="AS816" s="3"/>
      <c r="AT816" s="3"/>
      <c r="AU816" s="3"/>
      <c r="AV816" s="3"/>
      <c r="AW816" s="3"/>
      <c r="AX816" s="3"/>
      <c r="AY816" s="4"/>
    </row>
    <row r="817" spans="1:51" x14ac:dyDescent="0.25">
      <c r="A817" s="2" t="s">
        <v>3268</v>
      </c>
      <c r="B817" s="11" t="s">
        <v>5354</v>
      </c>
      <c r="C817" s="3">
        <v>5</v>
      </c>
      <c r="D817" s="3" t="s">
        <v>3093</v>
      </c>
      <c r="E817" s="3" t="s">
        <v>117</v>
      </c>
      <c r="F817" s="3"/>
      <c r="G817" s="3"/>
      <c r="H817" s="3" t="s">
        <v>154</v>
      </c>
      <c r="I817" s="3" t="s">
        <v>23</v>
      </c>
      <c r="J817" s="3" t="s">
        <v>375</v>
      </c>
      <c r="K817" s="3" t="s">
        <v>391</v>
      </c>
      <c r="L817" s="3" t="s">
        <v>736</v>
      </c>
      <c r="M817" s="3" t="s">
        <v>713</v>
      </c>
      <c r="N817" s="3" t="s">
        <v>5386</v>
      </c>
      <c r="O817" s="3" t="s">
        <v>5387</v>
      </c>
      <c r="P817" s="3" t="s">
        <v>1907</v>
      </c>
      <c r="Q817" s="3" t="s">
        <v>169</v>
      </c>
      <c r="R817" s="3" t="s">
        <v>886</v>
      </c>
      <c r="S817" s="3" t="s">
        <v>886</v>
      </c>
      <c r="T817" s="3" t="s">
        <v>1829</v>
      </c>
      <c r="U817" s="3" t="s">
        <v>1716</v>
      </c>
      <c r="V817" s="3" t="s">
        <v>228</v>
      </c>
      <c r="W817" s="3" t="s">
        <v>904</v>
      </c>
      <c r="X817" s="3" t="s">
        <v>87</v>
      </c>
      <c r="Y817" s="3"/>
      <c r="Z817" s="3"/>
      <c r="AA817" s="3" t="s">
        <v>823</v>
      </c>
      <c r="AB817" s="3" t="s">
        <v>230</v>
      </c>
      <c r="AC817" s="3" t="s">
        <v>238</v>
      </c>
      <c r="AD817" s="3" t="s">
        <v>5388</v>
      </c>
      <c r="AE817" s="3" t="s">
        <v>3727</v>
      </c>
      <c r="AF817" s="3" t="s">
        <v>1013</v>
      </c>
      <c r="AG817" s="3" t="s">
        <v>465</v>
      </c>
      <c r="AH817" s="3" t="s">
        <v>83</v>
      </c>
      <c r="AI817" s="3" t="s">
        <v>1844</v>
      </c>
      <c r="AJ817" s="3" t="s">
        <v>2896</v>
      </c>
      <c r="AK817" s="3" t="s">
        <v>2513</v>
      </c>
      <c r="AL817" s="3" t="s">
        <v>64</v>
      </c>
      <c r="AM817" s="3" t="s">
        <v>5276</v>
      </c>
      <c r="AN817" s="3" t="s">
        <v>3125</v>
      </c>
      <c r="AO817" s="3" t="s">
        <v>1680</v>
      </c>
      <c r="AP817" s="3" t="s">
        <v>38</v>
      </c>
      <c r="AQ817" s="3"/>
      <c r="AR817" s="3"/>
      <c r="AS817" s="3"/>
      <c r="AT817" s="3"/>
      <c r="AU817" s="3"/>
      <c r="AV817" s="3"/>
      <c r="AW817" s="3"/>
      <c r="AX817" s="3"/>
      <c r="AY817" s="4"/>
    </row>
    <row r="818" spans="1:51" x14ac:dyDescent="0.25">
      <c r="A818" s="2" t="s">
        <v>5389</v>
      </c>
      <c r="B818" s="11" t="s">
        <v>5354</v>
      </c>
      <c r="C818" s="3">
        <v>1</v>
      </c>
      <c r="D818" s="3" t="s">
        <v>6</v>
      </c>
      <c r="E818" s="3" t="s">
        <v>4</v>
      </c>
      <c r="F818" s="3" t="s">
        <v>2630</v>
      </c>
      <c r="G818" s="3"/>
      <c r="H818" s="3" t="s">
        <v>1313</v>
      </c>
      <c r="I818" s="3" t="s">
        <v>2821</v>
      </c>
      <c r="J818" s="3" t="s">
        <v>2413</v>
      </c>
      <c r="K818" s="3" t="s">
        <v>4730</v>
      </c>
      <c r="L818" s="3" t="s">
        <v>591</v>
      </c>
      <c r="M818" s="3" t="s">
        <v>5390</v>
      </c>
      <c r="N818" s="3" t="s">
        <v>3229</v>
      </c>
      <c r="O818" s="3" t="s">
        <v>790</v>
      </c>
      <c r="P818" s="3"/>
      <c r="Q818" s="3" t="s">
        <v>506</v>
      </c>
      <c r="R818" s="3" t="s">
        <v>328</v>
      </c>
      <c r="S818" s="3"/>
      <c r="T818" s="3"/>
      <c r="U818" s="3" t="s">
        <v>189</v>
      </c>
      <c r="V818" s="3"/>
      <c r="W818" s="3"/>
      <c r="X818" s="3" t="s">
        <v>454</v>
      </c>
      <c r="Y818" s="3" t="s">
        <v>30</v>
      </c>
      <c r="Z818" s="3" t="s">
        <v>2974</v>
      </c>
      <c r="AA818" s="3" t="s">
        <v>415</v>
      </c>
      <c r="AB818" s="3"/>
      <c r="AC818" s="3" t="s">
        <v>165</v>
      </c>
      <c r="AD818" s="3" t="s">
        <v>1842</v>
      </c>
      <c r="AE818" s="3" t="s">
        <v>154</v>
      </c>
      <c r="AF818" s="3" t="s">
        <v>155</v>
      </c>
      <c r="AG818" s="3" t="s">
        <v>165</v>
      </c>
      <c r="AH818" s="3" t="s">
        <v>182</v>
      </c>
      <c r="AI818" s="3" t="s">
        <v>3358</v>
      </c>
      <c r="AJ818" s="3" t="s">
        <v>0</v>
      </c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4"/>
    </row>
    <row r="819" spans="1:51" x14ac:dyDescent="0.25">
      <c r="A819" s="2" t="s">
        <v>5389</v>
      </c>
      <c r="B819" s="11" t="s">
        <v>5354</v>
      </c>
      <c r="C819" s="3">
        <v>2</v>
      </c>
      <c r="D819" s="3" t="s">
        <v>1331</v>
      </c>
      <c r="E819" s="3" t="s">
        <v>2630</v>
      </c>
      <c r="F819" s="3" t="s">
        <v>996</v>
      </c>
      <c r="G819" s="3"/>
      <c r="H819" s="3" t="s">
        <v>842</v>
      </c>
      <c r="I819" s="3" t="s">
        <v>5391</v>
      </c>
      <c r="J819" s="3" t="s">
        <v>3324</v>
      </c>
      <c r="K819" s="3" t="s">
        <v>3562</v>
      </c>
      <c r="L819" s="3" t="s">
        <v>5392</v>
      </c>
      <c r="M819" s="3" t="s">
        <v>4966</v>
      </c>
      <c r="N819" s="3" t="s">
        <v>5393</v>
      </c>
      <c r="O819" s="3" t="s">
        <v>120</v>
      </c>
      <c r="P819" s="3"/>
      <c r="Q819" s="3" t="s">
        <v>506</v>
      </c>
      <c r="R819" s="3" t="s">
        <v>231</v>
      </c>
      <c r="S819" s="3"/>
      <c r="T819" s="3"/>
      <c r="U819" s="3" t="s">
        <v>1412</v>
      </c>
      <c r="V819" s="3"/>
      <c r="W819" s="3"/>
      <c r="X819" s="3" t="s">
        <v>252</v>
      </c>
      <c r="Y819" s="3" t="s">
        <v>29</v>
      </c>
      <c r="Z819" s="3" t="s">
        <v>380</v>
      </c>
      <c r="AA819" s="3" t="s">
        <v>928</v>
      </c>
      <c r="AB819" s="3"/>
      <c r="AC819" s="3" t="s">
        <v>243</v>
      </c>
      <c r="AD819" s="3" t="s">
        <v>3337</v>
      </c>
      <c r="AE819" s="3" t="s">
        <v>1028</v>
      </c>
      <c r="AF819" s="3" t="s">
        <v>155</v>
      </c>
      <c r="AG819" s="3" t="s">
        <v>165</v>
      </c>
      <c r="AH819" s="3" t="s">
        <v>182</v>
      </c>
      <c r="AI819" s="3" t="s">
        <v>1259</v>
      </c>
      <c r="AJ819" s="3" t="s">
        <v>1081</v>
      </c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4"/>
    </row>
    <row r="820" spans="1:51" x14ac:dyDescent="0.25">
      <c r="A820" s="2" t="s">
        <v>5389</v>
      </c>
      <c r="B820" s="11" t="s">
        <v>5354</v>
      </c>
      <c r="C820" s="3">
        <v>3</v>
      </c>
      <c r="D820" s="3" t="s">
        <v>1343</v>
      </c>
      <c r="E820" s="3" t="s">
        <v>996</v>
      </c>
      <c r="F820" s="3" t="s">
        <v>654</v>
      </c>
      <c r="G820" s="3"/>
      <c r="H820" s="3" t="s">
        <v>397</v>
      </c>
      <c r="I820" s="3" t="s">
        <v>3426</v>
      </c>
      <c r="J820" s="3" t="s">
        <v>3332</v>
      </c>
      <c r="K820" s="3" t="s">
        <v>2612</v>
      </c>
      <c r="L820" s="3" t="s">
        <v>1715</v>
      </c>
      <c r="M820" s="3" t="s">
        <v>5394</v>
      </c>
      <c r="N820" s="3" t="s">
        <v>2350</v>
      </c>
      <c r="O820" s="3" t="s">
        <v>3080</v>
      </c>
      <c r="P820" s="3"/>
      <c r="Q820" s="3" t="s">
        <v>506</v>
      </c>
      <c r="R820" s="3" t="s">
        <v>328</v>
      </c>
      <c r="S820" s="3"/>
      <c r="T820" s="3"/>
      <c r="U820" s="3" t="s">
        <v>1412</v>
      </c>
      <c r="V820" s="3"/>
      <c r="W820" s="3"/>
      <c r="X820" s="3" t="s">
        <v>252</v>
      </c>
      <c r="Y820" s="3" t="s">
        <v>29</v>
      </c>
      <c r="Z820" s="3" t="s">
        <v>4999</v>
      </c>
      <c r="AA820" s="3" t="s">
        <v>962</v>
      </c>
      <c r="AB820" s="3"/>
      <c r="AC820" s="3" t="s">
        <v>111</v>
      </c>
      <c r="AD820" s="3" t="s">
        <v>14</v>
      </c>
      <c r="AE820" s="3" t="s">
        <v>446</v>
      </c>
      <c r="AF820" s="3" t="s">
        <v>155</v>
      </c>
      <c r="AG820" s="3" t="s">
        <v>165</v>
      </c>
      <c r="AH820" s="3" t="s">
        <v>182</v>
      </c>
      <c r="AI820" s="3" t="s">
        <v>2379</v>
      </c>
      <c r="AJ820" s="3" t="s">
        <v>62</v>
      </c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4"/>
    </row>
    <row r="821" spans="1:51" x14ac:dyDescent="0.25">
      <c r="A821" s="2" t="s">
        <v>5389</v>
      </c>
      <c r="B821" s="11" t="s">
        <v>5354</v>
      </c>
      <c r="C821" s="3">
        <v>4</v>
      </c>
      <c r="D821" s="3" t="s">
        <v>5395</v>
      </c>
      <c r="E821" s="3" t="s">
        <v>654</v>
      </c>
      <c r="F821" s="3" t="s">
        <v>301</v>
      </c>
      <c r="G821" s="3"/>
      <c r="H821" s="3" t="s">
        <v>1747</v>
      </c>
      <c r="I821" s="3" t="s">
        <v>832</v>
      </c>
      <c r="J821" s="3" t="s">
        <v>2913</v>
      </c>
      <c r="K821" s="3" t="s">
        <v>5396</v>
      </c>
      <c r="L821" s="3" t="s">
        <v>1034</v>
      </c>
      <c r="M821" s="3" t="s">
        <v>5134</v>
      </c>
      <c r="N821" s="3" t="s">
        <v>1495</v>
      </c>
      <c r="O821" s="3" t="s">
        <v>5266</v>
      </c>
      <c r="P821" s="3"/>
      <c r="Q821" s="3" t="s">
        <v>506</v>
      </c>
      <c r="R821" s="3" t="s">
        <v>409</v>
      </c>
      <c r="S821" s="3"/>
      <c r="T821" s="3"/>
      <c r="U821" s="3" t="s">
        <v>1412</v>
      </c>
      <c r="V821" s="3"/>
      <c r="W821" s="3"/>
      <c r="X821" s="3" t="s">
        <v>111</v>
      </c>
      <c r="Y821" s="3" t="s">
        <v>60</v>
      </c>
      <c r="Z821" s="3" t="s">
        <v>1119</v>
      </c>
      <c r="AA821" s="3" t="s">
        <v>1133</v>
      </c>
      <c r="AB821" s="3"/>
      <c r="AC821" s="3" t="s">
        <v>235</v>
      </c>
      <c r="AD821" s="3" t="s">
        <v>383</v>
      </c>
      <c r="AE821" s="3" t="s">
        <v>446</v>
      </c>
      <c r="AF821" s="3" t="s">
        <v>155</v>
      </c>
      <c r="AG821" s="3" t="s">
        <v>291</v>
      </c>
      <c r="AH821" s="3" t="s">
        <v>182</v>
      </c>
      <c r="AI821" s="3" t="s">
        <v>1842</v>
      </c>
      <c r="AJ821" s="3" t="s">
        <v>0</v>
      </c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4"/>
    </row>
    <row r="822" spans="1:51" x14ac:dyDescent="0.25">
      <c r="A822" s="2" t="s">
        <v>5389</v>
      </c>
      <c r="B822" s="11" t="s">
        <v>5354</v>
      </c>
      <c r="C822" s="3">
        <v>5</v>
      </c>
      <c r="D822" s="3" t="s">
        <v>199</v>
      </c>
      <c r="E822" s="3" t="s">
        <v>301</v>
      </c>
      <c r="F822" s="3" t="s">
        <v>2012</v>
      </c>
      <c r="G822" s="3"/>
      <c r="H822" s="3" t="s">
        <v>175</v>
      </c>
      <c r="I822" s="3" t="s">
        <v>2659</v>
      </c>
      <c r="J822" s="3" t="s">
        <v>524</v>
      </c>
      <c r="K822" s="3" t="s">
        <v>4312</v>
      </c>
      <c r="L822" s="3" t="s">
        <v>913</v>
      </c>
      <c r="M822" s="3" t="s">
        <v>5397</v>
      </c>
      <c r="N822" s="3" t="s">
        <v>5292</v>
      </c>
      <c r="O822" s="3" t="s">
        <v>5398</v>
      </c>
      <c r="P822" s="3"/>
      <c r="Q822" s="3" t="s">
        <v>506</v>
      </c>
      <c r="R822" s="3" t="s">
        <v>409</v>
      </c>
      <c r="S822" s="3"/>
      <c r="T822" s="3"/>
      <c r="U822" s="3" t="s">
        <v>171</v>
      </c>
      <c r="V822" s="3"/>
      <c r="W822" s="3"/>
      <c r="X822" s="3" t="s">
        <v>61</v>
      </c>
      <c r="Y822" s="3"/>
      <c r="Z822" s="3"/>
      <c r="AA822" s="3" t="s">
        <v>357</v>
      </c>
      <c r="AB822" s="3"/>
      <c r="AC822" s="3" t="s">
        <v>108</v>
      </c>
      <c r="AD822" s="3" t="s">
        <v>2294</v>
      </c>
      <c r="AE822" s="3" t="s">
        <v>446</v>
      </c>
      <c r="AF822" s="3" t="s">
        <v>155</v>
      </c>
      <c r="AG822" s="3" t="s">
        <v>165</v>
      </c>
      <c r="AH822" s="3" t="s">
        <v>182</v>
      </c>
      <c r="AI822" s="3" t="s">
        <v>2497</v>
      </c>
      <c r="AJ822" s="3" t="s">
        <v>0</v>
      </c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4"/>
    </row>
    <row r="823" spans="1:51" x14ac:dyDescent="0.25">
      <c r="A823" s="2" t="s">
        <v>5389</v>
      </c>
      <c r="B823" s="11" t="s">
        <v>5354</v>
      </c>
      <c r="C823" s="3">
        <v>6</v>
      </c>
      <c r="D823" s="3" t="s">
        <v>2542</v>
      </c>
      <c r="E823" s="3" t="s">
        <v>2012</v>
      </c>
      <c r="F823" s="3" t="s">
        <v>1143</v>
      </c>
      <c r="G823" s="3"/>
      <c r="H823" s="3" t="s">
        <v>1087</v>
      </c>
      <c r="I823" s="3" t="s">
        <v>1584</v>
      </c>
      <c r="J823" s="3" t="s">
        <v>2977</v>
      </c>
      <c r="K823" s="3" t="s">
        <v>5399</v>
      </c>
      <c r="L823" s="3" t="s">
        <v>2876</v>
      </c>
      <c r="M823" s="3" t="s">
        <v>3808</v>
      </c>
      <c r="N823" s="3" t="s">
        <v>5400</v>
      </c>
      <c r="O823" s="3" t="s">
        <v>4301</v>
      </c>
      <c r="P823" s="3"/>
      <c r="Q823" s="3" t="s">
        <v>148</v>
      </c>
      <c r="R823" s="3" t="s">
        <v>231</v>
      </c>
      <c r="S823" s="3"/>
      <c r="T823" s="3"/>
      <c r="U823" s="3" t="s">
        <v>189</v>
      </c>
      <c r="V823" s="3"/>
      <c r="W823" s="3"/>
      <c r="X823" s="3" t="s">
        <v>155</v>
      </c>
      <c r="Y823" s="3"/>
      <c r="Z823" s="3"/>
      <c r="AA823" s="3" t="s">
        <v>26</v>
      </c>
      <c r="AB823" s="3"/>
      <c r="AC823" s="3" t="s">
        <v>108</v>
      </c>
      <c r="AD823" s="3" t="s">
        <v>741</v>
      </c>
      <c r="AE823" s="3" t="s">
        <v>446</v>
      </c>
      <c r="AF823" s="3" t="s">
        <v>155</v>
      </c>
      <c r="AG823" s="3" t="s">
        <v>291</v>
      </c>
      <c r="AH823" s="3" t="s">
        <v>182</v>
      </c>
      <c r="AI823" s="3" t="s">
        <v>80</v>
      </c>
      <c r="AJ823" s="3" t="s">
        <v>5</v>
      </c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4"/>
    </row>
    <row r="824" spans="1:51" x14ac:dyDescent="0.25">
      <c r="A824" s="2" t="s">
        <v>5389</v>
      </c>
      <c r="B824" s="11" t="s">
        <v>5354</v>
      </c>
      <c r="C824" s="3">
        <v>7</v>
      </c>
      <c r="D824" s="3" t="s">
        <v>2550</v>
      </c>
      <c r="E824" s="3" t="s">
        <v>1143</v>
      </c>
      <c r="F824" s="3"/>
      <c r="G824" s="3"/>
      <c r="H824" s="3" t="s">
        <v>401</v>
      </c>
      <c r="I824" s="3" t="s">
        <v>3531</v>
      </c>
      <c r="J824" s="3" t="s">
        <v>1685</v>
      </c>
      <c r="K824" s="3" t="s">
        <v>701</v>
      </c>
      <c r="L824" s="3" t="s">
        <v>3056</v>
      </c>
      <c r="M824" s="3" t="s">
        <v>5401</v>
      </c>
      <c r="N824" s="3" t="s">
        <v>5402</v>
      </c>
      <c r="O824" s="3" t="s">
        <v>2799</v>
      </c>
      <c r="P824" s="3"/>
      <c r="Q824" s="3" t="s">
        <v>148</v>
      </c>
      <c r="R824" s="3" t="s">
        <v>170</v>
      </c>
      <c r="S824" s="3"/>
      <c r="T824" s="3"/>
      <c r="U824" s="3" t="s">
        <v>411</v>
      </c>
      <c r="V824" s="3"/>
      <c r="W824" s="3"/>
      <c r="X824" s="3" t="s">
        <v>291</v>
      </c>
      <c r="Y824" s="3"/>
      <c r="Z824" s="3"/>
      <c r="AA824" s="3" t="s">
        <v>26</v>
      </c>
      <c r="AB824" s="3"/>
      <c r="AC824" s="3" t="s">
        <v>83</v>
      </c>
      <c r="AD824" s="3" t="s">
        <v>3431</v>
      </c>
      <c r="AE824" s="3" t="s">
        <v>155</v>
      </c>
      <c r="AF824" s="3" t="s">
        <v>155</v>
      </c>
      <c r="AG824" s="3" t="s">
        <v>291</v>
      </c>
      <c r="AH824" s="3" t="s">
        <v>182</v>
      </c>
      <c r="AI824" s="3" t="s">
        <v>2866</v>
      </c>
      <c r="AJ824" s="3" t="s">
        <v>5</v>
      </c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4"/>
    </row>
    <row r="825" spans="1:51" x14ac:dyDescent="0.25">
      <c r="A825" s="2" t="s">
        <v>3821</v>
      </c>
      <c r="B825" s="11" t="s">
        <v>5354</v>
      </c>
      <c r="C825" s="3">
        <v>1</v>
      </c>
      <c r="D825" s="3" t="s">
        <v>660</v>
      </c>
      <c r="E825" s="3" t="s">
        <v>4</v>
      </c>
      <c r="F825" s="3" t="s">
        <v>1820</v>
      </c>
      <c r="G825" s="3"/>
      <c r="H825" s="3" t="s">
        <v>2353</v>
      </c>
      <c r="I825" s="3" t="s">
        <v>4719</v>
      </c>
      <c r="J825" s="3" t="s">
        <v>2254</v>
      </c>
      <c r="K825" s="3" t="s">
        <v>3785</v>
      </c>
      <c r="L825" s="3" t="s">
        <v>1960</v>
      </c>
      <c r="M825" s="3" t="s">
        <v>5403</v>
      </c>
      <c r="N825" s="3" t="s">
        <v>5404</v>
      </c>
      <c r="O825" s="3" t="s">
        <v>1163</v>
      </c>
      <c r="P825" s="3" t="s">
        <v>418</v>
      </c>
      <c r="Q825" s="3" t="s">
        <v>79</v>
      </c>
      <c r="R825" s="3" t="s">
        <v>249</v>
      </c>
      <c r="S825" s="3"/>
      <c r="T825" s="3"/>
      <c r="U825" s="3" t="s">
        <v>269</v>
      </c>
      <c r="V825" s="3"/>
      <c r="W825" s="3"/>
      <c r="X825" s="3" t="s">
        <v>243</v>
      </c>
      <c r="Y825" s="3" t="s">
        <v>29</v>
      </c>
      <c r="Z825" s="3" t="s">
        <v>968</v>
      </c>
      <c r="AA825" s="3" t="s">
        <v>1844</v>
      </c>
      <c r="AB825" s="3" t="s">
        <v>270</v>
      </c>
      <c r="AC825" s="3" t="s">
        <v>291</v>
      </c>
      <c r="AD825" s="3" t="s">
        <v>1513</v>
      </c>
      <c r="AE825" s="3" t="s">
        <v>602</v>
      </c>
      <c r="AF825" s="3" t="s">
        <v>155</v>
      </c>
      <c r="AG825" s="3" t="s">
        <v>165</v>
      </c>
      <c r="AH825" s="3" t="s">
        <v>291</v>
      </c>
      <c r="AI825" s="3" t="s">
        <v>307</v>
      </c>
      <c r="AJ825" s="3" t="s">
        <v>2182</v>
      </c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4"/>
    </row>
    <row r="826" spans="1:51" x14ac:dyDescent="0.25">
      <c r="A826" s="2" t="s">
        <v>3821</v>
      </c>
      <c r="B826" s="11" t="s">
        <v>5354</v>
      </c>
      <c r="C826" s="3">
        <v>2</v>
      </c>
      <c r="D826" s="3" t="s">
        <v>684</v>
      </c>
      <c r="E826" s="3" t="s">
        <v>1820</v>
      </c>
      <c r="F826" s="3" t="s">
        <v>1021</v>
      </c>
      <c r="G826" s="3"/>
      <c r="H826" s="3" t="s">
        <v>178</v>
      </c>
      <c r="I826" s="3" t="s">
        <v>3291</v>
      </c>
      <c r="J826" s="3" t="s">
        <v>4064</v>
      </c>
      <c r="K826" s="3" t="s">
        <v>5405</v>
      </c>
      <c r="L826" s="3" t="s">
        <v>2000</v>
      </c>
      <c r="M826" s="3" t="s">
        <v>5406</v>
      </c>
      <c r="N826" s="3" t="s">
        <v>4503</v>
      </c>
      <c r="O826" s="3" t="s">
        <v>1601</v>
      </c>
      <c r="P826" s="3" t="s">
        <v>602</v>
      </c>
      <c r="Q826" s="3" t="s">
        <v>79</v>
      </c>
      <c r="R826" s="3" t="s">
        <v>206</v>
      </c>
      <c r="S826" s="3"/>
      <c r="T826" s="3"/>
      <c r="U826" s="3" t="s">
        <v>206</v>
      </c>
      <c r="V826" s="3"/>
      <c r="W826" s="3"/>
      <c r="X826" s="3" t="s">
        <v>108</v>
      </c>
      <c r="Y826" s="3" t="s">
        <v>29</v>
      </c>
      <c r="Z826" s="3" t="s">
        <v>921</v>
      </c>
      <c r="AA826" s="3" t="s">
        <v>379</v>
      </c>
      <c r="AB826" s="3"/>
      <c r="AC826" s="3" t="s">
        <v>278</v>
      </c>
      <c r="AD826" s="3" t="s">
        <v>631</v>
      </c>
      <c r="AE826" s="3" t="s">
        <v>446</v>
      </c>
      <c r="AF826" s="3" t="s">
        <v>155</v>
      </c>
      <c r="AG826" s="3" t="s">
        <v>165</v>
      </c>
      <c r="AH826" s="3" t="s">
        <v>291</v>
      </c>
      <c r="AI826" s="3" t="s">
        <v>26</v>
      </c>
      <c r="AJ826" s="3" t="s">
        <v>810</v>
      </c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4"/>
    </row>
    <row r="827" spans="1:51" x14ac:dyDescent="0.25">
      <c r="A827" s="2" t="s">
        <v>3821</v>
      </c>
      <c r="B827" s="11" t="s">
        <v>5354</v>
      </c>
      <c r="C827" s="3">
        <v>3</v>
      </c>
      <c r="D827" s="3" t="s">
        <v>2542</v>
      </c>
      <c r="E827" s="3" t="s">
        <v>1021</v>
      </c>
      <c r="F827" s="3" t="s">
        <v>429</v>
      </c>
      <c r="G827" s="3"/>
      <c r="H827" s="3" t="s">
        <v>2016</v>
      </c>
      <c r="I827" s="3" t="s">
        <v>1335</v>
      </c>
      <c r="J827" s="3" t="s">
        <v>4719</v>
      </c>
      <c r="K827" s="3" t="s">
        <v>5407</v>
      </c>
      <c r="L827" s="3" t="s">
        <v>4747</v>
      </c>
      <c r="M827" s="3" t="s">
        <v>3946</v>
      </c>
      <c r="N827" s="3" t="s">
        <v>553</v>
      </c>
      <c r="O827" s="3" t="s">
        <v>4856</v>
      </c>
      <c r="P827" s="3" t="s">
        <v>2183</v>
      </c>
      <c r="Q827" s="3" t="s">
        <v>148</v>
      </c>
      <c r="R827" s="3" t="s">
        <v>343</v>
      </c>
      <c r="S827" s="3"/>
      <c r="T827" s="3"/>
      <c r="U827" s="3" t="s">
        <v>208</v>
      </c>
      <c r="V827" s="3"/>
      <c r="W827" s="3"/>
      <c r="X827" s="3" t="s">
        <v>270</v>
      </c>
      <c r="Y827" s="3" t="s">
        <v>165</v>
      </c>
      <c r="Z827" s="3" t="s">
        <v>613</v>
      </c>
      <c r="AA827" s="3" t="s">
        <v>184</v>
      </c>
      <c r="AB827" s="3"/>
      <c r="AC827" s="3" t="s">
        <v>335</v>
      </c>
      <c r="AD827" s="3" t="s">
        <v>2850</v>
      </c>
      <c r="AE827" s="3" t="s">
        <v>736</v>
      </c>
      <c r="AF827" s="3" t="s">
        <v>155</v>
      </c>
      <c r="AG827" s="3" t="s">
        <v>111</v>
      </c>
      <c r="AH827" s="3" t="s">
        <v>55</v>
      </c>
      <c r="AI827" s="3" t="s">
        <v>2497</v>
      </c>
      <c r="AJ827" s="3" t="s">
        <v>810</v>
      </c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4"/>
    </row>
    <row r="828" spans="1:51" x14ac:dyDescent="0.25">
      <c r="A828" s="2" t="s">
        <v>3821</v>
      </c>
      <c r="B828" s="11" t="s">
        <v>5354</v>
      </c>
      <c r="C828" s="3">
        <v>4</v>
      </c>
      <c r="D828" s="3" t="s">
        <v>2542</v>
      </c>
      <c r="E828" s="3" t="s">
        <v>429</v>
      </c>
      <c r="F828" s="3" t="s">
        <v>349</v>
      </c>
      <c r="G828" s="3"/>
      <c r="H828" s="3" t="s">
        <v>1747</v>
      </c>
      <c r="I828" s="3" t="s">
        <v>1825</v>
      </c>
      <c r="J828" s="3" t="s">
        <v>5278</v>
      </c>
      <c r="K828" s="3" t="s">
        <v>2508</v>
      </c>
      <c r="L828" s="3" t="s">
        <v>150</v>
      </c>
      <c r="M828" s="3" t="s">
        <v>5408</v>
      </c>
      <c r="N828" s="3" t="s">
        <v>3166</v>
      </c>
      <c r="O828" s="3" t="s">
        <v>4064</v>
      </c>
      <c r="P828" s="3" t="s">
        <v>357</v>
      </c>
      <c r="Q828" s="3" t="s">
        <v>148</v>
      </c>
      <c r="R828" s="3" t="s">
        <v>269</v>
      </c>
      <c r="S828" s="3"/>
      <c r="T828" s="3"/>
      <c r="U828" s="3" t="s">
        <v>208</v>
      </c>
      <c r="V828" s="3"/>
      <c r="W828" s="3"/>
      <c r="X828" s="3" t="s">
        <v>270</v>
      </c>
      <c r="Y828" s="3" t="s">
        <v>30</v>
      </c>
      <c r="Z828" s="3" t="s">
        <v>773</v>
      </c>
      <c r="AA828" s="3" t="s">
        <v>713</v>
      </c>
      <c r="AB828" s="3"/>
      <c r="AC828" s="3" t="s">
        <v>58</v>
      </c>
      <c r="AD828" s="3" t="s">
        <v>2850</v>
      </c>
      <c r="AE828" s="3" t="s">
        <v>172</v>
      </c>
      <c r="AF828" s="3" t="s">
        <v>155</v>
      </c>
      <c r="AG828" s="3" t="s">
        <v>183</v>
      </c>
      <c r="AH828" s="3" t="s">
        <v>111</v>
      </c>
      <c r="AI828" s="3" t="s">
        <v>1503</v>
      </c>
      <c r="AJ828" s="3" t="s">
        <v>1081</v>
      </c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4"/>
    </row>
    <row r="829" spans="1:51" x14ac:dyDescent="0.25">
      <c r="A829" s="2" t="s">
        <v>3821</v>
      </c>
      <c r="B829" s="11" t="s">
        <v>5354</v>
      </c>
      <c r="C829" s="3">
        <v>5</v>
      </c>
      <c r="D829" s="3" t="s">
        <v>3638</v>
      </c>
      <c r="E829" s="3" t="s">
        <v>349</v>
      </c>
      <c r="F829" s="3" t="s">
        <v>1255</v>
      </c>
      <c r="G829" s="3"/>
      <c r="H829" s="3" t="s">
        <v>397</v>
      </c>
      <c r="I829" s="3" t="s">
        <v>2011</v>
      </c>
      <c r="J829" s="3" t="s">
        <v>4338</v>
      </c>
      <c r="K829" s="3" t="s">
        <v>5409</v>
      </c>
      <c r="L829" s="3" t="s">
        <v>177</v>
      </c>
      <c r="M829" s="3" t="s">
        <v>5410</v>
      </c>
      <c r="N829" s="3" t="s">
        <v>2105</v>
      </c>
      <c r="O829" s="3" t="s">
        <v>5411</v>
      </c>
      <c r="P829" s="3" t="s">
        <v>807</v>
      </c>
      <c r="Q829" s="3" t="s">
        <v>148</v>
      </c>
      <c r="R829" s="3" t="s">
        <v>343</v>
      </c>
      <c r="S829" s="3"/>
      <c r="T829" s="3"/>
      <c r="U829" s="3" t="s">
        <v>328</v>
      </c>
      <c r="V829" s="3"/>
      <c r="W829" s="3"/>
      <c r="X829" s="3" t="s">
        <v>61</v>
      </c>
      <c r="Y829" s="3" t="s">
        <v>1844</v>
      </c>
      <c r="Z829" s="3" t="s">
        <v>1844</v>
      </c>
      <c r="AA829" s="3" t="s">
        <v>727</v>
      </c>
      <c r="AB829" s="3"/>
      <c r="AC829" s="3" t="s">
        <v>375</v>
      </c>
      <c r="AD829" s="3" t="s">
        <v>790</v>
      </c>
      <c r="AE829" s="3" t="s">
        <v>815</v>
      </c>
      <c r="AF829" s="3" t="s">
        <v>1382</v>
      </c>
      <c r="AG829" s="3" t="s">
        <v>55</v>
      </c>
      <c r="AH829" s="3" t="s">
        <v>61</v>
      </c>
      <c r="AI829" s="3" t="s">
        <v>178</v>
      </c>
      <c r="AJ829" s="3" t="s">
        <v>2962</v>
      </c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4"/>
    </row>
    <row r="830" spans="1:51" x14ac:dyDescent="0.25">
      <c r="A830" s="2" t="s">
        <v>3821</v>
      </c>
      <c r="B830" s="11" t="s">
        <v>5354</v>
      </c>
      <c r="C830" s="3">
        <v>6</v>
      </c>
      <c r="D830" s="3" t="s">
        <v>5412</v>
      </c>
      <c r="E830" s="3" t="s">
        <v>1255</v>
      </c>
      <c r="F830" s="3"/>
      <c r="G830" s="3"/>
      <c r="H830" s="3" t="s">
        <v>5293</v>
      </c>
      <c r="I830" s="3" t="s">
        <v>2386</v>
      </c>
      <c r="J830" s="3" t="s">
        <v>4595</v>
      </c>
      <c r="K830" s="3" t="s">
        <v>5115</v>
      </c>
      <c r="L830" s="3" t="s">
        <v>2724</v>
      </c>
      <c r="M830" s="3" t="s">
        <v>4186</v>
      </c>
      <c r="N830" s="3" t="s">
        <v>2895</v>
      </c>
      <c r="O830" s="3" t="s">
        <v>4046</v>
      </c>
      <c r="P830" s="3" t="s">
        <v>742</v>
      </c>
      <c r="Q830" s="3" t="s">
        <v>506</v>
      </c>
      <c r="R830" s="3" t="s">
        <v>227</v>
      </c>
      <c r="S830" s="3"/>
      <c r="T830" s="3"/>
      <c r="U830" s="3" t="s">
        <v>227</v>
      </c>
      <c r="V830" s="3"/>
      <c r="W830" s="3"/>
      <c r="X830" s="3" t="s">
        <v>112</v>
      </c>
      <c r="Y830" s="3" t="s">
        <v>1844</v>
      </c>
      <c r="Z830" s="3" t="s">
        <v>1844</v>
      </c>
      <c r="AA830" s="3" t="s">
        <v>92</v>
      </c>
      <c r="AB830" s="3"/>
      <c r="AC830" s="3" t="s">
        <v>365</v>
      </c>
      <c r="AD830" s="3" t="s">
        <v>4757</v>
      </c>
      <c r="AE830" s="3" t="s">
        <v>815</v>
      </c>
      <c r="AF830" s="3" t="s">
        <v>1382</v>
      </c>
      <c r="AG830" s="3" t="s">
        <v>111</v>
      </c>
      <c r="AH830" s="3" t="s">
        <v>155</v>
      </c>
      <c r="AI830" s="3" t="s">
        <v>185</v>
      </c>
      <c r="AJ830" s="3" t="s">
        <v>32</v>
      </c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4"/>
    </row>
    <row r="831" spans="1:51" x14ac:dyDescent="0.25">
      <c r="A831" s="2" t="s">
        <v>5413</v>
      </c>
      <c r="B831" s="11" t="s">
        <v>5354</v>
      </c>
      <c r="C831" s="3">
        <v>1</v>
      </c>
      <c r="D831" s="3" t="s">
        <v>660</v>
      </c>
      <c r="E831" s="3" t="s">
        <v>4</v>
      </c>
      <c r="F831" s="3" t="s">
        <v>1820</v>
      </c>
      <c r="G831" s="3"/>
      <c r="H831" s="3" t="s">
        <v>5414</v>
      </c>
      <c r="I831" s="3" t="s">
        <v>597</v>
      </c>
      <c r="J831" s="3" t="s">
        <v>5415</v>
      </c>
      <c r="K831" s="3" t="s">
        <v>3764</v>
      </c>
      <c r="L831" s="3" t="s">
        <v>5416</v>
      </c>
      <c r="M831" s="3" t="s">
        <v>5417</v>
      </c>
      <c r="N831" s="3" t="s">
        <v>4269</v>
      </c>
      <c r="O831" s="3" t="s">
        <v>2577</v>
      </c>
      <c r="P831" s="3" t="s">
        <v>129</v>
      </c>
      <c r="Q831" s="3" t="s">
        <v>506</v>
      </c>
      <c r="R831" s="3" t="s">
        <v>227</v>
      </c>
      <c r="S831" s="3"/>
      <c r="T831" s="3"/>
      <c r="U831" s="3" t="s">
        <v>188</v>
      </c>
      <c r="V831" s="3"/>
      <c r="W831" s="3"/>
      <c r="X831" s="3" t="s">
        <v>887</v>
      </c>
      <c r="Y831" s="3" t="s">
        <v>108</v>
      </c>
      <c r="Z831" s="3" t="s">
        <v>4557</v>
      </c>
      <c r="AA831" s="3" t="s">
        <v>928</v>
      </c>
      <c r="AB831" s="3"/>
      <c r="AC831" s="3" t="s">
        <v>87</v>
      </c>
      <c r="AD831" s="3" t="s">
        <v>3431</v>
      </c>
      <c r="AE831" s="3" t="s">
        <v>570</v>
      </c>
      <c r="AF831" s="3" t="s">
        <v>1382</v>
      </c>
      <c r="AG831" s="3" t="s">
        <v>182</v>
      </c>
      <c r="AH831" s="3" t="s">
        <v>87</v>
      </c>
      <c r="AI831" s="3" t="s">
        <v>178</v>
      </c>
      <c r="AJ831" s="3" t="s">
        <v>492</v>
      </c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4"/>
    </row>
    <row r="832" spans="1:51" x14ac:dyDescent="0.25">
      <c r="A832" s="2" t="s">
        <v>5413</v>
      </c>
      <c r="B832" s="11" t="s">
        <v>5354</v>
      </c>
      <c r="C832" s="3">
        <v>2</v>
      </c>
      <c r="D832" s="3" t="s">
        <v>684</v>
      </c>
      <c r="E832" s="3" t="s">
        <v>1820</v>
      </c>
      <c r="F832" s="3" t="s">
        <v>2637</v>
      </c>
      <c r="G832" s="3"/>
      <c r="H832" s="3" t="s">
        <v>1889</v>
      </c>
      <c r="I832" s="3" t="s">
        <v>2916</v>
      </c>
      <c r="J832" s="3" t="s">
        <v>320</v>
      </c>
      <c r="K832" s="3" t="s">
        <v>4331</v>
      </c>
      <c r="L832" s="3" t="s">
        <v>3953</v>
      </c>
      <c r="M832" s="3" t="s">
        <v>5418</v>
      </c>
      <c r="N832" s="3" t="s">
        <v>4062</v>
      </c>
      <c r="O832" s="3" t="s">
        <v>832</v>
      </c>
      <c r="P832" s="3" t="s">
        <v>238</v>
      </c>
      <c r="Q832" s="3" t="s">
        <v>506</v>
      </c>
      <c r="R832" s="3" t="s">
        <v>472</v>
      </c>
      <c r="S832" s="3"/>
      <c r="T832" s="3"/>
      <c r="U832" s="3" t="s">
        <v>231</v>
      </c>
      <c r="V832" s="3"/>
      <c r="W832" s="3"/>
      <c r="X832" s="3" t="s">
        <v>58</v>
      </c>
      <c r="Y832" s="3" t="s">
        <v>182</v>
      </c>
      <c r="Z832" s="3" t="s">
        <v>4257</v>
      </c>
      <c r="AA832" s="3" t="s">
        <v>512</v>
      </c>
      <c r="AB832" s="3"/>
      <c r="AC832" s="3" t="s">
        <v>278</v>
      </c>
      <c r="AD832" s="3"/>
      <c r="AE832" s="3"/>
      <c r="AF832" s="3"/>
      <c r="AG832" s="3"/>
      <c r="AH832" s="3"/>
      <c r="AI832" s="3"/>
      <c r="AJ832" s="3" t="s">
        <v>1081</v>
      </c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4"/>
    </row>
    <row r="833" spans="1:51" x14ac:dyDescent="0.25">
      <c r="A833" s="2" t="s">
        <v>5413</v>
      </c>
      <c r="B833" s="11" t="s">
        <v>5354</v>
      </c>
      <c r="C833" s="3">
        <v>3</v>
      </c>
      <c r="D833" s="3" t="s">
        <v>69</v>
      </c>
      <c r="E833" s="3" t="s">
        <v>2637</v>
      </c>
      <c r="F833" s="3" t="s">
        <v>275</v>
      </c>
      <c r="G833" s="3"/>
      <c r="H833" s="3" t="s">
        <v>1877</v>
      </c>
      <c r="I833" s="3" t="s">
        <v>3968</v>
      </c>
      <c r="J833" s="3" t="s">
        <v>608</v>
      </c>
      <c r="K833" s="3" t="s">
        <v>3678</v>
      </c>
      <c r="L833" s="3" t="s">
        <v>987</v>
      </c>
      <c r="M833" s="3" t="s">
        <v>5419</v>
      </c>
      <c r="N833" s="3" t="s">
        <v>5420</v>
      </c>
      <c r="O833" s="3" t="s">
        <v>1399</v>
      </c>
      <c r="P833" s="3" t="s">
        <v>968</v>
      </c>
      <c r="Q833" s="3" t="s">
        <v>225</v>
      </c>
      <c r="R833" s="3" t="s">
        <v>343</v>
      </c>
      <c r="S833" s="3"/>
      <c r="T833" s="3"/>
      <c r="U833" s="3" t="s">
        <v>231</v>
      </c>
      <c r="V833" s="3"/>
      <c r="W833" s="3"/>
      <c r="X833" s="3" t="s">
        <v>23</v>
      </c>
      <c r="Y833" s="3" t="s">
        <v>112</v>
      </c>
      <c r="Z833" s="3" t="s">
        <v>455</v>
      </c>
      <c r="AA833" s="3" t="s">
        <v>193</v>
      </c>
      <c r="AB833" s="3"/>
      <c r="AC833" s="3" t="s">
        <v>235</v>
      </c>
      <c r="AD833" s="3" t="s">
        <v>668</v>
      </c>
      <c r="AE833" s="3" t="s">
        <v>1768</v>
      </c>
      <c r="AF833" s="3" t="s">
        <v>808</v>
      </c>
      <c r="AG833" s="3" t="s">
        <v>291</v>
      </c>
      <c r="AH833" s="3" t="s">
        <v>83</v>
      </c>
      <c r="AI833" s="3" t="s">
        <v>1846</v>
      </c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4"/>
    </row>
    <row r="834" spans="1:51" x14ac:dyDescent="0.25">
      <c r="A834" s="2" t="s">
        <v>5413</v>
      </c>
      <c r="B834" s="11" t="s">
        <v>5354</v>
      </c>
      <c r="C834" s="3">
        <v>4</v>
      </c>
      <c r="D834" s="3" t="s">
        <v>2542</v>
      </c>
      <c r="E834" s="3" t="s">
        <v>275</v>
      </c>
      <c r="F834" s="3" t="s">
        <v>1000</v>
      </c>
      <c r="G834" s="3"/>
      <c r="H834" s="3" t="s">
        <v>700</v>
      </c>
      <c r="I834" s="3" t="s">
        <v>1623</v>
      </c>
      <c r="J834" s="3" t="s">
        <v>50</v>
      </c>
      <c r="K834" s="3" t="s">
        <v>722</v>
      </c>
      <c r="L834" s="3" t="s">
        <v>1623</v>
      </c>
      <c r="M834" s="3" t="s">
        <v>5421</v>
      </c>
      <c r="N834" s="3" t="s">
        <v>3856</v>
      </c>
      <c r="O834" s="3" t="s">
        <v>5422</v>
      </c>
      <c r="P834" s="3" t="s">
        <v>923</v>
      </c>
      <c r="Q834" s="3" t="s">
        <v>6</v>
      </c>
      <c r="R834" s="3" t="s">
        <v>227</v>
      </c>
      <c r="S834" s="3"/>
      <c r="T834" s="3"/>
      <c r="U834" s="3" t="s">
        <v>250</v>
      </c>
      <c r="V834" s="3"/>
      <c r="W834" s="3"/>
      <c r="X834" s="3" t="s">
        <v>111</v>
      </c>
      <c r="Y834" s="3" t="s">
        <v>165</v>
      </c>
      <c r="Z834" s="3" t="s">
        <v>1747</v>
      </c>
      <c r="AA834" s="3" t="s">
        <v>193</v>
      </c>
      <c r="AB834" s="3"/>
      <c r="AC834" s="3" t="s">
        <v>1382</v>
      </c>
      <c r="AD834" s="3" t="s">
        <v>1075</v>
      </c>
      <c r="AE834" s="3" t="s">
        <v>1914</v>
      </c>
      <c r="AF834" s="3" t="s">
        <v>255</v>
      </c>
      <c r="AG834" s="3" t="s">
        <v>111</v>
      </c>
      <c r="AH834" s="3" t="s">
        <v>55</v>
      </c>
      <c r="AI834" s="3" t="s">
        <v>1846</v>
      </c>
      <c r="AJ834" s="3" t="s">
        <v>32</v>
      </c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4"/>
    </row>
    <row r="835" spans="1:51" x14ac:dyDescent="0.25">
      <c r="A835" s="2" t="s">
        <v>5413</v>
      </c>
      <c r="B835" s="11" t="s">
        <v>5354</v>
      </c>
      <c r="C835" s="3">
        <v>5</v>
      </c>
      <c r="D835" s="3" t="s">
        <v>2550</v>
      </c>
      <c r="E835" s="3" t="s">
        <v>1000</v>
      </c>
      <c r="F835" s="3"/>
      <c r="G835" s="3"/>
      <c r="H835" s="3" t="s">
        <v>850</v>
      </c>
      <c r="I835" s="3" t="s">
        <v>1875</v>
      </c>
      <c r="J835" s="3" t="s">
        <v>120</v>
      </c>
      <c r="K835" s="3" t="s">
        <v>25</v>
      </c>
      <c r="L835" s="3" t="s">
        <v>216</v>
      </c>
      <c r="M835" s="3" t="s">
        <v>5423</v>
      </c>
      <c r="N835" s="3" t="s">
        <v>2042</v>
      </c>
      <c r="O835" s="3" t="s">
        <v>1869</v>
      </c>
      <c r="P835" s="3" t="s">
        <v>3175</v>
      </c>
      <c r="Q835" s="3" t="s">
        <v>1064</v>
      </c>
      <c r="R835" s="3" t="s">
        <v>463</v>
      </c>
      <c r="S835" s="3"/>
      <c r="T835" s="3"/>
      <c r="U835" s="3" t="s">
        <v>170</v>
      </c>
      <c r="V835" s="3"/>
      <c r="W835" s="3"/>
      <c r="X835" s="3" t="s">
        <v>23</v>
      </c>
      <c r="Y835" s="3" t="s">
        <v>1844</v>
      </c>
      <c r="Z835" s="3" t="s">
        <v>1844</v>
      </c>
      <c r="AA835" s="3" t="s">
        <v>595</v>
      </c>
      <c r="AB835" s="3"/>
      <c r="AC835" s="3" t="s">
        <v>61</v>
      </c>
      <c r="AD835" s="3" t="s">
        <v>2983</v>
      </c>
      <c r="AE835" s="3" t="s">
        <v>3583</v>
      </c>
      <c r="AF835" s="3" t="s">
        <v>826</v>
      </c>
      <c r="AG835" s="3" t="s">
        <v>111</v>
      </c>
      <c r="AH835" s="3" t="s">
        <v>83</v>
      </c>
      <c r="AI835" s="3" t="s">
        <v>2497</v>
      </c>
      <c r="AJ835" s="3" t="s">
        <v>810</v>
      </c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4"/>
    </row>
    <row r="836" spans="1:51" x14ac:dyDescent="0.25">
      <c r="A836" s="2" t="s">
        <v>2830</v>
      </c>
      <c r="B836" s="11" t="s">
        <v>5354</v>
      </c>
      <c r="C836" s="3">
        <v>1</v>
      </c>
      <c r="D836" s="3" t="s">
        <v>3782</v>
      </c>
      <c r="E836" s="3" t="s">
        <v>4</v>
      </c>
      <c r="F836" s="3" t="s">
        <v>659</v>
      </c>
      <c r="G836" s="3"/>
      <c r="H836" s="3" t="s">
        <v>256</v>
      </c>
      <c r="I836" s="3" t="s">
        <v>478</v>
      </c>
      <c r="J836" s="3" t="s">
        <v>887</v>
      </c>
      <c r="K836" s="3" t="s">
        <v>5424</v>
      </c>
      <c r="L836" s="3" t="s">
        <v>2589</v>
      </c>
      <c r="M836" s="3" t="s">
        <v>5425</v>
      </c>
      <c r="N836" s="3" t="s">
        <v>5426</v>
      </c>
      <c r="O836" s="3" t="s">
        <v>4073</v>
      </c>
      <c r="P836" s="3" t="s">
        <v>238</v>
      </c>
      <c r="Q836" s="3" t="s">
        <v>283</v>
      </c>
      <c r="R836" s="3" t="s">
        <v>285</v>
      </c>
      <c r="S836" s="3" t="s">
        <v>285</v>
      </c>
      <c r="T836" s="3" t="s">
        <v>284</v>
      </c>
      <c r="U836" s="3" t="s">
        <v>228</v>
      </c>
      <c r="V836" s="3" t="s">
        <v>228</v>
      </c>
      <c r="W836" s="3" t="s">
        <v>1728</v>
      </c>
      <c r="X836" s="3" t="s">
        <v>788</v>
      </c>
      <c r="Y836" s="3" t="s">
        <v>3474</v>
      </c>
      <c r="Z836" s="3" t="s">
        <v>102</v>
      </c>
      <c r="AA836" s="3" t="s">
        <v>346</v>
      </c>
      <c r="AB836" s="3" t="s">
        <v>207</v>
      </c>
      <c r="AC836" s="3" t="s">
        <v>773</v>
      </c>
      <c r="AD836" s="3"/>
      <c r="AE836" s="3"/>
      <c r="AF836" s="3"/>
      <c r="AG836" s="3"/>
      <c r="AH836" s="3"/>
      <c r="AI836" s="3"/>
      <c r="AJ836" s="3" t="s">
        <v>4434</v>
      </c>
      <c r="AK836" s="3" t="s">
        <v>5427</v>
      </c>
      <c r="AL836" s="3" t="s">
        <v>90</v>
      </c>
      <c r="AM836" s="3" t="s">
        <v>3777</v>
      </c>
      <c r="AN836" s="3" t="s">
        <v>2720</v>
      </c>
      <c r="AO836" s="3" t="s">
        <v>37</v>
      </c>
      <c r="AP836" s="3" t="s">
        <v>38</v>
      </c>
      <c r="AQ836" s="3"/>
      <c r="AR836" s="3"/>
      <c r="AS836" s="3"/>
      <c r="AT836" s="3"/>
      <c r="AU836" s="3"/>
      <c r="AV836" s="3"/>
      <c r="AW836" s="3"/>
      <c r="AX836" s="3"/>
      <c r="AY836" s="4"/>
    </row>
    <row r="837" spans="1:51" x14ac:dyDescent="0.25">
      <c r="A837" s="2" t="s">
        <v>2830</v>
      </c>
      <c r="B837" s="11" t="s">
        <v>5354</v>
      </c>
      <c r="C837" s="3">
        <v>2</v>
      </c>
      <c r="D837" s="3" t="s">
        <v>6</v>
      </c>
      <c r="E837" s="3" t="s">
        <v>659</v>
      </c>
      <c r="F837" s="3" t="s">
        <v>1021</v>
      </c>
      <c r="G837" s="3"/>
      <c r="H837" s="3" t="s">
        <v>155</v>
      </c>
      <c r="I837" s="3" t="s">
        <v>182</v>
      </c>
      <c r="J837" s="3" t="s">
        <v>112</v>
      </c>
      <c r="K837" s="3" t="s">
        <v>938</v>
      </c>
      <c r="L837" s="3" t="s">
        <v>5281</v>
      </c>
      <c r="M837" s="3" t="s">
        <v>825</v>
      </c>
      <c r="N837" s="3" t="s">
        <v>5428</v>
      </c>
      <c r="O837" s="3" t="s">
        <v>5429</v>
      </c>
      <c r="P837" s="3" t="s">
        <v>38</v>
      </c>
      <c r="Q837" s="3" t="s">
        <v>283</v>
      </c>
      <c r="R837" s="3" t="s">
        <v>265</v>
      </c>
      <c r="S837" s="3" t="s">
        <v>1728</v>
      </c>
      <c r="T837" s="3" t="s">
        <v>1728</v>
      </c>
      <c r="U837" s="3" t="s">
        <v>1716</v>
      </c>
      <c r="V837" s="3" t="s">
        <v>1716</v>
      </c>
      <c r="W837" s="3" t="s">
        <v>1716</v>
      </c>
      <c r="X837" s="3" t="s">
        <v>1401</v>
      </c>
      <c r="Y837" s="3" t="s">
        <v>2773</v>
      </c>
      <c r="Z837" s="3" t="s">
        <v>974</v>
      </c>
      <c r="AA837" s="3" t="s">
        <v>594</v>
      </c>
      <c r="AB837" s="3" t="s">
        <v>5430</v>
      </c>
      <c r="AC837" s="3" t="s">
        <v>2143</v>
      </c>
      <c r="AD837" s="3"/>
      <c r="AE837" s="3"/>
      <c r="AF837" s="3"/>
      <c r="AG837" s="3"/>
      <c r="AH837" s="3"/>
      <c r="AI837" s="3"/>
      <c r="AJ837" s="3" t="s">
        <v>5431</v>
      </c>
      <c r="AK837" s="3" t="s">
        <v>5336</v>
      </c>
      <c r="AL837" s="3" t="s">
        <v>550</v>
      </c>
      <c r="AM837" s="3" t="s">
        <v>5432</v>
      </c>
      <c r="AN837" s="3" t="s">
        <v>681</v>
      </c>
      <c r="AO837" s="3" t="s">
        <v>2900</v>
      </c>
      <c r="AP837" s="3" t="s">
        <v>38</v>
      </c>
      <c r="AQ837" s="3"/>
      <c r="AR837" s="3"/>
      <c r="AS837" s="3"/>
      <c r="AT837" s="3"/>
      <c r="AU837" s="3"/>
      <c r="AV837" s="3"/>
      <c r="AW837" s="3"/>
      <c r="AX837" s="3"/>
      <c r="AY837" s="4"/>
    </row>
    <row r="838" spans="1:51" x14ac:dyDescent="0.25">
      <c r="A838" s="2" t="s">
        <v>2830</v>
      </c>
      <c r="B838" s="11" t="s">
        <v>5354</v>
      </c>
      <c r="C838" s="3">
        <v>3</v>
      </c>
      <c r="D838" s="3" t="s">
        <v>242</v>
      </c>
      <c r="E838" s="3" t="s">
        <v>1021</v>
      </c>
      <c r="F838" s="3" t="s">
        <v>3312</v>
      </c>
      <c r="G838" s="3"/>
      <c r="H838" s="3" t="s">
        <v>60</v>
      </c>
      <c r="I838" s="3" t="s">
        <v>165</v>
      </c>
      <c r="J838" s="3" t="s">
        <v>243</v>
      </c>
      <c r="K838" s="3" t="s">
        <v>403</v>
      </c>
      <c r="L838" s="3" t="s">
        <v>2526</v>
      </c>
      <c r="M838" s="3" t="s">
        <v>2815</v>
      </c>
      <c r="N838" s="3" t="s">
        <v>4551</v>
      </c>
      <c r="O838" s="3" t="s">
        <v>797</v>
      </c>
      <c r="P838" s="3" t="s">
        <v>38</v>
      </c>
      <c r="Q838" s="3" t="s">
        <v>283</v>
      </c>
      <c r="R838" s="3" t="s">
        <v>284</v>
      </c>
      <c r="S838" s="3" t="s">
        <v>284</v>
      </c>
      <c r="T838" s="3" t="s">
        <v>885</v>
      </c>
      <c r="U838" s="3" t="s">
        <v>1717</v>
      </c>
      <c r="V838" s="3" t="s">
        <v>228</v>
      </c>
      <c r="W838" s="3" t="s">
        <v>1728</v>
      </c>
      <c r="X838" s="3" t="s">
        <v>5433</v>
      </c>
      <c r="Y838" s="3" t="s">
        <v>4179</v>
      </c>
      <c r="Z838" s="3" t="s">
        <v>930</v>
      </c>
      <c r="AA838" s="3" t="s">
        <v>271</v>
      </c>
      <c r="AB838" s="3" t="s">
        <v>1121</v>
      </c>
      <c r="AC838" s="3" t="s">
        <v>2381</v>
      </c>
      <c r="AD838" s="3"/>
      <c r="AE838" s="3"/>
      <c r="AF838" s="3"/>
      <c r="AG838" s="3"/>
      <c r="AH838" s="3"/>
      <c r="AI838" s="3"/>
      <c r="AJ838" s="3" t="s">
        <v>4710</v>
      </c>
      <c r="AK838" s="3" t="s">
        <v>5434</v>
      </c>
      <c r="AL838" s="3" t="s">
        <v>550</v>
      </c>
      <c r="AM838" s="3" t="s">
        <v>1692</v>
      </c>
      <c r="AN838" s="3" t="s">
        <v>1782</v>
      </c>
      <c r="AO838" s="3" t="s">
        <v>1616</v>
      </c>
      <c r="AP838" s="3" t="s">
        <v>38</v>
      </c>
      <c r="AQ838" s="3"/>
      <c r="AR838" s="3"/>
      <c r="AS838" s="3"/>
      <c r="AT838" s="3"/>
      <c r="AU838" s="3"/>
      <c r="AV838" s="3"/>
      <c r="AW838" s="3"/>
      <c r="AX838" s="3"/>
      <c r="AY838" s="4"/>
    </row>
    <row r="839" spans="1:51" x14ac:dyDescent="0.25">
      <c r="A839" s="2" t="s">
        <v>2830</v>
      </c>
      <c r="B839" s="11" t="s">
        <v>5354</v>
      </c>
      <c r="C839" s="3">
        <v>4</v>
      </c>
      <c r="D839" s="3" t="s">
        <v>260</v>
      </c>
      <c r="E839" s="3" t="s">
        <v>3312</v>
      </c>
      <c r="F839" s="3" t="s">
        <v>1773</v>
      </c>
      <c r="G839" s="3"/>
      <c r="H839" s="3" t="s">
        <v>30</v>
      </c>
      <c r="I839" s="3" t="s">
        <v>87</v>
      </c>
      <c r="J839" s="3" t="s">
        <v>458</v>
      </c>
      <c r="K839" s="3" t="s">
        <v>5435</v>
      </c>
      <c r="L839" s="3" t="s">
        <v>4503</v>
      </c>
      <c r="M839" s="3" t="s">
        <v>5436</v>
      </c>
      <c r="N839" s="3" t="s">
        <v>5437</v>
      </c>
      <c r="O839" s="3" t="s">
        <v>452</v>
      </c>
      <c r="P839" s="3" t="s">
        <v>38</v>
      </c>
      <c r="Q839" s="3" t="s">
        <v>225</v>
      </c>
      <c r="R839" s="3" t="s">
        <v>284</v>
      </c>
      <c r="S839" s="3" t="s">
        <v>285</v>
      </c>
      <c r="T839" s="3" t="s">
        <v>886</v>
      </c>
      <c r="U839" s="3" t="s">
        <v>904</v>
      </c>
      <c r="V839" s="3" t="s">
        <v>904</v>
      </c>
      <c r="W839" s="3" t="s">
        <v>1728</v>
      </c>
      <c r="X839" s="3" t="s">
        <v>278</v>
      </c>
      <c r="Y839" s="3" t="s">
        <v>1014</v>
      </c>
      <c r="Z839" s="3" t="s">
        <v>48</v>
      </c>
      <c r="AA839" s="3" t="s">
        <v>386</v>
      </c>
      <c r="AB839" s="3" t="s">
        <v>3349</v>
      </c>
      <c r="AC839" s="3" t="s">
        <v>771</v>
      </c>
      <c r="AD839" s="3"/>
      <c r="AE839" s="3"/>
      <c r="AF839" s="3"/>
      <c r="AG839" s="3"/>
      <c r="AH839" s="3"/>
      <c r="AI839" s="3"/>
      <c r="AJ839" s="3" t="s">
        <v>2703</v>
      </c>
      <c r="AK839" s="3" t="s">
        <v>3851</v>
      </c>
      <c r="AL839" s="3" t="s">
        <v>34</v>
      </c>
      <c r="AM839" s="3" t="s">
        <v>1781</v>
      </c>
      <c r="AN839" s="3" t="s">
        <v>1916</v>
      </c>
      <c r="AO839" s="3" t="s">
        <v>1510</v>
      </c>
      <c r="AP839" s="3" t="s">
        <v>38</v>
      </c>
      <c r="AQ839" s="3"/>
      <c r="AR839" s="3"/>
      <c r="AS839" s="3"/>
      <c r="AT839" s="3"/>
      <c r="AU839" s="3"/>
      <c r="AV839" s="3"/>
      <c r="AW839" s="3"/>
      <c r="AX839" s="3"/>
      <c r="AY839" s="4"/>
    </row>
    <row r="840" spans="1:51" x14ac:dyDescent="0.25">
      <c r="A840" s="2" t="s">
        <v>2830</v>
      </c>
      <c r="B840" s="11" t="s">
        <v>5354</v>
      </c>
      <c r="C840" s="3">
        <v>5</v>
      </c>
      <c r="D840" s="3" t="s">
        <v>290</v>
      </c>
      <c r="E840" s="3" t="s">
        <v>1773</v>
      </c>
      <c r="F840" s="3" t="s">
        <v>301</v>
      </c>
      <c r="G840" s="3"/>
      <c r="H840" s="3" t="s">
        <v>30</v>
      </c>
      <c r="I840" s="3" t="s">
        <v>375</v>
      </c>
      <c r="J840" s="3" t="s">
        <v>446</v>
      </c>
      <c r="K840" s="3" t="s">
        <v>1057</v>
      </c>
      <c r="L840" s="3" t="s">
        <v>1981</v>
      </c>
      <c r="M840" s="3" t="s">
        <v>3244</v>
      </c>
      <c r="N840" s="3" t="s">
        <v>5438</v>
      </c>
      <c r="O840" s="3" t="s">
        <v>802</v>
      </c>
      <c r="P840" s="3" t="s">
        <v>391</v>
      </c>
      <c r="Q840" s="3" t="s">
        <v>506</v>
      </c>
      <c r="R840" s="3" t="s">
        <v>954</v>
      </c>
      <c r="S840" s="3" t="s">
        <v>954</v>
      </c>
      <c r="T840" s="3" t="s">
        <v>886</v>
      </c>
      <c r="U840" s="3" t="s">
        <v>228</v>
      </c>
      <c r="V840" s="3" t="s">
        <v>228</v>
      </c>
      <c r="W840" s="3" t="s">
        <v>266</v>
      </c>
      <c r="X840" s="3" t="s">
        <v>375</v>
      </c>
      <c r="Y840" s="3"/>
      <c r="Z840" s="3"/>
      <c r="AA840" s="3" t="s">
        <v>1992</v>
      </c>
      <c r="AB840" s="3" t="s">
        <v>5439</v>
      </c>
      <c r="AC840" s="3" t="s">
        <v>1414</v>
      </c>
      <c r="AD840" s="3"/>
      <c r="AE840" s="3"/>
      <c r="AF840" s="3"/>
      <c r="AG840" s="3"/>
      <c r="AH840" s="3"/>
      <c r="AI840" s="3"/>
      <c r="AJ840" s="3" t="s">
        <v>2703</v>
      </c>
      <c r="AK840" s="3" t="s">
        <v>611</v>
      </c>
      <c r="AL840" s="3" t="s">
        <v>809</v>
      </c>
      <c r="AM840" s="3" t="s">
        <v>2004</v>
      </c>
      <c r="AN840" s="3" t="s">
        <v>618</v>
      </c>
      <c r="AO840" s="3" t="s">
        <v>4133</v>
      </c>
      <c r="AP840" s="3" t="s">
        <v>38</v>
      </c>
      <c r="AQ840" s="3"/>
      <c r="AR840" s="3"/>
      <c r="AS840" s="3"/>
      <c r="AT840" s="3"/>
      <c r="AU840" s="3"/>
      <c r="AV840" s="3"/>
      <c r="AW840" s="3"/>
      <c r="AX840" s="3"/>
      <c r="AY840" s="4"/>
    </row>
    <row r="841" spans="1:51" x14ac:dyDescent="0.25">
      <c r="A841" s="2" t="s">
        <v>2830</v>
      </c>
      <c r="B841" s="11" t="s">
        <v>5354</v>
      </c>
      <c r="C841" s="3">
        <v>6</v>
      </c>
      <c r="D841" s="3" t="s">
        <v>302</v>
      </c>
      <c r="E841" s="3" t="s">
        <v>301</v>
      </c>
      <c r="F841" s="3" t="s">
        <v>495</v>
      </c>
      <c r="G841" s="3"/>
      <c r="H841" s="3" t="s">
        <v>278</v>
      </c>
      <c r="I841" s="3" t="s">
        <v>183</v>
      </c>
      <c r="J841" s="3" t="s">
        <v>1382</v>
      </c>
      <c r="K841" s="3" t="s">
        <v>403</v>
      </c>
      <c r="L841" s="3" t="s">
        <v>5440</v>
      </c>
      <c r="M841" s="3" t="s">
        <v>5405</v>
      </c>
      <c r="N841" s="3" t="s">
        <v>5441</v>
      </c>
      <c r="O841" s="3" t="s">
        <v>4234</v>
      </c>
      <c r="P841" s="3" t="s">
        <v>400</v>
      </c>
      <c r="Q841" s="3" t="s">
        <v>283</v>
      </c>
      <c r="R841" s="3" t="s">
        <v>885</v>
      </c>
      <c r="S841" s="3" t="s">
        <v>885</v>
      </c>
      <c r="T841" s="3" t="s">
        <v>953</v>
      </c>
      <c r="U841" s="3" t="s">
        <v>228</v>
      </c>
      <c r="V841" s="3" t="s">
        <v>228</v>
      </c>
      <c r="W841" s="3" t="s">
        <v>228</v>
      </c>
      <c r="X841" s="3" t="s">
        <v>183</v>
      </c>
      <c r="Y841" s="3"/>
      <c r="Z841" s="3"/>
      <c r="AA841" s="3" t="s">
        <v>938</v>
      </c>
      <c r="AB841" s="3" t="s">
        <v>3349</v>
      </c>
      <c r="AC841" s="3" t="s">
        <v>1916</v>
      </c>
      <c r="AD841" s="3"/>
      <c r="AE841" s="3"/>
      <c r="AF841" s="3"/>
      <c r="AG841" s="3"/>
      <c r="AH841" s="3"/>
      <c r="AI841" s="3"/>
      <c r="AJ841" s="3" t="s">
        <v>3008</v>
      </c>
      <c r="AK841" s="3" t="s">
        <v>5320</v>
      </c>
      <c r="AL841" s="3" t="s">
        <v>550</v>
      </c>
      <c r="AM841" s="3" t="s">
        <v>2522</v>
      </c>
      <c r="AN841" s="3" t="s">
        <v>618</v>
      </c>
      <c r="AO841" s="3" t="s">
        <v>3243</v>
      </c>
      <c r="AP841" s="3" t="s">
        <v>38</v>
      </c>
      <c r="AQ841" s="3"/>
      <c r="AR841" s="3"/>
      <c r="AS841" s="3"/>
      <c r="AT841" s="3"/>
      <c r="AU841" s="3"/>
      <c r="AV841" s="3"/>
      <c r="AW841" s="3"/>
      <c r="AX841" s="3"/>
      <c r="AY841" s="4"/>
    </row>
    <row r="842" spans="1:51" x14ac:dyDescent="0.25">
      <c r="A842" s="2" t="s">
        <v>2830</v>
      </c>
      <c r="B842" s="11" t="s">
        <v>5354</v>
      </c>
      <c r="C842" s="3">
        <v>7</v>
      </c>
      <c r="D842" s="3" t="s">
        <v>477</v>
      </c>
      <c r="E842" s="3" t="s">
        <v>495</v>
      </c>
      <c r="F842" s="3"/>
      <c r="G842" s="3"/>
      <c r="H842" s="3" t="s">
        <v>291</v>
      </c>
      <c r="I842" s="3" t="s">
        <v>243</v>
      </c>
      <c r="J842" s="3" t="s">
        <v>391</v>
      </c>
      <c r="K842" s="3" t="s">
        <v>1704</v>
      </c>
      <c r="L842" s="3" t="s">
        <v>244</v>
      </c>
      <c r="M842" s="3" t="s">
        <v>2640</v>
      </c>
      <c r="N842" s="3" t="s">
        <v>5442</v>
      </c>
      <c r="O842" s="3" t="s">
        <v>5443</v>
      </c>
      <c r="P842" s="3" t="s">
        <v>473</v>
      </c>
      <c r="Q842" s="3" t="s">
        <v>169</v>
      </c>
      <c r="R842" s="3" t="s">
        <v>284</v>
      </c>
      <c r="S842" s="3" t="s">
        <v>284</v>
      </c>
      <c r="T842" s="3" t="s">
        <v>285</v>
      </c>
      <c r="U842" s="3" t="s">
        <v>1716</v>
      </c>
      <c r="V842" s="3" t="s">
        <v>1716</v>
      </c>
      <c r="W842" s="3" t="s">
        <v>1716</v>
      </c>
      <c r="X842" s="3" t="s">
        <v>200</v>
      </c>
      <c r="Y842" s="3"/>
      <c r="Z842" s="3"/>
      <c r="AA842" s="3" t="s">
        <v>1040</v>
      </c>
      <c r="AB842" s="3" t="s">
        <v>1472</v>
      </c>
      <c r="AC842" s="3" t="s">
        <v>488</v>
      </c>
      <c r="AD842" s="3"/>
      <c r="AE842" s="3"/>
      <c r="AF842" s="3"/>
      <c r="AG842" s="3"/>
      <c r="AH842" s="3"/>
      <c r="AI842" s="3"/>
      <c r="AJ842" s="3" t="s">
        <v>2877</v>
      </c>
      <c r="AK842" s="3" t="s">
        <v>3541</v>
      </c>
      <c r="AL842" s="3" t="s">
        <v>1833</v>
      </c>
      <c r="AM842" s="3" t="s">
        <v>3382</v>
      </c>
      <c r="AN842" s="3" t="s">
        <v>681</v>
      </c>
      <c r="AO842" s="3" t="s">
        <v>468</v>
      </c>
      <c r="AP842" s="3" t="s">
        <v>38</v>
      </c>
      <c r="AQ842" s="3"/>
      <c r="AR842" s="3"/>
      <c r="AS842" s="3"/>
      <c r="AT842" s="3"/>
      <c r="AU842" s="3"/>
      <c r="AV842" s="3"/>
      <c r="AW842" s="3"/>
      <c r="AX842" s="3"/>
      <c r="AY842" s="4"/>
    </row>
    <row r="843" spans="1:51" x14ac:dyDescent="0.25">
      <c r="A843" s="2" t="s">
        <v>1000</v>
      </c>
      <c r="B843" s="11" t="s">
        <v>5354</v>
      </c>
      <c r="C843" s="3">
        <v>1</v>
      </c>
      <c r="D843" s="3" t="s">
        <v>660</v>
      </c>
      <c r="E843" s="3" t="s">
        <v>4</v>
      </c>
      <c r="F843" s="3" t="s">
        <v>492</v>
      </c>
      <c r="G843" s="3"/>
      <c r="H843" s="3" t="s">
        <v>85</v>
      </c>
      <c r="I843" s="3" t="s">
        <v>2297</v>
      </c>
      <c r="J843" s="3" t="s">
        <v>4367</v>
      </c>
      <c r="K843" s="3" t="s">
        <v>1075</v>
      </c>
      <c r="L843" s="3" t="s">
        <v>1141</v>
      </c>
      <c r="M843" s="3" t="s">
        <v>5444</v>
      </c>
      <c r="N843" s="3" t="s">
        <v>2769</v>
      </c>
      <c r="O843" s="3" t="s">
        <v>5445</v>
      </c>
      <c r="P843" s="3" t="s">
        <v>129</v>
      </c>
      <c r="Q843" s="3" t="s">
        <v>1064</v>
      </c>
      <c r="R843" s="3" t="s">
        <v>228</v>
      </c>
      <c r="S843" s="3" t="s">
        <v>228</v>
      </c>
      <c r="T843" s="3" t="s">
        <v>1728</v>
      </c>
      <c r="U843" s="3" t="s">
        <v>269</v>
      </c>
      <c r="V843" s="3" t="s">
        <v>269</v>
      </c>
      <c r="W843" s="3" t="s">
        <v>226</v>
      </c>
      <c r="X843" s="3" t="s">
        <v>788</v>
      </c>
      <c r="Y843" s="3" t="s">
        <v>4447</v>
      </c>
      <c r="Z843" s="3" t="s">
        <v>3855</v>
      </c>
      <c r="AA843" s="3" t="s">
        <v>962</v>
      </c>
      <c r="AB843" s="3" t="s">
        <v>1844</v>
      </c>
      <c r="AC843" s="3" t="s">
        <v>154</v>
      </c>
      <c r="AD843" s="3" t="s">
        <v>2035</v>
      </c>
      <c r="AE843" s="3" t="s">
        <v>698</v>
      </c>
      <c r="AF843" s="3" t="s">
        <v>800</v>
      </c>
      <c r="AG843" s="3" t="s">
        <v>58</v>
      </c>
      <c r="AH843" s="3" t="s">
        <v>478</v>
      </c>
      <c r="AI843" s="3" t="s">
        <v>967</v>
      </c>
      <c r="AJ843" s="3" t="s">
        <v>2156</v>
      </c>
      <c r="AK843" s="3" t="s">
        <v>3860</v>
      </c>
      <c r="AL843" s="3" t="s">
        <v>703</v>
      </c>
      <c r="AM843" s="3" t="s">
        <v>2539</v>
      </c>
      <c r="AN843" s="3" t="s">
        <v>1812</v>
      </c>
      <c r="AO843" s="3" t="s">
        <v>4498</v>
      </c>
      <c r="AP843" s="3" t="s">
        <v>38</v>
      </c>
      <c r="AQ843" s="3"/>
      <c r="AR843" s="3"/>
      <c r="AS843" s="3"/>
      <c r="AT843" s="3"/>
      <c r="AU843" s="3"/>
      <c r="AV843" s="3"/>
      <c r="AW843" s="3"/>
      <c r="AX843" s="3"/>
      <c r="AY843" s="4"/>
    </row>
    <row r="844" spans="1:51" x14ac:dyDescent="0.25">
      <c r="A844" s="2" t="s">
        <v>1000</v>
      </c>
      <c r="B844" s="11" t="s">
        <v>5354</v>
      </c>
      <c r="C844" s="3">
        <v>2</v>
      </c>
      <c r="D844" s="3" t="s">
        <v>684</v>
      </c>
      <c r="E844" s="3" t="s">
        <v>492</v>
      </c>
      <c r="F844" s="3" t="s">
        <v>1424</v>
      </c>
      <c r="G844" s="3"/>
      <c r="H844" s="3" t="s">
        <v>2451</v>
      </c>
      <c r="I844" s="3" t="s">
        <v>4698</v>
      </c>
      <c r="J844" s="3" t="s">
        <v>3907</v>
      </c>
      <c r="K844" s="3" t="s">
        <v>4235</v>
      </c>
      <c r="L844" s="3" t="s">
        <v>3295</v>
      </c>
      <c r="M844" s="3" t="s">
        <v>5446</v>
      </c>
      <c r="N844" s="3" t="s">
        <v>5447</v>
      </c>
      <c r="O844" s="3" t="s">
        <v>5342</v>
      </c>
      <c r="P844" s="3" t="s">
        <v>422</v>
      </c>
      <c r="Q844" s="3" t="s">
        <v>225</v>
      </c>
      <c r="R844" s="3" t="s">
        <v>249</v>
      </c>
      <c r="S844" s="3" t="s">
        <v>249</v>
      </c>
      <c r="T844" s="3" t="s">
        <v>249</v>
      </c>
      <c r="U844" s="3" t="s">
        <v>269</v>
      </c>
      <c r="V844" s="3" t="s">
        <v>269</v>
      </c>
      <c r="W844" s="3" t="s">
        <v>205</v>
      </c>
      <c r="X844" s="3" t="s">
        <v>391</v>
      </c>
      <c r="Y844" s="3" t="s">
        <v>2314</v>
      </c>
      <c r="Z844" s="3" t="s">
        <v>4796</v>
      </c>
      <c r="AA844" s="3" t="s">
        <v>547</v>
      </c>
      <c r="AB844" s="3" t="s">
        <v>1844</v>
      </c>
      <c r="AC844" s="3" t="s">
        <v>454</v>
      </c>
      <c r="AD844" s="3" t="s">
        <v>2890</v>
      </c>
      <c r="AE844" s="3" t="s">
        <v>578</v>
      </c>
      <c r="AF844" s="3" t="s">
        <v>967</v>
      </c>
      <c r="AG844" s="3" t="s">
        <v>183</v>
      </c>
      <c r="AH844" s="3" t="s">
        <v>61</v>
      </c>
      <c r="AI844" s="3" t="s">
        <v>799</v>
      </c>
      <c r="AJ844" s="3" t="s">
        <v>1319</v>
      </c>
      <c r="AK844" s="3" t="s">
        <v>5448</v>
      </c>
      <c r="AL844" s="3" t="s">
        <v>703</v>
      </c>
      <c r="AM844" s="3" t="s">
        <v>4767</v>
      </c>
      <c r="AN844" s="3" t="s">
        <v>1262</v>
      </c>
      <c r="AO844" s="3" t="s">
        <v>2559</v>
      </c>
      <c r="AP844" s="3" t="s">
        <v>38</v>
      </c>
      <c r="AQ844" s="3"/>
      <c r="AR844" s="3"/>
      <c r="AS844" s="3"/>
      <c r="AT844" s="3"/>
      <c r="AU844" s="3"/>
      <c r="AV844" s="3"/>
      <c r="AW844" s="3"/>
      <c r="AX844" s="3"/>
      <c r="AY844" s="4"/>
    </row>
    <row r="845" spans="1:51" x14ac:dyDescent="0.25">
      <c r="A845" s="2" t="s">
        <v>1000</v>
      </c>
      <c r="B845" s="11" t="s">
        <v>5354</v>
      </c>
      <c r="C845" s="3">
        <v>3</v>
      </c>
      <c r="D845" s="3" t="s">
        <v>5449</v>
      </c>
      <c r="E845" s="3" t="s">
        <v>1424</v>
      </c>
      <c r="F845" s="3" t="s">
        <v>782</v>
      </c>
      <c r="G845" s="3"/>
      <c r="H845" s="3" t="s">
        <v>850</v>
      </c>
      <c r="I845" s="3" t="s">
        <v>3004</v>
      </c>
      <c r="J845" s="3" t="s">
        <v>5201</v>
      </c>
      <c r="K845" s="3" t="s">
        <v>5450</v>
      </c>
      <c r="L845" s="3" t="s">
        <v>1755</v>
      </c>
      <c r="M845" s="3" t="s">
        <v>5451</v>
      </c>
      <c r="N845" s="3" t="s">
        <v>3724</v>
      </c>
      <c r="O845" s="3" t="s">
        <v>2974</v>
      </c>
      <c r="P845" s="3" t="s">
        <v>357</v>
      </c>
      <c r="Q845" s="3" t="s">
        <v>506</v>
      </c>
      <c r="R845" s="3" t="s">
        <v>285</v>
      </c>
      <c r="S845" s="3" t="s">
        <v>285</v>
      </c>
      <c r="T845" s="3" t="s">
        <v>1728</v>
      </c>
      <c r="U845" s="3" t="s">
        <v>205</v>
      </c>
      <c r="V845" s="3" t="s">
        <v>205</v>
      </c>
      <c r="W845" s="3" t="s">
        <v>206</v>
      </c>
      <c r="X845" s="3" t="s">
        <v>155</v>
      </c>
      <c r="Y845" s="3" t="s">
        <v>1150</v>
      </c>
      <c r="Z845" s="3" t="s">
        <v>1468</v>
      </c>
      <c r="AA845" s="3" t="s">
        <v>86</v>
      </c>
      <c r="AB845" s="3" t="s">
        <v>1844</v>
      </c>
      <c r="AC845" s="3" t="s">
        <v>1401</v>
      </c>
      <c r="AD845" s="3" t="s">
        <v>2644</v>
      </c>
      <c r="AE845" s="3" t="s">
        <v>1136</v>
      </c>
      <c r="AF845" s="3" t="s">
        <v>1144</v>
      </c>
      <c r="AG845" s="3" t="s">
        <v>291</v>
      </c>
      <c r="AH845" s="3" t="s">
        <v>108</v>
      </c>
      <c r="AI845" s="3" t="s">
        <v>764</v>
      </c>
      <c r="AJ845" s="3" t="s">
        <v>492</v>
      </c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4"/>
    </row>
    <row r="846" spans="1:51" x14ac:dyDescent="0.25">
      <c r="A846" s="2" t="s">
        <v>1000</v>
      </c>
      <c r="B846" s="11" t="s">
        <v>5354</v>
      </c>
      <c r="C846" s="3">
        <v>4</v>
      </c>
      <c r="D846" s="3" t="s">
        <v>5452</v>
      </c>
      <c r="E846" s="3" t="s">
        <v>782</v>
      </c>
      <c r="F846" s="3" t="s">
        <v>1773</v>
      </c>
      <c r="G846" s="3"/>
      <c r="H846" s="3" t="s">
        <v>1067</v>
      </c>
      <c r="I846" s="3" t="s">
        <v>4106</v>
      </c>
      <c r="J846" s="3" t="s">
        <v>2344</v>
      </c>
      <c r="K846" s="3" t="s">
        <v>1474</v>
      </c>
      <c r="L846" s="3" t="s">
        <v>3958</v>
      </c>
      <c r="M846" s="3" t="s">
        <v>5453</v>
      </c>
      <c r="N846" s="3" t="s">
        <v>5454</v>
      </c>
      <c r="O846" s="3" t="s">
        <v>5356</v>
      </c>
      <c r="P846" s="3" t="s">
        <v>824</v>
      </c>
      <c r="Q846" s="3" t="s">
        <v>506</v>
      </c>
      <c r="R846" s="3" t="s">
        <v>284</v>
      </c>
      <c r="S846" s="3" t="s">
        <v>285</v>
      </c>
      <c r="T846" s="3" t="s">
        <v>284</v>
      </c>
      <c r="U846" s="3" t="s">
        <v>205</v>
      </c>
      <c r="V846" s="3" t="s">
        <v>206</v>
      </c>
      <c r="W846" s="3" t="s">
        <v>205</v>
      </c>
      <c r="X846" s="3" t="s">
        <v>108</v>
      </c>
      <c r="Y846" s="3" t="s">
        <v>24</v>
      </c>
      <c r="Z846" s="3" t="s">
        <v>2436</v>
      </c>
      <c r="AA846" s="3" t="s">
        <v>274</v>
      </c>
      <c r="AB846" s="3" t="s">
        <v>1844</v>
      </c>
      <c r="AC846" s="3" t="s">
        <v>111</v>
      </c>
      <c r="AD846" s="3" t="s">
        <v>1013</v>
      </c>
      <c r="AE846" s="3" t="s">
        <v>2895</v>
      </c>
      <c r="AF846" s="3" t="s">
        <v>418</v>
      </c>
      <c r="AG846" s="3" t="s">
        <v>291</v>
      </c>
      <c r="AH846" s="3" t="s">
        <v>155</v>
      </c>
      <c r="AI846" s="3" t="s">
        <v>418</v>
      </c>
      <c r="AJ846" s="3" t="s">
        <v>240</v>
      </c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4"/>
    </row>
    <row r="847" spans="1:51" x14ac:dyDescent="0.25">
      <c r="A847" s="2" t="s">
        <v>1000</v>
      </c>
      <c r="B847" s="11" t="s">
        <v>5354</v>
      </c>
      <c r="C847" s="3">
        <v>5</v>
      </c>
      <c r="D847" s="3" t="s">
        <v>5455</v>
      </c>
      <c r="E847" s="3" t="s">
        <v>1773</v>
      </c>
      <c r="F847" s="3" t="s">
        <v>447</v>
      </c>
      <c r="G847" s="3"/>
      <c r="H847" s="3" t="s">
        <v>298</v>
      </c>
      <c r="I847" s="3" t="s">
        <v>2983</v>
      </c>
      <c r="J847" s="3" t="s">
        <v>106</v>
      </c>
      <c r="K847" s="3" t="s">
        <v>564</v>
      </c>
      <c r="L847" s="3" t="s">
        <v>2437</v>
      </c>
      <c r="M847" s="3" t="s">
        <v>2031</v>
      </c>
      <c r="N847" s="3" t="s">
        <v>5456</v>
      </c>
      <c r="O847" s="3" t="s">
        <v>2627</v>
      </c>
      <c r="P847" s="3" t="s">
        <v>1922</v>
      </c>
      <c r="Q847" s="3" t="s">
        <v>225</v>
      </c>
      <c r="R847" s="3" t="s">
        <v>265</v>
      </c>
      <c r="S847" s="3" t="s">
        <v>1728</v>
      </c>
      <c r="T847" s="3" t="s">
        <v>1728</v>
      </c>
      <c r="U847" s="3" t="s">
        <v>343</v>
      </c>
      <c r="V847" s="3" t="s">
        <v>343</v>
      </c>
      <c r="W847" s="3" t="s">
        <v>205</v>
      </c>
      <c r="X847" s="3" t="s">
        <v>108</v>
      </c>
      <c r="Y847" s="3"/>
      <c r="Z847" s="3"/>
      <c r="AA847" s="3" t="s">
        <v>1040</v>
      </c>
      <c r="AB847" s="3" t="s">
        <v>1844</v>
      </c>
      <c r="AC847" s="3" t="s">
        <v>111</v>
      </c>
      <c r="AD847" s="3" t="s">
        <v>3895</v>
      </c>
      <c r="AE847" s="3" t="s">
        <v>639</v>
      </c>
      <c r="AF847" s="3" t="s">
        <v>418</v>
      </c>
      <c r="AG847" s="3" t="s">
        <v>58</v>
      </c>
      <c r="AH847" s="3" t="s">
        <v>270</v>
      </c>
      <c r="AI847" s="3" t="s">
        <v>764</v>
      </c>
      <c r="AJ847" s="3" t="s">
        <v>810</v>
      </c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4"/>
    </row>
    <row r="848" spans="1:51" x14ac:dyDescent="0.25">
      <c r="A848" s="2" t="s">
        <v>1000</v>
      </c>
      <c r="B848" s="11" t="s">
        <v>5354</v>
      </c>
      <c r="C848" s="3">
        <v>6</v>
      </c>
      <c r="D848" s="3" t="s">
        <v>3079</v>
      </c>
      <c r="E848" s="3" t="s">
        <v>447</v>
      </c>
      <c r="F848" s="3" t="s">
        <v>259</v>
      </c>
      <c r="G848" s="3"/>
      <c r="H848" s="3" t="s">
        <v>928</v>
      </c>
      <c r="I848" s="3" t="s">
        <v>2397</v>
      </c>
      <c r="J848" s="3" t="s">
        <v>2613</v>
      </c>
      <c r="K848" s="3" t="s">
        <v>4432</v>
      </c>
      <c r="L848" s="3" t="s">
        <v>5457</v>
      </c>
      <c r="M848" s="3" t="s">
        <v>5277</v>
      </c>
      <c r="N848" s="3" t="s">
        <v>4777</v>
      </c>
      <c r="O848" s="3" t="s">
        <v>3026</v>
      </c>
      <c r="P848" s="3" t="s">
        <v>1794</v>
      </c>
      <c r="Q848" s="3" t="s">
        <v>506</v>
      </c>
      <c r="R848" s="3" t="s">
        <v>266</v>
      </c>
      <c r="S848" s="3" t="s">
        <v>266</v>
      </c>
      <c r="T848" s="3" t="s">
        <v>266</v>
      </c>
      <c r="U848" s="3" t="s">
        <v>343</v>
      </c>
      <c r="V848" s="3" t="s">
        <v>343</v>
      </c>
      <c r="W848" s="3" t="s">
        <v>343</v>
      </c>
      <c r="X848" s="3" t="s">
        <v>165</v>
      </c>
      <c r="Y848" s="3"/>
      <c r="Z848" s="3"/>
      <c r="AA848" s="3" t="s">
        <v>1467</v>
      </c>
      <c r="AB848" s="3" t="s">
        <v>1844</v>
      </c>
      <c r="AC848" s="3" t="s">
        <v>154</v>
      </c>
      <c r="AD848" s="3" t="s">
        <v>441</v>
      </c>
      <c r="AE848" s="3" t="s">
        <v>153</v>
      </c>
      <c r="AF848" s="3" t="s">
        <v>418</v>
      </c>
      <c r="AG848" s="3" t="s">
        <v>111</v>
      </c>
      <c r="AH848" s="3" t="s">
        <v>291</v>
      </c>
      <c r="AI848" s="3" t="s">
        <v>418</v>
      </c>
      <c r="AJ848" s="3" t="s">
        <v>5</v>
      </c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4"/>
    </row>
    <row r="849" spans="1:51" x14ac:dyDescent="0.25">
      <c r="A849" s="2" t="s">
        <v>1000</v>
      </c>
      <c r="B849" s="11" t="s">
        <v>5354</v>
      </c>
      <c r="C849" s="3">
        <v>7</v>
      </c>
      <c r="D849" s="3" t="s">
        <v>2781</v>
      </c>
      <c r="E849" s="3" t="s">
        <v>259</v>
      </c>
      <c r="F849" s="3" t="s">
        <v>3456</v>
      </c>
      <c r="G849" s="3"/>
      <c r="H849" s="3" t="s">
        <v>1913</v>
      </c>
      <c r="I849" s="3" t="s">
        <v>5423</v>
      </c>
      <c r="J849" s="3" t="s">
        <v>651</v>
      </c>
      <c r="K849" s="3" t="s">
        <v>3283</v>
      </c>
      <c r="L849" s="3" t="s">
        <v>672</v>
      </c>
      <c r="M849" s="3" t="s">
        <v>5458</v>
      </c>
      <c r="N849" s="3" t="s">
        <v>1279</v>
      </c>
      <c r="O849" s="3" t="s">
        <v>356</v>
      </c>
      <c r="P849" s="3" t="s">
        <v>346</v>
      </c>
      <c r="Q849" s="3" t="s">
        <v>16</v>
      </c>
      <c r="R849" s="3" t="s">
        <v>265</v>
      </c>
      <c r="S849" s="3" t="s">
        <v>265</v>
      </c>
      <c r="T849" s="3" t="s">
        <v>249</v>
      </c>
      <c r="U849" s="3" t="s">
        <v>268</v>
      </c>
      <c r="V849" s="3" t="s">
        <v>268</v>
      </c>
      <c r="W849" s="3" t="s">
        <v>343</v>
      </c>
      <c r="X849" s="3" t="s">
        <v>112</v>
      </c>
      <c r="Y849" s="3"/>
      <c r="Z849" s="3"/>
      <c r="AA849" s="3" t="s">
        <v>823</v>
      </c>
      <c r="AB849" s="3" t="s">
        <v>1844</v>
      </c>
      <c r="AC849" s="3" t="s">
        <v>154</v>
      </c>
      <c r="AD849" s="3" t="s">
        <v>3407</v>
      </c>
      <c r="AE849" s="3" t="s">
        <v>153</v>
      </c>
      <c r="AF849" s="3" t="s">
        <v>190</v>
      </c>
      <c r="AG849" s="3" t="s">
        <v>61</v>
      </c>
      <c r="AH849" s="3" t="s">
        <v>61</v>
      </c>
      <c r="AI849" s="3" t="s">
        <v>273</v>
      </c>
      <c r="AJ849" s="3" t="s">
        <v>5</v>
      </c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4"/>
    </row>
    <row r="850" spans="1:51" x14ac:dyDescent="0.25">
      <c r="A850" s="2" t="s">
        <v>1000</v>
      </c>
      <c r="B850" s="11" t="s">
        <v>5354</v>
      </c>
      <c r="C850" s="3">
        <v>8</v>
      </c>
      <c r="D850" s="3" t="s">
        <v>3736</v>
      </c>
      <c r="E850" s="3" t="s">
        <v>3456</v>
      </c>
      <c r="F850" s="3"/>
      <c r="G850" s="3"/>
      <c r="H850" s="3" t="s">
        <v>3303</v>
      </c>
      <c r="I850" s="3" t="s">
        <v>4946</v>
      </c>
      <c r="J850" s="3" t="s">
        <v>1898</v>
      </c>
      <c r="K850" s="3" t="s">
        <v>1897</v>
      </c>
      <c r="L850" s="3" t="s">
        <v>1203</v>
      </c>
      <c r="M850" s="3" t="s">
        <v>5459</v>
      </c>
      <c r="N850" s="3" t="s">
        <v>508</v>
      </c>
      <c r="O850" s="3" t="s">
        <v>156</v>
      </c>
      <c r="P850" s="3" t="s">
        <v>426</v>
      </c>
      <c r="Q850" s="3" t="s">
        <v>16</v>
      </c>
      <c r="R850" s="3" t="s">
        <v>265</v>
      </c>
      <c r="S850" s="3" t="s">
        <v>265</v>
      </c>
      <c r="T850" s="3" t="s">
        <v>249</v>
      </c>
      <c r="U850" s="3" t="s">
        <v>269</v>
      </c>
      <c r="V850" s="3" t="s">
        <v>269</v>
      </c>
      <c r="W850" s="3" t="s">
        <v>343</v>
      </c>
      <c r="X850" s="3" t="s">
        <v>112</v>
      </c>
      <c r="Y850" s="3"/>
      <c r="Z850" s="3"/>
      <c r="AA850" s="3" t="s">
        <v>928</v>
      </c>
      <c r="AB850" s="3" t="s">
        <v>1844</v>
      </c>
      <c r="AC850" s="3" t="s">
        <v>61</v>
      </c>
      <c r="AD850" s="3" t="s">
        <v>580</v>
      </c>
      <c r="AE850" s="3" t="s">
        <v>518</v>
      </c>
      <c r="AF850" s="3" t="s">
        <v>190</v>
      </c>
      <c r="AG850" s="3" t="s">
        <v>291</v>
      </c>
      <c r="AH850" s="3" t="s">
        <v>291</v>
      </c>
      <c r="AI850" s="3" t="s">
        <v>83</v>
      </c>
      <c r="AJ850" s="3" t="s">
        <v>62</v>
      </c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4"/>
    </row>
    <row r="851" spans="1:51" x14ac:dyDescent="0.25">
      <c r="A851" s="2" t="s">
        <v>3068</v>
      </c>
      <c r="B851" s="11" t="s">
        <v>5354</v>
      </c>
      <c r="C851" s="3">
        <v>1</v>
      </c>
      <c r="D851" s="3" t="s">
        <v>660</v>
      </c>
      <c r="E851" s="3" t="s">
        <v>4</v>
      </c>
      <c r="F851" s="3" t="s">
        <v>2156</v>
      </c>
      <c r="G851" s="3"/>
      <c r="H851" s="3" t="s">
        <v>270</v>
      </c>
      <c r="I851" s="3" t="s">
        <v>791</v>
      </c>
      <c r="J851" s="3" t="s">
        <v>153</v>
      </c>
      <c r="K851" s="3" t="s">
        <v>1673</v>
      </c>
      <c r="L851" s="3" t="s">
        <v>2612</v>
      </c>
      <c r="M851" s="3" t="s">
        <v>5460</v>
      </c>
      <c r="N851" s="3" t="s">
        <v>4383</v>
      </c>
      <c r="O851" s="3" t="s">
        <v>2114</v>
      </c>
      <c r="P851" s="3" t="s">
        <v>38</v>
      </c>
      <c r="Q851" s="3" t="s">
        <v>225</v>
      </c>
      <c r="R851" s="3" t="s">
        <v>249</v>
      </c>
      <c r="S851" s="3" t="s">
        <v>249</v>
      </c>
      <c r="T851" s="3" t="s">
        <v>249</v>
      </c>
      <c r="U851" s="3" t="s">
        <v>343</v>
      </c>
      <c r="V851" s="3" t="s">
        <v>343</v>
      </c>
      <c r="W851" s="3" t="s">
        <v>343</v>
      </c>
      <c r="X851" s="3" t="s">
        <v>360</v>
      </c>
      <c r="Y851" s="3" t="s">
        <v>3495</v>
      </c>
      <c r="Z851" s="3" t="s">
        <v>1989</v>
      </c>
      <c r="AA851" s="3" t="s">
        <v>406</v>
      </c>
      <c r="AB851" s="3" t="s">
        <v>1844</v>
      </c>
      <c r="AC851" s="3" t="s">
        <v>321</v>
      </c>
      <c r="AD851" s="3" t="s">
        <v>774</v>
      </c>
      <c r="AE851" s="3" t="s">
        <v>1165</v>
      </c>
      <c r="AF851" s="3" t="s">
        <v>1663</v>
      </c>
      <c r="AG851" s="3" t="s">
        <v>55</v>
      </c>
      <c r="AH851" s="3" t="s">
        <v>646</v>
      </c>
      <c r="AI851" s="3" t="s">
        <v>26</v>
      </c>
      <c r="AJ851" s="3" t="s">
        <v>5461</v>
      </c>
      <c r="AK851" s="3" t="s">
        <v>4400</v>
      </c>
      <c r="AL851" s="3" t="s">
        <v>90</v>
      </c>
      <c r="AM851" s="3" t="s">
        <v>5317</v>
      </c>
      <c r="AN851" s="3" t="s">
        <v>879</v>
      </c>
      <c r="AO851" s="3" t="s">
        <v>1533</v>
      </c>
      <c r="AP851" s="3" t="s">
        <v>38</v>
      </c>
      <c r="AQ851" s="3"/>
      <c r="AR851" s="3"/>
      <c r="AS851" s="3"/>
      <c r="AT851" s="3"/>
      <c r="AU851" s="3"/>
      <c r="AV851" s="3"/>
      <c r="AW851" s="3"/>
      <c r="AX851" s="3"/>
      <c r="AY851" s="4"/>
    </row>
    <row r="852" spans="1:51" x14ac:dyDescent="0.25">
      <c r="A852" s="2" t="s">
        <v>3068</v>
      </c>
      <c r="B852" s="11" t="s">
        <v>5354</v>
      </c>
      <c r="C852" s="3">
        <v>2</v>
      </c>
      <c r="D852" s="3" t="s">
        <v>684</v>
      </c>
      <c r="E852" s="3" t="s">
        <v>2156</v>
      </c>
      <c r="F852" s="3" t="s">
        <v>275</v>
      </c>
      <c r="G852" s="3"/>
      <c r="H852" s="3" t="s">
        <v>29</v>
      </c>
      <c r="I852" s="3" t="s">
        <v>83</v>
      </c>
      <c r="J852" s="3" t="s">
        <v>298</v>
      </c>
      <c r="K852" s="3" t="s">
        <v>1762</v>
      </c>
      <c r="L852" s="3" t="s">
        <v>3899</v>
      </c>
      <c r="M852" s="3" t="s">
        <v>5462</v>
      </c>
      <c r="N852" s="3" t="s">
        <v>5463</v>
      </c>
      <c r="O852" s="3" t="s">
        <v>2543</v>
      </c>
      <c r="P852" s="3" t="s">
        <v>38</v>
      </c>
      <c r="Q852" s="3" t="s">
        <v>225</v>
      </c>
      <c r="R852" s="3" t="s">
        <v>463</v>
      </c>
      <c r="S852" s="3" t="s">
        <v>463</v>
      </c>
      <c r="T852" s="3" t="s">
        <v>463</v>
      </c>
      <c r="U852" s="3" t="s">
        <v>170</v>
      </c>
      <c r="V852" s="3" t="s">
        <v>188</v>
      </c>
      <c r="W852" s="3" t="s">
        <v>188</v>
      </c>
      <c r="X852" s="3" t="s">
        <v>183</v>
      </c>
      <c r="Y852" s="3" t="s">
        <v>1014</v>
      </c>
      <c r="Z852" s="3" t="s">
        <v>2729</v>
      </c>
      <c r="AA852" s="3" t="s">
        <v>332</v>
      </c>
      <c r="AB852" s="3" t="s">
        <v>1844</v>
      </c>
      <c r="AC852" s="3" t="s">
        <v>458</v>
      </c>
      <c r="AD852" s="3" t="s">
        <v>1176</v>
      </c>
      <c r="AE852" s="3" t="s">
        <v>195</v>
      </c>
      <c r="AF852" s="3" t="s">
        <v>1163</v>
      </c>
      <c r="AG852" s="3" t="s">
        <v>55</v>
      </c>
      <c r="AH852" s="3" t="s">
        <v>458</v>
      </c>
      <c r="AI852" s="3" t="s">
        <v>185</v>
      </c>
      <c r="AJ852" s="3" t="s">
        <v>5464</v>
      </c>
      <c r="AK852" s="3" t="s">
        <v>3541</v>
      </c>
      <c r="AL852" s="3" t="s">
        <v>90</v>
      </c>
      <c r="AM852" s="3" t="s">
        <v>3184</v>
      </c>
      <c r="AN852" s="3" t="s">
        <v>1513</v>
      </c>
      <c r="AO852" s="3" t="s">
        <v>2185</v>
      </c>
      <c r="AP852" s="3" t="s">
        <v>38</v>
      </c>
      <c r="AQ852" s="3"/>
      <c r="AR852" s="3"/>
      <c r="AS852" s="3"/>
      <c r="AT852" s="3"/>
      <c r="AU852" s="3"/>
      <c r="AV852" s="3"/>
      <c r="AW852" s="3"/>
      <c r="AX852" s="3"/>
      <c r="AY852" s="4"/>
    </row>
    <row r="853" spans="1:51" x14ac:dyDescent="0.25">
      <c r="A853" s="2" t="s">
        <v>3068</v>
      </c>
      <c r="B853" s="11" t="s">
        <v>5354</v>
      </c>
      <c r="C853" s="3">
        <v>3</v>
      </c>
      <c r="D853" s="3" t="s">
        <v>242</v>
      </c>
      <c r="E853" s="3" t="s">
        <v>275</v>
      </c>
      <c r="F853" s="3" t="s">
        <v>349</v>
      </c>
      <c r="G853" s="3"/>
      <c r="H853" s="3" t="s">
        <v>60</v>
      </c>
      <c r="I853" s="3" t="s">
        <v>458</v>
      </c>
      <c r="J853" s="3" t="s">
        <v>784</v>
      </c>
      <c r="K853" s="3" t="s">
        <v>296</v>
      </c>
      <c r="L853" s="3" t="s">
        <v>2603</v>
      </c>
      <c r="M853" s="3" t="s">
        <v>2658</v>
      </c>
      <c r="N853" s="3" t="s">
        <v>5465</v>
      </c>
      <c r="O853" s="3" t="s">
        <v>3690</v>
      </c>
      <c r="P853" s="3" t="s">
        <v>38</v>
      </c>
      <c r="Q853" s="3" t="s">
        <v>225</v>
      </c>
      <c r="R853" s="3" t="s">
        <v>228</v>
      </c>
      <c r="S853" s="3" t="s">
        <v>228</v>
      </c>
      <c r="T853" s="3" t="s">
        <v>228</v>
      </c>
      <c r="U853" s="3" t="s">
        <v>170</v>
      </c>
      <c r="V853" s="3" t="s">
        <v>170</v>
      </c>
      <c r="W853" s="3" t="s">
        <v>343</v>
      </c>
      <c r="X853" s="3" t="s">
        <v>278</v>
      </c>
      <c r="Y853" s="3" t="s">
        <v>2205</v>
      </c>
      <c r="Z853" s="3" t="s">
        <v>5466</v>
      </c>
      <c r="AA853" s="3" t="s">
        <v>184</v>
      </c>
      <c r="AB853" s="3" t="s">
        <v>1374</v>
      </c>
      <c r="AC853" s="3" t="s">
        <v>791</v>
      </c>
      <c r="AD853" s="3" t="s">
        <v>2648</v>
      </c>
      <c r="AE853" s="3" t="s">
        <v>1676</v>
      </c>
      <c r="AF853" s="3" t="s">
        <v>1340</v>
      </c>
      <c r="AG853" s="3" t="s">
        <v>111</v>
      </c>
      <c r="AH853" s="3" t="s">
        <v>446</v>
      </c>
      <c r="AI853" s="3" t="s">
        <v>185</v>
      </c>
      <c r="AJ853" s="3" t="s">
        <v>5464</v>
      </c>
      <c r="AK853" s="3" t="s">
        <v>5467</v>
      </c>
      <c r="AL853" s="3" t="s">
        <v>90</v>
      </c>
      <c r="AM853" s="3" t="s">
        <v>5382</v>
      </c>
      <c r="AN853" s="3" t="s">
        <v>1747</v>
      </c>
      <c r="AO853" s="3" t="s">
        <v>691</v>
      </c>
      <c r="AP853" s="3" t="s">
        <v>38</v>
      </c>
      <c r="AQ853" s="3"/>
      <c r="AR853" s="3"/>
      <c r="AS853" s="3"/>
      <c r="AT853" s="3"/>
      <c r="AU853" s="3"/>
      <c r="AV853" s="3"/>
      <c r="AW853" s="3"/>
      <c r="AX853" s="3"/>
      <c r="AY853" s="4"/>
    </row>
    <row r="854" spans="1:51" x14ac:dyDescent="0.25">
      <c r="A854" s="2" t="s">
        <v>3068</v>
      </c>
      <c r="B854" s="11" t="s">
        <v>5354</v>
      </c>
      <c r="C854" s="3">
        <v>4</v>
      </c>
      <c r="D854" s="3" t="s">
        <v>763</v>
      </c>
      <c r="E854" s="3" t="s">
        <v>349</v>
      </c>
      <c r="F854" s="3" t="s">
        <v>1255</v>
      </c>
      <c r="G854" s="3"/>
      <c r="H854" s="3" t="s">
        <v>182</v>
      </c>
      <c r="I854" s="3" t="s">
        <v>182</v>
      </c>
      <c r="J854" s="3" t="s">
        <v>183</v>
      </c>
      <c r="K854" s="3" t="s">
        <v>1096</v>
      </c>
      <c r="L854" s="3" t="s">
        <v>1710</v>
      </c>
      <c r="M854" s="3" t="s">
        <v>3567</v>
      </c>
      <c r="N854" s="3" t="s">
        <v>5468</v>
      </c>
      <c r="O854" s="3" t="s">
        <v>221</v>
      </c>
      <c r="P854" s="3" t="s">
        <v>38</v>
      </c>
      <c r="Q854" s="3" t="s">
        <v>354</v>
      </c>
      <c r="R854" s="3" t="s">
        <v>904</v>
      </c>
      <c r="S854" s="3" t="s">
        <v>904</v>
      </c>
      <c r="T854" s="3" t="s">
        <v>904</v>
      </c>
      <c r="U854" s="3" t="s">
        <v>269</v>
      </c>
      <c r="V854" s="3" t="s">
        <v>343</v>
      </c>
      <c r="W854" s="3" t="s">
        <v>205</v>
      </c>
      <c r="X854" s="3" t="s">
        <v>87</v>
      </c>
      <c r="Y854" s="3" t="s">
        <v>1988</v>
      </c>
      <c r="Z854" s="3" t="s">
        <v>1289</v>
      </c>
      <c r="AA854" s="3" t="s">
        <v>401</v>
      </c>
      <c r="AB854" s="3" t="s">
        <v>1461</v>
      </c>
      <c r="AC854" s="3" t="s">
        <v>318</v>
      </c>
      <c r="AD854" s="3" t="s">
        <v>5469</v>
      </c>
      <c r="AE854" s="3" t="s">
        <v>1200</v>
      </c>
      <c r="AF854" s="3" t="s">
        <v>1259</v>
      </c>
      <c r="AG854" s="3" t="s">
        <v>278</v>
      </c>
      <c r="AH854" s="3" t="s">
        <v>200</v>
      </c>
      <c r="AI854" s="3" t="s">
        <v>1401</v>
      </c>
      <c r="AJ854" s="3" t="s">
        <v>5470</v>
      </c>
      <c r="AK854" s="3" t="s">
        <v>1509</v>
      </c>
      <c r="AL854" s="3" t="s">
        <v>1833</v>
      </c>
      <c r="AM854" s="3" t="s">
        <v>3108</v>
      </c>
      <c r="AN854" s="3" t="s">
        <v>2697</v>
      </c>
      <c r="AO854" s="3" t="s">
        <v>1788</v>
      </c>
      <c r="AP854" s="3" t="s">
        <v>38</v>
      </c>
      <c r="AQ854" s="3"/>
      <c r="AR854" s="3"/>
      <c r="AS854" s="3"/>
      <c r="AT854" s="3"/>
      <c r="AU854" s="3"/>
      <c r="AV854" s="3"/>
      <c r="AW854" s="3"/>
      <c r="AX854" s="3"/>
      <c r="AY854" s="4"/>
    </row>
    <row r="855" spans="1:51" x14ac:dyDescent="0.25">
      <c r="A855" s="2" t="s">
        <v>3068</v>
      </c>
      <c r="B855" s="11" t="s">
        <v>5354</v>
      </c>
      <c r="C855" s="3">
        <v>5</v>
      </c>
      <c r="D855" s="3" t="s">
        <v>5471</v>
      </c>
      <c r="E855" s="3" t="s">
        <v>1255</v>
      </c>
      <c r="F855" s="3" t="s">
        <v>586</v>
      </c>
      <c r="G855" s="3"/>
      <c r="H855" s="3" t="s">
        <v>243</v>
      </c>
      <c r="I855" s="3" t="s">
        <v>108</v>
      </c>
      <c r="J855" s="3" t="s">
        <v>59</v>
      </c>
      <c r="K855" s="3" t="s">
        <v>3098</v>
      </c>
      <c r="L855" s="3" t="s">
        <v>3749</v>
      </c>
      <c r="M855" s="3" t="s">
        <v>1050</v>
      </c>
      <c r="N855" s="3" t="s">
        <v>5472</v>
      </c>
      <c r="O855" s="3" t="s">
        <v>2561</v>
      </c>
      <c r="P855" s="3" t="s">
        <v>38</v>
      </c>
      <c r="Q855" s="3" t="s">
        <v>225</v>
      </c>
      <c r="R855" s="3" t="s">
        <v>284</v>
      </c>
      <c r="S855" s="3" t="s">
        <v>284</v>
      </c>
      <c r="T855" s="3" t="s">
        <v>284</v>
      </c>
      <c r="U855" s="3" t="s">
        <v>228</v>
      </c>
      <c r="V855" s="3" t="s">
        <v>228</v>
      </c>
      <c r="W855" s="3" t="s">
        <v>1717</v>
      </c>
      <c r="X855" s="3" t="s">
        <v>111</v>
      </c>
      <c r="Y855" s="3"/>
      <c r="Z855" s="3"/>
      <c r="AA855" s="3" t="s">
        <v>512</v>
      </c>
      <c r="AB855" s="3" t="s">
        <v>1121</v>
      </c>
      <c r="AC855" s="3" t="s">
        <v>335</v>
      </c>
      <c r="AD855" s="3" t="s">
        <v>2387</v>
      </c>
      <c r="AE855" s="3" t="s">
        <v>1406</v>
      </c>
      <c r="AF855" s="3" t="s">
        <v>348</v>
      </c>
      <c r="AG855" s="3" t="s">
        <v>61</v>
      </c>
      <c r="AH855" s="3" t="s">
        <v>446</v>
      </c>
      <c r="AI855" s="3" t="s">
        <v>1844</v>
      </c>
      <c r="AJ855" s="3" t="s">
        <v>5464</v>
      </c>
      <c r="AK855" s="3" t="s">
        <v>5473</v>
      </c>
      <c r="AL855" s="3" t="s">
        <v>1833</v>
      </c>
      <c r="AM855" s="3" t="s">
        <v>2539</v>
      </c>
      <c r="AN855" s="3" t="s">
        <v>1450</v>
      </c>
      <c r="AO855" s="3" t="s">
        <v>5474</v>
      </c>
      <c r="AP855" s="3" t="s">
        <v>38</v>
      </c>
      <c r="AQ855" s="3"/>
      <c r="AR855" s="3"/>
      <c r="AS855" s="3"/>
      <c r="AT855" s="3"/>
      <c r="AU855" s="3"/>
      <c r="AV855" s="3"/>
      <c r="AW855" s="3"/>
      <c r="AX855" s="3"/>
      <c r="AY855" s="4"/>
    </row>
    <row r="856" spans="1:51" x14ac:dyDescent="0.25">
      <c r="A856" s="2" t="s">
        <v>3068</v>
      </c>
      <c r="B856" s="11" t="s">
        <v>5354</v>
      </c>
      <c r="C856" s="3">
        <v>6</v>
      </c>
      <c r="D856" s="3" t="s">
        <v>5475</v>
      </c>
      <c r="E856" s="3" t="s">
        <v>586</v>
      </c>
      <c r="F856" s="3" t="s">
        <v>615</v>
      </c>
      <c r="G856" s="3"/>
      <c r="H856" s="3" t="s">
        <v>335</v>
      </c>
      <c r="I856" s="3" t="s">
        <v>183</v>
      </c>
      <c r="J856" s="3" t="s">
        <v>155</v>
      </c>
      <c r="K856" s="3" t="s">
        <v>4163</v>
      </c>
      <c r="L856" s="3" t="s">
        <v>324</v>
      </c>
      <c r="M856" s="3" t="s">
        <v>1827</v>
      </c>
      <c r="N856" s="3" t="s">
        <v>5476</v>
      </c>
      <c r="O856" s="3" t="s">
        <v>4260</v>
      </c>
      <c r="P856" s="3" t="s">
        <v>798</v>
      </c>
      <c r="Q856" s="3" t="s">
        <v>225</v>
      </c>
      <c r="R856" s="3" t="s">
        <v>885</v>
      </c>
      <c r="S856" s="3" t="s">
        <v>885</v>
      </c>
      <c r="T856" s="3" t="s">
        <v>885</v>
      </c>
      <c r="U856" s="3" t="s">
        <v>1716</v>
      </c>
      <c r="V856" s="3" t="s">
        <v>228</v>
      </c>
      <c r="W856" s="3" t="s">
        <v>228</v>
      </c>
      <c r="X856" s="3" t="s">
        <v>235</v>
      </c>
      <c r="Y856" s="3"/>
      <c r="Z856" s="3"/>
      <c r="AA856" s="3" t="s">
        <v>512</v>
      </c>
      <c r="AB856" s="3" t="s">
        <v>1461</v>
      </c>
      <c r="AC856" s="3" t="s">
        <v>27</v>
      </c>
      <c r="AD856" s="3" t="s">
        <v>1850</v>
      </c>
      <c r="AE856" s="3" t="s">
        <v>1119</v>
      </c>
      <c r="AF856" s="3" t="s">
        <v>800</v>
      </c>
      <c r="AG856" s="3" t="s">
        <v>111</v>
      </c>
      <c r="AH856" s="3" t="s">
        <v>335</v>
      </c>
      <c r="AI856" s="3" t="s">
        <v>1844</v>
      </c>
      <c r="AJ856" s="3" t="s">
        <v>3948</v>
      </c>
      <c r="AK856" s="3" t="s">
        <v>5477</v>
      </c>
      <c r="AL856" s="3" t="s">
        <v>1833</v>
      </c>
      <c r="AM856" s="3" t="s">
        <v>4712</v>
      </c>
      <c r="AN856" s="3" t="s">
        <v>1747</v>
      </c>
      <c r="AO856" s="3" t="s">
        <v>762</v>
      </c>
      <c r="AP856" s="3" t="s">
        <v>38</v>
      </c>
      <c r="AQ856" s="3"/>
      <c r="AR856" s="3"/>
      <c r="AS856" s="3"/>
      <c r="AT856" s="3"/>
      <c r="AU856" s="3"/>
      <c r="AV856" s="3"/>
      <c r="AW856" s="3"/>
      <c r="AX856" s="3"/>
      <c r="AY856" s="4"/>
    </row>
    <row r="857" spans="1:51" x14ac:dyDescent="0.25">
      <c r="A857" s="2" t="s">
        <v>3068</v>
      </c>
      <c r="B857" s="11" t="s">
        <v>5354</v>
      </c>
      <c r="C857" s="3">
        <v>7</v>
      </c>
      <c r="D857" s="3" t="s">
        <v>945</v>
      </c>
      <c r="E857" s="3" t="s">
        <v>615</v>
      </c>
      <c r="F857" s="3"/>
      <c r="G857" s="3"/>
      <c r="H857" s="3" t="s">
        <v>427</v>
      </c>
      <c r="I857" s="3" t="s">
        <v>646</v>
      </c>
      <c r="J857" s="3" t="s">
        <v>318</v>
      </c>
      <c r="K857" s="3" t="s">
        <v>152</v>
      </c>
      <c r="L857" s="3" t="s">
        <v>2385</v>
      </c>
      <c r="M857" s="3" t="s">
        <v>3945</v>
      </c>
      <c r="N857" s="3" t="s">
        <v>5478</v>
      </c>
      <c r="O857" s="3" t="s">
        <v>5479</v>
      </c>
      <c r="P857" s="3" t="s">
        <v>156</v>
      </c>
      <c r="Q857" s="3" t="s">
        <v>354</v>
      </c>
      <c r="R857" s="3" t="s">
        <v>885</v>
      </c>
      <c r="S857" s="3" t="s">
        <v>885</v>
      </c>
      <c r="T857" s="3" t="s">
        <v>885</v>
      </c>
      <c r="U857" s="3" t="s">
        <v>1716</v>
      </c>
      <c r="V857" s="3" t="s">
        <v>1716</v>
      </c>
      <c r="W857" s="3" t="s">
        <v>206</v>
      </c>
      <c r="X857" s="3" t="s">
        <v>87</v>
      </c>
      <c r="Y857" s="3"/>
      <c r="Z857" s="3"/>
      <c r="AA857" s="3" t="s">
        <v>175</v>
      </c>
      <c r="AB857" s="3" t="s">
        <v>1340</v>
      </c>
      <c r="AC857" s="3" t="s">
        <v>424</v>
      </c>
      <c r="AD857" s="3" t="s">
        <v>5480</v>
      </c>
      <c r="AE857" s="3" t="s">
        <v>3686</v>
      </c>
      <c r="AF857" s="3" t="s">
        <v>1013</v>
      </c>
      <c r="AG857" s="3" t="s">
        <v>446</v>
      </c>
      <c r="AH857" s="3" t="s">
        <v>446</v>
      </c>
      <c r="AI857" s="3" t="s">
        <v>1844</v>
      </c>
      <c r="AJ857" s="3" t="s">
        <v>3539</v>
      </c>
      <c r="AK857" s="3" t="s">
        <v>4227</v>
      </c>
      <c r="AL857" s="3" t="s">
        <v>34</v>
      </c>
      <c r="AM857" s="3" t="s">
        <v>5481</v>
      </c>
      <c r="AN857" s="3" t="s">
        <v>1513</v>
      </c>
      <c r="AO857" s="3" t="s">
        <v>5482</v>
      </c>
      <c r="AP857" s="3" t="s">
        <v>38</v>
      </c>
      <c r="AQ857" s="3"/>
      <c r="AR857" s="3"/>
      <c r="AS857" s="3"/>
      <c r="AT857" s="3"/>
      <c r="AU857" s="3"/>
      <c r="AV857" s="3"/>
      <c r="AW857" s="3"/>
      <c r="AX857" s="3"/>
      <c r="AY857" s="4"/>
    </row>
    <row r="858" spans="1:51" x14ac:dyDescent="0.25">
      <c r="A858" s="2" t="s">
        <v>1662</v>
      </c>
      <c r="B858" s="11" t="s">
        <v>5354</v>
      </c>
      <c r="C858" s="3">
        <v>1</v>
      </c>
      <c r="D858" s="3" t="s">
        <v>6</v>
      </c>
      <c r="E858" s="3" t="s">
        <v>4</v>
      </c>
      <c r="F858" s="3" t="s">
        <v>131</v>
      </c>
      <c r="G858" s="3"/>
      <c r="H858" s="3" t="s">
        <v>28</v>
      </c>
      <c r="I858" s="3" t="s">
        <v>791</v>
      </c>
      <c r="J858" s="3" t="s">
        <v>1382</v>
      </c>
      <c r="K858" s="3" t="s">
        <v>2447</v>
      </c>
      <c r="L858" s="3" t="s">
        <v>1941</v>
      </c>
      <c r="M858" s="3" t="s">
        <v>2137</v>
      </c>
      <c r="N858" s="3" t="s">
        <v>5483</v>
      </c>
      <c r="O858" s="3" t="s">
        <v>399</v>
      </c>
      <c r="P858" s="3" t="s">
        <v>391</v>
      </c>
      <c r="Q858" s="3" t="s">
        <v>169</v>
      </c>
      <c r="R858" s="3" t="s">
        <v>269</v>
      </c>
      <c r="S858" s="3" t="s">
        <v>206</v>
      </c>
      <c r="T858" s="3" t="s">
        <v>228</v>
      </c>
      <c r="U858" s="3" t="s">
        <v>328</v>
      </c>
      <c r="V858" s="3" t="s">
        <v>250</v>
      </c>
      <c r="W858" s="3" t="s">
        <v>268</v>
      </c>
      <c r="X858" s="3" t="s">
        <v>764</v>
      </c>
      <c r="Y858" s="3" t="s">
        <v>5177</v>
      </c>
      <c r="Z858" s="3" t="s">
        <v>1488</v>
      </c>
      <c r="AA858" s="3" t="s">
        <v>547</v>
      </c>
      <c r="AB858" s="3" t="s">
        <v>1844</v>
      </c>
      <c r="AC858" s="3" t="s">
        <v>23</v>
      </c>
      <c r="AD858" s="3" t="s">
        <v>982</v>
      </c>
      <c r="AE858" s="3" t="s">
        <v>2219</v>
      </c>
      <c r="AF858" s="3" t="s">
        <v>348</v>
      </c>
      <c r="AG858" s="3" t="s">
        <v>1382</v>
      </c>
      <c r="AH858" s="3" t="s">
        <v>365</v>
      </c>
      <c r="AI858" s="3" t="s">
        <v>1857</v>
      </c>
      <c r="AJ858" s="3" t="s">
        <v>5461</v>
      </c>
      <c r="AK858" s="3" t="s">
        <v>5460</v>
      </c>
      <c r="AL858" s="3" t="s">
        <v>703</v>
      </c>
      <c r="AM858" s="3" t="s">
        <v>5484</v>
      </c>
      <c r="AN858" s="3" t="s">
        <v>153</v>
      </c>
      <c r="AO858" s="3" t="s">
        <v>2298</v>
      </c>
      <c r="AP858" s="3" t="s">
        <v>38</v>
      </c>
      <c r="AQ858" s="3"/>
      <c r="AR858" s="3"/>
      <c r="AS858" s="3"/>
      <c r="AT858" s="3"/>
      <c r="AU858" s="3"/>
      <c r="AV858" s="3"/>
      <c r="AW858" s="3"/>
      <c r="AX858" s="3"/>
      <c r="AY858" s="4"/>
    </row>
    <row r="859" spans="1:51" x14ac:dyDescent="0.25">
      <c r="A859" s="2" t="s">
        <v>1662</v>
      </c>
      <c r="B859" s="11" t="s">
        <v>5354</v>
      </c>
      <c r="C859" s="3">
        <v>2</v>
      </c>
      <c r="D859" s="3" t="s">
        <v>242</v>
      </c>
      <c r="E859" s="3" t="s">
        <v>131</v>
      </c>
      <c r="F859" s="3" t="s">
        <v>492</v>
      </c>
      <c r="G859" s="3"/>
      <c r="H859" s="3" t="s">
        <v>83</v>
      </c>
      <c r="I859" s="3" t="s">
        <v>1028</v>
      </c>
      <c r="J859" s="3" t="s">
        <v>28</v>
      </c>
      <c r="K859" s="3" t="s">
        <v>1794</v>
      </c>
      <c r="L859" s="3" t="s">
        <v>361</v>
      </c>
      <c r="M859" s="3" t="s">
        <v>1875</v>
      </c>
      <c r="N859" s="3" t="s">
        <v>3323</v>
      </c>
      <c r="O859" s="3" t="s">
        <v>5485</v>
      </c>
      <c r="P859" s="3" t="s">
        <v>183</v>
      </c>
      <c r="Q859" s="3" t="s">
        <v>169</v>
      </c>
      <c r="R859" s="3" t="s">
        <v>226</v>
      </c>
      <c r="S859" s="3" t="s">
        <v>226</v>
      </c>
      <c r="T859" s="3" t="s">
        <v>249</v>
      </c>
      <c r="U859" s="3" t="s">
        <v>297</v>
      </c>
      <c r="V859" s="3" t="s">
        <v>250</v>
      </c>
      <c r="W859" s="3" t="s">
        <v>268</v>
      </c>
      <c r="X859" s="3" t="s">
        <v>200</v>
      </c>
      <c r="Y859" s="3" t="s">
        <v>4120</v>
      </c>
      <c r="Z859" s="3" t="s">
        <v>1951</v>
      </c>
      <c r="AA859" s="3" t="s">
        <v>547</v>
      </c>
      <c r="AB859" s="3" t="s">
        <v>1844</v>
      </c>
      <c r="AC859" s="3" t="s">
        <v>375</v>
      </c>
      <c r="AD859" s="3" t="s">
        <v>369</v>
      </c>
      <c r="AE859" s="3" t="s">
        <v>5398</v>
      </c>
      <c r="AF859" s="3" t="s">
        <v>800</v>
      </c>
      <c r="AG859" s="3" t="s">
        <v>454</v>
      </c>
      <c r="AH859" s="3" t="s">
        <v>1401</v>
      </c>
      <c r="AI859" s="3" t="s">
        <v>2008</v>
      </c>
      <c r="AJ859" s="3" t="s">
        <v>466</v>
      </c>
      <c r="AK859" s="3" t="s">
        <v>1496</v>
      </c>
      <c r="AL859" s="3" t="s">
        <v>703</v>
      </c>
      <c r="AM859" s="3" t="s">
        <v>5484</v>
      </c>
      <c r="AN859" s="3" t="s">
        <v>2061</v>
      </c>
      <c r="AO859" s="3" t="s">
        <v>2356</v>
      </c>
      <c r="AP859" s="3" t="s">
        <v>38</v>
      </c>
      <c r="AQ859" s="3"/>
      <c r="AR859" s="3"/>
      <c r="AS859" s="3"/>
      <c r="AT859" s="3"/>
      <c r="AU859" s="3"/>
      <c r="AV859" s="3"/>
      <c r="AW859" s="3"/>
      <c r="AX859" s="3"/>
      <c r="AY859" s="4"/>
    </row>
    <row r="860" spans="1:51" x14ac:dyDescent="0.25">
      <c r="A860" s="2" t="s">
        <v>1662</v>
      </c>
      <c r="B860" s="11" t="s">
        <v>5354</v>
      </c>
      <c r="C860" s="3">
        <v>3</v>
      </c>
      <c r="D860" s="3" t="s">
        <v>260</v>
      </c>
      <c r="E860" s="3" t="s">
        <v>492</v>
      </c>
      <c r="F860" s="3" t="s">
        <v>782</v>
      </c>
      <c r="G860" s="3"/>
      <c r="H860" s="3" t="s">
        <v>111</v>
      </c>
      <c r="I860" s="3" t="s">
        <v>440</v>
      </c>
      <c r="J860" s="3" t="s">
        <v>434</v>
      </c>
      <c r="K860" s="3" t="s">
        <v>897</v>
      </c>
      <c r="L860" s="3" t="s">
        <v>386</v>
      </c>
      <c r="M860" s="3" t="s">
        <v>1438</v>
      </c>
      <c r="N860" s="3" t="s">
        <v>5486</v>
      </c>
      <c r="O860" s="3" t="s">
        <v>5487</v>
      </c>
      <c r="P860" s="3" t="s">
        <v>38</v>
      </c>
      <c r="Q860" s="3" t="s">
        <v>169</v>
      </c>
      <c r="R860" s="3" t="s">
        <v>205</v>
      </c>
      <c r="S860" s="3" t="s">
        <v>205</v>
      </c>
      <c r="T860" s="3" t="s">
        <v>249</v>
      </c>
      <c r="U860" s="3" t="s">
        <v>231</v>
      </c>
      <c r="V860" s="3" t="s">
        <v>297</v>
      </c>
      <c r="W860" s="3" t="s">
        <v>188</v>
      </c>
      <c r="X860" s="3" t="s">
        <v>791</v>
      </c>
      <c r="Y860" s="3" t="s">
        <v>4184</v>
      </c>
      <c r="Z860" s="3" t="s">
        <v>744</v>
      </c>
      <c r="AA860" s="3" t="s">
        <v>251</v>
      </c>
      <c r="AB860" s="3" t="s">
        <v>1844</v>
      </c>
      <c r="AC860" s="3" t="s">
        <v>55</v>
      </c>
      <c r="AD860" s="3" t="s">
        <v>5488</v>
      </c>
      <c r="AE860" s="3" t="s">
        <v>864</v>
      </c>
      <c r="AF860" s="3" t="s">
        <v>974</v>
      </c>
      <c r="AG860" s="3" t="s">
        <v>318</v>
      </c>
      <c r="AH860" s="3" t="s">
        <v>23</v>
      </c>
      <c r="AI860" s="3" t="s">
        <v>1842</v>
      </c>
      <c r="AJ860" s="3" t="s">
        <v>4155</v>
      </c>
      <c r="AK860" s="3" t="s">
        <v>3161</v>
      </c>
      <c r="AL860" s="3" t="s">
        <v>703</v>
      </c>
      <c r="AM860" s="3" t="s">
        <v>1781</v>
      </c>
      <c r="AN860" s="3" t="s">
        <v>967</v>
      </c>
      <c r="AO860" s="3" t="s">
        <v>2298</v>
      </c>
      <c r="AP860" s="3" t="s">
        <v>38</v>
      </c>
      <c r="AQ860" s="3"/>
      <c r="AR860" s="3"/>
      <c r="AS860" s="3"/>
      <c r="AT860" s="3"/>
      <c r="AU860" s="3"/>
      <c r="AV860" s="3"/>
      <c r="AW860" s="3"/>
      <c r="AX860" s="3"/>
      <c r="AY860" s="4"/>
    </row>
    <row r="861" spans="1:51" x14ac:dyDescent="0.25">
      <c r="A861" s="2" t="s">
        <v>1662</v>
      </c>
      <c r="B861" s="11" t="s">
        <v>5354</v>
      </c>
      <c r="C861" s="3">
        <v>4</v>
      </c>
      <c r="D861" s="3" t="s">
        <v>3069</v>
      </c>
      <c r="E861" s="3" t="s">
        <v>782</v>
      </c>
      <c r="F861" s="3" t="s">
        <v>1216</v>
      </c>
      <c r="G861" s="3"/>
      <c r="H861" s="3" t="s">
        <v>29</v>
      </c>
      <c r="I861" s="3" t="s">
        <v>23</v>
      </c>
      <c r="J861" s="3" t="s">
        <v>400</v>
      </c>
      <c r="K861" s="3" t="s">
        <v>255</v>
      </c>
      <c r="L861" s="3" t="s">
        <v>383</v>
      </c>
      <c r="M861" s="3" t="s">
        <v>1857</v>
      </c>
      <c r="N861" s="3" t="s">
        <v>5489</v>
      </c>
      <c r="O861" s="3" t="s">
        <v>4364</v>
      </c>
      <c r="P861" s="3" t="s">
        <v>38</v>
      </c>
      <c r="Q861" s="3" t="s">
        <v>169</v>
      </c>
      <c r="R861" s="3" t="s">
        <v>463</v>
      </c>
      <c r="S861" s="3" t="s">
        <v>226</v>
      </c>
      <c r="T861" s="3" t="s">
        <v>266</v>
      </c>
      <c r="U861" s="3" t="s">
        <v>170</v>
      </c>
      <c r="V861" s="3" t="s">
        <v>268</v>
      </c>
      <c r="W861" s="3" t="s">
        <v>269</v>
      </c>
      <c r="X861" s="3" t="s">
        <v>458</v>
      </c>
      <c r="Y861" s="3" t="s">
        <v>4290</v>
      </c>
      <c r="Z861" s="3" t="s">
        <v>2904</v>
      </c>
      <c r="AA861" s="3" t="s">
        <v>251</v>
      </c>
      <c r="AB861" s="3" t="s">
        <v>1844</v>
      </c>
      <c r="AC861" s="3" t="s">
        <v>111</v>
      </c>
      <c r="AD861" s="3" t="s">
        <v>5490</v>
      </c>
      <c r="AE861" s="3" t="s">
        <v>3104</v>
      </c>
      <c r="AF861" s="3" t="s">
        <v>958</v>
      </c>
      <c r="AG861" s="3" t="s">
        <v>1248</v>
      </c>
      <c r="AH861" s="3" t="s">
        <v>83</v>
      </c>
      <c r="AI861" s="3" t="s">
        <v>3358</v>
      </c>
      <c r="AJ861" s="3" t="s">
        <v>4070</v>
      </c>
      <c r="AK861" s="3" t="s">
        <v>776</v>
      </c>
      <c r="AL861" s="3" t="s">
        <v>64</v>
      </c>
      <c r="AM861" s="3" t="s">
        <v>5484</v>
      </c>
      <c r="AN861" s="3" t="s">
        <v>1801</v>
      </c>
      <c r="AO861" s="3" t="s">
        <v>1616</v>
      </c>
      <c r="AP861" s="3" t="s">
        <v>38</v>
      </c>
      <c r="AQ861" s="3"/>
      <c r="AR861" s="3"/>
      <c r="AS861" s="3"/>
      <c r="AT861" s="3"/>
      <c r="AU861" s="3"/>
      <c r="AV861" s="3"/>
      <c r="AW861" s="3"/>
      <c r="AX861" s="3"/>
      <c r="AY861" s="4"/>
    </row>
    <row r="862" spans="1:51" x14ac:dyDescent="0.25">
      <c r="A862" s="2" t="s">
        <v>1662</v>
      </c>
      <c r="B862" s="11" t="s">
        <v>5354</v>
      </c>
      <c r="C862" s="3">
        <v>5</v>
      </c>
      <c r="D862" s="3" t="s">
        <v>5491</v>
      </c>
      <c r="E862" s="3" t="s">
        <v>1216</v>
      </c>
      <c r="F862" s="3"/>
      <c r="G862" s="3"/>
      <c r="H862" s="3" t="s">
        <v>29</v>
      </c>
      <c r="I862" s="3" t="s">
        <v>252</v>
      </c>
      <c r="J862" s="3" t="s">
        <v>458</v>
      </c>
      <c r="K862" s="3" t="s">
        <v>826</v>
      </c>
      <c r="L862" s="3" t="s">
        <v>940</v>
      </c>
      <c r="M862" s="3" t="s">
        <v>1260</v>
      </c>
      <c r="N862" s="3" t="s">
        <v>3021</v>
      </c>
      <c r="O862" s="3" t="s">
        <v>5492</v>
      </c>
      <c r="P862" s="3" t="s">
        <v>38</v>
      </c>
      <c r="Q862" s="3" t="s">
        <v>169</v>
      </c>
      <c r="R862" s="3" t="s">
        <v>228</v>
      </c>
      <c r="S862" s="3" t="s">
        <v>228</v>
      </c>
      <c r="T862" s="3" t="s">
        <v>1728</v>
      </c>
      <c r="U862" s="3" t="s">
        <v>188</v>
      </c>
      <c r="V862" s="3" t="s">
        <v>267</v>
      </c>
      <c r="W862" s="3" t="s">
        <v>269</v>
      </c>
      <c r="X862" s="3" t="s">
        <v>83</v>
      </c>
      <c r="Y862" s="3"/>
      <c r="Z862" s="3"/>
      <c r="AA862" s="3" t="s">
        <v>185</v>
      </c>
      <c r="AB862" s="3" t="s">
        <v>1844</v>
      </c>
      <c r="AC862" s="3" t="s">
        <v>55</v>
      </c>
      <c r="AD862" s="3" t="s">
        <v>5493</v>
      </c>
      <c r="AE862" s="3" t="s">
        <v>1456</v>
      </c>
      <c r="AF862" s="3" t="s">
        <v>1259</v>
      </c>
      <c r="AG862" s="3" t="s">
        <v>791</v>
      </c>
      <c r="AH862" s="3" t="s">
        <v>83</v>
      </c>
      <c r="AI862" s="3" t="s">
        <v>1503</v>
      </c>
      <c r="AJ862" s="3" t="s">
        <v>197</v>
      </c>
      <c r="AK862" s="3" t="s">
        <v>3532</v>
      </c>
      <c r="AL862" s="3" t="s">
        <v>34</v>
      </c>
      <c r="AM862" s="3" t="s">
        <v>1692</v>
      </c>
      <c r="AN862" s="3" t="s">
        <v>813</v>
      </c>
      <c r="AO862" s="3" t="s">
        <v>1962</v>
      </c>
      <c r="AP862" s="3" t="s">
        <v>38</v>
      </c>
      <c r="AQ862" s="3"/>
      <c r="AR862" s="3"/>
      <c r="AS862" s="3"/>
      <c r="AT862" s="3"/>
      <c r="AU862" s="3"/>
      <c r="AV862" s="3"/>
      <c r="AW862" s="3"/>
      <c r="AX862" s="3"/>
      <c r="AY862" s="4"/>
    </row>
    <row r="863" spans="1:51" x14ac:dyDescent="0.25">
      <c r="A863" s="2" t="s">
        <v>301</v>
      </c>
      <c r="B863" s="11" t="s">
        <v>5354</v>
      </c>
      <c r="C863" s="3">
        <v>1</v>
      </c>
      <c r="D863" s="3" t="s">
        <v>5494</v>
      </c>
      <c r="E863" s="3" t="s">
        <v>4</v>
      </c>
      <c r="F863" s="3" t="s">
        <v>310</v>
      </c>
      <c r="G863" s="3"/>
      <c r="H863" s="3" t="s">
        <v>38</v>
      </c>
      <c r="I863" s="3" t="s">
        <v>38</v>
      </c>
      <c r="J863" s="3" t="s">
        <v>38</v>
      </c>
      <c r="K863" s="3" t="s">
        <v>38</v>
      </c>
      <c r="L863" s="3" t="s">
        <v>38</v>
      </c>
      <c r="M863" s="3" t="s">
        <v>38</v>
      </c>
      <c r="N863" s="3" t="s">
        <v>38</v>
      </c>
      <c r="O863" s="3" t="s">
        <v>38</v>
      </c>
      <c r="P863" s="3" t="s">
        <v>1844</v>
      </c>
      <c r="Q863" s="3"/>
      <c r="R863" s="3" t="s">
        <v>1844</v>
      </c>
      <c r="S863" s="3" t="s">
        <v>1844</v>
      </c>
      <c r="T863" s="3" t="s">
        <v>1844</v>
      </c>
      <c r="U863" s="3" t="s">
        <v>1844</v>
      </c>
      <c r="V863" s="3" t="s">
        <v>1844</v>
      </c>
      <c r="W863" s="3" t="s">
        <v>1844</v>
      </c>
      <c r="X863" s="3" t="s">
        <v>1844</v>
      </c>
      <c r="Y863" s="3" t="s">
        <v>1844</v>
      </c>
      <c r="Z863" s="3" t="s">
        <v>1844</v>
      </c>
      <c r="AA863" s="3" t="s">
        <v>1844</v>
      </c>
      <c r="AB863" s="3" t="s">
        <v>1844</v>
      </c>
      <c r="AC863" s="3" t="s">
        <v>1844</v>
      </c>
      <c r="AD863" s="3"/>
      <c r="AE863" s="3"/>
      <c r="AF863" s="3"/>
      <c r="AG863" s="3"/>
      <c r="AH863" s="3"/>
      <c r="AI863" s="3"/>
      <c r="AJ863" s="3" t="s">
        <v>1844</v>
      </c>
      <c r="AK863" s="3" t="s">
        <v>1844</v>
      </c>
      <c r="AL863" s="3" t="s">
        <v>1844</v>
      </c>
      <c r="AM863" s="3" t="s">
        <v>1844</v>
      </c>
      <c r="AN863" s="3" t="s">
        <v>1844</v>
      </c>
      <c r="AO863" s="3" t="s">
        <v>1844</v>
      </c>
      <c r="AP863" s="3"/>
      <c r="AQ863" s="3"/>
      <c r="AR863" s="3"/>
      <c r="AS863" s="3"/>
      <c r="AT863" s="3"/>
      <c r="AU863" s="3"/>
      <c r="AV863" s="3"/>
      <c r="AW863" s="3"/>
      <c r="AX863" s="3"/>
      <c r="AY863" s="4"/>
    </row>
    <row r="864" spans="1:51" x14ac:dyDescent="0.25">
      <c r="A864" s="2" t="s">
        <v>301</v>
      </c>
      <c r="B864" s="11" t="s">
        <v>5354</v>
      </c>
      <c r="C864" s="3">
        <v>2</v>
      </c>
      <c r="D864" s="3" t="s">
        <v>6</v>
      </c>
      <c r="E864" s="3" t="s">
        <v>310</v>
      </c>
      <c r="F864" s="3" t="s">
        <v>1708</v>
      </c>
      <c r="G864" s="3"/>
      <c r="H864" s="3" t="s">
        <v>318</v>
      </c>
      <c r="I864" s="3" t="s">
        <v>335</v>
      </c>
      <c r="J864" s="3" t="s">
        <v>617</v>
      </c>
      <c r="K864" s="3" t="s">
        <v>4786</v>
      </c>
      <c r="L864" s="3" t="s">
        <v>5495</v>
      </c>
      <c r="M864" s="3" t="s">
        <v>1860</v>
      </c>
      <c r="N864" s="3" t="s">
        <v>5496</v>
      </c>
      <c r="O864" s="3" t="s">
        <v>3154</v>
      </c>
      <c r="P864" s="3" t="s">
        <v>454</v>
      </c>
      <c r="Q864" s="3" t="s">
        <v>354</v>
      </c>
      <c r="R864" s="3" t="s">
        <v>285</v>
      </c>
      <c r="S864" s="3" t="s">
        <v>285</v>
      </c>
      <c r="T864" s="3" t="s">
        <v>885</v>
      </c>
      <c r="U864" s="3" t="s">
        <v>1717</v>
      </c>
      <c r="V864" s="3" t="s">
        <v>904</v>
      </c>
      <c r="W864" s="3" t="s">
        <v>265</v>
      </c>
      <c r="X864" s="3" t="s">
        <v>1306</v>
      </c>
      <c r="Y864" s="3" t="s">
        <v>870</v>
      </c>
      <c r="Z864" s="3" t="s">
        <v>2914</v>
      </c>
      <c r="AA864" s="3" t="s">
        <v>379</v>
      </c>
      <c r="AB864" s="3" t="s">
        <v>1597</v>
      </c>
      <c r="AC864" s="3" t="s">
        <v>773</v>
      </c>
      <c r="AD864" s="3"/>
      <c r="AE864" s="3"/>
      <c r="AF864" s="3"/>
      <c r="AG864" s="3"/>
      <c r="AH864" s="3"/>
      <c r="AI864" s="3"/>
      <c r="AJ864" s="3" t="s">
        <v>5497</v>
      </c>
      <c r="AK864" s="3" t="s">
        <v>1443</v>
      </c>
      <c r="AL864" s="3" t="s">
        <v>64</v>
      </c>
      <c r="AM864" s="3" t="s">
        <v>5072</v>
      </c>
      <c r="AN864" s="3" t="s">
        <v>387</v>
      </c>
      <c r="AO864" s="3" t="s">
        <v>1860</v>
      </c>
      <c r="AP864" s="3" t="s">
        <v>38</v>
      </c>
      <c r="AQ864" s="3"/>
      <c r="AR864" s="3"/>
      <c r="AS864" s="3"/>
      <c r="AT864" s="3"/>
      <c r="AU864" s="3"/>
      <c r="AV864" s="3"/>
      <c r="AW864" s="3"/>
      <c r="AX864" s="3"/>
      <c r="AY864" s="4"/>
    </row>
    <row r="865" spans="1:51" x14ac:dyDescent="0.25">
      <c r="A865" s="2" t="s">
        <v>301</v>
      </c>
      <c r="B865" s="11" t="s">
        <v>5354</v>
      </c>
      <c r="C865" s="3">
        <v>3</v>
      </c>
      <c r="D865" s="3" t="s">
        <v>242</v>
      </c>
      <c r="E865" s="3" t="s">
        <v>1708</v>
      </c>
      <c r="F865" s="3" t="s">
        <v>996</v>
      </c>
      <c r="G865" s="3"/>
      <c r="H865" s="3" t="s">
        <v>278</v>
      </c>
      <c r="I865" s="3" t="s">
        <v>252</v>
      </c>
      <c r="J865" s="3" t="s">
        <v>815</v>
      </c>
      <c r="K865" s="3" t="s">
        <v>77</v>
      </c>
      <c r="L865" s="3" t="s">
        <v>4589</v>
      </c>
      <c r="M865" s="3" t="s">
        <v>5498</v>
      </c>
      <c r="N865" s="3" t="s">
        <v>3294</v>
      </c>
      <c r="O865" s="3" t="s">
        <v>2310</v>
      </c>
      <c r="P865" s="3" t="s">
        <v>61</v>
      </c>
      <c r="Q865" s="3" t="s">
        <v>225</v>
      </c>
      <c r="R865" s="3" t="s">
        <v>285</v>
      </c>
      <c r="S865" s="3" t="s">
        <v>869</v>
      </c>
      <c r="T865" s="3" t="s">
        <v>885</v>
      </c>
      <c r="U865" s="3" t="s">
        <v>228</v>
      </c>
      <c r="V865" s="3" t="s">
        <v>249</v>
      </c>
      <c r="W865" s="3" t="s">
        <v>1728</v>
      </c>
      <c r="X865" s="3" t="s">
        <v>1382</v>
      </c>
      <c r="Y865" s="3" t="s">
        <v>1945</v>
      </c>
      <c r="Z865" s="3" t="s">
        <v>2132</v>
      </c>
      <c r="AA865" s="3" t="s">
        <v>512</v>
      </c>
      <c r="AB865" s="3" t="s">
        <v>2786</v>
      </c>
      <c r="AC865" s="3" t="s">
        <v>1027</v>
      </c>
      <c r="AD865" s="3"/>
      <c r="AE865" s="3"/>
      <c r="AF865" s="3"/>
      <c r="AG865" s="3"/>
      <c r="AH865" s="3"/>
      <c r="AI865" s="3"/>
      <c r="AJ865" s="3" t="s">
        <v>5499</v>
      </c>
      <c r="AK865" s="3" t="s">
        <v>1544</v>
      </c>
      <c r="AL865" s="3" t="s">
        <v>90</v>
      </c>
      <c r="AM865" s="3" t="s">
        <v>5500</v>
      </c>
      <c r="AN865" s="3" t="s">
        <v>1749</v>
      </c>
      <c r="AO865" s="3" t="s">
        <v>1089</v>
      </c>
      <c r="AP865" s="3" t="s">
        <v>38</v>
      </c>
      <c r="AQ865" s="3"/>
      <c r="AR865" s="3"/>
      <c r="AS865" s="3"/>
      <c r="AT865" s="3"/>
      <c r="AU865" s="3"/>
      <c r="AV865" s="3"/>
      <c r="AW865" s="3"/>
      <c r="AX865" s="3"/>
      <c r="AY865" s="4"/>
    </row>
    <row r="866" spans="1:51" x14ac:dyDescent="0.25">
      <c r="A866" s="2" t="s">
        <v>301</v>
      </c>
      <c r="B866" s="11" t="s">
        <v>5354</v>
      </c>
      <c r="C866" s="3">
        <v>4</v>
      </c>
      <c r="D866" s="3" t="s">
        <v>5501</v>
      </c>
      <c r="E866" s="3" t="s">
        <v>996</v>
      </c>
      <c r="F866" s="3" t="s">
        <v>554</v>
      </c>
      <c r="G866" s="3"/>
      <c r="H866" s="3" t="s">
        <v>61</v>
      </c>
      <c r="I866" s="3" t="s">
        <v>252</v>
      </c>
      <c r="J866" s="3" t="s">
        <v>61</v>
      </c>
      <c r="K866" s="3" t="s">
        <v>646</v>
      </c>
      <c r="L866" s="3" t="s">
        <v>102</v>
      </c>
      <c r="M866" s="3" t="s">
        <v>685</v>
      </c>
      <c r="N866" s="3" t="s">
        <v>5502</v>
      </c>
      <c r="O866" s="3" t="s">
        <v>643</v>
      </c>
      <c r="P866" s="3" t="s">
        <v>2113</v>
      </c>
      <c r="Q866" s="3" t="s">
        <v>354</v>
      </c>
      <c r="R866" s="3" t="s">
        <v>285</v>
      </c>
      <c r="S866" s="3" t="s">
        <v>885</v>
      </c>
      <c r="T866" s="3" t="s">
        <v>885</v>
      </c>
      <c r="U866" s="3" t="s">
        <v>228</v>
      </c>
      <c r="V866" s="3" t="s">
        <v>249</v>
      </c>
      <c r="W866" s="3" t="s">
        <v>284</v>
      </c>
      <c r="X866" s="3" t="s">
        <v>28</v>
      </c>
      <c r="Y866" s="3" t="s">
        <v>2936</v>
      </c>
      <c r="Z866" s="3" t="s">
        <v>3833</v>
      </c>
      <c r="AA866" s="3" t="s">
        <v>274</v>
      </c>
      <c r="AB866" s="3" t="s">
        <v>3234</v>
      </c>
      <c r="AC866" s="3" t="s">
        <v>127</v>
      </c>
      <c r="AD866" s="3"/>
      <c r="AE866" s="3"/>
      <c r="AF866" s="3"/>
      <c r="AG866" s="3"/>
      <c r="AH866" s="3"/>
      <c r="AI866" s="3"/>
      <c r="AJ866" s="3" t="s">
        <v>3065</v>
      </c>
      <c r="AK866" s="3" t="s">
        <v>5503</v>
      </c>
      <c r="AL866" s="3" t="s">
        <v>1833</v>
      </c>
      <c r="AM866" s="3" t="s">
        <v>5292</v>
      </c>
      <c r="AN866" s="3" t="s">
        <v>1450</v>
      </c>
      <c r="AO866" s="3" t="s">
        <v>2951</v>
      </c>
      <c r="AP866" s="3" t="s">
        <v>38</v>
      </c>
      <c r="AQ866" s="3"/>
      <c r="AR866" s="3"/>
      <c r="AS866" s="3"/>
      <c r="AT866" s="3"/>
      <c r="AU866" s="3"/>
      <c r="AV866" s="3"/>
      <c r="AW866" s="3"/>
      <c r="AX866" s="3"/>
      <c r="AY866" s="4"/>
    </row>
    <row r="867" spans="1:51" x14ac:dyDescent="0.25">
      <c r="A867" s="2" t="s">
        <v>301</v>
      </c>
      <c r="B867" s="11" t="s">
        <v>5354</v>
      </c>
      <c r="C867" s="3">
        <v>5</v>
      </c>
      <c r="D867" s="3" t="s">
        <v>5504</v>
      </c>
      <c r="E867" s="3" t="s">
        <v>554</v>
      </c>
      <c r="F867" s="3"/>
      <c r="G867" s="3"/>
      <c r="H867" s="3" t="s">
        <v>291</v>
      </c>
      <c r="I867" s="3" t="s">
        <v>155</v>
      </c>
      <c r="J867" s="3" t="s">
        <v>165</v>
      </c>
      <c r="K867" s="3" t="s">
        <v>335</v>
      </c>
      <c r="L867" s="3" t="s">
        <v>988</v>
      </c>
      <c r="M867" s="3" t="s">
        <v>379</v>
      </c>
      <c r="N867" s="3" t="s">
        <v>4256</v>
      </c>
      <c r="O867" s="3" t="s">
        <v>865</v>
      </c>
      <c r="P867" s="3" t="s">
        <v>798</v>
      </c>
      <c r="Q867" s="3" t="s">
        <v>354</v>
      </c>
      <c r="R867" s="3" t="s">
        <v>285</v>
      </c>
      <c r="S867" s="3" t="s">
        <v>885</v>
      </c>
      <c r="T867" s="3" t="s">
        <v>885</v>
      </c>
      <c r="U867" s="3" t="s">
        <v>228</v>
      </c>
      <c r="V867" s="3" t="s">
        <v>249</v>
      </c>
      <c r="W867" s="3" t="s">
        <v>284</v>
      </c>
      <c r="X867" s="3" t="s">
        <v>154</v>
      </c>
      <c r="Y867" s="3" t="s">
        <v>355</v>
      </c>
      <c r="Z867" s="3" t="s">
        <v>151</v>
      </c>
      <c r="AA867" s="3" t="s">
        <v>86</v>
      </c>
      <c r="AB867" s="3" t="s">
        <v>3224</v>
      </c>
      <c r="AC867" s="3" t="s">
        <v>127</v>
      </c>
      <c r="AD867" s="3"/>
      <c r="AE867" s="3"/>
      <c r="AF867" s="3"/>
      <c r="AG867" s="3"/>
      <c r="AH867" s="3"/>
      <c r="AI867" s="3"/>
      <c r="AJ867" s="3" t="s">
        <v>483</v>
      </c>
      <c r="AK867" s="3" t="s">
        <v>4014</v>
      </c>
      <c r="AL867" s="3" t="s">
        <v>34</v>
      </c>
      <c r="AM867" s="3" t="s">
        <v>5382</v>
      </c>
      <c r="AN867" s="3" t="s">
        <v>681</v>
      </c>
      <c r="AO867" s="3" t="s">
        <v>1871</v>
      </c>
      <c r="AP867" s="3" t="s">
        <v>38</v>
      </c>
      <c r="AQ867" s="3"/>
      <c r="AR867" s="3"/>
      <c r="AS867" s="3"/>
      <c r="AT867" s="3"/>
      <c r="AU867" s="3"/>
      <c r="AV867" s="3"/>
      <c r="AW867" s="3"/>
      <c r="AX867" s="3"/>
      <c r="AY867" s="4"/>
    </row>
    <row r="868" spans="1:51" x14ac:dyDescent="0.25">
      <c r="A868" s="2" t="s">
        <v>3804</v>
      </c>
      <c r="B868" s="11" t="s">
        <v>5354</v>
      </c>
      <c r="C868" s="3">
        <v>1</v>
      </c>
      <c r="D868" s="3" t="s">
        <v>660</v>
      </c>
      <c r="E868" s="3" t="s">
        <v>4</v>
      </c>
      <c r="F868" s="3" t="s">
        <v>32</v>
      </c>
      <c r="G868" s="3"/>
      <c r="H868" s="3" t="s">
        <v>315</v>
      </c>
      <c r="I868" s="3" t="s">
        <v>216</v>
      </c>
      <c r="J868" s="3" t="s">
        <v>195</v>
      </c>
      <c r="K868" s="3" t="s">
        <v>5505</v>
      </c>
      <c r="L868" s="3" t="s">
        <v>3696</v>
      </c>
      <c r="M868" s="3" t="s">
        <v>3275</v>
      </c>
      <c r="N868" s="3" t="s">
        <v>3178</v>
      </c>
      <c r="O868" s="3" t="s">
        <v>5506</v>
      </c>
      <c r="P868" s="3" t="s">
        <v>287</v>
      </c>
      <c r="Q868" s="3" t="s">
        <v>506</v>
      </c>
      <c r="R868" s="3" t="s">
        <v>285</v>
      </c>
      <c r="S868" s="3" t="s">
        <v>885</v>
      </c>
      <c r="T868" s="3" t="s">
        <v>885</v>
      </c>
      <c r="U868" s="3" t="s">
        <v>228</v>
      </c>
      <c r="V868" s="3" t="s">
        <v>249</v>
      </c>
      <c r="W868" s="3" t="s">
        <v>1728</v>
      </c>
      <c r="X868" s="3" t="s">
        <v>382</v>
      </c>
      <c r="Y868" s="3" t="s">
        <v>3053</v>
      </c>
      <c r="Z868" s="3" t="s">
        <v>3366</v>
      </c>
      <c r="AA868" s="3" t="s">
        <v>135</v>
      </c>
      <c r="AB868" s="3" t="s">
        <v>1844</v>
      </c>
      <c r="AC868" s="3" t="s">
        <v>1028</v>
      </c>
      <c r="AD868" s="3" t="s">
        <v>771</v>
      </c>
      <c r="AE868" s="3" t="s">
        <v>392</v>
      </c>
      <c r="AF868" s="3" t="s">
        <v>1144</v>
      </c>
      <c r="AG868" s="3" t="s">
        <v>270</v>
      </c>
      <c r="AH868" s="3" t="s">
        <v>365</v>
      </c>
      <c r="AI868" s="3" t="s">
        <v>1844</v>
      </c>
      <c r="AJ868" s="3" t="s">
        <v>3725</v>
      </c>
      <c r="AK868" s="3" t="s">
        <v>5507</v>
      </c>
      <c r="AL868" s="3" t="s">
        <v>90</v>
      </c>
      <c r="AM868" s="3" t="s">
        <v>4064</v>
      </c>
      <c r="AN868" s="3" t="s">
        <v>153</v>
      </c>
      <c r="AO868" s="3" t="s">
        <v>2671</v>
      </c>
      <c r="AP868" s="3" t="s">
        <v>38</v>
      </c>
      <c r="AQ868" s="3"/>
      <c r="AR868" s="3"/>
      <c r="AS868" s="3"/>
      <c r="AT868" s="3"/>
      <c r="AU868" s="3"/>
      <c r="AV868" s="3"/>
      <c r="AW868" s="3"/>
      <c r="AX868" s="3"/>
      <c r="AY868" s="4"/>
    </row>
    <row r="869" spans="1:51" x14ac:dyDescent="0.25">
      <c r="A869" s="2" t="s">
        <v>3804</v>
      </c>
      <c r="B869" s="11" t="s">
        <v>5354</v>
      </c>
      <c r="C869" s="3">
        <v>2</v>
      </c>
      <c r="D869" s="3" t="s">
        <v>684</v>
      </c>
      <c r="E869" s="3" t="s">
        <v>32</v>
      </c>
      <c r="F869" s="3" t="s">
        <v>181</v>
      </c>
      <c r="G869" s="3"/>
      <c r="H869" s="3" t="s">
        <v>2448</v>
      </c>
      <c r="I869" s="3" t="s">
        <v>4769</v>
      </c>
      <c r="J869" s="3" t="s">
        <v>1913</v>
      </c>
      <c r="K869" s="3" t="s">
        <v>3908</v>
      </c>
      <c r="L869" s="3" t="s">
        <v>4994</v>
      </c>
      <c r="M869" s="3" t="s">
        <v>5508</v>
      </c>
      <c r="N869" s="3" t="s">
        <v>5509</v>
      </c>
      <c r="O869" s="3" t="s">
        <v>3972</v>
      </c>
      <c r="P869" s="3" t="s">
        <v>1306</v>
      </c>
      <c r="Q869" s="3" t="s">
        <v>506</v>
      </c>
      <c r="R869" s="3" t="s">
        <v>285</v>
      </c>
      <c r="S869" s="3" t="s">
        <v>885</v>
      </c>
      <c r="T869" s="3" t="s">
        <v>885</v>
      </c>
      <c r="U869" s="3" t="s">
        <v>463</v>
      </c>
      <c r="V869" s="3" t="s">
        <v>249</v>
      </c>
      <c r="W869" s="3" t="s">
        <v>228</v>
      </c>
      <c r="X869" s="3" t="s">
        <v>5510</v>
      </c>
      <c r="Y869" s="3" t="s">
        <v>3218</v>
      </c>
      <c r="Z869" s="3" t="s">
        <v>102</v>
      </c>
      <c r="AA869" s="3" t="s">
        <v>92</v>
      </c>
      <c r="AB869" s="3" t="s">
        <v>1844</v>
      </c>
      <c r="AC869" s="3" t="s">
        <v>736</v>
      </c>
      <c r="AD869" s="3" t="s">
        <v>2315</v>
      </c>
      <c r="AE869" s="3" t="s">
        <v>53</v>
      </c>
      <c r="AF869" s="3" t="s">
        <v>418</v>
      </c>
      <c r="AG869" s="3" t="s">
        <v>291</v>
      </c>
      <c r="AH869" s="3" t="s">
        <v>154</v>
      </c>
      <c r="AI869" s="3" t="s">
        <v>1401</v>
      </c>
      <c r="AJ869" s="3" t="s">
        <v>3011</v>
      </c>
      <c r="AK869" s="3" t="s">
        <v>4486</v>
      </c>
      <c r="AL869" s="3" t="s">
        <v>1833</v>
      </c>
      <c r="AM869" s="3" t="s">
        <v>1884</v>
      </c>
      <c r="AN869" s="3" t="s">
        <v>2565</v>
      </c>
      <c r="AO869" s="3" t="s">
        <v>1508</v>
      </c>
      <c r="AP869" s="3" t="s">
        <v>38</v>
      </c>
      <c r="AQ869" s="3"/>
      <c r="AR869" s="3"/>
      <c r="AS869" s="3"/>
      <c r="AT869" s="3"/>
      <c r="AU869" s="3"/>
      <c r="AV869" s="3"/>
      <c r="AW869" s="3"/>
      <c r="AX869" s="3"/>
      <c r="AY869" s="4"/>
    </row>
    <row r="870" spans="1:51" x14ac:dyDescent="0.25">
      <c r="A870" s="2" t="s">
        <v>3804</v>
      </c>
      <c r="B870" s="11" t="s">
        <v>5354</v>
      </c>
      <c r="C870" s="3">
        <v>3</v>
      </c>
      <c r="D870" s="3" t="s">
        <v>339</v>
      </c>
      <c r="E870" s="3" t="s">
        <v>181</v>
      </c>
      <c r="F870" s="3" t="s">
        <v>997</v>
      </c>
      <c r="G870" s="3"/>
      <c r="H870" s="3" t="s">
        <v>555</v>
      </c>
      <c r="I870" s="3" t="s">
        <v>1877</v>
      </c>
      <c r="J870" s="3" t="s">
        <v>1698</v>
      </c>
      <c r="K870" s="3" t="s">
        <v>5071</v>
      </c>
      <c r="L870" s="3" t="s">
        <v>4787</v>
      </c>
      <c r="M870" s="3" t="s">
        <v>5511</v>
      </c>
      <c r="N870" s="3" t="s">
        <v>5512</v>
      </c>
      <c r="O870" s="3" t="s">
        <v>195</v>
      </c>
      <c r="P870" s="3" t="s">
        <v>130</v>
      </c>
      <c r="Q870" s="3" t="s">
        <v>506</v>
      </c>
      <c r="R870" s="3" t="s">
        <v>285</v>
      </c>
      <c r="S870" s="3" t="s">
        <v>885</v>
      </c>
      <c r="T870" s="3" t="s">
        <v>885</v>
      </c>
      <c r="U870" s="3" t="s">
        <v>1717</v>
      </c>
      <c r="V870" s="3" t="s">
        <v>228</v>
      </c>
      <c r="W870" s="3" t="s">
        <v>463</v>
      </c>
      <c r="X870" s="3" t="s">
        <v>235</v>
      </c>
      <c r="Y870" s="3" t="s">
        <v>1278</v>
      </c>
      <c r="Z870" s="3" t="s">
        <v>1027</v>
      </c>
      <c r="AA870" s="3" t="s">
        <v>135</v>
      </c>
      <c r="AB870" s="3" t="s">
        <v>1844</v>
      </c>
      <c r="AC870" s="3" t="s">
        <v>454</v>
      </c>
      <c r="AD870" s="3" t="s">
        <v>3649</v>
      </c>
      <c r="AE870" s="3" t="s">
        <v>254</v>
      </c>
      <c r="AF870" s="3" t="s">
        <v>1144</v>
      </c>
      <c r="AG870" s="3" t="s">
        <v>291</v>
      </c>
      <c r="AH870" s="3" t="s">
        <v>427</v>
      </c>
      <c r="AI870" s="3" t="s">
        <v>292</v>
      </c>
      <c r="AJ870" s="3" t="s">
        <v>288</v>
      </c>
      <c r="AK870" s="3" t="s">
        <v>2492</v>
      </c>
      <c r="AL870" s="3" t="s">
        <v>90</v>
      </c>
      <c r="AM870" s="3" t="s">
        <v>2700</v>
      </c>
      <c r="AN870" s="3" t="s">
        <v>2119</v>
      </c>
      <c r="AO870" s="3" t="s">
        <v>3698</v>
      </c>
      <c r="AP870" s="3" t="s">
        <v>38</v>
      </c>
      <c r="AQ870" s="3"/>
      <c r="AR870" s="3"/>
      <c r="AS870" s="3"/>
      <c r="AT870" s="3"/>
      <c r="AU870" s="3"/>
      <c r="AV870" s="3"/>
      <c r="AW870" s="3"/>
      <c r="AX870" s="3"/>
      <c r="AY870" s="4"/>
    </row>
    <row r="871" spans="1:51" x14ac:dyDescent="0.25">
      <c r="A871" s="2" t="s">
        <v>3804</v>
      </c>
      <c r="B871" s="11" t="s">
        <v>5354</v>
      </c>
      <c r="C871" s="3">
        <v>4</v>
      </c>
      <c r="D871" s="3" t="s">
        <v>2542</v>
      </c>
      <c r="E871" s="3" t="s">
        <v>997</v>
      </c>
      <c r="F871" s="3" t="s">
        <v>3019</v>
      </c>
      <c r="G871" s="3"/>
      <c r="H871" s="3" t="s">
        <v>1585</v>
      </c>
      <c r="I871" s="3" t="s">
        <v>3284</v>
      </c>
      <c r="J871" s="3" t="s">
        <v>2006</v>
      </c>
      <c r="K871" s="3" t="s">
        <v>4462</v>
      </c>
      <c r="L871" s="3" t="s">
        <v>5513</v>
      </c>
      <c r="M871" s="3" t="s">
        <v>5514</v>
      </c>
      <c r="N871" s="3" t="s">
        <v>4491</v>
      </c>
      <c r="O871" s="3" t="s">
        <v>2458</v>
      </c>
      <c r="P871" s="3" t="s">
        <v>1163</v>
      </c>
      <c r="Q871" s="3" t="s">
        <v>225</v>
      </c>
      <c r="R871" s="3" t="s">
        <v>228</v>
      </c>
      <c r="S871" s="3" t="s">
        <v>228</v>
      </c>
      <c r="T871" s="3" t="s">
        <v>249</v>
      </c>
      <c r="U871" s="3" t="s">
        <v>250</v>
      </c>
      <c r="V871" s="3" t="s">
        <v>170</v>
      </c>
      <c r="W871" s="3" t="s">
        <v>170</v>
      </c>
      <c r="X871" s="3" t="s">
        <v>111</v>
      </c>
      <c r="Y871" s="3" t="s">
        <v>2326</v>
      </c>
      <c r="Z871" s="3" t="s">
        <v>571</v>
      </c>
      <c r="AA871" s="3" t="s">
        <v>823</v>
      </c>
      <c r="AB871" s="3" t="s">
        <v>1844</v>
      </c>
      <c r="AC871" s="3" t="s">
        <v>335</v>
      </c>
      <c r="AD871" s="3" t="s">
        <v>1676</v>
      </c>
      <c r="AE871" s="3" t="s">
        <v>1105</v>
      </c>
      <c r="AF871" s="3" t="s">
        <v>307</v>
      </c>
      <c r="AG871" s="3" t="s">
        <v>23</v>
      </c>
      <c r="AH871" s="3" t="s">
        <v>478</v>
      </c>
      <c r="AI871" s="3" t="s">
        <v>755</v>
      </c>
      <c r="AJ871" s="3" t="s">
        <v>39</v>
      </c>
      <c r="AK871" s="3" t="s">
        <v>33</v>
      </c>
      <c r="AL871" s="3" t="s">
        <v>90</v>
      </c>
      <c r="AM871" s="3" t="s">
        <v>4507</v>
      </c>
      <c r="AN871" s="3" t="s">
        <v>2119</v>
      </c>
      <c r="AO871" s="3" t="s">
        <v>5220</v>
      </c>
      <c r="AP871" s="3" t="s">
        <v>38</v>
      </c>
      <c r="AQ871" s="3"/>
      <c r="AR871" s="3"/>
      <c r="AS871" s="3"/>
      <c r="AT871" s="3"/>
      <c r="AU871" s="3"/>
      <c r="AV871" s="3"/>
      <c r="AW871" s="3"/>
      <c r="AX871" s="3"/>
      <c r="AY871" s="4"/>
    </row>
    <row r="872" spans="1:51" x14ac:dyDescent="0.25">
      <c r="A872" s="2" t="s">
        <v>3804</v>
      </c>
      <c r="B872" s="11" t="s">
        <v>5354</v>
      </c>
      <c r="C872" s="3">
        <v>5</v>
      </c>
      <c r="D872" s="3" t="s">
        <v>2550</v>
      </c>
      <c r="E872" s="3" t="s">
        <v>3019</v>
      </c>
      <c r="F872" s="3" t="s">
        <v>1001</v>
      </c>
      <c r="G872" s="3"/>
      <c r="H872" s="3" t="s">
        <v>1459</v>
      </c>
      <c r="I872" s="3" t="s">
        <v>387</v>
      </c>
      <c r="J872" s="3" t="s">
        <v>48</v>
      </c>
      <c r="K872" s="3" t="s">
        <v>890</v>
      </c>
      <c r="L872" s="3" t="s">
        <v>296</v>
      </c>
      <c r="M872" s="3" t="s">
        <v>4636</v>
      </c>
      <c r="N872" s="3" t="s">
        <v>5515</v>
      </c>
      <c r="O872" s="3" t="s">
        <v>2678</v>
      </c>
      <c r="P872" s="3" t="s">
        <v>196</v>
      </c>
      <c r="Q872" s="3" t="s">
        <v>1064</v>
      </c>
      <c r="R872" s="3" t="s">
        <v>1716</v>
      </c>
      <c r="S872" s="3" t="s">
        <v>463</v>
      </c>
      <c r="T872" s="3" t="s">
        <v>249</v>
      </c>
      <c r="U872" s="3" t="s">
        <v>170</v>
      </c>
      <c r="V872" s="3" t="s">
        <v>297</v>
      </c>
      <c r="W872" s="3" t="s">
        <v>170</v>
      </c>
      <c r="X872" s="3" t="s">
        <v>270</v>
      </c>
      <c r="Y872" s="3"/>
      <c r="Z872" s="3"/>
      <c r="AA872" s="3" t="s">
        <v>1133</v>
      </c>
      <c r="AB872" s="3" t="s">
        <v>1844</v>
      </c>
      <c r="AC872" s="3" t="s">
        <v>478</v>
      </c>
      <c r="AD872" s="3" t="s">
        <v>1140</v>
      </c>
      <c r="AE872" s="3" t="s">
        <v>1179</v>
      </c>
      <c r="AF872" s="3" t="s">
        <v>1136</v>
      </c>
      <c r="AG872" s="3" t="s">
        <v>424</v>
      </c>
      <c r="AH872" s="3" t="s">
        <v>458</v>
      </c>
      <c r="AI872" s="3" t="s">
        <v>26</v>
      </c>
      <c r="AJ872" s="3" t="s">
        <v>2072</v>
      </c>
      <c r="AK872" s="3" t="s">
        <v>1600</v>
      </c>
      <c r="AL872" s="3" t="s">
        <v>2028</v>
      </c>
      <c r="AM872" s="3" t="s">
        <v>3650</v>
      </c>
      <c r="AN872" s="3" t="s">
        <v>1747</v>
      </c>
      <c r="AO872" s="3" t="s">
        <v>5249</v>
      </c>
      <c r="AP872" s="3" t="s">
        <v>38</v>
      </c>
      <c r="AQ872" s="3"/>
      <c r="AR872" s="3"/>
      <c r="AS872" s="3"/>
      <c r="AT872" s="3"/>
      <c r="AU872" s="3"/>
      <c r="AV872" s="3"/>
      <c r="AW872" s="3"/>
      <c r="AX872" s="3"/>
      <c r="AY872" s="4"/>
    </row>
    <row r="873" spans="1:51" x14ac:dyDescent="0.25">
      <c r="A873" s="2" t="s">
        <v>3804</v>
      </c>
      <c r="B873" s="11" t="s">
        <v>5354</v>
      </c>
      <c r="C873" s="3">
        <v>6</v>
      </c>
      <c r="D873" s="3" t="s">
        <v>3638</v>
      </c>
      <c r="E873" s="3" t="s">
        <v>1001</v>
      </c>
      <c r="F873" s="3"/>
      <c r="G873" s="3"/>
      <c r="H873" s="3" t="s">
        <v>395</v>
      </c>
      <c r="I873" s="3" t="s">
        <v>2697</v>
      </c>
      <c r="J873" s="3" t="s">
        <v>821</v>
      </c>
      <c r="K873" s="3" t="s">
        <v>698</v>
      </c>
      <c r="L873" s="3" t="s">
        <v>5516</v>
      </c>
      <c r="M873" s="3" t="s">
        <v>2203</v>
      </c>
      <c r="N873" s="3" t="s">
        <v>5517</v>
      </c>
      <c r="O873" s="3" t="s">
        <v>4004</v>
      </c>
      <c r="P873" s="3" t="s">
        <v>332</v>
      </c>
      <c r="Q873" s="3" t="s">
        <v>1064</v>
      </c>
      <c r="R873" s="3" t="s">
        <v>463</v>
      </c>
      <c r="S873" s="3" t="s">
        <v>463</v>
      </c>
      <c r="T873" s="3" t="s">
        <v>463</v>
      </c>
      <c r="U873" s="3" t="s">
        <v>231</v>
      </c>
      <c r="V873" s="3" t="s">
        <v>208</v>
      </c>
      <c r="W873" s="3" t="s">
        <v>328</v>
      </c>
      <c r="X873" s="3" t="s">
        <v>165</v>
      </c>
      <c r="Y873" s="3"/>
      <c r="Z873" s="3"/>
      <c r="AA873" s="3" t="s">
        <v>631</v>
      </c>
      <c r="AB873" s="3" t="s">
        <v>1844</v>
      </c>
      <c r="AC873" s="3" t="s">
        <v>321</v>
      </c>
      <c r="AD873" s="3" t="s">
        <v>1335</v>
      </c>
      <c r="AE873" s="3" t="s">
        <v>475</v>
      </c>
      <c r="AF873" s="3" t="s">
        <v>1259</v>
      </c>
      <c r="AG873" s="3" t="s">
        <v>292</v>
      </c>
      <c r="AH873" s="3" t="s">
        <v>183</v>
      </c>
      <c r="AI873" s="3" t="s">
        <v>967</v>
      </c>
      <c r="AJ873" s="3" t="s">
        <v>839</v>
      </c>
      <c r="AK873" s="3" t="s">
        <v>3927</v>
      </c>
      <c r="AL873" s="3" t="s">
        <v>642</v>
      </c>
      <c r="AM873" s="3" t="s">
        <v>2162</v>
      </c>
      <c r="AN873" s="3" t="s">
        <v>1801</v>
      </c>
      <c r="AO873" s="3" t="s">
        <v>2320</v>
      </c>
      <c r="AP873" s="3" t="s">
        <v>38</v>
      </c>
      <c r="AQ873" s="3"/>
      <c r="AR873" s="3"/>
      <c r="AS873" s="3"/>
      <c r="AT873" s="3"/>
      <c r="AU873" s="3"/>
      <c r="AV873" s="3"/>
      <c r="AW873" s="3"/>
      <c r="AX873" s="3"/>
      <c r="AY873" s="4"/>
    </row>
    <row r="874" spans="1:51" x14ac:dyDescent="0.25">
      <c r="A874" s="2" t="s">
        <v>2662</v>
      </c>
      <c r="B874" s="11" t="s">
        <v>5354</v>
      </c>
      <c r="C874" s="3">
        <v>1</v>
      </c>
      <c r="D874" s="3" t="s">
        <v>660</v>
      </c>
      <c r="E874" s="3" t="s">
        <v>4</v>
      </c>
      <c r="F874" s="3" t="s">
        <v>1319</v>
      </c>
      <c r="G874" s="3"/>
      <c r="H874" s="3" t="s">
        <v>1087</v>
      </c>
      <c r="I874" s="3" t="s">
        <v>1464</v>
      </c>
      <c r="J874" s="3" t="s">
        <v>914</v>
      </c>
      <c r="K874" s="3" t="s">
        <v>5518</v>
      </c>
      <c r="L874" s="3" t="s">
        <v>1978</v>
      </c>
      <c r="M874" s="3" t="s">
        <v>5519</v>
      </c>
      <c r="N874" s="3" t="s">
        <v>2257</v>
      </c>
      <c r="O874" s="3" t="s">
        <v>1767</v>
      </c>
      <c r="P874" s="3" t="s">
        <v>3020</v>
      </c>
      <c r="Q874" s="3" t="s">
        <v>79</v>
      </c>
      <c r="R874" s="3" t="s">
        <v>228</v>
      </c>
      <c r="S874" s="3" t="s">
        <v>228</v>
      </c>
      <c r="T874" s="3" t="s">
        <v>228</v>
      </c>
      <c r="U874" s="3" t="s">
        <v>267</v>
      </c>
      <c r="V874" s="3" t="s">
        <v>269</v>
      </c>
      <c r="W874" s="3" t="s">
        <v>269</v>
      </c>
      <c r="X874" s="3" t="s">
        <v>154</v>
      </c>
      <c r="Y874" s="3" t="s">
        <v>1182</v>
      </c>
      <c r="Z874" s="3" t="s">
        <v>2307</v>
      </c>
      <c r="AA874" s="3" t="s">
        <v>713</v>
      </c>
      <c r="AB874" s="3" t="s">
        <v>1844</v>
      </c>
      <c r="AC874" s="3" t="s">
        <v>1382</v>
      </c>
      <c r="AD874" s="3" t="s">
        <v>1031</v>
      </c>
      <c r="AE874" s="3" t="s">
        <v>1027</v>
      </c>
      <c r="AF874" s="3" t="s">
        <v>518</v>
      </c>
      <c r="AG874" s="3" t="s">
        <v>243</v>
      </c>
      <c r="AH874" s="3" t="s">
        <v>1382</v>
      </c>
      <c r="AI874" s="3" t="s">
        <v>764</v>
      </c>
      <c r="AJ874" s="3" t="s">
        <v>610</v>
      </c>
      <c r="AK874" s="3" t="s">
        <v>5520</v>
      </c>
      <c r="AL874" s="3" t="s">
        <v>550</v>
      </c>
      <c r="AM874" s="3" t="s">
        <v>5521</v>
      </c>
      <c r="AN874" s="3" t="s">
        <v>1761</v>
      </c>
      <c r="AO874" s="3" t="s">
        <v>857</v>
      </c>
      <c r="AP874" s="3" t="s">
        <v>38</v>
      </c>
      <c r="AQ874" s="3"/>
      <c r="AR874" s="3"/>
      <c r="AS874" s="3"/>
      <c r="AT874" s="3"/>
      <c r="AU874" s="3"/>
      <c r="AV874" s="3"/>
      <c r="AW874" s="3"/>
      <c r="AX874" s="3"/>
      <c r="AY874" s="4"/>
    </row>
    <row r="875" spans="1:51" x14ac:dyDescent="0.25">
      <c r="A875" s="2" t="s">
        <v>2662</v>
      </c>
      <c r="B875" s="11" t="s">
        <v>5354</v>
      </c>
      <c r="C875" s="3">
        <v>2</v>
      </c>
      <c r="D875" s="3" t="s">
        <v>684</v>
      </c>
      <c r="E875" s="3" t="s">
        <v>1319</v>
      </c>
      <c r="F875" s="3" t="s">
        <v>4114</v>
      </c>
      <c r="G875" s="3"/>
      <c r="H875" s="3" t="s">
        <v>1800</v>
      </c>
      <c r="I875" s="3" t="s">
        <v>3826</v>
      </c>
      <c r="J875" s="3" t="s">
        <v>5522</v>
      </c>
      <c r="K875" s="3" t="s">
        <v>4409</v>
      </c>
      <c r="L875" s="3" t="s">
        <v>4047</v>
      </c>
      <c r="M875" s="3" t="s">
        <v>5523</v>
      </c>
      <c r="N875" s="3" t="s">
        <v>756</v>
      </c>
      <c r="O875" s="3" t="s">
        <v>1887</v>
      </c>
      <c r="P875" s="3" t="s">
        <v>421</v>
      </c>
      <c r="Q875" s="3" t="s">
        <v>79</v>
      </c>
      <c r="R875" s="3" t="s">
        <v>1717</v>
      </c>
      <c r="S875" s="3" t="s">
        <v>228</v>
      </c>
      <c r="T875" s="3" t="s">
        <v>228</v>
      </c>
      <c r="U875" s="3" t="s">
        <v>269</v>
      </c>
      <c r="V875" s="3" t="s">
        <v>269</v>
      </c>
      <c r="W875" s="3" t="s">
        <v>343</v>
      </c>
      <c r="X875" s="3" t="s">
        <v>87</v>
      </c>
      <c r="Y875" s="3" t="s">
        <v>510</v>
      </c>
      <c r="Z875" s="3" t="s">
        <v>2478</v>
      </c>
      <c r="AA875" s="3" t="s">
        <v>109</v>
      </c>
      <c r="AB875" s="3" t="s">
        <v>1844</v>
      </c>
      <c r="AC875" s="3" t="s">
        <v>23</v>
      </c>
      <c r="AD875" s="3" t="s">
        <v>3801</v>
      </c>
      <c r="AE875" s="3" t="s">
        <v>639</v>
      </c>
      <c r="AF875" s="3" t="s">
        <v>547</v>
      </c>
      <c r="AG875" s="3" t="s">
        <v>243</v>
      </c>
      <c r="AH875" s="3" t="s">
        <v>278</v>
      </c>
      <c r="AI875" s="3" t="s">
        <v>422</v>
      </c>
      <c r="AJ875" s="3" t="s">
        <v>2672</v>
      </c>
      <c r="AK875" s="3" t="s">
        <v>2570</v>
      </c>
      <c r="AL875" s="3" t="s">
        <v>550</v>
      </c>
      <c r="AM875" s="3" t="s">
        <v>5072</v>
      </c>
      <c r="AN875" s="3" t="s">
        <v>1313</v>
      </c>
      <c r="AO875" s="3" t="s">
        <v>468</v>
      </c>
      <c r="AP875" s="3" t="s">
        <v>38</v>
      </c>
      <c r="AQ875" s="3"/>
      <c r="AR875" s="3"/>
      <c r="AS875" s="3"/>
      <c r="AT875" s="3"/>
      <c r="AU875" s="3"/>
      <c r="AV875" s="3"/>
      <c r="AW875" s="3"/>
      <c r="AX875" s="3"/>
      <c r="AY875" s="4"/>
    </row>
    <row r="876" spans="1:51" x14ac:dyDescent="0.25">
      <c r="A876" s="2" t="s">
        <v>2662</v>
      </c>
      <c r="B876" s="11" t="s">
        <v>5354</v>
      </c>
      <c r="C876" s="3">
        <v>3</v>
      </c>
      <c r="D876" s="3" t="s">
        <v>2157</v>
      </c>
      <c r="E876" s="3" t="s">
        <v>4114</v>
      </c>
      <c r="F876" s="3" t="s">
        <v>1736</v>
      </c>
      <c r="G876" s="3"/>
      <c r="H876" s="3" t="s">
        <v>807</v>
      </c>
      <c r="I876" s="3" t="s">
        <v>3319</v>
      </c>
      <c r="J876" s="3" t="s">
        <v>3322</v>
      </c>
      <c r="K876" s="3" t="s">
        <v>4946</v>
      </c>
      <c r="L876" s="3" t="s">
        <v>237</v>
      </c>
      <c r="M876" s="3" t="s">
        <v>5524</v>
      </c>
      <c r="N876" s="3" t="s">
        <v>2843</v>
      </c>
      <c r="O876" s="3" t="s">
        <v>508</v>
      </c>
      <c r="P876" s="3" t="s">
        <v>822</v>
      </c>
      <c r="Q876" s="3" t="s">
        <v>79</v>
      </c>
      <c r="R876" s="3" t="s">
        <v>265</v>
      </c>
      <c r="S876" s="3" t="s">
        <v>266</v>
      </c>
      <c r="T876" s="3" t="s">
        <v>1728</v>
      </c>
      <c r="U876" s="3" t="s">
        <v>472</v>
      </c>
      <c r="V876" s="3" t="s">
        <v>343</v>
      </c>
      <c r="W876" s="3" t="s">
        <v>205</v>
      </c>
      <c r="X876" s="3" t="s">
        <v>111</v>
      </c>
      <c r="Y876" s="3" t="s">
        <v>4085</v>
      </c>
      <c r="Z876" s="3" t="s">
        <v>562</v>
      </c>
      <c r="AA876" s="3" t="s">
        <v>271</v>
      </c>
      <c r="AB876" s="3" t="s">
        <v>1844</v>
      </c>
      <c r="AC876" s="3" t="s">
        <v>375</v>
      </c>
      <c r="AD876" s="3" t="s">
        <v>1707</v>
      </c>
      <c r="AE876" s="3" t="s">
        <v>1120</v>
      </c>
      <c r="AF876" s="3" t="s">
        <v>307</v>
      </c>
      <c r="AG876" s="3" t="s">
        <v>291</v>
      </c>
      <c r="AH876" s="3" t="s">
        <v>454</v>
      </c>
      <c r="AI876" s="3" t="s">
        <v>418</v>
      </c>
      <c r="AJ876" s="3" t="s">
        <v>1563</v>
      </c>
      <c r="AK876" s="3" t="s">
        <v>5520</v>
      </c>
      <c r="AL876" s="3" t="s">
        <v>550</v>
      </c>
      <c r="AM876" s="3" t="s">
        <v>4767</v>
      </c>
      <c r="AN876" s="3" t="s">
        <v>681</v>
      </c>
      <c r="AO876" s="3" t="s">
        <v>3116</v>
      </c>
      <c r="AP876" s="3" t="s">
        <v>38</v>
      </c>
      <c r="AQ876" s="3"/>
      <c r="AR876" s="3"/>
      <c r="AS876" s="3"/>
      <c r="AT876" s="3"/>
      <c r="AU876" s="3"/>
      <c r="AV876" s="3"/>
      <c r="AW876" s="3"/>
      <c r="AX876" s="3"/>
      <c r="AY876" s="4"/>
    </row>
    <row r="877" spans="1:51" x14ac:dyDescent="0.25">
      <c r="A877" s="2" t="s">
        <v>2662</v>
      </c>
      <c r="B877" s="11" t="s">
        <v>5354</v>
      </c>
      <c r="C877" s="3">
        <v>4</v>
      </c>
      <c r="D877" s="3" t="s">
        <v>290</v>
      </c>
      <c r="E877" s="3" t="s">
        <v>1736</v>
      </c>
      <c r="F877" s="3" t="s">
        <v>1915</v>
      </c>
      <c r="G877" s="3"/>
      <c r="H877" s="3" t="s">
        <v>1371</v>
      </c>
      <c r="I877" s="3" t="s">
        <v>2227</v>
      </c>
      <c r="J877" s="3" t="s">
        <v>5525</v>
      </c>
      <c r="K877" s="3" t="s">
        <v>5393</v>
      </c>
      <c r="L877" s="3" t="s">
        <v>1601</v>
      </c>
      <c r="M877" s="3" t="s">
        <v>5526</v>
      </c>
      <c r="N877" s="3" t="s">
        <v>5527</v>
      </c>
      <c r="O877" s="3" t="s">
        <v>669</v>
      </c>
      <c r="P877" s="3" t="s">
        <v>2335</v>
      </c>
      <c r="Q877" s="3" t="s">
        <v>79</v>
      </c>
      <c r="R877" s="3" t="s">
        <v>249</v>
      </c>
      <c r="S877" s="3" t="s">
        <v>249</v>
      </c>
      <c r="T877" s="3" t="s">
        <v>249</v>
      </c>
      <c r="U877" s="3" t="s">
        <v>343</v>
      </c>
      <c r="V877" s="3" t="s">
        <v>472</v>
      </c>
      <c r="W877" s="3" t="s">
        <v>343</v>
      </c>
      <c r="X877" s="3" t="s">
        <v>155</v>
      </c>
      <c r="Y877" s="3" t="s">
        <v>1051</v>
      </c>
      <c r="Z877" s="3" t="s">
        <v>2381</v>
      </c>
      <c r="AA877" s="3" t="s">
        <v>415</v>
      </c>
      <c r="AB877" s="3" t="s">
        <v>1844</v>
      </c>
      <c r="AC877" s="3" t="s">
        <v>235</v>
      </c>
      <c r="AD877" s="3" t="s">
        <v>1844</v>
      </c>
      <c r="AE877" s="3" t="s">
        <v>1844</v>
      </c>
      <c r="AF877" s="3" t="s">
        <v>1844</v>
      </c>
      <c r="AG877" s="3" t="s">
        <v>1844</v>
      </c>
      <c r="AH877" s="3" t="s">
        <v>1844</v>
      </c>
      <c r="AI877" s="3" t="s">
        <v>1844</v>
      </c>
      <c r="AJ877" s="3" t="s">
        <v>896</v>
      </c>
      <c r="AK877" s="3" t="s">
        <v>2653</v>
      </c>
      <c r="AL877" s="3" t="s">
        <v>550</v>
      </c>
      <c r="AM877" s="3" t="s">
        <v>5481</v>
      </c>
      <c r="AN877" s="3" t="s">
        <v>156</v>
      </c>
      <c r="AO877" s="3" t="s">
        <v>2559</v>
      </c>
      <c r="AP877" s="3" t="s">
        <v>38</v>
      </c>
      <c r="AQ877" s="3"/>
      <c r="AR877" s="3"/>
      <c r="AS877" s="3"/>
      <c r="AT877" s="3"/>
      <c r="AU877" s="3"/>
      <c r="AV877" s="3"/>
      <c r="AW877" s="3"/>
      <c r="AX877" s="3"/>
      <c r="AY877" s="4"/>
    </row>
    <row r="878" spans="1:51" x14ac:dyDescent="0.25">
      <c r="A878" s="2" t="s">
        <v>2662</v>
      </c>
      <c r="B878" s="11" t="s">
        <v>5354</v>
      </c>
      <c r="C878" s="3">
        <v>5</v>
      </c>
      <c r="D878" s="3" t="s">
        <v>302</v>
      </c>
      <c r="E878" s="3" t="s">
        <v>1915</v>
      </c>
      <c r="F878" s="3" t="s">
        <v>745</v>
      </c>
      <c r="G878" s="3"/>
      <c r="H878" s="3" t="s">
        <v>1313</v>
      </c>
      <c r="I878" s="3" t="s">
        <v>5528</v>
      </c>
      <c r="J878" s="3" t="s">
        <v>5529</v>
      </c>
      <c r="K878" s="3" t="s">
        <v>5530</v>
      </c>
      <c r="L878" s="3" t="s">
        <v>3870</v>
      </c>
      <c r="M878" s="3" t="s">
        <v>5531</v>
      </c>
      <c r="N878" s="3" t="s">
        <v>1148</v>
      </c>
      <c r="O878" s="3" t="s">
        <v>3228</v>
      </c>
      <c r="P878" s="3" t="s">
        <v>437</v>
      </c>
      <c r="Q878" s="3" t="s">
        <v>79</v>
      </c>
      <c r="R878" s="3" t="s">
        <v>228</v>
      </c>
      <c r="S878" s="3" t="s">
        <v>249</v>
      </c>
      <c r="T878" s="3" t="s">
        <v>228</v>
      </c>
      <c r="U878" s="3" t="s">
        <v>269</v>
      </c>
      <c r="V878" s="3" t="s">
        <v>269</v>
      </c>
      <c r="W878" s="3" t="s">
        <v>343</v>
      </c>
      <c r="X878" s="3" t="s">
        <v>61</v>
      </c>
      <c r="Y878" s="3"/>
      <c r="Z878" s="3"/>
      <c r="AA878" s="3" t="s">
        <v>135</v>
      </c>
      <c r="AB878" s="3" t="s">
        <v>1844</v>
      </c>
      <c r="AC878" s="3" t="s">
        <v>278</v>
      </c>
      <c r="AD878" s="3" t="s">
        <v>1844</v>
      </c>
      <c r="AE878" s="3" t="s">
        <v>1844</v>
      </c>
      <c r="AF878" s="3" t="s">
        <v>1844</v>
      </c>
      <c r="AG878" s="3" t="s">
        <v>1844</v>
      </c>
      <c r="AH878" s="3" t="s">
        <v>1844</v>
      </c>
      <c r="AI878" s="3" t="s">
        <v>1844</v>
      </c>
      <c r="AJ878" s="3" t="s">
        <v>891</v>
      </c>
      <c r="AK878" s="3" t="s">
        <v>4226</v>
      </c>
      <c r="AL878" s="3" t="s">
        <v>550</v>
      </c>
      <c r="AM878" s="3" t="s">
        <v>3262</v>
      </c>
      <c r="AN878" s="3" t="s">
        <v>1381</v>
      </c>
      <c r="AO878" s="3" t="s">
        <v>3243</v>
      </c>
      <c r="AP878" s="3" t="s">
        <v>38</v>
      </c>
      <c r="AQ878" s="3"/>
      <c r="AR878" s="3"/>
      <c r="AS878" s="3"/>
      <c r="AT878" s="3"/>
      <c r="AU878" s="3"/>
      <c r="AV878" s="3"/>
      <c r="AW878" s="3"/>
      <c r="AX878" s="3"/>
      <c r="AY878" s="4"/>
    </row>
    <row r="879" spans="1:51" x14ac:dyDescent="0.25">
      <c r="A879" s="2" t="s">
        <v>2662</v>
      </c>
      <c r="B879" s="11" t="s">
        <v>5354</v>
      </c>
      <c r="C879" s="3">
        <v>6</v>
      </c>
      <c r="D879" s="3" t="s">
        <v>477</v>
      </c>
      <c r="E879" s="3" t="s">
        <v>745</v>
      </c>
      <c r="F879" s="3" t="s">
        <v>3354</v>
      </c>
      <c r="G879" s="3"/>
      <c r="H879" s="3" t="s">
        <v>251</v>
      </c>
      <c r="I879" s="3" t="s">
        <v>2268</v>
      </c>
      <c r="J879" s="3" t="s">
        <v>4854</v>
      </c>
      <c r="K879" s="3" t="s">
        <v>146</v>
      </c>
      <c r="L879" s="3" t="s">
        <v>2479</v>
      </c>
      <c r="M879" s="3" t="s">
        <v>5532</v>
      </c>
      <c r="N879" s="3" t="s">
        <v>5096</v>
      </c>
      <c r="O879" s="3" t="s">
        <v>1906</v>
      </c>
      <c r="P879" s="3" t="s">
        <v>1907</v>
      </c>
      <c r="Q879" s="3" t="s">
        <v>79</v>
      </c>
      <c r="R879" s="3" t="s">
        <v>904</v>
      </c>
      <c r="S879" s="3" t="s">
        <v>228</v>
      </c>
      <c r="T879" s="3" t="s">
        <v>228</v>
      </c>
      <c r="U879" s="3" t="s">
        <v>269</v>
      </c>
      <c r="V879" s="3" t="s">
        <v>269</v>
      </c>
      <c r="W879" s="3" t="s">
        <v>205</v>
      </c>
      <c r="X879" s="3" t="s">
        <v>112</v>
      </c>
      <c r="Y879" s="3"/>
      <c r="Z879" s="3"/>
      <c r="AA879" s="3" t="s">
        <v>135</v>
      </c>
      <c r="AB879" s="3" t="s">
        <v>1844</v>
      </c>
      <c r="AC879" s="3" t="s">
        <v>87</v>
      </c>
      <c r="AD879" s="3" t="s">
        <v>1844</v>
      </c>
      <c r="AE879" s="3" t="s">
        <v>1844</v>
      </c>
      <c r="AF879" s="3" t="s">
        <v>1844</v>
      </c>
      <c r="AG879" s="3" t="s">
        <v>1844</v>
      </c>
      <c r="AH879" s="3" t="s">
        <v>1844</v>
      </c>
      <c r="AI879" s="3" t="s">
        <v>1844</v>
      </c>
      <c r="AJ879" s="3" t="s">
        <v>996</v>
      </c>
      <c r="AK879" s="3" t="s">
        <v>1612</v>
      </c>
      <c r="AL879" s="3" t="s">
        <v>550</v>
      </c>
      <c r="AM879" s="3" t="s">
        <v>4767</v>
      </c>
      <c r="AN879" s="3" t="s">
        <v>2697</v>
      </c>
      <c r="AO879" s="3" t="s">
        <v>1456</v>
      </c>
      <c r="AP879" s="3" t="s">
        <v>38</v>
      </c>
      <c r="AQ879" s="3"/>
      <c r="AR879" s="3"/>
      <c r="AS879" s="3"/>
      <c r="AT879" s="3"/>
      <c r="AU879" s="3"/>
      <c r="AV879" s="3"/>
      <c r="AW879" s="3"/>
      <c r="AX879" s="3"/>
      <c r="AY879" s="4"/>
    </row>
    <row r="880" spans="1:51" x14ac:dyDescent="0.25">
      <c r="A880" s="2" t="s">
        <v>2662</v>
      </c>
      <c r="B880" s="11" t="s">
        <v>5354</v>
      </c>
      <c r="C880" s="3">
        <v>7</v>
      </c>
      <c r="D880" s="3" t="s">
        <v>484</v>
      </c>
      <c r="E880" s="3" t="s">
        <v>3354</v>
      </c>
      <c r="F880" s="3"/>
      <c r="G880" s="3"/>
      <c r="H880" s="3" t="s">
        <v>2697</v>
      </c>
      <c r="I880" s="3" t="s">
        <v>4086</v>
      </c>
      <c r="J880" s="3" t="s">
        <v>5533</v>
      </c>
      <c r="K880" s="3" t="s">
        <v>4302</v>
      </c>
      <c r="L880" s="3" t="s">
        <v>20</v>
      </c>
      <c r="M880" s="3" t="s">
        <v>5534</v>
      </c>
      <c r="N880" s="3" t="s">
        <v>5535</v>
      </c>
      <c r="O880" s="3" t="s">
        <v>2194</v>
      </c>
      <c r="P880" s="3" t="s">
        <v>1636</v>
      </c>
      <c r="Q880" s="3" t="s">
        <v>79</v>
      </c>
      <c r="R880" s="3" t="s">
        <v>343</v>
      </c>
      <c r="S880" s="3" t="s">
        <v>343</v>
      </c>
      <c r="T880" s="3" t="s">
        <v>228</v>
      </c>
      <c r="U880" s="3" t="s">
        <v>250</v>
      </c>
      <c r="V880" s="3" t="s">
        <v>170</v>
      </c>
      <c r="W880" s="3" t="s">
        <v>269</v>
      </c>
      <c r="X880" s="3" t="s">
        <v>112</v>
      </c>
      <c r="Y880" s="3"/>
      <c r="Z880" s="3"/>
      <c r="AA880" s="3" t="s">
        <v>271</v>
      </c>
      <c r="AB880" s="3" t="s">
        <v>1844</v>
      </c>
      <c r="AC880" s="3" t="s">
        <v>183</v>
      </c>
      <c r="AD880" s="3" t="s">
        <v>1844</v>
      </c>
      <c r="AE880" s="3" t="s">
        <v>1844</v>
      </c>
      <c r="AF880" s="3" t="s">
        <v>1844</v>
      </c>
      <c r="AG880" s="3" t="s">
        <v>1844</v>
      </c>
      <c r="AH880" s="3" t="s">
        <v>1844</v>
      </c>
      <c r="AI880" s="3" t="s">
        <v>1844</v>
      </c>
      <c r="AJ880" s="3" t="s">
        <v>627</v>
      </c>
      <c r="AK880" s="3" t="s">
        <v>4126</v>
      </c>
      <c r="AL880" s="3" t="s">
        <v>550</v>
      </c>
      <c r="AM880" s="3" t="s">
        <v>979</v>
      </c>
      <c r="AN880" s="3" t="s">
        <v>2720</v>
      </c>
      <c r="AO880" s="3" t="s">
        <v>93</v>
      </c>
      <c r="AP880" s="3" t="s">
        <v>38</v>
      </c>
      <c r="AQ880" s="3"/>
      <c r="AR880" s="3"/>
      <c r="AS880" s="3"/>
      <c r="AT880" s="3"/>
      <c r="AU880" s="3"/>
      <c r="AV880" s="3"/>
      <c r="AW880" s="3"/>
      <c r="AX880" s="3"/>
      <c r="AY880" s="4"/>
    </row>
    <row r="881" spans="1:51" x14ac:dyDescent="0.25">
      <c r="A881" s="2" t="s">
        <v>759</v>
      </c>
      <c r="B881" s="11" t="s">
        <v>5354</v>
      </c>
      <c r="C881" s="3">
        <v>1</v>
      </c>
      <c r="D881" s="3" t="s">
        <v>6</v>
      </c>
      <c r="E881" s="3" t="s">
        <v>4</v>
      </c>
      <c r="F881" s="3" t="s">
        <v>1847</v>
      </c>
      <c r="G881" s="3"/>
      <c r="H881" s="3" t="s">
        <v>372</v>
      </c>
      <c r="I881" s="3" t="s">
        <v>1622</v>
      </c>
      <c r="J881" s="3" t="s">
        <v>332</v>
      </c>
      <c r="K881" s="3" t="s">
        <v>1431</v>
      </c>
      <c r="L881" s="3" t="s">
        <v>81</v>
      </c>
      <c r="M881" s="3" t="s">
        <v>2057</v>
      </c>
      <c r="N881" s="3" t="s">
        <v>4413</v>
      </c>
      <c r="O881" s="3" t="s">
        <v>1360</v>
      </c>
      <c r="P881" s="3" t="s">
        <v>1284</v>
      </c>
      <c r="Q881" s="3" t="s">
        <v>354</v>
      </c>
      <c r="R881" s="3" t="s">
        <v>343</v>
      </c>
      <c r="S881" s="3" t="s">
        <v>343</v>
      </c>
      <c r="T881" s="3" t="s">
        <v>463</v>
      </c>
      <c r="U881" s="3" t="s">
        <v>231</v>
      </c>
      <c r="V881" s="3" t="s">
        <v>231</v>
      </c>
      <c r="W881" s="3" t="s">
        <v>170</v>
      </c>
      <c r="X881" s="3" t="s">
        <v>1636</v>
      </c>
      <c r="Y881" s="3" t="s">
        <v>3519</v>
      </c>
      <c r="Z881" s="3" t="s">
        <v>2742</v>
      </c>
      <c r="AA881" s="3" t="s">
        <v>594</v>
      </c>
      <c r="AB881" s="3" t="s">
        <v>1844</v>
      </c>
      <c r="AC881" s="3" t="s">
        <v>85</v>
      </c>
      <c r="AD881" s="3" t="s">
        <v>5536</v>
      </c>
      <c r="AE881" s="3" t="s">
        <v>1732</v>
      </c>
      <c r="AF881" s="3" t="s">
        <v>3801</v>
      </c>
      <c r="AG881" s="3" t="s">
        <v>252</v>
      </c>
      <c r="AH881" s="3" t="s">
        <v>509</v>
      </c>
      <c r="AI881" s="3" t="s">
        <v>827</v>
      </c>
      <c r="AJ881" s="3" t="s">
        <v>1352</v>
      </c>
      <c r="AK881" s="3" t="s">
        <v>4227</v>
      </c>
      <c r="AL881" s="3" t="s">
        <v>34</v>
      </c>
      <c r="AM881" s="3" t="s">
        <v>3325</v>
      </c>
      <c r="AN881" s="3" t="s">
        <v>416</v>
      </c>
      <c r="AO881" s="3" t="s">
        <v>3781</v>
      </c>
      <c r="AP881" s="3" t="s">
        <v>38</v>
      </c>
      <c r="AQ881" s="3" t="s">
        <v>38</v>
      </c>
      <c r="AR881" s="3"/>
      <c r="AS881" s="3"/>
      <c r="AT881" s="3"/>
      <c r="AU881" s="3"/>
      <c r="AV881" s="3"/>
      <c r="AW881" s="3"/>
      <c r="AX881" s="3"/>
      <c r="AY881" s="4"/>
    </row>
    <row r="882" spans="1:51" x14ac:dyDescent="0.25">
      <c r="A882" s="2" t="s">
        <v>759</v>
      </c>
      <c r="B882" s="11" t="s">
        <v>5354</v>
      </c>
      <c r="C882" s="3">
        <v>2</v>
      </c>
      <c r="D882" s="3" t="s">
        <v>2542</v>
      </c>
      <c r="E882" s="3" t="s">
        <v>1847</v>
      </c>
      <c r="F882" s="3" t="s">
        <v>1820</v>
      </c>
      <c r="G882" s="3"/>
      <c r="H882" s="3" t="s">
        <v>646</v>
      </c>
      <c r="I882" s="3" t="s">
        <v>238</v>
      </c>
      <c r="J882" s="3" t="s">
        <v>92</v>
      </c>
      <c r="K882" s="3" t="s">
        <v>1371</v>
      </c>
      <c r="L882" s="3" t="s">
        <v>4366</v>
      </c>
      <c r="M882" s="3" t="s">
        <v>3107</v>
      </c>
      <c r="N882" s="3" t="s">
        <v>5537</v>
      </c>
      <c r="O882" s="3" t="s">
        <v>4469</v>
      </c>
      <c r="P882" s="3" t="s">
        <v>529</v>
      </c>
      <c r="Q882" s="3" t="s">
        <v>6</v>
      </c>
      <c r="R882" s="3" t="s">
        <v>297</v>
      </c>
      <c r="S882" s="3" t="s">
        <v>297</v>
      </c>
      <c r="T882" s="3" t="s">
        <v>269</v>
      </c>
      <c r="U882" s="3" t="s">
        <v>1324</v>
      </c>
      <c r="V882" s="3" t="s">
        <v>1324</v>
      </c>
      <c r="W882" s="3" t="s">
        <v>433</v>
      </c>
      <c r="X882" s="3" t="s">
        <v>1053</v>
      </c>
      <c r="Y882" s="3" t="s">
        <v>5538</v>
      </c>
      <c r="Z882" s="3" t="s">
        <v>51</v>
      </c>
      <c r="AA882" s="3" t="s">
        <v>772</v>
      </c>
      <c r="AB882" s="3" t="s">
        <v>1844</v>
      </c>
      <c r="AC882" s="3" t="s">
        <v>850</v>
      </c>
      <c r="AD882" s="3" t="s">
        <v>5539</v>
      </c>
      <c r="AE882" s="3" t="s">
        <v>1065</v>
      </c>
      <c r="AF882" s="3" t="s">
        <v>4362</v>
      </c>
      <c r="AG882" s="3" t="s">
        <v>372</v>
      </c>
      <c r="AH882" s="3" t="s">
        <v>55</v>
      </c>
      <c r="AI882" s="3" t="s">
        <v>1088</v>
      </c>
      <c r="AJ882" s="3" t="s">
        <v>996</v>
      </c>
      <c r="AK882" s="3" t="s">
        <v>5540</v>
      </c>
      <c r="AL882" s="3" t="s">
        <v>34</v>
      </c>
      <c r="AM882" s="3" t="s">
        <v>5541</v>
      </c>
      <c r="AN882" s="3" t="s">
        <v>215</v>
      </c>
      <c r="AO882" s="3" t="s">
        <v>2320</v>
      </c>
      <c r="AP882" s="3" t="s">
        <v>38</v>
      </c>
      <c r="AQ882" s="3" t="s">
        <v>38</v>
      </c>
      <c r="AR882" s="3"/>
      <c r="AS882" s="3"/>
      <c r="AT882" s="3"/>
      <c r="AU882" s="3"/>
      <c r="AV882" s="3"/>
      <c r="AW882" s="3"/>
      <c r="AX882" s="3"/>
      <c r="AY882" s="4"/>
    </row>
    <row r="883" spans="1:51" x14ac:dyDescent="0.25">
      <c r="A883" s="2" t="s">
        <v>759</v>
      </c>
      <c r="B883" s="11" t="s">
        <v>5354</v>
      </c>
      <c r="C883" s="3">
        <v>3</v>
      </c>
      <c r="D883" s="3" t="s">
        <v>2550</v>
      </c>
      <c r="E883" s="3" t="s">
        <v>1820</v>
      </c>
      <c r="F883" s="3" t="s">
        <v>891</v>
      </c>
      <c r="G883" s="3"/>
      <c r="H883" s="3" t="s">
        <v>58</v>
      </c>
      <c r="I883" s="3" t="s">
        <v>424</v>
      </c>
      <c r="J883" s="3" t="s">
        <v>509</v>
      </c>
      <c r="K883" s="3" t="s">
        <v>799</v>
      </c>
      <c r="L883" s="3" t="s">
        <v>2404</v>
      </c>
      <c r="M883" s="3" t="s">
        <v>922</v>
      </c>
      <c r="N883" s="3" t="s">
        <v>2819</v>
      </c>
      <c r="O883" s="3" t="s">
        <v>5542</v>
      </c>
      <c r="P883" s="3" t="s">
        <v>2296</v>
      </c>
      <c r="Q883" s="3" t="s">
        <v>6</v>
      </c>
      <c r="R883" s="3" t="s">
        <v>229</v>
      </c>
      <c r="S883" s="3" t="s">
        <v>229</v>
      </c>
      <c r="T883" s="3" t="s">
        <v>230</v>
      </c>
      <c r="U883" s="3" t="s">
        <v>171</v>
      </c>
      <c r="V883" s="3" t="s">
        <v>171</v>
      </c>
      <c r="W883" s="3" t="s">
        <v>1412</v>
      </c>
      <c r="X883" s="3" t="s">
        <v>1401</v>
      </c>
      <c r="Y883" s="3" t="s">
        <v>1303</v>
      </c>
      <c r="Z883" s="3" t="s">
        <v>49</v>
      </c>
      <c r="AA883" s="3" t="s">
        <v>1133</v>
      </c>
      <c r="AB883" s="3" t="s">
        <v>1844</v>
      </c>
      <c r="AC883" s="3" t="s">
        <v>1954</v>
      </c>
      <c r="AD883" s="3" t="s">
        <v>5056</v>
      </c>
      <c r="AE883" s="3" t="s">
        <v>2143</v>
      </c>
      <c r="AF883" s="3" t="s">
        <v>1568</v>
      </c>
      <c r="AG883" s="3" t="s">
        <v>455</v>
      </c>
      <c r="AH883" s="3" t="s">
        <v>83</v>
      </c>
      <c r="AI883" s="3" t="s">
        <v>2670</v>
      </c>
      <c r="AJ883" s="3" t="s">
        <v>258</v>
      </c>
      <c r="AK883" s="3" t="s">
        <v>1612</v>
      </c>
      <c r="AL883" s="3" t="s">
        <v>34</v>
      </c>
      <c r="AM883" s="3" t="s">
        <v>3325</v>
      </c>
      <c r="AN883" s="3" t="s">
        <v>1801</v>
      </c>
      <c r="AO883" s="3" t="s">
        <v>2951</v>
      </c>
      <c r="AP883" s="3" t="s">
        <v>38</v>
      </c>
      <c r="AQ883" s="3"/>
      <c r="AR883" s="3"/>
      <c r="AS883" s="3"/>
      <c r="AT883" s="3"/>
      <c r="AU883" s="3"/>
      <c r="AV883" s="3"/>
      <c r="AW883" s="3"/>
      <c r="AX883" s="3"/>
      <c r="AY883" s="4"/>
    </row>
    <row r="884" spans="1:51" x14ac:dyDescent="0.25">
      <c r="A884" s="2" t="s">
        <v>759</v>
      </c>
      <c r="B884" s="11" t="s">
        <v>5354</v>
      </c>
      <c r="C884" s="3">
        <v>4</v>
      </c>
      <c r="D884" s="3" t="s">
        <v>3638</v>
      </c>
      <c r="E884" s="3" t="s">
        <v>891</v>
      </c>
      <c r="F884" s="3"/>
      <c r="G884" s="3"/>
      <c r="H884" s="3" t="s">
        <v>165</v>
      </c>
      <c r="I884" s="3" t="s">
        <v>111</v>
      </c>
      <c r="J884" s="3" t="s">
        <v>252</v>
      </c>
      <c r="K884" s="3" t="s">
        <v>365</v>
      </c>
      <c r="L884" s="3" t="s">
        <v>1641</v>
      </c>
      <c r="M884" s="3" t="s">
        <v>257</v>
      </c>
      <c r="N884" s="3" t="s">
        <v>5543</v>
      </c>
      <c r="O884" s="3" t="s">
        <v>5544</v>
      </c>
      <c r="P884" s="3" t="s">
        <v>1401</v>
      </c>
      <c r="Q884" s="3" t="s">
        <v>6</v>
      </c>
      <c r="R884" s="3" t="s">
        <v>1716</v>
      </c>
      <c r="S884" s="3" t="s">
        <v>463</v>
      </c>
      <c r="T884" s="3" t="s">
        <v>1717</v>
      </c>
      <c r="U884" s="3" t="s">
        <v>267</v>
      </c>
      <c r="V884" s="3" t="s">
        <v>267</v>
      </c>
      <c r="W884" s="3" t="s">
        <v>269</v>
      </c>
      <c r="X884" s="3" t="s">
        <v>61</v>
      </c>
      <c r="Y884" s="3" t="s">
        <v>3250</v>
      </c>
      <c r="Z884" s="3" t="s">
        <v>537</v>
      </c>
      <c r="AA884" s="3" t="s">
        <v>1608</v>
      </c>
      <c r="AB884" s="3" t="s">
        <v>1844</v>
      </c>
      <c r="AC884" s="3" t="s">
        <v>1796</v>
      </c>
      <c r="AD884" s="3" t="s">
        <v>5521</v>
      </c>
      <c r="AE884" s="3" t="s">
        <v>211</v>
      </c>
      <c r="AF884" s="3" t="s">
        <v>1969</v>
      </c>
      <c r="AG884" s="3" t="s">
        <v>2410</v>
      </c>
      <c r="AH884" s="3" t="s">
        <v>55</v>
      </c>
      <c r="AI884" s="3" t="s">
        <v>958</v>
      </c>
      <c r="AJ884" s="3" t="s">
        <v>384</v>
      </c>
      <c r="AK884" s="3" t="s">
        <v>2570</v>
      </c>
      <c r="AL884" s="3" t="s">
        <v>34</v>
      </c>
      <c r="AM884" s="3" t="s">
        <v>5541</v>
      </c>
      <c r="AN884" s="3" t="s">
        <v>1747</v>
      </c>
      <c r="AO884" s="3" t="s">
        <v>719</v>
      </c>
      <c r="AP884" s="3" t="s">
        <v>38</v>
      </c>
      <c r="AQ884" s="3"/>
      <c r="AR884" s="3"/>
      <c r="AS884" s="3"/>
      <c r="AT884" s="3"/>
      <c r="AU884" s="3"/>
      <c r="AV884" s="3"/>
      <c r="AW884" s="3"/>
      <c r="AX884" s="3"/>
      <c r="AY884" s="4"/>
    </row>
    <row r="885" spans="1:51" x14ac:dyDescent="0.25">
      <c r="A885" s="2" t="s">
        <v>5809</v>
      </c>
      <c r="B885" s="11" t="s">
        <v>5354</v>
      </c>
      <c r="C885" s="3">
        <v>1</v>
      </c>
      <c r="D885" s="3" t="s">
        <v>3782</v>
      </c>
      <c r="E885" s="3" t="s">
        <v>4</v>
      </c>
      <c r="F885" s="3" t="s">
        <v>1319</v>
      </c>
      <c r="G885" s="3"/>
      <c r="H885" s="3" t="s">
        <v>108</v>
      </c>
      <c r="I885" s="3" t="s">
        <v>454</v>
      </c>
      <c r="J885" s="3" t="s">
        <v>375</v>
      </c>
      <c r="K885" s="3" t="s">
        <v>441</v>
      </c>
      <c r="L885" s="3" t="s">
        <v>5810</v>
      </c>
      <c r="M885" s="3" t="s">
        <v>5705</v>
      </c>
      <c r="N885" s="3" t="s">
        <v>5811</v>
      </c>
      <c r="O885" s="3" t="s">
        <v>1884</v>
      </c>
      <c r="P885" s="3"/>
      <c r="Q885" s="3" t="s">
        <v>283</v>
      </c>
      <c r="R885" s="3" t="s">
        <v>205</v>
      </c>
      <c r="S885" s="3"/>
      <c r="T885" s="3"/>
      <c r="U885" s="3" t="s">
        <v>170</v>
      </c>
      <c r="V885" s="3"/>
      <c r="W885" s="3"/>
      <c r="X885" s="3" t="s">
        <v>1306</v>
      </c>
      <c r="Y885" s="3" t="s">
        <v>5271</v>
      </c>
      <c r="Z885" s="3" t="s">
        <v>1105</v>
      </c>
      <c r="AA885" s="3" t="s">
        <v>379</v>
      </c>
      <c r="AB885" s="3"/>
      <c r="AC885" s="3" t="s">
        <v>2113</v>
      </c>
      <c r="AD885" s="3" t="s">
        <v>439</v>
      </c>
      <c r="AE885" s="3" t="s">
        <v>371</v>
      </c>
      <c r="AF885" s="3" t="s">
        <v>215</v>
      </c>
      <c r="AG885" s="3" t="s">
        <v>400</v>
      </c>
      <c r="AH885" s="3" t="s">
        <v>183</v>
      </c>
      <c r="AI885" s="3" t="s">
        <v>1262</v>
      </c>
      <c r="AJ885" s="3" t="s">
        <v>373</v>
      </c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4"/>
    </row>
    <row r="886" spans="1:51" x14ac:dyDescent="0.25">
      <c r="A886" s="2" t="s">
        <v>5809</v>
      </c>
      <c r="B886" s="11" t="s">
        <v>5354</v>
      </c>
      <c r="C886" s="3">
        <v>2</v>
      </c>
      <c r="D886" s="3" t="s">
        <v>6</v>
      </c>
      <c r="E886" s="3" t="s">
        <v>1319</v>
      </c>
      <c r="F886" s="3" t="s">
        <v>2156</v>
      </c>
      <c r="G886" s="3"/>
      <c r="H886" s="3" t="s">
        <v>155</v>
      </c>
      <c r="I886" s="3" t="s">
        <v>278</v>
      </c>
      <c r="J886" s="3" t="s">
        <v>278</v>
      </c>
      <c r="K886" s="3" t="s">
        <v>184</v>
      </c>
      <c r="L886" s="3" t="s">
        <v>3531</v>
      </c>
      <c r="M886" s="3" t="s">
        <v>890</v>
      </c>
      <c r="N886" s="3" t="s">
        <v>4903</v>
      </c>
      <c r="O886" s="3" t="s">
        <v>459</v>
      </c>
      <c r="P886" s="3"/>
      <c r="Q886" s="3" t="s">
        <v>354</v>
      </c>
      <c r="R886" s="3" t="s">
        <v>188</v>
      </c>
      <c r="S886" s="3"/>
      <c r="T886" s="3"/>
      <c r="U886" s="3" t="s">
        <v>409</v>
      </c>
      <c r="V886" s="3"/>
      <c r="W886" s="3"/>
      <c r="X886" s="3" t="s">
        <v>458</v>
      </c>
      <c r="Y886" s="3" t="s">
        <v>674</v>
      </c>
      <c r="Z886" s="3" t="s">
        <v>1450</v>
      </c>
      <c r="AA886" s="3" t="s">
        <v>36</v>
      </c>
      <c r="AB886" s="3"/>
      <c r="AC886" s="3" t="s">
        <v>791</v>
      </c>
      <c r="AD886" s="3" t="s">
        <v>2905</v>
      </c>
      <c r="AE886" s="3" t="s">
        <v>254</v>
      </c>
      <c r="AF886" s="3" t="s">
        <v>178</v>
      </c>
      <c r="AG886" s="3" t="s">
        <v>440</v>
      </c>
      <c r="AH886" s="3" t="s">
        <v>87</v>
      </c>
      <c r="AI886" s="3" t="s">
        <v>2497</v>
      </c>
      <c r="AJ886" s="3" t="s">
        <v>492</v>
      </c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4"/>
    </row>
    <row r="887" spans="1:51" x14ac:dyDescent="0.25">
      <c r="A887" s="2" t="s">
        <v>5809</v>
      </c>
      <c r="B887" s="11" t="s">
        <v>5354</v>
      </c>
      <c r="C887" s="3">
        <v>3</v>
      </c>
      <c r="D887" s="3" t="s">
        <v>290</v>
      </c>
      <c r="E887" s="3" t="s">
        <v>2156</v>
      </c>
      <c r="F887" s="3" t="s">
        <v>338</v>
      </c>
      <c r="G887" s="3"/>
      <c r="H887" s="3" t="s">
        <v>29</v>
      </c>
      <c r="I887" s="3" t="s">
        <v>243</v>
      </c>
      <c r="J887" s="3" t="s">
        <v>243</v>
      </c>
      <c r="K887" s="3" t="s">
        <v>836</v>
      </c>
      <c r="L887" s="3" t="s">
        <v>1923</v>
      </c>
      <c r="M887" s="3" t="s">
        <v>5812</v>
      </c>
      <c r="N887" s="3" t="s">
        <v>5813</v>
      </c>
      <c r="O887" s="3" t="s">
        <v>2278</v>
      </c>
      <c r="P887" s="3"/>
      <c r="Q887" s="3" t="s">
        <v>354</v>
      </c>
      <c r="R887" s="3" t="s">
        <v>188</v>
      </c>
      <c r="S887" s="3"/>
      <c r="T887" s="3"/>
      <c r="U887" s="3" t="s">
        <v>409</v>
      </c>
      <c r="V887" s="3"/>
      <c r="W887" s="3"/>
      <c r="X887" s="3" t="s">
        <v>252</v>
      </c>
      <c r="Y887" s="3" t="s">
        <v>2333</v>
      </c>
      <c r="Z887" s="3" t="s">
        <v>1067</v>
      </c>
      <c r="AA887" s="3" t="s">
        <v>298</v>
      </c>
      <c r="AB887" s="3"/>
      <c r="AC887" s="3" t="s">
        <v>478</v>
      </c>
      <c r="AD887" s="3" t="s">
        <v>917</v>
      </c>
      <c r="AE887" s="3" t="s">
        <v>1284</v>
      </c>
      <c r="AF887" s="3" t="s">
        <v>196</v>
      </c>
      <c r="AG887" s="3" t="s">
        <v>478</v>
      </c>
      <c r="AH887" s="3" t="s">
        <v>55</v>
      </c>
      <c r="AI887" s="3" t="s">
        <v>1846</v>
      </c>
      <c r="AJ887" s="3" t="s">
        <v>492</v>
      </c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4"/>
    </row>
    <row r="888" spans="1:51" x14ac:dyDescent="0.25">
      <c r="A888" s="2" t="s">
        <v>5809</v>
      </c>
      <c r="B888" s="11" t="s">
        <v>5354</v>
      </c>
      <c r="C888" s="3">
        <v>4</v>
      </c>
      <c r="D888" s="3" t="s">
        <v>302</v>
      </c>
      <c r="E888" s="3" t="s">
        <v>338</v>
      </c>
      <c r="F888" s="3" t="s">
        <v>1915</v>
      </c>
      <c r="G888" s="3"/>
      <c r="H888" s="3" t="s">
        <v>60</v>
      </c>
      <c r="I888" s="3" t="s">
        <v>112</v>
      </c>
      <c r="J888" s="3" t="s">
        <v>108</v>
      </c>
      <c r="K888" s="3" t="s">
        <v>438</v>
      </c>
      <c r="L888" s="3" t="s">
        <v>940</v>
      </c>
      <c r="M888" s="3" t="s">
        <v>331</v>
      </c>
      <c r="N888" s="3" t="s">
        <v>5814</v>
      </c>
      <c r="O888" s="3" t="s">
        <v>4609</v>
      </c>
      <c r="P888" s="3"/>
      <c r="Q888" s="3" t="s">
        <v>354</v>
      </c>
      <c r="R888" s="3" t="s">
        <v>250</v>
      </c>
      <c r="S888" s="3"/>
      <c r="T888" s="3"/>
      <c r="U888" s="3" t="s">
        <v>410</v>
      </c>
      <c r="V888" s="3"/>
      <c r="W888" s="3"/>
      <c r="X888" s="3" t="s">
        <v>375</v>
      </c>
      <c r="Y888" s="3" t="s">
        <v>1977</v>
      </c>
      <c r="Z888" s="3" t="s">
        <v>1747</v>
      </c>
      <c r="AA888" s="3" t="s">
        <v>332</v>
      </c>
      <c r="AB888" s="3"/>
      <c r="AC888" s="3" t="s">
        <v>1401</v>
      </c>
      <c r="AD888" s="3" t="s">
        <v>4209</v>
      </c>
      <c r="AE888" s="3" t="s">
        <v>518</v>
      </c>
      <c r="AF888" s="3" t="s">
        <v>2432</v>
      </c>
      <c r="AG888" s="3" t="s">
        <v>400</v>
      </c>
      <c r="AH888" s="3" t="s">
        <v>183</v>
      </c>
      <c r="AI888" s="3" t="s">
        <v>991</v>
      </c>
      <c r="AJ888" s="3" t="s">
        <v>492</v>
      </c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4"/>
    </row>
    <row r="889" spans="1:51" x14ac:dyDescent="0.25">
      <c r="A889" s="2" t="s">
        <v>5809</v>
      </c>
      <c r="B889" s="11" t="s">
        <v>5354</v>
      </c>
      <c r="C889" s="3">
        <v>5</v>
      </c>
      <c r="D889" s="3" t="s">
        <v>3744</v>
      </c>
      <c r="E889" s="3" t="s">
        <v>1915</v>
      </c>
      <c r="F889" s="3" t="s">
        <v>715</v>
      </c>
      <c r="G889" s="3"/>
      <c r="H889" s="3" t="s">
        <v>30</v>
      </c>
      <c r="I889" s="3" t="s">
        <v>29</v>
      </c>
      <c r="J889" s="3" t="s">
        <v>29</v>
      </c>
      <c r="K889" s="3" t="s">
        <v>1028</v>
      </c>
      <c r="L889" s="3" t="s">
        <v>2720</v>
      </c>
      <c r="M889" s="3" t="s">
        <v>3583</v>
      </c>
      <c r="N889" s="3" t="s">
        <v>5815</v>
      </c>
      <c r="O889" s="3" t="s">
        <v>1448</v>
      </c>
      <c r="P889" s="3"/>
      <c r="Q889" s="3" t="s">
        <v>169</v>
      </c>
      <c r="R889" s="3" t="s">
        <v>409</v>
      </c>
      <c r="S889" s="3"/>
      <c r="T889" s="3"/>
      <c r="U889" s="3" t="s">
        <v>410</v>
      </c>
      <c r="V889" s="3"/>
      <c r="W889" s="3"/>
      <c r="X889" s="3" t="s">
        <v>375</v>
      </c>
      <c r="Y889" s="3"/>
      <c r="Z889" s="3"/>
      <c r="AA889" s="3" t="s">
        <v>547</v>
      </c>
      <c r="AB889" s="3"/>
      <c r="AC889" s="3" t="s">
        <v>446</v>
      </c>
      <c r="AD889" s="3" t="s">
        <v>632</v>
      </c>
      <c r="AE889" s="3" t="s">
        <v>625</v>
      </c>
      <c r="AF889" s="3" t="s">
        <v>2137</v>
      </c>
      <c r="AG889" s="3" t="s">
        <v>427</v>
      </c>
      <c r="AH889" s="3" t="s">
        <v>183</v>
      </c>
      <c r="AI889" s="3" t="s">
        <v>5816</v>
      </c>
      <c r="AJ889" s="3" t="s">
        <v>492</v>
      </c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4"/>
    </row>
    <row r="890" spans="1:51" x14ac:dyDescent="0.25">
      <c r="A890" s="2" t="s">
        <v>5817</v>
      </c>
      <c r="B890" s="11" t="s">
        <v>5354</v>
      </c>
      <c r="C890" s="3">
        <v>1</v>
      </c>
      <c r="D890" s="3" t="s">
        <v>6</v>
      </c>
      <c r="E890" s="3" t="s">
        <v>4</v>
      </c>
      <c r="F890" s="3" t="s">
        <v>659</v>
      </c>
      <c r="G890" s="3"/>
      <c r="H890" s="3" t="s">
        <v>30</v>
      </c>
      <c r="I890" s="3" t="s">
        <v>209</v>
      </c>
      <c r="J890" s="3" t="s">
        <v>2725</v>
      </c>
      <c r="K890" s="3" t="s">
        <v>4104</v>
      </c>
      <c r="L890" s="3" t="s">
        <v>5818</v>
      </c>
      <c r="M890" s="3" t="s">
        <v>5819</v>
      </c>
      <c r="N890" s="3" t="s">
        <v>3665</v>
      </c>
      <c r="O890" s="3" t="s">
        <v>2393</v>
      </c>
      <c r="P890" s="3"/>
      <c r="Q890" s="3" t="s">
        <v>506</v>
      </c>
      <c r="R890" s="3" t="s">
        <v>297</v>
      </c>
      <c r="S890" s="3" t="s">
        <v>297</v>
      </c>
      <c r="T890" s="3" t="s">
        <v>267</v>
      </c>
      <c r="U890" s="3" t="s">
        <v>207</v>
      </c>
      <c r="V890" s="3" t="s">
        <v>229</v>
      </c>
      <c r="W890" s="3" t="s">
        <v>409</v>
      </c>
      <c r="X890" s="3" t="s">
        <v>1383</v>
      </c>
      <c r="Y890" s="3" t="s">
        <v>3963</v>
      </c>
      <c r="Z890" s="3" t="s">
        <v>430</v>
      </c>
      <c r="AA890" s="3" t="s">
        <v>271</v>
      </c>
      <c r="AB890" s="3"/>
      <c r="AC890" s="3" t="s">
        <v>58</v>
      </c>
      <c r="AD890" s="3" t="s">
        <v>953</v>
      </c>
      <c r="AE890" s="3" t="s">
        <v>215</v>
      </c>
      <c r="AF890" s="3" t="s">
        <v>329</v>
      </c>
      <c r="AG890" s="3" t="s">
        <v>454</v>
      </c>
      <c r="AH890" s="3" t="s">
        <v>61</v>
      </c>
      <c r="AI890" s="3" t="s">
        <v>816</v>
      </c>
      <c r="AJ890" s="3" t="s">
        <v>839</v>
      </c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4"/>
    </row>
    <row r="891" spans="1:51" x14ac:dyDescent="0.25">
      <c r="A891" s="2" t="s">
        <v>5817</v>
      </c>
      <c r="B891" s="11" t="s">
        <v>5354</v>
      </c>
      <c r="C891" s="3">
        <v>2</v>
      </c>
      <c r="D891" s="3" t="s">
        <v>95</v>
      </c>
      <c r="E891" s="3" t="s">
        <v>659</v>
      </c>
      <c r="F891" s="3" t="s">
        <v>1021</v>
      </c>
      <c r="G891" s="3"/>
      <c r="H891" s="3" t="s">
        <v>60</v>
      </c>
      <c r="I891" s="3" t="s">
        <v>292</v>
      </c>
      <c r="J891" s="3" t="s">
        <v>3269</v>
      </c>
      <c r="K891" s="3" t="s">
        <v>5296</v>
      </c>
      <c r="L891" s="3" t="s">
        <v>5820</v>
      </c>
      <c r="M891" s="3" t="s">
        <v>5821</v>
      </c>
      <c r="N891" s="3" t="s">
        <v>2657</v>
      </c>
      <c r="O891" s="3" t="s">
        <v>2272</v>
      </c>
      <c r="P891" s="3"/>
      <c r="Q891" s="3" t="s">
        <v>148</v>
      </c>
      <c r="R891" s="3" t="s">
        <v>229</v>
      </c>
      <c r="S891" s="3" t="s">
        <v>230</v>
      </c>
      <c r="T891" s="3" t="s">
        <v>188</v>
      </c>
      <c r="U891" s="3" t="s">
        <v>3224</v>
      </c>
      <c r="V891" s="3" t="s">
        <v>3224</v>
      </c>
      <c r="W891" s="3" t="s">
        <v>1412</v>
      </c>
      <c r="X891" s="3" t="s">
        <v>791</v>
      </c>
      <c r="Y891" s="3" t="s">
        <v>4320</v>
      </c>
      <c r="Z891" s="3" t="s">
        <v>3555</v>
      </c>
      <c r="AA891" s="3" t="s">
        <v>928</v>
      </c>
      <c r="AB891" s="3"/>
      <c r="AC891" s="3" t="s">
        <v>291</v>
      </c>
      <c r="AD891" s="3" t="s">
        <v>2920</v>
      </c>
      <c r="AE891" s="3" t="s">
        <v>625</v>
      </c>
      <c r="AF891" s="3" t="s">
        <v>155</v>
      </c>
      <c r="AG891" s="3" t="s">
        <v>1401</v>
      </c>
      <c r="AH891" s="3" t="s">
        <v>61</v>
      </c>
      <c r="AI891" s="3" t="s">
        <v>4367</v>
      </c>
      <c r="AJ891" s="3" t="s">
        <v>810</v>
      </c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4"/>
    </row>
    <row r="892" spans="1:51" x14ac:dyDescent="0.25">
      <c r="A892" s="2" t="s">
        <v>5817</v>
      </c>
      <c r="B892" s="11" t="s">
        <v>5354</v>
      </c>
      <c r="C892" s="3">
        <v>3</v>
      </c>
      <c r="D892" s="3" t="s">
        <v>118</v>
      </c>
      <c r="E892" s="3" t="s">
        <v>1021</v>
      </c>
      <c r="F892" s="3" t="s">
        <v>996</v>
      </c>
      <c r="G892" s="3"/>
      <c r="H892" s="3" t="s">
        <v>60</v>
      </c>
      <c r="I892" s="3" t="s">
        <v>400</v>
      </c>
      <c r="J892" s="3" t="s">
        <v>1259</v>
      </c>
      <c r="K892" s="3" t="s">
        <v>1257</v>
      </c>
      <c r="L892" s="3" t="s">
        <v>3082</v>
      </c>
      <c r="M892" s="3" t="s">
        <v>604</v>
      </c>
      <c r="N892" s="3" t="s">
        <v>5822</v>
      </c>
      <c r="O892" s="3" t="s">
        <v>2926</v>
      </c>
      <c r="P892" s="3"/>
      <c r="Q892" s="3" t="s">
        <v>225</v>
      </c>
      <c r="R892" s="3" t="s">
        <v>229</v>
      </c>
      <c r="S892" s="3" t="s">
        <v>229</v>
      </c>
      <c r="T892" s="3" t="s">
        <v>297</v>
      </c>
      <c r="U892" s="3" t="s">
        <v>5430</v>
      </c>
      <c r="V892" s="3" t="s">
        <v>3234</v>
      </c>
      <c r="W892" s="3" t="s">
        <v>410</v>
      </c>
      <c r="X892" s="3" t="s">
        <v>235</v>
      </c>
      <c r="Y892" s="3" t="s">
        <v>1988</v>
      </c>
      <c r="Z892" s="3" t="s">
        <v>3125</v>
      </c>
      <c r="AA892" s="3" t="s">
        <v>357</v>
      </c>
      <c r="AB892" s="3"/>
      <c r="AC892" s="3" t="s">
        <v>108</v>
      </c>
      <c r="AD892" s="3" t="s">
        <v>2834</v>
      </c>
      <c r="AE892" s="3" t="s">
        <v>190</v>
      </c>
      <c r="AF892" s="3" t="s">
        <v>155</v>
      </c>
      <c r="AG892" s="3" t="s">
        <v>335</v>
      </c>
      <c r="AH892" s="3" t="s">
        <v>155</v>
      </c>
      <c r="AI892" s="3" t="s">
        <v>1586</v>
      </c>
      <c r="AJ892" s="3" t="s">
        <v>839</v>
      </c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4"/>
    </row>
    <row r="893" spans="1:51" x14ac:dyDescent="0.25">
      <c r="A893" s="2" t="s">
        <v>5817</v>
      </c>
      <c r="B893" s="11" t="s">
        <v>5354</v>
      </c>
      <c r="C893" s="3">
        <v>4</v>
      </c>
      <c r="D893" s="3" t="s">
        <v>138</v>
      </c>
      <c r="E893" s="3" t="s">
        <v>996</v>
      </c>
      <c r="F893" s="3" t="s">
        <v>197</v>
      </c>
      <c r="G893" s="3"/>
      <c r="H893" s="3" t="s">
        <v>235</v>
      </c>
      <c r="I893" s="3" t="s">
        <v>1535</v>
      </c>
      <c r="J893" s="3" t="s">
        <v>149</v>
      </c>
      <c r="K893" s="3" t="s">
        <v>5823</v>
      </c>
      <c r="L893" s="3" t="s">
        <v>5824</v>
      </c>
      <c r="M893" s="3" t="s">
        <v>5825</v>
      </c>
      <c r="N893" s="3" t="s">
        <v>4637</v>
      </c>
      <c r="O893" s="3" t="s">
        <v>1994</v>
      </c>
      <c r="P893" s="3"/>
      <c r="Q893" s="3" t="s">
        <v>148</v>
      </c>
      <c r="R893" s="3" t="s">
        <v>229</v>
      </c>
      <c r="S893" s="3" t="s">
        <v>230</v>
      </c>
      <c r="T893" s="3" t="s">
        <v>170</v>
      </c>
      <c r="U893" s="3" t="s">
        <v>3234</v>
      </c>
      <c r="V893" s="3" t="s">
        <v>3224</v>
      </c>
      <c r="W893" s="3" t="s">
        <v>410</v>
      </c>
      <c r="X893" s="3" t="s">
        <v>252</v>
      </c>
      <c r="Y893" s="3" t="s">
        <v>1997</v>
      </c>
      <c r="Z893" s="3" t="s">
        <v>626</v>
      </c>
      <c r="AA893" s="3" t="s">
        <v>772</v>
      </c>
      <c r="AB893" s="3"/>
      <c r="AC893" s="3" t="s">
        <v>112</v>
      </c>
      <c r="AD893" s="3" t="s">
        <v>2945</v>
      </c>
      <c r="AE893" s="3" t="s">
        <v>321</v>
      </c>
      <c r="AF893" s="3" t="s">
        <v>1382</v>
      </c>
      <c r="AG893" s="3" t="s">
        <v>454</v>
      </c>
      <c r="AH893" s="3" t="s">
        <v>155</v>
      </c>
      <c r="AI893" s="3" t="s">
        <v>609</v>
      </c>
      <c r="AJ893" s="3" t="s">
        <v>810</v>
      </c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4"/>
    </row>
    <row r="894" spans="1:51" x14ac:dyDescent="0.25">
      <c r="A894" s="2" t="s">
        <v>5817</v>
      </c>
      <c r="B894" s="11" t="s">
        <v>5354</v>
      </c>
      <c r="C894" s="3">
        <v>5</v>
      </c>
      <c r="D894" s="3" t="s">
        <v>1072</v>
      </c>
      <c r="E894" s="3" t="s">
        <v>197</v>
      </c>
      <c r="F894" s="3" t="s">
        <v>94</v>
      </c>
      <c r="G894" s="3"/>
      <c r="H894" s="3" t="s">
        <v>30</v>
      </c>
      <c r="I894" s="3" t="s">
        <v>315</v>
      </c>
      <c r="J894" s="3" t="s">
        <v>668</v>
      </c>
      <c r="K894" s="3" t="s">
        <v>5826</v>
      </c>
      <c r="L894" s="3" t="s">
        <v>1752</v>
      </c>
      <c r="M894" s="3" t="s">
        <v>5827</v>
      </c>
      <c r="N894" s="3" t="s">
        <v>1099</v>
      </c>
      <c r="O894" s="3" t="s">
        <v>721</v>
      </c>
      <c r="P894" s="3"/>
      <c r="Q894" s="3" t="s">
        <v>506</v>
      </c>
      <c r="R894" s="3" t="s">
        <v>207</v>
      </c>
      <c r="S894" s="3" t="s">
        <v>433</v>
      </c>
      <c r="T894" s="3" t="s">
        <v>250</v>
      </c>
      <c r="U894" s="3" t="s">
        <v>5430</v>
      </c>
      <c r="V894" s="3" t="s">
        <v>1575</v>
      </c>
      <c r="W894" s="3" t="s">
        <v>1412</v>
      </c>
      <c r="X894" s="3" t="s">
        <v>243</v>
      </c>
      <c r="Y894" s="3"/>
      <c r="Z894" s="3"/>
      <c r="AA894" s="3" t="s">
        <v>772</v>
      </c>
      <c r="AB894" s="3"/>
      <c r="AC894" s="3" t="s">
        <v>61</v>
      </c>
      <c r="AD894" s="3" t="s">
        <v>668</v>
      </c>
      <c r="AE894" s="3" t="s">
        <v>155</v>
      </c>
      <c r="AF894" s="3" t="s">
        <v>1382</v>
      </c>
      <c r="AG894" s="3" t="s">
        <v>87</v>
      </c>
      <c r="AH894" s="3" t="s">
        <v>155</v>
      </c>
      <c r="AI894" s="3" t="s">
        <v>2503</v>
      </c>
      <c r="AJ894" s="3" t="s">
        <v>492</v>
      </c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4"/>
    </row>
    <row r="895" spans="1:51" x14ac:dyDescent="0.25">
      <c r="A895" s="2" t="s">
        <v>5817</v>
      </c>
      <c r="B895" s="11" t="s">
        <v>5354</v>
      </c>
      <c r="C895" s="3">
        <v>6</v>
      </c>
      <c r="D895" s="3" t="s">
        <v>5828</v>
      </c>
      <c r="E895" s="3" t="s">
        <v>94</v>
      </c>
      <c r="F895" s="3" t="s">
        <v>586</v>
      </c>
      <c r="G895" s="3"/>
      <c r="H895" s="3" t="s">
        <v>165</v>
      </c>
      <c r="I895" s="3" t="s">
        <v>2448</v>
      </c>
      <c r="J895" s="3" t="s">
        <v>2436</v>
      </c>
      <c r="K895" s="3" t="s">
        <v>2274</v>
      </c>
      <c r="L895" s="3" t="s">
        <v>1785</v>
      </c>
      <c r="M895" s="3" t="s">
        <v>5829</v>
      </c>
      <c r="N895" s="3" t="s">
        <v>1939</v>
      </c>
      <c r="O895" s="3" t="s">
        <v>5830</v>
      </c>
      <c r="P895" s="3"/>
      <c r="Q895" s="3" t="s">
        <v>148</v>
      </c>
      <c r="R895" s="3" t="s">
        <v>433</v>
      </c>
      <c r="S895" s="3" t="s">
        <v>433</v>
      </c>
      <c r="T895" s="3" t="s">
        <v>297</v>
      </c>
      <c r="U895" s="3" t="s">
        <v>5430</v>
      </c>
      <c r="V895" s="3" t="s">
        <v>3224</v>
      </c>
      <c r="W895" s="3" t="s">
        <v>410</v>
      </c>
      <c r="X895" s="3" t="s">
        <v>243</v>
      </c>
      <c r="Y895" s="3"/>
      <c r="Z895" s="3"/>
      <c r="AA895" s="3" t="s">
        <v>86</v>
      </c>
      <c r="AB895" s="3"/>
      <c r="AC895" s="3" t="s">
        <v>270</v>
      </c>
      <c r="AD895" s="3" t="s">
        <v>4111</v>
      </c>
      <c r="AE895" s="3" t="s">
        <v>183</v>
      </c>
      <c r="AF895" s="3" t="s">
        <v>1382</v>
      </c>
      <c r="AG895" s="3" t="s">
        <v>446</v>
      </c>
      <c r="AH895" s="3" t="s">
        <v>111</v>
      </c>
      <c r="AI895" s="3" t="s">
        <v>128</v>
      </c>
      <c r="AJ895" s="3" t="s">
        <v>240</v>
      </c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4"/>
    </row>
    <row r="896" spans="1:51" x14ac:dyDescent="0.25">
      <c r="A896" s="2" t="s">
        <v>5817</v>
      </c>
      <c r="B896" s="11" t="s">
        <v>5354</v>
      </c>
      <c r="C896" s="3">
        <v>7</v>
      </c>
      <c r="D896" s="3" t="s">
        <v>5831</v>
      </c>
      <c r="E896" s="3" t="s">
        <v>586</v>
      </c>
      <c r="F896" s="3"/>
      <c r="G896" s="3"/>
      <c r="H896" s="3" t="s">
        <v>427</v>
      </c>
      <c r="I896" s="3" t="s">
        <v>416</v>
      </c>
      <c r="J896" s="3" t="s">
        <v>4332</v>
      </c>
      <c r="K896" s="3" t="s">
        <v>1667</v>
      </c>
      <c r="L896" s="3" t="s">
        <v>2364</v>
      </c>
      <c r="M896" s="3" t="s">
        <v>3987</v>
      </c>
      <c r="N896" s="3" t="s">
        <v>4439</v>
      </c>
      <c r="O896" s="3" t="s">
        <v>5719</v>
      </c>
      <c r="P896" s="3" t="s">
        <v>646</v>
      </c>
      <c r="Q896" s="3" t="s">
        <v>148</v>
      </c>
      <c r="R896" s="3" t="s">
        <v>207</v>
      </c>
      <c r="S896" s="3" t="s">
        <v>207</v>
      </c>
      <c r="T896" s="3" t="s">
        <v>250</v>
      </c>
      <c r="U896" s="3" t="s">
        <v>5430</v>
      </c>
      <c r="V896" s="3" t="s">
        <v>3224</v>
      </c>
      <c r="W896" s="3" t="s">
        <v>410</v>
      </c>
      <c r="X896" s="3" t="s">
        <v>243</v>
      </c>
      <c r="Y896" s="3"/>
      <c r="Z896" s="3"/>
      <c r="AA896" s="3" t="s">
        <v>175</v>
      </c>
      <c r="AB896" s="3"/>
      <c r="AC896" s="3" t="s">
        <v>291</v>
      </c>
      <c r="AD896" s="3" t="s">
        <v>5189</v>
      </c>
      <c r="AE896" s="3" t="s">
        <v>183</v>
      </c>
      <c r="AF896" s="3" t="s">
        <v>1382</v>
      </c>
      <c r="AG896" s="3" t="s">
        <v>335</v>
      </c>
      <c r="AH896" s="3" t="s">
        <v>111</v>
      </c>
      <c r="AI896" s="3" t="s">
        <v>392</v>
      </c>
      <c r="AJ896" s="3" t="s">
        <v>839</v>
      </c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4"/>
    </row>
    <row r="897" spans="1:51" x14ac:dyDescent="0.25">
      <c r="A897" s="2" t="s">
        <v>5832</v>
      </c>
      <c r="B897" s="11" t="s">
        <v>5354</v>
      </c>
      <c r="C897" s="3">
        <v>1</v>
      </c>
      <c r="D897" s="3" t="s">
        <v>164</v>
      </c>
      <c r="E897" s="3" t="s">
        <v>4</v>
      </c>
      <c r="F897" s="3" t="s">
        <v>1081</v>
      </c>
      <c r="G897" s="3"/>
      <c r="H897" s="3" t="s">
        <v>60</v>
      </c>
      <c r="I897" s="3" t="s">
        <v>887</v>
      </c>
      <c r="J897" s="3" t="s">
        <v>367</v>
      </c>
      <c r="K897" s="3" t="s">
        <v>3503</v>
      </c>
      <c r="L897" s="3" t="s">
        <v>2216</v>
      </c>
      <c r="M897" s="3" t="s">
        <v>5833</v>
      </c>
      <c r="N897" s="3" t="s">
        <v>2131</v>
      </c>
      <c r="O897" s="3" t="s">
        <v>1288</v>
      </c>
      <c r="P897" s="3"/>
      <c r="Q897" s="3" t="s">
        <v>506</v>
      </c>
      <c r="R897" s="3" t="s">
        <v>269</v>
      </c>
      <c r="S897" s="3"/>
      <c r="T897" s="3"/>
      <c r="U897" s="3" t="s">
        <v>297</v>
      </c>
      <c r="V897" s="3"/>
      <c r="W897" s="3"/>
      <c r="X897" s="3" t="s">
        <v>742</v>
      </c>
      <c r="Y897" s="3" t="s">
        <v>4335</v>
      </c>
      <c r="Z897" s="3" t="s">
        <v>672</v>
      </c>
      <c r="AA897" s="3" t="s">
        <v>415</v>
      </c>
      <c r="AB897" s="3"/>
      <c r="AC897" s="3" t="s">
        <v>424</v>
      </c>
      <c r="AD897" s="3" t="s">
        <v>3513</v>
      </c>
      <c r="AE897" s="3" t="s">
        <v>1284</v>
      </c>
      <c r="AF897" s="3" t="s">
        <v>329</v>
      </c>
      <c r="AG897" s="3" t="s">
        <v>58</v>
      </c>
      <c r="AH897" s="3" t="s">
        <v>155</v>
      </c>
      <c r="AI897" s="3" t="s">
        <v>1877</v>
      </c>
      <c r="AJ897" s="3" t="s">
        <v>581</v>
      </c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4"/>
    </row>
    <row r="898" spans="1:51" x14ac:dyDescent="0.25">
      <c r="A898" s="2" t="s">
        <v>5832</v>
      </c>
      <c r="B898" s="11" t="s">
        <v>5354</v>
      </c>
      <c r="C898" s="3">
        <v>2</v>
      </c>
      <c r="D898" s="3" t="s">
        <v>95</v>
      </c>
      <c r="E898" s="3" t="s">
        <v>1081</v>
      </c>
      <c r="F898" s="3" t="s">
        <v>1071</v>
      </c>
      <c r="G898" s="3"/>
      <c r="H898" s="3" t="s">
        <v>29</v>
      </c>
      <c r="I898" s="3" t="s">
        <v>154</v>
      </c>
      <c r="J898" s="3" t="s">
        <v>1438</v>
      </c>
      <c r="K898" s="3" t="s">
        <v>5834</v>
      </c>
      <c r="L898" s="3" t="s">
        <v>2198</v>
      </c>
      <c r="M898" s="3" t="s">
        <v>5835</v>
      </c>
      <c r="N898" s="3" t="s">
        <v>2951</v>
      </c>
      <c r="O898" s="3" t="s">
        <v>816</v>
      </c>
      <c r="P898" s="3"/>
      <c r="Q898" s="3" t="s">
        <v>79</v>
      </c>
      <c r="R898" s="3" t="s">
        <v>267</v>
      </c>
      <c r="S898" s="3"/>
      <c r="T898" s="3"/>
      <c r="U898" s="3" t="s">
        <v>208</v>
      </c>
      <c r="V898" s="3"/>
      <c r="W898" s="3"/>
      <c r="X898" s="3" t="s">
        <v>108</v>
      </c>
      <c r="Y898" s="3" t="s">
        <v>712</v>
      </c>
      <c r="Z898" s="3" t="s">
        <v>254</v>
      </c>
      <c r="AA898" s="3" t="s">
        <v>401</v>
      </c>
      <c r="AB898" s="3"/>
      <c r="AC898" s="3" t="s">
        <v>23</v>
      </c>
      <c r="AD898" s="3" t="s">
        <v>14</v>
      </c>
      <c r="AE898" s="3" t="s">
        <v>321</v>
      </c>
      <c r="AF898" s="3" t="s">
        <v>155</v>
      </c>
      <c r="AG898" s="3" t="s">
        <v>183</v>
      </c>
      <c r="AH898" s="3" t="s">
        <v>182</v>
      </c>
      <c r="AI898" s="3" t="s">
        <v>570</v>
      </c>
      <c r="AJ898" s="3" t="s">
        <v>258</v>
      </c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4"/>
    </row>
    <row r="899" spans="1:51" x14ac:dyDescent="0.25">
      <c r="A899" s="2" t="s">
        <v>5832</v>
      </c>
      <c r="B899" s="11" t="s">
        <v>5354</v>
      </c>
      <c r="C899" s="3">
        <v>3</v>
      </c>
      <c r="D899" s="3" t="s">
        <v>118</v>
      </c>
      <c r="E899" s="3" t="s">
        <v>1071</v>
      </c>
      <c r="F899" s="3" t="s">
        <v>715</v>
      </c>
      <c r="G899" s="3"/>
      <c r="H899" s="3" t="s">
        <v>38</v>
      </c>
      <c r="I899" s="3" t="s">
        <v>61</v>
      </c>
      <c r="J899" s="3" t="s">
        <v>166</v>
      </c>
      <c r="K899" s="3" t="s">
        <v>5836</v>
      </c>
      <c r="L899" s="3" t="s">
        <v>5066</v>
      </c>
      <c r="M899" s="3" t="s">
        <v>5837</v>
      </c>
      <c r="N899" s="3" t="s">
        <v>4505</v>
      </c>
      <c r="O899" s="3" t="s">
        <v>1866</v>
      </c>
      <c r="P899" s="3"/>
      <c r="Q899" s="3" t="s">
        <v>16</v>
      </c>
      <c r="R899" s="3" t="s">
        <v>250</v>
      </c>
      <c r="S899" s="3"/>
      <c r="T899" s="3"/>
      <c r="U899" s="3" t="s">
        <v>207</v>
      </c>
      <c r="V899" s="3"/>
      <c r="W899" s="3"/>
      <c r="X899" s="3" t="s">
        <v>112</v>
      </c>
      <c r="Y899" s="3" t="s">
        <v>3780</v>
      </c>
      <c r="Z899" s="3" t="s">
        <v>5838</v>
      </c>
      <c r="AA899" s="3" t="s">
        <v>415</v>
      </c>
      <c r="AB899" s="3"/>
      <c r="AC899" s="3" t="s">
        <v>235</v>
      </c>
      <c r="AD899" s="3" t="s">
        <v>367</v>
      </c>
      <c r="AE899" s="3" t="s">
        <v>183</v>
      </c>
      <c r="AF899" s="3" t="s">
        <v>155</v>
      </c>
      <c r="AG899" s="3" t="s">
        <v>58</v>
      </c>
      <c r="AH899" s="3" t="s">
        <v>165</v>
      </c>
      <c r="AI899" s="3" t="s">
        <v>613</v>
      </c>
      <c r="AJ899" s="3" t="s">
        <v>839</v>
      </c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4"/>
    </row>
    <row r="900" spans="1:51" x14ac:dyDescent="0.25">
      <c r="A900" s="2" t="s">
        <v>1506</v>
      </c>
      <c r="B900" s="11" t="s">
        <v>5354</v>
      </c>
      <c r="C900" s="3">
        <v>1</v>
      </c>
      <c r="D900" s="3" t="s">
        <v>660</v>
      </c>
      <c r="E900" s="3" t="s">
        <v>4</v>
      </c>
      <c r="F900" s="3" t="s">
        <v>1847</v>
      </c>
      <c r="G900" s="3"/>
      <c r="H900" s="3" t="s">
        <v>59</v>
      </c>
      <c r="I900" s="3" t="s">
        <v>995</v>
      </c>
      <c r="J900" s="3" t="s">
        <v>887</v>
      </c>
      <c r="K900" s="3" t="s">
        <v>815</v>
      </c>
      <c r="L900" s="3" t="s">
        <v>602</v>
      </c>
      <c r="M900" s="3" t="s">
        <v>906</v>
      </c>
      <c r="N900" s="3" t="s">
        <v>5839</v>
      </c>
      <c r="O900" s="3" t="s">
        <v>5840</v>
      </c>
      <c r="P900" s="3"/>
      <c r="Q900" s="3" t="s">
        <v>6</v>
      </c>
      <c r="R900" s="3" t="s">
        <v>230</v>
      </c>
      <c r="S900" s="3"/>
      <c r="T900" s="3"/>
      <c r="U900" s="3" t="s">
        <v>207</v>
      </c>
      <c r="V900" s="3"/>
      <c r="W900" s="3"/>
      <c r="X900" s="3" t="s">
        <v>172</v>
      </c>
      <c r="Y900" s="3" t="s">
        <v>4875</v>
      </c>
      <c r="Z900" s="3" t="s">
        <v>239</v>
      </c>
      <c r="AA900" s="3" t="s">
        <v>401</v>
      </c>
      <c r="AB900" s="3"/>
      <c r="AC900" s="3" t="s">
        <v>252</v>
      </c>
      <c r="AD900" s="3" t="s">
        <v>5841</v>
      </c>
      <c r="AE900" s="3" t="s">
        <v>529</v>
      </c>
      <c r="AF900" s="3" t="s">
        <v>381</v>
      </c>
      <c r="AG900" s="3" t="s">
        <v>1401</v>
      </c>
      <c r="AH900" s="3" t="s">
        <v>273</v>
      </c>
      <c r="AI900" s="3" t="s">
        <v>4615</v>
      </c>
      <c r="AJ900" s="3" t="s">
        <v>492</v>
      </c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4"/>
    </row>
    <row r="901" spans="1:51" x14ac:dyDescent="0.25">
      <c r="A901" s="2" t="s">
        <v>1506</v>
      </c>
      <c r="B901" s="11" t="s">
        <v>5354</v>
      </c>
      <c r="C901" s="3">
        <v>2</v>
      </c>
      <c r="D901" s="3" t="s">
        <v>684</v>
      </c>
      <c r="E901" s="3" t="s">
        <v>1847</v>
      </c>
      <c r="F901" s="3" t="s">
        <v>240</v>
      </c>
      <c r="G901" s="3"/>
      <c r="H901" s="3" t="s">
        <v>509</v>
      </c>
      <c r="I901" s="3" t="s">
        <v>209</v>
      </c>
      <c r="J901" s="3" t="s">
        <v>509</v>
      </c>
      <c r="K901" s="3" t="s">
        <v>184</v>
      </c>
      <c r="L901" s="3" t="s">
        <v>988</v>
      </c>
      <c r="M901" s="3" t="s">
        <v>1933</v>
      </c>
      <c r="N901" s="3" t="s">
        <v>3336</v>
      </c>
      <c r="O901" s="3" t="s">
        <v>5842</v>
      </c>
      <c r="P901" s="3"/>
      <c r="Q901" s="3" t="s">
        <v>6</v>
      </c>
      <c r="R901" s="3" t="s">
        <v>229</v>
      </c>
      <c r="S901" s="3"/>
      <c r="T901" s="3"/>
      <c r="U901" s="3" t="s">
        <v>1575</v>
      </c>
      <c r="V901" s="3"/>
      <c r="W901" s="3"/>
      <c r="X901" s="3" t="s">
        <v>412</v>
      </c>
      <c r="Y901" s="3" t="s">
        <v>3415</v>
      </c>
      <c r="Z901" s="3" t="s">
        <v>47</v>
      </c>
      <c r="AA901" s="3" t="s">
        <v>66</v>
      </c>
      <c r="AB901" s="3"/>
      <c r="AC901" s="3" t="s">
        <v>1063</v>
      </c>
      <c r="AD901" s="3" t="s">
        <v>5843</v>
      </c>
      <c r="AE901" s="3" t="s">
        <v>102</v>
      </c>
      <c r="AF901" s="3" t="s">
        <v>215</v>
      </c>
      <c r="AG901" s="3" t="s">
        <v>58</v>
      </c>
      <c r="AH901" s="3" t="s">
        <v>27</v>
      </c>
      <c r="AI901" s="3" t="s">
        <v>4461</v>
      </c>
      <c r="AJ901" s="3" t="s">
        <v>62</v>
      </c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4"/>
    </row>
    <row r="902" spans="1:51" x14ac:dyDescent="0.25">
      <c r="A902" s="2" t="s">
        <v>1506</v>
      </c>
      <c r="B902" s="11" t="s">
        <v>5354</v>
      </c>
      <c r="C902" s="3">
        <v>3</v>
      </c>
      <c r="D902" s="3" t="s">
        <v>69</v>
      </c>
      <c r="E902" s="3" t="s">
        <v>240</v>
      </c>
      <c r="F902" s="3" t="s">
        <v>658</v>
      </c>
      <c r="G902" s="3"/>
      <c r="H902" s="3" t="s">
        <v>27</v>
      </c>
      <c r="I902" s="3" t="s">
        <v>395</v>
      </c>
      <c r="J902" s="3" t="s">
        <v>440</v>
      </c>
      <c r="K902" s="3" t="s">
        <v>396</v>
      </c>
      <c r="L902" s="3" t="s">
        <v>238</v>
      </c>
      <c r="M902" s="3" t="s">
        <v>3901</v>
      </c>
      <c r="N902" s="3" t="s">
        <v>5844</v>
      </c>
      <c r="O902" s="3" t="s">
        <v>5845</v>
      </c>
      <c r="P902" s="3"/>
      <c r="Q902" s="3" t="s">
        <v>6</v>
      </c>
      <c r="R902" s="3" t="s">
        <v>230</v>
      </c>
      <c r="S902" s="3"/>
      <c r="T902" s="3"/>
      <c r="U902" s="3" t="s">
        <v>3224</v>
      </c>
      <c r="V902" s="3"/>
      <c r="W902" s="3"/>
      <c r="X902" s="3" t="s">
        <v>798</v>
      </c>
      <c r="Y902" s="3" t="s">
        <v>5005</v>
      </c>
      <c r="Z902" s="3" t="s">
        <v>952</v>
      </c>
      <c r="AA902" s="3" t="s">
        <v>772</v>
      </c>
      <c r="AB902" s="3"/>
      <c r="AC902" s="3" t="s">
        <v>243</v>
      </c>
      <c r="AD902" s="3" t="s">
        <v>1463</v>
      </c>
      <c r="AE902" s="3" t="s">
        <v>21</v>
      </c>
      <c r="AF902" s="3" t="s">
        <v>193</v>
      </c>
      <c r="AG902" s="3" t="s">
        <v>335</v>
      </c>
      <c r="AH902" s="3" t="s">
        <v>478</v>
      </c>
      <c r="AI902" s="3" t="s">
        <v>3587</v>
      </c>
      <c r="AJ902" s="3" t="s">
        <v>810</v>
      </c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4"/>
    </row>
    <row r="903" spans="1:51" x14ac:dyDescent="0.25">
      <c r="A903" s="2" t="s">
        <v>1506</v>
      </c>
      <c r="B903" s="11" t="s">
        <v>5354</v>
      </c>
      <c r="C903" s="3">
        <v>4</v>
      </c>
      <c r="D903" s="3" t="s">
        <v>2542</v>
      </c>
      <c r="E903" s="3" t="s">
        <v>658</v>
      </c>
      <c r="F903" s="3" t="s">
        <v>404</v>
      </c>
      <c r="G903" s="3"/>
      <c r="H903" s="3" t="s">
        <v>28</v>
      </c>
      <c r="I903" s="3" t="s">
        <v>646</v>
      </c>
      <c r="J903" s="3" t="s">
        <v>335</v>
      </c>
      <c r="K903" s="3" t="s">
        <v>2113</v>
      </c>
      <c r="L903" s="3" t="s">
        <v>751</v>
      </c>
      <c r="M903" s="3" t="s">
        <v>2451</v>
      </c>
      <c r="N903" s="3" t="s">
        <v>5516</v>
      </c>
      <c r="O903" s="3" t="s">
        <v>5846</v>
      </c>
      <c r="P903" s="3"/>
      <c r="Q903" s="3" t="s">
        <v>6</v>
      </c>
      <c r="R903" s="3" t="s">
        <v>433</v>
      </c>
      <c r="S903" s="3"/>
      <c r="T903" s="3"/>
      <c r="U903" s="3" t="s">
        <v>5430</v>
      </c>
      <c r="V903" s="3"/>
      <c r="W903" s="3"/>
      <c r="X903" s="3" t="s">
        <v>424</v>
      </c>
      <c r="Y903" s="3"/>
      <c r="Z903" s="3"/>
      <c r="AA903" s="3" t="s">
        <v>184</v>
      </c>
      <c r="AB903" s="3"/>
      <c r="AC903" s="3" t="s">
        <v>165</v>
      </c>
      <c r="AD903" s="3" t="s">
        <v>1463</v>
      </c>
      <c r="AE903" s="3" t="s">
        <v>625</v>
      </c>
      <c r="AF903" s="3" t="s">
        <v>178</v>
      </c>
      <c r="AG903" s="3" t="s">
        <v>27</v>
      </c>
      <c r="AH903" s="3" t="s">
        <v>446</v>
      </c>
      <c r="AI903" s="3" t="s">
        <v>951</v>
      </c>
      <c r="AJ903" s="3" t="s">
        <v>62</v>
      </c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4"/>
    </row>
    <row r="904" spans="1:51" x14ac:dyDescent="0.25">
      <c r="A904" s="2" t="s">
        <v>1506</v>
      </c>
      <c r="B904" s="11" t="s">
        <v>5354</v>
      </c>
      <c r="C904" s="3">
        <v>5</v>
      </c>
      <c r="D904" s="3" t="s">
        <v>2550</v>
      </c>
      <c r="E904" s="3" t="s">
        <v>404</v>
      </c>
      <c r="F904" s="3" t="s">
        <v>3268</v>
      </c>
      <c r="G904" s="3"/>
      <c r="H904" s="3" t="s">
        <v>28</v>
      </c>
      <c r="I904" s="3" t="s">
        <v>154</v>
      </c>
      <c r="J904" s="3" t="s">
        <v>87</v>
      </c>
      <c r="K904" s="3" t="s">
        <v>424</v>
      </c>
      <c r="L904" s="3" t="s">
        <v>427</v>
      </c>
      <c r="M904" s="3" t="s">
        <v>193</v>
      </c>
      <c r="N904" s="3" t="s">
        <v>5847</v>
      </c>
      <c r="O904" s="3" t="s">
        <v>5848</v>
      </c>
      <c r="P904" s="3"/>
      <c r="Q904" s="3" t="s">
        <v>6</v>
      </c>
      <c r="R904" s="3" t="s">
        <v>207</v>
      </c>
      <c r="S904" s="3"/>
      <c r="T904" s="3"/>
      <c r="U904" s="3" t="s">
        <v>5430</v>
      </c>
      <c r="V904" s="3"/>
      <c r="W904" s="3"/>
      <c r="X904" s="3" t="s">
        <v>28</v>
      </c>
      <c r="Y904" s="3"/>
      <c r="Z904" s="3"/>
      <c r="AA904" s="3" t="s">
        <v>1040</v>
      </c>
      <c r="AB904" s="3"/>
      <c r="AC904" s="3" t="s">
        <v>112</v>
      </c>
      <c r="AD904" s="3" t="s">
        <v>699</v>
      </c>
      <c r="AE904" s="3" t="s">
        <v>580</v>
      </c>
      <c r="AF904" s="3" t="s">
        <v>215</v>
      </c>
      <c r="AG904" s="3" t="s">
        <v>446</v>
      </c>
      <c r="AH904" s="3" t="s">
        <v>88</v>
      </c>
      <c r="AI904" s="3" t="s">
        <v>2072</v>
      </c>
      <c r="AJ904" s="3" t="s">
        <v>1847</v>
      </c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4"/>
    </row>
    <row r="905" spans="1:51" x14ac:dyDescent="0.25">
      <c r="A905" s="2" t="s">
        <v>1506</v>
      </c>
      <c r="B905" s="11" t="s">
        <v>5354</v>
      </c>
      <c r="C905" s="3">
        <v>6</v>
      </c>
      <c r="D905" s="3" t="s">
        <v>5849</v>
      </c>
      <c r="E905" s="3" t="s">
        <v>3268</v>
      </c>
      <c r="F905" s="3" t="s">
        <v>137</v>
      </c>
      <c r="G905" s="3"/>
      <c r="H905" s="3" t="s">
        <v>183</v>
      </c>
      <c r="I905" s="3" t="s">
        <v>993</v>
      </c>
      <c r="J905" s="3" t="s">
        <v>1382</v>
      </c>
      <c r="K905" s="3" t="s">
        <v>395</v>
      </c>
      <c r="L905" s="3" t="s">
        <v>209</v>
      </c>
      <c r="M905" s="3" t="s">
        <v>1381</v>
      </c>
      <c r="N905" s="3" t="s">
        <v>4248</v>
      </c>
      <c r="O905" s="3" t="s">
        <v>5850</v>
      </c>
      <c r="P905" s="3"/>
      <c r="Q905" s="3" t="s">
        <v>6</v>
      </c>
      <c r="R905" s="3" t="s">
        <v>229</v>
      </c>
      <c r="S905" s="3"/>
      <c r="T905" s="3"/>
      <c r="U905" s="3" t="s">
        <v>5430</v>
      </c>
      <c r="V905" s="3"/>
      <c r="W905" s="3"/>
      <c r="X905" s="3" t="s">
        <v>791</v>
      </c>
      <c r="Y905" s="3"/>
      <c r="Z905" s="3"/>
      <c r="AA905" s="3" t="s">
        <v>298</v>
      </c>
      <c r="AB905" s="3"/>
      <c r="AC905" s="3" t="s">
        <v>165</v>
      </c>
      <c r="AD905" s="3" t="s">
        <v>1463</v>
      </c>
      <c r="AE905" s="3" t="s">
        <v>625</v>
      </c>
      <c r="AF905" s="3" t="s">
        <v>3464</v>
      </c>
      <c r="AG905" s="3" t="s">
        <v>27</v>
      </c>
      <c r="AH905" s="3" t="s">
        <v>1401</v>
      </c>
      <c r="AI905" s="3" t="s">
        <v>3742</v>
      </c>
      <c r="AJ905" s="3" t="s">
        <v>5</v>
      </c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4"/>
    </row>
    <row r="906" spans="1:51" x14ac:dyDescent="0.25">
      <c r="A906" s="2" t="s">
        <v>3769</v>
      </c>
      <c r="B906" s="11" t="s">
        <v>5354</v>
      </c>
      <c r="C906" s="3">
        <v>1</v>
      </c>
      <c r="D906" s="3" t="s">
        <v>660</v>
      </c>
      <c r="E906" s="3" t="s">
        <v>4</v>
      </c>
      <c r="F906" s="3" t="s">
        <v>1081</v>
      </c>
      <c r="G906" s="3"/>
      <c r="H906" s="3" t="s">
        <v>791</v>
      </c>
      <c r="I906" s="3" t="s">
        <v>3048</v>
      </c>
      <c r="J906" s="3" t="s">
        <v>2484</v>
      </c>
      <c r="K906" s="3" t="s">
        <v>5851</v>
      </c>
      <c r="L906" s="3" t="s">
        <v>4507</v>
      </c>
      <c r="M906" s="3" t="s">
        <v>5852</v>
      </c>
      <c r="N906" s="3" t="s">
        <v>5853</v>
      </c>
      <c r="O906" s="3" t="s">
        <v>2670</v>
      </c>
      <c r="P906" s="3"/>
      <c r="Q906" s="3" t="s">
        <v>506</v>
      </c>
      <c r="R906" s="3" t="s">
        <v>411</v>
      </c>
      <c r="S906" s="3"/>
      <c r="T906" s="3"/>
      <c r="U906" s="3" t="s">
        <v>5430</v>
      </c>
      <c r="V906" s="3"/>
      <c r="W906" s="3"/>
      <c r="X906" s="3" t="s">
        <v>798</v>
      </c>
      <c r="Y906" s="3" t="s">
        <v>2239</v>
      </c>
      <c r="Z906" s="3" t="s">
        <v>5119</v>
      </c>
      <c r="AA906" s="3" t="s">
        <v>135</v>
      </c>
      <c r="AB906" s="3"/>
      <c r="AC906" s="3" t="s">
        <v>1382</v>
      </c>
      <c r="AD906" s="3" t="s">
        <v>1075</v>
      </c>
      <c r="AE906" s="3" t="s">
        <v>836</v>
      </c>
      <c r="AF906" s="3" t="s">
        <v>1382</v>
      </c>
      <c r="AG906" s="3" t="s">
        <v>335</v>
      </c>
      <c r="AH906" s="3" t="s">
        <v>291</v>
      </c>
      <c r="AI906" s="3" t="s">
        <v>2336</v>
      </c>
      <c r="AJ906" s="3" t="s">
        <v>839</v>
      </c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4"/>
    </row>
    <row r="907" spans="1:51" x14ac:dyDescent="0.25">
      <c r="A907" s="2" t="s">
        <v>3769</v>
      </c>
      <c r="B907" s="11" t="s">
        <v>5354</v>
      </c>
      <c r="C907" s="3">
        <v>2</v>
      </c>
      <c r="D907" s="3" t="s">
        <v>684</v>
      </c>
      <c r="E907" s="3" t="s">
        <v>1081</v>
      </c>
      <c r="F907" s="3" t="s">
        <v>39</v>
      </c>
      <c r="G907" s="3"/>
      <c r="H907" s="3" t="s">
        <v>434</v>
      </c>
      <c r="I907" s="3" t="s">
        <v>850</v>
      </c>
      <c r="J907" s="3" t="s">
        <v>3314</v>
      </c>
      <c r="K907" s="3" t="s">
        <v>5854</v>
      </c>
      <c r="L907" s="3" t="s">
        <v>5684</v>
      </c>
      <c r="M907" s="3" t="s">
        <v>5855</v>
      </c>
      <c r="N907" s="3" t="s">
        <v>1971</v>
      </c>
      <c r="O907" s="3" t="s">
        <v>4439</v>
      </c>
      <c r="P907" s="3" t="s">
        <v>497</v>
      </c>
      <c r="Q907" s="3" t="s">
        <v>506</v>
      </c>
      <c r="R907" s="3" t="s">
        <v>411</v>
      </c>
      <c r="S907" s="3"/>
      <c r="T907" s="3"/>
      <c r="U907" s="3" t="s">
        <v>3234</v>
      </c>
      <c r="V907" s="3"/>
      <c r="W907" s="3"/>
      <c r="X907" s="3" t="s">
        <v>887</v>
      </c>
      <c r="Y907" s="3" t="s">
        <v>2593</v>
      </c>
      <c r="Z907" s="3" t="s">
        <v>720</v>
      </c>
      <c r="AA907" s="3" t="s">
        <v>713</v>
      </c>
      <c r="AB907" s="3"/>
      <c r="AC907" s="3" t="s">
        <v>243</v>
      </c>
      <c r="AD907" s="3" t="s">
        <v>1626</v>
      </c>
      <c r="AE907" s="3" t="s">
        <v>446</v>
      </c>
      <c r="AF907" s="3" t="s">
        <v>155</v>
      </c>
      <c r="AG907" s="3" t="s">
        <v>454</v>
      </c>
      <c r="AH907" s="3" t="s">
        <v>182</v>
      </c>
      <c r="AI907" s="3" t="s">
        <v>670</v>
      </c>
      <c r="AJ907" s="3" t="s">
        <v>839</v>
      </c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4"/>
    </row>
    <row r="908" spans="1:51" x14ac:dyDescent="0.25">
      <c r="A908" s="2" t="s">
        <v>3769</v>
      </c>
      <c r="B908" s="11" t="s">
        <v>5354</v>
      </c>
      <c r="C908" s="3">
        <v>3</v>
      </c>
      <c r="D908" s="3" t="s">
        <v>40</v>
      </c>
      <c r="E908" s="3" t="s">
        <v>39</v>
      </c>
      <c r="F908" s="3" t="s">
        <v>288</v>
      </c>
      <c r="G908" s="3"/>
      <c r="H908" s="3" t="s">
        <v>1028</v>
      </c>
      <c r="I908" s="3" t="s">
        <v>1313</v>
      </c>
      <c r="J908" s="3" t="s">
        <v>1304</v>
      </c>
      <c r="K908" s="3" t="s">
        <v>2800</v>
      </c>
      <c r="L908" s="3" t="s">
        <v>5856</v>
      </c>
      <c r="M908" s="3" t="s">
        <v>5857</v>
      </c>
      <c r="N908" s="3" t="s">
        <v>2599</v>
      </c>
      <c r="O908" s="3" t="s">
        <v>607</v>
      </c>
      <c r="P908" s="3" t="s">
        <v>321</v>
      </c>
      <c r="Q908" s="3" t="s">
        <v>506</v>
      </c>
      <c r="R908" s="3" t="s">
        <v>433</v>
      </c>
      <c r="S908" s="3"/>
      <c r="T908" s="3"/>
      <c r="U908" s="3" t="s">
        <v>3234</v>
      </c>
      <c r="V908" s="3"/>
      <c r="W908" s="3"/>
      <c r="X908" s="3" t="s">
        <v>1063</v>
      </c>
      <c r="Y908" s="3" t="s">
        <v>1014</v>
      </c>
      <c r="Z908" s="3" t="s">
        <v>37</v>
      </c>
      <c r="AA908" s="3" t="s">
        <v>713</v>
      </c>
      <c r="AB908" s="3"/>
      <c r="AC908" s="3" t="s">
        <v>112</v>
      </c>
      <c r="AD908" s="3" t="s">
        <v>371</v>
      </c>
      <c r="AE908" s="3" t="s">
        <v>321</v>
      </c>
      <c r="AF908" s="3" t="s">
        <v>155</v>
      </c>
      <c r="AG908" s="3" t="s">
        <v>58</v>
      </c>
      <c r="AH908" s="3" t="s">
        <v>29</v>
      </c>
      <c r="AI908" s="3" t="s">
        <v>80</v>
      </c>
      <c r="AJ908" s="3" t="s">
        <v>62</v>
      </c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4"/>
    </row>
    <row r="909" spans="1:51" x14ac:dyDescent="0.25">
      <c r="A909" s="2" t="s">
        <v>3769</v>
      </c>
      <c r="B909" s="11" t="s">
        <v>5354</v>
      </c>
      <c r="C909" s="3">
        <v>4</v>
      </c>
      <c r="D909" s="3" t="s">
        <v>95</v>
      </c>
      <c r="E909" s="3" t="s">
        <v>288</v>
      </c>
      <c r="F909" s="3" t="s">
        <v>998</v>
      </c>
      <c r="G909" s="3"/>
      <c r="H909" s="3" t="s">
        <v>438</v>
      </c>
      <c r="I909" s="3" t="s">
        <v>3125</v>
      </c>
      <c r="J909" s="3" t="s">
        <v>668</v>
      </c>
      <c r="K909" s="3" t="s">
        <v>5830</v>
      </c>
      <c r="L909" s="3" t="s">
        <v>5858</v>
      </c>
      <c r="M909" s="3" t="s">
        <v>5859</v>
      </c>
      <c r="N909" s="3" t="s">
        <v>5860</v>
      </c>
      <c r="O909" s="3" t="s">
        <v>2961</v>
      </c>
      <c r="P909" s="3" t="s">
        <v>238</v>
      </c>
      <c r="Q909" s="3" t="s">
        <v>506</v>
      </c>
      <c r="R909" s="3" t="s">
        <v>433</v>
      </c>
      <c r="S909" s="3"/>
      <c r="T909" s="3"/>
      <c r="U909" s="3" t="s">
        <v>3234</v>
      </c>
      <c r="V909" s="3"/>
      <c r="W909" s="3"/>
      <c r="X909" s="3" t="s">
        <v>23</v>
      </c>
      <c r="Y909" s="3" t="s">
        <v>1950</v>
      </c>
      <c r="Z909" s="3" t="s">
        <v>3801</v>
      </c>
      <c r="AA909" s="3" t="s">
        <v>109</v>
      </c>
      <c r="AB909" s="3"/>
      <c r="AC909" s="3" t="s">
        <v>165</v>
      </c>
      <c r="AD909" s="3" t="s">
        <v>1845</v>
      </c>
      <c r="AE909" s="3" t="s">
        <v>446</v>
      </c>
      <c r="AF909" s="3" t="s">
        <v>155</v>
      </c>
      <c r="AG909" s="3" t="s">
        <v>58</v>
      </c>
      <c r="AH909" s="3" t="s">
        <v>29</v>
      </c>
      <c r="AI909" s="3" t="s">
        <v>5861</v>
      </c>
      <c r="AJ909" s="3" t="s">
        <v>810</v>
      </c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4"/>
    </row>
    <row r="910" spans="1:51" x14ac:dyDescent="0.25">
      <c r="A910" s="2" t="s">
        <v>3769</v>
      </c>
      <c r="B910" s="11" t="s">
        <v>5354</v>
      </c>
      <c r="C910" s="3">
        <v>5</v>
      </c>
      <c r="D910" s="3" t="s">
        <v>118</v>
      </c>
      <c r="E910" s="3" t="s">
        <v>998</v>
      </c>
      <c r="F910" s="3" t="s">
        <v>3127</v>
      </c>
      <c r="G910" s="3"/>
      <c r="H910" s="3" t="s">
        <v>27</v>
      </c>
      <c r="I910" s="3" t="s">
        <v>1801</v>
      </c>
      <c r="J910" s="3" t="s">
        <v>2503</v>
      </c>
      <c r="K910" s="3" t="s">
        <v>4523</v>
      </c>
      <c r="L910" s="3" t="s">
        <v>882</v>
      </c>
      <c r="M910" s="3" t="s">
        <v>3928</v>
      </c>
      <c r="N910" s="3" t="s">
        <v>1683</v>
      </c>
      <c r="O910" s="3" t="s">
        <v>3829</v>
      </c>
      <c r="P910" s="3" t="s">
        <v>28</v>
      </c>
      <c r="Q910" s="3" t="s">
        <v>506</v>
      </c>
      <c r="R910" s="3" t="s">
        <v>207</v>
      </c>
      <c r="S910" s="3"/>
      <c r="T910" s="3"/>
      <c r="U910" s="3" t="s">
        <v>3234</v>
      </c>
      <c r="V910" s="3"/>
      <c r="W910" s="3"/>
      <c r="X910" s="3" t="s">
        <v>375</v>
      </c>
      <c r="Y910" s="3"/>
      <c r="Z910" s="3"/>
      <c r="AA910" s="3" t="s">
        <v>1040</v>
      </c>
      <c r="AB910" s="3"/>
      <c r="AC910" s="3" t="s">
        <v>182</v>
      </c>
      <c r="AD910" s="3" t="s">
        <v>2025</v>
      </c>
      <c r="AE910" s="3" t="s">
        <v>446</v>
      </c>
      <c r="AF910" s="3" t="s">
        <v>155</v>
      </c>
      <c r="AG910" s="3" t="s">
        <v>87</v>
      </c>
      <c r="AH910" s="3" t="s">
        <v>182</v>
      </c>
      <c r="AI910" s="3" t="s">
        <v>1066</v>
      </c>
      <c r="AJ910" s="3" t="s">
        <v>810</v>
      </c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4"/>
    </row>
    <row r="911" spans="1:51" x14ac:dyDescent="0.25">
      <c r="A911" s="2" t="s">
        <v>3769</v>
      </c>
      <c r="B911" s="11" t="s">
        <v>5354</v>
      </c>
      <c r="C911" s="3">
        <v>6</v>
      </c>
      <c r="D911" s="3" t="s">
        <v>138</v>
      </c>
      <c r="E911" s="3" t="s">
        <v>3127</v>
      </c>
      <c r="F911" s="3" t="s">
        <v>1002</v>
      </c>
      <c r="G911" s="3"/>
      <c r="H911" s="3" t="s">
        <v>1383</v>
      </c>
      <c r="I911" s="3" t="s">
        <v>274</v>
      </c>
      <c r="J911" s="3" t="s">
        <v>830</v>
      </c>
      <c r="K911" s="3" t="s">
        <v>4248</v>
      </c>
      <c r="L911" s="3" t="s">
        <v>5862</v>
      </c>
      <c r="M911" s="3" t="s">
        <v>5446</v>
      </c>
      <c r="N911" s="3" t="s">
        <v>5863</v>
      </c>
      <c r="O911" s="3" t="s">
        <v>4196</v>
      </c>
      <c r="P911" s="3" t="s">
        <v>135</v>
      </c>
      <c r="Q911" s="3" t="s">
        <v>225</v>
      </c>
      <c r="R911" s="3" t="s">
        <v>230</v>
      </c>
      <c r="S911" s="3"/>
      <c r="T911" s="3"/>
      <c r="U911" s="3" t="s">
        <v>3234</v>
      </c>
      <c r="V911" s="3"/>
      <c r="W911" s="3"/>
      <c r="X911" s="3" t="s">
        <v>252</v>
      </c>
      <c r="Y911" s="3"/>
      <c r="Z911" s="3"/>
      <c r="AA911" s="3" t="s">
        <v>274</v>
      </c>
      <c r="AB911" s="3"/>
      <c r="AC911" s="3" t="s">
        <v>182</v>
      </c>
      <c r="AD911" s="3" t="s">
        <v>1857</v>
      </c>
      <c r="AE911" s="3" t="s">
        <v>446</v>
      </c>
      <c r="AF911" s="3" t="s">
        <v>155</v>
      </c>
      <c r="AG911" s="3" t="s">
        <v>58</v>
      </c>
      <c r="AH911" s="3" t="s">
        <v>182</v>
      </c>
      <c r="AI911" s="3" t="s">
        <v>2019</v>
      </c>
      <c r="AJ911" s="3" t="s">
        <v>240</v>
      </c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4"/>
    </row>
    <row r="912" spans="1:51" x14ac:dyDescent="0.25">
      <c r="A912" s="2" t="s">
        <v>3769</v>
      </c>
      <c r="B912" s="11" t="s">
        <v>5354</v>
      </c>
      <c r="C912" s="3">
        <v>7</v>
      </c>
      <c r="D912" s="3" t="s">
        <v>1072</v>
      </c>
      <c r="E912" s="3" t="s">
        <v>1002</v>
      </c>
      <c r="F912" s="3" t="s">
        <v>276</v>
      </c>
      <c r="G912" s="3"/>
      <c r="H912" s="3" t="s">
        <v>391</v>
      </c>
      <c r="I912" s="3" t="s">
        <v>1232</v>
      </c>
      <c r="J912" s="3" t="s">
        <v>544</v>
      </c>
      <c r="K912" s="3" t="s">
        <v>1108</v>
      </c>
      <c r="L912" s="3" t="s">
        <v>5864</v>
      </c>
      <c r="M912" s="3" t="s">
        <v>5865</v>
      </c>
      <c r="N912" s="3" t="s">
        <v>5866</v>
      </c>
      <c r="O912" s="3" t="s">
        <v>2507</v>
      </c>
      <c r="P912" s="3" t="s">
        <v>497</v>
      </c>
      <c r="Q912" s="3" t="s">
        <v>225</v>
      </c>
      <c r="R912" s="3" t="s">
        <v>409</v>
      </c>
      <c r="S912" s="3"/>
      <c r="T912" s="3"/>
      <c r="U912" s="3" t="s">
        <v>3224</v>
      </c>
      <c r="V912" s="3"/>
      <c r="W912" s="3"/>
      <c r="X912" s="3" t="s">
        <v>235</v>
      </c>
      <c r="Y912" s="3"/>
      <c r="Z912" s="3"/>
      <c r="AA912" s="3" t="s">
        <v>274</v>
      </c>
      <c r="AB912" s="3"/>
      <c r="AC912" s="3" t="s">
        <v>112</v>
      </c>
      <c r="AD912" s="3" t="s">
        <v>1845</v>
      </c>
      <c r="AE912" s="3" t="s">
        <v>183</v>
      </c>
      <c r="AF912" s="3" t="s">
        <v>155</v>
      </c>
      <c r="AG912" s="3" t="s">
        <v>58</v>
      </c>
      <c r="AH912" s="3" t="s">
        <v>182</v>
      </c>
      <c r="AI912" s="3" t="s">
        <v>2937</v>
      </c>
      <c r="AJ912" s="3" t="s">
        <v>810</v>
      </c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4"/>
    </row>
    <row r="913" spans="1:51" x14ac:dyDescent="0.25">
      <c r="A913" s="2" t="s">
        <v>5867</v>
      </c>
      <c r="B913" s="11" t="s">
        <v>5354</v>
      </c>
      <c r="C913" s="3">
        <v>1</v>
      </c>
      <c r="D913" s="3" t="s">
        <v>164</v>
      </c>
      <c r="E913" s="3" t="s">
        <v>4</v>
      </c>
      <c r="F913" s="3" t="s">
        <v>492</v>
      </c>
      <c r="G913" s="3"/>
      <c r="H913" s="3" t="s">
        <v>87</v>
      </c>
      <c r="I913" s="3" t="s">
        <v>1998</v>
      </c>
      <c r="J913" s="3" t="s">
        <v>752</v>
      </c>
      <c r="K913" s="3" t="s">
        <v>5868</v>
      </c>
      <c r="L913" s="3" t="s">
        <v>5869</v>
      </c>
      <c r="M913" s="3" t="s">
        <v>5870</v>
      </c>
      <c r="N913" s="3" t="s">
        <v>774</v>
      </c>
      <c r="O913" s="3" t="s">
        <v>4584</v>
      </c>
      <c r="P913" s="3"/>
      <c r="Q913" s="3" t="s">
        <v>506</v>
      </c>
      <c r="R913" s="3" t="s">
        <v>1324</v>
      </c>
      <c r="S913" s="3"/>
      <c r="T913" s="3"/>
      <c r="U913" s="3" t="s">
        <v>410</v>
      </c>
      <c r="V913" s="3"/>
      <c r="W913" s="3"/>
      <c r="X913" s="3" t="s">
        <v>421</v>
      </c>
      <c r="Y913" s="3" t="s">
        <v>4166</v>
      </c>
      <c r="Z913" s="3" t="s">
        <v>3740</v>
      </c>
      <c r="AA913" s="3" t="s">
        <v>3404</v>
      </c>
      <c r="AB913" s="3"/>
      <c r="AC913" s="3" t="s">
        <v>55</v>
      </c>
      <c r="AD913" s="3" t="s">
        <v>3953</v>
      </c>
      <c r="AE913" s="3" t="s">
        <v>446</v>
      </c>
      <c r="AF913" s="3" t="s">
        <v>155</v>
      </c>
      <c r="AG913" s="3" t="s">
        <v>454</v>
      </c>
      <c r="AH913" s="3" t="s">
        <v>165</v>
      </c>
      <c r="AI913" s="3" t="s">
        <v>579</v>
      </c>
      <c r="AJ913" s="3" t="s">
        <v>492</v>
      </c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4"/>
    </row>
    <row r="914" spans="1:51" x14ac:dyDescent="0.25">
      <c r="A914" s="2" t="s">
        <v>5867</v>
      </c>
      <c r="B914" s="11" t="s">
        <v>5354</v>
      </c>
      <c r="C914" s="3">
        <v>2</v>
      </c>
      <c r="D914" s="3" t="s">
        <v>339</v>
      </c>
      <c r="E914" s="3" t="s">
        <v>492</v>
      </c>
      <c r="F914" s="3" t="s">
        <v>781</v>
      </c>
      <c r="G914" s="3"/>
      <c r="H914" s="3" t="s">
        <v>454</v>
      </c>
      <c r="I914" s="3" t="s">
        <v>772</v>
      </c>
      <c r="J914" s="3" t="s">
        <v>2406</v>
      </c>
      <c r="K914" s="3" t="s">
        <v>641</v>
      </c>
      <c r="L914" s="3" t="s">
        <v>4219</v>
      </c>
      <c r="M914" s="3" t="s">
        <v>5871</v>
      </c>
      <c r="N914" s="3" t="s">
        <v>2091</v>
      </c>
      <c r="O914" s="3" t="s">
        <v>2029</v>
      </c>
      <c r="P914" s="3"/>
      <c r="Q914" s="3" t="s">
        <v>506</v>
      </c>
      <c r="R914" s="3" t="s">
        <v>229</v>
      </c>
      <c r="S914" s="3"/>
      <c r="T914" s="3"/>
      <c r="U914" s="3" t="s">
        <v>1412</v>
      </c>
      <c r="V914" s="3"/>
      <c r="W914" s="3"/>
      <c r="X914" s="3" t="s">
        <v>1028</v>
      </c>
      <c r="Y914" s="3" t="s">
        <v>1988</v>
      </c>
      <c r="Z914" s="3" t="s">
        <v>2265</v>
      </c>
      <c r="AA914" s="3" t="s">
        <v>78</v>
      </c>
      <c r="AB914" s="3"/>
      <c r="AC914" s="3" t="s">
        <v>243</v>
      </c>
      <c r="AD914" s="3" t="s">
        <v>1478</v>
      </c>
      <c r="AE914" s="3" t="s">
        <v>446</v>
      </c>
      <c r="AF914" s="3" t="s">
        <v>155</v>
      </c>
      <c r="AG914" s="3" t="s">
        <v>446</v>
      </c>
      <c r="AH914" s="3" t="s">
        <v>182</v>
      </c>
      <c r="AI914" s="3" t="s">
        <v>2362</v>
      </c>
      <c r="AJ914" s="3" t="s">
        <v>810</v>
      </c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4"/>
    </row>
    <row r="915" spans="1:51" x14ac:dyDescent="0.25">
      <c r="A915" s="2" t="s">
        <v>5867</v>
      </c>
      <c r="B915" s="11" t="s">
        <v>5354</v>
      </c>
      <c r="C915" s="3">
        <v>3</v>
      </c>
      <c r="D915" s="3" t="s">
        <v>242</v>
      </c>
      <c r="E915" s="3" t="s">
        <v>781</v>
      </c>
      <c r="F915" s="3" t="s">
        <v>828</v>
      </c>
      <c r="G915" s="3"/>
      <c r="H915" s="3" t="s">
        <v>83</v>
      </c>
      <c r="I915" s="3" t="s">
        <v>66</v>
      </c>
      <c r="J915" s="3" t="s">
        <v>3167</v>
      </c>
      <c r="K915" s="3" t="s">
        <v>5438</v>
      </c>
      <c r="L915" s="3" t="s">
        <v>3382</v>
      </c>
      <c r="M915" s="3" t="s">
        <v>3475</v>
      </c>
      <c r="N915" s="3" t="s">
        <v>707</v>
      </c>
      <c r="O915" s="3" t="s">
        <v>1474</v>
      </c>
      <c r="P915" s="3" t="s">
        <v>154</v>
      </c>
      <c r="Q915" s="3" t="s">
        <v>506</v>
      </c>
      <c r="R915" s="3" t="s">
        <v>409</v>
      </c>
      <c r="S915" s="3"/>
      <c r="T915" s="3"/>
      <c r="U915" s="3" t="s">
        <v>410</v>
      </c>
      <c r="V915" s="3"/>
      <c r="W915" s="3"/>
      <c r="X915" s="3" t="s">
        <v>28</v>
      </c>
      <c r="Y915" s="3" t="s">
        <v>4140</v>
      </c>
      <c r="Z915" s="3" t="s">
        <v>3003</v>
      </c>
      <c r="AA915" s="3" t="s">
        <v>1237</v>
      </c>
      <c r="AB915" s="3"/>
      <c r="AC915" s="3" t="s">
        <v>182</v>
      </c>
      <c r="AD915" s="3" t="s">
        <v>441</v>
      </c>
      <c r="AE915" s="3" t="s">
        <v>446</v>
      </c>
      <c r="AF915" s="3" t="s">
        <v>155</v>
      </c>
      <c r="AG915" s="3" t="s">
        <v>183</v>
      </c>
      <c r="AH915" s="3" t="s">
        <v>29</v>
      </c>
      <c r="AI915" s="3" t="s">
        <v>1842</v>
      </c>
      <c r="AJ915" s="3" t="s">
        <v>62</v>
      </c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4"/>
    </row>
    <row r="916" spans="1:51" x14ac:dyDescent="0.25">
      <c r="A916" s="2" t="s">
        <v>5867</v>
      </c>
      <c r="B916" s="11" t="s">
        <v>5354</v>
      </c>
      <c r="C916" s="3">
        <v>4</v>
      </c>
      <c r="D916" s="3" t="s">
        <v>260</v>
      </c>
      <c r="E916" s="3" t="s">
        <v>828</v>
      </c>
      <c r="F916" s="3" t="s">
        <v>117</v>
      </c>
      <c r="G916" s="3"/>
      <c r="H916" s="3" t="s">
        <v>1401</v>
      </c>
      <c r="I916" s="3" t="s">
        <v>357</v>
      </c>
      <c r="J916" s="3" t="s">
        <v>81</v>
      </c>
      <c r="K916" s="3" t="s">
        <v>2624</v>
      </c>
      <c r="L916" s="3" t="s">
        <v>5872</v>
      </c>
      <c r="M916" s="3" t="s">
        <v>5873</v>
      </c>
      <c r="N916" s="3" t="s">
        <v>5874</v>
      </c>
      <c r="O916" s="3" t="s">
        <v>462</v>
      </c>
      <c r="P916" s="3" t="s">
        <v>154</v>
      </c>
      <c r="Q916" s="3" t="s">
        <v>506</v>
      </c>
      <c r="R916" s="3" t="s">
        <v>208</v>
      </c>
      <c r="S916" s="3"/>
      <c r="T916" s="3"/>
      <c r="U916" s="3" t="s">
        <v>410</v>
      </c>
      <c r="V916" s="3"/>
      <c r="W916" s="3"/>
      <c r="X916" s="3" t="s">
        <v>278</v>
      </c>
      <c r="Y916" s="3" t="s">
        <v>3225</v>
      </c>
      <c r="Z916" s="3" t="s">
        <v>5875</v>
      </c>
      <c r="AA916" s="3" t="s">
        <v>512</v>
      </c>
      <c r="AB916" s="3"/>
      <c r="AC916" s="3" t="s">
        <v>112</v>
      </c>
      <c r="AD916" s="3" t="s">
        <v>3284</v>
      </c>
      <c r="AE916" s="3" t="s">
        <v>418</v>
      </c>
      <c r="AF916" s="3" t="s">
        <v>155</v>
      </c>
      <c r="AG916" s="3" t="s">
        <v>335</v>
      </c>
      <c r="AH916" s="3" t="s">
        <v>165</v>
      </c>
      <c r="AI916" s="3" t="s">
        <v>1846</v>
      </c>
      <c r="AJ916" s="3" t="s">
        <v>32</v>
      </c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4"/>
    </row>
    <row r="917" spans="1:51" x14ac:dyDescent="0.25">
      <c r="A917" s="2" t="s">
        <v>5867</v>
      </c>
      <c r="B917" s="11" t="s">
        <v>5354</v>
      </c>
      <c r="C917" s="3">
        <v>5</v>
      </c>
      <c r="D917" s="3" t="s">
        <v>3069</v>
      </c>
      <c r="E917" s="3" t="s">
        <v>117</v>
      </c>
      <c r="F917" s="3" t="s">
        <v>715</v>
      </c>
      <c r="G917" s="3"/>
      <c r="H917" s="3" t="s">
        <v>391</v>
      </c>
      <c r="I917" s="3" t="s">
        <v>772</v>
      </c>
      <c r="J917" s="3" t="s">
        <v>436</v>
      </c>
      <c r="K917" s="3" t="s">
        <v>4280</v>
      </c>
      <c r="L917" s="3" t="s">
        <v>3890</v>
      </c>
      <c r="M917" s="3" t="s">
        <v>5876</v>
      </c>
      <c r="N917" s="3" t="s">
        <v>3140</v>
      </c>
      <c r="O917" s="3" t="s">
        <v>4300</v>
      </c>
      <c r="P917" s="3" t="s">
        <v>625</v>
      </c>
      <c r="Q917" s="3" t="s">
        <v>506</v>
      </c>
      <c r="R917" s="3" t="s">
        <v>208</v>
      </c>
      <c r="S917" s="3"/>
      <c r="T917" s="3"/>
      <c r="U917" s="3" t="s">
        <v>410</v>
      </c>
      <c r="V917" s="3"/>
      <c r="W917" s="3"/>
      <c r="X917" s="3" t="s">
        <v>235</v>
      </c>
      <c r="Y917" s="3"/>
      <c r="Z917" s="3"/>
      <c r="AA917" s="3" t="s">
        <v>184</v>
      </c>
      <c r="AB917" s="3"/>
      <c r="AC917" s="3" t="s">
        <v>108</v>
      </c>
      <c r="AD917" s="3" t="s">
        <v>2734</v>
      </c>
      <c r="AE917" s="3" t="s">
        <v>446</v>
      </c>
      <c r="AF917" s="3" t="s">
        <v>155</v>
      </c>
      <c r="AG917" s="3" t="s">
        <v>335</v>
      </c>
      <c r="AH917" s="3" t="s">
        <v>182</v>
      </c>
      <c r="AI917" s="3" t="s">
        <v>1503</v>
      </c>
      <c r="AJ917" s="3" t="s">
        <v>0</v>
      </c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4"/>
    </row>
    <row r="918" spans="1:51" x14ac:dyDescent="0.25">
      <c r="A918" s="2" t="s">
        <v>5877</v>
      </c>
      <c r="B918" s="11" t="s">
        <v>5354</v>
      </c>
      <c r="C918" s="3">
        <v>1</v>
      </c>
      <c r="D918" s="3" t="s">
        <v>6</v>
      </c>
      <c r="E918" s="3" t="s">
        <v>4</v>
      </c>
      <c r="F918" s="3" t="s">
        <v>492</v>
      </c>
      <c r="G918" s="3"/>
      <c r="H918" s="3" t="s">
        <v>424</v>
      </c>
      <c r="I918" s="3" t="s">
        <v>82</v>
      </c>
      <c r="J918" s="3" t="s">
        <v>9</v>
      </c>
      <c r="K918" s="3" t="s">
        <v>5878</v>
      </c>
      <c r="L918" s="3" t="s">
        <v>1788</v>
      </c>
      <c r="M918" s="3" t="s">
        <v>5879</v>
      </c>
      <c r="N918" s="3" t="s">
        <v>4495</v>
      </c>
      <c r="O918" s="3" t="s">
        <v>898</v>
      </c>
      <c r="P918" s="3" t="s">
        <v>751</v>
      </c>
      <c r="Q918" s="3" t="s">
        <v>16</v>
      </c>
      <c r="R918" s="3" t="s">
        <v>0</v>
      </c>
      <c r="S918" s="3"/>
      <c r="T918" s="3"/>
      <c r="U918" s="3" t="s">
        <v>3234</v>
      </c>
      <c r="V918" s="3"/>
      <c r="W918" s="3"/>
      <c r="X918" s="3" t="s">
        <v>395</v>
      </c>
      <c r="Y918" s="3" t="s">
        <v>4306</v>
      </c>
      <c r="Z918" s="3" t="s">
        <v>1807</v>
      </c>
      <c r="AA918" s="3" t="s">
        <v>426</v>
      </c>
      <c r="AB918" s="3" t="s">
        <v>4</v>
      </c>
      <c r="AC918" s="3" t="s">
        <v>329</v>
      </c>
      <c r="AD918" s="3" t="s">
        <v>47</v>
      </c>
      <c r="AE918" s="3" t="s">
        <v>438</v>
      </c>
      <c r="AF918" s="3" t="s">
        <v>4</v>
      </c>
      <c r="AG918" s="3" t="s">
        <v>478</v>
      </c>
      <c r="AH918" s="3" t="s">
        <v>111</v>
      </c>
      <c r="AI918" s="3" t="s">
        <v>967</v>
      </c>
      <c r="AJ918" s="3" t="s">
        <v>839</v>
      </c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4"/>
    </row>
    <row r="919" spans="1:51" x14ac:dyDescent="0.25">
      <c r="A919" s="2" t="s">
        <v>5877</v>
      </c>
      <c r="B919" s="11" t="s">
        <v>5354</v>
      </c>
      <c r="C919" s="3">
        <v>2</v>
      </c>
      <c r="D919" s="3" t="s">
        <v>290</v>
      </c>
      <c r="E919" s="3" t="s">
        <v>492</v>
      </c>
      <c r="F919" s="3" t="s">
        <v>1424</v>
      </c>
      <c r="G919" s="3"/>
      <c r="H919" s="3" t="s">
        <v>1017</v>
      </c>
      <c r="I919" s="3" t="s">
        <v>1136</v>
      </c>
      <c r="J919" s="3" t="s">
        <v>5880</v>
      </c>
      <c r="K919" s="3" t="s">
        <v>5881</v>
      </c>
      <c r="L919" s="3" t="s">
        <v>5355</v>
      </c>
      <c r="M919" s="3" t="s">
        <v>5882</v>
      </c>
      <c r="N919" s="3" t="s">
        <v>2184</v>
      </c>
      <c r="O919" s="3" t="s">
        <v>1922</v>
      </c>
      <c r="P919" s="3" t="s">
        <v>334</v>
      </c>
      <c r="Q919" s="3" t="s">
        <v>79</v>
      </c>
      <c r="R919" s="3" t="s">
        <v>0</v>
      </c>
      <c r="S919" s="3"/>
      <c r="T919" s="3"/>
      <c r="U919" s="3" t="s">
        <v>2777</v>
      </c>
      <c r="V919" s="3"/>
      <c r="W919" s="3"/>
      <c r="X919" s="3" t="s">
        <v>887</v>
      </c>
      <c r="Y919" s="3" t="s">
        <v>1182</v>
      </c>
      <c r="Z919" s="3" t="s">
        <v>2906</v>
      </c>
      <c r="AA919" s="3" t="s">
        <v>437</v>
      </c>
      <c r="AB919" s="3" t="s">
        <v>4</v>
      </c>
      <c r="AC919" s="3" t="s">
        <v>446</v>
      </c>
      <c r="AD919" s="3" t="s">
        <v>47</v>
      </c>
      <c r="AE919" s="3" t="s">
        <v>1028</v>
      </c>
      <c r="AF919" s="3" t="s">
        <v>4</v>
      </c>
      <c r="AG919" s="3" t="s">
        <v>478</v>
      </c>
      <c r="AH919" s="3" t="s">
        <v>155</v>
      </c>
      <c r="AI919" s="3" t="s">
        <v>156</v>
      </c>
      <c r="AJ919" s="3" t="s">
        <v>810</v>
      </c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4"/>
    </row>
    <row r="920" spans="1:51" x14ac:dyDescent="0.25">
      <c r="A920" s="2" t="s">
        <v>5877</v>
      </c>
      <c r="B920" s="11" t="s">
        <v>5354</v>
      </c>
      <c r="C920" s="3">
        <v>3</v>
      </c>
      <c r="D920" s="3" t="s">
        <v>302</v>
      </c>
      <c r="E920" s="3" t="s">
        <v>1424</v>
      </c>
      <c r="F920" s="3" t="s">
        <v>2309</v>
      </c>
      <c r="G920" s="3"/>
      <c r="H920" s="3" t="s">
        <v>829</v>
      </c>
      <c r="I920" s="3" t="s">
        <v>14</v>
      </c>
      <c r="J920" s="3" t="s">
        <v>2547</v>
      </c>
      <c r="K920" s="3" t="s">
        <v>5883</v>
      </c>
      <c r="L920" s="3" t="s">
        <v>4803</v>
      </c>
      <c r="M920" s="3" t="s">
        <v>5884</v>
      </c>
      <c r="N920" s="3" t="s">
        <v>5885</v>
      </c>
      <c r="O920" s="3" t="s">
        <v>166</v>
      </c>
      <c r="P920" s="3" t="s">
        <v>380</v>
      </c>
      <c r="Q920" s="3" t="s">
        <v>79</v>
      </c>
      <c r="R920" s="3" t="s">
        <v>1412</v>
      </c>
      <c r="S920" s="3"/>
      <c r="T920" s="3"/>
      <c r="U920" s="3" t="s">
        <v>5430</v>
      </c>
      <c r="V920" s="3"/>
      <c r="W920" s="3"/>
      <c r="X920" s="3" t="s">
        <v>440</v>
      </c>
      <c r="Y920" s="3" t="s">
        <v>1182</v>
      </c>
      <c r="Z920" s="3" t="s">
        <v>1041</v>
      </c>
      <c r="AA920" s="3" t="s">
        <v>274</v>
      </c>
      <c r="AB920" s="3" t="s">
        <v>4</v>
      </c>
      <c r="AC920" s="3" t="s">
        <v>111</v>
      </c>
      <c r="AD920" s="3" t="s">
        <v>4348</v>
      </c>
      <c r="AE920" s="3" t="s">
        <v>788</v>
      </c>
      <c r="AF920" s="3" t="s">
        <v>183</v>
      </c>
      <c r="AG920" s="3" t="s">
        <v>478</v>
      </c>
      <c r="AH920" s="3" t="s">
        <v>155</v>
      </c>
      <c r="AI920" s="3" t="s">
        <v>939</v>
      </c>
      <c r="AJ920" s="3" t="s">
        <v>839</v>
      </c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4"/>
    </row>
    <row r="921" spans="1:51" x14ac:dyDescent="0.25">
      <c r="A921" s="2" t="s">
        <v>5877</v>
      </c>
      <c r="B921" s="11" t="s">
        <v>5354</v>
      </c>
      <c r="C921" s="3">
        <v>4</v>
      </c>
      <c r="D921" s="3" t="s">
        <v>477</v>
      </c>
      <c r="E921" s="3" t="s">
        <v>2309</v>
      </c>
      <c r="F921" s="3" t="s">
        <v>1216</v>
      </c>
      <c r="G921" s="3"/>
      <c r="H921" s="3" t="s">
        <v>427</v>
      </c>
      <c r="I921" s="3" t="s">
        <v>1348</v>
      </c>
      <c r="J921" s="3" t="s">
        <v>5886</v>
      </c>
      <c r="K921" s="3" t="s">
        <v>1911</v>
      </c>
      <c r="L921" s="3" t="s">
        <v>519</v>
      </c>
      <c r="M921" s="3" t="s">
        <v>5887</v>
      </c>
      <c r="N921" s="3" t="s">
        <v>561</v>
      </c>
      <c r="O921" s="3" t="s">
        <v>822</v>
      </c>
      <c r="P921" s="3" t="s">
        <v>1796</v>
      </c>
      <c r="Q921" s="3" t="s">
        <v>79</v>
      </c>
      <c r="R921" s="3" t="s">
        <v>1324</v>
      </c>
      <c r="S921" s="3"/>
      <c r="T921" s="3"/>
      <c r="U921" s="3" t="s">
        <v>3234</v>
      </c>
      <c r="V921" s="3"/>
      <c r="W921" s="3"/>
      <c r="X921" s="3" t="s">
        <v>391</v>
      </c>
      <c r="Y921" s="3" t="s">
        <v>1795</v>
      </c>
      <c r="Z921" s="3" t="s">
        <v>1181</v>
      </c>
      <c r="AA921" s="3" t="s">
        <v>406</v>
      </c>
      <c r="AB921" s="3" t="s">
        <v>4</v>
      </c>
      <c r="AC921" s="3" t="s">
        <v>291</v>
      </c>
      <c r="AD921" s="3" t="s">
        <v>3833</v>
      </c>
      <c r="AE921" s="3" t="s">
        <v>1028</v>
      </c>
      <c r="AF921" s="3" t="s">
        <v>4</v>
      </c>
      <c r="AG921" s="3" t="s">
        <v>478</v>
      </c>
      <c r="AH921" s="3" t="s">
        <v>4759</v>
      </c>
      <c r="AI921" s="3" t="s">
        <v>1259</v>
      </c>
      <c r="AJ921" s="3" t="s">
        <v>810</v>
      </c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4"/>
    </row>
    <row r="922" spans="1:51" x14ac:dyDescent="0.25">
      <c r="A922" s="2" t="s">
        <v>180</v>
      </c>
      <c r="B922" s="11" t="s">
        <v>5354</v>
      </c>
      <c r="C922" s="3">
        <v>1</v>
      </c>
      <c r="D922" s="3" t="s">
        <v>660</v>
      </c>
      <c r="E922" s="3" t="s">
        <v>4</v>
      </c>
      <c r="F922" s="3" t="s">
        <v>492</v>
      </c>
      <c r="G922" s="3"/>
      <c r="H922" s="3" t="s">
        <v>2168</v>
      </c>
      <c r="I922" s="3" t="s">
        <v>2225</v>
      </c>
      <c r="J922" s="3" t="s">
        <v>2913</v>
      </c>
      <c r="K922" s="3" t="s">
        <v>6355</v>
      </c>
      <c r="L922" s="3" t="s">
        <v>652</v>
      </c>
      <c r="M922" s="3" t="s">
        <v>6356</v>
      </c>
      <c r="N922" s="3" t="s">
        <v>913</v>
      </c>
      <c r="O922" s="3" t="s">
        <v>2577</v>
      </c>
      <c r="P922" s="3" t="s">
        <v>531</v>
      </c>
      <c r="Q922" s="3" t="s">
        <v>506</v>
      </c>
      <c r="R922" s="3" t="s">
        <v>205</v>
      </c>
      <c r="S922" s="3" t="s">
        <v>205</v>
      </c>
      <c r="T922" s="3" t="s">
        <v>1717</v>
      </c>
      <c r="U922" s="3" t="s">
        <v>250</v>
      </c>
      <c r="V922" s="3" t="s">
        <v>250</v>
      </c>
      <c r="W922" s="3" t="s">
        <v>269</v>
      </c>
      <c r="X922" s="3" t="s">
        <v>1656</v>
      </c>
      <c r="Y922" s="3" t="s">
        <v>2151</v>
      </c>
      <c r="Z922" s="3" t="s">
        <v>3175</v>
      </c>
      <c r="AA922" s="3" t="s">
        <v>346</v>
      </c>
      <c r="AB922" s="3" t="s">
        <v>3404</v>
      </c>
      <c r="AC922" s="3" t="s">
        <v>321</v>
      </c>
      <c r="AD922" s="3" t="s">
        <v>4873</v>
      </c>
      <c r="AE922" s="3" t="s">
        <v>453</v>
      </c>
      <c r="AF922" s="3" t="s">
        <v>255</v>
      </c>
      <c r="AG922" s="3" t="s">
        <v>446</v>
      </c>
      <c r="AH922" s="3" t="s">
        <v>287</v>
      </c>
      <c r="AI922" s="3" t="s">
        <v>3358</v>
      </c>
      <c r="AJ922" s="3" t="s">
        <v>4030</v>
      </c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4"/>
    </row>
    <row r="923" spans="1:51" x14ac:dyDescent="0.25">
      <c r="A923" s="2" t="s">
        <v>180</v>
      </c>
      <c r="B923" s="11" t="s">
        <v>5354</v>
      </c>
      <c r="C923" s="3">
        <v>2</v>
      </c>
      <c r="D923" s="3" t="s">
        <v>684</v>
      </c>
      <c r="E923" s="3" t="s">
        <v>492</v>
      </c>
      <c r="F923" s="3" t="s">
        <v>1021</v>
      </c>
      <c r="G923" s="3"/>
      <c r="H923" s="3" t="s">
        <v>732</v>
      </c>
      <c r="I923" s="3" t="s">
        <v>6357</v>
      </c>
      <c r="J923" s="3" t="s">
        <v>1658</v>
      </c>
      <c r="K923" s="3" t="s">
        <v>1673</v>
      </c>
      <c r="L923" s="3" t="s">
        <v>3297</v>
      </c>
      <c r="M923" s="3" t="s">
        <v>6358</v>
      </c>
      <c r="N923" s="3" t="s">
        <v>2916</v>
      </c>
      <c r="O923" s="3" t="s">
        <v>2468</v>
      </c>
      <c r="P923" s="3" t="s">
        <v>5653</v>
      </c>
      <c r="Q923" s="3" t="s">
        <v>79</v>
      </c>
      <c r="R923" s="3" t="s">
        <v>226</v>
      </c>
      <c r="S923" s="3" t="s">
        <v>227</v>
      </c>
      <c r="T923" s="3" t="s">
        <v>228</v>
      </c>
      <c r="U923" s="3" t="s">
        <v>170</v>
      </c>
      <c r="V923" s="3" t="s">
        <v>170</v>
      </c>
      <c r="W923" s="3" t="s">
        <v>267</v>
      </c>
      <c r="X923" s="3" t="s">
        <v>424</v>
      </c>
      <c r="Y923" s="3" t="s">
        <v>3424</v>
      </c>
      <c r="Z923" s="3" t="s">
        <v>1065</v>
      </c>
      <c r="AA923" s="3" t="s">
        <v>473</v>
      </c>
      <c r="AB923" s="3" t="s">
        <v>3404</v>
      </c>
      <c r="AC923" s="3" t="s">
        <v>458</v>
      </c>
      <c r="AD923" s="3" t="s">
        <v>2834</v>
      </c>
      <c r="AE923" s="3" t="s">
        <v>348</v>
      </c>
      <c r="AF923" s="3" t="s">
        <v>1382</v>
      </c>
      <c r="AG923" s="3" t="s">
        <v>335</v>
      </c>
      <c r="AH923" s="3" t="s">
        <v>190</v>
      </c>
      <c r="AI923" s="3" t="s">
        <v>1846</v>
      </c>
      <c r="AJ923" s="3" t="s">
        <v>2896</v>
      </c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4"/>
    </row>
    <row r="924" spans="1:51" x14ac:dyDescent="0.25">
      <c r="A924" s="2" t="s">
        <v>180</v>
      </c>
      <c r="B924" s="11" t="s">
        <v>5354</v>
      </c>
      <c r="C924" s="3">
        <v>3</v>
      </c>
      <c r="D924" s="3" t="s">
        <v>290</v>
      </c>
      <c r="E924" s="3" t="s">
        <v>1021</v>
      </c>
      <c r="F924" s="3" t="s">
        <v>3019</v>
      </c>
      <c r="G924" s="3"/>
      <c r="H924" s="3" t="s">
        <v>3708</v>
      </c>
      <c r="I924" s="3" t="s">
        <v>786</v>
      </c>
      <c r="J924" s="3" t="s">
        <v>2348</v>
      </c>
      <c r="K924" s="3" t="s">
        <v>6359</v>
      </c>
      <c r="L924" s="3" t="s">
        <v>1170</v>
      </c>
      <c r="M924" s="3" t="s">
        <v>4929</v>
      </c>
      <c r="N924" s="3" t="s">
        <v>893</v>
      </c>
      <c r="O924" s="3" t="s">
        <v>2061</v>
      </c>
      <c r="P924" s="3" t="s">
        <v>1243</v>
      </c>
      <c r="Q924" s="3" t="s">
        <v>16</v>
      </c>
      <c r="R924" s="3" t="s">
        <v>1716</v>
      </c>
      <c r="S924" s="3" t="s">
        <v>1716</v>
      </c>
      <c r="T924" s="3" t="s">
        <v>249</v>
      </c>
      <c r="U924" s="3" t="s">
        <v>409</v>
      </c>
      <c r="V924" s="3" t="s">
        <v>409</v>
      </c>
      <c r="W924" s="3" t="s">
        <v>250</v>
      </c>
      <c r="X924" s="3" t="s">
        <v>112</v>
      </c>
      <c r="Y924" s="3" t="s">
        <v>5038</v>
      </c>
      <c r="Z924" s="3" t="s">
        <v>923</v>
      </c>
      <c r="AA924" s="3" t="s">
        <v>184</v>
      </c>
      <c r="AB924" s="3" t="s">
        <v>3404</v>
      </c>
      <c r="AC924" s="3" t="s">
        <v>270</v>
      </c>
      <c r="AD924" s="3" t="s">
        <v>1655</v>
      </c>
      <c r="AE924" s="3" t="s">
        <v>397</v>
      </c>
      <c r="AF924" s="3" t="s">
        <v>1382</v>
      </c>
      <c r="AG924" s="3" t="s">
        <v>58</v>
      </c>
      <c r="AH924" s="3" t="s">
        <v>446</v>
      </c>
      <c r="AI924" s="3" t="s">
        <v>967</v>
      </c>
      <c r="AJ924" s="3" t="s">
        <v>2871</v>
      </c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4"/>
    </row>
    <row r="925" spans="1:51" x14ac:dyDescent="0.25">
      <c r="A925" s="2" t="s">
        <v>180</v>
      </c>
      <c r="B925" s="11" t="s">
        <v>5354</v>
      </c>
      <c r="C925" s="3">
        <v>4</v>
      </c>
      <c r="D925" s="3" t="s">
        <v>302</v>
      </c>
      <c r="E925" s="3" t="s">
        <v>3019</v>
      </c>
      <c r="F925" s="3" t="s">
        <v>828</v>
      </c>
      <c r="G925" s="3"/>
      <c r="H925" s="3" t="s">
        <v>6360</v>
      </c>
      <c r="I925" s="3" t="s">
        <v>5317</v>
      </c>
      <c r="J925" s="3" t="s">
        <v>3974</v>
      </c>
      <c r="K925" s="3" t="s">
        <v>5981</v>
      </c>
      <c r="L925" s="3" t="s">
        <v>531</v>
      </c>
      <c r="M925" s="3" t="s">
        <v>6361</v>
      </c>
      <c r="N925" s="3" t="s">
        <v>816</v>
      </c>
      <c r="O925" s="3" t="s">
        <v>552</v>
      </c>
      <c r="P925" s="3" t="s">
        <v>1661</v>
      </c>
      <c r="Q925" s="3" t="s">
        <v>16</v>
      </c>
      <c r="R925" s="3" t="s">
        <v>343</v>
      </c>
      <c r="S925" s="3" t="s">
        <v>226</v>
      </c>
      <c r="T925" s="3" t="s">
        <v>226</v>
      </c>
      <c r="U925" s="3" t="s">
        <v>229</v>
      </c>
      <c r="V925" s="3" t="s">
        <v>229</v>
      </c>
      <c r="W925" s="3" t="s">
        <v>250</v>
      </c>
      <c r="X925" s="3" t="s">
        <v>30</v>
      </c>
      <c r="Y925" s="3" t="s">
        <v>3780</v>
      </c>
      <c r="Z925" s="3" t="s">
        <v>923</v>
      </c>
      <c r="AA925" s="3" t="s">
        <v>3404</v>
      </c>
      <c r="AB925" s="3" t="s">
        <v>3404</v>
      </c>
      <c r="AC925" s="3" t="s">
        <v>165</v>
      </c>
      <c r="AD925" s="3" t="s">
        <v>4757</v>
      </c>
      <c r="AE925" s="3" t="s">
        <v>31</v>
      </c>
      <c r="AF925" s="3" t="s">
        <v>1382</v>
      </c>
      <c r="AG925" s="3" t="s">
        <v>335</v>
      </c>
      <c r="AH925" s="3" t="s">
        <v>446</v>
      </c>
      <c r="AI925" s="3" t="s">
        <v>185</v>
      </c>
      <c r="AJ925" s="3" t="s">
        <v>3523</v>
      </c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4"/>
    </row>
    <row r="926" spans="1:51" x14ac:dyDescent="0.25">
      <c r="A926" s="2" t="s">
        <v>180</v>
      </c>
      <c r="B926" s="11" t="s">
        <v>5354</v>
      </c>
      <c r="C926" s="3">
        <v>5</v>
      </c>
      <c r="D926" s="3" t="s">
        <v>477</v>
      </c>
      <c r="E926" s="3" t="s">
        <v>828</v>
      </c>
      <c r="F926" s="3"/>
      <c r="G926" s="3"/>
      <c r="H926" s="3" t="s">
        <v>4505</v>
      </c>
      <c r="I926" s="3" t="s">
        <v>6362</v>
      </c>
      <c r="J926" s="3" t="s">
        <v>4304</v>
      </c>
      <c r="K926" s="3" t="s">
        <v>6337</v>
      </c>
      <c r="L926" s="3" t="s">
        <v>1806</v>
      </c>
      <c r="M926" s="3" t="s">
        <v>3429</v>
      </c>
      <c r="N926" s="3" t="s">
        <v>5536</v>
      </c>
      <c r="O926" s="3" t="s">
        <v>3699</v>
      </c>
      <c r="P926" s="3" t="s">
        <v>2233</v>
      </c>
      <c r="Q926" s="3" t="s">
        <v>506</v>
      </c>
      <c r="R926" s="3" t="s">
        <v>226</v>
      </c>
      <c r="S926" s="3" t="s">
        <v>226</v>
      </c>
      <c r="T926" s="3" t="s">
        <v>904</v>
      </c>
      <c r="U926" s="3" t="s">
        <v>1412</v>
      </c>
      <c r="V926" s="3" t="s">
        <v>189</v>
      </c>
      <c r="W926" s="3" t="s">
        <v>207</v>
      </c>
      <c r="X926" s="3" t="s">
        <v>183</v>
      </c>
      <c r="Y926" s="3" t="s">
        <v>3404</v>
      </c>
      <c r="Z926" s="3" t="s">
        <v>3404</v>
      </c>
      <c r="AA926" s="3" t="s">
        <v>772</v>
      </c>
      <c r="AB926" s="3" t="s">
        <v>3404</v>
      </c>
      <c r="AC926" s="3" t="s">
        <v>291</v>
      </c>
      <c r="AD926" s="3" t="s">
        <v>1170</v>
      </c>
      <c r="AE926" s="3" t="s">
        <v>967</v>
      </c>
      <c r="AF926" s="3" t="s">
        <v>1382</v>
      </c>
      <c r="AG926" s="3" t="s">
        <v>88</v>
      </c>
      <c r="AH926" s="3" t="s">
        <v>83</v>
      </c>
      <c r="AI926" s="3" t="s">
        <v>2937</v>
      </c>
      <c r="AJ926" s="3" t="s">
        <v>3019</v>
      </c>
      <c r="AK926" s="3"/>
      <c r="AL926" s="3"/>
      <c r="AM926" s="3"/>
      <c r="AN926" s="3"/>
      <c r="AO926" s="3"/>
      <c r="AP926" s="3" t="s">
        <v>38</v>
      </c>
      <c r="AQ926" s="3" t="s">
        <v>38</v>
      </c>
      <c r="AR926" s="3" t="s">
        <v>38</v>
      </c>
      <c r="AS926" s="3"/>
      <c r="AT926" s="3"/>
      <c r="AU926" s="3"/>
      <c r="AV926" s="3"/>
      <c r="AW926" s="3"/>
      <c r="AX926" s="3"/>
      <c r="AY926" s="4"/>
    </row>
    <row r="927" spans="1:51" x14ac:dyDescent="0.25">
      <c r="A927" s="2" t="s">
        <v>6363</v>
      </c>
      <c r="B927" s="11" t="s">
        <v>5354</v>
      </c>
      <c r="C927" s="3">
        <v>1</v>
      </c>
      <c r="D927" s="3" t="s">
        <v>660</v>
      </c>
      <c r="E927" s="3" t="s">
        <v>4</v>
      </c>
      <c r="F927" s="3" t="s">
        <v>2037</v>
      </c>
      <c r="G927" s="3"/>
      <c r="H927" s="3" t="s">
        <v>61</v>
      </c>
      <c r="I927" s="3" t="s">
        <v>1292</v>
      </c>
      <c r="J927" s="3" t="s">
        <v>518</v>
      </c>
      <c r="K927" s="3" t="s">
        <v>597</v>
      </c>
      <c r="L927" s="3" t="s">
        <v>5322</v>
      </c>
      <c r="M927" s="3" t="s">
        <v>3923</v>
      </c>
      <c r="N927" s="3" t="s">
        <v>5718</v>
      </c>
      <c r="O927" s="3" t="s">
        <v>2547</v>
      </c>
      <c r="P927" s="3" t="s">
        <v>897</v>
      </c>
      <c r="Q927" s="3" t="s">
        <v>225</v>
      </c>
      <c r="R927" s="3" t="s">
        <v>206</v>
      </c>
      <c r="S927" s="3" t="s">
        <v>206</v>
      </c>
      <c r="T927" s="3" t="s">
        <v>226</v>
      </c>
      <c r="U927" s="3" t="s">
        <v>267</v>
      </c>
      <c r="V927" s="3" t="s">
        <v>269</v>
      </c>
      <c r="W927" s="3" t="s">
        <v>226</v>
      </c>
      <c r="X927" s="3" t="s">
        <v>887</v>
      </c>
      <c r="Y927" s="3" t="s">
        <v>1303</v>
      </c>
      <c r="Z927" s="3" t="s">
        <v>2025</v>
      </c>
      <c r="AA927" s="3" t="s">
        <v>426</v>
      </c>
      <c r="AB927" s="3" t="s">
        <v>3404</v>
      </c>
      <c r="AC927" s="3" t="s">
        <v>57</v>
      </c>
      <c r="AD927" s="3" t="s">
        <v>1170</v>
      </c>
      <c r="AE927" s="3" t="s">
        <v>300</v>
      </c>
      <c r="AF927" s="3" t="s">
        <v>329</v>
      </c>
      <c r="AG927" s="3" t="s">
        <v>335</v>
      </c>
      <c r="AH927" s="3" t="s">
        <v>440</v>
      </c>
      <c r="AI927" s="3" t="s">
        <v>3901</v>
      </c>
      <c r="AJ927" s="3" t="s">
        <v>3545</v>
      </c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4"/>
    </row>
    <row r="928" spans="1:51" x14ac:dyDescent="0.25">
      <c r="A928" s="2" t="s">
        <v>6363</v>
      </c>
      <c r="B928" s="11" t="s">
        <v>5354</v>
      </c>
      <c r="C928" s="3">
        <v>2</v>
      </c>
      <c r="D928" s="3" t="s">
        <v>684</v>
      </c>
      <c r="E928" s="3" t="s">
        <v>2037</v>
      </c>
      <c r="F928" s="3" t="s">
        <v>384</v>
      </c>
      <c r="G928" s="3"/>
      <c r="H928" s="3" t="s">
        <v>454</v>
      </c>
      <c r="I928" s="3" t="s">
        <v>129</v>
      </c>
      <c r="J928" s="3" t="s">
        <v>2720</v>
      </c>
      <c r="K928" s="3" t="s">
        <v>3080</v>
      </c>
      <c r="L928" s="3" t="s">
        <v>1252</v>
      </c>
      <c r="M928" s="3" t="s">
        <v>6364</v>
      </c>
      <c r="N928" s="3" t="s">
        <v>6365</v>
      </c>
      <c r="O928" s="3" t="s">
        <v>1715</v>
      </c>
      <c r="P928" s="3" t="s">
        <v>2077</v>
      </c>
      <c r="Q928" s="3" t="s">
        <v>225</v>
      </c>
      <c r="R928" s="3" t="s">
        <v>269</v>
      </c>
      <c r="S928" s="3" t="s">
        <v>269</v>
      </c>
      <c r="T928" s="3" t="s">
        <v>227</v>
      </c>
      <c r="U928" s="3" t="s">
        <v>250</v>
      </c>
      <c r="V928" s="3" t="s">
        <v>409</v>
      </c>
      <c r="W928" s="3" t="s">
        <v>269</v>
      </c>
      <c r="X928" s="3" t="s">
        <v>321</v>
      </c>
      <c r="Y928" s="3" t="s">
        <v>2239</v>
      </c>
      <c r="Z928" s="3" t="s">
        <v>4796</v>
      </c>
      <c r="AA928" s="3" t="s">
        <v>426</v>
      </c>
      <c r="AB928" s="3" t="s">
        <v>3404</v>
      </c>
      <c r="AC928" s="3" t="s">
        <v>518</v>
      </c>
      <c r="AD928" s="3" t="s">
        <v>550</v>
      </c>
      <c r="AE928" s="3" t="s">
        <v>81</v>
      </c>
      <c r="AF928" s="3" t="s">
        <v>255</v>
      </c>
      <c r="AG928" s="3" t="s">
        <v>446</v>
      </c>
      <c r="AH928" s="3" t="s">
        <v>1401</v>
      </c>
      <c r="AI928" s="3" t="s">
        <v>1259</v>
      </c>
      <c r="AJ928" s="3" t="s">
        <v>878</v>
      </c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4"/>
    </row>
    <row r="929" spans="1:51" x14ac:dyDescent="0.25">
      <c r="A929" s="2" t="s">
        <v>6363</v>
      </c>
      <c r="B929" s="11" t="s">
        <v>5354</v>
      </c>
      <c r="C929" s="3">
        <v>3</v>
      </c>
      <c r="D929" s="3" t="s">
        <v>69</v>
      </c>
      <c r="E929" s="3" t="s">
        <v>384</v>
      </c>
      <c r="F929" s="3" t="s">
        <v>999</v>
      </c>
      <c r="G929" s="3"/>
      <c r="H929" s="3" t="s">
        <v>83</v>
      </c>
      <c r="I929" s="3" t="s">
        <v>88</v>
      </c>
      <c r="J929" s="3" t="s">
        <v>1992</v>
      </c>
      <c r="K929" s="3" t="s">
        <v>2257</v>
      </c>
      <c r="L929" s="3" t="s">
        <v>6366</v>
      </c>
      <c r="M929" s="3" t="s">
        <v>6367</v>
      </c>
      <c r="N929" s="3" t="s">
        <v>6368</v>
      </c>
      <c r="O929" s="3" t="s">
        <v>3059</v>
      </c>
      <c r="P929" s="3" t="s">
        <v>418</v>
      </c>
      <c r="Q929" s="3" t="s">
        <v>225</v>
      </c>
      <c r="R929" s="3" t="s">
        <v>472</v>
      </c>
      <c r="S929" s="3" t="s">
        <v>343</v>
      </c>
      <c r="T929" s="3" t="s">
        <v>227</v>
      </c>
      <c r="U929" s="3" t="s">
        <v>328</v>
      </c>
      <c r="V929" s="3" t="s">
        <v>328</v>
      </c>
      <c r="W929" s="3" t="s">
        <v>268</v>
      </c>
      <c r="X929" s="3" t="s">
        <v>375</v>
      </c>
      <c r="Y929" s="3" t="s">
        <v>1795</v>
      </c>
      <c r="Z929" s="3" t="s">
        <v>444</v>
      </c>
      <c r="AA929" s="3" t="s">
        <v>743</v>
      </c>
      <c r="AB929" s="3" t="s">
        <v>3404</v>
      </c>
      <c r="AC929" s="3" t="s">
        <v>396</v>
      </c>
      <c r="AD929" s="3" t="s">
        <v>4209</v>
      </c>
      <c r="AE929" s="3" t="s">
        <v>414</v>
      </c>
      <c r="AF929" s="3" t="s">
        <v>255</v>
      </c>
      <c r="AG929" s="3" t="s">
        <v>1401</v>
      </c>
      <c r="AH929" s="3" t="s">
        <v>183</v>
      </c>
      <c r="AI929" s="3" t="s">
        <v>1262</v>
      </c>
      <c r="AJ929" s="3" t="s">
        <v>181</v>
      </c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4"/>
    </row>
    <row r="930" spans="1:51" x14ac:dyDescent="0.25">
      <c r="A930" s="2" t="s">
        <v>6363</v>
      </c>
      <c r="B930" s="11" t="s">
        <v>5354</v>
      </c>
      <c r="C930" s="3">
        <v>4</v>
      </c>
      <c r="D930" s="3" t="s">
        <v>2915</v>
      </c>
      <c r="E930" s="3" t="s">
        <v>999</v>
      </c>
      <c r="F930" s="3" t="s">
        <v>1143</v>
      </c>
      <c r="G930" s="3"/>
      <c r="H930" s="3" t="s">
        <v>270</v>
      </c>
      <c r="I930" s="3" t="s">
        <v>58</v>
      </c>
      <c r="J930" s="3" t="s">
        <v>736</v>
      </c>
      <c r="K930" s="3" t="s">
        <v>1431</v>
      </c>
      <c r="L930" s="3" t="s">
        <v>4342</v>
      </c>
      <c r="M930" s="3" t="s">
        <v>3043</v>
      </c>
      <c r="N930" s="3" t="s">
        <v>5489</v>
      </c>
      <c r="O930" s="3" t="s">
        <v>6359</v>
      </c>
      <c r="P930" s="3" t="s">
        <v>512</v>
      </c>
      <c r="Q930" s="3" t="s">
        <v>1064</v>
      </c>
      <c r="R930" s="3" t="s">
        <v>206</v>
      </c>
      <c r="S930" s="3" t="s">
        <v>206</v>
      </c>
      <c r="T930" s="3" t="s">
        <v>228</v>
      </c>
      <c r="U930" s="3" t="s">
        <v>250</v>
      </c>
      <c r="V930" s="3" t="s">
        <v>250</v>
      </c>
      <c r="W930" s="3" t="s">
        <v>269</v>
      </c>
      <c r="X930" s="3" t="s">
        <v>270</v>
      </c>
      <c r="Y930" s="3" t="s">
        <v>4220</v>
      </c>
      <c r="Z930" s="3" t="s">
        <v>2644</v>
      </c>
      <c r="AA930" s="3" t="s">
        <v>426</v>
      </c>
      <c r="AB930" s="3" t="s">
        <v>3404</v>
      </c>
      <c r="AC930" s="3" t="s">
        <v>154</v>
      </c>
      <c r="AD930" s="3" t="s">
        <v>662</v>
      </c>
      <c r="AE930" s="3" t="s">
        <v>693</v>
      </c>
      <c r="AF930" s="3" t="s">
        <v>2432</v>
      </c>
      <c r="AG930" s="3" t="s">
        <v>478</v>
      </c>
      <c r="AH930" s="3" t="s">
        <v>83</v>
      </c>
      <c r="AI930" s="3" t="s">
        <v>1262</v>
      </c>
      <c r="AJ930" s="3" t="s">
        <v>492</v>
      </c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4"/>
    </row>
    <row r="931" spans="1:51" x14ac:dyDescent="0.25">
      <c r="A931" s="2" t="s">
        <v>6363</v>
      </c>
      <c r="B931" s="11" t="s">
        <v>5354</v>
      </c>
      <c r="C931" s="3">
        <v>5</v>
      </c>
      <c r="D931" s="3" t="s">
        <v>277</v>
      </c>
      <c r="E931" s="3" t="s">
        <v>1143</v>
      </c>
      <c r="F931" s="3" t="s">
        <v>1071</v>
      </c>
      <c r="G931" s="3"/>
      <c r="H931" s="3" t="s">
        <v>29</v>
      </c>
      <c r="I931" s="3" t="s">
        <v>30</v>
      </c>
      <c r="J931" s="3" t="s">
        <v>509</v>
      </c>
      <c r="K931" s="3" t="s">
        <v>952</v>
      </c>
      <c r="L931" s="3" t="s">
        <v>3373</v>
      </c>
      <c r="M931" s="3" t="s">
        <v>551</v>
      </c>
      <c r="N931" s="3" t="s">
        <v>6365</v>
      </c>
      <c r="O931" s="3" t="s">
        <v>5783</v>
      </c>
      <c r="P931" s="3" t="s">
        <v>153</v>
      </c>
      <c r="Q931" s="3" t="s">
        <v>225</v>
      </c>
      <c r="R931" s="3" t="s">
        <v>1717</v>
      </c>
      <c r="S931" s="3" t="s">
        <v>1717</v>
      </c>
      <c r="T931" s="3" t="s">
        <v>265</v>
      </c>
      <c r="U931" s="3" t="s">
        <v>188</v>
      </c>
      <c r="V931" s="3" t="s">
        <v>188</v>
      </c>
      <c r="W931" s="3" t="s">
        <v>226</v>
      </c>
      <c r="X931" s="3" t="s">
        <v>270</v>
      </c>
      <c r="Y931" s="3" t="s">
        <v>3404</v>
      </c>
      <c r="Z931" s="3" t="s">
        <v>3404</v>
      </c>
      <c r="AA931" s="3" t="s">
        <v>823</v>
      </c>
      <c r="AB931" s="3" t="s">
        <v>3404</v>
      </c>
      <c r="AC931" s="3" t="s">
        <v>318</v>
      </c>
      <c r="AD931" s="3" t="s">
        <v>3003</v>
      </c>
      <c r="AE931" s="3" t="s">
        <v>102</v>
      </c>
      <c r="AF931" s="3" t="s">
        <v>196</v>
      </c>
      <c r="AG931" s="3" t="s">
        <v>154</v>
      </c>
      <c r="AH931" s="3" t="s">
        <v>55</v>
      </c>
      <c r="AI931" s="3" t="s">
        <v>185</v>
      </c>
      <c r="AJ931" s="3" t="s">
        <v>683</v>
      </c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4"/>
    </row>
    <row r="932" spans="1:51" x14ac:dyDescent="0.25">
      <c r="A932" s="2" t="s">
        <v>6363</v>
      </c>
      <c r="B932" s="11" t="s">
        <v>5354</v>
      </c>
      <c r="C932" s="3">
        <v>6</v>
      </c>
      <c r="D932" s="3" t="s">
        <v>4655</v>
      </c>
      <c r="E932" s="3" t="s">
        <v>1071</v>
      </c>
      <c r="F932" s="3"/>
      <c r="G932" s="3"/>
      <c r="H932" s="3" t="s">
        <v>38</v>
      </c>
      <c r="I932" s="3" t="s">
        <v>38</v>
      </c>
      <c r="J932" s="3" t="s">
        <v>28</v>
      </c>
      <c r="K932" s="3" t="s">
        <v>2448</v>
      </c>
      <c r="L932" s="3" t="s">
        <v>70</v>
      </c>
      <c r="M932" s="3" t="s">
        <v>1905</v>
      </c>
      <c r="N932" s="3" t="s">
        <v>5013</v>
      </c>
      <c r="O932" s="3" t="s">
        <v>5655</v>
      </c>
      <c r="P932" s="3" t="s">
        <v>254</v>
      </c>
      <c r="Q932" s="3" t="s">
        <v>354</v>
      </c>
      <c r="R932" s="3" t="s">
        <v>228</v>
      </c>
      <c r="S932" s="3" t="s">
        <v>904</v>
      </c>
      <c r="T932" s="3" t="s">
        <v>1728</v>
      </c>
      <c r="U932" s="3" t="s">
        <v>268</v>
      </c>
      <c r="V932" s="3" t="s">
        <v>268</v>
      </c>
      <c r="W932" s="3" t="s">
        <v>226</v>
      </c>
      <c r="X932" s="3" t="s">
        <v>270</v>
      </c>
      <c r="Y932" s="3" t="s">
        <v>3404</v>
      </c>
      <c r="Z932" s="3" t="s">
        <v>3404</v>
      </c>
      <c r="AA932" s="3" t="s">
        <v>1133</v>
      </c>
      <c r="AB932" s="3" t="s">
        <v>3404</v>
      </c>
      <c r="AC932" s="3" t="s">
        <v>321</v>
      </c>
      <c r="AD932" s="3" t="s">
        <v>417</v>
      </c>
      <c r="AE932" s="3" t="s">
        <v>913</v>
      </c>
      <c r="AF932" s="3" t="s">
        <v>2922</v>
      </c>
      <c r="AG932" s="3" t="s">
        <v>273</v>
      </c>
      <c r="AH932" s="3" t="s">
        <v>87</v>
      </c>
      <c r="AI932" s="3" t="s">
        <v>156</v>
      </c>
      <c r="AJ932" s="3" t="s">
        <v>878</v>
      </c>
      <c r="AK932" s="3"/>
      <c r="AL932" s="3"/>
      <c r="AM932" s="3"/>
      <c r="AN932" s="3"/>
      <c r="AO932" s="3"/>
      <c r="AP932" s="3" t="s">
        <v>38</v>
      </c>
      <c r="AQ932" s="3" t="s">
        <v>38</v>
      </c>
      <c r="AR932" s="3" t="s">
        <v>38</v>
      </c>
      <c r="AS932" s="3"/>
      <c r="AT932" s="3"/>
      <c r="AU932" s="3"/>
      <c r="AV932" s="3"/>
      <c r="AW932" s="3"/>
      <c r="AX932" s="3"/>
      <c r="AY932" s="4"/>
    </row>
    <row r="933" spans="1:51" x14ac:dyDescent="0.25">
      <c r="A933" s="2" t="s">
        <v>2190</v>
      </c>
      <c r="B933" s="11" t="s">
        <v>5354</v>
      </c>
      <c r="C933" s="3">
        <v>1</v>
      </c>
      <c r="D933" s="3" t="s">
        <v>660</v>
      </c>
      <c r="E933" s="3" t="s">
        <v>4</v>
      </c>
      <c r="F933" s="3" t="s">
        <v>62</v>
      </c>
      <c r="G933" s="3"/>
      <c r="H933" s="3" t="s">
        <v>454</v>
      </c>
      <c r="I933" s="3" t="s">
        <v>2212</v>
      </c>
      <c r="J933" s="3" t="s">
        <v>1325</v>
      </c>
      <c r="K933" s="3" t="s">
        <v>2194</v>
      </c>
      <c r="L933" s="3" t="s">
        <v>703</v>
      </c>
      <c r="M933" s="3" t="s">
        <v>2088</v>
      </c>
      <c r="N933" s="3" t="s">
        <v>4594</v>
      </c>
      <c r="O933" s="3" t="s">
        <v>2051</v>
      </c>
      <c r="P933" s="3" t="s">
        <v>2379</v>
      </c>
      <c r="Q933" s="3" t="s">
        <v>354</v>
      </c>
      <c r="R933" s="3" t="s">
        <v>1728</v>
      </c>
      <c r="S933" s="3" t="s">
        <v>1728</v>
      </c>
      <c r="T933" s="3" t="s">
        <v>954</v>
      </c>
      <c r="U933" s="3" t="s">
        <v>463</v>
      </c>
      <c r="V933" s="3" t="s">
        <v>463</v>
      </c>
      <c r="W933" s="3" t="s">
        <v>904</v>
      </c>
      <c r="X933" s="3" t="s">
        <v>2737</v>
      </c>
      <c r="Y933" s="3" t="s">
        <v>5255</v>
      </c>
      <c r="Z933" s="3" t="s">
        <v>76</v>
      </c>
      <c r="AA933" s="3" t="s">
        <v>66</v>
      </c>
      <c r="AB933" s="3" t="s">
        <v>3404</v>
      </c>
      <c r="AC933" s="3" t="s">
        <v>1011</v>
      </c>
      <c r="AD933" s="3" t="s">
        <v>3387</v>
      </c>
      <c r="AE933" s="3" t="s">
        <v>884</v>
      </c>
      <c r="AF933" s="3" t="s">
        <v>125</v>
      </c>
      <c r="AG933" s="3" t="s">
        <v>2447</v>
      </c>
      <c r="AH933" s="3" t="s">
        <v>58</v>
      </c>
      <c r="AI933" s="3" t="s">
        <v>156</v>
      </c>
      <c r="AJ933" s="3" t="s">
        <v>2896</v>
      </c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4"/>
    </row>
    <row r="934" spans="1:51" x14ac:dyDescent="0.25">
      <c r="A934" s="2" t="s">
        <v>2190</v>
      </c>
      <c r="B934" s="11" t="s">
        <v>5354</v>
      </c>
      <c r="C934" s="3">
        <v>2</v>
      </c>
      <c r="D934" s="3" t="s">
        <v>290</v>
      </c>
      <c r="E934" s="3" t="s">
        <v>62</v>
      </c>
      <c r="F934" s="3" t="s">
        <v>1021</v>
      </c>
      <c r="G934" s="3"/>
      <c r="H934" s="3" t="s">
        <v>270</v>
      </c>
      <c r="I934" s="3" t="s">
        <v>422</v>
      </c>
      <c r="J934" s="3" t="s">
        <v>836</v>
      </c>
      <c r="K934" s="3" t="s">
        <v>727</v>
      </c>
      <c r="L934" s="3" t="s">
        <v>1526</v>
      </c>
      <c r="M934" s="3" t="s">
        <v>139</v>
      </c>
      <c r="N934" s="3" t="s">
        <v>6369</v>
      </c>
      <c r="O934" s="3" t="s">
        <v>1122</v>
      </c>
      <c r="P934" s="3" t="s">
        <v>3404</v>
      </c>
      <c r="Q934" s="3" t="s">
        <v>6</v>
      </c>
      <c r="R934" s="3" t="s">
        <v>188</v>
      </c>
      <c r="S934" s="3" t="s">
        <v>188</v>
      </c>
      <c r="T934" s="3" t="s">
        <v>206</v>
      </c>
      <c r="U934" s="3" t="s">
        <v>207</v>
      </c>
      <c r="V934" s="3" t="s">
        <v>207</v>
      </c>
      <c r="W934" s="3" t="s">
        <v>409</v>
      </c>
      <c r="X934" s="3" t="s">
        <v>365</v>
      </c>
      <c r="Y934" s="3" t="s">
        <v>3892</v>
      </c>
      <c r="Z934" s="3" t="s">
        <v>2436</v>
      </c>
      <c r="AA934" s="3" t="s">
        <v>1467</v>
      </c>
      <c r="AB934" s="3" t="s">
        <v>3404</v>
      </c>
      <c r="AC934" s="3" t="s">
        <v>1011</v>
      </c>
      <c r="AD934" s="3" t="s">
        <v>819</v>
      </c>
      <c r="AE934" s="3" t="s">
        <v>1333</v>
      </c>
      <c r="AF934" s="3" t="s">
        <v>1913</v>
      </c>
      <c r="AG934" s="3" t="s">
        <v>1144</v>
      </c>
      <c r="AH934" s="3" t="s">
        <v>273</v>
      </c>
      <c r="AI934" s="3" t="s">
        <v>1960</v>
      </c>
      <c r="AJ934" s="3" t="s">
        <v>782</v>
      </c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4"/>
    </row>
    <row r="935" spans="1:51" x14ac:dyDescent="0.25">
      <c r="A935" s="2" t="s">
        <v>2190</v>
      </c>
      <c r="B935" s="11" t="s">
        <v>5354</v>
      </c>
      <c r="C935" s="3">
        <v>3</v>
      </c>
      <c r="D935" s="3" t="s">
        <v>302</v>
      </c>
      <c r="E935" s="3" t="s">
        <v>1021</v>
      </c>
      <c r="F935" s="3" t="s">
        <v>782</v>
      </c>
      <c r="G935" s="3"/>
      <c r="H935" s="3" t="s">
        <v>61</v>
      </c>
      <c r="I935" s="3" t="s">
        <v>372</v>
      </c>
      <c r="J935" s="3" t="s">
        <v>434</v>
      </c>
      <c r="K935" s="3" t="s">
        <v>110</v>
      </c>
      <c r="L935" s="3" t="s">
        <v>257</v>
      </c>
      <c r="M935" s="3" t="s">
        <v>444</v>
      </c>
      <c r="N935" s="3" t="s">
        <v>6370</v>
      </c>
      <c r="O935" s="3" t="s">
        <v>6371</v>
      </c>
      <c r="P935" s="3" t="s">
        <v>3404</v>
      </c>
      <c r="Q935" s="3" t="s">
        <v>6</v>
      </c>
      <c r="R935" s="3" t="s">
        <v>433</v>
      </c>
      <c r="S935" s="3" t="s">
        <v>433</v>
      </c>
      <c r="T935" s="3" t="s">
        <v>409</v>
      </c>
      <c r="U935" s="3" t="s">
        <v>5430</v>
      </c>
      <c r="V935" s="3" t="s">
        <v>5430</v>
      </c>
      <c r="W935" s="3" t="s">
        <v>410</v>
      </c>
      <c r="X935" s="3" t="s">
        <v>434</v>
      </c>
      <c r="Y935" s="3" t="s">
        <v>4306</v>
      </c>
      <c r="Z935" s="3" t="s">
        <v>667</v>
      </c>
      <c r="AA935" s="3" t="s">
        <v>613</v>
      </c>
      <c r="AB935" s="3" t="s">
        <v>3404</v>
      </c>
      <c r="AC935" s="3" t="s">
        <v>713</v>
      </c>
      <c r="AD935" s="3" t="s">
        <v>2813</v>
      </c>
      <c r="AE935" s="3" t="s">
        <v>359</v>
      </c>
      <c r="AF935" s="3" t="s">
        <v>1913</v>
      </c>
      <c r="AG935" s="3" t="s">
        <v>1608</v>
      </c>
      <c r="AH935" s="3" t="s">
        <v>87</v>
      </c>
      <c r="AI935" s="3" t="s">
        <v>2501</v>
      </c>
      <c r="AJ935" s="3" t="s">
        <v>581</v>
      </c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4"/>
    </row>
    <row r="936" spans="1:51" x14ac:dyDescent="0.25">
      <c r="A936" s="2" t="s">
        <v>2190</v>
      </c>
      <c r="B936" s="11" t="s">
        <v>5354</v>
      </c>
      <c r="C936" s="3">
        <v>4</v>
      </c>
      <c r="D936" s="3" t="s">
        <v>477</v>
      </c>
      <c r="E936" s="3" t="s">
        <v>782</v>
      </c>
      <c r="F936" s="3" t="s">
        <v>2662</v>
      </c>
      <c r="G936" s="3"/>
      <c r="H936" s="3" t="s">
        <v>83</v>
      </c>
      <c r="I936" s="3" t="s">
        <v>478</v>
      </c>
      <c r="J936" s="3" t="s">
        <v>1248</v>
      </c>
      <c r="K936" s="3" t="s">
        <v>332</v>
      </c>
      <c r="L936" s="3" t="s">
        <v>639</v>
      </c>
      <c r="M936" s="3" t="s">
        <v>1718</v>
      </c>
      <c r="N936" s="3" t="s">
        <v>536</v>
      </c>
      <c r="O936" s="3" t="s">
        <v>6372</v>
      </c>
      <c r="P936" s="3" t="s">
        <v>3404</v>
      </c>
      <c r="Q936" s="3" t="s">
        <v>6</v>
      </c>
      <c r="R936" s="3" t="s">
        <v>208</v>
      </c>
      <c r="S936" s="3" t="s">
        <v>231</v>
      </c>
      <c r="T936" s="3" t="s">
        <v>343</v>
      </c>
      <c r="U936" s="3" t="s">
        <v>1412</v>
      </c>
      <c r="V936" s="3" t="s">
        <v>189</v>
      </c>
      <c r="W936" s="3" t="s">
        <v>207</v>
      </c>
      <c r="X936" s="3" t="s">
        <v>23</v>
      </c>
      <c r="Y936" s="3" t="s">
        <v>1182</v>
      </c>
      <c r="Z936" s="3" t="s">
        <v>192</v>
      </c>
      <c r="AA936" s="3" t="s">
        <v>613</v>
      </c>
      <c r="AB936" s="3" t="s">
        <v>3404</v>
      </c>
      <c r="AC936" s="3" t="s">
        <v>47</v>
      </c>
      <c r="AD936" s="3" t="s">
        <v>3387</v>
      </c>
      <c r="AE936" s="3" t="s">
        <v>214</v>
      </c>
      <c r="AF936" s="3" t="s">
        <v>1288</v>
      </c>
      <c r="AG936" s="3" t="s">
        <v>1259</v>
      </c>
      <c r="AH936" s="3" t="s">
        <v>183</v>
      </c>
      <c r="AI936" s="3" t="s">
        <v>1698</v>
      </c>
      <c r="AJ936" s="3" t="s">
        <v>2696</v>
      </c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4"/>
    </row>
    <row r="937" spans="1:51" x14ac:dyDescent="0.25">
      <c r="A937" s="2" t="s">
        <v>2190</v>
      </c>
      <c r="B937" s="11" t="s">
        <v>5354</v>
      </c>
      <c r="C937" s="3">
        <v>5</v>
      </c>
      <c r="D937" s="3" t="s">
        <v>484</v>
      </c>
      <c r="E937" s="3" t="s">
        <v>2662</v>
      </c>
      <c r="F937" s="3" t="s">
        <v>493</v>
      </c>
      <c r="G937" s="3"/>
      <c r="H937" s="3" t="s">
        <v>1028</v>
      </c>
      <c r="I937" s="3" t="s">
        <v>292</v>
      </c>
      <c r="J937" s="3" t="s">
        <v>966</v>
      </c>
      <c r="K937" s="3" t="s">
        <v>5652</v>
      </c>
      <c r="L937" s="3" t="s">
        <v>264</v>
      </c>
      <c r="M937" s="3" t="s">
        <v>3134</v>
      </c>
      <c r="N937" s="3" t="s">
        <v>6373</v>
      </c>
      <c r="O937" s="3" t="s">
        <v>6374</v>
      </c>
      <c r="P937" s="3" t="s">
        <v>3404</v>
      </c>
      <c r="Q937" s="3" t="s">
        <v>6</v>
      </c>
      <c r="R937" s="3" t="s">
        <v>228</v>
      </c>
      <c r="S937" s="3" t="s">
        <v>228</v>
      </c>
      <c r="T937" s="3" t="s">
        <v>285</v>
      </c>
      <c r="U937" s="3" t="s">
        <v>269</v>
      </c>
      <c r="V937" s="3" t="s">
        <v>269</v>
      </c>
      <c r="W937" s="3" t="s">
        <v>205</v>
      </c>
      <c r="X937" s="3" t="s">
        <v>183</v>
      </c>
      <c r="Y937" s="3" t="s">
        <v>3404</v>
      </c>
      <c r="Z937" s="3"/>
      <c r="AA937" s="3" t="s">
        <v>234</v>
      </c>
      <c r="AB937" s="3" t="s">
        <v>3404</v>
      </c>
      <c r="AC937" s="3" t="s">
        <v>348</v>
      </c>
      <c r="AD937" s="3" t="s">
        <v>194</v>
      </c>
      <c r="AE937" s="3" t="s">
        <v>670</v>
      </c>
      <c r="AF937" s="3" t="s">
        <v>393</v>
      </c>
      <c r="AG937" s="3" t="s">
        <v>1663</v>
      </c>
      <c r="AH937" s="3" t="s">
        <v>87</v>
      </c>
      <c r="AI937" s="3" t="s">
        <v>156</v>
      </c>
      <c r="AJ937" s="3" t="s">
        <v>181</v>
      </c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4"/>
    </row>
    <row r="938" spans="1:51" ht="13.8" thickBot="1" x14ac:dyDescent="0.3">
      <c r="A938" s="5" t="s">
        <v>2190</v>
      </c>
      <c r="B938" s="12" t="s">
        <v>5354</v>
      </c>
      <c r="C938" s="6">
        <v>6</v>
      </c>
      <c r="D938" s="6" t="s">
        <v>601</v>
      </c>
      <c r="E938" s="6" t="s">
        <v>493</v>
      </c>
      <c r="F938" s="6"/>
      <c r="G938" s="6"/>
      <c r="H938" s="6" t="s">
        <v>235</v>
      </c>
      <c r="I938" s="6" t="s">
        <v>454</v>
      </c>
      <c r="J938" s="6" t="s">
        <v>440</v>
      </c>
      <c r="K938" s="6" t="s">
        <v>4554</v>
      </c>
      <c r="L938" s="6" t="s">
        <v>3904</v>
      </c>
      <c r="M938" s="6" t="s">
        <v>5939</v>
      </c>
      <c r="N938" s="6" t="s">
        <v>2191</v>
      </c>
      <c r="O938" s="6" t="s">
        <v>768</v>
      </c>
      <c r="P938" s="6" t="s">
        <v>3404</v>
      </c>
      <c r="Q938" s="6" t="s">
        <v>1064</v>
      </c>
      <c r="R938" s="6" t="s">
        <v>249</v>
      </c>
      <c r="S938" s="6" t="s">
        <v>249</v>
      </c>
      <c r="T938" s="6" t="s">
        <v>869</v>
      </c>
      <c r="U938" s="6" t="s">
        <v>206</v>
      </c>
      <c r="V938" s="6" t="s">
        <v>206</v>
      </c>
      <c r="W938" s="6" t="s">
        <v>206</v>
      </c>
      <c r="X938" s="6" t="s">
        <v>108</v>
      </c>
      <c r="Y938" s="6" t="s">
        <v>3404</v>
      </c>
      <c r="Z938" s="6"/>
      <c r="AA938" s="6" t="s">
        <v>1107</v>
      </c>
      <c r="AB938" s="6" t="s">
        <v>3404</v>
      </c>
      <c r="AC938" s="6" t="s">
        <v>1027</v>
      </c>
      <c r="AD938" s="6" t="s">
        <v>2356</v>
      </c>
      <c r="AE938" s="6"/>
      <c r="AF938" s="6"/>
      <c r="AG938" s="6"/>
      <c r="AH938" s="6"/>
      <c r="AI938" s="6"/>
      <c r="AJ938" s="6" t="s">
        <v>258</v>
      </c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620"/>
  <sheetViews>
    <sheetView topLeftCell="A22" workbookViewId="0">
      <selection activeCell="D22" sqref="D22"/>
    </sheetView>
  </sheetViews>
  <sheetFormatPr baseColWidth="10" defaultColWidth="11.5546875" defaultRowHeight="13.2" x14ac:dyDescent="0.25"/>
  <cols>
    <col min="1" max="1" width="8.44140625" bestFit="1" customWidth="1"/>
    <col min="2" max="2" width="5" customWidth="1"/>
    <col min="3" max="3" width="8.5546875" bestFit="1" customWidth="1"/>
    <col min="4" max="4" width="20.6640625" bestFit="1" customWidth="1"/>
    <col min="5" max="5" width="21.44140625" bestFit="1" customWidth="1"/>
    <col min="6" max="6" width="24.88671875" bestFit="1" customWidth="1"/>
    <col min="7" max="7" width="62" bestFit="1" customWidth="1"/>
    <col min="8" max="8" width="8.109375" bestFit="1" customWidth="1"/>
    <col min="9" max="9" width="8.44140625" bestFit="1" customWidth="1"/>
    <col min="10" max="10" width="10.109375" bestFit="1" customWidth="1"/>
    <col min="11" max="11" width="6.109375" bestFit="1" customWidth="1"/>
    <col min="12" max="12" width="7.5546875" bestFit="1" customWidth="1"/>
    <col min="13" max="13" width="10.109375" bestFit="1" customWidth="1"/>
    <col min="14" max="14" width="11.33203125" bestFit="1" customWidth="1"/>
    <col min="15" max="15" width="10.6640625" bestFit="1" customWidth="1"/>
    <col min="16" max="16" width="8.88671875" bestFit="1" customWidth="1"/>
    <col min="17" max="17" width="10.5546875" bestFit="1" customWidth="1"/>
    <col min="18" max="18" width="8.6640625" bestFit="1" customWidth="1"/>
    <col min="19" max="19" width="11.33203125" bestFit="1" customWidth="1"/>
    <col min="20" max="20" width="10.6640625" bestFit="1" customWidth="1"/>
    <col min="21" max="21" width="9.5546875" bestFit="1" customWidth="1"/>
    <col min="22" max="22" width="9.44140625" bestFit="1" customWidth="1"/>
    <col min="23" max="23" width="12.33203125" bestFit="1" customWidth="1"/>
    <col min="24" max="24" width="10.88671875" bestFit="1" customWidth="1"/>
    <col min="25" max="25" width="6.33203125" bestFit="1" customWidth="1"/>
    <col min="26" max="26" width="12.33203125" bestFit="1" customWidth="1"/>
    <col min="27" max="27" width="11.6640625" bestFit="1" customWidth="1"/>
    <col min="28" max="28" width="9.6640625" style="21" bestFit="1" customWidth="1"/>
    <col min="29" max="29" width="11.109375" bestFit="1" customWidth="1"/>
    <col min="30" max="32" width="8.88671875" bestFit="1" customWidth="1"/>
    <col min="33" max="33" width="9.44140625" bestFit="1" customWidth="1"/>
    <col min="34" max="34" width="12" bestFit="1" customWidth="1"/>
    <col min="35" max="35" width="8.6640625" bestFit="1" customWidth="1"/>
    <col min="36" max="36" width="10.44140625" bestFit="1" customWidth="1"/>
    <col min="37" max="37" width="9.44140625" bestFit="1" customWidth="1"/>
    <col min="38" max="38" width="10.44140625" bestFit="1" customWidth="1"/>
    <col min="39" max="39" width="11.6640625" bestFit="1" customWidth="1"/>
    <col min="40" max="40" width="11.33203125" bestFit="1" customWidth="1"/>
    <col min="41" max="41" width="10" bestFit="1" customWidth="1"/>
    <col min="42" max="42" width="10.88671875" bestFit="1" customWidth="1"/>
    <col min="43" max="43" width="9.5546875" bestFit="1" customWidth="1"/>
    <col min="44" max="44" width="10.33203125" bestFit="1" customWidth="1"/>
    <col min="45" max="45" width="11.109375" bestFit="1" customWidth="1"/>
    <col min="46" max="46" width="9.88671875" bestFit="1" customWidth="1"/>
    <col min="47" max="47" width="7.44140625" bestFit="1" customWidth="1"/>
    <col min="48" max="48" width="10" bestFit="1" customWidth="1"/>
    <col min="49" max="49" width="11.33203125" bestFit="1" customWidth="1"/>
    <col min="50" max="50" width="11.5546875" bestFit="1" customWidth="1"/>
    <col min="51" max="51" width="11.33203125" customWidth="1"/>
    <col min="52" max="52" width="10.5546875" bestFit="1" customWidth="1"/>
    <col min="53" max="53" width="11" customWidth="1"/>
    <col min="54" max="54" width="9.44140625" bestFit="1" customWidth="1"/>
    <col min="55" max="55" width="9.6640625" bestFit="1" customWidth="1"/>
    <col min="56" max="56" width="10.88671875" bestFit="1" customWidth="1"/>
    <col min="57" max="60" width="8" bestFit="1" customWidth="1"/>
    <col min="226" max="226" width="18" customWidth="1"/>
    <col min="227" max="227" width="14.33203125" customWidth="1"/>
    <col min="228" max="228" width="14" customWidth="1"/>
    <col min="229" max="229" width="17.44140625" customWidth="1"/>
    <col min="230" max="230" width="17.5546875" customWidth="1"/>
    <col min="231" max="231" width="14.44140625" customWidth="1"/>
    <col min="232" max="232" width="22.88671875" customWidth="1"/>
    <col min="233" max="233" width="14.5546875" customWidth="1"/>
    <col min="234" max="234" width="14.6640625" customWidth="1"/>
    <col min="235" max="236" width="14.44140625" customWidth="1"/>
    <col min="237" max="237" width="16.44140625" customWidth="1"/>
    <col min="238" max="238" width="16.5546875" customWidth="1"/>
    <col min="239" max="240" width="16.33203125" customWidth="1"/>
    <col min="241" max="241" width="16" customWidth="1"/>
    <col min="242" max="242" width="14.5546875" customWidth="1"/>
    <col min="243" max="243" width="13.6640625" customWidth="1"/>
    <col min="244" max="244" width="23.44140625" customWidth="1"/>
    <col min="245" max="245" width="26" customWidth="1"/>
    <col min="246" max="246" width="14" customWidth="1"/>
    <col min="247" max="247" width="63" customWidth="1"/>
    <col min="248" max="248" width="16.109375" customWidth="1"/>
    <col min="249" max="249" width="16.33203125" customWidth="1"/>
    <col min="250" max="250" width="16.6640625" customWidth="1"/>
    <col min="251" max="251" width="18" customWidth="1"/>
    <col min="252" max="252" width="17.5546875" customWidth="1"/>
    <col min="253" max="253" width="16.88671875" customWidth="1"/>
    <col min="254" max="254" width="14.5546875" customWidth="1"/>
    <col min="255" max="255" width="16.33203125" customWidth="1"/>
    <col min="256" max="256" width="17.33203125" customWidth="1"/>
    <col min="257" max="257" width="16" customWidth="1"/>
    <col min="258" max="258" width="16.33203125" customWidth="1"/>
    <col min="259" max="259" width="16" customWidth="1"/>
    <col min="260" max="260" width="17.109375" customWidth="1"/>
    <col min="261" max="261" width="18.33203125" customWidth="1"/>
    <col min="262" max="262" width="17.33203125" customWidth="1"/>
    <col min="263" max="264" width="17.6640625" customWidth="1"/>
    <col min="265" max="265" width="18" customWidth="1"/>
    <col min="266" max="266" width="16.109375" customWidth="1"/>
    <col min="267" max="267" width="17.44140625" customWidth="1"/>
    <col min="268" max="268" width="18.33203125" customWidth="1"/>
    <col min="269" max="269" width="17.88671875" customWidth="1"/>
    <col min="270" max="270" width="17" customWidth="1"/>
    <col min="271" max="271" width="16.88671875" customWidth="1"/>
    <col min="272" max="272" width="17.109375" customWidth="1"/>
    <col min="273" max="273" width="18.109375" customWidth="1"/>
    <col min="274" max="274" width="14.44140625" customWidth="1"/>
    <col min="275" max="275" width="13" customWidth="1"/>
    <col min="276" max="276" width="16.44140625" customWidth="1"/>
    <col min="277" max="277" width="17.109375" customWidth="1"/>
    <col min="278" max="278" width="17.6640625" customWidth="1"/>
    <col min="279" max="279" width="16.109375" customWidth="1"/>
    <col min="280" max="280" width="16" customWidth="1"/>
    <col min="281" max="282" width="17.44140625" customWidth="1"/>
    <col min="283" max="283" width="17.88671875" customWidth="1"/>
    <col min="284" max="285" width="17" customWidth="1"/>
    <col min="286" max="286" width="18" customWidth="1"/>
    <col min="287" max="287" width="17.6640625" customWidth="1"/>
    <col min="288" max="288" width="16.5546875" customWidth="1"/>
    <col min="289" max="289" width="16.6640625" customWidth="1"/>
    <col min="290" max="290" width="16.44140625" customWidth="1"/>
    <col min="291" max="291" width="18.5546875" customWidth="1"/>
    <col min="292" max="292" width="16.44140625" customWidth="1"/>
    <col min="293" max="293" width="16.33203125" customWidth="1"/>
    <col min="294" max="294" width="16.109375" customWidth="1"/>
    <col min="295" max="295" width="14.109375" customWidth="1"/>
    <col min="296" max="296" width="11.88671875" customWidth="1"/>
    <col min="297" max="297" width="15.5546875" customWidth="1"/>
    <col min="298" max="298" width="18.44140625" customWidth="1"/>
    <col min="299" max="299" width="15.6640625" customWidth="1"/>
    <col min="300" max="300" width="18" customWidth="1"/>
    <col min="301" max="301" width="17.33203125" customWidth="1"/>
    <col min="302" max="302" width="15.5546875" customWidth="1"/>
    <col min="303" max="303" width="9.33203125" customWidth="1"/>
    <col min="304" max="304" width="9.109375" customWidth="1"/>
    <col min="305" max="305" width="13.6640625" customWidth="1"/>
    <col min="306" max="306" width="14" customWidth="1"/>
    <col min="307" max="307" width="14.88671875" customWidth="1"/>
    <col min="308" max="308" width="15.109375" customWidth="1"/>
    <col min="309" max="316" width="17.109375" customWidth="1"/>
    <col min="482" max="482" width="18" customWidth="1"/>
    <col min="483" max="483" width="14.33203125" customWidth="1"/>
    <col min="484" max="484" width="14" customWidth="1"/>
    <col min="485" max="485" width="17.44140625" customWidth="1"/>
    <col min="486" max="486" width="17.5546875" customWidth="1"/>
    <col min="487" max="487" width="14.44140625" customWidth="1"/>
    <col min="488" max="488" width="22.88671875" customWidth="1"/>
    <col min="489" max="489" width="14.5546875" customWidth="1"/>
    <col min="490" max="490" width="14.6640625" customWidth="1"/>
    <col min="491" max="492" width="14.44140625" customWidth="1"/>
    <col min="493" max="493" width="16.44140625" customWidth="1"/>
    <col min="494" max="494" width="16.5546875" customWidth="1"/>
    <col min="495" max="496" width="16.33203125" customWidth="1"/>
    <col min="497" max="497" width="16" customWidth="1"/>
    <col min="498" max="498" width="14.5546875" customWidth="1"/>
    <col min="499" max="499" width="13.6640625" customWidth="1"/>
    <col min="500" max="500" width="23.44140625" customWidth="1"/>
    <col min="501" max="501" width="26" customWidth="1"/>
    <col min="502" max="502" width="14" customWidth="1"/>
    <col min="503" max="503" width="63" customWidth="1"/>
    <col min="504" max="504" width="16.109375" customWidth="1"/>
    <col min="505" max="505" width="16.33203125" customWidth="1"/>
    <col min="506" max="506" width="16.6640625" customWidth="1"/>
    <col min="507" max="507" width="18" customWidth="1"/>
    <col min="508" max="508" width="17.5546875" customWidth="1"/>
    <col min="509" max="509" width="16.88671875" customWidth="1"/>
    <col min="510" max="510" width="14.5546875" customWidth="1"/>
    <col min="511" max="511" width="16.33203125" customWidth="1"/>
    <col min="512" max="512" width="17.33203125" customWidth="1"/>
    <col min="513" max="513" width="16" customWidth="1"/>
    <col min="514" max="514" width="16.33203125" customWidth="1"/>
    <col min="515" max="515" width="16" customWidth="1"/>
    <col min="516" max="516" width="17.109375" customWidth="1"/>
    <col min="517" max="517" width="18.33203125" customWidth="1"/>
    <col min="518" max="518" width="17.33203125" customWidth="1"/>
    <col min="519" max="520" width="17.6640625" customWidth="1"/>
    <col min="521" max="521" width="18" customWidth="1"/>
    <col min="522" max="522" width="16.109375" customWidth="1"/>
    <col min="523" max="523" width="17.44140625" customWidth="1"/>
    <col min="524" max="524" width="18.33203125" customWidth="1"/>
    <col min="525" max="525" width="17.88671875" customWidth="1"/>
    <col min="526" max="526" width="17" customWidth="1"/>
    <col min="527" max="527" width="16.88671875" customWidth="1"/>
    <col min="528" max="528" width="17.109375" customWidth="1"/>
    <col min="529" max="529" width="18.109375" customWidth="1"/>
    <col min="530" max="530" width="14.44140625" customWidth="1"/>
    <col min="531" max="531" width="13" customWidth="1"/>
    <col min="532" max="532" width="16.44140625" customWidth="1"/>
    <col min="533" max="533" width="17.109375" customWidth="1"/>
    <col min="534" max="534" width="17.6640625" customWidth="1"/>
    <col min="535" max="535" width="16.109375" customWidth="1"/>
    <col min="536" max="536" width="16" customWidth="1"/>
    <col min="537" max="538" width="17.44140625" customWidth="1"/>
    <col min="539" max="539" width="17.88671875" customWidth="1"/>
    <col min="540" max="541" width="17" customWidth="1"/>
    <col min="542" max="542" width="18" customWidth="1"/>
    <col min="543" max="543" width="17.6640625" customWidth="1"/>
    <col min="544" max="544" width="16.5546875" customWidth="1"/>
    <col min="545" max="545" width="16.6640625" customWidth="1"/>
    <col min="546" max="546" width="16.44140625" customWidth="1"/>
    <col min="547" max="547" width="18.5546875" customWidth="1"/>
    <col min="548" max="548" width="16.44140625" customWidth="1"/>
    <col min="549" max="549" width="16.33203125" customWidth="1"/>
    <col min="550" max="550" width="16.109375" customWidth="1"/>
    <col min="551" max="551" width="14.109375" customWidth="1"/>
    <col min="552" max="552" width="11.88671875" customWidth="1"/>
    <col min="553" max="553" width="15.5546875" customWidth="1"/>
    <col min="554" max="554" width="18.44140625" customWidth="1"/>
    <col min="555" max="555" width="15.6640625" customWidth="1"/>
    <col min="556" max="556" width="18" customWidth="1"/>
    <col min="557" max="557" width="17.33203125" customWidth="1"/>
    <col min="558" max="558" width="15.5546875" customWidth="1"/>
    <col min="559" max="559" width="9.33203125" customWidth="1"/>
    <col min="560" max="560" width="9.109375" customWidth="1"/>
    <col min="561" max="561" width="13.6640625" customWidth="1"/>
    <col min="562" max="562" width="14" customWidth="1"/>
    <col min="563" max="563" width="14.88671875" customWidth="1"/>
    <col min="564" max="564" width="15.109375" customWidth="1"/>
    <col min="565" max="572" width="17.109375" customWidth="1"/>
    <col min="738" max="738" width="18" customWidth="1"/>
    <col min="739" max="739" width="14.33203125" customWidth="1"/>
    <col min="740" max="740" width="14" customWidth="1"/>
    <col min="741" max="741" width="17.44140625" customWidth="1"/>
    <col min="742" max="742" width="17.5546875" customWidth="1"/>
    <col min="743" max="743" width="14.44140625" customWidth="1"/>
    <col min="744" max="744" width="22.88671875" customWidth="1"/>
    <col min="745" max="745" width="14.5546875" customWidth="1"/>
    <col min="746" max="746" width="14.6640625" customWidth="1"/>
    <col min="747" max="748" width="14.44140625" customWidth="1"/>
    <col min="749" max="749" width="16.44140625" customWidth="1"/>
    <col min="750" max="750" width="16.5546875" customWidth="1"/>
    <col min="751" max="752" width="16.33203125" customWidth="1"/>
    <col min="753" max="753" width="16" customWidth="1"/>
    <col min="754" max="754" width="14.5546875" customWidth="1"/>
    <col min="755" max="755" width="13.6640625" customWidth="1"/>
    <col min="756" max="756" width="23.44140625" customWidth="1"/>
    <col min="757" max="757" width="26" customWidth="1"/>
    <col min="758" max="758" width="14" customWidth="1"/>
    <col min="759" max="759" width="63" customWidth="1"/>
    <col min="760" max="760" width="16.109375" customWidth="1"/>
    <col min="761" max="761" width="16.33203125" customWidth="1"/>
    <col min="762" max="762" width="16.6640625" customWidth="1"/>
    <col min="763" max="763" width="18" customWidth="1"/>
    <col min="764" max="764" width="17.5546875" customWidth="1"/>
    <col min="765" max="765" width="16.88671875" customWidth="1"/>
    <col min="766" max="766" width="14.5546875" customWidth="1"/>
    <col min="767" max="767" width="16.33203125" customWidth="1"/>
    <col min="768" max="768" width="17.33203125" customWidth="1"/>
    <col min="769" max="769" width="16" customWidth="1"/>
    <col min="770" max="770" width="16.33203125" customWidth="1"/>
    <col min="771" max="771" width="16" customWidth="1"/>
    <col min="772" max="772" width="17.109375" customWidth="1"/>
    <col min="773" max="773" width="18.33203125" customWidth="1"/>
    <col min="774" max="774" width="17.33203125" customWidth="1"/>
    <col min="775" max="776" width="17.6640625" customWidth="1"/>
    <col min="777" max="777" width="18" customWidth="1"/>
    <col min="778" max="778" width="16.109375" customWidth="1"/>
    <col min="779" max="779" width="17.44140625" customWidth="1"/>
    <col min="780" max="780" width="18.33203125" customWidth="1"/>
    <col min="781" max="781" width="17.88671875" customWidth="1"/>
    <col min="782" max="782" width="17" customWidth="1"/>
    <col min="783" max="783" width="16.88671875" customWidth="1"/>
    <col min="784" max="784" width="17.109375" customWidth="1"/>
    <col min="785" max="785" width="18.109375" customWidth="1"/>
    <col min="786" max="786" width="14.44140625" customWidth="1"/>
    <col min="787" max="787" width="13" customWidth="1"/>
    <col min="788" max="788" width="16.44140625" customWidth="1"/>
    <col min="789" max="789" width="17.109375" customWidth="1"/>
    <col min="790" max="790" width="17.6640625" customWidth="1"/>
    <col min="791" max="791" width="16.109375" customWidth="1"/>
    <col min="792" max="792" width="16" customWidth="1"/>
    <col min="793" max="794" width="17.44140625" customWidth="1"/>
    <col min="795" max="795" width="17.88671875" customWidth="1"/>
    <col min="796" max="797" width="17" customWidth="1"/>
    <col min="798" max="798" width="18" customWidth="1"/>
    <col min="799" max="799" width="17.6640625" customWidth="1"/>
    <col min="800" max="800" width="16.5546875" customWidth="1"/>
    <col min="801" max="801" width="16.6640625" customWidth="1"/>
    <col min="802" max="802" width="16.44140625" customWidth="1"/>
    <col min="803" max="803" width="18.5546875" customWidth="1"/>
    <col min="804" max="804" width="16.44140625" customWidth="1"/>
    <col min="805" max="805" width="16.33203125" customWidth="1"/>
    <col min="806" max="806" width="16.109375" customWidth="1"/>
    <col min="807" max="807" width="14.109375" customWidth="1"/>
    <col min="808" max="808" width="11.88671875" customWidth="1"/>
    <col min="809" max="809" width="15.5546875" customWidth="1"/>
    <col min="810" max="810" width="18.44140625" customWidth="1"/>
    <col min="811" max="811" width="15.6640625" customWidth="1"/>
    <col min="812" max="812" width="18" customWidth="1"/>
    <col min="813" max="813" width="17.33203125" customWidth="1"/>
    <col min="814" max="814" width="15.5546875" customWidth="1"/>
    <col min="815" max="815" width="9.33203125" customWidth="1"/>
    <col min="816" max="816" width="9.109375" customWidth="1"/>
    <col min="817" max="817" width="13.6640625" customWidth="1"/>
    <col min="818" max="818" width="14" customWidth="1"/>
    <col min="819" max="819" width="14.88671875" customWidth="1"/>
    <col min="820" max="820" width="15.109375" customWidth="1"/>
    <col min="821" max="828" width="17.109375" customWidth="1"/>
    <col min="994" max="994" width="18" customWidth="1"/>
    <col min="995" max="995" width="14.33203125" customWidth="1"/>
    <col min="996" max="996" width="14" customWidth="1"/>
    <col min="997" max="997" width="17.44140625" customWidth="1"/>
    <col min="998" max="998" width="17.5546875" customWidth="1"/>
    <col min="999" max="999" width="14.44140625" customWidth="1"/>
    <col min="1000" max="1000" width="22.88671875" customWidth="1"/>
    <col min="1001" max="1001" width="14.5546875" customWidth="1"/>
    <col min="1002" max="1002" width="14.6640625" customWidth="1"/>
    <col min="1003" max="1004" width="14.44140625" customWidth="1"/>
    <col min="1005" max="1005" width="16.44140625" customWidth="1"/>
    <col min="1006" max="1006" width="16.5546875" customWidth="1"/>
    <col min="1007" max="1008" width="16.33203125" customWidth="1"/>
    <col min="1009" max="1009" width="16" customWidth="1"/>
    <col min="1010" max="1010" width="14.5546875" customWidth="1"/>
    <col min="1011" max="1011" width="13.6640625" customWidth="1"/>
    <col min="1012" max="1012" width="23.44140625" customWidth="1"/>
    <col min="1013" max="1013" width="26" customWidth="1"/>
    <col min="1014" max="1014" width="14" customWidth="1"/>
    <col min="1015" max="1015" width="63" customWidth="1"/>
    <col min="1016" max="1016" width="16.109375" customWidth="1"/>
    <col min="1017" max="1017" width="16.33203125" customWidth="1"/>
    <col min="1018" max="1018" width="16.6640625" customWidth="1"/>
    <col min="1019" max="1019" width="18" customWidth="1"/>
    <col min="1020" max="1020" width="17.5546875" customWidth="1"/>
    <col min="1021" max="1021" width="16.88671875" customWidth="1"/>
    <col min="1022" max="1022" width="14.5546875" customWidth="1"/>
    <col min="1023" max="1023" width="16.33203125" customWidth="1"/>
    <col min="1024" max="1024" width="17.33203125" customWidth="1"/>
    <col min="1025" max="1025" width="16" customWidth="1"/>
    <col min="1026" max="1026" width="16.33203125" customWidth="1"/>
    <col min="1027" max="1027" width="16" customWidth="1"/>
    <col min="1028" max="1028" width="17.109375" customWidth="1"/>
    <col min="1029" max="1029" width="18.33203125" customWidth="1"/>
    <col min="1030" max="1030" width="17.33203125" customWidth="1"/>
    <col min="1031" max="1032" width="17.6640625" customWidth="1"/>
    <col min="1033" max="1033" width="18" customWidth="1"/>
    <col min="1034" max="1034" width="16.109375" customWidth="1"/>
    <col min="1035" max="1035" width="17.44140625" customWidth="1"/>
    <col min="1036" max="1036" width="18.33203125" customWidth="1"/>
    <col min="1037" max="1037" width="17.88671875" customWidth="1"/>
    <col min="1038" max="1038" width="17" customWidth="1"/>
    <col min="1039" max="1039" width="16.88671875" customWidth="1"/>
    <col min="1040" max="1040" width="17.109375" customWidth="1"/>
    <col min="1041" max="1041" width="18.109375" customWidth="1"/>
    <col min="1042" max="1042" width="14.44140625" customWidth="1"/>
    <col min="1043" max="1043" width="13" customWidth="1"/>
    <col min="1044" max="1044" width="16.44140625" customWidth="1"/>
    <col min="1045" max="1045" width="17.109375" customWidth="1"/>
    <col min="1046" max="1046" width="17.6640625" customWidth="1"/>
    <col min="1047" max="1047" width="16.109375" customWidth="1"/>
    <col min="1048" max="1048" width="16" customWidth="1"/>
    <col min="1049" max="1050" width="17.44140625" customWidth="1"/>
    <col min="1051" max="1051" width="17.88671875" customWidth="1"/>
    <col min="1052" max="1053" width="17" customWidth="1"/>
    <col min="1054" max="1054" width="18" customWidth="1"/>
    <col min="1055" max="1055" width="17.6640625" customWidth="1"/>
    <col min="1056" max="1056" width="16.5546875" customWidth="1"/>
    <col min="1057" max="1057" width="16.6640625" customWidth="1"/>
    <col min="1058" max="1058" width="16.44140625" customWidth="1"/>
    <col min="1059" max="1059" width="18.5546875" customWidth="1"/>
    <col min="1060" max="1060" width="16.44140625" customWidth="1"/>
    <col min="1061" max="1061" width="16.33203125" customWidth="1"/>
    <col min="1062" max="1062" width="16.109375" customWidth="1"/>
    <col min="1063" max="1063" width="14.109375" customWidth="1"/>
    <col min="1064" max="1064" width="11.88671875" customWidth="1"/>
    <col min="1065" max="1065" width="15.5546875" customWidth="1"/>
    <col min="1066" max="1066" width="18.44140625" customWidth="1"/>
    <col min="1067" max="1067" width="15.6640625" customWidth="1"/>
    <col min="1068" max="1068" width="18" customWidth="1"/>
    <col min="1069" max="1069" width="17.33203125" customWidth="1"/>
    <col min="1070" max="1070" width="15.5546875" customWidth="1"/>
    <col min="1071" max="1071" width="9.33203125" customWidth="1"/>
    <col min="1072" max="1072" width="9.109375" customWidth="1"/>
    <col min="1073" max="1073" width="13.6640625" customWidth="1"/>
    <col min="1074" max="1074" width="14" customWidth="1"/>
    <col min="1075" max="1075" width="14.88671875" customWidth="1"/>
    <col min="1076" max="1076" width="15.109375" customWidth="1"/>
    <col min="1077" max="1084" width="17.109375" customWidth="1"/>
    <col min="1250" max="1250" width="18" customWidth="1"/>
    <col min="1251" max="1251" width="14.33203125" customWidth="1"/>
    <col min="1252" max="1252" width="14" customWidth="1"/>
    <col min="1253" max="1253" width="17.44140625" customWidth="1"/>
    <col min="1254" max="1254" width="17.5546875" customWidth="1"/>
    <col min="1255" max="1255" width="14.44140625" customWidth="1"/>
    <col min="1256" max="1256" width="22.88671875" customWidth="1"/>
    <col min="1257" max="1257" width="14.5546875" customWidth="1"/>
    <col min="1258" max="1258" width="14.6640625" customWidth="1"/>
    <col min="1259" max="1260" width="14.44140625" customWidth="1"/>
    <col min="1261" max="1261" width="16.44140625" customWidth="1"/>
    <col min="1262" max="1262" width="16.5546875" customWidth="1"/>
    <col min="1263" max="1264" width="16.33203125" customWidth="1"/>
    <col min="1265" max="1265" width="16" customWidth="1"/>
    <col min="1266" max="1266" width="14.5546875" customWidth="1"/>
    <col min="1267" max="1267" width="13.6640625" customWidth="1"/>
    <col min="1268" max="1268" width="23.44140625" customWidth="1"/>
    <col min="1269" max="1269" width="26" customWidth="1"/>
    <col min="1270" max="1270" width="14" customWidth="1"/>
    <col min="1271" max="1271" width="63" customWidth="1"/>
    <col min="1272" max="1272" width="16.109375" customWidth="1"/>
    <col min="1273" max="1273" width="16.33203125" customWidth="1"/>
    <col min="1274" max="1274" width="16.6640625" customWidth="1"/>
    <col min="1275" max="1275" width="18" customWidth="1"/>
    <col min="1276" max="1276" width="17.5546875" customWidth="1"/>
    <col min="1277" max="1277" width="16.88671875" customWidth="1"/>
    <col min="1278" max="1278" width="14.5546875" customWidth="1"/>
    <col min="1279" max="1279" width="16.33203125" customWidth="1"/>
    <col min="1280" max="1280" width="17.33203125" customWidth="1"/>
    <col min="1281" max="1281" width="16" customWidth="1"/>
    <col min="1282" max="1282" width="16.33203125" customWidth="1"/>
    <col min="1283" max="1283" width="16" customWidth="1"/>
    <col min="1284" max="1284" width="17.109375" customWidth="1"/>
    <col min="1285" max="1285" width="18.33203125" customWidth="1"/>
    <col min="1286" max="1286" width="17.33203125" customWidth="1"/>
    <col min="1287" max="1288" width="17.6640625" customWidth="1"/>
    <col min="1289" max="1289" width="18" customWidth="1"/>
    <col min="1290" max="1290" width="16.109375" customWidth="1"/>
    <col min="1291" max="1291" width="17.44140625" customWidth="1"/>
    <col min="1292" max="1292" width="18.33203125" customWidth="1"/>
    <col min="1293" max="1293" width="17.88671875" customWidth="1"/>
    <col min="1294" max="1294" width="17" customWidth="1"/>
    <col min="1295" max="1295" width="16.88671875" customWidth="1"/>
    <col min="1296" max="1296" width="17.109375" customWidth="1"/>
    <col min="1297" max="1297" width="18.109375" customWidth="1"/>
    <col min="1298" max="1298" width="14.44140625" customWidth="1"/>
    <col min="1299" max="1299" width="13" customWidth="1"/>
    <col min="1300" max="1300" width="16.44140625" customWidth="1"/>
    <col min="1301" max="1301" width="17.109375" customWidth="1"/>
    <col min="1302" max="1302" width="17.6640625" customWidth="1"/>
    <col min="1303" max="1303" width="16.109375" customWidth="1"/>
    <col min="1304" max="1304" width="16" customWidth="1"/>
    <col min="1305" max="1306" width="17.44140625" customWidth="1"/>
    <col min="1307" max="1307" width="17.88671875" customWidth="1"/>
    <col min="1308" max="1309" width="17" customWidth="1"/>
    <col min="1310" max="1310" width="18" customWidth="1"/>
    <col min="1311" max="1311" width="17.6640625" customWidth="1"/>
    <col min="1312" max="1312" width="16.5546875" customWidth="1"/>
    <col min="1313" max="1313" width="16.6640625" customWidth="1"/>
    <col min="1314" max="1314" width="16.44140625" customWidth="1"/>
    <col min="1315" max="1315" width="18.5546875" customWidth="1"/>
    <col min="1316" max="1316" width="16.44140625" customWidth="1"/>
    <col min="1317" max="1317" width="16.33203125" customWidth="1"/>
    <col min="1318" max="1318" width="16.109375" customWidth="1"/>
    <col min="1319" max="1319" width="14.109375" customWidth="1"/>
    <col min="1320" max="1320" width="11.88671875" customWidth="1"/>
    <col min="1321" max="1321" width="15.5546875" customWidth="1"/>
    <col min="1322" max="1322" width="18.44140625" customWidth="1"/>
    <col min="1323" max="1323" width="15.6640625" customWidth="1"/>
    <col min="1324" max="1324" width="18" customWidth="1"/>
    <col min="1325" max="1325" width="17.33203125" customWidth="1"/>
    <col min="1326" max="1326" width="15.5546875" customWidth="1"/>
    <col min="1327" max="1327" width="9.33203125" customWidth="1"/>
    <col min="1328" max="1328" width="9.109375" customWidth="1"/>
    <col min="1329" max="1329" width="13.6640625" customWidth="1"/>
    <col min="1330" max="1330" width="14" customWidth="1"/>
    <col min="1331" max="1331" width="14.88671875" customWidth="1"/>
    <col min="1332" max="1332" width="15.109375" customWidth="1"/>
    <col min="1333" max="1340" width="17.109375" customWidth="1"/>
    <col min="1506" max="1506" width="18" customWidth="1"/>
    <col min="1507" max="1507" width="14.33203125" customWidth="1"/>
    <col min="1508" max="1508" width="14" customWidth="1"/>
    <col min="1509" max="1509" width="17.44140625" customWidth="1"/>
    <col min="1510" max="1510" width="17.5546875" customWidth="1"/>
    <col min="1511" max="1511" width="14.44140625" customWidth="1"/>
    <col min="1512" max="1512" width="22.88671875" customWidth="1"/>
    <col min="1513" max="1513" width="14.5546875" customWidth="1"/>
    <col min="1514" max="1514" width="14.6640625" customWidth="1"/>
    <col min="1515" max="1516" width="14.44140625" customWidth="1"/>
    <col min="1517" max="1517" width="16.44140625" customWidth="1"/>
    <col min="1518" max="1518" width="16.5546875" customWidth="1"/>
    <col min="1519" max="1520" width="16.33203125" customWidth="1"/>
    <col min="1521" max="1521" width="16" customWidth="1"/>
    <col min="1522" max="1522" width="14.5546875" customWidth="1"/>
    <col min="1523" max="1523" width="13.6640625" customWidth="1"/>
    <col min="1524" max="1524" width="23.44140625" customWidth="1"/>
    <col min="1525" max="1525" width="26" customWidth="1"/>
    <col min="1526" max="1526" width="14" customWidth="1"/>
    <col min="1527" max="1527" width="63" customWidth="1"/>
    <col min="1528" max="1528" width="16.109375" customWidth="1"/>
    <col min="1529" max="1529" width="16.33203125" customWidth="1"/>
    <col min="1530" max="1530" width="16.6640625" customWidth="1"/>
    <col min="1531" max="1531" width="18" customWidth="1"/>
    <col min="1532" max="1532" width="17.5546875" customWidth="1"/>
    <col min="1533" max="1533" width="16.88671875" customWidth="1"/>
    <col min="1534" max="1534" width="14.5546875" customWidth="1"/>
    <col min="1535" max="1535" width="16.33203125" customWidth="1"/>
    <col min="1536" max="1536" width="17.33203125" customWidth="1"/>
    <col min="1537" max="1537" width="16" customWidth="1"/>
    <col min="1538" max="1538" width="16.33203125" customWidth="1"/>
    <col min="1539" max="1539" width="16" customWidth="1"/>
    <col min="1540" max="1540" width="17.109375" customWidth="1"/>
    <col min="1541" max="1541" width="18.33203125" customWidth="1"/>
    <col min="1542" max="1542" width="17.33203125" customWidth="1"/>
    <col min="1543" max="1544" width="17.6640625" customWidth="1"/>
    <col min="1545" max="1545" width="18" customWidth="1"/>
    <col min="1546" max="1546" width="16.109375" customWidth="1"/>
    <col min="1547" max="1547" width="17.44140625" customWidth="1"/>
    <col min="1548" max="1548" width="18.33203125" customWidth="1"/>
    <col min="1549" max="1549" width="17.88671875" customWidth="1"/>
    <col min="1550" max="1550" width="17" customWidth="1"/>
    <col min="1551" max="1551" width="16.88671875" customWidth="1"/>
    <col min="1552" max="1552" width="17.109375" customWidth="1"/>
    <col min="1553" max="1553" width="18.109375" customWidth="1"/>
    <col min="1554" max="1554" width="14.44140625" customWidth="1"/>
    <col min="1555" max="1555" width="13" customWidth="1"/>
    <col min="1556" max="1556" width="16.44140625" customWidth="1"/>
    <col min="1557" max="1557" width="17.109375" customWidth="1"/>
    <col min="1558" max="1558" width="17.6640625" customWidth="1"/>
    <col min="1559" max="1559" width="16.109375" customWidth="1"/>
    <col min="1560" max="1560" width="16" customWidth="1"/>
    <col min="1561" max="1562" width="17.44140625" customWidth="1"/>
    <col min="1563" max="1563" width="17.88671875" customWidth="1"/>
    <col min="1564" max="1565" width="17" customWidth="1"/>
    <col min="1566" max="1566" width="18" customWidth="1"/>
    <col min="1567" max="1567" width="17.6640625" customWidth="1"/>
    <col min="1568" max="1568" width="16.5546875" customWidth="1"/>
    <col min="1569" max="1569" width="16.6640625" customWidth="1"/>
    <col min="1570" max="1570" width="16.44140625" customWidth="1"/>
    <col min="1571" max="1571" width="18.5546875" customWidth="1"/>
    <col min="1572" max="1572" width="16.44140625" customWidth="1"/>
    <col min="1573" max="1573" width="16.33203125" customWidth="1"/>
    <col min="1574" max="1574" width="16.109375" customWidth="1"/>
    <col min="1575" max="1575" width="14.109375" customWidth="1"/>
    <col min="1576" max="1576" width="11.88671875" customWidth="1"/>
    <col min="1577" max="1577" width="15.5546875" customWidth="1"/>
    <col min="1578" max="1578" width="18.44140625" customWidth="1"/>
    <col min="1579" max="1579" width="15.6640625" customWidth="1"/>
    <col min="1580" max="1580" width="18" customWidth="1"/>
    <col min="1581" max="1581" width="17.33203125" customWidth="1"/>
    <col min="1582" max="1582" width="15.5546875" customWidth="1"/>
    <col min="1583" max="1583" width="9.33203125" customWidth="1"/>
    <col min="1584" max="1584" width="9.109375" customWidth="1"/>
    <col min="1585" max="1585" width="13.6640625" customWidth="1"/>
    <col min="1586" max="1586" width="14" customWidth="1"/>
    <col min="1587" max="1587" width="14.88671875" customWidth="1"/>
    <col min="1588" max="1588" width="15.109375" customWidth="1"/>
    <col min="1589" max="1596" width="17.109375" customWidth="1"/>
    <col min="1762" max="1762" width="18" customWidth="1"/>
    <col min="1763" max="1763" width="14.33203125" customWidth="1"/>
    <col min="1764" max="1764" width="14" customWidth="1"/>
    <col min="1765" max="1765" width="17.44140625" customWidth="1"/>
    <col min="1766" max="1766" width="17.5546875" customWidth="1"/>
    <col min="1767" max="1767" width="14.44140625" customWidth="1"/>
    <col min="1768" max="1768" width="22.88671875" customWidth="1"/>
    <col min="1769" max="1769" width="14.5546875" customWidth="1"/>
    <col min="1770" max="1770" width="14.6640625" customWidth="1"/>
    <col min="1771" max="1772" width="14.44140625" customWidth="1"/>
    <col min="1773" max="1773" width="16.44140625" customWidth="1"/>
    <col min="1774" max="1774" width="16.5546875" customWidth="1"/>
    <col min="1775" max="1776" width="16.33203125" customWidth="1"/>
    <col min="1777" max="1777" width="16" customWidth="1"/>
    <col min="1778" max="1778" width="14.5546875" customWidth="1"/>
    <col min="1779" max="1779" width="13.6640625" customWidth="1"/>
    <col min="1780" max="1780" width="23.44140625" customWidth="1"/>
    <col min="1781" max="1781" width="26" customWidth="1"/>
    <col min="1782" max="1782" width="14" customWidth="1"/>
    <col min="1783" max="1783" width="63" customWidth="1"/>
    <col min="1784" max="1784" width="16.109375" customWidth="1"/>
    <col min="1785" max="1785" width="16.33203125" customWidth="1"/>
    <col min="1786" max="1786" width="16.6640625" customWidth="1"/>
    <col min="1787" max="1787" width="18" customWidth="1"/>
    <col min="1788" max="1788" width="17.5546875" customWidth="1"/>
    <col min="1789" max="1789" width="16.88671875" customWidth="1"/>
    <col min="1790" max="1790" width="14.5546875" customWidth="1"/>
    <col min="1791" max="1791" width="16.33203125" customWidth="1"/>
    <col min="1792" max="1792" width="17.33203125" customWidth="1"/>
    <col min="1793" max="1793" width="16" customWidth="1"/>
    <col min="1794" max="1794" width="16.33203125" customWidth="1"/>
    <col min="1795" max="1795" width="16" customWidth="1"/>
    <col min="1796" max="1796" width="17.109375" customWidth="1"/>
    <col min="1797" max="1797" width="18.33203125" customWidth="1"/>
    <col min="1798" max="1798" width="17.33203125" customWidth="1"/>
    <col min="1799" max="1800" width="17.6640625" customWidth="1"/>
    <col min="1801" max="1801" width="18" customWidth="1"/>
    <col min="1802" max="1802" width="16.109375" customWidth="1"/>
    <col min="1803" max="1803" width="17.44140625" customWidth="1"/>
    <col min="1804" max="1804" width="18.33203125" customWidth="1"/>
    <col min="1805" max="1805" width="17.88671875" customWidth="1"/>
    <col min="1806" max="1806" width="17" customWidth="1"/>
    <col min="1807" max="1807" width="16.88671875" customWidth="1"/>
    <col min="1808" max="1808" width="17.109375" customWidth="1"/>
    <col min="1809" max="1809" width="18.109375" customWidth="1"/>
    <col min="1810" max="1810" width="14.44140625" customWidth="1"/>
    <col min="1811" max="1811" width="13" customWidth="1"/>
    <col min="1812" max="1812" width="16.44140625" customWidth="1"/>
    <col min="1813" max="1813" width="17.109375" customWidth="1"/>
    <col min="1814" max="1814" width="17.6640625" customWidth="1"/>
    <col min="1815" max="1815" width="16.109375" customWidth="1"/>
    <col min="1816" max="1816" width="16" customWidth="1"/>
    <col min="1817" max="1818" width="17.44140625" customWidth="1"/>
    <col min="1819" max="1819" width="17.88671875" customWidth="1"/>
    <col min="1820" max="1821" width="17" customWidth="1"/>
    <col min="1822" max="1822" width="18" customWidth="1"/>
    <col min="1823" max="1823" width="17.6640625" customWidth="1"/>
    <col min="1824" max="1824" width="16.5546875" customWidth="1"/>
    <col min="1825" max="1825" width="16.6640625" customWidth="1"/>
    <col min="1826" max="1826" width="16.44140625" customWidth="1"/>
    <col min="1827" max="1827" width="18.5546875" customWidth="1"/>
    <col min="1828" max="1828" width="16.44140625" customWidth="1"/>
    <col min="1829" max="1829" width="16.33203125" customWidth="1"/>
    <col min="1830" max="1830" width="16.109375" customWidth="1"/>
    <col min="1831" max="1831" width="14.109375" customWidth="1"/>
    <col min="1832" max="1832" width="11.88671875" customWidth="1"/>
    <col min="1833" max="1833" width="15.5546875" customWidth="1"/>
    <col min="1834" max="1834" width="18.44140625" customWidth="1"/>
    <col min="1835" max="1835" width="15.6640625" customWidth="1"/>
    <col min="1836" max="1836" width="18" customWidth="1"/>
    <col min="1837" max="1837" width="17.33203125" customWidth="1"/>
    <col min="1838" max="1838" width="15.5546875" customWidth="1"/>
    <col min="1839" max="1839" width="9.33203125" customWidth="1"/>
    <col min="1840" max="1840" width="9.109375" customWidth="1"/>
    <col min="1841" max="1841" width="13.6640625" customWidth="1"/>
    <col min="1842" max="1842" width="14" customWidth="1"/>
    <col min="1843" max="1843" width="14.88671875" customWidth="1"/>
    <col min="1844" max="1844" width="15.109375" customWidth="1"/>
    <col min="1845" max="1852" width="17.109375" customWidth="1"/>
    <col min="2018" max="2018" width="18" customWidth="1"/>
    <col min="2019" max="2019" width="14.33203125" customWidth="1"/>
    <col min="2020" max="2020" width="14" customWidth="1"/>
    <col min="2021" max="2021" width="17.44140625" customWidth="1"/>
    <col min="2022" max="2022" width="17.5546875" customWidth="1"/>
    <col min="2023" max="2023" width="14.44140625" customWidth="1"/>
    <col min="2024" max="2024" width="22.88671875" customWidth="1"/>
    <col min="2025" max="2025" width="14.5546875" customWidth="1"/>
    <col min="2026" max="2026" width="14.6640625" customWidth="1"/>
    <col min="2027" max="2028" width="14.44140625" customWidth="1"/>
    <col min="2029" max="2029" width="16.44140625" customWidth="1"/>
    <col min="2030" max="2030" width="16.5546875" customWidth="1"/>
    <col min="2031" max="2032" width="16.33203125" customWidth="1"/>
    <col min="2033" max="2033" width="16" customWidth="1"/>
    <col min="2034" max="2034" width="14.5546875" customWidth="1"/>
    <col min="2035" max="2035" width="13.6640625" customWidth="1"/>
    <col min="2036" max="2036" width="23.44140625" customWidth="1"/>
    <col min="2037" max="2037" width="26" customWidth="1"/>
    <col min="2038" max="2038" width="14" customWidth="1"/>
    <col min="2039" max="2039" width="63" customWidth="1"/>
    <col min="2040" max="2040" width="16.109375" customWidth="1"/>
    <col min="2041" max="2041" width="16.33203125" customWidth="1"/>
    <col min="2042" max="2042" width="16.6640625" customWidth="1"/>
    <col min="2043" max="2043" width="18" customWidth="1"/>
    <col min="2044" max="2044" width="17.5546875" customWidth="1"/>
    <col min="2045" max="2045" width="16.88671875" customWidth="1"/>
    <col min="2046" max="2046" width="14.5546875" customWidth="1"/>
    <col min="2047" max="2047" width="16.33203125" customWidth="1"/>
    <col min="2048" max="2048" width="17.33203125" customWidth="1"/>
    <col min="2049" max="2049" width="16" customWidth="1"/>
    <col min="2050" max="2050" width="16.33203125" customWidth="1"/>
    <col min="2051" max="2051" width="16" customWidth="1"/>
    <col min="2052" max="2052" width="17.109375" customWidth="1"/>
    <col min="2053" max="2053" width="18.33203125" customWidth="1"/>
    <col min="2054" max="2054" width="17.33203125" customWidth="1"/>
    <col min="2055" max="2056" width="17.6640625" customWidth="1"/>
    <col min="2057" max="2057" width="18" customWidth="1"/>
    <col min="2058" max="2058" width="16.109375" customWidth="1"/>
    <col min="2059" max="2059" width="17.44140625" customWidth="1"/>
    <col min="2060" max="2060" width="18.33203125" customWidth="1"/>
    <col min="2061" max="2061" width="17.88671875" customWidth="1"/>
    <col min="2062" max="2062" width="17" customWidth="1"/>
    <col min="2063" max="2063" width="16.88671875" customWidth="1"/>
    <col min="2064" max="2064" width="17.109375" customWidth="1"/>
    <col min="2065" max="2065" width="18.109375" customWidth="1"/>
    <col min="2066" max="2066" width="14.44140625" customWidth="1"/>
    <col min="2067" max="2067" width="13" customWidth="1"/>
    <col min="2068" max="2068" width="16.44140625" customWidth="1"/>
    <col min="2069" max="2069" width="17.109375" customWidth="1"/>
    <col min="2070" max="2070" width="17.6640625" customWidth="1"/>
    <col min="2071" max="2071" width="16.109375" customWidth="1"/>
    <col min="2072" max="2072" width="16" customWidth="1"/>
    <col min="2073" max="2074" width="17.44140625" customWidth="1"/>
    <col min="2075" max="2075" width="17.88671875" customWidth="1"/>
    <col min="2076" max="2077" width="17" customWidth="1"/>
    <col min="2078" max="2078" width="18" customWidth="1"/>
    <col min="2079" max="2079" width="17.6640625" customWidth="1"/>
    <col min="2080" max="2080" width="16.5546875" customWidth="1"/>
    <col min="2081" max="2081" width="16.6640625" customWidth="1"/>
    <col min="2082" max="2082" width="16.44140625" customWidth="1"/>
    <col min="2083" max="2083" width="18.5546875" customWidth="1"/>
    <col min="2084" max="2084" width="16.44140625" customWidth="1"/>
    <col min="2085" max="2085" width="16.33203125" customWidth="1"/>
    <col min="2086" max="2086" width="16.109375" customWidth="1"/>
    <col min="2087" max="2087" width="14.109375" customWidth="1"/>
    <col min="2088" max="2088" width="11.88671875" customWidth="1"/>
    <col min="2089" max="2089" width="15.5546875" customWidth="1"/>
    <col min="2090" max="2090" width="18.44140625" customWidth="1"/>
    <col min="2091" max="2091" width="15.6640625" customWidth="1"/>
    <col min="2092" max="2092" width="18" customWidth="1"/>
    <col min="2093" max="2093" width="17.33203125" customWidth="1"/>
    <col min="2094" max="2094" width="15.5546875" customWidth="1"/>
    <col min="2095" max="2095" width="9.33203125" customWidth="1"/>
    <col min="2096" max="2096" width="9.109375" customWidth="1"/>
    <col min="2097" max="2097" width="13.6640625" customWidth="1"/>
    <col min="2098" max="2098" width="14" customWidth="1"/>
    <col min="2099" max="2099" width="14.88671875" customWidth="1"/>
    <col min="2100" max="2100" width="15.109375" customWidth="1"/>
    <col min="2101" max="2108" width="17.109375" customWidth="1"/>
    <col min="2274" max="2274" width="18" customWidth="1"/>
    <col min="2275" max="2275" width="14.33203125" customWidth="1"/>
    <col min="2276" max="2276" width="14" customWidth="1"/>
    <col min="2277" max="2277" width="17.44140625" customWidth="1"/>
    <col min="2278" max="2278" width="17.5546875" customWidth="1"/>
    <col min="2279" max="2279" width="14.44140625" customWidth="1"/>
    <col min="2280" max="2280" width="22.88671875" customWidth="1"/>
    <col min="2281" max="2281" width="14.5546875" customWidth="1"/>
    <col min="2282" max="2282" width="14.6640625" customWidth="1"/>
    <col min="2283" max="2284" width="14.44140625" customWidth="1"/>
    <col min="2285" max="2285" width="16.44140625" customWidth="1"/>
    <col min="2286" max="2286" width="16.5546875" customWidth="1"/>
    <col min="2287" max="2288" width="16.33203125" customWidth="1"/>
    <col min="2289" max="2289" width="16" customWidth="1"/>
    <col min="2290" max="2290" width="14.5546875" customWidth="1"/>
    <col min="2291" max="2291" width="13.6640625" customWidth="1"/>
    <col min="2292" max="2292" width="23.44140625" customWidth="1"/>
    <col min="2293" max="2293" width="26" customWidth="1"/>
    <col min="2294" max="2294" width="14" customWidth="1"/>
    <col min="2295" max="2295" width="63" customWidth="1"/>
    <col min="2296" max="2296" width="16.109375" customWidth="1"/>
    <col min="2297" max="2297" width="16.33203125" customWidth="1"/>
    <col min="2298" max="2298" width="16.6640625" customWidth="1"/>
    <col min="2299" max="2299" width="18" customWidth="1"/>
    <col min="2300" max="2300" width="17.5546875" customWidth="1"/>
    <col min="2301" max="2301" width="16.88671875" customWidth="1"/>
    <col min="2302" max="2302" width="14.5546875" customWidth="1"/>
    <col min="2303" max="2303" width="16.33203125" customWidth="1"/>
    <col min="2304" max="2304" width="17.33203125" customWidth="1"/>
    <col min="2305" max="2305" width="16" customWidth="1"/>
    <col min="2306" max="2306" width="16.33203125" customWidth="1"/>
    <col min="2307" max="2307" width="16" customWidth="1"/>
    <col min="2308" max="2308" width="17.109375" customWidth="1"/>
    <col min="2309" max="2309" width="18.33203125" customWidth="1"/>
    <col min="2310" max="2310" width="17.33203125" customWidth="1"/>
    <col min="2311" max="2312" width="17.6640625" customWidth="1"/>
    <col min="2313" max="2313" width="18" customWidth="1"/>
    <col min="2314" max="2314" width="16.109375" customWidth="1"/>
    <col min="2315" max="2315" width="17.44140625" customWidth="1"/>
    <col min="2316" max="2316" width="18.33203125" customWidth="1"/>
    <col min="2317" max="2317" width="17.88671875" customWidth="1"/>
    <col min="2318" max="2318" width="17" customWidth="1"/>
    <col min="2319" max="2319" width="16.88671875" customWidth="1"/>
    <col min="2320" max="2320" width="17.109375" customWidth="1"/>
    <col min="2321" max="2321" width="18.109375" customWidth="1"/>
    <col min="2322" max="2322" width="14.44140625" customWidth="1"/>
    <col min="2323" max="2323" width="13" customWidth="1"/>
    <col min="2324" max="2324" width="16.44140625" customWidth="1"/>
    <col min="2325" max="2325" width="17.109375" customWidth="1"/>
    <col min="2326" max="2326" width="17.6640625" customWidth="1"/>
    <col min="2327" max="2327" width="16.109375" customWidth="1"/>
    <col min="2328" max="2328" width="16" customWidth="1"/>
    <col min="2329" max="2330" width="17.44140625" customWidth="1"/>
    <col min="2331" max="2331" width="17.88671875" customWidth="1"/>
    <col min="2332" max="2333" width="17" customWidth="1"/>
    <col min="2334" max="2334" width="18" customWidth="1"/>
    <col min="2335" max="2335" width="17.6640625" customWidth="1"/>
    <col min="2336" max="2336" width="16.5546875" customWidth="1"/>
    <col min="2337" max="2337" width="16.6640625" customWidth="1"/>
    <col min="2338" max="2338" width="16.44140625" customWidth="1"/>
    <col min="2339" max="2339" width="18.5546875" customWidth="1"/>
    <col min="2340" max="2340" width="16.44140625" customWidth="1"/>
    <col min="2341" max="2341" width="16.33203125" customWidth="1"/>
    <col min="2342" max="2342" width="16.109375" customWidth="1"/>
    <col min="2343" max="2343" width="14.109375" customWidth="1"/>
    <col min="2344" max="2344" width="11.88671875" customWidth="1"/>
    <col min="2345" max="2345" width="15.5546875" customWidth="1"/>
    <col min="2346" max="2346" width="18.44140625" customWidth="1"/>
    <col min="2347" max="2347" width="15.6640625" customWidth="1"/>
    <col min="2348" max="2348" width="18" customWidth="1"/>
    <col min="2349" max="2349" width="17.33203125" customWidth="1"/>
    <col min="2350" max="2350" width="15.5546875" customWidth="1"/>
    <col min="2351" max="2351" width="9.33203125" customWidth="1"/>
    <col min="2352" max="2352" width="9.109375" customWidth="1"/>
    <col min="2353" max="2353" width="13.6640625" customWidth="1"/>
    <col min="2354" max="2354" width="14" customWidth="1"/>
    <col min="2355" max="2355" width="14.88671875" customWidth="1"/>
    <col min="2356" max="2356" width="15.109375" customWidth="1"/>
    <col min="2357" max="2364" width="17.109375" customWidth="1"/>
    <col min="2530" max="2530" width="18" customWidth="1"/>
    <col min="2531" max="2531" width="14.33203125" customWidth="1"/>
    <col min="2532" max="2532" width="14" customWidth="1"/>
    <col min="2533" max="2533" width="17.44140625" customWidth="1"/>
    <col min="2534" max="2534" width="17.5546875" customWidth="1"/>
    <col min="2535" max="2535" width="14.44140625" customWidth="1"/>
    <col min="2536" max="2536" width="22.88671875" customWidth="1"/>
    <col min="2537" max="2537" width="14.5546875" customWidth="1"/>
    <col min="2538" max="2538" width="14.6640625" customWidth="1"/>
    <col min="2539" max="2540" width="14.44140625" customWidth="1"/>
    <col min="2541" max="2541" width="16.44140625" customWidth="1"/>
    <col min="2542" max="2542" width="16.5546875" customWidth="1"/>
    <col min="2543" max="2544" width="16.33203125" customWidth="1"/>
    <col min="2545" max="2545" width="16" customWidth="1"/>
    <col min="2546" max="2546" width="14.5546875" customWidth="1"/>
    <col min="2547" max="2547" width="13.6640625" customWidth="1"/>
    <col min="2548" max="2548" width="23.44140625" customWidth="1"/>
    <col min="2549" max="2549" width="26" customWidth="1"/>
    <col min="2550" max="2550" width="14" customWidth="1"/>
    <col min="2551" max="2551" width="63" customWidth="1"/>
    <col min="2552" max="2552" width="16.109375" customWidth="1"/>
    <col min="2553" max="2553" width="16.33203125" customWidth="1"/>
    <col min="2554" max="2554" width="16.6640625" customWidth="1"/>
    <col min="2555" max="2555" width="18" customWidth="1"/>
    <col min="2556" max="2556" width="17.5546875" customWidth="1"/>
    <col min="2557" max="2557" width="16.88671875" customWidth="1"/>
    <col min="2558" max="2558" width="14.5546875" customWidth="1"/>
    <col min="2559" max="2559" width="16.33203125" customWidth="1"/>
    <col min="2560" max="2560" width="17.33203125" customWidth="1"/>
    <col min="2561" max="2561" width="16" customWidth="1"/>
    <col min="2562" max="2562" width="16.33203125" customWidth="1"/>
    <col min="2563" max="2563" width="16" customWidth="1"/>
    <col min="2564" max="2564" width="17.109375" customWidth="1"/>
    <col min="2565" max="2565" width="18.33203125" customWidth="1"/>
    <col min="2566" max="2566" width="17.33203125" customWidth="1"/>
    <col min="2567" max="2568" width="17.6640625" customWidth="1"/>
    <col min="2569" max="2569" width="18" customWidth="1"/>
    <col min="2570" max="2570" width="16.109375" customWidth="1"/>
    <col min="2571" max="2571" width="17.44140625" customWidth="1"/>
    <col min="2572" max="2572" width="18.33203125" customWidth="1"/>
    <col min="2573" max="2573" width="17.88671875" customWidth="1"/>
    <col min="2574" max="2574" width="17" customWidth="1"/>
    <col min="2575" max="2575" width="16.88671875" customWidth="1"/>
    <col min="2576" max="2576" width="17.109375" customWidth="1"/>
    <col min="2577" max="2577" width="18.109375" customWidth="1"/>
    <col min="2578" max="2578" width="14.44140625" customWidth="1"/>
    <col min="2579" max="2579" width="13" customWidth="1"/>
    <col min="2580" max="2580" width="16.44140625" customWidth="1"/>
    <col min="2581" max="2581" width="17.109375" customWidth="1"/>
    <col min="2582" max="2582" width="17.6640625" customWidth="1"/>
    <col min="2583" max="2583" width="16.109375" customWidth="1"/>
    <col min="2584" max="2584" width="16" customWidth="1"/>
    <col min="2585" max="2586" width="17.44140625" customWidth="1"/>
    <col min="2587" max="2587" width="17.88671875" customWidth="1"/>
    <col min="2588" max="2589" width="17" customWidth="1"/>
    <col min="2590" max="2590" width="18" customWidth="1"/>
    <col min="2591" max="2591" width="17.6640625" customWidth="1"/>
    <col min="2592" max="2592" width="16.5546875" customWidth="1"/>
    <col min="2593" max="2593" width="16.6640625" customWidth="1"/>
    <col min="2594" max="2594" width="16.44140625" customWidth="1"/>
    <col min="2595" max="2595" width="18.5546875" customWidth="1"/>
    <col min="2596" max="2596" width="16.44140625" customWidth="1"/>
    <col min="2597" max="2597" width="16.33203125" customWidth="1"/>
    <col min="2598" max="2598" width="16.109375" customWidth="1"/>
    <col min="2599" max="2599" width="14.109375" customWidth="1"/>
    <col min="2600" max="2600" width="11.88671875" customWidth="1"/>
    <col min="2601" max="2601" width="15.5546875" customWidth="1"/>
    <col min="2602" max="2602" width="18.44140625" customWidth="1"/>
    <col min="2603" max="2603" width="15.6640625" customWidth="1"/>
    <col min="2604" max="2604" width="18" customWidth="1"/>
    <col min="2605" max="2605" width="17.33203125" customWidth="1"/>
    <col min="2606" max="2606" width="15.5546875" customWidth="1"/>
    <col min="2607" max="2607" width="9.33203125" customWidth="1"/>
    <col min="2608" max="2608" width="9.109375" customWidth="1"/>
    <col min="2609" max="2609" width="13.6640625" customWidth="1"/>
    <col min="2610" max="2610" width="14" customWidth="1"/>
    <col min="2611" max="2611" width="14.88671875" customWidth="1"/>
    <col min="2612" max="2612" width="15.109375" customWidth="1"/>
    <col min="2613" max="2620" width="17.109375" customWidth="1"/>
    <col min="2786" max="2786" width="18" customWidth="1"/>
    <col min="2787" max="2787" width="14.33203125" customWidth="1"/>
    <col min="2788" max="2788" width="14" customWidth="1"/>
    <col min="2789" max="2789" width="17.44140625" customWidth="1"/>
    <col min="2790" max="2790" width="17.5546875" customWidth="1"/>
    <col min="2791" max="2791" width="14.44140625" customWidth="1"/>
    <col min="2792" max="2792" width="22.88671875" customWidth="1"/>
    <col min="2793" max="2793" width="14.5546875" customWidth="1"/>
    <col min="2794" max="2794" width="14.6640625" customWidth="1"/>
    <col min="2795" max="2796" width="14.44140625" customWidth="1"/>
    <col min="2797" max="2797" width="16.44140625" customWidth="1"/>
    <col min="2798" max="2798" width="16.5546875" customWidth="1"/>
    <col min="2799" max="2800" width="16.33203125" customWidth="1"/>
    <col min="2801" max="2801" width="16" customWidth="1"/>
    <col min="2802" max="2802" width="14.5546875" customWidth="1"/>
    <col min="2803" max="2803" width="13.6640625" customWidth="1"/>
    <col min="2804" max="2804" width="23.44140625" customWidth="1"/>
    <col min="2805" max="2805" width="26" customWidth="1"/>
    <col min="2806" max="2806" width="14" customWidth="1"/>
    <col min="2807" max="2807" width="63" customWidth="1"/>
    <col min="2808" max="2808" width="16.109375" customWidth="1"/>
    <col min="2809" max="2809" width="16.33203125" customWidth="1"/>
    <col min="2810" max="2810" width="16.6640625" customWidth="1"/>
    <col min="2811" max="2811" width="18" customWidth="1"/>
    <col min="2812" max="2812" width="17.5546875" customWidth="1"/>
    <col min="2813" max="2813" width="16.88671875" customWidth="1"/>
    <col min="2814" max="2814" width="14.5546875" customWidth="1"/>
    <col min="2815" max="2815" width="16.33203125" customWidth="1"/>
    <col min="2816" max="2816" width="17.33203125" customWidth="1"/>
    <col min="2817" max="2817" width="16" customWidth="1"/>
    <col min="2818" max="2818" width="16.33203125" customWidth="1"/>
    <col min="2819" max="2819" width="16" customWidth="1"/>
    <col min="2820" max="2820" width="17.109375" customWidth="1"/>
    <col min="2821" max="2821" width="18.33203125" customWidth="1"/>
    <col min="2822" max="2822" width="17.33203125" customWidth="1"/>
    <col min="2823" max="2824" width="17.6640625" customWidth="1"/>
    <col min="2825" max="2825" width="18" customWidth="1"/>
    <col min="2826" max="2826" width="16.109375" customWidth="1"/>
    <col min="2827" max="2827" width="17.44140625" customWidth="1"/>
    <col min="2828" max="2828" width="18.33203125" customWidth="1"/>
    <col min="2829" max="2829" width="17.88671875" customWidth="1"/>
    <col min="2830" max="2830" width="17" customWidth="1"/>
    <col min="2831" max="2831" width="16.88671875" customWidth="1"/>
    <col min="2832" max="2832" width="17.109375" customWidth="1"/>
    <col min="2833" max="2833" width="18.109375" customWidth="1"/>
    <col min="2834" max="2834" width="14.44140625" customWidth="1"/>
    <col min="2835" max="2835" width="13" customWidth="1"/>
    <col min="2836" max="2836" width="16.44140625" customWidth="1"/>
    <col min="2837" max="2837" width="17.109375" customWidth="1"/>
    <col min="2838" max="2838" width="17.6640625" customWidth="1"/>
    <col min="2839" max="2839" width="16.109375" customWidth="1"/>
    <col min="2840" max="2840" width="16" customWidth="1"/>
    <col min="2841" max="2842" width="17.44140625" customWidth="1"/>
    <col min="2843" max="2843" width="17.88671875" customWidth="1"/>
    <col min="2844" max="2845" width="17" customWidth="1"/>
    <col min="2846" max="2846" width="18" customWidth="1"/>
    <col min="2847" max="2847" width="17.6640625" customWidth="1"/>
    <col min="2848" max="2848" width="16.5546875" customWidth="1"/>
    <col min="2849" max="2849" width="16.6640625" customWidth="1"/>
    <col min="2850" max="2850" width="16.44140625" customWidth="1"/>
    <col min="2851" max="2851" width="18.5546875" customWidth="1"/>
    <col min="2852" max="2852" width="16.44140625" customWidth="1"/>
    <col min="2853" max="2853" width="16.33203125" customWidth="1"/>
    <col min="2854" max="2854" width="16.109375" customWidth="1"/>
    <col min="2855" max="2855" width="14.109375" customWidth="1"/>
    <col min="2856" max="2856" width="11.88671875" customWidth="1"/>
    <col min="2857" max="2857" width="15.5546875" customWidth="1"/>
    <col min="2858" max="2858" width="18.44140625" customWidth="1"/>
    <col min="2859" max="2859" width="15.6640625" customWidth="1"/>
    <col min="2860" max="2860" width="18" customWidth="1"/>
    <col min="2861" max="2861" width="17.33203125" customWidth="1"/>
    <col min="2862" max="2862" width="15.5546875" customWidth="1"/>
    <col min="2863" max="2863" width="9.33203125" customWidth="1"/>
    <col min="2864" max="2864" width="9.109375" customWidth="1"/>
    <col min="2865" max="2865" width="13.6640625" customWidth="1"/>
    <col min="2866" max="2866" width="14" customWidth="1"/>
    <col min="2867" max="2867" width="14.88671875" customWidth="1"/>
    <col min="2868" max="2868" width="15.109375" customWidth="1"/>
    <col min="2869" max="2876" width="17.109375" customWidth="1"/>
    <col min="3042" max="3042" width="18" customWidth="1"/>
    <col min="3043" max="3043" width="14.33203125" customWidth="1"/>
    <col min="3044" max="3044" width="14" customWidth="1"/>
    <col min="3045" max="3045" width="17.44140625" customWidth="1"/>
    <col min="3046" max="3046" width="17.5546875" customWidth="1"/>
    <col min="3047" max="3047" width="14.44140625" customWidth="1"/>
    <col min="3048" max="3048" width="22.88671875" customWidth="1"/>
    <col min="3049" max="3049" width="14.5546875" customWidth="1"/>
    <col min="3050" max="3050" width="14.6640625" customWidth="1"/>
    <col min="3051" max="3052" width="14.44140625" customWidth="1"/>
    <col min="3053" max="3053" width="16.44140625" customWidth="1"/>
    <col min="3054" max="3054" width="16.5546875" customWidth="1"/>
    <col min="3055" max="3056" width="16.33203125" customWidth="1"/>
    <col min="3057" max="3057" width="16" customWidth="1"/>
    <col min="3058" max="3058" width="14.5546875" customWidth="1"/>
    <col min="3059" max="3059" width="13.6640625" customWidth="1"/>
    <col min="3060" max="3060" width="23.44140625" customWidth="1"/>
    <col min="3061" max="3061" width="26" customWidth="1"/>
    <col min="3062" max="3062" width="14" customWidth="1"/>
    <col min="3063" max="3063" width="63" customWidth="1"/>
    <col min="3064" max="3064" width="16.109375" customWidth="1"/>
    <col min="3065" max="3065" width="16.33203125" customWidth="1"/>
    <col min="3066" max="3066" width="16.6640625" customWidth="1"/>
    <col min="3067" max="3067" width="18" customWidth="1"/>
    <col min="3068" max="3068" width="17.5546875" customWidth="1"/>
    <col min="3069" max="3069" width="16.88671875" customWidth="1"/>
    <col min="3070" max="3070" width="14.5546875" customWidth="1"/>
    <col min="3071" max="3071" width="16.33203125" customWidth="1"/>
    <col min="3072" max="3072" width="17.33203125" customWidth="1"/>
    <col min="3073" max="3073" width="16" customWidth="1"/>
    <col min="3074" max="3074" width="16.33203125" customWidth="1"/>
    <col min="3075" max="3075" width="16" customWidth="1"/>
    <col min="3076" max="3076" width="17.109375" customWidth="1"/>
    <col min="3077" max="3077" width="18.33203125" customWidth="1"/>
    <col min="3078" max="3078" width="17.33203125" customWidth="1"/>
    <col min="3079" max="3080" width="17.6640625" customWidth="1"/>
    <col min="3081" max="3081" width="18" customWidth="1"/>
    <col min="3082" max="3082" width="16.109375" customWidth="1"/>
    <col min="3083" max="3083" width="17.44140625" customWidth="1"/>
    <col min="3084" max="3084" width="18.33203125" customWidth="1"/>
    <col min="3085" max="3085" width="17.88671875" customWidth="1"/>
    <col min="3086" max="3086" width="17" customWidth="1"/>
    <col min="3087" max="3087" width="16.88671875" customWidth="1"/>
    <col min="3088" max="3088" width="17.109375" customWidth="1"/>
    <col min="3089" max="3089" width="18.109375" customWidth="1"/>
    <col min="3090" max="3090" width="14.44140625" customWidth="1"/>
    <col min="3091" max="3091" width="13" customWidth="1"/>
    <col min="3092" max="3092" width="16.44140625" customWidth="1"/>
    <col min="3093" max="3093" width="17.109375" customWidth="1"/>
    <col min="3094" max="3094" width="17.6640625" customWidth="1"/>
    <col min="3095" max="3095" width="16.109375" customWidth="1"/>
    <col min="3096" max="3096" width="16" customWidth="1"/>
    <col min="3097" max="3098" width="17.44140625" customWidth="1"/>
    <col min="3099" max="3099" width="17.88671875" customWidth="1"/>
    <col min="3100" max="3101" width="17" customWidth="1"/>
    <col min="3102" max="3102" width="18" customWidth="1"/>
    <col min="3103" max="3103" width="17.6640625" customWidth="1"/>
    <col min="3104" max="3104" width="16.5546875" customWidth="1"/>
    <col min="3105" max="3105" width="16.6640625" customWidth="1"/>
    <col min="3106" max="3106" width="16.44140625" customWidth="1"/>
    <col min="3107" max="3107" width="18.5546875" customWidth="1"/>
    <col min="3108" max="3108" width="16.44140625" customWidth="1"/>
    <col min="3109" max="3109" width="16.33203125" customWidth="1"/>
    <col min="3110" max="3110" width="16.109375" customWidth="1"/>
    <col min="3111" max="3111" width="14.109375" customWidth="1"/>
    <col min="3112" max="3112" width="11.88671875" customWidth="1"/>
    <col min="3113" max="3113" width="15.5546875" customWidth="1"/>
    <col min="3114" max="3114" width="18.44140625" customWidth="1"/>
    <col min="3115" max="3115" width="15.6640625" customWidth="1"/>
    <col min="3116" max="3116" width="18" customWidth="1"/>
    <col min="3117" max="3117" width="17.33203125" customWidth="1"/>
    <col min="3118" max="3118" width="15.5546875" customWidth="1"/>
    <col min="3119" max="3119" width="9.33203125" customWidth="1"/>
    <col min="3120" max="3120" width="9.109375" customWidth="1"/>
    <col min="3121" max="3121" width="13.6640625" customWidth="1"/>
    <col min="3122" max="3122" width="14" customWidth="1"/>
    <col min="3123" max="3123" width="14.88671875" customWidth="1"/>
    <col min="3124" max="3124" width="15.109375" customWidth="1"/>
    <col min="3125" max="3132" width="17.109375" customWidth="1"/>
    <col min="3298" max="3298" width="18" customWidth="1"/>
    <col min="3299" max="3299" width="14.33203125" customWidth="1"/>
    <col min="3300" max="3300" width="14" customWidth="1"/>
    <col min="3301" max="3301" width="17.44140625" customWidth="1"/>
    <col min="3302" max="3302" width="17.5546875" customWidth="1"/>
    <col min="3303" max="3303" width="14.44140625" customWidth="1"/>
    <col min="3304" max="3304" width="22.88671875" customWidth="1"/>
    <col min="3305" max="3305" width="14.5546875" customWidth="1"/>
    <col min="3306" max="3306" width="14.6640625" customWidth="1"/>
    <col min="3307" max="3308" width="14.44140625" customWidth="1"/>
    <col min="3309" max="3309" width="16.44140625" customWidth="1"/>
    <col min="3310" max="3310" width="16.5546875" customWidth="1"/>
    <col min="3311" max="3312" width="16.33203125" customWidth="1"/>
    <col min="3313" max="3313" width="16" customWidth="1"/>
    <col min="3314" max="3314" width="14.5546875" customWidth="1"/>
    <col min="3315" max="3315" width="13.6640625" customWidth="1"/>
    <col min="3316" max="3316" width="23.44140625" customWidth="1"/>
    <col min="3317" max="3317" width="26" customWidth="1"/>
    <col min="3318" max="3318" width="14" customWidth="1"/>
    <col min="3319" max="3319" width="63" customWidth="1"/>
    <col min="3320" max="3320" width="16.109375" customWidth="1"/>
    <col min="3321" max="3321" width="16.33203125" customWidth="1"/>
    <col min="3322" max="3322" width="16.6640625" customWidth="1"/>
    <col min="3323" max="3323" width="18" customWidth="1"/>
    <col min="3324" max="3324" width="17.5546875" customWidth="1"/>
    <col min="3325" max="3325" width="16.88671875" customWidth="1"/>
    <col min="3326" max="3326" width="14.5546875" customWidth="1"/>
    <col min="3327" max="3327" width="16.33203125" customWidth="1"/>
    <col min="3328" max="3328" width="17.33203125" customWidth="1"/>
    <col min="3329" max="3329" width="16" customWidth="1"/>
    <col min="3330" max="3330" width="16.33203125" customWidth="1"/>
    <col min="3331" max="3331" width="16" customWidth="1"/>
    <col min="3332" max="3332" width="17.109375" customWidth="1"/>
    <col min="3333" max="3333" width="18.33203125" customWidth="1"/>
    <col min="3334" max="3334" width="17.33203125" customWidth="1"/>
    <col min="3335" max="3336" width="17.6640625" customWidth="1"/>
    <col min="3337" max="3337" width="18" customWidth="1"/>
    <col min="3338" max="3338" width="16.109375" customWidth="1"/>
    <col min="3339" max="3339" width="17.44140625" customWidth="1"/>
    <col min="3340" max="3340" width="18.33203125" customWidth="1"/>
    <col min="3341" max="3341" width="17.88671875" customWidth="1"/>
    <col min="3342" max="3342" width="17" customWidth="1"/>
    <col min="3343" max="3343" width="16.88671875" customWidth="1"/>
    <col min="3344" max="3344" width="17.109375" customWidth="1"/>
    <col min="3345" max="3345" width="18.109375" customWidth="1"/>
    <col min="3346" max="3346" width="14.44140625" customWidth="1"/>
    <col min="3347" max="3347" width="13" customWidth="1"/>
    <col min="3348" max="3348" width="16.44140625" customWidth="1"/>
    <col min="3349" max="3349" width="17.109375" customWidth="1"/>
    <col min="3350" max="3350" width="17.6640625" customWidth="1"/>
    <col min="3351" max="3351" width="16.109375" customWidth="1"/>
    <col min="3352" max="3352" width="16" customWidth="1"/>
    <col min="3353" max="3354" width="17.44140625" customWidth="1"/>
    <col min="3355" max="3355" width="17.88671875" customWidth="1"/>
    <col min="3356" max="3357" width="17" customWidth="1"/>
    <col min="3358" max="3358" width="18" customWidth="1"/>
    <col min="3359" max="3359" width="17.6640625" customWidth="1"/>
    <col min="3360" max="3360" width="16.5546875" customWidth="1"/>
    <col min="3361" max="3361" width="16.6640625" customWidth="1"/>
    <col min="3362" max="3362" width="16.44140625" customWidth="1"/>
    <col min="3363" max="3363" width="18.5546875" customWidth="1"/>
    <col min="3364" max="3364" width="16.44140625" customWidth="1"/>
    <col min="3365" max="3365" width="16.33203125" customWidth="1"/>
    <col min="3366" max="3366" width="16.109375" customWidth="1"/>
    <col min="3367" max="3367" width="14.109375" customWidth="1"/>
    <col min="3368" max="3368" width="11.88671875" customWidth="1"/>
    <col min="3369" max="3369" width="15.5546875" customWidth="1"/>
    <col min="3370" max="3370" width="18.44140625" customWidth="1"/>
    <col min="3371" max="3371" width="15.6640625" customWidth="1"/>
    <col min="3372" max="3372" width="18" customWidth="1"/>
    <col min="3373" max="3373" width="17.33203125" customWidth="1"/>
    <col min="3374" max="3374" width="15.5546875" customWidth="1"/>
    <col min="3375" max="3375" width="9.33203125" customWidth="1"/>
    <col min="3376" max="3376" width="9.109375" customWidth="1"/>
    <col min="3377" max="3377" width="13.6640625" customWidth="1"/>
    <col min="3378" max="3378" width="14" customWidth="1"/>
    <col min="3379" max="3379" width="14.88671875" customWidth="1"/>
    <col min="3380" max="3380" width="15.109375" customWidth="1"/>
    <col min="3381" max="3388" width="17.109375" customWidth="1"/>
    <col min="3554" max="3554" width="18" customWidth="1"/>
    <col min="3555" max="3555" width="14.33203125" customWidth="1"/>
    <col min="3556" max="3556" width="14" customWidth="1"/>
    <col min="3557" max="3557" width="17.44140625" customWidth="1"/>
    <col min="3558" max="3558" width="17.5546875" customWidth="1"/>
    <col min="3559" max="3559" width="14.44140625" customWidth="1"/>
    <col min="3560" max="3560" width="22.88671875" customWidth="1"/>
    <col min="3561" max="3561" width="14.5546875" customWidth="1"/>
    <col min="3562" max="3562" width="14.6640625" customWidth="1"/>
    <col min="3563" max="3564" width="14.44140625" customWidth="1"/>
    <col min="3565" max="3565" width="16.44140625" customWidth="1"/>
    <col min="3566" max="3566" width="16.5546875" customWidth="1"/>
    <col min="3567" max="3568" width="16.33203125" customWidth="1"/>
    <col min="3569" max="3569" width="16" customWidth="1"/>
    <col min="3570" max="3570" width="14.5546875" customWidth="1"/>
    <col min="3571" max="3571" width="13.6640625" customWidth="1"/>
    <col min="3572" max="3572" width="23.44140625" customWidth="1"/>
    <col min="3573" max="3573" width="26" customWidth="1"/>
    <col min="3574" max="3574" width="14" customWidth="1"/>
    <col min="3575" max="3575" width="63" customWidth="1"/>
    <col min="3576" max="3576" width="16.109375" customWidth="1"/>
    <col min="3577" max="3577" width="16.33203125" customWidth="1"/>
    <col min="3578" max="3578" width="16.6640625" customWidth="1"/>
    <col min="3579" max="3579" width="18" customWidth="1"/>
    <col min="3580" max="3580" width="17.5546875" customWidth="1"/>
    <col min="3581" max="3581" width="16.88671875" customWidth="1"/>
    <col min="3582" max="3582" width="14.5546875" customWidth="1"/>
    <col min="3583" max="3583" width="16.33203125" customWidth="1"/>
    <col min="3584" max="3584" width="17.33203125" customWidth="1"/>
    <col min="3585" max="3585" width="16" customWidth="1"/>
    <col min="3586" max="3586" width="16.33203125" customWidth="1"/>
    <col min="3587" max="3587" width="16" customWidth="1"/>
    <col min="3588" max="3588" width="17.109375" customWidth="1"/>
    <col min="3589" max="3589" width="18.33203125" customWidth="1"/>
    <col min="3590" max="3590" width="17.33203125" customWidth="1"/>
    <col min="3591" max="3592" width="17.6640625" customWidth="1"/>
    <col min="3593" max="3593" width="18" customWidth="1"/>
    <col min="3594" max="3594" width="16.109375" customWidth="1"/>
    <col min="3595" max="3595" width="17.44140625" customWidth="1"/>
    <col min="3596" max="3596" width="18.33203125" customWidth="1"/>
    <col min="3597" max="3597" width="17.88671875" customWidth="1"/>
    <col min="3598" max="3598" width="17" customWidth="1"/>
    <col min="3599" max="3599" width="16.88671875" customWidth="1"/>
    <col min="3600" max="3600" width="17.109375" customWidth="1"/>
    <col min="3601" max="3601" width="18.109375" customWidth="1"/>
    <col min="3602" max="3602" width="14.44140625" customWidth="1"/>
    <col min="3603" max="3603" width="13" customWidth="1"/>
    <col min="3604" max="3604" width="16.44140625" customWidth="1"/>
    <col min="3605" max="3605" width="17.109375" customWidth="1"/>
    <col min="3606" max="3606" width="17.6640625" customWidth="1"/>
    <col min="3607" max="3607" width="16.109375" customWidth="1"/>
    <col min="3608" max="3608" width="16" customWidth="1"/>
    <col min="3609" max="3610" width="17.44140625" customWidth="1"/>
    <col min="3611" max="3611" width="17.88671875" customWidth="1"/>
    <col min="3612" max="3613" width="17" customWidth="1"/>
    <col min="3614" max="3614" width="18" customWidth="1"/>
    <col min="3615" max="3615" width="17.6640625" customWidth="1"/>
    <col min="3616" max="3616" width="16.5546875" customWidth="1"/>
    <col min="3617" max="3617" width="16.6640625" customWidth="1"/>
    <col min="3618" max="3618" width="16.44140625" customWidth="1"/>
    <col min="3619" max="3619" width="18.5546875" customWidth="1"/>
    <col min="3620" max="3620" width="16.44140625" customWidth="1"/>
    <col min="3621" max="3621" width="16.33203125" customWidth="1"/>
    <col min="3622" max="3622" width="16.109375" customWidth="1"/>
    <col min="3623" max="3623" width="14.109375" customWidth="1"/>
    <col min="3624" max="3624" width="11.88671875" customWidth="1"/>
    <col min="3625" max="3625" width="15.5546875" customWidth="1"/>
    <col min="3626" max="3626" width="18.44140625" customWidth="1"/>
    <col min="3627" max="3627" width="15.6640625" customWidth="1"/>
    <col min="3628" max="3628" width="18" customWidth="1"/>
    <col min="3629" max="3629" width="17.33203125" customWidth="1"/>
    <col min="3630" max="3630" width="15.5546875" customWidth="1"/>
    <col min="3631" max="3631" width="9.33203125" customWidth="1"/>
    <col min="3632" max="3632" width="9.109375" customWidth="1"/>
    <col min="3633" max="3633" width="13.6640625" customWidth="1"/>
    <col min="3634" max="3634" width="14" customWidth="1"/>
    <col min="3635" max="3635" width="14.88671875" customWidth="1"/>
    <col min="3636" max="3636" width="15.109375" customWidth="1"/>
    <col min="3637" max="3644" width="17.109375" customWidth="1"/>
    <col min="3810" max="3810" width="18" customWidth="1"/>
    <col min="3811" max="3811" width="14.33203125" customWidth="1"/>
    <col min="3812" max="3812" width="14" customWidth="1"/>
    <col min="3813" max="3813" width="17.44140625" customWidth="1"/>
    <col min="3814" max="3814" width="17.5546875" customWidth="1"/>
    <col min="3815" max="3815" width="14.44140625" customWidth="1"/>
    <col min="3816" max="3816" width="22.88671875" customWidth="1"/>
    <col min="3817" max="3817" width="14.5546875" customWidth="1"/>
    <col min="3818" max="3818" width="14.6640625" customWidth="1"/>
    <col min="3819" max="3820" width="14.44140625" customWidth="1"/>
    <col min="3821" max="3821" width="16.44140625" customWidth="1"/>
    <col min="3822" max="3822" width="16.5546875" customWidth="1"/>
    <col min="3823" max="3824" width="16.33203125" customWidth="1"/>
    <col min="3825" max="3825" width="16" customWidth="1"/>
    <col min="3826" max="3826" width="14.5546875" customWidth="1"/>
    <col min="3827" max="3827" width="13.6640625" customWidth="1"/>
    <col min="3828" max="3828" width="23.44140625" customWidth="1"/>
    <col min="3829" max="3829" width="26" customWidth="1"/>
    <col min="3830" max="3830" width="14" customWidth="1"/>
    <col min="3831" max="3831" width="63" customWidth="1"/>
    <col min="3832" max="3832" width="16.109375" customWidth="1"/>
    <col min="3833" max="3833" width="16.33203125" customWidth="1"/>
    <col min="3834" max="3834" width="16.6640625" customWidth="1"/>
    <col min="3835" max="3835" width="18" customWidth="1"/>
    <col min="3836" max="3836" width="17.5546875" customWidth="1"/>
    <col min="3837" max="3837" width="16.88671875" customWidth="1"/>
    <col min="3838" max="3838" width="14.5546875" customWidth="1"/>
    <col min="3839" max="3839" width="16.33203125" customWidth="1"/>
    <col min="3840" max="3840" width="17.33203125" customWidth="1"/>
    <col min="3841" max="3841" width="16" customWidth="1"/>
    <col min="3842" max="3842" width="16.33203125" customWidth="1"/>
    <col min="3843" max="3843" width="16" customWidth="1"/>
    <col min="3844" max="3844" width="17.109375" customWidth="1"/>
    <col min="3845" max="3845" width="18.33203125" customWidth="1"/>
    <col min="3846" max="3846" width="17.33203125" customWidth="1"/>
    <col min="3847" max="3848" width="17.6640625" customWidth="1"/>
    <col min="3849" max="3849" width="18" customWidth="1"/>
    <col min="3850" max="3850" width="16.109375" customWidth="1"/>
    <col min="3851" max="3851" width="17.44140625" customWidth="1"/>
    <col min="3852" max="3852" width="18.33203125" customWidth="1"/>
    <col min="3853" max="3853" width="17.88671875" customWidth="1"/>
    <col min="3854" max="3854" width="17" customWidth="1"/>
    <col min="3855" max="3855" width="16.88671875" customWidth="1"/>
    <col min="3856" max="3856" width="17.109375" customWidth="1"/>
    <col min="3857" max="3857" width="18.109375" customWidth="1"/>
    <col min="3858" max="3858" width="14.44140625" customWidth="1"/>
    <col min="3859" max="3859" width="13" customWidth="1"/>
    <col min="3860" max="3860" width="16.44140625" customWidth="1"/>
    <col min="3861" max="3861" width="17.109375" customWidth="1"/>
    <col min="3862" max="3862" width="17.6640625" customWidth="1"/>
    <col min="3863" max="3863" width="16.109375" customWidth="1"/>
    <col min="3864" max="3864" width="16" customWidth="1"/>
    <col min="3865" max="3866" width="17.44140625" customWidth="1"/>
    <col min="3867" max="3867" width="17.88671875" customWidth="1"/>
    <col min="3868" max="3869" width="17" customWidth="1"/>
    <col min="3870" max="3870" width="18" customWidth="1"/>
    <col min="3871" max="3871" width="17.6640625" customWidth="1"/>
    <col min="3872" max="3872" width="16.5546875" customWidth="1"/>
    <col min="3873" max="3873" width="16.6640625" customWidth="1"/>
    <col min="3874" max="3874" width="16.44140625" customWidth="1"/>
    <col min="3875" max="3875" width="18.5546875" customWidth="1"/>
    <col min="3876" max="3876" width="16.44140625" customWidth="1"/>
    <col min="3877" max="3877" width="16.33203125" customWidth="1"/>
    <col min="3878" max="3878" width="16.109375" customWidth="1"/>
    <col min="3879" max="3879" width="14.109375" customWidth="1"/>
    <col min="3880" max="3880" width="11.88671875" customWidth="1"/>
    <col min="3881" max="3881" width="15.5546875" customWidth="1"/>
    <col min="3882" max="3882" width="18.44140625" customWidth="1"/>
    <col min="3883" max="3883" width="15.6640625" customWidth="1"/>
    <col min="3884" max="3884" width="18" customWidth="1"/>
    <col min="3885" max="3885" width="17.33203125" customWidth="1"/>
    <col min="3886" max="3886" width="15.5546875" customWidth="1"/>
    <col min="3887" max="3887" width="9.33203125" customWidth="1"/>
    <col min="3888" max="3888" width="9.109375" customWidth="1"/>
    <col min="3889" max="3889" width="13.6640625" customWidth="1"/>
    <col min="3890" max="3890" width="14" customWidth="1"/>
    <col min="3891" max="3891" width="14.88671875" customWidth="1"/>
    <col min="3892" max="3892" width="15.109375" customWidth="1"/>
    <col min="3893" max="3900" width="17.109375" customWidth="1"/>
    <col min="4066" max="4066" width="18" customWidth="1"/>
    <col min="4067" max="4067" width="14.33203125" customWidth="1"/>
    <col min="4068" max="4068" width="14" customWidth="1"/>
    <col min="4069" max="4069" width="17.44140625" customWidth="1"/>
    <col min="4070" max="4070" width="17.5546875" customWidth="1"/>
    <col min="4071" max="4071" width="14.44140625" customWidth="1"/>
    <col min="4072" max="4072" width="22.88671875" customWidth="1"/>
    <col min="4073" max="4073" width="14.5546875" customWidth="1"/>
    <col min="4074" max="4074" width="14.6640625" customWidth="1"/>
    <col min="4075" max="4076" width="14.44140625" customWidth="1"/>
    <col min="4077" max="4077" width="16.44140625" customWidth="1"/>
    <col min="4078" max="4078" width="16.5546875" customWidth="1"/>
    <col min="4079" max="4080" width="16.33203125" customWidth="1"/>
    <col min="4081" max="4081" width="16" customWidth="1"/>
    <col min="4082" max="4082" width="14.5546875" customWidth="1"/>
    <col min="4083" max="4083" width="13.6640625" customWidth="1"/>
    <col min="4084" max="4084" width="23.44140625" customWidth="1"/>
    <col min="4085" max="4085" width="26" customWidth="1"/>
    <col min="4086" max="4086" width="14" customWidth="1"/>
    <col min="4087" max="4087" width="63" customWidth="1"/>
    <col min="4088" max="4088" width="16.109375" customWidth="1"/>
    <col min="4089" max="4089" width="16.33203125" customWidth="1"/>
    <col min="4090" max="4090" width="16.6640625" customWidth="1"/>
    <col min="4091" max="4091" width="18" customWidth="1"/>
    <col min="4092" max="4092" width="17.5546875" customWidth="1"/>
    <col min="4093" max="4093" width="16.88671875" customWidth="1"/>
    <col min="4094" max="4094" width="14.5546875" customWidth="1"/>
    <col min="4095" max="4095" width="16.33203125" customWidth="1"/>
    <col min="4096" max="4096" width="17.33203125" customWidth="1"/>
    <col min="4097" max="4097" width="16" customWidth="1"/>
    <col min="4098" max="4098" width="16.33203125" customWidth="1"/>
    <col min="4099" max="4099" width="16" customWidth="1"/>
    <col min="4100" max="4100" width="17.109375" customWidth="1"/>
    <col min="4101" max="4101" width="18.33203125" customWidth="1"/>
    <col min="4102" max="4102" width="17.33203125" customWidth="1"/>
    <col min="4103" max="4104" width="17.6640625" customWidth="1"/>
    <col min="4105" max="4105" width="18" customWidth="1"/>
    <col min="4106" max="4106" width="16.109375" customWidth="1"/>
    <col min="4107" max="4107" width="17.44140625" customWidth="1"/>
    <col min="4108" max="4108" width="18.33203125" customWidth="1"/>
    <col min="4109" max="4109" width="17.88671875" customWidth="1"/>
    <col min="4110" max="4110" width="17" customWidth="1"/>
    <col min="4111" max="4111" width="16.88671875" customWidth="1"/>
    <col min="4112" max="4112" width="17.109375" customWidth="1"/>
    <col min="4113" max="4113" width="18.109375" customWidth="1"/>
    <col min="4114" max="4114" width="14.44140625" customWidth="1"/>
    <col min="4115" max="4115" width="13" customWidth="1"/>
    <col min="4116" max="4116" width="16.44140625" customWidth="1"/>
    <col min="4117" max="4117" width="17.109375" customWidth="1"/>
    <col min="4118" max="4118" width="17.6640625" customWidth="1"/>
    <col min="4119" max="4119" width="16.109375" customWidth="1"/>
    <col min="4120" max="4120" width="16" customWidth="1"/>
    <col min="4121" max="4122" width="17.44140625" customWidth="1"/>
    <col min="4123" max="4123" width="17.88671875" customWidth="1"/>
    <col min="4124" max="4125" width="17" customWidth="1"/>
    <col min="4126" max="4126" width="18" customWidth="1"/>
    <col min="4127" max="4127" width="17.6640625" customWidth="1"/>
    <col min="4128" max="4128" width="16.5546875" customWidth="1"/>
    <col min="4129" max="4129" width="16.6640625" customWidth="1"/>
    <col min="4130" max="4130" width="16.44140625" customWidth="1"/>
    <col min="4131" max="4131" width="18.5546875" customWidth="1"/>
    <col min="4132" max="4132" width="16.44140625" customWidth="1"/>
    <col min="4133" max="4133" width="16.33203125" customWidth="1"/>
    <col min="4134" max="4134" width="16.109375" customWidth="1"/>
    <col min="4135" max="4135" width="14.109375" customWidth="1"/>
    <col min="4136" max="4136" width="11.88671875" customWidth="1"/>
    <col min="4137" max="4137" width="15.5546875" customWidth="1"/>
    <col min="4138" max="4138" width="18.44140625" customWidth="1"/>
    <col min="4139" max="4139" width="15.6640625" customWidth="1"/>
    <col min="4140" max="4140" width="18" customWidth="1"/>
    <col min="4141" max="4141" width="17.33203125" customWidth="1"/>
    <col min="4142" max="4142" width="15.5546875" customWidth="1"/>
    <col min="4143" max="4143" width="9.33203125" customWidth="1"/>
    <col min="4144" max="4144" width="9.109375" customWidth="1"/>
    <col min="4145" max="4145" width="13.6640625" customWidth="1"/>
    <col min="4146" max="4146" width="14" customWidth="1"/>
    <col min="4147" max="4147" width="14.88671875" customWidth="1"/>
    <col min="4148" max="4148" width="15.109375" customWidth="1"/>
    <col min="4149" max="4156" width="17.109375" customWidth="1"/>
    <col min="4322" max="4322" width="18" customWidth="1"/>
    <col min="4323" max="4323" width="14.33203125" customWidth="1"/>
    <col min="4324" max="4324" width="14" customWidth="1"/>
    <col min="4325" max="4325" width="17.44140625" customWidth="1"/>
    <col min="4326" max="4326" width="17.5546875" customWidth="1"/>
    <col min="4327" max="4327" width="14.44140625" customWidth="1"/>
    <col min="4328" max="4328" width="22.88671875" customWidth="1"/>
    <col min="4329" max="4329" width="14.5546875" customWidth="1"/>
    <col min="4330" max="4330" width="14.6640625" customWidth="1"/>
    <col min="4331" max="4332" width="14.44140625" customWidth="1"/>
    <col min="4333" max="4333" width="16.44140625" customWidth="1"/>
    <col min="4334" max="4334" width="16.5546875" customWidth="1"/>
    <col min="4335" max="4336" width="16.33203125" customWidth="1"/>
    <col min="4337" max="4337" width="16" customWidth="1"/>
    <col min="4338" max="4338" width="14.5546875" customWidth="1"/>
    <col min="4339" max="4339" width="13.6640625" customWidth="1"/>
    <col min="4340" max="4340" width="23.44140625" customWidth="1"/>
    <col min="4341" max="4341" width="26" customWidth="1"/>
    <col min="4342" max="4342" width="14" customWidth="1"/>
    <col min="4343" max="4343" width="63" customWidth="1"/>
    <col min="4344" max="4344" width="16.109375" customWidth="1"/>
    <col min="4345" max="4345" width="16.33203125" customWidth="1"/>
    <col min="4346" max="4346" width="16.6640625" customWidth="1"/>
    <col min="4347" max="4347" width="18" customWidth="1"/>
    <col min="4348" max="4348" width="17.5546875" customWidth="1"/>
    <col min="4349" max="4349" width="16.88671875" customWidth="1"/>
    <col min="4350" max="4350" width="14.5546875" customWidth="1"/>
    <col min="4351" max="4351" width="16.33203125" customWidth="1"/>
    <col min="4352" max="4352" width="17.33203125" customWidth="1"/>
    <col min="4353" max="4353" width="16" customWidth="1"/>
    <col min="4354" max="4354" width="16.33203125" customWidth="1"/>
    <col min="4355" max="4355" width="16" customWidth="1"/>
    <col min="4356" max="4356" width="17.109375" customWidth="1"/>
    <col min="4357" max="4357" width="18.33203125" customWidth="1"/>
    <col min="4358" max="4358" width="17.33203125" customWidth="1"/>
    <col min="4359" max="4360" width="17.6640625" customWidth="1"/>
    <col min="4361" max="4361" width="18" customWidth="1"/>
    <col min="4362" max="4362" width="16.109375" customWidth="1"/>
    <col min="4363" max="4363" width="17.44140625" customWidth="1"/>
    <col min="4364" max="4364" width="18.33203125" customWidth="1"/>
    <col min="4365" max="4365" width="17.88671875" customWidth="1"/>
    <col min="4366" max="4366" width="17" customWidth="1"/>
    <col min="4367" max="4367" width="16.88671875" customWidth="1"/>
    <col min="4368" max="4368" width="17.109375" customWidth="1"/>
    <col min="4369" max="4369" width="18.109375" customWidth="1"/>
    <col min="4370" max="4370" width="14.44140625" customWidth="1"/>
    <col min="4371" max="4371" width="13" customWidth="1"/>
    <col min="4372" max="4372" width="16.44140625" customWidth="1"/>
    <col min="4373" max="4373" width="17.109375" customWidth="1"/>
    <col min="4374" max="4374" width="17.6640625" customWidth="1"/>
    <col min="4375" max="4375" width="16.109375" customWidth="1"/>
    <col min="4376" max="4376" width="16" customWidth="1"/>
    <col min="4377" max="4378" width="17.44140625" customWidth="1"/>
    <col min="4379" max="4379" width="17.88671875" customWidth="1"/>
    <col min="4380" max="4381" width="17" customWidth="1"/>
    <col min="4382" max="4382" width="18" customWidth="1"/>
    <col min="4383" max="4383" width="17.6640625" customWidth="1"/>
    <col min="4384" max="4384" width="16.5546875" customWidth="1"/>
    <col min="4385" max="4385" width="16.6640625" customWidth="1"/>
    <col min="4386" max="4386" width="16.44140625" customWidth="1"/>
    <col min="4387" max="4387" width="18.5546875" customWidth="1"/>
    <col min="4388" max="4388" width="16.44140625" customWidth="1"/>
    <col min="4389" max="4389" width="16.33203125" customWidth="1"/>
    <col min="4390" max="4390" width="16.109375" customWidth="1"/>
    <col min="4391" max="4391" width="14.109375" customWidth="1"/>
    <col min="4392" max="4392" width="11.88671875" customWidth="1"/>
    <col min="4393" max="4393" width="15.5546875" customWidth="1"/>
    <col min="4394" max="4394" width="18.44140625" customWidth="1"/>
    <col min="4395" max="4395" width="15.6640625" customWidth="1"/>
    <col min="4396" max="4396" width="18" customWidth="1"/>
    <col min="4397" max="4397" width="17.33203125" customWidth="1"/>
    <col min="4398" max="4398" width="15.5546875" customWidth="1"/>
    <col min="4399" max="4399" width="9.33203125" customWidth="1"/>
    <col min="4400" max="4400" width="9.109375" customWidth="1"/>
    <col min="4401" max="4401" width="13.6640625" customWidth="1"/>
    <col min="4402" max="4402" width="14" customWidth="1"/>
    <col min="4403" max="4403" width="14.88671875" customWidth="1"/>
    <col min="4404" max="4404" width="15.109375" customWidth="1"/>
    <col min="4405" max="4412" width="17.109375" customWidth="1"/>
    <col min="4578" max="4578" width="18" customWidth="1"/>
    <col min="4579" max="4579" width="14.33203125" customWidth="1"/>
    <col min="4580" max="4580" width="14" customWidth="1"/>
    <col min="4581" max="4581" width="17.44140625" customWidth="1"/>
    <col min="4582" max="4582" width="17.5546875" customWidth="1"/>
    <col min="4583" max="4583" width="14.44140625" customWidth="1"/>
    <col min="4584" max="4584" width="22.88671875" customWidth="1"/>
    <col min="4585" max="4585" width="14.5546875" customWidth="1"/>
    <col min="4586" max="4586" width="14.6640625" customWidth="1"/>
    <col min="4587" max="4588" width="14.44140625" customWidth="1"/>
    <col min="4589" max="4589" width="16.44140625" customWidth="1"/>
    <col min="4590" max="4590" width="16.5546875" customWidth="1"/>
    <col min="4591" max="4592" width="16.33203125" customWidth="1"/>
    <col min="4593" max="4593" width="16" customWidth="1"/>
    <col min="4594" max="4594" width="14.5546875" customWidth="1"/>
    <col min="4595" max="4595" width="13.6640625" customWidth="1"/>
    <col min="4596" max="4596" width="23.44140625" customWidth="1"/>
    <col min="4597" max="4597" width="26" customWidth="1"/>
    <col min="4598" max="4598" width="14" customWidth="1"/>
    <col min="4599" max="4599" width="63" customWidth="1"/>
    <col min="4600" max="4600" width="16.109375" customWidth="1"/>
    <col min="4601" max="4601" width="16.33203125" customWidth="1"/>
    <col min="4602" max="4602" width="16.6640625" customWidth="1"/>
    <col min="4603" max="4603" width="18" customWidth="1"/>
    <col min="4604" max="4604" width="17.5546875" customWidth="1"/>
    <col min="4605" max="4605" width="16.88671875" customWidth="1"/>
    <col min="4606" max="4606" width="14.5546875" customWidth="1"/>
    <col min="4607" max="4607" width="16.33203125" customWidth="1"/>
    <col min="4608" max="4608" width="17.33203125" customWidth="1"/>
    <col min="4609" max="4609" width="16" customWidth="1"/>
    <col min="4610" max="4610" width="16.33203125" customWidth="1"/>
    <col min="4611" max="4611" width="16" customWidth="1"/>
    <col min="4612" max="4612" width="17.109375" customWidth="1"/>
    <col min="4613" max="4613" width="18.33203125" customWidth="1"/>
    <col min="4614" max="4614" width="17.33203125" customWidth="1"/>
    <col min="4615" max="4616" width="17.6640625" customWidth="1"/>
    <col min="4617" max="4617" width="18" customWidth="1"/>
    <col min="4618" max="4618" width="16.109375" customWidth="1"/>
    <col min="4619" max="4619" width="17.44140625" customWidth="1"/>
    <col min="4620" max="4620" width="18.33203125" customWidth="1"/>
    <col min="4621" max="4621" width="17.88671875" customWidth="1"/>
    <col min="4622" max="4622" width="17" customWidth="1"/>
    <col min="4623" max="4623" width="16.88671875" customWidth="1"/>
    <col min="4624" max="4624" width="17.109375" customWidth="1"/>
    <col min="4625" max="4625" width="18.109375" customWidth="1"/>
    <col min="4626" max="4626" width="14.44140625" customWidth="1"/>
    <col min="4627" max="4627" width="13" customWidth="1"/>
    <col min="4628" max="4628" width="16.44140625" customWidth="1"/>
    <col min="4629" max="4629" width="17.109375" customWidth="1"/>
    <col min="4630" max="4630" width="17.6640625" customWidth="1"/>
    <col min="4631" max="4631" width="16.109375" customWidth="1"/>
    <col min="4632" max="4632" width="16" customWidth="1"/>
    <col min="4633" max="4634" width="17.44140625" customWidth="1"/>
    <col min="4635" max="4635" width="17.88671875" customWidth="1"/>
    <col min="4636" max="4637" width="17" customWidth="1"/>
    <col min="4638" max="4638" width="18" customWidth="1"/>
    <col min="4639" max="4639" width="17.6640625" customWidth="1"/>
    <col min="4640" max="4640" width="16.5546875" customWidth="1"/>
    <col min="4641" max="4641" width="16.6640625" customWidth="1"/>
    <col min="4642" max="4642" width="16.44140625" customWidth="1"/>
    <col min="4643" max="4643" width="18.5546875" customWidth="1"/>
    <col min="4644" max="4644" width="16.44140625" customWidth="1"/>
    <col min="4645" max="4645" width="16.33203125" customWidth="1"/>
    <col min="4646" max="4646" width="16.109375" customWidth="1"/>
    <col min="4647" max="4647" width="14.109375" customWidth="1"/>
    <col min="4648" max="4648" width="11.88671875" customWidth="1"/>
    <col min="4649" max="4649" width="15.5546875" customWidth="1"/>
    <col min="4650" max="4650" width="18.44140625" customWidth="1"/>
    <col min="4651" max="4651" width="15.6640625" customWidth="1"/>
    <col min="4652" max="4652" width="18" customWidth="1"/>
    <col min="4653" max="4653" width="17.33203125" customWidth="1"/>
    <col min="4654" max="4654" width="15.5546875" customWidth="1"/>
    <col min="4655" max="4655" width="9.33203125" customWidth="1"/>
    <col min="4656" max="4656" width="9.109375" customWidth="1"/>
    <col min="4657" max="4657" width="13.6640625" customWidth="1"/>
    <col min="4658" max="4658" width="14" customWidth="1"/>
    <col min="4659" max="4659" width="14.88671875" customWidth="1"/>
    <col min="4660" max="4660" width="15.109375" customWidth="1"/>
    <col min="4661" max="4668" width="17.109375" customWidth="1"/>
    <col min="4834" max="4834" width="18" customWidth="1"/>
    <col min="4835" max="4835" width="14.33203125" customWidth="1"/>
    <col min="4836" max="4836" width="14" customWidth="1"/>
    <col min="4837" max="4837" width="17.44140625" customWidth="1"/>
    <col min="4838" max="4838" width="17.5546875" customWidth="1"/>
    <col min="4839" max="4839" width="14.44140625" customWidth="1"/>
    <col min="4840" max="4840" width="22.88671875" customWidth="1"/>
    <col min="4841" max="4841" width="14.5546875" customWidth="1"/>
    <col min="4842" max="4842" width="14.6640625" customWidth="1"/>
    <col min="4843" max="4844" width="14.44140625" customWidth="1"/>
    <col min="4845" max="4845" width="16.44140625" customWidth="1"/>
    <col min="4846" max="4846" width="16.5546875" customWidth="1"/>
    <col min="4847" max="4848" width="16.33203125" customWidth="1"/>
    <col min="4849" max="4849" width="16" customWidth="1"/>
    <col min="4850" max="4850" width="14.5546875" customWidth="1"/>
    <col min="4851" max="4851" width="13.6640625" customWidth="1"/>
    <col min="4852" max="4852" width="23.44140625" customWidth="1"/>
    <col min="4853" max="4853" width="26" customWidth="1"/>
    <col min="4854" max="4854" width="14" customWidth="1"/>
    <col min="4855" max="4855" width="63" customWidth="1"/>
    <col min="4856" max="4856" width="16.109375" customWidth="1"/>
    <col min="4857" max="4857" width="16.33203125" customWidth="1"/>
    <col min="4858" max="4858" width="16.6640625" customWidth="1"/>
    <col min="4859" max="4859" width="18" customWidth="1"/>
    <col min="4860" max="4860" width="17.5546875" customWidth="1"/>
    <col min="4861" max="4861" width="16.88671875" customWidth="1"/>
    <col min="4862" max="4862" width="14.5546875" customWidth="1"/>
    <col min="4863" max="4863" width="16.33203125" customWidth="1"/>
    <col min="4864" max="4864" width="17.33203125" customWidth="1"/>
    <col min="4865" max="4865" width="16" customWidth="1"/>
    <col min="4866" max="4866" width="16.33203125" customWidth="1"/>
    <col min="4867" max="4867" width="16" customWidth="1"/>
    <col min="4868" max="4868" width="17.109375" customWidth="1"/>
    <col min="4869" max="4869" width="18.33203125" customWidth="1"/>
    <col min="4870" max="4870" width="17.33203125" customWidth="1"/>
    <col min="4871" max="4872" width="17.6640625" customWidth="1"/>
    <col min="4873" max="4873" width="18" customWidth="1"/>
    <col min="4874" max="4874" width="16.109375" customWidth="1"/>
    <col min="4875" max="4875" width="17.44140625" customWidth="1"/>
    <col min="4876" max="4876" width="18.33203125" customWidth="1"/>
    <col min="4877" max="4877" width="17.88671875" customWidth="1"/>
    <col min="4878" max="4878" width="17" customWidth="1"/>
    <col min="4879" max="4879" width="16.88671875" customWidth="1"/>
    <col min="4880" max="4880" width="17.109375" customWidth="1"/>
    <col min="4881" max="4881" width="18.109375" customWidth="1"/>
    <col min="4882" max="4882" width="14.44140625" customWidth="1"/>
    <col min="4883" max="4883" width="13" customWidth="1"/>
    <col min="4884" max="4884" width="16.44140625" customWidth="1"/>
    <col min="4885" max="4885" width="17.109375" customWidth="1"/>
    <col min="4886" max="4886" width="17.6640625" customWidth="1"/>
    <col min="4887" max="4887" width="16.109375" customWidth="1"/>
    <col min="4888" max="4888" width="16" customWidth="1"/>
    <col min="4889" max="4890" width="17.44140625" customWidth="1"/>
    <col min="4891" max="4891" width="17.88671875" customWidth="1"/>
    <col min="4892" max="4893" width="17" customWidth="1"/>
    <col min="4894" max="4894" width="18" customWidth="1"/>
    <col min="4895" max="4895" width="17.6640625" customWidth="1"/>
    <col min="4896" max="4896" width="16.5546875" customWidth="1"/>
    <col min="4897" max="4897" width="16.6640625" customWidth="1"/>
    <col min="4898" max="4898" width="16.44140625" customWidth="1"/>
    <col min="4899" max="4899" width="18.5546875" customWidth="1"/>
    <col min="4900" max="4900" width="16.44140625" customWidth="1"/>
    <col min="4901" max="4901" width="16.33203125" customWidth="1"/>
    <col min="4902" max="4902" width="16.109375" customWidth="1"/>
    <col min="4903" max="4903" width="14.109375" customWidth="1"/>
    <col min="4904" max="4904" width="11.88671875" customWidth="1"/>
    <col min="4905" max="4905" width="15.5546875" customWidth="1"/>
    <col min="4906" max="4906" width="18.44140625" customWidth="1"/>
    <col min="4907" max="4907" width="15.6640625" customWidth="1"/>
    <col min="4908" max="4908" width="18" customWidth="1"/>
    <col min="4909" max="4909" width="17.33203125" customWidth="1"/>
    <col min="4910" max="4910" width="15.5546875" customWidth="1"/>
    <col min="4911" max="4911" width="9.33203125" customWidth="1"/>
    <col min="4912" max="4912" width="9.109375" customWidth="1"/>
    <col min="4913" max="4913" width="13.6640625" customWidth="1"/>
    <col min="4914" max="4914" width="14" customWidth="1"/>
    <col min="4915" max="4915" width="14.88671875" customWidth="1"/>
    <col min="4916" max="4916" width="15.109375" customWidth="1"/>
    <col min="4917" max="4924" width="17.109375" customWidth="1"/>
    <col min="5090" max="5090" width="18" customWidth="1"/>
    <col min="5091" max="5091" width="14.33203125" customWidth="1"/>
    <col min="5092" max="5092" width="14" customWidth="1"/>
    <col min="5093" max="5093" width="17.44140625" customWidth="1"/>
    <col min="5094" max="5094" width="17.5546875" customWidth="1"/>
    <col min="5095" max="5095" width="14.44140625" customWidth="1"/>
    <col min="5096" max="5096" width="22.88671875" customWidth="1"/>
    <col min="5097" max="5097" width="14.5546875" customWidth="1"/>
    <col min="5098" max="5098" width="14.6640625" customWidth="1"/>
    <col min="5099" max="5100" width="14.44140625" customWidth="1"/>
    <col min="5101" max="5101" width="16.44140625" customWidth="1"/>
    <col min="5102" max="5102" width="16.5546875" customWidth="1"/>
    <col min="5103" max="5104" width="16.33203125" customWidth="1"/>
    <col min="5105" max="5105" width="16" customWidth="1"/>
    <col min="5106" max="5106" width="14.5546875" customWidth="1"/>
    <col min="5107" max="5107" width="13.6640625" customWidth="1"/>
    <col min="5108" max="5108" width="23.44140625" customWidth="1"/>
    <col min="5109" max="5109" width="26" customWidth="1"/>
    <col min="5110" max="5110" width="14" customWidth="1"/>
    <col min="5111" max="5111" width="63" customWidth="1"/>
    <col min="5112" max="5112" width="16.109375" customWidth="1"/>
    <col min="5113" max="5113" width="16.33203125" customWidth="1"/>
    <col min="5114" max="5114" width="16.6640625" customWidth="1"/>
    <col min="5115" max="5115" width="18" customWidth="1"/>
    <col min="5116" max="5116" width="17.5546875" customWidth="1"/>
    <col min="5117" max="5117" width="16.88671875" customWidth="1"/>
    <col min="5118" max="5118" width="14.5546875" customWidth="1"/>
    <col min="5119" max="5119" width="16.33203125" customWidth="1"/>
    <col min="5120" max="5120" width="17.33203125" customWidth="1"/>
    <col min="5121" max="5121" width="16" customWidth="1"/>
    <col min="5122" max="5122" width="16.33203125" customWidth="1"/>
    <col min="5123" max="5123" width="16" customWidth="1"/>
    <col min="5124" max="5124" width="17.109375" customWidth="1"/>
    <col min="5125" max="5125" width="18.33203125" customWidth="1"/>
    <col min="5126" max="5126" width="17.33203125" customWidth="1"/>
    <col min="5127" max="5128" width="17.6640625" customWidth="1"/>
    <col min="5129" max="5129" width="18" customWidth="1"/>
    <col min="5130" max="5130" width="16.109375" customWidth="1"/>
    <col min="5131" max="5131" width="17.44140625" customWidth="1"/>
    <col min="5132" max="5132" width="18.33203125" customWidth="1"/>
    <col min="5133" max="5133" width="17.88671875" customWidth="1"/>
    <col min="5134" max="5134" width="17" customWidth="1"/>
    <col min="5135" max="5135" width="16.88671875" customWidth="1"/>
    <col min="5136" max="5136" width="17.109375" customWidth="1"/>
    <col min="5137" max="5137" width="18.109375" customWidth="1"/>
    <col min="5138" max="5138" width="14.44140625" customWidth="1"/>
    <col min="5139" max="5139" width="13" customWidth="1"/>
    <col min="5140" max="5140" width="16.44140625" customWidth="1"/>
    <col min="5141" max="5141" width="17.109375" customWidth="1"/>
    <col min="5142" max="5142" width="17.6640625" customWidth="1"/>
    <col min="5143" max="5143" width="16.109375" customWidth="1"/>
    <col min="5144" max="5144" width="16" customWidth="1"/>
    <col min="5145" max="5146" width="17.44140625" customWidth="1"/>
    <col min="5147" max="5147" width="17.88671875" customWidth="1"/>
    <col min="5148" max="5149" width="17" customWidth="1"/>
    <col min="5150" max="5150" width="18" customWidth="1"/>
    <col min="5151" max="5151" width="17.6640625" customWidth="1"/>
    <col min="5152" max="5152" width="16.5546875" customWidth="1"/>
    <col min="5153" max="5153" width="16.6640625" customWidth="1"/>
    <col min="5154" max="5154" width="16.44140625" customWidth="1"/>
    <col min="5155" max="5155" width="18.5546875" customWidth="1"/>
    <col min="5156" max="5156" width="16.44140625" customWidth="1"/>
    <col min="5157" max="5157" width="16.33203125" customWidth="1"/>
    <col min="5158" max="5158" width="16.109375" customWidth="1"/>
    <col min="5159" max="5159" width="14.109375" customWidth="1"/>
    <col min="5160" max="5160" width="11.88671875" customWidth="1"/>
    <col min="5161" max="5161" width="15.5546875" customWidth="1"/>
    <col min="5162" max="5162" width="18.44140625" customWidth="1"/>
    <col min="5163" max="5163" width="15.6640625" customWidth="1"/>
    <col min="5164" max="5164" width="18" customWidth="1"/>
    <col min="5165" max="5165" width="17.33203125" customWidth="1"/>
    <col min="5166" max="5166" width="15.5546875" customWidth="1"/>
    <col min="5167" max="5167" width="9.33203125" customWidth="1"/>
    <col min="5168" max="5168" width="9.109375" customWidth="1"/>
    <col min="5169" max="5169" width="13.6640625" customWidth="1"/>
    <col min="5170" max="5170" width="14" customWidth="1"/>
    <col min="5171" max="5171" width="14.88671875" customWidth="1"/>
    <col min="5172" max="5172" width="15.109375" customWidth="1"/>
    <col min="5173" max="5180" width="17.109375" customWidth="1"/>
    <col min="5346" max="5346" width="18" customWidth="1"/>
    <col min="5347" max="5347" width="14.33203125" customWidth="1"/>
    <col min="5348" max="5348" width="14" customWidth="1"/>
    <col min="5349" max="5349" width="17.44140625" customWidth="1"/>
    <col min="5350" max="5350" width="17.5546875" customWidth="1"/>
    <col min="5351" max="5351" width="14.44140625" customWidth="1"/>
    <col min="5352" max="5352" width="22.88671875" customWidth="1"/>
    <col min="5353" max="5353" width="14.5546875" customWidth="1"/>
    <col min="5354" max="5354" width="14.6640625" customWidth="1"/>
    <col min="5355" max="5356" width="14.44140625" customWidth="1"/>
    <col min="5357" max="5357" width="16.44140625" customWidth="1"/>
    <col min="5358" max="5358" width="16.5546875" customWidth="1"/>
    <col min="5359" max="5360" width="16.33203125" customWidth="1"/>
    <col min="5361" max="5361" width="16" customWidth="1"/>
    <col min="5362" max="5362" width="14.5546875" customWidth="1"/>
    <col min="5363" max="5363" width="13.6640625" customWidth="1"/>
    <col min="5364" max="5364" width="23.44140625" customWidth="1"/>
    <col min="5365" max="5365" width="26" customWidth="1"/>
    <col min="5366" max="5366" width="14" customWidth="1"/>
    <col min="5367" max="5367" width="63" customWidth="1"/>
    <col min="5368" max="5368" width="16.109375" customWidth="1"/>
    <col min="5369" max="5369" width="16.33203125" customWidth="1"/>
    <col min="5370" max="5370" width="16.6640625" customWidth="1"/>
    <col min="5371" max="5371" width="18" customWidth="1"/>
    <col min="5372" max="5372" width="17.5546875" customWidth="1"/>
    <col min="5373" max="5373" width="16.88671875" customWidth="1"/>
    <col min="5374" max="5374" width="14.5546875" customWidth="1"/>
    <col min="5375" max="5375" width="16.33203125" customWidth="1"/>
    <col min="5376" max="5376" width="17.33203125" customWidth="1"/>
    <col min="5377" max="5377" width="16" customWidth="1"/>
    <col min="5378" max="5378" width="16.33203125" customWidth="1"/>
    <col min="5379" max="5379" width="16" customWidth="1"/>
    <col min="5380" max="5380" width="17.109375" customWidth="1"/>
    <col min="5381" max="5381" width="18.33203125" customWidth="1"/>
    <col min="5382" max="5382" width="17.33203125" customWidth="1"/>
    <col min="5383" max="5384" width="17.6640625" customWidth="1"/>
    <col min="5385" max="5385" width="18" customWidth="1"/>
    <col min="5386" max="5386" width="16.109375" customWidth="1"/>
    <col min="5387" max="5387" width="17.44140625" customWidth="1"/>
    <col min="5388" max="5388" width="18.33203125" customWidth="1"/>
    <col min="5389" max="5389" width="17.88671875" customWidth="1"/>
    <col min="5390" max="5390" width="17" customWidth="1"/>
    <col min="5391" max="5391" width="16.88671875" customWidth="1"/>
    <col min="5392" max="5392" width="17.109375" customWidth="1"/>
    <col min="5393" max="5393" width="18.109375" customWidth="1"/>
    <col min="5394" max="5394" width="14.44140625" customWidth="1"/>
    <col min="5395" max="5395" width="13" customWidth="1"/>
    <col min="5396" max="5396" width="16.44140625" customWidth="1"/>
    <col min="5397" max="5397" width="17.109375" customWidth="1"/>
    <col min="5398" max="5398" width="17.6640625" customWidth="1"/>
    <col min="5399" max="5399" width="16.109375" customWidth="1"/>
    <col min="5400" max="5400" width="16" customWidth="1"/>
    <col min="5401" max="5402" width="17.44140625" customWidth="1"/>
    <col min="5403" max="5403" width="17.88671875" customWidth="1"/>
    <col min="5404" max="5405" width="17" customWidth="1"/>
    <col min="5406" max="5406" width="18" customWidth="1"/>
    <col min="5407" max="5407" width="17.6640625" customWidth="1"/>
    <col min="5408" max="5408" width="16.5546875" customWidth="1"/>
    <col min="5409" max="5409" width="16.6640625" customWidth="1"/>
    <col min="5410" max="5410" width="16.44140625" customWidth="1"/>
    <col min="5411" max="5411" width="18.5546875" customWidth="1"/>
    <col min="5412" max="5412" width="16.44140625" customWidth="1"/>
    <col min="5413" max="5413" width="16.33203125" customWidth="1"/>
    <col min="5414" max="5414" width="16.109375" customWidth="1"/>
    <col min="5415" max="5415" width="14.109375" customWidth="1"/>
    <col min="5416" max="5416" width="11.88671875" customWidth="1"/>
    <col min="5417" max="5417" width="15.5546875" customWidth="1"/>
    <col min="5418" max="5418" width="18.44140625" customWidth="1"/>
    <col min="5419" max="5419" width="15.6640625" customWidth="1"/>
    <col min="5420" max="5420" width="18" customWidth="1"/>
    <col min="5421" max="5421" width="17.33203125" customWidth="1"/>
    <col min="5422" max="5422" width="15.5546875" customWidth="1"/>
    <col min="5423" max="5423" width="9.33203125" customWidth="1"/>
    <col min="5424" max="5424" width="9.109375" customWidth="1"/>
    <col min="5425" max="5425" width="13.6640625" customWidth="1"/>
    <col min="5426" max="5426" width="14" customWidth="1"/>
    <col min="5427" max="5427" width="14.88671875" customWidth="1"/>
    <col min="5428" max="5428" width="15.109375" customWidth="1"/>
    <col min="5429" max="5436" width="17.109375" customWidth="1"/>
    <col min="5602" max="5602" width="18" customWidth="1"/>
    <col min="5603" max="5603" width="14.33203125" customWidth="1"/>
    <col min="5604" max="5604" width="14" customWidth="1"/>
    <col min="5605" max="5605" width="17.44140625" customWidth="1"/>
    <col min="5606" max="5606" width="17.5546875" customWidth="1"/>
    <col min="5607" max="5607" width="14.44140625" customWidth="1"/>
    <col min="5608" max="5608" width="22.88671875" customWidth="1"/>
    <col min="5609" max="5609" width="14.5546875" customWidth="1"/>
    <col min="5610" max="5610" width="14.6640625" customWidth="1"/>
    <col min="5611" max="5612" width="14.44140625" customWidth="1"/>
    <col min="5613" max="5613" width="16.44140625" customWidth="1"/>
    <col min="5614" max="5614" width="16.5546875" customWidth="1"/>
    <col min="5615" max="5616" width="16.33203125" customWidth="1"/>
    <col min="5617" max="5617" width="16" customWidth="1"/>
    <col min="5618" max="5618" width="14.5546875" customWidth="1"/>
    <col min="5619" max="5619" width="13.6640625" customWidth="1"/>
    <col min="5620" max="5620" width="23.44140625" customWidth="1"/>
    <col min="5621" max="5621" width="26" customWidth="1"/>
    <col min="5622" max="5622" width="14" customWidth="1"/>
    <col min="5623" max="5623" width="63" customWidth="1"/>
    <col min="5624" max="5624" width="16.109375" customWidth="1"/>
    <col min="5625" max="5625" width="16.33203125" customWidth="1"/>
    <col min="5626" max="5626" width="16.6640625" customWidth="1"/>
    <col min="5627" max="5627" width="18" customWidth="1"/>
    <col min="5628" max="5628" width="17.5546875" customWidth="1"/>
    <col min="5629" max="5629" width="16.88671875" customWidth="1"/>
    <col min="5630" max="5630" width="14.5546875" customWidth="1"/>
    <col min="5631" max="5631" width="16.33203125" customWidth="1"/>
    <col min="5632" max="5632" width="17.33203125" customWidth="1"/>
    <col min="5633" max="5633" width="16" customWidth="1"/>
    <col min="5634" max="5634" width="16.33203125" customWidth="1"/>
    <col min="5635" max="5635" width="16" customWidth="1"/>
    <col min="5636" max="5636" width="17.109375" customWidth="1"/>
    <col min="5637" max="5637" width="18.33203125" customWidth="1"/>
    <col min="5638" max="5638" width="17.33203125" customWidth="1"/>
    <col min="5639" max="5640" width="17.6640625" customWidth="1"/>
    <col min="5641" max="5641" width="18" customWidth="1"/>
    <col min="5642" max="5642" width="16.109375" customWidth="1"/>
    <col min="5643" max="5643" width="17.44140625" customWidth="1"/>
    <col min="5644" max="5644" width="18.33203125" customWidth="1"/>
    <col min="5645" max="5645" width="17.88671875" customWidth="1"/>
    <col min="5646" max="5646" width="17" customWidth="1"/>
    <col min="5647" max="5647" width="16.88671875" customWidth="1"/>
    <col min="5648" max="5648" width="17.109375" customWidth="1"/>
    <col min="5649" max="5649" width="18.109375" customWidth="1"/>
    <col min="5650" max="5650" width="14.44140625" customWidth="1"/>
    <col min="5651" max="5651" width="13" customWidth="1"/>
    <col min="5652" max="5652" width="16.44140625" customWidth="1"/>
    <col min="5653" max="5653" width="17.109375" customWidth="1"/>
    <col min="5654" max="5654" width="17.6640625" customWidth="1"/>
    <col min="5655" max="5655" width="16.109375" customWidth="1"/>
    <col min="5656" max="5656" width="16" customWidth="1"/>
    <col min="5657" max="5658" width="17.44140625" customWidth="1"/>
    <col min="5659" max="5659" width="17.88671875" customWidth="1"/>
    <col min="5660" max="5661" width="17" customWidth="1"/>
    <col min="5662" max="5662" width="18" customWidth="1"/>
    <col min="5663" max="5663" width="17.6640625" customWidth="1"/>
    <col min="5664" max="5664" width="16.5546875" customWidth="1"/>
    <col min="5665" max="5665" width="16.6640625" customWidth="1"/>
    <col min="5666" max="5666" width="16.44140625" customWidth="1"/>
    <col min="5667" max="5667" width="18.5546875" customWidth="1"/>
    <col min="5668" max="5668" width="16.44140625" customWidth="1"/>
    <col min="5669" max="5669" width="16.33203125" customWidth="1"/>
    <col min="5670" max="5670" width="16.109375" customWidth="1"/>
    <col min="5671" max="5671" width="14.109375" customWidth="1"/>
    <col min="5672" max="5672" width="11.88671875" customWidth="1"/>
    <col min="5673" max="5673" width="15.5546875" customWidth="1"/>
    <col min="5674" max="5674" width="18.44140625" customWidth="1"/>
    <col min="5675" max="5675" width="15.6640625" customWidth="1"/>
    <col min="5676" max="5676" width="18" customWidth="1"/>
    <col min="5677" max="5677" width="17.33203125" customWidth="1"/>
    <col min="5678" max="5678" width="15.5546875" customWidth="1"/>
    <col min="5679" max="5679" width="9.33203125" customWidth="1"/>
    <col min="5680" max="5680" width="9.109375" customWidth="1"/>
    <col min="5681" max="5681" width="13.6640625" customWidth="1"/>
    <col min="5682" max="5682" width="14" customWidth="1"/>
    <col min="5683" max="5683" width="14.88671875" customWidth="1"/>
    <col min="5684" max="5684" width="15.109375" customWidth="1"/>
    <col min="5685" max="5692" width="17.109375" customWidth="1"/>
    <col min="5858" max="5858" width="18" customWidth="1"/>
    <col min="5859" max="5859" width="14.33203125" customWidth="1"/>
    <col min="5860" max="5860" width="14" customWidth="1"/>
    <col min="5861" max="5861" width="17.44140625" customWidth="1"/>
    <col min="5862" max="5862" width="17.5546875" customWidth="1"/>
    <col min="5863" max="5863" width="14.44140625" customWidth="1"/>
    <col min="5864" max="5864" width="22.88671875" customWidth="1"/>
    <col min="5865" max="5865" width="14.5546875" customWidth="1"/>
    <col min="5866" max="5866" width="14.6640625" customWidth="1"/>
    <col min="5867" max="5868" width="14.44140625" customWidth="1"/>
    <col min="5869" max="5869" width="16.44140625" customWidth="1"/>
    <col min="5870" max="5870" width="16.5546875" customWidth="1"/>
    <col min="5871" max="5872" width="16.33203125" customWidth="1"/>
    <col min="5873" max="5873" width="16" customWidth="1"/>
    <col min="5874" max="5874" width="14.5546875" customWidth="1"/>
    <col min="5875" max="5875" width="13.6640625" customWidth="1"/>
    <col min="5876" max="5876" width="23.44140625" customWidth="1"/>
    <col min="5877" max="5877" width="26" customWidth="1"/>
    <col min="5878" max="5878" width="14" customWidth="1"/>
    <col min="5879" max="5879" width="63" customWidth="1"/>
    <col min="5880" max="5880" width="16.109375" customWidth="1"/>
    <col min="5881" max="5881" width="16.33203125" customWidth="1"/>
    <col min="5882" max="5882" width="16.6640625" customWidth="1"/>
    <col min="5883" max="5883" width="18" customWidth="1"/>
    <col min="5884" max="5884" width="17.5546875" customWidth="1"/>
    <col min="5885" max="5885" width="16.88671875" customWidth="1"/>
    <col min="5886" max="5886" width="14.5546875" customWidth="1"/>
    <col min="5887" max="5887" width="16.33203125" customWidth="1"/>
    <col min="5888" max="5888" width="17.33203125" customWidth="1"/>
    <col min="5889" max="5889" width="16" customWidth="1"/>
    <col min="5890" max="5890" width="16.33203125" customWidth="1"/>
    <col min="5891" max="5891" width="16" customWidth="1"/>
    <col min="5892" max="5892" width="17.109375" customWidth="1"/>
    <col min="5893" max="5893" width="18.33203125" customWidth="1"/>
    <col min="5894" max="5894" width="17.33203125" customWidth="1"/>
    <col min="5895" max="5896" width="17.6640625" customWidth="1"/>
    <col min="5897" max="5897" width="18" customWidth="1"/>
    <col min="5898" max="5898" width="16.109375" customWidth="1"/>
    <col min="5899" max="5899" width="17.44140625" customWidth="1"/>
    <col min="5900" max="5900" width="18.33203125" customWidth="1"/>
    <col min="5901" max="5901" width="17.88671875" customWidth="1"/>
    <col min="5902" max="5902" width="17" customWidth="1"/>
    <col min="5903" max="5903" width="16.88671875" customWidth="1"/>
    <col min="5904" max="5904" width="17.109375" customWidth="1"/>
    <col min="5905" max="5905" width="18.109375" customWidth="1"/>
    <col min="5906" max="5906" width="14.44140625" customWidth="1"/>
    <col min="5907" max="5907" width="13" customWidth="1"/>
    <col min="5908" max="5908" width="16.44140625" customWidth="1"/>
    <col min="5909" max="5909" width="17.109375" customWidth="1"/>
    <col min="5910" max="5910" width="17.6640625" customWidth="1"/>
    <col min="5911" max="5911" width="16.109375" customWidth="1"/>
    <col min="5912" max="5912" width="16" customWidth="1"/>
    <col min="5913" max="5914" width="17.44140625" customWidth="1"/>
    <col min="5915" max="5915" width="17.88671875" customWidth="1"/>
    <col min="5916" max="5917" width="17" customWidth="1"/>
    <col min="5918" max="5918" width="18" customWidth="1"/>
    <col min="5919" max="5919" width="17.6640625" customWidth="1"/>
    <col min="5920" max="5920" width="16.5546875" customWidth="1"/>
    <col min="5921" max="5921" width="16.6640625" customWidth="1"/>
    <col min="5922" max="5922" width="16.44140625" customWidth="1"/>
    <col min="5923" max="5923" width="18.5546875" customWidth="1"/>
    <col min="5924" max="5924" width="16.44140625" customWidth="1"/>
    <col min="5925" max="5925" width="16.33203125" customWidth="1"/>
    <col min="5926" max="5926" width="16.109375" customWidth="1"/>
    <col min="5927" max="5927" width="14.109375" customWidth="1"/>
    <col min="5928" max="5928" width="11.88671875" customWidth="1"/>
    <col min="5929" max="5929" width="15.5546875" customWidth="1"/>
    <col min="5930" max="5930" width="18.44140625" customWidth="1"/>
    <col min="5931" max="5931" width="15.6640625" customWidth="1"/>
    <col min="5932" max="5932" width="18" customWidth="1"/>
    <col min="5933" max="5933" width="17.33203125" customWidth="1"/>
    <col min="5934" max="5934" width="15.5546875" customWidth="1"/>
    <col min="5935" max="5935" width="9.33203125" customWidth="1"/>
    <col min="5936" max="5936" width="9.109375" customWidth="1"/>
    <col min="5937" max="5937" width="13.6640625" customWidth="1"/>
    <col min="5938" max="5938" width="14" customWidth="1"/>
    <col min="5939" max="5939" width="14.88671875" customWidth="1"/>
    <col min="5940" max="5940" width="15.109375" customWidth="1"/>
    <col min="5941" max="5948" width="17.109375" customWidth="1"/>
    <col min="6114" max="6114" width="18" customWidth="1"/>
    <col min="6115" max="6115" width="14.33203125" customWidth="1"/>
    <col min="6116" max="6116" width="14" customWidth="1"/>
    <col min="6117" max="6117" width="17.44140625" customWidth="1"/>
    <col min="6118" max="6118" width="17.5546875" customWidth="1"/>
    <col min="6119" max="6119" width="14.44140625" customWidth="1"/>
    <col min="6120" max="6120" width="22.88671875" customWidth="1"/>
    <col min="6121" max="6121" width="14.5546875" customWidth="1"/>
    <col min="6122" max="6122" width="14.6640625" customWidth="1"/>
    <col min="6123" max="6124" width="14.44140625" customWidth="1"/>
    <col min="6125" max="6125" width="16.44140625" customWidth="1"/>
    <col min="6126" max="6126" width="16.5546875" customWidth="1"/>
    <col min="6127" max="6128" width="16.33203125" customWidth="1"/>
    <col min="6129" max="6129" width="16" customWidth="1"/>
    <col min="6130" max="6130" width="14.5546875" customWidth="1"/>
    <col min="6131" max="6131" width="13.6640625" customWidth="1"/>
    <col min="6132" max="6132" width="23.44140625" customWidth="1"/>
    <col min="6133" max="6133" width="26" customWidth="1"/>
    <col min="6134" max="6134" width="14" customWidth="1"/>
    <col min="6135" max="6135" width="63" customWidth="1"/>
    <col min="6136" max="6136" width="16.109375" customWidth="1"/>
    <col min="6137" max="6137" width="16.33203125" customWidth="1"/>
    <col min="6138" max="6138" width="16.6640625" customWidth="1"/>
    <col min="6139" max="6139" width="18" customWidth="1"/>
    <col min="6140" max="6140" width="17.5546875" customWidth="1"/>
    <col min="6141" max="6141" width="16.88671875" customWidth="1"/>
    <col min="6142" max="6142" width="14.5546875" customWidth="1"/>
    <col min="6143" max="6143" width="16.33203125" customWidth="1"/>
    <col min="6144" max="6144" width="17.33203125" customWidth="1"/>
    <col min="6145" max="6145" width="16" customWidth="1"/>
    <col min="6146" max="6146" width="16.33203125" customWidth="1"/>
    <col min="6147" max="6147" width="16" customWidth="1"/>
    <col min="6148" max="6148" width="17.109375" customWidth="1"/>
    <col min="6149" max="6149" width="18.33203125" customWidth="1"/>
    <col min="6150" max="6150" width="17.33203125" customWidth="1"/>
    <col min="6151" max="6152" width="17.6640625" customWidth="1"/>
    <col min="6153" max="6153" width="18" customWidth="1"/>
    <col min="6154" max="6154" width="16.109375" customWidth="1"/>
    <col min="6155" max="6155" width="17.44140625" customWidth="1"/>
    <col min="6156" max="6156" width="18.33203125" customWidth="1"/>
    <col min="6157" max="6157" width="17.88671875" customWidth="1"/>
    <col min="6158" max="6158" width="17" customWidth="1"/>
    <col min="6159" max="6159" width="16.88671875" customWidth="1"/>
    <col min="6160" max="6160" width="17.109375" customWidth="1"/>
    <col min="6161" max="6161" width="18.109375" customWidth="1"/>
    <col min="6162" max="6162" width="14.44140625" customWidth="1"/>
    <col min="6163" max="6163" width="13" customWidth="1"/>
    <col min="6164" max="6164" width="16.44140625" customWidth="1"/>
    <col min="6165" max="6165" width="17.109375" customWidth="1"/>
    <col min="6166" max="6166" width="17.6640625" customWidth="1"/>
    <col min="6167" max="6167" width="16.109375" customWidth="1"/>
    <col min="6168" max="6168" width="16" customWidth="1"/>
    <col min="6169" max="6170" width="17.44140625" customWidth="1"/>
    <col min="6171" max="6171" width="17.88671875" customWidth="1"/>
    <col min="6172" max="6173" width="17" customWidth="1"/>
    <col min="6174" max="6174" width="18" customWidth="1"/>
    <col min="6175" max="6175" width="17.6640625" customWidth="1"/>
    <col min="6176" max="6176" width="16.5546875" customWidth="1"/>
    <col min="6177" max="6177" width="16.6640625" customWidth="1"/>
    <col min="6178" max="6178" width="16.44140625" customWidth="1"/>
    <col min="6179" max="6179" width="18.5546875" customWidth="1"/>
    <col min="6180" max="6180" width="16.44140625" customWidth="1"/>
    <col min="6181" max="6181" width="16.33203125" customWidth="1"/>
    <col min="6182" max="6182" width="16.109375" customWidth="1"/>
    <col min="6183" max="6183" width="14.109375" customWidth="1"/>
    <col min="6184" max="6184" width="11.88671875" customWidth="1"/>
    <col min="6185" max="6185" width="15.5546875" customWidth="1"/>
    <col min="6186" max="6186" width="18.44140625" customWidth="1"/>
    <col min="6187" max="6187" width="15.6640625" customWidth="1"/>
    <col min="6188" max="6188" width="18" customWidth="1"/>
    <col min="6189" max="6189" width="17.33203125" customWidth="1"/>
    <col min="6190" max="6190" width="15.5546875" customWidth="1"/>
    <col min="6191" max="6191" width="9.33203125" customWidth="1"/>
    <col min="6192" max="6192" width="9.109375" customWidth="1"/>
    <col min="6193" max="6193" width="13.6640625" customWidth="1"/>
    <col min="6194" max="6194" width="14" customWidth="1"/>
    <col min="6195" max="6195" width="14.88671875" customWidth="1"/>
    <col min="6196" max="6196" width="15.109375" customWidth="1"/>
    <col min="6197" max="6204" width="17.109375" customWidth="1"/>
    <col min="6370" max="6370" width="18" customWidth="1"/>
    <col min="6371" max="6371" width="14.33203125" customWidth="1"/>
    <col min="6372" max="6372" width="14" customWidth="1"/>
    <col min="6373" max="6373" width="17.44140625" customWidth="1"/>
    <col min="6374" max="6374" width="17.5546875" customWidth="1"/>
    <col min="6375" max="6375" width="14.44140625" customWidth="1"/>
    <col min="6376" max="6376" width="22.88671875" customWidth="1"/>
    <col min="6377" max="6377" width="14.5546875" customWidth="1"/>
    <col min="6378" max="6378" width="14.6640625" customWidth="1"/>
    <col min="6379" max="6380" width="14.44140625" customWidth="1"/>
    <col min="6381" max="6381" width="16.44140625" customWidth="1"/>
    <col min="6382" max="6382" width="16.5546875" customWidth="1"/>
    <col min="6383" max="6384" width="16.33203125" customWidth="1"/>
    <col min="6385" max="6385" width="16" customWidth="1"/>
    <col min="6386" max="6386" width="14.5546875" customWidth="1"/>
    <col min="6387" max="6387" width="13.6640625" customWidth="1"/>
    <col min="6388" max="6388" width="23.44140625" customWidth="1"/>
    <col min="6389" max="6389" width="26" customWidth="1"/>
    <col min="6390" max="6390" width="14" customWidth="1"/>
    <col min="6391" max="6391" width="63" customWidth="1"/>
    <col min="6392" max="6392" width="16.109375" customWidth="1"/>
    <col min="6393" max="6393" width="16.33203125" customWidth="1"/>
    <col min="6394" max="6394" width="16.6640625" customWidth="1"/>
    <col min="6395" max="6395" width="18" customWidth="1"/>
    <col min="6396" max="6396" width="17.5546875" customWidth="1"/>
    <col min="6397" max="6397" width="16.88671875" customWidth="1"/>
    <col min="6398" max="6398" width="14.5546875" customWidth="1"/>
    <col min="6399" max="6399" width="16.33203125" customWidth="1"/>
    <col min="6400" max="6400" width="17.33203125" customWidth="1"/>
    <col min="6401" max="6401" width="16" customWidth="1"/>
    <col min="6402" max="6402" width="16.33203125" customWidth="1"/>
    <col min="6403" max="6403" width="16" customWidth="1"/>
    <col min="6404" max="6404" width="17.109375" customWidth="1"/>
    <col min="6405" max="6405" width="18.33203125" customWidth="1"/>
    <col min="6406" max="6406" width="17.33203125" customWidth="1"/>
    <col min="6407" max="6408" width="17.6640625" customWidth="1"/>
    <col min="6409" max="6409" width="18" customWidth="1"/>
    <col min="6410" max="6410" width="16.109375" customWidth="1"/>
    <col min="6411" max="6411" width="17.44140625" customWidth="1"/>
    <col min="6412" max="6412" width="18.33203125" customWidth="1"/>
    <col min="6413" max="6413" width="17.88671875" customWidth="1"/>
    <col min="6414" max="6414" width="17" customWidth="1"/>
    <col min="6415" max="6415" width="16.88671875" customWidth="1"/>
    <col min="6416" max="6416" width="17.109375" customWidth="1"/>
    <col min="6417" max="6417" width="18.109375" customWidth="1"/>
    <col min="6418" max="6418" width="14.44140625" customWidth="1"/>
    <col min="6419" max="6419" width="13" customWidth="1"/>
    <col min="6420" max="6420" width="16.44140625" customWidth="1"/>
    <col min="6421" max="6421" width="17.109375" customWidth="1"/>
    <col min="6422" max="6422" width="17.6640625" customWidth="1"/>
    <col min="6423" max="6423" width="16.109375" customWidth="1"/>
    <col min="6424" max="6424" width="16" customWidth="1"/>
    <col min="6425" max="6426" width="17.44140625" customWidth="1"/>
    <col min="6427" max="6427" width="17.88671875" customWidth="1"/>
    <col min="6428" max="6429" width="17" customWidth="1"/>
    <col min="6430" max="6430" width="18" customWidth="1"/>
    <col min="6431" max="6431" width="17.6640625" customWidth="1"/>
    <col min="6432" max="6432" width="16.5546875" customWidth="1"/>
    <col min="6433" max="6433" width="16.6640625" customWidth="1"/>
    <col min="6434" max="6434" width="16.44140625" customWidth="1"/>
    <col min="6435" max="6435" width="18.5546875" customWidth="1"/>
    <col min="6436" max="6436" width="16.44140625" customWidth="1"/>
    <col min="6437" max="6437" width="16.33203125" customWidth="1"/>
    <col min="6438" max="6438" width="16.109375" customWidth="1"/>
    <col min="6439" max="6439" width="14.109375" customWidth="1"/>
    <col min="6440" max="6440" width="11.88671875" customWidth="1"/>
    <col min="6441" max="6441" width="15.5546875" customWidth="1"/>
    <col min="6442" max="6442" width="18.44140625" customWidth="1"/>
    <col min="6443" max="6443" width="15.6640625" customWidth="1"/>
    <col min="6444" max="6444" width="18" customWidth="1"/>
    <col min="6445" max="6445" width="17.33203125" customWidth="1"/>
    <col min="6446" max="6446" width="15.5546875" customWidth="1"/>
    <col min="6447" max="6447" width="9.33203125" customWidth="1"/>
    <col min="6448" max="6448" width="9.109375" customWidth="1"/>
    <col min="6449" max="6449" width="13.6640625" customWidth="1"/>
    <col min="6450" max="6450" width="14" customWidth="1"/>
    <col min="6451" max="6451" width="14.88671875" customWidth="1"/>
    <col min="6452" max="6452" width="15.109375" customWidth="1"/>
    <col min="6453" max="6460" width="17.109375" customWidth="1"/>
    <col min="6626" max="6626" width="18" customWidth="1"/>
    <col min="6627" max="6627" width="14.33203125" customWidth="1"/>
    <col min="6628" max="6628" width="14" customWidth="1"/>
    <col min="6629" max="6629" width="17.44140625" customWidth="1"/>
    <col min="6630" max="6630" width="17.5546875" customWidth="1"/>
    <col min="6631" max="6631" width="14.44140625" customWidth="1"/>
    <col min="6632" max="6632" width="22.88671875" customWidth="1"/>
    <col min="6633" max="6633" width="14.5546875" customWidth="1"/>
    <col min="6634" max="6634" width="14.6640625" customWidth="1"/>
    <col min="6635" max="6636" width="14.44140625" customWidth="1"/>
    <col min="6637" max="6637" width="16.44140625" customWidth="1"/>
    <col min="6638" max="6638" width="16.5546875" customWidth="1"/>
    <col min="6639" max="6640" width="16.33203125" customWidth="1"/>
    <col min="6641" max="6641" width="16" customWidth="1"/>
    <col min="6642" max="6642" width="14.5546875" customWidth="1"/>
    <col min="6643" max="6643" width="13.6640625" customWidth="1"/>
    <col min="6644" max="6644" width="23.44140625" customWidth="1"/>
    <col min="6645" max="6645" width="26" customWidth="1"/>
    <col min="6646" max="6646" width="14" customWidth="1"/>
    <col min="6647" max="6647" width="63" customWidth="1"/>
    <col min="6648" max="6648" width="16.109375" customWidth="1"/>
    <col min="6649" max="6649" width="16.33203125" customWidth="1"/>
    <col min="6650" max="6650" width="16.6640625" customWidth="1"/>
    <col min="6651" max="6651" width="18" customWidth="1"/>
    <col min="6652" max="6652" width="17.5546875" customWidth="1"/>
    <col min="6653" max="6653" width="16.88671875" customWidth="1"/>
    <col min="6654" max="6654" width="14.5546875" customWidth="1"/>
    <col min="6655" max="6655" width="16.33203125" customWidth="1"/>
    <col min="6656" max="6656" width="17.33203125" customWidth="1"/>
    <col min="6657" max="6657" width="16" customWidth="1"/>
    <col min="6658" max="6658" width="16.33203125" customWidth="1"/>
    <col min="6659" max="6659" width="16" customWidth="1"/>
    <col min="6660" max="6660" width="17.109375" customWidth="1"/>
    <col min="6661" max="6661" width="18.33203125" customWidth="1"/>
    <col min="6662" max="6662" width="17.33203125" customWidth="1"/>
    <col min="6663" max="6664" width="17.6640625" customWidth="1"/>
    <col min="6665" max="6665" width="18" customWidth="1"/>
    <col min="6666" max="6666" width="16.109375" customWidth="1"/>
    <col min="6667" max="6667" width="17.44140625" customWidth="1"/>
    <col min="6668" max="6668" width="18.33203125" customWidth="1"/>
    <col min="6669" max="6669" width="17.88671875" customWidth="1"/>
    <col min="6670" max="6670" width="17" customWidth="1"/>
    <col min="6671" max="6671" width="16.88671875" customWidth="1"/>
    <col min="6672" max="6672" width="17.109375" customWidth="1"/>
    <col min="6673" max="6673" width="18.109375" customWidth="1"/>
    <col min="6674" max="6674" width="14.44140625" customWidth="1"/>
    <col min="6675" max="6675" width="13" customWidth="1"/>
    <col min="6676" max="6676" width="16.44140625" customWidth="1"/>
    <col min="6677" max="6677" width="17.109375" customWidth="1"/>
    <col min="6678" max="6678" width="17.6640625" customWidth="1"/>
    <col min="6679" max="6679" width="16.109375" customWidth="1"/>
    <col min="6680" max="6680" width="16" customWidth="1"/>
    <col min="6681" max="6682" width="17.44140625" customWidth="1"/>
    <col min="6683" max="6683" width="17.88671875" customWidth="1"/>
    <col min="6684" max="6685" width="17" customWidth="1"/>
    <col min="6686" max="6686" width="18" customWidth="1"/>
    <col min="6687" max="6687" width="17.6640625" customWidth="1"/>
    <col min="6688" max="6688" width="16.5546875" customWidth="1"/>
    <col min="6689" max="6689" width="16.6640625" customWidth="1"/>
    <col min="6690" max="6690" width="16.44140625" customWidth="1"/>
    <col min="6691" max="6691" width="18.5546875" customWidth="1"/>
    <col min="6692" max="6692" width="16.44140625" customWidth="1"/>
    <col min="6693" max="6693" width="16.33203125" customWidth="1"/>
    <col min="6694" max="6694" width="16.109375" customWidth="1"/>
    <col min="6695" max="6695" width="14.109375" customWidth="1"/>
    <col min="6696" max="6696" width="11.88671875" customWidth="1"/>
    <col min="6697" max="6697" width="15.5546875" customWidth="1"/>
    <col min="6698" max="6698" width="18.44140625" customWidth="1"/>
    <col min="6699" max="6699" width="15.6640625" customWidth="1"/>
    <col min="6700" max="6700" width="18" customWidth="1"/>
    <col min="6701" max="6701" width="17.33203125" customWidth="1"/>
    <col min="6702" max="6702" width="15.5546875" customWidth="1"/>
    <col min="6703" max="6703" width="9.33203125" customWidth="1"/>
    <col min="6704" max="6704" width="9.109375" customWidth="1"/>
    <col min="6705" max="6705" width="13.6640625" customWidth="1"/>
    <col min="6706" max="6706" width="14" customWidth="1"/>
    <col min="6707" max="6707" width="14.88671875" customWidth="1"/>
    <col min="6708" max="6708" width="15.109375" customWidth="1"/>
    <col min="6709" max="6716" width="17.109375" customWidth="1"/>
    <col min="6882" max="6882" width="18" customWidth="1"/>
    <col min="6883" max="6883" width="14.33203125" customWidth="1"/>
    <col min="6884" max="6884" width="14" customWidth="1"/>
    <col min="6885" max="6885" width="17.44140625" customWidth="1"/>
    <col min="6886" max="6886" width="17.5546875" customWidth="1"/>
    <col min="6887" max="6887" width="14.44140625" customWidth="1"/>
    <col min="6888" max="6888" width="22.88671875" customWidth="1"/>
    <col min="6889" max="6889" width="14.5546875" customWidth="1"/>
    <col min="6890" max="6890" width="14.6640625" customWidth="1"/>
    <col min="6891" max="6892" width="14.44140625" customWidth="1"/>
    <col min="6893" max="6893" width="16.44140625" customWidth="1"/>
    <col min="6894" max="6894" width="16.5546875" customWidth="1"/>
    <col min="6895" max="6896" width="16.33203125" customWidth="1"/>
    <col min="6897" max="6897" width="16" customWidth="1"/>
    <col min="6898" max="6898" width="14.5546875" customWidth="1"/>
    <col min="6899" max="6899" width="13.6640625" customWidth="1"/>
    <col min="6900" max="6900" width="23.44140625" customWidth="1"/>
    <col min="6901" max="6901" width="26" customWidth="1"/>
    <col min="6902" max="6902" width="14" customWidth="1"/>
    <col min="6903" max="6903" width="63" customWidth="1"/>
    <col min="6904" max="6904" width="16.109375" customWidth="1"/>
    <col min="6905" max="6905" width="16.33203125" customWidth="1"/>
    <col min="6906" max="6906" width="16.6640625" customWidth="1"/>
    <col min="6907" max="6907" width="18" customWidth="1"/>
    <col min="6908" max="6908" width="17.5546875" customWidth="1"/>
    <col min="6909" max="6909" width="16.88671875" customWidth="1"/>
    <col min="6910" max="6910" width="14.5546875" customWidth="1"/>
    <col min="6911" max="6911" width="16.33203125" customWidth="1"/>
    <col min="6912" max="6912" width="17.33203125" customWidth="1"/>
    <col min="6913" max="6913" width="16" customWidth="1"/>
    <col min="6914" max="6914" width="16.33203125" customWidth="1"/>
    <col min="6915" max="6915" width="16" customWidth="1"/>
    <col min="6916" max="6916" width="17.109375" customWidth="1"/>
    <col min="6917" max="6917" width="18.33203125" customWidth="1"/>
    <col min="6918" max="6918" width="17.33203125" customWidth="1"/>
    <col min="6919" max="6920" width="17.6640625" customWidth="1"/>
    <col min="6921" max="6921" width="18" customWidth="1"/>
    <col min="6922" max="6922" width="16.109375" customWidth="1"/>
    <col min="6923" max="6923" width="17.44140625" customWidth="1"/>
    <col min="6924" max="6924" width="18.33203125" customWidth="1"/>
    <col min="6925" max="6925" width="17.88671875" customWidth="1"/>
    <col min="6926" max="6926" width="17" customWidth="1"/>
    <col min="6927" max="6927" width="16.88671875" customWidth="1"/>
    <col min="6928" max="6928" width="17.109375" customWidth="1"/>
    <col min="6929" max="6929" width="18.109375" customWidth="1"/>
    <col min="6930" max="6930" width="14.44140625" customWidth="1"/>
    <col min="6931" max="6931" width="13" customWidth="1"/>
    <col min="6932" max="6932" width="16.44140625" customWidth="1"/>
    <col min="6933" max="6933" width="17.109375" customWidth="1"/>
    <col min="6934" max="6934" width="17.6640625" customWidth="1"/>
    <col min="6935" max="6935" width="16.109375" customWidth="1"/>
    <col min="6936" max="6936" width="16" customWidth="1"/>
    <col min="6937" max="6938" width="17.44140625" customWidth="1"/>
    <col min="6939" max="6939" width="17.88671875" customWidth="1"/>
    <col min="6940" max="6941" width="17" customWidth="1"/>
    <col min="6942" max="6942" width="18" customWidth="1"/>
    <col min="6943" max="6943" width="17.6640625" customWidth="1"/>
    <col min="6944" max="6944" width="16.5546875" customWidth="1"/>
    <col min="6945" max="6945" width="16.6640625" customWidth="1"/>
    <col min="6946" max="6946" width="16.44140625" customWidth="1"/>
    <col min="6947" max="6947" width="18.5546875" customWidth="1"/>
    <col min="6948" max="6948" width="16.44140625" customWidth="1"/>
    <col min="6949" max="6949" width="16.33203125" customWidth="1"/>
    <col min="6950" max="6950" width="16.109375" customWidth="1"/>
    <col min="6951" max="6951" width="14.109375" customWidth="1"/>
    <col min="6952" max="6952" width="11.88671875" customWidth="1"/>
    <col min="6953" max="6953" width="15.5546875" customWidth="1"/>
    <col min="6954" max="6954" width="18.44140625" customWidth="1"/>
    <col min="6955" max="6955" width="15.6640625" customWidth="1"/>
    <col min="6956" max="6956" width="18" customWidth="1"/>
    <col min="6957" max="6957" width="17.33203125" customWidth="1"/>
    <col min="6958" max="6958" width="15.5546875" customWidth="1"/>
    <col min="6959" max="6959" width="9.33203125" customWidth="1"/>
    <col min="6960" max="6960" width="9.109375" customWidth="1"/>
    <col min="6961" max="6961" width="13.6640625" customWidth="1"/>
    <col min="6962" max="6962" width="14" customWidth="1"/>
    <col min="6963" max="6963" width="14.88671875" customWidth="1"/>
    <col min="6964" max="6964" width="15.109375" customWidth="1"/>
    <col min="6965" max="6972" width="17.109375" customWidth="1"/>
    <col min="7138" max="7138" width="18" customWidth="1"/>
    <col min="7139" max="7139" width="14.33203125" customWidth="1"/>
    <col min="7140" max="7140" width="14" customWidth="1"/>
    <col min="7141" max="7141" width="17.44140625" customWidth="1"/>
    <col min="7142" max="7142" width="17.5546875" customWidth="1"/>
    <col min="7143" max="7143" width="14.44140625" customWidth="1"/>
    <col min="7144" max="7144" width="22.88671875" customWidth="1"/>
    <col min="7145" max="7145" width="14.5546875" customWidth="1"/>
    <col min="7146" max="7146" width="14.6640625" customWidth="1"/>
    <col min="7147" max="7148" width="14.44140625" customWidth="1"/>
    <col min="7149" max="7149" width="16.44140625" customWidth="1"/>
    <col min="7150" max="7150" width="16.5546875" customWidth="1"/>
    <col min="7151" max="7152" width="16.33203125" customWidth="1"/>
    <col min="7153" max="7153" width="16" customWidth="1"/>
    <col min="7154" max="7154" width="14.5546875" customWidth="1"/>
    <col min="7155" max="7155" width="13.6640625" customWidth="1"/>
    <col min="7156" max="7156" width="23.44140625" customWidth="1"/>
    <col min="7157" max="7157" width="26" customWidth="1"/>
    <col min="7158" max="7158" width="14" customWidth="1"/>
    <col min="7159" max="7159" width="63" customWidth="1"/>
    <col min="7160" max="7160" width="16.109375" customWidth="1"/>
    <col min="7161" max="7161" width="16.33203125" customWidth="1"/>
    <col min="7162" max="7162" width="16.6640625" customWidth="1"/>
    <col min="7163" max="7163" width="18" customWidth="1"/>
    <col min="7164" max="7164" width="17.5546875" customWidth="1"/>
    <col min="7165" max="7165" width="16.88671875" customWidth="1"/>
    <col min="7166" max="7166" width="14.5546875" customWidth="1"/>
    <col min="7167" max="7167" width="16.33203125" customWidth="1"/>
    <col min="7168" max="7168" width="17.33203125" customWidth="1"/>
    <col min="7169" max="7169" width="16" customWidth="1"/>
    <col min="7170" max="7170" width="16.33203125" customWidth="1"/>
    <col min="7171" max="7171" width="16" customWidth="1"/>
    <col min="7172" max="7172" width="17.109375" customWidth="1"/>
    <col min="7173" max="7173" width="18.33203125" customWidth="1"/>
    <col min="7174" max="7174" width="17.33203125" customWidth="1"/>
    <col min="7175" max="7176" width="17.6640625" customWidth="1"/>
    <col min="7177" max="7177" width="18" customWidth="1"/>
    <col min="7178" max="7178" width="16.109375" customWidth="1"/>
    <col min="7179" max="7179" width="17.44140625" customWidth="1"/>
    <col min="7180" max="7180" width="18.33203125" customWidth="1"/>
    <col min="7181" max="7181" width="17.88671875" customWidth="1"/>
    <col min="7182" max="7182" width="17" customWidth="1"/>
    <col min="7183" max="7183" width="16.88671875" customWidth="1"/>
    <col min="7184" max="7184" width="17.109375" customWidth="1"/>
    <col min="7185" max="7185" width="18.109375" customWidth="1"/>
    <col min="7186" max="7186" width="14.44140625" customWidth="1"/>
    <col min="7187" max="7187" width="13" customWidth="1"/>
    <col min="7188" max="7188" width="16.44140625" customWidth="1"/>
    <col min="7189" max="7189" width="17.109375" customWidth="1"/>
    <col min="7190" max="7190" width="17.6640625" customWidth="1"/>
    <col min="7191" max="7191" width="16.109375" customWidth="1"/>
    <col min="7192" max="7192" width="16" customWidth="1"/>
    <col min="7193" max="7194" width="17.44140625" customWidth="1"/>
    <col min="7195" max="7195" width="17.88671875" customWidth="1"/>
    <col min="7196" max="7197" width="17" customWidth="1"/>
    <col min="7198" max="7198" width="18" customWidth="1"/>
    <col min="7199" max="7199" width="17.6640625" customWidth="1"/>
    <col min="7200" max="7200" width="16.5546875" customWidth="1"/>
    <col min="7201" max="7201" width="16.6640625" customWidth="1"/>
    <col min="7202" max="7202" width="16.44140625" customWidth="1"/>
    <col min="7203" max="7203" width="18.5546875" customWidth="1"/>
    <col min="7204" max="7204" width="16.44140625" customWidth="1"/>
    <col min="7205" max="7205" width="16.33203125" customWidth="1"/>
    <col min="7206" max="7206" width="16.109375" customWidth="1"/>
    <col min="7207" max="7207" width="14.109375" customWidth="1"/>
    <col min="7208" max="7208" width="11.88671875" customWidth="1"/>
    <col min="7209" max="7209" width="15.5546875" customWidth="1"/>
    <col min="7210" max="7210" width="18.44140625" customWidth="1"/>
    <col min="7211" max="7211" width="15.6640625" customWidth="1"/>
    <col min="7212" max="7212" width="18" customWidth="1"/>
    <col min="7213" max="7213" width="17.33203125" customWidth="1"/>
    <col min="7214" max="7214" width="15.5546875" customWidth="1"/>
    <col min="7215" max="7215" width="9.33203125" customWidth="1"/>
    <col min="7216" max="7216" width="9.109375" customWidth="1"/>
    <col min="7217" max="7217" width="13.6640625" customWidth="1"/>
    <col min="7218" max="7218" width="14" customWidth="1"/>
    <col min="7219" max="7219" width="14.88671875" customWidth="1"/>
    <col min="7220" max="7220" width="15.109375" customWidth="1"/>
    <col min="7221" max="7228" width="17.109375" customWidth="1"/>
    <col min="7394" max="7394" width="18" customWidth="1"/>
    <col min="7395" max="7395" width="14.33203125" customWidth="1"/>
    <col min="7396" max="7396" width="14" customWidth="1"/>
    <col min="7397" max="7397" width="17.44140625" customWidth="1"/>
    <col min="7398" max="7398" width="17.5546875" customWidth="1"/>
    <col min="7399" max="7399" width="14.44140625" customWidth="1"/>
    <col min="7400" max="7400" width="22.88671875" customWidth="1"/>
    <col min="7401" max="7401" width="14.5546875" customWidth="1"/>
    <col min="7402" max="7402" width="14.6640625" customWidth="1"/>
    <col min="7403" max="7404" width="14.44140625" customWidth="1"/>
    <col min="7405" max="7405" width="16.44140625" customWidth="1"/>
    <col min="7406" max="7406" width="16.5546875" customWidth="1"/>
    <col min="7407" max="7408" width="16.33203125" customWidth="1"/>
    <col min="7409" max="7409" width="16" customWidth="1"/>
    <col min="7410" max="7410" width="14.5546875" customWidth="1"/>
    <col min="7411" max="7411" width="13.6640625" customWidth="1"/>
    <col min="7412" max="7412" width="23.44140625" customWidth="1"/>
    <col min="7413" max="7413" width="26" customWidth="1"/>
    <col min="7414" max="7414" width="14" customWidth="1"/>
    <col min="7415" max="7415" width="63" customWidth="1"/>
    <col min="7416" max="7416" width="16.109375" customWidth="1"/>
    <col min="7417" max="7417" width="16.33203125" customWidth="1"/>
    <col min="7418" max="7418" width="16.6640625" customWidth="1"/>
    <col min="7419" max="7419" width="18" customWidth="1"/>
    <col min="7420" max="7420" width="17.5546875" customWidth="1"/>
    <col min="7421" max="7421" width="16.88671875" customWidth="1"/>
    <col min="7422" max="7422" width="14.5546875" customWidth="1"/>
    <col min="7423" max="7423" width="16.33203125" customWidth="1"/>
    <col min="7424" max="7424" width="17.33203125" customWidth="1"/>
    <col min="7425" max="7425" width="16" customWidth="1"/>
    <col min="7426" max="7426" width="16.33203125" customWidth="1"/>
    <col min="7427" max="7427" width="16" customWidth="1"/>
    <col min="7428" max="7428" width="17.109375" customWidth="1"/>
    <col min="7429" max="7429" width="18.33203125" customWidth="1"/>
    <col min="7430" max="7430" width="17.33203125" customWidth="1"/>
    <col min="7431" max="7432" width="17.6640625" customWidth="1"/>
    <col min="7433" max="7433" width="18" customWidth="1"/>
    <col min="7434" max="7434" width="16.109375" customWidth="1"/>
    <col min="7435" max="7435" width="17.44140625" customWidth="1"/>
    <col min="7436" max="7436" width="18.33203125" customWidth="1"/>
    <col min="7437" max="7437" width="17.88671875" customWidth="1"/>
    <col min="7438" max="7438" width="17" customWidth="1"/>
    <col min="7439" max="7439" width="16.88671875" customWidth="1"/>
    <col min="7440" max="7440" width="17.109375" customWidth="1"/>
    <col min="7441" max="7441" width="18.109375" customWidth="1"/>
    <col min="7442" max="7442" width="14.44140625" customWidth="1"/>
    <col min="7443" max="7443" width="13" customWidth="1"/>
    <col min="7444" max="7444" width="16.44140625" customWidth="1"/>
    <col min="7445" max="7445" width="17.109375" customWidth="1"/>
    <col min="7446" max="7446" width="17.6640625" customWidth="1"/>
    <col min="7447" max="7447" width="16.109375" customWidth="1"/>
    <col min="7448" max="7448" width="16" customWidth="1"/>
    <col min="7449" max="7450" width="17.44140625" customWidth="1"/>
    <col min="7451" max="7451" width="17.88671875" customWidth="1"/>
    <col min="7452" max="7453" width="17" customWidth="1"/>
    <col min="7454" max="7454" width="18" customWidth="1"/>
    <col min="7455" max="7455" width="17.6640625" customWidth="1"/>
    <col min="7456" max="7456" width="16.5546875" customWidth="1"/>
    <col min="7457" max="7457" width="16.6640625" customWidth="1"/>
    <col min="7458" max="7458" width="16.44140625" customWidth="1"/>
    <col min="7459" max="7459" width="18.5546875" customWidth="1"/>
    <col min="7460" max="7460" width="16.44140625" customWidth="1"/>
    <col min="7461" max="7461" width="16.33203125" customWidth="1"/>
    <col min="7462" max="7462" width="16.109375" customWidth="1"/>
    <col min="7463" max="7463" width="14.109375" customWidth="1"/>
    <col min="7464" max="7464" width="11.88671875" customWidth="1"/>
    <col min="7465" max="7465" width="15.5546875" customWidth="1"/>
    <col min="7466" max="7466" width="18.44140625" customWidth="1"/>
    <col min="7467" max="7467" width="15.6640625" customWidth="1"/>
    <col min="7468" max="7468" width="18" customWidth="1"/>
    <col min="7469" max="7469" width="17.33203125" customWidth="1"/>
    <col min="7470" max="7470" width="15.5546875" customWidth="1"/>
    <col min="7471" max="7471" width="9.33203125" customWidth="1"/>
    <col min="7472" max="7472" width="9.109375" customWidth="1"/>
    <col min="7473" max="7473" width="13.6640625" customWidth="1"/>
    <col min="7474" max="7474" width="14" customWidth="1"/>
    <col min="7475" max="7475" width="14.88671875" customWidth="1"/>
    <col min="7476" max="7476" width="15.109375" customWidth="1"/>
    <col min="7477" max="7484" width="17.109375" customWidth="1"/>
    <col min="7650" max="7650" width="18" customWidth="1"/>
    <col min="7651" max="7651" width="14.33203125" customWidth="1"/>
    <col min="7652" max="7652" width="14" customWidth="1"/>
    <col min="7653" max="7653" width="17.44140625" customWidth="1"/>
    <col min="7654" max="7654" width="17.5546875" customWidth="1"/>
    <col min="7655" max="7655" width="14.44140625" customWidth="1"/>
    <col min="7656" max="7656" width="22.88671875" customWidth="1"/>
    <col min="7657" max="7657" width="14.5546875" customWidth="1"/>
    <col min="7658" max="7658" width="14.6640625" customWidth="1"/>
    <col min="7659" max="7660" width="14.44140625" customWidth="1"/>
    <col min="7661" max="7661" width="16.44140625" customWidth="1"/>
    <col min="7662" max="7662" width="16.5546875" customWidth="1"/>
    <col min="7663" max="7664" width="16.33203125" customWidth="1"/>
    <col min="7665" max="7665" width="16" customWidth="1"/>
    <col min="7666" max="7666" width="14.5546875" customWidth="1"/>
    <col min="7667" max="7667" width="13.6640625" customWidth="1"/>
    <col min="7668" max="7668" width="23.44140625" customWidth="1"/>
    <col min="7669" max="7669" width="26" customWidth="1"/>
    <col min="7670" max="7670" width="14" customWidth="1"/>
    <col min="7671" max="7671" width="63" customWidth="1"/>
    <col min="7672" max="7672" width="16.109375" customWidth="1"/>
    <col min="7673" max="7673" width="16.33203125" customWidth="1"/>
    <col min="7674" max="7674" width="16.6640625" customWidth="1"/>
    <col min="7675" max="7675" width="18" customWidth="1"/>
    <col min="7676" max="7676" width="17.5546875" customWidth="1"/>
    <col min="7677" max="7677" width="16.88671875" customWidth="1"/>
    <col min="7678" max="7678" width="14.5546875" customWidth="1"/>
    <col min="7679" max="7679" width="16.33203125" customWidth="1"/>
    <col min="7680" max="7680" width="17.33203125" customWidth="1"/>
    <col min="7681" max="7681" width="16" customWidth="1"/>
    <col min="7682" max="7682" width="16.33203125" customWidth="1"/>
    <col min="7683" max="7683" width="16" customWidth="1"/>
    <col min="7684" max="7684" width="17.109375" customWidth="1"/>
    <col min="7685" max="7685" width="18.33203125" customWidth="1"/>
    <col min="7686" max="7686" width="17.33203125" customWidth="1"/>
    <col min="7687" max="7688" width="17.6640625" customWidth="1"/>
    <col min="7689" max="7689" width="18" customWidth="1"/>
    <col min="7690" max="7690" width="16.109375" customWidth="1"/>
    <col min="7691" max="7691" width="17.44140625" customWidth="1"/>
    <col min="7692" max="7692" width="18.33203125" customWidth="1"/>
    <col min="7693" max="7693" width="17.88671875" customWidth="1"/>
    <col min="7694" max="7694" width="17" customWidth="1"/>
    <col min="7695" max="7695" width="16.88671875" customWidth="1"/>
    <col min="7696" max="7696" width="17.109375" customWidth="1"/>
    <col min="7697" max="7697" width="18.109375" customWidth="1"/>
    <col min="7698" max="7698" width="14.44140625" customWidth="1"/>
    <col min="7699" max="7699" width="13" customWidth="1"/>
    <col min="7700" max="7700" width="16.44140625" customWidth="1"/>
    <col min="7701" max="7701" width="17.109375" customWidth="1"/>
    <col min="7702" max="7702" width="17.6640625" customWidth="1"/>
    <col min="7703" max="7703" width="16.109375" customWidth="1"/>
    <col min="7704" max="7704" width="16" customWidth="1"/>
    <col min="7705" max="7706" width="17.44140625" customWidth="1"/>
    <col min="7707" max="7707" width="17.88671875" customWidth="1"/>
    <col min="7708" max="7709" width="17" customWidth="1"/>
    <col min="7710" max="7710" width="18" customWidth="1"/>
    <col min="7711" max="7711" width="17.6640625" customWidth="1"/>
    <col min="7712" max="7712" width="16.5546875" customWidth="1"/>
    <col min="7713" max="7713" width="16.6640625" customWidth="1"/>
    <col min="7714" max="7714" width="16.44140625" customWidth="1"/>
    <col min="7715" max="7715" width="18.5546875" customWidth="1"/>
    <col min="7716" max="7716" width="16.44140625" customWidth="1"/>
    <col min="7717" max="7717" width="16.33203125" customWidth="1"/>
    <col min="7718" max="7718" width="16.109375" customWidth="1"/>
    <col min="7719" max="7719" width="14.109375" customWidth="1"/>
    <col min="7720" max="7720" width="11.88671875" customWidth="1"/>
    <col min="7721" max="7721" width="15.5546875" customWidth="1"/>
    <col min="7722" max="7722" width="18.44140625" customWidth="1"/>
    <col min="7723" max="7723" width="15.6640625" customWidth="1"/>
    <col min="7724" max="7724" width="18" customWidth="1"/>
    <col min="7725" max="7725" width="17.33203125" customWidth="1"/>
    <col min="7726" max="7726" width="15.5546875" customWidth="1"/>
    <col min="7727" max="7727" width="9.33203125" customWidth="1"/>
    <col min="7728" max="7728" width="9.109375" customWidth="1"/>
    <col min="7729" max="7729" width="13.6640625" customWidth="1"/>
    <col min="7730" max="7730" width="14" customWidth="1"/>
    <col min="7731" max="7731" width="14.88671875" customWidth="1"/>
    <col min="7732" max="7732" width="15.109375" customWidth="1"/>
    <col min="7733" max="7740" width="17.109375" customWidth="1"/>
    <col min="7906" max="7906" width="18" customWidth="1"/>
    <col min="7907" max="7907" width="14.33203125" customWidth="1"/>
    <col min="7908" max="7908" width="14" customWidth="1"/>
    <col min="7909" max="7909" width="17.44140625" customWidth="1"/>
    <col min="7910" max="7910" width="17.5546875" customWidth="1"/>
    <col min="7911" max="7911" width="14.44140625" customWidth="1"/>
    <col min="7912" max="7912" width="22.88671875" customWidth="1"/>
    <col min="7913" max="7913" width="14.5546875" customWidth="1"/>
    <col min="7914" max="7914" width="14.6640625" customWidth="1"/>
    <col min="7915" max="7916" width="14.44140625" customWidth="1"/>
    <col min="7917" max="7917" width="16.44140625" customWidth="1"/>
    <col min="7918" max="7918" width="16.5546875" customWidth="1"/>
    <col min="7919" max="7920" width="16.33203125" customWidth="1"/>
    <col min="7921" max="7921" width="16" customWidth="1"/>
    <col min="7922" max="7922" width="14.5546875" customWidth="1"/>
    <col min="7923" max="7923" width="13.6640625" customWidth="1"/>
    <col min="7924" max="7924" width="23.44140625" customWidth="1"/>
    <col min="7925" max="7925" width="26" customWidth="1"/>
    <col min="7926" max="7926" width="14" customWidth="1"/>
    <col min="7927" max="7927" width="63" customWidth="1"/>
    <col min="7928" max="7928" width="16.109375" customWidth="1"/>
    <col min="7929" max="7929" width="16.33203125" customWidth="1"/>
    <col min="7930" max="7930" width="16.6640625" customWidth="1"/>
    <col min="7931" max="7931" width="18" customWidth="1"/>
    <col min="7932" max="7932" width="17.5546875" customWidth="1"/>
    <col min="7933" max="7933" width="16.88671875" customWidth="1"/>
    <col min="7934" max="7934" width="14.5546875" customWidth="1"/>
    <col min="7935" max="7935" width="16.33203125" customWidth="1"/>
    <col min="7936" max="7936" width="17.33203125" customWidth="1"/>
    <col min="7937" max="7937" width="16" customWidth="1"/>
    <col min="7938" max="7938" width="16.33203125" customWidth="1"/>
    <col min="7939" max="7939" width="16" customWidth="1"/>
    <col min="7940" max="7940" width="17.109375" customWidth="1"/>
    <col min="7941" max="7941" width="18.33203125" customWidth="1"/>
    <col min="7942" max="7942" width="17.33203125" customWidth="1"/>
    <col min="7943" max="7944" width="17.6640625" customWidth="1"/>
    <col min="7945" max="7945" width="18" customWidth="1"/>
    <col min="7946" max="7946" width="16.109375" customWidth="1"/>
    <col min="7947" max="7947" width="17.44140625" customWidth="1"/>
    <col min="7948" max="7948" width="18.33203125" customWidth="1"/>
    <col min="7949" max="7949" width="17.88671875" customWidth="1"/>
    <col min="7950" max="7950" width="17" customWidth="1"/>
    <col min="7951" max="7951" width="16.88671875" customWidth="1"/>
    <col min="7952" max="7952" width="17.109375" customWidth="1"/>
    <col min="7953" max="7953" width="18.109375" customWidth="1"/>
    <col min="7954" max="7954" width="14.44140625" customWidth="1"/>
    <col min="7955" max="7955" width="13" customWidth="1"/>
    <col min="7956" max="7956" width="16.44140625" customWidth="1"/>
    <col min="7957" max="7957" width="17.109375" customWidth="1"/>
    <col min="7958" max="7958" width="17.6640625" customWidth="1"/>
    <col min="7959" max="7959" width="16.109375" customWidth="1"/>
    <col min="7960" max="7960" width="16" customWidth="1"/>
    <col min="7961" max="7962" width="17.44140625" customWidth="1"/>
    <col min="7963" max="7963" width="17.88671875" customWidth="1"/>
    <col min="7964" max="7965" width="17" customWidth="1"/>
    <col min="7966" max="7966" width="18" customWidth="1"/>
    <col min="7967" max="7967" width="17.6640625" customWidth="1"/>
    <col min="7968" max="7968" width="16.5546875" customWidth="1"/>
    <col min="7969" max="7969" width="16.6640625" customWidth="1"/>
    <col min="7970" max="7970" width="16.44140625" customWidth="1"/>
    <col min="7971" max="7971" width="18.5546875" customWidth="1"/>
    <col min="7972" max="7972" width="16.44140625" customWidth="1"/>
    <col min="7973" max="7973" width="16.33203125" customWidth="1"/>
    <col min="7974" max="7974" width="16.109375" customWidth="1"/>
    <col min="7975" max="7975" width="14.109375" customWidth="1"/>
    <col min="7976" max="7976" width="11.88671875" customWidth="1"/>
    <col min="7977" max="7977" width="15.5546875" customWidth="1"/>
    <col min="7978" max="7978" width="18.44140625" customWidth="1"/>
    <col min="7979" max="7979" width="15.6640625" customWidth="1"/>
    <col min="7980" max="7980" width="18" customWidth="1"/>
    <col min="7981" max="7981" width="17.33203125" customWidth="1"/>
    <col min="7982" max="7982" width="15.5546875" customWidth="1"/>
    <col min="7983" max="7983" width="9.33203125" customWidth="1"/>
    <col min="7984" max="7984" width="9.109375" customWidth="1"/>
    <col min="7985" max="7985" width="13.6640625" customWidth="1"/>
    <col min="7986" max="7986" width="14" customWidth="1"/>
    <col min="7987" max="7987" width="14.88671875" customWidth="1"/>
    <col min="7988" max="7988" width="15.109375" customWidth="1"/>
    <col min="7989" max="7996" width="17.109375" customWidth="1"/>
    <col min="8162" max="8162" width="18" customWidth="1"/>
    <col min="8163" max="8163" width="14.33203125" customWidth="1"/>
    <col min="8164" max="8164" width="14" customWidth="1"/>
    <col min="8165" max="8165" width="17.44140625" customWidth="1"/>
    <col min="8166" max="8166" width="17.5546875" customWidth="1"/>
    <col min="8167" max="8167" width="14.44140625" customWidth="1"/>
    <col min="8168" max="8168" width="22.88671875" customWidth="1"/>
    <col min="8169" max="8169" width="14.5546875" customWidth="1"/>
    <col min="8170" max="8170" width="14.6640625" customWidth="1"/>
    <col min="8171" max="8172" width="14.44140625" customWidth="1"/>
    <col min="8173" max="8173" width="16.44140625" customWidth="1"/>
    <col min="8174" max="8174" width="16.5546875" customWidth="1"/>
    <col min="8175" max="8176" width="16.33203125" customWidth="1"/>
    <col min="8177" max="8177" width="16" customWidth="1"/>
    <col min="8178" max="8178" width="14.5546875" customWidth="1"/>
    <col min="8179" max="8179" width="13.6640625" customWidth="1"/>
    <col min="8180" max="8180" width="23.44140625" customWidth="1"/>
    <col min="8181" max="8181" width="26" customWidth="1"/>
    <col min="8182" max="8182" width="14" customWidth="1"/>
    <col min="8183" max="8183" width="63" customWidth="1"/>
    <col min="8184" max="8184" width="16.109375" customWidth="1"/>
    <col min="8185" max="8185" width="16.33203125" customWidth="1"/>
    <col min="8186" max="8186" width="16.6640625" customWidth="1"/>
    <col min="8187" max="8187" width="18" customWidth="1"/>
    <col min="8188" max="8188" width="17.5546875" customWidth="1"/>
    <col min="8189" max="8189" width="16.88671875" customWidth="1"/>
    <col min="8190" max="8190" width="14.5546875" customWidth="1"/>
    <col min="8191" max="8191" width="16.33203125" customWidth="1"/>
    <col min="8192" max="8192" width="17.33203125" customWidth="1"/>
    <col min="8193" max="8193" width="16" customWidth="1"/>
    <col min="8194" max="8194" width="16.33203125" customWidth="1"/>
    <col min="8195" max="8195" width="16" customWidth="1"/>
    <col min="8196" max="8196" width="17.109375" customWidth="1"/>
    <col min="8197" max="8197" width="18.33203125" customWidth="1"/>
    <col min="8198" max="8198" width="17.33203125" customWidth="1"/>
    <col min="8199" max="8200" width="17.6640625" customWidth="1"/>
    <col min="8201" max="8201" width="18" customWidth="1"/>
    <col min="8202" max="8202" width="16.109375" customWidth="1"/>
    <col min="8203" max="8203" width="17.44140625" customWidth="1"/>
    <col min="8204" max="8204" width="18.33203125" customWidth="1"/>
    <col min="8205" max="8205" width="17.88671875" customWidth="1"/>
    <col min="8206" max="8206" width="17" customWidth="1"/>
    <col min="8207" max="8207" width="16.88671875" customWidth="1"/>
    <col min="8208" max="8208" width="17.109375" customWidth="1"/>
    <col min="8209" max="8209" width="18.109375" customWidth="1"/>
    <col min="8210" max="8210" width="14.44140625" customWidth="1"/>
    <col min="8211" max="8211" width="13" customWidth="1"/>
    <col min="8212" max="8212" width="16.44140625" customWidth="1"/>
    <col min="8213" max="8213" width="17.109375" customWidth="1"/>
    <col min="8214" max="8214" width="17.6640625" customWidth="1"/>
    <col min="8215" max="8215" width="16.109375" customWidth="1"/>
    <col min="8216" max="8216" width="16" customWidth="1"/>
    <col min="8217" max="8218" width="17.44140625" customWidth="1"/>
    <col min="8219" max="8219" width="17.88671875" customWidth="1"/>
    <col min="8220" max="8221" width="17" customWidth="1"/>
    <col min="8222" max="8222" width="18" customWidth="1"/>
    <col min="8223" max="8223" width="17.6640625" customWidth="1"/>
    <col min="8224" max="8224" width="16.5546875" customWidth="1"/>
    <col min="8225" max="8225" width="16.6640625" customWidth="1"/>
    <col min="8226" max="8226" width="16.44140625" customWidth="1"/>
    <col min="8227" max="8227" width="18.5546875" customWidth="1"/>
    <col min="8228" max="8228" width="16.44140625" customWidth="1"/>
    <col min="8229" max="8229" width="16.33203125" customWidth="1"/>
    <col min="8230" max="8230" width="16.109375" customWidth="1"/>
    <col min="8231" max="8231" width="14.109375" customWidth="1"/>
    <col min="8232" max="8232" width="11.88671875" customWidth="1"/>
    <col min="8233" max="8233" width="15.5546875" customWidth="1"/>
    <col min="8234" max="8234" width="18.44140625" customWidth="1"/>
    <col min="8235" max="8235" width="15.6640625" customWidth="1"/>
    <col min="8236" max="8236" width="18" customWidth="1"/>
    <col min="8237" max="8237" width="17.33203125" customWidth="1"/>
    <col min="8238" max="8238" width="15.5546875" customWidth="1"/>
    <col min="8239" max="8239" width="9.33203125" customWidth="1"/>
    <col min="8240" max="8240" width="9.109375" customWidth="1"/>
    <col min="8241" max="8241" width="13.6640625" customWidth="1"/>
    <col min="8242" max="8242" width="14" customWidth="1"/>
    <col min="8243" max="8243" width="14.88671875" customWidth="1"/>
    <col min="8244" max="8244" width="15.109375" customWidth="1"/>
    <col min="8245" max="8252" width="17.109375" customWidth="1"/>
    <col min="8418" max="8418" width="18" customWidth="1"/>
    <col min="8419" max="8419" width="14.33203125" customWidth="1"/>
    <col min="8420" max="8420" width="14" customWidth="1"/>
    <col min="8421" max="8421" width="17.44140625" customWidth="1"/>
    <col min="8422" max="8422" width="17.5546875" customWidth="1"/>
    <col min="8423" max="8423" width="14.44140625" customWidth="1"/>
    <col min="8424" max="8424" width="22.88671875" customWidth="1"/>
    <col min="8425" max="8425" width="14.5546875" customWidth="1"/>
    <col min="8426" max="8426" width="14.6640625" customWidth="1"/>
    <col min="8427" max="8428" width="14.44140625" customWidth="1"/>
    <col min="8429" max="8429" width="16.44140625" customWidth="1"/>
    <col min="8430" max="8430" width="16.5546875" customWidth="1"/>
    <col min="8431" max="8432" width="16.33203125" customWidth="1"/>
    <col min="8433" max="8433" width="16" customWidth="1"/>
    <col min="8434" max="8434" width="14.5546875" customWidth="1"/>
    <col min="8435" max="8435" width="13.6640625" customWidth="1"/>
    <col min="8436" max="8436" width="23.44140625" customWidth="1"/>
    <col min="8437" max="8437" width="26" customWidth="1"/>
    <col min="8438" max="8438" width="14" customWidth="1"/>
    <col min="8439" max="8439" width="63" customWidth="1"/>
    <col min="8440" max="8440" width="16.109375" customWidth="1"/>
    <col min="8441" max="8441" width="16.33203125" customWidth="1"/>
    <col min="8442" max="8442" width="16.6640625" customWidth="1"/>
    <col min="8443" max="8443" width="18" customWidth="1"/>
    <col min="8444" max="8444" width="17.5546875" customWidth="1"/>
    <col min="8445" max="8445" width="16.88671875" customWidth="1"/>
    <col min="8446" max="8446" width="14.5546875" customWidth="1"/>
    <col min="8447" max="8447" width="16.33203125" customWidth="1"/>
    <col min="8448" max="8448" width="17.33203125" customWidth="1"/>
    <col min="8449" max="8449" width="16" customWidth="1"/>
    <col min="8450" max="8450" width="16.33203125" customWidth="1"/>
    <col min="8451" max="8451" width="16" customWidth="1"/>
    <col min="8452" max="8452" width="17.109375" customWidth="1"/>
    <col min="8453" max="8453" width="18.33203125" customWidth="1"/>
    <col min="8454" max="8454" width="17.33203125" customWidth="1"/>
    <col min="8455" max="8456" width="17.6640625" customWidth="1"/>
    <col min="8457" max="8457" width="18" customWidth="1"/>
    <col min="8458" max="8458" width="16.109375" customWidth="1"/>
    <col min="8459" max="8459" width="17.44140625" customWidth="1"/>
    <col min="8460" max="8460" width="18.33203125" customWidth="1"/>
    <col min="8461" max="8461" width="17.88671875" customWidth="1"/>
    <col min="8462" max="8462" width="17" customWidth="1"/>
    <col min="8463" max="8463" width="16.88671875" customWidth="1"/>
    <col min="8464" max="8464" width="17.109375" customWidth="1"/>
    <col min="8465" max="8465" width="18.109375" customWidth="1"/>
    <col min="8466" max="8466" width="14.44140625" customWidth="1"/>
    <col min="8467" max="8467" width="13" customWidth="1"/>
    <col min="8468" max="8468" width="16.44140625" customWidth="1"/>
    <col min="8469" max="8469" width="17.109375" customWidth="1"/>
    <col min="8470" max="8470" width="17.6640625" customWidth="1"/>
    <col min="8471" max="8471" width="16.109375" customWidth="1"/>
    <col min="8472" max="8472" width="16" customWidth="1"/>
    <col min="8473" max="8474" width="17.44140625" customWidth="1"/>
    <col min="8475" max="8475" width="17.88671875" customWidth="1"/>
    <col min="8476" max="8477" width="17" customWidth="1"/>
    <col min="8478" max="8478" width="18" customWidth="1"/>
    <col min="8479" max="8479" width="17.6640625" customWidth="1"/>
    <col min="8480" max="8480" width="16.5546875" customWidth="1"/>
    <col min="8481" max="8481" width="16.6640625" customWidth="1"/>
    <col min="8482" max="8482" width="16.44140625" customWidth="1"/>
    <col min="8483" max="8483" width="18.5546875" customWidth="1"/>
    <col min="8484" max="8484" width="16.44140625" customWidth="1"/>
    <col min="8485" max="8485" width="16.33203125" customWidth="1"/>
    <col min="8486" max="8486" width="16.109375" customWidth="1"/>
    <col min="8487" max="8487" width="14.109375" customWidth="1"/>
    <col min="8488" max="8488" width="11.88671875" customWidth="1"/>
    <col min="8489" max="8489" width="15.5546875" customWidth="1"/>
    <col min="8490" max="8490" width="18.44140625" customWidth="1"/>
    <col min="8491" max="8491" width="15.6640625" customWidth="1"/>
    <col min="8492" max="8492" width="18" customWidth="1"/>
    <col min="8493" max="8493" width="17.33203125" customWidth="1"/>
    <col min="8494" max="8494" width="15.5546875" customWidth="1"/>
    <col min="8495" max="8495" width="9.33203125" customWidth="1"/>
    <col min="8496" max="8496" width="9.109375" customWidth="1"/>
    <col min="8497" max="8497" width="13.6640625" customWidth="1"/>
    <col min="8498" max="8498" width="14" customWidth="1"/>
    <col min="8499" max="8499" width="14.88671875" customWidth="1"/>
    <col min="8500" max="8500" width="15.109375" customWidth="1"/>
    <col min="8501" max="8508" width="17.109375" customWidth="1"/>
    <col min="8674" max="8674" width="18" customWidth="1"/>
    <col min="8675" max="8675" width="14.33203125" customWidth="1"/>
    <col min="8676" max="8676" width="14" customWidth="1"/>
    <col min="8677" max="8677" width="17.44140625" customWidth="1"/>
    <col min="8678" max="8678" width="17.5546875" customWidth="1"/>
    <col min="8679" max="8679" width="14.44140625" customWidth="1"/>
    <col min="8680" max="8680" width="22.88671875" customWidth="1"/>
    <col min="8681" max="8681" width="14.5546875" customWidth="1"/>
    <col min="8682" max="8682" width="14.6640625" customWidth="1"/>
    <col min="8683" max="8684" width="14.44140625" customWidth="1"/>
    <col min="8685" max="8685" width="16.44140625" customWidth="1"/>
    <col min="8686" max="8686" width="16.5546875" customWidth="1"/>
    <col min="8687" max="8688" width="16.33203125" customWidth="1"/>
    <col min="8689" max="8689" width="16" customWidth="1"/>
    <col min="8690" max="8690" width="14.5546875" customWidth="1"/>
    <col min="8691" max="8691" width="13.6640625" customWidth="1"/>
    <col min="8692" max="8692" width="23.44140625" customWidth="1"/>
    <col min="8693" max="8693" width="26" customWidth="1"/>
    <col min="8694" max="8694" width="14" customWidth="1"/>
    <col min="8695" max="8695" width="63" customWidth="1"/>
    <col min="8696" max="8696" width="16.109375" customWidth="1"/>
    <col min="8697" max="8697" width="16.33203125" customWidth="1"/>
    <col min="8698" max="8698" width="16.6640625" customWidth="1"/>
    <col min="8699" max="8699" width="18" customWidth="1"/>
    <col min="8700" max="8700" width="17.5546875" customWidth="1"/>
    <col min="8701" max="8701" width="16.88671875" customWidth="1"/>
    <col min="8702" max="8702" width="14.5546875" customWidth="1"/>
    <col min="8703" max="8703" width="16.33203125" customWidth="1"/>
    <col min="8704" max="8704" width="17.33203125" customWidth="1"/>
    <col min="8705" max="8705" width="16" customWidth="1"/>
    <col min="8706" max="8706" width="16.33203125" customWidth="1"/>
    <col min="8707" max="8707" width="16" customWidth="1"/>
    <col min="8708" max="8708" width="17.109375" customWidth="1"/>
    <col min="8709" max="8709" width="18.33203125" customWidth="1"/>
    <col min="8710" max="8710" width="17.33203125" customWidth="1"/>
    <col min="8711" max="8712" width="17.6640625" customWidth="1"/>
    <col min="8713" max="8713" width="18" customWidth="1"/>
    <col min="8714" max="8714" width="16.109375" customWidth="1"/>
    <col min="8715" max="8715" width="17.44140625" customWidth="1"/>
    <col min="8716" max="8716" width="18.33203125" customWidth="1"/>
    <col min="8717" max="8717" width="17.88671875" customWidth="1"/>
    <col min="8718" max="8718" width="17" customWidth="1"/>
    <col min="8719" max="8719" width="16.88671875" customWidth="1"/>
    <col min="8720" max="8720" width="17.109375" customWidth="1"/>
    <col min="8721" max="8721" width="18.109375" customWidth="1"/>
    <col min="8722" max="8722" width="14.44140625" customWidth="1"/>
    <col min="8723" max="8723" width="13" customWidth="1"/>
    <col min="8724" max="8724" width="16.44140625" customWidth="1"/>
    <col min="8725" max="8725" width="17.109375" customWidth="1"/>
    <col min="8726" max="8726" width="17.6640625" customWidth="1"/>
    <col min="8727" max="8727" width="16.109375" customWidth="1"/>
    <col min="8728" max="8728" width="16" customWidth="1"/>
    <col min="8729" max="8730" width="17.44140625" customWidth="1"/>
    <col min="8731" max="8731" width="17.88671875" customWidth="1"/>
    <col min="8732" max="8733" width="17" customWidth="1"/>
    <col min="8734" max="8734" width="18" customWidth="1"/>
    <col min="8735" max="8735" width="17.6640625" customWidth="1"/>
    <col min="8736" max="8736" width="16.5546875" customWidth="1"/>
    <col min="8737" max="8737" width="16.6640625" customWidth="1"/>
    <col min="8738" max="8738" width="16.44140625" customWidth="1"/>
    <col min="8739" max="8739" width="18.5546875" customWidth="1"/>
    <col min="8740" max="8740" width="16.44140625" customWidth="1"/>
    <col min="8741" max="8741" width="16.33203125" customWidth="1"/>
    <col min="8742" max="8742" width="16.109375" customWidth="1"/>
    <col min="8743" max="8743" width="14.109375" customWidth="1"/>
    <col min="8744" max="8744" width="11.88671875" customWidth="1"/>
    <col min="8745" max="8745" width="15.5546875" customWidth="1"/>
    <col min="8746" max="8746" width="18.44140625" customWidth="1"/>
    <col min="8747" max="8747" width="15.6640625" customWidth="1"/>
    <col min="8748" max="8748" width="18" customWidth="1"/>
    <col min="8749" max="8749" width="17.33203125" customWidth="1"/>
    <col min="8750" max="8750" width="15.5546875" customWidth="1"/>
    <col min="8751" max="8751" width="9.33203125" customWidth="1"/>
    <col min="8752" max="8752" width="9.109375" customWidth="1"/>
    <col min="8753" max="8753" width="13.6640625" customWidth="1"/>
    <col min="8754" max="8754" width="14" customWidth="1"/>
    <col min="8755" max="8755" width="14.88671875" customWidth="1"/>
    <col min="8756" max="8756" width="15.109375" customWidth="1"/>
    <col min="8757" max="8764" width="17.109375" customWidth="1"/>
    <col min="8930" max="8930" width="18" customWidth="1"/>
    <col min="8931" max="8931" width="14.33203125" customWidth="1"/>
    <col min="8932" max="8932" width="14" customWidth="1"/>
    <col min="8933" max="8933" width="17.44140625" customWidth="1"/>
    <col min="8934" max="8934" width="17.5546875" customWidth="1"/>
    <col min="8935" max="8935" width="14.44140625" customWidth="1"/>
    <col min="8936" max="8936" width="22.88671875" customWidth="1"/>
    <col min="8937" max="8937" width="14.5546875" customWidth="1"/>
    <col min="8938" max="8938" width="14.6640625" customWidth="1"/>
    <col min="8939" max="8940" width="14.44140625" customWidth="1"/>
    <col min="8941" max="8941" width="16.44140625" customWidth="1"/>
    <col min="8942" max="8942" width="16.5546875" customWidth="1"/>
    <col min="8943" max="8944" width="16.33203125" customWidth="1"/>
    <col min="8945" max="8945" width="16" customWidth="1"/>
    <col min="8946" max="8946" width="14.5546875" customWidth="1"/>
    <col min="8947" max="8947" width="13.6640625" customWidth="1"/>
    <col min="8948" max="8948" width="23.44140625" customWidth="1"/>
    <col min="8949" max="8949" width="26" customWidth="1"/>
    <col min="8950" max="8950" width="14" customWidth="1"/>
    <col min="8951" max="8951" width="63" customWidth="1"/>
    <col min="8952" max="8952" width="16.109375" customWidth="1"/>
    <col min="8953" max="8953" width="16.33203125" customWidth="1"/>
    <col min="8954" max="8954" width="16.6640625" customWidth="1"/>
    <col min="8955" max="8955" width="18" customWidth="1"/>
    <col min="8956" max="8956" width="17.5546875" customWidth="1"/>
    <col min="8957" max="8957" width="16.88671875" customWidth="1"/>
    <col min="8958" max="8958" width="14.5546875" customWidth="1"/>
    <col min="8959" max="8959" width="16.33203125" customWidth="1"/>
    <col min="8960" max="8960" width="17.33203125" customWidth="1"/>
    <col min="8961" max="8961" width="16" customWidth="1"/>
    <col min="8962" max="8962" width="16.33203125" customWidth="1"/>
    <col min="8963" max="8963" width="16" customWidth="1"/>
    <col min="8964" max="8964" width="17.109375" customWidth="1"/>
    <col min="8965" max="8965" width="18.33203125" customWidth="1"/>
    <col min="8966" max="8966" width="17.33203125" customWidth="1"/>
    <col min="8967" max="8968" width="17.6640625" customWidth="1"/>
    <col min="8969" max="8969" width="18" customWidth="1"/>
    <col min="8970" max="8970" width="16.109375" customWidth="1"/>
    <col min="8971" max="8971" width="17.44140625" customWidth="1"/>
    <col min="8972" max="8972" width="18.33203125" customWidth="1"/>
    <col min="8973" max="8973" width="17.88671875" customWidth="1"/>
    <col min="8974" max="8974" width="17" customWidth="1"/>
    <col min="8975" max="8975" width="16.88671875" customWidth="1"/>
    <col min="8976" max="8976" width="17.109375" customWidth="1"/>
    <col min="8977" max="8977" width="18.109375" customWidth="1"/>
    <col min="8978" max="8978" width="14.44140625" customWidth="1"/>
    <col min="8979" max="8979" width="13" customWidth="1"/>
    <col min="8980" max="8980" width="16.44140625" customWidth="1"/>
    <col min="8981" max="8981" width="17.109375" customWidth="1"/>
    <col min="8982" max="8982" width="17.6640625" customWidth="1"/>
    <col min="8983" max="8983" width="16.109375" customWidth="1"/>
    <col min="8984" max="8984" width="16" customWidth="1"/>
    <col min="8985" max="8986" width="17.44140625" customWidth="1"/>
    <col min="8987" max="8987" width="17.88671875" customWidth="1"/>
    <col min="8988" max="8989" width="17" customWidth="1"/>
    <col min="8990" max="8990" width="18" customWidth="1"/>
    <col min="8991" max="8991" width="17.6640625" customWidth="1"/>
    <col min="8992" max="8992" width="16.5546875" customWidth="1"/>
    <col min="8993" max="8993" width="16.6640625" customWidth="1"/>
    <col min="8994" max="8994" width="16.44140625" customWidth="1"/>
    <col min="8995" max="8995" width="18.5546875" customWidth="1"/>
    <col min="8996" max="8996" width="16.44140625" customWidth="1"/>
    <col min="8997" max="8997" width="16.33203125" customWidth="1"/>
    <col min="8998" max="8998" width="16.109375" customWidth="1"/>
    <col min="8999" max="8999" width="14.109375" customWidth="1"/>
    <col min="9000" max="9000" width="11.88671875" customWidth="1"/>
    <col min="9001" max="9001" width="15.5546875" customWidth="1"/>
    <col min="9002" max="9002" width="18.44140625" customWidth="1"/>
    <col min="9003" max="9003" width="15.6640625" customWidth="1"/>
    <col min="9004" max="9004" width="18" customWidth="1"/>
    <col min="9005" max="9005" width="17.33203125" customWidth="1"/>
    <col min="9006" max="9006" width="15.5546875" customWidth="1"/>
    <col min="9007" max="9007" width="9.33203125" customWidth="1"/>
    <col min="9008" max="9008" width="9.109375" customWidth="1"/>
    <col min="9009" max="9009" width="13.6640625" customWidth="1"/>
    <col min="9010" max="9010" width="14" customWidth="1"/>
    <col min="9011" max="9011" width="14.88671875" customWidth="1"/>
    <col min="9012" max="9012" width="15.109375" customWidth="1"/>
    <col min="9013" max="9020" width="17.109375" customWidth="1"/>
    <col min="9186" max="9186" width="18" customWidth="1"/>
    <col min="9187" max="9187" width="14.33203125" customWidth="1"/>
    <col min="9188" max="9188" width="14" customWidth="1"/>
    <col min="9189" max="9189" width="17.44140625" customWidth="1"/>
    <col min="9190" max="9190" width="17.5546875" customWidth="1"/>
    <col min="9191" max="9191" width="14.44140625" customWidth="1"/>
    <col min="9192" max="9192" width="22.88671875" customWidth="1"/>
    <col min="9193" max="9193" width="14.5546875" customWidth="1"/>
    <col min="9194" max="9194" width="14.6640625" customWidth="1"/>
    <col min="9195" max="9196" width="14.44140625" customWidth="1"/>
    <col min="9197" max="9197" width="16.44140625" customWidth="1"/>
    <col min="9198" max="9198" width="16.5546875" customWidth="1"/>
    <col min="9199" max="9200" width="16.33203125" customWidth="1"/>
    <col min="9201" max="9201" width="16" customWidth="1"/>
    <col min="9202" max="9202" width="14.5546875" customWidth="1"/>
    <col min="9203" max="9203" width="13.6640625" customWidth="1"/>
    <col min="9204" max="9204" width="23.44140625" customWidth="1"/>
    <col min="9205" max="9205" width="26" customWidth="1"/>
    <col min="9206" max="9206" width="14" customWidth="1"/>
    <col min="9207" max="9207" width="63" customWidth="1"/>
    <col min="9208" max="9208" width="16.109375" customWidth="1"/>
    <col min="9209" max="9209" width="16.33203125" customWidth="1"/>
    <col min="9210" max="9210" width="16.6640625" customWidth="1"/>
    <col min="9211" max="9211" width="18" customWidth="1"/>
    <col min="9212" max="9212" width="17.5546875" customWidth="1"/>
    <col min="9213" max="9213" width="16.88671875" customWidth="1"/>
    <col min="9214" max="9214" width="14.5546875" customWidth="1"/>
    <col min="9215" max="9215" width="16.33203125" customWidth="1"/>
    <col min="9216" max="9216" width="17.33203125" customWidth="1"/>
    <col min="9217" max="9217" width="16" customWidth="1"/>
    <col min="9218" max="9218" width="16.33203125" customWidth="1"/>
    <col min="9219" max="9219" width="16" customWidth="1"/>
    <col min="9220" max="9220" width="17.109375" customWidth="1"/>
    <col min="9221" max="9221" width="18.33203125" customWidth="1"/>
    <col min="9222" max="9222" width="17.33203125" customWidth="1"/>
    <col min="9223" max="9224" width="17.6640625" customWidth="1"/>
    <col min="9225" max="9225" width="18" customWidth="1"/>
    <col min="9226" max="9226" width="16.109375" customWidth="1"/>
    <col min="9227" max="9227" width="17.44140625" customWidth="1"/>
    <col min="9228" max="9228" width="18.33203125" customWidth="1"/>
    <col min="9229" max="9229" width="17.88671875" customWidth="1"/>
    <col min="9230" max="9230" width="17" customWidth="1"/>
    <col min="9231" max="9231" width="16.88671875" customWidth="1"/>
    <col min="9232" max="9232" width="17.109375" customWidth="1"/>
    <col min="9233" max="9233" width="18.109375" customWidth="1"/>
    <col min="9234" max="9234" width="14.44140625" customWidth="1"/>
    <col min="9235" max="9235" width="13" customWidth="1"/>
    <col min="9236" max="9236" width="16.44140625" customWidth="1"/>
    <col min="9237" max="9237" width="17.109375" customWidth="1"/>
    <col min="9238" max="9238" width="17.6640625" customWidth="1"/>
    <col min="9239" max="9239" width="16.109375" customWidth="1"/>
    <col min="9240" max="9240" width="16" customWidth="1"/>
    <col min="9241" max="9242" width="17.44140625" customWidth="1"/>
    <col min="9243" max="9243" width="17.88671875" customWidth="1"/>
    <col min="9244" max="9245" width="17" customWidth="1"/>
    <col min="9246" max="9246" width="18" customWidth="1"/>
    <col min="9247" max="9247" width="17.6640625" customWidth="1"/>
    <col min="9248" max="9248" width="16.5546875" customWidth="1"/>
    <col min="9249" max="9249" width="16.6640625" customWidth="1"/>
    <col min="9250" max="9250" width="16.44140625" customWidth="1"/>
    <col min="9251" max="9251" width="18.5546875" customWidth="1"/>
    <col min="9252" max="9252" width="16.44140625" customWidth="1"/>
    <col min="9253" max="9253" width="16.33203125" customWidth="1"/>
    <col min="9254" max="9254" width="16.109375" customWidth="1"/>
    <col min="9255" max="9255" width="14.109375" customWidth="1"/>
    <col min="9256" max="9256" width="11.88671875" customWidth="1"/>
    <col min="9257" max="9257" width="15.5546875" customWidth="1"/>
    <col min="9258" max="9258" width="18.44140625" customWidth="1"/>
    <col min="9259" max="9259" width="15.6640625" customWidth="1"/>
    <col min="9260" max="9260" width="18" customWidth="1"/>
    <col min="9261" max="9261" width="17.33203125" customWidth="1"/>
    <col min="9262" max="9262" width="15.5546875" customWidth="1"/>
    <col min="9263" max="9263" width="9.33203125" customWidth="1"/>
    <col min="9264" max="9264" width="9.109375" customWidth="1"/>
    <col min="9265" max="9265" width="13.6640625" customWidth="1"/>
    <col min="9266" max="9266" width="14" customWidth="1"/>
    <col min="9267" max="9267" width="14.88671875" customWidth="1"/>
    <col min="9268" max="9268" width="15.109375" customWidth="1"/>
    <col min="9269" max="9276" width="17.109375" customWidth="1"/>
    <col min="9442" max="9442" width="18" customWidth="1"/>
    <col min="9443" max="9443" width="14.33203125" customWidth="1"/>
    <col min="9444" max="9444" width="14" customWidth="1"/>
    <col min="9445" max="9445" width="17.44140625" customWidth="1"/>
    <col min="9446" max="9446" width="17.5546875" customWidth="1"/>
    <col min="9447" max="9447" width="14.44140625" customWidth="1"/>
    <col min="9448" max="9448" width="22.88671875" customWidth="1"/>
    <col min="9449" max="9449" width="14.5546875" customWidth="1"/>
    <col min="9450" max="9450" width="14.6640625" customWidth="1"/>
    <col min="9451" max="9452" width="14.44140625" customWidth="1"/>
    <col min="9453" max="9453" width="16.44140625" customWidth="1"/>
    <col min="9454" max="9454" width="16.5546875" customWidth="1"/>
    <col min="9455" max="9456" width="16.33203125" customWidth="1"/>
    <col min="9457" max="9457" width="16" customWidth="1"/>
    <col min="9458" max="9458" width="14.5546875" customWidth="1"/>
    <col min="9459" max="9459" width="13.6640625" customWidth="1"/>
    <col min="9460" max="9460" width="23.44140625" customWidth="1"/>
    <col min="9461" max="9461" width="26" customWidth="1"/>
    <col min="9462" max="9462" width="14" customWidth="1"/>
    <col min="9463" max="9463" width="63" customWidth="1"/>
    <col min="9464" max="9464" width="16.109375" customWidth="1"/>
    <col min="9465" max="9465" width="16.33203125" customWidth="1"/>
    <col min="9466" max="9466" width="16.6640625" customWidth="1"/>
    <col min="9467" max="9467" width="18" customWidth="1"/>
    <col min="9468" max="9468" width="17.5546875" customWidth="1"/>
    <col min="9469" max="9469" width="16.88671875" customWidth="1"/>
    <col min="9470" max="9470" width="14.5546875" customWidth="1"/>
    <col min="9471" max="9471" width="16.33203125" customWidth="1"/>
    <col min="9472" max="9472" width="17.33203125" customWidth="1"/>
    <col min="9473" max="9473" width="16" customWidth="1"/>
    <col min="9474" max="9474" width="16.33203125" customWidth="1"/>
    <col min="9475" max="9475" width="16" customWidth="1"/>
    <col min="9476" max="9476" width="17.109375" customWidth="1"/>
    <col min="9477" max="9477" width="18.33203125" customWidth="1"/>
    <col min="9478" max="9478" width="17.33203125" customWidth="1"/>
    <col min="9479" max="9480" width="17.6640625" customWidth="1"/>
    <col min="9481" max="9481" width="18" customWidth="1"/>
    <col min="9482" max="9482" width="16.109375" customWidth="1"/>
    <col min="9483" max="9483" width="17.44140625" customWidth="1"/>
    <col min="9484" max="9484" width="18.33203125" customWidth="1"/>
    <col min="9485" max="9485" width="17.88671875" customWidth="1"/>
    <col min="9486" max="9486" width="17" customWidth="1"/>
    <col min="9487" max="9487" width="16.88671875" customWidth="1"/>
    <col min="9488" max="9488" width="17.109375" customWidth="1"/>
    <col min="9489" max="9489" width="18.109375" customWidth="1"/>
    <col min="9490" max="9490" width="14.44140625" customWidth="1"/>
    <col min="9491" max="9491" width="13" customWidth="1"/>
    <col min="9492" max="9492" width="16.44140625" customWidth="1"/>
    <col min="9493" max="9493" width="17.109375" customWidth="1"/>
    <col min="9494" max="9494" width="17.6640625" customWidth="1"/>
    <col min="9495" max="9495" width="16.109375" customWidth="1"/>
    <col min="9496" max="9496" width="16" customWidth="1"/>
    <col min="9497" max="9498" width="17.44140625" customWidth="1"/>
    <col min="9499" max="9499" width="17.88671875" customWidth="1"/>
    <col min="9500" max="9501" width="17" customWidth="1"/>
    <col min="9502" max="9502" width="18" customWidth="1"/>
    <col min="9503" max="9503" width="17.6640625" customWidth="1"/>
    <col min="9504" max="9504" width="16.5546875" customWidth="1"/>
    <col min="9505" max="9505" width="16.6640625" customWidth="1"/>
    <col min="9506" max="9506" width="16.44140625" customWidth="1"/>
    <col min="9507" max="9507" width="18.5546875" customWidth="1"/>
    <col min="9508" max="9508" width="16.44140625" customWidth="1"/>
    <col min="9509" max="9509" width="16.33203125" customWidth="1"/>
    <col min="9510" max="9510" width="16.109375" customWidth="1"/>
    <col min="9511" max="9511" width="14.109375" customWidth="1"/>
    <col min="9512" max="9512" width="11.88671875" customWidth="1"/>
    <col min="9513" max="9513" width="15.5546875" customWidth="1"/>
    <col min="9514" max="9514" width="18.44140625" customWidth="1"/>
    <col min="9515" max="9515" width="15.6640625" customWidth="1"/>
    <col min="9516" max="9516" width="18" customWidth="1"/>
    <col min="9517" max="9517" width="17.33203125" customWidth="1"/>
    <col min="9518" max="9518" width="15.5546875" customWidth="1"/>
    <col min="9519" max="9519" width="9.33203125" customWidth="1"/>
    <col min="9520" max="9520" width="9.109375" customWidth="1"/>
    <col min="9521" max="9521" width="13.6640625" customWidth="1"/>
    <col min="9522" max="9522" width="14" customWidth="1"/>
    <col min="9523" max="9523" width="14.88671875" customWidth="1"/>
    <col min="9524" max="9524" width="15.109375" customWidth="1"/>
    <col min="9525" max="9532" width="17.109375" customWidth="1"/>
    <col min="9698" max="9698" width="18" customWidth="1"/>
    <col min="9699" max="9699" width="14.33203125" customWidth="1"/>
    <col min="9700" max="9700" width="14" customWidth="1"/>
    <col min="9701" max="9701" width="17.44140625" customWidth="1"/>
    <col min="9702" max="9702" width="17.5546875" customWidth="1"/>
    <col min="9703" max="9703" width="14.44140625" customWidth="1"/>
    <col min="9704" max="9704" width="22.88671875" customWidth="1"/>
    <col min="9705" max="9705" width="14.5546875" customWidth="1"/>
    <col min="9706" max="9706" width="14.6640625" customWidth="1"/>
    <col min="9707" max="9708" width="14.44140625" customWidth="1"/>
    <col min="9709" max="9709" width="16.44140625" customWidth="1"/>
    <col min="9710" max="9710" width="16.5546875" customWidth="1"/>
    <col min="9711" max="9712" width="16.33203125" customWidth="1"/>
    <col min="9713" max="9713" width="16" customWidth="1"/>
    <col min="9714" max="9714" width="14.5546875" customWidth="1"/>
    <col min="9715" max="9715" width="13.6640625" customWidth="1"/>
    <col min="9716" max="9716" width="23.44140625" customWidth="1"/>
    <col min="9717" max="9717" width="26" customWidth="1"/>
    <col min="9718" max="9718" width="14" customWidth="1"/>
    <col min="9719" max="9719" width="63" customWidth="1"/>
    <col min="9720" max="9720" width="16.109375" customWidth="1"/>
    <col min="9721" max="9721" width="16.33203125" customWidth="1"/>
    <col min="9722" max="9722" width="16.6640625" customWidth="1"/>
    <col min="9723" max="9723" width="18" customWidth="1"/>
    <col min="9724" max="9724" width="17.5546875" customWidth="1"/>
    <col min="9725" max="9725" width="16.88671875" customWidth="1"/>
    <col min="9726" max="9726" width="14.5546875" customWidth="1"/>
    <col min="9727" max="9727" width="16.33203125" customWidth="1"/>
    <col min="9728" max="9728" width="17.33203125" customWidth="1"/>
    <col min="9729" max="9729" width="16" customWidth="1"/>
    <col min="9730" max="9730" width="16.33203125" customWidth="1"/>
    <col min="9731" max="9731" width="16" customWidth="1"/>
    <col min="9732" max="9732" width="17.109375" customWidth="1"/>
    <col min="9733" max="9733" width="18.33203125" customWidth="1"/>
    <col min="9734" max="9734" width="17.33203125" customWidth="1"/>
    <col min="9735" max="9736" width="17.6640625" customWidth="1"/>
    <col min="9737" max="9737" width="18" customWidth="1"/>
    <col min="9738" max="9738" width="16.109375" customWidth="1"/>
    <col min="9739" max="9739" width="17.44140625" customWidth="1"/>
    <col min="9740" max="9740" width="18.33203125" customWidth="1"/>
    <col min="9741" max="9741" width="17.88671875" customWidth="1"/>
    <col min="9742" max="9742" width="17" customWidth="1"/>
    <col min="9743" max="9743" width="16.88671875" customWidth="1"/>
    <col min="9744" max="9744" width="17.109375" customWidth="1"/>
    <col min="9745" max="9745" width="18.109375" customWidth="1"/>
    <col min="9746" max="9746" width="14.44140625" customWidth="1"/>
    <col min="9747" max="9747" width="13" customWidth="1"/>
    <col min="9748" max="9748" width="16.44140625" customWidth="1"/>
    <col min="9749" max="9749" width="17.109375" customWidth="1"/>
    <col min="9750" max="9750" width="17.6640625" customWidth="1"/>
    <col min="9751" max="9751" width="16.109375" customWidth="1"/>
    <col min="9752" max="9752" width="16" customWidth="1"/>
    <col min="9753" max="9754" width="17.44140625" customWidth="1"/>
    <col min="9755" max="9755" width="17.88671875" customWidth="1"/>
    <col min="9756" max="9757" width="17" customWidth="1"/>
    <col min="9758" max="9758" width="18" customWidth="1"/>
    <col min="9759" max="9759" width="17.6640625" customWidth="1"/>
    <col min="9760" max="9760" width="16.5546875" customWidth="1"/>
    <col min="9761" max="9761" width="16.6640625" customWidth="1"/>
    <col min="9762" max="9762" width="16.44140625" customWidth="1"/>
    <col min="9763" max="9763" width="18.5546875" customWidth="1"/>
    <col min="9764" max="9764" width="16.44140625" customWidth="1"/>
    <col min="9765" max="9765" width="16.33203125" customWidth="1"/>
    <col min="9766" max="9766" width="16.109375" customWidth="1"/>
    <col min="9767" max="9767" width="14.109375" customWidth="1"/>
    <col min="9768" max="9768" width="11.88671875" customWidth="1"/>
    <col min="9769" max="9769" width="15.5546875" customWidth="1"/>
    <col min="9770" max="9770" width="18.44140625" customWidth="1"/>
    <col min="9771" max="9771" width="15.6640625" customWidth="1"/>
    <col min="9772" max="9772" width="18" customWidth="1"/>
    <col min="9773" max="9773" width="17.33203125" customWidth="1"/>
    <col min="9774" max="9774" width="15.5546875" customWidth="1"/>
    <col min="9775" max="9775" width="9.33203125" customWidth="1"/>
    <col min="9776" max="9776" width="9.109375" customWidth="1"/>
    <col min="9777" max="9777" width="13.6640625" customWidth="1"/>
    <col min="9778" max="9778" width="14" customWidth="1"/>
    <col min="9779" max="9779" width="14.88671875" customWidth="1"/>
    <col min="9780" max="9780" width="15.109375" customWidth="1"/>
    <col min="9781" max="9788" width="17.109375" customWidth="1"/>
    <col min="9954" max="9954" width="18" customWidth="1"/>
    <col min="9955" max="9955" width="14.33203125" customWidth="1"/>
    <col min="9956" max="9956" width="14" customWidth="1"/>
    <col min="9957" max="9957" width="17.44140625" customWidth="1"/>
    <col min="9958" max="9958" width="17.5546875" customWidth="1"/>
    <col min="9959" max="9959" width="14.44140625" customWidth="1"/>
    <col min="9960" max="9960" width="22.88671875" customWidth="1"/>
    <col min="9961" max="9961" width="14.5546875" customWidth="1"/>
    <col min="9962" max="9962" width="14.6640625" customWidth="1"/>
    <col min="9963" max="9964" width="14.44140625" customWidth="1"/>
    <col min="9965" max="9965" width="16.44140625" customWidth="1"/>
    <col min="9966" max="9966" width="16.5546875" customWidth="1"/>
    <col min="9967" max="9968" width="16.33203125" customWidth="1"/>
    <col min="9969" max="9969" width="16" customWidth="1"/>
    <col min="9970" max="9970" width="14.5546875" customWidth="1"/>
    <col min="9971" max="9971" width="13.6640625" customWidth="1"/>
    <col min="9972" max="9972" width="23.44140625" customWidth="1"/>
    <col min="9973" max="9973" width="26" customWidth="1"/>
    <col min="9974" max="9974" width="14" customWidth="1"/>
    <col min="9975" max="9975" width="63" customWidth="1"/>
    <col min="9976" max="9976" width="16.109375" customWidth="1"/>
    <col min="9977" max="9977" width="16.33203125" customWidth="1"/>
    <col min="9978" max="9978" width="16.6640625" customWidth="1"/>
    <col min="9979" max="9979" width="18" customWidth="1"/>
    <col min="9980" max="9980" width="17.5546875" customWidth="1"/>
    <col min="9981" max="9981" width="16.88671875" customWidth="1"/>
    <col min="9982" max="9982" width="14.5546875" customWidth="1"/>
    <col min="9983" max="9983" width="16.33203125" customWidth="1"/>
    <col min="9984" max="9984" width="17.33203125" customWidth="1"/>
    <col min="9985" max="9985" width="16" customWidth="1"/>
    <col min="9986" max="9986" width="16.33203125" customWidth="1"/>
    <col min="9987" max="9987" width="16" customWidth="1"/>
    <col min="9988" max="9988" width="17.109375" customWidth="1"/>
    <col min="9989" max="9989" width="18.33203125" customWidth="1"/>
    <col min="9990" max="9990" width="17.33203125" customWidth="1"/>
    <col min="9991" max="9992" width="17.6640625" customWidth="1"/>
    <col min="9993" max="9993" width="18" customWidth="1"/>
    <col min="9994" max="9994" width="16.109375" customWidth="1"/>
    <col min="9995" max="9995" width="17.44140625" customWidth="1"/>
    <col min="9996" max="9996" width="18.33203125" customWidth="1"/>
    <col min="9997" max="9997" width="17.88671875" customWidth="1"/>
    <col min="9998" max="9998" width="17" customWidth="1"/>
    <col min="9999" max="9999" width="16.88671875" customWidth="1"/>
    <col min="10000" max="10000" width="17.109375" customWidth="1"/>
    <col min="10001" max="10001" width="18.109375" customWidth="1"/>
    <col min="10002" max="10002" width="14.44140625" customWidth="1"/>
    <col min="10003" max="10003" width="13" customWidth="1"/>
    <col min="10004" max="10004" width="16.44140625" customWidth="1"/>
    <col min="10005" max="10005" width="17.109375" customWidth="1"/>
    <col min="10006" max="10006" width="17.6640625" customWidth="1"/>
    <col min="10007" max="10007" width="16.109375" customWidth="1"/>
    <col min="10008" max="10008" width="16" customWidth="1"/>
    <col min="10009" max="10010" width="17.44140625" customWidth="1"/>
    <col min="10011" max="10011" width="17.88671875" customWidth="1"/>
    <col min="10012" max="10013" width="17" customWidth="1"/>
    <col min="10014" max="10014" width="18" customWidth="1"/>
    <col min="10015" max="10015" width="17.6640625" customWidth="1"/>
    <col min="10016" max="10016" width="16.5546875" customWidth="1"/>
    <col min="10017" max="10017" width="16.6640625" customWidth="1"/>
    <col min="10018" max="10018" width="16.44140625" customWidth="1"/>
    <col min="10019" max="10019" width="18.5546875" customWidth="1"/>
    <col min="10020" max="10020" width="16.44140625" customWidth="1"/>
    <col min="10021" max="10021" width="16.33203125" customWidth="1"/>
    <col min="10022" max="10022" width="16.109375" customWidth="1"/>
    <col min="10023" max="10023" width="14.109375" customWidth="1"/>
    <col min="10024" max="10024" width="11.88671875" customWidth="1"/>
    <col min="10025" max="10025" width="15.5546875" customWidth="1"/>
    <col min="10026" max="10026" width="18.44140625" customWidth="1"/>
    <col min="10027" max="10027" width="15.6640625" customWidth="1"/>
    <col min="10028" max="10028" width="18" customWidth="1"/>
    <col min="10029" max="10029" width="17.33203125" customWidth="1"/>
    <col min="10030" max="10030" width="15.5546875" customWidth="1"/>
    <col min="10031" max="10031" width="9.33203125" customWidth="1"/>
    <col min="10032" max="10032" width="9.109375" customWidth="1"/>
    <col min="10033" max="10033" width="13.6640625" customWidth="1"/>
    <col min="10034" max="10034" width="14" customWidth="1"/>
    <col min="10035" max="10035" width="14.88671875" customWidth="1"/>
    <col min="10036" max="10036" width="15.109375" customWidth="1"/>
    <col min="10037" max="10044" width="17.109375" customWidth="1"/>
    <col min="10210" max="10210" width="18" customWidth="1"/>
    <col min="10211" max="10211" width="14.33203125" customWidth="1"/>
    <col min="10212" max="10212" width="14" customWidth="1"/>
    <col min="10213" max="10213" width="17.44140625" customWidth="1"/>
    <col min="10214" max="10214" width="17.5546875" customWidth="1"/>
    <col min="10215" max="10215" width="14.44140625" customWidth="1"/>
    <col min="10216" max="10216" width="22.88671875" customWidth="1"/>
    <col min="10217" max="10217" width="14.5546875" customWidth="1"/>
    <col min="10218" max="10218" width="14.6640625" customWidth="1"/>
    <col min="10219" max="10220" width="14.44140625" customWidth="1"/>
    <col min="10221" max="10221" width="16.44140625" customWidth="1"/>
    <col min="10222" max="10222" width="16.5546875" customWidth="1"/>
    <col min="10223" max="10224" width="16.33203125" customWidth="1"/>
    <col min="10225" max="10225" width="16" customWidth="1"/>
    <col min="10226" max="10226" width="14.5546875" customWidth="1"/>
    <col min="10227" max="10227" width="13.6640625" customWidth="1"/>
    <col min="10228" max="10228" width="23.44140625" customWidth="1"/>
    <col min="10229" max="10229" width="26" customWidth="1"/>
    <col min="10230" max="10230" width="14" customWidth="1"/>
    <col min="10231" max="10231" width="63" customWidth="1"/>
    <col min="10232" max="10232" width="16.109375" customWidth="1"/>
    <col min="10233" max="10233" width="16.33203125" customWidth="1"/>
    <col min="10234" max="10234" width="16.6640625" customWidth="1"/>
    <col min="10235" max="10235" width="18" customWidth="1"/>
    <col min="10236" max="10236" width="17.5546875" customWidth="1"/>
    <col min="10237" max="10237" width="16.88671875" customWidth="1"/>
    <col min="10238" max="10238" width="14.5546875" customWidth="1"/>
    <col min="10239" max="10239" width="16.33203125" customWidth="1"/>
    <col min="10240" max="10240" width="17.33203125" customWidth="1"/>
    <col min="10241" max="10241" width="16" customWidth="1"/>
    <col min="10242" max="10242" width="16.33203125" customWidth="1"/>
    <col min="10243" max="10243" width="16" customWidth="1"/>
    <col min="10244" max="10244" width="17.109375" customWidth="1"/>
    <col min="10245" max="10245" width="18.33203125" customWidth="1"/>
    <col min="10246" max="10246" width="17.33203125" customWidth="1"/>
    <col min="10247" max="10248" width="17.6640625" customWidth="1"/>
    <col min="10249" max="10249" width="18" customWidth="1"/>
    <col min="10250" max="10250" width="16.109375" customWidth="1"/>
    <col min="10251" max="10251" width="17.44140625" customWidth="1"/>
    <col min="10252" max="10252" width="18.33203125" customWidth="1"/>
    <col min="10253" max="10253" width="17.88671875" customWidth="1"/>
    <col min="10254" max="10254" width="17" customWidth="1"/>
    <col min="10255" max="10255" width="16.88671875" customWidth="1"/>
    <col min="10256" max="10256" width="17.109375" customWidth="1"/>
    <col min="10257" max="10257" width="18.109375" customWidth="1"/>
    <col min="10258" max="10258" width="14.44140625" customWidth="1"/>
    <col min="10259" max="10259" width="13" customWidth="1"/>
    <col min="10260" max="10260" width="16.44140625" customWidth="1"/>
    <col min="10261" max="10261" width="17.109375" customWidth="1"/>
    <col min="10262" max="10262" width="17.6640625" customWidth="1"/>
    <col min="10263" max="10263" width="16.109375" customWidth="1"/>
    <col min="10264" max="10264" width="16" customWidth="1"/>
    <col min="10265" max="10266" width="17.44140625" customWidth="1"/>
    <col min="10267" max="10267" width="17.88671875" customWidth="1"/>
    <col min="10268" max="10269" width="17" customWidth="1"/>
    <col min="10270" max="10270" width="18" customWidth="1"/>
    <col min="10271" max="10271" width="17.6640625" customWidth="1"/>
    <col min="10272" max="10272" width="16.5546875" customWidth="1"/>
    <col min="10273" max="10273" width="16.6640625" customWidth="1"/>
    <col min="10274" max="10274" width="16.44140625" customWidth="1"/>
    <col min="10275" max="10275" width="18.5546875" customWidth="1"/>
    <col min="10276" max="10276" width="16.44140625" customWidth="1"/>
    <col min="10277" max="10277" width="16.33203125" customWidth="1"/>
    <col min="10278" max="10278" width="16.109375" customWidth="1"/>
    <col min="10279" max="10279" width="14.109375" customWidth="1"/>
    <col min="10280" max="10280" width="11.88671875" customWidth="1"/>
    <col min="10281" max="10281" width="15.5546875" customWidth="1"/>
    <col min="10282" max="10282" width="18.44140625" customWidth="1"/>
    <col min="10283" max="10283" width="15.6640625" customWidth="1"/>
    <col min="10284" max="10284" width="18" customWidth="1"/>
    <col min="10285" max="10285" width="17.33203125" customWidth="1"/>
    <col min="10286" max="10286" width="15.5546875" customWidth="1"/>
    <col min="10287" max="10287" width="9.33203125" customWidth="1"/>
    <col min="10288" max="10288" width="9.109375" customWidth="1"/>
    <col min="10289" max="10289" width="13.6640625" customWidth="1"/>
    <col min="10290" max="10290" width="14" customWidth="1"/>
    <col min="10291" max="10291" width="14.88671875" customWidth="1"/>
    <col min="10292" max="10292" width="15.109375" customWidth="1"/>
    <col min="10293" max="10300" width="17.109375" customWidth="1"/>
    <col min="10466" max="10466" width="18" customWidth="1"/>
    <col min="10467" max="10467" width="14.33203125" customWidth="1"/>
    <col min="10468" max="10468" width="14" customWidth="1"/>
    <col min="10469" max="10469" width="17.44140625" customWidth="1"/>
    <col min="10470" max="10470" width="17.5546875" customWidth="1"/>
    <col min="10471" max="10471" width="14.44140625" customWidth="1"/>
    <col min="10472" max="10472" width="22.88671875" customWidth="1"/>
    <col min="10473" max="10473" width="14.5546875" customWidth="1"/>
    <col min="10474" max="10474" width="14.6640625" customWidth="1"/>
    <col min="10475" max="10476" width="14.44140625" customWidth="1"/>
    <col min="10477" max="10477" width="16.44140625" customWidth="1"/>
    <col min="10478" max="10478" width="16.5546875" customWidth="1"/>
    <col min="10479" max="10480" width="16.33203125" customWidth="1"/>
    <col min="10481" max="10481" width="16" customWidth="1"/>
    <col min="10482" max="10482" width="14.5546875" customWidth="1"/>
    <col min="10483" max="10483" width="13.6640625" customWidth="1"/>
    <col min="10484" max="10484" width="23.44140625" customWidth="1"/>
    <col min="10485" max="10485" width="26" customWidth="1"/>
    <col min="10486" max="10486" width="14" customWidth="1"/>
    <col min="10487" max="10487" width="63" customWidth="1"/>
    <col min="10488" max="10488" width="16.109375" customWidth="1"/>
    <col min="10489" max="10489" width="16.33203125" customWidth="1"/>
    <col min="10490" max="10490" width="16.6640625" customWidth="1"/>
    <col min="10491" max="10491" width="18" customWidth="1"/>
    <col min="10492" max="10492" width="17.5546875" customWidth="1"/>
    <col min="10493" max="10493" width="16.88671875" customWidth="1"/>
    <col min="10494" max="10494" width="14.5546875" customWidth="1"/>
    <col min="10495" max="10495" width="16.33203125" customWidth="1"/>
    <col min="10496" max="10496" width="17.33203125" customWidth="1"/>
    <col min="10497" max="10497" width="16" customWidth="1"/>
    <col min="10498" max="10498" width="16.33203125" customWidth="1"/>
    <col min="10499" max="10499" width="16" customWidth="1"/>
    <col min="10500" max="10500" width="17.109375" customWidth="1"/>
    <col min="10501" max="10501" width="18.33203125" customWidth="1"/>
    <col min="10502" max="10502" width="17.33203125" customWidth="1"/>
    <col min="10503" max="10504" width="17.6640625" customWidth="1"/>
    <col min="10505" max="10505" width="18" customWidth="1"/>
    <col min="10506" max="10506" width="16.109375" customWidth="1"/>
    <col min="10507" max="10507" width="17.44140625" customWidth="1"/>
    <col min="10508" max="10508" width="18.33203125" customWidth="1"/>
    <col min="10509" max="10509" width="17.88671875" customWidth="1"/>
    <col min="10510" max="10510" width="17" customWidth="1"/>
    <col min="10511" max="10511" width="16.88671875" customWidth="1"/>
    <col min="10512" max="10512" width="17.109375" customWidth="1"/>
    <col min="10513" max="10513" width="18.109375" customWidth="1"/>
    <col min="10514" max="10514" width="14.44140625" customWidth="1"/>
    <col min="10515" max="10515" width="13" customWidth="1"/>
    <col min="10516" max="10516" width="16.44140625" customWidth="1"/>
    <col min="10517" max="10517" width="17.109375" customWidth="1"/>
    <col min="10518" max="10518" width="17.6640625" customWidth="1"/>
    <col min="10519" max="10519" width="16.109375" customWidth="1"/>
    <col min="10520" max="10520" width="16" customWidth="1"/>
    <col min="10521" max="10522" width="17.44140625" customWidth="1"/>
    <col min="10523" max="10523" width="17.88671875" customWidth="1"/>
    <col min="10524" max="10525" width="17" customWidth="1"/>
    <col min="10526" max="10526" width="18" customWidth="1"/>
    <col min="10527" max="10527" width="17.6640625" customWidth="1"/>
    <col min="10528" max="10528" width="16.5546875" customWidth="1"/>
    <col min="10529" max="10529" width="16.6640625" customWidth="1"/>
    <col min="10530" max="10530" width="16.44140625" customWidth="1"/>
    <col min="10531" max="10531" width="18.5546875" customWidth="1"/>
    <col min="10532" max="10532" width="16.44140625" customWidth="1"/>
    <col min="10533" max="10533" width="16.33203125" customWidth="1"/>
    <col min="10534" max="10534" width="16.109375" customWidth="1"/>
    <col min="10535" max="10535" width="14.109375" customWidth="1"/>
    <col min="10536" max="10536" width="11.88671875" customWidth="1"/>
    <col min="10537" max="10537" width="15.5546875" customWidth="1"/>
    <col min="10538" max="10538" width="18.44140625" customWidth="1"/>
    <col min="10539" max="10539" width="15.6640625" customWidth="1"/>
    <col min="10540" max="10540" width="18" customWidth="1"/>
    <col min="10541" max="10541" width="17.33203125" customWidth="1"/>
    <col min="10542" max="10542" width="15.5546875" customWidth="1"/>
    <col min="10543" max="10543" width="9.33203125" customWidth="1"/>
    <col min="10544" max="10544" width="9.109375" customWidth="1"/>
    <col min="10545" max="10545" width="13.6640625" customWidth="1"/>
    <col min="10546" max="10546" width="14" customWidth="1"/>
    <col min="10547" max="10547" width="14.88671875" customWidth="1"/>
    <col min="10548" max="10548" width="15.109375" customWidth="1"/>
    <col min="10549" max="10556" width="17.109375" customWidth="1"/>
    <col min="10722" max="10722" width="18" customWidth="1"/>
    <col min="10723" max="10723" width="14.33203125" customWidth="1"/>
    <col min="10724" max="10724" width="14" customWidth="1"/>
    <col min="10725" max="10725" width="17.44140625" customWidth="1"/>
    <col min="10726" max="10726" width="17.5546875" customWidth="1"/>
    <col min="10727" max="10727" width="14.44140625" customWidth="1"/>
    <col min="10728" max="10728" width="22.88671875" customWidth="1"/>
    <col min="10729" max="10729" width="14.5546875" customWidth="1"/>
    <col min="10730" max="10730" width="14.6640625" customWidth="1"/>
    <col min="10731" max="10732" width="14.44140625" customWidth="1"/>
    <col min="10733" max="10733" width="16.44140625" customWidth="1"/>
    <col min="10734" max="10734" width="16.5546875" customWidth="1"/>
    <col min="10735" max="10736" width="16.33203125" customWidth="1"/>
    <col min="10737" max="10737" width="16" customWidth="1"/>
    <col min="10738" max="10738" width="14.5546875" customWidth="1"/>
    <col min="10739" max="10739" width="13.6640625" customWidth="1"/>
    <col min="10740" max="10740" width="23.44140625" customWidth="1"/>
    <col min="10741" max="10741" width="26" customWidth="1"/>
    <col min="10742" max="10742" width="14" customWidth="1"/>
    <col min="10743" max="10743" width="63" customWidth="1"/>
    <col min="10744" max="10744" width="16.109375" customWidth="1"/>
    <col min="10745" max="10745" width="16.33203125" customWidth="1"/>
    <col min="10746" max="10746" width="16.6640625" customWidth="1"/>
    <col min="10747" max="10747" width="18" customWidth="1"/>
    <col min="10748" max="10748" width="17.5546875" customWidth="1"/>
    <col min="10749" max="10749" width="16.88671875" customWidth="1"/>
    <col min="10750" max="10750" width="14.5546875" customWidth="1"/>
    <col min="10751" max="10751" width="16.33203125" customWidth="1"/>
    <col min="10752" max="10752" width="17.33203125" customWidth="1"/>
    <col min="10753" max="10753" width="16" customWidth="1"/>
    <col min="10754" max="10754" width="16.33203125" customWidth="1"/>
    <col min="10755" max="10755" width="16" customWidth="1"/>
    <col min="10756" max="10756" width="17.109375" customWidth="1"/>
    <col min="10757" max="10757" width="18.33203125" customWidth="1"/>
    <col min="10758" max="10758" width="17.33203125" customWidth="1"/>
    <col min="10759" max="10760" width="17.6640625" customWidth="1"/>
    <col min="10761" max="10761" width="18" customWidth="1"/>
    <col min="10762" max="10762" width="16.109375" customWidth="1"/>
    <col min="10763" max="10763" width="17.44140625" customWidth="1"/>
    <col min="10764" max="10764" width="18.33203125" customWidth="1"/>
    <col min="10765" max="10765" width="17.88671875" customWidth="1"/>
    <col min="10766" max="10766" width="17" customWidth="1"/>
    <col min="10767" max="10767" width="16.88671875" customWidth="1"/>
    <col min="10768" max="10768" width="17.109375" customWidth="1"/>
    <col min="10769" max="10769" width="18.109375" customWidth="1"/>
    <col min="10770" max="10770" width="14.44140625" customWidth="1"/>
    <col min="10771" max="10771" width="13" customWidth="1"/>
    <col min="10772" max="10772" width="16.44140625" customWidth="1"/>
    <col min="10773" max="10773" width="17.109375" customWidth="1"/>
    <col min="10774" max="10774" width="17.6640625" customWidth="1"/>
    <col min="10775" max="10775" width="16.109375" customWidth="1"/>
    <col min="10776" max="10776" width="16" customWidth="1"/>
    <col min="10777" max="10778" width="17.44140625" customWidth="1"/>
    <col min="10779" max="10779" width="17.88671875" customWidth="1"/>
    <col min="10780" max="10781" width="17" customWidth="1"/>
    <col min="10782" max="10782" width="18" customWidth="1"/>
    <col min="10783" max="10783" width="17.6640625" customWidth="1"/>
    <col min="10784" max="10784" width="16.5546875" customWidth="1"/>
    <col min="10785" max="10785" width="16.6640625" customWidth="1"/>
    <col min="10786" max="10786" width="16.44140625" customWidth="1"/>
    <col min="10787" max="10787" width="18.5546875" customWidth="1"/>
    <col min="10788" max="10788" width="16.44140625" customWidth="1"/>
    <col min="10789" max="10789" width="16.33203125" customWidth="1"/>
    <col min="10790" max="10790" width="16.109375" customWidth="1"/>
    <col min="10791" max="10791" width="14.109375" customWidth="1"/>
    <col min="10792" max="10792" width="11.88671875" customWidth="1"/>
    <col min="10793" max="10793" width="15.5546875" customWidth="1"/>
    <col min="10794" max="10794" width="18.44140625" customWidth="1"/>
    <col min="10795" max="10795" width="15.6640625" customWidth="1"/>
    <col min="10796" max="10796" width="18" customWidth="1"/>
    <col min="10797" max="10797" width="17.33203125" customWidth="1"/>
    <col min="10798" max="10798" width="15.5546875" customWidth="1"/>
    <col min="10799" max="10799" width="9.33203125" customWidth="1"/>
    <col min="10800" max="10800" width="9.109375" customWidth="1"/>
    <col min="10801" max="10801" width="13.6640625" customWidth="1"/>
    <col min="10802" max="10802" width="14" customWidth="1"/>
    <col min="10803" max="10803" width="14.88671875" customWidth="1"/>
    <col min="10804" max="10804" width="15.109375" customWidth="1"/>
    <col min="10805" max="10812" width="17.109375" customWidth="1"/>
    <col min="10978" max="10978" width="18" customWidth="1"/>
    <col min="10979" max="10979" width="14.33203125" customWidth="1"/>
    <col min="10980" max="10980" width="14" customWidth="1"/>
    <col min="10981" max="10981" width="17.44140625" customWidth="1"/>
    <col min="10982" max="10982" width="17.5546875" customWidth="1"/>
    <col min="10983" max="10983" width="14.44140625" customWidth="1"/>
    <col min="10984" max="10984" width="22.88671875" customWidth="1"/>
    <col min="10985" max="10985" width="14.5546875" customWidth="1"/>
    <col min="10986" max="10986" width="14.6640625" customWidth="1"/>
    <col min="10987" max="10988" width="14.44140625" customWidth="1"/>
    <col min="10989" max="10989" width="16.44140625" customWidth="1"/>
    <col min="10990" max="10990" width="16.5546875" customWidth="1"/>
    <col min="10991" max="10992" width="16.33203125" customWidth="1"/>
    <col min="10993" max="10993" width="16" customWidth="1"/>
    <col min="10994" max="10994" width="14.5546875" customWidth="1"/>
    <col min="10995" max="10995" width="13.6640625" customWidth="1"/>
    <col min="10996" max="10996" width="23.44140625" customWidth="1"/>
    <col min="10997" max="10997" width="26" customWidth="1"/>
    <col min="10998" max="10998" width="14" customWidth="1"/>
    <col min="10999" max="10999" width="63" customWidth="1"/>
    <col min="11000" max="11000" width="16.109375" customWidth="1"/>
    <col min="11001" max="11001" width="16.33203125" customWidth="1"/>
    <col min="11002" max="11002" width="16.6640625" customWidth="1"/>
    <col min="11003" max="11003" width="18" customWidth="1"/>
    <col min="11004" max="11004" width="17.5546875" customWidth="1"/>
    <col min="11005" max="11005" width="16.88671875" customWidth="1"/>
    <col min="11006" max="11006" width="14.5546875" customWidth="1"/>
    <col min="11007" max="11007" width="16.33203125" customWidth="1"/>
    <col min="11008" max="11008" width="17.33203125" customWidth="1"/>
    <col min="11009" max="11009" width="16" customWidth="1"/>
    <col min="11010" max="11010" width="16.33203125" customWidth="1"/>
    <col min="11011" max="11011" width="16" customWidth="1"/>
    <col min="11012" max="11012" width="17.109375" customWidth="1"/>
    <col min="11013" max="11013" width="18.33203125" customWidth="1"/>
    <col min="11014" max="11014" width="17.33203125" customWidth="1"/>
    <col min="11015" max="11016" width="17.6640625" customWidth="1"/>
    <col min="11017" max="11017" width="18" customWidth="1"/>
    <col min="11018" max="11018" width="16.109375" customWidth="1"/>
    <col min="11019" max="11019" width="17.44140625" customWidth="1"/>
    <col min="11020" max="11020" width="18.33203125" customWidth="1"/>
    <col min="11021" max="11021" width="17.88671875" customWidth="1"/>
    <col min="11022" max="11022" width="17" customWidth="1"/>
    <col min="11023" max="11023" width="16.88671875" customWidth="1"/>
    <col min="11024" max="11024" width="17.109375" customWidth="1"/>
    <col min="11025" max="11025" width="18.109375" customWidth="1"/>
    <col min="11026" max="11026" width="14.44140625" customWidth="1"/>
    <col min="11027" max="11027" width="13" customWidth="1"/>
    <col min="11028" max="11028" width="16.44140625" customWidth="1"/>
    <col min="11029" max="11029" width="17.109375" customWidth="1"/>
    <col min="11030" max="11030" width="17.6640625" customWidth="1"/>
    <col min="11031" max="11031" width="16.109375" customWidth="1"/>
    <col min="11032" max="11032" width="16" customWidth="1"/>
    <col min="11033" max="11034" width="17.44140625" customWidth="1"/>
    <col min="11035" max="11035" width="17.88671875" customWidth="1"/>
    <col min="11036" max="11037" width="17" customWidth="1"/>
    <col min="11038" max="11038" width="18" customWidth="1"/>
    <col min="11039" max="11039" width="17.6640625" customWidth="1"/>
    <col min="11040" max="11040" width="16.5546875" customWidth="1"/>
    <col min="11041" max="11041" width="16.6640625" customWidth="1"/>
    <col min="11042" max="11042" width="16.44140625" customWidth="1"/>
    <col min="11043" max="11043" width="18.5546875" customWidth="1"/>
    <col min="11044" max="11044" width="16.44140625" customWidth="1"/>
    <col min="11045" max="11045" width="16.33203125" customWidth="1"/>
    <col min="11046" max="11046" width="16.109375" customWidth="1"/>
    <col min="11047" max="11047" width="14.109375" customWidth="1"/>
    <col min="11048" max="11048" width="11.88671875" customWidth="1"/>
    <col min="11049" max="11049" width="15.5546875" customWidth="1"/>
    <col min="11050" max="11050" width="18.44140625" customWidth="1"/>
    <col min="11051" max="11051" width="15.6640625" customWidth="1"/>
    <col min="11052" max="11052" width="18" customWidth="1"/>
    <col min="11053" max="11053" width="17.33203125" customWidth="1"/>
    <col min="11054" max="11054" width="15.5546875" customWidth="1"/>
    <col min="11055" max="11055" width="9.33203125" customWidth="1"/>
    <col min="11056" max="11056" width="9.109375" customWidth="1"/>
    <col min="11057" max="11057" width="13.6640625" customWidth="1"/>
    <col min="11058" max="11058" width="14" customWidth="1"/>
    <col min="11059" max="11059" width="14.88671875" customWidth="1"/>
    <col min="11060" max="11060" width="15.109375" customWidth="1"/>
    <col min="11061" max="11068" width="17.109375" customWidth="1"/>
    <col min="11234" max="11234" width="18" customWidth="1"/>
    <col min="11235" max="11235" width="14.33203125" customWidth="1"/>
    <col min="11236" max="11236" width="14" customWidth="1"/>
    <col min="11237" max="11237" width="17.44140625" customWidth="1"/>
    <col min="11238" max="11238" width="17.5546875" customWidth="1"/>
    <col min="11239" max="11239" width="14.44140625" customWidth="1"/>
    <col min="11240" max="11240" width="22.88671875" customWidth="1"/>
    <col min="11241" max="11241" width="14.5546875" customWidth="1"/>
    <col min="11242" max="11242" width="14.6640625" customWidth="1"/>
    <col min="11243" max="11244" width="14.44140625" customWidth="1"/>
    <col min="11245" max="11245" width="16.44140625" customWidth="1"/>
    <col min="11246" max="11246" width="16.5546875" customWidth="1"/>
    <col min="11247" max="11248" width="16.33203125" customWidth="1"/>
    <col min="11249" max="11249" width="16" customWidth="1"/>
    <col min="11250" max="11250" width="14.5546875" customWidth="1"/>
    <col min="11251" max="11251" width="13.6640625" customWidth="1"/>
    <col min="11252" max="11252" width="23.44140625" customWidth="1"/>
    <col min="11253" max="11253" width="26" customWidth="1"/>
    <col min="11254" max="11254" width="14" customWidth="1"/>
    <col min="11255" max="11255" width="63" customWidth="1"/>
    <col min="11256" max="11256" width="16.109375" customWidth="1"/>
    <col min="11257" max="11257" width="16.33203125" customWidth="1"/>
    <col min="11258" max="11258" width="16.6640625" customWidth="1"/>
    <col min="11259" max="11259" width="18" customWidth="1"/>
    <col min="11260" max="11260" width="17.5546875" customWidth="1"/>
    <col min="11261" max="11261" width="16.88671875" customWidth="1"/>
    <col min="11262" max="11262" width="14.5546875" customWidth="1"/>
    <col min="11263" max="11263" width="16.33203125" customWidth="1"/>
    <col min="11264" max="11264" width="17.33203125" customWidth="1"/>
    <col min="11265" max="11265" width="16" customWidth="1"/>
    <col min="11266" max="11266" width="16.33203125" customWidth="1"/>
    <col min="11267" max="11267" width="16" customWidth="1"/>
    <col min="11268" max="11268" width="17.109375" customWidth="1"/>
    <col min="11269" max="11269" width="18.33203125" customWidth="1"/>
    <col min="11270" max="11270" width="17.33203125" customWidth="1"/>
    <col min="11271" max="11272" width="17.6640625" customWidth="1"/>
    <col min="11273" max="11273" width="18" customWidth="1"/>
    <col min="11274" max="11274" width="16.109375" customWidth="1"/>
    <col min="11275" max="11275" width="17.44140625" customWidth="1"/>
    <col min="11276" max="11276" width="18.33203125" customWidth="1"/>
    <col min="11277" max="11277" width="17.88671875" customWidth="1"/>
    <col min="11278" max="11278" width="17" customWidth="1"/>
    <col min="11279" max="11279" width="16.88671875" customWidth="1"/>
    <col min="11280" max="11280" width="17.109375" customWidth="1"/>
    <col min="11281" max="11281" width="18.109375" customWidth="1"/>
    <col min="11282" max="11282" width="14.44140625" customWidth="1"/>
    <col min="11283" max="11283" width="13" customWidth="1"/>
    <col min="11284" max="11284" width="16.44140625" customWidth="1"/>
    <col min="11285" max="11285" width="17.109375" customWidth="1"/>
    <col min="11286" max="11286" width="17.6640625" customWidth="1"/>
    <col min="11287" max="11287" width="16.109375" customWidth="1"/>
    <col min="11288" max="11288" width="16" customWidth="1"/>
    <col min="11289" max="11290" width="17.44140625" customWidth="1"/>
    <col min="11291" max="11291" width="17.88671875" customWidth="1"/>
    <col min="11292" max="11293" width="17" customWidth="1"/>
    <col min="11294" max="11294" width="18" customWidth="1"/>
    <col min="11295" max="11295" width="17.6640625" customWidth="1"/>
    <col min="11296" max="11296" width="16.5546875" customWidth="1"/>
    <col min="11297" max="11297" width="16.6640625" customWidth="1"/>
    <col min="11298" max="11298" width="16.44140625" customWidth="1"/>
    <col min="11299" max="11299" width="18.5546875" customWidth="1"/>
    <col min="11300" max="11300" width="16.44140625" customWidth="1"/>
    <col min="11301" max="11301" width="16.33203125" customWidth="1"/>
    <col min="11302" max="11302" width="16.109375" customWidth="1"/>
    <col min="11303" max="11303" width="14.109375" customWidth="1"/>
    <col min="11304" max="11304" width="11.88671875" customWidth="1"/>
    <col min="11305" max="11305" width="15.5546875" customWidth="1"/>
    <col min="11306" max="11306" width="18.44140625" customWidth="1"/>
    <col min="11307" max="11307" width="15.6640625" customWidth="1"/>
    <col min="11308" max="11308" width="18" customWidth="1"/>
    <col min="11309" max="11309" width="17.33203125" customWidth="1"/>
    <col min="11310" max="11310" width="15.5546875" customWidth="1"/>
    <col min="11311" max="11311" width="9.33203125" customWidth="1"/>
    <col min="11312" max="11312" width="9.109375" customWidth="1"/>
    <col min="11313" max="11313" width="13.6640625" customWidth="1"/>
    <col min="11314" max="11314" width="14" customWidth="1"/>
    <col min="11315" max="11315" width="14.88671875" customWidth="1"/>
    <col min="11316" max="11316" width="15.109375" customWidth="1"/>
    <col min="11317" max="11324" width="17.109375" customWidth="1"/>
    <col min="11490" max="11490" width="18" customWidth="1"/>
    <col min="11491" max="11491" width="14.33203125" customWidth="1"/>
    <col min="11492" max="11492" width="14" customWidth="1"/>
    <col min="11493" max="11493" width="17.44140625" customWidth="1"/>
    <col min="11494" max="11494" width="17.5546875" customWidth="1"/>
    <col min="11495" max="11495" width="14.44140625" customWidth="1"/>
    <col min="11496" max="11496" width="22.88671875" customWidth="1"/>
    <col min="11497" max="11497" width="14.5546875" customWidth="1"/>
    <col min="11498" max="11498" width="14.6640625" customWidth="1"/>
    <col min="11499" max="11500" width="14.44140625" customWidth="1"/>
    <col min="11501" max="11501" width="16.44140625" customWidth="1"/>
    <col min="11502" max="11502" width="16.5546875" customWidth="1"/>
    <col min="11503" max="11504" width="16.33203125" customWidth="1"/>
    <col min="11505" max="11505" width="16" customWidth="1"/>
    <col min="11506" max="11506" width="14.5546875" customWidth="1"/>
    <col min="11507" max="11507" width="13.6640625" customWidth="1"/>
    <col min="11508" max="11508" width="23.44140625" customWidth="1"/>
    <col min="11509" max="11509" width="26" customWidth="1"/>
    <col min="11510" max="11510" width="14" customWidth="1"/>
    <col min="11511" max="11511" width="63" customWidth="1"/>
    <col min="11512" max="11512" width="16.109375" customWidth="1"/>
    <col min="11513" max="11513" width="16.33203125" customWidth="1"/>
    <col min="11514" max="11514" width="16.6640625" customWidth="1"/>
    <col min="11515" max="11515" width="18" customWidth="1"/>
    <col min="11516" max="11516" width="17.5546875" customWidth="1"/>
    <col min="11517" max="11517" width="16.88671875" customWidth="1"/>
    <col min="11518" max="11518" width="14.5546875" customWidth="1"/>
    <col min="11519" max="11519" width="16.33203125" customWidth="1"/>
    <col min="11520" max="11520" width="17.33203125" customWidth="1"/>
    <col min="11521" max="11521" width="16" customWidth="1"/>
    <col min="11522" max="11522" width="16.33203125" customWidth="1"/>
    <col min="11523" max="11523" width="16" customWidth="1"/>
    <col min="11524" max="11524" width="17.109375" customWidth="1"/>
    <col min="11525" max="11525" width="18.33203125" customWidth="1"/>
    <col min="11526" max="11526" width="17.33203125" customWidth="1"/>
    <col min="11527" max="11528" width="17.6640625" customWidth="1"/>
    <col min="11529" max="11529" width="18" customWidth="1"/>
    <col min="11530" max="11530" width="16.109375" customWidth="1"/>
    <col min="11531" max="11531" width="17.44140625" customWidth="1"/>
    <col min="11532" max="11532" width="18.33203125" customWidth="1"/>
    <col min="11533" max="11533" width="17.88671875" customWidth="1"/>
    <col min="11534" max="11534" width="17" customWidth="1"/>
    <col min="11535" max="11535" width="16.88671875" customWidth="1"/>
    <col min="11536" max="11536" width="17.109375" customWidth="1"/>
    <col min="11537" max="11537" width="18.109375" customWidth="1"/>
    <col min="11538" max="11538" width="14.44140625" customWidth="1"/>
    <col min="11539" max="11539" width="13" customWidth="1"/>
    <col min="11540" max="11540" width="16.44140625" customWidth="1"/>
    <col min="11541" max="11541" width="17.109375" customWidth="1"/>
    <col min="11542" max="11542" width="17.6640625" customWidth="1"/>
    <col min="11543" max="11543" width="16.109375" customWidth="1"/>
    <col min="11544" max="11544" width="16" customWidth="1"/>
    <col min="11545" max="11546" width="17.44140625" customWidth="1"/>
    <col min="11547" max="11547" width="17.88671875" customWidth="1"/>
    <col min="11548" max="11549" width="17" customWidth="1"/>
    <col min="11550" max="11550" width="18" customWidth="1"/>
    <col min="11551" max="11551" width="17.6640625" customWidth="1"/>
    <col min="11552" max="11552" width="16.5546875" customWidth="1"/>
    <col min="11553" max="11553" width="16.6640625" customWidth="1"/>
    <col min="11554" max="11554" width="16.44140625" customWidth="1"/>
    <col min="11555" max="11555" width="18.5546875" customWidth="1"/>
    <col min="11556" max="11556" width="16.44140625" customWidth="1"/>
    <col min="11557" max="11557" width="16.33203125" customWidth="1"/>
    <col min="11558" max="11558" width="16.109375" customWidth="1"/>
    <col min="11559" max="11559" width="14.109375" customWidth="1"/>
    <col min="11560" max="11560" width="11.88671875" customWidth="1"/>
    <col min="11561" max="11561" width="15.5546875" customWidth="1"/>
    <col min="11562" max="11562" width="18.44140625" customWidth="1"/>
    <col min="11563" max="11563" width="15.6640625" customWidth="1"/>
    <col min="11564" max="11564" width="18" customWidth="1"/>
    <col min="11565" max="11565" width="17.33203125" customWidth="1"/>
    <col min="11566" max="11566" width="15.5546875" customWidth="1"/>
    <col min="11567" max="11567" width="9.33203125" customWidth="1"/>
    <col min="11568" max="11568" width="9.109375" customWidth="1"/>
    <col min="11569" max="11569" width="13.6640625" customWidth="1"/>
    <col min="11570" max="11570" width="14" customWidth="1"/>
    <col min="11571" max="11571" width="14.88671875" customWidth="1"/>
    <col min="11572" max="11572" width="15.109375" customWidth="1"/>
    <col min="11573" max="11580" width="17.109375" customWidth="1"/>
    <col min="11746" max="11746" width="18" customWidth="1"/>
    <col min="11747" max="11747" width="14.33203125" customWidth="1"/>
    <col min="11748" max="11748" width="14" customWidth="1"/>
    <col min="11749" max="11749" width="17.44140625" customWidth="1"/>
    <col min="11750" max="11750" width="17.5546875" customWidth="1"/>
    <col min="11751" max="11751" width="14.44140625" customWidth="1"/>
    <col min="11752" max="11752" width="22.88671875" customWidth="1"/>
    <col min="11753" max="11753" width="14.5546875" customWidth="1"/>
    <col min="11754" max="11754" width="14.6640625" customWidth="1"/>
    <col min="11755" max="11756" width="14.44140625" customWidth="1"/>
    <col min="11757" max="11757" width="16.44140625" customWidth="1"/>
    <col min="11758" max="11758" width="16.5546875" customWidth="1"/>
    <col min="11759" max="11760" width="16.33203125" customWidth="1"/>
    <col min="11761" max="11761" width="16" customWidth="1"/>
    <col min="11762" max="11762" width="14.5546875" customWidth="1"/>
    <col min="11763" max="11763" width="13.6640625" customWidth="1"/>
    <col min="11764" max="11764" width="23.44140625" customWidth="1"/>
    <col min="11765" max="11765" width="26" customWidth="1"/>
    <col min="11766" max="11766" width="14" customWidth="1"/>
    <col min="11767" max="11767" width="63" customWidth="1"/>
    <col min="11768" max="11768" width="16.109375" customWidth="1"/>
    <col min="11769" max="11769" width="16.33203125" customWidth="1"/>
    <col min="11770" max="11770" width="16.6640625" customWidth="1"/>
    <col min="11771" max="11771" width="18" customWidth="1"/>
    <col min="11772" max="11772" width="17.5546875" customWidth="1"/>
    <col min="11773" max="11773" width="16.88671875" customWidth="1"/>
    <col min="11774" max="11774" width="14.5546875" customWidth="1"/>
    <col min="11775" max="11775" width="16.33203125" customWidth="1"/>
    <col min="11776" max="11776" width="17.33203125" customWidth="1"/>
    <col min="11777" max="11777" width="16" customWidth="1"/>
    <col min="11778" max="11778" width="16.33203125" customWidth="1"/>
    <col min="11779" max="11779" width="16" customWidth="1"/>
    <col min="11780" max="11780" width="17.109375" customWidth="1"/>
    <col min="11781" max="11781" width="18.33203125" customWidth="1"/>
    <col min="11782" max="11782" width="17.33203125" customWidth="1"/>
    <col min="11783" max="11784" width="17.6640625" customWidth="1"/>
    <col min="11785" max="11785" width="18" customWidth="1"/>
    <col min="11786" max="11786" width="16.109375" customWidth="1"/>
    <col min="11787" max="11787" width="17.44140625" customWidth="1"/>
    <col min="11788" max="11788" width="18.33203125" customWidth="1"/>
    <col min="11789" max="11789" width="17.88671875" customWidth="1"/>
    <col min="11790" max="11790" width="17" customWidth="1"/>
    <col min="11791" max="11791" width="16.88671875" customWidth="1"/>
    <col min="11792" max="11792" width="17.109375" customWidth="1"/>
    <col min="11793" max="11793" width="18.109375" customWidth="1"/>
    <col min="11794" max="11794" width="14.44140625" customWidth="1"/>
    <col min="11795" max="11795" width="13" customWidth="1"/>
    <col min="11796" max="11796" width="16.44140625" customWidth="1"/>
    <col min="11797" max="11797" width="17.109375" customWidth="1"/>
    <col min="11798" max="11798" width="17.6640625" customWidth="1"/>
    <col min="11799" max="11799" width="16.109375" customWidth="1"/>
    <col min="11800" max="11800" width="16" customWidth="1"/>
    <col min="11801" max="11802" width="17.44140625" customWidth="1"/>
    <col min="11803" max="11803" width="17.88671875" customWidth="1"/>
    <col min="11804" max="11805" width="17" customWidth="1"/>
    <col min="11806" max="11806" width="18" customWidth="1"/>
    <col min="11807" max="11807" width="17.6640625" customWidth="1"/>
    <col min="11808" max="11808" width="16.5546875" customWidth="1"/>
    <col min="11809" max="11809" width="16.6640625" customWidth="1"/>
    <col min="11810" max="11810" width="16.44140625" customWidth="1"/>
    <col min="11811" max="11811" width="18.5546875" customWidth="1"/>
    <col min="11812" max="11812" width="16.44140625" customWidth="1"/>
    <col min="11813" max="11813" width="16.33203125" customWidth="1"/>
    <col min="11814" max="11814" width="16.109375" customWidth="1"/>
    <col min="11815" max="11815" width="14.109375" customWidth="1"/>
    <col min="11816" max="11816" width="11.88671875" customWidth="1"/>
    <col min="11817" max="11817" width="15.5546875" customWidth="1"/>
    <col min="11818" max="11818" width="18.44140625" customWidth="1"/>
    <col min="11819" max="11819" width="15.6640625" customWidth="1"/>
    <col min="11820" max="11820" width="18" customWidth="1"/>
    <col min="11821" max="11821" width="17.33203125" customWidth="1"/>
    <col min="11822" max="11822" width="15.5546875" customWidth="1"/>
    <col min="11823" max="11823" width="9.33203125" customWidth="1"/>
    <col min="11824" max="11824" width="9.109375" customWidth="1"/>
    <col min="11825" max="11825" width="13.6640625" customWidth="1"/>
    <col min="11826" max="11826" width="14" customWidth="1"/>
    <col min="11827" max="11827" width="14.88671875" customWidth="1"/>
    <col min="11828" max="11828" width="15.109375" customWidth="1"/>
    <col min="11829" max="11836" width="17.109375" customWidth="1"/>
    <col min="12002" max="12002" width="18" customWidth="1"/>
    <col min="12003" max="12003" width="14.33203125" customWidth="1"/>
    <col min="12004" max="12004" width="14" customWidth="1"/>
    <col min="12005" max="12005" width="17.44140625" customWidth="1"/>
    <col min="12006" max="12006" width="17.5546875" customWidth="1"/>
    <col min="12007" max="12007" width="14.44140625" customWidth="1"/>
    <col min="12008" max="12008" width="22.88671875" customWidth="1"/>
    <col min="12009" max="12009" width="14.5546875" customWidth="1"/>
    <col min="12010" max="12010" width="14.6640625" customWidth="1"/>
    <col min="12011" max="12012" width="14.44140625" customWidth="1"/>
    <col min="12013" max="12013" width="16.44140625" customWidth="1"/>
    <col min="12014" max="12014" width="16.5546875" customWidth="1"/>
    <col min="12015" max="12016" width="16.33203125" customWidth="1"/>
    <col min="12017" max="12017" width="16" customWidth="1"/>
    <col min="12018" max="12018" width="14.5546875" customWidth="1"/>
    <col min="12019" max="12019" width="13.6640625" customWidth="1"/>
    <col min="12020" max="12020" width="23.44140625" customWidth="1"/>
    <col min="12021" max="12021" width="26" customWidth="1"/>
    <col min="12022" max="12022" width="14" customWidth="1"/>
    <col min="12023" max="12023" width="63" customWidth="1"/>
    <col min="12024" max="12024" width="16.109375" customWidth="1"/>
    <col min="12025" max="12025" width="16.33203125" customWidth="1"/>
    <col min="12026" max="12026" width="16.6640625" customWidth="1"/>
    <col min="12027" max="12027" width="18" customWidth="1"/>
    <col min="12028" max="12028" width="17.5546875" customWidth="1"/>
    <col min="12029" max="12029" width="16.88671875" customWidth="1"/>
    <col min="12030" max="12030" width="14.5546875" customWidth="1"/>
    <col min="12031" max="12031" width="16.33203125" customWidth="1"/>
    <col min="12032" max="12032" width="17.33203125" customWidth="1"/>
    <col min="12033" max="12033" width="16" customWidth="1"/>
    <col min="12034" max="12034" width="16.33203125" customWidth="1"/>
    <col min="12035" max="12035" width="16" customWidth="1"/>
    <col min="12036" max="12036" width="17.109375" customWidth="1"/>
    <col min="12037" max="12037" width="18.33203125" customWidth="1"/>
    <col min="12038" max="12038" width="17.33203125" customWidth="1"/>
    <col min="12039" max="12040" width="17.6640625" customWidth="1"/>
    <col min="12041" max="12041" width="18" customWidth="1"/>
    <col min="12042" max="12042" width="16.109375" customWidth="1"/>
    <col min="12043" max="12043" width="17.44140625" customWidth="1"/>
    <col min="12044" max="12044" width="18.33203125" customWidth="1"/>
    <col min="12045" max="12045" width="17.88671875" customWidth="1"/>
    <col min="12046" max="12046" width="17" customWidth="1"/>
    <col min="12047" max="12047" width="16.88671875" customWidth="1"/>
    <col min="12048" max="12048" width="17.109375" customWidth="1"/>
    <col min="12049" max="12049" width="18.109375" customWidth="1"/>
    <col min="12050" max="12050" width="14.44140625" customWidth="1"/>
    <col min="12051" max="12051" width="13" customWidth="1"/>
    <col min="12052" max="12052" width="16.44140625" customWidth="1"/>
    <col min="12053" max="12053" width="17.109375" customWidth="1"/>
    <col min="12054" max="12054" width="17.6640625" customWidth="1"/>
    <col min="12055" max="12055" width="16.109375" customWidth="1"/>
    <col min="12056" max="12056" width="16" customWidth="1"/>
    <col min="12057" max="12058" width="17.44140625" customWidth="1"/>
    <col min="12059" max="12059" width="17.88671875" customWidth="1"/>
    <col min="12060" max="12061" width="17" customWidth="1"/>
    <col min="12062" max="12062" width="18" customWidth="1"/>
    <col min="12063" max="12063" width="17.6640625" customWidth="1"/>
    <col min="12064" max="12064" width="16.5546875" customWidth="1"/>
    <col min="12065" max="12065" width="16.6640625" customWidth="1"/>
    <col min="12066" max="12066" width="16.44140625" customWidth="1"/>
    <col min="12067" max="12067" width="18.5546875" customWidth="1"/>
    <col min="12068" max="12068" width="16.44140625" customWidth="1"/>
    <col min="12069" max="12069" width="16.33203125" customWidth="1"/>
    <col min="12070" max="12070" width="16.109375" customWidth="1"/>
    <col min="12071" max="12071" width="14.109375" customWidth="1"/>
    <col min="12072" max="12072" width="11.88671875" customWidth="1"/>
    <col min="12073" max="12073" width="15.5546875" customWidth="1"/>
    <col min="12074" max="12074" width="18.44140625" customWidth="1"/>
    <col min="12075" max="12075" width="15.6640625" customWidth="1"/>
    <col min="12076" max="12076" width="18" customWidth="1"/>
    <col min="12077" max="12077" width="17.33203125" customWidth="1"/>
    <col min="12078" max="12078" width="15.5546875" customWidth="1"/>
    <col min="12079" max="12079" width="9.33203125" customWidth="1"/>
    <col min="12080" max="12080" width="9.109375" customWidth="1"/>
    <col min="12081" max="12081" width="13.6640625" customWidth="1"/>
    <col min="12082" max="12082" width="14" customWidth="1"/>
    <col min="12083" max="12083" width="14.88671875" customWidth="1"/>
    <col min="12084" max="12084" width="15.109375" customWidth="1"/>
    <col min="12085" max="12092" width="17.109375" customWidth="1"/>
    <col min="12258" max="12258" width="18" customWidth="1"/>
    <col min="12259" max="12259" width="14.33203125" customWidth="1"/>
    <col min="12260" max="12260" width="14" customWidth="1"/>
    <col min="12261" max="12261" width="17.44140625" customWidth="1"/>
    <col min="12262" max="12262" width="17.5546875" customWidth="1"/>
    <col min="12263" max="12263" width="14.44140625" customWidth="1"/>
    <col min="12264" max="12264" width="22.88671875" customWidth="1"/>
    <col min="12265" max="12265" width="14.5546875" customWidth="1"/>
    <col min="12266" max="12266" width="14.6640625" customWidth="1"/>
    <col min="12267" max="12268" width="14.44140625" customWidth="1"/>
    <col min="12269" max="12269" width="16.44140625" customWidth="1"/>
    <col min="12270" max="12270" width="16.5546875" customWidth="1"/>
    <col min="12271" max="12272" width="16.33203125" customWidth="1"/>
    <col min="12273" max="12273" width="16" customWidth="1"/>
    <col min="12274" max="12274" width="14.5546875" customWidth="1"/>
    <col min="12275" max="12275" width="13.6640625" customWidth="1"/>
    <col min="12276" max="12276" width="23.44140625" customWidth="1"/>
    <col min="12277" max="12277" width="26" customWidth="1"/>
    <col min="12278" max="12278" width="14" customWidth="1"/>
    <col min="12279" max="12279" width="63" customWidth="1"/>
    <col min="12280" max="12280" width="16.109375" customWidth="1"/>
    <col min="12281" max="12281" width="16.33203125" customWidth="1"/>
    <col min="12282" max="12282" width="16.6640625" customWidth="1"/>
    <col min="12283" max="12283" width="18" customWidth="1"/>
    <col min="12284" max="12284" width="17.5546875" customWidth="1"/>
    <col min="12285" max="12285" width="16.88671875" customWidth="1"/>
    <col min="12286" max="12286" width="14.5546875" customWidth="1"/>
    <col min="12287" max="12287" width="16.33203125" customWidth="1"/>
    <col min="12288" max="12288" width="17.33203125" customWidth="1"/>
    <col min="12289" max="12289" width="16" customWidth="1"/>
    <col min="12290" max="12290" width="16.33203125" customWidth="1"/>
    <col min="12291" max="12291" width="16" customWidth="1"/>
    <col min="12292" max="12292" width="17.109375" customWidth="1"/>
    <col min="12293" max="12293" width="18.33203125" customWidth="1"/>
    <col min="12294" max="12294" width="17.33203125" customWidth="1"/>
    <col min="12295" max="12296" width="17.6640625" customWidth="1"/>
    <col min="12297" max="12297" width="18" customWidth="1"/>
    <col min="12298" max="12298" width="16.109375" customWidth="1"/>
    <col min="12299" max="12299" width="17.44140625" customWidth="1"/>
    <col min="12300" max="12300" width="18.33203125" customWidth="1"/>
    <col min="12301" max="12301" width="17.88671875" customWidth="1"/>
    <col min="12302" max="12302" width="17" customWidth="1"/>
    <col min="12303" max="12303" width="16.88671875" customWidth="1"/>
    <col min="12304" max="12304" width="17.109375" customWidth="1"/>
    <col min="12305" max="12305" width="18.109375" customWidth="1"/>
    <col min="12306" max="12306" width="14.44140625" customWidth="1"/>
    <col min="12307" max="12307" width="13" customWidth="1"/>
    <col min="12308" max="12308" width="16.44140625" customWidth="1"/>
    <col min="12309" max="12309" width="17.109375" customWidth="1"/>
    <col min="12310" max="12310" width="17.6640625" customWidth="1"/>
    <col min="12311" max="12311" width="16.109375" customWidth="1"/>
    <col min="12312" max="12312" width="16" customWidth="1"/>
    <col min="12313" max="12314" width="17.44140625" customWidth="1"/>
    <col min="12315" max="12315" width="17.88671875" customWidth="1"/>
    <col min="12316" max="12317" width="17" customWidth="1"/>
    <col min="12318" max="12318" width="18" customWidth="1"/>
    <col min="12319" max="12319" width="17.6640625" customWidth="1"/>
    <col min="12320" max="12320" width="16.5546875" customWidth="1"/>
    <col min="12321" max="12321" width="16.6640625" customWidth="1"/>
    <col min="12322" max="12322" width="16.44140625" customWidth="1"/>
    <col min="12323" max="12323" width="18.5546875" customWidth="1"/>
    <col min="12324" max="12324" width="16.44140625" customWidth="1"/>
    <col min="12325" max="12325" width="16.33203125" customWidth="1"/>
    <col min="12326" max="12326" width="16.109375" customWidth="1"/>
    <col min="12327" max="12327" width="14.109375" customWidth="1"/>
    <col min="12328" max="12328" width="11.88671875" customWidth="1"/>
    <col min="12329" max="12329" width="15.5546875" customWidth="1"/>
    <col min="12330" max="12330" width="18.44140625" customWidth="1"/>
    <col min="12331" max="12331" width="15.6640625" customWidth="1"/>
    <col min="12332" max="12332" width="18" customWidth="1"/>
    <col min="12333" max="12333" width="17.33203125" customWidth="1"/>
    <col min="12334" max="12334" width="15.5546875" customWidth="1"/>
    <col min="12335" max="12335" width="9.33203125" customWidth="1"/>
    <col min="12336" max="12336" width="9.109375" customWidth="1"/>
    <col min="12337" max="12337" width="13.6640625" customWidth="1"/>
    <col min="12338" max="12338" width="14" customWidth="1"/>
    <col min="12339" max="12339" width="14.88671875" customWidth="1"/>
    <col min="12340" max="12340" width="15.109375" customWidth="1"/>
    <col min="12341" max="12348" width="17.109375" customWidth="1"/>
    <col min="12514" max="12514" width="18" customWidth="1"/>
    <col min="12515" max="12515" width="14.33203125" customWidth="1"/>
    <col min="12516" max="12516" width="14" customWidth="1"/>
    <col min="12517" max="12517" width="17.44140625" customWidth="1"/>
    <col min="12518" max="12518" width="17.5546875" customWidth="1"/>
    <col min="12519" max="12519" width="14.44140625" customWidth="1"/>
    <col min="12520" max="12520" width="22.88671875" customWidth="1"/>
    <col min="12521" max="12521" width="14.5546875" customWidth="1"/>
    <col min="12522" max="12522" width="14.6640625" customWidth="1"/>
    <col min="12523" max="12524" width="14.44140625" customWidth="1"/>
    <col min="12525" max="12525" width="16.44140625" customWidth="1"/>
    <col min="12526" max="12526" width="16.5546875" customWidth="1"/>
    <col min="12527" max="12528" width="16.33203125" customWidth="1"/>
    <col min="12529" max="12529" width="16" customWidth="1"/>
    <col min="12530" max="12530" width="14.5546875" customWidth="1"/>
    <col min="12531" max="12531" width="13.6640625" customWidth="1"/>
    <col min="12532" max="12532" width="23.44140625" customWidth="1"/>
    <col min="12533" max="12533" width="26" customWidth="1"/>
    <col min="12534" max="12534" width="14" customWidth="1"/>
    <col min="12535" max="12535" width="63" customWidth="1"/>
    <col min="12536" max="12536" width="16.109375" customWidth="1"/>
    <col min="12537" max="12537" width="16.33203125" customWidth="1"/>
    <col min="12538" max="12538" width="16.6640625" customWidth="1"/>
    <col min="12539" max="12539" width="18" customWidth="1"/>
    <col min="12540" max="12540" width="17.5546875" customWidth="1"/>
    <col min="12541" max="12541" width="16.88671875" customWidth="1"/>
    <col min="12542" max="12542" width="14.5546875" customWidth="1"/>
    <col min="12543" max="12543" width="16.33203125" customWidth="1"/>
    <col min="12544" max="12544" width="17.33203125" customWidth="1"/>
    <col min="12545" max="12545" width="16" customWidth="1"/>
    <col min="12546" max="12546" width="16.33203125" customWidth="1"/>
    <col min="12547" max="12547" width="16" customWidth="1"/>
    <col min="12548" max="12548" width="17.109375" customWidth="1"/>
    <col min="12549" max="12549" width="18.33203125" customWidth="1"/>
    <col min="12550" max="12550" width="17.33203125" customWidth="1"/>
    <col min="12551" max="12552" width="17.6640625" customWidth="1"/>
    <col min="12553" max="12553" width="18" customWidth="1"/>
    <col min="12554" max="12554" width="16.109375" customWidth="1"/>
    <col min="12555" max="12555" width="17.44140625" customWidth="1"/>
    <col min="12556" max="12556" width="18.33203125" customWidth="1"/>
    <col min="12557" max="12557" width="17.88671875" customWidth="1"/>
    <col min="12558" max="12558" width="17" customWidth="1"/>
    <col min="12559" max="12559" width="16.88671875" customWidth="1"/>
    <col min="12560" max="12560" width="17.109375" customWidth="1"/>
    <col min="12561" max="12561" width="18.109375" customWidth="1"/>
    <col min="12562" max="12562" width="14.44140625" customWidth="1"/>
    <col min="12563" max="12563" width="13" customWidth="1"/>
    <col min="12564" max="12564" width="16.44140625" customWidth="1"/>
    <col min="12565" max="12565" width="17.109375" customWidth="1"/>
    <col min="12566" max="12566" width="17.6640625" customWidth="1"/>
    <col min="12567" max="12567" width="16.109375" customWidth="1"/>
    <col min="12568" max="12568" width="16" customWidth="1"/>
    <col min="12569" max="12570" width="17.44140625" customWidth="1"/>
    <col min="12571" max="12571" width="17.88671875" customWidth="1"/>
    <col min="12572" max="12573" width="17" customWidth="1"/>
    <col min="12574" max="12574" width="18" customWidth="1"/>
    <col min="12575" max="12575" width="17.6640625" customWidth="1"/>
    <col min="12576" max="12576" width="16.5546875" customWidth="1"/>
    <col min="12577" max="12577" width="16.6640625" customWidth="1"/>
    <col min="12578" max="12578" width="16.44140625" customWidth="1"/>
    <col min="12579" max="12579" width="18.5546875" customWidth="1"/>
    <col min="12580" max="12580" width="16.44140625" customWidth="1"/>
    <col min="12581" max="12581" width="16.33203125" customWidth="1"/>
    <col min="12582" max="12582" width="16.109375" customWidth="1"/>
    <col min="12583" max="12583" width="14.109375" customWidth="1"/>
    <col min="12584" max="12584" width="11.88671875" customWidth="1"/>
    <col min="12585" max="12585" width="15.5546875" customWidth="1"/>
    <col min="12586" max="12586" width="18.44140625" customWidth="1"/>
    <col min="12587" max="12587" width="15.6640625" customWidth="1"/>
    <col min="12588" max="12588" width="18" customWidth="1"/>
    <col min="12589" max="12589" width="17.33203125" customWidth="1"/>
    <col min="12590" max="12590" width="15.5546875" customWidth="1"/>
    <col min="12591" max="12591" width="9.33203125" customWidth="1"/>
    <col min="12592" max="12592" width="9.109375" customWidth="1"/>
    <col min="12593" max="12593" width="13.6640625" customWidth="1"/>
    <col min="12594" max="12594" width="14" customWidth="1"/>
    <col min="12595" max="12595" width="14.88671875" customWidth="1"/>
    <col min="12596" max="12596" width="15.109375" customWidth="1"/>
    <col min="12597" max="12604" width="17.109375" customWidth="1"/>
    <col min="12770" max="12770" width="18" customWidth="1"/>
    <col min="12771" max="12771" width="14.33203125" customWidth="1"/>
    <col min="12772" max="12772" width="14" customWidth="1"/>
    <col min="12773" max="12773" width="17.44140625" customWidth="1"/>
    <col min="12774" max="12774" width="17.5546875" customWidth="1"/>
    <col min="12775" max="12775" width="14.44140625" customWidth="1"/>
    <col min="12776" max="12776" width="22.88671875" customWidth="1"/>
    <col min="12777" max="12777" width="14.5546875" customWidth="1"/>
    <col min="12778" max="12778" width="14.6640625" customWidth="1"/>
    <col min="12779" max="12780" width="14.44140625" customWidth="1"/>
    <col min="12781" max="12781" width="16.44140625" customWidth="1"/>
    <col min="12782" max="12782" width="16.5546875" customWidth="1"/>
    <col min="12783" max="12784" width="16.33203125" customWidth="1"/>
    <col min="12785" max="12785" width="16" customWidth="1"/>
    <col min="12786" max="12786" width="14.5546875" customWidth="1"/>
    <col min="12787" max="12787" width="13.6640625" customWidth="1"/>
    <col min="12788" max="12788" width="23.44140625" customWidth="1"/>
    <col min="12789" max="12789" width="26" customWidth="1"/>
    <col min="12790" max="12790" width="14" customWidth="1"/>
    <col min="12791" max="12791" width="63" customWidth="1"/>
    <col min="12792" max="12792" width="16.109375" customWidth="1"/>
    <col min="12793" max="12793" width="16.33203125" customWidth="1"/>
    <col min="12794" max="12794" width="16.6640625" customWidth="1"/>
    <col min="12795" max="12795" width="18" customWidth="1"/>
    <col min="12796" max="12796" width="17.5546875" customWidth="1"/>
    <col min="12797" max="12797" width="16.88671875" customWidth="1"/>
    <col min="12798" max="12798" width="14.5546875" customWidth="1"/>
    <col min="12799" max="12799" width="16.33203125" customWidth="1"/>
    <col min="12800" max="12800" width="17.33203125" customWidth="1"/>
    <col min="12801" max="12801" width="16" customWidth="1"/>
    <col min="12802" max="12802" width="16.33203125" customWidth="1"/>
    <col min="12803" max="12803" width="16" customWidth="1"/>
    <col min="12804" max="12804" width="17.109375" customWidth="1"/>
    <col min="12805" max="12805" width="18.33203125" customWidth="1"/>
    <col min="12806" max="12806" width="17.33203125" customWidth="1"/>
    <col min="12807" max="12808" width="17.6640625" customWidth="1"/>
    <col min="12809" max="12809" width="18" customWidth="1"/>
    <col min="12810" max="12810" width="16.109375" customWidth="1"/>
    <col min="12811" max="12811" width="17.44140625" customWidth="1"/>
    <col min="12812" max="12812" width="18.33203125" customWidth="1"/>
    <col min="12813" max="12813" width="17.88671875" customWidth="1"/>
    <col min="12814" max="12814" width="17" customWidth="1"/>
    <col min="12815" max="12815" width="16.88671875" customWidth="1"/>
    <col min="12816" max="12816" width="17.109375" customWidth="1"/>
    <col min="12817" max="12817" width="18.109375" customWidth="1"/>
    <col min="12818" max="12818" width="14.44140625" customWidth="1"/>
    <col min="12819" max="12819" width="13" customWidth="1"/>
    <col min="12820" max="12820" width="16.44140625" customWidth="1"/>
    <col min="12821" max="12821" width="17.109375" customWidth="1"/>
    <col min="12822" max="12822" width="17.6640625" customWidth="1"/>
    <col min="12823" max="12823" width="16.109375" customWidth="1"/>
    <col min="12824" max="12824" width="16" customWidth="1"/>
    <col min="12825" max="12826" width="17.44140625" customWidth="1"/>
    <col min="12827" max="12827" width="17.88671875" customWidth="1"/>
    <col min="12828" max="12829" width="17" customWidth="1"/>
    <col min="12830" max="12830" width="18" customWidth="1"/>
    <col min="12831" max="12831" width="17.6640625" customWidth="1"/>
    <col min="12832" max="12832" width="16.5546875" customWidth="1"/>
    <col min="12833" max="12833" width="16.6640625" customWidth="1"/>
    <col min="12834" max="12834" width="16.44140625" customWidth="1"/>
    <col min="12835" max="12835" width="18.5546875" customWidth="1"/>
    <col min="12836" max="12836" width="16.44140625" customWidth="1"/>
    <col min="12837" max="12837" width="16.33203125" customWidth="1"/>
    <col min="12838" max="12838" width="16.109375" customWidth="1"/>
    <col min="12839" max="12839" width="14.109375" customWidth="1"/>
    <col min="12840" max="12840" width="11.88671875" customWidth="1"/>
    <col min="12841" max="12841" width="15.5546875" customWidth="1"/>
    <col min="12842" max="12842" width="18.44140625" customWidth="1"/>
    <col min="12843" max="12843" width="15.6640625" customWidth="1"/>
    <col min="12844" max="12844" width="18" customWidth="1"/>
    <col min="12845" max="12845" width="17.33203125" customWidth="1"/>
    <col min="12846" max="12846" width="15.5546875" customWidth="1"/>
    <col min="12847" max="12847" width="9.33203125" customWidth="1"/>
    <col min="12848" max="12848" width="9.109375" customWidth="1"/>
    <col min="12849" max="12849" width="13.6640625" customWidth="1"/>
    <col min="12850" max="12850" width="14" customWidth="1"/>
    <col min="12851" max="12851" width="14.88671875" customWidth="1"/>
    <col min="12852" max="12852" width="15.109375" customWidth="1"/>
    <col min="12853" max="12860" width="17.109375" customWidth="1"/>
    <col min="13026" max="13026" width="18" customWidth="1"/>
    <col min="13027" max="13027" width="14.33203125" customWidth="1"/>
    <col min="13028" max="13028" width="14" customWidth="1"/>
    <col min="13029" max="13029" width="17.44140625" customWidth="1"/>
    <col min="13030" max="13030" width="17.5546875" customWidth="1"/>
    <col min="13031" max="13031" width="14.44140625" customWidth="1"/>
    <col min="13032" max="13032" width="22.88671875" customWidth="1"/>
    <col min="13033" max="13033" width="14.5546875" customWidth="1"/>
    <col min="13034" max="13034" width="14.6640625" customWidth="1"/>
    <col min="13035" max="13036" width="14.44140625" customWidth="1"/>
    <col min="13037" max="13037" width="16.44140625" customWidth="1"/>
    <col min="13038" max="13038" width="16.5546875" customWidth="1"/>
    <col min="13039" max="13040" width="16.33203125" customWidth="1"/>
    <col min="13041" max="13041" width="16" customWidth="1"/>
    <col min="13042" max="13042" width="14.5546875" customWidth="1"/>
    <col min="13043" max="13043" width="13.6640625" customWidth="1"/>
    <col min="13044" max="13044" width="23.44140625" customWidth="1"/>
    <col min="13045" max="13045" width="26" customWidth="1"/>
    <col min="13046" max="13046" width="14" customWidth="1"/>
    <col min="13047" max="13047" width="63" customWidth="1"/>
    <col min="13048" max="13048" width="16.109375" customWidth="1"/>
    <col min="13049" max="13049" width="16.33203125" customWidth="1"/>
    <col min="13050" max="13050" width="16.6640625" customWidth="1"/>
    <col min="13051" max="13051" width="18" customWidth="1"/>
    <col min="13052" max="13052" width="17.5546875" customWidth="1"/>
    <col min="13053" max="13053" width="16.88671875" customWidth="1"/>
    <col min="13054" max="13054" width="14.5546875" customWidth="1"/>
    <col min="13055" max="13055" width="16.33203125" customWidth="1"/>
    <col min="13056" max="13056" width="17.33203125" customWidth="1"/>
    <col min="13057" max="13057" width="16" customWidth="1"/>
    <col min="13058" max="13058" width="16.33203125" customWidth="1"/>
    <col min="13059" max="13059" width="16" customWidth="1"/>
    <col min="13060" max="13060" width="17.109375" customWidth="1"/>
    <col min="13061" max="13061" width="18.33203125" customWidth="1"/>
    <col min="13062" max="13062" width="17.33203125" customWidth="1"/>
    <col min="13063" max="13064" width="17.6640625" customWidth="1"/>
    <col min="13065" max="13065" width="18" customWidth="1"/>
    <col min="13066" max="13066" width="16.109375" customWidth="1"/>
    <col min="13067" max="13067" width="17.44140625" customWidth="1"/>
    <col min="13068" max="13068" width="18.33203125" customWidth="1"/>
    <col min="13069" max="13069" width="17.88671875" customWidth="1"/>
    <col min="13070" max="13070" width="17" customWidth="1"/>
    <col min="13071" max="13071" width="16.88671875" customWidth="1"/>
    <col min="13072" max="13072" width="17.109375" customWidth="1"/>
    <col min="13073" max="13073" width="18.109375" customWidth="1"/>
    <col min="13074" max="13074" width="14.44140625" customWidth="1"/>
    <col min="13075" max="13075" width="13" customWidth="1"/>
    <col min="13076" max="13076" width="16.44140625" customWidth="1"/>
    <col min="13077" max="13077" width="17.109375" customWidth="1"/>
    <col min="13078" max="13078" width="17.6640625" customWidth="1"/>
    <col min="13079" max="13079" width="16.109375" customWidth="1"/>
    <col min="13080" max="13080" width="16" customWidth="1"/>
    <col min="13081" max="13082" width="17.44140625" customWidth="1"/>
    <col min="13083" max="13083" width="17.88671875" customWidth="1"/>
    <col min="13084" max="13085" width="17" customWidth="1"/>
    <col min="13086" max="13086" width="18" customWidth="1"/>
    <col min="13087" max="13087" width="17.6640625" customWidth="1"/>
    <col min="13088" max="13088" width="16.5546875" customWidth="1"/>
    <col min="13089" max="13089" width="16.6640625" customWidth="1"/>
    <col min="13090" max="13090" width="16.44140625" customWidth="1"/>
    <col min="13091" max="13091" width="18.5546875" customWidth="1"/>
    <col min="13092" max="13092" width="16.44140625" customWidth="1"/>
    <col min="13093" max="13093" width="16.33203125" customWidth="1"/>
    <col min="13094" max="13094" width="16.109375" customWidth="1"/>
    <col min="13095" max="13095" width="14.109375" customWidth="1"/>
    <col min="13096" max="13096" width="11.88671875" customWidth="1"/>
    <col min="13097" max="13097" width="15.5546875" customWidth="1"/>
    <col min="13098" max="13098" width="18.44140625" customWidth="1"/>
    <col min="13099" max="13099" width="15.6640625" customWidth="1"/>
    <col min="13100" max="13100" width="18" customWidth="1"/>
    <col min="13101" max="13101" width="17.33203125" customWidth="1"/>
    <col min="13102" max="13102" width="15.5546875" customWidth="1"/>
    <col min="13103" max="13103" width="9.33203125" customWidth="1"/>
    <col min="13104" max="13104" width="9.109375" customWidth="1"/>
    <col min="13105" max="13105" width="13.6640625" customWidth="1"/>
    <col min="13106" max="13106" width="14" customWidth="1"/>
    <col min="13107" max="13107" width="14.88671875" customWidth="1"/>
    <col min="13108" max="13108" width="15.109375" customWidth="1"/>
    <col min="13109" max="13116" width="17.109375" customWidth="1"/>
    <col min="13282" max="13282" width="18" customWidth="1"/>
    <col min="13283" max="13283" width="14.33203125" customWidth="1"/>
    <col min="13284" max="13284" width="14" customWidth="1"/>
    <col min="13285" max="13285" width="17.44140625" customWidth="1"/>
    <col min="13286" max="13286" width="17.5546875" customWidth="1"/>
    <col min="13287" max="13287" width="14.44140625" customWidth="1"/>
    <col min="13288" max="13288" width="22.88671875" customWidth="1"/>
    <col min="13289" max="13289" width="14.5546875" customWidth="1"/>
    <col min="13290" max="13290" width="14.6640625" customWidth="1"/>
    <col min="13291" max="13292" width="14.44140625" customWidth="1"/>
    <col min="13293" max="13293" width="16.44140625" customWidth="1"/>
    <col min="13294" max="13294" width="16.5546875" customWidth="1"/>
    <col min="13295" max="13296" width="16.33203125" customWidth="1"/>
    <col min="13297" max="13297" width="16" customWidth="1"/>
    <col min="13298" max="13298" width="14.5546875" customWidth="1"/>
    <col min="13299" max="13299" width="13.6640625" customWidth="1"/>
    <col min="13300" max="13300" width="23.44140625" customWidth="1"/>
    <col min="13301" max="13301" width="26" customWidth="1"/>
    <col min="13302" max="13302" width="14" customWidth="1"/>
    <col min="13303" max="13303" width="63" customWidth="1"/>
    <col min="13304" max="13304" width="16.109375" customWidth="1"/>
    <col min="13305" max="13305" width="16.33203125" customWidth="1"/>
    <col min="13306" max="13306" width="16.6640625" customWidth="1"/>
    <col min="13307" max="13307" width="18" customWidth="1"/>
    <col min="13308" max="13308" width="17.5546875" customWidth="1"/>
    <col min="13309" max="13309" width="16.88671875" customWidth="1"/>
    <col min="13310" max="13310" width="14.5546875" customWidth="1"/>
    <col min="13311" max="13311" width="16.33203125" customWidth="1"/>
    <col min="13312" max="13312" width="17.33203125" customWidth="1"/>
    <col min="13313" max="13313" width="16" customWidth="1"/>
    <col min="13314" max="13314" width="16.33203125" customWidth="1"/>
    <col min="13315" max="13315" width="16" customWidth="1"/>
    <col min="13316" max="13316" width="17.109375" customWidth="1"/>
    <col min="13317" max="13317" width="18.33203125" customWidth="1"/>
    <col min="13318" max="13318" width="17.33203125" customWidth="1"/>
    <col min="13319" max="13320" width="17.6640625" customWidth="1"/>
    <col min="13321" max="13321" width="18" customWidth="1"/>
    <col min="13322" max="13322" width="16.109375" customWidth="1"/>
    <col min="13323" max="13323" width="17.44140625" customWidth="1"/>
    <col min="13324" max="13324" width="18.33203125" customWidth="1"/>
    <col min="13325" max="13325" width="17.88671875" customWidth="1"/>
    <col min="13326" max="13326" width="17" customWidth="1"/>
    <col min="13327" max="13327" width="16.88671875" customWidth="1"/>
    <col min="13328" max="13328" width="17.109375" customWidth="1"/>
    <col min="13329" max="13329" width="18.109375" customWidth="1"/>
    <col min="13330" max="13330" width="14.44140625" customWidth="1"/>
    <col min="13331" max="13331" width="13" customWidth="1"/>
    <col min="13332" max="13332" width="16.44140625" customWidth="1"/>
    <col min="13333" max="13333" width="17.109375" customWidth="1"/>
    <col min="13334" max="13334" width="17.6640625" customWidth="1"/>
    <col min="13335" max="13335" width="16.109375" customWidth="1"/>
    <col min="13336" max="13336" width="16" customWidth="1"/>
    <col min="13337" max="13338" width="17.44140625" customWidth="1"/>
    <col min="13339" max="13339" width="17.88671875" customWidth="1"/>
    <col min="13340" max="13341" width="17" customWidth="1"/>
    <col min="13342" max="13342" width="18" customWidth="1"/>
    <col min="13343" max="13343" width="17.6640625" customWidth="1"/>
    <col min="13344" max="13344" width="16.5546875" customWidth="1"/>
    <col min="13345" max="13345" width="16.6640625" customWidth="1"/>
    <col min="13346" max="13346" width="16.44140625" customWidth="1"/>
    <col min="13347" max="13347" width="18.5546875" customWidth="1"/>
    <col min="13348" max="13348" width="16.44140625" customWidth="1"/>
    <col min="13349" max="13349" width="16.33203125" customWidth="1"/>
    <col min="13350" max="13350" width="16.109375" customWidth="1"/>
    <col min="13351" max="13351" width="14.109375" customWidth="1"/>
    <col min="13352" max="13352" width="11.88671875" customWidth="1"/>
    <col min="13353" max="13353" width="15.5546875" customWidth="1"/>
    <col min="13354" max="13354" width="18.44140625" customWidth="1"/>
    <col min="13355" max="13355" width="15.6640625" customWidth="1"/>
    <col min="13356" max="13356" width="18" customWidth="1"/>
    <col min="13357" max="13357" width="17.33203125" customWidth="1"/>
    <col min="13358" max="13358" width="15.5546875" customWidth="1"/>
    <col min="13359" max="13359" width="9.33203125" customWidth="1"/>
    <col min="13360" max="13360" width="9.109375" customWidth="1"/>
    <col min="13361" max="13361" width="13.6640625" customWidth="1"/>
    <col min="13362" max="13362" width="14" customWidth="1"/>
    <col min="13363" max="13363" width="14.88671875" customWidth="1"/>
    <col min="13364" max="13364" width="15.109375" customWidth="1"/>
    <col min="13365" max="13372" width="17.109375" customWidth="1"/>
    <col min="13538" max="13538" width="18" customWidth="1"/>
    <col min="13539" max="13539" width="14.33203125" customWidth="1"/>
    <col min="13540" max="13540" width="14" customWidth="1"/>
    <col min="13541" max="13541" width="17.44140625" customWidth="1"/>
    <col min="13542" max="13542" width="17.5546875" customWidth="1"/>
    <col min="13543" max="13543" width="14.44140625" customWidth="1"/>
    <col min="13544" max="13544" width="22.88671875" customWidth="1"/>
    <col min="13545" max="13545" width="14.5546875" customWidth="1"/>
    <col min="13546" max="13546" width="14.6640625" customWidth="1"/>
    <col min="13547" max="13548" width="14.44140625" customWidth="1"/>
    <col min="13549" max="13549" width="16.44140625" customWidth="1"/>
    <col min="13550" max="13550" width="16.5546875" customWidth="1"/>
    <col min="13551" max="13552" width="16.33203125" customWidth="1"/>
    <col min="13553" max="13553" width="16" customWidth="1"/>
    <col min="13554" max="13554" width="14.5546875" customWidth="1"/>
    <col min="13555" max="13555" width="13.6640625" customWidth="1"/>
    <col min="13556" max="13556" width="23.44140625" customWidth="1"/>
    <col min="13557" max="13557" width="26" customWidth="1"/>
    <col min="13558" max="13558" width="14" customWidth="1"/>
    <col min="13559" max="13559" width="63" customWidth="1"/>
    <col min="13560" max="13560" width="16.109375" customWidth="1"/>
    <col min="13561" max="13561" width="16.33203125" customWidth="1"/>
    <col min="13562" max="13562" width="16.6640625" customWidth="1"/>
    <col min="13563" max="13563" width="18" customWidth="1"/>
    <col min="13564" max="13564" width="17.5546875" customWidth="1"/>
    <col min="13565" max="13565" width="16.88671875" customWidth="1"/>
    <col min="13566" max="13566" width="14.5546875" customWidth="1"/>
    <col min="13567" max="13567" width="16.33203125" customWidth="1"/>
    <col min="13568" max="13568" width="17.33203125" customWidth="1"/>
    <col min="13569" max="13569" width="16" customWidth="1"/>
    <col min="13570" max="13570" width="16.33203125" customWidth="1"/>
    <col min="13571" max="13571" width="16" customWidth="1"/>
    <col min="13572" max="13572" width="17.109375" customWidth="1"/>
    <col min="13573" max="13573" width="18.33203125" customWidth="1"/>
    <col min="13574" max="13574" width="17.33203125" customWidth="1"/>
    <col min="13575" max="13576" width="17.6640625" customWidth="1"/>
    <col min="13577" max="13577" width="18" customWidth="1"/>
    <col min="13578" max="13578" width="16.109375" customWidth="1"/>
    <col min="13579" max="13579" width="17.44140625" customWidth="1"/>
    <col min="13580" max="13580" width="18.33203125" customWidth="1"/>
    <col min="13581" max="13581" width="17.88671875" customWidth="1"/>
    <col min="13582" max="13582" width="17" customWidth="1"/>
    <col min="13583" max="13583" width="16.88671875" customWidth="1"/>
    <col min="13584" max="13584" width="17.109375" customWidth="1"/>
    <col min="13585" max="13585" width="18.109375" customWidth="1"/>
    <col min="13586" max="13586" width="14.44140625" customWidth="1"/>
    <col min="13587" max="13587" width="13" customWidth="1"/>
    <col min="13588" max="13588" width="16.44140625" customWidth="1"/>
    <col min="13589" max="13589" width="17.109375" customWidth="1"/>
    <col min="13590" max="13590" width="17.6640625" customWidth="1"/>
    <col min="13591" max="13591" width="16.109375" customWidth="1"/>
    <col min="13592" max="13592" width="16" customWidth="1"/>
    <col min="13593" max="13594" width="17.44140625" customWidth="1"/>
    <col min="13595" max="13595" width="17.88671875" customWidth="1"/>
    <col min="13596" max="13597" width="17" customWidth="1"/>
    <col min="13598" max="13598" width="18" customWidth="1"/>
    <col min="13599" max="13599" width="17.6640625" customWidth="1"/>
    <col min="13600" max="13600" width="16.5546875" customWidth="1"/>
    <col min="13601" max="13601" width="16.6640625" customWidth="1"/>
    <col min="13602" max="13602" width="16.44140625" customWidth="1"/>
    <col min="13603" max="13603" width="18.5546875" customWidth="1"/>
    <col min="13604" max="13604" width="16.44140625" customWidth="1"/>
    <col min="13605" max="13605" width="16.33203125" customWidth="1"/>
    <col min="13606" max="13606" width="16.109375" customWidth="1"/>
    <col min="13607" max="13607" width="14.109375" customWidth="1"/>
    <col min="13608" max="13608" width="11.88671875" customWidth="1"/>
    <col min="13609" max="13609" width="15.5546875" customWidth="1"/>
    <col min="13610" max="13610" width="18.44140625" customWidth="1"/>
    <col min="13611" max="13611" width="15.6640625" customWidth="1"/>
    <col min="13612" max="13612" width="18" customWidth="1"/>
    <col min="13613" max="13613" width="17.33203125" customWidth="1"/>
    <col min="13614" max="13614" width="15.5546875" customWidth="1"/>
    <col min="13615" max="13615" width="9.33203125" customWidth="1"/>
    <col min="13616" max="13616" width="9.109375" customWidth="1"/>
    <col min="13617" max="13617" width="13.6640625" customWidth="1"/>
    <col min="13618" max="13618" width="14" customWidth="1"/>
    <col min="13619" max="13619" width="14.88671875" customWidth="1"/>
    <col min="13620" max="13620" width="15.109375" customWidth="1"/>
    <col min="13621" max="13628" width="17.109375" customWidth="1"/>
    <col min="13794" max="13794" width="18" customWidth="1"/>
    <col min="13795" max="13795" width="14.33203125" customWidth="1"/>
    <col min="13796" max="13796" width="14" customWidth="1"/>
    <col min="13797" max="13797" width="17.44140625" customWidth="1"/>
    <col min="13798" max="13798" width="17.5546875" customWidth="1"/>
    <col min="13799" max="13799" width="14.44140625" customWidth="1"/>
    <col min="13800" max="13800" width="22.88671875" customWidth="1"/>
    <col min="13801" max="13801" width="14.5546875" customWidth="1"/>
    <col min="13802" max="13802" width="14.6640625" customWidth="1"/>
    <col min="13803" max="13804" width="14.44140625" customWidth="1"/>
    <col min="13805" max="13805" width="16.44140625" customWidth="1"/>
    <col min="13806" max="13806" width="16.5546875" customWidth="1"/>
    <col min="13807" max="13808" width="16.33203125" customWidth="1"/>
    <col min="13809" max="13809" width="16" customWidth="1"/>
    <col min="13810" max="13810" width="14.5546875" customWidth="1"/>
    <col min="13811" max="13811" width="13.6640625" customWidth="1"/>
    <col min="13812" max="13812" width="23.44140625" customWidth="1"/>
    <col min="13813" max="13813" width="26" customWidth="1"/>
    <col min="13814" max="13814" width="14" customWidth="1"/>
    <col min="13815" max="13815" width="63" customWidth="1"/>
    <col min="13816" max="13816" width="16.109375" customWidth="1"/>
    <col min="13817" max="13817" width="16.33203125" customWidth="1"/>
    <col min="13818" max="13818" width="16.6640625" customWidth="1"/>
    <col min="13819" max="13819" width="18" customWidth="1"/>
    <col min="13820" max="13820" width="17.5546875" customWidth="1"/>
    <col min="13821" max="13821" width="16.88671875" customWidth="1"/>
    <col min="13822" max="13822" width="14.5546875" customWidth="1"/>
    <col min="13823" max="13823" width="16.33203125" customWidth="1"/>
    <col min="13824" max="13824" width="17.33203125" customWidth="1"/>
    <col min="13825" max="13825" width="16" customWidth="1"/>
    <col min="13826" max="13826" width="16.33203125" customWidth="1"/>
    <col min="13827" max="13827" width="16" customWidth="1"/>
    <col min="13828" max="13828" width="17.109375" customWidth="1"/>
    <col min="13829" max="13829" width="18.33203125" customWidth="1"/>
    <col min="13830" max="13830" width="17.33203125" customWidth="1"/>
    <col min="13831" max="13832" width="17.6640625" customWidth="1"/>
    <col min="13833" max="13833" width="18" customWidth="1"/>
    <col min="13834" max="13834" width="16.109375" customWidth="1"/>
    <col min="13835" max="13835" width="17.44140625" customWidth="1"/>
    <col min="13836" max="13836" width="18.33203125" customWidth="1"/>
    <col min="13837" max="13837" width="17.88671875" customWidth="1"/>
    <col min="13838" max="13838" width="17" customWidth="1"/>
    <col min="13839" max="13839" width="16.88671875" customWidth="1"/>
    <col min="13840" max="13840" width="17.109375" customWidth="1"/>
    <col min="13841" max="13841" width="18.109375" customWidth="1"/>
    <col min="13842" max="13842" width="14.44140625" customWidth="1"/>
    <col min="13843" max="13843" width="13" customWidth="1"/>
    <col min="13844" max="13844" width="16.44140625" customWidth="1"/>
    <col min="13845" max="13845" width="17.109375" customWidth="1"/>
    <col min="13846" max="13846" width="17.6640625" customWidth="1"/>
    <col min="13847" max="13847" width="16.109375" customWidth="1"/>
    <col min="13848" max="13848" width="16" customWidth="1"/>
    <col min="13849" max="13850" width="17.44140625" customWidth="1"/>
    <col min="13851" max="13851" width="17.88671875" customWidth="1"/>
    <col min="13852" max="13853" width="17" customWidth="1"/>
    <col min="13854" max="13854" width="18" customWidth="1"/>
    <col min="13855" max="13855" width="17.6640625" customWidth="1"/>
    <col min="13856" max="13856" width="16.5546875" customWidth="1"/>
    <col min="13857" max="13857" width="16.6640625" customWidth="1"/>
    <col min="13858" max="13858" width="16.44140625" customWidth="1"/>
    <col min="13859" max="13859" width="18.5546875" customWidth="1"/>
    <col min="13860" max="13860" width="16.44140625" customWidth="1"/>
    <col min="13861" max="13861" width="16.33203125" customWidth="1"/>
    <col min="13862" max="13862" width="16.109375" customWidth="1"/>
    <col min="13863" max="13863" width="14.109375" customWidth="1"/>
    <col min="13864" max="13864" width="11.88671875" customWidth="1"/>
    <col min="13865" max="13865" width="15.5546875" customWidth="1"/>
    <col min="13866" max="13866" width="18.44140625" customWidth="1"/>
    <col min="13867" max="13867" width="15.6640625" customWidth="1"/>
    <col min="13868" max="13868" width="18" customWidth="1"/>
    <col min="13869" max="13869" width="17.33203125" customWidth="1"/>
    <col min="13870" max="13870" width="15.5546875" customWidth="1"/>
    <col min="13871" max="13871" width="9.33203125" customWidth="1"/>
    <col min="13872" max="13872" width="9.109375" customWidth="1"/>
    <col min="13873" max="13873" width="13.6640625" customWidth="1"/>
    <col min="13874" max="13874" width="14" customWidth="1"/>
    <col min="13875" max="13875" width="14.88671875" customWidth="1"/>
    <col min="13876" max="13876" width="15.109375" customWidth="1"/>
    <col min="13877" max="13884" width="17.109375" customWidth="1"/>
    <col min="14050" max="14050" width="18" customWidth="1"/>
    <col min="14051" max="14051" width="14.33203125" customWidth="1"/>
    <col min="14052" max="14052" width="14" customWidth="1"/>
    <col min="14053" max="14053" width="17.44140625" customWidth="1"/>
    <col min="14054" max="14054" width="17.5546875" customWidth="1"/>
    <col min="14055" max="14055" width="14.44140625" customWidth="1"/>
    <col min="14056" max="14056" width="22.88671875" customWidth="1"/>
    <col min="14057" max="14057" width="14.5546875" customWidth="1"/>
    <col min="14058" max="14058" width="14.6640625" customWidth="1"/>
    <col min="14059" max="14060" width="14.44140625" customWidth="1"/>
    <col min="14061" max="14061" width="16.44140625" customWidth="1"/>
    <col min="14062" max="14062" width="16.5546875" customWidth="1"/>
    <col min="14063" max="14064" width="16.33203125" customWidth="1"/>
    <col min="14065" max="14065" width="16" customWidth="1"/>
    <col min="14066" max="14066" width="14.5546875" customWidth="1"/>
    <col min="14067" max="14067" width="13.6640625" customWidth="1"/>
    <col min="14068" max="14068" width="23.44140625" customWidth="1"/>
    <col min="14069" max="14069" width="26" customWidth="1"/>
    <col min="14070" max="14070" width="14" customWidth="1"/>
    <col min="14071" max="14071" width="63" customWidth="1"/>
    <col min="14072" max="14072" width="16.109375" customWidth="1"/>
    <col min="14073" max="14073" width="16.33203125" customWidth="1"/>
    <col min="14074" max="14074" width="16.6640625" customWidth="1"/>
    <col min="14075" max="14075" width="18" customWidth="1"/>
    <col min="14076" max="14076" width="17.5546875" customWidth="1"/>
    <col min="14077" max="14077" width="16.88671875" customWidth="1"/>
    <col min="14078" max="14078" width="14.5546875" customWidth="1"/>
    <col min="14079" max="14079" width="16.33203125" customWidth="1"/>
    <col min="14080" max="14080" width="17.33203125" customWidth="1"/>
    <col min="14081" max="14081" width="16" customWidth="1"/>
    <col min="14082" max="14082" width="16.33203125" customWidth="1"/>
    <col min="14083" max="14083" width="16" customWidth="1"/>
    <col min="14084" max="14084" width="17.109375" customWidth="1"/>
    <col min="14085" max="14085" width="18.33203125" customWidth="1"/>
    <col min="14086" max="14086" width="17.33203125" customWidth="1"/>
    <col min="14087" max="14088" width="17.6640625" customWidth="1"/>
    <col min="14089" max="14089" width="18" customWidth="1"/>
    <col min="14090" max="14090" width="16.109375" customWidth="1"/>
    <col min="14091" max="14091" width="17.44140625" customWidth="1"/>
    <col min="14092" max="14092" width="18.33203125" customWidth="1"/>
    <col min="14093" max="14093" width="17.88671875" customWidth="1"/>
    <col min="14094" max="14094" width="17" customWidth="1"/>
    <col min="14095" max="14095" width="16.88671875" customWidth="1"/>
    <col min="14096" max="14096" width="17.109375" customWidth="1"/>
    <col min="14097" max="14097" width="18.109375" customWidth="1"/>
    <col min="14098" max="14098" width="14.44140625" customWidth="1"/>
    <col min="14099" max="14099" width="13" customWidth="1"/>
    <col min="14100" max="14100" width="16.44140625" customWidth="1"/>
    <col min="14101" max="14101" width="17.109375" customWidth="1"/>
    <col min="14102" max="14102" width="17.6640625" customWidth="1"/>
    <col min="14103" max="14103" width="16.109375" customWidth="1"/>
    <col min="14104" max="14104" width="16" customWidth="1"/>
    <col min="14105" max="14106" width="17.44140625" customWidth="1"/>
    <col min="14107" max="14107" width="17.88671875" customWidth="1"/>
    <col min="14108" max="14109" width="17" customWidth="1"/>
    <col min="14110" max="14110" width="18" customWidth="1"/>
    <col min="14111" max="14111" width="17.6640625" customWidth="1"/>
    <col min="14112" max="14112" width="16.5546875" customWidth="1"/>
    <col min="14113" max="14113" width="16.6640625" customWidth="1"/>
    <col min="14114" max="14114" width="16.44140625" customWidth="1"/>
    <col min="14115" max="14115" width="18.5546875" customWidth="1"/>
    <col min="14116" max="14116" width="16.44140625" customWidth="1"/>
    <col min="14117" max="14117" width="16.33203125" customWidth="1"/>
    <col min="14118" max="14118" width="16.109375" customWidth="1"/>
    <col min="14119" max="14119" width="14.109375" customWidth="1"/>
    <col min="14120" max="14120" width="11.88671875" customWidth="1"/>
    <col min="14121" max="14121" width="15.5546875" customWidth="1"/>
    <col min="14122" max="14122" width="18.44140625" customWidth="1"/>
    <col min="14123" max="14123" width="15.6640625" customWidth="1"/>
    <col min="14124" max="14124" width="18" customWidth="1"/>
    <col min="14125" max="14125" width="17.33203125" customWidth="1"/>
    <col min="14126" max="14126" width="15.5546875" customWidth="1"/>
    <col min="14127" max="14127" width="9.33203125" customWidth="1"/>
    <col min="14128" max="14128" width="9.109375" customWidth="1"/>
    <col min="14129" max="14129" width="13.6640625" customWidth="1"/>
    <col min="14130" max="14130" width="14" customWidth="1"/>
    <col min="14131" max="14131" width="14.88671875" customWidth="1"/>
    <col min="14132" max="14132" width="15.109375" customWidth="1"/>
    <col min="14133" max="14140" width="17.109375" customWidth="1"/>
    <col min="14306" max="14306" width="18" customWidth="1"/>
    <col min="14307" max="14307" width="14.33203125" customWidth="1"/>
    <col min="14308" max="14308" width="14" customWidth="1"/>
    <col min="14309" max="14309" width="17.44140625" customWidth="1"/>
    <col min="14310" max="14310" width="17.5546875" customWidth="1"/>
    <col min="14311" max="14311" width="14.44140625" customWidth="1"/>
    <col min="14312" max="14312" width="22.88671875" customWidth="1"/>
    <col min="14313" max="14313" width="14.5546875" customWidth="1"/>
    <col min="14314" max="14314" width="14.6640625" customWidth="1"/>
    <col min="14315" max="14316" width="14.44140625" customWidth="1"/>
    <col min="14317" max="14317" width="16.44140625" customWidth="1"/>
    <col min="14318" max="14318" width="16.5546875" customWidth="1"/>
    <col min="14319" max="14320" width="16.33203125" customWidth="1"/>
    <col min="14321" max="14321" width="16" customWidth="1"/>
    <col min="14322" max="14322" width="14.5546875" customWidth="1"/>
    <col min="14323" max="14323" width="13.6640625" customWidth="1"/>
    <col min="14324" max="14324" width="23.44140625" customWidth="1"/>
    <col min="14325" max="14325" width="26" customWidth="1"/>
    <col min="14326" max="14326" width="14" customWidth="1"/>
    <col min="14327" max="14327" width="63" customWidth="1"/>
    <col min="14328" max="14328" width="16.109375" customWidth="1"/>
    <col min="14329" max="14329" width="16.33203125" customWidth="1"/>
    <col min="14330" max="14330" width="16.6640625" customWidth="1"/>
    <col min="14331" max="14331" width="18" customWidth="1"/>
    <col min="14332" max="14332" width="17.5546875" customWidth="1"/>
    <col min="14333" max="14333" width="16.88671875" customWidth="1"/>
    <col min="14334" max="14334" width="14.5546875" customWidth="1"/>
    <col min="14335" max="14335" width="16.33203125" customWidth="1"/>
    <col min="14336" max="14336" width="17.33203125" customWidth="1"/>
    <col min="14337" max="14337" width="16" customWidth="1"/>
    <col min="14338" max="14338" width="16.33203125" customWidth="1"/>
    <col min="14339" max="14339" width="16" customWidth="1"/>
    <col min="14340" max="14340" width="17.109375" customWidth="1"/>
    <col min="14341" max="14341" width="18.33203125" customWidth="1"/>
    <col min="14342" max="14342" width="17.33203125" customWidth="1"/>
    <col min="14343" max="14344" width="17.6640625" customWidth="1"/>
    <col min="14345" max="14345" width="18" customWidth="1"/>
    <col min="14346" max="14346" width="16.109375" customWidth="1"/>
    <col min="14347" max="14347" width="17.44140625" customWidth="1"/>
    <col min="14348" max="14348" width="18.33203125" customWidth="1"/>
    <col min="14349" max="14349" width="17.88671875" customWidth="1"/>
    <col min="14350" max="14350" width="17" customWidth="1"/>
    <col min="14351" max="14351" width="16.88671875" customWidth="1"/>
    <col min="14352" max="14352" width="17.109375" customWidth="1"/>
    <col min="14353" max="14353" width="18.109375" customWidth="1"/>
    <col min="14354" max="14354" width="14.44140625" customWidth="1"/>
    <col min="14355" max="14355" width="13" customWidth="1"/>
    <col min="14356" max="14356" width="16.44140625" customWidth="1"/>
    <col min="14357" max="14357" width="17.109375" customWidth="1"/>
    <col min="14358" max="14358" width="17.6640625" customWidth="1"/>
    <col min="14359" max="14359" width="16.109375" customWidth="1"/>
    <col min="14360" max="14360" width="16" customWidth="1"/>
    <col min="14361" max="14362" width="17.44140625" customWidth="1"/>
    <col min="14363" max="14363" width="17.88671875" customWidth="1"/>
    <col min="14364" max="14365" width="17" customWidth="1"/>
    <col min="14366" max="14366" width="18" customWidth="1"/>
    <col min="14367" max="14367" width="17.6640625" customWidth="1"/>
    <col min="14368" max="14368" width="16.5546875" customWidth="1"/>
    <col min="14369" max="14369" width="16.6640625" customWidth="1"/>
    <col min="14370" max="14370" width="16.44140625" customWidth="1"/>
    <col min="14371" max="14371" width="18.5546875" customWidth="1"/>
    <col min="14372" max="14372" width="16.44140625" customWidth="1"/>
    <col min="14373" max="14373" width="16.33203125" customWidth="1"/>
    <col min="14374" max="14374" width="16.109375" customWidth="1"/>
    <col min="14375" max="14375" width="14.109375" customWidth="1"/>
    <col min="14376" max="14376" width="11.88671875" customWidth="1"/>
    <col min="14377" max="14377" width="15.5546875" customWidth="1"/>
    <col min="14378" max="14378" width="18.44140625" customWidth="1"/>
    <col min="14379" max="14379" width="15.6640625" customWidth="1"/>
    <col min="14380" max="14380" width="18" customWidth="1"/>
    <col min="14381" max="14381" width="17.33203125" customWidth="1"/>
    <col min="14382" max="14382" width="15.5546875" customWidth="1"/>
    <col min="14383" max="14383" width="9.33203125" customWidth="1"/>
    <col min="14384" max="14384" width="9.109375" customWidth="1"/>
    <col min="14385" max="14385" width="13.6640625" customWidth="1"/>
    <col min="14386" max="14386" width="14" customWidth="1"/>
    <col min="14387" max="14387" width="14.88671875" customWidth="1"/>
    <col min="14388" max="14388" width="15.109375" customWidth="1"/>
    <col min="14389" max="14396" width="17.109375" customWidth="1"/>
    <col min="14562" max="14562" width="18" customWidth="1"/>
    <col min="14563" max="14563" width="14.33203125" customWidth="1"/>
    <col min="14564" max="14564" width="14" customWidth="1"/>
    <col min="14565" max="14565" width="17.44140625" customWidth="1"/>
    <col min="14566" max="14566" width="17.5546875" customWidth="1"/>
    <col min="14567" max="14567" width="14.44140625" customWidth="1"/>
    <col min="14568" max="14568" width="22.88671875" customWidth="1"/>
    <col min="14569" max="14569" width="14.5546875" customWidth="1"/>
    <col min="14570" max="14570" width="14.6640625" customWidth="1"/>
    <col min="14571" max="14572" width="14.44140625" customWidth="1"/>
    <col min="14573" max="14573" width="16.44140625" customWidth="1"/>
    <col min="14574" max="14574" width="16.5546875" customWidth="1"/>
    <col min="14575" max="14576" width="16.33203125" customWidth="1"/>
    <col min="14577" max="14577" width="16" customWidth="1"/>
    <col min="14578" max="14578" width="14.5546875" customWidth="1"/>
    <col min="14579" max="14579" width="13.6640625" customWidth="1"/>
    <col min="14580" max="14580" width="23.44140625" customWidth="1"/>
    <col min="14581" max="14581" width="26" customWidth="1"/>
    <col min="14582" max="14582" width="14" customWidth="1"/>
    <col min="14583" max="14583" width="63" customWidth="1"/>
    <col min="14584" max="14584" width="16.109375" customWidth="1"/>
    <col min="14585" max="14585" width="16.33203125" customWidth="1"/>
    <col min="14586" max="14586" width="16.6640625" customWidth="1"/>
    <col min="14587" max="14587" width="18" customWidth="1"/>
    <col min="14588" max="14588" width="17.5546875" customWidth="1"/>
    <col min="14589" max="14589" width="16.88671875" customWidth="1"/>
    <col min="14590" max="14590" width="14.5546875" customWidth="1"/>
    <col min="14591" max="14591" width="16.33203125" customWidth="1"/>
    <col min="14592" max="14592" width="17.33203125" customWidth="1"/>
    <col min="14593" max="14593" width="16" customWidth="1"/>
    <col min="14594" max="14594" width="16.33203125" customWidth="1"/>
    <col min="14595" max="14595" width="16" customWidth="1"/>
    <col min="14596" max="14596" width="17.109375" customWidth="1"/>
    <col min="14597" max="14597" width="18.33203125" customWidth="1"/>
    <col min="14598" max="14598" width="17.33203125" customWidth="1"/>
    <col min="14599" max="14600" width="17.6640625" customWidth="1"/>
    <col min="14601" max="14601" width="18" customWidth="1"/>
    <col min="14602" max="14602" width="16.109375" customWidth="1"/>
    <col min="14603" max="14603" width="17.44140625" customWidth="1"/>
    <col min="14604" max="14604" width="18.33203125" customWidth="1"/>
    <col min="14605" max="14605" width="17.88671875" customWidth="1"/>
    <col min="14606" max="14606" width="17" customWidth="1"/>
    <col min="14607" max="14607" width="16.88671875" customWidth="1"/>
    <col min="14608" max="14608" width="17.109375" customWidth="1"/>
    <col min="14609" max="14609" width="18.109375" customWidth="1"/>
    <col min="14610" max="14610" width="14.44140625" customWidth="1"/>
    <col min="14611" max="14611" width="13" customWidth="1"/>
    <col min="14612" max="14612" width="16.44140625" customWidth="1"/>
    <col min="14613" max="14613" width="17.109375" customWidth="1"/>
    <col min="14614" max="14614" width="17.6640625" customWidth="1"/>
    <col min="14615" max="14615" width="16.109375" customWidth="1"/>
    <col min="14616" max="14616" width="16" customWidth="1"/>
    <col min="14617" max="14618" width="17.44140625" customWidth="1"/>
    <col min="14619" max="14619" width="17.88671875" customWidth="1"/>
    <col min="14620" max="14621" width="17" customWidth="1"/>
    <col min="14622" max="14622" width="18" customWidth="1"/>
    <col min="14623" max="14623" width="17.6640625" customWidth="1"/>
    <col min="14624" max="14624" width="16.5546875" customWidth="1"/>
    <col min="14625" max="14625" width="16.6640625" customWidth="1"/>
    <col min="14626" max="14626" width="16.44140625" customWidth="1"/>
    <col min="14627" max="14627" width="18.5546875" customWidth="1"/>
    <col min="14628" max="14628" width="16.44140625" customWidth="1"/>
    <col min="14629" max="14629" width="16.33203125" customWidth="1"/>
    <col min="14630" max="14630" width="16.109375" customWidth="1"/>
    <col min="14631" max="14631" width="14.109375" customWidth="1"/>
    <col min="14632" max="14632" width="11.88671875" customWidth="1"/>
    <col min="14633" max="14633" width="15.5546875" customWidth="1"/>
    <col min="14634" max="14634" width="18.44140625" customWidth="1"/>
    <col min="14635" max="14635" width="15.6640625" customWidth="1"/>
    <col min="14636" max="14636" width="18" customWidth="1"/>
    <col min="14637" max="14637" width="17.33203125" customWidth="1"/>
    <col min="14638" max="14638" width="15.5546875" customWidth="1"/>
    <col min="14639" max="14639" width="9.33203125" customWidth="1"/>
    <col min="14640" max="14640" width="9.109375" customWidth="1"/>
    <col min="14641" max="14641" width="13.6640625" customWidth="1"/>
    <col min="14642" max="14642" width="14" customWidth="1"/>
    <col min="14643" max="14643" width="14.88671875" customWidth="1"/>
    <col min="14644" max="14644" width="15.109375" customWidth="1"/>
    <col min="14645" max="14652" width="17.109375" customWidth="1"/>
    <col min="14818" max="14818" width="18" customWidth="1"/>
    <col min="14819" max="14819" width="14.33203125" customWidth="1"/>
    <col min="14820" max="14820" width="14" customWidth="1"/>
    <col min="14821" max="14821" width="17.44140625" customWidth="1"/>
    <col min="14822" max="14822" width="17.5546875" customWidth="1"/>
    <col min="14823" max="14823" width="14.44140625" customWidth="1"/>
    <col min="14824" max="14824" width="22.88671875" customWidth="1"/>
    <col min="14825" max="14825" width="14.5546875" customWidth="1"/>
    <col min="14826" max="14826" width="14.6640625" customWidth="1"/>
    <col min="14827" max="14828" width="14.44140625" customWidth="1"/>
    <col min="14829" max="14829" width="16.44140625" customWidth="1"/>
    <col min="14830" max="14830" width="16.5546875" customWidth="1"/>
    <col min="14831" max="14832" width="16.33203125" customWidth="1"/>
    <col min="14833" max="14833" width="16" customWidth="1"/>
    <col min="14834" max="14834" width="14.5546875" customWidth="1"/>
    <col min="14835" max="14835" width="13.6640625" customWidth="1"/>
    <col min="14836" max="14836" width="23.44140625" customWidth="1"/>
    <col min="14837" max="14837" width="26" customWidth="1"/>
    <col min="14838" max="14838" width="14" customWidth="1"/>
    <col min="14839" max="14839" width="63" customWidth="1"/>
    <col min="14840" max="14840" width="16.109375" customWidth="1"/>
    <col min="14841" max="14841" width="16.33203125" customWidth="1"/>
    <col min="14842" max="14842" width="16.6640625" customWidth="1"/>
    <col min="14843" max="14843" width="18" customWidth="1"/>
    <col min="14844" max="14844" width="17.5546875" customWidth="1"/>
    <col min="14845" max="14845" width="16.88671875" customWidth="1"/>
    <col min="14846" max="14846" width="14.5546875" customWidth="1"/>
    <col min="14847" max="14847" width="16.33203125" customWidth="1"/>
    <col min="14848" max="14848" width="17.33203125" customWidth="1"/>
    <col min="14849" max="14849" width="16" customWidth="1"/>
    <col min="14850" max="14850" width="16.33203125" customWidth="1"/>
    <col min="14851" max="14851" width="16" customWidth="1"/>
    <col min="14852" max="14852" width="17.109375" customWidth="1"/>
    <col min="14853" max="14853" width="18.33203125" customWidth="1"/>
    <col min="14854" max="14854" width="17.33203125" customWidth="1"/>
    <col min="14855" max="14856" width="17.6640625" customWidth="1"/>
    <col min="14857" max="14857" width="18" customWidth="1"/>
    <col min="14858" max="14858" width="16.109375" customWidth="1"/>
    <col min="14859" max="14859" width="17.44140625" customWidth="1"/>
    <col min="14860" max="14860" width="18.33203125" customWidth="1"/>
    <col min="14861" max="14861" width="17.88671875" customWidth="1"/>
    <col min="14862" max="14862" width="17" customWidth="1"/>
    <col min="14863" max="14863" width="16.88671875" customWidth="1"/>
    <col min="14864" max="14864" width="17.109375" customWidth="1"/>
    <col min="14865" max="14865" width="18.109375" customWidth="1"/>
    <col min="14866" max="14866" width="14.44140625" customWidth="1"/>
    <col min="14867" max="14867" width="13" customWidth="1"/>
    <col min="14868" max="14868" width="16.44140625" customWidth="1"/>
    <col min="14869" max="14869" width="17.109375" customWidth="1"/>
    <col min="14870" max="14870" width="17.6640625" customWidth="1"/>
    <col min="14871" max="14871" width="16.109375" customWidth="1"/>
    <col min="14872" max="14872" width="16" customWidth="1"/>
    <col min="14873" max="14874" width="17.44140625" customWidth="1"/>
    <col min="14875" max="14875" width="17.88671875" customWidth="1"/>
    <col min="14876" max="14877" width="17" customWidth="1"/>
    <col min="14878" max="14878" width="18" customWidth="1"/>
    <col min="14879" max="14879" width="17.6640625" customWidth="1"/>
    <col min="14880" max="14880" width="16.5546875" customWidth="1"/>
    <col min="14881" max="14881" width="16.6640625" customWidth="1"/>
    <col min="14882" max="14882" width="16.44140625" customWidth="1"/>
    <col min="14883" max="14883" width="18.5546875" customWidth="1"/>
    <col min="14884" max="14884" width="16.44140625" customWidth="1"/>
    <col min="14885" max="14885" width="16.33203125" customWidth="1"/>
    <col min="14886" max="14886" width="16.109375" customWidth="1"/>
    <col min="14887" max="14887" width="14.109375" customWidth="1"/>
    <col min="14888" max="14888" width="11.88671875" customWidth="1"/>
    <col min="14889" max="14889" width="15.5546875" customWidth="1"/>
    <col min="14890" max="14890" width="18.44140625" customWidth="1"/>
    <col min="14891" max="14891" width="15.6640625" customWidth="1"/>
    <col min="14892" max="14892" width="18" customWidth="1"/>
    <col min="14893" max="14893" width="17.33203125" customWidth="1"/>
    <col min="14894" max="14894" width="15.5546875" customWidth="1"/>
    <col min="14895" max="14895" width="9.33203125" customWidth="1"/>
    <col min="14896" max="14896" width="9.109375" customWidth="1"/>
    <col min="14897" max="14897" width="13.6640625" customWidth="1"/>
    <col min="14898" max="14898" width="14" customWidth="1"/>
    <col min="14899" max="14899" width="14.88671875" customWidth="1"/>
    <col min="14900" max="14900" width="15.109375" customWidth="1"/>
    <col min="14901" max="14908" width="17.109375" customWidth="1"/>
    <col min="15074" max="15074" width="18" customWidth="1"/>
    <col min="15075" max="15075" width="14.33203125" customWidth="1"/>
    <col min="15076" max="15076" width="14" customWidth="1"/>
    <col min="15077" max="15077" width="17.44140625" customWidth="1"/>
    <col min="15078" max="15078" width="17.5546875" customWidth="1"/>
    <col min="15079" max="15079" width="14.44140625" customWidth="1"/>
    <col min="15080" max="15080" width="22.88671875" customWidth="1"/>
    <col min="15081" max="15081" width="14.5546875" customWidth="1"/>
    <col min="15082" max="15082" width="14.6640625" customWidth="1"/>
    <col min="15083" max="15084" width="14.44140625" customWidth="1"/>
    <col min="15085" max="15085" width="16.44140625" customWidth="1"/>
    <col min="15086" max="15086" width="16.5546875" customWidth="1"/>
    <col min="15087" max="15088" width="16.33203125" customWidth="1"/>
    <col min="15089" max="15089" width="16" customWidth="1"/>
    <col min="15090" max="15090" width="14.5546875" customWidth="1"/>
    <col min="15091" max="15091" width="13.6640625" customWidth="1"/>
    <col min="15092" max="15092" width="23.44140625" customWidth="1"/>
    <col min="15093" max="15093" width="26" customWidth="1"/>
    <col min="15094" max="15094" width="14" customWidth="1"/>
    <col min="15095" max="15095" width="63" customWidth="1"/>
    <col min="15096" max="15096" width="16.109375" customWidth="1"/>
    <col min="15097" max="15097" width="16.33203125" customWidth="1"/>
    <col min="15098" max="15098" width="16.6640625" customWidth="1"/>
    <col min="15099" max="15099" width="18" customWidth="1"/>
    <col min="15100" max="15100" width="17.5546875" customWidth="1"/>
    <col min="15101" max="15101" width="16.88671875" customWidth="1"/>
    <col min="15102" max="15102" width="14.5546875" customWidth="1"/>
    <col min="15103" max="15103" width="16.33203125" customWidth="1"/>
    <col min="15104" max="15104" width="17.33203125" customWidth="1"/>
    <col min="15105" max="15105" width="16" customWidth="1"/>
    <col min="15106" max="15106" width="16.33203125" customWidth="1"/>
    <col min="15107" max="15107" width="16" customWidth="1"/>
    <col min="15108" max="15108" width="17.109375" customWidth="1"/>
    <col min="15109" max="15109" width="18.33203125" customWidth="1"/>
    <col min="15110" max="15110" width="17.33203125" customWidth="1"/>
    <col min="15111" max="15112" width="17.6640625" customWidth="1"/>
    <col min="15113" max="15113" width="18" customWidth="1"/>
    <col min="15114" max="15114" width="16.109375" customWidth="1"/>
    <col min="15115" max="15115" width="17.44140625" customWidth="1"/>
    <col min="15116" max="15116" width="18.33203125" customWidth="1"/>
    <col min="15117" max="15117" width="17.88671875" customWidth="1"/>
    <col min="15118" max="15118" width="17" customWidth="1"/>
    <col min="15119" max="15119" width="16.88671875" customWidth="1"/>
    <col min="15120" max="15120" width="17.109375" customWidth="1"/>
    <col min="15121" max="15121" width="18.109375" customWidth="1"/>
    <col min="15122" max="15122" width="14.44140625" customWidth="1"/>
    <col min="15123" max="15123" width="13" customWidth="1"/>
    <col min="15124" max="15124" width="16.44140625" customWidth="1"/>
    <col min="15125" max="15125" width="17.109375" customWidth="1"/>
    <col min="15126" max="15126" width="17.6640625" customWidth="1"/>
    <col min="15127" max="15127" width="16.109375" customWidth="1"/>
    <col min="15128" max="15128" width="16" customWidth="1"/>
    <col min="15129" max="15130" width="17.44140625" customWidth="1"/>
    <col min="15131" max="15131" width="17.88671875" customWidth="1"/>
    <col min="15132" max="15133" width="17" customWidth="1"/>
    <col min="15134" max="15134" width="18" customWidth="1"/>
    <col min="15135" max="15135" width="17.6640625" customWidth="1"/>
    <col min="15136" max="15136" width="16.5546875" customWidth="1"/>
    <col min="15137" max="15137" width="16.6640625" customWidth="1"/>
    <col min="15138" max="15138" width="16.44140625" customWidth="1"/>
    <col min="15139" max="15139" width="18.5546875" customWidth="1"/>
    <col min="15140" max="15140" width="16.44140625" customWidth="1"/>
    <col min="15141" max="15141" width="16.33203125" customWidth="1"/>
    <col min="15142" max="15142" width="16.109375" customWidth="1"/>
    <col min="15143" max="15143" width="14.109375" customWidth="1"/>
    <col min="15144" max="15144" width="11.88671875" customWidth="1"/>
    <col min="15145" max="15145" width="15.5546875" customWidth="1"/>
    <col min="15146" max="15146" width="18.44140625" customWidth="1"/>
    <col min="15147" max="15147" width="15.6640625" customWidth="1"/>
    <col min="15148" max="15148" width="18" customWidth="1"/>
    <col min="15149" max="15149" width="17.33203125" customWidth="1"/>
    <col min="15150" max="15150" width="15.5546875" customWidth="1"/>
    <col min="15151" max="15151" width="9.33203125" customWidth="1"/>
    <col min="15152" max="15152" width="9.109375" customWidth="1"/>
    <col min="15153" max="15153" width="13.6640625" customWidth="1"/>
    <col min="15154" max="15154" width="14" customWidth="1"/>
    <col min="15155" max="15155" width="14.88671875" customWidth="1"/>
    <col min="15156" max="15156" width="15.109375" customWidth="1"/>
    <col min="15157" max="15164" width="17.109375" customWidth="1"/>
    <col min="15330" max="15330" width="18" customWidth="1"/>
    <col min="15331" max="15331" width="14.33203125" customWidth="1"/>
    <col min="15332" max="15332" width="14" customWidth="1"/>
    <col min="15333" max="15333" width="17.44140625" customWidth="1"/>
    <col min="15334" max="15334" width="17.5546875" customWidth="1"/>
    <col min="15335" max="15335" width="14.44140625" customWidth="1"/>
    <col min="15336" max="15336" width="22.88671875" customWidth="1"/>
    <col min="15337" max="15337" width="14.5546875" customWidth="1"/>
    <col min="15338" max="15338" width="14.6640625" customWidth="1"/>
    <col min="15339" max="15340" width="14.44140625" customWidth="1"/>
    <col min="15341" max="15341" width="16.44140625" customWidth="1"/>
    <col min="15342" max="15342" width="16.5546875" customWidth="1"/>
    <col min="15343" max="15344" width="16.33203125" customWidth="1"/>
    <col min="15345" max="15345" width="16" customWidth="1"/>
    <col min="15346" max="15346" width="14.5546875" customWidth="1"/>
    <col min="15347" max="15347" width="13.6640625" customWidth="1"/>
    <col min="15348" max="15348" width="23.44140625" customWidth="1"/>
    <col min="15349" max="15349" width="26" customWidth="1"/>
    <col min="15350" max="15350" width="14" customWidth="1"/>
    <col min="15351" max="15351" width="63" customWidth="1"/>
    <col min="15352" max="15352" width="16.109375" customWidth="1"/>
    <col min="15353" max="15353" width="16.33203125" customWidth="1"/>
    <col min="15354" max="15354" width="16.6640625" customWidth="1"/>
    <col min="15355" max="15355" width="18" customWidth="1"/>
    <col min="15356" max="15356" width="17.5546875" customWidth="1"/>
    <col min="15357" max="15357" width="16.88671875" customWidth="1"/>
    <col min="15358" max="15358" width="14.5546875" customWidth="1"/>
    <col min="15359" max="15359" width="16.33203125" customWidth="1"/>
    <col min="15360" max="15360" width="17.33203125" customWidth="1"/>
    <col min="15361" max="15361" width="16" customWidth="1"/>
    <col min="15362" max="15362" width="16.33203125" customWidth="1"/>
    <col min="15363" max="15363" width="16" customWidth="1"/>
    <col min="15364" max="15364" width="17.109375" customWidth="1"/>
    <col min="15365" max="15365" width="18.33203125" customWidth="1"/>
    <col min="15366" max="15366" width="17.33203125" customWidth="1"/>
    <col min="15367" max="15368" width="17.6640625" customWidth="1"/>
    <col min="15369" max="15369" width="18" customWidth="1"/>
    <col min="15370" max="15370" width="16.109375" customWidth="1"/>
    <col min="15371" max="15371" width="17.44140625" customWidth="1"/>
    <col min="15372" max="15372" width="18.33203125" customWidth="1"/>
    <col min="15373" max="15373" width="17.88671875" customWidth="1"/>
    <col min="15374" max="15374" width="17" customWidth="1"/>
    <col min="15375" max="15375" width="16.88671875" customWidth="1"/>
    <col min="15376" max="15376" width="17.109375" customWidth="1"/>
    <col min="15377" max="15377" width="18.109375" customWidth="1"/>
    <col min="15378" max="15378" width="14.44140625" customWidth="1"/>
    <col min="15379" max="15379" width="13" customWidth="1"/>
    <col min="15380" max="15380" width="16.44140625" customWidth="1"/>
    <col min="15381" max="15381" width="17.109375" customWidth="1"/>
    <col min="15382" max="15382" width="17.6640625" customWidth="1"/>
    <col min="15383" max="15383" width="16.109375" customWidth="1"/>
    <col min="15384" max="15384" width="16" customWidth="1"/>
    <col min="15385" max="15386" width="17.44140625" customWidth="1"/>
    <col min="15387" max="15387" width="17.88671875" customWidth="1"/>
    <col min="15388" max="15389" width="17" customWidth="1"/>
    <col min="15390" max="15390" width="18" customWidth="1"/>
    <col min="15391" max="15391" width="17.6640625" customWidth="1"/>
    <col min="15392" max="15392" width="16.5546875" customWidth="1"/>
    <col min="15393" max="15393" width="16.6640625" customWidth="1"/>
    <col min="15394" max="15394" width="16.44140625" customWidth="1"/>
    <col min="15395" max="15395" width="18.5546875" customWidth="1"/>
    <col min="15396" max="15396" width="16.44140625" customWidth="1"/>
    <col min="15397" max="15397" width="16.33203125" customWidth="1"/>
    <col min="15398" max="15398" width="16.109375" customWidth="1"/>
    <col min="15399" max="15399" width="14.109375" customWidth="1"/>
    <col min="15400" max="15400" width="11.88671875" customWidth="1"/>
    <col min="15401" max="15401" width="15.5546875" customWidth="1"/>
    <col min="15402" max="15402" width="18.44140625" customWidth="1"/>
    <col min="15403" max="15403" width="15.6640625" customWidth="1"/>
    <col min="15404" max="15404" width="18" customWidth="1"/>
    <col min="15405" max="15405" width="17.33203125" customWidth="1"/>
    <col min="15406" max="15406" width="15.5546875" customWidth="1"/>
    <col min="15407" max="15407" width="9.33203125" customWidth="1"/>
    <col min="15408" max="15408" width="9.109375" customWidth="1"/>
    <col min="15409" max="15409" width="13.6640625" customWidth="1"/>
    <col min="15410" max="15410" width="14" customWidth="1"/>
    <col min="15411" max="15411" width="14.88671875" customWidth="1"/>
    <col min="15412" max="15412" width="15.109375" customWidth="1"/>
    <col min="15413" max="15420" width="17.109375" customWidth="1"/>
    <col min="15586" max="15586" width="18" customWidth="1"/>
    <col min="15587" max="15587" width="14.33203125" customWidth="1"/>
    <col min="15588" max="15588" width="14" customWidth="1"/>
    <col min="15589" max="15589" width="17.44140625" customWidth="1"/>
    <col min="15590" max="15590" width="17.5546875" customWidth="1"/>
    <col min="15591" max="15591" width="14.44140625" customWidth="1"/>
    <col min="15592" max="15592" width="22.88671875" customWidth="1"/>
    <col min="15593" max="15593" width="14.5546875" customWidth="1"/>
    <col min="15594" max="15594" width="14.6640625" customWidth="1"/>
    <col min="15595" max="15596" width="14.44140625" customWidth="1"/>
    <col min="15597" max="15597" width="16.44140625" customWidth="1"/>
    <col min="15598" max="15598" width="16.5546875" customWidth="1"/>
    <col min="15599" max="15600" width="16.33203125" customWidth="1"/>
    <col min="15601" max="15601" width="16" customWidth="1"/>
    <col min="15602" max="15602" width="14.5546875" customWidth="1"/>
    <col min="15603" max="15603" width="13.6640625" customWidth="1"/>
    <col min="15604" max="15604" width="23.44140625" customWidth="1"/>
    <col min="15605" max="15605" width="26" customWidth="1"/>
    <col min="15606" max="15606" width="14" customWidth="1"/>
    <col min="15607" max="15607" width="63" customWidth="1"/>
    <col min="15608" max="15608" width="16.109375" customWidth="1"/>
    <col min="15609" max="15609" width="16.33203125" customWidth="1"/>
    <col min="15610" max="15610" width="16.6640625" customWidth="1"/>
    <col min="15611" max="15611" width="18" customWidth="1"/>
    <col min="15612" max="15612" width="17.5546875" customWidth="1"/>
    <col min="15613" max="15613" width="16.88671875" customWidth="1"/>
    <col min="15614" max="15614" width="14.5546875" customWidth="1"/>
    <col min="15615" max="15615" width="16.33203125" customWidth="1"/>
    <col min="15616" max="15616" width="17.33203125" customWidth="1"/>
    <col min="15617" max="15617" width="16" customWidth="1"/>
    <col min="15618" max="15618" width="16.33203125" customWidth="1"/>
    <col min="15619" max="15619" width="16" customWidth="1"/>
    <col min="15620" max="15620" width="17.109375" customWidth="1"/>
    <col min="15621" max="15621" width="18.33203125" customWidth="1"/>
    <col min="15622" max="15622" width="17.33203125" customWidth="1"/>
    <col min="15623" max="15624" width="17.6640625" customWidth="1"/>
    <col min="15625" max="15625" width="18" customWidth="1"/>
    <col min="15626" max="15626" width="16.109375" customWidth="1"/>
    <col min="15627" max="15627" width="17.44140625" customWidth="1"/>
    <col min="15628" max="15628" width="18.33203125" customWidth="1"/>
    <col min="15629" max="15629" width="17.88671875" customWidth="1"/>
    <col min="15630" max="15630" width="17" customWidth="1"/>
    <col min="15631" max="15631" width="16.88671875" customWidth="1"/>
    <col min="15632" max="15632" width="17.109375" customWidth="1"/>
    <col min="15633" max="15633" width="18.109375" customWidth="1"/>
    <col min="15634" max="15634" width="14.44140625" customWidth="1"/>
    <col min="15635" max="15635" width="13" customWidth="1"/>
    <col min="15636" max="15636" width="16.44140625" customWidth="1"/>
    <col min="15637" max="15637" width="17.109375" customWidth="1"/>
    <col min="15638" max="15638" width="17.6640625" customWidth="1"/>
    <col min="15639" max="15639" width="16.109375" customWidth="1"/>
    <col min="15640" max="15640" width="16" customWidth="1"/>
    <col min="15641" max="15642" width="17.44140625" customWidth="1"/>
    <col min="15643" max="15643" width="17.88671875" customWidth="1"/>
    <col min="15644" max="15645" width="17" customWidth="1"/>
    <col min="15646" max="15646" width="18" customWidth="1"/>
    <col min="15647" max="15647" width="17.6640625" customWidth="1"/>
    <col min="15648" max="15648" width="16.5546875" customWidth="1"/>
    <col min="15649" max="15649" width="16.6640625" customWidth="1"/>
    <col min="15650" max="15650" width="16.44140625" customWidth="1"/>
    <col min="15651" max="15651" width="18.5546875" customWidth="1"/>
    <col min="15652" max="15652" width="16.44140625" customWidth="1"/>
    <col min="15653" max="15653" width="16.33203125" customWidth="1"/>
    <col min="15654" max="15654" width="16.109375" customWidth="1"/>
    <col min="15655" max="15655" width="14.109375" customWidth="1"/>
    <col min="15656" max="15656" width="11.88671875" customWidth="1"/>
    <col min="15657" max="15657" width="15.5546875" customWidth="1"/>
    <col min="15658" max="15658" width="18.44140625" customWidth="1"/>
    <col min="15659" max="15659" width="15.6640625" customWidth="1"/>
    <col min="15660" max="15660" width="18" customWidth="1"/>
    <col min="15661" max="15661" width="17.33203125" customWidth="1"/>
    <col min="15662" max="15662" width="15.5546875" customWidth="1"/>
    <col min="15663" max="15663" width="9.33203125" customWidth="1"/>
    <col min="15664" max="15664" width="9.109375" customWidth="1"/>
    <col min="15665" max="15665" width="13.6640625" customWidth="1"/>
    <col min="15666" max="15666" width="14" customWidth="1"/>
    <col min="15667" max="15667" width="14.88671875" customWidth="1"/>
    <col min="15668" max="15668" width="15.109375" customWidth="1"/>
    <col min="15669" max="15676" width="17.109375" customWidth="1"/>
    <col min="15842" max="15842" width="18" customWidth="1"/>
    <col min="15843" max="15843" width="14.33203125" customWidth="1"/>
    <col min="15844" max="15844" width="14" customWidth="1"/>
    <col min="15845" max="15845" width="17.44140625" customWidth="1"/>
    <col min="15846" max="15846" width="17.5546875" customWidth="1"/>
    <col min="15847" max="15847" width="14.44140625" customWidth="1"/>
    <col min="15848" max="15848" width="22.88671875" customWidth="1"/>
    <col min="15849" max="15849" width="14.5546875" customWidth="1"/>
    <col min="15850" max="15850" width="14.6640625" customWidth="1"/>
    <col min="15851" max="15852" width="14.44140625" customWidth="1"/>
    <col min="15853" max="15853" width="16.44140625" customWidth="1"/>
    <col min="15854" max="15854" width="16.5546875" customWidth="1"/>
    <col min="15855" max="15856" width="16.33203125" customWidth="1"/>
    <col min="15857" max="15857" width="16" customWidth="1"/>
    <col min="15858" max="15858" width="14.5546875" customWidth="1"/>
    <col min="15859" max="15859" width="13.6640625" customWidth="1"/>
    <col min="15860" max="15860" width="23.44140625" customWidth="1"/>
    <col min="15861" max="15861" width="26" customWidth="1"/>
    <col min="15862" max="15862" width="14" customWidth="1"/>
    <col min="15863" max="15863" width="63" customWidth="1"/>
    <col min="15864" max="15864" width="16.109375" customWidth="1"/>
    <col min="15865" max="15865" width="16.33203125" customWidth="1"/>
    <col min="15866" max="15866" width="16.6640625" customWidth="1"/>
    <col min="15867" max="15867" width="18" customWidth="1"/>
    <col min="15868" max="15868" width="17.5546875" customWidth="1"/>
    <col min="15869" max="15869" width="16.88671875" customWidth="1"/>
    <col min="15870" max="15870" width="14.5546875" customWidth="1"/>
    <col min="15871" max="15871" width="16.33203125" customWidth="1"/>
    <col min="15872" max="15872" width="17.33203125" customWidth="1"/>
    <col min="15873" max="15873" width="16" customWidth="1"/>
    <col min="15874" max="15874" width="16.33203125" customWidth="1"/>
    <col min="15875" max="15875" width="16" customWidth="1"/>
    <col min="15876" max="15876" width="17.109375" customWidth="1"/>
    <col min="15877" max="15877" width="18.33203125" customWidth="1"/>
    <col min="15878" max="15878" width="17.33203125" customWidth="1"/>
    <col min="15879" max="15880" width="17.6640625" customWidth="1"/>
    <col min="15881" max="15881" width="18" customWidth="1"/>
    <col min="15882" max="15882" width="16.109375" customWidth="1"/>
    <col min="15883" max="15883" width="17.44140625" customWidth="1"/>
    <col min="15884" max="15884" width="18.33203125" customWidth="1"/>
    <col min="15885" max="15885" width="17.88671875" customWidth="1"/>
    <col min="15886" max="15886" width="17" customWidth="1"/>
    <col min="15887" max="15887" width="16.88671875" customWidth="1"/>
    <col min="15888" max="15888" width="17.109375" customWidth="1"/>
    <col min="15889" max="15889" width="18.109375" customWidth="1"/>
    <col min="15890" max="15890" width="14.44140625" customWidth="1"/>
    <col min="15891" max="15891" width="13" customWidth="1"/>
    <col min="15892" max="15892" width="16.44140625" customWidth="1"/>
    <col min="15893" max="15893" width="17.109375" customWidth="1"/>
    <col min="15894" max="15894" width="17.6640625" customWidth="1"/>
    <col min="15895" max="15895" width="16.109375" customWidth="1"/>
    <col min="15896" max="15896" width="16" customWidth="1"/>
    <col min="15897" max="15898" width="17.44140625" customWidth="1"/>
    <col min="15899" max="15899" width="17.88671875" customWidth="1"/>
    <col min="15900" max="15901" width="17" customWidth="1"/>
    <col min="15902" max="15902" width="18" customWidth="1"/>
    <col min="15903" max="15903" width="17.6640625" customWidth="1"/>
    <col min="15904" max="15904" width="16.5546875" customWidth="1"/>
    <col min="15905" max="15905" width="16.6640625" customWidth="1"/>
    <col min="15906" max="15906" width="16.44140625" customWidth="1"/>
    <col min="15907" max="15907" width="18.5546875" customWidth="1"/>
    <col min="15908" max="15908" width="16.44140625" customWidth="1"/>
    <col min="15909" max="15909" width="16.33203125" customWidth="1"/>
    <col min="15910" max="15910" width="16.109375" customWidth="1"/>
    <col min="15911" max="15911" width="14.109375" customWidth="1"/>
    <col min="15912" max="15912" width="11.88671875" customWidth="1"/>
    <col min="15913" max="15913" width="15.5546875" customWidth="1"/>
    <col min="15914" max="15914" width="18.44140625" customWidth="1"/>
    <col min="15915" max="15915" width="15.6640625" customWidth="1"/>
    <col min="15916" max="15916" width="18" customWidth="1"/>
    <col min="15917" max="15917" width="17.33203125" customWidth="1"/>
    <col min="15918" max="15918" width="15.5546875" customWidth="1"/>
    <col min="15919" max="15919" width="9.33203125" customWidth="1"/>
    <col min="15920" max="15920" width="9.109375" customWidth="1"/>
    <col min="15921" max="15921" width="13.6640625" customWidth="1"/>
    <col min="15922" max="15922" width="14" customWidth="1"/>
    <col min="15923" max="15923" width="14.88671875" customWidth="1"/>
    <col min="15924" max="15924" width="15.109375" customWidth="1"/>
    <col min="15925" max="15932" width="17.109375" customWidth="1"/>
    <col min="16098" max="16098" width="18" customWidth="1"/>
    <col min="16099" max="16099" width="14.33203125" customWidth="1"/>
    <col min="16100" max="16100" width="14" customWidth="1"/>
    <col min="16101" max="16101" width="17.44140625" customWidth="1"/>
    <col min="16102" max="16102" width="17.5546875" customWidth="1"/>
    <col min="16103" max="16103" width="14.44140625" customWidth="1"/>
    <col min="16104" max="16104" width="22.88671875" customWidth="1"/>
    <col min="16105" max="16105" width="14.5546875" customWidth="1"/>
    <col min="16106" max="16106" width="14.6640625" customWidth="1"/>
    <col min="16107" max="16108" width="14.44140625" customWidth="1"/>
    <col min="16109" max="16109" width="16.44140625" customWidth="1"/>
    <col min="16110" max="16110" width="16.5546875" customWidth="1"/>
    <col min="16111" max="16112" width="16.33203125" customWidth="1"/>
    <col min="16113" max="16113" width="16" customWidth="1"/>
    <col min="16114" max="16114" width="14.5546875" customWidth="1"/>
    <col min="16115" max="16115" width="13.6640625" customWidth="1"/>
    <col min="16116" max="16116" width="23.44140625" customWidth="1"/>
    <col min="16117" max="16117" width="26" customWidth="1"/>
    <col min="16118" max="16118" width="14" customWidth="1"/>
    <col min="16119" max="16119" width="63" customWidth="1"/>
    <col min="16120" max="16120" width="16.109375" customWidth="1"/>
    <col min="16121" max="16121" width="16.33203125" customWidth="1"/>
    <col min="16122" max="16122" width="16.6640625" customWidth="1"/>
    <col min="16123" max="16123" width="18" customWidth="1"/>
    <col min="16124" max="16124" width="17.5546875" customWidth="1"/>
    <col min="16125" max="16125" width="16.88671875" customWidth="1"/>
    <col min="16126" max="16126" width="14.5546875" customWidth="1"/>
    <col min="16127" max="16127" width="16.33203125" customWidth="1"/>
    <col min="16128" max="16128" width="17.33203125" customWidth="1"/>
    <col min="16129" max="16129" width="16" customWidth="1"/>
    <col min="16130" max="16130" width="16.33203125" customWidth="1"/>
    <col min="16131" max="16131" width="16" customWidth="1"/>
    <col min="16132" max="16132" width="17.109375" customWidth="1"/>
    <col min="16133" max="16133" width="18.33203125" customWidth="1"/>
    <col min="16134" max="16134" width="17.33203125" customWidth="1"/>
    <col min="16135" max="16136" width="17.6640625" customWidth="1"/>
    <col min="16137" max="16137" width="18" customWidth="1"/>
    <col min="16138" max="16138" width="16.109375" customWidth="1"/>
    <col min="16139" max="16139" width="17.44140625" customWidth="1"/>
    <col min="16140" max="16140" width="18.33203125" customWidth="1"/>
    <col min="16141" max="16141" width="17.88671875" customWidth="1"/>
    <col min="16142" max="16142" width="17" customWidth="1"/>
    <col min="16143" max="16143" width="16.88671875" customWidth="1"/>
    <col min="16144" max="16144" width="17.109375" customWidth="1"/>
    <col min="16145" max="16145" width="18.109375" customWidth="1"/>
    <col min="16146" max="16146" width="14.44140625" customWidth="1"/>
    <col min="16147" max="16147" width="13" customWidth="1"/>
    <col min="16148" max="16148" width="16.44140625" customWidth="1"/>
    <col min="16149" max="16149" width="17.109375" customWidth="1"/>
    <col min="16150" max="16150" width="17.6640625" customWidth="1"/>
    <col min="16151" max="16151" width="16.109375" customWidth="1"/>
    <col min="16152" max="16152" width="16" customWidth="1"/>
    <col min="16153" max="16154" width="17.44140625" customWidth="1"/>
    <col min="16155" max="16155" width="17.88671875" customWidth="1"/>
    <col min="16156" max="16157" width="17" customWidth="1"/>
    <col min="16158" max="16158" width="18" customWidth="1"/>
    <col min="16159" max="16159" width="17.6640625" customWidth="1"/>
    <col min="16160" max="16160" width="16.5546875" customWidth="1"/>
    <col min="16161" max="16161" width="16.6640625" customWidth="1"/>
    <col min="16162" max="16162" width="16.44140625" customWidth="1"/>
    <col min="16163" max="16163" width="18.5546875" customWidth="1"/>
    <col min="16164" max="16164" width="16.44140625" customWidth="1"/>
    <col min="16165" max="16165" width="16.33203125" customWidth="1"/>
    <col min="16166" max="16166" width="16.109375" customWidth="1"/>
    <col min="16167" max="16167" width="14.109375" customWidth="1"/>
    <col min="16168" max="16168" width="11.88671875" customWidth="1"/>
    <col min="16169" max="16169" width="15.5546875" customWidth="1"/>
    <col min="16170" max="16170" width="18.44140625" customWidth="1"/>
    <col min="16171" max="16171" width="15.6640625" customWidth="1"/>
    <col min="16172" max="16172" width="18" customWidth="1"/>
    <col min="16173" max="16173" width="17.33203125" customWidth="1"/>
    <col min="16174" max="16174" width="15.5546875" customWidth="1"/>
    <col min="16175" max="16175" width="9.33203125" customWidth="1"/>
    <col min="16176" max="16176" width="9.109375" customWidth="1"/>
    <col min="16177" max="16177" width="13.6640625" customWidth="1"/>
    <col min="16178" max="16178" width="14" customWidth="1"/>
    <col min="16179" max="16179" width="14.88671875" customWidth="1"/>
    <col min="16180" max="16180" width="15.109375" customWidth="1"/>
    <col min="16181" max="16188" width="17.109375" customWidth="1"/>
  </cols>
  <sheetData>
    <row r="1" spans="1:60" x14ac:dyDescent="0.25">
      <c r="A1" s="68" t="s">
        <v>7417</v>
      </c>
      <c r="B1" s="69" t="s">
        <v>8105</v>
      </c>
      <c r="C1" s="69" t="s">
        <v>7418</v>
      </c>
      <c r="D1" s="69" t="s">
        <v>8106</v>
      </c>
      <c r="E1" s="69" t="s">
        <v>8107</v>
      </c>
      <c r="F1" s="69" t="s">
        <v>8108</v>
      </c>
      <c r="G1" s="69" t="s">
        <v>8109</v>
      </c>
      <c r="H1" s="69" t="s">
        <v>8110</v>
      </c>
      <c r="I1" s="69" t="s">
        <v>8111</v>
      </c>
      <c r="J1" s="69" t="s">
        <v>8112</v>
      </c>
      <c r="K1" s="69" t="s">
        <v>8113</v>
      </c>
      <c r="L1" s="69" t="s">
        <v>8114</v>
      </c>
      <c r="M1" s="69" t="s">
        <v>8115</v>
      </c>
      <c r="N1" s="69" t="s">
        <v>8116</v>
      </c>
      <c r="O1" s="69" t="s">
        <v>8117</v>
      </c>
      <c r="P1" s="69" t="s">
        <v>8118</v>
      </c>
      <c r="Q1" s="69" t="s">
        <v>8119</v>
      </c>
      <c r="R1" s="69" t="s">
        <v>8120</v>
      </c>
      <c r="S1" s="69" t="s">
        <v>8121</v>
      </c>
      <c r="T1" s="69" t="s">
        <v>8122</v>
      </c>
      <c r="U1" s="69" t="s">
        <v>8123</v>
      </c>
      <c r="V1" s="69" t="s">
        <v>8124</v>
      </c>
      <c r="W1" s="69" t="s">
        <v>8125</v>
      </c>
      <c r="X1" s="69" t="s">
        <v>8126</v>
      </c>
      <c r="Y1" s="69" t="s">
        <v>8127</v>
      </c>
      <c r="Z1" s="69" t="s">
        <v>8128</v>
      </c>
      <c r="AA1" s="69" t="s">
        <v>8129</v>
      </c>
      <c r="AB1" s="70" t="s">
        <v>8130</v>
      </c>
      <c r="AC1" s="69" t="s">
        <v>8131</v>
      </c>
      <c r="AD1" s="69" t="s">
        <v>8132</v>
      </c>
      <c r="AE1" s="69" t="s">
        <v>8133</v>
      </c>
      <c r="AF1" s="69" t="s">
        <v>8134</v>
      </c>
      <c r="AG1" s="69" t="s">
        <v>8135</v>
      </c>
      <c r="AH1" s="69" t="s">
        <v>8136</v>
      </c>
      <c r="AI1" s="69" t="s">
        <v>8137</v>
      </c>
      <c r="AJ1" s="69" t="s">
        <v>8138</v>
      </c>
      <c r="AK1" s="69" t="s">
        <v>8139</v>
      </c>
      <c r="AL1" s="69" t="s">
        <v>8140</v>
      </c>
      <c r="AM1" s="69" t="s">
        <v>8141</v>
      </c>
      <c r="AN1" s="69" t="s">
        <v>8142</v>
      </c>
      <c r="AO1" s="69" t="s">
        <v>8143</v>
      </c>
      <c r="AP1" s="69" t="s">
        <v>8144</v>
      </c>
      <c r="AQ1" s="69" t="s">
        <v>8145</v>
      </c>
      <c r="AR1" s="69" t="s">
        <v>8146</v>
      </c>
      <c r="AS1" s="69" t="s">
        <v>8147</v>
      </c>
      <c r="AT1" s="69" t="s">
        <v>8148</v>
      </c>
      <c r="AU1" s="69" t="s">
        <v>8149</v>
      </c>
      <c r="AV1" s="69" t="s">
        <v>8150</v>
      </c>
      <c r="AW1" s="69" t="s">
        <v>8151</v>
      </c>
      <c r="AX1" s="69" t="s">
        <v>8152</v>
      </c>
      <c r="AY1" s="69" t="s">
        <v>8153</v>
      </c>
      <c r="AZ1" s="69" t="s">
        <v>8154</v>
      </c>
      <c r="BA1" s="69" t="s">
        <v>8155</v>
      </c>
      <c r="BB1" s="69" t="s">
        <v>8162</v>
      </c>
      <c r="BC1" s="69" t="s">
        <v>8161</v>
      </c>
      <c r="BD1" s="69" t="s">
        <v>8160</v>
      </c>
      <c r="BE1" s="69" t="s">
        <v>8159</v>
      </c>
      <c r="BF1" s="69" t="s">
        <v>8158</v>
      </c>
      <c r="BG1" s="69" t="s">
        <v>8157</v>
      </c>
      <c r="BH1" s="71" t="s">
        <v>8156</v>
      </c>
    </row>
    <row r="2" spans="1:60" x14ac:dyDescent="0.25">
      <c r="A2" s="72">
        <v>4</v>
      </c>
      <c r="B2" s="73">
        <v>1959</v>
      </c>
      <c r="C2" s="73" t="s">
        <v>2</v>
      </c>
      <c r="D2" s="73" t="s">
        <v>7488</v>
      </c>
      <c r="E2" s="73"/>
      <c r="F2" s="73"/>
      <c r="G2" s="73" t="s">
        <v>7489</v>
      </c>
      <c r="H2" s="74">
        <v>21684</v>
      </c>
      <c r="I2" s="73"/>
      <c r="J2" s="73" t="s">
        <v>5</v>
      </c>
      <c r="K2" s="73"/>
      <c r="L2" s="73"/>
      <c r="M2" s="73"/>
      <c r="N2" s="73" t="s">
        <v>4679</v>
      </c>
      <c r="O2" s="73" t="s">
        <v>2696</v>
      </c>
      <c r="P2" s="73" t="s">
        <v>4679</v>
      </c>
      <c r="Q2" s="73"/>
      <c r="R2" s="73">
        <v>0</v>
      </c>
      <c r="S2" s="73"/>
      <c r="T2" s="73"/>
      <c r="U2" s="73" t="s">
        <v>7490</v>
      </c>
      <c r="V2" s="73" t="s">
        <v>7491</v>
      </c>
      <c r="W2" s="73" t="s">
        <v>7492</v>
      </c>
      <c r="X2" s="73"/>
      <c r="Y2" s="73"/>
      <c r="Z2" s="73" t="s">
        <v>7493</v>
      </c>
      <c r="AA2" s="73"/>
      <c r="AB2" s="75">
        <v>1.5</v>
      </c>
      <c r="AC2" s="73" t="s">
        <v>310</v>
      </c>
      <c r="AD2" s="73"/>
      <c r="AE2" s="73"/>
      <c r="AF2" s="73" t="s">
        <v>131</v>
      </c>
      <c r="AG2" s="73" t="s">
        <v>131</v>
      </c>
      <c r="AH2" s="73" t="s">
        <v>310</v>
      </c>
      <c r="AI2" s="73" t="s">
        <v>5</v>
      </c>
      <c r="AJ2" s="73"/>
      <c r="AK2" s="73" t="s">
        <v>7494</v>
      </c>
      <c r="AL2" s="73" t="s">
        <v>7495</v>
      </c>
      <c r="AM2" s="73"/>
      <c r="AN2" s="73"/>
      <c r="AO2" s="73" t="s">
        <v>497</v>
      </c>
      <c r="AP2" s="73" t="s">
        <v>497</v>
      </c>
      <c r="AQ2" s="73"/>
      <c r="AR2" s="73"/>
      <c r="AS2" s="73"/>
      <c r="AT2" s="73" t="s">
        <v>7496</v>
      </c>
      <c r="AU2" s="73" t="s">
        <v>7497</v>
      </c>
      <c r="AV2" s="73" t="s">
        <v>6</v>
      </c>
      <c r="AW2" s="73" t="s">
        <v>6</v>
      </c>
      <c r="AX2" s="73" t="s">
        <v>6</v>
      </c>
      <c r="AY2" s="73">
        <v>7</v>
      </c>
      <c r="AZ2" s="73" t="s">
        <v>7498</v>
      </c>
      <c r="BA2" s="73">
        <v>1</v>
      </c>
      <c r="BB2" s="73"/>
      <c r="BC2" s="73"/>
      <c r="BD2" s="73"/>
      <c r="BE2" s="73"/>
      <c r="BF2" s="73"/>
      <c r="BG2" s="73"/>
      <c r="BH2" s="76"/>
    </row>
    <row r="3" spans="1:60" x14ac:dyDescent="0.25">
      <c r="A3" s="72">
        <v>239</v>
      </c>
      <c r="B3" s="73">
        <v>1963</v>
      </c>
      <c r="C3" s="73" t="s">
        <v>163</v>
      </c>
      <c r="D3" s="73" t="s">
        <v>7499</v>
      </c>
      <c r="E3" s="73" t="s">
        <v>7499</v>
      </c>
      <c r="F3" s="73" t="s">
        <v>8163</v>
      </c>
      <c r="G3" s="73" t="s">
        <v>8183</v>
      </c>
      <c r="H3" s="74">
        <v>23089</v>
      </c>
      <c r="I3" s="73" t="s">
        <v>7500</v>
      </c>
      <c r="J3" s="73" t="s">
        <v>5</v>
      </c>
      <c r="K3" s="73">
        <v>27.5</v>
      </c>
      <c r="L3" s="73"/>
      <c r="M3" s="73"/>
      <c r="N3" s="73" t="s">
        <v>4679</v>
      </c>
      <c r="O3" s="73" t="s">
        <v>2182</v>
      </c>
      <c r="P3" s="73" t="s">
        <v>4679</v>
      </c>
      <c r="Q3" s="73" t="s">
        <v>7492</v>
      </c>
      <c r="R3" s="73">
        <v>4</v>
      </c>
      <c r="S3" s="73" t="s">
        <v>7501</v>
      </c>
      <c r="T3" s="73" t="s">
        <v>7502</v>
      </c>
      <c r="U3" s="73" t="s">
        <v>7503</v>
      </c>
      <c r="V3" s="73"/>
      <c r="W3" s="73"/>
      <c r="X3" s="73"/>
      <c r="Y3" s="73"/>
      <c r="Z3" s="73" t="s">
        <v>6</v>
      </c>
      <c r="AA3" s="73"/>
      <c r="AB3" s="75">
        <v>1</v>
      </c>
      <c r="AC3" s="73" t="s">
        <v>497</v>
      </c>
      <c r="AD3" s="73"/>
      <c r="AE3" s="73"/>
      <c r="AF3" s="73" t="s">
        <v>3</v>
      </c>
      <c r="AG3" s="73" t="s">
        <v>3</v>
      </c>
      <c r="AH3" s="73" t="s">
        <v>62</v>
      </c>
      <c r="AI3" s="73"/>
      <c r="AJ3" s="73"/>
      <c r="AK3" s="73" t="s">
        <v>1374</v>
      </c>
      <c r="AL3" s="73" t="s">
        <v>7495</v>
      </c>
      <c r="AM3" s="73"/>
      <c r="AN3" s="73"/>
      <c r="AO3" s="73" t="s">
        <v>497</v>
      </c>
      <c r="AP3" s="73" t="s">
        <v>497</v>
      </c>
      <c r="AQ3" s="73" t="s">
        <v>4679</v>
      </c>
      <c r="AR3" s="73"/>
      <c r="AS3" s="73" t="s">
        <v>497</v>
      </c>
      <c r="AT3" s="73" t="s">
        <v>7504</v>
      </c>
      <c r="AU3" s="73" t="s">
        <v>7505</v>
      </c>
      <c r="AV3" s="73" t="s">
        <v>6</v>
      </c>
      <c r="AW3" s="73" t="s">
        <v>2915</v>
      </c>
      <c r="AX3" s="73"/>
      <c r="AY3" s="73">
        <v>9</v>
      </c>
      <c r="AZ3" s="73" t="s">
        <v>7507</v>
      </c>
      <c r="BA3" s="73">
        <v>1</v>
      </c>
      <c r="BB3" s="73" t="s">
        <v>7508</v>
      </c>
      <c r="BC3" s="73"/>
      <c r="BD3" s="73" t="s">
        <v>7509</v>
      </c>
      <c r="BE3" s="73" t="s">
        <v>16</v>
      </c>
      <c r="BF3" s="73" t="s">
        <v>7510</v>
      </c>
      <c r="BG3" s="73" t="s">
        <v>7511</v>
      </c>
      <c r="BH3" s="76" t="s">
        <v>7512</v>
      </c>
    </row>
    <row r="4" spans="1:60" x14ac:dyDescent="0.25">
      <c r="A4" s="72">
        <v>240</v>
      </c>
      <c r="B4" s="73">
        <v>1963</v>
      </c>
      <c r="C4" s="73" t="s">
        <v>163</v>
      </c>
      <c r="D4" s="73" t="s">
        <v>7671</v>
      </c>
      <c r="E4" s="73" t="s">
        <v>7499</v>
      </c>
      <c r="F4" s="73" t="s">
        <v>8164</v>
      </c>
      <c r="G4" s="73" t="s">
        <v>8183</v>
      </c>
      <c r="H4" s="74">
        <v>23089</v>
      </c>
      <c r="I4" s="73" t="s">
        <v>7500</v>
      </c>
      <c r="J4" s="73" t="s">
        <v>5</v>
      </c>
      <c r="K4" s="73">
        <v>27.5</v>
      </c>
      <c r="L4" s="73"/>
      <c r="M4" s="73"/>
      <c r="N4" s="73" t="s">
        <v>4679</v>
      </c>
      <c r="O4" s="73" t="s">
        <v>2182</v>
      </c>
      <c r="P4" s="73" t="s">
        <v>4679</v>
      </c>
      <c r="Q4" s="73" t="s">
        <v>7492</v>
      </c>
      <c r="R4" s="73">
        <v>4</v>
      </c>
      <c r="S4" s="73" t="s">
        <v>2631</v>
      </c>
      <c r="T4" s="73" t="s">
        <v>7513</v>
      </c>
      <c r="U4" s="73" t="s">
        <v>7503</v>
      </c>
      <c r="V4" s="73"/>
      <c r="W4" s="73"/>
      <c r="X4" s="73"/>
      <c r="Y4" s="73"/>
      <c r="Z4" s="73" t="s">
        <v>6</v>
      </c>
      <c r="AA4" s="73"/>
      <c r="AB4" s="75">
        <v>1</v>
      </c>
      <c r="AC4" s="73"/>
      <c r="AD4" s="73" t="s">
        <v>7514</v>
      </c>
      <c r="AE4" s="73"/>
      <c r="AF4" s="73"/>
      <c r="AG4" s="73"/>
      <c r="AH4" s="73" t="s">
        <v>0</v>
      </c>
      <c r="AI4" s="73"/>
      <c r="AJ4" s="73"/>
      <c r="AK4" s="73" t="s">
        <v>379</v>
      </c>
      <c r="AL4" s="73" t="s">
        <v>7495</v>
      </c>
      <c r="AM4" s="73"/>
      <c r="AN4" s="73"/>
      <c r="AO4" s="73" t="s">
        <v>497</v>
      </c>
      <c r="AP4" s="73" t="s">
        <v>497</v>
      </c>
      <c r="AQ4" s="73"/>
      <c r="AR4" s="73"/>
      <c r="AS4" s="73"/>
      <c r="AT4" s="73" t="s">
        <v>7504</v>
      </c>
      <c r="AU4" s="73" t="s">
        <v>7505</v>
      </c>
      <c r="AV4" s="73" t="s">
        <v>6</v>
      </c>
      <c r="AW4" s="73" t="s">
        <v>2915</v>
      </c>
      <c r="AX4" s="73" t="s">
        <v>6</v>
      </c>
      <c r="AY4" s="73">
        <v>9</v>
      </c>
      <c r="AZ4" s="73" t="s">
        <v>7507</v>
      </c>
      <c r="BA4" s="73">
        <v>1</v>
      </c>
      <c r="BB4" s="73" t="s">
        <v>7515</v>
      </c>
      <c r="BC4" s="73"/>
      <c r="BD4" s="73" t="s">
        <v>7509</v>
      </c>
      <c r="BE4" s="73"/>
      <c r="BF4" s="73"/>
      <c r="BG4" s="73"/>
      <c r="BH4" s="76"/>
    </row>
    <row r="5" spans="1:60" x14ac:dyDescent="0.25">
      <c r="A5" s="72">
        <v>241</v>
      </c>
      <c r="B5" s="73">
        <v>1963</v>
      </c>
      <c r="C5" s="73" t="s">
        <v>163</v>
      </c>
      <c r="D5" s="73" t="s">
        <v>7499</v>
      </c>
      <c r="E5" s="73" t="s">
        <v>7499</v>
      </c>
      <c r="F5" s="73" t="s">
        <v>8163</v>
      </c>
      <c r="G5" s="73" t="s">
        <v>8183</v>
      </c>
      <c r="H5" s="74">
        <v>23089</v>
      </c>
      <c r="I5" s="73" t="s">
        <v>7500</v>
      </c>
      <c r="J5" s="73"/>
      <c r="K5" s="73">
        <v>27.5</v>
      </c>
      <c r="L5" s="73"/>
      <c r="M5" s="73"/>
      <c r="N5" s="73" t="s">
        <v>4679</v>
      </c>
      <c r="O5" s="73" t="s">
        <v>2182</v>
      </c>
      <c r="P5" s="73" t="s">
        <v>4679</v>
      </c>
      <c r="Q5" s="73" t="s">
        <v>7492</v>
      </c>
      <c r="R5" s="73">
        <v>4</v>
      </c>
      <c r="S5" s="73" t="s">
        <v>7516</v>
      </c>
      <c r="T5" s="73" t="s">
        <v>4647</v>
      </c>
      <c r="U5" s="73" t="s">
        <v>7503</v>
      </c>
      <c r="V5" s="73" t="s">
        <v>7491</v>
      </c>
      <c r="W5" s="73" t="s">
        <v>7492</v>
      </c>
      <c r="X5" s="73"/>
      <c r="Y5" s="73"/>
      <c r="Z5" s="73" t="s">
        <v>6</v>
      </c>
      <c r="AA5" s="73"/>
      <c r="AB5" s="75">
        <v>0.5</v>
      </c>
      <c r="AC5" s="73"/>
      <c r="AD5" s="73"/>
      <c r="AE5" s="73"/>
      <c r="AF5" s="73" t="s">
        <v>310</v>
      </c>
      <c r="AG5" s="73" t="s">
        <v>310</v>
      </c>
      <c r="AH5" s="73" t="s">
        <v>62</v>
      </c>
      <c r="AI5" s="73" t="s">
        <v>310</v>
      </c>
      <c r="AJ5" s="73"/>
      <c r="AK5" s="73" t="s">
        <v>1374</v>
      </c>
      <c r="AL5" s="73" t="s">
        <v>7495</v>
      </c>
      <c r="AM5" s="73"/>
      <c r="AN5" s="73"/>
      <c r="AO5" s="73" t="s">
        <v>497</v>
      </c>
      <c r="AP5" s="73" t="s">
        <v>497</v>
      </c>
      <c r="AQ5" s="73"/>
      <c r="AR5" s="73"/>
      <c r="AS5" s="73"/>
      <c r="AT5" s="73" t="s">
        <v>7504</v>
      </c>
      <c r="AU5" s="73" t="s">
        <v>7505</v>
      </c>
      <c r="AV5" s="73" t="s">
        <v>6</v>
      </c>
      <c r="AW5" s="73" t="s">
        <v>2915</v>
      </c>
      <c r="AX5" s="73" t="s">
        <v>2915</v>
      </c>
      <c r="AY5" s="73">
        <v>9</v>
      </c>
      <c r="AZ5" s="73" t="s">
        <v>7507</v>
      </c>
      <c r="BA5" s="73">
        <v>1</v>
      </c>
      <c r="BB5" s="73" t="s">
        <v>7508</v>
      </c>
      <c r="BC5" s="73"/>
      <c r="BD5" s="73" t="s">
        <v>7509</v>
      </c>
      <c r="BE5" s="73"/>
      <c r="BF5" s="73"/>
      <c r="BG5" s="73"/>
      <c r="BH5" s="76"/>
    </row>
    <row r="6" spans="1:60" x14ac:dyDescent="0.25">
      <c r="A6" s="72">
        <v>865</v>
      </c>
      <c r="B6" s="73">
        <v>1987</v>
      </c>
      <c r="C6" s="73" t="s">
        <v>163</v>
      </c>
      <c r="D6" s="73" t="s">
        <v>7517</v>
      </c>
      <c r="E6" s="73" t="s">
        <v>7517</v>
      </c>
      <c r="F6" s="73" t="s">
        <v>7517</v>
      </c>
      <c r="G6" s="73" t="s">
        <v>7518</v>
      </c>
      <c r="H6" s="74">
        <v>31833</v>
      </c>
      <c r="I6" s="73" t="s">
        <v>7519</v>
      </c>
      <c r="J6" s="73" t="s">
        <v>62</v>
      </c>
      <c r="K6" s="73">
        <v>27</v>
      </c>
      <c r="L6" s="73"/>
      <c r="M6" s="73"/>
      <c r="N6" s="73" t="s">
        <v>4679</v>
      </c>
      <c r="O6" s="73" t="s">
        <v>2182</v>
      </c>
      <c r="P6" s="73" t="s">
        <v>4679</v>
      </c>
      <c r="Q6" s="73" t="s">
        <v>7492</v>
      </c>
      <c r="R6" s="73">
        <v>4</v>
      </c>
      <c r="S6" s="73" t="s">
        <v>2631</v>
      </c>
      <c r="T6" s="73"/>
      <c r="U6" s="73" t="s">
        <v>7503</v>
      </c>
      <c r="V6" s="73"/>
      <c r="W6" s="73"/>
      <c r="X6" s="73"/>
      <c r="Y6" s="73"/>
      <c r="Z6" s="73" t="s">
        <v>6</v>
      </c>
      <c r="AA6" s="73"/>
      <c r="AB6" s="75">
        <v>1</v>
      </c>
      <c r="AC6" s="73" t="s">
        <v>497</v>
      </c>
      <c r="AD6" s="73" t="s">
        <v>7520</v>
      </c>
      <c r="AE6" s="73" t="s">
        <v>384</v>
      </c>
      <c r="AF6" s="73" t="s">
        <v>3</v>
      </c>
      <c r="AG6" s="73" t="s">
        <v>3</v>
      </c>
      <c r="AH6" s="73" t="s">
        <v>131</v>
      </c>
      <c r="AI6" s="73"/>
      <c r="AJ6" s="73"/>
      <c r="AK6" s="73" t="s">
        <v>1453</v>
      </c>
      <c r="AL6" s="73" t="s">
        <v>7495</v>
      </c>
      <c r="AM6" s="73"/>
      <c r="AN6" s="73"/>
      <c r="AO6" s="73" t="s">
        <v>497</v>
      </c>
      <c r="AP6" s="73" t="s">
        <v>497</v>
      </c>
      <c r="AQ6" s="73"/>
      <c r="AR6" s="73"/>
      <c r="AS6" s="73"/>
      <c r="AT6" s="73"/>
      <c r="AU6" s="73" t="s">
        <v>7521</v>
      </c>
      <c r="AV6" s="73" t="s">
        <v>6</v>
      </c>
      <c r="AW6" s="73" t="s">
        <v>6</v>
      </c>
      <c r="AX6" s="73" t="s">
        <v>980</v>
      </c>
      <c r="AY6" s="73">
        <v>11</v>
      </c>
      <c r="AZ6" s="73" t="s">
        <v>7507</v>
      </c>
      <c r="BA6" s="73">
        <v>1</v>
      </c>
      <c r="BB6" s="73" t="s">
        <v>7508</v>
      </c>
      <c r="BC6" s="73"/>
      <c r="BD6" s="73" t="s">
        <v>7509</v>
      </c>
      <c r="BE6" s="73"/>
      <c r="BF6" s="73"/>
      <c r="BG6" s="73"/>
      <c r="BH6" s="76"/>
    </row>
    <row r="7" spans="1:60" x14ac:dyDescent="0.25">
      <c r="A7" s="72">
        <v>7</v>
      </c>
      <c r="B7" s="73">
        <v>1959</v>
      </c>
      <c r="C7" s="73" t="s">
        <v>496</v>
      </c>
      <c r="D7" s="73" t="s">
        <v>7592</v>
      </c>
      <c r="E7" s="73" t="s">
        <v>7522</v>
      </c>
      <c r="F7" s="73"/>
      <c r="G7" s="73" t="s">
        <v>8254</v>
      </c>
      <c r="H7" s="74">
        <v>21727</v>
      </c>
      <c r="I7" s="73"/>
      <c r="J7" s="73" t="s">
        <v>5</v>
      </c>
      <c r="K7" s="73"/>
      <c r="L7" s="73"/>
      <c r="M7" s="73"/>
      <c r="N7" s="73" t="s">
        <v>980</v>
      </c>
      <c r="O7" s="73" t="s">
        <v>839</v>
      </c>
      <c r="P7" s="73" t="s">
        <v>7523</v>
      </c>
      <c r="Q7" s="73" t="s">
        <v>7524</v>
      </c>
      <c r="R7" s="73">
        <v>4</v>
      </c>
      <c r="S7" s="73" t="s">
        <v>40</v>
      </c>
      <c r="T7" s="73"/>
      <c r="U7" s="73" t="s">
        <v>7525</v>
      </c>
      <c r="V7" s="73" t="s">
        <v>7526</v>
      </c>
      <c r="W7" s="73" t="s">
        <v>7527</v>
      </c>
      <c r="X7" s="73"/>
      <c r="Y7" s="73"/>
      <c r="Z7" s="73"/>
      <c r="AA7" s="73" t="s">
        <v>6</v>
      </c>
      <c r="AB7" s="75">
        <v>1.5</v>
      </c>
      <c r="AC7" s="73" t="s">
        <v>497</v>
      </c>
      <c r="AD7" s="73" t="s">
        <v>7498</v>
      </c>
      <c r="AE7" s="73"/>
      <c r="AF7" s="73"/>
      <c r="AG7" s="73"/>
      <c r="AH7" s="73" t="s">
        <v>3</v>
      </c>
      <c r="AI7" s="73"/>
      <c r="AJ7" s="73"/>
      <c r="AK7" s="73" t="s">
        <v>1340</v>
      </c>
      <c r="AL7" s="73" t="s">
        <v>7495</v>
      </c>
      <c r="AM7" s="73"/>
      <c r="AN7" s="73"/>
      <c r="AO7" s="73" t="s">
        <v>497</v>
      </c>
      <c r="AP7" s="73" t="s">
        <v>497</v>
      </c>
      <c r="AQ7" s="73"/>
      <c r="AR7" s="73"/>
      <c r="AS7" s="73"/>
      <c r="AT7" s="73"/>
      <c r="AU7" s="73" t="s">
        <v>7521</v>
      </c>
      <c r="AV7" s="73" t="s">
        <v>2915</v>
      </c>
      <c r="AW7" s="73" t="s">
        <v>2915</v>
      </c>
      <c r="AX7" s="73" t="s">
        <v>980</v>
      </c>
      <c r="AY7" s="73">
        <v>4</v>
      </c>
      <c r="AZ7" s="73" t="s">
        <v>7507</v>
      </c>
      <c r="BA7" s="73">
        <v>1</v>
      </c>
      <c r="BB7" s="73"/>
      <c r="BC7" s="73"/>
      <c r="BD7" s="73"/>
      <c r="BE7" s="73"/>
      <c r="BF7" s="73"/>
      <c r="BG7" s="73"/>
      <c r="BH7" s="76"/>
    </row>
    <row r="8" spans="1:60" x14ac:dyDescent="0.25">
      <c r="A8" s="72">
        <v>30</v>
      </c>
      <c r="B8" s="73">
        <v>1959</v>
      </c>
      <c r="C8" s="73" t="s">
        <v>496</v>
      </c>
      <c r="D8" s="73" t="s">
        <v>8177</v>
      </c>
      <c r="E8" s="73" t="s">
        <v>8172</v>
      </c>
      <c r="F8" s="73"/>
      <c r="G8" s="73" t="s">
        <v>7529</v>
      </c>
      <c r="H8" s="74">
        <v>21832</v>
      </c>
      <c r="I8" s="73"/>
      <c r="J8" s="73"/>
      <c r="K8" s="73"/>
      <c r="L8" s="73"/>
      <c r="M8" s="73"/>
      <c r="N8" s="73" t="s">
        <v>980</v>
      </c>
      <c r="O8" s="73" t="s">
        <v>1319</v>
      </c>
      <c r="P8" s="73" t="s">
        <v>4679</v>
      </c>
      <c r="Q8" s="73" t="s">
        <v>7492</v>
      </c>
      <c r="R8" s="73">
        <v>4</v>
      </c>
      <c r="S8" s="73" t="s">
        <v>2631</v>
      </c>
      <c r="T8" s="73"/>
      <c r="U8" s="73" t="s">
        <v>7530</v>
      </c>
      <c r="V8" s="73"/>
      <c r="W8" s="73"/>
      <c r="X8" s="73"/>
      <c r="Y8" s="73"/>
      <c r="Z8" s="73" t="s">
        <v>6</v>
      </c>
      <c r="AA8" s="73"/>
      <c r="AB8" s="75">
        <v>1.5</v>
      </c>
      <c r="AC8" s="73" t="s">
        <v>310</v>
      </c>
      <c r="AD8" s="73"/>
      <c r="AE8" s="73"/>
      <c r="AF8" s="73"/>
      <c r="AG8" s="73"/>
      <c r="AH8" s="73" t="s">
        <v>3</v>
      </c>
      <c r="AI8" s="73"/>
      <c r="AJ8" s="73"/>
      <c r="AK8" s="73" t="s">
        <v>1427</v>
      </c>
      <c r="AL8" s="73" t="s">
        <v>7495</v>
      </c>
      <c r="AM8" s="73"/>
      <c r="AN8" s="73"/>
      <c r="AO8" s="73"/>
      <c r="AP8" s="73" t="s">
        <v>497</v>
      </c>
      <c r="AQ8" s="73"/>
      <c r="AR8" s="73"/>
      <c r="AS8" s="73"/>
      <c r="AT8" s="73"/>
      <c r="AU8" s="73" t="s">
        <v>7505</v>
      </c>
      <c r="AV8" s="73" t="s">
        <v>2915</v>
      </c>
      <c r="AW8" s="73" t="s">
        <v>2915</v>
      </c>
      <c r="AX8" s="73"/>
      <c r="AY8" s="73">
        <v>0</v>
      </c>
      <c r="AZ8" s="73"/>
      <c r="BA8" s="73">
        <v>0</v>
      </c>
      <c r="BB8" s="73"/>
      <c r="BC8" s="73"/>
      <c r="BD8" s="73"/>
      <c r="BE8" s="73"/>
      <c r="BF8" s="73"/>
      <c r="BG8" s="73"/>
      <c r="BH8" s="76"/>
    </row>
    <row r="9" spans="1:60" x14ac:dyDescent="0.25">
      <c r="A9" s="72">
        <v>45</v>
      </c>
      <c r="B9" s="73">
        <v>1960</v>
      </c>
      <c r="C9" s="73" t="s">
        <v>496</v>
      </c>
      <c r="D9" s="73" t="s">
        <v>7592</v>
      </c>
      <c r="E9" s="73"/>
      <c r="F9" s="73"/>
      <c r="G9" s="73" t="s">
        <v>7531</v>
      </c>
      <c r="H9" s="74">
        <v>21927</v>
      </c>
      <c r="I9" s="73"/>
      <c r="J9" s="73"/>
      <c r="K9" s="73"/>
      <c r="L9" s="73"/>
      <c r="M9" s="73"/>
      <c r="N9" s="73" t="s">
        <v>4679</v>
      </c>
      <c r="O9" s="73" t="s">
        <v>2637</v>
      </c>
      <c r="P9" s="73"/>
      <c r="Q9" s="73"/>
      <c r="R9" s="73">
        <v>4</v>
      </c>
      <c r="S9" s="73"/>
      <c r="T9" s="73"/>
      <c r="U9" s="73" t="s">
        <v>7532</v>
      </c>
      <c r="V9" s="73"/>
      <c r="W9" s="73"/>
      <c r="X9" s="73"/>
      <c r="Y9" s="73"/>
      <c r="Z9" s="73" t="s">
        <v>6</v>
      </c>
      <c r="AA9" s="73"/>
      <c r="AB9" s="75">
        <v>1</v>
      </c>
      <c r="AC9" s="73" t="s">
        <v>62</v>
      </c>
      <c r="AD9" s="73"/>
      <c r="AE9" s="73"/>
      <c r="AF9" s="73"/>
      <c r="AG9" s="73"/>
      <c r="AH9" s="73" t="s">
        <v>62</v>
      </c>
      <c r="AI9" s="73"/>
      <c r="AJ9" s="73"/>
      <c r="AK9" s="73" t="s">
        <v>1138</v>
      </c>
      <c r="AL9" s="73" t="s">
        <v>7495</v>
      </c>
      <c r="AM9" s="73"/>
      <c r="AN9" s="73"/>
      <c r="AO9" s="73" t="s">
        <v>497</v>
      </c>
      <c r="AP9" s="73" t="s">
        <v>497</v>
      </c>
      <c r="AQ9" s="73"/>
      <c r="AR9" s="73"/>
      <c r="AS9" s="73"/>
      <c r="AT9" s="73"/>
      <c r="AU9" s="73" t="s">
        <v>339</v>
      </c>
      <c r="AV9" s="73" t="s">
        <v>6</v>
      </c>
      <c r="AW9" s="73" t="s">
        <v>6</v>
      </c>
      <c r="AX9" s="73" t="s">
        <v>2915</v>
      </c>
      <c r="AY9" s="73">
        <v>12</v>
      </c>
      <c r="AZ9" s="73" t="s">
        <v>7507</v>
      </c>
      <c r="BA9" s="73">
        <v>1</v>
      </c>
      <c r="BB9" s="73"/>
      <c r="BC9" s="73"/>
      <c r="BD9" s="73"/>
      <c r="BE9" s="73"/>
      <c r="BF9" s="73"/>
      <c r="BG9" s="73"/>
      <c r="BH9" s="76"/>
    </row>
    <row r="10" spans="1:60" x14ac:dyDescent="0.25">
      <c r="A10" s="72">
        <v>53</v>
      </c>
      <c r="B10" s="73">
        <v>1960</v>
      </c>
      <c r="C10" s="73" t="s">
        <v>496</v>
      </c>
      <c r="D10" s="73" t="s">
        <v>7592</v>
      </c>
      <c r="E10" s="73"/>
      <c r="F10" s="73"/>
      <c r="G10" s="73" t="s">
        <v>8255</v>
      </c>
      <c r="H10" s="74">
        <v>22119</v>
      </c>
      <c r="I10" s="73"/>
      <c r="J10" s="73"/>
      <c r="K10" s="73"/>
      <c r="L10" s="73"/>
      <c r="M10" s="73"/>
      <c r="N10" s="73" t="s">
        <v>980</v>
      </c>
      <c r="O10" s="73" t="s">
        <v>839</v>
      </c>
      <c r="P10" s="73" t="s">
        <v>4679</v>
      </c>
      <c r="Q10" s="73" t="s">
        <v>7492</v>
      </c>
      <c r="R10" s="73">
        <v>4</v>
      </c>
      <c r="S10" s="73" t="s">
        <v>2631</v>
      </c>
      <c r="T10" s="73"/>
      <c r="U10" s="73" t="s">
        <v>7525</v>
      </c>
      <c r="V10" s="73" t="s">
        <v>7526</v>
      </c>
      <c r="W10" s="73" t="s">
        <v>7527</v>
      </c>
      <c r="X10" s="73"/>
      <c r="Y10" s="73"/>
      <c r="Z10" s="73" t="s">
        <v>6</v>
      </c>
      <c r="AA10" s="73"/>
      <c r="AB10" s="75">
        <v>1.5</v>
      </c>
      <c r="AC10" s="73" t="s">
        <v>497</v>
      </c>
      <c r="AD10" s="73" t="s">
        <v>4428</v>
      </c>
      <c r="AE10" s="73"/>
      <c r="AF10" s="73"/>
      <c r="AG10" s="73"/>
      <c r="AH10" s="73" t="s">
        <v>3</v>
      </c>
      <c r="AI10" s="73"/>
      <c r="AJ10" s="73"/>
      <c r="AK10" s="73" t="s">
        <v>1427</v>
      </c>
      <c r="AL10" s="73" t="s">
        <v>7533</v>
      </c>
      <c r="AM10" s="73"/>
      <c r="AN10" s="73"/>
      <c r="AO10" s="73" t="s">
        <v>497</v>
      </c>
      <c r="AP10" s="73" t="s">
        <v>497</v>
      </c>
      <c r="AQ10" s="73"/>
      <c r="AR10" s="73"/>
      <c r="AS10" s="73"/>
      <c r="AT10" s="73"/>
      <c r="AU10" s="73" t="s">
        <v>7505</v>
      </c>
      <c r="AV10" s="73" t="s">
        <v>980</v>
      </c>
      <c r="AW10" s="73" t="s">
        <v>6</v>
      </c>
      <c r="AX10" s="73"/>
      <c r="AY10" s="73">
        <v>6</v>
      </c>
      <c r="AZ10" s="73"/>
      <c r="BA10" s="73">
        <v>0</v>
      </c>
      <c r="BB10" s="73"/>
      <c r="BC10" s="73"/>
      <c r="BD10" s="73"/>
      <c r="BE10" s="73"/>
      <c r="BF10" s="73"/>
      <c r="BG10" s="73"/>
      <c r="BH10" s="76"/>
    </row>
    <row r="11" spans="1:60" x14ac:dyDescent="0.25">
      <c r="A11" s="72">
        <v>54</v>
      </c>
      <c r="B11" s="73">
        <v>1960</v>
      </c>
      <c r="C11" s="73" t="s">
        <v>496</v>
      </c>
      <c r="D11" s="73" t="s">
        <v>7488</v>
      </c>
      <c r="E11" s="73"/>
      <c r="F11" s="73" t="s">
        <v>7534</v>
      </c>
      <c r="G11" s="73" t="s">
        <v>8256</v>
      </c>
      <c r="H11" s="74">
        <v>22122</v>
      </c>
      <c r="I11" s="73"/>
      <c r="J11" s="73"/>
      <c r="K11" s="73"/>
      <c r="L11" s="73"/>
      <c r="M11" s="73"/>
      <c r="N11" s="73" t="s">
        <v>980</v>
      </c>
      <c r="O11" s="73" t="s">
        <v>2090</v>
      </c>
      <c r="P11" s="73" t="s">
        <v>4679</v>
      </c>
      <c r="Q11" s="73" t="s">
        <v>7492</v>
      </c>
      <c r="R11" s="73">
        <v>4</v>
      </c>
      <c r="S11" s="73" t="s">
        <v>2631</v>
      </c>
      <c r="T11" s="73"/>
      <c r="U11" s="73" t="s">
        <v>7525</v>
      </c>
      <c r="V11" s="73"/>
      <c r="W11" s="73"/>
      <c r="X11" s="73"/>
      <c r="Y11" s="73"/>
      <c r="Z11" s="73" t="s">
        <v>6</v>
      </c>
      <c r="AA11" s="73"/>
      <c r="AB11" s="75">
        <v>1.5</v>
      </c>
      <c r="AC11" s="73" t="s">
        <v>497</v>
      </c>
      <c r="AD11" s="73"/>
      <c r="AE11" s="73"/>
      <c r="AF11" s="73"/>
      <c r="AG11" s="73"/>
      <c r="AH11" s="73" t="s">
        <v>3</v>
      </c>
      <c r="AI11" s="73"/>
      <c r="AJ11" s="73"/>
      <c r="AK11" s="73" t="s">
        <v>1121</v>
      </c>
      <c r="AL11" s="73" t="s">
        <v>7533</v>
      </c>
      <c r="AM11" s="73"/>
      <c r="AN11" s="73"/>
      <c r="AO11" s="73" t="s">
        <v>497</v>
      </c>
      <c r="AP11" s="73" t="s">
        <v>497</v>
      </c>
      <c r="AQ11" s="73"/>
      <c r="AR11" s="73"/>
      <c r="AS11" s="73"/>
      <c r="AT11" s="73"/>
      <c r="AU11" s="73"/>
      <c r="AV11" s="73"/>
      <c r="AW11" s="73"/>
      <c r="AX11" s="73"/>
      <c r="AY11" s="73">
        <v>0</v>
      </c>
      <c r="AZ11" s="73"/>
      <c r="BA11" s="73">
        <v>0</v>
      </c>
      <c r="BB11" s="73"/>
      <c r="BC11" s="73"/>
      <c r="BD11" s="73"/>
      <c r="BE11" s="73"/>
      <c r="BF11" s="73"/>
      <c r="BG11" s="73"/>
      <c r="BH11" s="76"/>
    </row>
    <row r="12" spans="1:60" x14ac:dyDescent="0.25">
      <c r="A12" s="72">
        <v>21</v>
      </c>
      <c r="B12" s="73">
        <v>1959</v>
      </c>
      <c r="C12" s="73" t="s">
        <v>69</v>
      </c>
      <c r="D12" s="73" t="s">
        <v>7535</v>
      </c>
      <c r="E12" s="73"/>
      <c r="F12" s="73"/>
      <c r="G12" s="73" t="s">
        <v>8257</v>
      </c>
      <c r="H12" s="74">
        <v>21762</v>
      </c>
      <c r="I12" s="73"/>
      <c r="J12" s="73"/>
      <c r="K12" s="73"/>
      <c r="L12" s="73"/>
      <c r="M12" s="73"/>
      <c r="N12" s="73" t="s">
        <v>4679</v>
      </c>
      <c r="O12" s="73" t="s">
        <v>1021</v>
      </c>
      <c r="P12" s="73" t="s">
        <v>4679</v>
      </c>
      <c r="Q12" s="73"/>
      <c r="R12" s="73">
        <v>4</v>
      </c>
      <c r="S12" s="73" t="s">
        <v>7516</v>
      </c>
      <c r="T12" s="73" t="s">
        <v>4647</v>
      </c>
      <c r="U12" s="73" t="s">
        <v>7536</v>
      </c>
      <c r="V12" s="73"/>
      <c r="W12" s="73"/>
      <c r="X12" s="73"/>
      <c r="Y12" s="73"/>
      <c r="Z12" s="73" t="s">
        <v>6</v>
      </c>
      <c r="AA12" s="73" t="s">
        <v>7537</v>
      </c>
      <c r="AB12" s="75">
        <v>3</v>
      </c>
      <c r="AC12" s="73"/>
      <c r="AD12" s="73"/>
      <c r="AE12" s="73"/>
      <c r="AF12" s="73"/>
      <c r="AG12" s="73"/>
      <c r="AH12" s="73" t="s">
        <v>3</v>
      </c>
      <c r="AI12" s="73"/>
      <c r="AJ12" s="73"/>
      <c r="AK12" s="73" t="s">
        <v>1366</v>
      </c>
      <c r="AL12" s="73" t="s">
        <v>7495</v>
      </c>
      <c r="AM12" s="73"/>
      <c r="AN12" s="73"/>
      <c r="AO12" s="73" t="s">
        <v>497</v>
      </c>
      <c r="AP12" s="73" t="s">
        <v>497</v>
      </c>
      <c r="AQ12" s="73"/>
      <c r="AR12" s="73"/>
      <c r="AS12" s="73"/>
      <c r="AT12" s="73"/>
      <c r="AU12" s="73" t="s">
        <v>7538</v>
      </c>
      <c r="AV12" s="73"/>
      <c r="AW12" s="73"/>
      <c r="AX12" s="73"/>
      <c r="AY12" s="73">
        <v>0</v>
      </c>
      <c r="AZ12" s="73"/>
      <c r="BA12" s="73">
        <v>0</v>
      </c>
      <c r="BB12" s="73"/>
      <c r="BC12" s="73"/>
      <c r="BD12" s="73"/>
      <c r="BE12" s="73"/>
      <c r="BF12" s="73"/>
      <c r="BG12" s="73"/>
      <c r="BH12" s="76"/>
    </row>
    <row r="13" spans="1:60" x14ac:dyDescent="0.25">
      <c r="A13" s="72">
        <v>176</v>
      </c>
      <c r="B13" s="73">
        <v>1962</v>
      </c>
      <c r="C13" s="73" t="s">
        <v>69</v>
      </c>
      <c r="D13" s="73" t="s">
        <v>7488</v>
      </c>
      <c r="E13" s="73"/>
      <c r="F13" s="73"/>
      <c r="G13" s="73" t="s">
        <v>8184</v>
      </c>
      <c r="H13" s="74">
        <v>22735</v>
      </c>
      <c r="I13" s="73"/>
      <c r="J13" s="73"/>
      <c r="K13" s="73"/>
      <c r="L13" s="73"/>
      <c r="M13" s="73"/>
      <c r="N13" s="73" t="s">
        <v>4679</v>
      </c>
      <c r="O13" s="73" t="s">
        <v>1021</v>
      </c>
      <c r="P13" s="73" t="s">
        <v>4679</v>
      </c>
      <c r="Q13" s="73" t="s">
        <v>7492</v>
      </c>
      <c r="R13" s="73">
        <v>4</v>
      </c>
      <c r="S13" s="73" t="s">
        <v>2631</v>
      </c>
      <c r="T13" s="73"/>
      <c r="U13" s="73" t="s">
        <v>7536</v>
      </c>
      <c r="V13" s="73"/>
      <c r="W13" s="73"/>
      <c r="X13" s="73"/>
      <c r="Y13" s="73"/>
      <c r="Z13" s="73" t="s">
        <v>6</v>
      </c>
      <c r="AA13" s="73"/>
      <c r="AB13" s="75">
        <v>0.02</v>
      </c>
      <c r="AC13" s="73" t="s">
        <v>497</v>
      </c>
      <c r="AD13" s="73" t="s">
        <v>7496</v>
      </c>
      <c r="AE13" s="73"/>
      <c r="AF13" s="73" t="s">
        <v>0</v>
      </c>
      <c r="AG13" s="73" t="s">
        <v>3</v>
      </c>
      <c r="AH13" s="73" t="s">
        <v>131</v>
      </c>
      <c r="AI13" s="73"/>
      <c r="AJ13" s="73"/>
      <c r="AK13" s="73" t="s">
        <v>1453</v>
      </c>
      <c r="AL13" s="73" t="s">
        <v>7495</v>
      </c>
      <c r="AM13" s="73" t="s">
        <v>497</v>
      </c>
      <c r="AN13" s="73" t="s">
        <v>3349</v>
      </c>
      <c r="AO13" s="73" t="s">
        <v>497</v>
      </c>
      <c r="AP13" s="73" t="s">
        <v>497</v>
      </c>
      <c r="AQ13" s="73"/>
      <c r="AR13" s="73"/>
      <c r="AS13" s="73"/>
      <c r="AT13" s="73"/>
      <c r="AU13" s="73"/>
      <c r="AV13" s="73"/>
      <c r="AW13" s="73"/>
      <c r="AX13" s="73"/>
      <c r="AY13" s="73">
        <v>0</v>
      </c>
      <c r="AZ13" s="73"/>
      <c r="BA13" s="73">
        <v>0</v>
      </c>
      <c r="BB13" s="73"/>
      <c r="BC13" s="73"/>
      <c r="BD13" s="73"/>
      <c r="BE13" s="73"/>
      <c r="BF13" s="73"/>
      <c r="BG13" s="73"/>
      <c r="BH13" s="76"/>
    </row>
    <row r="14" spans="1:60" x14ac:dyDescent="0.25">
      <c r="A14" s="72">
        <v>177</v>
      </c>
      <c r="B14" s="73">
        <v>1962</v>
      </c>
      <c r="C14" s="73" t="s">
        <v>69</v>
      </c>
      <c r="D14" s="73" t="s">
        <v>7488</v>
      </c>
      <c r="E14" s="73"/>
      <c r="F14" s="73" t="s">
        <v>7539</v>
      </c>
      <c r="G14" s="73" t="s">
        <v>8406</v>
      </c>
      <c r="H14" s="74">
        <v>22735</v>
      </c>
      <c r="I14" s="73"/>
      <c r="J14" s="73"/>
      <c r="K14" s="73"/>
      <c r="L14" s="73"/>
      <c r="M14" s="73"/>
      <c r="N14" s="73" t="s">
        <v>4679</v>
      </c>
      <c r="O14" s="73" t="s">
        <v>1021</v>
      </c>
      <c r="P14" s="73" t="s">
        <v>7523</v>
      </c>
      <c r="Q14" s="73" t="s">
        <v>7492</v>
      </c>
      <c r="R14" s="73">
        <v>4</v>
      </c>
      <c r="S14" s="73" t="s">
        <v>7516</v>
      </c>
      <c r="T14" s="73" t="s">
        <v>4647</v>
      </c>
      <c r="U14" s="73" t="s">
        <v>7536</v>
      </c>
      <c r="V14" s="73"/>
      <c r="W14" s="73"/>
      <c r="X14" s="73"/>
      <c r="Y14" s="73"/>
      <c r="Z14" s="73" t="s">
        <v>6</v>
      </c>
      <c r="AA14" s="73"/>
      <c r="AB14" s="75">
        <v>0.5</v>
      </c>
      <c r="AC14" s="73" t="s">
        <v>497</v>
      </c>
      <c r="AD14" s="73" t="s">
        <v>7496</v>
      </c>
      <c r="AE14" s="73"/>
      <c r="AF14" s="73"/>
      <c r="AG14" s="73" t="s">
        <v>3</v>
      </c>
      <c r="AH14" s="73" t="s">
        <v>131</v>
      </c>
      <c r="AI14" s="73"/>
      <c r="AJ14" s="73"/>
      <c r="AK14" s="73" t="s">
        <v>1374</v>
      </c>
      <c r="AL14" s="73" t="s">
        <v>7495</v>
      </c>
      <c r="AM14" s="73"/>
      <c r="AN14" s="73" t="s">
        <v>0</v>
      </c>
      <c r="AO14" s="73" t="s">
        <v>497</v>
      </c>
      <c r="AP14" s="73" t="s">
        <v>497</v>
      </c>
      <c r="AQ14" s="73"/>
      <c r="AR14" s="73"/>
      <c r="AS14" s="73"/>
      <c r="AT14" s="73"/>
      <c r="AU14" s="73"/>
      <c r="AV14" s="73"/>
      <c r="AW14" s="73"/>
      <c r="AX14" s="73"/>
      <c r="AY14" s="73">
        <v>0</v>
      </c>
      <c r="AZ14" s="73"/>
      <c r="BA14" s="73">
        <v>0</v>
      </c>
      <c r="BB14" s="73"/>
      <c r="BC14" s="73"/>
      <c r="BD14" s="73"/>
      <c r="BE14" s="73"/>
      <c r="BF14" s="73"/>
      <c r="BG14" s="73"/>
      <c r="BH14" s="76"/>
    </row>
    <row r="15" spans="1:60" x14ac:dyDescent="0.25">
      <c r="A15" s="72">
        <v>178</v>
      </c>
      <c r="B15" s="73">
        <v>1962</v>
      </c>
      <c r="C15" s="73" t="s">
        <v>69</v>
      </c>
      <c r="D15" s="73" t="s">
        <v>7488</v>
      </c>
      <c r="E15" s="73"/>
      <c r="F15" s="73" t="s">
        <v>7539</v>
      </c>
      <c r="G15" s="73" t="s">
        <v>8407</v>
      </c>
      <c r="H15" s="74">
        <v>22735</v>
      </c>
      <c r="I15" s="73"/>
      <c r="J15" s="73"/>
      <c r="K15" s="73"/>
      <c r="L15" s="73"/>
      <c r="M15" s="73"/>
      <c r="N15" s="73" t="s">
        <v>4679</v>
      </c>
      <c r="O15" s="73" t="s">
        <v>1021</v>
      </c>
      <c r="P15" s="73" t="s">
        <v>4679</v>
      </c>
      <c r="Q15" s="73" t="s">
        <v>7492</v>
      </c>
      <c r="R15" s="73">
        <v>4</v>
      </c>
      <c r="S15" s="73" t="s">
        <v>2631</v>
      </c>
      <c r="T15" s="73"/>
      <c r="U15" s="73" t="s">
        <v>7536</v>
      </c>
      <c r="V15" s="73"/>
      <c r="W15" s="73"/>
      <c r="X15" s="73"/>
      <c r="Y15" s="73"/>
      <c r="Z15" s="73" t="s">
        <v>6</v>
      </c>
      <c r="AA15" s="73"/>
      <c r="AB15" s="75">
        <v>0.02</v>
      </c>
      <c r="AC15" s="73" t="s">
        <v>32</v>
      </c>
      <c r="AD15" s="73" t="s">
        <v>7496</v>
      </c>
      <c r="AE15" s="73"/>
      <c r="AF15" s="73" t="s">
        <v>131</v>
      </c>
      <c r="AG15" s="73" t="s">
        <v>131</v>
      </c>
      <c r="AH15" s="73" t="s">
        <v>310</v>
      </c>
      <c r="AI15" s="73"/>
      <c r="AJ15" s="73"/>
      <c r="AK15" s="73" t="s">
        <v>1427</v>
      </c>
      <c r="AL15" s="73" t="s">
        <v>7540</v>
      </c>
      <c r="AM15" s="73" t="s">
        <v>310</v>
      </c>
      <c r="AN15" s="73" t="s">
        <v>3349</v>
      </c>
      <c r="AO15" s="73" t="s">
        <v>497</v>
      </c>
      <c r="AP15" s="73" t="s">
        <v>497</v>
      </c>
      <c r="AQ15" s="73"/>
      <c r="AR15" s="73"/>
      <c r="AS15" s="73"/>
      <c r="AT15" s="73"/>
      <c r="AU15" s="73"/>
      <c r="AV15" s="73"/>
      <c r="AW15" s="73"/>
      <c r="AX15" s="73"/>
      <c r="AY15" s="73">
        <v>0</v>
      </c>
      <c r="AZ15" s="73"/>
      <c r="BA15" s="73">
        <v>0</v>
      </c>
      <c r="BB15" s="73"/>
      <c r="BC15" s="73"/>
      <c r="BD15" s="73"/>
      <c r="BE15" s="73"/>
      <c r="BF15" s="73"/>
      <c r="BG15" s="73"/>
      <c r="BH15" s="76"/>
    </row>
    <row r="16" spans="1:60" x14ac:dyDescent="0.25">
      <c r="A16" s="72">
        <v>40</v>
      </c>
      <c r="B16" s="73">
        <v>1959</v>
      </c>
      <c r="C16" s="73" t="s">
        <v>1318</v>
      </c>
      <c r="D16" s="73" t="s">
        <v>7488</v>
      </c>
      <c r="E16" s="73"/>
      <c r="F16" s="73"/>
      <c r="G16" s="73" t="s">
        <v>8258</v>
      </c>
      <c r="H16" s="74">
        <v>21893</v>
      </c>
      <c r="I16" s="73"/>
      <c r="J16" s="73"/>
      <c r="K16" s="73"/>
      <c r="L16" s="73"/>
      <c r="M16" s="73"/>
      <c r="N16" s="73" t="s">
        <v>7497</v>
      </c>
      <c r="O16" s="73" t="s">
        <v>1342</v>
      </c>
      <c r="P16" s="73" t="s">
        <v>7541</v>
      </c>
      <c r="Q16" s="73" t="s">
        <v>7542</v>
      </c>
      <c r="R16" s="73">
        <v>4</v>
      </c>
      <c r="S16" s="73"/>
      <c r="T16" s="73"/>
      <c r="U16" s="73" t="s">
        <v>7543</v>
      </c>
      <c r="V16" s="73"/>
      <c r="W16" s="73"/>
      <c r="X16" s="73"/>
      <c r="Y16" s="73"/>
      <c r="Z16" s="73" t="s">
        <v>7493</v>
      </c>
      <c r="AA16" s="73"/>
      <c r="AB16" s="75">
        <v>5</v>
      </c>
      <c r="AC16" s="73" t="s">
        <v>310</v>
      </c>
      <c r="AD16" s="73"/>
      <c r="AE16" s="73"/>
      <c r="AF16" s="73"/>
      <c r="AG16" s="73"/>
      <c r="AH16" s="73" t="s">
        <v>3</v>
      </c>
      <c r="AI16" s="73"/>
      <c r="AJ16" s="73"/>
      <c r="AK16" s="73" t="s">
        <v>3349</v>
      </c>
      <c r="AL16" s="73" t="s">
        <v>7495</v>
      </c>
      <c r="AM16" s="73"/>
      <c r="AN16" s="73"/>
      <c r="AO16" s="73" t="s">
        <v>497</v>
      </c>
      <c r="AP16" s="73" t="s">
        <v>497</v>
      </c>
      <c r="AQ16" s="73"/>
      <c r="AR16" s="73"/>
      <c r="AS16" s="73"/>
      <c r="AT16" s="73"/>
      <c r="AU16" s="73" t="s">
        <v>7544</v>
      </c>
      <c r="AV16" s="73" t="s">
        <v>6</v>
      </c>
      <c r="AW16" s="73" t="s">
        <v>6</v>
      </c>
      <c r="AX16" s="73" t="s">
        <v>6</v>
      </c>
      <c r="AY16" s="73">
        <v>7</v>
      </c>
      <c r="AZ16" s="73" t="s">
        <v>7498</v>
      </c>
      <c r="BA16" s="73">
        <v>1</v>
      </c>
      <c r="BB16" s="73"/>
      <c r="BC16" s="73"/>
      <c r="BD16" s="73"/>
      <c r="BE16" s="73"/>
      <c r="BF16" s="73"/>
      <c r="BG16" s="73"/>
      <c r="BH16" s="76"/>
    </row>
    <row r="17" spans="1:60" x14ac:dyDescent="0.25">
      <c r="A17" s="72">
        <v>41</v>
      </c>
      <c r="B17" s="73">
        <v>1959</v>
      </c>
      <c r="C17" s="73" t="s">
        <v>1318</v>
      </c>
      <c r="D17" s="73" t="s">
        <v>7488</v>
      </c>
      <c r="E17" s="73"/>
      <c r="F17" s="73"/>
      <c r="G17" s="73" t="s">
        <v>8258</v>
      </c>
      <c r="H17" s="74">
        <v>21905</v>
      </c>
      <c r="I17" s="73"/>
      <c r="J17" s="73"/>
      <c r="K17" s="73"/>
      <c r="L17" s="73"/>
      <c r="M17" s="73"/>
      <c r="N17" s="73" t="s">
        <v>7497</v>
      </c>
      <c r="O17" s="73" t="s">
        <v>1342</v>
      </c>
      <c r="P17" s="73"/>
      <c r="Q17" s="73"/>
      <c r="R17" s="73">
        <v>0</v>
      </c>
      <c r="S17" s="73"/>
      <c r="T17" s="73"/>
      <c r="U17" s="73" t="s">
        <v>7543</v>
      </c>
      <c r="V17" s="73"/>
      <c r="W17" s="73"/>
      <c r="X17" s="73" t="s">
        <v>7538</v>
      </c>
      <c r="Y17" s="73" t="s">
        <v>7492</v>
      </c>
      <c r="Z17" s="73"/>
      <c r="AA17" s="73"/>
      <c r="AB17" s="75">
        <v>7</v>
      </c>
      <c r="AC17" s="73" t="s">
        <v>310</v>
      </c>
      <c r="AD17" s="73" t="s">
        <v>7514</v>
      </c>
      <c r="AE17" s="73"/>
      <c r="AF17" s="73"/>
      <c r="AG17" s="73"/>
      <c r="AH17" s="73"/>
      <c r="AI17" s="73"/>
      <c r="AJ17" s="73"/>
      <c r="AK17" s="73" t="s">
        <v>1420</v>
      </c>
      <c r="AL17" s="73" t="s">
        <v>7495</v>
      </c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>
        <v>0</v>
      </c>
      <c r="AZ17" s="73"/>
      <c r="BA17" s="73">
        <v>0</v>
      </c>
      <c r="BB17" s="73"/>
      <c r="BC17" s="73"/>
      <c r="BD17" s="73"/>
      <c r="BE17" s="73"/>
      <c r="BF17" s="73"/>
      <c r="BG17" s="73"/>
      <c r="BH17" s="76"/>
    </row>
    <row r="18" spans="1:60" x14ac:dyDescent="0.25">
      <c r="A18" s="72">
        <v>42</v>
      </c>
      <c r="B18" s="73">
        <v>1959</v>
      </c>
      <c r="C18" s="73" t="s">
        <v>1318</v>
      </c>
      <c r="D18" s="73" t="s">
        <v>7488</v>
      </c>
      <c r="E18" s="73"/>
      <c r="F18" s="73"/>
      <c r="G18" s="73" t="s">
        <v>8378</v>
      </c>
      <c r="H18" s="74">
        <v>21910</v>
      </c>
      <c r="I18" s="73"/>
      <c r="J18" s="73"/>
      <c r="K18" s="73"/>
      <c r="L18" s="73"/>
      <c r="M18" s="73"/>
      <c r="N18" s="73" t="s">
        <v>7497</v>
      </c>
      <c r="O18" s="73" t="s">
        <v>1342</v>
      </c>
      <c r="P18" s="73"/>
      <c r="Q18" s="73"/>
      <c r="R18" s="73">
        <v>0</v>
      </c>
      <c r="S18" s="73"/>
      <c r="T18" s="73"/>
      <c r="U18" s="73" t="s">
        <v>7543</v>
      </c>
      <c r="V18" s="73"/>
      <c r="W18" s="73"/>
      <c r="X18" s="73"/>
      <c r="Y18" s="73"/>
      <c r="Z18" s="73"/>
      <c r="AA18" s="73"/>
      <c r="AB18" s="75">
        <v>4</v>
      </c>
      <c r="AC18" s="73" t="s">
        <v>310</v>
      </c>
      <c r="AD18" s="73" t="s">
        <v>7545</v>
      </c>
      <c r="AE18" s="73"/>
      <c r="AF18" s="73"/>
      <c r="AG18" s="73"/>
      <c r="AH18" s="73" t="s">
        <v>3</v>
      </c>
      <c r="AI18" s="73"/>
      <c r="AJ18" s="73"/>
      <c r="AK18" s="73" t="s">
        <v>411</v>
      </c>
      <c r="AL18" s="73" t="s">
        <v>7495</v>
      </c>
      <c r="AM18" s="73"/>
      <c r="AN18" s="73"/>
      <c r="AO18" s="73" t="s">
        <v>497</v>
      </c>
      <c r="AP18" s="73" t="s">
        <v>497</v>
      </c>
      <c r="AQ18" s="73"/>
      <c r="AR18" s="73"/>
      <c r="AS18" s="73"/>
      <c r="AT18" s="73"/>
      <c r="AU18" s="73" t="s">
        <v>7497</v>
      </c>
      <c r="AV18" s="73"/>
      <c r="AW18" s="73"/>
      <c r="AX18" s="73"/>
      <c r="AY18" s="73">
        <v>0</v>
      </c>
      <c r="AZ18" s="73"/>
      <c r="BA18" s="73">
        <v>0</v>
      </c>
      <c r="BB18" s="73"/>
      <c r="BC18" s="73"/>
      <c r="BD18" s="73"/>
      <c r="BE18" s="73"/>
      <c r="BF18" s="73"/>
      <c r="BG18" s="73"/>
      <c r="BH18" s="76"/>
    </row>
    <row r="19" spans="1:60" x14ac:dyDescent="0.25">
      <c r="A19" s="72">
        <v>43</v>
      </c>
      <c r="B19" s="73">
        <v>1959</v>
      </c>
      <c r="C19" s="73" t="s">
        <v>1318</v>
      </c>
      <c r="D19" s="73" t="s">
        <v>7488</v>
      </c>
      <c r="E19" s="73"/>
      <c r="F19" s="73"/>
      <c r="G19" s="73" t="s">
        <v>8378</v>
      </c>
      <c r="H19" s="74">
        <v>21911</v>
      </c>
      <c r="I19" s="73"/>
      <c r="J19" s="73"/>
      <c r="K19" s="73"/>
      <c r="L19" s="73"/>
      <c r="M19" s="73"/>
      <c r="N19" s="73" t="s">
        <v>7497</v>
      </c>
      <c r="O19" s="73" t="s">
        <v>1342</v>
      </c>
      <c r="P19" s="73"/>
      <c r="Q19" s="73"/>
      <c r="R19" s="73">
        <v>0</v>
      </c>
      <c r="S19" s="73"/>
      <c r="T19" s="73"/>
      <c r="U19" s="73" t="s">
        <v>7543</v>
      </c>
      <c r="V19" s="73"/>
      <c r="W19" s="73"/>
      <c r="X19" s="73" t="s">
        <v>7538</v>
      </c>
      <c r="Y19" s="73" t="s">
        <v>7492</v>
      </c>
      <c r="Z19" s="73" t="s">
        <v>1605</v>
      </c>
      <c r="AA19" s="73"/>
      <c r="AB19" s="75">
        <v>4.5</v>
      </c>
      <c r="AC19" s="73" t="s">
        <v>310</v>
      </c>
      <c r="AD19" s="73"/>
      <c r="AE19" s="73"/>
      <c r="AF19" s="73"/>
      <c r="AG19" s="73"/>
      <c r="AH19" s="73"/>
      <c r="AI19" s="73"/>
      <c r="AJ19" s="73"/>
      <c r="AK19" s="73" t="s">
        <v>1420</v>
      </c>
      <c r="AL19" s="73" t="s">
        <v>7495</v>
      </c>
      <c r="AM19" s="73"/>
      <c r="AN19" s="73"/>
      <c r="AO19" s="73" t="s">
        <v>497</v>
      </c>
      <c r="AP19" s="73" t="s">
        <v>497</v>
      </c>
      <c r="AQ19" s="73"/>
      <c r="AR19" s="73"/>
      <c r="AS19" s="73"/>
      <c r="AT19" s="73"/>
      <c r="AU19" s="73" t="s">
        <v>7497</v>
      </c>
      <c r="AV19" s="73"/>
      <c r="AW19" s="73"/>
      <c r="AX19" s="73"/>
      <c r="AY19" s="73">
        <v>0</v>
      </c>
      <c r="AZ19" s="73"/>
      <c r="BA19" s="73">
        <v>0</v>
      </c>
      <c r="BB19" s="73"/>
      <c r="BC19" s="73"/>
      <c r="BD19" s="73"/>
      <c r="BE19" s="73"/>
      <c r="BF19" s="73"/>
      <c r="BG19" s="73"/>
      <c r="BH19" s="76"/>
    </row>
    <row r="20" spans="1:60" x14ac:dyDescent="0.25">
      <c r="A20" s="72">
        <v>31</v>
      </c>
      <c r="B20" s="73">
        <v>1959</v>
      </c>
      <c r="C20" s="73" t="s">
        <v>1606</v>
      </c>
      <c r="D20" s="73" t="s">
        <v>7546</v>
      </c>
      <c r="E20" s="73" t="s">
        <v>7546</v>
      </c>
      <c r="F20" s="73"/>
      <c r="G20" s="73" t="s">
        <v>8259</v>
      </c>
      <c r="H20" s="74">
        <v>21837</v>
      </c>
      <c r="I20" s="73"/>
      <c r="J20" s="73"/>
      <c r="K20" s="73"/>
      <c r="L20" s="73"/>
      <c r="M20" s="73"/>
      <c r="N20" s="73" t="s">
        <v>980</v>
      </c>
      <c r="O20" s="73" t="s">
        <v>1319</v>
      </c>
      <c r="P20" s="73"/>
      <c r="Q20" s="73"/>
      <c r="R20" s="73">
        <v>4</v>
      </c>
      <c r="S20" s="73"/>
      <c r="T20" s="73"/>
      <c r="U20" s="73" t="s">
        <v>7530</v>
      </c>
      <c r="V20" s="73"/>
      <c r="W20" s="73"/>
      <c r="X20" s="73"/>
      <c r="Y20" s="73"/>
      <c r="Z20" s="73" t="s">
        <v>4679</v>
      </c>
      <c r="AA20" s="73"/>
      <c r="AB20" s="75">
        <v>2</v>
      </c>
      <c r="AC20" s="73" t="s">
        <v>310</v>
      </c>
      <c r="AD20" s="73"/>
      <c r="AE20" s="73"/>
      <c r="AF20" s="73" t="s">
        <v>310</v>
      </c>
      <c r="AG20" s="73" t="s">
        <v>3</v>
      </c>
      <c r="AH20" s="73" t="s">
        <v>62</v>
      </c>
      <c r="AI20" s="73"/>
      <c r="AJ20" s="73"/>
      <c r="AK20" s="73" t="s">
        <v>1453</v>
      </c>
      <c r="AL20" s="73" t="s">
        <v>7495</v>
      </c>
      <c r="AM20" s="73"/>
      <c r="AN20" s="73"/>
      <c r="AO20" s="73" t="s">
        <v>497</v>
      </c>
      <c r="AP20" s="73" t="s">
        <v>497</v>
      </c>
      <c r="AQ20" s="73"/>
      <c r="AR20" s="73"/>
      <c r="AS20" s="73"/>
      <c r="AT20" s="73"/>
      <c r="AU20" s="73" t="s">
        <v>7505</v>
      </c>
      <c r="AV20" s="73" t="s">
        <v>6</v>
      </c>
      <c r="AW20" s="73" t="s">
        <v>980</v>
      </c>
      <c r="AX20" s="73" t="s">
        <v>6</v>
      </c>
      <c r="AY20" s="73">
        <v>9</v>
      </c>
      <c r="AZ20" s="73" t="s">
        <v>7507</v>
      </c>
      <c r="BA20" s="73">
        <v>1</v>
      </c>
      <c r="BB20" s="73"/>
      <c r="BC20" s="73"/>
      <c r="BD20" s="73"/>
      <c r="BE20" s="73"/>
      <c r="BF20" s="73"/>
      <c r="BG20" s="73"/>
      <c r="BH20" s="76"/>
    </row>
    <row r="21" spans="1:60" x14ac:dyDescent="0.25">
      <c r="A21" s="72">
        <v>55</v>
      </c>
      <c r="B21" s="73">
        <v>1960</v>
      </c>
      <c r="C21" s="73" t="s">
        <v>1606</v>
      </c>
      <c r="D21" s="73" t="s">
        <v>7547</v>
      </c>
      <c r="E21" s="73" t="s">
        <v>7547</v>
      </c>
      <c r="F21" s="73"/>
      <c r="G21" s="73" t="s">
        <v>8255</v>
      </c>
      <c r="H21" s="74">
        <v>22216</v>
      </c>
      <c r="I21" s="73"/>
      <c r="J21" s="73"/>
      <c r="K21" s="73"/>
      <c r="L21" s="73"/>
      <c r="M21" s="73"/>
      <c r="N21" s="73" t="s">
        <v>980</v>
      </c>
      <c r="O21" s="73" t="s">
        <v>839</v>
      </c>
      <c r="P21" s="73" t="s">
        <v>4679</v>
      </c>
      <c r="Q21" s="73" t="s">
        <v>7492</v>
      </c>
      <c r="R21" s="73">
        <v>4</v>
      </c>
      <c r="S21" s="73" t="s">
        <v>2631</v>
      </c>
      <c r="T21" s="73"/>
      <c r="U21" s="73" t="s">
        <v>7525</v>
      </c>
      <c r="V21" s="73"/>
      <c r="W21" s="73"/>
      <c r="X21" s="73"/>
      <c r="Y21" s="73"/>
      <c r="Z21" s="73" t="s">
        <v>6</v>
      </c>
      <c r="AA21" s="73"/>
      <c r="AB21" s="75">
        <v>1</v>
      </c>
      <c r="AC21" s="73" t="s">
        <v>497</v>
      </c>
      <c r="AD21" s="73" t="s">
        <v>4428</v>
      </c>
      <c r="AE21" s="73"/>
      <c r="AF21" s="73" t="s">
        <v>0</v>
      </c>
      <c r="AG21" s="73" t="s">
        <v>0</v>
      </c>
      <c r="AH21" s="73" t="s">
        <v>0</v>
      </c>
      <c r="AI21" s="73"/>
      <c r="AJ21" s="73"/>
      <c r="AK21" s="73" t="s">
        <v>1461</v>
      </c>
      <c r="AL21" s="73" t="s">
        <v>7495</v>
      </c>
      <c r="AM21" s="73" t="s">
        <v>310</v>
      </c>
      <c r="AN21" s="73" t="s">
        <v>2182</v>
      </c>
      <c r="AO21" s="73" t="s">
        <v>497</v>
      </c>
      <c r="AP21" s="73" t="s">
        <v>497</v>
      </c>
      <c r="AQ21" s="73"/>
      <c r="AR21" s="73"/>
      <c r="AS21" s="73"/>
      <c r="AT21" s="73"/>
      <c r="AU21" s="73" t="s">
        <v>7521</v>
      </c>
      <c r="AV21" s="73" t="s">
        <v>2915</v>
      </c>
      <c r="AW21" s="73" t="s">
        <v>2915</v>
      </c>
      <c r="AX21" s="73" t="s">
        <v>980</v>
      </c>
      <c r="AY21" s="73">
        <v>6</v>
      </c>
      <c r="AZ21" s="73" t="s">
        <v>7507</v>
      </c>
      <c r="BA21" s="73">
        <v>1</v>
      </c>
      <c r="BB21" s="73"/>
      <c r="BC21" s="73"/>
      <c r="BD21" s="73"/>
      <c r="BE21" s="73"/>
      <c r="BF21" s="73"/>
      <c r="BG21" s="73"/>
      <c r="BH21" s="76"/>
    </row>
    <row r="22" spans="1:60" x14ac:dyDescent="0.25">
      <c r="A22" s="72">
        <v>74</v>
      </c>
      <c r="B22" s="73">
        <v>1960</v>
      </c>
      <c r="C22" s="73" t="s">
        <v>1606</v>
      </c>
      <c r="D22" s="73" t="s">
        <v>7547</v>
      </c>
      <c r="E22" s="73" t="s">
        <v>7547</v>
      </c>
      <c r="F22" s="73" t="s">
        <v>8240</v>
      </c>
      <c r="G22" s="73" t="s">
        <v>8260</v>
      </c>
      <c r="H22" s="74">
        <v>22246</v>
      </c>
      <c r="I22" s="73"/>
      <c r="J22" s="73"/>
      <c r="K22" s="73"/>
      <c r="L22" s="73"/>
      <c r="M22" s="73"/>
      <c r="N22" s="73" t="s">
        <v>980</v>
      </c>
      <c r="O22" s="73" t="s">
        <v>1319</v>
      </c>
      <c r="P22" s="73" t="s">
        <v>4679</v>
      </c>
      <c r="Q22" s="73" t="s">
        <v>7492</v>
      </c>
      <c r="R22" s="73">
        <v>4</v>
      </c>
      <c r="S22" s="73" t="s">
        <v>2631</v>
      </c>
      <c r="T22" s="73"/>
      <c r="U22" s="73" t="s">
        <v>7530</v>
      </c>
      <c r="V22" s="73"/>
      <c r="W22" s="73"/>
      <c r="X22" s="73"/>
      <c r="Y22" s="73"/>
      <c r="Z22" s="73" t="s">
        <v>6</v>
      </c>
      <c r="AA22" s="73"/>
      <c r="AB22" s="75">
        <v>2</v>
      </c>
      <c r="AC22" s="73" t="s">
        <v>497</v>
      </c>
      <c r="AD22" s="73" t="s">
        <v>7514</v>
      </c>
      <c r="AE22" s="73"/>
      <c r="AF22" s="73"/>
      <c r="AG22" s="73"/>
      <c r="AH22" s="73" t="s">
        <v>3</v>
      </c>
      <c r="AI22" s="73"/>
      <c r="AJ22" s="73"/>
      <c r="AK22" s="73" t="s">
        <v>1427</v>
      </c>
      <c r="AL22" s="73" t="s">
        <v>7495</v>
      </c>
      <c r="AM22" s="73" t="s">
        <v>497</v>
      </c>
      <c r="AN22" s="73" t="s">
        <v>497</v>
      </c>
      <c r="AO22" s="73" t="s">
        <v>497</v>
      </c>
      <c r="AP22" s="73"/>
      <c r="AQ22" s="73"/>
      <c r="AR22" s="73"/>
      <c r="AS22" s="73"/>
      <c r="AT22" s="73"/>
      <c r="AU22" s="73" t="s">
        <v>7521</v>
      </c>
      <c r="AV22" s="73" t="s">
        <v>2915</v>
      </c>
      <c r="AW22" s="73" t="s">
        <v>2915</v>
      </c>
      <c r="AX22" s="73" t="s">
        <v>980</v>
      </c>
      <c r="AY22" s="73">
        <v>7</v>
      </c>
      <c r="AZ22" s="73" t="s">
        <v>7507</v>
      </c>
      <c r="BA22" s="73">
        <v>1</v>
      </c>
      <c r="BB22" s="73"/>
      <c r="BC22" s="73"/>
      <c r="BD22" s="73"/>
      <c r="BE22" s="73"/>
      <c r="BF22" s="73"/>
      <c r="BG22" s="73"/>
      <c r="BH22" s="76"/>
    </row>
    <row r="23" spans="1:60" x14ac:dyDescent="0.25">
      <c r="A23" s="72">
        <v>205</v>
      </c>
      <c r="B23" s="73">
        <v>1962</v>
      </c>
      <c r="C23" s="73" t="s">
        <v>1606</v>
      </c>
      <c r="D23" s="73" t="s">
        <v>7548</v>
      </c>
      <c r="E23" s="73" t="s">
        <v>7548</v>
      </c>
      <c r="F23" s="73" t="s">
        <v>7549</v>
      </c>
      <c r="G23" s="73" t="s">
        <v>8408</v>
      </c>
      <c r="H23" s="74">
        <v>22893</v>
      </c>
      <c r="I23" s="73"/>
      <c r="J23" s="73"/>
      <c r="K23" s="73"/>
      <c r="L23" s="73"/>
      <c r="M23" s="73"/>
      <c r="N23" s="73" t="s">
        <v>980</v>
      </c>
      <c r="O23" s="73" t="s">
        <v>839</v>
      </c>
      <c r="P23" s="73"/>
      <c r="Q23" s="73"/>
      <c r="R23" s="73">
        <v>4</v>
      </c>
      <c r="S23" s="73"/>
      <c r="T23" s="73"/>
      <c r="U23" s="73" t="s">
        <v>7525</v>
      </c>
      <c r="V23" s="73"/>
      <c r="W23" s="73"/>
      <c r="X23" s="73"/>
      <c r="Y23" s="73"/>
      <c r="Z23" s="73" t="s">
        <v>2915</v>
      </c>
      <c r="AA23" s="73"/>
      <c r="AB23" s="75">
        <v>2</v>
      </c>
      <c r="AC23" s="73" t="s">
        <v>497</v>
      </c>
      <c r="AD23" s="73" t="s">
        <v>7514</v>
      </c>
      <c r="AE23" s="73"/>
      <c r="AF23" s="73"/>
      <c r="AG23" s="73"/>
      <c r="AH23" s="73" t="s">
        <v>0</v>
      </c>
      <c r="AI23" s="73"/>
      <c r="AJ23" s="73"/>
      <c r="AK23" s="73" t="s">
        <v>92</v>
      </c>
      <c r="AL23" s="73" t="s">
        <v>7495</v>
      </c>
      <c r="AM23" s="73"/>
      <c r="AN23" s="73" t="s">
        <v>7551</v>
      </c>
      <c r="AO23" s="73" t="s">
        <v>497</v>
      </c>
      <c r="AP23" s="73" t="s">
        <v>497</v>
      </c>
      <c r="AQ23" s="73"/>
      <c r="AR23" s="73"/>
      <c r="AS23" s="73"/>
      <c r="AT23" s="73"/>
      <c r="AU23" s="73" t="s">
        <v>7538</v>
      </c>
      <c r="AV23" s="73" t="s">
        <v>6</v>
      </c>
      <c r="AW23" s="73" t="s">
        <v>2915</v>
      </c>
      <c r="AX23" s="73" t="s">
        <v>6</v>
      </c>
      <c r="AY23" s="73">
        <v>0</v>
      </c>
      <c r="AZ23" s="73" t="s">
        <v>6</v>
      </c>
      <c r="BA23" s="73">
        <v>1</v>
      </c>
      <c r="BB23" s="73"/>
      <c r="BC23" s="73"/>
      <c r="BD23" s="73"/>
      <c r="BE23" s="73"/>
      <c r="BF23" s="73"/>
      <c r="BG23" s="73"/>
      <c r="BH23" s="76"/>
    </row>
    <row r="24" spans="1:60" x14ac:dyDescent="0.25">
      <c r="A24" s="72">
        <v>120</v>
      </c>
      <c r="B24" s="73">
        <v>1961</v>
      </c>
      <c r="C24" s="73" t="s">
        <v>1931</v>
      </c>
      <c r="D24" s="73" t="s">
        <v>7522</v>
      </c>
      <c r="E24" s="73" t="s">
        <v>7552</v>
      </c>
      <c r="F24" s="73"/>
      <c r="G24" s="73" t="s">
        <v>8261</v>
      </c>
      <c r="H24" s="74">
        <v>22396</v>
      </c>
      <c r="I24" s="73"/>
      <c r="J24" s="73"/>
      <c r="K24" s="73"/>
      <c r="L24" s="73"/>
      <c r="M24" s="73"/>
      <c r="N24" s="73" t="s">
        <v>4679</v>
      </c>
      <c r="O24" s="73" t="s">
        <v>288</v>
      </c>
      <c r="P24" s="73" t="s">
        <v>4679</v>
      </c>
      <c r="Q24" s="73"/>
      <c r="R24" s="73">
        <v>0</v>
      </c>
      <c r="S24" s="73"/>
      <c r="T24" s="73"/>
      <c r="U24" s="73" t="s">
        <v>7536</v>
      </c>
      <c r="V24" s="73"/>
      <c r="W24" s="73"/>
      <c r="X24" s="73"/>
      <c r="Y24" s="73"/>
      <c r="Z24" s="73"/>
      <c r="AA24" s="73"/>
      <c r="AB24" s="75">
        <v>0</v>
      </c>
      <c r="AC24" s="73"/>
      <c r="AD24" s="73"/>
      <c r="AE24" s="73"/>
      <c r="AF24" s="73"/>
      <c r="AG24" s="73"/>
      <c r="AH24" s="73" t="s">
        <v>62</v>
      </c>
      <c r="AI24" s="73"/>
      <c r="AJ24" s="73"/>
      <c r="AK24" s="73" t="s">
        <v>1461</v>
      </c>
      <c r="AL24" s="73" t="s">
        <v>7495</v>
      </c>
      <c r="AM24" s="73"/>
      <c r="AN24" s="73"/>
      <c r="AO24" s="73" t="s">
        <v>497</v>
      </c>
      <c r="AP24" s="73" t="s">
        <v>497</v>
      </c>
      <c r="AQ24" s="73"/>
      <c r="AR24" s="73"/>
      <c r="AS24" s="73"/>
      <c r="AT24" s="73"/>
      <c r="AU24" s="73" t="s">
        <v>7505</v>
      </c>
      <c r="AV24" s="73" t="s">
        <v>6</v>
      </c>
      <c r="AW24" s="73"/>
      <c r="AX24" s="73"/>
      <c r="AY24" s="73">
        <v>0</v>
      </c>
      <c r="AZ24" s="73"/>
      <c r="BA24" s="73">
        <v>0</v>
      </c>
      <c r="BB24" s="73"/>
      <c r="BC24" s="73"/>
      <c r="BD24" s="73"/>
      <c r="BE24" s="73"/>
      <c r="BF24" s="73"/>
      <c r="BG24" s="73"/>
      <c r="BH24" s="76"/>
    </row>
    <row r="25" spans="1:60" x14ac:dyDescent="0.25">
      <c r="A25" s="72">
        <v>8</v>
      </c>
      <c r="B25" s="73">
        <v>1959</v>
      </c>
      <c r="C25" s="73" t="s">
        <v>1931</v>
      </c>
      <c r="D25" s="73" t="s">
        <v>7488</v>
      </c>
      <c r="E25" s="73"/>
      <c r="F25" s="73"/>
      <c r="G25" s="73" t="s">
        <v>8262</v>
      </c>
      <c r="H25" s="74">
        <v>21734</v>
      </c>
      <c r="I25" s="73"/>
      <c r="J25" s="73"/>
      <c r="K25" s="73"/>
      <c r="L25" s="73"/>
      <c r="M25" s="73"/>
      <c r="N25" s="73" t="s">
        <v>4679</v>
      </c>
      <c r="O25" s="73" t="s">
        <v>288</v>
      </c>
      <c r="P25" s="73" t="s">
        <v>4679</v>
      </c>
      <c r="Q25" s="73"/>
      <c r="R25" s="73">
        <v>4</v>
      </c>
      <c r="S25" s="73"/>
      <c r="T25" s="73"/>
      <c r="U25" s="73" t="s">
        <v>7536</v>
      </c>
      <c r="V25" s="73"/>
      <c r="W25" s="73"/>
      <c r="X25" s="73"/>
      <c r="Y25" s="73"/>
      <c r="Z25" s="73" t="s">
        <v>7493</v>
      </c>
      <c r="AA25" s="73"/>
      <c r="AB25" s="75">
        <v>1.5</v>
      </c>
      <c r="AC25" s="73" t="s">
        <v>497</v>
      </c>
      <c r="AD25" s="73"/>
      <c r="AE25" s="73"/>
      <c r="AF25" s="73"/>
      <c r="AG25" s="73"/>
      <c r="AH25" s="73" t="s">
        <v>62</v>
      </c>
      <c r="AI25" s="73"/>
      <c r="AJ25" s="73"/>
      <c r="AK25" s="73" t="s">
        <v>976</v>
      </c>
      <c r="AL25" s="73" t="s">
        <v>7495</v>
      </c>
      <c r="AM25" s="73"/>
      <c r="AN25" s="73"/>
      <c r="AO25" s="73" t="s">
        <v>497</v>
      </c>
      <c r="AP25" s="73" t="s">
        <v>497</v>
      </c>
      <c r="AQ25" s="73"/>
      <c r="AR25" s="73"/>
      <c r="AS25" s="73"/>
      <c r="AT25" s="73"/>
      <c r="AU25" s="73" t="s">
        <v>7497</v>
      </c>
      <c r="AV25" s="73" t="s">
        <v>6</v>
      </c>
      <c r="AW25" s="73"/>
      <c r="AX25" s="73"/>
      <c r="AY25" s="73">
        <v>0</v>
      </c>
      <c r="AZ25" s="73"/>
      <c r="BA25" s="73">
        <v>0</v>
      </c>
      <c r="BB25" s="73"/>
      <c r="BC25" s="73"/>
      <c r="BD25" s="73"/>
      <c r="BE25" s="73"/>
      <c r="BF25" s="73"/>
      <c r="BG25" s="73"/>
      <c r="BH25" s="76"/>
    </row>
    <row r="26" spans="1:60" x14ac:dyDescent="0.25">
      <c r="A26" s="72">
        <v>63</v>
      </c>
      <c r="B26" s="73">
        <v>1960</v>
      </c>
      <c r="C26" s="73" t="s">
        <v>1931</v>
      </c>
      <c r="D26" s="73" t="s">
        <v>7488</v>
      </c>
      <c r="E26" s="73"/>
      <c r="F26" s="73"/>
      <c r="G26" s="73" t="s">
        <v>7553</v>
      </c>
      <c r="H26" s="74">
        <v>22242</v>
      </c>
      <c r="I26" s="73"/>
      <c r="J26" s="73"/>
      <c r="K26" s="73"/>
      <c r="L26" s="73"/>
      <c r="M26" s="73"/>
      <c r="N26" s="73" t="s">
        <v>4679</v>
      </c>
      <c r="O26" s="73" t="s">
        <v>288</v>
      </c>
      <c r="P26" s="73" t="s">
        <v>4679</v>
      </c>
      <c r="Q26" s="73" t="s">
        <v>7492</v>
      </c>
      <c r="R26" s="73">
        <v>4</v>
      </c>
      <c r="S26" s="73" t="s">
        <v>2631</v>
      </c>
      <c r="T26" s="73"/>
      <c r="U26" s="73" t="s">
        <v>7536</v>
      </c>
      <c r="V26" s="73"/>
      <c r="W26" s="73"/>
      <c r="X26" s="73"/>
      <c r="Y26" s="73"/>
      <c r="Z26" s="73" t="s">
        <v>6</v>
      </c>
      <c r="AA26" s="73"/>
      <c r="AB26" s="75">
        <v>1</v>
      </c>
      <c r="AC26" s="73"/>
      <c r="AD26" s="73"/>
      <c r="AE26" s="73"/>
      <c r="AF26" s="73"/>
      <c r="AG26" s="73"/>
      <c r="AH26" s="73" t="s">
        <v>0</v>
      </c>
      <c r="AI26" s="73"/>
      <c r="AJ26" s="73"/>
      <c r="AK26" s="73" t="s">
        <v>406</v>
      </c>
      <c r="AL26" s="73" t="s">
        <v>7495</v>
      </c>
      <c r="AM26" s="73" t="s">
        <v>497</v>
      </c>
      <c r="AN26" s="73" t="s">
        <v>1138</v>
      </c>
      <c r="AO26" s="73" t="s">
        <v>497</v>
      </c>
      <c r="AP26" s="73" t="s">
        <v>497</v>
      </c>
      <c r="AQ26" s="73"/>
      <c r="AR26" s="73"/>
      <c r="AS26" s="73"/>
      <c r="AT26" s="73"/>
      <c r="AU26" s="73" t="s">
        <v>7554</v>
      </c>
      <c r="AV26" s="73" t="s">
        <v>6</v>
      </c>
      <c r="AW26" s="73"/>
      <c r="AX26" s="73"/>
      <c r="AY26" s="73">
        <v>0</v>
      </c>
      <c r="AZ26" s="73"/>
      <c r="BA26" s="73">
        <v>0</v>
      </c>
      <c r="BB26" s="73"/>
      <c r="BC26" s="73"/>
      <c r="BD26" s="73"/>
      <c r="BE26" s="73"/>
      <c r="BF26" s="73"/>
      <c r="BG26" s="73"/>
      <c r="BH26" s="76"/>
    </row>
    <row r="27" spans="1:60" x14ac:dyDescent="0.25">
      <c r="A27" s="72">
        <v>119</v>
      </c>
      <c r="B27" s="73">
        <v>1961</v>
      </c>
      <c r="C27" s="73" t="s">
        <v>1931</v>
      </c>
      <c r="D27" s="73" t="s">
        <v>7555</v>
      </c>
      <c r="E27" s="73" t="s">
        <v>7552</v>
      </c>
      <c r="F27" s="73"/>
      <c r="G27" s="73" t="s">
        <v>8263</v>
      </c>
      <c r="H27" s="74">
        <v>22395</v>
      </c>
      <c r="I27" s="73"/>
      <c r="J27" s="73"/>
      <c r="K27" s="73"/>
      <c r="L27" s="73"/>
      <c r="M27" s="73"/>
      <c r="N27" s="73" t="s">
        <v>4679</v>
      </c>
      <c r="O27" s="73" t="s">
        <v>288</v>
      </c>
      <c r="P27" s="73"/>
      <c r="Q27" s="73"/>
      <c r="R27" s="73">
        <v>0</v>
      </c>
      <c r="S27" s="73"/>
      <c r="T27" s="73"/>
      <c r="U27" s="73" t="s">
        <v>7536</v>
      </c>
      <c r="V27" s="73"/>
      <c r="W27" s="73"/>
      <c r="X27" s="73"/>
      <c r="Y27" s="73"/>
      <c r="Z27" s="73" t="s">
        <v>6</v>
      </c>
      <c r="AA27" s="73"/>
      <c r="AB27" s="75">
        <v>0</v>
      </c>
      <c r="AC27" s="73"/>
      <c r="AD27" s="73"/>
      <c r="AE27" s="73"/>
      <c r="AF27" s="73"/>
      <c r="AG27" s="73"/>
      <c r="AH27" s="73"/>
      <c r="AI27" s="73"/>
      <c r="AJ27" s="73"/>
      <c r="AK27" s="73" t="s">
        <v>1290</v>
      </c>
      <c r="AL27" s="73" t="s">
        <v>7495</v>
      </c>
      <c r="AM27" s="73"/>
      <c r="AN27" s="73"/>
      <c r="AO27" s="73" t="s">
        <v>497</v>
      </c>
      <c r="AP27" s="73" t="s">
        <v>497</v>
      </c>
      <c r="AQ27" s="73"/>
      <c r="AR27" s="73"/>
      <c r="AS27" s="73"/>
      <c r="AT27" s="73"/>
      <c r="AU27" s="73" t="s">
        <v>7505</v>
      </c>
      <c r="AV27" s="73" t="s">
        <v>980</v>
      </c>
      <c r="AW27" s="73"/>
      <c r="AX27" s="73"/>
      <c r="AY27" s="73">
        <v>0</v>
      </c>
      <c r="AZ27" s="73"/>
      <c r="BA27" s="73">
        <v>0</v>
      </c>
      <c r="BB27" s="73"/>
      <c r="BC27" s="73"/>
      <c r="BD27" s="73"/>
      <c r="BE27" s="73"/>
      <c r="BF27" s="73"/>
      <c r="BG27" s="73"/>
      <c r="BH27" s="76"/>
    </row>
    <row r="28" spans="1:60" x14ac:dyDescent="0.25">
      <c r="A28" s="72">
        <v>35</v>
      </c>
      <c r="B28" s="73">
        <v>1959</v>
      </c>
      <c r="C28" s="73" t="s">
        <v>1064</v>
      </c>
      <c r="D28" s="73" t="s">
        <v>7488</v>
      </c>
      <c r="E28" s="73"/>
      <c r="F28" s="73"/>
      <c r="G28" s="73" t="s">
        <v>7559</v>
      </c>
      <c r="H28" s="74">
        <v>21844</v>
      </c>
      <c r="I28" s="73"/>
      <c r="J28" s="73"/>
      <c r="K28" s="73"/>
      <c r="L28" s="73"/>
      <c r="M28" s="73"/>
      <c r="N28" s="73" t="s">
        <v>7541</v>
      </c>
      <c r="O28" s="73" t="s">
        <v>7556</v>
      </c>
      <c r="P28" s="73" t="s">
        <v>7537</v>
      </c>
      <c r="Q28" s="73"/>
      <c r="R28" s="73">
        <v>0</v>
      </c>
      <c r="S28" s="73"/>
      <c r="T28" s="73"/>
      <c r="U28" s="73" t="s">
        <v>7557</v>
      </c>
      <c r="V28" s="73"/>
      <c r="W28" s="73"/>
      <c r="X28" s="73" t="s">
        <v>7498</v>
      </c>
      <c r="Y28" s="73" t="s">
        <v>839</v>
      </c>
      <c r="Z28" s="73"/>
      <c r="AA28" s="73"/>
      <c r="AB28" s="75">
        <v>15</v>
      </c>
      <c r="AC28" s="73" t="s">
        <v>310</v>
      </c>
      <c r="AD28" s="73"/>
      <c r="AE28" s="73"/>
      <c r="AF28" s="73"/>
      <c r="AG28" s="73"/>
      <c r="AH28" s="73"/>
      <c r="AI28" s="73"/>
      <c r="AJ28" s="73"/>
      <c r="AK28" s="73" t="s">
        <v>1290</v>
      </c>
      <c r="AL28" s="73" t="s">
        <v>7495</v>
      </c>
      <c r="AM28" s="73"/>
      <c r="AN28" s="73"/>
      <c r="AO28" s="73" t="s">
        <v>497</v>
      </c>
      <c r="AP28" s="73" t="s">
        <v>497</v>
      </c>
      <c r="AQ28" s="73"/>
      <c r="AR28" s="73"/>
      <c r="AS28" s="73"/>
      <c r="AT28" s="73"/>
      <c r="AU28" s="73" t="s">
        <v>7554</v>
      </c>
      <c r="AV28" s="73" t="s">
        <v>6</v>
      </c>
      <c r="AW28" s="73" t="s">
        <v>6</v>
      </c>
      <c r="AX28" s="73" t="s">
        <v>980</v>
      </c>
      <c r="AY28" s="73">
        <v>7</v>
      </c>
      <c r="AZ28" s="73"/>
      <c r="BA28" s="73">
        <v>1</v>
      </c>
      <c r="BB28" s="73"/>
      <c r="BC28" s="73"/>
      <c r="BD28" s="73"/>
      <c r="BE28" s="73"/>
      <c r="BF28" s="73"/>
      <c r="BG28" s="73"/>
      <c r="BH28" s="76"/>
    </row>
    <row r="29" spans="1:60" x14ac:dyDescent="0.25">
      <c r="A29" s="72">
        <v>36</v>
      </c>
      <c r="B29" s="73">
        <v>1959</v>
      </c>
      <c r="C29" s="73" t="s">
        <v>1064</v>
      </c>
      <c r="D29" s="73" t="s">
        <v>7488</v>
      </c>
      <c r="E29" s="73"/>
      <c r="F29" s="73"/>
      <c r="G29" s="73" t="s">
        <v>7559</v>
      </c>
      <c r="H29" s="74">
        <v>21845</v>
      </c>
      <c r="I29" s="73"/>
      <c r="J29" s="73"/>
      <c r="K29" s="73"/>
      <c r="L29" s="73"/>
      <c r="M29" s="73"/>
      <c r="N29" s="73" t="s">
        <v>7541</v>
      </c>
      <c r="O29" s="73" t="s">
        <v>7528</v>
      </c>
      <c r="P29" s="73" t="s">
        <v>4679</v>
      </c>
      <c r="Q29" s="73" t="s">
        <v>7492</v>
      </c>
      <c r="R29" s="73">
        <v>4</v>
      </c>
      <c r="S29" s="73" t="s">
        <v>2631</v>
      </c>
      <c r="T29" s="73"/>
      <c r="U29" s="73" t="s">
        <v>7557</v>
      </c>
      <c r="V29" s="73"/>
      <c r="W29" s="73"/>
      <c r="X29" s="73"/>
      <c r="Y29" s="73"/>
      <c r="Z29" s="73" t="s">
        <v>6</v>
      </c>
      <c r="AA29" s="73"/>
      <c r="AB29" s="75">
        <v>2</v>
      </c>
      <c r="AC29" s="73" t="s">
        <v>497</v>
      </c>
      <c r="AD29" s="73"/>
      <c r="AE29" s="73"/>
      <c r="AF29" s="73"/>
      <c r="AG29" s="73"/>
      <c r="AH29" s="73"/>
      <c r="AI29" s="73"/>
      <c r="AJ29" s="73"/>
      <c r="AK29" s="73" t="s">
        <v>1427</v>
      </c>
      <c r="AL29" s="73" t="s">
        <v>7495</v>
      </c>
      <c r="AM29" s="73"/>
      <c r="AN29" s="73"/>
      <c r="AO29" s="73" t="s">
        <v>497</v>
      </c>
      <c r="AP29" s="73" t="s">
        <v>497</v>
      </c>
      <c r="AQ29" s="73"/>
      <c r="AR29" s="73"/>
      <c r="AS29" s="73"/>
      <c r="AT29" s="73"/>
      <c r="AU29" s="73" t="s">
        <v>225</v>
      </c>
      <c r="AV29" s="73"/>
      <c r="AW29" s="73"/>
      <c r="AX29" s="73"/>
      <c r="AY29" s="73">
        <v>0</v>
      </c>
      <c r="AZ29" s="73"/>
      <c r="BA29" s="73">
        <v>0</v>
      </c>
      <c r="BB29" s="73"/>
      <c r="BC29" s="73"/>
      <c r="BD29" s="73"/>
      <c r="BE29" s="73"/>
      <c r="BF29" s="73"/>
      <c r="BG29" s="73"/>
      <c r="BH29" s="76"/>
    </row>
    <row r="30" spans="1:60" x14ac:dyDescent="0.25">
      <c r="A30" s="72">
        <v>37</v>
      </c>
      <c r="B30" s="73">
        <v>1959</v>
      </c>
      <c r="C30" s="73" t="s">
        <v>1064</v>
      </c>
      <c r="D30" s="73" t="s">
        <v>7558</v>
      </c>
      <c r="E30" s="73"/>
      <c r="F30" s="73"/>
      <c r="G30" s="73" t="s">
        <v>7559</v>
      </c>
      <c r="H30" s="73"/>
      <c r="I30" s="73"/>
      <c r="J30" s="73"/>
      <c r="K30" s="73"/>
      <c r="L30" s="73"/>
      <c r="M30" s="73"/>
      <c r="N30" s="73" t="s">
        <v>7541</v>
      </c>
      <c r="O30" s="73" t="s">
        <v>7528</v>
      </c>
      <c r="P30" s="73" t="s">
        <v>980</v>
      </c>
      <c r="Q30" s="73" t="s">
        <v>7560</v>
      </c>
      <c r="R30" s="73">
        <v>5</v>
      </c>
      <c r="S30" s="73"/>
      <c r="T30" s="73"/>
      <c r="U30" s="73" t="s">
        <v>7557</v>
      </c>
      <c r="V30" s="73"/>
      <c r="W30" s="73"/>
      <c r="X30" s="73"/>
      <c r="Y30" s="73"/>
      <c r="Z30" s="73"/>
      <c r="AA30" s="73"/>
      <c r="AB30" s="75">
        <v>10</v>
      </c>
      <c r="AC30" s="73" t="s">
        <v>310</v>
      </c>
      <c r="AD30" s="73"/>
      <c r="AE30" s="73"/>
      <c r="AF30" s="73"/>
      <c r="AG30" s="73"/>
      <c r="AH30" s="73"/>
      <c r="AI30" s="73"/>
      <c r="AJ30" s="73"/>
      <c r="AK30" s="73" t="s">
        <v>1121</v>
      </c>
      <c r="AL30" s="73" t="s">
        <v>7495</v>
      </c>
      <c r="AM30" s="73"/>
      <c r="AN30" s="73"/>
      <c r="AO30" s="73" t="s">
        <v>497</v>
      </c>
      <c r="AP30" s="73" t="s">
        <v>497</v>
      </c>
      <c r="AQ30" s="73"/>
      <c r="AR30" s="73"/>
      <c r="AS30" s="73"/>
      <c r="AT30" s="73"/>
      <c r="AU30" s="73" t="s">
        <v>225</v>
      </c>
      <c r="AV30" s="73" t="s">
        <v>2915</v>
      </c>
      <c r="AW30" s="73" t="s">
        <v>6</v>
      </c>
      <c r="AX30" s="73" t="s">
        <v>6</v>
      </c>
      <c r="AY30" s="73">
        <v>0</v>
      </c>
      <c r="AZ30" s="73" t="s">
        <v>7507</v>
      </c>
      <c r="BA30" s="73">
        <v>1</v>
      </c>
      <c r="BB30" s="73"/>
      <c r="BC30" s="73"/>
      <c r="BD30" s="73"/>
      <c r="BE30" s="73"/>
      <c r="BF30" s="73"/>
      <c r="BG30" s="73"/>
      <c r="BH30" s="76"/>
    </row>
    <row r="31" spans="1:60" x14ac:dyDescent="0.25">
      <c r="A31" s="72">
        <v>258</v>
      </c>
      <c r="B31" s="73">
        <v>1963</v>
      </c>
      <c r="C31" s="73" t="s">
        <v>1064</v>
      </c>
      <c r="D31" s="73" t="s">
        <v>7561</v>
      </c>
      <c r="E31" s="73" t="s">
        <v>7561</v>
      </c>
      <c r="F31" s="73" t="s">
        <v>7562</v>
      </c>
      <c r="G31" s="73" t="s">
        <v>8264</v>
      </c>
      <c r="H31" s="74">
        <v>23159</v>
      </c>
      <c r="I31" s="73"/>
      <c r="J31" s="73"/>
      <c r="K31" s="73"/>
      <c r="L31" s="73"/>
      <c r="M31" s="73"/>
      <c r="N31" s="73" t="s">
        <v>7523</v>
      </c>
      <c r="O31" s="73" t="s">
        <v>1820</v>
      </c>
      <c r="P31" s="73" t="s">
        <v>7523</v>
      </c>
      <c r="Q31" s="73"/>
      <c r="R31" s="73">
        <v>4</v>
      </c>
      <c r="S31" s="73"/>
      <c r="T31" s="73"/>
      <c r="U31" s="73" t="s">
        <v>7557</v>
      </c>
      <c r="V31" s="73"/>
      <c r="W31" s="73"/>
      <c r="X31" s="73"/>
      <c r="Y31" s="73"/>
      <c r="Z31" s="73" t="s">
        <v>980</v>
      </c>
      <c r="AA31" s="73"/>
      <c r="AB31" s="75">
        <v>1.5</v>
      </c>
      <c r="AC31" s="73" t="s">
        <v>497</v>
      </c>
      <c r="AD31" s="73" t="s">
        <v>7563</v>
      </c>
      <c r="AE31" s="73"/>
      <c r="AF31" s="73"/>
      <c r="AG31" s="73"/>
      <c r="AH31" s="73" t="s">
        <v>0</v>
      </c>
      <c r="AI31" s="73"/>
      <c r="AJ31" s="73"/>
      <c r="AK31" s="73" t="s">
        <v>1138</v>
      </c>
      <c r="AL31" s="73" t="s">
        <v>7495</v>
      </c>
      <c r="AM31" s="73"/>
      <c r="AN31" s="73"/>
      <c r="AO31" s="73" t="s">
        <v>497</v>
      </c>
      <c r="AP31" s="73" t="s">
        <v>497</v>
      </c>
      <c r="AQ31" s="73"/>
      <c r="AR31" s="73"/>
      <c r="AS31" s="73"/>
      <c r="AT31" s="73"/>
      <c r="AU31" s="73"/>
      <c r="AV31" s="73"/>
      <c r="AW31" s="73"/>
      <c r="AX31" s="73"/>
      <c r="AY31" s="73">
        <v>0</v>
      </c>
      <c r="AZ31" s="73"/>
      <c r="BA31" s="73">
        <v>0</v>
      </c>
      <c r="BB31" s="73"/>
      <c r="BC31" s="73"/>
      <c r="BD31" s="73"/>
      <c r="BE31" s="73"/>
      <c r="BF31" s="73"/>
      <c r="BG31" s="73"/>
      <c r="BH31" s="76"/>
    </row>
    <row r="32" spans="1:60" x14ac:dyDescent="0.25">
      <c r="A32" s="72">
        <v>9</v>
      </c>
      <c r="B32" s="73">
        <v>1959</v>
      </c>
      <c r="C32" s="73" t="s">
        <v>2328</v>
      </c>
      <c r="D32" s="73" t="s">
        <v>7488</v>
      </c>
      <c r="E32" s="73"/>
      <c r="F32" s="73"/>
      <c r="G32" s="73" t="s">
        <v>8265</v>
      </c>
      <c r="H32" s="74">
        <v>21740</v>
      </c>
      <c r="I32" s="73" t="s">
        <v>7564</v>
      </c>
      <c r="J32" s="73"/>
      <c r="K32" s="73">
        <v>26.8</v>
      </c>
      <c r="L32" s="73"/>
      <c r="M32" s="73"/>
      <c r="N32" s="73" t="s">
        <v>4679</v>
      </c>
      <c r="O32" s="73" t="s">
        <v>2637</v>
      </c>
      <c r="P32" s="73" t="s">
        <v>4679</v>
      </c>
      <c r="Q32" s="73"/>
      <c r="R32" s="73">
        <v>4</v>
      </c>
      <c r="S32" s="73"/>
      <c r="T32" s="73"/>
      <c r="U32" s="73" t="s">
        <v>7565</v>
      </c>
      <c r="V32" s="73"/>
      <c r="W32" s="73"/>
      <c r="X32" s="73"/>
      <c r="Y32" s="73"/>
      <c r="Z32" s="73" t="s">
        <v>7493</v>
      </c>
      <c r="AA32" s="73"/>
      <c r="AB32" s="75">
        <v>1</v>
      </c>
      <c r="AC32" s="73"/>
      <c r="AD32" s="73"/>
      <c r="AE32" s="73"/>
      <c r="AF32" s="73"/>
      <c r="AG32" s="73"/>
      <c r="AH32" s="73" t="s">
        <v>62</v>
      </c>
      <c r="AI32" s="73"/>
      <c r="AJ32" s="73"/>
      <c r="AK32" s="73" t="s">
        <v>1453</v>
      </c>
      <c r="AL32" s="73" t="s">
        <v>7495</v>
      </c>
      <c r="AM32" s="73"/>
      <c r="AN32" s="73"/>
      <c r="AO32" s="73" t="s">
        <v>497</v>
      </c>
      <c r="AP32" s="73" t="s">
        <v>497</v>
      </c>
      <c r="AQ32" s="73"/>
      <c r="AR32" s="73"/>
      <c r="AS32" s="73"/>
      <c r="AT32" s="73"/>
      <c r="AU32" s="73" t="s">
        <v>7538</v>
      </c>
      <c r="AV32" s="73" t="s">
        <v>980</v>
      </c>
      <c r="AW32" s="73" t="s">
        <v>6</v>
      </c>
      <c r="AX32" s="73" t="s">
        <v>6</v>
      </c>
      <c r="AY32" s="73">
        <v>7</v>
      </c>
      <c r="AZ32" s="73"/>
      <c r="BA32" s="73">
        <v>1</v>
      </c>
      <c r="BB32" s="73" t="s">
        <v>7508</v>
      </c>
      <c r="BC32" s="73"/>
      <c r="BD32" s="73" t="s">
        <v>7509</v>
      </c>
      <c r="BE32" s="73"/>
      <c r="BF32" s="73"/>
      <c r="BG32" s="73"/>
      <c r="BH32" s="76"/>
    </row>
    <row r="33" spans="1:60" x14ac:dyDescent="0.25">
      <c r="A33" s="72">
        <v>10</v>
      </c>
      <c r="B33" s="73">
        <v>1959</v>
      </c>
      <c r="C33" s="73" t="s">
        <v>2328</v>
      </c>
      <c r="D33" s="73" t="s">
        <v>7488</v>
      </c>
      <c r="E33" s="73"/>
      <c r="F33" s="73"/>
      <c r="G33" s="73" t="s">
        <v>8265</v>
      </c>
      <c r="H33" s="74">
        <v>21740</v>
      </c>
      <c r="I33" s="73" t="s">
        <v>7564</v>
      </c>
      <c r="J33" s="73"/>
      <c r="K33" s="73">
        <v>26.9</v>
      </c>
      <c r="L33" s="73"/>
      <c r="M33" s="73"/>
      <c r="N33" s="73" t="s">
        <v>4679</v>
      </c>
      <c r="O33" s="73" t="s">
        <v>2637</v>
      </c>
      <c r="P33" s="73" t="s">
        <v>4679</v>
      </c>
      <c r="Q33" s="73"/>
      <c r="R33" s="73">
        <v>0</v>
      </c>
      <c r="S33" s="73"/>
      <c r="T33" s="73"/>
      <c r="U33" s="73" t="s">
        <v>7565</v>
      </c>
      <c r="V33" s="73"/>
      <c r="W33" s="73"/>
      <c r="X33" s="73"/>
      <c r="Y33" s="73"/>
      <c r="Z33" s="73" t="s">
        <v>7493</v>
      </c>
      <c r="AA33" s="73"/>
      <c r="AB33" s="75">
        <v>0.5</v>
      </c>
      <c r="AC33" s="73"/>
      <c r="AD33" s="73"/>
      <c r="AE33" s="73"/>
      <c r="AF33" s="73"/>
      <c r="AG33" s="73"/>
      <c r="AH33" s="73"/>
      <c r="AI33" s="73"/>
      <c r="AJ33" s="73"/>
      <c r="AK33" s="73" t="s">
        <v>1374</v>
      </c>
      <c r="AL33" s="73"/>
      <c r="AM33" s="73"/>
      <c r="AN33" s="73"/>
      <c r="AO33" s="73" t="s">
        <v>497</v>
      </c>
      <c r="AP33" s="73" t="s">
        <v>497</v>
      </c>
      <c r="AQ33" s="73"/>
      <c r="AR33" s="73"/>
      <c r="AS33" s="73"/>
      <c r="AT33" s="73"/>
      <c r="AU33" s="73" t="s">
        <v>7544</v>
      </c>
      <c r="AV33" s="73"/>
      <c r="AW33" s="73"/>
      <c r="AX33" s="73"/>
      <c r="AY33" s="73">
        <v>7</v>
      </c>
      <c r="AZ33" s="73" t="s">
        <v>7498</v>
      </c>
      <c r="BA33" s="73">
        <v>1</v>
      </c>
      <c r="BB33" s="73" t="s">
        <v>7508</v>
      </c>
      <c r="BC33" s="73"/>
      <c r="BD33" s="73" t="s">
        <v>7498</v>
      </c>
      <c r="BE33" s="73" t="s">
        <v>7566</v>
      </c>
      <c r="BF33" s="73"/>
      <c r="BG33" s="73"/>
      <c r="BH33" s="76"/>
    </row>
    <row r="34" spans="1:60" x14ac:dyDescent="0.25">
      <c r="A34" s="72">
        <v>11</v>
      </c>
      <c r="B34" s="73">
        <v>1959</v>
      </c>
      <c r="C34" s="73" t="s">
        <v>2328</v>
      </c>
      <c r="D34" s="73" t="s">
        <v>7567</v>
      </c>
      <c r="E34" s="73" t="s">
        <v>7567</v>
      </c>
      <c r="F34" s="73" t="s">
        <v>7568</v>
      </c>
      <c r="G34" s="73" t="s">
        <v>8185</v>
      </c>
      <c r="H34" s="74">
        <v>21745</v>
      </c>
      <c r="I34" s="73" t="s">
        <v>7564</v>
      </c>
      <c r="J34" s="73"/>
      <c r="K34" s="73">
        <v>26.9</v>
      </c>
      <c r="L34" s="73"/>
      <c r="M34" s="73"/>
      <c r="N34" s="73" t="s">
        <v>4679</v>
      </c>
      <c r="O34" s="73" t="s">
        <v>2637</v>
      </c>
      <c r="P34" s="73" t="s">
        <v>4679</v>
      </c>
      <c r="Q34" s="73" t="s">
        <v>7492</v>
      </c>
      <c r="R34" s="73">
        <v>4</v>
      </c>
      <c r="S34" s="73" t="s">
        <v>2631</v>
      </c>
      <c r="T34" s="73"/>
      <c r="U34" s="73" t="s">
        <v>7565</v>
      </c>
      <c r="V34" s="73"/>
      <c r="W34" s="73"/>
      <c r="X34" s="73"/>
      <c r="Y34" s="73"/>
      <c r="Z34" s="73" t="s">
        <v>6</v>
      </c>
      <c r="AA34" s="73"/>
      <c r="AB34" s="75">
        <v>1.5</v>
      </c>
      <c r="AC34" s="73"/>
      <c r="AD34" s="73"/>
      <c r="AE34" s="73"/>
      <c r="AF34" s="73"/>
      <c r="AG34" s="73"/>
      <c r="AH34" s="73"/>
      <c r="AI34" s="73"/>
      <c r="AJ34" s="73"/>
      <c r="AK34" s="73" t="s">
        <v>1366</v>
      </c>
      <c r="AL34" s="73" t="s">
        <v>7495</v>
      </c>
      <c r="AM34" s="73"/>
      <c r="AN34" s="73"/>
      <c r="AO34" s="73" t="s">
        <v>497</v>
      </c>
      <c r="AP34" s="73" t="s">
        <v>497</v>
      </c>
      <c r="AQ34" s="73"/>
      <c r="AR34" s="73"/>
      <c r="AS34" s="73"/>
      <c r="AT34" s="73"/>
      <c r="AU34" s="73"/>
      <c r="AV34" s="73"/>
      <c r="AW34" s="73"/>
      <c r="AX34" s="73"/>
      <c r="AY34" s="73">
        <v>0</v>
      </c>
      <c r="AZ34" s="73"/>
      <c r="BA34" s="73">
        <v>0</v>
      </c>
      <c r="BB34" s="73"/>
      <c r="BC34" s="73"/>
      <c r="BD34" s="73"/>
      <c r="BE34" s="73"/>
      <c r="BF34" s="73"/>
      <c r="BG34" s="73"/>
      <c r="BH34" s="76"/>
    </row>
    <row r="35" spans="1:60" x14ac:dyDescent="0.25">
      <c r="A35" s="72">
        <v>12</v>
      </c>
      <c r="B35" s="73">
        <v>1959</v>
      </c>
      <c r="C35" s="73" t="s">
        <v>2328</v>
      </c>
      <c r="D35" s="73" t="s">
        <v>7488</v>
      </c>
      <c r="E35" s="73"/>
      <c r="F35" s="73"/>
      <c r="G35" s="73" t="s">
        <v>8265</v>
      </c>
      <c r="H35" s="74">
        <v>21746</v>
      </c>
      <c r="I35" s="73" t="s">
        <v>7564</v>
      </c>
      <c r="J35" s="73"/>
      <c r="K35" s="73">
        <v>26.9</v>
      </c>
      <c r="L35" s="73"/>
      <c r="M35" s="73"/>
      <c r="N35" s="73" t="s">
        <v>4679</v>
      </c>
      <c r="O35" s="73" t="s">
        <v>2637</v>
      </c>
      <c r="P35" s="73" t="s">
        <v>4679</v>
      </c>
      <c r="Q35" s="73" t="s">
        <v>7492</v>
      </c>
      <c r="R35" s="73">
        <v>4</v>
      </c>
      <c r="S35" s="73" t="s">
        <v>2631</v>
      </c>
      <c r="T35" s="73"/>
      <c r="U35" s="73" t="s">
        <v>7565</v>
      </c>
      <c r="V35" s="73"/>
      <c r="W35" s="73"/>
      <c r="X35" s="73"/>
      <c r="Y35" s="73"/>
      <c r="Z35" s="73" t="s">
        <v>6</v>
      </c>
      <c r="AA35" s="73"/>
      <c r="AB35" s="75">
        <v>1.5</v>
      </c>
      <c r="AC35" s="73" t="s">
        <v>310</v>
      </c>
      <c r="AD35" s="73"/>
      <c r="AE35" s="73"/>
      <c r="AF35" s="73"/>
      <c r="AG35" s="73"/>
      <c r="AH35" s="73" t="s">
        <v>3</v>
      </c>
      <c r="AI35" s="73" t="s">
        <v>0</v>
      </c>
      <c r="AJ35" s="73"/>
      <c r="AK35" s="73" t="s">
        <v>1340</v>
      </c>
      <c r="AL35" s="73" t="s">
        <v>7495</v>
      </c>
      <c r="AM35" s="73"/>
      <c r="AN35" s="73"/>
      <c r="AO35" s="73"/>
      <c r="AP35" s="73"/>
      <c r="AQ35" s="73"/>
      <c r="AR35" s="73"/>
      <c r="AS35" s="73"/>
      <c r="AT35" s="73"/>
      <c r="AU35" s="73" t="s">
        <v>7538</v>
      </c>
      <c r="AV35" s="73" t="s">
        <v>2915</v>
      </c>
      <c r="AW35" s="73" t="s">
        <v>2915</v>
      </c>
      <c r="AX35" s="73" t="s">
        <v>6</v>
      </c>
      <c r="AY35" s="73">
        <v>6</v>
      </c>
      <c r="AZ35" s="73"/>
      <c r="BA35" s="73">
        <v>1</v>
      </c>
      <c r="BB35" s="73" t="s">
        <v>7515</v>
      </c>
      <c r="BC35" s="73"/>
      <c r="BD35" s="73" t="s">
        <v>7498</v>
      </c>
      <c r="BE35" s="73"/>
      <c r="BF35" s="73"/>
      <c r="BG35" s="73"/>
      <c r="BH35" s="76"/>
    </row>
    <row r="36" spans="1:60" x14ac:dyDescent="0.25">
      <c r="A36" s="72">
        <v>14</v>
      </c>
      <c r="B36" s="73">
        <v>1959</v>
      </c>
      <c r="C36" s="73" t="s">
        <v>2328</v>
      </c>
      <c r="D36" s="73" t="s">
        <v>7567</v>
      </c>
      <c r="E36" s="73" t="s">
        <v>7567</v>
      </c>
      <c r="F36" s="73" t="s">
        <v>7568</v>
      </c>
      <c r="G36" s="73" t="s">
        <v>8409</v>
      </c>
      <c r="H36" s="74">
        <v>21746</v>
      </c>
      <c r="I36" s="73" t="s">
        <v>7569</v>
      </c>
      <c r="J36" s="73" t="s">
        <v>131</v>
      </c>
      <c r="K36" s="73">
        <v>26.7</v>
      </c>
      <c r="L36" s="73"/>
      <c r="M36" s="73"/>
      <c r="N36" s="73" t="s">
        <v>4679</v>
      </c>
      <c r="O36" s="73" t="s">
        <v>2637</v>
      </c>
      <c r="P36" s="73" t="s">
        <v>4679</v>
      </c>
      <c r="Q36" s="73"/>
      <c r="R36" s="73">
        <v>4</v>
      </c>
      <c r="S36" s="73" t="s">
        <v>7501</v>
      </c>
      <c r="T36" s="73"/>
      <c r="U36" s="73" t="s">
        <v>7565</v>
      </c>
      <c r="V36" s="73"/>
      <c r="W36" s="73"/>
      <c r="X36" s="73"/>
      <c r="Y36" s="73"/>
      <c r="Z36" s="73" t="s">
        <v>6</v>
      </c>
      <c r="AA36" s="73"/>
      <c r="AB36" s="75">
        <v>0</v>
      </c>
      <c r="AC36" s="73"/>
      <c r="AD36" s="73"/>
      <c r="AE36" s="73"/>
      <c r="AF36" s="73"/>
      <c r="AG36" s="73"/>
      <c r="AH36" s="73" t="s">
        <v>62</v>
      </c>
      <c r="AI36" s="73"/>
      <c r="AJ36" s="73"/>
      <c r="AK36" s="73" t="s">
        <v>1374</v>
      </c>
      <c r="AL36" s="73" t="s">
        <v>7495</v>
      </c>
      <c r="AM36" s="73"/>
      <c r="AN36" s="73"/>
      <c r="AO36" s="73" t="s">
        <v>497</v>
      </c>
      <c r="AP36" s="73" t="s">
        <v>497</v>
      </c>
      <c r="AQ36" s="73"/>
      <c r="AR36" s="73"/>
      <c r="AS36" s="73"/>
      <c r="AT36" s="73"/>
      <c r="AU36" s="73"/>
      <c r="AV36" s="73"/>
      <c r="AW36" s="73"/>
      <c r="AX36" s="73"/>
      <c r="AY36" s="73">
        <v>0</v>
      </c>
      <c r="AZ36" s="73"/>
      <c r="BA36" s="73">
        <v>0</v>
      </c>
      <c r="BB36" s="73"/>
      <c r="BC36" s="73"/>
      <c r="BD36" s="73"/>
      <c r="BE36" s="73"/>
      <c r="BF36" s="73"/>
      <c r="BG36" s="73"/>
      <c r="BH36" s="76"/>
    </row>
    <row r="37" spans="1:60" x14ac:dyDescent="0.25">
      <c r="A37" s="72">
        <v>32</v>
      </c>
      <c r="B37" s="73">
        <v>1959</v>
      </c>
      <c r="C37" s="73" t="s">
        <v>2631</v>
      </c>
      <c r="D37" s="73" t="s">
        <v>7488</v>
      </c>
      <c r="E37" s="73"/>
      <c r="F37" s="73"/>
      <c r="G37" s="73" t="s">
        <v>8259</v>
      </c>
      <c r="H37" s="74">
        <v>21843</v>
      </c>
      <c r="I37" s="73"/>
      <c r="J37" s="73"/>
      <c r="K37" s="73"/>
      <c r="L37" s="73"/>
      <c r="M37" s="73"/>
      <c r="N37" s="73" t="s">
        <v>7523</v>
      </c>
      <c r="O37" s="73" t="s">
        <v>181</v>
      </c>
      <c r="P37" s="73"/>
      <c r="Q37" s="73"/>
      <c r="R37" s="73">
        <v>0</v>
      </c>
      <c r="S37" s="73"/>
      <c r="T37" s="73"/>
      <c r="U37" s="73" t="s">
        <v>7570</v>
      </c>
      <c r="V37" s="73"/>
      <c r="W37" s="73"/>
      <c r="X37" s="73"/>
      <c r="Y37" s="73"/>
      <c r="Z37" s="73" t="s">
        <v>6</v>
      </c>
      <c r="AA37" s="73"/>
      <c r="AB37" s="75">
        <v>1.5</v>
      </c>
      <c r="AC37" s="73" t="s">
        <v>497</v>
      </c>
      <c r="AD37" s="73"/>
      <c r="AE37" s="73"/>
      <c r="AF37" s="73"/>
      <c r="AG37" s="73"/>
      <c r="AH37" s="73" t="s">
        <v>0</v>
      </c>
      <c r="AI37" s="73"/>
      <c r="AJ37" s="73"/>
      <c r="AK37" s="73" t="s">
        <v>92</v>
      </c>
      <c r="AL37" s="73" t="s">
        <v>7495</v>
      </c>
      <c r="AM37" s="73"/>
      <c r="AN37" s="73"/>
      <c r="AO37" s="73" t="s">
        <v>497</v>
      </c>
      <c r="AP37" s="73" t="s">
        <v>497</v>
      </c>
      <c r="AQ37" s="73"/>
      <c r="AR37" s="73"/>
      <c r="AS37" s="73"/>
      <c r="AT37" s="73"/>
      <c r="AU37" s="73" t="s">
        <v>225</v>
      </c>
      <c r="AV37" s="73" t="s">
        <v>6</v>
      </c>
      <c r="AW37" s="73" t="s">
        <v>6</v>
      </c>
      <c r="AX37" s="73" t="s">
        <v>6</v>
      </c>
      <c r="AY37" s="73">
        <v>0</v>
      </c>
      <c r="AZ37" s="73"/>
      <c r="BA37" s="73">
        <v>0</v>
      </c>
      <c r="BB37" s="73"/>
      <c r="BC37" s="73"/>
      <c r="BD37" s="73" t="s">
        <v>6853</v>
      </c>
      <c r="BE37" s="73"/>
      <c r="BF37" s="73"/>
      <c r="BG37" s="73"/>
      <c r="BH37" s="76"/>
    </row>
    <row r="38" spans="1:60" x14ac:dyDescent="0.25">
      <c r="A38" s="72">
        <v>33</v>
      </c>
      <c r="B38" s="73">
        <v>1959</v>
      </c>
      <c r="C38" s="73" t="s">
        <v>2631</v>
      </c>
      <c r="D38" s="73" t="s">
        <v>7488</v>
      </c>
      <c r="E38" s="73"/>
      <c r="F38" s="73"/>
      <c r="G38" s="73" t="s">
        <v>8266</v>
      </c>
      <c r="H38" s="74">
        <v>21844</v>
      </c>
      <c r="I38" s="73"/>
      <c r="J38" s="73"/>
      <c r="K38" s="73"/>
      <c r="L38" s="73"/>
      <c r="M38" s="73"/>
      <c r="N38" s="73" t="s">
        <v>7523</v>
      </c>
      <c r="O38" s="73" t="s">
        <v>181</v>
      </c>
      <c r="P38" s="73"/>
      <c r="Q38" s="73"/>
      <c r="R38" s="73">
        <v>0</v>
      </c>
      <c r="S38" s="73"/>
      <c r="T38" s="73"/>
      <c r="U38" s="73" t="s">
        <v>7570</v>
      </c>
      <c r="V38" s="73"/>
      <c r="W38" s="73"/>
      <c r="X38" s="73"/>
      <c r="Y38" s="73"/>
      <c r="Z38" s="73" t="s">
        <v>6</v>
      </c>
      <c r="AA38" s="73"/>
      <c r="AB38" s="75">
        <v>1.5</v>
      </c>
      <c r="AC38" s="73" t="s">
        <v>497</v>
      </c>
      <c r="AD38" s="73"/>
      <c r="AE38" s="73"/>
      <c r="AF38" s="73"/>
      <c r="AG38" s="73"/>
      <c r="AH38" s="73" t="s">
        <v>0</v>
      </c>
      <c r="AI38" s="73"/>
      <c r="AJ38" s="73"/>
      <c r="AK38" s="73" t="s">
        <v>1138</v>
      </c>
      <c r="AL38" s="73" t="s">
        <v>7495</v>
      </c>
      <c r="AM38" s="73"/>
      <c r="AN38" s="73"/>
      <c r="AO38" s="73" t="s">
        <v>497</v>
      </c>
      <c r="AP38" s="73" t="s">
        <v>497</v>
      </c>
      <c r="AQ38" s="73"/>
      <c r="AR38" s="73"/>
      <c r="AS38" s="73"/>
      <c r="AT38" s="73"/>
      <c r="AU38" s="73" t="s">
        <v>225</v>
      </c>
      <c r="AV38" s="73" t="s">
        <v>2915</v>
      </c>
      <c r="AW38" s="73" t="s">
        <v>6</v>
      </c>
      <c r="AX38" s="73"/>
      <c r="AY38" s="73">
        <v>0</v>
      </c>
      <c r="AZ38" s="73"/>
      <c r="BA38" s="73">
        <v>0</v>
      </c>
      <c r="BB38" s="73"/>
      <c r="BC38" s="73"/>
      <c r="BD38" s="73"/>
      <c r="BE38" s="73"/>
      <c r="BF38" s="73"/>
      <c r="BG38" s="73"/>
      <c r="BH38" s="76"/>
    </row>
    <row r="39" spans="1:60" x14ac:dyDescent="0.25">
      <c r="A39" s="72">
        <v>34</v>
      </c>
      <c r="B39" s="73">
        <v>1959</v>
      </c>
      <c r="C39" s="73" t="s">
        <v>2631</v>
      </c>
      <c r="D39" s="73" t="s">
        <v>7571</v>
      </c>
      <c r="E39" s="73" t="s">
        <v>7571</v>
      </c>
      <c r="F39" s="73"/>
      <c r="G39" s="73" t="s">
        <v>8267</v>
      </c>
      <c r="H39" s="74">
        <v>21844</v>
      </c>
      <c r="I39" s="73"/>
      <c r="J39" s="73"/>
      <c r="K39" s="73"/>
      <c r="L39" s="73"/>
      <c r="M39" s="73"/>
      <c r="N39" s="73" t="s">
        <v>7523</v>
      </c>
      <c r="O39" s="73" t="s">
        <v>793</v>
      </c>
      <c r="P39" s="73"/>
      <c r="Q39" s="73"/>
      <c r="R39" s="73">
        <v>0</v>
      </c>
      <c r="S39" s="73"/>
      <c r="T39" s="73"/>
      <c r="U39" s="73" t="s">
        <v>7570</v>
      </c>
      <c r="V39" s="73"/>
      <c r="W39" s="73"/>
      <c r="X39" s="73"/>
      <c r="Y39" s="73"/>
      <c r="Z39" s="73" t="s">
        <v>1605</v>
      </c>
      <c r="AA39" s="73"/>
      <c r="AB39" s="75">
        <v>9.5</v>
      </c>
      <c r="AC39" s="73" t="s">
        <v>310</v>
      </c>
      <c r="AD39" s="73"/>
      <c r="AE39" s="73"/>
      <c r="AF39" s="73"/>
      <c r="AG39" s="73"/>
      <c r="AH39" s="73"/>
      <c r="AI39" s="73"/>
      <c r="AJ39" s="73"/>
      <c r="AK39" s="73" t="s">
        <v>2110</v>
      </c>
      <c r="AL39" s="73" t="s">
        <v>7495</v>
      </c>
      <c r="AM39" s="73"/>
      <c r="AN39" s="73"/>
      <c r="AO39" s="73" t="s">
        <v>497</v>
      </c>
      <c r="AP39" s="73" t="s">
        <v>497</v>
      </c>
      <c r="AQ39" s="73"/>
      <c r="AR39" s="73"/>
      <c r="AS39" s="73"/>
      <c r="AT39" s="73"/>
      <c r="AU39" s="73" t="s">
        <v>7554</v>
      </c>
      <c r="AV39" s="73" t="s">
        <v>6</v>
      </c>
      <c r="AW39" s="73" t="s">
        <v>6</v>
      </c>
      <c r="AX39" s="73" t="s">
        <v>7544</v>
      </c>
      <c r="AY39" s="73">
        <v>11</v>
      </c>
      <c r="AZ39" s="73" t="s">
        <v>980</v>
      </c>
      <c r="BA39" s="73">
        <v>1</v>
      </c>
      <c r="BB39" s="73" t="s">
        <v>7572</v>
      </c>
      <c r="BC39" s="73"/>
      <c r="BD39" s="73" t="s">
        <v>7573</v>
      </c>
      <c r="BE39" s="73"/>
      <c r="BF39" s="73"/>
      <c r="BG39" s="73"/>
      <c r="BH39" s="76"/>
    </row>
    <row r="40" spans="1:60" x14ac:dyDescent="0.25">
      <c r="A40" s="72">
        <v>154</v>
      </c>
      <c r="B40" s="73">
        <v>1961</v>
      </c>
      <c r="C40" s="73" t="s">
        <v>2631</v>
      </c>
      <c r="D40" s="73" t="s">
        <v>7488</v>
      </c>
      <c r="E40" s="73"/>
      <c r="F40" s="73"/>
      <c r="G40" s="73" t="s">
        <v>8186</v>
      </c>
      <c r="H40" s="74">
        <v>22627</v>
      </c>
      <c r="I40" s="73"/>
      <c r="J40" s="73"/>
      <c r="K40" s="73"/>
      <c r="L40" s="73"/>
      <c r="M40" s="73"/>
      <c r="N40" s="73" t="s">
        <v>7523</v>
      </c>
      <c r="O40" s="73" t="s">
        <v>181</v>
      </c>
      <c r="P40" s="73" t="s">
        <v>7538</v>
      </c>
      <c r="Q40" s="73"/>
      <c r="R40" s="73">
        <v>0</v>
      </c>
      <c r="S40" s="73"/>
      <c r="T40" s="73"/>
      <c r="U40" s="73" t="s">
        <v>7570</v>
      </c>
      <c r="V40" s="73"/>
      <c r="W40" s="73"/>
      <c r="X40" s="73"/>
      <c r="Y40" s="73"/>
      <c r="Z40" s="73" t="s">
        <v>980</v>
      </c>
      <c r="AA40" s="73"/>
      <c r="AB40" s="75">
        <v>1.5</v>
      </c>
      <c r="AC40" s="73" t="s">
        <v>497</v>
      </c>
      <c r="AD40" s="73" t="s">
        <v>7496</v>
      </c>
      <c r="AE40" s="73"/>
      <c r="AF40" s="73"/>
      <c r="AG40" s="73"/>
      <c r="AH40" s="73" t="s">
        <v>5</v>
      </c>
      <c r="AI40" s="73"/>
      <c r="AJ40" s="73" t="s">
        <v>999</v>
      </c>
      <c r="AK40" s="73" t="s">
        <v>1453</v>
      </c>
      <c r="AL40" s="73" t="s">
        <v>7495</v>
      </c>
      <c r="AM40" s="73"/>
      <c r="AN40" s="73"/>
      <c r="AO40" s="73" t="s">
        <v>497</v>
      </c>
      <c r="AP40" s="73" t="s">
        <v>497</v>
      </c>
      <c r="AQ40" s="73"/>
      <c r="AR40" s="73"/>
      <c r="AS40" s="73"/>
      <c r="AT40" s="73"/>
      <c r="AU40" s="73" t="s">
        <v>7554</v>
      </c>
      <c r="AV40" s="73" t="s">
        <v>6</v>
      </c>
      <c r="AW40" s="73"/>
      <c r="AX40" s="73"/>
      <c r="AY40" s="73">
        <v>0</v>
      </c>
      <c r="AZ40" s="73"/>
      <c r="BA40" s="73">
        <v>0</v>
      </c>
      <c r="BB40" s="73"/>
      <c r="BC40" s="73"/>
      <c r="BD40" s="73"/>
      <c r="BE40" s="73"/>
      <c r="BF40" s="73"/>
      <c r="BG40" s="73"/>
      <c r="BH40" s="76"/>
    </row>
    <row r="41" spans="1:60" x14ac:dyDescent="0.25">
      <c r="A41" s="72">
        <v>20</v>
      </c>
      <c r="B41" s="73">
        <v>1959</v>
      </c>
      <c r="C41" s="73" t="s">
        <v>2793</v>
      </c>
      <c r="D41" s="73" t="s">
        <v>7488</v>
      </c>
      <c r="E41" s="73"/>
      <c r="F41" s="73"/>
      <c r="G41" s="73" t="s">
        <v>8268</v>
      </c>
      <c r="H41" s="74">
        <v>21761</v>
      </c>
      <c r="I41" s="73"/>
      <c r="J41" s="73"/>
      <c r="K41" s="73"/>
      <c r="L41" s="73"/>
      <c r="M41" s="73"/>
      <c r="N41" s="73" t="s">
        <v>6</v>
      </c>
      <c r="O41" s="73" t="s">
        <v>783</v>
      </c>
      <c r="P41" s="73" t="s">
        <v>7537</v>
      </c>
      <c r="Q41" s="73"/>
      <c r="R41" s="73">
        <v>0</v>
      </c>
      <c r="S41" s="73"/>
      <c r="T41" s="73"/>
      <c r="U41" s="73" t="s">
        <v>7574</v>
      </c>
      <c r="V41" s="73"/>
      <c r="W41" s="73"/>
      <c r="X41" s="73"/>
      <c r="Y41" s="73"/>
      <c r="Z41" s="73" t="s">
        <v>2915</v>
      </c>
      <c r="AA41" s="73"/>
      <c r="AB41" s="75">
        <v>20</v>
      </c>
      <c r="AC41" s="73" t="s">
        <v>3</v>
      </c>
      <c r="AD41" s="73" t="s">
        <v>7563</v>
      </c>
      <c r="AE41" s="73"/>
      <c r="AF41" s="73"/>
      <c r="AG41" s="73"/>
      <c r="AH41" s="73" t="s">
        <v>0</v>
      </c>
      <c r="AI41" s="73" t="s">
        <v>0</v>
      </c>
      <c r="AJ41" s="73"/>
      <c r="AK41" s="73" t="s">
        <v>298</v>
      </c>
      <c r="AL41" s="73" t="s">
        <v>7495</v>
      </c>
      <c r="AM41" s="73"/>
      <c r="AN41" s="73"/>
      <c r="AO41" s="73" t="s">
        <v>497</v>
      </c>
      <c r="AP41" s="73" t="s">
        <v>497</v>
      </c>
      <c r="AQ41" s="73"/>
      <c r="AR41" s="73" t="s">
        <v>7563</v>
      </c>
      <c r="AS41" s="73"/>
      <c r="AT41" s="73"/>
      <c r="AU41" s="73" t="s">
        <v>2915</v>
      </c>
      <c r="AV41" s="73" t="s">
        <v>6</v>
      </c>
      <c r="AW41" s="73" t="s">
        <v>6</v>
      </c>
      <c r="AX41" s="73" t="s">
        <v>6</v>
      </c>
      <c r="AY41" s="73">
        <v>2</v>
      </c>
      <c r="AZ41" s="73" t="s">
        <v>7507</v>
      </c>
      <c r="BA41" s="73">
        <v>0</v>
      </c>
      <c r="BB41" s="73"/>
      <c r="BC41" s="73"/>
      <c r="BD41" s="73"/>
      <c r="BE41" s="73"/>
      <c r="BF41" s="73"/>
      <c r="BG41" s="73"/>
      <c r="BH41" s="76"/>
    </row>
    <row r="42" spans="1:60" x14ac:dyDescent="0.25">
      <c r="A42" s="72">
        <v>159</v>
      </c>
      <c r="B42" s="73">
        <v>1962</v>
      </c>
      <c r="C42" s="73" t="s">
        <v>2793</v>
      </c>
      <c r="D42" s="73" t="s">
        <v>8173</v>
      </c>
      <c r="E42" s="73" t="s">
        <v>8173</v>
      </c>
      <c r="F42" s="73" t="s">
        <v>7575</v>
      </c>
      <c r="G42" s="73" t="s">
        <v>8187</v>
      </c>
      <c r="H42" s="74">
        <v>22659</v>
      </c>
      <c r="I42" s="73"/>
      <c r="J42" s="73"/>
      <c r="K42" s="73"/>
      <c r="L42" s="73"/>
      <c r="M42" s="73"/>
      <c r="N42" s="73" t="s">
        <v>6</v>
      </c>
      <c r="O42" s="73" t="s">
        <v>783</v>
      </c>
      <c r="P42" s="73" t="s">
        <v>4679</v>
      </c>
      <c r="Q42" s="73" t="s">
        <v>7492</v>
      </c>
      <c r="R42" s="73">
        <v>4</v>
      </c>
      <c r="S42" s="73" t="s">
        <v>2631</v>
      </c>
      <c r="T42" s="73"/>
      <c r="U42" s="73" t="s">
        <v>7574</v>
      </c>
      <c r="V42" s="73"/>
      <c r="W42" s="73"/>
      <c r="X42" s="73"/>
      <c r="Y42" s="73"/>
      <c r="Z42" s="73" t="s">
        <v>6</v>
      </c>
      <c r="AA42" s="73"/>
      <c r="AB42" s="75">
        <v>0.5</v>
      </c>
      <c r="AC42" s="73" t="s">
        <v>497</v>
      </c>
      <c r="AD42" s="73" t="s">
        <v>4428</v>
      </c>
      <c r="AE42" s="73"/>
      <c r="AF42" s="73"/>
      <c r="AG42" s="73"/>
      <c r="AH42" s="73" t="s">
        <v>3</v>
      </c>
      <c r="AI42" s="73"/>
      <c r="AJ42" s="73"/>
      <c r="AK42" s="73" t="s">
        <v>1427</v>
      </c>
      <c r="AL42" s="73" t="s">
        <v>7495</v>
      </c>
      <c r="AM42" s="73" t="s">
        <v>310</v>
      </c>
      <c r="AN42" s="73" t="s">
        <v>3349</v>
      </c>
      <c r="AO42" s="73" t="s">
        <v>497</v>
      </c>
      <c r="AP42" s="73" t="s">
        <v>497</v>
      </c>
      <c r="AQ42" s="73"/>
      <c r="AR42" s="73" t="s">
        <v>7563</v>
      </c>
      <c r="AS42" s="73"/>
      <c r="AT42" s="73"/>
      <c r="AU42" s="73"/>
      <c r="AV42" s="73"/>
      <c r="AW42" s="73"/>
      <c r="AX42" s="73"/>
      <c r="AY42" s="73">
        <v>0</v>
      </c>
      <c r="AZ42" s="73"/>
      <c r="BA42" s="73">
        <v>0</v>
      </c>
      <c r="BB42" s="73"/>
      <c r="BC42" s="73"/>
      <c r="BD42" s="73"/>
      <c r="BE42" s="73"/>
      <c r="BF42" s="73"/>
      <c r="BG42" s="73"/>
      <c r="BH42" s="76"/>
    </row>
    <row r="43" spans="1:60" x14ac:dyDescent="0.25">
      <c r="A43" s="72">
        <v>252</v>
      </c>
      <c r="B43" s="73">
        <v>1963</v>
      </c>
      <c r="C43" s="73" t="s">
        <v>2793</v>
      </c>
      <c r="D43" s="73" t="s">
        <v>8173</v>
      </c>
      <c r="E43" s="73" t="s">
        <v>8173</v>
      </c>
      <c r="F43" s="73" t="s">
        <v>7575</v>
      </c>
      <c r="G43" s="73" t="s">
        <v>8269</v>
      </c>
      <c r="H43" s="74">
        <v>23146</v>
      </c>
      <c r="I43" s="73"/>
      <c r="J43" s="73"/>
      <c r="K43" s="73"/>
      <c r="L43" s="73"/>
      <c r="M43" s="73"/>
      <c r="N43" s="73" t="s">
        <v>6</v>
      </c>
      <c r="O43" s="73" t="s">
        <v>783</v>
      </c>
      <c r="P43" s="73" t="s">
        <v>7541</v>
      </c>
      <c r="Q43" s="73" t="s">
        <v>7542</v>
      </c>
      <c r="R43" s="73">
        <v>4</v>
      </c>
      <c r="S43" s="73" t="s">
        <v>7516</v>
      </c>
      <c r="T43" s="73"/>
      <c r="U43" s="73" t="s">
        <v>7574</v>
      </c>
      <c r="V43" s="73"/>
      <c r="W43" s="73"/>
      <c r="X43" s="73"/>
      <c r="Y43" s="73"/>
      <c r="Z43" s="73" t="s">
        <v>2915</v>
      </c>
      <c r="AA43" s="73"/>
      <c r="AB43" s="75">
        <v>0</v>
      </c>
      <c r="AC43" s="73"/>
      <c r="AD43" s="73"/>
      <c r="AE43" s="73"/>
      <c r="AF43" s="73"/>
      <c r="AG43" s="73"/>
      <c r="AH43" s="73" t="s">
        <v>3</v>
      </c>
      <c r="AI43" s="73"/>
      <c r="AJ43" s="73"/>
      <c r="AK43" s="73" t="s">
        <v>1346</v>
      </c>
      <c r="AL43" s="73" t="s">
        <v>7495</v>
      </c>
      <c r="AM43" s="73"/>
      <c r="AN43" s="73" t="s">
        <v>376</v>
      </c>
      <c r="AO43" s="73" t="s">
        <v>497</v>
      </c>
      <c r="AP43" s="73" t="s">
        <v>497</v>
      </c>
      <c r="AQ43" s="73"/>
      <c r="AR43" s="73" t="s">
        <v>7563</v>
      </c>
      <c r="AS43" s="73"/>
      <c r="AT43" s="73"/>
      <c r="AU43" s="73"/>
      <c r="AV43" s="73"/>
      <c r="AW43" s="73"/>
      <c r="AX43" s="73"/>
      <c r="AY43" s="73">
        <v>0</v>
      </c>
      <c r="AZ43" s="73"/>
      <c r="BA43" s="73">
        <v>0</v>
      </c>
      <c r="BB43" s="73"/>
      <c r="BC43" s="73"/>
      <c r="BD43" s="73"/>
      <c r="BE43" s="73"/>
      <c r="BF43" s="73"/>
      <c r="BG43" s="73"/>
      <c r="BH43" s="76"/>
    </row>
    <row r="44" spans="1:60" x14ac:dyDescent="0.25">
      <c r="A44" s="72">
        <v>253</v>
      </c>
      <c r="B44" s="73">
        <v>1963</v>
      </c>
      <c r="C44" s="73" t="s">
        <v>2793</v>
      </c>
      <c r="D44" s="73" t="s">
        <v>8173</v>
      </c>
      <c r="E44" s="73" t="s">
        <v>8173</v>
      </c>
      <c r="F44" s="73" t="s">
        <v>7576</v>
      </c>
      <c r="G44" s="73" t="s">
        <v>8269</v>
      </c>
      <c r="H44" s="74">
        <v>23146</v>
      </c>
      <c r="I44" s="73"/>
      <c r="J44" s="73"/>
      <c r="K44" s="73"/>
      <c r="L44" s="73"/>
      <c r="M44" s="73"/>
      <c r="N44" s="73" t="s">
        <v>6</v>
      </c>
      <c r="O44" s="73" t="s">
        <v>783</v>
      </c>
      <c r="P44" s="73" t="s">
        <v>7541</v>
      </c>
      <c r="Q44" s="73" t="s">
        <v>7542</v>
      </c>
      <c r="R44" s="73">
        <v>4</v>
      </c>
      <c r="S44" s="73" t="s">
        <v>7516</v>
      </c>
      <c r="T44" s="73"/>
      <c r="U44" s="73" t="s">
        <v>7574</v>
      </c>
      <c r="V44" s="73"/>
      <c r="W44" s="73"/>
      <c r="X44" s="73"/>
      <c r="Y44" s="73"/>
      <c r="Z44" s="73" t="s">
        <v>2915</v>
      </c>
      <c r="AA44" s="73"/>
      <c r="AB44" s="75">
        <v>0</v>
      </c>
      <c r="AC44" s="73"/>
      <c r="AD44" s="73"/>
      <c r="AE44" s="73"/>
      <c r="AF44" s="73"/>
      <c r="AG44" s="73"/>
      <c r="AH44" s="73" t="s">
        <v>3</v>
      </c>
      <c r="AI44" s="73"/>
      <c r="AJ44" s="73"/>
      <c r="AK44" s="73" t="s">
        <v>1138</v>
      </c>
      <c r="AL44" s="73" t="s">
        <v>7495</v>
      </c>
      <c r="AM44" s="73"/>
      <c r="AN44" s="73" t="s">
        <v>1138</v>
      </c>
      <c r="AO44" s="73" t="s">
        <v>497</v>
      </c>
      <c r="AP44" s="73" t="s">
        <v>497</v>
      </c>
      <c r="AQ44" s="73"/>
      <c r="AR44" s="73" t="s">
        <v>7563</v>
      </c>
      <c r="AS44" s="73"/>
      <c r="AT44" s="73"/>
      <c r="AU44" s="73"/>
      <c r="AV44" s="73"/>
      <c r="AW44" s="73"/>
      <c r="AX44" s="73"/>
      <c r="AY44" s="73">
        <v>0</v>
      </c>
      <c r="AZ44" s="73"/>
      <c r="BA44" s="73">
        <v>0</v>
      </c>
      <c r="BB44" s="73"/>
      <c r="BC44" s="73"/>
      <c r="BD44" s="73"/>
      <c r="BE44" s="73"/>
      <c r="BF44" s="73"/>
      <c r="BG44" s="73"/>
      <c r="BH44" s="76"/>
    </row>
    <row r="45" spans="1:60" x14ac:dyDescent="0.25">
      <c r="A45" s="72">
        <v>254</v>
      </c>
      <c r="B45" s="73">
        <v>1963</v>
      </c>
      <c r="C45" s="73" t="s">
        <v>2793</v>
      </c>
      <c r="D45" s="73" t="s">
        <v>8173</v>
      </c>
      <c r="E45" s="73" t="s">
        <v>8173</v>
      </c>
      <c r="F45" s="73" t="s">
        <v>7577</v>
      </c>
      <c r="G45" s="73" t="s">
        <v>8269</v>
      </c>
      <c r="H45" s="74">
        <v>23146</v>
      </c>
      <c r="I45" s="73" t="s">
        <v>7578</v>
      </c>
      <c r="J45" s="73"/>
      <c r="K45" s="73">
        <v>28</v>
      </c>
      <c r="L45" s="73"/>
      <c r="M45" s="73"/>
      <c r="N45" s="73" t="s">
        <v>6</v>
      </c>
      <c r="O45" s="73"/>
      <c r="P45" s="73" t="s">
        <v>7541</v>
      </c>
      <c r="Q45" s="73" t="s">
        <v>7542</v>
      </c>
      <c r="R45" s="73">
        <v>4</v>
      </c>
      <c r="S45" s="73" t="s">
        <v>7516</v>
      </c>
      <c r="T45" s="73"/>
      <c r="U45" s="73" t="s">
        <v>7574</v>
      </c>
      <c r="V45" s="73"/>
      <c r="W45" s="73"/>
      <c r="X45" s="73"/>
      <c r="Y45" s="73"/>
      <c r="Z45" s="73" t="s">
        <v>2915</v>
      </c>
      <c r="AA45" s="73"/>
      <c r="AB45" s="75">
        <v>4</v>
      </c>
      <c r="AC45" s="73" t="s">
        <v>0</v>
      </c>
      <c r="AD45" s="73"/>
      <c r="AE45" s="73"/>
      <c r="AF45" s="73" t="s">
        <v>0</v>
      </c>
      <c r="AG45" s="73" t="s">
        <v>131</v>
      </c>
      <c r="AH45" s="73" t="s">
        <v>3</v>
      </c>
      <c r="AI45" s="73"/>
      <c r="AJ45" s="73"/>
      <c r="AK45" s="73" t="s">
        <v>1346</v>
      </c>
      <c r="AL45" s="73" t="s">
        <v>7495</v>
      </c>
      <c r="AM45" s="73"/>
      <c r="AN45" s="73"/>
      <c r="AO45" s="73" t="s">
        <v>0</v>
      </c>
      <c r="AP45" s="73" t="s">
        <v>0</v>
      </c>
      <c r="AQ45" s="73" t="s">
        <v>7538</v>
      </c>
      <c r="AR45" s="73" t="s">
        <v>7563</v>
      </c>
      <c r="AS45" s="73"/>
      <c r="AT45" s="73"/>
      <c r="AU45" s="73" t="s">
        <v>7521</v>
      </c>
      <c r="AV45" s="73" t="s">
        <v>2915</v>
      </c>
      <c r="AW45" s="73" t="s">
        <v>6</v>
      </c>
      <c r="AX45" s="73" t="s">
        <v>2915</v>
      </c>
      <c r="AY45" s="73">
        <v>7</v>
      </c>
      <c r="AZ45" s="73" t="s">
        <v>7507</v>
      </c>
      <c r="BA45" s="73">
        <v>1</v>
      </c>
      <c r="BB45" s="73" t="s">
        <v>7508</v>
      </c>
      <c r="BC45" s="73"/>
      <c r="BD45" s="73" t="s">
        <v>7579</v>
      </c>
      <c r="BE45" s="73"/>
      <c r="BF45" s="73"/>
      <c r="BG45" s="73"/>
      <c r="BH45" s="76"/>
    </row>
    <row r="46" spans="1:60" x14ac:dyDescent="0.25">
      <c r="A46" s="72">
        <v>100</v>
      </c>
      <c r="B46" s="73">
        <v>1961</v>
      </c>
      <c r="C46" s="73" t="s">
        <v>2954</v>
      </c>
      <c r="D46" s="73" t="s">
        <v>8379</v>
      </c>
      <c r="E46" s="73" t="s">
        <v>8379</v>
      </c>
      <c r="F46" s="73" t="s">
        <v>7580</v>
      </c>
      <c r="G46" s="73" t="s">
        <v>8188</v>
      </c>
      <c r="H46" s="74">
        <v>22354</v>
      </c>
      <c r="I46" s="73"/>
      <c r="J46" s="73"/>
      <c r="K46" s="73"/>
      <c r="L46" s="73"/>
      <c r="M46" s="73"/>
      <c r="N46" s="73" t="s">
        <v>980</v>
      </c>
      <c r="O46" s="73" t="s">
        <v>810</v>
      </c>
      <c r="P46" s="73" t="s">
        <v>4679</v>
      </c>
      <c r="Q46" s="73" t="s">
        <v>7492</v>
      </c>
      <c r="R46" s="73">
        <v>4</v>
      </c>
      <c r="S46" s="73" t="s">
        <v>2631</v>
      </c>
      <c r="T46" s="73"/>
      <c r="U46" s="73" t="s">
        <v>7581</v>
      </c>
      <c r="V46" s="73"/>
      <c r="W46" s="73"/>
      <c r="X46" s="73"/>
      <c r="Y46" s="73"/>
      <c r="Z46" s="73" t="s">
        <v>6</v>
      </c>
      <c r="AA46" s="73"/>
      <c r="AB46" s="75">
        <v>2.5</v>
      </c>
      <c r="AC46" s="73" t="s">
        <v>497</v>
      </c>
      <c r="AD46" s="73" t="s">
        <v>339</v>
      </c>
      <c r="AE46" s="73"/>
      <c r="AF46" s="73"/>
      <c r="AG46" s="73"/>
      <c r="AH46" s="73" t="s">
        <v>3</v>
      </c>
      <c r="AI46" s="73" t="s">
        <v>131</v>
      </c>
      <c r="AJ46" s="73"/>
      <c r="AK46" s="73" t="s">
        <v>1992</v>
      </c>
      <c r="AL46" s="73" t="s">
        <v>7495</v>
      </c>
      <c r="AM46" s="73"/>
      <c r="AN46" s="73" t="s">
        <v>1420</v>
      </c>
      <c r="AO46" s="73" t="s">
        <v>497</v>
      </c>
      <c r="AP46" s="73" t="s">
        <v>497</v>
      </c>
      <c r="AQ46" s="73"/>
      <c r="AR46" s="73" t="s">
        <v>7563</v>
      </c>
      <c r="AS46" s="73"/>
      <c r="AT46" s="73"/>
      <c r="AU46" s="73"/>
      <c r="AV46" s="73"/>
      <c r="AW46" s="73"/>
      <c r="AX46" s="73"/>
      <c r="AY46" s="73">
        <v>0</v>
      </c>
      <c r="AZ46" s="73"/>
      <c r="BA46" s="73">
        <v>0</v>
      </c>
      <c r="BB46" s="73"/>
      <c r="BC46" s="73"/>
      <c r="BD46" s="73"/>
      <c r="BE46" s="73"/>
      <c r="BF46" s="73"/>
      <c r="BG46" s="73"/>
      <c r="BH46" s="76"/>
    </row>
    <row r="47" spans="1:60" x14ac:dyDescent="0.25">
      <c r="A47" s="72">
        <v>101</v>
      </c>
      <c r="B47" s="73">
        <v>1961</v>
      </c>
      <c r="C47" s="73" t="s">
        <v>2954</v>
      </c>
      <c r="D47" s="73" t="s">
        <v>8379</v>
      </c>
      <c r="E47" s="73" t="s">
        <v>8379</v>
      </c>
      <c r="F47" s="73"/>
      <c r="G47" s="73" t="s">
        <v>8189</v>
      </c>
      <c r="H47" s="74">
        <v>22354</v>
      </c>
      <c r="I47" s="73"/>
      <c r="J47" s="73"/>
      <c r="K47" s="73"/>
      <c r="L47" s="73"/>
      <c r="M47" s="73"/>
      <c r="N47" s="73" t="s">
        <v>980</v>
      </c>
      <c r="O47" s="73" t="s">
        <v>810</v>
      </c>
      <c r="P47" s="73" t="s">
        <v>4679</v>
      </c>
      <c r="Q47" s="73" t="s">
        <v>7492</v>
      </c>
      <c r="R47" s="73">
        <v>4</v>
      </c>
      <c r="S47" s="73" t="s">
        <v>2631</v>
      </c>
      <c r="T47" s="73"/>
      <c r="U47" s="73" t="s">
        <v>7581</v>
      </c>
      <c r="V47" s="73"/>
      <c r="W47" s="73"/>
      <c r="X47" s="73"/>
      <c r="Y47" s="73"/>
      <c r="Z47" s="73" t="s">
        <v>6</v>
      </c>
      <c r="AA47" s="73"/>
      <c r="AB47" s="75">
        <v>0.5</v>
      </c>
      <c r="AC47" s="73" t="s">
        <v>497</v>
      </c>
      <c r="AD47" s="73" t="s">
        <v>7496</v>
      </c>
      <c r="AE47" s="73"/>
      <c r="AF47" s="73"/>
      <c r="AG47" s="73"/>
      <c r="AH47" s="73" t="s">
        <v>3</v>
      </c>
      <c r="AI47" s="73"/>
      <c r="AJ47" s="73"/>
      <c r="AK47" s="73" t="s">
        <v>315</v>
      </c>
      <c r="AL47" s="73" t="s">
        <v>7495</v>
      </c>
      <c r="AM47" s="73" t="s">
        <v>310</v>
      </c>
      <c r="AN47" s="73" t="s">
        <v>1121</v>
      </c>
      <c r="AO47" s="73" t="s">
        <v>497</v>
      </c>
      <c r="AP47" s="73"/>
      <c r="AQ47" s="73"/>
      <c r="AR47" s="73" t="s">
        <v>7563</v>
      </c>
      <c r="AS47" s="73"/>
      <c r="AT47" s="73"/>
      <c r="AU47" s="73"/>
      <c r="AV47" s="73"/>
      <c r="AW47" s="73"/>
      <c r="AX47" s="73"/>
      <c r="AY47" s="73">
        <v>0</v>
      </c>
      <c r="AZ47" s="73"/>
      <c r="BA47" s="73">
        <v>0</v>
      </c>
      <c r="BB47" s="73"/>
      <c r="BC47" s="73"/>
      <c r="BD47" s="73"/>
      <c r="BE47" s="73"/>
      <c r="BF47" s="73"/>
      <c r="BG47" s="73"/>
      <c r="BH47" s="76"/>
    </row>
    <row r="48" spans="1:60" x14ac:dyDescent="0.25">
      <c r="A48" s="72">
        <v>102</v>
      </c>
      <c r="B48" s="73">
        <v>1961</v>
      </c>
      <c r="C48" s="73" t="s">
        <v>2954</v>
      </c>
      <c r="D48" s="73" t="s">
        <v>8379</v>
      </c>
      <c r="E48" s="73" t="s">
        <v>8379</v>
      </c>
      <c r="F48" s="73" t="s">
        <v>7580</v>
      </c>
      <c r="G48" s="73" t="s">
        <v>8190</v>
      </c>
      <c r="H48" s="74">
        <v>22354</v>
      </c>
      <c r="I48" s="73"/>
      <c r="J48" s="73"/>
      <c r="K48" s="73"/>
      <c r="L48" s="73"/>
      <c r="M48" s="73"/>
      <c r="N48" s="73" t="s">
        <v>980</v>
      </c>
      <c r="O48" s="73" t="s">
        <v>810</v>
      </c>
      <c r="P48" s="73" t="s">
        <v>4679</v>
      </c>
      <c r="Q48" s="73" t="s">
        <v>7492</v>
      </c>
      <c r="R48" s="73">
        <v>4</v>
      </c>
      <c r="S48" s="73" t="s">
        <v>2631</v>
      </c>
      <c r="T48" s="73"/>
      <c r="U48" s="73" t="s">
        <v>7581</v>
      </c>
      <c r="V48" s="73"/>
      <c r="W48" s="73"/>
      <c r="X48" s="73"/>
      <c r="Y48" s="73"/>
      <c r="Z48" s="73" t="s">
        <v>6</v>
      </c>
      <c r="AA48" s="73"/>
      <c r="AB48" s="75">
        <v>0.5</v>
      </c>
      <c r="AC48" s="73" t="s">
        <v>497</v>
      </c>
      <c r="AD48" s="73" t="s">
        <v>339</v>
      </c>
      <c r="AE48" s="73"/>
      <c r="AF48" s="73"/>
      <c r="AG48" s="73"/>
      <c r="AH48" s="73" t="s">
        <v>3</v>
      </c>
      <c r="AI48" s="73"/>
      <c r="AJ48" s="73"/>
      <c r="AK48" s="73" t="s">
        <v>727</v>
      </c>
      <c r="AL48" s="73" t="s">
        <v>7495</v>
      </c>
      <c r="AM48" s="73"/>
      <c r="AN48" s="73" t="s">
        <v>7582</v>
      </c>
      <c r="AO48" s="73" t="s">
        <v>497</v>
      </c>
      <c r="AP48" s="73" t="s">
        <v>497</v>
      </c>
      <c r="AQ48" s="73"/>
      <c r="AR48" s="73" t="s">
        <v>7563</v>
      </c>
      <c r="AS48" s="73"/>
      <c r="AT48" s="73"/>
      <c r="AU48" s="73"/>
      <c r="AV48" s="73"/>
      <c r="AW48" s="73"/>
      <c r="AX48" s="73"/>
      <c r="AY48" s="73">
        <v>0</v>
      </c>
      <c r="AZ48" s="73"/>
      <c r="BA48" s="73">
        <v>0</v>
      </c>
      <c r="BB48" s="73"/>
      <c r="BC48" s="73"/>
      <c r="BD48" s="73"/>
      <c r="BE48" s="73"/>
      <c r="BF48" s="73"/>
      <c r="BG48" s="73"/>
      <c r="BH48" s="76"/>
    </row>
    <row r="49" spans="1:60" x14ac:dyDescent="0.25">
      <c r="A49" s="72">
        <v>103</v>
      </c>
      <c r="B49" s="73">
        <v>1961</v>
      </c>
      <c r="C49" s="73" t="s">
        <v>2954</v>
      </c>
      <c r="D49" s="73" t="s">
        <v>8379</v>
      </c>
      <c r="E49" s="73" t="s">
        <v>8379</v>
      </c>
      <c r="F49" s="73" t="s">
        <v>7583</v>
      </c>
      <c r="G49" s="73" t="s">
        <v>8190</v>
      </c>
      <c r="H49" s="74">
        <v>22355</v>
      </c>
      <c r="I49" s="73"/>
      <c r="J49" s="73"/>
      <c r="K49" s="73"/>
      <c r="L49" s="73"/>
      <c r="M49" s="73"/>
      <c r="N49" s="73" t="s">
        <v>980</v>
      </c>
      <c r="O49" s="73" t="s">
        <v>810</v>
      </c>
      <c r="P49" s="73" t="s">
        <v>4679</v>
      </c>
      <c r="Q49" s="73" t="s">
        <v>7492</v>
      </c>
      <c r="R49" s="73">
        <v>4</v>
      </c>
      <c r="S49" s="73" t="s">
        <v>2631</v>
      </c>
      <c r="T49" s="73"/>
      <c r="U49" s="73" t="s">
        <v>7581</v>
      </c>
      <c r="V49" s="73"/>
      <c r="W49" s="73"/>
      <c r="X49" s="73"/>
      <c r="Y49" s="73"/>
      <c r="Z49" s="73" t="s">
        <v>6</v>
      </c>
      <c r="AA49" s="73"/>
      <c r="AB49" s="75">
        <v>0.5</v>
      </c>
      <c r="AC49" s="73" t="s">
        <v>497</v>
      </c>
      <c r="AD49" s="73" t="s">
        <v>7563</v>
      </c>
      <c r="AE49" s="73"/>
      <c r="AF49" s="73"/>
      <c r="AG49" s="73"/>
      <c r="AH49" s="73"/>
      <c r="AI49" s="73"/>
      <c r="AJ49" s="73"/>
      <c r="AK49" s="73" t="s">
        <v>2183</v>
      </c>
      <c r="AL49" s="73" t="s">
        <v>7495</v>
      </c>
      <c r="AM49" s="73" t="s">
        <v>310</v>
      </c>
      <c r="AN49" s="73" t="s">
        <v>1232</v>
      </c>
      <c r="AO49" s="73" t="s">
        <v>497</v>
      </c>
      <c r="AP49" s="73" t="s">
        <v>497</v>
      </c>
      <c r="AQ49" s="73"/>
      <c r="AR49" s="73" t="s">
        <v>7563</v>
      </c>
      <c r="AS49" s="73"/>
      <c r="AT49" s="73"/>
      <c r="AU49" s="73"/>
      <c r="AV49" s="73"/>
      <c r="AW49" s="73"/>
      <c r="AX49" s="73"/>
      <c r="AY49" s="73">
        <v>0</v>
      </c>
      <c r="AZ49" s="73"/>
      <c r="BA49" s="73">
        <v>0</v>
      </c>
      <c r="BB49" s="73"/>
      <c r="BC49" s="73"/>
      <c r="BD49" s="73"/>
      <c r="BE49" s="73"/>
      <c r="BF49" s="73"/>
      <c r="BG49" s="73"/>
      <c r="BH49" s="76"/>
    </row>
    <row r="50" spans="1:60" x14ac:dyDescent="0.25">
      <c r="A50" s="72">
        <v>104</v>
      </c>
      <c r="B50" s="73">
        <v>1961</v>
      </c>
      <c r="C50" s="73" t="s">
        <v>2954</v>
      </c>
      <c r="D50" s="73" t="s">
        <v>8379</v>
      </c>
      <c r="E50" s="73" t="s">
        <v>8379</v>
      </c>
      <c r="F50" s="73" t="s">
        <v>7583</v>
      </c>
      <c r="G50" s="73" t="s">
        <v>8190</v>
      </c>
      <c r="H50" s="74">
        <v>22355</v>
      </c>
      <c r="I50" s="73"/>
      <c r="J50" s="73"/>
      <c r="K50" s="73"/>
      <c r="L50" s="73"/>
      <c r="M50" s="73"/>
      <c r="N50" s="73" t="s">
        <v>980</v>
      </c>
      <c r="O50" s="73" t="s">
        <v>810</v>
      </c>
      <c r="P50" s="73" t="s">
        <v>4679</v>
      </c>
      <c r="Q50" s="73" t="s">
        <v>7492</v>
      </c>
      <c r="R50" s="73">
        <v>4</v>
      </c>
      <c r="S50" s="73" t="s">
        <v>2631</v>
      </c>
      <c r="T50" s="73"/>
      <c r="U50" s="73" t="s">
        <v>7581</v>
      </c>
      <c r="V50" s="73"/>
      <c r="W50" s="73"/>
      <c r="X50" s="73"/>
      <c r="Y50" s="73"/>
      <c r="Z50" s="73" t="s">
        <v>6</v>
      </c>
      <c r="AA50" s="73"/>
      <c r="AB50" s="75">
        <v>0.5</v>
      </c>
      <c r="AC50" s="73" t="s">
        <v>497</v>
      </c>
      <c r="AD50" s="73" t="s">
        <v>7563</v>
      </c>
      <c r="AE50" s="73"/>
      <c r="AF50" s="73"/>
      <c r="AG50" s="73"/>
      <c r="AH50" s="73"/>
      <c r="AI50" s="73"/>
      <c r="AJ50" s="73"/>
      <c r="AK50" s="73" t="s">
        <v>2686</v>
      </c>
      <c r="AL50" s="73" t="s">
        <v>7495</v>
      </c>
      <c r="AM50" s="73" t="s">
        <v>310</v>
      </c>
      <c r="AN50" s="73" t="s">
        <v>409</v>
      </c>
      <c r="AO50" s="73" t="s">
        <v>497</v>
      </c>
      <c r="AP50" s="73" t="s">
        <v>497</v>
      </c>
      <c r="AQ50" s="73"/>
      <c r="AR50" s="73" t="s">
        <v>7563</v>
      </c>
      <c r="AS50" s="73"/>
      <c r="AT50" s="73"/>
      <c r="AU50" s="73"/>
      <c r="AV50" s="73"/>
      <c r="AW50" s="73"/>
      <c r="AX50" s="73"/>
      <c r="AY50" s="73">
        <v>0</v>
      </c>
      <c r="AZ50" s="73"/>
      <c r="BA50" s="73">
        <v>0</v>
      </c>
      <c r="BB50" s="73"/>
      <c r="BC50" s="73"/>
      <c r="BD50" s="73"/>
      <c r="BE50" s="73"/>
      <c r="BF50" s="73"/>
      <c r="BG50" s="73"/>
      <c r="BH50" s="76"/>
    </row>
    <row r="51" spans="1:60" x14ac:dyDescent="0.25">
      <c r="A51" s="72">
        <v>105</v>
      </c>
      <c r="B51" s="73">
        <v>1961</v>
      </c>
      <c r="C51" s="73" t="s">
        <v>2954</v>
      </c>
      <c r="D51" s="73" t="s">
        <v>8379</v>
      </c>
      <c r="E51" s="73" t="s">
        <v>8379</v>
      </c>
      <c r="F51" s="73" t="s">
        <v>7583</v>
      </c>
      <c r="G51" s="73" t="s">
        <v>8190</v>
      </c>
      <c r="H51" s="74">
        <v>22355</v>
      </c>
      <c r="I51" s="73"/>
      <c r="J51" s="73"/>
      <c r="K51" s="73"/>
      <c r="L51" s="73"/>
      <c r="M51" s="73"/>
      <c r="N51" s="73" t="s">
        <v>980</v>
      </c>
      <c r="O51" s="73" t="s">
        <v>810</v>
      </c>
      <c r="P51" s="73" t="s">
        <v>7541</v>
      </c>
      <c r="Q51" s="73" t="s">
        <v>7542</v>
      </c>
      <c r="R51" s="73">
        <v>0</v>
      </c>
      <c r="S51" s="73"/>
      <c r="T51" s="73"/>
      <c r="U51" s="73" t="s">
        <v>7581</v>
      </c>
      <c r="V51" s="73"/>
      <c r="W51" s="73"/>
      <c r="X51" s="73"/>
      <c r="Y51" s="73"/>
      <c r="Z51" s="73" t="s">
        <v>980</v>
      </c>
      <c r="AA51" s="73"/>
      <c r="AB51" s="75">
        <v>2.5</v>
      </c>
      <c r="AC51" s="73"/>
      <c r="AD51" s="73" t="s">
        <v>7563</v>
      </c>
      <c r="AE51" s="73"/>
      <c r="AF51" s="73"/>
      <c r="AG51" s="73"/>
      <c r="AH51" s="73"/>
      <c r="AI51" s="73"/>
      <c r="AJ51" s="73"/>
      <c r="AK51" s="73" t="s">
        <v>1656</v>
      </c>
      <c r="AL51" s="73" t="s">
        <v>7495</v>
      </c>
      <c r="AM51" s="73"/>
      <c r="AN51" s="73"/>
      <c r="AO51" s="73" t="s">
        <v>497</v>
      </c>
      <c r="AP51" s="73" t="s">
        <v>497</v>
      </c>
      <c r="AQ51" s="73"/>
      <c r="AR51" s="73"/>
      <c r="AS51" s="73" t="s">
        <v>497</v>
      </c>
      <c r="AT51" s="73"/>
      <c r="AU51" s="73"/>
      <c r="AV51" s="73"/>
      <c r="AW51" s="73"/>
      <c r="AX51" s="73"/>
      <c r="AY51" s="73">
        <v>0</v>
      </c>
      <c r="AZ51" s="73"/>
      <c r="BA51" s="73">
        <v>0</v>
      </c>
      <c r="BB51" s="73"/>
      <c r="BC51" s="73"/>
      <c r="BD51" s="73"/>
      <c r="BE51" s="73"/>
      <c r="BF51" s="73"/>
      <c r="BG51" s="73"/>
      <c r="BH51" s="76"/>
    </row>
    <row r="52" spans="1:60" x14ac:dyDescent="0.25">
      <c r="A52" s="72">
        <v>106</v>
      </c>
      <c r="B52" s="73">
        <v>2000</v>
      </c>
      <c r="C52" s="73" t="s">
        <v>2954</v>
      </c>
      <c r="D52" s="73" t="s">
        <v>8379</v>
      </c>
      <c r="E52" s="73" t="s">
        <v>8379</v>
      </c>
      <c r="F52" s="73" t="s">
        <v>7583</v>
      </c>
      <c r="G52" s="73" t="s">
        <v>8188</v>
      </c>
      <c r="H52" s="74">
        <v>22355</v>
      </c>
      <c r="I52" s="73"/>
      <c r="J52" s="73"/>
      <c r="K52" s="73"/>
      <c r="L52" s="73"/>
      <c r="M52" s="73"/>
      <c r="N52" s="73" t="s">
        <v>980</v>
      </c>
      <c r="O52" s="73" t="s">
        <v>810</v>
      </c>
      <c r="P52" s="73"/>
      <c r="Q52" s="73"/>
      <c r="R52" s="73">
        <v>1</v>
      </c>
      <c r="S52" s="73" t="s">
        <v>7585</v>
      </c>
      <c r="T52" s="73"/>
      <c r="U52" s="73" t="s">
        <v>7581</v>
      </c>
      <c r="V52" s="73"/>
      <c r="W52" s="73"/>
      <c r="X52" s="73"/>
      <c r="Y52" s="73"/>
      <c r="Z52" s="73" t="s">
        <v>1605</v>
      </c>
      <c r="AA52" s="73"/>
      <c r="AB52" s="75" t="e">
        <v>#VALUE!</v>
      </c>
      <c r="AC52" s="73"/>
      <c r="AD52" s="73" t="s">
        <v>7563</v>
      </c>
      <c r="AE52" s="73"/>
      <c r="AF52" s="73"/>
      <c r="AG52" s="73"/>
      <c r="AH52" s="73"/>
      <c r="AI52" s="73"/>
      <c r="AJ52" s="73"/>
      <c r="AK52" s="73" t="s">
        <v>555</v>
      </c>
      <c r="AL52" s="73" t="s">
        <v>7495</v>
      </c>
      <c r="AM52" s="73"/>
      <c r="AN52" s="73"/>
      <c r="AO52" s="73" t="s">
        <v>497</v>
      </c>
      <c r="AP52" s="73" t="s">
        <v>497</v>
      </c>
      <c r="AQ52" s="73"/>
      <c r="AR52" s="73"/>
      <c r="AS52" s="73" t="s">
        <v>310</v>
      </c>
      <c r="AT52" s="73"/>
      <c r="AU52" s="73"/>
      <c r="AV52" s="73"/>
      <c r="AW52" s="73"/>
      <c r="AX52" s="73"/>
      <c r="AY52" s="73">
        <v>0</v>
      </c>
      <c r="AZ52" s="73"/>
      <c r="BA52" s="73">
        <v>0</v>
      </c>
      <c r="BB52" s="73"/>
      <c r="BC52" s="73"/>
      <c r="BD52" s="73"/>
      <c r="BE52" s="73"/>
      <c r="BF52" s="73"/>
      <c r="BG52" s="73"/>
      <c r="BH52" s="76"/>
    </row>
    <row r="53" spans="1:60" x14ac:dyDescent="0.25">
      <c r="A53" s="72">
        <v>107</v>
      </c>
      <c r="B53" s="73">
        <v>1961</v>
      </c>
      <c r="C53" s="73" t="s">
        <v>2954</v>
      </c>
      <c r="D53" s="73" t="s">
        <v>8379</v>
      </c>
      <c r="E53" s="73" t="s">
        <v>8379</v>
      </c>
      <c r="F53" s="73" t="s">
        <v>7586</v>
      </c>
      <c r="G53" s="73" t="s">
        <v>8190</v>
      </c>
      <c r="H53" s="74">
        <v>22356</v>
      </c>
      <c r="I53" s="73"/>
      <c r="J53" s="73"/>
      <c r="K53" s="73"/>
      <c r="L53" s="73"/>
      <c r="M53" s="73"/>
      <c r="N53" s="73" t="s">
        <v>980</v>
      </c>
      <c r="O53" s="73" t="s">
        <v>810</v>
      </c>
      <c r="P53" s="73"/>
      <c r="Q53" s="73"/>
      <c r="R53" s="73">
        <v>0</v>
      </c>
      <c r="S53" s="73"/>
      <c r="T53" s="73"/>
      <c r="U53" s="73" t="s">
        <v>7581</v>
      </c>
      <c r="V53" s="73"/>
      <c r="W53" s="73"/>
      <c r="X53" s="73"/>
      <c r="Y53" s="73"/>
      <c r="Z53" s="73"/>
      <c r="AA53" s="73"/>
      <c r="AB53" s="75">
        <v>0.5</v>
      </c>
      <c r="AC53" s="73" t="s">
        <v>497</v>
      </c>
      <c r="AD53" s="73" t="s">
        <v>7563</v>
      </c>
      <c r="AE53" s="73"/>
      <c r="AF53" s="73"/>
      <c r="AG53" s="73"/>
      <c r="AH53" s="73"/>
      <c r="AI53" s="73"/>
      <c r="AJ53" s="73"/>
      <c r="AK53" s="73" t="s">
        <v>421</v>
      </c>
      <c r="AL53" s="73" t="s">
        <v>7495</v>
      </c>
      <c r="AM53" s="73"/>
      <c r="AN53" s="73"/>
      <c r="AO53" s="73" t="s">
        <v>497</v>
      </c>
      <c r="AP53" s="73" t="s">
        <v>497</v>
      </c>
      <c r="AQ53" s="73"/>
      <c r="AR53" s="73" t="s">
        <v>7563</v>
      </c>
      <c r="AS53" s="73"/>
      <c r="AT53" s="73"/>
      <c r="AU53" s="73"/>
      <c r="AV53" s="73"/>
      <c r="AW53" s="73"/>
      <c r="AX53" s="73"/>
      <c r="AY53" s="73">
        <v>0</v>
      </c>
      <c r="AZ53" s="73"/>
      <c r="BA53" s="73">
        <v>0</v>
      </c>
      <c r="BB53" s="73"/>
      <c r="BC53" s="73"/>
      <c r="BD53" s="73"/>
      <c r="BE53" s="73"/>
      <c r="BF53" s="73"/>
      <c r="BG53" s="73"/>
      <c r="BH53" s="76"/>
    </row>
    <row r="54" spans="1:60" x14ac:dyDescent="0.25">
      <c r="A54" s="72">
        <v>108</v>
      </c>
      <c r="B54" s="73">
        <v>1961</v>
      </c>
      <c r="C54" s="73" t="s">
        <v>2954</v>
      </c>
      <c r="D54" s="73" t="s">
        <v>8379</v>
      </c>
      <c r="E54" s="73" t="s">
        <v>8379</v>
      </c>
      <c r="F54" s="73" t="s">
        <v>7586</v>
      </c>
      <c r="G54" s="73" t="s">
        <v>8191</v>
      </c>
      <c r="H54" s="74">
        <v>22356</v>
      </c>
      <c r="I54" s="73"/>
      <c r="J54" s="73"/>
      <c r="K54" s="73"/>
      <c r="L54" s="73"/>
      <c r="M54" s="73"/>
      <c r="N54" s="73" t="s">
        <v>980</v>
      </c>
      <c r="O54" s="73" t="s">
        <v>810</v>
      </c>
      <c r="P54" s="73" t="s">
        <v>7523</v>
      </c>
      <c r="Q54" s="73"/>
      <c r="R54" s="73">
        <v>3</v>
      </c>
      <c r="S54" s="73" t="s">
        <v>7587</v>
      </c>
      <c r="T54" s="73"/>
      <c r="U54" s="73" t="s">
        <v>7581</v>
      </c>
      <c r="V54" s="73"/>
      <c r="W54" s="73"/>
      <c r="X54" s="73"/>
      <c r="Y54" s="73"/>
      <c r="Z54" s="73" t="s">
        <v>980</v>
      </c>
      <c r="AA54" s="73"/>
      <c r="AB54" s="75">
        <v>4</v>
      </c>
      <c r="AC54" s="73"/>
      <c r="AD54" s="73" t="s">
        <v>7563</v>
      </c>
      <c r="AE54" s="73"/>
      <c r="AF54" s="73"/>
      <c r="AG54" s="73"/>
      <c r="AH54" s="73"/>
      <c r="AI54" s="73"/>
      <c r="AJ54" s="73"/>
      <c r="AK54" s="73" t="s">
        <v>815</v>
      </c>
      <c r="AL54" s="73" t="s">
        <v>7533</v>
      </c>
      <c r="AM54" s="73"/>
      <c r="AN54" s="73"/>
      <c r="AO54" s="73" t="s">
        <v>497</v>
      </c>
      <c r="AP54" s="73" t="s">
        <v>497</v>
      </c>
      <c r="AQ54" s="73"/>
      <c r="AR54" s="73"/>
      <c r="AS54" s="73" t="s">
        <v>497</v>
      </c>
      <c r="AT54" s="73"/>
      <c r="AU54" s="73"/>
      <c r="AV54" s="73"/>
      <c r="AW54" s="73"/>
      <c r="AX54" s="73"/>
      <c r="AY54" s="73">
        <v>0</v>
      </c>
      <c r="AZ54" s="73"/>
      <c r="BA54" s="73">
        <v>0</v>
      </c>
      <c r="BB54" s="73"/>
      <c r="BC54" s="73"/>
      <c r="BD54" s="73"/>
      <c r="BE54" s="73"/>
      <c r="BF54" s="73"/>
      <c r="BG54" s="73"/>
      <c r="BH54" s="76"/>
    </row>
    <row r="55" spans="1:60" x14ac:dyDescent="0.25">
      <c r="A55" s="72">
        <v>135</v>
      </c>
      <c r="B55" s="73">
        <v>1961</v>
      </c>
      <c r="C55" s="73" t="s">
        <v>2954</v>
      </c>
      <c r="D55" s="73" t="s">
        <v>8379</v>
      </c>
      <c r="E55" s="73" t="s">
        <v>8379</v>
      </c>
      <c r="F55" s="73" t="s">
        <v>7583</v>
      </c>
      <c r="G55" s="73" t="s">
        <v>7588</v>
      </c>
      <c r="H55" s="74">
        <v>22431</v>
      </c>
      <c r="I55" s="73"/>
      <c r="J55" s="73"/>
      <c r="K55" s="73"/>
      <c r="L55" s="73"/>
      <c r="M55" s="73"/>
      <c r="N55" s="73" t="s">
        <v>980</v>
      </c>
      <c r="O55" s="73" t="s">
        <v>810</v>
      </c>
      <c r="P55" s="73"/>
      <c r="Q55" s="73"/>
      <c r="R55" s="73">
        <v>0</v>
      </c>
      <c r="S55" s="73"/>
      <c r="T55" s="73"/>
      <c r="U55" s="73" t="s">
        <v>7581</v>
      </c>
      <c r="V55" s="73"/>
      <c r="W55" s="73"/>
      <c r="X55" s="73"/>
      <c r="Y55" s="73"/>
      <c r="Z55" s="73"/>
      <c r="AA55" s="73"/>
      <c r="AB55" s="75">
        <v>0.5</v>
      </c>
      <c r="AC55" s="73"/>
      <c r="AD55" s="73" t="s">
        <v>7520</v>
      </c>
      <c r="AE55" s="73"/>
      <c r="AF55" s="73" t="s">
        <v>310</v>
      </c>
      <c r="AG55" s="73" t="s">
        <v>310</v>
      </c>
      <c r="AH55" s="73" t="s">
        <v>62</v>
      </c>
      <c r="AI55" s="73" t="s">
        <v>310</v>
      </c>
      <c r="AJ55" s="73" t="s">
        <v>68</v>
      </c>
      <c r="AK55" s="73" t="s">
        <v>1800</v>
      </c>
      <c r="AL55" s="73" t="s">
        <v>7495</v>
      </c>
      <c r="AM55" s="73" t="s">
        <v>310</v>
      </c>
      <c r="AN55" s="73" t="s">
        <v>1340</v>
      </c>
      <c r="AO55" s="73" t="s">
        <v>497</v>
      </c>
      <c r="AP55" s="73" t="s">
        <v>497</v>
      </c>
      <c r="AQ55" s="73"/>
      <c r="AR55" s="73" t="s">
        <v>7563</v>
      </c>
      <c r="AS55" s="73"/>
      <c r="AT55" s="73"/>
      <c r="AU55" s="73"/>
      <c r="AV55" s="73"/>
      <c r="AW55" s="73"/>
      <c r="AX55" s="73"/>
      <c r="AY55" s="73">
        <v>0</v>
      </c>
      <c r="AZ55" s="73"/>
      <c r="BA55" s="73">
        <v>0</v>
      </c>
      <c r="BB55" s="73"/>
      <c r="BC55" s="73"/>
      <c r="BD55" s="73"/>
      <c r="BE55" s="73"/>
      <c r="BF55" s="73"/>
      <c r="BG55" s="73"/>
      <c r="BH55" s="76"/>
    </row>
    <row r="56" spans="1:60" x14ac:dyDescent="0.25">
      <c r="A56" s="72">
        <v>136</v>
      </c>
      <c r="B56" s="73">
        <v>1961</v>
      </c>
      <c r="C56" s="73" t="s">
        <v>2954</v>
      </c>
      <c r="D56" s="73" t="s">
        <v>8379</v>
      </c>
      <c r="E56" s="73" t="s">
        <v>8379</v>
      </c>
      <c r="F56" s="73" t="s">
        <v>7583</v>
      </c>
      <c r="G56" s="73" t="s">
        <v>7588</v>
      </c>
      <c r="H56" s="74">
        <v>22431</v>
      </c>
      <c r="I56" s="73"/>
      <c r="J56" s="73"/>
      <c r="K56" s="73"/>
      <c r="L56" s="73"/>
      <c r="M56" s="73"/>
      <c r="N56" s="73" t="s">
        <v>980</v>
      </c>
      <c r="O56" s="73" t="s">
        <v>810</v>
      </c>
      <c r="P56" s="73"/>
      <c r="Q56" s="73"/>
      <c r="R56" s="73">
        <v>0</v>
      </c>
      <c r="S56" s="73"/>
      <c r="T56" s="73"/>
      <c r="U56" s="73" t="s">
        <v>7581</v>
      </c>
      <c r="V56" s="73"/>
      <c r="W56" s="73"/>
      <c r="X56" s="73"/>
      <c r="Y56" s="73"/>
      <c r="Z56" s="73"/>
      <c r="AA56" s="73"/>
      <c r="AB56" s="75">
        <v>0.5</v>
      </c>
      <c r="AC56" s="73"/>
      <c r="AD56" s="73" t="s">
        <v>7520</v>
      </c>
      <c r="AE56" s="73"/>
      <c r="AF56" s="73"/>
      <c r="AG56" s="73"/>
      <c r="AH56" s="73" t="s">
        <v>3</v>
      </c>
      <c r="AI56" s="73"/>
      <c r="AJ56" s="73"/>
      <c r="AK56" s="73" t="s">
        <v>1237</v>
      </c>
      <c r="AL56" s="73" t="s">
        <v>7495</v>
      </c>
      <c r="AM56" s="73"/>
      <c r="AN56" s="73" t="s">
        <v>3349</v>
      </c>
      <c r="AO56" s="73" t="s">
        <v>497</v>
      </c>
      <c r="AP56" s="73" t="s">
        <v>497</v>
      </c>
      <c r="AQ56" s="73"/>
      <c r="AR56" s="73" t="s">
        <v>7563</v>
      </c>
      <c r="AS56" s="73"/>
      <c r="AT56" s="73"/>
      <c r="AU56" s="73"/>
      <c r="AV56" s="73"/>
      <c r="AW56" s="73"/>
      <c r="AX56" s="73"/>
      <c r="AY56" s="73">
        <v>0</v>
      </c>
      <c r="AZ56" s="73"/>
      <c r="BA56" s="73">
        <v>0</v>
      </c>
      <c r="BB56" s="73"/>
      <c r="BC56" s="73"/>
      <c r="BD56" s="73"/>
      <c r="BE56" s="73"/>
      <c r="BF56" s="73"/>
      <c r="BG56" s="73"/>
      <c r="BH56" s="76"/>
    </row>
    <row r="57" spans="1:60" x14ac:dyDescent="0.25">
      <c r="A57" s="72">
        <v>209</v>
      </c>
      <c r="B57" s="73">
        <v>1962</v>
      </c>
      <c r="C57" s="73" t="s">
        <v>2954</v>
      </c>
      <c r="D57" s="73" t="s">
        <v>7589</v>
      </c>
      <c r="E57" s="73" t="s">
        <v>7589</v>
      </c>
      <c r="F57" s="73" t="s">
        <v>7590</v>
      </c>
      <c r="G57" s="73" t="s">
        <v>7588</v>
      </c>
      <c r="H57" s="73"/>
      <c r="I57" s="73"/>
      <c r="J57" s="73"/>
      <c r="K57" s="73"/>
      <c r="L57" s="73"/>
      <c r="M57" s="73"/>
      <c r="N57" s="73" t="s">
        <v>980</v>
      </c>
      <c r="O57" s="73" t="s">
        <v>810</v>
      </c>
      <c r="P57" s="73"/>
      <c r="Q57" s="73"/>
      <c r="R57" s="73">
        <v>4</v>
      </c>
      <c r="S57" s="73" t="s">
        <v>7591</v>
      </c>
      <c r="T57" s="73" t="s">
        <v>7591</v>
      </c>
      <c r="U57" s="73" t="s">
        <v>7581</v>
      </c>
      <c r="V57" s="73"/>
      <c r="W57" s="73"/>
      <c r="X57" s="73"/>
      <c r="Y57" s="73"/>
      <c r="Z57" s="73" t="s">
        <v>6</v>
      </c>
      <c r="AA57" s="73"/>
      <c r="AB57" s="75">
        <v>1.5</v>
      </c>
      <c r="AC57" s="73" t="s">
        <v>497</v>
      </c>
      <c r="AD57" s="73" t="s">
        <v>339</v>
      </c>
      <c r="AE57" s="73"/>
      <c r="AF57" s="73"/>
      <c r="AG57" s="73"/>
      <c r="AH57" s="73"/>
      <c r="AI57" s="73"/>
      <c r="AJ57" s="73"/>
      <c r="AK57" s="73" t="s">
        <v>1237</v>
      </c>
      <c r="AL57" s="73" t="s">
        <v>7495</v>
      </c>
      <c r="AM57" s="73"/>
      <c r="AN57" s="73" t="s">
        <v>547</v>
      </c>
      <c r="AO57" s="73" t="s">
        <v>497</v>
      </c>
      <c r="AP57" s="73" t="s">
        <v>497</v>
      </c>
      <c r="AQ57" s="73"/>
      <c r="AR57" s="73" t="s">
        <v>7563</v>
      </c>
      <c r="AS57" s="73"/>
      <c r="AT57" s="73"/>
      <c r="AU57" s="73"/>
      <c r="AV57" s="73"/>
      <c r="AW57" s="73"/>
      <c r="AX57" s="73"/>
      <c r="AY57" s="73">
        <v>0</v>
      </c>
      <c r="AZ57" s="73"/>
      <c r="BA57" s="73">
        <v>0</v>
      </c>
      <c r="BB57" s="73"/>
      <c r="BC57" s="73"/>
      <c r="BD57" s="73"/>
      <c r="BE57" s="73"/>
      <c r="BF57" s="73"/>
      <c r="BG57" s="73"/>
      <c r="BH57" s="76"/>
    </row>
    <row r="58" spans="1:60" x14ac:dyDescent="0.25">
      <c r="A58" s="72">
        <v>336</v>
      </c>
      <c r="B58" s="73">
        <v>1964</v>
      </c>
      <c r="C58" s="73" t="s">
        <v>2</v>
      </c>
      <c r="D58" s="73" t="s">
        <v>7592</v>
      </c>
      <c r="E58" s="73" t="s">
        <v>7592</v>
      </c>
      <c r="F58" s="73" t="s">
        <v>7593</v>
      </c>
      <c r="G58" s="73" t="s">
        <v>8192</v>
      </c>
      <c r="H58" s="74">
        <v>23482</v>
      </c>
      <c r="I58" s="73"/>
      <c r="J58" s="73" t="s">
        <v>5</v>
      </c>
      <c r="K58" s="73"/>
      <c r="L58" s="73"/>
      <c r="M58" s="73"/>
      <c r="N58" s="73" t="s">
        <v>4679</v>
      </c>
      <c r="O58" s="73" t="s">
        <v>2696</v>
      </c>
      <c r="P58" s="73" t="s">
        <v>4679</v>
      </c>
      <c r="Q58" s="73" t="s">
        <v>7492</v>
      </c>
      <c r="R58" s="73">
        <v>4</v>
      </c>
      <c r="S58" s="73" t="s">
        <v>2631</v>
      </c>
      <c r="T58" s="73"/>
      <c r="U58" s="73" t="s">
        <v>7490</v>
      </c>
      <c r="V58" s="73" t="s">
        <v>7594</v>
      </c>
      <c r="W58" s="73" t="s">
        <v>2072</v>
      </c>
      <c r="X58" s="73" t="s">
        <v>7498</v>
      </c>
      <c r="Y58" s="73" t="s">
        <v>7595</v>
      </c>
      <c r="Z58" s="73" t="s">
        <v>6</v>
      </c>
      <c r="AA58" s="73"/>
      <c r="AB58" s="75">
        <v>0.2</v>
      </c>
      <c r="AC58" s="73" t="s">
        <v>497</v>
      </c>
      <c r="AD58" s="73" t="s">
        <v>7498</v>
      </c>
      <c r="AE58" s="73"/>
      <c r="AF58" s="73" t="s">
        <v>0</v>
      </c>
      <c r="AG58" s="73" t="s">
        <v>0</v>
      </c>
      <c r="AH58" s="73" t="s">
        <v>0</v>
      </c>
      <c r="AI58" s="73"/>
      <c r="AJ58" s="73"/>
      <c r="AK58" s="73" t="s">
        <v>397</v>
      </c>
      <c r="AL58" s="73" t="s">
        <v>7495</v>
      </c>
      <c r="AM58" s="73" t="s">
        <v>497</v>
      </c>
      <c r="AN58" s="73" t="s">
        <v>1280</v>
      </c>
      <c r="AO58" s="73" t="s">
        <v>497</v>
      </c>
      <c r="AP58" s="73" t="s">
        <v>497</v>
      </c>
      <c r="AQ58" s="73"/>
      <c r="AR58" s="73"/>
      <c r="AS58" s="73"/>
      <c r="AT58" s="73"/>
      <c r="AU58" s="73"/>
      <c r="AV58" s="73"/>
      <c r="AW58" s="73"/>
      <c r="AX58" s="73"/>
      <c r="AY58" s="73">
        <v>0</v>
      </c>
      <c r="AZ58" s="73"/>
      <c r="BA58" s="73">
        <v>0</v>
      </c>
      <c r="BB58" s="73"/>
      <c r="BC58" s="73"/>
      <c r="BD58" s="73"/>
      <c r="BE58" s="73"/>
      <c r="BF58" s="73"/>
      <c r="BG58" s="73"/>
      <c r="BH58" s="76"/>
    </row>
    <row r="59" spans="1:60" x14ac:dyDescent="0.25">
      <c r="A59" s="72">
        <v>315</v>
      </c>
      <c r="B59" s="73">
        <v>1960</v>
      </c>
      <c r="C59" s="73" t="s">
        <v>2</v>
      </c>
      <c r="D59" s="73" t="s">
        <v>7488</v>
      </c>
      <c r="E59" s="73"/>
      <c r="F59" s="73"/>
      <c r="G59" s="73" t="s">
        <v>8380</v>
      </c>
      <c r="H59" s="74">
        <v>21999</v>
      </c>
      <c r="I59" s="73"/>
      <c r="J59" s="73" t="s">
        <v>5</v>
      </c>
      <c r="K59" s="73"/>
      <c r="L59" s="73"/>
      <c r="M59" s="73"/>
      <c r="N59" s="73" t="s">
        <v>4679</v>
      </c>
      <c r="O59" s="73" t="s">
        <v>2696</v>
      </c>
      <c r="P59" s="73" t="s">
        <v>4679</v>
      </c>
      <c r="Q59" s="73" t="s">
        <v>491</v>
      </c>
      <c r="R59" s="73">
        <v>3</v>
      </c>
      <c r="S59" s="73" t="s">
        <v>7596</v>
      </c>
      <c r="T59" s="73"/>
      <c r="U59" s="73" t="s">
        <v>7490</v>
      </c>
      <c r="V59" s="73"/>
      <c r="W59" s="73"/>
      <c r="X59" s="73"/>
      <c r="Y59" s="73"/>
      <c r="Z59" s="73"/>
      <c r="AA59" s="73"/>
      <c r="AB59" s="75">
        <v>4</v>
      </c>
      <c r="AC59" s="73" t="s">
        <v>310</v>
      </c>
      <c r="AD59" s="73"/>
      <c r="AE59" s="73"/>
      <c r="AF59" s="73"/>
      <c r="AG59" s="73"/>
      <c r="AH59" s="73"/>
      <c r="AI59" s="73"/>
      <c r="AJ59" s="73"/>
      <c r="AK59" s="73" t="s">
        <v>1232</v>
      </c>
      <c r="AL59" s="73" t="s">
        <v>7495</v>
      </c>
      <c r="AM59" s="73"/>
      <c r="AN59" s="73"/>
      <c r="AO59" s="73" t="s">
        <v>497</v>
      </c>
      <c r="AP59" s="73" t="s">
        <v>497</v>
      </c>
      <c r="AQ59" s="73" t="s">
        <v>7538</v>
      </c>
      <c r="AR59" s="73"/>
      <c r="AS59" s="73"/>
      <c r="AT59" s="73"/>
      <c r="AU59" s="73"/>
      <c r="AV59" s="73"/>
      <c r="AW59" s="73"/>
      <c r="AX59" s="73"/>
      <c r="AY59" s="73">
        <v>0</v>
      </c>
      <c r="AZ59" s="73"/>
      <c r="BA59" s="73">
        <v>0</v>
      </c>
      <c r="BB59" s="73"/>
      <c r="BC59" s="73"/>
      <c r="BD59" s="73"/>
      <c r="BE59" s="73"/>
      <c r="BF59" s="73"/>
      <c r="BG59" s="73"/>
      <c r="BH59" s="76"/>
    </row>
    <row r="60" spans="1:60" x14ac:dyDescent="0.25">
      <c r="A60" s="72">
        <v>337</v>
      </c>
      <c r="B60" s="73">
        <v>1964</v>
      </c>
      <c r="C60" s="73" t="s">
        <v>2</v>
      </c>
      <c r="D60" s="73" t="s">
        <v>7592</v>
      </c>
      <c r="E60" s="73" t="s">
        <v>7592</v>
      </c>
      <c r="F60" s="73" t="s">
        <v>7593</v>
      </c>
      <c r="G60" s="73" t="s">
        <v>8193</v>
      </c>
      <c r="H60" s="74">
        <v>23482</v>
      </c>
      <c r="I60" s="73"/>
      <c r="J60" s="73" t="s">
        <v>5</v>
      </c>
      <c r="K60" s="73"/>
      <c r="L60" s="73"/>
      <c r="M60" s="73"/>
      <c r="N60" s="73" t="s">
        <v>4679</v>
      </c>
      <c r="O60" s="73" t="s">
        <v>2696</v>
      </c>
      <c r="P60" s="73" t="s">
        <v>4679</v>
      </c>
      <c r="Q60" s="73" t="s">
        <v>7492</v>
      </c>
      <c r="R60" s="73">
        <v>4</v>
      </c>
      <c r="S60" s="73" t="s">
        <v>2631</v>
      </c>
      <c r="T60" s="73"/>
      <c r="U60" s="73" t="s">
        <v>7490</v>
      </c>
      <c r="V60" s="73"/>
      <c r="W60" s="73"/>
      <c r="X60" s="73"/>
      <c r="Y60" s="73"/>
      <c r="Z60" s="73" t="s">
        <v>6</v>
      </c>
      <c r="AA60" s="73"/>
      <c r="AB60" s="75">
        <v>0.2</v>
      </c>
      <c r="AC60" s="73" t="s">
        <v>497</v>
      </c>
      <c r="AD60" s="73" t="s">
        <v>7498</v>
      </c>
      <c r="AE60" s="73"/>
      <c r="AF60" s="73"/>
      <c r="AG60" s="73"/>
      <c r="AH60" s="73"/>
      <c r="AI60" s="73"/>
      <c r="AJ60" s="73" t="s">
        <v>493</v>
      </c>
      <c r="AK60" s="73" t="s">
        <v>397</v>
      </c>
      <c r="AL60" s="73" t="s">
        <v>7495</v>
      </c>
      <c r="AM60" s="73" t="s">
        <v>497</v>
      </c>
      <c r="AN60" s="73" t="s">
        <v>1829</v>
      </c>
      <c r="AO60" s="73" t="s">
        <v>497</v>
      </c>
      <c r="AP60" s="73" t="s">
        <v>497</v>
      </c>
      <c r="AQ60" s="73"/>
      <c r="AR60" s="73"/>
      <c r="AS60" s="73" t="s">
        <v>497</v>
      </c>
      <c r="AT60" s="73"/>
      <c r="AU60" s="73"/>
      <c r="AV60" s="73"/>
      <c r="AW60" s="73"/>
      <c r="AX60" s="73"/>
      <c r="AY60" s="73">
        <v>0</v>
      </c>
      <c r="AZ60" s="73"/>
      <c r="BA60" s="73">
        <v>0</v>
      </c>
      <c r="BB60" s="73"/>
      <c r="BC60" s="73"/>
      <c r="BD60" s="73"/>
      <c r="BE60" s="73"/>
      <c r="BF60" s="73"/>
      <c r="BG60" s="73"/>
      <c r="BH60" s="76"/>
    </row>
    <row r="61" spans="1:60" x14ac:dyDescent="0.25">
      <c r="A61" s="72">
        <v>316</v>
      </c>
      <c r="B61" s="73">
        <v>1960</v>
      </c>
      <c r="C61" s="73" t="s">
        <v>2</v>
      </c>
      <c r="D61" s="73" t="s">
        <v>7488</v>
      </c>
      <c r="E61" s="73"/>
      <c r="F61" s="73"/>
      <c r="G61" s="73" t="s">
        <v>8381</v>
      </c>
      <c r="H61" s="74">
        <v>21998</v>
      </c>
      <c r="I61" s="73"/>
      <c r="J61" s="73" t="s">
        <v>5</v>
      </c>
      <c r="K61" s="73"/>
      <c r="L61" s="73"/>
      <c r="M61" s="73"/>
      <c r="N61" s="73" t="s">
        <v>4679</v>
      </c>
      <c r="O61" s="73" t="s">
        <v>2696</v>
      </c>
      <c r="P61" s="73" t="s">
        <v>4679</v>
      </c>
      <c r="Q61" s="73"/>
      <c r="R61" s="73">
        <v>0</v>
      </c>
      <c r="S61" s="73"/>
      <c r="T61" s="73"/>
      <c r="U61" s="73" t="s">
        <v>7490</v>
      </c>
      <c r="V61" s="73"/>
      <c r="W61" s="73"/>
      <c r="X61" s="73"/>
      <c r="Y61" s="73"/>
      <c r="Z61" s="73"/>
      <c r="AA61" s="73"/>
      <c r="AB61" s="75">
        <v>2</v>
      </c>
      <c r="AC61" s="73" t="s">
        <v>3</v>
      </c>
      <c r="AD61" s="73"/>
      <c r="AE61" s="73"/>
      <c r="AF61" s="73"/>
      <c r="AG61" s="73"/>
      <c r="AH61" s="73"/>
      <c r="AI61" s="73"/>
      <c r="AJ61" s="73"/>
      <c r="AK61" s="73" t="s">
        <v>238</v>
      </c>
      <c r="AL61" s="73" t="s">
        <v>7495</v>
      </c>
      <c r="AM61" s="73"/>
      <c r="AN61" s="73"/>
      <c r="AO61" s="73" t="s">
        <v>497</v>
      </c>
      <c r="AP61" s="73" t="s">
        <v>497</v>
      </c>
      <c r="AQ61" s="73"/>
      <c r="AR61" s="73"/>
      <c r="AS61" s="73"/>
      <c r="AT61" s="73"/>
      <c r="AU61" s="73"/>
      <c r="AV61" s="73"/>
      <c r="AW61" s="73"/>
      <c r="AX61" s="73"/>
      <c r="AY61" s="73">
        <v>0</v>
      </c>
      <c r="AZ61" s="73"/>
      <c r="BA61" s="73">
        <v>0</v>
      </c>
      <c r="BB61" s="73"/>
      <c r="BC61" s="73"/>
      <c r="BD61" s="73"/>
      <c r="BE61" s="73"/>
      <c r="BF61" s="73"/>
      <c r="BG61" s="73"/>
      <c r="BH61" s="76"/>
    </row>
    <row r="62" spans="1:60" x14ac:dyDescent="0.25">
      <c r="A62" s="72">
        <v>342</v>
      </c>
      <c r="B62" s="73">
        <v>1964</v>
      </c>
      <c r="C62" s="73" t="s">
        <v>2</v>
      </c>
      <c r="D62" s="73" t="s">
        <v>7592</v>
      </c>
      <c r="E62" s="73" t="s">
        <v>7592</v>
      </c>
      <c r="F62" s="73" t="s">
        <v>7593</v>
      </c>
      <c r="G62" s="73" t="s">
        <v>8194</v>
      </c>
      <c r="H62" s="74">
        <v>23504</v>
      </c>
      <c r="I62" s="73"/>
      <c r="J62" s="73" t="s">
        <v>5</v>
      </c>
      <c r="K62" s="73"/>
      <c r="L62" s="73"/>
      <c r="M62" s="73"/>
      <c r="N62" s="73" t="s">
        <v>4679</v>
      </c>
      <c r="O62" s="73" t="s">
        <v>2696</v>
      </c>
      <c r="P62" s="73" t="s">
        <v>4679</v>
      </c>
      <c r="Q62" s="73" t="s">
        <v>7492</v>
      </c>
      <c r="R62" s="73">
        <v>4</v>
      </c>
      <c r="S62" s="73" t="s">
        <v>2631</v>
      </c>
      <c r="T62" s="73"/>
      <c r="U62" s="73" t="s">
        <v>7490</v>
      </c>
      <c r="V62" s="73"/>
      <c r="W62" s="73"/>
      <c r="X62" s="73"/>
      <c r="Y62" s="73"/>
      <c r="Z62" s="73" t="s">
        <v>6</v>
      </c>
      <c r="AA62" s="73"/>
      <c r="AB62" s="75" t="e">
        <v>#VALUE!</v>
      </c>
      <c r="AC62" s="73"/>
      <c r="AD62" s="73"/>
      <c r="AE62" s="73"/>
      <c r="AF62" s="73" t="s">
        <v>0</v>
      </c>
      <c r="AG62" s="73" t="s">
        <v>0</v>
      </c>
      <c r="AH62" s="73" t="s">
        <v>0</v>
      </c>
      <c r="AI62" s="73"/>
      <c r="AJ62" s="73"/>
      <c r="AK62" s="73" t="s">
        <v>397</v>
      </c>
      <c r="AL62" s="73" t="s">
        <v>7495</v>
      </c>
      <c r="AM62" s="73"/>
      <c r="AN62" s="73"/>
      <c r="AO62" s="73" t="s">
        <v>497</v>
      </c>
      <c r="AP62" s="73" t="s">
        <v>497</v>
      </c>
      <c r="AQ62" s="73"/>
      <c r="AR62" s="73"/>
      <c r="AS62" s="73"/>
      <c r="AT62" s="73"/>
      <c r="AU62" s="73"/>
      <c r="AV62" s="73"/>
      <c r="AW62" s="73"/>
      <c r="AX62" s="73"/>
      <c r="AY62" s="73">
        <v>0</v>
      </c>
      <c r="AZ62" s="73"/>
      <c r="BA62" s="73">
        <v>0</v>
      </c>
      <c r="BB62" s="73"/>
      <c r="BC62" s="73"/>
      <c r="BD62" s="73"/>
      <c r="BE62" s="73"/>
      <c r="BF62" s="73"/>
      <c r="BG62" s="73"/>
      <c r="BH62" s="76"/>
    </row>
    <row r="63" spans="1:60" x14ac:dyDescent="0.25">
      <c r="A63" s="72">
        <v>317</v>
      </c>
      <c r="B63" s="73">
        <v>1960</v>
      </c>
      <c r="C63" s="73" t="s">
        <v>2</v>
      </c>
      <c r="D63" s="73" t="s">
        <v>7488</v>
      </c>
      <c r="E63" s="73"/>
      <c r="F63" s="73"/>
      <c r="G63" s="73" t="s">
        <v>8382</v>
      </c>
      <c r="H63" s="74">
        <v>22005</v>
      </c>
      <c r="I63" s="73"/>
      <c r="J63" s="73" t="s">
        <v>5</v>
      </c>
      <c r="K63" s="73"/>
      <c r="L63" s="73"/>
      <c r="M63" s="73"/>
      <c r="N63" s="73" t="s">
        <v>4679</v>
      </c>
      <c r="O63" s="73" t="s">
        <v>2696</v>
      </c>
      <c r="P63" s="73" t="s">
        <v>4679</v>
      </c>
      <c r="Q63" s="73"/>
      <c r="R63" s="73">
        <v>0</v>
      </c>
      <c r="S63" s="73"/>
      <c r="T63" s="73"/>
      <c r="U63" s="73" t="s">
        <v>7490</v>
      </c>
      <c r="V63" s="73"/>
      <c r="W63" s="73"/>
      <c r="X63" s="73"/>
      <c r="Y63" s="73"/>
      <c r="Z63" s="73"/>
      <c r="AA63" s="73"/>
      <c r="AB63" s="75">
        <v>2.5</v>
      </c>
      <c r="AC63" s="73" t="s">
        <v>497</v>
      </c>
      <c r="AD63" s="73"/>
      <c r="AE63" s="73"/>
      <c r="AF63" s="73" t="s">
        <v>310</v>
      </c>
      <c r="AG63" s="73" t="s">
        <v>3</v>
      </c>
      <c r="AH63" s="73" t="s">
        <v>62</v>
      </c>
      <c r="AI63" s="73" t="s">
        <v>310</v>
      </c>
      <c r="AJ63" s="73"/>
      <c r="AK63" s="73" t="s">
        <v>1138</v>
      </c>
      <c r="AL63" s="73" t="s">
        <v>7495</v>
      </c>
      <c r="AM63" s="73"/>
      <c r="AN63" s="73"/>
      <c r="AO63" s="73" t="s">
        <v>497</v>
      </c>
      <c r="AP63" s="73" t="s">
        <v>497</v>
      </c>
      <c r="AQ63" s="73"/>
      <c r="AR63" s="73"/>
      <c r="AS63" s="73"/>
      <c r="AT63" s="73"/>
      <c r="AU63" s="73"/>
      <c r="AV63" s="73"/>
      <c r="AW63" s="73"/>
      <c r="AX63" s="73"/>
      <c r="AY63" s="73">
        <v>0</v>
      </c>
      <c r="AZ63" s="73"/>
      <c r="BA63" s="73">
        <v>0</v>
      </c>
      <c r="BB63" s="73"/>
      <c r="BC63" s="73"/>
      <c r="BD63" s="73"/>
      <c r="BE63" s="73"/>
      <c r="BF63" s="73"/>
      <c r="BG63" s="73"/>
      <c r="BH63" s="76"/>
    </row>
    <row r="64" spans="1:60" x14ac:dyDescent="0.25">
      <c r="A64" s="72">
        <v>343</v>
      </c>
      <c r="B64" s="73">
        <v>1964</v>
      </c>
      <c r="C64" s="73" t="s">
        <v>2</v>
      </c>
      <c r="D64" s="73" t="s">
        <v>7488</v>
      </c>
      <c r="E64" s="73" t="s">
        <v>7592</v>
      </c>
      <c r="F64" s="73" t="s">
        <v>7593</v>
      </c>
      <c r="G64" s="73" t="s">
        <v>8194</v>
      </c>
      <c r="H64" s="74">
        <v>23504</v>
      </c>
      <c r="I64" s="73"/>
      <c r="J64" s="73" t="s">
        <v>5</v>
      </c>
      <c r="K64" s="73"/>
      <c r="L64" s="73"/>
      <c r="M64" s="73"/>
      <c r="N64" s="73" t="s">
        <v>4679</v>
      </c>
      <c r="O64" s="73" t="s">
        <v>2696</v>
      </c>
      <c r="P64" s="73" t="s">
        <v>4679</v>
      </c>
      <c r="Q64" s="73" t="s">
        <v>7492</v>
      </c>
      <c r="R64" s="73">
        <v>4</v>
      </c>
      <c r="S64" s="73" t="s">
        <v>2631</v>
      </c>
      <c r="T64" s="73"/>
      <c r="U64" s="73" t="s">
        <v>7490</v>
      </c>
      <c r="V64" s="73"/>
      <c r="W64" s="73"/>
      <c r="X64" s="73"/>
      <c r="Y64" s="73"/>
      <c r="Z64" s="73" t="s">
        <v>6</v>
      </c>
      <c r="AA64" s="73"/>
      <c r="AB64" s="75" t="e">
        <v>#VALUE!</v>
      </c>
      <c r="AC64" s="73"/>
      <c r="AD64" s="73"/>
      <c r="AE64" s="73"/>
      <c r="AF64" s="73" t="s">
        <v>3</v>
      </c>
      <c r="AG64" s="73" t="s">
        <v>3</v>
      </c>
      <c r="AH64" s="73" t="s">
        <v>62</v>
      </c>
      <c r="AI64" s="73"/>
      <c r="AJ64" s="73" t="s">
        <v>1216</v>
      </c>
      <c r="AK64" s="73" t="s">
        <v>397</v>
      </c>
      <c r="AL64" s="73" t="s">
        <v>7495</v>
      </c>
      <c r="AM64" s="73"/>
      <c r="AN64" s="73" t="s">
        <v>7582</v>
      </c>
      <c r="AO64" s="73" t="s">
        <v>497</v>
      </c>
      <c r="AP64" s="73" t="s">
        <v>497</v>
      </c>
      <c r="AQ64" s="73"/>
      <c r="AR64" s="73"/>
      <c r="AS64" s="73"/>
      <c r="AT64" s="73"/>
      <c r="AU64" s="73"/>
      <c r="AV64" s="73"/>
      <c r="AW64" s="73"/>
      <c r="AX64" s="73"/>
      <c r="AY64" s="73">
        <v>0</v>
      </c>
      <c r="AZ64" s="73"/>
      <c r="BA64" s="73">
        <v>0</v>
      </c>
      <c r="BB64" s="73"/>
      <c r="BC64" s="73"/>
      <c r="BD64" s="73"/>
      <c r="BE64" s="73"/>
      <c r="BF64" s="73"/>
      <c r="BG64" s="73"/>
      <c r="BH64" s="76"/>
    </row>
    <row r="65" spans="1:60" x14ac:dyDescent="0.25">
      <c r="A65" s="72">
        <v>344</v>
      </c>
      <c r="B65" s="73">
        <v>1964</v>
      </c>
      <c r="C65" s="73" t="s">
        <v>2</v>
      </c>
      <c r="D65" s="73" t="s">
        <v>7592</v>
      </c>
      <c r="E65" s="73" t="s">
        <v>7592</v>
      </c>
      <c r="F65" s="73" t="s">
        <v>7593</v>
      </c>
      <c r="G65" s="73" t="s">
        <v>8195</v>
      </c>
      <c r="H65" s="74">
        <v>23504</v>
      </c>
      <c r="I65" s="73"/>
      <c r="J65" s="73" t="s">
        <v>5</v>
      </c>
      <c r="K65" s="73"/>
      <c r="L65" s="73"/>
      <c r="M65" s="73"/>
      <c r="N65" s="73" t="s">
        <v>4679</v>
      </c>
      <c r="O65" s="73" t="s">
        <v>2696</v>
      </c>
      <c r="P65" s="73" t="s">
        <v>4679</v>
      </c>
      <c r="Q65" s="73" t="s">
        <v>7492</v>
      </c>
      <c r="R65" s="73">
        <v>4</v>
      </c>
      <c r="S65" s="73" t="s">
        <v>2631</v>
      </c>
      <c r="T65" s="73"/>
      <c r="U65" s="73" t="s">
        <v>7490</v>
      </c>
      <c r="V65" s="73"/>
      <c r="W65" s="73"/>
      <c r="X65" s="73"/>
      <c r="Y65" s="73"/>
      <c r="Z65" s="73" t="s">
        <v>6</v>
      </c>
      <c r="AA65" s="73"/>
      <c r="AB65" s="75">
        <v>0</v>
      </c>
      <c r="AC65" s="73"/>
      <c r="AD65" s="73"/>
      <c r="AE65" s="73"/>
      <c r="AF65" s="73"/>
      <c r="AG65" s="73"/>
      <c r="AH65" s="73" t="s">
        <v>3</v>
      </c>
      <c r="AI65" s="73"/>
      <c r="AJ65" s="73"/>
      <c r="AK65" s="73" t="s">
        <v>547</v>
      </c>
      <c r="AL65" s="73" t="s">
        <v>7495</v>
      </c>
      <c r="AM65" s="73"/>
      <c r="AN65" s="73"/>
      <c r="AO65" s="73" t="s">
        <v>497</v>
      </c>
      <c r="AP65" s="73" t="s">
        <v>497</v>
      </c>
      <c r="AQ65" s="73"/>
      <c r="AR65" s="73"/>
      <c r="AS65" s="73"/>
      <c r="AT65" s="73"/>
      <c r="AU65" s="73"/>
      <c r="AV65" s="73"/>
      <c r="AW65" s="73"/>
      <c r="AX65" s="73"/>
      <c r="AY65" s="73">
        <v>0</v>
      </c>
      <c r="AZ65" s="73"/>
      <c r="BA65" s="73">
        <v>0</v>
      </c>
      <c r="BB65" s="73"/>
      <c r="BC65" s="73"/>
      <c r="BD65" s="73"/>
      <c r="BE65" s="73"/>
      <c r="BF65" s="73"/>
      <c r="BG65" s="73"/>
      <c r="BH65" s="76"/>
    </row>
    <row r="66" spans="1:60" x14ac:dyDescent="0.25">
      <c r="A66" s="72">
        <v>345</v>
      </c>
      <c r="B66" s="73">
        <v>1964</v>
      </c>
      <c r="C66" s="73" t="s">
        <v>2</v>
      </c>
      <c r="D66" s="73" t="s">
        <v>7592</v>
      </c>
      <c r="E66" s="73" t="s">
        <v>7592</v>
      </c>
      <c r="F66" s="73" t="s">
        <v>7593</v>
      </c>
      <c r="G66" s="73" t="s">
        <v>8196</v>
      </c>
      <c r="H66" s="74">
        <v>23504</v>
      </c>
      <c r="I66" s="73"/>
      <c r="J66" s="73" t="s">
        <v>5</v>
      </c>
      <c r="K66" s="73"/>
      <c r="L66" s="73"/>
      <c r="M66" s="73"/>
      <c r="N66" s="73" t="s">
        <v>4679</v>
      </c>
      <c r="O66" s="73" t="s">
        <v>2696</v>
      </c>
      <c r="P66" s="73" t="s">
        <v>4679</v>
      </c>
      <c r="Q66" s="73" t="s">
        <v>7492</v>
      </c>
      <c r="R66" s="73">
        <v>4</v>
      </c>
      <c r="S66" s="73" t="s">
        <v>2631</v>
      </c>
      <c r="T66" s="73"/>
      <c r="U66" s="73" t="s">
        <v>7490</v>
      </c>
      <c r="V66" s="73"/>
      <c r="W66" s="73"/>
      <c r="X66" s="73"/>
      <c r="Y66" s="73"/>
      <c r="Z66" s="73" t="s">
        <v>6</v>
      </c>
      <c r="AA66" s="73"/>
      <c r="AB66" s="75" t="e">
        <v>#VALUE!</v>
      </c>
      <c r="AC66" s="73"/>
      <c r="AD66" s="73"/>
      <c r="AE66" s="73"/>
      <c r="AF66" s="73" t="s">
        <v>0</v>
      </c>
      <c r="AG66" s="73" t="s">
        <v>0</v>
      </c>
      <c r="AH66" s="73" t="s">
        <v>0</v>
      </c>
      <c r="AI66" s="73"/>
      <c r="AJ66" s="73"/>
      <c r="AK66" s="73" t="s">
        <v>1340</v>
      </c>
      <c r="AL66" s="73"/>
      <c r="AM66" s="73" t="s">
        <v>310</v>
      </c>
      <c r="AN66" s="73" t="s">
        <v>1340</v>
      </c>
      <c r="AO66" s="73" t="s">
        <v>497</v>
      </c>
      <c r="AP66" s="73" t="s">
        <v>497</v>
      </c>
      <c r="AQ66" s="73"/>
      <c r="AR66" s="73"/>
      <c r="AS66" s="73" t="s">
        <v>497</v>
      </c>
      <c r="AT66" s="73"/>
      <c r="AU66" s="73"/>
      <c r="AV66" s="73"/>
      <c r="AW66" s="73"/>
      <c r="AX66" s="73"/>
      <c r="AY66" s="73">
        <v>0</v>
      </c>
      <c r="AZ66" s="73"/>
      <c r="BA66" s="73">
        <v>0</v>
      </c>
      <c r="BB66" s="73"/>
      <c r="BC66" s="73"/>
      <c r="BD66" s="73"/>
      <c r="BE66" s="73"/>
      <c r="BF66" s="73"/>
      <c r="BG66" s="73"/>
      <c r="BH66" s="76"/>
    </row>
    <row r="67" spans="1:60" x14ac:dyDescent="0.25">
      <c r="A67" s="72">
        <v>346</v>
      </c>
      <c r="B67" s="73">
        <v>64</v>
      </c>
      <c r="C67" s="73" t="s">
        <v>2</v>
      </c>
      <c r="D67" s="73" t="s">
        <v>7592</v>
      </c>
      <c r="E67" s="73" t="s">
        <v>7592</v>
      </c>
      <c r="F67" s="73" t="s">
        <v>7597</v>
      </c>
      <c r="G67" s="73" t="s">
        <v>8195</v>
      </c>
      <c r="H67" s="74">
        <v>23517</v>
      </c>
      <c r="I67" s="73"/>
      <c r="J67" s="73" t="s">
        <v>5</v>
      </c>
      <c r="K67" s="73"/>
      <c r="L67" s="73"/>
      <c r="M67" s="73"/>
      <c r="N67" s="73" t="s">
        <v>4679</v>
      </c>
      <c r="O67" s="73" t="s">
        <v>2696</v>
      </c>
      <c r="P67" s="73" t="s">
        <v>4679</v>
      </c>
      <c r="Q67" s="73" t="s">
        <v>7492</v>
      </c>
      <c r="R67" s="73">
        <v>4</v>
      </c>
      <c r="S67" s="73" t="s">
        <v>2631</v>
      </c>
      <c r="T67" s="73"/>
      <c r="U67" s="73" t="s">
        <v>7490</v>
      </c>
      <c r="V67" s="73" t="s">
        <v>7598</v>
      </c>
      <c r="W67" s="73" t="s">
        <v>7595</v>
      </c>
      <c r="X67" s="73"/>
      <c r="Y67" s="73"/>
      <c r="Z67" s="73" t="s">
        <v>6</v>
      </c>
      <c r="AA67" s="73"/>
      <c r="AB67" s="75">
        <v>1</v>
      </c>
      <c r="AC67" s="73"/>
      <c r="AD67" s="73" t="s">
        <v>339</v>
      </c>
      <c r="AE67" s="73"/>
      <c r="AF67" s="73"/>
      <c r="AG67" s="73"/>
      <c r="AH67" s="73"/>
      <c r="AI67" s="73"/>
      <c r="AJ67" s="73"/>
      <c r="AK67" s="73" t="s">
        <v>1340</v>
      </c>
      <c r="AL67" s="73" t="s">
        <v>7495</v>
      </c>
      <c r="AM67" s="73"/>
      <c r="AN67" s="73"/>
      <c r="AO67" s="73" t="s">
        <v>497</v>
      </c>
      <c r="AP67" s="73" t="s">
        <v>497</v>
      </c>
      <c r="AQ67" s="73"/>
      <c r="AR67" s="73"/>
      <c r="AS67" s="73"/>
      <c r="AT67" s="73"/>
      <c r="AU67" s="73"/>
      <c r="AV67" s="73"/>
      <c r="AW67" s="73"/>
      <c r="AX67" s="73"/>
      <c r="AY67" s="73">
        <v>0</v>
      </c>
      <c r="AZ67" s="73"/>
      <c r="BA67" s="73">
        <v>0</v>
      </c>
      <c r="BB67" s="73"/>
      <c r="BC67" s="73"/>
      <c r="BD67" s="73"/>
      <c r="BE67" s="73"/>
      <c r="BF67" s="73"/>
      <c r="BG67" s="73"/>
      <c r="BH67" s="76"/>
    </row>
    <row r="68" spans="1:60" x14ac:dyDescent="0.25">
      <c r="A68" s="72">
        <v>347</v>
      </c>
      <c r="B68" s="73">
        <v>1964</v>
      </c>
      <c r="C68" s="73" t="s">
        <v>2</v>
      </c>
      <c r="D68" s="73" t="s">
        <v>7592</v>
      </c>
      <c r="E68" s="73" t="s">
        <v>7592</v>
      </c>
      <c r="F68" s="73" t="s">
        <v>7597</v>
      </c>
      <c r="G68" s="73" t="s">
        <v>8194</v>
      </c>
      <c r="H68" s="74">
        <v>23517</v>
      </c>
      <c r="I68" s="73"/>
      <c r="J68" s="73" t="s">
        <v>5</v>
      </c>
      <c r="K68" s="73"/>
      <c r="L68" s="73"/>
      <c r="M68" s="73"/>
      <c r="N68" s="73" t="s">
        <v>4679</v>
      </c>
      <c r="O68" s="73" t="s">
        <v>2696</v>
      </c>
      <c r="P68" s="73" t="s">
        <v>4679</v>
      </c>
      <c r="Q68" s="73" t="s">
        <v>7524</v>
      </c>
      <c r="R68" s="73">
        <v>4</v>
      </c>
      <c r="S68" s="73"/>
      <c r="T68" s="73"/>
      <c r="U68" s="73" t="s">
        <v>7490</v>
      </c>
      <c r="V68" s="73"/>
      <c r="W68" s="73"/>
      <c r="X68" s="73"/>
      <c r="Y68" s="73"/>
      <c r="Z68" s="73" t="s">
        <v>980</v>
      </c>
      <c r="AA68" s="73"/>
      <c r="AB68" s="75">
        <v>4</v>
      </c>
      <c r="AC68" s="73" t="s">
        <v>32</v>
      </c>
      <c r="AD68" s="73" t="s">
        <v>339</v>
      </c>
      <c r="AE68" s="73"/>
      <c r="AF68" s="73"/>
      <c r="AG68" s="73"/>
      <c r="AH68" s="73"/>
      <c r="AI68" s="73"/>
      <c r="AJ68" s="73" t="s">
        <v>828</v>
      </c>
      <c r="AK68" s="73" t="s">
        <v>1340</v>
      </c>
      <c r="AL68" s="73" t="s">
        <v>7495</v>
      </c>
      <c r="AM68" s="73"/>
      <c r="AN68" s="73" t="s">
        <v>7582</v>
      </c>
      <c r="AO68" s="73" t="s">
        <v>497</v>
      </c>
      <c r="AP68" s="73" t="s">
        <v>497</v>
      </c>
      <c r="AQ68" s="73"/>
      <c r="AR68" s="73"/>
      <c r="AS68" s="73" t="s">
        <v>310</v>
      </c>
      <c r="AT68" s="73"/>
      <c r="AU68" s="73"/>
      <c r="AV68" s="73"/>
      <c r="AW68" s="73"/>
      <c r="AX68" s="73"/>
      <c r="AY68" s="73">
        <v>0</v>
      </c>
      <c r="AZ68" s="73"/>
      <c r="BA68" s="73">
        <v>0</v>
      </c>
      <c r="BB68" s="73"/>
      <c r="BC68" s="73"/>
      <c r="BD68" s="73"/>
      <c r="BE68" s="73"/>
      <c r="BF68" s="73"/>
      <c r="BG68" s="73"/>
      <c r="BH68" s="76"/>
    </row>
    <row r="69" spans="1:60" x14ac:dyDescent="0.25">
      <c r="A69" s="72">
        <v>348</v>
      </c>
      <c r="B69" s="73">
        <v>1964</v>
      </c>
      <c r="C69" s="73" t="s">
        <v>2</v>
      </c>
      <c r="D69" s="73" t="s">
        <v>7592</v>
      </c>
      <c r="E69" s="73" t="s">
        <v>7592</v>
      </c>
      <c r="F69" s="73" t="s">
        <v>7597</v>
      </c>
      <c r="G69" s="73" t="s">
        <v>8195</v>
      </c>
      <c r="H69" s="74">
        <v>23517</v>
      </c>
      <c r="I69" s="73"/>
      <c r="J69" s="73" t="s">
        <v>5</v>
      </c>
      <c r="K69" s="73"/>
      <c r="L69" s="73"/>
      <c r="M69" s="73"/>
      <c r="N69" s="73" t="s">
        <v>4679</v>
      </c>
      <c r="O69" s="73" t="s">
        <v>2696</v>
      </c>
      <c r="P69" s="73" t="s">
        <v>4679</v>
      </c>
      <c r="Q69" s="73" t="s">
        <v>7492</v>
      </c>
      <c r="R69" s="73">
        <v>4</v>
      </c>
      <c r="S69" s="73" t="s">
        <v>2631</v>
      </c>
      <c r="T69" s="73"/>
      <c r="U69" s="73" t="s">
        <v>7490</v>
      </c>
      <c r="V69" s="73"/>
      <c r="W69" s="73"/>
      <c r="X69" s="73"/>
      <c r="Y69" s="73"/>
      <c r="Z69" s="73" t="s">
        <v>6</v>
      </c>
      <c r="AA69" s="73"/>
      <c r="AB69" s="75">
        <v>2</v>
      </c>
      <c r="AC69" s="73" t="s">
        <v>32</v>
      </c>
      <c r="AD69" s="73"/>
      <c r="AE69" s="73"/>
      <c r="AF69" s="73"/>
      <c r="AG69" s="73"/>
      <c r="AH69" s="73" t="s">
        <v>3</v>
      </c>
      <c r="AI69" s="73"/>
      <c r="AJ69" s="73" t="s">
        <v>828</v>
      </c>
      <c r="AK69" s="73" t="s">
        <v>1340</v>
      </c>
      <c r="AL69" s="73" t="s">
        <v>7495</v>
      </c>
      <c r="AM69" s="73"/>
      <c r="AN69" s="73" t="s">
        <v>7582</v>
      </c>
      <c r="AO69" s="73" t="s">
        <v>497</v>
      </c>
      <c r="AP69" s="73" t="s">
        <v>497</v>
      </c>
      <c r="AQ69" s="73"/>
      <c r="AR69" s="73"/>
      <c r="AS69" s="73"/>
      <c r="AT69" s="73"/>
      <c r="AU69" s="73"/>
      <c r="AV69" s="73"/>
      <c r="AW69" s="73"/>
      <c r="AX69" s="73"/>
      <c r="AY69" s="73">
        <v>0</v>
      </c>
      <c r="AZ69" s="73"/>
      <c r="BA69" s="73">
        <v>0</v>
      </c>
      <c r="BB69" s="73"/>
      <c r="BC69" s="73"/>
      <c r="BD69" s="73"/>
      <c r="BE69" s="73"/>
      <c r="BF69" s="73"/>
      <c r="BG69" s="73"/>
      <c r="BH69" s="76"/>
    </row>
    <row r="70" spans="1:60" x14ac:dyDescent="0.25">
      <c r="A70" s="72">
        <v>349</v>
      </c>
      <c r="B70" s="73">
        <v>1964</v>
      </c>
      <c r="C70" s="73" t="s">
        <v>2</v>
      </c>
      <c r="D70" s="73" t="s">
        <v>7592</v>
      </c>
      <c r="E70" s="73" t="s">
        <v>7592</v>
      </c>
      <c r="F70" s="73" t="s">
        <v>7597</v>
      </c>
      <c r="G70" s="73" t="s">
        <v>8194</v>
      </c>
      <c r="H70" s="74">
        <v>23517</v>
      </c>
      <c r="I70" s="73"/>
      <c r="J70" s="73" t="s">
        <v>5</v>
      </c>
      <c r="K70" s="73"/>
      <c r="L70" s="73"/>
      <c r="M70" s="73"/>
      <c r="N70" s="73" t="s">
        <v>4679</v>
      </c>
      <c r="O70" s="73" t="s">
        <v>2696</v>
      </c>
      <c r="P70" s="73" t="s">
        <v>4679</v>
      </c>
      <c r="Q70" s="73" t="s">
        <v>7492</v>
      </c>
      <c r="R70" s="73">
        <v>4</v>
      </c>
      <c r="S70" s="73" t="s">
        <v>2631</v>
      </c>
      <c r="T70" s="73"/>
      <c r="U70" s="73" t="s">
        <v>7490</v>
      </c>
      <c r="V70" s="73"/>
      <c r="W70" s="73"/>
      <c r="X70" s="73"/>
      <c r="Y70" s="73"/>
      <c r="Z70" s="73" t="s">
        <v>6</v>
      </c>
      <c r="AA70" s="73"/>
      <c r="AB70" s="75">
        <v>0</v>
      </c>
      <c r="AC70" s="73" t="s">
        <v>497</v>
      </c>
      <c r="AD70" s="73"/>
      <c r="AE70" s="73"/>
      <c r="AF70" s="73"/>
      <c r="AG70" s="73"/>
      <c r="AH70" s="73" t="s">
        <v>62</v>
      </c>
      <c r="AI70" s="73"/>
      <c r="AJ70" s="73" t="s">
        <v>828</v>
      </c>
      <c r="AK70" s="73" t="s">
        <v>1340</v>
      </c>
      <c r="AL70" s="73" t="s">
        <v>7495</v>
      </c>
      <c r="AM70" s="73"/>
      <c r="AN70" s="73"/>
      <c r="AO70" s="73" t="s">
        <v>497</v>
      </c>
      <c r="AP70" s="73" t="s">
        <v>497</v>
      </c>
      <c r="AQ70" s="73"/>
      <c r="AR70" s="73"/>
      <c r="AS70" s="73"/>
      <c r="AT70" s="73"/>
      <c r="AU70" s="73"/>
      <c r="AV70" s="73"/>
      <c r="AW70" s="73"/>
      <c r="AX70" s="73"/>
      <c r="AY70" s="73">
        <v>0</v>
      </c>
      <c r="AZ70" s="73"/>
      <c r="BA70" s="73">
        <v>0</v>
      </c>
      <c r="BB70" s="73"/>
      <c r="BC70" s="73"/>
      <c r="BD70" s="73"/>
      <c r="BE70" s="73"/>
      <c r="BF70" s="73"/>
      <c r="BG70" s="73"/>
      <c r="BH70" s="76"/>
    </row>
    <row r="71" spans="1:60" x14ac:dyDescent="0.25">
      <c r="A71" s="72">
        <v>877</v>
      </c>
      <c r="B71" s="73">
        <v>1987</v>
      </c>
      <c r="C71" s="73" t="s">
        <v>2</v>
      </c>
      <c r="D71" s="73" t="s">
        <v>8383</v>
      </c>
      <c r="E71" s="73" t="s">
        <v>8383</v>
      </c>
      <c r="F71" s="73" t="s">
        <v>7599</v>
      </c>
      <c r="G71" s="73" t="s">
        <v>7600</v>
      </c>
      <c r="H71" s="74">
        <v>31980</v>
      </c>
      <c r="I71" s="73" t="s">
        <v>7601</v>
      </c>
      <c r="J71" s="73" t="s">
        <v>5</v>
      </c>
      <c r="K71" s="73">
        <v>26</v>
      </c>
      <c r="L71" s="73"/>
      <c r="M71" s="73"/>
      <c r="N71" s="73" t="s">
        <v>4679</v>
      </c>
      <c r="O71" s="73" t="s">
        <v>2696</v>
      </c>
      <c r="P71" s="73" t="s">
        <v>7538</v>
      </c>
      <c r="Q71" s="73" t="s">
        <v>7602</v>
      </c>
      <c r="R71" s="73">
        <v>3</v>
      </c>
      <c r="S71" s="73" t="s">
        <v>7603</v>
      </c>
      <c r="T71" s="73"/>
      <c r="U71" s="73"/>
      <c r="V71" s="73" t="s">
        <v>7604</v>
      </c>
      <c r="W71" s="73" t="s">
        <v>1319</v>
      </c>
      <c r="X71" s="73"/>
      <c r="Y71" s="73"/>
      <c r="Z71" s="73" t="s">
        <v>7497</v>
      </c>
      <c r="AA71" s="73"/>
      <c r="AB71" s="75">
        <v>1</v>
      </c>
      <c r="AC71" s="73" t="s">
        <v>497</v>
      </c>
      <c r="AD71" s="73" t="s">
        <v>7520</v>
      </c>
      <c r="AE71" s="73" t="s">
        <v>4686</v>
      </c>
      <c r="AF71" s="73" t="s">
        <v>131</v>
      </c>
      <c r="AG71" s="73" t="s">
        <v>131</v>
      </c>
      <c r="AH71" s="73" t="s">
        <v>310</v>
      </c>
      <c r="AI71" s="73"/>
      <c r="AJ71" s="73"/>
      <c r="AK71" s="73" t="s">
        <v>625</v>
      </c>
      <c r="AL71" s="73" t="s">
        <v>7495</v>
      </c>
      <c r="AM71" s="73"/>
      <c r="AN71" s="73" t="s">
        <v>7582</v>
      </c>
      <c r="AO71" s="73" t="s">
        <v>497</v>
      </c>
      <c r="AP71" s="73" t="s">
        <v>497</v>
      </c>
      <c r="AQ71" s="73"/>
      <c r="AR71" s="73"/>
      <c r="AS71" s="73"/>
      <c r="AT71" s="73"/>
      <c r="AU71" s="73" t="s">
        <v>7497</v>
      </c>
      <c r="AV71" s="73" t="s">
        <v>6</v>
      </c>
      <c r="AW71" s="73" t="s">
        <v>6</v>
      </c>
      <c r="AX71" s="73" t="s">
        <v>6</v>
      </c>
      <c r="AY71" s="73">
        <v>7</v>
      </c>
      <c r="AZ71" s="73" t="s">
        <v>7498</v>
      </c>
      <c r="BA71" s="73">
        <v>1</v>
      </c>
      <c r="BB71" s="73" t="s">
        <v>7605</v>
      </c>
      <c r="BC71" s="73" t="s">
        <v>7605</v>
      </c>
      <c r="BD71" s="73" t="s">
        <v>7498</v>
      </c>
      <c r="BE71" s="73" t="s">
        <v>7566</v>
      </c>
      <c r="BF71" s="73"/>
      <c r="BG71" s="73"/>
      <c r="BH71" s="76"/>
    </row>
    <row r="72" spans="1:60" x14ac:dyDescent="0.25">
      <c r="A72" s="72">
        <v>1034</v>
      </c>
      <c r="B72" s="73">
        <v>1992</v>
      </c>
      <c r="C72" s="73" t="s">
        <v>2</v>
      </c>
      <c r="D72" s="73" t="s">
        <v>7567</v>
      </c>
      <c r="E72" s="73"/>
      <c r="F72" s="73"/>
      <c r="G72" s="73" t="s">
        <v>8384</v>
      </c>
      <c r="H72" s="74">
        <v>33892</v>
      </c>
      <c r="I72" s="73" t="s">
        <v>7601</v>
      </c>
      <c r="J72" s="73" t="s">
        <v>131</v>
      </c>
      <c r="K72" s="73">
        <v>26</v>
      </c>
      <c r="L72" s="73"/>
      <c r="M72" s="73"/>
      <c r="N72" s="73" t="s">
        <v>4679</v>
      </c>
      <c r="O72" s="73" t="s">
        <v>2696</v>
      </c>
      <c r="P72" s="73" t="s">
        <v>4679</v>
      </c>
      <c r="Q72" s="73" t="s">
        <v>7492</v>
      </c>
      <c r="R72" s="73">
        <v>4</v>
      </c>
      <c r="S72" s="73" t="s">
        <v>2631</v>
      </c>
      <c r="T72" s="73"/>
      <c r="U72" s="73" t="s">
        <v>7490</v>
      </c>
      <c r="V72" s="73" t="s">
        <v>7604</v>
      </c>
      <c r="W72" s="73" t="s">
        <v>1319</v>
      </c>
      <c r="X72" s="73"/>
      <c r="Y72" s="73"/>
      <c r="Z72" s="73" t="s">
        <v>6</v>
      </c>
      <c r="AA72" s="73"/>
      <c r="AB72" s="75">
        <v>0.5</v>
      </c>
      <c r="AC72" s="73" t="s">
        <v>497</v>
      </c>
      <c r="AD72" s="73"/>
      <c r="AE72" s="73"/>
      <c r="AF72" s="73"/>
      <c r="AG72" s="73"/>
      <c r="AH72" s="73"/>
      <c r="AI72" s="73"/>
      <c r="AJ72" s="73"/>
      <c r="AK72" s="73" t="s">
        <v>1133</v>
      </c>
      <c r="AL72" s="73" t="s">
        <v>7495</v>
      </c>
      <c r="AM72" s="73"/>
      <c r="AN72" s="73"/>
      <c r="AO72" s="73" t="s">
        <v>497</v>
      </c>
      <c r="AP72" s="73" t="s">
        <v>497</v>
      </c>
      <c r="AQ72" s="73"/>
      <c r="AR72" s="73"/>
      <c r="AS72" s="73"/>
      <c r="AT72" s="73"/>
      <c r="AU72" s="73" t="s">
        <v>7497</v>
      </c>
      <c r="AV72" s="73" t="s">
        <v>6</v>
      </c>
      <c r="AW72" s="73" t="s">
        <v>980</v>
      </c>
      <c r="AX72" s="73" t="s">
        <v>6</v>
      </c>
      <c r="AY72" s="73">
        <v>7</v>
      </c>
      <c r="AZ72" s="73" t="s">
        <v>7498</v>
      </c>
      <c r="BA72" s="73">
        <v>1</v>
      </c>
      <c r="BB72" s="73" t="s">
        <v>7508</v>
      </c>
      <c r="BC72" s="73"/>
      <c r="BD72" s="73" t="s">
        <v>7498</v>
      </c>
      <c r="BE72" s="73" t="s">
        <v>7510</v>
      </c>
      <c r="BF72" s="73" t="s">
        <v>7566</v>
      </c>
      <c r="BG72" s="73"/>
      <c r="BH72" s="76"/>
    </row>
    <row r="73" spans="1:60" x14ac:dyDescent="0.25">
      <c r="A73" s="72">
        <v>1035</v>
      </c>
      <c r="B73" s="73">
        <v>1992</v>
      </c>
      <c r="C73" s="73" t="s">
        <v>2</v>
      </c>
      <c r="D73" s="73" t="s">
        <v>7567</v>
      </c>
      <c r="E73" s="73"/>
      <c r="F73" s="73"/>
      <c r="G73" s="73" t="s">
        <v>8384</v>
      </c>
      <c r="H73" s="74">
        <v>33885</v>
      </c>
      <c r="I73" s="73" t="s">
        <v>7601</v>
      </c>
      <c r="J73" s="73" t="s">
        <v>5</v>
      </c>
      <c r="K73" s="73">
        <v>26</v>
      </c>
      <c r="L73" s="73"/>
      <c r="M73" s="73"/>
      <c r="N73" s="73" t="s">
        <v>4679</v>
      </c>
      <c r="O73" s="73" t="s">
        <v>2696</v>
      </c>
      <c r="P73" s="73" t="s">
        <v>4679</v>
      </c>
      <c r="Q73" s="73"/>
      <c r="R73" s="73">
        <v>0</v>
      </c>
      <c r="S73" s="73"/>
      <c r="T73" s="73"/>
      <c r="U73" s="73" t="s">
        <v>7490</v>
      </c>
      <c r="V73" s="73" t="s">
        <v>7604</v>
      </c>
      <c r="W73" s="73" t="s">
        <v>1319</v>
      </c>
      <c r="X73" s="73"/>
      <c r="Y73" s="73"/>
      <c r="Z73" s="73"/>
      <c r="AA73" s="73"/>
      <c r="AB73" s="75">
        <v>1</v>
      </c>
      <c r="AC73" s="73"/>
      <c r="AD73" s="73"/>
      <c r="AE73" s="73" t="s">
        <v>137</v>
      </c>
      <c r="AF73" s="73" t="s">
        <v>131</v>
      </c>
      <c r="AG73" s="73" t="s">
        <v>131</v>
      </c>
      <c r="AH73" s="73" t="s">
        <v>310</v>
      </c>
      <c r="AI73" s="73"/>
      <c r="AJ73" s="73"/>
      <c r="AK73" s="73" t="s">
        <v>332</v>
      </c>
      <c r="AL73" s="73" t="s">
        <v>7495</v>
      </c>
      <c r="AM73" s="73"/>
      <c r="AN73" s="73" t="s">
        <v>7582</v>
      </c>
      <c r="AO73" s="73" t="s">
        <v>497</v>
      </c>
      <c r="AP73" s="73" t="s">
        <v>497</v>
      </c>
      <c r="AQ73" s="73" t="s">
        <v>4679</v>
      </c>
      <c r="AR73" s="73"/>
      <c r="AS73" s="73"/>
      <c r="AT73" s="73"/>
      <c r="AU73" s="73" t="s">
        <v>7544</v>
      </c>
      <c r="AV73" s="73" t="s">
        <v>2915</v>
      </c>
      <c r="AW73" s="73" t="s">
        <v>6</v>
      </c>
      <c r="AX73" s="73" t="s">
        <v>6</v>
      </c>
      <c r="AY73" s="73">
        <v>6</v>
      </c>
      <c r="AZ73" s="73" t="s">
        <v>7498</v>
      </c>
      <c r="BA73" s="73">
        <v>1</v>
      </c>
      <c r="BB73" s="73" t="s">
        <v>7605</v>
      </c>
      <c r="BC73" s="73"/>
      <c r="BD73" s="73" t="s">
        <v>7498</v>
      </c>
      <c r="BE73" s="73" t="s">
        <v>7510</v>
      </c>
      <c r="BF73" s="73" t="s">
        <v>7566</v>
      </c>
      <c r="BG73" s="73"/>
      <c r="BH73" s="76"/>
    </row>
    <row r="74" spans="1:60" x14ac:dyDescent="0.25">
      <c r="A74" s="72">
        <v>1036</v>
      </c>
      <c r="B74" s="73">
        <v>1992</v>
      </c>
      <c r="C74" s="73" t="s">
        <v>2</v>
      </c>
      <c r="D74" s="73" t="s">
        <v>7567</v>
      </c>
      <c r="E74" s="73"/>
      <c r="F74" s="73"/>
      <c r="G74" s="73" t="s">
        <v>8385</v>
      </c>
      <c r="H74" s="74">
        <v>33886</v>
      </c>
      <c r="I74" s="73" t="s">
        <v>7601</v>
      </c>
      <c r="J74" s="73" t="s">
        <v>5</v>
      </c>
      <c r="K74" s="73">
        <v>26</v>
      </c>
      <c r="L74" s="73"/>
      <c r="M74" s="73"/>
      <c r="N74" s="73" t="s">
        <v>4679</v>
      </c>
      <c r="O74" s="73" t="s">
        <v>2696</v>
      </c>
      <c r="P74" s="73" t="s">
        <v>6</v>
      </c>
      <c r="Q74" s="73" t="s">
        <v>7606</v>
      </c>
      <c r="R74" s="73">
        <v>1</v>
      </c>
      <c r="S74" s="73" t="s">
        <v>2793</v>
      </c>
      <c r="T74" s="73"/>
      <c r="U74" s="73" t="s">
        <v>7490</v>
      </c>
      <c r="V74" s="73" t="s">
        <v>7604</v>
      </c>
      <c r="W74" s="73" t="s">
        <v>1319</v>
      </c>
      <c r="X74" s="73"/>
      <c r="Y74" s="73"/>
      <c r="Z74" s="73"/>
      <c r="AA74" s="73"/>
      <c r="AB74" s="75">
        <v>0.5</v>
      </c>
      <c r="AC74" s="73"/>
      <c r="AD74" s="73"/>
      <c r="AE74" s="73" t="s">
        <v>276</v>
      </c>
      <c r="AF74" s="73" t="s">
        <v>131</v>
      </c>
      <c r="AG74" s="73"/>
      <c r="AH74" s="73" t="s">
        <v>310</v>
      </c>
      <c r="AI74" s="73" t="s">
        <v>5</v>
      </c>
      <c r="AJ74" s="73"/>
      <c r="AK74" s="73" t="s">
        <v>1133</v>
      </c>
      <c r="AL74" s="73" t="s">
        <v>7495</v>
      </c>
      <c r="AM74" s="73"/>
      <c r="AN74" s="73"/>
      <c r="AO74" s="73" t="s">
        <v>497</v>
      </c>
      <c r="AP74" s="73" t="s">
        <v>497</v>
      </c>
      <c r="AQ74" s="73"/>
      <c r="AR74" s="73"/>
      <c r="AS74" s="73"/>
      <c r="AT74" s="73"/>
      <c r="AU74" s="73"/>
      <c r="AV74" s="73"/>
      <c r="AW74" s="73"/>
      <c r="AX74" s="73"/>
      <c r="AY74" s="73">
        <v>0</v>
      </c>
      <c r="AZ74" s="73"/>
      <c r="BA74" s="73">
        <v>0</v>
      </c>
      <c r="BB74" s="73" t="s">
        <v>7605</v>
      </c>
      <c r="BC74" s="73"/>
      <c r="BD74" s="73" t="s">
        <v>7498</v>
      </c>
      <c r="BE74" s="73" t="s">
        <v>7510</v>
      </c>
      <c r="BF74" s="73" t="s">
        <v>7566</v>
      </c>
      <c r="BG74" s="73"/>
      <c r="BH74" s="76"/>
    </row>
    <row r="75" spans="1:60" x14ac:dyDescent="0.25">
      <c r="A75" s="72">
        <v>1037</v>
      </c>
      <c r="B75" s="73">
        <v>1992</v>
      </c>
      <c r="C75" s="73" t="s">
        <v>2</v>
      </c>
      <c r="D75" s="73" t="s">
        <v>7567</v>
      </c>
      <c r="E75" s="73"/>
      <c r="F75" s="73"/>
      <c r="G75" s="73" t="s">
        <v>8386</v>
      </c>
      <c r="H75" s="74">
        <v>33886</v>
      </c>
      <c r="I75" s="73" t="s">
        <v>7601</v>
      </c>
      <c r="J75" s="73" t="s">
        <v>5</v>
      </c>
      <c r="K75" s="73">
        <v>26</v>
      </c>
      <c r="L75" s="73"/>
      <c r="M75" s="73"/>
      <c r="N75" s="73" t="s">
        <v>4679</v>
      </c>
      <c r="O75" s="73" t="s">
        <v>1021</v>
      </c>
      <c r="P75" s="73" t="s">
        <v>4679</v>
      </c>
      <c r="Q75" s="73" t="s">
        <v>7492</v>
      </c>
      <c r="R75" s="73">
        <v>4</v>
      </c>
      <c r="S75" s="73" t="s">
        <v>2631</v>
      </c>
      <c r="T75" s="73"/>
      <c r="U75" s="73" t="s">
        <v>7490</v>
      </c>
      <c r="V75" s="73" t="s">
        <v>7604</v>
      </c>
      <c r="W75" s="73" t="s">
        <v>1319</v>
      </c>
      <c r="X75" s="73"/>
      <c r="Y75" s="73"/>
      <c r="Z75" s="73"/>
      <c r="AA75" s="73"/>
      <c r="AB75" s="75">
        <v>0.5</v>
      </c>
      <c r="AC75" s="73" t="s">
        <v>497</v>
      </c>
      <c r="AD75" s="73"/>
      <c r="AE75" s="73" t="s">
        <v>745</v>
      </c>
      <c r="AF75" s="73"/>
      <c r="AG75" s="73"/>
      <c r="AH75" s="73" t="s">
        <v>497</v>
      </c>
      <c r="AI75" s="73" t="s">
        <v>62</v>
      </c>
      <c r="AJ75" s="73"/>
      <c r="AK75" s="73" t="s">
        <v>547</v>
      </c>
      <c r="AL75" s="73" t="s">
        <v>7495</v>
      </c>
      <c r="AM75" s="73"/>
      <c r="AN75" s="73"/>
      <c r="AO75" s="73" t="s">
        <v>497</v>
      </c>
      <c r="AP75" s="73" t="s">
        <v>497</v>
      </c>
      <c r="AQ75" s="73" t="s">
        <v>4679</v>
      </c>
      <c r="AR75" s="73"/>
      <c r="AS75" s="73" t="s">
        <v>497</v>
      </c>
      <c r="AT75" s="73"/>
      <c r="AU75" s="73" t="s">
        <v>7497</v>
      </c>
      <c r="AV75" s="73" t="s">
        <v>6</v>
      </c>
      <c r="AW75" s="73" t="s">
        <v>7544</v>
      </c>
      <c r="AX75" s="73" t="s">
        <v>2915</v>
      </c>
      <c r="AY75" s="73">
        <v>7</v>
      </c>
      <c r="AZ75" s="73" t="s">
        <v>7498</v>
      </c>
      <c r="BA75" s="73">
        <v>1</v>
      </c>
      <c r="BB75" s="73" t="s">
        <v>7523</v>
      </c>
      <c r="BC75" s="73"/>
      <c r="BD75" s="73" t="s">
        <v>7498</v>
      </c>
      <c r="BE75" s="73" t="s">
        <v>7510</v>
      </c>
      <c r="BF75" s="73" t="s">
        <v>7566</v>
      </c>
      <c r="BG75" s="73"/>
      <c r="BH75" s="76"/>
    </row>
    <row r="76" spans="1:60" x14ac:dyDescent="0.25">
      <c r="A76" s="72">
        <v>1038</v>
      </c>
      <c r="B76" s="73">
        <v>1992</v>
      </c>
      <c r="C76" s="73" t="s">
        <v>2</v>
      </c>
      <c r="D76" s="73" t="s">
        <v>7567</v>
      </c>
      <c r="E76" s="73"/>
      <c r="F76" s="73"/>
      <c r="G76" s="73" t="s">
        <v>8387</v>
      </c>
      <c r="H76" s="74">
        <v>33885</v>
      </c>
      <c r="I76" s="73" t="s">
        <v>7601</v>
      </c>
      <c r="J76" s="73" t="s">
        <v>5</v>
      </c>
      <c r="K76" s="73">
        <v>26</v>
      </c>
      <c r="L76" s="73"/>
      <c r="M76" s="73"/>
      <c r="N76" s="73" t="s">
        <v>4679</v>
      </c>
      <c r="O76" s="73" t="s">
        <v>2696</v>
      </c>
      <c r="P76" s="73" t="s">
        <v>4679</v>
      </c>
      <c r="Q76" s="73" t="s">
        <v>7492</v>
      </c>
      <c r="R76" s="73">
        <v>4</v>
      </c>
      <c r="S76" s="73" t="s">
        <v>2631</v>
      </c>
      <c r="T76" s="73" t="s">
        <v>7607</v>
      </c>
      <c r="U76" s="73" t="s">
        <v>7490</v>
      </c>
      <c r="V76" s="73" t="s">
        <v>7604</v>
      </c>
      <c r="W76" s="73" t="s">
        <v>1319</v>
      </c>
      <c r="X76" s="73"/>
      <c r="Y76" s="73"/>
      <c r="Z76" s="73"/>
      <c r="AA76" s="73"/>
      <c r="AB76" s="75">
        <v>0.5</v>
      </c>
      <c r="AC76" s="73" t="s">
        <v>497</v>
      </c>
      <c r="AD76" s="73"/>
      <c r="AE76" s="73" t="s">
        <v>483</v>
      </c>
      <c r="AF76" s="73"/>
      <c r="AG76" s="73"/>
      <c r="AH76" s="73" t="s">
        <v>0</v>
      </c>
      <c r="AI76" s="73" t="s">
        <v>0</v>
      </c>
      <c r="AJ76" s="73"/>
      <c r="AK76" s="73" t="s">
        <v>332</v>
      </c>
      <c r="AL76" s="73" t="s">
        <v>7495</v>
      </c>
      <c r="AM76" s="73"/>
      <c r="AN76" s="73" t="s">
        <v>7582</v>
      </c>
      <c r="AO76" s="73" t="s">
        <v>497</v>
      </c>
      <c r="AP76" s="73" t="s">
        <v>497</v>
      </c>
      <c r="AQ76" s="73"/>
      <c r="AR76" s="73"/>
      <c r="AS76" s="73"/>
      <c r="AT76" s="73"/>
      <c r="AU76" s="73" t="s">
        <v>7497</v>
      </c>
      <c r="AV76" s="73" t="s">
        <v>6</v>
      </c>
      <c r="AW76" s="73" t="s">
        <v>7544</v>
      </c>
      <c r="AX76" s="73" t="s">
        <v>6</v>
      </c>
      <c r="AY76" s="73">
        <v>7</v>
      </c>
      <c r="AZ76" s="73" t="s">
        <v>7498</v>
      </c>
      <c r="BA76" s="73">
        <v>1</v>
      </c>
      <c r="BB76" s="73" t="s">
        <v>7508</v>
      </c>
      <c r="BC76" s="73"/>
      <c r="BD76" s="73" t="s">
        <v>7498</v>
      </c>
      <c r="BE76" s="73" t="s">
        <v>7510</v>
      </c>
      <c r="BF76" s="73" t="s">
        <v>7566</v>
      </c>
      <c r="BG76" s="73"/>
      <c r="BH76" s="76"/>
    </row>
    <row r="77" spans="1:60" x14ac:dyDescent="0.25">
      <c r="A77" s="72">
        <v>1039</v>
      </c>
      <c r="B77" s="73">
        <v>1992</v>
      </c>
      <c r="C77" s="73" t="s">
        <v>2</v>
      </c>
      <c r="D77" s="73" t="s">
        <v>7567</v>
      </c>
      <c r="E77" s="73"/>
      <c r="F77" s="73"/>
      <c r="G77" s="73" t="s">
        <v>8387</v>
      </c>
      <c r="H77" s="74">
        <v>33885</v>
      </c>
      <c r="I77" s="73" t="s">
        <v>7601</v>
      </c>
      <c r="J77" s="73" t="s">
        <v>5</v>
      </c>
      <c r="K77" s="73">
        <v>26</v>
      </c>
      <c r="L77" s="73"/>
      <c r="M77" s="73"/>
      <c r="N77" s="73" t="s">
        <v>4679</v>
      </c>
      <c r="O77" s="73" t="s">
        <v>2696</v>
      </c>
      <c r="P77" s="73" t="s">
        <v>4679</v>
      </c>
      <c r="Q77" s="73" t="s">
        <v>7492</v>
      </c>
      <c r="R77" s="73">
        <v>4</v>
      </c>
      <c r="S77" s="73" t="s">
        <v>2631</v>
      </c>
      <c r="T77" s="73" t="s">
        <v>7607</v>
      </c>
      <c r="U77" s="73" t="s">
        <v>7490</v>
      </c>
      <c r="V77" s="73" t="s">
        <v>7604</v>
      </c>
      <c r="W77" s="73" t="s">
        <v>1319</v>
      </c>
      <c r="X77" s="73"/>
      <c r="Y77" s="73"/>
      <c r="Z77" s="73"/>
      <c r="AA77" s="73"/>
      <c r="AB77" s="75">
        <v>2</v>
      </c>
      <c r="AC77" s="73" t="s">
        <v>497</v>
      </c>
      <c r="AD77" s="73"/>
      <c r="AE77" s="73" t="s">
        <v>276</v>
      </c>
      <c r="AF77" s="73"/>
      <c r="AG77" s="73"/>
      <c r="AH77" s="73" t="s">
        <v>310</v>
      </c>
      <c r="AI77" s="73" t="s">
        <v>5</v>
      </c>
      <c r="AJ77" s="73"/>
      <c r="AK77" s="73" t="s">
        <v>1340</v>
      </c>
      <c r="AL77" s="73" t="s">
        <v>7495</v>
      </c>
      <c r="AM77" s="73"/>
      <c r="AN77" s="73" t="s">
        <v>7582</v>
      </c>
      <c r="AO77" s="73" t="s">
        <v>497</v>
      </c>
      <c r="AP77" s="73" t="s">
        <v>497</v>
      </c>
      <c r="AQ77" s="73"/>
      <c r="AR77" s="73"/>
      <c r="AS77" s="73"/>
      <c r="AT77" s="73"/>
      <c r="AU77" s="73" t="s">
        <v>7497</v>
      </c>
      <c r="AV77" s="73" t="s">
        <v>6</v>
      </c>
      <c r="AW77" s="73" t="s">
        <v>7544</v>
      </c>
      <c r="AX77" s="73" t="s">
        <v>6</v>
      </c>
      <c r="AY77" s="73">
        <v>7</v>
      </c>
      <c r="AZ77" s="73" t="s">
        <v>7498</v>
      </c>
      <c r="BA77" s="73">
        <v>1</v>
      </c>
      <c r="BB77" s="73" t="s">
        <v>7605</v>
      </c>
      <c r="BC77" s="73"/>
      <c r="BD77" s="73" t="s">
        <v>7498</v>
      </c>
      <c r="BE77" s="73" t="s">
        <v>7510</v>
      </c>
      <c r="BF77" s="73" t="s">
        <v>7566</v>
      </c>
      <c r="BG77" s="73"/>
      <c r="BH77" s="76"/>
    </row>
    <row r="78" spans="1:60" x14ac:dyDescent="0.25">
      <c r="A78" s="72">
        <v>82</v>
      </c>
      <c r="B78" s="73">
        <v>60</v>
      </c>
      <c r="C78" s="73" t="s">
        <v>496</v>
      </c>
      <c r="D78" s="73" t="s">
        <v>7608</v>
      </c>
      <c r="E78" s="73"/>
      <c r="F78" s="73"/>
      <c r="G78" s="73" t="s">
        <v>8270</v>
      </c>
      <c r="H78" s="74">
        <v>22266</v>
      </c>
      <c r="I78" s="73"/>
      <c r="J78" s="73"/>
      <c r="K78" s="73"/>
      <c r="L78" s="73"/>
      <c r="M78" s="73"/>
      <c r="N78" s="73" t="s">
        <v>980</v>
      </c>
      <c r="O78" s="73" t="s">
        <v>2090</v>
      </c>
      <c r="P78" s="73" t="s">
        <v>4679</v>
      </c>
      <c r="Q78" s="73" t="s">
        <v>7492</v>
      </c>
      <c r="R78" s="73">
        <v>4</v>
      </c>
      <c r="S78" s="73" t="s">
        <v>2631</v>
      </c>
      <c r="T78" s="73"/>
      <c r="U78" s="73" t="s">
        <v>7525</v>
      </c>
      <c r="V78" s="73"/>
      <c r="W78" s="73"/>
      <c r="X78" s="73"/>
      <c r="Y78" s="73"/>
      <c r="Z78" s="73" t="s">
        <v>6</v>
      </c>
      <c r="AA78" s="73" t="s">
        <v>7537</v>
      </c>
      <c r="AB78" s="75">
        <v>0.5</v>
      </c>
      <c r="AC78" s="73" t="s">
        <v>497</v>
      </c>
      <c r="AD78" s="73" t="s">
        <v>7496</v>
      </c>
      <c r="AE78" s="73"/>
      <c r="AF78" s="73" t="s">
        <v>3</v>
      </c>
      <c r="AG78" s="73" t="s">
        <v>0</v>
      </c>
      <c r="AH78" s="73" t="s">
        <v>131</v>
      </c>
      <c r="AI78" s="73" t="s">
        <v>3</v>
      </c>
      <c r="AJ78" s="73"/>
      <c r="AK78" s="73" t="s">
        <v>1459</v>
      </c>
      <c r="AL78" s="73" t="s">
        <v>7495</v>
      </c>
      <c r="AM78" s="73" t="s">
        <v>310</v>
      </c>
      <c r="AN78" s="73" t="s">
        <v>1420</v>
      </c>
      <c r="AO78" s="73" t="s">
        <v>497</v>
      </c>
      <c r="AP78" s="73" t="s">
        <v>497</v>
      </c>
      <c r="AQ78" s="73"/>
      <c r="AR78" s="73"/>
      <c r="AS78" s="73"/>
      <c r="AT78" s="73"/>
      <c r="AU78" s="73" t="s">
        <v>7505</v>
      </c>
      <c r="AV78" s="73" t="s">
        <v>7544</v>
      </c>
      <c r="AW78" s="73" t="s">
        <v>6</v>
      </c>
      <c r="AX78" s="73" t="s">
        <v>6</v>
      </c>
      <c r="AY78" s="73">
        <v>6</v>
      </c>
      <c r="AZ78" s="73"/>
      <c r="BA78" s="73">
        <v>0</v>
      </c>
      <c r="BB78" s="73"/>
      <c r="BC78" s="73"/>
      <c r="BD78" s="73"/>
      <c r="BE78" s="73"/>
      <c r="BF78" s="73"/>
      <c r="BG78" s="73"/>
      <c r="BH78" s="76"/>
    </row>
    <row r="79" spans="1:60" x14ac:dyDescent="0.25">
      <c r="A79" s="72">
        <v>83</v>
      </c>
      <c r="B79" s="73">
        <v>1961</v>
      </c>
      <c r="C79" s="73" t="s">
        <v>496</v>
      </c>
      <c r="D79" s="73" t="s">
        <v>7608</v>
      </c>
      <c r="E79" s="73" t="s">
        <v>7608</v>
      </c>
      <c r="F79" s="73" t="s">
        <v>7609</v>
      </c>
      <c r="G79" s="73" t="s">
        <v>8271</v>
      </c>
      <c r="H79" s="74">
        <v>22284</v>
      </c>
      <c r="I79" s="73"/>
      <c r="J79" s="73"/>
      <c r="K79" s="73"/>
      <c r="L79" s="73"/>
      <c r="M79" s="73"/>
      <c r="N79" s="73" t="s">
        <v>980</v>
      </c>
      <c r="O79" s="73" t="s">
        <v>2090</v>
      </c>
      <c r="P79" s="73" t="s">
        <v>7523</v>
      </c>
      <c r="Q79" s="73" t="s">
        <v>7492</v>
      </c>
      <c r="R79" s="73">
        <v>4</v>
      </c>
      <c r="S79" s="73" t="s">
        <v>7516</v>
      </c>
      <c r="T79" s="73"/>
      <c r="U79" s="73" t="s">
        <v>7525</v>
      </c>
      <c r="V79" s="73" t="s">
        <v>7526</v>
      </c>
      <c r="W79" s="73" t="s">
        <v>7527</v>
      </c>
      <c r="X79" s="73"/>
      <c r="Y79" s="73"/>
      <c r="Z79" s="73" t="s">
        <v>2915</v>
      </c>
      <c r="AA79" s="73"/>
      <c r="AB79" s="75">
        <v>1.5</v>
      </c>
      <c r="AC79" s="73" t="s">
        <v>497</v>
      </c>
      <c r="AD79" s="73" t="s">
        <v>339</v>
      </c>
      <c r="AE79" s="73"/>
      <c r="AF79" s="73" t="s">
        <v>0</v>
      </c>
      <c r="AG79" s="73" t="s">
        <v>0</v>
      </c>
      <c r="AH79" s="73" t="s">
        <v>3</v>
      </c>
      <c r="AI79" s="73" t="s">
        <v>0</v>
      </c>
      <c r="AJ79" s="73"/>
      <c r="AK79" s="73" t="s">
        <v>995</v>
      </c>
      <c r="AL79" s="73" t="s">
        <v>7495</v>
      </c>
      <c r="AM79" s="73" t="s">
        <v>310</v>
      </c>
      <c r="AN79" s="73" t="s">
        <v>1280</v>
      </c>
      <c r="AO79" s="73" t="s">
        <v>497</v>
      </c>
      <c r="AP79" s="73" t="s">
        <v>497</v>
      </c>
      <c r="AQ79" s="73"/>
      <c r="AR79" s="73"/>
      <c r="AS79" s="73"/>
      <c r="AT79" s="73"/>
      <c r="AU79" s="73" t="s">
        <v>7554</v>
      </c>
      <c r="AV79" s="73" t="s">
        <v>6</v>
      </c>
      <c r="AW79" s="73" t="s">
        <v>6</v>
      </c>
      <c r="AX79" s="73" t="s">
        <v>6</v>
      </c>
      <c r="AY79" s="73">
        <v>6</v>
      </c>
      <c r="AZ79" s="73" t="s">
        <v>7507</v>
      </c>
      <c r="BA79" s="73">
        <v>1</v>
      </c>
      <c r="BB79" s="73"/>
      <c r="BC79" s="73"/>
      <c r="BD79" s="73"/>
      <c r="BE79" s="73"/>
      <c r="BF79" s="73"/>
      <c r="BG79" s="73"/>
      <c r="BH79" s="76"/>
    </row>
    <row r="80" spans="1:60" x14ac:dyDescent="0.25">
      <c r="A80" s="72">
        <v>97</v>
      </c>
      <c r="B80" s="73">
        <v>1961</v>
      </c>
      <c r="C80" s="73" t="s">
        <v>496</v>
      </c>
      <c r="D80" s="73" t="s">
        <v>7608</v>
      </c>
      <c r="E80" s="73" t="s">
        <v>7608</v>
      </c>
      <c r="F80" s="73" t="s">
        <v>7609</v>
      </c>
      <c r="G80" s="73" t="s">
        <v>8272</v>
      </c>
      <c r="H80" s="74">
        <v>22321</v>
      </c>
      <c r="I80" s="73"/>
      <c r="J80" s="73"/>
      <c r="K80" s="73"/>
      <c r="L80" s="73"/>
      <c r="M80" s="73"/>
      <c r="N80" s="73" t="s">
        <v>980</v>
      </c>
      <c r="O80" s="73" t="s">
        <v>2090</v>
      </c>
      <c r="P80" s="73" t="s">
        <v>4679</v>
      </c>
      <c r="Q80" s="73" t="s">
        <v>7492</v>
      </c>
      <c r="R80" s="73">
        <v>4</v>
      </c>
      <c r="S80" s="73" t="s">
        <v>2631</v>
      </c>
      <c r="T80" s="73"/>
      <c r="U80" s="73" t="s">
        <v>7525</v>
      </c>
      <c r="V80" s="73"/>
      <c r="W80" s="73"/>
      <c r="X80" s="73"/>
      <c r="Y80" s="73"/>
      <c r="Z80" s="73" t="s">
        <v>6</v>
      </c>
      <c r="AA80" s="73" t="s">
        <v>7537</v>
      </c>
      <c r="AB80" s="75">
        <v>1</v>
      </c>
      <c r="AC80" s="73" t="s">
        <v>497</v>
      </c>
      <c r="AD80" s="73" t="s">
        <v>7514</v>
      </c>
      <c r="AE80" s="73"/>
      <c r="AF80" s="73"/>
      <c r="AG80" s="73"/>
      <c r="AH80" s="73" t="s">
        <v>3</v>
      </c>
      <c r="AI80" s="73"/>
      <c r="AJ80" s="73"/>
      <c r="AK80" s="73" t="s">
        <v>1144</v>
      </c>
      <c r="AL80" s="73" t="s">
        <v>7495</v>
      </c>
      <c r="AM80" s="73"/>
      <c r="AN80" s="73" t="s">
        <v>228</v>
      </c>
      <c r="AO80" s="73" t="s">
        <v>497</v>
      </c>
      <c r="AP80" s="73" t="s">
        <v>497</v>
      </c>
      <c r="AQ80" s="73" t="s">
        <v>4679</v>
      </c>
      <c r="AR80" s="73"/>
      <c r="AS80" s="73"/>
      <c r="AT80" s="73"/>
      <c r="AU80" s="73"/>
      <c r="AV80" s="73"/>
      <c r="AW80" s="73"/>
      <c r="AX80" s="73"/>
      <c r="AY80" s="73">
        <v>0</v>
      </c>
      <c r="AZ80" s="73"/>
      <c r="BA80" s="73">
        <v>0</v>
      </c>
      <c r="BB80" s="73"/>
      <c r="BC80" s="73"/>
      <c r="BD80" s="73"/>
      <c r="BE80" s="73"/>
      <c r="BF80" s="73"/>
      <c r="BG80" s="73"/>
      <c r="BH80" s="76"/>
    </row>
    <row r="81" spans="1:60" x14ac:dyDescent="0.25">
      <c r="A81" s="72">
        <v>98</v>
      </c>
      <c r="B81" s="73">
        <v>1961</v>
      </c>
      <c r="C81" s="73" t="s">
        <v>496</v>
      </c>
      <c r="D81" s="73" t="s">
        <v>7608</v>
      </c>
      <c r="E81" s="73" t="s">
        <v>7608</v>
      </c>
      <c r="F81" s="73" t="s">
        <v>7609</v>
      </c>
      <c r="G81" s="73" t="s">
        <v>8273</v>
      </c>
      <c r="H81" s="74">
        <v>22321</v>
      </c>
      <c r="I81" s="73"/>
      <c r="J81" s="73"/>
      <c r="K81" s="73"/>
      <c r="L81" s="73"/>
      <c r="M81" s="73"/>
      <c r="N81" s="73" t="s">
        <v>980</v>
      </c>
      <c r="O81" s="73" t="s">
        <v>2090</v>
      </c>
      <c r="P81" s="73" t="s">
        <v>4679</v>
      </c>
      <c r="Q81" s="73" t="s">
        <v>7492</v>
      </c>
      <c r="R81" s="73">
        <v>4</v>
      </c>
      <c r="S81" s="73" t="s">
        <v>2631</v>
      </c>
      <c r="T81" s="73"/>
      <c r="U81" s="73" t="s">
        <v>7525</v>
      </c>
      <c r="V81" s="73"/>
      <c r="W81" s="73"/>
      <c r="X81" s="73"/>
      <c r="Y81" s="73"/>
      <c r="Z81" s="73" t="s">
        <v>6</v>
      </c>
      <c r="AA81" s="73" t="s">
        <v>7537</v>
      </c>
      <c r="AB81" s="75">
        <v>1</v>
      </c>
      <c r="AC81" s="73" t="s">
        <v>497</v>
      </c>
      <c r="AD81" s="73" t="s">
        <v>7496</v>
      </c>
      <c r="AE81" s="73"/>
      <c r="AF81" s="73" t="s">
        <v>131</v>
      </c>
      <c r="AG81" s="73" t="s">
        <v>5</v>
      </c>
      <c r="AH81" s="73" t="s">
        <v>497</v>
      </c>
      <c r="AI81" s="73" t="s">
        <v>62</v>
      </c>
      <c r="AJ81" s="73"/>
      <c r="AK81" s="73" t="s">
        <v>1138</v>
      </c>
      <c r="AL81" s="73" t="s">
        <v>7533</v>
      </c>
      <c r="AM81" s="73"/>
      <c r="AN81" s="73" t="s">
        <v>1829</v>
      </c>
      <c r="AO81" s="73" t="s">
        <v>497</v>
      </c>
      <c r="AP81" s="73" t="s">
        <v>497</v>
      </c>
      <c r="AQ81" s="73"/>
      <c r="AR81" s="73"/>
      <c r="AS81" s="73"/>
      <c r="AT81" s="73"/>
      <c r="AU81" s="73" t="s">
        <v>7505</v>
      </c>
      <c r="AV81" s="73" t="s">
        <v>2915</v>
      </c>
      <c r="AW81" s="73" t="s">
        <v>2915</v>
      </c>
      <c r="AX81" s="73" t="s">
        <v>6</v>
      </c>
      <c r="AY81" s="73">
        <v>0</v>
      </c>
      <c r="AZ81" s="73" t="s">
        <v>7507</v>
      </c>
      <c r="BA81" s="73">
        <v>1</v>
      </c>
      <c r="BB81" s="73"/>
      <c r="BC81" s="73"/>
      <c r="BD81" s="73"/>
      <c r="BE81" s="73"/>
      <c r="BF81" s="73"/>
      <c r="BG81" s="73"/>
      <c r="BH81" s="76"/>
    </row>
    <row r="82" spans="1:60" x14ac:dyDescent="0.25">
      <c r="A82" s="72">
        <v>99</v>
      </c>
      <c r="B82" s="73">
        <v>1961</v>
      </c>
      <c r="C82" s="73" t="s">
        <v>496</v>
      </c>
      <c r="D82" s="73" t="s">
        <v>7610</v>
      </c>
      <c r="E82" s="73" t="s">
        <v>7608</v>
      </c>
      <c r="F82" s="73" t="s">
        <v>7611</v>
      </c>
      <c r="G82" s="73" t="s">
        <v>8274</v>
      </c>
      <c r="H82" s="74">
        <v>22343</v>
      </c>
      <c r="I82" s="73"/>
      <c r="J82" s="73"/>
      <c r="K82" s="73"/>
      <c r="L82" s="73"/>
      <c r="M82" s="73"/>
      <c r="N82" s="73" t="s">
        <v>980</v>
      </c>
      <c r="O82" s="73" t="s">
        <v>2090</v>
      </c>
      <c r="P82" s="73" t="s">
        <v>4679</v>
      </c>
      <c r="Q82" s="73" t="s">
        <v>7492</v>
      </c>
      <c r="R82" s="73">
        <v>4</v>
      </c>
      <c r="S82" s="73" t="s">
        <v>2631</v>
      </c>
      <c r="T82" s="73"/>
      <c r="U82" s="73" t="s">
        <v>7525</v>
      </c>
      <c r="V82" s="73"/>
      <c r="W82" s="73"/>
      <c r="X82" s="73"/>
      <c r="Y82" s="73"/>
      <c r="Z82" s="73" t="s">
        <v>6</v>
      </c>
      <c r="AA82" s="73" t="s">
        <v>7537</v>
      </c>
      <c r="AB82" s="75">
        <v>1</v>
      </c>
      <c r="AC82" s="73" t="s">
        <v>497</v>
      </c>
      <c r="AD82" s="73" t="s">
        <v>4428</v>
      </c>
      <c r="AE82" s="73"/>
      <c r="AF82" s="73"/>
      <c r="AG82" s="73"/>
      <c r="AH82" s="73" t="s">
        <v>3</v>
      </c>
      <c r="AI82" s="73" t="s">
        <v>131</v>
      </c>
      <c r="AJ82" s="73"/>
      <c r="AK82" s="73" t="s">
        <v>1608</v>
      </c>
      <c r="AL82" s="73" t="s">
        <v>7495</v>
      </c>
      <c r="AM82" s="73"/>
      <c r="AN82" s="73" t="s">
        <v>7582</v>
      </c>
      <c r="AO82" s="73" t="s">
        <v>497</v>
      </c>
      <c r="AP82" s="73" t="s">
        <v>497</v>
      </c>
      <c r="AQ82" s="73"/>
      <c r="AR82" s="73"/>
      <c r="AS82" s="73"/>
      <c r="AT82" s="73"/>
      <c r="AU82" s="73" t="s">
        <v>7521</v>
      </c>
      <c r="AV82" s="73" t="s">
        <v>2915</v>
      </c>
      <c r="AW82" s="73" t="s">
        <v>2915</v>
      </c>
      <c r="AX82" s="73" t="s">
        <v>980</v>
      </c>
      <c r="AY82" s="73">
        <v>9</v>
      </c>
      <c r="AZ82" s="73" t="s">
        <v>7507</v>
      </c>
      <c r="BA82" s="73">
        <v>1</v>
      </c>
      <c r="BB82" s="73"/>
      <c r="BC82" s="73"/>
      <c r="BD82" s="73"/>
      <c r="BE82" s="73"/>
      <c r="BF82" s="73"/>
      <c r="BG82" s="73"/>
      <c r="BH82" s="76"/>
    </row>
    <row r="83" spans="1:60" x14ac:dyDescent="0.25">
      <c r="A83" s="72">
        <v>172</v>
      </c>
      <c r="B83" s="73">
        <v>1961</v>
      </c>
      <c r="C83" s="73" t="s">
        <v>496</v>
      </c>
      <c r="D83" s="73" t="s">
        <v>7612</v>
      </c>
      <c r="E83" s="73" t="s">
        <v>7612</v>
      </c>
      <c r="F83" s="73" t="s">
        <v>8241</v>
      </c>
      <c r="G83" s="73" t="s">
        <v>8275</v>
      </c>
      <c r="H83" s="74">
        <v>22726</v>
      </c>
      <c r="I83" s="73"/>
      <c r="J83" s="73"/>
      <c r="K83" s="73"/>
      <c r="L83" s="73"/>
      <c r="M83" s="73"/>
      <c r="N83" s="73" t="s">
        <v>980</v>
      </c>
      <c r="O83" s="73" t="s">
        <v>2090</v>
      </c>
      <c r="P83" s="73" t="s">
        <v>4679</v>
      </c>
      <c r="Q83" s="73" t="s">
        <v>7492</v>
      </c>
      <c r="R83" s="73">
        <v>4</v>
      </c>
      <c r="S83" s="73" t="s">
        <v>2631</v>
      </c>
      <c r="T83" s="73"/>
      <c r="U83" s="73" t="s">
        <v>7525</v>
      </c>
      <c r="V83" s="73"/>
      <c r="W83" s="73"/>
      <c r="X83" s="73"/>
      <c r="Y83" s="73"/>
      <c r="Z83" s="73" t="s">
        <v>6</v>
      </c>
      <c r="AA83" s="73"/>
      <c r="AB83" s="75">
        <v>0.5</v>
      </c>
      <c r="AC83" s="73" t="s">
        <v>497</v>
      </c>
      <c r="AD83" s="73" t="s">
        <v>7514</v>
      </c>
      <c r="AE83" s="73"/>
      <c r="AF83" s="73" t="s">
        <v>0</v>
      </c>
      <c r="AG83" s="73" t="s">
        <v>0</v>
      </c>
      <c r="AH83" s="73" t="s">
        <v>0</v>
      </c>
      <c r="AI83" s="73"/>
      <c r="AJ83" s="73"/>
      <c r="AK83" s="73" t="s">
        <v>625</v>
      </c>
      <c r="AL83" s="73" t="s">
        <v>7495</v>
      </c>
      <c r="AM83" s="73"/>
      <c r="AN83" s="73" t="s">
        <v>7582</v>
      </c>
      <c r="AO83" s="73" t="s">
        <v>497</v>
      </c>
      <c r="AP83" s="73" t="s">
        <v>497</v>
      </c>
      <c r="AQ83" s="73"/>
      <c r="AR83" s="73"/>
      <c r="AS83" s="73"/>
      <c r="AT83" s="73"/>
      <c r="AU83" s="73" t="s">
        <v>7521</v>
      </c>
      <c r="AV83" s="73" t="s">
        <v>2915</v>
      </c>
      <c r="AW83" s="73" t="s">
        <v>2915</v>
      </c>
      <c r="AX83" s="73" t="s">
        <v>980</v>
      </c>
      <c r="AY83" s="73">
        <v>7</v>
      </c>
      <c r="AZ83" s="73" t="s">
        <v>7507</v>
      </c>
      <c r="BA83" s="73">
        <v>1</v>
      </c>
      <c r="BB83" s="73"/>
      <c r="BC83" s="73"/>
      <c r="BD83" s="73"/>
      <c r="BE83" s="73"/>
      <c r="BF83" s="73"/>
      <c r="BG83" s="73"/>
      <c r="BH83" s="76"/>
    </row>
    <row r="84" spans="1:60" x14ac:dyDescent="0.25">
      <c r="A84" s="72">
        <v>173</v>
      </c>
      <c r="B84" s="73">
        <v>1962</v>
      </c>
      <c r="C84" s="73" t="s">
        <v>496</v>
      </c>
      <c r="D84" s="73" t="s">
        <v>7612</v>
      </c>
      <c r="E84" s="73" t="s">
        <v>7612</v>
      </c>
      <c r="F84" s="73" t="s">
        <v>8241</v>
      </c>
      <c r="G84" s="73" t="s">
        <v>8275</v>
      </c>
      <c r="H84" s="74">
        <v>22726</v>
      </c>
      <c r="I84" s="73"/>
      <c r="J84" s="73"/>
      <c r="K84" s="73"/>
      <c r="L84" s="73"/>
      <c r="M84" s="73"/>
      <c r="N84" s="73" t="s">
        <v>980</v>
      </c>
      <c r="O84" s="73" t="s">
        <v>839</v>
      </c>
      <c r="P84" s="73" t="s">
        <v>4679</v>
      </c>
      <c r="Q84" s="73" t="s">
        <v>7492</v>
      </c>
      <c r="R84" s="73">
        <v>4</v>
      </c>
      <c r="S84" s="73" t="s">
        <v>2631</v>
      </c>
      <c r="T84" s="73"/>
      <c r="U84" s="73" t="s">
        <v>7525</v>
      </c>
      <c r="V84" s="73"/>
      <c r="W84" s="73"/>
      <c r="X84" s="73"/>
      <c r="Y84" s="73"/>
      <c r="Z84" s="73" t="s">
        <v>6</v>
      </c>
      <c r="AA84" s="73"/>
      <c r="AB84" s="75">
        <v>0.5</v>
      </c>
      <c r="AC84" s="73" t="s">
        <v>497</v>
      </c>
      <c r="AD84" s="73" t="s">
        <v>7514</v>
      </c>
      <c r="AE84" s="73"/>
      <c r="AF84" s="73" t="s">
        <v>0</v>
      </c>
      <c r="AG84" s="73" t="s">
        <v>0</v>
      </c>
      <c r="AH84" s="73" t="s">
        <v>0</v>
      </c>
      <c r="AI84" s="73"/>
      <c r="AJ84" s="73"/>
      <c r="AK84" s="73" t="s">
        <v>307</v>
      </c>
      <c r="AL84" s="73" t="s">
        <v>7495</v>
      </c>
      <c r="AM84" s="73"/>
      <c r="AN84" s="73" t="s">
        <v>7582</v>
      </c>
      <c r="AO84" s="73" t="s">
        <v>497</v>
      </c>
      <c r="AP84" s="73" t="s">
        <v>497</v>
      </c>
      <c r="AQ84" s="73"/>
      <c r="AR84" s="73"/>
      <c r="AS84" s="73"/>
      <c r="AT84" s="73"/>
      <c r="AU84" s="73" t="s">
        <v>7497</v>
      </c>
      <c r="AV84" s="73" t="s">
        <v>6</v>
      </c>
      <c r="AW84" s="73" t="s">
        <v>2915</v>
      </c>
      <c r="AX84" s="73"/>
      <c r="AY84" s="73">
        <v>7</v>
      </c>
      <c r="AZ84" s="73" t="s">
        <v>7507</v>
      </c>
      <c r="BA84" s="73">
        <v>1</v>
      </c>
      <c r="BB84" s="73"/>
      <c r="BC84" s="73"/>
      <c r="BD84" s="73"/>
      <c r="BE84" s="73"/>
      <c r="BF84" s="73"/>
      <c r="BG84" s="73"/>
      <c r="BH84" s="76"/>
    </row>
    <row r="85" spans="1:60" x14ac:dyDescent="0.25">
      <c r="A85" s="72">
        <v>174</v>
      </c>
      <c r="B85" s="73">
        <v>1962</v>
      </c>
      <c r="C85" s="73" t="s">
        <v>496</v>
      </c>
      <c r="D85" s="73" t="s">
        <v>7612</v>
      </c>
      <c r="E85" s="73" t="s">
        <v>7612</v>
      </c>
      <c r="F85" s="73" t="s">
        <v>8241</v>
      </c>
      <c r="G85" s="73" t="s">
        <v>8276</v>
      </c>
      <c r="H85" s="74">
        <v>22729</v>
      </c>
      <c r="I85" s="73"/>
      <c r="J85" s="73"/>
      <c r="K85" s="73"/>
      <c r="L85" s="73"/>
      <c r="M85" s="73"/>
      <c r="N85" s="73" t="s">
        <v>980</v>
      </c>
      <c r="O85" s="73" t="s">
        <v>2090</v>
      </c>
      <c r="P85" s="73" t="s">
        <v>4679</v>
      </c>
      <c r="Q85" s="73" t="s">
        <v>7492</v>
      </c>
      <c r="R85" s="73">
        <v>4</v>
      </c>
      <c r="S85" s="73" t="s">
        <v>2631</v>
      </c>
      <c r="T85" s="73"/>
      <c r="U85" s="73" t="s">
        <v>7525</v>
      </c>
      <c r="V85" s="73"/>
      <c r="W85" s="73"/>
      <c r="X85" s="73"/>
      <c r="Y85" s="73"/>
      <c r="Z85" s="73" t="s">
        <v>6</v>
      </c>
      <c r="AA85" s="73"/>
      <c r="AB85" s="75">
        <v>0.5</v>
      </c>
      <c r="AC85" s="73" t="s">
        <v>497</v>
      </c>
      <c r="AD85" s="73"/>
      <c r="AE85" s="73"/>
      <c r="AF85" s="73" t="s">
        <v>3</v>
      </c>
      <c r="AG85" s="73" t="s">
        <v>3</v>
      </c>
      <c r="AH85" s="73" t="s">
        <v>5</v>
      </c>
      <c r="AI85" s="73"/>
      <c r="AJ85" s="73"/>
      <c r="AK85" s="73" t="s">
        <v>1237</v>
      </c>
      <c r="AL85" s="73" t="s">
        <v>7495</v>
      </c>
      <c r="AM85" s="73"/>
      <c r="AN85" s="73" t="s">
        <v>7582</v>
      </c>
      <c r="AO85" s="73" t="s">
        <v>497</v>
      </c>
      <c r="AP85" s="73" t="s">
        <v>497</v>
      </c>
      <c r="AQ85" s="73"/>
      <c r="AR85" s="73"/>
      <c r="AS85" s="73"/>
      <c r="AT85" s="73"/>
      <c r="AU85" s="73" t="s">
        <v>7521</v>
      </c>
      <c r="AV85" s="73" t="s">
        <v>6</v>
      </c>
      <c r="AW85" s="73" t="s">
        <v>6</v>
      </c>
      <c r="AX85" s="73" t="s">
        <v>2915</v>
      </c>
      <c r="AY85" s="73">
        <v>0</v>
      </c>
      <c r="AZ85" s="73"/>
      <c r="BA85" s="73">
        <v>0</v>
      </c>
      <c r="BB85" s="73"/>
      <c r="BC85" s="73"/>
      <c r="BD85" s="73"/>
      <c r="BE85" s="73"/>
      <c r="BF85" s="73"/>
      <c r="BG85" s="73"/>
      <c r="BH85" s="76"/>
    </row>
    <row r="86" spans="1:60" x14ac:dyDescent="0.25">
      <c r="A86" s="72">
        <v>181</v>
      </c>
      <c r="B86" s="73">
        <v>1962</v>
      </c>
      <c r="C86" s="73" t="s">
        <v>496</v>
      </c>
      <c r="D86" s="73" t="s">
        <v>7612</v>
      </c>
      <c r="E86" s="73" t="s">
        <v>7612</v>
      </c>
      <c r="F86" s="73" t="s">
        <v>8241</v>
      </c>
      <c r="G86" s="73" t="s">
        <v>8275</v>
      </c>
      <c r="H86" s="74">
        <v>22739</v>
      </c>
      <c r="I86" s="73"/>
      <c r="J86" s="73"/>
      <c r="K86" s="73"/>
      <c r="L86" s="73"/>
      <c r="M86" s="73"/>
      <c r="N86" s="73" t="s">
        <v>980</v>
      </c>
      <c r="O86" s="73" t="s">
        <v>2090</v>
      </c>
      <c r="P86" s="73"/>
      <c r="Q86" s="73"/>
      <c r="R86" s="73">
        <v>0</v>
      </c>
      <c r="S86" s="73"/>
      <c r="T86" s="73"/>
      <c r="U86" s="73" t="s">
        <v>7525</v>
      </c>
      <c r="V86" s="73"/>
      <c r="W86" s="73"/>
      <c r="X86" s="73"/>
      <c r="Y86" s="73"/>
      <c r="Z86" s="73"/>
      <c r="AA86" s="73"/>
      <c r="AB86" s="75" t="e">
        <v>#VALUE!</v>
      </c>
      <c r="AC86" s="73"/>
      <c r="AD86" s="73"/>
      <c r="AE86" s="73"/>
      <c r="AF86" s="73" t="s">
        <v>3</v>
      </c>
      <c r="AG86" s="73" t="s">
        <v>3</v>
      </c>
      <c r="AH86" s="73" t="s">
        <v>131</v>
      </c>
      <c r="AI86" s="73"/>
      <c r="AJ86" s="73"/>
      <c r="AK86" s="73" t="s">
        <v>1237</v>
      </c>
      <c r="AL86" s="73" t="s">
        <v>7495</v>
      </c>
      <c r="AM86" s="73"/>
      <c r="AN86" s="73" t="s">
        <v>7582</v>
      </c>
      <c r="AO86" s="73" t="s">
        <v>497</v>
      </c>
      <c r="AP86" s="73" t="s">
        <v>497</v>
      </c>
      <c r="AQ86" s="73"/>
      <c r="AR86" s="73"/>
      <c r="AS86" s="73"/>
      <c r="AT86" s="73"/>
      <c r="AU86" s="73" t="s">
        <v>7554</v>
      </c>
      <c r="AV86" s="73" t="s">
        <v>2915</v>
      </c>
      <c r="AW86" s="73" t="s">
        <v>6</v>
      </c>
      <c r="AX86" s="73" t="s">
        <v>6</v>
      </c>
      <c r="AY86" s="73">
        <v>7</v>
      </c>
      <c r="AZ86" s="73" t="s">
        <v>7507</v>
      </c>
      <c r="BA86" s="73">
        <v>1</v>
      </c>
      <c r="BB86" s="73"/>
      <c r="BC86" s="73"/>
      <c r="BD86" s="73"/>
      <c r="BE86" s="73"/>
      <c r="BF86" s="73"/>
      <c r="BG86" s="73"/>
      <c r="BH86" s="76"/>
    </row>
    <row r="87" spans="1:60" x14ac:dyDescent="0.25">
      <c r="A87" s="72">
        <v>187</v>
      </c>
      <c r="B87" s="73">
        <v>1962</v>
      </c>
      <c r="C87" s="73" t="s">
        <v>496</v>
      </c>
      <c r="D87" s="73" t="s">
        <v>7612</v>
      </c>
      <c r="E87" s="73" t="s">
        <v>7612</v>
      </c>
      <c r="F87" s="73" t="s">
        <v>7613</v>
      </c>
      <c r="G87" s="73" t="s">
        <v>8197</v>
      </c>
      <c r="H87" s="74">
        <v>22810</v>
      </c>
      <c r="I87" s="73"/>
      <c r="J87" s="73"/>
      <c r="K87" s="73"/>
      <c r="L87" s="73"/>
      <c r="M87" s="73"/>
      <c r="N87" s="73" t="s">
        <v>980</v>
      </c>
      <c r="O87" s="73" t="s">
        <v>2090</v>
      </c>
      <c r="P87" s="73" t="s">
        <v>7523</v>
      </c>
      <c r="Q87" s="73" t="s">
        <v>7524</v>
      </c>
      <c r="R87" s="73">
        <v>4</v>
      </c>
      <c r="S87" s="73" t="s">
        <v>2631</v>
      </c>
      <c r="T87" s="73"/>
      <c r="U87" s="73" t="s">
        <v>7525</v>
      </c>
      <c r="V87" s="73" t="s">
        <v>7594</v>
      </c>
      <c r="W87" s="73" t="s">
        <v>2037</v>
      </c>
      <c r="X87" s="73"/>
      <c r="Y87" s="73"/>
      <c r="Z87" s="73" t="s">
        <v>6</v>
      </c>
      <c r="AA87" s="73"/>
      <c r="AB87" s="75">
        <v>1</v>
      </c>
      <c r="AC87" s="73" t="s">
        <v>497</v>
      </c>
      <c r="AD87" s="73"/>
      <c r="AE87" s="73"/>
      <c r="AF87" s="73"/>
      <c r="AG87" s="73"/>
      <c r="AH87" s="73"/>
      <c r="AI87" s="73"/>
      <c r="AJ87" s="73"/>
      <c r="AK87" s="73" t="s">
        <v>1237</v>
      </c>
      <c r="AL87" s="73" t="s">
        <v>7533</v>
      </c>
      <c r="AM87" s="73"/>
      <c r="AN87" s="73" t="s">
        <v>7582</v>
      </c>
      <c r="AO87" s="73" t="s">
        <v>497</v>
      </c>
      <c r="AP87" s="73" t="s">
        <v>497</v>
      </c>
      <c r="AQ87" s="73"/>
      <c r="AR87" s="73"/>
      <c r="AS87" s="73"/>
      <c r="AT87" s="73"/>
      <c r="AU87" s="73" t="s">
        <v>7505</v>
      </c>
      <c r="AV87" s="73" t="s">
        <v>6</v>
      </c>
      <c r="AW87" s="73" t="s">
        <v>2915</v>
      </c>
      <c r="AX87" s="73" t="s">
        <v>6</v>
      </c>
      <c r="AY87" s="73">
        <v>0</v>
      </c>
      <c r="AZ87" s="73" t="s">
        <v>7507</v>
      </c>
      <c r="BA87" s="73">
        <v>1</v>
      </c>
      <c r="BB87" s="73"/>
      <c r="BC87" s="73"/>
      <c r="BD87" s="73"/>
      <c r="BE87" s="73"/>
      <c r="BF87" s="73"/>
      <c r="BG87" s="73"/>
      <c r="BH87" s="76"/>
    </row>
    <row r="88" spans="1:60" x14ac:dyDescent="0.25">
      <c r="A88" s="72">
        <v>224</v>
      </c>
      <c r="B88" s="73">
        <v>1962</v>
      </c>
      <c r="C88" s="73" t="s">
        <v>496</v>
      </c>
      <c r="D88" s="73" t="s">
        <v>7522</v>
      </c>
      <c r="E88" s="73" t="s">
        <v>7522</v>
      </c>
      <c r="F88" s="73" t="s">
        <v>7614</v>
      </c>
      <c r="G88" s="73" t="s">
        <v>7615</v>
      </c>
      <c r="H88" s="74">
        <v>22972</v>
      </c>
      <c r="I88" s="73"/>
      <c r="J88" s="73"/>
      <c r="K88" s="73"/>
      <c r="L88" s="73"/>
      <c r="M88" s="73"/>
      <c r="N88" s="73" t="s">
        <v>980</v>
      </c>
      <c r="O88" s="73" t="s">
        <v>839</v>
      </c>
      <c r="P88" s="73"/>
      <c r="Q88" s="73"/>
      <c r="R88" s="73">
        <v>4</v>
      </c>
      <c r="S88" s="73"/>
      <c r="T88" s="73"/>
      <c r="U88" s="73" t="s">
        <v>7525</v>
      </c>
      <c r="V88" s="73"/>
      <c r="W88" s="73"/>
      <c r="X88" s="73"/>
      <c r="Y88" s="73"/>
      <c r="Z88" s="73" t="s">
        <v>6</v>
      </c>
      <c r="AA88" s="73"/>
      <c r="AB88" s="75" t="e">
        <v>#VALUE!</v>
      </c>
      <c r="AC88" s="73"/>
      <c r="AD88" s="73"/>
      <c r="AE88" s="73"/>
      <c r="AF88" s="73" t="s">
        <v>0</v>
      </c>
      <c r="AG88" s="73" t="s">
        <v>310</v>
      </c>
      <c r="AH88" s="73"/>
      <c r="AI88" s="73"/>
      <c r="AJ88" s="73"/>
      <c r="AK88" s="73" t="s">
        <v>1232</v>
      </c>
      <c r="AL88" s="73" t="s">
        <v>7495</v>
      </c>
      <c r="AM88" s="73"/>
      <c r="AN88" s="73" t="s">
        <v>7582</v>
      </c>
      <c r="AO88" s="73" t="s">
        <v>497</v>
      </c>
      <c r="AP88" s="73" t="s">
        <v>497</v>
      </c>
      <c r="AQ88" s="73"/>
      <c r="AR88" s="73"/>
      <c r="AS88" s="73"/>
      <c r="AT88" s="73"/>
      <c r="AU88" s="73"/>
      <c r="AV88" s="73"/>
      <c r="AW88" s="73"/>
      <c r="AX88" s="73"/>
      <c r="AY88" s="73">
        <v>0</v>
      </c>
      <c r="AZ88" s="73"/>
      <c r="BA88" s="73">
        <v>0</v>
      </c>
      <c r="BB88" s="73"/>
      <c r="BC88" s="73"/>
      <c r="BD88" s="73"/>
      <c r="BE88" s="73"/>
      <c r="BF88" s="73"/>
      <c r="BG88" s="73"/>
      <c r="BH88" s="76"/>
    </row>
    <row r="89" spans="1:60" x14ac:dyDescent="0.25">
      <c r="A89" s="72">
        <v>225</v>
      </c>
      <c r="B89" s="73">
        <v>1962</v>
      </c>
      <c r="C89" s="73" t="s">
        <v>496</v>
      </c>
      <c r="D89" s="73" t="s">
        <v>8178</v>
      </c>
      <c r="E89" s="73" t="s">
        <v>7522</v>
      </c>
      <c r="F89" s="73" t="s">
        <v>8165</v>
      </c>
      <c r="G89" s="73" t="s">
        <v>7616</v>
      </c>
      <c r="H89" s="74">
        <v>22978</v>
      </c>
      <c r="I89" s="73"/>
      <c r="J89" s="73"/>
      <c r="K89" s="73"/>
      <c r="L89" s="73"/>
      <c r="M89" s="73"/>
      <c r="N89" s="73" t="s">
        <v>980</v>
      </c>
      <c r="O89" s="73" t="s">
        <v>2090</v>
      </c>
      <c r="P89" s="73" t="s">
        <v>7537</v>
      </c>
      <c r="Q89" s="73"/>
      <c r="R89" s="73">
        <v>5</v>
      </c>
      <c r="S89" s="73"/>
      <c r="T89" s="73"/>
      <c r="U89" s="73" t="s">
        <v>7525</v>
      </c>
      <c r="V89" s="73"/>
      <c r="W89" s="73"/>
      <c r="X89" s="73"/>
      <c r="Y89" s="73"/>
      <c r="Z89" s="73" t="s">
        <v>1605</v>
      </c>
      <c r="AA89" s="73"/>
      <c r="AB89" s="75">
        <v>20</v>
      </c>
      <c r="AC89" s="73"/>
      <c r="AD89" s="73" t="s">
        <v>7545</v>
      </c>
      <c r="AE89" s="73"/>
      <c r="AF89" s="73"/>
      <c r="AG89" s="73"/>
      <c r="AH89" s="73" t="s">
        <v>3</v>
      </c>
      <c r="AI89" s="73"/>
      <c r="AJ89" s="73"/>
      <c r="AK89" s="73" t="s">
        <v>1138</v>
      </c>
      <c r="AL89" s="73" t="s">
        <v>7495</v>
      </c>
      <c r="AM89" s="73"/>
      <c r="AN89" s="73" t="s">
        <v>7617</v>
      </c>
      <c r="AO89" s="73" t="s">
        <v>497</v>
      </c>
      <c r="AP89" s="73" t="s">
        <v>497</v>
      </c>
      <c r="AQ89" s="73"/>
      <c r="AR89" s="73"/>
      <c r="AS89" s="73" t="s">
        <v>497</v>
      </c>
      <c r="AT89" s="73"/>
      <c r="AU89" s="73" t="s">
        <v>7521</v>
      </c>
      <c r="AV89" s="73" t="s">
        <v>2915</v>
      </c>
      <c r="AW89" s="73" t="s">
        <v>6</v>
      </c>
      <c r="AX89" s="73" t="s">
        <v>980</v>
      </c>
      <c r="AY89" s="73">
        <v>6</v>
      </c>
      <c r="AZ89" s="73" t="s">
        <v>7507</v>
      </c>
      <c r="BA89" s="73">
        <v>1</v>
      </c>
      <c r="BB89" s="73"/>
      <c r="BC89" s="73"/>
      <c r="BD89" s="73"/>
      <c r="BE89" s="73"/>
      <c r="BF89" s="73"/>
      <c r="BG89" s="73"/>
      <c r="BH89" s="76"/>
    </row>
    <row r="90" spans="1:60" x14ac:dyDescent="0.25">
      <c r="A90" s="72">
        <v>233</v>
      </c>
      <c r="B90" s="73">
        <v>1963</v>
      </c>
      <c r="C90" s="73" t="s">
        <v>496</v>
      </c>
      <c r="D90" s="73" t="s">
        <v>7612</v>
      </c>
      <c r="E90" s="73" t="s">
        <v>7612</v>
      </c>
      <c r="F90" s="73" t="s">
        <v>8241</v>
      </c>
      <c r="G90" s="73" t="s">
        <v>8277</v>
      </c>
      <c r="H90" s="74">
        <v>23062</v>
      </c>
      <c r="I90" s="73"/>
      <c r="J90" s="73"/>
      <c r="K90" s="73"/>
      <c r="L90" s="73"/>
      <c r="M90" s="73"/>
      <c r="N90" s="73" t="s">
        <v>980</v>
      </c>
      <c r="O90" s="73" t="s">
        <v>839</v>
      </c>
      <c r="P90" s="73" t="s">
        <v>4679</v>
      </c>
      <c r="Q90" s="73" t="s">
        <v>7492</v>
      </c>
      <c r="R90" s="73">
        <v>4</v>
      </c>
      <c r="S90" s="73" t="s">
        <v>2631</v>
      </c>
      <c r="T90" s="73"/>
      <c r="U90" s="73" t="s">
        <v>7525</v>
      </c>
      <c r="V90" s="73"/>
      <c r="W90" s="73"/>
      <c r="X90" s="73"/>
      <c r="Y90" s="73"/>
      <c r="Z90" s="73" t="s">
        <v>6</v>
      </c>
      <c r="AA90" s="73"/>
      <c r="AB90" s="75" t="e">
        <v>#VALUE!</v>
      </c>
      <c r="AC90" s="73"/>
      <c r="AD90" s="73"/>
      <c r="AE90" s="73"/>
      <c r="AF90" s="73" t="s">
        <v>3</v>
      </c>
      <c r="AG90" s="73" t="s">
        <v>3</v>
      </c>
      <c r="AH90" s="73" t="s">
        <v>131</v>
      </c>
      <c r="AI90" s="73"/>
      <c r="AJ90" s="73"/>
      <c r="AK90" s="73" t="s">
        <v>376</v>
      </c>
      <c r="AL90" s="73" t="s">
        <v>810</v>
      </c>
      <c r="AM90" s="73"/>
      <c r="AN90" s="73"/>
      <c r="AO90" s="73" t="s">
        <v>497</v>
      </c>
      <c r="AP90" s="73" t="s">
        <v>497</v>
      </c>
      <c r="AQ90" s="73"/>
      <c r="AR90" s="73"/>
      <c r="AS90" s="73"/>
      <c r="AT90" s="73"/>
      <c r="AU90" s="73" t="s">
        <v>7521</v>
      </c>
      <c r="AV90" s="73" t="s">
        <v>2915</v>
      </c>
      <c r="AW90" s="73" t="s">
        <v>2915</v>
      </c>
      <c r="AX90" s="73" t="s">
        <v>2915</v>
      </c>
      <c r="AY90" s="73">
        <v>11</v>
      </c>
      <c r="AZ90" s="73" t="s">
        <v>7537</v>
      </c>
      <c r="BA90" s="73">
        <v>0</v>
      </c>
      <c r="BB90" s="73"/>
      <c r="BC90" s="73"/>
      <c r="BD90" s="73"/>
      <c r="BE90" s="73"/>
      <c r="BF90" s="73"/>
      <c r="BG90" s="73"/>
      <c r="BH90" s="76"/>
    </row>
    <row r="91" spans="1:60" x14ac:dyDescent="0.25">
      <c r="A91" s="72">
        <v>234</v>
      </c>
      <c r="B91" s="73">
        <v>1963</v>
      </c>
      <c r="C91" s="73" t="s">
        <v>496</v>
      </c>
      <c r="D91" s="73" t="s">
        <v>7612</v>
      </c>
      <c r="E91" s="73" t="s">
        <v>7612</v>
      </c>
      <c r="F91" s="73" t="s">
        <v>8241</v>
      </c>
      <c r="G91" s="73" t="s">
        <v>8278</v>
      </c>
      <c r="H91" s="74">
        <v>23062</v>
      </c>
      <c r="I91" s="73"/>
      <c r="J91" s="73"/>
      <c r="K91" s="73"/>
      <c r="L91" s="73"/>
      <c r="M91" s="73"/>
      <c r="N91" s="73" t="s">
        <v>980</v>
      </c>
      <c r="O91" s="73" t="s">
        <v>2090</v>
      </c>
      <c r="P91" s="73" t="s">
        <v>4679</v>
      </c>
      <c r="Q91" s="73" t="s">
        <v>7492</v>
      </c>
      <c r="R91" s="73">
        <v>4</v>
      </c>
      <c r="S91" s="73" t="s">
        <v>2631</v>
      </c>
      <c r="T91" s="73"/>
      <c r="U91" s="73" t="s">
        <v>7525</v>
      </c>
      <c r="V91" s="73"/>
      <c r="W91" s="73"/>
      <c r="X91" s="73"/>
      <c r="Y91" s="73"/>
      <c r="Z91" s="73" t="s">
        <v>6</v>
      </c>
      <c r="AA91" s="73"/>
      <c r="AB91" s="75">
        <v>0</v>
      </c>
      <c r="AC91" s="73"/>
      <c r="AD91" s="73"/>
      <c r="AE91" s="73"/>
      <c r="AF91" s="73" t="s">
        <v>3</v>
      </c>
      <c r="AG91" s="73" t="s">
        <v>3</v>
      </c>
      <c r="AH91" s="73" t="s">
        <v>131</v>
      </c>
      <c r="AI91" s="73"/>
      <c r="AJ91" s="73"/>
      <c r="AK91" s="73" t="s">
        <v>92</v>
      </c>
      <c r="AL91" s="73" t="s">
        <v>7495</v>
      </c>
      <c r="AM91" s="73" t="s">
        <v>310</v>
      </c>
      <c r="AN91" s="73" t="s">
        <v>7619</v>
      </c>
      <c r="AO91" s="73" t="s">
        <v>497</v>
      </c>
      <c r="AP91" s="73" t="s">
        <v>497</v>
      </c>
      <c r="AQ91" s="73"/>
      <c r="AR91" s="73"/>
      <c r="AS91" s="73"/>
      <c r="AT91" s="73"/>
      <c r="AU91" s="73" t="s">
        <v>7521</v>
      </c>
      <c r="AV91" s="73" t="s">
        <v>2915</v>
      </c>
      <c r="AW91" s="73" t="s">
        <v>2915</v>
      </c>
      <c r="AX91" s="73" t="s">
        <v>2915</v>
      </c>
      <c r="AY91" s="73">
        <v>11</v>
      </c>
      <c r="AZ91" s="73" t="s">
        <v>7537</v>
      </c>
      <c r="BA91" s="73">
        <v>1</v>
      </c>
      <c r="BB91" s="73"/>
      <c r="BC91" s="73"/>
      <c r="BD91" s="73"/>
      <c r="BE91" s="73"/>
      <c r="BF91" s="73"/>
      <c r="BG91" s="73"/>
      <c r="BH91" s="76"/>
    </row>
    <row r="92" spans="1:60" x14ac:dyDescent="0.25">
      <c r="A92" s="72">
        <v>235</v>
      </c>
      <c r="B92" s="73">
        <v>1963</v>
      </c>
      <c r="C92" s="73" t="s">
        <v>496</v>
      </c>
      <c r="D92" s="73" t="s">
        <v>7612</v>
      </c>
      <c r="E92" s="73" t="s">
        <v>7612</v>
      </c>
      <c r="F92" s="73" t="s">
        <v>8241</v>
      </c>
      <c r="G92" s="73" t="s">
        <v>8279</v>
      </c>
      <c r="H92" s="74">
        <v>23064</v>
      </c>
      <c r="I92" s="73"/>
      <c r="J92" s="73"/>
      <c r="K92" s="73"/>
      <c r="L92" s="73"/>
      <c r="M92" s="73"/>
      <c r="N92" s="73" t="s">
        <v>980</v>
      </c>
      <c r="O92" s="73" t="s">
        <v>2090</v>
      </c>
      <c r="P92" s="73" t="s">
        <v>7541</v>
      </c>
      <c r="Q92" s="73"/>
      <c r="R92" s="73">
        <v>4</v>
      </c>
      <c r="S92" s="73"/>
      <c r="T92" s="73"/>
      <c r="U92" s="73" t="s">
        <v>7525</v>
      </c>
      <c r="V92" s="73"/>
      <c r="W92" s="73"/>
      <c r="X92" s="73"/>
      <c r="Y92" s="73"/>
      <c r="Z92" s="73" t="s">
        <v>2915</v>
      </c>
      <c r="AA92" s="73"/>
      <c r="AB92" s="75">
        <v>2.5</v>
      </c>
      <c r="AC92" s="73"/>
      <c r="AD92" s="73" t="s">
        <v>7514</v>
      </c>
      <c r="AE92" s="73"/>
      <c r="AF92" s="73"/>
      <c r="AG92" s="73"/>
      <c r="AH92" s="73" t="s">
        <v>3</v>
      </c>
      <c r="AI92" s="73" t="s">
        <v>131</v>
      </c>
      <c r="AJ92" s="73"/>
      <c r="AK92" s="73" t="s">
        <v>1374</v>
      </c>
      <c r="AL92" s="73" t="s">
        <v>7533</v>
      </c>
      <c r="AM92" s="73"/>
      <c r="AN92" s="73"/>
      <c r="AO92" s="73" t="s">
        <v>310</v>
      </c>
      <c r="AP92" s="73" t="s">
        <v>497</v>
      </c>
      <c r="AQ92" s="73"/>
      <c r="AR92" s="73"/>
      <c r="AS92" s="73"/>
      <c r="AT92" s="73"/>
      <c r="AU92" s="73" t="s">
        <v>7505</v>
      </c>
      <c r="AV92" s="73" t="s">
        <v>980</v>
      </c>
      <c r="AW92" s="73" t="s">
        <v>6</v>
      </c>
      <c r="AX92" s="73" t="s">
        <v>6</v>
      </c>
      <c r="AY92" s="73">
        <v>9</v>
      </c>
      <c r="AZ92" s="73" t="s">
        <v>7507</v>
      </c>
      <c r="BA92" s="73">
        <v>1</v>
      </c>
      <c r="BB92" s="73"/>
      <c r="BC92" s="73"/>
      <c r="BD92" s="73"/>
      <c r="BE92" s="73"/>
      <c r="BF92" s="73"/>
      <c r="BG92" s="73"/>
      <c r="BH92" s="76"/>
    </row>
    <row r="93" spans="1:60" x14ac:dyDescent="0.25">
      <c r="A93" s="72">
        <v>236</v>
      </c>
      <c r="B93" s="73">
        <v>1963</v>
      </c>
      <c r="C93" s="73" t="s">
        <v>496</v>
      </c>
      <c r="D93" s="73" t="s">
        <v>7612</v>
      </c>
      <c r="E93" s="73" t="s">
        <v>7612</v>
      </c>
      <c r="F93" s="73" t="s">
        <v>8241</v>
      </c>
      <c r="G93" s="73" t="s">
        <v>7621</v>
      </c>
      <c r="H93" s="74">
        <v>23064</v>
      </c>
      <c r="I93" s="73"/>
      <c r="J93" s="73"/>
      <c r="K93" s="73"/>
      <c r="L93" s="73"/>
      <c r="M93" s="73"/>
      <c r="N93" s="73" t="s">
        <v>980</v>
      </c>
      <c r="O93" s="73" t="s">
        <v>2090</v>
      </c>
      <c r="P93" s="73" t="s">
        <v>7541</v>
      </c>
      <c r="Q93" s="73"/>
      <c r="R93" s="73">
        <v>4</v>
      </c>
      <c r="S93" s="73"/>
      <c r="T93" s="73"/>
      <c r="U93" s="73" t="s">
        <v>7525</v>
      </c>
      <c r="V93" s="73"/>
      <c r="W93" s="73"/>
      <c r="X93" s="73"/>
      <c r="Y93" s="73"/>
      <c r="Z93" s="73" t="s">
        <v>2915</v>
      </c>
      <c r="AA93" s="73"/>
      <c r="AB93" s="75">
        <v>2.5</v>
      </c>
      <c r="AC93" s="73" t="s">
        <v>497</v>
      </c>
      <c r="AD93" s="73"/>
      <c r="AE93" s="73"/>
      <c r="AF93" s="73"/>
      <c r="AG93" s="73"/>
      <c r="AH93" s="73" t="s">
        <v>3</v>
      </c>
      <c r="AI93" s="73"/>
      <c r="AJ93" s="73"/>
      <c r="AK93" s="73" t="s">
        <v>31</v>
      </c>
      <c r="AL93" s="73" t="s">
        <v>7495</v>
      </c>
      <c r="AM93" s="73"/>
      <c r="AN93" s="73" t="s">
        <v>7618</v>
      </c>
      <c r="AO93" s="73" t="s">
        <v>497</v>
      </c>
      <c r="AP93" s="73" t="s">
        <v>497</v>
      </c>
      <c r="AQ93" s="73"/>
      <c r="AR93" s="73"/>
      <c r="AS93" s="73"/>
      <c r="AT93" s="73"/>
      <c r="AU93" s="73" t="s">
        <v>7554</v>
      </c>
      <c r="AV93" s="73" t="s">
        <v>6</v>
      </c>
      <c r="AW93" s="73" t="s">
        <v>6</v>
      </c>
      <c r="AX93" s="73" t="s">
        <v>2915</v>
      </c>
      <c r="AY93" s="73">
        <v>11</v>
      </c>
      <c r="AZ93" s="73" t="s">
        <v>7507</v>
      </c>
      <c r="BA93" s="73">
        <v>1</v>
      </c>
      <c r="BB93" s="73"/>
      <c r="BC93" s="73"/>
      <c r="BD93" s="73"/>
      <c r="BE93" s="73"/>
      <c r="BF93" s="73"/>
      <c r="BG93" s="73"/>
      <c r="BH93" s="76"/>
    </row>
    <row r="94" spans="1:60" x14ac:dyDescent="0.25">
      <c r="A94" s="72">
        <v>237</v>
      </c>
      <c r="B94" s="73">
        <v>1963</v>
      </c>
      <c r="C94" s="73" t="s">
        <v>496</v>
      </c>
      <c r="D94" s="73" t="s">
        <v>7612</v>
      </c>
      <c r="E94" s="73" t="s">
        <v>7612</v>
      </c>
      <c r="F94" s="73" t="s">
        <v>8241</v>
      </c>
      <c r="G94" s="73" t="s">
        <v>8280</v>
      </c>
      <c r="H94" s="74">
        <v>23070</v>
      </c>
      <c r="I94" s="73"/>
      <c r="J94" s="73"/>
      <c r="K94" s="73"/>
      <c r="L94" s="73"/>
      <c r="M94" s="73"/>
      <c r="N94" s="73" t="s">
        <v>980</v>
      </c>
      <c r="O94" s="73" t="s">
        <v>2090</v>
      </c>
      <c r="P94" s="73"/>
      <c r="Q94" s="73"/>
      <c r="R94" s="73">
        <v>0</v>
      </c>
      <c r="S94" s="73"/>
      <c r="T94" s="73"/>
      <c r="U94" s="73" t="s">
        <v>7525</v>
      </c>
      <c r="V94" s="73"/>
      <c r="W94" s="73"/>
      <c r="X94" s="73"/>
      <c r="Y94" s="73"/>
      <c r="Z94" s="73"/>
      <c r="AA94" s="73"/>
      <c r="AB94" s="75">
        <v>0.5</v>
      </c>
      <c r="AC94" s="73" t="s">
        <v>497</v>
      </c>
      <c r="AD94" s="73"/>
      <c r="AE94" s="73"/>
      <c r="AF94" s="73"/>
      <c r="AG94" s="73"/>
      <c r="AH94" s="73"/>
      <c r="AI94" s="73"/>
      <c r="AJ94" s="73"/>
      <c r="AK94" s="73" t="s">
        <v>357</v>
      </c>
      <c r="AL94" s="73" t="s">
        <v>7495</v>
      </c>
      <c r="AM94" s="73"/>
      <c r="AN94" s="73" t="s">
        <v>7618</v>
      </c>
      <c r="AO94" s="73" t="s">
        <v>497</v>
      </c>
      <c r="AP94" s="73" t="s">
        <v>497</v>
      </c>
      <c r="AQ94" s="73"/>
      <c r="AR94" s="73"/>
      <c r="AS94" s="73"/>
      <c r="AT94" s="73"/>
      <c r="AU94" s="73" t="s">
        <v>7505</v>
      </c>
      <c r="AV94" s="73" t="s">
        <v>980</v>
      </c>
      <c r="AW94" s="73" t="s">
        <v>6</v>
      </c>
      <c r="AX94" s="73" t="s">
        <v>2915</v>
      </c>
      <c r="AY94" s="73">
        <v>11</v>
      </c>
      <c r="AZ94" s="73" t="s">
        <v>7537</v>
      </c>
      <c r="BA94" s="73">
        <v>1</v>
      </c>
      <c r="BB94" s="73"/>
      <c r="BC94" s="73"/>
      <c r="BD94" s="73"/>
      <c r="BE94" s="73"/>
      <c r="BF94" s="73"/>
      <c r="BG94" s="73"/>
      <c r="BH94" s="76"/>
    </row>
    <row r="95" spans="1:60" x14ac:dyDescent="0.25">
      <c r="A95" s="72">
        <v>238</v>
      </c>
      <c r="B95" s="73">
        <v>1963</v>
      </c>
      <c r="C95" s="73" t="s">
        <v>496</v>
      </c>
      <c r="D95" s="73" t="s">
        <v>7612</v>
      </c>
      <c r="E95" s="73" t="s">
        <v>7612</v>
      </c>
      <c r="F95" s="73" t="s">
        <v>8242</v>
      </c>
      <c r="G95" s="73" t="s">
        <v>8280</v>
      </c>
      <c r="H95" s="74">
        <v>23070</v>
      </c>
      <c r="I95" s="73"/>
      <c r="J95" s="73"/>
      <c r="K95" s="73"/>
      <c r="L95" s="73"/>
      <c r="M95" s="73"/>
      <c r="N95" s="73" t="s">
        <v>980</v>
      </c>
      <c r="O95" s="73" t="s">
        <v>2090</v>
      </c>
      <c r="P95" s="73"/>
      <c r="Q95" s="73"/>
      <c r="R95" s="73">
        <v>0</v>
      </c>
      <c r="S95" s="73"/>
      <c r="T95" s="73"/>
      <c r="U95" s="73" t="s">
        <v>7525</v>
      </c>
      <c r="V95" s="73"/>
      <c r="W95" s="73"/>
      <c r="X95" s="73"/>
      <c r="Y95" s="73"/>
      <c r="Z95" s="73"/>
      <c r="AA95" s="73"/>
      <c r="AB95" s="75" t="e">
        <v>#VALUE!</v>
      </c>
      <c r="AC95" s="73"/>
      <c r="AD95" s="73"/>
      <c r="AE95" s="73"/>
      <c r="AF95" s="73"/>
      <c r="AG95" s="73"/>
      <c r="AH95" s="73"/>
      <c r="AI95" s="73"/>
      <c r="AJ95" s="73"/>
      <c r="AK95" s="73" t="s">
        <v>1811</v>
      </c>
      <c r="AL95" s="73" t="s">
        <v>7495</v>
      </c>
      <c r="AM95" s="73"/>
      <c r="AN95" s="73" t="s">
        <v>7618</v>
      </c>
      <c r="AO95" s="73" t="s">
        <v>497</v>
      </c>
      <c r="AP95" s="73" t="s">
        <v>497</v>
      </c>
      <c r="AQ95" s="73"/>
      <c r="AR95" s="73"/>
      <c r="AS95" s="73"/>
      <c r="AT95" s="73"/>
      <c r="AU95" s="73" t="s">
        <v>7521</v>
      </c>
      <c r="AV95" s="73" t="s">
        <v>2915</v>
      </c>
      <c r="AW95" s="73" t="s">
        <v>2915</v>
      </c>
      <c r="AX95" s="73" t="s">
        <v>2915</v>
      </c>
      <c r="AY95" s="73">
        <v>0</v>
      </c>
      <c r="AZ95" s="73" t="s">
        <v>7537</v>
      </c>
      <c r="BA95" s="73">
        <v>1</v>
      </c>
      <c r="BB95" s="73"/>
      <c r="BC95" s="73"/>
      <c r="BD95" s="73"/>
      <c r="BE95" s="73"/>
      <c r="BF95" s="73"/>
      <c r="BG95" s="73"/>
      <c r="BH95" s="76"/>
    </row>
    <row r="96" spans="1:60" x14ac:dyDescent="0.25">
      <c r="A96" s="72">
        <v>245</v>
      </c>
      <c r="B96" s="73">
        <v>1963</v>
      </c>
      <c r="C96" s="73" t="s">
        <v>496</v>
      </c>
      <c r="D96" s="73" t="s">
        <v>8177</v>
      </c>
      <c r="E96" s="73" t="s">
        <v>8174</v>
      </c>
      <c r="F96" s="73" t="s">
        <v>7622</v>
      </c>
      <c r="G96" s="73" t="s">
        <v>8281</v>
      </c>
      <c r="H96" s="74">
        <v>23123</v>
      </c>
      <c r="I96" s="73"/>
      <c r="J96" s="73"/>
      <c r="K96" s="73"/>
      <c r="L96" s="73"/>
      <c r="M96" s="73"/>
      <c r="N96" s="73" t="s">
        <v>980</v>
      </c>
      <c r="O96" s="73" t="s">
        <v>2090</v>
      </c>
      <c r="P96" s="73" t="s">
        <v>4679</v>
      </c>
      <c r="Q96" s="73" t="s">
        <v>7492</v>
      </c>
      <c r="R96" s="73">
        <v>4</v>
      </c>
      <c r="S96" s="73" t="s">
        <v>2631</v>
      </c>
      <c r="T96" s="73"/>
      <c r="U96" s="73" t="s">
        <v>7525</v>
      </c>
      <c r="V96" s="73"/>
      <c r="W96" s="73"/>
      <c r="X96" s="73"/>
      <c r="Y96" s="73"/>
      <c r="Z96" s="73" t="s">
        <v>6</v>
      </c>
      <c r="AA96" s="73"/>
      <c r="AB96" s="75">
        <v>0.5</v>
      </c>
      <c r="AC96" s="73" t="s">
        <v>497</v>
      </c>
      <c r="AD96" s="73" t="s">
        <v>7514</v>
      </c>
      <c r="AE96" s="73"/>
      <c r="AF96" s="73"/>
      <c r="AG96" s="73"/>
      <c r="AH96" s="73" t="s">
        <v>3</v>
      </c>
      <c r="AI96" s="73"/>
      <c r="AJ96" s="73"/>
      <c r="AK96" s="73" t="s">
        <v>2183</v>
      </c>
      <c r="AL96" s="73" t="s">
        <v>7495</v>
      </c>
      <c r="AM96" s="73"/>
      <c r="AN96" s="73" t="s">
        <v>7618</v>
      </c>
      <c r="AO96" s="73" t="s">
        <v>497</v>
      </c>
      <c r="AP96" s="73" t="s">
        <v>497</v>
      </c>
      <c r="AQ96" s="73"/>
      <c r="AR96" s="73"/>
      <c r="AS96" s="73"/>
      <c r="AT96" s="73"/>
      <c r="AU96" s="73" t="s">
        <v>7521</v>
      </c>
      <c r="AV96" s="73" t="s">
        <v>2915</v>
      </c>
      <c r="AW96" s="73" t="s">
        <v>2915</v>
      </c>
      <c r="AX96" s="73" t="s">
        <v>6</v>
      </c>
      <c r="AY96" s="73">
        <v>6</v>
      </c>
      <c r="AZ96" s="73"/>
      <c r="BA96" s="73">
        <v>1</v>
      </c>
      <c r="BB96" s="73"/>
      <c r="BC96" s="73"/>
      <c r="BD96" s="73"/>
      <c r="BE96" s="73"/>
      <c r="BF96" s="73"/>
      <c r="BG96" s="73"/>
      <c r="BH96" s="76"/>
    </row>
    <row r="97" spans="1:60" x14ac:dyDescent="0.25">
      <c r="A97" s="72">
        <v>249</v>
      </c>
      <c r="B97" s="73">
        <v>1963</v>
      </c>
      <c r="C97" s="73" t="s">
        <v>496</v>
      </c>
      <c r="D97" s="73" t="s">
        <v>8177</v>
      </c>
      <c r="E97" s="73" t="s">
        <v>7623</v>
      </c>
      <c r="F97" s="73" t="s">
        <v>7622</v>
      </c>
      <c r="G97" s="73" t="s">
        <v>8282</v>
      </c>
      <c r="H97" s="74">
        <v>23098</v>
      </c>
      <c r="I97" s="73"/>
      <c r="J97" s="73"/>
      <c r="K97" s="73"/>
      <c r="L97" s="73"/>
      <c r="M97" s="73"/>
      <c r="N97" s="73" t="s">
        <v>980</v>
      </c>
      <c r="O97" s="73" t="s">
        <v>2090</v>
      </c>
      <c r="P97" s="73" t="s">
        <v>4679</v>
      </c>
      <c r="Q97" s="73" t="s">
        <v>7492</v>
      </c>
      <c r="R97" s="73">
        <v>4</v>
      </c>
      <c r="S97" s="73" t="s">
        <v>2631</v>
      </c>
      <c r="T97" s="73"/>
      <c r="U97" s="73" t="s">
        <v>7525</v>
      </c>
      <c r="V97" s="73"/>
      <c r="W97" s="73"/>
      <c r="X97" s="73"/>
      <c r="Y97" s="73"/>
      <c r="Z97" s="73" t="s">
        <v>6</v>
      </c>
      <c r="AA97" s="73"/>
      <c r="AB97" s="75">
        <v>0.5</v>
      </c>
      <c r="AC97" s="73" t="s">
        <v>497</v>
      </c>
      <c r="AD97" s="73"/>
      <c r="AE97" s="73"/>
      <c r="AF97" s="73"/>
      <c r="AG97" s="73"/>
      <c r="AH97" s="73"/>
      <c r="AI97" s="73"/>
      <c r="AJ97" s="73"/>
      <c r="AK97" s="73" t="s">
        <v>1467</v>
      </c>
      <c r="AL97" s="73" t="s">
        <v>7495</v>
      </c>
      <c r="AM97" s="73"/>
      <c r="AN97" s="73" t="s">
        <v>7618</v>
      </c>
      <c r="AO97" s="73" t="s">
        <v>497</v>
      </c>
      <c r="AP97" s="73" t="s">
        <v>497</v>
      </c>
      <c r="AQ97" s="73"/>
      <c r="AR97" s="73"/>
      <c r="AS97" s="73"/>
      <c r="AT97" s="73"/>
      <c r="AU97" s="73" t="s">
        <v>7521</v>
      </c>
      <c r="AV97" s="73" t="s">
        <v>2915</v>
      </c>
      <c r="AW97" s="73" t="s">
        <v>2915</v>
      </c>
      <c r="AX97" s="73" t="s">
        <v>980</v>
      </c>
      <c r="AY97" s="73">
        <v>9</v>
      </c>
      <c r="AZ97" s="73" t="s">
        <v>7507</v>
      </c>
      <c r="BA97" s="73">
        <v>1</v>
      </c>
      <c r="BB97" s="73"/>
      <c r="BC97" s="73"/>
      <c r="BD97" s="73"/>
      <c r="BE97" s="73"/>
      <c r="BF97" s="73"/>
      <c r="BG97" s="73"/>
      <c r="BH97" s="76"/>
    </row>
    <row r="98" spans="1:60" x14ac:dyDescent="0.25">
      <c r="A98" s="72">
        <v>251</v>
      </c>
      <c r="B98" s="73">
        <v>1963</v>
      </c>
      <c r="C98" s="73" t="s">
        <v>496</v>
      </c>
      <c r="D98" s="73" t="s">
        <v>7612</v>
      </c>
      <c r="E98" s="73" t="s">
        <v>7612</v>
      </c>
      <c r="F98" s="73" t="s">
        <v>7624</v>
      </c>
      <c r="G98" s="73" t="s">
        <v>8283</v>
      </c>
      <c r="H98" s="74">
        <v>23141</v>
      </c>
      <c r="I98" s="73"/>
      <c r="J98" s="73"/>
      <c r="K98" s="73"/>
      <c r="L98" s="73"/>
      <c r="M98" s="73"/>
      <c r="N98" s="73" t="s">
        <v>980</v>
      </c>
      <c r="O98" s="73" t="s">
        <v>2090</v>
      </c>
      <c r="P98" s="73" t="s">
        <v>4679</v>
      </c>
      <c r="Q98" s="73"/>
      <c r="R98" s="73">
        <v>4</v>
      </c>
      <c r="S98" s="73"/>
      <c r="T98" s="73"/>
      <c r="U98" s="73" t="s">
        <v>7525</v>
      </c>
      <c r="V98" s="73"/>
      <c r="W98" s="73"/>
      <c r="X98" s="73"/>
      <c r="Y98" s="73"/>
      <c r="Z98" s="73" t="s">
        <v>980</v>
      </c>
      <c r="AA98" s="73"/>
      <c r="AB98" s="75">
        <v>1.5</v>
      </c>
      <c r="AC98" s="73"/>
      <c r="AD98" s="73"/>
      <c r="AE98" s="73"/>
      <c r="AF98" s="73"/>
      <c r="AG98" s="73"/>
      <c r="AH98" s="73" t="s">
        <v>3</v>
      </c>
      <c r="AI98" s="73"/>
      <c r="AJ98" s="73"/>
      <c r="AK98" s="73" t="s">
        <v>713</v>
      </c>
      <c r="AL98" s="73" t="s">
        <v>7495</v>
      </c>
      <c r="AM98" s="73" t="s">
        <v>310</v>
      </c>
      <c r="AN98" s="73" t="s">
        <v>7626</v>
      </c>
      <c r="AO98" s="73" t="s">
        <v>497</v>
      </c>
      <c r="AP98" s="73" t="s">
        <v>497</v>
      </c>
      <c r="AQ98" s="73"/>
      <c r="AR98" s="73"/>
      <c r="AS98" s="73"/>
      <c r="AT98" s="73"/>
      <c r="AU98" s="73" t="s">
        <v>7505</v>
      </c>
      <c r="AV98" s="73" t="s">
        <v>980</v>
      </c>
      <c r="AW98" s="73" t="s">
        <v>6</v>
      </c>
      <c r="AX98" s="73" t="s">
        <v>6</v>
      </c>
      <c r="AY98" s="73">
        <v>7</v>
      </c>
      <c r="AZ98" s="73"/>
      <c r="BA98" s="73">
        <v>0</v>
      </c>
      <c r="BB98" s="73"/>
      <c r="BC98" s="73"/>
      <c r="BD98" s="73"/>
      <c r="BE98" s="73"/>
      <c r="BF98" s="73"/>
      <c r="BG98" s="73"/>
      <c r="BH98" s="76"/>
    </row>
    <row r="99" spans="1:60" x14ac:dyDescent="0.25">
      <c r="A99" s="72">
        <v>326</v>
      </c>
      <c r="B99" s="73">
        <v>1964</v>
      </c>
      <c r="C99" s="73" t="s">
        <v>496</v>
      </c>
      <c r="D99" s="73" t="s">
        <v>7612</v>
      </c>
      <c r="E99" s="73" t="s">
        <v>7612</v>
      </c>
      <c r="F99" s="73" t="s">
        <v>8241</v>
      </c>
      <c r="G99" s="73" t="s">
        <v>8195</v>
      </c>
      <c r="H99" s="74">
        <v>23456</v>
      </c>
      <c r="I99" s="73"/>
      <c r="J99" s="73"/>
      <c r="K99" s="73"/>
      <c r="L99" s="73"/>
      <c r="M99" s="73"/>
      <c r="N99" s="73" t="s">
        <v>980</v>
      </c>
      <c r="O99" s="73" t="s">
        <v>2090</v>
      </c>
      <c r="P99" s="73" t="s">
        <v>7523</v>
      </c>
      <c r="Q99" s="73" t="s">
        <v>7524</v>
      </c>
      <c r="R99" s="73">
        <v>4</v>
      </c>
      <c r="S99" s="73" t="s">
        <v>2631</v>
      </c>
      <c r="T99" s="73"/>
      <c r="U99" s="73" t="s">
        <v>7525</v>
      </c>
      <c r="V99" s="73"/>
      <c r="W99" s="73"/>
      <c r="X99" s="73"/>
      <c r="Y99" s="73"/>
      <c r="Z99" s="73" t="s">
        <v>6</v>
      </c>
      <c r="AA99" s="73"/>
      <c r="AB99" s="75">
        <v>0.5</v>
      </c>
      <c r="AC99" s="73" t="s">
        <v>497</v>
      </c>
      <c r="AD99" s="73"/>
      <c r="AE99" s="73"/>
      <c r="AF99" s="73"/>
      <c r="AG99" s="73"/>
      <c r="AH99" s="73" t="s">
        <v>3</v>
      </c>
      <c r="AI99" s="73"/>
      <c r="AJ99" s="73"/>
      <c r="AK99" s="73" t="s">
        <v>1340</v>
      </c>
      <c r="AL99" s="73" t="s">
        <v>7540</v>
      </c>
      <c r="AM99" s="73" t="s">
        <v>310</v>
      </c>
      <c r="AN99" s="73" t="s">
        <v>7627</v>
      </c>
      <c r="AO99" s="73" t="s">
        <v>497</v>
      </c>
      <c r="AP99" s="73" t="s">
        <v>497</v>
      </c>
      <c r="AQ99" s="73"/>
      <c r="AR99" s="73"/>
      <c r="AS99" s="73"/>
      <c r="AT99" s="73"/>
      <c r="AU99" s="73"/>
      <c r="AV99" s="73"/>
      <c r="AW99" s="73"/>
      <c r="AX99" s="73"/>
      <c r="AY99" s="73">
        <v>0</v>
      </c>
      <c r="AZ99" s="73"/>
      <c r="BA99" s="73">
        <v>0</v>
      </c>
      <c r="BB99" s="73"/>
      <c r="BC99" s="73"/>
      <c r="BD99" s="73"/>
      <c r="BE99" s="73"/>
      <c r="BF99" s="73"/>
      <c r="BG99" s="73"/>
      <c r="BH99" s="76"/>
    </row>
    <row r="100" spans="1:60" x14ac:dyDescent="0.25">
      <c r="A100" s="72">
        <v>212</v>
      </c>
      <c r="B100" s="73">
        <v>1962</v>
      </c>
      <c r="C100" s="73" t="s">
        <v>69</v>
      </c>
      <c r="D100" s="73" t="s">
        <v>7628</v>
      </c>
      <c r="E100" s="73" t="s">
        <v>7628</v>
      </c>
      <c r="F100" s="73" t="s">
        <v>7628</v>
      </c>
      <c r="G100" s="73" t="s">
        <v>7629</v>
      </c>
      <c r="H100" s="74">
        <v>22936</v>
      </c>
      <c r="I100" s="73"/>
      <c r="J100" s="73"/>
      <c r="K100" s="73"/>
      <c r="L100" s="73"/>
      <c r="M100" s="73"/>
      <c r="N100" s="73" t="s">
        <v>4679</v>
      </c>
      <c r="O100" s="73" t="s">
        <v>1021</v>
      </c>
      <c r="P100" s="73" t="s">
        <v>4679</v>
      </c>
      <c r="Q100" s="73" t="s">
        <v>7492</v>
      </c>
      <c r="R100" s="73">
        <v>4</v>
      </c>
      <c r="S100" s="73" t="s">
        <v>2631</v>
      </c>
      <c r="T100" s="73"/>
      <c r="U100" s="73" t="s">
        <v>7536</v>
      </c>
      <c r="V100" s="73"/>
      <c r="W100" s="73"/>
      <c r="X100" s="73"/>
      <c r="Y100" s="73"/>
      <c r="Z100" s="73" t="s">
        <v>6</v>
      </c>
      <c r="AA100" s="73"/>
      <c r="AB100" s="75">
        <v>0.1</v>
      </c>
      <c r="AC100" s="73" t="s">
        <v>497</v>
      </c>
      <c r="AD100" s="73" t="s">
        <v>7496</v>
      </c>
      <c r="AE100" s="73"/>
      <c r="AF100" s="73" t="s">
        <v>3</v>
      </c>
      <c r="AG100" s="73" t="s">
        <v>310</v>
      </c>
      <c r="AH100" s="73" t="s">
        <v>62</v>
      </c>
      <c r="AI100" s="73" t="s">
        <v>310</v>
      </c>
      <c r="AJ100" s="73"/>
      <c r="AK100" s="73" t="s">
        <v>1121</v>
      </c>
      <c r="AL100" s="73" t="s">
        <v>7495</v>
      </c>
      <c r="AM100" s="73" t="s">
        <v>310</v>
      </c>
      <c r="AN100" s="73" t="s">
        <v>7630</v>
      </c>
      <c r="AO100" s="73" t="s">
        <v>497</v>
      </c>
      <c r="AP100" s="73" t="s">
        <v>497</v>
      </c>
      <c r="AQ100" s="73"/>
      <c r="AR100" s="73"/>
      <c r="AS100" s="73"/>
      <c r="AT100" s="73"/>
      <c r="AU100" s="73"/>
      <c r="AV100" s="73"/>
      <c r="AW100" s="73"/>
      <c r="AX100" s="73"/>
      <c r="AY100" s="73">
        <v>0</v>
      </c>
      <c r="AZ100" s="73"/>
      <c r="BA100" s="73">
        <v>0</v>
      </c>
      <c r="BB100" s="73"/>
      <c r="BC100" s="73"/>
      <c r="BD100" s="73"/>
      <c r="BE100" s="73"/>
      <c r="BF100" s="73"/>
      <c r="BG100" s="73"/>
      <c r="BH100" s="76"/>
    </row>
    <row r="101" spans="1:60" x14ac:dyDescent="0.25">
      <c r="A101" s="72">
        <v>213</v>
      </c>
      <c r="B101" s="73">
        <v>1962</v>
      </c>
      <c r="C101" s="73" t="s">
        <v>69</v>
      </c>
      <c r="D101" s="73" t="s">
        <v>7628</v>
      </c>
      <c r="E101" s="73" t="s">
        <v>7628</v>
      </c>
      <c r="F101" s="73" t="s">
        <v>7628</v>
      </c>
      <c r="G101" s="73" t="s">
        <v>7631</v>
      </c>
      <c r="H101" s="74">
        <v>22936</v>
      </c>
      <c r="I101" s="73"/>
      <c r="J101" s="73"/>
      <c r="K101" s="73"/>
      <c r="L101" s="73"/>
      <c r="M101" s="73"/>
      <c r="N101" s="73" t="s">
        <v>4679</v>
      </c>
      <c r="O101" s="73" t="s">
        <v>1021</v>
      </c>
      <c r="P101" s="73" t="s">
        <v>4679</v>
      </c>
      <c r="Q101" s="73" t="s">
        <v>7492</v>
      </c>
      <c r="R101" s="73">
        <v>4</v>
      </c>
      <c r="S101" s="73" t="s">
        <v>2631</v>
      </c>
      <c r="T101" s="73"/>
      <c r="U101" s="73" t="s">
        <v>7536</v>
      </c>
      <c r="V101" s="73"/>
      <c r="W101" s="73"/>
      <c r="X101" s="73"/>
      <c r="Y101" s="73"/>
      <c r="Z101" s="73" t="s">
        <v>6</v>
      </c>
      <c r="AA101" s="73"/>
      <c r="AB101" s="75">
        <v>1</v>
      </c>
      <c r="AC101" s="73" t="s">
        <v>497</v>
      </c>
      <c r="AD101" s="73"/>
      <c r="AE101" s="73"/>
      <c r="AF101" s="73" t="s">
        <v>5</v>
      </c>
      <c r="AG101" s="73" t="s">
        <v>131</v>
      </c>
      <c r="AH101" s="73" t="s">
        <v>497</v>
      </c>
      <c r="AI101" s="73" t="s">
        <v>5</v>
      </c>
      <c r="AJ101" s="73"/>
      <c r="AK101" s="73" t="s">
        <v>92</v>
      </c>
      <c r="AL101" s="73" t="s">
        <v>7495</v>
      </c>
      <c r="AM101" s="73"/>
      <c r="AN101" s="73"/>
      <c r="AO101" s="73" t="s">
        <v>497</v>
      </c>
      <c r="AP101" s="73" t="s">
        <v>497</v>
      </c>
      <c r="AQ101" s="73"/>
      <c r="AR101" s="73"/>
      <c r="AS101" s="73"/>
      <c r="AT101" s="73"/>
      <c r="AU101" s="73"/>
      <c r="AV101" s="73"/>
      <c r="AW101" s="73"/>
      <c r="AX101" s="73"/>
      <c r="AY101" s="73">
        <v>0</v>
      </c>
      <c r="AZ101" s="73"/>
      <c r="BA101" s="73">
        <v>0</v>
      </c>
      <c r="BB101" s="73"/>
      <c r="BC101" s="73"/>
      <c r="BD101" s="73"/>
      <c r="BE101" s="73"/>
      <c r="BF101" s="73"/>
      <c r="BG101" s="73"/>
      <c r="BH101" s="76"/>
    </row>
    <row r="102" spans="1:60" x14ac:dyDescent="0.25">
      <c r="A102" s="72">
        <v>231</v>
      </c>
      <c r="B102" s="73">
        <v>1963</v>
      </c>
      <c r="C102" s="73" t="s">
        <v>69</v>
      </c>
      <c r="D102" s="73" t="s">
        <v>7628</v>
      </c>
      <c r="E102" s="73" t="s">
        <v>7628</v>
      </c>
      <c r="F102" s="73" t="s">
        <v>7628</v>
      </c>
      <c r="G102" s="73" t="s">
        <v>7632</v>
      </c>
      <c r="H102" s="74">
        <v>23050</v>
      </c>
      <c r="I102" s="73"/>
      <c r="J102" s="73"/>
      <c r="K102" s="73"/>
      <c r="L102" s="73"/>
      <c r="M102" s="73"/>
      <c r="N102" s="73" t="s">
        <v>4679</v>
      </c>
      <c r="O102" s="73" t="s">
        <v>1021</v>
      </c>
      <c r="P102" s="73"/>
      <c r="Q102" s="73"/>
      <c r="R102" s="73">
        <v>4</v>
      </c>
      <c r="S102" s="73"/>
      <c r="T102" s="73"/>
      <c r="U102" s="73"/>
      <c r="V102" s="73"/>
      <c r="W102" s="73"/>
      <c r="X102" s="73"/>
      <c r="Y102" s="73"/>
      <c r="Z102" s="73" t="s">
        <v>6</v>
      </c>
      <c r="AA102" s="73"/>
      <c r="AB102" s="75" t="e">
        <v>#VALUE!</v>
      </c>
      <c r="AC102" s="73"/>
      <c r="AD102" s="73"/>
      <c r="AE102" s="73"/>
      <c r="AF102" s="73"/>
      <c r="AG102" s="73"/>
      <c r="AH102" s="73"/>
      <c r="AI102" s="73"/>
      <c r="AJ102" s="73"/>
      <c r="AK102" s="73" t="s">
        <v>376</v>
      </c>
      <c r="AL102" s="73" t="s">
        <v>7533</v>
      </c>
      <c r="AM102" s="73"/>
      <c r="AN102" s="73" t="s">
        <v>7618</v>
      </c>
      <c r="AO102" s="73" t="s">
        <v>497</v>
      </c>
      <c r="AP102" s="73" t="s">
        <v>497</v>
      </c>
      <c r="AQ102" s="73"/>
      <c r="AR102" s="73"/>
      <c r="AS102" s="73"/>
      <c r="AT102" s="73"/>
      <c r="AU102" s="73"/>
      <c r="AV102" s="73"/>
      <c r="AW102" s="73"/>
      <c r="AX102" s="73"/>
      <c r="AY102" s="73">
        <v>0</v>
      </c>
      <c r="AZ102" s="73"/>
      <c r="BA102" s="73">
        <v>0</v>
      </c>
      <c r="BB102" s="73"/>
      <c r="BC102" s="73"/>
      <c r="BD102" s="73"/>
      <c r="BE102" s="73"/>
      <c r="BF102" s="73"/>
      <c r="BG102" s="73"/>
      <c r="BH102" s="76"/>
    </row>
    <row r="103" spans="1:60" x14ac:dyDescent="0.25">
      <c r="A103" s="72">
        <v>300</v>
      </c>
      <c r="B103" s="73">
        <v>1959</v>
      </c>
      <c r="C103" s="73" t="s">
        <v>1318</v>
      </c>
      <c r="D103" s="73" t="s">
        <v>7488</v>
      </c>
      <c r="E103" s="73"/>
      <c r="F103" s="73"/>
      <c r="G103" s="73" t="s">
        <v>7633</v>
      </c>
      <c r="H103" s="74">
        <v>21909</v>
      </c>
      <c r="I103" s="73"/>
      <c r="J103" s="73"/>
      <c r="K103" s="73"/>
      <c r="L103" s="73"/>
      <c r="M103" s="73"/>
      <c r="N103" s="73" t="s">
        <v>7497</v>
      </c>
      <c r="O103" s="73" t="s">
        <v>1342</v>
      </c>
      <c r="P103" s="73"/>
      <c r="Q103" s="73"/>
      <c r="R103" s="73">
        <v>0</v>
      </c>
      <c r="S103" s="73"/>
      <c r="T103" s="73"/>
      <c r="U103" s="73" t="s">
        <v>7543</v>
      </c>
      <c r="V103" s="73"/>
      <c r="W103" s="73"/>
      <c r="X103" s="73"/>
      <c r="Y103" s="73"/>
      <c r="Z103" s="73" t="s">
        <v>7507</v>
      </c>
      <c r="AA103" s="73"/>
      <c r="AB103" s="75" t="e">
        <v>#VALUE!</v>
      </c>
      <c r="AC103" s="73"/>
      <c r="AD103" s="73"/>
      <c r="AE103" s="73"/>
      <c r="AF103" s="73"/>
      <c r="AG103" s="73"/>
      <c r="AH103" s="73"/>
      <c r="AI103" s="73"/>
      <c r="AJ103" s="73"/>
      <c r="AK103" s="73" t="s">
        <v>190</v>
      </c>
      <c r="AL103" s="73"/>
      <c r="AM103" s="73"/>
      <c r="AN103" s="73" t="s">
        <v>7618</v>
      </c>
      <c r="AO103" s="73" t="s">
        <v>497</v>
      </c>
      <c r="AP103" s="73" t="s">
        <v>497</v>
      </c>
      <c r="AQ103" s="73"/>
      <c r="AR103" s="73"/>
      <c r="AS103" s="73"/>
      <c r="AT103" s="73"/>
      <c r="AU103" s="73"/>
      <c r="AV103" s="73"/>
      <c r="AW103" s="73"/>
      <c r="AX103" s="73"/>
      <c r="AY103" s="73">
        <v>0</v>
      </c>
      <c r="AZ103" s="73"/>
      <c r="BA103" s="73">
        <v>0</v>
      </c>
      <c r="BB103" s="73"/>
      <c r="BC103" s="73"/>
      <c r="BD103" s="73"/>
      <c r="BE103" s="73"/>
      <c r="BF103" s="73"/>
      <c r="BG103" s="73"/>
      <c r="BH103" s="76"/>
    </row>
    <row r="104" spans="1:60" x14ac:dyDescent="0.25">
      <c r="A104" s="72">
        <v>207</v>
      </c>
      <c r="B104" s="73">
        <v>1962</v>
      </c>
      <c r="C104" s="73" t="s">
        <v>1606</v>
      </c>
      <c r="D104" s="73" t="s">
        <v>7548</v>
      </c>
      <c r="E104" s="73" t="s">
        <v>7548</v>
      </c>
      <c r="F104" s="73" t="s">
        <v>7634</v>
      </c>
      <c r="G104" s="73" t="s">
        <v>8284</v>
      </c>
      <c r="H104" s="74">
        <v>22896</v>
      </c>
      <c r="I104" s="73"/>
      <c r="J104" s="73"/>
      <c r="K104" s="73"/>
      <c r="L104" s="73"/>
      <c r="M104" s="73"/>
      <c r="N104" s="73" t="s">
        <v>980</v>
      </c>
      <c r="O104" s="73" t="s">
        <v>373</v>
      </c>
      <c r="P104" s="73" t="s">
        <v>4679</v>
      </c>
      <c r="Q104" s="73" t="s">
        <v>7492</v>
      </c>
      <c r="R104" s="73">
        <v>4</v>
      </c>
      <c r="S104" s="73" t="s">
        <v>2631</v>
      </c>
      <c r="T104" s="73"/>
      <c r="U104" s="73" t="s">
        <v>7525</v>
      </c>
      <c r="V104" s="73"/>
      <c r="W104" s="73"/>
      <c r="X104" s="73"/>
      <c r="Y104" s="73"/>
      <c r="Z104" s="73"/>
      <c r="AA104" s="73"/>
      <c r="AB104" s="75">
        <v>0.5</v>
      </c>
      <c r="AC104" s="73" t="s">
        <v>497</v>
      </c>
      <c r="AD104" s="73"/>
      <c r="AE104" s="73"/>
      <c r="AF104" s="73"/>
      <c r="AG104" s="73"/>
      <c r="AH104" s="73" t="s">
        <v>131</v>
      </c>
      <c r="AI104" s="73"/>
      <c r="AJ104" s="73"/>
      <c r="AK104" s="73" t="s">
        <v>357</v>
      </c>
      <c r="AL104" s="73" t="s">
        <v>7495</v>
      </c>
      <c r="AM104" s="73" t="s">
        <v>497</v>
      </c>
      <c r="AN104" s="73" t="s">
        <v>7635</v>
      </c>
      <c r="AO104" s="73" t="s">
        <v>497</v>
      </c>
      <c r="AP104" s="73" t="s">
        <v>497</v>
      </c>
      <c r="AQ104" s="73"/>
      <c r="AR104" s="73"/>
      <c r="AS104" s="73"/>
      <c r="AT104" s="73"/>
      <c r="AU104" s="73" t="s">
        <v>7538</v>
      </c>
      <c r="AV104" s="73" t="s">
        <v>980</v>
      </c>
      <c r="AW104" s="73" t="s">
        <v>6</v>
      </c>
      <c r="AX104" s="73" t="s">
        <v>6</v>
      </c>
      <c r="AY104" s="73">
        <v>7</v>
      </c>
      <c r="AZ104" s="73" t="s">
        <v>7507</v>
      </c>
      <c r="BA104" s="73">
        <v>1</v>
      </c>
      <c r="BB104" s="73"/>
      <c r="BC104" s="73"/>
      <c r="BD104" s="73"/>
      <c r="BE104" s="73"/>
      <c r="BF104" s="73"/>
      <c r="BG104" s="73"/>
      <c r="BH104" s="76"/>
    </row>
    <row r="105" spans="1:60" x14ac:dyDescent="0.25">
      <c r="A105" s="72">
        <v>282</v>
      </c>
      <c r="B105" s="73">
        <v>1963</v>
      </c>
      <c r="C105" s="73" t="s">
        <v>1606</v>
      </c>
      <c r="D105" s="73" t="s">
        <v>7546</v>
      </c>
      <c r="E105" s="73" t="s">
        <v>7546</v>
      </c>
      <c r="F105" s="73" t="s">
        <v>7636</v>
      </c>
      <c r="G105" s="73" t="s">
        <v>8198</v>
      </c>
      <c r="H105" s="74">
        <v>23203</v>
      </c>
      <c r="I105" s="73"/>
      <c r="J105" s="73"/>
      <c r="K105" s="73"/>
      <c r="L105" s="73"/>
      <c r="M105" s="73"/>
      <c r="N105" s="73" t="s">
        <v>980</v>
      </c>
      <c r="O105" s="73" t="s">
        <v>373</v>
      </c>
      <c r="P105" s="73" t="s">
        <v>4679</v>
      </c>
      <c r="Q105" s="73" t="s">
        <v>7492</v>
      </c>
      <c r="R105" s="73">
        <v>4</v>
      </c>
      <c r="S105" s="73" t="s">
        <v>2631</v>
      </c>
      <c r="T105" s="73"/>
      <c r="U105" s="73" t="s">
        <v>7525</v>
      </c>
      <c r="V105" s="73"/>
      <c r="W105" s="73"/>
      <c r="X105" s="73"/>
      <c r="Y105" s="73"/>
      <c r="Z105" s="73" t="s">
        <v>6</v>
      </c>
      <c r="AA105" s="73"/>
      <c r="AB105" s="75">
        <v>0.5</v>
      </c>
      <c r="AC105" s="73" t="s">
        <v>497</v>
      </c>
      <c r="AD105" s="73" t="s">
        <v>7498</v>
      </c>
      <c r="AE105" s="73"/>
      <c r="AF105" s="73" t="s">
        <v>0</v>
      </c>
      <c r="AG105" s="73" t="s">
        <v>3</v>
      </c>
      <c r="AH105" s="73" t="s">
        <v>131</v>
      </c>
      <c r="AI105" s="73" t="s">
        <v>0</v>
      </c>
      <c r="AJ105" s="73"/>
      <c r="AK105" s="73" t="s">
        <v>1237</v>
      </c>
      <c r="AL105" s="73" t="s">
        <v>7495</v>
      </c>
      <c r="AM105" s="73"/>
      <c r="AN105" s="73" t="s">
        <v>7618</v>
      </c>
      <c r="AO105" s="73" t="s">
        <v>497</v>
      </c>
      <c r="AP105" s="73" t="s">
        <v>497</v>
      </c>
      <c r="AQ105" s="73"/>
      <c r="AR105" s="73"/>
      <c r="AS105" s="73"/>
      <c r="AT105" s="73"/>
      <c r="AU105" s="73" t="s">
        <v>7521</v>
      </c>
      <c r="AV105" s="73" t="s">
        <v>6</v>
      </c>
      <c r="AW105" s="73" t="s">
        <v>6</v>
      </c>
      <c r="AX105" s="73" t="s">
        <v>6</v>
      </c>
      <c r="AY105" s="73">
        <v>11</v>
      </c>
      <c r="AZ105" s="73"/>
      <c r="BA105" s="73">
        <v>0</v>
      </c>
      <c r="BB105" s="73"/>
      <c r="BC105" s="73"/>
      <c r="BD105" s="73"/>
      <c r="BE105" s="73"/>
      <c r="BF105" s="73"/>
      <c r="BG105" s="73"/>
      <c r="BH105" s="76"/>
    </row>
    <row r="106" spans="1:60" x14ac:dyDescent="0.25">
      <c r="A106" s="72">
        <v>296</v>
      </c>
      <c r="B106" s="73">
        <v>1963</v>
      </c>
      <c r="C106" s="73" t="s">
        <v>1606</v>
      </c>
      <c r="D106" s="73" t="s">
        <v>7546</v>
      </c>
      <c r="E106" s="73" t="s">
        <v>7546</v>
      </c>
      <c r="F106" s="73" t="s">
        <v>7637</v>
      </c>
      <c r="G106" s="73" t="s">
        <v>8285</v>
      </c>
      <c r="H106" s="74">
        <v>23315</v>
      </c>
      <c r="I106" s="73"/>
      <c r="J106" s="73"/>
      <c r="K106" s="73"/>
      <c r="L106" s="73"/>
      <c r="M106" s="73"/>
      <c r="N106" s="73" t="s">
        <v>980</v>
      </c>
      <c r="O106" s="73" t="s">
        <v>839</v>
      </c>
      <c r="P106" s="73" t="s">
        <v>4679</v>
      </c>
      <c r="Q106" s="73" t="s">
        <v>7492</v>
      </c>
      <c r="R106" s="73">
        <v>4</v>
      </c>
      <c r="S106" s="73" t="s">
        <v>2631</v>
      </c>
      <c r="T106" s="73"/>
      <c r="U106" s="73" t="s">
        <v>7525</v>
      </c>
      <c r="V106" s="73"/>
      <c r="W106" s="73"/>
      <c r="X106" s="73"/>
      <c r="Y106" s="73"/>
      <c r="Z106" s="73" t="s">
        <v>6</v>
      </c>
      <c r="AA106" s="73"/>
      <c r="AB106" s="75" t="e">
        <v>#VALUE!</v>
      </c>
      <c r="AC106" s="73"/>
      <c r="AD106" s="73"/>
      <c r="AE106" s="73"/>
      <c r="AF106" s="73"/>
      <c r="AG106" s="73"/>
      <c r="AH106" s="73" t="s">
        <v>3</v>
      </c>
      <c r="AI106" s="73"/>
      <c r="AJ106" s="73"/>
      <c r="AK106" s="73" t="s">
        <v>547</v>
      </c>
      <c r="AL106" s="73" t="s">
        <v>7495</v>
      </c>
      <c r="AM106" s="73" t="s">
        <v>310</v>
      </c>
      <c r="AN106" s="73" t="s">
        <v>7638</v>
      </c>
      <c r="AO106" s="73" t="s">
        <v>497</v>
      </c>
      <c r="AP106" s="73" t="s">
        <v>497</v>
      </c>
      <c r="AQ106" s="73"/>
      <c r="AR106" s="73"/>
      <c r="AS106" s="73"/>
      <c r="AT106" s="73"/>
      <c r="AU106" s="73"/>
      <c r="AV106" s="73"/>
      <c r="AW106" s="73"/>
      <c r="AX106" s="73"/>
      <c r="AY106" s="73">
        <v>0</v>
      </c>
      <c r="AZ106" s="73"/>
      <c r="BA106" s="73">
        <v>0</v>
      </c>
      <c r="BB106" s="73"/>
      <c r="BC106" s="73"/>
      <c r="BD106" s="73"/>
      <c r="BE106" s="73"/>
      <c r="BF106" s="73"/>
      <c r="BG106" s="73"/>
      <c r="BH106" s="76"/>
    </row>
    <row r="107" spans="1:60" x14ac:dyDescent="0.25">
      <c r="A107" s="72">
        <v>297</v>
      </c>
      <c r="B107" s="73">
        <v>1963</v>
      </c>
      <c r="C107" s="73" t="s">
        <v>1606</v>
      </c>
      <c r="D107" s="73" t="s">
        <v>7546</v>
      </c>
      <c r="E107" s="73" t="s">
        <v>7546</v>
      </c>
      <c r="F107" s="73" t="s">
        <v>7636</v>
      </c>
      <c r="G107" s="73" t="s">
        <v>8286</v>
      </c>
      <c r="H107" s="74">
        <v>23315</v>
      </c>
      <c r="I107" s="73"/>
      <c r="J107" s="73"/>
      <c r="K107" s="73"/>
      <c r="L107" s="73"/>
      <c r="M107" s="73"/>
      <c r="N107" s="73" t="s">
        <v>980</v>
      </c>
      <c r="O107" s="73" t="s">
        <v>839</v>
      </c>
      <c r="P107" s="73" t="s">
        <v>4679</v>
      </c>
      <c r="Q107" s="73" t="s">
        <v>7492</v>
      </c>
      <c r="R107" s="73">
        <v>4</v>
      </c>
      <c r="S107" s="73" t="s">
        <v>2631</v>
      </c>
      <c r="T107" s="73"/>
      <c r="U107" s="73" t="s">
        <v>7525</v>
      </c>
      <c r="V107" s="73"/>
      <c r="W107" s="73"/>
      <c r="X107" s="73"/>
      <c r="Y107" s="73"/>
      <c r="Z107" s="73" t="s">
        <v>6</v>
      </c>
      <c r="AA107" s="73"/>
      <c r="AB107" s="75">
        <v>0</v>
      </c>
      <c r="AC107" s="73"/>
      <c r="AD107" s="73"/>
      <c r="AE107" s="73"/>
      <c r="AF107" s="73"/>
      <c r="AG107" s="73"/>
      <c r="AH107" s="73" t="s">
        <v>3</v>
      </c>
      <c r="AI107" s="73"/>
      <c r="AJ107" s="73"/>
      <c r="AK107" s="73" t="s">
        <v>1144</v>
      </c>
      <c r="AL107" s="73" t="s">
        <v>7495</v>
      </c>
      <c r="AM107" s="73" t="s">
        <v>310</v>
      </c>
      <c r="AN107" s="73" t="s">
        <v>7550</v>
      </c>
      <c r="AO107" s="73" t="s">
        <v>497</v>
      </c>
      <c r="AP107" s="73" t="s">
        <v>497</v>
      </c>
      <c r="AQ107" s="73"/>
      <c r="AR107" s="73"/>
      <c r="AS107" s="73"/>
      <c r="AT107" s="73"/>
      <c r="AU107" s="73"/>
      <c r="AV107" s="73"/>
      <c r="AW107" s="73"/>
      <c r="AX107" s="73"/>
      <c r="AY107" s="73">
        <v>0</v>
      </c>
      <c r="AZ107" s="73"/>
      <c r="BA107" s="73">
        <v>0</v>
      </c>
      <c r="BB107" s="73"/>
      <c r="BC107" s="73"/>
      <c r="BD107" s="73"/>
      <c r="BE107" s="73"/>
      <c r="BF107" s="73"/>
      <c r="BG107" s="73"/>
      <c r="BH107" s="76"/>
    </row>
    <row r="108" spans="1:60" x14ac:dyDescent="0.25">
      <c r="A108" s="72">
        <v>298</v>
      </c>
      <c r="B108" s="73">
        <v>1963</v>
      </c>
      <c r="C108" s="73" t="s">
        <v>1606</v>
      </c>
      <c r="D108" s="73" t="s">
        <v>7546</v>
      </c>
      <c r="E108" s="73" t="s">
        <v>7546</v>
      </c>
      <c r="F108" s="73" t="s">
        <v>7636</v>
      </c>
      <c r="G108" s="73" t="s">
        <v>8287</v>
      </c>
      <c r="H108" s="74">
        <v>23320</v>
      </c>
      <c r="I108" s="73"/>
      <c r="J108" s="73"/>
      <c r="K108" s="73"/>
      <c r="L108" s="73"/>
      <c r="M108" s="73"/>
      <c r="N108" s="73" t="s">
        <v>980</v>
      </c>
      <c r="O108" s="73" t="s">
        <v>373</v>
      </c>
      <c r="P108" s="73" t="s">
        <v>4679</v>
      </c>
      <c r="Q108" s="73" t="s">
        <v>7492</v>
      </c>
      <c r="R108" s="73">
        <v>4</v>
      </c>
      <c r="S108" s="73" t="s">
        <v>2631</v>
      </c>
      <c r="T108" s="73"/>
      <c r="U108" s="73" t="s">
        <v>7525</v>
      </c>
      <c r="V108" s="73"/>
      <c r="W108" s="73"/>
      <c r="X108" s="73"/>
      <c r="Y108" s="73"/>
      <c r="Z108" s="73" t="s">
        <v>6</v>
      </c>
      <c r="AA108" s="73"/>
      <c r="AB108" s="75" t="e">
        <v>#VALUE!</v>
      </c>
      <c r="AC108" s="73"/>
      <c r="AD108" s="73"/>
      <c r="AE108" s="73"/>
      <c r="AF108" s="73"/>
      <c r="AG108" s="73"/>
      <c r="AH108" s="73"/>
      <c r="AI108" s="73"/>
      <c r="AJ108" s="73"/>
      <c r="AK108" s="73" t="s">
        <v>1144</v>
      </c>
      <c r="AL108" s="73" t="s">
        <v>7495</v>
      </c>
      <c r="AM108" s="73" t="s">
        <v>310</v>
      </c>
      <c r="AN108" s="73" t="s">
        <v>7639</v>
      </c>
      <c r="AO108" s="73" t="s">
        <v>497</v>
      </c>
      <c r="AP108" s="73" t="s">
        <v>497</v>
      </c>
      <c r="AQ108" s="73"/>
      <c r="AR108" s="73"/>
      <c r="AS108" s="73"/>
      <c r="AT108" s="73"/>
      <c r="AU108" s="73"/>
      <c r="AV108" s="73"/>
      <c r="AW108" s="73"/>
      <c r="AX108" s="73"/>
      <c r="AY108" s="73">
        <v>0</v>
      </c>
      <c r="AZ108" s="73"/>
      <c r="BA108" s="73">
        <v>0</v>
      </c>
      <c r="BB108" s="73"/>
      <c r="BC108" s="73"/>
      <c r="BD108" s="73"/>
      <c r="BE108" s="73"/>
      <c r="BF108" s="73"/>
      <c r="BG108" s="73"/>
      <c r="BH108" s="76"/>
    </row>
    <row r="109" spans="1:60" x14ac:dyDescent="0.25">
      <c r="A109" s="72">
        <v>299</v>
      </c>
      <c r="B109" s="73">
        <v>1963</v>
      </c>
      <c r="C109" s="73" t="s">
        <v>1606</v>
      </c>
      <c r="D109" s="73" t="s">
        <v>7546</v>
      </c>
      <c r="E109" s="73" t="s">
        <v>7546</v>
      </c>
      <c r="F109" s="73" t="s">
        <v>7636</v>
      </c>
      <c r="G109" s="73" t="s">
        <v>8288</v>
      </c>
      <c r="H109" s="74">
        <v>23320</v>
      </c>
      <c r="I109" s="73"/>
      <c r="J109" s="73"/>
      <c r="K109" s="73"/>
      <c r="L109" s="73"/>
      <c r="M109" s="73"/>
      <c r="N109" s="73" t="s">
        <v>980</v>
      </c>
      <c r="O109" s="73" t="s">
        <v>373</v>
      </c>
      <c r="P109" s="73"/>
      <c r="Q109" s="73"/>
      <c r="R109" s="73">
        <v>4</v>
      </c>
      <c r="S109" s="73"/>
      <c r="T109" s="73"/>
      <c r="U109" s="73" t="s">
        <v>7525</v>
      </c>
      <c r="V109" s="73"/>
      <c r="W109" s="73"/>
      <c r="X109" s="73"/>
      <c r="Y109" s="73"/>
      <c r="Z109" s="73" t="s">
        <v>6</v>
      </c>
      <c r="AA109" s="73"/>
      <c r="AB109" s="75" t="e">
        <v>#VALUE!</v>
      </c>
      <c r="AC109" s="73"/>
      <c r="AD109" s="73"/>
      <c r="AE109" s="73"/>
      <c r="AF109" s="73"/>
      <c r="AG109" s="73"/>
      <c r="AH109" s="73"/>
      <c r="AI109" s="73"/>
      <c r="AJ109" s="73"/>
      <c r="AK109" s="73" t="s">
        <v>2183</v>
      </c>
      <c r="AL109" s="73" t="s">
        <v>7495</v>
      </c>
      <c r="AM109" s="73" t="s">
        <v>497</v>
      </c>
      <c r="AN109" s="73" t="s">
        <v>7640</v>
      </c>
      <c r="AO109" s="73" t="s">
        <v>497</v>
      </c>
      <c r="AP109" s="73" t="s">
        <v>497</v>
      </c>
      <c r="AQ109" s="73"/>
      <c r="AR109" s="73"/>
      <c r="AS109" s="73"/>
      <c r="AT109" s="73"/>
      <c r="AU109" s="73"/>
      <c r="AV109" s="73"/>
      <c r="AW109" s="73"/>
      <c r="AX109" s="73"/>
      <c r="AY109" s="73">
        <v>0</v>
      </c>
      <c r="AZ109" s="73"/>
      <c r="BA109" s="73">
        <v>0</v>
      </c>
      <c r="BB109" s="73"/>
      <c r="BC109" s="73"/>
      <c r="BD109" s="73"/>
      <c r="BE109" s="73"/>
      <c r="BF109" s="73"/>
      <c r="BG109" s="73"/>
      <c r="BH109" s="76"/>
    </row>
    <row r="110" spans="1:60" x14ac:dyDescent="0.25">
      <c r="A110" s="72">
        <v>277</v>
      </c>
      <c r="B110" s="73">
        <v>1963</v>
      </c>
      <c r="C110" s="73" t="s">
        <v>1931</v>
      </c>
      <c r="D110" s="73" t="s">
        <v>7641</v>
      </c>
      <c r="E110" s="73" t="s">
        <v>7641</v>
      </c>
      <c r="F110" s="73" t="s">
        <v>7642</v>
      </c>
      <c r="G110" s="73" t="s">
        <v>8289</v>
      </c>
      <c r="H110" s="74">
        <v>23188</v>
      </c>
      <c r="I110" s="73"/>
      <c r="J110" s="73"/>
      <c r="K110" s="73"/>
      <c r="L110" s="73"/>
      <c r="M110" s="73"/>
      <c r="N110" s="73" t="s">
        <v>4679</v>
      </c>
      <c r="O110" s="73" t="s">
        <v>288</v>
      </c>
      <c r="P110" s="73" t="s">
        <v>4679</v>
      </c>
      <c r="Q110" s="73" t="s">
        <v>7492</v>
      </c>
      <c r="R110" s="73">
        <v>4</v>
      </c>
      <c r="S110" s="73" t="s">
        <v>2631</v>
      </c>
      <c r="T110" s="73"/>
      <c r="U110" s="73" t="s">
        <v>7536</v>
      </c>
      <c r="V110" s="73"/>
      <c r="W110" s="73"/>
      <c r="X110" s="73"/>
      <c r="Y110" s="73"/>
      <c r="Z110" s="73" t="s">
        <v>6</v>
      </c>
      <c r="AA110" s="73"/>
      <c r="AB110" s="75" t="e">
        <v>#VALUE!</v>
      </c>
      <c r="AC110" s="73"/>
      <c r="AD110" s="73"/>
      <c r="AE110" s="73"/>
      <c r="AF110" s="73" t="s">
        <v>497</v>
      </c>
      <c r="AG110" s="73" t="s">
        <v>497</v>
      </c>
      <c r="AH110" s="73" t="s">
        <v>62</v>
      </c>
      <c r="AI110" s="73"/>
      <c r="AJ110" s="73"/>
      <c r="AK110" s="73" t="s">
        <v>28</v>
      </c>
      <c r="AL110" s="73" t="s">
        <v>7506</v>
      </c>
      <c r="AM110" s="73" t="s">
        <v>497</v>
      </c>
      <c r="AN110" s="73" t="s">
        <v>7643</v>
      </c>
      <c r="AO110" s="73"/>
      <c r="AP110" s="73"/>
      <c r="AQ110" s="73"/>
      <c r="AR110" s="73" t="s">
        <v>7563</v>
      </c>
      <c r="AS110" s="73"/>
      <c r="AT110" s="73"/>
      <c r="AU110" s="73"/>
      <c r="AV110" s="73"/>
      <c r="AW110" s="73"/>
      <c r="AX110" s="73"/>
      <c r="AY110" s="73">
        <v>0</v>
      </c>
      <c r="AZ110" s="73"/>
      <c r="BA110" s="73">
        <v>0</v>
      </c>
      <c r="BB110" s="73"/>
      <c r="BC110" s="73"/>
      <c r="BD110" s="73"/>
      <c r="BE110" s="73"/>
      <c r="BF110" s="73"/>
      <c r="BG110" s="73"/>
      <c r="BH110" s="76"/>
    </row>
    <row r="111" spans="1:60" x14ac:dyDescent="0.25">
      <c r="A111" s="72">
        <v>276</v>
      </c>
      <c r="B111" s="73">
        <v>1963</v>
      </c>
      <c r="C111" s="73" t="s">
        <v>1931</v>
      </c>
      <c r="D111" s="73" t="s">
        <v>7641</v>
      </c>
      <c r="E111" s="73" t="s">
        <v>7641</v>
      </c>
      <c r="F111" s="73" t="s">
        <v>7644</v>
      </c>
      <c r="G111" s="73" t="s">
        <v>8290</v>
      </c>
      <c r="H111" s="74">
        <v>23188</v>
      </c>
      <c r="I111" s="73"/>
      <c r="J111" s="73"/>
      <c r="K111" s="73"/>
      <c r="L111" s="73"/>
      <c r="M111" s="73"/>
      <c r="N111" s="73" t="s">
        <v>4679</v>
      </c>
      <c r="O111" s="73" t="s">
        <v>288</v>
      </c>
      <c r="P111" s="73" t="s">
        <v>4679</v>
      </c>
      <c r="Q111" s="73" t="s">
        <v>7492</v>
      </c>
      <c r="R111" s="73">
        <v>4</v>
      </c>
      <c r="S111" s="73" t="s">
        <v>2631</v>
      </c>
      <c r="T111" s="73"/>
      <c r="U111" s="73" t="s">
        <v>7536</v>
      </c>
      <c r="V111" s="73"/>
      <c r="W111" s="73"/>
      <c r="X111" s="73"/>
      <c r="Y111" s="73"/>
      <c r="Z111" s="73" t="s">
        <v>6</v>
      </c>
      <c r="AA111" s="73"/>
      <c r="AB111" s="75" t="e">
        <v>#VALUE!</v>
      </c>
      <c r="AC111" s="73"/>
      <c r="AD111" s="73"/>
      <c r="AE111" s="73"/>
      <c r="AF111" s="73"/>
      <c r="AG111" s="73"/>
      <c r="AH111" s="73"/>
      <c r="AI111" s="73"/>
      <c r="AJ111" s="73"/>
      <c r="AK111" s="73" t="s">
        <v>376</v>
      </c>
      <c r="AL111" s="73" t="s">
        <v>7495</v>
      </c>
      <c r="AM111" s="73"/>
      <c r="AN111" s="73" t="s">
        <v>7640</v>
      </c>
      <c r="AO111" s="73" t="s">
        <v>497</v>
      </c>
      <c r="AP111" s="73" t="s">
        <v>497</v>
      </c>
      <c r="AQ111" s="73"/>
      <c r="AR111" s="73"/>
      <c r="AS111" s="73"/>
      <c r="AT111" s="73"/>
      <c r="AU111" s="73" t="s">
        <v>7521</v>
      </c>
      <c r="AV111" s="73" t="s">
        <v>980</v>
      </c>
      <c r="AW111" s="73"/>
      <c r="AX111" s="73"/>
      <c r="AY111" s="73">
        <v>0</v>
      </c>
      <c r="AZ111" s="73"/>
      <c r="BA111" s="73">
        <v>0</v>
      </c>
      <c r="BB111" s="73"/>
      <c r="BC111" s="73"/>
      <c r="BD111" s="73"/>
      <c r="BE111" s="73"/>
      <c r="BF111" s="73"/>
      <c r="BG111" s="73"/>
      <c r="BH111" s="76"/>
    </row>
    <row r="112" spans="1:60" x14ac:dyDescent="0.25">
      <c r="A112" s="72">
        <v>275</v>
      </c>
      <c r="B112" s="73">
        <v>1963</v>
      </c>
      <c r="C112" s="73" t="s">
        <v>1931</v>
      </c>
      <c r="D112" s="73" t="s">
        <v>7641</v>
      </c>
      <c r="E112" s="73" t="s">
        <v>7641</v>
      </c>
      <c r="F112" s="73" t="s">
        <v>7642</v>
      </c>
      <c r="G112" s="73" t="s">
        <v>8291</v>
      </c>
      <c r="H112" s="74">
        <v>23188</v>
      </c>
      <c r="I112" s="73"/>
      <c r="J112" s="73"/>
      <c r="K112" s="73"/>
      <c r="L112" s="73"/>
      <c r="M112" s="73"/>
      <c r="N112" s="73" t="s">
        <v>4679</v>
      </c>
      <c r="O112" s="73" t="s">
        <v>288</v>
      </c>
      <c r="P112" s="73" t="s">
        <v>4679</v>
      </c>
      <c r="Q112" s="73" t="s">
        <v>7492</v>
      </c>
      <c r="R112" s="73">
        <v>4</v>
      </c>
      <c r="S112" s="73" t="s">
        <v>2631</v>
      </c>
      <c r="T112" s="73"/>
      <c r="U112" s="73" t="s">
        <v>7536</v>
      </c>
      <c r="V112" s="73"/>
      <c r="W112" s="73"/>
      <c r="X112" s="73"/>
      <c r="Y112" s="73"/>
      <c r="Z112" s="73" t="s">
        <v>6</v>
      </c>
      <c r="AA112" s="73"/>
      <c r="AB112" s="75" t="e">
        <v>#VALUE!</v>
      </c>
      <c r="AC112" s="73"/>
      <c r="AD112" s="73"/>
      <c r="AE112" s="73"/>
      <c r="AF112" s="73"/>
      <c r="AG112" s="73"/>
      <c r="AH112" s="73"/>
      <c r="AI112" s="73"/>
      <c r="AJ112" s="73"/>
      <c r="AK112" s="73" t="s">
        <v>1204</v>
      </c>
      <c r="AL112" s="73" t="s">
        <v>7495</v>
      </c>
      <c r="AM112" s="73"/>
      <c r="AN112" s="73"/>
      <c r="AO112" s="73" t="s">
        <v>497</v>
      </c>
      <c r="AP112" s="73" t="s">
        <v>497</v>
      </c>
      <c r="AQ112" s="73"/>
      <c r="AR112" s="73"/>
      <c r="AS112" s="73"/>
      <c r="AT112" s="73"/>
      <c r="AU112" s="73"/>
      <c r="AV112" s="73"/>
      <c r="AW112" s="73"/>
      <c r="AX112" s="73"/>
      <c r="AY112" s="73">
        <v>0</v>
      </c>
      <c r="AZ112" s="73"/>
      <c r="BA112" s="73">
        <v>0</v>
      </c>
      <c r="BB112" s="73"/>
      <c r="BC112" s="73"/>
      <c r="BD112" s="73"/>
      <c r="BE112" s="73"/>
      <c r="BF112" s="73"/>
      <c r="BG112" s="73"/>
      <c r="BH112" s="76"/>
    </row>
    <row r="113" spans="1:60" x14ac:dyDescent="0.25">
      <c r="A113" s="72">
        <v>273</v>
      </c>
      <c r="B113" s="73">
        <v>1963</v>
      </c>
      <c r="C113" s="73" t="s">
        <v>1931</v>
      </c>
      <c r="D113" s="73" t="s">
        <v>7641</v>
      </c>
      <c r="E113" s="73" t="s">
        <v>7641</v>
      </c>
      <c r="F113" s="73" t="s">
        <v>7642</v>
      </c>
      <c r="G113" s="73" t="s">
        <v>7621</v>
      </c>
      <c r="H113" s="74">
        <v>23187</v>
      </c>
      <c r="I113" s="73"/>
      <c r="J113" s="73"/>
      <c r="K113" s="73"/>
      <c r="L113" s="73"/>
      <c r="M113" s="73"/>
      <c r="N113" s="73" t="s">
        <v>4679</v>
      </c>
      <c r="O113" s="73" t="s">
        <v>288</v>
      </c>
      <c r="P113" s="73" t="s">
        <v>4679</v>
      </c>
      <c r="Q113" s="73" t="s">
        <v>7492</v>
      </c>
      <c r="R113" s="73">
        <v>4</v>
      </c>
      <c r="S113" s="73" t="s">
        <v>2631</v>
      </c>
      <c r="T113" s="73"/>
      <c r="U113" s="73" t="s">
        <v>7536</v>
      </c>
      <c r="V113" s="73"/>
      <c r="W113" s="73"/>
      <c r="X113" s="73"/>
      <c r="Y113" s="73"/>
      <c r="Z113" s="73" t="s">
        <v>6</v>
      </c>
      <c r="AA113" s="73"/>
      <c r="AB113" s="75">
        <v>0.5</v>
      </c>
      <c r="AC113" s="73" t="s">
        <v>497</v>
      </c>
      <c r="AD113" s="73"/>
      <c r="AE113" s="73"/>
      <c r="AF113" s="73"/>
      <c r="AG113" s="73"/>
      <c r="AH113" s="73"/>
      <c r="AI113" s="73"/>
      <c r="AJ113" s="73"/>
      <c r="AK113" s="73" t="s">
        <v>1232</v>
      </c>
      <c r="AL113" s="73" t="s">
        <v>7495</v>
      </c>
      <c r="AM113" s="73" t="s">
        <v>497</v>
      </c>
      <c r="AN113" s="73" t="s">
        <v>7645</v>
      </c>
      <c r="AO113" s="73" t="s">
        <v>497</v>
      </c>
      <c r="AP113" s="73" t="s">
        <v>497</v>
      </c>
      <c r="AQ113" s="73"/>
      <c r="AR113" s="73"/>
      <c r="AS113" s="73"/>
      <c r="AT113" s="73"/>
      <c r="AU113" s="73" t="s">
        <v>7505</v>
      </c>
      <c r="AV113" s="73" t="s">
        <v>7544</v>
      </c>
      <c r="AW113" s="73"/>
      <c r="AX113" s="73"/>
      <c r="AY113" s="73">
        <v>0</v>
      </c>
      <c r="AZ113" s="73"/>
      <c r="BA113" s="73">
        <v>0</v>
      </c>
      <c r="BB113" s="73"/>
      <c r="BC113" s="73"/>
      <c r="BD113" s="73"/>
      <c r="BE113" s="73"/>
      <c r="BF113" s="73"/>
      <c r="BG113" s="73"/>
      <c r="BH113" s="76"/>
    </row>
    <row r="114" spans="1:60" x14ac:dyDescent="0.25">
      <c r="A114" s="72">
        <v>203</v>
      </c>
      <c r="B114" s="73">
        <v>1962</v>
      </c>
      <c r="C114" s="73" t="s">
        <v>1931</v>
      </c>
      <c r="D114" s="73" t="s">
        <v>8388</v>
      </c>
      <c r="E114" s="73" t="s">
        <v>8388</v>
      </c>
      <c r="F114" s="73" t="s">
        <v>7646</v>
      </c>
      <c r="G114" s="73" t="s">
        <v>8199</v>
      </c>
      <c r="H114" s="74">
        <v>22885</v>
      </c>
      <c r="I114" s="73"/>
      <c r="J114" s="73"/>
      <c r="K114" s="73"/>
      <c r="L114" s="73"/>
      <c r="M114" s="73"/>
      <c r="N114" s="73" t="s">
        <v>4679</v>
      </c>
      <c r="O114" s="73" t="s">
        <v>288</v>
      </c>
      <c r="P114" s="73"/>
      <c r="Q114" s="73"/>
      <c r="R114" s="73">
        <v>4</v>
      </c>
      <c r="S114" s="73" t="s">
        <v>7516</v>
      </c>
      <c r="T114" s="73"/>
      <c r="U114" s="73" t="s">
        <v>7536</v>
      </c>
      <c r="V114" s="73"/>
      <c r="W114" s="73"/>
      <c r="X114" s="73"/>
      <c r="Y114" s="73"/>
      <c r="Z114" s="73"/>
      <c r="AA114" s="73"/>
      <c r="AB114" s="75">
        <v>0.5</v>
      </c>
      <c r="AC114" s="73" t="s">
        <v>497</v>
      </c>
      <c r="AD114" s="73" t="s">
        <v>7563</v>
      </c>
      <c r="AE114" s="73"/>
      <c r="AF114" s="73"/>
      <c r="AG114" s="73"/>
      <c r="AH114" s="73" t="s">
        <v>3</v>
      </c>
      <c r="AI114" s="73"/>
      <c r="AJ114" s="73"/>
      <c r="AK114" s="73" t="s">
        <v>31</v>
      </c>
      <c r="AL114" s="73" t="s">
        <v>7495</v>
      </c>
      <c r="AM114" s="73"/>
      <c r="AN114" s="73" t="s">
        <v>7618</v>
      </c>
      <c r="AO114" s="73" t="s">
        <v>497</v>
      </c>
      <c r="AP114" s="73" t="s">
        <v>497</v>
      </c>
      <c r="AQ114" s="73"/>
      <c r="AR114" s="73"/>
      <c r="AS114" s="73"/>
      <c r="AT114" s="73"/>
      <c r="AU114" s="73" t="s">
        <v>7497</v>
      </c>
      <c r="AV114" s="73" t="s">
        <v>6</v>
      </c>
      <c r="AW114" s="73"/>
      <c r="AX114" s="73"/>
      <c r="AY114" s="73">
        <v>0</v>
      </c>
      <c r="AZ114" s="73"/>
      <c r="BA114" s="73">
        <v>0</v>
      </c>
      <c r="BB114" s="73"/>
      <c r="BC114" s="73"/>
      <c r="BD114" s="73"/>
      <c r="BE114" s="73"/>
      <c r="BF114" s="73"/>
      <c r="BG114" s="73"/>
      <c r="BH114" s="76"/>
    </row>
    <row r="115" spans="1:60" x14ac:dyDescent="0.25">
      <c r="A115" s="72">
        <v>202</v>
      </c>
      <c r="B115" s="73">
        <v>1962</v>
      </c>
      <c r="C115" s="73" t="s">
        <v>1931</v>
      </c>
      <c r="D115" s="73" t="s">
        <v>8388</v>
      </c>
      <c r="E115" s="73" t="s">
        <v>8388</v>
      </c>
      <c r="F115" s="73" t="s">
        <v>7646</v>
      </c>
      <c r="G115" s="73" t="s">
        <v>8200</v>
      </c>
      <c r="H115" s="74">
        <v>22885</v>
      </c>
      <c r="I115" s="73"/>
      <c r="J115" s="73"/>
      <c r="K115" s="73"/>
      <c r="L115" s="73"/>
      <c r="M115" s="73"/>
      <c r="N115" s="73" t="s">
        <v>4679</v>
      </c>
      <c r="O115" s="73" t="s">
        <v>288</v>
      </c>
      <c r="P115" s="73"/>
      <c r="Q115" s="73"/>
      <c r="R115" s="73">
        <v>4</v>
      </c>
      <c r="S115" s="73" t="s">
        <v>1931</v>
      </c>
      <c r="T115" s="73"/>
      <c r="U115" s="73" t="s">
        <v>7536</v>
      </c>
      <c r="V115" s="73"/>
      <c r="W115" s="73"/>
      <c r="X115" s="73" t="s">
        <v>7537</v>
      </c>
      <c r="Y115" s="73" t="s">
        <v>683</v>
      </c>
      <c r="Z115" s="73" t="s">
        <v>2915</v>
      </c>
      <c r="AA115" s="73" t="s">
        <v>980</v>
      </c>
      <c r="AB115" s="75">
        <v>6</v>
      </c>
      <c r="AC115" s="73"/>
      <c r="AD115" s="73"/>
      <c r="AE115" s="73"/>
      <c r="AF115" s="73"/>
      <c r="AG115" s="73"/>
      <c r="AH115" s="73" t="s">
        <v>3</v>
      </c>
      <c r="AI115" s="73"/>
      <c r="AJ115" s="73"/>
      <c r="AK115" s="73" t="s">
        <v>31</v>
      </c>
      <c r="AL115" s="73" t="s">
        <v>839</v>
      </c>
      <c r="AM115" s="73"/>
      <c r="AN115" s="73" t="s">
        <v>7618</v>
      </c>
      <c r="AO115" s="73" t="s">
        <v>497</v>
      </c>
      <c r="AP115" s="73" t="s">
        <v>497</v>
      </c>
      <c r="AQ115" s="73"/>
      <c r="AR115" s="73"/>
      <c r="AS115" s="73"/>
      <c r="AT115" s="73"/>
      <c r="AU115" s="73" t="s">
        <v>7497</v>
      </c>
      <c r="AV115" s="73" t="s">
        <v>6</v>
      </c>
      <c r="AW115" s="73"/>
      <c r="AX115" s="73"/>
      <c r="AY115" s="73">
        <v>0</v>
      </c>
      <c r="AZ115" s="73"/>
      <c r="BA115" s="73">
        <v>0</v>
      </c>
      <c r="BB115" s="73"/>
      <c r="BC115" s="73"/>
      <c r="BD115" s="73"/>
      <c r="BE115" s="73"/>
      <c r="BF115" s="73"/>
      <c r="BG115" s="73"/>
      <c r="BH115" s="76"/>
    </row>
    <row r="116" spans="1:60" x14ac:dyDescent="0.25">
      <c r="A116" s="72">
        <v>124</v>
      </c>
      <c r="B116" s="73">
        <v>1961</v>
      </c>
      <c r="C116" s="73" t="s">
        <v>1931</v>
      </c>
      <c r="D116" s="73" t="s">
        <v>7555</v>
      </c>
      <c r="E116" s="73" t="s">
        <v>7552</v>
      </c>
      <c r="F116" s="73"/>
      <c r="G116" s="73" t="s">
        <v>8292</v>
      </c>
      <c r="H116" s="74">
        <v>22396</v>
      </c>
      <c r="I116" s="73"/>
      <c r="J116" s="73"/>
      <c r="K116" s="73"/>
      <c r="L116" s="73"/>
      <c r="M116" s="73"/>
      <c r="N116" s="73" t="s">
        <v>4679</v>
      </c>
      <c r="O116" s="73" t="s">
        <v>288</v>
      </c>
      <c r="P116" s="73"/>
      <c r="Q116" s="73"/>
      <c r="R116" s="73">
        <v>0</v>
      </c>
      <c r="S116" s="73"/>
      <c r="T116" s="73"/>
      <c r="U116" s="73" t="s">
        <v>7536</v>
      </c>
      <c r="V116" s="73"/>
      <c r="W116" s="73"/>
      <c r="X116" s="73"/>
      <c r="Y116" s="73"/>
      <c r="Z116" s="73"/>
      <c r="AA116" s="73"/>
      <c r="AB116" s="75" t="e">
        <v>#VALUE!</v>
      </c>
      <c r="AC116" s="73"/>
      <c r="AD116" s="73"/>
      <c r="AE116" s="73"/>
      <c r="AF116" s="73"/>
      <c r="AG116" s="73"/>
      <c r="AH116" s="73"/>
      <c r="AI116" s="73"/>
      <c r="AJ116" s="73"/>
      <c r="AK116" s="73" t="s">
        <v>57</v>
      </c>
      <c r="AL116" s="73" t="s">
        <v>7495</v>
      </c>
      <c r="AM116" s="73"/>
      <c r="AN116" s="73" t="s">
        <v>7618</v>
      </c>
      <c r="AO116" s="73" t="s">
        <v>497</v>
      </c>
      <c r="AP116" s="73" t="s">
        <v>497</v>
      </c>
      <c r="AQ116" s="73"/>
      <c r="AR116" s="73"/>
      <c r="AS116" s="73"/>
      <c r="AT116" s="73"/>
      <c r="AU116" s="73" t="s">
        <v>7497</v>
      </c>
      <c r="AV116" s="73" t="s">
        <v>6</v>
      </c>
      <c r="AW116" s="73"/>
      <c r="AX116" s="73"/>
      <c r="AY116" s="73">
        <v>0</v>
      </c>
      <c r="AZ116" s="73"/>
      <c r="BA116" s="73">
        <v>0</v>
      </c>
      <c r="BB116" s="73"/>
      <c r="BC116" s="73"/>
      <c r="BD116" s="73"/>
      <c r="BE116" s="73"/>
      <c r="BF116" s="73"/>
      <c r="BG116" s="73"/>
      <c r="BH116" s="76"/>
    </row>
    <row r="117" spans="1:60" x14ac:dyDescent="0.25">
      <c r="A117" s="72">
        <v>123</v>
      </c>
      <c r="B117" s="73">
        <v>1961</v>
      </c>
      <c r="C117" s="73" t="s">
        <v>1931</v>
      </c>
      <c r="D117" s="73" t="s">
        <v>7555</v>
      </c>
      <c r="E117" s="73" t="s">
        <v>7552</v>
      </c>
      <c r="F117" s="73"/>
      <c r="G117" s="73" t="s">
        <v>8293</v>
      </c>
      <c r="H117" s="74">
        <v>22396</v>
      </c>
      <c r="I117" s="73"/>
      <c r="J117" s="73"/>
      <c r="K117" s="73"/>
      <c r="L117" s="73"/>
      <c r="M117" s="73"/>
      <c r="N117" s="73" t="s">
        <v>4679</v>
      </c>
      <c r="O117" s="73" t="s">
        <v>288</v>
      </c>
      <c r="P117" s="73"/>
      <c r="Q117" s="73"/>
      <c r="R117" s="73">
        <v>0</v>
      </c>
      <c r="S117" s="73"/>
      <c r="T117" s="73"/>
      <c r="U117" s="73" t="s">
        <v>7536</v>
      </c>
      <c r="V117" s="73"/>
      <c r="W117" s="73"/>
      <c r="X117" s="73"/>
      <c r="Y117" s="73"/>
      <c r="Z117" s="73"/>
      <c r="AA117" s="73"/>
      <c r="AB117" s="75" t="e">
        <v>#VALUE!</v>
      </c>
      <c r="AC117" s="73"/>
      <c r="AD117" s="73"/>
      <c r="AE117" s="73"/>
      <c r="AF117" s="73"/>
      <c r="AG117" s="73"/>
      <c r="AH117" s="73"/>
      <c r="AI117" s="73"/>
      <c r="AJ117" s="73"/>
      <c r="AK117" s="73" t="s">
        <v>1535</v>
      </c>
      <c r="AL117" s="73" t="s">
        <v>7495</v>
      </c>
      <c r="AM117" s="73"/>
      <c r="AN117" s="73" t="s">
        <v>7647</v>
      </c>
      <c r="AO117" s="73" t="s">
        <v>497</v>
      </c>
      <c r="AP117" s="73" t="s">
        <v>497</v>
      </c>
      <c r="AQ117" s="73"/>
      <c r="AR117" s="73"/>
      <c r="AS117" s="73"/>
      <c r="AT117" s="73"/>
      <c r="AU117" s="73" t="s">
        <v>7505</v>
      </c>
      <c r="AV117" s="73" t="s">
        <v>980</v>
      </c>
      <c r="AW117" s="73"/>
      <c r="AX117" s="73"/>
      <c r="AY117" s="73">
        <v>0</v>
      </c>
      <c r="AZ117" s="73"/>
      <c r="BA117" s="73">
        <v>0</v>
      </c>
      <c r="BB117" s="73"/>
      <c r="BC117" s="73"/>
      <c r="BD117" s="73"/>
      <c r="BE117" s="73"/>
      <c r="BF117" s="73"/>
      <c r="BG117" s="73"/>
      <c r="BH117" s="76"/>
    </row>
    <row r="118" spans="1:60" x14ac:dyDescent="0.25">
      <c r="A118" s="72">
        <v>122</v>
      </c>
      <c r="B118" s="73">
        <v>1961</v>
      </c>
      <c r="C118" s="73" t="s">
        <v>1931</v>
      </c>
      <c r="D118" s="73" t="s">
        <v>7555</v>
      </c>
      <c r="E118" s="73" t="s">
        <v>7552</v>
      </c>
      <c r="F118" s="73" t="s">
        <v>7552</v>
      </c>
      <c r="G118" s="73" t="s">
        <v>8294</v>
      </c>
      <c r="H118" s="74">
        <v>22396</v>
      </c>
      <c r="I118" s="73"/>
      <c r="J118" s="73"/>
      <c r="K118" s="73"/>
      <c r="L118" s="73"/>
      <c r="M118" s="73"/>
      <c r="N118" s="73" t="s">
        <v>4679</v>
      </c>
      <c r="O118" s="73" t="s">
        <v>288</v>
      </c>
      <c r="P118" s="73" t="s">
        <v>4679</v>
      </c>
      <c r="Q118" s="73" t="s">
        <v>7492</v>
      </c>
      <c r="R118" s="73">
        <v>4</v>
      </c>
      <c r="S118" s="73" t="s">
        <v>2631</v>
      </c>
      <c r="T118" s="73"/>
      <c r="U118" s="73" t="s">
        <v>7536</v>
      </c>
      <c r="V118" s="73"/>
      <c r="W118" s="73"/>
      <c r="X118" s="73"/>
      <c r="Y118" s="73"/>
      <c r="Z118" s="73"/>
      <c r="AA118" s="73"/>
      <c r="AB118" s="75">
        <v>1</v>
      </c>
      <c r="AC118" s="73"/>
      <c r="AD118" s="73" t="s">
        <v>4428</v>
      </c>
      <c r="AE118" s="73"/>
      <c r="AF118" s="73"/>
      <c r="AG118" s="73"/>
      <c r="AH118" s="73"/>
      <c r="AI118" s="73"/>
      <c r="AJ118" s="73"/>
      <c r="AK118" s="73" t="s">
        <v>376</v>
      </c>
      <c r="AL118" s="73" t="s">
        <v>7495</v>
      </c>
      <c r="AM118" s="73" t="s">
        <v>497</v>
      </c>
      <c r="AN118" s="73" t="s">
        <v>7550</v>
      </c>
      <c r="AO118" s="73" t="s">
        <v>497</v>
      </c>
      <c r="AP118" s="73" t="s">
        <v>497</v>
      </c>
      <c r="AQ118" s="73"/>
      <c r="AR118" s="73"/>
      <c r="AS118" s="73"/>
      <c r="AT118" s="73"/>
      <c r="AU118" s="73" t="s">
        <v>7505</v>
      </c>
      <c r="AV118" s="73" t="s">
        <v>7544</v>
      </c>
      <c r="AW118" s="73"/>
      <c r="AX118" s="73"/>
      <c r="AY118" s="73">
        <v>0</v>
      </c>
      <c r="AZ118" s="73"/>
      <c r="BA118" s="73">
        <v>0</v>
      </c>
      <c r="BB118" s="73"/>
      <c r="BC118" s="73"/>
      <c r="BD118" s="73"/>
      <c r="BE118" s="73"/>
      <c r="BF118" s="73"/>
      <c r="BG118" s="73"/>
      <c r="BH118" s="76"/>
    </row>
    <row r="119" spans="1:60" x14ac:dyDescent="0.25">
      <c r="A119" s="72">
        <v>259</v>
      </c>
      <c r="B119" s="73">
        <v>1963</v>
      </c>
      <c r="C119" s="73" t="s">
        <v>1064</v>
      </c>
      <c r="D119" s="73" t="s">
        <v>7561</v>
      </c>
      <c r="E119" s="73" t="s">
        <v>7561</v>
      </c>
      <c r="F119" s="73" t="s">
        <v>7562</v>
      </c>
      <c r="G119" s="73" t="s">
        <v>8295</v>
      </c>
      <c r="H119" s="74">
        <v>23159</v>
      </c>
      <c r="I119" s="73"/>
      <c r="J119" s="73"/>
      <c r="K119" s="73"/>
      <c r="L119" s="73"/>
      <c r="M119" s="73"/>
      <c r="N119" s="73" t="s">
        <v>7523</v>
      </c>
      <c r="O119" s="73" t="s">
        <v>1820</v>
      </c>
      <c r="P119" s="73" t="s">
        <v>7523</v>
      </c>
      <c r="Q119" s="73"/>
      <c r="R119" s="73">
        <v>4</v>
      </c>
      <c r="S119" s="73" t="s">
        <v>7591</v>
      </c>
      <c r="T119" s="73" t="s">
        <v>7591</v>
      </c>
      <c r="U119" s="73" t="s">
        <v>7557</v>
      </c>
      <c r="V119" s="73"/>
      <c r="W119" s="73"/>
      <c r="X119" s="73"/>
      <c r="Y119" s="73"/>
      <c r="Z119" s="73" t="s">
        <v>6</v>
      </c>
      <c r="AA119" s="73"/>
      <c r="AB119" s="75">
        <v>1</v>
      </c>
      <c r="AC119" s="73" t="s">
        <v>497</v>
      </c>
      <c r="AD119" s="73"/>
      <c r="AE119" s="73"/>
      <c r="AF119" s="73"/>
      <c r="AG119" s="73"/>
      <c r="AH119" s="73"/>
      <c r="AI119" s="73"/>
      <c r="AJ119" s="73"/>
      <c r="AK119" s="73" t="s">
        <v>836</v>
      </c>
      <c r="AL119" s="73" t="s">
        <v>7495</v>
      </c>
      <c r="AM119" s="73"/>
      <c r="AN119" s="73" t="s">
        <v>7618</v>
      </c>
      <c r="AO119" s="73" t="s">
        <v>497</v>
      </c>
      <c r="AP119" s="73" t="s">
        <v>497</v>
      </c>
      <c r="AQ119" s="73"/>
      <c r="AR119" s="73"/>
      <c r="AS119" s="73"/>
      <c r="AT119" s="73"/>
      <c r="AU119" s="73"/>
      <c r="AV119" s="73"/>
      <c r="AW119" s="73"/>
      <c r="AX119" s="73"/>
      <c r="AY119" s="73">
        <v>0</v>
      </c>
      <c r="AZ119" s="73"/>
      <c r="BA119" s="73">
        <v>0</v>
      </c>
      <c r="BB119" s="73"/>
      <c r="BC119" s="73"/>
      <c r="BD119" s="73"/>
      <c r="BE119" s="73"/>
      <c r="BF119" s="73"/>
      <c r="BG119" s="73"/>
      <c r="BH119" s="76"/>
    </row>
    <row r="120" spans="1:60" x14ac:dyDescent="0.25">
      <c r="A120" s="72">
        <v>190</v>
      </c>
      <c r="B120" s="73">
        <v>1962</v>
      </c>
      <c r="C120" s="73" t="s">
        <v>6464</v>
      </c>
      <c r="D120" s="73" t="s">
        <v>7648</v>
      </c>
      <c r="E120" s="73" t="s">
        <v>7648</v>
      </c>
      <c r="F120" s="73" t="s">
        <v>8389</v>
      </c>
      <c r="G120" s="73" t="s">
        <v>7649</v>
      </c>
      <c r="H120" s="74">
        <v>22824</v>
      </c>
      <c r="I120" s="73" t="s">
        <v>7650</v>
      </c>
      <c r="J120" s="73"/>
      <c r="K120" s="73">
        <v>26.5</v>
      </c>
      <c r="L120" s="73"/>
      <c r="M120" s="73" t="s">
        <v>7651</v>
      </c>
      <c r="N120" s="73" t="s">
        <v>4679</v>
      </c>
      <c r="O120" s="73" t="s">
        <v>2696</v>
      </c>
      <c r="P120" s="73"/>
      <c r="Q120" s="73"/>
      <c r="R120" s="73">
        <v>0</v>
      </c>
      <c r="S120" s="73"/>
      <c r="T120" s="73" t="s">
        <v>4647</v>
      </c>
      <c r="U120" s="73" t="s">
        <v>7490</v>
      </c>
      <c r="V120" s="73"/>
      <c r="W120" s="73"/>
      <c r="X120" s="73"/>
      <c r="Y120" s="73"/>
      <c r="Z120" s="73" t="s">
        <v>6</v>
      </c>
      <c r="AA120" s="73"/>
      <c r="AB120" s="75">
        <v>0.5</v>
      </c>
      <c r="AC120" s="73" t="s">
        <v>497</v>
      </c>
      <c r="AD120" s="73" t="s">
        <v>7514</v>
      </c>
      <c r="AE120" s="73"/>
      <c r="AF120" s="73" t="s">
        <v>131</v>
      </c>
      <c r="AG120" s="73" t="s">
        <v>131</v>
      </c>
      <c r="AH120" s="73" t="s">
        <v>310</v>
      </c>
      <c r="AI120" s="73" t="s">
        <v>5</v>
      </c>
      <c r="AJ120" s="73"/>
      <c r="AK120" s="73" t="s">
        <v>172</v>
      </c>
      <c r="AL120" s="73" t="s">
        <v>7495</v>
      </c>
      <c r="AM120" s="73" t="s">
        <v>310</v>
      </c>
      <c r="AN120" s="73" t="s">
        <v>7617</v>
      </c>
      <c r="AO120" s="73" t="s">
        <v>497</v>
      </c>
      <c r="AP120" s="73" t="s">
        <v>497</v>
      </c>
      <c r="AQ120" s="73"/>
      <c r="AR120" s="73" t="s">
        <v>7563</v>
      </c>
      <c r="AS120" s="73"/>
      <c r="AT120" s="73"/>
      <c r="AU120" s="73" t="s">
        <v>7538</v>
      </c>
      <c r="AV120" s="73" t="s">
        <v>6</v>
      </c>
      <c r="AW120" s="73" t="s">
        <v>2915</v>
      </c>
      <c r="AX120" s="73" t="s">
        <v>2915</v>
      </c>
      <c r="AY120" s="73">
        <v>25</v>
      </c>
      <c r="AZ120" s="73" t="s">
        <v>7498</v>
      </c>
      <c r="BA120" s="73">
        <v>1</v>
      </c>
      <c r="BB120" s="73" t="s">
        <v>7508</v>
      </c>
      <c r="BC120" s="73"/>
      <c r="BD120" s="73" t="s">
        <v>7509</v>
      </c>
      <c r="BE120" s="73" t="s">
        <v>7566</v>
      </c>
      <c r="BF120" s="73" t="s">
        <v>7652</v>
      </c>
      <c r="BG120" s="73" t="s">
        <v>7510</v>
      </c>
      <c r="BH120" s="76" t="s">
        <v>7511</v>
      </c>
    </row>
    <row r="121" spans="1:60" x14ac:dyDescent="0.25">
      <c r="A121" s="72">
        <v>138</v>
      </c>
      <c r="B121" s="73">
        <v>1961</v>
      </c>
      <c r="C121" s="73" t="s">
        <v>4428</v>
      </c>
      <c r="D121" s="73" t="s">
        <v>7488</v>
      </c>
      <c r="E121" s="73" t="s">
        <v>8168</v>
      </c>
      <c r="F121" s="73" t="s">
        <v>7653</v>
      </c>
      <c r="G121" s="73" t="s">
        <v>7588</v>
      </c>
      <c r="H121" s="74">
        <v>22483</v>
      </c>
      <c r="I121" s="73"/>
      <c r="J121" s="73"/>
      <c r="K121" s="73"/>
      <c r="L121" s="73"/>
      <c r="M121" s="73"/>
      <c r="N121" s="73" t="s">
        <v>7541</v>
      </c>
      <c r="O121" s="73" t="s">
        <v>7540</v>
      </c>
      <c r="P121" s="73" t="s">
        <v>4679</v>
      </c>
      <c r="Q121" s="73" t="s">
        <v>7654</v>
      </c>
      <c r="R121" s="73">
        <v>0</v>
      </c>
      <c r="S121" s="73"/>
      <c r="T121" s="73"/>
      <c r="U121" s="73" t="s">
        <v>7655</v>
      </c>
      <c r="V121" s="73"/>
      <c r="W121" s="73"/>
      <c r="X121" s="73"/>
      <c r="Y121" s="73"/>
      <c r="Z121" s="73"/>
      <c r="AA121" s="73"/>
      <c r="AB121" s="75">
        <v>2</v>
      </c>
      <c r="AC121" s="73" t="s">
        <v>497</v>
      </c>
      <c r="AD121" s="73" t="s">
        <v>339</v>
      </c>
      <c r="AE121" s="73"/>
      <c r="AF121" s="73"/>
      <c r="AG121" s="73"/>
      <c r="AH121" s="73" t="s">
        <v>3</v>
      </c>
      <c r="AI121" s="73"/>
      <c r="AJ121" s="73"/>
      <c r="AK121" s="73" t="s">
        <v>256</v>
      </c>
      <c r="AL121" s="73" t="s">
        <v>7495</v>
      </c>
      <c r="AM121" s="73"/>
      <c r="AN121" s="73" t="s">
        <v>7656</v>
      </c>
      <c r="AO121" s="73" t="s">
        <v>497</v>
      </c>
      <c r="AP121" s="73" t="s">
        <v>497</v>
      </c>
      <c r="AQ121" s="73"/>
      <c r="AR121" s="73"/>
      <c r="AS121" s="73" t="s">
        <v>497</v>
      </c>
      <c r="AT121" s="73"/>
      <c r="AU121" s="73"/>
      <c r="AV121" s="73"/>
      <c r="AW121" s="73"/>
      <c r="AX121" s="73"/>
      <c r="AY121" s="73">
        <v>0</v>
      </c>
      <c r="AZ121" s="73"/>
      <c r="BA121" s="73">
        <v>0</v>
      </c>
      <c r="BB121" s="73"/>
      <c r="BC121" s="73"/>
      <c r="BD121" s="73"/>
      <c r="BE121" s="73"/>
      <c r="BF121" s="73"/>
      <c r="BG121" s="73"/>
      <c r="BH121" s="76"/>
    </row>
    <row r="122" spans="1:60" x14ac:dyDescent="0.25">
      <c r="A122" s="72">
        <v>139</v>
      </c>
      <c r="B122" s="73">
        <v>1961</v>
      </c>
      <c r="C122" s="73" t="s">
        <v>4428</v>
      </c>
      <c r="D122" s="73" t="s">
        <v>7488</v>
      </c>
      <c r="E122" s="73" t="s">
        <v>7662</v>
      </c>
      <c r="F122" s="73" t="s">
        <v>7657</v>
      </c>
      <c r="G122" s="73" t="s">
        <v>7658</v>
      </c>
      <c r="H122" s="74">
        <v>22483</v>
      </c>
      <c r="I122" s="73"/>
      <c r="J122" s="73"/>
      <c r="K122" s="73"/>
      <c r="L122" s="73"/>
      <c r="M122" s="73"/>
      <c r="N122" s="73" t="s">
        <v>7541</v>
      </c>
      <c r="O122" s="73" t="s">
        <v>7540</v>
      </c>
      <c r="P122" s="73" t="s">
        <v>4679</v>
      </c>
      <c r="Q122" s="73" t="s">
        <v>7654</v>
      </c>
      <c r="R122" s="73">
        <v>0</v>
      </c>
      <c r="S122" s="73"/>
      <c r="T122" s="73"/>
      <c r="U122" s="73" t="s">
        <v>7655</v>
      </c>
      <c r="V122" s="73"/>
      <c r="W122" s="73"/>
      <c r="X122" s="73"/>
      <c r="Y122" s="73"/>
      <c r="Z122" s="73" t="s">
        <v>2915</v>
      </c>
      <c r="AA122" s="73"/>
      <c r="AB122" s="75">
        <v>2</v>
      </c>
      <c r="AC122" s="73" t="s">
        <v>497</v>
      </c>
      <c r="AD122" s="73"/>
      <c r="AE122" s="73"/>
      <c r="AF122" s="73"/>
      <c r="AG122" s="73"/>
      <c r="AH122" s="73" t="s">
        <v>3</v>
      </c>
      <c r="AI122" s="73"/>
      <c r="AJ122" s="73"/>
      <c r="AK122" s="73" t="s">
        <v>418</v>
      </c>
      <c r="AL122" s="73" t="s">
        <v>7495</v>
      </c>
      <c r="AM122" s="73" t="s">
        <v>310</v>
      </c>
      <c r="AN122" s="73" t="s">
        <v>7617</v>
      </c>
      <c r="AO122" s="73" t="s">
        <v>497</v>
      </c>
      <c r="AP122" s="73" t="s">
        <v>497</v>
      </c>
      <c r="AQ122" s="73"/>
      <c r="AR122" s="73"/>
      <c r="AS122" s="73" t="s">
        <v>497</v>
      </c>
      <c r="AT122" s="73"/>
      <c r="AU122" s="73"/>
      <c r="AV122" s="73"/>
      <c r="AW122" s="73"/>
      <c r="AX122" s="73"/>
      <c r="AY122" s="73">
        <v>0</v>
      </c>
      <c r="AZ122" s="73"/>
      <c r="BA122" s="73">
        <v>0</v>
      </c>
      <c r="BB122" s="73"/>
      <c r="BC122" s="73"/>
      <c r="BD122" s="73"/>
      <c r="BE122" s="73"/>
      <c r="BF122" s="73"/>
      <c r="BG122" s="73"/>
      <c r="BH122" s="76"/>
    </row>
    <row r="123" spans="1:60" x14ac:dyDescent="0.25">
      <c r="A123" s="72">
        <v>140</v>
      </c>
      <c r="B123" s="73">
        <v>1961</v>
      </c>
      <c r="C123" s="73" t="s">
        <v>4428</v>
      </c>
      <c r="D123" s="73" t="s">
        <v>7659</v>
      </c>
      <c r="E123" s="73" t="s">
        <v>7659</v>
      </c>
      <c r="F123" s="73" t="s">
        <v>7660</v>
      </c>
      <c r="G123" s="73" t="s">
        <v>7661</v>
      </c>
      <c r="H123" s="74">
        <v>22483</v>
      </c>
      <c r="I123" s="73"/>
      <c r="J123" s="73"/>
      <c r="K123" s="73"/>
      <c r="L123" s="73"/>
      <c r="M123" s="73"/>
      <c r="N123" s="73" t="s">
        <v>7541</v>
      </c>
      <c r="O123" s="73" t="s">
        <v>859</v>
      </c>
      <c r="P123" s="73" t="s">
        <v>4679</v>
      </c>
      <c r="Q123" s="73" t="s">
        <v>7654</v>
      </c>
      <c r="R123" s="73">
        <v>0</v>
      </c>
      <c r="S123" s="73"/>
      <c r="T123" s="73"/>
      <c r="U123" s="73" t="s">
        <v>7655</v>
      </c>
      <c r="V123" s="73"/>
      <c r="W123" s="73"/>
      <c r="X123" s="73"/>
      <c r="Y123" s="73"/>
      <c r="Z123" s="73"/>
      <c r="AA123" s="73"/>
      <c r="AB123" s="75">
        <v>2</v>
      </c>
      <c r="AC123" s="73" t="s">
        <v>497</v>
      </c>
      <c r="AD123" s="73"/>
      <c r="AE123" s="73"/>
      <c r="AF123" s="73"/>
      <c r="AG123" s="73"/>
      <c r="AH123" s="73" t="s">
        <v>3</v>
      </c>
      <c r="AI123" s="73"/>
      <c r="AJ123" s="73"/>
      <c r="AK123" s="73" t="s">
        <v>3020</v>
      </c>
      <c r="AL123" s="73" t="s">
        <v>7533</v>
      </c>
      <c r="AM123" s="73"/>
      <c r="AN123" s="73" t="s">
        <v>7618</v>
      </c>
      <c r="AO123" s="73" t="s">
        <v>497</v>
      </c>
      <c r="AP123" s="73" t="s">
        <v>497</v>
      </c>
      <c r="AQ123" s="73"/>
      <c r="AR123" s="73"/>
      <c r="AS123" s="73" t="s">
        <v>497</v>
      </c>
      <c r="AT123" s="73"/>
      <c r="AU123" s="73"/>
      <c r="AV123" s="73"/>
      <c r="AW123" s="73"/>
      <c r="AX123" s="73"/>
      <c r="AY123" s="73">
        <v>0</v>
      </c>
      <c r="AZ123" s="73"/>
      <c r="BA123" s="73">
        <v>0</v>
      </c>
      <c r="BB123" s="73"/>
      <c r="BC123" s="73"/>
      <c r="BD123" s="73"/>
      <c r="BE123" s="73"/>
      <c r="BF123" s="73"/>
      <c r="BG123" s="73"/>
      <c r="BH123" s="76"/>
    </row>
    <row r="124" spans="1:60" x14ac:dyDescent="0.25">
      <c r="A124" s="72">
        <v>141</v>
      </c>
      <c r="B124" s="73">
        <v>1961</v>
      </c>
      <c r="C124" s="73" t="s">
        <v>4428</v>
      </c>
      <c r="D124" s="73" t="s">
        <v>7488</v>
      </c>
      <c r="E124" s="73" t="s">
        <v>7662</v>
      </c>
      <c r="F124" s="73" t="s">
        <v>7663</v>
      </c>
      <c r="G124" s="73" t="s">
        <v>7664</v>
      </c>
      <c r="H124" s="74">
        <v>22484</v>
      </c>
      <c r="I124" s="73"/>
      <c r="J124" s="73"/>
      <c r="K124" s="73"/>
      <c r="L124" s="73"/>
      <c r="M124" s="73"/>
      <c r="N124" s="73" t="s">
        <v>7541</v>
      </c>
      <c r="O124" s="73" t="s">
        <v>7540</v>
      </c>
      <c r="P124" s="73" t="s">
        <v>4679</v>
      </c>
      <c r="Q124" s="73" t="s">
        <v>7654</v>
      </c>
      <c r="R124" s="73">
        <v>0</v>
      </c>
      <c r="S124" s="73"/>
      <c r="T124" s="73"/>
      <c r="U124" s="73" t="s">
        <v>7655</v>
      </c>
      <c r="V124" s="73"/>
      <c r="W124" s="73"/>
      <c r="X124" s="73"/>
      <c r="Y124" s="73"/>
      <c r="Z124" s="73"/>
      <c r="AA124" s="73"/>
      <c r="AB124" s="75">
        <v>2</v>
      </c>
      <c r="AC124" s="73" t="s">
        <v>497</v>
      </c>
      <c r="AD124" s="73"/>
      <c r="AE124" s="73"/>
      <c r="AF124" s="73"/>
      <c r="AG124" s="73"/>
      <c r="AH124" s="73" t="s">
        <v>3</v>
      </c>
      <c r="AI124" s="73"/>
      <c r="AJ124" s="73"/>
      <c r="AK124" s="73" t="s">
        <v>59</v>
      </c>
      <c r="AL124" s="73" t="s">
        <v>7495</v>
      </c>
      <c r="AM124" s="73" t="s">
        <v>310</v>
      </c>
      <c r="AN124" s="73" t="s">
        <v>1172</v>
      </c>
      <c r="AO124" s="73" t="s">
        <v>497</v>
      </c>
      <c r="AP124" s="73" t="s">
        <v>497</v>
      </c>
      <c r="AQ124" s="73"/>
      <c r="AR124" s="73"/>
      <c r="AS124" s="73" t="s">
        <v>497</v>
      </c>
      <c r="AT124" s="73"/>
      <c r="AU124" s="73"/>
      <c r="AV124" s="73"/>
      <c r="AW124" s="73"/>
      <c r="AX124" s="73"/>
      <c r="AY124" s="73">
        <v>0</v>
      </c>
      <c r="AZ124" s="73"/>
      <c r="BA124" s="73">
        <v>0</v>
      </c>
      <c r="BB124" s="73"/>
      <c r="BC124" s="73"/>
      <c r="BD124" s="73"/>
      <c r="BE124" s="73"/>
      <c r="BF124" s="73"/>
      <c r="BG124" s="73"/>
      <c r="BH124" s="76"/>
    </row>
    <row r="125" spans="1:60" x14ac:dyDescent="0.25">
      <c r="A125" s="72">
        <v>262</v>
      </c>
      <c r="B125" s="73">
        <v>1963</v>
      </c>
      <c r="C125" s="73" t="s">
        <v>4428</v>
      </c>
      <c r="D125" s="73" t="s">
        <v>7665</v>
      </c>
      <c r="E125" s="73" t="s">
        <v>7665</v>
      </c>
      <c r="F125" s="73"/>
      <c r="G125" s="73" t="s">
        <v>8278</v>
      </c>
      <c r="H125" s="74">
        <v>23167</v>
      </c>
      <c r="I125" s="73"/>
      <c r="J125" s="73"/>
      <c r="K125" s="73"/>
      <c r="L125" s="73"/>
      <c r="M125" s="73"/>
      <c r="N125" s="73" t="s">
        <v>7541</v>
      </c>
      <c r="O125" s="73" t="s">
        <v>7540</v>
      </c>
      <c r="P125" s="73"/>
      <c r="Q125" s="73"/>
      <c r="R125" s="73">
        <v>0</v>
      </c>
      <c r="S125" s="73"/>
      <c r="T125" s="73"/>
      <c r="U125" s="73" t="s">
        <v>7655</v>
      </c>
      <c r="V125" s="73"/>
      <c r="W125" s="73"/>
      <c r="X125" s="73"/>
      <c r="Y125" s="73"/>
      <c r="Z125" s="73"/>
      <c r="AA125" s="73"/>
      <c r="AB125" s="75" t="e">
        <v>#VALUE!</v>
      </c>
      <c r="AC125" s="73"/>
      <c r="AD125" s="73"/>
      <c r="AE125" s="73"/>
      <c r="AF125" s="73"/>
      <c r="AG125" s="73"/>
      <c r="AH125" s="73"/>
      <c r="AI125" s="73"/>
      <c r="AJ125" s="73"/>
      <c r="AK125" s="73" t="s">
        <v>824</v>
      </c>
      <c r="AL125" s="73" t="s">
        <v>7495</v>
      </c>
      <c r="AM125" s="73"/>
      <c r="AN125" s="73" t="s">
        <v>7618</v>
      </c>
      <c r="AO125" s="73"/>
      <c r="AP125" s="73" t="s">
        <v>497</v>
      </c>
      <c r="AQ125" s="73"/>
      <c r="AR125" s="73" t="s">
        <v>339</v>
      </c>
      <c r="AS125" s="73" t="s">
        <v>310</v>
      </c>
      <c r="AT125" s="73"/>
      <c r="AU125" s="73"/>
      <c r="AV125" s="73"/>
      <c r="AW125" s="73"/>
      <c r="AX125" s="73"/>
      <c r="AY125" s="73">
        <v>0</v>
      </c>
      <c r="AZ125" s="73"/>
      <c r="BA125" s="73">
        <v>0</v>
      </c>
      <c r="BB125" s="73"/>
      <c r="BC125" s="73"/>
      <c r="BD125" s="73"/>
      <c r="BE125" s="73"/>
      <c r="BF125" s="73"/>
      <c r="BG125" s="73"/>
      <c r="BH125" s="76"/>
    </row>
    <row r="126" spans="1:60" x14ac:dyDescent="0.25">
      <c r="A126" s="72">
        <v>142</v>
      </c>
      <c r="B126" s="73">
        <v>1961</v>
      </c>
      <c r="C126" s="73" t="s">
        <v>4428</v>
      </c>
      <c r="D126" s="73" t="s">
        <v>7488</v>
      </c>
      <c r="E126" s="73" t="s">
        <v>7662</v>
      </c>
      <c r="F126" s="73" t="s">
        <v>7666</v>
      </c>
      <c r="G126" s="73" t="s">
        <v>7588</v>
      </c>
      <c r="H126" s="74">
        <v>22484</v>
      </c>
      <c r="I126" s="73"/>
      <c r="J126" s="73"/>
      <c r="K126" s="73"/>
      <c r="L126" s="73"/>
      <c r="M126" s="73"/>
      <c r="N126" s="73" t="s">
        <v>7541</v>
      </c>
      <c r="O126" s="73" t="s">
        <v>7540</v>
      </c>
      <c r="P126" s="73" t="s">
        <v>7523</v>
      </c>
      <c r="Q126" s="73"/>
      <c r="R126" s="73">
        <v>0</v>
      </c>
      <c r="S126" s="73"/>
      <c r="T126" s="73"/>
      <c r="U126" s="73" t="s">
        <v>7655</v>
      </c>
      <c r="V126" s="73"/>
      <c r="W126" s="73"/>
      <c r="X126" s="73"/>
      <c r="Y126" s="73"/>
      <c r="Z126" s="73" t="s">
        <v>2915</v>
      </c>
      <c r="AA126" s="73"/>
      <c r="AB126" s="75">
        <v>10</v>
      </c>
      <c r="AC126" s="73"/>
      <c r="AD126" s="73"/>
      <c r="AE126" s="73"/>
      <c r="AF126" s="73"/>
      <c r="AG126" s="73"/>
      <c r="AH126" s="73" t="s">
        <v>3</v>
      </c>
      <c r="AI126" s="73"/>
      <c r="AJ126" s="73"/>
      <c r="AK126" s="73" t="s">
        <v>31</v>
      </c>
      <c r="AL126" s="73" t="s">
        <v>7495</v>
      </c>
      <c r="AM126" s="73"/>
      <c r="AN126" s="73" t="s">
        <v>1522</v>
      </c>
      <c r="AO126" s="73" t="s">
        <v>497</v>
      </c>
      <c r="AP126" s="73" t="s">
        <v>497</v>
      </c>
      <c r="AQ126" s="73"/>
      <c r="AR126" s="73"/>
      <c r="AS126" s="73"/>
      <c r="AT126" s="73"/>
      <c r="AU126" s="73"/>
      <c r="AV126" s="73"/>
      <c r="AW126" s="73"/>
      <c r="AX126" s="73"/>
      <c r="AY126" s="73">
        <v>0</v>
      </c>
      <c r="AZ126" s="73"/>
      <c r="BA126" s="73">
        <v>0</v>
      </c>
      <c r="BB126" s="73"/>
      <c r="BC126" s="73"/>
      <c r="BD126" s="73"/>
      <c r="BE126" s="73"/>
      <c r="BF126" s="73"/>
      <c r="BG126" s="73"/>
      <c r="BH126" s="76"/>
    </row>
    <row r="127" spans="1:60" x14ac:dyDescent="0.25">
      <c r="A127" s="72">
        <v>261</v>
      </c>
      <c r="B127" s="73">
        <v>1963</v>
      </c>
      <c r="C127" s="73" t="s">
        <v>4428</v>
      </c>
      <c r="D127" s="73" t="s">
        <v>7665</v>
      </c>
      <c r="E127" s="73" t="s">
        <v>7665</v>
      </c>
      <c r="F127" s="73" t="s">
        <v>7667</v>
      </c>
      <c r="G127" s="73" t="s">
        <v>8296</v>
      </c>
      <c r="H127" s="74">
        <v>23167</v>
      </c>
      <c r="I127" s="73"/>
      <c r="J127" s="73"/>
      <c r="K127" s="73"/>
      <c r="L127" s="73"/>
      <c r="M127" s="73"/>
      <c r="N127" s="73" t="s">
        <v>7541</v>
      </c>
      <c r="O127" s="73" t="s">
        <v>7540</v>
      </c>
      <c r="P127" s="73"/>
      <c r="Q127" s="73"/>
      <c r="R127" s="73">
        <v>0</v>
      </c>
      <c r="S127" s="73"/>
      <c r="T127" s="73"/>
      <c r="U127" s="73" t="s">
        <v>7655</v>
      </c>
      <c r="V127" s="73"/>
      <c r="W127" s="73"/>
      <c r="X127" s="73"/>
      <c r="Y127" s="73"/>
      <c r="Z127" s="73"/>
      <c r="AA127" s="73"/>
      <c r="AB127" s="75" t="e">
        <v>#VALUE!</v>
      </c>
      <c r="AC127" s="73"/>
      <c r="AD127" s="73"/>
      <c r="AE127" s="73"/>
      <c r="AF127" s="73"/>
      <c r="AG127" s="73"/>
      <c r="AH127" s="73"/>
      <c r="AI127" s="73"/>
      <c r="AJ127" s="73"/>
      <c r="AK127" s="73" t="s">
        <v>836</v>
      </c>
      <c r="AL127" s="73" t="s">
        <v>7495</v>
      </c>
      <c r="AM127" s="73"/>
      <c r="AN127" s="73"/>
      <c r="AO127" s="73" t="s">
        <v>310</v>
      </c>
      <c r="AP127" s="73" t="s">
        <v>310</v>
      </c>
      <c r="AQ127" s="73"/>
      <c r="AR127" s="73" t="s">
        <v>339</v>
      </c>
      <c r="AS127" s="73" t="s">
        <v>3</v>
      </c>
      <c r="AT127" s="73"/>
      <c r="AU127" s="73"/>
      <c r="AV127" s="73"/>
      <c r="AW127" s="73"/>
      <c r="AX127" s="73"/>
      <c r="AY127" s="73">
        <v>0</v>
      </c>
      <c r="AZ127" s="73"/>
      <c r="BA127" s="73">
        <v>0</v>
      </c>
      <c r="BB127" s="73"/>
      <c r="BC127" s="73"/>
      <c r="BD127" s="73"/>
      <c r="BE127" s="73"/>
      <c r="BF127" s="73"/>
      <c r="BG127" s="73"/>
      <c r="BH127" s="76"/>
    </row>
    <row r="128" spans="1:60" x14ac:dyDescent="0.25">
      <c r="A128" s="72">
        <v>263</v>
      </c>
      <c r="B128" s="73">
        <v>1963</v>
      </c>
      <c r="C128" s="73" t="s">
        <v>4428</v>
      </c>
      <c r="D128" s="73" t="s">
        <v>7668</v>
      </c>
      <c r="E128" s="73" t="s">
        <v>7668</v>
      </c>
      <c r="F128" s="73" t="s">
        <v>7669</v>
      </c>
      <c r="G128" s="73" t="s">
        <v>8297</v>
      </c>
      <c r="H128" s="74">
        <v>23167</v>
      </c>
      <c r="I128" s="73"/>
      <c r="J128" s="73"/>
      <c r="K128" s="73"/>
      <c r="L128" s="73"/>
      <c r="M128" s="73"/>
      <c r="N128" s="73" t="s">
        <v>7541</v>
      </c>
      <c r="O128" s="73" t="s">
        <v>7540</v>
      </c>
      <c r="P128" s="73"/>
      <c r="Q128" s="73"/>
      <c r="R128" s="73">
        <v>0</v>
      </c>
      <c r="S128" s="73"/>
      <c r="T128" s="73"/>
      <c r="U128" s="73" t="s">
        <v>7655</v>
      </c>
      <c r="V128" s="73"/>
      <c r="W128" s="73"/>
      <c r="X128" s="73"/>
      <c r="Y128" s="73"/>
      <c r="Z128" s="73"/>
      <c r="AA128" s="73"/>
      <c r="AB128" s="75" t="e">
        <v>#VALUE!</v>
      </c>
      <c r="AC128" s="73"/>
      <c r="AD128" s="73"/>
      <c r="AE128" s="73"/>
      <c r="AF128" s="73" t="s">
        <v>131</v>
      </c>
      <c r="AG128" s="73" t="s">
        <v>131</v>
      </c>
      <c r="AH128" s="73" t="s">
        <v>310</v>
      </c>
      <c r="AI128" s="73" t="s">
        <v>5</v>
      </c>
      <c r="AJ128" s="73"/>
      <c r="AK128" s="73" t="s">
        <v>625</v>
      </c>
      <c r="AL128" s="73" t="s">
        <v>7495</v>
      </c>
      <c r="AM128" s="73"/>
      <c r="AN128" s="73" t="s">
        <v>7618</v>
      </c>
      <c r="AO128" s="73" t="s">
        <v>497</v>
      </c>
      <c r="AP128" s="73" t="s">
        <v>497</v>
      </c>
      <c r="AQ128" s="73"/>
      <c r="AR128" s="73"/>
      <c r="AS128" s="73" t="s">
        <v>497</v>
      </c>
      <c r="AT128" s="73"/>
      <c r="AU128" s="73"/>
      <c r="AV128" s="73"/>
      <c r="AW128" s="73"/>
      <c r="AX128" s="73"/>
      <c r="AY128" s="73">
        <v>0</v>
      </c>
      <c r="AZ128" s="73"/>
      <c r="BA128" s="73">
        <v>0</v>
      </c>
      <c r="BB128" s="73"/>
      <c r="BC128" s="73"/>
      <c r="BD128" s="73"/>
      <c r="BE128" s="73"/>
      <c r="BF128" s="73"/>
      <c r="BG128" s="73"/>
      <c r="BH128" s="76"/>
    </row>
    <row r="129" spans="1:60" x14ac:dyDescent="0.25">
      <c r="A129" s="72">
        <v>46</v>
      </c>
      <c r="B129" s="73">
        <v>1960</v>
      </c>
      <c r="C129" s="73" t="s">
        <v>4537</v>
      </c>
      <c r="D129" s="73" t="s">
        <v>7670</v>
      </c>
      <c r="E129" s="73" t="s">
        <v>7671</v>
      </c>
      <c r="F129" s="73"/>
      <c r="G129" s="73" t="s">
        <v>8298</v>
      </c>
      <c r="H129" s="74">
        <v>21941</v>
      </c>
      <c r="I129" s="73" t="s">
        <v>7569</v>
      </c>
      <c r="J129" s="73"/>
      <c r="K129" s="73">
        <v>27</v>
      </c>
      <c r="L129" s="73"/>
      <c r="M129" s="73"/>
      <c r="N129" s="73" t="s">
        <v>4679</v>
      </c>
      <c r="O129" s="73" t="s">
        <v>1021</v>
      </c>
      <c r="P129" s="73" t="s">
        <v>4679</v>
      </c>
      <c r="Q129" s="73" t="s">
        <v>7492</v>
      </c>
      <c r="R129" s="73">
        <v>4</v>
      </c>
      <c r="S129" s="73" t="s">
        <v>2631</v>
      </c>
      <c r="T129" s="73"/>
      <c r="U129" s="73"/>
      <c r="V129" s="73"/>
      <c r="W129" s="73"/>
      <c r="X129" s="73"/>
      <c r="Y129" s="73"/>
      <c r="Z129" s="73" t="s">
        <v>6</v>
      </c>
      <c r="AA129" s="73"/>
      <c r="AB129" s="75">
        <v>1</v>
      </c>
      <c r="AC129" s="73" t="s">
        <v>497</v>
      </c>
      <c r="AD129" s="73"/>
      <c r="AE129" s="73" t="s">
        <v>4155</v>
      </c>
      <c r="AF129" s="73"/>
      <c r="AG129" s="73"/>
      <c r="AH129" s="73"/>
      <c r="AI129" s="73"/>
      <c r="AJ129" s="73"/>
      <c r="AK129" s="73" t="s">
        <v>547</v>
      </c>
      <c r="AL129" s="73" t="s">
        <v>7495</v>
      </c>
      <c r="AM129" s="73"/>
      <c r="AN129" s="73" t="s">
        <v>7618</v>
      </c>
      <c r="AO129" s="73" t="s">
        <v>497</v>
      </c>
      <c r="AP129" s="73" t="s">
        <v>497</v>
      </c>
      <c r="AQ129" s="73"/>
      <c r="AR129" s="73" t="s">
        <v>7563</v>
      </c>
      <c r="AS129" s="73"/>
      <c r="AT129" s="73"/>
      <c r="AU129" s="73" t="s">
        <v>7544</v>
      </c>
      <c r="AV129" s="73" t="s">
        <v>980</v>
      </c>
      <c r="AW129" s="73" t="s">
        <v>2915</v>
      </c>
      <c r="AX129" s="73" t="s">
        <v>6</v>
      </c>
      <c r="AY129" s="73">
        <v>7</v>
      </c>
      <c r="AZ129" s="73"/>
      <c r="BA129" s="73">
        <v>1</v>
      </c>
      <c r="BB129" s="73" t="s">
        <v>7605</v>
      </c>
      <c r="BC129" s="73"/>
      <c r="BD129" s="73" t="s">
        <v>7509</v>
      </c>
      <c r="BE129" s="73"/>
      <c r="BF129" s="73"/>
      <c r="BG129" s="73"/>
      <c r="BH129" s="76"/>
    </row>
    <row r="130" spans="1:60" x14ac:dyDescent="0.25">
      <c r="A130" s="72">
        <v>47</v>
      </c>
      <c r="B130" s="73">
        <v>1960</v>
      </c>
      <c r="C130" s="73" t="s">
        <v>4537</v>
      </c>
      <c r="D130" s="73" t="s">
        <v>7672</v>
      </c>
      <c r="E130" s="73" t="s">
        <v>7672</v>
      </c>
      <c r="F130" s="73"/>
      <c r="G130" s="73" t="s">
        <v>8299</v>
      </c>
      <c r="H130" s="74">
        <v>21942</v>
      </c>
      <c r="I130" s="73" t="s">
        <v>6912</v>
      </c>
      <c r="J130" s="73"/>
      <c r="K130" s="73">
        <v>27</v>
      </c>
      <c r="L130" s="73"/>
      <c r="M130" s="73"/>
      <c r="N130" s="73" t="s">
        <v>4679</v>
      </c>
      <c r="O130" s="73" t="s">
        <v>1021</v>
      </c>
      <c r="P130" s="73" t="s">
        <v>7541</v>
      </c>
      <c r="Q130" s="73" t="s">
        <v>7542</v>
      </c>
      <c r="R130" s="73">
        <v>0</v>
      </c>
      <c r="S130" s="73"/>
      <c r="T130" s="73"/>
      <c r="U130" s="73"/>
      <c r="V130" s="73"/>
      <c r="W130" s="73"/>
      <c r="X130" s="73"/>
      <c r="Y130" s="73"/>
      <c r="Z130" s="73" t="s">
        <v>2915</v>
      </c>
      <c r="AA130" s="73"/>
      <c r="AB130" s="75">
        <v>4</v>
      </c>
      <c r="AC130" s="73"/>
      <c r="AD130" s="73"/>
      <c r="AE130" s="73"/>
      <c r="AF130" s="73"/>
      <c r="AG130" s="73"/>
      <c r="AH130" s="73"/>
      <c r="AI130" s="73"/>
      <c r="AJ130" s="73"/>
      <c r="AK130" s="73" t="s">
        <v>1340</v>
      </c>
      <c r="AL130" s="73" t="s">
        <v>7495</v>
      </c>
      <c r="AM130" s="73"/>
      <c r="AN130" s="73" t="s">
        <v>7618</v>
      </c>
      <c r="AO130" s="73" t="s">
        <v>497</v>
      </c>
      <c r="AP130" s="73" t="s">
        <v>497</v>
      </c>
      <c r="AQ130" s="73"/>
      <c r="AR130" s="73"/>
      <c r="AS130" s="73"/>
      <c r="AT130" s="73"/>
      <c r="AU130" s="73" t="s">
        <v>7538</v>
      </c>
      <c r="AV130" s="73" t="s">
        <v>6</v>
      </c>
      <c r="AW130" s="73" t="s">
        <v>7544</v>
      </c>
      <c r="AX130" s="73" t="s">
        <v>6</v>
      </c>
      <c r="AY130" s="73">
        <v>7</v>
      </c>
      <c r="AZ130" s="73"/>
      <c r="BA130" s="73">
        <v>1</v>
      </c>
      <c r="BB130" s="73" t="s">
        <v>7508</v>
      </c>
      <c r="BC130" s="73"/>
      <c r="BD130" s="73" t="s">
        <v>7579</v>
      </c>
      <c r="BE130" s="73"/>
      <c r="BF130" s="73"/>
      <c r="BG130" s="73"/>
      <c r="BH130" s="76"/>
    </row>
    <row r="131" spans="1:60" x14ac:dyDescent="0.25">
      <c r="A131" s="72">
        <v>48</v>
      </c>
      <c r="B131" s="73">
        <v>1960</v>
      </c>
      <c r="C131" s="73" t="s">
        <v>4537</v>
      </c>
      <c r="D131" s="73" t="s">
        <v>7670</v>
      </c>
      <c r="E131" s="73" t="s">
        <v>7671</v>
      </c>
      <c r="F131" s="73"/>
      <c r="G131" s="73" t="s">
        <v>8300</v>
      </c>
      <c r="H131" s="74">
        <v>21942</v>
      </c>
      <c r="I131" s="73" t="s">
        <v>7569</v>
      </c>
      <c r="J131" s="73"/>
      <c r="K131" s="73">
        <v>27</v>
      </c>
      <c r="L131" s="73"/>
      <c r="M131" s="73"/>
      <c r="N131" s="73" t="s">
        <v>4679</v>
      </c>
      <c r="O131" s="73" t="s">
        <v>1021</v>
      </c>
      <c r="P131" s="73" t="s">
        <v>4679</v>
      </c>
      <c r="Q131" s="73" t="s">
        <v>7492</v>
      </c>
      <c r="R131" s="73">
        <v>4</v>
      </c>
      <c r="S131" s="73" t="s">
        <v>2631</v>
      </c>
      <c r="T131" s="73"/>
      <c r="U131" s="73"/>
      <c r="V131" s="73"/>
      <c r="W131" s="73"/>
      <c r="X131" s="73"/>
      <c r="Y131" s="73"/>
      <c r="Z131" s="73" t="s">
        <v>6</v>
      </c>
      <c r="AA131" s="73"/>
      <c r="AB131" s="75">
        <v>1</v>
      </c>
      <c r="AC131" s="73" t="s">
        <v>497</v>
      </c>
      <c r="AD131" s="73"/>
      <c r="AE131" s="73"/>
      <c r="AF131" s="73"/>
      <c r="AG131" s="73"/>
      <c r="AH131" s="73"/>
      <c r="AI131" s="73"/>
      <c r="AJ131" s="73"/>
      <c r="AK131" s="73" t="s">
        <v>1133</v>
      </c>
      <c r="AL131" s="73" t="s">
        <v>7495</v>
      </c>
      <c r="AM131" s="73" t="s">
        <v>310</v>
      </c>
      <c r="AN131" s="73" t="s">
        <v>1435</v>
      </c>
      <c r="AO131" s="73" t="s">
        <v>497</v>
      </c>
      <c r="AP131" s="73" t="s">
        <v>497</v>
      </c>
      <c r="AQ131" s="73"/>
      <c r="AR131" s="73"/>
      <c r="AS131" s="73"/>
      <c r="AT131" s="73"/>
      <c r="AU131" s="73" t="s">
        <v>339</v>
      </c>
      <c r="AV131" s="73" t="s">
        <v>6</v>
      </c>
      <c r="AW131" s="73" t="s">
        <v>6</v>
      </c>
      <c r="AX131" s="73" t="s">
        <v>6</v>
      </c>
      <c r="AY131" s="73">
        <v>11</v>
      </c>
      <c r="AZ131" s="73"/>
      <c r="BA131" s="73">
        <v>1</v>
      </c>
      <c r="BB131" s="73" t="s">
        <v>7605</v>
      </c>
      <c r="BC131" s="73"/>
      <c r="BD131" s="73" t="s">
        <v>7509</v>
      </c>
      <c r="BE131" s="73" t="s">
        <v>7566</v>
      </c>
      <c r="BF131" s="73" t="s">
        <v>7511</v>
      </c>
      <c r="BG131" s="73" t="s">
        <v>16</v>
      </c>
      <c r="BH131" s="76"/>
    </row>
    <row r="132" spans="1:60" x14ac:dyDescent="0.25">
      <c r="A132" s="72">
        <v>49</v>
      </c>
      <c r="B132" s="73">
        <v>1960</v>
      </c>
      <c r="C132" s="73" t="s">
        <v>4537</v>
      </c>
      <c r="D132" s="73" t="s">
        <v>7488</v>
      </c>
      <c r="E132" s="73"/>
      <c r="F132" s="73"/>
      <c r="G132" s="73" t="s">
        <v>8301</v>
      </c>
      <c r="H132" s="74">
        <v>21942</v>
      </c>
      <c r="I132" s="73" t="s">
        <v>7569</v>
      </c>
      <c r="J132" s="73"/>
      <c r="K132" s="73">
        <v>27</v>
      </c>
      <c r="L132" s="73"/>
      <c r="M132" s="73"/>
      <c r="N132" s="73" t="s">
        <v>4679</v>
      </c>
      <c r="O132" s="73" t="s">
        <v>1021</v>
      </c>
      <c r="P132" s="73"/>
      <c r="Q132" s="73"/>
      <c r="R132" s="73">
        <v>0</v>
      </c>
      <c r="S132" s="73"/>
      <c r="T132" s="73"/>
      <c r="U132" s="73"/>
      <c r="V132" s="73"/>
      <c r="W132" s="73"/>
      <c r="X132" s="73"/>
      <c r="Y132" s="73"/>
      <c r="Z132" s="73" t="s">
        <v>6</v>
      </c>
      <c r="AA132" s="73"/>
      <c r="AB132" s="75">
        <v>1</v>
      </c>
      <c r="AC132" s="73" t="s">
        <v>497</v>
      </c>
      <c r="AD132" s="73"/>
      <c r="AE132" s="73"/>
      <c r="AF132" s="73"/>
      <c r="AG132" s="73"/>
      <c r="AH132" s="73"/>
      <c r="AI132" s="73"/>
      <c r="AJ132" s="73"/>
      <c r="AK132" s="73" t="s">
        <v>547</v>
      </c>
      <c r="AL132" s="73" t="s">
        <v>7495</v>
      </c>
      <c r="AM132" s="73"/>
      <c r="AN132" s="73" t="s">
        <v>7618</v>
      </c>
      <c r="AO132" s="73" t="s">
        <v>497</v>
      </c>
      <c r="AP132" s="73" t="s">
        <v>497</v>
      </c>
      <c r="AQ132" s="73"/>
      <c r="AR132" s="73"/>
      <c r="AS132" s="73"/>
      <c r="AT132" s="73"/>
      <c r="AU132" s="73" t="s">
        <v>7554</v>
      </c>
      <c r="AV132" s="73" t="s">
        <v>980</v>
      </c>
      <c r="AW132" s="73" t="s">
        <v>2915</v>
      </c>
      <c r="AX132" s="73" t="s">
        <v>6</v>
      </c>
      <c r="AY132" s="73">
        <v>7</v>
      </c>
      <c r="AZ132" s="73"/>
      <c r="BA132" s="73">
        <v>1</v>
      </c>
      <c r="BB132" s="73" t="s">
        <v>7515</v>
      </c>
      <c r="BC132" s="73"/>
      <c r="BD132" s="73" t="s">
        <v>7509</v>
      </c>
      <c r="BE132" s="73"/>
      <c r="BF132" s="73"/>
      <c r="BG132" s="73"/>
      <c r="BH132" s="76"/>
    </row>
    <row r="133" spans="1:60" x14ac:dyDescent="0.25">
      <c r="A133" s="72">
        <v>51</v>
      </c>
      <c r="B133" s="73">
        <v>1960</v>
      </c>
      <c r="C133" s="73" t="s">
        <v>4537</v>
      </c>
      <c r="D133" s="73" t="s">
        <v>7670</v>
      </c>
      <c r="E133" s="73" t="s">
        <v>7671</v>
      </c>
      <c r="F133" s="73"/>
      <c r="G133" s="73" t="s">
        <v>8302</v>
      </c>
      <c r="H133" s="74">
        <v>21943</v>
      </c>
      <c r="I133" s="73" t="s">
        <v>7569</v>
      </c>
      <c r="J133" s="73"/>
      <c r="K133" s="73">
        <v>27</v>
      </c>
      <c r="L133" s="73"/>
      <c r="M133" s="73"/>
      <c r="N133" s="73" t="s">
        <v>4679</v>
      </c>
      <c r="O133" s="73" t="s">
        <v>1021</v>
      </c>
      <c r="P133" s="73" t="s">
        <v>4679</v>
      </c>
      <c r="Q133" s="73" t="s">
        <v>7492</v>
      </c>
      <c r="R133" s="73">
        <v>4</v>
      </c>
      <c r="S133" s="73" t="s">
        <v>2631</v>
      </c>
      <c r="T133" s="73"/>
      <c r="U133" s="73"/>
      <c r="V133" s="73"/>
      <c r="W133" s="73"/>
      <c r="X133" s="73"/>
      <c r="Y133" s="73"/>
      <c r="Z133" s="73" t="s">
        <v>6</v>
      </c>
      <c r="AA133" s="73"/>
      <c r="AB133" s="75">
        <v>1</v>
      </c>
      <c r="AC133" s="73" t="s">
        <v>497</v>
      </c>
      <c r="AD133" s="73" t="s">
        <v>7514</v>
      </c>
      <c r="AE133" s="73"/>
      <c r="AF133" s="73"/>
      <c r="AG133" s="73"/>
      <c r="AH133" s="73"/>
      <c r="AI133" s="73"/>
      <c r="AJ133" s="73"/>
      <c r="AK133" s="73" t="s">
        <v>727</v>
      </c>
      <c r="AL133" s="73" t="s">
        <v>7495</v>
      </c>
      <c r="AM133" s="73"/>
      <c r="AN133" s="73" t="s">
        <v>7618</v>
      </c>
      <c r="AO133" s="73" t="s">
        <v>497</v>
      </c>
      <c r="AP133" s="73" t="s">
        <v>497</v>
      </c>
      <c r="AQ133" s="73"/>
      <c r="AR133" s="73"/>
      <c r="AS133" s="73"/>
      <c r="AT133" s="73"/>
      <c r="AU133" s="73" t="s">
        <v>7554</v>
      </c>
      <c r="AV133" s="73" t="s">
        <v>980</v>
      </c>
      <c r="AW133" s="73" t="s">
        <v>980</v>
      </c>
      <c r="AX133" s="73" t="s">
        <v>6</v>
      </c>
      <c r="AY133" s="73">
        <v>6</v>
      </c>
      <c r="AZ133" s="73"/>
      <c r="BA133" s="73">
        <v>1</v>
      </c>
      <c r="BB133" s="73" t="s">
        <v>7515</v>
      </c>
      <c r="BC133" s="73"/>
      <c r="BD133" s="73" t="s">
        <v>7509</v>
      </c>
      <c r="BE133" s="73" t="s">
        <v>7566</v>
      </c>
      <c r="BF133" s="73" t="s">
        <v>7511</v>
      </c>
      <c r="BG133" s="73"/>
      <c r="BH133" s="76"/>
    </row>
    <row r="134" spans="1:60" x14ac:dyDescent="0.25">
      <c r="A134" s="72">
        <v>52</v>
      </c>
      <c r="B134" s="73">
        <v>1960</v>
      </c>
      <c r="C134" s="73" t="s">
        <v>4537</v>
      </c>
      <c r="D134" s="73" t="s">
        <v>7670</v>
      </c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>
        <v>0</v>
      </c>
      <c r="S134" s="73"/>
      <c r="T134" s="73"/>
      <c r="U134" s="73"/>
      <c r="V134" s="73"/>
      <c r="W134" s="73"/>
      <c r="X134" s="73"/>
      <c r="Y134" s="73"/>
      <c r="Z134" s="73"/>
      <c r="AA134" s="73"/>
      <c r="AB134" s="75">
        <v>0</v>
      </c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O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>
        <v>0</v>
      </c>
      <c r="AZ134" s="73"/>
      <c r="BA134" s="73">
        <v>0</v>
      </c>
      <c r="BB134" s="73"/>
      <c r="BC134" s="73"/>
      <c r="BD134" s="73"/>
      <c r="BE134" s="73"/>
      <c r="BF134" s="73"/>
      <c r="BG134" s="73"/>
      <c r="BH134" s="76"/>
    </row>
    <row r="135" spans="1:60" x14ac:dyDescent="0.25">
      <c r="A135" s="72">
        <v>814</v>
      </c>
      <c r="B135" s="73">
        <v>1985</v>
      </c>
      <c r="C135" s="73" t="s">
        <v>4537</v>
      </c>
      <c r="D135" s="73" t="s">
        <v>7670</v>
      </c>
      <c r="E135" s="73" t="s">
        <v>7671</v>
      </c>
      <c r="F135" s="73" t="s">
        <v>7674</v>
      </c>
      <c r="G135" s="73" t="s">
        <v>7616</v>
      </c>
      <c r="H135" s="74">
        <v>31337</v>
      </c>
      <c r="I135" s="73" t="s">
        <v>7569</v>
      </c>
      <c r="J135" s="73"/>
      <c r="K135" s="73">
        <v>27</v>
      </c>
      <c r="L135" s="73"/>
      <c r="M135" s="73"/>
      <c r="N135" s="73" t="s">
        <v>4679</v>
      </c>
      <c r="O135" s="73" t="s">
        <v>1021</v>
      </c>
      <c r="P135" s="73" t="s">
        <v>4679</v>
      </c>
      <c r="Q135" s="73" t="s">
        <v>7492</v>
      </c>
      <c r="R135" s="73">
        <v>4</v>
      </c>
      <c r="S135" s="73" t="s">
        <v>2631</v>
      </c>
      <c r="T135" s="73" t="s">
        <v>7502</v>
      </c>
      <c r="U135" s="73"/>
      <c r="V135" s="73"/>
      <c r="W135" s="73"/>
      <c r="X135" s="73"/>
      <c r="Y135" s="73"/>
      <c r="Z135" s="73" t="s">
        <v>6</v>
      </c>
      <c r="AA135" s="73"/>
      <c r="AB135" s="75" t="e">
        <v>#VALUE!</v>
      </c>
      <c r="AC135" s="73" t="s">
        <v>497</v>
      </c>
      <c r="AD135" s="73" t="s">
        <v>7545</v>
      </c>
      <c r="AE135" s="73"/>
      <c r="AF135" s="73" t="s">
        <v>131</v>
      </c>
      <c r="AG135" s="73" t="s">
        <v>3</v>
      </c>
      <c r="AH135" s="73" t="s">
        <v>0</v>
      </c>
      <c r="AI135" s="73"/>
      <c r="AJ135" s="73"/>
      <c r="AK135" s="73" t="s">
        <v>307</v>
      </c>
      <c r="AL135" s="73" t="s">
        <v>7495</v>
      </c>
      <c r="AM135" s="73"/>
      <c r="AN135" s="73"/>
      <c r="AO135" s="73"/>
      <c r="AP135" s="73"/>
      <c r="AQ135" s="73"/>
      <c r="AR135" s="73"/>
      <c r="AS135" s="73"/>
      <c r="AT135" s="73"/>
      <c r="AU135" s="73" t="s">
        <v>7521</v>
      </c>
      <c r="AV135" s="73" t="s">
        <v>2915</v>
      </c>
      <c r="AW135" s="73" t="s">
        <v>2915</v>
      </c>
      <c r="AX135" s="73" t="s">
        <v>6</v>
      </c>
      <c r="AY135" s="73">
        <v>11</v>
      </c>
      <c r="AZ135" s="73"/>
      <c r="BA135" s="73">
        <v>1</v>
      </c>
      <c r="BB135" s="73" t="s">
        <v>7508</v>
      </c>
      <c r="BC135" s="73"/>
      <c r="BD135" s="73" t="s">
        <v>7509</v>
      </c>
      <c r="BE135" s="73"/>
      <c r="BF135" s="73"/>
      <c r="BG135" s="73"/>
      <c r="BH135" s="76"/>
    </row>
    <row r="136" spans="1:60" x14ac:dyDescent="0.25">
      <c r="A136" s="72">
        <v>179</v>
      </c>
      <c r="B136" s="73">
        <v>1962</v>
      </c>
      <c r="C136" s="73" t="s">
        <v>4537</v>
      </c>
      <c r="D136" s="73" t="s">
        <v>7676</v>
      </c>
      <c r="E136" s="73" t="s">
        <v>7676</v>
      </c>
      <c r="F136" s="73" t="s">
        <v>7676</v>
      </c>
      <c r="G136" s="73" t="s">
        <v>8201</v>
      </c>
      <c r="H136" s="74">
        <v>22736</v>
      </c>
      <c r="I136" s="73"/>
      <c r="J136" s="73"/>
      <c r="K136" s="73"/>
      <c r="L136" s="73"/>
      <c r="M136" s="73"/>
      <c r="N136" s="73" t="s">
        <v>4679</v>
      </c>
      <c r="O136" s="73" t="s">
        <v>1021</v>
      </c>
      <c r="P136" s="73" t="s">
        <v>4679</v>
      </c>
      <c r="Q136" s="73" t="s">
        <v>7524</v>
      </c>
      <c r="R136" s="73">
        <v>4</v>
      </c>
      <c r="S136" s="73" t="s">
        <v>2631</v>
      </c>
      <c r="T136" s="73"/>
      <c r="U136" s="73"/>
      <c r="V136" s="73"/>
      <c r="W136" s="73"/>
      <c r="X136" s="73"/>
      <c r="Y136" s="73"/>
      <c r="Z136" s="73" t="s">
        <v>6</v>
      </c>
      <c r="AA136" s="73"/>
      <c r="AB136" s="75">
        <v>0.03</v>
      </c>
      <c r="AC136" s="73" t="s">
        <v>497</v>
      </c>
      <c r="AD136" s="73" t="s">
        <v>7498</v>
      </c>
      <c r="AE136" s="73"/>
      <c r="AF136" s="73" t="s">
        <v>131</v>
      </c>
      <c r="AG136" s="73" t="s">
        <v>3</v>
      </c>
      <c r="AH136" s="73" t="s">
        <v>0</v>
      </c>
      <c r="AI136" s="73"/>
      <c r="AJ136" s="73"/>
      <c r="AK136" s="73" t="s">
        <v>7677</v>
      </c>
      <c r="AL136" s="73" t="s">
        <v>7533</v>
      </c>
      <c r="AM136" s="73" t="s">
        <v>310</v>
      </c>
      <c r="AN136" s="73" t="s">
        <v>7678</v>
      </c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>
        <v>0</v>
      </c>
      <c r="AZ136" s="73"/>
      <c r="BA136" s="73">
        <v>0</v>
      </c>
      <c r="BB136" s="73"/>
      <c r="BC136" s="73"/>
      <c r="BD136" s="73"/>
      <c r="BE136" s="73"/>
      <c r="BF136" s="73"/>
      <c r="BG136" s="73"/>
      <c r="BH136" s="76"/>
    </row>
    <row r="137" spans="1:60" x14ac:dyDescent="0.25">
      <c r="A137" s="72">
        <v>182</v>
      </c>
      <c r="B137" s="73">
        <v>1962</v>
      </c>
      <c r="C137" s="73" t="s">
        <v>4537</v>
      </c>
      <c r="D137" s="73" t="s">
        <v>7676</v>
      </c>
      <c r="E137" s="73" t="s">
        <v>7676</v>
      </c>
      <c r="F137" s="73" t="s">
        <v>7676</v>
      </c>
      <c r="G137" s="73" t="s">
        <v>7679</v>
      </c>
      <c r="H137" s="74">
        <v>22741</v>
      </c>
      <c r="I137" s="73" t="s">
        <v>6912</v>
      </c>
      <c r="J137" s="73"/>
      <c r="K137" s="73">
        <v>27</v>
      </c>
      <c r="L137" s="73"/>
      <c r="M137" s="73"/>
      <c r="N137" s="73" t="s">
        <v>4679</v>
      </c>
      <c r="O137" s="73" t="s">
        <v>1021</v>
      </c>
      <c r="P137" s="73" t="s">
        <v>4679</v>
      </c>
      <c r="Q137" s="73" t="s">
        <v>7492</v>
      </c>
      <c r="R137" s="73">
        <v>4</v>
      </c>
      <c r="S137" s="73" t="s">
        <v>2631</v>
      </c>
      <c r="T137" s="73"/>
      <c r="U137" s="73"/>
      <c r="V137" s="73"/>
      <c r="W137" s="73"/>
      <c r="X137" s="73"/>
      <c r="Y137" s="73"/>
      <c r="Z137" s="73" t="s">
        <v>6</v>
      </c>
      <c r="AA137" s="73"/>
      <c r="AB137" s="75">
        <v>0.05</v>
      </c>
      <c r="AC137" s="73" t="s">
        <v>497</v>
      </c>
      <c r="AD137" s="73" t="s">
        <v>7520</v>
      </c>
      <c r="AE137" s="73"/>
      <c r="AF137" s="73" t="s">
        <v>3</v>
      </c>
      <c r="AG137" s="73" t="s">
        <v>310</v>
      </c>
      <c r="AH137" s="73" t="s">
        <v>62</v>
      </c>
      <c r="AI137" s="73" t="s">
        <v>310</v>
      </c>
      <c r="AJ137" s="73"/>
      <c r="AK137" s="73" t="s">
        <v>1237</v>
      </c>
      <c r="AL137" s="73" t="s">
        <v>7495</v>
      </c>
      <c r="AM137" s="73"/>
      <c r="AN137" s="73"/>
      <c r="AO137" s="73" t="s">
        <v>497</v>
      </c>
      <c r="AP137" s="73"/>
      <c r="AQ137" s="73"/>
      <c r="AR137" s="73"/>
      <c r="AS137" s="73"/>
      <c r="AT137" s="73"/>
      <c r="AU137" s="73" t="s">
        <v>7538</v>
      </c>
      <c r="AV137" s="73" t="s">
        <v>980</v>
      </c>
      <c r="AW137" s="73" t="s">
        <v>6</v>
      </c>
      <c r="AX137" s="73" t="s">
        <v>6</v>
      </c>
      <c r="AY137" s="73">
        <v>11</v>
      </c>
      <c r="AZ137" s="73"/>
      <c r="BA137" s="73">
        <v>1</v>
      </c>
      <c r="BB137" s="73" t="s">
        <v>7605</v>
      </c>
      <c r="BC137" s="73"/>
      <c r="BD137" s="73" t="s">
        <v>7509</v>
      </c>
      <c r="BE137" s="73" t="s">
        <v>7652</v>
      </c>
      <c r="BF137" s="73" t="s">
        <v>7511</v>
      </c>
      <c r="BG137" s="73" t="s">
        <v>16</v>
      </c>
      <c r="BH137" s="76"/>
    </row>
    <row r="138" spans="1:60" x14ac:dyDescent="0.25">
      <c r="A138" s="72">
        <v>183</v>
      </c>
      <c r="B138" s="73">
        <v>1962</v>
      </c>
      <c r="C138" s="73" t="s">
        <v>4537</v>
      </c>
      <c r="D138" s="73" t="s">
        <v>7676</v>
      </c>
      <c r="E138" s="73" t="s">
        <v>7676</v>
      </c>
      <c r="F138" s="73" t="s">
        <v>7676</v>
      </c>
      <c r="G138" s="73" t="s">
        <v>8201</v>
      </c>
      <c r="H138" s="74">
        <v>22741</v>
      </c>
      <c r="I138" s="73"/>
      <c r="J138" s="73"/>
      <c r="K138" s="73"/>
      <c r="L138" s="73"/>
      <c r="M138" s="73"/>
      <c r="N138" s="73" t="s">
        <v>4679</v>
      </c>
      <c r="O138" s="73" t="s">
        <v>1021</v>
      </c>
      <c r="P138" s="73"/>
      <c r="Q138" s="73"/>
      <c r="R138" s="73">
        <v>0</v>
      </c>
      <c r="S138" s="73"/>
      <c r="T138" s="73"/>
      <c r="U138" s="73"/>
      <c r="V138" s="73"/>
      <c r="W138" s="73"/>
      <c r="X138" s="73"/>
      <c r="Y138" s="73"/>
      <c r="Z138" s="73" t="s">
        <v>6</v>
      </c>
      <c r="AA138" s="73"/>
      <c r="AB138" s="75">
        <v>2</v>
      </c>
      <c r="AC138" s="73" t="s">
        <v>497</v>
      </c>
      <c r="AD138" s="73"/>
      <c r="AE138" s="73"/>
      <c r="AF138" s="73" t="s">
        <v>0</v>
      </c>
      <c r="AG138" s="73" t="s">
        <v>131</v>
      </c>
      <c r="AH138" s="73" t="s">
        <v>0</v>
      </c>
      <c r="AI138" s="73" t="s">
        <v>0</v>
      </c>
      <c r="AJ138" s="73"/>
      <c r="AK138" s="73" t="s">
        <v>212</v>
      </c>
      <c r="AL138" s="73" t="s">
        <v>7495</v>
      </c>
      <c r="AM138" s="73" t="s">
        <v>310</v>
      </c>
      <c r="AN138" s="73" t="s">
        <v>7673</v>
      </c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>
        <v>0</v>
      </c>
      <c r="AZ138" s="73"/>
      <c r="BA138" s="73">
        <v>0</v>
      </c>
      <c r="BB138" s="73"/>
      <c r="BC138" s="73"/>
      <c r="BD138" s="73"/>
      <c r="BE138" s="73"/>
      <c r="BF138" s="73"/>
      <c r="BG138" s="73"/>
      <c r="BH138" s="76"/>
    </row>
    <row r="139" spans="1:60" x14ac:dyDescent="0.25">
      <c r="A139" s="72">
        <v>184</v>
      </c>
      <c r="B139" s="73">
        <v>1962</v>
      </c>
      <c r="C139" s="73" t="s">
        <v>4537</v>
      </c>
      <c r="D139" s="73" t="s">
        <v>7676</v>
      </c>
      <c r="E139" s="73" t="s">
        <v>7676</v>
      </c>
      <c r="F139" s="73" t="s">
        <v>7676</v>
      </c>
      <c r="G139" s="73" t="s">
        <v>8202</v>
      </c>
      <c r="H139" s="74">
        <v>22741</v>
      </c>
      <c r="I139" s="73" t="s">
        <v>6912</v>
      </c>
      <c r="J139" s="73"/>
      <c r="K139" s="73">
        <v>27</v>
      </c>
      <c r="L139" s="73"/>
      <c r="M139" s="73"/>
      <c r="N139" s="73" t="s">
        <v>4679</v>
      </c>
      <c r="O139" s="73" t="s">
        <v>1021</v>
      </c>
      <c r="P139" s="73"/>
      <c r="Q139" s="73"/>
      <c r="R139" s="73">
        <v>0</v>
      </c>
      <c r="S139" s="73"/>
      <c r="T139" s="73" t="s">
        <v>7680</v>
      </c>
      <c r="U139" s="73"/>
      <c r="V139" s="73"/>
      <c r="W139" s="73"/>
      <c r="X139" s="73"/>
      <c r="Y139" s="73"/>
      <c r="Z139" s="73" t="s">
        <v>6</v>
      </c>
      <c r="AA139" s="73"/>
      <c r="AB139" s="75">
        <v>0.1</v>
      </c>
      <c r="AC139" s="73" t="s">
        <v>310</v>
      </c>
      <c r="AD139" s="73" t="s">
        <v>7498</v>
      </c>
      <c r="AE139" s="73"/>
      <c r="AF139" s="73" t="s">
        <v>310</v>
      </c>
      <c r="AG139" s="73" t="s">
        <v>310</v>
      </c>
      <c r="AH139" s="73" t="s">
        <v>1847</v>
      </c>
      <c r="AI139" s="73" t="s">
        <v>310</v>
      </c>
      <c r="AJ139" s="73"/>
      <c r="AK139" s="73" t="s">
        <v>376</v>
      </c>
      <c r="AL139" s="73" t="s">
        <v>7495</v>
      </c>
      <c r="AM139" s="73" t="s">
        <v>310</v>
      </c>
      <c r="AN139" s="73" t="s">
        <v>7673</v>
      </c>
      <c r="AO139" s="73" t="s">
        <v>497</v>
      </c>
      <c r="AP139" s="73"/>
      <c r="AQ139" s="73"/>
      <c r="AR139" s="73"/>
      <c r="AS139" s="73"/>
      <c r="AT139" s="73"/>
      <c r="AU139" s="73" t="s">
        <v>7505</v>
      </c>
      <c r="AV139" s="73" t="s">
        <v>6</v>
      </c>
      <c r="AW139" s="73" t="s">
        <v>7544</v>
      </c>
      <c r="AX139" s="73" t="s">
        <v>2915</v>
      </c>
      <c r="AY139" s="73">
        <v>11</v>
      </c>
      <c r="AZ139" s="73"/>
      <c r="BA139" s="73">
        <v>1</v>
      </c>
      <c r="BB139" s="73" t="s">
        <v>7572</v>
      </c>
      <c r="BC139" s="73"/>
      <c r="BD139" s="73" t="s">
        <v>7509</v>
      </c>
      <c r="BE139" s="73" t="s">
        <v>7652</v>
      </c>
      <c r="BF139" s="73" t="s">
        <v>7511</v>
      </c>
      <c r="BG139" s="73" t="s">
        <v>16</v>
      </c>
      <c r="BH139" s="76"/>
    </row>
    <row r="140" spans="1:60" x14ac:dyDescent="0.25">
      <c r="A140" s="72">
        <v>185</v>
      </c>
      <c r="B140" s="73">
        <v>1962</v>
      </c>
      <c r="C140" s="73" t="s">
        <v>4537</v>
      </c>
      <c r="D140" s="73" t="s">
        <v>7676</v>
      </c>
      <c r="E140" s="73" t="s">
        <v>7676</v>
      </c>
      <c r="F140" s="73" t="s">
        <v>7681</v>
      </c>
      <c r="G140" s="73" t="s">
        <v>8203</v>
      </c>
      <c r="H140" s="74">
        <v>22742</v>
      </c>
      <c r="I140" s="73" t="s">
        <v>6912</v>
      </c>
      <c r="J140" s="73"/>
      <c r="K140" s="73">
        <v>27</v>
      </c>
      <c r="L140" s="73"/>
      <c r="M140" s="73" t="s">
        <v>7682</v>
      </c>
      <c r="N140" s="73" t="s">
        <v>4679</v>
      </c>
      <c r="O140" s="73" t="s">
        <v>1021</v>
      </c>
      <c r="P140" s="73" t="s">
        <v>4679</v>
      </c>
      <c r="Q140" s="73" t="s">
        <v>7492</v>
      </c>
      <c r="R140" s="73">
        <v>4</v>
      </c>
      <c r="S140" s="73" t="s">
        <v>2631</v>
      </c>
      <c r="T140" s="73" t="s">
        <v>7502</v>
      </c>
      <c r="U140" s="73"/>
      <c r="V140" s="73"/>
      <c r="W140" s="73"/>
      <c r="X140" s="73"/>
      <c r="Y140" s="73"/>
      <c r="Z140" s="73" t="s">
        <v>6</v>
      </c>
      <c r="AA140" s="73"/>
      <c r="AB140" s="75">
        <v>5</v>
      </c>
      <c r="AC140" s="73" t="s">
        <v>497</v>
      </c>
      <c r="AD140" s="73" t="s">
        <v>7498</v>
      </c>
      <c r="AE140" s="73"/>
      <c r="AF140" s="73" t="s">
        <v>3</v>
      </c>
      <c r="AG140" s="73" t="s">
        <v>0</v>
      </c>
      <c r="AH140" s="73" t="s">
        <v>131</v>
      </c>
      <c r="AI140" s="73" t="s">
        <v>3</v>
      </c>
      <c r="AJ140" s="73"/>
      <c r="AK140" s="73" t="s">
        <v>1535</v>
      </c>
      <c r="AL140" s="73" t="s">
        <v>7495</v>
      </c>
      <c r="AM140" s="73"/>
      <c r="AN140" s="73" t="s">
        <v>7618</v>
      </c>
      <c r="AO140" s="73" t="s">
        <v>497</v>
      </c>
      <c r="AP140" s="73" t="s">
        <v>497</v>
      </c>
      <c r="AQ140" s="73"/>
      <c r="AR140" s="73"/>
      <c r="AS140" s="73"/>
      <c r="AT140" s="73"/>
      <c r="AU140" s="73" t="s">
        <v>7521</v>
      </c>
      <c r="AV140" s="73" t="s">
        <v>2915</v>
      </c>
      <c r="AW140" s="73" t="s">
        <v>2915</v>
      </c>
      <c r="AX140" s="73" t="s">
        <v>980</v>
      </c>
      <c r="AY140" s="73">
        <v>7</v>
      </c>
      <c r="AZ140" s="73"/>
      <c r="BA140" s="73">
        <v>1</v>
      </c>
      <c r="BB140" s="73" t="s">
        <v>7508</v>
      </c>
      <c r="BC140" s="73"/>
      <c r="BD140" s="73" t="s">
        <v>7509</v>
      </c>
      <c r="BE140" s="73" t="s">
        <v>7566</v>
      </c>
      <c r="BF140" s="73" t="s">
        <v>7511</v>
      </c>
      <c r="BG140" s="73" t="s">
        <v>16</v>
      </c>
      <c r="BH140" s="76"/>
    </row>
    <row r="141" spans="1:60" x14ac:dyDescent="0.25">
      <c r="A141" s="72">
        <v>180</v>
      </c>
      <c r="B141" s="73">
        <v>1962</v>
      </c>
      <c r="C141" s="73" t="s">
        <v>4537</v>
      </c>
      <c r="D141" s="73" t="s">
        <v>7676</v>
      </c>
      <c r="E141" s="73" t="s">
        <v>7681</v>
      </c>
      <c r="F141" s="73" t="s">
        <v>7681</v>
      </c>
      <c r="G141" s="73" t="s">
        <v>8204</v>
      </c>
      <c r="H141" s="74">
        <v>22736</v>
      </c>
      <c r="I141" s="73"/>
      <c r="J141" s="73"/>
      <c r="K141" s="73"/>
      <c r="L141" s="73"/>
      <c r="M141" s="73"/>
      <c r="N141" s="73" t="s">
        <v>4679</v>
      </c>
      <c r="O141" s="73" t="s">
        <v>1021</v>
      </c>
      <c r="P141" s="73"/>
      <c r="Q141" s="73"/>
      <c r="R141" s="73">
        <v>4</v>
      </c>
      <c r="S141" s="73" t="s">
        <v>40</v>
      </c>
      <c r="T141" s="73"/>
      <c r="U141" s="73"/>
      <c r="V141" s="73"/>
      <c r="W141" s="73"/>
      <c r="X141" s="73"/>
      <c r="Y141" s="73"/>
      <c r="Z141" s="73" t="s">
        <v>6</v>
      </c>
      <c r="AA141" s="73"/>
      <c r="AB141" s="75">
        <v>2</v>
      </c>
      <c r="AC141" s="73" t="s">
        <v>497</v>
      </c>
      <c r="AD141" s="73" t="s">
        <v>7498</v>
      </c>
      <c r="AE141" s="73"/>
      <c r="AF141" s="73"/>
      <c r="AG141" s="73"/>
      <c r="AH141" s="73"/>
      <c r="AI141" s="73"/>
      <c r="AJ141" s="73"/>
      <c r="AK141" s="73" t="s">
        <v>1800</v>
      </c>
      <c r="AL141" s="73"/>
      <c r="AM141" s="73"/>
      <c r="AN141" s="73" t="s">
        <v>7684</v>
      </c>
      <c r="AO141" s="73" t="s">
        <v>497</v>
      </c>
      <c r="AP141" s="73" t="s">
        <v>497</v>
      </c>
      <c r="AQ141" s="73"/>
      <c r="AR141" s="73"/>
      <c r="AS141" s="73"/>
      <c r="AT141" s="73"/>
      <c r="AU141" s="73"/>
      <c r="AV141" s="73"/>
      <c r="AW141" s="73"/>
      <c r="AX141" s="73"/>
      <c r="AY141" s="73">
        <v>0</v>
      </c>
      <c r="AZ141" s="73"/>
      <c r="BA141" s="73">
        <v>0</v>
      </c>
      <c r="BB141" s="73"/>
      <c r="BC141" s="73"/>
      <c r="BD141" s="73"/>
      <c r="BE141" s="73"/>
      <c r="BF141" s="73"/>
      <c r="BG141" s="73"/>
      <c r="BH141" s="76"/>
    </row>
    <row r="142" spans="1:60" x14ac:dyDescent="0.25">
      <c r="A142" s="72">
        <v>186</v>
      </c>
      <c r="B142" s="73">
        <v>1962</v>
      </c>
      <c r="C142" s="73" t="s">
        <v>4537</v>
      </c>
      <c r="D142" s="73" t="s">
        <v>7685</v>
      </c>
      <c r="E142" s="73" t="s">
        <v>7686</v>
      </c>
      <c r="F142" s="73" t="s">
        <v>7676</v>
      </c>
      <c r="G142" s="73" t="s">
        <v>8205</v>
      </c>
      <c r="H142" s="74">
        <v>22742</v>
      </c>
      <c r="I142" s="73"/>
      <c r="J142" s="73"/>
      <c r="K142" s="73"/>
      <c r="L142" s="73"/>
      <c r="M142" s="73"/>
      <c r="N142" s="73" t="s">
        <v>4679</v>
      </c>
      <c r="O142" s="73" t="s">
        <v>1021</v>
      </c>
      <c r="P142" s="73" t="s">
        <v>4679</v>
      </c>
      <c r="Q142" s="73" t="s">
        <v>7492</v>
      </c>
      <c r="R142" s="73">
        <v>4</v>
      </c>
      <c r="S142" s="73" t="s">
        <v>2631</v>
      </c>
      <c r="T142" s="73"/>
      <c r="U142" s="73"/>
      <c r="V142" s="73"/>
      <c r="W142" s="73"/>
      <c r="X142" s="73"/>
      <c r="Y142" s="73"/>
      <c r="Z142" s="73" t="s">
        <v>6</v>
      </c>
      <c r="AA142" s="73"/>
      <c r="AB142" s="75">
        <v>0.2</v>
      </c>
      <c r="AC142" s="73" t="s">
        <v>497</v>
      </c>
      <c r="AD142" s="73" t="s">
        <v>7520</v>
      </c>
      <c r="AE142" s="73"/>
      <c r="AF142" s="73" t="s">
        <v>131</v>
      </c>
      <c r="AG142" s="73" t="s">
        <v>3</v>
      </c>
      <c r="AH142" s="73" t="s">
        <v>0</v>
      </c>
      <c r="AI142" s="73"/>
      <c r="AJ142" s="73"/>
      <c r="AK142" s="73" t="s">
        <v>1204</v>
      </c>
      <c r="AL142" s="73" t="s">
        <v>7495</v>
      </c>
      <c r="AM142" s="73" t="s">
        <v>497</v>
      </c>
      <c r="AN142" s="73" t="s">
        <v>7619</v>
      </c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>
        <v>0</v>
      </c>
      <c r="AZ142" s="73"/>
      <c r="BA142" s="73">
        <v>0</v>
      </c>
      <c r="BB142" s="73"/>
      <c r="BC142" s="73"/>
      <c r="BD142" s="73"/>
      <c r="BE142" s="73"/>
      <c r="BF142" s="73"/>
      <c r="BG142" s="73"/>
      <c r="BH142" s="76"/>
    </row>
    <row r="143" spans="1:60" x14ac:dyDescent="0.25">
      <c r="A143" s="72">
        <v>201</v>
      </c>
      <c r="B143" s="73">
        <v>1962</v>
      </c>
      <c r="C143" s="73" t="s">
        <v>4537</v>
      </c>
      <c r="D143" s="73" t="s">
        <v>7672</v>
      </c>
      <c r="E143" s="73" t="s">
        <v>7687</v>
      </c>
      <c r="F143" s="73" t="s">
        <v>7688</v>
      </c>
      <c r="G143" s="73" t="s">
        <v>8206</v>
      </c>
      <c r="H143" s="74">
        <v>22867</v>
      </c>
      <c r="I143" s="73"/>
      <c r="J143" s="73"/>
      <c r="K143" s="73"/>
      <c r="L143" s="73"/>
      <c r="M143" s="73"/>
      <c r="N143" s="73" t="s">
        <v>4679</v>
      </c>
      <c r="O143" s="73"/>
      <c r="P143" s="73" t="s">
        <v>4679</v>
      </c>
      <c r="Q143" s="73" t="s">
        <v>7492</v>
      </c>
      <c r="R143" s="73">
        <v>4</v>
      </c>
      <c r="S143" s="73" t="s">
        <v>2631</v>
      </c>
      <c r="T143" s="73"/>
      <c r="U143" s="73"/>
      <c r="V143" s="73"/>
      <c r="W143" s="73"/>
      <c r="X143" s="73"/>
      <c r="Y143" s="73"/>
      <c r="Z143" s="73" t="s">
        <v>6</v>
      </c>
      <c r="AA143" s="73"/>
      <c r="AB143" s="75">
        <v>0.5</v>
      </c>
      <c r="AC143" s="73" t="s">
        <v>497</v>
      </c>
      <c r="AD143" s="73" t="s">
        <v>7498</v>
      </c>
      <c r="AE143" s="73"/>
      <c r="AF143" s="73" t="s">
        <v>0</v>
      </c>
      <c r="AG143" s="73" t="s">
        <v>0</v>
      </c>
      <c r="AH143" s="73" t="s">
        <v>0</v>
      </c>
      <c r="AI143" s="73"/>
      <c r="AJ143" s="73"/>
      <c r="AK143" s="73" t="s">
        <v>1340</v>
      </c>
      <c r="AL143" s="73" t="s">
        <v>7495</v>
      </c>
      <c r="AM143" s="73"/>
      <c r="AN143" s="73"/>
      <c r="AO143" s="73" t="s">
        <v>497</v>
      </c>
      <c r="AP143" s="73" t="s">
        <v>497</v>
      </c>
      <c r="AQ143" s="73"/>
      <c r="AR143" s="73"/>
      <c r="AS143" s="73" t="s">
        <v>497</v>
      </c>
      <c r="AT143" s="73"/>
      <c r="AU143" s="73"/>
      <c r="AV143" s="73"/>
      <c r="AW143" s="73"/>
      <c r="AX143" s="73"/>
      <c r="AY143" s="73">
        <v>0</v>
      </c>
      <c r="AZ143" s="73"/>
      <c r="BA143" s="73">
        <v>0</v>
      </c>
      <c r="BB143" s="73"/>
      <c r="BC143" s="73"/>
      <c r="BD143" s="73"/>
      <c r="BE143" s="73"/>
      <c r="BF143" s="73"/>
      <c r="BG143" s="73"/>
      <c r="BH143" s="76"/>
    </row>
    <row r="144" spans="1:60" x14ac:dyDescent="0.25">
      <c r="A144" s="72">
        <v>232</v>
      </c>
      <c r="B144" s="73">
        <v>1963</v>
      </c>
      <c r="C144" s="73" t="s">
        <v>4537</v>
      </c>
      <c r="D144" s="73" t="s">
        <v>7676</v>
      </c>
      <c r="E144" s="73" t="s">
        <v>7676</v>
      </c>
      <c r="F144" s="73" t="s">
        <v>7681</v>
      </c>
      <c r="G144" s="73" t="s">
        <v>7689</v>
      </c>
      <c r="H144" s="74">
        <v>23051</v>
      </c>
      <c r="I144" s="73"/>
      <c r="J144" s="73"/>
      <c r="K144" s="73"/>
      <c r="L144" s="73"/>
      <c r="M144" s="73"/>
      <c r="N144" s="73" t="s">
        <v>4679</v>
      </c>
      <c r="O144" s="73" t="s">
        <v>1021</v>
      </c>
      <c r="P144" s="73" t="s">
        <v>4679</v>
      </c>
      <c r="Q144" s="73" t="s">
        <v>7690</v>
      </c>
      <c r="R144" s="73">
        <v>4</v>
      </c>
      <c r="S144" s="73" t="s">
        <v>7532</v>
      </c>
      <c r="T144" s="73"/>
      <c r="U144" s="73"/>
      <c r="V144" s="73"/>
      <c r="W144" s="73"/>
      <c r="X144" s="73"/>
      <c r="Y144" s="73"/>
      <c r="Z144" s="73"/>
      <c r="AA144" s="73"/>
      <c r="AB144" s="75" t="e">
        <v>#VALUE!</v>
      </c>
      <c r="AC144" s="73"/>
      <c r="AD144" s="73"/>
      <c r="AE144" s="73"/>
      <c r="AF144" s="73"/>
      <c r="AG144" s="73"/>
      <c r="AH144" s="73"/>
      <c r="AI144" s="73"/>
      <c r="AJ144" s="73"/>
      <c r="AK144" s="73" t="s">
        <v>2686</v>
      </c>
      <c r="AL144" s="73" t="s">
        <v>7495</v>
      </c>
      <c r="AM144" s="73" t="s">
        <v>497</v>
      </c>
      <c r="AN144" s="73" t="s">
        <v>7675</v>
      </c>
      <c r="AO144" s="73" t="s">
        <v>497</v>
      </c>
      <c r="AP144" s="73"/>
      <c r="AQ144" s="73"/>
      <c r="AR144" s="73" t="s">
        <v>7563</v>
      </c>
      <c r="AS144" s="73"/>
      <c r="AT144" s="73"/>
      <c r="AU144" s="73"/>
      <c r="AV144" s="73"/>
      <c r="AW144" s="73"/>
      <c r="AX144" s="73"/>
      <c r="AY144" s="73">
        <v>0</v>
      </c>
      <c r="AZ144" s="73"/>
      <c r="BA144" s="73">
        <v>0</v>
      </c>
      <c r="BB144" s="73"/>
      <c r="BC144" s="73"/>
      <c r="BD144" s="73"/>
      <c r="BE144" s="73"/>
      <c r="BF144" s="73"/>
      <c r="BG144" s="73"/>
      <c r="BH144" s="76"/>
    </row>
    <row r="145" spans="1:60" x14ac:dyDescent="0.25">
      <c r="A145" s="72">
        <v>264</v>
      </c>
      <c r="B145" s="73">
        <v>1963</v>
      </c>
      <c r="C145" s="73" t="s">
        <v>4537</v>
      </c>
      <c r="D145" s="73" t="s">
        <v>7488</v>
      </c>
      <c r="E145" s="73" t="s">
        <v>7691</v>
      </c>
      <c r="F145" s="73" t="s">
        <v>7692</v>
      </c>
      <c r="G145" s="73" t="s">
        <v>7693</v>
      </c>
      <c r="H145" s="74">
        <v>23181</v>
      </c>
      <c r="I145" s="73"/>
      <c r="J145" s="73"/>
      <c r="K145" s="73"/>
      <c r="L145" s="73"/>
      <c r="M145" s="73"/>
      <c r="N145" s="73" t="s">
        <v>4679</v>
      </c>
      <c r="O145" s="73" t="s">
        <v>1021</v>
      </c>
      <c r="P145" s="73" t="s">
        <v>4679</v>
      </c>
      <c r="Q145" s="73" t="s">
        <v>7492</v>
      </c>
      <c r="R145" s="73">
        <v>4</v>
      </c>
      <c r="S145" s="73" t="s">
        <v>2631</v>
      </c>
      <c r="T145" s="73"/>
      <c r="U145" s="73"/>
      <c r="V145" s="73"/>
      <c r="W145" s="73"/>
      <c r="X145" s="73"/>
      <c r="Y145" s="73"/>
      <c r="Z145" s="73" t="s">
        <v>6</v>
      </c>
      <c r="AA145" s="73"/>
      <c r="AB145" s="75" t="e">
        <v>#VALUE!</v>
      </c>
      <c r="AC145" s="73"/>
      <c r="AD145" s="73"/>
      <c r="AE145" s="73"/>
      <c r="AF145" s="73"/>
      <c r="AG145" s="73"/>
      <c r="AH145" s="73" t="s">
        <v>0</v>
      </c>
      <c r="AI145" s="73"/>
      <c r="AJ145" s="73"/>
      <c r="AK145" s="73" t="s">
        <v>625</v>
      </c>
      <c r="AL145" s="73" t="s">
        <v>7495</v>
      </c>
      <c r="AM145" s="73"/>
      <c r="AN145" s="73"/>
      <c r="AO145" s="73"/>
      <c r="AP145" s="73" t="s">
        <v>497</v>
      </c>
      <c r="AQ145" s="73"/>
      <c r="AR145" s="73" t="s">
        <v>7563</v>
      </c>
      <c r="AS145" s="73"/>
      <c r="AT145" s="73"/>
      <c r="AU145" s="73"/>
      <c r="AV145" s="73"/>
      <c r="AW145" s="73"/>
      <c r="AX145" s="73"/>
      <c r="AY145" s="73">
        <v>0</v>
      </c>
      <c r="AZ145" s="73"/>
      <c r="BA145" s="73">
        <v>0</v>
      </c>
      <c r="BB145" s="73"/>
      <c r="BC145" s="73"/>
      <c r="BD145" s="73"/>
      <c r="BE145" s="73"/>
      <c r="BF145" s="73"/>
      <c r="BG145" s="73"/>
      <c r="BH145" s="76"/>
    </row>
    <row r="146" spans="1:60" x14ac:dyDescent="0.25">
      <c r="A146" s="72">
        <v>265</v>
      </c>
      <c r="B146" s="73">
        <v>1963</v>
      </c>
      <c r="C146" s="73" t="s">
        <v>4537</v>
      </c>
      <c r="D146" s="73" t="s">
        <v>7488</v>
      </c>
      <c r="E146" s="73" t="s">
        <v>7674</v>
      </c>
      <c r="F146" s="73" t="s">
        <v>7691</v>
      </c>
      <c r="G146" s="73" t="s">
        <v>7695</v>
      </c>
      <c r="H146" s="74">
        <v>23181</v>
      </c>
      <c r="I146" s="73"/>
      <c r="J146" s="73"/>
      <c r="K146" s="73"/>
      <c r="L146" s="73"/>
      <c r="M146" s="73"/>
      <c r="N146" s="73" t="s">
        <v>4679</v>
      </c>
      <c r="O146" s="73" t="s">
        <v>1021</v>
      </c>
      <c r="P146" s="73"/>
      <c r="Q146" s="73"/>
      <c r="R146" s="73">
        <v>0</v>
      </c>
      <c r="S146" s="73"/>
      <c r="T146" s="73"/>
      <c r="U146" s="73"/>
      <c r="V146" s="73"/>
      <c r="W146" s="73"/>
      <c r="X146" s="73"/>
      <c r="Y146" s="73"/>
      <c r="Z146" s="73" t="s">
        <v>6</v>
      </c>
      <c r="AA146" s="73"/>
      <c r="AB146" s="75">
        <v>0</v>
      </c>
      <c r="AC146" s="73"/>
      <c r="AD146" s="73"/>
      <c r="AE146" s="73"/>
      <c r="AF146" s="73" t="s">
        <v>131</v>
      </c>
      <c r="AG146" s="73" t="s">
        <v>131</v>
      </c>
      <c r="AH146" s="73" t="s">
        <v>3</v>
      </c>
      <c r="AI146" s="73"/>
      <c r="AJ146" s="73"/>
      <c r="AK146" s="73" t="s">
        <v>1232</v>
      </c>
      <c r="AL146" s="73" t="s">
        <v>7495</v>
      </c>
      <c r="AM146" s="73"/>
      <c r="AN146" s="73"/>
      <c r="AO146" s="73"/>
      <c r="AP146" s="73" t="s">
        <v>497</v>
      </c>
      <c r="AQ146" s="73"/>
      <c r="AR146" s="73" t="s">
        <v>7563</v>
      </c>
      <c r="AS146" s="73"/>
      <c r="AT146" s="73"/>
      <c r="AU146" s="73"/>
      <c r="AV146" s="73"/>
      <c r="AW146" s="73"/>
      <c r="AX146" s="73"/>
      <c r="AY146" s="73">
        <v>0</v>
      </c>
      <c r="AZ146" s="73"/>
      <c r="BA146" s="73">
        <v>0</v>
      </c>
      <c r="BB146" s="73"/>
      <c r="BC146" s="73"/>
      <c r="BD146" s="73"/>
      <c r="BE146" s="73"/>
      <c r="BF146" s="73"/>
      <c r="BG146" s="73"/>
      <c r="BH146" s="76"/>
    </row>
    <row r="147" spans="1:60" x14ac:dyDescent="0.25">
      <c r="A147" s="72">
        <v>609</v>
      </c>
      <c r="B147" s="73">
        <v>1970</v>
      </c>
      <c r="C147" s="73" t="s">
        <v>4537</v>
      </c>
      <c r="D147" s="73" t="s">
        <v>7696</v>
      </c>
      <c r="E147" s="73" t="s">
        <v>7696</v>
      </c>
      <c r="F147" s="73" t="s">
        <v>7696</v>
      </c>
      <c r="G147" s="73" t="s">
        <v>7697</v>
      </c>
      <c r="H147" s="74">
        <v>25673</v>
      </c>
      <c r="I147" s="73" t="s">
        <v>6912</v>
      </c>
      <c r="J147" s="73" t="s">
        <v>1847</v>
      </c>
      <c r="K147" s="73" t="s">
        <v>2037</v>
      </c>
      <c r="L147" s="73" t="s">
        <v>6912</v>
      </c>
      <c r="M147" s="73"/>
      <c r="N147" s="73" t="s">
        <v>4679</v>
      </c>
      <c r="O147" s="73" t="s">
        <v>1021</v>
      </c>
      <c r="P147" s="73" t="s">
        <v>7523</v>
      </c>
      <c r="Q147" s="73"/>
      <c r="R147" s="73">
        <v>4</v>
      </c>
      <c r="S147" s="73" t="s">
        <v>7591</v>
      </c>
      <c r="T147" s="73" t="s">
        <v>7591</v>
      </c>
      <c r="U147" s="73"/>
      <c r="V147" s="73"/>
      <c r="W147" s="73"/>
      <c r="X147" s="73"/>
      <c r="Y147" s="73"/>
      <c r="Z147" s="73" t="s">
        <v>6</v>
      </c>
      <c r="AA147" s="73"/>
      <c r="AB147" s="75" t="e">
        <v>#VALUE!</v>
      </c>
      <c r="AC147" s="73" t="s">
        <v>497</v>
      </c>
      <c r="AD147" s="73" t="s">
        <v>339</v>
      </c>
      <c r="AE147" s="73"/>
      <c r="AF147" s="73" t="s">
        <v>0</v>
      </c>
      <c r="AG147" s="73" t="s">
        <v>0</v>
      </c>
      <c r="AH147" s="73" t="s">
        <v>310</v>
      </c>
      <c r="AI147" s="73"/>
      <c r="AJ147" s="73"/>
      <c r="AK147" s="73" t="s">
        <v>7698</v>
      </c>
      <c r="AL147" s="73" t="s">
        <v>7533</v>
      </c>
      <c r="AM147" s="73" t="s">
        <v>497</v>
      </c>
      <c r="AN147" s="73" t="s">
        <v>7699</v>
      </c>
      <c r="AO147" s="73"/>
      <c r="AP147" s="73"/>
      <c r="AQ147" s="73"/>
      <c r="AR147" s="73" t="s">
        <v>4679</v>
      </c>
      <c r="AS147" s="73" t="s">
        <v>497</v>
      </c>
      <c r="AT147" s="73"/>
      <c r="AU147" s="73" t="s">
        <v>7505</v>
      </c>
      <c r="AV147" s="73" t="s">
        <v>980</v>
      </c>
      <c r="AW147" s="73" t="s">
        <v>6</v>
      </c>
      <c r="AX147" s="73" t="s">
        <v>6</v>
      </c>
      <c r="AY147" s="73">
        <v>7</v>
      </c>
      <c r="AZ147" s="73"/>
      <c r="BA147" s="73">
        <v>1</v>
      </c>
      <c r="BB147" s="73" t="s">
        <v>7523</v>
      </c>
      <c r="BC147" s="73"/>
      <c r="BD147" s="73" t="s">
        <v>7509</v>
      </c>
      <c r="BE147" s="73"/>
      <c r="BF147" s="73"/>
      <c r="BG147" s="73"/>
      <c r="BH147" s="76"/>
    </row>
    <row r="148" spans="1:60" x14ac:dyDescent="0.25">
      <c r="A148" s="72">
        <v>612</v>
      </c>
      <c r="B148" s="73">
        <v>1970</v>
      </c>
      <c r="C148" s="73" t="s">
        <v>4537</v>
      </c>
      <c r="D148" s="73" t="s">
        <v>7696</v>
      </c>
      <c r="E148" s="73" t="s">
        <v>7696</v>
      </c>
      <c r="F148" s="73" t="s">
        <v>7696</v>
      </c>
      <c r="G148" s="73" t="s">
        <v>7700</v>
      </c>
      <c r="H148" s="74">
        <v>25722</v>
      </c>
      <c r="I148" s="73" t="s">
        <v>6912</v>
      </c>
      <c r="J148" s="73" t="s">
        <v>1847</v>
      </c>
      <c r="K148" s="73" t="s">
        <v>2037</v>
      </c>
      <c r="L148" s="73" t="s">
        <v>6912</v>
      </c>
      <c r="M148" s="73"/>
      <c r="N148" s="73" t="s">
        <v>4679</v>
      </c>
      <c r="O148" s="73" t="s">
        <v>1021</v>
      </c>
      <c r="P148" s="73"/>
      <c r="Q148" s="73"/>
      <c r="R148" s="73">
        <v>0</v>
      </c>
      <c r="S148" s="73"/>
      <c r="T148" s="73" t="s">
        <v>7502</v>
      </c>
      <c r="U148" s="73"/>
      <c r="V148" s="73"/>
      <c r="W148" s="73"/>
      <c r="X148" s="73"/>
      <c r="Y148" s="73"/>
      <c r="Z148" s="73"/>
      <c r="AA148" s="73"/>
      <c r="AB148" s="75">
        <v>5</v>
      </c>
      <c r="AC148" s="73" t="s">
        <v>497</v>
      </c>
      <c r="AD148" s="73" t="s">
        <v>7498</v>
      </c>
      <c r="AE148" s="73"/>
      <c r="AF148" s="73" t="s">
        <v>310</v>
      </c>
      <c r="AG148" s="73" t="s">
        <v>3</v>
      </c>
      <c r="AH148" s="73" t="s">
        <v>62</v>
      </c>
      <c r="AI148" s="73"/>
      <c r="AJ148" s="73" t="s">
        <v>554</v>
      </c>
      <c r="AK148" s="73" t="s">
        <v>7701</v>
      </c>
      <c r="AL148" s="73" t="s">
        <v>7495</v>
      </c>
      <c r="AM148" s="73" t="s">
        <v>497</v>
      </c>
      <c r="AN148" s="73" t="s">
        <v>7702</v>
      </c>
      <c r="AO148" s="73" t="s">
        <v>497</v>
      </c>
      <c r="AP148" s="73" t="s">
        <v>497</v>
      </c>
      <c r="AQ148" s="73"/>
      <c r="AR148" s="73"/>
      <c r="AS148" s="73"/>
      <c r="AT148" s="73"/>
      <c r="AU148" s="73" t="s">
        <v>7521</v>
      </c>
      <c r="AV148" s="73" t="s">
        <v>6</v>
      </c>
      <c r="AW148" s="73" t="s">
        <v>6</v>
      </c>
      <c r="AX148" s="73" t="s">
        <v>2915</v>
      </c>
      <c r="AY148" s="73">
        <v>11</v>
      </c>
      <c r="AZ148" s="73"/>
      <c r="BA148" s="73">
        <v>1</v>
      </c>
      <c r="BB148" s="73" t="s">
        <v>7605</v>
      </c>
      <c r="BC148" s="73"/>
      <c r="BD148" s="73" t="s">
        <v>7509</v>
      </c>
      <c r="BE148" s="73"/>
      <c r="BF148" s="73"/>
      <c r="BG148" s="73"/>
      <c r="BH148" s="76"/>
    </row>
    <row r="149" spans="1:60" x14ac:dyDescent="0.25">
      <c r="A149" s="72">
        <v>602</v>
      </c>
      <c r="B149" s="73">
        <v>1970</v>
      </c>
      <c r="C149" s="73" t="s">
        <v>4537</v>
      </c>
      <c r="D149" s="73" t="s">
        <v>7696</v>
      </c>
      <c r="E149" s="73" t="s">
        <v>7703</v>
      </c>
      <c r="F149" s="73" t="s">
        <v>7704</v>
      </c>
      <c r="G149" s="73" t="s">
        <v>7705</v>
      </c>
      <c r="H149" s="74">
        <v>25630</v>
      </c>
      <c r="I149" s="73" t="s">
        <v>7706</v>
      </c>
      <c r="J149" s="73" t="s">
        <v>1847</v>
      </c>
      <c r="K149" s="73" t="s">
        <v>2156</v>
      </c>
      <c r="L149" s="73"/>
      <c r="M149" s="73"/>
      <c r="N149" s="73" t="s">
        <v>4679</v>
      </c>
      <c r="O149" s="73" t="s">
        <v>1021</v>
      </c>
      <c r="P149" s="73" t="s">
        <v>7523</v>
      </c>
      <c r="Q149" s="73" t="s">
        <v>7492</v>
      </c>
      <c r="R149" s="73">
        <v>4</v>
      </c>
      <c r="S149" s="73" t="s">
        <v>7516</v>
      </c>
      <c r="T149" s="73"/>
      <c r="U149" s="73"/>
      <c r="V149" s="73"/>
      <c r="W149" s="73"/>
      <c r="X149" s="73"/>
      <c r="Y149" s="73"/>
      <c r="Z149" s="73" t="s">
        <v>6</v>
      </c>
      <c r="AA149" s="73"/>
      <c r="AB149" s="75" t="e">
        <v>#VALUE!</v>
      </c>
      <c r="AC149" s="73"/>
      <c r="AD149" s="73" t="s">
        <v>339</v>
      </c>
      <c r="AE149" s="73"/>
      <c r="AF149" s="73" t="s">
        <v>0</v>
      </c>
      <c r="AG149" s="73" t="s">
        <v>131</v>
      </c>
      <c r="AH149" s="73" t="s">
        <v>3</v>
      </c>
      <c r="AI149" s="73" t="s">
        <v>0</v>
      </c>
      <c r="AJ149" s="73"/>
      <c r="AK149" s="73" t="s">
        <v>625</v>
      </c>
      <c r="AL149" s="73" t="s">
        <v>7495</v>
      </c>
      <c r="AM149" s="73"/>
      <c r="AN149" s="73"/>
      <c r="AO149" s="73" t="s">
        <v>497</v>
      </c>
      <c r="AP149" s="73"/>
      <c r="AQ149" s="73"/>
      <c r="AR149" s="73"/>
      <c r="AS149" s="73" t="s">
        <v>310</v>
      </c>
      <c r="AT149" s="73"/>
      <c r="AU149" s="73" t="s">
        <v>7497</v>
      </c>
      <c r="AV149" s="73" t="s">
        <v>6</v>
      </c>
      <c r="AW149" s="73" t="s">
        <v>2915</v>
      </c>
      <c r="AX149" s="73" t="s">
        <v>6</v>
      </c>
      <c r="AY149" s="73">
        <v>11</v>
      </c>
      <c r="AZ149" s="73"/>
      <c r="BA149" s="73">
        <v>1</v>
      </c>
      <c r="BB149" s="73" t="s">
        <v>7508</v>
      </c>
      <c r="BC149" s="73"/>
      <c r="BD149" s="73" t="s">
        <v>7579</v>
      </c>
      <c r="BE149" s="73"/>
      <c r="BF149" s="73"/>
      <c r="BG149" s="73"/>
      <c r="BH149" s="76"/>
    </row>
    <row r="150" spans="1:60" x14ac:dyDescent="0.25">
      <c r="A150" s="72">
        <v>606</v>
      </c>
      <c r="B150" s="73">
        <v>1970</v>
      </c>
      <c r="C150" s="73" t="s">
        <v>4537</v>
      </c>
      <c r="D150" s="73" t="s">
        <v>7696</v>
      </c>
      <c r="E150" s="73" t="s">
        <v>7696</v>
      </c>
      <c r="F150" s="73" t="s">
        <v>7696</v>
      </c>
      <c r="G150" s="73" t="s">
        <v>7707</v>
      </c>
      <c r="H150" s="74">
        <v>25679</v>
      </c>
      <c r="I150" s="73" t="s">
        <v>6912</v>
      </c>
      <c r="J150" s="73"/>
      <c r="K150" s="73" t="s">
        <v>2037</v>
      </c>
      <c r="L150" s="73"/>
      <c r="M150" s="73"/>
      <c r="N150" s="73" t="s">
        <v>4679</v>
      </c>
      <c r="O150" s="73" t="s">
        <v>1021</v>
      </c>
      <c r="P150" s="73"/>
      <c r="Q150" s="73"/>
      <c r="R150" s="73">
        <v>0</v>
      </c>
      <c r="S150" s="73"/>
      <c r="T150" s="73"/>
      <c r="U150" s="73"/>
      <c r="V150" s="73"/>
      <c r="W150" s="73"/>
      <c r="X150" s="73"/>
      <c r="Y150" s="73"/>
      <c r="Z150" s="73" t="s">
        <v>6</v>
      </c>
      <c r="AA150" s="73"/>
      <c r="AB150" s="75" t="e">
        <v>#VALUE!</v>
      </c>
      <c r="AC150" s="73" t="s">
        <v>0</v>
      </c>
      <c r="AD150" s="73" t="s">
        <v>7498</v>
      </c>
      <c r="AE150" s="73"/>
      <c r="AF150" s="73" t="s">
        <v>0</v>
      </c>
      <c r="AG150" s="73" t="s">
        <v>3</v>
      </c>
      <c r="AH150" s="73" t="s">
        <v>0</v>
      </c>
      <c r="AI150" s="73"/>
      <c r="AJ150" s="73"/>
      <c r="AK150" s="73" t="s">
        <v>1366</v>
      </c>
      <c r="AL150" s="73" t="s">
        <v>7495</v>
      </c>
      <c r="AM150" s="73" t="s">
        <v>497</v>
      </c>
      <c r="AN150" s="73" t="s">
        <v>7708</v>
      </c>
      <c r="AO150" s="73" t="s">
        <v>497</v>
      </c>
      <c r="AP150" s="73"/>
      <c r="AQ150" s="73"/>
      <c r="AR150" s="73" t="s">
        <v>7563</v>
      </c>
      <c r="AS150" s="73"/>
      <c r="AT150" s="73"/>
      <c r="AU150" s="73" t="s">
        <v>7538</v>
      </c>
      <c r="AV150" s="73" t="s">
        <v>6</v>
      </c>
      <c r="AW150" s="73" t="s">
        <v>6</v>
      </c>
      <c r="AX150" s="73" t="s">
        <v>339</v>
      </c>
      <c r="AY150" s="73">
        <v>7</v>
      </c>
      <c r="AZ150" s="73"/>
      <c r="BA150" s="73">
        <v>1</v>
      </c>
      <c r="BB150" s="73" t="s">
        <v>7508</v>
      </c>
      <c r="BC150" s="73"/>
      <c r="BD150" s="73" t="s">
        <v>7509</v>
      </c>
      <c r="BE150" s="73"/>
      <c r="BF150" s="73"/>
      <c r="BG150" s="73"/>
      <c r="BH150" s="76"/>
    </row>
    <row r="151" spans="1:60" x14ac:dyDescent="0.25">
      <c r="A151" s="72">
        <v>607</v>
      </c>
      <c r="B151" s="73">
        <v>1970</v>
      </c>
      <c r="C151" s="73" t="s">
        <v>4537</v>
      </c>
      <c r="D151" s="73" t="s">
        <v>7676</v>
      </c>
      <c r="E151" s="73" t="s">
        <v>7676</v>
      </c>
      <c r="F151" s="73" t="s">
        <v>7709</v>
      </c>
      <c r="G151" s="73" t="s">
        <v>7710</v>
      </c>
      <c r="H151" s="74">
        <v>25736</v>
      </c>
      <c r="I151" s="73" t="s">
        <v>6912</v>
      </c>
      <c r="J151" s="73" t="s">
        <v>5</v>
      </c>
      <c r="K151" s="73" t="s">
        <v>2037</v>
      </c>
      <c r="L151" s="73" t="s">
        <v>7711</v>
      </c>
      <c r="M151" s="73" t="s">
        <v>7563</v>
      </c>
      <c r="N151" s="73" t="s">
        <v>4679</v>
      </c>
      <c r="O151" s="73" t="s">
        <v>1021</v>
      </c>
      <c r="P151" s="73"/>
      <c r="Q151" s="73"/>
      <c r="R151" s="73">
        <v>0</v>
      </c>
      <c r="S151" s="73"/>
      <c r="T151" s="73"/>
      <c r="U151" s="73"/>
      <c r="V151" s="73"/>
      <c r="W151" s="73"/>
      <c r="X151" s="73"/>
      <c r="Y151" s="73"/>
      <c r="Z151" s="73"/>
      <c r="AA151" s="73" t="s">
        <v>6</v>
      </c>
      <c r="AB151" s="75" t="e">
        <v>#VALUE!</v>
      </c>
      <c r="AC151" s="73" t="s">
        <v>497</v>
      </c>
      <c r="AD151" s="73" t="s">
        <v>7498</v>
      </c>
      <c r="AE151" s="73"/>
      <c r="AF151" s="73" t="s">
        <v>3</v>
      </c>
      <c r="AG151" s="73" t="s">
        <v>3</v>
      </c>
      <c r="AH151" s="73" t="s">
        <v>62</v>
      </c>
      <c r="AI151" s="73"/>
      <c r="AJ151" s="73"/>
      <c r="AK151" s="73" t="s">
        <v>7701</v>
      </c>
      <c r="AL151" s="73" t="s">
        <v>7495</v>
      </c>
      <c r="AM151" s="73" t="s">
        <v>497</v>
      </c>
      <c r="AN151" s="73" t="s">
        <v>7694</v>
      </c>
      <c r="AO151" s="73" t="s">
        <v>497</v>
      </c>
      <c r="AP151" s="73" t="s">
        <v>497</v>
      </c>
      <c r="AQ151" s="73"/>
      <c r="AR151" s="73" t="s">
        <v>4679</v>
      </c>
      <c r="AS151" s="73" t="s">
        <v>497</v>
      </c>
      <c r="AT151" s="73"/>
      <c r="AU151" s="73" t="s">
        <v>7538</v>
      </c>
      <c r="AV151" s="73" t="s">
        <v>6</v>
      </c>
      <c r="AW151" s="73" t="s">
        <v>6</v>
      </c>
      <c r="AX151" s="73" t="s">
        <v>7544</v>
      </c>
      <c r="AY151" s="73">
        <v>7</v>
      </c>
      <c r="AZ151" s="73"/>
      <c r="BA151" s="73">
        <v>1</v>
      </c>
      <c r="BB151" s="73" t="s">
        <v>7508</v>
      </c>
      <c r="BC151" s="73"/>
      <c r="BD151" s="73" t="s">
        <v>7509</v>
      </c>
      <c r="BE151" s="73"/>
      <c r="BF151" s="73"/>
      <c r="BG151" s="73"/>
      <c r="BH151" s="76"/>
    </row>
    <row r="152" spans="1:60" x14ac:dyDescent="0.25">
      <c r="A152" s="72">
        <v>604</v>
      </c>
      <c r="B152" s="73">
        <v>1970</v>
      </c>
      <c r="C152" s="73" t="s">
        <v>4537</v>
      </c>
      <c r="D152" s="73" t="s">
        <v>7696</v>
      </c>
      <c r="E152" s="73" t="s">
        <v>7696</v>
      </c>
      <c r="F152" s="73" t="s">
        <v>7704</v>
      </c>
      <c r="G152" s="73" t="s">
        <v>7700</v>
      </c>
      <c r="H152" s="74">
        <v>25686</v>
      </c>
      <c r="I152" s="73" t="s">
        <v>6912</v>
      </c>
      <c r="J152" s="73" t="s">
        <v>5</v>
      </c>
      <c r="K152" s="73" t="s">
        <v>2037</v>
      </c>
      <c r="L152" s="73" t="s">
        <v>7711</v>
      </c>
      <c r="M152" s="73"/>
      <c r="N152" s="73" t="s">
        <v>4679</v>
      </c>
      <c r="O152" s="73" t="s">
        <v>1021</v>
      </c>
      <c r="P152" s="73" t="s">
        <v>7541</v>
      </c>
      <c r="Q152" s="73" t="s">
        <v>7542</v>
      </c>
      <c r="R152" s="73">
        <v>4</v>
      </c>
      <c r="S152" s="73" t="s">
        <v>7712</v>
      </c>
      <c r="T152" s="73" t="s">
        <v>7713</v>
      </c>
      <c r="U152" s="73"/>
      <c r="V152" s="73"/>
      <c r="W152" s="73"/>
      <c r="X152" s="73"/>
      <c r="Y152" s="73"/>
      <c r="Z152" s="73"/>
      <c r="AA152" s="73" t="s">
        <v>6</v>
      </c>
      <c r="AB152" s="75" t="e">
        <v>#VALUE!</v>
      </c>
      <c r="AC152" s="73"/>
      <c r="AD152" s="73" t="s">
        <v>7498</v>
      </c>
      <c r="AE152" s="73"/>
      <c r="AF152" s="73" t="s">
        <v>0</v>
      </c>
      <c r="AG152" s="73" t="s">
        <v>0</v>
      </c>
      <c r="AH152" s="73" t="s">
        <v>3</v>
      </c>
      <c r="AI152" s="73"/>
      <c r="AJ152" s="73"/>
      <c r="AK152" s="73" t="s">
        <v>7714</v>
      </c>
      <c r="AL152" s="73"/>
      <c r="AM152" s="73"/>
      <c r="AN152" s="73" t="s">
        <v>7618</v>
      </c>
      <c r="AO152" s="73" t="s">
        <v>497</v>
      </c>
      <c r="AP152" s="73"/>
      <c r="AQ152" s="73"/>
      <c r="AR152" s="73" t="s">
        <v>7563</v>
      </c>
      <c r="AS152" s="73"/>
      <c r="AT152" s="73"/>
      <c r="AU152" s="73" t="s">
        <v>7538</v>
      </c>
      <c r="AV152" s="73" t="s">
        <v>980</v>
      </c>
      <c r="AW152" s="73" t="s">
        <v>6</v>
      </c>
      <c r="AX152" s="73" t="s">
        <v>6</v>
      </c>
      <c r="AY152" s="73">
        <v>7</v>
      </c>
      <c r="AZ152" s="73"/>
      <c r="BA152" s="73">
        <v>1</v>
      </c>
      <c r="BB152" s="73" t="s">
        <v>7508</v>
      </c>
      <c r="BC152" s="73"/>
      <c r="BD152" s="73" t="s">
        <v>7498</v>
      </c>
      <c r="BE152" s="73" t="s">
        <v>7715</v>
      </c>
      <c r="BF152" s="73" t="s">
        <v>7566</v>
      </c>
      <c r="BG152" s="73"/>
      <c r="BH152" s="76"/>
    </row>
    <row r="153" spans="1:60" x14ac:dyDescent="0.25">
      <c r="A153" s="72">
        <v>601</v>
      </c>
      <c r="B153" s="73">
        <v>1970</v>
      </c>
      <c r="C153" s="73" t="s">
        <v>4537</v>
      </c>
      <c r="D153" s="73" t="s">
        <v>7696</v>
      </c>
      <c r="E153" s="73" t="s">
        <v>7696</v>
      </c>
      <c r="F153" s="73" t="s">
        <v>7696</v>
      </c>
      <c r="G153" s="73" t="s">
        <v>7707</v>
      </c>
      <c r="H153" s="74">
        <v>25661</v>
      </c>
      <c r="I153" s="73" t="s">
        <v>6912</v>
      </c>
      <c r="J153" s="73" t="s">
        <v>62</v>
      </c>
      <c r="K153" s="73" t="s">
        <v>2037</v>
      </c>
      <c r="L153" s="73" t="s">
        <v>7711</v>
      </c>
      <c r="M153" s="73"/>
      <c r="N153" s="73" t="s">
        <v>4679</v>
      </c>
      <c r="O153" s="73" t="s">
        <v>1021</v>
      </c>
      <c r="P153" s="73" t="s">
        <v>7523</v>
      </c>
      <c r="Q153" s="73" t="s">
        <v>7492</v>
      </c>
      <c r="R153" s="73">
        <v>4</v>
      </c>
      <c r="S153" s="73" t="s">
        <v>7516</v>
      </c>
      <c r="T153" s="73"/>
      <c r="U153" s="73"/>
      <c r="V153" s="73"/>
      <c r="W153" s="73"/>
      <c r="X153" s="73"/>
      <c r="Y153" s="73"/>
      <c r="Z153" s="73"/>
      <c r="AA153" s="73"/>
      <c r="AB153" s="75" t="e">
        <v>#VALUE!</v>
      </c>
      <c r="AC153" s="73" t="s">
        <v>497</v>
      </c>
      <c r="AD153" s="73" t="s">
        <v>7498</v>
      </c>
      <c r="AE153" s="73"/>
      <c r="AF153" s="73" t="s">
        <v>131</v>
      </c>
      <c r="AG153" s="73" t="s">
        <v>131</v>
      </c>
      <c r="AH153" s="73" t="s">
        <v>3</v>
      </c>
      <c r="AI153" s="73" t="s">
        <v>131</v>
      </c>
      <c r="AJ153" s="73"/>
      <c r="AK153" s="73" t="s">
        <v>7716</v>
      </c>
      <c r="AL153" s="73" t="s">
        <v>7495</v>
      </c>
      <c r="AM153" s="73"/>
      <c r="AN153" s="73"/>
      <c r="AO153" s="73" t="s">
        <v>497</v>
      </c>
      <c r="AP153" s="73" t="s">
        <v>497</v>
      </c>
      <c r="AQ153" s="73"/>
      <c r="AR153" s="73"/>
      <c r="AS153" s="73"/>
      <c r="AT153" s="73"/>
      <c r="AU153" s="73" t="s">
        <v>7497</v>
      </c>
      <c r="AV153" s="73" t="s">
        <v>6</v>
      </c>
      <c r="AW153" s="73" t="s">
        <v>2915</v>
      </c>
      <c r="AX153" s="73" t="s">
        <v>6</v>
      </c>
      <c r="AY153" s="73">
        <v>7</v>
      </c>
      <c r="AZ153" s="73"/>
      <c r="BA153" s="73">
        <v>1</v>
      </c>
      <c r="BB153" s="73" t="s">
        <v>7508</v>
      </c>
      <c r="BC153" s="73"/>
      <c r="BD153" s="73" t="s">
        <v>7579</v>
      </c>
      <c r="BE153" s="73" t="s">
        <v>7566</v>
      </c>
      <c r="BF153" s="73" t="s">
        <v>7717</v>
      </c>
      <c r="BG153" s="73"/>
      <c r="BH153" s="76"/>
    </row>
    <row r="154" spans="1:60" x14ac:dyDescent="0.25">
      <c r="A154" s="72">
        <v>603</v>
      </c>
      <c r="B154" s="73">
        <v>1970</v>
      </c>
      <c r="C154" s="73" t="s">
        <v>4537</v>
      </c>
      <c r="D154" s="73" t="s">
        <v>7696</v>
      </c>
      <c r="E154" s="73" t="s">
        <v>7704</v>
      </c>
      <c r="F154" s="73" t="s">
        <v>7696</v>
      </c>
      <c r="G154" s="73" t="s">
        <v>7710</v>
      </c>
      <c r="H154" s="74">
        <v>25648</v>
      </c>
      <c r="I154" s="73" t="s">
        <v>6912</v>
      </c>
      <c r="J154" s="73" t="s">
        <v>5</v>
      </c>
      <c r="K154" s="73" t="s">
        <v>2037</v>
      </c>
      <c r="L154" s="73" t="s">
        <v>7711</v>
      </c>
      <c r="M154" s="73"/>
      <c r="N154" s="73" t="s">
        <v>4679</v>
      </c>
      <c r="O154" s="73" t="s">
        <v>1021</v>
      </c>
      <c r="P154" s="73"/>
      <c r="Q154" s="73"/>
      <c r="R154" s="73">
        <v>0</v>
      </c>
      <c r="S154" s="73"/>
      <c r="T154" s="73"/>
      <c r="U154" s="73"/>
      <c r="V154" s="73"/>
      <c r="W154" s="73"/>
      <c r="X154" s="73"/>
      <c r="Y154" s="73"/>
      <c r="Z154" s="73" t="s">
        <v>6</v>
      </c>
      <c r="AA154" s="73" t="s">
        <v>6</v>
      </c>
      <c r="AB154" s="75" t="e">
        <v>#VALUE!</v>
      </c>
      <c r="AC154" s="73"/>
      <c r="AD154" s="73" t="s">
        <v>7520</v>
      </c>
      <c r="AE154" s="73"/>
      <c r="AF154" s="73" t="s">
        <v>131</v>
      </c>
      <c r="AG154" s="73" t="s">
        <v>0</v>
      </c>
      <c r="AH154" s="73" t="s">
        <v>3</v>
      </c>
      <c r="AI154" s="73"/>
      <c r="AJ154" s="73"/>
      <c r="AK154" s="73" t="s">
        <v>7718</v>
      </c>
      <c r="AL154" s="73" t="s">
        <v>7533</v>
      </c>
      <c r="AM154" s="73"/>
      <c r="AN154" s="73"/>
      <c r="AO154" s="73" t="s">
        <v>497</v>
      </c>
      <c r="AP154" s="73" t="s">
        <v>497</v>
      </c>
      <c r="AQ154" s="73"/>
      <c r="AR154" s="73" t="s">
        <v>7563</v>
      </c>
      <c r="AS154" s="73"/>
      <c r="AT154" s="73"/>
      <c r="AU154" s="73" t="s">
        <v>7521</v>
      </c>
      <c r="AV154" s="73" t="s">
        <v>980</v>
      </c>
      <c r="AW154" s="73" t="s">
        <v>6</v>
      </c>
      <c r="AX154" s="73" t="s">
        <v>6</v>
      </c>
      <c r="AY154" s="73">
        <v>6</v>
      </c>
      <c r="AZ154" s="73"/>
      <c r="BA154" s="73">
        <v>1</v>
      </c>
      <c r="BB154" s="73" t="s">
        <v>7605</v>
      </c>
      <c r="BC154" s="73"/>
      <c r="BD154" s="73" t="s">
        <v>7498</v>
      </c>
      <c r="BE154" s="73"/>
      <c r="BF154" s="73"/>
      <c r="BG154" s="73"/>
      <c r="BH154" s="76"/>
    </row>
    <row r="155" spans="1:60" x14ac:dyDescent="0.25">
      <c r="A155" s="72">
        <v>513</v>
      </c>
      <c r="B155" s="73">
        <v>1967</v>
      </c>
      <c r="C155" s="73" t="s">
        <v>4537</v>
      </c>
      <c r="D155" s="73" t="s">
        <v>7676</v>
      </c>
      <c r="E155" s="73" t="s">
        <v>7676</v>
      </c>
      <c r="F155" s="73" t="s">
        <v>7676</v>
      </c>
      <c r="G155" s="73" t="s">
        <v>7719</v>
      </c>
      <c r="H155" s="74">
        <v>25741</v>
      </c>
      <c r="I155" s="73" t="s">
        <v>6912</v>
      </c>
      <c r="J155" s="73"/>
      <c r="K155" s="73" t="s">
        <v>2037</v>
      </c>
      <c r="L155" s="73"/>
      <c r="M155" s="73"/>
      <c r="N155" s="73" t="s">
        <v>4679</v>
      </c>
      <c r="O155" s="73" t="s">
        <v>1021</v>
      </c>
      <c r="P155" s="73" t="s">
        <v>980</v>
      </c>
      <c r="Q155" s="73" t="s">
        <v>7560</v>
      </c>
      <c r="R155" s="73">
        <v>3</v>
      </c>
      <c r="S155" s="73" t="s">
        <v>7720</v>
      </c>
      <c r="T155" s="73"/>
      <c r="U155" s="73"/>
      <c r="V155" s="73"/>
      <c r="W155" s="73"/>
      <c r="X155" s="73"/>
      <c r="Y155" s="73"/>
      <c r="Z155" s="73"/>
      <c r="AA155" s="73"/>
      <c r="AB155" s="75">
        <v>30</v>
      </c>
      <c r="AC155" s="73" t="s">
        <v>0</v>
      </c>
      <c r="AD155" s="73" t="s">
        <v>7498</v>
      </c>
      <c r="AE155" s="73"/>
      <c r="AF155" s="73" t="s">
        <v>3</v>
      </c>
      <c r="AG155" s="73" t="s">
        <v>5</v>
      </c>
      <c r="AH155" s="73" t="s">
        <v>131</v>
      </c>
      <c r="AI155" s="73" t="s">
        <v>310</v>
      </c>
      <c r="AJ155" s="73"/>
      <c r="AK155" s="73" t="s">
        <v>7721</v>
      </c>
      <c r="AL155" s="73" t="s">
        <v>7495</v>
      </c>
      <c r="AM155" s="73"/>
      <c r="AN155" s="73"/>
      <c r="AO155" s="73" t="s">
        <v>497</v>
      </c>
      <c r="AP155" s="73" t="s">
        <v>497</v>
      </c>
      <c r="AQ155" s="73"/>
      <c r="AR155" s="73"/>
      <c r="AS155" s="73" t="s">
        <v>0</v>
      </c>
      <c r="AT155" s="73"/>
      <c r="AU155" s="73" t="s">
        <v>7538</v>
      </c>
      <c r="AV155" s="73" t="s">
        <v>6</v>
      </c>
      <c r="AW155" s="73" t="s">
        <v>6</v>
      </c>
      <c r="AX155" s="73" t="s">
        <v>6</v>
      </c>
      <c r="AY155" s="73">
        <v>7</v>
      </c>
      <c r="AZ155" s="73"/>
      <c r="BA155" s="73">
        <v>1</v>
      </c>
      <c r="BB155" s="73" t="s">
        <v>7572</v>
      </c>
      <c r="BC155" s="73"/>
      <c r="BD155" s="73" t="s">
        <v>7579</v>
      </c>
      <c r="BE155" s="73"/>
      <c r="BF155" s="73"/>
      <c r="BG155" s="73"/>
      <c r="BH155" s="76"/>
    </row>
    <row r="156" spans="1:60" x14ac:dyDescent="0.25">
      <c r="A156" s="72">
        <v>521</v>
      </c>
      <c r="B156" s="73">
        <v>1967</v>
      </c>
      <c r="C156" s="73" t="s">
        <v>4537</v>
      </c>
      <c r="D156" s="73" t="s">
        <v>7676</v>
      </c>
      <c r="E156" s="73" t="s">
        <v>7676</v>
      </c>
      <c r="F156" s="73" t="s">
        <v>7676</v>
      </c>
      <c r="G156" s="73" t="s">
        <v>7722</v>
      </c>
      <c r="H156" s="74">
        <v>24629</v>
      </c>
      <c r="I156" s="73" t="s">
        <v>6912</v>
      </c>
      <c r="J156" s="73"/>
      <c r="K156" s="73" t="s">
        <v>2037</v>
      </c>
      <c r="L156" s="73"/>
      <c r="M156" s="73"/>
      <c r="N156" s="73" t="s">
        <v>4679</v>
      </c>
      <c r="O156" s="73" t="s">
        <v>1021</v>
      </c>
      <c r="P156" s="73" t="s">
        <v>4679</v>
      </c>
      <c r="Q156" s="73" t="s">
        <v>7492</v>
      </c>
      <c r="R156" s="73">
        <v>4</v>
      </c>
      <c r="S156" s="73" t="s">
        <v>2631</v>
      </c>
      <c r="T156" s="73"/>
      <c r="U156" s="73"/>
      <c r="V156" s="73"/>
      <c r="W156" s="73"/>
      <c r="X156" s="73"/>
      <c r="Y156" s="73"/>
      <c r="Z156" s="73" t="s">
        <v>6</v>
      </c>
      <c r="AA156" s="73" t="s">
        <v>6</v>
      </c>
      <c r="AB156" s="75" t="e">
        <v>#VALUE!</v>
      </c>
      <c r="AC156" s="73" t="s">
        <v>497</v>
      </c>
      <c r="AD156" s="73" t="s">
        <v>7520</v>
      </c>
      <c r="AE156" s="73"/>
      <c r="AF156" s="73" t="s">
        <v>0</v>
      </c>
      <c r="AG156" s="73" t="s">
        <v>131</v>
      </c>
      <c r="AH156" s="73" t="s">
        <v>310</v>
      </c>
      <c r="AI156" s="73"/>
      <c r="AJ156" s="73"/>
      <c r="AK156" s="73" t="s">
        <v>836</v>
      </c>
      <c r="AL156" s="73" t="s">
        <v>7533</v>
      </c>
      <c r="AM156" s="73"/>
      <c r="AN156" s="73" t="s">
        <v>7625</v>
      </c>
      <c r="AO156" s="73" t="s">
        <v>310</v>
      </c>
      <c r="AP156" s="73" t="s">
        <v>310</v>
      </c>
      <c r="AQ156" s="73"/>
      <c r="AR156" s="73" t="s">
        <v>7563</v>
      </c>
      <c r="AS156" s="73"/>
      <c r="AT156" s="73"/>
      <c r="AU156" s="73" t="s">
        <v>7497</v>
      </c>
      <c r="AV156" s="73" t="s">
        <v>6</v>
      </c>
      <c r="AW156" s="73" t="s">
        <v>2915</v>
      </c>
      <c r="AX156" s="73" t="s">
        <v>6</v>
      </c>
      <c r="AY156" s="73">
        <v>6</v>
      </c>
      <c r="AZ156" s="73"/>
      <c r="BA156" s="73">
        <v>1</v>
      </c>
      <c r="BB156" s="73" t="s">
        <v>7508</v>
      </c>
      <c r="BC156" s="73"/>
      <c r="BD156" s="73" t="s">
        <v>7509</v>
      </c>
      <c r="BE156" s="73"/>
      <c r="BF156" s="73"/>
      <c r="BG156" s="73"/>
      <c r="BH156" s="76"/>
    </row>
    <row r="157" spans="1:60" x14ac:dyDescent="0.25">
      <c r="A157" s="72">
        <v>536</v>
      </c>
      <c r="B157" s="73">
        <v>1967</v>
      </c>
      <c r="C157" s="73" t="s">
        <v>4537</v>
      </c>
      <c r="D157" s="73" t="s">
        <v>7488</v>
      </c>
      <c r="E157" s="73"/>
      <c r="F157" s="73"/>
      <c r="G157" s="73" t="s">
        <v>7723</v>
      </c>
      <c r="H157" s="73"/>
      <c r="I157" s="73" t="s">
        <v>6912</v>
      </c>
      <c r="J157" s="73"/>
      <c r="K157" s="73" t="s">
        <v>2037</v>
      </c>
      <c r="L157" s="73"/>
      <c r="M157" s="73"/>
      <c r="N157" s="73" t="s">
        <v>4679</v>
      </c>
      <c r="O157" s="73" t="s">
        <v>1021</v>
      </c>
      <c r="P157" s="73"/>
      <c r="Q157" s="73"/>
      <c r="R157" s="73">
        <v>4</v>
      </c>
      <c r="S157" s="73" t="s">
        <v>7591</v>
      </c>
      <c r="T157" s="73" t="s">
        <v>7591</v>
      </c>
      <c r="U157" s="73"/>
      <c r="V157" s="73"/>
      <c r="W157" s="73"/>
      <c r="X157" s="73"/>
      <c r="Y157" s="73"/>
      <c r="Z157" s="73" t="s">
        <v>6</v>
      </c>
      <c r="AA157" s="73" t="s">
        <v>6</v>
      </c>
      <c r="AB157" s="75" t="e">
        <v>#VALUE!</v>
      </c>
      <c r="AC157" s="73" t="s">
        <v>3</v>
      </c>
      <c r="AD157" s="73" t="s">
        <v>7545</v>
      </c>
      <c r="AE157" s="73"/>
      <c r="AF157" s="73" t="s">
        <v>310</v>
      </c>
      <c r="AG157" s="73" t="s">
        <v>310</v>
      </c>
      <c r="AH157" s="73" t="s">
        <v>62</v>
      </c>
      <c r="AI157" s="73"/>
      <c r="AJ157" s="73"/>
      <c r="AK157" s="73" t="s">
        <v>1290</v>
      </c>
      <c r="AL157" s="73" t="s">
        <v>7495</v>
      </c>
      <c r="AM157" s="73"/>
      <c r="AN157" s="73"/>
      <c r="AO157" s="73" t="s">
        <v>497</v>
      </c>
      <c r="AP157" s="73" t="s">
        <v>497</v>
      </c>
      <c r="AQ157" s="73"/>
      <c r="AR157" s="73"/>
      <c r="AS157" s="73"/>
      <c r="AT157" s="73"/>
      <c r="AU157" s="73" t="s">
        <v>7554</v>
      </c>
      <c r="AV157" s="73" t="s">
        <v>6</v>
      </c>
      <c r="AW157" s="73" t="s">
        <v>6</v>
      </c>
      <c r="AX157" s="73" t="s">
        <v>6</v>
      </c>
      <c r="AY157" s="73">
        <v>0</v>
      </c>
      <c r="AZ157" s="73"/>
      <c r="BA157" s="73">
        <v>0</v>
      </c>
      <c r="BB157" s="73"/>
      <c r="BC157" s="73"/>
      <c r="BD157" s="73"/>
      <c r="BE157" s="73"/>
      <c r="BF157" s="73"/>
      <c r="BG157" s="73"/>
      <c r="BH157" s="76"/>
    </row>
    <row r="158" spans="1:60" x14ac:dyDescent="0.25">
      <c r="A158" s="72">
        <v>537</v>
      </c>
      <c r="B158" s="73">
        <v>1967</v>
      </c>
      <c r="C158" s="73" t="s">
        <v>4537</v>
      </c>
      <c r="D158" s="73" t="s">
        <v>7676</v>
      </c>
      <c r="E158" s="73"/>
      <c r="F158" s="73" t="s">
        <v>7676</v>
      </c>
      <c r="G158" s="73" t="s">
        <v>7724</v>
      </c>
      <c r="H158" s="74">
        <v>24645</v>
      </c>
      <c r="I158" s="73" t="s">
        <v>6912</v>
      </c>
      <c r="J158" s="73"/>
      <c r="K158" s="73" t="s">
        <v>2156</v>
      </c>
      <c r="L158" s="73"/>
      <c r="M158" s="73"/>
      <c r="N158" s="73" t="s">
        <v>4679</v>
      </c>
      <c r="O158" s="73" t="s">
        <v>1021</v>
      </c>
      <c r="P158" s="73"/>
      <c r="Q158" s="73"/>
      <c r="R158" s="73">
        <v>4</v>
      </c>
      <c r="S158" s="73" t="s">
        <v>7591</v>
      </c>
      <c r="T158" s="73" t="s">
        <v>7591</v>
      </c>
      <c r="U158" s="73"/>
      <c r="V158" s="73"/>
      <c r="W158" s="73"/>
      <c r="X158" s="73"/>
      <c r="Y158" s="73"/>
      <c r="Z158" s="73" t="s">
        <v>6</v>
      </c>
      <c r="AA158" s="73"/>
      <c r="AB158" s="75" t="e">
        <v>#VALUE!</v>
      </c>
      <c r="AC158" s="73" t="s">
        <v>497</v>
      </c>
      <c r="AD158" s="73" t="s">
        <v>7498</v>
      </c>
      <c r="AE158" s="73"/>
      <c r="AF158" s="73" t="s">
        <v>3</v>
      </c>
      <c r="AG158" s="73" t="s">
        <v>3</v>
      </c>
      <c r="AH158" s="73" t="s">
        <v>62</v>
      </c>
      <c r="AI158" s="73"/>
      <c r="AJ158" s="73"/>
      <c r="AK158" s="73" t="s">
        <v>7725</v>
      </c>
      <c r="AL158" s="73" t="s">
        <v>7495</v>
      </c>
      <c r="AM158" s="73" t="s">
        <v>310</v>
      </c>
      <c r="AN158" s="73" t="s">
        <v>7726</v>
      </c>
      <c r="AO158" s="73" t="s">
        <v>497</v>
      </c>
      <c r="AP158" s="73" t="s">
        <v>497</v>
      </c>
      <c r="AQ158" s="73"/>
      <c r="AR158" s="73" t="s">
        <v>7563</v>
      </c>
      <c r="AS158" s="73"/>
      <c r="AT158" s="73"/>
      <c r="AU158" s="73" t="s">
        <v>7554</v>
      </c>
      <c r="AV158" s="73" t="s">
        <v>6</v>
      </c>
      <c r="AW158" s="73" t="s">
        <v>6</v>
      </c>
      <c r="AX158" s="73" t="s">
        <v>6</v>
      </c>
      <c r="AY158" s="73">
        <v>0</v>
      </c>
      <c r="AZ158" s="73"/>
      <c r="BA158" s="73">
        <v>0</v>
      </c>
      <c r="BB158" s="73"/>
      <c r="BC158" s="73"/>
      <c r="BD158" s="73"/>
      <c r="BE158" s="73"/>
      <c r="BF158" s="73"/>
      <c r="BG158" s="73"/>
      <c r="BH158" s="76"/>
    </row>
    <row r="159" spans="1:60" x14ac:dyDescent="0.25">
      <c r="A159" s="72">
        <v>605</v>
      </c>
      <c r="B159" s="73">
        <v>1970</v>
      </c>
      <c r="C159" s="73" t="s">
        <v>4537</v>
      </c>
      <c r="D159" s="73" t="s">
        <v>7696</v>
      </c>
      <c r="E159" s="73" t="s">
        <v>7696</v>
      </c>
      <c r="F159" s="73" t="s">
        <v>7696</v>
      </c>
      <c r="G159" s="73" t="s">
        <v>7707</v>
      </c>
      <c r="H159" s="74">
        <v>25715</v>
      </c>
      <c r="I159" s="73" t="s">
        <v>6912</v>
      </c>
      <c r="J159" s="73" t="s">
        <v>5</v>
      </c>
      <c r="K159" s="73" t="s">
        <v>2037</v>
      </c>
      <c r="L159" s="73" t="s">
        <v>7711</v>
      </c>
      <c r="M159" s="73"/>
      <c r="N159" s="73" t="s">
        <v>4679</v>
      </c>
      <c r="O159" s="73" t="s">
        <v>1021</v>
      </c>
      <c r="P159" s="73" t="s">
        <v>7541</v>
      </c>
      <c r="Q159" s="73" t="s">
        <v>7542</v>
      </c>
      <c r="R159" s="73">
        <v>0</v>
      </c>
      <c r="S159" s="73"/>
      <c r="T159" s="73" t="s">
        <v>7680</v>
      </c>
      <c r="U159" s="73"/>
      <c r="V159" s="73"/>
      <c r="W159" s="73"/>
      <c r="X159" s="73"/>
      <c r="Y159" s="73"/>
      <c r="Z159" s="73" t="s">
        <v>2915</v>
      </c>
      <c r="AA159" s="73"/>
      <c r="AB159" s="75" t="e">
        <v>#VALUE!</v>
      </c>
      <c r="AC159" s="73" t="s">
        <v>3</v>
      </c>
      <c r="AD159" s="73" t="s">
        <v>7498</v>
      </c>
      <c r="AE159" s="73"/>
      <c r="AF159" s="73" t="s">
        <v>3</v>
      </c>
      <c r="AG159" s="73" t="s">
        <v>310</v>
      </c>
      <c r="AH159" s="73" t="s">
        <v>62</v>
      </c>
      <c r="AI159" s="73"/>
      <c r="AJ159" s="73"/>
      <c r="AK159" s="73" t="s">
        <v>625</v>
      </c>
      <c r="AL159" s="73" t="s">
        <v>7495</v>
      </c>
      <c r="AM159" s="73" t="s">
        <v>310</v>
      </c>
      <c r="AN159" s="73" t="s">
        <v>7727</v>
      </c>
      <c r="AO159" s="73" t="s">
        <v>497</v>
      </c>
      <c r="AP159" s="73" t="s">
        <v>497</v>
      </c>
      <c r="AQ159" s="73"/>
      <c r="AR159" s="73"/>
      <c r="AS159" s="73"/>
      <c r="AT159" s="73"/>
      <c r="AU159" s="73" t="s">
        <v>7538</v>
      </c>
      <c r="AV159" s="73" t="s">
        <v>6</v>
      </c>
      <c r="AW159" s="73" t="s">
        <v>6</v>
      </c>
      <c r="AX159" s="73" t="s">
        <v>980</v>
      </c>
      <c r="AY159" s="73">
        <v>7</v>
      </c>
      <c r="AZ159" s="73"/>
      <c r="BA159" s="73">
        <v>1</v>
      </c>
      <c r="BB159" s="73" t="s">
        <v>7605</v>
      </c>
      <c r="BC159" s="73"/>
      <c r="BD159" s="73" t="s">
        <v>7509</v>
      </c>
      <c r="BE159" s="73" t="s">
        <v>7566</v>
      </c>
      <c r="BF159" s="73" t="s">
        <v>7652</v>
      </c>
      <c r="BG159" s="73" t="s">
        <v>7511</v>
      </c>
      <c r="BH159" s="76" t="s">
        <v>16</v>
      </c>
    </row>
    <row r="160" spans="1:60" x14ac:dyDescent="0.25">
      <c r="A160" s="72">
        <v>611</v>
      </c>
      <c r="B160" s="73">
        <v>1970</v>
      </c>
      <c r="C160" s="73" t="s">
        <v>4537</v>
      </c>
      <c r="D160" s="73" t="s">
        <v>7696</v>
      </c>
      <c r="E160" s="73" t="s">
        <v>7696</v>
      </c>
      <c r="F160" s="73" t="s">
        <v>7696</v>
      </c>
      <c r="G160" s="73" t="s">
        <v>7728</v>
      </c>
      <c r="H160" s="74">
        <v>25632</v>
      </c>
      <c r="I160" s="73" t="s">
        <v>6912</v>
      </c>
      <c r="J160" s="73" t="s">
        <v>1847</v>
      </c>
      <c r="K160" s="73" t="s">
        <v>2037</v>
      </c>
      <c r="L160" s="73" t="s">
        <v>7711</v>
      </c>
      <c r="M160" s="73"/>
      <c r="N160" s="73" t="s">
        <v>4679</v>
      </c>
      <c r="O160" s="73" t="s">
        <v>1021</v>
      </c>
      <c r="P160" s="73"/>
      <c r="Q160" s="73"/>
      <c r="R160" s="73">
        <v>0</v>
      </c>
      <c r="S160" s="73"/>
      <c r="T160" s="73"/>
      <c r="U160" s="73"/>
      <c r="V160" s="73"/>
      <c r="W160" s="73"/>
      <c r="X160" s="73"/>
      <c r="Y160" s="73"/>
      <c r="Z160" s="73" t="s">
        <v>6</v>
      </c>
      <c r="AA160" s="73"/>
      <c r="AB160" s="75" t="e">
        <v>#VALUE!</v>
      </c>
      <c r="AC160" s="73" t="s">
        <v>497</v>
      </c>
      <c r="AD160" s="73" t="s">
        <v>339</v>
      </c>
      <c r="AE160" s="73"/>
      <c r="AF160" s="73" t="s">
        <v>310</v>
      </c>
      <c r="AG160" s="73" t="s">
        <v>497</v>
      </c>
      <c r="AH160" s="73" t="s">
        <v>5</v>
      </c>
      <c r="AI160" s="73"/>
      <c r="AJ160" s="73"/>
      <c r="AK160" s="73" t="s">
        <v>7701</v>
      </c>
      <c r="AL160" s="73" t="s">
        <v>7495</v>
      </c>
      <c r="AM160" s="73" t="s">
        <v>310</v>
      </c>
      <c r="AN160" s="73" t="s">
        <v>7729</v>
      </c>
      <c r="AO160" s="73" t="s">
        <v>497</v>
      </c>
      <c r="AP160" s="73" t="s">
        <v>497</v>
      </c>
      <c r="AQ160" s="73"/>
      <c r="AR160" s="73" t="s">
        <v>7563</v>
      </c>
      <c r="AS160" s="73"/>
      <c r="AT160" s="73"/>
      <c r="AU160" s="73" t="s">
        <v>7521</v>
      </c>
      <c r="AV160" s="73" t="s">
        <v>6</v>
      </c>
      <c r="AW160" s="73" t="s">
        <v>6</v>
      </c>
      <c r="AX160" s="73" t="s">
        <v>2915</v>
      </c>
      <c r="AY160" s="73">
        <v>11</v>
      </c>
      <c r="AZ160" s="73"/>
      <c r="BA160" s="73">
        <v>1</v>
      </c>
      <c r="BB160" s="73" t="s">
        <v>7605</v>
      </c>
      <c r="BC160" s="73"/>
      <c r="BD160" s="73" t="s">
        <v>7509</v>
      </c>
      <c r="BE160" s="73"/>
      <c r="BF160" s="73"/>
      <c r="BG160" s="73"/>
      <c r="BH160" s="76"/>
    </row>
    <row r="161" spans="1:60" x14ac:dyDescent="0.25">
      <c r="A161" s="72">
        <v>617</v>
      </c>
      <c r="B161" s="73">
        <v>1970</v>
      </c>
      <c r="C161" s="73" t="s">
        <v>4537</v>
      </c>
      <c r="D161" s="73" t="s">
        <v>7696</v>
      </c>
      <c r="E161" s="73" t="s">
        <v>7696</v>
      </c>
      <c r="F161" s="73" t="s">
        <v>7696</v>
      </c>
      <c r="G161" s="73" t="s">
        <v>7730</v>
      </c>
      <c r="H161" s="74">
        <v>25645</v>
      </c>
      <c r="I161" s="73" t="s">
        <v>7569</v>
      </c>
      <c r="J161" s="73" t="s">
        <v>1847</v>
      </c>
      <c r="K161" s="73" t="s">
        <v>783</v>
      </c>
      <c r="L161" s="73" t="s">
        <v>7731</v>
      </c>
      <c r="M161" s="73"/>
      <c r="N161" s="73" t="s">
        <v>4679</v>
      </c>
      <c r="O161" s="73" t="s">
        <v>1021</v>
      </c>
      <c r="P161" s="73"/>
      <c r="Q161" s="73"/>
      <c r="R161" s="73">
        <v>0</v>
      </c>
      <c r="S161" s="73"/>
      <c r="T161" s="73"/>
      <c r="U161" s="73"/>
      <c r="V161" s="73"/>
      <c r="W161" s="73"/>
      <c r="X161" s="73"/>
      <c r="Y161" s="73"/>
      <c r="Z161" s="73" t="s">
        <v>6</v>
      </c>
      <c r="AA161" s="73"/>
      <c r="AB161" s="75" t="e">
        <v>#VALUE!</v>
      </c>
      <c r="AC161" s="73" t="s">
        <v>497</v>
      </c>
      <c r="AD161" s="73" t="s">
        <v>339</v>
      </c>
      <c r="AE161" s="73"/>
      <c r="AF161" s="73" t="s">
        <v>0</v>
      </c>
      <c r="AG161" s="73" t="s">
        <v>3</v>
      </c>
      <c r="AH161" s="73" t="s">
        <v>131</v>
      </c>
      <c r="AI161" s="73"/>
      <c r="AJ161" s="73" t="s">
        <v>1000</v>
      </c>
      <c r="AK161" s="73" t="s">
        <v>7714</v>
      </c>
      <c r="AL161" s="73" t="s">
        <v>7495</v>
      </c>
      <c r="AM161" s="73" t="s">
        <v>497</v>
      </c>
      <c r="AN161" s="73" t="s">
        <v>7732</v>
      </c>
      <c r="AO161" s="73" t="s">
        <v>497</v>
      </c>
      <c r="AP161" s="73" t="s">
        <v>497</v>
      </c>
      <c r="AQ161" s="73"/>
      <c r="AR161" s="73" t="s">
        <v>7563</v>
      </c>
      <c r="AS161" s="73"/>
      <c r="AT161" s="73"/>
      <c r="AU161" s="73" t="s">
        <v>7505</v>
      </c>
      <c r="AV161" s="73" t="s">
        <v>980</v>
      </c>
      <c r="AW161" s="73" t="s">
        <v>2915</v>
      </c>
      <c r="AX161" s="73" t="s">
        <v>6</v>
      </c>
      <c r="AY161" s="73">
        <v>7</v>
      </c>
      <c r="AZ161" s="73"/>
      <c r="BA161" s="73">
        <v>1</v>
      </c>
      <c r="BB161" s="73" t="s">
        <v>7508</v>
      </c>
      <c r="BC161" s="73"/>
      <c r="BD161" s="73" t="s">
        <v>7509</v>
      </c>
      <c r="BE161" s="73"/>
      <c r="BF161" s="73"/>
      <c r="BG161" s="73"/>
      <c r="BH161" s="76"/>
    </row>
    <row r="162" spans="1:60" x14ac:dyDescent="0.25">
      <c r="A162" s="72">
        <v>614</v>
      </c>
      <c r="B162" s="73">
        <v>1970</v>
      </c>
      <c r="C162" s="73" t="s">
        <v>4537</v>
      </c>
      <c r="D162" s="73" t="s">
        <v>7696</v>
      </c>
      <c r="E162" s="73" t="s">
        <v>7696</v>
      </c>
      <c r="F162" s="73" t="s">
        <v>7696</v>
      </c>
      <c r="G162" s="73" t="s">
        <v>7733</v>
      </c>
      <c r="H162" s="74">
        <v>25631</v>
      </c>
      <c r="I162" s="73" t="s">
        <v>6912</v>
      </c>
      <c r="J162" s="73" t="s">
        <v>5</v>
      </c>
      <c r="K162" s="73" t="s">
        <v>2037</v>
      </c>
      <c r="L162" s="73" t="s">
        <v>7711</v>
      </c>
      <c r="M162" s="73"/>
      <c r="N162" s="73" t="s">
        <v>4679</v>
      </c>
      <c r="O162" s="73" t="s">
        <v>1021</v>
      </c>
      <c r="P162" s="73" t="s">
        <v>7523</v>
      </c>
      <c r="Q162" s="73"/>
      <c r="R162" s="73">
        <v>4</v>
      </c>
      <c r="S162" s="73" t="s">
        <v>7591</v>
      </c>
      <c r="T162" s="73" t="s">
        <v>7591</v>
      </c>
      <c r="U162" s="73"/>
      <c r="V162" s="73"/>
      <c r="W162" s="73"/>
      <c r="X162" s="73"/>
      <c r="Y162" s="73"/>
      <c r="Z162" s="73" t="s">
        <v>6</v>
      </c>
      <c r="AA162" s="73"/>
      <c r="AB162" s="75" t="e">
        <v>#VALUE!</v>
      </c>
      <c r="AC162" s="73" t="s">
        <v>497</v>
      </c>
      <c r="AD162" s="73" t="s">
        <v>7498</v>
      </c>
      <c r="AE162" s="73"/>
      <c r="AF162" s="73" t="s">
        <v>3</v>
      </c>
      <c r="AG162" s="73" t="s">
        <v>3</v>
      </c>
      <c r="AH162" s="73" t="s">
        <v>62</v>
      </c>
      <c r="AI162" s="73"/>
      <c r="AJ162" s="73" t="s">
        <v>493</v>
      </c>
      <c r="AK162" s="73" t="s">
        <v>625</v>
      </c>
      <c r="AL162" s="73" t="s">
        <v>7495</v>
      </c>
      <c r="AM162" s="73" t="s">
        <v>310</v>
      </c>
      <c r="AN162" s="73" t="s">
        <v>7684</v>
      </c>
      <c r="AO162" s="73" t="s">
        <v>497</v>
      </c>
      <c r="AP162" s="73" t="s">
        <v>497</v>
      </c>
      <c r="AQ162" s="73"/>
      <c r="AR162" s="73" t="s">
        <v>7563</v>
      </c>
      <c r="AS162" s="73"/>
      <c r="AT162" s="73"/>
      <c r="AU162" s="73" t="s">
        <v>7538</v>
      </c>
      <c r="AV162" s="73" t="s">
        <v>980</v>
      </c>
      <c r="AW162" s="73" t="s">
        <v>6</v>
      </c>
      <c r="AX162" s="73"/>
      <c r="AY162" s="73">
        <v>6</v>
      </c>
      <c r="AZ162" s="73"/>
      <c r="BA162" s="73">
        <v>1</v>
      </c>
      <c r="BB162" s="73" t="s">
        <v>7508</v>
      </c>
      <c r="BC162" s="73"/>
      <c r="BD162" s="73" t="s">
        <v>7509</v>
      </c>
      <c r="BE162" s="73"/>
      <c r="BF162" s="73"/>
      <c r="BG162" s="73"/>
      <c r="BH162" s="76"/>
    </row>
    <row r="163" spans="1:60" x14ac:dyDescent="0.25">
      <c r="A163" s="72">
        <v>615</v>
      </c>
      <c r="B163" s="73">
        <v>1970</v>
      </c>
      <c r="C163" s="73" t="s">
        <v>4537</v>
      </c>
      <c r="D163" s="73" t="s">
        <v>7676</v>
      </c>
      <c r="E163" s="73" t="s">
        <v>7676</v>
      </c>
      <c r="F163" s="73" t="s">
        <v>7734</v>
      </c>
      <c r="G163" s="73" t="s">
        <v>7735</v>
      </c>
      <c r="H163" s="74">
        <v>25714</v>
      </c>
      <c r="I163" s="73" t="s">
        <v>6912</v>
      </c>
      <c r="J163" s="73" t="s">
        <v>1847</v>
      </c>
      <c r="K163" s="73" t="s">
        <v>2037</v>
      </c>
      <c r="L163" s="73" t="s">
        <v>7711</v>
      </c>
      <c r="M163" s="73"/>
      <c r="N163" s="73" t="s">
        <v>4679</v>
      </c>
      <c r="O163" s="73" t="s">
        <v>1021</v>
      </c>
      <c r="P163" s="73"/>
      <c r="Q163" s="73"/>
      <c r="R163" s="73">
        <v>0</v>
      </c>
      <c r="S163" s="73"/>
      <c r="T163" s="73"/>
      <c r="U163" s="73"/>
      <c r="V163" s="73"/>
      <c r="W163" s="73"/>
      <c r="X163" s="73"/>
      <c r="Y163" s="73"/>
      <c r="Z163" s="73" t="s">
        <v>6</v>
      </c>
      <c r="AA163" s="73"/>
      <c r="AB163" s="75" t="e">
        <v>#VALUE!</v>
      </c>
      <c r="AC163" s="73" t="s">
        <v>497</v>
      </c>
      <c r="AD163" s="73" t="s">
        <v>7498</v>
      </c>
      <c r="AE163" s="73"/>
      <c r="AF163" s="73" t="s">
        <v>0</v>
      </c>
      <c r="AG163" s="73" t="s">
        <v>3</v>
      </c>
      <c r="AH163" s="73" t="s">
        <v>131</v>
      </c>
      <c r="AI163" s="73"/>
      <c r="AJ163" s="73"/>
      <c r="AK163" s="73" t="s">
        <v>1133</v>
      </c>
      <c r="AL163" s="73" t="s">
        <v>7495</v>
      </c>
      <c r="AM163" s="73"/>
      <c r="AN163" s="73"/>
      <c r="AO163" s="73" t="s">
        <v>497</v>
      </c>
      <c r="AP163" s="73" t="s">
        <v>497</v>
      </c>
      <c r="AQ163" s="73"/>
      <c r="AR163" s="73" t="s">
        <v>7563</v>
      </c>
      <c r="AS163" s="73"/>
      <c r="AT163" s="73" t="s">
        <v>7504</v>
      </c>
      <c r="AU163" s="73" t="s">
        <v>7505</v>
      </c>
      <c r="AV163" s="73" t="s">
        <v>6</v>
      </c>
      <c r="AW163" s="73" t="s">
        <v>7544</v>
      </c>
      <c r="AX163" s="73"/>
      <c r="AY163" s="73">
        <v>7</v>
      </c>
      <c r="AZ163" s="73"/>
      <c r="BA163" s="73">
        <v>1</v>
      </c>
      <c r="BB163" s="73" t="s">
        <v>7508</v>
      </c>
      <c r="BC163" s="73"/>
      <c r="BD163" s="73" t="s">
        <v>7509</v>
      </c>
      <c r="BE163" s="73" t="s">
        <v>7512</v>
      </c>
      <c r="BF163" s="73" t="s">
        <v>7511</v>
      </c>
      <c r="BG163" s="73" t="s">
        <v>16</v>
      </c>
      <c r="BH163" s="76"/>
    </row>
    <row r="164" spans="1:60" x14ac:dyDescent="0.25">
      <c r="A164" s="72">
        <v>613</v>
      </c>
      <c r="B164" s="73">
        <v>1970</v>
      </c>
      <c r="C164" s="73" t="s">
        <v>4537</v>
      </c>
      <c r="D164" s="73" t="s">
        <v>7676</v>
      </c>
      <c r="E164" s="73" t="s">
        <v>7676</v>
      </c>
      <c r="F164" s="73" t="s">
        <v>7736</v>
      </c>
      <c r="G164" s="73" t="s">
        <v>7737</v>
      </c>
      <c r="H164" s="74">
        <v>25735</v>
      </c>
      <c r="I164" s="73" t="s">
        <v>7711</v>
      </c>
      <c r="J164" s="73" t="s">
        <v>62</v>
      </c>
      <c r="K164" s="73" t="s">
        <v>2037</v>
      </c>
      <c r="L164" s="73" t="s">
        <v>7711</v>
      </c>
      <c r="M164" s="73"/>
      <c r="N164" s="73" t="s">
        <v>4679</v>
      </c>
      <c r="O164" s="73" t="s">
        <v>1021</v>
      </c>
      <c r="P164" s="73" t="s">
        <v>7541</v>
      </c>
      <c r="Q164" s="73" t="s">
        <v>7542</v>
      </c>
      <c r="R164" s="73">
        <v>0</v>
      </c>
      <c r="S164" s="73"/>
      <c r="T164" s="73" t="s">
        <v>7680</v>
      </c>
      <c r="U164" s="73"/>
      <c r="V164" s="73"/>
      <c r="W164" s="73"/>
      <c r="X164" s="73"/>
      <c r="Y164" s="73"/>
      <c r="Z164" s="73" t="s">
        <v>980</v>
      </c>
      <c r="AA164" s="73"/>
      <c r="AB164" s="75" t="e">
        <v>#VALUE!</v>
      </c>
      <c r="AC164" s="73"/>
      <c r="AD164" s="73" t="s">
        <v>7498</v>
      </c>
      <c r="AE164" s="73"/>
      <c r="AF164" s="73" t="s">
        <v>3</v>
      </c>
      <c r="AG164" s="73" t="s">
        <v>3</v>
      </c>
      <c r="AH164" s="73" t="s">
        <v>62</v>
      </c>
      <c r="AI164" s="73"/>
      <c r="AJ164" s="73"/>
      <c r="AK164" s="73" t="s">
        <v>446</v>
      </c>
      <c r="AL164" s="73" t="s">
        <v>7495</v>
      </c>
      <c r="AM164" s="73" t="s">
        <v>497</v>
      </c>
      <c r="AN164" s="73" t="s">
        <v>7643</v>
      </c>
      <c r="AO164" s="73" t="s">
        <v>497</v>
      </c>
      <c r="AP164" s="73" t="s">
        <v>497</v>
      </c>
      <c r="AQ164" s="73"/>
      <c r="AR164" s="73" t="s">
        <v>7563</v>
      </c>
      <c r="AS164" s="73"/>
      <c r="AT164" s="73"/>
      <c r="AU164" s="73" t="s">
        <v>7521</v>
      </c>
      <c r="AV164" s="73" t="s">
        <v>6</v>
      </c>
      <c r="AW164" s="73" t="s">
        <v>6</v>
      </c>
      <c r="AX164" s="73" t="s">
        <v>2915</v>
      </c>
      <c r="AY164" s="73">
        <v>11</v>
      </c>
      <c r="AZ164" s="73"/>
      <c r="BA164" s="73">
        <v>1</v>
      </c>
      <c r="BB164" s="73" t="s">
        <v>7605</v>
      </c>
      <c r="BC164" s="73"/>
      <c r="BD164" s="73" t="s">
        <v>7509</v>
      </c>
      <c r="BE164" s="73" t="s">
        <v>7652</v>
      </c>
      <c r="BF164" s="73" t="s">
        <v>7566</v>
      </c>
      <c r="BG164" s="73" t="s">
        <v>7511</v>
      </c>
      <c r="BH164" s="76" t="s">
        <v>16</v>
      </c>
    </row>
    <row r="165" spans="1:60" x14ac:dyDescent="0.25">
      <c r="A165" s="72">
        <v>621</v>
      </c>
      <c r="B165" s="73">
        <v>1970</v>
      </c>
      <c r="C165" s="73" t="s">
        <v>4537</v>
      </c>
      <c r="D165" s="73" t="s">
        <v>7696</v>
      </c>
      <c r="E165" s="73" t="s">
        <v>7696</v>
      </c>
      <c r="F165" s="73" t="s">
        <v>7696</v>
      </c>
      <c r="G165" s="73" t="s">
        <v>7738</v>
      </c>
      <c r="H165" s="74">
        <v>25630</v>
      </c>
      <c r="I165" s="73" t="s">
        <v>6912</v>
      </c>
      <c r="J165" s="73" t="s">
        <v>1847</v>
      </c>
      <c r="K165" s="73" t="s">
        <v>2037</v>
      </c>
      <c r="L165" s="73"/>
      <c r="M165" s="73"/>
      <c r="N165" s="73" t="s">
        <v>4679</v>
      </c>
      <c r="O165" s="73" t="s">
        <v>1021</v>
      </c>
      <c r="P165" s="73" t="s">
        <v>7541</v>
      </c>
      <c r="Q165" s="73" t="s">
        <v>7542</v>
      </c>
      <c r="R165" s="73">
        <v>4</v>
      </c>
      <c r="S165" s="73" t="s">
        <v>7591</v>
      </c>
      <c r="T165" s="73" t="s">
        <v>7591</v>
      </c>
      <c r="U165" s="73"/>
      <c r="V165" s="73"/>
      <c r="W165" s="73"/>
      <c r="X165" s="73"/>
      <c r="Y165" s="73"/>
      <c r="Z165" s="73" t="s">
        <v>6</v>
      </c>
      <c r="AA165" s="73"/>
      <c r="AB165" s="75" t="e">
        <v>#VALUE!</v>
      </c>
      <c r="AC165" s="73" t="s">
        <v>497</v>
      </c>
      <c r="AD165" s="73" t="s">
        <v>7545</v>
      </c>
      <c r="AE165" s="73"/>
      <c r="AF165" s="73" t="s">
        <v>131</v>
      </c>
      <c r="AG165" s="73" t="s">
        <v>131</v>
      </c>
      <c r="AH165" s="73" t="s">
        <v>3</v>
      </c>
      <c r="AI165" s="73"/>
      <c r="AJ165" s="73"/>
      <c r="AK165" s="73" t="s">
        <v>1511</v>
      </c>
      <c r="AL165" s="73" t="s">
        <v>7533</v>
      </c>
      <c r="AM165" s="73" t="s">
        <v>497</v>
      </c>
      <c r="AN165" s="73" t="s">
        <v>7618</v>
      </c>
      <c r="AO165" s="73" t="s">
        <v>310</v>
      </c>
      <c r="AP165" s="73" t="s">
        <v>310</v>
      </c>
      <c r="AQ165" s="73"/>
      <c r="AR165" s="73" t="s">
        <v>7563</v>
      </c>
      <c r="AS165" s="73"/>
      <c r="AT165" s="73"/>
      <c r="AU165" s="73" t="s">
        <v>7505</v>
      </c>
      <c r="AV165" s="73" t="s">
        <v>2915</v>
      </c>
      <c r="AW165" s="73" t="s">
        <v>2915</v>
      </c>
      <c r="AX165" s="73" t="s">
        <v>6</v>
      </c>
      <c r="AY165" s="73">
        <v>0</v>
      </c>
      <c r="AZ165" s="73" t="s">
        <v>7507</v>
      </c>
      <c r="BA165" s="73">
        <v>1</v>
      </c>
      <c r="BB165" s="73" t="s">
        <v>7572</v>
      </c>
      <c r="BC165" s="73"/>
      <c r="BD165" s="73" t="s">
        <v>7509</v>
      </c>
      <c r="BE165" s="73"/>
      <c r="BF165" s="73"/>
      <c r="BG165" s="73"/>
      <c r="BH165" s="76"/>
    </row>
    <row r="166" spans="1:60" x14ac:dyDescent="0.25">
      <c r="A166" s="72">
        <v>619</v>
      </c>
      <c r="B166" s="73">
        <v>1970</v>
      </c>
      <c r="C166" s="73" t="s">
        <v>4537</v>
      </c>
      <c r="D166" s="73" t="s">
        <v>7696</v>
      </c>
      <c r="E166" s="73" t="s">
        <v>7696</v>
      </c>
      <c r="F166" s="73" t="s">
        <v>7696</v>
      </c>
      <c r="G166" s="73" t="s">
        <v>7735</v>
      </c>
      <c r="H166" s="74">
        <v>25632</v>
      </c>
      <c r="I166" s="73" t="s">
        <v>6912</v>
      </c>
      <c r="J166" s="73" t="s">
        <v>32</v>
      </c>
      <c r="K166" s="73" t="s">
        <v>2037</v>
      </c>
      <c r="L166" s="73"/>
      <c r="M166" s="73"/>
      <c r="N166" s="73" t="s">
        <v>4679</v>
      </c>
      <c r="O166" s="73" t="s">
        <v>1021</v>
      </c>
      <c r="P166" s="73"/>
      <c r="Q166" s="73"/>
      <c r="R166" s="73">
        <v>0</v>
      </c>
      <c r="S166" s="73"/>
      <c r="T166" s="73" t="s">
        <v>7560</v>
      </c>
      <c r="U166" s="73"/>
      <c r="V166" s="73"/>
      <c r="W166" s="73"/>
      <c r="X166" s="73"/>
      <c r="Y166" s="73"/>
      <c r="Z166" s="73" t="s">
        <v>6</v>
      </c>
      <c r="AA166" s="73"/>
      <c r="AB166" s="75" t="e">
        <v>#VALUE!</v>
      </c>
      <c r="AC166" s="73" t="s">
        <v>497</v>
      </c>
      <c r="AD166" s="73" t="s">
        <v>7545</v>
      </c>
      <c r="AE166" s="73"/>
      <c r="AF166" s="73" t="s">
        <v>310</v>
      </c>
      <c r="AG166" s="73" t="s">
        <v>310</v>
      </c>
      <c r="AH166" s="73" t="s">
        <v>1847</v>
      </c>
      <c r="AI166" s="73"/>
      <c r="AJ166" s="73" t="s">
        <v>1000</v>
      </c>
      <c r="AK166" s="73" t="s">
        <v>1144</v>
      </c>
      <c r="AL166" s="73" t="s">
        <v>7495</v>
      </c>
      <c r="AM166" s="73" t="s">
        <v>310</v>
      </c>
      <c r="AN166" s="73" t="s">
        <v>7675</v>
      </c>
      <c r="AO166" s="73" t="s">
        <v>497</v>
      </c>
      <c r="AP166" s="73" t="s">
        <v>497</v>
      </c>
      <c r="AQ166" s="73"/>
      <c r="AR166" s="73" t="s">
        <v>7563</v>
      </c>
      <c r="AS166" s="73"/>
      <c r="AT166" s="73"/>
      <c r="AU166" s="73" t="s">
        <v>7521</v>
      </c>
      <c r="AV166" s="73" t="s">
        <v>6</v>
      </c>
      <c r="AW166" s="73" t="s">
        <v>6</v>
      </c>
      <c r="AX166" s="73" t="s">
        <v>2915</v>
      </c>
      <c r="AY166" s="73">
        <v>7</v>
      </c>
      <c r="AZ166" s="73"/>
      <c r="BA166" s="73">
        <v>1</v>
      </c>
      <c r="BB166" s="73" t="s">
        <v>7605</v>
      </c>
      <c r="BC166" s="73"/>
      <c r="BD166" s="73" t="s">
        <v>7509</v>
      </c>
      <c r="BE166" s="73" t="s">
        <v>7652</v>
      </c>
      <c r="BF166" s="73" t="s">
        <v>7566</v>
      </c>
      <c r="BG166" s="73" t="s">
        <v>7511</v>
      </c>
      <c r="BH166" s="76" t="s">
        <v>16</v>
      </c>
    </row>
    <row r="167" spans="1:60" x14ac:dyDescent="0.25">
      <c r="A167" s="72">
        <v>618</v>
      </c>
      <c r="B167" s="73">
        <v>1970</v>
      </c>
      <c r="C167" s="73" t="s">
        <v>4537</v>
      </c>
      <c r="D167" s="73" t="s">
        <v>7696</v>
      </c>
      <c r="E167" s="73" t="s">
        <v>7696</v>
      </c>
      <c r="F167" s="73" t="s">
        <v>7696</v>
      </c>
      <c r="G167" s="73" t="s">
        <v>7739</v>
      </c>
      <c r="H167" s="74">
        <v>25645</v>
      </c>
      <c r="I167" s="73" t="s">
        <v>7569</v>
      </c>
      <c r="J167" s="73" t="s">
        <v>1847</v>
      </c>
      <c r="K167" s="73" t="s">
        <v>783</v>
      </c>
      <c r="L167" s="73"/>
      <c r="M167" s="73"/>
      <c r="N167" s="73" t="s">
        <v>4679</v>
      </c>
      <c r="O167" s="73" t="s">
        <v>1021</v>
      </c>
      <c r="P167" s="73"/>
      <c r="Q167" s="73"/>
      <c r="R167" s="73">
        <v>0</v>
      </c>
      <c r="S167" s="73"/>
      <c r="T167" s="73" t="s">
        <v>7680</v>
      </c>
      <c r="U167" s="73"/>
      <c r="V167" s="73"/>
      <c r="W167" s="73"/>
      <c r="X167" s="73"/>
      <c r="Y167" s="73"/>
      <c r="Z167" s="73" t="s">
        <v>6</v>
      </c>
      <c r="AA167" s="73"/>
      <c r="AB167" s="75" t="e">
        <v>#VALUE!</v>
      </c>
      <c r="AC167" s="73"/>
      <c r="AD167" s="73" t="s">
        <v>339</v>
      </c>
      <c r="AE167" s="73"/>
      <c r="AF167" s="73" t="s">
        <v>3</v>
      </c>
      <c r="AG167" s="73" t="s">
        <v>3</v>
      </c>
      <c r="AH167" s="73" t="s">
        <v>62</v>
      </c>
      <c r="AI167" s="73"/>
      <c r="AJ167" s="73" t="s">
        <v>276</v>
      </c>
      <c r="AK167" s="73" t="s">
        <v>625</v>
      </c>
      <c r="AL167" s="73" t="s">
        <v>7495</v>
      </c>
      <c r="AM167" s="73" t="s">
        <v>310</v>
      </c>
      <c r="AN167" s="73" t="s">
        <v>7619</v>
      </c>
      <c r="AO167" s="73" t="s">
        <v>497</v>
      </c>
      <c r="AP167" s="73" t="s">
        <v>497</v>
      </c>
      <c r="AQ167" s="73"/>
      <c r="AR167" s="73" t="s">
        <v>7563</v>
      </c>
      <c r="AS167" s="73"/>
      <c r="AT167" s="73"/>
      <c r="AU167" s="73" t="s">
        <v>7538</v>
      </c>
      <c r="AV167" s="73" t="s">
        <v>980</v>
      </c>
      <c r="AW167" s="73" t="s">
        <v>6</v>
      </c>
      <c r="AX167" s="73" t="s">
        <v>6</v>
      </c>
      <c r="AY167" s="73">
        <v>7</v>
      </c>
      <c r="AZ167" s="73"/>
      <c r="BA167" s="73">
        <v>1</v>
      </c>
      <c r="BB167" s="73" t="s">
        <v>7605</v>
      </c>
      <c r="BC167" s="73"/>
      <c r="BD167" s="73" t="s">
        <v>7509</v>
      </c>
      <c r="BE167" s="73"/>
      <c r="BF167" s="73"/>
      <c r="BG167" s="73"/>
      <c r="BH167" s="76"/>
    </row>
    <row r="168" spans="1:60" x14ac:dyDescent="0.25">
      <c r="A168" s="72">
        <v>616</v>
      </c>
      <c r="B168" s="73">
        <v>1970</v>
      </c>
      <c r="C168" s="73" t="s">
        <v>4537</v>
      </c>
      <c r="D168" s="73" t="s">
        <v>7676</v>
      </c>
      <c r="E168" s="73" t="s">
        <v>7676</v>
      </c>
      <c r="F168" s="73" t="s">
        <v>7709</v>
      </c>
      <c r="G168" s="73" t="s">
        <v>7735</v>
      </c>
      <c r="H168" s="74">
        <v>25722</v>
      </c>
      <c r="I168" s="73" t="s">
        <v>276</v>
      </c>
      <c r="J168" s="73" t="s">
        <v>1847</v>
      </c>
      <c r="K168" s="73" t="s">
        <v>2037</v>
      </c>
      <c r="L168" s="73"/>
      <c r="M168" s="73"/>
      <c r="N168" s="73" t="s">
        <v>4679</v>
      </c>
      <c r="O168" s="73" t="s">
        <v>1021</v>
      </c>
      <c r="P168" s="73"/>
      <c r="Q168" s="73"/>
      <c r="R168" s="73">
        <v>0</v>
      </c>
      <c r="S168" s="73"/>
      <c r="T168" s="73" t="s">
        <v>7680</v>
      </c>
      <c r="U168" s="73"/>
      <c r="V168" s="73"/>
      <c r="W168" s="73"/>
      <c r="X168" s="73"/>
      <c r="Y168" s="73"/>
      <c r="Z168" s="73" t="s">
        <v>6</v>
      </c>
      <c r="AA168" s="73"/>
      <c r="AB168" s="75" t="e">
        <v>#VALUE!</v>
      </c>
      <c r="AC168" s="73" t="s">
        <v>497</v>
      </c>
      <c r="AD168" s="73" t="s">
        <v>7498</v>
      </c>
      <c r="AE168" s="73"/>
      <c r="AF168" s="73" t="s">
        <v>3</v>
      </c>
      <c r="AG168" s="73" t="s">
        <v>310</v>
      </c>
      <c r="AH168" s="73" t="s">
        <v>62</v>
      </c>
      <c r="AI168" s="73"/>
      <c r="AJ168" s="73"/>
      <c r="AK168" s="73" t="s">
        <v>727</v>
      </c>
      <c r="AL168" s="73" t="s">
        <v>7495</v>
      </c>
      <c r="AM168" s="73" t="s">
        <v>310</v>
      </c>
      <c r="AN168" s="73" t="s">
        <v>7740</v>
      </c>
      <c r="AO168" s="73" t="s">
        <v>497</v>
      </c>
      <c r="AP168" s="73" t="s">
        <v>497</v>
      </c>
      <c r="AQ168" s="73"/>
      <c r="AR168" s="73" t="s">
        <v>7563</v>
      </c>
      <c r="AS168" s="73"/>
      <c r="AT168" s="73"/>
      <c r="AU168" s="73" t="s">
        <v>7554</v>
      </c>
      <c r="AV168" s="73" t="s">
        <v>6</v>
      </c>
      <c r="AW168" s="73" t="s">
        <v>6</v>
      </c>
      <c r="AX168" s="73" t="s">
        <v>6</v>
      </c>
      <c r="AY168" s="73">
        <v>11</v>
      </c>
      <c r="AZ168" s="73"/>
      <c r="BA168" s="73">
        <v>1</v>
      </c>
      <c r="BB168" s="73" t="s">
        <v>7508</v>
      </c>
      <c r="BC168" s="73"/>
      <c r="BD168" s="73" t="s">
        <v>7509</v>
      </c>
      <c r="BE168" s="73"/>
      <c r="BF168" s="73"/>
      <c r="BG168" s="73"/>
      <c r="BH168" s="76"/>
    </row>
    <row r="169" spans="1:60" x14ac:dyDescent="0.25">
      <c r="A169" s="72">
        <v>622</v>
      </c>
      <c r="B169" s="73">
        <v>1970</v>
      </c>
      <c r="C169" s="73" t="s">
        <v>4537</v>
      </c>
      <c r="D169" s="73" t="s">
        <v>7696</v>
      </c>
      <c r="E169" s="73" t="s">
        <v>7696</v>
      </c>
      <c r="F169" s="73" t="s">
        <v>7696</v>
      </c>
      <c r="G169" s="73" t="s">
        <v>7741</v>
      </c>
      <c r="H169" s="74">
        <v>25630</v>
      </c>
      <c r="I169" s="73" t="s">
        <v>7706</v>
      </c>
      <c r="J169" s="73" t="s">
        <v>1847</v>
      </c>
      <c r="K169" s="73" t="s">
        <v>2156</v>
      </c>
      <c r="L169" s="73"/>
      <c r="M169" s="73"/>
      <c r="N169" s="73" t="s">
        <v>4679</v>
      </c>
      <c r="O169" s="73" t="s">
        <v>1021</v>
      </c>
      <c r="P169" s="73" t="s">
        <v>7523</v>
      </c>
      <c r="Q169" s="73" t="s">
        <v>7492</v>
      </c>
      <c r="R169" s="73">
        <v>4</v>
      </c>
      <c r="S169" s="73" t="s">
        <v>7516</v>
      </c>
      <c r="T169" s="73"/>
      <c r="U169" s="73"/>
      <c r="V169" s="73"/>
      <c r="W169" s="73"/>
      <c r="X169" s="73"/>
      <c r="Y169" s="73"/>
      <c r="Z169" s="73" t="s">
        <v>6</v>
      </c>
      <c r="AA169" s="73"/>
      <c r="AB169" s="75" t="e">
        <v>#VALUE!</v>
      </c>
      <c r="AC169" s="73" t="s">
        <v>497</v>
      </c>
      <c r="AD169" s="73" t="s">
        <v>7545</v>
      </c>
      <c r="AE169" s="73"/>
      <c r="AF169" s="73" t="s">
        <v>3</v>
      </c>
      <c r="AG169" s="73" t="s">
        <v>3</v>
      </c>
      <c r="AH169" s="73" t="s">
        <v>5</v>
      </c>
      <c r="AI169" s="73"/>
      <c r="AJ169" s="73" t="s">
        <v>39</v>
      </c>
      <c r="AK169" s="73" t="s">
        <v>1144</v>
      </c>
      <c r="AL169" s="73"/>
      <c r="AM169" s="73" t="s">
        <v>497</v>
      </c>
      <c r="AN169" s="73" t="s">
        <v>7742</v>
      </c>
      <c r="AO169" s="73" t="s">
        <v>497</v>
      </c>
      <c r="AP169" s="73" t="s">
        <v>497</v>
      </c>
      <c r="AQ169" s="73"/>
      <c r="AR169" s="73" t="s">
        <v>7563</v>
      </c>
      <c r="AS169" s="73"/>
      <c r="AT169" s="73"/>
      <c r="AU169" s="73" t="s">
        <v>7505</v>
      </c>
      <c r="AV169" s="73" t="s">
        <v>980</v>
      </c>
      <c r="AW169" s="73" t="s">
        <v>6</v>
      </c>
      <c r="AX169" s="73" t="s">
        <v>2915</v>
      </c>
      <c r="AY169" s="73">
        <v>7</v>
      </c>
      <c r="AZ169" s="73"/>
      <c r="BA169" s="73">
        <v>1</v>
      </c>
      <c r="BB169" s="73" t="s">
        <v>7605</v>
      </c>
      <c r="BC169" s="73"/>
      <c r="BD169" s="73" t="s">
        <v>7509</v>
      </c>
      <c r="BE169" s="73" t="s">
        <v>7652</v>
      </c>
      <c r="BF169" s="73" t="s">
        <v>7511</v>
      </c>
      <c r="BG169" s="73" t="s">
        <v>16</v>
      </c>
      <c r="BH169" s="76"/>
    </row>
    <row r="170" spans="1:60" x14ac:dyDescent="0.25">
      <c r="A170" s="72">
        <v>623</v>
      </c>
      <c r="B170" s="73">
        <v>1970</v>
      </c>
      <c r="C170" s="73" t="s">
        <v>4537</v>
      </c>
      <c r="D170" s="73" t="s">
        <v>7696</v>
      </c>
      <c r="E170" s="73" t="s">
        <v>7696</v>
      </c>
      <c r="F170" s="73" t="s">
        <v>7696</v>
      </c>
      <c r="G170" s="73" t="s">
        <v>7735</v>
      </c>
      <c r="H170" s="74">
        <v>25708</v>
      </c>
      <c r="I170" s="73" t="s">
        <v>6912</v>
      </c>
      <c r="J170" s="73" t="s">
        <v>1847</v>
      </c>
      <c r="K170" s="73" t="s">
        <v>2156</v>
      </c>
      <c r="L170" s="73" t="s">
        <v>7711</v>
      </c>
      <c r="M170" s="73"/>
      <c r="N170" s="73" t="s">
        <v>4679</v>
      </c>
      <c r="O170" s="73" t="s">
        <v>1021</v>
      </c>
      <c r="P170" s="73" t="s">
        <v>7523</v>
      </c>
      <c r="Q170" s="73"/>
      <c r="R170" s="73">
        <v>4</v>
      </c>
      <c r="S170" s="73" t="s">
        <v>7591</v>
      </c>
      <c r="T170" s="73" t="s">
        <v>7591</v>
      </c>
      <c r="U170" s="73"/>
      <c r="V170" s="73"/>
      <c r="W170" s="73"/>
      <c r="X170" s="73"/>
      <c r="Y170" s="73"/>
      <c r="Z170" s="73" t="s">
        <v>6</v>
      </c>
      <c r="AA170" s="73"/>
      <c r="AB170" s="75" t="e">
        <v>#VALUE!</v>
      </c>
      <c r="AC170" s="73" t="s">
        <v>497</v>
      </c>
      <c r="AD170" s="73" t="s">
        <v>7545</v>
      </c>
      <c r="AE170" s="73"/>
      <c r="AF170" s="73" t="s">
        <v>131</v>
      </c>
      <c r="AG170" s="73" t="s">
        <v>3</v>
      </c>
      <c r="AH170" s="73" t="s">
        <v>310</v>
      </c>
      <c r="AI170" s="73"/>
      <c r="AJ170" s="73"/>
      <c r="AK170" s="73" t="s">
        <v>547</v>
      </c>
      <c r="AL170" s="73" t="s">
        <v>7495</v>
      </c>
      <c r="AM170" s="73" t="s">
        <v>497</v>
      </c>
      <c r="AN170" s="73" t="s">
        <v>7743</v>
      </c>
      <c r="AO170" s="73"/>
      <c r="AP170" s="73" t="s">
        <v>497</v>
      </c>
      <c r="AQ170" s="73"/>
      <c r="AR170" s="73"/>
      <c r="AS170" s="73" t="s">
        <v>310</v>
      </c>
      <c r="AT170" s="73"/>
      <c r="AU170" s="73" t="s">
        <v>7505</v>
      </c>
      <c r="AV170" s="73" t="s">
        <v>7544</v>
      </c>
      <c r="AW170" s="73" t="s">
        <v>6</v>
      </c>
      <c r="AX170" s="73" t="s">
        <v>6</v>
      </c>
      <c r="AY170" s="73">
        <v>0</v>
      </c>
      <c r="AZ170" s="73"/>
      <c r="BA170" s="73">
        <v>1</v>
      </c>
      <c r="BB170" s="73" t="s">
        <v>7515</v>
      </c>
      <c r="BC170" s="73"/>
      <c r="BD170" s="73" t="s">
        <v>7509</v>
      </c>
      <c r="BE170" s="73"/>
      <c r="BF170" s="73"/>
      <c r="BG170" s="73"/>
      <c r="BH170" s="76"/>
    </row>
    <row r="171" spans="1:60" x14ac:dyDescent="0.25">
      <c r="A171" s="72">
        <v>630</v>
      </c>
      <c r="B171" s="73">
        <v>1973</v>
      </c>
      <c r="C171" s="73" t="s">
        <v>4537</v>
      </c>
      <c r="D171" s="73" t="s">
        <v>7696</v>
      </c>
      <c r="E171" s="73" t="s">
        <v>7696</v>
      </c>
      <c r="F171" s="73"/>
      <c r="G171" s="73" t="s">
        <v>7616</v>
      </c>
      <c r="H171" s="74">
        <v>26737</v>
      </c>
      <c r="I171" s="73" t="s">
        <v>6912</v>
      </c>
      <c r="J171" s="73"/>
      <c r="K171" s="73" t="s">
        <v>2037</v>
      </c>
      <c r="L171" s="73"/>
      <c r="M171" s="73"/>
      <c r="N171" s="73" t="s">
        <v>4679</v>
      </c>
      <c r="O171" s="73" t="s">
        <v>1021</v>
      </c>
      <c r="P171" s="73"/>
      <c r="Q171" s="73"/>
      <c r="R171" s="73">
        <v>0</v>
      </c>
      <c r="S171" s="73"/>
      <c r="T171" s="73" t="s">
        <v>7744</v>
      </c>
      <c r="U171" s="73"/>
      <c r="V171" s="73"/>
      <c r="W171" s="73"/>
      <c r="X171" s="73"/>
      <c r="Y171" s="73"/>
      <c r="Z171" s="73" t="s">
        <v>6</v>
      </c>
      <c r="AA171" s="73"/>
      <c r="AB171" s="75" t="e">
        <v>#VALUE!</v>
      </c>
      <c r="AC171" s="73" t="s">
        <v>3</v>
      </c>
      <c r="AD171" s="73" t="s">
        <v>7498</v>
      </c>
      <c r="AE171" s="73"/>
      <c r="AF171" s="73"/>
      <c r="AG171" s="73"/>
      <c r="AH171" s="73"/>
      <c r="AI171" s="73"/>
      <c r="AJ171" s="73"/>
      <c r="AK171" s="73" t="s">
        <v>1340</v>
      </c>
      <c r="AL171" s="73" t="s">
        <v>7495</v>
      </c>
      <c r="AM171" s="73"/>
      <c r="AN171" s="73"/>
      <c r="AO171" s="73"/>
      <c r="AP171" s="73"/>
      <c r="AQ171" s="73"/>
      <c r="AR171" s="73"/>
      <c r="AS171" s="73"/>
      <c r="AT171" s="73"/>
      <c r="AU171" s="73" t="s">
        <v>7538</v>
      </c>
      <c r="AV171" s="73" t="s">
        <v>6</v>
      </c>
      <c r="AW171" s="73" t="s">
        <v>6</v>
      </c>
      <c r="AX171" s="73" t="s">
        <v>225</v>
      </c>
      <c r="AY171" s="73">
        <v>7</v>
      </c>
      <c r="AZ171" s="73"/>
      <c r="BA171" s="73">
        <v>1</v>
      </c>
      <c r="BB171" s="73" t="s">
        <v>7508</v>
      </c>
      <c r="BC171" s="73"/>
      <c r="BD171" s="73" t="s">
        <v>7509</v>
      </c>
      <c r="BE171" s="73" t="s">
        <v>7566</v>
      </c>
      <c r="BF171" s="73" t="s">
        <v>7511</v>
      </c>
      <c r="BG171" s="73" t="s">
        <v>16</v>
      </c>
      <c r="BH171" s="76"/>
    </row>
    <row r="172" spans="1:60" x14ac:dyDescent="0.25">
      <c r="A172" s="72">
        <v>632</v>
      </c>
      <c r="B172" s="73">
        <v>1973</v>
      </c>
      <c r="C172" s="73" t="s">
        <v>4537</v>
      </c>
      <c r="D172" s="73" t="s">
        <v>7696</v>
      </c>
      <c r="E172" s="73" t="s">
        <v>7696</v>
      </c>
      <c r="F172" s="73"/>
      <c r="G172" s="73" t="s">
        <v>7745</v>
      </c>
      <c r="H172" s="74">
        <v>26738</v>
      </c>
      <c r="I172" s="73" t="s">
        <v>6912</v>
      </c>
      <c r="J172" s="73"/>
      <c r="K172" s="73" t="s">
        <v>2037</v>
      </c>
      <c r="L172" s="73"/>
      <c r="M172" s="73"/>
      <c r="N172" s="73" t="s">
        <v>4679</v>
      </c>
      <c r="O172" s="73" t="s">
        <v>1021</v>
      </c>
      <c r="P172" s="73"/>
      <c r="Q172" s="73"/>
      <c r="R172" s="73">
        <v>0</v>
      </c>
      <c r="S172" s="73"/>
      <c r="T172" s="73"/>
      <c r="U172" s="73"/>
      <c r="V172" s="73"/>
      <c r="W172" s="73"/>
      <c r="X172" s="73"/>
      <c r="Y172" s="73"/>
      <c r="Z172" s="73" t="s">
        <v>6</v>
      </c>
      <c r="AA172" s="73"/>
      <c r="AB172" s="75" t="e">
        <v>#VALUE!</v>
      </c>
      <c r="AC172" s="73" t="s">
        <v>497</v>
      </c>
      <c r="AD172" s="73" t="s">
        <v>7545</v>
      </c>
      <c r="AE172" s="73"/>
      <c r="AF172" s="73"/>
      <c r="AG172" s="73"/>
      <c r="AH172" s="73"/>
      <c r="AI172" s="73"/>
      <c r="AJ172" s="73"/>
      <c r="AK172" s="73" t="s">
        <v>7701</v>
      </c>
      <c r="AL172" s="73" t="s">
        <v>7495</v>
      </c>
      <c r="AM172" s="73"/>
      <c r="AN172" s="73"/>
      <c r="AO172" s="73"/>
      <c r="AP172" s="73"/>
      <c r="AQ172" s="73"/>
      <c r="AR172" s="73"/>
      <c r="AS172" s="73"/>
      <c r="AT172" s="73"/>
      <c r="AU172" s="73" t="s">
        <v>339</v>
      </c>
      <c r="AV172" s="73" t="s">
        <v>6</v>
      </c>
      <c r="AW172" s="73" t="s">
        <v>6</v>
      </c>
      <c r="AX172" s="73" t="s">
        <v>2915</v>
      </c>
      <c r="AY172" s="73">
        <v>11</v>
      </c>
      <c r="AZ172" s="73"/>
      <c r="BA172" s="73">
        <v>1</v>
      </c>
      <c r="BB172" s="73" t="s">
        <v>7605</v>
      </c>
      <c r="BC172" s="73"/>
      <c r="BD172" s="73" t="s">
        <v>7509</v>
      </c>
      <c r="BE172" s="73"/>
      <c r="BF172" s="73"/>
      <c r="BG172" s="73"/>
      <c r="BH172" s="76"/>
    </row>
    <row r="173" spans="1:60" x14ac:dyDescent="0.25">
      <c r="A173" s="72">
        <v>637</v>
      </c>
      <c r="B173" s="73">
        <v>1973</v>
      </c>
      <c r="C173" s="73" t="s">
        <v>4537</v>
      </c>
      <c r="D173" s="73" t="s">
        <v>7676</v>
      </c>
      <c r="E173" s="73" t="s">
        <v>7676</v>
      </c>
      <c r="F173" s="73"/>
      <c r="G173" s="73" t="s">
        <v>7746</v>
      </c>
      <c r="H173" s="74">
        <v>26710</v>
      </c>
      <c r="I173" s="73" t="s">
        <v>6912</v>
      </c>
      <c r="J173" s="73"/>
      <c r="K173" s="73" t="s">
        <v>2037</v>
      </c>
      <c r="L173" s="73"/>
      <c r="M173" s="73"/>
      <c r="N173" s="73" t="s">
        <v>4679</v>
      </c>
      <c r="O173" s="73" t="s">
        <v>1021</v>
      </c>
      <c r="P173" s="73" t="s">
        <v>980</v>
      </c>
      <c r="Q173" s="73" t="s">
        <v>491</v>
      </c>
      <c r="R173" s="73">
        <v>1</v>
      </c>
      <c r="S173" s="73" t="s">
        <v>7747</v>
      </c>
      <c r="T173" s="73"/>
      <c r="U173" s="73"/>
      <c r="V173" s="73"/>
      <c r="W173" s="73"/>
      <c r="X173" s="73"/>
      <c r="Y173" s="73"/>
      <c r="Z173" s="73" t="s">
        <v>6</v>
      </c>
      <c r="AA173" s="73"/>
      <c r="AB173" s="75">
        <v>1</v>
      </c>
      <c r="AC173" s="73" t="s">
        <v>497</v>
      </c>
      <c r="AD173" s="73" t="s">
        <v>7545</v>
      </c>
      <c r="AE173" s="73"/>
      <c r="AF173" s="73" t="s">
        <v>131</v>
      </c>
      <c r="AG173" s="73" t="s">
        <v>0</v>
      </c>
      <c r="AH173" s="73" t="s">
        <v>310</v>
      </c>
      <c r="AI173" s="73" t="s">
        <v>5</v>
      </c>
      <c r="AJ173" s="73"/>
      <c r="AK173" s="73" t="s">
        <v>7718</v>
      </c>
      <c r="AL173" s="73" t="s">
        <v>7495</v>
      </c>
      <c r="AM173" s="73"/>
      <c r="AN173" s="73"/>
      <c r="AO173" s="73"/>
      <c r="AP173" s="73"/>
      <c r="AQ173" s="73"/>
      <c r="AR173" s="73"/>
      <c r="AS173" s="73"/>
      <c r="AT173" s="73"/>
      <c r="AU173" s="73" t="s">
        <v>7505</v>
      </c>
      <c r="AV173" s="73" t="s">
        <v>2915</v>
      </c>
      <c r="AW173" s="73" t="s">
        <v>980</v>
      </c>
      <c r="AX173" s="73" t="s">
        <v>6</v>
      </c>
      <c r="AY173" s="73">
        <v>5</v>
      </c>
      <c r="AZ173" s="73"/>
      <c r="BA173" s="73">
        <v>1</v>
      </c>
      <c r="BB173" s="73" t="s">
        <v>7515</v>
      </c>
      <c r="BC173" s="73"/>
      <c r="BD173" s="73" t="s">
        <v>7498</v>
      </c>
      <c r="BE173" s="73"/>
      <c r="BF173" s="73"/>
      <c r="BG173" s="73"/>
      <c r="BH173" s="76"/>
    </row>
    <row r="174" spans="1:60" x14ac:dyDescent="0.25">
      <c r="A174" s="72">
        <v>638</v>
      </c>
      <c r="B174" s="73">
        <v>1973</v>
      </c>
      <c r="C174" s="73" t="s">
        <v>4537</v>
      </c>
      <c r="D174" s="73" t="s">
        <v>7676</v>
      </c>
      <c r="E174" s="73" t="s">
        <v>7676</v>
      </c>
      <c r="F174" s="73"/>
      <c r="G174" s="73" t="s">
        <v>7748</v>
      </c>
      <c r="H174" s="74">
        <v>26765</v>
      </c>
      <c r="I174" s="73" t="s">
        <v>6912</v>
      </c>
      <c r="J174" s="73"/>
      <c r="K174" s="73" t="s">
        <v>2037</v>
      </c>
      <c r="L174" s="73"/>
      <c r="M174" s="73"/>
      <c r="N174" s="73" t="s">
        <v>4679</v>
      </c>
      <c r="O174" s="73" t="s">
        <v>1021</v>
      </c>
      <c r="P174" s="73" t="s">
        <v>4679</v>
      </c>
      <c r="Q174" s="73"/>
      <c r="R174" s="73">
        <v>0</v>
      </c>
      <c r="S174" s="73"/>
      <c r="T174" s="73"/>
      <c r="U174" s="73"/>
      <c r="V174" s="73"/>
      <c r="W174" s="73"/>
      <c r="X174" s="73"/>
      <c r="Y174" s="73"/>
      <c r="Z174" s="73" t="s">
        <v>6</v>
      </c>
      <c r="AA174" s="73"/>
      <c r="AB174" s="75" t="e">
        <v>#VALUE!</v>
      </c>
      <c r="AC174" s="73" t="s">
        <v>497</v>
      </c>
      <c r="AD174" s="73" t="s">
        <v>339</v>
      </c>
      <c r="AE174" s="73"/>
      <c r="AF174" s="73" t="s">
        <v>5</v>
      </c>
      <c r="AG174" s="73" t="s">
        <v>131</v>
      </c>
      <c r="AH174" s="73" t="s">
        <v>497</v>
      </c>
      <c r="AI174" s="73"/>
      <c r="AJ174" s="73"/>
      <c r="AK174" s="73" t="s">
        <v>547</v>
      </c>
      <c r="AL174" s="73" t="s">
        <v>7495</v>
      </c>
      <c r="AM174" s="73"/>
      <c r="AN174" s="73"/>
      <c r="AO174" s="73"/>
      <c r="AP174" s="73"/>
      <c r="AQ174" s="73"/>
      <c r="AR174" s="73"/>
      <c r="AS174" s="73"/>
      <c r="AT174" s="73"/>
      <c r="AU174" s="73" t="s">
        <v>7505</v>
      </c>
      <c r="AV174" s="73" t="s">
        <v>2915</v>
      </c>
      <c r="AW174" s="73" t="s">
        <v>980</v>
      </c>
      <c r="AX174" s="73" t="s">
        <v>6</v>
      </c>
      <c r="AY174" s="73">
        <v>5</v>
      </c>
      <c r="AZ174" s="73"/>
      <c r="BA174" s="73">
        <v>1</v>
      </c>
      <c r="BB174" s="73" t="s">
        <v>7508</v>
      </c>
      <c r="BC174" s="73"/>
      <c r="BD174" s="73" t="s">
        <v>7509</v>
      </c>
      <c r="BE174" s="73" t="s">
        <v>7652</v>
      </c>
      <c r="BF174" s="73" t="s">
        <v>7511</v>
      </c>
      <c r="BG174" s="73" t="s">
        <v>16</v>
      </c>
      <c r="BH174" s="76"/>
    </row>
    <row r="175" spans="1:60" x14ac:dyDescent="0.25">
      <c r="A175" s="72">
        <v>639</v>
      </c>
      <c r="B175" s="73">
        <v>1973</v>
      </c>
      <c r="C175" s="73" t="s">
        <v>4537</v>
      </c>
      <c r="D175" s="73" t="s">
        <v>7676</v>
      </c>
      <c r="E175" s="73" t="s">
        <v>7676</v>
      </c>
      <c r="F175" s="73"/>
      <c r="G175" s="73" t="s">
        <v>7749</v>
      </c>
      <c r="H175" s="74">
        <v>26802</v>
      </c>
      <c r="I175" s="73" t="s">
        <v>6912</v>
      </c>
      <c r="J175" s="73"/>
      <c r="K175" s="73" t="s">
        <v>2037</v>
      </c>
      <c r="L175" s="73"/>
      <c r="M175" s="73"/>
      <c r="N175" s="73" t="s">
        <v>4679</v>
      </c>
      <c r="O175" s="73" t="s">
        <v>1021</v>
      </c>
      <c r="P175" s="73" t="s">
        <v>4679</v>
      </c>
      <c r="Q175" s="73"/>
      <c r="R175" s="73">
        <v>0</v>
      </c>
      <c r="S175" s="73"/>
      <c r="T175" s="73"/>
      <c r="U175" s="73"/>
      <c r="V175" s="73"/>
      <c r="W175" s="73"/>
      <c r="X175" s="73"/>
      <c r="Y175" s="73"/>
      <c r="Z175" s="73" t="s">
        <v>6</v>
      </c>
      <c r="AA175" s="73"/>
      <c r="AB175" s="75">
        <v>0.5</v>
      </c>
      <c r="AC175" s="73" t="s">
        <v>0</v>
      </c>
      <c r="AD175" s="73" t="s">
        <v>7498</v>
      </c>
      <c r="AE175" s="73"/>
      <c r="AF175" s="73" t="s">
        <v>131</v>
      </c>
      <c r="AG175" s="73" t="s">
        <v>131</v>
      </c>
      <c r="AH175" s="73" t="s">
        <v>497</v>
      </c>
      <c r="AI175" s="73"/>
      <c r="AJ175" s="73"/>
      <c r="AK175" s="73" t="s">
        <v>547</v>
      </c>
      <c r="AL175" s="73" t="s">
        <v>7495</v>
      </c>
      <c r="AM175" s="73"/>
      <c r="AN175" s="73"/>
      <c r="AO175" s="73"/>
      <c r="AP175" s="73"/>
      <c r="AQ175" s="73"/>
      <c r="AR175" s="73"/>
      <c r="AS175" s="73"/>
      <c r="AT175" s="73"/>
      <c r="AU175" s="73" t="s">
        <v>7505</v>
      </c>
      <c r="AV175" s="73" t="s">
        <v>2915</v>
      </c>
      <c r="AW175" s="73" t="s">
        <v>980</v>
      </c>
      <c r="AX175" s="73" t="s">
        <v>6</v>
      </c>
      <c r="AY175" s="73">
        <v>6</v>
      </c>
      <c r="AZ175" s="73"/>
      <c r="BA175" s="73">
        <v>1</v>
      </c>
      <c r="BB175" s="73" t="s">
        <v>7515</v>
      </c>
      <c r="BC175" s="73"/>
      <c r="BD175" s="73" t="s">
        <v>7509</v>
      </c>
      <c r="BE175" s="73"/>
      <c r="BF175" s="73"/>
      <c r="BG175" s="73"/>
      <c r="BH175" s="76"/>
    </row>
    <row r="176" spans="1:60" x14ac:dyDescent="0.25">
      <c r="A176" s="72">
        <v>645</v>
      </c>
      <c r="B176" s="73">
        <v>1973</v>
      </c>
      <c r="C176" s="73" t="s">
        <v>4537</v>
      </c>
      <c r="D176" s="73" t="s">
        <v>7676</v>
      </c>
      <c r="E176" s="73" t="s">
        <v>7750</v>
      </c>
      <c r="F176" s="73"/>
      <c r="G176" s="73" t="s">
        <v>7751</v>
      </c>
      <c r="H176" s="74">
        <v>26703</v>
      </c>
      <c r="I176" s="73" t="s">
        <v>6912</v>
      </c>
      <c r="J176" s="73"/>
      <c r="K176" s="73" t="s">
        <v>2037</v>
      </c>
      <c r="L176" s="73"/>
      <c r="M176" s="73"/>
      <c r="N176" s="73" t="s">
        <v>4679</v>
      </c>
      <c r="O176" s="73" t="s">
        <v>1021</v>
      </c>
      <c r="P176" s="73" t="s">
        <v>4679</v>
      </c>
      <c r="Q176" s="73" t="s">
        <v>7527</v>
      </c>
      <c r="R176" s="73">
        <v>4</v>
      </c>
      <c r="S176" s="73" t="s">
        <v>7752</v>
      </c>
      <c r="T176" s="73"/>
      <c r="U176" s="73"/>
      <c r="V176" s="73"/>
      <c r="W176" s="73"/>
      <c r="X176" s="73"/>
      <c r="Y176" s="73"/>
      <c r="Z176" s="73" t="s">
        <v>6</v>
      </c>
      <c r="AA176" s="73"/>
      <c r="AB176" s="75" t="e">
        <v>#VALUE!</v>
      </c>
      <c r="AC176" s="73" t="s">
        <v>497</v>
      </c>
      <c r="AD176" s="73" t="s">
        <v>7545</v>
      </c>
      <c r="AE176" s="73"/>
      <c r="AF176" s="73"/>
      <c r="AG176" s="73"/>
      <c r="AH176" s="73"/>
      <c r="AI176" s="73"/>
      <c r="AJ176" s="73"/>
      <c r="AK176" s="73" t="s">
        <v>332</v>
      </c>
      <c r="AL176" s="73" t="s">
        <v>7540</v>
      </c>
      <c r="AM176" s="73"/>
      <c r="AN176" s="73"/>
      <c r="AO176" s="73"/>
      <c r="AP176" s="73"/>
      <c r="AQ176" s="73"/>
      <c r="AR176" s="73"/>
      <c r="AS176" s="73"/>
      <c r="AT176" s="73"/>
      <c r="AU176" s="73" t="s">
        <v>7521</v>
      </c>
      <c r="AV176" s="73" t="s">
        <v>2915</v>
      </c>
      <c r="AW176" s="73" t="s">
        <v>2915</v>
      </c>
      <c r="AX176" s="73" t="s">
        <v>980</v>
      </c>
      <c r="AY176" s="73">
        <v>7</v>
      </c>
      <c r="AZ176" s="73"/>
      <c r="BA176" s="73">
        <v>1</v>
      </c>
      <c r="BB176" s="73" t="s">
        <v>7538</v>
      </c>
      <c r="BC176" s="73"/>
      <c r="BD176" s="73"/>
      <c r="BE176" s="73"/>
      <c r="BF176" s="73"/>
      <c r="BG176" s="73"/>
      <c r="BH176" s="76"/>
    </row>
    <row r="177" spans="1:60" x14ac:dyDescent="0.25">
      <c r="A177" s="72">
        <v>642</v>
      </c>
      <c r="B177" s="73">
        <v>1973</v>
      </c>
      <c r="C177" s="73" t="s">
        <v>4537</v>
      </c>
      <c r="D177" s="73" t="s">
        <v>7676</v>
      </c>
      <c r="E177" s="73" t="s">
        <v>7753</v>
      </c>
      <c r="F177" s="73"/>
      <c r="G177" s="73" t="s">
        <v>7754</v>
      </c>
      <c r="H177" s="74">
        <v>26771</v>
      </c>
      <c r="I177" s="73" t="s">
        <v>6912</v>
      </c>
      <c r="J177" s="73"/>
      <c r="K177" s="73" t="s">
        <v>2037</v>
      </c>
      <c r="L177" s="73"/>
      <c r="M177" s="73"/>
      <c r="N177" s="73" t="s">
        <v>4679</v>
      </c>
      <c r="O177" s="73" t="s">
        <v>1021</v>
      </c>
      <c r="P177" s="73" t="s">
        <v>4679</v>
      </c>
      <c r="Q177" s="73" t="s">
        <v>7527</v>
      </c>
      <c r="R177" s="73">
        <v>4</v>
      </c>
      <c r="S177" s="73" t="s">
        <v>7752</v>
      </c>
      <c r="T177" s="73"/>
      <c r="U177" s="73"/>
      <c r="V177" s="73"/>
      <c r="W177" s="73"/>
      <c r="X177" s="73"/>
      <c r="Y177" s="73"/>
      <c r="Z177" s="73" t="s">
        <v>6</v>
      </c>
      <c r="AA177" s="73"/>
      <c r="AB177" s="75" t="e">
        <v>#VALUE!</v>
      </c>
      <c r="AC177" s="73" t="s">
        <v>3</v>
      </c>
      <c r="AD177" s="73" t="s">
        <v>7498</v>
      </c>
      <c r="AE177" s="73"/>
      <c r="AF177" s="73" t="s">
        <v>0</v>
      </c>
      <c r="AG177" s="73" t="s">
        <v>3</v>
      </c>
      <c r="AH177" s="73" t="s">
        <v>3</v>
      </c>
      <c r="AI177" s="73"/>
      <c r="AJ177" s="73"/>
      <c r="AK177" s="73" t="s">
        <v>1340</v>
      </c>
      <c r="AL177" s="73" t="s">
        <v>7495</v>
      </c>
      <c r="AM177" s="73"/>
      <c r="AN177" s="73"/>
      <c r="AO177" s="73"/>
      <c r="AP177" s="73"/>
      <c r="AQ177" s="73"/>
      <c r="AR177" s="73"/>
      <c r="AS177" s="73"/>
      <c r="AT177" s="73" t="s">
        <v>7565</v>
      </c>
      <c r="AU177" s="73" t="s">
        <v>7521</v>
      </c>
      <c r="AV177" s="73" t="s">
        <v>2915</v>
      </c>
      <c r="AW177" s="73" t="s">
        <v>2915</v>
      </c>
      <c r="AX177" s="73" t="s">
        <v>7544</v>
      </c>
      <c r="AY177" s="73">
        <v>6</v>
      </c>
      <c r="AZ177" s="73"/>
      <c r="BA177" s="73">
        <v>1</v>
      </c>
      <c r="BB177" s="73" t="s">
        <v>7538</v>
      </c>
      <c r="BC177" s="73"/>
      <c r="BD177" s="73"/>
      <c r="BE177" s="73"/>
      <c r="BF177" s="73"/>
      <c r="BG177" s="73"/>
      <c r="BH177" s="76"/>
    </row>
    <row r="178" spans="1:60" x14ac:dyDescent="0.25">
      <c r="A178" s="72">
        <v>641</v>
      </c>
      <c r="B178" s="73">
        <v>1973</v>
      </c>
      <c r="C178" s="73" t="s">
        <v>4537</v>
      </c>
      <c r="D178" s="73" t="s">
        <v>7676</v>
      </c>
      <c r="E178" s="73" t="s">
        <v>7676</v>
      </c>
      <c r="F178" s="73"/>
      <c r="G178" s="73" t="s">
        <v>7755</v>
      </c>
      <c r="H178" s="74">
        <v>26703</v>
      </c>
      <c r="I178" s="73" t="s">
        <v>6912</v>
      </c>
      <c r="J178" s="73"/>
      <c r="K178" s="73" t="s">
        <v>2037</v>
      </c>
      <c r="L178" s="73"/>
      <c r="M178" s="73"/>
      <c r="N178" s="73" t="s">
        <v>4679</v>
      </c>
      <c r="O178" s="73" t="s">
        <v>1021</v>
      </c>
      <c r="P178" s="73" t="s">
        <v>980</v>
      </c>
      <c r="Q178" s="73" t="s">
        <v>491</v>
      </c>
      <c r="R178" s="73">
        <v>3</v>
      </c>
      <c r="S178" s="73" t="s">
        <v>7747</v>
      </c>
      <c r="T178" s="73"/>
      <c r="U178" s="73"/>
      <c r="V178" s="73"/>
      <c r="W178" s="73"/>
      <c r="X178" s="73"/>
      <c r="Y178" s="73"/>
      <c r="Z178" s="73" t="s">
        <v>6</v>
      </c>
      <c r="AA178" s="73"/>
      <c r="AB178" s="75" t="e">
        <v>#VALUE!</v>
      </c>
      <c r="AC178" s="73"/>
      <c r="AD178" s="73" t="s">
        <v>7545</v>
      </c>
      <c r="AE178" s="73"/>
      <c r="AF178" s="73" t="s">
        <v>131</v>
      </c>
      <c r="AG178" s="73" t="s">
        <v>131</v>
      </c>
      <c r="AH178" s="73" t="s">
        <v>3</v>
      </c>
      <c r="AI178" s="73"/>
      <c r="AJ178" s="73"/>
      <c r="AK178" s="73" t="s">
        <v>625</v>
      </c>
      <c r="AL178" s="73" t="s">
        <v>7495</v>
      </c>
      <c r="AM178" s="73"/>
      <c r="AN178" s="73"/>
      <c r="AO178" s="73"/>
      <c r="AP178" s="73"/>
      <c r="AQ178" s="73"/>
      <c r="AR178" s="73"/>
      <c r="AS178" s="73"/>
      <c r="AT178" s="73"/>
      <c r="AU178" s="73" t="s">
        <v>7521</v>
      </c>
      <c r="AV178" s="73" t="s">
        <v>2915</v>
      </c>
      <c r="AW178" s="73" t="s">
        <v>2915</v>
      </c>
      <c r="AX178" s="73" t="s">
        <v>7544</v>
      </c>
      <c r="AY178" s="73">
        <v>7</v>
      </c>
      <c r="AZ178" s="73"/>
      <c r="BA178" s="73">
        <v>1</v>
      </c>
      <c r="BB178" s="73" t="s">
        <v>7538</v>
      </c>
      <c r="BC178" s="73"/>
      <c r="BD178" s="73"/>
      <c r="BE178" s="73"/>
      <c r="BF178" s="73"/>
      <c r="BG178" s="73"/>
      <c r="BH178" s="76"/>
    </row>
    <row r="179" spans="1:60" x14ac:dyDescent="0.25">
      <c r="A179" s="72">
        <v>682</v>
      </c>
      <c r="B179" s="73">
        <v>1975</v>
      </c>
      <c r="C179" s="73" t="s">
        <v>4537</v>
      </c>
      <c r="D179" s="73" t="s">
        <v>7672</v>
      </c>
      <c r="E179" s="73" t="s">
        <v>7672</v>
      </c>
      <c r="F179" s="73"/>
      <c r="G179" s="73" t="s">
        <v>7756</v>
      </c>
      <c r="H179" s="74">
        <v>27598</v>
      </c>
      <c r="I179" s="73" t="s">
        <v>6912</v>
      </c>
      <c r="J179" s="73"/>
      <c r="K179" s="73" t="s">
        <v>2037</v>
      </c>
      <c r="L179" s="73"/>
      <c r="M179" s="73"/>
      <c r="N179" s="73" t="s">
        <v>4679</v>
      </c>
      <c r="O179" s="73" t="s">
        <v>1021</v>
      </c>
      <c r="P179" s="73"/>
      <c r="Q179" s="73"/>
      <c r="R179" s="73">
        <v>0</v>
      </c>
      <c r="S179" s="73"/>
      <c r="T179" s="73" t="s">
        <v>7502</v>
      </c>
      <c r="U179" s="73"/>
      <c r="V179" s="73"/>
      <c r="W179" s="73"/>
      <c r="X179" s="73"/>
      <c r="Y179" s="73"/>
      <c r="Z179" s="73" t="s">
        <v>6</v>
      </c>
      <c r="AA179" s="73"/>
      <c r="AB179" s="75" t="e">
        <v>#VALUE!</v>
      </c>
      <c r="AC179" s="73" t="s">
        <v>0</v>
      </c>
      <c r="AD179" s="73" t="s">
        <v>7545</v>
      </c>
      <c r="AE179" s="73"/>
      <c r="AF179" s="73"/>
      <c r="AG179" s="73"/>
      <c r="AH179" s="73"/>
      <c r="AI179" s="73"/>
      <c r="AJ179" s="73"/>
      <c r="AK179" s="73" t="s">
        <v>7698</v>
      </c>
      <c r="AL179" s="73" t="s">
        <v>7495</v>
      </c>
      <c r="AM179" s="73"/>
      <c r="AN179" s="73"/>
      <c r="AO179" s="73"/>
      <c r="AP179" s="73"/>
      <c r="AQ179" s="73"/>
      <c r="AR179" s="73"/>
      <c r="AS179" s="73"/>
      <c r="AT179" s="73"/>
      <c r="AU179" s="73" t="s">
        <v>7521</v>
      </c>
      <c r="AV179" s="73" t="s">
        <v>2915</v>
      </c>
      <c r="AW179" s="73" t="s">
        <v>2915</v>
      </c>
      <c r="AX179" s="73" t="s">
        <v>980</v>
      </c>
      <c r="AY179" s="73">
        <v>8</v>
      </c>
      <c r="AZ179" s="73" t="s">
        <v>7507</v>
      </c>
      <c r="BA179" s="73">
        <v>1</v>
      </c>
      <c r="BB179" s="73"/>
      <c r="BC179" s="73"/>
      <c r="BD179" s="73"/>
      <c r="BE179" s="73"/>
      <c r="BF179" s="73"/>
      <c r="BG179" s="73"/>
      <c r="BH179" s="76"/>
    </row>
    <row r="180" spans="1:60" x14ac:dyDescent="0.25">
      <c r="A180" s="72">
        <v>683</v>
      </c>
      <c r="B180" s="73">
        <v>1975</v>
      </c>
      <c r="C180" s="73" t="s">
        <v>4537</v>
      </c>
      <c r="D180" s="73" t="s">
        <v>7672</v>
      </c>
      <c r="E180" s="73" t="s">
        <v>7672</v>
      </c>
      <c r="F180" s="73"/>
      <c r="G180" s="73" t="s">
        <v>7756</v>
      </c>
      <c r="H180" s="74">
        <v>27599</v>
      </c>
      <c r="I180" s="73" t="s">
        <v>6912</v>
      </c>
      <c r="J180" s="73"/>
      <c r="K180" s="73" t="s">
        <v>2037</v>
      </c>
      <c r="L180" s="73"/>
      <c r="M180" s="73"/>
      <c r="N180" s="73" t="s">
        <v>4679</v>
      </c>
      <c r="O180" s="73" t="s">
        <v>1021</v>
      </c>
      <c r="P180" s="73"/>
      <c r="Q180" s="73"/>
      <c r="R180" s="73">
        <v>0</v>
      </c>
      <c r="S180" s="73"/>
      <c r="T180" s="73" t="s">
        <v>7502</v>
      </c>
      <c r="U180" s="73"/>
      <c r="V180" s="73"/>
      <c r="W180" s="73"/>
      <c r="X180" s="73"/>
      <c r="Y180" s="73"/>
      <c r="Z180" s="73" t="s">
        <v>6</v>
      </c>
      <c r="AA180" s="73"/>
      <c r="AB180" s="75" t="e">
        <v>#VALUE!</v>
      </c>
      <c r="AC180" s="73"/>
      <c r="AD180" s="73" t="s">
        <v>7545</v>
      </c>
      <c r="AE180" s="73"/>
      <c r="AF180" s="73"/>
      <c r="AG180" s="73"/>
      <c r="AH180" s="73"/>
      <c r="AI180" s="73"/>
      <c r="AJ180" s="73"/>
      <c r="AK180" s="73" t="s">
        <v>307</v>
      </c>
      <c r="AL180" s="73" t="s">
        <v>7495</v>
      </c>
      <c r="AM180" s="73"/>
      <c r="AN180" s="73"/>
      <c r="AO180" s="73"/>
      <c r="AP180" s="73"/>
      <c r="AQ180" s="73"/>
      <c r="AR180" s="73"/>
      <c r="AS180" s="73"/>
      <c r="AT180" s="73"/>
      <c r="AU180" s="73" t="s">
        <v>7554</v>
      </c>
      <c r="AV180" s="73" t="s">
        <v>6</v>
      </c>
      <c r="AW180" s="73" t="s">
        <v>980</v>
      </c>
      <c r="AX180" s="73" t="s">
        <v>2915</v>
      </c>
      <c r="AY180" s="73">
        <v>9</v>
      </c>
      <c r="AZ180" s="73" t="s">
        <v>7507</v>
      </c>
      <c r="BA180" s="73">
        <v>1</v>
      </c>
      <c r="BB180" s="73"/>
      <c r="BC180" s="73"/>
      <c r="BD180" s="73" t="s">
        <v>7509</v>
      </c>
      <c r="BE180" s="73"/>
      <c r="BF180" s="73"/>
      <c r="BG180" s="73"/>
      <c r="BH180" s="76"/>
    </row>
    <row r="181" spans="1:60" x14ac:dyDescent="0.25">
      <c r="A181" s="72">
        <v>686</v>
      </c>
      <c r="B181" s="73">
        <v>1975</v>
      </c>
      <c r="C181" s="73" t="s">
        <v>4537</v>
      </c>
      <c r="D181" s="73" t="s">
        <v>7672</v>
      </c>
      <c r="E181" s="73" t="s">
        <v>7672</v>
      </c>
      <c r="F181" s="73"/>
      <c r="G181" s="73" t="s">
        <v>7756</v>
      </c>
      <c r="H181" s="74">
        <v>27646</v>
      </c>
      <c r="I181" s="73" t="s">
        <v>6912</v>
      </c>
      <c r="J181" s="73"/>
      <c r="K181" s="73" t="s">
        <v>2037</v>
      </c>
      <c r="L181" s="73"/>
      <c r="M181" s="73"/>
      <c r="N181" s="73" t="s">
        <v>4679</v>
      </c>
      <c r="O181" s="73" t="s">
        <v>1021</v>
      </c>
      <c r="P181" s="73"/>
      <c r="Q181" s="73"/>
      <c r="R181" s="73">
        <v>0</v>
      </c>
      <c r="S181" s="73"/>
      <c r="T181" s="73" t="s">
        <v>7502</v>
      </c>
      <c r="U181" s="73"/>
      <c r="V181" s="73"/>
      <c r="W181" s="73"/>
      <c r="X181" s="73"/>
      <c r="Y181" s="73"/>
      <c r="Z181" s="73" t="s">
        <v>6</v>
      </c>
      <c r="AA181" s="73"/>
      <c r="AB181" s="75" t="e">
        <v>#VALUE!</v>
      </c>
      <c r="AC181" s="73"/>
      <c r="AD181" s="73" t="s">
        <v>7545</v>
      </c>
      <c r="AE181" s="73"/>
      <c r="AF181" s="73"/>
      <c r="AG181" s="73"/>
      <c r="AH181" s="73"/>
      <c r="AI181" s="73"/>
      <c r="AJ181" s="73"/>
      <c r="AK181" s="73" t="s">
        <v>1138</v>
      </c>
      <c r="AL181" s="73" t="s">
        <v>7533</v>
      </c>
      <c r="AM181" s="73"/>
      <c r="AN181" s="73"/>
      <c r="AO181" s="73"/>
      <c r="AP181" s="73"/>
      <c r="AQ181" s="73"/>
      <c r="AR181" s="73"/>
      <c r="AS181" s="73"/>
      <c r="AT181" s="73"/>
      <c r="AU181" s="73" t="s">
        <v>7505</v>
      </c>
      <c r="AV181" s="73" t="s">
        <v>6</v>
      </c>
      <c r="AW181" s="73" t="s">
        <v>2915</v>
      </c>
      <c r="AX181" s="73" t="s">
        <v>980</v>
      </c>
      <c r="AY181" s="73">
        <v>8</v>
      </c>
      <c r="AZ181" s="73" t="s">
        <v>7507</v>
      </c>
      <c r="BA181" s="73">
        <v>1</v>
      </c>
      <c r="BB181" s="73" t="s">
        <v>7515</v>
      </c>
      <c r="BC181" s="73"/>
      <c r="BD181" s="73" t="s">
        <v>7509</v>
      </c>
      <c r="BE181" s="73"/>
      <c r="BF181" s="73"/>
      <c r="BG181" s="73"/>
      <c r="BH181" s="76"/>
    </row>
    <row r="182" spans="1:60" x14ac:dyDescent="0.25">
      <c r="A182" s="72">
        <v>688</v>
      </c>
      <c r="B182" s="73">
        <v>1975</v>
      </c>
      <c r="C182" s="73" t="s">
        <v>4537</v>
      </c>
      <c r="D182" s="73" t="s">
        <v>7672</v>
      </c>
      <c r="E182" s="73" t="s">
        <v>7672</v>
      </c>
      <c r="F182" s="73"/>
      <c r="G182" s="73" t="s">
        <v>7757</v>
      </c>
      <c r="H182" s="74">
        <v>27647</v>
      </c>
      <c r="I182" s="73" t="s">
        <v>6912</v>
      </c>
      <c r="J182" s="73"/>
      <c r="K182" s="73" t="s">
        <v>2037</v>
      </c>
      <c r="L182" s="73"/>
      <c r="M182" s="73"/>
      <c r="N182" s="73" t="s">
        <v>4679</v>
      </c>
      <c r="O182" s="73" t="s">
        <v>1021</v>
      </c>
      <c r="P182" s="73"/>
      <c r="Q182" s="73"/>
      <c r="R182" s="73">
        <v>0</v>
      </c>
      <c r="S182" s="73"/>
      <c r="T182" s="73" t="s">
        <v>4428</v>
      </c>
      <c r="U182" s="73"/>
      <c r="V182" s="73"/>
      <c r="W182" s="73"/>
      <c r="X182" s="73"/>
      <c r="Y182" s="73"/>
      <c r="Z182" s="73" t="s">
        <v>6</v>
      </c>
      <c r="AA182" s="73"/>
      <c r="AB182" s="75" t="e">
        <v>#VALUE!</v>
      </c>
      <c r="AC182" s="73"/>
      <c r="AD182" s="73" t="s">
        <v>7545</v>
      </c>
      <c r="AE182" s="73"/>
      <c r="AF182" s="73"/>
      <c r="AG182" s="73"/>
      <c r="AH182" s="73"/>
      <c r="AI182" s="73"/>
      <c r="AJ182" s="73"/>
      <c r="AK182" s="73" t="s">
        <v>7718</v>
      </c>
      <c r="AL182" s="73" t="s">
        <v>7495</v>
      </c>
      <c r="AM182" s="73"/>
      <c r="AN182" s="73"/>
      <c r="AO182" s="73"/>
      <c r="AP182" s="73"/>
      <c r="AQ182" s="73"/>
      <c r="AR182" s="73"/>
      <c r="AS182" s="73"/>
      <c r="AT182" s="73"/>
      <c r="AU182" s="73" t="s">
        <v>7554</v>
      </c>
      <c r="AV182" s="73" t="s">
        <v>6</v>
      </c>
      <c r="AW182" s="73" t="s">
        <v>6</v>
      </c>
      <c r="AX182" s="73" t="s">
        <v>339</v>
      </c>
      <c r="AY182" s="73">
        <v>7</v>
      </c>
      <c r="AZ182" s="73" t="s">
        <v>7507</v>
      </c>
      <c r="BA182" s="73">
        <v>1</v>
      </c>
      <c r="BB182" s="73"/>
      <c r="BC182" s="73"/>
      <c r="BD182" s="73"/>
      <c r="BE182" s="73"/>
      <c r="BF182" s="73"/>
      <c r="BG182" s="73"/>
      <c r="BH182" s="76"/>
    </row>
    <row r="183" spans="1:60" x14ac:dyDescent="0.25">
      <c r="A183" s="72">
        <v>689</v>
      </c>
      <c r="B183" s="73">
        <v>1975</v>
      </c>
      <c r="C183" s="73" t="s">
        <v>4537</v>
      </c>
      <c r="D183" s="73" t="s">
        <v>7672</v>
      </c>
      <c r="E183" s="73" t="s">
        <v>7672</v>
      </c>
      <c r="F183" s="73" t="s">
        <v>7672</v>
      </c>
      <c r="G183" s="73" t="s">
        <v>7759</v>
      </c>
      <c r="H183" s="74">
        <v>27689</v>
      </c>
      <c r="I183" s="73" t="s">
        <v>6912</v>
      </c>
      <c r="J183" s="73"/>
      <c r="K183" s="73" t="s">
        <v>2037</v>
      </c>
      <c r="L183" s="73"/>
      <c r="M183" s="73"/>
      <c r="N183" s="73" t="s">
        <v>4679</v>
      </c>
      <c r="O183" s="73" t="s">
        <v>1021</v>
      </c>
      <c r="P183" s="73" t="s">
        <v>4679</v>
      </c>
      <c r="Q183" s="73" t="s">
        <v>7492</v>
      </c>
      <c r="R183" s="73">
        <v>3</v>
      </c>
      <c r="S183" s="73" t="s">
        <v>7747</v>
      </c>
      <c r="T183" s="73"/>
      <c r="U183" s="73"/>
      <c r="V183" s="73"/>
      <c r="W183" s="73"/>
      <c r="X183" s="73"/>
      <c r="Y183" s="73"/>
      <c r="Z183" s="73" t="s">
        <v>6</v>
      </c>
      <c r="AA183" s="73"/>
      <c r="AB183" s="75">
        <v>0.5</v>
      </c>
      <c r="AC183" s="73" t="s">
        <v>497</v>
      </c>
      <c r="AD183" s="73" t="s">
        <v>7545</v>
      </c>
      <c r="AE183" s="73"/>
      <c r="AF183" s="73"/>
      <c r="AG183" s="73"/>
      <c r="AH183" s="73"/>
      <c r="AI183" s="73"/>
      <c r="AJ183" s="73"/>
      <c r="AK183" s="73" t="s">
        <v>1144</v>
      </c>
      <c r="AL183" s="73" t="s">
        <v>7495</v>
      </c>
      <c r="AM183" s="73"/>
      <c r="AN183" s="73"/>
      <c r="AO183" s="73"/>
      <c r="AP183" s="73"/>
      <c r="AQ183" s="73"/>
      <c r="AR183" s="73"/>
      <c r="AS183" s="73"/>
      <c r="AT183" s="73" t="s">
        <v>7504</v>
      </c>
      <c r="AU183" s="73" t="s">
        <v>7505</v>
      </c>
      <c r="AV183" s="73" t="s">
        <v>980</v>
      </c>
      <c r="AW183" s="73" t="s">
        <v>6</v>
      </c>
      <c r="AX183" s="73" t="s">
        <v>6</v>
      </c>
      <c r="AY183" s="73">
        <v>6</v>
      </c>
      <c r="AZ183" s="73" t="s">
        <v>7507</v>
      </c>
      <c r="BA183" s="73">
        <v>1</v>
      </c>
      <c r="BB183" s="73" t="s">
        <v>7523</v>
      </c>
      <c r="BC183" s="73"/>
      <c r="BD183" s="73"/>
      <c r="BE183" s="73"/>
      <c r="BF183" s="73"/>
      <c r="BG183" s="73"/>
      <c r="BH183" s="76"/>
    </row>
    <row r="184" spans="1:60" x14ac:dyDescent="0.25">
      <c r="A184" s="72">
        <v>813</v>
      </c>
      <c r="B184" s="73">
        <v>1985</v>
      </c>
      <c r="C184" s="73" t="s">
        <v>4537</v>
      </c>
      <c r="D184" s="73" t="s">
        <v>8410</v>
      </c>
      <c r="E184" s="73" t="s">
        <v>8410</v>
      </c>
      <c r="F184" s="73"/>
      <c r="G184" s="73" t="s">
        <v>7760</v>
      </c>
      <c r="H184" s="74">
        <v>30621</v>
      </c>
      <c r="I184" s="73" t="s">
        <v>7761</v>
      </c>
      <c r="J184" s="73"/>
      <c r="K184" s="73" t="s">
        <v>2037</v>
      </c>
      <c r="L184" s="73"/>
      <c r="M184" s="73"/>
      <c r="N184" s="73" t="s">
        <v>4679</v>
      </c>
      <c r="O184" s="73" t="s">
        <v>1021</v>
      </c>
      <c r="P184" s="73" t="s">
        <v>4679</v>
      </c>
      <c r="Q184" s="73" t="s">
        <v>7492</v>
      </c>
      <c r="R184" s="73">
        <v>4</v>
      </c>
      <c r="S184" s="73" t="s">
        <v>2631</v>
      </c>
      <c r="T184" s="73"/>
      <c r="U184" s="73"/>
      <c r="V184" s="73"/>
      <c r="W184" s="73"/>
      <c r="X184" s="73"/>
      <c r="Y184" s="73"/>
      <c r="Z184" s="73" t="s">
        <v>6</v>
      </c>
      <c r="AA184" s="73"/>
      <c r="AB184" s="75" t="e">
        <v>#VALUE!</v>
      </c>
      <c r="AC184" s="73" t="s">
        <v>497</v>
      </c>
      <c r="AD184" s="73"/>
      <c r="AE184" s="73" t="s">
        <v>4661</v>
      </c>
      <c r="AF184" s="73" t="s">
        <v>131</v>
      </c>
      <c r="AG184" s="73" t="s">
        <v>131</v>
      </c>
      <c r="AH184" s="73" t="s">
        <v>3</v>
      </c>
      <c r="AI184" s="73"/>
      <c r="AJ184" s="73"/>
      <c r="AK184" s="73" t="s">
        <v>7762</v>
      </c>
      <c r="AL184" s="73" t="s">
        <v>7495</v>
      </c>
      <c r="AM184" s="73"/>
      <c r="AN184" s="73"/>
      <c r="AO184" s="73"/>
      <c r="AP184" s="73"/>
      <c r="AQ184" s="73"/>
      <c r="AR184" s="73"/>
      <c r="AS184" s="73"/>
      <c r="AT184" s="73"/>
      <c r="AU184" s="73" t="s">
        <v>7554</v>
      </c>
      <c r="AV184" s="73" t="s">
        <v>6</v>
      </c>
      <c r="AW184" s="73" t="s">
        <v>6</v>
      </c>
      <c r="AX184" s="73" t="s">
        <v>6</v>
      </c>
      <c r="AY184" s="73">
        <v>6</v>
      </c>
      <c r="AZ184" s="73" t="s">
        <v>7498</v>
      </c>
      <c r="BA184" s="73">
        <v>1</v>
      </c>
      <c r="BB184" s="73" t="s">
        <v>7538</v>
      </c>
      <c r="BC184" s="73"/>
      <c r="BD184" s="73"/>
      <c r="BE184" s="73"/>
      <c r="BF184" s="73"/>
      <c r="BG184" s="73"/>
      <c r="BH184" s="76"/>
    </row>
    <row r="185" spans="1:60" x14ac:dyDescent="0.25">
      <c r="A185" s="72">
        <v>817</v>
      </c>
      <c r="B185" s="73">
        <v>1985</v>
      </c>
      <c r="C185" s="73" t="s">
        <v>4537</v>
      </c>
      <c r="D185" s="73" t="s">
        <v>7763</v>
      </c>
      <c r="E185" s="73" t="s">
        <v>7764</v>
      </c>
      <c r="F185" s="73" t="s">
        <v>7763</v>
      </c>
      <c r="G185" s="73" t="s">
        <v>7765</v>
      </c>
      <c r="H185" s="74">
        <v>31391</v>
      </c>
      <c r="I185" s="73" t="s">
        <v>7569</v>
      </c>
      <c r="J185" s="73"/>
      <c r="K185" s="73" t="s">
        <v>2037</v>
      </c>
      <c r="L185" s="73"/>
      <c r="M185" s="73"/>
      <c r="N185" s="73" t="s">
        <v>4679</v>
      </c>
      <c r="O185" s="73" t="s">
        <v>1021</v>
      </c>
      <c r="P185" s="73" t="s">
        <v>4679</v>
      </c>
      <c r="Q185" s="73" t="s">
        <v>7492</v>
      </c>
      <c r="R185" s="73">
        <v>4</v>
      </c>
      <c r="S185" s="73" t="s">
        <v>2631</v>
      </c>
      <c r="T185" s="73"/>
      <c r="U185" s="73"/>
      <c r="V185" s="73"/>
      <c r="W185" s="73"/>
      <c r="X185" s="73"/>
      <c r="Y185" s="73"/>
      <c r="Z185" s="73" t="s">
        <v>6</v>
      </c>
      <c r="AA185" s="73"/>
      <c r="AB185" s="75" t="e">
        <v>#VALUE!</v>
      </c>
      <c r="AC185" s="73" t="s">
        <v>497</v>
      </c>
      <c r="AD185" s="73" t="s">
        <v>339</v>
      </c>
      <c r="AE185" s="73"/>
      <c r="AF185" s="73"/>
      <c r="AG185" s="73"/>
      <c r="AH185" s="73" t="s">
        <v>0</v>
      </c>
      <c r="AI185" s="73"/>
      <c r="AJ185" s="73"/>
      <c r="AK185" s="73" t="s">
        <v>7494</v>
      </c>
      <c r="AL185" s="73" t="s">
        <v>7495</v>
      </c>
      <c r="AM185" s="73"/>
      <c r="AN185" s="73"/>
      <c r="AO185" s="73"/>
      <c r="AP185" s="73"/>
      <c r="AQ185" s="73"/>
      <c r="AR185" s="73"/>
      <c r="AS185" s="73"/>
      <c r="AT185" s="73"/>
      <c r="AU185" s="73" t="s">
        <v>7521</v>
      </c>
      <c r="AV185" s="73" t="s">
        <v>2915</v>
      </c>
      <c r="AW185" s="73" t="s">
        <v>2915</v>
      </c>
      <c r="AX185" s="73" t="s">
        <v>980</v>
      </c>
      <c r="AY185" s="73">
        <v>7</v>
      </c>
      <c r="AZ185" s="73"/>
      <c r="BA185" s="73">
        <v>1</v>
      </c>
      <c r="BB185" s="73" t="s">
        <v>7515</v>
      </c>
      <c r="BC185" s="73"/>
      <c r="BD185" s="73" t="s">
        <v>7498</v>
      </c>
      <c r="BE185" s="73" t="s">
        <v>7566</v>
      </c>
      <c r="BF185" s="73"/>
      <c r="BG185" s="73"/>
      <c r="BH185" s="76"/>
    </row>
    <row r="186" spans="1:60" x14ac:dyDescent="0.25">
      <c r="A186" s="72">
        <v>818</v>
      </c>
      <c r="B186" s="73">
        <v>1985</v>
      </c>
      <c r="C186" s="73" t="s">
        <v>4537</v>
      </c>
      <c r="D186" s="73" t="s">
        <v>7670</v>
      </c>
      <c r="E186" s="73" t="s">
        <v>7671</v>
      </c>
      <c r="F186" s="73" t="s">
        <v>7674</v>
      </c>
      <c r="G186" s="73" t="s">
        <v>7766</v>
      </c>
      <c r="H186" s="74">
        <v>31392</v>
      </c>
      <c r="I186" s="73" t="s">
        <v>7569</v>
      </c>
      <c r="J186" s="73"/>
      <c r="K186" s="73" t="s">
        <v>2037</v>
      </c>
      <c r="L186" s="73"/>
      <c r="M186" s="73"/>
      <c r="N186" s="73" t="s">
        <v>4679</v>
      </c>
      <c r="O186" s="73" t="s">
        <v>1021</v>
      </c>
      <c r="P186" s="73" t="s">
        <v>4679</v>
      </c>
      <c r="Q186" s="73" t="s">
        <v>7492</v>
      </c>
      <c r="R186" s="73">
        <v>4</v>
      </c>
      <c r="S186" s="73" t="s">
        <v>2631</v>
      </c>
      <c r="T186" s="73" t="s">
        <v>7502</v>
      </c>
      <c r="U186" s="73"/>
      <c r="V186" s="73"/>
      <c r="W186" s="73"/>
      <c r="X186" s="73"/>
      <c r="Y186" s="73"/>
      <c r="Z186" s="73" t="s">
        <v>6</v>
      </c>
      <c r="AA186" s="73"/>
      <c r="AB186" s="75" t="e">
        <v>#VALUE!</v>
      </c>
      <c r="AC186" s="73"/>
      <c r="AD186" s="73" t="s">
        <v>7545</v>
      </c>
      <c r="AE186" s="73"/>
      <c r="AF186" s="73"/>
      <c r="AG186" s="73"/>
      <c r="AH186" s="73" t="s">
        <v>131</v>
      </c>
      <c r="AI186" s="73"/>
      <c r="AJ186" s="73"/>
      <c r="AK186" s="73" t="s">
        <v>7494</v>
      </c>
      <c r="AL186" s="73" t="s">
        <v>7495</v>
      </c>
      <c r="AM186" s="73"/>
      <c r="AN186" s="73"/>
      <c r="AO186" s="73"/>
      <c r="AP186" s="73"/>
      <c r="AQ186" s="73"/>
      <c r="AR186" s="73"/>
      <c r="AS186" s="73"/>
      <c r="AT186" s="73"/>
      <c r="AU186" s="73" t="s">
        <v>7521</v>
      </c>
      <c r="AV186" s="73" t="s">
        <v>6</v>
      </c>
      <c r="AW186" s="73" t="s">
        <v>6</v>
      </c>
      <c r="AX186" s="73" t="s">
        <v>2915</v>
      </c>
      <c r="AY186" s="73">
        <v>11</v>
      </c>
      <c r="AZ186" s="73"/>
      <c r="BA186" s="73">
        <v>1</v>
      </c>
      <c r="BB186" s="73" t="s">
        <v>7605</v>
      </c>
      <c r="BC186" s="73" t="s">
        <v>7508</v>
      </c>
      <c r="BD186" s="73" t="s">
        <v>7509</v>
      </c>
      <c r="BE186" s="73"/>
      <c r="BF186" s="73"/>
      <c r="BG186" s="73"/>
      <c r="BH186" s="76"/>
    </row>
    <row r="187" spans="1:60" x14ac:dyDescent="0.25">
      <c r="A187" s="72">
        <v>819</v>
      </c>
      <c r="B187" s="73">
        <v>1985</v>
      </c>
      <c r="C187" s="73" t="s">
        <v>4537</v>
      </c>
      <c r="D187" s="73" t="s">
        <v>7672</v>
      </c>
      <c r="E187" s="73" t="s">
        <v>7672</v>
      </c>
      <c r="F187" s="73" t="s">
        <v>7672</v>
      </c>
      <c r="G187" s="73" t="s">
        <v>7767</v>
      </c>
      <c r="H187" s="74">
        <v>31392</v>
      </c>
      <c r="I187" s="73" t="s">
        <v>7564</v>
      </c>
      <c r="J187" s="73"/>
      <c r="K187" s="73" t="s">
        <v>2037</v>
      </c>
      <c r="L187" s="73"/>
      <c r="M187" s="73"/>
      <c r="N187" s="73" t="s">
        <v>4679</v>
      </c>
      <c r="O187" s="73" t="s">
        <v>1021</v>
      </c>
      <c r="P187" s="73" t="s">
        <v>7541</v>
      </c>
      <c r="Q187" s="73" t="s">
        <v>7542</v>
      </c>
      <c r="R187" s="73">
        <v>0</v>
      </c>
      <c r="S187" s="73"/>
      <c r="T187" s="73"/>
      <c r="U187" s="73"/>
      <c r="V187" s="73"/>
      <c r="W187" s="73"/>
      <c r="X187" s="73"/>
      <c r="Y187" s="73"/>
      <c r="Z187" s="73" t="s">
        <v>6</v>
      </c>
      <c r="AA187" s="73"/>
      <c r="AB187" s="75" t="e">
        <v>#VALUE!</v>
      </c>
      <c r="AC187" s="73"/>
      <c r="AD187" s="73" t="s">
        <v>339</v>
      </c>
      <c r="AE187" s="73"/>
      <c r="AF187" s="73"/>
      <c r="AG187" s="73"/>
      <c r="AH187" s="73" t="s">
        <v>3</v>
      </c>
      <c r="AI187" s="73"/>
      <c r="AJ187" s="73"/>
      <c r="AK187" s="73" t="s">
        <v>1323</v>
      </c>
      <c r="AL187" s="73" t="s">
        <v>7533</v>
      </c>
      <c r="AM187" s="73"/>
      <c r="AN187" s="73"/>
      <c r="AO187" s="73"/>
      <c r="AP187" s="73" t="s">
        <v>497</v>
      </c>
      <c r="AQ187" s="73"/>
      <c r="AR187" s="73"/>
      <c r="AS187" s="73"/>
      <c r="AT187" s="73"/>
      <c r="AU187" s="73" t="s">
        <v>7521</v>
      </c>
      <c r="AV187" s="73" t="s">
        <v>2915</v>
      </c>
      <c r="AW187" s="73" t="s">
        <v>6</v>
      </c>
      <c r="AX187" s="73" t="s">
        <v>6</v>
      </c>
      <c r="AY187" s="73">
        <v>6</v>
      </c>
      <c r="AZ187" s="73" t="s">
        <v>7507</v>
      </c>
      <c r="BA187" s="73">
        <v>1</v>
      </c>
      <c r="BB187" s="73" t="s">
        <v>7605</v>
      </c>
      <c r="BC187" s="73"/>
      <c r="BD187" s="73" t="s">
        <v>7498</v>
      </c>
      <c r="BE187" s="73" t="s">
        <v>7715</v>
      </c>
      <c r="BF187" s="73"/>
      <c r="BG187" s="73"/>
      <c r="BH187" s="76"/>
    </row>
    <row r="188" spans="1:60" x14ac:dyDescent="0.25">
      <c r="A188" s="72">
        <v>820</v>
      </c>
      <c r="B188" s="73">
        <v>1985</v>
      </c>
      <c r="C188" s="73" t="s">
        <v>4537</v>
      </c>
      <c r="D188" s="73" t="s">
        <v>7696</v>
      </c>
      <c r="E188" s="73" t="s">
        <v>7696</v>
      </c>
      <c r="F188" s="73" t="s">
        <v>7696</v>
      </c>
      <c r="G188" s="73" t="s">
        <v>7768</v>
      </c>
      <c r="H188" s="73"/>
      <c r="I188" s="73" t="s">
        <v>6912</v>
      </c>
      <c r="J188" s="73"/>
      <c r="K188" s="73" t="s">
        <v>2037</v>
      </c>
      <c r="L188" s="73"/>
      <c r="M188" s="73"/>
      <c r="N188" s="73" t="s">
        <v>4679</v>
      </c>
      <c r="O188" s="73" t="s">
        <v>1021</v>
      </c>
      <c r="P188" s="73" t="s">
        <v>7541</v>
      </c>
      <c r="Q188" s="73" t="s">
        <v>7542</v>
      </c>
      <c r="R188" s="73">
        <v>0</v>
      </c>
      <c r="S188" s="73"/>
      <c r="T188" s="73"/>
      <c r="U188" s="73"/>
      <c r="V188" s="73"/>
      <c r="W188" s="73"/>
      <c r="X188" s="73"/>
      <c r="Y188" s="73"/>
      <c r="Z188" s="73" t="s">
        <v>6</v>
      </c>
      <c r="AA188" s="73"/>
      <c r="AB188" s="75" t="e">
        <v>#VALUE!</v>
      </c>
      <c r="AC188" s="73"/>
      <c r="AD188" s="73" t="s">
        <v>7498</v>
      </c>
      <c r="AE188" s="73"/>
      <c r="AF188" s="73"/>
      <c r="AG188" s="73"/>
      <c r="AH188" s="73" t="s">
        <v>3</v>
      </c>
      <c r="AI188" s="73"/>
      <c r="AJ188" s="73"/>
      <c r="AK188" s="73" t="s">
        <v>382</v>
      </c>
      <c r="AL188" s="73" t="s">
        <v>7533</v>
      </c>
      <c r="AM188" s="73"/>
      <c r="AN188" s="73"/>
      <c r="AO188" s="73"/>
      <c r="AP188" s="73"/>
      <c r="AQ188" s="73"/>
      <c r="AR188" s="73"/>
      <c r="AS188" s="73"/>
      <c r="AT188" s="73"/>
      <c r="AU188" s="73" t="s">
        <v>7538</v>
      </c>
      <c r="AV188" s="73" t="s">
        <v>6</v>
      </c>
      <c r="AW188" s="73" t="s">
        <v>6</v>
      </c>
      <c r="AX188" s="73" t="s">
        <v>2915</v>
      </c>
      <c r="AY188" s="73">
        <v>6</v>
      </c>
      <c r="AZ188" s="73" t="s">
        <v>7507</v>
      </c>
      <c r="BA188" s="73">
        <v>1</v>
      </c>
      <c r="BB188" s="73" t="s">
        <v>7605</v>
      </c>
      <c r="BC188" s="73"/>
      <c r="BD188" s="73" t="s">
        <v>7498</v>
      </c>
      <c r="BE188" s="73" t="s">
        <v>7715</v>
      </c>
      <c r="BF188" s="73"/>
      <c r="BG188" s="73"/>
      <c r="BH188" s="76"/>
    </row>
    <row r="189" spans="1:60" x14ac:dyDescent="0.25">
      <c r="A189" s="72">
        <v>821</v>
      </c>
      <c r="B189" s="73">
        <v>1986</v>
      </c>
      <c r="C189" s="73" t="s">
        <v>4537</v>
      </c>
      <c r="D189" s="73" t="s">
        <v>7672</v>
      </c>
      <c r="E189" s="73" t="s">
        <v>7672</v>
      </c>
      <c r="F189" s="73"/>
      <c r="G189" s="73" t="s">
        <v>7745</v>
      </c>
      <c r="H189" s="74">
        <v>31489</v>
      </c>
      <c r="I189" s="73" t="s">
        <v>7564</v>
      </c>
      <c r="J189" s="73"/>
      <c r="K189" s="73" t="s">
        <v>2037</v>
      </c>
      <c r="L189" s="73"/>
      <c r="M189" s="73"/>
      <c r="N189" s="73" t="s">
        <v>4679</v>
      </c>
      <c r="O189" s="73" t="s">
        <v>1021</v>
      </c>
      <c r="P189" s="73" t="s">
        <v>7541</v>
      </c>
      <c r="Q189" s="73" t="s">
        <v>7542</v>
      </c>
      <c r="R189" s="73">
        <v>0</v>
      </c>
      <c r="S189" s="73"/>
      <c r="T189" s="73"/>
      <c r="U189" s="73"/>
      <c r="V189" s="73"/>
      <c r="W189" s="73"/>
      <c r="X189" s="73"/>
      <c r="Y189" s="73"/>
      <c r="Z189" s="73" t="s">
        <v>6</v>
      </c>
      <c r="AA189" s="73"/>
      <c r="AB189" s="75">
        <v>1</v>
      </c>
      <c r="AC189" s="73"/>
      <c r="AD189" s="73" t="s">
        <v>339</v>
      </c>
      <c r="AE189" s="73"/>
      <c r="AF189" s="73"/>
      <c r="AG189" s="73"/>
      <c r="AH189" s="73" t="s">
        <v>0</v>
      </c>
      <c r="AI189" s="73"/>
      <c r="AJ189" s="73"/>
      <c r="AK189" s="73" t="s">
        <v>547</v>
      </c>
      <c r="AL189" s="73" t="s">
        <v>7495</v>
      </c>
      <c r="AM189" s="73"/>
      <c r="AN189" s="73"/>
      <c r="AO189" s="73"/>
      <c r="AP189" s="73"/>
      <c r="AQ189" s="73"/>
      <c r="AR189" s="73"/>
      <c r="AS189" s="73"/>
      <c r="AT189" s="73"/>
      <c r="AU189" s="73" t="s">
        <v>7521</v>
      </c>
      <c r="AV189" s="73" t="s">
        <v>2915</v>
      </c>
      <c r="AW189" s="73" t="s">
        <v>6</v>
      </c>
      <c r="AX189" s="73" t="s">
        <v>7544</v>
      </c>
      <c r="AY189" s="73">
        <v>7</v>
      </c>
      <c r="AZ189" s="73" t="s">
        <v>7507</v>
      </c>
      <c r="BA189" s="73">
        <v>1</v>
      </c>
      <c r="BB189" s="73" t="s">
        <v>7515</v>
      </c>
      <c r="BC189" s="73"/>
      <c r="BD189" s="73" t="s">
        <v>7509</v>
      </c>
      <c r="BE189" s="73"/>
      <c r="BF189" s="73"/>
      <c r="BG189" s="73"/>
      <c r="BH189" s="76"/>
    </row>
    <row r="190" spans="1:60" x14ac:dyDescent="0.25">
      <c r="A190" s="72">
        <v>822</v>
      </c>
      <c r="B190" s="73">
        <v>1986</v>
      </c>
      <c r="C190" s="73" t="s">
        <v>4537</v>
      </c>
      <c r="D190" s="73" t="s">
        <v>7676</v>
      </c>
      <c r="E190" s="73" t="s">
        <v>7676</v>
      </c>
      <c r="F190" s="73"/>
      <c r="G190" s="73" t="s">
        <v>7769</v>
      </c>
      <c r="H190" s="74">
        <v>31559</v>
      </c>
      <c r="I190" s="73" t="s">
        <v>7569</v>
      </c>
      <c r="J190" s="73"/>
      <c r="K190" s="73" t="s">
        <v>7770</v>
      </c>
      <c r="L190" s="73"/>
      <c r="M190" s="73"/>
      <c r="N190" s="73" t="s">
        <v>4679</v>
      </c>
      <c r="O190" s="73" t="s">
        <v>1021</v>
      </c>
      <c r="P190" s="73" t="s">
        <v>4679</v>
      </c>
      <c r="Q190" s="73" t="s">
        <v>7492</v>
      </c>
      <c r="R190" s="73">
        <v>4</v>
      </c>
      <c r="S190" s="73" t="s">
        <v>2631</v>
      </c>
      <c r="T190" s="73"/>
      <c r="U190" s="73"/>
      <c r="V190" s="73"/>
      <c r="W190" s="73"/>
      <c r="X190" s="73"/>
      <c r="Y190" s="73"/>
      <c r="Z190" s="73"/>
      <c r="AA190" s="73"/>
      <c r="AB190" s="75">
        <v>1</v>
      </c>
      <c r="AC190" s="73"/>
      <c r="AD190" s="73"/>
      <c r="AE190" s="73"/>
      <c r="AF190" s="73"/>
      <c r="AG190" s="73"/>
      <c r="AH190" s="73"/>
      <c r="AI190" s="73"/>
      <c r="AJ190" s="73"/>
      <c r="AK190" s="73" t="s">
        <v>7701</v>
      </c>
      <c r="AL190" s="73" t="s">
        <v>7495</v>
      </c>
      <c r="AM190" s="73"/>
      <c r="AN190" s="73"/>
      <c r="AO190" s="73"/>
      <c r="AP190" s="73"/>
      <c r="AQ190" s="73"/>
      <c r="AR190" s="73"/>
      <c r="AS190" s="73"/>
      <c r="AT190" s="73"/>
      <c r="AU190" s="73" t="s">
        <v>7521</v>
      </c>
      <c r="AV190" s="73" t="s">
        <v>6</v>
      </c>
      <c r="AW190" s="73" t="s">
        <v>6</v>
      </c>
      <c r="AX190" s="73" t="s">
        <v>980</v>
      </c>
      <c r="AY190" s="73">
        <v>6</v>
      </c>
      <c r="AZ190" s="73"/>
      <c r="BA190" s="73">
        <v>1</v>
      </c>
      <c r="BB190" s="73" t="s">
        <v>7508</v>
      </c>
      <c r="BC190" s="73"/>
      <c r="BD190" s="73" t="s">
        <v>7509</v>
      </c>
      <c r="BE190" s="73"/>
      <c r="BF190" s="73"/>
      <c r="BG190" s="73"/>
      <c r="BH190" s="76"/>
    </row>
    <row r="191" spans="1:60" x14ac:dyDescent="0.25">
      <c r="A191" s="72">
        <v>846</v>
      </c>
      <c r="B191" s="73">
        <v>1986</v>
      </c>
      <c r="C191" s="73" t="s">
        <v>4537</v>
      </c>
      <c r="D191" s="73" t="s">
        <v>7672</v>
      </c>
      <c r="E191" s="73" t="s">
        <v>7672</v>
      </c>
      <c r="F191" s="73"/>
      <c r="G191" s="73" t="s">
        <v>7771</v>
      </c>
      <c r="H191" s="74">
        <v>31693</v>
      </c>
      <c r="I191" s="73" t="s">
        <v>6912</v>
      </c>
      <c r="J191" s="73"/>
      <c r="K191" s="73" t="s">
        <v>2037</v>
      </c>
      <c r="L191" s="73"/>
      <c r="M191" s="73"/>
      <c r="N191" s="73" t="s">
        <v>4679</v>
      </c>
      <c r="O191" s="73" t="s">
        <v>1021</v>
      </c>
      <c r="P191" s="73" t="s">
        <v>4679</v>
      </c>
      <c r="Q191" s="73" t="s">
        <v>7492</v>
      </c>
      <c r="R191" s="73">
        <v>3</v>
      </c>
      <c r="S191" s="73" t="s">
        <v>2631</v>
      </c>
      <c r="T191" s="73" t="s">
        <v>7502</v>
      </c>
      <c r="U191" s="73"/>
      <c r="V191" s="73"/>
      <c r="W191" s="73"/>
      <c r="X191" s="73"/>
      <c r="Y191" s="73"/>
      <c r="Z191" s="73" t="s">
        <v>6</v>
      </c>
      <c r="AA191" s="73"/>
      <c r="AB191" s="75" t="e">
        <v>#VALUE!</v>
      </c>
      <c r="AC191" s="73" t="s">
        <v>497</v>
      </c>
      <c r="AD191" s="73" t="s">
        <v>339</v>
      </c>
      <c r="AE191" s="73"/>
      <c r="AF191" s="73"/>
      <c r="AG191" s="73"/>
      <c r="AH191" s="73" t="s">
        <v>131</v>
      </c>
      <c r="AI191" s="73"/>
      <c r="AJ191" s="73"/>
      <c r="AK191" s="73" t="s">
        <v>7698</v>
      </c>
      <c r="AL191" s="73" t="s">
        <v>7495</v>
      </c>
      <c r="AM191" s="73"/>
      <c r="AN191" s="73"/>
      <c r="AO191" s="73"/>
      <c r="AP191" s="73"/>
      <c r="AQ191" s="73"/>
      <c r="AR191" s="73"/>
      <c r="AS191" s="73"/>
      <c r="AT191" s="73"/>
      <c r="AU191" s="73" t="s">
        <v>7521</v>
      </c>
      <c r="AV191" s="73" t="s">
        <v>6</v>
      </c>
      <c r="AW191" s="73" t="s">
        <v>6</v>
      </c>
      <c r="AX191" s="73" t="s">
        <v>980</v>
      </c>
      <c r="AY191" s="73">
        <v>11</v>
      </c>
      <c r="AZ191" s="73" t="s">
        <v>7507</v>
      </c>
      <c r="BA191" s="73">
        <v>1</v>
      </c>
      <c r="BB191" s="73" t="s">
        <v>7605</v>
      </c>
      <c r="BC191" s="73"/>
      <c r="BD191" s="73" t="s">
        <v>7509</v>
      </c>
      <c r="BE191" s="73"/>
      <c r="BF191" s="73"/>
      <c r="BG191" s="73"/>
      <c r="BH191" s="76"/>
    </row>
    <row r="192" spans="1:60" x14ac:dyDescent="0.25">
      <c r="A192" s="72">
        <v>847</v>
      </c>
      <c r="B192" s="73">
        <v>1986</v>
      </c>
      <c r="C192" s="73" t="s">
        <v>4537</v>
      </c>
      <c r="D192" s="73" t="s">
        <v>7672</v>
      </c>
      <c r="E192" s="73" t="s">
        <v>7672</v>
      </c>
      <c r="F192" s="73"/>
      <c r="G192" s="73" t="s">
        <v>7771</v>
      </c>
      <c r="H192" s="74">
        <v>31693</v>
      </c>
      <c r="I192" s="73" t="s">
        <v>6912</v>
      </c>
      <c r="J192" s="73"/>
      <c r="K192" s="73" t="s">
        <v>2037</v>
      </c>
      <c r="L192" s="73"/>
      <c r="M192" s="73"/>
      <c r="N192" s="73" t="s">
        <v>4679</v>
      </c>
      <c r="O192" s="73" t="s">
        <v>1021</v>
      </c>
      <c r="P192" s="73" t="s">
        <v>4679</v>
      </c>
      <c r="Q192" s="73" t="s">
        <v>7492</v>
      </c>
      <c r="R192" s="73">
        <v>4</v>
      </c>
      <c r="S192" s="73" t="s">
        <v>2631</v>
      </c>
      <c r="T192" s="73" t="s">
        <v>7744</v>
      </c>
      <c r="U192" s="73"/>
      <c r="V192" s="73"/>
      <c r="W192" s="73"/>
      <c r="X192" s="73"/>
      <c r="Y192" s="73"/>
      <c r="Z192" s="73" t="s">
        <v>6</v>
      </c>
      <c r="AA192" s="73"/>
      <c r="AB192" s="75" t="e">
        <v>#VALUE!</v>
      </c>
      <c r="AC192" s="73" t="s">
        <v>497</v>
      </c>
      <c r="AD192" s="73" t="s">
        <v>339</v>
      </c>
      <c r="AE192" s="73"/>
      <c r="AF192" s="73" t="s">
        <v>3</v>
      </c>
      <c r="AG192" s="73" t="s">
        <v>3</v>
      </c>
      <c r="AH192" s="73" t="s">
        <v>5</v>
      </c>
      <c r="AI192" s="73"/>
      <c r="AJ192" s="73"/>
      <c r="AK192" s="73" t="s">
        <v>7762</v>
      </c>
      <c r="AL192" s="73" t="s">
        <v>7495</v>
      </c>
      <c r="AM192" s="73"/>
      <c r="AN192" s="73"/>
      <c r="AO192" s="73"/>
      <c r="AP192" s="73"/>
      <c r="AQ192" s="73"/>
      <c r="AR192" s="73"/>
      <c r="AS192" s="73"/>
      <c r="AT192" s="73"/>
      <c r="AU192" s="73" t="s">
        <v>7521</v>
      </c>
      <c r="AV192" s="73" t="s">
        <v>6</v>
      </c>
      <c r="AW192" s="73" t="s">
        <v>6</v>
      </c>
      <c r="AX192" s="73" t="s">
        <v>2915</v>
      </c>
      <c r="AY192" s="73">
        <v>7</v>
      </c>
      <c r="AZ192" s="73" t="s">
        <v>7507</v>
      </c>
      <c r="BA192" s="73">
        <v>1</v>
      </c>
      <c r="BB192" s="73" t="s">
        <v>7605</v>
      </c>
      <c r="BC192" s="73"/>
      <c r="BD192" s="73" t="s">
        <v>7509</v>
      </c>
      <c r="BE192" s="73"/>
      <c r="BF192" s="73"/>
      <c r="BG192" s="73"/>
      <c r="BH192" s="76"/>
    </row>
    <row r="193" spans="1:60" x14ac:dyDescent="0.25">
      <c r="A193" s="72">
        <v>848</v>
      </c>
      <c r="B193" s="73">
        <v>1970</v>
      </c>
      <c r="C193" s="73" t="s">
        <v>4537</v>
      </c>
      <c r="D193" s="73" t="s">
        <v>7685</v>
      </c>
      <c r="E193" s="73" t="s">
        <v>7685</v>
      </c>
      <c r="F193" s="73"/>
      <c r="G193" s="73" t="s">
        <v>7772</v>
      </c>
      <c r="H193" s="74">
        <v>25637</v>
      </c>
      <c r="I193" s="73" t="s">
        <v>7569</v>
      </c>
      <c r="J193" s="73"/>
      <c r="K193" s="73" t="s">
        <v>258</v>
      </c>
      <c r="L193" s="73"/>
      <c r="M193" s="73"/>
      <c r="N193" s="73" t="s">
        <v>4679</v>
      </c>
      <c r="O193" s="73" t="s">
        <v>1021</v>
      </c>
      <c r="P193" s="73" t="s">
        <v>4679</v>
      </c>
      <c r="Q193" s="73" t="s">
        <v>7492</v>
      </c>
      <c r="R193" s="73">
        <v>4</v>
      </c>
      <c r="S193" s="73" t="s">
        <v>7501</v>
      </c>
      <c r="T193" s="73" t="s">
        <v>7502</v>
      </c>
      <c r="U193" s="73"/>
      <c r="V193" s="73"/>
      <c r="W193" s="73"/>
      <c r="X193" s="73"/>
      <c r="Y193" s="73"/>
      <c r="Z193" s="73" t="s">
        <v>6</v>
      </c>
      <c r="AA193" s="73"/>
      <c r="AB193" s="75">
        <v>0</v>
      </c>
      <c r="AC193" s="73"/>
      <c r="AD193" s="73"/>
      <c r="AE193" s="73"/>
      <c r="AF193" s="73"/>
      <c r="AG193" s="73"/>
      <c r="AH193" s="73"/>
      <c r="AI193" s="73"/>
      <c r="AJ193" s="73"/>
      <c r="AK193" s="73" t="s">
        <v>7716</v>
      </c>
      <c r="AL193" s="73" t="s">
        <v>7495</v>
      </c>
      <c r="AM193" s="73"/>
      <c r="AN193" s="73"/>
      <c r="AO193" s="73"/>
      <c r="AP193" s="73"/>
      <c r="AQ193" s="73"/>
      <c r="AR193" s="73"/>
      <c r="AS193" s="73"/>
      <c r="AT193" s="73"/>
      <c r="AU193" s="73" t="s">
        <v>7521</v>
      </c>
      <c r="AV193" s="73" t="s">
        <v>2915</v>
      </c>
      <c r="AW193" s="73" t="s">
        <v>2915</v>
      </c>
      <c r="AX193" s="73" t="s">
        <v>2915</v>
      </c>
      <c r="AY193" s="73">
        <v>11</v>
      </c>
      <c r="AZ193" s="73" t="s">
        <v>7507</v>
      </c>
      <c r="BA193" s="73">
        <v>1</v>
      </c>
      <c r="BB193" s="73" t="s">
        <v>7605</v>
      </c>
      <c r="BC193" s="73"/>
      <c r="BD193" s="73" t="s">
        <v>7509</v>
      </c>
      <c r="BE193" s="73"/>
      <c r="BF193" s="73"/>
      <c r="BG193" s="73"/>
      <c r="BH193" s="76"/>
    </row>
    <row r="194" spans="1:60" x14ac:dyDescent="0.25">
      <c r="A194" s="72">
        <v>850</v>
      </c>
      <c r="B194" s="73">
        <v>1970</v>
      </c>
      <c r="C194" s="73" t="s">
        <v>4537</v>
      </c>
      <c r="D194" s="73" t="s">
        <v>7685</v>
      </c>
      <c r="E194" s="73" t="s">
        <v>7685</v>
      </c>
      <c r="F194" s="73"/>
      <c r="G194" s="73" t="s">
        <v>7773</v>
      </c>
      <c r="H194" s="74">
        <v>25760</v>
      </c>
      <c r="I194" s="73" t="s">
        <v>7569</v>
      </c>
      <c r="J194" s="73"/>
      <c r="K194" s="73" t="s">
        <v>258</v>
      </c>
      <c r="L194" s="73"/>
      <c r="M194" s="73"/>
      <c r="N194" s="73" t="s">
        <v>4679</v>
      </c>
      <c r="O194" s="73" t="s">
        <v>1021</v>
      </c>
      <c r="P194" s="73" t="s">
        <v>4679</v>
      </c>
      <c r="Q194" s="73" t="s">
        <v>7492</v>
      </c>
      <c r="R194" s="73">
        <v>4</v>
      </c>
      <c r="S194" s="73" t="s">
        <v>2631</v>
      </c>
      <c r="T194" s="73"/>
      <c r="U194" s="73"/>
      <c r="V194" s="73"/>
      <c r="W194" s="73"/>
      <c r="X194" s="73"/>
      <c r="Y194" s="73"/>
      <c r="Z194" s="73" t="s">
        <v>6</v>
      </c>
      <c r="AA194" s="73"/>
      <c r="AB194" s="75" t="e">
        <v>#VALUE!</v>
      </c>
      <c r="AC194" s="73" t="s">
        <v>497</v>
      </c>
      <c r="AD194" s="73"/>
      <c r="AE194" s="73"/>
      <c r="AF194" s="73" t="s">
        <v>131</v>
      </c>
      <c r="AG194" s="73" t="s">
        <v>3</v>
      </c>
      <c r="AH194" s="73" t="s">
        <v>497</v>
      </c>
      <c r="AI194" s="73"/>
      <c r="AJ194" s="73"/>
      <c r="AK194" s="73" t="s">
        <v>7494</v>
      </c>
      <c r="AL194" s="73" t="s">
        <v>7495</v>
      </c>
      <c r="AM194" s="73"/>
      <c r="AN194" s="73"/>
      <c r="AO194" s="73"/>
      <c r="AP194" s="73"/>
      <c r="AQ194" s="73"/>
      <c r="AR194" s="73"/>
      <c r="AS194" s="73"/>
      <c r="AT194" s="73"/>
      <c r="AU194" s="73" t="s">
        <v>7505</v>
      </c>
      <c r="AV194" s="73" t="s">
        <v>2915</v>
      </c>
      <c r="AW194" s="73" t="s">
        <v>980</v>
      </c>
      <c r="AX194" s="73" t="s">
        <v>6</v>
      </c>
      <c r="AY194" s="73">
        <v>6</v>
      </c>
      <c r="AZ194" s="73"/>
      <c r="BA194" s="73">
        <v>1</v>
      </c>
      <c r="BB194" s="73" t="s">
        <v>7508</v>
      </c>
      <c r="BC194" s="73"/>
      <c r="BD194" s="73" t="s">
        <v>7509</v>
      </c>
      <c r="BE194" s="73"/>
      <c r="BF194" s="73"/>
      <c r="BG194" s="73"/>
      <c r="BH194" s="76"/>
    </row>
    <row r="195" spans="1:60" x14ac:dyDescent="0.25">
      <c r="A195" s="72">
        <v>851</v>
      </c>
      <c r="B195" s="73">
        <v>1970</v>
      </c>
      <c r="C195" s="73" t="s">
        <v>4537</v>
      </c>
      <c r="D195" s="73" t="s">
        <v>7685</v>
      </c>
      <c r="E195" s="73" t="s">
        <v>7685</v>
      </c>
      <c r="F195" s="73"/>
      <c r="G195" s="73" t="s">
        <v>7774</v>
      </c>
      <c r="H195" s="74">
        <v>25638</v>
      </c>
      <c r="I195" s="73" t="s">
        <v>7569</v>
      </c>
      <c r="J195" s="73"/>
      <c r="K195" s="73" t="s">
        <v>258</v>
      </c>
      <c r="L195" s="73"/>
      <c r="M195" s="73"/>
      <c r="N195" s="73" t="s">
        <v>4679</v>
      </c>
      <c r="O195" s="73" t="s">
        <v>1021</v>
      </c>
      <c r="P195" s="73"/>
      <c r="Q195" s="73" t="s">
        <v>7492</v>
      </c>
      <c r="R195" s="73">
        <v>4</v>
      </c>
      <c r="S195" s="73" t="s">
        <v>7591</v>
      </c>
      <c r="T195" s="73" t="s">
        <v>7591</v>
      </c>
      <c r="U195" s="73"/>
      <c r="V195" s="73"/>
      <c r="W195" s="73"/>
      <c r="X195" s="73"/>
      <c r="Y195" s="73"/>
      <c r="Z195" s="73" t="s">
        <v>6</v>
      </c>
      <c r="AA195" s="73"/>
      <c r="AB195" s="75" t="e">
        <v>#VALUE!</v>
      </c>
      <c r="AC195" s="73" t="s">
        <v>497</v>
      </c>
      <c r="AD195" s="73" t="s">
        <v>7545</v>
      </c>
      <c r="AE195" s="73"/>
      <c r="AF195" s="73"/>
      <c r="AG195" s="73" t="s">
        <v>3</v>
      </c>
      <c r="AH195" s="73"/>
      <c r="AI195" s="73"/>
      <c r="AJ195" s="73"/>
      <c r="AK195" s="73" t="s">
        <v>7716</v>
      </c>
      <c r="AL195" s="73" t="s">
        <v>7495</v>
      </c>
      <c r="AM195" s="73"/>
      <c r="AN195" s="73"/>
      <c r="AO195" s="73"/>
      <c r="AP195" s="73"/>
      <c r="AQ195" s="73"/>
      <c r="AR195" s="73"/>
      <c r="AS195" s="73"/>
      <c r="AT195" s="73"/>
      <c r="AU195" s="73" t="s">
        <v>7521</v>
      </c>
      <c r="AV195" s="73" t="s">
        <v>2915</v>
      </c>
      <c r="AW195" s="73" t="s">
        <v>2915</v>
      </c>
      <c r="AX195" s="73" t="s">
        <v>980</v>
      </c>
      <c r="AY195" s="73">
        <v>6</v>
      </c>
      <c r="AZ195" s="73"/>
      <c r="BA195" s="73">
        <v>1</v>
      </c>
      <c r="BB195" s="73" t="s">
        <v>7515</v>
      </c>
      <c r="BC195" s="73"/>
      <c r="BD195" s="73" t="s">
        <v>7509</v>
      </c>
      <c r="BE195" s="73"/>
      <c r="BF195" s="73"/>
      <c r="BG195" s="73"/>
      <c r="BH195" s="76"/>
    </row>
    <row r="196" spans="1:60" x14ac:dyDescent="0.25">
      <c r="A196" s="72">
        <v>852</v>
      </c>
      <c r="B196" s="73">
        <v>1970</v>
      </c>
      <c r="C196" s="73" t="s">
        <v>4537</v>
      </c>
      <c r="D196" s="73" t="s">
        <v>7685</v>
      </c>
      <c r="E196" s="73" t="s">
        <v>7685</v>
      </c>
      <c r="F196" s="73"/>
      <c r="G196" s="73" t="s">
        <v>7775</v>
      </c>
      <c r="H196" s="74">
        <v>25638</v>
      </c>
      <c r="I196" s="73" t="s">
        <v>7569</v>
      </c>
      <c r="J196" s="73"/>
      <c r="K196" s="73" t="s">
        <v>258</v>
      </c>
      <c r="L196" s="73"/>
      <c r="M196" s="73"/>
      <c r="N196" s="73" t="s">
        <v>4679</v>
      </c>
      <c r="O196" s="73" t="s">
        <v>1021</v>
      </c>
      <c r="P196" s="73" t="s">
        <v>4679</v>
      </c>
      <c r="Q196" s="73" t="s">
        <v>7492</v>
      </c>
      <c r="R196" s="73">
        <v>4</v>
      </c>
      <c r="S196" s="73" t="s">
        <v>2631</v>
      </c>
      <c r="T196" s="73"/>
      <c r="U196" s="73"/>
      <c r="V196" s="73"/>
      <c r="W196" s="73"/>
      <c r="X196" s="73"/>
      <c r="Y196" s="73"/>
      <c r="Z196" s="73" t="s">
        <v>6</v>
      </c>
      <c r="AA196" s="73"/>
      <c r="AB196" s="75">
        <v>12.5</v>
      </c>
      <c r="AC196" s="73" t="s">
        <v>497</v>
      </c>
      <c r="AD196" s="73" t="s">
        <v>7545</v>
      </c>
      <c r="AE196" s="73"/>
      <c r="AF196" s="73" t="s">
        <v>131</v>
      </c>
      <c r="AG196" s="73" t="s">
        <v>131</v>
      </c>
      <c r="AH196" s="73" t="s">
        <v>3</v>
      </c>
      <c r="AI196" s="73"/>
      <c r="AJ196" s="73"/>
      <c r="AK196" s="73" t="s">
        <v>7494</v>
      </c>
      <c r="AL196" s="73" t="s">
        <v>7495</v>
      </c>
      <c r="AM196" s="73"/>
      <c r="AN196" s="73"/>
      <c r="AO196" s="73"/>
      <c r="AP196" s="73"/>
      <c r="AQ196" s="73"/>
      <c r="AR196" s="73"/>
      <c r="AS196" s="73"/>
      <c r="AT196" s="73"/>
      <c r="AU196" s="73" t="s">
        <v>7521</v>
      </c>
      <c r="AV196" s="73" t="s">
        <v>2915</v>
      </c>
      <c r="AW196" s="73" t="s">
        <v>2915</v>
      </c>
      <c r="AX196" s="73" t="s">
        <v>980</v>
      </c>
      <c r="AY196" s="73">
        <v>7</v>
      </c>
      <c r="AZ196" s="73"/>
      <c r="BA196" s="73">
        <v>1</v>
      </c>
      <c r="BB196" s="73" t="s">
        <v>7515</v>
      </c>
      <c r="BC196" s="73"/>
      <c r="BD196" s="73"/>
      <c r="BE196" s="73"/>
      <c r="BF196" s="73"/>
      <c r="BG196" s="73"/>
      <c r="BH196" s="76"/>
    </row>
    <row r="197" spans="1:60" x14ac:dyDescent="0.25">
      <c r="A197" s="72">
        <v>853</v>
      </c>
      <c r="B197" s="73">
        <v>1970</v>
      </c>
      <c r="C197" s="73" t="s">
        <v>4537</v>
      </c>
      <c r="D197" s="73" t="s">
        <v>7685</v>
      </c>
      <c r="E197" s="73" t="s">
        <v>7685</v>
      </c>
      <c r="F197" s="73"/>
      <c r="G197" s="73" t="s">
        <v>7776</v>
      </c>
      <c r="H197" s="74">
        <v>25639</v>
      </c>
      <c r="I197" s="73" t="s">
        <v>7569</v>
      </c>
      <c r="J197" s="73"/>
      <c r="K197" s="73" t="s">
        <v>258</v>
      </c>
      <c r="L197" s="73"/>
      <c r="M197" s="73"/>
      <c r="N197" s="73" t="s">
        <v>4679</v>
      </c>
      <c r="O197" s="73" t="s">
        <v>1021</v>
      </c>
      <c r="P197" s="73"/>
      <c r="Q197" s="73"/>
      <c r="R197" s="73">
        <v>0</v>
      </c>
      <c r="S197" s="73"/>
      <c r="T197" s="73" t="s">
        <v>7502</v>
      </c>
      <c r="U197" s="73"/>
      <c r="V197" s="73"/>
      <c r="W197" s="73"/>
      <c r="X197" s="73"/>
      <c r="Y197" s="73"/>
      <c r="Z197" s="73" t="s">
        <v>6</v>
      </c>
      <c r="AA197" s="73"/>
      <c r="AB197" s="75" t="e">
        <v>#VALUE!</v>
      </c>
      <c r="AC197" s="73" t="s">
        <v>310</v>
      </c>
      <c r="AD197" s="73"/>
      <c r="AE197" s="73"/>
      <c r="AF197" s="73"/>
      <c r="AG197" s="73"/>
      <c r="AH197" s="73"/>
      <c r="AI197" s="73"/>
      <c r="AJ197" s="73"/>
      <c r="AK197" s="73" t="s">
        <v>7716</v>
      </c>
      <c r="AL197" s="73" t="s">
        <v>7495</v>
      </c>
      <c r="AM197" s="73"/>
      <c r="AN197" s="73"/>
      <c r="AO197" s="73"/>
      <c r="AP197" s="73"/>
      <c r="AQ197" s="73"/>
      <c r="AR197" s="73"/>
      <c r="AS197" s="73"/>
      <c r="AT197" s="73"/>
      <c r="AU197" s="73" t="s">
        <v>7538</v>
      </c>
      <c r="AV197" s="73" t="s">
        <v>980</v>
      </c>
      <c r="AW197" s="73" t="s">
        <v>6</v>
      </c>
      <c r="AX197" s="73" t="s">
        <v>6</v>
      </c>
      <c r="AY197" s="73">
        <v>5</v>
      </c>
      <c r="AZ197" s="73"/>
      <c r="BA197" s="73">
        <v>1</v>
      </c>
      <c r="BB197" s="73" t="s">
        <v>7605</v>
      </c>
      <c r="BC197" s="73"/>
      <c r="BD197" s="73" t="s">
        <v>7509</v>
      </c>
      <c r="BE197" s="73"/>
      <c r="BF197" s="73"/>
      <c r="BG197" s="73"/>
      <c r="BH197" s="76"/>
    </row>
    <row r="198" spans="1:60" x14ac:dyDescent="0.25">
      <c r="A198" s="72">
        <v>856</v>
      </c>
      <c r="B198" s="73">
        <v>1970</v>
      </c>
      <c r="C198" s="73" t="s">
        <v>4537</v>
      </c>
      <c r="D198" s="73" t="s">
        <v>7685</v>
      </c>
      <c r="E198" s="73" t="s">
        <v>7685</v>
      </c>
      <c r="F198" s="73"/>
      <c r="G198" s="73" t="s">
        <v>7776</v>
      </c>
      <c r="H198" s="74">
        <v>25701</v>
      </c>
      <c r="I198" s="73" t="s">
        <v>7569</v>
      </c>
      <c r="J198" s="73"/>
      <c r="K198" s="73" t="s">
        <v>258</v>
      </c>
      <c r="L198" s="73"/>
      <c r="M198" s="73"/>
      <c r="N198" s="73" t="s">
        <v>4679</v>
      </c>
      <c r="O198" s="73" t="s">
        <v>1021</v>
      </c>
      <c r="P198" s="73"/>
      <c r="Q198" s="73"/>
      <c r="R198" s="73">
        <v>0</v>
      </c>
      <c r="S198" s="73"/>
      <c r="T198" s="73" t="s">
        <v>7680</v>
      </c>
      <c r="U198" s="73"/>
      <c r="V198" s="73"/>
      <c r="W198" s="73"/>
      <c r="X198" s="73"/>
      <c r="Y198" s="73"/>
      <c r="Z198" s="73" t="s">
        <v>6</v>
      </c>
      <c r="AA198" s="73"/>
      <c r="AB198" s="75" t="e">
        <v>#VALUE!</v>
      </c>
      <c r="AC198" s="73" t="s">
        <v>3</v>
      </c>
      <c r="AD198" s="73"/>
      <c r="AE198" s="73"/>
      <c r="AF198" s="73"/>
      <c r="AG198" s="73"/>
      <c r="AH198" s="73"/>
      <c r="AI198" s="73"/>
      <c r="AJ198" s="73"/>
      <c r="AK198" s="73" t="s">
        <v>307</v>
      </c>
      <c r="AL198" s="73" t="s">
        <v>7495</v>
      </c>
      <c r="AM198" s="73"/>
      <c r="AN198" s="73"/>
      <c r="AO198" s="73"/>
      <c r="AP198" s="73"/>
      <c r="AQ198" s="73"/>
      <c r="AR198" s="73"/>
      <c r="AS198" s="73"/>
      <c r="AT198" s="73"/>
      <c r="AU198" s="73" t="s">
        <v>7505</v>
      </c>
      <c r="AV198" s="73" t="s">
        <v>6</v>
      </c>
      <c r="AW198" s="73" t="s">
        <v>7544</v>
      </c>
      <c r="AX198" s="73" t="s">
        <v>2915</v>
      </c>
      <c r="AY198" s="73">
        <v>11</v>
      </c>
      <c r="AZ198" s="73"/>
      <c r="BA198" s="73">
        <v>1</v>
      </c>
      <c r="BB198" s="73" t="s">
        <v>7572</v>
      </c>
      <c r="BC198" s="73"/>
      <c r="BD198" s="73" t="s">
        <v>7544</v>
      </c>
      <c r="BE198" s="73"/>
      <c r="BF198" s="73"/>
      <c r="BG198" s="73"/>
      <c r="BH198" s="76"/>
    </row>
    <row r="199" spans="1:60" x14ac:dyDescent="0.25">
      <c r="A199" s="72">
        <v>861</v>
      </c>
      <c r="B199" s="73">
        <v>1986</v>
      </c>
      <c r="C199" s="73" t="s">
        <v>4537</v>
      </c>
      <c r="D199" s="73" t="s">
        <v>7670</v>
      </c>
      <c r="E199" s="73" t="s">
        <v>7671</v>
      </c>
      <c r="F199" s="73" t="s">
        <v>7777</v>
      </c>
      <c r="G199" s="73" t="s">
        <v>7778</v>
      </c>
      <c r="H199" s="74">
        <v>31743</v>
      </c>
      <c r="I199" s="73" t="s">
        <v>7564</v>
      </c>
      <c r="J199" s="73"/>
      <c r="K199" s="73" t="s">
        <v>2156</v>
      </c>
      <c r="L199" s="73"/>
      <c r="M199" s="73"/>
      <c r="N199" s="73" t="s">
        <v>4679</v>
      </c>
      <c r="O199" s="73" t="s">
        <v>1021</v>
      </c>
      <c r="P199" s="73"/>
      <c r="Q199" s="73"/>
      <c r="R199" s="73">
        <v>0</v>
      </c>
      <c r="S199" s="73"/>
      <c r="T199" s="73"/>
      <c r="U199" s="73"/>
      <c r="V199" s="73"/>
      <c r="W199" s="73"/>
      <c r="X199" s="73"/>
      <c r="Y199" s="73"/>
      <c r="Z199" s="73" t="s">
        <v>2915</v>
      </c>
      <c r="AA199" s="73"/>
      <c r="AB199" s="75">
        <v>1</v>
      </c>
      <c r="AC199" s="73" t="s">
        <v>497</v>
      </c>
      <c r="AD199" s="73" t="s">
        <v>7498</v>
      </c>
      <c r="AE199" s="73"/>
      <c r="AF199" s="73"/>
      <c r="AG199" s="73"/>
      <c r="AH199" s="73"/>
      <c r="AI199" s="73"/>
      <c r="AJ199" s="73"/>
      <c r="AK199" s="73" t="s">
        <v>7494</v>
      </c>
      <c r="AL199" s="73" t="s">
        <v>7495</v>
      </c>
      <c r="AM199" s="73"/>
      <c r="AN199" s="73"/>
      <c r="AO199" s="73"/>
      <c r="AP199" s="73"/>
      <c r="AQ199" s="73"/>
      <c r="AR199" s="73"/>
      <c r="AS199" s="73"/>
      <c r="AT199" s="73"/>
      <c r="AU199" s="73" t="s">
        <v>7521</v>
      </c>
      <c r="AV199" s="73" t="s">
        <v>2915</v>
      </c>
      <c r="AW199" s="73" t="s">
        <v>6</v>
      </c>
      <c r="AX199" s="73" t="s">
        <v>6</v>
      </c>
      <c r="AY199" s="73">
        <v>6</v>
      </c>
      <c r="AZ199" s="73"/>
      <c r="BA199" s="73">
        <v>0</v>
      </c>
      <c r="BB199" s="73" t="s">
        <v>7605</v>
      </c>
      <c r="BC199" s="73"/>
      <c r="BD199" s="73" t="s">
        <v>7498</v>
      </c>
      <c r="BE199" s="73"/>
      <c r="BF199" s="73"/>
      <c r="BG199" s="73"/>
      <c r="BH199" s="76"/>
    </row>
    <row r="200" spans="1:60" x14ac:dyDescent="0.25">
      <c r="A200" s="72">
        <v>862</v>
      </c>
      <c r="B200" s="73">
        <v>1986</v>
      </c>
      <c r="C200" s="73" t="s">
        <v>4537</v>
      </c>
      <c r="D200" s="73" t="s">
        <v>7670</v>
      </c>
      <c r="E200" s="73" t="s">
        <v>7671</v>
      </c>
      <c r="F200" s="73" t="s">
        <v>7674</v>
      </c>
      <c r="G200" s="73" t="s">
        <v>7779</v>
      </c>
      <c r="H200" s="74">
        <v>31743</v>
      </c>
      <c r="I200" s="73" t="s">
        <v>7780</v>
      </c>
      <c r="J200" s="73"/>
      <c r="K200" s="73" t="s">
        <v>658</v>
      </c>
      <c r="L200" s="73"/>
      <c r="M200" s="73"/>
      <c r="N200" s="73" t="s">
        <v>4679</v>
      </c>
      <c r="O200" s="73" t="s">
        <v>1021</v>
      </c>
      <c r="P200" s="73" t="s">
        <v>4679</v>
      </c>
      <c r="Q200" s="73" t="s">
        <v>7492</v>
      </c>
      <c r="R200" s="73">
        <v>4</v>
      </c>
      <c r="S200" s="73" t="s">
        <v>2631</v>
      </c>
      <c r="T200" s="73"/>
      <c r="U200" s="73"/>
      <c r="V200" s="73"/>
      <c r="W200" s="73"/>
      <c r="X200" s="73"/>
      <c r="Y200" s="73"/>
      <c r="Z200" s="73" t="s">
        <v>6</v>
      </c>
      <c r="AA200" s="73"/>
      <c r="AB200" s="75" t="e">
        <v>#VALUE!</v>
      </c>
      <c r="AC200" s="73" t="s">
        <v>497</v>
      </c>
      <c r="AD200" s="73" t="s">
        <v>7498</v>
      </c>
      <c r="AE200" s="73"/>
      <c r="AF200" s="73" t="s">
        <v>3</v>
      </c>
      <c r="AG200" s="73" t="s">
        <v>3</v>
      </c>
      <c r="AH200" s="73" t="s">
        <v>62</v>
      </c>
      <c r="AI200" s="73"/>
      <c r="AJ200" s="73"/>
      <c r="AK200" s="73" t="s">
        <v>7762</v>
      </c>
      <c r="AL200" s="73" t="s">
        <v>7495</v>
      </c>
      <c r="AM200" s="73"/>
      <c r="AN200" s="73"/>
      <c r="AO200" s="73"/>
      <c r="AP200" s="73"/>
      <c r="AQ200" s="73"/>
      <c r="AR200" s="73"/>
      <c r="AS200" s="73"/>
      <c r="AT200" s="73"/>
      <c r="AU200" s="73" t="s">
        <v>7521</v>
      </c>
      <c r="AV200" s="73" t="s">
        <v>6</v>
      </c>
      <c r="AW200" s="73" t="s">
        <v>6</v>
      </c>
      <c r="AX200" s="73" t="s">
        <v>2915</v>
      </c>
      <c r="AY200" s="73">
        <v>6</v>
      </c>
      <c r="AZ200" s="73"/>
      <c r="BA200" s="73">
        <v>1</v>
      </c>
      <c r="BB200" s="73" t="s">
        <v>7508</v>
      </c>
      <c r="BC200" s="73"/>
      <c r="BD200" s="73" t="s">
        <v>7509</v>
      </c>
      <c r="BE200" s="73"/>
      <c r="BF200" s="73"/>
      <c r="BG200" s="73"/>
      <c r="BH200" s="76"/>
    </row>
    <row r="201" spans="1:60" x14ac:dyDescent="0.25">
      <c r="A201" s="72">
        <v>863</v>
      </c>
      <c r="B201" s="73">
        <v>1986</v>
      </c>
      <c r="C201" s="73" t="s">
        <v>4537</v>
      </c>
      <c r="D201" s="73" t="s">
        <v>7676</v>
      </c>
      <c r="E201" s="73" t="s">
        <v>7676</v>
      </c>
      <c r="F201" s="73"/>
      <c r="G201" s="73" t="s">
        <v>7781</v>
      </c>
      <c r="H201" s="74">
        <v>31742</v>
      </c>
      <c r="I201" s="73" t="s">
        <v>7711</v>
      </c>
      <c r="J201" s="73"/>
      <c r="K201" s="73" t="s">
        <v>2037</v>
      </c>
      <c r="L201" s="73"/>
      <c r="M201" s="73"/>
      <c r="N201" s="73" t="s">
        <v>4679</v>
      </c>
      <c r="O201" s="73" t="s">
        <v>1021</v>
      </c>
      <c r="P201" s="73" t="s">
        <v>7541</v>
      </c>
      <c r="Q201" s="73" t="s">
        <v>7542</v>
      </c>
      <c r="R201" s="73">
        <v>4</v>
      </c>
      <c r="S201" s="73" t="s">
        <v>7712</v>
      </c>
      <c r="T201" s="73" t="s">
        <v>7713</v>
      </c>
      <c r="U201" s="73"/>
      <c r="V201" s="73"/>
      <c r="W201" s="73"/>
      <c r="X201" s="73"/>
      <c r="Y201" s="73"/>
      <c r="Z201" s="73" t="s">
        <v>2915</v>
      </c>
      <c r="AA201" s="73"/>
      <c r="AB201" s="75" t="e">
        <v>#VALUE!</v>
      </c>
      <c r="AC201" s="73"/>
      <c r="AD201" s="73" t="s">
        <v>7498</v>
      </c>
      <c r="AE201" s="73"/>
      <c r="AF201" s="73" t="s">
        <v>131</v>
      </c>
      <c r="AG201" s="73" t="s">
        <v>131</v>
      </c>
      <c r="AH201" s="73" t="s">
        <v>310</v>
      </c>
      <c r="AI201" s="73"/>
      <c r="AJ201" s="73"/>
      <c r="AK201" s="73" t="s">
        <v>1340</v>
      </c>
      <c r="AL201" s="73" t="s">
        <v>7495</v>
      </c>
      <c r="AM201" s="73"/>
      <c r="AN201" s="73"/>
      <c r="AO201" s="73"/>
      <c r="AP201" s="73"/>
      <c r="AQ201" s="73"/>
      <c r="AR201" s="73"/>
      <c r="AS201" s="73"/>
      <c r="AT201" s="73"/>
      <c r="AU201" s="73" t="s">
        <v>7497</v>
      </c>
      <c r="AV201" s="73" t="s">
        <v>6</v>
      </c>
      <c r="AW201" s="73" t="s">
        <v>2915</v>
      </c>
      <c r="AX201" s="73" t="s">
        <v>6</v>
      </c>
      <c r="AY201" s="73">
        <v>6</v>
      </c>
      <c r="AZ201" s="73"/>
      <c r="BA201" s="73">
        <v>1</v>
      </c>
      <c r="BB201" s="73" t="s">
        <v>7508</v>
      </c>
      <c r="BC201" s="73"/>
      <c r="BD201" s="73" t="s">
        <v>7498</v>
      </c>
      <c r="BE201" s="73"/>
      <c r="BF201" s="73"/>
      <c r="BG201" s="73"/>
      <c r="BH201" s="76"/>
    </row>
    <row r="202" spans="1:60" x14ac:dyDescent="0.25">
      <c r="A202" s="72">
        <v>864</v>
      </c>
      <c r="B202" s="73">
        <v>1986</v>
      </c>
      <c r="C202" s="73" t="s">
        <v>4537</v>
      </c>
      <c r="D202" s="73" t="s">
        <v>7670</v>
      </c>
      <c r="E202" s="73" t="s">
        <v>7671</v>
      </c>
      <c r="F202" s="73" t="s">
        <v>7674</v>
      </c>
      <c r="G202" s="73" t="s">
        <v>7782</v>
      </c>
      <c r="H202" s="74">
        <v>31743</v>
      </c>
      <c r="I202" s="73" t="s">
        <v>7780</v>
      </c>
      <c r="J202" s="73"/>
      <c r="K202" s="73" t="s">
        <v>2630</v>
      </c>
      <c r="L202" s="73"/>
      <c r="M202" s="73"/>
      <c r="N202" s="73" t="s">
        <v>4679</v>
      </c>
      <c r="O202" s="73" t="s">
        <v>1021</v>
      </c>
      <c r="P202" s="73" t="s">
        <v>4679</v>
      </c>
      <c r="Q202" s="73" t="s">
        <v>7492</v>
      </c>
      <c r="R202" s="73">
        <v>4</v>
      </c>
      <c r="S202" s="73" t="s">
        <v>2631</v>
      </c>
      <c r="T202" s="73" t="s">
        <v>7744</v>
      </c>
      <c r="U202" s="73"/>
      <c r="V202" s="73"/>
      <c r="W202" s="73"/>
      <c r="X202" s="73"/>
      <c r="Y202" s="73"/>
      <c r="Z202" s="73" t="s">
        <v>6</v>
      </c>
      <c r="AA202" s="73"/>
      <c r="AB202" s="75" t="e">
        <v>#VALUE!</v>
      </c>
      <c r="AC202" s="73" t="s">
        <v>497</v>
      </c>
      <c r="AD202" s="73" t="s">
        <v>7498</v>
      </c>
      <c r="AE202" s="73" t="s">
        <v>1021</v>
      </c>
      <c r="AF202" s="73"/>
      <c r="AG202" s="73"/>
      <c r="AH202" s="73"/>
      <c r="AI202" s="73"/>
      <c r="AJ202" s="73"/>
      <c r="AK202" s="73" t="s">
        <v>1340</v>
      </c>
      <c r="AL202" s="73" t="s">
        <v>7495</v>
      </c>
      <c r="AM202" s="73"/>
      <c r="AN202" s="73"/>
      <c r="AO202" s="73"/>
      <c r="AP202" s="73"/>
      <c r="AQ202" s="73"/>
      <c r="AR202" s="73"/>
      <c r="AS202" s="73"/>
      <c r="AT202" s="73"/>
      <c r="AU202" s="73" t="s">
        <v>7521</v>
      </c>
      <c r="AV202" s="73" t="s">
        <v>6</v>
      </c>
      <c r="AW202" s="73" t="s">
        <v>6</v>
      </c>
      <c r="AX202" s="73" t="s">
        <v>980</v>
      </c>
      <c r="AY202" s="73">
        <v>6</v>
      </c>
      <c r="AZ202" s="73"/>
      <c r="BA202" s="73">
        <v>1</v>
      </c>
      <c r="BB202" s="73" t="s">
        <v>7508</v>
      </c>
      <c r="BC202" s="73"/>
      <c r="BD202" s="73" t="s">
        <v>7509</v>
      </c>
      <c r="BE202" s="73"/>
      <c r="BF202" s="73"/>
      <c r="BG202" s="73"/>
      <c r="BH202" s="76"/>
    </row>
    <row r="203" spans="1:60" x14ac:dyDescent="0.25">
      <c r="A203" s="72">
        <v>875</v>
      </c>
      <c r="B203" s="73">
        <v>1987</v>
      </c>
      <c r="C203" s="73" t="s">
        <v>4537</v>
      </c>
      <c r="D203" s="73" t="s">
        <v>7676</v>
      </c>
      <c r="E203" s="73" t="s">
        <v>7676</v>
      </c>
      <c r="F203" s="73" t="s">
        <v>7676</v>
      </c>
      <c r="G203" s="73" t="s">
        <v>7783</v>
      </c>
      <c r="H203" s="74">
        <v>31903</v>
      </c>
      <c r="I203" s="73" t="s">
        <v>6912</v>
      </c>
      <c r="J203" s="73"/>
      <c r="K203" s="73" t="s">
        <v>2037</v>
      </c>
      <c r="L203" s="73"/>
      <c r="M203" s="73"/>
      <c r="N203" s="73" t="s">
        <v>4679</v>
      </c>
      <c r="O203" s="73" t="s">
        <v>1021</v>
      </c>
      <c r="P203" s="73"/>
      <c r="Q203" s="73"/>
      <c r="R203" s="73">
        <v>0</v>
      </c>
      <c r="S203" s="73" t="s">
        <v>7747</v>
      </c>
      <c r="T203" s="73"/>
      <c r="U203" s="73"/>
      <c r="V203" s="73"/>
      <c r="W203" s="73"/>
      <c r="X203" s="73"/>
      <c r="Y203" s="73"/>
      <c r="Z203" s="73" t="s">
        <v>6</v>
      </c>
      <c r="AA203" s="73"/>
      <c r="AB203" s="75" t="e">
        <v>#VALUE!</v>
      </c>
      <c r="AC203" s="73" t="s">
        <v>497</v>
      </c>
      <c r="AD203" s="73" t="s">
        <v>7545</v>
      </c>
      <c r="AE203" s="73"/>
      <c r="AF203" s="73" t="s">
        <v>0</v>
      </c>
      <c r="AG203" s="73" t="s">
        <v>3</v>
      </c>
      <c r="AH203" s="73" t="s">
        <v>131</v>
      </c>
      <c r="AI203" s="73"/>
      <c r="AJ203" s="73"/>
      <c r="AK203" s="73" t="s">
        <v>547</v>
      </c>
      <c r="AL203" s="73" t="s">
        <v>7495</v>
      </c>
      <c r="AM203" s="73"/>
      <c r="AN203" s="73"/>
      <c r="AO203" s="73"/>
      <c r="AP203" s="73"/>
      <c r="AQ203" s="73"/>
      <c r="AR203" s="73"/>
      <c r="AS203" s="73"/>
      <c r="AT203" s="73"/>
      <c r="AU203" s="73" t="s">
        <v>7505</v>
      </c>
      <c r="AV203" s="73" t="s">
        <v>2915</v>
      </c>
      <c r="AW203" s="73" t="s">
        <v>980</v>
      </c>
      <c r="AX203" s="73" t="s">
        <v>6</v>
      </c>
      <c r="AY203" s="73">
        <v>0</v>
      </c>
      <c r="AZ203" s="73" t="s">
        <v>7507</v>
      </c>
      <c r="BA203" s="73">
        <v>1</v>
      </c>
      <c r="BB203" s="73" t="s">
        <v>7515</v>
      </c>
      <c r="BC203" s="73"/>
      <c r="BD203" s="73" t="s">
        <v>7509</v>
      </c>
      <c r="BE203" s="73"/>
      <c r="BF203" s="73"/>
      <c r="BG203" s="73"/>
      <c r="BH203" s="76"/>
    </row>
    <row r="204" spans="1:60" x14ac:dyDescent="0.25">
      <c r="A204" s="72">
        <v>876</v>
      </c>
      <c r="B204" s="73">
        <v>1987</v>
      </c>
      <c r="C204" s="73" t="s">
        <v>4537</v>
      </c>
      <c r="D204" s="73" t="s">
        <v>7670</v>
      </c>
      <c r="E204" s="73" t="s">
        <v>7674</v>
      </c>
      <c r="F204" s="73" t="s">
        <v>7671</v>
      </c>
      <c r="G204" s="73" t="s">
        <v>7784</v>
      </c>
      <c r="H204" s="74">
        <v>31904</v>
      </c>
      <c r="I204" s="73"/>
      <c r="J204" s="73"/>
      <c r="K204" s="73"/>
      <c r="L204" s="73"/>
      <c r="M204" s="73"/>
      <c r="N204" s="73"/>
      <c r="O204" s="73"/>
      <c r="P204" s="73"/>
      <c r="Q204" s="73"/>
      <c r="R204" s="73">
        <v>0</v>
      </c>
      <c r="S204" s="73"/>
      <c r="T204" s="73"/>
      <c r="U204" s="73"/>
      <c r="V204" s="73"/>
      <c r="W204" s="73"/>
      <c r="X204" s="73"/>
      <c r="Y204" s="73"/>
      <c r="Z204" s="73"/>
      <c r="AA204" s="73"/>
      <c r="AB204" s="75">
        <v>0</v>
      </c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73"/>
      <c r="AW204" s="73"/>
      <c r="AX204" s="73"/>
      <c r="AY204" s="73">
        <v>0</v>
      </c>
      <c r="AZ204" s="73"/>
      <c r="BA204" s="73">
        <v>0</v>
      </c>
      <c r="BB204" s="73"/>
      <c r="BC204" s="73"/>
      <c r="BD204" s="73"/>
      <c r="BE204" s="73"/>
      <c r="BF204" s="73"/>
      <c r="BG204" s="73"/>
      <c r="BH204" s="76"/>
    </row>
    <row r="205" spans="1:60" x14ac:dyDescent="0.25">
      <c r="A205" s="72">
        <v>916</v>
      </c>
      <c r="B205" s="73">
        <v>1988</v>
      </c>
      <c r="C205" s="73" t="s">
        <v>4537</v>
      </c>
      <c r="D205" s="73" t="s">
        <v>7672</v>
      </c>
      <c r="E205" s="73" t="s">
        <v>7672</v>
      </c>
      <c r="F205" s="73" t="s">
        <v>7785</v>
      </c>
      <c r="G205" s="73"/>
      <c r="H205" s="74">
        <v>32421</v>
      </c>
      <c r="I205" s="73" t="s">
        <v>7564</v>
      </c>
      <c r="J205" s="73"/>
      <c r="K205" s="73" t="s">
        <v>2037</v>
      </c>
      <c r="L205" s="73"/>
      <c r="M205" s="73"/>
      <c r="N205" s="73" t="s">
        <v>4679</v>
      </c>
      <c r="O205" s="73" t="s">
        <v>1021</v>
      </c>
      <c r="P205" s="73" t="s">
        <v>4679</v>
      </c>
      <c r="Q205" s="73" t="s">
        <v>7492</v>
      </c>
      <c r="R205" s="73">
        <v>4</v>
      </c>
      <c r="S205" s="73" t="s">
        <v>2631</v>
      </c>
      <c r="T205" s="73" t="s">
        <v>7502</v>
      </c>
      <c r="U205" s="73"/>
      <c r="V205" s="73"/>
      <c r="W205" s="73"/>
      <c r="X205" s="73"/>
      <c r="Y205" s="73"/>
      <c r="Z205" s="73" t="s">
        <v>6</v>
      </c>
      <c r="AA205" s="73"/>
      <c r="AB205" s="75" t="e">
        <v>#VALUE!</v>
      </c>
      <c r="AC205" s="73" t="s">
        <v>497</v>
      </c>
      <c r="AD205" s="73" t="s">
        <v>7545</v>
      </c>
      <c r="AE205" s="73"/>
      <c r="AF205" s="73" t="s">
        <v>0</v>
      </c>
      <c r="AG205" s="73" t="s">
        <v>0</v>
      </c>
      <c r="AH205" s="73" t="s">
        <v>131</v>
      </c>
      <c r="AI205" s="73"/>
      <c r="AJ205" s="73"/>
      <c r="AK205" s="73" t="s">
        <v>7701</v>
      </c>
      <c r="AL205" s="73" t="s">
        <v>7495</v>
      </c>
      <c r="AM205" s="73"/>
      <c r="AN205" s="73"/>
      <c r="AO205" s="73"/>
      <c r="AP205" s="73"/>
      <c r="AQ205" s="73"/>
      <c r="AR205" s="73"/>
      <c r="AS205" s="73"/>
      <c r="AT205" s="73"/>
      <c r="AU205" s="73" t="s">
        <v>7554</v>
      </c>
      <c r="AV205" s="73" t="s">
        <v>6</v>
      </c>
      <c r="AW205" s="73" t="s">
        <v>6</v>
      </c>
      <c r="AX205" s="73" t="s">
        <v>980</v>
      </c>
      <c r="AY205" s="73">
        <v>6</v>
      </c>
      <c r="AZ205" s="73"/>
      <c r="BA205" s="73">
        <v>1</v>
      </c>
      <c r="BB205" s="73" t="s">
        <v>7515</v>
      </c>
      <c r="BC205" s="73"/>
      <c r="BD205" s="73" t="s">
        <v>7509</v>
      </c>
      <c r="BE205" s="73"/>
      <c r="BF205" s="73"/>
      <c r="BG205" s="73"/>
      <c r="BH205" s="76"/>
    </row>
    <row r="206" spans="1:60" x14ac:dyDescent="0.25">
      <c r="A206" s="72">
        <v>917</v>
      </c>
      <c r="B206" s="73">
        <v>1988</v>
      </c>
      <c r="C206" s="73" t="s">
        <v>4537</v>
      </c>
      <c r="D206" s="73" t="s">
        <v>7696</v>
      </c>
      <c r="E206" s="73" t="s">
        <v>7696</v>
      </c>
      <c r="F206" s="73" t="s">
        <v>7696</v>
      </c>
      <c r="G206" s="73" t="s">
        <v>7786</v>
      </c>
      <c r="H206" s="74">
        <v>32421</v>
      </c>
      <c r="I206" s="73" t="s">
        <v>6912</v>
      </c>
      <c r="J206" s="73"/>
      <c r="K206" s="73" t="s">
        <v>2037</v>
      </c>
      <c r="L206" s="73"/>
      <c r="M206" s="73"/>
      <c r="N206" s="73" t="s">
        <v>4679</v>
      </c>
      <c r="O206" s="73" t="s">
        <v>1021</v>
      </c>
      <c r="P206" s="73" t="s">
        <v>4679</v>
      </c>
      <c r="Q206" s="73" t="s">
        <v>7492</v>
      </c>
      <c r="R206" s="73">
        <v>4</v>
      </c>
      <c r="S206" s="73" t="s">
        <v>2631</v>
      </c>
      <c r="T206" s="73"/>
      <c r="U206" s="73"/>
      <c r="V206" s="73"/>
      <c r="W206" s="73"/>
      <c r="X206" s="73"/>
      <c r="Y206" s="73"/>
      <c r="Z206" s="73" t="s">
        <v>6</v>
      </c>
      <c r="AA206" s="73"/>
      <c r="AB206" s="75" t="e">
        <v>#VALUE!</v>
      </c>
      <c r="AC206" s="73" t="s">
        <v>497</v>
      </c>
      <c r="AD206" s="73" t="s">
        <v>7498</v>
      </c>
      <c r="AE206" s="73"/>
      <c r="AF206" s="73"/>
      <c r="AG206" s="73"/>
      <c r="AH206" s="73"/>
      <c r="AI206" s="73"/>
      <c r="AJ206" s="73"/>
      <c r="AK206" s="73" t="s">
        <v>307</v>
      </c>
      <c r="AL206" s="73" t="s">
        <v>7495</v>
      </c>
      <c r="AM206" s="73"/>
      <c r="AN206" s="73"/>
      <c r="AO206" s="73"/>
      <c r="AP206" s="73"/>
      <c r="AQ206" s="73"/>
      <c r="AR206" s="73"/>
      <c r="AS206" s="73"/>
      <c r="AT206" s="73"/>
      <c r="AU206" s="73" t="s">
        <v>7521</v>
      </c>
      <c r="AV206" s="73" t="s">
        <v>2915</v>
      </c>
      <c r="AW206" s="73" t="s">
        <v>2915</v>
      </c>
      <c r="AX206" s="73" t="s">
        <v>6</v>
      </c>
      <c r="AY206" s="73">
        <v>6</v>
      </c>
      <c r="AZ206" s="73"/>
      <c r="BA206" s="73">
        <v>1</v>
      </c>
      <c r="BB206" s="73" t="s">
        <v>7515</v>
      </c>
      <c r="BC206" s="73"/>
      <c r="BD206" s="73" t="s">
        <v>7509</v>
      </c>
      <c r="BE206" s="73"/>
      <c r="BF206" s="73"/>
      <c r="BG206" s="73"/>
      <c r="BH206" s="76"/>
    </row>
    <row r="207" spans="1:60" x14ac:dyDescent="0.25">
      <c r="A207" s="72">
        <v>991</v>
      </c>
      <c r="B207" s="73">
        <v>1990</v>
      </c>
      <c r="C207" s="73" t="s">
        <v>4537</v>
      </c>
      <c r="D207" s="73" t="s">
        <v>7696</v>
      </c>
      <c r="E207" s="73" t="s">
        <v>7696</v>
      </c>
      <c r="F207" s="73" t="s">
        <v>7696</v>
      </c>
      <c r="G207" s="73" t="s">
        <v>7787</v>
      </c>
      <c r="H207" s="74">
        <v>33121</v>
      </c>
      <c r="I207" s="73" t="s">
        <v>7569</v>
      </c>
      <c r="J207" s="73"/>
      <c r="K207" s="73" t="s">
        <v>783</v>
      </c>
      <c r="L207" s="73"/>
      <c r="M207" s="73"/>
      <c r="N207" s="73" t="s">
        <v>4679</v>
      </c>
      <c r="O207" s="73" t="s">
        <v>1021</v>
      </c>
      <c r="P207" s="73" t="s">
        <v>4679</v>
      </c>
      <c r="Q207" s="73" t="s">
        <v>7492</v>
      </c>
      <c r="R207" s="73">
        <v>4</v>
      </c>
      <c r="S207" s="73" t="s">
        <v>2631</v>
      </c>
      <c r="T207" s="73"/>
      <c r="U207" s="73"/>
      <c r="V207" s="73"/>
      <c r="W207" s="73"/>
      <c r="X207" s="73"/>
      <c r="Y207" s="73"/>
      <c r="Z207" s="73" t="s">
        <v>6</v>
      </c>
      <c r="AA207" s="73"/>
      <c r="AB207" s="75">
        <v>0.5</v>
      </c>
      <c r="AC207" s="73" t="s">
        <v>497</v>
      </c>
      <c r="AD207" s="73" t="s">
        <v>339</v>
      </c>
      <c r="AE207" s="73"/>
      <c r="AF207" s="73"/>
      <c r="AG207" s="73"/>
      <c r="AH207" s="73"/>
      <c r="AI207" s="73"/>
      <c r="AJ207" s="73"/>
      <c r="AK207" s="73" t="s">
        <v>1461</v>
      </c>
      <c r="AL207" s="73" t="s">
        <v>7533</v>
      </c>
      <c r="AM207" s="73"/>
      <c r="AN207" s="73"/>
      <c r="AO207" s="73"/>
      <c r="AP207" s="73"/>
      <c r="AQ207" s="73"/>
      <c r="AR207" s="73"/>
      <c r="AS207" s="73"/>
      <c r="AT207" s="73"/>
      <c r="AU207" s="73" t="s">
        <v>7505</v>
      </c>
      <c r="AV207" s="73" t="s">
        <v>2915</v>
      </c>
      <c r="AW207" s="73" t="s">
        <v>2915</v>
      </c>
      <c r="AX207" s="73"/>
      <c r="AY207" s="73">
        <v>0</v>
      </c>
      <c r="AZ207" s="73"/>
      <c r="BA207" s="73">
        <v>1</v>
      </c>
      <c r="BB207" s="73" t="s">
        <v>7508</v>
      </c>
      <c r="BC207" s="73"/>
      <c r="BD207" s="73" t="s">
        <v>7498</v>
      </c>
      <c r="BE207" s="73"/>
      <c r="BF207" s="73"/>
      <c r="BG207" s="73"/>
      <c r="BH207" s="76"/>
    </row>
    <row r="208" spans="1:60" x14ac:dyDescent="0.25">
      <c r="A208" s="72">
        <v>972</v>
      </c>
      <c r="B208" s="73">
        <v>1989</v>
      </c>
      <c r="C208" s="73" t="s">
        <v>4537</v>
      </c>
      <c r="D208" s="73" t="s">
        <v>7670</v>
      </c>
      <c r="E208" s="73" t="s">
        <v>7671</v>
      </c>
      <c r="F208" s="73" t="s">
        <v>7674</v>
      </c>
      <c r="G208" s="73" t="s">
        <v>7788</v>
      </c>
      <c r="H208" s="74">
        <v>32716</v>
      </c>
      <c r="I208" s="73" t="s">
        <v>7564</v>
      </c>
      <c r="J208" s="73" t="s">
        <v>62</v>
      </c>
      <c r="K208" s="73" t="s">
        <v>2037</v>
      </c>
      <c r="L208" s="73"/>
      <c r="M208" s="73"/>
      <c r="N208" s="73" t="s">
        <v>4679</v>
      </c>
      <c r="O208" s="73" t="s">
        <v>1021</v>
      </c>
      <c r="P208" s="73" t="s">
        <v>4679</v>
      </c>
      <c r="Q208" s="73" t="s">
        <v>7492</v>
      </c>
      <c r="R208" s="73">
        <v>4</v>
      </c>
      <c r="S208" s="73" t="s">
        <v>2631</v>
      </c>
      <c r="T208" s="73"/>
      <c r="U208" s="73"/>
      <c r="V208" s="73"/>
      <c r="W208" s="73"/>
      <c r="X208" s="73"/>
      <c r="Y208" s="73"/>
      <c r="Z208" s="73" t="s">
        <v>6</v>
      </c>
      <c r="AA208" s="73"/>
      <c r="AB208" s="75">
        <v>1</v>
      </c>
      <c r="AC208" s="73" t="s">
        <v>497</v>
      </c>
      <c r="AD208" s="73" t="s">
        <v>7498</v>
      </c>
      <c r="AE208" s="73"/>
      <c r="AF208" s="73"/>
      <c r="AG208" s="73"/>
      <c r="AH208" s="73"/>
      <c r="AI208" s="73"/>
      <c r="AJ208" s="73"/>
      <c r="AK208" s="73" t="s">
        <v>307</v>
      </c>
      <c r="AL208" s="73" t="s">
        <v>7495</v>
      </c>
      <c r="AM208" s="73"/>
      <c r="AN208" s="73"/>
      <c r="AO208" s="73"/>
      <c r="AP208" s="73"/>
      <c r="AQ208" s="73"/>
      <c r="AR208" s="73"/>
      <c r="AS208" s="73"/>
      <c r="AT208" s="73"/>
      <c r="AU208" s="73" t="s">
        <v>7521</v>
      </c>
      <c r="AV208" s="73" t="s">
        <v>2915</v>
      </c>
      <c r="AW208" s="73" t="s">
        <v>2915</v>
      </c>
      <c r="AX208" s="73" t="s">
        <v>6</v>
      </c>
      <c r="AY208" s="73">
        <v>6</v>
      </c>
      <c r="AZ208" s="73"/>
      <c r="BA208" s="73">
        <v>1</v>
      </c>
      <c r="BB208" s="73" t="s">
        <v>7508</v>
      </c>
      <c r="BC208" s="73"/>
      <c r="BD208" s="73" t="s">
        <v>7509</v>
      </c>
      <c r="BE208" s="73"/>
      <c r="BF208" s="73"/>
      <c r="BG208" s="73"/>
      <c r="BH208" s="76"/>
    </row>
    <row r="209" spans="1:60" x14ac:dyDescent="0.25">
      <c r="A209" s="72">
        <v>992</v>
      </c>
      <c r="B209" s="73">
        <v>1990</v>
      </c>
      <c r="C209" s="73" t="s">
        <v>4537</v>
      </c>
      <c r="D209" s="73" t="s">
        <v>7763</v>
      </c>
      <c r="E209" s="73" t="s">
        <v>7763</v>
      </c>
      <c r="F209" s="73" t="s">
        <v>7764</v>
      </c>
      <c r="G209" s="73" t="s">
        <v>7789</v>
      </c>
      <c r="H209" s="74">
        <v>33121</v>
      </c>
      <c r="I209" s="73" t="s">
        <v>6912</v>
      </c>
      <c r="J209" s="73"/>
      <c r="K209" s="73" t="s">
        <v>2037</v>
      </c>
      <c r="L209" s="73"/>
      <c r="M209" s="73"/>
      <c r="N209" s="73" t="s">
        <v>4679</v>
      </c>
      <c r="O209" s="73" t="s">
        <v>1021</v>
      </c>
      <c r="P209" s="73"/>
      <c r="Q209" s="73"/>
      <c r="R209" s="73">
        <v>0</v>
      </c>
      <c r="S209" s="73"/>
      <c r="T209" s="73"/>
      <c r="U209" s="73"/>
      <c r="V209" s="73"/>
      <c r="W209" s="73"/>
      <c r="X209" s="73"/>
      <c r="Y209" s="73"/>
      <c r="Z209" s="73"/>
      <c r="AA209" s="73"/>
      <c r="AB209" s="75">
        <v>1</v>
      </c>
      <c r="AC209" s="73"/>
      <c r="AD209" s="73" t="s">
        <v>339</v>
      </c>
      <c r="AE209" s="73"/>
      <c r="AF209" s="73"/>
      <c r="AG209" s="73"/>
      <c r="AH209" s="73"/>
      <c r="AI209" s="73"/>
      <c r="AJ209" s="73"/>
      <c r="AK209" s="73" t="s">
        <v>1290</v>
      </c>
      <c r="AL209" s="73"/>
      <c r="AM209" s="73"/>
      <c r="AN209" s="73"/>
      <c r="AO209" s="73"/>
      <c r="AP209" s="73"/>
      <c r="AQ209" s="73"/>
      <c r="AR209" s="73"/>
      <c r="AS209" s="73"/>
      <c r="AT209" s="73"/>
      <c r="AU209" s="73" t="s">
        <v>7521</v>
      </c>
      <c r="AV209" s="73" t="s">
        <v>2915</v>
      </c>
      <c r="AW209" s="73" t="s">
        <v>2915</v>
      </c>
      <c r="AX209" s="73" t="s">
        <v>2915</v>
      </c>
      <c r="AY209" s="73">
        <v>7</v>
      </c>
      <c r="AZ209" s="73"/>
      <c r="BA209" s="73">
        <v>1</v>
      </c>
      <c r="BB209" s="73" t="s">
        <v>7508</v>
      </c>
      <c r="BC209" s="73"/>
      <c r="BD209" s="73" t="s">
        <v>7509</v>
      </c>
      <c r="BE209" s="73"/>
      <c r="BF209" s="73"/>
      <c r="BG209" s="73"/>
      <c r="BH209" s="76"/>
    </row>
    <row r="210" spans="1:60" x14ac:dyDescent="0.25">
      <c r="A210" s="72">
        <v>993</v>
      </c>
      <c r="B210" s="73">
        <v>1990</v>
      </c>
      <c r="C210" s="73" t="s">
        <v>4537</v>
      </c>
      <c r="D210" s="73" t="s">
        <v>7672</v>
      </c>
      <c r="E210" s="73" t="s">
        <v>7672</v>
      </c>
      <c r="F210" s="73" t="s">
        <v>7671</v>
      </c>
      <c r="G210" s="73" t="s">
        <v>7790</v>
      </c>
      <c r="H210" s="74">
        <v>33122</v>
      </c>
      <c r="I210" s="73" t="s">
        <v>7780</v>
      </c>
      <c r="J210" s="73"/>
      <c r="K210" s="73" t="s">
        <v>2037</v>
      </c>
      <c r="L210" s="73"/>
      <c r="M210" s="73"/>
      <c r="N210" s="73" t="s">
        <v>4679</v>
      </c>
      <c r="O210" s="73" t="s">
        <v>1021</v>
      </c>
      <c r="P210" s="73" t="s">
        <v>4679</v>
      </c>
      <c r="Q210" s="73" t="s">
        <v>7492</v>
      </c>
      <c r="R210" s="73">
        <v>4</v>
      </c>
      <c r="S210" s="73" t="s">
        <v>2631</v>
      </c>
      <c r="T210" s="73"/>
      <c r="U210" s="73"/>
      <c r="V210" s="73"/>
      <c r="W210" s="73"/>
      <c r="X210" s="73"/>
      <c r="Y210" s="73"/>
      <c r="Z210" s="73" t="s">
        <v>6</v>
      </c>
      <c r="AA210" s="73"/>
      <c r="AB210" s="75" t="e">
        <v>#VALUE!</v>
      </c>
      <c r="AC210" s="73"/>
      <c r="AD210" s="73" t="s">
        <v>339</v>
      </c>
      <c r="AE210" s="73"/>
      <c r="AF210" s="73"/>
      <c r="AG210" s="73"/>
      <c r="AH210" s="73"/>
      <c r="AI210" s="73"/>
      <c r="AJ210" s="73"/>
      <c r="AK210" s="73" t="s">
        <v>332</v>
      </c>
      <c r="AL210" s="73" t="s">
        <v>7495</v>
      </c>
      <c r="AM210" s="73"/>
      <c r="AN210" s="73"/>
      <c r="AO210" s="73"/>
      <c r="AP210" s="73"/>
      <c r="AQ210" s="73"/>
      <c r="AR210" s="73"/>
      <c r="AS210" s="73"/>
      <c r="AT210" s="73"/>
      <c r="AU210" s="73" t="s">
        <v>7521</v>
      </c>
      <c r="AV210" s="73" t="s">
        <v>6</v>
      </c>
      <c r="AW210" s="73" t="s">
        <v>6</v>
      </c>
      <c r="AX210" s="73" t="s">
        <v>2915</v>
      </c>
      <c r="AY210" s="73">
        <v>11</v>
      </c>
      <c r="AZ210" s="73"/>
      <c r="BA210" s="73">
        <v>1</v>
      </c>
      <c r="BB210" s="73" t="s">
        <v>7605</v>
      </c>
      <c r="BC210" s="73"/>
      <c r="BD210" s="73" t="s">
        <v>7509</v>
      </c>
      <c r="BE210" s="73"/>
      <c r="BF210" s="73"/>
      <c r="BG210" s="73"/>
      <c r="BH210" s="76"/>
    </row>
    <row r="211" spans="1:60" x14ac:dyDescent="0.25">
      <c r="A211" s="72">
        <v>414</v>
      </c>
      <c r="B211" s="73">
        <v>1965</v>
      </c>
      <c r="C211" s="73" t="s">
        <v>4669</v>
      </c>
      <c r="D211" s="73" t="s">
        <v>7488</v>
      </c>
      <c r="E211" s="73" t="s">
        <v>7792</v>
      </c>
      <c r="F211" s="73" t="s">
        <v>7793</v>
      </c>
      <c r="G211" s="73" t="s">
        <v>8207</v>
      </c>
      <c r="H211" s="74">
        <v>23797</v>
      </c>
      <c r="I211" s="73"/>
      <c r="J211" s="73"/>
      <c r="K211" s="73"/>
      <c r="L211" s="73"/>
      <c r="M211" s="73"/>
      <c r="N211" s="73" t="s">
        <v>6</v>
      </c>
      <c r="O211" s="73" t="s">
        <v>658</v>
      </c>
      <c r="P211" s="73" t="s">
        <v>4679</v>
      </c>
      <c r="Q211" s="73" t="s">
        <v>7492</v>
      </c>
      <c r="R211" s="73">
        <v>4</v>
      </c>
      <c r="S211" s="73" t="s">
        <v>2631</v>
      </c>
      <c r="T211" s="73"/>
      <c r="U211" s="73" t="s">
        <v>7574</v>
      </c>
      <c r="V211" s="73"/>
      <c r="W211" s="73"/>
      <c r="X211" s="73"/>
      <c r="Y211" s="73"/>
      <c r="Z211" s="73" t="s">
        <v>6</v>
      </c>
      <c r="AA211" s="73"/>
      <c r="AB211" s="75" t="e">
        <v>#VALUE!</v>
      </c>
      <c r="AC211" s="73" t="s">
        <v>497</v>
      </c>
      <c r="AD211" s="73" t="s">
        <v>7545</v>
      </c>
      <c r="AE211" s="73"/>
      <c r="AF211" s="73"/>
      <c r="AG211" s="73"/>
      <c r="AH211" s="73"/>
      <c r="AI211" s="73"/>
      <c r="AJ211" s="73"/>
      <c r="AK211" s="73" t="s">
        <v>879</v>
      </c>
      <c r="AL211" s="73" t="s">
        <v>7495</v>
      </c>
      <c r="AM211" s="73"/>
      <c r="AN211" s="73"/>
      <c r="AO211" s="73"/>
      <c r="AP211" s="73"/>
      <c r="AQ211" s="73"/>
      <c r="AR211" s="73"/>
      <c r="AS211" s="73"/>
      <c r="AT211" s="73"/>
      <c r="AU211" s="73"/>
      <c r="AV211" s="73"/>
      <c r="AW211" s="73"/>
      <c r="AX211" s="73"/>
      <c r="AY211" s="73">
        <v>0</v>
      </c>
      <c r="AZ211" s="73"/>
      <c r="BA211" s="73">
        <v>0</v>
      </c>
      <c r="BB211" s="73"/>
      <c r="BC211" s="73"/>
      <c r="BD211" s="73"/>
      <c r="BE211" s="73"/>
      <c r="BF211" s="73"/>
      <c r="BG211" s="73"/>
      <c r="BH211" s="76"/>
    </row>
    <row r="212" spans="1:60" x14ac:dyDescent="0.25">
      <c r="A212" s="72">
        <v>415</v>
      </c>
      <c r="B212" s="73">
        <v>1965</v>
      </c>
      <c r="C212" s="73" t="s">
        <v>4669</v>
      </c>
      <c r="D212" s="73" t="s">
        <v>7488</v>
      </c>
      <c r="E212" s="73" t="s">
        <v>7792</v>
      </c>
      <c r="F212" s="73" t="s">
        <v>7793</v>
      </c>
      <c r="G212" s="73" t="s">
        <v>8208</v>
      </c>
      <c r="H212" s="74">
        <v>23797</v>
      </c>
      <c r="I212" s="73"/>
      <c r="J212" s="73"/>
      <c r="K212" s="73"/>
      <c r="L212" s="73"/>
      <c r="M212" s="73"/>
      <c r="N212" s="73" t="s">
        <v>6</v>
      </c>
      <c r="O212" s="73" t="s">
        <v>658</v>
      </c>
      <c r="P212" s="73" t="s">
        <v>4679</v>
      </c>
      <c r="Q212" s="73" t="s">
        <v>7492</v>
      </c>
      <c r="R212" s="73">
        <v>4</v>
      </c>
      <c r="S212" s="73" t="s">
        <v>2631</v>
      </c>
      <c r="T212" s="73"/>
      <c r="U212" s="73" t="s">
        <v>7574</v>
      </c>
      <c r="V212" s="73"/>
      <c r="W212" s="73"/>
      <c r="X212" s="73"/>
      <c r="Y212" s="73"/>
      <c r="Z212" s="73" t="s">
        <v>6</v>
      </c>
      <c r="AA212" s="73"/>
      <c r="AB212" s="75" t="e">
        <v>#VALUE!</v>
      </c>
      <c r="AC212" s="73" t="s">
        <v>497</v>
      </c>
      <c r="AD212" s="73"/>
      <c r="AE212" s="73"/>
      <c r="AF212" s="73" t="s">
        <v>131</v>
      </c>
      <c r="AG212" s="73" t="s">
        <v>131</v>
      </c>
      <c r="AH212" s="73" t="s">
        <v>3</v>
      </c>
      <c r="AI212" s="73"/>
      <c r="AJ212" s="73"/>
      <c r="AK212" s="73" t="s">
        <v>7494</v>
      </c>
      <c r="AL212" s="73" t="s">
        <v>7495</v>
      </c>
      <c r="AM212" s="73"/>
      <c r="AN212" s="73"/>
      <c r="AO212" s="73" t="s">
        <v>497</v>
      </c>
      <c r="AP212" s="73" t="s">
        <v>497</v>
      </c>
      <c r="AQ212" s="73"/>
      <c r="AR212" s="73" t="s">
        <v>7563</v>
      </c>
      <c r="AS212" s="73"/>
      <c r="AT212" s="73"/>
      <c r="AU212" s="73"/>
      <c r="AV212" s="73"/>
      <c r="AW212" s="73"/>
      <c r="AX212" s="73"/>
      <c r="AY212" s="73">
        <v>0</v>
      </c>
      <c r="AZ212" s="73"/>
      <c r="BA212" s="73">
        <v>0</v>
      </c>
      <c r="BB212" s="73"/>
      <c r="BC212" s="73"/>
      <c r="BD212" s="73"/>
      <c r="BE212" s="73"/>
      <c r="BF212" s="73"/>
      <c r="BG212" s="73"/>
      <c r="BH212" s="76"/>
    </row>
    <row r="213" spans="1:60" x14ac:dyDescent="0.25">
      <c r="A213" s="72">
        <v>416</v>
      </c>
      <c r="B213" s="73">
        <v>1965</v>
      </c>
      <c r="C213" s="73" t="s">
        <v>4669</v>
      </c>
      <c r="D213" s="73" t="s">
        <v>7488</v>
      </c>
      <c r="E213" s="73" t="s">
        <v>7792</v>
      </c>
      <c r="F213" s="73" t="s">
        <v>7793</v>
      </c>
      <c r="G213" s="73" t="s">
        <v>8208</v>
      </c>
      <c r="H213" s="74">
        <v>23798</v>
      </c>
      <c r="I213" s="73"/>
      <c r="J213" s="73"/>
      <c r="K213" s="73"/>
      <c r="L213" s="73"/>
      <c r="M213" s="73"/>
      <c r="N213" s="73" t="s">
        <v>6</v>
      </c>
      <c r="O213" s="73" t="s">
        <v>658</v>
      </c>
      <c r="P213" s="73" t="s">
        <v>4679</v>
      </c>
      <c r="Q213" s="73" t="s">
        <v>7492</v>
      </c>
      <c r="R213" s="73">
        <v>4</v>
      </c>
      <c r="S213" s="73" t="s">
        <v>2631</v>
      </c>
      <c r="T213" s="73"/>
      <c r="U213" s="73" t="s">
        <v>7574</v>
      </c>
      <c r="V213" s="73"/>
      <c r="W213" s="73"/>
      <c r="X213" s="73"/>
      <c r="Y213" s="73"/>
      <c r="Z213" s="73" t="s">
        <v>6</v>
      </c>
      <c r="AA213" s="73"/>
      <c r="AB213" s="75" t="e">
        <v>#VALUE!</v>
      </c>
      <c r="AC213" s="73"/>
      <c r="AD213" s="73" t="s">
        <v>7545</v>
      </c>
      <c r="AE213" s="73"/>
      <c r="AF213" s="73" t="s">
        <v>3</v>
      </c>
      <c r="AG213" s="73" t="s">
        <v>3</v>
      </c>
      <c r="AH213" s="73" t="s">
        <v>62</v>
      </c>
      <c r="AI213" s="73"/>
      <c r="AJ213" s="73"/>
      <c r="AK213" s="73" t="s">
        <v>7494</v>
      </c>
      <c r="AL213" s="73" t="s">
        <v>7495</v>
      </c>
      <c r="AM213" s="73"/>
      <c r="AN213" s="73"/>
      <c r="AO213" s="73"/>
      <c r="AP213" s="73" t="s">
        <v>497</v>
      </c>
      <c r="AQ213" s="73"/>
      <c r="AR213" s="73" t="s">
        <v>7563</v>
      </c>
      <c r="AS213" s="73"/>
      <c r="AT213" s="73"/>
      <c r="AU213" s="73"/>
      <c r="AV213" s="73"/>
      <c r="AW213" s="73"/>
      <c r="AX213" s="73"/>
      <c r="AY213" s="73">
        <v>0</v>
      </c>
      <c r="AZ213" s="73"/>
      <c r="BA213" s="73">
        <v>0</v>
      </c>
      <c r="BB213" s="73"/>
      <c r="BC213" s="73"/>
      <c r="BD213" s="73"/>
      <c r="BE213" s="73"/>
      <c r="BF213" s="73"/>
      <c r="BG213" s="73"/>
      <c r="BH213" s="76"/>
    </row>
    <row r="214" spans="1:60" x14ac:dyDescent="0.25">
      <c r="A214" s="72">
        <v>417</v>
      </c>
      <c r="B214" s="73">
        <v>1965</v>
      </c>
      <c r="C214" s="73" t="s">
        <v>4669</v>
      </c>
      <c r="D214" s="73" t="s">
        <v>7488</v>
      </c>
      <c r="E214" s="73" t="s">
        <v>7792</v>
      </c>
      <c r="F214" s="73" t="s">
        <v>7793</v>
      </c>
      <c r="G214" s="73" t="s">
        <v>8208</v>
      </c>
      <c r="H214" s="74">
        <v>23798</v>
      </c>
      <c r="I214" s="73"/>
      <c r="J214" s="73"/>
      <c r="K214" s="73"/>
      <c r="L214" s="73"/>
      <c r="M214" s="73"/>
      <c r="N214" s="73" t="s">
        <v>6</v>
      </c>
      <c r="O214" s="73" t="s">
        <v>658</v>
      </c>
      <c r="P214" s="73" t="s">
        <v>4679</v>
      </c>
      <c r="Q214" s="73" t="s">
        <v>7492</v>
      </c>
      <c r="R214" s="73">
        <v>4</v>
      </c>
      <c r="S214" s="73" t="s">
        <v>2631</v>
      </c>
      <c r="T214" s="73"/>
      <c r="U214" s="73" t="s">
        <v>7574</v>
      </c>
      <c r="V214" s="73"/>
      <c r="W214" s="73"/>
      <c r="X214" s="73"/>
      <c r="Y214" s="73"/>
      <c r="Z214" s="73" t="s">
        <v>6</v>
      </c>
      <c r="AA214" s="73"/>
      <c r="AB214" s="75">
        <v>0</v>
      </c>
      <c r="AC214" s="73"/>
      <c r="AD214" s="73"/>
      <c r="AE214" s="73"/>
      <c r="AF214" s="73" t="s">
        <v>310</v>
      </c>
      <c r="AG214" s="73" t="s">
        <v>310</v>
      </c>
      <c r="AH214" s="73" t="s">
        <v>62</v>
      </c>
      <c r="AI214" s="73"/>
      <c r="AJ214" s="73"/>
      <c r="AK214" s="73" t="s">
        <v>7494</v>
      </c>
      <c r="AL214" s="73" t="s">
        <v>7495</v>
      </c>
      <c r="AM214" s="73"/>
      <c r="AN214" s="73"/>
      <c r="AO214" s="73"/>
      <c r="AP214" s="73"/>
      <c r="AQ214" s="73"/>
      <c r="AR214" s="73" t="s">
        <v>7563</v>
      </c>
      <c r="AS214" s="73"/>
      <c r="AT214" s="73"/>
      <c r="AU214" s="73"/>
      <c r="AV214" s="73"/>
      <c r="AW214" s="73"/>
      <c r="AX214" s="73"/>
      <c r="AY214" s="73">
        <v>0</v>
      </c>
      <c r="AZ214" s="73"/>
      <c r="BA214" s="73">
        <v>0</v>
      </c>
      <c r="BB214" s="73"/>
      <c r="BC214" s="73"/>
      <c r="BD214" s="73"/>
      <c r="BE214" s="73"/>
      <c r="BF214" s="73"/>
      <c r="BG214" s="73"/>
      <c r="BH214" s="76"/>
    </row>
    <row r="215" spans="1:60" x14ac:dyDescent="0.25">
      <c r="A215" s="72">
        <v>418</v>
      </c>
      <c r="B215" s="73">
        <v>1965</v>
      </c>
      <c r="C215" s="73" t="s">
        <v>4669</v>
      </c>
      <c r="D215" s="73" t="s">
        <v>7488</v>
      </c>
      <c r="E215" s="73" t="s">
        <v>7792</v>
      </c>
      <c r="F215" s="73" t="s">
        <v>7793</v>
      </c>
      <c r="G215" s="73" t="s">
        <v>8208</v>
      </c>
      <c r="H215" s="74">
        <v>23798</v>
      </c>
      <c r="I215" s="73"/>
      <c r="J215" s="73"/>
      <c r="K215" s="73"/>
      <c r="L215" s="73"/>
      <c r="M215" s="73"/>
      <c r="N215" s="73" t="s">
        <v>6</v>
      </c>
      <c r="O215" s="73" t="s">
        <v>658</v>
      </c>
      <c r="P215" s="73" t="s">
        <v>4679</v>
      </c>
      <c r="Q215" s="73" t="s">
        <v>7492</v>
      </c>
      <c r="R215" s="73">
        <v>3</v>
      </c>
      <c r="S215" s="73" t="s">
        <v>2631</v>
      </c>
      <c r="T215" s="73"/>
      <c r="U215" s="73" t="s">
        <v>7574</v>
      </c>
      <c r="V215" s="73"/>
      <c r="W215" s="73"/>
      <c r="X215" s="73"/>
      <c r="Y215" s="73"/>
      <c r="Z215" s="73" t="s">
        <v>6</v>
      </c>
      <c r="AA215" s="73"/>
      <c r="AB215" s="75">
        <v>1</v>
      </c>
      <c r="AC215" s="73"/>
      <c r="AD215" s="73"/>
      <c r="AE215" s="73"/>
      <c r="AF215" s="73" t="s">
        <v>131</v>
      </c>
      <c r="AG215" s="73" t="s">
        <v>131</v>
      </c>
      <c r="AH215" s="73" t="s">
        <v>3</v>
      </c>
      <c r="AI215" s="73"/>
      <c r="AJ215" s="73"/>
      <c r="AK215" s="73" t="s">
        <v>879</v>
      </c>
      <c r="AL215" s="73" t="s">
        <v>7495</v>
      </c>
      <c r="AM215" s="73"/>
      <c r="AN215" s="73"/>
      <c r="AO215" s="73"/>
      <c r="AP215" s="73" t="s">
        <v>497</v>
      </c>
      <c r="AQ215" s="73"/>
      <c r="AR215" s="73" t="s">
        <v>7563</v>
      </c>
      <c r="AS215" s="73"/>
      <c r="AT215" s="73"/>
      <c r="AU215" s="73"/>
      <c r="AV215" s="73"/>
      <c r="AW215" s="73"/>
      <c r="AX215" s="73"/>
      <c r="AY215" s="73">
        <v>0</v>
      </c>
      <c r="AZ215" s="73"/>
      <c r="BA215" s="73">
        <v>0</v>
      </c>
      <c r="BB215" s="73"/>
      <c r="BC215" s="73"/>
      <c r="BD215" s="73"/>
      <c r="BE215" s="73"/>
      <c r="BF215" s="73"/>
      <c r="BG215" s="73"/>
      <c r="BH215" s="76"/>
    </row>
    <row r="216" spans="1:60" x14ac:dyDescent="0.25">
      <c r="A216" s="72">
        <v>434</v>
      </c>
      <c r="B216" s="73">
        <v>1965</v>
      </c>
      <c r="C216" s="73" t="s">
        <v>4669</v>
      </c>
      <c r="D216" s="73" t="s">
        <v>7488</v>
      </c>
      <c r="E216" s="73" t="s">
        <v>7791</v>
      </c>
      <c r="F216" s="73" t="s">
        <v>8251</v>
      </c>
      <c r="G216" s="73" t="s">
        <v>7794</v>
      </c>
      <c r="H216" s="74">
        <v>23873</v>
      </c>
      <c r="I216" s="73"/>
      <c r="J216" s="73"/>
      <c r="K216" s="73"/>
      <c r="L216" s="73"/>
      <c r="M216" s="73"/>
      <c r="N216" s="73" t="s">
        <v>6</v>
      </c>
      <c r="O216" s="73" t="s">
        <v>658</v>
      </c>
      <c r="P216" s="73"/>
      <c r="Q216" s="73"/>
      <c r="R216" s="73">
        <v>0</v>
      </c>
      <c r="S216" s="73"/>
      <c r="T216" s="73"/>
      <c r="U216" s="73" t="s">
        <v>7574</v>
      </c>
      <c r="V216" s="73"/>
      <c r="W216" s="73"/>
      <c r="X216" s="73"/>
      <c r="Y216" s="73"/>
      <c r="Z216" s="73" t="s">
        <v>1605</v>
      </c>
      <c r="AA216" s="73"/>
      <c r="AB216" s="75">
        <v>17</v>
      </c>
      <c r="AC216" s="73"/>
      <c r="AD216" s="73"/>
      <c r="AE216" s="73"/>
      <c r="AF216" s="73" t="s">
        <v>131</v>
      </c>
      <c r="AG216" s="73" t="s">
        <v>131</v>
      </c>
      <c r="AH216" s="73" t="s">
        <v>3</v>
      </c>
      <c r="AI216" s="73"/>
      <c r="AJ216" s="73"/>
      <c r="AK216" s="73" t="s">
        <v>7494</v>
      </c>
      <c r="AL216" s="73" t="s">
        <v>7495</v>
      </c>
      <c r="AM216" s="73"/>
      <c r="AN216" s="73"/>
      <c r="AO216" s="73" t="s">
        <v>3</v>
      </c>
      <c r="AP216" s="73" t="s">
        <v>3</v>
      </c>
      <c r="AQ216" s="73"/>
      <c r="AR216" s="73"/>
      <c r="AS216" s="73"/>
      <c r="AT216" s="73"/>
      <c r="AU216" s="73"/>
      <c r="AV216" s="73"/>
      <c r="AW216" s="73"/>
      <c r="AX216" s="73"/>
      <c r="AY216" s="73">
        <v>0</v>
      </c>
      <c r="AZ216" s="73"/>
      <c r="BA216" s="73">
        <v>0</v>
      </c>
      <c r="BB216" s="73"/>
      <c r="BC216" s="73"/>
      <c r="BD216" s="73"/>
      <c r="BE216" s="73"/>
      <c r="BF216" s="73"/>
      <c r="BG216" s="73"/>
      <c r="BH216" s="76"/>
    </row>
    <row r="217" spans="1:60" x14ac:dyDescent="0.25">
      <c r="A217" s="72">
        <v>435</v>
      </c>
      <c r="B217" s="73">
        <v>1965</v>
      </c>
      <c r="C217" s="73" t="s">
        <v>4669</v>
      </c>
      <c r="D217" s="73" t="s">
        <v>7791</v>
      </c>
      <c r="E217" s="73" t="s">
        <v>7795</v>
      </c>
      <c r="F217" s="73" t="s">
        <v>8251</v>
      </c>
      <c r="G217" s="73" t="s">
        <v>7794</v>
      </c>
      <c r="H217" s="74">
        <v>23873</v>
      </c>
      <c r="I217" s="73"/>
      <c r="J217" s="73"/>
      <c r="K217" s="73"/>
      <c r="L217" s="73"/>
      <c r="M217" s="73"/>
      <c r="N217" s="73" t="s">
        <v>6</v>
      </c>
      <c r="O217" s="73" t="s">
        <v>658</v>
      </c>
      <c r="P217" s="73"/>
      <c r="Q217" s="73"/>
      <c r="R217" s="73">
        <v>0</v>
      </c>
      <c r="S217" s="73"/>
      <c r="T217" s="73"/>
      <c r="U217" s="73" t="s">
        <v>7574</v>
      </c>
      <c r="V217" s="73"/>
      <c r="W217" s="73"/>
      <c r="X217" s="73"/>
      <c r="Y217" s="73"/>
      <c r="Z217" s="73" t="s">
        <v>1605</v>
      </c>
      <c r="AA217" s="73"/>
      <c r="AB217" s="75" t="e">
        <v>#VALUE!</v>
      </c>
      <c r="AC217" s="73" t="s">
        <v>497</v>
      </c>
      <c r="AD217" s="73"/>
      <c r="AE217" s="73"/>
      <c r="AF217" s="73"/>
      <c r="AG217" s="73"/>
      <c r="AH217" s="73" t="s">
        <v>0</v>
      </c>
      <c r="AI217" s="73"/>
      <c r="AJ217" s="73"/>
      <c r="AK217" s="73" t="s">
        <v>7494</v>
      </c>
      <c r="AL217" s="73" t="s">
        <v>7533</v>
      </c>
      <c r="AM217" s="73"/>
      <c r="AN217" s="73"/>
      <c r="AO217" s="73"/>
      <c r="AP217" s="73" t="s">
        <v>497</v>
      </c>
      <c r="AQ217" s="73"/>
      <c r="AR217" s="73" t="s">
        <v>7563</v>
      </c>
      <c r="AS217" s="73"/>
      <c r="AT217" s="73"/>
      <c r="AU217" s="73" t="s">
        <v>7497</v>
      </c>
      <c r="AV217" s="73" t="s">
        <v>6</v>
      </c>
      <c r="AW217" s="73"/>
      <c r="AX217" s="73"/>
      <c r="AY217" s="73">
        <v>0</v>
      </c>
      <c r="AZ217" s="73"/>
      <c r="BA217" s="73">
        <v>0</v>
      </c>
      <c r="BB217" s="73"/>
      <c r="BC217" s="73"/>
      <c r="BD217" s="73"/>
      <c r="BE217" s="73"/>
      <c r="BF217" s="73"/>
      <c r="BG217" s="73"/>
      <c r="BH217" s="76"/>
    </row>
    <row r="218" spans="1:60" x14ac:dyDescent="0.25">
      <c r="A218" s="72">
        <v>436</v>
      </c>
      <c r="B218" s="73">
        <v>1965</v>
      </c>
      <c r="C218" s="73" t="s">
        <v>4669</v>
      </c>
      <c r="D218" s="73" t="s">
        <v>7791</v>
      </c>
      <c r="E218" s="73" t="s">
        <v>7791</v>
      </c>
      <c r="F218" s="73" t="s">
        <v>8251</v>
      </c>
      <c r="G218" s="73" t="s">
        <v>7794</v>
      </c>
      <c r="H218" s="74">
        <v>23874</v>
      </c>
      <c r="I218" s="73"/>
      <c r="J218" s="73"/>
      <c r="K218" s="73"/>
      <c r="L218" s="73"/>
      <c r="M218" s="73"/>
      <c r="N218" s="73" t="s">
        <v>6</v>
      </c>
      <c r="O218" s="73" t="s">
        <v>658</v>
      </c>
      <c r="P218" s="73"/>
      <c r="Q218" s="73"/>
      <c r="R218" s="73">
        <v>0</v>
      </c>
      <c r="S218" s="73"/>
      <c r="T218" s="73"/>
      <c r="U218" s="73" t="s">
        <v>7574</v>
      </c>
      <c r="V218" s="73"/>
      <c r="W218" s="73"/>
      <c r="X218" s="73"/>
      <c r="Y218" s="73"/>
      <c r="Z218" s="73" t="s">
        <v>1605</v>
      </c>
      <c r="AA218" s="73"/>
      <c r="AB218" s="75" t="e">
        <v>#VALUE!</v>
      </c>
      <c r="AC218" s="73" t="s">
        <v>497</v>
      </c>
      <c r="AD218" s="73"/>
      <c r="AE218" s="73"/>
      <c r="AF218" s="73"/>
      <c r="AG218" s="73"/>
      <c r="AH218" s="73" t="s">
        <v>0</v>
      </c>
      <c r="AI218" s="73"/>
      <c r="AJ218" s="73"/>
      <c r="AK218" s="73" t="s">
        <v>7494</v>
      </c>
      <c r="AL218" s="73" t="s">
        <v>7495</v>
      </c>
      <c r="AM218" s="73"/>
      <c r="AN218" s="73"/>
      <c r="AO218" s="73" t="s">
        <v>497</v>
      </c>
      <c r="AP218" s="73" t="s">
        <v>497</v>
      </c>
      <c r="AQ218" s="73"/>
      <c r="AR218" s="73"/>
      <c r="AS218" s="73"/>
      <c r="AT218" s="73"/>
      <c r="AU218" s="73"/>
      <c r="AV218" s="73"/>
      <c r="AW218" s="73"/>
      <c r="AX218" s="73"/>
      <c r="AY218" s="73">
        <v>0</v>
      </c>
      <c r="AZ218" s="73"/>
      <c r="BA218" s="73">
        <v>0</v>
      </c>
      <c r="BB218" s="73"/>
      <c r="BC218" s="73"/>
      <c r="BD218" s="73"/>
      <c r="BE218" s="73"/>
      <c r="BF218" s="73"/>
      <c r="BG218" s="73"/>
      <c r="BH218" s="76"/>
    </row>
    <row r="219" spans="1:60" x14ac:dyDescent="0.25">
      <c r="A219" s="72">
        <v>437</v>
      </c>
      <c r="B219" s="73">
        <v>1965</v>
      </c>
      <c r="C219" s="73" t="s">
        <v>4669</v>
      </c>
      <c r="D219" s="73" t="s">
        <v>7791</v>
      </c>
      <c r="E219" s="73" t="s">
        <v>7791</v>
      </c>
      <c r="F219" s="73" t="s">
        <v>8251</v>
      </c>
      <c r="G219" s="73" t="s">
        <v>7794</v>
      </c>
      <c r="H219" s="74">
        <v>23874</v>
      </c>
      <c r="I219" s="73"/>
      <c r="J219" s="73"/>
      <c r="K219" s="73"/>
      <c r="L219" s="73"/>
      <c r="M219" s="73"/>
      <c r="N219" s="73" t="s">
        <v>6</v>
      </c>
      <c r="O219" s="73" t="s">
        <v>658</v>
      </c>
      <c r="P219" s="73"/>
      <c r="Q219" s="73"/>
      <c r="R219" s="73">
        <v>0</v>
      </c>
      <c r="S219" s="73"/>
      <c r="T219" s="73"/>
      <c r="U219" s="73" t="s">
        <v>7574</v>
      </c>
      <c r="V219" s="73"/>
      <c r="W219" s="73"/>
      <c r="X219" s="73"/>
      <c r="Y219" s="73"/>
      <c r="Z219" s="73" t="s">
        <v>1605</v>
      </c>
      <c r="AA219" s="73"/>
      <c r="AB219" s="75" t="e">
        <v>#VALUE!</v>
      </c>
      <c r="AC219" s="73"/>
      <c r="AD219" s="73"/>
      <c r="AE219" s="73"/>
      <c r="AF219" s="73"/>
      <c r="AG219" s="73"/>
      <c r="AH219" s="73"/>
      <c r="AI219" s="73"/>
      <c r="AJ219" s="73"/>
      <c r="AK219" s="73" t="s">
        <v>7494</v>
      </c>
      <c r="AL219" s="73" t="s">
        <v>7495</v>
      </c>
      <c r="AM219" s="73" t="s">
        <v>310</v>
      </c>
      <c r="AN219" s="73" t="s">
        <v>7796</v>
      </c>
      <c r="AO219" s="73"/>
      <c r="AP219" s="73" t="s">
        <v>497</v>
      </c>
      <c r="AQ219" s="73"/>
      <c r="AR219" s="73" t="s">
        <v>7563</v>
      </c>
      <c r="AS219" s="73"/>
      <c r="AT219" s="73"/>
      <c r="AU219" s="73" t="s">
        <v>7521</v>
      </c>
      <c r="AV219" s="73" t="s">
        <v>980</v>
      </c>
      <c r="AW219" s="73"/>
      <c r="AX219" s="73"/>
      <c r="AY219" s="73">
        <v>0</v>
      </c>
      <c r="AZ219" s="73"/>
      <c r="BA219" s="73">
        <v>0</v>
      </c>
      <c r="BB219" s="73"/>
      <c r="BC219" s="73"/>
      <c r="BD219" s="73"/>
      <c r="BE219" s="73"/>
      <c r="BF219" s="73"/>
      <c r="BG219" s="73"/>
      <c r="BH219" s="76"/>
    </row>
    <row r="220" spans="1:60" x14ac:dyDescent="0.25">
      <c r="A220" s="72">
        <v>84</v>
      </c>
      <c r="B220" s="73">
        <v>1961</v>
      </c>
      <c r="C220" s="73" t="s">
        <v>4669</v>
      </c>
      <c r="D220" s="73" t="s">
        <v>7488</v>
      </c>
      <c r="E220" s="73"/>
      <c r="F220" s="73"/>
      <c r="G220" s="73" t="s">
        <v>8303</v>
      </c>
      <c r="H220" s="74">
        <v>22301</v>
      </c>
      <c r="I220" s="73"/>
      <c r="J220" s="73"/>
      <c r="K220" s="73"/>
      <c r="L220" s="73"/>
      <c r="M220" s="73"/>
      <c r="N220" s="73" t="s">
        <v>6</v>
      </c>
      <c r="O220" s="73" t="s">
        <v>658</v>
      </c>
      <c r="P220" s="73" t="s">
        <v>4679</v>
      </c>
      <c r="Q220" s="73" t="s">
        <v>7492</v>
      </c>
      <c r="R220" s="73">
        <v>4</v>
      </c>
      <c r="S220" s="73" t="s">
        <v>2631</v>
      </c>
      <c r="T220" s="73"/>
      <c r="U220" s="73" t="s">
        <v>7574</v>
      </c>
      <c r="V220" s="73"/>
      <c r="W220" s="73"/>
      <c r="X220" s="73"/>
      <c r="Y220" s="73"/>
      <c r="Z220" s="73" t="s">
        <v>6</v>
      </c>
      <c r="AA220" s="73"/>
      <c r="AB220" s="75">
        <v>5</v>
      </c>
      <c r="AC220" s="73" t="s">
        <v>497</v>
      </c>
      <c r="AD220" s="73" t="s">
        <v>7545</v>
      </c>
      <c r="AE220" s="73"/>
      <c r="AF220" s="73" t="s">
        <v>131</v>
      </c>
      <c r="AG220" s="73" t="s">
        <v>131</v>
      </c>
      <c r="AH220" s="73" t="s">
        <v>3</v>
      </c>
      <c r="AI220" s="73"/>
      <c r="AJ220" s="73"/>
      <c r="AK220" s="73" t="s">
        <v>7797</v>
      </c>
      <c r="AL220" s="73" t="s">
        <v>7528</v>
      </c>
      <c r="AM220" s="73"/>
      <c r="AN220" s="73"/>
      <c r="AO220" s="73" t="s">
        <v>497</v>
      </c>
      <c r="AP220" s="73" t="s">
        <v>497</v>
      </c>
      <c r="AQ220" s="73"/>
      <c r="AR220" s="73"/>
      <c r="AS220" s="73"/>
      <c r="AT220" s="73"/>
      <c r="AU220" s="73" t="s">
        <v>7505</v>
      </c>
      <c r="AV220" s="73" t="s">
        <v>7544</v>
      </c>
      <c r="AW220" s="73"/>
      <c r="AX220" s="73"/>
      <c r="AY220" s="73">
        <v>0</v>
      </c>
      <c r="AZ220" s="73"/>
      <c r="BA220" s="73">
        <v>0</v>
      </c>
      <c r="BB220" s="73"/>
      <c r="BC220" s="73"/>
      <c r="BD220" s="73"/>
      <c r="BE220" s="73"/>
      <c r="BF220" s="73"/>
      <c r="BG220" s="73"/>
      <c r="BH220" s="76"/>
    </row>
    <row r="221" spans="1:60" x14ac:dyDescent="0.25">
      <c r="A221" s="72">
        <v>85</v>
      </c>
      <c r="B221" s="73">
        <v>1961</v>
      </c>
      <c r="C221" s="73" t="s">
        <v>4669</v>
      </c>
      <c r="D221" s="73" t="s">
        <v>7488</v>
      </c>
      <c r="E221" s="73"/>
      <c r="F221" s="73"/>
      <c r="G221" s="73" t="s">
        <v>8304</v>
      </c>
      <c r="H221" s="74">
        <v>22301</v>
      </c>
      <c r="I221" s="73"/>
      <c r="J221" s="73"/>
      <c r="K221" s="73"/>
      <c r="L221" s="73"/>
      <c r="M221" s="73"/>
      <c r="N221" s="73" t="s">
        <v>6</v>
      </c>
      <c r="O221" s="73" t="s">
        <v>658</v>
      </c>
      <c r="P221" s="73" t="s">
        <v>4679</v>
      </c>
      <c r="Q221" s="73" t="s">
        <v>7492</v>
      </c>
      <c r="R221" s="73">
        <v>4</v>
      </c>
      <c r="S221" s="73" t="s">
        <v>2631</v>
      </c>
      <c r="T221" s="73"/>
      <c r="U221" s="73" t="s">
        <v>7574</v>
      </c>
      <c r="V221" s="73"/>
      <c r="W221" s="73"/>
      <c r="X221" s="73"/>
      <c r="Y221" s="73"/>
      <c r="Z221" s="73" t="s">
        <v>6</v>
      </c>
      <c r="AA221" s="73"/>
      <c r="AB221" s="75" t="e">
        <v>#VALUE!</v>
      </c>
      <c r="AC221" s="73"/>
      <c r="AD221" s="73" t="s">
        <v>7545</v>
      </c>
      <c r="AE221" s="73"/>
      <c r="AF221" s="73"/>
      <c r="AG221" s="73"/>
      <c r="AH221" s="73"/>
      <c r="AI221" s="73"/>
      <c r="AJ221" s="73"/>
      <c r="AK221" s="73" t="s">
        <v>1374</v>
      </c>
      <c r="AL221" s="73" t="s">
        <v>7495</v>
      </c>
      <c r="AM221" s="73" t="s">
        <v>497</v>
      </c>
      <c r="AN221" s="73" t="s">
        <v>7798</v>
      </c>
      <c r="AO221" s="73"/>
      <c r="AP221" s="73" t="s">
        <v>497</v>
      </c>
      <c r="AQ221" s="73"/>
      <c r="AR221" s="73" t="s">
        <v>2915</v>
      </c>
      <c r="AS221" s="73"/>
      <c r="AT221" s="73"/>
      <c r="AU221" s="73" t="s">
        <v>7505</v>
      </c>
      <c r="AV221" s="73" t="s">
        <v>7544</v>
      </c>
      <c r="AW221" s="73"/>
      <c r="AX221" s="73"/>
      <c r="AY221" s="73">
        <v>0</v>
      </c>
      <c r="AZ221" s="73"/>
      <c r="BA221" s="73">
        <v>0</v>
      </c>
      <c r="BB221" s="73"/>
      <c r="BC221" s="73"/>
      <c r="BD221" s="73"/>
      <c r="BE221" s="73"/>
      <c r="BF221" s="73"/>
      <c r="BG221" s="73"/>
      <c r="BH221" s="76"/>
    </row>
    <row r="222" spans="1:60" x14ac:dyDescent="0.25">
      <c r="A222" s="72">
        <v>86</v>
      </c>
      <c r="B222" s="73">
        <v>1961</v>
      </c>
      <c r="C222" s="73" t="s">
        <v>4669</v>
      </c>
      <c r="D222" s="73" t="s">
        <v>7488</v>
      </c>
      <c r="E222" s="73"/>
      <c r="F222" s="73"/>
      <c r="G222" s="73" t="s">
        <v>8305</v>
      </c>
      <c r="H222" s="74">
        <v>22301</v>
      </c>
      <c r="I222" s="73"/>
      <c r="J222" s="73"/>
      <c r="K222" s="73"/>
      <c r="L222" s="73"/>
      <c r="M222" s="73"/>
      <c r="N222" s="73" t="s">
        <v>6</v>
      </c>
      <c r="O222" s="73" t="s">
        <v>658</v>
      </c>
      <c r="P222" s="73" t="s">
        <v>4679</v>
      </c>
      <c r="Q222" s="73" t="s">
        <v>7492</v>
      </c>
      <c r="R222" s="73">
        <v>4</v>
      </c>
      <c r="S222" s="73" t="s">
        <v>2631</v>
      </c>
      <c r="T222" s="73"/>
      <c r="U222" s="73" t="s">
        <v>7574</v>
      </c>
      <c r="V222" s="73"/>
      <c r="W222" s="73"/>
      <c r="X222" s="73"/>
      <c r="Y222" s="73"/>
      <c r="Z222" s="73" t="s">
        <v>6</v>
      </c>
      <c r="AA222" s="73"/>
      <c r="AB222" s="75" t="e">
        <v>#VALUE!</v>
      </c>
      <c r="AC222" s="73"/>
      <c r="AD222" s="73"/>
      <c r="AE222" s="73"/>
      <c r="AF222" s="73"/>
      <c r="AG222" s="73"/>
      <c r="AH222" s="73"/>
      <c r="AI222" s="73" t="s">
        <v>0</v>
      </c>
      <c r="AJ222" s="73"/>
      <c r="AK222" s="73" t="s">
        <v>836</v>
      </c>
      <c r="AL222" s="73" t="s">
        <v>7495</v>
      </c>
      <c r="AM222" s="73" t="s">
        <v>310</v>
      </c>
      <c r="AN222" s="73" t="s">
        <v>7729</v>
      </c>
      <c r="AO222" s="73"/>
      <c r="AP222" s="73" t="s">
        <v>497</v>
      </c>
      <c r="AQ222" s="73"/>
      <c r="AR222" s="73" t="s">
        <v>7563</v>
      </c>
      <c r="AS222" s="73"/>
      <c r="AT222" s="73"/>
      <c r="AU222" s="73" t="s">
        <v>7505</v>
      </c>
      <c r="AV222" s="73" t="s">
        <v>7544</v>
      </c>
      <c r="AW222" s="73"/>
      <c r="AX222" s="73"/>
      <c r="AY222" s="73">
        <v>0</v>
      </c>
      <c r="AZ222" s="73"/>
      <c r="BA222" s="73">
        <v>0</v>
      </c>
      <c r="BB222" s="73"/>
      <c r="BC222" s="73"/>
      <c r="BD222" s="73"/>
      <c r="BE222" s="73"/>
      <c r="BF222" s="73"/>
      <c r="BG222" s="73"/>
      <c r="BH222" s="76"/>
    </row>
    <row r="223" spans="1:60" x14ac:dyDescent="0.25">
      <c r="A223" s="72">
        <v>71</v>
      </c>
      <c r="B223" s="73">
        <v>1960</v>
      </c>
      <c r="C223" s="73" t="s">
        <v>4537</v>
      </c>
      <c r="D223" s="73" t="s">
        <v>7676</v>
      </c>
      <c r="E223" s="73" t="s">
        <v>7676</v>
      </c>
      <c r="F223" s="73"/>
      <c r="G223" s="73" t="s">
        <v>8306</v>
      </c>
      <c r="H223" s="74">
        <v>22244</v>
      </c>
      <c r="I223" s="73" t="s">
        <v>7569</v>
      </c>
      <c r="J223" s="73"/>
      <c r="K223" s="73" t="s">
        <v>7800</v>
      </c>
      <c r="L223" s="73"/>
      <c r="M223" s="73"/>
      <c r="N223" s="73" t="s">
        <v>4679</v>
      </c>
      <c r="O223" s="73" t="s">
        <v>1021</v>
      </c>
      <c r="P223" s="73" t="s">
        <v>4679</v>
      </c>
      <c r="Q223" s="73" t="s">
        <v>7492</v>
      </c>
      <c r="R223" s="73">
        <v>4</v>
      </c>
      <c r="S223" s="73" t="s">
        <v>2631</v>
      </c>
      <c r="T223" s="73"/>
      <c r="U223" s="73"/>
      <c r="V223" s="73"/>
      <c r="W223" s="73"/>
      <c r="X223" s="73" t="s">
        <v>7498</v>
      </c>
      <c r="Y223" s="73" t="s">
        <v>7492</v>
      </c>
      <c r="Z223" s="73" t="s">
        <v>2915</v>
      </c>
      <c r="AA223" s="73"/>
      <c r="AB223" s="75" t="e">
        <v>#VALUE!</v>
      </c>
      <c r="AC223" s="73" t="s">
        <v>497</v>
      </c>
      <c r="AD223" s="73" t="s">
        <v>4428</v>
      </c>
      <c r="AE223" s="73"/>
      <c r="AF223" s="73" t="s">
        <v>131</v>
      </c>
      <c r="AG223" s="73" t="s">
        <v>131</v>
      </c>
      <c r="AH223" s="73" t="s">
        <v>497</v>
      </c>
      <c r="AI223" s="73" t="s">
        <v>5</v>
      </c>
      <c r="AJ223" s="73"/>
      <c r="AK223" s="73" t="s">
        <v>129</v>
      </c>
      <c r="AL223" s="73" t="s">
        <v>7495</v>
      </c>
      <c r="AM223" s="73" t="s">
        <v>310</v>
      </c>
      <c r="AN223" s="73" t="s">
        <v>7801</v>
      </c>
      <c r="AO223" s="73" t="s">
        <v>310</v>
      </c>
      <c r="AP223" s="73" t="s">
        <v>497</v>
      </c>
      <c r="AQ223" s="73"/>
      <c r="AR223" s="73" t="s">
        <v>7563</v>
      </c>
      <c r="AS223" s="73"/>
      <c r="AT223" s="73"/>
      <c r="AU223" s="73" t="s">
        <v>7505</v>
      </c>
      <c r="AV223" s="73" t="s">
        <v>2915</v>
      </c>
      <c r="AW223" s="73" t="s">
        <v>6</v>
      </c>
      <c r="AX223" s="73" t="s">
        <v>2915</v>
      </c>
      <c r="AY223" s="73">
        <v>0</v>
      </c>
      <c r="AZ223" s="73"/>
      <c r="BA223" s="73">
        <v>1</v>
      </c>
      <c r="BB223" s="73" t="s">
        <v>7508</v>
      </c>
      <c r="BC223" s="73"/>
      <c r="BD223" s="73" t="s">
        <v>7498</v>
      </c>
      <c r="BE223" s="73" t="s">
        <v>7566</v>
      </c>
      <c r="BF223" s="73"/>
      <c r="BG223" s="73"/>
      <c r="BH223" s="76"/>
    </row>
    <row r="224" spans="1:60" x14ac:dyDescent="0.25">
      <c r="A224" s="72">
        <v>109</v>
      </c>
      <c r="B224" s="73">
        <v>1961</v>
      </c>
      <c r="C224" s="73" t="s">
        <v>4537</v>
      </c>
      <c r="D224" s="73" t="s">
        <v>7676</v>
      </c>
      <c r="E224" s="73" t="s">
        <v>7676</v>
      </c>
      <c r="F224" s="73"/>
      <c r="G224" s="73" t="s">
        <v>8307</v>
      </c>
      <c r="H224" s="74">
        <v>22363</v>
      </c>
      <c r="I224" s="73"/>
      <c r="J224" s="73"/>
      <c r="K224" s="73"/>
      <c r="L224" s="73"/>
      <c r="M224" s="73"/>
      <c r="N224" s="73" t="s">
        <v>4679</v>
      </c>
      <c r="O224" s="73" t="s">
        <v>1021</v>
      </c>
      <c r="P224" s="73"/>
      <c r="Q224" s="73"/>
      <c r="R224" s="73">
        <v>0</v>
      </c>
      <c r="S224" s="73"/>
      <c r="T224" s="73"/>
      <c r="U224" s="73"/>
      <c r="V224" s="73"/>
      <c r="W224" s="73"/>
      <c r="X224" s="73"/>
      <c r="Y224" s="73"/>
      <c r="Z224" s="73"/>
      <c r="AA224" s="73"/>
      <c r="AB224" s="75">
        <v>0</v>
      </c>
      <c r="AC224" s="73"/>
      <c r="AD224" s="73"/>
      <c r="AE224" s="73"/>
      <c r="AF224" s="73" t="s">
        <v>3</v>
      </c>
      <c r="AG224" s="73" t="s">
        <v>3</v>
      </c>
      <c r="AH224" s="73" t="s">
        <v>62</v>
      </c>
      <c r="AI224" s="73"/>
      <c r="AJ224" s="73"/>
      <c r="AK224" s="73" t="s">
        <v>625</v>
      </c>
      <c r="AL224" s="73" t="s">
        <v>7495</v>
      </c>
      <c r="AM224" s="73" t="s">
        <v>310</v>
      </c>
      <c r="AN224" s="73" t="s">
        <v>7625</v>
      </c>
      <c r="AO224" s="73" t="s">
        <v>497</v>
      </c>
      <c r="AP224" s="73" t="s">
        <v>497</v>
      </c>
      <c r="AQ224" s="73"/>
      <c r="AR224" s="73"/>
      <c r="AS224" s="73"/>
      <c r="AT224" s="73"/>
      <c r="AU224" s="73"/>
      <c r="AV224" s="73"/>
      <c r="AW224" s="73"/>
      <c r="AX224" s="73"/>
      <c r="AY224" s="73">
        <v>0</v>
      </c>
      <c r="AZ224" s="73"/>
      <c r="BA224" s="73">
        <v>0</v>
      </c>
      <c r="BB224" s="73"/>
      <c r="BC224" s="73"/>
      <c r="BD224" s="73"/>
      <c r="BE224" s="73"/>
      <c r="BF224" s="73"/>
      <c r="BG224" s="73"/>
      <c r="BH224" s="76"/>
    </row>
    <row r="225" spans="1:60" x14ac:dyDescent="0.25">
      <c r="A225" s="72">
        <v>110</v>
      </c>
      <c r="B225" s="73">
        <v>1961</v>
      </c>
      <c r="C225" s="73" t="s">
        <v>4537</v>
      </c>
      <c r="D225" s="73" t="s">
        <v>7676</v>
      </c>
      <c r="E225" s="73" t="s">
        <v>7676</v>
      </c>
      <c r="F225" s="73"/>
      <c r="G225" s="73" t="s">
        <v>8308</v>
      </c>
      <c r="H225" s="74">
        <v>22363</v>
      </c>
      <c r="I225" s="73"/>
      <c r="J225" s="73"/>
      <c r="K225" s="73"/>
      <c r="L225" s="73"/>
      <c r="M225" s="73"/>
      <c r="N225" s="73" t="s">
        <v>4679</v>
      </c>
      <c r="O225" s="73" t="s">
        <v>1021</v>
      </c>
      <c r="P225" s="73"/>
      <c r="Q225" s="73"/>
      <c r="R225" s="73">
        <v>0</v>
      </c>
      <c r="S225" s="73"/>
      <c r="T225" s="73"/>
      <c r="U225" s="73"/>
      <c r="V225" s="73"/>
      <c r="W225" s="73"/>
      <c r="X225" s="73"/>
      <c r="Y225" s="73"/>
      <c r="Z225" s="73" t="s">
        <v>6</v>
      </c>
      <c r="AA225" s="73" t="s">
        <v>7537</v>
      </c>
      <c r="AB225" s="75">
        <v>0</v>
      </c>
      <c r="AC225" s="73"/>
      <c r="AD225" s="73"/>
      <c r="AE225" s="73"/>
      <c r="AF225" s="73" t="s">
        <v>131</v>
      </c>
      <c r="AG225" s="73" t="s">
        <v>3</v>
      </c>
      <c r="AH225" s="73" t="s">
        <v>131</v>
      </c>
      <c r="AI225" s="73"/>
      <c r="AJ225" s="73"/>
      <c r="AK225" s="73" t="s">
        <v>625</v>
      </c>
      <c r="AL225" s="73" t="s">
        <v>7495</v>
      </c>
      <c r="AM225" s="73" t="s">
        <v>497</v>
      </c>
      <c r="AN225" s="73" t="s">
        <v>7802</v>
      </c>
      <c r="AO225" s="73" t="s">
        <v>497</v>
      </c>
      <c r="AP225" s="73" t="s">
        <v>497</v>
      </c>
      <c r="AQ225" s="73"/>
      <c r="AR225" s="73" t="s">
        <v>7563</v>
      </c>
      <c r="AS225" s="73"/>
      <c r="AT225" s="73"/>
      <c r="AU225" s="73"/>
      <c r="AV225" s="73"/>
      <c r="AW225" s="73"/>
      <c r="AX225" s="73"/>
      <c r="AY225" s="73">
        <v>0</v>
      </c>
      <c r="AZ225" s="73"/>
      <c r="BA225" s="73">
        <v>0</v>
      </c>
      <c r="BB225" s="73"/>
      <c r="BC225" s="73"/>
      <c r="BD225" s="73"/>
      <c r="BE225" s="73"/>
      <c r="BF225" s="73"/>
      <c r="BG225" s="73"/>
      <c r="BH225" s="76"/>
    </row>
    <row r="226" spans="1:60" x14ac:dyDescent="0.25">
      <c r="A226" s="72">
        <v>111</v>
      </c>
      <c r="B226" s="73">
        <v>1961</v>
      </c>
      <c r="C226" s="73" t="s">
        <v>4537</v>
      </c>
      <c r="D226" s="73" t="s">
        <v>7676</v>
      </c>
      <c r="E226" s="73" t="s">
        <v>7676</v>
      </c>
      <c r="F226" s="73"/>
      <c r="G226" s="73" t="s">
        <v>8309</v>
      </c>
      <c r="H226" s="74">
        <v>22364</v>
      </c>
      <c r="I226" s="73"/>
      <c r="J226" s="73"/>
      <c r="K226" s="73"/>
      <c r="L226" s="73"/>
      <c r="M226" s="73"/>
      <c r="N226" s="73" t="s">
        <v>4679</v>
      </c>
      <c r="O226" s="73" t="s">
        <v>1021</v>
      </c>
      <c r="P226" s="73"/>
      <c r="Q226" s="73"/>
      <c r="R226" s="73">
        <v>0</v>
      </c>
      <c r="S226" s="73"/>
      <c r="T226" s="73"/>
      <c r="U226" s="73"/>
      <c r="V226" s="73"/>
      <c r="W226" s="73"/>
      <c r="X226" s="73"/>
      <c r="Y226" s="73"/>
      <c r="Z226" s="73" t="s">
        <v>6</v>
      </c>
      <c r="AA226" s="73"/>
      <c r="AB226" s="75">
        <v>0</v>
      </c>
      <c r="AC226" s="73"/>
      <c r="AD226" s="73"/>
      <c r="AE226" s="73"/>
      <c r="AF226" s="73" t="s">
        <v>0</v>
      </c>
      <c r="AG226" s="73" t="s">
        <v>131</v>
      </c>
      <c r="AH226" s="73" t="s">
        <v>0</v>
      </c>
      <c r="AI226" s="73" t="s">
        <v>0</v>
      </c>
      <c r="AJ226" s="73"/>
      <c r="AK226" s="73" t="s">
        <v>1340</v>
      </c>
      <c r="AL226" s="73" t="s">
        <v>7495</v>
      </c>
      <c r="AM226" s="73"/>
      <c r="AN226" s="73"/>
      <c r="AO226" s="73" t="s">
        <v>497</v>
      </c>
      <c r="AP226" s="73" t="s">
        <v>497</v>
      </c>
      <c r="AQ226" s="73"/>
      <c r="AR226" s="73" t="s">
        <v>7563</v>
      </c>
      <c r="AS226" s="73"/>
      <c r="AT226" s="73"/>
      <c r="AU226" s="73"/>
      <c r="AV226" s="73"/>
      <c r="AW226" s="73"/>
      <c r="AX226" s="73"/>
      <c r="AY226" s="73">
        <v>0</v>
      </c>
      <c r="AZ226" s="73"/>
      <c r="BA226" s="73">
        <v>0</v>
      </c>
      <c r="BB226" s="73"/>
      <c r="BC226" s="73"/>
      <c r="BD226" s="73"/>
      <c r="BE226" s="73"/>
      <c r="BF226" s="73"/>
      <c r="BG226" s="73"/>
      <c r="BH226" s="76"/>
    </row>
    <row r="227" spans="1:60" x14ac:dyDescent="0.25">
      <c r="A227" s="72">
        <v>112</v>
      </c>
      <c r="B227" s="73">
        <v>1961</v>
      </c>
      <c r="C227" s="73" t="s">
        <v>4537</v>
      </c>
      <c r="D227" s="73" t="s">
        <v>7676</v>
      </c>
      <c r="E227" s="73" t="s">
        <v>7676</v>
      </c>
      <c r="F227" s="73"/>
      <c r="G227" s="73" t="s">
        <v>8310</v>
      </c>
      <c r="H227" s="74">
        <v>22364</v>
      </c>
      <c r="I227" s="73"/>
      <c r="J227" s="73"/>
      <c r="K227" s="73"/>
      <c r="L227" s="73"/>
      <c r="M227" s="73"/>
      <c r="N227" s="73" t="s">
        <v>4679</v>
      </c>
      <c r="O227" s="73" t="s">
        <v>1021</v>
      </c>
      <c r="P227" s="73" t="s">
        <v>4679</v>
      </c>
      <c r="Q227" s="73" t="s">
        <v>7492</v>
      </c>
      <c r="R227" s="73">
        <v>4</v>
      </c>
      <c r="S227" s="73" t="s">
        <v>2631</v>
      </c>
      <c r="T227" s="73"/>
      <c r="U227" s="73"/>
      <c r="V227" s="73"/>
      <c r="W227" s="73"/>
      <c r="X227" s="73"/>
      <c r="Y227" s="73"/>
      <c r="Z227" s="73" t="s">
        <v>6</v>
      </c>
      <c r="AA227" s="73"/>
      <c r="AB227" s="75">
        <v>0</v>
      </c>
      <c r="AC227" s="73"/>
      <c r="AD227" s="73"/>
      <c r="AE227" s="73"/>
      <c r="AF227" s="73" t="s">
        <v>3</v>
      </c>
      <c r="AG227" s="73" t="s">
        <v>3</v>
      </c>
      <c r="AH227" s="73" t="s">
        <v>131</v>
      </c>
      <c r="AI227" s="73" t="s">
        <v>310</v>
      </c>
      <c r="AJ227" s="73"/>
      <c r="AK227" s="73" t="s">
        <v>346</v>
      </c>
      <c r="AL227" s="73" t="s">
        <v>7495</v>
      </c>
      <c r="AM227" s="73"/>
      <c r="AN227" s="73"/>
      <c r="AO227" s="73" t="s">
        <v>497</v>
      </c>
      <c r="AP227" s="73" t="s">
        <v>497</v>
      </c>
      <c r="AQ227" s="73"/>
      <c r="AR227" s="73"/>
      <c r="AS227" s="73"/>
      <c r="AT227" s="73"/>
      <c r="AU227" s="73"/>
      <c r="AV227" s="73"/>
      <c r="AW227" s="73"/>
      <c r="AX227" s="73"/>
      <c r="AY227" s="73">
        <v>0</v>
      </c>
      <c r="AZ227" s="73"/>
      <c r="BA227" s="73">
        <v>0</v>
      </c>
      <c r="BB227" s="73"/>
      <c r="BC227" s="73"/>
      <c r="BD227" s="73"/>
      <c r="BE227" s="73"/>
      <c r="BF227" s="73"/>
      <c r="BG227" s="73"/>
      <c r="BH227" s="76"/>
    </row>
    <row r="228" spans="1:60" x14ac:dyDescent="0.25">
      <c r="A228" s="72">
        <v>114</v>
      </c>
      <c r="B228" s="73">
        <v>1961</v>
      </c>
      <c r="C228" s="73" t="s">
        <v>4537</v>
      </c>
      <c r="D228" s="73" t="s">
        <v>7676</v>
      </c>
      <c r="E228" s="73" t="s">
        <v>7676</v>
      </c>
      <c r="F228" s="73"/>
      <c r="G228" s="73" t="s">
        <v>8311</v>
      </c>
      <c r="H228" s="74">
        <v>22364</v>
      </c>
      <c r="I228" s="73" t="s">
        <v>7569</v>
      </c>
      <c r="J228" s="73"/>
      <c r="K228" s="73">
        <v>27.6</v>
      </c>
      <c r="L228" s="73"/>
      <c r="M228" s="73"/>
      <c r="N228" s="73" t="s">
        <v>4679</v>
      </c>
      <c r="O228" s="73" t="s">
        <v>1021</v>
      </c>
      <c r="P228" s="73" t="s">
        <v>4679</v>
      </c>
      <c r="Q228" s="73"/>
      <c r="R228" s="73">
        <v>4</v>
      </c>
      <c r="S228" s="73" t="s">
        <v>2631</v>
      </c>
      <c r="T228" s="73"/>
      <c r="U228" s="73"/>
      <c r="V228" s="73"/>
      <c r="W228" s="73"/>
      <c r="X228" s="73"/>
      <c r="Y228" s="73"/>
      <c r="Z228" s="73" t="s">
        <v>6</v>
      </c>
      <c r="AA228" s="73"/>
      <c r="AB228" s="75">
        <v>1</v>
      </c>
      <c r="AC228" s="73" t="s">
        <v>497</v>
      </c>
      <c r="AD228" s="73"/>
      <c r="AE228" s="73"/>
      <c r="AF228" s="73"/>
      <c r="AG228" s="73"/>
      <c r="AH228" s="73"/>
      <c r="AI228" s="73"/>
      <c r="AJ228" s="73"/>
      <c r="AK228" s="73" t="s">
        <v>2183</v>
      </c>
      <c r="AL228" s="73" t="s">
        <v>7495</v>
      </c>
      <c r="AM228" s="73" t="s">
        <v>310</v>
      </c>
      <c r="AN228" s="73" t="s">
        <v>7625</v>
      </c>
      <c r="AO228" s="73" t="s">
        <v>497</v>
      </c>
      <c r="AP228" s="73" t="s">
        <v>497</v>
      </c>
      <c r="AQ228" s="73"/>
      <c r="AR228" s="73" t="s">
        <v>7563</v>
      </c>
      <c r="AS228" s="73"/>
      <c r="AT228" s="73"/>
      <c r="AU228" s="73" t="s">
        <v>7538</v>
      </c>
      <c r="AV228" s="73" t="s">
        <v>980</v>
      </c>
      <c r="AW228" s="73" t="s">
        <v>6</v>
      </c>
      <c r="AX228" s="73" t="s">
        <v>2915</v>
      </c>
      <c r="AY228" s="73">
        <v>6</v>
      </c>
      <c r="AZ228" s="73" t="s">
        <v>7507</v>
      </c>
      <c r="BA228" s="73">
        <v>1</v>
      </c>
      <c r="BB228" s="73"/>
      <c r="BC228" s="73"/>
      <c r="BD228" s="73"/>
      <c r="BE228" s="73"/>
      <c r="BF228" s="73"/>
      <c r="BG228" s="73"/>
      <c r="BH228" s="76"/>
    </row>
    <row r="229" spans="1:60" x14ac:dyDescent="0.25">
      <c r="A229" s="72">
        <v>115</v>
      </c>
      <c r="B229" s="73">
        <v>1961</v>
      </c>
      <c r="C229" s="73" t="s">
        <v>4537</v>
      </c>
      <c r="D229" s="73" t="s">
        <v>7676</v>
      </c>
      <c r="E229" s="73" t="s">
        <v>7676</v>
      </c>
      <c r="F229" s="73"/>
      <c r="G229" s="73" t="s">
        <v>8311</v>
      </c>
      <c r="H229" s="74">
        <v>22364</v>
      </c>
      <c r="I229" s="73" t="s">
        <v>6912</v>
      </c>
      <c r="J229" s="73"/>
      <c r="K229" s="73" t="s">
        <v>2037</v>
      </c>
      <c r="L229" s="73"/>
      <c r="M229" s="73"/>
      <c r="N229" s="73" t="s">
        <v>4679</v>
      </c>
      <c r="O229" s="73" t="s">
        <v>1021</v>
      </c>
      <c r="P229" s="73"/>
      <c r="Q229" s="73"/>
      <c r="R229" s="73">
        <v>4</v>
      </c>
      <c r="S229" s="73" t="s">
        <v>7591</v>
      </c>
      <c r="T229" s="73" t="s">
        <v>7591</v>
      </c>
      <c r="U229" s="73"/>
      <c r="V229" s="73"/>
      <c r="W229" s="73"/>
      <c r="X229" s="73"/>
      <c r="Y229" s="73"/>
      <c r="Z229" s="73" t="s">
        <v>6</v>
      </c>
      <c r="AA229" s="73"/>
      <c r="AB229" s="75">
        <v>1</v>
      </c>
      <c r="AC229" s="73" t="s">
        <v>497</v>
      </c>
      <c r="AD229" s="73"/>
      <c r="AE229" s="73"/>
      <c r="AF229" s="73"/>
      <c r="AG229" s="73"/>
      <c r="AH229" s="73"/>
      <c r="AI229" s="73"/>
      <c r="AJ229" s="73"/>
      <c r="AK229" s="73" t="s">
        <v>836</v>
      </c>
      <c r="AL229" s="73" t="s">
        <v>7533</v>
      </c>
      <c r="AM229" s="73"/>
      <c r="AN229" s="73"/>
      <c r="AO229" s="73"/>
      <c r="AP229" s="73"/>
      <c r="AQ229" s="73"/>
      <c r="AR229" s="73"/>
      <c r="AS229" s="73"/>
      <c r="AT229" s="73" t="s">
        <v>7504</v>
      </c>
      <c r="AU229" s="73" t="s">
        <v>7521</v>
      </c>
      <c r="AV229" s="73" t="s">
        <v>2915</v>
      </c>
      <c r="AW229" s="73" t="s">
        <v>2915</v>
      </c>
      <c r="AX229" s="73" t="s">
        <v>980</v>
      </c>
      <c r="AY229" s="73">
        <v>7</v>
      </c>
      <c r="AZ229" s="73" t="s">
        <v>7507</v>
      </c>
      <c r="BA229" s="73">
        <v>1</v>
      </c>
      <c r="BB229" s="73" t="s">
        <v>7515</v>
      </c>
      <c r="BC229" s="73"/>
      <c r="BD229" s="73"/>
      <c r="BE229" s="73"/>
      <c r="BF229" s="73"/>
      <c r="BG229" s="73"/>
      <c r="BH229" s="76"/>
    </row>
    <row r="230" spans="1:60" x14ac:dyDescent="0.25">
      <c r="A230" s="72">
        <v>116</v>
      </c>
      <c r="B230" s="73">
        <v>1961</v>
      </c>
      <c r="C230" s="73" t="s">
        <v>4537</v>
      </c>
      <c r="D230" s="73" t="s">
        <v>7488</v>
      </c>
      <c r="E230" s="73" t="s">
        <v>7803</v>
      </c>
      <c r="F230" s="73"/>
      <c r="G230" s="73" t="s">
        <v>8434</v>
      </c>
      <c r="H230" s="74">
        <v>22384</v>
      </c>
      <c r="I230" s="73" t="s">
        <v>7564</v>
      </c>
      <c r="J230" s="73"/>
      <c r="K230" s="73"/>
      <c r="L230" s="73" t="s">
        <v>2156</v>
      </c>
      <c r="M230" s="73"/>
      <c r="N230" s="73" t="s">
        <v>4679</v>
      </c>
      <c r="O230" s="73" t="s">
        <v>1021</v>
      </c>
      <c r="P230" s="73" t="s">
        <v>4679</v>
      </c>
      <c r="Q230" s="73" t="s">
        <v>7492</v>
      </c>
      <c r="R230" s="73">
        <v>4</v>
      </c>
      <c r="S230" s="73" t="s">
        <v>40</v>
      </c>
      <c r="T230" s="73"/>
      <c r="U230" s="73"/>
      <c r="V230" s="73"/>
      <c r="W230" s="73"/>
      <c r="X230" s="73"/>
      <c r="Y230" s="73"/>
      <c r="Z230" s="73" t="s">
        <v>6</v>
      </c>
      <c r="AA230" s="73"/>
      <c r="AB230" s="75" t="e">
        <v>#VALUE!</v>
      </c>
      <c r="AC230" s="73" t="s">
        <v>497</v>
      </c>
      <c r="AD230" s="73" t="s">
        <v>7498</v>
      </c>
      <c r="AE230" s="73"/>
      <c r="AF230" s="73"/>
      <c r="AG230" s="73"/>
      <c r="AH230" s="73" t="s">
        <v>3</v>
      </c>
      <c r="AI230" s="73" t="s">
        <v>5</v>
      </c>
      <c r="AJ230" s="73"/>
      <c r="AK230" s="73" t="s">
        <v>625</v>
      </c>
      <c r="AL230" s="73" t="s">
        <v>7495</v>
      </c>
      <c r="AM230" s="73" t="s">
        <v>497</v>
      </c>
      <c r="AN230" s="73" t="s">
        <v>7639</v>
      </c>
      <c r="AO230" s="73" t="s">
        <v>497</v>
      </c>
      <c r="AP230" s="73" t="s">
        <v>497</v>
      </c>
      <c r="AQ230" s="73"/>
      <c r="AR230" s="73" t="s">
        <v>7563</v>
      </c>
      <c r="AS230" s="73"/>
      <c r="AT230" s="73"/>
      <c r="AU230" s="73" t="s">
        <v>7521</v>
      </c>
      <c r="AV230" s="73" t="s">
        <v>2915</v>
      </c>
      <c r="AW230" s="73" t="s">
        <v>2915</v>
      </c>
      <c r="AX230" s="73" t="s">
        <v>980</v>
      </c>
      <c r="AY230" s="73">
        <v>7</v>
      </c>
      <c r="AZ230" s="73" t="s">
        <v>7507</v>
      </c>
      <c r="BA230" s="73">
        <v>1</v>
      </c>
      <c r="BB230" s="73" t="s">
        <v>7515</v>
      </c>
      <c r="BC230" s="73"/>
      <c r="BD230" s="73" t="s">
        <v>7509</v>
      </c>
      <c r="BE230" s="73"/>
      <c r="BF230" s="73"/>
      <c r="BG230" s="73"/>
      <c r="BH230" s="76"/>
    </row>
    <row r="231" spans="1:60" x14ac:dyDescent="0.25">
      <c r="A231" s="72">
        <v>117</v>
      </c>
      <c r="B231" s="73">
        <v>1961</v>
      </c>
      <c r="C231" s="73" t="s">
        <v>4537</v>
      </c>
      <c r="D231" s="73" t="s">
        <v>7696</v>
      </c>
      <c r="E231" s="73" t="s">
        <v>7696</v>
      </c>
      <c r="F231" s="73"/>
      <c r="G231" s="73" t="s">
        <v>8312</v>
      </c>
      <c r="H231" s="74">
        <v>22384</v>
      </c>
      <c r="I231" s="73" t="s">
        <v>7564</v>
      </c>
      <c r="J231" s="73"/>
      <c r="K231" s="73"/>
      <c r="L231" s="73" t="s">
        <v>2156</v>
      </c>
      <c r="M231" s="73"/>
      <c r="N231" s="73" t="s">
        <v>4679</v>
      </c>
      <c r="O231" s="73" t="s">
        <v>1021</v>
      </c>
      <c r="P231" s="73"/>
      <c r="Q231" s="73"/>
      <c r="R231" s="73">
        <v>4</v>
      </c>
      <c r="S231" s="73" t="s">
        <v>40</v>
      </c>
      <c r="T231" s="73"/>
      <c r="U231" s="73"/>
      <c r="V231" s="73"/>
      <c r="W231" s="73"/>
      <c r="X231" s="73"/>
      <c r="Y231" s="73"/>
      <c r="Z231" s="73" t="s">
        <v>6</v>
      </c>
      <c r="AA231" s="73"/>
      <c r="AB231" s="75">
        <v>2.5</v>
      </c>
      <c r="AC231" s="73"/>
      <c r="AD231" s="73" t="s">
        <v>7498</v>
      </c>
      <c r="AE231" s="73"/>
      <c r="AF231" s="73" t="s">
        <v>3</v>
      </c>
      <c r="AG231" s="73" t="s">
        <v>3</v>
      </c>
      <c r="AH231" s="73" t="s">
        <v>62</v>
      </c>
      <c r="AI231" s="73" t="s">
        <v>310</v>
      </c>
      <c r="AJ231" s="73"/>
      <c r="AK231" s="73" t="s">
        <v>547</v>
      </c>
      <c r="AL231" s="73" t="s">
        <v>7495</v>
      </c>
      <c r="AM231" s="73" t="s">
        <v>497</v>
      </c>
      <c r="AN231" s="73" t="s">
        <v>7551</v>
      </c>
      <c r="AO231" s="73" t="s">
        <v>497</v>
      </c>
      <c r="AP231" s="73" t="s">
        <v>497</v>
      </c>
      <c r="AQ231" s="73"/>
      <c r="AR231" s="73"/>
      <c r="AS231" s="73"/>
      <c r="AT231" s="73"/>
      <c r="AU231" s="73" t="s">
        <v>7538</v>
      </c>
      <c r="AV231" s="73" t="s">
        <v>6</v>
      </c>
      <c r="AW231" s="73" t="s">
        <v>6</v>
      </c>
      <c r="AX231" s="73" t="s">
        <v>2915</v>
      </c>
      <c r="AY231" s="73">
        <v>11</v>
      </c>
      <c r="AZ231" s="73" t="s">
        <v>7498</v>
      </c>
      <c r="BA231" s="73">
        <v>1</v>
      </c>
      <c r="BB231" s="73" t="s">
        <v>7508</v>
      </c>
      <c r="BC231" s="73"/>
      <c r="BD231" s="73" t="s">
        <v>7509</v>
      </c>
      <c r="BE231" s="73" t="s">
        <v>7566</v>
      </c>
      <c r="BF231" s="73" t="s">
        <v>7511</v>
      </c>
      <c r="BG231" s="73" t="s">
        <v>16</v>
      </c>
      <c r="BH231" s="76"/>
    </row>
    <row r="232" spans="1:60" x14ac:dyDescent="0.25">
      <c r="A232" s="72">
        <v>118</v>
      </c>
      <c r="B232" s="73">
        <v>1961</v>
      </c>
      <c r="C232" s="73" t="s">
        <v>4537</v>
      </c>
      <c r="D232" s="73" t="s">
        <v>8410</v>
      </c>
      <c r="E232" s="73" t="s">
        <v>8237</v>
      </c>
      <c r="F232" s="73" t="s">
        <v>8410</v>
      </c>
      <c r="G232" s="73" t="s">
        <v>8313</v>
      </c>
      <c r="H232" s="74">
        <v>22384</v>
      </c>
      <c r="I232" s="73"/>
      <c r="J232" s="73"/>
      <c r="K232" s="73"/>
      <c r="L232" s="73"/>
      <c r="M232" s="73"/>
      <c r="N232" s="73" t="s">
        <v>4679</v>
      </c>
      <c r="O232" s="73" t="s">
        <v>1021</v>
      </c>
      <c r="P232" s="73" t="s">
        <v>4679</v>
      </c>
      <c r="Q232" s="73" t="s">
        <v>7492</v>
      </c>
      <c r="R232" s="73">
        <v>4</v>
      </c>
      <c r="S232" s="73" t="s">
        <v>2631</v>
      </c>
      <c r="T232" s="73"/>
      <c r="U232" s="73"/>
      <c r="V232" s="73"/>
      <c r="W232" s="73"/>
      <c r="X232" s="73"/>
      <c r="Y232" s="73"/>
      <c r="Z232" s="73" t="s">
        <v>6</v>
      </c>
      <c r="AA232" s="73"/>
      <c r="AB232" s="75">
        <v>0.5</v>
      </c>
      <c r="AC232" s="73" t="s">
        <v>497</v>
      </c>
      <c r="AD232" s="73" t="s">
        <v>7498</v>
      </c>
      <c r="AE232" s="73"/>
      <c r="AF232" s="73"/>
      <c r="AG232" s="73"/>
      <c r="AH232" s="73" t="s">
        <v>3</v>
      </c>
      <c r="AI232" s="73"/>
      <c r="AJ232" s="73"/>
      <c r="AK232" s="73" t="s">
        <v>1427</v>
      </c>
      <c r="AL232" s="73" t="s">
        <v>7495</v>
      </c>
      <c r="AM232" s="73"/>
      <c r="AN232" s="73"/>
      <c r="AO232" s="73" t="s">
        <v>497</v>
      </c>
      <c r="AP232" s="73" t="s">
        <v>497</v>
      </c>
      <c r="AQ232" s="73"/>
      <c r="AR232" s="73" t="s">
        <v>7563</v>
      </c>
      <c r="AS232" s="73"/>
      <c r="AT232" s="73"/>
      <c r="AU232" s="73"/>
      <c r="AV232" s="73"/>
      <c r="AW232" s="73"/>
      <c r="AX232" s="73"/>
      <c r="AY232" s="73">
        <v>0</v>
      </c>
      <c r="AZ232" s="73"/>
      <c r="BA232" s="73">
        <v>0</v>
      </c>
      <c r="BB232" s="73"/>
      <c r="BC232" s="73"/>
      <c r="BD232" s="73"/>
      <c r="BE232" s="73"/>
      <c r="BF232" s="73"/>
      <c r="BG232" s="73"/>
      <c r="BH232" s="76"/>
    </row>
    <row r="233" spans="1:60" x14ac:dyDescent="0.25">
      <c r="A233" s="72">
        <v>130</v>
      </c>
      <c r="B233" s="73">
        <v>1961</v>
      </c>
      <c r="C233" s="73" t="s">
        <v>4537</v>
      </c>
      <c r="D233" s="73" t="s">
        <v>8234</v>
      </c>
      <c r="E233" s="73" t="s">
        <v>7804</v>
      </c>
      <c r="F233" s="73" t="s">
        <v>7634</v>
      </c>
      <c r="G233" s="73" t="s">
        <v>8314</v>
      </c>
      <c r="H233" s="74">
        <v>22419</v>
      </c>
      <c r="I233" s="73"/>
      <c r="J233" s="73"/>
      <c r="K233" s="73"/>
      <c r="L233" s="73"/>
      <c r="M233" s="73"/>
      <c r="N233" s="73" t="s">
        <v>4679</v>
      </c>
      <c r="O233" s="73" t="s">
        <v>1021</v>
      </c>
      <c r="P233" s="73"/>
      <c r="Q233" s="73"/>
      <c r="R233" s="73">
        <v>4</v>
      </c>
      <c r="S233" s="73" t="s">
        <v>7516</v>
      </c>
      <c r="T233" s="73"/>
      <c r="U233" s="73"/>
      <c r="V233" s="73"/>
      <c r="W233" s="73"/>
      <c r="X233" s="73"/>
      <c r="Y233" s="73"/>
      <c r="Z233" s="73" t="s">
        <v>6</v>
      </c>
      <c r="AA233" s="73"/>
      <c r="AB233" s="75">
        <v>0</v>
      </c>
      <c r="AC233" s="73"/>
      <c r="AD233" s="73"/>
      <c r="AE233" s="73"/>
      <c r="AF233" s="73"/>
      <c r="AG233" s="73"/>
      <c r="AH233" s="73"/>
      <c r="AI233" s="73"/>
      <c r="AJ233" s="73"/>
      <c r="AK233" s="73" t="s">
        <v>1040</v>
      </c>
      <c r="AL233" s="73" t="s">
        <v>7495</v>
      </c>
      <c r="AM233" s="73" t="s">
        <v>497</v>
      </c>
      <c r="AN233" s="73" t="s">
        <v>7639</v>
      </c>
      <c r="AO233" s="73" t="s">
        <v>497</v>
      </c>
      <c r="AP233" s="73" t="s">
        <v>497</v>
      </c>
      <c r="AQ233" s="73"/>
      <c r="AR233" s="73"/>
      <c r="AS233" s="73"/>
      <c r="AT233" s="73"/>
      <c r="AU233" s="73"/>
      <c r="AV233" s="73"/>
      <c r="AW233" s="73"/>
      <c r="AX233" s="73"/>
      <c r="AY233" s="73">
        <v>0</v>
      </c>
      <c r="AZ233" s="73"/>
      <c r="BA233" s="73">
        <v>0</v>
      </c>
      <c r="BB233" s="73"/>
      <c r="BC233" s="73"/>
      <c r="BD233" s="73"/>
      <c r="BE233" s="73"/>
      <c r="BF233" s="73"/>
      <c r="BG233" s="73"/>
      <c r="BH233" s="76"/>
    </row>
    <row r="234" spans="1:60" x14ac:dyDescent="0.25">
      <c r="A234" s="72">
        <v>131</v>
      </c>
      <c r="B234" s="73">
        <v>1961</v>
      </c>
      <c r="C234" s="73" t="s">
        <v>4537</v>
      </c>
      <c r="D234" s="73" t="s">
        <v>8234</v>
      </c>
      <c r="E234" s="73" t="s">
        <v>7804</v>
      </c>
      <c r="F234" s="73" t="s">
        <v>7634</v>
      </c>
      <c r="G234" s="73" t="s">
        <v>8315</v>
      </c>
      <c r="H234" s="74">
        <v>22419</v>
      </c>
      <c r="I234" s="73"/>
      <c r="J234" s="73"/>
      <c r="K234" s="73"/>
      <c r="L234" s="73"/>
      <c r="M234" s="73"/>
      <c r="N234" s="73" t="s">
        <v>4679</v>
      </c>
      <c r="O234" s="73" t="s">
        <v>1021</v>
      </c>
      <c r="P234" s="73"/>
      <c r="Q234" s="73"/>
      <c r="R234" s="73">
        <v>0</v>
      </c>
      <c r="S234" s="73"/>
      <c r="T234" s="73"/>
      <c r="U234" s="73"/>
      <c r="V234" s="73"/>
      <c r="W234" s="73"/>
      <c r="X234" s="73"/>
      <c r="Y234" s="73"/>
      <c r="Z234" s="73" t="s">
        <v>6</v>
      </c>
      <c r="AA234" s="73"/>
      <c r="AB234" s="75">
        <v>0</v>
      </c>
      <c r="AC234" s="73"/>
      <c r="AD234" s="73"/>
      <c r="AE234" s="73"/>
      <c r="AF234" s="73" t="s">
        <v>131</v>
      </c>
      <c r="AG234" s="73" t="s">
        <v>0</v>
      </c>
      <c r="AH234" s="73" t="s">
        <v>310</v>
      </c>
      <c r="AI234" s="73" t="s">
        <v>5</v>
      </c>
      <c r="AJ234" s="73"/>
      <c r="AK234" s="73" t="s">
        <v>772</v>
      </c>
      <c r="AL234" s="73" t="s">
        <v>7495</v>
      </c>
      <c r="AM234" s="73"/>
      <c r="AN234" s="73" t="s">
        <v>7805</v>
      </c>
      <c r="AO234" s="73"/>
      <c r="AP234" s="73"/>
      <c r="AQ234" s="73"/>
      <c r="AR234" s="73"/>
      <c r="AS234" s="73"/>
      <c r="AT234" s="73"/>
      <c r="AU234" s="73"/>
      <c r="AV234" s="73"/>
      <c r="AW234" s="73"/>
      <c r="AX234" s="73"/>
      <c r="AY234" s="73">
        <v>0</v>
      </c>
      <c r="AZ234" s="73"/>
      <c r="BA234" s="73">
        <v>0</v>
      </c>
      <c r="BB234" s="73"/>
      <c r="BC234" s="73"/>
      <c r="BD234" s="73"/>
      <c r="BE234" s="73"/>
      <c r="BF234" s="73"/>
      <c r="BG234" s="73"/>
      <c r="BH234" s="76"/>
    </row>
    <row r="235" spans="1:60" x14ac:dyDescent="0.25">
      <c r="A235" s="72">
        <v>132</v>
      </c>
      <c r="B235" s="73">
        <v>1961</v>
      </c>
      <c r="C235" s="73" t="s">
        <v>4537</v>
      </c>
      <c r="D235" s="73" t="s">
        <v>8234</v>
      </c>
      <c r="E235" s="73" t="s">
        <v>7804</v>
      </c>
      <c r="F235" s="73" t="s">
        <v>7634</v>
      </c>
      <c r="G235" s="73" t="s">
        <v>8316</v>
      </c>
      <c r="H235" s="74">
        <v>22419</v>
      </c>
      <c r="I235" s="73"/>
      <c r="J235" s="73"/>
      <c r="K235" s="73"/>
      <c r="L235" s="73"/>
      <c r="M235" s="73"/>
      <c r="N235" s="73" t="s">
        <v>4679</v>
      </c>
      <c r="O235" s="73" t="s">
        <v>1021</v>
      </c>
      <c r="P235" s="73"/>
      <c r="Q235" s="73"/>
      <c r="R235" s="73">
        <v>0</v>
      </c>
      <c r="S235" s="73"/>
      <c r="T235" s="73"/>
      <c r="U235" s="73"/>
      <c r="V235" s="73"/>
      <c r="W235" s="73"/>
      <c r="X235" s="73"/>
      <c r="Y235" s="73"/>
      <c r="Z235" s="73"/>
      <c r="AA235" s="73" t="s">
        <v>6</v>
      </c>
      <c r="AB235" s="75">
        <v>0</v>
      </c>
      <c r="AC235" s="73"/>
      <c r="AD235" s="73"/>
      <c r="AE235" s="73"/>
      <c r="AF235" s="73" t="s">
        <v>0</v>
      </c>
      <c r="AG235" s="73" t="s">
        <v>3</v>
      </c>
      <c r="AH235" s="73" t="s">
        <v>0</v>
      </c>
      <c r="AI235" s="73"/>
      <c r="AJ235" s="73"/>
      <c r="AK235" s="73" t="s">
        <v>1627</v>
      </c>
      <c r="AL235" s="73" t="s">
        <v>7495</v>
      </c>
      <c r="AM235" s="73" t="s">
        <v>497</v>
      </c>
      <c r="AN235" s="73" t="s">
        <v>7645</v>
      </c>
      <c r="AO235" s="73" t="s">
        <v>497</v>
      </c>
      <c r="AP235" s="73" t="s">
        <v>497</v>
      </c>
      <c r="AQ235" s="73"/>
      <c r="AR235" s="73"/>
      <c r="AS235" s="73"/>
      <c r="AT235" s="73"/>
      <c r="AU235" s="73"/>
      <c r="AV235" s="73"/>
      <c r="AW235" s="73"/>
      <c r="AX235" s="73"/>
      <c r="AY235" s="73">
        <v>0</v>
      </c>
      <c r="AZ235" s="73"/>
      <c r="BA235" s="73">
        <v>0</v>
      </c>
      <c r="BB235" s="73"/>
      <c r="BC235" s="73"/>
      <c r="BD235" s="73"/>
      <c r="BE235" s="73"/>
      <c r="BF235" s="73"/>
      <c r="BG235" s="73"/>
      <c r="BH235" s="76"/>
    </row>
    <row r="236" spans="1:60" x14ac:dyDescent="0.25">
      <c r="A236" s="72">
        <v>133</v>
      </c>
      <c r="B236" s="73">
        <v>1961</v>
      </c>
      <c r="C236" s="73" t="s">
        <v>4537</v>
      </c>
      <c r="D236" s="73" t="s">
        <v>8234</v>
      </c>
      <c r="E236" s="73" t="s">
        <v>7804</v>
      </c>
      <c r="F236" s="73" t="s">
        <v>7634</v>
      </c>
      <c r="G236" s="73" t="s">
        <v>8316</v>
      </c>
      <c r="H236" s="74">
        <v>22419</v>
      </c>
      <c r="I236" s="73"/>
      <c r="J236" s="73"/>
      <c r="K236" s="73"/>
      <c r="L236" s="73"/>
      <c r="M236" s="73"/>
      <c r="N236" s="73" t="s">
        <v>4679</v>
      </c>
      <c r="O236" s="73" t="s">
        <v>1021</v>
      </c>
      <c r="P236" s="73"/>
      <c r="Q236" s="73"/>
      <c r="R236" s="73">
        <v>0</v>
      </c>
      <c r="S236" s="73"/>
      <c r="T236" s="73"/>
      <c r="U236" s="73"/>
      <c r="V236" s="73"/>
      <c r="W236" s="73"/>
      <c r="X236" s="73"/>
      <c r="Y236" s="73"/>
      <c r="Z236" s="73"/>
      <c r="AA236" s="73"/>
      <c r="AB236" s="75">
        <v>0</v>
      </c>
      <c r="AC236" s="73"/>
      <c r="AD236" s="73"/>
      <c r="AE236" s="73"/>
      <c r="AF236" s="73" t="s">
        <v>310</v>
      </c>
      <c r="AG236" s="73" t="s">
        <v>310</v>
      </c>
      <c r="AH236" s="73" t="s">
        <v>62</v>
      </c>
      <c r="AI236" s="73" t="s">
        <v>310</v>
      </c>
      <c r="AJ236" s="73"/>
      <c r="AK236" s="73" t="s">
        <v>31</v>
      </c>
      <c r="AL236" s="73" t="s">
        <v>7495</v>
      </c>
      <c r="AM236" s="73" t="s">
        <v>497</v>
      </c>
      <c r="AN236" s="73"/>
      <c r="AO236" s="73" t="s">
        <v>497</v>
      </c>
      <c r="AP236" s="73" t="s">
        <v>497</v>
      </c>
      <c r="AQ236" s="73"/>
      <c r="AR236" s="73"/>
      <c r="AS236" s="73"/>
      <c r="AT236" s="73" t="s">
        <v>7565</v>
      </c>
      <c r="AU236" s="73"/>
      <c r="AV236" s="73"/>
      <c r="AW236" s="73"/>
      <c r="AX236" s="73"/>
      <c r="AY236" s="73">
        <v>0</v>
      </c>
      <c r="AZ236" s="73"/>
      <c r="BA236" s="73">
        <v>0</v>
      </c>
      <c r="BB236" s="73"/>
      <c r="BC236" s="73"/>
      <c r="BD236" s="73"/>
      <c r="BE236" s="73"/>
      <c r="BF236" s="73"/>
      <c r="BG236" s="73"/>
      <c r="BH236" s="76"/>
    </row>
    <row r="237" spans="1:60" x14ac:dyDescent="0.25">
      <c r="A237" s="72">
        <v>134</v>
      </c>
      <c r="B237" s="73">
        <v>1961</v>
      </c>
      <c r="C237" s="73" t="s">
        <v>4537</v>
      </c>
      <c r="D237" s="73" t="s">
        <v>8234</v>
      </c>
      <c r="E237" s="73" t="s">
        <v>7804</v>
      </c>
      <c r="F237" s="73" t="s">
        <v>7634</v>
      </c>
      <c r="G237" s="73" t="s">
        <v>8314</v>
      </c>
      <c r="H237" s="74">
        <v>22419</v>
      </c>
      <c r="I237" s="73"/>
      <c r="J237" s="73"/>
      <c r="K237" s="73"/>
      <c r="L237" s="73"/>
      <c r="M237" s="73"/>
      <c r="N237" s="73" t="s">
        <v>4679</v>
      </c>
      <c r="O237" s="73" t="s">
        <v>1021</v>
      </c>
      <c r="P237" s="73"/>
      <c r="Q237" s="73"/>
      <c r="R237" s="73">
        <v>0</v>
      </c>
      <c r="S237" s="73"/>
      <c r="T237" s="73"/>
      <c r="U237" s="73"/>
      <c r="V237" s="73"/>
      <c r="W237" s="73"/>
      <c r="X237" s="73"/>
      <c r="Y237" s="73"/>
      <c r="Z237" s="73"/>
      <c r="AA237" s="73"/>
      <c r="AB237" s="75">
        <v>0</v>
      </c>
      <c r="AC237" s="73"/>
      <c r="AD237" s="73"/>
      <c r="AE237" s="73"/>
      <c r="AF237" s="73" t="s">
        <v>310</v>
      </c>
      <c r="AG237" s="73" t="s">
        <v>3</v>
      </c>
      <c r="AH237" s="73" t="s">
        <v>62</v>
      </c>
      <c r="AI237" s="73" t="s">
        <v>310</v>
      </c>
      <c r="AJ237" s="73"/>
      <c r="AK237" s="73" t="s">
        <v>1232</v>
      </c>
      <c r="AL237" s="73" t="s">
        <v>7495</v>
      </c>
      <c r="AM237" s="73"/>
      <c r="AN237" s="73"/>
      <c r="AO237" s="73" t="s">
        <v>497</v>
      </c>
      <c r="AP237" s="73" t="s">
        <v>497</v>
      </c>
      <c r="AQ237" s="73"/>
      <c r="AR237" s="73"/>
      <c r="AS237" s="73"/>
      <c r="AT237" s="73"/>
      <c r="AU237" s="73"/>
      <c r="AV237" s="73"/>
      <c r="AW237" s="73"/>
      <c r="AX237" s="73"/>
      <c r="AY237" s="73">
        <v>0</v>
      </c>
      <c r="AZ237" s="73"/>
      <c r="BA237" s="73">
        <v>0</v>
      </c>
      <c r="BB237" s="73"/>
      <c r="BC237" s="73"/>
      <c r="BD237" s="73"/>
      <c r="BE237" s="73"/>
      <c r="BF237" s="73"/>
      <c r="BG237" s="73"/>
      <c r="BH237" s="76"/>
    </row>
    <row r="238" spans="1:60" x14ac:dyDescent="0.25">
      <c r="A238" s="72">
        <v>137</v>
      </c>
      <c r="B238" s="73">
        <v>1961</v>
      </c>
      <c r="C238" s="73" t="s">
        <v>4537</v>
      </c>
      <c r="D238" s="73" t="s">
        <v>7670</v>
      </c>
      <c r="E238" s="73" t="s">
        <v>7671</v>
      </c>
      <c r="F238" s="73"/>
      <c r="G238" s="73" t="s">
        <v>8317</v>
      </c>
      <c r="H238" s="74">
        <v>22440</v>
      </c>
      <c r="I238" s="73"/>
      <c r="J238" s="73"/>
      <c r="K238" s="73"/>
      <c r="L238" s="73"/>
      <c r="M238" s="73"/>
      <c r="N238" s="73" t="s">
        <v>4679</v>
      </c>
      <c r="O238" s="73" t="s">
        <v>1021</v>
      </c>
      <c r="P238" s="73" t="s">
        <v>4679</v>
      </c>
      <c r="Q238" s="73" t="s">
        <v>7492</v>
      </c>
      <c r="R238" s="73">
        <v>4</v>
      </c>
      <c r="S238" s="73" t="s">
        <v>2631</v>
      </c>
      <c r="T238" s="73"/>
      <c r="U238" s="73"/>
      <c r="V238" s="73"/>
      <c r="W238" s="73"/>
      <c r="X238" s="73"/>
      <c r="Y238" s="73"/>
      <c r="Z238" s="73" t="s">
        <v>6</v>
      </c>
      <c r="AA238" s="73"/>
      <c r="AB238" s="75">
        <v>0</v>
      </c>
      <c r="AC238" s="73"/>
      <c r="AD238" s="73"/>
      <c r="AE238" s="73"/>
      <c r="AF238" s="73" t="s">
        <v>3</v>
      </c>
      <c r="AG238" s="73" t="s">
        <v>3</v>
      </c>
      <c r="AH238" s="73" t="s">
        <v>131</v>
      </c>
      <c r="AI238" s="73" t="s">
        <v>310</v>
      </c>
      <c r="AJ238" s="73"/>
      <c r="AK238" s="73" t="s">
        <v>2447</v>
      </c>
      <c r="AL238" s="73" t="s">
        <v>839</v>
      </c>
      <c r="AM238" s="73" t="s">
        <v>310</v>
      </c>
      <c r="AN238" s="73" t="s">
        <v>7805</v>
      </c>
      <c r="AO238" s="73" t="s">
        <v>497</v>
      </c>
      <c r="AP238" s="73" t="s">
        <v>497</v>
      </c>
      <c r="AQ238" s="73"/>
      <c r="AR238" s="73"/>
      <c r="AS238" s="73"/>
      <c r="AT238" s="73"/>
      <c r="AU238" s="73"/>
      <c r="AV238" s="73"/>
      <c r="AW238" s="73"/>
      <c r="AX238" s="73"/>
      <c r="AY238" s="73">
        <v>0</v>
      </c>
      <c r="AZ238" s="73"/>
      <c r="BA238" s="73">
        <v>0</v>
      </c>
      <c r="BB238" s="73"/>
      <c r="BC238" s="73"/>
      <c r="BD238" s="73"/>
      <c r="BE238" s="73"/>
      <c r="BF238" s="73"/>
      <c r="BG238" s="73"/>
      <c r="BH238" s="76"/>
    </row>
    <row r="239" spans="1:60" x14ac:dyDescent="0.25">
      <c r="A239" s="72">
        <v>146</v>
      </c>
      <c r="B239" s="73">
        <v>1961</v>
      </c>
      <c r="C239" s="73" t="s">
        <v>4537</v>
      </c>
      <c r="D239" s="73" t="s">
        <v>7676</v>
      </c>
      <c r="E239" s="73" t="s">
        <v>7676</v>
      </c>
      <c r="F239" s="73" t="s">
        <v>7676</v>
      </c>
      <c r="G239" s="73" t="s">
        <v>8276</v>
      </c>
      <c r="H239" s="74">
        <v>22623</v>
      </c>
      <c r="I239" s="73"/>
      <c r="J239" s="73"/>
      <c r="K239" s="73"/>
      <c r="L239" s="73"/>
      <c r="M239" s="73"/>
      <c r="N239" s="73" t="s">
        <v>4679</v>
      </c>
      <c r="O239" s="73" t="s">
        <v>1021</v>
      </c>
      <c r="P239" s="73" t="s">
        <v>4679</v>
      </c>
      <c r="Q239" s="73" t="s">
        <v>7492</v>
      </c>
      <c r="R239" s="73">
        <v>4</v>
      </c>
      <c r="S239" s="73" t="s">
        <v>2631</v>
      </c>
      <c r="T239" s="73"/>
      <c r="U239" s="73"/>
      <c r="V239" s="73"/>
      <c r="W239" s="73"/>
      <c r="X239" s="73"/>
      <c r="Y239" s="73"/>
      <c r="Z239" s="73" t="s">
        <v>6</v>
      </c>
      <c r="AA239" s="73"/>
      <c r="AB239" s="75">
        <v>0.2</v>
      </c>
      <c r="AC239" s="73"/>
      <c r="AD239" s="73" t="s">
        <v>7520</v>
      </c>
      <c r="AE239" s="73"/>
      <c r="AF239" s="73" t="s">
        <v>0</v>
      </c>
      <c r="AG239" s="73" t="s">
        <v>3</v>
      </c>
      <c r="AH239" s="73" t="s">
        <v>5</v>
      </c>
      <c r="AI239" s="73"/>
      <c r="AJ239" s="73"/>
      <c r="AK239" s="73" t="s">
        <v>307</v>
      </c>
      <c r="AL239" s="73" t="s">
        <v>7495</v>
      </c>
      <c r="AM239" s="73" t="s">
        <v>497</v>
      </c>
      <c r="AN239" s="73" t="s">
        <v>7550</v>
      </c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>
        <v>0</v>
      </c>
      <c r="AZ239" s="73"/>
      <c r="BA239" s="73">
        <v>0</v>
      </c>
      <c r="BB239" s="73"/>
      <c r="BC239" s="73"/>
      <c r="BD239" s="73"/>
      <c r="BE239" s="73"/>
      <c r="BF239" s="73"/>
      <c r="BG239" s="73"/>
      <c r="BH239" s="76"/>
    </row>
    <row r="240" spans="1:60" x14ac:dyDescent="0.25">
      <c r="A240" s="72">
        <v>147</v>
      </c>
      <c r="B240" s="73">
        <v>1960</v>
      </c>
      <c r="C240" s="73" t="s">
        <v>4537</v>
      </c>
      <c r="D240" s="73" t="s">
        <v>7676</v>
      </c>
      <c r="E240" s="73" t="s">
        <v>7676</v>
      </c>
      <c r="F240" s="73" t="s">
        <v>7676</v>
      </c>
      <c r="G240" s="73" t="s">
        <v>8318</v>
      </c>
      <c r="H240" s="74">
        <v>22623</v>
      </c>
      <c r="I240" s="73"/>
      <c r="J240" s="73"/>
      <c r="K240" s="73"/>
      <c r="L240" s="73"/>
      <c r="M240" s="73"/>
      <c r="N240" s="73" t="s">
        <v>4679</v>
      </c>
      <c r="O240" s="73" t="s">
        <v>1021</v>
      </c>
      <c r="P240" s="73" t="s">
        <v>4679</v>
      </c>
      <c r="Q240" s="73" t="s">
        <v>7492</v>
      </c>
      <c r="R240" s="73">
        <v>4</v>
      </c>
      <c r="S240" s="73" t="s">
        <v>2631</v>
      </c>
      <c r="T240" s="73"/>
      <c r="U240" s="73"/>
      <c r="V240" s="73"/>
      <c r="W240" s="73"/>
      <c r="X240" s="73"/>
      <c r="Y240" s="73"/>
      <c r="Z240" s="73" t="s">
        <v>6</v>
      </c>
      <c r="AA240" s="73"/>
      <c r="AB240" s="75">
        <v>0.3</v>
      </c>
      <c r="AC240" s="73"/>
      <c r="AD240" s="73" t="s">
        <v>7520</v>
      </c>
      <c r="AE240" s="73"/>
      <c r="AF240" s="73" t="s">
        <v>131</v>
      </c>
      <c r="AG240" s="73" t="s">
        <v>0</v>
      </c>
      <c r="AH240" s="73" t="s">
        <v>0</v>
      </c>
      <c r="AI240" s="73" t="s">
        <v>131</v>
      </c>
      <c r="AJ240" s="73"/>
      <c r="AK240" s="73" t="s">
        <v>307</v>
      </c>
      <c r="AL240" s="73" t="s">
        <v>7495</v>
      </c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>
        <v>0</v>
      </c>
      <c r="AZ240" s="73"/>
      <c r="BA240" s="73">
        <v>0</v>
      </c>
      <c r="BB240" s="73"/>
      <c r="BC240" s="73"/>
      <c r="BD240" s="73"/>
      <c r="BE240" s="73"/>
      <c r="BF240" s="73"/>
      <c r="BG240" s="73"/>
      <c r="BH240" s="76"/>
    </row>
    <row r="241" spans="1:60" x14ac:dyDescent="0.25">
      <c r="A241" s="72">
        <v>148</v>
      </c>
      <c r="B241" s="73">
        <v>1961</v>
      </c>
      <c r="C241" s="73" t="s">
        <v>4537</v>
      </c>
      <c r="D241" s="73" t="s">
        <v>7676</v>
      </c>
      <c r="E241" s="73" t="s">
        <v>7676</v>
      </c>
      <c r="F241" s="73" t="s">
        <v>7676</v>
      </c>
      <c r="G241" s="73" t="s">
        <v>8319</v>
      </c>
      <c r="H241" s="74">
        <v>22622</v>
      </c>
      <c r="I241" s="73" t="s">
        <v>7564</v>
      </c>
      <c r="J241" s="73"/>
      <c r="K241" s="73" t="s">
        <v>2156</v>
      </c>
      <c r="L241" s="73"/>
      <c r="M241" s="73"/>
      <c r="N241" s="73" t="s">
        <v>4679</v>
      </c>
      <c r="O241" s="73" t="s">
        <v>1021</v>
      </c>
      <c r="P241" s="73" t="s">
        <v>4679</v>
      </c>
      <c r="Q241" s="73" t="s">
        <v>7492</v>
      </c>
      <c r="R241" s="73">
        <v>4</v>
      </c>
      <c r="S241" s="73" t="s">
        <v>2631</v>
      </c>
      <c r="T241" s="73"/>
      <c r="U241" s="73"/>
      <c r="V241" s="73"/>
      <c r="W241" s="73"/>
      <c r="X241" s="73"/>
      <c r="Y241" s="73"/>
      <c r="Z241" s="73" t="s">
        <v>6</v>
      </c>
      <c r="AA241" s="73"/>
      <c r="AB241" s="75">
        <v>1</v>
      </c>
      <c r="AC241" s="73" t="s">
        <v>497</v>
      </c>
      <c r="AD241" s="73" t="s">
        <v>7545</v>
      </c>
      <c r="AE241" s="73"/>
      <c r="AF241" s="73" t="s">
        <v>3</v>
      </c>
      <c r="AG241" s="73" t="s">
        <v>3</v>
      </c>
      <c r="AH241" s="73" t="s">
        <v>62</v>
      </c>
      <c r="AI241" s="73" t="s">
        <v>310</v>
      </c>
      <c r="AJ241" s="73"/>
      <c r="AK241" s="73" t="s">
        <v>415</v>
      </c>
      <c r="AL241" s="73" t="s">
        <v>7495</v>
      </c>
      <c r="AM241" s="73"/>
      <c r="AN241" s="73"/>
      <c r="AO241" s="73"/>
      <c r="AP241" s="73"/>
      <c r="AQ241" s="73"/>
      <c r="AR241" s="73"/>
      <c r="AS241" s="73"/>
      <c r="AT241" s="73"/>
      <c r="AU241" s="73" t="s">
        <v>7521</v>
      </c>
      <c r="AV241" s="73" t="s">
        <v>6</v>
      </c>
      <c r="AW241" s="73" t="s">
        <v>6</v>
      </c>
      <c r="AX241" s="73" t="s">
        <v>2915</v>
      </c>
      <c r="AY241" s="73">
        <v>11</v>
      </c>
      <c r="AZ241" s="73" t="s">
        <v>7507</v>
      </c>
      <c r="BA241" s="73">
        <v>1</v>
      </c>
      <c r="BB241" s="73" t="s">
        <v>7605</v>
      </c>
      <c r="BC241" s="73"/>
      <c r="BD241" s="73" t="s">
        <v>7509</v>
      </c>
      <c r="BE241" s="73" t="s">
        <v>7566</v>
      </c>
      <c r="BF241" s="73" t="s">
        <v>7652</v>
      </c>
      <c r="BG241" s="73" t="s">
        <v>7511</v>
      </c>
      <c r="BH241" s="76" t="s">
        <v>16</v>
      </c>
    </row>
    <row r="242" spans="1:60" x14ac:dyDescent="0.25">
      <c r="A242" s="72">
        <v>149</v>
      </c>
      <c r="B242" s="73">
        <v>1961</v>
      </c>
      <c r="C242" s="73" t="s">
        <v>4537</v>
      </c>
      <c r="D242" s="73" t="s">
        <v>7676</v>
      </c>
      <c r="E242" s="73" t="s">
        <v>7676</v>
      </c>
      <c r="F242" s="73"/>
      <c r="G242" s="73" t="s">
        <v>8319</v>
      </c>
      <c r="H242" s="74">
        <v>22622</v>
      </c>
      <c r="I242" s="73" t="s">
        <v>7564</v>
      </c>
      <c r="J242" s="73"/>
      <c r="K242" s="73" t="s">
        <v>2037</v>
      </c>
      <c r="L242" s="73"/>
      <c r="M242" s="73"/>
      <c r="N242" s="73" t="s">
        <v>4679</v>
      </c>
      <c r="O242" s="73" t="s">
        <v>1021</v>
      </c>
      <c r="P242" s="73" t="s">
        <v>4679</v>
      </c>
      <c r="Q242" s="73" t="s">
        <v>7492</v>
      </c>
      <c r="R242" s="73">
        <v>4</v>
      </c>
      <c r="S242" s="73" t="s">
        <v>2631</v>
      </c>
      <c r="T242" s="73"/>
      <c r="U242" s="73"/>
      <c r="V242" s="73"/>
      <c r="W242" s="73"/>
      <c r="X242" s="73"/>
      <c r="Y242" s="73"/>
      <c r="Z242" s="73" t="s">
        <v>6</v>
      </c>
      <c r="AA242" s="73"/>
      <c r="AB242" s="75">
        <v>1</v>
      </c>
      <c r="AC242" s="73" t="s">
        <v>3</v>
      </c>
      <c r="AD242" s="73"/>
      <c r="AE242" s="73"/>
      <c r="AF242" s="73" t="s">
        <v>3</v>
      </c>
      <c r="AG242" s="73" t="s">
        <v>3</v>
      </c>
      <c r="AH242" s="73" t="s">
        <v>1847</v>
      </c>
      <c r="AI242" s="73" t="s">
        <v>310</v>
      </c>
      <c r="AJ242" s="73"/>
      <c r="AK242" s="73" t="s">
        <v>995</v>
      </c>
      <c r="AL242" s="73" t="s">
        <v>7495</v>
      </c>
      <c r="AM242" s="73" t="s">
        <v>497</v>
      </c>
      <c r="AN242" s="73" t="s">
        <v>7643</v>
      </c>
      <c r="AO242" s="73"/>
      <c r="AP242" s="73"/>
      <c r="AQ242" s="73"/>
      <c r="AR242" s="73"/>
      <c r="AS242" s="73"/>
      <c r="AT242" s="73" t="s">
        <v>7504</v>
      </c>
      <c r="AU242" s="73" t="s">
        <v>7521</v>
      </c>
      <c r="AV242" s="73" t="s">
        <v>6</v>
      </c>
      <c r="AW242" s="73" t="s">
        <v>6</v>
      </c>
      <c r="AX242" s="73" t="s">
        <v>980</v>
      </c>
      <c r="AY242" s="73">
        <v>7</v>
      </c>
      <c r="AZ242" s="73" t="s">
        <v>7507</v>
      </c>
      <c r="BA242" s="73">
        <v>1</v>
      </c>
      <c r="BB242" s="73" t="s">
        <v>7605</v>
      </c>
      <c r="BC242" s="73"/>
      <c r="BD242" s="73" t="s">
        <v>7509</v>
      </c>
      <c r="BE242" s="73" t="s">
        <v>7566</v>
      </c>
      <c r="BF242" s="73" t="s">
        <v>7652</v>
      </c>
      <c r="BG242" s="73" t="s">
        <v>7511</v>
      </c>
      <c r="BH242" s="76" t="s">
        <v>16</v>
      </c>
    </row>
    <row r="243" spans="1:60" x14ac:dyDescent="0.25">
      <c r="A243" s="72">
        <v>150</v>
      </c>
      <c r="B243" s="73">
        <v>1961</v>
      </c>
      <c r="C243" s="73" t="s">
        <v>4537</v>
      </c>
      <c r="D243" s="73" t="s">
        <v>7676</v>
      </c>
      <c r="E243" s="73" t="s">
        <v>7676</v>
      </c>
      <c r="F243" s="73" t="s">
        <v>7676</v>
      </c>
      <c r="G243" s="73" t="s">
        <v>8319</v>
      </c>
      <c r="H243" s="74">
        <v>22622</v>
      </c>
      <c r="I243" s="73"/>
      <c r="J243" s="73"/>
      <c r="K243" s="73"/>
      <c r="L243" s="73"/>
      <c r="M243" s="73"/>
      <c r="N243" s="73" t="s">
        <v>4679</v>
      </c>
      <c r="O243" s="73" t="s">
        <v>1021</v>
      </c>
      <c r="P243" s="73"/>
      <c r="Q243" s="73"/>
      <c r="R243" s="73">
        <v>4</v>
      </c>
      <c r="S243" s="73" t="s">
        <v>7516</v>
      </c>
      <c r="T243" s="73"/>
      <c r="U243" s="73"/>
      <c r="V243" s="73"/>
      <c r="W243" s="73"/>
      <c r="X243" s="73"/>
      <c r="Y243" s="73"/>
      <c r="Z243" s="73" t="s">
        <v>6</v>
      </c>
      <c r="AA243" s="73"/>
      <c r="AB243" s="75">
        <v>0.5</v>
      </c>
      <c r="AC243" s="73" t="s">
        <v>497</v>
      </c>
      <c r="AD243" s="73" t="s">
        <v>7520</v>
      </c>
      <c r="AE243" s="73"/>
      <c r="AF243" s="73" t="s">
        <v>0</v>
      </c>
      <c r="AG243" s="73" t="s">
        <v>0</v>
      </c>
      <c r="AH243" s="73" t="s">
        <v>0</v>
      </c>
      <c r="AI243" s="73"/>
      <c r="AJ243" s="73"/>
      <c r="AK243" s="73" t="s">
        <v>31</v>
      </c>
      <c r="AL243" s="73" t="s">
        <v>7495</v>
      </c>
      <c r="AM243" s="73" t="s">
        <v>497</v>
      </c>
      <c r="AN243" s="73" t="s">
        <v>7550</v>
      </c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>
        <v>0</v>
      </c>
      <c r="AZ243" s="73"/>
      <c r="BA243" s="73">
        <v>0</v>
      </c>
      <c r="BB243" s="73"/>
      <c r="BC243" s="73"/>
      <c r="BD243" s="73"/>
      <c r="BE243" s="73"/>
      <c r="BF243" s="73"/>
      <c r="BG243" s="73"/>
      <c r="BH243" s="76"/>
    </row>
    <row r="244" spans="1:60" x14ac:dyDescent="0.25">
      <c r="A244" s="72">
        <v>151</v>
      </c>
      <c r="B244" s="73">
        <v>1961</v>
      </c>
      <c r="C244" s="73" t="s">
        <v>4537</v>
      </c>
      <c r="D244" s="73" t="s">
        <v>7676</v>
      </c>
      <c r="E244" s="73" t="s">
        <v>7676</v>
      </c>
      <c r="F244" s="73" t="s">
        <v>7676</v>
      </c>
      <c r="G244" s="73" t="s">
        <v>8319</v>
      </c>
      <c r="H244" s="74">
        <v>22623</v>
      </c>
      <c r="I244" s="73" t="s">
        <v>7564</v>
      </c>
      <c r="J244" s="73"/>
      <c r="K244" s="73" t="s">
        <v>2156</v>
      </c>
      <c r="L244" s="73"/>
      <c r="M244" s="73"/>
      <c r="N244" s="73" t="s">
        <v>4679</v>
      </c>
      <c r="O244" s="73" t="s">
        <v>1021</v>
      </c>
      <c r="P244" s="73" t="s">
        <v>4679</v>
      </c>
      <c r="Q244" s="73" t="s">
        <v>7492</v>
      </c>
      <c r="R244" s="73">
        <v>4</v>
      </c>
      <c r="S244" s="73" t="s">
        <v>2631</v>
      </c>
      <c r="T244" s="73"/>
      <c r="U244" s="73"/>
      <c r="V244" s="73"/>
      <c r="W244" s="73"/>
      <c r="X244" s="73"/>
      <c r="Y244" s="73"/>
      <c r="Z244" s="73" t="s">
        <v>6</v>
      </c>
      <c r="AA244" s="73"/>
      <c r="AB244" s="75">
        <v>1</v>
      </c>
      <c r="AC244" s="73" t="s">
        <v>497</v>
      </c>
      <c r="AD244" s="73" t="s">
        <v>7498</v>
      </c>
      <c r="AE244" s="73"/>
      <c r="AF244" s="73"/>
      <c r="AG244" s="73"/>
      <c r="AH244" s="73"/>
      <c r="AI244" s="73"/>
      <c r="AJ244" s="73"/>
      <c r="AK244" s="73" t="s">
        <v>307</v>
      </c>
      <c r="AL244" s="73" t="s">
        <v>7495</v>
      </c>
      <c r="AM244" s="73" t="s">
        <v>497</v>
      </c>
      <c r="AN244" s="73" t="s">
        <v>7550</v>
      </c>
      <c r="AO244" s="73"/>
      <c r="AP244" s="73"/>
      <c r="AQ244" s="73"/>
      <c r="AR244" s="73"/>
      <c r="AS244" s="73"/>
      <c r="AT244" s="73"/>
      <c r="AU244" s="73" t="s">
        <v>339</v>
      </c>
      <c r="AV244" s="73" t="s">
        <v>6</v>
      </c>
      <c r="AW244" s="73" t="s">
        <v>6</v>
      </c>
      <c r="AX244" s="73" t="s">
        <v>980</v>
      </c>
      <c r="AY244" s="73">
        <v>12</v>
      </c>
      <c r="AZ244" s="73" t="s">
        <v>7507</v>
      </c>
      <c r="BA244" s="73">
        <v>1</v>
      </c>
      <c r="BB244" s="73" t="s">
        <v>7605</v>
      </c>
      <c r="BC244" s="73"/>
      <c r="BD244" s="73" t="s">
        <v>7509</v>
      </c>
      <c r="BE244" s="73" t="s">
        <v>7566</v>
      </c>
      <c r="BF244" s="73" t="s">
        <v>7511</v>
      </c>
      <c r="BG244" s="73"/>
      <c r="BH244" s="76"/>
    </row>
    <row r="245" spans="1:60" x14ac:dyDescent="0.25">
      <c r="A245" s="72">
        <v>152</v>
      </c>
      <c r="B245" s="73">
        <v>1961</v>
      </c>
      <c r="C245" s="73" t="s">
        <v>4537</v>
      </c>
      <c r="D245" s="73" t="s">
        <v>7676</v>
      </c>
      <c r="E245" s="73" t="s">
        <v>7676</v>
      </c>
      <c r="F245" s="73" t="s">
        <v>7676</v>
      </c>
      <c r="G245" s="73" t="s">
        <v>8319</v>
      </c>
      <c r="H245" s="74">
        <v>22623</v>
      </c>
      <c r="I245" s="73"/>
      <c r="J245" s="73"/>
      <c r="K245" s="73"/>
      <c r="L245" s="73"/>
      <c r="M245" s="73"/>
      <c r="N245" s="73" t="s">
        <v>4679</v>
      </c>
      <c r="O245" s="73" t="s">
        <v>2182</v>
      </c>
      <c r="P245" s="73" t="s">
        <v>4679</v>
      </c>
      <c r="Q245" s="73" t="s">
        <v>7492</v>
      </c>
      <c r="R245" s="73">
        <v>4</v>
      </c>
      <c r="S245" s="73" t="s">
        <v>2631</v>
      </c>
      <c r="T245" s="73"/>
      <c r="U245" s="73"/>
      <c r="V245" s="73"/>
      <c r="W245" s="73"/>
      <c r="X245" s="73"/>
      <c r="Y245" s="73"/>
      <c r="Z245" s="73" t="s">
        <v>6</v>
      </c>
      <c r="AA245" s="73"/>
      <c r="AB245" s="75">
        <v>0.3</v>
      </c>
      <c r="AC245" s="73" t="s">
        <v>497</v>
      </c>
      <c r="AD245" s="73" t="s">
        <v>7520</v>
      </c>
      <c r="AE245" s="73"/>
      <c r="AF245" s="73" t="s">
        <v>3</v>
      </c>
      <c r="AG245" s="73" t="s">
        <v>131</v>
      </c>
      <c r="AH245" s="73" t="s">
        <v>131</v>
      </c>
      <c r="AI245" s="73"/>
      <c r="AJ245" s="73"/>
      <c r="AK245" s="73" t="s">
        <v>238</v>
      </c>
      <c r="AL245" s="73" t="s">
        <v>7495</v>
      </c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>
        <v>0</v>
      </c>
      <c r="AZ245" s="73"/>
      <c r="BA245" s="73">
        <v>0</v>
      </c>
      <c r="BB245" s="73"/>
      <c r="BC245" s="73"/>
      <c r="BD245" s="73"/>
      <c r="BE245" s="73"/>
      <c r="BF245" s="73"/>
      <c r="BG245" s="73"/>
      <c r="BH245" s="76"/>
    </row>
    <row r="246" spans="1:60" x14ac:dyDescent="0.25">
      <c r="A246" s="72">
        <v>153</v>
      </c>
      <c r="B246" s="73">
        <v>1961</v>
      </c>
      <c r="C246" s="73" t="s">
        <v>4537</v>
      </c>
      <c r="D246" s="73" t="s">
        <v>7676</v>
      </c>
      <c r="E246" s="73" t="s">
        <v>7676</v>
      </c>
      <c r="F246" s="73" t="s">
        <v>7676</v>
      </c>
      <c r="G246" s="73" t="s">
        <v>8319</v>
      </c>
      <c r="H246" s="74">
        <v>22623</v>
      </c>
      <c r="I246" s="73"/>
      <c r="J246" s="73"/>
      <c r="K246" s="73"/>
      <c r="L246" s="73"/>
      <c r="M246" s="73"/>
      <c r="N246" s="73" t="s">
        <v>4679</v>
      </c>
      <c r="O246" s="73" t="s">
        <v>1021</v>
      </c>
      <c r="P246" s="73" t="s">
        <v>4679</v>
      </c>
      <c r="Q246" s="73" t="s">
        <v>7492</v>
      </c>
      <c r="R246" s="73">
        <v>4</v>
      </c>
      <c r="S246" s="73" t="s">
        <v>2631</v>
      </c>
      <c r="T246" s="73"/>
      <c r="U246" s="73"/>
      <c r="V246" s="73"/>
      <c r="W246" s="73"/>
      <c r="X246" s="73"/>
      <c r="Y246" s="73"/>
      <c r="Z246" s="73" t="s">
        <v>6</v>
      </c>
      <c r="AA246" s="73"/>
      <c r="AB246" s="75">
        <v>0.3</v>
      </c>
      <c r="AC246" s="73" t="s">
        <v>497</v>
      </c>
      <c r="AD246" s="73" t="s">
        <v>7520</v>
      </c>
      <c r="AE246" s="73"/>
      <c r="AF246" s="73" t="s">
        <v>0</v>
      </c>
      <c r="AG246" s="73" t="s">
        <v>0</v>
      </c>
      <c r="AH246" s="73" t="s">
        <v>131</v>
      </c>
      <c r="AI246" s="73"/>
      <c r="AJ246" s="73"/>
      <c r="AK246" s="73" t="s">
        <v>92</v>
      </c>
      <c r="AL246" s="73" t="s">
        <v>7495</v>
      </c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>
        <v>0</v>
      </c>
      <c r="AZ246" s="73"/>
      <c r="BA246" s="73">
        <v>0</v>
      </c>
      <c r="BB246" s="73"/>
      <c r="BC246" s="73"/>
      <c r="BD246" s="73"/>
      <c r="BE246" s="73"/>
      <c r="BF246" s="73"/>
      <c r="BG246" s="73"/>
      <c r="BH246" s="76"/>
    </row>
    <row r="247" spans="1:60" x14ac:dyDescent="0.25">
      <c r="A247" s="72">
        <v>17</v>
      </c>
      <c r="B247" s="73">
        <v>1959</v>
      </c>
      <c r="C247" s="73" t="s">
        <v>4647</v>
      </c>
      <c r="D247" s="73" t="s">
        <v>7806</v>
      </c>
      <c r="E247" s="73" t="s">
        <v>7896</v>
      </c>
      <c r="F247" s="73"/>
      <c r="G247" s="73"/>
      <c r="H247" s="74">
        <v>21758</v>
      </c>
      <c r="I247" s="73" t="s">
        <v>7569</v>
      </c>
      <c r="J247" s="73"/>
      <c r="K247" s="73">
        <v>20.3</v>
      </c>
      <c r="L247" s="73"/>
      <c r="M247" s="73"/>
      <c r="N247" s="73" t="s">
        <v>6</v>
      </c>
      <c r="O247" s="73" t="s">
        <v>859</v>
      </c>
      <c r="P247" s="73" t="s">
        <v>7537</v>
      </c>
      <c r="Q247" s="73"/>
      <c r="R247" s="73">
        <v>0</v>
      </c>
      <c r="S247" s="73"/>
      <c r="T247" s="73"/>
      <c r="U247" s="73" t="s">
        <v>7807</v>
      </c>
      <c r="V247" s="73"/>
      <c r="W247" s="73"/>
      <c r="X247" s="73"/>
      <c r="Y247" s="73"/>
      <c r="Z247" s="73" t="s">
        <v>6</v>
      </c>
      <c r="AA247" s="73"/>
      <c r="AB247" s="75">
        <v>10</v>
      </c>
      <c r="AC247" s="73" t="s">
        <v>3</v>
      </c>
      <c r="AD247" s="73"/>
      <c r="AE247" s="73"/>
      <c r="AF247" s="73"/>
      <c r="AG247" s="73"/>
      <c r="AH247" s="73" t="s">
        <v>3</v>
      </c>
      <c r="AI247" s="73"/>
      <c r="AJ247" s="73"/>
      <c r="AK247" s="73" t="s">
        <v>1144</v>
      </c>
      <c r="AL247" s="73" t="s">
        <v>7495</v>
      </c>
      <c r="AM247" s="73" t="s">
        <v>310</v>
      </c>
      <c r="AN247" s="73" t="s">
        <v>7639</v>
      </c>
      <c r="AO247" s="73" t="s">
        <v>497</v>
      </c>
      <c r="AP247" s="73" t="s">
        <v>497</v>
      </c>
      <c r="AQ247" s="73"/>
      <c r="AR247" s="73"/>
      <c r="AS247" s="73"/>
      <c r="AT247" s="73"/>
      <c r="AU247" s="73" t="s">
        <v>7497</v>
      </c>
      <c r="AV247" s="73" t="s">
        <v>7544</v>
      </c>
      <c r="AW247" s="73" t="s">
        <v>2915</v>
      </c>
      <c r="AX247" s="73" t="s">
        <v>6</v>
      </c>
      <c r="AY247" s="73">
        <v>6</v>
      </c>
      <c r="AZ247" s="73"/>
      <c r="BA247" s="73">
        <v>1</v>
      </c>
      <c r="BB247" s="73" t="s">
        <v>7523</v>
      </c>
      <c r="BC247" s="73"/>
      <c r="BD247" s="73" t="s">
        <v>7579</v>
      </c>
      <c r="BE247" s="73"/>
      <c r="BF247" s="73"/>
      <c r="BG247" s="73"/>
      <c r="BH247" s="76"/>
    </row>
    <row r="248" spans="1:60" x14ac:dyDescent="0.25">
      <c r="A248" s="72">
        <v>18</v>
      </c>
      <c r="B248" s="73">
        <v>1959</v>
      </c>
      <c r="C248" s="73" t="s">
        <v>4647</v>
      </c>
      <c r="D248" s="73" t="s">
        <v>7593</v>
      </c>
      <c r="E248" s="73" t="s">
        <v>7593</v>
      </c>
      <c r="F248" s="73"/>
      <c r="G248" s="73" t="s">
        <v>8320</v>
      </c>
      <c r="H248" s="74">
        <v>21758</v>
      </c>
      <c r="I248" s="73" t="s">
        <v>7706</v>
      </c>
      <c r="J248" s="73"/>
      <c r="K248" s="73" t="s">
        <v>793</v>
      </c>
      <c r="L248" s="73"/>
      <c r="M248" s="73"/>
      <c r="N248" s="73" t="s">
        <v>6</v>
      </c>
      <c r="O248" s="73" t="s">
        <v>859</v>
      </c>
      <c r="P248" s="73" t="s">
        <v>7537</v>
      </c>
      <c r="Q248" s="73"/>
      <c r="R248" s="73">
        <v>0</v>
      </c>
      <c r="S248" s="73"/>
      <c r="T248" s="73"/>
      <c r="U248" s="73" t="s">
        <v>7574</v>
      </c>
      <c r="V248" s="73"/>
      <c r="W248" s="73"/>
      <c r="X248" s="73" t="s">
        <v>7537</v>
      </c>
      <c r="Y248" s="73"/>
      <c r="Z248" s="73"/>
      <c r="AA248" s="73"/>
      <c r="AB248" s="75">
        <v>20</v>
      </c>
      <c r="AC248" s="73" t="s">
        <v>497</v>
      </c>
      <c r="AD248" s="73"/>
      <c r="AE248" s="73"/>
      <c r="AF248" s="73"/>
      <c r="AG248" s="73"/>
      <c r="AH248" s="73" t="s">
        <v>3</v>
      </c>
      <c r="AI248" s="73"/>
      <c r="AJ248" s="73"/>
      <c r="AK248" s="73" t="s">
        <v>307</v>
      </c>
      <c r="AL248" s="73" t="s">
        <v>7495</v>
      </c>
      <c r="AM248" s="73"/>
      <c r="AN248" s="73"/>
      <c r="AO248" s="73"/>
      <c r="AP248" s="73"/>
      <c r="AQ248" s="73"/>
      <c r="AR248" s="73"/>
      <c r="AS248" s="73" t="s">
        <v>3</v>
      </c>
      <c r="AT248" s="73"/>
      <c r="AU248" s="73" t="s">
        <v>7538</v>
      </c>
      <c r="AV248" s="73" t="s">
        <v>2915</v>
      </c>
      <c r="AW248" s="73" t="s">
        <v>2915</v>
      </c>
      <c r="AX248" s="73" t="s">
        <v>6</v>
      </c>
      <c r="AY248" s="73">
        <v>11</v>
      </c>
      <c r="AZ248" s="73"/>
      <c r="BA248" s="73">
        <v>1</v>
      </c>
      <c r="BB248" s="73" t="s">
        <v>7523</v>
      </c>
      <c r="BC248" s="73"/>
      <c r="BD248" s="73" t="s">
        <v>7579</v>
      </c>
      <c r="BE248" s="73"/>
      <c r="BF248" s="73"/>
      <c r="BG248" s="73"/>
      <c r="BH248" s="76"/>
    </row>
    <row r="249" spans="1:60" x14ac:dyDescent="0.25">
      <c r="A249" s="72">
        <v>19</v>
      </c>
      <c r="B249" s="73">
        <v>1959</v>
      </c>
      <c r="C249" s="73" t="s">
        <v>4647</v>
      </c>
      <c r="D249" s="73" t="s">
        <v>7488</v>
      </c>
      <c r="E249" s="73"/>
      <c r="F249" s="73"/>
      <c r="G249" s="73" t="s">
        <v>8320</v>
      </c>
      <c r="H249" s="74">
        <v>21759</v>
      </c>
      <c r="I249" s="73" t="s">
        <v>7809</v>
      </c>
      <c r="J249" s="73"/>
      <c r="K249" s="73">
        <v>12.5</v>
      </c>
      <c r="L249" s="73"/>
      <c r="M249" s="73"/>
      <c r="N249" s="73" t="s">
        <v>6</v>
      </c>
      <c r="O249" s="73" t="s">
        <v>859</v>
      </c>
      <c r="P249" s="73" t="s">
        <v>7537</v>
      </c>
      <c r="Q249" s="73"/>
      <c r="R249" s="73">
        <v>0</v>
      </c>
      <c r="S249" s="73"/>
      <c r="T249" s="73"/>
      <c r="U249" s="73" t="s">
        <v>7574</v>
      </c>
      <c r="V249" s="73"/>
      <c r="W249" s="73"/>
      <c r="X249" s="73" t="s">
        <v>7537</v>
      </c>
      <c r="Y249" s="73" t="s">
        <v>1319</v>
      </c>
      <c r="Z249" s="73" t="s">
        <v>980</v>
      </c>
      <c r="AA249" s="73"/>
      <c r="AB249" s="75">
        <v>35</v>
      </c>
      <c r="AC249" s="73" t="s">
        <v>497</v>
      </c>
      <c r="AD249" s="73"/>
      <c r="AE249" s="73"/>
      <c r="AF249" s="73"/>
      <c r="AG249" s="73"/>
      <c r="AH249" s="73"/>
      <c r="AI249" s="73"/>
      <c r="AJ249" s="73"/>
      <c r="AK249" s="73" t="s">
        <v>962</v>
      </c>
      <c r="AL249" s="73" t="s">
        <v>7495</v>
      </c>
      <c r="AM249" s="73"/>
      <c r="AN249" s="73"/>
      <c r="AO249" s="73" t="s">
        <v>497</v>
      </c>
      <c r="AP249" s="73" t="s">
        <v>497</v>
      </c>
      <c r="AQ249" s="73"/>
      <c r="AR249" s="73"/>
      <c r="AS249" s="73"/>
      <c r="AT249" s="73"/>
      <c r="AU249" s="73" t="s">
        <v>7497</v>
      </c>
      <c r="AV249" s="73" t="s">
        <v>2915</v>
      </c>
      <c r="AW249" s="73" t="s">
        <v>6</v>
      </c>
      <c r="AX249" s="73" t="s">
        <v>6</v>
      </c>
      <c r="AY249" s="73">
        <v>7</v>
      </c>
      <c r="AZ249" s="73"/>
      <c r="BA249" s="73">
        <v>0</v>
      </c>
      <c r="BB249" s="73" t="s">
        <v>7572</v>
      </c>
      <c r="BC249" s="73"/>
      <c r="BD249" s="73"/>
      <c r="BE249" s="73"/>
      <c r="BF249" s="73"/>
      <c r="BG249" s="73"/>
      <c r="BH249" s="76"/>
    </row>
    <row r="250" spans="1:60" x14ac:dyDescent="0.25">
      <c r="A250" s="72">
        <v>194</v>
      </c>
      <c r="B250" s="73">
        <v>1962</v>
      </c>
      <c r="C250" s="73" t="s">
        <v>4647</v>
      </c>
      <c r="D250" s="73" t="s">
        <v>7592</v>
      </c>
      <c r="E250" s="73" t="s">
        <v>7592</v>
      </c>
      <c r="F250" s="73" t="s">
        <v>8166</v>
      </c>
      <c r="G250" s="73" t="s">
        <v>7810</v>
      </c>
      <c r="H250" s="74">
        <v>22839</v>
      </c>
      <c r="I250" s="73" t="s">
        <v>7811</v>
      </c>
      <c r="J250" s="73"/>
      <c r="K250" s="73">
        <v>26.4</v>
      </c>
      <c r="L250" s="73"/>
      <c r="M250" s="73"/>
      <c r="N250" s="73" t="s">
        <v>6</v>
      </c>
      <c r="O250" s="73" t="s">
        <v>859</v>
      </c>
      <c r="P250" s="73"/>
      <c r="Q250" s="73"/>
      <c r="R250" s="73">
        <v>4</v>
      </c>
      <c r="S250" s="73" t="s">
        <v>7516</v>
      </c>
      <c r="T250" s="73"/>
      <c r="U250" s="73" t="s">
        <v>7807</v>
      </c>
      <c r="V250" s="73"/>
      <c r="W250" s="73"/>
      <c r="X250" s="73"/>
      <c r="Y250" s="73"/>
      <c r="Z250" s="73" t="s">
        <v>6</v>
      </c>
      <c r="AA250" s="73"/>
      <c r="AB250" s="75">
        <v>1</v>
      </c>
      <c r="AC250" s="73" t="s">
        <v>497</v>
      </c>
      <c r="AD250" s="73" t="s">
        <v>339</v>
      </c>
      <c r="AE250" s="73"/>
      <c r="AF250" s="73" t="s">
        <v>0</v>
      </c>
      <c r="AG250" s="73" t="s">
        <v>131</v>
      </c>
      <c r="AH250" s="73" t="s">
        <v>3</v>
      </c>
      <c r="AI250" s="73" t="s">
        <v>0</v>
      </c>
      <c r="AJ250" s="73"/>
      <c r="AK250" s="73" t="s">
        <v>938</v>
      </c>
      <c r="AL250" s="73" t="s">
        <v>7495</v>
      </c>
      <c r="AM250" s="73"/>
      <c r="AN250" s="73"/>
      <c r="AO250" s="73" t="s">
        <v>497</v>
      </c>
      <c r="AP250" s="73" t="s">
        <v>497</v>
      </c>
      <c r="AQ250" s="73"/>
      <c r="AR250" s="73"/>
      <c r="AS250" s="73" t="s">
        <v>3</v>
      </c>
      <c r="AT250" s="73"/>
      <c r="AU250" s="73" t="s">
        <v>339</v>
      </c>
      <c r="AV250" s="73" t="s">
        <v>6</v>
      </c>
      <c r="AW250" s="73" t="s">
        <v>6</v>
      </c>
      <c r="AX250" s="73" t="s">
        <v>6</v>
      </c>
      <c r="AY250" s="73">
        <v>7</v>
      </c>
      <c r="AZ250" s="73"/>
      <c r="BA250" s="73">
        <v>1</v>
      </c>
      <c r="BB250" s="73" t="s">
        <v>7508</v>
      </c>
      <c r="BC250" s="73"/>
      <c r="BD250" s="73" t="s">
        <v>7509</v>
      </c>
      <c r="BE250" s="73"/>
      <c r="BF250" s="73"/>
      <c r="BG250" s="73"/>
      <c r="BH250" s="76"/>
    </row>
    <row r="251" spans="1:60" x14ac:dyDescent="0.25">
      <c r="A251" s="72">
        <v>195</v>
      </c>
      <c r="B251" s="73">
        <v>1962</v>
      </c>
      <c r="C251" s="73" t="s">
        <v>4647</v>
      </c>
      <c r="D251" s="73" t="s">
        <v>7812</v>
      </c>
      <c r="E251" s="73" t="s">
        <v>7812</v>
      </c>
      <c r="F251" s="73" t="s">
        <v>7813</v>
      </c>
      <c r="G251" s="73" t="s">
        <v>7814</v>
      </c>
      <c r="H251" s="74">
        <v>22840</v>
      </c>
      <c r="I251" s="73" t="s">
        <v>7706</v>
      </c>
      <c r="J251" s="73"/>
      <c r="K251" s="73" t="s">
        <v>793</v>
      </c>
      <c r="L251" s="73"/>
      <c r="M251" s="73"/>
      <c r="N251" s="73" t="s">
        <v>6</v>
      </c>
      <c r="O251" s="73" t="s">
        <v>859</v>
      </c>
      <c r="P251" s="73" t="s">
        <v>7537</v>
      </c>
      <c r="Q251" s="73"/>
      <c r="R251" s="73">
        <v>0</v>
      </c>
      <c r="S251" s="73"/>
      <c r="T251" s="73"/>
      <c r="U251" s="73" t="s">
        <v>7574</v>
      </c>
      <c r="V251" s="73"/>
      <c r="W251" s="73"/>
      <c r="X251" s="73" t="s">
        <v>7498</v>
      </c>
      <c r="Y251" s="73" t="s">
        <v>839</v>
      </c>
      <c r="Z251" s="73"/>
      <c r="AA251" s="73"/>
      <c r="AB251" s="75">
        <v>27</v>
      </c>
      <c r="AC251" s="73"/>
      <c r="AD251" s="73"/>
      <c r="AE251" s="73"/>
      <c r="AF251" s="73"/>
      <c r="AG251" s="73"/>
      <c r="AH251" s="73" t="s">
        <v>3</v>
      </c>
      <c r="AI251" s="73" t="s">
        <v>131</v>
      </c>
      <c r="AJ251" s="73"/>
      <c r="AK251" s="73" t="s">
        <v>238</v>
      </c>
      <c r="AL251" s="73" t="s">
        <v>7495</v>
      </c>
      <c r="AM251" s="73"/>
      <c r="AN251" s="73"/>
      <c r="AO251" s="73" t="s">
        <v>497</v>
      </c>
      <c r="AP251" s="73" t="s">
        <v>497</v>
      </c>
      <c r="AQ251" s="73"/>
      <c r="AR251" s="73"/>
      <c r="AS251" s="73" t="s">
        <v>310</v>
      </c>
      <c r="AT251" s="73"/>
      <c r="AU251" s="73" t="s">
        <v>7554</v>
      </c>
      <c r="AV251" s="73" t="s">
        <v>6</v>
      </c>
      <c r="AW251" s="73" t="s">
        <v>2915</v>
      </c>
      <c r="AX251" s="73" t="s">
        <v>980</v>
      </c>
      <c r="AY251" s="73">
        <v>7</v>
      </c>
      <c r="AZ251" s="73"/>
      <c r="BA251" s="73">
        <v>1</v>
      </c>
      <c r="BB251" s="73" t="s">
        <v>7572</v>
      </c>
      <c r="BC251" s="73"/>
      <c r="BD251" s="73"/>
      <c r="BE251" s="73"/>
      <c r="BF251" s="73"/>
      <c r="BG251" s="73"/>
      <c r="BH251" s="76"/>
    </row>
    <row r="252" spans="1:60" x14ac:dyDescent="0.25">
      <c r="A252" s="72">
        <v>196</v>
      </c>
      <c r="B252" s="73">
        <v>1962</v>
      </c>
      <c r="C252" s="73" t="s">
        <v>4647</v>
      </c>
      <c r="D252" s="73" t="s">
        <v>7815</v>
      </c>
      <c r="E252" s="73" t="s">
        <v>7815</v>
      </c>
      <c r="F252" s="73"/>
      <c r="G252" s="73" t="s">
        <v>7816</v>
      </c>
      <c r="H252" s="74">
        <v>22841</v>
      </c>
      <c r="I252" s="73" t="s">
        <v>7817</v>
      </c>
      <c r="J252" s="73"/>
      <c r="K252" s="73" t="s">
        <v>7818</v>
      </c>
      <c r="L252" s="73"/>
      <c r="M252" s="73"/>
      <c r="N252" s="73" t="s">
        <v>6</v>
      </c>
      <c r="O252" s="73" t="s">
        <v>859</v>
      </c>
      <c r="P252" s="73" t="s">
        <v>4679</v>
      </c>
      <c r="Q252" s="73" t="s">
        <v>7492</v>
      </c>
      <c r="R252" s="73">
        <v>3</v>
      </c>
      <c r="S252" s="73" t="s">
        <v>7747</v>
      </c>
      <c r="T252" s="73"/>
      <c r="U252" s="73" t="s">
        <v>7807</v>
      </c>
      <c r="V252" s="73"/>
      <c r="W252" s="73"/>
      <c r="X252" s="73"/>
      <c r="Y252" s="73"/>
      <c r="Z252" s="73" t="s">
        <v>6</v>
      </c>
      <c r="AA252" s="73"/>
      <c r="AB252" s="75">
        <v>1</v>
      </c>
      <c r="AC252" s="73" t="s">
        <v>497</v>
      </c>
      <c r="AD252" s="73"/>
      <c r="AE252" s="73"/>
      <c r="AF252" s="73"/>
      <c r="AG252" s="73"/>
      <c r="AH252" s="73"/>
      <c r="AI252" s="73"/>
      <c r="AJ252" s="73"/>
      <c r="AK252" s="73" t="s">
        <v>238</v>
      </c>
      <c r="AL252" s="73" t="s">
        <v>7495</v>
      </c>
      <c r="AM252" s="73" t="s">
        <v>497</v>
      </c>
      <c r="AN252" s="73" t="s">
        <v>7640</v>
      </c>
      <c r="AO252" s="73" t="s">
        <v>497</v>
      </c>
      <c r="AP252" s="73" t="s">
        <v>497</v>
      </c>
      <c r="AQ252" s="73"/>
      <c r="AR252" s="73" t="s">
        <v>7563</v>
      </c>
      <c r="AS252" s="73"/>
      <c r="AT252" s="73"/>
      <c r="AU252" s="73" t="s">
        <v>7505</v>
      </c>
      <c r="AV252" s="73" t="s">
        <v>6</v>
      </c>
      <c r="AW252" s="73" t="s">
        <v>6</v>
      </c>
      <c r="AX252" s="73" t="s">
        <v>6</v>
      </c>
      <c r="AY252" s="73">
        <v>6</v>
      </c>
      <c r="AZ252" s="73"/>
      <c r="BA252" s="73">
        <v>1</v>
      </c>
      <c r="BB252" s="73" t="s">
        <v>7515</v>
      </c>
      <c r="BC252" s="73"/>
      <c r="BD252" s="73" t="s">
        <v>7509</v>
      </c>
      <c r="BE252" s="73"/>
      <c r="BF252" s="73"/>
      <c r="BG252" s="73"/>
      <c r="BH252" s="76"/>
    </row>
    <row r="253" spans="1:60" x14ac:dyDescent="0.25">
      <c r="A253" s="72">
        <v>690</v>
      </c>
      <c r="B253" s="73">
        <v>1976</v>
      </c>
      <c r="C253" s="73" t="s">
        <v>4647</v>
      </c>
      <c r="D253" s="73" t="s">
        <v>7806</v>
      </c>
      <c r="E253" s="73" t="s">
        <v>7806</v>
      </c>
      <c r="F253" s="73" t="s">
        <v>7819</v>
      </c>
      <c r="G253" s="73" t="s">
        <v>8411</v>
      </c>
      <c r="H253" s="74">
        <v>27932</v>
      </c>
      <c r="I253" s="73" t="s">
        <v>7569</v>
      </c>
      <c r="J253" s="73"/>
      <c r="K253" s="73">
        <v>20.3</v>
      </c>
      <c r="L253" s="73"/>
      <c r="M253" s="73"/>
      <c r="N253" s="73" t="s">
        <v>6</v>
      </c>
      <c r="O253" s="73" t="s">
        <v>859</v>
      </c>
      <c r="P253" s="73" t="s">
        <v>7537</v>
      </c>
      <c r="Q253" s="73"/>
      <c r="R253" s="73">
        <v>0</v>
      </c>
      <c r="S253" s="73"/>
      <c r="T253" s="73"/>
      <c r="U253" s="73" t="s">
        <v>7574</v>
      </c>
      <c r="V253" s="73"/>
      <c r="W253" s="73"/>
      <c r="X253" s="73"/>
      <c r="Y253" s="73"/>
      <c r="Z253" s="73" t="s">
        <v>1605</v>
      </c>
      <c r="AA253" s="73"/>
      <c r="AB253" s="75">
        <v>35</v>
      </c>
      <c r="AC253" s="73"/>
      <c r="AD253" s="73" t="s">
        <v>339</v>
      </c>
      <c r="AE253" s="73"/>
      <c r="AF253" s="73"/>
      <c r="AG253" s="73"/>
      <c r="AH253" s="73" t="s">
        <v>131</v>
      </c>
      <c r="AI253" s="73"/>
      <c r="AJ253" s="73"/>
      <c r="AK253" s="73" t="s">
        <v>376</v>
      </c>
      <c r="AL253" s="73" t="s">
        <v>7495</v>
      </c>
      <c r="AM253" s="73"/>
      <c r="AN253" s="73"/>
      <c r="AO253" s="73"/>
      <c r="AP253" s="73"/>
      <c r="AQ253" s="73"/>
      <c r="AR253" s="73"/>
      <c r="AS253" s="73"/>
      <c r="AT253" s="73"/>
      <c r="AU253" s="73" t="s">
        <v>7538</v>
      </c>
      <c r="AV253" s="73" t="s">
        <v>2915</v>
      </c>
      <c r="AW253" s="73" t="s">
        <v>980</v>
      </c>
      <c r="AX253" s="73" t="s">
        <v>6</v>
      </c>
      <c r="AY253" s="73">
        <v>11</v>
      </c>
      <c r="AZ253" s="73" t="s">
        <v>7507</v>
      </c>
      <c r="BA253" s="73">
        <v>1</v>
      </c>
      <c r="BB253" s="73" t="s">
        <v>7572</v>
      </c>
      <c r="BC253" s="73"/>
      <c r="BD253" s="73" t="s">
        <v>7573</v>
      </c>
      <c r="BE253" s="73"/>
      <c r="BF253" s="73"/>
      <c r="BG253" s="73"/>
      <c r="BH253" s="76"/>
    </row>
    <row r="254" spans="1:60" x14ac:dyDescent="0.25">
      <c r="A254" s="72">
        <v>38</v>
      </c>
      <c r="B254" s="73">
        <v>1959</v>
      </c>
      <c r="C254" s="73" t="s">
        <v>5354</v>
      </c>
      <c r="D254" s="73" t="s">
        <v>8249</v>
      </c>
      <c r="E254" s="73" t="s">
        <v>8432</v>
      </c>
      <c r="F254" s="73" t="s">
        <v>7804</v>
      </c>
      <c r="G254" s="73" t="s">
        <v>8321</v>
      </c>
      <c r="H254" s="74">
        <v>21881</v>
      </c>
      <c r="I254" s="73" t="s">
        <v>7820</v>
      </c>
      <c r="J254" s="73"/>
      <c r="K254" s="73" t="s">
        <v>2037</v>
      </c>
      <c r="L254" s="73" t="s">
        <v>7821</v>
      </c>
      <c r="M254" s="73"/>
      <c r="N254" s="73" t="s">
        <v>6</v>
      </c>
      <c r="O254" s="73" t="s">
        <v>217</v>
      </c>
      <c r="P254" s="73"/>
      <c r="Q254" s="73"/>
      <c r="R254" s="73">
        <v>4</v>
      </c>
      <c r="S254" s="73" t="s">
        <v>7516</v>
      </c>
      <c r="T254" s="73"/>
      <c r="U254" s="73" t="s">
        <v>7822</v>
      </c>
      <c r="V254" s="73"/>
      <c r="W254" s="73"/>
      <c r="X254" s="73"/>
      <c r="Y254" s="73"/>
      <c r="Z254" s="73" t="s">
        <v>6</v>
      </c>
      <c r="AA254" s="73"/>
      <c r="AB254" s="75">
        <v>4.5</v>
      </c>
      <c r="AC254" s="73" t="s">
        <v>497</v>
      </c>
      <c r="AD254" s="73"/>
      <c r="AE254" s="73"/>
      <c r="AF254" s="73"/>
      <c r="AG254" s="73"/>
      <c r="AH254" s="73"/>
      <c r="AI254" s="73"/>
      <c r="AJ254" s="73"/>
      <c r="AK254" s="73" t="s">
        <v>238</v>
      </c>
      <c r="AL254" s="73" t="s">
        <v>7495</v>
      </c>
      <c r="AM254" s="73"/>
      <c r="AN254" s="73"/>
      <c r="AO254" s="73"/>
      <c r="AP254" s="73"/>
      <c r="AQ254" s="73"/>
      <c r="AR254" s="73"/>
      <c r="AS254" s="73"/>
      <c r="AT254" s="73"/>
      <c r="AU254" s="73" t="s">
        <v>7521</v>
      </c>
      <c r="AV254" s="73" t="s">
        <v>2915</v>
      </c>
      <c r="AW254" s="73" t="s">
        <v>2915</v>
      </c>
      <c r="AX254" s="73" t="s">
        <v>6</v>
      </c>
      <c r="AY254" s="73">
        <v>11</v>
      </c>
      <c r="AZ254" s="73" t="s">
        <v>7507</v>
      </c>
      <c r="BA254" s="73">
        <v>1</v>
      </c>
      <c r="BB254" s="73" t="s">
        <v>7515</v>
      </c>
      <c r="BC254" s="73"/>
      <c r="BD254" s="73" t="s">
        <v>7498</v>
      </c>
      <c r="BE254" s="73"/>
      <c r="BF254" s="73"/>
      <c r="BG254" s="73"/>
      <c r="BH254" s="76"/>
    </row>
    <row r="255" spans="1:60" x14ac:dyDescent="0.25">
      <c r="A255" s="72">
        <v>39</v>
      </c>
      <c r="B255" s="73">
        <v>1959</v>
      </c>
      <c r="C255" s="73" t="s">
        <v>5354</v>
      </c>
      <c r="D255" s="73" t="s">
        <v>7488</v>
      </c>
      <c r="E255" s="73" t="s">
        <v>8432</v>
      </c>
      <c r="F255" s="73" t="s">
        <v>7824</v>
      </c>
      <c r="G255" s="73" t="s">
        <v>8322</v>
      </c>
      <c r="H255" s="74">
        <v>21881</v>
      </c>
      <c r="I255" s="73" t="s">
        <v>7820</v>
      </c>
      <c r="J255" s="73"/>
      <c r="K255" s="73" t="s">
        <v>2037</v>
      </c>
      <c r="L255" s="73" t="s">
        <v>7821</v>
      </c>
      <c r="M255" s="73"/>
      <c r="N255" s="73" t="s">
        <v>6</v>
      </c>
      <c r="O255" s="73" t="s">
        <v>217</v>
      </c>
      <c r="P255" s="73" t="s">
        <v>980</v>
      </c>
      <c r="Q255" s="73" t="s">
        <v>7560</v>
      </c>
      <c r="R255" s="73">
        <v>3</v>
      </c>
      <c r="S255" s="73" t="s">
        <v>7720</v>
      </c>
      <c r="T255" s="73"/>
      <c r="U255" s="73" t="s">
        <v>7822</v>
      </c>
      <c r="V255" s="73"/>
      <c r="W255" s="73"/>
      <c r="X255" s="73" t="s">
        <v>7498</v>
      </c>
      <c r="Y255" s="73" t="s">
        <v>7492</v>
      </c>
      <c r="Z255" s="73"/>
      <c r="AA255" s="73"/>
      <c r="AB255" s="75">
        <v>4.5</v>
      </c>
      <c r="AC255" s="73" t="s">
        <v>497</v>
      </c>
      <c r="AD255" s="73"/>
      <c r="AE255" s="73"/>
      <c r="AF255" s="73"/>
      <c r="AG255" s="73"/>
      <c r="AH255" s="73"/>
      <c r="AI255" s="73"/>
      <c r="AJ255" s="73"/>
      <c r="AK255" s="73" t="s">
        <v>1340</v>
      </c>
      <c r="AL255" s="73" t="s">
        <v>7495</v>
      </c>
      <c r="AM255" s="73"/>
      <c r="AN255" s="73"/>
      <c r="AO255" s="73"/>
      <c r="AP255" s="73"/>
      <c r="AQ255" s="73"/>
      <c r="AR255" s="73"/>
      <c r="AS255" s="73"/>
      <c r="AT255" s="73"/>
      <c r="AU255" s="73" t="s">
        <v>7505</v>
      </c>
      <c r="AV255" s="73" t="s">
        <v>7544</v>
      </c>
      <c r="AW255" s="73" t="s">
        <v>6</v>
      </c>
      <c r="AX255" s="73" t="s">
        <v>2915</v>
      </c>
      <c r="AY255" s="73">
        <v>7</v>
      </c>
      <c r="AZ255" s="73" t="s">
        <v>7498</v>
      </c>
      <c r="BA255" s="73">
        <v>1</v>
      </c>
      <c r="BB255" s="73" t="s">
        <v>7605</v>
      </c>
      <c r="BC255" s="73"/>
      <c r="BD255" s="73" t="s">
        <v>7498</v>
      </c>
      <c r="BE255" s="73"/>
      <c r="BF255" s="73"/>
      <c r="BG255" s="73"/>
      <c r="BH255" s="76"/>
    </row>
    <row r="256" spans="1:60" x14ac:dyDescent="0.25">
      <c r="A256" s="72">
        <v>88</v>
      </c>
      <c r="B256" s="73">
        <v>1961</v>
      </c>
      <c r="C256" s="73" t="s">
        <v>5354</v>
      </c>
      <c r="D256" s="73" t="s">
        <v>7825</v>
      </c>
      <c r="E256" s="73" t="s">
        <v>7825</v>
      </c>
      <c r="F256" s="73" t="s">
        <v>7826</v>
      </c>
      <c r="G256" s="73" t="s">
        <v>8323</v>
      </c>
      <c r="H256" s="74">
        <v>22319</v>
      </c>
      <c r="I256" s="73" t="s">
        <v>7827</v>
      </c>
      <c r="J256" s="73"/>
      <c r="K256" s="73" t="s">
        <v>258</v>
      </c>
      <c r="L256" s="73" t="s">
        <v>7828</v>
      </c>
      <c r="M256" s="73"/>
      <c r="N256" s="73" t="s">
        <v>7541</v>
      </c>
      <c r="O256" s="73" t="s">
        <v>7829</v>
      </c>
      <c r="P256" s="73"/>
      <c r="Q256" s="73"/>
      <c r="R256" s="73">
        <v>4</v>
      </c>
      <c r="S256" s="73" t="s">
        <v>7516</v>
      </c>
      <c r="T256" s="73" t="s">
        <v>4647</v>
      </c>
      <c r="U256" s="73" t="s">
        <v>7830</v>
      </c>
      <c r="V256" s="73"/>
      <c r="W256" s="73"/>
      <c r="X256" s="73" t="s">
        <v>7498</v>
      </c>
      <c r="Y256" s="73" t="s">
        <v>7595</v>
      </c>
      <c r="Z256" s="73" t="s">
        <v>6</v>
      </c>
      <c r="AA256" s="73"/>
      <c r="AB256" s="75">
        <v>0.5</v>
      </c>
      <c r="AC256" s="73" t="s">
        <v>497</v>
      </c>
      <c r="AD256" s="73" t="s">
        <v>7545</v>
      </c>
      <c r="AE256" s="73"/>
      <c r="AF256" s="73" t="s">
        <v>3</v>
      </c>
      <c r="AG256" s="73" t="s">
        <v>3</v>
      </c>
      <c r="AH256" s="73" t="s">
        <v>62</v>
      </c>
      <c r="AI256" s="73"/>
      <c r="AJ256" s="73"/>
      <c r="AK256" s="73" t="s">
        <v>307</v>
      </c>
      <c r="AL256" s="73" t="s">
        <v>7495</v>
      </c>
      <c r="AM256" s="73"/>
      <c r="AN256" s="73" t="s">
        <v>7643</v>
      </c>
      <c r="AO256" s="73" t="s">
        <v>497</v>
      </c>
      <c r="AP256" s="73" t="s">
        <v>497</v>
      </c>
      <c r="AQ256" s="73"/>
      <c r="AR256" s="73" t="s">
        <v>7563</v>
      </c>
      <c r="AS256" s="73"/>
      <c r="AT256" s="73"/>
      <c r="AU256" s="73" t="s">
        <v>7554</v>
      </c>
      <c r="AV256" s="73" t="s">
        <v>6</v>
      </c>
      <c r="AW256" s="73" t="s">
        <v>6</v>
      </c>
      <c r="AX256" s="73" t="s">
        <v>225</v>
      </c>
      <c r="AY256" s="73">
        <v>11</v>
      </c>
      <c r="AZ256" s="73" t="s">
        <v>7537</v>
      </c>
      <c r="BA256" s="73">
        <v>1</v>
      </c>
      <c r="BB256" s="73" t="s">
        <v>7605</v>
      </c>
      <c r="BC256" s="73"/>
      <c r="BD256" s="73" t="s">
        <v>7509</v>
      </c>
      <c r="BE256" s="73"/>
      <c r="BF256" s="73"/>
      <c r="BG256" s="73"/>
      <c r="BH256" s="76"/>
    </row>
    <row r="257" spans="1:60" x14ac:dyDescent="0.25">
      <c r="A257" s="72">
        <v>197</v>
      </c>
      <c r="B257" s="73">
        <v>1962</v>
      </c>
      <c r="C257" s="73" t="s">
        <v>5354</v>
      </c>
      <c r="D257" s="73" t="s">
        <v>8249</v>
      </c>
      <c r="E257" s="73" t="s">
        <v>8432</v>
      </c>
      <c r="F257" s="73" t="s">
        <v>7831</v>
      </c>
      <c r="G257" s="73" t="s">
        <v>7814</v>
      </c>
      <c r="H257" s="74">
        <v>22851</v>
      </c>
      <c r="I257" s="73" t="s">
        <v>6912</v>
      </c>
      <c r="J257" s="73"/>
      <c r="K257" s="73" t="s">
        <v>2037</v>
      </c>
      <c r="L257" s="73" t="s">
        <v>7832</v>
      </c>
      <c r="M257" s="73"/>
      <c r="N257" s="73" t="s">
        <v>6</v>
      </c>
      <c r="O257" s="73" t="s">
        <v>217</v>
      </c>
      <c r="P257" s="73" t="s">
        <v>4679</v>
      </c>
      <c r="Q257" s="73" t="s">
        <v>7492</v>
      </c>
      <c r="R257" s="73">
        <v>3</v>
      </c>
      <c r="S257" s="73" t="s">
        <v>2631</v>
      </c>
      <c r="T257" s="73"/>
      <c r="U257" s="73" t="s">
        <v>7822</v>
      </c>
      <c r="V257" s="73"/>
      <c r="W257" s="73"/>
      <c r="X257" s="73"/>
      <c r="Y257" s="73"/>
      <c r="Z257" s="73" t="s">
        <v>6</v>
      </c>
      <c r="AA257" s="73"/>
      <c r="AB257" s="75">
        <v>1</v>
      </c>
      <c r="AC257" s="73" t="s">
        <v>497</v>
      </c>
      <c r="AD257" s="73" t="s">
        <v>339</v>
      </c>
      <c r="AE257" s="73"/>
      <c r="AF257" s="73" t="s">
        <v>131</v>
      </c>
      <c r="AG257" s="73" t="s">
        <v>131</v>
      </c>
      <c r="AH257" s="73" t="s">
        <v>3</v>
      </c>
      <c r="AI257" s="73"/>
      <c r="AJ257" s="73"/>
      <c r="AK257" s="73" t="s">
        <v>396</v>
      </c>
      <c r="AL257" s="73" t="s">
        <v>7495</v>
      </c>
      <c r="AM257" s="73" t="s">
        <v>497</v>
      </c>
      <c r="AN257" s="73" t="s">
        <v>7808</v>
      </c>
      <c r="AO257" s="73" t="s">
        <v>497</v>
      </c>
      <c r="AP257" s="73" t="s">
        <v>497</v>
      </c>
      <c r="AQ257" s="73"/>
      <c r="AR257" s="73"/>
      <c r="AS257" s="73" t="s">
        <v>310</v>
      </c>
      <c r="AT257" s="73"/>
      <c r="AU257" s="73" t="s">
        <v>7497</v>
      </c>
      <c r="AV257" s="73" t="s">
        <v>6</v>
      </c>
      <c r="AW257" s="73" t="s">
        <v>6</v>
      </c>
      <c r="AX257" s="73" t="s">
        <v>6</v>
      </c>
      <c r="AY257" s="73">
        <v>7</v>
      </c>
      <c r="AZ257" s="73" t="s">
        <v>7507</v>
      </c>
      <c r="BA257" s="73">
        <v>1</v>
      </c>
      <c r="BB257" s="73" t="s">
        <v>7508</v>
      </c>
      <c r="BC257" s="73"/>
      <c r="BD257" s="73" t="s">
        <v>7509</v>
      </c>
      <c r="BE257" s="73"/>
      <c r="BF257" s="73"/>
      <c r="BG257" s="73"/>
      <c r="BH257" s="76"/>
    </row>
    <row r="258" spans="1:60" x14ac:dyDescent="0.25">
      <c r="A258" s="72">
        <v>198</v>
      </c>
      <c r="B258" s="73">
        <v>1962</v>
      </c>
      <c r="C258" s="73" t="s">
        <v>5354</v>
      </c>
      <c r="D258" s="73" t="s">
        <v>7833</v>
      </c>
      <c r="E258" s="73" t="s">
        <v>7833</v>
      </c>
      <c r="F258" s="73" t="s">
        <v>7834</v>
      </c>
      <c r="G258" s="73" t="s">
        <v>7835</v>
      </c>
      <c r="H258" s="74">
        <v>22853</v>
      </c>
      <c r="I258" s="73" t="s">
        <v>4710</v>
      </c>
      <c r="J258" s="73"/>
      <c r="K258" s="73" t="s">
        <v>783</v>
      </c>
      <c r="L258" s="73" t="s">
        <v>7836</v>
      </c>
      <c r="M258" s="73"/>
      <c r="N258" s="73" t="s">
        <v>7541</v>
      </c>
      <c r="O258" s="73" t="s">
        <v>7829</v>
      </c>
      <c r="P258" s="73" t="s">
        <v>4679</v>
      </c>
      <c r="Q258" s="73" t="s">
        <v>7492</v>
      </c>
      <c r="R258" s="73">
        <v>0</v>
      </c>
      <c r="S258" s="73"/>
      <c r="T258" s="73"/>
      <c r="U258" s="73" t="s">
        <v>7830</v>
      </c>
      <c r="V258" s="73"/>
      <c r="W258" s="73"/>
      <c r="X258" s="73"/>
      <c r="Y258" s="73"/>
      <c r="Z258" s="73"/>
      <c r="AA258" s="73"/>
      <c r="AB258" s="75" t="e">
        <v>#VALUE!</v>
      </c>
      <c r="AC258" s="73" t="s">
        <v>497</v>
      </c>
      <c r="AD258" s="73" t="s">
        <v>339</v>
      </c>
      <c r="AE258" s="73"/>
      <c r="AF258" s="73" t="s">
        <v>131</v>
      </c>
      <c r="AG258" s="73" t="s">
        <v>131</v>
      </c>
      <c r="AH258" s="73" t="s">
        <v>3</v>
      </c>
      <c r="AI258" s="73"/>
      <c r="AJ258" s="73"/>
      <c r="AK258" s="73" t="s">
        <v>976</v>
      </c>
      <c r="AL258" s="73" t="s">
        <v>7495</v>
      </c>
      <c r="AM258" s="73" t="s">
        <v>497</v>
      </c>
      <c r="AN258" s="73" t="s">
        <v>7808</v>
      </c>
      <c r="AO258" s="73" t="s">
        <v>497</v>
      </c>
      <c r="AP258" s="73" t="s">
        <v>497</v>
      </c>
      <c r="AQ258" s="73"/>
      <c r="AR258" s="73"/>
      <c r="AS258" s="73"/>
      <c r="AT258" s="73"/>
      <c r="AU258" s="73" t="s">
        <v>225</v>
      </c>
      <c r="AV258" s="73" t="s">
        <v>2915</v>
      </c>
      <c r="AW258" s="73" t="s">
        <v>6</v>
      </c>
      <c r="AX258" s="73" t="s">
        <v>6</v>
      </c>
      <c r="AY258" s="73">
        <v>7</v>
      </c>
      <c r="AZ258" s="73"/>
      <c r="BA258" s="73">
        <v>1</v>
      </c>
      <c r="BB258" s="73" t="s">
        <v>7572</v>
      </c>
      <c r="BC258" s="73"/>
      <c r="BD258" s="73"/>
      <c r="BE258" s="73"/>
      <c r="BF258" s="73"/>
      <c r="BG258" s="73"/>
      <c r="BH258" s="76"/>
    </row>
    <row r="259" spans="1:60" x14ac:dyDescent="0.25">
      <c r="A259" s="72">
        <v>199</v>
      </c>
      <c r="B259" s="73">
        <v>1962</v>
      </c>
      <c r="C259" s="73" t="s">
        <v>5354</v>
      </c>
      <c r="D259" s="73" t="s">
        <v>8179</v>
      </c>
      <c r="E259" s="73" t="s">
        <v>7838</v>
      </c>
      <c r="F259" s="73" t="s">
        <v>7839</v>
      </c>
      <c r="G259" s="73" t="s">
        <v>7840</v>
      </c>
      <c r="H259" s="74">
        <v>22853</v>
      </c>
      <c r="I259" s="73" t="s">
        <v>7841</v>
      </c>
      <c r="J259" s="73"/>
      <c r="K259" s="73" t="s">
        <v>2037</v>
      </c>
      <c r="L259" s="73" t="s">
        <v>7584</v>
      </c>
      <c r="M259" s="73"/>
      <c r="N259" s="73" t="s">
        <v>7541</v>
      </c>
      <c r="O259" s="73" t="s">
        <v>7829</v>
      </c>
      <c r="P259" s="73" t="s">
        <v>980</v>
      </c>
      <c r="Q259" s="73" t="s">
        <v>7560</v>
      </c>
      <c r="R259" s="73">
        <v>3</v>
      </c>
      <c r="S259" s="73" t="s">
        <v>7720</v>
      </c>
      <c r="T259" s="73"/>
      <c r="U259" s="73" t="s">
        <v>7830</v>
      </c>
      <c r="V259" s="73"/>
      <c r="W259" s="73"/>
      <c r="X259" s="73"/>
      <c r="Y259" s="73"/>
      <c r="Z259" s="73" t="s">
        <v>6</v>
      </c>
      <c r="AA259" s="73"/>
      <c r="AB259" s="75">
        <v>4</v>
      </c>
      <c r="AC259" s="73" t="s">
        <v>497</v>
      </c>
      <c r="AD259" s="73" t="s">
        <v>7843</v>
      </c>
      <c r="AE259" s="73"/>
      <c r="AF259" s="73" t="s">
        <v>0</v>
      </c>
      <c r="AG259" s="73" t="s">
        <v>131</v>
      </c>
      <c r="AH259" s="73" t="s">
        <v>0</v>
      </c>
      <c r="AI259" s="73"/>
      <c r="AJ259" s="73"/>
      <c r="AK259" s="73" t="s">
        <v>836</v>
      </c>
      <c r="AL259" s="73" t="s">
        <v>7495</v>
      </c>
      <c r="AM259" s="73"/>
      <c r="AN259" s="73"/>
      <c r="AO259" s="73" t="s">
        <v>497</v>
      </c>
      <c r="AP259" s="73" t="s">
        <v>497</v>
      </c>
      <c r="AQ259" s="73"/>
      <c r="AR259" s="73" t="s">
        <v>7563</v>
      </c>
      <c r="AS259" s="73"/>
      <c r="AT259" s="73"/>
      <c r="AU259" s="73" t="s">
        <v>7538</v>
      </c>
      <c r="AV259" s="73" t="s">
        <v>6</v>
      </c>
      <c r="AW259" s="73" t="s">
        <v>6</v>
      </c>
      <c r="AX259" s="73" t="s">
        <v>339</v>
      </c>
      <c r="AY259" s="73">
        <v>7</v>
      </c>
      <c r="AZ259" s="73"/>
      <c r="BA259" s="73">
        <v>1</v>
      </c>
      <c r="BB259" s="73" t="s">
        <v>7605</v>
      </c>
      <c r="BC259" s="73"/>
      <c r="BD259" s="73" t="s">
        <v>7498</v>
      </c>
      <c r="BE259" s="73"/>
      <c r="BF259" s="73"/>
      <c r="BG259" s="73"/>
      <c r="BH259" s="76"/>
    </row>
    <row r="260" spans="1:60" x14ac:dyDescent="0.25">
      <c r="A260" s="72">
        <v>89</v>
      </c>
      <c r="B260" s="73">
        <v>1961</v>
      </c>
      <c r="C260" s="73" t="s">
        <v>5354</v>
      </c>
      <c r="D260" s="73" t="s">
        <v>7825</v>
      </c>
      <c r="E260" s="73" t="s">
        <v>7825</v>
      </c>
      <c r="F260" s="73" t="s">
        <v>7826</v>
      </c>
      <c r="G260" s="73" t="s">
        <v>7844</v>
      </c>
      <c r="H260" s="74">
        <v>22319</v>
      </c>
      <c r="I260" s="73" t="s">
        <v>7827</v>
      </c>
      <c r="J260" s="73"/>
      <c r="K260" s="73" t="s">
        <v>258</v>
      </c>
      <c r="L260" s="73" t="s">
        <v>7828</v>
      </c>
      <c r="M260" s="73"/>
      <c r="N260" s="73" t="s">
        <v>7541</v>
      </c>
      <c r="O260" s="73" t="s">
        <v>7829</v>
      </c>
      <c r="P260" s="73"/>
      <c r="Q260" s="73"/>
      <c r="R260" s="73">
        <v>4</v>
      </c>
      <c r="S260" s="73" t="s">
        <v>7516</v>
      </c>
      <c r="T260" s="73"/>
      <c r="U260" s="73" t="s">
        <v>7830</v>
      </c>
      <c r="V260" s="73"/>
      <c r="W260" s="73"/>
      <c r="X260" s="73"/>
      <c r="Y260" s="73"/>
      <c r="Z260" s="73" t="s">
        <v>6</v>
      </c>
      <c r="AA260" s="73"/>
      <c r="AB260" s="75">
        <v>0.5</v>
      </c>
      <c r="AC260" s="73" t="s">
        <v>497</v>
      </c>
      <c r="AD260" s="73" t="s">
        <v>7545</v>
      </c>
      <c r="AE260" s="73"/>
      <c r="AF260" s="73" t="s">
        <v>0</v>
      </c>
      <c r="AG260" s="73" t="s">
        <v>3</v>
      </c>
      <c r="AH260" s="73" t="s">
        <v>131</v>
      </c>
      <c r="AI260" s="73" t="s">
        <v>0</v>
      </c>
      <c r="AJ260" s="73"/>
      <c r="AK260" s="73" t="s">
        <v>332</v>
      </c>
      <c r="AL260" s="73" t="s">
        <v>7495</v>
      </c>
      <c r="AM260" s="73"/>
      <c r="AN260" s="73" t="s">
        <v>7842</v>
      </c>
      <c r="AO260" s="73" t="s">
        <v>497</v>
      </c>
      <c r="AP260" s="73" t="s">
        <v>497</v>
      </c>
      <c r="AQ260" s="73"/>
      <c r="AR260" s="73" t="s">
        <v>7563</v>
      </c>
      <c r="AS260" s="73"/>
      <c r="AT260" s="73"/>
      <c r="AU260" s="73" t="s">
        <v>7521</v>
      </c>
      <c r="AV260" s="73" t="s">
        <v>2915</v>
      </c>
      <c r="AW260" s="73" t="s">
        <v>2915</v>
      </c>
      <c r="AX260" s="73" t="s">
        <v>980</v>
      </c>
      <c r="AY260" s="73">
        <v>6</v>
      </c>
      <c r="AZ260" s="73" t="s">
        <v>7507</v>
      </c>
      <c r="BA260" s="73">
        <v>1</v>
      </c>
      <c r="BB260" s="73" t="s">
        <v>7508</v>
      </c>
      <c r="BC260" s="73"/>
      <c r="BD260" s="73" t="s">
        <v>7509</v>
      </c>
      <c r="BE260" s="73"/>
      <c r="BF260" s="73"/>
      <c r="BG260" s="73"/>
      <c r="BH260" s="76"/>
    </row>
    <row r="261" spans="1:60" x14ac:dyDescent="0.25">
      <c r="A261" s="72">
        <v>90</v>
      </c>
      <c r="B261" s="73">
        <v>1961</v>
      </c>
      <c r="C261" s="73" t="s">
        <v>5354</v>
      </c>
      <c r="D261" s="73" t="s">
        <v>7825</v>
      </c>
      <c r="E261" s="73" t="s">
        <v>7825</v>
      </c>
      <c r="F261" s="73" t="s">
        <v>7826</v>
      </c>
      <c r="G261" s="73" t="s">
        <v>8324</v>
      </c>
      <c r="H261" s="74">
        <v>22319</v>
      </c>
      <c r="I261" s="73" t="s">
        <v>7845</v>
      </c>
      <c r="J261" s="73"/>
      <c r="K261" s="73" t="s">
        <v>258</v>
      </c>
      <c r="L261" s="73" t="s">
        <v>7828</v>
      </c>
      <c r="M261" s="73"/>
      <c r="N261" s="73" t="s">
        <v>7541</v>
      </c>
      <c r="O261" s="73" t="s">
        <v>7829</v>
      </c>
      <c r="P261" s="73" t="s">
        <v>4679</v>
      </c>
      <c r="Q261" s="73"/>
      <c r="R261" s="73">
        <v>4</v>
      </c>
      <c r="S261" s="73" t="s">
        <v>7516</v>
      </c>
      <c r="T261" s="73"/>
      <c r="U261" s="73" t="s">
        <v>7830</v>
      </c>
      <c r="V261" s="73"/>
      <c r="W261" s="73"/>
      <c r="X261" s="73" t="s">
        <v>7498</v>
      </c>
      <c r="Y261" s="73" t="s">
        <v>7492</v>
      </c>
      <c r="Z261" s="73" t="s">
        <v>6</v>
      </c>
      <c r="AA261" s="73"/>
      <c r="AB261" s="75">
        <v>1.5</v>
      </c>
      <c r="AC261" s="73"/>
      <c r="AD261" s="73" t="s">
        <v>7545</v>
      </c>
      <c r="AE261" s="73"/>
      <c r="AF261" s="73" t="s">
        <v>131</v>
      </c>
      <c r="AG261" s="73" t="s">
        <v>3</v>
      </c>
      <c r="AH261" s="73" t="s">
        <v>131</v>
      </c>
      <c r="AI261" s="73" t="s">
        <v>497</v>
      </c>
      <c r="AJ261" s="73"/>
      <c r="AK261" s="73" t="s">
        <v>175</v>
      </c>
      <c r="AL261" s="73" t="s">
        <v>7495</v>
      </c>
      <c r="AM261" s="73"/>
      <c r="AN261" s="73"/>
      <c r="AO261" s="73"/>
      <c r="AP261" s="73"/>
      <c r="AQ261" s="73"/>
      <c r="AR261" s="73"/>
      <c r="AS261" s="73"/>
      <c r="AT261" s="73"/>
      <c r="AU261" s="73" t="s">
        <v>7521</v>
      </c>
      <c r="AV261" s="73" t="s">
        <v>2915</v>
      </c>
      <c r="AW261" s="73" t="s">
        <v>2915</v>
      </c>
      <c r="AX261" s="73" t="s">
        <v>7544</v>
      </c>
      <c r="AY261" s="73">
        <v>6</v>
      </c>
      <c r="AZ261" s="73" t="s">
        <v>7507</v>
      </c>
      <c r="BA261" s="73">
        <v>1</v>
      </c>
      <c r="BB261" s="73" t="s">
        <v>7846</v>
      </c>
      <c r="BC261" s="73"/>
      <c r="BD261" s="73" t="s">
        <v>7498</v>
      </c>
      <c r="BE261" s="73"/>
      <c r="BF261" s="73"/>
      <c r="BG261" s="73"/>
      <c r="BH261" s="76"/>
    </row>
    <row r="262" spans="1:60" x14ac:dyDescent="0.25">
      <c r="A262" s="72">
        <v>91</v>
      </c>
      <c r="B262" s="73">
        <v>1961</v>
      </c>
      <c r="C262" s="73" t="s">
        <v>5354</v>
      </c>
      <c r="D262" s="73" t="s">
        <v>7825</v>
      </c>
      <c r="E262" s="73" t="s">
        <v>7825</v>
      </c>
      <c r="F262" s="73" t="s">
        <v>7826</v>
      </c>
      <c r="G262" s="73" t="s">
        <v>7844</v>
      </c>
      <c r="H262" s="74">
        <v>22319</v>
      </c>
      <c r="I262" s="73" t="s">
        <v>7827</v>
      </c>
      <c r="J262" s="73"/>
      <c r="K262" s="73" t="s">
        <v>258</v>
      </c>
      <c r="L262" s="73" t="s">
        <v>7828</v>
      </c>
      <c r="M262" s="73"/>
      <c r="N262" s="73" t="s">
        <v>7541</v>
      </c>
      <c r="O262" s="73" t="s">
        <v>7829</v>
      </c>
      <c r="P262" s="73" t="s">
        <v>4679</v>
      </c>
      <c r="Q262" s="73" t="s">
        <v>7492</v>
      </c>
      <c r="R262" s="73">
        <v>4</v>
      </c>
      <c r="S262" s="73" t="s">
        <v>7516</v>
      </c>
      <c r="T262" s="73"/>
      <c r="U262" s="73" t="s">
        <v>7830</v>
      </c>
      <c r="V262" s="73"/>
      <c r="W262" s="73"/>
      <c r="X262" s="73" t="s">
        <v>7498</v>
      </c>
      <c r="Y262" s="73" t="s">
        <v>7595</v>
      </c>
      <c r="Z262" s="73" t="s">
        <v>6</v>
      </c>
      <c r="AA262" s="73"/>
      <c r="AB262" s="75">
        <v>0.5</v>
      </c>
      <c r="AC262" s="73" t="s">
        <v>497</v>
      </c>
      <c r="AD262" s="73" t="s">
        <v>7563</v>
      </c>
      <c r="AE262" s="73"/>
      <c r="AF262" s="73" t="s">
        <v>0</v>
      </c>
      <c r="AG262" s="73" t="s">
        <v>3</v>
      </c>
      <c r="AH262" s="73" t="s">
        <v>62</v>
      </c>
      <c r="AI262" s="73"/>
      <c r="AJ262" s="73"/>
      <c r="AK262" s="73" t="s">
        <v>135</v>
      </c>
      <c r="AL262" s="73" t="s">
        <v>7495</v>
      </c>
      <c r="AM262" s="73" t="s">
        <v>497</v>
      </c>
      <c r="AN262" s="73" t="s">
        <v>7847</v>
      </c>
      <c r="AO262" s="73" t="s">
        <v>497</v>
      </c>
      <c r="AP262" s="73" t="s">
        <v>497</v>
      </c>
      <c r="AQ262" s="73"/>
      <c r="AR262" s="73" t="s">
        <v>7563</v>
      </c>
      <c r="AS262" s="73"/>
      <c r="AT262" s="73" t="s">
        <v>7504</v>
      </c>
      <c r="AU262" s="73" t="s">
        <v>7521</v>
      </c>
      <c r="AV262" s="73" t="s">
        <v>2915</v>
      </c>
      <c r="AW262" s="73" t="s">
        <v>2915</v>
      </c>
      <c r="AX262" s="73" t="s">
        <v>980</v>
      </c>
      <c r="AY262" s="73">
        <v>7</v>
      </c>
      <c r="AZ262" s="73" t="s">
        <v>7507</v>
      </c>
      <c r="BA262" s="73">
        <v>1</v>
      </c>
      <c r="BB262" s="73" t="s">
        <v>7508</v>
      </c>
      <c r="BC262" s="73"/>
      <c r="BD262" s="73" t="s">
        <v>7848</v>
      </c>
      <c r="BE262" s="73"/>
      <c r="BF262" s="73"/>
      <c r="BG262" s="73"/>
      <c r="BH262" s="76"/>
    </row>
    <row r="263" spans="1:60" x14ac:dyDescent="0.25">
      <c r="A263" s="72">
        <v>92</v>
      </c>
      <c r="B263" s="73">
        <v>1961</v>
      </c>
      <c r="C263" s="73" t="s">
        <v>5354</v>
      </c>
      <c r="D263" s="73" t="s">
        <v>7825</v>
      </c>
      <c r="E263" s="73" t="s">
        <v>7825</v>
      </c>
      <c r="F263" s="73" t="s">
        <v>7826</v>
      </c>
      <c r="G263" s="73" t="s">
        <v>7849</v>
      </c>
      <c r="H263" s="74">
        <v>22347</v>
      </c>
      <c r="I263" s="73" t="s">
        <v>7827</v>
      </c>
      <c r="J263" s="73"/>
      <c r="K263" s="73" t="s">
        <v>258</v>
      </c>
      <c r="L263" s="73" t="s">
        <v>7828</v>
      </c>
      <c r="M263" s="73"/>
      <c r="N263" s="73" t="s">
        <v>7541</v>
      </c>
      <c r="O263" s="73" t="s">
        <v>7829</v>
      </c>
      <c r="P263" s="73" t="s">
        <v>4679</v>
      </c>
      <c r="Q263" s="73" t="s">
        <v>7492</v>
      </c>
      <c r="R263" s="73">
        <v>4</v>
      </c>
      <c r="S263" s="73" t="s">
        <v>7516</v>
      </c>
      <c r="T263" s="73"/>
      <c r="U263" s="73" t="s">
        <v>7830</v>
      </c>
      <c r="V263" s="73"/>
      <c r="W263" s="73"/>
      <c r="X263" s="73" t="s">
        <v>7498</v>
      </c>
      <c r="Y263" s="73" t="s">
        <v>7595</v>
      </c>
      <c r="Z263" s="73" t="s">
        <v>6</v>
      </c>
      <c r="AA263" s="73"/>
      <c r="AB263" s="75">
        <v>0.5</v>
      </c>
      <c r="AC263" s="73" t="s">
        <v>497</v>
      </c>
      <c r="AD263" s="73" t="s">
        <v>7563</v>
      </c>
      <c r="AE263" s="73"/>
      <c r="AF263" s="73" t="s">
        <v>310</v>
      </c>
      <c r="AG263" s="73" t="s">
        <v>3</v>
      </c>
      <c r="AH263" s="73" t="s">
        <v>1847</v>
      </c>
      <c r="AI263" s="73"/>
      <c r="AJ263" s="73"/>
      <c r="AK263" s="73" t="s">
        <v>1144</v>
      </c>
      <c r="AL263" s="73" t="s">
        <v>7495</v>
      </c>
      <c r="AM263" s="73"/>
      <c r="AN263" s="73"/>
      <c r="AO263" s="73" t="s">
        <v>497</v>
      </c>
      <c r="AP263" s="73" t="s">
        <v>497</v>
      </c>
      <c r="AQ263" s="73"/>
      <c r="AR263" s="73" t="s">
        <v>7563</v>
      </c>
      <c r="AS263" s="73"/>
      <c r="AT263" s="73" t="s">
        <v>7504</v>
      </c>
      <c r="AU263" s="73" t="s">
        <v>339</v>
      </c>
      <c r="AV263" s="73" t="s">
        <v>6</v>
      </c>
      <c r="AW263" s="73" t="s">
        <v>6</v>
      </c>
      <c r="AX263" s="73" t="s">
        <v>980</v>
      </c>
      <c r="AY263" s="73">
        <v>11</v>
      </c>
      <c r="AZ263" s="73" t="s">
        <v>7537</v>
      </c>
      <c r="BA263" s="73">
        <v>1</v>
      </c>
      <c r="BB263" s="73" t="s">
        <v>7605</v>
      </c>
      <c r="BC263" s="73"/>
      <c r="BD263" s="73" t="s">
        <v>7509</v>
      </c>
      <c r="BE263" s="73"/>
      <c r="BF263" s="73"/>
      <c r="BG263" s="73"/>
      <c r="BH263" s="76"/>
    </row>
    <row r="264" spans="1:60" x14ac:dyDescent="0.25">
      <c r="A264" s="72">
        <v>93</v>
      </c>
      <c r="B264" s="73">
        <v>1961</v>
      </c>
      <c r="C264" s="73" t="s">
        <v>5354</v>
      </c>
      <c r="D264" s="73" t="s">
        <v>7825</v>
      </c>
      <c r="E264" s="73" t="s">
        <v>7825</v>
      </c>
      <c r="F264" s="73" t="s">
        <v>7826</v>
      </c>
      <c r="G264" s="73" t="s">
        <v>8325</v>
      </c>
      <c r="H264" s="74">
        <v>22347</v>
      </c>
      <c r="I264" s="73" t="s">
        <v>7827</v>
      </c>
      <c r="J264" s="73"/>
      <c r="K264" s="73" t="s">
        <v>258</v>
      </c>
      <c r="L264" s="73" t="s">
        <v>7828</v>
      </c>
      <c r="M264" s="73"/>
      <c r="N264" s="73" t="s">
        <v>7541</v>
      </c>
      <c r="O264" s="73" t="s">
        <v>7829</v>
      </c>
      <c r="P264" s="73"/>
      <c r="Q264" s="73"/>
      <c r="R264" s="73">
        <v>4</v>
      </c>
      <c r="S264" s="73" t="s">
        <v>7516</v>
      </c>
      <c r="T264" s="73"/>
      <c r="U264" s="73" t="s">
        <v>7830</v>
      </c>
      <c r="V264" s="73"/>
      <c r="W264" s="73"/>
      <c r="X264" s="73"/>
      <c r="Y264" s="73"/>
      <c r="Z264" s="73" t="s">
        <v>6</v>
      </c>
      <c r="AA264" s="73"/>
      <c r="AB264" s="75">
        <v>0.5</v>
      </c>
      <c r="AC264" s="73" t="s">
        <v>497</v>
      </c>
      <c r="AD264" s="73" t="s">
        <v>7545</v>
      </c>
      <c r="AE264" s="73"/>
      <c r="AF264" s="73" t="s">
        <v>0</v>
      </c>
      <c r="AG264" s="73" t="s">
        <v>310</v>
      </c>
      <c r="AH264" s="73" t="s">
        <v>5</v>
      </c>
      <c r="AI264" s="73"/>
      <c r="AJ264" s="73"/>
      <c r="AK264" s="73" t="s">
        <v>418</v>
      </c>
      <c r="AL264" s="73" t="s">
        <v>7495</v>
      </c>
      <c r="AM264" s="73" t="s">
        <v>310</v>
      </c>
      <c r="AN264" s="73" t="s">
        <v>7551</v>
      </c>
      <c r="AO264" s="73" t="s">
        <v>497</v>
      </c>
      <c r="AP264" s="73" t="s">
        <v>497</v>
      </c>
      <c r="AQ264" s="73"/>
      <c r="AR264" s="73" t="s">
        <v>7563</v>
      </c>
      <c r="AS264" s="73"/>
      <c r="AT264" s="73"/>
      <c r="AU264" s="73" t="s">
        <v>7554</v>
      </c>
      <c r="AV264" s="73" t="s">
        <v>6</v>
      </c>
      <c r="AW264" s="73" t="s">
        <v>6</v>
      </c>
      <c r="AX264" s="73" t="s">
        <v>7497</v>
      </c>
      <c r="AY264" s="73">
        <v>9</v>
      </c>
      <c r="AZ264" s="73" t="s">
        <v>7507</v>
      </c>
      <c r="BA264" s="73">
        <v>1</v>
      </c>
      <c r="BB264" s="73" t="s">
        <v>7605</v>
      </c>
      <c r="BC264" s="73"/>
      <c r="BD264" s="73" t="s">
        <v>7509</v>
      </c>
      <c r="BE264" s="73"/>
      <c r="BF264" s="73"/>
      <c r="BG264" s="73"/>
      <c r="BH264" s="76"/>
    </row>
    <row r="265" spans="1:60" x14ac:dyDescent="0.25">
      <c r="A265" s="72">
        <v>94</v>
      </c>
      <c r="B265" s="73">
        <v>1961</v>
      </c>
      <c r="C265" s="73" t="s">
        <v>5354</v>
      </c>
      <c r="D265" s="73" t="s">
        <v>7825</v>
      </c>
      <c r="E265" s="73" t="s">
        <v>7825</v>
      </c>
      <c r="F265" s="73" t="s">
        <v>7826</v>
      </c>
      <c r="G265" s="73" t="s">
        <v>8324</v>
      </c>
      <c r="H265" s="74">
        <v>22348</v>
      </c>
      <c r="I265" s="73" t="s">
        <v>7827</v>
      </c>
      <c r="J265" s="73"/>
      <c r="K265" s="73" t="s">
        <v>258</v>
      </c>
      <c r="L265" s="73" t="s">
        <v>7828</v>
      </c>
      <c r="M265" s="73"/>
      <c r="N265" s="73" t="s">
        <v>7541</v>
      </c>
      <c r="O265" s="73" t="s">
        <v>7829</v>
      </c>
      <c r="P265" s="73"/>
      <c r="Q265" s="73"/>
      <c r="R265" s="73">
        <v>4</v>
      </c>
      <c r="S265" s="73" t="s">
        <v>7516</v>
      </c>
      <c r="T265" s="73"/>
      <c r="U265" s="73" t="s">
        <v>7830</v>
      </c>
      <c r="V265" s="73"/>
      <c r="W265" s="73"/>
      <c r="X265" s="73"/>
      <c r="Y265" s="73"/>
      <c r="Z265" s="73" t="s">
        <v>6</v>
      </c>
      <c r="AA265" s="73"/>
      <c r="AB265" s="75">
        <v>1.5</v>
      </c>
      <c r="AC265" s="73" t="s">
        <v>310</v>
      </c>
      <c r="AD265" s="73" t="s">
        <v>339</v>
      </c>
      <c r="AE265" s="73"/>
      <c r="AF265" s="73" t="s">
        <v>3</v>
      </c>
      <c r="AG265" s="73" t="s">
        <v>0</v>
      </c>
      <c r="AH265" s="73" t="s">
        <v>5</v>
      </c>
      <c r="AI265" s="73"/>
      <c r="AJ265" s="73"/>
      <c r="AK265" s="73" t="s">
        <v>315</v>
      </c>
      <c r="AL265" s="73" t="s">
        <v>7495</v>
      </c>
      <c r="AM265" s="73"/>
      <c r="AN265" s="73" t="s">
        <v>7842</v>
      </c>
      <c r="AO265" s="73" t="s">
        <v>497</v>
      </c>
      <c r="AP265" s="73" t="s">
        <v>497</v>
      </c>
      <c r="AQ265" s="73"/>
      <c r="AR265" s="73"/>
      <c r="AS265" s="73" t="s">
        <v>310</v>
      </c>
      <c r="AT265" s="73"/>
      <c r="AU265" s="73" t="s">
        <v>7538</v>
      </c>
      <c r="AV265" s="73" t="s">
        <v>6</v>
      </c>
      <c r="AW265" s="73" t="s">
        <v>6</v>
      </c>
      <c r="AX265" s="73" t="s">
        <v>980</v>
      </c>
      <c r="AY265" s="73">
        <v>7</v>
      </c>
      <c r="AZ265" s="73" t="s">
        <v>7507</v>
      </c>
      <c r="BA265" s="73">
        <v>1</v>
      </c>
      <c r="BB265" s="73" t="s">
        <v>7508</v>
      </c>
      <c r="BC265" s="73"/>
      <c r="BD265" s="73"/>
      <c r="BE265" s="73"/>
      <c r="BF265" s="73"/>
      <c r="BG265" s="73"/>
      <c r="BH265" s="76"/>
    </row>
    <row r="266" spans="1:60" x14ac:dyDescent="0.25">
      <c r="A266" s="72">
        <v>95</v>
      </c>
      <c r="B266" s="73">
        <v>1961</v>
      </c>
      <c r="C266" s="73" t="s">
        <v>5354</v>
      </c>
      <c r="D266" s="73" t="s">
        <v>7825</v>
      </c>
      <c r="E266" s="73" t="s">
        <v>7825</v>
      </c>
      <c r="F266" s="73" t="s">
        <v>7826</v>
      </c>
      <c r="G266" s="73" t="s">
        <v>7850</v>
      </c>
      <c r="H266" s="74">
        <v>22348</v>
      </c>
      <c r="I266" s="73" t="s">
        <v>7827</v>
      </c>
      <c r="J266" s="73"/>
      <c r="K266" s="73" t="s">
        <v>258</v>
      </c>
      <c r="L266" s="73" t="s">
        <v>7828</v>
      </c>
      <c r="M266" s="73"/>
      <c r="N266" s="73" t="s">
        <v>7541</v>
      </c>
      <c r="O266" s="73" t="s">
        <v>7829</v>
      </c>
      <c r="P266" s="73"/>
      <c r="Q266" s="73"/>
      <c r="R266" s="73">
        <v>4</v>
      </c>
      <c r="S266" s="73" t="s">
        <v>7516</v>
      </c>
      <c r="T266" s="73"/>
      <c r="U266" s="73" t="s">
        <v>7830</v>
      </c>
      <c r="V266" s="73"/>
      <c r="W266" s="73"/>
      <c r="X266" s="73" t="s">
        <v>7498</v>
      </c>
      <c r="Y266" s="73" t="s">
        <v>7492</v>
      </c>
      <c r="Z266" s="73" t="s">
        <v>6</v>
      </c>
      <c r="AA266" s="73"/>
      <c r="AB266" s="75">
        <v>2.5</v>
      </c>
      <c r="AC266" s="73" t="s">
        <v>310</v>
      </c>
      <c r="AD266" s="73" t="s">
        <v>339</v>
      </c>
      <c r="AE266" s="73"/>
      <c r="AF266" s="73" t="s">
        <v>131</v>
      </c>
      <c r="AG266" s="73" t="s">
        <v>0</v>
      </c>
      <c r="AH266" s="73" t="s">
        <v>310</v>
      </c>
      <c r="AI266" s="73"/>
      <c r="AJ266" s="73"/>
      <c r="AK266" s="73" t="s">
        <v>1400</v>
      </c>
      <c r="AL266" s="73" t="s">
        <v>7495</v>
      </c>
      <c r="AM266" s="73"/>
      <c r="AN266" s="73"/>
      <c r="AO266" s="73" t="s">
        <v>497</v>
      </c>
      <c r="AP266" s="73" t="s">
        <v>497</v>
      </c>
      <c r="AQ266" s="73"/>
      <c r="AR266" s="73"/>
      <c r="AS266" s="73" t="s">
        <v>310</v>
      </c>
      <c r="AT266" s="73"/>
      <c r="AU266" s="73" t="s">
        <v>7505</v>
      </c>
      <c r="AV266" s="73" t="s">
        <v>2915</v>
      </c>
      <c r="AW266" s="73" t="s">
        <v>2915</v>
      </c>
      <c r="AX266" s="73" t="s">
        <v>6</v>
      </c>
      <c r="AY266" s="73">
        <v>0</v>
      </c>
      <c r="AZ266" s="73" t="s">
        <v>7507</v>
      </c>
      <c r="BA266" s="73">
        <v>1</v>
      </c>
      <c r="BB266" s="73" t="s">
        <v>7508</v>
      </c>
      <c r="BC266" s="73"/>
      <c r="BD266" s="73"/>
      <c r="BE266" s="73"/>
      <c r="BF266" s="73"/>
      <c r="BG266" s="73"/>
      <c r="BH266" s="76"/>
    </row>
    <row r="267" spans="1:60" x14ac:dyDescent="0.25">
      <c r="A267" s="72">
        <v>96</v>
      </c>
      <c r="B267" s="73">
        <v>1961</v>
      </c>
      <c r="C267" s="73" t="s">
        <v>5354</v>
      </c>
      <c r="D267" s="73" t="s">
        <v>7825</v>
      </c>
      <c r="E267" s="73" t="s">
        <v>7825</v>
      </c>
      <c r="F267" s="73" t="s">
        <v>7826</v>
      </c>
      <c r="G267" s="73" t="s">
        <v>8324</v>
      </c>
      <c r="H267" s="74">
        <v>22348</v>
      </c>
      <c r="I267" s="73" t="s">
        <v>7827</v>
      </c>
      <c r="J267" s="73"/>
      <c r="K267" s="73" t="s">
        <v>258</v>
      </c>
      <c r="L267" s="73" t="s">
        <v>7828</v>
      </c>
      <c r="M267" s="73"/>
      <c r="N267" s="73" t="s">
        <v>7541</v>
      </c>
      <c r="O267" s="73" t="s">
        <v>7829</v>
      </c>
      <c r="P267" s="73"/>
      <c r="Q267" s="73"/>
      <c r="R267" s="73">
        <v>4</v>
      </c>
      <c r="S267" s="73" t="s">
        <v>7516</v>
      </c>
      <c r="T267" s="73"/>
      <c r="U267" s="73" t="s">
        <v>7830</v>
      </c>
      <c r="V267" s="73"/>
      <c r="W267" s="73"/>
      <c r="X267" s="73"/>
      <c r="Y267" s="73"/>
      <c r="Z267" s="73" t="s">
        <v>6</v>
      </c>
      <c r="AA267" s="73"/>
      <c r="AB267" s="75">
        <v>1.5</v>
      </c>
      <c r="AC267" s="73"/>
      <c r="AD267" s="73" t="s">
        <v>7498</v>
      </c>
      <c r="AE267" s="73"/>
      <c r="AF267" s="73" t="s">
        <v>310</v>
      </c>
      <c r="AG267" s="73" t="s">
        <v>0</v>
      </c>
      <c r="AH267" s="73" t="s">
        <v>62</v>
      </c>
      <c r="AI267" s="73"/>
      <c r="AJ267" s="73"/>
      <c r="AK267" s="73" t="s">
        <v>273</v>
      </c>
      <c r="AL267" s="73" t="s">
        <v>7495</v>
      </c>
      <c r="AM267" s="73"/>
      <c r="AN267" s="73"/>
      <c r="AO267" s="73" t="s">
        <v>497</v>
      </c>
      <c r="AP267" s="73" t="s">
        <v>497</v>
      </c>
      <c r="AQ267" s="73"/>
      <c r="AR267" s="73"/>
      <c r="AS267" s="73" t="s">
        <v>310</v>
      </c>
      <c r="AT267" s="73"/>
      <c r="AU267" s="73" t="s">
        <v>339</v>
      </c>
      <c r="AV267" s="73" t="s">
        <v>6</v>
      </c>
      <c r="AW267" s="73" t="s">
        <v>6</v>
      </c>
      <c r="AX267" s="73" t="s">
        <v>980</v>
      </c>
      <c r="AY267" s="73">
        <v>12</v>
      </c>
      <c r="AZ267" s="73" t="s">
        <v>7507</v>
      </c>
      <c r="BA267" s="73">
        <v>1</v>
      </c>
      <c r="BB267" s="73" t="s">
        <v>7523</v>
      </c>
      <c r="BC267" s="73"/>
      <c r="BD267" s="73" t="s">
        <v>7509</v>
      </c>
      <c r="BE267" s="73"/>
      <c r="BF267" s="73"/>
      <c r="BG267" s="73"/>
      <c r="BH267" s="76"/>
    </row>
    <row r="268" spans="1:60" x14ac:dyDescent="0.25">
      <c r="A268" s="72">
        <v>327</v>
      </c>
      <c r="B268" s="73">
        <v>1964</v>
      </c>
      <c r="C268" s="73" t="s">
        <v>496</v>
      </c>
      <c r="D268" s="73" t="s">
        <v>7612</v>
      </c>
      <c r="E268" s="73"/>
      <c r="F268" s="73"/>
      <c r="G268" s="73"/>
      <c r="H268" s="73"/>
      <c r="I268" s="73"/>
      <c r="J268" s="73"/>
      <c r="K268" s="73"/>
      <c r="L268" s="73"/>
      <c r="M268" s="73"/>
      <c r="N268" s="73" t="s">
        <v>980</v>
      </c>
      <c r="O268" s="73" t="s">
        <v>2090</v>
      </c>
      <c r="P268" s="73" t="s">
        <v>7523</v>
      </c>
      <c r="Q268" s="73"/>
      <c r="R268" s="73">
        <v>4</v>
      </c>
      <c r="S268" s="73"/>
      <c r="T268" s="73"/>
      <c r="U268" s="73" t="s">
        <v>7525</v>
      </c>
      <c r="V268" s="73"/>
      <c r="W268" s="73"/>
      <c r="X268" s="73"/>
      <c r="Y268" s="73"/>
      <c r="Z268" s="73" t="s">
        <v>2915</v>
      </c>
      <c r="AA268" s="73"/>
      <c r="AB268" s="75">
        <v>1</v>
      </c>
      <c r="AC268" s="73" t="s">
        <v>497</v>
      </c>
      <c r="AD268" s="73"/>
      <c r="AE268" s="73"/>
      <c r="AF268" s="73"/>
      <c r="AG268" s="73"/>
      <c r="AH268" s="73" t="s">
        <v>3</v>
      </c>
      <c r="AI268" s="73"/>
      <c r="AJ268" s="73"/>
      <c r="AK268" s="73" t="s">
        <v>1133</v>
      </c>
      <c r="AL268" s="73" t="s">
        <v>7495</v>
      </c>
      <c r="AM268" s="73" t="s">
        <v>310</v>
      </c>
      <c r="AN268" s="73" t="s">
        <v>7627</v>
      </c>
      <c r="AO268" s="73" t="s">
        <v>497</v>
      </c>
      <c r="AP268" s="73" t="s">
        <v>497</v>
      </c>
      <c r="AQ268" s="73"/>
      <c r="AR268" s="73"/>
      <c r="AS268" s="73"/>
      <c r="AT268" s="73"/>
      <c r="AU268" s="73"/>
      <c r="AV268" s="73"/>
      <c r="AW268" s="73"/>
      <c r="AX268" s="73"/>
      <c r="AY268" s="73">
        <v>0</v>
      </c>
      <c r="AZ268" s="73"/>
      <c r="BA268" s="73">
        <v>0</v>
      </c>
      <c r="BB268" s="73"/>
      <c r="BC268" s="73"/>
      <c r="BD268" s="73"/>
      <c r="BE268" s="73"/>
      <c r="BF268" s="73"/>
      <c r="BG268" s="73"/>
      <c r="BH268" s="76"/>
    </row>
    <row r="269" spans="1:60" x14ac:dyDescent="0.25">
      <c r="A269" s="72">
        <v>382</v>
      </c>
      <c r="B269" s="73">
        <v>1964</v>
      </c>
      <c r="C269" s="73" t="s">
        <v>496</v>
      </c>
      <c r="D269" s="73" t="s">
        <v>8177</v>
      </c>
      <c r="E269" s="73" t="s">
        <v>8174</v>
      </c>
      <c r="F269" s="73" t="s">
        <v>7622</v>
      </c>
      <c r="G269" s="73" t="s">
        <v>8209</v>
      </c>
      <c r="H269" s="74">
        <v>23616</v>
      </c>
      <c r="I269" s="73"/>
      <c r="J269" s="73"/>
      <c r="K269" s="73"/>
      <c r="L269" s="73"/>
      <c r="M269" s="73"/>
      <c r="N269" s="73" t="s">
        <v>980</v>
      </c>
      <c r="O269" s="73" t="s">
        <v>2090</v>
      </c>
      <c r="P269" s="73"/>
      <c r="Q269" s="73"/>
      <c r="R269" s="73">
        <v>0</v>
      </c>
      <c r="S269" s="73"/>
      <c r="T269" s="73"/>
      <c r="U269" s="73" t="s">
        <v>7525</v>
      </c>
      <c r="V269" s="73"/>
      <c r="W269" s="73"/>
      <c r="X269" s="73"/>
      <c r="Y269" s="73"/>
      <c r="Z269" s="73"/>
      <c r="AA269" s="73"/>
      <c r="AB269" s="75">
        <v>1</v>
      </c>
      <c r="AC269" s="73" t="s">
        <v>497</v>
      </c>
      <c r="AD269" s="73" t="s">
        <v>7514</v>
      </c>
      <c r="AE269" s="73"/>
      <c r="AF269" s="73"/>
      <c r="AG269" s="73"/>
      <c r="AH269" s="73" t="s">
        <v>3</v>
      </c>
      <c r="AI269" s="73"/>
      <c r="AJ269" s="73"/>
      <c r="AK269" s="73" t="s">
        <v>31</v>
      </c>
      <c r="AL269" s="73" t="s">
        <v>7495</v>
      </c>
      <c r="AM269" s="73"/>
      <c r="AN269" s="73"/>
      <c r="AO269" s="73" t="s">
        <v>497</v>
      </c>
      <c r="AP269" s="73" t="s">
        <v>497</v>
      </c>
      <c r="AQ269" s="73"/>
      <c r="AR269" s="73"/>
      <c r="AS269" s="73"/>
      <c r="AT269" s="73"/>
      <c r="AU269" s="73"/>
      <c r="AV269" s="73"/>
      <c r="AW269" s="73"/>
      <c r="AX269" s="73"/>
      <c r="AY269" s="73">
        <v>0</v>
      </c>
      <c r="AZ269" s="73"/>
      <c r="BA269" s="73">
        <v>0</v>
      </c>
      <c r="BB269" s="73"/>
      <c r="BC269" s="73"/>
      <c r="BD269" s="73"/>
      <c r="BE269" s="73"/>
      <c r="BF269" s="73"/>
      <c r="BG269" s="73"/>
      <c r="BH269" s="76"/>
    </row>
    <row r="270" spans="1:60" x14ac:dyDescent="0.25">
      <c r="A270" s="72">
        <v>383</v>
      </c>
      <c r="B270" s="73">
        <v>1964</v>
      </c>
      <c r="C270" s="73" t="s">
        <v>496</v>
      </c>
      <c r="D270" s="73" t="s">
        <v>8177</v>
      </c>
      <c r="E270" s="73" t="s">
        <v>8174</v>
      </c>
      <c r="F270" s="73" t="s">
        <v>7622</v>
      </c>
      <c r="G270" s="73" t="s">
        <v>8210</v>
      </c>
      <c r="H270" s="74">
        <v>23616</v>
      </c>
      <c r="I270" s="73"/>
      <c r="J270" s="73"/>
      <c r="K270" s="73"/>
      <c r="L270" s="73"/>
      <c r="M270" s="73"/>
      <c r="N270" s="73" t="s">
        <v>980</v>
      </c>
      <c r="O270" s="73" t="s">
        <v>2090</v>
      </c>
      <c r="P270" s="73" t="s">
        <v>7523</v>
      </c>
      <c r="Q270" s="73" t="s">
        <v>7524</v>
      </c>
      <c r="R270" s="73">
        <v>4</v>
      </c>
      <c r="S270" s="73" t="s">
        <v>2631</v>
      </c>
      <c r="T270" s="73"/>
      <c r="U270" s="73" t="s">
        <v>7525</v>
      </c>
      <c r="V270" s="73"/>
      <c r="W270" s="73"/>
      <c r="X270" s="73"/>
      <c r="Y270" s="73"/>
      <c r="Z270" s="73" t="s">
        <v>6</v>
      </c>
      <c r="AA270" s="73"/>
      <c r="AB270" s="75">
        <v>0</v>
      </c>
      <c r="AC270" s="73"/>
      <c r="AD270" s="73"/>
      <c r="AE270" s="73"/>
      <c r="AF270" s="73"/>
      <c r="AG270" s="73"/>
      <c r="AH270" s="73" t="s">
        <v>3</v>
      </c>
      <c r="AI270" s="73"/>
      <c r="AJ270" s="73"/>
      <c r="AK270" s="73" t="s">
        <v>1743</v>
      </c>
      <c r="AL270" s="73" t="s">
        <v>7495</v>
      </c>
      <c r="AM270" s="73"/>
      <c r="AN270" s="73"/>
      <c r="AO270" s="73" t="s">
        <v>497</v>
      </c>
      <c r="AP270" s="73" t="s">
        <v>497</v>
      </c>
      <c r="AQ270" s="73"/>
      <c r="AR270" s="73"/>
      <c r="AS270" s="73"/>
      <c r="AT270" s="73"/>
      <c r="AU270" s="73" t="s">
        <v>7505</v>
      </c>
      <c r="AV270" s="73" t="s">
        <v>7544</v>
      </c>
      <c r="AW270" s="73" t="s">
        <v>6</v>
      </c>
      <c r="AX270" s="73" t="s">
        <v>6</v>
      </c>
      <c r="AY270" s="73">
        <v>6</v>
      </c>
      <c r="AZ270" s="73"/>
      <c r="BA270" s="73">
        <v>0</v>
      </c>
      <c r="BB270" s="73"/>
      <c r="BC270" s="73"/>
      <c r="BD270" s="73"/>
      <c r="BE270" s="73"/>
      <c r="BF270" s="73"/>
      <c r="BG270" s="73"/>
      <c r="BH270" s="76"/>
    </row>
    <row r="271" spans="1:60" x14ac:dyDescent="0.25">
      <c r="A271" s="72">
        <v>397</v>
      </c>
      <c r="B271" s="73">
        <v>1964</v>
      </c>
      <c r="C271" s="73" t="s">
        <v>496</v>
      </c>
      <c r="D271" s="73" t="s">
        <v>7838</v>
      </c>
      <c r="E271" s="73" t="s">
        <v>7851</v>
      </c>
      <c r="F271" s="73" t="s">
        <v>7852</v>
      </c>
      <c r="G271" s="73" t="s">
        <v>8211</v>
      </c>
      <c r="H271" s="74">
        <v>23690</v>
      </c>
      <c r="I271" s="73"/>
      <c r="J271" s="73"/>
      <c r="K271" s="73"/>
      <c r="L271" s="73"/>
      <c r="M271" s="73"/>
      <c r="N271" s="73" t="s">
        <v>980</v>
      </c>
      <c r="O271" s="73" t="s">
        <v>2090</v>
      </c>
      <c r="P271" s="73" t="s">
        <v>4679</v>
      </c>
      <c r="Q271" s="73" t="s">
        <v>7492</v>
      </c>
      <c r="R271" s="73">
        <v>4</v>
      </c>
      <c r="S271" s="73" t="s">
        <v>2631</v>
      </c>
      <c r="T271" s="73"/>
      <c r="U271" s="73" t="s">
        <v>7525</v>
      </c>
      <c r="V271" s="73"/>
      <c r="W271" s="73"/>
      <c r="X271" s="73"/>
      <c r="Y271" s="73"/>
      <c r="Z271" s="73" t="s">
        <v>6</v>
      </c>
      <c r="AA271" s="73"/>
      <c r="AB271" s="75">
        <v>0.5</v>
      </c>
      <c r="AC271" s="73" t="s">
        <v>497</v>
      </c>
      <c r="AD271" s="73"/>
      <c r="AE271" s="73"/>
      <c r="AF271" s="73"/>
      <c r="AG271" s="73"/>
      <c r="AH271" s="73" t="s">
        <v>3</v>
      </c>
      <c r="AI271" s="73"/>
      <c r="AJ271" s="73"/>
      <c r="AK271" s="73" t="s">
        <v>625</v>
      </c>
      <c r="AL271" s="73" t="s">
        <v>7495</v>
      </c>
      <c r="AM271" s="73"/>
      <c r="AN271" s="73"/>
      <c r="AO271" s="73" t="s">
        <v>497</v>
      </c>
      <c r="AP271" s="73" t="s">
        <v>497</v>
      </c>
      <c r="AQ271" s="73"/>
      <c r="AR271" s="73"/>
      <c r="AS271" s="73"/>
      <c r="AT271" s="73"/>
      <c r="AU271" s="73"/>
      <c r="AV271" s="73"/>
      <c r="AW271" s="73"/>
      <c r="AX271" s="73"/>
      <c r="AY271" s="73">
        <v>0</v>
      </c>
      <c r="AZ271" s="73"/>
      <c r="BA271" s="73">
        <v>0</v>
      </c>
      <c r="BB271" s="73"/>
      <c r="BC271" s="73"/>
      <c r="BD271" s="73"/>
      <c r="BE271" s="73"/>
      <c r="BF271" s="73"/>
      <c r="BG271" s="73"/>
      <c r="BH271" s="76"/>
    </row>
    <row r="272" spans="1:60" x14ac:dyDescent="0.25">
      <c r="A272" s="72">
        <v>398</v>
      </c>
      <c r="B272" s="73">
        <v>1964</v>
      </c>
      <c r="C272" s="73" t="s">
        <v>496</v>
      </c>
      <c r="D272" s="73" t="s">
        <v>7838</v>
      </c>
      <c r="E272" s="73" t="s">
        <v>7838</v>
      </c>
      <c r="F272" s="73"/>
      <c r="G272" s="73" t="s">
        <v>8211</v>
      </c>
      <c r="H272" s="74">
        <v>23690</v>
      </c>
      <c r="I272" s="73"/>
      <c r="J272" s="73"/>
      <c r="K272" s="73"/>
      <c r="L272" s="73"/>
      <c r="M272" s="73"/>
      <c r="N272" s="73" t="s">
        <v>980</v>
      </c>
      <c r="O272" s="73" t="s">
        <v>2090</v>
      </c>
      <c r="P272" s="73" t="s">
        <v>4679</v>
      </c>
      <c r="Q272" s="73" t="s">
        <v>7492</v>
      </c>
      <c r="R272" s="73">
        <v>4</v>
      </c>
      <c r="S272" s="73" t="s">
        <v>2631</v>
      </c>
      <c r="T272" s="73"/>
      <c r="U272" s="73" t="s">
        <v>7525</v>
      </c>
      <c r="V272" s="73"/>
      <c r="W272" s="73"/>
      <c r="X272" s="73"/>
      <c r="Y272" s="73"/>
      <c r="Z272" s="73" t="s">
        <v>6</v>
      </c>
      <c r="AA272" s="73"/>
      <c r="AB272" s="75">
        <v>0.5</v>
      </c>
      <c r="AC272" s="73"/>
      <c r="AD272" s="73"/>
      <c r="AE272" s="73"/>
      <c r="AF272" s="73"/>
      <c r="AG272" s="73"/>
      <c r="AH272" s="73" t="s">
        <v>3</v>
      </c>
      <c r="AI272" s="73"/>
      <c r="AJ272" s="73"/>
      <c r="AK272" s="73" t="s">
        <v>1340</v>
      </c>
      <c r="AL272" s="73" t="s">
        <v>7495</v>
      </c>
      <c r="AM272" s="73"/>
      <c r="AN272" s="73" t="s">
        <v>7620</v>
      </c>
      <c r="AO272" s="73" t="s">
        <v>497</v>
      </c>
      <c r="AP272" s="73" t="s">
        <v>497</v>
      </c>
      <c r="AQ272" s="73"/>
      <c r="AR272" s="73"/>
      <c r="AS272" s="73"/>
      <c r="AT272" s="73"/>
      <c r="AU272" s="73"/>
      <c r="AV272" s="73"/>
      <c r="AW272" s="73"/>
      <c r="AX272" s="73"/>
      <c r="AY272" s="73">
        <v>0</v>
      </c>
      <c r="AZ272" s="73"/>
      <c r="BA272" s="73">
        <v>0</v>
      </c>
      <c r="BB272" s="73"/>
      <c r="BC272" s="73"/>
      <c r="BD272" s="73"/>
      <c r="BE272" s="73"/>
      <c r="BF272" s="73"/>
      <c r="BG272" s="73"/>
      <c r="BH272" s="76"/>
    </row>
    <row r="273" spans="1:60" x14ac:dyDescent="0.25">
      <c r="A273" s="72">
        <v>800</v>
      </c>
      <c r="B273" s="73">
        <v>1985</v>
      </c>
      <c r="C273" s="73" t="s">
        <v>496</v>
      </c>
      <c r="D273" s="73" t="s">
        <v>7610</v>
      </c>
      <c r="E273" s="73" t="s">
        <v>8174</v>
      </c>
      <c r="F273" s="73" t="s">
        <v>7611</v>
      </c>
      <c r="G273" s="73" t="s">
        <v>8246</v>
      </c>
      <c r="H273" s="74">
        <v>31079</v>
      </c>
      <c r="I273" s="73" t="s">
        <v>7601</v>
      </c>
      <c r="J273" s="73"/>
      <c r="K273" s="73" t="s">
        <v>39</v>
      </c>
      <c r="L273" s="73"/>
      <c r="M273" s="73"/>
      <c r="N273" s="73" t="s">
        <v>980</v>
      </c>
      <c r="O273" s="73" t="s">
        <v>1319</v>
      </c>
      <c r="P273" s="73" t="s">
        <v>4679</v>
      </c>
      <c r="Q273" s="73" t="s">
        <v>7595</v>
      </c>
      <c r="R273" s="73">
        <v>0</v>
      </c>
      <c r="S273" s="73"/>
      <c r="T273" s="73"/>
      <c r="U273" s="73" t="s">
        <v>7530</v>
      </c>
      <c r="V273" s="73"/>
      <c r="W273" s="73"/>
      <c r="X273" s="73"/>
      <c r="Y273" s="73"/>
      <c r="Z273" s="73" t="s">
        <v>4679</v>
      </c>
      <c r="AA273" s="73"/>
      <c r="AB273" s="75">
        <v>0.5</v>
      </c>
      <c r="AC273" s="73" t="s">
        <v>497</v>
      </c>
      <c r="AD273" s="73" t="s">
        <v>7545</v>
      </c>
      <c r="AE273" s="73"/>
      <c r="AF273" s="73" t="s">
        <v>310</v>
      </c>
      <c r="AG273" s="73" t="s">
        <v>3</v>
      </c>
      <c r="AH273" s="73" t="s">
        <v>62</v>
      </c>
      <c r="AI273" s="73"/>
      <c r="AJ273" s="73"/>
      <c r="AK273" s="73" t="s">
        <v>625</v>
      </c>
      <c r="AL273" s="73" t="s">
        <v>7506</v>
      </c>
      <c r="AM273" s="73"/>
      <c r="AN273" s="73"/>
      <c r="AO273" s="73" t="s">
        <v>497</v>
      </c>
      <c r="AP273" s="73" t="s">
        <v>497</v>
      </c>
      <c r="AQ273" s="73"/>
      <c r="AR273" s="73"/>
      <c r="AS273" s="73"/>
      <c r="AT273" s="73"/>
      <c r="AU273" s="73" t="s">
        <v>7505</v>
      </c>
      <c r="AV273" s="73" t="s">
        <v>6</v>
      </c>
      <c r="AW273" s="73" t="s">
        <v>980</v>
      </c>
      <c r="AX273" s="73" t="s">
        <v>6</v>
      </c>
      <c r="AY273" s="73">
        <v>7</v>
      </c>
      <c r="AZ273" s="73"/>
      <c r="BA273" s="73">
        <v>1</v>
      </c>
      <c r="BB273" s="73" t="s">
        <v>7515</v>
      </c>
      <c r="BC273" s="73"/>
      <c r="BD273" s="73" t="s">
        <v>7509</v>
      </c>
      <c r="BE273" s="73"/>
      <c r="BF273" s="73"/>
      <c r="BG273" s="73"/>
      <c r="BH273" s="76"/>
    </row>
    <row r="274" spans="1:60" x14ac:dyDescent="0.25">
      <c r="A274" s="72">
        <v>922</v>
      </c>
      <c r="B274" s="73">
        <v>1988</v>
      </c>
      <c r="C274" s="73" t="s">
        <v>496</v>
      </c>
      <c r="D274" s="73" t="s">
        <v>7522</v>
      </c>
      <c r="E274" s="73" t="s">
        <v>7522</v>
      </c>
      <c r="F274" s="73"/>
      <c r="G274" s="73" t="s">
        <v>7854</v>
      </c>
      <c r="H274" s="74">
        <v>32320</v>
      </c>
      <c r="I274" s="73" t="s">
        <v>7601</v>
      </c>
      <c r="J274" s="73" t="s">
        <v>5</v>
      </c>
      <c r="K274" s="73">
        <v>24.6</v>
      </c>
      <c r="L274" s="73"/>
      <c r="M274" s="73"/>
      <c r="N274" s="73" t="s">
        <v>980</v>
      </c>
      <c r="O274" s="73" t="s">
        <v>2090</v>
      </c>
      <c r="P274" s="73" t="s">
        <v>7523</v>
      </c>
      <c r="Q274" s="73" t="s">
        <v>7524</v>
      </c>
      <c r="R274" s="73">
        <v>4</v>
      </c>
      <c r="S274" s="73" t="s">
        <v>2631</v>
      </c>
      <c r="T274" s="73" t="s">
        <v>7713</v>
      </c>
      <c r="U274" s="73" t="s">
        <v>7525</v>
      </c>
      <c r="V274" s="73"/>
      <c r="W274" s="73"/>
      <c r="X274" s="73"/>
      <c r="Y274" s="73"/>
      <c r="Z274" s="73" t="s">
        <v>2915</v>
      </c>
      <c r="AA274" s="73" t="s">
        <v>7537</v>
      </c>
      <c r="AB274" s="75">
        <v>1</v>
      </c>
      <c r="AC274" s="73"/>
      <c r="AD274" s="73" t="s">
        <v>7498</v>
      </c>
      <c r="AE274" s="73"/>
      <c r="AF274" s="73"/>
      <c r="AG274" s="73"/>
      <c r="AH274" s="73" t="s">
        <v>3</v>
      </c>
      <c r="AI274" s="73"/>
      <c r="AJ274" s="73"/>
      <c r="AK274" s="73" t="s">
        <v>332</v>
      </c>
      <c r="AL274" s="73" t="s">
        <v>7495</v>
      </c>
      <c r="AM274" s="73"/>
      <c r="AN274" s="73"/>
      <c r="AO274" s="73" t="s">
        <v>497</v>
      </c>
      <c r="AP274" s="73" t="s">
        <v>497</v>
      </c>
      <c r="AQ274" s="73"/>
      <c r="AR274" s="73"/>
      <c r="AS274" s="73"/>
      <c r="AT274" s="73"/>
      <c r="AU274" s="73" t="s">
        <v>7554</v>
      </c>
      <c r="AV274" s="73" t="s">
        <v>6</v>
      </c>
      <c r="AW274" s="73" t="s">
        <v>6</v>
      </c>
      <c r="AX274" s="73" t="s">
        <v>6</v>
      </c>
      <c r="AY274" s="73">
        <v>6</v>
      </c>
      <c r="AZ274" s="73" t="s">
        <v>7507</v>
      </c>
      <c r="BA274" s="73">
        <v>1</v>
      </c>
      <c r="BB274" s="73" t="s">
        <v>7538</v>
      </c>
      <c r="BC274" s="73"/>
      <c r="BD274" s="73"/>
      <c r="BE274" s="73"/>
      <c r="BF274" s="73"/>
      <c r="BG274" s="73"/>
      <c r="BH274" s="76"/>
    </row>
    <row r="275" spans="1:60" x14ac:dyDescent="0.25">
      <c r="A275" s="72">
        <v>301</v>
      </c>
      <c r="B275" s="73">
        <v>1959</v>
      </c>
      <c r="C275" s="73" t="s">
        <v>1318</v>
      </c>
      <c r="D275" s="73" t="s">
        <v>7488</v>
      </c>
      <c r="E275" s="73"/>
      <c r="F275" s="73"/>
      <c r="G275" s="73" t="s">
        <v>7855</v>
      </c>
      <c r="H275" s="74">
        <v>21909</v>
      </c>
      <c r="I275" s="73"/>
      <c r="J275" s="73"/>
      <c r="K275" s="73"/>
      <c r="L275" s="73"/>
      <c r="M275" s="73"/>
      <c r="N275" s="73" t="s">
        <v>7497</v>
      </c>
      <c r="O275" s="73" t="s">
        <v>1342</v>
      </c>
      <c r="P275" s="73" t="s">
        <v>980</v>
      </c>
      <c r="Q275" s="73" t="s">
        <v>7560</v>
      </c>
      <c r="R275" s="73">
        <v>5</v>
      </c>
      <c r="S275" s="73"/>
      <c r="T275" s="73"/>
      <c r="U275" s="73" t="s">
        <v>7543</v>
      </c>
      <c r="V275" s="73"/>
      <c r="W275" s="73"/>
      <c r="X275" s="73" t="s">
        <v>7538</v>
      </c>
      <c r="Y275" s="73" t="s">
        <v>240</v>
      </c>
      <c r="Z275" s="73"/>
      <c r="AA275" s="73"/>
      <c r="AB275" s="75">
        <v>0</v>
      </c>
      <c r="AC275" s="73"/>
      <c r="AD275" s="73"/>
      <c r="AE275" s="73"/>
      <c r="AF275" s="73"/>
      <c r="AG275" s="73"/>
      <c r="AH275" s="73"/>
      <c r="AI275" s="73"/>
      <c r="AJ275" s="73"/>
      <c r="AK275" s="73" t="s">
        <v>1535</v>
      </c>
      <c r="AL275" s="73" t="s">
        <v>7533</v>
      </c>
      <c r="AM275" s="73"/>
      <c r="AN275" s="73"/>
      <c r="AO275" s="73"/>
      <c r="AP275" s="73"/>
      <c r="AQ275" s="73"/>
      <c r="AR275" s="73"/>
      <c r="AS275" s="73"/>
      <c r="AT275" s="73"/>
      <c r="AU275" s="73" t="s">
        <v>7544</v>
      </c>
      <c r="AV275" s="73" t="s">
        <v>2915</v>
      </c>
      <c r="AW275" s="73" t="s">
        <v>6</v>
      </c>
      <c r="AX275" s="73"/>
      <c r="AY275" s="73">
        <v>0</v>
      </c>
      <c r="AZ275" s="73"/>
      <c r="BA275" s="73">
        <v>0</v>
      </c>
      <c r="BB275" s="73"/>
      <c r="BC275" s="73"/>
      <c r="BD275" s="73"/>
      <c r="BE275" s="73"/>
      <c r="BF275" s="73"/>
      <c r="BG275" s="73"/>
      <c r="BH275" s="76"/>
    </row>
    <row r="276" spans="1:60" x14ac:dyDescent="0.25">
      <c r="A276" s="72">
        <v>302</v>
      </c>
      <c r="B276" s="73">
        <v>1959</v>
      </c>
      <c r="C276" s="73" t="s">
        <v>1318</v>
      </c>
      <c r="D276" s="73" t="s">
        <v>7488</v>
      </c>
      <c r="E276" s="73"/>
      <c r="F276" s="73"/>
      <c r="G276" s="73" t="s">
        <v>7856</v>
      </c>
      <c r="H276" s="74">
        <v>21911</v>
      </c>
      <c r="I276" s="73"/>
      <c r="J276" s="73"/>
      <c r="K276" s="73"/>
      <c r="L276" s="73"/>
      <c r="M276" s="73"/>
      <c r="N276" s="73" t="s">
        <v>7497</v>
      </c>
      <c r="O276" s="73" t="s">
        <v>1342</v>
      </c>
      <c r="P276" s="73" t="s">
        <v>980</v>
      </c>
      <c r="Q276" s="73" t="s">
        <v>7560</v>
      </c>
      <c r="R276" s="73">
        <v>5</v>
      </c>
      <c r="S276" s="73"/>
      <c r="T276" s="73"/>
      <c r="U276" s="73" t="s">
        <v>7543</v>
      </c>
      <c r="V276" s="73"/>
      <c r="W276" s="73"/>
      <c r="X276" s="73" t="s">
        <v>7538</v>
      </c>
      <c r="Y276" s="73"/>
      <c r="Z276" s="73"/>
      <c r="AA276" s="73"/>
      <c r="AB276" s="75">
        <v>0</v>
      </c>
      <c r="AC276" s="73"/>
      <c r="AD276" s="73"/>
      <c r="AE276" s="73"/>
      <c r="AF276" s="73"/>
      <c r="AG276" s="73"/>
      <c r="AH276" s="73"/>
      <c r="AI276" s="73"/>
      <c r="AJ276" s="73"/>
      <c r="AK276" s="73" t="s">
        <v>426</v>
      </c>
      <c r="AL276" s="73" t="s">
        <v>7495</v>
      </c>
      <c r="AM276" s="73"/>
      <c r="AN276" s="73"/>
      <c r="AO276" s="73" t="s">
        <v>497</v>
      </c>
      <c r="AP276" s="73" t="s">
        <v>497</v>
      </c>
      <c r="AQ276" s="73"/>
      <c r="AR276" s="73"/>
      <c r="AS276" s="73"/>
      <c r="AT276" s="73"/>
      <c r="AU276" s="73" t="s">
        <v>7544</v>
      </c>
      <c r="AV276" s="73" t="s">
        <v>2915</v>
      </c>
      <c r="AW276" s="73" t="s">
        <v>6</v>
      </c>
      <c r="AX276" s="73"/>
      <c r="AY276" s="73">
        <v>0</v>
      </c>
      <c r="AZ276" s="73"/>
      <c r="BA276" s="73">
        <v>0</v>
      </c>
      <c r="BB276" s="73"/>
      <c r="BC276" s="73"/>
      <c r="BD276" s="73"/>
      <c r="BE276" s="73"/>
      <c r="BF276" s="73"/>
      <c r="BG276" s="73"/>
      <c r="BH276" s="76"/>
    </row>
    <row r="277" spans="1:60" x14ac:dyDescent="0.25">
      <c r="A277" s="72">
        <v>303</v>
      </c>
      <c r="B277" s="73">
        <v>1959</v>
      </c>
      <c r="C277" s="73" t="s">
        <v>1318</v>
      </c>
      <c r="D277" s="73" t="s">
        <v>7488</v>
      </c>
      <c r="E277" s="73"/>
      <c r="F277" s="73"/>
      <c r="G277" s="73" t="s">
        <v>7855</v>
      </c>
      <c r="H277" s="74">
        <v>21911</v>
      </c>
      <c r="I277" s="73"/>
      <c r="J277" s="73"/>
      <c r="K277" s="73"/>
      <c r="L277" s="73"/>
      <c r="M277" s="73"/>
      <c r="N277" s="73" t="s">
        <v>7497</v>
      </c>
      <c r="O277" s="73" t="s">
        <v>1342</v>
      </c>
      <c r="P277" s="73"/>
      <c r="Q277" s="73"/>
      <c r="R277" s="73">
        <v>0</v>
      </c>
      <c r="S277" s="73"/>
      <c r="T277" s="73"/>
      <c r="U277" s="73" t="s">
        <v>7543</v>
      </c>
      <c r="V277" s="73"/>
      <c r="W277" s="73"/>
      <c r="X277" s="73" t="s">
        <v>7538</v>
      </c>
      <c r="Y277" s="73" t="s">
        <v>839</v>
      </c>
      <c r="Z277" s="73"/>
      <c r="AA277" s="73"/>
      <c r="AB277" s="75">
        <v>0</v>
      </c>
      <c r="AC277" s="73"/>
      <c r="AD277" s="73"/>
      <c r="AE277" s="73"/>
      <c r="AF277" s="73"/>
      <c r="AG277" s="73"/>
      <c r="AH277" s="73"/>
      <c r="AI277" s="73"/>
      <c r="AJ277" s="73"/>
      <c r="AK277" s="73" t="s">
        <v>400</v>
      </c>
      <c r="AL277" s="73" t="s">
        <v>839</v>
      </c>
      <c r="AM277" s="73"/>
      <c r="AN277" s="73"/>
      <c r="AO277" s="73" t="s">
        <v>497</v>
      </c>
      <c r="AP277" s="73" t="s">
        <v>497</v>
      </c>
      <c r="AQ277" s="73"/>
      <c r="AR277" s="73"/>
      <c r="AS277" s="73"/>
      <c r="AT277" s="73"/>
      <c r="AU277" s="73" t="s">
        <v>7544</v>
      </c>
      <c r="AV277" s="73" t="s">
        <v>2915</v>
      </c>
      <c r="AW277" s="73" t="s">
        <v>6</v>
      </c>
      <c r="AX277" s="73"/>
      <c r="AY277" s="73">
        <v>0</v>
      </c>
      <c r="AZ277" s="73"/>
      <c r="BA277" s="73">
        <v>0</v>
      </c>
      <c r="BB277" s="73"/>
      <c r="BC277" s="73"/>
      <c r="BD277" s="73"/>
      <c r="BE277" s="73"/>
      <c r="BF277" s="73"/>
      <c r="BG277" s="73"/>
      <c r="BH277" s="76"/>
    </row>
    <row r="278" spans="1:60" x14ac:dyDescent="0.25">
      <c r="A278" s="72">
        <v>304</v>
      </c>
      <c r="B278" s="73">
        <v>1959</v>
      </c>
      <c r="C278" s="73" t="s">
        <v>1318</v>
      </c>
      <c r="D278" s="73" t="s">
        <v>7488</v>
      </c>
      <c r="E278" s="73"/>
      <c r="F278" s="73"/>
      <c r="G278" s="73" t="s">
        <v>7857</v>
      </c>
      <c r="H278" s="74">
        <v>21912</v>
      </c>
      <c r="I278" s="73"/>
      <c r="J278" s="73"/>
      <c r="K278" s="73"/>
      <c r="L278" s="73"/>
      <c r="M278" s="73"/>
      <c r="N278" s="73" t="s">
        <v>7497</v>
      </c>
      <c r="O278" s="73" t="s">
        <v>1342</v>
      </c>
      <c r="P278" s="73" t="s">
        <v>980</v>
      </c>
      <c r="Q278" s="73" t="s">
        <v>7560</v>
      </c>
      <c r="R278" s="73">
        <v>0</v>
      </c>
      <c r="S278" s="73"/>
      <c r="T278" s="73"/>
      <c r="U278" s="73" t="s">
        <v>7543</v>
      </c>
      <c r="V278" s="73"/>
      <c r="W278" s="73"/>
      <c r="X278" s="73" t="s">
        <v>7537</v>
      </c>
      <c r="Y278" s="73" t="s">
        <v>7524</v>
      </c>
      <c r="Z278" s="73"/>
      <c r="AA278" s="73"/>
      <c r="AB278" s="75">
        <v>0</v>
      </c>
      <c r="AC278" s="73"/>
      <c r="AD278" s="73"/>
      <c r="AE278" s="73"/>
      <c r="AF278" s="73"/>
      <c r="AG278" s="73"/>
      <c r="AH278" s="73"/>
      <c r="AI278" s="73"/>
      <c r="AJ278" s="73"/>
      <c r="AK278" s="73" t="s">
        <v>976</v>
      </c>
      <c r="AL278" s="73" t="s">
        <v>7495</v>
      </c>
      <c r="AM278" s="73"/>
      <c r="AN278" s="73"/>
      <c r="AO278" s="73" t="s">
        <v>497</v>
      </c>
      <c r="AP278" s="73" t="s">
        <v>497</v>
      </c>
      <c r="AQ278" s="73"/>
      <c r="AR278" s="73"/>
      <c r="AS278" s="73"/>
      <c r="AT278" s="73"/>
      <c r="AU278" s="73" t="s">
        <v>7544</v>
      </c>
      <c r="AV278" s="73" t="s">
        <v>2915</v>
      </c>
      <c r="AW278" s="73" t="s">
        <v>6</v>
      </c>
      <c r="AX278" s="73"/>
      <c r="AY278" s="73">
        <v>0</v>
      </c>
      <c r="AZ278" s="73"/>
      <c r="BA278" s="73">
        <v>0</v>
      </c>
      <c r="BB278" s="73"/>
      <c r="BC278" s="73"/>
      <c r="BD278" s="73"/>
      <c r="BE278" s="73"/>
      <c r="BF278" s="73"/>
      <c r="BG278" s="73"/>
      <c r="BH278" s="76"/>
    </row>
    <row r="279" spans="1:60" x14ac:dyDescent="0.25">
      <c r="A279" s="72">
        <v>305</v>
      </c>
      <c r="B279" s="73">
        <v>1959</v>
      </c>
      <c r="C279" s="73" t="s">
        <v>1318</v>
      </c>
      <c r="D279" s="73" t="s">
        <v>7488</v>
      </c>
      <c r="E279" s="73"/>
      <c r="F279" s="73"/>
      <c r="G279" s="73" t="s">
        <v>7857</v>
      </c>
      <c r="H279" s="74">
        <v>21913</v>
      </c>
      <c r="I279" s="73"/>
      <c r="J279" s="73"/>
      <c r="K279" s="73"/>
      <c r="L279" s="73"/>
      <c r="M279" s="73"/>
      <c r="N279" s="73" t="s">
        <v>7497</v>
      </c>
      <c r="O279" s="73" t="s">
        <v>1342</v>
      </c>
      <c r="P279" s="73"/>
      <c r="Q279" s="73"/>
      <c r="R279" s="73">
        <v>0</v>
      </c>
      <c r="S279" s="73"/>
      <c r="T279" s="73"/>
      <c r="U279" s="73" t="s">
        <v>7543</v>
      </c>
      <c r="V279" s="73"/>
      <c r="W279" s="73"/>
      <c r="X279" s="73" t="s">
        <v>7538</v>
      </c>
      <c r="Y279" s="73"/>
      <c r="Z279" s="73"/>
      <c r="AA279" s="73"/>
      <c r="AB279" s="75">
        <v>0</v>
      </c>
      <c r="AC279" s="73"/>
      <c r="AD279" s="73"/>
      <c r="AE279" s="73"/>
      <c r="AF279" s="73"/>
      <c r="AG279" s="73"/>
      <c r="AH279" s="73"/>
      <c r="AI279" s="73"/>
      <c r="AJ279" s="73"/>
      <c r="AK279" s="73" t="s">
        <v>625</v>
      </c>
      <c r="AL279" s="73" t="s">
        <v>7495</v>
      </c>
      <c r="AM279" s="73"/>
      <c r="AN279" s="73"/>
      <c r="AO279" s="73" t="s">
        <v>497</v>
      </c>
      <c r="AP279" s="73" t="s">
        <v>497</v>
      </c>
      <c r="AQ279" s="73"/>
      <c r="AR279" s="73"/>
      <c r="AS279" s="73"/>
      <c r="AT279" s="73"/>
      <c r="AU279" s="73" t="s">
        <v>7544</v>
      </c>
      <c r="AV279" s="73" t="s">
        <v>6</v>
      </c>
      <c r="AW279" s="73" t="s">
        <v>6</v>
      </c>
      <c r="AX279" s="73"/>
      <c r="AY279" s="73">
        <v>0</v>
      </c>
      <c r="AZ279" s="73"/>
      <c r="BA279" s="73">
        <v>0</v>
      </c>
      <c r="BB279" s="73"/>
      <c r="BC279" s="73"/>
      <c r="BD279" s="73"/>
      <c r="BE279" s="73"/>
      <c r="BF279" s="73"/>
      <c r="BG279" s="73"/>
      <c r="BH279" s="76"/>
    </row>
    <row r="280" spans="1:60" x14ac:dyDescent="0.25">
      <c r="A280" s="72">
        <v>306</v>
      </c>
      <c r="B280" s="73">
        <v>1959</v>
      </c>
      <c r="C280" s="73" t="s">
        <v>1318</v>
      </c>
      <c r="D280" s="73" t="s">
        <v>7488</v>
      </c>
      <c r="E280" s="73"/>
      <c r="F280" s="73"/>
      <c r="G280" s="73" t="s">
        <v>7857</v>
      </c>
      <c r="H280" s="74">
        <v>21914</v>
      </c>
      <c r="I280" s="73"/>
      <c r="J280" s="73"/>
      <c r="K280" s="73"/>
      <c r="L280" s="73"/>
      <c r="M280" s="73"/>
      <c r="N280" s="73" t="s">
        <v>7497</v>
      </c>
      <c r="O280" s="73" t="s">
        <v>1342</v>
      </c>
      <c r="P280" s="73" t="s">
        <v>4679</v>
      </c>
      <c r="Q280" s="73"/>
      <c r="R280" s="73">
        <v>0</v>
      </c>
      <c r="S280" s="73"/>
      <c r="T280" s="73"/>
      <c r="U280" s="73" t="s">
        <v>7543</v>
      </c>
      <c r="V280" s="73"/>
      <c r="W280" s="73"/>
      <c r="X280" s="73" t="s">
        <v>7537</v>
      </c>
      <c r="Y280" s="73" t="s">
        <v>1319</v>
      </c>
      <c r="Z280" s="73"/>
      <c r="AA280" s="73"/>
      <c r="AB280" s="75">
        <v>0</v>
      </c>
      <c r="AC280" s="73"/>
      <c r="AD280" s="73"/>
      <c r="AE280" s="73"/>
      <c r="AF280" s="73"/>
      <c r="AG280" s="73"/>
      <c r="AH280" s="73"/>
      <c r="AI280" s="73"/>
      <c r="AJ280" s="73"/>
      <c r="AK280" s="73"/>
      <c r="AL280" s="73" t="s">
        <v>7533</v>
      </c>
      <c r="AM280" s="73"/>
      <c r="AN280" s="73"/>
      <c r="AO280" s="73" t="s">
        <v>3</v>
      </c>
      <c r="AP280" s="73" t="s">
        <v>3</v>
      </c>
      <c r="AQ280" s="73"/>
      <c r="AR280" s="73"/>
      <c r="AS280" s="73"/>
      <c r="AT280" s="73"/>
      <c r="AU280" s="73"/>
      <c r="AV280" s="73"/>
      <c r="AW280" s="73"/>
      <c r="AX280" s="73"/>
      <c r="AY280" s="73">
        <v>0</v>
      </c>
      <c r="AZ280" s="73"/>
      <c r="BA280" s="73">
        <v>0</v>
      </c>
      <c r="BB280" s="73"/>
      <c r="BC280" s="73"/>
      <c r="BD280" s="73"/>
      <c r="BE280" s="73"/>
      <c r="BF280" s="73"/>
      <c r="BG280" s="73"/>
      <c r="BH280" s="76"/>
    </row>
    <row r="281" spans="1:60" x14ac:dyDescent="0.25">
      <c r="A281" s="72">
        <v>307</v>
      </c>
      <c r="B281" s="73">
        <v>1960</v>
      </c>
      <c r="C281" s="73" t="s">
        <v>1318</v>
      </c>
      <c r="D281" s="73" t="s">
        <v>7488</v>
      </c>
      <c r="E281" s="73"/>
      <c r="F281" s="73"/>
      <c r="G281" s="73" t="s">
        <v>8390</v>
      </c>
      <c r="H281" s="74">
        <v>21991</v>
      </c>
      <c r="I281" s="73"/>
      <c r="J281" s="73"/>
      <c r="K281" s="73"/>
      <c r="L281" s="73"/>
      <c r="M281" s="73"/>
      <c r="N281" s="73" t="s">
        <v>7497</v>
      </c>
      <c r="O281" s="73" t="s">
        <v>1342</v>
      </c>
      <c r="P281" s="73"/>
      <c r="Q281" s="73"/>
      <c r="R281" s="73">
        <v>0</v>
      </c>
      <c r="S281" s="73"/>
      <c r="T281" s="73"/>
      <c r="U281" s="73" t="s">
        <v>7543</v>
      </c>
      <c r="V281" s="73"/>
      <c r="W281" s="73"/>
      <c r="X281" s="73" t="s">
        <v>7537</v>
      </c>
      <c r="Y281" s="73" t="s">
        <v>1319</v>
      </c>
      <c r="Z281" s="73"/>
      <c r="AA281" s="73"/>
      <c r="AB281" s="75">
        <v>0</v>
      </c>
      <c r="AC281" s="73"/>
      <c r="AD281" s="73"/>
      <c r="AE281" s="73"/>
      <c r="AF281" s="73"/>
      <c r="AG281" s="73"/>
      <c r="AH281" s="73"/>
      <c r="AI281" s="73"/>
      <c r="AJ281" s="73"/>
      <c r="AK281" s="73" t="s">
        <v>321</v>
      </c>
      <c r="AL281" s="73" t="s">
        <v>7495</v>
      </c>
      <c r="AM281" s="73"/>
      <c r="AN281" s="73"/>
      <c r="AO281" s="73" t="s">
        <v>497</v>
      </c>
      <c r="AP281" s="73" t="s">
        <v>497</v>
      </c>
      <c r="AQ281" s="73"/>
      <c r="AR281" s="73"/>
      <c r="AS281" s="73"/>
      <c r="AT281" s="73"/>
      <c r="AU281" s="73" t="s">
        <v>7554</v>
      </c>
      <c r="AV281" s="73" t="s">
        <v>980</v>
      </c>
      <c r="AW281" s="73" t="s">
        <v>6</v>
      </c>
      <c r="AX281" s="73"/>
      <c r="AY281" s="73">
        <v>0</v>
      </c>
      <c r="AZ281" s="73"/>
      <c r="BA281" s="73">
        <v>0</v>
      </c>
      <c r="BB281" s="73"/>
      <c r="BC281" s="73"/>
      <c r="BD281" s="73"/>
      <c r="BE281" s="73"/>
      <c r="BF281" s="73"/>
      <c r="BG281" s="73"/>
      <c r="BH281" s="76"/>
    </row>
    <row r="282" spans="1:60" x14ac:dyDescent="0.25">
      <c r="A282" s="72">
        <v>308</v>
      </c>
      <c r="B282" s="73">
        <v>1960</v>
      </c>
      <c r="C282" s="73" t="s">
        <v>1318</v>
      </c>
      <c r="D282" s="73" t="s">
        <v>7488</v>
      </c>
      <c r="E282" s="73"/>
      <c r="F282" s="73"/>
      <c r="G282" s="73" t="s">
        <v>8391</v>
      </c>
      <c r="H282" s="74">
        <v>21991</v>
      </c>
      <c r="I282" s="73"/>
      <c r="J282" s="73"/>
      <c r="K282" s="73"/>
      <c r="L282" s="73"/>
      <c r="M282" s="73"/>
      <c r="N282" s="73" t="s">
        <v>7497</v>
      </c>
      <c r="O282" s="73" t="s">
        <v>1342</v>
      </c>
      <c r="P282" s="73"/>
      <c r="Q282" s="73"/>
      <c r="R282" s="73">
        <v>0</v>
      </c>
      <c r="S282" s="73"/>
      <c r="T282" s="73"/>
      <c r="U282" s="73" t="s">
        <v>7543</v>
      </c>
      <c r="V282" s="73"/>
      <c r="W282" s="73"/>
      <c r="X282" s="73" t="s">
        <v>7538</v>
      </c>
      <c r="Y282" s="73" t="s">
        <v>258</v>
      </c>
      <c r="Z282" s="73"/>
      <c r="AA282" s="73"/>
      <c r="AB282" s="75">
        <v>0</v>
      </c>
      <c r="AC282" s="73"/>
      <c r="AD282" s="73"/>
      <c r="AE282" s="73"/>
      <c r="AF282" s="73"/>
      <c r="AG282" s="73"/>
      <c r="AH282" s="73"/>
      <c r="AI282" s="73"/>
      <c r="AJ282" s="73"/>
      <c r="AK282" s="73" t="s">
        <v>382</v>
      </c>
      <c r="AL282" s="73" t="s">
        <v>7533</v>
      </c>
      <c r="AM282" s="73"/>
      <c r="AN282" s="73"/>
      <c r="AO282" s="73" t="s">
        <v>497</v>
      </c>
      <c r="AP282" s="73" t="s">
        <v>497</v>
      </c>
      <c r="AQ282" s="73"/>
      <c r="AR282" s="73"/>
      <c r="AS282" s="73"/>
      <c r="AT282" s="73"/>
      <c r="AU282" s="73"/>
      <c r="AV282" s="73"/>
      <c r="AW282" s="73"/>
      <c r="AX282" s="73"/>
      <c r="AY282" s="73">
        <v>0</v>
      </c>
      <c r="AZ282" s="73"/>
      <c r="BA282" s="73">
        <v>0</v>
      </c>
      <c r="BB282" s="73"/>
      <c r="BC282" s="73"/>
      <c r="BD282" s="73"/>
      <c r="BE282" s="73"/>
      <c r="BF282" s="73"/>
      <c r="BG282" s="73"/>
      <c r="BH282" s="76"/>
    </row>
    <row r="283" spans="1:60" x14ac:dyDescent="0.25">
      <c r="A283" s="72">
        <v>309</v>
      </c>
      <c r="B283" s="73">
        <v>1960</v>
      </c>
      <c r="C283" s="73" t="s">
        <v>1318</v>
      </c>
      <c r="D283" s="73" t="s">
        <v>7488</v>
      </c>
      <c r="E283" s="73"/>
      <c r="F283" s="73"/>
      <c r="G283" s="73" t="s">
        <v>8391</v>
      </c>
      <c r="H283" s="74">
        <v>21992</v>
      </c>
      <c r="I283" s="73"/>
      <c r="J283" s="73"/>
      <c r="K283" s="73"/>
      <c r="L283" s="73"/>
      <c r="M283" s="73"/>
      <c r="N283" s="73" t="s">
        <v>7497</v>
      </c>
      <c r="O283" s="73" t="s">
        <v>1342</v>
      </c>
      <c r="P283" s="73"/>
      <c r="Q283" s="73"/>
      <c r="R283" s="73">
        <v>0</v>
      </c>
      <c r="S283" s="73"/>
      <c r="T283" s="73"/>
      <c r="U283" s="73" t="s">
        <v>7543</v>
      </c>
      <c r="V283" s="73"/>
      <c r="W283" s="73"/>
      <c r="X283" s="73" t="s">
        <v>7538</v>
      </c>
      <c r="Y283" s="73" t="s">
        <v>7492</v>
      </c>
      <c r="Z283" s="73"/>
      <c r="AA283" s="73"/>
      <c r="AB283" s="75">
        <v>0</v>
      </c>
      <c r="AC283" s="73"/>
      <c r="AD283" s="73"/>
      <c r="AE283" s="73"/>
      <c r="AF283" s="73"/>
      <c r="AG283" s="73"/>
      <c r="AH283" s="73"/>
      <c r="AI283" s="73"/>
      <c r="AJ283" s="73"/>
      <c r="AK283" s="73" t="s">
        <v>397</v>
      </c>
      <c r="AL283" s="73" t="s">
        <v>7495</v>
      </c>
      <c r="AM283" s="73"/>
      <c r="AN283" s="73"/>
      <c r="AO283" s="73" t="s">
        <v>497</v>
      </c>
      <c r="AP283" s="73" t="s">
        <v>497</v>
      </c>
      <c r="AQ283" s="73"/>
      <c r="AR283" s="73"/>
      <c r="AS283" s="73"/>
      <c r="AT283" s="73"/>
      <c r="AU283" s="73"/>
      <c r="AV283" s="73"/>
      <c r="AW283" s="73"/>
      <c r="AX283" s="73"/>
      <c r="AY283" s="73">
        <v>0</v>
      </c>
      <c r="AZ283" s="73"/>
      <c r="BA283" s="73">
        <v>0</v>
      </c>
      <c r="BB283" s="73"/>
      <c r="BC283" s="73"/>
      <c r="BD283" s="73"/>
      <c r="BE283" s="73"/>
      <c r="BF283" s="73"/>
      <c r="BG283" s="73"/>
      <c r="BH283" s="76"/>
    </row>
    <row r="284" spans="1:60" x14ac:dyDescent="0.25">
      <c r="A284" s="72">
        <v>310</v>
      </c>
      <c r="B284" s="73">
        <v>1960</v>
      </c>
      <c r="C284" s="73" t="s">
        <v>1318</v>
      </c>
      <c r="D284" s="73" t="s">
        <v>7488</v>
      </c>
      <c r="E284" s="73"/>
      <c r="F284" s="73"/>
      <c r="G284" s="73" t="s">
        <v>8392</v>
      </c>
      <c r="H284" s="74">
        <v>21992</v>
      </c>
      <c r="I284" s="73"/>
      <c r="J284" s="73"/>
      <c r="K284" s="73"/>
      <c r="L284" s="73"/>
      <c r="M284" s="73"/>
      <c r="N284" s="73" t="s">
        <v>7497</v>
      </c>
      <c r="O284" s="73" t="s">
        <v>1342</v>
      </c>
      <c r="P284" s="73"/>
      <c r="Q284" s="73"/>
      <c r="R284" s="73">
        <v>0</v>
      </c>
      <c r="S284" s="73"/>
      <c r="T284" s="73"/>
      <c r="U284" s="73" t="s">
        <v>7543</v>
      </c>
      <c r="V284" s="73"/>
      <c r="W284" s="73"/>
      <c r="X284" s="73" t="s">
        <v>7538</v>
      </c>
      <c r="Y284" s="73" t="s">
        <v>839</v>
      </c>
      <c r="Z284" s="73"/>
      <c r="AA284" s="73"/>
      <c r="AB284" s="75">
        <v>0</v>
      </c>
      <c r="AC284" s="73"/>
      <c r="AD284" s="73"/>
      <c r="AE284" s="73"/>
      <c r="AF284" s="73"/>
      <c r="AG284" s="73"/>
      <c r="AH284" s="73"/>
      <c r="AI284" s="73"/>
      <c r="AJ284" s="73"/>
      <c r="AK284" s="73" t="s">
        <v>357</v>
      </c>
      <c r="AL284" s="73" t="s">
        <v>7495</v>
      </c>
      <c r="AM284" s="73"/>
      <c r="AN284" s="73"/>
      <c r="AO284" s="73" t="s">
        <v>497</v>
      </c>
      <c r="AP284" s="73" t="s">
        <v>497</v>
      </c>
      <c r="AQ284" s="73"/>
      <c r="AR284" s="73"/>
      <c r="AS284" s="73"/>
      <c r="AT284" s="73"/>
      <c r="AU284" s="73"/>
      <c r="AV284" s="73"/>
      <c r="AW284" s="73"/>
      <c r="AX284" s="73"/>
      <c r="AY284" s="73">
        <v>0</v>
      </c>
      <c r="AZ284" s="73"/>
      <c r="BA284" s="73">
        <v>0</v>
      </c>
      <c r="BB284" s="73"/>
      <c r="BC284" s="73"/>
      <c r="BD284" s="73"/>
      <c r="BE284" s="73"/>
      <c r="BF284" s="73"/>
      <c r="BG284" s="73"/>
      <c r="BH284" s="76"/>
    </row>
    <row r="285" spans="1:60" x14ac:dyDescent="0.25">
      <c r="A285" s="72">
        <v>311</v>
      </c>
      <c r="B285" s="73">
        <v>1960</v>
      </c>
      <c r="C285" s="73" t="s">
        <v>1318</v>
      </c>
      <c r="D285" s="73" t="s">
        <v>7488</v>
      </c>
      <c r="E285" s="73"/>
      <c r="F285" s="73"/>
      <c r="G285" s="73" t="s">
        <v>8393</v>
      </c>
      <c r="H285" s="74">
        <v>21996</v>
      </c>
      <c r="I285" s="73"/>
      <c r="J285" s="73"/>
      <c r="K285" s="73"/>
      <c r="L285" s="73"/>
      <c r="M285" s="73"/>
      <c r="N285" s="73" t="s">
        <v>7497</v>
      </c>
      <c r="O285" s="73" t="s">
        <v>1342</v>
      </c>
      <c r="P285" s="73"/>
      <c r="Q285" s="73"/>
      <c r="R285" s="73">
        <v>0</v>
      </c>
      <c r="S285" s="73"/>
      <c r="T285" s="73"/>
      <c r="U285" s="73" t="s">
        <v>7543</v>
      </c>
      <c r="V285" s="73" t="s">
        <v>7604</v>
      </c>
      <c r="W285" s="73" t="s">
        <v>1319</v>
      </c>
      <c r="X285" s="73"/>
      <c r="Y285" s="73"/>
      <c r="Z285" s="73" t="s">
        <v>7493</v>
      </c>
      <c r="AA285" s="73"/>
      <c r="AB285" s="75">
        <v>0</v>
      </c>
      <c r="AC285" s="73"/>
      <c r="AD285" s="73"/>
      <c r="AE285" s="73"/>
      <c r="AF285" s="73"/>
      <c r="AG285" s="73"/>
      <c r="AH285" s="73"/>
      <c r="AI285" s="73"/>
      <c r="AJ285" s="73"/>
      <c r="AK285" s="73" t="s">
        <v>1370</v>
      </c>
      <c r="AL285" s="73" t="s">
        <v>7495</v>
      </c>
      <c r="AM285" s="73"/>
      <c r="AN285" s="73"/>
      <c r="AO285" s="73" t="s">
        <v>497</v>
      </c>
      <c r="AP285" s="73" t="s">
        <v>497</v>
      </c>
      <c r="AQ285" s="73"/>
      <c r="AR285" s="73"/>
      <c r="AS285" s="73"/>
      <c r="AT285" s="73"/>
      <c r="AU285" s="73"/>
      <c r="AV285" s="73"/>
      <c r="AW285" s="73"/>
      <c r="AX285" s="73"/>
      <c r="AY285" s="73">
        <v>0</v>
      </c>
      <c r="AZ285" s="73"/>
      <c r="BA285" s="73">
        <v>0</v>
      </c>
      <c r="BB285" s="73"/>
      <c r="BC285" s="73"/>
      <c r="BD285" s="73"/>
      <c r="BE285" s="73"/>
      <c r="BF285" s="73"/>
      <c r="BG285" s="73"/>
      <c r="BH285" s="76"/>
    </row>
    <row r="286" spans="1:60" x14ac:dyDescent="0.25">
      <c r="A286" s="72">
        <v>312</v>
      </c>
      <c r="B286" s="73">
        <v>1960</v>
      </c>
      <c r="C286" s="73" t="s">
        <v>1318</v>
      </c>
      <c r="D286" s="73" t="s">
        <v>7488</v>
      </c>
      <c r="E286" s="73"/>
      <c r="F286" s="73"/>
      <c r="G286" s="73" t="s">
        <v>8394</v>
      </c>
      <c r="H286" s="74">
        <v>21997</v>
      </c>
      <c r="I286" s="73"/>
      <c r="J286" s="73"/>
      <c r="K286" s="73"/>
      <c r="L286" s="73"/>
      <c r="M286" s="73"/>
      <c r="N286" s="73" t="s">
        <v>7497</v>
      </c>
      <c r="O286" s="73" t="s">
        <v>1342</v>
      </c>
      <c r="P286" s="73"/>
      <c r="Q286" s="73"/>
      <c r="R286" s="73">
        <v>0</v>
      </c>
      <c r="S286" s="73"/>
      <c r="T286" s="73"/>
      <c r="U286" s="73" t="s">
        <v>7543</v>
      </c>
      <c r="V286" s="73" t="s">
        <v>7541</v>
      </c>
      <c r="W286" s="73" t="s">
        <v>240</v>
      </c>
      <c r="X286" s="73" t="s">
        <v>7537</v>
      </c>
      <c r="Y286" s="73" t="s">
        <v>2072</v>
      </c>
      <c r="Z286" s="73"/>
      <c r="AA286" s="73"/>
      <c r="AB286" s="75">
        <v>3.5</v>
      </c>
      <c r="AC286" s="73" t="s">
        <v>497</v>
      </c>
      <c r="AD286" s="73"/>
      <c r="AE286" s="73"/>
      <c r="AF286" s="73"/>
      <c r="AG286" s="73"/>
      <c r="AH286" s="73"/>
      <c r="AI286" s="73"/>
      <c r="AJ286" s="73"/>
      <c r="AK286" s="73" t="s">
        <v>836</v>
      </c>
      <c r="AL286" s="73" t="s">
        <v>7495</v>
      </c>
      <c r="AM286" s="73"/>
      <c r="AN286" s="73"/>
      <c r="AO286" s="73" t="s">
        <v>497</v>
      </c>
      <c r="AP286" s="73" t="s">
        <v>497</v>
      </c>
      <c r="AQ286" s="73"/>
      <c r="AR286" s="73"/>
      <c r="AS286" s="73"/>
      <c r="AT286" s="73"/>
      <c r="AU286" s="73"/>
      <c r="AV286" s="73"/>
      <c r="AW286" s="73"/>
      <c r="AX286" s="73"/>
      <c r="AY286" s="73">
        <v>0</v>
      </c>
      <c r="AZ286" s="73"/>
      <c r="BA286" s="73">
        <v>0</v>
      </c>
      <c r="BB286" s="73"/>
      <c r="BC286" s="73"/>
      <c r="BD286" s="73"/>
      <c r="BE286" s="73"/>
      <c r="BF286" s="73"/>
      <c r="BG286" s="73"/>
      <c r="BH286" s="76"/>
    </row>
    <row r="287" spans="1:60" x14ac:dyDescent="0.25">
      <c r="A287" s="72">
        <v>313</v>
      </c>
      <c r="B287" s="73">
        <v>1960</v>
      </c>
      <c r="C287" s="73" t="s">
        <v>1318</v>
      </c>
      <c r="D287" s="73" t="s">
        <v>7488</v>
      </c>
      <c r="E287" s="73"/>
      <c r="F287" s="73"/>
      <c r="G287" s="73" t="s">
        <v>8393</v>
      </c>
      <c r="H287" s="74">
        <v>21997</v>
      </c>
      <c r="I287" s="73"/>
      <c r="J287" s="73"/>
      <c r="K287" s="73"/>
      <c r="L287" s="73"/>
      <c r="M287" s="73"/>
      <c r="N287" s="73" t="s">
        <v>7497</v>
      </c>
      <c r="O287" s="73"/>
      <c r="P287" s="73" t="s">
        <v>980</v>
      </c>
      <c r="Q287" s="73" t="s">
        <v>7560</v>
      </c>
      <c r="R287" s="73">
        <v>0</v>
      </c>
      <c r="S287" s="73"/>
      <c r="T287" s="73"/>
      <c r="U287" s="73" t="s">
        <v>7543</v>
      </c>
      <c r="V287" s="73"/>
      <c r="W287" s="73"/>
      <c r="X287" s="73" t="s">
        <v>7538</v>
      </c>
      <c r="Y287" s="73"/>
      <c r="Z287" s="73"/>
      <c r="AA287" s="73"/>
      <c r="AB287" s="75">
        <v>0</v>
      </c>
      <c r="AC287" s="73"/>
      <c r="AD287" s="73"/>
      <c r="AE287" s="73"/>
      <c r="AF287" s="73"/>
      <c r="AG287" s="73"/>
      <c r="AH287" s="73"/>
      <c r="AI287" s="73"/>
      <c r="AJ287" s="73"/>
      <c r="AK287" s="73" t="s">
        <v>269</v>
      </c>
      <c r="AL287" s="73"/>
      <c r="AM287" s="73"/>
      <c r="AN287" s="73"/>
      <c r="AO287" s="73"/>
      <c r="AP287" s="73"/>
      <c r="AQ287" s="73"/>
      <c r="AR287" s="73"/>
      <c r="AS287" s="73"/>
      <c r="AT287" s="73"/>
      <c r="AU287" s="73" t="s">
        <v>7544</v>
      </c>
      <c r="AV287" s="73" t="s">
        <v>6</v>
      </c>
      <c r="AW287" s="73" t="s">
        <v>6</v>
      </c>
      <c r="AX287" s="73"/>
      <c r="AY287" s="73">
        <v>0</v>
      </c>
      <c r="AZ287" s="73"/>
      <c r="BA287" s="73">
        <v>0</v>
      </c>
      <c r="BB287" s="73"/>
      <c r="BC287" s="73"/>
      <c r="BD287" s="73"/>
      <c r="BE287" s="73"/>
      <c r="BF287" s="73"/>
      <c r="BG287" s="73"/>
      <c r="BH287" s="76"/>
    </row>
    <row r="288" spans="1:60" x14ac:dyDescent="0.25">
      <c r="A288" s="72">
        <v>6</v>
      </c>
      <c r="B288" s="73">
        <v>1959</v>
      </c>
      <c r="C288" s="73" t="s">
        <v>1606</v>
      </c>
      <c r="D288" s="73" t="s">
        <v>7548</v>
      </c>
      <c r="E288" s="73"/>
      <c r="F288" s="73"/>
      <c r="G288" s="73" t="s">
        <v>8212</v>
      </c>
      <c r="H288" s="74">
        <v>21711</v>
      </c>
      <c r="I288" s="73"/>
      <c r="J288" s="73"/>
      <c r="K288" s="73"/>
      <c r="L288" s="73"/>
      <c r="M288" s="73"/>
      <c r="N288" s="73" t="s">
        <v>980</v>
      </c>
      <c r="O288" s="73" t="s">
        <v>1319</v>
      </c>
      <c r="P288" s="73" t="s">
        <v>4679</v>
      </c>
      <c r="Q288" s="73"/>
      <c r="R288" s="73">
        <v>0</v>
      </c>
      <c r="S288" s="73"/>
      <c r="T288" s="73"/>
      <c r="U288" s="73" t="s">
        <v>7530</v>
      </c>
      <c r="V288" s="73"/>
      <c r="W288" s="73"/>
      <c r="X288" s="73"/>
      <c r="Y288" s="73"/>
      <c r="Z288" s="73" t="s">
        <v>7493</v>
      </c>
      <c r="AA288" s="73"/>
      <c r="AB288" s="75">
        <v>2.5</v>
      </c>
      <c r="AC288" s="73" t="s">
        <v>497</v>
      </c>
      <c r="AD288" s="73"/>
      <c r="AE288" s="73"/>
      <c r="AF288" s="73"/>
      <c r="AG288" s="73"/>
      <c r="AH288" s="73" t="s">
        <v>3</v>
      </c>
      <c r="AI288" s="73"/>
      <c r="AJ288" s="73"/>
      <c r="AK288" s="73" t="s">
        <v>214</v>
      </c>
      <c r="AL288" s="73" t="s">
        <v>7533</v>
      </c>
      <c r="AM288" s="73"/>
      <c r="AN288" s="73"/>
      <c r="AO288" s="73" t="s">
        <v>497</v>
      </c>
      <c r="AP288" s="73" t="s">
        <v>497</v>
      </c>
      <c r="AQ288" s="73"/>
      <c r="AR288" s="73"/>
      <c r="AS288" s="73"/>
      <c r="AT288" s="73"/>
      <c r="AU288" s="73" t="s">
        <v>7544</v>
      </c>
      <c r="AV288" s="73"/>
      <c r="AW288" s="73"/>
      <c r="AX288" s="73"/>
      <c r="AY288" s="73">
        <v>0</v>
      </c>
      <c r="AZ288" s="73"/>
      <c r="BA288" s="73">
        <v>0</v>
      </c>
      <c r="BB288" s="73"/>
      <c r="BC288" s="73"/>
      <c r="BD288" s="73"/>
      <c r="BE288" s="73"/>
      <c r="BF288" s="73"/>
      <c r="BG288" s="73"/>
      <c r="BH288" s="76"/>
    </row>
    <row r="289" spans="1:60" x14ac:dyDescent="0.25">
      <c r="A289" s="72">
        <v>208</v>
      </c>
      <c r="B289" s="73">
        <v>1962</v>
      </c>
      <c r="C289" s="73" t="s">
        <v>1606</v>
      </c>
      <c r="D289" s="73" t="s">
        <v>7548</v>
      </c>
      <c r="E289" s="73" t="s">
        <v>7548</v>
      </c>
      <c r="F289" s="73" t="s">
        <v>7549</v>
      </c>
      <c r="G289" s="73" t="s">
        <v>8326</v>
      </c>
      <c r="H289" s="74">
        <v>22908</v>
      </c>
      <c r="I289" s="73"/>
      <c r="J289" s="73"/>
      <c r="K289" s="73"/>
      <c r="L289" s="73"/>
      <c r="M289" s="73"/>
      <c r="N289" s="73" t="s">
        <v>980</v>
      </c>
      <c r="O289" s="73" t="s">
        <v>839</v>
      </c>
      <c r="P289" s="73" t="s">
        <v>7523</v>
      </c>
      <c r="Q289" s="73" t="s">
        <v>7492</v>
      </c>
      <c r="R289" s="73">
        <v>4</v>
      </c>
      <c r="S289" s="73" t="s">
        <v>7516</v>
      </c>
      <c r="T289" s="73"/>
      <c r="U289" s="73" t="s">
        <v>7525</v>
      </c>
      <c r="V289" s="73"/>
      <c r="W289" s="73"/>
      <c r="X289" s="73"/>
      <c r="Y289" s="73"/>
      <c r="Z289" s="73" t="s">
        <v>6</v>
      </c>
      <c r="AA289" s="73" t="s">
        <v>7537</v>
      </c>
      <c r="AB289" s="75">
        <v>0.5</v>
      </c>
      <c r="AC289" s="73"/>
      <c r="AD289" s="73" t="s">
        <v>7498</v>
      </c>
      <c r="AE289" s="73"/>
      <c r="AF289" s="73"/>
      <c r="AG289" s="73"/>
      <c r="AH289" s="73" t="s">
        <v>131</v>
      </c>
      <c r="AI289" s="73" t="s">
        <v>310</v>
      </c>
      <c r="AJ289" s="73"/>
      <c r="AK289" s="73" t="s">
        <v>115</v>
      </c>
      <c r="AL289" s="73" t="s">
        <v>7495</v>
      </c>
      <c r="AM289" s="73" t="s">
        <v>497</v>
      </c>
      <c r="AN289" s="73" t="s">
        <v>7858</v>
      </c>
      <c r="AO289" s="73" t="s">
        <v>497</v>
      </c>
      <c r="AP289" s="73" t="s">
        <v>497</v>
      </c>
      <c r="AQ289" s="73"/>
      <c r="AR289" s="73"/>
      <c r="AS289" s="73"/>
      <c r="AT289" s="73"/>
      <c r="AU289" s="73" t="s">
        <v>7497</v>
      </c>
      <c r="AV289" s="73" t="s">
        <v>6</v>
      </c>
      <c r="AW289" s="73" t="s">
        <v>2915</v>
      </c>
      <c r="AX289" s="73" t="s">
        <v>6</v>
      </c>
      <c r="AY289" s="73">
        <v>7</v>
      </c>
      <c r="AZ289" s="73" t="s">
        <v>7507</v>
      </c>
      <c r="BA289" s="73">
        <v>1</v>
      </c>
      <c r="BB289" s="73"/>
      <c r="BC289" s="73"/>
      <c r="BD289" s="73"/>
      <c r="BE289" s="73"/>
      <c r="BF289" s="73"/>
      <c r="BG289" s="73"/>
      <c r="BH289" s="76"/>
    </row>
    <row r="290" spans="1:60" x14ac:dyDescent="0.25">
      <c r="A290" s="72">
        <v>250</v>
      </c>
      <c r="B290" s="73">
        <v>1963</v>
      </c>
      <c r="C290" s="73" t="s">
        <v>1606</v>
      </c>
      <c r="D290" s="73" t="s">
        <v>7548</v>
      </c>
      <c r="E290" s="73" t="s">
        <v>7548</v>
      </c>
      <c r="F290" s="73"/>
      <c r="G290" s="73" t="s">
        <v>8412</v>
      </c>
      <c r="H290" s="74">
        <v>23141</v>
      </c>
      <c r="I290" s="73"/>
      <c r="J290" s="73"/>
      <c r="K290" s="73"/>
      <c r="L290" s="73"/>
      <c r="M290" s="73"/>
      <c r="N290" s="73" t="s">
        <v>980</v>
      </c>
      <c r="O290" s="73" t="s">
        <v>839</v>
      </c>
      <c r="P290" s="73"/>
      <c r="Q290" s="73"/>
      <c r="R290" s="73">
        <v>0</v>
      </c>
      <c r="S290" s="73"/>
      <c r="T290" s="73"/>
      <c r="U290" s="73" t="s">
        <v>7525</v>
      </c>
      <c r="V290" s="73"/>
      <c r="W290" s="73"/>
      <c r="X290" s="73"/>
      <c r="Y290" s="73"/>
      <c r="Z290" s="73"/>
      <c r="AA290" s="73"/>
      <c r="AB290" s="75">
        <v>0.5</v>
      </c>
      <c r="AC290" s="73" t="s">
        <v>497</v>
      </c>
      <c r="AD290" s="73"/>
      <c r="AE290" s="73"/>
      <c r="AF290" s="73"/>
      <c r="AG290" s="73"/>
      <c r="AH290" s="73" t="s">
        <v>3</v>
      </c>
      <c r="AI290" s="73"/>
      <c r="AJ290" s="73"/>
      <c r="AK290" s="73" t="s">
        <v>1374</v>
      </c>
      <c r="AL290" s="73" t="s">
        <v>7495</v>
      </c>
      <c r="AM290" s="73"/>
      <c r="AN290" s="73"/>
      <c r="AO290" s="73" t="s">
        <v>497</v>
      </c>
      <c r="AP290" s="73" t="s">
        <v>497</v>
      </c>
      <c r="AQ290" s="73"/>
      <c r="AR290" s="73"/>
      <c r="AS290" s="73"/>
      <c r="AT290" s="73"/>
      <c r="AU290" s="73" t="s">
        <v>7497</v>
      </c>
      <c r="AV290" s="73" t="s">
        <v>6</v>
      </c>
      <c r="AW290" s="73" t="s">
        <v>6</v>
      </c>
      <c r="AX290" s="73" t="s">
        <v>6</v>
      </c>
      <c r="AY290" s="73">
        <v>7</v>
      </c>
      <c r="AZ290" s="73" t="s">
        <v>7498</v>
      </c>
      <c r="BA290" s="73">
        <v>1</v>
      </c>
      <c r="BB290" s="73"/>
      <c r="BC290" s="73"/>
      <c r="BD290" s="73"/>
      <c r="BE290" s="73"/>
      <c r="BF290" s="73"/>
      <c r="BG290" s="73"/>
      <c r="BH290" s="76"/>
    </row>
    <row r="291" spans="1:60" x14ac:dyDescent="0.25">
      <c r="A291" s="72">
        <v>281</v>
      </c>
      <c r="B291" s="73">
        <v>1963</v>
      </c>
      <c r="C291" s="73" t="s">
        <v>1606</v>
      </c>
      <c r="D291" s="73" t="s">
        <v>7546</v>
      </c>
      <c r="E291" s="73" t="s">
        <v>7546</v>
      </c>
      <c r="F291" s="73" t="s">
        <v>7637</v>
      </c>
      <c r="G291" s="73" t="s">
        <v>8213</v>
      </c>
      <c r="H291" s="74">
        <v>23203</v>
      </c>
      <c r="I291" s="73"/>
      <c r="J291" s="73"/>
      <c r="K291" s="73"/>
      <c r="L291" s="73"/>
      <c r="M291" s="73"/>
      <c r="N291" s="73" t="s">
        <v>980</v>
      </c>
      <c r="O291" s="73" t="s">
        <v>1319</v>
      </c>
      <c r="P291" s="73" t="s">
        <v>4679</v>
      </c>
      <c r="Q291" s="73" t="s">
        <v>7595</v>
      </c>
      <c r="R291" s="73">
        <v>0</v>
      </c>
      <c r="S291" s="73"/>
      <c r="T291" s="73"/>
      <c r="U291" s="73" t="s">
        <v>7530</v>
      </c>
      <c r="V291" s="73"/>
      <c r="W291" s="73"/>
      <c r="X291" s="73"/>
      <c r="Y291" s="73"/>
      <c r="Z291" s="73"/>
      <c r="AA291" s="73"/>
      <c r="AB291" s="75">
        <v>1</v>
      </c>
      <c r="AC291" s="73" t="s">
        <v>497</v>
      </c>
      <c r="AD291" s="73" t="s">
        <v>7563</v>
      </c>
      <c r="AE291" s="73"/>
      <c r="AF291" s="73"/>
      <c r="AG291" s="73"/>
      <c r="AH291" s="73" t="s">
        <v>5</v>
      </c>
      <c r="AI291" s="73"/>
      <c r="AJ291" s="73"/>
      <c r="AK291" s="73" t="s">
        <v>727</v>
      </c>
      <c r="AL291" s="73" t="s">
        <v>7495</v>
      </c>
      <c r="AM291" s="73"/>
      <c r="AN291" s="73"/>
      <c r="AO291" s="73" t="s">
        <v>497</v>
      </c>
      <c r="AP291" s="73" t="s">
        <v>497</v>
      </c>
      <c r="AQ291" s="73"/>
      <c r="AR291" s="73"/>
      <c r="AS291" s="73"/>
      <c r="AT291" s="73"/>
      <c r="AU291" s="73" t="s">
        <v>7521</v>
      </c>
      <c r="AV291" s="73" t="s">
        <v>6</v>
      </c>
      <c r="AW291" s="73" t="s">
        <v>6</v>
      </c>
      <c r="AX291" s="73" t="s">
        <v>6</v>
      </c>
      <c r="AY291" s="73">
        <v>9</v>
      </c>
      <c r="AZ291" s="73"/>
      <c r="BA291" s="73">
        <v>0</v>
      </c>
      <c r="BB291" s="73"/>
      <c r="BC291" s="73"/>
      <c r="BD291" s="73"/>
      <c r="BE291" s="73"/>
      <c r="BF291" s="73"/>
      <c r="BG291" s="73"/>
      <c r="BH291" s="76"/>
    </row>
    <row r="292" spans="1:60" x14ac:dyDescent="0.25">
      <c r="A292" s="72">
        <v>389</v>
      </c>
      <c r="B292" s="73">
        <v>1964</v>
      </c>
      <c r="C292" s="73" t="s">
        <v>1606</v>
      </c>
      <c r="D292" s="73" t="s">
        <v>7859</v>
      </c>
      <c r="E292" s="73" t="s">
        <v>7859</v>
      </c>
      <c r="F292" s="73" t="s">
        <v>7859</v>
      </c>
      <c r="G292" s="73" t="s">
        <v>8327</v>
      </c>
      <c r="H292" s="74">
        <v>23664</v>
      </c>
      <c r="I292" s="73"/>
      <c r="J292" s="73"/>
      <c r="K292" s="73"/>
      <c r="L292" s="73"/>
      <c r="M292" s="73"/>
      <c r="N292" s="73" t="s">
        <v>980</v>
      </c>
      <c r="O292" s="73" t="s">
        <v>839</v>
      </c>
      <c r="P292" s="73"/>
      <c r="Q292" s="73"/>
      <c r="R292" s="73">
        <v>0</v>
      </c>
      <c r="S292" s="73"/>
      <c r="T292" s="73"/>
      <c r="U292" s="73" t="s">
        <v>7525</v>
      </c>
      <c r="V292" s="73"/>
      <c r="W292" s="73"/>
      <c r="X292" s="73"/>
      <c r="Y292" s="73"/>
      <c r="Z292" s="73"/>
      <c r="AA292" s="73"/>
      <c r="AB292" s="75">
        <v>5</v>
      </c>
      <c r="AC292" s="73"/>
      <c r="AD292" s="73"/>
      <c r="AE292" s="73"/>
      <c r="AF292" s="73"/>
      <c r="AG292" s="73"/>
      <c r="AH292" s="73" t="s">
        <v>3</v>
      </c>
      <c r="AI292" s="73"/>
      <c r="AJ292" s="73"/>
      <c r="AK292" s="73" t="s">
        <v>743</v>
      </c>
      <c r="AL292" s="73" t="s">
        <v>7495</v>
      </c>
      <c r="AM292" s="73"/>
      <c r="AN292" s="73"/>
      <c r="AO292" s="73" t="s">
        <v>497</v>
      </c>
      <c r="AP292" s="73" t="s">
        <v>497</v>
      </c>
      <c r="AQ292" s="73"/>
      <c r="AR292" s="73"/>
      <c r="AS292" s="73"/>
      <c r="AT292" s="73"/>
      <c r="AU292" s="73"/>
      <c r="AV292" s="73"/>
      <c r="AW292" s="73"/>
      <c r="AX292" s="73"/>
      <c r="AY292" s="73">
        <v>0</v>
      </c>
      <c r="AZ292" s="73"/>
      <c r="BA292" s="73">
        <v>0</v>
      </c>
      <c r="BB292" s="73"/>
      <c r="BC292" s="73"/>
      <c r="BD292" s="73"/>
      <c r="BE292" s="73"/>
      <c r="BF292" s="73"/>
      <c r="BG292" s="73"/>
      <c r="BH292" s="76"/>
    </row>
    <row r="293" spans="1:60" x14ac:dyDescent="0.25">
      <c r="A293" s="72">
        <v>391</v>
      </c>
      <c r="B293" s="73">
        <v>1964</v>
      </c>
      <c r="C293" s="73" t="s">
        <v>1606</v>
      </c>
      <c r="D293" s="73" t="s">
        <v>7859</v>
      </c>
      <c r="E293" s="73" t="s">
        <v>7859</v>
      </c>
      <c r="F293" s="73" t="s">
        <v>7859</v>
      </c>
      <c r="G293" s="73" t="s">
        <v>7860</v>
      </c>
      <c r="H293" s="74">
        <v>23677</v>
      </c>
      <c r="I293" s="73"/>
      <c r="J293" s="73"/>
      <c r="K293" s="73"/>
      <c r="L293" s="73"/>
      <c r="M293" s="73"/>
      <c r="N293" s="73" t="s">
        <v>980</v>
      </c>
      <c r="O293" s="73" t="s">
        <v>839</v>
      </c>
      <c r="P293" s="73"/>
      <c r="Q293" s="73"/>
      <c r="R293" s="73">
        <v>4</v>
      </c>
      <c r="S293" s="73" t="s">
        <v>40</v>
      </c>
      <c r="T293" s="73"/>
      <c r="U293" s="73" t="s">
        <v>7525</v>
      </c>
      <c r="V293" s="73"/>
      <c r="W293" s="73"/>
      <c r="X293" s="73"/>
      <c r="Y293" s="73"/>
      <c r="Z293" s="73" t="s">
        <v>2915</v>
      </c>
      <c r="AA293" s="73"/>
      <c r="AB293" s="75">
        <v>5</v>
      </c>
      <c r="AC293" s="73"/>
      <c r="AD293" s="73" t="s">
        <v>7498</v>
      </c>
      <c r="AE293" s="73"/>
      <c r="AF293" s="73"/>
      <c r="AG293" s="73"/>
      <c r="AH293" s="73" t="s">
        <v>3</v>
      </c>
      <c r="AI293" s="73"/>
      <c r="AJ293" s="73"/>
      <c r="AK293" s="73" t="s">
        <v>1340</v>
      </c>
      <c r="AL293" s="73" t="s">
        <v>7495</v>
      </c>
      <c r="AM293" s="73"/>
      <c r="AN293" s="73"/>
      <c r="AO293" s="73" t="s">
        <v>497</v>
      </c>
      <c r="AP293" s="73" t="s">
        <v>497</v>
      </c>
      <c r="AQ293" s="73"/>
      <c r="AR293" s="73"/>
      <c r="AS293" s="73"/>
      <c r="AT293" s="73"/>
      <c r="AU293" s="73"/>
      <c r="AV293" s="73"/>
      <c r="AW293" s="73"/>
      <c r="AX293" s="73"/>
      <c r="AY293" s="73">
        <v>0</v>
      </c>
      <c r="AZ293" s="73"/>
      <c r="BA293" s="73">
        <v>0</v>
      </c>
      <c r="BB293" s="73"/>
      <c r="BC293" s="73"/>
      <c r="BD293" s="73"/>
      <c r="BE293" s="73"/>
      <c r="BF293" s="73"/>
      <c r="BG293" s="73"/>
      <c r="BH293" s="76"/>
    </row>
    <row r="294" spans="1:60" x14ac:dyDescent="0.25">
      <c r="A294" s="72">
        <v>392</v>
      </c>
      <c r="B294" s="73">
        <v>1964</v>
      </c>
      <c r="C294" s="73" t="s">
        <v>1606</v>
      </c>
      <c r="D294" s="73" t="s">
        <v>7859</v>
      </c>
      <c r="E294" s="73" t="s">
        <v>7859</v>
      </c>
      <c r="F294" s="73" t="s">
        <v>7859</v>
      </c>
      <c r="G294" s="73" t="s">
        <v>8211</v>
      </c>
      <c r="H294" s="74">
        <v>23677</v>
      </c>
      <c r="I294" s="73"/>
      <c r="J294" s="73"/>
      <c r="K294" s="73"/>
      <c r="L294" s="73"/>
      <c r="M294" s="73"/>
      <c r="N294" s="73" t="s">
        <v>980</v>
      </c>
      <c r="O294" s="73" t="s">
        <v>839</v>
      </c>
      <c r="P294" s="73" t="s">
        <v>4679</v>
      </c>
      <c r="Q294" s="73" t="s">
        <v>7492</v>
      </c>
      <c r="R294" s="73">
        <v>4</v>
      </c>
      <c r="S294" s="73" t="s">
        <v>2631</v>
      </c>
      <c r="T294" s="73"/>
      <c r="U294" s="73" t="s">
        <v>7525</v>
      </c>
      <c r="V294" s="73"/>
      <c r="W294" s="73"/>
      <c r="X294" s="73"/>
      <c r="Y294" s="73"/>
      <c r="Z294" s="73" t="s">
        <v>6</v>
      </c>
      <c r="AA294" s="73"/>
      <c r="AB294" s="75">
        <v>2</v>
      </c>
      <c r="AC294" s="73" t="s">
        <v>497</v>
      </c>
      <c r="AD294" s="73"/>
      <c r="AE294" s="73"/>
      <c r="AF294" s="73"/>
      <c r="AG294" s="73"/>
      <c r="AH294" s="73" t="s">
        <v>0</v>
      </c>
      <c r="AI294" s="73"/>
      <c r="AJ294" s="73"/>
      <c r="AK294" s="73" t="s">
        <v>879</v>
      </c>
      <c r="AL294" s="73" t="s">
        <v>7495</v>
      </c>
      <c r="AM294" s="73"/>
      <c r="AN294" s="73"/>
      <c r="AO294" s="73" t="s">
        <v>497</v>
      </c>
      <c r="AP294" s="73" t="s">
        <v>497</v>
      </c>
      <c r="AQ294" s="73"/>
      <c r="AR294" s="73"/>
      <c r="AS294" s="73"/>
      <c r="AT294" s="73"/>
      <c r="AU294" s="73"/>
      <c r="AV294" s="73"/>
      <c r="AW294" s="73"/>
      <c r="AX294" s="73"/>
      <c r="AY294" s="73">
        <v>0</v>
      </c>
      <c r="AZ294" s="73"/>
      <c r="BA294" s="73">
        <v>0</v>
      </c>
      <c r="BB294" s="73"/>
      <c r="BC294" s="73"/>
      <c r="BD294" s="73"/>
      <c r="BE294" s="73"/>
      <c r="BF294" s="73"/>
      <c r="BG294" s="73"/>
      <c r="BH294" s="76"/>
    </row>
    <row r="295" spans="1:60" x14ac:dyDescent="0.25">
      <c r="A295" s="72">
        <v>393</v>
      </c>
      <c r="B295" s="73">
        <v>1964</v>
      </c>
      <c r="C295" s="73" t="s">
        <v>1606</v>
      </c>
      <c r="D295" s="73" t="s">
        <v>7859</v>
      </c>
      <c r="E295" s="73" t="s">
        <v>7859</v>
      </c>
      <c r="F295" s="73" t="s">
        <v>7859</v>
      </c>
      <c r="G295" s="73" t="s">
        <v>7861</v>
      </c>
      <c r="H295" s="74">
        <v>23677</v>
      </c>
      <c r="I295" s="73"/>
      <c r="J295" s="73"/>
      <c r="K295" s="73"/>
      <c r="L295" s="73"/>
      <c r="M295" s="73"/>
      <c r="N295" s="73" t="s">
        <v>980</v>
      </c>
      <c r="O295" s="73" t="s">
        <v>839</v>
      </c>
      <c r="P295" s="73" t="s">
        <v>4679</v>
      </c>
      <c r="Q295" s="73" t="s">
        <v>7492</v>
      </c>
      <c r="R295" s="73">
        <v>4</v>
      </c>
      <c r="S295" s="73" t="s">
        <v>2631</v>
      </c>
      <c r="T295" s="73"/>
      <c r="U295" s="73" t="s">
        <v>7525</v>
      </c>
      <c r="V295" s="73"/>
      <c r="W295" s="73"/>
      <c r="X295" s="73"/>
      <c r="Y295" s="73"/>
      <c r="Z295" s="73" t="s">
        <v>6</v>
      </c>
      <c r="AA295" s="73"/>
      <c r="AB295" s="75">
        <v>5</v>
      </c>
      <c r="AC295" s="73" t="s">
        <v>497</v>
      </c>
      <c r="AD295" s="73"/>
      <c r="AE295" s="73"/>
      <c r="AF295" s="73"/>
      <c r="AG295" s="73"/>
      <c r="AH295" s="73" t="s">
        <v>3</v>
      </c>
      <c r="AI295" s="73"/>
      <c r="AJ295" s="73"/>
      <c r="AK295" s="73" t="s">
        <v>556</v>
      </c>
      <c r="AL295" s="73" t="s">
        <v>7495</v>
      </c>
      <c r="AM295" s="73"/>
      <c r="AN295" s="73"/>
      <c r="AO295" s="73" t="s">
        <v>497</v>
      </c>
      <c r="AP295" s="73" t="s">
        <v>497</v>
      </c>
      <c r="AQ295" s="73"/>
      <c r="AR295" s="73"/>
      <c r="AS295" s="73"/>
      <c r="AT295" s="73"/>
      <c r="AU295" s="73"/>
      <c r="AV295" s="73"/>
      <c r="AW295" s="73"/>
      <c r="AX295" s="73"/>
      <c r="AY295" s="73">
        <v>0</v>
      </c>
      <c r="AZ295" s="73"/>
      <c r="BA295" s="73">
        <v>0</v>
      </c>
      <c r="BB295" s="73"/>
      <c r="BC295" s="73"/>
      <c r="BD295" s="73"/>
      <c r="BE295" s="73"/>
      <c r="BF295" s="73"/>
      <c r="BG295" s="73"/>
      <c r="BH295" s="76"/>
    </row>
    <row r="296" spans="1:60" x14ac:dyDescent="0.25">
      <c r="A296" s="72">
        <v>394</v>
      </c>
      <c r="B296" s="73">
        <v>1964</v>
      </c>
      <c r="C296" s="73" t="s">
        <v>1606</v>
      </c>
      <c r="D296" s="73" t="s">
        <v>7859</v>
      </c>
      <c r="E296" s="73" t="s">
        <v>7859</v>
      </c>
      <c r="F296" s="73" t="s">
        <v>7859</v>
      </c>
      <c r="G296" s="73" t="s">
        <v>8211</v>
      </c>
      <c r="H296" s="74">
        <v>23677</v>
      </c>
      <c r="I296" s="73"/>
      <c r="J296" s="73"/>
      <c r="K296" s="73"/>
      <c r="L296" s="73"/>
      <c r="M296" s="73"/>
      <c r="N296" s="73" t="s">
        <v>980</v>
      </c>
      <c r="O296" s="73" t="s">
        <v>839</v>
      </c>
      <c r="P296" s="73"/>
      <c r="Q296" s="73"/>
      <c r="R296" s="73">
        <v>0</v>
      </c>
      <c r="S296" s="73"/>
      <c r="T296" s="73"/>
      <c r="U296" s="73" t="s">
        <v>7525</v>
      </c>
      <c r="V296" s="73"/>
      <c r="W296" s="73"/>
      <c r="X296" s="73"/>
      <c r="Y296" s="73"/>
      <c r="Z296" s="73" t="s">
        <v>6</v>
      </c>
      <c r="AA296" s="73"/>
      <c r="AB296" s="75">
        <v>1</v>
      </c>
      <c r="AC296" s="73" t="s">
        <v>497</v>
      </c>
      <c r="AD296" s="73" t="s">
        <v>7498</v>
      </c>
      <c r="AE296" s="73"/>
      <c r="AF296" s="73"/>
      <c r="AG296" s="73"/>
      <c r="AH296" s="73" t="s">
        <v>3</v>
      </c>
      <c r="AI296" s="73"/>
      <c r="AJ296" s="73"/>
      <c r="AK296" s="73" t="s">
        <v>879</v>
      </c>
      <c r="AL296" s="73" t="s">
        <v>7495</v>
      </c>
      <c r="AM296" s="73"/>
      <c r="AN296" s="73"/>
      <c r="AO296" s="73" t="s">
        <v>497</v>
      </c>
      <c r="AP296" s="73" t="s">
        <v>497</v>
      </c>
      <c r="AQ296" s="73"/>
      <c r="AR296" s="73"/>
      <c r="AS296" s="73"/>
      <c r="AT296" s="73"/>
      <c r="AU296" s="73"/>
      <c r="AV296" s="73"/>
      <c r="AW296" s="73"/>
      <c r="AX296" s="73"/>
      <c r="AY296" s="73">
        <v>0</v>
      </c>
      <c r="AZ296" s="73"/>
      <c r="BA296" s="73">
        <v>0</v>
      </c>
      <c r="BB296" s="73"/>
      <c r="BC296" s="73"/>
      <c r="BD296" s="73"/>
      <c r="BE296" s="73"/>
      <c r="BF296" s="73"/>
      <c r="BG296" s="73"/>
      <c r="BH296" s="76"/>
    </row>
    <row r="297" spans="1:60" x14ac:dyDescent="0.25">
      <c r="A297" s="72">
        <v>395</v>
      </c>
      <c r="B297" s="73">
        <v>1964</v>
      </c>
      <c r="C297" s="73" t="s">
        <v>1606</v>
      </c>
      <c r="D297" s="73" t="s">
        <v>7859</v>
      </c>
      <c r="E297" s="73" t="s">
        <v>7859</v>
      </c>
      <c r="F297" s="73" t="s">
        <v>7859</v>
      </c>
      <c r="G297" s="73" t="s">
        <v>7860</v>
      </c>
      <c r="H297" s="74">
        <v>23686</v>
      </c>
      <c r="I297" s="73"/>
      <c r="J297" s="73"/>
      <c r="K297" s="73"/>
      <c r="L297" s="73"/>
      <c r="M297" s="73"/>
      <c r="N297" s="73" t="s">
        <v>980</v>
      </c>
      <c r="O297" s="73" t="s">
        <v>839</v>
      </c>
      <c r="P297" s="73"/>
      <c r="Q297" s="73"/>
      <c r="R297" s="73">
        <v>0</v>
      </c>
      <c r="S297" s="73"/>
      <c r="T297" s="73"/>
      <c r="U297" s="73" t="s">
        <v>7525</v>
      </c>
      <c r="V297" s="73"/>
      <c r="W297" s="73"/>
      <c r="X297" s="73"/>
      <c r="Y297" s="73"/>
      <c r="Z297" s="73" t="s">
        <v>2915</v>
      </c>
      <c r="AA297" s="73"/>
      <c r="AB297" s="75">
        <v>5</v>
      </c>
      <c r="AC297" s="73"/>
      <c r="AD297" s="73" t="s">
        <v>7498</v>
      </c>
      <c r="AE297" s="73"/>
      <c r="AF297" s="73"/>
      <c r="AG297" s="73"/>
      <c r="AH297" s="73"/>
      <c r="AI297" s="73"/>
      <c r="AJ297" s="73"/>
      <c r="AK297" s="73" t="s">
        <v>357</v>
      </c>
      <c r="AL297" s="73" t="s">
        <v>7495</v>
      </c>
      <c r="AM297" s="73"/>
      <c r="AN297" s="73"/>
      <c r="AO297" s="73" t="s">
        <v>497</v>
      </c>
      <c r="AP297" s="73" t="s">
        <v>497</v>
      </c>
      <c r="AQ297" s="73"/>
      <c r="AR297" s="73"/>
      <c r="AS297" s="73"/>
      <c r="AT297" s="73"/>
      <c r="AU297" s="73"/>
      <c r="AV297" s="73"/>
      <c r="AW297" s="73"/>
      <c r="AX297" s="73"/>
      <c r="AY297" s="73">
        <v>0</v>
      </c>
      <c r="AZ297" s="73"/>
      <c r="BA297" s="73">
        <v>0</v>
      </c>
      <c r="BB297" s="73"/>
      <c r="BC297" s="73"/>
      <c r="BD297" s="73"/>
      <c r="BE297" s="73"/>
      <c r="BF297" s="73"/>
      <c r="BG297" s="73"/>
      <c r="BH297" s="76"/>
    </row>
    <row r="298" spans="1:60" x14ac:dyDescent="0.25">
      <c r="A298" s="72">
        <v>396</v>
      </c>
      <c r="B298" s="73">
        <v>1964</v>
      </c>
      <c r="C298" s="73" t="s">
        <v>1606</v>
      </c>
      <c r="D298" s="73" t="s">
        <v>7859</v>
      </c>
      <c r="E298" s="73" t="s">
        <v>7859</v>
      </c>
      <c r="F298" s="73" t="s">
        <v>7859</v>
      </c>
      <c r="G298" s="73" t="s">
        <v>7860</v>
      </c>
      <c r="H298" s="74">
        <v>23686</v>
      </c>
      <c r="I298" s="73"/>
      <c r="J298" s="73"/>
      <c r="K298" s="73"/>
      <c r="L298" s="73"/>
      <c r="M298" s="73"/>
      <c r="N298" s="73" t="s">
        <v>980</v>
      </c>
      <c r="O298" s="73" t="s">
        <v>839</v>
      </c>
      <c r="P298" s="73"/>
      <c r="Q298" s="73"/>
      <c r="R298" s="73">
        <v>0</v>
      </c>
      <c r="S298" s="73"/>
      <c r="T298" s="73"/>
      <c r="U298" s="73" t="s">
        <v>7525</v>
      </c>
      <c r="V298" s="73"/>
      <c r="W298" s="73"/>
      <c r="X298" s="73"/>
      <c r="Y298" s="73"/>
      <c r="Z298" s="73" t="s">
        <v>6</v>
      </c>
      <c r="AA298" s="73"/>
      <c r="AB298" s="75">
        <v>0.5</v>
      </c>
      <c r="AC298" s="73" t="s">
        <v>497</v>
      </c>
      <c r="AD298" s="73" t="s">
        <v>7498</v>
      </c>
      <c r="AE298" s="73"/>
      <c r="AF298" s="73"/>
      <c r="AG298" s="73"/>
      <c r="AH298" s="73"/>
      <c r="AI298" s="73"/>
      <c r="AJ298" s="73"/>
      <c r="AK298" s="73" t="s">
        <v>397</v>
      </c>
      <c r="AL298" s="73" t="s">
        <v>7495</v>
      </c>
      <c r="AM298" s="73"/>
      <c r="AN298" s="73"/>
      <c r="AO298" s="73" t="s">
        <v>497</v>
      </c>
      <c r="AP298" s="73" t="s">
        <v>497</v>
      </c>
      <c r="AQ298" s="73"/>
      <c r="AR298" s="73"/>
      <c r="AS298" s="73"/>
      <c r="AT298" s="73"/>
      <c r="AU298" s="73"/>
      <c r="AV298" s="73"/>
      <c r="AW298" s="73"/>
      <c r="AX298" s="73"/>
      <c r="AY298" s="73">
        <v>0</v>
      </c>
      <c r="AZ298" s="73"/>
      <c r="BA298" s="73">
        <v>0</v>
      </c>
      <c r="BB298" s="73"/>
      <c r="BC298" s="73"/>
      <c r="BD298" s="73"/>
      <c r="BE298" s="73"/>
      <c r="BF298" s="73"/>
      <c r="BG298" s="73"/>
      <c r="BH298" s="76"/>
    </row>
    <row r="299" spans="1:60" x14ac:dyDescent="0.25">
      <c r="A299" s="72">
        <v>450</v>
      </c>
      <c r="B299" s="73">
        <v>1965</v>
      </c>
      <c r="C299" s="73" t="s">
        <v>1606</v>
      </c>
      <c r="D299" s="73" t="s">
        <v>7859</v>
      </c>
      <c r="E299" s="73" t="s">
        <v>7859</v>
      </c>
      <c r="F299" s="73" t="s">
        <v>7859</v>
      </c>
      <c r="G299" s="73" t="s">
        <v>8214</v>
      </c>
      <c r="H299" s="74">
        <v>23910</v>
      </c>
      <c r="I299" s="73"/>
      <c r="J299" s="73"/>
      <c r="K299" s="73"/>
      <c r="L299" s="73"/>
      <c r="M299" s="73"/>
      <c r="N299" s="73" t="s">
        <v>980</v>
      </c>
      <c r="O299" s="73" t="s">
        <v>839</v>
      </c>
      <c r="P299" s="73" t="s">
        <v>7523</v>
      </c>
      <c r="Q299" s="73" t="s">
        <v>7492</v>
      </c>
      <c r="R299" s="73">
        <v>4</v>
      </c>
      <c r="S299" s="73" t="s">
        <v>7516</v>
      </c>
      <c r="T299" s="73"/>
      <c r="U299" s="73" t="s">
        <v>7525</v>
      </c>
      <c r="V299" s="73"/>
      <c r="W299" s="73"/>
      <c r="X299" s="73"/>
      <c r="Y299" s="73"/>
      <c r="Z299" s="73" t="s">
        <v>6</v>
      </c>
      <c r="AA299" s="73"/>
      <c r="AB299" s="75">
        <v>5</v>
      </c>
      <c r="AC299" s="73" t="s">
        <v>497</v>
      </c>
      <c r="AD299" s="73" t="s">
        <v>7545</v>
      </c>
      <c r="AE299" s="73"/>
      <c r="AF299" s="73"/>
      <c r="AG299" s="73"/>
      <c r="AH299" s="73" t="s">
        <v>3</v>
      </c>
      <c r="AI299" s="73"/>
      <c r="AJ299" s="73"/>
      <c r="AK299" s="73" t="s">
        <v>1133</v>
      </c>
      <c r="AL299" s="73" t="s">
        <v>7495</v>
      </c>
      <c r="AM299" s="73"/>
      <c r="AN299" s="73"/>
      <c r="AO299" s="73" t="s">
        <v>497</v>
      </c>
      <c r="AP299" s="73" t="s">
        <v>497</v>
      </c>
      <c r="AQ299" s="73"/>
      <c r="AR299" s="73"/>
      <c r="AS299" s="73"/>
      <c r="AT299" s="73"/>
      <c r="AU299" s="73"/>
      <c r="AV299" s="73"/>
      <c r="AW299" s="73"/>
      <c r="AX299" s="73"/>
      <c r="AY299" s="73">
        <v>0</v>
      </c>
      <c r="AZ299" s="73"/>
      <c r="BA299" s="73">
        <v>0</v>
      </c>
      <c r="BB299" s="73"/>
      <c r="BC299" s="73"/>
      <c r="BD299" s="73"/>
      <c r="BE299" s="73"/>
      <c r="BF299" s="73"/>
      <c r="BG299" s="73"/>
      <c r="BH299" s="76"/>
    </row>
    <row r="300" spans="1:60" x14ac:dyDescent="0.25">
      <c r="A300" s="72">
        <v>451</v>
      </c>
      <c r="B300" s="73">
        <v>1964</v>
      </c>
      <c r="C300" s="73" t="s">
        <v>1606</v>
      </c>
      <c r="D300" s="73" t="s">
        <v>7859</v>
      </c>
      <c r="E300" s="73" t="s">
        <v>7859</v>
      </c>
      <c r="F300" s="73" t="s">
        <v>7859</v>
      </c>
      <c r="G300" s="73" t="s">
        <v>8208</v>
      </c>
      <c r="H300" s="74">
        <v>23910</v>
      </c>
      <c r="I300" s="73"/>
      <c r="J300" s="73"/>
      <c r="K300" s="73"/>
      <c r="L300" s="73"/>
      <c r="M300" s="73"/>
      <c r="N300" s="73" t="s">
        <v>980</v>
      </c>
      <c r="O300" s="73" t="s">
        <v>839</v>
      </c>
      <c r="P300" s="73" t="s">
        <v>7523</v>
      </c>
      <c r="Q300" s="73" t="s">
        <v>7492</v>
      </c>
      <c r="R300" s="73">
        <v>4</v>
      </c>
      <c r="S300" s="73" t="s">
        <v>7516</v>
      </c>
      <c r="T300" s="73"/>
      <c r="U300" s="73" t="s">
        <v>7525</v>
      </c>
      <c r="V300" s="73"/>
      <c r="W300" s="73"/>
      <c r="X300" s="73"/>
      <c r="Y300" s="73"/>
      <c r="Z300" s="73" t="s">
        <v>6</v>
      </c>
      <c r="AA300" s="73"/>
      <c r="AB300" s="75">
        <v>0.5</v>
      </c>
      <c r="AC300" s="73" t="s">
        <v>497</v>
      </c>
      <c r="AD300" s="73" t="s">
        <v>339</v>
      </c>
      <c r="AE300" s="73"/>
      <c r="AF300" s="73"/>
      <c r="AG300" s="73"/>
      <c r="AH300" s="73"/>
      <c r="AI300" s="73"/>
      <c r="AJ300" s="73"/>
      <c r="AK300" s="73" t="s">
        <v>547</v>
      </c>
      <c r="AL300" s="73" t="s">
        <v>7495</v>
      </c>
      <c r="AM300" s="73"/>
      <c r="AN300" s="73" t="s">
        <v>7847</v>
      </c>
      <c r="AO300" s="73" t="s">
        <v>497</v>
      </c>
      <c r="AP300" s="73" t="s">
        <v>497</v>
      </c>
      <c r="AQ300" s="73"/>
      <c r="AR300" s="73"/>
      <c r="AS300" s="73"/>
      <c r="AT300" s="73"/>
      <c r="AU300" s="73"/>
      <c r="AV300" s="73"/>
      <c r="AW300" s="73"/>
      <c r="AX300" s="73"/>
      <c r="AY300" s="73">
        <v>0</v>
      </c>
      <c r="AZ300" s="73"/>
      <c r="BA300" s="73">
        <v>0</v>
      </c>
      <c r="BB300" s="73"/>
      <c r="BC300" s="73"/>
      <c r="BD300" s="73"/>
      <c r="BE300" s="73"/>
      <c r="BF300" s="73"/>
      <c r="BG300" s="73"/>
      <c r="BH300" s="76"/>
    </row>
    <row r="301" spans="1:60" x14ac:dyDescent="0.25">
      <c r="A301" s="72">
        <v>927</v>
      </c>
      <c r="B301" s="73">
        <v>1988</v>
      </c>
      <c r="C301" s="73" t="s">
        <v>1606</v>
      </c>
      <c r="D301" s="73" t="s">
        <v>7567</v>
      </c>
      <c r="E301" s="73" t="s">
        <v>7567</v>
      </c>
      <c r="F301" s="73" t="s">
        <v>7567</v>
      </c>
      <c r="G301" s="73" t="s">
        <v>7862</v>
      </c>
      <c r="H301" s="74">
        <v>32476</v>
      </c>
      <c r="I301" s="73" t="s">
        <v>7863</v>
      </c>
      <c r="J301" s="73" t="s">
        <v>5</v>
      </c>
      <c r="K301" s="73" t="s">
        <v>859</v>
      </c>
      <c r="L301" s="73"/>
      <c r="M301" s="73" t="s">
        <v>7864</v>
      </c>
      <c r="N301" s="73" t="s">
        <v>980</v>
      </c>
      <c r="O301" s="73" t="s">
        <v>839</v>
      </c>
      <c r="P301" s="73" t="s">
        <v>7523</v>
      </c>
      <c r="Q301" s="73" t="s">
        <v>7492</v>
      </c>
      <c r="R301" s="73">
        <v>4</v>
      </c>
      <c r="S301" s="73" t="s">
        <v>7516</v>
      </c>
      <c r="T301" s="73" t="s">
        <v>4647</v>
      </c>
      <c r="U301" s="73" t="s">
        <v>7525</v>
      </c>
      <c r="V301" s="73"/>
      <c r="W301" s="73"/>
      <c r="X301" s="73"/>
      <c r="Y301" s="73"/>
      <c r="Z301" s="73"/>
      <c r="AA301" s="73" t="s">
        <v>6</v>
      </c>
      <c r="AB301" s="75">
        <v>7</v>
      </c>
      <c r="AC301" s="73" t="s">
        <v>3</v>
      </c>
      <c r="AD301" s="73" t="s">
        <v>7496</v>
      </c>
      <c r="AE301" s="73" t="s">
        <v>7811</v>
      </c>
      <c r="AF301" s="73" t="s">
        <v>0</v>
      </c>
      <c r="AG301" s="73" t="s">
        <v>131</v>
      </c>
      <c r="AH301" s="73" t="s">
        <v>3</v>
      </c>
      <c r="AI301" s="73" t="s">
        <v>0</v>
      </c>
      <c r="AJ301" s="73"/>
      <c r="AK301" s="73" t="s">
        <v>1237</v>
      </c>
      <c r="AL301" s="73" t="s">
        <v>7495</v>
      </c>
      <c r="AM301" s="73"/>
      <c r="AN301" s="73"/>
      <c r="AO301" s="73"/>
      <c r="AP301" s="73"/>
      <c r="AQ301" s="73" t="s">
        <v>4679</v>
      </c>
      <c r="AR301" s="73"/>
      <c r="AS301" s="73"/>
      <c r="AT301" s="73"/>
      <c r="AU301" s="73" t="s">
        <v>7497</v>
      </c>
      <c r="AV301" s="73" t="s">
        <v>6</v>
      </c>
      <c r="AW301" s="73" t="s">
        <v>6</v>
      </c>
      <c r="AX301" s="73" t="s">
        <v>6</v>
      </c>
      <c r="AY301" s="73">
        <v>7</v>
      </c>
      <c r="AZ301" s="73" t="s">
        <v>7507</v>
      </c>
      <c r="BA301" s="73">
        <v>1</v>
      </c>
      <c r="BB301" s="73" t="s">
        <v>7605</v>
      </c>
      <c r="BC301" s="73"/>
      <c r="BD301" s="73"/>
      <c r="BE301" s="73"/>
      <c r="BF301" s="73"/>
      <c r="BG301" s="73"/>
      <c r="BH301" s="76"/>
    </row>
    <row r="302" spans="1:60" x14ac:dyDescent="0.25">
      <c r="A302" s="72">
        <v>647</v>
      </c>
      <c r="B302" s="73">
        <v>1973</v>
      </c>
      <c r="C302" s="73" t="s">
        <v>4537</v>
      </c>
      <c r="D302" s="73" t="s">
        <v>7676</v>
      </c>
      <c r="E302" s="73" t="s">
        <v>7676</v>
      </c>
      <c r="F302" s="73"/>
      <c r="G302" s="73" t="s">
        <v>7754</v>
      </c>
      <c r="H302" s="74">
        <v>26710</v>
      </c>
      <c r="I302" s="73" t="s">
        <v>6912</v>
      </c>
      <c r="J302" s="73"/>
      <c r="K302" s="73" t="s">
        <v>2037</v>
      </c>
      <c r="L302" s="73"/>
      <c r="M302" s="73"/>
      <c r="N302" s="73" t="s">
        <v>4679</v>
      </c>
      <c r="O302" s="73" t="s">
        <v>1021</v>
      </c>
      <c r="P302" s="73" t="s">
        <v>980</v>
      </c>
      <c r="Q302" s="73" t="s">
        <v>491</v>
      </c>
      <c r="R302" s="73">
        <v>0</v>
      </c>
      <c r="S302" s="73" t="s">
        <v>7747</v>
      </c>
      <c r="T302" s="73"/>
      <c r="U302" s="73"/>
      <c r="V302" s="73"/>
      <c r="W302" s="73"/>
      <c r="X302" s="73"/>
      <c r="Y302" s="73"/>
      <c r="Z302" s="73" t="s">
        <v>6</v>
      </c>
      <c r="AA302" s="73"/>
      <c r="AB302" s="75">
        <v>1</v>
      </c>
      <c r="AC302" s="73"/>
      <c r="AD302" s="73" t="s">
        <v>7498</v>
      </c>
      <c r="AE302" s="73"/>
      <c r="AF302" s="73" t="s">
        <v>0</v>
      </c>
      <c r="AG302" s="73" t="s">
        <v>0</v>
      </c>
      <c r="AH302" s="73" t="s">
        <v>0</v>
      </c>
      <c r="AI302" s="73"/>
      <c r="AJ302" s="73"/>
      <c r="AK302" s="73" t="s">
        <v>307</v>
      </c>
      <c r="AL302" s="73" t="s">
        <v>7495</v>
      </c>
      <c r="AM302" s="73"/>
      <c r="AN302" s="73"/>
      <c r="AO302" s="73"/>
      <c r="AP302" s="73"/>
      <c r="AQ302" s="73"/>
      <c r="AR302" s="73"/>
      <c r="AS302" s="73"/>
      <c r="AT302" s="73" t="s">
        <v>7504</v>
      </c>
      <c r="AU302" s="73" t="s">
        <v>7521</v>
      </c>
      <c r="AV302" s="73" t="s">
        <v>2915</v>
      </c>
      <c r="AW302" s="73" t="s">
        <v>2915</v>
      </c>
      <c r="AX302" s="73" t="s">
        <v>980</v>
      </c>
      <c r="AY302" s="73">
        <v>7</v>
      </c>
      <c r="AZ302" s="73"/>
      <c r="BA302" s="73">
        <v>1</v>
      </c>
      <c r="BB302" s="73" t="s">
        <v>7515</v>
      </c>
      <c r="BC302" s="73"/>
      <c r="BD302" s="73" t="s">
        <v>7509</v>
      </c>
      <c r="BE302" s="73"/>
      <c r="BF302" s="73"/>
      <c r="BG302" s="73"/>
      <c r="BH302" s="76"/>
    </row>
    <row r="303" spans="1:60" x14ac:dyDescent="0.25">
      <c r="A303" s="72">
        <v>648</v>
      </c>
      <c r="B303" s="73">
        <v>1973</v>
      </c>
      <c r="C303" s="73" t="s">
        <v>4537</v>
      </c>
      <c r="D303" s="73" t="s">
        <v>7676</v>
      </c>
      <c r="E303" s="73" t="s">
        <v>7676</v>
      </c>
      <c r="F303" s="73"/>
      <c r="G303" s="73" t="s">
        <v>7749</v>
      </c>
      <c r="H303" s="74">
        <v>26757</v>
      </c>
      <c r="I303" s="73" t="s">
        <v>6912</v>
      </c>
      <c r="J303" s="73"/>
      <c r="K303" s="73" t="s">
        <v>2037</v>
      </c>
      <c r="L303" s="73"/>
      <c r="M303" s="73"/>
      <c r="N303" s="73" t="s">
        <v>4679</v>
      </c>
      <c r="O303" s="73" t="s">
        <v>1021</v>
      </c>
      <c r="P303" s="73" t="s">
        <v>4679</v>
      </c>
      <c r="Q303" s="73" t="s">
        <v>7527</v>
      </c>
      <c r="R303" s="73">
        <v>4</v>
      </c>
      <c r="S303" s="73" t="s">
        <v>7752</v>
      </c>
      <c r="T303" s="73"/>
      <c r="U303" s="73"/>
      <c r="V303" s="73"/>
      <c r="W303" s="73"/>
      <c r="X303" s="73"/>
      <c r="Y303" s="73"/>
      <c r="Z303" s="73" t="s">
        <v>6</v>
      </c>
      <c r="AA303" s="73"/>
      <c r="AB303" s="75">
        <v>1</v>
      </c>
      <c r="AC303" s="73" t="s">
        <v>497</v>
      </c>
      <c r="AD303" s="73" t="s">
        <v>7498</v>
      </c>
      <c r="AE303" s="73"/>
      <c r="AF303" s="73" t="s">
        <v>131</v>
      </c>
      <c r="AG303" s="73" t="s">
        <v>0</v>
      </c>
      <c r="AH303" s="73" t="s">
        <v>0</v>
      </c>
      <c r="AI303" s="73" t="s">
        <v>5</v>
      </c>
      <c r="AJ303" s="73"/>
      <c r="AK303" s="73" t="s">
        <v>332</v>
      </c>
      <c r="AL303" s="73" t="s">
        <v>7495</v>
      </c>
      <c r="AM303" s="73"/>
      <c r="AN303" s="73"/>
      <c r="AO303" s="73"/>
      <c r="AP303" s="73"/>
      <c r="AQ303" s="73"/>
      <c r="AR303" s="73"/>
      <c r="AS303" s="73"/>
      <c r="AT303" s="73"/>
      <c r="AU303" s="73" t="s">
        <v>7521</v>
      </c>
      <c r="AV303" s="73" t="s">
        <v>2915</v>
      </c>
      <c r="AW303" s="73" t="s">
        <v>2915</v>
      </c>
      <c r="AX303" s="73" t="s">
        <v>980</v>
      </c>
      <c r="AY303" s="73">
        <v>7</v>
      </c>
      <c r="AZ303" s="73"/>
      <c r="BA303" s="73">
        <v>1</v>
      </c>
      <c r="BB303" s="73"/>
      <c r="BC303" s="73"/>
      <c r="BD303" s="73"/>
      <c r="BE303" s="73"/>
      <c r="BF303" s="73"/>
      <c r="BG303" s="73"/>
      <c r="BH303" s="76"/>
    </row>
    <row r="304" spans="1:60" x14ac:dyDescent="0.25">
      <c r="A304" s="72">
        <v>649</v>
      </c>
      <c r="B304" s="73">
        <v>1973</v>
      </c>
      <c r="C304" s="73" t="s">
        <v>4537</v>
      </c>
      <c r="D304" s="73" t="s">
        <v>7676</v>
      </c>
      <c r="E304" s="73" t="s">
        <v>7676</v>
      </c>
      <c r="F304" s="73"/>
      <c r="G304" s="73" t="s">
        <v>7749</v>
      </c>
      <c r="H304" s="74">
        <v>26758</v>
      </c>
      <c r="I304" s="73" t="s">
        <v>6912</v>
      </c>
      <c r="J304" s="73"/>
      <c r="K304" s="73" t="s">
        <v>2037</v>
      </c>
      <c r="L304" s="73"/>
      <c r="M304" s="73"/>
      <c r="N304" s="73" t="s">
        <v>4679</v>
      </c>
      <c r="O304" s="73" t="s">
        <v>1021</v>
      </c>
      <c r="P304" s="73" t="s">
        <v>4679</v>
      </c>
      <c r="Q304" s="73" t="s">
        <v>7527</v>
      </c>
      <c r="R304" s="73">
        <v>4</v>
      </c>
      <c r="S304" s="73" t="s">
        <v>7752</v>
      </c>
      <c r="T304" s="73"/>
      <c r="U304" s="73"/>
      <c r="V304" s="73"/>
      <c r="W304" s="73"/>
      <c r="X304" s="73"/>
      <c r="Y304" s="73"/>
      <c r="Z304" s="73" t="s">
        <v>6</v>
      </c>
      <c r="AA304" s="73"/>
      <c r="AB304" s="75">
        <v>1</v>
      </c>
      <c r="AC304" s="73" t="s">
        <v>497</v>
      </c>
      <c r="AD304" s="73" t="s">
        <v>339</v>
      </c>
      <c r="AE304" s="73"/>
      <c r="AF304" s="73" t="s">
        <v>131</v>
      </c>
      <c r="AG304" s="73" t="s">
        <v>3</v>
      </c>
      <c r="AH304" s="73" t="s">
        <v>131</v>
      </c>
      <c r="AI304" s="73"/>
      <c r="AJ304" s="73"/>
      <c r="AK304" s="73" t="s">
        <v>332</v>
      </c>
      <c r="AL304" s="73" t="s">
        <v>7495</v>
      </c>
      <c r="AM304" s="73"/>
      <c r="AN304" s="73"/>
      <c r="AO304" s="73"/>
      <c r="AP304" s="73"/>
      <c r="AQ304" s="73"/>
      <c r="AR304" s="73"/>
      <c r="AS304" s="73"/>
      <c r="AT304" s="73"/>
      <c r="AU304" s="73" t="s">
        <v>7521</v>
      </c>
      <c r="AV304" s="73" t="s">
        <v>2915</v>
      </c>
      <c r="AW304" s="73" t="s">
        <v>2915</v>
      </c>
      <c r="AX304" s="73" t="s">
        <v>980</v>
      </c>
      <c r="AY304" s="73">
        <v>7</v>
      </c>
      <c r="AZ304" s="73"/>
      <c r="BA304" s="73">
        <v>1</v>
      </c>
      <c r="BB304" s="73" t="s">
        <v>7515</v>
      </c>
      <c r="BC304" s="73"/>
      <c r="BD304" s="73" t="s">
        <v>7544</v>
      </c>
      <c r="BE304" s="73"/>
      <c r="BF304" s="73"/>
      <c r="BG304" s="73"/>
      <c r="BH304" s="76"/>
    </row>
    <row r="305" spans="1:60" x14ac:dyDescent="0.25">
      <c r="A305" s="72">
        <v>650</v>
      </c>
      <c r="B305" s="73">
        <v>1973</v>
      </c>
      <c r="C305" s="73" t="s">
        <v>4537</v>
      </c>
      <c r="D305" s="73" t="s">
        <v>7676</v>
      </c>
      <c r="E305" s="73" t="s">
        <v>7865</v>
      </c>
      <c r="F305" s="73"/>
      <c r="G305" s="73" t="s">
        <v>7866</v>
      </c>
      <c r="H305" s="74">
        <v>26765</v>
      </c>
      <c r="I305" s="73" t="s">
        <v>6912</v>
      </c>
      <c r="J305" s="73"/>
      <c r="K305" s="73" t="s">
        <v>2037</v>
      </c>
      <c r="L305" s="73"/>
      <c r="M305" s="73"/>
      <c r="N305" s="73" t="s">
        <v>4679</v>
      </c>
      <c r="O305" s="73" t="s">
        <v>1021</v>
      </c>
      <c r="P305" s="73" t="s">
        <v>4679</v>
      </c>
      <c r="Q305" s="73" t="s">
        <v>7527</v>
      </c>
      <c r="R305" s="73">
        <v>4</v>
      </c>
      <c r="S305" s="73" t="s">
        <v>7752</v>
      </c>
      <c r="T305" s="73"/>
      <c r="U305" s="73"/>
      <c r="V305" s="73"/>
      <c r="W305" s="73"/>
      <c r="X305" s="73"/>
      <c r="Y305" s="73"/>
      <c r="Z305" s="73" t="s">
        <v>6</v>
      </c>
      <c r="AA305" s="73"/>
      <c r="AB305" s="75">
        <v>0.5</v>
      </c>
      <c r="AC305" s="73" t="s">
        <v>310</v>
      </c>
      <c r="AD305" s="73" t="s">
        <v>339</v>
      </c>
      <c r="AE305" s="73"/>
      <c r="AF305" s="73" t="s">
        <v>131</v>
      </c>
      <c r="AG305" s="73" t="s">
        <v>0</v>
      </c>
      <c r="AH305" s="73" t="s">
        <v>3</v>
      </c>
      <c r="AI305" s="73"/>
      <c r="AJ305" s="73"/>
      <c r="AK305" s="73" t="s">
        <v>307</v>
      </c>
      <c r="AL305" s="73" t="s">
        <v>7495</v>
      </c>
      <c r="AM305" s="73"/>
      <c r="AN305" s="73"/>
      <c r="AO305" s="73"/>
      <c r="AP305" s="73"/>
      <c r="AQ305" s="73"/>
      <c r="AR305" s="73"/>
      <c r="AS305" s="73"/>
      <c r="AT305" s="73"/>
      <c r="AU305" s="73" t="s">
        <v>7521</v>
      </c>
      <c r="AV305" s="73" t="s">
        <v>2915</v>
      </c>
      <c r="AW305" s="73" t="s">
        <v>2915</v>
      </c>
      <c r="AX305" s="73" t="s">
        <v>980</v>
      </c>
      <c r="AY305" s="73">
        <v>7</v>
      </c>
      <c r="AZ305" s="73"/>
      <c r="BA305" s="73">
        <v>1</v>
      </c>
      <c r="BB305" s="73" t="s">
        <v>7515</v>
      </c>
      <c r="BC305" s="73"/>
      <c r="BD305" s="73" t="s">
        <v>7509</v>
      </c>
      <c r="BE305" s="73"/>
      <c r="BF305" s="73"/>
      <c r="BG305" s="73"/>
      <c r="BH305" s="76"/>
    </row>
    <row r="306" spans="1:60" x14ac:dyDescent="0.25">
      <c r="A306" s="72">
        <v>651</v>
      </c>
      <c r="B306" s="73">
        <v>1973</v>
      </c>
      <c r="C306" s="73" t="s">
        <v>4537</v>
      </c>
      <c r="D306" s="73" t="s">
        <v>7676</v>
      </c>
      <c r="E306" s="73" t="s">
        <v>7676</v>
      </c>
      <c r="F306" s="73"/>
      <c r="G306" s="73" t="s">
        <v>7749</v>
      </c>
      <c r="H306" s="74">
        <v>26687</v>
      </c>
      <c r="I306" s="73" t="s">
        <v>6912</v>
      </c>
      <c r="J306" s="73"/>
      <c r="K306" s="73" t="s">
        <v>2037</v>
      </c>
      <c r="L306" s="73"/>
      <c r="M306" s="73"/>
      <c r="N306" s="73" t="s">
        <v>4679</v>
      </c>
      <c r="O306" s="73" t="s">
        <v>1021</v>
      </c>
      <c r="P306" s="73"/>
      <c r="Q306" s="73"/>
      <c r="R306" s="73">
        <v>0</v>
      </c>
      <c r="S306" s="73"/>
      <c r="T306" s="73"/>
      <c r="U306" s="73"/>
      <c r="V306" s="73"/>
      <c r="W306" s="73"/>
      <c r="X306" s="73"/>
      <c r="Y306" s="73"/>
      <c r="Z306" s="73" t="s">
        <v>6</v>
      </c>
      <c r="AA306" s="73"/>
      <c r="AB306" s="75">
        <v>1</v>
      </c>
      <c r="AC306" s="73" t="s">
        <v>497</v>
      </c>
      <c r="AD306" s="73" t="s">
        <v>7498</v>
      </c>
      <c r="AE306" s="73"/>
      <c r="AF306" s="73"/>
      <c r="AG306" s="73"/>
      <c r="AH306" s="73"/>
      <c r="AI306" s="73"/>
      <c r="AJ306" s="73"/>
      <c r="AK306" s="73" t="s">
        <v>31</v>
      </c>
      <c r="AL306" s="73" t="s">
        <v>7495</v>
      </c>
      <c r="AM306" s="73"/>
      <c r="AN306" s="73"/>
      <c r="AO306" s="73"/>
      <c r="AP306" s="73"/>
      <c r="AQ306" s="73"/>
      <c r="AR306" s="73"/>
      <c r="AS306" s="73"/>
      <c r="AT306" s="73"/>
      <c r="AU306" s="73" t="s">
        <v>7521</v>
      </c>
      <c r="AV306" s="73" t="s">
        <v>6</v>
      </c>
      <c r="AW306" s="73" t="s">
        <v>6</v>
      </c>
      <c r="AX306" s="73" t="s">
        <v>2915</v>
      </c>
      <c r="AY306" s="73">
        <v>11</v>
      </c>
      <c r="AZ306" s="73"/>
      <c r="BA306" s="73">
        <v>1</v>
      </c>
      <c r="BB306" s="73" t="s">
        <v>7605</v>
      </c>
      <c r="BC306" s="73"/>
      <c r="BD306" s="73" t="s">
        <v>7509</v>
      </c>
      <c r="BE306" s="73"/>
      <c r="BF306" s="73"/>
      <c r="BG306" s="73"/>
      <c r="BH306" s="76"/>
    </row>
    <row r="307" spans="1:60" x14ac:dyDescent="0.25">
      <c r="A307" s="72">
        <v>653</v>
      </c>
      <c r="B307" s="73">
        <v>1973</v>
      </c>
      <c r="C307" s="73" t="s">
        <v>4537</v>
      </c>
      <c r="D307" s="73" t="s">
        <v>7676</v>
      </c>
      <c r="E307" s="73" t="s">
        <v>7865</v>
      </c>
      <c r="F307" s="73"/>
      <c r="G307" s="73" t="s">
        <v>7867</v>
      </c>
      <c r="H307" s="74">
        <v>26688</v>
      </c>
      <c r="I307" s="73" t="s">
        <v>6912</v>
      </c>
      <c r="J307" s="73"/>
      <c r="K307" s="73" t="s">
        <v>2037</v>
      </c>
      <c r="L307" s="73"/>
      <c r="M307" s="73"/>
      <c r="N307" s="73" t="s">
        <v>4679</v>
      </c>
      <c r="O307" s="73" t="s">
        <v>1021</v>
      </c>
      <c r="P307" s="73"/>
      <c r="Q307" s="73"/>
      <c r="R307" s="73">
        <v>0</v>
      </c>
      <c r="S307" s="73"/>
      <c r="T307" s="73"/>
      <c r="U307" s="73"/>
      <c r="V307" s="73"/>
      <c r="W307" s="73"/>
      <c r="X307" s="73"/>
      <c r="Y307" s="73"/>
      <c r="Z307" s="73" t="s">
        <v>6</v>
      </c>
      <c r="AA307" s="73"/>
      <c r="AB307" s="75">
        <v>1</v>
      </c>
      <c r="AC307" s="73" t="s">
        <v>497</v>
      </c>
      <c r="AD307" s="73" t="s">
        <v>7545</v>
      </c>
      <c r="AE307" s="73"/>
      <c r="AF307" s="73"/>
      <c r="AG307" s="73"/>
      <c r="AH307" s="73"/>
      <c r="AI307" s="73"/>
      <c r="AJ307" s="73"/>
      <c r="AK307" s="73" t="s">
        <v>625</v>
      </c>
      <c r="AL307" s="73" t="s">
        <v>7495</v>
      </c>
      <c r="AM307" s="73"/>
      <c r="AN307" s="73"/>
      <c r="AO307" s="73"/>
      <c r="AP307" s="73"/>
      <c r="AQ307" s="73"/>
      <c r="AR307" s="73"/>
      <c r="AS307" s="73"/>
      <c r="AT307" s="73"/>
      <c r="AU307" s="73" t="s">
        <v>7521</v>
      </c>
      <c r="AV307" s="73" t="s">
        <v>6</v>
      </c>
      <c r="AW307" s="73" t="s">
        <v>6</v>
      </c>
      <c r="AX307" s="73" t="s">
        <v>6</v>
      </c>
      <c r="AY307" s="73">
        <v>11</v>
      </c>
      <c r="AZ307" s="73"/>
      <c r="BA307" s="73">
        <v>1</v>
      </c>
      <c r="BB307" s="73" t="s">
        <v>7605</v>
      </c>
      <c r="BC307" s="73"/>
      <c r="BD307" s="73" t="s">
        <v>7509</v>
      </c>
      <c r="BE307" s="73"/>
      <c r="BF307" s="73"/>
      <c r="BG307" s="73"/>
      <c r="BH307" s="76"/>
    </row>
    <row r="308" spans="1:60" x14ac:dyDescent="0.25">
      <c r="A308" s="72">
        <v>657</v>
      </c>
      <c r="B308" s="73">
        <v>1972</v>
      </c>
      <c r="C308" s="73" t="s">
        <v>4537</v>
      </c>
      <c r="D308" s="73" t="s">
        <v>7676</v>
      </c>
      <c r="E308" s="73" t="s">
        <v>7676</v>
      </c>
      <c r="F308" s="73"/>
      <c r="G308" s="73" t="s">
        <v>7749</v>
      </c>
      <c r="H308" s="74">
        <v>26392</v>
      </c>
      <c r="I308" s="73" t="s">
        <v>6912</v>
      </c>
      <c r="J308" s="73"/>
      <c r="K308" s="73" t="s">
        <v>2037</v>
      </c>
      <c r="L308" s="73"/>
      <c r="M308" s="73"/>
      <c r="N308" s="73" t="s">
        <v>4679</v>
      </c>
      <c r="O308" s="73" t="s">
        <v>1021</v>
      </c>
      <c r="P308" s="73"/>
      <c r="Q308" s="73"/>
      <c r="R308" s="73">
        <v>0</v>
      </c>
      <c r="S308" s="73"/>
      <c r="T308" s="73" t="s">
        <v>7680</v>
      </c>
      <c r="U308" s="73"/>
      <c r="V308" s="73"/>
      <c r="W308" s="73"/>
      <c r="X308" s="73"/>
      <c r="Y308" s="73"/>
      <c r="Z308" s="73" t="s">
        <v>6</v>
      </c>
      <c r="AA308" s="73"/>
      <c r="AB308" s="75">
        <v>1</v>
      </c>
      <c r="AC308" s="73" t="s">
        <v>497</v>
      </c>
      <c r="AD308" s="73" t="s">
        <v>7498</v>
      </c>
      <c r="AE308" s="73"/>
      <c r="AF308" s="73" t="s">
        <v>310</v>
      </c>
      <c r="AG308" s="73" t="s">
        <v>3</v>
      </c>
      <c r="AH308" s="73" t="s">
        <v>62</v>
      </c>
      <c r="AI308" s="73"/>
      <c r="AJ308" s="73"/>
      <c r="AK308" s="73" t="s">
        <v>332</v>
      </c>
      <c r="AL308" s="73" t="s">
        <v>7495</v>
      </c>
      <c r="AM308" s="73"/>
      <c r="AN308" s="73"/>
      <c r="AO308" s="73"/>
      <c r="AP308" s="73"/>
      <c r="AQ308" s="73"/>
      <c r="AR308" s="73"/>
      <c r="AS308" s="73"/>
      <c r="AT308" s="73"/>
      <c r="AU308" s="73" t="s">
        <v>7505</v>
      </c>
      <c r="AV308" s="73" t="s">
        <v>6</v>
      </c>
      <c r="AW308" s="73" t="s">
        <v>7544</v>
      </c>
      <c r="AX308" s="73" t="s">
        <v>2915</v>
      </c>
      <c r="AY308" s="73">
        <v>11</v>
      </c>
      <c r="AZ308" s="73"/>
      <c r="BA308" s="73">
        <v>1</v>
      </c>
      <c r="BB308" s="73" t="s">
        <v>7572</v>
      </c>
      <c r="BC308" s="73"/>
      <c r="BD308" s="73" t="s">
        <v>7509</v>
      </c>
      <c r="BE308" s="73"/>
      <c r="BF308" s="73"/>
      <c r="BG308" s="73"/>
      <c r="BH308" s="76"/>
    </row>
    <row r="309" spans="1:60" x14ac:dyDescent="0.25">
      <c r="A309" s="72">
        <v>668</v>
      </c>
      <c r="B309" s="73">
        <v>1974</v>
      </c>
      <c r="C309" s="73" t="s">
        <v>4537</v>
      </c>
      <c r="D309" s="73" t="s">
        <v>8410</v>
      </c>
      <c r="E309" s="73" t="s">
        <v>8410</v>
      </c>
      <c r="F309" s="73"/>
      <c r="G309" s="73" t="s">
        <v>8413</v>
      </c>
      <c r="H309" s="74">
        <v>27157</v>
      </c>
      <c r="I309" s="73" t="s">
        <v>7519</v>
      </c>
      <c r="J309" s="73"/>
      <c r="K309" s="73" t="s">
        <v>783</v>
      </c>
      <c r="L309" s="73"/>
      <c r="M309" s="73"/>
      <c r="N309" s="73" t="s">
        <v>4679</v>
      </c>
      <c r="O309" s="73" t="s">
        <v>1021</v>
      </c>
      <c r="P309" s="73"/>
      <c r="Q309" s="73"/>
      <c r="R309" s="73">
        <v>0</v>
      </c>
      <c r="S309" s="73"/>
      <c r="T309" s="73" t="s">
        <v>7744</v>
      </c>
      <c r="U309" s="73"/>
      <c r="V309" s="73" t="s">
        <v>7594</v>
      </c>
      <c r="W309" s="73" t="s">
        <v>7492</v>
      </c>
      <c r="X309" s="73"/>
      <c r="Y309" s="73"/>
      <c r="Z309" s="73" t="s">
        <v>6</v>
      </c>
      <c r="AA309" s="73"/>
      <c r="AB309" s="75">
        <v>0.5</v>
      </c>
      <c r="AC309" s="73" t="s">
        <v>3</v>
      </c>
      <c r="AD309" s="73" t="s">
        <v>7498</v>
      </c>
      <c r="AE309" s="73"/>
      <c r="AF309" s="73"/>
      <c r="AG309" s="73"/>
      <c r="AH309" s="73"/>
      <c r="AI309" s="73"/>
      <c r="AJ309" s="73"/>
      <c r="AK309" s="73" t="s">
        <v>625</v>
      </c>
      <c r="AL309" s="73" t="s">
        <v>7495</v>
      </c>
      <c r="AM309" s="73"/>
      <c r="AN309" s="73"/>
      <c r="AO309" s="73"/>
      <c r="AP309" s="73"/>
      <c r="AQ309" s="73"/>
      <c r="AR309" s="73"/>
      <c r="AS309" s="73"/>
      <c r="AT309" s="73"/>
      <c r="AU309" s="73" t="s">
        <v>7521</v>
      </c>
      <c r="AV309" s="73" t="s">
        <v>6</v>
      </c>
      <c r="AW309" s="73" t="s">
        <v>6</v>
      </c>
      <c r="AX309" s="73" t="s">
        <v>2915</v>
      </c>
      <c r="AY309" s="73">
        <v>7</v>
      </c>
      <c r="AZ309" s="73"/>
      <c r="BA309" s="73">
        <v>1</v>
      </c>
      <c r="BB309" s="73" t="s">
        <v>7508</v>
      </c>
      <c r="BC309" s="73"/>
      <c r="BD309" s="73" t="s">
        <v>7509</v>
      </c>
      <c r="BE309" s="73"/>
      <c r="BF309" s="73"/>
      <c r="BG309" s="73"/>
      <c r="BH309" s="76"/>
    </row>
    <row r="310" spans="1:60" x14ac:dyDescent="0.25">
      <c r="A310" s="72">
        <v>670</v>
      </c>
      <c r="B310" s="73">
        <v>1974</v>
      </c>
      <c r="C310" s="73" t="s">
        <v>4537</v>
      </c>
      <c r="D310" s="73" t="s">
        <v>8410</v>
      </c>
      <c r="E310" s="73" t="s">
        <v>8410</v>
      </c>
      <c r="F310" s="73"/>
      <c r="G310" s="73" t="s">
        <v>8414</v>
      </c>
      <c r="H310" s="74">
        <v>27158</v>
      </c>
      <c r="I310" s="73" t="s">
        <v>7519</v>
      </c>
      <c r="J310" s="73"/>
      <c r="K310" s="73" t="s">
        <v>783</v>
      </c>
      <c r="L310" s="73"/>
      <c r="M310" s="73"/>
      <c r="N310" s="73" t="s">
        <v>4679</v>
      </c>
      <c r="O310" s="73" t="s">
        <v>1021</v>
      </c>
      <c r="P310" s="73"/>
      <c r="Q310" s="73"/>
      <c r="R310" s="73">
        <v>0</v>
      </c>
      <c r="S310" s="73"/>
      <c r="T310" s="73"/>
      <c r="U310" s="73"/>
      <c r="V310" s="73"/>
      <c r="W310" s="73"/>
      <c r="X310" s="73"/>
      <c r="Y310" s="73"/>
      <c r="Z310" s="73"/>
      <c r="AA310" s="73"/>
      <c r="AB310" s="75">
        <v>0.5</v>
      </c>
      <c r="AC310" s="73" t="s">
        <v>497</v>
      </c>
      <c r="AD310" s="73" t="s">
        <v>7520</v>
      </c>
      <c r="AE310" s="73"/>
      <c r="AF310" s="73" t="s">
        <v>3</v>
      </c>
      <c r="AG310" s="73" t="s">
        <v>3</v>
      </c>
      <c r="AH310" s="73" t="s">
        <v>62</v>
      </c>
      <c r="AI310" s="73"/>
      <c r="AJ310" s="73"/>
      <c r="AK310" s="73" t="s">
        <v>332</v>
      </c>
      <c r="AL310" s="73" t="s">
        <v>810</v>
      </c>
      <c r="AM310" s="73"/>
      <c r="AN310" s="73"/>
      <c r="AO310" s="73"/>
      <c r="AP310" s="73"/>
      <c r="AQ310" s="73"/>
      <c r="AR310" s="73"/>
      <c r="AS310" s="73"/>
      <c r="AT310" s="73"/>
      <c r="AU310" s="73" t="s">
        <v>7521</v>
      </c>
      <c r="AV310" s="73" t="s">
        <v>6</v>
      </c>
      <c r="AW310" s="73" t="s">
        <v>6</v>
      </c>
      <c r="AX310" s="73" t="s">
        <v>2915</v>
      </c>
      <c r="AY310" s="73">
        <v>7</v>
      </c>
      <c r="AZ310" s="73"/>
      <c r="BA310" s="73">
        <v>1</v>
      </c>
      <c r="BB310" s="73" t="s">
        <v>7508</v>
      </c>
      <c r="BC310" s="73"/>
      <c r="BD310" s="73" t="s">
        <v>7509</v>
      </c>
      <c r="BE310" s="73"/>
      <c r="BF310" s="73"/>
      <c r="BG310" s="73"/>
      <c r="BH310" s="76"/>
    </row>
    <row r="311" spans="1:60" x14ac:dyDescent="0.25">
      <c r="A311" s="72">
        <v>672</v>
      </c>
      <c r="B311" s="73">
        <v>1974</v>
      </c>
      <c r="C311" s="73" t="s">
        <v>4537</v>
      </c>
      <c r="D311" s="73" t="s">
        <v>8410</v>
      </c>
      <c r="E311" s="73" t="s">
        <v>8410</v>
      </c>
      <c r="F311" s="73"/>
      <c r="G311" s="73" t="s">
        <v>8413</v>
      </c>
      <c r="H311" s="74">
        <v>27159</v>
      </c>
      <c r="I311" s="73" t="s">
        <v>7519</v>
      </c>
      <c r="J311" s="73"/>
      <c r="K311" s="73" t="s">
        <v>783</v>
      </c>
      <c r="L311" s="73"/>
      <c r="M311" s="73"/>
      <c r="N311" s="73" t="s">
        <v>4679</v>
      </c>
      <c r="O311" s="73" t="s">
        <v>1021</v>
      </c>
      <c r="P311" s="73" t="s">
        <v>4679</v>
      </c>
      <c r="Q311" s="73" t="s">
        <v>7492</v>
      </c>
      <c r="R311" s="73">
        <v>4</v>
      </c>
      <c r="S311" s="73" t="s">
        <v>2631</v>
      </c>
      <c r="T311" s="73"/>
      <c r="U311" s="73"/>
      <c r="V311" s="73"/>
      <c r="W311" s="73"/>
      <c r="X311" s="73"/>
      <c r="Y311" s="73"/>
      <c r="Z311" s="73" t="s">
        <v>6</v>
      </c>
      <c r="AA311" s="73"/>
      <c r="AB311" s="75">
        <v>0.3</v>
      </c>
      <c r="AC311" s="73" t="s">
        <v>497</v>
      </c>
      <c r="AD311" s="73" t="s">
        <v>7520</v>
      </c>
      <c r="AE311" s="73"/>
      <c r="AF311" s="73" t="s">
        <v>0</v>
      </c>
      <c r="AG311" s="73" t="s">
        <v>310</v>
      </c>
      <c r="AH311" s="73" t="s">
        <v>131</v>
      </c>
      <c r="AI311" s="73"/>
      <c r="AJ311" s="73"/>
      <c r="AK311" s="73" t="s">
        <v>332</v>
      </c>
      <c r="AL311" s="73" t="s">
        <v>7495</v>
      </c>
      <c r="AM311" s="73"/>
      <c r="AN311" s="73"/>
      <c r="AO311" s="73"/>
      <c r="AP311" s="73"/>
      <c r="AQ311" s="73"/>
      <c r="AR311" s="73"/>
      <c r="AS311" s="73"/>
      <c r="AT311" s="73" t="s">
        <v>7565</v>
      </c>
      <c r="AU311" s="73" t="s">
        <v>7521</v>
      </c>
      <c r="AV311" s="73" t="s">
        <v>2915</v>
      </c>
      <c r="AW311" s="73" t="s">
        <v>2915</v>
      </c>
      <c r="AX311" s="73" t="s">
        <v>7544</v>
      </c>
      <c r="AY311" s="73">
        <v>7</v>
      </c>
      <c r="AZ311" s="73"/>
      <c r="BA311" s="73">
        <v>1</v>
      </c>
      <c r="BB311" s="73" t="s">
        <v>7515</v>
      </c>
      <c r="BC311" s="73"/>
      <c r="BD311" s="73" t="s">
        <v>7544</v>
      </c>
      <c r="BE311" s="73"/>
      <c r="BF311" s="73"/>
      <c r="BG311" s="73"/>
      <c r="BH311" s="76"/>
    </row>
    <row r="312" spans="1:60" x14ac:dyDescent="0.25">
      <c r="A312" s="72">
        <v>673</v>
      </c>
      <c r="B312" s="73">
        <v>1974</v>
      </c>
      <c r="C312" s="73" t="s">
        <v>4537</v>
      </c>
      <c r="D312" s="73" t="s">
        <v>8410</v>
      </c>
      <c r="E312" s="73" t="s">
        <v>8415</v>
      </c>
      <c r="F312" s="73"/>
      <c r="G312" s="73" t="s">
        <v>8416</v>
      </c>
      <c r="H312" s="74">
        <v>27159</v>
      </c>
      <c r="I312" s="73" t="s">
        <v>7519</v>
      </c>
      <c r="J312" s="73"/>
      <c r="K312" s="73" t="s">
        <v>783</v>
      </c>
      <c r="L312" s="73"/>
      <c r="M312" s="73"/>
      <c r="N312" s="73" t="s">
        <v>4679</v>
      </c>
      <c r="O312" s="73" t="s">
        <v>1021</v>
      </c>
      <c r="P312" s="73"/>
      <c r="Q312" s="73"/>
      <c r="R312" s="73">
        <v>0</v>
      </c>
      <c r="S312" s="73"/>
      <c r="T312" s="73" t="s">
        <v>7744</v>
      </c>
      <c r="U312" s="73"/>
      <c r="V312" s="73"/>
      <c r="W312" s="73"/>
      <c r="X312" s="73"/>
      <c r="Y312" s="73"/>
      <c r="Z312" s="73" t="s">
        <v>6</v>
      </c>
      <c r="AA312" s="73"/>
      <c r="AB312" s="75">
        <v>0.3</v>
      </c>
      <c r="AC312" s="73" t="s">
        <v>3</v>
      </c>
      <c r="AD312" s="73" t="s">
        <v>7520</v>
      </c>
      <c r="AE312" s="73"/>
      <c r="AF312" s="73" t="s">
        <v>3</v>
      </c>
      <c r="AG312" s="73" t="s">
        <v>310</v>
      </c>
      <c r="AH312" s="73" t="s">
        <v>62</v>
      </c>
      <c r="AI312" s="73"/>
      <c r="AJ312" s="73"/>
      <c r="AK312" s="73" t="s">
        <v>307</v>
      </c>
      <c r="AL312" s="73" t="s">
        <v>7495</v>
      </c>
      <c r="AM312" s="73"/>
      <c r="AN312" s="73"/>
      <c r="AO312" s="73"/>
      <c r="AP312" s="73"/>
      <c r="AQ312" s="73"/>
      <c r="AR312" s="73"/>
      <c r="AS312" s="73"/>
      <c r="AT312" s="73"/>
      <c r="AU312" s="73" t="s">
        <v>339</v>
      </c>
      <c r="AV312" s="73" t="s">
        <v>6</v>
      </c>
      <c r="AW312" s="73" t="s">
        <v>6</v>
      </c>
      <c r="AX312" s="73" t="s">
        <v>6</v>
      </c>
      <c r="AY312" s="73">
        <v>11</v>
      </c>
      <c r="AZ312" s="73"/>
      <c r="BA312" s="73">
        <v>1</v>
      </c>
      <c r="BB312" s="73" t="s">
        <v>7605</v>
      </c>
      <c r="BC312" s="73"/>
      <c r="BD312" s="73" t="s">
        <v>7509</v>
      </c>
      <c r="BE312" s="73"/>
      <c r="BF312" s="73"/>
      <c r="BG312" s="73"/>
      <c r="BH312" s="76"/>
    </row>
    <row r="313" spans="1:60" x14ac:dyDescent="0.25">
      <c r="A313" s="72">
        <v>676</v>
      </c>
      <c r="B313" s="73">
        <v>1974</v>
      </c>
      <c r="C313" s="73" t="s">
        <v>4537</v>
      </c>
      <c r="D313" s="73" t="s">
        <v>8410</v>
      </c>
      <c r="E313" s="73" t="s">
        <v>8410</v>
      </c>
      <c r="F313" s="73"/>
      <c r="G313" s="73" t="s">
        <v>8417</v>
      </c>
      <c r="H313" s="74">
        <v>27171</v>
      </c>
      <c r="I313" s="73" t="s">
        <v>7519</v>
      </c>
      <c r="J313" s="73"/>
      <c r="K313" s="73" t="s">
        <v>783</v>
      </c>
      <c r="L313" s="73"/>
      <c r="M313" s="73"/>
      <c r="N313" s="73" t="s">
        <v>4679</v>
      </c>
      <c r="O313" s="73" t="s">
        <v>1021</v>
      </c>
      <c r="P313" s="73"/>
      <c r="Q313" s="73"/>
      <c r="R313" s="73">
        <v>0</v>
      </c>
      <c r="S313" s="73"/>
      <c r="T313" s="73"/>
      <c r="U313" s="73"/>
      <c r="V313" s="73" t="s">
        <v>7594</v>
      </c>
      <c r="W313" s="73" t="s">
        <v>7492</v>
      </c>
      <c r="X313" s="73"/>
      <c r="Y313" s="73"/>
      <c r="Z313" s="73" t="s">
        <v>6</v>
      </c>
      <c r="AA313" s="73"/>
      <c r="AB313" s="75">
        <v>0.5</v>
      </c>
      <c r="AC313" s="73" t="s">
        <v>497</v>
      </c>
      <c r="AD313" s="73" t="s">
        <v>7520</v>
      </c>
      <c r="AE313" s="73" t="s">
        <v>1000</v>
      </c>
      <c r="AF313" s="73"/>
      <c r="AG313" s="73"/>
      <c r="AH313" s="73"/>
      <c r="AI313" s="73"/>
      <c r="AJ313" s="73"/>
      <c r="AK313" s="73" t="s">
        <v>1340</v>
      </c>
      <c r="AL313" s="73" t="s">
        <v>7495</v>
      </c>
      <c r="AM313" s="73"/>
      <c r="AN313" s="73"/>
      <c r="AO313" s="73"/>
      <c r="AP313" s="73"/>
      <c r="AQ313" s="73"/>
      <c r="AR313" s="73"/>
      <c r="AS313" s="73"/>
      <c r="AT313" s="73"/>
      <c r="AU313" s="73" t="s">
        <v>7521</v>
      </c>
      <c r="AV313" s="73" t="s">
        <v>2915</v>
      </c>
      <c r="AW313" s="73" t="s">
        <v>2915</v>
      </c>
      <c r="AX313" s="73" t="s">
        <v>7544</v>
      </c>
      <c r="AY313" s="73">
        <v>7</v>
      </c>
      <c r="AZ313" s="73"/>
      <c r="BA313" s="73">
        <v>1</v>
      </c>
      <c r="BB313" s="73" t="s">
        <v>7515</v>
      </c>
      <c r="BC313" s="73"/>
      <c r="BD313" s="73" t="s">
        <v>7509</v>
      </c>
      <c r="BE313" s="73"/>
      <c r="BF313" s="73"/>
      <c r="BG313" s="73"/>
      <c r="BH313" s="76"/>
    </row>
    <row r="314" spans="1:60" x14ac:dyDescent="0.25">
      <c r="A314" s="72">
        <v>677</v>
      </c>
      <c r="B314" s="73">
        <v>1974</v>
      </c>
      <c r="C314" s="73" t="s">
        <v>4537</v>
      </c>
      <c r="D314" s="73" t="s">
        <v>8410</v>
      </c>
      <c r="E314" s="73" t="s">
        <v>8410</v>
      </c>
      <c r="F314" s="73"/>
      <c r="G314" s="73" t="s">
        <v>8413</v>
      </c>
      <c r="H314" s="74">
        <v>27171</v>
      </c>
      <c r="I314" s="73" t="s">
        <v>7519</v>
      </c>
      <c r="J314" s="73"/>
      <c r="K314" s="73" t="s">
        <v>783</v>
      </c>
      <c r="L314" s="73"/>
      <c r="M314" s="73"/>
      <c r="N314" s="73" t="s">
        <v>4679</v>
      </c>
      <c r="O314" s="73" t="s">
        <v>1021</v>
      </c>
      <c r="P314" s="73"/>
      <c r="Q314" s="73"/>
      <c r="R314" s="73">
        <v>0</v>
      </c>
      <c r="S314" s="73"/>
      <c r="T314" s="73" t="s">
        <v>7680</v>
      </c>
      <c r="U314" s="73"/>
      <c r="V314" s="73"/>
      <c r="W314" s="73"/>
      <c r="X314" s="73"/>
      <c r="Y314" s="73"/>
      <c r="Z314" s="73" t="s">
        <v>6</v>
      </c>
      <c r="AA314" s="73"/>
      <c r="AB314" s="75">
        <v>0.5</v>
      </c>
      <c r="AC314" s="73" t="s">
        <v>3</v>
      </c>
      <c r="AD314" s="73" t="s">
        <v>7843</v>
      </c>
      <c r="AE314" s="73"/>
      <c r="AF314" s="73" t="s">
        <v>3</v>
      </c>
      <c r="AG314" s="73" t="s">
        <v>3</v>
      </c>
      <c r="AH314" s="73" t="s">
        <v>62</v>
      </c>
      <c r="AI314" s="73"/>
      <c r="AJ314" s="73"/>
      <c r="AK314" s="73" t="s">
        <v>31</v>
      </c>
      <c r="AL314" s="73" t="s">
        <v>7495</v>
      </c>
      <c r="AM314" s="73"/>
      <c r="AN314" s="73"/>
      <c r="AO314" s="73"/>
      <c r="AP314" s="73"/>
      <c r="AQ314" s="73"/>
      <c r="AR314" s="73"/>
      <c r="AS314" s="73"/>
      <c r="AT314" s="73"/>
      <c r="AU314" s="73" t="s">
        <v>339</v>
      </c>
      <c r="AV314" s="73" t="s">
        <v>6</v>
      </c>
      <c r="AW314" s="73" t="s">
        <v>6</v>
      </c>
      <c r="AX314" s="73" t="s">
        <v>2915</v>
      </c>
      <c r="AY314" s="73">
        <v>11</v>
      </c>
      <c r="AZ314" s="73"/>
      <c r="BA314" s="73">
        <v>1</v>
      </c>
      <c r="BB314" s="73" t="s">
        <v>7572</v>
      </c>
      <c r="BC314" s="73"/>
      <c r="BD314" s="73" t="s">
        <v>7509</v>
      </c>
      <c r="BE314" s="73"/>
      <c r="BF314" s="73"/>
      <c r="BG314" s="73"/>
      <c r="BH314" s="76"/>
    </row>
    <row r="315" spans="1:60" x14ac:dyDescent="0.25">
      <c r="A315" s="72">
        <v>678</v>
      </c>
      <c r="B315" s="73">
        <v>1974</v>
      </c>
      <c r="C315" s="73" t="s">
        <v>4537</v>
      </c>
      <c r="D315" s="73" t="s">
        <v>8410</v>
      </c>
      <c r="E315" s="73" t="s">
        <v>8415</v>
      </c>
      <c r="F315" s="73"/>
      <c r="G315" s="73" t="s">
        <v>8413</v>
      </c>
      <c r="H315" s="74">
        <v>27228</v>
      </c>
      <c r="I315" s="73" t="s">
        <v>7519</v>
      </c>
      <c r="J315" s="73"/>
      <c r="K315" s="73" t="s">
        <v>783</v>
      </c>
      <c r="L315" s="73"/>
      <c r="M315" s="73"/>
      <c r="N315" s="73" t="s">
        <v>4679</v>
      </c>
      <c r="O315" s="73" t="s">
        <v>1021</v>
      </c>
      <c r="P315" s="73"/>
      <c r="Q315" s="73"/>
      <c r="R315" s="73">
        <v>0</v>
      </c>
      <c r="S315" s="73"/>
      <c r="T315" s="73" t="s">
        <v>4428</v>
      </c>
      <c r="U315" s="73"/>
      <c r="V315" s="73"/>
      <c r="W315" s="73"/>
      <c r="X315" s="73"/>
      <c r="Y315" s="73"/>
      <c r="Z315" s="73" t="s">
        <v>6</v>
      </c>
      <c r="AA315" s="73"/>
      <c r="AB315" s="75">
        <v>0.5</v>
      </c>
      <c r="AC315" s="73" t="s">
        <v>497</v>
      </c>
      <c r="AD315" s="73" t="s">
        <v>7545</v>
      </c>
      <c r="AE315" s="73" t="s">
        <v>1000</v>
      </c>
      <c r="AF315" s="73"/>
      <c r="AG315" s="73"/>
      <c r="AH315" s="73" t="s">
        <v>3</v>
      </c>
      <c r="AI315" s="73"/>
      <c r="AJ315" s="73"/>
      <c r="AK315" s="73" t="s">
        <v>547</v>
      </c>
      <c r="AL315" s="73" t="s">
        <v>7495</v>
      </c>
      <c r="AM315" s="73"/>
      <c r="AN315" s="73"/>
      <c r="AO315" s="73"/>
      <c r="AP315" s="73"/>
      <c r="AQ315" s="73"/>
      <c r="AR315" s="73"/>
      <c r="AS315" s="73"/>
      <c r="AT315" s="73"/>
      <c r="AU315" s="73" t="s">
        <v>7521</v>
      </c>
      <c r="AV315" s="73" t="s">
        <v>2915</v>
      </c>
      <c r="AW315" s="73" t="s">
        <v>2915</v>
      </c>
      <c r="AX315" s="73" t="s">
        <v>7544</v>
      </c>
      <c r="AY315" s="73">
        <v>7</v>
      </c>
      <c r="AZ315" s="73"/>
      <c r="BA315" s="73">
        <v>1</v>
      </c>
      <c r="BB315" s="73" t="s">
        <v>7538</v>
      </c>
      <c r="BC315" s="73"/>
      <c r="BD315" s="73"/>
      <c r="BE315" s="73"/>
      <c r="BF315" s="73"/>
      <c r="BG315" s="73"/>
      <c r="BH315" s="76"/>
    </row>
    <row r="316" spans="1:60" x14ac:dyDescent="0.25">
      <c r="A316" s="72">
        <v>679</v>
      </c>
      <c r="B316" s="73">
        <v>1975</v>
      </c>
      <c r="C316" s="73" t="s">
        <v>4537</v>
      </c>
      <c r="D316" s="73" t="s">
        <v>7672</v>
      </c>
      <c r="E316" s="73" t="s">
        <v>7672</v>
      </c>
      <c r="F316" s="73"/>
      <c r="G316" s="73" t="s">
        <v>8418</v>
      </c>
      <c r="H316" s="74">
        <v>27597</v>
      </c>
      <c r="I316" s="73" t="s">
        <v>6912</v>
      </c>
      <c r="J316" s="73"/>
      <c r="K316" s="73" t="s">
        <v>2037</v>
      </c>
      <c r="L316" s="73"/>
      <c r="M316" s="73"/>
      <c r="N316" s="73" t="s">
        <v>4679</v>
      </c>
      <c r="O316" s="73" t="s">
        <v>1021</v>
      </c>
      <c r="P316" s="73"/>
      <c r="Q316" s="73"/>
      <c r="R316" s="73">
        <v>0</v>
      </c>
      <c r="S316" s="73"/>
      <c r="T316" s="73" t="s">
        <v>7868</v>
      </c>
      <c r="U316" s="73"/>
      <c r="V316" s="73"/>
      <c r="W316" s="73"/>
      <c r="X316" s="73"/>
      <c r="Y316" s="73"/>
      <c r="Z316" s="73" t="s">
        <v>6</v>
      </c>
      <c r="AA316" s="73"/>
      <c r="AB316" s="75">
        <v>0.5</v>
      </c>
      <c r="AC316" s="73"/>
      <c r="AD316" s="73" t="s">
        <v>7545</v>
      </c>
      <c r="AE316" s="73"/>
      <c r="AF316" s="73"/>
      <c r="AG316" s="73"/>
      <c r="AH316" s="73"/>
      <c r="AI316" s="73"/>
      <c r="AJ316" s="73"/>
      <c r="AK316" s="73" t="s">
        <v>1340</v>
      </c>
      <c r="AL316" s="73" t="s">
        <v>7495</v>
      </c>
      <c r="AM316" s="73"/>
      <c r="AN316" s="73"/>
      <c r="AO316" s="73"/>
      <c r="AP316" s="73"/>
      <c r="AQ316" s="73"/>
      <c r="AR316" s="73"/>
      <c r="AS316" s="73"/>
      <c r="AT316" s="73"/>
      <c r="AU316" s="73" t="s">
        <v>7554</v>
      </c>
      <c r="AV316" s="73" t="s">
        <v>6</v>
      </c>
      <c r="AW316" s="73" t="s">
        <v>6</v>
      </c>
      <c r="AX316" s="73" t="s">
        <v>6</v>
      </c>
      <c r="AY316" s="73">
        <v>10</v>
      </c>
      <c r="AZ316" s="73" t="s">
        <v>7507</v>
      </c>
      <c r="BA316" s="73">
        <v>1</v>
      </c>
      <c r="BB316" s="73" t="s">
        <v>7508</v>
      </c>
      <c r="BC316" s="73"/>
      <c r="BD316" s="73" t="s">
        <v>7509</v>
      </c>
      <c r="BE316" s="73"/>
      <c r="BF316" s="73"/>
      <c r="BG316" s="73"/>
      <c r="BH316" s="76"/>
    </row>
    <row r="317" spans="1:60" x14ac:dyDescent="0.25">
      <c r="A317" s="72">
        <v>692</v>
      </c>
      <c r="B317" s="73">
        <v>1976</v>
      </c>
      <c r="C317" s="73" t="s">
        <v>4647</v>
      </c>
      <c r="D317" s="73" t="s">
        <v>7806</v>
      </c>
      <c r="E317" s="73" t="s">
        <v>7806</v>
      </c>
      <c r="F317" s="73" t="s">
        <v>7819</v>
      </c>
      <c r="G317" s="73" t="s">
        <v>8419</v>
      </c>
      <c r="H317" s="74">
        <v>27932</v>
      </c>
      <c r="I317" s="73" t="s">
        <v>7569</v>
      </c>
      <c r="J317" s="73"/>
      <c r="K317" s="73">
        <v>20.3</v>
      </c>
      <c r="L317" s="73"/>
      <c r="M317" s="73"/>
      <c r="N317" s="73" t="s">
        <v>6</v>
      </c>
      <c r="O317" s="73" t="s">
        <v>859</v>
      </c>
      <c r="P317" s="73" t="s">
        <v>7537</v>
      </c>
      <c r="Q317" s="73"/>
      <c r="R317" s="73">
        <v>0</v>
      </c>
      <c r="S317" s="73"/>
      <c r="T317" s="73"/>
      <c r="U317" s="73" t="s">
        <v>7574</v>
      </c>
      <c r="V317" s="73"/>
      <c r="W317" s="73"/>
      <c r="X317" s="73"/>
      <c r="Y317" s="73"/>
      <c r="Z317" s="73" t="s">
        <v>6</v>
      </c>
      <c r="AA317" s="73"/>
      <c r="AB317" s="75">
        <v>8</v>
      </c>
      <c r="AC317" s="73"/>
      <c r="AD317" s="73" t="s">
        <v>339</v>
      </c>
      <c r="AE317" s="73"/>
      <c r="AF317" s="73"/>
      <c r="AG317" s="73"/>
      <c r="AH317" s="73"/>
      <c r="AI317" s="73"/>
      <c r="AJ317" s="73"/>
      <c r="AK317" s="73" t="s">
        <v>321</v>
      </c>
      <c r="AL317" s="73" t="s">
        <v>7533</v>
      </c>
      <c r="AM317" s="73"/>
      <c r="AN317" s="73"/>
      <c r="AO317" s="73"/>
      <c r="AP317" s="73"/>
      <c r="AQ317" s="73"/>
      <c r="AR317" s="73"/>
      <c r="AS317" s="73"/>
      <c r="AT317" s="73"/>
      <c r="AU317" s="73" t="s">
        <v>7554</v>
      </c>
      <c r="AV317" s="73" t="s">
        <v>980</v>
      </c>
      <c r="AW317" s="73" t="s">
        <v>980</v>
      </c>
      <c r="AX317" s="73" t="s">
        <v>980</v>
      </c>
      <c r="AY317" s="73">
        <v>6</v>
      </c>
      <c r="AZ317" s="73"/>
      <c r="BA317" s="73">
        <v>1</v>
      </c>
      <c r="BB317" s="73" t="s">
        <v>7508</v>
      </c>
      <c r="BC317" s="73"/>
      <c r="BD317" s="73" t="s">
        <v>7579</v>
      </c>
      <c r="BE317" s="73"/>
      <c r="BF317" s="73"/>
      <c r="BG317" s="73"/>
      <c r="BH317" s="76"/>
    </row>
    <row r="318" spans="1:60" x14ac:dyDescent="0.25">
      <c r="A318" s="72">
        <v>696</v>
      </c>
      <c r="B318" s="73">
        <v>1976</v>
      </c>
      <c r="C318" s="73" t="s">
        <v>4647</v>
      </c>
      <c r="D318" s="73" t="s">
        <v>7806</v>
      </c>
      <c r="E318" s="73" t="s">
        <v>7806</v>
      </c>
      <c r="F318" s="73" t="s">
        <v>7819</v>
      </c>
      <c r="G318" s="73" t="s">
        <v>8420</v>
      </c>
      <c r="H318" s="74">
        <v>27933</v>
      </c>
      <c r="I318" s="73" t="s">
        <v>7569</v>
      </c>
      <c r="J318" s="73"/>
      <c r="K318" s="73" t="s">
        <v>492</v>
      </c>
      <c r="L318" s="73"/>
      <c r="M318" s="73"/>
      <c r="N318" s="73" t="s">
        <v>6</v>
      </c>
      <c r="O318" s="73" t="s">
        <v>859</v>
      </c>
      <c r="P318" s="73" t="s">
        <v>7537</v>
      </c>
      <c r="Q318" s="73"/>
      <c r="R318" s="73">
        <v>0</v>
      </c>
      <c r="S318" s="73"/>
      <c r="T318" s="73"/>
      <c r="U318" s="73" t="s">
        <v>7574</v>
      </c>
      <c r="V318" s="73"/>
      <c r="W318" s="73"/>
      <c r="X318" s="73" t="s">
        <v>7498</v>
      </c>
      <c r="Y318" s="73" t="s">
        <v>7492</v>
      </c>
      <c r="Z318" s="73" t="s">
        <v>6</v>
      </c>
      <c r="AA318" s="73"/>
      <c r="AB318" s="75">
        <v>10</v>
      </c>
      <c r="AC318" s="73"/>
      <c r="AD318" s="73"/>
      <c r="AE318" s="73"/>
      <c r="AF318" s="73"/>
      <c r="AG318" s="73"/>
      <c r="AH318" s="73"/>
      <c r="AI318" s="73"/>
      <c r="AJ318" s="73"/>
      <c r="AK318" s="73" t="s">
        <v>1138</v>
      </c>
      <c r="AL318" s="73" t="s">
        <v>7533</v>
      </c>
      <c r="AM318" s="73"/>
      <c r="AN318" s="73"/>
      <c r="AO318" s="73"/>
      <c r="AP318" s="73"/>
      <c r="AQ318" s="73"/>
      <c r="AR318" s="73"/>
      <c r="AS318" s="73"/>
      <c r="AT318" s="73"/>
      <c r="AU318" s="73" t="s">
        <v>7497</v>
      </c>
      <c r="AV318" s="73" t="s">
        <v>7544</v>
      </c>
      <c r="AW318" s="73" t="s">
        <v>2915</v>
      </c>
      <c r="AX318" s="73" t="s">
        <v>6</v>
      </c>
      <c r="AY318" s="73">
        <v>1</v>
      </c>
      <c r="AZ318" s="73"/>
      <c r="BA318" s="73">
        <v>1</v>
      </c>
      <c r="BB318" s="73" t="s">
        <v>7508</v>
      </c>
      <c r="BC318" s="73"/>
      <c r="BD318" s="73" t="s">
        <v>7579</v>
      </c>
      <c r="BE318" s="73" t="s">
        <v>7715</v>
      </c>
      <c r="BF318" s="73"/>
      <c r="BG318" s="73"/>
      <c r="BH318" s="76"/>
    </row>
    <row r="319" spans="1:60" x14ac:dyDescent="0.25">
      <c r="A319" s="72">
        <v>697</v>
      </c>
      <c r="B319" s="73">
        <v>1976</v>
      </c>
      <c r="C319" s="73" t="s">
        <v>4647</v>
      </c>
      <c r="D319" s="73" t="s">
        <v>7806</v>
      </c>
      <c r="E319" s="73" t="s">
        <v>7806</v>
      </c>
      <c r="F319" s="73"/>
      <c r="G319" s="73" t="s">
        <v>8420</v>
      </c>
      <c r="H319" s="74">
        <v>27932</v>
      </c>
      <c r="I319" s="73" t="s">
        <v>7569</v>
      </c>
      <c r="J319" s="73"/>
      <c r="K319" s="73">
        <v>20.3</v>
      </c>
      <c r="L319" s="73"/>
      <c r="M319" s="73"/>
      <c r="N319" s="73" t="s">
        <v>6</v>
      </c>
      <c r="O319" s="73" t="s">
        <v>859</v>
      </c>
      <c r="P319" s="73"/>
      <c r="Q319" s="73"/>
      <c r="R319" s="73">
        <v>0</v>
      </c>
      <c r="S319" s="73"/>
      <c r="T319" s="73"/>
      <c r="U319" s="73" t="s">
        <v>7574</v>
      </c>
      <c r="V319" s="73"/>
      <c r="W319" s="73"/>
      <c r="X319" s="73"/>
      <c r="Y319" s="73"/>
      <c r="Z319" s="73" t="s">
        <v>6</v>
      </c>
      <c r="AA319" s="73"/>
      <c r="AB319" s="75">
        <v>10</v>
      </c>
      <c r="AC319" s="73"/>
      <c r="AD319" s="73" t="s">
        <v>339</v>
      </c>
      <c r="AE319" s="73"/>
      <c r="AF319" s="73"/>
      <c r="AG319" s="73"/>
      <c r="AH319" s="73"/>
      <c r="AI319" s="73"/>
      <c r="AJ319" s="73"/>
      <c r="AK319" s="73" t="s">
        <v>154</v>
      </c>
      <c r="AL319" s="73" t="s">
        <v>7533</v>
      </c>
      <c r="AM319" s="73"/>
      <c r="AN319" s="73"/>
      <c r="AO319" s="73"/>
      <c r="AP319" s="73"/>
      <c r="AQ319" s="73"/>
      <c r="AR319" s="73"/>
      <c r="AS319" s="73"/>
      <c r="AT319" s="73"/>
      <c r="AU319" s="73" t="s">
        <v>7554</v>
      </c>
      <c r="AV319" s="73" t="s">
        <v>980</v>
      </c>
      <c r="AW319" s="73" t="s">
        <v>980</v>
      </c>
      <c r="AX319" s="73" t="s">
        <v>7544</v>
      </c>
      <c r="AY319" s="73">
        <v>6</v>
      </c>
      <c r="AZ319" s="73"/>
      <c r="BA319" s="73">
        <v>1</v>
      </c>
      <c r="BB319" s="73" t="s">
        <v>7605</v>
      </c>
      <c r="BC319" s="73"/>
      <c r="BD319" s="73" t="s">
        <v>7579</v>
      </c>
      <c r="BE319" s="73"/>
      <c r="BF319" s="73"/>
      <c r="BG319" s="73"/>
      <c r="BH319" s="76"/>
    </row>
    <row r="320" spans="1:60" x14ac:dyDescent="0.25">
      <c r="A320" s="72">
        <v>802</v>
      </c>
      <c r="B320" s="73">
        <v>1982</v>
      </c>
      <c r="C320" s="73" t="s">
        <v>4647</v>
      </c>
      <c r="D320" s="73" t="s">
        <v>7488</v>
      </c>
      <c r="E320" s="73"/>
      <c r="F320" s="73"/>
      <c r="G320" s="73" t="s">
        <v>7870</v>
      </c>
      <c r="H320" s="74">
        <v>30256</v>
      </c>
      <c r="I320" s="73"/>
      <c r="J320" s="73"/>
      <c r="K320" s="73"/>
      <c r="L320" s="73"/>
      <c r="M320" s="73"/>
      <c r="N320" s="73" t="s">
        <v>6</v>
      </c>
      <c r="O320" s="73" t="s">
        <v>859</v>
      </c>
      <c r="P320" s="73" t="s">
        <v>7537</v>
      </c>
      <c r="Q320" s="73" t="s">
        <v>7871</v>
      </c>
      <c r="R320" s="73">
        <v>0</v>
      </c>
      <c r="S320" s="73"/>
      <c r="T320" s="73" t="s">
        <v>7572</v>
      </c>
      <c r="U320" s="73" t="s">
        <v>7807</v>
      </c>
      <c r="V320" s="73" t="s">
        <v>7872</v>
      </c>
      <c r="W320" s="73" t="s">
        <v>7654</v>
      </c>
      <c r="X320" s="73" t="s">
        <v>7498</v>
      </c>
      <c r="Y320" s="73"/>
      <c r="Z320" s="73"/>
      <c r="AA320" s="73"/>
      <c r="AB320" s="75">
        <v>0</v>
      </c>
      <c r="AC320" s="73"/>
      <c r="AD320" s="73"/>
      <c r="AE320" s="73" t="s">
        <v>7873</v>
      </c>
      <c r="AF320" s="73"/>
      <c r="AG320" s="73"/>
      <c r="AH320" s="73"/>
      <c r="AI320" s="73"/>
      <c r="AJ320" s="73"/>
      <c r="AK320" s="73"/>
      <c r="AL320" s="73"/>
      <c r="AM320" s="73"/>
      <c r="AN320" s="73"/>
      <c r="AO320" s="73"/>
      <c r="AP320" s="73"/>
      <c r="AQ320" s="73"/>
      <c r="AR320" s="73" t="s">
        <v>980</v>
      </c>
      <c r="AS320" s="73"/>
      <c r="AT320" s="73"/>
      <c r="AU320" s="73" t="s">
        <v>7538</v>
      </c>
      <c r="AV320" s="73" t="s">
        <v>2915</v>
      </c>
      <c r="AW320" s="73" t="s">
        <v>2915</v>
      </c>
      <c r="AX320" s="73" t="s">
        <v>6</v>
      </c>
      <c r="AY320" s="73">
        <v>11</v>
      </c>
      <c r="AZ320" s="73"/>
      <c r="BA320" s="73">
        <v>1</v>
      </c>
      <c r="BB320" s="73"/>
      <c r="BC320" s="73"/>
      <c r="BD320" s="73"/>
      <c r="BE320" s="73"/>
      <c r="BF320" s="73"/>
      <c r="BG320" s="73"/>
      <c r="BH320" s="76"/>
    </row>
    <row r="321" spans="1:60" x14ac:dyDescent="0.25">
      <c r="A321" s="72">
        <v>803</v>
      </c>
      <c r="B321" s="73">
        <v>1982</v>
      </c>
      <c r="C321" s="73" t="s">
        <v>4647</v>
      </c>
      <c r="D321" s="73" t="s">
        <v>7488</v>
      </c>
      <c r="E321" s="73"/>
      <c r="F321" s="73"/>
      <c r="G321" s="73" t="s">
        <v>7874</v>
      </c>
      <c r="H321" s="74">
        <v>30256</v>
      </c>
      <c r="I321" s="73"/>
      <c r="J321" s="73"/>
      <c r="K321" s="73"/>
      <c r="L321" s="73"/>
      <c r="M321" s="73"/>
      <c r="N321" s="73" t="s">
        <v>6</v>
      </c>
      <c r="O321" s="73" t="s">
        <v>859</v>
      </c>
      <c r="P321" s="73" t="s">
        <v>7523</v>
      </c>
      <c r="Q321" s="73" t="s">
        <v>7875</v>
      </c>
      <c r="R321" s="73">
        <v>4</v>
      </c>
      <c r="S321" s="73" t="s">
        <v>7876</v>
      </c>
      <c r="T321" s="73"/>
      <c r="U321" s="73" t="s">
        <v>7807</v>
      </c>
      <c r="V321" s="73" t="s">
        <v>7877</v>
      </c>
      <c r="W321" s="73" t="s">
        <v>491</v>
      </c>
      <c r="X321" s="73" t="s">
        <v>7498</v>
      </c>
      <c r="Y321" s="73"/>
      <c r="Z321" s="73"/>
      <c r="AA321" s="73"/>
      <c r="AB321" s="75">
        <v>0</v>
      </c>
      <c r="AC321" s="73"/>
      <c r="AD321" s="73"/>
      <c r="AE321" s="73" t="s">
        <v>7878</v>
      </c>
      <c r="AF321" s="73"/>
      <c r="AG321" s="73"/>
      <c r="AH321" s="73"/>
      <c r="AI321" s="73"/>
      <c r="AJ321" s="73"/>
      <c r="AK321" s="73" t="s">
        <v>1232</v>
      </c>
      <c r="AL321" s="73" t="s">
        <v>7495</v>
      </c>
      <c r="AM321" s="73"/>
      <c r="AN321" s="73"/>
      <c r="AO321" s="73"/>
      <c r="AP321" s="73"/>
      <c r="AQ321" s="73"/>
      <c r="AR321" s="73"/>
      <c r="AS321" s="73"/>
      <c r="AT321" s="73"/>
      <c r="AU321" s="73" t="s">
        <v>339</v>
      </c>
      <c r="AV321" s="73" t="s">
        <v>6</v>
      </c>
      <c r="AW321" s="73" t="s">
        <v>6</v>
      </c>
      <c r="AX321" s="73" t="s">
        <v>6</v>
      </c>
      <c r="AY321" s="73">
        <v>11</v>
      </c>
      <c r="AZ321" s="73"/>
      <c r="BA321" s="73">
        <v>1</v>
      </c>
      <c r="BB321" s="73"/>
      <c r="BC321" s="73"/>
      <c r="BD321" s="73"/>
      <c r="BE321" s="73"/>
      <c r="BF321" s="73"/>
      <c r="BG321" s="73"/>
      <c r="BH321" s="76"/>
    </row>
    <row r="322" spans="1:60" x14ac:dyDescent="0.25">
      <c r="A322" s="72">
        <v>804</v>
      </c>
      <c r="B322" s="73">
        <v>1982</v>
      </c>
      <c r="C322" s="73" t="s">
        <v>4647</v>
      </c>
      <c r="D322" s="73" t="s">
        <v>7488</v>
      </c>
      <c r="E322" s="73"/>
      <c r="F322" s="73"/>
      <c r="G322" s="73" t="s">
        <v>7879</v>
      </c>
      <c r="H322" s="74">
        <v>30256</v>
      </c>
      <c r="I322" s="73"/>
      <c r="J322" s="73"/>
      <c r="K322" s="73"/>
      <c r="L322" s="73"/>
      <c r="M322" s="73"/>
      <c r="N322" s="73" t="s">
        <v>6</v>
      </c>
      <c r="O322" s="73" t="s">
        <v>859</v>
      </c>
      <c r="P322" s="73" t="s">
        <v>7537</v>
      </c>
      <c r="Q322" s="73" t="s">
        <v>7880</v>
      </c>
      <c r="R322" s="73">
        <v>0</v>
      </c>
      <c r="S322" s="73"/>
      <c r="T322" s="73"/>
      <c r="U322" s="73" t="s">
        <v>7807</v>
      </c>
      <c r="V322" s="73" t="s">
        <v>7594</v>
      </c>
      <c r="W322" s="73" t="s">
        <v>7524</v>
      </c>
      <c r="X322" s="73" t="s">
        <v>7498</v>
      </c>
      <c r="Y322" s="73"/>
      <c r="Z322" s="73" t="s">
        <v>980</v>
      </c>
      <c r="AA322" s="73"/>
      <c r="AB322" s="75">
        <v>0</v>
      </c>
      <c r="AC322" s="73"/>
      <c r="AD322" s="73"/>
      <c r="AE322" s="73" t="s">
        <v>7881</v>
      </c>
      <c r="AF322" s="73"/>
      <c r="AG322" s="73"/>
      <c r="AH322" s="73"/>
      <c r="AI322" s="73"/>
      <c r="AJ322" s="73"/>
      <c r="AK322" s="73" t="s">
        <v>1232</v>
      </c>
      <c r="AL322" s="73" t="s">
        <v>7495</v>
      </c>
      <c r="AM322" s="73"/>
      <c r="AN322" s="73"/>
      <c r="AO322" s="73"/>
      <c r="AP322" s="73"/>
      <c r="AQ322" s="73"/>
      <c r="AR322" s="73"/>
      <c r="AS322" s="73"/>
      <c r="AT322" s="73"/>
      <c r="AU322" s="73" t="s">
        <v>7521</v>
      </c>
      <c r="AV322" s="73" t="s">
        <v>2915</v>
      </c>
      <c r="AW322" s="73" t="s">
        <v>980</v>
      </c>
      <c r="AX322" s="73" t="s">
        <v>2915</v>
      </c>
      <c r="AY322" s="73">
        <v>6</v>
      </c>
      <c r="AZ322" s="73"/>
      <c r="BA322" s="73">
        <v>1</v>
      </c>
      <c r="BB322" s="73"/>
      <c r="BC322" s="73"/>
      <c r="BD322" s="73"/>
      <c r="BE322" s="73"/>
      <c r="BF322" s="73"/>
      <c r="BG322" s="73"/>
      <c r="BH322" s="76"/>
    </row>
    <row r="323" spans="1:60" x14ac:dyDescent="0.25">
      <c r="A323" s="72">
        <v>806</v>
      </c>
      <c r="B323" s="73">
        <v>1982</v>
      </c>
      <c r="C323" s="73" t="s">
        <v>4647</v>
      </c>
      <c r="D323" s="73" t="s">
        <v>7488</v>
      </c>
      <c r="E323" s="73"/>
      <c r="F323" s="73"/>
      <c r="G323" s="73" t="s">
        <v>7870</v>
      </c>
      <c r="H323" s="74">
        <v>30256</v>
      </c>
      <c r="I323" s="73"/>
      <c r="J323" s="73"/>
      <c r="K323" s="73"/>
      <c r="L323" s="73"/>
      <c r="M323" s="73"/>
      <c r="N323" s="73" t="s">
        <v>6</v>
      </c>
      <c r="O323" s="73" t="s">
        <v>1621</v>
      </c>
      <c r="P323" s="73" t="s">
        <v>7537</v>
      </c>
      <c r="Q323" s="73"/>
      <c r="R323" s="73">
        <v>1</v>
      </c>
      <c r="S323" s="73" t="s">
        <v>7882</v>
      </c>
      <c r="T323" s="73"/>
      <c r="U323" s="73" t="s">
        <v>7574</v>
      </c>
      <c r="V323" s="73" t="s">
        <v>7877</v>
      </c>
      <c r="W323" s="73" t="s">
        <v>839</v>
      </c>
      <c r="X323" s="73" t="s">
        <v>7498</v>
      </c>
      <c r="Y323" s="73" t="s">
        <v>839</v>
      </c>
      <c r="Z323" s="73"/>
      <c r="AA323" s="73"/>
      <c r="AB323" s="75">
        <v>0</v>
      </c>
      <c r="AC323" s="73"/>
      <c r="AD323" s="73"/>
      <c r="AE323" s="73" t="s">
        <v>7711</v>
      </c>
      <c r="AF323" s="73"/>
      <c r="AG323" s="73"/>
      <c r="AH323" s="73"/>
      <c r="AI323" s="73"/>
      <c r="AJ323" s="73"/>
      <c r="AK323" s="73" t="s">
        <v>1053</v>
      </c>
      <c r="AL323" s="73" t="s">
        <v>7495</v>
      </c>
      <c r="AM323" s="73"/>
      <c r="AN323" s="73"/>
      <c r="AO323" s="73"/>
      <c r="AP323" s="73"/>
      <c r="AQ323" s="73"/>
      <c r="AR323" s="73"/>
      <c r="AS323" s="73"/>
      <c r="AT323" s="73"/>
      <c r="AU323" s="73" t="s">
        <v>7497</v>
      </c>
      <c r="AV323" s="73" t="s">
        <v>2915</v>
      </c>
      <c r="AW323" s="73" t="s">
        <v>6</v>
      </c>
      <c r="AX323" s="73" t="s">
        <v>6</v>
      </c>
      <c r="AY323" s="73">
        <v>7</v>
      </c>
      <c r="AZ323" s="73"/>
      <c r="BA323" s="73">
        <v>2</v>
      </c>
      <c r="BB323" s="73"/>
      <c r="BC323" s="73"/>
      <c r="BD323" s="73"/>
      <c r="BE323" s="73"/>
      <c r="BF323" s="73"/>
      <c r="BG323" s="73"/>
      <c r="BH323" s="76"/>
    </row>
    <row r="324" spans="1:60" x14ac:dyDescent="0.25">
      <c r="A324" s="72">
        <v>805</v>
      </c>
      <c r="B324" s="73">
        <v>1982</v>
      </c>
      <c r="C324" s="73" t="s">
        <v>4647</v>
      </c>
      <c r="D324" s="73" t="s">
        <v>7488</v>
      </c>
      <c r="E324" s="73"/>
      <c r="F324" s="73"/>
      <c r="G324" s="73" t="s">
        <v>7883</v>
      </c>
      <c r="H324" s="74">
        <v>30256</v>
      </c>
      <c r="I324" s="73"/>
      <c r="J324" s="73"/>
      <c r="K324" s="73"/>
      <c r="L324" s="73"/>
      <c r="M324" s="73"/>
      <c r="N324" s="73" t="s">
        <v>6</v>
      </c>
      <c r="O324" s="73" t="s">
        <v>859</v>
      </c>
      <c r="P324" s="73" t="s">
        <v>7537</v>
      </c>
      <c r="Q324" s="73" t="s">
        <v>7880</v>
      </c>
      <c r="R324" s="73">
        <v>1</v>
      </c>
      <c r="S324" s="73" t="s">
        <v>7882</v>
      </c>
      <c r="T324" s="73"/>
      <c r="U324" s="73" t="s">
        <v>7574</v>
      </c>
      <c r="V324" s="73"/>
      <c r="W324" s="73"/>
      <c r="X324" s="73"/>
      <c r="Y324" s="73"/>
      <c r="Z324" s="73" t="s">
        <v>980</v>
      </c>
      <c r="AA324" s="73"/>
      <c r="AB324" s="75">
        <v>0</v>
      </c>
      <c r="AC324" s="73"/>
      <c r="AD324" s="73"/>
      <c r="AE324" s="73" t="s">
        <v>7731</v>
      </c>
      <c r="AF324" s="73"/>
      <c r="AG324" s="73"/>
      <c r="AH324" s="73"/>
      <c r="AI324" s="73"/>
      <c r="AJ324" s="73"/>
      <c r="AK324" s="73" t="s">
        <v>2183</v>
      </c>
      <c r="AL324" s="73" t="s">
        <v>7495</v>
      </c>
      <c r="AM324" s="73"/>
      <c r="AN324" s="73"/>
      <c r="AO324" s="73"/>
      <c r="AP324" s="73"/>
      <c r="AQ324" s="73"/>
      <c r="AR324" s="73"/>
      <c r="AS324" s="73"/>
      <c r="AT324" s="73"/>
      <c r="AU324" s="73" t="s">
        <v>7497</v>
      </c>
      <c r="AV324" s="73" t="s">
        <v>2915</v>
      </c>
      <c r="AW324" s="73"/>
      <c r="AX324" s="73" t="s">
        <v>6</v>
      </c>
      <c r="AY324" s="73">
        <v>7</v>
      </c>
      <c r="AZ324" s="73"/>
      <c r="BA324" s="73">
        <v>1</v>
      </c>
      <c r="BB324" s="73"/>
      <c r="BC324" s="73"/>
      <c r="BD324" s="73"/>
      <c r="BE324" s="73"/>
      <c r="BF324" s="73"/>
      <c r="BG324" s="73"/>
      <c r="BH324" s="76"/>
    </row>
    <row r="325" spans="1:60" x14ac:dyDescent="0.25">
      <c r="A325" s="72">
        <v>807</v>
      </c>
      <c r="B325" s="73">
        <v>1982</v>
      </c>
      <c r="C325" s="73" t="s">
        <v>4647</v>
      </c>
      <c r="D325" s="73" t="s">
        <v>7488</v>
      </c>
      <c r="E325" s="73"/>
      <c r="F325" s="73"/>
      <c r="G325" s="73" t="s">
        <v>7879</v>
      </c>
      <c r="H325" s="74">
        <v>30256</v>
      </c>
      <c r="I325" s="73"/>
      <c r="J325" s="73"/>
      <c r="K325" s="73"/>
      <c r="L325" s="73"/>
      <c r="M325" s="73"/>
      <c r="N325" s="73" t="s">
        <v>6</v>
      </c>
      <c r="O325" s="73" t="s">
        <v>1621</v>
      </c>
      <c r="P325" s="73" t="s">
        <v>7537</v>
      </c>
      <c r="Q325" s="73"/>
      <c r="R325" s="73">
        <v>1</v>
      </c>
      <c r="S325" s="73"/>
      <c r="T325" s="73"/>
      <c r="U325" s="73" t="s">
        <v>7574</v>
      </c>
      <c r="V325" s="73" t="s">
        <v>7594</v>
      </c>
      <c r="W325" s="73" t="s">
        <v>7527</v>
      </c>
      <c r="X325" s="73" t="s">
        <v>7498</v>
      </c>
      <c r="Y325" s="73"/>
      <c r="Z325" s="73"/>
      <c r="AA325" s="73"/>
      <c r="AB325" s="75">
        <v>0</v>
      </c>
      <c r="AC325" s="73"/>
      <c r="AD325" s="73"/>
      <c r="AE325" s="73" t="s">
        <v>7884</v>
      </c>
      <c r="AF325" s="73"/>
      <c r="AG325" s="73"/>
      <c r="AH325" s="73"/>
      <c r="AI325" s="73"/>
      <c r="AJ325" s="73"/>
      <c r="AK325" s="73" t="s">
        <v>1138</v>
      </c>
      <c r="AL325" s="73" t="s">
        <v>7495</v>
      </c>
      <c r="AM325" s="73"/>
      <c r="AN325" s="73"/>
      <c r="AO325" s="73"/>
      <c r="AP325" s="73"/>
      <c r="AQ325" s="73"/>
      <c r="AR325" s="73"/>
      <c r="AS325" s="73"/>
      <c r="AT325" s="73"/>
      <c r="AU325" s="73" t="s">
        <v>7497</v>
      </c>
      <c r="AV325" s="73" t="s">
        <v>2915</v>
      </c>
      <c r="AW325" s="73" t="s">
        <v>6</v>
      </c>
      <c r="AX325" s="73" t="s">
        <v>6</v>
      </c>
      <c r="AY325" s="73">
        <v>7</v>
      </c>
      <c r="AZ325" s="73"/>
      <c r="BA325" s="73">
        <v>2</v>
      </c>
      <c r="BB325" s="73"/>
      <c r="BC325" s="73"/>
      <c r="BD325" s="73"/>
      <c r="BE325" s="73"/>
      <c r="BF325" s="73"/>
      <c r="BG325" s="73"/>
      <c r="BH325" s="76"/>
    </row>
    <row r="326" spans="1:60" x14ac:dyDescent="0.25">
      <c r="A326" s="72">
        <v>808</v>
      </c>
      <c r="B326" s="73">
        <v>1982</v>
      </c>
      <c r="C326" s="73" t="s">
        <v>4647</v>
      </c>
      <c r="D326" s="73" t="s">
        <v>7488</v>
      </c>
      <c r="E326" s="73"/>
      <c r="F326" s="73"/>
      <c r="G326" s="73" t="s">
        <v>7870</v>
      </c>
      <c r="H326" s="74">
        <v>30256</v>
      </c>
      <c r="I326" s="73"/>
      <c r="J326" s="73"/>
      <c r="K326" s="73"/>
      <c r="L326" s="73"/>
      <c r="M326" s="73"/>
      <c r="N326" s="73" t="s">
        <v>6</v>
      </c>
      <c r="O326" s="73" t="s">
        <v>1621</v>
      </c>
      <c r="P326" s="73" t="s">
        <v>7537</v>
      </c>
      <c r="Q326" s="73" t="s">
        <v>7880</v>
      </c>
      <c r="R326" s="73">
        <v>1</v>
      </c>
      <c r="S326" s="73" t="s">
        <v>7885</v>
      </c>
      <c r="T326" s="73"/>
      <c r="U326" s="73" t="s">
        <v>7574</v>
      </c>
      <c r="V326" s="73" t="s">
        <v>7594</v>
      </c>
      <c r="W326" s="73" t="s">
        <v>7524</v>
      </c>
      <c r="X326" s="73" t="s">
        <v>7498</v>
      </c>
      <c r="Y326" s="73" t="s">
        <v>7492</v>
      </c>
      <c r="Z326" s="73"/>
      <c r="AA326" s="73"/>
      <c r="AB326" s="75">
        <v>0</v>
      </c>
      <c r="AC326" s="73"/>
      <c r="AD326" s="73"/>
      <c r="AE326" s="73" t="s">
        <v>7886</v>
      </c>
      <c r="AF326" s="73"/>
      <c r="AG326" s="73"/>
      <c r="AH326" s="73"/>
      <c r="AI326" s="73"/>
      <c r="AJ326" s="73"/>
      <c r="AK326" s="73" t="s">
        <v>625</v>
      </c>
      <c r="AL326" s="73" t="s">
        <v>7495</v>
      </c>
      <c r="AM326" s="73"/>
      <c r="AN326" s="73"/>
      <c r="AO326" s="73"/>
      <c r="AP326" s="73"/>
      <c r="AQ326" s="73"/>
      <c r="AR326" s="73"/>
      <c r="AS326" s="73"/>
      <c r="AT326" s="73"/>
      <c r="AU326" s="73" t="s">
        <v>2915</v>
      </c>
      <c r="AV326" s="73" t="s">
        <v>2915</v>
      </c>
      <c r="AW326" s="73" t="s">
        <v>6</v>
      </c>
      <c r="AX326" s="73" t="s">
        <v>6</v>
      </c>
      <c r="AY326" s="73">
        <v>6</v>
      </c>
      <c r="AZ326" s="73"/>
      <c r="BA326" s="73">
        <v>2</v>
      </c>
      <c r="BB326" s="73"/>
      <c r="BC326" s="73"/>
      <c r="BD326" s="73"/>
      <c r="BE326" s="73"/>
      <c r="BF326" s="73"/>
      <c r="BG326" s="73"/>
      <c r="BH326" s="76"/>
    </row>
    <row r="327" spans="1:60" x14ac:dyDescent="0.25">
      <c r="A327" s="72">
        <v>809</v>
      </c>
      <c r="B327" s="73">
        <v>1982</v>
      </c>
      <c r="C327" s="73" t="s">
        <v>4647</v>
      </c>
      <c r="D327" s="73" t="s">
        <v>7488</v>
      </c>
      <c r="E327" s="73"/>
      <c r="F327" s="73"/>
      <c r="G327" s="73" t="s">
        <v>7870</v>
      </c>
      <c r="H327" s="74">
        <v>30256</v>
      </c>
      <c r="I327" s="73"/>
      <c r="J327" s="73"/>
      <c r="K327" s="73"/>
      <c r="L327" s="73"/>
      <c r="M327" s="73"/>
      <c r="N327" s="73" t="s">
        <v>6</v>
      </c>
      <c r="O327" s="73" t="s">
        <v>2037</v>
      </c>
      <c r="P327" s="73" t="s">
        <v>7537</v>
      </c>
      <c r="Q327" s="73" t="s">
        <v>7887</v>
      </c>
      <c r="R327" s="73">
        <v>1</v>
      </c>
      <c r="S327" s="73" t="s">
        <v>7888</v>
      </c>
      <c r="T327" s="73"/>
      <c r="U327" s="73" t="s">
        <v>7574</v>
      </c>
      <c r="V327" s="73" t="s">
        <v>7889</v>
      </c>
      <c r="W327" s="73" t="s">
        <v>7595</v>
      </c>
      <c r="X327" s="73" t="s">
        <v>7537</v>
      </c>
      <c r="Y327" s="73" t="s">
        <v>1319</v>
      </c>
      <c r="Z327" s="73"/>
      <c r="AA327" s="73"/>
      <c r="AB327" s="75">
        <v>0</v>
      </c>
      <c r="AC327" s="73"/>
      <c r="AD327" s="73"/>
      <c r="AE327" s="73" t="s">
        <v>7890</v>
      </c>
      <c r="AF327" s="73"/>
      <c r="AG327" s="73"/>
      <c r="AH327" s="73"/>
      <c r="AI327" s="73"/>
      <c r="AJ327" s="73"/>
      <c r="AK327" s="73" t="s">
        <v>625</v>
      </c>
      <c r="AL327" s="73" t="s">
        <v>7495</v>
      </c>
      <c r="AM327" s="73"/>
      <c r="AN327" s="73"/>
      <c r="AO327" s="73"/>
      <c r="AP327" s="73"/>
      <c r="AQ327" s="73"/>
      <c r="AR327" s="73"/>
      <c r="AS327" s="73"/>
      <c r="AT327" s="73"/>
      <c r="AU327" s="73" t="s">
        <v>7497</v>
      </c>
      <c r="AV327" s="73" t="s">
        <v>2915</v>
      </c>
      <c r="AW327" s="73" t="s">
        <v>6</v>
      </c>
      <c r="AX327" s="73" t="s">
        <v>6</v>
      </c>
      <c r="AY327" s="73">
        <v>11</v>
      </c>
      <c r="AZ327" s="73"/>
      <c r="BA327" s="73">
        <v>0</v>
      </c>
      <c r="BB327" s="73"/>
      <c r="BC327" s="73"/>
      <c r="BD327" s="73"/>
      <c r="BE327" s="73"/>
      <c r="BF327" s="73"/>
      <c r="BG327" s="73"/>
      <c r="BH327" s="76"/>
    </row>
    <row r="328" spans="1:60" x14ac:dyDescent="0.25">
      <c r="A328" s="72">
        <v>810</v>
      </c>
      <c r="B328" s="73">
        <v>1982</v>
      </c>
      <c r="C328" s="73" t="s">
        <v>4647</v>
      </c>
      <c r="D328" s="73" t="s">
        <v>7488</v>
      </c>
      <c r="E328" s="73"/>
      <c r="F328" s="73"/>
      <c r="G328" s="73" t="s">
        <v>7879</v>
      </c>
      <c r="H328" s="74">
        <v>30256</v>
      </c>
      <c r="I328" s="73"/>
      <c r="J328" s="73"/>
      <c r="K328" s="73"/>
      <c r="L328" s="73"/>
      <c r="M328" s="73"/>
      <c r="N328" s="73" t="s">
        <v>6</v>
      </c>
      <c r="O328" s="73" t="s">
        <v>2037</v>
      </c>
      <c r="P328" s="73" t="s">
        <v>7537</v>
      </c>
      <c r="Q328" s="73" t="s">
        <v>7887</v>
      </c>
      <c r="R328" s="73">
        <v>1</v>
      </c>
      <c r="S328" s="73" t="s">
        <v>7888</v>
      </c>
      <c r="T328" s="73"/>
      <c r="U328" s="73" t="s">
        <v>7574</v>
      </c>
      <c r="V328" s="73" t="s">
        <v>7889</v>
      </c>
      <c r="W328" s="73" t="s">
        <v>7595</v>
      </c>
      <c r="X328" s="73" t="s">
        <v>7537</v>
      </c>
      <c r="Y328" s="73" t="s">
        <v>1319</v>
      </c>
      <c r="Z328" s="73"/>
      <c r="AA328" s="73"/>
      <c r="AB328" s="75">
        <v>0</v>
      </c>
      <c r="AC328" s="73"/>
      <c r="AD328" s="73"/>
      <c r="AE328" s="73" t="s">
        <v>7890</v>
      </c>
      <c r="AF328" s="73"/>
      <c r="AG328" s="73"/>
      <c r="AH328" s="73"/>
      <c r="AI328" s="73"/>
      <c r="AJ328" s="73"/>
      <c r="AK328" s="73" t="s">
        <v>1543</v>
      </c>
      <c r="AL328" s="73" t="s">
        <v>7495</v>
      </c>
      <c r="AM328" s="73"/>
      <c r="AN328" s="73"/>
      <c r="AO328" s="73"/>
      <c r="AP328" s="73"/>
      <c r="AQ328" s="73"/>
      <c r="AR328" s="73"/>
      <c r="AS328" s="73"/>
      <c r="AT328" s="73"/>
      <c r="AU328" s="73" t="s">
        <v>7497</v>
      </c>
      <c r="AV328" s="73" t="s">
        <v>2915</v>
      </c>
      <c r="AW328" s="73" t="s">
        <v>6</v>
      </c>
      <c r="AX328" s="73" t="s">
        <v>6</v>
      </c>
      <c r="AY328" s="73">
        <v>11</v>
      </c>
      <c r="AZ328" s="73"/>
      <c r="BA328" s="73">
        <v>0</v>
      </c>
      <c r="BB328" s="73"/>
      <c r="BC328" s="73"/>
      <c r="BD328" s="73"/>
      <c r="BE328" s="73"/>
      <c r="BF328" s="73"/>
      <c r="BG328" s="73"/>
      <c r="BH328" s="76"/>
    </row>
    <row r="329" spans="1:60" x14ac:dyDescent="0.25">
      <c r="A329" s="72">
        <v>811</v>
      </c>
      <c r="B329" s="73">
        <v>1982</v>
      </c>
      <c r="C329" s="73" t="s">
        <v>4647</v>
      </c>
      <c r="D329" s="73" t="s">
        <v>7488</v>
      </c>
      <c r="E329" s="73"/>
      <c r="F329" s="73"/>
      <c r="G329" s="73" t="s">
        <v>7879</v>
      </c>
      <c r="H329" s="74">
        <v>30256</v>
      </c>
      <c r="I329" s="73"/>
      <c r="J329" s="73"/>
      <c r="K329" s="73"/>
      <c r="L329" s="73"/>
      <c r="M329" s="73"/>
      <c r="N329" s="73" t="s">
        <v>6</v>
      </c>
      <c r="O329" s="73" t="s">
        <v>2156</v>
      </c>
      <c r="P329" s="73" t="s">
        <v>7537</v>
      </c>
      <c r="Q329" s="73" t="s">
        <v>7887</v>
      </c>
      <c r="R329" s="73">
        <v>1</v>
      </c>
      <c r="S329" s="73" t="s">
        <v>7888</v>
      </c>
      <c r="T329" s="73"/>
      <c r="U329" s="73" t="s">
        <v>7574</v>
      </c>
      <c r="V329" s="73" t="s">
        <v>7889</v>
      </c>
      <c r="W329" s="73" t="s">
        <v>7595</v>
      </c>
      <c r="X329" s="73" t="s">
        <v>7537</v>
      </c>
      <c r="Y329" s="73" t="s">
        <v>1319</v>
      </c>
      <c r="Z329" s="73"/>
      <c r="AA329" s="73"/>
      <c r="AB329" s="75">
        <v>0</v>
      </c>
      <c r="AC329" s="73"/>
      <c r="AD329" s="73"/>
      <c r="AE329" s="73" t="s">
        <v>7890</v>
      </c>
      <c r="AF329" s="73"/>
      <c r="AG329" s="73"/>
      <c r="AH329" s="73"/>
      <c r="AI329" s="73"/>
      <c r="AJ329" s="73"/>
      <c r="AK329" s="73" t="s">
        <v>625</v>
      </c>
      <c r="AL329" s="73" t="s">
        <v>7495</v>
      </c>
      <c r="AM329" s="73"/>
      <c r="AN329" s="73"/>
      <c r="AO329" s="73"/>
      <c r="AP329" s="73"/>
      <c r="AQ329" s="73"/>
      <c r="AR329" s="73"/>
      <c r="AS329" s="73"/>
      <c r="AT329" s="73"/>
      <c r="AU329" s="73" t="s">
        <v>339</v>
      </c>
      <c r="AV329" s="73" t="s">
        <v>6</v>
      </c>
      <c r="AW329" s="73" t="s">
        <v>6</v>
      </c>
      <c r="AX329" s="73" t="s">
        <v>6</v>
      </c>
      <c r="AY329" s="73">
        <v>11</v>
      </c>
      <c r="AZ329" s="73"/>
      <c r="BA329" s="73">
        <v>0</v>
      </c>
      <c r="BB329" s="73"/>
      <c r="BC329" s="73"/>
      <c r="BD329" s="73"/>
      <c r="BE329" s="73"/>
      <c r="BF329" s="73"/>
      <c r="BG329" s="73"/>
      <c r="BH329" s="76"/>
    </row>
    <row r="330" spans="1:60" x14ac:dyDescent="0.25">
      <c r="A330" s="72">
        <v>812</v>
      </c>
      <c r="B330" s="73">
        <v>1982</v>
      </c>
      <c r="C330" s="73" t="s">
        <v>4647</v>
      </c>
      <c r="D330" s="73" t="s">
        <v>7488</v>
      </c>
      <c r="E330" s="73"/>
      <c r="F330" s="73"/>
      <c r="G330" s="73" t="s">
        <v>7891</v>
      </c>
      <c r="H330" s="74">
        <v>30256</v>
      </c>
      <c r="I330" s="73"/>
      <c r="J330" s="73"/>
      <c r="K330" s="73"/>
      <c r="L330" s="73"/>
      <c r="M330" s="73"/>
      <c r="N330" s="73" t="s">
        <v>6</v>
      </c>
      <c r="O330" s="73" t="s">
        <v>1621</v>
      </c>
      <c r="P330" s="73" t="s">
        <v>7537</v>
      </c>
      <c r="Q330" s="73" t="s">
        <v>7880</v>
      </c>
      <c r="R330" s="73">
        <v>1</v>
      </c>
      <c r="S330" s="73" t="s">
        <v>7885</v>
      </c>
      <c r="T330" s="73"/>
      <c r="U330" s="73" t="s">
        <v>7574</v>
      </c>
      <c r="V330" s="73" t="s">
        <v>7594</v>
      </c>
      <c r="W330" s="73" t="s">
        <v>7524</v>
      </c>
      <c r="X330" s="73" t="s">
        <v>7498</v>
      </c>
      <c r="Y330" s="73" t="s">
        <v>7492</v>
      </c>
      <c r="Z330" s="73"/>
      <c r="AA330" s="73"/>
      <c r="AB330" s="75">
        <v>0</v>
      </c>
      <c r="AC330" s="73"/>
      <c r="AD330" s="73"/>
      <c r="AE330" s="73" t="s">
        <v>7886</v>
      </c>
      <c r="AF330" s="73"/>
      <c r="AG330" s="73"/>
      <c r="AH330" s="73"/>
      <c r="AI330" s="73"/>
      <c r="AJ330" s="73"/>
      <c r="AK330" s="73" t="s">
        <v>625</v>
      </c>
      <c r="AL330" s="73" t="s">
        <v>7495</v>
      </c>
      <c r="AM330" s="73"/>
      <c r="AN330" s="73"/>
      <c r="AO330" s="73"/>
      <c r="AP330" s="73"/>
      <c r="AQ330" s="73"/>
      <c r="AR330" s="73"/>
      <c r="AS330" s="73"/>
      <c r="AT330" s="73"/>
      <c r="AU330" s="73" t="s">
        <v>2915</v>
      </c>
      <c r="AV330" s="73" t="s">
        <v>2915</v>
      </c>
      <c r="AW330" s="73" t="s">
        <v>6</v>
      </c>
      <c r="AX330" s="73" t="s">
        <v>6</v>
      </c>
      <c r="AY330" s="73">
        <v>6</v>
      </c>
      <c r="AZ330" s="73"/>
      <c r="BA330" s="73">
        <v>2</v>
      </c>
      <c r="BB330" s="73" t="s">
        <v>7572</v>
      </c>
      <c r="BC330" s="73"/>
      <c r="BD330" s="73"/>
      <c r="BE330" s="73"/>
      <c r="BF330" s="73"/>
      <c r="BG330" s="73"/>
      <c r="BH330" s="76"/>
    </row>
    <row r="331" spans="1:60" x14ac:dyDescent="0.25">
      <c r="A331" s="72">
        <v>823</v>
      </c>
      <c r="B331" s="73">
        <v>1985</v>
      </c>
      <c r="C331" s="73" t="s">
        <v>4647</v>
      </c>
      <c r="D331" s="73" t="s">
        <v>7593</v>
      </c>
      <c r="E331" s="73" t="s">
        <v>7892</v>
      </c>
      <c r="F331" s="73" t="s">
        <v>7893</v>
      </c>
      <c r="G331" s="73" t="s">
        <v>8421</v>
      </c>
      <c r="H331" s="74">
        <v>31341</v>
      </c>
      <c r="I331" s="73" t="s">
        <v>7894</v>
      </c>
      <c r="J331" s="73"/>
      <c r="K331" s="73">
        <v>22.3</v>
      </c>
      <c r="L331" s="73"/>
      <c r="M331" s="73"/>
      <c r="N331" s="73" t="s">
        <v>6</v>
      </c>
      <c r="O331" s="73" t="s">
        <v>859</v>
      </c>
      <c r="P331" s="73" t="s">
        <v>7523</v>
      </c>
      <c r="Q331" s="73" t="s">
        <v>7876</v>
      </c>
      <c r="R331" s="73">
        <v>0</v>
      </c>
      <c r="S331" s="73"/>
      <c r="T331" s="73"/>
      <c r="U331" s="73" t="s">
        <v>7807</v>
      </c>
      <c r="V331" s="73" t="s">
        <v>7872</v>
      </c>
      <c r="W331" s="73" t="s">
        <v>7654</v>
      </c>
      <c r="X331" s="73" t="s">
        <v>7498</v>
      </c>
      <c r="Y331" s="73" t="s">
        <v>7595</v>
      </c>
      <c r="Z331" s="73" t="s">
        <v>980</v>
      </c>
      <c r="AA331" s="73"/>
      <c r="AB331" s="75">
        <v>19</v>
      </c>
      <c r="AC331" s="73"/>
      <c r="AD331" s="73"/>
      <c r="AE331" s="73"/>
      <c r="AF331" s="73"/>
      <c r="AG331" s="73"/>
      <c r="AH331" s="73"/>
      <c r="AI331" s="73"/>
      <c r="AJ331" s="73"/>
      <c r="AK331" s="73" t="s">
        <v>1789</v>
      </c>
      <c r="AL331" s="73" t="s">
        <v>7533</v>
      </c>
      <c r="AM331" s="73"/>
      <c r="AN331" s="73"/>
      <c r="AO331" s="73"/>
      <c r="AP331" s="73"/>
      <c r="AQ331" s="73"/>
      <c r="AR331" s="73"/>
      <c r="AS331" s="73" t="s">
        <v>3</v>
      </c>
      <c r="AT331" s="73"/>
      <c r="AU331" s="73" t="s">
        <v>7497</v>
      </c>
      <c r="AV331" s="73" t="s">
        <v>7544</v>
      </c>
      <c r="AW331" s="73" t="s">
        <v>2915</v>
      </c>
      <c r="AX331" s="73" t="s">
        <v>6</v>
      </c>
      <c r="AY331" s="73">
        <v>7</v>
      </c>
      <c r="AZ331" s="73"/>
      <c r="BA331" s="73">
        <v>1</v>
      </c>
      <c r="BB331" s="73" t="s">
        <v>7572</v>
      </c>
      <c r="BC331" s="73"/>
      <c r="BD331" s="73"/>
      <c r="BE331" s="73"/>
      <c r="BF331" s="73"/>
      <c r="BG331" s="73"/>
      <c r="BH331" s="76"/>
    </row>
    <row r="332" spans="1:60" x14ac:dyDescent="0.25">
      <c r="A332" s="72">
        <v>857</v>
      </c>
      <c r="B332" s="73">
        <v>1978</v>
      </c>
      <c r="C332" s="73" t="s">
        <v>4647</v>
      </c>
      <c r="D332" s="73" t="s">
        <v>8435</v>
      </c>
      <c r="E332" s="73" t="s">
        <v>8435</v>
      </c>
      <c r="F332" s="73" t="s">
        <v>8243</v>
      </c>
      <c r="G332" s="73" t="s">
        <v>7895</v>
      </c>
      <c r="H332" s="74">
        <v>28725</v>
      </c>
      <c r="I332" s="73" t="s">
        <v>7853</v>
      </c>
      <c r="J332" s="73"/>
      <c r="K332" s="73">
        <v>13.8</v>
      </c>
      <c r="L332" s="73"/>
      <c r="M332" s="73"/>
      <c r="N332" s="73" t="s">
        <v>6</v>
      </c>
      <c r="O332" s="73" t="s">
        <v>859</v>
      </c>
      <c r="P332" s="73" t="s">
        <v>7537</v>
      </c>
      <c r="Q332" s="73"/>
      <c r="R332" s="73">
        <v>0</v>
      </c>
      <c r="S332" s="73"/>
      <c r="T332" s="73" t="s">
        <v>7713</v>
      </c>
      <c r="U332" s="73" t="s">
        <v>7574</v>
      </c>
      <c r="V332" s="73"/>
      <c r="W332" s="73"/>
      <c r="X332" s="73"/>
      <c r="Y332" s="73"/>
      <c r="Z332" s="73" t="s">
        <v>2915</v>
      </c>
      <c r="AA332" s="73"/>
      <c r="AB332" s="75">
        <v>4</v>
      </c>
      <c r="AC332" s="73"/>
      <c r="AD332" s="73" t="s">
        <v>7498</v>
      </c>
      <c r="AE332" s="73"/>
      <c r="AF332" s="73"/>
      <c r="AG332" s="73"/>
      <c r="AH332" s="73"/>
      <c r="AI332" s="73"/>
      <c r="AJ332" s="73"/>
      <c r="AK332" s="73" t="s">
        <v>547</v>
      </c>
      <c r="AL332" s="73" t="s">
        <v>7495</v>
      </c>
      <c r="AM332" s="73"/>
      <c r="AN332" s="73"/>
      <c r="AO332" s="73"/>
      <c r="AP332" s="73"/>
      <c r="AQ332" s="73"/>
      <c r="AR332" s="73"/>
      <c r="AS332" s="73"/>
      <c r="AT332" s="73"/>
      <c r="AU332" s="73" t="s">
        <v>7521</v>
      </c>
      <c r="AV332" s="73" t="s">
        <v>7544</v>
      </c>
      <c r="AW332" s="73" t="s">
        <v>6</v>
      </c>
      <c r="AX332" s="73" t="s">
        <v>6</v>
      </c>
      <c r="AY332" s="73">
        <v>11</v>
      </c>
      <c r="AZ332" s="73" t="s">
        <v>7507</v>
      </c>
      <c r="BA332" s="73">
        <v>2</v>
      </c>
      <c r="BB332" s="73" t="s">
        <v>7572</v>
      </c>
      <c r="BC332" s="73"/>
      <c r="BD332" s="73" t="s">
        <v>7579</v>
      </c>
      <c r="BE332" s="73"/>
      <c r="BF332" s="73"/>
      <c r="BG332" s="73"/>
      <c r="BH332" s="76"/>
    </row>
    <row r="333" spans="1:60" x14ac:dyDescent="0.25">
      <c r="A333" s="72">
        <v>858</v>
      </c>
      <c r="B333" s="73">
        <v>1978</v>
      </c>
      <c r="C333" s="73" t="s">
        <v>4647</v>
      </c>
      <c r="D333" s="73" t="s">
        <v>8435</v>
      </c>
      <c r="E333" s="73" t="s">
        <v>8435</v>
      </c>
      <c r="F333" s="73" t="s">
        <v>8243</v>
      </c>
      <c r="G333" s="73" t="s">
        <v>7895</v>
      </c>
      <c r="H333" s="74">
        <v>28703</v>
      </c>
      <c r="I333" s="73" t="s">
        <v>7853</v>
      </c>
      <c r="J333" s="73"/>
      <c r="K333" s="73">
        <v>13.8</v>
      </c>
      <c r="L333" s="73"/>
      <c r="M333" s="73"/>
      <c r="N333" s="73" t="s">
        <v>6</v>
      </c>
      <c r="O333" s="73" t="s">
        <v>859</v>
      </c>
      <c r="P333" s="73" t="s">
        <v>7523</v>
      </c>
      <c r="Q333" s="73"/>
      <c r="R333" s="73">
        <v>0</v>
      </c>
      <c r="S333" s="73"/>
      <c r="T333" s="73" t="s">
        <v>7713</v>
      </c>
      <c r="U333" s="73" t="s">
        <v>7574</v>
      </c>
      <c r="V333" s="73"/>
      <c r="W333" s="73"/>
      <c r="X333" s="73"/>
      <c r="Y333" s="73"/>
      <c r="Z333" s="73" t="s">
        <v>2915</v>
      </c>
      <c r="AA333" s="73"/>
      <c r="AB333" s="75">
        <v>3</v>
      </c>
      <c r="AC333" s="73"/>
      <c r="AD333" s="73" t="s">
        <v>7498</v>
      </c>
      <c r="AE333" s="73"/>
      <c r="AF333" s="73"/>
      <c r="AG333" s="73"/>
      <c r="AH333" s="73"/>
      <c r="AI333" s="73"/>
      <c r="AJ333" s="73"/>
      <c r="AK333" s="73" t="s">
        <v>547</v>
      </c>
      <c r="AL333" s="73" t="s">
        <v>7533</v>
      </c>
      <c r="AM333" s="73"/>
      <c r="AN333" s="73"/>
      <c r="AO333" s="73"/>
      <c r="AP333" s="73"/>
      <c r="AQ333" s="73"/>
      <c r="AR333" s="73"/>
      <c r="AS333" s="73" t="s">
        <v>310</v>
      </c>
      <c r="AT333" s="73"/>
      <c r="AU333" s="73" t="s">
        <v>7521</v>
      </c>
      <c r="AV333" s="73" t="s">
        <v>7544</v>
      </c>
      <c r="AW333" s="73" t="s">
        <v>6</v>
      </c>
      <c r="AX333" s="73" t="s">
        <v>2915</v>
      </c>
      <c r="AY333" s="73">
        <v>11</v>
      </c>
      <c r="AZ333" s="73" t="s">
        <v>7507</v>
      </c>
      <c r="BA333" s="73">
        <v>2</v>
      </c>
      <c r="BB333" s="73" t="s">
        <v>7508</v>
      </c>
      <c r="BC333" s="73"/>
      <c r="BD333" s="73" t="s">
        <v>7579</v>
      </c>
      <c r="BE333" s="73"/>
      <c r="BF333" s="73"/>
      <c r="BG333" s="73"/>
      <c r="BH333" s="76"/>
    </row>
    <row r="334" spans="1:60" x14ac:dyDescent="0.25">
      <c r="A334" s="72">
        <v>859</v>
      </c>
      <c r="B334" s="73">
        <v>1978</v>
      </c>
      <c r="C334" s="73" t="s">
        <v>4647</v>
      </c>
      <c r="D334" s="73" t="s">
        <v>8435</v>
      </c>
      <c r="E334" s="73" t="s">
        <v>8435</v>
      </c>
      <c r="F334" s="73" t="s">
        <v>8243</v>
      </c>
      <c r="G334" s="73" t="s">
        <v>8328</v>
      </c>
      <c r="H334" s="74">
        <v>28703</v>
      </c>
      <c r="I334" s="73" t="s">
        <v>7853</v>
      </c>
      <c r="J334" s="73"/>
      <c r="K334" s="73">
        <v>13.8</v>
      </c>
      <c r="L334" s="73"/>
      <c r="M334" s="73"/>
      <c r="N334" s="73" t="s">
        <v>6</v>
      </c>
      <c r="O334" s="73" t="s">
        <v>859</v>
      </c>
      <c r="P334" s="73"/>
      <c r="Q334" s="73"/>
      <c r="R334" s="73">
        <v>0</v>
      </c>
      <c r="S334" s="73"/>
      <c r="T334" s="73" t="s">
        <v>7713</v>
      </c>
      <c r="U334" s="73" t="s">
        <v>7574</v>
      </c>
      <c r="V334" s="73"/>
      <c r="W334" s="73"/>
      <c r="X334" s="73"/>
      <c r="Y334" s="73"/>
      <c r="Z334" s="73" t="s">
        <v>980</v>
      </c>
      <c r="AA334" s="73"/>
      <c r="AB334" s="75">
        <v>4</v>
      </c>
      <c r="AC334" s="73" t="s">
        <v>310</v>
      </c>
      <c r="AD334" s="73" t="s">
        <v>7545</v>
      </c>
      <c r="AE334" s="73"/>
      <c r="AF334" s="73"/>
      <c r="AG334" s="73"/>
      <c r="AH334" s="73"/>
      <c r="AI334" s="73"/>
      <c r="AJ334" s="73"/>
      <c r="AK334" s="73" t="s">
        <v>1232</v>
      </c>
      <c r="AL334" s="73" t="s">
        <v>7533</v>
      </c>
      <c r="AM334" s="73"/>
      <c r="AN334" s="73"/>
      <c r="AO334" s="73"/>
      <c r="AP334" s="73"/>
      <c r="AQ334" s="73"/>
      <c r="AR334" s="73"/>
      <c r="AS334" s="73" t="s">
        <v>310</v>
      </c>
      <c r="AT334" s="73"/>
      <c r="AU334" s="73" t="s">
        <v>7521</v>
      </c>
      <c r="AV334" s="73" t="s">
        <v>7544</v>
      </c>
      <c r="AW334" s="73" t="s">
        <v>6</v>
      </c>
      <c r="AX334" s="73" t="s">
        <v>6</v>
      </c>
      <c r="AY334" s="73">
        <v>7</v>
      </c>
      <c r="AZ334" s="73" t="s">
        <v>7507</v>
      </c>
      <c r="BA334" s="73">
        <v>2</v>
      </c>
      <c r="BB334" s="73" t="s">
        <v>7508</v>
      </c>
      <c r="BC334" s="73"/>
      <c r="BD334" s="73" t="s">
        <v>7579</v>
      </c>
      <c r="BE334" s="73"/>
      <c r="BF334" s="73"/>
      <c r="BG334" s="73"/>
      <c r="BH334" s="76"/>
    </row>
    <row r="335" spans="1:60" x14ac:dyDescent="0.25">
      <c r="A335" s="72">
        <v>944</v>
      </c>
      <c r="B335" s="73">
        <v>1988</v>
      </c>
      <c r="C335" s="73" t="s">
        <v>4647</v>
      </c>
      <c r="D335" s="73" t="s">
        <v>7806</v>
      </c>
      <c r="E335" s="73" t="s">
        <v>7896</v>
      </c>
      <c r="F335" s="73" t="s">
        <v>7897</v>
      </c>
      <c r="G335" s="73" t="s">
        <v>8215</v>
      </c>
      <c r="H335" s="74">
        <v>32322</v>
      </c>
      <c r="I335" s="73" t="s">
        <v>7898</v>
      </c>
      <c r="J335" s="73"/>
      <c r="K335" s="73" t="s">
        <v>2072</v>
      </c>
      <c r="L335" s="73"/>
      <c r="M335" s="73"/>
      <c r="N335" s="73" t="s">
        <v>6</v>
      </c>
      <c r="O335" s="73" t="s">
        <v>859</v>
      </c>
      <c r="P335" s="73"/>
      <c r="Q335" s="73"/>
      <c r="R335" s="73">
        <v>1</v>
      </c>
      <c r="S335" s="73" t="s">
        <v>7885</v>
      </c>
      <c r="T335" s="73"/>
      <c r="U335" s="73" t="s">
        <v>7574</v>
      </c>
      <c r="V335" s="73" t="s">
        <v>7877</v>
      </c>
      <c r="W335" s="73" t="s">
        <v>491</v>
      </c>
      <c r="X335" s="73"/>
      <c r="Y335" s="73"/>
      <c r="Z335" s="73"/>
      <c r="AA335" s="73"/>
      <c r="AB335" s="75">
        <v>55</v>
      </c>
      <c r="AC335" s="73"/>
      <c r="AD335" s="73"/>
      <c r="AE335" s="73"/>
      <c r="AF335" s="73"/>
      <c r="AG335" s="73"/>
      <c r="AH335" s="73"/>
      <c r="AI335" s="73"/>
      <c r="AJ335" s="73"/>
      <c r="AK335" s="73" t="s">
        <v>547</v>
      </c>
      <c r="AL335" s="73" t="s">
        <v>7495</v>
      </c>
      <c r="AM335" s="73"/>
      <c r="AN335" s="73"/>
      <c r="AO335" s="73"/>
      <c r="AP335" s="73"/>
      <c r="AQ335" s="73"/>
      <c r="AR335" s="73"/>
      <c r="AS335" s="73"/>
      <c r="AT335" s="73"/>
      <c r="AU335" s="73" t="s">
        <v>7497</v>
      </c>
      <c r="AV335" s="73" t="s">
        <v>7544</v>
      </c>
      <c r="AW335" s="73" t="s">
        <v>2915</v>
      </c>
      <c r="AX335" s="73" t="s">
        <v>6</v>
      </c>
      <c r="AY335" s="73">
        <v>7</v>
      </c>
      <c r="AZ335" s="73"/>
      <c r="BA335" s="73">
        <v>2</v>
      </c>
      <c r="BB335" s="73" t="s">
        <v>7846</v>
      </c>
      <c r="BC335" s="73"/>
      <c r="BD335" s="73"/>
      <c r="BE335" s="73"/>
      <c r="BF335" s="73"/>
      <c r="BG335" s="73"/>
      <c r="BH335" s="76"/>
    </row>
    <row r="336" spans="1:60" x14ac:dyDescent="0.25">
      <c r="A336" s="72">
        <v>945</v>
      </c>
      <c r="B336" s="73">
        <v>1988</v>
      </c>
      <c r="C336" s="73" t="s">
        <v>4647</v>
      </c>
      <c r="D336" s="73" t="s">
        <v>7806</v>
      </c>
      <c r="E336" s="73" t="s">
        <v>7896</v>
      </c>
      <c r="F336" s="73" t="s">
        <v>7897</v>
      </c>
      <c r="G336" s="73" t="s">
        <v>8215</v>
      </c>
      <c r="H336" s="74">
        <v>-621489</v>
      </c>
      <c r="I336" s="73" t="s">
        <v>7898</v>
      </c>
      <c r="J336" s="73"/>
      <c r="K336" s="73" t="s">
        <v>2072</v>
      </c>
      <c r="L336" s="73"/>
      <c r="M336" s="73"/>
      <c r="N336" s="73" t="s">
        <v>6</v>
      </c>
      <c r="O336" s="73" t="s">
        <v>859</v>
      </c>
      <c r="P336" s="73" t="s">
        <v>7523</v>
      </c>
      <c r="Q336" s="73" t="s">
        <v>7492</v>
      </c>
      <c r="R336" s="73">
        <v>0</v>
      </c>
      <c r="S336" s="73" t="s">
        <v>7516</v>
      </c>
      <c r="T336" s="73"/>
      <c r="U336" s="73" t="s">
        <v>7574</v>
      </c>
      <c r="V336" s="73"/>
      <c r="W336" s="73"/>
      <c r="X336" s="73"/>
      <c r="Y336" s="73"/>
      <c r="Z336" s="73" t="s">
        <v>2915</v>
      </c>
      <c r="AA336" s="73"/>
      <c r="AB336" s="75">
        <v>25</v>
      </c>
      <c r="AC336" s="73"/>
      <c r="AD336" s="73"/>
      <c r="AE336" s="73" t="s">
        <v>7899</v>
      </c>
      <c r="AF336" s="73"/>
      <c r="AG336" s="73"/>
      <c r="AH336" s="73"/>
      <c r="AI336" s="73"/>
      <c r="AJ336" s="73"/>
      <c r="AK336" s="73" t="s">
        <v>376</v>
      </c>
      <c r="AL336" s="73" t="s">
        <v>7495</v>
      </c>
      <c r="AM336" s="73"/>
      <c r="AN336" s="73"/>
      <c r="AO336" s="73"/>
      <c r="AP336" s="73"/>
      <c r="AQ336" s="73"/>
      <c r="AR336" s="73"/>
      <c r="AS336" s="73"/>
      <c r="AT336" s="73"/>
      <c r="AU336" s="73" t="s">
        <v>7497</v>
      </c>
      <c r="AV336" s="73" t="s">
        <v>6</v>
      </c>
      <c r="AW336" s="73" t="s">
        <v>2915</v>
      </c>
      <c r="AX336" s="73" t="s">
        <v>6</v>
      </c>
      <c r="AY336" s="73">
        <v>6</v>
      </c>
      <c r="AZ336" s="73"/>
      <c r="BA336" s="73">
        <v>2</v>
      </c>
      <c r="BB336" s="73" t="s">
        <v>7572</v>
      </c>
      <c r="BC336" s="73"/>
      <c r="BD336" s="73"/>
      <c r="BE336" s="73"/>
      <c r="BF336" s="73"/>
      <c r="BG336" s="73"/>
      <c r="BH336" s="76"/>
    </row>
    <row r="337" spans="1:60" x14ac:dyDescent="0.25">
      <c r="A337" s="72">
        <v>946</v>
      </c>
      <c r="B337" s="73">
        <v>1988</v>
      </c>
      <c r="C337" s="73" t="s">
        <v>4647</v>
      </c>
      <c r="D337" s="73" t="s">
        <v>7806</v>
      </c>
      <c r="E337" s="73" t="s">
        <v>7896</v>
      </c>
      <c r="F337" s="73" t="s">
        <v>7897</v>
      </c>
      <c r="G337" s="73" t="s">
        <v>8215</v>
      </c>
      <c r="H337" s="74">
        <v>32295</v>
      </c>
      <c r="I337" s="73" t="s">
        <v>7706</v>
      </c>
      <c r="J337" s="73"/>
      <c r="K337" s="73" t="s">
        <v>2072</v>
      </c>
      <c r="L337" s="73"/>
      <c r="M337" s="73"/>
      <c r="N337" s="73" t="s">
        <v>6</v>
      </c>
      <c r="O337" s="73" t="s">
        <v>859</v>
      </c>
      <c r="P337" s="73"/>
      <c r="Q337" s="73"/>
      <c r="R337" s="73">
        <v>1</v>
      </c>
      <c r="S337" s="73" t="s">
        <v>7885</v>
      </c>
      <c r="T337" s="73"/>
      <c r="U337" s="73" t="s">
        <v>7574</v>
      </c>
      <c r="V337" s="73" t="s">
        <v>7877</v>
      </c>
      <c r="W337" s="73" t="s">
        <v>491</v>
      </c>
      <c r="X337" s="73"/>
      <c r="Y337" s="73"/>
      <c r="Z337" s="73"/>
      <c r="AA337" s="73"/>
      <c r="AB337" s="75">
        <v>30</v>
      </c>
      <c r="AC337" s="73" t="s">
        <v>310</v>
      </c>
      <c r="AD337" s="73"/>
      <c r="AE337" s="73"/>
      <c r="AF337" s="73"/>
      <c r="AG337" s="73"/>
      <c r="AH337" s="73"/>
      <c r="AI337" s="73"/>
      <c r="AJ337" s="73"/>
      <c r="AK337" s="73" t="s">
        <v>110</v>
      </c>
      <c r="AL337" s="73" t="s">
        <v>7495</v>
      </c>
      <c r="AM337" s="73"/>
      <c r="AN337" s="73"/>
      <c r="AO337" s="73"/>
      <c r="AP337" s="73"/>
      <c r="AQ337" s="73"/>
      <c r="AR337" s="73"/>
      <c r="AS337" s="73"/>
      <c r="AT337" s="73"/>
      <c r="AU337" s="73" t="s">
        <v>7497</v>
      </c>
      <c r="AV337" s="73" t="s">
        <v>7544</v>
      </c>
      <c r="AW337" s="73" t="s">
        <v>2915</v>
      </c>
      <c r="AX337" s="73" t="s">
        <v>6</v>
      </c>
      <c r="AY337" s="73">
        <v>11</v>
      </c>
      <c r="AZ337" s="73"/>
      <c r="BA337" s="73">
        <v>2</v>
      </c>
      <c r="BB337" s="73" t="s">
        <v>7572</v>
      </c>
      <c r="BC337" s="73"/>
      <c r="BD337" s="73" t="s">
        <v>7900</v>
      </c>
      <c r="BE337" s="73"/>
      <c r="BF337" s="73"/>
      <c r="BG337" s="73"/>
      <c r="BH337" s="76"/>
    </row>
    <row r="338" spans="1:60" x14ac:dyDescent="0.25">
      <c r="A338" s="72">
        <v>947</v>
      </c>
      <c r="B338" s="73">
        <v>1988</v>
      </c>
      <c r="C338" s="73" t="s">
        <v>4647</v>
      </c>
      <c r="D338" s="73" t="s">
        <v>7806</v>
      </c>
      <c r="E338" s="73" t="s">
        <v>7806</v>
      </c>
      <c r="F338" s="73" t="s">
        <v>7901</v>
      </c>
      <c r="G338" s="73" t="s">
        <v>8215</v>
      </c>
      <c r="H338" s="74">
        <v>32301</v>
      </c>
      <c r="I338" s="73" t="s">
        <v>7902</v>
      </c>
      <c r="J338" s="73"/>
      <c r="K338" s="73" t="s">
        <v>2072</v>
      </c>
      <c r="L338" s="73"/>
      <c r="M338" s="73"/>
      <c r="N338" s="73" t="s">
        <v>6</v>
      </c>
      <c r="O338" s="73" t="s">
        <v>859</v>
      </c>
      <c r="P338" s="73"/>
      <c r="Q338" s="73"/>
      <c r="R338" s="73">
        <v>0</v>
      </c>
      <c r="S338" s="73"/>
      <c r="T338" s="73"/>
      <c r="U338" s="73" t="s">
        <v>7574</v>
      </c>
      <c r="V338" s="73" t="s">
        <v>7877</v>
      </c>
      <c r="W338" s="73" t="s">
        <v>491</v>
      </c>
      <c r="X338" s="73"/>
      <c r="Y338" s="73"/>
      <c r="Z338" s="73"/>
      <c r="AA338" s="73"/>
      <c r="AB338" s="75">
        <v>25</v>
      </c>
      <c r="AC338" s="73" t="s">
        <v>0</v>
      </c>
      <c r="AD338" s="73"/>
      <c r="AE338" s="73"/>
      <c r="AF338" s="73"/>
      <c r="AG338" s="73"/>
      <c r="AH338" s="73"/>
      <c r="AI338" s="73"/>
      <c r="AJ338" s="73"/>
      <c r="AK338" s="73" t="s">
        <v>376</v>
      </c>
      <c r="AL338" s="73" t="s">
        <v>7495</v>
      </c>
      <c r="AM338" s="73"/>
      <c r="AN338" s="73"/>
      <c r="AO338" s="73"/>
      <c r="AP338" s="73"/>
      <c r="AQ338" s="73"/>
      <c r="AR338" s="73"/>
      <c r="AS338" s="73" t="s">
        <v>3</v>
      </c>
      <c r="AT338" s="73"/>
      <c r="AU338" s="73" t="s">
        <v>7497</v>
      </c>
      <c r="AV338" s="73" t="s">
        <v>7544</v>
      </c>
      <c r="AW338" s="73" t="s">
        <v>2915</v>
      </c>
      <c r="AX338" s="73" t="s">
        <v>6</v>
      </c>
      <c r="AY338" s="73">
        <v>11</v>
      </c>
      <c r="AZ338" s="73"/>
      <c r="BA338" s="73">
        <v>2</v>
      </c>
      <c r="BB338" s="73" t="s">
        <v>7572</v>
      </c>
      <c r="BC338" s="73"/>
      <c r="BD338" s="73"/>
      <c r="BE338" s="73"/>
      <c r="BF338" s="73"/>
      <c r="BG338" s="73"/>
      <c r="BH338" s="76"/>
    </row>
    <row r="339" spans="1:60" x14ac:dyDescent="0.25">
      <c r="A339" s="72">
        <v>948</v>
      </c>
      <c r="B339" s="73">
        <v>1988</v>
      </c>
      <c r="C339" s="73" t="s">
        <v>4647</v>
      </c>
      <c r="D339" s="73" t="s">
        <v>7806</v>
      </c>
      <c r="E339" s="73" t="s">
        <v>7896</v>
      </c>
      <c r="F339" s="73" t="s">
        <v>7901</v>
      </c>
      <c r="G339" s="73" t="s">
        <v>8215</v>
      </c>
      <c r="H339" s="74">
        <v>32331</v>
      </c>
      <c r="I339" s="73" t="s">
        <v>7500</v>
      </c>
      <c r="J339" s="73"/>
      <c r="K339" s="73" t="s">
        <v>2072</v>
      </c>
      <c r="L339" s="73"/>
      <c r="M339" s="73"/>
      <c r="N339" s="73" t="s">
        <v>6</v>
      </c>
      <c r="O339" s="73" t="s">
        <v>859</v>
      </c>
      <c r="P339" s="73"/>
      <c r="Q339" s="73"/>
      <c r="R339" s="73">
        <v>1</v>
      </c>
      <c r="S339" s="73" t="s">
        <v>7903</v>
      </c>
      <c r="T339" s="73" t="s">
        <v>7903</v>
      </c>
      <c r="U339" s="73" t="s">
        <v>7574</v>
      </c>
      <c r="V339" s="73" t="s">
        <v>7877</v>
      </c>
      <c r="W339" s="73"/>
      <c r="X339" s="73"/>
      <c r="Y339" s="73"/>
      <c r="Z339" s="73"/>
      <c r="AA339" s="73"/>
      <c r="AB339" s="75">
        <v>35</v>
      </c>
      <c r="AC339" s="73" t="s">
        <v>0</v>
      </c>
      <c r="AD339" s="73"/>
      <c r="AE339" s="73"/>
      <c r="AF339" s="73"/>
      <c r="AG339" s="73"/>
      <c r="AH339" s="73"/>
      <c r="AI339" s="73"/>
      <c r="AJ339" s="73"/>
      <c r="AK339" s="73" t="s">
        <v>1622</v>
      </c>
      <c r="AL339" s="73" t="s">
        <v>7495</v>
      </c>
      <c r="AM339" s="73"/>
      <c r="AN339" s="73"/>
      <c r="AO339" s="73"/>
      <c r="AP339" s="73"/>
      <c r="AQ339" s="73"/>
      <c r="AR339" s="73"/>
      <c r="AS339" s="73" t="s">
        <v>3</v>
      </c>
      <c r="AT339" s="73"/>
      <c r="AU339" s="73" t="s">
        <v>7521</v>
      </c>
      <c r="AV339" s="73" t="s">
        <v>2915</v>
      </c>
      <c r="AW339" s="73" t="s">
        <v>980</v>
      </c>
      <c r="AX339" s="73" t="s">
        <v>2915</v>
      </c>
      <c r="AY339" s="73">
        <v>11</v>
      </c>
      <c r="AZ339" s="73"/>
      <c r="BA339" s="73">
        <v>2</v>
      </c>
      <c r="BB339" s="73" t="s">
        <v>7572</v>
      </c>
      <c r="BC339" s="73"/>
      <c r="BD339" s="73"/>
      <c r="BE339" s="73"/>
      <c r="BF339" s="73"/>
      <c r="BG339" s="73"/>
      <c r="BH339" s="76"/>
    </row>
    <row r="340" spans="1:60" x14ac:dyDescent="0.25">
      <c r="A340" s="72">
        <v>949</v>
      </c>
      <c r="B340" s="73">
        <v>1988</v>
      </c>
      <c r="C340" s="73" t="s">
        <v>4647</v>
      </c>
      <c r="D340" s="73" t="s">
        <v>7806</v>
      </c>
      <c r="E340" s="73" t="s">
        <v>7896</v>
      </c>
      <c r="F340" s="73" t="s">
        <v>7897</v>
      </c>
      <c r="G340" s="73" t="s">
        <v>8247</v>
      </c>
      <c r="H340" s="74">
        <v>32336</v>
      </c>
      <c r="I340" s="73" t="s">
        <v>7706</v>
      </c>
      <c r="J340" s="73"/>
      <c r="K340" s="73" t="s">
        <v>2072</v>
      </c>
      <c r="L340" s="73"/>
      <c r="M340" s="73"/>
      <c r="N340" s="73" t="s">
        <v>6</v>
      </c>
      <c r="O340" s="73" t="s">
        <v>859</v>
      </c>
      <c r="P340" s="73"/>
      <c r="Q340" s="73"/>
      <c r="R340" s="73">
        <v>0</v>
      </c>
      <c r="S340" s="73"/>
      <c r="T340" s="73"/>
      <c r="U340" s="73" t="s">
        <v>7574</v>
      </c>
      <c r="V340" s="73" t="s">
        <v>7877</v>
      </c>
      <c r="W340" s="73" t="s">
        <v>839</v>
      </c>
      <c r="X340" s="73"/>
      <c r="Y340" s="73"/>
      <c r="Z340" s="73"/>
      <c r="AA340" s="73"/>
      <c r="AB340" s="75">
        <v>40</v>
      </c>
      <c r="AC340" s="73" t="s">
        <v>3</v>
      </c>
      <c r="AD340" s="73"/>
      <c r="AE340" s="73"/>
      <c r="AF340" s="73"/>
      <c r="AG340" s="73"/>
      <c r="AH340" s="73"/>
      <c r="AI340" s="73"/>
      <c r="AJ340" s="73"/>
      <c r="AK340" s="73" t="s">
        <v>1144</v>
      </c>
      <c r="AL340" s="73" t="s">
        <v>7533</v>
      </c>
      <c r="AM340" s="73"/>
      <c r="AN340" s="73"/>
      <c r="AO340" s="73"/>
      <c r="AP340" s="73"/>
      <c r="AQ340" s="73"/>
      <c r="AR340" s="73"/>
      <c r="AS340" s="73" t="s">
        <v>3</v>
      </c>
      <c r="AT340" s="73"/>
      <c r="AU340" s="73" t="s">
        <v>7521</v>
      </c>
      <c r="AV340" s="73" t="s">
        <v>2915</v>
      </c>
      <c r="AW340" s="73" t="s">
        <v>6</v>
      </c>
      <c r="AX340" s="73" t="s">
        <v>6</v>
      </c>
      <c r="AY340" s="73">
        <v>6</v>
      </c>
      <c r="AZ340" s="73"/>
      <c r="BA340" s="73">
        <v>2</v>
      </c>
      <c r="BB340" s="73" t="s">
        <v>7846</v>
      </c>
      <c r="BC340" s="73"/>
      <c r="BD340" s="73"/>
      <c r="BE340" s="73"/>
      <c r="BF340" s="73"/>
      <c r="BG340" s="73"/>
      <c r="BH340" s="76"/>
    </row>
    <row r="341" spans="1:60" x14ac:dyDescent="0.25">
      <c r="A341" s="72">
        <v>950</v>
      </c>
      <c r="B341" s="73">
        <v>1988</v>
      </c>
      <c r="C341" s="73" t="s">
        <v>4647</v>
      </c>
      <c r="D341" s="73" t="s">
        <v>7806</v>
      </c>
      <c r="E341" s="73" t="s">
        <v>7896</v>
      </c>
      <c r="F341" s="73" t="s">
        <v>7897</v>
      </c>
      <c r="G341" s="73" t="s">
        <v>8248</v>
      </c>
      <c r="H341" s="74">
        <v>32336</v>
      </c>
      <c r="I341" s="73" t="s">
        <v>7898</v>
      </c>
      <c r="J341" s="73"/>
      <c r="K341" s="73" t="s">
        <v>2072</v>
      </c>
      <c r="L341" s="73"/>
      <c r="M341" s="73"/>
      <c r="N341" s="73" t="s">
        <v>6</v>
      </c>
      <c r="O341" s="73" t="s">
        <v>859</v>
      </c>
      <c r="P341" s="73"/>
      <c r="Q341" s="73"/>
      <c r="R341" s="73">
        <v>0</v>
      </c>
      <c r="S341" s="73"/>
      <c r="T341" s="73"/>
      <c r="U341" s="73" t="s">
        <v>7574</v>
      </c>
      <c r="V341" s="73" t="s">
        <v>7877</v>
      </c>
      <c r="W341" s="73" t="s">
        <v>839</v>
      </c>
      <c r="X341" s="73"/>
      <c r="Y341" s="73"/>
      <c r="Z341" s="73"/>
      <c r="AA341" s="73"/>
      <c r="AB341" s="75">
        <v>60</v>
      </c>
      <c r="AC341" s="73" t="s">
        <v>310</v>
      </c>
      <c r="AD341" s="73"/>
      <c r="AE341" s="73"/>
      <c r="AF341" s="73"/>
      <c r="AG341" s="73"/>
      <c r="AH341" s="73"/>
      <c r="AI341" s="73"/>
      <c r="AJ341" s="73"/>
      <c r="AK341" s="73" t="s">
        <v>307</v>
      </c>
      <c r="AL341" s="73" t="s">
        <v>7533</v>
      </c>
      <c r="AM341" s="73"/>
      <c r="AN341" s="73"/>
      <c r="AO341" s="73"/>
      <c r="AP341" s="73"/>
      <c r="AQ341" s="73"/>
      <c r="AR341" s="73"/>
      <c r="AS341" s="73" t="s">
        <v>3</v>
      </c>
      <c r="AT341" s="73"/>
      <c r="AU341" s="73" t="s">
        <v>7497</v>
      </c>
      <c r="AV341" s="73" t="s">
        <v>7544</v>
      </c>
      <c r="AW341" s="73" t="s">
        <v>2915</v>
      </c>
      <c r="AX341" s="73" t="s">
        <v>6</v>
      </c>
      <c r="AY341" s="73">
        <v>7</v>
      </c>
      <c r="AZ341" s="73"/>
      <c r="BA341" s="73">
        <v>2</v>
      </c>
      <c r="BB341" s="73" t="s">
        <v>7846</v>
      </c>
      <c r="BC341" s="73"/>
      <c r="BD341" s="73"/>
      <c r="BE341" s="73"/>
      <c r="BF341" s="73"/>
      <c r="BG341" s="73"/>
      <c r="BH341" s="76"/>
    </row>
    <row r="342" spans="1:60" x14ac:dyDescent="0.25">
      <c r="A342" s="72">
        <v>951</v>
      </c>
      <c r="B342" s="73">
        <v>1988</v>
      </c>
      <c r="C342" s="73" t="s">
        <v>4647</v>
      </c>
      <c r="D342" s="73" t="s">
        <v>7806</v>
      </c>
      <c r="E342" s="73" t="s">
        <v>7896</v>
      </c>
      <c r="F342" s="73" t="s">
        <v>7897</v>
      </c>
      <c r="G342" s="73" t="s">
        <v>8215</v>
      </c>
      <c r="H342" s="74">
        <v>32336</v>
      </c>
      <c r="I342" s="73" t="s">
        <v>7706</v>
      </c>
      <c r="J342" s="73"/>
      <c r="K342" s="73" t="s">
        <v>2072</v>
      </c>
      <c r="L342" s="73"/>
      <c r="M342" s="73"/>
      <c r="N342" s="73" t="s">
        <v>6</v>
      </c>
      <c r="O342" s="73" t="s">
        <v>859</v>
      </c>
      <c r="P342" s="73"/>
      <c r="Q342" s="73"/>
      <c r="R342" s="73">
        <v>0</v>
      </c>
      <c r="S342" s="73"/>
      <c r="T342" s="73"/>
      <c r="U342" s="73" t="s">
        <v>7574</v>
      </c>
      <c r="V342" s="73" t="s">
        <v>7877</v>
      </c>
      <c r="W342" s="73" t="s">
        <v>839</v>
      </c>
      <c r="X342" s="73"/>
      <c r="Y342" s="73"/>
      <c r="Z342" s="73"/>
      <c r="AA342" s="73"/>
      <c r="AB342" s="75">
        <v>25</v>
      </c>
      <c r="AC342" s="73" t="s">
        <v>310</v>
      </c>
      <c r="AD342" s="73"/>
      <c r="AE342" s="73"/>
      <c r="AF342" s="73"/>
      <c r="AG342" s="73"/>
      <c r="AH342" s="73"/>
      <c r="AI342" s="73"/>
      <c r="AJ342" s="73"/>
      <c r="AK342" s="73" t="s">
        <v>1138</v>
      </c>
      <c r="AL342" s="73" t="s">
        <v>7533</v>
      </c>
      <c r="AM342" s="73"/>
      <c r="AN342" s="73"/>
      <c r="AO342" s="73"/>
      <c r="AP342" s="73"/>
      <c r="AQ342" s="73"/>
      <c r="AR342" s="73"/>
      <c r="AS342" s="73"/>
      <c r="AT342" s="73"/>
      <c r="AU342" s="73" t="s">
        <v>7521</v>
      </c>
      <c r="AV342" s="73" t="s">
        <v>2915</v>
      </c>
      <c r="AW342" s="73" t="s">
        <v>6</v>
      </c>
      <c r="AX342" s="73" t="s">
        <v>6</v>
      </c>
      <c r="AY342" s="73">
        <v>7</v>
      </c>
      <c r="AZ342" s="73"/>
      <c r="BA342" s="73">
        <v>2</v>
      </c>
      <c r="BB342" s="73" t="s">
        <v>7572</v>
      </c>
      <c r="BC342" s="73"/>
      <c r="BD342" s="73"/>
      <c r="BE342" s="73"/>
      <c r="BF342" s="73"/>
      <c r="BG342" s="73"/>
      <c r="BH342" s="76"/>
    </row>
    <row r="343" spans="1:60" x14ac:dyDescent="0.25">
      <c r="A343" s="72">
        <v>952</v>
      </c>
      <c r="B343" s="73">
        <v>1988</v>
      </c>
      <c r="C343" s="73" t="s">
        <v>4647</v>
      </c>
      <c r="D343" s="73" t="s">
        <v>7806</v>
      </c>
      <c r="E343" s="73" t="s">
        <v>7806</v>
      </c>
      <c r="F343" s="73" t="s">
        <v>7901</v>
      </c>
      <c r="G343" s="73" t="s">
        <v>8215</v>
      </c>
      <c r="H343" s="74">
        <v>32337</v>
      </c>
      <c r="I343" s="73" t="s">
        <v>7898</v>
      </c>
      <c r="J343" s="73"/>
      <c r="K343" s="73" t="s">
        <v>1820</v>
      </c>
      <c r="L343" s="73"/>
      <c r="M343" s="73"/>
      <c r="N343" s="73" t="s">
        <v>6</v>
      </c>
      <c r="O343" s="73" t="s">
        <v>859</v>
      </c>
      <c r="P343" s="73"/>
      <c r="Q343" s="73"/>
      <c r="R343" s="73">
        <v>0</v>
      </c>
      <c r="S343" s="73"/>
      <c r="T343" s="73"/>
      <c r="U343" s="73" t="s">
        <v>7574</v>
      </c>
      <c r="V343" s="73" t="s">
        <v>7877</v>
      </c>
      <c r="W343" s="73" t="s">
        <v>491</v>
      </c>
      <c r="X343" s="73"/>
      <c r="Y343" s="73"/>
      <c r="Z343" s="73"/>
      <c r="AA343" s="73"/>
      <c r="AB343" s="75">
        <v>10</v>
      </c>
      <c r="AC343" s="73"/>
      <c r="AD343" s="73"/>
      <c r="AE343" s="73" t="s">
        <v>7820</v>
      </c>
      <c r="AF343" s="73"/>
      <c r="AG343" s="73"/>
      <c r="AH343" s="73"/>
      <c r="AI343" s="73"/>
      <c r="AJ343" s="73"/>
      <c r="AK343" s="73" t="s">
        <v>1459</v>
      </c>
      <c r="AL343" s="73" t="s">
        <v>7495</v>
      </c>
      <c r="AM343" s="73"/>
      <c r="AN343" s="73"/>
      <c r="AO343" s="73"/>
      <c r="AP343" s="73"/>
      <c r="AQ343" s="73"/>
      <c r="AR343" s="73"/>
      <c r="AS343" s="73"/>
      <c r="AT343" s="73"/>
      <c r="AU343" s="73" t="s">
        <v>339</v>
      </c>
      <c r="AV343" s="73" t="s">
        <v>2915</v>
      </c>
      <c r="AW343" s="73" t="s">
        <v>6</v>
      </c>
      <c r="AX343" s="73" t="s">
        <v>6</v>
      </c>
      <c r="AY343" s="73">
        <v>11</v>
      </c>
      <c r="AZ343" s="73"/>
      <c r="BA343" s="73">
        <v>2</v>
      </c>
      <c r="BB343" s="73" t="s">
        <v>7605</v>
      </c>
      <c r="BC343" s="73"/>
      <c r="BD343" s="73"/>
      <c r="BE343" s="73"/>
      <c r="BF343" s="73"/>
      <c r="BG343" s="73"/>
      <c r="BH343" s="76"/>
    </row>
    <row r="344" spans="1:60" x14ac:dyDescent="0.25">
      <c r="A344" s="72">
        <v>953</v>
      </c>
      <c r="B344" s="73">
        <v>1988</v>
      </c>
      <c r="C344" s="73" t="s">
        <v>4647</v>
      </c>
      <c r="D344" s="73" t="s">
        <v>7806</v>
      </c>
      <c r="E344" s="73" t="s">
        <v>7896</v>
      </c>
      <c r="F344" s="73" t="s">
        <v>7897</v>
      </c>
      <c r="G344" s="73" t="s">
        <v>8215</v>
      </c>
      <c r="H344" s="74">
        <v>32345</v>
      </c>
      <c r="I344" s="73" t="s">
        <v>7706</v>
      </c>
      <c r="J344" s="73"/>
      <c r="K344" s="73" t="s">
        <v>1820</v>
      </c>
      <c r="L344" s="73"/>
      <c r="M344" s="73"/>
      <c r="N344" s="73" t="s">
        <v>6</v>
      </c>
      <c r="O344" s="73" t="s">
        <v>859</v>
      </c>
      <c r="P344" s="73"/>
      <c r="Q344" s="73"/>
      <c r="R344" s="73">
        <v>0</v>
      </c>
      <c r="S344" s="73"/>
      <c r="T344" s="73" t="s">
        <v>7905</v>
      </c>
      <c r="U344" s="73" t="s">
        <v>7574</v>
      </c>
      <c r="V344" s="73" t="s">
        <v>7877</v>
      </c>
      <c r="W344" s="73" t="s">
        <v>839</v>
      </c>
      <c r="X344" s="73"/>
      <c r="Y344" s="73"/>
      <c r="Z344" s="73"/>
      <c r="AA344" s="73"/>
      <c r="AB344" s="75">
        <v>38</v>
      </c>
      <c r="AC344" s="73" t="s">
        <v>310</v>
      </c>
      <c r="AD344" s="73"/>
      <c r="AE344" s="73"/>
      <c r="AF344" s="73"/>
      <c r="AG344" s="73"/>
      <c r="AH344" s="73"/>
      <c r="AI344" s="73"/>
      <c r="AJ344" s="73"/>
      <c r="AK344" s="73" t="s">
        <v>376</v>
      </c>
      <c r="AL344" s="73" t="s">
        <v>7495</v>
      </c>
      <c r="AM344" s="73"/>
      <c r="AN344" s="73"/>
      <c r="AO344" s="73"/>
      <c r="AP344" s="73"/>
      <c r="AQ344" s="73"/>
      <c r="AR344" s="73"/>
      <c r="AS344" s="73"/>
      <c r="AT344" s="73"/>
      <c r="AU344" s="73" t="s">
        <v>7521</v>
      </c>
      <c r="AV344" s="73" t="s">
        <v>2915</v>
      </c>
      <c r="AW344" s="73" t="s">
        <v>6</v>
      </c>
      <c r="AX344" s="73" t="s">
        <v>6</v>
      </c>
      <c r="AY344" s="73">
        <v>6</v>
      </c>
      <c r="AZ344" s="73"/>
      <c r="BA344" s="73">
        <v>2</v>
      </c>
      <c r="BB344" s="73" t="s">
        <v>7846</v>
      </c>
      <c r="BC344" s="73"/>
      <c r="BD344" s="73"/>
      <c r="BE344" s="73"/>
      <c r="BF344" s="73"/>
      <c r="BG344" s="73"/>
      <c r="BH344" s="76"/>
    </row>
    <row r="345" spans="1:60" x14ac:dyDescent="0.25">
      <c r="A345" s="72">
        <v>954</v>
      </c>
      <c r="B345" s="73">
        <v>1988</v>
      </c>
      <c r="C345" s="73" t="s">
        <v>4647</v>
      </c>
      <c r="D345" s="73" t="s">
        <v>7806</v>
      </c>
      <c r="E345" s="73" t="s">
        <v>7806</v>
      </c>
      <c r="F345" s="73" t="s">
        <v>7897</v>
      </c>
      <c r="G345" s="73" t="s">
        <v>8215</v>
      </c>
      <c r="H345" s="74">
        <v>32345</v>
      </c>
      <c r="I345" s="73" t="s">
        <v>7898</v>
      </c>
      <c r="J345" s="73"/>
      <c r="K345" s="73" t="s">
        <v>1820</v>
      </c>
      <c r="L345" s="73"/>
      <c r="M345" s="73"/>
      <c r="N345" s="73" t="s">
        <v>6</v>
      </c>
      <c r="O345" s="73" t="s">
        <v>859</v>
      </c>
      <c r="P345" s="73"/>
      <c r="Q345" s="73"/>
      <c r="R345" s="73">
        <v>0</v>
      </c>
      <c r="S345" s="73"/>
      <c r="T345" s="73"/>
      <c r="U345" s="73" t="s">
        <v>7574</v>
      </c>
      <c r="V345" s="73" t="s">
        <v>7594</v>
      </c>
      <c r="W345" s="73" t="s">
        <v>7524</v>
      </c>
      <c r="X345" s="73"/>
      <c r="Y345" s="73"/>
      <c r="Z345" s="73"/>
      <c r="AA345" s="73"/>
      <c r="AB345" s="75">
        <v>55</v>
      </c>
      <c r="AC345" s="73"/>
      <c r="AD345" s="73"/>
      <c r="AE345" s="73"/>
      <c r="AF345" s="73"/>
      <c r="AG345" s="73"/>
      <c r="AH345" s="73"/>
      <c r="AI345" s="73"/>
      <c r="AJ345" s="73"/>
      <c r="AK345" s="73" t="s">
        <v>1622</v>
      </c>
      <c r="AL345" s="73" t="s">
        <v>7495</v>
      </c>
      <c r="AM345" s="73"/>
      <c r="AN345" s="73"/>
      <c r="AO345" s="73"/>
      <c r="AP345" s="73"/>
      <c r="AQ345" s="73"/>
      <c r="AR345" s="73"/>
      <c r="AS345" s="73" t="s">
        <v>3</v>
      </c>
      <c r="AT345" s="73"/>
      <c r="AU345" s="73" t="s">
        <v>7497</v>
      </c>
      <c r="AV345" s="73" t="s">
        <v>7544</v>
      </c>
      <c r="AW345" s="73" t="s">
        <v>2915</v>
      </c>
      <c r="AX345" s="73" t="s">
        <v>6</v>
      </c>
      <c r="AY345" s="73">
        <v>7</v>
      </c>
      <c r="AZ345" s="73"/>
      <c r="BA345" s="73">
        <v>2</v>
      </c>
      <c r="BB345" s="73" t="s">
        <v>7846</v>
      </c>
      <c r="BC345" s="73"/>
      <c r="BD345" s="73"/>
      <c r="BE345" s="73"/>
      <c r="BF345" s="73"/>
      <c r="BG345" s="73"/>
      <c r="BH345" s="76"/>
    </row>
    <row r="346" spans="1:60" x14ac:dyDescent="0.25">
      <c r="A346" s="72">
        <v>955</v>
      </c>
      <c r="B346" s="73">
        <v>1988</v>
      </c>
      <c r="C346" s="73" t="s">
        <v>4647</v>
      </c>
      <c r="D346" s="73" t="s">
        <v>7806</v>
      </c>
      <c r="E346" s="73" t="s">
        <v>7896</v>
      </c>
      <c r="F346" s="73" t="s">
        <v>7897</v>
      </c>
      <c r="G346" s="73" t="s">
        <v>8215</v>
      </c>
      <c r="H346" s="74">
        <v>32345</v>
      </c>
      <c r="I346" s="73" t="s">
        <v>7898</v>
      </c>
      <c r="J346" s="73"/>
      <c r="K346" s="73" t="s">
        <v>2072</v>
      </c>
      <c r="L346" s="73"/>
      <c r="M346" s="73"/>
      <c r="N346" s="73" t="s">
        <v>6</v>
      </c>
      <c r="O346" s="73" t="s">
        <v>859</v>
      </c>
      <c r="P346" s="73"/>
      <c r="Q346" s="73"/>
      <c r="R346" s="73">
        <v>0</v>
      </c>
      <c r="S346" s="73"/>
      <c r="T346" s="73"/>
      <c r="U346" s="73" t="s">
        <v>7574</v>
      </c>
      <c r="V346" s="73"/>
      <c r="W346" s="73"/>
      <c r="X346" s="73"/>
      <c r="Y346" s="73"/>
      <c r="Z346" s="73"/>
      <c r="AA346" s="73"/>
      <c r="AB346" s="75">
        <v>80</v>
      </c>
      <c r="AC346" s="73"/>
      <c r="AD346" s="73"/>
      <c r="AE346" s="73"/>
      <c r="AF346" s="73"/>
      <c r="AG346" s="73"/>
      <c r="AH346" s="73"/>
      <c r="AI346" s="73"/>
      <c r="AJ346" s="73"/>
      <c r="AK346" s="73" t="s">
        <v>1138</v>
      </c>
      <c r="AL346" s="73" t="s">
        <v>7495</v>
      </c>
      <c r="AM346" s="73"/>
      <c r="AN346" s="73"/>
      <c r="AO346" s="73"/>
      <c r="AP346" s="73"/>
      <c r="AQ346" s="73"/>
      <c r="AR346" s="73"/>
      <c r="AS346" s="73" t="s">
        <v>3</v>
      </c>
      <c r="AT346" s="73"/>
      <c r="AU346" s="73" t="s">
        <v>7521</v>
      </c>
      <c r="AV346" s="73" t="s">
        <v>2915</v>
      </c>
      <c r="AW346" s="73" t="s">
        <v>6</v>
      </c>
      <c r="AX346" s="73" t="s">
        <v>6</v>
      </c>
      <c r="AY346" s="73">
        <v>7</v>
      </c>
      <c r="AZ346" s="73"/>
      <c r="BA346" s="73">
        <v>2</v>
      </c>
      <c r="BB346" s="73" t="s">
        <v>7906</v>
      </c>
      <c r="BC346" s="73"/>
      <c r="BD346" s="73"/>
      <c r="BE346" s="73"/>
      <c r="BF346" s="73"/>
      <c r="BG346" s="73"/>
      <c r="BH346" s="76"/>
    </row>
    <row r="347" spans="1:60" x14ac:dyDescent="0.25">
      <c r="A347" s="72">
        <v>956</v>
      </c>
      <c r="B347" s="73">
        <v>1988</v>
      </c>
      <c r="C347" s="73" t="s">
        <v>4647</v>
      </c>
      <c r="D347" s="73" t="s">
        <v>7806</v>
      </c>
      <c r="E347" s="73" t="s">
        <v>7896</v>
      </c>
      <c r="F347" s="73" t="s">
        <v>7897</v>
      </c>
      <c r="G347" s="73" t="s">
        <v>8215</v>
      </c>
      <c r="H347" s="74">
        <v>32456</v>
      </c>
      <c r="I347" s="73" t="s">
        <v>7500</v>
      </c>
      <c r="J347" s="73"/>
      <c r="K347" s="73" t="s">
        <v>2072</v>
      </c>
      <c r="L347" s="73"/>
      <c r="M347" s="73"/>
      <c r="N347" s="73" t="s">
        <v>6</v>
      </c>
      <c r="O347" s="73" t="s">
        <v>859</v>
      </c>
      <c r="P347" s="73"/>
      <c r="Q347" s="73"/>
      <c r="R347" s="73">
        <v>0</v>
      </c>
      <c r="S347" s="73"/>
      <c r="T347" s="73"/>
      <c r="U347" s="73" t="s">
        <v>7574</v>
      </c>
      <c r="V347" s="73" t="s">
        <v>7594</v>
      </c>
      <c r="W347" s="73" t="s">
        <v>7524</v>
      </c>
      <c r="X347" s="73"/>
      <c r="Y347" s="73"/>
      <c r="Z347" s="73"/>
      <c r="AA347" s="73"/>
      <c r="AB347" s="75">
        <v>65</v>
      </c>
      <c r="AC347" s="73"/>
      <c r="AD347" s="73"/>
      <c r="AE347" s="73"/>
      <c r="AF347" s="73"/>
      <c r="AG347" s="73"/>
      <c r="AH347" s="73"/>
      <c r="AI347" s="73"/>
      <c r="AJ347" s="73"/>
      <c r="AK347" s="73" t="s">
        <v>764</v>
      </c>
      <c r="AL347" s="73" t="s">
        <v>7495</v>
      </c>
      <c r="AM347" s="73"/>
      <c r="AN347" s="73"/>
      <c r="AO347" s="73"/>
      <c r="AP347" s="73"/>
      <c r="AQ347" s="73"/>
      <c r="AR347" s="73"/>
      <c r="AS347" s="73"/>
      <c r="AT347" s="73"/>
      <c r="AU347" s="73" t="s">
        <v>7497</v>
      </c>
      <c r="AV347" s="73" t="s">
        <v>2915</v>
      </c>
      <c r="AW347" s="73" t="s">
        <v>6</v>
      </c>
      <c r="AX347" s="73" t="s">
        <v>6</v>
      </c>
      <c r="AY347" s="73">
        <v>6</v>
      </c>
      <c r="AZ347" s="73"/>
      <c r="BA347" s="73">
        <v>2</v>
      </c>
      <c r="BB347" s="73" t="s">
        <v>7846</v>
      </c>
      <c r="BC347" s="73"/>
      <c r="BD347" s="73"/>
      <c r="BE347" s="73"/>
      <c r="BF347" s="73"/>
      <c r="BG347" s="73"/>
      <c r="BH347" s="76"/>
    </row>
    <row r="348" spans="1:60" x14ac:dyDescent="0.25">
      <c r="A348" s="72">
        <v>13</v>
      </c>
      <c r="B348" s="73">
        <v>1976</v>
      </c>
      <c r="C348" s="73" t="s">
        <v>4647</v>
      </c>
      <c r="D348" s="73" t="s">
        <v>7806</v>
      </c>
      <c r="E348" s="73" t="s">
        <v>7896</v>
      </c>
      <c r="F348" s="73" t="s">
        <v>7907</v>
      </c>
      <c r="G348" s="73" t="s">
        <v>8420</v>
      </c>
      <c r="H348" s="74">
        <v>27933</v>
      </c>
      <c r="I348" s="73" t="s">
        <v>7569</v>
      </c>
      <c r="J348" s="73"/>
      <c r="K348" s="73" t="s">
        <v>492</v>
      </c>
      <c r="L348" s="73"/>
      <c r="M348" s="73"/>
      <c r="N348" s="73" t="s">
        <v>6</v>
      </c>
      <c r="O348" s="73" t="s">
        <v>859</v>
      </c>
      <c r="P348" s="73"/>
      <c r="Q348" s="73"/>
      <c r="R348" s="73">
        <v>0</v>
      </c>
      <c r="S348" s="73"/>
      <c r="T348" s="73"/>
      <c r="U348" s="73" t="s">
        <v>7574</v>
      </c>
      <c r="V348" s="73"/>
      <c r="W348" s="73"/>
      <c r="X348" s="73"/>
      <c r="Y348" s="73"/>
      <c r="Z348" s="73" t="s">
        <v>6</v>
      </c>
      <c r="AA348" s="73"/>
      <c r="AB348" s="75">
        <v>10</v>
      </c>
      <c r="AC348" s="73"/>
      <c r="AD348" s="73"/>
      <c r="AE348" s="73"/>
      <c r="AF348" s="73"/>
      <c r="AG348" s="73"/>
      <c r="AH348" s="73"/>
      <c r="AI348" s="73"/>
      <c r="AJ348" s="73"/>
      <c r="AK348" s="73" t="s">
        <v>836</v>
      </c>
      <c r="AL348" s="73" t="s">
        <v>7533</v>
      </c>
      <c r="AM348" s="73"/>
      <c r="AN348" s="73"/>
      <c r="AO348" s="73"/>
      <c r="AP348" s="73"/>
      <c r="AQ348" s="73"/>
      <c r="AR348" s="73"/>
      <c r="AS348" s="73"/>
      <c r="AT348" s="73"/>
      <c r="AU348" s="73"/>
      <c r="AV348" s="73"/>
      <c r="AW348" s="73"/>
      <c r="AX348" s="73"/>
      <c r="AY348" s="73">
        <v>0</v>
      </c>
      <c r="AZ348" s="73"/>
      <c r="BA348" s="73">
        <v>1</v>
      </c>
      <c r="BB348" s="73" t="s">
        <v>7523</v>
      </c>
      <c r="BC348" s="73"/>
      <c r="BD348" s="73"/>
      <c r="BE348" s="73"/>
      <c r="BF348" s="73"/>
      <c r="BG348" s="73"/>
      <c r="BH348" s="76"/>
    </row>
    <row r="349" spans="1:60" x14ac:dyDescent="0.25">
      <c r="A349" s="72">
        <v>373</v>
      </c>
      <c r="B349" s="73">
        <v>1964</v>
      </c>
      <c r="C349" s="73" t="s">
        <v>5354</v>
      </c>
      <c r="D349" s="73" t="s">
        <v>7908</v>
      </c>
      <c r="E349" s="73" t="s">
        <v>7908</v>
      </c>
      <c r="F349" s="73" t="s">
        <v>7592</v>
      </c>
      <c r="G349" s="73" t="s">
        <v>7909</v>
      </c>
      <c r="H349" s="74">
        <v>23608</v>
      </c>
      <c r="I349" s="73" t="s">
        <v>7569</v>
      </c>
      <c r="J349" s="73"/>
      <c r="K349" s="73" t="s">
        <v>2037</v>
      </c>
      <c r="L349" s="73" t="s">
        <v>7584</v>
      </c>
      <c r="M349" s="73"/>
      <c r="N349" s="73" t="s">
        <v>7541</v>
      </c>
      <c r="O349" s="73" t="s">
        <v>7829</v>
      </c>
      <c r="P349" s="73" t="s">
        <v>4679</v>
      </c>
      <c r="Q349" s="73" t="s">
        <v>7492</v>
      </c>
      <c r="R349" s="73">
        <v>4</v>
      </c>
      <c r="S349" s="73" t="s">
        <v>7516</v>
      </c>
      <c r="T349" s="73"/>
      <c r="U349" s="73" t="s">
        <v>7830</v>
      </c>
      <c r="V349" s="73" t="s">
        <v>7910</v>
      </c>
      <c r="W349" s="73" t="s">
        <v>2090</v>
      </c>
      <c r="X349" s="73"/>
      <c r="Y349" s="73"/>
      <c r="Z349" s="73" t="s">
        <v>6</v>
      </c>
      <c r="AA349" s="73"/>
      <c r="AB349" s="75" t="e">
        <v>#VALUE!</v>
      </c>
      <c r="AC349" s="73" t="s">
        <v>497</v>
      </c>
      <c r="AD349" s="73" t="s">
        <v>7514</v>
      </c>
      <c r="AE349" s="73"/>
      <c r="AF349" s="73"/>
      <c r="AG349" s="73"/>
      <c r="AH349" s="73"/>
      <c r="AI349" s="73"/>
      <c r="AJ349" s="73"/>
      <c r="AK349" s="73" t="s">
        <v>556</v>
      </c>
      <c r="AL349" s="73" t="s">
        <v>7495</v>
      </c>
      <c r="AM349" s="73"/>
      <c r="AN349" s="73"/>
      <c r="AO349" s="73"/>
      <c r="AP349" s="73" t="s">
        <v>497</v>
      </c>
      <c r="AQ349" s="73"/>
      <c r="AR349" s="73"/>
      <c r="AS349" s="73"/>
      <c r="AT349" s="73"/>
      <c r="AU349" s="73" t="s">
        <v>7497</v>
      </c>
      <c r="AV349" s="73" t="s">
        <v>980</v>
      </c>
      <c r="AW349" s="73" t="s">
        <v>7544</v>
      </c>
      <c r="AX349" s="73" t="s">
        <v>6</v>
      </c>
      <c r="AY349" s="73">
        <v>0</v>
      </c>
      <c r="AZ349" s="73"/>
      <c r="BA349" s="73">
        <v>0</v>
      </c>
      <c r="BB349" s="73" t="s">
        <v>7508</v>
      </c>
      <c r="BC349" s="73"/>
      <c r="BD349" s="73"/>
      <c r="BE349" s="73"/>
      <c r="BF349" s="73"/>
      <c r="BG349" s="73"/>
      <c r="BH349" s="76"/>
    </row>
    <row r="350" spans="1:60" x14ac:dyDescent="0.25">
      <c r="A350" s="72">
        <v>374</v>
      </c>
      <c r="B350" s="73">
        <v>1964</v>
      </c>
      <c r="C350" s="73" t="s">
        <v>5354</v>
      </c>
      <c r="D350" s="73" t="s">
        <v>7908</v>
      </c>
      <c r="E350" s="73" t="s">
        <v>7911</v>
      </c>
      <c r="F350" s="73" t="s">
        <v>8244</v>
      </c>
      <c r="G350" s="73" t="s">
        <v>7912</v>
      </c>
      <c r="H350" s="74">
        <v>23608</v>
      </c>
      <c r="I350" s="73" t="s">
        <v>7569</v>
      </c>
      <c r="J350" s="73"/>
      <c r="K350" s="73" t="s">
        <v>2037</v>
      </c>
      <c r="L350" s="73" t="s">
        <v>7584</v>
      </c>
      <c r="M350" s="73"/>
      <c r="N350" s="73" t="s">
        <v>6</v>
      </c>
      <c r="O350" s="73" t="s">
        <v>217</v>
      </c>
      <c r="P350" s="73" t="s">
        <v>4679</v>
      </c>
      <c r="Q350" s="73" t="s">
        <v>7492</v>
      </c>
      <c r="R350" s="73">
        <v>4</v>
      </c>
      <c r="S350" s="73" t="s">
        <v>2631</v>
      </c>
      <c r="T350" s="73"/>
      <c r="U350" s="73"/>
      <c r="V350" s="73" t="s">
        <v>7910</v>
      </c>
      <c r="W350" s="73" t="s">
        <v>2090</v>
      </c>
      <c r="X350" s="73"/>
      <c r="Y350" s="73"/>
      <c r="Z350" s="73" t="s">
        <v>6</v>
      </c>
      <c r="AA350" s="73"/>
      <c r="AB350" s="75" t="e">
        <v>#VALUE!</v>
      </c>
      <c r="AC350" s="73" t="s">
        <v>497</v>
      </c>
      <c r="AD350" s="73"/>
      <c r="AE350" s="73"/>
      <c r="AF350" s="73" t="s">
        <v>0</v>
      </c>
      <c r="AG350" s="73" t="s">
        <v>0</v>
      </c>
      <c r="AH350" s="73" t="s">
        <v>0</v>
      </c>
      <c r="AI350" s="73"/>
      <c r="AJ350" s="73"/>
      <c r="AK350" s="73" t="s">
        <v>31</v>
      </c>
      <c r="AL350" s="73" t="s">
        <v>7495</v>
      </c>
      <c r="AM350" s="73"/>
      <c r="AN350" s="73"/>
      <c r="AO350" s="73" t="s">
        <v>497</v>
      </c>
      <c r="AP350" s="73" t="s">
        <v>497</v>
      </c>
      <c r="AQ350" s="73"/>
      <c r="AR350" s="73" t="s">
        <v>7563</v>
      </c>
      <c r="AS350" s="73"/>
      <c r="AT350" s="73"/>
      <c r="AU350" s="73" t="s">
        <v>7497</v>
      </c>
      <c r="AV350" s="73" t="s">
        <v>980</v>
      </c>
      <c r="AW350" s="73" t="s">
        <v>7544</v>
      </c>
      <c r="AX350" s="73" t="s">
        <v>6</v>
      </c>
      <c r="AY350" s="73">
        <v>7</v>
      </c>
      <c r="AZ350" s="73"/>
      <c r="BA350" s="73">
        <v>1</v>
      </c>
      <c r="BB350" s="73" t="s">
        <v>7605</v>
      </c>
      <c r="BC350" s="73"/>
      <c r="BD350" s="73" t="s">
        <v>7498</v>
      </c>
      <c r="BE350" s="73"/>
      <c r="BF350" s="73"/>
      <c r="BG350" s="73"/>
      <c r="BH350" s="76"/>
    </row>
    <row r="351" spans="1:60" x14ac:dyDescent="0.25">
      <c r="A351" s="72">
        <v>375</v>
      </c>
      <c r="B351" s="73">
        <v>1964</v>
      </c>
      <c r="C351" s="73" t="s">
        <v>5354</v>
      </c>
      <c r="D351" s="73" t="s">
        <v>7908</v>
      </c>
      <c r="E351" s="73" t="s">
        <v>7911</v>
      </c>
      <c r="F351" s="73" t="s">
        <v>8244</v>
      </c>
      <c r="G351" s="73" t="s">
        <v>7912</v>
      </c>
      <c r="H351" s="74">
        <v>23578</v>
      </c>
      <c r="I351" s="73" t="s">
        <v>7569</v>
      </c>
      <c r="J351" s="73"/>
      <c r="K351" s="73" t="s">
        <v>2037</v>
      </c>
      <c r="L351" s="73" t="s">
        <v>7584</v>
      </c>
      <c r="M351" s="73"/>
      <c r="N351" s="73" t="s">
        <v>6</v>
      </c>
      <c r="O351" s="73" t="s">
        <v>217</v>
      </c>
      <c r="P351" s="73" t="s">
        <v>4679</v>
      </c>
      <c r="Q351" s="73" t="s">
        <v>7492</v>
      </c>
      <c r="R351" s="73">
        <v>4</v>
      </c>
      <c r="S351" s="73" t="s">
        <v>2631</v>
      </c>
      <c r="T351" s="73"/>
      <c r="U351" s="73"/>
      <c r="V351" s="73" t="s">
        <v>7910</v>
      </c>
      <c r="W351" s="73" t="s">
        <v>2090</v>
      </c>
      <c r="X351" s="73"/>
      <c r="Y351" s="73"/>
      <c r="Z351" s="73" t="s">
        <v>6</v>
      </c>
      <c r="AA351" s="73"/>
      <c r="AB351" s="75" t="e">
        <v>#VALUE!</v>
      </c>
      <c r="AC351" s="73" t="s">
        <v>497</v>
      </c>
      <c r="AD351" s="73" t="s">
        <v>7498</v>
      </c>
      <c r="AE351" s="73"/>
      <c r="AF351" s="73" t="s">
        <v>3</v>
      </c>
      <c r="AG351" s="73" t="s">
        <v>0</v>
      </c>
      <c r="AH351" s="73" t="s">
        <v>5</v>
      </c>
      <c r="AI351" s="73"/>
      <c r="AJ351" s="73"/>
      <c r="AK351" s="73" t="s">
        <v>556</v>
      </c>
      <c r="AL351" s="73" t="s">
        <v>810</v>
      </c>
      <c r="AM351" s="73" t="s">
        <v>497</v>
      </c>
      <c r="AN351" s="73" t="s">
        <v>7639</v>
      </c>
      <c r="AO351" s="73" t="s">
        <v>497</v>
      </c>
      <c r="AP351" s="73" t="s">
        <v>497</v>
      </c>
      <c r="AQ351" s="73"/>
      <c r="AR351" s="73"/>
      <c r="AS351" s="73"/>
      <c r="AT351" s="73"/>
      <c r="AU351" s="73" t="s">
        <v>7521</v>
      </c>
      <c r="AV351" s="73" t="s">
        <v>980</v>
      </c>
      <c r="AW351" s="73" t="s">
        <v>6</v>
      </c>
      <c r="AX351" s="73" t="s">
        <v>6</v>
      </c>
      <c r="AY351" s="73">
        <v>7</v>
      </c>
      <c r="AZ351" s="73"/>
      <c r="BA351" s="73">
        <v>1</v>
      </c>
      <c r="BB351" s="73" t="s">
        <v>7523</v>
      </c>
      <c r="BC351" s="73"/>
      <c r="BD351" s="73"/>
      <c r="BE351" s="73"/>
      <c r="BF351" s="73"/>
      <c r="BG351" s="73"/>
      <c r="BH351" s="76"/>
    </row>
    <row r="352" spans="1:60" x14ac:dyDescent="0.25">
      <c r="A352" s="72">
        <v>376</v>
      </c>
      <c r="B352" s="73">
        <v>1964</v>
      </c>
      <c r="C352" s="73" t="s">
        <v>5354</v>
      </c>
      <c r="D352" s="73" t="s">
        <v>7908</v>
      </c>
      <c r="E352" s="73" t="s">
        <v>7911</v>
      </c>
      <c r="F352" s="73" t="s">
        <v>8244</v>
      </c>
      <c r="G352" s="73" t="s">
        <v>7912</v>
      </c>
      <c r="H352" s="74">
        <v>23609</v>
      </c>
      <c r="I352" s="73" t="s">
        <v>7569</v>
      </c>
      <c r="J352" s="73"/>
      <c r="K352" s="73" t="s">
        <v>2037</v>
      </c>
      <c r="L352" s="73" t="s">
        <v>7584</v>
      </c>
      <c r="M352" s="73"/>
      <c r="N352" s="73" t="s">
        <v>6</v>
      </c>
      <c r="O352" s="73" t="s">
        <v>217</v>
      </c>
      <c r="P352" s="73" t="s">
        <v>7537</v>
      </c>
      <c r="Q352" s="73"/>
      <c r="R352" s="73">
        <v>0</v>
      </c>
      <c r="S352" s="73"/>
      <c r="T352" s="73"/>
      <c r="U352" s="73" t="s">
        <v>7830</v>
      </c>
      <c r="V352" s="73" t="s">
        <v>7910</v>
      </c>
      <c r="W352" s="73" t="s">
        <v>2090</v>
      </c>
      <c r="X352" s="73" t="s">
        <v>7498</v>
      </c>
      <c r="Y352" s="73"/>
      <c r="Z352" s="73"/>
      <c r="AA352" s="73"/>
      <c r="AB352" s="75">
        <v>10</v>
      </c>
      <c r="AC352" s="73"/>
      <c r="AD352" s="73" t="s">
        <v>7498</v>
      </c>
      <c r="AE352" s="73"/>
      <c r="AF352" s="73" t="s">
        <v>3</v>
      </c>
      <c r="AG352" s="73" t="s">
        <v>3</v>
      </c>
      <c r="AH352" s="73" t="s">
        <v>62</v>
      </c>
      <c r="AI352" s="73"/>
      <c r="AJ352" s="73"/>
      <c r="AK352" s="73" t="s">
        <v>1340</v>
      </c>
      <c r="AL352" s="73" t="s">
        <v>7495</v>
      </c>
      <c r="AM352" s="73"/>
      <c r="AN352" s="73" t="s">
        <v>7913</v>
      </c>
      <c r="AO352" s="73" t="s">
        <v>497</v>
      </c>
      <c r="AP352" s="73" t="s">
        <v>497</v>
      </c>
      <c r="AQ352" s="73"/>
      <c r="AR352" s="73"/>
      <c r="AS352" s="73"/>
      <c r="AT352" s="73"/>
      <c r="AU352" s="73" t="s">
        <v>7538</v>
      </c>
      <c r="AV352" s="73" t="s">
        <v>2915</v>
      </c>
      <c r="AW352" s="73" t="s">
        <v>980</v>
      </c>
      <c r="AX352" s="73" t="s">
        <v>2915</v>
      </c>
      <c r="AY352" s="73">
        <v>11</v>
      </c>
      <c r="AZ352" s="73"/>
      <c r="BA352" s="73">
        <v>1</v>
      </c>
      <c r="BB352" s="73" t="s">
        <v>7605</v>
      </c>
      <c r="BC352" s="73"/>
      <c r="BD352" s="73"/>
      <c r="BE352" s="73" t="s">
        <v>7566</v>
      </c>
      <c r="BF352" s="73" t="s">
        <v>7511</v>
      </c>
      <c r="BG352" s="73" t="s">
        <v>16</v>
      </c>
      <c r="BH352" s="76" t="s">
        <v>7717</v>
      </c>
    </row>
    <row r="353" spans="1:60" x14ac:dyDescent="0.25">
      <c r="A353" s="72">
        <v>377</v>
      </c>
      <c r="B353" s="73">
        <v>1964</v>
      </c>
      <c r="C353" s="73" t="s">
        <v>5354</v>
      </c>
      <c r="D353" s="73" t="s">
        <v>7908</v>
      </c>
      <c r="E353" s="73" t="s">
        <v>7911</v>
      </c>
      <c r="F353" s="73" t="s">
        <v>8244</v>
      </c>
      <c r="G353" s="73" t="s">
        <v>7912</v>
      </c>
      <c r="H353" s="74">
        <v>23609</v>
      </c>
      <c r="I353" s="73" t="s">
        <v>7569</v>
      </c>
      <c r="J353" s="73"/>
      <c r="K353" s="73" t="s">
        <v>2037</v>
      </c>
      <c r="L353" s="73" t="s">
        <v>7584</v>
      </c>
      <c r="M353" s="73"/>
      <c r="N353" s="73" t="s">
        <v>6</v>
      </c>
      <c r="O353" s="73" t="s">
        <v>217</v>
      </c>
      <c r="P353" s="73" t="s">
        <v>7541</v>
      </c>
      <c r="Q353" s="73" t="s">
        <v>7542</v>
      </c>
      <c r="R353" s="73">
        <v>4</v>
      </c>
      <c r="S353" s="73" t="s">
        <v>7516</v>
      </c>
      <c r="T353" s="73" t="s">
        <v>7905</v>
      </c>
      <c r="U353" s="73" t="s">
        <v>7830</v>
      </c>
      <c r="V353" s="73" t="s">
        <v>7910</v>
      </c>
      <c r="W353" s="73" t="s">
        <v>2090</v>
      </c>
      <c r="X353" s="73"/>
      <c r="Y353" s="73"/>
      <c r="Z353" s="73" t="s">
        <v>2915</v>
      </c>
      <c r="AA353" s="73"/>
      <c r="AB353" s="75" t="e">
        <v>#VALUE!</v>
      </c>
      <c r="AC353" s="73" t="s">
        <v>497</v>
      </c>
      <c r="AD353" s="73" t="s">
        <v>7498</v>
      </c>
      <c r="AE353" s="73"/>
      <c r="AF353" s="73" t="s">
        <v>131</v>
      </c>
      <c r="AG353" s="73" t="s">
        <v>131</v>
      </c>
      <c r="AH353" s="73" t="s">
        <v>310</v>
      </c>
      <c r="AI353" s="73"/>
      <c r="AJ353" s="73"/>
      <c r="AK353" s="73" t="s">
        <v>625</v>
      </c>
      <c r="AL353" s="73" t="s">
        <v>7533</v>
      </c>
      <c r="AM353" s="73" t="s">
        <v>497</v>
      </c>
      <c r="AN353" s="73" t="s">
        <v>7913</v>
      </c>
      <c r="AO353" s="73" t="s">
        <v>497</v>
      </c>
      <c r="AP353" s="73" t="s">
        <v>497</v>
      </c>
      <c r="AQ353" s="73"/>
      <c r="AR353" s="73"/>
      <c r="AS353" s="73"/>
      <c r="AT353" s="73"/>
      <c r="AU353" s="73" t="s">
        <v>7497</v>
      </c>
      <c r="AV353" s="73" t="s">
        <v>980</v>
      </c>
      <c r="AW353" s="73" t="s">
        <v>339</v>
      </c>
      <c r="AX353" s="73" t="s">
        <v>6</v>
      </c>
      <c r="AY353" s="73">
        <v>6</v>
      </c>
      <c r="AZ353" s="73"/>
      <c r="BA353" s="73">
        <v>1</v>
      </c>
      <c r="BB353" s="73" t="s">
        <v>7523</v>
      </c>
      <c r="BC353" s="73"/>
      <c r="BD353" s="73"/>
      <c r="BE353" s="73"/>
      <c r="BF353" s="73"/>
      <c r="BG353" s="73"/>
      <c r="BH353" s="76"/>
    </row>
    <row r="354" spans="1:60" x14ac:dyDescent="0.25">
      <c r="A354" s="72">
        <v>378</v>
      </c>
      <c r="B354" s="73">
        <v>1964</v>
      </c>
      <c r="C354" s="73" t="s">
        <v>5354</v>
      </c>
      <c r="D354" s="73" t="s">
        <v>7908</v>
      </c>
      <c r="E354" s="73" t="s">
        <v>7911</v>
      </c>
      <c r="F354" s="73" t="s">
        <v>8244</v>
      </c>
      <c r="G354" s="73" t="s">
        <v>7912</v>
      </c>
      <c r="H354" s="74">
        <v>23609</v>
      </c>
      <c r="I354" s="73" t="s">
        <v>7569</v>
      </c>
      <c r="J354" s="73"/>
      <c r="K354" s="73" t="s">
        <v>2037</v>
      </c>
      <c r="L354" s="73" t="s">
        <v>7584</v>
      </c>
      <c r="M354" s="73"/>
      <c r="N354" s="73" t="s">
        <v>6</v>
      </c>
      <c r="O354" s="73" t="s">
        <v>217</v>
      </c>
      <c r="P354" s="73" t="s">
        <v>4679</v>
      </c>
      <c r="Q354" s="73" t="s">
        <v>7492</v>
      </c>
      <c r="R354" s="73">
        <v>4</v>
      </c>
      <c r="S354" s="73" t="s">
        <v>2631</v>
      </c>
      <c r="T354" s="73" t="s">
        <v>7905</v>
      </c>
      <c r="U354" s="73"/>
      <c r="V354" s="73" t="s">
        <v>7910</v>
      </c>
      <c r="W354" s="73" t="s">
        <v>2090</v>
      </c>
      <c r="X354" s="73"/>
      <c r="Y354" s="73"/>
      <c r="Z354" s="73" t="s">
        <v>6</v>
      </c>
      <c r="AA354" s="73"/>
      <c r="AB354" s="75" t="e">
        <v>#VALUE!</v>
      </c>
      <c r="AC354" s="73" t="s">
        <v>497</v>
      </c>
      <c r="AD354" s="73"/>
      <c r="AE354" s="73"/>
      <c r="AF354" s="73" t="s">
        <v>0</v>
      </c>
      <c r="AG354" s="73" t="s">
        <v>0</v>
      </c>
      <c r="AH354" s="73" t="s">
        <v>0</v>
      </c>
      <c r="AI354" s="73"/>
      <c r="AJ354" s="73"/>
      <c r="AK354" s="73" t="s">
        <v>556</v>
      </c>
      <c r="AL354" s="73" t="s">
        <v>7495</v>
      </c>
      <c r="AM354" s="73"/>
      <c r="AN354" s="73"/>
      <c r="AO354" s="73" t="s">
        <v>497</v>
      </c>
      <c r="AP354" s="73" t="s">
        <v>497</v>
      </c>
      <c r="AQ354" s="73"/>
      <c r="AR354" s="73"/>
      <c r="AS354" s="73"/>
      <c r="AT354" s="73"/>
      <c r="AU354" s="73" t="s">
        <v>7497</v>
      </c>
      <c r="AV354" s="73" t="s">
        <v>980</v>
      </c>
      <c r="AW354" s="73" t="s">
        <v>6</v>
      </c>
      <c r="AX354" s="73" t="s">
        <v>6</v>
      </c>
      <c r="AY354" s="73">
        <v>7</v>
      </c>
      <c r="AZ354" s="73"/>
      <c r="BA354" s="73">
        <v>1</v>
      </c>
      <c r="BB354" s="73" t="s">
        <v>7523</v>
      </c>
      <c r="BC354" s="73"/>
      <c r="BD354" s="73"/>
      <c r="BE354" s="73"/>
      <c r="BF354" s="73"/>
      <c r="BG354" s="73"/>
      <c r="BH354" s="76"/>
    </row>
    <row r="355" spans="1:60" x14ac:dyDescent="0.25">
      <c r="A355" s="72">
        <v>439</v>
      </c>
      <c r="B355" s="73">
        <v>1965</v>
      </c>
      <c r="C355" s="73" t="s">
        <v>5354</v>
      </c>
      <c r="D355" s="73" t="s">
        <v>7908</v>
      </c>
      <c r="E355" s="73" t="s">
        <v>7914</v>
      </c>
      <c r="F355" s="73" t="s">
        <v>8244</v>
      </c>
      <c r="G355" s="73" t="s">
        <v>7915</v>
      </c>
      <c r="H355" s="74">
        <v>23875</v>
      </c>
      <c r="I355" s="73"/>
      <c r="J355" s="73"/>
      <c r="K355" s="73"/>
      <c r="L355" s="73"/>
      <c r="M355" s="73"/>
      <c r="N355" s="73" t="s">
        <v>6</v>
      </c>
      <c r="O355" s="73" t="s">
        <v>217</v>
      </c>
      <c r="P355" s="73"/>
      <c r="Q355" s="73"/>
      <c r="R355" s="73">
        <v>0</v>
      </c>
      <c r="S355" s="73"/>
      <c r="T355" s="73"/>
      <c r="U355" s="73"/>
      <c r="V355" s="73"/>
      <c r="W355" s="73"/>
      <c r="X355" s="73"/>
      <c r="Y355" s="73"/>
      <c r="Z355" s="73" t="s">
        <v>1605</v>
      </c>
      <c r="AA355" s="73"/>
      <c r="AB355" s="75">
        <v>10</v>
      </c>
      <c r="AC355" s="73"/>
      <c r="AD355" s="73"/>
      <c r="AE355" s="73"/>
      <c r="AF355" s="73" t="s">
        <v>5</v>
      </c>
      <c r="AG355" s="73" t="s">
        <v>5</v>
      </c>
      <c r="AH355" s="73" t="s">
        <v>497</v>
      </c>
      <c r="AI355" s="73" t="s">
        <v>5</v>
      </c>
      <c r="AJ355" s="73"/>
      <c r="AK355" s="73" t="s">
        <v>1144</v>
      </c>
      <c r="AL355" s="73" t="s">
        <v>7533</v>
      </c>
      <c r="AM355" s="73"/>
      <c r="AN355" s="73"/>
      <c r="AO355" s="73" t="s">
        <v>497</v>
      </c>
      <c r="AP355" s="73" t="s">
        <v>497</v>
      </c>
      <c r="AQ355" s="73"/>
      <c r="AR355" s="73" t="s">
        <v>7563</v>
      </c>
      <c r="AS355" s="73"/>
      <c r="AT355" s="73"/>
      <c r="AU355" s="73"/>
      <c r="AV355" s="73"/>
      <c r="AW355" s="73"/>
      <c r="AX355" s="73"/>
      <c r="AY355" s="73">
        <v>0</v>
      </c>
      <c r="AZ355" s="73"/>
      <c r="BA355" s="73">
        <v>0</v>
      </c>
      <c r="BB355" s="73"/>
      <c r="BC355" s="73"/>
      <c r="BD355" s="73"/>
      <c r="BE355" s="73"/>
      <c r="BF355" s="73"/>
      <c r="BG355" s="73"/>
      <c r="BH355" s="76"/>
    </row>
    <row r="356" spans="1:60" x14ac:dyDescent="0.25">
      <c r="A356" s="72">
        <v>440</v>
      </c>
      <c r="B356" s="73">
        <v>1964</v>
      </c>
      <c r="C356" s="73" t="s">
        <v>5354</v>
      </c>
      <c r="D356" s="73" t="s">
        <v>7908</v>
      </c>
      <c r="E356" s="73" t="s">
        <v>7911</v>
      </c>
      <c r="F356" s="73" t="s">
        <v>8244</v>
      </c>
      <c r="G356" s="73" t="s">
        <v>7915</v>
      </c>
      <c r="H356" s="74">
        <v>23377</v>
      </c>
      <c r="I356" s="73" t="s">
        <v>7569</v>
      </c>
      <c r="J356" s="73"/>
      <c r="K356" s="73" t="s">
        <v>2037</v>
      </c>
      <c r="L356" s="73" t="s">
        <v>7584</v>
      </c>
      <c r="M356" s="73"/>
      <c r="N356" s="73" t="s">
        <v>6</v>
      </c>
      <c r="O356" s="73" t="s">
        <v>217</v>
      </c>
      <c r="P356" s="73" t="s">
        <v>980</v>
      </c>
      <c r="Q356" s="73" t="s">
        <v>1607</v>
      </c>
      <c r="R356" s="73">
        <v>3</v>
      </c>
      <c r="S356" s="73" t="s">
        <v>7720</v>
      </c>
      <c r="T356" s="73"/>
      <c r="U356" s="73"/>
      <c r="V356" s="73"/>
      <c r="W356" s="73"/>
      <c r="X356" s="73"/>
      <c r="Y356" s="73"/>
      <c r="Z356" s="73" t="s">
        <v>1605</v>
      </c>
      <c r="AA356" s="73"/>
      <c r="AB356" s="75">
        <v>10</v>
      </c>
      <c r="AC356" s="73" t="s">
        <v>0</v>
      </c>
      <c r="AD356" s="73"/>
      <c r="AE356" s="73"/>
      <c r="AF356" s="73" t="s">
        <v>0</v>
      </c>
      <c r="AG356" s="73" t="s">
        <v>131</v>
      </c>
      <c r="AH356" s="73" t="s">
        <v>0</v>
      </c>
      <c r="AI356" s="73" t="s">
        <v>5</v>
      </c>
      <c r="AJ356" s="73"/>
      <c r="AK356" s="73" t="s">
        <v>547</v>
      </c>
      <c r="AL356" s="73" t="s">
        <v>7495</v>
      </c>
      <c r="AM356" s="73"/>
      <c r="AN356" s="73"/>
      <c r="AO356" s="73"/>
      <c r="AP356" s="73"/>
      <c r="AQ356" s="73"/>
      <c r="AR356" s="73"/>
      <c r="AS356" s="73"/>
      <c r="AT356" s="73"/>
      <c r="AU356" s="73" t="s">
        <v>7521</v>
      </c>
      <c r="AV356" s="73" t="s">
        <v>980</v>
      </c>
      <c r="AW356" s="73" t="s">
        <v>6</v>
      </c>
      <c r="AX356" s="73" t="s">
        <v>2915</v>
      </c>
      <c r="AY356" s="73">
        <v>6</v>
      </c>
      <c r="AZ356" s="73"/>
      <c r="BA356" s="73">
        <v>1</v>
      </c>
      <c r="BB356" s="73" t="s">
        <v>7605</v>
      </c>
      <c r="BC356" s="73"/>
      <c r="BD356" s="73" t="s">
        <v>7498</v>
      </c>
      <c r="BE356" s="73"/>
      <c r="BF356" s="73"/>
      <c r="BG356" s="73"/>
      <c r="BH356" s="76"/>
    </row>
    <row r="357" spans="1:60" x14ac:dyDescent="0.25">
      <c r="A357" s="72">
        <v>958</v>
      </c>
      <c r="B357" s="73">
        <v>1989</v>
      </c>
      <c r="C357" s="73" t="s">
        <v>5354</v>
      </c>
      <c r="D357" s="73" t="s">
        <v>7671</v>
      </c>
      <c r="E357" s="73" t="s">
        <v>8252</v>
      </c>
      <c r="F357" s="73" t="s">
        <v>7916</v>
      </c>
      <c r="G357" s="73" t="s">
        <v>7917</v>
      </c>
      <c r="H357" s="74">
        <v>32606</v>
      </c>
      <c r="I357" s="73" t="s">
        <v>6912</v>
      </c>
      <c r="J357" s="73"/>
      <c r="K357" s="73" t="s">
        <v>783</v>
      </c>
      <c r="L357" s="73" t="s">
        <v>6912</v>
      </c>
      <c r="M357" s="73"/>
      <c r="N357" s="73" t="s">
        <v>7541</v>
      </c>
      <c r="O357" s="73" t="s">
        <v>7829</v>
      </c>
      <c r="P357" s="73" t="s">
        <v>4679</v>
      </c>
      <c r="Q357" s="73" t="s">
        <v>7492</v>
      </c>
      <c r="R357" s="73">
        <v>4</v>
      </c>
      <c r="S357" s="73" t="s">
        <v>2631</v>
      </c>
      <c r="T357" s="73"/>
      <c r="U357" s="73" t="s">
        <v>7918</v>
      </c>
      <c r="V357" s="73"/>
      <c r="W357" s="73"/>
      <c r="X357" s="73"/>
      <c r="Y357" s="73"/>
      <c r="Z357" s="73"/>
      <c r="AA357" s="73"/>
      <c r="AB357" s="75">
        <v>3</v>
      </c>
      <c r="AC357" s="73" t="s">
        <v>497</v>
      </c>
      <c r="AD357" s="73"/>
      <c r="AE357" s="73"/>
      <c r="AF357" s="73" t="s">
        <v>0</v>
      </c>
      <c r="AG357" s="73" t="s">
        <v>0</v>
      </c>
      <c r="AH357" s="73" t="s">
        <v>0</v>
      </c>
      <c r="AI357" s="73"/>
      <c r="AJ357" s="73"/>
      <c r="AK357" s="73" t="s">
        <v>1138</v>
      </c>
      <c r="AL357" s="73" t="s">
        <v>7495</v>
      </c>
      <c r="AM357" s="73"/>
      <c r="AN357" s="73"/>
      <c r="AO357" s="73"/>
      <c r="AP357" s="73"/>
      <c r="AQ357" s="73"/>
      <c r="AR357" s="73"/>
      <c r="AS357" s="73"/>
      <c r="AT357" s="73"/>
      <c r="AU357" s="73" t="s">
        <v>7538</v>
      </c>
      <c r="AV357" s="73" t="s">
        <v>6</v>
      </c>
      <c r="AW357" s="73" t="s">
        <v>6</v>
      </c>
      <c r="AX357" s="73" t="s">
        <v>6</v>
      </c>
      <c r="AY357" s="73">
        <v>10</v>
      </c>
      <c r="AZ357" s="73" t="s">
        <v>7507</v>
      </c>
      <c r="BA357" s="73">
        <v>1</v>
      </c>
      <c r="BB357" s="73"/>
      <c r="BC357" s="73"/>
      <c r="BD357" s="73"/>
      <c r="BE357" s="73"/>
      <c r="BF357" s="73"/>
      <c r="BG357" s="73"/>
      <c r="BH357" s="76"/>
    </row>
    <row r="358" spans="1:60" x14ac:dyDescent="0.25">
      <c r="A358" s="72">
        <v>959</v>
      </c>
      <c r="B358" s="73">
        <v>1989</v>
      </c>
      <c r="C358" s="73" t="s">
        <v>5354</v>
      </c>
      <c r="D358" s="73" t="s">
        <v>7825</v>
      </c>
      <c r="E358" s="73" t="s">
        <v>7825</v>
      </c>
      <c r="F358" s="73" t="s">
        <v>7534</v>
      </c>
      <c r="G358" s="73" t="s">
        <v>7919</v>
      </c>
      <c r="H358" s="74">
        <v>32604</v>
      </c>
      <c r="I358" s="73" t="s">
        <v>4710</v>
      </c>
      <c r="J358" s="73"/>
      <c r="K358" s="73" t="s">
        <v>783</v>
      </c>
      <c r="L358" s="73" t="s">
        <v>7836</v>
      </c>
      <c r="M358" s="73"/>
      <c r="N358" s="73" t="s">
        <v>7541</v>
      </c>
      <c r="O358" s="73" t="s">
        <v>7829</v>
      </c>
      <c r="P358" s="73" t="s">
        <v>6</v>
      </c>
      <c r="Q358" s="73"/>
      <c r="R358" s="73">
        <v>0</v>
      </c>
      <c r="S358" s="73"/>
      <c r="T358" s="73"/>
      <c r="U358" s="73" t="s">
        <v>7830</v>
      </c>
      <c r="V358" s="73" t="s">
        <v>7604</v>
      </c>
      <c r="W358" s="73" t="s">
        <v>7527</v>
      </c>
      <c r="X358" s="73" t="s">
        <v>7498</v>
      </c>
      <c r="Y358" s="73" t="s">
        <v>7492</v>
      </c>
      <c r="Z358" s="73"/>
      <c r="AA358" s="73"/>
      <c r="AB358" s="75">
        <v>3</v>
      </c>
      <c r="AC358" s="73" t="s">
        <v>497</v>
      </c>
      <c r="AD358" s="73"/>
      <c r="AE358" s="73"/>
      <c r="AF358" s="73" t="s">
        <v>131</v>
      </c>
      <c r="AG358" s="73" t="s">
        <v>131</v>
      </c>
      <c r="AH358" s="73" t="s">
        <v>310</v>
      </c>
      <c r="AI358" s="73"/>
      <c r="AJ358" s="73"/>
      <c r="AK358" s="73" t="s">
        <v>307</v>
      </c>
      <c r="AL358" s="73" t="s">
        <v>7495</v>
      </c>
      <c r="AM358" s="73"/>
      <c r="AN358" s="73"/>
      <c r="AO358" s="73"/>
      <c r="AP358" s="73"/>
      <c r="AQ358" s="73"/>
      <c r="AR358" s="73"/>
      <c r="AS358" s="73"/>
      <c r="AT358" s="73"/>
      <c r="AU358" s="73" t="s">
        <v>7538</v>
      </c>
      <c r="AV358" s="73" t="s">
        <v>6</v>
      </c>
      <c r="AW358" s="73" t="s">
        <v>6</v>
      </c>
      <c r="AX358" s="73" t="s">
        <v>6</v>
      </c>
      <c r="AY358" s="73">
        <v>6</v>
      </c>
      <c r="AZ358" s="73" t="s">
        <v>7507</v>
      </c>
      <c r="BA358" s="73">
        <v>1</v>
      </c>
      <c r="BB358" s="73"/>
      <c r="BC358" s="73"/>
      <c r="BD358" s="73"/>
      <c r="BE358" s="73"/>
      <c r="BF358" s="73"/>
      <c r="BG358" s="73"/>
      <c r="BH358" s="76"/>
    </row>
    <row r="359" spans="1:60" x14ac:dyDescent="0.25">
      <c r="A359" s="72">
        <v>960</v>
      </c>
      <c r="B359" s="73">
        <v>1989</v>
      </c>
      <c r="C359" s="73" t="s">
        <v>5354</v>
      </c>
      <c r="D359" s="73" t="s">
        <v>7825</v>
      </c>
      <c r="E359" s="73" t="s">
        <v>8252</v>
      </c>
      <c r="F359" s="73" t="s">
        <v>7920</v>
      </c>
      <c r="G359" s="73" t="s">
        <v>7917</v>
      </c>
      <c r="H359" s="74">
        <v>32588</v>
      </c>
      <c r="I359" s="73" t="s">
        <v>6912</v>
      </c>
      <c r="J359" s="73"/>
      <c r="K359" s="73" t="s">
        <v>783</v>
      </c>
      <c r="L359" s="73" t="s">
        <v>6912</v>
      </c>
      <c r="M359" s="73"/>
      <c r="N359" s="73" t="s">
        <v>7541</v>
      </c>
      <c r="O359" s="73" t="s">
        <v>7829</v>
      </c>
      <c r="P359" s="73" t="s">
        <v>4679</v>
      </c>
      <c r="Q359" s="73" t="s">
        <v>7492</v>
      </c>
      <c r="R359" s="73">
        <v>4</v>
      </c>
      <c r="S359" s="73" t="s">
        <v>2631</v>
      </c>
      <c r="T359" s="73"/>
      <c r="U359" s="73" t="s">
        <v>7918</v>
      </c>
      <c r="V359" s="73"/>
      <c r="W359" s="73"/>
      <c r="X359" s="73"/>
      <c r="Y359" s="73"/>
      <c r="Z359" s="73"/>
      <c r="AA359" s="73"/>
      <c r="AB359" s="75">
        <v>3</v>
      </c>
      <c r="AC359" s="73" t="s">
        <v>497</v>
      </c>
      <c r="AD359" s="73"/>
      <c r="AE359" s="73"/>
      <c r="AF359" s="73"/>
      <c r="AG359" s="73"/>
      <c r="AH359" s="73"/>
      <c r="AI359" s="73"/>
      <c r="AJ359" s="73"/>
      <c r="AK359" s="73" t="s">
        <v>625</v>
      </c>
      <c r="AL359" s="73" t="s">
        <v>7495</v>
      </c>
      <c r="AM359" s="73"/>
      <c r="AN359" s="73"/>
      <c r="AO359" s="73"/>
      <c r="AP359" s="73"/>
      <c r="AQ359" s="73"/>
      <c r="AR359" s="73"/>
      <c r="AS359" s="73"/>
      <c r="AT359" s="73"/>
      <c r="AU359" s="73" t="s">
        <v>7521</v>
      </c>
      <c r="AV359" s="73" t="s">
        <v>2915</v>
      </c>
      <c r="AW359" s="73" t="s">
        <v>2915</v>
      </c>
      <c r="AX359" s="73" t="s">
        <v>980</v>
      </c>
      <c r="AY359" s="73">
        <v>7</v>
      </c>
      <c r="AZ359" s="73" t="s">
        <v>7507</v>
      </c>
      <c r="BA359" s="73">
        <v>1</v>
      </c>
      <c r="BB359" s="73" t="s">
        <v>7515</v>
      </c>
      <c r="BC359" s="73"/>
      <c r="BD359" s="73" t="s">
        <v>7498</v>
      </c>
      <c r="BE359" s="73"/>
      <c r="BF359" s="73"/>
      <c r="BG359" s="73"/>
      <c r="BH359" s="76"/>
    </row>
    <row r="360" spans="1:60" x14ac:dyDescent="0.25">
      <c r="A360" s="72">
        <v>1001</v>
      </c>
      <c r="B360" s="73">
        <v>1990</v>
      </c>
      <c r="C360" s="73" t="s">
        <v>5354</v>
      </c>
      <c r="D360" s="73" t="s">
        <v>7671</v>
      </c>
      <c r="E360" s="73" t="s">
        <v>7671</v>
      </c>
      <c r="F360" s="73"/>
      <c r="G360" s="73" t="s">
        <v>7921</v>
      </c>
      <c r="H360" s="74">
        <v>33178</v>
      </c>
      <c r="I360" s="73" t="s">
        <v>7706</v>
      </c>
      <c r="J360" s="73"/>
      <c r="K360" s="73" t="s">
        <v>783</v>
      </c>
      <c r="L360" s="73" t="s">
        <v>7706</v>
      </c>
      <c r="M360" s="73"/>
      <c r="N360" s="73" t="s">
        <v>7541</v>
      </c>
      <c r="O360" s="73" t="s">
        <v>7829</v>
      </c>
      <c r="P360" s="73" t="s">
        <v>4679</v>
      </c>
      <c r="Q360" s="73" t="s">
        <v>7492</v>
      </c>
      <c r="R360" s="73">
        <v>4</v>
      </c>
      <c r="S360" s="73" t="s">
        <v>2631</v>
      </c>
      <c r="T360" s="73"/>
      <c r="U360" s="73"/>
      <c r="V360" s="73"/>
      <c r="W360" s="73"/>
      <c r="X360" s="73"/>
      <c r="Y360" s="73"/>
      <c r="Z360" s="73" t="s">
        <v>6</v>
      </c>
      <c r="AA360" s="73"/>
      <c r="AB360" s="75">
        <v>0</v>
      </c>
      <c r="AC360" s="73" t="s">
        <v>497</v>
      </c>
      <c r="AD360" s="73"/>
      <c r="AE360" s="73"/>
      <c r="AF360" s="73" t="s">
        <v>0</v>
      </c>
      <c r="AG360" s="73" t="s">
        <v>0</v>
      </c>
      <c r="AH360" s="73" t="s">
        <v>131</v>
      </c>
      <c r="AI360" s="73"/>
      <c r="AJ360" s="73"/>
      <c r="AK360" s="73" t="s">
        <v>1138</v>
      </c>
      <c r="AL360" s="73" t="s">
        <v>7495</v>
      </c>
      <c r="AM360" s="73"/>
      <c r="AN360" s="73"/>
      <c r="AO360" s="73"/>
      <c r="AP360" s="73"/>
      <c r="AQ360" s="73"/>
      <c r="AR360" s="73"/>
      <c r="AS360" s="73"/>
      <c r="AT360" s="73"/>
      <c r="AU360" s="73" t="s">
        <v>7521</v>
      </c>
      <c r="AV360" s="73" t="s">
        <v>2915</v>
      </c>
      <c r="AW360" s="73" t="s">
        <v>2915</v>
      </c>
      <c r="AX360" s="73" t="s">
        <v>980</v>
      </c>
      <c r="AY360" s="73">
        <v>7</v>
      </c>
      <c r="AZ360" s="73"/>
      <c r="BA360" s="73">
        <v>1</v>
      </c>
      <c r="BB360" s="73" t="s">
        <v>7572</v>
      </c>
      <c r="BC360" s="73"/>
      <c r="BD360" s="73" t="s">
        <v>7498</v>
      </c>
      <c r="BE360" s="73"/>
      <c r="BF360" s="73"/>
      <c r="BG360" s="73"/>
      <c r="BH360" s="76"/>
    </row>
    <row r="361" spans="1:60" x14ac:dyDescent="0.25">
      <c r="A361" s="72">
        <v>829</v>
      </c>
      <c r="B361" s="73">
        <v>1965</v>
      </c>
      <c r="C361" s="73" t="s">
        <v>5888</v>
      </c>
      <c r="D361" s="73" t="s">
        <v>7922</v>
      </c>
      <c r="E361" s="73" t="s">
        <v>7923</v>
      </c>
      <c r="F361" s="73" t="s">
        <v>7924</v>
      </c>
      <c r="G361" s="73" t="s">
        <v>8395</v>
      </c>
      <c r="H361" s="74">
        <v>23866</v>
      </c>
      <c r="I361" s="73" t="s">
        <v>7569</v>
      </c>
      <c r="J361" s="73"/>
      <c r="K361" s="73" t="s">
        <v>2156</v>
      </c>
      <c r="L361" s="73"/>
      <c r="M361" s="73"/>
      <c r="N361" s="73" t="s">
        <v>980</v>
      </c>
      <c r="O361" s="73" t="s">
        <v>839</v>
      </c>
      <c r="P361" s="73"/>
      <c r="Q361" s="73"/>
      <c r="R361" s="73">
        <v>0</v>
      </c>
      <c r="S361" s="73"/>
      <c r="T361" s="73"/>
      <c r="U361" s="73" t="s">
        <v>7525</v>
      </c>
      <c r="V361" s="73"/>
      <c r="W361" s="73"/>
      <c r="X361" s="73"/>
      <c r="Y361" s="73"/>
      <c r="Z361" s="73" t="s">
        <v>6</v>
      </c>
      <c r="AA361" s="73"/>
      <c r="AB361" s="75">
        <v>2</v>
      </c>
      <c r="AC361" s="73" t="s">
        <v>497</v>
      </c>
      <c r="AD361" s="73" t="s">
        <v>7498</v>
      </c>
      <c r="AE361" s="73"/>
      <c r="AF361" s="73" t="s">
        <v>131</v>
      </c>
      <c r="AG361" s="73" t="s">
        <v>131</v>
      </c>
      <c r="AH361" s="73" t="s">
        <v>3</v>
      </c>
      <c r="AI361" s="73"/>
      <c r="AJ361" s="73"/>
      <c r="AK361" s="73" t="s">
        <v>962</v>
      </c>
      <c r="AL361" s="73" t="s">
        <v>7495</v>
      </c>
      <c r="AM361" s="73"/>
      <c r="AN361" s="73"/>
      <c r="AO361" s="73" t="s">
        <v>497</v>
      </c>
      <c r="AP361" s="73" t="s">
        <v>497</v>
      </c>
      <c r="AQ361" s="73"/>
      <c r="AR361" s="73" t="s">
        <v>7563</v>
      </c>
      <c r="AS361" s="73"/>
      <c r="AT361" s="73"/>
      <c r="AU361" s="73" t="s">
        <v>7505</v>
      </c>
      <c r="AV361" s="73" t="s">
        <v>980</v>
      </c>
      <c r="AW361" s="73" t="s">
        <v>6</v>
      </c>
      <c r="AX361" s="73" t="s">
        <v>6</v>
      </c>
      <c r="AY361" s="73">
        <v>6</v>
      </c>
      <c r="AZ361" s="73"/>
      <c r="BA361" s="73">
        <v>1</v>
      </c>
      <c r="BB361" s="73" t="s">
        <v>7515</v>
      </c>
      <c r="BC361" s="73"/>
      <c r="BD361" s="73" t="s">
        <v>7498</v>
      </c>
      <c r="BE361" s="73"/>
      <c r="BF361" s="73"/>
      <c r="BG361" s="73"/>
      <c r="BH361" s="76"/>
    </row>
    <row r="362" spans="1:60" x14ac:dyDescent="0.25">
      <c r="A362" s="72">
        <v>830</v>
      </c>
      <c r="B362" s="73">
        <v>1965</v>
      </c>
      <c r="C362" s="73" t="s">
        <v>5888</v>
      </c>
      <c r="D362" s="73" t="s">
        <v>7691</v>
      </c>
      <c r="E362" s="73" t="s">
        <v>7925</v>
      </c>
      <c r="F362" s="73" t="s">
        <v>7926</v>
      </c>
      <c r="G362" s="73" t="s">
        <v>8395</v>
      </c>
      <c r="H362" s="73"/>
      <c r="I362" s="73" t="s">
        <v>7578</v>
      </c>
      <c r="J362" s="73"/>
      <c r="K362" s="73" t="s">
        <v>2156</v>
      </c>
      <c r="L362" s="73"/>
      <c r="M362" s="73"/>
      <c r="N362" s="73" t="s">
        <v>980</v>
      </c>
      <c r="O362" s="73" t="s">
        <v>839</v>
      </c>
      <c r="P362" s="73"/>
      <c r="Q362" s="73"/>
      <c r="R362" s="73">
        <v>0</v>
      </c>
      <c r="S362" s="73"/>
      <c r="T362" s="73" t="s">
        <v>7516</v>
      </c>
      <c r="U362" s="73" t="s">
        <v>7525</v>
      </c>
      <c r="V362" s="73"/>
      <c r="W362" s="73"/>
      <c r="X362" s="73"/>
      <c r="Y362" s="73"/>
      <c r="Z362" s="73" t="s">
        <v>2915</v>
      </c>
      <c r="AA362" s="73"/>
      <c r="AB362" s="75" t="e">
        <v>#VALUE!</v>
      </c>
      <c r="AC362" s="73" t="s">
        <v>497</v>
      </c>
      <c r="AD362" s="73" t="s">
        <v>7520</v>
      </c>
      <c r="AE362" s="73"/>
      <c r="AF362" s="73" t="s">
        <v>131</v>
      </c>
      <c r="AG362" s="73" t="s">
        <v>0</v>
      </c>
      <c r="AH362" s="73" t="s">
        <v>0</v>
      </c>
      <c r="AI362" s="73"/>
      <c r="AJ362" s="73" t="s">
        <v>404</v>
      </c>
      <c r="AK362" s="73" t="s">
        <v>1040</v>
      </c>
      <c r="AL362" s="73" t="s">
        <v>7495</v>
      </c>
      <c r="AM362" s="73"/>
      <c r="AN362" s="73"/>
      <c r="AO362" s="73" t="s">
        <v>497</v>
      </c>
      <c r="AP362" s="73" t="s">
        <v>497</v>
      </c>
      <c r="AQ362" s="73"/>
      <c r="AR362" s="73" t="s">
        <v>7563</v>
      </c>
      <c r="AS362" s="73"/>
      <c r="AT362" s="73"/>
      <c r="AU362" s="73" t="s">
        <v>7538</v>
      </c>
      <c r="AV362" s="73" t="s">
        <v>6</v>
      </c>
      <c r="AW362" s="73" t="s">
        <v>6</v>
      </c>
      <c r="AX362" s="73" t="s">
        <v>6</v>
      </c>
      <c r="AY362" s="73">
        <v>9</v>
      </c>
      <c r="AZ362" s="73"/>
      <c r="BA362" s="73">
        <v>1</v>
      </c>
      <c r="BB362" s="73" t="s">
        <v>7508</v>
      </c>
      <c r="BC362" s="73"/>
      <c r="BD362" s="73" t="s">
        <v>7498</v>
      </c>
      <c r="BE362" s="73"/>
      <c r="BF362" s="73"/>
      <c r="BG362" s="73"/>
      <c r="BH362" s="76"/>
    </row>
    <row r="363" spans="1:60" x14ac:dyDescent="0.25">
      <c r="A363" s="72">
        <v>831</v>
      </c>
      <c r="B363" s="73">
        <v>1965</v>
      </c>
      <c r="C363" s="73" t="s">
        <v>5888</v>
      </c>
      <c r="D363" s="73" t="s">
        <v>7691</v>
      </c>
      <c r="E363" s="73" t="s">
        <v>7925</v>
      </c>
      <c r="F363" s="73" t="s">
        <v>7926</v>
      </c>
      <c r="G363" s="73" t="s">
        <v>8395</v>
      </c>
      <c r="H363" s="74">
        <v>23905</v>
      </c>
      <c r="I363" s="73" t="s">
        <v>7578</v>
      </c>
      <c r="J363" s="73"/>
      <c r="K363" s="73" t="s">
        <v>2156</v>
      </c>
      <c r="L363" s="73"/>
      <c r="M363" s="73"/>
      <c r="N363" s="73" t="s">
        <v>980</v>
      </c>
      <c r="O363" s="73" t="s">
        <v>839</v>
      </c>
      <c r="P363" s="73" t="s">
        <v>7523</v>
      </c>
      <c r="Q363" s="73"/>
      <c r="R363" s="73">
        <v>0</v>
      </c>
      <c r="S363" s="73"/>
      <c r="T363" s="73"/>
      <c r="U363" s="73" t="s">
        <v>7525</v>
      </c>
      <c r="V363" s="73"/>
      <c r="W363" s="73"/>
      <c r="X363" s="73"/>
      <c r="Y363" s="73"/>
      <c r="Z363" s="73" t="s">
        <v>6</v>
      </c>
      <c r="AA363" s="73"/>
      <c r="AB363" s="75" t="e">
        <v>#VALUE!</v>
      </c>
      <c r="AC363" s="73" t="s">
        <v>497</v>
      </c>
      <c r="AD363" s="73" t="s">
        <v>7498</v>
      </c>
      <c r="AE363" s="73"/>
      <c r="AF363" s="73" t="s">
        <v>131</v>
      </c>
      <c r="AG363" s="73" t="s">
        <v>131</v>
      </c>
      <c r="AH363" s="73" t="s">
        <v>3</v>
      </c>
      <c r="AI363" s="73"/>
      <c r="AJ363" s="73"/>
      <c r="AK363" s="73" t="s">
        <v>26</v>
      </c>
      <c r="AL363" s="73" t="s">
        <v>7495</v>
      </c>
      <c r="AM363" s="73"/>
      <c r="AN363" s="73"/>
      <c r="AO363" s="73" t="s">
        <v>497</v>
      </c>
      <c r="AP363" s="73" t="s">
        <v>497</v>
      </c>
      <c r="AQ363" s="73"/>
      <c r="AR363" s="73" t="s">
        <v>7563</v>
      </c>
      <c r="AS363" s="73"/>
      <c r="AT363" s="73"/>
      <c r="AU363" s="73" t="s">
        <v>7554</v>
      </c>
      <c r="AV363" s="73" t="s">
        <v>6</v>
      </c>
      <c r="AW363" s="73" t="s">
        <v>2915</v>
      </c>
      <c r="AX363" s="73" t="s">
        <v>980</v>
      </c>
      <c r="AY363" s="73">
        <v>6</v>
      </c>
      <c r="AZ363" s="73"/>
      <c r="BA363" s="73">
        <v>1</v>
      </c>
      <c r="BB363" s="73" t="s">
        <v>7538</v>
      </c>
      <c r="BC363" s="73"/>
      <c r="BD363" s="73"/>
      <c r="BE363" s="73"/>
      <c r="BF363" s="73"/>
      <c r="BG363" s="73"/>
      <c r="BH363" s="76"/>
    </row>
    <row r="364" spans="1:60" x14ac:dyDescent="0.25">
      <c r="A364" s="72">
        <v>832</v>
      </c>
      <c r="B364" s="73">
        <v>1965</v>
      </c>
      <c r="C364" s="73" t="s">
        <v>5888</v>
      </c>
      <c r="D364" s="73" t="s">
        <v>7922</v>
      </c>
      <c r="E364" s="73" t="s">
        <v>7924</v>
      </c>
      <c r="F364" s="73" t="s">
        <v>7927</v>
      </c>
      <c r="G364" s="73" t="s">
        <v>8396</v>
      </c>
      <c r="H364" s="74">
        <v>23877</v>
      </c>
      <c r="I364" s="73" t="s">
        <v>7569</v>
      </c>
      <c r="J364" s="73"/>
      <c r="K364" s="73" t="s">
        <v>2156</v>
      </c>
      <c r="L364" s="73"/>
      <c r="M364" s="73"/>
      <c r="N364" s="73" t="s">
        <v>980</v>
      </c>
      <c r="O364" s="73" t="s">
        <v>839</v>
      </c>
      <c r="P364" s="73"/>
      <c r="Q364" s="73"/>
      <c r="R364" s="73">
        <v>4</v>
      </c>
      <c r="S364" s="73"/>
      <c r="T364" s="73" t="s">
        <v>7516</v>
      </c>
      <c r="U364" s="73" t="s">
        <v>7525</v>
      </c>
      <c r="V364" s="73"/>
      <c r="W364" s="73"/>
      <c r="X364" s="73"/>
      <c r="Y364" s="73"/>
      <c r="Z364" s="73" t="s">
        <v>6</v>
      </c>
      <c r="AA364" s="73"/>
      <c r="AB364" s="75">
        <v>1.5</v>
      </c>
      <c r="AC364" s="73" t="s">
        <v>497</v>
      </c>
      <c r="AD364" s="73" t="s">
        <v>7498</v>
      </c>
      <c r="AE364" s="73"/>
      <c r="AF364" s="73" t="s">
        <v>3</v>
      </c>
      <c r="AG364" s="73" t="s">
        <v>3</v>
      </c>
      <c r="AH364" s="73" t="s">
        <v>131</v>
      </c>
      <c r="AI364" s="73"/>
      <c r="AJ364" s="73"/>
      <c r="AK364" s="73" t="s">
        <v>1636</v>
      </c>
      <c r="AL364" s="73" t="s">
        <v>7495</v>
      </c>
      <c r="AM364" s="73"/>
      <c r="AN364" s="73"/>
      <c r="AO364" s="73" t="s">
        <v>497</v>
      </c>
      <c r="AP364" s="73" t="s">
        <v>497</v>
      </c>
      <c r="AQ364" s="73"/>
      <c r="AR364" s="73"/>
      <c r="AS364" s="73"/>
      <c r="AT364" s="73"/>
      <c r="AU364" s="73" t="s">
        <v>339</v>
      </c>
      <c r="AV364" s="73" t="s">
        <v>6</v>
      </c>
      <c r="AW364" s="73" t="s">
        <v>6</v>
      </c>
      <c r="AX364" s="73" t="s">
        <v>6</v>
      </c>
      <c r="AY364" s="73">
        <v>10</v>
      </c>
      <c r="AZ364" s="73"/>
      <c r="BA364" s="73">
        <v>1</v>
      </c>
      <c r="BB364" s="73" t="s">
        <v>7605</v>
      </c>
      <c r="BC364" s="73"/>
      <c r="BD364" s="73" t="s">
        <v>7509</v>
      </c>
      <c r="BE364" s="73"/>
      <c r="BF364" s="73"/>
      <c r="BG364" s="73"/>
      <c r="BH364" s="76"/>
    </row>
    <row r="365" spans="1:60" x14ac:dyDescent="0.25">
      <c r="A365" s="72">
        <v>833</v>
      </c>
      <c r="B365" s="73">
        <v>1965</v>
      </c>
      <c r="C365" s="73" t="s">
        <v>5888</v>
      </c>
      <c r="D365" s="73" t="s">
        <v>7608</v>
      </c>
      <c r="E365" s="73" t="s">
        <v>7928</v>
      </c>
      <c r="F365" s="73" t="s">
        <v>7929</v>
      </c>
      <c r="G365" s="73" t="s">
        <v>8395</v>
      </c>
      <c r="H365" s="74">
        <v>23889</v>
      </c>
      <c r="I365" s="73" t="s">
        <v>7930</v>
      </c>
      <c r="J365" s="73"/>
      <c r="K365" s="73" t="s">
        <v>2037</v>
      </c>
      <c r="L365" s="73"/>
      <c r="M365" s="73"/>
      <c r="N365" s="73" t="s">
        <v>980</v>
      </c>
      <c r="O365" s="73" t="s">
        <v>839</v>
      </c>
      <c r="P365" s="73"/>
      <c r="Q365" s="73"/>
      <c r="R365" s="73">
        <v>0</v>
      </c>
      <c r="S365" s="73"/>
      <c r="T365" s="73"/>
      <c r="U365" s="73" t="s">
        <v>7525</v>
      </c>
      <c r="V365" s="73"/>
      <c r="W365" s="73"/>
      <c r="X365" s="73"/>
      <c r="Y365" s="73"/>
      <c r="Z365" s="73" t="s">
        <v>6</v>
      </c>
      <c r="AA365" s="73"/>
      <c r="AB365" s="75">
        <v>1</v>
      </c>
      <c r="AC365" s="73" t="s">
        <v>497</v>
      </c>
      <c r="AD365" s="73" t="s">
        <v>7498</v>
      </c>
      <c r="AE365" s="73"/>
      <c r="AF365" s="73" t="s">
        <v>131</v>
      </c>
      <c r="AG365" s="73" t="s">
        <v>131</v>
      </c>
      <c r="AH365" s="73" t="s">
        <v>3</v>
      </c>
      <c r="AI365" s="73"/>
      <c r="AJ365" s="73"/>
      <c r="AK365" s="73" t="s">
        <v>1585</v>
      </c>
      <c r="AL365" s="73" t="s">
        <v>7495</v>
      </c>
      <c r="AM365" s="73"/>
      <c r="AN365" s="73"/>
      <c r="AO365" s="73" t="s">
        <v>497</v>
      </c>
      <c r="AP365" s="73" t="s">
        <v>497</v>
      </c>
      <c r="AQ365" s="73"/>
      <c r="AR365" s="73" t="s">
        <v>7563</v>
      </c>
      <c r="AS365" s="73"/>
      <c r="AT365" s="73"/>
      <c r="AU365" s="73" t="s">
        <v>7538</v>
      </c>
      <c r="AV365" s="73" t="s">
        <v>6</v>
      </c>
      <c r="AW365" s="73" t="s">
        <v>6</v>
      </c>
      <c r="AX365" s="73" t="s">
        <v>6</v>
      </c>
      <c r="AY365" s="73">
        <v>7</v>
      </c>
      <c r="AZ365" s="73"/>
      <c r="BA365" s="73">
        <v>1</v>
      </c>
      <c r="BB365" s="73" t="s">
        <v>7515</v>
      </c>
      <c r="BC365" s="73"/>
      <c r="BD365" s="73" t="s">
        <v>7498</v>
      </c>
      <c r="BE365" s="73"/>
      <c r="BF365" s="73"/>
      <c r="BG365" s="73"/>
      <c r="BH365" s="76"/>
    </row>
    <row r="366" spans="1:60" x14ac:dyDescent="0.25">
      <c r="A366" s="72">
        <v>834</v>
      </c>
      <c r="B366" s="73">
        <v>1965</v>
      </c>
      <c r="C366" s="73" t="s">
        <v>5888</v>
      </c>
      <c r="D366" s="73" t="s">
        <v>7608</v>
      </c>
      <c r="E366" s="73" t="s">
        <v>7928</v>
      </c>
      <c r="F366" s="73" t="s">
        <v>8252</v>
      </c>
      <c r="G366" s="73" t="s">
        <v>8395</v>
      </c>
      <c r="H366" s="74">
        <v>23867</v>
      </c>
      <c r="I366" s="73" t="s">
        <v>7569</v>
      </c>
      <c r="J366" s="73"/>
      <c r="K366" s="73" t="s">
        <v>2156</v>
      </c>
      <c r="L366" s="73"/>
      <c r="M366" s="73"/>
      <c r="N366" s="73" t="s">
        <v>980</v>
      </c>
      <c r="O366" s="73" t="s">
        <v>839</v>
      </c>
      <c r="P366" s="73"/>
      <c r="Q366" s="73"/>
      <c r="R366" s="73">
        <v>0</v>
      </c>
      <c r="S366" s="73"/>
      <c r="T366" s="73" t="s">
        <v>7713</v>
      </c>
      <c r="U366" s="73" t="s">
        <v>7525</v>
      </c>
      <c r="V366" s="73"/>
      <c r="W366" s="73"/>
      <c r="X366" s="73"/>
      <c r="Y366" s="73"/>
      <c r="Z366" s="73" t="s">
        <v>6</v>
      </c>
      <c r="AA366" s="73"/>
      <c r="AB366" s="75">
        <v>5</v>
      </c>
      <c r="AC366" s="73"/>
      <c r="AD366" s="73" t="s">
        <v>7563</v>
      </c>
      <c r="AE366" s="73"/>
      <c r="AF366" s="73" t="s">
        <v>3</v>
      </c>
      <c r="AG366" s="73" t="s">
        <v>3</v>
      </c>
      <c r="AH366" s="73" t="s">
        <v>62</v>
      </c>
      <c r="AI366" s="73"/>
      <c r="AJ366" s="73" t="s">
        <v>276</v>
      </c>
      <c r="AK366" s="73" t="s">
        <v>31</v>
      </c>
      <c r="AL366" s="73" t="s">
        <v>7495</v>
      </c>
      <c r="AM366" s="73"/>
      <c r="AN366" s="73"/>
      <c r="AO366" s="73"/>
      <c r="AP366" s="73"/>
      <c r="AQ366" s="73"/>
      <c r="AR366" s="73"/>
      <c r="AS366" s="73"/>
      <c r="AT366" s="73"/>
      <c r="AU366" s="73" t="s">
        <v>7538</v>
      </c>
      <c r="AV366" s="73" t="s">
        <v>6</v>
      </c>
      <c r="AW366" s="73" t="s">
        <v>6</v>
      </c>
      <c r="AX366" s="73" t="s">
        <v>339</v>
      </c>
      <c r="AY366" s="73">
        <v>10</v>
      </c>
      <c r="AZ366" s="73"/>
      <c r="BA366" s="73">
        <v>1</v>
      </c>
      <c r="BB366" s="73" t="s">
        <v>7508</v>
      </c>
      <c r="BC366" s="73"/>
      <c r="BD366" s="73" t="s">
        <v>7573</v>
      </c>
      <c r="BE366" s="73"/>
      <c r="BF366" s="73"/>
      <c r="BG366" s="73"/>
      <c r="BH366" s="76"/>
    </row>
    <row r="367" spans="1:60" x14ac:dyDescent="0.25">
      <c r="A367" s="72">
        <v>835</v>
      </c>
      <c r="B367" s="73">
        <v>1965</v>
      </c>
      <c r="C367" s="73" t="s">
        <v>5888</v>
      </c>
      <c r="D367" s="73" t="s">
        <v>7922</v>
      </c>
      <c r="E367" s="73" t="s">
        <v>7924</v>
      </c>
      <c r="F367" s="73" t="s">
        <v>7927</v>
      </c>
      <c r="G367" s="73" t="s">
        <v>8395</v>
      </c>
      <c r="H367" s="74">
        <v>23881</v>
      </c>
      <c r="I367" s="73" t="s">
        <v>7569</v>
      </c>
      <c r="J367" s="73"/>
      <c r="K367" s="73" t="s">
        <v>2156</v>
      </c>
      <c r="L367" s="73"/>
      <c r="M367" s="73"/>
      <c r="N367" s="73" t="s">
        <v>980</v>
      </c>
      <c r="O367" s="73" t="s">
        <v>839</v>
      </c>
      <c r="P367" s="73"/>
      <c r="Q367" s="73"/>
      <c r="R367" s="73">
        <v>0</v>
      </c>
      <c r="S367" s="73"/>
      <c r="T367" s="73"/>
      <c r="U367" s="73" t="s">
        <v>7525</v>
      </c>
      <c r="V367" s="73"/>
      <c r="W367" s="73"/>
      <c r="X367" s="73"/>
      <c r="Y367" s="73"/>
      <c r="Z367" s="73" t="s">
        <v>6</v>
      </c>
      <c r="AA367" s="73"/>
      <c r="AB367" s="75">
        <v>0.5</v>
      </c>
      <c r="AC367" s="73" t="s">
        <v>497</v>
      </c>
      <c r="AD367" s="73" t="s">
        <v>7498</v>
      </c>
      <c r="AE367" s="73"/>
      <c r="AF367" s="73" t="s">
        <v>0</v>
      </c>
      <c r="AG367" s="73" t="s">
        <v>3</v>
      </c>
      <c r="AH367" s="73" t="s">
        <v>131</v>
      </c>
      <c r="AI367" s="73"/>
      <c r="AJ367" s="73"/>
      <c r="AK367" s="73" t="s">
        <v>1467</v>
      </c>
      <c r="AL367" s="73" t="s">
        <v>7495</v>
      </c>
      <c r="AM367" s="73"/>
      <c r="AN367" s="73"/>
      <c r="AO367" s="73" t="s">
        <v>497</v>
      </c>
      <c r="AP367" s="73" t="s">
        <v>497</v>
      </c>
      <c r="AQ367" s="73"/>
      <c r="AR367" s="73" t="s">
        <v>7563</v>
      </c>
      <c r="AS367" s="73"/>
      <c r="AT367" s="73"/>
      <c r="AU367" s="73" t="s">
        <v>7505</v>
      </c>
      <c r="AV367" s="73" t="s">
        <v>980</v>
      </c>
      <c r="AW367" s="73" t="s">
        <v>6</v>
      </c>
      <c r="AX367" s="73" t="s">
        <v>6</v>
      </c>
      <c r="AY367" s="73">
        <v>7</v>
      </c>
      <c r="AZ367" s="73"/>
      <c r="BA367" s="73">
        <v>1</v>
      </c>
      <c r="BB367" s="73" t="s">
        <v>7508</v>
      </c>
      <c r="BC367" s="73"/>
      <c r="BD367" s="73" t="s">
        <v>7509</v>
      </c>
      <c r="BE367" s="73"/>
      <c r="BF367" s="73"/>
      <c r="BG367" s="73"/>
      <c r="BH367" s="76"/>
    </row>
    <row r="368" spans="1:60" x14ac:dyDescent="0.25">
      <c r="A368" s="72">
        <v>836</v>
      </c>
      <c r="B368" s="73">
        <v>1965</v>
      </c>
      <c r="C368" s="73" t="s">
        <v>5888</v>
      </c>
      <c r="D368" s="73" t="s">
        <v>7922</v>
      </c>
      <c r="E368" s="73" t="s">
        <v>7924</v>
      </c>
      <c r="F368" s="73" t="s">
        <v>7924</v>
      </c>
      <c r="G368" s="73" t="s">
        <v>8395</v>
      </c>
      <c r="H368" s="74">
        <v>23874</v>
      </c>
      <c r="I368" s="73" t="s">
        <v>7569</v>
      </c>
      <c r="J368" s="73"/>
      <c r="K368" s="73" t="s">
        <v>2156</v>
      </c>
      <c r="L368" s="73"/>
      <c r="M368" s="73"/>
      <c r="N368" s="73" t="s">
        <v>980</v>
      </c>
      <c r="O368" s="73" t="s">
        <v>839</v>
      </c>
      <c r="P368" s="73" t="s">
        <v>7523</v>
      </c>
      <c r="Q368" s="73" t="s">
        <v>7492</v>
      </c>
      <c r="R368" s="73">
        <v>0</v>
      </c>
      <c r="S368" s="73"/>
      <c r="T368" s="73" t="s">
        <v>7516</v>
      </c>
      <c r="U368" s="73" t="s">
        <v>7525</v>
      </c>
      <c r="V368" s="73"/>
      <c r="W368" s="73"/>
      <c r="X368" s="73"/>
      <c r="Y368" s="73"/>
      <c r="Z368" s="73" t="s">
        <v>2915</v>
      </c>
      <c r="AA368" s="73"/>
      <c r="AB368" s="75">
        <v>25</v>
      </c>
      <c r="AC368" s="73" t="s">
        <v>32</v>
      </c>
      <c r="AD368" s="73"/>
      <c r="AE368" s="73"/>
      <c r="AF368" s="73" t="s">
        <v>0</v>
      </c>
      <c r="AG368" s="73" t="s">
        <v>0</v>
      </c>
      <c r="AH368" s="73" t="s">
        <v>0</v>
      </c>
      <c r="AI368" s="73"/>
      <c r="AJ368" s="73"/>
      <c r="AK368" s="73" t="s">
        <v>2686</v>
      </c>
      <c r="AL368" s="73" t="s">
        <v>7495</v>
      </c>
      <c r="AM368" s="73"/>
      <c r="AN368" s="73"/>
      <c r="AO368" s="73" t="s">
        <v>497</v>
      </c>
      <c r="AP368" s="73" t="s">
        <v>497</v>
      </c>
      <c r="AQ368" s="73"/>
      <c r="AR368" s="73"/>
      <c r="AS368" s="73"/>
      <c r="AT368" s="73"/>
      <c r="AU368" s="73" t="s">
        <v>7538</v>
      </c>
      <c r="AV368" s="73" t="s">
        <v>6</v>
      </c>
      <c r="AW368" s="73" t="s">
        <v>6</v>
      </c>
      <c r="AX368" s="73" t="s">
        <v>2915</v>
      </c>
      <c r="AY368" s="73">
        <v>7</v>
      </c>
      <c r="AZ368" s="73"/>
      <c r="BA368" s="73">
        <v>1</v>
      </c>
      <c r="BB368" s="73" t="s">
        <v>7523</v>
      </c>
      <c r="BC368" s="73"/>
      <c r="BD368" s="73" t="s">
        <v>7900</v>
      </c>
      <c r="BE368" s="73"/>
      <c r="BF368" s="73"/>
      <c r="BG368" s="73"/>
      <c r="BH368" s="76"/>
    </row>
    <row r="369" spans="1:60" x14ac:dyDescent="0.25">
      <c r="A369" s="72">
        <v>837</v>
      </c>
      <c r="B369" s="73">
        <v>1965</v>
      </c>
      <c r="C369" s="73" t="s">
        <v>5888</v>
      </c>
      <c r="D369" s="73" t="s">
        <v>8422</v>
      </c>
      <c r="E369" s="73" t="s">
        <v>7925</v>
      </c>
      <c r="F369" s="73" t="s">
        <v>7926</v>
      </c>
      <c r="G369" s="73" t="s">
        <v>8395</v>
      </c>
      <c r="H369" s="74">
        <v>23905</v>
      </c>
      <c r="I369" s="73" t="s">
        <v>7578</v>
      </c>
      <c r="J369" s="73"/>
      <c r="K369" s="73" t="s">
        <v>2037</v>
      </c>
      <c r="L369" s="73"/>
      <c r="M369" s="73"/>
      <c r="N369" s="73" t="s">
        <v>980</v>
      </c>
      <c r="O369" s="73" t="s">
        <v>839</v>
      </c>
      <c r="P369" s="73"/>
      <c r="Q369" s="73"/>
      <c r="R369" s="73">
        <v>0</v>
      </c>
      <c r="S369" s="73"/>
      <c r="T369" s="73"/>
      <c r="U369" s="73" t="s">
        <v>7525</v>
      </c>
      <c r="V369" s="73"/>
      <c r="W369" s="73"/>
      <c r="X369" s="73"/>
      <c r="Y369" s="73"/>
      <c r="Z369" s="73" t="s">
        <v>6</v>
      </c>
      <c r="AA369" s="73"/>
      <c r="AB369" s="75" t="e">
        <v>#VALUE!</v>
      </c>
      <c r="AC369" s="73" t="s">
        <v>497</v>
      </c>
      <c r="AD369" s="73" t="s">
        <v>7498</v>
      </c>
      <c r="AE369" s="73"/>
      <c r="AF369" s="73" t="s">
        <v>131</v>
      </c>
      <c r="AG369" s="73" t="s">
        <v>131</v>
      </c>
      <c r="AH369" s="73" t="s">
        <v>3</v>
      </c>
      <c r="AI369" s="73"/>
      <c r="AJ369" s="73"/>
      <c r="AK369" s="73" t="s">
        <v>379</v>
      </c>
      <c r="AL369" s="73" t="s">
        <v>7495</v>
      </c>
      <c r="AM369" s="73"/>
      <c r="AN369" s="73"/>
      <c r="AO369" s="73" t="s">
        <v>497</v>
      </c>
      <c r="AP369" s="73" t="s">
        <v>497</v>
      </c>
      <c r="AQ369" s="73"/>
      <c r="AR369" s="73"/>
      <c r="AS369" s="73"/>
      <c r="AT369" s="73"/>
      <c r="AU369" s="73" t="s">
        <v>7505</v>
      </c>
      <c r="AV369" s="73" t="s">
        <v>980</v>
      </c>
      <c r="AW369" s="73" t="s">
        <v>6</v>
      </c>
      <c r="AX369" s="73" t="s">
        <v>6</v>
      </c>
      <c r="AY369" s="73">
        <v>7</v>
      </c>
      <c r="AZ369" s="73"/>
      <c r="BA369" s="73">
        <v>1</v>
      </c>
      <c r="BB369" s="73" t="s">
        <v>7515</v>
      </c>
      <c r="BC369" s="73"/>
      <c r="BD369" s="73" t="s">
        <v>7931</v>
      </c>
      <c r="BE369" s="73"/>
      <c r="BF369" s="73"/>
      <c r="BG369" s="73"/>
      <c r="BH369" s="76"/>
    </row>
    <row r="370" spans="1:60" x14ac:dyDescent="0.25">
      <c r="A370" s="72">
        <v>838</v>
      </c>
      <c r="B370" s="73">
        <v>1965</v>
      </c>
      <c r="C370" s="73" t="s">
        <v>5888</v>
      </c>
      <c r="D370" s="73" t="s">
        <v>7922</v>
      </c>
      <c r="E370" s="73" t="s">
        <v>7924</v>
      </c>
      <c r="F370" s="73" t="s">
        <v>7924</v>
      </c>
      <c r="G370" s="73" t="s">
        <v>8395</v>
      </c>
      <c r="H370" s="74">
        <v>23909</v>
      </c>
      <c r="I370" s="73" t="s">
        <v>7519</v>
      </c>
      <c r="J370" s="73"/>
      <c r="K370" s="73" t="s">
        <v>2156</v>
      </c>
      <c r="L370" s="73"/>
      <c r="M370" s="73"/>
      <c r="N370" s="73" t="s">
        <v>7523</v>
      </c>
      <c r="O370" s="73"/>
      <c r="P370" s="73"/>
      <c r="Q370" s="73"/>
      <c r="R370" s="73">
        <v>4</v>
      </c>
      <c r="S370" s="73" t="s">
        <v>40</v>
      </c>
      <c r="T370" s="73" t="s">
        <v>2157</v>
      </c>
      <c r="U370" s="73" t="s">
        <v>7525</v>
      </c>
      <c r="V370" s="73"/>
      <c r="W370" s="73"/>
      <c r="X370" s="73"/>
      <c r="Y370" s="73"/>
      <c r="Z370" s="73" t="s">
        <v>2915</v>
      </c>
      <c r="AA370" s="73"/>
      <c r="AB370" s="75" t="e">
        <v>#VALUE!</v>
      </c>
      <c r="AC370" s="73"/>
      <c r="AD370" s="73" t="s">
        <v>7498</v>
      </c>
      <c r="AE370" s="73"/>
      <c r="AF370" s="73" t="s">
        <v>131</v>
      </c>
      <c r="AG370" s="73" t="s">
        <v>131</v>
      </c>
      <c r="AH370" s="73" t="s">
        <v>310</v>
      </c>
      <c r="AI370" s="73"/>
      <c r="AJ370" s="73"/>
      <c r="AK370" s="73" t="s">
        <v>415</v>
      </c>
      <c r="AL370" s="73"/>
      <c r="AM370" s="73"/>
      <c r="AN370" s="73"/>
      <c r="AO370" s="73" t="s">
        <v>310</v>
      </c>
      <c r="AP370" s="73" t="s">
        <v>497</v>
      </c>
      <c r="AQ370" s="73"/>
      <c r="AR370" s="73" t="s">
        <v>7563</v>
      </c>
      <c r="AS370" s="73"/>
      <c r="AT370" s="73"/>
      <c r="AU370" s="73" t="s">
        <v>7505</v>
      </c>
      <c r="AV370" s="73" t="s">
        <v>2915</v>
      </c>
      <c r="AW370" s="73" t="s">
        <v>2915</v>
      </c>
      <c r="AX370" s="73" t="s">
        <v>6</v>
      </c>
      <c r="AY370" s="73">
        <v>0</v>
      </c>
      <c r="AZ370" s="73"/>
      <c r="BA370" s="73">
        <v>1</v>
      </c>
      <c r="BB370" s="73" t="s">
        <v>7508</v>
      </c>
      <c r="BC370" s="73"/>
      <c r="BD370" s="73" t="s">
        <v>7932</v>
      </c>
      <c r="BE370" s="73"/>
      <c r="BF370" s="73"/>
      <c r="BG370" s="73"/>
      <c r="BH370" s="76"/>
    </row>
    <row r="371" spans="1:60" x14ac:dyDescent="0.25">
      <c r="A371" s="72">
        <v>839</v>
      </c>
      <c r="B371" s="73">
        <v>1965</v>
      </c>
      <c r="C371" s="73" t="s">
        <v>5888</v>
      </c>
      <c r="D371" s="73" t="s">
        <v>7922</v>
      </c>
      <c r="E371" s="73" t="s">
        <v>7924</v>
      </c>
      <c r="F371" s="73" t="s">
        <v>7924</v>
      </c>
      <c r="G371" s="73" t="s">
        <v>8397</v>
      </c>
      <c r="H371" s="74">
        <v>23876</v>
      </c>
      <c r="I371" s="73" t="s">
        <v>7569</v>
      </c>
      <c r="J371" s="73"/>
      <c r="K371" s="73" t="s">
        <v>2156</v>
      </c>
      <c r="L371" s="73"/>
      <c r="M371" s="73"/>
      <c r="N371" s="73" t="s">
        <v>7523</v>
      </c>
      <c r="O371" s="73"/>
      <c r="P371" s="73" t="s">
        <v>7523</v>
      </c>
      <c r="Q371" s="73"/>
      <c r="R371" s="73">
        <v>0</v>
      </c>
      <c r="S371" s="73"/>
      <c r="T371" s="73"/>
      <c r="U371" s="73" t="s">
        <v>7525</v>
      </c>
      <c r="V371" s="73"/>
      <c r="W371" s="73"/>
      <c r="X371" s="73"/>
      <c r="Y371" s="73"/>
      <c r="Z371" s="73" t="s">
        <v>6</v>
      </c>
      <c r="AA371" s="73"/>
      <c r="AB371" s="75">
        <v>1.5</v>
      </c>
      <c r="AC371" s="73" t="s">
        <v>497</v>
      </c>
      <c r="AD371" s="73" t="s">
        <v>7498</v>
      </c>
      <c r="AE371" s="73"/>
      <c r="AF371" s="73" t="s">
        <v>131</v>
      </c>
      <c r="AG371" s="73" t="s">
        <v>131</v>
      </c>
      <c r="AH371" s="73" t="s">
        <v>3</v>
      </c>
      <c r="AI371" s="73"/>
      <c r="AJ371" s="73"/>
      <c r="AK371" s="73" t="s">
        <v>1237</v>
      </c>
      <c r="AL371" s="73" t="s">
        <v>7495</v>
      </c>
      <c r="AM371" s="73"/>
      <c r="AN371" s="73"/>
      <c r="AO371" s="73" t="s">
        <v>497</v>
      </c>
      <c r="AP371" s="73" t="s">
        <v>497</v>
      </c>
      <c r="AQ371" s="73"/>
      <c r="AR371" s="73"/>
      <c r="AS371" s="73"/>
      <c r="AT371" s="73"/>
      <c r="AU371" s="73" t="s">
        <v>7505</v>
      </c>
      <c r="AV371" s="73" t="s">
        <v>7544</v>
      </c>
      <c r="AW371" s="73" t="s">
        <v>6</v>
      </c>
      <c r="AX371" s="73" t="s">
        <v>6</v>
      </c>
      <c r="AY371" s="73">
        <v>7</v>
      </c>
      <c r="AZ371" s="73"/>
      <c r="BA371" s="73">
        <v>1</v>
      </c>
      <c r="BB371" s="73" t="s">
        <v>7515</v>
      </c>
      <c r="BC371" s="73"/>
      <c r="BD371" s="73" t="s">
        <v>7931</v>
      </c>
      <c r="BE371" s="73"/>
      <c r="BF371" s="73"/>
      <c r="BG371" s="73"/>
      <c r="BH371" s="76"/>
    </row>
    <row r="372" spans="1:60" x14ac:dyDescent="0.25">
      <c r="A372" s="72">
        <v>840</v>
      </c>
      <c r="B372" s="73">
        <v>1965</v>
      </c>
      <c r="C372" s="73" t="s">
        <v>5888</v>
      </c>
      <c r="D372" s="73" t="s">
        <v>7608</v>
      </c>
      <c r="E372" s="73" t="s">
        <v>7928</v>
      </c>
      <c r="F372" s="73" t="s">
        <v>8252</v>
      </c>
      <c r="G372" s="73" t="s">
        <v>8395</v>
      </c>
      <c r="H372" s="74">
        <v>23889</v>
      </c>
      <c r="I372" s="73" t="s">
        <v>7930</v>
      </c>
      <c r="J372" s="73"/>
      <c r="K372" s="73" t="s">
        <v>2037</v>
      </c>
      <c r="L372" s="73"/>
      <c r="M372" s="73"/>
      <c r="N372" s="73" t="s">
        <v>7523</v>
      </c>
      <c r="O372" s="73"/>
      <c r="P372" s="73" t="s">
        <v>7523</v>
      </c>
      <c r="Q372" s="73"/>
      <c r="R372" s="73">
        <v>0</v>
      </c>
      <c r="S372" s="73"/>
      <c r="T372" s="73"/>
      <c r="U372" s="73"/>
      <c r="V372" s="73"/>
      <c r="W372" s="73"/>
      <c r="X372" s="73"/>
      <c r="Y372" s="73"/>
      <c r="Z372" s="73" t="s">
        <v>6</v>
      </c>
      <c r="AA372" s="73"/>
      <c r="AB372" s="75" t="e">
        <v>#VALUE!</v>
      </c>
      <c r="AC372" s="73" t="s">
        <v>497</v>
      </c>
      <c r="AD372" s="73" t="s">
        <v>7498</v>
      </c>
      <c r="AE372" s="73"/>
      <c r="AF372" s="73" t="s">
        <v>131</v>
      </c>
      <c r="AG372" s="73" t="s">
        <v>131</v>
      </c>
      <c r="AH372" s="73" t="s">
        <v>310</v>
      </c>
      <c r="AI372" s="73"/>
      <c r="AJ372" s="73"/>
      <c r="AK372" s="73" t="s">
        <v>473</v>
      </c>
      <c r="AL372" s="73" t="s">
        <v>7495</v>
      </c>
      <c r="AM372" s="73"/>
      <c r="AN372" s="73"/>
      <c r="AO372" s="73" t="s">
        <v>310</v>
      </c>
      <c r="AP372" s="73" t="s">
        <v>310</v>
      </c>
      <c r="AQ372" s="73"/>
      <c r="AR372" s="73" t="s">
        <v>7563</v>
      </c>
      <c r="AS372" s="73"/>
      <c r="AT372" s="73"/>
      <c r="AU372" s="73" t="s">
        <v>7505</v>
      </c>
      <c r="AV372" s="73" t="s">
        <v>980</v>
      </c>
      <c r="AW372" s="73" t="s">
        <v>6</v>
      </c>
      <c r="AX372" s="73" t="s">
        <v>6</v>
      </c>
      <c r="AY372" s="73">
        <v>4</v>
      </c>
      <c r="AZ372" s="73"/>
      <c r="BA372" s="73">
        <v>1</v>
      </c>
      <c r="BB372" s="73" t="s">
        <v>7508</v>
      </c>
      <c r="BC372" s="73"/>
      <c r="BD372" s="73" t="s">
        <v>7509</v>
      </c>
      <c r="BE372" s="73" t="s">
        <v>7652</v>
      </c>
      <c r="BF372" s="73" t="s">
        <v>7933</v>
      </c>
      <c r="BG372" s="73"/>
      <c r="BH372" s="76"/>
    </row>
    <row r="373" spans="1:60" x14ac:dyDescent="0.25">
      <c r="A373" s="72">
        <v>841</v>
      </c>
      <c r="B373" s="73">
        <v>1965</v>
      </c>
      <c r="C373" s="73" t="s">
        <v>5888</v>
      </c>
      <c r="D373" s="73" t="s">
        <v>7934</v>
      </c>
      <c r="E373" s="73" t="s">
        <v>7935</v>
      </c>
      <c r="F373" s="73" t="s">
        <v>7935</v>
      </c>
      <c r="G373" s="73" t="s">
        <v>8395</v>
      </c>
      <c r="H373" s="74">
        <v>23898</v>
      </c>
      <c r="I373" s="73" t="s">
        <v>7578</v>
      </c>
      <c r="J373" s="73"/>
      <c r="K373" s="73" t="s">
        <v>2156</v>
      </c>
      <c r="L373" s="73"/>
      <c r="M373" s="73"/>
      <c r="N373" s="73" t="s">
        <v>7523</v>
      </c>
      <c r="O373" s="73"/>
      <c r="P373" s="73" t="s">
        <v>7523</v>
      </c>
      <c r="Q373" s="73"/>
      <c r="R373" s="73">
        <v>4</v>
      </c>
      <c r="S373" s="73" t="s">
        <v>40</v>
      </c>
      <c r="T373" s="73" t="s">
        <v>2157</v>
      </c>
      <c r="U373" s="73"/>
      <c r="V373" s="73"/>
      <c r="W373" s="73"/>
      <c r="X373" s="73"/>
      <c r="Y373" s="73"/>
      <c r="Z373" s="73"/>
      <c r="AA373" s="73"/>
      <c r="AB373" s="75" t="e">
        <v>#VALUE!</v>
      </c>
      <c r="AC373" s="73" t="s">
        <v>497</v>
      </c>
      <c r="AD373" s="73" t="s">
        <v>7498</v>
      </c>
      <c r="AE373" s="73"/>
      <c r="AF373" s="73" t="s">
        <v>5</v>
      </c>
      <c r="AG373" s="73" t="s">
        <v>5</v>
      </c>
      <c r="AH373" s="73" t="s">
        <v>497</v>
      </c>
      <c r="AI373" s="73"/>
      <c r="AJ373" s="73"/>
      <c r="AK373" s="73" t="s">
        <v>307</v>
      </c>
      <c r="AL373" s="73" t="s">
        <v>7533</v>
      </c>
      <c r="AM373" s="73"/>
      <c r="AN373" s="73"/>
      <c r="AO373" s="73" t="s">
        <v>497</v>
      </c>
      <c r="AP373" s="73" t="s">
        <v>497</v>
      </c>
      <c r="AQ373" s="73"/>
      <c r="AR373" s="73" t="s">
        <v>7563</v>
      </c>
      <c r="AS373" s="73"/>
      <c r="AT373" s="73"/>
      <c r="AU373" s="73" t="s">
        <v>7505</v>
      </c>
      <c r="AV373" s="73" t="s">
        <v>980</v>
      </c>
      <c r="AW373" s="73" t="s">
        <v>6</v>
      </c>
      <c r="AX373" s="73" t="s">
        <v>6</v>
      </c>
      <c r="AY373" s="73">
        <v>1</v>
      </c>
      <c r="AZ373" s="73"/>
      <c r="BA373" s="73">
        <v>1</v>
      </c>
      <c r="BB373" s="73" t="s">
        <v>7605</v>
      </c>
      <c r="BC373" s="73"/>
      <c r="BD373" s="73" t="s">
        <v>7573</v>
      </c>
      <c r="BE373" s="73"/>
      <c r="BF373" s="73"/>
      <c r="BG373" s="73"/>
      <c r="BH373" s="76"/>
    </row>
    <row r="374" spans="1:60" x14ac:dyDescent="0.25">
      <c r="A374" s="72">
        <v>842</v>
      </c>
      <c r="B374" s="73">
        <v>1965</v>
      </c>
      <c r="C374" s="73" t="s">
        <v>5888</v>
      </c>
      <c r="D374" s="73" t="s">
        <v>7691</v>
      </c>
      <c r="E374" s="73" t="s">
        <v>7925</v>
      </c>
      <c r="F374" s="73" t="s">
        <v>7926</v>
      </c>
      <c r="G374" s="73" t="s">
        <v>8395</v>
      </c>
      <c r="H374" s="74">
        <v>23902</v>
      </c>
      <c r="I374" s="73" t="s">
        <v>7578</v>
      </c>
      <c r="J374" s="73"/>
      <c r="K374" s="73" t="s">
        <v>2037</v>
      </c>
      <c r="L374" s="73"/>
      <c r="M374" s="73"/>
      <c r="N374" s="73" t="s">
        <v>7523</v>
      </c>
      <c r="O374" s="73"/>
      <c r="P374" s="73" t="s">
        <v>7523</v>
      </c>
      <c r="Q374" s="73" t="s">
        <v>7492</v>
      </c>
      <c r="R374" s="73">
        <v>4</v>
      </c>
      <c r="S374" s="73" t="s">
        <v>40</v>
      </c>
      <c r="T374" s="73" t="s">
        <v>7516</v>
      </c>
      <c r="U374" s="73"/>
      <c r="V374" s="73"/>
      <c r="W374" s="73"/>
      <c r="X374" s="73"/>
      <c r="Y374" s="73"/>
      <c r="Z374" s="73" t="s">
        <v>2915</v>
      </c>
      <c r="AA374" s="73"/>
      <c r="AB374" s="75" t="e">
        <v>#VALUE!</v>
      </c>
      <c r="AC374" s="73" t="s">
        <v>497</v>
      </c>
      <c r="AD374" s="73" t="s">
        <v>7498</v>
      </c>
      <c r="AE374" s="73"/>
      <c r="AF374" s="73" t="s">
        <v>0</v>
      </c>
      <c r="AG374" s="73" t="s">
        <v>131</v>
      </c>
      <c r="AH374" s="73" t="s">
        <v>0</v>
      </c>
      <c r="AI374" s="73"/>
      <c r="AJ374" s="73"/>
      <c r="AK374" s="73" t="s">
        <v>823</v>
      </c>
      <c r="AL374" s="73" t="s">
        <v>7495</v>
      </c>
      <c r="AM374" s="73"/>
      <c r="AN374" s="73"/>
      <c r="AO374" s="73" t="s">
        <v>497</v>
      </c>
      <c r="AP374" s="73" t="s">
        <v>497</v>
      </c>
      <c r="AQ374" s="73"/>
      <c r="AR374" s="73"/>
      <c r="AS374" s="73"/>
      <c r="AT374" s="73"/>
      <c r="AU374" s="73" t="s">
        <v>7538</v>
      </c>
      <c r="AV374" s="73" t="s">
        <v>6</v>
      </c>
      <c r="AW374" s="73" t="s">
        <v>6</v>
      </c>
      <c r="AX374" s="73" t="s">
        <v>980</v>
      </c>
      <c r="AY374" s="73">
        <v>7</v>
      </c>
      <c r="AZ374" s="73"/>
      <c r="BA374" s="73">
        <v>1</v>
      </c>
      <c r="BB374" s="73" t="s">
        <v>7605</v>
      </c>
      <c r="BC374" s="73"/>
      <c r="BD374" s="73" t="s">
        <v>7900</v>
      </c>
      <c r="BE374" s="73"/>
      <c r="BF374" s="73"/>
      <c r="BG374" s="73"/>
      <c r="BH374" s="76"/>
    </row>
    <row r="375" spans="1:60" x14ac:dyDescent="0.25">
      <c r="A375" s="72">
        <v>843</v>
      </c>
      <c r="B375" s="73">
        <v>1965</v>
      </c>
      <c r="C375" s="73" t="s">
        <v>5888</v>
      </c>
      <c r="D375" s="73" t="s">
        <v>7691</v>
      </c>
      <c r="E375" s="73" t="s">
        <v>7925</v>
      </c>
      <c r="F375" s="73" t="s">
        <v>7926</v>
      </c>
      <c r="G375" s="73" t="s">
        <v>8395</v>
      </c>
      <c r="H375" s="74">
        <v>23905</v>
      </c>
      <c r="I375" s="73" t="s">
        <v>7578</v>
      </c>
      <c r="J375" s="73"/>
      <c r="K375" s="73" t="s">
        <v>2037</v>
      </c>
      <c r="L375" s="73"/>
      <c r="M375" s="73"/>
      <c r="N375" s="73" t="s">
        <v>7523</v>
      </c>
      <c r="O375" s="73"/>
      <c r="P375" s="73" t="s">
        <v>7523</v>
      </c>
      <c r="Q375" s="73" t="s">
        <v>7492</v>
      </c>
      <c r="R375" s="73">
        <v>0</v>
      </c>
      <c r="S375" s="73"/>
      <c r="T375" s="73" t="s">
        <v>7516</v>
      </c>
      <c r="U375" s="73"/>
      <c r="V375" s="73"/>
      <c r="W375" s="73"/>
      <c r="X375" s="73"/>
      <c r="Y375" s="73"/>
      <c r="Z375" s="73" t="s">
        <v>2915</v>
      </c>
      <c r="AA375" s="73"/>
      <c r="AB375" s="75">
        <v>15</v>
      </c>
      <c r="AC375" s="73" t="s">
        <v>32</v>
      </c>
      <c r="AD375" s="73"/>
      <c r="AE375" s="73"/>
      <c r="AF375" s="73" t="s">
        <v>0</v>
      </c>
      <c r="AG375" s="73" t="s">
        <v>131</v>
      </c>
      <c r="AH375" s="73" t="s">
        <v>0</v>
      </c>
      <c r="AI375" s="73"/>
      <c r="AJ375" s="73"/>
      <c r="AK375" s="73" t="s">
        <v>1743</v>
      </c>
      <c r="AL375" s="73" t="s">
        <v>7533</v>
      </c>
      <c r="AM375" s="73"/>
      <c r="AN375" s="73"/>
      <c r="AO375" s="73" t="s">
        <v>497</v>
      </c>
      <c r="AP375" s="73" t="s">
        <v>497</v>
      </c>
      <c r="AQ375" s="73"/>
      <c r="AR375" s="73"/>
      <c r="AS375" s="73"/>
      <c r="AT375" s="73"/>
      <c r="AU375" s="73" t="s">
        <v>7538</v>
      </c>
      <c r="AV375" s="73" t="s">
        <v>6</v>
      </c>
      <c r="AW375" s="73" t="s">
        <v>6</v>
      </c>
      <c r="AX375" s="73" t="s">
        <v>980</v>
      </c>
      <c r="AY375" s="73">
        <v>10</v>
      </c>
      <c r="AZ375" s="73"/>
      <c r="BA375" s="73">
        <v>1</v>
      </c>
      <c r="BB375" s="73" t="s">
        <v>7605</v>
      </c>
      <c r="BC375" s="73"/>
      <c r="BD375" s="73" t="s">
        <v>7937</v>
      </c>
      <c r="BE375" s="73" t="s">
        <v>7566</v>
      </c>
      <c r="BF375" s="73" t="s">
        <v>7933</v>
      </c>
      <c r="BG375" s="73" t="s">
        <v>7717</v>
      </c>
      <c r="BH375" s="76"/>
    </row>
    <row r="376" spans="1:60" x14ac:dyDescent="0.25">
      <c r="A376" s="72">
        <v>844</v>
      </c>
      <c r="B376" s="73">
        <v>1965</v>
      </c>
      <c r="C376" s="73" t="s">
        <v>5888</v>
      </c>
      <c r="D376" s="73" t="s">
        <v>7691</v>
      </c>
      <c r="E376" s="73" t="s">
        <v>7925</v>
      </c>
      <c r="F376" s="73" t="s">
        <v>7926</v>
      </c>
      <c r="G376" s="73" t="s">
        <v>8395</v>
      </c>
      <c r="H376" s="74">
        <v>23902</v>
      </c>
      <c r="I376" s="73" t="s">
        <v>7578</v>
      </c>
      <c r="J376" s="73"/>
      <c r="K376" s="73" t="s">
        <v>2037</v>
      </c>
      <c r="L376" s="73"/>
      <c r="M376" s="73"/>
      <c r="N376" s="73" t="s">
        <v>7523</v>
      </c>
      <c r="O376" s="73"/>
      <c r="P376" s="73" t="s">
        <v>7523</v>
      </c>
      <c r="Q376" s="73" t="s">
        <v>7492</v>
      </c>
      <c r="R376" s="73">
        <v>4</v>
      </c>
      <c r="S376" s="73" t="s">
        <v>7516</v>
      </c>
      <c r="T376" s="73"/>
      <c r="U376" s="73"/>
      <c r="V376" s="73"/>
      <c r="W376" s="73"/>
      <c r="X376" s="73"/>
      <c r="Y376" s="73"/>
      <c r="Z376" s="73" t="s">
        <v>6</v>
      </c>
      <c r="AA376" s="73"/>
      <c r="AB376" s="75">
        <v>1.5</v>
      </c>
      <c r="AC376" s="73" t="s">
        <v>497</v>
      </c>
      <c r="AD376" s="73" t="s">
        <v>7498</v>
      </c>
      <c r="AE376" s="73"/>
      <c r="AF376" s="73" t="s">
        <v>3</v>
      </c>
      <c r="AG376" s="73" t="s">
        <v>0</v>
      </c>
      <c r="AH376" s="73" t="s">
        <v>131</v>
      </c>
      <c r="AI376" s="73"/>
      <c r="AJ376" s="73"/>
      <c r="AK376" s="73" t="s">
        <v>379</v>
      </c>
      <c r="AL376" s="73" t="s">
        <v>7495</v>
      </c>
      <c r="AM376" s="73"/>
      <c r="AN376" s="73"/>
      <c r="AO376" s="73" t="s">
        <v>497</v>
      </c>
      <c r="AP376" s="73" t="s">
        <v>497</v>
      </c>
      <c r="AQ376" s="73"/>
      <c r="AR376" s="73" t="s">
        <v>7563</v>
      </c>
      <c r="AS376" s="73"/>
      <c r="AT376" s="73"/>
      <c r="AU376" s="73" t="s">
        <v>7521</v>
      </c>
      <c r="AV376" s="73" t="s">
        <v>6</v>
      </c>
      <c r="AW376" s="73" t="s">
        <v>6</v>
      </c>
      <c r="AX376" s="73" t="s">
        <v>2915</v>
      </c>
      <c r="AY376" s="73">
        <v>9</v>
      </c>
      <c r="AZ376" s="73"/>
      <c r="BA376" s="73">
        <v>1</v>
      </c>
      <c r="BB376" s="73" t="s">
        <v>7508</v>
      </c>
      <c r="BC376" s="73"/>
      <c r="BD376" s="73" t="s">
        <v>7509</v>
      </c>
      <c r="BE376" s="73"/>
      <c r="BF376" s="73"/>
      <c r="BG376" s="73"/>
      <c r="BH376" s="76"/>
    </row>
    <row r="377" spans="1:60" x14ac:dyDescent="0.25">
      <c r="A377" s="72">
        <v>845</v>
      </c>
      <c r="B377" s="73">
        <v>1965</v>
      </c>
      <c r="C377" s="73" t="s">
        <v>5888</v>
      </c>
      <c r="D377" s="73" t="s">
        <v>7922</v>
      </c>
      <c r="E377" s="73" t="s">
        <v>7922</v>
      </c>
      <c r="F377" s="73" t="s">
        <v>7938</v>
      </c>
      <c r="G377" s="73" t="s">
        <v>8395</v>
      </c>
      <c r="H377" s="74">
        <v>23883</v>
      </c>
      <c r="I377" s="73" t="s">
        <v>6912</v>
      </c>
      <c r="J377" s="73"/>
      <c r="K377" s="73" t="s">
        <v>2156</v>
      </c>
      <c r="L377" s="73"/>
      <c r="M377" s="73"/>
      <c r="N377" s="73" t="s">
        <v>7523</v>
      </c>
      <c r="O377" s="73"/>
      <c r="P377" s="73"/>
      <c r="Q377" s="73"/>
      <c r="R377" s="73">
        <v>4</v>
      </c>
      <c r="S377" s="73" t="s">
        <v>1931</v>
      </c>
      <c r="T377" s="73" t="s">
        <v>7905</v>
      </c>
      <c r="U377" s="73"/>
      <c r="V377" s="73"/>
      <c r="W377" s="73"/>
      <c r="X377" s="73"/>
      <c r="Y377" s="73"/>
      <c r="Z377" s="73" t="s">
        <v>2915</v>
      </c>
      <c r="AA377" s="73"/>
      <c r="AB377" s="75" t="e">
        <v>#VALUE!</v>
      </c>
      <c r="AC377" s="73" t="s">
        <v>497</v>
      </c>
      <c r="AD377" s="73" t="s">
        <v>7498</v>
      </c>
      <c r="AE377" s="73"/>
      <c r="AF377" s="73" t="s">
        <v>5</v>
      </c>
      <c r="AG377" s="73" t="s">
        <v>131</v>
      </c>
      <c r="AH377" s="73" t="s">
        <v>497</v>
      </c>
      <c r="AI377" s="73" t="s">
        <v>5</v>
      </c>
      <c r="AJ377" s="73"/>
      <c r="AK377" s="73" t="s">
        <v>31</v>
      </c>
      <c r="AL377" s="73" t="s">
        <v>7495</v>
      </c>
      <c r="AM377" s="73"/>
      <c r="AN377" s="73"/>
      <c r="AO377" s="73" t="s">
        <v>497</v>
      </c>
      <c r="AP377" s="73" t="s">
        <v>497</v>
      </c>
      <c r="AQ377" s="73"/>
      <c r="AR377" s="73" t="s">
        <v>7563</v>
      </c>
      <c r="AS377" s="73"/>
      <c r="AT377" s="73"/>
      <c r="AU377" s="73" t="s">
        <v>7505</v>
      </c>
      <c r="AV377" s="73" t="s">
        <v>2915</v>
      </c>
      <c r="AW377" s="73" t="s">
        <v>2915</v>
      </c>
      <c r="AX377" s="73" t="s">
        <v>6</v>
      </c>
      <c r="AY377" s="73">
        <v>0</v>
      </c>
      <c r="AZ377" s="73"/>
      <c r="BA377" s="73">
        <v>1</v>
      </c>
      <c r="BB377" s="73" t="s">
        <v>7605</v>
      </c>
      <c r="BC377" s="73"/>
      <c r="BD377" s="73" t="s">
        <v>7509</v>
      </c>
      <c r="BE377" s="73"/>
      <c r="BF377" s="73"/>
      <c r="BG377" s="73"/>
      <c r="BH377" s="76"/>
    </row>
    <row r="378" spans="1:60" x14ac:dyDescent="0.25">
      <c r="A378" s="72">
        <v>899</v>
      </c>
      <c r="B378" s="73">
        <v>1988</v>
      </c>
      <c r="C378" s="73" t="s">
        <v>5888</v>
      </c>
      <c r="D378" s="73" t="s">
        <v>7691</v>
      </c>
      <c r="E378" s="73" t="s">
        <v>7691</v>
      </c>
      <c r="F378" s="73" t="s">
        <v>7939</v>
      </c>
      <c r="G378" s="73" t="s">
        <v>7940</v>
      </c>
      <c r="H378" s="74">
        <v>32280</v>
      </c>
      <c r="I378" s="73" t="s">
        <v>7519</v>
      </c>
      <c r="J378" s="73" t="s">
        <v>5</v>
      </c>
      <c r="K378" s="73" t="s">
        <v>2037</v>
      </c>
      <c r="L378" s="73"/>
      <c r="M378" s="73"/>
      <c r="N378" s="73" t="s">
        <v>7523</v>
      </c>
      <c r="O378" s="73"/>
      <c r="P378" s="73"/>
      <c r="Q378" s="73"/>
      <c r="R378" s="73">
        <v>4</v>
      </c>
      <c r="S378" s="73" t="s">
        <v>7516</v>
      </c>
      <c r="T378" s="73" t="s">
        <v>7868</v>
      </c>
      <c r="U378" s="73"/>
      <c r="V378" s="73"/>
      <c r="W378" s="73"/>
      <c r="X378" s="73"/>
      <c r="Y378" s="73"/>
      <c r="Z378" s="73" t="s">
        <v>6</v>
      </c>
      <c r="AA378" s="73"/>
      <c r="AB378" s="75" t="e">
        <v>#VALUE!</v>
      </c>
      <c r="AC378" s="73"/>
      <c r="AD378" s="73" t="s">
        <v>7545</v>
      </c>
      <c r="AE378" s="73"/>
      <c r="AF378" s="73"/>
      <c r="AG378" s="73"/>
      <c r="AH378" s="73"/>
      <c r="AI378" s="73"/>
      <c r="AJ378" s="73"/>
      <c r="AK378" s="73" t="s">
        <v>307</v>
      </c>
      <c r="AL378" s="73" t="s">
        <v>7495</v>
      </c>
      <c r="AM378" s="73"/>
      <c r="AN378" s="73"/>
      <c r="AO378" s="73"/>
      <c r="AP378" s="73"/>
      <c r="AQ378" s="73"/>
      <c r="AR378" s="73"/>
      <c r="AS378" s="73"/>
      <c r="AT378" s="73"/>
      <c r="AU378" s="73" t="s">
        <v>7521</v>
      </c>
      <c r="AV378" s="73" t="s">
        <v>2915</v>
      </c>
      <c r="AW378" s="73" t="s">
        <v>2915</v>
      </c>
      <c r="AX378" s="73" t="s">
        <v>6</v>
      </c>
      <c r="AY378" s="73">
        <v>7</v>
      </c>
      <c r="AZ378" s="73" t="s">
        <v>7507</v>
      </c>
      <c r="BA378" s="73">
        <v>1</v>
      </c>
      <c r="BB378" s="73" t="s">
        <v>7515</v>
      </c>
      <c r="BC378" s="73"/>
      <c r="BD378" s="73" t="s">
        <v>7498</v>
      </c>
      <c r="BE378" s="73" t="s">
        <v>7510</v>
      </c>
      <c r="BF378" s="73"/>
      <c r="BG378" s="73"/>
      <c r="BH378" s="76"/>
    </row>
    <row r="379" spans="1:60" x14ac:dyDescent="0.25">
      <c r="A379" s="72">
        <v>900</v>
      </c>
      <c r="B379" s="73">
        <v>1988</v>
      </c>
      <c r="C379" s="73" t="s">
        <v>5888</v>
      </c>
      <c r="D379" s="73" t="s">
        <v>7691</v>
      </c>
      <c r="E379" s="73" t="s">
        <v>7691</v>
      </c>
      <c r="F379" s="73" t="s">
        <v>7939</v>
      </c>
      <c r="G379" s="73" t="s">
        <v>7940</v>
      </c>
      <c r="H379" s="74">
        <v>32280</v>
      </c>
      <c r="I379" s="73" t="s">
        <v>7519</v>
      </c>
      <c r="J379" s="73" t="s">
        <v>62</v>
      </c>
      <c r="K379" s="73" t="s">
        <v>2156</v>
      </c>
      <c r="L379" s="73"/>
      <c r="M379" s="73"/>
      <c r="N379" s="73" t="s">
        <v>7523</v>
      </c>
      <c r="O379" s="73"/>
      <c r="P379" s="73"/>
      <c r="Q379" s="73"/>
      <c r="R379" s="73">
        <v>4</v>
      </c>
      <c r="S379" s="73" t="s">
        <v>40</v>
      </c>
      <c r="T379" s="73" t="s">
        <v>4647</v>
      </c>
      <c r="U379" s="73"/>
      <c r="V379" s="73"/>
      <c r="W379" s="73"/>
      <c r="X379" s="73" t="s">
        <v>7538</v>
      </c>
      <c r="Y379" s="73" t="s">
        <v>7492</v>
      </c>
      <c r="Z379" s="73" t="s">
        <v>6</v>
      </c>
      <c r="AA379" s="73"/>
      <c r="AB379" s="75" t="e">
        <v>#VALUE!</v>
      </c>
      <c r="AC379" s="73"/>
      <c r="AD379" s="73" t="s">
        <v>7498</v>
      </c>
      <c r="AE379" s="73"/>
      <c r="AF379" s="73"/>
      <c r="AG379" s="73"/>
      <c r="AH379" s="73"/>
      <c r="AI379" s="73"/>
      <c r="AJ379" s="73"/>
      <c r="AK379" s="73" t="s">
        <v>547</v>
      </c>
      <c r="AL379" s="73" t="s">
        <v>7495</v>
      </c>
      <c r="AM379" s="73"/>
      <c r="AN379" s="73"/>
      <c r="AO379" s="73"/>
      <c r="AP379" s="73"/>
      <c r="AQ379" s="73"/>
      <c r="AR379" s="73"/>
      <c r="AS379" s="73"/>
      <c r="AT379" s="73"/>
      <c r="AU379" s="73" t="s">
        <v>7497</v>
      </c>
      <c r="AV379" s="73" t="s">
        <v>6</v>
      </c>
      <c r="AW379" s="73" t="s">
        <v>339</v>
      </c>
      <c r="AX379" s="73" t="s">
        <v>6</v>
      </c>
      <c r="AY379" s="73">
        <v>2</v>
      </c>
      <c r="AZ379" s="73" t="s">
        <v>7498</v>
      </c>
      <c r="BA379" s="73">
        <v>1</v>
      </c>
      <c r="BB379" s="73" t="s">
        <v>7523</v>
      </c>
      <c r="BC379" s="73"/>
      <c r="BD379" s="73" t="s">
        <v>7498</v>
      </c>
      <c r="BE379" s="73"/>
      <c r="BF379" s="73"/>
      <c r="BG379" s="73"/>
      <c r="BH379" s="76"/>
    </row>
    <row r="380" spans="1:60" x14ac:dyDescent="0.25">
      <c r="A380" s="72">
        <v>901</v>
      </c>
      <c r="B380" s="73">
        <v>1988</v>
      </c>
      <c r="C380" s="73" t="s">
        <v>5888</v>
      </c>
      <c r="D380" s="73" t="s">
        <v>7934</v>
      </c>
      <c r="E380" s="73" t="s">
        <v>7934</v>
      </c>
      <c r="F380" s="73" t="s">
        <v>7934</v>
      </c>
      <c r="G380" s="73" t="s">
        <v>7940</v>
      </c>
      <c r="H380" s="74">
        <v>32280</v>
      </c>
      <c r="I380" s="73" t="s">
        <v>7519</v>
      </c>
      <c r="J380" s="73" t="s">
        <v>62</v>
      </c>
      <c r="K380" s="73" t="s">
        <v>2156</v>
      </c>
      <c r="L380" s="73"/>
      <c r="M380" s="73"/>
      <c r="N380" s="73" t="s">
        <v>7523</v>
      </c>
      <c r="O380" s="73"/>
      <c r="P380" s="73" t="s">
        <v>7541</v>
      </c>
      <c r="Q380" s="73" t="s">
        <v>7542</v>
      </c>
      <c r="R380" s="73">
        <v>4</v>
      </c>
      <c r="S380" s="73" t="s">
        <v>40</v>
      </c>
      <c r="T380" s="73"/>
      <c r="U380" s="73"/>
      <c r="V380" s="73"/>
      <c r="W380" s="73"/>
      <c r="X380" s="73"/>
      <c r="Y380" s="73"/>
      <c r="Z380" s="73" t="s">
        <v>2915</v>
      </c>
      <c r="AA380" s="73"/>
      <c r="AB380" s="75">
        <v>20</v>
      </c>
      <c r="AC380" s="73"/>
      <c r="AD380" s="73" t="s">
        <v>7498</v>
      </c>
      <c r="AE380" s="73"/>
      <c r="AF380" s="73"/>
      <c r="AG380" s="73"/>
      <c r="AH380" s="73"/>
      <c r="AI380" s="73"/>
      <c r="AJ380" s="73"/>
      <c r="AK380" s="73" t="s">
        <v>376</v>
      </c>
      <c r="AL380" s="73" t="s">
        <v>7495</v>
      </c>
      <c r="AM380" s="73"/>
      <c r="AN380" s="73"/>
      <c r="AO380" s="73"/>
      <c r="AP380" s="73"/>
      <c r="AQ380" s="73"/>
      <c r="AR380" s="73"/>
      <c r="AS380" s="73"/>
      <c r="AT380" s="73"/>
      <c r="AU380" s="73" t="s">
        <v>7521</v>
      </c>
      <c r="AV380" s="73" t="s">
        <v>2915</v>
      </c>
      <c r="AW380" s="73" t="s">
        <v>2915</v>
      </c>
      <c r="AX380" s="73" t="s">
        <v>6</v>
      </c>
      <c r="AY380" s="73">
        <v>2</v>
      </c>
      <c r="AZ380" s="73" t="s">
        <v>7507</v>
      </c>
      <c r="BA380" s="73">
        <v>1</v>
      </c>
      <c r="BB380" s="73" t="s">
        <v>7846</v>
      </c>
      <c r="BC380" s="73"/>
      <c r="BD380" s="73" t="s">
        <v>7931</v>
      </c>
      <c r="BE380" s="73"/>
      <c r="BF380" s="73"/>
      <c r="BG380" s="73"/>
      <c r="BH380" s="76"/>
    </row>
    <row r="381" spans="1:60" x14ac:dyDescent="0.25">
      <c r="A381" s="72">
        <v>902</v>
      </c>
      <c r="B381" s="73">
        <v>1988</v>
      </c>
      <c r="C381" s="73" t="s">
        <v>5888</v>
      </c>
      <c r="D381" s="73" t="s">
        <v>7934</v>
      </c>
      <c r="E381" s="73" t="s">
        <v>7935</v>
      </c>
      <c r="F381" s="73" t="s">
        <v>7935</v>
      </c>
      <c r="G381" s="73" t="s">
        <v>7941</v>
      </c>
      <c r="H381" s="74">
        <v>32280</v>
      </c>
      <c r="I381" s="73" t="s">
        <v>7519</v>
      </c>
      <c r="J381" s="73" t="s">
        <v>310</v>
      </c>
      <c r="K381" s="73" t="s">
        <v>2156</v>
      </c>
      <c r="L381" s="73"/>
      <c r="M381" s="73" t="s">
        <v>7682</v>
      </c>
      <c r="N381" s="73" t="s">
        <v>980</v>
      </c>
      <c r="O381" s="73" t="s">
        <v>839</v>
      </c>
      <c r="P381" s="73" t="s">
        <v>7523</v>
      </c>
      <c r="Q381" s="73" t="s">
        <v>7524</v>
      </c>
      <c r="R381" s="73">
        <v>4</v>
      </c>
      <c r="S381" s="73" t="s">
        <v>2631</v>
      </c>
      <c r="T381" s="73" t="s">
        <v>4428</v>
      </c>
      <c r="U381" s="73" t="s">
        <v>7581</v>
      </c>
      <c r="V381" s="73"/>
      <c r="W381" s="73"/>
      <c r="X381" s="73"/>
      <c r="Y381" s="73"/>
      <c r="Z381" s="73" t="s">
        <v>6</v>
      </c>
      <c r="AA381" s="73"/>
      <c r="AB381" s="75">
        <v>2</v>
      </c>
      <c r="AC381" s="73" t="s">
        <v>497</v>
      </c>
      <c r="AD381" s="73" t="s">
        <v>7498</v>
      </c>
      <c r="AE381" s="73" t="s">
        <v>3072</v>
      </c>
      <c r="AF381" s="73" t="s">
        <v>131</v>
      </c>
      <c r="AG381" s="73" t="s">
        <v>131</v>
      </c>
      <c r="AH381" s="73" t="s">
        <v>3</v>
      </c>
      <c r="AI381" s="73" t="s">
        <v>0</v>
      </c>
      <c r="AJ381" s="73"/>
      <c r="AK381" s="73" t="s">
        <v>1329</v>
      </c>
      <c r="AL381" s="73" t="s">
        <v>7495</v>
      </c>
      <c r="AM381" s="73"/>
      <c r="AN381" s="73"/>
      <c r="AO381" s="73"/>
      <c r="AP381" s="73"/>
      <c r="AQ381" s="73"/>
      <c r="AR381" s="73"/>
      <c r="AS381" s="73"/>
      <c r="AT381" s="73"/>
      <c r="AU381" s="73" t="s">
        <v>7521</v>
      </c>
      <c r="AV381" s="73" t="s">
        <v>2915</v>
      </c>
      <c r="AW381" s="73" t="s">
        <v>2915</v>
      </c>
      <c r="AX381" s="73" t="s">
        <v>980</v>
      </c>
      <c r="AY381" s="73">
        <v>6</v>
      </c>
      <c r="AZ381" s="73" t="s">
        <v>7507</v>
      </c>
      <c r="BA381" s="73">
        <v>1</v>
      </c>
      <c r="BB381" s="73" t="s">
        <v>7515</v>
      </c>
      <c r="BC381" s="73"/>
      <c r="BD381" s="73" t="s">
        <v>7498</v>
      </c>
      <c r="BE381" s="73"/>
      <c r="BF381" s="73"/>
      <c r="BG381" s="73"/>
      <c r="BH381" s="76"/>
    </row>
    <row r="382" spans="1:60" x14ac:dyDescent="0.25">
      <c r="A382" s="72">
        <v>903</v>
      </c>
      <c r="B382" s="73">
        <v>1988</v>
      </c>
      <c r="C382" s="73" t="s">
        <v>5888</v>
      </c>
      <c r="D382" s="73" t="s">
        <v>7934</v>
      </c>
      <c r="E382" s="73" t="s">
        <v>7935</v>
      </c>
      <c r="F382" s="73" t="s">
        <v>7942</v>
      </c>
      <c r="G382" s="73" t="s">
        <v>7940</v>
      </c>
      <c r="H382" s="74">
        <v>32280</v>
      </c>
      <c r="I382" s="73" t="s">
        <v>7706</v>
      </c>
      <c r="J382" s="73" t="s">
        <v>310</v>
      </c>
      <c r="K382" s="73" t="s">
        <v>2037</v>
      </c>
      <c r="L382" s="73"/>
      <c r="M382" s="73" t="s">
        <v>7682</v>
      </c>
      <c r="N382" s="73"/>
      <c r="O382" s="73"/>
      <c r="P382" s="73" t="s">
        <v>4679</v>
      </c>
      <c r="Q382" s="73" t="s">
        <v>7492</v>
      </c>
      <c r="R382" s="73">
        <v>4</v>
      </c>
      <c r="S382" s="73" t="s">
        <v>7516</v>
      </c>
      <c r="T382" s="73" t="s">
        <v>4428</v>
      </c>
      <c r="U382" s="73"/>
      <c r="V382" s="73"/>
      <c r="W382" s="73"/>
      <c r="X382" s="73"/>
      <c r="Y382" s="73"/>
      <c r="Z382" s="73" t="s">
        <v>6</v>
      </c>
      <c r="AA382" s="73"/>
      <c r="AB382" s="75" t="e">
        <v>#VALUE!</v>
      </c>
      <c r="AC382" s="73" t="s">
        <v>497</v>
      </c>
      <c r="AD382" s="73" t="s">
        <v>339</v>
      </c>
      <c r="AE382" s="73"/>
      <c r="AF382" s="73" t="s">
        <v>3</v>
      </c>
      <c r="AG382" s="73" t="s">
        <v>0</v>
      </c>
      <c r="AH382" s="73" t="s">
        <v>0</v>
      </c>
      <c r="AI382" s="73" t="s">
        <v>0</v>
      </c>
      <c r="AJ382" s="73"/>
      <c r="AK382" s="73" t="s">
        <v>547</v>
      </c>
      <c r="AL382" s="73" t="s">
        <v>7495</v>
      </c>
      <c r="AM382" s="73"/>
      <c r="AN382" s="73"/>
      <c r="AO382" s="73"/>
      <c r="AP382" s="73"/>
      <c r="AQ382" s="73"/>
      <c r="AR382" s="73"/>
      <c r="AS382" s="73"/>
      <c r="AT382" s="73"/>
      <c r="AU382" s="73" t="s">
        <v>7538</v>
      </c>
      <c r="AV382" s="73" t="s">
        <v>6</v>
      </c>
      <c r="AW382" s="73" t="s">
        <v>6</v>
      </c>
      <c r="AX382" s="73" t="s">
        <v>6</v>
      </c>
      <c r="AY382" s="73">
        <v>7</v>
      </c>
      <c r="AZ382" s="73" t="s">
        <v>7507</v>
      </c>
      <c r="BA382" s="73">
        <v>1</v>
      </c>
      <c r="BB382" s="73" t="s">
        <v>7508</v>
      </c>
      <c r="BC382" s="73"/>
      <c r="BD382" s="73" t="s">
        <v>7509</v>
      </c>
      <c r="BE382" s="73" t="s">
        <v>7943</v>
      </c>
      <c r="BF382" s="73" t="s">
        <v>7510</v>
      </c>
      <c r="BG382" s="73"/>
      <c r="BH382" s="76"/>
    </row>
    <row r="383" spans="1:60" x14ac:dyDescent="0.25">
      <c r="A383" s="72">
        <v>915</v>
      </c>
      <c r="B383" s="73">
        <v>1988</v>
      </c>
      <c r="C383" s="73" t="s">
        <v>5888</v>
      </c>
      <c r="D383" s="73" t="s">
        <v>8250</v>
      </c>
      <c r="E383" s="73" t="s">
        <v>7935</v>
      </c>
      <c r="F383" s="73" t="s">
        <v>8252</v>
      </c>
      <c r="G383" s="73" t="s">
        <v>7912</v>
      </c>
      <c r="H383" s="74">
        <v>32421</v>
      </c>
      <c r="I383" s="73" t="s">
        <v>7706</v>
      </c>
      <c r="J383" s="73" t="s">
        <v>3</v>
      </c>
      <c r="K383" s="73" t="s">
        <v>2156</v>
      </c>
      <c r="L383" s="73"/>
      <c r="M383" s="73" t="s">
        <v>7682</v>
      </c>
      <c r="N383" s="73"/>
      <c r="O383" s="73"/>
      <c r="P383" s="73" t="s">
        <v>4679</v>
      </c>
      <c r="Q383" s="73" t="s">
        <v>7492</v>
      </c>
      <c r="R383" s="73">
        <v>4</v>
      </c>
      <c r="S383" s="73" t="s">
        <v>2631</v>
      </c>
      <c r="T383" s="73" t="s">
        <v>7502</v>
      </c>
      <c r="U383" s="73"/>
      <c r="V383" s="73"/>
      <c r="W383" s="73"/>
      <c r="X383" s="73"/>
      <c r="Y383" s="73"/>
      <c r="Z383" s="73" t="s">
        <v>6</v>
      </c>
      <c r="AA383" s="73"/>
      <c r="AB383" s="75" t="e">
        <v>#VALUE!</v>
      </c>
      <c r="AC383" s="73" t="s">
        <v>497</v>
      </c>
      <c r="AD383" s="73"/>
      <c r="AE383" s="73"/>
      <c r="AF383" s="73"/>
      <c r="AG383" s="73"/>
      <c r="AH383" s="73"/>
      <c r="AI383" s="73"/>
      <c r="AJ383" s="73"/>
      <c r="AK383" s="73" t="s">
        <v>332</v>
      </c>
      <c r="AL383" s="73" t="s">
        <v>7495</v>
      </c>
      <c r="AM383" s="73"/>
      <c r="AN383" s="73"/>
      <c r="AO383" s="73"/>
      <c r="AP383" s="73"/>
      <c r="AQ383" s="73"/>
      <c r="AR383" s="73"/>
      <c r="AS383" s="73"/>
      <c r="AT383" s="73"/>
      <c r="AU383" s="73" t="s">
        <v>7521</v>
      </c>
      <c r="AV383" s="73" t="s">
        <v>2915</v>
      </c>
      <c r="AW383" s="73" t="s">
        <v>2915</v>
      </c>
      <c r="AX383" s="73" t="s">
        <v>6</v>
      </c>
      <c r="AY383" s="73">
        <v>7</v>
      </c>
      <c r="AZ383" s="73" t="s">
        <v>7507</v>
      </c>
      <c r="BA383" s="73">
        <v>1</v>
      </c>
      <c r="BB383" s="73" t="s">
        <v>7538</v>
      </c>
      <c r="BC383" s="73"/>
      <c r="BD383" s="73"/>
      <c r="BE383" s="73"/>
      <c r="BF383" s="73"/>
      <c r="BG383" s="73"/>
      <c r="BH383" s="76"/>
    </row>
    <row r="384" spans="1:60" x14ac:dyDescent="0.25">
      <c r="A384" s="72">
        <v>1002</v>
      </c>
      <c r="B384" s="73">
        <v>1990</v>
      </c>
      <c r="C384" s="73" t="s">
        <v>5354</v>
      </c>
      <c r="D384" s="73" t="s">
        <v>8179</v>
      </c>
      <c r="E384" s="73"/>
      <c r="F384" s="73" t="s">
        <v>7851</v>
      </c>
      <c r="G384" s="73" t="s">
        <v>7944</v>
      </c>
      <c r="H384" s="73"/>
      <c r="I384" s="73" t="s">
        <v>7945</v>
      </c>
      <c r="J384" s="73"/>
      <c r="K384" s="73" t="s">
        <v>783</v>
      </c>
      <c r="L384" s="73" t="s">
        <v>7946</v>
      </c>
      <c r="M384" s="73"/>
      <c r="N384" s="73" t="s">
        <v>7541</v>
      </c>
      <c r="O384" s="73" t="s">
        <v>7829</v>
      </c>
      <c r="P384" s="73" t="s">
        <v>6</v>
      </c>
      <c r="Q384" s="73"/>
      <c r="R384" s="73">
        <v>0</v>
      </c>
      <c r="S384" s="73"/>
      <c r="T384" s="73"/>
      <c r="U384" s="73" t="s">
        <v>7947</v>
      </c>
      <c r="V384" s="73"/>
      <c r="W384" s="73"/>
      <c r="X384" s="73" t="s">
        <v>7498</v>
      </c>
      <c r="Y384" s="73" t="s">
        <v>659</v>
      </c>
      <c r="Z384" s="73"/>
      <c r="AA384" s="73" t="s">
        <v>7537</v>
      </c>
      <c r="AB384" s="75" t="e">
        <v>#VALUE!</v>
      </c>
      <c r="AC384" s="73" t="s">
        <v>497</v>
      </c>
      <c r="AD384" s="73"/>
      <c r="AE384" s="73"/>
      <c r="AF384" s="73"/>
      <c r="AG384" s="73"/>
      <c r="AH384" s="73"/>
      <c r="AI384" s="73"/>
      <c r="AJ384" s="73"/>
      <c r="AK384" s="73" t="s">
        <v>1121</v>
      </c>
      <c r="AL384" s="73" t="s">
        <v>7495</v>
      </c>
      <c r="AM384" s="73"/>
      <c r="AN384" s="73"/>
      <c r="AO384" s="73"/>
      <c r="AP384" s="73"/>
      <c r="AQ384" s="73"/>
      <c r="AR384" s="73"/>
      <c r="AS384" s="73"/>
      <c r="AT384" s="73"/>
      <c r="AU384" s="73" t="s">
        <v>225</v>
      </c>
      <c r="AV384" s="73" t="s">
        <v>2915</v>
      </c>
      <c r="AW384" s="73" t="s">
        <v>6</v>
      </c>
      <c r="AX384" s="73" t="s">
        <v>6</v>
      </c>
      <c r="AY384" s="73">
        <v>7</v>
      </c>
      <c r="AZ384" s="73"/>
      <c r="BA384" s="73">
        <v>1</v>
      </c>
      <c r="BB384" s="73" t="s">
        <v>7605</v>
      </c>
      <c r="BC384" s="73"/>
      <c r="BD384" s="73" t="s">
        <v>7931</v>
      </c>
      <c r="BE384" s="73"/>
      <c r="BF384" s="73"/>
      <c r="BG384" s="73"/>
      <c r="BH384" s="76"/>
    </row>
    <row r="385" spans="1:60" x14ac:dyDescent="0.25">
      <c r="A385" s="72">
        <v>1014</v>
      </c>
      <c r="B385" s="73">
        <v>1990</v>
      </c>
      <c r="C385" s="73" t="s">
        <v>5354</v>
      </c>
      <c r="D385" s="73" t="s">
        <v>7825</v>
      </c>
      <c r="E385" s="73" t="s">
        <v>7948</v>
      </c>
      <c r="F385" s="73"/>
      <c r="G385" s="73" t="s">
        <v>7949</v>
      </c>
      <c r="H385" s="73"/>
      <c r="I385" s="73" t="s">
        <v>7950</v>
      </c>
      <c r="J385" s="73"/>
      <c r="K385" s="73">
        <v>28.5</v>
      </c>
      <c r="L385" s="73" t="s">
        <v>7951</v>
      </c>
      <c r="M385" s="73"/>
      <c r="N385" s="73" t="s">
        <v>7541</v>
      </c>
      <c r="O385" s="73" t="s">
        <v>7829</v>
      </c>
      <c r="P385" s="73" t="s">
        <v>4679</v>
      </c>
      <c r="Q385" s="73" t="s">
        <v>7492</v>
      </c>
      <c r="R385" s="73">
        <v>4</v>
      </c>
      <c r="S385" s="73" t="s">
        <v>7501</v>
      </c>
      <c r="T385" s="73"/>
      <c r="U385" s="73"/>
      <c r="V385" s="73"/>
      <c r="W385" s="73"/>
      <c r="X385" s="73"/>
      <c r="Y385" s="73"/>
      <c r="Z385" s="73"/>
      <c r="AA385" s="73"/>
      <c r="AB385" s="75" t="e">
        <v>#VALUE!</v>
      </c>
      <c r="AC385" s="73" t="s">
        <v>497</v>
      </c>
      <c r="AD385" s="73"/>
      <c r="AE385" s="73"/>
      <c r="AF385" s="73" t="s">
        <v>3</v>
      </c>
      <c r="AG385" s="73" t="s">
        <v>3</v>
      </c>
      <c r="AH385" s="73" t="s">
        <v>62</v>
      </c>
      <c r="AI385" s="73"/>
      <c r="AJ385" s="73"/>
      <c r="AK385" s="73" t="s">
        <v>396</v>
      </c>
      <c r="AL385" s="73" t="s">
        <v>7495</v>
      </c>
      <c r="AM385" s="73"/>
      <c r="AN385" s="73"/>
      <c r="AO385" s="73"/>
      <c r="AP385" s="73"/>
      <c r="AQ385" s="73"/>
      <c r="AR385" s="73"/>
      <c r="AS385" s="73"/>
      <c r="AT385" s="73"/>
      <c r="AU385" s="73" t="s">
        <v>339</v>
      </c>
      <c r="AV385" s="73" t="s">
        <v>6</v>
      </c>
      <c r="AW385" s="73" t="s">
        <v>6</v>
      </c>
      <c r="AX385" s="73" t="s">
        <v>980</v>
      </c>
      <c r="AY385" s="73">
        <v>11</v>
      </c>
      <c r="AZ385" s="73"/>
      <c r="BA385" s="73">
        <v>1</v>
      </c>
      <c r="BB385" s="73" t="s">
        <v>7508</v>
      </c>
      <c r="BC385" s="73"/>
      <c r="BD385" s="73" t="s">
        <v>7509</v>
      </c>
      <c r="BE385" s="73"/>
      <c r="BF385" s="73"/>
      <c r="BG385" s="73"/>
      <c r="BH385" s="76"/>
    </row>
    <row r="386" spans="1:60" x14ac:dyDescent="0.25">
      <c r="A386" s="72">
        <v>1016</v>
      </c>
      <c r="B386" s="73">
        <v>1991</v>
      </c>
      <c r="C386" s="73" t="s">
        <v>5354</v>
      </c>
      <c r="D386" s="73" t="s">
        <v>7825</v>
      </c>
      <c r="E386" s="73" t="s">
        <v>7948</v>
      </c>
      <c r="F386" s="73"/>
      <c r="G386" s="73" t="s">
        <v>7949</v>
      </c>
      <c r="H386" s="73"/>
      <c r="I386" s="73" t="s">
        <v>7950</v>
      </c>
      <c r="J386" s="73"/>
      <c r="K386" s="73">
        <v>28.5</v>
      </c>
      <c r="L386" s="73" t="s">
        <v>7952</v>
      </c>
      <c r="M386" s="73"/>
      <c r="N386" s="73" t="s">
        <v>7541</v>
      </c>
      <c r="O386" s="73" t="s">
        <v>7829</v>
      </c>
      <c r="P386" s="73" t="s">
        <v>4679</v>
      </c>
      <c r="Q386" s="73" t="s">
        <v>7492</v>
      </c>
      <c r="R386" s="73">
        <v>4</v>
      </c>
      <c r="S386" s="73" t="s">
        <v>7501</v>
      </c>
      <c r="T386" s="73"/>
      <c r="U386" s="73"/>
      <c r="V386" s="73"/>
      <c r="W386" s="73"/>
      <c r="X386" s="73"/>
      <c r="Y386" s="73"/>
      <c r="Z386" s="73"/>
      <c r="AA386" s="73"/>
      <c r="AB386" s="75">
        <v>0</v>
      </c>
      <c r="AC386" s="73"/>
      <c r="AD386" s="73"/>
      <c r="AE386" s="73"/>
      <c r="AF386" s="73" t="s">
        <v>3</v>
      </c>
      <c r="AG386" s="73" t="s">
        <v>3</v>
      </c>
      <c r="AH386" s="73" t="s">
        <v>62</v>
      </c>
      <c r="AI386" s="73"/>
      <c r="AJ386" s="73"/>
      <c r="AK386" s="73" t="s">
        <v>625</v>
      </c>
      <c r="AL386" s="73" t="s">
        <v>7495</v>
      </c>
      <c r="AM386" s="73"/>
      <c r="AN386" s="73"/>
      <c r="AO386" s="73"/>
      <c r="AP386" s="73"/>
      <c r="AQ386" s="73"/>
      <c r="AR386" s="73"/>
      <c r="AS386" s="73"/>
      <c r="AT386" s="73"/>
      <c r="AU386" s="73" t="s">
        <v>339</v>
      </c>
      <c r="AV386" s="73" t="s">
        <v>6</v>
      </c>
      <c r="AW386" s="73" t="s">
        <v>6</v>
      </c>
      <c r="AX386" s="73" t="s">
        <v>980</v>
      </c>
      <c r="AY386" s="73">
        <v>11</v>
      </c>
      <c r="AZ386" s="73"/>
      <c r="BA386" s="73">
        <v>1</v>
      </c>
      <c r="BB386" s="73" t="s">
        <v>7605</v>
      </c>
      <c r="BC386" s="73"/>
      <c r="BD386" s="73" t="s">
        <v>7509</v>
      </c>
      <c r="BE386" s="73"/>
      <c r="BF386" s="73"/>
      <c r="BG386" s="73"/>
      <c r="BH386" s="76"/>
    </row>
    <row r="387" spans="1:60" x14ac:dyDescent="0.25">
      <c r="A387" s="72">
        <v>1015</v>
      </c>
      <c r="B387" s="73">
        <v>1991</v>
      </c>
      <c r="C387" s="73" t="s">
        <v>5354</v>
      </c>
      <c r="D387" s="73" t="s">
        <v>7825</v>
      </c>
      <c r="E387" s="73" t="s">
        <v>7948</v>
      </c>
      <c r="F387" s="73"/>
      <c r="G387" s="73" t="s">
        <v>7953</v>
      </c>
      <c r="H387" s="73"/>
      <c r="I387" s="73" t="s">
        <v>7950</v>
      </c>
      <c r="J387" s="73"/>
      <c r="K387" s="73">
        <v>28.5</v>
      </c>
      <c r="L387" s="73" t="s">
        <v>7954</v>
      </c>
      <c r="M387" s="73"/>
      <c r="N387" s="73" t="s">
        <v>7541</v>
      </c>
      <c r="O387" s="73" t="s">
        <v>7829</v>
      </c>
      <c r="P387" s="73" t="s">
        <v>4679</v>
      </c>
      <c r="Q387" s="73" t="s">
        <v>7492</v>
      </c>
      <c r="R387" s="73">
        <v>4</v>
      </c>
      <c r="S387" s="73" t="s">
        <v>7501</v>
      </c>
      <c r="T387" s="73" t="s">
        <v>7744</v>
      </c>
      <c r="U387" s="73"/>
      <c r="V387" s="73"/>
      <c r="W387" s="73"/>
      <c r="X387" s="73"/>
      <c r="Y387" s="73"/>
      <c r="Z387" s="73"/>
      <c r="AA387" s="73"/>
      <c r="AB387" s="75" t="e">
        <v>#VALUE!</v>
      </c>
      <c r="AC387" s="73"/>
      <c r="AD387" s="73"/>
      <c r="AE387" s="73"/>
      <c r="AF387" s="73" t="s">
        <v>3</v>
      </c>
      <c r="AG387" s="73" t="s">
        <v>3</v>
      </c>
      <c r="AH387" s="73" t="s">
        <v>62</v>
      </c>
      <c r="AI387" s="73"/>
      <c r="AJ387" s="73"/>
      <c r="AK387" s="73" t="s">
        <v>2183</v>
      </c>
      <c r="AL387" s="73" t="s">
        <v>7495</v>
      </c>
      <c r="AM387" s="73"/>
      <c r="AN387" s="73"/>
      <c r="AO387" s="73"/>
      <c r="AP387" s="73"/>
      <c r="AQ387" s="73"/>
      <c r="AR387" s="73"/>
      <c r="AS387" s="73"/>
      <c r="AT387" s="73"/>
      <c r="AU387" s="73" t="s">
        <v>339</v>
      </c>
      <c r="AV387" s="73" t="s">
        <v>6</v>
      </c>
      <c r="AW387" s="73" t="s">
        <v>6</v>
      </c>
      <c r="AX387" s="73" t="s">
        <v>6</v>
      </c>
      <c r="AY387" s="73">
        <v>11</v>
      </c>
      <c r="AZ387" s="73"/>
      <c r="BA387" s="73">
        <v>1</v>
      </c>
      <c r="BB387" s="73" t="s">
        <v>7605</v>
      </c>
      <c r="BC387" s="73"/>
      <c r="BD387" s="73" t="s">
        <v>7509</v>
      </c>
      <c r="BE387" s="73"/>
      <c r="BF387" s="73"/>
      <c r="BG387" s="73"/>
      <c r="BH387" s="76"/>
    </row>
    <row r="388" spans="1:60" x14ac:dyDescent="0.25">
      <c r="A388" s="72">
        <v>1017</v>
      </c>
      <c r="B388" s="73">
        <v>1991</v>
      </c>
      <c r="C388" s="73" t="s">
        <v>5354</v>
      </c>
      <c r="D388" s="73" t="s">
        <v>7825</v>
      </c>
      <c r="E388" s="73" t="s">
        <v>7948</v>
      </c>
      <c r="F388" s="73"/>
      <c r="G388" s="73" t="s">
        <v>7955</v>
      </c>
      <c r="H388" s="73"/>
      <c r="I388" s="73" t="s">
        <v>7950</v>
      </c>
      <c r="J388" s="73"/>
      <c r="K388" s="73">
        <v>28.5</v>
      </c>
      <c r="L388" s="73" t="s">
        <v>7954</v>
      </c>
      <c r="M388" s="73"/>
      <c r="N388" s="73" t="s">
        <v>7541</v>
      </c>
      <c r="O388" s="73" t="s">
        <v>7829</v>
      </c>
      <c r="P388" s="73" t="s">
        <v>4679</v>
      </c>
      <c r="Q388" s="73" t="s">
        <v>7492</v>
      </c>
      <c r="R388" s="73">
        <v>4</v>
      </c>
      <c r="S388" s="73" t="s">
        <v>7501</v>
      </c>
      <c r="T388" s="73" t="s">
        <v>7868</v>
      </c>
      <c r="U388" s="73"/>
      <c r="V388" s="73"/>
      <c r="W388" s="73"/>
      <c r="X388" s="73"/>
      <c r="Y388" s="73"/>
      <c r="Z388" s="73"/>
      <c r="AA388" s="73"/>
      <c r="AB388" s="75" t="e">
        <v>#VALUE!</v>
      </c>
      <c r="AC388" s="73"/>
      <c r="AD388" s="73"/>
      <c r="AE388" s="73"/>
      <c r="AF388" s="73" t="s">
        <v>131</v>
      </c>
      <c r="AG388" s="73" t="s">
        <v>131</v>
      </c>
      <c r="AH388" s="73" t="s">
        <v>3</v>
      </c>
      <c r="AI388" s="73"/>
      <c r="AJ388" s="73"/>
      <c r="AK388" s="73" t="s">
        <v>2183</v>
      </c>
      <c r="AL388" s="73" t="s">
        <v>7495</v>
      </c>
      <c r="AM388" s="73"/>
      <c r="AN388" s="73"/>
      <c r="AO388" s="73"/>
      <c r="AP388" s="73"/>
      <c r="AQ388" s="73"/>
      <c r="AR388" s="73"/>
      <c r="AS388" s="73"/>
      <c r="AT388" s="73"/>
      <c r="AU388" s="73" t="s">
        <v>225</v>
      </c>
      <c r="AV388" s="73" t="s">
        <v>6</v>
      </c>
      <c r="AW388" s="73" t="s">
        <v>6</v>
      </c>
      <c r="AX388" s="73"/>
      <c r="AY388" s="73">
        <v>7</v>
      </c>
      <c r="AZ388" s="73"/>
      <c r="BA388" s="73">
        <v>1</v>
      </c>
      <c r="BB388" s="73" t="s">
        <v>7508</v>
      </c>
      <c r="BC388" s="73"/>
      <c r="BD388" s="73" t="s">
        <v>7498</v>
      </c>
      <c r="BE388" s="73"/>
      <c r="BF388" s="73"/>
      <c r="BG388" s="73"/>
      <c r="BH388" s="76"/>
    </row>
    <row r="389" spans="1:60" x14ac:dyDescent="0.25">
      <c r="A389" s="72">
        <v>1018</v>
      </c>
      <c r="B389" s="73">
        <v>1991</v>
      </c>
      <c r="C389" s="73" t="s">
        <v>5354</v>
      </c>
      <c r="D389" s="73" t="s">
        <v>7825</v>
      </c>
      <c r="E389" s="73" t="s">
        <v>7948</v>
      </c>
      <c r="F389" s="73"/>
      <c r="G389" s="73" t="s">
        <v>7949</v>
      </c>
      <c r="H389" s="73"/>
      <c r="I389" s="73" t="s">
        <v>7950</v>
      </c>
      <c r="J389" s="73"/>
      <c r="K389" s="73">
        <v>28.5</v>
      </c>
      <c r="L389" s="73" t="s">
        <v>7954</v>
      </c>
      <c r="M389" s="73"/>
      <c r="N389" s="73" t="s">
        <v>7541</v>
      </c>
      <c r="O389" s="73" t="s">
        <v>7829</v>
      </c>
      <c r="P389" s="73" t="s">
        <v>6</v>
      </c>
      <c r="Q389" s="73" t="s">
        <v>7492</v>
      </c>
      <c r="R389" s="73">
        <v>3</v>
      </c>
      <c r="S389" s="73" t="s">
        <v>7720</v>
      </c>
      <c r="T389" s="73"/>
      <c r="U389" s="73"/>
      <c r="V389" s="73" t="s">
        <v>7598</v>
      </c>
      <c r="W389" s="73" t="s">
        <v>2156</v>
      </c>
      <c r="X389" s="73"/>
      <c r="Y389" s="73"/>
      <c r="Z389" s="73"/>
      <c r="AA389" s="73"/>
      <c r="AB389" s="75" t="e">
        <v>#VALUE!</v>
      </c>
      <c r="AC389" s="73"/>
      <c r="AD389" s="73"/>
      <c r="AE389" s="73"/>
      <c r="AF389" s="73" t="s">
        <v>131</v>
      </c>
      <c r="AG389" s="73" t="s">
        <v>131</v>
      </c>
      <c r="AH389" s="73" t="s">
        <v>310</v>
      </c>
      <c r="AI389" s="73"/>
      <c r="AJ389" s="73"/>
      <c r="AK389" s="73" t="s">
        <v>321</v>
      </c>
      <c r="AL389" s="73" t="s">
        <v>7533</v>
      </c>
      <c r="AM389" s="73"/>
      <c r="AN389" s="73"/>
      <c r="AO389" s="73" t="s">
        <v>310</v>
      </c>
      <c r="AP389" s="73"/>
      <c r="AQ389" s="73"/>
      <c r="AR389" s="73"/>
      <c r="AS389" s="73"/>
      <c r="AT389" s="73"/>
      <c r="AU389" s="73" t="s">
        <v>225</v>
      </c>
      <c r="AV389" s="73" t="s">
        <v>2915</v>
      </c>
      <c r="AW389" s="73" t="s">
        <v>6</v>
      </c>
      <c r="AX389" s="73" t="s">
        <v>2915</v>
      </c>
      <c r="AY389" s="73">
        <v>2</v>
      </c>
      <c r="AZ389" s="73"/>
      <c r="BA389" s="73">
        <v>1</v>
      </c>
      <c r="BB389" s="73" t="s">
        <v>7508</v>
      </c>
      <c r="BC389" s="73"/>
      <c r="BD389" s="73" t="s">
        <v>7498</v>
      </c>
      <c r="BE389" s="73"/>
      <c r="BF389" s="73"/>
      <c r="BG389" s="73"/>
      <c r="BH389" s="76"/>
    </row>
    <row r="390" spans="1:60" x14ac:dyDescent="0.25">
      <c r="A390" s="72">
        <v>260</v>
      </c>
      <c r="B390" s="73">
        <v>1963</v>
      </c>
      <c r="C390" s="73" t="s">
        <v>1064</v>
      </c>
      <c r="D390" s="73" t="s">
        <v>7561</v>
      </c>
      <c r="E390" s="73" t="s">
        <v>7561</v>
      </c>
      <c r="F390" s="73" t="s">
        <v>7562</v>
      </c>
      <c r="G390" s="73" t="s">
        <v>8329</v>
      </c>
      <c r="H390" s="74">
        <v>23159</v>
      </c>
      <c r="I390" s="73"/>
      <c r="J390" s="73"/>
      <c r="K390" s="73"/>
      <c r="L390" s="73"/>
      <c r="M390" s="73"/>
      <c r="N390" s="73" t="s">
        <v>7541</v>
      </c>
      <c r="O390" s="73" t="s">
        <v>7528</v>
      </c>
      <c r="P390" s="73" t="s">
        <v>4679</v>
      </c>
      <c r="Q390" s="73" t="s">
        <v>7492</v>
      </c>
      <c r="R390" s="73">
        <v>4</v>
      </c>
      <c r="S390" s="73" t="s">
        <v>2631</v>
      </c>
      <c r="T390" s="73"/>
      <c r="U390" s="73" t="s">
        <v>7557</v>
      </c>
      <c r="V390" s="73"/>
      <c r="W390" s="73"/>
      <c r="X390" s="73"/>
      <c r="Y390" s="73"/>
      <c r="Z390" s="73" t="s">
        <v>6</v>
      </c>
      <c r="AA390" s="73"/>
      <c r="AB390" s="75">
        <v>1.5</v>
      </c>
      <c r="AC390" s="73" t="s">
        <v>497</v>
      </c>
      <c r="AD390" s="73"/>
      <c r="AE390" s="73"/>
      <c r="AF390" s="73"/>
      <c r="AG390" s="73"/>
      <c r="AH390" s="73" t="s">
        <v>3</v>
      </c>
      <c r="AI390" s="73"/>
      <c r="AJ390" s="73"/>
      <c r="AK390" s="73" t="s">
        <v>1144</v>
      </c>
      <c r="AL390" s="73" t="s">
        <v>7495</v>
      </c>
      <c r="AM390" s="73"/>
      <c r="AN390" s="73" t="s">
        <v>7618</v>
      </c>
      <c r="AO390" s="73" t="s">
        <v>497</v>
      </c>
      <c r="AP390" s="73" t="s">
        <v>497</v>
      </c>
      <c r="AQ390" s="73"/>
      <c r="AR390" s="73"/>
      <c r="AS390" s="73"/>
      <c r="AT390" s="73"/>
      <c r="AU390" s="73"/>
      <c r="AV390" s="73"/>
      <c r="AW390" s="73"/>
      <c r="AX390" s="73"/>
      <c r="AY390" s="73">
        <v>0</v>
      </c>
      <c r="AZ390" s="73"/>
      <c r="BA390" s="73">
        <v>0</v>
      </c>
      <c r="BB390" s="73"/>
      <c r="BC390" s="73"/>
      <c r="BD390" s="73"/>
      <c r="BE390" s="73"/>
      <c r="BF390" s="73"/>
      <c r="BG390" s="73"/>
      <c r="BH390" s="76"/>
    </row>
    <row r="391" spans="1:60" x14ac:dyDescent="0.25">
      <c r="A391" s="72">
        <v>57</v>
      </c>
      <c r="B391" s="73">
        <v>1960</v>
      </c>
      <c r="C391" s="73" t="s">
        <v>4537</v>
      </c>
      <c r="D391" s="73" t="s">
        <v>7672</v>
      </c>
      <c r="E391" s="73" t="s">
        <v>7672</v>
      </c>
      <c r="F391" s="73"/>
      <c r="G391" s="73" t="s">
        <v>8330</v>
      </c>
      <c r="H391" s="74">
        <v>22229</v>
      </c>
      <c r="I391" s="73" t="s">
        <v>6912</v>
      </c>
      <c r="J391" s="73"/>
      <c r="K391" s="73" t="s">
        <v>2037</v>
      </c>
      <c r="L391" s="73"/>
      <c r="M391" s="73"/>
      <c r="N391" s="73" t="s">
        <v>4679</v>
      </c>
      <c r="O391" s="73" t="s">
        <v>1021</v>
      </c>
      <c r="P391" s="73" t="s">
        <v>7541</v>
      </c>
      <c r="Q391" s="73" t="s">
        <v>7542</v>
      </c>
      <c r="R391" s="73">
        <v>0</v>
      </c>
      <c r="S391" s="73"/>
      <c r="T391" s="73"/>
      <c r="U391" s="73"/>
      <c r="V391" s="73"/>
      <c r="W391" s="73"/>
      <c r="X391" s="73"/>
      <c r="Y391" s="73"/>
      <c r="Z391" s="73" t="s">
        <v>6</v>
      </c>
      <c r="AA391" s="73"/>
      <c r="AB391" s="75">
        <v>9.5</v>
      </c>
      <c r="AC391" s="73"/>
      <c r="AD391" s="73" t="s">
        <v>339</v>
      </c>
      <c r="AE391" s="73"/>
      <c r="AF391" s="73" t="s">
        <v>0</v>
      </c>
      <c r="AG391" s="73" t="s">
        <v>131</v>
      </c>
      <c r="AH391" s="73" t="s">
        <v>131</v>
      </c>
      <c r="AI391" s="73"/>
      <c r="AJ391" s="73"/>
      <c r="AK391" s="73" t="s">
        <v>307</v>
      </c>
      <c r="AL391" s="73" t="s">
        <v>7495</v>
      </c>
      <c r="AM391" s="73"/>
      <c r="AN391" s="73" t="s">
        <v>7618</v>
      </c>
      <c r="AO391" s="73" t="s">
        <v>497</v>
      </c>
      <c r="AP391" s="73" t="s">
        <v>497</v>
      </c>
      <c r="AQ391" s="73"/>
      <c r="AR391" s="73" t="s">
        <v>7563</v>
      </c>
      <c r="AS391" s="73"/>
      <c r="AT391" s="73"/>
      <c r="AU391" s="73" t="s">
        <v>7538</v>
      </c>
      <c r="AV391" s="73" t="s">
        <v>6</v>
      </c>
      <c r="AW391" s="73" t="s">
        <v>7544</v>
      </c>
      <c r="AX391" s="73" t="s">
        <v>6</v>
      </c>
      <c r="AY391" s="73">
        <v>7</v>
      </c>
      <c r="AZ391" s="73"/>
      <c r="BA391" s="73">
        <v>1</v>
      </c>
      <c r="BB391" s="73" t="s">
        <v>7508</v>
      </c>
      <c r="BC391" s="73"/>
      <c r="BD391" s="73" t="s">
        <v>7579</v>
      </c>
      <c r="BE391" s="73" t="s">
        <v>7566</v>
      </c>
      <c r="BF391" s="73" t="s">
        <v>7717</v>
      </c>
      <c r="BG391" s="73"/>
      <c r="BH391" s="76"/>
    </row>
    <row r="392" spans="1:60" x14ac:dyDescent="0.25">
      <c r="A392" s="72">
        <v>64</v>
      </c>
      <c r="B392" s="73">
        <v>1960</v>
      </c>
      <c r="C392" s="73" t="s">
        <v>4537</v>
      </c>
      <c r="D392" s="73" t="s">
        <v>7676</v>
      </c>
      <c r="E392" s="73" t="s">
        <v>7676</v>
      </c>
      <c r="F392" s="73" t="s">
        <v>7676</v>
      </c>
      <c r="G392" s="73" t="s">
        <v>8330</v>
      </c>
      <c r="H392" s="74">
        <v>22243</v>
      </c>
      <c r="I392" s="73" t="s">
        <v>7569</v>
      </c>
      <c r="J392" s="73"/>
      <c r="K392" s="73" t="s">
        <v>7800</v>
      </c>
      <c r="L392" s="73"/>
      <c r="M392" s="73"/>
      <c r="N392" s="73" t="s">
        <v>4679</v>
      </c>
      <c r="O392" s="73" t="s">
        <v>1021</v>
      </c>
      <c r="P392" s="73" t="s">
        <v>7523</v>
      </c>
      <c r="Q392" s="73" t="s">
        <v>7492</v>
      </c>
      <c r="R392" s="73">
        <v>4</v>
      </c>
      <c r="S392" s="73" t="s">
        <v>7591</v>
      </c>
      <c r="T392" s="73" t="s">
        <v>7591</v>
      </c>
      <c r="U392" s="73"/>
      <c r="V392" s="73"/>
      <c r="W392" s="73"/>
      <c r="X392" s="73"/>
      <c r="Y392" s="73"/>
      <c r="Z392" s="73" t="s">
        <v>6</v>
      </c>
      <c r="AA392" s="73"/>
      <c r="AB392" s="75">
        <v>0.5</v>
      </c>
      <c r="AC392" s="73" t="s">
        <v>497</v>
      </c>
      <c r="AD392" s="73" t="s">
        <v>7498</v>
      </c>
      <c r="AE392" s="73"/>
      <c r="AF392" s="73" t="s">
        <v>131</v>
      </c>
      <c r="AG392" s="73" t="s">
        <v>131</v>
      </c>
      <c r="AH392" s="73" t="s">
        <v>310</v>
      </c>
      <c r="AI392" s="73"/>
      <c r="AJ392" s="73"/>
      <c r="AK392" s="73" t="s">
        <v>31</v>
      </c>
      <c r="AL392" s="73" t="s">
        <v>7495</v>
      </c>
      <c r="AM392" s="73" t="s">
        <v>497</v>
      </c>
      <c r="AN392" s="73" t="s">
        <v>7551</v>
      </c>
      <c r="AO392" s="73" t="s">
        <v>497</v>
      </c>
      <c r="AP392" s="73" t="s">
        <v>497</v>
      </c>
      <c r="AQ392" s="73"/>
      <c r="AR392" s="73" t="s">
        <v>7563</v>
      </c>
      <c r="AS392" s="73"/>
      <c r="AT392" s="73"/>
      <c r="AU392" s="73" t="s">
        <v>7521</v>
      </c>
      <c r="AV392" s="73" t="s">
        <v>2915</v>
      </c>
      <c r="AW392" s="73" t="s">
        <v>2915</v>
      </c>
      <c r="AX392" s="73" t="s">
        <v>6</v>
      </c>
      <c r="AY392" s="73">
        <v>26</v>
      </c>
      <c r="AZ392" s="73" t="s">
        <v>7507</v>
      </c>
      <c r="BA392" s="73">
        <v>1</v>
      </c>
      <c r="BB392" s="73" t="s">
        <v>7515</v>
      </c>
      <c r="BC392" s="73"/>
      <c r="BD392" s="73" t="s">
        <v>7509</v>
      </c>
      <c r="BE392" s="73" t="s">
        <v>7566</v>
      </c>
      <c r="BF392" s="73" t="s">
        <v>7511</v>
      </c>
      <c r="BG392" s="73"/>
      <c r="BH392" s="76"/>
    </row>
    <row r="393" spans="1:60" x14ac:dyDescent="0.25">
      <c r="A393" s="72">
        <v>67</v>
      </c>
      <c r="B393" s="73">
        <v>1960</v>
      </c>
      <c r="C393" s="73" t="s">
        <v>4537</v>
      </c>
      <c r="D393" s="73" t="s">
        <v>7676</v>
      </c>
      <c r="E393" s="73" t="s">
        <v>7676</v>
      </c>
      <c r="F393" s="73"/>
      <c r="G393" s="73" t="s">
        <v>8331</v>
      </c>
      <c r="H393" s="74">
        <v>22243</v>
      </c>
      <c r="I393" s="73" t="s">
        <v>7569</v>
      </c>
      <c r="J393" s="73"/>
      <c r="K393" s="73" t="s">
        <v>7800</v>
      </c>
      <c r="L393" s="73"/>
      <c r="M393" s="73"/>
      <c r="N393" s="73" t="s">
        <v>4679</v>
      </c>
      <c r="O393" s="73" t="s">
        <v>1021</v>
      </c>
      <c r="P393" s="73" t="s">
        <v>7523</v>
      </c>
      <c r="Q393" s="73" t="s">
        <v>7492</v>
      </c>
      <c r="R393" s="73">
        <v>4</v>
      </c>
      <c r="S393" s="73" t="s">
        <v>7516</v>
      </c>
      <c r="T393" s="73"/>
      <c r="U393" s="73"/>
      <c r="V393" s="73"/>
      <c r="W393" s="73"/>
      <c r="X393" s="73"/>
      <c r="Y393" s="73"/>
      <c r="Z393" s="73" t="s">
        <v>6</v>
      </c>
      <c r="AA393" s="73"/>
      <c r="AB393" s="75">
        <v>1</v>
      </c>
      <c r="AC393" s="73" t="s">
        <v>497</v>
      </c>
      <c r="AD393" s="73"/>
      <c r="AE393" s="73"/>
      <c r="AF393" s="73" t="s">
        <v>131</v>
      </c>
      <c r="AG393" s="73" t="s">
        <v>0</v>
      </c>
      <c r="AH393" s="73"/>
      <c r="AI393" s="73"/>
      <c r="AJ393" s="73"/>
      <c r="AK393" s="73" t="s">
        <v>220</v>
      </c>
      <c r="AL393" s="73" t="s">
        <v>7495</v>
      </c>
      <c r="AM393" s="73" t="s">
        <v>497</v>
      </c>
      <c r="AN393" s="73" t="s">
        <v>7551</v>
      </c>
      <c r="AO393" s="73" t="s">
        <v>497</v>
      </c>
      <c r="AP393" s="73" t="s">
        <v>497</v>
      </c>
      <c r="AQ393" s="73"/>
      <c r="AR393" s="73"/>
      <c r="AS393" s="73"/>
      <c r="AT393" s="73"/>
      <c r="AU393" s="73" t="s">
        <v>7521</v>
      </c>
      <c r="AV393" s="73" t="s">
        <v>2915</v>
      </c>
      <c r="AW393" s="73" t="s">
        <v>2915</v>
      </c>
      <c r="AX393" s="73" t="s">
        <v>980</v>
      </c>
      <c r="AY393" s="73">
        <v>21</v>
      </c>
      <c r="AZ393" s="73" t="s">
        <v>7507</v>
      </c>
      <c r="BA393" s="73">
        <v>1</v>
      </c>
      <c r="BB393" s="73" t="s">
        <v>7515</v>
      </c>
      <c r="BC393" s="73"/>
      <c r="BD393" s="73" t="s">
        <v>7509</v>
      </c>
      <c r="BE393" s="73" t="s">
        <v>7566</v>
      </c>
      <c r="BF393" s="73" t="s">
        <v>7511</v>
      </c>
      <c r="BG393" s="73"/>
      <c r="BH393" s="76"/>
    </row>
    <row r="394" spans="1:60" x14ac:dyDescent="0.25">
      <c r="A394" s="72">
        <v>70</v>
      </c>
      <c r="B394" s="73">
        <v>1960</v>
      </c>
      <c r="C394" s="73" t="s">
        <v>4537</v>
      </c>
      <c r="D394" s="73" t="s">
        <v>7676</v>
      </c>
      <c r="E394" s="73" t="s">
        <v>7676</v>
      </c>
      <c r="F394" s="73"/>
      <c r="G394" s="73" t="s">
        <v>8332</v>
      </c>
      <c r="H394" s="74">
        <v>22091</v>
      </c>
      <c r="I394" s="73"/>
      <c r="J394" s="73"/>
      <c r="K394" s="73"/>
      <c r="L394" s="73"/>
      <c r="M394" s="73"/>
      <c r="N394" s="73" t="s">
        <v>4679</v>
      </c>
      <c r="O394" s="73" t="s">
        <v>1021</v>
      </c>
      <c r="P394" s="73" t="s">
        <v>4679</v>
      </c>
      <c r="Q394" s="73" t="s">
        <v>7492</v>
      </c>
      <c r="R394" s="73">
        <v>4</v>
      </c>
      <c r="S394" s="73" t="s">
        <v>2631</v>
      </c>
      <c r="T394" s="73"/>
      <c r="U394" s="73"/>
      <c r="V394" s="73"/>
      <c r="W394" s="73"/>
      <c r="X394" s="73"/>
      <c r="Y394" s="73"/>
      <c r="Z394" s="73" t="s">
        <v>7493</v>
      </c>
      <c r="AA394" s="73"/>
      <c r="AB394" s="75">
        <v>1</v>
      </c>
      <c r="AC394" s="73" t="s">
        <v>497</v>
      </c>
      <c r="AD394" s="73" t="s">
        <v>7520</v>
      </c>
      <c r="AE394" s="73"/>
      <c r="AF394" s="73" t="s">
        <v>0</v>
      </c>
      <c r="AG394" s="73" t="s">
        <v>131</v>
      </c>
      <c r="AH394" s="73" t="s">
        <v>0</v>
      </c>
      <c r="AI394" s="73"/>
      <c r="AJ394" s="73"/>
      <c r="AK394" s="73" t="s">
        <v>1144</v>
      </c>
      <c r="AL394" s="73" t="s">
        <v>7495</v>
      </c>
      <c r="AM394" s="73" t="s">
        <v>310</v>
      </c>
      <c r="AN394" s="73" t="s">
        <v>7673</v>
      </c>
      <c r="AO394" s="73" t="s">
        <v>497</v>
      </c>
      <c r="AP394" s="73" t="s">
        <v>497</v>
      </c>
      <c r="AQ394" s="73"/>
      <c r="AR394" s="73" t="s">
        <v>7563</v>
      </c>
      <c r="AS394" s="73"/>
      <c r="AT394" s="73"/>
      <c r="AU394" s="73"/>
      <c r="AV394" s="73"/>
      <c r="AW394" s="73"/>
      <c r="AX394" s="73"/>
      <c r="AY394" s="73">
        <v>0</v>
      </c>
      <c r="AZ394" s="73"/>
      <c r="BA394" s="73">
        <v>0</v>
      </c>
      <c r="BB394" s="73"/>
      <c r="BC394" s="73"/>
      <c r="BD394" s="73"/>
      <c r="BE394" s="73"/>
      <c r="BF394" s="73"/>
      <c r="BG394" s="73"/>
      <c r="BH394" s="76"/>
    </row>
    <row r="395" spans="1:60" x14ac:dyDescent="0.25">
      <c r="A395" s="72">
        <v>72</v>
      </c>
      <c r="B395" s="73">
        <v>1960</v>
      </c>
      <c r="C395" s="73" t="s">
        <v>4537</v>
      </c>
      <c r="D395" s="73" t="s">
        <v>7676</v>
      </c>
      <c r="E395" s="73" t="s">
        <v>7865</v>
      </c>
      <c r="F395" s="73"/>
      <c r="G395" s="73" t="s">
        <v>8333</v>
      </c>
      <c r="H395" s="74">
        <v>22245</v>
      </c>
      <c r="I395" s="73" t="s">
        <v>6912</v>
      </c>
      <c r="J395" s="73"/>
      <c r="K395" s="73"/>
      <c r="L395" s="73" t="s">
        <v>2037</v>
      </c>
      <c r="M395" s="73"/>
      <c r="N395" s="73" t="s">
        <v>4679</v>
      </c>
      <c r="O395" s="73" t="s">
        <v>1021</v>
      </c>
      <c r="P395" s="73" t="s">
        <v>7523</v>
      </c>
      <c r="Q395" s="73" t="s">
        <v>7492</v>
      </c>
      <c r="R395" s="73">
        <v>4</v>
      </c>
      <c r="S395" s="73" t="s">
        <v>7516</v>
      </c>
      <c r="T395" s="73" t="s">
        <v>4647</v>
      </c>
      <c r="U395" s="73"/>
      <c r="V395" s="73"/>
      <c r="W395" s="73"/>
      <c r="X395" s="73"/>
      <c r="Y395" s="73"/>
      <c r="Z395" s="73" t="s">
        <v>6</v>
      </c>
      <c r="AA395" s="73"/>
      <c r="AB395" s="75">
        <v>1</v>
      </c>
      <c r="AC395" s="73" t="s">
        <v>497</v>
      </c>
      <c r="AD395" s="73"/>
      <c r="AE395" s="73"/>
      <c r="AF395" s="73" t="s">
        <v>3</v>
      </c>
      <c r="AG395" s="73" t="s">
        <v>3</v>
      </c>
      <c r="AH395" s="73" t="s">
        <v>5</v>
      </c>
      <c r="AI395" s="73"/>
      <c r="AJ395" s="73"/>
      <c r="AK395" s="73" t="s">
        <v>1811</v>
      </c>
      <c r="AL395" s="73" t="s">
        <v>7495</v>
      </c>
      <c r="AM395" s="73" t="s">
        <v>310</v>
      </c>
      <c r="AN395" s="73" t="s">
        <v>7904</v>
      </c>
      <c r="AO395" s="73" t="s">
        <v>497</v>
      </c>
      <c r="AP395" s="73" t="s">
        <v>497</v>
      </c>
      <c r="AQ395" s="73"/>
      <c r="AR395" s="73" t="s">
        <v>7563</v>
      </c>
      <c r="AS395" s="73"/>
      <c r="AT395" s="73"/>
      <c r="AU395" s="73" t="s">
        <v>339</v>
      </c>
      <c r="AV395" s="73" t="s">
        <v>6</v>
      </c>
      <c r="AW395" s="73" t="s">
        <v>6</v>
      </c>
      <c r="AX395" s="73" t="s">
        <v>6</v>
      </c>
      <c r="AY395" s="73">
        <v>11</v>
      </c>
      <c r="AZ395" s="73" t="s">
        <v>7507</v>
      </c>
      <c r="BA395" s="73">
        <v>1</v>
      </c>
      <c r="BB395" s="73" t="s">
        <v>7508</v>
      </c>
      <c r="BC395" s="73"/>
      <c r="BD395" s="73" t="s">
        <v>7509</v>
      </c>
      <c r="BE395" s="73"/>
      <c r="BF395" s="73"/>
      <c r="BG395" s="73"/>
      <c r="BH395" s="76"/>
    </row>
    <row r="396" spans="1:60" x14ac:dyDescent="0.25">
      <c r="A396" s="72">
        <v>50</v>
      </c>
      <c r="B396" s="73">
        <v>1960</v>
      </c>
      <c r="C396" s="73" t="s">
        <v>4537</v>
      </c>
      <c r="D396" s="73" t="s">
        <v>7672</v>
      </c>
      <c r="E396" s="73" t="s">
        <v>7956</v>
      </c>
      <c r="F396" s="73"/>
      <c r="G396" s="73" t="s">
        <v>8334</v>
      </c>
      <c r="H396" s="74">
        <v>21942</v>
      </c>
      <c r="I396" s="73" t="s">
        <v>6912</v>
      </c>
      <c r="J396" s="73"/>
      <c r="K396" s="73" t="s">
        <v>2156</v>
      </c>
      <c r="L396" s="73"/>
      <c r="M396" s="73"/>
      <c r="N396" s="73" t="s">
        <v>4679</v>
      </c>
      <c r="O396" s="73" t="s">
        <v>1021</v>
      </c>
      <c r="P396" s="73" t="s">
        <v>4679</v>
      </c>
      <c r="Q396" s="73" t="s">
        <v>7492</v>
      </c>
      <c r="R396" s="73">
        <v>4</v>
      </c>
      <c r="S396" s="73" t="s">
        <v>2631</v>
      </c>
      <c r="T396" s="73"/>
      <c r="U396" s="73"/>
      <c r="V396" s="73"/>
      <c r="W396" s="73"/>
      <c r="X396" s="73"/>
      <c r="Y396" s="73"/>
      <c r="Z396" s="73" t="s">
        <v>6</v>
      </c>
      <c r="AA396" s="73"/>
      <c r="AB396" s="75" t="e">
        <v>#VALUE!</v>
      </c>
      <c r="AC396" s="73"/>
      <c r="AD396" s="73"/>
      <c r="AE396" s="73"/>
      <c r="AF396" s="73"/>
      <c r="AG396" s="73"/>
      <c r="AH396" s="73"/>
      <c r="AI396" s="73"/>
      <c r="AJ396" s="73"/>
      <c r="AK396" s="73" t="s">
        <v>1133</v>
      </c>
      <c r="AL396" s="73" t="s">
        <v>7495</v>
      </c>
      <c r="AM396" s="73"/>
      <c r="AN396" s="73" t="s">
        <v>7618</v>
      </c>
      <c r="AO396" s="73" t="s">
        <v>497</v>
      </c>
      <c r="AP396" s="73"/>
      <c r="AQ396" s="73"/>
      <c r="AR396" s="73"/>
      <c r="AS396" s="73"/>
      <c r="AT396" s="73"/>
      <c r="AU396" s="73" t="s">
        <v>7505</v>
      </c>
      <c r="AV396" s="73" t="s">
        <v>6</v>
      </c>
      <c r="AW396" s="73" t="s">
        <v>7544</v>
      </c>
      <c r="AX396" s="73" t="s">
        <v>6</v>
      </c>
      <c r="AY396" s="73">
        <v>7</v>
      </c>
      <c r="AZ396" s="73"/>
      <c r="BA396" s="73">
        <v>1</v>
      </c>
      <c r="BB396" s="73" t="s">
        <v>7508</v>
      </c>
      <c r="BC396" s="73"/>
      <c r="BD396" s="73" t="s">
        <v>7509</v>
      </c>
      <c r="BE396" s="73"/>
      <c r="BF396" s="73"/>
      <c r="BG396" s="73"/>
      <c r="BH396" s="76"/>
    </row>
    <row r="397" spans="1:60" x14ac:dyDescent="0.25">
      <c r="A397" s="72">
        <v>56</v>
      </c>
      <c r="B397" s="73">
        <v>1960</v>
      </c>
      <c r="C397" s="73" t="s">
        <v>4537</v>
      </c>
      <c r="D397" s="73" t="s">
        <v>7672</v>
      </c>
      <c r="E397" s="73" t="s">
        <v>7672</v>
      </c>
      <c r="F397" s="73" t="s">
        <v>7957</v>
      </c>
      <c r="G397" s="73" t="s">
        <v>8335</v>
      </c>
      <c r="H397" s="74">
        <v>22229</v>
      </c>
      <c r="I397" s="73" t="s">
        <v>6912</v>
      </c>
      <c r="J397" s="73"/>
      <c r="K397" s="73" t="s">
        <v>2037</v>
      </c>
      <c r="L397" s="73"/>
      <c r="M397" s="73"/>
      <c r="N397" s="73" t="s">
        <v>4679</v>
      </c>
      <c r="O397" s="73" t="s">
        <v>1021</v>
      </c>
      <c r="P397" s="73" t="s">
        <v>4679</v>
      </c>
      <c r="Q397" s="73" t="s">
        <v>7492</v>
      </c>
      <c r="R397" s="73">
        <v>4</v>
      </c>
      <c r="S397" s="73" t="s">
        <v>2631</v>
      </c>
      <c r="T397" s="73"/>
      <c r="U397" s="73"/>
      <c r="V397" s="73" t="s">
        <v>7958</v>
      </c>
      <c r="W397" s="73"/>
      <c r="X397" s="73"/>
      <c r="Y397" s="73"/>
      <c r="Z397" s="73"/>
      <c r="AA397" s="73"/>
      <c r="AB397" s="75">
        <v>0.1</v>
      </c>
      <c r="AC397" s="73" t="s">
        <v>497</v>
      </c>
      <c r="AD397" s="73" t="s">
        <v>7498</v>
      </c>
      <c r="AE397" s="73"/>
      <c r="AF397" s="73" t="s">
        <v>3</v>
      </c>
      <c r="AG397" s="73" t="s">
        <v>0</v>
      </c>
      <c r="AH397" s="73" t="s">
        <v>131</v>
      </c>
      <c r="AI397" s="73" t="s">
        <v>3</v>
      </c>
      <c r="AJ397" s="73"/>
      <c r="AK397" s="73" t="s">
        <v>109</v>
      </c>
      <c r="AL397" s="73" t="s">
        <v>7495</v>
      </c>
      <c r="AM397" s="73"/>
      <c r="AN397" s="73"/>
      <c r="AO397" s="73" t="s">
        <v>497</v>
      </c>
      <c r="AP397" s="73"/>
      <c r="AQ397" s="73"/>
      <c r="AR397" s="73" t="s">
        <v>7563</v>
      </c>
      <c r="AS397" s="73"/>
      <c r="AT397" s="73"/>
      <c r="AU397" s="73" t="s">
        <v>339</v>
      </c>
      <c r="AV397" s="73" t="s">
        <v>6</v>
      </c>
      <c r="AW397" s="73" t="s">
        <v>6</v>
      </c>
      <c r="AX397" s="73" t="s">
        <v>6</v>
      </c>
      <c r="AY397" s="73">
        <v>7</v>
      </c>
      <c r="AZ397" s="73"/>
      <c r="BA397" s="73">
        <v>1</v>
      </c>
      <c r="BB397" s="73" t="s">
        <v>7508</v>
      </c>
      <c r="BC397" s="73"/>
      <c r="BD397" s="73" t="s">
        <v>7509</v>
      </c>
      <c r="BE397" s="73" t="s">
        <v>7652</v>
      </c>
      <c r="BF397" s="73" t="s">
        <v>7511</v>
      </c>
      <c r="BG397" s="73"/>
      <c r="BH397" s="76"/>
    </row>
    <row r="398" spans="1:60" x14ac:dyDescent="0.25">
      <c r="A398" s="72">
        <v>65</v>
      </c>
      <c r="B398" s="73">
        <v>1960</v>
      </c>
      <c r="C398" s="73" t="s">
        <v>4537</v>
      </c>
      <c r="D398" s="73" t="s">
        <v>7676</v>
      </c>
      <c r="E398" s="73" t="s">
        <v>7865</v>
      </c>
      <c r="F398" s="73" t="s">
        <v>7865</v>
      </c>
      <c r="G398" s="73" t="s">
        <v>8336</v>
      </c>
      <c r="H398" s="74">
        <v>22243</v>
      </c>
      <c r="I398" s="73" t="s">
        <v>7569</v>
      </c>
      <c r="J398" s="73"/>
      <c r="K398" s="73">
        <v>27.6</v>
      </c>
      <c r="L398" s="73"/>
      <c r="M398" s="73" t="s">
        <v>7959</v>
      </c>
      <c r="N398" s="73" t="s">
        <v>4679</v>
      </c>
      <c r="O398" s="73" t="s">
        <v>1021</v>
      </c>
      <c r="P398" s="73" t="s">
        <v>7523</v>
      </c>
      <c r="Q398" s="73" t="s">
        <v>7492</v>
      </c>
      <c r="R398" s="73">
        <v>4</v>
      </c>
      <c r="S398" s="73" t="s">
        <v>7516</v>
      </c>
      <c r="T398" s="73" t="s">
        <v>7960</v>
      </c>
      <c r="U398" s="73"/>
      <c r="V398" s="73"/>
      <c r="W398" s="73"/>
      <c r="X398" s="73"/>
      <c r="Y398" s="73"/>
      <c r="Z398" s="73" t="s">
        <v>6</v>
      </c>
      <c r="AA398" s="73"/>
      <c r="AB398" s="75">
        <v>1</v>
      </c>
      <c r="AC398" s="73" t="s">
        <v>497</v>
      </c>
      <c r="AD398" s="73" t="s">
        <v>7498</v>
      </c>
      <c r="AE398" s="73"/>
      <c r="AF398" s="73"/>
      <c r="AG398" s="73"/>
      <c r="AH398" s="73"/>
      <c r="AI398" s="73"/>
      <c r="AJ398" s="73"/>
      <c r="AK398" s="73" t="s">
        <v>357</v>
      </c>
      <c r="AL398" s="73" t="s">
        <v>7495</v>
      </c>
      <c r="AM398" s="73"/>
      <c r="AN398" s="73"/>
      <c r="AO398" s="73" t="s">
        <v>497</v>
      </c>
      <c r="AP398" s="73" t="s">
        <v>497</v>
      </c>
      <c r="AQ398" s="73"/>
      <c r="AR398" s="73" t="s">
        <v>7563</v>
      </c>
      <c r="AS398" s="73"/>
      <c r="AT398" s="73"/>
      <c r="AU398" s="73" t="s">
        <v>7521</v>
      </c>
      <c r="AV398" s="73" t="s">
        <v>2915</v>
      </c>
      <c r="AW398" s="73" t="s">
        <v>2915</v>
      </c>
      <c r="AX398" s="73" t="s">
        <v>980</v>
      </c>
      <c r="AY398" s="73">
        <v>8</v>
      </c>
      <c r="AZ398" s="73" t="s">
        <v>7507</v>
      </c>
      <c r="BA398" s="73">
        <v>1</v>
      </c>
      <c r="BB398" s="73" t="s">
        <v>7538</v>
      </c>
      <c r="BC398" s="73"/>
      <c r="BD398" s="73"/>
      <c r="BE398" s="73"/>
      <c r="BF398" s="73"/>
      <c r="BG398" s="73"/>
      <c r="BH398" s="76"/>
    </row>
    <row r="399" spans="1:60" x14ac:dyDescent="0.25">
      <c r="A399" s="72">
        <v>66</v>
      </c>
      <c r="B399" s="73">
        <v>1960</v>
      </c>
      <c r="C399" s="73" t="s">
        <v>4537</v>
      </c>
      <c r="D399" s="73" t="s">
        <v>7676</v>
      </c>
      <c r="E399" s="73" t="s">
        <v>7865</v>
      </c>
      <c r="F399" s="73"/>
      <c r="G399" s="73" t="s">
        <v>8336</v>
      </c>
      <c r="H399" s="74">
        <v>22243</v>
      </c>
      <c r="I399" s="73" t="s">
        <v>7569</v>
      </c>
      <c r="J399" s="73"/>
      <c r="K399" s="73">
        <v>27.6</v>
      </c>
      <c r="L399" s="73"/>
      <c r="M399" s="73"/>
      <c r="N399" s="73" t="s">
        <v>4679</v>
      </c>
      <c r="O399" s="73" t="s">
        <v>1021</v>
      </c>
      <c r="P399" s="73" t="s">
        <v>7523</v>
      </c>
      <c r="Q399" s="73" t="s">
        <v>7492</v>
      </c>
      <c r="R399" s="73">
        <v>4</v>
      </c>
      <c r="S399" s="73" t="s">
        <v>7516</v>
      </c>
      <c r="T399" s="73"/>
      <c r="U399" s="73"/>
      <c r="V399" s="73"/>
      <c r="W399" s="73"/>
      <c r="X399" s="73"/>
      <c r="Y399" s="73"/>
      <c r="Z399" s="73" t="s">
        <v>6</v>
      </c>
      <c r="AA399" s="73"/>
      <c r="AB399" s="75" t="e">
        <v>#VALUE!</v>
      </c>
      <c r="AC399" s="73" t="s">
        <v>497</v>
      </c>
      <c r="AD399" s="73" t="s">
        <v>7498</v>
      </c>
      <c r="AE399" s="73"/>
      <c r="AF399" s="73"/>
      <c r="AG399" s="73"/>
      <c r="AH399" s="73"/>
      <c r="AI399" s="73"/>
      <c r="AJ399" s="73"/>
      <c r="AK399" s="73" t="s">
        <v>2335</v>
      </c>
      <c r="AL399" s="73" t="s">
        <v>7495</v>
      </c>
      <c r="AM399" s="73" t="s">
        <v>497</v>
      </c>
      <c r="AN399" s="73" t="s">
        <v>7643</v>
      </c>
      <c r="AO399" s="73" t="s">
        <v>497</v>
      </c>
      <c r="AP399" s="73" t="s">
        <v>497</v>
      </c>
      <c r="AQ399" s="73"/>
      <c r="AR399" s="73" t="s">
        <v>7563</v>
      </c>
      <c r="AS399" s="73"/>
      <c r="AT399" s="73"/>
      <c r="AU399" s="73" t="s">
        <v>7505</v>
      </c>
      <c r="AV399" s="73" t="s">
        <v>980</v>
      </c>
      <c r="AW399" s="73" t="s">
        <v>6</v>
      </c>
      <c r="AX399" s="73" t="s">
        <v>6</v>
      </c>
      <c r="AY399" s="73">
        <v>35</v>
      </c>
      <c r="AZ399" s="73" t="s">
        <v>7507</v>
      </c>
      <c r="BA399" s="73">
        <v>1</v>
      </c>
      <c r="BB399" s="73" t="s">
        <v>7515</v>
      </c>
      <c r="BC399" s="73"/>
      <c r="BD399" s="73" t="s">
        <v>7509</v>
      </c>
      <c r="BE399" s="73" t="s">
        <v>7566</v>
      </c>
      <c r="BF399" s="73" t="s">
        <v>7511</v>
      </c>
      <c r="BG399" s="73" t="s">
        <v>16</v>
      </c>
      <c r="BH399" s="76"/>
    </row>
    <row r="400" spans="1:60" x14ac:dyDescent="0.25">
      <c r="A400" s="72">
        <v>68</v>
      </c>
      <c r="B400" s="73">
        <v>1960</v>
      </c>
      <c r="C400" s="73" t="s">
        <v>4537</v>
      </c>
      <c r="D400" s="73" t="s">
        <v>7676</v>
      </c>
      <c r="E400" s="73" t="s">
        <v>7961</v>
      </c>
      <c r="F400" s="73"/>
      <c r="G400" s="73" t="s">
        <v>8337</v>
      </c>
      <c r="H400" s="74">
        <v>22244</v>
      </c>
      <c r="I400" s="73" t="s">
        <v>6912</v>
      </c>
      <c r="J400" s="73"/>
      <c r="K400" s="73" t="s">
        <v>2037</v>
      </c>
      <c r="L400" s="73"/>
      <c r="M400" s="73"/>
      <c r="N400" s="73" t="s">
        <v>4679</v>
      </c>
      <c r="O400" s="73" t="s">
        <v>1021</v>
      </c>
      <c r="P400" s="73" t="s">
        <v>4679</v>
      </c>
      <c r="Q400" s="73" t="s">
        <v>7492</v>
      </c>
      <c r="R400" s="73">
        <v>4</v>
      </c>
      <c r="S400" s="73" t="s">
        <v>2631</v>
      </c>
      <c r="T400" s="73"/>
      <c r="U400" s="73"/>
      <c r="V400" s="73"/>
      <c r="W400" s="73"/>
      <c r="X400" s="73"/>
      <c r="Y400" s="73"/>
      <c r="Z400" s="73" t="s">
        <v>6</v>
      </c>
      <c r="AA400" s="73"/>
      <c r="AB400" s="75">
        <v>1</v>
      </c>
      <c r="AC400" s="73" t="s">
        <v>497</v>
      </c>
      <c r="AD400" s="73" t="s">
        <v>7520</v>
      </c>
      <c r="AE400" s="73"/>
      <c r="AF400" s="73" t="s">
        <v>0</v>
      </c>
      <c r="AG400" s="73" t="s">
        <v>0</v>
      </c>
      <c r="AH400" s="73" t="s">
        <v>0</v>
      </c>
      <c r="AI400" s="73"/>
      <c r="AJ400" s="73"/>
      <c r="AK400" s="73" t="s">
        <v>307</v>
      </c>
      <c r="AL400" s="73" t="s">
        <v>7495</v>
      </c>
      <c r="AM400" s="73" t="s">
        <v>497</v>
      </c>
      <c r="AN400" s="73" t="s">
        <v>7962</v>
      </c>
      <c r="AO400" s="73" t="s">
        <v>497</v>
      </c>
      <c r="AP400" s="73" t="s">
        <v>497</v>
      </c>
      <c r="AQ400" s="73"/>
      <c r="AR400" s="73" t="s">
        <v>7563</v>
      </c>
      <c r="AS400" s="73"/>
      <c r="AT400" s="73"/>
      <c r="AU400" s="73" t="s">
        <v>339</v>
      </c>
      <c r="AV400" s="73" t="s">
        <v>6</v>
      </c>
      <c r="AW400" s="73" t="s">
        <v>6</v>
      </c>
      <c r="AX400" s="73" t="s">
        <v>6</v>
      </c>
      <c r="AY400" s="73">
        <v>11</v>
      </c>
      <c r="AZ400" s="73" t="s">
        <v>7507</v>
      </c>
      <c r="BA400" s="73">
        <v>1</v>
      </c>
      <c r="BB400" s="73" t="s">
        <v>7605</v>
      </c>
      <c r="BC400" s="73"/>
      <c r="BD400" s="73" t="s">
        <v>7509</v>
      </c>
      <c r="BE400" s="73"/>
      <c r="BF400" s="73"/>
      <c r="BG400" s="73"/>
      <c r="BH400" s="76"/>
    </row>
    <row r="401" spans="1:60" x14ac:dyDescent="0.25">
      <c r="A401" s="72">
        <v>73</v>
      </c>
      <c r="B401" s="73">
        <v>1960</v>
      </c>
      <c r="C401" s="73" t="s">
        <v>4537</v>
      </c>
      <c r="D401" s="73" t="s">
        <v>7676</v>
      </c>
      <c r="E401" s="73" t="s">
        <v>7865</v>
      </c>
      <c r="F401" s="73" t="s">
        <v>8398</v>
      </c>
      <c r="G401" s="73" t="s">
        <v>8436</v>
      </c>
      <c r="H401" s="74">
        <v>22245</v>
      </c>
      <c r="I401" s="73" t="s">
        <v>6912</v>
      </c>
      <c r="J401" s="73"/>
      <c r="K401" s="73" t="s">
        <v>2156</v>
      </c>
      <c r="L401" s="73"/>
      <c r="M401" s="73"/>
      <c r="N401" s="73" t="s">
        <v>4679</v>
      </c>
      <c r="O401" s="73" t="s">
        <v>1021</v>
      </c>
      <c r="P401" s="73" t="s">
        <v>7523</v>
      </c>
      <c r="Q401" s="73" t="s">
        <v>7492</v>
      </c>
      <c r="R401" s="73">
        <v>4</v>
      </c>
      <c r="S401" s="73" t="s">
        <v>7516</v>
      </c>
      <c r="T401" s="73" t="s">
        <v>4647</v>
      </c>
      <c r="U401" s="73"/>
      <c r="V401" s="73"/>
      <c r="W401" s="73"/>
      <c r="X401" s="73"/>
      <c r="Y401" s="73"/>
      <c r="Z401" s="73" t="s">
        <v>6</v>
      </c>
      <c r="AA401" s="73"/>
      <c r="AB401" s="75" t="e">
        <v>#VALUE!</v>
      </c>
      <c r="AC401" s="73" t="s">
        <v>497</v>
      </c>
      <c r="AD401" s="73" t="s">
        <v>7520</v>
      </c>
      <c r="AE401" s="73"/>
      <c r="AF401" s="73" t="s">
        <v>0</v>
      </c>
      <c r="AG401" s="73" t="s">
        <v>3</v>
      </c>
      <c r="AH401" s="73" t="s">
        <v>0</v>
      </c>
      <c r="AI401" s="73"/>
      <c r="AJ401" s="73"/>
      <c r="AK401" s="73" t="s">
        <v>307</v>
      </c>
      <c r="AL401" s="73" t="s">
        <v>7495</v>
      </c>
      <c r="AM401" s="73" t="s">
        <v>310</v>
      </c>
      <c r="AN401" s="73" t="s">
        <v>7963</v>
      </c>
      <c r="AO401" s="73" t="s">
        <v>497</v>
      </c>
      <c r="AP401" s="73"/>
      <c r="AQ401" s="73"/>
      <c r="AR401" s="73" t="s">
        <v>7563</v>
      </c>
      <c r="AS401" s="73"/>
      <c r="AT401" s="73"/>
      <c r="AU401" s="73" t="s">
        <v>7521</v>
      </c>
      <c r="AV401" s="73" t="s">
        <v>2915</v>
      </c>
      <c r="AW401" s="73" t="s">
        <v>2915</v>
      </c>
      <c r="AX401" s="73" t="s">
        <v>980</v>
      </c>
      <c r="AY401" s="73">
        <v>9</v>
      </c>
      <c r="AZ401" s="73" t="s">
        <v>7507</v>
      </c>
      <c r="BA401" s="73">
        <v>1</v>
      </c>
      <c r="BB401" s="73" t="s">
        <v>7508</v>
      </c>
      <c r="BC401" s="73"/>
      <c r="BD401" s="73" t="s">
        <v>7498</v>
      </c>
      <c r="BE401" s="73" t="s">
        <v>7652</v>
      </c>
      <c r="BF401" s="73"/>
      <c r="BG401" s="73"/>
      <c r="BH401" s="76"/>
    </row>
    <row r="402" spans="1:60" x14ac:dyDescent="0.25">
      <c r="A402" s="72">
        <v>75</v>
      </c>
      <c r="B402" s="73">
        <v>1960</v>
      </c>
      <c r="C402" s="73" t="s">
        <v>4537</v>
      </c>
      <c r="D402" s="73" t="s">
        <v>7672</v>
      </c>
      <c r="E402" s="73" t="s">
        <v>7956</v>
      </c>
      <c r="F402" s="73" t="s">
        <v>7956</v>
      </c>
      <c r="G402" s="73" t="s">
        <v>8338</v>
      </c>
      <c r="H402" s="74">
        <v>22055</v>
      </c>
      <c r="I402" s="73"/>
      <c r="J402" s="73"/>
      <c r="K402" s="73"/>
      <c r="L402" s="73"/>
      <c r="M402" s="73"/>
      <c r="N402" s="73" t="s">
        <v>4679</v>
      </c>
      <c r="O402" s="73" t="s">
        <v>1021</v>
      </c>
      <c r="P402" s="73" t="s">
        <v>7523</v>
      </c>
      <c r="Q402" s="73" t="s">
        <v>7492</v>
      </c>
      <c r="R402" s="73">
        <v>4</v>
      </c>
      <c r="S402" s="73" t="s">
        <v>7516</v>
      </c>
      <c r="T402" s="73"/>
      <c r="U402" s="73"/>
      <c r="V402" s="73"/>
      <c r="W402" s="73"/>
      <c r="X402" s="73"/>
      <c r="Y402" s="73"/>
      <c r="Z402" s="73" t="s">
        <v>6</v>
      </c>
      <c r="AA402" s="73"/>
      <c r="AB402" s="75">
        <v>1</v>
      </c>
      <c r="AC402" s="73" t="s">
        <v>497</v>
      </c>
      <c r="AD402" s="73"/>
      <c r="AE402" s="73"/>
      <c r="AF402" s="73" t="s">
        <v>3</v>
      </c>
      <c r="AG402" s="73" t="s">
        <v>0</v>
      </c>
      <c r="AH402" s="73" t="s">
        <v>5</v>
      </c>
      <c r="AI402" s="73"/>
      <c r="AJ402" s="73"/>
      <c r="AK402" s="73" t="s">
        <v>727</v>
      </c>
      <c r="AL402" s="73" t="s">
        <v>7495</v>
      </c>
      <c r="AM402" s="73"/>
      <c r="AN402" s="73"/>
      <c r="AO402" s="73" t="s">
        <v>497</v>
      </c>
      <c r="AP402" s="73" t="s">
        <v>497</v>
      </c>
      <c r="AQ402" s="73"/>
      <c r="AR402" s="73" t="s">
        <v>7563</v>
      </c>
      <c r="AS402" s="73"/>
      <c r="AT402" s="73"/>
      <c r="AU402" s="73"/>
      <c r="AV402" s="73"/>
      <c r="AW402" s="73"/>
      <c r="AX402" s="73"/>
      <c r="AY402" s="73">
        <v>0</v>
      </c>
      <c r="AZ402" s="73"/>
      <c r="BA402" s="73">
        <v>0</v>
      </c>
      <c r="BB402" s="73"/>
      <c r="BC402" s="73"/>
      <c r="BD402" s="73"/>
      <c r="BE402" s="73"/>
      <c r="BF402" s="73"/>
      <c r="BG402" s="73"/>
      <c r="BH402" s="76"/>
    </row>
    <row r="403" spans="1:60" x14ac:dyDescent="0.25">
      <c r="A403" s="72">
        <v>76</v>
      </c>
      <c r="B403" s="73">
        <v>1960</v>
      </c>
      <c r="C403" s="73" t="s">
        <v>4537</v>
      </c>
      <c r="D403" s="73" t="s">
        <v>7676</v>
      </c>
      <c r="E403" s="73" t="s">
        <v>7865</v>
      </c>
      <c r="F403" s="73"/>
      <c r="G403" s="73" t="s">
        <v>8339</v>
      </c>
      <c r="H403" s="74">
        <v>22256</v>
      </c>
      <c r="I403" s="73" t="s">
        <v>6912</v>
      </c>
      <c r="J403" s="73"/>
      <c r="K403" s="73" t="s">
        <v>2156</v>
      </c>
      <c r="L403" s="73"/>
      <c r="M403" s="73"/>
      <c r="N403" s="73" t="s">
        <v>4679</v>
      </c>
      <c r="O403" s="73" t="s">
        <v>1021</v>
      </c>
      <c r="P403" s="73" t="s">
        <v>7523</v>
      </c>
      <c r="Q403" s="73" t="s">
        <v>7492</v>
      </c>
      <c r="R403" s="73">
        <v>4</v>
      </c>
      <c r="S403" s="73" t="s">
        <v>7516</v>
      </c>
      <c r="T403" s="73"/>
      <c r="U403" s="73"/>
      <c r="V403" s="73"/>
      <c r="W403" s="73"/>
      <c r="X403" s="73"/>
      <c r="Y403" s="73"/>
      <c r="Z403" s="73" t="s">
        <v>2915</v>
      </c>
      <c r="AA403" s="73"/>
      <c r="AB403" s="75" t="e">
        <v>#VALUE!</v>
      </c>
      <c r="AC403" s="73" t="s">
        <v>497</v>
      </c>
      <c r="AD403" s="73"/>
      <c r="AE403" s="73"/>
      <c r="AF403" s="73" t="s">
        <v>131</v>
      </c>
      <c r="AG403" s="73" t="s">
        <v>131</v>
      </c>
      <c r="AH403" s="73" t="s">
        <v>310</v>
      </c>
      <c r="AI403" s="73"/>
      <c r="AJ403" s="73"/>
      <c r="AK403" s="73" t="s">
        <v>307</v>
      </c>
      <c r="AL403" s="73" t="s">
        <v>7495</v>
      </c>
      <c r="AM403" s="73"/>
      <c r="AN403" s="73"/>
      <c r="AO403" s="73" t="s">
        <v>497</v>
      </c>
      <c r="AP403" s="73" t="s">
        <v>497</v>
      </c>
      <c r="AQ403" s="73"/>
      <c r="AR403" s="73" t="s">
        <v>7563</v>
      </c>
      <c r="AS403" s="73"/>
      <c r="AT403" s="73"/>
      <c r="AU403" s="73" t="s">
        <v>7497</v>
      </c>
      <c r="AV403" s="73" t="s">
        <v>6</v>
      </c>
      <c r="AW403" s="73" t="s">
        <v>2915</v>
      </c>
      <c r="AX403" s="73" t="s">
        <v>980</v>
      </c>
      <c r="AY403" s="73">
        <v>6</v>
      </c>
      <c r="AZ403" s="73" t="s">
        <v>7498</v>
      </c>
      <c r="BA403" s="73">
        <v>1</v>
      </c>
      <c r="BB403" s="73" t="s">
        <v>7508</v>
      </c>
      <c r="BC403" s="73"/>
      <c r="BD403" s="73" t="s">
        <v>7509</v>
      </c>
      <c r="BE403" s="73" t="s">
        <v>7566</v>
      </c>
      <c r="BF403" s="73" t="s">
        <v>7511</v>
      </c>
      <c r="BG403" s="73" t="s">
        <v>16</v>
      </c>
      <c r="BH403" s="76"/>
    </row>
    <row r="404" spans="1:60" x14ac:dyDescent="0.25">
      <c r="A404" s="72">
        <v>77</v>
      </c>
      <c r="B404" s="73">
        <v>1960</v>
      </c>
      <c r="C404" s="73" t="s">
        <v>4537</v>
      </c>
      <c r="D404" s="73" t="s">
        <v>7676</v>
      </c>
      <c r="E404" s="73" t="s">
        <v>7865</v>
      </c>
      <c r="F404" s="73"/>
      <c r="G404" s="73" t="s">
        <v>8340</v>
      </c>
      <c r="H404" s="74">
        <v>22257</v>
      </c>
      <c r="I404" s="73" t="s">
        <v>7569</v>
      </c>
      <c r="J404" s="73"/>
      <c r="K404" s="73">
        <v>27.6</v>
      </c>
      <c r="L404" s="73"/>
      <c r="M404" s="73"/>
      <c r="N404" s="73" t="s">
        <v>4679</v>
      </c>
      <c r="O404" s="73" t="s">
        <v>1021</v>
      </c>
      <c r="P404" s="73" t="s">
        <v>4679</v>
      </c>
      <c r="Q404" s="73" t="s">
        <v>7492</v>
      </c>
      <c r="R404" s="73">
        <v>4</v>
      </c>
      <c r="S404" s="73" t="s">
        <v>2631</v>
      </c>
      <c r="T404" s="73"/>
      <c r="U404" s="73"/>
      <c r="V404" s="73"/>
      <c r="W404" s="73"/>
      <c r="X404" s="73"/>
      <c r="Y404" s="73"/>
      <c r="Z404" s="73" t="s">
        <v>6</v>
      </c>
      <c r="AA404" s="73" t="s">
        <v>7537</v>
      </c>
      <c r="AB404" s="75" t="e">
        <v>#VALUE!</v>
      </c>
      <c r="AC404" s="73" t="s">
        <v>497</v>
      </c>
      <c r="AD404" s="73" t="s">
        <v>7545</v>
      </c>
      <c r="AE404" s="73"/>
      <c r="AF404" s="73" t="s">
        <v>3</v>
      </c>
      <c r="AG404" s="73" t="s">
        <v>3</v>
      </c>
      <c r="AH404" s="73" t="s">
        <v>62</v>
      </c>
      <c r="AI404" s="73"/>
      <c r="AJ404" s="73"/>
      <c r="AK404" s="73" t="s">
        <v>307</v>
      </c>
      <c r="AL404" s="73" t="s">
        <v>7495</v>
      </c>
      <c r="AM404" s="73" t="s">
        <v>497</v>
      </c>
      <c r="AN404" s="73" t="s">
        <v>7743</v>
      </c>
      <c r="AO404" s="73" t="s">
        <v>497</v>
      </c>
      <c r="AP404" s="73" t="s">
        <v>497</v>
      </c>
      <c r="AQ404" s="73"/>
      <c r="AR404" s="73" t="s">
        <v>7563</v>
      </c>
      <c r="AS404" s="73"/>
      <c r="AT404" s="73" t="s">
        <v>7504</v>
      </c>
      <c r="AU404" s="73" t="s">
        <v>7521</v>
      </c>
      <c r="AV404" s="73" t="s">
        <v>2915</v>
      </c>
      <c r="AW404" s="73" t="s">
        <v>2915</v>
      </c>
      <c r="AX404" s="73" t="s">
        <v>980</v>
      </c>
      <c r="AY404" s="73">
        <v>9</v>
      </c>
      <c r="AZ404" s="73" t="s">
        <v>7507</v>
      </c>
      <c r="BA404" s="73">
        <v>1</v>
      </c>
      <c r="BB404" s="73" t="s">
        <v>7508</v>
      </c>
      <c r="BC404" s="73"/>
      <c r="BD404" s="73" t="s">
        <v>7509</v>
      </c>
      <c r="BE404" s="73" t="s">
        <v>7652</v>
      </c>
      <c r="BF404" s="73" t="s">
        <v>7511</v>
      </c>
      <c r="BG404" s="73" t="s">
        <v>16</v>
      </c>
      <c r="BH404" s="76"/>
    </row>
    <row r="405" spans="1:60" x14ac:dyDescent="0.25">
      <c r="A405" s="72">
        <v>78</v>
      </c>
      <c r="B405" s="73">
        <v>1960</v>
      </c>
      <c r="C405" s="73" t="s">
        <v>4537</v>
      </c>
      <c r="D405" s="73" t="s">
        <v>7676</v>
      </c>
      <c r="E405" s="73"/>
      <c r="F405" s="73" t="s">
        <v>7865</v>
      </c>
      <c r="G405" s="73" t="s">
        <v>8341</v>
      </c>
      <c r="H405" s="74">
        <v>22257</v>
      </c>
      <c r="I405" s="73" t="s">
        <v>7569</v>
      </c>
      <c r="J405" s="73"/>
      <c r="K405" s="73">
        <v>27.6</v>
      </c>
      <c r="L405" s="73"/>
      <c r="M405" s="73"/>
      <c r="N405" s="73" t="s">
        <v>4679</v>
      </c>
      <c r="O405" s="73" t="s">
        <v>1021</v>
      </c>
      <c r="P405" s="73" t="s">
        <v>4679</v>
      </c>
      <c r="Q405" s="73" t="s">
        <v>7492</v>
      </c>
      <c r="R405" s="73">
        <v>4</v>
      </c>
      <c r="S405" s="73" t="s">
        <v>2631</v>
      </c>
      <c r="T405" s="73"/>
      <c r="U405" s="73"/>
      <c r="V405" s="73"/>
      <c r="W405" s="73"/>
      <c r="X405" s="73"/>
      <c r="Y405" s="73"/>
      <c r="Z405" s="73" t="s">
        <v>6</v>
      </c>
      <c r="AA405" s="73"/>
      <c r="AB405" s="75">
        <v>1</v>
      </c>
      <c r="AC405" s="73" t="s">
        <v>497</v>
      </c>
      <c r="AD405" s="73"/>
      <c r="AE405" s="73"/>
      <c r="AF405" s="73" t="s">
        <v>3</v>
      </c>
      <c r="AG405" s="73" t="s">
        <v>3</v>
      </c>
      <c r="AH405" s="73" t="s">
        <v>62</v>
      </c>
      <c r="AI405" s="73" t="s">
        <v>310</v>
      </c>
      <c r="AJ405" s="73"/>
      <c r="AK405" s="73" t="s">
        <v>274</v>
      </c>
      <c r="AL405" s="73" t="s">
        <v>7495</v>
      </c>
      <c r="AM405" s="73"/>
      <c r="AN405" s="73"/>
      <c r="AO405" s="73" t="s">
        <v>497</v>
      </c>
      <c r="AP405" s="73" t="s">
        <v>497</v>
      </c>
      <c r="AQ405" s="73"/>
      <c r="AR405" s="73" t="s">
        <v>7563</v>
      </c>
      <c r="AS405" s="73"/>
      <c r="AT405" s="73"/>
      <c r="AU405" s="73" t="s">
        <v>339</v>
      </c>
      <c r="AV405" s="73" t="s">
        <v>6</v>
      </c>
      <c r="AW405" s="73" t="s">
        <v>6</v>
      </c>
      <c r="AX405" s="73" t="s">
        <v>6</v>
      </c>
      <c r="AY405" s="73">
        <v>12</v>
      </c>
      <c r="AZ405" s="73" t="s">
        <v>7507</v>
      </c>
      <c r="BA405" s="73">
        <v>1</v>
      </c>
      <c r="BB405" s="73" t="s">
        <v>7605</v>
      </c>
      <c r="BC405" s="73"/>
      <c r="BD405" s="73" t="s">
        <v>7509</v>
      </c>
      <c r="BE405" s="73" t="s">
        <v>7652</v>
      </c>
      <c r="BF405" s="73" t="s">
        <v>7511</v>
      </c>
      <c r="BG405" s="73" t="s">
        <v>16</v>
      </c>
      <c r="BH405" s="76"/>
    </row>
    <row r="406" spans="1:60" x14ac:dyDescent="0.25">
      <c r="A406" s="72">
        <v>79</v>
      </c>
      <c r="B406" s="73">
        <v>1960</v>
      </c>
      <c r="C406" s="73" t="s">
        <v>4537</v>
      </c>
      <c r="D406" s="73" t="s">
        <v>7676</v>
      </c>
      <c r="E406" s="73" t="s">
        <v>7865</v>
      </c>
      <c r="F406" s="73"/>
      <c r="G406" s="73" t="s">
        <v>8342</v>
      </c>
      <c r="H406" s="74">
        <v>22257</v>
      </c>
      <c r="I406" s="73"/>
      <c r="J406" s="73"/>
      <c r="K406" s="73"/>
      <c r="L406" s="73"/>
      <c r="M406" s="73"/>
      <c r="N406" s="73" t="s">
        <v>4679</v>
      </c>
      <c r="O406" s="73" t="s">
        <v>1021</v>
      </c>
      <c r="P406" s="73" t="s">
        <v>4679</v>
      </c>
      <c r="Q406" s="73" t="s">
        <v>7492</v>
      </c>
      <c r="R406" s="73">
        <v>4</v>
      </c>
      <c r="S406" s="73" t="s">
        <v>2631</v>
      </c>
      <c r="T406" s="73"/>
      <c r="U406" s="73"/>
      <c r="V406" s="73"/>
      <c r="W406" s="73"/>
      <c r="X406" s="73"/>
      <c r="Y406" s="73"/>
      <c r="Z406" s="73" t="s">
        <v>6</v>
      </c>
      <c r="AA406" s="73"/>
      <c r="AB406" s="75">
        <v>1.5</v>
      </c>
      <c r="AC406" s="73" t="s">
        <v>497</v>
      </c>
      <c r="AD406" s="73" t="s">
        <v>7520</v>
      </c>
      <c r="AE406" s="73"/>
      <c r="AF406" s="73" t="s">
        <v>3</v>
      </c>
      <c r="AG406" s="73" t="s">
        <v>3</v>
      </c>
      <c r="AH406" s="73" t="s">
        <v>62</v>
      </c>
      <c r="AI406" s="73"/>
      <c r="AJ406" s="73"/>
      <c r="AK406" s="73" t="s">
        <v>271</v>
      </c>
      <c r="AL406" s="73" t="s">
        <v>7495</v>
      </c>
      <c r="AM406" s="73"/>
      <c r="AN406" s="73"/>
      <c r="AO406" s="73" t="s">
        <v>497</v>
      </c>
      <c r="AP406" s="73" t="s">
        <v>497</v>
      </c>
      <c r="AQ406" s="73"/>
      <c r="AR406" s="73" t="s">
        <v>7563</v>
      </c>
      <c r="AS406" s="73"/>
      <c r="AT406" s="73"/>
      <c r="AU406" s="73"/>
      <c r="AV406" s="73"/>
      <c r="AW406" s="73"/>
      <c r="AX406" s="73"/>
      <c r="AY406" s="73">
        <v>0</v>
      </c>
      <c r="AZ406" s="73"/>
      <c r="BA406" s="73">
        <v>0</v>
      </c>
      <c r="BB406" s="73"/>
      <c r="BC406" s="73"/>
      <c r="BD406" s="73"/>
      <c r="BE406" s="73"/>
      <c r="BF406" s="73"/>
      <c r="BG406" s="73"/>
      <c r="BH406" s="76"/>
    </row>
    <row r="407" spans="1:60" x14ac:dyDescent="0.25">
      <c r="A407" s="72">
        <v>80</v>
      </c>
      <c r="B407" s="73">
        <v>1960</v>
      </c>
      <c r="C407" s="73" t="s">
        <v>4537</v>
      </c>
      <c r="D407" s="73" t="s">
        <v>7685</v>
      </c>
      <c r="E407" s="73" t="s">
        <v>7865</v>
      </c>
      <c r="F407" s="73"/>
      <c r="G407" s="73" t="s">
        <v>8343</v>
      </c>
      <c r="H407" s="74">
        <v>22258</v>
      </c>
      <c r="I407" s="73" t="s">
        <v>7569</v>
      </c>
      <c r="J407" s="73"/>
      <c r="K407" s="73">
        <v>27.6</v>
      </c>
      <c r="L407" s="73"/>
      <c r="M407" s="73"/>
      <c r="N407" s="73" t="s">
        <v>4679</v>
      </c>
      <c r="O407" s="73" t="s">
        <v>1021</v>
      </c>
      <c r="P407" s="73" t="s">
        <v>7541</v>
      </c>
      <c r="Q407" s="73" t="s">
        <v>7542</v>
      </c>
      <c r="R407" s="73">
        <v>0</v>
      </c>
      <c r="S407" s="73"/>
      <c r="T407" s="73"/>
      <c r="U407" s="73"/>
      <c r="V407" s="73"/>
      <c r="W407" s="73"/>
      <c r="X407" s="73"/>
      <c r="Y407" s="73"/>
      <c r="Z407" s="73" t="s">
        <v>2915</v>
      </c>
      <c r="AA407" s="73"/>
      <c r="AB407" s="75">
        <v>4</v>
      </c>
      <c r="AC407" s="73" t="s">
        <v>497</v>
      </c>
      <c r="AD407" s="73" t="s">
        <v>339</v>
      </c>
      <c r="AE407" s="73"/>
      <c r="AF407" s="73" t="s">
        <v>131</v>
      </c>
      <c r="AG407" s="73" t="s">
        <v>0</v>
      </c>
      <c r="AH407" s="73" t="s">
        <v>3</v>
      </c>
      <c r="AI407" s="73"/>
      <c r="AJ407" s="73"/>
      <c r="AK407" s="73" t="s">
        <v>727</v>
      </c>
      <c r="AL407" s="73" t="s">
        <v>7495</v>
      </c>
      <c r="AM407" s="73"/>
      <c r="AN407" s="73"/>
      <c r="AO407" s="73" t="s">
        <v>497</v>
      </c>
      <c r="AP407" s="73" t="s">
        <v>497</v>
      </c>
      <c r="AQ407" s="73"/>
      <c r="AR407" s="73" t="s">
        <v>497</v>
      </c>
      <c r="AS407" s="73"/>
      <c r="AT407" s="73"/>
      <c r="AU407" s="73" t="s">
        <v>7538</v>
      </c>
      <c r="AV407" s="73" t="s">
        <v>6</v>
      </c>
      <c r="AW407" s="73" t="s">
        <v>2915</v>
      </c>
      <c r="AX407" s="73" t="s">
        <v>2915</v>
      </c>
      <c r="AY407" s="73">
        <v>7</v>
      </c>
      <c r="AZ407" s="73" t="s">
        <v>7498</v>
      </c>
      <c r="BA407" s="73">
        <v>1</v>
      </c>
      <c r="BB407" s="73" t="s">
        <v>7508</v>
      </c>
      <c r="BC407" s="73"/>
      <c r="BD407" s="73" t="s">
        <v>7498</v>
      </c>
      <c r="BE407" s="73" t="s">
        <v>7566</v>
      </c>
      <c r="BF407" s="73"/>
      <c r="BG407" s="73"/>
      <c r="BH407" s="76"/>
    </row>
    <row r="408" spans="1:60" x14ac:dyDescent="0.25">
      <c r="A408" s="72">
        <v>266</v>
      </c>
      <c r="B408" s="73">
        <v>1963</v>
      </c>
      <c r="C408" s="73" t="s">
        <v>6210</v>
      </c>
      <c r="D408" s="73" t="s">
        <v>8168</v>
      </c>
      <c r="E408" s="73" t="s">
        <v>7964</v>
      </c>
      <c r="F408" s="73" t="s">
        <v>8167</v>
      </c>
      <c r="G408" s="73" t="s">
        <v>8344</v>
      </c>
      <c r="H408" s="74">
        <v>23077</v>
      </c>
      <c r="I408" s="73" t="s">
        <v>7965</v>
      </c>
      <c r="J408" s="73"/>
      <c r="K408" s="73">
        <v>24.5</v>
      </c>
      <c r="L408" s="73"/>
      <c r="M408" s="73"/>
      <c r="N408" s="73" t="s">
        <v>7541</v>
      </c>
      <c r="O408" s="73" t="s">
        <v>7495</v>
      </c>
      <c r="P408" s="73" t="s">
        <v>7523</v>
      </c>
      <c r="Q408" s="73" t="s">
        <v>7524</v>
      </c>
      <c r="R408" s="73">
        <v>4</v>
      </c>
      <c r="S408" s="73" t="s">
        <v>2631</v>
      </c>
      <c r="T408" s="73"/>
      <c r="U408" s="73" t="s">
        <v>7655</v>
      </c>
      <c r="V408" s="73"/>
      <c r="W408" s="73"/>
      <c r="X408" s="73"/>
      <c r="Y408" s="73"/>
      <c r="Z408" s="73" t="s">
        <v>6</v>
      </c>
      <c r="AA408" s="73"/>
      <c r="AB408" s="75">
        <v>0.5</v>
      </c>
      <c r="AC408" s="73" t="s">
        <v>497</v>
      </c>
      <c r="AD408" s="73"/>
      <c r="AE408" s="73"/>
      <c r="AF408" s="73" t="s">
        <v>0</v>
      </c>
      <c r="AG408" s="73" t="s">
        <v>0</v>
      </c>
      <c r="AH408" s="73" t="s">
        <v>0</v>
      </c>
      <c r="AI408" s="73"/>
      <c r="AJ408" s="73"/>
      <c r="AK408" s="73" t="s">
        <v>379</v>
      </c>
      <c r="AL408" s="73" t="s">
        <v>7495</v>
      </c>
      <c r="AM408" s="73"/>
      <c r="AN408" s="73"/>
      <c r="AO408" s="73"/>
      <c r="AP408" s="73"/>
      <c r="AQ408" s="73"/>
      <c r="AR408" s="73"/>
      <c r="AS408" s="73"/>
      <c r="AT408" s="73"/>
      <c r="AU408" s="73" t="s">
        <v>7521</v>
      </c>
      <c r="AV408" s="73" t="s">
        <v>2915</v>
      </c>
      <c r="AW408" s="73" t="s">
        <v>2915</v>
      </c>
      <c r="AX408" s="73" t="s">
        <v>2915</v>
      </c>
      <c r="AY408" s="73">
        <v>7</v>
      </c>
      <c r="AZ408" s="73" t="s">
        <v>7507</v>
      </c>
      <c r="BA408" s="73">
        <v>1</v>
      </c>
      <c r="BB408" s="73" t="s">
        <v>7538</v>
      </c>
      <c r="BC408" s="73"/>
      <c r="BD408" s="73"/>
      <c r="BE408" s="73"/>
      <c r="BF408" s="73"/>
      <c r="BG408" s="73"/>
      <c r="BH408" s="76"/>
    </row>
    <row r="409" spans="1:60" x14ac:dyDescent="0.25">
      <c r="A409" s="72">
        <v>267</v>
      </c>
      <c r="B409" s="73">
        <v>1963</v>
      </c>
      <c r="C409" s="73" t="s">
        <v>6210</v>
      </c>
      <c r="D409" s="73" t="s">
        <v>7966</v>
      </c>
      <c r="E409" s="73" t="s">
        <v>7966</v>
      </c>
      <c r="F409" s="73" t="s">
        <v>8168</v>
      </c>
      <c r="G409" s="73" t="s">
        <v>8345</v>
      </c>
      <c r="H409" s="74">
        <v>23077</v>
      </c>
      <c r="I409" s="73" t="s">
        <v>7584</v>
      </c>
      <c r="J409" s="73"/>
      <c r="K409" s="73" t="s">
        <v>1621</v>
      </c>
      <c r="L409" s="73"/>
      <c r="M409" s="73"/>
      <c r="N409" s="73" t="s">
        <v>7541</v>
      </c>
      <c r="O409" s="73" t="s">
        <v>7495</v>
      </c>
      <c r="P409" s="73" t="s">
        <v>7523</v>
      </c>
      <c r="Q409" s="73" t="s">
        <v>7524</v>
      </c>
      <c r="R409" s="73">
        <v>4</v>
      </c>
      <c r="S409" s="73" t="s">
        <v>2631</v>
      </c>
      <c r="T409" s="73"/>
      <c r="U409" s="73" t="s">
        <v>7655</v>
      </c>
      <c r="V409" s="73"/>
      <c r="W409" s="73"/>
      <c r="X409" s="73"/>
      <c r="Y409" s="73"/>
      <c r="Z409" s="73" t="s">
        <v>6</v>
      </c>
      <c r="AA409" s="73"/>
      <c r="AB409" s="75" t="e">
        <v>#VALUE!</v>
      </c>
      <c r="AC409" s="73" t="s">
        <v>497</v>
      </c>
      <c r="AD409" s="73"/>
      <c r="AE409" s="73"/>
      <c r="AF409" s="73"/>
      <c r="AG409" s="73"/>
      <c r="AH409" s="73"/>
      <c r="AI409" s="73"/>
      <c r="AJ409" s="73"/>
      <c r="AK409" s="73" t="s">
        <v>625</v>
      </c>
      <c r="AL409" s="73" t="s">
        <v>7495</v>
      </c>
      <c r="AM409" s="73"/>
      <c r="AN409" s="73" t="s">
        <v>7913</v>
      </c>
      <c r="AO409" s="73"/>
      <c r="AP409" s="73"/>
      <c r="AQ409" s="73"/>
      <c r="AR409" s="73" t="s">
        <v>7563</v>
      </c>
      <c r="AS409" s="73"/>
      <c r="AT409" s="73"/>
      <c r="AU409" s="73" t="s">
        <v>7538</v>
      </c>
      <c r="AV409" s="73" t="s">
        <v>6</v>
      </c>
      <c r="AW409" s="73" t="s">
        <v>2915</v>
      </c>
      <c r="AX409" s="73" t="s">
        <v>2915</v>
      </c>
      <c r="AY409" s="73">
        <v>7</v>
      </c>
      <c r="AZ409" s="73"/>
      <c r="BA409" s="73">
        <v>1</v>
      </c>
      <c r="BB409" s="73" t="s">
        <v>7508</v>
      </c>
      <c r="BC409" s="73"/>
      <c r="BD409" s="73" t="s">
        <v>7509</v>
      </c>
      <c r="BE409" s="73"/>
      <c r="BF409" s="73"/>
      <c r="BG409" s="73"/>
      <c r="BH409" s="76"/>
    </row>
    <row r="410" spans="1:60" x14ac:dyDescent="0.25">
      <c r="A410" s="72">
        <v>268</v>
      </c>
      <c r="B410" s="73">
        <v>1963</v>
      </c>
      <c r="C410" s="73" t="s">
        <v>6210</v>
      </c>
      <c r="D410" s="73" t="s">
        <v>7966</v>
      </c>
      <c r="E410" s="73" t="s">
        <v>7967</v>
      </c>
      <c r="F410" s="73" t="s">
        <v>8168</v>
      </c>
      <c r="G410" s="73" t="s">
        <v>8346</v>
      </c>
      <c r="H410" s="74">
        <v>23078</v>
      </c>
      <c r="I410" s="73" t="s">
        <v>7584</v>
      </c>
      <c r="J410" s="73"/>
      <c r="K410" s="73" t="s">
        <v>1621</v>
      </c>
      <c r="L410" s="73"/>
      <c r="M410" s="73"/>
      <c r="N410" s="73" t="s">
        <v>7541</v>
      </c>
      <c r="O410" s="73" t="s">
        <v>7495</v>
      </c>
      <c r="P410" s="73" t="s">
        <v>7523</v>
      </c>
      <c r="Q410" s="73" t="s">
        <v>7524</v>
      </c>
      <c r="R410" s="73">
        <v>4</v>
      </c>
      <c r="S410" s="73" t="s">
        <v>2631</v>
      </c>
      <c r="T410" s="73"/>
      <c r="U410" s="73" t="s">
        <v>7655</v>
      </c>
      <c r="V410" s="73"/>
      <c r="W410" s="73"/>
      <c r="X410" s="73"/>
      <c r="Y410" s="73"/>
      <c r="Z410" s="73" t="s">
        <v>6</v>
      </c>
      <c r="AA410" s="73"/>
      <c r="AB410" s="75">
        <v>0.5</v>
      </c>
      <c r="AC410" s="73" t="s">
        <v>497</v>
      </c>
      <c r="AD410" s="73"/>
      <c r="AE410" s="73"/>
      <c r="AF410" s="73" t="s">
        <v>3</v>
      </c>
      <c r="AG410" s="73" t="s">
        <v>3</v>
      </c>
      <c r="AH410" s="73" t="s">
        <v>62</v>
      </c>
      <c r="AI410" s="73"/>
      <c r="AJ410" s="73"/>
      <c r="AK410" s="73" t="s">
        <v>1340</v>
      </c>
      <c r="AL410" s="73" t="s">
        <v>7495</v>
      </c>
      <c r="AM410" s="73"/>
      <c r="AN410" s="73" t="s">
        <v>7847</v>
      </c>
      <c r="AO410" s="73"/>
      <c r="AP410" s="73"/>
      <c r="AQ410" s="73"/>
      <c r="AR410" s="73" t="s">
        <v>7563</v>
      </c>
      <c r="AS410" s="73"/>
      <c r="AT410" s="73"/>
      <c r="AU410" s="73" t="s">
        <v>7521</v>
      </c>
      <c r="AV410" s="73" t="s">
        <v>6</v>
      </c>
      <c r="AW410" s="73" t="s">
        <v>6</v>
      </c>
      <c r="AX410" s="73" t="s">
        <v>980</v>
      </c>
      <c r="AY410" s="73">
        <v>11</v>
      </c>
      <c r="AZ410" s="73"/>
      <c r="BA410" s="73">
        <v>1</v>
      </c>
      <c r="BB410" s="73" t="s">
        <v>7605</v>
      </c>
      <c r="BC410" s="73"/>
      <c r="BD410" s="73" t="s">
        <v>7509</v>
      </c>
      <c r="BE410" s="73"/>
      <c r="BF410" s="73"/>
      <c r="BG410" s="73"/>
      <c r="BH410" s="76"/>
    </row>
    <row r="411" spans="1:60" x14ac:dyDescent="0.25">
      <c r="A411" s="72">
        <v>269</v>
      </c>
      <c r="B411" s="73">
        <v>1963</v>
      </c>
      <c r="C411" s="73" t="s">
        <v>6210</v>
      </c>
      <c r="D411" s="73" t="s">
        <v>7966</v>
      </c>
      <c r="E411" s="73" t="s">
        <v>7966</v>
      </c>
      <c r="F411" s="73" t="s">
        <v>8169</v>
      </c>
      <c r="G411" s="73" t="s">
        <v>8346</v>
      </c>
      <c r="H411" s="74">
        <v>23077</v>
      </c>
      <c r="I411" s="73" t="s">
        <v>7584</v>
      </c>
      <c r="J411" s="73"/>
      <c r="K411" s="73" t="s">
        <v>1621</v>
      </c>
      <c r="L411" s="73"/>
      <c r="M411" s="73"/>
      <c r="N411" s="73" t="s">
        <v>7541</v>
      </c>
      <c r="O411" s="73" t="s">
        <v>7495</v>
      </c>
      <c r="P411" s="73" t="s">
        <v>7523</v>
      </c>
      <c r="Q411" s="73" t="s">
        <v>7524</v>
      </c>
      <c r="R411" s="73">
        <v>4</v>
      </c>
      <c r="S411" s="73" t="s">
        <v>2631</v>
      </c>
      <c r="T411" s="73"/>
      <c r="U411" s="73" t="s">
        <v>7655</v>
      </c>
      <c r="V411" s="73"/>
      <c r="W411" s="73"/>
      <c r="X411" s="73"/>
      <c r="Y411" s="73"/>
      <c r="Z411" s="73" t="s">
        <v>6</v>
      </c>
      <c r="AA411" s="73"/>
      <c r="AB411" s="75" t="e">
        <v>#VALUE!</v>
      </c>
      <c r="AC411" s="73" t="s">
        <v>497</v>
      </c>
      <c r="AD411" s="73"/>
      <c r="AE411" s="73"/>
      <c r="AF411" s="73" t="s">
        <v>310</v>
      </c>
      <c r="AG411" s="73" t="s">
        <v>310</v>
      </c>
      <c r="AH411" s="73" t="s">
        <v>62</v>
      </c>
      <c r="AI411" s="73"/>
      <c r="AJ411" s="73"/>
      <c r="AK411" s="73" t="s">
        <v>1340</v>
      </c>
      <c r="AL411" s="73" t="s">
        <v>7495</v>
      </c>
      <c r="AM411" s="73"/>
      <c r="AN411" s="73"/>
      <c r="AO411" s="73"/>
      <c r="AP411" s="73"/>
      <c r="AQ411" s="73"/>
      <c r="AR411" s="73" t="s">
        <v>7563</v>
      </c>
      <c r="AS411" s="73"/>
      <c r="AT411" s="73"/>
      <c r="AU411" s="73" t="s">
        <v>7521</v>
      </c>
      <c r="AV411" s="73" t="s">
        <v>6</v>
      </c>
      <c r="AW411" s="73" t="s">
        <v>6</v>
      </c>
      <c r="AX411" s="73" t="s">
        <v>2915</v>
      </c>
      <c r="AY411" s="73">
        <v>11</v>
      </c>
      <c r="AZ411" s="73"/>
      <c r="BA411" s="73">
        <v>1</v>
      </c>
      <c r="BB411" s="73" t="s">
        <v>7605</v>
      </c>
      <c r="BC411" s="73"/>
      <c r="BD411" s="73" t="s">
        <v>7509</v>
      </c>
      <c r="BE411" s="73"/>
      <c r="BF411" s="73"/>
      <c r="BG411" s="73"/>
      <c r="BH411" s="76"/>
    </row>
    <row r="412" spans="1:60" x14ac:dyDescent="0.25">
      <c r="A412" s="72">
        <v>270</v>
      </c>
      <c r="B412" s="73">
        <v>1963</v>
      </c>
      <c r="C412" s="73" t="s">
        <v>6210</v>
      </c>
      <c r="D412" s="73" t="s">
        <v>7966</v>
      </c>
      <c r="E412" s="73" t="s">
        <v>7967</v>
      </c>
      <c r="F412" s="73" t="s">
        <v>8167</v>
      </c>
      <c r="G412" s="73" t="s">
        <v>8347</v>
      </c>
      <c r="H412" s="74">
        <v>23077</v>
      </c>
      <c r="I412" s="73" t="s">
        <v>7584</v>
      </c>
      <c r="J412" s="73"/>
      <c r="K412" s="73" t="s">
        <v>1621</v>
      </c>
      <c r="L412" s="73"/>
      <c r="M412" s="73"/>
      <c r="N412" s="73" t="s">
        <v>7541</v>
      </c>
      <c r="O412" s="73" t="s">
        <v>7495</v>
      </c>
      <c r="P412" s="73" t="s">
        <v>7523</v>
      </c>
      <c r="Q412" s="73" t="s">
        <v>7524</v>
      </c>
      <c r="R412" s="73">
        <v>4</v>
      </c>
      <c r="S412" s="73" t="s">
        <v>2631</v>
      </c>
      <c r="T412" s="73"/>
      <c r="U412" s="73" t="s">
        <v>7655</v>
      </c>
      <c r="V412" s="73"/>
      <c r="W412" s="73"/>
      <c r="X412" s="73"/>
      <c r="Y412" s="73"/>
      <c r="Z412" s="73" t="s">
        <v>2915</v>
      </c>
      <c r="AA412" s="73"/>
      <c r="AB412" s="75">
        <v>1</v>
      </c>
      <c r="AC412" s="73" t="s">
        <v>497</v>
      </c>
      <c r="AD412" s="73"/>
      <c r="AE412" s="73"/>
      <c r="AF412" s="73" t="s">
        <v>0</v>
      </c>
      <c r="AG412" s="73" t="s">
        <v>131</v>
      </c>
      <c r="AH412" s="73" t="s">
        <v>0</v>
      </c>
      <c r="AI412" s="73"/>
      <c r="AJ412" s="73"/>
      <c r="AK412" s="73" t="s">
        <v>1340</v>
      </c>
      <c r="AL412" s="73" t="s">
        <v>7495</v>
      </c>
      <c r="AM412" s="73"/>
      <c r="AN412" s="73"/>
      <c r="AO412" s="73"/>
      <c r="AP412" s="73"/>
      <c r="AQ412" s="73"/>
      <c r="AR412" s="73" t="s">
        <v>7563</v>
      </c>
      <c r="AS412" s="73"/>
      <c r="AT412" s="73"/>
      <c r="AU412" s="73" t="s">
        <v>7497</v>
      </c>
      <c r="AV412" s="73" t="s">
        <v>6</v>
      </c>
      <c r="AW412" s="73" t="s">
        <v>6</v>
      </c>
      <c r="AX412" s="73" t="s">
        <v>6</v>
      </c>
      <c r="AY412" s="73">
        <v>7</v>
      </c>
      <c r="AZ412" s="73" t="s">
        <v>7545</v>
      </c>
      <c r="BA412" s="73">
        <v>1</v>
      </c>
      <c r="BB412" s="73" t="s">
        <v>7508</v>
      </c>
      <c r="BC412" s="73"/>
      <c r="BD412" s="73" t="s">
        <v>7509</v>
      </c>
      <c r="BE412" s="73"/>
      <c r="BF412" s="73"/>
      <c r="BG412" s="73"/>
      <c r="BH412" s="76"/>
    </row>
    <row r="413" spans="1:60" x14ac:dyDescent="0.25">
      <c r="A413" s="72">
        <v>271</v>
      </c>
      <c r="B413" s="73">
        <v>1963</v>
      </c>
      <c r="C413" s="73" t="s">
        <v>6210</v>
      </c>
      <c r="D413" s="73" t="s">
        <v>7966</v>
      </c>
      <c r="E413" s="73" t="s">
        <v>7967</v>
      </c>
      <c r="F413" s="73" t="s">
        <v>8167</v>
      </c>
      <c r="G413" s="73" t="s">
        <v>8346</v>
      </c>
      <c r="H413" s="74">
        <v>23077</v>
      </c>
      <c r="I413" s="73" t="s">
        <v>7584</v>
      </c>
      <c r="J413" s="73"/>
      <c r="K413" s="73" t="s">
        <v>1621</v>
      </c>
      <c r="L413" s="73"/>
      <c r="M413" s="73"/>
      <c r="N413" s="73" t="s">
        <v>7541</v>
      </c>
      <c r="O413" s="73" t="s">
        <v>7495</v>
      </c>
      <c r="P413" s="73" t="s">
        <v>7523</v>
      </c>
      <c r="Q413" s="73" t="s">
        <v>7524</v>
      </c>
      <c r="R413" s="73">
        <v>4</v>
      </c>
      <c r="S413" s="73" t="s">
        <v>2631</v>
      </c>
      <c r="T413" s="73"/>
      <c r="U413" s="73" t="s">
        <v>7655</v>
      </c>
      <c r="V413" s="73"/>
      <c r="W413" s="73"/>
      <c r="X413" s="73"/>
      <c r="Y413" s="73"/>
      <c r="Z413" s="73" t="s">
        <v>6</v>
      </c>
      <c r="AA413" s="73"/>
      <c r="AB413" s="75">
        <v>0.5</v>
      </c>
      <c r="AC413" s="73" t="s">
        <v>497</v>
      </c>
      <c r="AD413" s="73"/>
      <c r="AE413" s="73"/>
      <c r="AF413" s="73"/>
      <c r="AG413" s="73" t="s">
        <v>131</v>
      </c>
      <c r="AH413" s="73"/>
      <c r="AI413" s="73"/>
      <c r="AJ413" s="73"/>
      <c r="AK413" s="73" t="s">
        <v>92</v>
      </c>
      <c r="AL413" s="73" t="s">
        <v>7495</v>
      </c>
      <c r="AM413" s="73" t="s">
        <v>497</v>
      </c>
      <c r="AN413" s="73" t="s">
        <v>7968</v>
      </c>
      <c r="AO413" s="73"/>
      <c r="AP413" s="73"/>
      <c r="AQ413" s="73"/>
      <c r="AR413" s="73" t="s">
        <v>7563</v>
      </c>
      <c r="AS413" s="73"/>
      <c r="AT413" s="73"/>
      <c r="AU413" s="73" t="s">
        <v>7521</v>
      </c>
      <c r="AV413" s="73" t="s">
        <v>2915</v>
      </c>
      <c r="AW413" s="73" t="s">
        <v>2915</v>
      </c>
      <c r="AX413" s="73" t="s">
        <v>980</v>
      </c>
      <c r="AY413" s="73">
        <v>35</v>
      </c>
      <c r="AZ413" s="73"/>
      <c r="BA413" s="73">
        <v>1</v>
      </c>
      <c r="BB413" s="73" t="s">
        <v>7508</v>
      </c>
      <c r="BC413" s="73"/>
      <c r="BD413" s="73" t="s">
        <v>7509</v>
      </c>
      <c r="BE413" s="73"/>
      <c r="BF413" s="73"/>
      <c r="BG413" s="73"/>
      <c r="BH413" s="76"/>
    </row>
    <row r="414" spans="1:60" x14ac:dyDescent="0.25">
      <c r="A414" s="72">
        <v>58</v>
      </c>
      <c r="B414" s="73">
        <v>1960</v>
      </c>
      <c r="C414" s="73" t="s">
        <v>5888</v>
      </c>
      <c r="D414" s="73" t="s">
        <v>7969</v>
      </c>
      <c r="E414" s="73"/>
      <c r="F414" s="73" t="s">
        <v>7926</v>
      </c>
      <c r="G414" s="73" t="s">
        <v>8348</v>
      </c>
      <c r="H414" s="74">
        <v>22236</v>
      </c>
      <c r="I414" s="73"/>
      <c r="J414" s="73"/>
      <c r="K414" s="73"/>
      <c r="L414" s="73"/>
      <c r="M414" s="73"/>
      <c r="N414" s="73" t="s">
        <v>980</v>
      </c>
      <c r="O414" s="73" t="s">
        <v>839</v>
      </c>
      <c r="P414" s="73" t="s">
        <v>7523</v>
      </c>
      <c r="Q414" s="73" t="s">
        <v>7524</v>
      </c>
      <c r="R414" s="73">
        <v>4</v>
      </c>
      <c r="S414" s="73" t="s">
        <v>40</v>
      </c>
      <c r="T414" s="73"/>
      <c r="U414" s="73" t="s">
        <v>7525</v>
      </c>
      <c r="V414" s="73"/>
      <c r="W414" s="73"/>
      <c r="X414" s="73"/>
      <c r="Y414" s="73"/>
      <c r="Z414" s="73" t="s">
        <v>6</v>
      </c>
      <c r="AA414" s="73" t="s">
        <v>7537</v>
      </c>
      <c r="AB414" s="75">
        <v>5</v>
      </c>
      <c r="AC414" s="73" t="s">
        <v>497</v>
      </c>
      <c r="AD414" s="73" t="s">
        <v>7498</v>
      </c>
      <c r="AE414" s="73"/>
      <c r="AF414" s="73" t="s">
        <v>131</v>
      </c>
      <c r="AG414" s="73" t="s">
        <v>131</v>
      </c>
      <c r="AH414" s="73" t="s">
        <v>3</v>
      </c>
      <c r="AI414" s="73"/>
      <c r="AJ414" s="73"/>
      <c r="AK414" s="73" t="s">
        <v>1040</v>
      </c>
      <c r="AL414" s="73" t="s">
        <v>7495</v>
      </c>
      <c r="AM414" s="73"/>
      <c r="AN414" s="73" t="s">
        <v>7640</v>
      </c>
      <c r="AO414" s="73" t="s">
        <v>497</v>
      </c>
      <c r="AP414" s="73" t="s">
        <v>497</v>
      </c>
      <c r="AQ414" s="73"/>
      <c r="AR414" s="73" t="s">
        <v>7563</v>
      </c>
      <c r="AS414" s="73"/>
      <c r="AT414" s="73"/>
      <c r="AU414" s="73"/>
      <c r="AV414" s="73"/>
      <c r="AW414" s="73"/>
      <c r="AX414" s="73"/>
      <c r="AY414" s="73">
        <v>0</v>
      </c>
      <c r="AZ414" s="73"/>
      <c r="BA414" s="73">
        <v>0</v>
      </c>
      <c r="BB414" s="73"/>
      <c r="BC414" s="73"/>
      <c r="BD414" s="73"/>
      <c r="BE414" s="73"/>
      <c r="BF414" s="73"/>
      <c r="BG414" s="73"/>
      <c r="BH414" s="76"/>
    </row>
    <row r="415" spans="1:60" x14ac:dyDescent="0.25">
      <c r="A415" s="72">
        <v>59</v>
      </c>
      <c r="B415" s="73">
        <v>1960</v>
      </c>
      <c r="C415" s="73" t="s">
        <v>5888</v>
      </c>
      <c r="D415" s="73" t="s">
        <v>7969</v>
      </c>
      <c r="E415" s="73"/>
      <c r="F415" s="73" t="s">
        <v>7926</v>
      </c>
      <c r="G415" s="73" t="s">
        <v>8349</v>
      </c>
      <c r="H415" s="74">
        <v>22236</v>
      </c>
      <c r="I415" s="73"/>
      <c r="J415" s="73"/>
      <c r="K415" s="73"/>
      <c r="L415" s="73"/>
      <c r="M415" s="73"/>
      <c r="N415" s="73" t="s">
        <v>980</v>
      </c>
      <c r="O415" s="73" t="s">
        <v>839</v>
      </c>
      <c r="P415" s="73" t="s">
        <v>7523</v>
      </c>
      <c r="Q415" s="73" t="s">
        <v>7524</v>
      </c>
      <c r="R415" s="73">
        <v>4</v>
      </c>
      <c r="S415" s="73" t="s">
        <v>40</v>
      </c>
      <c r="T415" s="73"/>
      <c r="U415" s="73" t="s">
        <v>7525</v>
      </c>
      <c r="V415" s="73"/>
      <c r="W415" s="73"/>
      <c r="X415" s="73"/>
      <c r="Y415" s="73"/>
      <c r="Z415" s="73" t="s">
        <v>6</v>
      </c>
      <c r="AA415" s="73"/>
      <c r="AB415" s="75">
        <v>5</v>
      </c>
      <c r="AC415" s="73" t="s">
        <v>497</v>
      </c>
      <c r="AD415" s="73" t="s">
        <v>7498</v>
      </c>
      <c r="AE415" s="73"/>
      <c r="AF415" s="73" t="s">
        <v>131</v>
      </c>
      <c r="AG415" s="73" t="s">
        <v>131</v>
      </c>
      <c r="AH415" s="73" t="s">
        <v>3</v>
      </c>
      <c r="AI415" s="73"/>
      <c r="AJ415" s="73"/>
      <c r="AK415" s="73" t="s">
        <v>184</v>
      </c>
      <c r="AL415" s="73" t="s">
        <v>7495</v>
      </c>
      <c r="AM415" s="73"/>
      <c r="AN415" s="73" t="s">
        <v>7968</v>
      </c>
      <c r="AO415" s="73" t="s">
        <v>497</v>
      </c>
      <c r="AP415" s="73" t="s">
        <v>497</v>
      </c>
      <c r="AQ415" s="73"/>
      <c r="AR415" s="73" t="s">
        <v>7563</v>
      </c>
      <c r="AS415" s="73"/>
      <c r="AT415" s="73"/>
      <c r="AU415" s="73"/>
      <c r="AV415" s="73"/>
      <c r="AW415" s="73"/>
      <c r="AX415" s="73"/>
      <c r="AY415" s="73">
        <v>0</v>
      </c>
      <c r="AZ415" s="73"/>
      <c r="BA415" s="73">
        <v>0</v>
      </c>
      <c r="BB415" s="73"/>
      <c r="BC415" s="73"/>
      <c r="BD415" s="73"/>
      <c r="BE415" s="73"/>
      <c r="BF415" s="73"/>
      <c r="BG415" s="73"/>
      <c r="BH415" s="76"/>
    </row>
    <row r="416" spans="1:60" x14ac:dyDescent="0.25">
      <c r="A416" s="72">
        <v>60</v>
      </c>
      <c r="B416" s="73">
        <v>1960</v>
      </c>
      <c r="C416" s="73" t="s">
        <v>5888</v>
      </c>
      <c r="D416" s="73" t="s">
        <v>7608</v>
      </c>
      <c r="E416" s="73" t="s">
        <v>7928</v>
      </c>
      <c r="F416" s="73" t="s">
        <v>7929</v>
      </c>
      <c r="G416" s="73" t="s">
        <v>8423</v>
      </c>
      <c r="H416" s="74">
        <v>22237</v>
      </c>
      <c r="I416" s="73"/>
      <c r="J416" s="73"/>
      <c r="K416" s="73"/>
      <c r="L416" s="73"/>
      <c r="M416" s="73"/>
      <c r="N416" s="73" t="s">
        <v>980</v>
      </c>
      <c r="O416" s="73" t="s">
        <v>839</v>
      </c>
      <c r="P416" s="73" t="s">
        <v>7523</v>
      </c>
      <c r="Q416" s="73" t="s">
        <v>7524</v>
      </c>
      <c r="R416" s="73">
        <v>4</v>
      </c>
      <c r="S416" s="73" t="s">
        <v>40</v>
      </c>
      <c r="T416" s="73"/>
      <c r="U416" s="73" t="s">
        <v>7525</v>
      </c>
      <c r="V416" s="73"/>
      <c r="W416" s="73"/>
      <c r="X416" s="73"/>
      <c r="Y416" s="73"/>
      <c r="Z416" s="73" t="s">
        <v>6</v>
      </c>
      <c r="AA416" s="73"/>
      <c r="AB416" s="75">
        <v>5</v>
      </c>
      <c r="AC416" s="73" t="s">
        <v>497</v>
      </c>
      <c r="AD416" s="73" t="s">
        <v>7498</v>
      </c>
      <c r="AE416" s="73"/>
      <c r="AF416" s="73" t="s">
        <v>131</v>
      </c>
      <c r="AG416" s="73" t="s">
        <v>0</v>
      </c>
      <c r="AH416" s="73" t="s">
        <v>0</v>
      </c>
      <c r="AI416" s="73"/>
      <c r="AJ416" s="73"/>
      <c r="AK416" s="73" t="s">
        <v>1789</v>
      </c>
      <c r="AL416" s="73" t="s">
        <v>7533</v>
      </c>
      <c r="AM416" s="73"/>
      <c r="AN416" s="73" t="s">
        <v>7970</v>
      </c>
      <c r="AO416" s="73" t="s">
        <v>497</v>
      </c>
      <c r="AP416" s="73" t="s">
        <v>497</v>
      </c>
      <c r="AQ416" s="73"/>
      <c r="AR416" s="73" t="s">
        <v>7563</v>
      </c>
      <c r="AS416" s="73"/>
      <c r="AT416" s="73"/>
      <c r="AU416" s="73"/>
      <c r="AV416" s="73"/>
      <c r="AW416" s="73"/>
      <c r="AX416" s="73"/>
      <c r="AY416" s="73">
        <v>0</v>
      </c>
      <c r="AZ416" s="73"/>
      <c r="BA416" s="73">
        <v>0</v>
      </c>
      <c r="BB416" s="73"/>
      <c r="BC416" s="73"/>
      <c r="BD416" s="73"/>
      <c r="BE416" s="73"/>
      <c r="BF416" s="73"/>
      <c r="BG416" s="73"/>
      <c r="BH416" s="76"/>
    </row>
    <row r="417" spans="1:60" x14ac:dyDescent="0.25">
      <c r="A417" s="72">
        <v>62</v>
      </c>
      <c r="B417" s="73">
        <v>1960</v>
      </c>
      <c r="C417" s="73" t="s">
        <v>5888</v>
      </c>
      <c r="D417" s="73" t="s">
        <v>7922</v>
      </c>
      <c r="E417" s="73" t="s">
        <v>7924</v>
      </c>
      <c r="F417" s="73"/>
      <c r="G417" s="73" t="s">
        <v>8423</v>
      </c>
      <c r="H417" s="74">
        <v>22227</v>
      </c>
      <c r="I417" s="73"/>
      <c r="J417" s="73"/>
      <c r="K417" s="73"/>
      <c r="L417" s="73"/>
      <c r="M417" s="73"/>
      <c r="N417" s="73" t="s">
        <v>980</v>
      </c>
      <c r="O417" s="73" t="s">
        <v>839</v>
      </c>
      <c r="P417" s="73" t="s">
        <v>7523</v>
      </c>
      <c r="Q417" s="73" t="s">
        <v>7524</v>
      </c>
      <c r="R417" s="73">
        <v>4</v>
      </c>
      <c r="S417" s="73" t="s">
        <v>40</v>
      </c>
      <c r="T417" s="73"/>
      <c r="U417" s="73" t="s">
        <v>7525</v>
      </c>
      <c r="V417" s="73"/>
      <c r="W417" s="73"/>
      <c r="X417" s="73"/>
      <c r="Y417" s="73"/>
      <c r="Z417" s="73" t="s">
        <v>6</v>
      </c>
      <c r="AA417" s="73" t="s">
        <v>980</v>
      </c>
      <c r="AB417" s="75" t="e">
        <v>#VALUE!</v>
      </c>
      <c r="AC417" s="73"/>
      <c r="AD417" s="73" t="s">
        <v>7498</v>
      </c>
      <c r="AE417" s="73"/>
      <c r="AF417" s="73" t="s">
        <v>131</v>
      </c>
      <c r="AG417" s="73" t="s">
        <v>131</v>
      </c>
      <c r="AH417" s="73" t="s">
        <v>3</v>
      </c>
      <c r="AI417" s="73"/>
      <c r="AJ417" s="73"/>
      <c r="AK417" s="73" t="s">
        <v>799</v>
      </c>
      <c r="AL417" s="73" t="s">
        <v>7495</v>
      </c>
      <c r="AM417" s="73" t="s">
        <v>497</v>
      </c>
      <c r="AN417" s="73" t="s">
        <v>7625</v>
      </c>
      <c r="AO417" s="73" t="s">
        <v>497</v>
      </c>
      <c r="AP417" s="73" t="s">
        <v>497</v>
      </c>
      <c r="AQ417" s="73"/>
      <c r="AR417" s="73" t="s">
        <v>7563</v>
      </c>
      <c r="AS417" s="73"/>
      <c r="AT417" s="73"/>
      <c r="AU417" s="73"/>
      <c r="AV417" s="73"/>
      <c r="AW417" s="73"/>
      <c r="AX417" s="73"/>
      <c r="AY417" s="73">
        <v>0</v>
      </c>
      <c r="AZ417" s="73"/>
      <c r="BA417" s="73">
        <v>0</v>
      </c>
      <c r="BB417" s="73"/>
      <c r="BC417" s="73"/>
      <c r="BD417" s="73"/>
      <c r="BE417" s="73"/>
      <c r="BF417" s="73"/>
      <c r="BG417" s="73"/>
      <c r="BH417" s="76"/>
    </row>
    <row r="418" spans="1:60" x14ac:dyDescent="0.25">
      <c r="A418" s="72">
        <v>156</v>
      </c>
      <c r="B418" s="73">
        <v>1961</v>
      </c>
      <c r="C418" s="73" t="s">
        <v>5888</v>
      </c>
      <c r="D418" s="73" t="s">
        <v>8180</v>
      </c>
      <c r="E418" s="73" t="s">
        <v>7971</v>
      </c>
      <c r="F418" s="73" t="s">
        <v>8170</v>
      </c>
      <c r="G418" s="73" t="s">
        <v>8216</v>
      </c>
      <c r="H418" s="74">
        <v>22630</v>
      </c>
      <c r="I418" s="73"/>
      <c r="J418" s="73"/>
      <c r="K418" s="73"/>
      <c r="L418" s="73"/>
      <c r="M418" s="73"/>
      <c r="N418" s="73" t="s">
        <v>980</v>
      </c>
      <c r="O418" s="73" t="s">
        <v>839</v>
      </c>
      <c r="P418" s="73"/>
      <c r="Q418" s="73"/>
      <c r="R418" s="73">
        <v>0</v>
      </c>
      <c r="S418" s="73"/>
      <c r="T418" s="73"/>
      <c r="U418" s="73" t="s">
        <v>7525</v>
      </c>
      <c r="V418" s="73"/>
      <c r="W418" s="73"/>
      <c r="X418" s="73"/>
      <c r="Y418" s="73"/>
      <c r="Z418" s="73" t="s">
        <v>980</v>
      </c>
      <c r="AA418" s="73"/>
      <c r="AB418" s="75">
        <v>1</v>
      </c>
      <c r="AC418" s="73" t="s">
        <v>497</v>
      </c>
      <c r="AD418" s="73" t="s">
        <v>7520</v>
      </c>
      <c r="AE418" s="73"/>
      <c r="AF418" s="73" t="s">
        <v>3</v>
      </c>
      <c r="AG418" s="73" t="s">
        <v>3</v>
      </c>
      <c r="AH418" s="73" t="s">
        <v>62</v>
      </c>
      <c r="AI418" s="73"/>
      <c r="AJ418" s="73"/>
      <c r="AK418" s="73" t="s">
        <v>271</v>
      </c>
      <c r="AL418" s="73" t="s">
        <v>7495</v>
      </c>
      <c r="AM418" s="73"/>
      <c r="AN418" s="73"/>
      <c r="AO418" s="73" t="s">
        <v>497</v>
      </c>
      <c r="AP418" s="73" t="s">
        <v>497</v>
      </c>
      <c r="AQ418" s="73"/>
      <c r="AR418" s="73"/>
      <c r="AS418" s="73"/>
      <c r="AT418" s="73"/>
      <c r="AU418" s="73"/>
      <c r="AV418" s="73"/>
      <c r="AW418" s="73"/>
      <c r="AX418" s="73"/>
      <c r="AY418" s="73">
        <v>0</v>
      </c>
      <c r="AZ418" s="73"/>
      <c r="BA418" s="73">
        <v>0</v>
      </c>
      <c r="BB418" s="73"/>
      <c r="BC418" s="73"/>
      <c r="BD418" s="73"/>
      <c r="BE418" s="73"/>
      <c r="BF418" s="73"/>
      <c r="BG418" s="73"/>
      <c r="BH418" s="76"/>
    </row>
    <row r="419" spans="1:60" x14ac:dyDescent="0.25">
      <c r="A419" s="72">
        <v>160</v>
      </c>
      <c r="B419" s="73">
        <v>1962</v>
      </c>
      <c r="C419" s="73" t="s">
        <v>5888</v>
      </c>
      <c r="D419" s="73" t="s">
        <v>8180</v>
      </c>
      <c r="E419" s="73" t="s">
        <v>7971</v>
      </c>
      <c r="F419" s="73" t="s">
        <v>8170</v>
      </c>
      <c r="G419" s="73" t="s">
        <v>7972</v>
      </c>
      <c r="H419" s="74">
        <v>22666</v>
      </c>
      <c r="I419" s="73"/>
      <c r="J419" s="73"/>
      <c r="K419" s="73"/>
      <c r="L419" s="73"/>
      <c r="M419" s="73"/>
      <c r="N419" s="73" t="s">
        <v>980</v>
      </c>
      <c r="O419" s="73" t="s">
        <v>839</v>
      </c>
      <c r="P419" s="73" t="s">
        <v>4679</v>
      </c>
      <c r="Q419" s="73" t="s">
        <v>7492</v>
      </c>
      <c r="R419" s="73">
        <v>3</v>
      </c>
      <c r="S419" s="73" t="s">
        <v>2631</v>
      </c>
      <c r="T419" s="73"/>
      <c r="U419" s="73" t="s">
        <v>7525</v>
      </c>
      <c r="V419" s="73"/>
      <c r="W419" s="73"/>
      <c r="X419" s="73"/>
      <c r="Y419" s="73"/>
      <c r="Z419" s="73" t="s">
        <v>6</v>
      </c>
      <c r="AA419" s="73"/>
      <c r="AB419" s="75" t="e">
        <v>#VALUE!</v>
      </c>
      <c r="AC419" s="73" t="s">
        <v>497</v>
      </c>
      <c r="AD419" s="73" t="s">
        <v>339</v>
      </c>
      <c r="AE419" s="73"/>
      <c r="AF419" s="73" t="s">
        <v>0</v>
      </c>
      <c r="AG419" s="73" t="s">
        <v>0</v>
      </c>
      <c r="AH419" s="73" t="s">
        <v>0</v>
      </c>
      <c r="AI419" s="73"/>
      <c r="AJ419" s="73"/>
      <c r="AK419" s="73" t="s">
        <v>379</v>
      </c>
      <c r="AL419" s="73" t="s">
        <v>7495</v>
      </c>
      <c r="AM419" s="73"/>
      <c r="AN419" s="73"/>
      <c r="AO419" s="73" t="s">
        <v>497</v>
      </c>
      <c r="AP419" s="73" t="s">
        <v>497</v>
      </c>
      <c r="AQ419" s="73"/>
      <c r="AR419" s="73"/>
      <c r="AS419" s="73"/>
      <c r="AT419" s="73"/>
      <c r="AU419" s="73"/>
      <c r="AV419" s="73"/>
      <c r="AW419" s="73"/>
      <c r="AX419" s="73"/>
      <c r="AY419" s="73">
        <v>0</v>
      </c>
      <c r="AZ419" s="73"/>
      <c r="BA419" s="73">
        <v>0</v>
      </c>
      <c r="BB419" s="73"/>
      <c r="BC419" s="73"/>
      <c r="BD419" s="73"/>
      <c r="BE419" s="73"/>
      <c r="BF419" s="73"/>
      <c r="BG419" s="73"/>
      <c r="BH419" s="76"/>
    </row>
    <row r="420" spans="1:60" x14ac:dyDescent="0.25">
      <c r="A420" s="72">
        <v>161</v>
      </c>
      <c r="B420" s="73">
        <v>1962</v>
      </c>
      <c r="C420" s="73" t="s">
        <v>5888</v>
      </c>
      <c r="D420" s="73" t="s">
        <v>8180</v>
      </c>
      <c r="E420" s="73" t="s">
        <v>7971</v>
      </c>
      <c r="F420" s="73" t="s">
        <v>8170</v>
      </c>
      <c r="G420" s="73" t="s">
        <v>7972</v>
      </c>
      <c r="H420" s="74">
        <v>22666</v>
      </c>
      <c r="I420" s="73"/>
      <c r="J420" s="73"/>
      <c r="K420" s="73"/>
      <c r="L420" s="73"/>
      <c r="M420" s="73"/>
      <c r="N420" s="73" t="s">
        <v>980</v>
      </c>
      <c r="O420" s="73" t="s">
        <v>839</v>
      </c>
      <c r="P420" s="73" t="s">
        <v>4679</v>
      </c>
      <c r="Q420" s="73" t="s">
        <v>7492</v>
      </c>
      <c r="R420" s="73">
        <v>4</v>
      </c>
      <c r="S420" s="73" t="s">
        <v>2631</v>
      </c>
      <c r="T420" s="73"/>
      <c r="U420" s="73" t="s">
        <v>7525</v>
      </c>
      <c r="V420" s="73"/>
      <c r="W420" s="73"/>
      <c r="X420" s="73"/>
      <c r="Y420" s="73"/>
      <c r="Z420" s="73" t="s">
        <v>6</v>
      </c>
      <c r="AA420" s="73"/>
      <c r="AB420" s="75" t="e">
        <v>#VALUE!</v>
      </c>
      <c r="AC420" s="73"/>
      <c r="AD420" s="73" t="s">
        <v>339</v>
      </c>
      <c r="AE420" s="73"/>
      <c r="AF420" s="73" t="s">
        <v>3</v>
      </c>
      <c r="AG420" s="73" t="s">
        <v>3</v>
      </c>
      <c r="AH420" s="73" t="s">
        <v>5</v>
      </c>
      <c r="AI420" s="73"/>
      <c r="AJ420" s="73"/>
      <c r="AK420" s="73" t="s">
        <v>547</v>
      </c>
      <c r="AL420" s="73" t="s">
        <v>7495</v>
      </c>
      <c r="AM420" s="73"/>
      <c r="AN420" s="73"/>
      <c r="AO420" s="73" t="s">
        <v>497</v>
      </c>
      <c r="AP420" s="73" t="s">
        <v>497</v>
      </c>
      <c r="AQ420" s="73"/>
      <c r="AR420" s="73"/>
      <c r="AS420" s="73"/>
      <c r="AT420" s="73"/>
      <c r="AU420" s="73"/>
      <c r="AV420" s="73"/>
      <c r="AW420" s="73"/>
      <c r="AX420" s="73"/>
      <c r="AY420" s="73">
        <v>0</v>
      </c>
      <c r="AZ420" s="73"/>
      <c r="BA420" s="73">
        <v>0</v>
      </c>
      <c r="BB420" s="73"/>
      <c r="BC420" s="73"/>
      <c r="BD420" s="73"/>
      <c r="BE420" s="73"/>
      <c r="BF420" s="73"/>
      <c r="BG420" s="73"/>
      <c r="BH420" s="76"/>
    </row>
    <row r="421" spans="1:60" x14ac:dyDescent="0.25">
      <c r="A421" s="72">
        <v>162</v>
      </c>
      <c r="B421" s="73">
        <v>1962</v>
      </c>
      <c r="C421" s="73" t="s">
        <v>5888</v>
      </c>
      <c r="D421" s="73" t="s">
        <v>8180</v>
      </c>
      <c r="E421" s="73" t="s">
        <v>7971</v>
      </c>
      <c r="F421" s="73" t="s">
        <v>8170</v>
      </c>
      <c r="G421" s="73" t="s">
        <v>7972</v>
      </c>
      <c r="H421" s="74">
        <v>22666</v>
      </c>
      <c r="I421" s="73"/>
      <c r="J421" s="73"/>
      <c r="K421" s="73"/>
      <c r="L421" s="73"/>
      <c r="M421" s="73"/>
      <c r="N421" s="73" t="s">
        <v>980</v>
      </c>
      <c r="O421" s="73" t="s">
        <v>839</v>
      </c>
      <c r="P421" s="73" t="s">
        <v>4679</v>
      </c>
      <c r="Q421" s="73" t="s">
        <v>7492</v>
      </c>
      <c r="R421" s="73">
        <v>4</v>
      </c>
      <c r="S421" s="73" t="s">
        <v>2631</v>
      </c>
      <c r="T421" s="73"/>
      <c r="U421" s="73" t="s">
        <v>7525</v>
      </c>
      <c r="V421" s="73"/>
      <c r="W421" s="73"/>
      <c r="X421" s="73"/>
      <c r="Y421" s="73"/>
      <c r="Z421" s="73" t="s">
        <v>6</v>
      </c>
      <c r="AA421" s="73"/>
      <c r="AB421" s="75">
        <v>1</v>
      </c>
      <c r="AC421" s="73"/>
      <c r="AD421" s="73"/>
      <c r="AE421" s="73"/>
      <c r="AF421" s="73" t="s">
        <v>3</v>
      </c>
      <c r="AG421" s="73" t="s">
        <v>3</v>
      </c>
      <c r="AH421" s="73" t="s">
        <v>131</v>
      </c>
      <c r="AI421" s="73"/>
      <c r="AJ421" s="73"/>
      <c r="AK421" s="73" t="s">
        <v>1144</v>
      </c>
      <c r="AL421" s="73" t="s">
        <v>7495</v>
      </c>
      <c r="AM421" s="73"/>
      <c r="AN421" s="73"/>
      <c r="AO421" s="73"/>
      <c r="AP421" s="73" t="s">
        <v>497</v>
      </c>
      <c r="AQ421" s="73"/>
      <c r="AR421" s="73"/>
      <c r="AS421" s="73"/>
      <c r="AT421" s="73"/>
      <c r="AU421" s="73" t="s">
        <v>7505</v>
      </c>
      <c r="AV421" s="73" t="s">
        <v>7544</v>
      </c>
      <c r="AW421" s="73" t="s">
        <v>6</v>
      </c>
      <c r="AX421" s="73" t="s">
        <v>6</v>
      </c>
      <c r="AY421" s="73">
        <v>7</v>
      </c>
      <c r="AZ421" s="73" t="s">
        <v>7545</v>
      </c>
      <c r="BA421" s="73">
        <v>0</v>
      </c>
      <c r="BB421" s="73"/>
      <c r="BC421" s="73"/>
      <c r="BD421" s="73"/>
      <c r="BE421" s="73"/>
      <c r="BF421" s="73"/>
      <c r="BG421" s="73"/>
      <c r="BH421" s="76"/>
    </row>
    <row r="422" spans="1:60" x14ac:dyDescent="0.25">
      <c r="A422" s="72">
        <v>255</v>
      </c>
      <c r="B422" s="73">
        <v>1963</v>
      </c>
      <c r="C422" s="73" t="s">
        <v>5354</v>
      </c>
      <c r="D422" s="73" t="s">
        <v>7608</v>
      </c>
      <c r="E422" s="73" t="s">
        <v>7928</v>
      </c>
      <c r="F422" s="73" t="s">
        <v>7973</v>
      </c>
      <c r="G422" s="73" t="s">
        <v>8346</v>
      </c>
      <c r="H422" s="74">
        <v>23146</v>
      </c>
      <c r="I422" s="73" t="s">
        <v>6912</v>
      </c>
      <c r="J422" s="73"/>
      <c r="K422" s="73" t="s">
        <v>2037</v>
      </c>
      <c r="L422" s="73" t="s">
        <v>7584</v>
      </c>
      <c r="M422" s="73"/>
      <c r="N422" s="73" t="s">
        <v>7541</v>
      </c>
      <c r="O422" s="73" t="s">
        <v>7829</v>
      </c>
      <c r="P422" s="73" t="s">
        <v>980</v>
      </c>
      <c r="Q422" s="73" t="s">
        <v>7560</v>
      </c>
      <c r="R422" s="73">
        <v>3</v>
      </c>
      <c r="S422" s="73" t="s">
        <v>7720</v>
      </c>
      <c r="T422" s="73"/>
      <c r="U422" s="73" t="s">
        <v>7830</v>
      </c>
      <c r="V422" s="73"/>
      <c r="W422" s="73"/>
      <c r="X422" s="73"/>
      <c r="Y422" s="73"/>
      <c r="Z422" s="73" t="s">
        <v>2915</v>
      </c>
      <c r="AA422" s="73"/>
      <c r="AB422" s="75">
        <v>4</v>
      </c>
      <c r="AC422" s="73"/>
      <c r="AD422" s="73"/>
      <c r="AE422" s="73"/>
      <c r="AF422" s="73" t="s">
        <v>131</v>
      </c>
      <c r="AG422" s="73" t="s">
        <v>131</v>
      </c>
      <c r="AH422" s="73" t="s">
        <v>310</v>
      </c>
      <c r="AI422" s="73"/>
      <c r="AJ422" s="73"/>
      <c r="AK422" s="73" t="s">
        <v>1138</v>
      </c>
      <c r="AL422" s="73" t="s">
        <v>7495</v>
      </c>
      <c r="AM422" s="73"/>
      <c r="AN422" s="73" t="s">
        <v>7743</v>
      </c>
      <c r="AO422" s="73" t="s">
        <v>497</v>
      </c>
      <c r="AP422" s="73" t="s">
        <v>497</v>
      </c>
      <c r="AQ422" s="73"/>
      <c r="AR422" s="73" t="s">
        <v>7563</v>
      </c>
      <c r="AS422" s="73"/>
      <c r="AT422" s="73"/>
      <c r="AU422" s="73" t="s">
        <v>7505</v>
      </c>
      <c r="AV422" s="73" t="s">
        <v>2915</v>
      </c>
      <c r="AW422" s="73" t="s">
        <v>2915</v>
      </c>
      <c r="AX422" s="73" t="s">
        <v>6</v>
      </c>
      <c r="AY422" s="73">
        <v>0</v>
      </c>
      <c r="AZ422" s="73"/>
      <c r="BA422" s="73">
        <v>1</v>
      </c>
      <c r="BB422" s="73" t="s">
        <v>7508</v>
      </c>
      <c r="BC422" s="73"/>
      <c r="BD422" s="73" t="s">
        <v>7498</v>
      </c>
      <c r="BE422" s="73"/>
      <c r="BF422" s="73"/>
      <c r="BG422" s="73"/>
      <c r="BH422" s="76"/>
    </row>
    <row r="423" spans="1:60" x14ac:dyDescent="0.25">
      <c r="A423" s="72">
        <v>256</v>
      </c>
      <c r="B423" s="73">
        <v>1963</v>
      </c>
      <c r="C423" s="73" t="s">
        <v>5354</v>
      </c>
      <c r="D423" s="73"/>
      <c r="E423" s="73" t="s">
        <v>8433</v>
      </c>
      <c r="F423" s="73" t="s">
        <v>7974</v>
      </c>
      <c r="G423" s="73" t="s">
        <v>8350</v>
      </c>
      <c r="H423" s="74">
        <v>23154</v>
      </c>
      <c r="I423" s="73" t="s">
        <v>6912</v>
      </c>
      <c r="J423" s="73"/>
      <c r="K423" s="73" t="s">
        <v>2037</v>
      </c>
      <c r="L423" s="73"/>
      <c r="M423" s="73"/>
      <c r="N423" s="73" t="s">
        <v>6</v>
      </c>
      <c r="O423" s="73" t="s">
        <v>217</v>
      </c>
      <c r="P423" s="73" t="s">
        <v>4679</v>
      </c>
      <c r="Q423" s="73" t="s">
        <v>7492</v>
      </c>
      <c r="R423" s="73">
        <v>4</v>
      </c>
      <c r="S423" s="73" t="s">
        <v>2631</v>
      </c>
      <c r="T423" s="73"/>
      <c r="U423" s="73" t="s">
        <v>7822</v>
      </c>
      <c r="V423" s="73"/>
      <c r="W423" s="73"/>
      <c r="X423" s="73"/>
      <c r="Y423" s="73"/>
      <c r="Z423" s="73" t="s">
        <v>6</v>
      </c>
      <c r="AA423" s="73"/>
      <c r="AB423" s="75">
        <v>1</v>
      </c>
      <c r="AC423" s="73" t="s">
        <v>497</v>
      </c>
      <c r="AD423" s="73"/>
      <c r="AE423" s="73"/>
      <c r="AF423" s="73" t="s">
        <v>131</v>
      </c>
      <c r="AG423" s="73" t="s">
        <v>131</v>
      </c>
      <c r="AH423" s="73" t="s">
        <v>3</v>
      </c>
      <c r="AI423" s="73"/>
      <c r="AJ423" s="73"/>
      <c r="AK423" s="73" t="s">
        <v>357</v>
      </c>
      <c r="AL423" s="73" t="s">
        <v>7495</v>
      </c>
      <c r="AM423" s="73"/>
      <c r="AN423" s="73"/>
      <c r="AO423" s="73" t="s">
        <v>497</v>
      </c>
      <c r="AP423" s="73" t="s">
        <v>497</v>
      </c>
      <c r="AQ423" s="73"/>
      <c r="AR423" s="73" t="s">
        <v>7563</v>
      </c>
      <c r="AS423" s="73"/>
      <c r="AT423" s="73"/>
      <c r="AU423" s="73" t="s">
        <v>7521</v>
      </c>
      <c r="AV423" s="73" t="s">
        <v>2915</v>
      </c>
      <c r="AW423" s="73" t="s">
        <v>2915</v>
      </c>
      <c r="AX423" s="73" t="s">
        <v>6</v>
      </c>
      <c r="AY423" s="73">
        <v>7</v>
      </c>
      <c r="AZ423" s="73"/>
      <c r="BA423" s="73">
        <v>1</v>
      </c>
      <c r="BB423" s="73" t="s">
        <v>7605</v>
      </c>
      <c r="BC423" s="73"/>
      <c r="BD423" s="73"/>
      <c r="BE423" s="73"/>
      <c r="BF423" s="73"/>
      <c r="BG423" s="73"/>
      <c r="BH423" s="76"/>
    </row>
    <row r="424" spans="1:60" x14ac:dyDescent="0.25">
      <c r="A424" s="72">
        <v>257</v>
      </c>
      <c r="B424" s="73">
        <v>1963</v>
      </c>
      <c r="C424" s="73" t="s">
        <v>5354</v>
      </c>
      <c r="D424" s="73" t="s">
        <v>7488</v>
      </c>
      <c r="E424" s="73" t="s">
        <v>8433</v>
      </c>
      <c r="F424" s="73" t="s">
        <v>7974</v>
      </c>
      <c r="G424" s="73" t="s">
        <v>8269</v>
      </c>
      <c r="H424" s="73"/>
      <c r="I424" s="73" t="s">
        <v>6912</v>
      </c>
      <c r="J424" s="73"/>
      <c r="K424" s="73" t="s">
        <v>2037</v>
      </c>
      <c r="L424" s="73" t="s">
        <v>7975</v>
      </c>
      <c r="M424" s="73"/>
      <c r="N424" s="73" t="s">
        <v>6</v>
      </c>
      <c r="O424" s="73" t="s">
        <v>217</v>
      </c>
      <c r="P424" s="73" t="s">
        <v>4679</v>
      </c>
      <c r="Q424" s="73" t="s">
        <v>7492</v>
      </c>
      <c r="R424" s="73">
        <v>4</v>
      </c>
      <c r="S424" s="73" t="s">
        <v>2631</v>
      </c>
      <c r="T424" s="73"/>
      <c r="U424" s="73" t="s">
        <v>7822</v>
      </c>
      <c r="V424" s="73"/>
      <c r="W424" s="73"/>
      <c r="X424" s="73"/>
      <c r="Y424" s="73"/>
      <c r="Z424" s="73" t="s">
        <v>6</v>
      </c>
      <c r="AA424" s="73"/>
      <c r="AB424" s="75">
        <v>1.5</v>
      </c>
      <c r="AC424" s="73" t="s">
        <v>497</v>
      </c>
      <c r="AD424" s="73"/>
      <c r="AE424" s="73"/>
      <c r="AF424" s="73" t="s">
        <v>3</v>
      </c>
      <c r="AG424" s="73" t="s">
        <v>0</v>
      </c>
      <c r="AH424" s="73" t="s">
        <v>5</v>
      </c>
      <c r="AI424" s="73"/>
      <c r="AJ424" s="73"/>
      <c r="AK424" s="73" t="s">
        <v>1232</v>
      </c>
      <c r="AL424" s="73" t="s">
        <v>7495</v>
      </c>
      <c r="AM424" s="73"/>
      <c r="AN424" s="73"/>
      <c r="AO424" s="73" t="s">
        <v>497</v>
      </c>
      <c r="AP424" s="73" t="s">
        <v>497</v>
      </c>
      <c r="AQ424" s="73"/>
      <c r="AR424" s="73" t="s">
        <v>7563</v>
      </c>
      <c r="AS424" s="73"/>
      <c r="AT424" s="73"/>
      <c r="AU424" s="73" t="s">
        <v>339</v>
      </c>
      <c r="AV424" s="73" t="s">
        <v>6</v>
      </c>
      <c r="AW424" s="73" t="s">
        <v>6</v>
      </c>
      <c r="AX424" s="73" t="s">
        <v>980</v>
      </c>
      <c r="AY424" s="73">
        <v>11</v>
      </c>
      <c r="AZ424" s="73"/>
      <c r="BA424" s="73">
        <v>1</v>
      </c>
      <c r="BB424" s="73" t="s">
        <v>7508</v>
      </c>
      <c r="BC424" s="73"/>
      <c r="BD424" s="73"/>
      <c r="BE424" s="73"/>
      <c r="BF424" s="73"/>
      <c r="BG424" s="73"/>
      <c r="BH424" s="76"/>
    </row>
    <row r="425" spans="1:60" x14ac:dyDescent="0.25">
      <c r="A425" s="72">
        <v>314</v>
      </c>
      <c r="B425" s="73">
        <v>1960</v>
      </c>
      <c r="C425" s="73" t="s">
        <v>2</v>
      </c>
      <c r="D425" s="73" t="s">
        <v>7488</v>
      </c>
      <c r="E425" s="73"/>
      <c r="F425" s="73"/>
      <c r="G425" s="73" t="s">
        <v>8399</v>
      </c>
      <c r="H425" s="74">
        <v>21998</v>
      </c>
      <c r="I425" s="73"/>
      <c r="J425" s="73" t="s">
        <v>5</v>
      </c>
      <c r="K425" s="73"/>
      <c r="L425" s="73"/>
      <c r="M425" s="73"/>
      <c r="N425" s="73" t="s">
        <v>4679</v>
      </c>
      <c r="O425" s="73" t="s">
        <v>2696</v>
      </c>
      <c r="P425" s="73" t="s">
        <v>4679</v>
      </c>
      <c r="Q425" s="73"/>
      <c r="R425" s="73">
        <v>3</v>
      </c>
      <c r="S425" s="73" t="s">
        <v>2631</v>
      </c>
      <c r="T425" s="73"/>
      <c r="U425" s="73" t="s">
        <v>7490</v>
      </c>
      <c r="V425" s="73" t="s">
        <v>7604</v>
      </c>
      <c r="W425" s="73" t="s">
        <v>1319</v>
      </c>
      <c r="X425" s="73"/>
      <c r="Y425" s="73"/>
      <c r="Z425" s="73" t="s">
        <v>6</v>
      </c>
      <c r="AA425" s="73"/>
      <c r="AB425" s="75">
        <v>1.5</v>
      </c>
      <c r="AC425" s="73"/>
      <c r="AD425" s="73"/>
      <c r="AE425" s="73"/>
      <c r="AF425" s="73"/>
      <c r="AG425" s="73"/>
      <c r="AH425" s="73"/>
      <c r="AI425" s="73"/>
      <c r="AJ425" s="73"/>
      <c r="AK425" s="73" t="s">
        <v>1766</v>
      </c>
      <c r="AL425" s="73" t="s">
        <v>7495</v>
      </c>
      <c r="AM425" s="73"/>
      <c r="AN425" s="73"/>
      <c r="AO425" s="73" t="s">
        <v>497</v>
      </c>
      <c r="AP425" s="73" t="s">
        <v>497</v>
      </c>
      <c r="AQ425" s="73"/>
      <c r="AR425" s="73"/>
      <c r="AS425" s="73"/>
      <c r="AT425" s="73"/>
      <c r="AU425" s="73"/>
      <c r="AV425" s="73"/>
      <c r="AW425" s="73"/>
      <c r="AX425" s="73"/>
      <c r="AY425" s="73">
        <v>0</v>
      </c>
      <c r="AZ425" s="73"/>
      <c r="BA425" s="73">
        <v>0</v>
      </c>
      <c r="BB425" s="73"/>
      <c r="BC425" s="73"/>
      <c r="BD425" s="73"/>
      <c r="BE425" s="73"/>
      <c r="BF425" s="73"/>
      <c r="BG425" s="73"/>
      <c r="BH425" s="76"/>
    </row>
    <row r="426" spans="1:60" x14ac:dyDescent="0.25">
      <c r="A426" s="72">
        <v>866</v>
      </c>
      <c r="B426" s="73">
        <v>1987</v>
      </c>
      <c r="C426" s="73" t="s">
        <v>163</v>
      </c>
      <c r="D426" s="73" t="s">
        <v>7517</v>
      </c>
      <c r="E426" s="73" t="s">
        <v>7976</v>
      </c>
      <c r="F426" s="73" t="s">
        <v>7976</v>
      </c>
      <c r="G426" s="73" t="s">
        <v>7977</v>
      </c>
      <c r="H426" s="74">
        <v>31833</v>
      </c>
      <c r="I426" s="73" t="s">
        <v>7519</v>
      </c>
      <c r="J426" s="73" t="s">
        <v>62</v>
      </c>
      <c r="K426" s="73" t="s">
        <v>2156</v>
      </c>
      <c r="L426" s="73"/>
      <c r="M426" s="73"/>
      <c r="N426" s="73" t="s">
        <v>4679</v>
      </c>
      <c r="O426" s="73" t="s">
        <v>2182</v>
      </c>
      <c r="P426" s="73" t="s">
        <v>4679</v>
      </c>
      <c r="Q426" s="73" t="s">
        <v>7492</v>
      </c>
      <c r="R426" s="73">
        <v>4</v>
      </c>
      <c r="S426" s="73" t="s">
        <v>2631</v>
      </c>
      <c r="T426" s="73"/>
      <c r="U426" s="73" t="s">
        <v>7503</v>
      </c>
      <c r="V426" s="73"/>
      <c r="W426" s="73"/>
      <c r="X426" s="73"/>
      <c r="Y426" s="73"/>
      <c r="Z426" s="73" t="s">
        <v>6</v>
      </c>
      <c r="AA426" s="73"/>
      <c r="AB426" s="75">
        <v>1</v>
      </c>
      <c r="AC426" s="73" t="s">
        <v>497</v>
      </c>
      <c r="AD426" s="73" t="s">
        <v>7563</v>
      </c>
      <c r="AE426" s="73" t="s">
        <v>7978</v>
      </c>
      <c r="AF426" s="73"/>
      <c r="AG426" s="73"/>
      <c r="AH426" s="73"/>
      <c r="AI426" s="73"/>
      <c r="AJ426" s="73"/>
      <c r="AK426" s="73" t="s">
        <v>307</v>
      </c>
      <c r="AL426" s="73" t="s">
        <v>7495</v>
      </c>
      <c r="AM426" s="73"/>
      <c r="AN426" s="73"/>
      <c r="AO426" s="73" t="s">
        <v>497</v>
      </c>
      <c r="AP426" s="73" t="s">
        <v>497</v>
      </c>
      <c r="AQ426" s="73"/>
      <c r="AR426" s="73"/>
      <c r="AS426" s="73"/>
      <c r="AT426" s="73"/>
      <c r="AU426" s="73" t="s">
        <v>7521</v>
      </c>
      <c r="AV426" s="73" t="s">
        <v>2915</v>
      </c>
      <c r="AW426" s="73" t="s">
        <v>2915</v>
      </c>
      <c r="AX426" s="73" t="s">
        <v>6</v>
      </c>
      <c r="AY426" s="73">
        <v>5</v>
      </c>
      <c r="AZ426" s="73" t="s">
        <v>7507</v>
      </c>
      <c r="BA426" s="73">
        <v>1</v>
      </c>
      <c r="BB426" s="73" t="s">
        <v>7508</v>
      </c>
      <c r="BC426" s="73"/>
      <c r="BD426" s="73" t="s">
        <v>7498</v>
      </c>
      <c r="BE426" s="73" t="s">
        <v>7510</v>
      </c>
      <c r="BF426" s="73"/>
      <c r="BG426" s="73"/>
      <c r="BH426" s="76"/>
    </row>
    <row r="427" spans="1:60" x14ac:dyDescent="0.25">
      <c r="A427" s="72">
        <v>867</v>
      </c>
      <c r="B427" s="73">
        <v>1987</v>
      </c>
      <c r="C427" s="73" t="s">
        <v>163</v>
      </c>
      <c r="D427" s="73" t="s">
        <v>7979</v>
      </c>
      <c r="E427" s="73" t="s">
        <v>7980</v>
      </c>
      <c r="F427" s="73" t="s">
        <v>7981</v>
      </c>
      <c r="G427" s="73" t="s">
        <v>7982</v>
      </c>
      <c r="H427" s="74">
        <v>31833</v>
      </c>
      <c r="I427" s="73" t="s">
        <v>7519</v>
      </c>
      <c r="J427" s="73" t="s">
        <v>62</v>
      </c>
      <c r="K427" s="73" t="s">
        <v>2037</v>
      </c>
      <c r="L427" s="73"/>
      <c r="M427" s="73"/>
      <c r="N427" s="73" t="s">
        <v>4679</v>
      </c>
      <c r="O427" s="73" t="s">
        <v>2182</v>
      </c>
      <c r="P427" s="73" t="s">
        <v>4679</v>
      </c>
      <c r="Q427" s="73" t="s">
        <v>7492</v>
      </c>
      <c r="R427" s="73">
        <v>4</v>
      </c>
      <c r="S427" s="73" t="s">
        <v>2631</v>
      </c>
      <c r="T427" s="73"/>
      <c r="U427" s="73" t="s">
        <v>7503</v>
      </c>
      <c r="V427" s="73"/>
      <c r="W427" s="73"/>
      <c r="X427" s="73"/>
      <c r="Y427" s="73"/>
      <c r="Z427" s="73" t="s">
        <v>6</v>
      </c>
      <c r="AA427" s="73"/>
      <c r="AB427" s="75">
        <v>1</v>
      </c>
      <c r="AC427" s="73" t="s">
        <v>497</v>
      </c>
      <c r="AD427" s="73" t="s">
        <v>7563</v>
      </c>
      <c r="AE427" s="73" t="s">
        <v>1424</v>
      </c>
      <c r="AF427" s="73"/>
      <c r="AG427" s="73"/>
      <c r="AH427" s="73"/>
      <c r="AI427" s="73"/>
      <c r="AJ427" s="73"/>
      <c r="AK427" s="73" t="s">
        <v>307</v>
      </c>
      <c r="AL427" s="73" t="s">
        <v>7495</v>
      </c>
      <c r="AM427" s="73"/>
      <c r="AN427" s="73"/>
      <c r="AO427" s="73" t="s">
        <v>497</v>
      </c>
      <c r="AP427" s="73" t="s">
        <v>497</v>
      </c>
      <c r="AQ427" s="73"/>
      <c r="AR427" s="73"/>
      <c r="AS427" s="73"/>
      <c r="AT427" s="73"/>
      <c r="AU427" s="73" t="s">
        <v>7521</v>
      </c>
      <c r="AV427" s="73" t="s">
        <v>2915</v>
      </c>
      <c r="AW427" s="73" t="s">
        <v>2915</v>
      </c>
      <c r="AX427" s="73" t="s">
        <v>6</v>
      </c>
      <c r="AY427" s="73">
        <v>7</v>
      </c>
      <c r="AZ427" s="73" t="s">
        <v>7507</v>
      </c>
      <c r="BA427" s="73">
        <v>1</v>
      </c>
      <c r="BB427" s="73" t="s">
        <v>7508</v>
      </c>
      <c r="BC427" s="73"/>
      <c r="BD427" s="73" t="s">
        <v>7498</v>
      </c>
      <c r="BE427" s="73" t="s">
        <v>7510</v>
      </c>
      <c r="BF427" s="73"/>
      <c r="BG427" s="73"/>
      <c r="BH427" s="76"/>
    </row>
    <row r="428" spans="1:60" x14ac:dyDescent="0.25">
      <c r="A428" s="72">
        <v>868</v>
      </c>
      <c r="B428" s="73">
        <v>1987</v>
      </c>
      <c r="C428" s="73" t="s">
        <v>163</v>
      </c>
      <c r="D428" s="73" t="s">
        <v>7979</v>
      </c>
      <c r="E428" s="73" t="s">
        <v>7980</v>
      </c>
      <c r="F428" s="73" t="s">
        <v>7981</v>
      </c>
      <c r="G428" s="73" t="s">
        <v>7982</v>
      </c>
      <c r="H428" s="74">
        <v>31833</v>
      </c>
      <c r="I428" s="73" t="s">
        <v>7519</v>
      </c>
      <c r="J428" s="73" t="s">
        <v>62</v>
      </c>
      <c r="K428" s="73" t="s">
        <v>2037</v>
      </c>
      <c r="L428" s="73"/>
      <c r="M428" s="73"/>
      <c r="N428" s="73" t="s">
        <v>4679</v>
      </c>
      <c r="O428" s="73" t="s">
        <v>2182</v>
      </c>
      <c r="P428" s="73" t="s">
        <v>4679</v>
      </c>
      <c r="Q428" s="73" t="s">
        <v>7492</v>
      </c>
      <c r="R428" s="73">
        <v>4</v>
      </c>
      <c r="S428" s="73" t="s">
        <v>2631</v>
      </c>
      <c r="T428" s="73"/>
      <c r="U428" s="73" t="s">
        <v>7503</v>
      </c>
      <c r="V428" s="73"/>
      <c r="W428" s="73"/>
      <c r="X428" s="73"/>
      <c r="Y428" s="73"/>
      <c r="Z428" s="73" t="s">
        <v>6</v>
      </c>
      <c r="AA428" s="73"/>
      <c r="AB428" s="75">
        <v>1</v>
      </c>
      <c r="AC428" s="73" t="s">
        <v>497</v>
      </c>
      <c r="AD428" s="73" t="s">
        <v>7545</v>
      </c>
      <c r="AE428" s="73" t="s">
        <v>373</v>
      </c>
      <c r="AF428" s="73"/>
      <c r="AG428" s="73"/>
      <c r="AH428" s="73"/>
      <c r="AI428" s="73"/>
      <c r="AJ428" s="73"/>
      <c r="AK428" s="73" t="s">
        <v>307</v>
      </c>
      <c r="AL428" s="73" t="s">
        <v>7495</v>
      </c>
      <c r="AM428" s="73"/>
      <c r="AN428" s="73"/>
      <c r="AO428" s="73" t="s">
        <v>497</v>
      </c>
      <c r="AP428" s="73" t="s">
        <v>497</v>
      </c>
      <c r="AQ428" s="73"/>
      <c r="AR428" s="73"/>
      <c r="AS428" s="73"/>
      <c r="AT428" s="73"/>
      <c r="AU428" s="73" t="s">
        <v>7521</v>
      </c>
      <c r="AV428" s="73" t="s">
        <v>2915</v>
      </c>
      <c r="AW428" s="73" t="s">
        <v>2915</v>
      </c>
      <c r="AX428" s="73" t="s">
        <v>6</v>
      </c>
      <c r="AY428" s="73">
        <v>6</v>
      </c>
      <c r="AZ428" s="73" t="s">
        <v>7507</v>
      </c>
      <c r="BA428" s="73">
        <v>1</v>
      </c>
      <c r="BB428" s="73" t="s">
        <v>7508</v>
      </c>
      <c r="BC428" s="73"/>
      <c r="BD428" s="73" t="s">
        <v>7498</v>
      </c>
      <c r="BE428" s="73" t="s">
        <v>7510</v>
      </c>
      <c r="BF428" s="73"/>
      <c r="BG428" s="73"/>
      <c r="BH428" s="76"/>
    </row>
    <row r="429" spans="1:60" x14ac:dyDescent="0.25">
      <c r="A429" s="72">
        <v>869</v>
      </c>
      <c r="B429" s="73">
        <v>1987</v>
      </c>
      <c r="C429" s="73" t="s">
        <v>163</v>
      </c>
      <c r="D429" s="73" t="s">
        <v>8181</v>
      </c>
      <c r="E429" s="73" t="s">
        <v>8175</v>
      </c>
      <c r="F429" s="73" t="s">
        <v>7983</v>
      </c>
      <c r="G429" s="73" t="s">
        <v>7984</v>
      </c>
      <c r="H429" s="74">
        <v>31832</v>
      </c>
      <c r="I429" s="73" t="s">
        <v>7519</v>
      </c>
      <c r="J429" s="73" t="s">
        <v>62</v>
      </c>
      <c r="K429" s="73" t="s">
        <v>2037</v>
      </c>
      <c r="L429" s="73"/>
      <c r="M429" s="73"/>
      <c r="N429" s="73" t="s">
        <v>4679</v>
      </c>
      <c r="O429" s="73" t="s">
        <v>2182</v>
      </c>
      <c r="P429" s="73" t="s">
        <v>4679</v>
      </c>
      <c r="Q429" s="73" t="s">
        <v>7492</v>
      </c>
      <c r="R429" s="73">
        <v>4</v>
      </c>
      <c r="S429" s="73" t="s">
        <v>2631</v>
      </c>
      <c r="T429" s="73"/>
      <c r="U429" s="73" t="s">
        <v>7503</v>
      </c>
      <c r="V429" s="73"/>
      <c r="W429" s="73"/>
      <c r="X429" s="73"/>
      <c r="Y429" s="73"/>
      <c r="Z429" s="73" t="s">
        <v>6</v>
      </c>
      <c r="AA429" s="73"/>
      <c r="AB429" s="75" t="e">
        <v>#VALUE!</v>
      </c>
      <c r="AC429" s="73" t="s">
        <v>497</v>
      </c>
      <c r="AD429" s="73" t="s">
        <v>7843</v>
      </c>
      <c r="AE429" s="73"/>
      <c r="AF429" s="73"/>
      <c r="AG429" s="73"/>
      <c r="AH429" s="73"/>
      <c r="AI429" s="73"/>
      <c r="AJ429" s="73"/>
      <c r="AK429" s="73" t="s">
        <v>547</v>
      </c>
      <c r="AL429" s="73" t="s">
        <v>7495</v>
      </c>
      <c r="AM429" s="73"/>
      <c r="AN429" s="73"/>
      <c r="AO429" s="73" t="s">
        <v>497</v>
      </c>
      <c r="AP429" s="73" t="s">
        <v>497</v>
      </c>
      <c r="AQ429" s="73"/>
      <c r="AR429" s="73"/>
      <c r="AS429" s="73"/>
      <c r="AT429" s="73"/>
      <c r="AU429" s="73" t="s">
        <v>7521</v>
      </c>
      <c r="AV429" s="73" t="s">
        <v>2915</v>
      </c>
      <c r="AW429" s="73" t="s">
        <v>2915</v>
      </c>
      <c r="AX429" s="73" t="s">
        <v>6</v>
      </c>
      <c r="AY429" s="73">
        <v>6</v>
      </c>
      <c r="AZ429" s="73" t="s">
        <v>7507</v>
      </c>
      <c r="BA429" s="73">
        <v>1</v>
      </c>
      <c r="BB429" s="73" t="s">
        <v>7508</v>
      </c>
      <c r="BC429" s="73"/>
      <c r="BD429" s="73" t="s">
        <v>7544</v>
      </c>
      <c r="BE429" s="73"/>
      <c r="BF429" s="73"/>
      <c r="BG429" s="73"/>
      <c r="BH429" s="76"/>
    </row>
    <row r="430" spans="1:60" x14ac:dyDescent="0.25">
      <c r="A430" s="72">
        <v>870</v>
      </c>
      <c r="B430" s="73">
        <v>1987</v>
      </c>
      <c r="C430" s="73" t="s">
        <v>163</v>
      </c>
      <c r="D430" s="73" t="s">
        <v>8181</v>
      </c>
      <c r="E430" s="73" t="s">
        <v>8175</v>
      </c>
      <c r="F430" s="73" t="s">
        <v>7983</v>
      </c>
      <c r="G430" s="73" t="s">
        <v>7985</v>
      </c>
      <c r="H430" s="74">
        <v>31832</v>
      </c>
      <c r="I430" s="73" t="s">
        <v>7569</v>
      </c>
      <c r="J430" s="73" t="s">
        <v>62</v>
      </c>
      <c r="K430" s="73" t="s">
        <v>258</v>
      </c>
      <c r="L430" s="73"/>
      <c r="M430" s="73"/>
      <c r="N430" s="73" t="s">
        <v>4679</v>
      </c>
      <c r="O430" s="73" t="s">
        <v>2182</v>
      </c>
      <c r="P430" s="73" t="s">
        <v>4679</v>
      </c>
      <c r="Q430" s="73" t="s">
        <v>7492</v>
      </c>
      <c r="R430" s="73">
        <v>4</v>
      </c>
      <c r="S430" s="73" t="s">
        <v>2631</v>
      </c>
      <c r="T430" s="73"/>
      <c r="U430" s="73" t="s">
        <v>7503</v>
      </c>
      <c r="V430" s="73"/>
      <c r="W430" s="73"/>
      <c r="X430" s="73"/>
      <c r="Y430" s="73"/>
      <c r="Z430" s="73" t="s">
        <v>7498</v>
      </c>
      <c r="AA430" s="73"/>
      <c r="AB430" s="75">
        <v>2</v>
      </c>
      <c r="AC430" s="73" t="s">
        <v>497</v>
      </c>
      <c r="AD430" s="73" t="s">
        <v>7520</v>
      </c>
      <c r="AE430" s="73" t="s">
        <v>3019</v>
      </c>
      <c r="AF430" s="73"/>
      <c r="AG430" s="73"/>
      <c r="AH430" s="73"/>
      <c r="AI430" s="73"/>
      <c r="AJ430" s="73"/>
      <c r="AK430" s="73" t="s">
        <v>7494</v>
      </c>
      <c r="AL430" s="73" t="s">
        <v>7495</v>
      </c>
      <c r="AM430" s="73"/>
      <c r="AN430" s="73"/>
      <c r="AO430" s="73"/>
      <c r="AP430" s="73" t="s">
        <v>497</v>
      </c>
      <c r="AQ430" s="73"/>
      <c r="AR430" s="73"/>
      <c r="AS430" s="73"/>
      <c r="AT430" s="73"/>
      <c r="AU430" s="73" t="s">
        <v>7505</v>
      </c>
      <c r="AV430" s="73" t="s">
        <v>2915</v>
      </c>
      <c r="AW430" s="73" t="s">
        <v>6</v>
      </c>
      <c r="AX430" s="73" t="s">
        <v>2915</v>
      </c>
      <c r="AY430" s="73">
        <v>0</v>
      </c>
      <c r="AZ430" s="73"/>
      <c r="BA430" s="73">
        <v>1</v>
      </c>
      <c r="BB430" s="73" t="s">
        <v>7846</v>
      </c>
      <c r="BC430" s="73"/>
      <c r="BD430" s="73" t="s">
        <v>7931</v>
      </c>
      <c r="BE430" s="73"/>
      <c r="BF430" s="73"/>
      <c r="BG430" s="73"/>
      <c r="BH430" s="76"/>
    </row>
    <row r="431" spans="1:60" x14ac:dyDescent="0.25">
      <c r="A431" s="72">
        <v>904</v>
      </c>
      <c r="B431" s="73">
        <v>1971</v>
      </c>
      <c r="C431" s="73" t="s">
        <v>163</v>
      </c>
      <c r="D431" s="73" t="s">
        <v>7979</v>
      </c>
      <c r="E431" s="73" t="s">
        <v>7980</v>
      </c>
      <c r="F431" s="73" t="s">
        <v>7981</v>
      </c>
      <c r="G431" s="73" t="s">
        <v>7986</v>
      </c>
      <c r="H431" s="73"/>
      <c r="I431" s="73" t="s">
        <v>7987</v>
      </c>
      <c r="J431" s="73" t="s">
        <v>62</v>
      </c>
      <c r="K431" s="73">
        <v>27.1</v>
      </c>
      <c r="L431" s="73" t="s">
        <v>7988</v>
      </c>
      <c r="M431" s="73"/>
      <c r="N431" s="73" t="s">
        <v>4679</v>
      </c>
      <c r="O431" s="73" t="s">
        <v>2182</v>
      </c>
      <c r="P431" s="73" t="s">
        <v>4679</v>
      </c>
      <c r="Q431" s="73" t="s">
        <v>7492</v>
      </c>
      <c r="R431" s="73">
        <v>4</v>
      </c>
      <c r="S431" s="73" t="s">
        <v>7501</v>
      </c>
      <c r="T431" s="73" t="s">
        <v>7868</v>
      </c>
      <c r="U431" s="73" t="s">
        <v>7503</v>
      </c>
      <c r="V431" s="73"/>
      <c r="W431" s="73"/>
      <c r="X431" s="73"/>
      <c r="Y431" s="73"/>
      <c r="Z431" s="73" t="s">
        <v>6</v>
      </c>
      <c r="AA431" s="73"/>
      <c r="AB431" s="75">
        <v>2.5</v>
      </c>
      <c r="AC431" s="73" t="s">
        <v>497</v>
      </c>
      <c r="AD431" s="73"/>
      <c r="AE431" s="73"/>
      <c r="AF431" s="73"/>
      <c r="AG431" s="73"/>
      <c r="AH431" s="73" t="s">
        <v>131</v>
      </c>
      <c r="AI431" s="73"/>
      <c r="AJ431" s="73"/>
      <c r="AK431" s="73" t="s">
        <v>307</v>
      </c>
      <c r="AL431" s="73" t="s">
        <v>7495</v>
      </c>
      <c r="AM431" s="73"/>
      <c r="AN431" s="73"/>
      <c r="AO431" s="73" t="s">
        <v>497</v>
      </c>
      <c r="AP431" s="73" t="s">
        <v>497</v>
      </c>
      <c r="AQ431" s="73"/>
      <c r="AR431" s="73"/>
      <c r="AS431" s="73"/>
      <c r="AT431" s="73"/>
      <c r="AU431" s="73" t="s">
        <v>7521</v>
      </c>
      <c r="AV431" s="73" t="s">
        <v>2915</v>
      </c>
      <c r="AW431" s="73" t="s">
        <v>2915</v>
      </c>
      <c r="AX431" s="73" t="s">
        <v>980</v>
      </c>
      <c r="AY431" s="73">
        <v>6</v>
      </c>
      <c r="AZ431" s="73"/>
      <c r="BA431" s="73">
        <v>1</v>
      </c>
      <c r="BB431" s="73" t="s">
        <v>7605</v>
      </c>
      <c r="BC431" s="73"/>
      <c r="BD431" s="73" t="s">
        <v>7509</v>
      </c>
      <c r="BE431" s="73"/>
      <c r="BF431" s="73"/>
      <c r="BG431" s="73"/>
      <c r="BH431" s="76"/>
    </row>
    <row r="432" spans="1:60" x14ac:dyDescent="0.25">
      <c r="A432" s="72">
        <v>905</v>
      </c>
      <c r="B432" s="73">
        <v>1971</v>
      </c>
      <c r="C432" s="73" t="s">
        <v>163</v>
      </c>
      <c r="D432" s="73" t="s">
        <v>7979</v>
      </c>
      <c r="E432" s="73" t="s">
        <v>7989</v>
      </c>
      <c r="F432" s="73" t="s">
        <v>7981</v>
      </c>
      <c r="G432" s="73" t="s">
        <v>7986</v>
      </c>
      <c r="H432" s="73"/>
      <c r="I432" s="73" t="s">
        <v>7987</v>
      </c>
      <c r="J432" s="73" t="s">
        <v>62</v>
      </c>
      <c r="K432" s="73">
        <v>27.1</v>
      </c>
      <c r="L432" s="73" t="s">
        <v>7988</v>
      </c>
      <c r="M432" s="73"/>
      <c r="N432" s="73" t="s">
        <v>4679</v>
      </c>
      <c r="O432" s="73" t="s">
        <v>2182</v>
      </c>
      <c r="P432" s="73" t="s">
        <v>4679</v>
      </c>
      <c r="Q432" s="73" t="s">
        <v>7492</v>
      </c>
      <c r="R432" s="73">
        <v>1</v>
      </c>
      <c r="S432" s="73" t="s">
        <v>7747</v>
      </c>
      <c r="T432" s="73" t="s">
        <v>7502</v>
      </c>
      <c r="U432" s="73" t="s">
        <v>7503</v>
      </c>
      <c r="V432" s="73"/>
      <c r="W432" s="73"/>
      <c r="X432" s="73"/>
      <c r="Y432" s="73"/>
      <c r="Z432" s="73" t="s">
        <v>6</v>
      </c>
      <c r="AA432" s="73"/>
      <c r="AB432" s="75">
        <v>2.5</v>
      </c>
      <c r="AC432" s="73" t="s">
        <v>497</v>
      </c>
      <c r="AD432" s="73"/>
      <c r="AE432" s="73"/>
      <c r="AF432" s="73"/>
      <c r="AG432" s="73"/>
      <c r="AH432" s="73"/>
      <c r="AI432" s="73"/>
      <c r="AJ432" s="73"/>
      <c r="AK432" s="73" t="s">
        <v>1340</v>
      </c>
      <c r="AL432" s="73" t="s">
        <v>7495</v>
      </c>
      <c r="AM432" s="73"/>
      <c r="AN432" s="73"/>
      <c r="AO432" s="73" t="s">
        <v>497</v>
      </c>
      <c r="AP432" s="73" t="s">
        <v>497</v>
      </c>
      <c r="AQ432" s="73"/>
      <c r="AR432" s="73"/>
      <c r="AS432" s="73"/>
      <c r="AT432" s="73"/>
      <c r="AU432" s="73" t="s">
        <v>7521</v>
      </c>
      <c r="AV432" s="73" t="s">
        <v>2915</v>
      </c>
      <c r="AW432" s="73" t="s">
        <v>2915</v>
      </c>
      <c r="AX432" s="73" t="s">
        <v>6</v>
      </c>
      <c r="AY432" s="73">
        <v>7</v>
      </c>
      <c r="AZ432" s="73"/>
      <c r="BA432" s="73">
        <v>1</v>
      </c>
      <c r="BB432" s="73" t="s">
        <v>7508</v>
      </c>
      <c r="BC432" s="73"/>
      <c r="BD432" s="73" t="s">
        <v>7509</v>
      </c>
      <c r="BE432" s="73"/>
      <c r="BF432" s="73"/>
      <c r="BG432" s="73"/>
      <c r="BH432" s="76"/>
    </row>
    <row r="433" spans="1:60" x14ac:dyDescent="0.25">
      <c r="A433" s="72">
        <v>906</v>
      </c>
      <c r="B433" s="73">
        <v>1971</v>
      </c>
      <c r="C433" s="73" t="s">
        <v>163</v>
      </c>
      <c r="D433" s="73" t="s">
        <v>7979</v>
      </c>
      <c r="E433" s="73" t="s">
        <v>7980</v>
      </c>
      <c r="F433" s="73" t="s">
        <v>7981</v>
      </c>
      <c r="G433" s="73" t="s">
        <v>7986</v>
      </c>
      <c r="H433" s="73"/>
      <c r="I433" s="73" t="s">
        <v>7987</v>
      </c>
      <c r="J433" s="73" t="s">
        <v>62</v>
      </c>
      <c r="K433" s="73">
        <v>27.1</v>
      </c>
      <c r="L433" s="73" t="s">
        <v>7988</v>
      </c>
      <c r="M433" s="73"/>
      <c r="N433" s="73" t="s">
        <v>4679</v>
      </c>
      <c r="O433" s="73" t="s">
        <v>2182</v>
      </c>
      <c r="P433" s="73" t="s">
        <v>4679</v>
      </c>
      <c r="Q433" s="73" t="s">
        <v>7492</v>
      </c>
      <c r="R433" s="73">
        <v>0</v>
      </c>
      <c r="S433" s="73"/>
      <c r="T433" s="73"/>
      <c r="U433" s="73" t="s">
        <v>7503</v>
      </c>
      <c r="V433" s="73"/>
      <c r="W433" s="73"/>
      <c r="X433" s="73"/>
      <c r="Y433" s="73"/>
      <c r="Z433" s="73" t="s">
        <v>6</v>
      </c>
      <c r="AA433" s="73"/>
      <c r="AB433" s="75">
        <v>2.5</v>
      </c>
      <c r="AC433" s="73" t="s">
        <v>497</v>
      </c>
      <c r="AD433" s="73"/>
      <c r="AE433" s="73"/>
      <c r="AF433" s="73"/>
      <c r="AG433" s="73"/>
      <c r="AH433" s="73"/>
      <c r="AI433" s="73"/>
      <c r="AJ433" s="73"/>
      <c r="AK433" s="73" t="s">
        <v>1340</v>
      </c>
      <c r="AL433" s="73" t="s">
        <v>7495</v>
      </c>
      <c r="AM433" s="73"/>
      <c r="AN433" s="73"/>
      <c r="AO433" s="73" t="s">
        <v>497</v>
      </c>
      <c r="AP433" s="73" t="s">
        <v>497</v>
      </c>
      <c r="AQ433" s="73"/>
      <c r="AR433" s="73"/>
      <c r="AS433" s="73"/>
      <c r="AT433" s="73"/>
      <c r="AU433" s="73" t="s">
        <v>7505</v>
      </c>
      <c r="AV433" s="73" t="s">
        <v>2915</v>
      </c>
      <c r="AW433" s="73" t="s">
        <v>6</v>
      </c>
      <c r="AX433" s="73" t="s">
        <v>6</v>
      </c>
      <c r="AY433" s="73">
        <v>0</v>
      </c>
      <c r="AZ433" s="73" t="s">
        <v>7507</v>
      </c>
      <c r="BA433" s="73">
        <v>1</v>
      </c>
      <c r="BB433" s="73" t="s">
        <v>7605</v>
      </c>
      <c r="BC433" s="73"/>
      <c r="BD433" s="73" t="s">
        <v>7509</v>
      </c>
      <c r="BE433" s="73"/>
      <c r="BF433" s="73"/>
      <c r="BG433" s="73"/>
      <c r="BH433" s="76"/>
    </row>
    <row r="434" spans="1:60" x14ac:dyDescent="0.25">
      <c r="A434" s="72">
        <v>907</v>
      </c>
      <c r="B434" s="73">
        <v>1971</v>
      </c>
      <c r="C434" s="73" t="s">
        <v>163</v>
      </c>
      <c r="D434" s="73" t="s">
        <v>7979</v>
      </c>
      <c r="E434" s="73" t="s">
        <v>7980</v>
      </c>
      <c r="F434" s="73" t="s">
        <v>7981</v>
      </c>
      <c r="G434" s="73" t="s">
        <v>7990</v>
      </c>
      <c r="H434" s="73"/>
      <c r="I434" s="73" t="s">
        <v>7987</v>
      </c>
      <c r="J434" s="73" t="s">
        <v>5</v>
      </c>
      <c r="K434" s="73">
        <v>27.1</v>
      </c>
      <c r="L434" s="73" t="s">
        <v>7988</v>
      </c>
      <c r="M434" s="73"/>
      <c r="N434" s="73" t="s">
        <v>4679</v>
      </c>
      <c r="O434" s="73" t="s">
        <v>2182</v>
      </c>
      <c r="P434" s="73" t="s">
        <v>4679</v>
      </c>
      <c r="Q434" s="73" t="s">
        <v>7492</v>
      </c>
      <c r="R434" s="73">
        <v>4</v>
      </c>
      <c r="S434" s="73" t="s">
        <v>2631</v>
      </c>
      <c r="T434" s="73" t="s">
        <v>7680</v>
      </c>
      <c r="U434" s="73" t="s">
        <v>7503</v>
      </c>
      <c r="V434" s="73"/>
      <c r="W434" s="73"/>
      <c r="X434" s="73"/>
      <c r="Y434" s="73"/>
      <c r="Z434" s="73" t="s">
        <v>6</v>
      </c>
      <c r="AA434" s="73"/>
      <c r="AB434" s="75">
        <v>2.5</v>
      </c>
      <c r="AC434" s="73" t="s">
        <v>310</v>
      </c>
      <c r="AD434" s="73"/>
      <c r="AE434" s="73"/>
      <c r="AF434" s="73"/>
      <c r="AG434" s="73"/>
      <c r="AH434" s="73" t="s">
        <v>131</v>
      </c>
      <c r="AI434" s="73" t="s">
        <v>310</v>
      </c>
      <c r="AJ434" s="73"/>
      <c r="AK434" s="73" t="s">
        <v>1121</v>
      </c>
      <c r="AL434" s="73" t="s">
        <v>7495</v>
      </c>
      <c r="AM434" s="73"/>
      <c r="AN434" s="73"/>
      <c r="AO434" s="73" t="s">
        <v>497</v>
      </c>
      <c r="AP434" s="73" t="s">
        <v>497</v>
      </c>
      <c r="AQ434" s="73" t="s">
        <v>4679</v>
      </c>
      <c r="AR434" s="73" t="s">
        <v>7563</v>
      </c>
      <c r="AS434" s="73"/>
      <c r="AT434" s="73" t="s">
        <v>7504</v>
      </c>
      <c r="AU434" s="73" t="s">
        <v>339</v>
      </c>
      <c r="AV434" s="73" t="s">
        <v>6</v>
      </c>
      <c r="AW434" s="73" t="s">
        <v>6</v>
      </c>
      <c r="AX434" s="73"/>
      <c r="AY434" s="73">
        <v>11</v>
      </c>
      <c r="AZ434" s="73"/>
      <c r="BA434" s="73">
        <v>1</v>
      </c>
      <c r="BB434" s="73" t="s">
        <v>7846</v>
      </c>
      <c r="BC434" s="73"/>
      <c r="BD434" s="73" t="s">
        <v>7509</v>
      </c>
      <c r="BE434" s="73" t="s">
        <v>16</v>
      </c>
      <c r="BF434" s="73" t="s">
        <v>7510</v>
      </c>
      <c r="BG434" s="73" t="s">
        <v>7652</v>
      </c>
      <c r="BH434" s="76" t="s">
        <v>7511</v>
      </c>
    </row>
    <row r="435" spans="1:60" x14ac:dyDescent="0.25">
      <c r="A435" s="72">
        <v>211</v>
      </c>
      <c r="B435" s="73">
        <v>1962</v>
      </c>
      <c r="C435" s="73" t="s">
        <v>69</v>
      </c>
      <c r="D435" s="73" t="s">
        <v>7628</v>
      </c>
      <c r="E435" s="73" t="s">
        <v>7991</v>
      </c>
      <c r="F435" s="73" t="s">
        <v>7991</v>
      </c>
      <c r="G435" s="73" t="s">
        <v>7992</v>
      </c>
      <c r="H435" s="74">
        <v>22961</v>
      </c>
      <c r="I435" s="73"/>
      <c r="J435" s="73"/>
      <c r="K435" s="73"/>
      <c r="L435" s="73"/>
      <c r="M435" s="73"/>
      <c r="N435" s="73" t="s">
        <v>4679</v>
      </c>
      <c r="O435" s="73" t="s">
        <v>1021</v>
      </c>
      <c r="P435" s="73" t="s">
        <v>4679</v>
      </c>
      <c r="Q435" s="73" t="s">
        <v>7492</v>
      </c>
      <c r="R435" s="73">
        <v>4</v>
      </c>
      <c r="S435" s="73" t="s">
        <v>2631</v>
      </c>
      <c r="T435" s="73"/>
      <c r="U435" s="73" t="s">
        <v>7536</v>
      </c>
      <c r="V435" s="73"/>
      <c r="W435" s="73"/>
      <c r="X435" s="73"/>
      <c r="Y435" s="73"/>
      <c r="Z435" s="73" t="s">
        <v>6</v>
      </c>
      <c r="AA435" s="73"/>
      <c r="AB435" s="75" t="e">
        <v>#VALUE!</v>
      </c>
      <c r="AC435" s="73"/>
      <c r="AD435" s="73"/>
      <c r="AE435" s="73"/>
      <c r="AF435" s="73"/>
      <c r="AG435" s="73"/>
      <c r="AH435" s="73" t="s">
        <v>5</v>
      </c>
      <c r="AI435" s="73" t="s">
        <v>310</v>
      </c>
      <c r="AJ435" s="73"/>
      <c r="AK435" s="73" t="s">
        <v>2183</v>
      </c>
      <c r="AL435" s="73" t="s">
        <v>7495</v>
      </c>
      <c r="AM435" s="73"/>
      <c r="AN435" s="73"/>
      <c r="AO435" s="73" t="s">
        <v>497</v>
      </c>
      <c r="AP435" s="73" t="s">
        <v>497</v>
      </c>
      <c r="AQ435" s="73"/>
      <c r="AR435" s="73"/>
      <c r="AS435" s="73"/>
      <c r="AT435" s="73"/>
      <c r="AU435" s="73"/>
      <c r="AV435" s="73"/>
      <c r="AW435" s="73"/>
      <c r="AX435" s="73"/>
      <c r="AY435" s="73">
        <v>0</v>
      </c>
      <c r="AZ435" s="73"/>
      <c r="BA435" s="73">
        <v>0</v>
      </c>
      <c r="BB435" s="73"/>
      <c r="BC435" s="73"/>
      <c r="BD435" s="73"/>
      <c r="BE435" s="73"/>
      <c r="BF435" s="73"/>
      <c r="BG435" s="73"/>
      <c r="BH435" s="76"/>
    </row>
    <row r="436" spans="1:60" x14ac:dyDescent="0.25">
      <c r="A436" s="72">
        <v>214</v>
      </c>
      <c r="B436" s="73">
        <v>1962</v>
      </c>
      <c r="C436" s="73" t="s">
        <v>69</v>
      </c>
      <c r="D436" s="73" t="s">
        <v>7628</v>
      </c>
      <c r="E436" s="73" t="s">
        <v>7991</v>
      </c>
      <c r="F436" s="73" t="s">
        <v>7991</v>
      </c>
      <c r="G436" s="73" t="s">
        <v>7993</v>
      </c>
      <c r="H436" s="74">
        <v>22936</v>
      </c>
      <c r="I436" s="73"/>
      <c r="J436" s="73"/>
      <c r="K436" s="73"/>
      <c r="L436" s="73"/>
      <c r="M436" s="73"/>
      <c r="N436" s="73" t="s">
        <v>4679</v>
      </c>
      <c r="O436" s="73" t="s">
        <v>1021</v>
      </c>
      <c r="P436" s="73" t="s">
        <v>4679</v>
      </c>
      <c r="Q436" s="73" t="s">
        <v>7492</v>
      </c>
      <c r="R436" s="73">
        <v>4</v>
      </c>
      <c r="S436" s="73" t="s">
        <v>2631</v>
      </c>
      <c r="T436" s="73"/>
      <c r="U436" s="73" t="s">
        <v>7536</v>
      </c>
      <c r="V436" s="73"/>
      <c r="W436" s="73"/>
      <c r="X436" s="73"/>
      <c r="Y436" s="73"/>
      <c r="Z436" s="73" t="s">
        <v>6</v>
      </c>
      <c r="AA436" s="73"/>
      <c r="AB436" s="75">
        <v>0.5</v>
      </c>
      <c r="AC436" s="73" t="s">
        <v>497</v>
      </c>
      <c r="AD436" s="73"/>
      <c r="AE436" s="73"/>
      <c r="AF436" s="73" t="s">
        <v>3</v>
      </c>
      <c r="AG436" s="73" t="s">
        <v>131</v>
      </c>
      <c r="AH436" s="73"/>
      <c r="AI436" s="73"/>
      <c r="AJ436" s="73"/>
      <c r="AK436" s="73" t="s">
        <v>1992</v>
      </c>
      <c r="AL436" s="73" t="s">
        <v>7540</v>
      </c>
      <c r="AM436" s="73"/>
      <c r="AN436" s="73"/>
      <c r="AO436" s="73" t="s">
        <v>497</v>
      </c>
      <c r="AP436" s="73" t="s">
        <v>497</v>
      </c>
      <c r="AQ436" s="73"/>
      <c r="AR436" s="73"/>
      <c r="AS436" s="73"/>
      <c r="AT436" s="73"/>
      <c r="AU436" s="73"/>
      <c r="AV436" s="73"/>
      <c r="AW436" s="73"/>
      <c r="AX436" s="73"/>
      <c r="AY436" s="73">
        <v>0</v>
      </c>
      <c r="AZ436" s="73"/>
      <c r="BA436" s="73">
        <v>0</v>
      </c>
      <c r="BB436" s="73"/>
      <c r="BC436" s="73"/>
      <c r="BD436" s="73"/>
      <c r="BE436" s="73"/>
      <c r="BF436" s="73"/>
      <c r="BG436" s="73"/>
      <c r="BH436" s="76"/>
    </row>
    <row r="437" spans="1:60" x14ac:dyDescent="0.25">
      <c r="A437" s="72">
        <v>229</v>
      </c>
      <c r="B437" s="73">
        <v>1963</v>
      </c>
      <c r="C437" s="73" t="s">
        <v>69</v>
      </c>
      <c r="D437" s="73" t="s">
        <v>7628</v>
      </c>
      <c r="E437" s="73" t="s">
        <v>7991</v>
      </c>
      <c r="F437" s="73" t="s">
        <v>7991</v>
      </c>
      <c r="G437" s="73" t="s">
        <v>7994</v>
      </c>
      <c r="H437" s="74">
        <v>23050</v>
      </c>
      <c r="I437" s="73"/>
      <c r="J437" s="73"/>
      <c r="K437" s="73"/>
      <c r="L437" s="73"/>
      <c r="M437" s="73"/>
      <c r="N437" s="73" t="s">
        <v>4679</v>
      </c>
      <c r="O437" s="73" t="s">
        <v>1021</v>
      </c>
      <c r="P437" s="73" t="s">
        <v>4679</v>
      </c>
      <c r="Q437" s="73" t="s">
        <v>7492</v>
      </c>
      <c r="R437" s="73">
        <v>4</v>
      </c>
      <c r="S437" s="73" t="s">
        <v>2631</v>
      </c>
      <c r="T437" s="73"/>
      <c r="U437" s="73"/>
      <c r="V437" s="73"/>
      <c r="W437" s="73"/>
      <c r="X437" s="73"/>
      <c r="Y437" s="73"/>
      <c r="Z437" s="73" t="s">
        <v>6</v>
      </c>
      <c r="AA437" s="73"/>
      <c r="AB437" s="75">
        <v>0.5</v>
      </c>
      <c r="AC437" s="73"/>
      <c r="AD437" s="73"/>
      <c r="AE437" s="73"/>
      <c r="AF437" s="73" t="s">
        <v>310</v>
      </c>
      <c r="AG437" s="73" t="s">
        <v>310</v>
      </c>
      <c r="AH437" s="73" t="s">
        <v>1847</v>
      </c>
      <c r="AI437" s="73"/>
      <c r="AJ437" s="73"/>
      <c r="AK437" s="73" t="s">
        <v>1121</v>
      </c>
      <c r="AL437" s="73" t="s">
        <v>7495</v>
      </c>
      <c r="AM437" s="73" t="s">
        <v>497</v>
      </c>
      <c r="AN437" s="73" t="s">
        <v>7551</v>
      </c>
      <c r="AO437" s="73" t="s">
        <v>497</v>
      </c>
      <c r="AP437" s="73" t="s">
        <v>497</v>
      </c>
      <c r="AQ437" s="73" t="s">
        <v>7537</v>
      </c>
      <c r="AR437" s="73" t="s">
        <v>7563</v>
      </c>
      <c r="AS437" s="73"/>
      <c r="AT437" s="73"/>
      <c r="AU437" s="73"/>
      <c r="AV437" s="73"/>
      <c r="AW437" s="73"/>
      <c r="AX437" s="73"/>
      <c r="AY437" s="73">
        <v>0</v>
      </c>
      <c r="AZ437" s="73"/>
      <c r="BA437" s="73">
        <v>0</v>
      </c>
      <c r="BB437" s="73"/>
      <c r="BC437" s="73"/>
      <c r="BD437" s="73"/>
      <c r="BE437" s="73"/>
      <c r="BF437" s="73"/>
      <c r="BG437" s="73"/>
      <c r="BH437" s="76"/>
    </row>
    <row r="438" spans="1:60" x14ac:dyDescent="0.25">
      <c r="A438" s="72">
        <v>230</v>
      </c>
      <c r="B438" s="73">
        <v>1963</v>
      </c>
      <c r="C438" s="73" t="s">
        <v>69</v>
      </c>
      <c r="D438" s="73" t="s">
        <v>7628</v>
      </c>
      <c r="E438" s="73" t="s">
        <v>7991</v>
      </c>
      <c r="F438" s="73" t="s">
        <v>7991</v>
      </c>
      <c r="G438" s="73" t="s">
        <v>7994</v>
      </c>
      <c r="H438" s="74">
        <v>23050</v>
      </c>
      <c r="I438" s="73"/>
      <c r="J438" s="73"/>
      <c r="K438" s="73"/>
      <c r="L438" s="73"/>
      <c r="M438" s="73"/>
      <c r="N438" s="73" t="s">
        <v>4679</v>
      </c>
      <c r="O438" s="73" t="s">
        <v>1021</v>
      </c>
      <c r="P438" s="73" t="s">
        <v>4679</v>
      </c>
      <c r="Q438" s="73" t="s">
        <v>7492</v>
      </c>
      <c r="R438" s="73">
        <v>4</v>
      </c>
      <c r="S438" s="73" t="s">
        <v>2631</v>
      </c>
      <c r="T438" s="73"/>
      <c r="U438" s="73"/>
      <c r="V438" s="73"/>
      <c r="W438" s="73"/>
      <c r="X438" s="73"/>
      <c r="Y438" s="73"/>
      <c r="Z438" s="73" t="s">
        <v>6</v>
      </c>
      <c r="AA438" s="73"/>
      <c r="AB438" s="75" t="e">
        <v>#VALUE!</v>
      </c>
      <c r="AC438" s="73"/>
      <c r="AD438" s="73"/>
      <c r="AE438" s="73"/>
      <c r="AF438" s="73" t="s">
        <v>0</v>
      </c>
      <c r="AG438" s="73" t="s">
        <v>0</v>
      </c>
      <c r="AH438" s="73" t="s">
        <v>0</v>
      </c>
      <c r="AI438" s="73"/>
      <c r="AJ438" s="73"/>
      <c r="AK438" s="73" t="s">
        <v>1453</v>
      </c>
      <c r="AL438" s="73" t="s">
        <v>7495</v>
      </c>
      <c r="AM438" s="73" t="s">
        <v>497</v>
      </c>
      <c r="AN438" s="73" t="s">
        <v>7645</v>
      </c>
      <c r="AO438" s="73" t="s">
        <v>497</v>
      </c>
      <c r="AP438" s="73" t="s">
        <v>497</v>
      </c>
      <c r="AQ438" s="73" t="s">
        <v>7538</v>
      </c>
      <c r="AR438" s="73"/>
      <c r="AS438" s="73"/>
      <c r="AT438" s="73"/>
      <c r="AU438" s="73" t="s">
        <v>7505</v>
      </c>
      <c r="AV438" s="73" t="s">
        <v>7544</v>
      </c>
      <c r="AW438" s="73" t="s">
        <v>6</v>
      </c>
      <c r="AX438" s="73" t="s">
        <v>6</v>
      </c>
      <c r="AY438" s="73">
        <v>0</v>
      </c>
      <c r="AZ438" s="73"/>
      <c r="BA438" s="73">
        <v>0</v>
      </c>
      <c r="BB438" s="73"/>
      <c r="BC438" s="73"/>
      <c r="BD438" s="73"/>
      <c r="BE438" s="73"/>
      <c r="BF438" s="73"/>
      <c r="BG438" s="73"/>
      <c r="BH438" s="76"/>
    </row>
    <row r="439" spans="1:60" x14ac:dyDescent="0.25">
      <c r="A439" s="72">
        <v>699</v>
      </c>
      <c r="B439" s="73">
        <v>1977</v>
      </c>
      <c r="C439" s="73" t="s">
        <v>69</v>
      </c>
      <c r="D439" s="73" t="s">
        <v>7995</v>
      </c>
      <c r="E439" s="73" t="s">
        <v>7996</v>
      </c>
      <c r="F439" s="73" t="s">
        <v>7997</v>
      </c>
      <c r="G439" s="73" t="s">
        <v>7998</v>
      </c>
      <c r="H439" s="74">
        <v>28293</v>
      </c>
      <c r="I439" s="73" t="s">
        <v>7999</v>
      </c>
      <c r="J439" s="73"/>
      <c r="K439" s="73">
        <v>26.5</v>
      </c>
      <c r="L439" s="73"/>
      <c r="M439" s="73"/>
      <c r="N439" s="73" t="s">
        <v>4679</v>
      </c>
      <c r="O439" s="73" t="s">
        <v>1021</v>
      </c>
      <c r="P439" s="73" t="s">
        <v>4679</v>
      </c>
      <c r="Q439" s="73" t="s">
        <v>7492</v>
      </c>
      <c r="R439" s="73">
        <v>4</v>
      </c>
      <c r="S439" s="73" t="s">
        <v>2631</v>
      </c>
      <c r="T439" s="73"/>
      <c r="U439" s="73"/>
      <c r="V439" s="73"/>
      <c r="W439" s="73"/>
      <c r="X439" s="73"/>
      <c r="Y439" s="73"/>
      <c r="Z439" s="73" t="s">
        <v>6</v>
      </c>
      <c r="AA439" s="73"/>
      <c r="AB439" s="75">
        <v>0.5</v>
      </c>
      <c r="AC439" s="73" t="s">
        <v>497</v>
      </c>
      <c r="AD439" s="73" t="s">
        <v>7545</v>
      </c>
      <c r="AE439" s="73" t="s">
        <v>828</v>
      </c>
      <c r="AF439" s="73"/>
      <c r="AG439" s="73"/>
      <c r="AH439" s="73" t="s">
        <v>3</v>
      </c>
      <c r="AI439" s="73"/>
      <c r="AJ439" s="73"/>
      <c r="AK439" s="73" t="s">
        <v>897</v>
      </c>
      <c r="AL439" s="73" t="s">
        <v>7533</v>
      </c>
      <c r="AM439" s="73"/>
      <c r="AN439" s="73"/>
      <c r="AO439" s="73" t="s">
        <v>497</v>
      </c>
      <c r="AP439" s="73" t="s">
        <v>497</v>
      </c>
      <c r="AQ439" s="73"/>
      <c r="AR439" s="73"/>
      <c r="AS439" s="73"/>
      <c r="AT439" s="73"/>
      <c r="AU439" s="73" t="s">
        <v>7521</v>
      </c>
      <c r="AV439" s="73" t="s">
        <v>2915</v>
      </c>
      <c r="AW439" s="73" t="s">
        <v>6</v>
      </c>
      <c r="AX439" s="73" t="s">
        <v>980</v>
      </c>
      <c r="AY439" s="73">
        <v>6</v>
      </c>
      <c r="AZ439" s="73" t="s">
        <v>7498</v>
      </c>
      <c r="BA439" s="73">
        <v>1</v>
      </c>
      <c r="BB439" s="73" t="s">
        <v>7508</v>
      </c>
      <c r="BC439" s="73"/>
      <c r="BD439" s="73" t="s">
        <v>7498</v>
      </c>
      <c r="BE439" s="73" t="s">
        <v>7566</v>
      </c>
      <c r="BF439" s="73"/>
      <c r="BG439" s="73"/>
      <c r="BH439" s="76"/>
    </row>
    <row r="440" spans="1:60" x14ac:dyDescent="0.25">
      <c r="A440" s="72">
        <v>700</v>
      </c>
      <c r="B440" s="73">
        <v>1977</v>
      </c>
      <c r="C440" s="73" t="s">
        <v>69</v>
      </c>
      <c r="D440" s="73" t="s">
        <v>7995</v>
      </c>
      <c r="E440" s="73" t="s">
        <v>7996</v>
      </c>
      <c r="F440" s="73" t="s">
        <v>7997</v>
      </c>
      <c r="G440" s="73" t="s">
        <v>7998</v>
      </c>
      <c r="H440" s="74">
        <v>28293</v>
      </c>
      <c r="I440" s="73" t="s">
        <v>7999</v>
      </c>
      <c r="J440" s="73"/>
      <c r="K440" s="73">
        <v>26.5</v>
      </c>
      <c r="L440" s="73"/>
      <c r="M440" s="73"/>
      <c r="N440" s="73" t="s">
        <v>4679</v>
      </c>
      <c r="O440" s="73" t="s">
        <v>1021</v>
      </c>
      <c r="P440" s="73" t="s">
        <v>4679</v>
      </c>
      <c r="Q440" s="73" t="s">
        <v>7492</v>
      </c>
      <c r="R440" s="73">
        <v>4</v>
      </c>
      <c r="S440" s="73" t="s">
        <v>2631</v>
      </c>
      <c r="T440" s="73"/>
      <c r="U440" s="73"/>
      <c r="V440" s="73"/>
      <c r="W440" s="73"/>
      <c r="X440" s="73"/>
      <c r="Y440" s="73"/>
      <c r="Z440" s="73" t="s">
        <v>6</v>
      </c>
      <c r="AA440" s="73"/>
      <c r="AB440" s="75">
        <v>0.5</v>
      </c>
      <c r="AC440" s="73" t="s">
        <v>497</v>
      </c>
      <c r="AD440" s="73" t="s">
        <v>7545</v>
      </c>
      <c r="AE440" s="73" t="s">
        <v>828</v>
      </c>
      <c r="AF440" s="73"/>
      <c r="AG440" s="73"/>
      <c r="AH440" s="73" t="s">
        <v>3</v>
      </c>
      <c r="AI440" s="73"/>
      <c r="AJ440" s="73"/>
      <c r="AK440" s="73" t="s">
        <v>1292</v>
      </c>
      <c r="AL440" s="73" t="s">
        <v>7533</v>
      </c>
      <c r="AM440" s="73"/>
      <c r="AN440" s="73"/>
      <c r="AO440" s="73" t="s">
        <v>497</v>
      </c>
      <c r="AP440" s="73" t="s">
        <v>497</v>
      </c>
      <c r="AQ440" s="73"/>
      <c r="AR440" s="73"/>
      <c r="AS440" s="73"/>
      <c r="AT440" s="73"/>
      <c r="AU440" s="73" t="s">
        <v>7521</v>
      </c>
      <c r="AV440" s="73" t="s">
        <v>2915</v>
      </c>
      <c r="AW440" s="73" t="s">
        <v>980</v>
      </c>
      <c r="AX440" s="73" t="s">
        <v>6</v>
      </c>
      <c r="AY440" s="73">
        <v>6</v>
      </c>
      <c r="AZ440" s="73" t="s">
        <v>7498</v>
      </c>
      <c r="BA440" s="73">
        <v>1</v>
      </c>
      <c r="BB440" s="73" t="s">
        <v>7538</v>
      </c>
      <c r="BC440" s="73"/>
      <c r="BD440" s="73"/>
      <c r="BE440" s="73"/>
      <c r="BF440" s="73"/>
      <c r="BG440" s="73"/>
      <c r="BH440" s="76"/>
    </row>
    <row r="441" spans="1:60" x14ac:dyDescent="0.25">
      <c r="A441" s="72">
        <v>701</v>
      </c>
      <c r="B441" s="73">
        <v>1977</v>
      </c>
      <c r="C441" s="73" t="s">
        <v>69</v>
      </c>
      <c r="D441" s="73" t="s">
        <v>7995</v>
      </c>
      <c r="E441" s="73" t="s">
        <v>7996</v>
      </c>
      <c r="F441" s="73" t="s">
        <v>7997</v>
      </c>
      <c r="G441" s="73" t="s">
        <v>8424</v>
      </c>
      <c r="H441" s="74">
        <v>28294</v>
      </c>
      <c r="I441" s="73" t="s">
        <v>7999</v>
      </c>
      <c r="J441" s="73"/>
      <c r="K441" s="73">
        <v>26.5</v>
      </c>
      <c r="L441" s="73"/>
      <c r="M441" s="73"/>
      <c r="N441" s="73" t="s">
        <v>4679</v>
      </c>
      <c r="O441" s="73" t="s">
        <v>1021</v>
      </c>
      <c r="P441" s="73" t="s">
        <v>4679</v>
      </c>
      <c r="Q441" s="73" t="s">
        <v>7492</v>
      </c>
      <c r="R441" s="73">
        <v>4</v>
      </c>
      <c r="S441" s="73" t="s">
        <v>2631</v>
      </c>
      <c r="T441" s="73"/>
      <c r="U441" s="73"/>
      <c r="V441" s="73"/>
      <c r="W441" s="73"/>
      <c r="X441" s="73"/>
      <c r="Y441" s="73"/>
      <c r="Z441" s="73" t="s">
        <v>6</v>
      </c>
      <c r="AA441" s="73"/>
      <c r="AB441" s="75">
        <v>0.5</v>
      </c>
      <c r="AC441" s="73" t="s">
        <v>497</v>
      </c>
      <c r="AD441" s="73" t="s">
        <v>7545</v>
      </c>
      <c r="AE441" s="73" t="s">
        <v>828</v>
      </c>
      <c r="AF441" s="73"/>
      <c r="AG441" s="73"/>
      <c r="AH441" s="73" t="s">
        <v>131</v>
      </c>
      <c r="AI441" s="73"/>
      <c r="AJ441" s="73"/>
      <c r="AK441" s="73"/>
      <c r="AL441" s="73"/>
      <c r="AM441" s="73"/>
      <c r="AN441" s="73"/>
      <c r="AO441" s="73"/>
      <c r="AP441" s="73"/>
      <c r="AQ441" s="73"/>
      <c r="AR441" s="73"/>
      <c r="AS441" s="73"/>
      <c r="AT441" s="73"/>
      <c r="AU441" s="73" t="s">
        <v>7497</v>
      </c>
      <c r="AV441" s="73" t="s">
        <v>980</v>
      </c>
      <c r="AW441" s="73" t="s">
        <v>6</v>
      </c>
      <c r="AX441" s="73" t="s">
        <v>6</v>
      </c>
      <c r="AY441" s="73">
        <v>7</v>
      </c>
      <c r="AZ441" s="73" t="s">
        <v>7498</v>
      </c>
      <c r="BA441" s="73">
        <v>1</v>
      </c>
      <c r="BB441" s="73"/>
      <c r="BC441" s="73"/>
      <c r="BD441" s="73"/>
      <c r="BE441" s="73"/>
      <c r="BF441" s="73"/>
      <c r="BG441" s="73"/>
      <c r="BH441" s="76"/>
    </row>
    <row r="442" spans="1:60" x14ac:dyDescent="0.25">
      <c r="A442" s="72">
        <v>1041</v>
      </c>
      <c r="B442" s="73">
        <v>1985</v>
      </c>
      <c r="C442" s="73" t="s">
        <v>69</v>
      </c>
      <c r="D442" s="73" t="s">
        <v>7995</v>
      </c>
      <c r="E442" s="73" t="s">
        <v>7996</v>
      </c>
      <c r="F442" s="73" t="s">
        <v>7997</v>
      </c>
      <c r="G442" s="73" t="s">
        <v>8000</v>
      </c>
      <c r="H442" s="74">
        <v>31364</v>
      </c>
      <c r="I442" s="73" t="s">
        <v>7780</v>
      </c>
      <c r="J442" s="73"/>
      <c r="K442" s="73">
        <v>27</v>
      </c>
      <c r="L442" s="73"/>
      <c r="M442" s="73"/>
      <c r="N442" s="73" t="s">
        <v>4679</v>
      </c>
      <c r="O442" s="73" t="s">
        <v>1021</v>
      </c>
      <c r="P442" s="73" t="s">
        <v>7541</v>
      </c>
      <c r="Q442" s="73"/>
      <c r="R442" s="73">
        <v>4</v>
      </c>
      <c r="S442" s="73" t="s">
        <v>2631</v>
      </c>
      <c r="T442" s="73"/>
      <c r="U442" s="73"/>
      <c r="V442" s="73"/>
      <c r="W442" s="73"/>
      <c r="X442" s="73"/>
      <c r="Y442" s="73"/>
      <c r="Z442" s="73" t="s">
        <v>2915</v>
      </c>
      <c r="AA442" s="73"/>
      <c r="AB442" s="75" t="e">
        <v>#VALUE!</v>
      </c>
      <c r="AC442" s="73" t="s">
        <v>497</v>
      </c>
      <c r="AD442" s="73" t="s">
        <v>7498</v>
      </c>
      <c r="AE442" s="73"/>
      <c r="AF442" s="73"/>
      <c r="AG442" s="73"/>
      <c r="AH442" s="73"/>
      <c r="AI442" s="73"/>
      <c r="AJ442" s="73"/>
      <c r="AK442" s="73" t="s">
        <v>1366</v>
      </c>
      <c r="AL442" s="73" t="s">
        <v>7495</v>
      </c>
      <c r="AM442" s="73"/>
      <c r="AN442" s="73"/>
      <c r="AO442" s="73" t="s">
        <v>497</v>
      </c>
      <c r="AP442" s="73" t="s">
        <v>497</v>
      </c>
      <c r="AQ442" s="73"/>
      <c r="AR442" s="73"/>
      <c r="AS442" s="73"/>
      <c r="AT442" s="73"/>
      <c r="AU442" s="73"/>
      <c r="AV442" s="73"/>
      <c r="AW442" s="73"/>
      <c r="AX442" s="73"/>
      <c r="AY442" s="73">
        <v>0</v>
      </c>
      <c r="AZ442" s="73"/>
      <c r="BA442" s="73">
        <v>0</v>
      </c>
      <c r="BB442" s="73"/>
      <c r="BC442" s="73"/>
      <c r="BD442" s="73"/>
      <c r="BE442" s="73"/>
      <c r="BF442" s="73"/>
      <c r="BG442" s="73"/>
      <c r="BH442" s="76"/>
    </row>
    <row r="443" spans="1:60" x14ac:dyDescent="0.25">
      <c r="A443" s="72">
        <v>815</v>
      </c>
      <c r="B443" s="73">
        <v>1985</v>
      </c>
      <c r="C443" s="73" t="s">
        <v>69</v>
      </c>
      <c r="D443" s="73" t="s">
        <v>8001</v>
      </c>
      <c r="E443" s="73" t="s">
        <v>8002</v>
      </c>
      <c r="F443" s="73"/>
      <c r="G443" s="73" t="s">
        <v>8000</v>
      </c>
      <c r="H443" s="74">
        <v>31365</v>
      </c>
      <c r="I443" s="73" t="s">
        <v>8003</v>
      </c>
      <c r="J443" s="73"/>
      <c r="K443" s="73" t="s">
        <v>2156</v>
      </c>
      <c r="L443" s="73"/>
      <c r="M443" s="73"/>
      <c r="N443" s="73" t="s">
        <v>4679</v>
      </c>
      <c r="O443" s="73" t="s">
        <v>1021</v>
      </c>
      <c r="P443" s="73"/>
      <c r="Q443" s="73"/>
      <c r="R443" s="73">
        <v>4</v>
      </c>
      <c r="S443" s="73" t="s">
        <v>7501</v>
      </c>
      <c r="T443" s="73"/>
      <c r="U443" s="73"/>
      <c r="V443" s="73"/>
      <c r="W443" s="73"/>
      <c r="X443" s="73"/>
      <c r="Y443" s="73"/>
      <c r="Z443" s="73" t="s">
        <v>6</v>
      </c>
      <c r="AA443" s="73"/>
      <c r="AB443" s="75">
        <v>0.2</v>
      </c>
      <c r="AC443" s="73" t="s">
        <v>497</v>
      </c>
      <c r="AD443" s="73"/>
      <c r="AE443" s="73"/>
      <c r="AF443" s="73"/>
      <c r="AG443" s="73"/>
      <c r="AH443" s="73"/>
      <c r="AI443" s="73"/>
      <c r="AJ443" s="73"/>
      <c r="AK443" s="73" t="s">
        <v>625</v>
      </c>
      <c r="AL443" s="73" t="s">
        <v>7495</v>
      </c>
      <c r="AM443" s="73"/>
      <c r="AN443" s="73"/>
      <c r="AO443" s="73" t="s">
        <v>497</v>
      </c>
      <c r="AP443" s="73" t="s">
        <v>497</v>
      </c>
      <c r="AQ443" s="73"/>
      <c r="AR443" s="73"/>
      <c r="AS443" s="73"/>
      <c r="AT443" s="73"/>
      <c r="AU443" s="73" t="s">
        <v>7521</v>
      </c>
      <c r="AV443" s="73" t="s">
        <v>2915</v>
      </c>
      <c r="AW443" s="73" t="s">
        <v>2915</v>
      </c>
      <c r="AX443" s="73" t="s">
        <v>980</v>
      </c>
      <c r="AY443" s="73">
        <v>6</v>
      </c>
      <c r="AZ443" s="73" t="s">
        <v>7507</v>
      </c>
      <c r="BA443" s="73">
        <v>1</v>
      </c>
      <c r="BB443" s="73"/>
      <c r="BC443" s="73" t="s">
        <v>7538</v>
      </c>
      <c r="BD443" s="73"/>
      <c r="BE443" s="73"/>
      <c r="BF443" s="73"/>
      <c r="BG443" s="73"/>
      <c r="BH443" s="76"/>
    </row>
    <row r="444" spans="1:60" x14ac:dyDescent="0.25">
      <c r="A444" s="72">
        <v>816</v>
      </c>
      <c r="B444" s="73">
        <v>1985</v>
      </c>
      <c r="C444" s="73" t="s">
        <v>69</v>
      </c>
      <c r="D444" s="73" t="s">
        <v>8001</v>
      </c>
      <c r="E444" s="73" t="s">
        <v>8002</v>
      </c>
      <c r="F444" s="73"/>
      <c r="G444" s="73" t="s">
        <v>8000</v>
      </c>
      <c r="H444" s="74">
        <v>31365</v>
      </c>
      <c r="I444" s="73" t="s">
        <v>8003</v>
      </c>
      <c r="J444" s="73"/>
      <c r="K444" s="73" t="s">
        <v>2156</v>
      </c>
      <c r="L444" s="73"/>
      <c r="M444" s="73"/>
      <c r="N444" s="73" t="s">
        <v>4679</v>
      </c>
      <c r="O444" s="73" t="s">
        <v>1021</v>
      </c>
      <c r="P444" s="73"/>
      <c r="Q444" s="73"/>
      <c r="R444" s="73">
        <v>4</v>
      </c>
      <c r="S444" s="73" t="s">
        <v>7501</v>
      </c>
      <c r="T444" s="73"/>
      <c r="U444" s="73"/>
      <c r="V444" s="73"/>
      <c r="W444" s="73"/>
      <c r="X444" s="73"/>
      <c r="Y444" s="73"/>
      <c r="Z444" s="73" t="s">
        <v>6</v>
      </c>
      <c r="AA444" s="73"/>
      <c r="AB444" s="75">
        <v>0.5</v>
      </c>
      <c r="AC444" s="73" t="s">
        <v>497</v>
      </c>
      <c r="AD444" s="73" t="s">
        <v>7498</v>
      </c>
      <c r="AE444" s="73"/>
      <c r="AF444" s="73"/>
      <c r="AG444" s="73"/>
      <c r="AH444" s="73"/>
      <c r="AI444" s="73"/>
      <c r="AJ444" s="73"/>
      <c r="AK444" s="73" t="s">
        <v>547</v>
      </c>
      <c r="AL444" s="73" t="s">
        <v>7495</v>
      </c>
      <c r="AM444" s="73"/>
      <c r="AN444" s="73"/>
      <c r="AO444" s="73" t="s">
        <v>497</v>
      </c>
      <c r="AP444" s="73" t="s">
        <v>497</v>
      </c>
      <c r="AQ444" s="73"/>
      <c r="AR444" s="73"/>
      <c r="AS444" s="73"/>
      <c r="AT444" s="73"/>
      <c r="AU444" s="73" t="s">
        <v>7505</v>
      </c>
      <c r="AV444" s="73" t="s">
        <v>980</v>
      </c>
      <c r="AW444" s="73" t="s">
        <v>6</v>
      </c>
      <c r="AX444" s="73" t="s">
        <v>980</v>
      </c>
      <c r="AY444" s="73">
        <v>6</v>
      </c>
      <c r="AZ444" s="73"/>
      <c r="BA444" s="73">
        <v>1</v>
      </c>
      <c r="BB444" s="73" t="s">
        <v>7538</v>
      </c>
      <c r="BC444" s="73"/>
      <c r="BD444" s="73"/>
      <c r="BE444" s="73"/>
      <c r="BF444" s="73"/>
      <c r="BG444" s="73"/>
      <c r="BH444" s="76"/>
    </row>
    <row r="445" spans="1:60" x14ac:dyDescent="0.25">
      <c r="A445" s="72">
        <v>888</v>
      </c>
      <c r="B445" s="73">
        <v>1987</v>
      </c>
      <c r="C445" s="73" t="s">
        <v>69</v>
      </c>
      <c r="D445" s="73" t="s">
        <v>7535</v>
      </c>
      <c r="E445" s="73" t="s">
        <v>8004</v>
      </c>
      <c r="F445" s="73"/>
      <c r="G445" s="73" t="s">
        <v>8400</v>
      </c>
      <c r="H445" s="74">
        <v>31837</v>
      </c>
      <c r="I445" s="73" t="s">
        <v>8005</v>
      </c>
      <c r="J445" s="73"/>
      <c r="K445" s="73">
        <v>26.6</v>
      </c>
      <c r="L445" s="73"/>
      <c r="M445" s="73"/>
      <c r="N445" s="73" t="s">
        <v>4679</v>
      </c>
      <c r="O445" s="73" t="s">
        <v>1021</v>
      </c>
      <c r="P445" s="73" t="s">
        <v>4679</v>
      </c>
      <c r="Q445" s="73" t="s">
        <v>7492</v>
      </c>
      <c r="R445" s="73">
        <v>4</v>
      </c>
      <c r="S445" s="73" t="s">
        <v>2631</v>
      </c>
      <c r="T445" s="73"/>
      <c r="U445" s="73"/>
      <c r="V445" s="73"/>
      <c r="W445" s="73"/>
      <c r="X445" s="73"/>
      <c r="Y445" s="73"/>
      <c r="Z445" s="73" t="s">
        <v>6</v>
      </c>
      <c r="AA445" s="73"/>
      <c r="AB445" s="75">
        <v>0.5</v>
      </c>
      <c r="AC445" s="73" t="s">
        <v>497</v>
      </c>
      <c r="AD445" s="73"/>
      <c r="AE445" s="73"/>
      <c r="AF445" s="73"/>
      <c r="AG445" s="73"/>
      <c r="AH445" s="73"/>
      <c r="AI445" s="73"/>
      <c r="AJ445" s="73"/>
      <c r="AK445" s="73" t="s">
        <v>1232</v>
      </c>
      <c r="AL445" s="73" t="s">
        <v>7495</v>
      </c>
      <c r="AM445" s="73"/>
      <c r="AN445" s="73"/>
      <c r="AO445" s="73" t="s">
        <v>497</v>
      </c>
      <c r="AP445" s="73" t="s">
        <v>497</v>
      </c>
      <c r="AQ445" s="73"/>
      <c r="AR445" s="73"/>
      <c r="AS445" s="73"/>
      <c r="AT445" s="73"/>
      <c r="AU445" s="73" t="s">
        <v>7521</v>
      </c>
      <c r="AV445" s="73" t="s">
        <v>2915</v>
      </c>
      <c r="AW445" s="73" t="s">
        <v>2915</v>
      </c>
      <c r="AX445" s="73" t="s">
        <v>980</v>
      </c>
      <c r="AY445" s="73">
        <v>6</v>
      </c>
      <c r="AZ445" s="73"/>
      <c r="BA445" s="73">
        <v>1</v>
      </c>
      <c r="BB445" s="73" t="s">
        <v>7515</v>
      </c>
      <c r="BC445" s="73"/>
      <c r="BD445" s="73" t="s">
        <v>7509</v>
      </c>
      <c r="BE445" s="73" t="s">
        <v>7566</v>
      </c>
      <c r="BF445" s="73"/>
      <c r="BG445" s="73"/>
      <c r="BH445" s="76"/>
    </row>
    <row r="446" spans="1:60" x14ac:dyDescent="0.25">
      <c r="A446" s="72">
        <v>896</v>
      </c>
      <c r="B446" s="73">
        <v>1987</v>
      </c>
      <c r="C446" s="73" t="s">
        <v>69</v>
      </c>
      <c r="D446" s="73" t="s">
        <v>7535</v>
      </c>
      <c r="E446" s="73" t="s">
        <v>8004</v>
      </c>
      <c r="F446" s="73" t="s">
        <v>8004</v>
      </c>
      <c r="G446" s="73" t="s">
        <v>8400</v>
      </c>
      <c r="H446" s="74">
        <v>31791</v>
      </c>
      <c r="I446" s="73" t="s">
        <v>8005</v>
      </c>
      <c r="J446" s="73"/>
      <c r="K446" s="73" t="s">
        <v>2037</v>
      </c>
      <c r="L446" s="73"/>
      <c r="M446" s="73"/>
      <c r="N446" s="73" t="s">
        <v>4679</v>
      </c>
      <c r="O446" s="73" t="s">
        <v>1021</v>
      </c>
      <c r="P446" s="73" t="s">
        <v>6</v>
      </c>
      <c r="Q446" s="73"/>
      <c r="R446" s="73">
        <v>4</v>
      </c>
      <c r="S446" s="73"/>
      <c r="T446" s="73"/>
      <c r="U446" s="73"/>
      <c r="V446" s="73"/>
      <c r="W446" s="73"/>
      <c r="X446" s="73"/>
      <c r="Y446" s="73"/>
      <c r="Z446" s="73" t="s">
        <v>6</v>
      </c>
      <c r="AA446" s="73"/>
      <c r="AB446" s="75">
        <v>1.5</v>
      </c>
      <c r="AC446" s="73" t="s">
        <v>497</v>
      </c>
      <c r="AD446" s="73"/>
      <c r="AE446" s="73"/>
      <c r="AF446" s="73"/>
      <c r="AG446" s="73"/>
      <c r="AH446" s="73"/>
      <c r="AI446" s="73"/>
      <c r="AJ446" s="73"/>
      <c r="AK446" s="73" t="s">
        <v>1290</v>
      </c>
      <c r="AL446" s="73" t="s">
        <v>7495</v>
      </c>
      <c r="AM446" s="73"/>
      <c r="AN446" s="73"/>
      <c r="AO446" s="73" t="s">
        <v>497</v>
      </c>
      <c r="AP446" s="73" t="s">
        <v>497</v>
      </c>
      <c r="AQ446" s="73"/>
      <c r="AR446" s="73"/>
      <c r="AS446" s="73"/>
      <c r="AT446" s="73"/>
      <c r="AU446" s="73" t="s">
        <v>7538</v>
      </c>
      <c r="AV446" s="73" t="s">
        <v>6</v>
      </c>
      <c r="AW446" s="73" t="s">
        <v>6</v>
      </c>
      <c r="AX446" s="73" t="s">
        <v>6</v>
      </c>
      <c r="AY446" s="73">
        <v>7</v>
      </c>
      <c r="AZ446" s="73" t="s">
        <v>7507</v>
      </c>
      <c r="BA446" s="73">
        <v>1</v>
      </c>
      <c r="BB446" s="73" t="s">
        <v>7508</v>
      </c>
      <c r="BC446" s="73"/>
      <c r="BD446" s="73" t="s">
        <v>7498</v>
      </c>
      <c r="BE446" s="73" t="s">
        <v>7566</v>
      </c>
      <c r="BF446" s="73"/>
      <c r="BG446" s="73"/>
      <c r="BH446" s="76"/>
    </row>
    <row r="447" spans="1:60" x14ac:dyDescent="0.25">
      <c r="A447" s="72">
        <v>897</v>
      </c>
      <c r="B447" s="73">
        <v>1987</v>
      </c>
      <c r="C447" s="73" t="s">
        <v>69</v>
      </c>
      <c r="D447" s="73" t="s">
        <v>7535</v>
      </c>
      <c r="E447" s="73" t="s">
        <v>8004</v>
      </c>
      <c r="F447" s="73"/>
      <c r="G447" s="73" t="s">
        <v>8400</v>
      </c>
      <c r="H447" s="73"/>
      <c r="I447" s="73" t="s">
        <v>8005</v>
      </c>
      <c r="J447" s="73"/>
      <c r="K447" s="73" t="s">
        <v>2037</v>
      </c>
      <c r="L447" s="73"/>
      <c r="M447" s="73"/>
      <c r="N447" s="73" t="s">
        <v>4679</v>
      </c>
      <c r="O447" s="73" t="s">
        <v>1021</v>
      </c>
      <c r="P447" s="73" t="s">
        <v>4679</v>
      </c>
      <c r="Q447" s="73" t="s">
        <v>7492</v>
      </c>
      <c r="R447" s="73">
        <v>4</v>
      </c>
      <c r="S447" s="73" t="s">
        <v>2631</v>
      </c>
      <c r="T447" s="73"/>
      <c r="U447" s="73"/>
      <c r="V447" s="73"/>
      <c r="W447" s="73"/>
      <c r="X447" s="73"/>
      <c r="Y447" s="73"/>
      <c r="Z447" s="73" t="s">
        <v>6</v>
      </c>
      <c r="AA447" s="73"/>
      <c r="AB447" s="75">
        <v>1</v>
      </c>
      <c r="AC447" s="73" t="s">
        <v>497</v>
      </c>
      <c r="AD447" s="73"/>
      <c r="AE447" s="73"/>
      <c r="AF447" s="73"/>
      <c r="AG447" s="73"/>
      <c r="AH447" s="73" t="s">
        <v>0</v>
      </c>
      <c r="AI447" s="73"/>
      <c r="AJ447" s="73"/>
      <c r="AK447" s="73" t="s">
        <v>396</v>
      </c>
      <c r="AL447" s="73" t="s">
        <v>7495</v>
      </c>
      <c r="AM447" s="73"/>
      <c r="AN447" s="73"/>
      <c r="AO447" s="73" t="s">
        <v>497</v>
      </c>
      <c r="AP447" s="73" t="s">
        <v>497</v>
      </c>
      <c r="AQ447" s="73"/>
      <c r="AR447" s="73"/>
      <c r="AS447" s="73"/>
      <c r="AT447" s="73"/>
      <c r="AU447" s="73" t="s">
        <v>7521</v>
      </c>
      <c r="AV447" s="73" t="s">
        <v>2915</v>
      </c>
      <c r="AW447" s="73" t="s">
        <v>2915</v>
      </c>
      <c r="AX447" s="73" t="s">
        <v>6</v>
      </c>
      <c r="AY447" s="73">
        <v>6</v>
      </c>
      <c r="AZ447" s="73"/>
      <c r="BA447" s="73">
        <v>1</v>
      </c>
      <c r="BB447" s="73" t="s">
        <v>7515</v>
      </c>
      <c r="BC447" s="73"/>
      <c r="BD447" s="73" t="s">
        <v>7509</v>
      </c>
      <c r="BE447" s="73"/>
      <c r="BF447" s="73"/>
      <c r="BG447" s="73"/>
      <c r="BH447" s="76"/>
    </row>
    <row r="448" spans="1:60" x14ac:dyDescent="0.25">
      <c r="A448" s="72">
        <v>898</v>
      </c>
      <c r="B448" s="73">
        <v>1987</v>
      </c>
      <c r="C448" s="73" t="s">
        <v>69</v>
      </c>
      <c r="D448" s="73" t="s">
        <v>8006</v>
      </c>
      <c r="E448" s="73" t="s">
        <v>8007</v>
      </c>
      <c r="F448" s="73" t="s">
        <v>8008</v>
      </c>
      <c r="G448" s="73" t="s">
        <v>8400</v>
      </c>
      <c r="H448" s="74">
        <v>32049</v>
      </c>
      <c r="I448" s="73" t="s">
        <v>7500</v>
      </c>
      <c r="J448" s="73"/>
      <c r="K448" s="73">
        <v>26.5</v>
      </c>
      <c r="L448" s="73"/>
      <c r="M448" s="73"/>
      <c r="N448" s="73" t="s">
        <v>4679</v>
      </c>
      <c r="O448" s="73" t="s">
        <v>1021</v>
      </c>
      <c r="P448" s="73" t="s">
        <v>4679</v>
      </c>
      <c r="Q448" s="73" t="s">
        <v>7492</v>
      </c>
      <c r="R448" s="73">
        <v>4</v>
      </c>
      <c r="S448" s="73" t="s">
        <v>2631</v>
      </c>
      <c r="T448" s="73"/>
      <c r="U448" s="73"/>
      <c r="V448" s="73"/>
      <c r="W448" s="73"/>
      <c r="X448" s="73"/>
      <c r="Y448" s="73"/>
      <c r="Z448" s="73" t="s">
        <v>6</v>
      </c>
      <c r="AA448" s="73"/>
      <c r="AB448" s="75">
        <v>1</v>
      </c>
      <c r="AC448" s="73" t="s">
        <v>497</v>
      </c>
      <c r="AD448" s="73"/>
      <c r="AE448" s="73"/>
      <c r="AF448" s="73"/>
      <c r="AG448" s="73"/>
      <c r="AH448" s="73"/>
      <c r="AI448" s="73"/>
      <c r="AJ448" s="73"/>
      <c r="AK448" s="73" t="s">
        <v>396</v>
      </c>
      <c r="AL448" s="73" t="s">
        <v>7495</v>
      </c>
      <c r="AM448" s="73"/>
      <c r="AN448" s="73"/>
      <c r="AO448" s="73" t="s">
        <v>497</v>
      </c>
      <c r="AP448" s="73" t="s">
        <v>497</v>
      </c>
      <c r="AQ448" s="73"/>
      <c r="AR448" s="73"/>
      <c r="AS448" s="73"/>
      <c r="AT448" s="73"/>
      <c r="AU448" s="73" t="s">
        <v>7521</v>
      </c>
      <c r="AV448" s="73" t="s">
        <v>6</v>
      </c>
      <c r="AW448" s="73" t="s">
        <v>6</v>
      </c>
      <c r="AX448" s="73" t="s">
        <v>980</v>
      </c>
      <c r="AY448" s="73">
        <v>7</v>
      </c>
      <c r="AZ448" s="73"/>
      <c r="BA448" s="73">
        <v>1</v>
      </c>
      <c r="BB448" s="73" t="s">
        <v>7508</v>
      </c>
      <c r="BC448" s="73"/>
      <c r="BD448" s="73" t="s">
        <v>7509</v>
      </c>
      <c r="BE448" s="73"/>
      <c r="BF448" s="73"/>
      <c r="BG448" s="73"/>
      <c r="BH448" s="76"/>
    </row>
    <row r="449" spans="1:60" x14ac:dyDescent="0.25">
      <c r="A449" s="72">
        <v>941</v>
      </c>
      <c r="B449" s="73">
        <v>1988</v>
      </c>
      <c r="C449" s="73" t="s">
        <v>69</v>
      </c>
      <c r="D449" s="73" t="s">
        <v>7628</v>
      </c>
      <c r="E449" s="73" t="s">
        <v>7991</v>
      </c>
      <c r="F449" s="73" t="s">
        <v>8009</v>
      </c>
      <c r="G449" s="73" t="s">
        <v>8400</v>
      </c>
      <c r="H449" s="73"/>
      <c r="I449" s="73" t="s">
        <v>8010</v>
      </c>
      <c r="J449" s="73" t="s">
        <v>62</v>
      </c>
      <c r="K449" s="73" t="s">
        <v>2037</v>
      </c>
      <c r="L449" s="73" t="s">
        <v>8011</v>
      </c>
      <c r="M449" s="73"/>
      <c r="N449" s="73" t="s">
        <v>4679</v>
      </c>
      <c r="O449" s="73" t="s">
        <v>1021</v>
      </c>
      <c r="P449" s="73" t="s">
        <v>4679</v>
      </c>
      <c r="Q449" s="73" t="s">
        <v>7492</v>
      </c>
      <c r="R449" s="73">
        <v>4</v>
      </c>
      <c r="S449" s="73" t="s">
        <v>2631</v>
      </c>
      <c r="T449" s="73"/>
      <c r="U449" s="73"/>
      <c r="V449" s="73"/>
      <c r="W449" s="73"/>
      <c r="X449" s="73"/>
      <c r="Y449" s="73"/>
      <c r="Z449" s="73" t="s">
        <v>6</v>
      </c>
      <c r="AA449" s="73"/>
      <c r="AB449" s="75">
        <v>1</v>
      </c>
      <c r="AC449" s="73" t="s">
        <v>497</v>
      </c>
      <c r="AD449" s="73"/>
      <c r="AE449" s="73"/>
      <c r="AF449" s="73"/>
      <c r="AG449" s="73"/>
      <c r="AH449" s="73"/>
      <c r="AI449" s="73"/>
      <c r="AJ449" s="73"/>
      <c r="AK449" s="73" t="s">
        <v>1232</v>
      </c>
      <c r="AL449" s="73" t="s">
        <v>7495</v>
      </c>
      <c r="AM449" s="73"/>
      <c r="AN449" s="73"/>
      <c r="AO449" s="73" t="s">
        <v>497</v>
      </c>
      <c r="AP449" s="73" t="s">
        <v>497</v>
      </c>
      <c r="AQ449" s="73"/>
      <c r="AR449" s="73"/>
      <c r="AS449" s="73"/>
      <c r="AT449" s="73"/>
      <c r="AU449" s="73" t="s">
        <v>7521</v>
      </c>
      <c r="AV449" s="73" t="s">
        <v>2915</v>
      </c>
      <c r="AW449" s="73" t="s">
        <v>2915</v>
      </c>
      <c r="AX449" s="73" t="s">
        <v>6</v>
      </c>
      <c r="AY449" s="73">
        <v>6</v>
      </c>
      <c r="AZ449" s="73"/>
      <c r="BA449" s="73">
        <v>1</v>
      </c>
      <c r="BB449" s="73" t="s">
        <v>7515</v>
      </c>
      <c r="BC449" s="73"/>
      <c r="BD449" s="73" t="s">
        <v>7509</v>
      </c>
      <c r="BE449" s="73"/>
      <c r="BF449" s="73"/>
      <c r="BG449" s="73"/>
      <c r="BH449" s="76"/>
    </row>
    <row r="450" spans="1:60" x14ac:dyDescent="0.25">
      <c r="A450" s="72">
        <v>942</v>
      </c>
      <c r="B450" s="73">
        <v>1988</v>
      </c>
      <c r="C450" s="73" t="s">
        <v>69</v>
      </c>
      <c r="D450" s="73" t="s">
        <v>7628</v>
      </c>
      <c r="E450" s="73" t="s">
        <v>7991</v>
      </c>
      <c r="F450" s="73" t="s">
        <v>8009</v>
      </c>
      <c r="G450" s="73" t="s">
        <v>8400</v>
      </c>
      <c r="H450" s="73"/>
      <c r="I450" s="73" t="s">
        <v>8010</v>
      </c>
      <c r="J450" s="73" t="s">
        <v>62</v>
      </c>
      <c r="K450" s="73" t="s">
        <v>2037</v>
      </c>
      <c r="L450" s="73" t="s">
        <v>8011</v>
      </c>
      <c r="M450" s="73"/>
      <c r="N450" s="73" t="s">
        <v>4679</v>
      </c>
      <c r="O450" s="73" t="s">
        <v>1021</v>
      </c>
      <c r="P450" s="73" t="s">
        <v>4679</v>
      </c>
      <c r="Q450" s="73" t="s">
        <v>7492</v>
      </c>
      <c r="R450" s="73">
        <v>4</v>
      </c>
      <c r="S450" s="73" t="s">
        <v>2631</v>
      </c>
      <c r="T450" s="73"/>
      <c r="U450" s="73"/>
      <c r="V450" s="73"/>
      <c r="W450" s="73"/>
      <c r="X450" s="73"/>
      <c r="Y450" s="73"/>
      <c r="Z450" s="73" t="s">
        <v>6</v>
      </c>
      <c r="AA450" s="73"/>
      <c r="AB450" s="75">
        <v>1</v>
      </c>
      <c r="AC450" s="73" t="s">
        <v>497</v>
      </c>
      <c r="AD450" s="73"/>
      <c r="AE450" s="73"/>
      <c r="AF450" s="73"/>
      <c r="AG450" s="73"/>
      <c r="AH450" s="73"/>
      <c r="AI450" s="73"/>
      <c r="AJ450" s="73"/>
      <c r="AK450" s="73" t="s">
        <v>976</v>
      </c>
      <c r="AL450" s="73" t="s">
        <v>7495</v>
      </c>
      <c r="AM450" s="73"/>
      <c r="AN450" s="73"/>
      <c r="AO450" s="73"/>
      <c r="AP450" s="73"/>
      <c r="AQ450" s="73"/>
      <c r="AR450" s="73"/>
      <c r="AS450" s="73"/>
      <c r="AT450" s="73"/>
      <c r="AU450" s="73" t="s">
        <v>339</v>
      </c>
      <c r="AV450" s="73" t="s">
        <v>6</v>
      </c>
      <c r="AW450" s="73" t="s">
        <v>6</v>
      </c>
      <c r="AX450" s="73" t="s">
        <v>6</v>
      </c>
      <c r="AY450" s="73">
        <v>11</v>
      </c>
      <c r="AZ450" s="73"/>
      <c r="BA450" s="73">
        <v>1</v>
      </c>
      <c r="BB450" s="73" t="s">
        <v>7508</v>
      </c>
      <c r="BC450" s="73"/>
      <c r="BD450" s="73" t="s">
        <v>7509</v>
      </c>
      <c r="BE450" s="73"/>
      <c r="BF450" s="73"/>
      <c r="BG450" s="73"/>
      <c r="BH450" s="76"/>
    </row>
    <row r="451" spans="1:60" x14ac:dyDescent="0.25">
      <c r="A451" s="72">
        <v>943</v>
      </c>
      <c r="B451" s="73">
        <v>1988</v>
      </c>
      <c r="C451" s="73" t="s">
        <v>69</v>
      </c>
      <c r="D451" s="73" t="s">
        <v>7628</v>
      </c>
      <c r="E451" s="73" t="s">
        <v>7991</v>
      </c>
      <c r="F451" s="73" t="s">
        <v>8009</v>
      </c>
      <c r="G451" s="73" t="s">
        <v>8400</v>
      </c>
      <c r="H451" s="73"/>
      <c r="I451" s="73" t="s">
        <v>8010</v>
      </c>
      <c r="J451" s="73" t="s">
        <v>62</v>
      </c>
      <c r="K451" s="73" t="s">
        <v>2037</v>
      </c>
      <c r="L451" s="73" t="s">
        <v>8011</v>
      </c>
      <c r="M451" s="73"/>
      <c r="N451" s="73" t="s">
        <v>4679</v>
      </c>
      <c r="O451" s="73" t="s">
        <v>1021</v>
      </c>
      <c r="P451" s="73" t="s">
        <v>4679</v>
      </c>
      <c r="Q451" s="73" t="s">
        <v>7492</v>
      </c>
      <c r="R451" s="73">
        <v>4</v>
      </c>
      <c r="S451" s="73" t="s">
        <v>2631</v>
      </c>
      <c r="T451" s="73"/>
      <c r="U451" s="73"/>
      <c r="V451" s="73"/>
      <c r="W451" s="73"/>
      <c r="X451" s="73"/>
      <c r="Y451" s="73"/>
      <c r="Z451" s="73" t="s">
        <v>6</v>
      </c>
      <c r="AA451" s="73"/>
      <c r="AB451" s="75">
        <v>1</v>
      </c>
      <c r="AC451" s="73" t="s">
        <v>497</v>
      </c>
      <c r="AD451" s="73"/>
      <c r="AE451" s="73"/>
      <c r="AF451" s="73"/>
      <c r="AG451" s="73"/>
      <c r="AH451" s="73"/>
      <c r="AI451" s="73"/>
      <c r="AJ451" s="73"/>
      <c r="AK451" s="73" t="s">
        <v>976</v>
      </c>
      <c r="AL451" s="73" t="s">
        <v>7495</v>
      </c>
      <c r="AM451" s="73"/>
      <c r="AN451" s="73"/>
      <c r="AO451" s="73" t="s">
        <v>497</v>
      </c>
      <c r="AP451" s="73" t="s">
        <v>497</v>
      </c>
      <c r="AQ451" s="73"/>
      <c r="AR451" s="73"/>
      <c r="AS451" s="73"/>
      <c r="AT451" s="73"/>
      <c r="AU451" s="73" t="s">
        <v>7521</v>
      </c>
      <c r="AV451" s="73" t="s">
        <v>2915</v>
      </c>
      <c r="AW451" s="73" t="s">
        <v>2915</v>
      </c>
      <c r="AX451" s="73" t="s">
        <v>6</v>
      </c>
      <c r="AY451" s="73">
        <v>7</v>
      </c>
      <c r="AZ451" s="73"/>
      <c r="BA451" s="73">
        <v>1</v>
      </c>
      <c r="BB451" s="73" t="s">
        <v>7515</v>
      </c>
      <c r="BC451" s="73"/>
      <c r="BD451" s="73" t="s">
        <v>7498</v>
      </c>
      <c r="BE451" s="73" t="s">
        <v>7566</v>
      </c>
      <c r="BF451" s="73"/>
      <c r="BG451" s="73"/>
      <c r="BH451" s="76"/>
    </row>
    <row r="452" spans="1:60" x14ac:dyDescent="0.25">
      <c r="A452" s="72">
        <v>994</v>
      </c>
      <c r="B452" s="73">
        <v>1990</v>
      </c>
      <c r="C452" s="73" t="s">
        <v>69</v>
      </c>
      <c r="D452" s="73" t="s">
        <v>7535</v>
      </c>
      <c r="E452" s="73" t="s">
        <v>8004</v>
      </c>
      <c r="F452" s="73" t="s">
        <v>7539</v>
      </c>
      <c r="G452" s="73" t="s">
        <v>8400</v>
      </c>
      <c r="H452" s="73"/>
      <c r="I452" s="73" t="s">
        <v>8013</v>
      </c>
      <c r="J452" s="73"/>
      <c r="K452" s="73" t="s">
        <v>2037</v>
      </c>
      <c r="L452" s="73"/>
      <c r="M452" s="73"/>
      <c r="N452" s="73" t="s">
        <v>4679</v>
      </c>
      <c r="O452" s="73" t="s">
        <v>1021</v>
      </c>
      <c r="P452" s="73" t="s">
        <v>4679</v>
      </c>
      <c r="Q452" s="73" t="s">
        <v>7492</v>
      </c>
      <c r="R452" s="73">
        <v>4</v>
      </c>
      <c r="S452" s="73" t="s">
        <v>2631</v>
      </c>
      <c r="T452" s="73"/>
      <c r="U452" s="73"/>
      <c r="V452" s="73"/>
      <c r="W452" s="73"/>
      <c r="X452" s="73"/>
      <c r="Y452" s="73"/>
      <c r="Z452" s="73" t="s">
        <v>6</v>
      </c>
      <c r="AA452" s="73"/>
      <c r="AB452" s="75">
        <v>1</v>
      </c>
      <c r="AC452" s="73" t="s">
        <v>497</v>
      </c>
      <c r="AD452" s="73"/>
      <c r="AE452" s="73"/>
      <c r="AF452" s="73"/>
      <c r="AG452" s="73"/>
      <c r="AH452" s="73"/>
      <c r="AI452" s="73"/>
      <c r="AJ452" s="73"/>
      <c r="AK452" s="73" t="s">
        <v>1232</v>
      </c>
      <c r="AL452" s="73" t="s">
        <v>7495</v>
      </c>
      <c r="AM452" s="73"/>
      <c r="AN452" s="73"/>
      <c r="AO452" s="73" t="s">
        <v>497</v>
      </c>
      <c r="AP452" s="73" t="s">
        <v>497</v>
      </c>
      <c r="AQ452" s="73"/>
      <c r="AR452" s="73"/>
      <c r="AS452" s="73"/>
      <c r="AT452" s="73"/>
      <c r="AU452" s="73" t="s">
        <v>7521</v>
      </c>
      <c r="AV452" s="73" t="s">
        <v>2915</v>
      </c>
      <c r="AW452" s="73" t="s">
        <v>2915</v>
      </c>
      <c r="AX452" s="73" t="s">
        <v>980</v>
      </c>
      <c r="AY452" s="73">
        <v>7</v>
      </c>
      <c r="AZ452" s="73" t="s">
        <v>7507</v>
      </c>
      <c r="BA452" s="73">
        <v>1</v>
      </c>
      <c r="BB452" s="73" t="s">
        <v>7515</v>
      </c>
      <c r="BC452" s="73"/>
      <c r="BD452" s="73" t="s">
        <v>7509</v>
      </c>
      <c r="BE452" s="73"/>
      <c r="BF452" s="73"/>
      <c r="BG452" s="73"/>
      <c r="BH452" s="76"/>
    </row>
    <row r="453" spans="1:60" x14ac:dyDescent="0.25">
      <c r="A453" s="72">
        <v>995</v>
      </c>
      <c r="B453" s="73">
        <v>1990</v>
      </c>
      <c r="C453" s="73" t="s">
        <v>69</v>
      </c>
      <c r="D453" s="73" t="s">
        <v>7535</v>
      </c>
      <c r="E453" s="73" t="s">
        <v>8014</v>
      </c>
      <c r="F453" s="73" t="s">
        <v>8015</v>
      </c>
      <c r="G453" s="73" t="s">
        <v>8400</v>
      </c>
      <c r="H453" s="73"/>
      <c r="I453" s="73" t="s">
        <v>8013</v>
      </c>
      <c r="J453" s="73"/>
      <c r="K453" s="73" t="s">
        <v>2037</v>
      </c>
      <c r="L453" s="73"/>
      <c r="M453" s="73"/>
      <c r="N453" s="73" t="s">
        <v>4679</v>
      </c>
      <c r="O453" s="73" t="s">
        <v>1021</v>
      </c>
      <c r="P453" s="73" t="s">
        <v>4679</v>
      </c>
      <c r="Q453" s="73" t="s">
        <v>7492</v>
      </c>
      <c r="R453" s="73">
        <v>4</v>
      </c>
      <c r="S453" s="73" t="s">
        <v>2631</v>
      </c>
      <c r="T453" s="73"/>
      <c r="U453" s="73"/>
      <c r="V453" s="73"/>
      <c r="W453" s="73"/>
      <c r="X453" s="73"/>
      <c r="Y453" s="73"/>
      <c r="Z453" s="73" t="s">
        <v>6</v>
      </c>
      <c r="AA453" s="73"/>
      <c r="AB453" s="75">
        <v>1</v>
      </c>
      <c r="AC453" s="73" t="s">
        <v>497</v>
      </c>
      <c r="AD453" s="73"/>
      <c r="AE453" s="73"/>
      <c r="AF453" s="73"/>
      <c r="AG453" s="73"/>
      <c r="AH453" s="73"/>
      <c r="AI453" s="73"/>
      <c r="AJ453" s="73"/>
      <c r="AK453" s="73" t="s">
        <v>1232</v>
      </c>
      <c r="AL453" s="73" t="s">
        <v>7495</v>
      </c>
      <c r="AM453" s="73"/>
      <c r="AN453" s="73"/>
      <c r="AO453" s="73" t="s">
        <v>497</v>
      </c>
      <c r="AP453" s="73" t="s">
        <v>497</v>
      </c>
      <c r="AQ453" s="73"/>
      <c r="AR453" s="73"/>
      <c r="AS453" s="73"/>
      <c r="AT453" s="73"/>
      <c r="AU453" s="73" t="s">
        <v>7521</v>
      </c>
      <c r="AV453" s="73" t="s">
        <v>2915</v>
      </c>
      <c r="AW453" s="73" t="s">
        <v>2915</v>
      </c>
      <c r="AX453" s="73" t="s">
        <v>980</v>
      </c>
      <c r="AY453" s="73">
        <v>20</v>
      </c>
      <c r="AZ453" s="73" t="s">
        <v>7507</v>
      </c>
      <c r="BA453" s="73">
        <v>1</v>
      </c>
      <c r="BB453" s="73" t="s">
        <v>7515</v>
      </c>
      <c r="BC453" s="73"/>
      <c r="BD453" s="73" t="s">
        <v>7509</v>
      </c>
      <c r="BE453" s="73"/>
      <c r="BF453" s="73"/>
      <c r="BG453" s="73"/>
      <c r="BH453" s="76"/>
    </row>
    <row r="454" spans="1:60" x14ac:dyDescent="0.25">
      <c r="A454" s="72">
        <v>996</v>
      </c>
      <c r="B454" s="73">
        <v>1990</v>
      </c>
      <c r="C454" s="73" t="s">
        <v>69</v>
      </c>
      <c r="D454" s="73" t="s">
        <v>7535</v>
      </c>
      <c r="E454" s="73" t="s">
        <v>8004</v>
      </c>
      <c r="F454" s="73" t="s">
        <v>8015</v>
      </c>
      <c r="G454" s="73" t="s">
        <v>8400</v>
      </c>
      <c r="H454" s="73"/>
      <c r="I454" s="73" t="s">
        <v>8013</v>
      </c>
      <c r="J454" s="73"/>
      <c r="K454" s="73" t="s">
        <v>2037</v>
      </c>
      <c r="L454" s="73"/>
      <c r="M454" s="73"/>
      <c r="N454" s="73" t="s">
        <v>4679</v>
      </c>
      <c r="O454" s="73" t="s">
        <v>1021</v>
      </c>
      <c r="P454" s="73" t="s">
        <v>4679</v>
      </c>
      <c r="Q454" s="73" t="s">
        <v>7492</v>
      </c>
      <c r="R454" s="73">
        <v>4</v>
      </c>
      <c r="S454" s="73" t="s">
        <v>2631</v>
      </c>
      <c r="T454" s="73"/>
      <c r="U454" s="73"/>
      <c r="V454" s="73"/>
      <c r="W454" s="73"/>
      <c r="X454" s="73"/>
      <c r="Y454" s="73"/>
      <c r="Z454" s="73" t="s">
        <v>6</v>
      </c>
      <c r="AA454" s="73"/>
      <c r="AB454" s="75">
        <v>1</v>
      </c>
      <c r="AC454" s="73" t="s">
        <v>497</v>
      </c>
      <c r="AD454" s="73"/>
      <c r="AE454" s="73"/>
      <c r="AF454" s="73"/>
      <c r="AG454" s="73"/>
      <c r="AH454" s="73"/>
      <c r="AI454" s="73"/>
      <c r="AJ454" s="73"/>
      <c r="AK454" s="73" t="s">
        <v>1232</v>
      </c>
      <c r="AL454" s="73" t="s">
        <v>7495</v>
      </c>
      <c r="AM454" s="73"/>
      <c r="AN454" s="73"/>
      <c r="AO454" s="73" t="s">
        <v>497</v>
      </c>
      <c r="AP454" s="73" t="s">
        <v>497</v>
      </c>
      <c r="AQ454" s="73"/>
      <c r="AR454" s="73"/>
      <c r="AS454" s="73"/>
      <c r="AT454" s="73"/>
      <c r="AU454" s="73" t="s">
        <v>7521</v>
      </c>
      <c r="AV454" s="73" t="s">
        <v>6</v>
      </c>
      <c r="AW454" s="73" t="s">
        <v>6</v>
      </c>
      <c r="AX454" s="73" t="s">
        <v>6</v>
      </c>
      <c r="AY454" s="73">
        <v>7</v>
      </c>
      <c r="AZ454" s="73" t="s">
        <v>7507</v>
      </c>
      <c r="BA454" s="73">
        <v>1</v>
      </c>
      <c r="BB454" s="73" t="s">
        <v>7508</v>
      </c>
      <c r="BC454" s="73"/>
      <c r="BD454" s="73" t="s">
        <v>7509</v>
      </c>
      <c r="BE454" s="73"/>
      <c r="BF454" s="73"/>
      <c r="BG454" s="73"/>
      <c r="BH454" s="76"/>
    </row>
    <row r="455" spans="1:60" x14ac:dyDescent="0.25">
      <c r="A455" s="72">
        <v>997</v>
      </c>
      <c r="B455" s="73">
        <v>1990</v>
      </c>
      <c r="C455" s="73" t="s">
        <v>69</v>
      </c>
      <c r="D455" s="73" t="s">
        <v>7535</v>
      </c>
      <c r="E455" s="73" t="s">
        <v>8004</v>
      </c>
      <c r="F455" s="73" t="s">
        <v>8015</v>
      </c>
      <c r="G455" s="73" t="s">
        <v>8400</v>
      </c>
      <c r="H455" s="73"/>
      <c r="I455" s="73" t="s">
        <v>8013</v>
      </c>
      <c r="J455" s="73"/>
      <c r="K455" s="73" t="s">
        <v>2037</v>
      </c>
      <c r="L455" s="73"/>
      <c r="M455" s="73"/>
      <c r="N455" s="73" t="s">
        <v>4679</v>
      </c>
      <c r="O455" s="73" t="s">
        <v>1021</v>
      </c>
      <c r="P455" s="73" t="s">
        <v>4679</v>
      </c>
      <c r="Q455" s="73" t="s">
        <v>7492</v>
      </c>
      <c r="R455" s="73">
        <v>4</v>
      </c>
      <c r="S455" s="73" t="s">
        <v>2631</v>
      </c>
      <c r="T455" s="73"/>
      <c r="U455" s="73"/>
      <c r="V455" s="73"/>
      <c r="W455" s="73"/>
      <c r="X455" s="73"/>
      <c r="Y455" s="73"/>
      <c r="Z455" s="73" t="s">
        <v>6</v>
      </c>
      <c r="AA455" s="73"/>
      <c r="AB455" s="75">
        <v>1</v>
      </c>
      <c r="AC455" s="73" t="s">
        <v>497</v>
      </c>
      <c r="AD455" s="73"/>
      <c r="AE455" s="73"/>
      <c r="AF455" s="73"/>
      <c r="AG455" s="73"/>
      <c r="AH455" s="73"/>
      <c r="AI455" s="73"/>
      <c r="AJ455" s="73"/>
      <c r="AK455" s="73" t="s">
        <v>1144</v>
      </c>
      <c r="AL455" s="73" t="s">
        <v>7495</v>
      </c>
      <c r="AM455" s="73"/>
      <c r="AN455" s="73"/>
      <c r="AO455" s="73" t="s">
        <v>497</v>
      </c>
      <c r="AP455" s="73" t="s">
        <v>497</v>
      </c>
      <c r="AQ455" s="73"/>
      <c r="AR455" s="73"/>
      <c r="AS455" s="73"/>
      <c r="AT455" s="73"/>
      <c r="AU455" s="73" t="s">
        <v>7521</v>
      </c>
      <c r="AV455" s="73" t="s">
        <v>2915</v>
      </c>
      <c r="AW455" s="73" t="s">
        <v>2915</v>
      </c>
      <c r="AX455" s="73" t="s">
        <v>6</v>
      </c>
      <c r="AY455" s="73">
        <v>6</v>
      </c>
      <c r="AZ455" s="73" t="s">
        <v>7507</v>
      </c>
      <c r="BA455" s="73">
        <v>1</v>
      </c>
      <c r="BB455" s="73" t="s">
        <v>7508</v>
      </c>
      <c r="BC455" s="73"/>
      <c r="BD455" s="73" t="s">
        <v>7498</v>
      </c>
      <c r="BE455" s="73"/>
      <c r="BF455" s="73"/>
      <c r="BG455" s="73"/>
      <c r="BH455" s="76"/>
    </row>
    <row r="456" spans="1:60" x14ac:dyDescent="0.25">
      <c r="A456" s="72">
        <v>998</v>
      </c>
      <c r="B456" s="73">
        <v>1990</v>
      </c>
      <c r="C456" s="73" t="s">
        <v>69</v>
      </c>
      <c r="D456" s="73" t="s">
        <v>7535</v>
      </c>
      <c r="E456" s="73" t="s">
        <v>8004</v>
      </c>
      <c r="F456" s="73" t="s">
        <v>8015</v>
      </c>
      <c r="G456" s="73" t="s">
        <v>8400</v>
      </c>
      <c r="H456" s="73"/>
      <c r="I456" s="73" t="s">
        <v>8013</v>
      </c>
      <c r="J456" s="73"/>
      <c r="K456" s="73" t="s">
        <v>2037</v>
      </c>
      <c r="L456" s="73"/>
      <c r="M456" s="73"/>
      <c r="N456" s="73" t="s">
        <v>4679</v>
      </c>
      <c r="O456" s="73" t="s">
        <v>1021</v>
      </c>
      <c r="P456" s="73" t="s">
        <v>4679</v>
      </c>
      <c r="Q456" s="73" t="s">
        <v>7492</v>
      </c>
      <c r="R456" s="73">
        <v>4</v>
      </c>
      <c r="S456" s="73" t="s">
        <v>2631</v>
      </c>
      <c r="T456" s="73"/>
      <c r="U456" s="73"/>
      <c r="V456" s="73"/>
      <c r="W456" s="73"/>
      <c r="X456" s="73"/>
      <c r="Y456" s="73"/>
      <c r="Z456" s="73" t="s">
        <v>6</v>
      </c>
      <c r="AA456" s="73"/>
      <c r="AB456" s="75">
        <v>1</v>
      </c>
      <c r="AC456" s="73" t="s">
        <v>497</v>
      </c>
      <c r="AD456" s="73"/>
      <c r="AE456" s="73"/>
      <c r="AF456" s="73"/>
      <c r="AG456" s="73"/>
      <c r="AH456" s="73"/>
      <c r="AI456" s="73"/>
      <c r="AJ456" s="73"/>
      <c r="AK456" s="73" t="s">
        <v>1232</v>
      </c>
      <c r="AL456" s="73" t="s">
        <v>7495</v>
      </c>
      <c r="AM456" s="73"/>
      <c r="AN456" s="73"/>
      <c r="AO456" s="73" t="s">
        <v>497</v>
      </c>
      <c r="AP456" s="73" t="s">
        <v>497</v>
      </c>
      <c r="AQ456" s="73"/>
      <c r="AR456" s="73"/>
      <c r="AS456" s="73"/>
      <c r="AT456" s="73"/>
      <c r="AU456" s="73" t="s">
        <v>7538</v>
      </c>
      <c r="AV456" s="73" t="s">
        <v>6</v>
      </c>
      <c r="AW456" s="73" t="s">
        <v>6</v>
      </c>
      <c r="AX456" s="73" t="s">
        <v>6</v>
      </c>
      <c r="AY456" s="73">
        <v>7</v>
      </c>
      <c r="AZ456" s="73" t="s">
        <v>7507</v>
      </c>
      <c r="BA456" s="73">
        <v>1</v>
      </c>
      <c r="BB456" s="73" t="s">
        <v>7515</v>
      </c>
      <c r="BC456" s="73"/>
      <c r="BD456" s="73" t="s">
        <v>7498</v>
      </c>
      <c r="BE456" s="73" t="s">
        <v>7566</v>
      </c>
      <c r="BF456" s="73"/>
      <c r="BG456" s="73"/>
      <c r="BH456" s="76"/>
    </row>
    <row r="457" spans="1:60" x14ac:dyDescent="0.25">
      <c r="A457" s="72">
        <v>1005</v>
      </c>
      <c r="B457" s="73">
        <v>1991</v>
      </c>
      <c r="C457" s="73" t="s">
        <v>69</v>
      </c>
      <c r="D457" s="73" t="s">
        <v>7535</v>
      </c>
      <c r="E457" s="73" t="s">
        <v>8004</v>
      </c>
      <c r="F457" s="73"/>
      <c r="G457" s="73" t="s">
        <v>8400</v>
      </c>
      <c r="H457" s="73"/>
      <c r="I457" s="73" t="s">
        <v>8005</v>
      </c>
      <c r="J457" s="73"/>
      <c r="K457" s="73" t="s">
        <v>2037</v>
      </c>
      <c r="L457" s="73"/>
      <c r="M457" s="73"/>
      <c r="N457" s="73" t="s">
        <v>4679</v>
      </c>
      <c r="O457" s="73" t="s">
        <v>1021</v>
      </c>
      <c r="P457" s="73" t="s">
        <v>4679</v>
      </c>
      <c r="Q457" s="73" t="s">
        <v>7492</v>
      </c>
      <c r="R457" s="73">
        <v>4</v>
      </c>
      <c r="S457" s="73" t="s">
        <v>2631</v>
      </c>
      <c r="T457" s="73"/>
      <c r="U457" s="73"/>
      <c r="V457" s="73"/>
      <c r="W457" s="73"/>
      <c r="X457" s="73"/>
      <c r="Y457" s="73"/>
      <c r="Z457" s="73" t="s">
        <v>6</v>
      </c>
      <c r="AA457" s="73"/>
      <c r="AB457" s="75">
        <v>0.5</v>
      </c>
      <c r="AC457" s="73" t="s">
        <v>497</v>
      </c>
      <c r="AD457" s="73"/>
      <c r="AE457" s="73"/>
      <c r="AF457" s="73"/>
      <c r="AG457" s="73"/>
      <c r="AH457" s="73"/>
      <c r="AI457" s="73"/>
      <c r="AJ457" s="73"/>
      <c r="AK457" s="73" t="s">
        <v>1427</v>
      </c>
      <c r="AL457" s="73" t="s">
        <v>7495</v>
      </c>
      <c r="AM457" s="73"/>
      <c r="AN457" s="73"/>
      <c r="AO457" s="73" t="s">
        <v>497</v>
      </c>
      <c r="AP457" s="73" t="s">
        <v>497</v>
      </c>
      <c r="AQ457" s="73"/>
      <c r="AR457" s="73"/>
      <c r="AS457" s="73"/>
      <c r="AT457" s="73"/>
      <c r="AU457" s="73" t="s">
        <v>7538</v>
      </c>
      <c r="AV457" s="73" t="s">
        <v>2915</v>
      </c>
      <c r="AW457" s="73" t="s">
        <v>6</v>
      </c>
      <c r="AX457" s="73" t="s">
        <v>6</v>
      </c>
      <c r="AY457" s="73">
        <v>5</v>
      </c>
      <c r="AZ457" s="73"/>
      <c r="BA457" s="73">
        <v>1</v>
      </c>
      <c r="BB457" s="73" t="s">
        <v>7515</v>
      </c>
      <c r="BC457" s="73"/>
      <c r="BD457" s="73" t="s">
        <v>7498</v>
      </c>
      <c r="BE457" s="73" t="s">
        <v>7566</v>
      </c>
      <c r="BF457" s="73"/>
      <c r="BG457" s="73"/>
      <c r="BH457" s="76"/>
    </row>
    <row r="458" spans="1:60" x14ac:dyDescent="0.25">
      <c r="A458" s="72">
        <v>1006</v>
      </c>
      <c r="B458" s="73">
        <v>1991</v>
      </c>
      <c r="C458" s="73" t="s">
        <v>69</v>
      </c>
      <c r="D458" s="73" t="s">
        <v>7628</v>
      </c>
      <c r="E458" s="73" t="s">
        <v>7991</v>
      </c>
      <c r="F458" s="73" t="s">
        <v>8009</v>
      </c>
      <c r="G458" s="73" t="s">
        <v>8400</v>
      </c>
      <c r="H458" s="73"/>
      <c r="I458" s="73" t="s">
        <v>8003</v>
      </c>
      <c r="J458" s="73"/>
      <c r="K458" s="73" t="s">
        <v>2037</v>
      </c>
      <c r="L458" s="73"/>
      <c r="M458" s="73"/>
      <c r="N458" s="73" t="s">
        <v>4679</v>
      </c>
      <c r="O458" s="73" t="s">
        <v>1021</v>
      </c>
      <c r="P458" s="73" t="s">
        <v>4679</v>
      </c>
      <c r="Q458" s="73" t="s">
        <v>7492</v>
      </c>
      <c r="R458" s="73">
        <v>4</v>
      </c>
      <c r="S458" s="73" t="s">
        <v>2631</v>
      </c>
      <c r="T458" s="73"/>
      <c r="U458" s="73"/>
      <c r="V458" s="73"/>
      <c r="W458" s="73"/>
      <c r="X458" s="73"/>
      <c r="Y458" s="73"/>
      <c r="Z458" s="73" t="s">
        <v>6</v>
      </c>
      <c r="AA458" s="73"/>
      <c r="AB458" s="75">
        <v>0.5</v>
      </c>
      <c r="AC458" s="73" t="s">
        <v>497</v>
      </c>
      <c r="AD458" s="73"/>
      <c r="AE458" s="73"/>
      <c r="AF458" s="73"/>
      <c r="AG458" s="73"/>
      <c r="AH458" s="73"/>
      <c r="AI458" s="73"/>
      <c r="AJ458" s="73"/>
      <c r="AK458" s="73" t="s">
        <v>1232</v>
      </c>
      <c r="AL458" s="73" t="s">
        <v>7495</v>
      </c>
      <c r="AM458" s="73"/>
      <c r="AN458" s="73"/>
      <c r="AO458" s="73" t="s">
        <v>497</v>
      </c>
      <c r="AP458" s="73" t="s">
        <v>497</v>
      </c>
      <c r="AQ458" s="73"/>
      <c r="AR458" s="73"/>
      <c r="AS458" s="73"/>
      <c r="AT458" s="73"/>
      <c r="AU458" s="73" t="s">
        <v>7505</v>
      </c>
      <c r="AV458" s="73" t="s">
        <v>980</v>
      </c>
      <c r="AW458" s="73" t="s">
        <v>6</v>
      </c>
      <c r="AX458" s="73" t="s">
        <v>6</v>
      </c>
      <c r="AY458" s="73">
        <v>6</v>
      </c>
      <c r="AZ458" s="73" t="s">
        <v>7507</v>
      </c>
      <c r="BA458" s="73">
        <v>1</v>
      </c>
      <c r="BB458" s="73" t="s">
        <v>7515</v>
      </c>
      <c r="BC458" s="73"/>
      <c r="BD458" s="73" t="s">
        <v>7498</v>
      </c>
      <c r="BE458" s="73" t="s">
        <v>7652</v>
      </c>
      <c r="BF458" s="73" t="s">
        <v>7566</v>
      </c>
      <c r="BG458" s="73"/>
      <c r="BH458" s="76"/>
    </row>
    <row r="459" spans="1:60" x14ac:dyDescent="0.25">
      <c r="A459" s="72">
        <v>121</v>
      </c>
      <c r="B459" s="73">
        <v>1961</v>
      </c>
      <c r="C459" s="73" t="s">
        <v>1931</v>
      </c>
      <c r="D459" s="73" t="s">
        <v>7555</v>
      </c>
      <c r="E459" s="73" t="s">
        <v>8017</v>
      </c>
      <c r="F459" s="73"/>
      <c r="G459" s="73" t="s">
        <v>8351</v>
      </c>
      <c r="H459" s="74">
        <v>22396</v>
      </c>
      <c r="I459" s="73"/>
      <c r="J459" s="73"/>
      <c r="K459" s="73"/>
      <c r="L459" s="73"/>
      <c r="M459" s="73"/>
      <c r="N459" s="73" t="s">
        <v>4679</v>
      </c>
      <c r="O459" s="73" t="s">
        <v>288</v>
      </c>
      <c r="P459" s="73"/>
      <c r="Q459" s="73"/>
      <c r="R459" s="73">
        <v>0</v>
      </c>
      <c r="S459" s="73"/>
      <c r="T459" s="73"/>
      <c r="U459" s="73" t="s">
        <v>7536</v>
      </c>
      <c r="V459" s="73"/>
      <c r="W459" s="73"/>
      <c r="X459" s="73"/>
      <c r="Y459" s="73"/>
      <c r="Z459" s="73"/>
      <c r="AA459" s="73"/>
      <c r="AB459" s="75">
        <v>0.5</v>
      </c>
      <c r="AC459" s="73"/>
      <c r="AD459" s="73" t="s">
        <v>7843</v>
      </c>
      <c r="AE459" s="73"/>
      <c r="AF459" s="73"/>
      <c r="AG459" s="73"/>
      <c r="AH459" s="73" t="s">
        <v>0</v>
      </c>
      <c r="AI459" s="73"/>
      <c r="AJ459" s="73"/>
      <c r="AK459" s="73" t="s">
        <v>1232</v>
      </c>
      <c r="AL459" s="73" t="s">
        <v>7495</v>
      </c>
      <c r="AM459" s="73" t="s">
        <v>497</v>
      </c>
      <c r="AN459" s="73" t="s">
        <v>7684</v>
      </c>
      <c r="AO459" s="73" t="s">
        <v>497</v>
      </c>
      <c r="AP459" s="73" t="s">
        <v>497</v>
      </c>
      <c r="AQ459" s="73"/>
      <c r="AR459" s="73"/>
      <c r="AS459" s="73"/>
      <c r="AT459" s="73"/>
      <c r="AU459" s="73"/>
      <c r="AV459" s="73"/>
      <c r="AW459" s="73"/>
      <c r="AX459" s="73"/>
      <c r="AY459" s="73">
        <v>0</v>
      </c>
      <c r="AZ459" s="73"/>
      <c r="BA459" s="73">
        <v>0</v>
      </c>
      <c r="BB459" s="73"/>
      <c r="BC459" s="73"/>
      <c r="BD459" s="73"/>
      <c r="BE459" s="73"/>
      <c r="BF459" s="73"/>
      <c r="BG459" s="73"/>
      <c r="BH459" s="76"/>
    </row>
    <row r="460" spans="1:60" x14ac:dyDescent="0.25">
      <c r="A460" s="72">
        <v>274</v>
      </c>
      <c r="B460" s="73">
        <v>1963</v>
      </c>
      <c r="C460" s="73" t="s">
        <v>1931</v>
      </c>
      <c r="D460" s="73" t="s">
        <v>7534</v>
      </c>
      <c r="E460" s="73" t="s">
        <v>8018</v>
      </c>
      <c r="F460" s="73" t="s">
        <v>8019</v>
      </c>
      <c r="G460" s="73" t="s">
        <v>8352</v>
      </c>
      <c r="H460" s="74">
        <v>23187</v>
      </c>
      <c r="I460" s="73"/>
      <c r="J460" s="73"/>
      <c r="K460" s="73"/>
      <c r="L460" s="73"/>
      <c r="M460" s="73"/>
      <c r="N460" s="73" t="s">
        <v>4679</v>
      </c>
      <c r="O460" s="73" t="s">
        <v>288</v>
      </c>
      <c r="P460" s="73" t="s">
        <v>4679</v>
      </c>
      <c r="Q460" s="73" t="s">
        <v>7492</v>
      </c>
      <c r="R460" s="73">
        <v>4</v>
      </c>
      <c r="S460" s="73" t="s">
        <v>2631</v>
      </c>
      <c r="T460" s="73"/>
      <c r="U460" s="73" t="s">
        <v>7536</v>
      </c>
      <c r="V460" s="73"/>
      <c r="W460" s="73"/>
      <c r="X460" s="73"/>
      <c r="Y460" s="73"/>
      <c r="Z460" s="73" t="s">
        <v>6</v>
      </c>
      <c r="AA460" s="73"/>
      <c r="AB460" s="75">
        <v>0.5</v>
      </c>
      <c r="AC460" s="73" t="s">
        <v>497</v>
      </c>
      <c r="AD460" s="73"/>
      <c r="AE460" s="73"/>
      <c r="AF460" s="73"/>
      <c r="AG460" s="73"/>
      <c r="AH460" s="73" t="s">
        <v>0</v>
      </c>
      <c r="AI460" s="73"/>
      <c r="AJ460" s="73"/>
      <c r="AK460" s="73" t="s">
        <v>357</v>
      </c>
      <c r="AL460" s="73" t="s">
        <v>7495</v>
      </c>
      <c r="AM460" s="73"/>
      <c r="AN460" s="73" t="s">
        <v>7837</v>
      </c>
      <c r="AO460" s="73" t="s">
        <v>497</v>
      </c>
      <c r="AP460" s="73" t="s">
        <v>497</v>
      </c>
      <c r="AQ460" s="73"/>
      <c r="AR460" s="73"/>
      <c r="AS460" s="73"/>
      <c r="AT460" s="73"/>
      <c r="AU460" s="73"/>
      <c r="AV460" s="73" t="s">
        <v>7544</v>
      </c>
      <c r="AW460" s="73"/>
      <c r="AX460" s="73"/>
      <c r="AY460" s="73">
        <v>0</v>
      </c>
      <c r="AZ460" s="73"/>
      <c r="BA460" s="73">
        <v>0</v>
      </c>
      <c r="BB460" s="73"/>
      <c r="BC460" s="73"/>
      <c r="BD460" s="73"/>
      <c r="BE460" s="73"/>
      <c r="BF460" s="73"/>
      <c r="BG460" s="73"/>
      <c r="BH460" s="76"/>
    </row>
    <row r="461" spans="1:60" x14ac:dyDescent="0.25">
      <c r="A461" s="72">
        <v>424</v>
      </c>
      <c r="B461" s="73">
        <v>1965</v>
      </c>
      <c r="C461" s="73" t="s">
        <v>1064</v>
      </c>
      <c r="D461" s="73" t="s">
        <v>8020</v>
      </c>
      <c r="E461" s="73" t="s">
        <v>8021</v>
      </c>
      <c r="F461" s="73" t="s">
        <v>8022</v>
      </c>
      <c r="G461" s="73" t="s">
        <v>8217</v>
      </c>
      <c r="H461" s="74">
        <v>23854</v>
      </c>
      <c r="I461" s="73"/>
      <c r="J461" s="73"/>
      <c r="K461" s="73"/>
      <c r="L461" s="73"/>
      <c r="M461" s="73"/>
      <c r="N461" s="73" t="s">
        <v>7541</v>
      </c>
      <c r="O461" s="73" t="s">
        <v>7556</v>
      </c>
      <c r="P461" s="73"/>
      <c r="Q461" s="73"/>
      <c r="R461" s="73">
        <v>0</v>
      </c>
      <c r="S461" s="73"/>
      <c r="T461" s="73"/>
      <c r="U461" s="73" t="s">
        <v>7557</v>
      </c>
      <c r="V461" s="73"/>
      <c r="W461" s="73"/>
      <c r="X461" s="73"/>
      <c r="Y461" s="73"/>
      <c r="Z461" s="73"/>
      <c r="AA461" s="73"/>
      <c r="AB461" s="75">
        <v>0.5</v>
      </c>
      <c r="AC461" s="73"/>
      <c r="AD461" s="73"/>
      <c r="AE461" s="73"/>
      <c r="AF461" s="73"/>
      <c r="AG461" s="73"/>
      <c r="AH461" s="73"/>
      <c r="AI461" s="73"/>
      <c r="AJ461" s="73" t="s">
        <v>349</v>
      </c>
      <c r="AK461" s="73" t="s">
        <v>307</v>
      </c>
      <c r="AL461" s="73" t="s">
        <v>7495</v>
      </c>
      <c r="AM461" s="73" t="s">
        <v>310</v>
      </c>
      <c r="AN461" s="73" t="s">
        <v>7842</v>
      </c>
      <c r="AO461" s="73" t="s">
        <v>497</v>
      </c>
      <c r="AP461" s="73" t="s">
        <v>497</v>
      </c>
      <c r="AQ461" s="73"/>
      <c r="AR461" s="73"/>
      <c r="AS461" s="73"/>
      <c r="AT461" s="73"/>
      <c r="AU461" s="73"/>
      <c r="AV461" s="73"/>
      <c r="AW461" s="73"/>
      <c r="AX461" s="73"/>
      <c r="AY461" s="73">
        <v>0</v>
      </c>
      <c r="AZ461" s="73"/>
      <c r="BA461" s="73">
        <v>0</v>
      </c>
      <c r="BB461" s="73"/>
      <c r="BC461" s="73"/>
      <c r="BD461" s="73"/>
      <c r="BE461" s="73"/>
      <c r="BF461" s="73"/>
      <c r="BG461" s="73"/>
      <c r="BH461" s="76"/>
    </row>
    <row r="462" spans="1:60" x14ac:dyDescent="0.25">
      <c r="A462" s="72">
        <v>425</v>
      </c>
      <c r="B462" s="73">
        <v>1965</v>
      </c>
      <c r="C462" s="73" t="s">
        <v>1064</v>
      </c>
      <c r="D462" s="73" t="s">
        <v>7488</v>
      </c>
      <c r="E462" s="73"/>
      <c r="F462" s="73" t="s">
        <v>8023</v>
      </c>
      <c r="G462" s="73" t="s">
        <v>8217</v>
      </c>
      <c r="H462" s="74">
        <v>23854</v>
      </c>
      <c r="I462" s="73"/>
      <c r="J462" s="73"/>
      <c r="K462" s="73"/>
      <c r="L462" s="73"/>
      <c r="M462" s="73"/>
      <c r="N462" s="73" t="s">
        <v>7541</v>
      </c>
      <c r="O462" s="73" t="s">
        <v>7556</v>
      </c>
      <c r="P462" s="73" t="s">
        <v>4679</v>
      </c>
      <c r="Q462" s="73" t="s">
        <v>7654</v>
      </c>
      <c r="R462" s="73">
        <v>0</v>
      </c>
      <c r="S462" s="73"/>
      <c r="T462" s="73"/>
      <c r="U462" s="73" t="s">
        <v>7557</v>
      </c>
      <c r="V462" s="73"/>
      <c r="W462" s="73"/>
      <c r="X462" s="73"/>
      <c r="Y462" s="73"/>
      <c r="Z462" s="73"/>
      <c r="AA462" s="73"/>
      <c r="AB462" s="75">
        <v>0.5</v>
      </c>
      <c r="AC462" s="73"/>
      <c r="AD462" s="73"/>
      <c r="AE462" s="73"/>
      <c r="AF462" s="73"/>
      <c r="AG462" s="73"/>
      <c r="AH462" s="73"/>
      <c r="AI462" s="73"/>
      <c r="AJ462" s="73"/>
      <c r="AK462" s="73" t="s">
        <v>31</v>
      </c>
      <c r="AL462" s="73" t="s">
        <v>7506</v>
      </c>
      <c r="AM462" s="73" t="s">
        <v>310</v>
      </c>
      <c r="AN462" s="73" t="s">
        <v>8024</v>
      </c>
      <c r="AO462" s="73"/>
      <c r="AP462" s="73"/>
      <c r="AQ462" s="73"/>
      <c r="AR462" s="73"/>
      <c r="AS462" s="73"/>
      <c r="AT462" s="73"/>
      <c r="AU462" s="73"/>
      <c r="AV462" s="73"/>
      <c r="AW462" s="73"/>
      <c r="AX462" s="73"/>
      <c r="AY462" s="73">
        <v>0</v>
      </c>
      <c r="AZ462" s="73"/>
      <c r="BA462" s="73">
        <v>0</v>
      </c>
      <c r="BB462" s="73"/>
      <c r="BC462" s="73"/>
      <c r="BD462" s="73"/>
      <c r="BE462" s="73"/>
      <c r="BF462" s="73"/>
      <c r="BG462" s="73"/>
      <c r="BH462" s="76"/>
    </row>
    <row r="463" spans="1:60" x14ac:dyDescent="0.25">
      <c r="A463" s="72">
        <v>2</v>
      </c>
      <c r="B463" s="73">
        <v>1959</v>
      </c>
      <c r="C463" s="73" t="s">
        <v>6464</v>
      </c>
      <c r="D463" s="73" t="s">
        <v>7488</v>
      </c>
      <c r="E463" s="73"/>
      <c r="F463" s="73"/>
      <c r="G463" s="73" t="s">
        <v>8025</v>
      </c>
      <c r="H463" s="74">
        <v>21683</v>
      </c>
      <c r="I463" s="73" t="s">
        <v>7578</v>
      </c>
      <c r="J463" s="73"/>
      <c r="K463" s="73">
        <v>25.5</v>
      </c>
      <c r="L463" s="73"/>
      <c r="M463" s="73"/>
      <c r="N463" s="73" t="s">
        <v>4679</v>
      </c>
      <c r="O463" s="73" t="s">
        <v>2696</v>
      </c>
      <c r="P463" s="73" t="s">
        <v>4679</v>
      </c>
      <c r="Q463" s="73"/>
      <c r="R463" s="73">
        <v>0</v>
      </c>
      <c r="S463" s="73"/>
      <c r="T463" s="73"/>
      <c r="U463" s="73" t="s">
        <v>7490</v>
      </c>
      <c r="V463" s="73"/>
      <c r="W463" s="73"/>
      <c r="X463" s="73"/>
      <c r="Y463" s="73"/>
      <c r="Z463" s="73" t="s">
        <v>7493</v>
      </c>
      <c r="AA463" s="73"/>
      <c r="AB463" s="75">
        <v>0.5</v>
      </c>
      <c r="AC463" s="73" t="s">
        <v>497</v>
      </c>
      <c r="AD463" s="73"/>
      <c r="AE463" s="73"/>
      <c r="AF463" s="73" t="s">
        <v>131</v>
      </c>
      <c r="AG463" s="73" t="s">
        <v>131</v>
      </c>
      <c r="AH463" s="73" t="s">
        <v>310</v>
      </c>
      <c r="AI463" s="73"/>
      <c r="AJ463" s="73"/>
      <c r="AK463" s="73" t="s">
        <v>1340</v>
      </c>
      <c r="AL463" s="73" t="s">
        <v>7495</v>
      </c>
      <c r="AM463" s="73"/>
      <c r="AN463" s="73"/>
      <c r="AO463" s="73" t="s">
        <v>497</v>
      </c>
      <c r="AP463" s="73" t="s">
        <v>497</v>
      </c>
      <c r="AQ463" s="73"/>
      <c r="AR463" s="73" t="s">
        <v>7563</v>
      </c>
      <c r="AS463" s="73"/>
      <c r="AT463" s="73"/>
      <c r="AU463" s="73" t="s">
        <v>7497</v>
      </c>
      <c r="AV463" s="73" t="s">
        <v>6</v>
      </c>
      <c r="AW463" s="73" t="s">
        <v>2915</v>
      </c>
      <c r="AX463" s="73" t="s">
        <v>980</v>
      </c>
      <c r="AY463" s="73">
        <v>7</v>
      </c>
      <c r="AZ463" s="73" t="s">
        <v>7498</v>
      </c>
      <c r="BA463" s="73">
        <v>1</v>
      </c>
      <c r="BB463" s="73" t="s">
        <v>7605</v>
      </c>
      <c r="BC463" s="73"/>
      <c r="BD463" s="73" t="s">
        <v>7509</v>
      </c>
      <c r="BE463" s="73" t="s">
        <v>7566</v>
      </c>
      <c r="BF463" s="73" t="s">
        <v>7510</v>
      </c>
      <c r="BG463" s="73"/>
      <c r="BH463" s="76"/>
    </row>
    <row r="464" spans="1:60" x14ac:dyDescent="0.25">
      <c r="A464" s="72">
        <v>188</v>
      </c>
      <c r="B464" s="73">
        <v>1962</v>
      </c>
      <c r="C464" s="73" t="s">
        <v>6464</v>
      </c>
      <c r="D464" s="73" t="s">
        <v>7648</v>
      </c>
      <c r="E464" s="73" t="s">
        <v>8238</v>
      </c>
      <c r="F464" s="73" t="s">
        <v>8401</v>
      </c>
      <c r="G464" s="73" t="s">
        <v>8026</v>
      </c>
      <c r="H464" s="74">
        <v>22824</v>
      </c>
      <c r="I464" s="73" t="s">
        <v>8027</v>
      </c>
      <c r="J464" s="73"/>
      <c r="K464" s="73" t="s">
        <v>2037</v>
      </c>
      <c r="L464" s="73"/>
      <c r="M464" s="73"/>
      <c r="N464" s="73" t="s">
        <v>4679</v>
      </c>
      <c r="O464" s="73" t="s">
        <v>2696</v>
      </c>
      <c r="P464" s="73" t="s">
        <v>4679</v>
      </c>
      <c r="Q464" s="73" t="s">
        <v>7492</v>
      </c>
      <c r="R464" s="73">
        <v>4</v>
      </c>
      <c r="S464" s="73" t="s">
        <v>2631</v>
      </c>
      <c r="T464" s="73"/>
      <c r="U464" s="73" t="s">
        <v>7490</v>
      </c>
      <c r="V464" s="73"/>
      <c r="W464" s="73"/>
      <c r="X464" s="73"/>
      <c r="Y464" s="73"/>
      <c r="Z464" s="73"/>
      <c r="AA464" s="73"/>
      <c r="AB464" s="75">
        <v>0.5</v>
      </c>
      <c r="AC464" s="73" t="s">
        <v>497</v>
      </c>
      <c r="AD464" s="73" t="s">
        <v>7498</v>
      </c>
      <c r="AE464" s="73"/>
      <c r="AF464" s="73" t="s">
        <v>131</v>
      </c>
      <c r="AG464" s="73" t="s">
        <v>131</v>
      </c>
      <c r="AH464" s="73" t="s">
        <v>497</v>
      </c>
      <c r="AI464" s="73"/>
      <c r="AJ464" s="73"/>
      <c r="AK464" s="73" t="s">
        <v>135</v>
      </c>
      <c r="AL464" s="73" t="s">
        <v>7495</v>
      </c>
      <c r="AM464" s="73" t="s">
        <v>310</v>
      </c>
      <c r="AN464" s="73" t="s">
        <v>7869</v>
      </c>
      <c r="AO464" s="73" t="s">
        <v>497</v>
      </c>
      <c r="AP464" s="73" t="s">
        <v>497</v>
      </c>
      <c r="AQ464" s="73"/>
      <c r="AR464" s="73"/>
      <c r="AS464" s="73" t="s">
        <v>497</v>
      </c>
      <c r="AT464" s="73"/>
      <c r="AU464" s="73" t="s">
        <v>7505</v>
      </c>
      <c r="AV464" s="73" t="s">
        <v>2915</v>
      </c>
      <c r="AW464" s="73" t="s">
        <v>6</v>
      </c>
      <c r="AX464" s="73" t="s">
        <v>2915</v>
      </c>
      <c r="AY464" s="73">
        <v>0</v>
      </c>
      <c r="AZ464" s="73"/>
      <c r="BA464" s="73">
        <v>1</v>
      </c>
      <c r="BB464" s="73" t="s">
        <v>7508</v>
      </c>
      <c r="BC464" s="73"/>
      <c r="BD464" s="73" t="s">
        <v>7509</v>
      </c>
      <c r="BE464" s="73" t="s">
        <v>7566</v>
      </c>
      <c r="BF464" s="73" t="s">
        <v>7510</v>
      </c>
      <c r="BG464" s="73" t="s">
        <v>7652</v>
      </c>
      <c r="BH464" s="76"/>
    </row>
    <row r="465" spans="1:60" x14ac:dyDescent="0.25">
      <c r="A465" s="72">
        <v>189</v>
      </c>
      <c r="B465" s="73">
        <v>1962</v>
      </c>
      <c r="C465" s="73" t="s">
        <v>6464</v>
      </c>
      <c r="D465" s="73" t="s">
        <v>7648</v>
      </c>
      <c r="E465" s="73" t="s">
        <v>8238</v>
      </c>
      <c r="F465" s="73" t="s">
        <v>8401</v>
      </c>
      <c r="G465" s="73" t="s">
        <v>8026</v>
      </c>
      <c r="H465" s="74">
        <v>22824</v>
      </c>
      <c r="I465" s="73" t="s">
        <v>8013</v>
      </c>
      <c r="J465" s="73"/>
      <c r="K465" s="73">
        <v>27.5</v>
      </c>
      <c r="L465" s="73"/>
      <c r="M465" s="73"/>
      <c r="N465" s="73" t="s">
        <v>4679</v>
      </c>
      <c r="O465" s="73" t="s">
        <v>2696</v>
      </c>
      <c r="P465" s="73" t="s">
        <v>4679</v>
      </c>
      <c r="Q465" s="73" t="s">
        <v>7492</v>
      </c>
      <c r="R465" s="73">
        <v>4</v>
      </c>
      <c r="S465" s="73" t="s">
        <v>7516</v>
      </c>
      <c r="T465" s="73"/>
      <c r="U465" s="73" t="s">
        <v>7490</v>
      </c>
      <c r="V465" s="73"/>
      <c r="W465" s="73"/>
      <c r="X465" s="73"/>
      <c r="Y465" s="73"/>
      <c r="Z465" s="73" t="s">
        <v>6</v>
      </c>
      <c r="AA465" s="73"/>
      <c r="AB465" s="75">
        <v>0.5</v>
      </c>
      <c r="AC465" s="73" t="s">
        <v>497</v>
      </c>
      <c r="AD465" s="73" t="s">
        <v>7498</v>
      </c>
      <c r="AE465" s="73"/>
      <c r="AF465" s="73" t="s">
        <v>3</v>
      </c>
      <c r="AG465" s="73" t="s">
        <v>3</v>
      </c>
      <c r="AH465" s="73" t="s">
        <v>62</v>
      </c>
      <c r="AI465" s="73"/>
      <c r="AJ465" s="73"/>
      <c r="AK465" s="73" t="s">
        <v>822</v>
      </c>
      <c r="AL465" s="73" t="s">
        <v>7495</v>
      </c>
      <c r="AM465" s="73" t="s">
        <v>310</v>
      </c>
      <c r="AN465" s="73" t="s">
        <v>7936</v>
      </c>
      <c r="AO465" s="73" t="s">
        <v>497</v>
      </c>
      <c r="AP465" s="73" t="s">
        <v>497</v>
      </c>
      <c r="AQ465" s="73"/>
      <c r="AR465" s="73" t="s">
        <v>7563</v>
      </c>
      <c r="AS465" s="73"/>
      <c r="AT465" s="73" t="s">
        <v>7504</v>
      </c>
      <c r="AU465" s="73" t="s">
        <v>7521</v>
      </c>
      <c r="AV465" s="73" t="s">
        <v>2915</v>
      </c>
      <c r="AW465" s="73" t="s">
        <v>2915</v>
      </c>
      <c r="AX465" s="73" t="s">
        <v>980</v>
      </c>
      <c r="AY465" s="73">
        <v>34</v>
      </c>
      <c r="AZ465" s="73" t="s">
        <v>7498</v>
      </c>
      <c r="BA465" s="73">
        <v>1</v>
      </c>
      <c r="BB465" s="73" t="s">
        <v>7515</v>
      </c>
      <c r="BC465" s="73"/>
      <c r="BD465" s="73" t="s">
        <v>7509</v>
      </c>
      <c r="BE465" s="73" t="s">
        <v>7652</v>
      </c>
      <c r="BF465" s="73" t="s">
        <v>7512</v>
      </c>
      <c r="BG465" s="73" t="s">
        <v>16</v>
      </c>
      <c r="BH465" s="76" t="s">
        <v>7510</v>
      </c>
    </row>
    <row r="466" spans="1:60" x14ac:dyDescent="0.25">
      <c r="A466" s="72">
        <v>191</v>
      </c>
      <c r="B466" s="73">
        <v>1962</v>
      </c>
      <c r="C466" s="73" t="s">
        <v>6464</v>
      </c>
      <c r="D466" s="73" t="s">
        <v>8182</v>
      </c>
      <c r="E466" s="73" t="s">
        <v>8176</v>
      </c>
      <c r="F466" s="73" t="s">
        <v>8028</v>
      </c>
      <c r="G466" s="73" t="s">
        <v>8029</v>
      </c>
      <c r="H466" s="74">
        <v>22825</v>
      </c>
      <c r="I466" s="73" t="s">
        <v>7706</v>
      </c>
      <c r="J466" s="73"/>
      <c r="K466" s="73">
        <v>26.5</v>
      </c>
      <c r="L466" s="73"/>
      <c r="M466" s="73"/>
      <c r="N466" s="73" t="s">
        <v>4679</v>
      </c>
      <c r="O466" s="73" t="s">
        <v>2696</v>
      </c>
      <c r="P466" s="73" t="s">
        <v>4679</v>
      </c>
      <c r="Q466" s="73" t="s">
        <v>7492</v>
      </c>
      <c r="R466" s="73">
        <v>4</v>
      </c>
      <c r="S466" s="73" t="s">
        <v>2631</v>
      </c>
      <c r="T466" s="73" t="s">
        <v>7680</v>
      </c>
      <c r="U466" s="73" t="s">
        <v>7490</v>
      </c>
      <c r="V466" s="73"/>
      <c r="W466" s="73"/>
      <c r="X466" s="73"/>
      <c r="Y466" s="73"/>
      <c r="Z466" s="73" t="s">
        <v>6</v>
      </c>
      <c r="AA466" s="73"/>
      <c r="AB466" s="75">
        <v>0.5</v>
      </c>
      <c r="AC466" s="73" t="s">
        <v>3</v>
      </c>
      <c r="AD466" s="73"/>
      <c r="AE466" s="73"/>
      <c r="AF466" s="73" t="s">
        <v>310</v>
      </c>
      <c r="AG466" s="73" t="s">
        <v>310</v>
      </c>
      <c r="AH466" s="73" t="s">
        <v>62</v>
      </c>
      <c r="AI466" s="73"/>
      <c r="AJ466" s="73" t="s">
        <v>2037</v>
      </c>
      <c r="AK466" s="73" t="s">
        <v>426</v>
      </c>
      <c r="AL466" s="73" t="s">
        <v>7495</v>
      </c>
      <c r="AM466" s="73" t="s">
        <v>310</v>
      </c>
      <c r="AN466" s="73" t="s">
        <v>8030</v>
      </c>
      <c r="AO466" s="73" t="s">
        <v>497</v>
      </c>
      <c r="AP466" s="73" t="s">
        <v>497</v>
      </c>
      <c r="AQ466" s="73"/>
      <c r="AR466" s="73" t="s">
        <v>7563</v>
      </c>
      <c r="AS466" s="73"/>
      <c r="AT466" s="73"/>
      <c r="AU466" s="73" t="s">
        <v>339</v>
      </c>
      <c r="AV466" s="73" t="s">
        <v>6</v>
      </c>
      <c r="AW466" s="73" t="s">
        <v>6</v>
      </c>
      <c r="AX466" s="73" t="s">
        <v>980</v>
      </c>
      <c r="AY466" s="73">
        <v>12</v>
      </c>
      <c r="AZ466" s="73" t="s">
        <v>7507</v>
      </c>
      <c r="BA466" s="73">
        <v>1</v>
      </c>
      <c r="BB466" s="73" t="s">
        <v>7605</v>
      </c>
      <c r="BC466" s="73"/>
      <c r="BD466" s="73" t="s">
        <v>7509</v>
      </c>
      <c r="BE466" s="73" t="s">
        <v>7652</v>
      </c>
      <c r="BF466" s="73" t="s">
        <v>7511</v>
      </c>
      <c r="BG466" s="73" t="s">
        <v>16</v>
      </c>
      <c r="BH466" s="76"/>
    </row>
    <row r="467" spans="1:60" x14ac:dyDescent="0.25">
      <c r="A467" s="72">
        <v>192</v>
      </c>
      <c r="B467" s="73">
        <v>1962</v>
      </c>
      <c r="C467" s="73" t="s">
        <v>6464</v>
      </c>
      <c r="D467" s="73" t="s">
        <v>8182</v>
      </c>
      <c r="E467" s="73" t="s">
        <v>8176</v>
      </c>
      <c r="F467" s="73" t="s">
        <v>8028</v>
      </c>
      <c r="G467" s="73" t="s">
        <v>8029</v>
      </c>
      <c r="H467" s="74">
        <v>22825</v>
      </c>
      <c r="I467" s="73" t="s">
        <v>7758</v>
      </c>
      <c r="J467" s="73"/>
      <c r="K467" s="73" t="s">
        <v>783</v>
      </c>
      <c r="L467" s="73"/>
      <c r="M467" s="73"/>
      <c r="N467" s="73" t="s">
        <v>4679</v>
      </c>
      <c r="O467" s="73" t="s">
        <v>2696</v>
      </c>
      <c r="P467" s="73" t="s">
        <v>4679</v>
      </c>
      <c r="Q467" s="73" t="s">
        <v>7492</v>
      </c>
      <c r="R467" s="73">
        <v>4</v>
      </c>
      <c r="S467" s="73" t="s">
        <v>7603</v>
      </c>
      <c r="T467" s="73" t="s">
        <v>7680</v>
      </c>
      <c r="U467" s="73" t="s">
        <v>7490</v>
      </c>
      <c r="V467" s="73"/>
      <c r="W467" s="73"/>
      <c r="X467" s="73"/>
      <c r="Y467" s="73"/>
      <c r="Z467" s="73" t="s">
        <v>6</v>
      </c>
      <c r="AA467" s="73"/>
      <c r="AB467" s="75">
        <v>1</v>
      </c>
      <c r="AC467" s="73" t="s">
        <v>497</v>
      </c>
      <c r="AD467" s="73"/>
      <c r="AE467" s="73"/>
      <c r="AF467" s="73" t="s">
        <v>131</v>
      </c>
      <c r="AG467" s="73" t="s">
        <v>131</v>
      </c>
      <c r="AH467" s="73" t="s">
        <v>310</v>
      </c>
      <c r="AI467" s="73"/>
      <c r="AJ467" s="73"/>
      <c r="AK467" s="73" t="s">
        <v>307</v>
      </c>
      <c r="AL467" s="73" t="s">
        <v>7495</v>
      </c>
      <c r="AM467" s="73"/>
      <c r="AN467" s="73"/>
      <c r="AO467" s="73" t="s">
        <v>497</v>
      </c>
      <c r="AP467" s="73" t="s">
        <v>497</v>
      </c>
      <c r="AQ467" s="73"/>
      <c r="AR467" s="73" t="s">
        <v>7563</v>
      </c>
      <c r="AS467" s="73"/>
      <c r="AT467" s="73"/>
      <c r="AU467" s="73" t="s">
        <v>7497</v>
      </c>
      <c r="AV467" s="73" t="s">
        <v>6</v>
      </c>
      <c r="AW467" s="73" t="s">
        <v>6</v>
      </c>
      <c r="AX467" s="73" t="s">
        <v>6</v>
      </c>
      <c r="AY467" s="73">
        <v>4</v>
      </c>
      <c r="AZ467" s="73" t="s">
        <v>7498</v>
      </c>
      <c r="BA467" s="73">
        <v>1</v>
      </c>
      <c r="BB467" s="73" t="s">
        <v>7508</v>
      </c>
      <c r="BC467" s="73"/>
      <c r="BD467" s="73" t="s">
        <v>7900</v>
      </c>
      <c r="BE467" s="73" t="s">
        <v>7652</v>
      </c>
      <c r="BF467" s="73" t="s">
        <v>7566</v>
      </c>
      <c r="BG467" s="73" t="s">
        <v>7510</v>
      </c>
      <c r="BH467" s="76" t="s">
        <v>7511</v>
      </c>
    </row>
    <row r="468" spans="1:60" x14ac:dyDescent="0.25">
      <c r="A468" s="72">
        <v>193</v>
      </c>
      <c r="B468" s="73">
        <v>1962</v>
      </c>
      <c r="C468" s="73" t="s">
        <v>6464</v>
      </c>
      <c r="D468" s="73" t="s">
        <v>7488</v>
      </c>
      <c r="E468" s="73" t="s">
        <v>8239</v>
      </c>
      <c r="F468" s="73"/>
      <c r="G468" s="73" t="s">
        <v>8029</v>
      </c>
      <c r="H468" s="74">
        <v>22825</v>
      </c>
      <c r="I468" s="73" t="s">
        <v>7881</v>
      </c>
      <c r="J468" s="73"/>
      <c r="K468" s="73">
        <v>26.6</v>
      </c>
      <c r="L468" s="73"/>
      <c r="M468" s="73"/>
      <c r="N468" s="73" t="s">
        <v>4679</v>
      </c>
      <c r="O468" s="73" t="s">
        <v>2696</v>
      </c>
      <c r="P468" s="73" t="s">
        <v>980</v>
      </c>
      <c r="Q468" s="73" t="s">
        <v>7560</v>
      </c>
      <c r="R468" s="73">
        <v>3</v>
      </c>
      <c r="S468" s="73" t="s">
        <v>7720</v>
      </c>
      <c r="T468" s="73"/>
      <c r="U468" s="73" t="s">
        <v>7490</v>
      </c>
      <c r="V468" s="73"/>
      <c r="W468" s="73"/>
      <c r="X468" s="73"/>
      <c r="Y468" s="73"/>
      <c r="Z468" s="73" t="s">
        <v>6</v>
      </c>
      <c r="AA468" s="73"/>
      <c r="AB468" s="75" t="e">
        <v>#VALUE!</v>
      </c>
      <c r="AC468" s="73"/>
      <c r="AD468" s="73" t="s">
        <v>7545</v>
      </c>
      <c r="AE468" s="73"/>
      <c r="AF468" s="73" t="s">
        <v>3</v>
      </c>
      <c r="AG468" s="73" t="s">
        <v>0</v>
      </c>
      <c r="AH468" s="73" t="s">
        <v>0</v>
      </c>
      <c r="AI468" s="73"/>
      <c r="AJ468" s="73"/>
      <c r="AK468" s="73" t="s">
        <v>376</v>
      </c>
      <c r="AL468" s="73" t="s">
        <v>7495</v>
      </c>
      <c r="AM468" s="73" t="s">
        <v>310</v>
      </c>
      <c r="AN468" s="73" t="s">
        <v>7936</v>
      </c>
      <c r="AO468" s="73" t="s">
        <v>497</v>
      </c>
      <c r="AP468" s="73" t="s">
        <v>497</v>
      </c>
      <c r="AQ468" s="73"/>
      <c r="AR468" s="73" t="s">
        <v>7563</v>
      </c>
      <c r="AS468" s="73"/>
      <c r="AT468" s="73"/>
      <c r="AU468" s="73" t="s">
        <v>7497</v>
      </c>
      <c r="AV468" s="73" t="s">
        <v>6</v>
      </c>
      <c r="AW468" s="73" t="s">
        <v>6</v>
      </c>
      <c r="AX468" s="73" t="s">
        <v>6</v>
      </c>
      <c r="AY468" s="73">
        <v>7</v>
      </c>
      <c r="AZ468" s="73" t="s">
        <v>7498</v>
      </c>
      <c r="BA468" s="73">
        <v>1</v>
      </c>
      <c r="BB468" s="73" t="s">
        <v>7523</v>
      </c>
      <c r="BC468" s="73"/>
      <c r="BD468" s="73" t="s">
        <v>7509</v>
      </c>
      <c r="BE468" s="73" t="s">
        <v>7652</v>
      </c>
      <c r="BF468" s="73" t="s">
        <v>7511</v>
      </c>
      <c r="BG468" s="73" t="s">
        <v>16</v>
      </c>
      <c r="BH468" s="76"/>
    </row>
    <row r="469" spans="1:60" x14ac:dyDescent="0.25">
      <c r="A469" s="72">
        <v>444</v>
      </c>
      <c r="B469" s="73">
        <v>1965</v>
      </c>
      <c r="C469" s="73" t="s">
        <v>6464</v>
      </c>
      <c r="D469" s="73" t="s">
        <v>8031</v>
      </c>
      <c r="E469" s="73" t="s">
        <v>8032</v>
      </c>
      <c r="F469" s="73" t="s">
        <v>8033</v>
      </c>
      <c r="G469" s="73" t="s">
        <v>8353</v>
      </c>
      <c r="H469" s="74">
        <v>23895</v>
      </c>
      <c r="I469" s="73" t="s">
        <v>8034</v>
      </c>
      <c r="J469" s="73"/>
      <c r="K469" s="73" t="s">
        <v>783</v>
      </c>
      <c r="L469" s="73"/>
      <c r="M469" s="73"/>
      <c r="N469" s="73" t="s">
        <v>4679</v>
      </c>
      <c r="O469" s="73" t="s">
        <v>2696</v>
      </c>
      <c r="P469" s="73" t="s">
        <v>4679</v>
      </c>
      <c r="Q469" s="73" t="s">
        <v>7492</v>
      </c>
      <c r="R469" s="73">
        <v>4</v>
      </c>
      <c r="S469" s="73" t="s">
        <v>2631</v>
      </c>
      <c r="T469" s="73"/>
      <c r="U469" s="73" t="s">
        <v>7490</v>
      </c>
      <c r="V469" s="73"/>
      <c r="W469" s="73"/>
      <c r="X469" s="73"/>
      <c r="Y469" s="73"/>
      <c r="Z469" s="73" t="s">
        <v>6</v>
      </c>
      <c r="AA469" s="73"/>
      <c r="AB469" s="75">
        <v>1</v>
      </c>
      <c r="AC469" s="73" t="s">
        <v>497</v>
      </c>
      <c r="AD469" s="73"/>
      <c r="AE469" s="73"/>
      <c r="AF469" s="73" t="s">
        <v>3</v>
      </c>
      <c r="AG469" s="73" t="s">
        <v>131</v>
      </c>
      <c r="AH469" s="73" t="s">
        <v>131</v>
      </c>
      <c r="AI469" s="73"/>
      <c r="AJ469" s="73"/>
      <c r="AK469" s="73" t="s">
        <v>332</v>
      </c>
      <c r="AL469" s="73" t="s">
        <v>7495</v>
      </c>
      <c r="AM469" s="73"/>
      <c r="AN469" s="73" t="s">
        <v>8035</v>
      </c>
      <c r="AO469" s="73" t="s">
        <v>497</v>
      </c>
      <c r="AP469" s="73" t="s">
        <v>497</v>
      </c>
      <c r="AQ469" s="73"/>
      <c r="AR469" s="73" t="s">
        <v>7563</v>
      </c>
      <c r="AS469" s="73"/>
      <c r="AT469" s="73"/>
      <c r="AU469" s="73" t="s">
        <v>7497</v>
      </c>
      <c r="AV469" s="73" t="s">
        <v>6</v>
      </c>
      <c r="AW469" s="73" t="s">
        <v>980</v>
      </c>
      <c r="AX469" s="73" t="s">
        <v>6</v>
      </c>
      <c r="AY469" s="73">
        <v>7</v>
      </c>
      <c r="AZ469" s="73" t="s">
        <v>7545</v>
      </c>
      <c r="BA469" s="73">
        <v>1</v>
      </c>
      <c r="BB469" s="73" t="s">
        <v>7515</v>
      </c>
      <c r="BC469" s="73"/>
      <c r="BD469" s="73" t="s">
        <v>7509</v>
      </c>
      <c r="BE469" s="73" t="s">
        <v>7566</v>
      </c>
      <c r="BF469" s="73" t="s">
        <v>7511</v>
      </c>
      <c r="BG469" s="73"/>
      <c r="BH469" s="76"/>
    </row>
    <row r="470" spans="1:60" x14ac:dyDescent="0.25">
      <c r="A470" s="72">
        <v>445</v>
      </c>
      <c r="B470" s="73">
        <v>1965</v>
      </c>
      <c r="C470" s="73" t="s">
        <v>6464</v>
      </c>
      <c r="D470" s="73" t="s">
        <v>8031</v>
      </c>
      <c r="E470" s="73" t="s">
        <v>8032</v>
      </c>
      <c r="F470" s="73" t="s">
        <v>8033</v>
      </c>
      <c r="G470" s="73" t="s">
        <v>8326</v>
      </c>
      <c r="H470" s="74">
        <v>23895</v>
      </c>
      <c r="I470" s="73" t="s">
        <v>8034</v>
      </c>
      <c r="J470" s="73"/>
      <c r="K470" s="73" t="s">
        <v>783</v>
      </c>
      <c r="L470" s="73"/>
      <c r="M470" s="73"/>
      <c r="N470" s="73" t="s">
        <v>4679</v>
      </c>
      <c r="O470" s="73" t="s">
        <v>2696</v>
      </c>
      <c r="P470" s="73"/>
      <c r="Q470" s="73"/>
      <c r="R470" s="73">
        <v>0</v>
      </c>
      <c r="S470" s="73"/>
      <c r="T470" s="73"/>
      <c r="U470" s="73" t="s">
        <v>7490</v>
      </c>
      <c r="V470" s="73"/>
      <c r="W470" s="73"/>
      <c r="X470" s="73"/>
      <c r="Y470" s="73"/>
      <c r="Z470" s="73" t="s">
        <v>6</v>
      </c>
      <c r="AA470" s="73"/>
      <c r="AB470" s="75">
        <v>2</v>
      </c>
      <c r="AC470" s="73"/>
      <c r="AD470" s="73"/>
      <c r="AE470" s="73"/>
      <c r="AF470" s="73"/>
      <c r="AG470" s="73"/>
      <c r="AH470" s="73"/>
      <c r="AI470" s="73"/>
      <c r="AJ470" s="73"/>
      <c r="AK470" s="73" t="s">
        <v>135</v>
      </c>
      <c r="AL470" s="73" t="s">
        <v>810</v>
      </c>
      <c r="AM470" s="73"/>
      <c r="AN470" s="73"/>
      <c r="AO470" s="73" t="s">
        <v>497</v>
      </c>
      <c r="AP470" s="73" t="s">
        <v>497</v>
      </c>
      <c r="AQ470" s="73"/>
      <c r="AR470" s="73" t="s">
        <v>7563</v>
      </c>
      <c r="AS470" s="73"/>
      <c r="AT470" s="73"/>
      <c r="AU470" s="73" t="s">
        <v>7497</v>
      </c>
      <c r="AV470" s="73" t="s">
        <v>6</v>
      </c>
      <c r="AW470" s="73" t="s">
        <v>6</v>
      </c>
      <c r="AX470" s="73" t="s">
        <v>6</v>
      </c>
      <c r="AY470" s="73">
        <v>7</v>
      </c>
      <c r="AZ470" s="73" t="s">
        <v>7498</v>
      </c>
      <c r="BA470" s="73">
        <v>1</v>
      </c>
      <c r="BB470" s="73" t="s">
        <v>7508</v>
      </c>
      <c r="BC470" s="73"/>
      <c r="BD470" s="73" t="s">
        <v>7900</v>
      </c>
      <c r="BE470" s="73"/>
      <c r="BF470" s="73"/>
      <c r="BG470" s="73"/>
      <c r="BH470" s="76"/>
    </row>
    <row r="471" spans="1:60" x14ac:dyDescent="0.25">
      <c r="A471" s="72">
        <v>446</v>
      </c>
      <c r="B471" s="73">
        <v>1965</v>
      </c>
      <c r="C471" s="73" t="s">
        <v>6464</v>
      </c>
      <c r="D471" s="73" t="s">
        <v>8031</v>
      </c>
      <c r="E471" s="73" t="s">
        <v>8032</v>
      </c>
      <c r="F471" s="73" t="s">
        <v>8033</v>
      </c>
      <c r="G471" s="73" t="s">
        <v>8354</v>
      </c>
      <c r="H471" s="74">
        <v>23900</v>
      </c>
      <c r="I471" s="73" t="s">
        <v>8036</v>
      </c>
      <c r="J471" s="73"/>
      <c r="K471" s="73">
        <v>28.5</v>
      </c>
      <c r="L471" s="73"/>
      <c r="M471" s="73"/>
      <c r="N471" s="73" t="s">
        <v>4679</v>
      </c>
      <c r="O471" s="73" t="s">
        <v>2696</v>
      </c>
      <c r="P471" s="73" t="s">
        <v>4679</v>
      </c>
      <c r="Q471" s="73" t="s">
        <v>7492</v>
      </c>
      <c r="R471" s="73">
        <v>4</v>
      </c>
      <c r="S471" s="73" t="s">
        <v>2631</v>
      </c>
      <c r="T471" s="73"/>
      <c r="U471" s="73" t="s">
        <v>7490</v>
      </c>
      <c r="V471" s="73"/>
      <c r="W471" s="73"/>
      <c r="X471" s="73"/>
      <c r="Y471" s="73"/>
      <c r="Z471" s="73" t="s">
        <v>6</v>
      </c>
      <c r="AA471" s="73"/>
      <c r="AB471" s="75">
        <v>1</v>
      </c>
      <c r="AC471" s="73" t="s">
        <v>497</v>
      </c>
      <c r="AD471" s="73"/>
      <c r="AE471" s="73"/>
      <c r="AF471" s="73" t="s">
        <v>131</v>
      </c>
      <c r="AG471" s="73" t="s">
        <v>131</v>
      </c>
      <c r="AH471" s="73" t="s">
        <v>310</v>
      </c>
      <c r="AI471" s="73"/>
      <c r="AJ471" s="73"/>
      <c r="AK471" s="73" t="s">
        <v>879</v>
      </c>
      <c r="AL471" s="73" t="s">
        <v>7495</v>
      </c>
      <c r="AM471" s="73"/>
      <c r="AN471" s="73" t="s">
        <v>8037</v>
      </c>
      <c r="AO471" s="73" t="s">
        <v>497</v>
      </c>
      <c r="AP471" s="73" t="s">
        <v>497</v>
      </c>
      <c r="AQ471" s="73"/>
      <c r="AR471" s="73"/>
      <c r="AS471" s="73"/>
      <c r="AT471" s="73"/>
      <c r="AU471" s="73" t="s">
        <v>7497</v>
      </c>
      <c r="AV471" s="73" t="s">
        <v>6</v>
      </c>
      <c r="AW471" s="73" t="s">
        <v>6</v>
      </c>
      <c r="AX471" s="73" t="s">
        <v>6</v>
      </c>
      <c r="AY471" s="73">
        <v>6</v>
      </c>
      <c r="AZ471" s="73" t="s">
        <v>7498</v>
      </c>
      <c r="BA471" s="73">
        <v>1</v>
      </c>
      <c r="BB471" s="73" t="s">
        <v>7605</v>
      </c>
      <c r="BC471" s="73"/>
      <c r="BD471" s="73" t="s">
        <v>7509</v>
      </c>
      <c r="BE471" s="73" t="s">
        <v>7566</v>
      </c>
      <c r="BF471" s="73" t="s">
        <v>16</v>
      </c>
      <c r="BG471" s="73" t="s">
        <v>7511</v>
      </c>
      <c r="BH471" s="76"/>
    </row>
    <row r="472" spans="1:60" x14ac:dyDescent="0.25">
      <c r="A472" s="72">
        <v>447</v>
      </c>
      <c r="B472" s="73">
        <v>1965</v>
      </c>
      <c r="C472" s="73" t="s">
        <v>6464</v>
      </c>
      <c r="D472" s="73" t="s">
        <v>8031</v>
      </c>
      <c r="E472" s="73" t="s">
        <v>8032</v>
      </c>
      <c r="F472" s="73" t="s">
        <v>8033</v>
      </c>
      <c r="G472" s="73" t="s">
        <v>8354</v>
      </c>
      <c r="H472" s="74">
        <v>23896</v>
      </c>
      <c r="I472" s="73" t="s">
        <v>8036</v>
      </c>
      <c r="J472" s="73"/>
      <c r="K472" s="73">
        <v>28.5</v>
      </c>
      <c r="L472" s="73"/>
      <c r="M472" s="73"/>
      <c r="N472" s="73" t="s">
        <v>4679</v>
      </c>
      <c r="O472" s="73" t="s">
        <v>2696</v>
      </c>
      <c r="P472" s="73"/>
      <c r="Q472" s="73"/>
      <c r="R472" s="73">
        <v>0</v>
      </c>
      <c r="S472" s="73"/>
      <c r="T472" s="73"/>
      <c r="U472" s="73" t="s">
        <v>7490</v>
      </c>
      <c r="V472" s="73"/>
      <c r="W472" s="73"/>
      <c r="X472" s="73"/>
      <c r="Y472" s="73"/>
      <c r="Z472" s="73" t="s">
        <v>6</v>
      </c>
      <c r="AA472" s="73"/>
      <c r="AB472" s="75">
        <v>1</v>
      </c>
      <c r="AC472" s="73" t="s">
        <v>497</v>
      </c>
      <c r="AD472" s="73"/>
      <c r="AE472" s="73"/>
      <c r="AF472" s="73" t="s">
        <v>131</v>
      </c>
      <c r="AG472" s="73" t="s">
        <v>131</v>
      </c>
      <c r="AH472" s="73" t="s">
        <v>310</v>
      </c>
      <c r="AI472" s="73"/>
      <c r="AJ472" s="73"/>
      <c r="AK472" s="73" t="s">
        <v>556</v>
      </c>
      <c r="AL472" s="73" t="s">
        <v>7495</v>
      </c>
      <c r="AM472" s="73"/>
      <c r="AN472" s="73" t="s">
        <v>8037</v>
      </c>
      <c r="AO472" s="73" t="s">
        <v>497</v>
      </c>
      <c r="AP472" s="73" t="s">
        <v>497</v>
      </c>
      <c r="AQ472" s="73"/>
      <c r="AR472" s="73" t="s">
        <v>7563</v>
      </c>
      <c r="AS472" s="73"/>
      <c r="AT472" s="73"/>
      <c r="AU472" s="73" t="s">
        <v>7497</v>
      </c>
      <c r="AV472" s="73" t="s">
        <v>6</v>
      </c>
      <c r="AW472" s="73" t="s">
        <v>6</v>
      </c>
      <c r="AX472" s="73" t="s">
        <v>6</v>
      </c>
      <c r="AY472" s="73">
        <v>6</v>
      </c>
      <c r="AZ472" s="73" t="s">
        <v>7498</v>
      </c>
      <c r="BA472" s="73">
        <v>1</v>
      </c>
      <c r="BB472" s="73" t="s">
        <v>7508</v>
      </c>
      <c r="BC472" s="73"/>
      <c r="BD472" s="73" t="s">
        <v>7509</v>
      </c>
      <c r="BE472" s="73" t="s">
        <v>7566</v>
      </c>
      <c r="BF472" s="73" t="s">
        <v>16</v>
      </c>
      <c r="BG472" s="73" t="s">
        <v>7511</v>
      </c>
      <c r="BH472" s="76"/>
    </row>
    <row r="473" spans="1:60" x14ac:dyDescent="0.25">
      <c r="A473" s="72">
        <v>448</v>
      </c>
      <c r="B473" s="73">
        <v>1965</v>
      </c>
      <c r="C473" s="73" t="s">
        <v>6464</v>
      </c>
      <c r="D473" s="73" t="s">
        <v>8031</v>
      </c>
      <c r="E473" s="73" t="s">
        <v>8032</v>
      </c>
      <c r="F473" s="73" t="s">
        <v>8038</v>
      </c>
      <c r="G473" s="73" t="s">
        <v>8354</v>
      </c>
      <c r="H473" s="74">
        <v>23896</v>
      </c>
      <c r="I473" s="73" t="s">
        <v>8039</v>
      </c>
      <c r="J473" s="73"/>
      <c r="K473" s="73" t="s">
        <v>2037</v>
      </c>
      <c r="L473" s="73"/>
      <c r="M473" s="73"/>
      <c r="N473" s="73" t="s">
        <v>4679</v>
      </c>
      <c r="O473" s="73" t="s">
        <v>2696</v>
      </c>
      <c r="P473" s="73" t="s">
        <v>4679</v>
      </c>
      <c r="Q473" s="73" t="s">
        <v>7492</v>
      </c>
      <c r="R473" s="73">
        <v>4</v>
      </c>
      <c r="S473" s="73" t="s">
        <v>2631</v>
      </c>
      <c r="T473" s="73"/>
      <c r="U473" s="73" t="s">
        <v>7490</v>
      </c>
      <c r="V473" s="73"/>
      <c r="W473" s="73"/>
      <c r="X473" s="73"/>
      <c r="Y473" s="73"/>
      <c r="Z473" s="73" t="s">
        <v>6</v>
      </c>
      <c r="AA473" s="73"/>
      <c r="AB473" s="75">
        <v>1</v>
      </c>
      <c r="AC473" s="73" t="s">
        <v>497</v>
      </c>
      <c r="AD473" s="73"/>
      <c r="AE473" s="73"/>
      <c r="AF473" s="73"/>
      <c r="AG473" s="73"/>
      <c r="AH473" s="73"/>
      <c r="AI473" s="73"/>
      <c r="AJ473" s="73"/>
      <c r="AK473" s="73" t="s">
        <v>556</v>
      </c>
      <c r="AL473" s="73" t="s">
        <v>7495</v>
      </c>
      <c r="AM473" s="73"/>
      <c r="AN473" s="73"/>
      <c r="AO473" s="73" t="s">
        <v>497</v>
      </c>
      <c r="AP473" s="73" t="s">
        <v>497</v>
      </c>
      <c r="AQ473" s="73"/>
      <c r="AR473" s="73" t="s">
        <v>7563</v>
      </c>
      <c r="AS473" s="73"/>
      <c r="AT473" s="73"/>
      <c r="AU473" s="73" t="s">
        <v>7497</v>
      </c>
      <c r="AV473" s="73" t="s">
        <v>6</v>
      </c>
      <c r="AW473" s="73" t="s">
        <v>980</v>
      </c>
      <c r="AX473" s="73" t="s">
        <v>6</v>
      </c>
      <c r="AY473" s="73">
        <v>10</v>
      </c>
      <c r="AZ473" s="73" t="s">
        <v>7545</v>
      </c>
      <c r="BA473" s="73">
        <v>1</v>
      </c>
      <c r="BB473" s="73" t="s">
        <v>7605</v>
      </c>
      <c r="BC473" s="73"/>
      <c r="BD473" s="73" t="s">
        <v>7509</v>
      </c>
      <c r="BE473" s="73"/>
      <c r="BF473" s="73"/>
      <c r="BG473" s="73"/>
      <c r="BH473" s="76"/>
    </row>
    <row r="474" spans="1:60" x14ac:dyDescent="0.25">
      <c r="A474" s="72">
        <v>455</v>
      </c>
      <c r="B474" s="73">
        <v>1965</v>
      </c>
      <c r="C474" s="73" t="s">
        <v>6464</v>
      </c>
      <c r="D474" s="73" t="s">
        <v>8031</v>
      </c>
      <c r="E474" s="73" t="s">
        <v>8032</v>
      </c>
      <c r="F474" s="73" t="s">
        <v>8040</v>
      </c>
      <c r="G474" s="73" t="s">
        <v>8218</v>
      </c>
      <c r="H474" s="74">
        <v>24035</v>
      </c>
      <c r="I474" s="73"/>
      <c r="J474" s="73"/>
      <c r="K474" s="73"/>
      <c r="L474" s="73"/>
      <c r="M474" s="73"/>
      <c r="N474" s="73" t="s">
        <v>4679</v>
      </c>
      <c r="O474" s="73" t="s">
        <v>2637</v>
      </c>
      <c r="P474" s="73" t="s">
        <v>4679</v>
      </c>
      <c r="Q474" s="73" t="s">
        <v>7492</v>
      </c>
      <c r="R474" s="73">
        <v>4</v>
      </c>
      <c r="S474" s="73" t="s">
        <v>2631</v>
      </c>
      <c r="T474" s="73"/>
      <c r="U474" s="73" t="s">
        <v>7490</v>
      </c>
      <c r="V474" s="73"/>
      <c r="W474" s="73"/>
      <c r="X474" s="73"/>
      <c r="Y474" s="73"/>
      <c r="Z474" s="73" t="s">
        <v>6</v>
      </c>
      <c r="AA474" s="73"/>
      <c r="AB474" s="75">
        <v>1</v>
      </c>
      <c r="AC474" s="73"/>
      <c r="AD474" s="73"/>
      <c r="AE474" s="73"/>
      <c r="AF474" s="73" t="s">
        <v>3</v>
      </c>
      <c r="AG474" s="73" t="s">
        <v>3</v>
      </c>
      <c r="AH474" s="73" t="s">
        <v>62</v>
      </c>
      <c r="AI474" s="73" t="s">
        <v>310</v>
      </c>
      <c r="AJ474" s="73"/>
      <c r="AK474" s="73" t="s">
        <v>397</v>
      </c>
      <c r="AL474" s="73" t="s">
        <v>7495</v>
      </c>
      <c r="AM474" s="73"/>
      <c r="AN474" s="73"/>
      <c r="AO474" s="73"/>
      <c r="AP474" s="73"/>
      <c r="AQ474" s="73"/>
      <c r="AR474" s="73"/>
      <c r="AS474" s="73"/>
      <c r="AT474" s="73"/>
      <c r="AU474" s="73"/>
      <c r="AV474" s="73"/>
      <c r="AW474" s="73"/>
      <c r="AX474" s="73"/>
      <c r="AY474" s="73">
        <v>0</v>
      </c>
      <c r="AZ474" s="73"/>
      <c r="BA474" s="73">
        <v>0</v>
      </c>
      <c r="BB474" s="73"/>
      <c r="BC474" s="73"/>
      <c r="BD474" s="73"/>
      <c r="BE474" s="73"/>
      <c r="BF474" s="73"/>
      <c r="BG474" s="73"/>
      <c r="BH474" s="76"/>
    </row>
    <row r="475" spans="1:60" x14ac:dyDescent="0.25">
      <c r="A475" s="72">
        <v>931</v>
      </c>
      <c r="B475" s="73">
        <v>1973</v>
      </c>
      <c r="C475" s="73" t="s">
        <v>6464</v>
      </c>
      <c r="D475" s="73" t="s">
        <v>8031</v>
      </c>
      <c r="E475" s="73" t="s">
        <v>8032</v>
      </c>
      <c r="F475" s="73"/>
      <c r="G475" s="73" t="s">
        <v>8219</v>
      </c>
      <c r="H475" s="74">
        <v>26856</v>
      </c>
      <c r="I475" s="73" t="s">
        <v>8041</v>
      </c>
      <c r="J475" s="73"/>
      <c r="K475" s="73" t="s">
        <v>2156</v>
      </c>
      <c r="L475" s="73"/>
      <c r="M475" s="73"/>
      <c r="N475" s="73" t="s">
        <v>4679</v>
      </c>
      <c r="O475" s="73" t="s">
        <v>2696</v>
      </c>
      <c r="P475" s="73" t="s">
        <v>6</v>
      </c>
      <c r="Q475" s="73" t="s">
        <v>7606</v>
      </c>
      <c r="R475" s="73">
        <v>0</v>
      </c>
      <c r="S475" s="73"/>
      <c r="T475" s="73"/>
      <c r="U475" s="73" t="s">
        <v>7490</v>
      </c>
      <c r="V475" s="73" t="s">
        <v>7604</v>
      </c>
      <c r="W475" s="73" t="s">
        <v>1319</v>
      </c>
      <c r="X475" s="73"/>
      <c r="Y475" s="73"/>
      <c r="Z475" s="73"/>
      <c r="AA475" s="73"/>
      <c r="AB475" s="75">
        <v>1</v>
      </c>
      <c r="AC475" s="73" t="s">
        <v>497</v>
      </c>
      <c r="AD475" s="73" t="s">
        <v>339</v>
      </c>
      <c r="AE475" s="73"/>
      <c r="AF475" s="73"/>
      <c r="AG475" s="73"/>
      <c r="AH475" s="73"/>
      <c r="AI475" s="73"/>
      <c r="AJ475" s="73"/>
      <c r="AK475" s="73" t="s">
        <v>1133</v>
      </c>
      <c r="AL475" s="73" t="s">
        <v>7495</v>
      </c>
      <c r="AM475" s="73"/>
      <c r="AN475" s="73"/>
      <c r="AO475" s="73"/>
      <c r="AP475" s="73"/>
      <c r="AQ475" s="73"/>
      <c r="AR475" s="73"/>
      <c r="AS475" s="73"/>
      <c r="AT475" s="73"/>
      <c r="AU475" s="73"/>
      <c r="AV475" s="73"/>
      <c r="AW475" s="73"/>
      <c r="AX475" s="73"/>
      <c r="AY475" s="73">
        <v>0</v>
      </c>
      <c r="AZ475" s="73"/>
      <c r="BA475" s="73">
        <v>0</v>
      </c>
      <c r="BB475" s="73"/>
      <c r="BC475" s="73"/>
      <c r="BD475" s="73"/>
      <c r="BE475" s="73"/>
      <c r="BF475" s="73"/>
      <c r="BG475" s="73"/>
      <c r="BH475" s="76"/>
    </row>
    <row r="476" spans="1:60" x14ac:dyDescent="0.25">
      <c r="A476" s="72">
        <v>932</v>
      </c>
      <c r="B476" s="73">
        <v>1973</v>
      </c>
      <c r="C476" s="73" t="s">
        <v>6464</v>
      </c>
      <c r="D476" s="73" t="s">
        <v>8031</v>
      </c>
      <c r="E476" s="73" t="s">
        <v>8032</v>
      </c>
      <c r="F476" s="73"/>
      <c r="G476" s="73" t="s">
        <v>8219</v>
      </c>
      <c r="H476" s="74">
        <v>26856</v>
      </c>
      <c r="I476" s="73" t="s">
        <v>8041</v>
      </c>
      <c r="J476" s="73"/>
      <c r="K476" s="73" t="s">
        <v>2156</v>
      </c>
      <c r="L476" s="73"/>
      <c r="M476" s="73"/>
      <c r="N476" s="73" t="s">
        <v>4679</v>
      </c>
      <c r="O476" s="73" t="s">
        <v>2696</v>
      </c>
      <c r="P476" s="73" t="s">
        <v>6</v>
      </c>
      <c r="Q476" s="73" t="s">
        <v>7606</v>
      </c>
      <c r="R476" s="73">
        <v>1</v>
      </c>
      <c r="S476" s="73" t="s">
        <v>7585</v>
      </c>
      <c r="T476" s="73" t="s">
        <v>8042</v>
      </c>
      <c r="U476" s="73" t="s">
        <v>7490</v>
      </c>
      <c r="V476" s="73" t="s">
        <v>7604</v>
      </c>
      <c r="W476" s="73" t="s">
        <v>1319</v>
      </c>
      <c r="X476" s="73"/>
      <c r="Y476" s="73"/>
      <c r="Z476" s="73"/>
      <c r="AA476" s="73"/>
      <c r="AB476" s="75">
        <v>0.8</v>
      </c>
      <c r="AC476" s="73" t="s">
        <v>497</v>
      </c>
      <c r="AD476" s="73"/>
      <c r="AE476" s="73"/>
      <c r="AF476" s="73" t="s">
        <v>131</v>
      </c>
      <c r="AG476" s="73" t="s">
        <v>131</v>
      </c>
      <c r="AH476" s="73" t="s">
        <v>310</v>
      </c>
      <c r="AI476" s="73"/>
      <c r="AJ476" s="73"/>
      <c r="AK476" s="73" t="s">
        <v>547</v>
      </c>
      <c r="AL476" s="73" t="s">
        <v>7495</v>
      </c>
      <c r="AM476" s="73"/>
      <c r="AN476" s="73"/>
      <c r="AO476" s="73"/>
      <c r="AP476" s="73"/>
      <c r="AQ476" s="73"/>
      <c r="AR476" s="73"/>
      <c r="AS476" s="73"/>
      <c r="AT476" s="73"/>
      <c r="AU476" s="73" t="s">
        <v>7544</v>
      </c>
      <c r="AV476" s="73" t="s">
        <v>2915</v>
      </c>
      <c r="AW476" s="73" t="s">
        <v>6</v>
      </c>
      <c r="AX476" s="73" t="s">
        <v>6</v>
      </c>
      <c r="AY476" s="73">
        <v>4</v>
      </c>
      <c r="AZ476" s="73" t="s">
        <v>7507</v>
      </c>
      <c r="BA476" s="73">
        <v>1</v>
      </c>
      <c r="BB476" s="73" t="s">
        <v>7508</v>
      </c>
      <c r="BC476" s="73"/>
      <c r="BD476" s="73" t="s">
        <v>7544</v>
      </c>
      <c r="BE476" s="73" t="s">
        <v>7566</v>
      </c>
      <c r="BF476" s="73"/>
      <c r="BG476" s="73"/>
      <c r="BH476" s="76"/>
    </row>
    <row r="477" spans="1:60" x14ac:dyDescent="0.25">
      <c r="A477" s="72">
        <v>933</v>
      </c>
      <c r="B477" s="73">
        <v>1973</v>
      </c>
      <c r="C477" s="73" t="s">
        <v>6464</v>
      </c>
      <c r="D477" s="73" t="s">
        <v>8031</v>
      </c>
      <c r="E477" s="73" t="s">
        <v>8032</v>
      </c>
      <c r="F477" s="73"/>
      <c r="G477" s="73" t="s">
        <v>8219</v>
      </c>
      <c r="H477" s="74">
        <v>26857</v>
      </c>
      <c r="I477" s="73" t="s">
        <v>8041</v>
      </c>
      <c r="J477" s="73"/>
      <c r="K477" s="73" t="s">
        <v>2156</v>
      </c>
      <c r="L477" s="73"/>
      <c r="M477" s="73"/>
      <c r="N477" s="73" t="s">
        <v>4679</v>
      </c>
      <c r="O477" s="73" t="s">
        <v>2696</v>
      </c>
      <c r="P477" s="73" t="s">
        <v>6</v>
      </c>
      <c r="Q477" s="73" t="s">
        <v>8043</v>
      </c>
      <c r="R477" s="73">
        <v>1</v>
      </c>
      <c r="S477" s="73" t="s">
        <v>8043</v>
      </c>
      <c r="T477" s="73" t="s">
        <v>8042</v>
      </c>
      <c r="U477" s="73" t="s">
        <v>7490</v>
      </c>
      <c r="V477" s="73" t="s">
        <v>7604</v>
      </c>
      <c r="W477" s="73" t="s">
        <v>1319</v>
      </c>
      <c r="X477" s="73"/>
      <c r="Y477" s="73"/>
      <c r="Z477" s="73"/>
      <c r="AA477" s="73"/>
      <c r="AB477" s="75">
        <v>4</v>
      </c>
      <c r="AC477" s="73"/>
      <c r="AD477" s="73"/>
      <c r="AE477" s="73"/>
      <c r="AF477" s="73" t="s">
        <v>131</v>
      </c>
      <c r="AG477" s="73" t="s">
        <v>131</v>
      </c>
      <c r="AH477" s="73" t="s">
        <v>497</v>
      </c>
      <c r="AI477" s="73"/>
      <c r="AJ477" s="73"/>
      <c r="AK477" s="73" t="s">
        <v>1340</v>
      </c>
      <c r="AL477" s="73" t="s">
        <v>7495</v>
      </c>
      <c r="AM477" s="73"/>
      <c r="AN477" s="73"/>
      <c r="AO477" s="73"/>
      <c r="AP477" s="73"/>
      <c r="AQ477" s="73"/>
      <c r="AR477" s="73"/>
      <c r="AS477" s="73"/>
      <c r="AT477" s="73"/>
      <c r="AU477" s="73" t="s">
        <v>7505</v>
      </c>
      <c r="AV477" s="73" t="s">
        <v>2915</v>
      </c>
      <c r="AW477" s="73" t="s">
        <v>6</v>
      </c>
      <c r="AX477" s="73" t="s">
        <v>2915</v>
      </c>
      <c r="AY477" s="73">
        <v>0</v>
      </c>
      <c r="AZ477" s="73" t="s">
        <v>7498</v>
      </c>
      <c r="BA477" s="73">
        <v>1</v>
      </c>
      <c r="BB477" s="73" t="s">
        <v>7605</v>
      </c>
      <c r="BC477" s="73"/>
      <c r="BD477" s="73" t="s">
        <v>7498</v>
      </c>
      <c r="BE477" s="73" t="s">
        <v>7566</v>
      </c>
      <c r="BF477" s="73" t="s">
        <v>7510</v>
      </c>
      <c r="BG477" s="73"/>
      <c r="BH477" s="76"/>
    </row>
    <row r="478" spans="1:60" x14ac:dyDescent="0.25">
      <c r="A478" s="72">
        <v>934</v>
      </c>
      <c r="B478" s="73">
        <v>1974</v>
      </c>
      <c r="C478" s="73" t="s">
        <v>6464</v>
      </c>
      <c r="D478" s="73" t="s">
        <v>8031</v>
      </c>
      <c r="E478" s="73" t="s">
        <v>8032</v>
      </c>
      <c r="F478" s="73"/>
      <c r="G478" s="73" t="s">
        <v>8044</v>
      </c>
      <c r="H478" s="74">
        <v>27352</v>
      </c>
      <c r="I478" s="73" t="s">
        <v>8041</v>
      </c>
      <c r="J478" s="73"/>
      <c r="K478" s="73" t="s">
        <v>2156</v>
      </c>
      <c r="L478" s="73"/>
      <c r="M478" s="73"/>
      <c r="N478" s="73" t="s">
        <v>4679</v>
      </c>
      <c r="O478" s="73" t="s">
        <v>2696</v>
      </c>
      <c r="P478" s="73" t="s">
        <v>6</v>
      </c>
      <c r="Q478" s="73" t="s">
        <v>7606</v>
      </c>
      <c r="R478" s="73">
        <v>1</v>
      </c>
      <c r="S478" s="73" t="s">
        <v>7585</v>
      </c>
      <c r="T478" s="73" t="s">
        <v>8042</v>
      </c>
      <c r="U478" s="73" t="s">
        <v>7490</v>
      </c>
      <c r="V478" s="73" t="s">
        <v>7604</v>
      </c>
      <c r="W478" s="73" t="s">
        <v>1319</v>
      </c>
      <c r="X478" s="73"/>
      <c r="Y478" s="73"/>
      <c r="Z478" s="73"/>
      <c r="AA478" s="73"/>
      <c r="AB478" s="75">
        <v>0.5</v>
      </c>
      <c r="AC478" s="73"/>
      <c r="AD478" s="73"/>
      <c r="AE478" s="73"/>
      <c r="AF478" s="73"/>
      <c r="AG478" s="73"/>
      <c r="AH478" s="73"/>
      <c r="AI478" s="73"/>
      <c r="AJ478" s="73"/>
      <c r="AK478" s="73" t="s">
        <v>1133</v>
      </c>
      <c r="AL478" s="73" t="s">
        <v>7495</v>
      </c>
      <c r="AM478" s="73"/>
      <c r="AN478" s="73"/>
      <c r="AO478" s="73" t="s">
        <v>497</v>
      </c>
      <c r="AP478" s="73"/>
      <c r="AQ478" s="73"/>
      <c r="AR478" s="73"/>
      <c r="AS478" s="73"/>
      <c r="AT478" s="73"/>
      <c r="AU478" s="73" t="s">
        <v>7497</v>
      </c>
      <c r="AV478" s="73" t="s">
        <v>6</v>
      </c>
      <c r="AW478" s="73" t="s">
        <v>6</v>
      </c>
      <c r="AX478" s="73" t="s">
        <v>6</v>
      </c>
      <c r="AY478" s="73">
        <v>4</v>
      </c>
      <c r="AZ478" s="73" t="s">
        <v>7507</v>
      </c>
      <c r="BA478" s="73">
        <v>1</v>
      </c>
      <c r="BB478" s="73" t="s">
        <v>7508</v>
      </c>
      <c r="BC478" s="73"/>
      <c r="BD478" s="73" t="s">
        <v>7544</v>
      </c>
      <c r="BE478" s="73" t="s">
        <v>7566</v>
      </c>
      <c r="BF478" s="73"/>
      <c r="BG478" s="73"/>
      <c r="BH478" s="76"/>
    </row>
    <row r="479" spans="1:60" x14ac:dyDescent="0.25">
      <c r="A479" s="72">
        <v>935</v>
      </c>
      <c r="B479" s="73">
        <v>1974</v>
      </c>
      <c r="C479" s="73" t="s">
        <v>6464</v>
      </c>
      <c r="D479" s="73" t="s">
        <v>8031</v>
      </c>
      <c r="E479" s="73" t="s">
        <v>8032</v>
      </c>
      <c r="F479" s="73"/>
      <c r="G479" s="73" t="s">
        <v>8044</v>
      </c>
      <c r="H479" s="74">
        <v>27352</v>
      </c>
      <c r="I479" s="73" t="s">
        <v>8041</v>
      </c>
      <c r="J479" s="73"/>
      <c r="K479" s="73" t="s">
        <v>2156</v>
      </c>
      <c r="L479" s="73"/>
      <c r="M479" s="73"/>
      <c r="N479" s="73" t="s">
        <v>4679</v>
      </c>
      <c r="O479" s="73" t="s">
        <v>2696</v>
      </c>
      <c r="P479" s="73"/>
      <c r="Q479" s="73"/>
      <c r="R479" s="73">
        <v>0</v>
      </c>
      <c r="S479" s="73"/>
      <c r="T479" s="73"/>
      <c r="U479" s="73" t="s">
        <v>7490</v>
      </c>
      <c r="V479" s="73" t="s">
        <v>7604</v>
      </c>
      <c r="W479" s="73" t="s">
        <v>1319</v>
      </c>
      <c r="X479" s="73"/>
      <c r="Y479" s="73"/>
      <c r="Z479" s="73"/>
      <c r="AA479" s="73"/>
      <c r="AB479" s="75" t="e">
        <v>#VALUE!</v>
      </c>
      <c r="AC479" s="73" t="s">
        <v>3</v>
      </c>
      <c r="AD479" s="73"/>
      <c r="AE479" s="73"/>
      <c r="AF479" s="73" t="s">
        <v>131</v>
      </c>
      <c r="AG479" s="73" t="s">
        <v>131</v>
      </c>
      <c r="AH479" s="73" t="s">
        <v>310</v>
      </c>
      <c r="AI479" s="73" t="s">
        <v>5</v>
      </c>
      <c r="AJ479" s="73"/>
      <c r="AK479" s="73" t="s">
        <v>36</v>
      </c>
      <c r="AL479" s="73" t="s">
        <v>7495</v>
      </c>
      <c r="AM479" s="73"/>
      <c r="AN479" s="73"/>
      <c r="AO479" s="73"/>
      <c r="AP479" s="73"/>
      <c r="AQ479" s="73"/>
      <c r="AR479" s="73"/>
      <c r="AS479" s="73"/>
      <c r="AT479" s="73"/>
      <c r="AU479" s="73" t="s">
        <v>7497</v>
      </c>
      <c r="AV479" s="73" t="s">
        <v>980</v>
      </c>
      <c r="AW479" s="73" t="s">
        <v>980</v>
      </c>
      <c r="AX479" s="73" t="s">
        <v>6</v>
      </c>
      <c r="AY479" s="73">
        <v>0</v>
      </c>
      <c r="AZ479" s="73" t="s">
        <v>7507</v>
      </c>
      <c r="BA479" s="73">
        <v>1</v>
      </c>
      <c r="BB479" s="73" t="s">
        <v>7523</v>
      </c>
      <c r="BC479" s="73"/>
      <c r="BD479" s="73" t="s">
        <v>7509</v>
      </c>
      <c r="BE479" s="73" t="s">
        <v>7566</v>
      </c>
      <c r="BF479" s="73" t="s">
        <v>16</v>
      </c>
      <c r="BG479" s="73" t="s">
        <v>7511</v>
      </c>
      <c r="BH479" s="76"/>
    </row>
    <row r="480" spans="1:60" x14ac:dyDescent="0.25">
      <c r="A480" s="72">
        <v>936</v>
      </c>
      <c r="B480" s="73">
        <v>1987</v>
      </c>
      <c r="C480" s="73" t="s">
        <v>6464</v>
      </c>
      <c r="D480" s="73" t="s">
        <v>7648</v>
      </c>
      <c r="E480" s="73" t="s">
        <v>8238</v>
      </c>
      <c r="F480" s="73" t="s">
        <v>8401</v>
      </c>
      <c r="G480" s="73" t="s">
        <v>8047</v>
      </c>
      <c r="H480" s="74">
        <v>32128</v>
      </c>
      <c r="I480" s="73" t="s">
        <v>8045</v>
      </c>
      <c r="J480" s="73" t="s">
        <v>1847</v>
      </c>
      <c r="K480" s="73" t="s">
        <v>2156</v>
      </c>
      <c r="L480" s="73" t="s">
        <v>8046</v>
      </c>
      <c r="M480" s="73"/>
      <c r="N480" s="73" t="s">
        <v>4679</v>
      </c>
      <c r="O480" s="73" t="s">
        <v>2696</v>
      </c>
      <c r="P480" s="73" t="s">
        <v>6</v>
      </c>
      <c r="Q480" s="73"/>
      <c r="R480" s="73">
        <v>0</v>
      </c>
      <c r="S480" s="73"/>
      <c r="T480" s="73"/>
      <c r="U480" s="73" t="s">
        <v>7490</v>
      </c>
      <c r="V480" s="73"/>
      <c r="W480" s="73"/>
      <c r="X480" s="73"/>
      <c r="Y480" s="73"/>
      <c r="Z480" s="73"/>
      <c r="AA480" s="73"/>
      <c r="AB480" s="75" t="e">
        <v>#VALUE!</v>
      </c>
      <c r="AC480" s="73" t="s">
        <v>497</v>
      </c>
      <c r="AD480" s="73"/>
      <c r="AE480" s="73" t="s">
        <v>4105</v>
      </c>
      <c r="AF480" s="73"/>
      <c r="AG480" s="73"/>
      <c r="AH480" s="73"/>
      <c r="AI480" s="73" t="s">
        <v>5</v>
      </c>
      <c r="AJ480" s="73"/>
      <c r="AK480" s="73" t="s">
        <v>1340</v>
      </c>
      <c r="AL480" s="73" t="s">
        <v>7495</v>
      </c>
      <c r="AM480" s="73"/>
      <c r="AN480" s="73"/>
      <c r="AO480" s="73"/>
      <c r="AP480" s="73"/>
      <c r="AQ480" s="73"/>
      <c r="AR480" s="73"/>
      <c r="AS480" s="73"/>
      <c r="AT480" s="73"/>
      <c r="AU480" s="73" t="s">
        <v>7497</v>
      </c>
      <c r="AV480" s="73" t="s">
        <v>6</v>
      </c>
      <c r="AW480" s="73" t="s">
        <v>6</v>
      </c>
      <c r="AX480" s="73" t="s">
        <v>6</v>
      </c>
      <c r="AY480" s="73">
        <v>11</v>
      </c>
      <c r="AZ480" s="73"/>
      <c r="BA480" s="73">
        <v>1</v>
      </c>
      <c r="BB480" s="73" t="s">
        <v>7508</v>
      </c>
      <c r="BC480" s="73"/>
      <c r="BD480" s="73" t="s">
        <v>7498</v>
      </c>
      <c r="BE480" s="73" t="s">
        <v>7566</v>
      </c>
      <c r="BF480" s="73" t="s">
        <v>7510</v>
      </c>
      <c r="BG480" s="73"/>
      <c r="BH480" s="76"/>
    </row>
    <row r="481" spans="1:60" x14ac:dyDescent="0.25">
      <c r="A481" s="72">
        <v>937</v>
      </c>
      <c r="B481" s="73">
        <v>1987</v>
      </c>
      <c r="C481" s="73" t="s">
        <v>6464</v>
      </c>
      <c r="D481" s="73" t="s">
        <v>7648</v>
      </c>
      <c r="E481" s="73" t="s">
        <v>8238</v>
      </c>
      <c r="F481" s="73" t="s">
        <v>8401</v>
      </c>
      <c r="G481" s="73" t="s">
        <v>8047</v>
      </c>
      <c r="H481" s="74">
        <v>32129</v>
      </c>
      <c r="I481" s="73" t="s">
        <v>8045</v>
      </c>
      <c r="J481" s="73" t="s">
        <v>1847</v>
      </c>
      <c r="K481" s="73" t="s">
        <v>2156</v>
      </c>
      <c r="L481" s="73" t="s">
        <v>8048</v>
      </c>
      <c r="M481" s="73"/>
      <c r="N481" s="73" t="s">
        <v>4679</v>
      </c>
      <c r="O481" s="73" t="s">
        <v>2696</v>
      </c>
      <c r="P481" s="73" t="s">
        <v>6</v>
      </c>
      <c r="Q481" s="73"/>
      <c r="R481" s="73">
        <v>0</v>
      </c>
      <c r="S481" s="73"/>
      <c r="T481" s="73" t="s">
        <v>4428</v>
      </c>
      <c r="U481" s="73" t="s">
        <v>7490</v>
      </c>
      <c r="V481" s="73"/>
      <c r="W481" s="73"/>
      <c r="X481" s="73"/>
      <c r="Y481" s="73"/>
      <c r="Z481" s="73"/>
      <c r="AA481" s="73"/>
      <c r="AB481" s="75" t="e">
        <v>#VALUE!</v>
      </c>
      <c r="AC481" s="73" t="s">
        <v>3</v>
      </c>
      <c r="AD481" s="73"/>
      <c r="AE481" s="73" t="s">
        <v>4105</v>
      </c>
      <c r="AF481" s="73" t="s">
        <v>131</v>
      </c>
      <c r="AG481" s="73" t="s">
        <v>131</v>
      </c>
      <c r="AH481" s="73" t="s">
        <v>310</v>
      </c>
      <c r="AI481" s="73" t="s">
        <v>5</v>
      </c>
      <c r="AJ481" s="73"/>
      <c r="AK481" s="73" t="s">
        <v>1340</v>
      </c>
      <c r="AL481" s="73" t="s">
        <v>7495</v>
      </c>
      <c r="AM481" s="73"/>
      <c r="AN481" s="73"/>
      <c r="AO481" s="73"/>
      <c r="AP481" s="73"/>
      <c r="AQ481" s="73"/>
      <c r="AR481" s="73"/>
      <c r="AS481" s="73"/>
      <c r="AT481" s="73"/>
      <c r="AU481" s="73" t="s">
        <v>7521</v>
      </c>
      <c r="AV481" s="73" t="s">
        <v>2915</v>
      </c>
      <c r="AW481" s="73" t="s">
        <v>6</v>
      </c>
      <c r="AX481" s="73" t="s">
        <v>6</v>
      </c>
      <c r="AY481" s="73">
        <v>7</v>
      </c>
      <c r="AZ481" s="73"/>
      <c r="BA481" s="73">
        <v>1</v>
      </c>
      <c r="BB481" s="73" t="s">
        <v>7605</v>
      </c>
      <c r="BC481" s="73"/>
      <c r="BD481" s="73" t="s">
        <v>7573</v>
      </c>
      <c r="BE481" s="73" t="s">
        <v>7566</v>
      </c>
      <c r="BF481" s="73" t="s">
        <v>8049</v>
      </c>
      <c r="BG481" s="73" t="s">
        <v>7511</v>
      </c>
      <c r="BH481" s="76" t="s">
        <v>16</v>
      </c>
    </row>
    <row r="482" spans="1:60" x14ac:dyDescent="0.25">
      <c r="A482" s="72">
        <v>938</v>
      </c>
      <c r="B482" s="73">
        <v>1987</v>
      </c>
      <c r="C482" s="73" t="s">
        <v>6464</v>
      </c>
      <c r="D482" s="73" t="s">
        <v>7648</v>
      </c>
      <c r="E482" s="73" t="s">
        <v>8238</v>
      </c>
      <c r="F482" s="73" t="s">
        <v>8401</v>
      </c>
      <c r="G482" s="73" t="s">
        <v>8047</v>
      </c>
      <c r="H482" s="74">
        <v>32128</v>
      </c>
      <c r="I482" s="73" t="s">
        <v>8045</v>
      </c>
      <c r="J482" s="73" t="s">
        <v>1847</v>
      </c>
      <c r="K482" s="73" t="s">
        <v>2156</v>
      </c>
      <c r="L482" s="73" t="s">
        <v>8048</v>
      </c>
      <c r="M482" s="73"/>
      <c r="N482" s="73" t="s">
        <v>4679</v>
      </c>
      <c r="O482" s="73"/>
      <c r="P482" s="73" t="s">
        <v>6</v>
      </c>
      <c r="Q482" s="73"/>
      <c r="R482" s="73">
        <v>0</v>
      </c>
      <c r="S482" s="73"/>
      <c r="T482" s="73" t="s">
        <v>4428</v>
      </c>
      <c r="U482" s="73" t="s">
        <v>7490</v>
      </c>
      <c r="V482" s="73"/>
      <c r="W482" s="73"/>
      <c r="X482" s="73"/>
      <c r="Y482" s="73"/>
      <c r="Z482" s="73"/>
      <c r="AA482" s="73"/>
      <c r="AB482" s="75">
        <v>1</v>
      </c>
      <c r="AC482" s="73"/>
      <c r="AD482" s="73"/>
      <c r="AE482" s="73" t="s">
        <v>4105</v>
      </c>
      <c r="AF482" s="73" t="s">
        <v>131</v>
      </c>
      <c r="AG482" s="73" t="s">
        <v>131</v>
      </c>
      <c r="AH482" s="73" t="s">
        <v>310</v>
      </c>
      <c r="AI482" s="73"/>
      <c r="AJ482" s="73"/>
      <c r="AK482" s="73" t="s">
        <v>1340</v>
      </c>
      <c r="AL482" s="73" t="s">
        <v>7495</v>
      </c>
      <c r="AM482" s="73"/>
      <c r="AN482" s="73"/>
      <c r="AO482" s="73" t="s">
        <v>497</v>
      </c>
      <c r="AP482" s="73" t="s">
        <v>497</v>
      </c>
      <c r="AQ482" s="73"/>
      <c r="AR482" s="73"/>
      <c r="AS482" s="73"/>
      <c r="AT482" s="73"/>
      <c r="AU482" s="73" t="s">
        <v>7521</v>
      </c>
      <c r="AV482" s="73" t="s">
        <v>2915</v>
      </c>
      <c r="AW482" s="73" t="s">
        <v>6</v>
      </c>
      <c r="AX482" s="73" t="s">
        <v>2915</v>
      </c>
      <c r="AY482" s="73">
        <v>7</v>
      </c>
      <c r="AZ482" s="73" t="s">
        <v>7507</v>
      </c>
      <c r="BA482" s="73">
        <v>1</v>
      </c>
      <c r="BB482" s="73" t="s">
        <v>7508</v>
      </c>
      <c r="BC482" s="73"/>
      <c r="BD482" s="73" t="s">
        <v>7498</v>
      </c>
      <c r="BE482" s="73" t="s">
        <v>7566</v>
      </c>
      <c r="BF482" s="73" t="s">
        <v>7510</v>
      </c>
      <c r="BG482" s="73"/>
      <c r="BH482" s="76"/>
    </row>
    <row r="483" spans="1:60" x14ac:dyDescent="0.25">
      <c r="A483" s="72">
        <v>940</v>
      </c>
      <c r="B483" s="73">
        <v>1987</v>
      </c>
      <c r="C483" s="73" t="s">
        <v>6464</v>
      </c>
      <c r="D483" s="73" t="s">
        <v>7648</v>
      </c>
      <c r="E483" s="73" t="s">
        <v>8238</v>
      </c>
      <c r="F483" s="73" t="s">
        <v>8401</v>
      </c>
      <c r="G483" s="73" t="s">
        <v>8047</v>
      </c>
      <c r="H483" s="74">
        <v>32127</v>
      </c>
      <c r="I483" s="73" t="s">
        <v>8045</v>
      </c>
      <c r="J483" s="73" t="s">
        <v>1847</v>
      </c>
      <c r="K483" s="73" t="s">
        <v>2156</v>
      </c>
      <c r="L483" s="73" t="s">
        <v>8048</v>
      </c>
      <c r="M483" s="73"/>
      <c r="N483" s="73" t="s">
        <v>4679</v>
      </c>
      <c r="O483" s="73" t="s">
        <v>2696</v>
      </c>
      <c r="P483" s="73" t="s">
        <v>6</v>
      </c>
      <c r="Q483" s="73"/>
      <c r="R483" s="73">
        <v>0</v>
      </c>
      <c r="S483" s="73"/>
      <c r="T483" s="73" t="s">
        <v>4428</v>
      </c>
      <c r="U483" s="73" t="s">
        <v>7490</v>
      </c>
      <c r="V483" s="73"/>
      <c r="W483" s="73"/>
      <c r="X483" s="73"/>
      <c r="Y483" s="73"/>
      <c r="Z483" s="73"/>
      <c r="AA483" s="73"/>
      <c r="AB483" s="75">
        <v>1</v>
      </c>
      <c r="AC483" s="73"/>
      <c r="AD483" s="73"/>
      <c r="AE483" s="73"/>
      <c r="AF483" s="73" t="s">
        <v>131</v>
      </c>
      <c r="AG483" s="73" t="s">
        <v>131</v>
      </c>
      <c r="AH483" s="73" t="s">
        <v>310</v>
      </c>
      <c r="AI483" s="73" t="s">
        <v>5</v>
      </c>
      <c r="AJ483" s="73"/>
      <c r="AK483" s="73" t="s">
        <v>1340</v>
      </c>
      <c r="AL483" s="73" t="s">
        <v>7495</v>
      </c>
      <c r="AM483" s="73"/>
      <c r="AN483" s="73"/>
      <c r="AO483" s="73" t="s">
        <v>497</v>
      </c>
      <c r="AP483" s="73" t="s">
        <v>497</v>
      </c>
      <c r="AQ483" s="73"/>
      <c r="AR483" s="73"/>
      <c r="AS483" s="73"/>
      <c r="AT483" s="73"/>
      <c r="AU483" s="73" t="s">
        <v>7521</v>
      </c>
      <c r="AV483" s="73" t="s">
        <v>2915</v>
      </c>
      <c r="AW483" s="73" t="s">
        <v>6</v>
      </c>
      <c r="AX483" s="73" t="s">
        <v>2915</v>
      </c>
      <c r="AY483" s="73">
        <v>6</v>
      </c>
      <c r="AZ483" s="73"/>
      <c r="BA483" s="73">
        <v>1</v>
      </c>
      <c r="BB483" s="73" t="s">
        <v>7508</v>
      </c>
      <c r="BC483" s="73"/>
      <c r="BD483" s="73" t="s">
        <v>7498</v>
      </c>
      <c r="BE483" s="73" t="s">
        <v>7566</v>
      </c>
      <c r="BF483" s="73" t="s">
        <v>7510</v>
      </c>
      <c r="BG483" s="73"/>
      <c r="BH483" s="76"/>
    </row>
    <row r="484" spans="1:60" x14ac:dyDescent="0.25">
      <c r="A484" s="72">
        <v>965</v>
      </c>
      <c r="B484" s="73">
        <v>1988</v>
      </c>
      <c r="C484" s="73" t="s">
        <v>6464</v>
      </c>
      <c r="D484" s="73" t="s">
        <v>8050</v>
      </c>
      <c r="E484" s="73" t="s">
        <v>8051</v>
      </c>
      <c r="F484" s="73" t="s">
        <v>8051</v>
      </c>
      <c r="G484" s="73" t="s">
        <v>8052</v>
      </c>
      <c r="H484" s="74">
        <v>32301</v>
      </c>
      <c r="I484" s="73" t="s">
        <v>7706</v>
      </c>
      <c r="J484" s="73" t="s">
        <v>1847</v>
      </c>
      <c r="K484" s="73" t="s">
        <v>492</v>
      </c>
      <c r="L484" s="73"/>
      <c r="M484" s="73"/>
      <c r="N484" s="73" t="s">
        <v>4679</v>
      </c>
      <c r="O484" s="73" t="s">
        <v>2637</v>
      </c>
      <c r="P484" s="73" t="s">
        <v>7541</v>
      </c>
      <c r="Q484" s="73" t="s">
        <v>7542</v>
      </c>
      <c r="R484" s="73">
        <v>4</v>
      </c>
      <c r="S484" s="73" t="s">
        <v>40</v>
      </c>
      <c r="T484" s="73"/>
      <c r="U484" s="73" t="s">
        <v>7490</v>
      </c>
      <c r="V484" s="73"/>
      <c r="W484" s="73"/>
      <c r="X484" s="73" t="s">
        <v>7537</v>
      </c>
      <c r="Y484" s="73" t="s">
        <v>217</v>
      </c>
      <c r="Z484" s="73"/>
      <c r="AA484" s="73"/>
      <c r="AB484" s="75">
        <v>4</v>
      </c>
      <c r="AC484" s="73"/>
      <c r="AD484" s="73" t="s">
        <v>7498</v>
      </c>
      <c r="AE484" s="73" t="s">
        <v>7930</v>
      </c>
      <c r="AF484" s="73" t="s">
        <v>3</v>
      </c>
      <c r="AG484" s="73" t="s">
        <v>131</v>
      </c>
      <c r="AH484" s="73" t="s">
        <v>131</v>
      </c>
      <c r="AI484" s="73"/>
      <c r="AJ484" s="73"/>
      <c r="AK484" s="73" t="s">
        <v>625</v>
      </c>
      <c r="AL484" s="73" t="s">
        <v>7495</v>
      </c>
      <c r="AM484" s="73"/>
      <c r="AN484" s="73"/>
      <c r="AO484" s="73"/>
      <c r="AP484" s="73"/>
      <c r="AQ484" s="73"/>
      <c r="AR484" s="73"/>
      <c r="AS484" s="73"/>
      <c r="AT484" s="73"/>
      <c r="AU484" s="73" t="s">
        <v>7521</v>
      </c>
      <c r="AV484" s="73" t="s">
        <v>2915</v>
      </c>
      <c r="AW484" s="73" t="s">
        <v>6</v>
      </c>
      <c r="AX484" s="73" t="s">
        <v>7544</v>
      </c>
      <c r="AY484" s="73">
        <v>11</v>
      </c>
      <c r="AZ484" s="73"/>
      <c r="BA484" s="73">
        <v>1</v>
      </c>
      <c r="BB484" s="73" t="s">
        <v>7605</v>
      </c>
      <c r="BC484" s="73"/>
      <c r="BD484" s="73" t="s">
        <v>7509</v>
      </c>
      <c r="BE484" s="73" t="s">
        <v>7566</v>
      </c>
      <c r="BF484" s="73" t="s">
        <v>7511</v>
      </c>
      <c r="BG484" s="73" t="s">
        <v>16</v>
      </c>
      <c r="BH484" s="76"/>
    </row>
    <row r="485" spans="1:60" x14ac:dyDescent="0.25">
      <c r="A485" s="72">
        <v>966</v>
      </c>
      <c r="B485" s="73">
        <v>1988</v>
      </c>
      <c r="C485" s="73" t="s">
        <v>6464</v>
      </c>
      <c r="D485" s="73" t="s">
        <v>8050</v>
      </c>
      <c r="E485" s="73" t="s">
        <v>8051</v>
      </c>
      <c r="F485" s="73" t="s">
        <v>8051</v>
      </c>
      <c r="G485" s="73" t="s">
        <v>8052</v>
      </c>
      <c r="H485" s="74">
        <v>32301</v>
      </c>
      <c r="I485" s="73" t="s">
        <v>7706</v>
      </c>
      <c r="J485" s="73" t="s">
        <v>1847</v>
      </c>
      <c r="K485" s="73" t="s">
        <v>492</v>
      </c>
      <c r="L485" s="73"/>
      <c r="M485" s="73"/>
      <c r="N485" s="73" t="s">
        <v>4679</v>
      </c>
      <c r="O485" s="73" t="s">
        <v>2696</v>
      </c>
      <c r="P485" s="73" t="s">
        <v>7541</v>
      </c>
      <c r="Q485" s="73" t="s">
        <v>7542</v>
      </c>
      <c r="R485" s="73">
        <v>4</v>
      </c>
      <c r="S485" s="73" t="s">
        <v>40</v>
      </c>
      <c r="T485" s="73"/>
      <c r="U485" s="73" t="s">
        <v>7490</v>
      </c>
      <c r="V485" s="73"/>
      <c r="W485" s="73"/>
      <c r="X485" s="73" t="s">
        <v>7537</v>
      </c>
      <c r="Y485" s="73" t="s">
        <v>217</v>
      </c>
      <c r="Z485" s="73"/>
      <c r="AA485" s="73"/>
      <c r="AB485" s="75">
        <v>4</v>
      </c>
      <c r="AC485" s="73"/>
      <c r="AD485" s="73" t="s">
        <v>7498</v>
      </c>
      <c r="AE485" s="73" t="s">
        <v>7930</v>
      </c>
      <c r="AF485" s="73"/>
      <c r="AG485" s="73"/>
      <c r="AH485" s="73"/>
      <c r="AI485" s="73"/>
      <c r="AJ485" s="73"/>
      <c r="AK485" s="73" t="s">
        <v>391</v>
      </c>
      <c r="AL485" s="73" t="s">
        <v>7495</v>
      </c>
      <c r="AM485" s="73"/>
      <c r="AN485" s="73"/>
      <c r="AO485" s="73"/>
      <c r="AP485" s="73"/>
      <c r="AQ485" s="73"/>
      <c r="AR485" s="73"/>
      <c r="AS485" s="73"/>
      <c r="AT485" s="73"/>
      <c r="AU485" s="73" t="s">
        <v>7505</v>
      </c>
      <c r="AV485" s="73" t="s">
        <v>7544</v>
      </c>
      <c r="AW485" s="73" t="s">
        <v>2915</v>
      </c>
      <c r="AX485" s="73" t="s">
        <v>2915</v>
      </c>
      <c r="AY485" s="73">
        <v>13</v>
      </c>
      <c r="AZ485" s="73" t="s">
        <v>7507</v>
      </c>
      <c r="BA485" s="73">
        <v>1</v>
      </c>
      <c r="BB485" s="73" t="s">
        <v>7846</v>
      </c>
      <c r="BC485" s="73"/>
      <c r="BD485" s="73" t="s">
        <v>7498</v>
      </c>
      <c r="BE485" s="73" t="s">
        <v>7566</v>
      </c>
      <c r="BF485" s="73"/>
      <c r="BG485" s="73"/>
      <c r="BH485" s="76"/>
    </row>
    <row r="486" spans="1:60" x14ac:dyDescent="0.25">
      <c r="A486" s="72">
        <v>985</v>
      </c>
      <c r="B486" s="73">
        <v>1989</v>
      </c>
      <c r="C486" s="73" t="s">
        <v>6464</v>
      </c>
      <c r="D486" s="73" t="s">
        <v>7648</v>
      </c>
      <c r="E486" s="73" t="s">
        <v>8238</v>
      </c>
      <c r="F486" s="73" t="s">
        <v>8245</v>
      </c>
      <c r="G486" s="73" t="s">
        <v>8052</v>
      </c>
      <c r="H486" s="74">
        <v>32723</v>
      </c>
      <c r="I486" s="73" t="s">
        <v>7780</v>
      </c>
      <c r="J486" s="73"/>
      <c r="K486" s="73">
        <v>26.8</v>
      </c>
      <c r="L486" s="73" t="s">
        <v>8053</v>
      </c>
      <c r="M486" s="73"/>
      <c r="N486" s="73" t="s">
        <v>4679</v>
      </c>
      <c r="O486" s="73" t="s">
        <v>2696</v>
      </c>
      <c r="P486" s="73" t="s">
        <v>4679</v>
      </c>
      <c r="Q486" s="73" t="s">
        <v>7492</v>
      </c>
      <c r="R486" s="73">
        <v>4</v>
      </c>
      <c r="S486" s="73" t="s">
        <v>2631</v>
      </c>
      <c r="T486" s="73"/>
      <c r="U486" s="73" t="s">
        <v>7490</v>
      </c>
      <c r="V486" s="73"/>
      <c r="W486" s="73"/>
      <c r="X486" s="73"/>
      <c r="Y486" s="73"/>
      <c r="Z486" s="73" t="s">
        <v>6</v>
      </c>
      <c r="AA486" s="73"/>
      <c r="AB486" s="75">
        <v>1</v>
      </c>
      <c r="AC486" s="73"/>
      <c r="AD486" s="73"/>
      <c r="AE486" s="73" t="s">
        <v>492</v>
      </c>
      <c r="AF486" s="73" t="s">
        <v>131</v>
      </c>
      <c r="AG486" s="73" t="s">
        <v>131</v>
      </c>
      <c r="AH486" s="73" t="s">
        <v>310</v>
      </c>
      <c r="AI486" s="73" t="s">
        <v>5</v>
      </c>
      <c r="AJ486" s="73"/>
      <c r="AK486" s="73" t="s">
        <v>625</v>
      </c>
      <c r="AL486" s="73" t="s">
        <v>7495</v>
      </c>
      <c r="AM486" s="73"/>
      <c r="AN486" s="73"/>
      <c r="AO486" s="73"/>
      <c r="AP486" s="73"/>
      <c r="AQ486" s="73"/>
      <c r="AR486" s="73"/>
      <c r="AS486" s="73"/>
      <c r="AT486" s="73"/>
      <c r="AU486" s="73" t="s">
        <v>7521</v>
      </c>
      <c r="AV486" s="73" t="s">
        <v>2915</v>
      </c>
      <c r="AW486" s="73" t="s">
        <v>6</v>
      </c>
      <c r="AX486" s="73" t="s">
        <v>6</v>
      </c>
      <c r="AY486" s="73">
        <v>6</v>
      </c>
      <c r="AZ486" s="73" t="s">
        <v>7507</v>
      </c>
      <c r="BA486" s="73">
        <v>1</v>
      </c>
      <c r="BB486" s="73" t="s">
        <v>7605</v>
      </c>
      <c r="BC486" s="73"/>
      <c r="BD486" s="73" t="s">
        <v>7498</v>
      </c>
      <c r="BE486" s="73" t="s">
        <v>7566</v>
      </c>
      <c r="BF486" s="73"/>
      <c r="BG486" s="73"/>
      <c r="BH486" s="76"/>
    </row>
    <row r="487" spans="1:60" x14ac:dyDescent="0.25">
      <c r="A487" s="72">
        <v>986</v>
      </c>
      <c r="B487" s="73">
        <v>1989</v>
      </c>
      <c r="C487" s="73" t="s">
        <v>6464</v>
      </c>
      <c r="D487" s="73" t="s">
        <v>7648</v>
      </c>
      <c r="E487" s="73" t="s">
        <v>8238</v>
      </c>
      <c r="F487" s="73" t="s">
        <v>8238</v>
      </c>
      <c r="G487" s="73" t="s">
        <v>8052</v>
      </c>
      <c r="H487" s="74">
        <v>32762</v>
      </c>
      <c r="I487" s="73" t="s">
        <v>7780</v>
      </c>
      <c r="J487" s="73"/>
      <c r="K487" s="73">
        <v>26.8</v>
      </c>
      <c r="L487" s="73" t="s">
        <v>8053</v>
      </c>
      <c r="M487" s="73" t="s">
        <v>7563</v>
      </c>
      <c r="N487" s="73" t="s">
        <v>4679</v>
      </c>
      <c r="O487" s="73" t="s">
        <v>2696</v>
      </c>
      <c r="P487" s="73" t="s">
        <v>4679</v>
      </c>
      <c r="Q487" s="73"/>
      <c r="R487" s="73">
        <v>4</v>
      </c>
      <c r="S487" s="73" t="s">
        <v>7501</v>
      </c>
      <c r="T487" s="73" t="s">
        <v>7502</v>
      </c>
      <c r="U487" s="73" t="s">
        <v>7490</v>
      </c>
      <c r="V487" s="73"/>
      <c r="W487" s="73"/>
      <c r="X487" s="73"/>
      <c r="Y487" s="73"/>
      <c r="Z487" s="73" t="s">
        <v>6</v>
      </c>
      <c r="AA487" s="73"/>
      <c r="AB487" s="75">
        <v>1</v>
      </c>
      <c r="AC487" s="73"/>
      <c r="AD487" s="73"/>
      <c r="AE487" s="73" t="s">
        <v>492</v>
      </c>
      <c r="AF487" s="73" t="s">
        <v>3</v>
      </c>
      <c r="AG487" s="73" t="s">
        <v>3</v>
      </c>
      <c r="AH487" s="73" t="s">
        <v>131</v>
      </c>
      <c r="AI487" s="73" t="s">
        <v>310</v>
      </c>
      <c r="AJ487" s="73"/>
      <c r="AK487" s="73" t="s">
        <v>1340</v>
      </c>
      <c r="AL487" s="73" t="s">
        <v>7495</v>
      </c>
      <c r="AM487" s="73"/>
      <c r="AN487" s="73"/>
      <c r="AO487" s="73"/>
      <c r="AP487" s="73"/>
      <c r="AQ487" s="73"/>
      <c r="AR487" s="73"/>
      <c r="AS487" s="73"/>
      <c r="AT487" s="73"/>
      <c r="AU487" s="73" t="s">
        <v>7521</v>
      </c>
      <c r="AV487" s="73" t="s">
        <v>6</v>
      </c>
      <c r="AW487" s="73" t="s">
        <v>6</v>
      </c>
      <c r="AX487" s="73" t="s">
        <v>980</v>
      </c>
      <c r="AY487" s="73">
        <v>11</v>
      </c>
      <c r="AZ487" s="73" t="s">
        <v>7507</v>
      </c>
      <c r="BA487" s="73">
        <v>1</v>
      </c>
      <c r="BB487" s="73" t="s">
        <v>7572</v>
      </c>
      <c r="BC487" s="73"/>
      <c r="BD487" s="73" t="s">
        <v>7509</v>
      </c>
      <c r="BE487" s="73" t="s">
        <v>7510</v>
      </c>
      <c r="BF487" s="73" t="s">
        <v>7511</v>
      </c>
      <c r="BG487" s="73" t="s">
        <v>16</v>
      </c>
      <c r="BH487" s="76"/>
    </row>
    <row r="488" spans="1:60" x14ac:dyDescent="0.25">
      <c r="A488" s="72">
        <v>987</v>
      </c>
      <c r="B488" s="73">
        <v>1989</v>
      </c>
      <c r="C488" s="73" t="s">
        <v>6464</v>
      </c>
      <c r="D488" s="73" t="s">
        <v>7648</v>
      </c>
      <c r="E488" s="73" t="s">
        <v>8238</v>
      </c>
      <c r="F488" s="73" t="s">
        <v>8054</v>
      </c>
      <c r="G488" s="73" t="s">
        <v>8052</v>
      </c>
      <c r="H488" s="74">
        <v>32731</v>
      </c>
      <c r="I488" s="73" t="s">
        <v>8055</v>
      </c>
      <c r="J488" s="73"/>
      <c r="K488" s="73" t="s">
        <v>2156</v>
      </c>
      <c r="L488" s="73" t="s">
        <v>8056</v>
      </c>
      <c r="M488" s="73"/>
      <c r="N488" s="73" t="s">
        <v>4679</v>
      </c>
      <c r="O488" s="73" t="s">
        <v>2696</v>
      </c>
      <c r="P488" s="73" t="s">
        <v>6</v>
      </c>
      <c r="Q488" s="73" t="s">
        <v>7606</v>
      </c>
      <c r="R488" s="73">
        <v>1</v>
      </c>
      <c r="S488" s="73" t="s">
        <v>2793</v>
      </c>
      <c r="T488" s="73" t="s">
        <v>4428</v>
      </c>
      <c r="U488" s="73" t="s">
        <v>7490</v>
      </c>
      <c r="V488" s="73" t="s">
        <v>7604</v>
      </c>
      <c r="W488" s="73" t="s">
        <v>1319</v>
      </c>
      <c r="X488" s="73"/>
      <c r="Y488" s="73"/>
      <c r="Z488" s="73"/>
      <c r="AA488" s="73"/>
      <c r="AB488" s="75">
        <v>1.5</v>
      </c>
      <c r="AC488" s="73"/>
      <c r="AD488" s="73"/>
      <c r="AE488" s="73" t="s">
        <v>4105</v>
      </c>
      <c r="AF488" s="73" t="s">
        <v>131</v>
      </c>
      <c r="AG488" s="73" t="s">
        <v>131</v>
      </c>
      <c r="AH488" s="73" t="s">
        <v>310</v>
      </c>
      <c r="AI488" s="73" t="s">
        <v>5</v>
      </c>
      <c r="AJ488" s="73"/>
      <c r="AK488" s="73" t="s">
        <v>625</v>
      </c>
      <c r="AL488" s="73" t="s">
        <v>7495</v>
      </c>
      <c r="AM488" s="73"/>
      <c r="AN488" s="73"/>
      <c r="AO488" s="73"/>
      <c r="AP488" s="73"/>
      <c r="AQ488" s="73"/>
      <c r="AR488" s="73"/>
      <c r="AS488" s="73"/>
      <c r="AT488" s="73"/>
      <c r="AU488" s="73" t="s">
        <v>7505</v>
      </c>
      <c r="AV488" s="73" t="s">
        <v>2915</v>
      </c>
      <c r="AW488" s="73" t="s">
        <v>2915</v>
      </c>
      <c r="AX488" s="73" t="s">
        <v>6</v>
      </c>
      <c r="AY488" s="73">
        <v>0</v>
      </c>
      <c r="AZ488" s="73" t="s">
        <v>7507</v>
      </c>
      <c r="BA488" s="73">
        <v>1</v>
      </c>
      <c r="BB488" s="73" t="s">
        <v>7572</v>
      </c>
      <c r="BC488" s="73"/>
      <c r="BD488" s="73" t="s">
        <v>7498</v>
      </c>
      <c r="BE488" s="73" t="s">
        <v>7566</v>
      </c>
      <c r="BF488" s="73"/>
      <c r="BG488" s="73"/>
      <c r="BH488" s="76"/>
    </row>
    <row r="489" spans="1:60" x14ac:dyDescent="0.25">
      <c r="A489" s="72">
        <v>988</v>
      </c>
      <c r="B489" s="73">
        <v>1989</v>
      </c>
      <c r="C489" s="73" t="s">
        <v>6464</v>
      </c>
      <c r="D489" s="73" t="s">
        <v>7648</v>
      </c>
      <c r="E489" s="73" t="s">
        <v>8238</v>
      </c>
      <c r="F489" s="73" t="s">
        <v>8401</v>
      </c>
      <c r="G489" s="73" t="s">
        <v>8052</v>
      </c>
      <c r="H489" s="74">
        <v>32787</v>
      </c>
      <c r="I489" s="73" t="s">
        <v>8057</v>
      </c>
      <c r="J489" s="73" t="s">
        <v>1847</v>
      </c>
      <c r="K489" s="73">
        <v>27.3</v>
      </c>
      <c r="L489" s="73" t="s">
        <v>8058</v>
      </c>
      <c r="M489" s="73"/>
      <c r="N489" s="73" t="s">
        <v>4679</v>
      </c>
      <c r="O489" s="73" t="s">
        <v>2696</v>
      </c>
      <c r="P489" s="73" t="s">
        <v>6</v>
      </c>
      <c r="Q489" s="73"/>
      <c r="R489" s="73">
        <v>0</v>
      </c>
      <c r="S489" s="73"/>
      <c r="T489" s="73" t="s">
        <v>4428</v>
      </c>
      <c r="U489" s="73" t="s">
        <v>7490</v>
      </c>
      <c r="V489" s="73" t="s">
        <v>7604</v>
      </c>
      <c r="W489" s="73" t="s">
        <v>1319</v>
      </c>
      <c r="X489" s="73"/>
      <c r="Y489" s="73"/>
      <c r="Z489" s="73"/>
      <c r="AA489" s="73"/>
      <c r="AB489" s="75">
        <v>2</v>
      </c>
      <c r="AC489" s="73"/>
      <c r="AD489" s="73"/>
      <c r="AE489" s="73" t="s">
        <v>3362</v>
      </c>
      <c r="AF489" s="73" t="s">
        <v>131</v>
      </c>
      <c r="AG489" s="73" t="s">
        <v>131</v>
      </c>
      <c r="AH489" s="73" t="s">
        <v>310</v>
      </c>
      <c r="AI489" s="73" t="s">
        <v>5</v>
      </c>
      <c r="AJ489" s="73"/>
      <c r="AK489" s="73" t="s">
        <v>625</v>
      </c>
      <c r="AL489" s="73" t="s">
        <v>7533</v>
      </c>
      <c r="AM489" s="73"/>
      <c r="AN489" s="73"/>
      <c r="AO489" s="73"/>
      <c r="AP489" s="73"/>
      <c r="AQ489" s="73"/>
      <c r="AR489" s="73"/>
      <c r="AS489" s="73"/>
      <c r="AT489" s="73"/>
      <c r="AU489" s="73" t="s">
        <v>7521</v>
      </c>
      <c r="AV489" s="73" t="s">
        <v>2915</v>
      </c>
      <c r="AW489" s="73" t="s">
        <v>6</v>
      </c>
      <c r="AX489" s="73" t="s">
        <v>225</v>
      </c>
      <c r="AY489" s="73">
        <v>6</v>
      </c>
      <c r="AZ489" s="73" t="s">
        <v>7507</v>
      </c>
      <c r="BA489" s="73">
        <v>1</v>
      </c>
      <c r="BB489" s="73" t="s">
        <v>7572</v>
      </c>
      <c r="BC489" s="73"/>
      <c r="BD489" s="73" t="s">
        <v>7509</v>
      </c>
      <c r="BE489" s="73" t="s">
        <v>7715</v>
      </c>
      <c r="BF489" s="73" t="s">
        <v>7510</v>
      </c>
      <c r="BG489" s="73" t="s">
        <v>7566</v>
      </c>
      <c r="BH489" s="76" t="s">
        <v>7511</v>
      </c>
    </row>
    <row r="490" spans="1:60" x14ac:dyDescent="0.25">
      <c r="A490" s="72">
        <v>989</v>
      </c>
      <c r="B490" s="73">
        <v>1989</v>
      </c>
      <c r="C490" s="73" t="s">
        <v>6464</v>
      </c>
      <c r="D490" s="73" t="s">
        <v>7648</v>
      </c>
      <c r="E490" s="73" t="s">
        <v>8238</v>
      </c>
      <c r="F490" s="73" t="s">
        <v>8238</v>
      </c>
      <c r="G490" s="73" t="s">
        <v>8052</v>
      </c>
      <c r="H490" s="74">
        <v>32803</v>
      </c>
      <c r="I490" s="73" t="s">
        <v>8057</v>
      </c>
      <c r="J490" s="73" t="s">
        <v>62</v>
      </c>
      <c r="K490" s="73">
        <v>27.3</v>
      </c>
      <c r="L490" s="73" t="s">
        <v>8058</v>
      </c>
      <c r="M490" s="73"/>
      <c r="N490" s="73" t="s">
        <v>4679</v>
      </c>
      <c r="O490" s="73" t="s">
        <v>2696</v>
      </c>
      <c r="P490" s="73" t="s">
        <v>6</v>
      </c>
      <c r="Q490" s="73"/>
      <c r="R490" s="73">
        <v>0</v>
      </c>
      <c r="S490" s="73"/>
      <c r="T490" s="73" t="s">
        <v>4428</v>
      </c>
      <c r="U490" s="73" t="s">
        <v>7490</v>
      </c>
      <c r="V490" s="73" t="s">
        <v>7604</v>
      </c>
      <c r="W490" s="73" t="s">
        <v>1319</v>
      </c>
      <c r="X490" s="73"/>
      <c r="Y490" s="73"/>
      <c r="Z490" s="73" t="s">
        <v>2915</v>
      </c>
      <c r="AA490" s="73"/>
      <c r="AB490" s="75">
        <v>1</v>
      </c>
      <c r="AC490" s="73"/>
      <c r="AD490" s="73" t="s">
        <v>7545</v>
      </c>
      <c r="AE490" s="73" t="s">
        <v>3362</v>
      </c>
      <c r="AF490" s="73"/>
      <c r="AG490" s="73"/>
      <c r="AH490" s="73"/>
      <c r="AI490" s="73"/>
      <c r="AJ490" s="73"/>
      <c r="AK490" s="73" t="s">
        <v>7494</v>
      </c>
      <c r="AL490" s="73" t="s">
        <v>7495</v>
      </c>
      <c r="AM490" s="73"/>
      <c r="AN490" s="73"/>
      <c r="AO490" s="73"/>
      <c r="AP490" s="73"/>
      <c r="AQ490" s="73"/>
      <c r="AR490" s="73"/>
      <c r="AS490" s="73"/>
      <c r="AT490" s="73"/>
      <c r="AU490" s="73" t="s">
        <v>7497</v>
      </c>
      <c r="AV490" s="73" t="s">
        <v>6</v>
      </c>
      <c r="AW490" s="73" t="s">
        <v>980</v>
      </c>
      <c r="AX490" s="73" t="s">
        <v>6</v>
      </c>
      <c r="AY490" s="73">
        <v>7</v>
      </c>
      <c r="AZ490" s="73" t="s">
        <v>6</v>
      </c>
      <c r="BA490" s="73">
        <v>1</v>
      </c>
      <c r="BB490" s="73" t="s">
        <v>7508</v>
      </c>
      <c r="BC490" s="73"/>
      <c r="BD490" s="73" t="s">
        <v>7498</v>
      </c>
      <c r="BE490" s="73" t="s">
        <v>7566</v>
      </c>
      <c r="BF490" s="73"/>
      <c r="BG490" s="73"/>
      <c r="BH490" s="76"/>
    </row>
    <row r="491" spans="1:60" x14ac:dyDescent="0.25">
      <c r="A491" s="72">
        <v>990</v>
      </c>
      <c r="B491" s="73">
        <v>1989</v>
      </c>
      <c r="C491" s="73" t="s">
        <v>6464</v>
      </c>
      <c r="D491" s="73" t="s">
        <v>7648</v>
      </c>
      <c r="E491" s="73" t="s">
        <v>8238</v>
      </c>
      <c r="F491" s="73" t="s">
        <v>8401</v>
      </c>
      <c r="G491" s="73" t="s">
        <v>8052</v>
      </c>
      <c r="H491" s="74">
        <v>32780</v>
      </c>
      <c r="I491" s="73" t="s">
        <v>8057</v>
      </c>
      <c r="J491" s="73" t="s">
        <v>62</v>
      </c>
      <c r="K491" s="73" t="s">
        <v>2037</v>
      </c>
      <c r="L491" s="73" t="s">
        <v>8059</v>
      </c>
      <c r="M491" s="73"/>
      <c r="N491" s="73" t="s">
        <v>4679</v>
      </c>
      <c r="O491" s="73" t="s">
        <v>2696</v>
      </c>
      <c r="P491" s="73" t="s">
        <v>6</v>
      </c>
      <c r="Q491" s="73"/>
      <c r="R491" s="73">
        <v>0</v>
      </c>
      <c r="S491" s="73"/>
      <c r="T491" s="73" t="s">
        <v>4428</v>
      </c>
      <c r="U491" s="73" t="s">
        <v>7490</v>
      </c>
      <c r="V491" s="73" t="s">
        <v>7604</v>
      </c>
      <c r="W491" s="73" t="s">
        <v>1319</v>
      </c>
      <c r="X491" s="73"/>
      <c r="Y491" s="73"/>
      <c r="Z491" s="73"/>
      <c r="AA491" s="73"/>
      <c r="AB491" s="75">
        <v>1</v>
      </c>
      <c r="AC491" s="73"/>
      <c r="AD491" s="73" t="s">
        <v>7545</v>
      </c>
      <c r="AE491" s="73" t="s">
        <v>3362</v>
      </c>
      <c r="AF491" s="73"/>
      <c r="AG491" s="73"/>
      <c r="AH491" s="73"/>
      <c r="AI491" s="73"/>
      <c r="AJ491" s="73"/>
      <c r="AK491" s="73" t="s">
        <v>1340</v>
      </c>
      <c r="AL491" s="73" t="s">
        <v>7495</v>
      </c>
      <c r="AM491" s="73"/>
      <c r="AN491" s="73"/>
      <c r="AO491" s="73"/>
      <c r="AP491" s="73"/>
      <c r="AQ491" s="73"/>
      <c r="AR491" s="73"/>
      <c r="AS491" s="73"/>
      <c r="AT491" s="73"/>
      <c r="AU491" s="73" t="s">
        <v>7544</v>
      </c>
      <c r="AV491" s="73" t="s">
        <v>2915</v>
      </c>
      <c r="AW491" s="73" t="s">
        <v>6</v>
      </c>
      <c r="AX491" s="73" t="s">
        <v>2915</v>
      </c>
      <c r="AY491" s="73">
        <v>7</v>
      </c>
      <c r="AZ491" s="73" t="s">
        <v>6</v>
      </c>
      <c r="BA491" s="73">
        <v>1</v>
      </c>
      <c r="BB491" s="73" t="s">
        <v>7508</v>
      </c>
      <c r="BC491" s="73"/>
      <c r="BD491" s="73" t="s">
        <v>7498</v>
      </c>
      <c r="BE491" s="73" t="s">
        <v>7566</v>
      </c>
      <c r="BF491" s="73"/>
      <c r="BG491" s="73"/>
      <c r="BH491" s="76"/>
    </row>
    <row r="492" spans="1:60" x14ac:dyDescent="0.25">
      <c r="A492" s="72">
        <v>339</v>
      </c>
      <c r="B492" s="73">
        <v>1964</v>
      </c>
      <c r="C492" s="73" t="s">
        <v>6210</v>
      </c>
      <c r="D492" s="73" t="s">
        <v>7966</v>
      </c>
      <c r="E492" s="73" t="s">
        <v>7967</v>
      </c>
      <c r="F492" s="73" t="s">
        <v>8060</v>
      </c>
      <c r="G492" s="73" t="s">
        <v>8219</v>
      </c>
      <c r="H492" s="74">
        <v>23502</v>
      </c>
      <c r="I492" s="73" t="s">
        <v>7853</v>
      </c>
      <c r="J492" s="73"/>
      <c r="K492" s="73" t="s">
        <v>2156</v>
      </c>
      <c r="L492" s="73" t="s">
        <v>8061</v>
      </c>
      <c r="M492" s="73"/>
      <c r="N492" s="73" t="s">
        <v>7541</v>
      </c>
      <c r="O492" s="73" t="s">
        <v>7533</v>
      </c>
      <c r="P492" s="73" t="s">
        <v>4679</v>
      </c>
      <c r="Q492" s="73" t="s">
        <v>7492</v>
      </c>
      <c r="R492" s="73">
        <v>4</v>
      </c>
      <c r="S492" s="73" t="s">
        <v>2631</v>
      </c>
      <c r="T492" s="73"/>
      <c r="U492" s="73" t="s">
        <v>7490</v>
      </c>
      <c r="V492" s="73"/>
      <c r="W492" s="73"/>
      <c r="X492" s="73"/>
      <c r="Y492" s="73"/>
      <c r="Z492" s="73" t="s">
        <v>6</v>
      </c>
      <c r="AA492" s="73"/>
      <c r="AB492" s="75">
        <v>1</v>
      </c>
      <c r="AC492" s="73" t="s">
        <v>497</v>
      </c>
      <c r="AD492" s="73" t="s">
        <v>7496</v>
      </c>
      <c r="AE492" s="73"/>
      <c r="AF492" s="73"/>
      <c r="AG492" s="73"/>
      <c r="AH492" s="73"/>
      <c r="AI492" s="73"/>
      <c r="AJ492" s="73"/>
      <c r="AK492" s="73" t="s">
        <v>1133</v>
      </c>
      <c r="AL492" s="73" t="s">
        <v>7495</v>
      </c>
      <c r="AM492" s="73" t="s">
        <v>310</v>
      </c>
      <c r="AN492" s="73" t="s">
        <v>7683</v>
      </c>
      <c r="AO492" s="73" t="s">
        <v>497</v>
      </c>
      <c r="AP492" s="73" t="s">
        <v>497</v>
      </c>
      <c r="AQ492" s="73"/>
      <c r="AR492" s="73" t="s">
        <v>7563</v>
      </c>
      <c r="AS492" s="73"/>
      <c r="AT492" s="73"/>
      <c r="AU492" s="73" t="s">
        <v>7505</v>
      </c>
      <c r="AV492" s="73" t="s">
        <v>980</v>
      </c>
      <c r="AW492" s="73" t="s">
        <v>6</v>
      </c>
      <c r="AX492" s="73" t="s">
        <v>2915</v>
      </c>
      <c r="AY492" s="73">
        <v>11</v>
      </c>
      <c r="AZ492" s="73"/>
      <c r="BA492" s="73">
        <v>1</v>
      </c>
      <c r="BB492" s="73" t="s">
        <v>7605</v>
      </c>
      <c r="BC492" s="73"/>
      <c r="BD492" s="73" t="s">
        <v>7509</v>
      </c>
      <c r="BE492" s="73"/>
      <c r="BF492" s="73"/>
      <c r="BG492" s="73"/>
      <c r="BH492" s="76"/>
    </row>
    <row r="493" spans="1:60" x14ac:dyDescent="0.25">
      <c r="A493" s="72">
        <v>340</v>
      </c>
      <c r="B493" s="73">
        <v>1964</v>
      </c>
      <c r="C493" s="73" t="s">
        <v>6210</v>
      </c>
      <c r="D493" s="73" t="s">
        <v>7966</v>
      </c>
      <c r="E493" s="73" t="s">
        <v>7967</v>
      </c>
      <c r="F493" s="73" t="s">
        <v>8060</v>
      </c>
      <c r="G493" s="73" t="s">
        <v>8219</v>
      </c>
      <c r="H493" s="74">
        <v>23502</v>
      </c>
      <c r="I493" s="73" t="s">
        <v>7853</v>
      </c>
      <c r="J493" s="73"/>
      <c r="K493" s="73" t="s">
        <v>2156</v>
      </c>
      <c r="L493" s="73" t="s">
        <v>8061</v>
      </c>
      <c r="M493" s="73"/>
      <c r="N493" s="73" t="s">
        <v>7541</v>
      </c>
      <c r="O493" s="73" t="s">
        <v>7533</v>
      </c>
      <c r="P493" s="73" t="s">
        <v>4679</v>
      </c>
      <c r="Q493" s="73" t="s">
        <v>7492</v>
      </c>
      <c r="R493" s="73">
        <v>4</v>
      </c>
      <c r="S493" s="73" t="s">
        <v>2631</v>
      </c>
      <c r="T493" s="73"/>
      <c r="U493" s="73" t="s">
        <v>7490</v>
      </c>
      <c r="V493" s="73"/>
      <c r="W493" s="73"/>
      <c r="X493" s="73"/>
      <c r="Y493" s="73"/>
      <c r="Z493" s="73" t="s">
        <v>6</v>
      </c>
      <c r="AA493" s="73"/>
      <c r="AB493" s="75">
        <v>0.5</v>
      </c>
      <c r="AC493" s="73" t="s">
        <v>497</v>
      </c>
      <c r="AD493" s="73"/>
      <c r="AE493" s="73"/>
      <c r="AF493" s="73"/>
      <c r="AG493" s="73"/>
      <c r="AH493" s="73"/>
      <c r="AI493" s="73"/>
      <c r="AJ493" s="73"/>
      <c r="AK493" s="73" t="s">
        <v>332</v>
      </c>
      <c r="AL493" s="73" t="s">
        <v>7495</v>
      </c>
      <c r="AM493" s="73" t="s">
        <v>310</v>
      </c>
      <c r="AN493" s="73" t="s">
        <v>7823</v>
      </c>
      <c r="AO493" s="73" t="s">
        <v>497</v>
      </c>
      <c r="AP493" s="73" t="s">
        <v>497</v>
      </c>
      <c r="AQ493" s="73"/>
      <c r="AR493" s="73" t="s">
        <v>7563</v>
      </c>
      <c r="AS493" s="73"/>
      <c r="AT493" s="73"/>
      <c r="AU493" s="73" t="s">
        <v>7505</v>
      </c>
      <c r="AV493" s="73" t="s">
        <v>6</v>
      </c>
      <c r="AW493" s="73" t="s">
        <v>980</v>
      </c>
      <c r="AX493" s="73"/>
      <c r="AY493" s="73">
        <v>11</v>
      </c>
      <c r="AZ493" s="73"/>
      <c r="BA493" s="73">
        <v>1</v>
      </c>
      <c r="BB493" s="73" t="s">
        <v>7508</v>
      </c>
      <c r="BC493" s="73"/>
      <c r="BD493" s="73" t="s">
        <v>7509</v>
      </c>
      <c r="BE493" s="73" t="s">
        <v>7511</v>
      </c>
      <c r="BF493" s="73"/>
      <c r="BG493" s="73"/>
      <c r="BH493" s="76"/>
    </row>
    <row r="494" spans="1:60" x14ac:dyDescent="0.25">
      <c r="A494" s="72">
        <v>341</v>
      </c>
      <c r="B494" s="73">
        <v>1964</v>
      </c>
      <c r="C494" s="73" t="s">
        <v>6210</v>
      </c>
      <c r="D494" s="73" t="s">
        <v>7966</v>
      </c>
      <c r="E494" s="73" t="s">
        <v>7967</v>
      </c>
      <c r="F494" s="73" t="s">
        <v>8060</v>
      </c>
      <c r="G494" s="73" t="s">
        <v>8219</v>
      </c>
      <c r="H494" s="74">
        <v>23502</v>
      </c>
      <c r="I494" s="73" t="s">
        <v>7853</v>
      </c>
      <c r="J494" s="73"/>
      <c r="K494" s="73" t="s">
        <v>2156</v>
      </c>
      <c r="L494" s="73" t="s">
        <v>8061</v>
      </c>
      <c r="M494" s="73"/>
      <c r="N494" s="73" t="s">
        <v>7541</v>
      </c>
      <c r="O494" s="73" t="s">
        <v>7533</v>
      </c>
      <c r="P494" s="73" t="s">
        <v>4679</v>
      </c>
      <c r="Q494" s="73" t="s">
        <v>7492</v>
      </c>
      <c r="R494" s="73">
        <v>4</v>
      </c>
      <c r="S494" s="73" t="s">
        <v>2631</v>
      </c>
      <c r="T494" s="73"/>
      <c r="U494" s="73" t="s">
        <v>7490</v>
      </c>
      <c r="V494" s="73"/>
      <c r="W494" s="73"/>
      <c r="X494" s="73"/>
      <c r="Y494" s="73"/>
      <c r="Z494" s="73" t="s">
        <v>6</v>
      </c>
      <c r="AA494" s="73"/>
      <c r="AB494" s="75">
        <v>1</v>
      </c>
      <c r="AC494" s="73" t="s">
        <v>497</v>
      </c>
      <c r="AD494" s="73"/>
      <c r="AE494" s="73"/>
      <c r="AF494" s="73" t="s">
        <v>131</v>
      </c>
      <c r="AG494" s="73" t="s">
        <v>131</v>
      </c>
      <c r="AH494" s="73" t="s">
        <v>3</v>
      </c>
      <c r="AI494" s="73"/>
      <c r="AJ494" s="73"/>
      <c r="AK494" s="73" t="s">
        <v>379</v>
      </c>
      <c r="AL494" s="73" t="s">
        <v>7495</v>
      </c>
      <c r="AM494" s="73" t="s">
        <v>310</v>
      </c>
      <c r="AN494" s="73" t="s">
        <v>8062</v>
      </c>
      <c r="AO494" s="73" t="s">
        <v>497</v>
      </c>
      <c r="AP494" s="73" t="s">
        <v>497</v>
      </c>
      <c r="AQ494" s="73"/>
      <c r="AR494" s="73" t="s">
        <v>7563</v>
      </c>
      <c r="AS494" s="73"/>
      <c r="AT494" s="73"/>
      <c r="AU494" s="73" t="s">
        <v>7505</v>
      </c>
      <c r="AV494" s="73" t="s">
        <v>980</v>
      </c>
      <c r="AW494" s="73" t="s">
        <v>6</v>
      </c>
      <c r="AX494" s="73" t="s">
        <v>2915</v>
      </c>
      <c r="AY494" s="73">
        <v>6</v>
      </c>
      <c r="AZ494" s="73"/>
      <c r="BA494" s="73">
        <v>1</v>
      </c>
      <c r="BB494" s="73" t="s">
        <v>7605</v>
      </c>
      <c r="BC494" s="73"/>
      <c r="BD494" s="73" t="s">
        <v>7498</v>
      </c>
      <c r="BE494" s="73" t="s">
        <v>7943</v>
      </c>
      <c r="BF494" s="73"/>
      <c r="BG494" s="73"/>
      <c r="BH494" s="76"/>
    </row>
    <row r="495" spans="1:60" x14ac:dyDescent="0.25">
      <c r="A495" s="72">
        <v>350</v>
      </c>
      <c r="B495" s="73">
        <v>1964</v>
      </c>
      <c r="C495" s="73" t="s">
        <v>6210</v>
      </c>
      <c r="D495" s="73" t="s">
        <v>7608</v>
      </c>
      <c r="E495" s="73" t="s">
        <v>7928</v>
      </c>
      <c r="F495" s="73" t="s">
        <v>8425</v>
      </c>
      <c r="G495" s="73" t="s">
        <v>8220</v>
      </c>
      <c r="H495" s="74">
        <v>23518</v>
      </c>
      <c r="I495" s="73" t="s">
        <v>8063</v>
      </c>
      <c r="J495" s="73"/>
      <c r="K495" s="73">
        <v>27.7</v>
      </c>
      <c r="L495" s="73" t="s">
        <v>8064</v>
      </c>
      <c r="M495" s="73"/>
      <c r="N495" s="73" t="s">
        <v>7541</v>
      </c>
      <c r="O495" s="73" t="s">
        <v>7495</v>
      </c>
      <c r="P495" s="73" t="s">
        <v>4679</v>
      </c>
      <c r="Q495" s="73" t="s">
        <v>7654</v>
      </c>
      <c r="R495" s="73">
        <v>0</v>
      </c>
      <c r="S495" s="73"/>
      <c r="T495" s="73"/>
      <c r="U495" s="73" t="s">
        <v>7655</v>
      </c>
      <c r="V495" s="73"/>
      <c r="W495" s="73"/>
      <c r="X495" s="73"/>
      <c r="Y495" s="73"/>
      <c r="Z495" s="73" t="s">
        <v>6</v>
      </c>
      <c r="AA495" s="73"/>
      <c r="AB495" s="75">
        <v>1</v>
      </c>
      <c r="AC495" s="73" t="s">
        <v>497</v>
      </c>
      <c r="AD495" s="73" t="s">
        <v>7563</v>
      </c>
      <c r="AE495" s="73"/>
      <c r="AF495" s="73"/>
      <c r="AG495" s="73"/>
      <c r="AH495" s="73"/>
      <c r="AI495" s="73"/>
      <c r="AJ495" s="73"/>
      <c r="AK495" s="73" t="s">
        <v>988</v>
      </c>
      <c r="AL495" s="73" t="s">
        <v>7495</v>
      </c>
      <c r="AM495" s="73" t="s">
        <v>310</v>
      </c>
      <c r="AN495" s="73" t="s">
        <v>8024</v>
      </c>
      <c r="AO495" s="73" t="s">
        <v>497</v>
      </c>
      <c r="AP495" s="73" t="s">
        <v>497</v>
      </c>
      <c r="AQ495" s="73"/>
      <c r="AR495" s="73" t="s">
        <v>339</v>
      </c>
      <c r="AS495" s="73" t="s">
        <v>3</v>
      </c>
      <c r="AT495" s="73"/>
      <c r="AU495" s="73" t="s">
        <v>225</v>
      </c>
      <c r="AV495" s="73" t="s">
        <v>6</v>
      </c>
      <c r="AW495" s="73" t="s">
        <v>6</v>
      </c>
      <c r="AX495" s="73" t="s">
        <v>6</v>
      </c>
      <c r="AY495" s="73">
        <v>6</v>
      </c>
      <c r="AZ495" s="73"/>
      <c r="BA495" s="73">
        <v>1</v>
      </c>
      <c r="BB495" s="73" t="s">
        <v>7846</v>
      </c>
      <c r="BC495" s="73"/>
      <c r="BD495" s="73"/>
      <c r="BE495" s="73"/>
      <c r="BF495" s="73"/>
      <c r="BG495" s="73"/>
      <c r="BH495" s="76"/>
    </row>
    <row r="496" spans="1:60" x14ac:dyDescent="0.25">
      <c r="A496" s="72">
        <v>351</v>
      </c>
      <c r="B496" s="73">
        <v>1964</v>
      </c>
      <c r="C496" s="73" t="s">
        <v>6210</v>
      </c>
      <c r="D496" s="73" t="s">
        <v>7966</v>
      </c>
      <c r="E496" s="73" t="s">
        <v>7967</v>
      </c>
      <c r="F496" s="73" t="s">
        <v>8060</v>
      </c>
      <c r="G496" s="73" t="s">
        <v>8219</v>
      </c>
      <c r="H496" s="74">
        <v>23575</v>
      </c>
      <c r="I496" s="73" t="s">
        <v>8012</v>
      </c>
      <c r="J496" s="73"/>
      <c r="K496" s="73">
        <v>27.5</v>
      </c>
      <c r="L496" s="73" t="s">
        <v>8065</v>
      </c>
      <c r="M496" s="73"/>
      <c r="N496" s="73" t="s">
        <v>7541</v>
      </c>
      <c r="O496" s="73" t="s">
        <v>7533</v>
      </c>
      <c r="P496" s="73" t="s">
        <v>4679</v>
      </c>
      <c r="Q496" s="73" t="s">
        <v>7492</v>
      </c>
      <c r="R496" s="73">
        <v>4</v>
      </c>
      <c r="S496" s="73" t="s">
        <v>2631</v>
      </c>
      <c r="T496" s="73"/>
      <c r="U496" s="73" t="s">
        <v>7490</v>
      </c>
      <c r="V496" s="73"/>
      <c r="W496" s="73"/>
      <c r="X496" s="73"/>
      <c r="Y496" s="73"/>
      <c r="Z496" s="73" t="s">
        <v>6</v>
      </c>
      <c r="AA496" s="73"/>
      <c r="AB496" s="75">
        <v>0.5</v>
      </c>
      <c r="AC496" s="73" t="s">
        <v>497</v>
      </c>
      <c r="AD496" s="73"/>
      <c r="AE496" s="73" t="s">
        <v>1081</v>
      </c>
      <c r="AF496" s="73" t="s">
        <v>3</v>
      </c>
      <c r="AG496" s="73" t="s">
        <v>3</v>
      </c>
      <c r="AH496" s="73" t="s">
        <v>62</v>
      </c>
      <c r="AI496" s="73"/>
      <c r="AJ496" s="73" t="s">
        <v>1138</v>
      </c>
      <c r="AK496" s="73" t="s">
        <v>1340</v>
      </c>
      <c r="AL496" s="73" t="s">
        <v>7495</v>
      </c>
      <c r="AM496" s="73" t="s">
        <v>310</v>
      </c>
      <c r="AN496" s="73" t="s">
        <v>7550</v>
      </c>
      <c r="AO496" s="73" t="s">
        <v>497</v>
      </c>
      <c r="AP496" s="73" t="s">
        <v>497</v>
      </c>
      <c r="AQ496" s="73"/>
      <c r="AR496" s="73" t="s">
        <v>7563</v>
      </c>
      <c r="AS496" s="73"/>
      <c r="AT496" s="73"/>
      <c r="AU496" s="73" t="s">
        <v>7505</v>
      </c>
      <c r="AV496" s="73" t="s">
        <v>6</v>
      </c>
      <c r="AW496" s="73" t="s">
        <v>980</v>
      </c>
      <c r="AX496" s="73"/>
      <c r="AY496" s="73">
        <v>11</v>
      </c>
      <c r="AZ496" s="73"/>
      <c r="BA496" s="73">
        <v>1</v>
      </c>
      <c r="BB496" s="73" t="s">
        <v>7523</v>
      </c>
      <c r="BC496" s="73"/>
      <c r="BD496" s="73" t="s">
        <v>7509</v>
      </c>
      <c r="BE496" s="73" t="s">
        <v>7511</v>
      </c>
      <c r="BF496" s="73"/>
      <c r="BG496" s="73"/>
      <c r="BH496" s="76"/>
    </row>
    <row r="497" spans="1:60" x14ac:dyDescent="0.25">
      <c r="A497" s="72">
        <v>352</v>
      </c>
      <c r="B497" s="73">
        <v>1964</v>
      </c>
      <c r="C497" s="73" t="s">
        <v>6210</v>
      </c>
      <c r="D497" s="73" t="s">
        <v>7966</v>
      </c>
      <c r="E497" s="73" t="s">
        <v>7967</v>
      </c>
      <c r="F497" s="73" t="s">
        <v>8060</v>
      </c>
      <c r="G497" s="73" t="s">
        <v>8219</v>
      </c>
      <c r="H497" s="74">
        <v>23545</v>
      </c>
      <c r="I497" s="73" t="s">
        <v>8012</v>
      </c>
      <c r="J497" s="73"/>
      <c r="K497" s="73">
        <v>27.5</v>
      </c>
      <c r="L497" s="73" t="s">
        <v>8065</v>
      </c>
      <c r="M497" s="73"/>
      <c r="N497" s="73" t="s">
        <v>7541</v>
      </c>
      <c r="O497" s="73" t="s">
        <v>7533</v>
      </c>
      <c r="P497" s="73" t="s">
        <v>4679</v>
      </c>
      <c r="Q497" s="73" t="s">
        <v>7492</v>
      </c>
      <c r="R497" s="73">
        <v>4</v>
      </c>
      <c r="S497" s="73" t="s">
        <v>2631</v>
      </c>
      <c r="T497" s="73"/>
      <c r="U497" s="73" t="s">
        <v>7490</v>
      </c>
      <c r="V497" s="73"/>
      <c r="W497" s="73"/>
      <c r="X497" s="73"/>
      <c r="Y497" s="73"/>
      <c r="Z497" s="73" t="s">
        <v>6</v>
      </c>
      <c r="AA497" s="73"/>
      <c r="AB497" s="75">
        <v>4</v>
      </c>
      <c r="AC497" s="73"/>
      <c r="AD497" s="73" t="s">
        <v>7520</v>
      </c>
      <c r="AE497" s="73"/>
      <c r="AF497" s="73" t="s">
        <v>3</v>
      </c>
      <c r="AG497" s="73" t="s">
        <v>3</v>
      </c>
      <c r="AH497" s="73" t="s">
        <v>62</v>
      </c>
      <c r="AI497" s="73"/>
      <c r="AJ497" s="73"/>
      <c r="AK497" s="73" t="s">
        <v>2183</v>
      </c>
      <c r="AL497" s="73" t="s">
        <v>7495</v>
      </c>
      <c r="AM497" s="73" t="s">
        <v>310</v>
      </c>
      <c r="AN497" s="73" t="s">
        <v>7625</v>
      </c>
      <c r="AO497" s="73" t="s">
        <v>497</v>
      </c>
      <c r="AP497" s="73" t="s">
        <v>497</v>
      </c>
      <c r="AQ497" s="73"/>
      <c r="AR497" s="73" t="s">
        <v>7563</v>
      </c>
      <c r="AS497" s="73"/>
      <c r="AT497" s="73"/>
      <c r="AU497" s="73" t="s">
        <v>7505</v>
      </c>
      <c r="AV497" s="73" t="s">
        <v>6</v>
      </c>
      <c r="AW497" s="73" t="s">
        <v>980</v>
      </c>
      <c r="AX497" s="73"/>
      <c r="AY497" s="73">
        <v>7</v>
      </c>
      <c r="AZ497" s="73"/>
      <c r="BA497" s="73">
        <v>1</v>
      </c>
      <c r="BB497" s="73" t="s">
        <v>7605</v>
      </c>
      <c r="BC497" s="73"/>
      <c r="BD497" s="73" t="s">
        <v>7509</v>
      </c>
      <c r="BE497" s="73" t="s">
        <v>7511</v>
      </c>
      <c r="BF497" s="73"/>
      <c r="BG497" s="73"/>
      <c r="BH497" s="76"/>
    </row>
    <row r="498" spans="1:60" x14ac:dyDescent="0.25">
      <c r="A498" s="72">
        <v>353</v>
      </c>
      <c r="B498" s="73">
        <v>1964</v>
      </c>
      <c r="C498" s="73" t="s">
        <v>6210</v>
      </c>
      <c r="D498" s="73" t="s">
        <v>7966</v>
      </c>
      <c r="E498" s="73" t="s">
        <v>7967</v>
      </c>
      <c r="F498" s="73" t="s">
        <v>8060</v>
      </c>
      <c r="G498" s="73" t="s">
        <v>8219</v>
      </c>
      <c r="H498" s="74">
        <v>23546</v>
      </c>
      <c r="I498" s="73" t="s">
        <v>8012</v>
      </c>
      <c r="J498" s="73"/>
      <c r="K498" s="73">
        <v>27.1</v>
      </c>
      <c r="L498" s="73" t="s">
        <v>8065</v>
      </c>
      <c r="M498" s="73"/>
      <c r="N498" s="73" t="s">
        <v>7541</v>
      </c>
      <c r="O498" s="73" t="s">
        <v>7533</v>
      </c>
      <c r="P498" s="73" t="s">
        <v>4679</v>
      </c>
      <c r="Q498" s="73" t="s">
        <v>7492</v>
      </c>
      <c r="R498" s="73">
        <v>4</v>
      </c>
      <c r="S498" s="73" t="s">
        <v>2631</v>
      </c>
      <c r="T498" s="73"/>
      <c r="U498" s="73" t="s">
        <v>7490</v>
      </c>
      <c r="V498" s="73"/>
      <c r="W498" s="73"/>
      <c r="X498" s="73"/>
      <c r="Y498" s="73"/>
      <c r="Z498" s="73" t="s">
        <v>6</v>
      </c>
      <c r="AA498" s="73"/>
      <c r="AB498" s="75">
        <v>1</v>
      </c>
      <c r="AC498" s="73" t="s">
        <v>497</v>
      </c>
      <c r="AD498" s="73" t="s">
        <v>7520</v>
      </c>
      <c r="AE498" s="73"/>
      <c r="AF498" s="73" t="s">
        <v>0</v>
      </c>
      <c r="AG498" s="73" t="s">
        <v>3</v>
      </c>
      <c r="AH498" s="73" t="s">
        <v>62</v>
      </c>
      <c r="AI498" s="73"/>
      <c r="AJ498" s="73"/>
      <c r="AK498" s="73" t="s">
        <v>238</v>
      </c>
      <c r="AL498" s="73" t="s">
        <v>7506</v>
      </c>
      <c r="AM498" s="73" t="s">
        <v>310</v>
      </c>
      <c r="AN498" s="73" t="s">
        <v>7913</v>
      </c>
      <c r="AO498" s="73"/>
      <c r="AP498" s="73"/>
      <c r="AQ498" s="73"/>
      <c r="AR498" s="73"/>
      <c r="AS498" s="73"/>
      <c r="AT498" s="73" t="s">
        <v>7504</v>
      </c>
      <c r="AU498" s="73" t="s">
        <v>7505</v>
      </c>
      <c r="AV498" s="73" t="s">
        <v>6</v>
      </c>
      <c r="AW498" s="73" t="s">
        <v>6</v>
      </c>
      <c r="AX498" s="73" t="s">
        <v>6</v>
      </c>
      <c r="AY498" s="73">
        <v>6</v>
      </c>
      <c r="AZ498" s="73"/>
      <c r="BA498" s="73">
        <v>1</v>
      </c>
      <c r="BB498" s="73" t="s">
        <v>7508</v>
      </c>
      <c r="BC498" s="73"/>
      <c r="BD498" s="73" t="s">
        <v>7498</v>
      </c>
      <c r="BE498" s="73" t="s">
        <v>7511</v>
      </c>
      <c r="BF498" s="73"/>
      <c r="BG498" s="73"/>
      <c r="BH498" s="76"/>
    </row>
    <row r="499" spans="1:60" x14ac:dyDescent="0.25">
      <c r="A499" s="72">
        <v>354</v>
      </c>
      <c r="B499" s="73">
        <v>1964</v>
      </c>
      <c r="C499" s="73" t="s">
        <v>6210</v>
      </c>
      <c r="D499" s="73" t="s">
        <v>7966</v>
      </c>
      <c r="E499" s="73" t="s">
        <v>7967</v>
      </c>
      <c r="F499" s="73" t="s">
        <v>8171</v>
      </c>
      <c r="G499" s="73" t="s">
        <v>8355</v>
      </c>
      <c r="H499" s="74">
        <v>23573</v>
      </c>
      <c r="I499" s="73" t="s">
        <v>7853</v>
      </c>
      <c r="J499" s="73"/>
      <c r="K499" s="73" t="s">
        <v>2156</v>
      </c>
      <c r="L499" s="73" t="s">
        <v>8061</v>
      </c>
      <c r="M499" s="73"/>
      <c r="N499" s="73" t="s">
        <v>7541</v>
      </c>
      <c r="O499" s="73" t="s">
        <v>7495</v>
      </c>
      <c r="P499" s="73"/>
      <c r="Q499" s="73"/>
      <c r="R499" s="73">
        <v>0</v>
      </c>
      <c r="S499" s="73"/>
      <c r="T499" s="73"/>
      <c r="U499" s="73" t="s">
        <v>7655</v>
      </c>
      <c r="V499" s="73"/>
      <c r="W499" s="73"/>
      <c r="X499" s="73"/>
      <c r="Y499" s="73"/>
      <c r="Z499" s="73" t="s">
        <v>6</v>
      </c>
      <c r="AA499" s="73"/>
      <c r="AB499" s="75">
        <v>2</v>
      </c>
      <c r="AC499" s="73" t="s">
        <v>497</v>
      </c>
      <c r="AD499" s="73" t="s">
        <v>7563</v>
      </c>
      <c r="AE499" s="73"/>
      <c r="AF499" s="73"/>
      <c r="AG499" s="73"/>
      <c r="AH499" s="73"/>
      <c r="AI499" s="73"/>
      <c r="AJ499" s="73"/>
      <c r="AK499" s="73" t="s">
        <v>547</v>
      </c>
      <c r="AL499" s="73" t="s">
        <v>7495</v>
      </c>
      <c r="AM499" s="73" t="s">
        <v>310</v>
      </c>
      <c r="AN499" s="73" t="s">
        <v>8066</v>
      </c>
      <c r="AO499" s="73" t="s">
        <v>497</v>
      </c>
      <c r="AP499" s="73" t="s">
        <v>497</v>
      </c>
      <c r="AQ499" s="73"/>
      <c r="AR499" s="73" t="s">
        <v>7563</v>
      </c>
      <c r="AS499" s="73"/>
      <c r="AT499" s="73"/>
      <c r="AU499" s="73" t="s">
        <v>7554</v>
      </c>
      <c r="AV499" s="73" t="s">
        <v>7544</v>
      </c>
      <c r="AW499" s="73" t="s">
        <v>6</v>
      </c>
      <c r="AX499" s="73"/>
      <c r="AY499" s="73">
        <v>5</v>
      </c>
      <c r="AZ499" s="73"/>
      <c r="BA499" s="73">
        <v>1</v>
      </c>
      <c r="BB499" s="73" t="s">
        <v>7605</v>
      </c>
      <c r="BC499" s="73"/>
      <c r="BD499" s="73" t="s">
        <v>7498</v>
      </c>
      <c r="BE499" s="73"/>
      <c r="BF499" s="73"/>
      <c r="BG499" s="73"/>
      <c r="BH499" s="76"/>
    </row>
    <row r="500" spans="1:60" x14ac:dyDescent="0.25">
      <c r="A500" s="72">
        <v>355</v>
      </c>
      <c r="B500" s="73">
        <v>1964</v>
      </c>
      <c r="C500" s="73" t="s">
        <v>6210</v>
      </c>
      <c r="D500" s="73" t="s">
        <v>7966</v>
      </c>
      <c r="E500" s="73" t="s">
        <v>7967</v>
      </c>
      <c r="F500" s="73" t="s">
        <v>8167</v>
      </c>
      <c r="G500" s="73" t="s">
        <v>8356</v>
      </c>
      <c r="H500" s="74">
        <v>23573</v>
      </c>
      <c r="I500" s="73" t="s">
        <v>7853</v>
      </c>
      <c r="J500" s="73"/>
      <c r="K500" s="73" t="s">
        <v>2156</v>
      </c>
      <c r="L500" s="73" t="s">
        <v>8061</v>
      </c>
      <c r="M500" s="73"/>
      <c r="N500" s="73" t="s">
        <v>7541</v>
      </c>
      <c r="O500" s="73" t="s">
        <v>7495</v>
      </c>
      <c r="P500" s="73" t="s">
        <v>4679</v>
      </c>
      <c r="Q500" s="73" t="s">
        <v>7492</v>
      </c>
      <c r="R500" s="73">
        <v>4</v>
      </c>
      <c r="S500" s="73" t="s">
        <v>2631</v>
      </c>
      <c r="T500" s="73"/>
      <c r="U500" s="73" t="s">
        <v>7655</v>
      </c>
      <c r="V500" s="73"/>
      <c r="W500" s="73"/>
      <c r="X500" s="73"/>
      <c r="Y500" s="73"/>
      <c r="Z500" s="73" t="s">
        <v>6</v>
      </c>
      <c r="AA500" s="73"/>
      <c r="AB500" s="75">
        <v>1</v>
      </c>
      <c r="AC500" s="73" t="s">
        <v>497</v>
      </c>
      <c r="AD500" s="73"/>
      <c r="AE500" s="73"/>
      <c r="AF500" s="73"/>
      <c r="AG500" s="73"/>
      <c r="AH500" s="73"/>
      <c r="AI500" s="73"/>
      <c r="AJ500" s="73"/>
      <c r="AK500" s="73" t="s">
        <v>967</v>
      </c>
      <c r="AL500" s="73" t="s">
        <v>7495</v>
      </c>
      <c r="AM500" s="73"/>
      <c r="AN500" s="73"/>
      <c r="AO500" s="73" t="s">
        <v>497</v>
      </c>
      <c r="AP500" s="73" t="s">
        <v>497</v>
      </c>
      <c r="AQ500" s="73"/>
      <c r="AR500" s="73" t="s">
        <v>7563</v>
      </c>
      <c r="AS500" s="73"/>
      <c r="AT500" s="73"/>
      <c r="AU500" s="73" t="s">
        <v>7505</v>
      </c>
      <c r="AV500" s="73" t="s">
        <v>6</v>
      </c>
      <c r="AW500" s="73" t="s">
        <v>2915</v>
      </c>
      <c r="AX500" s="73" t="s">
        <v>980</v>
      </c>
      <c r="AY500" s="73">
        <v>7</v>
      </c>
      <c r="AZ500" s="73"/>
      <c r="BA500" s="73">
        <v>1</v>
      </c>
      <c r="BB500" s="73" t="s">
        <v>7605</v>
      </c>
      <c r="BC500" s="73"/>
      <c r="BD500" s="73" t="s">
        <v>7509</v>
      </c>
      <c r="BE500" s="73"/>
      <c r="BF500" s="73"/>
      <c r="BG500" s="73"/>
      <c r="BH500" s="76"/>
    </row>
    <row r="501" spans="1:60" x14ac:dyDescent="0.25">
      <c r="A501" s="72">
        <v>356</v>
      </c>
      <c r="B501" s="73">
        <v>1964</v>
      </c>
      <c r="C501" s="73" t="s">
        <v>6210</v>
      </c>
      <c r="D501" s="73" t="s">
        <v>7966</v>
      </c>
      <c r="E501" s="73" t="s">
        <v>7967</v>
      </c>
      <c r="F501" s="73" t="s">
        <v>8167</v>
      </c>
      <c r="G501" s="73" t="s">
        <v>8357</v>
      </c>
      <c r="H501" s="74">
        <v>23573</v>
      </c>
      <c r="I501" s="73"/>
      <c r="J501" s="73"/>
      <c r="K501" s="73"/>
      <c r="L501" s="73"/>
      <c r="M501" s="73"/>
      <c r="N501" s="73" t="s">
        <v>7541</v>
      </c>
      <c r="O501" s="73" t="s">
        <v>7495</v>
      </c>
      <c r="P501" s="73"/>
      <c r="Q501" s="73"/>
      <c r="R501" s="73">
        <v>0</v>
      </c>
      <c r="S501" s="73"/>
      <c r="T501" s="73" t="s">
        <v>7905</v>
      </c>
      <c r="U501" s="73" t="s">
        <v>7655</v>
      </c>
      <c r="V501" s="73"/>
      <c r="W501" s="73"/>
      <c r="X501" s="73"/>
      <c r="Y501" s="73"/>
      <c r="Z501" s="73" t="s">
        <v>980</v>
      </c>
      <c r="AA501" s="73"/>
      <c r="AB501" s="75">
        <v>2.5</v>
      </c>
      <c r="AC501" s="73"/>
      <c r="AD501" s="73" t="s">
        <v>7498</v>
      </c>
      <c r="AE501" s="73"/>
      <c r="AF501" s="73"/>
      <c r="AG501" s="73"/>
      <c r="AH501" s="73" t="s">
        <v>3</v>
      </c>
      <c r="AI501" s="73"/>
      <c r="AJ501" s="73"/>
      <c r="AK501" s="73" t="s">
        <v>307</v>
      </c>
      <c r="AL501" s="73" t="s">
        <v>7495</v>
      </c>
      <c r="AM501" s="73"/>
      <c r="AN501" s="73"/>
      <c r="AO501" s="73" t="s">
        <v>497</v>
      </c>
      <c r="AP501" s="73" t="s">
        <v>497</v>
      </c>
      <c r="AQ501" s="73"/>
      <c r="AR501" s="73"/>
      <c r="AS501" s="73"/>
      <c r="AT501" s="73"/>
      <c r="AU501" s="73"/>
      <c r="AV501" s="73"/>
      <c r="AW501" s="73"/>
      <c r="AX501" s="73"/>
      <c r="AY501" s="73">
        <v>0</v>
      </c>
      <c r="AZ501" s="73"/>
      <c r="BA501" s="73">
        <v>0</v>
      </c>
      <c r="BB501" s="73"/>
      <c r="BC501" s="73"/>
      <c r="BD501" s="73"/>
      <c r="BE501" s="73"/>
      <c r="BF501" s="73"/>
      <c r="BG501" s="73"/>
      <c r="BH501" s="76"/>
    </row>
    <row r="502" spans="1:60" x14ac:dyDescent="0.25">
      <c r="A502" s="72">
        <v>457</v>
      </c>
      <c r="B502" s="73">
        <v>1966</v>
      </c>
      <c r="C502" s="73" t="s">
        <v>6210</v>
      </c>
      <c r="D502" s="73" t="s">
        <v>7608</v>
      </c>
      <c r="E502" s="73" t="s">
        <v>7928</v>
      </c>
      <c r="F502" s="73" t="s">
        <v>8425</v>
      </c>
      <c r="G502" s="73" t="s">
        <v>8214</v>
      </c>
      <c r="H502" s="73"/>
      <c r="I502" s="73" t="s">
        <v>6684</v>
      </c>
      <c r="J502" s="73"/>
      <c r="K502" s="73">
        <v>26.8</v>
      </c>
      <c r="L502" s="73" t="s">
        <v>7832</v>
      </c>
      <c r="M502" s="73"/>
      <c r="N502" s="73" t="s">
        <v>7541</v>
      </c>
      <c r="O502" s="73" t="s">
        <v>7495</v>
      </c>
      <c r="P502" s="73" t="s">
        <v>4679</v>
      </c>
      <c r="Q502" s="73" t="s">
        <v>7492</v>
      </c>
      <c r="R502" s="73">
        <v>4</v>
      </c>
      <c r="S502" s="73" t="s">
        <v>7516</v>
      </c>
      <c r="T502" s="73"/>
      <c r="U502" s="73" t="s">
        <v>7655</v>
      </c>
      <c r="V502" s="73"/>
      <c r="W502" s="73"/>
      <c r="X502" s="73"/>
      <c r="Y502" s="73"/>
      <c r="Z502" s="73" t="s">
        <v>6</v>
      </c>
      <c r="AA502" s="73"/>
      <c r="AB502" s="75">
        <v>1</v>
      </c>
      <c r="AC502" s="73" t="s">
        <v>497</v>
      </c>
      <c r="AD502" s="73"/>
      <c r="AE502" s="73"/>
      <c r="AF502" s="73"/>
      <c r="AG502" s="73"/>
      <c r="AH502" s="73"/>
      <c r="AI502" s="73"/>
      <c r="AJ502" s="73"/>
      <c r="AK502" s="73" t="s">
        <v>625</v>
      </c>
      <c r="AL502" s="73" t="s">
        <v>7495</v>
      </c>
      <c r="AM502" s="73" t="s">
        <v>310</v>
      </c>
      <c r="AN502" s="73" t="s">
        <v>7625</v>
      </c>
      <c r="AO502" s="73" t="s">
        <v>497</v>
      </c>
      <c r="AP502" s="73" t="s">
        <v>497</v>
      </c>
      <c r="AQ502" s="73"/>
      <c r="AR502" s="73" t="s">
        <v>7563</v>
      </c>
      <c r="AS502" s="73"/>
      <c r="AT502" s="73"/>
      <c r="AU502" s="73" t="s">
        <v>7521</v>
      </c>
      <c r="AV502" s="73" t="s">
        <v>2915</v>
      </c>
      <c r="AW502" s="73" t="s">
        <v>2915</v>
      </c>
      <c r="AX502" s="73" t="s">
        <v>6</v>
      </c>
      <c r="AY502" s="73">
        <v>7</v>
      </c>
      <c r="AZ502" s="73"/>
      <c r="BA502" s="73">
        <v>1</v>
      </c>
      <c r="BB502" s="73" t="s">
        <v>7508</v>
      </c>
      <c r="BC502" s="73"/>
      <c r="BD502" s="73" t="s">
        <v>7498</v>
      </c>
      <c r="BE502" s="73"/>
      <c r="BF502" s="73"/>
      <c r="BG502" s="73"/>
      <c r="BH502" s="76"/>
    </row>
    <row r="503" spans="1:60" x14ac:dyDescent="0.25">
      <c r="A503" s="72">
        <v>458</v>
      </c>
      <c r="B503" s="73">
        <v>1966</v>
      </c>
      <c r="C503" s="73" t="s">
        <v>6210</v>
      </c>
      <c r="D503" s="73" t="s">
        <v>7608</v>
      </c>
      <c r="E503" s="73" t="s">
        <v>7928</v>
      </c>
      <c r="F503" s="73" t="s">
        <v>8067</v>
      </c>
      <c r="G503" s="73" t="s">
        <v>8221</v>
      </c>
      <c r="H503" s="73"/>
      <c r="I503" s="73" t="s">
        <v>6684</v>
      </c>
      <c r="J503" s="73"/>
      <c r="K503" s="73">
        <v>26.8</v>
      </c>
      <c r="L503" s="73" t="s">
        <v>7832</v>
      </c>
      <c r="M503" s="73"/>
      <c r="N503" s="73" t="s">
        <v>7541</v>
      </c>
      <c r="O503" s="73" t="s">
        <v>7495</v>
      </c>
      <c r="P503" s="73" t="s">
        <v>4679</v>
      </c>
      <c r="Q503" s="73" t="s">
        <v>7492</v>
      </c>
      <c r="R503" s="73">
        <v>4</v>
      </c>
      <c r="S503" s="73" t="s">
        <v>7516</v>
      </c>
      <c r="T503" s="73"/>
      <c r="U503" s="73" t="s">
        <v>7655</v>
      </c>
      <c r="V503" s="73"/>
      <c r="W503" s="73"/>
      <c r="X503" s="73"/>
      <c r="Y503" s="73"/>
      <c r="Z503" s="73" t="s">
        <v>6</v>
      </c>
      <c r="AA503" s="73"/>
      <c r="AB503" s="75">
        <v>1</v>
      </c>
      <c r="AC503" s="73" t="s">
        <v>497</v>
      </c>
      <c r="AD503" s="73"/>
      <c r="AE503" s="73"/>
      <c r="AF503" s="73"/>
      <c r="AG503" s="73"/>
      <c r="AH503" s="73" t="s">
        <v>0</v>
      </c>
      <c r="AI503" s="73"/>
      <c r="AJ503" s="73"/>
      <c r="AK503" s="73" t="s">
        <v>376</v>
      </c>
      <c r="AL503" s="73" t="s">
        <v>7495</v>
      </c>
      <c r="AM503" s="73" t="s">
        <v>310</v>
      </c>
      <c r="AN503" s="73" t="s">
        <v>7638</v>
      </c>
      <c r="AO503" s="73"/>
      <c r="AP503" s="73"/>
      <c r="AQ503" s="73"/>
      <c r="AR503" s="73"/>
      <c r="AS503" s="73"/>
      <c r="AT503" s="73"/>
      <c r="AU503" s="73" t="s">
        <v>7554</v>
      </c>
      <c r="AV503" s="73" t="s">
        <v>6</v>
      </c>
      <c r="AW503" s="73" t="s">
        <v>6</v>
      </c>
      <c r="AX503" s="73" t="s">
        <v>980</v>
      </c>
      <c r="AY503" s="73">
        <v>11</v>
      </c>
      <c r="AZ503" s="73"/>
      <c r="BA503" s="73">
        <v>1</v>
      </c>
      <c r="BB503" s="73" t="s">
        <v>7508</v>
      </c>
      <c r="BC503" s="73"/>
      <c r="BD503" s="73" t="s">
        <v>7498</v>
      </c>
      <c r="BE503" s="73"/>
      <c r="BF503" s="73"/>
      <c r="BG503" s="73"/>
      <c r="BH503" s="76"/>
    </row>
    <row r="504" spans="1:60" x14ac:dyDescent="0.25">
      <c r="A504" s="72">
        <v>459</v>
      </c>
      <c r="B504" s="73">
        <v>1966</v>
      </c>
      <c r="C504" s="73" t="s">
        <v>6210</v>
      </c>
      <c r="D504" s="73" t="s">
        <v>7608</v>
      </c>
      <c r="E504" s="73" t="s">
        <v>7928</v>
      </c>
      <c r="F504" s="73" t="s">
        <v>8425</v>
      </c>
      <c r="G504" s="73" t="s">
        <v>8221</v>
      </c>
      <c r="H504" s="73"/>
      <c r="I504" s="73" t="s">
        <v>8063</v>
      </c>
      <c r="J504" s="73"/>
      <c r="K504" s="73">
        <v>27.7</v>
      </c>
      <c r="L504" s="73" t="s">
        <v>8064</v>
      </c>
      <c r="M504" s="73"/>
      <c r="N504" s="73" t="s">
        <v>7541</v>
      </c>
      <c r="O504" s="73" t="s">
        <v>7495</v>
      </c>
      <c r="P504" s="73" t="s">
        <v>4679</v>
      </c>
      <c r="Q504" s="73" t="s">
        <v>7654</v>
      </c>
      <c r="R504" s="73">
        <v>0</v>
      </c>
      <c r="S504" s="73"/>
      <c r="T504" s="73"/>
      <c r="U504" s="73" t="s">
        <v>7655</v>
      </c>
      <c r="V504" s="73"/>
      <c r="W504" s="73"/>
      <c r="X504" s="73"/>
      <c r="Y504" s="73"/>
      <c r="Z504" s="73" t="s">
        <v>6</v>
      </c>
      <c r="AA504" s="73"/>
      <c r="AB504" s="75">
        <v>1</v>
      </c>
      <c r="AC504" s="73" t="s">
        <v>497</v>
      </c>
      <c r="AD504" s="73"/>
      <c r="AE504" s="73"/>
      <c r="AF504" s="73"/>
      <c r="AG504" s="73"/>
      <c r="AH504" s="73" t="s">
        <v>3</v>
      </c>
      <c r="AI504" s="73"/>
      <c r="AJ504" s="73"/>
      <c r="AK504" s="73" t="s">
        <v>92</v>
      </c>
      <c r="AL504" s="73" t="s">
        <v>7495</v>
      </c>
      <c r="AM504" s="73"/>
      <c r="AN504" s="73"/>
      <c r="AO504" s="73" t="s">
        <v>497</v>
      </c>
      <c r="AP504" s="73" t="s">
        <v>497</v>
      </c>
      <c r="AQ504" s="73"/>
      <c r="AR504" s="73" t="s">
        <v>339</v>
      </c>
      <c r="AS504" s="73" t="s">
        <v>3</v>
      </c>
      <c r="AT504" s="73"/>
      <c r="AU504" s="73" t="s">
        <v>225</v>
      </c>
      <c r="AV504" s="73" t="s">
        <v>6</v>
      </c>
      <c r="AW504" s="73" t="s">
        <v>6</v>
      </c>
      <c r="AX504" s="73" t="s">
        <v>6</v>
      </c>
      <c r="AY504" s="73">
        <v>6</v>
      </c>
      <c r="AZ504" s="73"/>
      <c r="BA504" s="73">
        <v>1</v>
      </c>
      <c r="BB504" s="73" t="s">
        <v>7523</v>
      </c>
      <c r="BC504" s="73"/>
      <c r="BD504" s="73" t="s">
        <v>7498</v>
      </c>
      <c r="BE504" s="73"/>
      <c r="BF504" s="73"/>
      <c r="BG504" s="73"/>
      <c r="BH504" s="76"/>
    </row>
    <row r="505" spans="1:60" x14ac:dyDescent="0.25">
      <c r="A505" s="72">
        <v>461</v>
      </c>
      <c r="B505" s="73">
        <v>1966</v>
      </c>
      <c r="C505" s="73" t="s">
        <v>6210</v>
      </c>
      <c r="D505" s="73" t="s">
        <v>8168</v>
      </c>
      <c r="E505" s="73" t="s">
        <v>7928</v>
      </c>
      <c r="F505" s="73" t="s">
        <v>8067</v>
      </c>
      <c r="G505" s="73" t="s">
        <v>8221</v>
      </c>
      <c r="H505" s="73"/>
      <c r="I505" s="73" t="s">
        <v>6684</v>
      </c>
      <c r="J505" s="73"/>
      <c r="K505" s="73">
        <v>26.8</v>
      </c>
      <c r="L505" s="73" t="s">
        <v>7832</v>
      </c>
      <c r="M505" s="73"/>
      <c r="N505" s="73" t="s">
        <v>7541</v>
      </c>
      <c r="O505" s="73" t="s">
        <v>7495</v>
      </c>
      <c r="P505" s="73" t="s">
        <v>4679</v>
      </c>
      <c r="Q505" s="73" t="s">
        <v>7492</v>
      </c>
      <c r="R505" s="73">
        <v>4</v>
      </c>
      <c r="S505" s="73" t="s">
        <v>2631</v>
      </c>
      <c r="T505" s="73" t="s">
        <v>4647</v>
      </c>
      <c r="U505" s="73" t="s">
        <v>7655</v>
      </c>
      <c r="V505" s="73"/>
      <c r="W505" s="73"/>
      <c r="X505" s="73"/>
      <c r="Y505" s="73"/>
      <c r="Z505" s="73" t="s">
        <v>6</v>
      </c>
      <c r="AA505" s="73"/>
      <c r="AB505" s="75">
        <v>1</v>
      </c>
      <c r="AC505" s="73" t="s">
        <v>497</v>
      </c>
      <c r="AD505" s="73"/>
      <c r="AE505" s="73"/>
      <c r="AF505" s="73"/>
      <c r="AG505" s="73"/>
      <c r="AH505" s="73"/>
      <c r="AI505" s="73"/>
      <c r="AJ505" s="73"/>
      <c r="AK505" s="73" t="s">
        <v>332</v>
      </c>
      <c r="AL505" s="73" t="s">
        <v>7495</v>
      </c>
      <c r="AM505" s="73"/>
      <c r="AN505" s="73"/>
      <c r="AO505" s="73" t="s">
        <v>497</v>
      </c>
      <c r="AP505" s="73" t="s">
        <v>497</v>
      </c>
      <c r="AQ505" s="73"/>
      <c r="AR505" s="73"/>
      <c r="AS505" s="73"/>
      <c r="AT505" s="73"/>
      <c r="AU505" s="73" t="s">
        <v>7521</v>
      </c>
      <c r="AV505" s="73" t="s">
        <v>2915</v>
      </c>
      <c r="AW505" s="73" t="s">
        <v>2915</v>
      </c>
      <c r="AX505" s="73" t="s">
        <v>980</v>
      </c>
      <c r="AY505" s="73">
        <v>11</v>
      </c>
      <c r="AZ505" s="73"/>
      <c r="BA505" s="73">
        <v>1</v>
      </c>
      <c r="BB505" s="73" t="s">
        <v>7508</v>
      </c>
      <c r="BC505" s="73"/>
      <c r="BD505" s="73" t="s">
        <v>7544</v>
      </c>
      <c r="BE505" s="73" t="s">
        <v>7511</v>
      </c>
      <c r="BF505" s="73"/>
      <c r="BG505" s="73"/>
      <c r="BH505" s="76"/>
    </row>
    <row r="506" spans="1:60" x14ac:dyDescent="0.25">
      <c r="A506" s="72">
        <v>462</v>
      </c>
      <c r="B506" s="73">
        <v>1966</v>
      </c>
      <c r="C506" s="73" t="s">
        <v>6210</v>
      </c>
      <c r="D506" s="73" t="s">
        <v>8168</v>
      </c>
      <c r="E506" s="73" t="s">
        <v>7928</v>
      </c>
      <c r="F506" s="73" t="s">
        <v>8067</v>
      </c>
      <c r="G506" s="73" t="s">
        <v>8221</v>
      </c>
      <c r="H506" s="73"/>
      <c r="I506" s="73" t="s">
        <v>8063</v>
      </c>
      <c r="J506" s="73"/>
      <c r="K506" s="73">
        <v>27.7</v>
      </c>
      <c r="L506" s="73" t="s">
        <v>8068</v>
      </c>
      <c r="M506" s="73"/>
      <c r="N506" s="73" t="s">
        <v>7541</v>
      </c>
      <c r="O506" s="73" t="s">
        <v>7495</v>
      </c>
      <c r="P506" s="73" t="s">
        <v>4679</v>
      </c>
      <c r="Q506" s="73" t="s">
        <v>7492</v>
      </c>
      <c r="R506" s="73">
        <v>4</v>
      </c>
      <c r="S506" s="73" t="s">
        <v>2631</v>
      </c>
      <c r="T506" s="73"/>
      <c r="U506" s="73" t="s">
        <v>7655</v>
      </c>
      <c r="V506" s="73"/>
      <c r="W506" s="73"/>
      <c r="X506" s="73"/>
      <c r="Y506" s="73"/>
      <c r="Z506" s="73" t="s">
        <v>6</v>
      </c>
      <c r="AA506" s="73"/>
      <c r="AB506" s="75">
        <v>1</v>
      </c>
      <c r="AC506" s="73" t="s">
        <v>497</v>
      </c>
      <c r="AD506" s="73" t="s">
        <v>7545</v>
      </c>
      <c r="AE506" s="73"/>
      <c r="AF506" s="73"/>
      <c r="AG506" s="73"/>
      <c r="AH506" s="73"/>
      <c r="AI506" s="73"/>
      <c r="AJ506" s="73"/>
      <c r="AK506" s="73" t="s">
        <v>31</v>
      </c>
      <c r="AL506" s="73" t="s">
        <v>810</v>
      </c>
      <c r="AM506" s="73" t="s">
        <v>310</v>
      </c>
      <c r="AN506" s="73" t="s">
        <v>7625</v>
      </c>
      <c r="AO506" s="73" t="s">
        <v>497</v>
      </c>
      <c r="AP506" s="73" t="s">
        <v>497</v>
      </c>
      <c r="AQ506" s="73"/>
      <c r="AR506" s="73"/>
      <c r="AS506" s="73"/>
      <c r="AT506" s="73"/>
      <c r="AU506" s="73" t="s">
        <v>225</v>
      </c>
      <c r="AV506" s="73" t="s">
        <v>6</v>
      </c>
      <c r="AW506" s="73" t="s">
        <v>6</v>
      </c>
      <c r="AX506" s="73" t="s">
        <v>6</v>
      </c>
      <c r="AY506" s="73">
        <v>7</v>
      </c>
      <c r="AZ506" s="73"/>
      <c r="BA506" s="73">
        <v>1</v>
      </c>
      <c r="BB506" s="73" t="s">
        <v>7523</v>
      </c>
      <c r="BC506" s="73"/>
      <c r="BD506" s="73" t="s">
        <v>7544</v>
      </c>
      <c r="BE506" s="73" t="s">
        <v>7511</v>
      </c>
      <c r="BF506" s="73"/>
      <c r="BG506" s="73"/>
      <c r="BH506" s="76"/>
    </row>
    <row r="507" spans="1:60" x14ac:dyDescent="0.25">
      <c r="A507" s="72">
        <v>463</v>
      </c>
      <c r="B507" s="73">
        <v>1966</v>
      </c>
      <c r="C507" s="73" t="s">
        <v>6210</v>
      </c>
      <c r="D507" s="73" t="s">
        <v>8168</v>
      </c>
      <c r="E507" s="73" t="s">
        <v>7928</v>
      </c>
      <c r="F507" s="73" t="s">
        <v>8067</v>
      </c>
      <c r="G507" s="73" t="s">
        <v>8222</v>
      </c>
      <c r="H507" s="73"/>
      <c r="I507" s="73" t="s">
        <v>6684</v>
      </c>
      <c r="J507" s="73"/>
      <c r="K507" s="73">
        <v>26.8</v>
      </c>
      <c r="L507" s="73" t="s">
        <v>7832</v>
      </c>
      <c r="M507" s="73"/>
      <c r="N507" s="73" t="s">
        <v>7541</v>
      </c>
      <c r="O507" s="73" t="s">
        <v>7495</v>
      </c>
      <c r="P507" s="73" t="s">
        <v>4679</v>
      </c>
      <c r="Q507" s="73" t="s">
        <v>7492</v>
      </c>
      <c r="R507" s="73">
        <v>4</v>
      </c>
      <c r="S507" s="73" t="s">
        <v>2631</v>
      </c>
      <c r="T507" s="73"/>
      <c r="U507" s="73" t="s">
        <v>7655</v>
      </c>
      <c r="V507" s="73"/>
      <c r="W507" s="73"/>
      <c r="X507" s="73"/>
      <c r="Y507" s="73"/>
      <c r="Z507" s="73" t="s">
        <v>6</v>
      </c>
      <c r="AA507" s="73"/>
      <c r="AB507" s="75">
        <v>0.5</v>
      </c>
      <c r="AC507" s="73" t="s">
        <v>497</v>
      </c>
      <c r="AD507" s="73" t="s">
        <v>339</v>
      </c>
      <c r="AE507" s="73"/>
      <c r="AF507" s="73"/>
      <c r="AG507" s="73"/>
      <c r="AH507" s="73"/>
      <c r="AI507" s="73"/>
      <c r="AJ507" s="73"/>
      <c r="AK507" s="73" t="s">
        <v>625</v>
      </c>
      <c r="AL507" s="73" t="s">
        <v>7495</v>
      </c>
      <c r="AM507" s="73"/>
      <c r="AN507" s="73"/>
      <c r="AO507" s="73" t="s">
        <v>497</v>
      </c>
      <c r="AP507" s="73" t="s">
        <v>497</v>
      </c>
      <c r="AQ507" s="73"/>
      <c r="AR507" s="73"/>
      <c r="AS507" s="73"/>
      <c r="AT507" s="73"/>
      <c r="AU507" s="73" t="s">
        <v>7505</v>
      </c>
      <c r="AV507" s="73" t="s">
        <v>980</v>
      </c>
      <c r="AW507" s="73" t="s">
        <v>6</v>
      </c>
      <c r="AX507" s="73" t="s">
        <v>6</v>
      </c>
      <c r="AY507" s="73">
        <v>11</v>
      </c>
      <c r="AZ507" s="73"/>
      <c r="BA507" s="73">
        <v>1</v>
      </c>
      <c r="BB507" s="73" t="s">
        <v>7508</v>
      </c>
      <c r="BC507" s="73"/>
      <c r="BD507" s="73" t="s">
        <v>7498</v>
      </c>
      <c r="BE507" s="73"/>
      <c r="BF507" s="73"/>
      <c r="BG507" s="73"/>
      <c r="BH507" s="76"/>
    </row>
    <row r="508" spans="1:60" x14ac:dyDescent="0.25">
      <c r="A508" s="72">
        <v>464</v>
      </c>
      <c r="B508" s="73">
        <v>1966</v>
      </c>
      <c r="C508" s="73" t="s">
        <v>6210</v>
      </c>
      <c r="D508" s="73" t="s">
        <v>8168</v>
      </c>
      <c r="E508" s="73" t="s">
        <v>7928</v>
      </c>
      <c r="F508" s="73" t="s">
        <v>8425</v>
      </c>
      <c r="G508" s="73" t="s">
        <v>8221</v>
      </c>
      <c r="H508" s="73"/>
      <c r="I508" s="73" t="s">
        <v>6684</v>
      </c>
      <c r="J508" s="73"/>
      <c r="K508" s="73">
        <v>26.8</v>
      </c>
      <c r="L508" s="73" t="s">
        <v>7832</v>
      </c>
      <c r="M508" s="73"/>
      <c r="N508" s="73" t="s">
        <v>7541</v>
      </c>
      <c r="O508" s="73" t="s">
        <v>7495</v>
      </c>
      <c r="P508" s="73" t="s">
        <v>4679</v>
      </c>
      <c r="Q508" s="73" t="s">
        <v>7492</v>
      </c>
      <c r="R508" s="73">
        <v>4</v>
      </c>
      <c r="S508" s="73" t="s">
        <v>7516</v>
      </c>
      <c r="T508" s="73" t="s">
        <v>4647</v>
      </c>
      <c r="U508" s="73" t="s">
        <v>7655</v>
      </c>
      <c r="V508" s="73"/>
      <c r="W508" s="73"/>
      <c r="X508" s="73"/>
      <c r="Y508" s="73"/>
      <c r="Z508" s="73" t="s">
        <v>6</v>
      </c>
      <c r="AA508" s="73"/>
      <c r="AB508" s="75">
        <v>0.5</v>
      </c>
      <c r="AC508" s="73" t="s">
        <v>497</v>
      </c>
      <c r="AD508" s="73"/>
      <c r="AE508" s="73"/>
      <c r="AF508" s="73"/>
      <c r="AG508" s="73"/>
      <c r="AH508" s="73"/>
      <c r="AI508" s="73"/>
      <c r="AJ508" s="73"/>
      <c r="AK508" s="73" t="s">
        <v>307</v>
      </c>
      <c r="AL508" s="73" t="s">
        <v>7495</v>
      </c>
      <c r="AM508" s="73"/>
      <c r="AN508" s="73"/>
      <c r="AO508" s="73" t="s">
        <v>497</v>
      </c>
      <c r="AP508" s="73" t="s">
        <v>497</v>
      </c>
      <c r="AQ508" s="73"/>
      <c r="AR508" s="73" t="s">
        <v>7563</v>
      </c>
      <c r="AS508" s="73"/>
      <c r="AT508" s="73"/>
      <c r="AU508" s="73" t="s">
        <v>7521</v>
      </c>
      <c r="AV508" s="73" t="s">
        <v>2915</v>
      </c>
      <c r="AW508" s="73" t="s">
        <v>2915</v>
      </c>
      <c r="AX508" s="73" t="s">
        <v>2915</v>
      </c>
      <c r="AY508" s="73">
        <v>11</v>
      </c>
      <c r="AZ508" s="73"/>
      <c r="BA508" s="73">
        <v>1</v>
      </c>
      <c r="BB508" s="73" t="s">
        <v>7605</v>
      </c>
      <c r="BC508" s="73"/>
      <c r="BD508" s="73" t="s">
        <v>7509</v>
      </c>
      <c r="BE508" s="73"/>
      <c r="BF508" s="73"/>
      <c r="BG508" s="73"/>
      <c r="BH508" s="76"/>
    </row>
    <row r="509" spans="1:60" x14ac:dyDescent="0.25">
      <c r="A509" s="72">
        <v>465</v>
      </c>
      <c r="B509" s="73">
        <v>1965</v>
      </c>
      <c r="C509" s="73" t="s">
        <v>6210</v>
      </c>
      <c r="D509" s="73" t="s">
        <v>8168</v>
      </c>
      <c r="E509" s="73" t="s">
        <v>7928</v>
      </c>
      <c r="F509" s="73" t="s">
        <v>8067</v>
      </c>
      <c r="G509" s="73" t="s">
        <v>8221</v>
      </c>
      <c r="H509" s="73"/>
      <c r="I509" s="73" t="s">
        <v>6684</v>
      </c>
      <c r="J509" s="73"/>
      <c r="K509" s="73">
        <v>26.8</v>
      </c>
      <c r="L509" s="73" t="s">
        <v>7832</v>
      </c>
      <c r="M509" s="73"/>
      <c r="N509" s="73" t="s">
        <v>7541</v>
      </c>
      <c r="O509" s="73" t="s">
        <v>7495</v>
      </c>
      <c r="P509" s="73" t="s">
        <v>4679</v>
      </c>
      <c r="Q509" s="73" t="s">
        <v>7492</v>
      </c>
      <c r="R509" s="73">
        <v>4</v>
      </c>
      <c r="S509" s="73" t="s">
        <v>7516</v>
      </c>
      <c r="T509" s="73" t="s">
        <v>4647</v>
      </c>
      <c r="U509" s="73" t="s">
        <v>7655</v>
      </c>
      <c r="V509" s="73"/>
      <c r="W509" s="73"/>
      <c r="X509" s="73"/>
      <c r="Y509" s="73"/>
      <c r="Z509" s="73" t="s">
        <v>6</v>
      </c>
      <c r="AA509" s="73"/>
      <c r="AB509" s="75">
        <v>0.5</v>
      </c>
      <c r="AC509" s="73" t="s">
        <v>497</v>
      </c>
      <c r="AD509" s="73"/>
      <c r="AE509" s="73"/>
      <c r="AF509" s="73"/>
      <c r="AG509" s="73"/>
      <c r="AH509" s="73"/>
      <c r="AI509" s="73"/>
      <c r="AJ509" s="73"/>
      <c r="AK509" s="73" t="s">
        <v>332</v>
      </c>
      <c r="AL509" s="73" t="s">
        <v>7495</v>
      </c>
      <c r="AM509" s="73"/>
      <c r="AN509" s="73"/>
      <c r="AO509" s="73" t="s">
        <v>497</v>
      </c>
      <c r="AP509" s="73" t="s">
        <v>497</v>
      </c>
      <c r="AQ509" s="73"/>
      <c r="AR509" s="73" t="s">
        <v>7563</v>
      </c>
      <c r="AS509" s="73"/>
      <c r="AT509" s="73"/>
      <c r="AU509" s="73" t="s">
        <v>7505</v>
      </c>
      <c r="AV509" s="73" t="s">
        <v>980</v>
      </c>
      <c r="AW509" s="73" t="s">
        <v>6</v>
      </c>
      <c r="AX509" s="73" t="s">
        <v>6</v>
      </c>
      <c r="AY509" s="73">
        <v>6</v>
      </c>
      <c r="AZ509" s="73"/>
      <c r="BA509" s="73">
        <v>1</v>
      </c>
      <c r="BB509" s="73" t="s">
        <v>7508</v>
      </c>
      <c r="BC509" s="73"/>
      <c r="BD509" s="73" t="s">
        <v>7498</v>
      </c>
      <c r="BE509" s="73"/>
      <c r="BF509" s="73"/>
      <c r="BG509" s="73"/>
      <c r="BH509" s="76"/>
    </row>
    <row r="510" spans="1:60" x14ac:dyDescent="0.25">
      <c r="A510" s="72">
        <v>918</v>
      </c>
      <c r="B510" s="73">
        <v>1976</v>
      </c>
      <c r="C510" s="73" t="s">
        <v>6210</v>
      </c>
      <c r="D510" s="73" t="s">
        <v>8168</v>
      </c>
      <c r="E510" s="73" t="s">
        <v>8167</v>
      </c>
      <c r="F510" s="73" t="s">
        <v>8069</v>
      </c>
      <c r="G510" s="73" t="s">
        <v>8070</v>
      </c>
      <c r="H510" s="74">
        <v>28026</v>
      </c>
      <c r="I510" s="73" t="s">
        <v>8071</v>
      </c>
      <c r="J510" s="73"/>
      <c r="K510" s="73" t="s">
        <v>2037</v>
      </c>
      <c r="L510" s="73"/>
      <c r="M510" s="73"/>
      <c r="N510" s="73" t="s">
        <v>7541</v>
      </c>
      <c r="O510" s="73" t="s">
        <v>7495</v>
      </c>
      <c r="P510" s="73" t="s">
        <v>4679</v>
      </c>
      <c r="Q510" s="73" t="s">
        <v>7492</v>
      </c>
      <c r="R510" s="73">
        <v>4</v>
      </c>
      <c r="S510" s="73" t="s">
        <v>2631</v>
      </c>
      <c r="T510" s="73" t="s">
        <v>8072</v>
      </c>
      <c r="U510" s="73" t="s">
        <v>7655</v>
      </c>
      <c r="V510" s="73"/>
      <c r="W510" s="73"/>
      <c r="X510" s="73"/>
      <c r="Y510" s="73"/>
      <c r="Z510" s="73" t="s">
        <v>6</v>
      </c>
      <c r="AA510" s="73"/>
      <c r="AB510" s="75">
        <v>1</v>
      </c>
      <c r="AC510" s="73" t="s">
        <v>497</v>
      </c>
      <c r="AD510" s="73" t="s">
        <v>7498</v>
      </c>
      <c r="AE510" s="73"/>
      <c r="AF510" s="73"/>
      <c r="AG510" s="73"/>
      <c r="AH510" s="73"/>
      <c r="AI510" s="73"/>
      <c r="AJ510" s="73"/>
      <c r="AK510" s="73" t="s">
        <v>7494</v>
      </c>
      <c r="AL510" s="73" t="s">
        <v>7495</v>
      </c>
      <c r="AM510" s="73"/>
      <c r="AN510" s="73"/>
      <c r="AO510" s="73"/>
      <c r="AP510" s="73"/>
      <c r="AQ510" s="73"/>
      <c r="AR510" s="73"/>
      <c r="AS510" s="73"/>
      <c r="AT510" s="73"/>
      <c r="AU510" s="73" t="s">
        <v>7521</v>
      </c>
      <c r="AV510" s="73" t="s">
        <v>6</v>
      </c>
      <c r="AW510" s="73" t="s">
        <v>2915</v>
      </c>
      <c r="AX510" s="73" t="s">
        <v>6</v>
      </c>
      <c r="AY510" s="73">
        <v>6</v>
      </c>
      <c r="AZ510" s="73" t="s">
        <v>7507</v>
      </c>
      <c r="BA510" s="73">
        <v>1</v>
      </c>
      <c r="BB510" s="73" t="s">
        <v>7605</v>
      </c>
      <c r="BC510" s="73"/>
      <c r="BD510" s="73" t="s">
        <v>7509</v>
      </c>
      <c r="BE510" s="73"/>
      <c r="BF510" s="73"/>
      <c r="BG510" s="73"/>
      <c r="BH510" s="76"/>
    </row>
    <row r="511" spans="1:60" x14ac:dyDescent="0.25">
      <c r="A511" s="72">
        <v>919</v>
      </c>
      <c r="B511" s="73">
        <v>1976</v>
      </c>
      <c r="C511" s="73" t="s">
        <v>6210</v>
      </c>
      <c r="D511" s="73" t="s">
        <v>8168</v>
      </c>
      <c r="E511" s="73" t="s">
        <v>8167</v>
      </c>
      <c r="F511" s="73" t="s">
        <v>8069</v>
      </c>
      <c r="G511" s="73" t="s">
        <v>8070</v>
      </c>
      <c r="H511" s="74">
        <v>28027</v>
      </c>
      <c r="I511" s="73" t="s">
        <v>8071</v>
      </c>
      <c r="J511" s="73"/>
      <c r="K511" s="73" t="s">
        <v>2037</v>
      </c>
      <c r="L511" s="73"/>
      <c r="M511" s="73"/>
      <c r="N511" s="73" t="s">
        <v>7541</v>
      </c>
      <c r="O511" s="73" t="s">
        <v>7495</v>
      </c>
      <c r="P511" s="73" t="s">
        <v>4679</v>
      </c>
      <c r="Q511" s="73" t="s">
        <v>7492</v>
      </c>
      <c r="R511" s="73">
        <v>4</v>
      </c>
      <c r="S511" s="73" t="s">
        <v>7516</v>
      </c>
      <c r="T511" s="73" t="s">
        <v>4647</v>
      </c>
      <c r="U511" s="73" t="s">
        <v>7655</v>
      </c>
      <c r="V511" s="73"/>
      <c r="W511" s="73"/>
      <c r="X511" s="73"/>
      <c r="Y511" s="73"/>
      <c r="Z511" s="73" t="s">
        <v>2915</v>
      </c>
      <c r="AA511" s="73"/>
      <c r="AB511" s="75">
        <v>1</v>
      </c>
      <c r="AC511" s="73" t="s">
        <v>497</v>
      </c>
      <c r="AD511" s="73" t="s">
        <v>7498</v>
      </c>
      <c r="AE511" s="73"/>
      <c r="AF511" s="73"/>
      <c r="AG511" s="73"/>
      <c r="AH511" s="73"/>
      <c r="AI511" s="73"/>
      <c r="AJ511" s="73"/>
      <c r="AK511" s="73" t="s">
        <v>7494</v>
      </c>
      <c r="AL511" s="73" t="s">
        <v>7495</v>
      </c>
      <c r="AM511" s="73"/>
      <c r="AN511" s="73"/>
      <c r="AO511" s="73"/>
      <c r="AP511" s="73"/>
      <c r="AQ511" s="73"/>
      <c r="AR511" s="73"/>
      <c r="AS511" s="73"/>
      <c r="AT511" s="73"/>
      <c r="AU511" s="73" t="s">
        <v>7538</v>
      </c>
      <c r="AV511" s="73" t="s">
        <v>6</v>
      </c>
      <c r="AW511" s="73" t="s">
        <v>6</v>
      </c>
      <c r="AX511" s="73" t="s">
        <v>2915</v>
      </c>
      <c r="AY511" s="73">
        <v>6</v>
      </c>
      <c r="AZ511" s="73" t="s">
        <v>7507</v>
      </c>
      <c r="BA511" s="73">
        <v>1</v>
      </c>
      <c r="BB511" s="73" t="s">
        <v>7508</v>
      </c>
      <c r="BC511" s="73"/>
      <c r="BD511" s="73" t="s">
        <v>7498</v>
      </c>
      <c r="BE511" s="73" t="s">
        <v>7715</v>
      </c>
      <c r="BF511" s="73" t="s">
        <v>7933</v>
      </c>
      <c r="BG511" s="73"/>
      <c r="BH511" s="76"/>
    </row>
    <row r="512" spans="1:60" x14ac:dyDescent="0.25">
      <c r="A512" s="72">
        <v>920</v>
      </c>
      <c r="B512" s="73">
        <v>1976</v>
      </c>
      <c r="C512" s="73" t="s">
        <v>6210</v>
      </c>
      <c r="D512" s="73" t="s">
        <v>8168</v>
      </c>
      <c r="E512" s="73" t="s">
        <v>8167</v>
      </c>
      <c r="F512" s="73" t="s">
        <v>8069</v>
      </c>
      <c r="G512" s="73" t="s">
        <v>8070</v>
      </c>
      <c r="H512" s="74">
        <v>28026</v>
      </c>
      <c r="I512" s="73" t="s">
        <v>8071</v>
      </c>
      <c r="J512" s="73"/>
      <c r="K512" s="73" t="s">
        <v>2037</v>
      </c>
      <c r="L512" s="73"/>
      <c r="M512" s="73"/>
      <c r="N512" s="73" t="s">
        <v>7541</v>
      </c>
      <c r="O512" s="73" t="s">
        <v>7495</v>
      </c>
      <c r="P512" s="73" t="s">
        <v>7523</v>
      </c>
      <c r="Q512" s="73" t="s">
        <v>7524</v>
      </c>
      <c r="R512" s="73">
        <v>3</v>
      </c>
      <c r="S512" s="73" t="s">
        <v>7587</v>
      </c>
      <c r="T512" s="73" t="s">
        <v>7868</v>
      </c>
      <c r="U512" s="73" t="s">
        <v>7655</v>
      </c>
      <c r="V512" s="73"/>
      <c r="W512" s="73"/>
      <c r="X512" s="73"/>
      <c r="Y512" s="73"/>
      <c r="Z512" s="73" t="s">
        <v>6</v>
      </c>
      <c r="AA512" s="73"/>
      <c r="AB512" s="75">
        <v>1</v>
      </c>
      <c r="AC512" s="73" t="s">
        <v>497</v>
      </c>
      <c r="AD512" s="73"/>
      <c r="AE512" s="73"/>
      <c r="AF512" s="73"/>
      <c r="AG512" s="73"/>
      <c r="AH512" s="73"/>
      <c r="AI512" s="73"/>
      <c r="AJ512" s="73"/>
      <c r="AK512" s="73" t="s">
        <v>625</v>
      </c>
      <c r="AL512" s="73" t="s">
        <v>7495</v>
      </c>
      <c r="AM512" s="73"/>
      <c r="AN512" s="73"/>
      <c r="AO512" s="73"/>
      <c r="AP512" s="73"/>
      <c r="AQ512" s="73"/>
      <c r="AR512" s="73"/>
      <c r="AS512" s="73"/>
      <c r="AT512" s="73"/>
      <c r="AU512" s="73" t="s">
        <v>7521</v>
      </c>
      <c r="AV512" s="73" t="s">
        <v>2915</v>
      </c>
      <c r="AW512" s="73" t="s">
        <v>2915</v>
      </c>
      <c r="AX512" s="73" t="s">
        <v>6</v>
      </c>
      <c r="AY512" s="73">
        <v>7</v>
      </c>
      <c r="AZ512" s="73" t="s">
        <v>7507</v>
      </c>
      <c r="BA512" s="73">
        <v>1</v>
      </c>
      <c r="BB512" s="73" t="s">
        <v>7515</v>
      </c>
      <c r="BC512" s="73"/>
      <c r="BD512" s="73" t="s">
        <v>7498</v>
      </c>
      <c r="BE512" s="73" t="s">
        <v>7566</v>
      </c>
      <c r="BF512" s="73" t="s">
        <v>7943</v>
      </c>
      <c r="BG512" s="73"/>
      <c r="BH512" s="76"/>
    </row>
    <row r="513" spans="1:60" x14ac:dyDescent="0.25">
      <c r="A513" s="72">
        <v>921</v>
      </c>
      <c r="B513" s="73">
        <v>1976</v>
      </c>
      <c r="C513" s="73" t="s">
        <v>6210</v>
      </c>
      <c r="D513" s="73" t="s">
        <v>8168</v>
      </c>
      <c r="E513" s="73" t="s">
        <v>8167</v>
      </c>
      <c r="F513" s="73" t="s">
        <v>8069</v>
      </c>
      <c r="G513" s="73" t="s">
        <v>8070</v>
      </c>
      <c r="H513" s="74">
        <v>28028</v>
      </c>
      <c r="I513" s="73" t="s">
        <v>8071</v>
      </c>
      <c r="J513" s="73"/>
      <c r="K513" s="73" t="s">
        <v>2037</v>
      </c>
      <c r="L513" s="73"/>
      <c r="M513" s="73"/>
      <c r="N513" s="73" t="s">
        <v>7541</v>
      </c>
      <c r="O513" s="73" t="s">
        <v>7495</v>
      </c>
      <c r="P513" s="73" t="s">
        <v>7523</v>
      </c>
      <c r="Q513" s="73" t="s">
        <v>7524</v>
      </c>
      <c r="R513" s="73">
        <v>3</v>
      </c>
      <c r="S513" s="73" t="s">
        <v>7587</v>
      </c>
      <c r="T513" s="73" t="s">
        <v>7868</v>
      </c>
      <c r="U513" s="73" t="s">
        <v>7655</v>
      </c>
      <c r="V513" s="73"/>
      <c r="W513" s="73"/>
      <c r="X513" s="73"/>
      <c r="Y513" s="73"/>
      <c r="Z513" s="73" t="s">
        <v>6</v>
      </c>
      <c r="AA513" s="73"/>
      <c r="AB513" s="75">
        <v>1</v>
      </c>
      <c r="AC513" s="73" t="s">
        <v>497</v>
      </c>
      <c r="AD513" s="73" t="s">
        <v>7498</v>
      </c>
      <c r="AE513" s="73"/>
      <c r="AF513" s="73"/>
      <c r="AG513" s="73"/>
      <c r="AH513" s="73"/>
      <c r="AI513" s="73"/>
      <c r="AJ513" s="73"/>
      <c r="AK513" s="73" t="s">
        <v>307</v>
      </c>
      <c r="AL513" s="73" t="s">
        <v>7495</v>
      </c>
      <c r="AM513" s="73"/>
      <c r="AN513" s="73"/>
      <c r="AO513" s="73"/>
      <c r="AP513" s="73"/>
      <c r="AQ513" s="73"/>
      <c r="AR513" s="73"/>
      <c r="AS513" s="73"/>
      <c r="AT513" s="73"/>
      <c r="AU513" s="73" t="s">
        <v>7521</v>
      </c>
      <c r="AV513" s="73" t="s">
        <v>2915</v>
      </c>
      <c r="AW513" s="73" t="s">
        <v>2915</v>
      </c>
      <c r="AX513" s="73" t="s">
        <v>6</v>
      </c>
      <c r="AY513" s="73">
        <v>6</v>
      </c>
      <c r="AZ513" s="73" t="s">
        <v>7507</v>
      </c>
      <c r="BA513" s="73">
        <v>1</v>
      </c>
      <c r="BB513" s="73" t="s">
        <v>7515</v>
      </c>
      <c r="BC513" s="73"/>
      <c r="BD513" s="73" t="s">
        <v>7498</v>
      </c>
      <c r="BE513" s="73" t="s">
        <v>7566</v>
      </c>
      <c r="BF513" s="73"/>
      <c r="BG513" s="73"/>
      <c r="BH513" s="76"/>
    </row>
    <row r="514" spans="1:60" x14ac:dyDescent="0.25">
      <c r="A514" s="72">
        <v>825</v>
      </c>
      <c r="B514" s="73">
        <v>1965</v>
      </c>
      <c r="C514" s="73" t="s">
        <v>5888</v>
      </c>
      <c r="D514" s="73" t="s">
        <v>7608</v>
      </c>
      <c r="E514" s="73" t="s">
        <v>7928</v>
      </c>
      <c r="F514" s="73" t="s">
        <v>8252</v>
      </c>
      <c r="G514" s="73" t="s">
        <v>8395</v>
      </c>
      <c r="H514" s="74">
        <v>23888</v>
      </c>
      <c r="I514" s="73" t="s">
        <v>7569</v>
      </c>
      <c r="J514" s="73"/>
      <c r="K514" s="73" t="s">
        <v>2156</v>
      </c>
      <c r="L514" s="73"/>
      <c r="M514" s="73"/>
      <c r="N514" s="73" t="s">
        <v>980</v>
      </c>
      <c r="O514" s="73" t="s">
        <v>839</v>
      </c>
      <c r="P514" s="73" t="s">
        <v>7523</v>
      </c>
      <c r="Q514" s="73" t="s">
        <v>7492</v>
      </c>
      <c r="R514" s="73">
        <v>0</v>
      </c>
      <c r="S514" s="73"/>
      <c r="T514" s="73" t="s">
        <v>7516</v>
      </c>
      <c r="U514" s="73" t="s">
        <v>7525</v>
      </c>
      <c r="V514" s="73"/>
      <c r="W514" s="73"/>
      <c r="X514" s="73"/>
      <c r="Y514" s="73"/>
      <c r="Z514" s="73" t="s">
        <v>2915</v>
      </c>
      <c r="AA514" s="73"/>
      <c r="AB514" s="75">
        <v>20</v>
      </c>
      <c r="AC514" s="73" t="s">
        <v>497</v>
      </c>
      <c r="AD514" s="73" t="s">
        <v>7520</v>
      </c>
      <c r="AE514" s="73"/>
      <c r="AF514" s="73" t="s">
        <v>0</v>
      </c>
      <c r="AG514" s="73" t="s">
        <v>0</v>
      </c>
      <c r="AH514" s="73" t="s">
        <v>0</v>
      </c>
      <c r="AI514" s="73"/>
      <c r="AJ514" s="73"/>
      <c r="AK514" s="73" t="s">
        <v>437</v>
      </c>
      <c r="AL514" s="73" t="s">
        <v>7495</v>
      </c>
      <c r="AM514" s="73"/>
      <c r="AN514" s="73"/>
      <c r="AO514" s="73"/>
      <c r="AP514" s="73"/>
      <c r="AQ514" s="73"/>
      <c r="AR514" s="73" t="s">
        <v>7563</v>
      </c>
      <c r="AS514" s="73"/>
      <c r="AT514" s="73"/>
      <c r="AU514" s="73" t="s">
        <v>7538</v>
      </c>
      <c r="AV514" s="73" t="s">
        <v>6</v>
      </c>
      <c r="AW514" s="73" t="s">
        <v>6</v>
      </c>
      <c r="AX514" s="73" t="s">
        <v>980</v>
      </c>
      <c r="AY514" s="73">
        <v>6</v>
      </c>
      <c r="AZ514" s="73"/>
      <c r="BA514" s="73">
        <v>1</v>
      </c>
      <c r="BB514" s="73" t="s">
        <v>7605</v>
      </c>
      <c r="BC514" s="73"/>
      <c r="BD514" s="73" t="s">
        <v>7932</v>
      </c>
      <c r="BE514" s="73"/>
      <c r="BF514" s="73"/>
      <c r="BG514" s="73"/>
      <c r="BH514" s="76"/>
    </row>
    <row r="515" spans="1:60" x14ac:dyDescent="0.25">
      <c r="A515" s="72">
        <v>827</v>
      </c>
      <c r="B515" s="73">
        <v>1965</v>
      </c>
      <c r="C515" s="73" t="s">
        <v>5888</v>
      </c>
      <c r="D515" s="73" t="s">
        <v>7691</v>
      </c>
      <c r="E515" s="73" t="s">
        <v>7925</v>
      </c>
      <c r="F515" s="73" t="s">
        <v>7926</v>
      </c>
      <c r="G515" s="73" t="s">
        <v>8395</v>
      </c>
      <c r="H515" s="74">
        <v>23894</v>
      </c>
      <c r="I515" s="73" t="s">
        <v>7578</v>
      </c>
      <c r="J515" s="73"/>
      <c r="K515" s="73" t="s">
        <v>2037</v>
      </c>
      <c r="L515" s="73"/>
      <c r="M515" s="73"/>
      <c r="N515" s="73" t="s">
        <v>980</v>
      </c>
      <c r="O515" s="73" t="s">
        <v>839</v>
      </c>
      <c r="P515" s="73"/>
      <c r="Q515" s="73"/>
      <c r="R515" s="73">
        <v>0</v>
      </c>
      <c r="S515" s="73"/>
      <c r="T515" s="73"/>
      <c r="U515" s="73" t="s">
        <v>7525</v>
      </c>
      <c r="V515" s="73"/>
      <c r="W515" s="73"/>
      <c r="X515" s="73"/>
      <c r="Y515" s="73"/>
      <c r="Z515" s="73"/>
      <c r="AA515" s="73"/>
      <c r="AB515" s="75">
        <v>1.5</v>
      </c>
      <c r="AC515" s="73" t="s">
        <v>497</v>
      </c>
      <c r="AD515" s="73" t="s">
        <v>7520</v>
      </c>
      <c r="AE515" s="73"/>
      <c r="AF515" s="73"/>
      <c r="AG515" s="73"/>
      <c r="AH515" s="73" t="s">
        <v>131</v>
      </c>
      <c r="AI515" s="73"/>
      <c r="AJ515" s="73" t="s">
        <v>998</v>
      </c>
      <c r="AK515" s="73" t="s">
        <v>234</v>
      </c>
      <c r="AL515" s="73" t="s">
        <v>7495</v>
      </c>
      <c r="AM515" s="73"/>
      <c r="AN515" s="73"/>
      <c r="AO515" s="73" t="s">
        <v>497</v>
      </c>
      <c r="AP515" s="73" t="s">
        <v>497</v>
      </c>
      <c r="AQ515" s="73"/>
      <c r="AR515" s="73" t="s">
        <v>7563</v>
      </c>
      <c r="AS515" s="73"/>
      <c r="AT515" s="73"/>
      <c r="AU515" s="73" t="s">
        <v>7521</v>
      </c>
      <c r="AV515" s="73" t="s">
        <v>2915</v>
      </c>
      <c r="AW515" s="73" t="s">
        <v>2915</v>
      </c>
      <c r="AX515" s="73" t="s">
        <v>2915</v>
      </c>
      <c r="AY515" s="73">
        <v>7</v>
      </c>
      <c r="AZ515" s="73"/>
      <c r="BA515" s="73">
        <v>1</v>
      </c>
      <c r="BB515" s="73" t="s">
        <v>7515</v>
      </c>
      <c r="BC515" s="73"/>
      <c r="BD515" s="73" t="s">
        <v>7509</v>
      </c>
      <c r="BE515" s="73"/>
      <c r="BF515" s="73"/>
      <c r="BG515" s="73"/>
      <c r="BH515" s="76"/>
    </row>
    <row r="516" spans="1:60" x14ac:dyDescent="0.25">
      <c r="A516" s="72">
        <v>828</v>
      </c>
      <c r="B516" s="73">
        <v>1965</v>
      </c>
      <c r="C516" s="73" t="s">
        <v>5888</v>
      </c>
      <c r="D516" s="73" t="s">
        <v>7922</v>
      </c>
      <c r="E516" s="73" t="s">
        <v>7924</v>
      </c>
      <c r="F516" s="73" t="s">
        <v>8252</v>
      </c>
      <c r="G516" s="73" t="s">
        <v>8395</v>
      </c>
      <c r="H516" s="74">
        <v>23870</v>
      </c>
      <c r="I516" s="73" t="s">
        <v>7578</v>
      </c>
      <c r="J516" s="73"/>
      <c r="K516" s="73" t="s">
        <v>2037</v>
      </c>
      <c r="L516" s="73"/>
      <c r="M516" s="73"/>
      <c r="N516" s="73" t="s">
        <v>980</v>
      </c>
      <c r="O516" s="73" t="s">
        <v>839</v>
      </c>
      <c r="P516" s="73"/>
      <c r="Q516" s="73"/>
      <c r="R516" s="73">
        <v>4</v>
      </c>
      <c r="S516" s="73" t="s">
        <v>40</v>
      </c>
      <c r="T516" s="73" t="s">
        <v>7516</v>
      </c>
      <c r="U516" s="73" t="s">
        <v>7525</v>
      </c>
      <c r="V516" s="73"/>
      <c r="W516" s="73"/>
      <c r="X516" s="73"/>
      <c r="Y516" s="73"/>
      <c r="Z516" s="73" t="s">
        <v>2915</v>
      </c>
      <c r="AA516" s="73"/>
      <c r="AB516" s="75">
        <v>30</v>
      </c>
      <c r="AC516" s="73"/>
      <c r="AD516" s="73" t="s">
        <v>7520</v>
      </c>
      <c r="AE516" s="73"/>
      <c r="AF516" s="73" t="s">
        <v>0</v>
      </c>
      <c r="AG516" s="73" t="s">
        <v>131</v>
      </c>
      <c r="AH516" s="73" t="s">
        <v>310</v>
      </c>
      <c r="AI516" s="73"/>
      <c r="AJ516" s="73"/>
      <c r="AK516" s="73" t="s">
        <v>357</v>
      </c>
      <c r="AL516" s="73" t="s">
        <v>7495</v>
      </c>
      <c r="AM516" s="73"/>
      <c r="AN516" s="73"/>
      <c r="AO516" s="73" t="s">
        <v>497</v>
      </c>
      <c r="AP516" s="73" t="s">
        <v>497</v>
      </c>
      <c r="AQ516" s="73"/>
      <c r="AR516" s="73"/>
      <c r="AS516" s="73"/>
      <c r="AT516" s="73"/>
      <c r="AU516" s="73" t="s">
        <v>7554</v>
      </c>
      <c r="AV516" s="73" t="s">
        <v>6</v>
      </c>
      <c r="AW516" s="73" t="s">
        <v>980</v>
      </c>
      <c r="AX516" s="73" t="s">
        <v>6</v>
      </c>
      <c r="AY516" s="73">
        <v>10</v>
      </c>
      <c r="AZ516" s="73"/>
      <c r="BA516" s="73">
        <v>1</v>
      </c>
      <c r="BB516" s="73" t="s">
        <v>7572</v>
      </c>
      <c r="BC516" s="73"/>
      <c r="BD516" s="73" t="s">
        <v>7573</v>
      </c>
      <c r="BE516" s="73"/>
      <c r="BF516" s="73"/>
      <c r="BG516" s="73"/>
      <c r="BH516" s="76"/>
    </row>
    <row r="517" spans="1:60" x14ac:dyDescent="0.25">
      <c r="A517" s="72">
        <v>879</v>
      </c>
      <c r="B517" s="73">
        <v>1978</v>
      </c>
      <c r="C517" s="73" t="s">
        <v>2793</v>
      </c>
      <c r="D517" s="73" t="s">
        <v>7608</v>
      </c>
      <c r="E517" s="73"/>
      <c r="F517" s="73"/>
      <c r="G517" s="73" t="s">
        <v>8402</v>
      </c>
      <c r="H517" s="73"/>
      <c r="I517" s="73"/>
      <c r="J517" s="73"/>
      <c r="K517" s="73"/>
      <c r="L517" s="73"/>
      <c r="M517" s="73"/>
      <c r="N517" s="73"/>
      <c r="O517" s="73"/>
      <c r="P517" s="73"/>
      <c r="Q517" s="73"/>
      <c r="R517" s="73">
        <v>0</v>
      </c>
      <c r="S517" s="73"/>
      <c r="T517" s="73"/>
      <c r="U517" s="73"/>
      <c r="V517" s="73"/>
      <c r="W517" s="73"/>
      <c r="X517" s="73"/>
      <c r="Y517" s="73" t="s">
        <v>7690</v>
      </c>
      <c r="Z517" s="73"/>
      <c r="AA517" s="73"/>
      <c r="AB517" s="75">
        <v>0</v>
      </c>
      <c r="AC517" s="73" t="s">
        <v>497</v>
      </c>
      <c r="AD517" s="73"/>
      <c r="AE517" s="73" t="s">
        <v>7578</v>
      </c>
      <c r="AF517" s="73"/>
      <c r="AG517" s="73"/>
      <c r="AH517" s="73"/>
      <c r="AI517" s="73"/>
      <c r="AJ517" s="73"/>
      <c r="AK517" s="73"/>
      <c r="AL517" s="73"/>
      <c r="AM517" s="73"/>
      <c r="AN517" s="73"/>
      <c r="AO517" s="73"/>
      <c r="AP517" s="73" t="s">
        <v>0</v>
      </c>
      <c r="AQ517" s="73"/>
      <c r="AR517" s="73"/>
      <c r="AS517" s="73"/>
      <c r="AT517" s="73"/>
      <c r="AU517" s="73" t="s">
        <v>225</v>
      </c>
      <c r="AV517" s="73" t="s">
        <v>6</v>
      </c>
      <c r="AW517" s="73" t="s">
        <v>6</v>
      </c>
      <c r="AX517" s="73" t="s">
        <v>6</v>
      </c>
      <c r="AY517" s="73">
        <v>0</v>
      </c>
      <c r="AZ517" s="73"/>
      <c r="BA517" s="73">
        <v>1</v>
      </c>
      <c r="BB517" s="73" t="s">
        <v>7846</v>
      </c>
      <c r="BC517" s="73"/>
      <c r="BD517" s="73" t="s">
        <v>7900</v>
      </c>
      <c r="BE517" s="73"/>
      <c r="BF517" s="73"/>
      <c r="BG517" s="73"/>
      <c r="BH517" s="76"/>
    </row>
    <row r="518" spans="1:60" x14ac:dyDescent="0.25">
      <c r="A518" s="72">
        <v>16</v>
      </c>
      <c r="B518" s="73">
        <v>1959</v>
      </c>
      <c r="C518" s="73" t="s">
        <v>2328</v>
      </c>
      <c r="D518" s="73" t="s">
        <v>7567</v>
      </c>
      <c r="E518" s="73"/>
      <c r="F518" s="73"/>
      <c r="G518" s="73" t="s">
        <v>8358</v>
      </c>
      <c r="H518" s="73"/>
      <c r="I518" s="73"/>
      <c r="J518" s="73" t="s">
        <v>131</v>
      </c>
      <c r="K518" s="73"/>
      <c r="L518" s="73"/>
      <c r="M518" s="73"/>
      <c r="N518" s="73"/>
      <c r="O518" s="73"/>
      <c r="P518" s="73"/>
      <c r="Q518" s="73" t="s">
        <v>7492</v>
      </c>
      <c r="R518" s="73">
        <v>0</v>
      </c>
      <c r="S518" s="73"/>
      <c r="T518" s="73"/>
      <c r="U518" s="73"/>
      <c r="V518" s="73"/>
      <c r="W518" s="73"/>
      <c r="X518" s="73"/>
      <c r="Y518" s="73"/>
      <c r="Z518" s="73"/>
      <c r="AA518" s="73"/>
      <c r="AB518" s="75">
        <v>0</v>
      </c>
      <c r="AC518" s="73" t="s">
        <v>310</v>
      </c>
      <c r="AD518" s="73"/>
      <c r="AE518" s="73"/>
      <c r="AF518" s="73"/>
      <c r="AG518" s="73"/>
      <c r="AH518" s="73"/>
      <c r="AI518" s="73"/>
      <c r="AJ518" s="73"/>
      <c r="AK518" s="73"/>
      <c r="AL518" s="73"/>
      <c r="AM518" s="73"/>
      <c r="AN518" s="73"/>
      <c r="AO518" s="73"/>
      <c r="AP518" s="73" t="s">
        <v>497</v>
      </c>
      <c r="AQ518" s="73"/>
      <c r="AR518" s="73"/>
      <c r="AS518" s="73"/>
      <c r="AT518" s="73"/>
      <c r="AU518" s="73"/>
      <c r="AV518" s="73"/>
      <c r="AW518" s="73"/>
      <c r="AX518" s="73"/>
      <c r="AY518" s="73">
        <v>0</v>
      </c>
      <c r="AZ518" s="73"/>
      <c r="BA518" s="73">
        <v>0</v>
      </c>
      <c r="BB518" s="73"/>
      <c r="BC518" s="73"/>
      <c r="BD518" s="73"/>
      <c r="BE518" s="73"/>
      <c r="BF518" s="73"/>
      <c r="BG518" s="73"/>
      <c r="BH518" s="76"/>
    </row>
    <row r="519" spans="1:60" x14ac:dyDescent="0.25">
      <c r="A519" s="72">
        <v>22</v>
      </c>
      <c r="B519" s="73">
        <v>1959</v>
      </c>
      <c r="C519" s="73" t="s">
        <v>2328</v>
      </c>
      <c r="D519" s="73" t="s">
        <v>7488</v>
      </c>
      <c r="E519" s="73"/>
      <c r="F519" s="73"/>
      <c r="G519" s="73" t="s">
        <v>8073</v>
      </c>
      <c r="H519" s="73"/>
      <c r="I519" s="73"/>
      <c r="J519" s="73"/>
      <c r="K519" s="73"/>
      <c r="L519" s="73"/>
      <c r="M519" s="73"/>
      <c r="N519" s="73"/>
      <c r="O519" s="73"/>
      <c r="P519" s="73"/>
      <c r="Q519" s="73"/>
      <c r="R519" s="73">
        <v>0</v>
      </c>
      <c r="S519" s="73"/>
      <c r="T519" s="73"/>
      <c r="U519" s="73"/>
      <c r="V519" s="73"/>
      <c r="W519" s="73"/>
      <c r="X519" s="73"/>
      <c r="Y519" s="73"/>
      <c r="Z519" s="73"/>
      <c r="AA519" s="73"/>
      <c r="AB519" s="75">
        <v>0</v>
      </c>
      <c r="AC519" s="73" t="s">
        <v>497</v>
      </c>
      <c r="AD519" s="73"/>
      <c r="AE519" s="73"/>
      <c r="AF519" s="73"/>
      <c r="AG519" s="73"/>
      <c r="AH519" s="73"/>
      <c r="AI519" s="73"/>
      <c r="AJ519" s="73"/>
      <c r="AK519" s="73"/>
      <c r="AL519" s="73"/>
      <c r="AM519" s="73"/>
      <c r="AN519" s="73"/>
      <c r="AO519" s="73"/>
      <c r="AP519" s="73"/>
      <c r="AQ519" s="73"/>
      <c r="AR519" s="73"/>
      <c r="AS519" s="73"/>
      <c r="AT519" s="73"/>
      <c r="AU519" s="73" t="s">
        <v>7538</v>
      </c>
      <c r="AV519" s="73" t="s">
        <v>2915</v>
      </c>
      <c r="AW519" s="73" t="s">
        <v>6</v>
      </c>
      <c r="AX519" s="73" t="s">
        <v>6</v>
      </c>
      <c r="AY519" s="73">
        <v>0</v>
      </c>
      <c r="AZ519" s="73"/>
      <c r="BA519" s="73">
        <v>1</v>
      </c>
      <c r="BB519" s="73" t="s">
        <v>7508</v>
      </c>
      <c r="BC519" s="73"/>
      <c r="BD519" s="73" t="s">
        <v>7509</v>
      </c>
      <c r="BE519" s="73"/>
      <c r="BF519" s="73"/>
      <c r="BG519" s="73"/>
      <c r="BH519" s="76"/>
    </row>
    <row r="520" spans="1:60" x14ac:dyDescent="0.25">
      <c r="A520" s="72">
        <v>23</v>
      </c>
      <c r="B520" s="73">
        <v>1959</v>
      </c>
      <c r="C520" s="73" t="s">
        <v>2328</v>
      </c>
      <c r="D520" s="73" t="s">
        <v>7488</v>
      </c>
      <c r="E520" s="73"/>
      <c r="F520" s="73"/>
      <c r="G520" s="73" t="s">
        <v>8359</v>
      </c>
      <c r="H520" s="73"/>
      <c r="I520" s="73"/>
      <c r="J520" s="73"/>
      <c r="K520" s="73"/>
      <c r="L520" s="73"/>
      <c r="M520" s="73"/>
      <c r="N520" s="73"/>
      <c r="O520" s="73"/>
      <c r="P520" s="73"/>
      <c r="Q520" s="73"/>
      <c r="R520" s="73">
        <v>0</v>
      </c>
      <c r="S520" s="73"/>
      <c r="T520" s="73"/>
      <c r="U520" s="73"/>
      <c r="V520" s="73"/>
      <c r="W520" s="73"/>
      <c r="X520" s="73"/>
      <c r="Y520" s="73"/>
      <c r="Z520" s="73"/>
      <c r="AA520" s="73"/>
      <c r="AB520" s="75">
        <v>0</v>
      </c>
      <c r="AC520" s="73" t="s">
        <v>497</v>
      </c>
      <c r="AD520" s="73"/>
      <c r="AE520" s="73"/>
      <c r="AF520" s="73"/>
      <c r="AG520" s="73"/>
      <c r="AH520" s="73"/>
      <c r="AI520" s="73"/>
      <c r="AJ520" s="73"/>
      <c r="AK520" s="73"/>
      <c r="AL520" s="73"/>
      <c r="AM520" s="73"/>
      <c r="AN520" s="73"/>
      <c r="AO520" s="73"/>
      <c r="AP520" s="73" t="s">
        <v>497</v>
      </c>
      <c r="AQ520" s="73"/>
      <c r="AR520" s="73"/>
      <c r="AS520" s="73"/>
      <c r="AT520" s="73"/>
      <c r="AU520" s="73" t="s">
        <v>7497</v>
      </c>
      <c r="AV520" s="73" t="s">
        <v>6</v>
      </c>
      <c r="AW520" s="73" t="s">
        <v>980</v>
      </c>
      <c r="AX520" s="73" t="s">
        <v>6</v>
      </c>
      <c r="AY520" s="73">
        <v>0</v>
      </c>
      <c r="AZ520" s="73"/>
      <c r="BA520" s="73">
        <v>1</v>
      </c>
      <c r="BB520" s="73" t="s">
        <v>7605</v>
      </c>
      <c r="BC520" s="73"/>
      <c r="BD520" s="73" t="s">
        <v>7498</v>
      </c>
      <c r="BE520" s="73"/>
      <c r="BF520" s="73"/>
      <c r="BG520" s="73"/>
      <c r="BH520" s="76"/>
    </row>
    <row r="521" spans="1:60" x14ac:dyDescent="0.25">
      <c r="A521" s="72">
        <v>24</v>
      </c>
      <c r="B521" s="73">
        <v>1959</v>
      </c>
      <c r="C521" s="73" t="s">
        <v>2328</v>
      </c>
      <c r="D521" s="73" t="s">
        <v>7567</v>
      </c>
      <c r="E521" s="73"/>
      <c r="F521" s="73"/>
      <c r="G521" s="73" t="s">
        <v>8360</v>
      </c>
      <c r="H521" s="73"/>
      <c r="I521" s="73"/>
      <c r="J521" s="73"/>
      <c r="K521" s="73"/>
      <c r="L521" s="73"/>
      <c r="M521" s="73"/>
      <c r="N521" s="73"/>
      <c r="O521" s="73"/>
      <c r="P521" s="73"/>
      <c r="Q521" s="73" t="s">
        <v>7492</v>
      </c>
      <c r="R521" s="73">
        <v>0</v>
      </c>
      <c r="S521" s="73"/>
      <c r="T521" s="73"/>
      <c r="U521" s="73"/>
      <c r="V521" s="73"/>
      <c r="W521" s="73"/>
      <c r="X521" s="73"/>
      <c r="Y521" s="73"/>
      <c r="Z521" s="73"/>
      <c r="AA521" s="73"/>
      <c r="AB521" s="75">
        <v>0</v>
      </c>
      <c r="AC521" s="73" t="s">
        <v>497</v>
      </c>
      <c r="AD521" s="73"/>
      <c r="AE521" s="73"/>
      <c r="AF521" s="73"/>
      <c r="AG521" s="73"/>
      <c r="AH521" s="73"/>
      <c r="AI521" s="73"/>
      <c r="AJ521" s="73"/>
      <c r="AK521" s="73"/>
      <c r="AL521" s="73"/>
      <c r="AM521" s="73"/>
      <c r="AN521" s="73"/>
      <c r="AO521" s="73"/>
      <c r="AP521" s="73" t="s">
        <v>497</v>
      </c>
      <c r="AQ521" s="73"/>
      <c r="AR521" s="73"/>
      <c r="AS521" s="73"/>
      <c r="AT521" s="73"/>
      <c r="AU521" s="73"/>
      <c r="AV521" s="73"/>
      <c r="AW521" s="73"/>
      <c r="AX521" s="73"/>
      <c r="AY521" s="73">
        <v>0</v>
      </c>
      <c r="AZ521" s="73"/>
      <c r="BA521" s="73">
        <v>0</v>
      </c>
      <c r="BB521" s="73"/>
      <c r="BC521" s="73"/>
      <c r="BD521" s="73"/>
      <c r="BE521" s="73"/>
      <c r="BF521" s="73"/>
      <c r="BG521" s="73"/>
      <c r="BH521" s="76"/>
    </row>
    <row r="522" spans="1:60" x14ac:dyDescent="0.25">
      <c r="A522" s="72">
        <v>25</v>
      </c>
      <c r="B522" s="73">
        <v>1959</v>
      </c>
      <c r="C522" s="73" t="s">
        <v>2328</v>
      </c>
      <c r="D522" s="73" t="s">
        <v>7567</v>
      </c>
      <c r="E522" s="73"/>
      <c r="F522" s="73"/>
      <c r="G522" s="73" t="s">
        <v>8073</v>
      </c>
      <c r="H522" s="73"/>
      <c r="I522" s="73"/>
      <c r="J522" s="73"/>
      <c r="K522" s="73"/>
      <c r="L522" s="73"/>
      <c r="M522" s="73"/>
      <c r="N522" s="73"/>
      <c r="O522" s="73"/>
      <c r="P522" s="73"/>
      <c r="Q522" s="73" t="s">
        <v>7492</v>
      </c>
      <c r="R522" s="73">
        <v>0</v>
      </c>
      <c r="S522" s="73"/>
      <c r="T522" s="73"/>
      <c r="U522" s="73"/>
      <c r="V522" s="73"/>
      <c r="W522" s="73"/>
      <c r="X522" s="73"/>
      <c r="Y522" s="73"/>
      <c r="Z522" s="73"/>
      <c r="AA522" s="73"/>
      <c r="AB522" s="75">
        <v>0</v>
      </c>
      <c r="AC522" s="73" t="s">
        <v>497</v>
      </c>
      <c r="AD522" s="73"/>
      <c r="AE522" s="73"/>
      <c r="AF522" s="73"/>
      <c r="AG522" s="73"/>
      <c r="AH522" s="73"/>
      <c r="AI522" s="73"/>
      <c r="AJ522" s="73"/>
      <c r="AK522" s="73"/>
      <c r="AL522" s="73"/>
      <c r="AM522" s="73"/>
      <c r="AN522" s="73"/>
      <c r="AO522" s="73"/>
      <c r="AP522" s="73" t="s">
        <v>497</v>
      </c>
      <c r="AQ522" s="73"/>
      <c r="AR522" s="73"/>
      <c r="AS522" s="73"/>
      <c r="AT522" s="73"/>
      <c r="AU522" s="73" t="s">
        <v>7505</v>
      </c>
      <c r="AV522" s="73" t="s">
        <v>2915</v>
      </c>
      <c r="AW522" s="73" t="s">
        <v>6</v>
      </c>
      <c r="AX522" s="73" t="s">
        <v>2915</v>
      </c>
      <c r="AY522" s="73">
        <v>0</v>
      </c>
      <c r="AZ522" s="73"/>
      <c r="BA522" s="73">
        <v>1</v>
      </c>
      <c r="BB522" s="73" t="s">
        <v>7572</v>
      </c>
      <c r="BC522" s="73"/>
      <c r="BD522" s="73" t="s">
        <v>7509</v>
      </c>
      <c r="BE522" s="73"/>
      <c r="BF522" s="73"/>
      <c r="BG522" s="73"/>
      <c r="BH522" s="76"/>
    </row>
    <row r="523" spans="1:60" x14ac:dyDescent="0.25">
      <c r="A523" s="72">
        <v>87</v>
      </c>
      <c r="B523" s="73">
        <v>1961</v>
      </c>
      <c r="C523" s="73" t="s">
        <v>2328</v>
      </c>
      <c r="D523" s="73"/>
      <c r="E523" s="73"/>
      <c r="F523" s="73"/>
      <c r="G523" s="73" t="s">
        <v>8361</v>
      </c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>
        <v>0</v>
      </c>
      <c r="S523" s="73"/>
      <c r="T523" s="73"/>
      <c r="U523" s="73"/>
      <c r="V523" s="73"/>
      <c r="W523" s="73"/>
      <c r="X523" s="73"/>
      <c r="Y523" s="73"/>
      <c r="Z523" s="73"/>
      <c r="AA523" s="73"/>
      <c r="AB523" s="75">
        <v>0</v>
      </c>
      <c r="AC523" s="73" t="s">
        <v>497</v>
      </c>
      <c r="AD523" s="73"/>
      <c r="AE523" s="73"/>
      <c r="AF523" s="73"/>
      <c r="AG523" s="73"/>
      <c r="AH523" s="73"/>
      <c r="AI523" s="73"/>
      <c r="AJ523" s="73"/>
      <c r="AK523" s="73"/>
      <c r="AL523" s="73"/>
      <c r="AM523" s="73"/>
      <c r="AN523" s="73"/>
      <c r="AO523" s="73"/>
      <c r="AP523" s="73" t="s">
        <v>497</v>
      </c>
      <c r="AQ523" s="73"/>
      <c r="AR523" s="73"/>
      <c r="AS523" s="73"/>
      <c r="AT523" s="73"/>
      <c r="AU523" s="73"/>
      <c r="AV523" s="73"/>
      <c r="AW523" s="73"/>
      <c r="AX523" s="73"/>
      <c r="AY523" s="73">
        <v>0</v>
      </c>
      <c r="AZ523" s="73"/>
      <c r="BA523" s="73">
        <v>0</v>
      </c>
      <c r="BB523" s="73"/>
      <c r="BC523" s="73"/>
      <c r="BD523" s="73"/>
      <c r="BE523" s="73"/>
      <c r="BF523" s="73"/>
      <c r="BG523" s="73"/>
      <c r="BH523" s="76"/>
    </row>
    <row r="524" spans="1:60" x14ac:dyDescent="0.25">
      <c r="A524" s="72">
        <v>127</v>
      </c>
      <c r="B524" s="73">
        <v>1961</v>
      </c>
      <c r="C524" s="73" t="s">
        <v>2328</v>
      </c>
      <c r="D524" s="73" t="s">
        <v>7567</v>
      </c>
      <c r="E524" s="73"/>
      <c r="F524" s="73"/>
      <c r="G524" s="73" t="s">
        <v>8362</v>
      </c>
      <c r="H524" s="73"/>
      <c r="I524" s="73"/>
      <c r="J524" s="73" t="s">
        <v>131</v>
      </c>
      <c r="K524" s="73"/>
      <c r="L524" s="73"/>
      <c r="M524" s="73"/>
      <c r="N524" s="73"/>
      <c r="O524" s="73"/>
      <c r="P524" s="73"/>
      <c r="Q524" s="73" t="s">
        <v>7492</v>
      </c>
      <c r="R524" s="73">
        <v>0</v>
      </c>
      <c r="S524" s="73"/>
      <c r="T524" s="73"/>
      <c r="U524" s="73"/>
      <c r="V524" s="73"/>
      <c r="W524" s="73"/>
      <c r="X524" s="73"/>
      <c r="Y524" s="73"/>
      <c r="Z524" s="73"/>
      <c r="AA524" s="73"/>
      <c r="AB524" s="75">
        <v>0</v>
      </c>
      <c r="AC524" s="73" t="s">
        <v>497</v>
      </c>
      <c r="AD524" s="73" t="s">
        <v>4428</v>
      </c>
      <c r="AE524" s="73"/>
      <c r="AF524" s="73"/>
      <c r="AG524" s="73"/>
      <c r="AH524" s="73"/>
      <c r="AI524" s="73"/>
      <c r="AJ524" s="73"/>
      <c r="AK524" s="73"/>
      <c r="AL524" s="73"/>
      <c r="AM524" s="73"/>
      <c r="AN524" s="73"/>
      <c r="AO524" s="73"/>
      <c r="AP524" s="73" t="s">
        <v>497</v>
      </c>
      <c r="AQ524" s="73"/>
      <c r="AR524" s="73"/>
      <c r="AS524" s="73"/>
      <c r="AT524" s="73"/>
      <c r="AU524" s="73" t="s">
        <v>339</v>
      </c>
      <c r="AV524" s="73" t="s">
        <v>2915</v>
      </c>
      <c r="AW524" s="73" t="s">
        <v>6</v>
      </c>
      <c r="AX524" s="73" t="s">
        <v>6</v>
      </c>
      <c r="AY524" s="73">
        <v>0</v>
      </c>
      <c r="AZ524" s="73"/>
      <c r="BA524" s="73">
        <v>1</v>
      </c>
      <c r="BB524" s="73" t="s">
        <v>7605</v>
      </c>
      <c r="BC524" s="73"/>
      <c r="BD524" s="73" t="s">
        <v>7509</v>
      </c>
      <c r="BE524" s="73"/>
      <c r="BF524" s="73"/>
      <c r="BG524" s="73"/>
      <c r="BH524" s="76"/>
    </row>
    <row r="525" spans="1:60" x14ac:dyDescent="0.25">
      <c r="A525" s="72">
        <v>128</v>
      </c>
      <c r="B525" s="73">
        <v>1961</v>
      </c>
      <c r="C525" s="73" t="s">
        <v>2328</v>
      </c>
      <c r="D525" s="73" t="s">
        <v>7567</v>
      </c>
      <c r="E525" s="73"/>
      <c r="F525" s="73"/>
      <c r="G525" s="73" t="s">
        <v>8362</v>
      </c>
      <c r="H525" s="73"/>
      <c r="I525" s="73"/>
      <c r="J525" s="73" t="s">
        <v>131</v>
      </c>
      <c r="K525" s="73"/>
      <c r="L525" s="73"/>
      <c r="M525" s="73"/>
      <c r="N525" s="73"/>
      <c r="O525" s="73"/>
      <c r="P525" s="73"/>
      <c r="Q525" s="73" t="s">
        <v>7492</v>
      </c>
      <c r="R525" s="73">
        <v>0</v>
      </c>
      <c r="S525" s="73"/>
      <c r="T525" s="73"/>
      <c r="U525" s="73"/>
      <c r="V525" s="73"/>
      <c r="W525" s="73"/>
      <c r="X525" s="73"/>
      <c r="Y525" s="73"/>
      <c r="Z525" s="73"/>
      <c r="AA525" s="73"/>
      <c r="AB525" s="75">
        <v>0</v>
      </c>
      <c r="AC525" s="73" t="s">
        <v>497</v>
      </c>
      <c r="AD525" s="73" t="s">
        <v>339</v>
      </c>
      <c r="AE525" s="73"/>
      <c r="AF525" s="73"/>
      <c r="AG525" s="73"/>
      <c r="AH525" s="73"/>
      <c r="AI525" s="73"/>
      <c r="AJ525" s="73"/>
      <c r="AK525" s="73"/>
      <c r="AL525" s="73"/>
      <c r="AM525" s="73"/>
      <c r="AN525" s="73"/>
      <c r="AO525" s="73"/>
      <c r="AP525" s="73" t="s">
        <v>497</v>
      </c>
      <c r="AQ525" s="73"/>
      <c r="AR525" s="73"/>
      <c r="AS525" s="73"/>
      <c r="AT525" s="73"/>
      <c r="AU525" s="73" t="s">
        <v>339</v>
      </c>
      <c r="AV525" s="73" t="s">
        <v>6</v>
      </c>
      <c r="AW525" s="73" t="s">
        <v>6</v>
      </c>
      <c r="AX525" s="73" t="s">
        <v>980</v>
      </c>
      <c r="AY525" s="73">
        <v>0</v>
      </c>
      <c r="AZ525" s="73"/>
      <c r="BA525" s="73">
        <v>1</v>
      </c>
      <c r="BB525" s="73" t="s">
        <v>7508</v>
      </c>
      <c r="BC525" s="73"/>
      <c r="BD525" s="73" t="s">
        <v>7509</v>
      </c>
      <c r="BE525" s="73"/>
      <c r="BF525" s="73"/>
      <c r="BG525" s="73"/>
      <c r="BH525" s="76"/>
    </row>
    <row r="526" spans="1:60" x14ac:dyDescent="0.25">
      <c r="A526" s="72">
        <v>129</v>
      </c>
      <c r="B526" s="73">
        <v>1961</v>
      </c>
      <c r="C526" s="73" t="s">
        <v>2328</v>
      </c>
      <c r="D526" s="73" t="s">
        <v>7567</v>
      </c>
      <c r="E526" s="73"/>
      <c r="F526" s="73"/>
      <c r="G526" s="73" t="s">
        <v>8363</v>
      </c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>
        <v>0</v>
      </c>
      <c r="S526" s="73"/>
      <c r="T526" s="73"/>
      <c r="U526" s="73"/>
      <c r="V526" s="73"/>
      <c r="W526" s="73"/>
      <c r="X526" s="73"/>
      <c r="Y526" s="73"/>
      <c r="Z526" s="73"/>
      <c r="AA526" s="73"/>
      <c r="AB526" s="75">
        <v>0</v>
      </c>
      <c r="AC526" s="73" t="s">
        <v>497</v>
      </c>
      <c r="AD526" s="73"/>
      <c r="AE526" s="73"/>
      <c r="AF526" s="73"/>
      <c r="AG526" s="73"/>
      <c r="AH526" s="73"/>
      <c r="AI526" s="73"/>
      <c r="AJ526" s="73"/>
      <c r="AK526" s="73"/>
      <c r="AL526" s="73"/>
      <c r="AM526" s="73"/>
      <c r="AN526" s="73"/>
      <c r="AO526" s="73"/>
      <c r="AP526" s="73" t="s">
        <v>497</v>
      </c>
      <c r="AQ526" s="73"/>
      <c r="AR526" s="73"/>
      <c r="AS526" s="73"/>
      <c r="AT526" s="73"/>
      <c r="AU526" s="73" t="s">
        <v>7497</v>
      </c>
      <c r="AV526" s="73" t="s">
        <v>980</v>
      </c>
      <c r="AW526" s="73" t="s">
        <v>2915</v>
      </c>
      <c r="AX526" s="73" t="s">
        <v>6</v>
      </c>
      <c r="AY526" s="73">
        <v>0</v>
      </c>
      <c r="AZ526" s="73"/>
      <c r="BA526" s="73">
        <v>1</v>
      </c>
      <c r="BB526" s="73" t="s">
        <v>7605</v>
      </c>
      <c r="BC526" s="73"/>
      <c r="BD526" s="73" t="s">
        <v>7509</v>
      </c>
      <c r="BE526" s="73"/>
      <c r="BF526" s="73"/>
      <c r="BG526" s="73"/>
      <c r="BH526" s="76"/>
    </row>
    <row r="527" spans="1:60" x14ac:dyDescent="0.25">
      <c r="A527" s="72">
        <v>166</v>
      </c>
      <c r="B527" s="73">
        <v>1962</v>
      </c>
      <c r="C527" s="73" t="s">
        <v>2328</v>
      </c>
      <c r="D527" s="73" t="s">
        <v>8074</v>
      </c>
      <c r="E527" s="73"/>
      <c r="F527" s="73"/>
      <c r="G527" s="73" t="s">
        <v>8223</v>
      </c>
      <c r="H527" s="73"/>
      <c r="I527" s="73"/>
      <c r="J527" s="73" t="s">
        <v>131</v>
      </c>
      <c r="K527" s="73"/>
      <c r="L527" s="73"/>
      <c r="M527" s="73"/>
      <c r="N527" s="73"/>
      <c r="O527" s="73"/>
      <c r="P527" s="73"/>
      <c r="Q527" s="73" t="s">
        <v>7492</v>
      </c>
      <c r="R527" s="73">
        <v>0</v>
      </c>
      <c r="S527" s="73"/>
      <c r="T527" s="73"/>
      <c r="U527" s="73"/>
      <c r="V527" s="73"/>
      <c r="W527" s="73"/>
      <c r="X527" s="73"/>
      <c r="Y527" s="73"/>
      <c r="Z527" s="73"/>
      <c r="AA527" s="73"/>
      <c r="AB527" s="75">
        <v>0</v>
      </c>
      <c r="AC527" s="73" t="s">
        <v>497</v>
      </c>
      <c r="AD527" s="73"/>
      <c r="AE527" s="73"/>
      <c r="AF527" s="73"/>
      <c r="AG527" s="73"/>
      <c r="AH527" s="73"/>
      <c r="AI527" s="73"/>
      <c r="AJ527" s="73"/>
      <c r="AK527" s="73"/>
      <c r="AL527" s="73"/>
      <c r="AM527" s="73"/>
      <c r="AN527" s="73"/>
      <c r="AO527" s="73"/>
      <c r="AP527" s="73" t="s">
        <v>497</v>
      </c>
      <c r="AQ527" s="73"/>
      <c r="AR527" s="73"/>
      <c r="AS527" s="73"/>
      <c r="AT527" s="73"/>
      <c r="AU527" s="73" t="s">
        <v>7554</v>
      </c>
      <c r="AV527" s="73" t="s">
        <v>6</v>
      </c>
      <c r="AW527" s="73" t="s">
        <v>980</v>
      </c>
      <c r="AX527" s="73" t="s">
        <v>6</v>
      </c>
      <c r="AY527" s="73">
        <v>0</v>
      </c>
      <c r="AZ527" s="73"/>
      <c r="BA527" s="73">
        <v>1</v>
      </c>
      <c r="BB527" s="73" t="s">
        <v>7508</v>
      </c>
      <c r="BC527" s="73"/>
      <c r="BD527" s="73" t="s">
        <v>7498</v>
      </c>
      <c r="BE527" s="73"/>
      <c r="BF527" s="73"/>
      <c r="BG527" s="73"/>
      <c r="BH527" s="76"/>
    </row>
    <row r="528" spans="1:60" x14ac:dyDescent="0.25">
      <c r="A528" s="72">
        <v>167</v>
      </c>
      <c r="B528" s="73">
        <v>1962</v>
      </c>
      <c r="C528" s="73" t="s">
        <v>2328</v>
      </c>
      <c r="D528" s="73" t="s">
        <v>8074</v>
      </c>
      <c r="E528" s="73"/>
      <c r="F528" s="73"/>
      <c r="G528" s="73" t="s">
        <v>8364</v>
      </c>
      <c r="H528" s="73"/>
      <c r="I528" s="73"/>
      <c r="J528" s="73"/>
      <c r="K528" s="73"/>
      <c r="L528" s="73"/>
      <c r="M528" s="73"/>
      <c r="N528" s="73"/>
      <c r="O528" s="73"/>
      <c r="P528" s="73"/>
      <c r="Q528" s="73" t="s">
        <v>7492</v>
      </c>
      <c r="R528" s="73">
        <v>0</v>
      </c>
      <c r="S528" s="73"/>
      <c r="T528" s="73"/>
      <c r="U528" s="73"/>
      <c r="V528" s="73"/>
      <c r="W528" s="73"/>
      <c r="X528" s="73"/>
      <c r="Y528" s="73"/>
      <c r="Z528" s="73"/>
      <c r="AA528" s="73"/>
      <c r="AB528" s="75">
        <v>0</v>
      </c>
      <c r="AC528" s="73" t="s">
        <v>497</v>
      </c>
      <c r="AD528" s="73" t="s">
        <v>7545</v>
      </c>
      <c r="AE528" s="73"/>
      <c r="AF528" s="73"/>
      <c r="AG528" s="73"/>
      <c r="AH528" s="73"/>
      <c r="AI528" s="73"/>
      <c r="AJ528" s="73"/>
      <c r="AK528" s="73"/>
      <c r="AL528" s="73"/>
      <c r="AM528" s="73"/>
      <c r="AN528" s="73"/>
      <c r="AO528" s="73"/>
      <c r="AP528" s="73" t="s">
        <v>497</v>
      </c>
      <c r="AQ528" s="73"/>
      <c r="AR528" s="73"/>
      <c r="AS528" s="73"/>
      <c r="AT528" s="73"/>
      <c r="AU528" s="73"/>
      <c r="AV528" s="73"/>
      <c r="AW528" s="73"/>
      <c r="AX528" s="73"/>
      <c r="AY528" s="73">
        <v>0</v>
      </c>
      <c r="AZ528" s="73"/>
      <c r="BA528" s="73">
        <v>0</v>
      </c>
      <c r="BB528" s="73"/>
      <c r="BC528" s="73"/>
      <c r="BD528" s="73"/>
      <c r="BE528" s="73"/>
      <c r="BF528" s="73"/>
      <c r="BG528" s="73"/>
      <c r="BH528" s="76"/>
    </row>
    <row r="529" spans="1:60" x14ac:dyDescent="0.25">
      <c r="A529" s="72">
        <v>125</v>
      </c>
      <c r="B529" s="73">
        <v>1961</v>
      </c>
      <c r="C529" s="73" t="s">
        <v>2328</v>
      </c>
      <c r="D529" s="73" t="s">
        <v>7567</v>
      </c>
      <c r="E529" s="73"/>
      <c r="F529" s="73"/>
      <c r="G529" s="73" t="s">
        <v>8365</v>
      </c>
      <c r="H529" s="73"/>
      <c r="I529" s="73"/>
      <c r="J529" s="73"/>
      <c r="K529" s="73"/>
      <c r="L529" s="73"/>
      <c r="M529" s="73"/>
      <c r="N529" s="73"/>
      <c r="O529" s="73"/>
      <c r="P529" s="73"/>
      <c r="Q529" s="73" t="s">
        <v>7492</v>
      </c>
      <c r="R529" s="73">
        <v>0</v>
      </c>
      <c r="S529" s="73"/>
      <c r="T529" s="73"/>
      <c r="U529" s="73"/>
      <c r="V529" s="73"/>
      <c r="W529" s="73"/>
      <c r="X529" s="73"/>
      <c r="Y529" s="73"/>
      <c r="Z529" s="73"/>
      <c r="AA529" s="73"/>
      <c r="AB529" s="75">
        <v>0</v>
      </c>
      <c r="AC529" s="73" t="s">
        <v>497</v>
      </c>
      <c r="AD529" s="73"/>
      <c r="AE529" s="73"/>
      <c r="AF529" s="73"/>
      <c r="AG529" s="73"/>
      <c r="AH529" s="73"/>
      <c r="AI529" s="73"/>
      <c r="AJ529" s="73"/>
      <c r="AK529" s="73"/>
      <c r="AL529" s="73"/>
      <c r="AM529" s="73"/>
      <c r="AN529" s="73"/>
      <c r="AO529" s="73"/>
      <c r="AP529" s="73" t="s">
        <v>497</v>
      </c>
      <c r="AQ529" s="73"/>
      <c r="AR529" s="73"/>
      <c r="AS529" s="73"/>
      <c r="AT529" s="73"/>
      <c r="AU529" s="73" t="s">
        <v>7521</v>
      </c>
      <c r="AV529" s="73" t="s">
        <v>2915</v>
      </c>
      <c r="AW529" s="73" t="s">
        <v>6</v>
      </c>
      <c r="AX529" s="73" t="s">
        <v>980</v>
      </c>
      <c r="AY529" s="73">
        <v>0</v>
      </c>
      <c r="AZ529" s="73"/>
      <c r="BA529" s="73">
        <v>1</v>
      </c>
      <c r="BB529" s="73" t="s">
        <v>7508</v>
      </c>
      <c r="BC529" s="73"/>
      <c r="BD529" s="73" t="s">
        <v>7509</v>
      </c>
      <c r="BE529" s="73"/>
      <c r="BF529" s="73"/>
      <c r="BG529" s="73"/>
      <c r="BH529" s="76"/>
    </row>
    <row r="530" spans="1:60" x14ac:dyDescent="0.25">
      <c r="A530" s="72">
        <v>168</v>
      </c>
      <c r="B530" s="73">
        <v>1962</v>
      </c>
      <c r="C530" s="73" t="s">
        <v>2328</v>
      </c>
      <c r="D530" s="73" t="s">
        <v>8074</v>
      </c>
      <c r="E530" s="73"/>
      <c r="F530" s="73"/>
      <c r="G530" s="73" t="s">
        <v>8224</v>
      </c>
      <c r="H530" s="73"/>
      <c r="I530" s="73"/>
      <c r="J530" s="73" t="s">
        <v>131</v>
      </c>
      <c r="K530" s="73"/>
      <c r="L530" s="73"/>
      <c r="M530" s="73"/>
      <c r="N530" s="73"/>
      <c r="O530" s="73"/>
      <c r="P530" s="73"/>
      <c r="Q530" s="73" t="s">
        <v>7560</v>
      </c>
      <c r="R530" s="73">
        <v>0</v>
      </c>
      <c r="S530" s="73"/>
      <c r="T530" s="73"/>
      <c r="U530" s="73"/>
      <c r="V530" s="73"/>
      <c r="W530" s="73"/>
      <c r="X530" s="73"/>
      <c r="Y530" s="73"/>
      <c r="Z530" s="73"/>
      <c r="AA530" s="73"/>
      <c r="AB530" s="75">
        <v>0</v>
      </c>
      <c r="AC530" s="73" t="s">
        <v>497</v>
      </c>
      <c r="AD530" s="73" t="s">
        <v>7520</v>
      </c>
      <c r="AE530" s="73"/>
      <c r="AF530" s="73"/>
      <c r="AG530" s="73"/>
      <c r="AH530" s="73"/>
      <c r="AI530" s="73"/>
      <c r="AJ530" s="73"/>
      <c r="AK530" s="73"/>
      <c r="AL530" s="73"/>
      <c r="AM530" s="73"/>
      <c r="AN530" s="73"/>
      <c r="AO530" s="73"/>
      <c r="AP530" s="73" t="s">
        <v>497</v>
      </c>
      <c r="AQ530" s="73"/>
      <c r="AR530" s="73"/>
      <c r="AS530" s="73"/>
      <c r="AT530" s="73"/>
      <c r="AU530" s="73" t="s">
        <v>7538</v>
      </c>
      <c r="AV530" s="73" t="s">
        <v>6</v>
      </c>
      <c r="AW530" s="73" t="s">
        <v>6</v>
      </c>
      <c r="AX530" s="73" t="s">
        <v>2915</v>
      </c>
      <c r="AY530" s="73">
        <v>0</v>
      </c>
      <c r="AZ530" s="73"/>
      <c r="BA530" s="73">
        <v>1</v>
      </c>
      <c r="BB530" s="73" t="s">
        <v>7605</v>
      </c>
      <c r="BC530" s="73"/>
      <c r="BD530" s="73" t="s">
        <v>7498</v>
      </c>
      <c r="BE530" s="73"/>
      <c r="BF530" s="73"/>
      <c r="BG530" s="73"/>
      <c r="BH530" s="76"/>
    </row>
    <row r="531" spans="1:60" x14ac:dyDescent="0.25">
      <c r="A531" s="72">
        <v>169</v>
      </c>
      <c r="B531" s="73">
        <v>1962</v>
      </c>
      <c r="C531" s="73" t="s">
        <v>2328</v>
      </c>
      <c r="D531" s="73" t="s">
        <v>8074</v>
      </c>
      <c r="E531" s="73"/>
      <c r="F531" s="73"/>
      <c r="G531" s="73" t="s">
        <v>8223</v>
      </c>
      <c r="H531" s="73"/>
      <c r="I531" s="73"/>
      <c r="J531" s="73" t="s">
        <v>131</v>
      </c>
      <c r="K531" s="73"/>
      <c r="L531" s="73"/>
      <c r="M531" s="73"/>
      <c r="N531" s="73"/>
      <c r="O531" s="73"/>
      <c r="P531" s="73"/>
      <c r="Q531" s="73"/>
      <c r="R531" s="73">
        <v>0</v>
      </c>
      <c r="S531" s="73"/>
      <c r="T531" s="73"/>
      <c r="U531" s="73"/>
      <c r="V531" s="73"/>
      <c r="W531" s="73"/>
      <c r="X531" s="73"/>
      <c r="Y531" s="73"/>
      <c r="Z531" s="73"/>
      <c r="AA531" s="73"/>
      <c r="AB531" s="75">
        <v>0</v>
      </c>
      <c r="AC531" s="73" t="s">
        <v>497</v>
      </c>
      <c r="AD531" s="73" t="s">
        <v>7545</v>
      </c>
      <c r="AE531" s="73"/>
      <c r="AF531" s="73"/>
      <c r="AG531" s="73"/>
      <c r="AH531" s="73"/>
      <c r="AI531" s="73"/>
      <c r="AJ531" s="73"/>
      <c r="AK531" s="73"/>
      <c r="AL531" s="73"/>
      <c r="AM531" s="73"/>
      <c r="AN531" s="73"/>
      <c r="AO531" s="73"/>
      <c r="AP531" s="73" t="s">
        <v>497</v>
      </c>
      <c r="AQ531" s="73"/>
      <c r="AR531" s="73"/>
      <c r="AS531" s="73"/>
      <c r="AT531" s="73"/>
      <c r="AU531" s="73" t="s">
        <v>7521</v>
      </c>
      <c r="AV531" s="73" t="s">
        <v>2915</v>
      </c>
      <c r="AW531" s="73" t="s">
        <v>2915</v>
      </c>
      <c r="AX531" s="73" t="s">
        <v>980</v>
      </c>
      <c r="AY531" s="73">
        <v>0</v>
      </c>
      <c r="AZ531" s="73"/>
      <c r="BA531" s="73">
        <v>1</v>
      </c>
      <c r="BB531" s="73" t="s">
        <v>7515</v>
      </c>
      <c r="BC531" s="73"/>
      <c r="BD531" s="73" t="s">
        <v>7498</v>
      </c>
      <c r="BE531" s="73"/>
      <c r="BF531" s="73"/>
      <c r="BG531" s="73"/>
      <c r="BH531" s="76"/>
    </row>
    <row r="532" spans="1:60" x14ac:dyDescent="0.25">
      <c r="A532" s="72">
        <v>170</v>
      </c>
      <c r="B532" s="73">
        <v>1962</v>
      </c>
      <c r="C532" s="73" t="s">
        <v>2328</v>
      </c>
      <c r="D532" s="73" t="s">
        <v>8074</v>
      </c>
      <c r="E532" s="73"/>
      <c r="F532" s="73"/>
      <c r="G532" s="73" t="s">
        <v>8223</v>
      </c>
      <c r="H532" s="73"/>
      <c r="I532" s="73"/>
      <c r="J532" s="73"/>
      <c r="K532" s="73"/>
      <c r="L532" s="73"/>
      <c r="M532" s="73"/>
      <c r="N532" s="73"/>
      <c r="O532" s="73"/>
      <c r="P532" s="73"/>
      <c r="Q532" s="73" t="s">
        <v>7492</v>
      </c>
      <c r="R532" s="73">
        <v>0</v>
      </c>
      <c r="S532" s="73"/>
      <c r="T532" s="73"/>
      <c r="U532" s="73"/>
      <c r="V532" s="73"/>
      <c r="W532" s="73"/>
      <c r="X532" s="73"/>
      <c r="Y532" s="73"/>
      <c r="Z532" s="73"/>
      <c r="AA532" s="73"/>
      <c r="AB532" s="75">
        <v>0</v>
      </c>
      <c r="AC532" s="73" t="s">
        <v>497</v>
      </c>
      <c r="AD532" s="73"/>
      <c r="AE532" s="73"/>
      <c r="AF532" s="73"/>
      <c r="AG532" s="73"/>
      <c r="AH532" s="73"/>
      <c r="AI532" s="73"/>
      <c r="AJ532" s="73"/>
      <c r="AK532" s="73"/>
      <c r="AL532" s="73"/>
      <c r="AM532" s="73"/>
      <c r="AN532" s="73"/>
      <c r="AO532" s="73"/>
      <c r="AP532" s="73" t="s">
        <v>497</v>
      </c>
      <c r="AQ532" s="73"/>
      <c r="AR532" s="73"/>
      <c r="AS532" s="73"/>
      <c r="AT532" s="73"/>
      <c r="AU532" s="73" t="s">
        <v>339</v>
      </c>
      <c r="AV532" s="73" t="s">
        <v>6</v>
      </c>
      <c r="AW532" s="73" t="s">
        <v>6</v>
      </c>
      <c r="AX532" s="73" t="s">
        <v>980</v>
      </c>
      <c r="AY532" s="73">
        <v>0</v>
      </c>
      <c r="AZ532" s="73"/>
      <c r="BA532" s="73">
        <v>1</v>
      </c>
      <c r="BB532" s="73" t="s">
        <v>7605</v>
      </c>
      <c r="BC532" s="73"/>
      <c r="BD532" s="73" t="s">
        <v>7509</v>
      </c>
      <c r="BE532" s="73"/>
      <c r="BF532" s="73"/>
      <c r="BG532" s="73"/>
      <c r="BH532" s="76"/>
    </row>
    <row r="533" spans="1:60" x14ac:dyDescent="0.25">
      <c r="A533" s="72">
        <v>171</v>
      </c>
      <c r="B533" s="73">
        <v>1962</v>
      </c>
      <c r="C533" s="73" t="s">
        <v>2328</v>
      </c>
      <c r="D533" s="73" t="s">
        <v>8074</v>
      </c>
      <c r="E533" s="73"/>
      <c r="F533" s="73"/>
      <c r="G533" s="73" t="s">
        <v>8225</v>
      </c>
      <c r="H533" s="73"/>
      <c r="I533" s="73"/>
      <c r="J533" s="73"/>
      <c r="K533" s="73"/>
      <c r="L533" s="73"/>
      <c r="M533" s="73"/>
      <c r="N533" s="73"/>
      <c r="O533" s="73"/>
      <c r="P533" s="73"/>
      <c r="Q533" s="73" t="s">
        <v>7492</v>
      </c>
      <c r="R533" s="73">
        <v>0</v>
      </c>
      <c r="S533" s="73"/>
      <c r="T533" s="73"/>
      <c r="U533" s="73"/>
      <c r="V533" s="73"/>
      <c r="W533" s="73"/>
      <c r="X533" s="73"/>
      <c r="Y533" s="73"/>
      <c r="Z533" s="73"/>
      <c r="AA533" s="73"/>
      <c r="AB533" s="75">
        <v>0</v>
      </c>
      <c r="AC533" s="73" t="s">
        <v>497</v>
      </c>
      <c r="AD533" s="73"/>
      <c r="AE533" s="73"/>
      <c r="AF533" s="73"/>
      <c r="AG533" s="73"/>
      <c r="AH533" s="73"/>
      <c r="AI533" s="73"/>
      <c r="AJ533" s="73"/>
      <c r="AK533" s="73"/>
      <c r="AL533" s="73"/>
      <c r="AM533" s="73"/>
      <c r="AN533" s="73"/>
      <c r="AO533" s="73"/>
      <c r="AP533" s="73" t="s">
        <v>497</v>
      </c>
      <c r="AQ533" s="73"/>
      <c r="AR533" s="73"/>
      <c r="AS533" s="73"/>
      <c r="AT533" s="73"/>
      <c r="AU533" s="73" t="s">
        <v>339</v>
      </c>
      <c r="AV533" s="73" t="s">
        <v>6</v>
      </c>
      <c r="AW533" s="73" t="s">
        <v>6</v>
      </c>
      <c r="AX533" s="73" t="s">
        <v>6</v>
      </c>
      <c r="AY533" s="73">
        <v>0</v>
      </c>
      <c r="AZ533" s="73"/>
      <c r="BA533" s="73">
        <v>1</v>
      </c>
      <c r="BB533" s="73" t="s">
        <v>7605</v>
      </c>
      <c r="BC533" s="73"/>
      <c r="BD533" s="73" t="s">
        <v>7509</v>
      </c>
      <c r="BE533" s="73"/>
      <c r="BF533" s="73"/>
      <c r="BG533" s="73"/>
      <c r="BH533" s="76"/>
    </row>
    <row r="534" spans="1:60" x14ac:dyDescent="0.25">
      <c r="A534" s="72">
        <v>157</v>
      </c>
      <c r="B534" s="73">
        <v>1962</v>
      </c>
      <c r="C534" s="73" t="s">
        <v>2631</v>
      </c>
      <c r="D534" s="73" t="s">
        <v>7488</v>
      </c>
      <c r="E534" s="73"/>
      <c r="F534" s="73"/>
      <c r="G534" s="73" t="s">
        <v>8226</v>
      </c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>
        <v>0</v>
      </c>
      <c r="S534" s="73"/>
      <c r="T534" s="73"/>
      <c r="U534" s="73"/>
      <c r="V534" s="73"/>
      <c r="W534" s="73"/>
      <c r="X534" s="73"/>
      <c r="Y534" s="73"/>
      <c r="Z534" s="73"/>
      <c r="AA534" s="73"/>
      <c r="AB534" s="75">
        <v>0</v>
      </c>
      <c r="AC534" s="73"/>
      <c r="AD534" s="73" t="s">
        <v>7520</v>
      </c>
      <c r="AE534" s="73"/>
      <c r="AF534" s="73"/>
      <c r="AG534" s="73"/>
      <c r="AH534" s="73"/>
      <c r="AI534" s="73"/>
      <c r="AJ534" s="73"/>
      <c r="AK534" s="73"/>
      <c r="AL534" s="73"/>
      <c r="AM534" s="73"/>
      <c r="AN534" s="73"/>
      <c r="AO534" s="73"/>
      <c r="AP534" s="73" t="s">
        <v>497</v>
      </c>
      <c r="AQ534" s="73"/>
      <c r="AR534" s="73"/>
      <c r="AS534" s="73"/>
      <c r="AT534" s="73"/>
      <c r="AU534" s="73" t="s">
        <v>225</v>
      </c>
      <c r="AV534" s="73" t="s">
        <v>2915</v>
      </c>
      <c r="AW534" s="73"/>
      <c r="AX534" s="73"/>
      <c r="AY534" s="73">
        <v>0</v>
      </c>
      <c r="AZ534" s="73"/>
      <c r="BA534" s="73">
        <v>0</v>
      </c>
      <c r="BB534" s="73"/>
      <c r="BC534" s="73"/>
      <c r="BD534" s="73"/>
      <c r="BE534" s="73"/>
      <c r="BF534" s="73"/>
      <c r="BG534" s="73"/>
      <c r="BH534" s="76"/>
    </row>
    <row r="535" spans="1:60" x14ac:dyDescent="0.25">
      <c r="A535" s="72">
        <v>158</v>
      </c>
      <c r="B535" s="73">
        <v>1962</v>
      </c>
      <c r="C535" s="73" t="s">
        <v>2631</v>
      </c>
      <c r="D535" s="73" t="s">
        <v>8075</v>
      </c>
      <c r="E535" s="73"/>
      <c r="F535" s="73"/>
      <c r="G535" s="73" t="s">
        <v>8224</v>
      </c>
      <c r="H535" s="73"/>
      <c r="I535" s="73"/>
      <c r="J535" s="73"/>
      <c r="K535" s="73"/>
      <c r="L535" s="73"/>
      <c r="M535" s="73"/>
      <c r="N535" s="73"/>
      <c r="O535" s="73"/>
      <c r="P535" s="73"/>
      <c r="Q535" s="73"/>
      <c r="R535" s="73">
        <v>0</v>
      </c>
      <c r="S535" s="73"/>
      <c r="T535" s="73"/>
      <c r="U535" s="73"/>
      <c r="V535" s="73"/>
      <c r="W535" s="73"/>
      <c r="X535" s="73"/>
      <c r="Y535" s="73"/>
      <c r="Z535" s="73"/>
      <c r="AA535" s="73"/>
      <c r="AB535" s="75">
        <v>0</v>
      </c>
      <c r="AC535" s="73" t="s">
        <v>497</v>
      </c>
      <c r="AD535" s="73" t="s">
        <v>7520</v>
      </c>
      <c r="AE535" s="73"/>
      <c r="AF535" s="73"/>
      <c r="AG535" s="73"/>
      <c r="AH535" s="73"/>
      <c r="AI535" s="73"/>
      <c r="AJ535" s="73"/>
      <c r="AK535" s="73"/>
      <c r="AL535" s="73"/>
      <c r="AM535" s="73"/>
      <c r="AN535" s="73"/>
      <c r="AO535" s="73"/>
      <c r="AP535" s="73" t="s">
        <v>497</v>
      </c>
      <c r="AQ535" s="73"/>
      <c r="AR535" s="73"/>
      <c r="AS535" s="73"/>
      <c r="AT535" s="73"/>
      <c r="AU535" s="73" t="s">
        <v>7554</v>
      </c>
      <c r="AV535" s="73" t="s">
        <v>6</v>
      </c>
      <c r="AW535" s="73"/>
      <c r="AX535" s="73"/>
      <c r="AY535" s="73">
        <v>0</v>
      </c>
      <c r="AZ535" s="73"/>
      <c r="BA535" s="73">
        <v>0</v>
      </c>
      <c r="BB535" s="73"/>
      <c r="BC535" s="73"/>
      <c r="BD535" s="73"/>
      <c r="BE535" s="73"/>
      <c r="BF535" s="73"/>
      <c r="BG535" s="73"/>
      <c r="BH535" s="76"/>
    </row>
    <row r="536" spans="1:60" x14ac:dyDescent="0.25">
      <c r="A536" s="72">
        <v>363</v>
      </c>
      <c r="B536" s="73">
        <v>1964</v>
      </c>
      <c r="C536" s="73" t="s">
        <v>2328</v>
      </c>
      <c r="D536" s="73" t="s">
        <v>7567</v>
      </c>
      <c r="E536" s="73"/>
      <c r="F536" s="73"/>
      <c r="G536" s="73" t="s">
        <v>8366</v>
      </c>
      <c r="H536" s="73"/>
      <c r="I536" s="73"/>
      <c r="J536" s="73"/>
      <c r="K536" s="73"/>
      <c r="L536" s="73"/>
      <c r="M536" s="73"/>
      <c r="N536" s="73"/>
      <c r="O536" s="73"/>
      <c r="P536" s="73"/>
      <c r="Q536" s="73" t="s">
        <v>7492</v>
      </c>
      <c r="R536" s="73">
        <v>0</v>
      </c>
      <c r="S536" s="73"/>
      <c r="T536" s="73"/>
      <c r="U536" s="73"/>
      <c r="V536" s="73"/>
      <c r="W536" s="73"/>
      <c r="X536" s="73"/>
      <c r="Y536" s="73"/>
      <c r="Z536" s="73"/>
      <c r="AA536" s="73"/>
      <c r="AB536" s="75">
        <v>0</v>
      </c>
      <c r="AC536" s="73" t="s">
        <v>497</v>
      </c>
      <c r="AD536" s="73"/>
      <c r="AE536" s="73"/>
      <c r="AF536" s="73"/>
      <c r="AG536" s="73"/>
      <c r="AH536" s="73"/>
      <c r="AI536" s="73"/>
      <c r="AJ536" s="73"/>
      <c r="AK536" s="73"/>
      <c r="AL536" s="73"/>
      <c r="AM536" s="73"/>
      <c r="AN536" s="73"/>
      <c r="AO536" s="73"/>
      <c r="AP536" s="73" t="s">
        <v>497</v>
      </c>
      <c r="AQ536" s="73"/>
      <c r="AR536" s="73"/>
      <c r="AS536" s="73"/>
      <c r="AT536" s="73"/>
      <c r="AU536" s="73" t="s">
        <v>7538</v>
      </c>
      <c r="AV536" s="73" t="s">
        <v>6</v>
      </c>
      <c r="AW536" s="73" t="s">
        <v>6</v>
      </c>
      <c r="AX536" s="73" t="s">
        <v>980</v>
      </c>
      <c r="AY536" s="73">
        <v>0</v>
      </c>
      <c r="AZ536" s="73"/>
      <c r="BA536" s="73">
        <v>1</v>
      </c>
      <c r="BB536" s="73" t="s">
        <v>7605</v>
      </c>
      <c r="BC536" s="73"/>
      <c r="BD536" s="73" t="s">
        <v>7509</v>
      </c>
      <c r="BE536" s="73"/>
      <c r="BF536" s="73"/>
      <c r="BG536" s="73"/>
      <c r="BH536" s="76"/>
    </row>
    <row r="537" spans="1:60" x14ac:dyDescent="0.25">
      <c r="A537" s="72">
        <v>364</v>
      </c>
      <c r="B537" s="73">
        <v>1964</v>
      </c>
      <c r="C537" s="73" t="s">
        <v>2328</v>
      </c>
      <c r="D537" s="73" t="s">
        <v>7567</v>
      </c>
      <c r="E537" s="73"/>
      <c r="F537" s="73"/>
      <c r="G537" s="73" t="s">
        <v>8367</v>
      </c>
      <c r="H537" s="73"/>
      <c r="I537" s="73"/>
      <c r="J537" s="73"/>
      <c r="K537" s="73"/>
      <c r="L537" s="73"/>
      <c r="M537" s="73"/>
      <c r="N537" s="73"/>
      <c r="O537" s="73"/>
      <c r="P537" s="73"/>
      <c r="Q537" s="73" t="s">
        <v>7492</v>
      </c>
      <c r="R537" s="73">
        <v>0</v>
      </c>
      <c r="S537" s="73"/>
      <c r="T537" s="73"/>
      <c r="U537" s="73"/>
      <c r="V537" s="73"/>
      <c r="W537" s="73"/>
      <c r="X537" s="73"/>
      <c r="Y537" s="73"/>
      <c r="Z537" s="73"/>
      <c r="AA537" s="73"/>
      <c r="AB537" s="75">
        <v>0</v>
      </c>
      <c r="AC537" s="73" t="s">
        <v>497</v>
      </c>
      <c r="AD537" s="73"/>
      <c r="AE537" s="73"/>
      <c r="AF537" s="73"/>
      <c r="AG537" s="73"/>
      <c r="AH537" s="73"/>
      <c r="AI537" s="73"/>
      <c r="AJ537" s="73"/>
      <c r="AK537" s="73"/>
      <c r="AL537" s="73"/>
      <c r="AM537" s="73"/>
      <c r="AN537" s="73"/>
      <c r="AO537" s="73"/>
      <c r="AP537" s="73" t="s">
        <v>497</v>
      </c>
      <c r="AQ537" s="73"/>
      <c r="AR537" s="73"/>
      <c r="AS537" s="73"/>
      <c r="AT537" s="73"/>
      <c r="AU537" s="73" t="s">
        <v>339</v>
      </c>
      <c r="AV537" s="73" t="s">
        <v>6</v>
      </c>
      <c r="AW537" s="73" t="s">
        <v>6</v>
      </c>
      <c r="AX537" s="73" t="s">
        <v>980</v>
      </c>
      <c r="AY537" s="73">
        <v>0</v>
      </c>
      <c r="AZ537" s="73"/>
      <c r="BA537" s="73">
        <v>1</v>
      </c>
      <c r="BB537" s="73" t="s">
        <v>7605</v>
      </c>
      <c r="BC537" s="73"/>
      <c r="BD537" s="73" t="s">
        <v>7509</v>
      </c>
      <c r="BE537" s="73"/>
      <c r="BF537" s="73"/>
      <c r="BG537" s="73"/>
      <c r="BH537" s="76"/>
    </row>
    <row r="538" spans="1:60" x14ac:dyDescent="0.25">
      <c r="A538" s="72">
        <v>365</v>
      </c>
      <c r="B538" s="73">
        <v>1964</v>
      </c>
      <c r="C538" s="73" t="s">
        <v>2328</v>
      </c>
      <c r="D538" s="73" t="s">
        <v>7567</v>
      </c>
      <c r="E538" s="73"/>
      <c r="F538" s="73"/>
      <c r="G538" s="73" t="s">
        <v>8227</v>
      </c>
      <c r="H538" s="73"/>
      <c r="I538" s="73"/>
      <c r="J538" s="73"/>
      <c r="K538" s="73"/>
      <c r="L538" s="73"/>
      <c r="M538" s="73"/>
      <c r="N538" s="73"/>
      <c r="O538" s="73"/>
      <c r="P538" s="73"/>
      <c r="Q538" s="73" t="s">
        <v>7492</v>
      </c>
      <c r="R538" s="73">
        <v>0</v>
      </c>
      <c r="S538" s="73"/>
      <c r="T538" s="73"/>
      <c r="U538" s="73"/>
      <c r="V538" s="73"/>
      <c r="W538" s="73"/>
      <c r="X538" s="73"/>
      <c r="Y538" s="73"/>
      <c r="Z538" s="73"/>
      <c r="AA538" s="73"/>
      <c r="AB538" s="75">
        <v>0</v>
      </c>
      <c r="AC538" s="73" t="s">
        <v>497</v>
      </c>
      <c r="AD538" s="73"/>
      <c r="AE538" s="73"/>
      <c r="AF538" s="73"/>
      <c r="AG538" s="73"/>
      <c r="AH538" s="73"/>
      <c r="AI538" s="73"/>
      <c r="AJ538" s="73"/>
      <c r="AK538" s="73"/>
      <c r="AL538" s="73"/>
      <c r="AM538" s="73"/>
      <c r="AN538" s="73"/>
      <c r="AO538" s="73"/>
      <c r="AP538" s="73"/>
      <c r="AQ538" s="73"/>
      <c r="AR538" s="73"/>
      <c r="AS538" s="73"/>
      <c r="AT538" s="73" t="s">
        <v>7504</v>
      </c>
      <c r="AU538" s="73"/>
      <c r="AV538" s="73"/>
      <c r="AW538" s="73"/>
      <c r="AX538" s="73"/>
      <c r="AY538" s="73">
        <v>0</v>
      </c>
      <c r="AZ538" s="73"/>
      <c r="BA538" s="73">
        <v>0</v>
      </c>
      <c r="BB538" s="73" t="s">
        <v>7605</v>
      </c>
      <c r="BC538" s="73"/>
      <c r="BD538" s="73" t="s">
        <v>7509</v>
      </c>
      <c r="BE538" s="73"/>
      <c r="BF538" s="73"/>
      <c r="BG538" s="73"/>
      <c r="BH538" s="76"/>
    </row>
    <row r="539" spans="1:60" x14ac:dyDescent="0.25">
      <c r="A539" s="72">
        <v>871</v>
      </c>
      <c r="B539" s="73">
        <v>1987</v>
      </c>
      <c r="C539" s="73" t="s">
        <v>2328</v>
      </c>
      <c r="D539" s="73" t="s">
        <v>8076</v>
      </c>
      <c r="E539" s="73"/>
      <c r="F539" s="73"/>
      <c r="G539" s="73" t="s">
        <v>8077</v>
      </c>
      <c r="H539" s="73"/>
      <c r="I539" s="73"/>
      <c r="J539" s="73" t="s">
        <v>131</v>
      </c>
      <c r="K539" s="73"/>
      <c r="L539" s="73"/>
      <c r="M539" s="73"/>
      <c r="N539" s="73"/>
      <c r="O539" s="73"/>
      <c r="P539" s="73"/>
      <c r="Q539" s="73" t="s">
        <v>7560</v>
      </c>
      <c r="R539" s="73">
        <v>0</v>
      </c>
      <c r="S539" s="73"/>
      <c r="T539" s="73"/>
      <c r="U539" s="73"/>
      <c r="V539" s="73"/>
      <c r="W539" s="73"/>
      <c r="X539" s="73"/>
      <c r="Y539" s="73"/>
      <c r="Z539" s="73"/>
      <c r="AA539" s="73"/>
      <c r="AB539" s="75">
        <v>0</v>
      </c>
      <c r="AC539" s="73" t="s">
        <v>310</v>
      </c>
      <c r="AD539" s="73" t="s">
        <v>7496</v>
      </c>
      <c r="AE539" s="73" t="s">
        <v>276</v>
      </c>
      <c r="AF539" s="73"/>
      <c r="AG539" s="73"/>
      <c r="AH539" s="73"/>
      <c r="AI539" s="73"/>
      <c r="AJ539" s="73"/>
      <c r="AK539" s="73"/>
      <c r="AL539" s="73"/>
      <c r="AM539" s="73"/>
      <c r="AN539" s="73"/>
      <c r="AO539" s="73"/>
      <c r="AP539" s="73" t="s">
        <v>497</v>
      </c>
      <c r="AQ539" s="73"/>
      <c r="AR539" s="73"/>
      <c r="AS539" s="73"/>
      <c r="AT539" s="73"/>
      <c r="AU539" s="73" t="s">
        <v>339</v>
      </c>
      <c r="AV539" s="73" t="s">
        <v>6</v>
      </c>
      <c r="AW539" s="73" t="s">
        <v>6</v>
      </c>
      <c r="AX539" s="73" t="s">
        <v>6</v>
      </c>
      <c r="AY539" s="73">
        <v>0</v>
      </c>
      <c r="AZ539" s="73"/>
      <c r="BA539" s="73">
        <v>1</v>
      </c>
      <c r="BB539" s="73" t="s">
        <v>7605</v>
      </c>
      <c r="BC539" s="73"/>
      <c r="BD539" s="73" t="s">
        <v>8078</v>
      </c>
      <c r="BE539" s="73"/>
      <c r="BF539" s="73"/>
      <c r="BG539" s="73"/>
      <c r="BH539" s="76"/>
    </row>
    <row r="540" spans="1:60" x14ac:dyDescent="0.25">
      <c r="A540" s="72">
        <v>872</v>
      </c>
      <c r="B540" s="73">
        <v>1987</v>
      </c>
      <c r="C540" s="73" t="s">
        <v>2328</v>
      </c>
      <c r="D540" s="73" t="s">
        <v>8076</v>
      </c>
      <c r="E540" s="73"/>
      <c r="F540" s="73"/>
      <c r="G540" s="73" t="s">
        <v>8079</v>
      </c>
      <c r="H540" s="73"/>
      <c r="I540" s="73"/>
      <c r="J540" s="73" t="s">
        <v>131</v>
      </c>
      <c r="K540" s="73"/>
      <c r="L540" s="73"/>
      <c r="M540" s="73"/>
      <c r="N540" s="73"/>
      <c r="O540" s="73"/>
      <c r="P540" s="73"/>
      <c r="Q540" s="73" t="s">
        <v>7560</v>
      </c>
      <c r="R540" s="73">
        <v>0</v>
      </c>
      <c r="S540" s="73"/>
      <c r="T540" s="73"/>
      <c r="U540" s="73"/>
      <c r="V540" s="73"/>
      <c r="W540" s="73"/>
      <c r="X540" s="73"/>
      <c r="Y540" s="73"/>
      <c r="Z540" s="73"/>
      <c r="AA540" s="73"/>
      <c r="AB540" s="75">
        <v>0</v>
      </c>
      <c r="AC540" s="73" t="s">
        <v>310</v>
      </c>
      <c r="AD540" s="73" t="s">
        <v>7545</v>
      </c>
      <c r="AE540" s="73" t="s">
        <v>745</v>
      </c>
      <c r="AF540" s="73"/>
      <c r="AG540" s="73"/>
      <c r="AH540" s="73"/>
      <c r="AI540" s="73"/>
      <c r="AJ540" s="73"/>
      <c r="AK540" s="73"/>
      <c r="AL540" s="73"/>
      <c r="AM540" s="73"/>
      <c r="AN540" s="73"/>
      <c r="AO540" s="73"/>
      <c r="AP540" s="73" t="s">
        <v>497</v>
      </c>
      <c r="AQ540" s="73"/>
      <c r="AR540" s="73"/>
      <c r="AS540" s="73"/>
      <c r="AT540" s="73"/>
      <c r="AU540" s="73" t="s">
        <v>7538</v>
      </c>
      <c r="AV540" s="73" t="s">
        <v>6</v>
      </c>
      <c r="AW540" s="73" t="s">
        <v>980</v>
      </c>
      <c r="AX540" s="73" t="s">
        <v>6</v>
      </c>
      <c r="AY540" s="73">
        <v>0</v>
      </c>
      <c r="AZ540" s="73"/>
      <c r="BA540" s="73">
        <v>1</v>
      </c>
      <c r="BB540" s="73" t="s">
        <v>7572</v>
      </c>
      <c r="BC540" s="73"/>
      <c r="BD540" s="73" t="s">
        <v>8078</v>
      </c>
      <c r="BE540" s="73"/>
      <c r="BF540" s="73"/>
      <c r="BG540" s="73"/>
      <c r="BH540" s="76"/>
    </row>
    <row r="541" spans="1:60" x14ac:dyDescent="0.25">
      <c r="A541" s="72">
        <v>873</v>
      </c>
      <c r="B541" s="73">
        <v>1987</v>
      </c>
      <c r="C541" s="73" t="s">
        <v>2328</v>
      </c>
      <c r="D541" s="73" t="s">
        <v>7567</v>
      </c>
      <c r="E541" s="73"/>
      <c r="F541" s="73"/>
      <c r="G541" s="73" t="s">
        <v>8080</v>
      </c>
      <c r="H541" s="73"/>
      <c r="I541" s="73"/>
      <c r="J541" s="73" t="s">
        <v>5</v>
      </c>
      <c r="K541" s="73"/>
      <c r="L541" s="73"/>
      <c r="M541" s="73"/>
      <c r="N541" s="73"/>
      <c r="O541" s="73"/>
      <c r="P541" s="73"/>
      <c r="Q541" s="73" t="s">
        <v>7492</v>
      </c>
      <c r="R541" s="73">
        <v>0</v>
      </c>
      <c r="S541" s="73"/>
      <c r="T541" s="73"/>
      <c r="U541" s="73"/>
      <c r="V541" s="73"/>
      <c r="W541" s="73"/>
      <c r="X541" s="73"/>
      <c r="Y541" s="73"/>
      <c r="Z541" s="73"/>
      <c r="AA541" s="73"/>
      <c r="AB541" s="75">
        <v>0</v>
      </c>
      <c r="AC541" s="73" t="s">
        <v>3</v>
      </c>
      <c r="AD541" s="73" t="s">
        <v>339</v>
      </c>
      <c r="AE541" s="73" t="s">
        <v>1810</v>
      </c>
      <c r="AF541" s="73"/>
      <c r="AG541" s="73"/>
      <c r="AH541" s="73"/>
      <c r="AI541" s="73"/>
      <c r="AJ541" s="73"/>
      <c r="AK541" s="73"/>
      <c r="AL541" s="73"/>
      <c r="AM541" s="73"/>
      <c r="AN541" s="73"/>
      <c r="AO541" s="73"/>
      <c r="AP541" s="73" t="s">
        <v>497</v>
      </c>
      <c r="AQ541" s="73"/>
      <c r="AR541" s="73"/>
      <c r="AS541" s="73"/>
      <c r="AT541" s="73"/>
      <c r="AU541" s="73" t="s">
        <v>7538</v>
      </c>
      <c r="AV541" s="73" t="s">
        <v>980</v>
      </c>
      <c r="AW541" s="73" t="s">
        <v>6</v>
      </c>
      <c r="AX541" s="73" t="s">
        <v>6</v>
      </c>
      <c r="AY541" s="73">
        <v>0</v>
      </c>
      <c r="AZ541" s="73"/>
      <c r="BA541" s="73">
        <v>1</v>
      </c>
      <c r="BB541" s="73" t="s">
        <v>7605</v>
      </c>
      <c r="BC541" s="73"/>
      <c r="BD541" s="73" t="s">
        <v>7509</v>
      </c>
      <c r="BE541" s="73"/>
      <c r="BF541" s="73"/>
      <c r="BG541" s="73"/>
      <c r="BH541" s="76"/>
    </row>
    <row r="542" spans="1:60" x14ac:dyDescent="0.25">
      <c r="A542" s="72">
        <v>874</v>
      </c>
      <c r="B542" s="73">
        <v>1987</v>
      </c>
      <c r="C542" s="73" t="s">
        <v>2328</v>
      </c>
      <c r="D542" s="73" t="s">
        <v>7567</v>
      </c>
      <c r="E542" s="73"/>
      <c r="F542" s="73"/>
      <c r="G542" s="73" t="s">
        <v>8081</v>
      </c>
      <c r="H542" s="73"/>
      <c r="I542" s="73"/>
      <c r="J542" s="73" t="s">
        <v>5</v>
      </c>
      <c r="K542" s="73"/>
      <c r="L542" s="73"/>
      <c r="M542" s="73"/>
      <c r="N542" s="73"/>
      <c r="O542" s="73"/>
      <c r="P542" s="73"/>
      <c r="Q542" s="73" t="s">
        <v>7492</v>
      </c>
      <c r="R542" s="73">
        <v>0</v>
      </c>
      <c r="S542" s="73"/>
      <c r="T542" s="73"/>
      <c r="U542" s="73"/>
      <c r="V542" s="73"/>
      <c r="W542" s="73"/>
      <c r="X542" s="73"/>
      <c r="Y542" s="73"/>
      <c r="Z542" s="73"/>
      <c r="AA542" s="73"/>
      <c r="AB542" s="75">
        <v>0</v>
      </c>
      <c r="AC542" s="73" t="s">
        <v>3</v>
      </c>
      <c r="AD542" s="73" t="s">
        <v>339</v>
      </c>
      <c r="AE542" s="73" t="s">
        <v>891</v>
      </c>
      <c r="AF542" s="73"/>
      <c r="AG542" s="73"/>
      <c r="AH542" s="73"/>
      <c r="AI542" s="73"/>
      <c r="AJ542" s="73"/>
      <c r="AK542" s="73"/>
      <c r="AL542" s="73"/>
      <c r="AM542" s="73"/>
      <c r="AN542" s="73"/>
      <c r="AO542" s="73"/>
      <c r="AP542" s="73" t="s">
        <v>497</v>
      </c>
      <c r="AQ542" s="73"/>
      <c r="AR542" s="73"/>
      <c r="AS542" s="73"/>
      <c r="AT542" s="73"/>
      <c r="AU542" s="73" t="s">
        <v>339</v>
      </c>
      <c r="AV542" s="73" t="s">
        <v>6</v>
      </c>
      <c r="AW542" s="73" t="s">
        <v>6</v>
      </c>
      <c r="AX542" s="73" t="s">
        <v>980</v>
      </c>
      <c r="AY542" s="73">
        <v>0</v>
      </c>
      <c r="AZ542" s="73"/>
      <c r="BA542" s="73">
        <v>1</v>
      </c>
      <c r="BB542" s="73" t="s">
        <v>7572</v>
      </c>
      <c r="BC542" s="73"/>
      <c r="BD542" s="73" t="s">
        <v>7509</v>
      </c>
      <c r="BE542" s="73"/>
      <c r="BF542" s="73"/>
      <c r="BG542" s="73"/>
      <c r="BH542" s="76"/>
    </row>
    <row r="543" spans="1:60" x14ac:dyDescent="0.25">
      <c r="A543" s="72">
        <v>928</v>
      </c>
      <c r="B543" s="73">
        <v>1989</v>
      </c>
      <c r="C543" s="73" t="s">
        <v>2328</v>
      </c>
      <c r="D543" s="73" t="s">
        <v>8235</v>
      </c>
      <c r="E543" s="73"/>
      <c r="F543" s="73"/>
      <c r="G543" s="73" t="s">
        <v>8426</v>
      </c>
      <c r="H543" s="73"/>
      <c r="I543" s="73"/>
      <c r="J543" s="73" t="s">
        <v>131</v>
      </c>
      <c r="K543" s="73"/>
      <c r="L543" s="73"/>
      <c r="M543" s="73"/>
      <c r="N543" s="73"/>
      <c r="O543" s="73"/>
      <c r="P543" s="73"/>
      <c r="Q543" s="73"/>
      <c r="R543" s="73">
        <v>0</v>
      </c>
      <c r="S543" s="73"/>
      <c r="T543" s="73"/>
      <c r="U543" s="73"/>
      <c r="V543" s="73"/>
      <c r="W543" s="73"/>
      <c r="X543" s="73"/>
      <c r="Y543" s="73"/>
      <c r="Z543" s="73"/>
      <c r="AA543" s="73"/>
      <c r="AB543" s="75">
        <v>0</v>
      </c>
      <c r="AC543" s="73" t="s">
        <v>3</v>
      </c>
      <c r="AD543" s="73" t="s">
        <v>4428</v>
      </c>
      <c r="AE543" s="73"/>
      <c r="AF543" s="73"/>
      <c r="AG543" s="73"/>
      <c r="AH543" s="73"/>
      <c r="AI543" s="73"/>
      <c r="AJ543" s="73"/>
      <c r="AK543" s="73"/>
      <c r="AL543" s="73"/>
      <c r="AM543" s="73"/>
      <c r="AN543" s="73"/>
      <c r="AO543" s="73"/>
      <c r="AP543" s="73" t="s">
        <v>497</v>
      </c>
      <c r="AQ543" s="73"/>
      <c r="AR543" s="73"/>
      <c r="AS543" s="73"/>
      <c r="AT543" s="73"/>
      <c r="AU543" s="73"/>
      <c r="AV543" s="73"/>
      <c r="AW543" s="73"/>
      <c r="AX543" s="73"/>
      <c r="AY543" s="73">
        <v>0</v>
      </c>
      <c r="AZ543" s="73"/>
      <c r="BA543" s="73">
        <v>0</v>
      </c>
      <c r="BB543" s="73"/>
      <c r="BC543" s="73"/>
      <c r="BD543" s="73"/>
      <c r="BE543" s="73"/>
      <c r="BF543" s="73"/>
      <c r="BG543" s="73"/>
      <c r="BH543" s="76"/>
    </row>
    <row r="544" spans="1:60" x14ac:dyDescent="0.25">
      <c r="A544" s="72">
        <v>929</v>
      </c>
      <c r="B544" s="73">
        <v>1989</v>
      </c>
      <c r="C544" s="73" t="s">
        <v>2328</v>
      </c>
      <c r="D544" s="73" t="s">
        <v>8235</v>
      </c>
      <c r="E544" s="73"/>
      <c r="F544" s="73"/>
      <c r="G544" s="73" t="s">
        <v>8427</v>
      </c>
      <c r="H544" s="73"/>
      <c r="I544" s="73"/>
      <c r="J544" s="73" t="s">
        <v>131</v>
      </c>
      <c r="K544" s="73"/>
      <c r="L544" s="73"/>
      <c r="M544" s="73"/>
      <c r="N544" s="73"/>
      <c r="O544" s="73"/>
      <c r="P544" s="73"/>
      <c r="Q544" s="73" t="s">
        <v>7492</v>
      </c>
      <c r="R544" s="73">
        <v>0</v>
      </c>
      <c r="S544" s="73"/>
      <c r="T544" s="73"/>
      <c r="U544" s="73"/>
      <c r="V544" s="73"/>
      <c r="W544" s="73"/>
      <c r="X544" s="73"/>
      <c r="Y544" s="73"/>
      <c r="Z544" s="73"/>
      <c r="AA544" s="73"/>
      <c r="AB544" s="75">
        <v>0</v>
      </c>
      <c r="AC544" s="73" t="s">
        <v>497</v>
      </c>
      <c r="AD544" s="73" t="s">
        <v>339</v>
      </c>
      <c r="AE544" s="73"/>
      <c r="AF544" s="73"/>
      <c r="AG544" s="73"/>
      <c r="AH544" s="73"/>
      <c r="AI544" s="73"/>
      <c r="AJ544" s="73"/>
      <c r="AK544" s="73"/>
      <c r="AL544" s="73"/>
      <c r="AM544" s="73"/>
      <c r="AN544" s="73"/>
      <c r="AO544" s="73"/>
      <c r="AP544" s="73" t="s">
        <v>497</v>
      </c>
      <c r="AQ544" s="73"/>
      <c r="AR544" s="73"/>
      <c r="AS544" s="73"/>
      <c r="AT544" s="73"/>
      <c r="AU544" s="73" t="s">
        <v>7538</v>
      </c>
      <c r="AV544" s="73" t="s">
        <v>6</v>
      </c>
      <c r="AW544" s="73" t="s">
        <v>6</v>
      </c>
      <c r="AX544" s="73" t="s">
        <v>7544</v>
      </c>
      <c r="AY544" s="73">
        <v>0</v>
      </c>
      <c r="AZ544" s="73"/>
      <c r="BA544" s="73">
        <v>1</v>
      </c>
      <c r="BB544" s="73" t="s">
        <v>7508</v>
      </c>
      <c r="BC544" s="73"/>
      <c r="BD544" s="73" t="s">
        <v>7498</v>
      </c>
      <c r="BE544" s="73"/>
      <c r="BF544" s="73"/>
      <c r="BG544" s="73"/>
      <c r="BH544" s="76"/>
    </row>
    <row r="545" spans="1:60" x14ac:dyDescent="0.25">
      <c r="A545" s="72">
        <v>930</v>
      </c>
      <c r="B545" s="73">
        <v>1989</v>
      </c>
      <c r="C545" s="73" t="s">
        <v>2328</v>
      </c>
      <c r="D545" s="73" t="s">
        <v>8235</v>
      </c>
      <c r="E545" s="73"/>
      <c r="F545" s="73"/>
      <c r="G545" s="73" t="s">
        <v>8428</v>
      </c>
      <c r="H545" s="73"/>
      <c r="I545" s="73"/>
      <c r="J545" s="73" t="s">
        <v>131</v>
      </c>
      <c r="K545" s="73"/>
      <c r="L545" s="73"/>
      <c r="M545" s="73"/>
      <c r="N545" s="73"/>
      <c r="O545" s="73"/>
      <c r="P545" s="73"/>
      <c r="Q545" s="73" t="s">
        <v>7560</v>
      </c>
      <c r="R545" s="73">
        <v>0</v>
      </c>
      <c r="S545" s="73"/>
      <c r="T545" s="73"/>
      <c r="U545" s="73"/>
      <c r="V545" s="73"/>
      <c r="W545" s="73"/>
      <c r="X545" s="73"/>
      <c r="Y545" s="73"/>
      <c r="Z545" s="73"/>
      <c r="AA545" s="73"/>
      <c r="AB545" s="75">
        <v>0</v>
      </c>
      <c r="AC545" s="73" t="s">
        <v>310</v>
      </c>
      <c r="AD545" s="73" t="s">
        <v>7545</v>
      </c>
      <c r="AE545" s="73"/>
      <c r="AF545" s="73"/>
      <c r="AG545" s="73"/>
      <c r="AH545" s="73"/>
      <c r="AI545" s="73"/>
      <c r="AJ545" s="73"/>
      <c r="AK545" s="73"/>
      <c r="AL545" s="73"/>
      <c r="AM545" s="73"/>
      <c r="AN545" s="73"/>
      <c r="AO545" s="73"/>
      <c r="AP545" s="73" t="s">
        <v>5</v>
      </c>
      <c r="AQ545" s="73"/>
      <c r="AR545" s="73"/>
      <c r="AS545" s="73"/>
      <c r="AT545" s="73"/>
      <c r="AU545" s="73" t="s">
        <v>7538</v>
      </c>
      <c r="AV545" s="73" t="s">
        <v>6</v>
      </c>
      <c r="AW545" s="73" t="s">
        <v>7544</v>
      </c>
      <c r="AX545" s="73" t="s">
        <v>6</v>
      </c>
      <c r="AY545" s="73">
        <v>0</v>
      </c>
      <c r="AZ545" s="73"/>
      <c r="BA545" s="73">
        <v>1</v>
      </c>
      <c r="BB545" s="73" t="s">
        <v>7572</v>
      </c>
      <c r="BC545" s="73"/>
      <c r="BD545" s="73" t="s">
        <v>7931</v>
      </c>
      <c r="BE545" s="73"/>
      <c r="BF545" s="73"/>
      <c r="BG545" s="73"/>
      <c r="BH545" s="76"/>
    </row>
    <row r="546" spans="1:60" x14ac:dyDescent="0.25">
      <c r="A546" s="72">
        <v>164</v>
      </c>
      <c r="B546" s="73">
        <v>1962</v>
      </c>
      <c r="C546" s="73" t="s">
        <v>2631</v>
      </c>
      <c r="D546" s="73" t="s">
        <v>8075</v>
      </c>
      <c r="E546" s="73"/>
      <c r="F546" s="73"/>
      <c r="G546" s="73" t="s">
        <v>8228</v>
      </c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>
        <v>0</v>
      </c>
      <c r="S546" s="73"/>
      <c r="T546" s="73"/>
      <c r="U546" s="73"/>
      <c r="V546" s="73"/>
      <c r="W546" s="73"/>
      <c r="X546" s="73"/>
      <c r="Y546" s="73"/>
      <c r="Z546" s="73"/>
      <c r="AA546" s="73"/>
      <c r="AB546" s="75">
        <v>0</v>
      </c>
      <c r="AC546" s="73"/>
      <c r="AD546" s="73"/>
      <c r="AE546" s="73"/>
      <c r="AF546" s="73"/>
      <c r="AG546" s="73"/>
      <c r="AH546" s="73"/>
      <c r="AI546" s="73"/>
      <c r="AJ546" s="73"/>
      <c r="AK546" s="73"/>
      <c r="AL546" s="73"/>
      <c r="AM546" s="73"/>
      <c r="AN546" s="73"/>
      <c r="AO546" s="73"/>
      <c r="AP546" s="73" t="s">
        <v>497</v>
      </c>
      <c r="AQ546" s="73"/>
      <c r="AR546" s="73"/>
      <c r="AS546" s="73"/>
      <c r="AT546" s="73"/>
      <c r="AU546" s="73" t="s">
        <v>225</v>
      </c>
      <c r="AV546" s="73" t="s">
        <v>2915</v>
      </c>
      <c r="AW546" s="73"/>
      <c r="AX546" s="73"/>
      <c r="AY546" s="73">
        <v>0</v>
      </c>
      <c r="AZ546" s="73"/>
      <c r="BA546" s="73">
        <v>0</v>
      </c>
      <c r="BB546" s="73"/>
      <c r="BC546" s="73"/>
      <c r="BD546" s="73"/>
      <c r="BE546" s="73"/>
      <c r="BF546" s="73"/>
      <c r="BG546" s="73"/>
      <c r="BH546" s="76"/>
    </row>
    <row r="547" spans="1:60" x14ac:dyDescent="0.25">
      <c r="A547" s="72">
        <v>200</v>
      </c>
      <c r="B547" s="73">
        <v>1962</v>
      </c>
      <c r="C547" s="73" t="s">
        <v>2631</v>
      </c>
      <c r="D547" s="73" t="s">
        <v>7571</v>
      </c>
      <c r="E547" s="73"/>
      <c r="F547" s="73"/>
      <c r="G547" s="73" t="s">
        <v>8368</v>
      </c>
      <c r="H547" s="73"/>
      <c r="I547" s="73"/>
      <c r="J547" s="73"/>
      <c r="K547" s="73"/>
      <c r="L547" s="73"/>
      <c r="M547" s="73"/>
      <c r="N547" s="73"/>
      <c r="O547" s="73"/>
      <c r="P547" s="73"/>
      <c r="Q547" s="73" t="s">
        <v>7492</v>
      </c>
      <c r="R547" s="73">
        <v>0</v>
      </c>
      <c r="S547" s="73"/>
      <c r="T547" s="73"/>
      <c r="U547" s="73"/>
      <c r="V547" s="73"/>
      <c r="W547" s="73"/>
      <c r="X547" s="73"/>
      <c r="Y547" s="73" t="s">
        <v>7492</v>
      </c>
      <c r="Z547" s="73"/>
      <c r="AA547" s="73"/>
      <c r="AB547" s="75">
        <v>0</v>
      </c>
      <c r="AC547" s="73" t="s">
        <v>497</v>
      </c>
      <c r="AD547" s="73" t="s">
        <v>7563</v>
      </c>
      <c r="AE547" s="73"/>
      <c r="AF547" s="73"/>
      <c r="AG547" s="73"/>
      <c r="AH547" s="73"/>
      <c r="AI547" s="73"/>
      <c r="AJ547" s="73"/>
      <c r="AK547" s="73"/>
      <c r="AL547" s="73"/>
      <c r="AM547" s="73"/>
      <c r="AN547" s="73"/>
      <c r="AO547" s="73"/>
      <c r="AP547" s="73"/>
      <c r="AQ547" s="73"/>
      <c r="AR547" s="73"/>
      <c r="AS547" s="73"/>
      <c r="AT547" s="73"/>
      <c r="AU547" s="73" t="s">
        <v>225</v>
      </c>
      <c r="AV547" s="73" t="s">
        <v>6</v>
      </c>
      <c r="AW547" s="73" t="s">
        <v>6</v>
      </c>
      <c r="AX547" s="73" t="s">
        <v>6</v>
      </c>
      <c r="AY547" s="73">
        <v>0</v>
      </c>
      <c r="AZ547" s="73"/>
      <c r="BA547" s="73">
        <v>1</v>
      </c>
      <c r="BB547" s="73"/>
      <c r="BC547" s="73"/>
      <c r="BD547" s="73"/>
      <c r="BE547" s="73"/>
      <c r="BF547" s="73"/>
      <c r="BG547" s="73"/>
      <c r="BH547" s="76"/>
    </row>
    <row r="548" spans="1:60" x14ac:dyDescent="0.25">
      <c r="A548" s="72">
        <v>278</v>
      </c>
      <c r="B548" s="73">
        <v>1963</v>
      </c>
      <c r="C548" s="73" t="s">
        <v>2631</v>
      </c>
      <c r="D548" s="73" t="s">
        <v>7488</v>
      </c>
      <c r="E548" s="73"/>
      <c r="F548" s="73"/>
      <c r="G548" s="73" t="s">
        <v>8369</v>
      </c>
      <c r="H548" s="73"/>
      <c r="I548" s="73"/>
      <c r="J548" s="73"/>
      <c r="K548" s="73"/>
      <c r="L548" s="73"/>
      <c r="M548" s="73"/>
      <c r="N548" s="73"/>
      <c r="O548" s="73"/>
      <c r="P548" s="73"/>
      <c r="Q548" s="73" t="s">
        <v>7492</v>
      </c>
      <c r="R548" s="73">
        <v>0</v>
      </c>
      <c r="S548" s="73"/>
      <c r="T548" s="73"/>
      <c r="U548" s="73"/>
      <c r="V548" s="73"/>
      <c r="W548" s="73"/>
      <c r="X548" s="73"/>
      <c r="Y548" s="73"/>
      <c r="Z548" s="73"/>
      <c r="AA548" s="73"/>
      <c r="AB548" s="75">
        <v>0</v>
      </c>
      <c r="AC548" s="73"/>
      <c r="AD548" s="73"/>
      <c r="AE548" s="73"/>
      <c r="AF548" s="73"/>
      <c r="AG548" s="73"/>
      <c r="AH548" s="73"/>
      <c r="AI548" s="73"/>
      <c r="AJ548" s="73"/>
      <c r="AK548" s="73"/>
      <c r="AL548" s="73"/>
      <c r="AM548" s="73"/>
      <c r="AN548" s="73"/>
      <c r="AO548" s="73"/>
      <c r="AP548" s="73" t="s">
        <v>497</v>
      </c>
      <c r="AQ548" s="73"/>
      <c r="AR548" s="73"/>
      <c r="AS548" s="73"/>
      <c r="AT548" s="73"/>
      <c r="AU548" s="73" t="s">
        <v>225</v>
      </c>
      <c r="AV548" s="73" t="s">
        <v>2915</v>
      </c>
      <c r="AW548" s="73"/>
      <c r="AX548" s="73"/>
      <c r="AY548" s="73">
        <v>0</v>
      </c>
      <c r="AZ548" s="73"/>
      <c r="BA548" s="73">
        <v>0</v>
      </c>
      <c r="BB548" s="73"/>
      <c r="BC548" s="73"/>
      <c r="BD548" s="73"/>
      <c r="BE548" s="73"/>
      <c r="BF548" s="73"/>
      <c r="BG548" s="73"/>
      <c r="BH548" s="76"/>
    </row>
    <row r="549" spans="1:60" x14ac:dyDescent="0.25">
      <c r="A549" s="72">
        <v>279</v>
      </c>
      <c r="B549" s="73">
        <v>1963</v>
      </c>
      <c r="C549" s="73" t="s">
        <v>2631</v>
      </c>
      <c r="D549" s="73" t="s">
        <v>7488</v>
      </c>
      <c r="E549" s="73"/>
      <c r="F549" s="73"/>
      <c r="G549" s="73" t="s">
        <v>8370</v>
      </c>
      <c r="H549" s="73"/>
      <c r="I549" s="73"/>
      <c r="J549" s="73"/>
      <c r="K549" s="73"/>
      <c r="L549" s="73"/>
      <c r="M549" s="73"/>
      <c r="N549" s="73"/>
      <c r="O549" s="73"/>
      <c r="P549" s="73"/>
      <c r="Q549" s="73" t="s">
        <v>7492</v>
      </c>
      <c r="R549" s="73">
        <v>0</v>
      </c>
      <c r="S549" s="73"/>
      <c r="T549" s="73"/>
      <c r="U549" s="73"/>
      <c r="V549" s="73"/>
      <c r="W549" s="73"/>
      <c r="X549" s="73"/>
      <c r="Y549" s="73"/>
      <c r="Z549" s="73"/>
      <c r="AA549" s="73"/>
      <c r="AB549" s="75">
        <v>0</v>
      </c>
      <c r="AC549" s="73"/>
      <c r="AD549" s="73"/>
      <c r="AE549" s="73"/>
      <c r="AF549" s="73"/>
      <c r="AG549" s="73"/>
      <c r="AH549" s="73"/>
      <c r="AI549" s="73"/>
      <c r="AJ549" s="73"/>
      <c r="AK549" s="73"/>
      <c r="AL549" s="73"/>
      <c r="AM549" s="73"/>
      <c r="AN549" s="73"/>
      <c r="AO549" s="73"/>
      <c r="AP549" s="73" t="s">
        <v>497</v>
      </c>
      <c r="AQ549" s="73"/>
      <c r="AR549" s="73"/>
      <c r="AS549" s="73"/>
      <c r="AT549" s="73"/>
      <c r="AU549" s="73"/>
      <c r="AV549" s="73"/>
      <c r="AW549" s="73"/>
      <c r="AX549" s="73"/>
      <c r="AY549" s="73">
        <v>0</v>
      </c>
      <c r="AZ549" s="73"/>
      <c r="BA549" s="73">
        <v>0</v>
      </c>
      <c r="BB549" s="73"/>
      <c r="BC549" s="73"/>
      <c r="BD549" s="73"/>
      <c r="BE549" s="73"/>
      <c r="BF549" s="73"/>
      <c r="BG549" s="73"/>
      <c r="BH549" s="76"/>
    </row>
    <row r="550" spans="1:60" x14ac:dyDescent="0.25">
      <c r="A550" s="72">
        <v>280</v>
      </c>
      <c r="B550" s="73">
        <v>1963</v>
      </c>
      <c r="C550" s="73" t="s">
        <v>2631</v>
      </c>
      <c r="D550" s="73" t="s">
        <v>7488</v>
      </c>
      <c r="E550" s="73"/>
      <c r="F550" s="73"/>
      <c r="G550" s="73" t="s">
        <v>8370</v>
      </c>
      <c r="H550" s="73"/>
      <c r="I550" s="73"/>
      <c r="J550" s="73"/>
      <c r="K550" s="73"/>
      <c r="L550" s="73"/>
      <c r="M550" s="73"/>
      <c r="N550" s="73"/>
      <c r="O550" s="73"/>
      <c r="P550" s="73"/>
      <c r="Q550" s="73" t="s">
        <v>7492</v>
      </c>
      <c r="R550" s="73">
        <v>0</v>
      </c>
      <c r="S550" s="73"/>
      <c r="T550" s="73"/>
      <c r="U550" s="73"/>
      <c r="V550" s="73"/>
      <c r="W550" s="73"/>
      <c r="X550" s="73"/>
      <c r="Y550" s="73"/>
      <c r="Z550" s="73"/>
      <c r="AA550" s="73"/>
      <c r="AB550" s="75">
        <v>0</v>
      </c>
      <c r="AC550" s="73"/>
      <c r="AD550" s="73"/>
      <c r="AE550" s="73"/>
      <c r="AF550" s="73"/>
      <c r="AG550" s="73"/>
      <c r="AH550" s="73"/>
      <c r="AI550" s="73"/>
      <c r="AJ550" s="73"/>
      <c r="AK550" s="73"/>
      <c r="AL550" s="73"/>
      <c r="AM550" s="73"/>
      <c r="AN550" s="73"/>
      <c r="AO550" s="73"/>
      <c r="AP550" s="73" t="s">
        <v>497</v>
      </c>
      <c r="AQ550" s="73"/>
      <c r="AR550" s="73"/>
      <c r="AS550" s="73"/>
      <c r="AT550" s="73"/>
      <c r="AU550" s="73" t="s">
        <v>7505</v>
      </c>
      <c r="AV550" s="73" t="s">
        <v>980</v>
      </c>
      <c r="AW550" s="73"/>
      <c r="AX550" s="73"/>
      <c r="AY550" s="73">
        <v>0</v>
      </c>
      <c r="AZ550" s="73"/>
      <c r="BA550" s="73">
        <v>0</v>
      </c>
      <c r="BB550" s="73"/>
      <c r="BC550" s="73"/>
      <c r="BD550" s="73"/>
      <c r="BE550" s="73"/>
      <c r="BF550" s="73"/>
      <c r="BG550" s="73"/>
      <c r="BH550" s="76"/>
    </row>
    <row r="551" spans="1:60" x14ac:dyDescent="0.25">
      <c r="A551" s="72">
        <v>384</v>
      </c>
      <c r="B551" s="73">
        <v>1964</v>
      </c>
      <c r="C551" s="73" t="s">
        <v>2631</v>
      </c>
      <c r="D551" s="73" t="s">
        <v>7838</v>
      </c>
      <c r="E551" s="73"/>
      <c r="F551" s="73"/>
      <c r="G551" s="73" t="s">
        <v>8371</v>
      </c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>
        <v>0</v>
      </c>
      <c r="S551" s="73"/>
      <c r="T551" s="73"/>
      <c r="U551" s="73"/>
      <c r="V551" s="73"/>
      <c r="W551" s="73"/>
      <c r="X551" s="73"/>
      <c r="Y551" s="73"/>
      <c r="Z551" s="73"/>
      <c r="AA551" s="73"/>
      <c r="AB551" s="75">
        <v>0</v>
      </c>
      <c r="AC551" s="73"/>
      <c r="AD551" s="73" t="s">
        <v>7563</v>
      </c>
      <c r="AE551" s="73"/>
      <c r="AF551" s="73"/>
      <c r="AG551" s="73"/>
      <c r="AH551" s="73"/>
      <c r="AI551" s="73"/>
      <c r="AJ551" s="73"/>
      <c r="AK551" s="73"/>
      <c r="AL551" s="73"/>
      <c r="AM551" s="73"/>
      <c r="AN551" s="73"/>
      <c r="AO551" s="73"/>
      <c r="AP551" s="73" t="s">
        <v>497</v>
      </c>
      <c r="AQ551" s="73"/>
      <c r="AR551" s="73"/>
      <c r="AS551" s="73"/>
      <c r="AT551" s="73"/>
      <c r="AU551" s="73" t="s">
        <v>225</v>
      </c>
      <c r="AV551" s="73" t="s">
        <v>6</v>
      </c>
      <c r="AW551" s="73"/>
      <c r="AX551" s="73"/>
      <c r="AY551" s="73">
        <v>0</v>
      </c>
      <c r="AZ551" s="73"/>
      <c r="BA551" s="73">
        <v>0</v>
      </c>
      <c r="BB551" s="73"/>
      <c r="BC551" s="73"/>
      <c r="BD551" s="73"/>
      <c r="BE551" s="73"/>
      <c r="BF551" s="73"/>
      <c r="BG551" s="73"/>
      <c r="BH551" s="76"/>
    </row>
    <row r="552" spans="1:60" x14ac:dyDescent="0.25">
      <c r="A552" s="72">
        <v>385</v>
      </c>
      <c r="B552" s="73">
        <v>1964</v>
      </c>
      <c r="C552" s="73" t="s">
        <v>2631</v>
      </c>
      <c r="D552" s="73" t="s">
        <v>7838</v>
      </c>
      <c r="E552" s="73"/>
      <c r="F552" s="73"/>
      <c r="G552" s="73" t="s">
        <v>8372</v>
      </c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>
        <v>0</v>
      </c>
      <c r="S552" s="73"/>
      <c r="T552" s="73"/>
      <c r="U552" s="73"/>
      <c r="V552" s="73"/>
      <c r="W552" s="73"/>
      <c r="X552" s="73"/>
      <c r="Y552" s="73"/>
      <c r="Z552" s="73"/>
      <c r="AA552" s="73"/>
      <c r="AB552" s="75">
        <v>0</v>
      </c>
      <c r="AC552" s="73" t="s">
        <v>497</v>
      </c>
      <c r="AD552" s="73"/>
      <c r="AE552" s="73"/>
      <c r="AF552" s="73"/>
      <c r="AG552" s="73"/>
      <c r="AH552" s="73"/>
      <c r="AI552" s="73"/>
      <c r="AJ552" s="73"/>
      <c r="AK552" s="73"/>
      <c r="AL552" s="73"/>
      <c r="AM552" s="73"/>
      <c r="AN552" s="73"/>
      <c r="AO552" s="73"/>
      <c r="AP552" s="73" t="s">
        <v>497</v>
      </c>
      <c r="AQ552" s="73"/>
      <c r="AR552" s="73"/>
      <c r="AS552" s="73"/>
      <c r="AT552" s="73"/>
      <c r="AU552" s="73" t="s">
        <v>225</v>
      </c>
      <c r="AV552" s="73" t="s">
        <v>2915</v>
      </c>
      <c r="AW552" s="73"/>
      <c r="AX552" s="73"/>
      <c r="AY552" s="73">
        <v>0</v>
      </c>
      <c r="AZ552" s="73"/>
      <c r="BA552" s="73">
        <v>0</v>
      </c>
      <c r="BB552" s="73"/>
      <c r="BC552" s="73"/>
      <c r="BD552" s="73"/>
      <c r="BE552" s="73"/>
      <c r="BF552" s="73"/>
      <c r="BG552" s="73"/>
      <c r="BH552" s="76"/>
    </row>
    <row r="553" spans="1:60" x14ac:dyDescent="0.25">
      <c r="A553" s="72">
        <v>386</v>
      </c>
      <c r="B553" s="73">
        <v>1964</v>
      </c>
      <c r="C553" s="73" t="s">
        <v>2631</v>
      </c>
      <c r="D553" s="73" t="s">
        <v>7838</v>
      </c>
      <c r="E553" s="73"/>
      <c r="F553" s="73"/>
      <c r="G553" s="73" t="s">
        <v>8371</v>
      </c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>
        <v>0</v>
      </c>
      <c r="S553" s="73"/>
      <c r="T553" s="73"/>
      <c r="U553" s="73"/>
      <c r="V553" s="73"/>
      <c r="W553" s="73"/>
      <c r="X553" s="73"/>
      <c r="Y553" s="73"/>
      <c r="Z553" s="73"/>
      <c r="AA553" s="73"/>
      <c r="AB553" s="75">
        <v>0</v>
      </c>
      <c r="AC553" s="73" t="s">
        <v>497</v>
      </c>
      <c r="AD553" s="73" t="s">
        <v>7563</v>
      </c>
      <c r="AE553" s="73"/>
      <c r="AF553" s="73"/>
      <c r="AG553" s="73"/>
      <c r="AH553" s="73"/>
      <c r="AI553" s="73"/>
      <c r="AJ553" s="73"/>
      <c r="AK553" s="73"/>
      <c r="AL553" s="73"/>
      <c r="AM553" s="73"/>
      <c r="AN553" s="73"/>
      <c r="AO553" s="73"/>
      <c r="AP553" s="73" t="s">
        <v>497</v>
      </c>
      <c r="AQ553" s="73"/>
      <c r="AR553" s="73"/>
      <c r="AS553" s="73"/>
      <c r="AT553" s="73"/>
      <c r="AU553" s="73" t="s">
        <v>7505</v>
      </c>
      <c r="AV553" s="73" t="s">
        <v>980</v>
      </c>
      <c r="AW553" s="73"/>
      <c r="AX553" s="73"/>
      <c r="AY553" s="73">
        <v>0</v>
      </c>
      <c r="AZ553" s="73"/>
      <c r="BA553" s="73">
        <v>0</v>
      </c>
      <c r="BB553" s="73"/>
      <c r="BC553" s="73"/>
      <c r="BD553" s="73"/>
      <c r="BE553" s="73"/>
      <c r="BF553" s="73"/>
      <c r="BG553" s="73"/>
      <c r="BH553" s="76"/>
    </row>
    <row r="554" spans="1:60" x14ac:dyDescent="0.25">
      <c r="A554" s="72">
        <v>387</v>
      </c>
      <c r="B554" s="73">
        <v>1964</v>
      </c>
      <c r="C554" s="73" t="s">
        <v>2631</v>
      </c>
      <c r="D554" s="73" t="s">
        <v>7838</v>
      </c>
      <c r="E554" s="73"/>
      <c r="F554" s="73"/>
      <c r="G554" s="73" t="s">
        <v>8372</v>
      </c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>
        <v>0</v>
      </c>
      <c r="S554" s="73"/>
      <c r="T554" s="73"/>
      <c r="U554" s="73"/>
      <c r="V554" s="73"/>
      <c r="W554" s="73"/>
      <c r="X554" s="73"/>
      <c r="Y554" s="73"/>
      <c r="Z554" s="73"/>
      <c r="AA554" s="73"/>
      <c r="AB554" s="75">
        <v>0</v>
      </c>
      <c r="AC554" s="73" t="s">
        <v>497</v>
      </c>
      <c r="AD554" s="73" t="s">
        <v>7563</v>
      </c>
      <c r="AE554" s="73"/>
      <c r="AF554" s="73"/>
      <c r="AG554" s="73"/>
      <c r="AH554" s="73"/>
      <c r="AI554" s="73"/>
      <c r="AJ554" s="73"/>
      <c r="AK554" s="73"/>
      <c r="AL554" s="73"/>
      <c r="AM554" s="73"/>
      <c r="AN554" s="73"/>
      <c r="AO554" s="73"/>
      <c r="AP554" s="73" t="s">
        <v>497</v>
      </c>
      <c r="AQ554" s="73"/>
      <c r="AR554" s="73"/>
      <c r="AS554" s="73"/>
      <c r="AT554" s="73"/>
      <c r="AU554" s="73" t="s">
        <v>7505</v>
      </c>
      <c r="AV554" s="73" t="s">
        <v>7544</v>
      </c>
      <c r="AW554" s="73"/>
      <c r="AX554" s="73"/>
      <c r="AY554" s="73">
        <v>0</v>
      </c>
      <c r="AZ554" s="73"/>
      <c r="BA554" s="73">
        <v>0</v>
      </c>
      <c r="BB554" s="73"/>
      <c r="BC554" s="73"/>
      <c r="BD554" s="73"/>
      <c r="BE554" s="73"/>
      <c r="BF554" s="73"/>
      <c r="BG554" s="73"/>
      <c r="BH554" s="76"/>
    </row>
    <row r="555" spans="1:60" x14ac:dyDescent="0.25">
      <c r="A555" s="72">
        <v>388</v>
      </c>
      <c r="B555" s="73">
        <v>1964</v>
      </c>
      <c r="C555" s="73" t="s">
        <v>2631</v>
      </c>
      <c r="D555" s="73" t="s">
        <v>7838</v>
      </c>
      <c r="E555" s="73"/>
      <c r="F555" s="73"/>
      <c r="G555" s="73" t="s">
        <v>8371</v>
      </c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>
        <v>0</v>
      </c>
      <c r="S555" s="73"/>
      <c r="T555" s="73"/>
      <c r="U555" s="73"/>
      <c r="V555" s="73"/>
      <c r="W555" s="73"/>
      <c r="X555" s="73"/>
      <c r="Y555" s="73"/>
      <c r="Z555" s="73"/>
      <c r="AA555" s="73"/>
      <c r="AB555" s="75">
        <v>0</v>
      </c>
      <c r="AC555" s="73" t="s">
        <v>497</v>
      </c>
      <c r="AD555" s="73" t="s">
        <v>7563</v>
      </c>
      <c r="AE555" s="73"/>
      <c r="AF555" s="73"/>
      <c r="AG555" s="73"/>
      <c r="AH555" s="73"/>
      <c r="AI555" s="73"/>
      <c r="AJ555" s="73"/>
      <c r="AK555" s="73"/>
      <c r="AL555" s="73"/>
      <c r="AM555" s="73"/>
      <c r="AN555" s="73"/>
      <c r="AO555" s="73"/>
      <c r="AP555" s="73" t="s">
        <v>497</v>
      </c>
      <c r="AQ555" s="73"/>
      <c r="AR555" s="73"/>
      <c r="AS555" s="73"/>
      <c r="AT555" s="73"/>
      <c r="AU555" s="73" t="s">
        <v>7505</v>
      </c>
      <c r="AV555" s="73" t="s">
        <v>7544</v>
      </c>
      <c r="AW555" s="73"/>
      <c r="AX555" s="73"/>
      <c r="AY555" s="73">
        <v>0</v>
      </c>
      <c r="AZ555" s="73"/>
      <c r="BA555" s="73">
        <v>0</v>
      </c>
      <c r="BB555" s="73"/>
      <c r="BC555" s="73"/>
      <c r="BD555" s="73"/>
      <c r="BE555" s="73"/>
      <c r="BF555" s="73"/>
      <c r="BG555" s="73"/>
      <c r="BH555" s="76"/>
    </row>
    <row r="556" spans="1:60" x14ac:dyDescent="0.25">
      <c r="A556" s="72">
        <v>210</v>
      </c>
      <c r="B556" s="73">
        <v>1962</v>
      </c>
      <c r="C556" s="73" t="s">
        <v>2954</v>
      </c>
      <c r="D556" s="73" t="s">
        <v>7589</v>
      </c>
      <c r="E556" s="73"/>
      <c r="F556" s="73"/>
      <c r="G556" s="73" t="s">
        <v>8082</v>
      </c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>
        <v>0</v>
      </c>
      <c r="S556" s="73"/>
      <c r="T556" s="73"/>
      <c r="U556" s="73"/>
      <c r="V556" s="73"/>
      <c r="W556" s="73"/>
      <c r="X556" s="73"/>
      <c r="Y556" s="73"/>
      <c r="Z556" s="73"/>
      <c r="AA556" s="73"/>
      <c r="AB556" s="75">
        <v>0</v>
      </c>
      <c r="AC556" s="73" t="s">
        <v>497</v>
      </c>
      <c r="AD556" s="73"/>
      <c r="AE556" s="73"/>
      <c r="AF556" s="73"/>
      <c r="AG556" s="73"/>
      <c r="AH556" s="73"/>
      <c r="AI556" s="73"/>
      <c r="AJ556" s="73"/>
      <c r="AK556" s="73"/>
      <c r="AL556" s="73"/>
      <c r="AM556" s="73"/>
      <c r="AN556" s="73"/>
      <c r="AO556" s="73"/>
      <c r="AP556" s="73" t="s">
        <v>497</v>
      </c>
      <c r="AQ556" s="73"/>
      <c r="AR556" s="73"/>
      <c r="AS556" s="73"/>
      <c r="AT556" s="73"/>
      <c r="AU556" s="73"/>
      <c r="AV556" s="73"/>
      <c r="AW556" s="73"/>
      <c r="AX556" s="73"/>
      <c r="AY556" s="73">
        <v>0</v>
      </c>
      <c r="AZ556" s="73"/>
      <c r="BA556" s="73">
        <v>0</v>
      </c>
      <c r="BB556" s="73"/>
      <c r="BC556" s="73"/>
      <c r="BD556" s="73"/>
      <c r="BE556" s="73"/>
      <c r="BF556" s="73"/>
      <c r="BG556" s="73"/>
      <c r="BH556" s="76"/>
    </row>
    <row r="557" spans="1:60" x14ac:dyDescent="0.25">
      <c r="A557" s="72">
        <v>215</v>
      </c>
      <c r="B557" s="73">
        <v>1962</v>
      </c>
      <c r="C557" s="73" t="s">
        <v>2954</v>
      </c>
      <c r="D557" s="73" t="s">
        <v>7589</v>
      </c>
      <c r="E557" s="73"/>
      <c r="F557" s="73"/>
      <c r="G557" s="73" t="s">
        <v>8082</v>
      </c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>
        <v>0</v>
      </c>
      <c r="S557" s="73"/>
      <c r="T557" s="73"/>
      <c r="U557" s="73"/>
      <c r="V557" s="73"/>
      <c r="W557" s="73"/>
      <c r="X557" s="73"/>
      <c r="Y557" s="73"/>
      <c r="Z557" s="73"/>
      <c r="AA557" s="73"/>
      <c r="AB557" s="75">
        <v>0</v>
      </c>
      <c r="AC557" s="73" t="s">
        <v>497</v>
      </c>
      <c r="AD557" s="73"/>
      <c r="AE557" s="73"/>
      <c r="AF557" s="73"/>
      <c r="AG557" s="73"/>
      <c r="AH557" s="73"/>
      <c r="AI557" s="73"/>
      <c r="AJ557" s="73"/>
      <c r="AK557" s="73"/>
      <c r="AL557" s="73"/>
      <c r="AM557" s="73"/>
      <c r="AN557" s="73"/>
      <c r="AO557" s="73"/>
      <c r="AP557" s="73" t="s">
        <v>497</v>
      </c>
      <c r="AQ557" s="73"/>
      <c r="AR557" s="73"/>
      <c r="AS557" s="73"/>
      <c r="AT557" s="73"/>
      <c r="AU557" s="73"/>
      <c r="AV557" s="73"/>
      <c r="AW557" s="73"/>
      <c r="AX557" s="73"/>
      <c r="AY557" s="73">
        <v>0</v>
      </c>
      <c r="AZ557" s="73"/>
      <c r="BA557" s="73">
        <v>0</v>
      </c>
      <c r="BB557" s="73"/>
      <c r="BC557" s="73"/>
      <c r="BD557" s="73"/>
      <c r="BE557" s="73"/>
      <c r="BF557" s="73"/>
      <c r="BG557" s="73"/>
      <c r="BH557" s="76"/>
    </row>
    <row r="558" spans="1:60" x14ac:dyDescent="0.25">
      <c r="A558" s="72">
        <v>216</v>
      </c>
      <c r="B558" s="73">
        <v>1962</v>
      </c>
      <c r="C558" s="73" t="s">
        <v>2954</v>
      </c>
      <c r="D558" s="73" t="s">
        <v>7589</v>
      </c>
      <c r="E558" s="73"/>
      <c r="F558" s="73"/>
      <c r="G558" s="73" t="s">
        <v>8082</v>
      </c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>
        <v>0</v>
      </c>
      <c r="S558" s="73"/>
      <c r="T558" s="73"/>
      <c r="U558" s="73"/>
      <c r="V558" s="73"/>
      <c r="W558" s="73"/>
      <c r="X558" s="73"/>
      <c r="Y558" s="73"/>
      <c r="Z558" s="73"/>
      <c r="AA558" s="73"/>
      <c r="AB558" s="75">
        <v>0</v>
      </c>
      <c r="AC558" s="73" t="s">
        <v>497</v>
      </c>
      <c r="AD558" s="73"/>
      <c r="AE558" s="73"/>
      <c r="AF558" s="73"/>
      <c r="AG558" s="73"/>
      <c r="AH558" s="73"/>
      <c r="AI558" s="73"/>
      <c r="AJ558" s="73"/>
      <c r="AK558" s="73"/>
      <c r="AL558" s="73"/>
      <c r="AM558" s="73"/>
      <c r="AN558" s="73"/>
      <c r="AO558" s="73"/>
      <c r="AP558" s="73" t="s">
        <v>497</v>
      </c>
      <c r="AQ558" s="73"/>
      <c r="AR558" s="73"/>
      <c r="AS558" s="73"/>
      <c r="AT558" s="73"/>
      <c r="AU558" s="73"/>
      <c r="AV558" s="73"/>
      <c r="AW558" s="73"/>
      <c r="AX558" s="73"/>
      <c r="AY558" s="73">
        <v>0</v>
      </c>
      <c r="AZ558" s="73"/>
      <c r="BA558" s="73">
        <v>0</v>
      </c>
      <c r="BB558" s="73"/>
      <c r="BC558" s="73"/>
      <c r="BD558" s="73"/>
      <c r="BE558" s="73"/>
      <c r="BF558" s="73"/>
      <c r="BG558" s="73"/>
      <c r="BH558" s="76"/>
    </row>
    <row r="559" spans="1:60" x14ac:dyDescent="0.25">
      <c r="A559" s="72">
        <v>217</v>
      </c>
      <c r="B559" s="73">
        <v>1962</v>
      </c>
      <c r="C559" s="73" t="s">
        <v>2954</v>
      </c>
      <c r="D559" s="73" t="s">
        <v>7589</v>
      </c>
      <c r="E559" s="73"/>
      <c r="F559" s="73"/>
      <c r="G559" s="73" t="s">
        <v>8083</v>
      </c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>
        <v>0</v>
      </c>
      <c r="S559" s="73"/>
      <c r="T559" s="73"/>
      <c r="U559" s="73"/>
      <c r="V559" s="73"/>
      <c r="W559" s="73"/>
      <c r="X559" s="73"/>
      <c r="Y559" s="73"/>
      <c r="Z559" s="73"/>
      <c r="AA559" s="73"/>
      <c r="AB559" s="75">
        <v>0</v>
      </c>
      <c r="AC559" s="73"/>
      <c r="AD559" s="73"/>
      <c r="AE559" s="73"/>
      <c r="AF559" s="73"/>
      <c r="AG559" s="73"/>
      <c r="AH559" s="73"/>
      <c r="AI559" s="73"/>
      <c r="AJ559" s="73"/>
      <c r="AK559" s="73"/>
      <c r="AL559" s="73"/>
      <c r="AM559" s="73"/>
      <c r="AN559" s="73"/>
      <c r="AO559" s="73"/>
      <c r="AP559" s="73" t="s">
        <v>497</v>
      </c>
      <c r="AQ559" s="73"/>
      <c r="AR559" s="73"/>
      <c r="AS559" s="73"/>
      <c r="AT559" s="73"/>
      <c r="AU559" s="73"/>
      <c r="AV559" s="73"/>
      <c r="AW559" s="73"/>
      <c r="AX559" s="73"/>
      <c r="AY559" s="73">
        <v>0</v>
      </c>
      <c r="AZ559" s="73"/>
      <c r="BA559" s="73">
        <v>0</v>
      </c>
      <c r="BB559" s="73"/>
      <c r="BC559" s="73"/>
      <c r="BD559" s="73"/>
      <c r="BE559" s="73"/>
      <c r="BF559" s="73"/>
      <c r="BG559" s="73"/>
      <c r="BH559" s="76"/>
    </row>
    <row r="560" spans="1:60" x14ac:dyDescent="0.25">
      <c r="A560" s="72">
        <v>218</v>
      </c>
      <c r="B560" s="73">
        <v>1962</v>
      </c>
      <c r="C560" s="73" t="s">
        <v>2954</v>
      </c>
      <c r="D560" s="73" t="s">
        <v>7488</v>
      </c>
      <c r="E560" s="73"/>
      <c r="F560" s="73"/>
      <c r="G560" s="73" t="s">
        <v>8084</v>
      </c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>
        <v>0</v>
      </c>
      <c r="S560" s="73"/>
      <c r="T560" s="73"/>
      <c r="U560" s="73"/>
      <c r="V560" s="73"/>
      <c r="W560" s="73"/>
      <c r="X560" s="73"/>
      <c r="Y560" s="73"/>
      <c r="Z560" s="73"/>
      <c r="AA560" s="73"/>
      <c r="AB560" s="75">
        <v>0</v>
      </c>
      <c r="AC560" s="73"/>
      <c r="AD560" s="73"/>
      <c r="AE560" s="73"/>
      <c r="AF560" s="73"/>
      <c r="AG560" s="73"/>
      <c r="AH560" s="73"/>
      <c r="AI560" s="73"/>
      <c r="AJ560" s="73"/>
      <c r="AK560" s="73"/>
      <c r="AL560" s="73"/>
      <c r="AM560" s="73"/>
      <c r="AN560" s="73"/>
      <c r="AO560" s="73"/>
      <c r="AP560" s="73" t="s">
        <v>497</v>
      </c>
      <c r="AQ560" s="73"/>
      <c r="AR560" s="73"/>
      <c r="AS560" s="73"/>
      <c r="AT560" s="73"/>
      <c r="AU560" s="73"/>
      <c r="AV560" s="73"/>
      <c r="AW560" s="73"/>
      <c r="AX560" s="73"/>
      <c r="AY560" s="73">
        <v>0</v>
      </c>
      <c r="AZ560" s="73"/>
      <c r="BA560" s="73">
        <v>0</v>
      </c>
      <c r="BB560" s="73"/>
      <c r="BC560" s="73"/>
      <c r="BD560" s="73"/>
      <c r="BE560" s="73"/>
      <c r="BF560" s="73"/>
      <c r="BG560" s="73"/>
      <c r="BH560" s="76"/>
    </row>
    <row r="561" spans="1:60" x14ac:dyDescent="0.25">
      <c r="A561" s="72">
        <v>219</v>
      </c>
      <c r="B561" s="73">
        <v>1962</v>
      </c>
      <c r="C561" s="73" t="s">
        <v>2954</v>
      </c>
      <c r="D561" s="73" t="s">
        <v>7488</v>
      </c>
      <c r="E561" s="73"/>
      <c r="F561" s="73"/>
      <c r="G561" s="73" t="s">
        <v>8082</v>
      </c>
      <c r="H561" s="73"/>
      <c r="I561" s="73"/>
      <c r="J561" s="73"/>
      <c r="K561" s="73"/>
      <c r="L561" s="73"/>
      <c r="M561" s="73"/>
      <c r="N561" s="73"/>
      <c r="O561" s="73"/>
      <c r="P561" s="73"/>
      <c r="Q561" s="73" t="s">
        <v>7560</v>
      </c>
      <c r="R561" s="73">
        <v>0</v>
      </c>
      <c r="S561" s="73"/>
      <c r="T561" s="73"/>
      <c r="U561" s="73"/>
      <c r="V561" s="73"/>
      <c r="W561" s="73"/>
      <c r="X561" s="73"/>
      <c r="Y561" s="73"/>
      <c r="Z561" s="73"/>
      <c r="AA561" s="73"/>
      <c r="AB561" s="75">
        <v>0</v>
      </c>
      <c r="AC561" s="73" t="s">
        <v>497</v>
      </c>
      <c r="AD561" s="73"/>
      <c r="AE561" s="73"/>
      <c r="AF561" s="73"/>
      <c r="AG561" s="73"/>
      <c r="AH561" s="73"/>
      <c r="AI561" s="73"/>
      <c r="AJ561" s="73"/>
      <c r="AK561" s="73"/>
      <c r="AL561" s="73"/>
      <c r="AM561" s="73"/>
      <c r="AN561" s="73"/>
      <c r="AO561" s="73"/>
      <c r="AP561" s="73" t="s">
        <v>497</v>
      </c>
      <c r="AQ561" s="73"/>
      <c r="AR561" s="73"/>
      <c r="AS561" s="73"/>
      <c r="AT561" s="73"/>
      <c r="AU561" s="73"/>
      <c r="AV561" s="73"/>
      <c r="AW561" s="73"/>
      <c r="AX561" s="73"/>
      <c r="AY561" s="73">
        <v>0</v>
      </c>
      <c r="AZ561" s="73"/>
      <c r="BA561" s="73">
        <v>0</v>
      </c>
      <c r="BB561" s="73"/>
      <c r="BC561" s="73"/>
      <c r="BD561" s="73"/>
      <c r="BE561" s="73"/>
      <c r="BF561" s="73"/>
      <c r="BG561" s="73"/>
      <c r="BH561" s="76"/>
    </row>
    <row r="562" spans="1:60" x14ac:dyDescent="0.25">
      <c r="A562" s="72">
        <v>220</v>
      </c>
      <c r="B562" s="73">
        <v>1962</v>
      </c>
      <c r="C562" s="73" t="s">
        <v>2954</v>
      </c>
      <c r="D562" s="73" t="s">
        <v>7488</v>
      </c>
      <c r="E562" s="73"/>
      <c r="F562" s="73"/>
      <c r="G562" s="73" t="s">
        <v>8085</v>
      </c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>
        <v>0</v>
      </c>
      <c r="S562" s="73"/>
      <c r="T562" s="73"/>
      <c r="U562" s="73"/>
      <c r="V562" s="73"/>
      <c r="W562" s="73"/>
      <c r="X562" s="73"/>
      <c r="Y562" s="73"/>
      <c r="Z562" s="73"/>
      <c r="AA562" s="73"/>
      <c r="AB562" s="75">
        <v>0</v>
      </c>
      <c r="AC562" s="73"/>
      <c r="AD562" s="73"/>
      <c r="AE562" s="73"/>
      <c r="AF562" s="73"/>
      <c r="AG562" s="73"/>
      <c r="AH562" s="73"/>
      <c r="AI562" s="73"/>
      <c r="AJ562" s="73"/>
      <c r="AK562" s="73"/>
      <c r="AL562" s="73"/>
      <c r="AM562" s="73"/>
      <c r="AN562" s="73"/>
      <c r="AO562" s="73"/>
      <c r="AP562" s="73" t="s">
        <v>497</v>
      </c>
      <c r="AQ562" s="73"/>
      <c r="AR562" s="73"/>
      <c r="AS562" s="73"/>
      <c r="AT562" s="73"/>
      <c r="AU562" s="73"/>
      <c r="AV562" s="73"/>
      <c r="AW562" s="73"/>
      <c r="AX562" s="73"/>
      <c r="AY562" s="73">
        <v>0</v>
      </c>
      <c r="AZ562" s="73"/>
      <c r="BA562" s="73">
        <v>0</v>
      </c>
      <c r="BB562" s="73"/>
      <c r="BC562" s="73"/>
      <c r="BD562" s="73"/>
      <c r="BE562" s="73"/>
      <c r="BF562" s="73"/>
      <c r="BG562" s="73"/>
      <c r="BH562" s="76"/>
    </row>
    <row r="563" spans="1:60" x14ac:dyDescent="0.25">
      <c r="A563" s="72">
        <v>221</v>
      </c>
      <c r="B563" s="73">
        <v>1962</v>
      </c>
      <c r="C563" s="73" t="s">
        <v>2954</v>
      </c>
      <c r="D563" s="73"/>
      <c r="E563" s="73"/>
      <c r="F563" s="73"/>
      <c r="G563" s="73" t="s">
        <v>8085</v>
      </c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>
        <v>0</v>
      </c>
      <c r="S563" s="73"/>
      <c r="T563" s="73"/>
      <c r="U563" s="73"/>
      <c r="V563" s="73"/>
      <c r="W563" s="73"/>
      <c r="X563" s="73"/>
      <c r="Y563" s="73"/>
      <c r="Z563" s="73"/>
      <c r="AA563" s="73"/>
      <c r="AB563" s="75">
        <v>0</v>
      </c>
      <c r="AC563" s="73"/>
      <c r="AD563" s="73"/>
      <c r="AE563" s="73"/>
      <c r="AF563" s="73"/>
      <c r="AG563" s="73"/>
      <c r="AH563" s="73"/>
      <c r="AI563" s="73"/>
      <c r="AJ563" s="73"/>
      <c r="AK563" s="73"/>
      <c r="AL563" s="73"/>
      <c r="AM563" s="73"/>
      <c r="AN563" s="73"/>
      <c r="AO563" s="73"/>
      <c r="AP563" s="73" t="s">
        <v>497</v>
      </c>
      <c r="AQ563" s="73"/>
      <c r="AR563" s="73"/>
      <c r="AS563" s="73"/>
      <c r="AT563" s="73"/>
      <c r="AU563" s="73"/>
      <c r="AV563" s="73"/>
      <c r="AW563" s="73"/>
      <c r="AX563" s="73"/>
      <c r="AY563" s="73">
        <v>0</v>
      </c>
      <c r="AZ563" s="73"/>
      <c r="BA563" s="73">
        <v>0</v>
      </c>
      <c r="BB563" s="73"/>
      <c r="BC563" s="73"/>
      <c r="BD563" s="73"/>
      <c r="BE563" s="73"/>
      <c r="BF563" s="73"/>
      <c r="BG563" s="73"/>
      <c r="BH563" s="76"/>
    </row>
    <row r="564" spans="1:60" x14ac:dyDescent="0.25">
      <c r="A564" s="72">
        <v>222</v>
      </c>
      <c r="B564" s="73">
        <v>1962</v>
      </c>
      <c r="C564" s="73" t="s">
        <v>2954</v>
      </c>
      <c r="D564" s="73" t="s">
        <v>7488</v>
      </c>
      <c r="E564" s="73"/>
      <c r="F564" s="73"/>
      <c r="G564" s="73" t="s">
        <v>8085</v>
      </c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>
        <v>0</v>
      </c>
      <c r="S564" s="73"/>
      <c r="T564" s="73"/>
      <c r="U564" s="73"/>
      <c r="V564" s="73"/>
      <c r="W564" s="73"/>
      <c r="X564" s="73"/>
      <c r="Y564" s="73"/>
      <c r="Z564" s="73"/>
      <c r="AA564" s="73"/>
      <c r="AB564" s="75">
        <v>0</v>
      </c>
      <c r="AC564" s="73"/>
      <c r="AD564" s="73"/>
      <c r="AE564" s="73"/>
      <c r="AF564" s="73"/>
      <c r="AG564" s="73"/>
      <c r="AH564" s="73"/>
      <c r="AI564" s="73"/>
      <c r="AJ564" s="73"/>
      <c r="AK564" s="73"/>
      <c r="AL564" s="73"/>
      <c r="AM564" s="73"/>
      <c r="AN564" s="73"/>
      <c r="AO564" s="73"/>
      <c r="AP564" s="73" t="s">
        <v>497</v>
      </c>
      <c r="AQ564" s="73"/>
      <c r="AR564" s="73"/>
      <c r="AS564" s="73"/>
      <c r="AT564" s="73"/>
      <c r="AU564" s="73"/>
      <c r="AV564" s="73"/>
      <c r="AW564" s="73"/>
      <c r="AX564" s="73"/>
      <c r="AY564" s="73">
        <v>0</v>
      </c>
      <c r="AZ564" s="73"/>
      <c r="BA564" s="73">
        <v>0</v>
      </c>
      <c r="BB564" s="73"/>
      <c r="BC564" s="73"/>
      <c r="BD564" s="73"/>
      <c r="BE564" s="73"/>
      <c r="BF564" s="73"/>
      <c r="BG564" s="73"/>
      <c r="BH564" s="76"/>
    </row>
    <row r="565" spans="1:60" x14ac:dyDescent="0.25">
      <c r="A565" s="72">
        <v>223</v>
      </c>
      <c r="B565" s="73">
        <v>1962</v>
      </c>
      <c r="C565" s="73" t="s">
        <v>2954</v>
      </c>
      <c r="D565" s="73" t="s">
        <v>7488</v>
      </c>
      <c r="E565" s="73"/>
      <c r="F565" s="73"/>
      <c r="G565" s="73" t="s">
        <v>8085</v>
      </c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>
        <v>0</v>
      </c>
      <c r="S565" s="73"/>
      <c r="T565" s="73"/>
      <c r="U565" s="73"/>
      <c r="V565" s="73"/>
      <c r="W565" s="73"/>
      <c r="X565" s="73"/>
      <c r="Y565" s="73"/>
      <c r="Z565" s="73"/>
      <c r="AA565" s="73"/>
      <c r="AB565" s="75">
        <v>0</v>
      </c>
      <c r="AC565" s="73"/>
      <c r="AD565" s="73"/>
      <c r="AE565" s="73"/>
      <c r="AF565" s="73"/>
      <c r="AG565" s="73"/>
      <c r="AH565" s="73"/>
      <c r="AI565" s="73"/>
      <c r="AJ565" s="73"/>
      <c r="AK565" s="73"/>
      <c r="AL565" s="73"/>
      <c r="AM565" s="73"/>
      <c r="AN565" s="73"/>
      <c r="AO565" s="73"/>
      <c r="AP565" s="73" t="s">
        <v>497</v>
      </c>
      <c r="AQ565" s="73"/>
      <c r="AR565" s="73"/>
      <c r="AS565" s="73"/>
      <c r="AT565" s="73"/>
      <c r="AU565" s="73"/>
      <c r="AV565" s="73"/>
      <c r="AW565" s="73"/>
      <c r="AX565" s="73"/>
      <c r="AY565" s="73">
        <v>0</v>
      </c>
      <c r="AZ565" s="73"/>
      <c r="BA565" s="73">
        <v>0</v>
      </c>
      <c r="BB565" s="73"/>
      <c r="BC565" s="73"/>
      <c r="BD565" s="73"/>
      <c r="BE565" s="73"/>
      <c r="BF565" s="73"/>
      <c r="BG565" s="73"/>
      <c r="BH565" s="76"/>
    </row>
    <row r="566" spans="1:60" x14ac:dyDescent="0.25">
      <c r="A566" s="72">
        <v>226</v>
      </c>
      <c r="B566" s="73">
        <v>1963</v>
      </c>
      <c r="C566" s="73" t="s">
        <v>2954</v>
      </c>
      <c r="D566" s="73" t="s">
        <v>7488</v>
      </c>
      <c r="E566" s="73"/>
      <c r="F566" s="73"/>
      <c r="G566" s="73" t="s">
        <v>8086</v>
      </c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>
        <v>0</v>
      </c>
      <c r="S566" s="73"/>
      <c r="T566" s="73"/>
      <c r="U566" s="73"/>
      <c r="V566" s="73"/>
      <c r="W566" s="73"/>
      <c r="X566" s="73"/>
      <c r="Y566" s="73"/>
      <c r="Z566" s="73"/>
      <c r="AA566" s="73"/>
      <c r="AB566" s="75">
        <v>0</v>
      </c>
      <c r="AC566" s="73" t="s">
        <v>497</v>
      </c>
      <c r="AD566" s="73"/>
      <c r="AE566" s="73"/>
      <c r="AF566" s="73"/>
      <c r="AG566" s="73"/>
      <c r="AH566" s="73"/>
      <c r="AI566" s="73"/>
      <c r="AJ566" s="73"/>
      <c r="AK566" s="73"/>
      <c r="AL566" s="73"/>
      <c r="AM566" s="73"/>
      <c r="AN566" s="73"/>
      <c r="AO566" s="73"/>
      <c r="AP566" s="73" t="s">
        <v>497</v>
      </c>
      <c r="AQ566" s="73"/>
      <c r="AR566" s="73"/>
      <c r="AS566" s="73"/>
      <c r="AT566" s="73" t="s">
        <v>7504</v>
      </c>
      <c r="AU566" s="73"/>
      <c r="AV566" s="73"/>
      <c r="AW566" s="73"/>
      <c r="AX566" s="73"/>
      <c r="AY566" s="73">
        <v>0</v>
      </c>
      <c r="AZ566" s="73"/>
      <c r="BA566" s="73">
        <v>0</v>
      </c>
      <c r="BB566" s="73"/>
      <c r="BC566" s="73"/>
      <c r="BD566" s="73"/>
      <c r="BE566" s="73"/>
      <c r="BF566" s="73"/>
      <c r="BG566" s="73"/>
      <c r="BH566" s="76"/>
    </row>
    <row r="567" spans="1:60" x14ac:dyDescent="0.25">
      <c r="A567" s="72">
        <v>227</v>
      </c>
      <c r="B567" s="73">
        <v>1963</v>
      </c>
      <c r="C567" s="73" t="s">
        <v>2954</v>
      </c>
      <c r="D567" s="73" t="s">
        <v>7488</v>
      </c>
      <c r="E567" s="73"/>
      <c r="F567" s="73"/>
      <c r="G567" s="73" t="s">
        <v>8086</v>
      </c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>
        <v>0</v>
      </c>
      <c r="S567" s="73"/>
      <c r="T567" s="73"/>
      <c r="U567" s="73"/>
      <c r="V567" s="73"/>
      <c r="W567" s="73"/>
      <c r="X567" s="73"/>
      <c r="Y567" s="73"/>
      <c r="Z567" s="73"/>
      <c r="AA567" s="73"/>
      <c r="AB567" s="75">
        <v>0</v>
      </c>
      <c r="AC567" s="73"/>
      <c r="AD567" s="73"/>
      <c r="AE567" s="73"/>
      <c r="AF567" s="73"/>
      <c r="AG567" s="73"/>
      <c r="AH567" s="73"/>
      <c r="AI567" s="73"/>
      <c r="AJ567" s="73"/>
      <c r="AK567" s="73"/>
      <c r="AL567" s="73"/>
      <c r="AM567" s="73"/>
      <c r="AN567" s="73"/>
      <c r="AO567" s="73"/>
      <c r="AP567" s="73" t="s">
        <v>497</v>
      </c>
      <c r="AQ567" s="73"/>
      <c r="AR567" s="73"/>
      <c r="AS567" s="73"/>
      <c r="AT567" s="73"/>
      <c r="AU567" s="73"/>
      <c r="AV567" s="73"/>
      <c r="AW567" s="73"/>
      <c r="AX567" s="73"/>
      <c r="AY567" s="73">
        <v>0</v>
      </c>
      <c r="AZ567" s="73"/>
      <c r="BA567" s="73">
        <v>0</v>
      </c>
      <c r="BB567" s="73"/>
      <c r="BC567" s="73"/>
      <c r="BD567" s="73"/>
      <c r="BE567" s="73"/>
      <c r="BF567" s="73"/>
      <c r="BG567" s="73"/>
      <c r="BH567" s="76"/>
    </row>
    <row r="568" spans="1:60" x14ac:dyDescent="0.25">
      <c r="A568" s="72">
        <v>228</v>
      </c>
      <c r="B568" s="73">
        <v>1963</v>
      </c>
      <c r="C568" s="73" t="s">
        <v>2954</v>
      </c>
      <c r="D568" s="73" t="s">
        <v>8379</v>
      </c>
      <c r="E568" s="73"/>
      <c r="F568" s="73"/>
      <c r="G568" s="73" t="s">
        <v>8086</v>
      </c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>
        <v>0</v>
      </c>
      <c r="S568" s="73"/>
      <c r="T568" s="73"/>
      <c r="U568" s="73"/>
      <c r="V568" s="73"/>
      <c r="W568" s="73"/>
      <c r="X568" s="73"/>
      <c r="Y568" s="73"/>
      <c r="Z568" s="73"/>
      <c r="AA568" s="73"/>
      <c r="AB568" s="75">
        <v>0</v>
      </c>
      <c r="AC568" s="73"/>
      <c r="AD568" s="73"/>
      <c r="AE568" s="73"/>
      <c r="AF568" s="73"/>
      <c r="AG568" s="73"/>
      <c r="AH568" s="73"/>
      <c r="AI568" s="73"/>
      <c r="AJ568" s="73"/>
      <c r="AK568" s="73"/>
      <c r="AL568" s="73"/>
      <c r="AM568" s="73"/>
      <c r="AN568" s="73"/>
      <c r="AO568" s="73"/>
      <c r="AP568" s="73" t="s">
        <v>497</v>
      </c>
      <c r="AQ568" s="73"/>
      <c r="AR568" s="73"/>
      <c r="AS568" s="73"/>
      <c r="AT568" s="73"/>
      <c r="AU568" s="73"/>
      <c r="AV568" s="73"/>
      <c r="AW568" s="73"/>
      <c r="AX568" s="73"/>
      <c r="AY568" s="73">
        <v>0</v>
      </c>
      <c r="AZ568" s="73"/>
      <c r="BA568" s="73">
        <v>0</v>
      </c>
      <c r="BB568" s="73"/>
      <c r="BC568" s="73"/>
      <c r="BD568" s="73"/>
      <c r="BE568" s="73"/>
      <c r="BF568" s="73"/>
      <c r="BG568" s="73"/>
      <c r="BH568" s="76"/>
    </row>
    <row r="569" spans="1:60" x14ac:dyDescent="0.25">
      <c r="A569" s="72">
        <v>242</v>
      </c>
      <c r="B569" s="73">
        <v>1963</v>
      </c>
      <c r="C569" s="73" t="s">
        <v>2954</v>
      </c>
      <c r="D569" s="73" t="s">
        <v>7488</v>
      </c>
      <c r="E569" s="73"/>
      <c r="F569" s="73"/>
      <c r="G569" s="73" t="s">
        <v>8085</v>
      </c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>
        <v>0</v>
      </c>
      <c r="S569" s="73"/>
      <c r="T569" s="73"/>
      <c r="U569" s="73"/>
      <c r="V569" s="73"/>
      <c r="W569" s="73"/>
      <c r="X569" s="73"/>
      <c r="Y569" s="73"/>
      <c r="Z569" s="73"/>
      <c r="AA569" s="73"/>
      <c r="AB569" s="75">
        <v>0</v>
      </c>
      <c r="AC569" s="73"/>
      <c r="AD569" s="73"/>
      <c r="AE569" s="73"/>
      <c r="AF569" s="73"/>
      <c r="AG569" s="73"/>
      <c r="AH569" s="73"/>
      <c r="AI569" s="73"/>
      <c r="AJ569" s="73"/>
      <c r="AK569" s="73"/>
      <c r="AL569" s="73"/>
      <c r="AM569" s="73"/>
      <c r="AN569" s="73"/>
      <c r="AO569" s="73"/>
      <c r="AP569" s="73" t="s">
        <v>497</v>
      </c>
      <c r="AQ569" s="73"/>
      <c r="AR569" s="73"/>
      <c r="AS569" s="73"/>
      <c r="AT569" s="73"/>
      <c r="AU569" s="73"/>
      <c r="AV569" s="73"/>
      <c r="AW569" s="73"/>
      <c r="AX569" s="73"/>
      <c r="AY569" s="73">
        <v>0</v>
      </c>
      <c r="AZ569" s="73"/>
      <c r="BA569" s="73">
        <v>0</v>
      </c>
      <c r="BB569" s="73"/>
      <c r="BC569" s="73"/>
      <c r="BD569" s="73"/>
      <c r="BE569" s="73"/>
      <c r="BF569" s="73"/>
      <c r="BG569" s="73"/>
      <c r="BH569" s="76"/>
    </row>
    <row r="570" spans="1:60" x14ac:dyDescent="0.25">
      <c r="A570" s="72">
        <v>243</v>
      </c>
      <c r="B570" s="73">
        <v>1963</v>
      </c>
      <c r="C570" s="73" t="s">
        <v>2954</v>
      </c>
      <c r="D570" s="73" t="s">
        <v>7488</v>
      </c>
      <c r="E570" s="73"/>
      <c r="F570" s="73"/>
      <c r="G570" s="73" t="s">
        <v>8087</v>
      </c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>
        <v>0</v>
      </c>
      <c r="S570" s="73"/>
      <c r="T570" s="73"/>
      <c r="U570" s="73"/>
      <c r="V570" s="73"/>
      <c r="W570" s="73"/>
      <c r="X570" s="73"/>
      <c r="Y570" s="73"/>
      <c r="Z570" s="73"/>
      <c r="AA570" s="73"/>
      <c r="AB570" s="75">
        <v>0</v>
      </c>
      <c r="AC570" s="73"/>
      <c r="AD570" s="73"/>
      <c r="AE570" s="73"/>
      <c r="AF570" s="73"/>
      <c r="AG570" s="73"/>
      <c r="AH570" s="73"/>
      <c r="AI570" s="73"/>
      <c r="AJ570" s="73"/>
      <c r="AK570" s="73"/>
      <c r="AL570" s="73"/>
      <c r="AM570" s="73"/>
      <c r="AN570" s="73"/>
      <c r="AO570" s="73"/>
      <c r="AP570" s="73" t="s">
        <v>497</v>
      </c>
      <c r="AQ570" s="73"/>
      <c r="AR570" s="73"/>
      <c r="AS570" s="73"/>
      <c r="AT570" s="73"/>
      <c r="AU570" s="73"/>
      <c r="AV570" s="73"/>
      <c r="AW570" s="73"/>
      <c r="AX570" s="73"/>
      <c r="AY570" s="73">
        <v>0</v>
      </c>
      <c r="AZ570" s="73"/>
      <c r="BA570" s="73">
        <v>0</v>
      </c>
      <c r="BB570" s="73"/>
      <c r="BC570" s="73"/>
      <c r="BD570" s="73"/>
      <c r="BE570" s="73"/>
      <c r="BF570" s="73"/>
      <c r="BG570" s="73"/>
      <c r="BH570" s="76"/>
    </row>
    <row r="571" spans="1:60" x14ac:dyDescent="0.25">
      <c r="A571" s="72">
        <v>244</v>
      </c>
      <c r="B571" s="73">
        <v>1963</v>
      </c>
      <c r="C571" s="73" t="s">
        <v>2954</v>
      </c>
      <c r="D571" s="73" t="s">
        <v>7589</v>
      </c>
      <c r="E571" s="73"/>
      <c r="F571" s="73"/>
      <c r="G571" s="73" t="s">
        <v>8087</v>
      </c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>
        <v>0</v>
      </c>
      <c r="S571" s="73"/>
      <c r="T571" s="73"/>
      <c r="U571" s="73"/>
      <c r="V571" s="73"/>
      <c r="W571" s="73"/>
      <c r="X571" s="73"/>
      <c r="Y571" s="73"/>
      <c r="Z571" s="73"/>
      <c r="AA571" s="73"/>
      <c r="AB571" s="75">
        <v>0</v>
      </c>
      <c r="AC571" s="73"/>
      <c r="AD571" s="73"/>
      <c r="AE571" s="73"/>
      <c r="AF571" s="73"/>
      <c r="AG571" s="73"/>
      <c r="AH571" s="73"/>
      <c r="AI571" s="73"/>
      <c r="AJ571" s="73"/>
      <c r="AK571" s="73"/>
      <c r="AL571" s="73"/>
      <c r="AM571" s="73"/>
      <c r="AN571" s="73"/>
      <c r="AO571" s="73"/>
      <c r="AP571" s="73" t="s">
        <v>497</v>
      </c>
      <c r="AQ571" s="73"/>
      <c r="AR571" s="73"/>
      <c r="AS571" s="73"/>
      <c r="AT571" s="73"/>
      <c r="AU571" s="73"/>
      <c r="AV571" s="73"/>
      <c r="AW571" s="73"/>
      <c r="AX571" s="73"/>
      <c r="AY571" s="73">
        <v>0</v>
      </c>
      <c r="AZ571" s="73"/>
      <c r="BA571" s="73">
        <v>0</v>
      </c>
      <c r="BB571" s="73"/>
      <c r="BC571" s="73"/>
      <c r="BD571" s="73"/>
      <c r="BE571" s="73"/>
      <c r="BF571" s="73"/>
      <c r="BG571" s="73"/>
      <c r="BH571" s="76"/>
    </row>
    <row r="572" spans="1:60" x14ac:dyDescent="0.25">
      <c r="A572" s="72">
        <v>246</v>
      </c>
      <c r="B572" s="73">
        <v>1963</v>
      </c>
      <c r="C572" s="73" t="s">
        <v>2954</v>
      </c>
      <c r="D572" s="73" t="s">
        <v>7589</v>
      </c>
      <c r="E572" s="73"/>
      <c r="F572" s="73"/>
      <c r="G572" s="73" t="s">
        <v>8085</v>
      </c>
      <c r="H572" s="73"/>
      <c r="I572" s="73"/>
      <c r="J572" s="73"/>
      <c r="K572" s="73"/>
      <c r="L572" s="73"/>
      <c r="M572" s="73"/>
      <c r="N572" s="73"/>
      <c r="O572" s="73"/>
      <c r="P572" s="73"/>
      <c r="Q572" s="73" t="s">
        <v>7560</v>
      </c>
      <c r="R572" s="73">
        <v>0</v>
      </c>
      <c r="S572" s="73"/>
      <c r="T572" s="73"/>
      <c r="U572" s="73"/>
      <c r="V572" s="73"/>
      <c r="W572" s="73"/>
      <c r="X572" s="73"/>
      <c r="Y572" s="73"/>
      <c r="Z572" s="73"/>
      <c r="AA572" s="73"/>
      <c r="AB572" s="75">
        <v>0</v>
      </c>
      <c r="AC572" s="73"/>
      <c r="AD572" s="73"/>
      <c r="AE572" s="73"/>
      <c r="AF572" s="73"/>
      <c r="AG572" s="73"/>
      <c r="AH572" s="73"/>
      <c r="AI572" s="73"/>
      <c r="AJ572" s="73"/>
      <c r="AK572" s="73"/>
      <c r="AL572" s="73"/>
      <c r="AM572" s="73"/>
      <c r="AN572" s="73"/>
      <c r="AO572" s="73"/>
      <c r="AP572" s="73" t="s">
        <v>497</v>
      </c>
      <c r="AQ572" s="73"/>
      <c r="AR572" s="73"/>
      <c r="AS572" s="73"/>
      <c r="AT572" s="73"/>
      <c r="AU572" s="73"/>
      <c r="AV572" s="73"/>
      <c r="AW572" s="73"/>
      <c r="AX572" s="73"/>
      <c r="AY572" s="73">
        <v>0</v>
      </c>
      <c r="AZ572" s="73"/>
      <c r="BA572" s="73">
        <v>0</v>
      </c>
      <c r="BB572" s="73"/>
      <c r="BC572" s="73"/>
      <c r="BD572" s="73"/>
      <c r="BE572" s="73"/>
      <c r="BF572" s="73"/>
      <c r="BG572" s="73"/>
      <c r="BH572" s="76"/>
    </row>
    <row r="573" spans="1:60" x14ac:dyDescent="0.25">
      <c r="A573" s="72">
        <v>247</v>
      </c>
      <c r="B573" s="73">
        <v>1963</v>
      </c>
      <c r="C573" s="73" t="s">
        <v>2954</v>
      </c>
      <c r="D573" s="73" t="s">
        <v>8379</v>
      </c>
      <c r="E573" s="73"/>
      <c r="F573" s="73"/>
      <c r="G573" s="73" t="s">
        <v>8086</v>
      </c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>
        <v>0</v>
      </c>
      <c r="S573" s="73"/>
      <c r="T573" s="73"/>
      <c r="U573" s="73"/>
      <c r="V573" s="73"/>
      <c r="W573" s="73"/>
      <c r="X573" s="73"/>
      <c r="Y573" s="73"/>
      <c r="Z573" s="73"/>
      <c r="AA573" s="73"/>
      <c r="AB573" s="75">
        <v>0</v>
      </c>
      <c r="AC573" s="73"/>
      <c r="AD573" s="73"/>
      <c r="AE573" s="73"/>
      <c r="AF573" s="73"/>
      <c r="AG573" s="73"/>
      <c r="AH573" s="73"/>
      <c r="AI573" s="73"/>
      <c r="AJ573" s="73"/>
      <c r="AK573" s="73"/>
      <c r="AL573" s="73"/>
      <c r="AM573" s="73"/>
      <c r="AN573" s="73"/>
      <c r="AO573" s="73"/>
      <c r="AP573" s="73" t="s">
        <v>497</v>
      </c>
      <c r="AQ573" s="73"/>
      <c r="AR573" s="73"/>
      <c r="AS573" s="73"/>
      <c r="AT573" s="73"/>
      <c r="AU573" s="73"/>
      <c r="AV573" s="73"/>
      <c r="AW573" s="73"/>
      <c r="AX573" s="73"/>
      <c r="AY573" s="73">
        <v>0</v>
      </c>
      <c r="AZ573" s="73"/>
      <c r="BA573" s="73">
        <v>0</v>
      </c>
      <c r="BB573" s="73"/>
      <c r="BC573" s="73"/>
      <c r="BD573" s="73"/>
      <c r="BE573" s="73"/>
      <c r="BF573" s="73"/>
      <c r="BG573" s="73"/>
      <c r="BH573" s="76"/>
    </row>
    <row r="574" spans="1:60" x14ac:dyDescent="0.25">
      <c r="A574" s="72">
        <v>248</v>
      </c>
      <c r="B574" s="73">
        <v>1963</v>
      </c>
      <c r="C574" s="73" t="s">
        <v>2954</v>
      </c>
      <c r="D574" s="73" t="s">
        <v>7589</v>
      </c>
      <c r="E574" s="73"/>
      <c r="F574" s="73"/>
      <c r="G574" s="73" t="s">
        <v>8086</v>
      </c>
      <c r="H574" s="73"/>
      <c r="I574" s="73"/>
      <c r="J574" s="73"/>
      <c r="K574" s="73"/>
      <c r="L574" s="73"/>
      <c r="M574" s="73"/>
      <c r="N574" s="73"/>
      <c r="O574" s="73"/>
      <c r="P574" s="73"/>
      <c r="Q574" s="73" t="s">
        <v>7492</v>
      </c>
      <c r="R574" s="73">
        <v>0</v>
      </c>
      <c r="S574" s="73"/>
      <c r="T574" s="73"/>
      <c r="U574" s="73"/>
      <c r="V574" s="73"/>
      <c r="W574" s="73"/>
      <c r="X574" s="73"/>
      <c r="Y574" s="73"/>
      <c r="Z574" s="73"/>
      <c r="AA574" s="73"/>
      <c r="AB574" s="75">
        <v>0</v>
      </c>
      <c r="AC574" s="73"/>
      <c r="AD574" s="73"/>
      <c r="AE574" s="73"/>
      <c r="AF574" s="73"/>
      <c r="AG574" s="73"/>
      <c r="AH574" s="73"/>
      <c r="AI574" s="73"/>
      <c r="AJ574" s="73"/>
      <c r="AK574" s="73"/>
      <c r="AL574" s="73"/>
      <c r="AM574" s="73"/>
      <c r="AN574" s="73"/>
      <c r="AO574" s="73"/>
      <c r="AP574" s="73" t="s">
        <v>497</v>
      </c>
      <c r="AQ574" s="73"/>
      <c r="AR574" s="73"/>
      <c r="AS574" s="73"/>
      <c r="AT574" s="73"/>
      <c r="AU574" s="73"/>
      <c r="AV574" s="73"/>
      <c r="AW574" s="73"/>
      <c r="AX574" s="73"/>
      <c r="AY574" s="73">
        <v>0</v>
      </c>
      <c r="AZ574" s="73"/>
      <c r="BA574" s="73">
        <v>0</v>
      </c>
      <c r="BB574" s="73"/>
      <c r="BC574" s="73"/>
      <c r="BD574" s="73"/>
      <c r="BE574" s="73"/>
      <c r="BF574" s="73"/>
      <c r="BG574" s="73"/>
      <c r="BH574" s="76"/>
    </row>
    <row r="575" spans="1:60" x14ac:dyDescent="0.25">
      <c r="A575" s="72">
        <v>283</v>
      </c>
      <c r="B575" s="73">
        <v>1963</v>
      </c>
      <c r="C575" s="73" t="s">
        <v>2954</v>
      </c>
      <c r="D575" s="73" t="s">
        <v>7488</v>
      </c>
      <c r="E575" s="73"/>
      <c r="F575" s="73"/>
      <c r="G575" s="73" t="s">
        <v>8370</v>
      </c>
      <c r="H575" s="73"/>
      <c r="I575" s="73"/>
      <c r="J575" s="73"/>
      <c r="K575" s="73"/>
      <c r="L575" s="73"/>
      <c r="M575" s="73"/>
      <c r="N575" s="73"/>
      <c r="O575" s="73"/>
      <c r="P575" s="73"/>
      <c r="Q575" s="73" t="s">
        <v>7492</v>
      </c>
      <c r="R575" s="73">
        <v>0</v>
      </c>
      <c r="S575" s="73"/>
      <c r="T575" s="73"/>
      <c r="U575" s="73"/>
      <c r="V575" s="73"/>
      <c r="W575" s="73"/>
      <c r="X575" s="73"/>
      <c r="Y575" s="73"/>
      <c r="Z575" s="73"/>
      <c r="AA575" s="73"/>
      <c r="AB575" s="75">
        <v>0</v>
      </c>
      <c r="AC575" s="73"/>
      <c r="AD575" s="73"/>
      <c r="AE575" s="73"/>
      <c r="AF575" s="73"/>
      <c r="AG575" s="73"/>
      <c r="AH575" s="73"/>
      <c r="AI575" s="73"/>
      <c r="AJ575" s="73"/>
      <c r="AK575" s="73"/>
      <c r="AL575" s="73"/>
      <c r="AM575" s="73"/>
      <c r="AN575" s="73"/>
      <c r="AO575" s="73"/>
      <c r="AP575" s="73" t="s">
        <v>497</v>
      </c>
      <c r="AQ575" s="73"/>
      <c r="AR575" s="73"/>
      <c r="AS575" s="73"/>
      <c r="AT575" s="73"/>
      <c r="AU575" s="73"/>
      <c r="AV575" s="73"/>
      <c r="AW575" s="73"/>
      <c r="AX575" s="73"/>
      <c r="AY575" s="73">
        <v>0</v>
      </c>
      <c r="AZ575" s="73"/>
      <c r="BA575" s="73">
        <v>0</v>
      </c>
      <c r="BB575" s="73"/>
      <c r="BC575" s="73"/>
      <c r="BD575" s="73"/>
      <c r="BE575" s="73"/>
      <c r="BF575" s="73"/>
      <c r="BG575" s="73"/>
      <c r="BH575" s="76"/>
    </row>
    <row r="576" spans="1:60" x14ac:dyDescent="0.25">
      <c r="A576" s="72">
        <v>284</v>
      </c>
      <c r="B576" s="73">
        <v>1963</v>
      </c>
      <c r="C576" s="73" t="s">
        <v>2954</v>
      </c>
      <c r="D576" s="73" t="s">
        <v>8088</v>
      </c>
      <c r="E576" s="73"/>
      <c r="F576" s="73"/>
      <c r="G576" s="73" t="s">
        <v>8229</v>
      </c>
      <c r="H576" s="73"/>
      <c r="I576" s="73"/>
      <c r="J576" s="73"/>
      <c r="K576" s="73"/>
      <c r="L576" s="73"/>
      <c r="M576" s="73"/>
      <c r="N576" s="73"/>
      <c r="O576" s="73"/>
      <c r="P576" s="73"/>
      <c r="Q576" s="73" t="s">
        <v>7492</v>
      </c>
      <c r="R576" s="73">
        <v>0</v>
      </c>
      <c r="S576" s="73"/>
      <c r="T576" s="73"/>
      <c r="U576" s="73"/>
      <c r="V576" s="73"/>
      <c r="W576" s="73"/>
      <c r="X576" s="73"/>
      <c r="Y576" s="73"/>
      <c r="Z576" s="73"/>
      <c r="AA576" s="73"/>
      <c r="AB576" s="75">
        <v>0</v>
      </c>
      <c r="AC576" s="73" t="s">
        <v>497</v>
      </c>
      <c r="AD576" s="73"/>
      <c r="AE576" s="73"/>
      <c r="AF576" s="73"/>
      <c r="AG576" s="73"/>
      <c r="AH576" s="73"/>
      <c r="AI576" s="73"/>
      <c r="AJ576" s="73"/>
      <c r="AK576" s="73"/>
      <c r="AL576" s="73"/>
      <c r="AM576" s="73"/>
      <c r="AN576" s="73"/>
      <c r="AO576" s="73"/>
      <c r="AP576" s="73" t="s">
        <v>497</v>
      </c>
      <c r="AQ576" s="73"/>
      <c r="AR576" s="73"/>
      <c r="AS576" s="73"/>
      <c r="AT576" s="73"/>
      <c r="AU576" s="73"/>
      <c r="AV576" s="73"/>
      <c r="AW576" s="73"/>
      <c r="AX576" s="73"/>
      <c r="AY576" s="73">
        <v>0</v>
      </c>
      <c r="AZ576" s="73"/>
      <c r="BA576" s="73">
        <v>0</v>
      </c>
      <c r="BB576" s="73"/>
      <c r="BC576" s="73"/>
      <c r="BD576" s="73"/>
      <c r="BE576" s="73"/>
      <c r="BF576" s="73"/>
      <c r="BG576" s="73"/>
      <c r="BH576" s="76"/>
    </row>
    <row r="577" spans="1:60" x14ac:dyDescent="0.25">
      <c r="A577" s="72">
        <v>285</v>
      </c>
      <c r="B577" s="73">
        <v>1963</v>
      </c>
      <c r="C577" s="73" t="s">
        <v>2954</v>
      </c>
      <c r="D577" s="73" t="s">
        <v>8088</v>
      </c>
      <c r="E577" s="73"/>
      <c r="F577" s="73"/>
      <c r="G577" s="73" t="s">
        <v>8230</v>
      </c>
      <c r="H577" s="73"/>
      <c r="I577" s="73"/>
      <c r="J577" s="73"/>
      <c r="K577" s="73"/>
      <c r="L577" s="73"/>
      <c r="M577" s="73"/>
      <c r="N577" s="73"/>
      <c r="O577" s="73"/>
      <c r="P577" s="73"/>
      <c r="Q577" s="73" t="s">
        <v>7492</v>
      </c>
      <c r="R577" s="73">
        <v>0</v>
      </c>
      <c r="S577" s="73"/>
      <c r="T577" s="73"/>
      <c r="U577" s="73"/>
      <c r="V577" s="73"/>
      <c r="W577" s="73"/>
      <c r="X577" s="73"/>
      <c r="Y577" s="73"/>
      <c r="Z577" s="73"/>
      <c r="AA577" s="73"/>
      <c r="AB577" s="75">
        <v>0</v>
      </c>
      <c r="AC577" s="73"/>
      <c r="AD577" s="73"/>
      <c r="AE577" s="73"/>
      <c r="AF577" s="73"/>
      <c r="AG577" s="73"/>
      <c r="AH577" s="73"/>
      <c r="AI577" s="73"/>
      <c r="AJ577" s="73"/>
      <c r="AK577" s="73"/>
      <c r="AL577" s="73"/>
      <c r="AM577" s="73"/>
      <c r="AN577" s="73"/>
      <c r="AO577" s="73"/>
      <c r="AP577" s="73" t="s">
        <v>497</v>
      </c>
      <c r="AQ577" s="73"/>
      <c r="AR577" s="73"/>
      <c r="AS577" s="73"/>
      <c r="AT577" s="73"/>
      <c r="AU577" s="73"/>
      <c r="AV577" s="73"/>
      <c r="AW577" s="73"/>
      <c r="AX577" s="73"/>
      <c r="AY577" s="73">
        <v>0</v>
      </c>
      <c r="AZ577" s="73"/>
      <c r="BA577" s="73">
        <v>0</v>
      </c>
      <c r="BB577" s="73"/>
      <c r="BC577" s="73"/>
      <c r="BD577" s="73"/>
      <c r="BE577" s="73"/>
      <c r="BF577" s="73"/>
      <c r="BG577" s="73"/>
      <c r="BH577" s="76"/>
    </row>
    <row r="578" spans="1:60" x14ac:dyDescent="0.25">
      <c r="A578" s="72">
        <v>286</v>
      </c>
      <c r="B578" s="73">
        <v>1963</v>
      </c>
      <c r="C578" s="73" t="s">
        <v>2954</v>
      </c>
      <c r="D578" s="73" t="s">
        <v>8088</v>
      </c>
      <c r="E578" s="73"/>
      <c r="F578" s="73"/>
      <c r="G578" s="73" t="s">
        <v>8230</v>
      </c>
      <c r="H578" s="73"/>
      <c r="I578" s="73"/>
      <c r="J578" s="73"/>
      <c r="K578" s="73"/>
      <c r="L578" s="73"/>
      <c r="M578" s="73"/>
      <c r="N578" s="73"/>
      <c r="O578" s="73"/>
      <c r="P578" s="73"/>
      <c r="Q578" s="73" t="s">
        <v>7492</v>
      </c>
      <c r="R578" s="73">
        <v>0</v>
      </c>
      <c r="S578" s="73"/>
      <c r="T578" s="73"/>
      <c r="U578" s="73"/>
      <c r="V578" s="73"/>
      <c r="W578" s="73"/>
      <c r="X578" s="73"/>
      <c r="Y578" s="73"/>
      <c r="Z578" s="73"/>
      <c r="AA578" s="73"/>
      <c r="AB578" s="75">
        <v>0</v>
      </c>
      <c r="AC578" s="73" t="s">
        <v>497</v>
      </c>
      <c r="AD578" s="73"/>
      <c r="AE578" s="73"/>
      <c r="AF578" s="73"/>
      <c r="AG578" s="73"/>
      <c r="AH578" s="73"/>
      <c r="AI578" s="73"/>
      <c r="AJ578" s="73"/>
      <c r="AK578" s="73"/>
      <c r="AL578" s="73"/>
      <c r="AM578" s="73"/>
      <c r="AN578" s="73"/>
      <c r="AO578" s="73"/>
      <c r="AP578" s="73"/>
      <c r="AQ578" s="73"/>
      <c r="AR578" s="73"/>
      <c r="AS578" s="73"/>
      <c r="AT578" s="73"/>
      <c r="AU578" s="73"/>
      <c r="AV578" s="73"/>
      <c r="AW578" s="73"/>
      <c r="AX578" s="73"/>
      <c r="AY578" s="73">
        <v>0</v>
      </c>
      <c r="AZ578" s="73"/>
      <c r="BA578" s="73">
        <v>0</v>
      </c>
      <c r="BB578" s="73"/>
      <c r="BC578" s="73"/>
      <c r="BD578" s="73"/>
      <c r="BE578" s="73"/>
      <c r="BF578" s="73"/>
      <c r="BG578" s="73"/>
      <c r="BH578" s="76"/>
    </row>
    <row r="579" spans="1:60" x14ac:dyDescent="0.25">
      <c r="A579" s="72">
        <v>287</v>
      </c>
      <c r="B579" s="73">
        <v>1963</v>
      </c>
      <c r="C579" s="73" t="s">
        <v>2954</v>
      </c>
      <c r="D579" s="73" t="s">
        <v>8088</v>
      </c>
      <c r="E579" s="73"/>
      <c r="F579" s="73"/>
      <c r="G579" s="73" t="s">
        <v>8231</v>
      </c>
      <c r="H579" s="73"/>
      <c r="I579" s="73"/>
      <c r="J579" s="73"/>
      <c r="K579" s="73"/>
      <c r="L579" s="73"/>
      <c r="M579" s="73"/>
      <c r="N579" s="73"/>
      <c r="O579" s="73"/>
      <c r="P579" s="73"/>
      <c r="Q579" s="73" t="s">
        <v>7492</v>
      </c>
      <c r="R579" s="73">
        <v>0</v>
      </c>
      <c r="S579" s="73"/>
      <c r="T579" s="73"/>
      <c r="U579" s="73"/>
      <c r="V579" s="73"/>
      <c r="W579" s="73"/>
      <c r="X579" s="73"/>
      <c r="Y579" s="73"/>
      <c r="Z579" s="73"/>
      <c r="AA579" s="73"/>
      <c r="AB579" s="75">
        <v>0</v>
      </c>
      <c r="AC579" s="73"/>
      <c r="AD579" s="73"/>
      <c r="AE579" s="73"/>
      <c r="AF579" s="73"/>
      <c r="AG579" s="73"/>
      <c r="AH579" s="73"/>
      <c r="AI579" s="73"/>
      <c r="AJ579" s="73"/>
      <c r="AK579" s="73"/>
      <c r="AL579" s="73"/>
      <c r="AM579" s="73"/>
      <c r="AN579" s="73"/>
      <c r="AO579" s="73"/>
      <c r="AP579" s="73" t="s">
        <v>497</v>
      </c>
      <c r="AQ579" s="73"/>
      <c r="AR579" s="73"/>
      <c r="AS579" s="73"/>
      <c r="AT579" s="73"/>
      <c r="AU579" s="73"/>
      <c r="AV579" s="73"/>
      <c r="AW579" s="73"/>
      <c r="AX579" s="73"/>
      <c r="AY579" s="73">
        <v>0</v>
      </c>
      <c r="AZ579" s="73"/>
      <c r="BA579" s="73">
        <v>0</v>
      </c>
      <c r="BB579" s="73"/>
      <c r="BC579" s="73"/>
      <c r="BD579" s="73"/>
      <c r="BE579" s="73"/>
      <c r="BF579" s="73"/>
      <c r="BG579" s="73"/>
      <c r="BH579" s="76"/>
    </row>
    <row r="580" spans="1:60" x14ac:dyDescent="0.25">
      <c r="A580" s="72">
        <v>288</v>
      </c>
      <c r="B580" s="73">
        <v>1963</v>
      </c>
      <c r="C580" s="73" t="s">
        <v>2954</v>
      </c>
      <c r="D580" s="73" t="s">
        <v>8088</v>
      </c>
      <c r="E580" s="73"/>
      <c r="F580" s="73"/>
      <c r="G580" s="73" t="s">
        <v>8232</v>
      </c>
      <c r="H580" s="73"/>
      <c r="I580" s="73"/>
      <c r="J580" s="73"/>
      <c r="K580" s="73"/>
      <c r="L580" s="73"/>
      <c r="M580" s="73"/>
      <c r="N580" s="73"/>
      <c r="O580" s="73"/>
      <c r="P580" s="73"/>
      <c r="Q580" s="73" t="s">
        <v>7492</v>
      </c>
      <c r="R580" s="73">
        <v>0</v>
      </c>
      <c r="S580" s="73"/>
      <c r="T580" s="73"/>
      <c r="U580" s="73"/>
      <c r="V580" s="73"/>
      <c r="W580" s="73"/>
      <c r="X580" s="73"/>
      <c r="Y580" s="73"/>
      <c r="Z580" s="73"/>
      <c r="AA580" s="73"/>
      <c r="AB580" s="75">
        <v>0</v>
      </c>
      <c r="AC580" s="73" t="s">
        <v>497</v>
      </c>
      <c r="AD580" s="73"/>
      <c r="AE580" s="73"/>
      <c r="AF580" s="73"/>
      <c r="AG580" s="73"/>
      <c r="AH580" s="73"/>
      <c r="AI580" s="73"/>
      <c r="AJ580" s="73"/>
      <c r="AK580" s="73"/>
      <c r="AL580" s="73"/>
      <c r="AM580" s="73"/>
      <c r="AN580" s="73"/>
      <c r="AO580" s="73"/>
      <c r="AP580" s="73"/>
      <c r="AQ580" s="73"/>
      <c r="AR580" s="73"/>
      <c r="AS580" s="73"/>
      <c r="AT580" s="73"/>
      <c r="AU580" s="73"/>
      <c r="AV580" s="73"/>
      <c r="AW580" s="73"/>
      <c r="AX580" s="73"/>
      <c r="AY580" s="73">
        <v>0</v>
      </c>
      <c r="AZ580" s="73"/>
      <c r="BA580" s="73">
        <v>0</v>
      </c>
      <c r="BB580" s="73"/>
      <c r="BC580" s="73"/>
      <c r="BD580" s="73"/>
      <c r="BE580" s="73"/>
      <c r="BF580" s="73"/>
      <c r="BG580" s="73"/>
      <c r="BH580" s="76"/>
    </row>
    <row r="581" spans="1:60" x14ac:dyDescent="0.25">
      <c r="A581" s="72">
        <v>289</v>
      </c>
      <c r="B581" s="73">
        <v>1963</v>
      </c>
      <c r="C581" s="73" t="s">
        <v>2954</v>
      </c>
      <c r="D581" s="73" t="s">
        <v>8088</v>
      </c>
      <c r="E581" s="73"/>
      <c r="F581" s="73"/>
      <c r="G581" s="73" t="s">
        <v>8233</v>
      </c>
      <c r="H581" s="73"/>
      <c r="I581" s="73"/>
      <c r="J581" s="73"/>
      <c r="K581" s="73"/>
      <c r="L581" s="73"/>
      <c r="M581" s="73"/>
      <c r="N581" s="73"/>
      <c r="O581" s="73"/>
      <c r="P581" s="73"/>
      <c r="Q581" s="73" t="s">
        <v>7492</v>
      </c>
      <c r="R581" s="73">
        <v>0</v>
      </c>
      <c r="S581" s="73"/>
      <c r="T581" s="73"/>
      <c r="U581" s="73"/>
      <c r="V581" s="73"/>
      <c r="W581" s="73"/>
      <c r="X581" s="73"/>
      <c r="Y581" s="73"/>
      <c r="Z581" s="73"/>
      <c r="AA581" s="73"/>
      <c r="AB581" s="75">
        <v>0</v>
      </c>
      <c r="AC581" s="73" t="s">
        <v>497</v>
      </c>
      <c r="AD581" s="73"/>
      <c r="AE581" s="73"/>
      <c r="AF581" s="73"/>
      <c r="AG581" s="73"/>
      <c r="AH581" s="73"/>
      <c r="AI581" s="73"/>
      <c r="AJ581" s="73"/>
      <c r="AK581" s="73"/>
      <c r="AL581" s="73"/>
      <c r="AM581" s="73"/>
      <c r="AN581" s="73"/>
      <c r="AO581" s="73"/>
      <c r="AP581" s="73" t="s">
        <v>497</v>
      </c>
      <c r="AQ581" s="73"/>
      <c r="AR581" s="73"/>
      <c r="AS581" s="73"/>
      <c r="AT581" s="73"/>
      <c r="AU581" s="73"/>
      <c r="AV581" s="73"/>
      <c r="AW581" s="73"/>
      <c r="AX581" s="73"/>
      <c r="AY581" s="73">
        <v>0</v>
      </c>
      <c r="AZ581" s="73"/>
      <c r="BA581" s="73">
        <v>0</v>
      </c>
      <c r="BB581" s="73"/>
      <c r="BC581" s="73"/>
      <c r="BD581" s="73"/>
      <c r="BE581" s="73"/>
      <c r="BF581" s="73"/>
      <c r="BG581" s="73"/>
      <c r="BH581" s="76"/>
    </row>
    <row r="582" spans="1:60" x14ac:dyDescent="0.25">
      <c r="A582" s="72">
        <v>290</v>
      </c>
      <c r="B582" s="73">
        <v>1963</v>
      </c>
      <c r="C582" s="73" t="s">
        <v>2954</v>
      </c>
      <c r="D582" s="73" t="s">
        <v>7488</v>
      </c>
      <c r="E582" s="73"/>
      <c r="F582" s="73"/>
      <c r="G582" s="73" t="s">
        <v>8233</v>
      </c>
      <c r="H582" s="73"/>
      <c r="I582" s="73"/>
      <c r="J582" s="73"/>
      <c r="K582" s="73"/>
      <c r="L582" s="73"/>
      <c r="M582" s="73"/>
      <c r="N582" s="73"/>
      <c r="O582" s="73"/>
      <c r="P582" s="73"/>
      <c r="Q582" s="73" t="s">
        <v>7492</v>
      </c>
      <c r="R582" s="73">
        <v>0</v>
      </c>
      <c r="S582" s="73"/>
      <c r="T582" s="73"/>
      <c r="U582" s="73"/>
      <c r="V582" s="73"/>
      <c r="W582" s="73"/>
      <c r="X582" s="73"/>
      <c r="Y582" s="73"/>
      <c r="Z582" s="73"/>
      <c r="AA582" s="73"/>
      <c r="AB582" s="75">
        <v>0</v>
      </c>
      <c r="AC582" s="73" t="s">
        <v>497</v>
      </c>
      <c r="AD582" s="73"/>
      <c r="AE582" s="73"/>
      <c r="AF582" s="73"/>
      <c r="AG582" s="73"/>
      <c r="AH582" s="73"/>
      <c r="AI582" s="73"/>
      <c r="AJ582" s="73"/>
      <c r="AK582" s="73"/>
      <c r="AL582" s="73"/>
      <c r="AM582" s="73"/>
      <c r="AN582" s="73"/>
      <c r="AO582" s="73"/>
      <c r="AP582" s="73" t="s">
        <v>497</v>
      </c>
      <c r="AQ582" s="73"/>
      <c r="AR582" s="73"/>
      <c r="AS582" s="73"/>
      <c r="AT582" s="73"/>
      <c r="AU582" s="73"/>
      <c r="AV582" s="73"/>
      <c r="AW582" s="73"/>
      <c r="AX582" s="73"/>
      <c r="AY582" s="73">
        <v>0</v>
      </c>
      <c r="AZ582" s="73"/>
      <c r="BA582" s="73">
        <v>0</v>
      </c>
      <c r="BB582" s="73"/>
      <c r="BC582" s="73"/>
      <c r="BD582" s="73"/>
      <c r="BE582" s="73"/>
      <c r="BF582" s="73"/>
      <c r="BG582" s="73"/>
      <c r="BH582" s="76"/>
    </row>
    <row r="583" spans="1:60" x14ac:dyDescent="0.25">
      <c r="A583" s="72">
        <v>291</v>
      </c>
      <c r="B583" s="73">
        <v>1963</v>
      </c>
      <c r="C583" s="73" t="s">
        <v>2954</v>
      </c>
      <c r="D583" s="73" t="s">
        <v>7488</v>
      </c>
      <c r="E583" s="73"/>
      <c r="F583" s="73"/>
      <c r="G583" s="73" t="s">
        <v>8230</v>
      </c>
      <c r="H583" s="73"/>
      <c r="I583" s="73"/>
      <c r="J583" s="73"/>
      <c r="K583" s="73"/>
      <c r="L583" s="73"/>
      <c r="M583" s="73"/>
      <c r="N583" s="73"/>
      <c r="O583" s="73"/>
      <c r="P583" s="73"/>
      <c r="Q583" s="73" t="s">
        <v>7492</v>
      </c>
      <c r="R583" s="73">
        <v>0</v>
      </c>
      <c r="S583" s="73"/>
      <c r="T583" s="73"/>
      <c r="U583" s="73"/>
      <c r="V583" s="73"/>
      <c r="W583" s="73"/>
      <c r="X583" s="73"/>
      <c r="Y583" s="73"/>
      <c r="Z583" s="73"/>
      <c r="AA583" s="73"/>
      <c r="AB583" s="75">
        <v>0</v>
      </c>
      <c r="AC583" s="73" t="s">
        <v>497</v>
      </c>
      <c r="AD583" s="73"/>
      <c r="AE583" s="73"/>
      <c r="AF583" s="73"/>
      <c r="AG583" s="73"/>
      <c r="AH583" s="73"/>
      <c r="AI583" s="73"/>
      <c r="AJ583" s="73"/>
      <c r="AK583" s="73"/>
      <c r="AL583" s="73"/>
      <c r="AM583" s="73"/>
      <c r="AN583" s="73"/>
      <c r="AO583" s="73"/>
      <c r="AP583" s="73" t="s">
        <v>497</v>
      </c>
      <c r="AQ583" s="73"/>
      <c r="AR583" s="73"/>
      <c r="AS583" s="73"/>
      <c r="AT583" s="73"/>
      <c r="AU583" s="73"/>
      <c r="AV583" s="73"/>
      <c r="AW583" s="73"/>
      <c r="AX583" s="73"/>
      <c r="AY583" s="73">
        <v>0</v>
      </c>
      <c r="AZ583" s="73"/>
      <c r="BA583" s="73">
        <v>0</v>
      </c>
      <c r="BB583" s="73"/>
      <c r="BC583" s="73"/>
      <c r="BD583" s="73"/>
      <c r="BE583" s="73"/>
      <c r="BF583" s="73"/>
      <c r="BG583" s="73"/>
      <c r="BH583" s="76"/>
    </row>
    <row r="584" spans="1:60" x14ac:dyDescent="0.25">
      <c r="A584" s="72">
        <v>292</v>
      </c>
      <c r="B584" s="73">
        <v>1963</v>
      </c>
      <c r="C584" s="73" t="s">
        <v>2954</v>
      </c>
      <c r="D584" s="73" t="s">
        <v>7488</v>
      </c>
      <c r="E584" s="73"/>
      <c r="F584" s="73"/>
      <c r="G584" s="73" t="s">
        <v>8230</v>
      </c>
      <c r="H584" s="73"/>
      <c r="I584" s="73"/>
      <c r="J584" s="73"/>
      <c r="K584" s="73"/>
      <c r="L584" s="73"/>
      <c r="M584" s="73"/>
      <c r="N584" s="73"/>
      <c r="O584" s="73"/>
      <c r="P584" s="73"/>
      <c r="Q584" s="73" t="s">
        <v>7492</v>
      </c>
      <c r="R584" s="73">
        <v>0</v>
      </c>
      <c r="S584" s="73"/>
      <c r="T584" s="73"/>
      <c r="U584" s="73"/>
      <c r="V584" s="73"/>
      <c r="W584" s="73"/>
      <c r="X584" s="73"/>
      <c r="Y584" s="73"/>
      <c r="Z584" s="73"/>
      <c r="AA584" s="73"/>
      <c r="AB584" s="75">
        <v>0</v>
      </c>
      <c r="AC584" s="73" t="s">
        <v>497</v>
      </c>
      <c r="AD584" s="73"/>
      <c r="AE584" s="73"/>
      <c r="AF584" s="73"/>
      <c r="AG584" s="73"/>
      <c r="AH584" s="73"/>
      <c r="AI584" s="73"/>
      <c r="AJ584" s="73"/>
      <c r="AK584" s="73"/>
      <c r="AL584" s="73"/>
      <c r="AM584" s="73"/>
      <c r="AN584" s="73"/>
      <c r="AO584" s="73"/>
      <c r="AP584" s="73" t="s">
        <v>497</v>
      </c>
      <c r="AQ584" s="73"/>
      <c r="AR584" s="73"/>
      <c r="AS584" s="73"/>
      <c r="AT584" s="73"/>
      <c r="AU584" s="73"/>
      <c r="AV584" s="73"/>
      <c r="AW584" s="73"/>
      <c r="AX584" s="73"/>
      <c r="AY584" s="73">
        <v>0</v>
      </c>
      <c r="AZ584" s="73"/>
      <c r="BA584" s="73">
        <v>0</v>
      </c>
      <c r="BB584" s="73"/>
      <c r="BC584" s="73"/>
      <c r="BD584" s="73"/>
      <c r="BE584" s="73"/>
      <c r="BF584" s="73"/>
      <c r="BG584" s="73"/>
      <c r="BH584" s="76"/>
    </row>
    <row r="585" spans="1:60" x14ac:dyDescent="0.25">
      <c r="A585" s="72">
        <v>961</v>
      </c>
      <c r="B585" s="73">
        <v>1988</v>
      </c>
      <c r="C585" s="73" t="s">
        <v>2954</v>
      </c>
      <c r="D585" s="73" t="s">
        <v>7488</v>
      </c>
      <c r="E585" s="73"/>
      <c r="F585" s="73"/>
      <c r="G585" s="73" t="s">
        <v>8089</v>
      </c>
      <c r="H585" s="73"/>
      <c r="I585" s="73"/>
      <c r="J585" s="73" t="s">
        <v>5</v>
      </c>
      <c r="K585" s="73"/>
      <c r="L585" s="73"/>
      <c r="M585" s="73"/>
      <c r="N585" s="73"/>
      <c r="O585" s="73"/>
      <c r="P585" s="73"/>
      <c r="Q585" s="73"/>
      <c r="R585" s="73">
        <v>0</v>
      </c>
      <c r="S585" s="73"/>
      <c r="T585" s="73"/>
      <c r="U585" s="73"/>
      <c r="V585" s="73"/>
      <c r="W585" s="73"/>
      <c r="X585" s="73"/>
      <c r="Y585" s="73"/>
      <c r="Z585" s="73"/>
      <c r="AA585" s="73"/>
      <c r="AB585" s="75">
        <v>0</v>
      </c>
      <c r="AC585" s="73" t="s">
        <v>310</v>
      </c>
      <c r="AD585" s="73" t="s">
        <v>7496</v>
      </c>
      <c r="AE585" s="73" t="s">
        <v>492</v>
      </c>
      <c r="AF585" s="73"/>
      <c r="AG585" s="73"/>
      <c r="AH585" s="73"/>
      <c r="AI585" s="73"/>
      <c r="AJ585" s="73"/>
      <c r="AK585" s="73"/>
      <c r="AL585" s="73"/>
      <c r="AM585" s="73"/>
      <c r="AN585" s="73"/>
      <c r="AO585" s="73"/>
      <c r="AP585" s="73" t="s">
        <v>497</v>
      </c>
      <c r="AQ585" s="73"/>
      <c r="AR585" s="73"/>
      <c r="AS585" s="73"/>
      <c r="AT585" s="73"/>
      <c r="AU585" s="73" t="s">
        <v>7538</v>
      </c>
      <c r="AV585" s="73" t="s">
        <v>6</v>
      </c>
      <c r="AW585" s="73" t="s">
        <v>6</v>
      </c>
      <c r="AX585" s="73" t="s">
        <v>7544</v>
      </c>
      <c r="AY585" s="73">
        <v>0</v>
      </c>
      <c r="AZ585" s="73"/>
      <c r="BA585" s="73">
        <v>1</v>
      </c>
      <c r="BB585" s="73" t="s">
        <v>7572</v>
      </c>
      <c r="BC585" s="73"/>
      <c r="BD585" s="73" t="s">
        <v>7900</v>
      </c>
      <c r="BE585" s="73"/>
      <c r="BF585" s="73"/>
      <c r="BG585" s="73"/>
      <c r="BH585" s="76"/>
    </row>
    <row r="586" spans="1:60" x14ac:dyDescent="0.25">
      <c r="A586" s="72">
        <v>962</v>
      </c>
      <c r="B586" s="73">
        <v>1988</v>
      </c>
      <c r="C586" s="73" t="s">
        <v>2954</v>
      </c>
      <c r="D586" s="73" t="s">
        <v>7589</v>
      </c>
      <c r="E586" s="73"/>
      <c r="F586" s="73"/>
      <c r="G586" s="73" t="s">
        <v>8089</v>
      </c>
      <c r="H586" s="73"/>
      <c r="I586" s="73"/>
      <c r="J586" s="73" t="s">
        <v>32</v>
      </c>
      <c r="K586" s="73"/>
      <c r="L586" s="73"/>
      <c r="M586" s="73"/>
      <c r="N586" s="73"/>
      <c r="O586" s="73"/>
      <c r="P586" s="73"/>
      <c r="Q586" s="73"/>
      <c r="R586" s="73">
        <v>0</v>
      </c>
      <c r="S586" s="73"/>
      <c r="T586" s="73"/>
      <c r="U586" s="73"/>
      <c r="V586" s="73"/>
      <c r="W586" s="73"/>
      <c r="X586" s="73"/>
      <c r="Y586" s="73"/>
      <c r="Z586" s="73"/>
      <c r="AA586" s="73"/>
      <c r="AB586" s="75">
        <v>0</v>
      </c>
      <c r="AC586" s="73" t="s">
        <v>497</v>
      </c>
      <c r="AD586" s="73" t="s">
        <v>7843</v>
      </c>
      <c r="AE586" s="73"/>
      <c r="AF586" s="73"/>
      <c r="AG586" s="73"/>
      <c r="AH586" s="73"/>
      <c r="AI586" s="73"/>
      <c r="AJ586" s="73"/>
      <c r="AK586" s="73"/>
      <c r="AL586" s="73"/>
      <c r="AM586" s="73"/>
      <c r="AN586" s="73"/>
      <c r="AO586" s="73"/>
      <c r="AP586" s="73" t="s">
        <v>497</v>
      </c>
      <c r="AQ586" s="73"/>
      <c r="AR586" s="73"/>
      <c r="AS586" s="73"/>
      <c r="AT586" s="73"/>
      <c r="AU586" s="73" t="s">
        <v>7521</v>
      </c>
      <c r="AV586" s="73" t="s">
        <v>6</v>
      </c>
      <c r="AW586" s="73" t="s">
        <v>2915</v>
      </c>
      <c r="AX586" s="73" t="s">
        <v>6</v>
      </c>
      <c r="AY586" s="73">
        <v>0</v>
      </c>
      <c r="AZ586" s="73"/>
      <c r="BA586" s="73">
        <v>1</v>
      </c>
      <c r="BB586" s="73" t="s">
        <v>7508</v>
      </c>
      <c r="BC586" s="73"/>
      <c r="BD586" s="73" t="s">
        <v>7509</v>
      </c>
      <c r="BE586" s="73"/>
      <c r="BF586" s="73"/>
      <c r="BG586" s="73"/>
      <c r="BH586" s="76"/>
    </row>
    <row r="587" spans="1:60" x14ac:dyDescent="0.25">
      <c r="A587" s="72">
        <v>878</v>
      </c>
      <c r="B587" s="73">
        <v>1978</v>
      </c>
      <c r="C587" s="73" t="s">
        <v>2793</v>
      </c>
      <c r="D587" s="73" t="s">
        <v>7608</v>
      </c>
      <c r="E587" s="73"/>
      <c r="F587" s="73"/>
      <c r="G587" s="73" t="s">
        <v>8403</v>
      </c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>
        <v>0</v>
      </c>
      <c r="S587" s="73"/>
      <c r="T587" s="73"/>
      <c r="U587" s="73"/>
      <c r="V587" s="73"/>
      <c r="W587" s="73"/>
      <c r="X587" s="73"/>
      <c r="Y587" s="73" t="s">
        <v>1319</v>
      </c>
      <c r="Z587" s="73"/>
      <c r="AA587" s="73"/>
      <c r="AB587" s="75">
        <v>0</v>
      </c>
      <c r="AC587" s="73" t="s">
        <v>310</v>
      </c>
      <c r="AD587" s="73"/>
      <c r="AE587" s="73" t="s">
        <v>8016</v>
      </c>
      <c r="AF587" s="73"/>
      <c r="AG587" s="73"/>
      <c r="AH587" s="73"/>
      <c r="AI587" s="73"/>
      <c r="AJ587" s="73"/>
      <c r="AK587" s="73"/>
      <c r="AL587" s="73"/>
      <c r="AM587" s="73"/>
      <c r="AN587" s="73"/>
      <c r="AO587" s="73"/>
      <c r="AP587" s="73" t="s">
        <v>497</v>
      </c>
      <c r="AQ587" s="73"/>
      <c r="AR587" s="73"/>
      <c r="AS587" s="73"/>
      <c r="AT587" s="73"/>
      <c r="AU587" s="73" t="s">
        <v>225</v>
      </c>
      <c r="AV587" s="73" t="s">
        <v>2915</v>
      </c>
      <c r="AW587" s="73" t="s">
        <v>2915</v>
      </c>
      <c r="AX587" s="73"/>
      <c r="AY587" s="73">
        <v>0</v>
      </c>
      <c r="AZ587" s="73"/>
      <c r="BA587" s="73">
        <v>1</v>
      </c>
      <c r="BB587" s="73" t="s">
        <v>7508</v>
      </c>
      <c r="BC587" s="73"/>
      <c r="BD587" s="73" t="s">
        <v>7509</v>
      </c>
      <c r="BE587" s="73"/>
      <c r="BF587" s="73"/>
      <c r="BG587" s="73"/>
      <c r="BH587" s="76"/>
    </row>
    <row r="588" spans="1:60" x14ac:dyDescent="0.25">
      <c r="A588" s="72">
        <v>963</v>
      </c>
      <c r="B588" s="73">
        <v>1988</v>
      </c>
      <c r="C588" s="73" t="s">
        <v>2954</v>
      </c>
      <c r="D588" s="73" t="s">
        <v>7589</v>
      </c>
      <c r="E588" s="73"/>
      <c r="F588" s="73"/>
      <c r="G588" s="73" t="s">
        <v>8090</v>
      </c>
      <c r="H588" s="73"/>
      <c r="I588" s="73"/>
      <c r="J588" s="73" t="s">
        <v>3</v>
      </c>
      <c r="K588" s="73"/>
      <c r="L588" s="73"/>
      <c r="M588" s="73"/>
      <c r="N588" s="73"/>
      <c r="O588" s="73"/>
      <c r="P588" s="73"/>
      <c r="Q588" s="73" t="s">
        <v>7560</v>
      </c>
      <c r="R588" s="73">
        <v>0</v>
      </c>
      <c r="S588" s="73"/>
      <c r="T588" s="73"/>
      <c r="U588" s="73"/>
      <c r="V588" s="73"/>
      <c r="W588" s="73"/>
      <c r="X588" s="73"/>
      <c r="Y588" s="73"/>
      <c r="Z588" s="73"/>
      <c r="AA588" s="73"/>
      <c r="AB588" s="75">
        <v>0</v>
      </c>
      <c r="AC588" s="73" t="s">
        <v>5</v>
      </c>
      <c r="AD588" s="73" t="s">
        <v>7520</v>
      </c>
      <c r="AE588" s="73"/>
      <c r="AF588" s="73"/>
      <c r="AG588" s="73"/>
      <c r="AH588" s="73"/>
      <c r="AI588" s="73"/>
      <c r="AJ588" s="73"/>
      <c r="AK588" s="73"/>
      <c r="AL588" s="73"/>
      <c r="AM588" s="73"/>
      <c r="AN588" s="73"/>
      <c r="AO588" s="73"/>
      <c r="AP588" s="73"/>
      <c r="AQ588" s="73"/>
      <c r="AR588" s="73"/>
      <c r="AS588" s="73"/>
      <c r="AT588" s="73"/>
      <c r="AU588" s="73" t="s">
        <v>7497</v>
      </c>
      <c r="AV588" s="73" t="s">
        <v>6</v>
      </c>
      <c r="AW588" s="73" t="s">
        <v>2915</v>
      </c>
      <c r="AX588" s="73" t="s">
        <v>2915</v>
      </c>
      <c r="AY588" s="73">
        <v>0</v>
      </c>
      <c r="AZ588" s="73"/>
      <c r="BA588" s="73">
        <v>1</v>
      </c>
      <c r="BB588" s="73" t="s">
        <v>7572</v>
      </c>
      <c r="BC588" s="73"/>
      <c r="BD588" s="73" t="s">
        <v>8091</v>
      </c>
      <c r="BE588" s="73"/>
      <c r="BF588" s="73"/>
      <c r="BG588" s="73"/>
      <c r="BH588" s="76"/>
    </row>
    <row r="589" spans="1:60" x14ac:dyDescent="0.25">
      <c r="A589" s="72">
        <v>880</v>
      </c>
      <c r="B589" s="73">
        <v>1978</v>
      </c>
      <c r="C589" s="73" t="s">
        <v>2793</v>
      </c>
      <c r="D589" s="73" t="s">
        <v>7608</v>
      </c>
      <c r="E589" s="73"/>
      <c r="F589" s="73"/>
      <c r="G589" s="73" t="s">
        <v>8403</v>
      </c>
      <c r="H589" s="73"/>
      <c r="I589" s="73"/>
      <c r="J589" s="73"/>
      <c r="K589" s="73"/>
      <c r="L589" s="73"/>
      <c r="M589" s="73"/>
      <c r="N589" s="73"/>
      <c r="O589" s="73"/>
      <c r="P589" s="73"/>
      <c r="Q589" s="73" t="s">
        <v>7560</v>
      </c>
      <c r="R589" s="73">
        <v>0</v>
      </c>
      <c r="S589" s="73"/>
      <c r="T589" s="73"/>
      <c r="U589" s="73"/>
      <c r="V589" s="73"/>
      <c r="W589" s="73"/>
      <c r="X589" s="73"/>
      <c r="Y589" s="73"/>
      <c r="Z589" s="73"/>
      <c r="AA589" s="73"/>
      <c r="AB589" s="75">
        <v>0</v>
      </c>
      <c r="AC589" s="73"/>
      <c r="AD589" s="73"/>
      <c r="AE589" s="73"/>
      <c r="AF589" s="73"/>
      <c r="AG589" s="73"/>
      <c r="AH589" s="73"/>
      <c r="AI589" s="73"/>
      <c r="AJ589" s="73"/>
      <c r="AK589" s="73"/>
      <c r="AL589" s="73"/>
      <c r="AM589" s="73"/>
      <c r="AN589" s="73"/>
      <c r="AO589" s="73"/>
      <c r="AP589" s="73" t="s">
        <v>0</v>
      </c>
      <c r="AQ589" s="73"/>
      <c r="AR589" s="73"/>
      <c r="AS589" s="73"/>
      <c r="AT589" s="73"/>
      <c r="AU589" s="73" t="s">
        <v>225</v>
      </c>
      <c r="AV589" s="73" t="s">
        <v>2915</v>
      </c>
      <c r="AW589" s="73" t="s">
        <v>980</v>
      </c>
      <c r="AX589" s="73"/>
      <c r="AY589" s="73">
        <v>0</v>
      </c>
      <c r="AZ589" s="73"/>
      <c r="BA589" s="73">
        <v>1</v>
      </c>
      <c r="BB589" s="73" t="s">
        <v>7572</v>
      </c>
      <c r="BC589" s="73"/>
      <c r="BD589" s="73" t="s">
        <v>7937</v>
      </c>
      <c r="BE589" s="73"/>
      <c r="BF589" s="73"/>
      <c r="BG589" s="73"/>
      <c r="BH589" s="76"/>
    </row>
    <row r="590" spans="1:60" x14ac:dyDescent="0.25">
      <c r="A590" s="72">
        <v>881</v>
      </c>
      <c r="B590" s="73">
        <v>1978</v>
      </c>
      <c r="C590" s="73" t="s">
        <v>2793</v>
      </c>
      <c r="D590" s="73" t="s">
        <v>7608</v>
      </c>
      <c r="E590" s="73"/>
      <c r="F590" s="73"/>
      <c r="G590" s="73" t="s">
        <v>8092</v>
      </c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>
        <v>0</v>
      </c>
      <c r="S590" s="73"/>
      <c r="T590" s="73"/>
      <c r="U590" s="73"/>
      <c r="V590" s="73"/>
      <c r="W590" s="73"/>
      <c r="X590" s="73"/>
      <c r="Y590" s="73" t="s">
        <v>7492</v>
      </c>
      <c r="Z590" s="73"/>
      <c r="AA590" s="73"/>
      <c r="AB590" s="75">
        <v>0</v>
      </c>
      <c r="AC590" s="73" t="s">
        <v>310</v>
      </c>
      <c r="AD590" s="73"/>
      <c r="AE590" s="73"/>
      <c r="AF590" s="73"/>
      <c r="AG590" s="73"/>
      <c r="AH590" s="73"/>
      <c r="AI590" s="73"/>
      <c r="AJ590" s="73"/>
      <c r="AK590" s="73"/>
      <c r="AL590" s="73"/>
      <c r="AM590" s="73"/>
      <c r="AN590" s="73"/>
      <c r="AO590" s="73"/>
      <c r="AP590" s="73" t="s">
        <v>497</v>
      </c>
      <c r="AQ590" s="73"/>
      <c r="AR590" s="73"/>
      <c r="AS590" s="73"/>
      <c r="AT590" s="73"/>
      <c r="AU590" s="73" t="s">
        <v>225</v>
      </c>
      <c r="AV590" s="73" t="s">
        <v>6</v>
      </c>
      <c r="AW590" s="73" t="s">
        <v>6</v>
      </c>
      <c r="AX590" s="73" t="s">
        <v>6</v>
      </c>
      <c r="AY590" s="73">
        <v>0</v>
      </c>
      <c r="AZ590" s="73"/>
      <c r="BA590" s="73">
        <v>1</v>
      </c>
      <c r="BB590" s="73" t="s">
        <v>7605</v>
      </c>
      <c r="BC590" s="73"/>
      <c r="BD590" s="73" t="s">
        <v>7937</v>
      </c>
      <c r="BE590" s="73"/>
      <c r="BF590" s="73"/>
      <c r="BG590" s="73"/>
      <c r="BH590" s="76"/>
    </row>
    <row r="591" spans="1:60" x14ac:dyDescent="0.25">
      <c r="A591" s="72">
        <v>882</v>
      </c>
      <c r="B591" s="73">
        <v>1978</v>
      </c>
      <c r="C591" s="73" t="s">
        <v>2793</v>
      </c>
      <c r="D591" s="73" t="s">
        <v>7608</v>
      </c>
      <c r="E591" s="73"/>
      <c r="F591" s="73"/>
      <c r="G591" s="73" t="s">
        <v>8093</v>
      </c>
      <c r="H591" s="73"/>
      <c r="I591" s="73"/>
      <c r="J591" s="73"/>
      <c r="K591" s="73"/>
      <c r="L591" s="73"/>
      <c r="M591" s="73"/>
      <c r="N591" s="73"/>
      <c r="O591" s="73"/>
      <c r="P591" s="73"/>
      <c r="Q591" s="73" t="s">
        <v>7492</v>
      </c>
      <c r="R591" s="73">
        <v>0</v>
      </c>
      <c r="S591" s="73"/>
      <c r="T591" s="73"/>
      <c r="U591" s="73"/>
      <c r="V591" s="73"/>
      <c r="W591" s="73"/>
      <c r="X591" s="73"/>
      <c r="Y591" s="73" t="s">
        <v>7690</v>
      </c>
      <c r="Z591" s="73"/>
      <c r="AA591" s="73"/>
      <c r="AB591" s="75">
        <v>0</v>
      </c>
      <c r="AC591" s="73"/>
      <c r="AD591" s="73"/>
      <c r="AE591" s="73" t="s">
        <v>7601</v>
      </c>
      <c r="AF591" s="73"/>
      <c r="AG591" s="73"/>
      <c r="AH591" s="73"/>
      <c r="AI591" s="73"/>
      <c r="AJ591" s="73"/>
      <c r="AK591" s="73"/>
      <c r="AL591" s="73"/>
      <c r="AM591" s="73"/>
      <c r="AN591" s="73"/>
      <c r="AO591" s="73"/>
      <c r="AP591" s="73" t="s">
        <v>497</v>
      </c>
      <c r="AQ591" s="73"/>
      <c r="AR591" s="73"/>
      <c r="AS591" s="73"/>
      <c r="AT591" s="73"/>
      <c r="AU591" s="73" t="s">
        <v>225</v>
      </c>
      <c r="AV591" s="73" t="s">
        <v>2915</v>
      </c>
      <c r="AW591" s="73" t="s">
        <v>6</v>
      </c>
      <c r="AX591" s="73" t="s">
        <v>6</v>
      </c>
      <c r="AY591" s="73">
        <v>0</v>
      </c>
      <c r="AZ591" s="73"/>
      <c r="BA591" s="73">
        <v>1</v>
      </c>
      <c r="BB591" s="73" t="s">
        <v>7605</v>
      </c>
      <c r="BC591" s="73"/>
      <c r="BD591" s="73" t="s">
        <v>7900</v>
      </c>
      <c r="BE591" s="73"/>
      <c r="BF591" s="73"/>
      <c r="BG591" s="73"/>
      <c r="BH591" s="76"/>
    </row>
    <row r="592" spans="1:60" x14ac:dyDescent="0.25">
      <c r="A592" s="72">
        <v>883</v>
      </c>
      <c r="B592" s="73">
        <v>1978</v>
      </c>
      <c r="C592" s="73" t="s">
        <v>2793</v>
      </c>
      <c r="D592" s="73" t="s">
        <v>7608</v>
      </c>
      <c r="E592" s="73"/>
      <c r="F592" s="73"/>
      <c r="G592" s="73" t="s">
        <v>8094</v>
      </c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>
        <v>0</v>
      </c>
      <c r="S592" s="73"/>
      <c r="T592" s="73"/>
      <c r="U592" s="73"/>
      <c r="V592" s="73"/>
      <c r="W592" s="73"/>
      <c r="X592" s="73"/>
      <c r="Y592" s="73"/>
      <c r="Z592" s="73"/>
      <c r="AA592" s="73"/>
      <c r="AB592" s="75">
        <v>0</v>
      </c>
      <c r="AC592" s="73" t="s">
        <v>3</v>
      </c>
      <c r="AD592" s="73"/>
      <c r="AE592" s="73" t="s">
        <v>7578</v>
      </c>
      <c r="AF592" s="73"/>
      <c r="AG592" s="73"/>
      <c r="AH592" s="73"/>
      <c r="AI592" s="73"/>
      <c r="AJ592" s="73"/>
      <c r="AK592" s="73"/>
      <c r="AL592" s="73"/>
      <c r="AM592" s="73"/>
      <c r="AN592" s="73"/>
      <c r="AO592" s="73"/>
      <c r="AP592" s="73" t="s">
        <v>131</v>
      </c>
      <c r="AQ592" s="73"/>
      <c r="AR592" s="73"/>
      <c r="AS592" s="73"/>
      <c r="AT592" s="73"/>
      <c r="AU592" s="73" t="s">
        <v>225</v>
      </c>
      <c r="AV592" s="73" t="s">
        <v>6</v>
      </c>
      <c r="AW592" s="73" t="s">
        <v>6</v>
      </c>
      <c r="AX592" s="73" t="s">
        <v>6</v>
      </c>
      <c r="AY592" s="73">
        <v>0</v>
      </c>
      <c r="AZ592" s="73"/>
      <c r="BA592" s="73">
        <v>0</v>
      </c>
      <c r="BB592" s="73" t="s">
        <v>7605</v>
      </c>
      <c r="BC592" s="73"/>
      <c r="BD592" s="73" t="s">
        <v>7931</v>
      </c>
      <c r="BE592" s="73"/>
      <c r="BF592" s="73"/>
      <c r="BG592" s="73"/>
      <c r="BH592" s="76"/>
    </row>
    <row r="593" spans="1:60" x14ac:dyDescent="0.25">
      <c r="A593" s="72">
        <v>884</v>
      </c>
      <c r="B593" s="73">
        <v>1982</v>
      </c>
      <c r="C593" s="73" t="s">
        <v>2793</v>
      </c>
      <c r="D593" s="73" t="s">
        <v>8236</v>
      </c>
      <c r="E593" s="73"/>
      <c r="F593" s="73"/>
      <c r="G593" s="73" t="s">
        <v>8373</v>
      </c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>
        <v>0</v>
      </c>
      <c r="S593" s="73"/>
      <c r="T593" s="73"/>
      <c r="U593" s="73"/>
      <c r="V593" s="73"/>
      <c r="W593" s="73"/>
      <c r="X593" s="73"/>
      <c r="Y593" s="73" t="s">
        <v>7492</v>
      </c>
      <c r="Z593" s="73"/>
      <c r="AA593" s="73"/>
      <c r="AB593" s="75">
        <v>0</v>
      </c>
      <c r="AC593" s="73" t="s">
        <v>5</v>
      </c>
      <c r="AD593" s="73"/>
      <c r="AE593" s="73" t="s">
        <v>7578</v>
      </c>
      <c r="AF593" s="73"/>
      <c r="AG593" s="73"/>
      <c r="AH593" s="73"/>
      <c r="AI593" s="73"/>
      <c r="AJ593" s="73"/>
      <c r="AK593" s="73"/>
      <c r="AL593" s="73"/>
      <c r="AM593" s="73"/>
      <c r="AN593" s="73"/>
      <c r="AO593" s="73"/>
      <c r="AP593" s="73"/>
      <c r="AQ593" s="73"/>
      <c r="AR593" s="73"/>
      <c r="AS593" s="73"/>
      <c r="AT593" s="73"/>
      <c r="AU593" s="73" t="s">
        <v>7505</v>
      </c>
      <c r="AV593" s="73" t="s">
        <v>7544</v>
      </c>
      <c r="AW593" s="73" t="s">
        <v>6</v>
      </c>
      <c r="AX593" s="73" t="s">
        <v>6</v>
      </c>
      <c r="AY593" s="73">
        <v>0</v>
      </c>
      <c r="AZ593" s="73"/>
      <c r="BA593" s="73">
        <v>1</v>
      </c>
      <c r="BB593" s="73" t="s">
        <v>7572</v>
      </c>
      <c r="BC593" s="73"/>
      <c r="BD593" s="73" t="s">
        <v>7900</v>
      </c>
      <c r="BE593" s="73"/>
      <c r="BF593" s="73"/>
      <c r="BG593" s="73"/>
      <c r="BH593" s="76"/>
    </row>
    <row r="594" spans="1:60" x14ac:dyDescent="0.25">
      <c r="A594" s="72">
        <v>885</v>
      </c>
      <c r="B594" s="73">
        <v>1982</v>
      </c>
      <c r="C594" s="73" t="s">
        <v>2793</v>
      </c>
      <c r="D594" s="73" t="s">
        <v>8236</v>
      </c>
      <c r="E594" s="73"/>
      <c r="F594" s="73"/>
      <c r="G594" s="73" t="s">
        <v>8374</v>
      </c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>
        <v>0</v>
      </c>
      <c r="S594" s="73"/>
      <c r="T594" s="73"/>
      <c r="U594" s="73"/>
      <c r="V594" s="73"/>
      <c r="W594" s="73"/>
      <c r="X594" s="73"/>
      <c r="Y594" s="73" t="s">
        <v>7492</v>
      </c>
      <c r="Z594" s="73"/>
      <c r="AA594" s="73"/>
      <c r="AB594" s="75">
        <v>0</v>
      </c>
      <c r="AC594" s="73" t="s">
        <v>5</v>
      </c>
      <c r="AD594" s="73"/>
      <c r="AE594" s="73" t="s">
        <v>7930</v>
      </c>
      <c r="AF594" s="73"/>
      <c r="AG594" s="73"/>
      <c r="AH594" s="73"/>
      <c r="AI594" s="73"/>
      <c r="AJ594" s="73"/>
      <c r="AK594" s="73"/>
      <c r="AL594" s="73"/>
      <c r="AM594" s="73"/>
      <c r="AN594" s="73"/>
      <c r="AO594" s="73"/>
      <c r="AP594" s="73" t="s">
        <v>131</v>
      </c>
      <c r="AQ594" s="73"/>
      <c r="AR594" s="73"/>
      <c r="AS594" s="73"/>
      <c r="AT594" s="73"/>
      <c r="AU594" s="73" t="s">
        <v>7505</v>
      </c>
      <c r="AV594" s="73" t="s">
        <v>7544</v>
      </c>
      <c r="AW594" s="73" t="s">
        <v>6</v>
      </c>
      <c r="AX594" s="73" t="s">
        <v>6</v>
      </c>
      <c r="AY594" s="73">
        <v>0</v>
      </c>
      <c r="AZ594" s="73"/>
      <c r="BA594" s="73">
        <v>1</v>
      </c>
      <c r="BB594" s="73" t="s">
        <v>7846</v>
      </c>
      <c r="BC594" s="73"/>
      <c r="BD594" s="73" t="s">
        <v>7900</v>
      </c>
      <c r="BE594" s="73"/>
      <c r="BF594" s="73"/>
      <c r="BG594" s="73"/>
      <c r="BH594" s="76"/>
    </row>
    <row r="595" spans="1:60" x14ac:dyDescent="0.25">
      <c r="A595" s="72">
        <v>889</v>
      </c>
      <c r="B595" s="73">
        <v>1988</v>
      </c>
      <c r="C595" s="73" t="s">
        <v>2793</v>
      </c>
      <c r="D595" s="73" t="s">
        <v>8236</v>
      </c>
      <c r="E595" s="73"/>
      <c r="F595" s="73"/>
      <c r="G595" s="73" t="s">
        <v>8095</v>
      </c>
      <c r="H595" s="73"/>
      <c r="I595" s="73"/>
      <c r="J595" s="73"/>
      <c r="K595" s="73"/>
      <c r="L595" s="73"/>
      <c r="M595" s="73"/>
      <c r="N595" s="73"/>
      <c r="O595" s="73"/>
      <c r="P595" s="73"/>
      <c r="Q595" s="73" t="s">
        <v>7560</v>
      </c>
      <c r="R595" s="73">
        <v>0</v>
      </c>
      <c r="S595" s="73"/>
      <c r="T595" s="73"/>
      <c r="U595" s="73"/>
      <c r="V595" s="73"/>
      <c r="W595" s="73"/>
      <c r="X595" s="73"/>
      <c r="Y595" s="73" t="s">
        <v>7595</v>
      </c>
      <c r="Z595" s="73"/>
      <c r="AA595" s="73"/>
      <c r="AB595" s="75">
        <v>0</v>
      </c>
      <c r="AC595" s="73" t="s">
        <v>310</v>
      </c>
      <c r="AD595" s="73" t="s">
        <v>7498</v>
      </c>
      <c r="AE595" s="73" t="s">
        <v>7584</v>
      </c>
      <c r="AF595" s="73"/>
      <c r="AG595" s="73"/>
      <c r="AH595" s="73"/>
      <c r="AI595" s="73"/>
      <c r="AJ595" s="73"/>
      <c r="AK595" s="73"/>
      <c r="AL595" s="73"/>
      <c r="AM595" s="73"/>
      <c r="AN595" s="73"/>
      <c r="AO595" s="73"/>
      <c r="AP595" s="73" t="s">
        <v>131</v>
      </c>
      <c r="AQ595" s="73"/>
      <c r="AR595" s="73"/>
      <c r="AS595" s="73"/>
      <c r="AT595" s="73"/>
      <c r="AU595" s="73" t="s">
        <v>7497</v>
      </c>
      <c r="AV595" s="73" t="s">
        <v>2915</v>
      </c>
      <c r="AW595" s="73" t="s">
        <v>6</v>
      </c>
      <c r="AX595" s="73" t="s">
        <v>6</v>
      </c>
      <c r="AY595" s="73">
        <v>0</v>
      </c>
      <c r="AZ595" s="73"/>
      <c r="BA595" s="73">
        <v>1</v>
      </c>
      <c r="BB595" s="73" t="s">
        <v>7572</v>
      </c>
      <c r="BC595" s="73"/>
      <c r="BD595" s="73" t="s">
        <v>7900</v>
      </c>
      <c r="BE595" s="73"/>
      <c r="BF595" s="73"/>
      <c r="BG595" s="73"/>
      <c r="BH595" s="76"/>
    </row>
    <row r="596" spans="1:60" x14ac:dyDescent="0.25">
      <c r="A596" s="72">
        <v>890</v>
      </c>
      <c r="B596" s="73">
        <v>1988</v>
      </c>
      <c r="C596" s="73" t="s">
        <v>2793</v>
      </c>
      <c r="D596" s="73" t="s">
        <v>8236</v>
      </c>
      <c r="E596" s="73"/>
      <c r="F596" s="73"/>
      <c r="G596" s="73" t="s">
        <v>8095</v>
      </c>
      <c r="H596" s="73"/>
      <c r="I596" s="73"/>
      <c r="J596" s="73"/>
      <c r="K596" s="73"/>
      <c r="L596" s="73"/>
      <c r="M596" s="73"/>
      <c r="N596" s="73"/>
      <c r="O596" s="73"/>
      <c r="P596" s="73"/>
      <c r="Q596" s="73" t="s">
        <v>7560</v>
      </c>
      <c r="R596" s="73">
        <v>0</v>
      </c>
      <c r="S596" s="73"/>
      <c r="T596" s="73"/>
      <c r="U596" s="73"/>
      <c r="V596" s="73"/>
      <c r="W596" s="73"/>
      <c r="X596" s="73"/>
      <c r="Y596" s="73" t="s">
        <v>7595</v>
      </c>
      <c r="Z596" s="73"/>
      <c r="AA596" s="73"/>
      <c r="AB596" s="75">
        <v>0</v>
      </c>
      <c r="AC596" s="73" t="s">
        <v>310</v>
      </c>
      <c r="AD596" s="73" t="s">
        <v>4428</v>
      </c>
      <c r="AE596" s="73" t="s">
        <v>7817</v>
      </c>
      <c r="AF596" s="73"/>
      <c r="AG596" s="73"/>
      <c r="AH596" s="73"/>
      <c r="AI596" s="73"/>
      <c r="AJ596" s="73"/>
      <c r="AK596" s="73"/>
      <c r="AL596" s="73"/>
      <c r="AM596" s="73"/>
      <c r="AN596" s="73"/>
      <c r="AO596" s="73"/>
      <c r="AP596" s="73" t="s">
        <v>131</v>
      </c>
      <c r="AQ596" s="73"/>
      <c r="AR596" s="73"/>
      <c r="AS596" s="73"/>
      <c r="AT596" s="73"/>
      <c r="AU596" s="73" t="s">
        <v>7505</v>
      </c>
      <c r="AV596" s="73" t="s">
        <v>7544</v>
      </c>
      <c r="AW596" s="73" t="s">
        <v>2915</v>
      </c>
      <c r="AX596" s="73" t="s">
        <v>6</v>
      </c>
      <c r="AY596" s="73">
        <v>0</v>
      </c>
      <c r="AZ596" s="73"/>
      <c r="BA596" s="73">
        <v>1</v>
      </c>
      <c r="BB596" s="73" t="s">
        <v>7572</v>
      </c>
      <c r="BC596" s="73"/>
      <c r="BD596" s="73" t="s">
        <v>7900</v>
      </c>
      <c r="BE596" s="73"/>
      <c r="BF596" s="73"/>
      <c r="BG596" s="73"/>
      <c r="BH596" s="76"/>
    </row>
    <row r="597" spans="1:60" x14ac:dyDescent="0.25">
      <c r="A597" s="72">
        <v>891</v>
      </c>
      <c r="B597" s="73">
        <v>1988</v>
      </c>
      <c r="C597" s="73" t="s">
        <v>2793</v>
      </c>
      <c r="D597" s="73" t="s">
        <v>8236</v>
      </c>
      <c r="E597" s="73"/>
      <c r="F597" s="73"/>
      <c r="G597" s="73" t="s">
        <v>8094</v>
      </c>
      <c r="H597" s="73"/>
      <c r="I597" s="73"/>
      <c r="J597" s="73"/>
      <c r="K597" s="73"/>
      <c r="L597" s="73"/>
      <c r="M597" s="73"/>
      <c r="N597" s="73"/>
      <c r="O597" s="73"/>
      <c r="P597" s="73"/>
      <c r="Q597" s="73" t="s">
        <v>7560</v>
      </c>
      <c r="R597" s="73">
        <v>0</v>
      </c>
      <c r="S597" s="73"/>
      <c r="T597" s="73"/>
      <c r="U597" s="73"/>
      <c r="V597" s="73"/>
      <c r="W597" s="73"/>
      <c r="X597" s="73"/>
      <c r="Y597" s="73" t="s">
        <v>7595</v>
      </c>
      <c r="Z597" s="73"/>
      <c r="AA597" s="73"/>
      <c r="AB597" s="75">
        <v>0</v>
      </c>
      <c r="AC597" s="73" t="s">
        <v>310</v>
      </c>
      <c r="AD597" s="73" t="s">
        <v>4428</v>
      </c>
      <c r="AE597" s="73" t="s">
        <v>8096</v>
      </c>
      <c r="AF597" s="73"/>
      <c r="AG597" s="73"/>
      <c r="AH597" s="73"/>
      <c r="AI597" s="73"/>
      <c r="AJ597" s="73"/>
      <c r="AK597" s="73"/>
      <c r="AL597" s="73"/>
      <c r="AM597" s="73"/>
      <c r="AN597" s="73"/>
      <c r="AO597" s="73"/>
      <c r="AP597" s="73" t="s">
        <v>131</v>
      </c>
      <c r="AQ597" s="73"/>
      <c r="AR597" s="73"/>
      <c r="AS597" s="73"/>
      <c r="AT597" s="73"/>
      <c r="AU597" s="73" t="s">
        <v>7521</v>
      </c>
      <c r="AV597" s="73" t="s">
        <v>2915</v>
      </c>
      <c r="AW597" s="73" t="s">
        <v>980</v>
      </c>
      <c r="AX597" s="73" t="s">
        <v>2915</v>
      </c>
      <c r="AY597" s="73">
        <v>0</v>
      </c>
      <c r="AZ597" s="73"/>
      <c r="BA597" s="73">
        <v>2</v>
      </c>
      <c r="BB597" s="73" t="s">
        <v>7572</v>
      </c>
      <c r="BC597" s="73"/>
      <c r="BD597" s="73" t="s">
        <v>7900</v>
      </c>
      <c r="BE597" s="73"/>
      <c r="BF597" s="73"/>
      <c r="BG597" s="73"/>
      <c r="BH597" s="76"/>
    </row>
    <row r="598" spans="1:60" x14ac:dyDescent="0.25">
      <c r="A598" s="72">
        <v>892</v>
      </c>
      <c r="B598" s="73">
        <v>1988</v>
      </c>
      <c r="C598" s="73" t="s">
        <v>2793</v>
      </c>
      <c r="D598" s="73" t="s">
        <v>8236</v>
      </c>
      <c r="E598" s="73"/>
      <c r="F598" s="73"/>
      <c r="G598" s="73" t="s">
        <v>8094</v>
      </c>
      <c r="H598" s="73"/>
      <c r="I598" s="73"/>
      <c r="J598" s="73"/>
      <c r="K598" s="73"/>
      <c r="L598" s="73"/>
      <c r="M598" s="73"/>
      <c r="N598" s="73"/>
      <c r="O598" s="73"/>
      <c r="P598" s="73"/>
      <c r="Q598" s="73" t="s">
        <v>7560</v>
      </c>
      <c r="R598" s="73">
        <v>0</v>
      </c>
      <c r="S598" s="73"/>
      <c r="T598" s="73"/>
      <c r="U598" s="73"/>
      <c r="V598" s="73"/>
      <c r="W598" s="73"/>
      <c r="X598" s="73"/>
      <c r="Y598" s="73" t="s">
        <v>7595</v>
      </c>
      <c r="Z598" s="73"/>
      <c r="AA598" s="73"/>
      <c r="AB598" s="75">
        <v>0</v>
      </c>
      <c r="AC598" s="73" t="s">
        <v>310</v>
      </c>
      <c r="AD598" s="73" t="s">
        <v>4428</v>
      </c>
      <c r="AE598" s="73" t="s">
        <v>8097</v>
      </c>
      <c r="AF598" s="73"/>
      <c r="AG598" s="73"/>
      <c r="AH598" s="73"/>
      <c r="AI598" s="73"/>
      <c r="AJ598" s="73"/>
      <c r="AK598" s="73"/>
      <c r="AL598" s="73"/>
      <c r="AM598" s="73"/>
      <c r="AN598" s="73"/>
      <c r="AO598" s="73"/>
      <c r="AP598" s="73" t="s">
        <v>497</v>
      </c>
      <c r="AQ598" s="73"/>
      <c r="AR598" s="73"/>
      <c r="AS598" s="73"/>
      <c r="AT598" s="73"/>
      <c r="AU598" s="73" t="s">
        <v>7521</v>
      </c>
      <c r="AV598" s="73" t="s">
        <v>2915</v>
      </c>
      <c r="AW598" s="73" t="s">
        <v>980</v>
      </c>
      <c r="AX598" s="73" t="s">
        <v>980</v>
      </c>
      <c r="AY598" s="73">
        <v>0</v>
      </c>
      <c r="AZ598" s="73"/>
      <c r="BA598" s="73">
        <v>0</v>
      </c>
      <c r="BB598" s="73" t="s">
        <v>7846</v>
      </c>
      <c r="BC598" s="73"/>
      <c r="BD598" s="73" t="s">
        <v>7900</v>
      </c>
      <c r="BE598" s="73"/>
      <c r="BF598" s="73"/>
      <c r="BG598" s="73"/>
      <c r="BH598" s="76"/>
    </row>
    <row r="599" spans="1:60" x14ac:dyDescent="0.25">
      <c r="A599" s="72">
        <v>893</v>
      </c>
      <c r="B599" s="73">
        <v>1988</v>
      </c>
      <c r="C599" s="73" t="s">
        <v>2793</v>
      </c>
      <c r="D599" s="73" t="s">
        <v>8236</v>
      </c>
      <c r="E599" s="73"/>
      <c r="F599" s="73"/>
      <c r="G599" s="73" t="s">
        <v>8095</v>
      </c>
      <c r="H599" s="73"/>
      <c r="I599" s="73"/>
      <c r="J599" s="73"/>
      <c r="K599" s="73"/>
      <c r="L599" s="73"/>
      <c r="M599" s="73"/>
      <c r="N599" s="73"/>
      <c r="O599" s="73"/>
      <c r="P599" s="73"/>
      <c r="Q599" s="73" t="s">
        <v>7560</v>
      </c>
      <c r="R599" s="73">
        <v>0</v>
      </c>
      <c r="S599" s="73"/>
      <c r="T599" s="73"/>
      <c r="U599" s="73"/>
      <c r="V599" s="73"/>
      <c r="W599" s="73"/>
      <c r="X599" s="73"/>
      <c r="Y599" s="73" t="s">
        <v>7492</v>
      </c>
      <c r="Z599" s="73"/>
      <c r="AA599" s="73"/>
      <c r="AB599" s="75">
        <v>0</v>
      </c>
      <c r="AC599" s="73" t="s">
        <v>310</v>
      </c>
      <c r="AD599" s="73" t="s">
        <v>339</v>
      </c>
      <c r="AE599" s="73" t="s">
        <v>7817</v>
      </c>
      <c r="AF599" s="73"/>
      <c r="AG599" s="73"/>
      <c r="AH599" s="73"/>
      <c r="AI599" s="73"/>
      <c r="AJ599" s="73"/>
      <c r="AK599" s="73"/>
      <c r="AL599" s="73"/>
      <c r="AM599" s="73"/>
      <c r="AN599" s="73"/>
      <c r="AO599" s="73"/>
      <c r="AP599" s="73" t="s">
        <v>497</v>
      </c>
      <c r="AQ599" s="73"/>
      <c r="AR599" s="73"/>
      <c r="AS599" s="73"/>
      <c r="AT599" s="73"/>
      <c r="AU599" s="73" t="s">
        <v>7521</v>
      </c>
      <c r="AV599" s="73" t="s">
        <v>2915</v>
      </c>
      <c r="AW599" s="73" t="s">
        <v>6</v>
      </c>
      <c r="AX599" s="73" t="s">
        <v>7544</v>
      </c>
      <c r="AY599" s="73">
        <v>0</v>
      </c>
      <c r="AZ599" s="73"/>
      <c r="BA599" s="73">
        <v>0</v>
      </c>
      <c r="BB599" s="73" t="s">
        <v>7846</v>
      </c>
      <c r="BC599" s="73"/>
      <c r="BD599" s="73" t="s">
        <v>7900</v>
      </c>
      <c r="BE599" s="73"/>
      <c r="BF599" s="73"/>
      <c r="BG599" s="73"/>
      <c r="BH599" s="76"/>
    </row>
    <row r="600" spans="1:60" x14ac:dyDescent="0.25">
      <c r="A600" s="72">
        <v>894</v>
      </c>
      <c r="B600" s="73">
        <v>1988</v>
      </c>
      <c r="C600" s="73" t="s">
        <v>2793</v>
      </c>
      <c r="D600" s="73" t="s">
        <v>8236</v>
      </c>
      <c r="E600" s="73"/>
      <c r="F600" s="73"/>
      <c r="G600" s="73" t="s">
        <v>8094</v>
      </c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>
        <v>0</v>
      </c>
      <c r="S600" s="73"/>
      <c r="T600" s="73"/>
      <c r="U600" s="73"/>
      <c r="V600" s="73"/>
      <c r="W600" s="73"/>
      <c r="X600" s="73"/>
      <c r="Y600" s="73" t="s">
        <v>7595</v>
      </c>
      <c r="Z600" s="73"/>
      <c r="AA600" s="73"/>
      <c r="AB600" s="75">
        <v>0</v>
      </c>
      <c r="AC600" s="73" t="s">
        <v>310</v>
      </c>
      <c r="AD600" s="73" t="s">
        <v>4428</v>
      </c>
      <c r="AE600" s="73" t="s">
        <v>8096</v>
      </c>
      <c r="AF600" s="73"/>
      <c r="AG600" s="73"/>
      <c r="AH600" s="73"/>
      <c r="AI600" s="73"/>
      <c r="AJ600" s="73"/>
      <c r="AK600" s="73"/>
      <c r="AL600" s="73"/>
      <c r="AM600" s="73"/>
      <c r="AN600" s="73"/>
      <c r="AO600" s="73"/>
      <c r="AP600" s="73" t="s">
        <v>497</v>
      </c>
      <c r="AQ600" s="73"/>
      <c r="AR600" s="73"/>
      <c r="AS600" s="73"/>
      <c r="AT600" s="73"/>
      <c r="AU600" s="73" t="s">
        <v>7497</v>
      </c>
      <c r="AV600" s="73" t="s">
        <v>2915</v>
      </c>
      <c r="AW600" s="73" t="s">
        <v>6</v>
      </c>
      <c r="AX600" s="73" t="s">
        <v>6</v>
      </c>
      <c r="AY600" s="73">
        <v>0</v>
      </c>
      <c r="AZ600" s="73"/>
      <c r="BA600" s="73">
        <v>2</v>
      </c>
      <c r="BB600" s="73" t="s">
        <v>7572</v>
      </c>
      <c r="BC600" s="73"/>
      <c r="BD600" s="73" t="s">
        <v>7900</v>
      </c>
      <c r="BE600" s="73"/>
      <c r="BF600" s="73"/>
      <c r="BG600" s="73"/>
      <c r="BH600" s="76"/>
    </row>
    <row r="601" spans="1:60" x14ac:dyDescent="0.25">
      <c r="A601" s="72">
        <v>895</v>
      </c>
      <c r="B601" s="73">
        <v>1988</v>
      </c>
      <c r="C601" s="73" t="s">
        <v>2793</v>
      </c>
      <c r="D601" s="73" t="s">
        <v>8236</v>
      </c>
      <c r="E601" s="73"/>
      <c r="F601" s="73"/>
      <c r="G601" s="73" t="s">
        <v>8098</v>
      </c>
      <c r="H601" s="73"/>
      <c r="I601" s="73"/>
      <c r="J601" s="73"/>
      <c r="K601" s="73"/>
      <c r="L601" s="73"/>
      <c r="M601" s="73"/>
      <c r="N601" s="73"/>
      <c r="O601" s="73"/>
      <c r="P601" s="73"/>
      <c r="Q601" s="73" t="s">
        <v>7492</v>
      </c>
      <c r="R601" s="73">
        <v>0</v>
      </c>
      <c r="S601" s="73"/>
      <c r="T601" s="73"/>
      <c r="U601" s="73"/>
      <c r="V601" s="73"/>
      <c r="W601" s="73"/>
      <c r="X601" s="73"/>
      <c r="Y601" s="73" t="s">
        <v>7492</v>
      </c>
      <c r="Z601" s="73"/>
      <c r="AA601" s="73"/>
      <c r="AB601" s="75">
        <v>0</v>
      </c>
      <c r="AC601" s="73"/>
      <c r="AD601" s="73" t="s">
        <v>7496</v>
      </c>
      <c r="AE601" s="73" t="s">
        <v>8096</v>
      </c>
      <c r="AF601" s="73"/>
      <c r="AG601" s="73"/>
      <c r="AH601" s="73"/>
      <c r="AI601" s="73"/>
      <c r="AJ601" s="73"/>
      <c r="AK601" s="73"/>
      <c r="AL601" s="73"/>
      <c r="AM601" s="73"/>
      <c r="AN601" s="73"/>
      <c r="AO601" s="73"/>
      <c r="AP601" s="73" t="s">
        <v>0</v>
      </c>
      <c r="AQ601" s="73"/>
      <c r="AR601" s="73"/>
      <c r="AS601" s="73"/>
      <c r="AT601" s="73"/>
      <c r="AU601" s="73" t="s">
        <v>2915</v>
      </c>
      <c r="AV601" s="73" t="s">
        <v>6</v>
      </c>
      <c r="AW601" s="73" t="s">
        <v>6</v>
      </c>
      <c r="AX601" s="73"/>
      <c r="AY601" s="73">
        <v>0</v>
      </c>
      <c r="AZ601" s="73"/>
      <c r="BA601" s="73">
        <v>2</v>
      </c>
      <c r="BB601" s="73" t="s">
        <v>7846</v>
      </c>
      <c r="BC601" s="73"/>
      <c r="BD601" s="73" t="s">
        <v>7900</v>
      </c>
      <c r="BE601" s="73"/>
      <c r="BF601" s="73"/>
      <c r="BG601" s="73"/>
      <c r="BH601" s="76"/>
    </row>
    <row r="602" spans="1:60" x14ac:dyDescent="0.25">
      <c r="A602" s="72">
        <v>908</v>
      </c>
      <c r="B602" s="73">
        <v>1978</v>
      </c>
      <c r="C602" s="73" t="s">
        <v>2793</v>
      </c>
      <c r="D602" s="73" t="s">
        <v>8099</v>
      </c>
      <c r="E602" s="73"/>
      <c r="F602" s="73"/>
      <c r="G602" s="73" t="s">
        <v>8429</v>
      </c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>
        <v>0</v>
      </c>
      <c r="S602" s="73"/>
      <c r="T602" s="73"/>
      <c r="U602" s="73"/>
      <c r="V602" s="73"/>
      <c r="W602" s="73"/>
      <c r="X602" s="73"/>
      <c r="Y602" s="73"/>
      <c r="Z602" s="73"/>
      <c r="AA602" s="73"/>
      <c r="AB602" s="75">
        <v>0</v>
      </c>
      <c r="AC602" s="73"/>
      <c r="AD602" s="73" t="s">
        <v>339</v>
      </c>
      <c r="AE602" s="73"/>
      <c r="AF602" s="73"/>
      <c r="AG602" s="73"/>
      <c r="AH602" s="73"/>
      <c r="AI602" s="73"/>
      <c r="AJ602" s="73"/>
      <c r="AK602" s="73"/>
      <c r="AL602" s="73"/>
      <c r="AM602" s="73"/>
      <c r="AN602" s="73"/>
      <c r="AO602" s="73"/>
      <c r="AP602" s="73" t="s">
        <v>0</v>
      </c>
      <c r="AQ602" s="73"/>
      <c r="AR602" s="73"/>
      <c r="AS602" s="73"/>
      <c r="AT602" s="73"/>
      <c r="AU602" s="73" t="s">
        <v>7497</v>
      </c>
      <c r="AV602" s="73" t="s">
        <v>7544</v>
      </c>
      <c r="AW602" s="73" t="s">
        <v>6</v>
      </c>
      <c r="AX602" s="73" t="s">
        <v>6</v>
      </c>
      <c r="AY602" s="73">
        <v>0</v>
      </c>
      <c r="AZ602" s="73"/>
      <c r="BA602" s="73">
        <v>0</v>
      </c>
      <c r="BB602" s="73" t="s">
        <v>7572</v>
      </c>
      <c r="BC602" s="73"/>
      <c r="BD602" s="73" t="s">
        <v>7900</v>
      </c>
      <c r="BE602" s="73"/>
      <c r="BF602" s="73"/>
      <c r="BG602" s="73"/>
      <c r="BH602" s="76"/>
    </row>
    <row r="603" spans="1:60" x14ac:dyDescent="0.25">
      <c r="A603" s="72">
        <v>909</v>
      </c>
      <c r="B603" s="73">
        <v>1978</v>
      </c>
      <c r="C603" s="73" t="s">
        <v>2793</v>
      </c>
      <c r="D603" s="73" t="s">
        <v>8099</v>
      </c>
      <c r="E603" s="73"/>
      <c r="F603" s="73"/>
      <c r="G603" s="73" t="s">
        <v>8430</v>
      </c>
      <c r="H603" s="73"/>
      <c r="I603" s="73"/>
      <c r="J603" s="73"/>
      <c r="K603" s="73"/>
      <c r="L603" s="73"/>
      <c r="M603" s="73"/>
      <c r="N603" s="73"/>
      <c r="O603" s="73"/>
      <c r="P603" s="73"/>
      <c r="Q603" s="73"/>
      <c r="R603" s="73">
        <v>0</v>
      </c>
      <c r="S603" s="73"/>
      <c r="T603" s="73"/>
      <c r="U603" s="73"/>
      <c r="V603" s="73"/>
      <c r="W603" s="73"/>
      <c r="X603" s="73"/>
      <c r="Y603" s="73"/>
      <c r="Z603" s="73"/>
      <c r="AA603" s="73"/>
      <c r="AB603" s="75">
        <v>0</v>
      </c>
      <c r="AC603" s="73"/>
      <c r="AD603" s="73" t="s">
        <v>7545</v>
      </c>
      <c r="AE603" s="73"/>
      <c r="AF603" s="73"/>
      <c r="AG603" s="73"/>
      <c r="AH603" s="73"/>
      <c r="AI603" s="73"/>
      <c r="AJ603" s="73"/>
      <c r="AK603" s="73"/>
      <c r="AL603" s="73"/>
      <c r="AM603" s="73"/>
      <c r="AN603" s="73"/>
      <c r="AO603" s="73"/>
      <c r="AP603" s="73" t="s">
        <v>0</v>
      </c>
      <c r="AQ603" s="73"/>
      <c r="AR603" s="73"/>
      <c r="AS603" s="73"/>
      <c r="AT603" s="73"/>
      <c r="AU603" s="73" t="s">
        <v>7497</v>
      </c>
      <c r="AV603" s="73" t="s">
        <v>2915</v>
      </c>
      <c r="AW603" s="73" t="s">
        <v>6</v>
      </c>
      <c r="AX603" s="73" t="s">
        <v>6</v>
      </c>
      <c r="AY603" s="73">
        <v>0</v>
      </c>
      <c r="AZ603" s="73"/>
      <c r="BA603" s="73">
        <v>0</v>
      </c>
      <c r="BB603" s="73" t="s">
        <v>7846</v>
      </c>
      <c r="BC603" s="73"/>
      <c r="BD603" s="73" t="s">
        <v>7900</v>
      </c>
      <c r="BE603" s="73"/>
      <c r="BF603" s="73"/>
      <c r="BG603" s="73"/>
      <c r="BH603" s="76"/>
    </row>
    <row r="604" spans="1:60" x14ac:dyDescent="0.25">
      <c r="A604" s="72">
        <v>910</v>
      </c>
      <c r="B604" s="73">
        <v>1978</v>
      </c>
      <c r="C604" s="73" t="s">
        <v>2793</v>
      </c>
      <c r="D604" s="73" t="s">
        <v>8099</v>
      </c>
      <c r="E604" s="73"/>
      <c r="F604" s="73"/>
      <c r="G604" s="73" t="s">
        <v>8430</v>
      </c>
      <c r="H604" s="73"/>
      <c r="I604" s="73"/>
      <c r="J604" s="73"/>
      <c r="K604" s="73"/>
      <c r="L604" s="73"/>
      <c r="M604" s="73"/>
      <c r="N604" s="73"/>
      <c r="O604" s="73"/>
      <c r="P604" s="73"/>
      <c r="Q604" s="73"/>
      <c r="R604" s="73">
        <v>0</v>
      </c>
      <c r="S604" s="73"/>
      <c r="T604" s="73"/>
      <c r="U604" s="73"/>
      <c r="V604" s="73"/>
      <c r="W604" s="73"/>
      <c r="X604" s="73"/>
      <c r="Y604" s="73"/>
      <c r="Z604" s="73"/>
      <c r="AA604" s="73"/>
      <c r="AB604" s="75">
        <v>0</v>
      </c>
      <c r="AC604" s="73"/>
      <c r="AD604" s="73" t="s">
        <v>7545</v>
      </c>
      <c r="AE604" s="73"/>
      <c r="AF604" s="73"/>
      <c r="AG604" s="73"/>
      <c r="AH604" s="73"/>
      <c r="AI604" s="73"/>
      <c r="AJ604" s="73"/>
      <c r="AK604" s="73"/>
      <c r="AL604" s="73"/>
      <c r="AM604" s="73"/>
      <c r="AN604" s="73"/>
      <c r="AO604" s="73"/>
      <c r="AP604" s="73" t="s">
        <v>3</v>
      </c>
      <c r="AQ604" s="73"/>
      <c r="AR604" s="73"/>
      <c r="AS604" s="73"/>
      <c r="AT604" s="73"/>
      <c r="AU604" s="73"/>
      <c r="AV604" s="73" t="s">
        <v>6</v>
      </c>
      <c r="AW604" s="73"/>
      <c r="AX604" s="73"/>
      <c r="AY604" s="73">
        <v>0</v>
      </c>
      <c r="AZ604" s="73"/>
      <c r="BA604" s="73">
        <v>0</v>
      </c>
      <c r="BB604" s="73" t="s">
        <v>7572</v>
      </c>
      <c r="BC604" s="73"/>
      <c r="BD604" s="73" t="s">
        <v>7900</v>
      </c>
      <c r="BE604" s="73"/>
      <c r="BF604" s="73"/>
      <c r="BG604" s="73"/>
      <c r="BH604" s="76"/>
    </row>
    <row r="605" spans="1:60" x14ac:dyDescent="0.25">
      <c r="A605" s="72">
        <v>911</v>
      </c>
      <c r="B605" s="73">
        <v>1978</v>
      </c>
      <c r="C605" s="73" t="s">
        <v>2793</v>
      </c>
      <c r="D605" s="73" t="s">
        <v>8099</v>
      </c>
      <c r="E605" s="73"/>
      <c r="F605" s="73"/>
      <c r="G605" s="73" t="s">
        <v>8430</v>
      </c>
      <c r="H605" s="73"/>
      <c r="I605" s="73"/>
      <c r="J605" s="73"/>
      <c r="K605" s="73"/>
      <c r="L605" s="73"/>
      <c r="M605" s="73"/>
      <c r="N605" s="73"/>
      <c r="O605" s="73"/>
      <c r="P605" s="73"/>
      <c r="Q605" s="73"/>
      <c r="R605" s="73">
        <v>0</v>
      </c>
      <c r="S605" s="73"/>
      <c r="T605" s="73"/>
      <c r="U605" s="73"/>
      <c r="V605" s="73"/>
      <c r="W605" s="73"/>
      <c r="X605" s="73"/>
      <c r="Y605" s="73"/>
      <c r="Z605" s="73"/>
      <c r="AA605" s="73"/>
      <c r="AB605" s="75">
        <v>0</v>
      </c>
      <c r="AC605" s="73"/>
      <c r="AD605" s="73" t="s">
        <v>339</v>
      </c>
      <c r="AE605" s="73"/>
      <c r="AF605" s="73"/>
      <c r="AG605" s="73"/>
      <c r="AH605" s="73"/>
      <c r="AI605" s="73"/>
      <c r="AJ605" s="73"/>
      <c r="AK605" s="73"/>
      <c r="AL605" s="73"/>
      <c r="AM605" s="73"/>
      <c r="AN605" s="73"/>
      <c r="AO605" s="73"/>
      <c r="AP605" s="73" t="s">
        <v>3</v>
      </c>
      <c r="AQ605" s="73"/>
      <c r="AR605" s="73"/>
      <c r="AS605" s="73"/>
      <c r="AT605" s="73"/>
      <c r="AU605" s="73" t="s">
        <v>7497</v>
      </c>
      <c r="AV605" s="73" t="s">
        <v>7544</v>
      </c>
      <c r="AW605" s="73" t="s">
        <v>2915</v>
      </c>
      <c r="AX605" s="73" t="s">
        <v>6</v>
      </c>
      <c r="AY605" s="73">
        <v>0</v>
      </c>
      <c r="AZ605" s="73"/>
      <c r="BA605" s="73">
        <v>0</v>
      </c>
      <c r="BB605" s="73" t="s">
        <v>7523</v>
      </c>
      <c r="BC605" s="73"/>
      <c r="BD605" s="73" t="s">
        <v>7900</v>
      </c>
      <c r="BE605" s="73"/>
      <c r="BF605" s="73"/>
      <c r="BG605" s="73"/>
      <c r="BH605" s="76"/>
    </row>
    <row r="606" spans="1:60" x14ac:dyDescent="0.25">
      <c r="A606" s="72">
        <v>912</v>
      </c>
      <c r="B606" s="73">
        <v>1978</v>
      </c>
      <c r="C606" s="73" t="s">
        <v>2793</v>
      </c>
      <c r="D606" s="73" t="s">
        <v>8099</v>
      </c>
      <c r="E606" s="73"/>
      <c r="F606" s="73"/>
      <c r="G606" s="73" t="s">
        <v>8430</v>
      </c>
      <c r="H606" s="73"/>
      <c r="I606" s="73"/>
      <c r="J606" s="73"/>
      <c r="K606" s="73"/>
      <c r="L606" s="73"/>
      <c r="M606" s="73"/>
      <c r="N606" s="73"/>
      <c r="O606" s="73"/>
      <c r="P606" s="73"/>
      <c r="Q606" s="73"/>
      <c r="R606" s="73">
        <v>0</v>
      </c>
      <c r="S606" s="73"/>
      <c r="T606" s="73"/>
      <c r="U606" s="73"/>
      <c r="V606" s="73"/>
      <c r="W606" s="73"/>
      <c r="X606" s="73"/>
      <c r="Y606" s="73"/>
      <c r="Z606" s="73"/>
      <c r="AA606" s="73"/>
      <c r="AB606" s="75">
        <v>0</v>
      </c>
      <c r="AC606" s="73"/>
      <c r="AD606" s="73" t="s">
        <v>7545</v>
      </c>
      <c r="AE606" s="73"/>
      <c r="AF606" s="73"/>
      <c r="AG606" s="73"/>
      <c r="AH606" s="73"/>
      <c r="AI606" s="73"/>
      <c r="AJ606" s="73"/>
      <c r="AK606" s="73"/>
      <c r="AL606" s="73"/>
      <c r="AM606" s="73"/>
      <c r="AN606" s="73"/>
      <c r="AO606" s="73"/>
      <c r="AP606" s="73" t="s">
        <v>3</v>
      </c>
      <c r="AQ606" s="73"/>
      <c r="AR606" s="73"/>
      <c r="AS606" s="73"/>
      <c r="AT606" s="73"/>
      <c r="AU606" s="73"/>
      <c r="AV606" s="73"/>
      <c r="AW606" s="73"/>
      <c r="AX606" s="73"/>
      <c r="AY606" s="73">
        <v>0</v>
      </c>
      <c r="AZ606" s="73"/>
      <c r="BA606" s="73">
        <v>0</v>
      </c>
      <c r="BB606" s="73" t="s">
        <v>7523</v>
      </c>
      <c r="BC606" s="73"/>
      <c r="BD606" s="73" t="s">
        <v>7900</v>
      </c>
      <c r="BE606" s="73"/>
      <c r="BF606" s="73"/>
      <c r="BG606" s="73"/>
      <c r="BH606" s="76"/>
    </row>
    <row r="607" spans="1:60" x14ac:dyDescent="0.25">
      <c r="A607" s="72">
        <v>974</v>
      </c>
      <c r="B607" s="73">
        <v>1989</v>
      </c>
      <c r="C607" s="73" t="s">
        <v>2793</v>
      </c>
      <c r="D607" s="73" t="s">
        <v>8404</v>
      </c>
      <c r="E607" s="73"/>
      <c r="F607" s="73"/>
      <c r="G607" s="73" t="s">
        <v>8100</v>
      </c>
      <c r="H607" s="73"/>
      <c r="I607" s="73"/>
      <c r="J607" s="73"/>
      <c r="K607" s="73"/>
      <c r="L607" s="73"/>
      <c r="M607" s="73"/>
      <c r="N607" s="73"/>
      <c r="O607" s="73"/>
      <c r="P607" s="73"/>
      <c r="Q607" s="73"/>
      <c r="R607" s="73">
        <v>0</v>
      </c>
      <c r="S607" s="73"/>
      <c r="T607" s="73"/>
      <c r="U607" s="73"/>
      <c r="V607" s="73"/>
      <c r="W607" s="73"/>
      <c r="X607" s="73"/>
      <c r="Y607" s="73" t="s">
        <v>217</v>
      </c>
      <c r="Z607" s="73"/>
      <c r="AA607" s="73"/>
      <c r="AB607" s="75">
        <v>0</v>
      </c>
      <c r="AC607" s="73"/>
      <c r="AD607" s="73"/>
      <c r="AE607" s="73"/>
      <c r="AF607" s="73"/>
      <c r="AG607" s="73"/>
      <c r="AH607" s="73"/>
      <c r="AI607" s="73"/>
      <c r="AJ607" s="73"/>
      <c r="AK607" s="73"/>
      <c r="AL607" s="73"/>
      <c r="AM607" s="73"/>
      <c r="AN607" s="73"/>
      <c r="AO607" s="73"/>
      <c r="AP607" s="73" t="s">
        <v>497</v>
      </c>
      <c r="AQ607" s="73"/>
      <c r="AR607" s="73"/>
      <c r="AS607" s="73"/>
      <c r="AT607" s="73"/>
      <c r="AU607" s="73"/>
      <c r="AV607" s="73"/>
      <c r="AW607" s="73"/>
      <c r="AX607" s="73"/>
      <c r="AY607" s="73">
        <v>0</v>
      </c>
      <c r="AZ607" s="73"/>
      <c r="BA607" s="73">
        <v>2</v>
      </c>
      <c r="BB607" s="73" t="s">
        <v>7846</v>
      </c>
      <c r="BC607" s="73"/>
      <c r="BD607" s="73" t="s">
        <v>7900</v>
      </c>
      <c r="BE607" s="73"/>
      <c r="BF607" s="73"/>
      <c r="BG607" s="73"/>
      <c r="BH607" s="76"/>
    </row>
    <row r="608" spans="1:60" x14ac:dyDescent="0.25">
      <c r="A608" s="72">
        <v>975</v>
      </c>
      <c r="B608" s="73">
        <v>1989</v>
      </c>
      <c r="C608" s="73" t="s">
        <v>2793</v>
      </c>
      <c r="D608" s="73" t="s">
        <v>8404</v>
      </c>
      <c r="E608" s="73"/>
      <c r="F608" s="73"/>
      <c r="G608" s="73" t="s">
        <v>8100</v>
      </c>
      <c r="H608" s="73"/>
      <c r="I608" s="73"/>
      <c r="J608" s="73"/>
      <c r="K608" s="73"/>
      <c r="L608" s="73"/>
      <c r="M608" s="73"/>
      <c r="N608" s="73"/>
      <c r="O608" s="73"/>
      <c r="P608" s="73"/>
      <c r="Q608" s="73"/>
      <c r="R608" s="73">
        <v>0</v>
      </c>
      <c r="S608" s="73"/>
      <c r="T608" s="73"/>
      <c r="U608" s="73"/>
      <c r="V608" s="73"/>
      <c r="W608" s="73"/>
      <c r="X608" s="73"/>
      <c r="Y608" s="73" t="s">
        <v>217</v>
      </c>
      <c r="Z608" s="73"/>
      <c r="AA608" s="73"/>
      <c r="AB608" s="75">
        <v>0</v>
      </c>
      <c r="AC608" s="73"/>
      <c r="AD608" s="73"/>
      <c r="AE608" s="73"/>
      <c r="AF608" s="73"/>
      <c r="AG608" s="73"/>
      <c r="AH608" s="73"/>
      <c r="AI608" s="73"/>
      <c r="AJ608" s="73"/>
      <c r="AK608" s="73"/>
      <c r="AL608" s="73"/>
      <c r="AM608" s="73"/>
      <c r="AN608" s="73"/>
      <c r="AO608" s="73"/>
      <c r="AP608" s="73" t="s">
        <v>497</v>
      </c>
      <c r="AQ608" s="73"/>
      <c r="AR608" s="73"/>
      <c r="AS608" s="73"/>
      <c r="AT608" s="73"/>
      <c r="AU608" s="73" t="s">
        <v>7497</v>
      </c>
      <c r="AV608" s="73" t="s">
        <v>2915</v>
      </c>
      <c r="AW608" s="73"/>
      <c r="AX608" s="73"/>
      <c r="AY608" s="73">
        <v>0</v>
      </c>
      <c r="AZ608" s="73"/>
      <c r="BA608" s="73">
        <v>2</v>
      </c>
      <c r="BB608" s="73" t="s">
        <v>7846</v>
      </c>
      <c r="BC608" s="73"/>
      <c r="BD608" s="73" t="s">
        <v>7900</v>
      </c>
      <c r="BE608" s="73"/>
      <c r="BF608" s="73"/>
      <c r="BG608" s="73"/>
      <c r="BH608" s="76"/>
    </row>
    <row r="609" spans="1:60" x14ac:dyDescent="0.25">
      <c r="A609" s="72">
        <v>976</v>
      </c>
      <c r="B609" s="73">
        <v>1989</v>
      </c>
      <c r="C609" s="73" t="s">
        <v>2793</v>
      </c>
      <c r="D609" s="73" t="s">
        <v>7488</v>
      </c>
      <c r="E609" s="73"/>
      <c r="F609" s="73"/>
      <c r="G609" s="73" t="s">
        <v>8100</v>
      </c>
      <c r="H609" s="73"/>
      <c r="I609" s="73"/>
      <c r="J609" s="73"/>
      <c r="K609" s="73"/>
      <c r="L609" s="73"/>
      <c r="M609" s="73"/>
      <c r="N609" s="73"/>
      <c r="O609" s="73"/>
      <c r="P609" s="73"/>
      <c r="Q609" s="73"/>
      <c r="R609" s="73">
        <v>0</v>
      </c>
      <c r="S609" s="73"/>
      <c r="T609" s="73"/>
      <c r="U609" s="73"/>
      <c r="V609" s="73"/>
      <c r="W609" s="73"/>
      <c r="X609" s="73"/>
      <c r="Y609" s="73" t="s">
        <v>1319</v>
      </c>
      <c r="Z609" s="73"/>
      <c r="AA609" s="73"/>
      <c r="AB609" s="75">
        <v>0</v>
      </c>
      <c r="AC609" s="73"/>
      <c r="AD609" s="73" t="s">
        <v>7563</v>
      </c>
      <c r="AE609" s="73"/>
      <c r="AF609" s="73"/>
      <c r="AG609" s="73"/>
      <c r="AH609" s="73"/>
      <c r="AI609" s="73"/>
      <c r="AJ609" s="73"/>
      <c r="AK609" s="73"/>
      <c r="AL609" s="73"/>
      <c r="AM609" s="73"/>
      <c r="AN609" s="73"/>
      <c r="AO609" s="73"/>
      <c r="AP609" s="73" t="s">
        <v>497</v>
      </c>
      <c r="AQ609" s="73"/>
      <c r="AR609" s="73"/>
      <c r="AS609" s="73"/>
      <c r="AT609" s="73"/>
      <c r="AU609" s="73" t="s">
        <v>7497</v>
      </c>
      <c r="AV609" s="73" t="s">
        <v>2915</v>
      </c>
      <c r="AW609" s="73"/>
      <c r="AX609" s="73"/>
      <c r="AY609" s="73">
        <v>0</v>
      </c>
      <c r="AZ609" s="73"/>
      <c r="BA609" s="73">
        <v>2</v>
      </c>
      <c r="BB609" s="73" t="s">
        <v>7846</v>
      </c>
      <c r="BC609" s="73"/>
      <c r="BD609" s="73" t="s">
        <v>7900</v>
      </c>
      <c r="BE609" s="73"/>
      <c r="BF609" s="73"/>
      <c r="BG609" s="73"/>
      <c r="BH609" s="76"/>
    </row>
    <row r="610" spans="1:60" x14ac:dyDescent="0.25">
      <c r="A610" s="72">
        <v>977</v>
      </c>
      <c r="B610" s="73">
        <v>1989</v>
      </c>
      <c r="C610" s="73" t="s">
        <v>2793</v>
      </c>
      <c r="D610" s="73" t="s">
        <v>7488</v>
      </c>
      <c r="E610" s="73"/>
      <c r="F610" s="73"/>
      <c r="G610" s="73" t="s">
        <v>8098</v>
      </c>
      <c r="H610" s="73"/>
      <c r="I610" s="73"/>
      <c r="J610" s="73"/>
      <c r="K610" s="73"/>
      <c r="L610" s="73"/>
      <c r="M610" s="73"/>
      <c r="N610" s="73"/>
      <c r="O610" s="73"/>
      <c r="P610" s="73"/>
      <c r="Q610" s="73"/>
      <c r="R610" s="73">
        <v>0</v>
      </c>
      <c r="S610" s="73"/>
      <c r="T610" s="73"/>
      <c r="U610" s="73"/>
      <c r="V610" s="73"/>
      <c r="W610" s="73"/>
      <c r="X610" s="73"/>
      <c r="Y610" s="73" t="s">
        <v>7492</v>
      </c>
      <c r="Z610" s="73"/>
      <c r="AA610" s="73"/>
      <c r="AB610" s="75">
        <v>0</v>
      </c>
      <c r="AC610" s="73"/>
      <c r="AD610" s="73"/>
      <c r="AE610" s="73"/>
      <c r="AF610" s="73"/>
      <c r="AG610" s="73"/>
      <c r="AH610" s="73"/>
      <c r="AI610" s="73"/>
      <c r="AJ610" s="73"/>
      <c r="AK610" s="73"/>
      <c r="AL610" s="73"/>
      <c r="AM610" s="73"/>
      <c r="AN610" s="73"/>
      <c r="AO610" s="73"/>
      <c r="AP610" s="73" t="s">
        <v>497</v>
      </c>
      <c r="AQ610" s="73"/>
      <c r="AR610" s="73"/>
      <c r="AS610" s="73"/>
      <c r="AT610" s="73"/>
      <c r="AU610" s="73" t="s">
        <v>7521</v>
      </c>
      <c r="AV610" s="73" t="s">
        <v>2915</v>
      </c>
      <c r="AW610" s="73" t="s">
        <v>980</v>
      </c>
      <c r="AX610" s="73" t="s">
        <v>980</v>
      </c>
      <c r="AY610" s="73">
        <v>0</v>
      </c>
      <c r="AZ610" s="73"/>
      <c r="BA610" s="73">
        <v>2</v>
      </c>
      <c r="BB610" s="73" t="s">
        <v>7846</v>
      </c>
      <c r="BC610" s="73"/>
      <c r="BD610" s="73" t="s">
        <v>7900</v>
      </c>
      <c r="BE610" s="73"/>
      <c r="BF610" s="73"/>
      <c r="BG610" s="73"/>
      <c r="BH610" s="76"/>
    </row>
    <row r="611" spans="1:60" x14ac:dyDescent="0.25">
      <c r="A611" s="72">
        <v>978</v>
      </c>
      <c r="B611" s="73">
        <v>1989</v>
      </c>
      <c r="C611" s="73" t="s">
        <v>2793</v>
      </c>
      <c r="D611" s="73" t="s">
        <v>7608</v>
      </c>
      <c r="E611" s="73"/>
      <c r="F611" s="73"/>
      <c r="G611" s="73" t="s">
        <v>8100</v>
      </c>
      <c r="H611" s="73"/>
      <c r="I611" s="73"/>
      <c r="J611" s="73"/>
      <c r="K611" s="73"/>
      <c r="L611" s="73"/>
      <c r="M611" s="73"/>
      <c r="N611" s="73"/>
      <c r="O611" s="73"/>
      <c r="P611" s="73"/>
      <c r="Q611" s="73"/>
      <c r="R611" s="73">
        <v>0</v>
      </c>
      <c r="S611" s="73"/>
      <c r="T611" s="73"/>
      <c r="U611" s="73"/>
      <c r="V611" s="73"/>
      <c r="W611" s="73"/>
      <c r="X611" s="73"/>
      <c r="Y611" s="73" t="s">
        <v>7492</v>
      </c>
      <c r="Z611" s="73"/>
      <c r="AA611" s="73"/>
      <c r="AB611" s="75">
        <v>0</v>
      </c>
      <c r="AC611" s="73"/>
      <c r="AD611" s="73"/>
      <c r="AE611" s="73"/>
      <c r="AF611" s="73"/>
      <c r="AG611" s="73"/>
      <c r="AH611" s="73"/>
      <c r="AI611" s="73"/>
      <c r="AJ611" s="73"/>
      <c r="AK611" s="73"/>
      <c r="AL611" s="73"/>
      <c r="AM611" s="73"/>
      <c r="AN611" s="73"/>
      <c r="AO611" s="73"/>
      <c r="AP611" s="73" t="s">
        <v>497</v>
      </c>
      <c r="AQ611" s="73"/>
      <c r="AR611" s="73"/>
      <c r="AS611" s="73"/>
      <c r="AT611" s="73"/>
      <c r="AU611" s="73" t="s">
        <v>7497</v>
      </c>
      <c r="AV611" s="73" t="s">
        <v>2915</v>
      </c>
      <c r="AW611" s="73"/>
      <c r="AX611" s="73"/>
      <c r="AY611" s="73">
        <v>0</v>
      </c>
      <c r="AZ611" s="73"/>
      <c r="BA611" s="73">
        <v>2</v>
      </c>
      <c r="BB611" s="73" t="s">
        <v>7572</v>
      </c>
      <c r="BC611" s="73"/>
      <c r="BD611" s="73" t="s">
        <v>7900</v>
      </c>
      <c r="BE611" s="73"/>
      <c r="BF611" s="73"/>
      <c r="BG611" s="73"/>
      <c r="BH611" s="76"/>
    </row>
    <row r="612" spans="1:60" x14ac:dyDescent="0.25">
      <c r="A612" s="72">
        <v>979</v>
      </c>
      <c r="B612" s="73">
        <v>1989</v>
      </c>
      <c r="C612" s="73" t="s">
        <v>2793</v>
      </c>
      <c r="D612" s="73" t="s">
        <v>7608</v>
      </c>
      <c r="E612" s="73"/>
      <c r="F612" s="73"/>
      <c r="G612" s="73" t="s">
        <v>8098</v>
      </c>
      <c r="H612" s="73"/>
      <c r="I612" s="73"/>
      <c r="J612" s="73"/>
      <c r="K612" s="73"/>
      <c r="L612" s="73"/>
      <c r="M612" s="73"/>
      <c r="N612" s="73"/>
      <c r="O612" s="73"/>
      <c r="P612" s="73"/>
      <c r="Q612" s="73"/>
      <c r="R612" s="73">
        <v>0</v>
      </c>
      <c r="S612" s="73"/>
      <c r="T612" s="73"/>
      <c r="U612" s="73"/>
      <c r="V612" s="73"/>
      <c r="W612" s="73"/>
      <c r="X612" s="73"/>
      <c r="Y612" s="73" t="s">
        <v>7492</v>
      </c>
      <c r="Z612" s="73"/>
      <c r="AA612" s="73"/>
      <c r="AB612" s="75">
        <v>0</v>
      </c>
      <c r="AC612" s="73"/>
      <c r="AD612" s="73"/>
      <c r="AE612" s="73"/>
      <c r="AF612" s="73"/>
      <c r="AG612" s="73"/>
      <c r="AH612" s="73"/>
      <c r="AI612" s="73"/>
      <c r="AJ612" s="73"/>
      <c r="AK612" s="73"/>
      <c r="AL612" s="73"/>
      <c r="AM612" s="73"/>
      <c r="AN612" s="73"/>
      <c r="AO612" s="73"/>
      <c r="AP612" s="73" t="s">
        <v>497</v>
      </c>
      <c r="AQ612" s="73"/>
      <c r="AR612" s="73"/>
      <c r="AS612" s="73"/>
      <c r="AT612" s="73"/>
      <c r="AU612" s="73" t="s">
        <v>7497</v>
      </c>
      <c r="AV612" s="73" t="s">
        <v>2915</v>
      </c>
      <c r="AW612" s="73"/>
      <c r="AX612" s="73"/>
      <c r="AY612" s="73">
        <v>0</v>
      </c>
      <c r="AZ612" s="73"/>
      <c r="BA612" s="73">
        <v>2</v>
      </c>
      <c r="BB612" s="73" t="s">
        <v>7572</v>
      </c>
      <c r="BC612" s="73"/>
      <c r="BD612" s="73" t="s">
        <v>7900</v>
      </c>
      <c r="BE612" s="73"/>
      <c r="BF612" s="73"/>
      <c r="BG612" s="73"/>
      <c r="BH612" s="76"/>
    </row>
    <row r="613" spans="1:60" x14ac:dyDescent="0.25">
      <c r="A613" s="72">
        <v>1042</v>
      </c>
      <c r="B613" s="73">
        <v>1992</v>
      </c>
      <c r="C613" s="73" t="s">
        <v>2793</v>
      </c>
      <c r="D613" s="73" t="s">
        <v>8101</v>
      </c>
      <c r="E613" s="73"/>
      <c r="F613" s="73"/>
      <c r="G613" s="73" t="s">
        <v>8000</v>
      </c>
      <c r="H613" s="73"/>
      <c r="I613" s="73"/>
      <c r="J613" s="73" t="s">
        <v>1081</v>
      </c>
      <c r="K613" s="73"/>
      <c r="L613" s="73"/>
      <c r="M613" s="73"/>
      <c r="N613" s="73"/>
      <c r="O613" s="73"/>
      <c r="P613" s="73"/>
      <c r="Q613" s="73" t="s">
        <v>7542</v>
      </c>
      <c r="R613" s="73">
        <v>0</v>
      </c>
      <c r="S613" s="73"/>
      <c r="T613" s="73"/>
      <c r="U613" s="73"/>
      <c r="V613" s="73"/>
      <c r="W613" s="73"/>
      <c r="X613" s="73"/>
      <c r="Y613" s="73"/>
      <c r="Z613" s="73"/>
      <c r="AA613" s="73"/>
      <c r="AB613" s="75">
        <v>0</v>
      </c>
      <c r="AC613" s="73" t="s">
        <v>497</v>
      </c>
      <c r="AD613" s="73" t="s">
        <v>339</v>
      </c>
      <c r="AE613" s="73"/>
      <c r="AF613" s="73"/>
      <c r="AG613" s="73"/>
      <c r="AH613" s="73"/>
      <c r="AI613" s="73"/>
      <c r="AJ613" s="73"/>
      <c r="AK613" s="73"/>
      <c r="AL613" s="73"/>
      <c r="AM613" s="73"/>
      <c r="AN613" s="73"/>
      <c r="AO613" s="73"/>
      <c r="AP613" s="73" t="s">
        <v>310</v>
      </c>
      <c r="AQ613" s="73"/>
      <c r="AR613" s="73"/>
      <c r="AS613" s="73"/>
      <c r="AT613" s="73"/>
      <c r="AU613" s="73" t="s">
        <v>7497</v>
      </c>
      <c r="AV613" s="73" t="s">
        <v>7544</v>
      </c>
      <c r="AW613" s="73" t="s">
        <v>980</v>
      </c>
      <c r="AX613" s="73"/>
      <c r="AY613" s="73">
        <v>0</v>
      </c>
      <c r="AZ613" s="73"/>
      <c r="BA613" s="73">
        <v>1</v>
      </c>
      <c r="BB613" s="73" t="s">
        <v>7508</v>
      </c>
      <c r="BC613" s="73"/>
      <c r="BD613" s="73" t="s">
        <v>7932</v>
      </c>
      <c r="BE613" s="73"/>
      <c r="BF613" s="73"/>
      <c r="BG613" s="73"/>
      <c r="BH613" s="76"/>
    </row>
    <row r="614" spans="1:60" x14ac:dyDescent="0.25">
      <c r="A614" s="72">
        <v>608</v>
      </c>
      <c r="B614" s="73">
        <v>1970</v>
      </c>
      <c r="C614" s="73" t="s">
        <v>4537</v>
      </c>
      <c r="D614" s="73" t="s">
        <v>7696</v>
      </c>
      <c r="E614" s="73"/>
      <c r="F614" s="73"/>
      <c r="G614" s="73" t="s">
        <v>8102</v>
      </c>
      <c r="H614" s="73"/>
      <c r="I614" s="73"/>
      <c r="J614" s="73" t="s">
        <v>5</v>
      </c>
      <c r="K614" s="73"/>
      <c r="L614" s="73"/>
      <c r="M614" s="73"/>
      <c r="N614" s="73"/>
      <c r="O614" s="73"/>
      <c r="P614" s="73"/>
      <c r="Q614" s="73" t="s">
        <v>7542</v>
      </c>
      <c r="R614" s="73">
        <v>0</v>
      </c>
      <c r="S614" s="73"/>
      <c r="T614" s="73"/>
      <c r="U614" s="73"/>
      <c r="V614" s="73"/>
      <c r="W614" s="73"/>
      <c r="X614" s="73"/>
      <c r="Y614" s="73"/>
      <c r="Z614" s="73"/>
      <c r="AA614" s="73"/>
      <c r="AB614" s="75">
        <v>0</v>
      </c>
      <c r="AC614" s="73"/>
      <c r="AD614" s="73" t="s">
        <v>7563</v>
      </c>
      <c r="AE614" s="73"/>
      <c r="AF614" s="73"/>
      <c r="AG614" s="73"/>
      <c r="AH614" s="73"/>
      <c r="AI614" s="73"/>
      <c r="AJ614" s="73"/>
      <c r="AK614" s="73"/>
      <c r="AL614" s="73"/>
      <c r="AM614" s="73"/>
      <c r="AN614" s="73"/>
      <c r="AO614" s="73"/>
      <c r="AP614" s="73" t="s">
        <v>497</v>
      </c>
      <c r="AQ614" s="73"/>
      <c r="AR614" s="73"/>
      <c r="AS614" s="73"/>
      <c r="AT614" s="73"/>
      <c r="AU614" s="73" t="s">
        <v>7554</v>
      </c>
      <c r="AV614" s="73" t="s">
        <v>6</v>
      </c>
      <c r="AW614" s="73" t="s">
        <v>2915</v>
      </c>
      <c r="AX614" s="73" t="s">
        <v>2915</v>
      </c>
      <c r="AY614" s="73">
        <v>0</v>
      </c>
      <c r="AZ614" s="73"/>
      <c r="BA614" s="73">
        <v>1</v>
      </c>
      <c r="BB614" s="73" t="s">
        <v>7508</v>
      </c>
      <c r="BC614" s="73"/>
      <c r="BD614" s="73" t="s">
        <v>7509</v>
      </c>
      <c r="BE614" s="73"/>
      <c r="BF614" s="73"/>
      <c r="BG614" s="73"/>
      <c r="BH614" s="76"/>
    </row>
    <row r="615" spans="1:60" x14ac:dyDescent="0.25">
      <c r="A615" s="72">
        <v>61</v>
      </c>
      <c r="B615" s="73">
        <v>1960</v>
      </c>
      <c r="C615" s="73" t="s">
        <v>5888</v>
      </c>
      <c r="D615" s="73" t="s">
        <v>7608</v>
      </c>
      <c r="E615" s="73"/>
      <c r="F615" s="73"/>
      <c r="G615" s="73" t="s">
        <v>8431</v>
      </c>
      <c r="H615" s="73"/>
      <c r="I615" s="73"/>
      <c r="J615" s="73"/>
      <c r="K615" s="73"/>
      <c r="L615" s="73"/>
      <c r="M615" s="73"/>
      <c r="N615" s="73"/>
      <c r="O615" s="73"/>
      <c r="P615" s="73"/>
      <c r="Q615" s="73" t="s">
        <v>7524</v>
      </c>
      <c r="R615" s="73">
        <v>0</v>
      </c>
      <c r="S615" s="73"/>
      <c r="T615" s="73"/>
      <c r="U615" s="73"/>
      <c r="V615" s="73"/>
      <c r="W615" s="73"/>
      <c r="X615" s="73"/>
      <c r="Y615" s="73"/>
      <c r="Z615" s="73"/>
      <c r="AA615" s="73"/>
      <c r="AB615" s="75">
        <v>0</v>
      </c>
      <c r="AC615" s="73"/>
      <c r="AD615" s="73" t="s">
        <v>7563</v>
      </c>
      <c r="AE615" s="73"/>
      <c r="AF615" s="73"/>
      <c r="AG615" s="73"/>
      <c r="AH615" s="73"/>
      <c r="AI615" s="73"/>
      <c r="AJ615" s="73"/>
      <c r="AK615" s="73"/>
      <c r="AL615" s="73"/>
      <c r="AM615" s="73"/>
      <c r="AN615" s="73"/>
      <c r="AO615" s="73"/>
      <c r="AP615" s="73" t="s">
        <v>497</v>
      </c>
      <c r="AQ615" s="73"/>
      <c r="AR615" s="73"/>
      <c r="AS615" s="73"/>
      <c r="AT615" s="73"/>
      <c r="AU615" s="73"/>
      <c r="AV615" s="73"/>
      <c r="AW615" s="73"/>
      <c r="AX615" s="73"/>
      <c r="AY615" s="73">
        <v>0</v>
      </c>
      <c r="AZ615" s="73"/>
      <c r="BA615" s="73">
        <v>0</v>
      </c>
      <c r="BB615" s="73"/>
      <c r="BC615" s="73"/>
      <c r="BD615" s="73"/>
      <c r="BE615" s="73"/>
      <c r="BF615" s="73"/>
      <c r="BG615" s="73"/>
      <c r="BH615" s="76"/>
    </row>
    <row r="616" spans="1:60" x14ac:dyDescent="0.25">
      <c r="A616" s="72">
        <v>1040</v>
      </c>
      <c r="B616" s="73">
        <v>1992</v>
      </c>
      <c r="C616" s="73" t="s">
        <v>2</v>
      </c>
      <c r="D616" s="73" t="s">
        <v>7567</v>
      </c>
      <c r="E616" s="73"/>
      <c r="F616" s="73"/>
      <c r="G616" s="73" t="s">
        <v>8405</v>
      </c>
      <c r="H616" s="73"/>
      <c r="I616" s="73"/>
      <c r="J616" s="73" t="s">
        <v>310</v>
      </c>
      <c r="K616" s="73"/>
      <c r="L616" s="73"/>
      <c r="M616" s="73"/>
      <c r="N616" s="73"/>
      <c r="O616" s="73"/>
      <c r="P616" s="73"/>
      <c r="Q616" s="73"/>
      <c r="R616" s="73">
        <v>0</v>
      </c>
      <c r="S616" s="73"/>
      <c r="T616" s="73"/>
      <c r="U616" s="73"/>
      <c r="V616" s="73"/>
      <c r="W616" s="73"/>
      <c r="X616" s="73"/>
      <c r="Y616" s="73"/>
      <c r="Z616" s="73"/>
      <c r="AA616" s="73"/>
      <c r="AB616" s="75">
        <v>0</v>
      </c>
      <c r="AC616" s="73" t="s">
        <v>497</v>
      </c>
      <c r="AD616" s="73"/>
      <c r="AE616" s="73" t="s">
        <v>276</v>
      </c>
      <c r="AF616" s="73"/>
      <c r="AG616" s="73"/>
      <c r="AH616" s="73"/>
      <c r="AI616" s="73"/>
      <c r="AJ616" s="73"/>
      <c r="AK616" s="73"/>
      <c r="AL616" s="73"/>
      <c r="AM616" s="73"/>
      <c r="AN616" s="73"/>
      <c r="AO616" s="73"/>
      <c r="AP616" s="73"/>
      <c r="AQ616" s="73"/>
      <c r="AR616" s="73"/>
      <c r="AS616" s="73"/>
      <c r="AT616" s="73"/>
      <c r="AU616" s="73" t="s">
        <v>7505</v>
      </c>
      <c r="AV616" s="73" t="s">
        <v>2915</v>
      </c>
      <c r="AW616" s="73" t="s">
        <v>6</v>
      </c>
      <c r="AX616" s="73" t="s">
        <v>2915</v>
      </c>
      <c r="AY616" s="73">
        <v>0</v>
      </c>
      <c r="AZ616" s="73"/>
      <c r="BA616" s="73">
        <v>1</v>
      </c>
      <c r="BB616" s="73" t="s">
        <v>7572</v>
      </c>
      <c r="BC616" s="73"/>
      <c r="BD616" s="73" t="s">
        <v>7509</v>
      </c>
      <c r="BE616" s="73"/>
      <c r="BF616" s="73"/>
      <c r="BG616" s="73"/>
      <c r="BH616" s="76"/>
    </row>
    <row r="617" spans="1:60" x14ac:dyDescent="0.25">
      <c r="A617" s="72">
        <v>15</v>
      </c>
      <c r="B617" s="73">
        <v>1959</v>
      </c>
      <c r="C617" s="73" t="s">
        <v>2328</v>
      </c>
      <c r="D617" s="73" t="s">
        <v>7567</v>
      </c>
      <c r="E617" s="73"/>
      <c r="F617" s="73"/>
      <c r="G617" s="73" t="s">
        <v>8375</v>
      </c>
      <c r="H617" s="73"/>
      <c r="I617" s="73"/>
      <c r="J617" s="73" t="s">
        <v>131</v>
      </c>
      <c r="K617" s="73"/>
      <c r="L617" s="73"/>
      <c r="M617" s="73"/>
      <c r="N617" s="73"/>
      <c r="O617" s="73"/>
      <c r="P617" s="73"/>
      <c r="Q617" s="73"/>
      <c r="R617" s="73">
        <v>0</v>
      </c>
      <c r="S617" s="73"/>
      <c r="T617" s="73"/>
      <c r="U617" s="73"/>
      <c r="V617" s="73"/>
      <c r="W617" s="73"/>
      <c r="X617" s="73"/>
      <c r="Y617" s="73"/>
      <c r="Z617" s="73"/>
      <c r="AA617" s="73"/>
      <c r="AB617" s="75">
        <v>0</v>
      </c>
      <c r="AC617" s="73" t="s">
        <v>32</v>
      </c>
      <c r="AD617" s="73"/>
      <c r="AE617" s="73"/>
      <c r="AF617" s="73"/>
      <c r="AG617" s="73"/>
      <c r="AH617" s="73"/>
      <c r="AI617" s="73"/>
      <c r="AJ617" s="73"/>
      <c r="AK617" s="73"/>
      <c r="AL617" s="73"/>
      <c r="AM617" s="73"/>
      <c r="AN617" s="73"/>
      <c r="AO617" s="73"/>
      <c r="AP617" s="73" t="s">
        <v>497</v>
      </c>
      <c r="AQ617" s="73"/>
      <c r="AR617" s="73"/>
      <c r="AS617" s="73"/>
      <c r="AT617" s="73"/>
      <c r="AU617" s="73"/>
      <c r="AV617" s="73"/>
      <c r="AW617" s="73"/>
      <c r="AX617" s="73"/>
      <c r="AY617" s="73">
        <v>0</v>
      </c>
      <c r="AZ617" s="73"/>
      <c r="BA617" s="73">
        <v>0</v>
      </c>
      <c r="BB617" s="73"/>
      <c r="BC617" s="73"/>
      <c r="BD617" s="73"/>
      <c r="BE617" s="73"/>
      <c r="BF617" s="73"/>
      <c r="BG617" s="73"/>
      <c r="BH617" s="76"/>
    </row>
    <row r="618" spans="1:60" x14ac:dyDescent="0.25">
      <c r="A618" s="72">
        <v>126</v>
      </c>
      <c r="B618" s="73">
        <v>1961</v>
      </c>
      <c r="C618" s="73" t="s">
        <v>2328</v>
      </c>
      <c r="D618" s="73" t="s">
        <v>7567</v>
      </c>
      <c r="E618" s="73" t="s">
        <v>7567</v>
      </c>
      <c r="F618" s="73" t="s">
        <v>7568</v>
      </c>
      <c r="G618" s="73" t="s">
        <v>8376</v>
      </c>
      <c r="H618" s="74">
        <v>22404</v>
      </c>
      <c r="I618" s="73" t="s">
        <v>7569</v>
      </c>
      <c r="J618" s="73" t="s">
        <v>131</v>
      </c>
      <c r="K618" s="73">
        <v>26.7</v>
      </c>
      <c r="L618" s="73"/>
      <c r="M618" s="73"/>
      <c r="N618" s="73" t="s">
        <v>4679</v>
      </c>
      <c r="O618" s="73" t="s">
        <v>2637</v>
      </c>
      <c r="P618" s="73" t="s">
        <v>4679</v>
      </c>
      <c r="Q618" s="73" t="s">
        <v>7492</v>
      </c>
      <c r="R618" s="73">
        <v>4</v>
      </c>
      <c r="S618" s="73" t="s">
        <v>2631</v>
      </c>
      <c r="T618" s="73" t="s">
        <v>7868</v>
      </c>
      <c r="U618" s="73" t="s">
        <v>7532</v>
      </c>
      <c r="V618" s="73"/>
      <c r="W618" s="73"/>
      <c r="X618" s="73"/>
      <c r="Y618" s="73" t="s">
        <v>7799</v>
      </c>
      <c r="Z618" s="73" t="s">
        <v>6</v>
      </c>
      <c r="AA618" s="73"/>
      <c r="AB618" s="75">
        <v>1</v>
      </c>
      <c r="AC618" s="73" t="s">
        <v>497</v>
      </c>
      <c r="AD618" s="73"/>
      <c r="AE618" s="73"/>
      <c r="AF618" s="73" t="s">
        <v>3</v>
      </c>
      <c r="AG618" s="73" t="s">
        <v>3</v>
      </c>
      <c r="AH618" s="73" t="s">
        <v>5</v>
      </c>
      <c r="AI618" s="73" t="s">
        <v>310</v>
      </c>
      <c r="AJ618" s="73"/>
      <c r="AK618" s="73" t="s">
        <v>7494</v>
      </c>
      <c r="AL618" s="73" t="s">
        <v>7495</v>
      </c>
      <c r="AM618" s="73"/>
      <c r="AN618" s="73"/>
      <c r="AO618" s="73" t="s">
        <v>497</v>
      </c>
      <c r="AP618" s="73" t="s">
        <v>497</v>
      </c>
      <c r="AQ618" s="73"/>
      <c r="AR618" s="73"/>
      <c r="AS618" s="73"/>
      <c r="AT618" s="73"/>
      <c r="AU618" s="73" t="s">
        <v>7538</v>
      </c>
      <c r="AV618" s="73" t="s">
        <v>980</v>
      </c>
      <c r="AW618" s="73" t="s">
        <v>6</v>
      </c>
      <c r="AX618" s="73" t="s">
        <v>2915</v>
      </c>
      <c r="AY618" s="73">
        <v>9</v>
      </c>
      <c r="AZ618" s="73" t="s">
        <v>7507</v>
      </c>
      <c r="BA618" s="73">
        <v>1</v>
      </c>
      <c r="BB618" s="73" t="s">
        <v>7508</v>
      </c>
      <c r="BC618" s="73"/>
      <c r="BD618" s="73" t="s">
        <v>7509</v>
      </c>
      <c r="BE618" s="73"/>
      <c r="BF618" s="73"/>
      <c r="BG618" s="73"/>
      <c r="BH618" s="76"/>
    </row>
    <row r="619" spans="1:60" x14ac:dyDescent="0.25">
      <c r="A619" s="72">
        <v>143</v>
      </c>
      <c r="B619" s="73">
        <v>1961</v>
      </c>
      <c r="C619" s="73" t="s">
        <v>4428</v>
      </c>
      <c r="D619" s="73" t="s">
        <v>7668</v>
      </c>
      <c r="E619" s="73" t="s">
        <v>7668</v>
      </c>
      <c r="F619" s="73" t="s">
        <v>8253</v>
      </c>
      <c r="G619" s="73" t="s">
        <v>8103</v>
      </c>
      <c r="H619" s="74">
        <v>22484</v>
      </c>
      <c r="I619" s="73"/>
      <c r="J619" s="73"/>
      <c r="K619" s="73"/>
      <c r="L619" s="73"/>
      <c r="M619" s="73"/>
      <c r="N619" s="73" t="s">
        <v>7541</v>
      </c>
      <c r="O619" s="73" t="s">
        <v>7540</v>
      </c>
      <c r="P619" s="73"/>
      <c r="Q619" s="73"/>
      <c r="R619" s="73">
        <v>0</v>
      </c>
      <c r="S619" s="73"/>
      <c r="T619" s="73"/>
      <c r="U619" s="73" t="s">
        <v>7655</v>
      </c>
      <c r="V619" s="73"/>
      <c r="W619" s="73"/>
      <c r="X619" s="73"/>
      <c r="Y619" s="73"/>
      <c r="Z619" s="73"/>
      <c r="AA619" s="73"/>
      <c r="AB619" s="75">
        <v>10</v>
      </c>
      <c r="AC619" s="73" t="s">
        <v>497</v>
      </c>
      <c r="AD619" s="73" t="s">
        <v>7563</v>
      </c>
      <c r="AE619" s="73"/>
      <c r="AF619" s="73" t="s">
        <v>131</v>
      </c>
      <c r="AG619" s="73" t="s">
        <v>131</v>
      </c>
      <c r="AH619" s="73" t="s">
        <v>3</v>
      </c>
      <c r="AI619" s="73" t="s">
        <v>131</v>
      </c>
      <c r="AJ619" s="73"/>
      <c r="AK619" s="73" t="s">
        <v>798</v>
      </c>
      <c r="AL619" s="73" t="s">
        <v>7533</v>
      </c>
      <c r="AM619" s="73"/>
      <c r="AN619" s="73"/>
      <c r="AO619" s="73" t="s">
        <v>3</v>
      </c>
      <c r="AP619" s="73" t="s">
        <v>5</v>
      </c>
      <c r="AQ619" s="73"/>
      <c r="AR619" s="73"/>
      <c r="AS619" s="73" t="s">
        <v>497</v>
      </c>
      <c r="AT619" s="73"/>
      <c r="AU619" s="73" t="s">
        <v>225</v>
      </c>
      <c r="AV619" s="73" t="s">
        <v>2915</v>
      </c>
      <c r="AW619" s="73"/>
      <c r="AX619" s="73"/>
      <c r="AY619" s="73">
        <v>0</v>
      </c>
      <c r="AZ619" s="73"/>
      <c r="BA619" s="73">
        <v>0</v>
      </c>
      <c r="BB619" s="73"/>
      <c r="BC619" s="73"/>
      <c r="BD619" s="73"/>
      <c r="BE619" s="73"/>
      <c r="BF619" s="73"/>
      <c r="BG619" s="73"/>
      <c r="BH619" s="76"/>
    </row>
    <row r="620" spans="1:60" ht="13.8" thickBot="1" x14ac:dyDescent="0.3">
      <c r="A620" s="77">
        <v>81</v>
      </c>
      <c r="B620" s="78">
        <v>1960</v>
      </c>
      <c r="C620" s="78" t="s">
        <v>496</v>
      </c>
      <c r="D620" s="78" t="s">
        <v>7488</v>
      </c>
      <c r="E620" s="78"/>
      <c r="F620" s="78"/>
      <c r="G620" s="78" t="s">
        <v>8377</v>
      </c>
      <c r="H620" s="79">
        <v>22266</v>
      </c>
      <c r="I620" s="78"/>
      <c r="J620" s="78"/>
      <c r="K620" s="78"/>
      <c r="L620" s="78"/>
      <c r="M620" s="78" t="s">
        <v>7682</v>
      </c>
      <c r="N620" s="78" t="s">
        <v>980</v>
      </c>
      <c r="O620" s="78" t="s">
        <v>1319</v>
      </c>
      <c r="P620" s="78" t="s">
        <v>4679</v>
      </c>
      <c r="Q620" s="78" t="s">
        <v>7492</v>
      </c>
      <c r="R620" s="78">
        <v>4</v>
      </c>
      <c r="S620" s="78" t="s">
        <v>8104</v>
      </c>
      <c r="T620" s="78"/>
      <c r="U620" s="78" t="s">
        <v>7530</v>
      </c>
      <c r="V620" s="78"/>
      <c r="W620" s="78"/>
      <c r="X620" s="78"/>
      <c r="Y620" s="78"/>
      <c r="Z620" s="78" t="s">
        <v>6</v>
      </c>
      <c r="AA620" s="78" t="s">
        <v>7537</v>
      </c>
      <c r="AB620" s="80">
        <v>1</v>
      </c>
      <c r="AC620" s="78" t="s">
        <v>497</v>
      </c>
      <c r="AD620" s="78" t="s">
        <v>7496</v>
      </c>
      <c r="AE620" s="78"/>
      <c r="AF620" s="78" t="s">
        <v>3</v>
      </c>
      <c r="AG620" s="78" t="s">
        <v>0</v>
      </c>
      <c r="AH620" s="78" t="s">
        <v>131</v>
      </c>
      <c r="AI620" s="78" t="s">
        <v>3</v>
      </c>
      <c r="AJ620" s="78"/>
      <c r="AK620" s="78"/>
      <c r="AL620" s="78"/>
      <c r="AM620" s="78" t="s">
        <v>497</v>
      </c>
      <c r="AN620" s="78" t="s">
        <v>7675</v>
      </c>
      <c r="AO620" s="78"/>
      <c r="AP620" s="78"/>
      <c r="AQ620" s="78"/>
      <c r="AR620" s="78"/>
      <c r="AS620" s="78"/>
      <c r="AT620" s="78"/>
      <c r="AU620" s="78"/>
      <c r="AV620" s="78"/>
      <c r="AW620" s="78"/>
      <c r="AX620" s="78"/>
      <c r="AY620" s="78">
        <v>0</v>
      </c>
      <c r="AZ620" s="78"/>
      <c r="BA620" s="78">
        <v>0</v>
      </c>
      <c r="BB620" s="78"/>
      <c r="BC620" s="78"/>
      <c r="BD620" s="78"/>
      <c r="BE620" s="78"/>
      <c r="BF620" s="78"/>
      <c r="BG620" s="78"/>
      <c r="BH620" s="8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620"/>
  <sheetViews>
    <sheetView topLeftCell="A58" workbookViewId="0">
      <selection activeCell="D78" sqref="D78"/>
    </sheetView>
  </sheetViews>
  <sheetFormatPr baseColWidth="10" defaultColWidth="11.5546875" defaultRowHeight="13.2" x14ac:dyDescent="0.25"/>
  <cols>
    <col min="1" max="1" width="8.44140625" bestFit="1" customWidth="1"/>
    <col min="2" max="2" width="5" customWidth="1"/>
    <col min="3" max="3" width="8.5546875" bestFit="1" customWidth="1"/>
    <col min="4" max="4" width="20.6640625" bestFit="1" customWidth="1"/>
    <col min="5" max="5" width="21.44140625" bestFit="1" customWidth="1"/>
    <col min="6" max="6" width="24.88671875" bestFit="1" customWidth="1"/>
    <col min="7" max="7" width="62" bestFit="1" customWidth="1"/>
    <col min="8" max="8" width="8.109375" bestFit="1" customWidth="1"/>
    <col min="9" max="9" width="8.44140625" bestFit="1" customWidth="1"/>
    <col min="10" max="10" width="10.109375" bestFit="1" customWidth="1"/>
    <col min="11" max="11" width="6.109375" bestFit="1" customWidth="1"/>
    <col min="12" max="12" width="7.5546875" bestFit="1" customWidth="1"/>
    <col min="13" max="13" width="10.109375" bestFit="1" customWidth="1"/>
    <col min="14" max="14" width="11.33203125" bestFit="1" customWidth="1"/>
    <col min="15" max="15" width="10.6640625" bestFit="1" customWidth="1"/>
    <col min="16" max="16" width="8.88671875" bestFit="1" customWidth="1"/>
    <col min="17" max="17" width="10.5546875" bestFit="1" customWidth="1"/>
    <col min="18" max="18" width="8.6640625" bestFit="1" customWidth="1"/>
    <col min="19" max="19" width="11.33203125" bestFit="1" customWidth="1"/>
    <col min="20" max="20" width="10.6640625" bestFit="1" customWidth="1"/>
    <col min="21" max="21" width="9.5546875" bestFit="1" customWidth="1"/>
    <col min="22" max="22" width="9.44140625" bestFit="1" customWidth="1"/>
    <col min="23" max="23" width="12.33203125" bestFit="1" customWidth="1"/>
    <col min="24" max="24" width="10.88671875" bestFit="1" customWidth="1"/>
    <col min="25" max="25" width="6.33203125" bestFit="1" customWidth="1"/>
    <col min="26" max="26" width="12.33203125" bestFit="1" customWidth="1"/>
    <col min="27" max="27" width="11.6640625" bestFit="1" customWidth="1"/>
    <col min="28" max="28" width="9.6640625" style="21" bestFit="1" customWidth="1"/>
    <col min="29" max="29" width="11.109375" bestFit="1" customWidth="1"/>
    <col min="30" max="32" width="8.88671875" bestFit="1" customWidth="1"/>
    <col min="33" max="33" width="9.44140625" bestFit="1" customWidth="1"/>
    <col min="34" max="34" width="12" bestFit="1" customWidth="1"/>
    <col min="35" max="35" width="8.6640625" bestFit="1" customWidth="1"/>
    <col min="36" max="36" width="10.44140625" bestFit="1" customWidth="1"/>
    <col min="37" max="37" width="9.44140625" bestFit="1" customWidth="1"/>
    <col min="38" max="38" width="10.44140625" bestFit="1" customWidth="1"/>
    <col min="39" max="39" width="11.6640625" bestFit="1" customWidth="1"/>
    <col min="40" max="40" width="11.33203125" bestFit="1" customWidth="1"/>
    <col min="41" max="41" width="10" bestFit="1" customWidth="1"/>
    <col min="42" max="42" width="10.88671875" bestFit="1" customWidth="1"/>
    <col min="43" max="43" width="9.5546875" bestFit="1" customWidth="1"/>
    <col min="44" max="44" width="10.33203125" bestFit="1" customWidth="1"/>
    <col min="45" max="45" width="11.109375" bestFit="1" customWidth="1"/>
    <col min="46" max="46" width="9.88671875" bestFit="1" customWidth="1"/>
    <col min="47" max="47" width="7.44140625" bestFit="1" customWidth="1"/>
    <col min="48" max="48" width="10" bestFit="1" customWidth="1"/>
    <col min="49" max="49" width="11.33203125" bestFit="1" customWidth="1"/>
    <col min="50" max="50" width="11.5546875" bestFit="1" customWidth="1"/>
    <col min="51" max="51" width="11.33203125" customWidth="1"/>
    <col min="52" max="52" width="10.5546875" bestFit="1" customWidth="1"/>
    <col min="53" max="53" width="11" customWidth="1"/>
    <col min="54" max="54" width="9.44140625" bestFit="1" customWidth="1"/>
    <col min="55" max="55" width="9.6640625" bestFit="1" customWidth="1"/>
    <col min="56" max="56" width="10.88671875" bestFit="1" customWidth="1"/>
    <col min="57" max="60" width="8" bestFit="1" customWidth="1"/>
    <col min="226" max="226" width="18" customWidth="1"/>
    <col min="227" max="227" width="14.33203125" customWidth="1"/>
    <col min="228" max="228" width="14" customWidth="1"/>
    <col min="229" max="229" width="17.44140625" customWidth="1"/>
    <col min="230" max="230" width="17.5546875" customWidth="1"/>
    <col min="231" max="231" width="14.44140625" customWidth="1"/>
    <col min="232" max="232" width="22.88671875" customWidth="1"/>
    <col min="233" max="233" width="14.5546875" customWidth="1"/>
    <col min="234" max="234" width="14.6640625" customWidth="1"/>
    <col min="235" max="236" width="14.44140625" customWidth="1"/>
    <col min="237" max="237" width="16.44140625" customWidth="1"/>
    <col min="238" max="238" width="16.5546875" customWidth="1"/>
    <col min="239" max="240" width="16.33203125" customWidth="1"/>
    <col min="241" max="241" width="16" customWidth="1"/>
    <col min="242" max="242" width="14.5546875" customWidth="1"/>
    <col min="243" max="243" width="13.6640625" customWidth="1"/>
    <col min="244" max="244" width="23.44140625" customWidth="1"/>
    <col min="245" max="245" width="26" customWidth="1"/>
    <col min="246" max="246" width="14" customWidth="1"/>
    <col min="247" max="247" width="63" customWidth="1"/>
    <col min="248" max="248" width="16.109375" customWidth="1"/>
    <col min="249" max="249" width="16.33203125" customWidth="1"/>
    <col min="250" max="250" width="16.6640625" customWidth="1"/>
    <col min="251" max="251" width="18" customWidth="1"/>
    <col min="252" max="252" width="17.5546875" customWidth="1"/>
    <col min="253" max="253" width="16.88671875" customWidth="1"/>
    <col min="254" max="254" width="14.5546875" customWidth="1"/>
    <col min="255" max="255" width="16.33203125" customWidth="1"/>
    <col min="256" max="256" width="17.33203125" customWidth="1"/>
    <col min="257" max="257" width="16" customWidth="1"/>
    <col min="258" max="258" width="16.33203125" customWidth="1"/>
    <col min="259" max="259" width="16" customWidth="1"/>
    <col min="260" max="260" width="17.109375" customWidth="1"/>
    <col min="261" max="261" width="18.33203125" customWidth="1"/>
    <col min="262" max="262" width="17.33203125" customWidth="1"/>
    <col min="263" max="264" width="17.6640625" customWidth="1"/>
    <col min="265" max="265" width="18" customWidth="1"/>
    <col min="266" max="266" width="16.109375" customWidth="1"/>
    <col min="267" max="267" width="17.44140625" customWidth="1"/>
    <col min="268" max="268" width="18.33203125" customWidth="1"/>
    <col min="269" max="269" width="17.88671875" customWidth="1"/>
    <col min="270" max="270" width="17" customWidth="1"/>
    <col min="271" max="271" width="16.88671875" customWidth="1"/>
    <col min="272" max="272" width="17.109375" customWidth="1"/>
    <col min="273" max="273" width="18.109375" customWidth="1"/>
    <col min="274" max="274" width="14.44140625" customWidth="1"/>
    <col min="275" max="275" width="13" customWidth="1"/>
    <col min="276" max="276" width="16.44140625" customWidth="1"/>
    <col min="277" max="277" width="17.109375" customWidth="1"/>
    <col min="278" max="278" width="17.6640625" customWidth="1"/>
    <col min="279" max="279" width="16.109375" customWidth="1"/>
    <col min="280" max="280" width="16" customWidth="1"/>
    <col min="281" max="282" width="17.44140625" customWidth="1"/>
    <col min="283" max="283" width="17.88671875" customWidth="1"/>
    <col min="284" max="285" width="17" customWidth="1"/>
    <col min="286" max="286" width="18" customWidth="1"/>
    <col min="287" max="287" width="17.6640625" customWidth="1"/>
    <col min="288" max="288" width="16.5546875" customWidth="1"/>
    <col min="289" max="289" width="16.6640625" customWidth="1"/>
    <col min="290" max="290" width="16.44140625" customWidth="1"/>
    <col min="291" max="291" width="18.5546875" customWidth="1"/>
    <col min="292" max="292" width="16.44140625" customWidth="1"/>
    <col min="293" max="293" width="16.33203125" customWidth="1"/>
    <col min="294" max="294" width="16.109375" customWidth="1"/>
    <col min="295" max="295" width="14.109375" customWidth="1"/>
    <col min="296" max="296" width="11.88671875" customWidth="1"/>
    <col min="297" max="297" width="15.5546875" customWidth="1"/>
    <col min="298" max="298" width="18.44140625" customWidth="1"/>
    <col min="299" max="299" width="15.6640625" customWidth="1"/>
    <col min="300" max="300" width="18" customWidth="1"/>
    <col min="301" max="301" width="17.33203125" customWidth="1"/>
    <col min="302" max="302" width="15.5546875" customWidth="1"/>
    <col min="303" max="303" width="9.33203125" customWidth="1"/>
    <col min="304" max="304" width="9.109375" customWidth="1"/>
    <col min="305" max="305" width="13.6640625" customWidth="1"/>
    <col min="306" max="306" width="14" customWidth="1"/>
    <col min="307" max="307" width="14.88671875" customWidth="1"/>
    <col min="308" max="308" width="15.109375" customWidth="1"/>
    <col min="309" max="316" width="17.109375" customWidth="1"/>
    <col min="482" max="482" width="18" customWidth="1"/>
    <col min="483" max="483" width="14.33203125" customWidth="1"/>
    <col min="484" max="484" width="14" customWidth="1"/>
    <col min="485" max="485" width="17.44140625" customWidth="1"/>
    <col min="486" max="486" width="17.5546875" customWidth="1"/>
    <col min="487" max="487" width="14.44140625" customWidth="1"/>
    <col min="488" max="488" width="22.88671875" customWidth="1"/>
    <col min="489" max="489" width="14.5546875" customWidth="1"/>
    <col min="490" max="490" width="14.6640625" customWidth="1"/>
    <col min="491" max="492" width="14.44140625" customWidth="1"/>
    <col min="493" max="493" width="16.44140625" customWidth="1"/>
    <col min="494" max="494" width="16.5546875" customWidth="1"/>
    <col min="495" max="496" width="16.33203125" customWidth="1"/>
    <col min="497" max="497" width="16" customWidth="1"/>
    <col min="498" max="498" width="14.5546875" customWidth="1"/>
    <col min="499" max="499" width="13.6640625" customWidth="1"/>
    <col min="500" max="500" width="23.44140625" customWidth="1"/>
    <col min="501" max="501" width="26" customWidth="1"/>
    <col min="502" max="502" width="14" customWidth="1"/>
    <col min="503" max="503" width="63" customWidth="1"/>
    <col min="504" max="504" width="16.109375" customWidth="1"/>
    <col min="505" max="505" width="16.33203125" customWidth="1"/>
    <col min="506" max="506" width="16.6640625" customWidth="1"/>
    <col min="507" max="507" width="18" customWidth="1"/>
    <col min="508" max="508" width="17.5546875" customWidth="1"/>
    <col min="509" max="509" width="16.88671875" customWidth="1"/>
    <col min="510" max="510" width="14.5546875" customWidth="1"/>
    <col min="511" max="511" width="16.33203125" customWidth="1"/>
    <col min="512" max="512" width="17.33203125" customWidth="1"/>
    <col min="513" max="513" width="16" customWidth="1"/>
    <col min="514" max="514" width="16.33203125" customWidth="1"/>
    <col min="515" max="515" width="16" customWidth="1"/>
    <col min="516" max="516" width="17.109375" customWidth="1"/>
    <col min="517" max="517" width="18.33203125" customWidth="1"/>
    <col min="518" max="518" width="17.33203125" customWidth="1"/>
    <col min="519" max="520" width="17.6640625" customWidth="1"/>
    <col min="521" max="521" width="18" customWidth="1"/>
    <col min="522" max="522" width="16.109375" customWidth="1"/>
    <col min="523" max="523" width="17.44140625" customWidth="1"/>
    <col min="524" max="524" width="18.33203125" customWidth="1"/>
    <col min="525" max="525" width="17.88671875" customWidth="1"/>
    <col min="526" max="526" width="17" customWidth="1"/>
    <col min="527" max="527" width="16.88671875" customWidth="1"/>
    <col min="528" max="528" width="17.109375" customWidth="1"/>
    <col min="529" max="529" width="18.109375" customWidth="1"/>
    <col min="530" max="530" width="14.44140625" customWidth="1"/>
    <col min="531" max="531" width="13" customWidth="1"/>
    <col min="532" max="532" width="16.44140625" customWidth="1"/>
    <col min="533" max="533" width="17.109375" customWidth="1"/>
    <col min="534" max="534" width="17.6640625" customWidth="1"/>
    <col min="535" max="535" width="16.109375" customWidth="1"/>
    <col min="536" max="536" width="16" customWidth="1"/>
    <col min="537" max="538" width="17.44140625" customWidth="1"/>
    <col min="539" max="539" width="17.88671875" customWidth="1"/>
    <col min="540" max="541" width="17" customWidth="1"/>
    <col min="542" max="542" width="18" customWidth="1"/>
    <col min="543" max="543" width="17.6640625" customWidth="1"/>
    <col min="544" max="544" width="16.5546875" customWidth="1"/>
    <col min="545" max="545" width="16.6640625" customWidth="1"/>
    <col min="546" max="546" width="16.44140625" customWidth="1"/>
    <col min="547" max="547" width="18.5546875" customWidth="1"/>
    <col min="548" max="548" width="16.44140625" customWidth="1"/>
    <col min="549" max="549" width="16.33203125" customWidth="1"/>
    <col min="550" max="550" width="16.109375" customWidth="1"/>
    <col min="551" max="551" width="14.109375" customWidth="1"/>
    <col min="552" max="552" width="11.88671875" customWidth="1"/>
    <col min="553" max="553" width="15.5546875" customWidth="1"/>
    <col min="554" max="554" width="18.44140625" customWidth="1"/>
    <col min="555" max="555" width="15.6640625" customWidth="1"/>
    <col min="556" max="556" width="18" customWidth="1"/>
    <col min="557" max="557" width="17.33203125" customWidth="1"/>
    <col min="558" max="558" width="15.5546875" customWidth="1"/>
    <col min="559" max="559" width="9.33203125" customWidth="1"/>
    <col min="560" max="560" width="9.109375" customWidth="1"/>
    <col min="561" max="561" width="13.6640625" customWidth="1"/>
    <col min="562" max="562" width="14" customWidth="1"/>
    <col min="563" max="563" width="14.88671875" customWidth="1"/>
    <col min="564" max="564" width="15.109375" customWidth="1"/>
    <col min="565" max="572" width="17.109375" customWidth="1"/>
    <col min="738" max="738" width="18" customWidth="1"/>
    <col min="739" max="739" width="14.33203125" customWidth="1"/>
    <col min="740" max="740" width="14" customWidth="1"/>
    <col min="741" max="741" width="17.44140625" customWidth="1"/>
    <col min="742" max="742" width="17.5546875" customWidth="1"/>
    <col min="743" max="743" width="14.44140625" customWidth="1"/>
    <col min="744" max="744" width="22.88671875" customWidth="1"/>
    <col min="745" max="745" width="14.5546875" customWidth="1"/>
    <col min="746" max="746" width="14.6640625" customWidth="1"/>
    <col min="747" max="748" width="14.44140625" customWidth="1"/>
    <col min="749" max="749" width="16.44140625" customWidth="1"/>
    <col min="750" max="750" width="16.5546875" customWidth="1"/>
    <col min="751" max="752" width="16.33203125" customWidth="1"/>
    <col min="753" max="753" width="16" customWidth="1"/>
    <col min="754" max="754" width="14.5546875" customWidth="1"/>
    <col min="755" max="755" width="13.6640625" customWidth="1"/>
    <col min="756" max="756" width="23.44140625" customWidth="1"/>
    <col min="757" max="757" width="26" customWidth="1"/>
    <col min="758" max="758" width="14" customWidth="1"/>
    <col min="759" max="759" width="63" customWidth="1"/>
    <col min="760" max="760" width="16.109375" customWidth="1"/>
    <col min="761" max="761" width="16.33203125" customWidth="1"/>
    <col min="762" max="762" width="16.6640625" customWidth="1"/>
    <col min="763" max="763" width="18" customWidth="1"/>
    <col min="764" max="764" width="17.5546875" customWidth="1"/>
    <col min="765" max="765" width="16.88671875" customWidth="1"/>
    <col min="766" max="766" width="14.5546875" customWidth="1"/>
    <col min="767" max="767" width="16.33203125" customWidth="1"/>
    <col min="768" max="768" width="17.33203125" customWidth="1"/>
    <col min="769" max="769" width="16" customWidth="1"/>
    <col min="770" max="770" width="16.33203125" customWidth="1"/>
    <col min="771" max="771" width="16" customWidth="1"/>
    <col min="772" max="772" width="17.109375" customWidth="1"/>
    <col min="773" max="773" width="18.33203125" customWidth="1"/>
    <col min="774" max="774" width="17.33203125" customWidth="1"/>
    <col min="775" max="776" width="17.6640625" customWidth="1"/>
    <col min="777" max="777" width="18" customWidth="1"/>
    <col min="778" max="778" width="16.109375" customWidth="1"/>
    <col min="779" max="779" width="17.44140625" customWidth="1"/>
    <col min="780" max="780" width="18.33203125" customWidth="1"/>
    <col min="781" max="781" width="17.88671875" customWidth="1"/>
    <col min="782" max="782" width="17" customWidth="1"/>
    <col min="783" max="783" width="16.88671875" customWidth="1"/>
    <col min="784" max="784" width="17.109375" customWidth="1"/>
    <col min="785" max="785" width="18.109375" customWidth="1"/>
    <col min="786" max="786" width="14.44140625" customWidth="1"/>
    <col min="787" max="787" width="13" customWidth="1"/>
    <col min="788" max="788" width="16.44140625" customWidth="1"/>
    <col min="789" max="789" width="17.109375" customWidth="1"/>
    <col min="790" max="790" width="17.6640625" customWidth="1"/>
    <col min="791" max="791" width="16.109375" customWidth="1"/>
    <col min="792" max="792" width="16" customWidth="1"/>
    <col min="793" max="794" width="17.44140625" customWidth="1"/>
    <col min="795" max="795" width="17.88671875" customWidth="1"/>
    <col min="796" max="797" width="17" customWidth="1"/>
    <col min="798" max="798" width="18" customWidth="1"/>
    <col min="799" max="799" width="17.6640625" customWidth="1"/>
    <col min="800" max="800" width="16.5546875" customWidth="1"/>
    <col min="801" max="801" width="16.6640625" customWidth="1"/>
    <col min="802" max="802" width="16.44140625" customWidth="1"/>
    <col min="803" max="803" width="18.5546875" customWidth="1"/>
    <col min="804" max="804" width="16.44140625" customWidth="1"/>
    <col min="805" max="805" width="16.33203125" customWidth="1"/>
    <col min="806" max="806" width="16.109375" customWidth="1"/>
    <col min="807" max="807" width="14.109375" customWidth="1"/>
    <col min="808" max="808" width="11.88671875" customWidth="1"/>
    <col min="809" max="809" width="15.5546875" customWidth="1"/>
    <col min="810" max="810" width="18.44140625" customWidth="1"/>
    <col min="811" max="811" width="15.6640625" customWidth="1"/>
    <col min="812" max="812" width="18" customWidth="1"/>
    <col min="813" max="813" width="17.33203125" customWidth="1"/>
    <col min="814" max="814" width="15.5546875" customWidth="1"/>
    <col min="815" max="815" width="9.33203125" customWidth="1"/>
    <col min="816" max="816" width="9.109375" customWidth="1"/>
    <col min="817" max="817" width="13.6640625" customWidth="1"/>
    <col min="818" max="818" width="14" customWidth="1"/>
    <col min="819" max="819" width="14.88671875" customWidth="1"/>
    <col min="820" max="820" width="15.109375" customWidth="1"/>
    <col min="821" max="828" width="17.109375" customWidth="1"/>
    <col min="994" max="994" width="18" customWidth="1"/>
    <col min="995" max="995" width="14.33203125" customWidth="1"/>
    <col min="996" max="996" width="14" customWidth="1"/>
    <col min="997" max="997" width="17.44140625" customWidth="1"/>
    <col min="998" max="998" width="17.5546875" customWidth="1"/>
    <col min="999" max="999" width="14.44140625" customWidth="1"/>
    <col min="1000" max="1000" width="22.88671875" customWidth="1"/>
    <col min="1001" max="1001" width="14.5546875" customWidth="1"/>
    <col min="1002" max="1002" width="14.6640625" customWidth="1"/>
    <col min="1003" max="1004" width="14.44140625" customWidth="1"/>
    <col min="1005" max="1005" width="16.44140625" customWidth="1"/>
    <col min="1006" max="1006" width="16.5546875" customWidth="1"/>
    <col min="1007" max="1008" width="16.33203125" customWidth="1"/>
    <col min="1009" max="1009" width="16" customWidth="1"/>
    <col min="1010" max="1010" width="14.5546875" customWidth="1"/>
    <col min="1011" max="1011" width="13.6640625" customWidth="1"/>
    <col min="1012" max="1012" width="23.44140625" customWidth="1"/>
    <col min="1013" max="1013" width="26" customWidth="1"/>
    <col min="1014" max="1014" width="14" customWidth="1"/>
    <col min="1015" max="1015" width="63" customWidth="1"/>
    <col min="1016" max="1016" width="16.109375" customWidth="1"/>
    <col min="1017" max="1017" width="16.33203125" customWidth="1"/>
    <col min="1018" max="1018" width="16.6640625" customWidth="1"/>
    <col min="1019" max="1019" width="18" customWidth="1"/>
    <col min="1020" max="1020" width="17.5546875" customWidth="1"/>
    <col min="1021" max="1021" width="16.88671875" customWidth="1"/>
    <col min="1022" max="1022" width="14.5546875" customWidth="1"/>
    <col min="1023" max="1023" width="16.33203125" customWidth="1"/>
    <col min="1024" max="1024" width="17.33203125" customWidth="1"/>
    <col min="1025" max="1025" width="16" customWidth="1"/>
    <col min="1026" max="1026" width="16.33203125" customWidth="1"/>
    <col min="1027" max="1027" width="16" customWidth="1"/>
    <col min="1028" max="1028" width="17.109375" customWidth="1"/>
    <col min="1029" max="1029" width="18.33203125" customWidth="1"/>
    <col min="1030" max="1030" width="17.33203125" customWidth="1"/>
    <col min="1031" max="1032" width="17.6640625" customWidth="1"/>
    <col min="1033" max="1033" width="18" customWidth="1"/>
    <col min="1034" max="1034" width="16.109375" customWidth="1"/>
    <col min="1035" max="1035" width="17.44140625" customWidth="1"/>
    <col min="1036" max="1036" width="18.33203125" customWidth="1"/>
    <col min="1037" max="1037" width="17.88671875" customWidth="1"/>
    <col min="1038" max="1038" width="17" customWidth="1"/>
    <col min="1039" max="1039" width="16.88671875" customWidth="1"/>
    <col min="1040" max="1040" width="17.109375" customWidth="1"/>
    <col min="1041" max="1041" width="18.109375" customWidth="1"/>
    <col min="1042" max="1042" width="14.44140625" customWidth="1"/>
    <col min="1043" max="1043" width="13" customWidth="1"/>
    <col min="1044" max="1044" width="16.44140625" customWidth="1"/>
    <col min="1045" max="1045" width="17.109375" customWidth="1"/>
    <col min="1046" max="1046" width="17.6640625" customWidth="1"/>
    <col min="1047" max="1047" width="16.109375" customWidth="1"/>
    <col min="1048" max="1048" width="16" customWidth="1"/>
    <col min="1049" max="1050" width="17.44140625" customWidth="1"/>
    <col min="1051" max="1051" width="17.88671875" customWidth="1"/>
    <col min="1052" max="1053" width="17" customWidth="1"/>
    <col min="1054" max="1054" width="18" customWidth="1"/>
    <col min="1055" max="1055" width="17.6640625" customWidth="1"/>
    <col min="1056" max="1056" width="16.5546875" customWidth="1"/>
    <col min="1057" max="1057" width="16.6640625" customWidth="1"/>
    <col min="1058" max="1058" width="16.44140625" customWidth="1"/>
    <col min="1059" max="1059" width="18.5546875" customWidth="1"/>
    <col min="1060" max="1060" width="16.44140625" customWidth="1"/>
    <col min="1061" max="1061" width="16.33203125" customWidth="1"/>
    <col min="1062" max="1062" width="16.109375" customWidth="1"/>
    <col min="1063" max="1063" width="14.109375" customWidth="1"/>
    <col min="1064" max="1064" width="11.88671875" customWidth="1"/>
    <col min="1065" max="1065" width="15.5546875" customWidth="1"/>
    <col min="1066" max="1066" width="18.44140625" customWidth="1"/>
    <col min="1067" max="1067" width="15.6640625" customWidth="1"/>
    <col min="1068" max="1068" width="18" customWidth="1"/>
    <col min="1069" max="1069" width="17.33203125" customWidth="1"/>
    <col min="1070" max="1070" width="15.5546875" customWidth="1"/>
    <col min="1071" max="1071" width="9.33203125" customWidth="1"/>
    <col min="1072" max="1072" width="9.109375" customWidth="1"/>
    <col min="1073" max="1073" width="13.6640625" customWidth="1"/>
    <col min="1074" max="1074" width="14" customWidth="1"/>
    <col min="1075" max="1075" width="14.88671875" customWidth="1"/>
    <col min="1076" max="1076" width="15.109375" customWidth="1"/>
    <col min="1077" max="1084" width="17.109375" customWidth="1"/>
    <col min="1250" max="1250" width="18" customWidth="1"/>
    <col min="1251" max="1251" width="14.33203125" customWidth="1"/>
    <col min="1252" max="1252" width="14" customWidth="1"/>
    <col min="1253" max="1253" width="17.44140625" customWidth="1"/>
    <col min="1254" max="1254" width="17.5546875" customWidth="1"/>
    <col min="1255" max="1255" width="14.44140625" customWidth="1"/>
    <col min="1256" max="1256" width="22.88671875" customWidth="1"/>
    <col min="1257" max="1257" width="14.5546875" customWidth="1"/>
    <col min="1258" max="1258" width="14.6640625" customWidth="1"/>
    <col min="1259" max="1260" width="14.44140625" customWidth="1"/>
    <col min="1261" max="1261" width="16.44140625" customWidth="1"/>
    <col min="1262" max="1262" width="16.5546875" customWidth="1"/>
    <col min="1263" max="1264" width="16.33203125" customWidth="1"/>
    <col min="1265" max="1265" width="16" customWidth="1"/>
    <col min="1266" max="1266" width="14.5546875" customWidth="1"/>
    <col min="1267" max="1267" width="13.6640625" customWidth="1"/>
    <col min="1268" max="1268" width="23.44140625" customWidth="1"/>
    <col min="1269" max="1269" width="26" customWidth="1"/>
    <col min="1270" max="1270" width="14" customWidth="1"/>
    <col min="1271" max="1271" width="63" customWidth="1"/>
    <col min="1272" max="1272" width="16.109375" customWidth="1"/>
    <col min="1273" max="1273" width="16.33203125" customWidth="1"/>
    <col min="1274" max="1274" width="16.6640625" customWidth="1"/>
    <col min="1275" max="1275" width="18" customWidth="1"/>
    <col min="1276" max="1276" width="17.5546875" customWidth="1"/>
    <col min="1277" max="1277" width="16.88671875" customWidth="1"/>
    <col min="1278" max="1278" width="14.5546875" customWidth="1"/>
    <col min="1279" max="1279" width="16.33203125" customWidth="1"/>
    <col min="1280" max="1280" width="17.33203125" customWidth="1"/>
    <col min="1281" max="1281" width="16" customWidth="1"/>
    <col min="1282" max="1282" width="16.33203125" customWidth="1"/>
    <col min="1283" max="1283" width="16" customWidth="1"/>
    <col min="1284" max="1284" width="17.109375" customWidth="1"/>
    <col min="1285" max="1285" width="18.33203125" customWidth="1"/>
    <col min="1286" max="1286" width="17.33203125" customWidth="1"/>
    <col min="1287" max="1288" width="17.6640625" customWidth="1"/>
    <col min="1289" max="1289" width="18" customWidth="1"/>
    <col min="1290" max="1290" width="16.109375" customWidth="1"/>
    <col min="1291" max="1291" width="17.44140625" customWidth="1"/>
    <col min="1292" max="1292" width="18.33203125" customWidth="1"/>
    <col min="1293" max="1293" width="17.88671875" customWidth="1"/>
    <col min="1294" max="1294" width="17" customWidth="1"/>
    <col min="1295" max="1295" width="16.88671875" customWidth="1"/>
    <col min="1296" max="1296" width="17.109375" customWidth="1"/>
    <col min="1297" max="1297" width="18.109375" customWidth="1"/>
    <col min="1298" max="1298" width="14.44140625" customWidth="1"/>
    <col min="1299" max="1299" width="13" customWidth="1"/>
    <col min="1300" max="1300" width="16.44140625" customWidth="1"/>
    <col min="1301" max="1301" width="17.109375" customWidth="1"/>
    <col min="1302" max="1302" width="17.6640625" customWidth="1"/>
    <col min="1303" max="1303" width="16.109375" customWidth="1"/>
    <col min="1304" max="1304" width="16" customWidth="1"/>
    <col min="1305" max="1306" width="17.44140625" customWidth="1"/>
    <col min="1307" max="1307" width="17.88671875" customWidth="1"/>
    <col min="1308" max="1309" width="17" customWidth="1"/>
    <col min="1310" max="1310" width="18" customWidth="1"/>
    <col min="1311" max="1311" width="17.6640625" customWidth="1"/>
    <col min="1312" max="1312" width="16.5546875" customWidth="1"/>
    <col min="1313" max="1313" width="16.6640625" customWidth="1"/>
    <col min="1314" max="1314" width="16.44140625" customWidth="1"/>
    <col min="1315" max="1315" width="18.5546875" customWidth="1"/>
    <col min="1316" max="1316" width="16.44140625" customWidth="1"/>
    <col min="1317" max="1317" width="16.33203125" customWidth="1"/>
    <col min="1318" max="1318" width="16.109375" customWidth="1"/>
    <col min="1319" max="1319" width="14.109375" customWidth="1"/>
    <col min="1320" max="1320" width="11.88671875" customWidth="1"/>
    <col min="1321" max="1321" width="15.5546875" customWidth="1"/>
    <col min="1322" max="1322" width="18.44140625" customWidth="1"/>
    <col min="1323" max="1323" width="15.6640625" customWidth="1"/>
    <col min="1324" max="1324" width="18" customWidth="1"/>
    <col min="1325" max="1325" width="17.33203125" customWidth="1"/>
    <col min="1326" max="1326" width="15.5546875" customWidth="1"/>
    <col min="1327" max="1327" width="9.33203125" customWidth="1"/>
    <col min="1328" max="1328" width="9.109375" customWidth="1"/>
    <col min="1329" max="1329" width="13.6640625" customWidth="1"/>
    <col min="1330" max="1330" width="14" customWidth="1"/>
    <col min="1331" max="1331" width="14.88671875" customWidth="1"/>
    <col min="1332" max="1332" width="15.109375" customWidth="1"/>
    <col min="1333" max="1340" width="17.109375" customWidth="1"/>
    <col min="1506" max="1506" width="18" customWidth="1"/>
    <col min="1507" max="1507" width="14.33203125" customWidth="1"/>
    <col min="1508" max="1508" width="14" customWidth="1"/>
    <col min="1509" max="1509" width="17.44140625" customWidth="1"/>
    <col min="1510" max="1510" width="17.5546875" customWidth="1"/>
    <col min="1511" max="1511" width="14.44140625" customWidth="1"/>
    <col min="1512" max="1512" width="22.88671875" customWidth="1"/>
    <col min="1513" max="1513" width="14.5546875" customWidth="1"/>
    <col min="1514" max="1514" width="14.6640625" customWidth="1"/>
    <col min="1515" max="1516" width="14.44140625" customWidth="1"/>
    <col min="1517" max="1517" width="16.44140625" customWidth="1"/>
    <col min="1518" max="1518" width="16.5546875" customWidth="1"/>
    <col min="1519" max="1520" width="16.33203125" customWidth="1"/>
    <col min="1521" max="1521" width="16" customWidth="1"/>
    <col min="1522" max="1522" width="14.5546875" customWidth="1"/>
    <col min="1523" max="1523" width="13.6640625" customWidth="1"/>
    <col min="1524" max="1524" width="23.44140625" customWidth="1"/>
    <col min="1525" max="1525" width="26" customWidth="1"/>
    <col min="1526" max="1526" width="14" customWidth="1"/>
    <col min="1527" max="1527" width="63" customWidth="1"/>
    <col min="1528" max="1528" width="16.109375" customWidth="1"/>
    <col min="1529" max="1529" width="16.33203125" customWidth="1"/>
    <col min="1530" max="1530" width="16.6640625" customWidth="1"/>
    <col min="1531" max="1531" width="18" customWidth="1"/>
    <col min="1532" max="1532" width="17.5546875" customWidth="1"/>
    <col min="1533" max="1533" width="16.88671875" customWidth="1"/>
    <col min="1534" max="1534" width="14.5546875" customWidth="1"/>
    <col min="1535" max="1535" width="16.33203125" customWidth="1"/>
    <col min="1536" max="1536" width="17.33203125" customWidth="1"/>
    <col min="1537" max="1537" width="16" customWidth="1"/>
    <col min="1538" max="1538" width="16.33203125" customWidth="1"/>
    <col min="1539" max="1539" width="16" customWidth="1"/>
    <col min="1540" max="1540" width="17.109375" customWidth="1"/>
    <col min="1541" max="1541" width="18.33203125" customWidth="1"/>
    <col min="1542" max="1542" width="17.33203125" customWidth="1"/>
    <col min="1543" max="1544" width="17.6640625" customWidth="1"/>
    <col min="1545" max="1545" width="18" customWidth="1"/>
    <col min="1546" max="1546" width="16.109375" customWidth="1"/>
    <col min="1547" max="1547" width="17.44140625" customWidth="1"/>
    <col min="1548" max="1548" width="18.33203125" customWidth="1"/>
    <col min="1549" max="1549" width="17.88671875" customWidth="1"/>
    <col min="1550" max="1550" width="17" customWidth="1"/>
    <col min="1551" max="1551" width="16.88671875" customWidth="1"/>
    <col min="1552" max="1552" width="17.109375" customWidth="1"/>
    <col min="1553" max="1553" width="18.109375" customWidth="1"/>
    <col min="1554" max="1554" width="14.44140625" customWidth="1"/>
    <col min="1555" max="1555" width="13" customWidth="1"/>
    <col min="1556" max="1556" width="16.44140625" customWidth="1"/>
    <col min="1557" max="1557" width="17.109375" customWidth="1"/>
    <col min="1558" max="1558" width="17.6640625" customWidth="1"/>
    <col min="1559" max="1559" width="16.109375" customWidth="1"/>
    <col min="1560" max="1560" width="16" customWidth="1"/>
    <col min="1561" max="1562" width="17.44140625" customWidth="1"/>
    <col min="1563" max="1563" width="17.88671875" customWidth="1"/>
    <col min="1564" max="1565" width="17" customWidth="1"/>
    <col min="1566" max="1566" width="18" customWidth="1"/>
    <col min="1567" max="1567" width="17.6640625" customWidth="1"/>
    <col min="1568" max="1568" width="16.5546875" customWidth="1"/>
    <col min="1569" max="1569" width="16.6640625" customWidth="1"/>
    <col min="1570" max="1570" width="16.44140625" customWidth="1"/>
    <col min="1571" max="1571" width="18.5546875" customWidth="1"/>
    <col min="1572" max="1572" width="16.44140625" customWidth="1"/>
    <col min="1573" max="1573" width="16.33203125" customWidth="1"/>
    <col min="1574" max="1574" width="16.109375" customWidth="1"/>
    <col min="1575" max="1575" width="14.109375" customWidth="1"/>
    <col min="1576" max="1576" width="11.88671875" customWidth="1"/>
    <col min="1577" max="1577" width="15.5546875" customWidth="1"/>
    <col min="1578" max="1578" width="18.44140625" customWidth="1"/>
    <col min="1579" max="1579" width="15.6640625" customWidth="1"/>
    <col min="1580" max="1580" width="18" customWidth="1"/>
    <col min="1581" max="1581" width="17.33203125" customWidth="1"/>
    <col min="1582" max="1582" width="15.5546875" customWidth="1"/>
    <col min="1583" max="1583" width="9.33203125" customWidth="1"/>
    <col min="1584" max="1584" width="9.109375" customWidth="1"/>
    <col min="1585" max="1585" width="13.6640625" customWidth="1"/>
    <col min="1586" max="1586" width="14" customWidth="1"/>
    <col min="1587" max="1587" width="14.88671875" customWidth="1"/>
    <col min="1588" max="1588" width="15.109375" customWidth="1"/>
    <col min="1589" max="1596" width="17.109375" customWidth="1"/>
    <col min="1762" max="1762" width="18" customWidth="1"/>
    <col min="1763" max="1763" width="14.33203125" customWidth="1"/>
    <col min="1764" max="1764" width="14" customWidth="1"/>
    <col min="1765" max="1765" width="17.44140625" customWidth="1"/>
    <col min="1766" max="1766" width="17.5546875" customWidth="1"/>
    <col min="1767" max="1767" width="14.44140625" customWidth="1"/>
    <col min="1768" max="1768" width="22.88671875" customWidth="1"/>
    <col min="1769" max="1769" width="14.5546875" customWidth="1"/>
    <col min="1770" max="1770" width="14.6640625" customWidth="1"/>
    <col min="1771" max="1772" width="14.44140625" customWidth="1"/>
    <col min="1773" max="1773" width="16.44140625" customWidth="1"/>
    <col min="1774" max="1774" width="16.5546875" customWidth="1"/>
    <col min="1775" max="1776" width="16.33203125" customWidth="1"/>
    <col min="1777" max="1777" width="16" customWidth="1"/>
    <col min="1778" max="1778" width="14.5546875" customWidth="1"/>
    <col min="1779" max="1779" width="13.6640625" customWidth="1"/>
    <col min="1780" max="1780" width="23.44140625" customWidth="1"/>
    <col min="1781" max="1781" width="26" customWidth="1"/>
    <col min="1782" max="1782" width="14" customWidth="1"/>
    <col min="1783" max="1783" width="63" customWidth="1"/>
    <col min="1784" max="1784" width="16.109375" customWidth="1"/>
    <col min="1785" max="1785" width="16.33203125" customWidth="1"/>
    <col min="1786" max="1786" width="16.6640625" customWidth="1"/>
    <col min="1787" max="1787" width="18" customWidth="1"/>
    <col min="1788" max="1788" width="17.5546875" customWidth="1"/>
    <col min="1789" max="1789" width="16.88671875" customWidth="1"/>
    <col min="1790" max="1790" width="14.5546875" customWidth="1"/>
    <col min="1791" max="1791" width="16.33203125" customWidth="1"/>
    <col min="1792" max="1792" width="17.33203125" customWidth="1"/>
    <col min="1793" max="1793" width="16" customWidth="1"/>
    <col min="1794" max="1794" width="16.33203125" customWidth="1"/>
    <col min="1795" max="1795" width="16" customWidth="1"/>
    <col min="1796" max="1796" width="17.109375" customWidth="1"/>
    <col min="1797" max="1797" width="18.33203125" customWidth="1"/>
    <col min="1798" max="1798" width="17.33203125" customWidth="1"/>
    <col min="1799" max="1800" width="17.6640625" customWidth="1"/>
    <col min="1801" max="1801" width="18" customWidth="1"/>
    <col min="1802" max="1802" width="16.109375" customWidth="1"/>
    <col min="1803" max="1803" width="17.44140625" customWidth="1"/>
    <col min="1804" max="1804" width="18.33203125" customWidth="1"/>
    <col min="1805" max="1805" width="17.88671875" customWidth="1"/>
    <col min="1806" max="1806" width="17" customWidth="1"/>
    <col min="1807" max="1807" width="16.88671875" customWidth="1"/>
    <col min="1808" max="1808" width="17.109375" customWidth="1"/>
    <col min="1809" max="1809" width="18.109375" customWidth="1"/>
    <col min="1810" max="1810" width="14.44140625" customWidth="1"/>
    <col min="1811" max="1811" width="13" customWidth="1"/>
    <col min="1812" max="1812" width="16.44140625" customWidth="1"/>
    <col min="1813" max="1813" width="17.109375" customWidth="1"/>
    <col min="1814" max="1814" width="17.6640625" customWidth="1"/>
    <col min="1815" max="1815" width="16.109375" customWidth="1"/>
    <col min="1816" max="1816" width="16" customWidth="1"/>
    <col min="1817" max="1818" width="17.44140625" customWidth="1"/>
    <col min="1819" max="1819" width="17.88671875" customWidth="1"/>
    <col min="1820" max="1821" width="17" customWidth="1"/>
    <col min="1822" max="1822" width="18" customWidth="1"/>
    <col min="1823" max="1823" width="17.6640625" customWidth="1"/>
    <col min="1824" max="1824" width="16.5546875" customWidth="1"/>
    <col min="1825" max="1825" width="16.6640625" customWidth="1"/>
    <col min="1826" max="1826" width="16.44140625" customWidth="1"/>
    <col min="1827" max="1827" width="18.5546875" customWidth="1"/>
    <col min="1828" max="1828" width="16.44140625" customWidth="1"/>
    <col min="1829" max="1829" width="16.33203125" customWidth="1"/>
    <col min="1830" max="1830" width="16.109375" customWidth="1"/>
    <col min="1831" max="1831" width="14.109375" customWidth="1"/>
    <col min="1832" max="1832" width="11.88671875" customWidth="1"/>
    <col min="1833" max="1833" width="15.5546875" customWidth="1"/>
    <col min="1834" max="1834" width="18.44140625" customWidth="1"/>
    <col min="1835" max="1835" width="15.6640625" customWidth="1"/>
    <col min="1836" max="1836" width="18" customWidth="1"/>
    <col min="1837" max="1837" width="17.33203125" customWidth="1"/>
    <col min="1838" max="1838" width="15.5546875" customWidth="1"/>
    <col min="1839" max="1839" width="9.33203125" customWidth="1"/>
    <col min="1840" max="1840" width="9.109375" customWidth="1"/>
    <col min="1841" max="1841" width="13.6640625" customWidth="1"/>
    <col min="1842" max="1842" width="14" customWidth="1"/>
    <col min="1843" max="1843" width="14.88671875" customWidth="1"/>
    <col min="1844" max="1844" width="15.109375" customWidth="1"/>
    <col min="1845" max="1852" width="17.109375" customWidth="1"/>
    <col min="2018" max="2018" width="18" customWidth="1"/>
    <col min="2019" max="2019" width="14.33203125" customWidth="1"/>
    <col min="2020" max="2020" width="14" customWidth="1"/>
    <col min="2021" max="2021" width="17.44140625" customWidth="1"/>
    <col min="2022" max="2022" width="17.5546875" customWidth="1"/>
    <col min="2023" max="2023" width="14.44140625" customWidth="1"/>
    <col min="2024" max="2024" width="22.88671875" customWidth="1"/>
    <col min="2025" max="2025" width="14.5546875" customWidth="1"/>
    <col min="2026" max="2026" width="14.6640625" customWidth="1"/>
    <col min="2027" max="2028" width="14.44140625" customWidth="1"/>
    <col min="2029" max="2029" width="16.44140625" customWidth="1"/>
    <col min="2030" max="2030" width="16.5546875" customWidth="1"/>
    <col min="2031" max="2032" width="16.33203125" customWidth="1"/>
    <col min="2033" max="2033" width="16" customWidth="1"/>
    <col min="2034" max="2034" width="14.5546875" customWidth="1"/>
    <col min="2035" max="2035" width="13.6640625" customWidth="1"/>
    <col min="2036" max="2036" width="23.44140625" customWidth="1"/>
    <col min="2037" max="2037" width="26" customWidth="1"/>
    <col min="2038" max="2038" width="14" customWidth="1"/>
    <col min="2039" max="2039" width="63" customWidth="1"/>
    <col min="2040" max="2040" width="16.109375" customWidth="1"/>
    <col min="2041" max="2041" width="16.33203125" customWidth="1"/>
    <col min="2042" max="2042" width="16.6640625" customWidth="1"/>
    <col min="2043" max="2043" width="18" customWidth="1"/>
    <col min="2044" max="2044" width="17.5546875" customWidth="1"/>
    <col min="2045" max="2045" width="16.88671875" customWidth="1"/>
    <col min="2046" max="2046" width="14.5546875" customWidth="1"/>
    <col min="2047" max="2047" width="16.33203125" customWidth="1"/>
    <col min="2048" max="2048" width="17.33203125" customWidth="1"/>
    <col min="2049" max="2049" width="16" customWidth="1"/>
    <col min="2050" max="2050" width="16.33203125" customWidth="1"/>
    <col min="2051" max="2051" width="16" customWidth="1"/>
    <col min="2052" max="2052" width="17.109375" customWidth="1"/>
    <col min="2053" max="2053" width="18.33203125" customWidth="1"/>
    <col min="2054" max="2054" width="17.33203125" customWidth="1"/>
    <col min="2055" max="2056" width="17.6640625" customWidth="1"/>
    <col min="2057" max="2057" width="18" customWidth="1"/>
    <col min="2058" max="2058" width="16.109375" customWidth="1"/>
    <col min="2059" max="2059" width="17.44140625" customWidth="1"/>
    <col min="2060" max="2060" width="18.33203125" customWidth="1"/>
    <col min="2061" max="2061" width="17.88671875" customWidth="1"/>
    <col min="2062" max="2062" width="17" customWidth="1"/>
    <col min="2063" max="2063" width="16.88671875" customWidth="1"/>
    <col min="2064" max="2064" width="17.109375" customWidth="1"/>
    <col min="2065" max="2065" width="18.109375" customWidth="1"/>
    <col min="2066" max="2066" width="14.44140625" customWidth="1"/>
    <col min="2067" max="2067" width="13" customWidth="1"/>
    <col min="2068" max="2068" width="16.44140625" customWidth="1"/>
    <col min="2069" max="2069" width="17.109375" customWidth="1"/>
    <col min="2070" max="2070" width="17.6640625" customWidth="1"/>
    <col min="2071" max="2071" width="16.109375" customWidth="1"/>
    <col min="2072" max="2072" width="16" customWidth="1"/>
    <col min="2073" max="2074" width="17.44140625" customWidth="1"/>
    <col min="2075" max="2075" width="17.88671875" customWidth="1"/>
    <col min="2076" max="2077" width="17" customWidth="1"/>
    <col min="2078" max="2078" width="18" customWidth="1"/>
    <col min="2079" max="2079" width="17.6640625" customWidth="1"/>
    <col min="2080" max="2080" width="16.5546875" customWidth="1"/>
    <col min="2081" max="2081" width="16.6640625" customWidth="1"/>
    <col min="2082" max="2082" width="16.44140625" customWidth="1"/>
    <col min="2083" max="2083" width="18.5546875" customWidth="1"/>
    <col min="2084" max="2084" width="16.44140625" customWidth="1"/>
    <col min="2085" max="2085" width="16.33203125" customWidth="1"/>
    <col min="2086" max="2086" width="16.109375" customWidth="1"/>
    <col min="2087" max="2087" width="14.109375" customWidth="1"/>
    <col min="2088" max="2088" width="11.88671875" customWidth="1"/>
    <col min="2089" max="2089" width="15.5546875" customWidth="1"/>
    <col min="2090" max="2090" width="18.44140625" customWidth="1"/>
    <col min="2091" max="2091" width="15.6640625" customWidth="1"/>
    <col min="2092" max="2092" width="18" customWidth="1"/>
    <col min="2093" max="2093" width="17.33203125" customWidth="1"/>
    <col min="2094" max="2094" width="15.5546875" customWidth="1"/>
    <col min="2095" max="2095" width="9.33203125" customWidth="1"/>
    <col min="2096" max="2096" width="9.109375" customWidth="1"/>
    <col min="2097" max="2097" width="13.6640625" customWidth="1"/>
    <col min="2098" max="2098" width="14" customWidth="1"/>
    <col min="2099" max="2099" width="14.88671875" customWidth="1"/>
    <col min="2100" max="2100" width="15.109375" customWidth="1"/>
    <col min="2101" max="2108" width="17.109375" customWidth="1"/>
    <col min="2274" max="2274" width="18" customWidth="1"/>
    <col min="2275" max="2275" width="14.33203125" customWidth="1"/>
    <col min="2276" max="2276" width="14" customWidth="1"/>
    <col min="2277" max="2277" width="17.44140625" customWidth="1"/>
    <col min="2278" max="2278" width="17.5546875" customWidth="1"/>
    <col min="2279" max="2279" width="14.44140625" customWidth="1"/>
    <col min="2280" max="2280" width="22.88671875" customWidth="1"/>
    <col min="2281" max="2281" width="14.5546875" customWidth="1"/>
    <col min="2282" max="2282" width="14.6640625" customWidth="1"/>
    <col min="2283" max="2284" width="14.44140625" customWidth="1"/>
    <col min="2285" max="2285" width="16.44140625" customWidth="1"/>
    <col min="2286" max="2286" width="16.5546875" customWidth="1"/>
    <col min="2287" max="2288" width="16.33203125" customWidth="1"/>
    <col min="2289" max="2289" width="16" customWidth="1"/>
    <col min="2290" max="2290" width="14.5546875" customWidth="1"/>
    <col min="2291" max="2291" width="13.6640625" customWidth="1"/>
    <col min="2292" max="2292" width="23.44140625" customWidth="1"/>
    <col min="2293" max="2293" width="26" customWidth="1"/>
    <col min="2294" max="2294" width="14" customWidth="1"/>
    <col min="2295" max="2295" width="63" customWidth="1"/>
    <col min="2296" max="2296" width="16.109375" customWidth="1"/>
    <col min="2297" max="2297" width="16.33203125" customWidth="1"/>
    <col min="2298" max="2298" width="16.6640625" customWidth="1"/>
    <col min="2299" max="2299" width="18" customWidth="1"/>
    <col min="2300" max="2300" width="17.5546875" customWidth="1"/>
    <col min="2301" max="2301" width="16.88671875" customWidth="1"/>
    <col min="2302" max="2302" width="14.5546875" customWidth="1"/>
    <col min="2303" max="2303" width="16.33203125" customWidth="1"/>
    <col min="2304" max="2304" width="17.33203125" customWidth="1"/>
    <col min="2305" max="2305" width="16" customWidth="1"/>
    <col min="2306" max="2306" width="16.33203125" customWidth="1"/>
    <col min="2307" max="2307" width="16" customWidth="1"/>
    <col min="2308" max="2308" width="17.109375" customWidth="1"/>
    <col min="2309" max="2309" width="18.33203125" customWidth="1"/>
    <col min="2310" max="2310" width="17.33203125" customWidth="1"/>
    <col min="2311" max="2312" width="17.6640625" customWidth="1"/>
    <col min="2313" max="2313" width="18" customWidth="1"/>
    <col min="2314" max="2314" width="16.109375" customWidth="1"/>
    <col min="2315" max="2315" width="17.44140625" customWidth="1"/>
    <col min="2316" max="2316" width="18.33203125" customWidth="1"/>
    <col min="2317" max="2317" width="17.88671875" customWidth="1"/>
    <col min="2318" max="2318" width="17" customWidth="1"/>
    <col min="2319" max="2319" width="16.88671875" customWidth="1"/>
    <col min="2320" max="2320" width="17.109375" customWidth="1"/>
    <col min="2321" max="2321" width="18.109375" customWidth="1"/>
    <col min="2322" max="2322" width="14.44140625" customWidth="1"/>
    <col min="2323" max="2323" width="13" customWidth="1"/>
    <col min="2324" max="2324" width="16.44140625" customWidth="1"/>
    <col min="2325" max="2325" width="17.109375" customWidth="1"/>
    <col min="2326" max="2326" width="17.6640625" customWidth="1"/>
    <col min="2327" max="2327" width="16.109375" customWidth="1"/>
    <col min="2328" max="2328" width="16" customWidth="1"/>
    <col min="2329" max="2330" width="17.44140625" customWidth="1"/>
    <col min="2331" max="2331" width="17.88671875" customWidth="1"/>
    <col min="2332" max="2333" width="17" customWidth="1"/>
    <col min="2334" max="2334" width="18" customWidth="1"/>
    <col min="2335" max="2335" width="17.6640625" customWidth="1"/>
    <col min="2336" max="2336" width="16.5546875" customWidth="1"/>
    <col min="2337" max="2337" width="16.6640625" customWidth="1"/>
    <col min="2338" max="2338" width="16.44140625" customWidth="1"/>
    <col min="2339" max="2339" width="18.5546875" customWidth="1"/>
    <col min="2340" max="2340" width="16.44140625" customWidth="1"/>
    <col min="2341" max="2341" width="16.33203125" customWidth="1"/>
    <col min="2342" max="2342" width="16.109375" customWidth="1"/>
    <col min="2343" max="2343" width="14.109375" customWidth="1"/>
    <col min="2344" max="2344" width="11.88671875" customWidth="1"/>
    <col min="2345" max="2345" width="15.5546875" customWidth="1"/>
    <col min="2346" max="2346" width="18.44140625" customWidth="1"/>
    <col min="2347" max="2347" width="15.6640625" customWidth="1"/>
    <col min="2348" max="2348" width="18" customWidth="1"/>
    <col min="2349" max="2349" width="17.33203125" customWidth="1"/>
    <col min="2350" max="2350" width="15.5546875" customWidth="1"/>
    <col min="2351" max="2351" width="9.33203125" customWidth="1"/>
    <col min="2352" max="2352" width="9.109375" customWidth="1"/>
    <col min="2353" max="2353" width="13.6640625" customWidth="1"/>
    <col min="2354" max="2354" width="14" customWidth="1"/>
    <col min="2355" max="2355" width="14.88671875" customWidth="1"/>
    <col min="2356" max="2356" width="15.109375" customWidth="1"/>
    <col min="2357" max="2364" width="17.109375" customWidth="1"/>
    <col min="2530" max="2530" width="18" customWidth="1"/>
    <col min="2531" max="2531" width="14.33203125" customWidth="1"/>
    <col min="2532" max="2532" width="14" customWidth="1"/>
    <col min="2533" max="2533" width="17.44140625" customWidth="1"/>
    <col min="2534" max="2534" width="17.5546875" customWidth="1"/>
    <col min="2535" max="2535" width="14.44140625" customWidth="1"/>
    <col min="2536" max="2536" width="22.88671875" customWidth="1"/>
    <col min="2537" max="2537" width="14.5546875" customWidth="1"/>
    <col min="2538" max="2538" width="14.6640625" customWidth="1"/>
    <col min="2539" max="2540" width="14.44140625" customWidth="1"/>
    <col min="2541" max="2541" width="16.44140625" customWidth="1"/>
    <col min="2542" max="2542" width="16.5546875" customWidth="1"/>
    <col min="2543" max="2544" width="16.33203125" customWidth="1"/>
    <col min="2545" max="2545" width="16" customWidth="1"/>
    <col min="2546" max="2546" width="14.5546875" customWidth="1"/>
    <col min="2547" max="2547" width="13.6640625" customWidth="1"/>
    <col min="2548" max="2548" width="23.44140625" customWidth="1"/>
    <col min="2549" max="2549" width="26" customWidth="1"/>
    <col min="2550" max="2550" width="14" customWidth="1"/>
    <col min="2551" max="2551" width="63" customWidth="1"/>
    <col min="2552" max="2552" width="16.109375" customWidth="1"/>
    <col min="2553" max="2553" width="16.33203125" customWidth="1"/>
    <col min="2554" max="2554" width="16.6640625" customWidth="1"/>
    <col min="2555" max="2555" width="18" customWidth="1"/>
    <col min="2556" max="2556" width="17.5546875" customWidth="1"/>
    <col min="2557" max="2557" width="16.88671875" customWidth="1"/>
    <col min="2558" max="2558" width="14.5546875" customWidth="1"/>
    <col min="2559" max="2559" width="16.33203125" customWidth="1"/>
    <col min="2560" max="2560" width="17.33203125" customWidth="1"/>
    <col min="2561" max="2561" width="16" customWidth="1"/>
    <col min="2562" max="2562" width="16.33203125" customWidth="1"/>
    <col min="2563" max="2563" width="16" customWidth="1"/>
    <col min="2564" max="2564" width="17.109375" customWidth="1"/>
    <col min="2565" max="2565" width="18.33203125" customWidth="1"/>
    <col min="2566" max="2566" width="17.33203125" customWidth="1"/>
    <col min="2567" max="2568" width="17.6640625" customWidth="1"/>
    <col min="2569" max="2569" width="18" customWidth="1"/>
    <col min="2570" max="2570" width="16.109375" customWidth="1"/>
    <col min="2571" max="2571" width="17.44140625" customWidth="1"/>
    <col min="2572" max="2572" width="18.33203125" customWidth="1"/>
    <col min="2573" max="2573" width="17.88671875" customWidth="1"/>
    <col min="2574" max="2574" width="17" customWidth="1"/>
    <col min="2575" max="2575" width="16.88671875" customWidth="1"/>
    <col min="2576" max="2576" width="17.109375" customWidth="1"/>
    <col min="2577" max="2577" width="18.109375" customWidth="1"/>
    <col min="2578" max="2578" width="14.44140625" customWidth="1"/>
    <col min="2579" max="2579" width="13" customWidth="1"/>
    <col min="2580" max="2580" width="16.44140625" customWidth="1"/>
    <col min="2581" max="2581" width="17.109375" customWidth="1"/>
    <col min="2582" max="2582" width="17.6640625" customWidth="1"/>
    <col min="2583" max="2583" width="16.109375" customWidth="1"/>
    <col min="2584" max="2584" width="16" customWidth="1"/>
    <col min="2585" max="2586" width="17.44140625" customWidth="1"/>
    <col min="2587" max="2587" width="17.88671875" customWidth="1"/>
    <col min="2588" max="2589" width="17" customWidth="1"/>
    <col min="2590" max="2590" width="18" customWidth="1"/>
    <col min="2591" max="2591" width="17.6640625" customWidth="1"/>
    <col min="2592" max="2592" width="16.5546875" customWidth="1"/>
    <col min="2593" max="2593" width="16.6640625" customWidth="1"/>
    <col min="2594" max="2594" width="16.44140625" customWidth="1"/>
    <col min="2595" max="2595" width="18.5546875" customWidth="1"/>
    <col min="2596" max="2596" width="16.44140625" customWidth="1"/>
    <col min="2597" max="2597" width="16.33203125" customWidth="1"/>
    <col min="2598" max="2598" width="16.109375" customWidth="1"/>
    <col min="2599" max="2599" width="14.109375" customWidth="1"/>
    <col min="2600" max="2600" width="11.88671875" customWidth="1"/>
    <col min="2601" max="2601" width="15.5546875" customWidth="1"/>
    <col min="2602" max="2602" width="18.44140625" customWidth="1"/>
    <col min="2603" max="2603" width="15.6640625" customWidth="1"/>
    <col min="2604" max="2604" width="18" customWidth="1"/>
    <col min="2605" max="2605" width="17.33203125" customWidth="1"/>
    <col min="2606" max="2606" width="15.5546875" customWidth="1"/>
    <col min="2607" max="2607" width="9.33203125" customWidth="1"/>
    <col min="2608" max="2608" width="9.109375" customWidth="1"/>
    <col min="2609" max="2609" width="13.6640625" customWidth="1"/>
    <col min="2610" max="2610" width="14" customWidth="1"/>
    <col min="2611" max="2611" width="14.88671875" customWidth="1"/>
    <col min="2612" max="2612" width="15.109375" customWidth="1"/>
    <col min="2613" max="2620" width="17.109375" customWidth="1"/>
    <col min="2786" max="2786" width="18" customWidth="1"/>
    <col min="2787" max="2787" width="14.33203125" customWidth="1"/>
    <col min="2788" max="2788" width="14" customWidth="1"/>
    <col min="2789" max="2789" width="17.44140625" customWidth="1"/>
    <col min="2790" max="2790" width="17.5546875" customWidth="1"/>
    <col min="2791" max="2791" width="14.44140625" customWidth="1"/>
    <col min="2792" max="2792" width="22.88671875" customWidth="1"/>
    <col min="2793" max="2793" width="14.5546875" customWidth="1"/>
    <col min="2794" max="2794" width="14.6640625" customWidth="1"/>
    <col min="2795" max="2796" width="14.44140625" customWidth="1"/>
    <col min="2797" max="2797" width="16.44140625" customWidth="1"/>
    <col min="2798" max="2798" width="16.5546875" customWidth="1"/>
    <col min="2799" max="2800" width="16.33203125" customWidth="1"/>
    <col min="2801" max="2801" width="16" customWidth="1"/>
    <col min="2802" max="2802" width="14.5546875" customWidth="1"/>
    <col min="2803" max="2803" width="13.6640625" customWidth="1"/>
    <col min="2804" max="2804" width="23.44140625" customWidth="1"/>
    <col min="2805" max="2805" width="26" customWidth="1"/>
    <col min="2806" max="2806" width="14" customWidth="1"/>
    <col min="2807" max="2807" width="63" customWidth="1"/>
    <col min="2808" max="2808" width="16.109375" customWidth="1"/>
    <col min="2809" max="2809" width="16.33203125" customWidth="1"/>
    <col min="2810" max="2810" width="16.6640625" customWidth="1"/>
    <col min="2811" max="2811" width="18" customWidth="1"/>
    <col min="2812" max="2812" width="17.5546875" customWidth="1"/>
    <col min="2813" max="2813" width="16.88671875" customWidth="1"/>
    <col min="2814" max="2814" width="14.5546875" customWidth="1"/>
    <col min="2815" max="2815" width="16.33203125" customWidth="1"/>
    <col min="2816" max="2816" width="17.33203125" customWidth="1"/>
    <col min="2817" max="2817" width="16" customWidth="1"/>
    <col min="2818" max="2818" width="16.33203125" customWidth="1"/>
    <col min="2819" max="2819" width="16" customWidth="1"/>
    <col min="2820" max="2820" width="17.109375" customWidth="1"/>
    <col min="2821" max="2821" width="18.33203125" customWidth="1"/>
    <col min="2822" max="2822" width="17.33203125" customWidth="1"/>
    <col min="2823" max="2824" width="17.6640625" customWidth="1"/>
    <col min="2825" max="2825" width="18" customWidth="1"/>
    <col min="2826" max="2826" width="16.109375" customWidth="1"/>
    <col min="2827" max="2827" width="17.44140625" customWidth="1"/>
    <col min="2828" max="2828" width="18.33203125" customWidth="1"/>
    <col min="2829" max="2829" width="17.88671875" customWidth="1"/>
    <col min="2830" max="2830" width="17" customWidth="1"/>
    <col min="2831" max="2831" width="16.88671875" customWidth="1"/>
    <col min="2832" max="2832" width="17.109375" customWidth="1"/>
    <col min="2833" max="2833" width="18.109375" customWidth="1"/>
    <col min="2834" max="2834" width="14.44140625" customWidth="1"/>
    <col min="2835" max="2835" width="13" customWidth="1"/>
    <col min="2836" max="2836" width="16.44140625" customWidth="1"/>
    <col min="2837" max="2837" width="17.109375" customWidth="1"/>
    <col min="2838" max="2838" width="17.6640625" customWidth="1"/>
    <col min="2839" max="2839" width="16.109375" customWidth="1"/>
    <col min="2840" max="2840" width="16" customWidth="1"/>
    <col min="2841" max="2842" width="17.44140625" customWidth="1"/>
    <col min="2843" max="2843" width="17.88671875" customWidth="1"/>
    <col min="2844" max="2845" width="17" customWidth="1"/>
    <col min="2846" max="2846" width="18" customWidth="1"/>
    <col min="2847" max="2847" width="17.6640625" customWidth="1"/>
    <col min="2848" max="2848" width="16.5546875" customWidth="1"/>
    <col min="2849" max="2849" width="16.6640625" customWidth="1"/>
    <col min="2850" max="2850" width="16.44140625" customWidth="1"/>
    <col min="2851" max="2851" width="18.5546875" customWidth="1"/>
    <col min="2852" max="2852" width="16.44140625" customWidth="1"/>
    <col min="2853" max="2853" width="16.33203125" customWidth="1"/>
    <col min="2854" max="2854" width="16.109375" customWidth="1"/>
    <col min="2855" max="2855" width="14.109375" customWidth="1"/>
    <col min="2856" max="2856" width="11.88671875" customWidth="1"/>
    <col min="2857" max="2857" width="15.5546875" customWidth="1"/>
    <col min="2858" max="2858" width="18.44140625" customWidth="1"/>
    <col min="2859" max="2859" width="15.6640625" customWidth="1"/>
    <col min="2860" max="2860" width="18" customWidth="1"/>
    <col min="2861" max="2861" width="17.33203125" customWidth="1"/>
    <col min="2862" max="2862" width="15.5546875" customWidth="1"/>
    <col min="2863" max="2863" width="9.33203125" customWidth="1"/>
    <col min="2864" max="2864" width="9.109375" customWidth="1"/>
    <col min="2865" max="2865" width="13.6640625" customWidth="1"/>
    <col min="2866" max="2866" width="14" customWidth="1"/>
    <col min="2867" max="2867" width="14.88671875" customWidth="1"/>
    <col min="2868" max="2868" width="15.109375" customWidth="1"/>
    <col min="2869" max="2876" width="17.109375" customWidth="1"/>
    <col min="3042" max="3042" width="18" customWidth="1"/>
    <col min="3043" max="3043" width="14.33203125" customWidth="1"/>
    <col min="3044" max="3044" width="14" customWidth="1"/>
    <col min="3045" max="3045" width="17.44140625" customWidth="1"/>
    <col min="3046" max="3046" width="17.5546875" customWidth="1"/>
    <col min="3047" max="3047" width="14.44140625" customWidth="1"/>
    <col min="3048" max="3048" width="22.88671875" customWidth="1"/>
    <col min="3049" max="3049" width="14.5546875" customWidth="1"/>
    <col min="3050" max="3050" width="14.6640625" customWidth="1"/>
    <col min="3051" max="3052" width="14.44140625" customWidth="1"/>
    <col min="3053" max="3053" width="16.44140625" customWidth="1"/>
    <col min="3054" max="3054" width="16.5546875" customWidth="1"/>
    <col min="3055" max="3056" width="16.33203125" customWidth="1"/>
    <col min="3057" max="3057" width="16" customWidth="1"/>
    <col min="3058" max="3058" width="14.5546875" customWidth="1"/>
    <col min="3059" max="3059" width="13.6640625" customWidth="1"/>
    <col min="3060" max="3060" width="23.44140625" customWidth="1"/>
    <col min="3061" max="3061" width="26" customWidth="1"/>
    <col min="3062" max="3062" width="14" customWidth="1"/>
    <col min="3063" max="3063" width="63" customWidth="1"/>
    <col min="3064" max="3064" width="16.109375" customWidth="1"/>
    <col min="3065" max="3065" width="16.33203125" customWidth="1"/>
    <col min="3066" max="3066" width="16.6640625" customWidth="1"/>
    <col min="3067" max="3067" width="18" customWidth="1"/>
    <col min="3068" max="3068" width="17.5546875" customWidth="1"/>
    <col min="3069" max="3069" width="16.88671875" customWidth="1"/>
    <col min="3070" max="3070" width="14.5546875" customWidth="1"/>
    <col min="3071" max="3071" width="16.33203125" customWidth="1"/>
    <col min="3072" max="3072" width="17.33203125" customWidth="1"/>
    <col min="3073" max="3073" width="16" customWidth="1"/>
    <col min="3074" max="3074" width="16.33203125" customWidth="1"/>
    <col min="3075" max="3075" width="16" customWidth="1"/>
    <col min="3076" max="3076" width="17.109375" customWidth="1"/>
    <col min="3077" max="3077" width="18.33203125" customWidth="1"/>
    <col min="3078" max="3078" width="17.33203125" customWidth="1"/>
    <col min="3079" max="3080" width="17.6640625" customWidth="1"/>
    <col min="3081" max="3081" width="18" customWidth="1"/>
    <col min="3082" max="3082" width="16.109375" customWidth="1"/>
    <col min="3083" max="3083" width="17.44140625" customWidth="1"/>
    <col min="3084" max="3084" width="18.33203125" customWidth="1"/>
    <col min="3085" max="3085" width="17.88671875" customWidth="1"/>
    <col min="3086" max="3086" width="17" customWidth="1"/>
    <col min="3087" max="3087" width="16.88671875" customWidth="1"/>
    <col min="3088" max="3088" width="17.109375" customWidth="1"/>
    <col min="3089" max="3089" width="18.109375" customWidth="1"/>
    <col min="3090" max="3090" width="14.44140625" customWidth="1"/>
    <col min="3091" max="3091" width="13" customWidth="1"/>
    <col min="3092" max="3092" width="16.44140625" customWidth="1"/>
    <col min="3093" max="3093" width="17.109375" customWidth="1"/>
    <col min="3094" max="3094" width="17.6640625" customWidth="1"/>
    <col min="3095" max="3095" width="16.109375" customWidth="1"/>
    <col min="3096" max="3096" width="16" customWidth="1"/>
    <col min="3097" max="3098" width="17.44140625" customWidth="1"/>
    <col min="3099" max="3099" width="17.88671875" customWidth="1"/>
    <col min="3100" max="3101" width="17" customWidth="1"/>
    <col min="3102" max="3102" width="18" customWidth="1"/>
    <col min="3103" max="3103" width="17.6640625" customWidth="1"/>
    <col min="3104" max="3104" width="16.5546875" customWidth="1"/>
    <col min="3105" max="3105" width="16.6640625" customWidth="1"/>
    <col min="3106" max="3106" width="16.44140625" customWidth="1"/>
    <col min="3107" max="3107" width="18.5546875" customWidth="1"/>
    <col min="3108" max="3108" width="16.44140625" customWidth="1"/>
    <col min="3109" max="3109" width="16.33203125" customWidth="1"/>
    <col min="3110" max="3110" width="16.109375" customWidth="1"/>
    <col min="3111" max="3111" width="14.109375" customWidth="1"/>
    <col min="3112" max="3112" width="11.88671875" customWidth="1"/>
    <col min="3113" max="3113" width="15.5546875" customWidth="1"/>
    <col min="3114" max="3114" width="18.44140625" customWidth="1"/>
    <col min="3115" max="3115" width="15.6640625" customWidth="1"/>
    <col min="3116" max="3116" width="18" customWidth="1"/>
    <col min="3117" max="3117" width="17.33203125" customWidth="1"/>
    <col min="3118" max="3118" width="15.5546875" customWidth="1"/>
    <col min="3119" max="3119" width="9.33203125" customWidth="1"/>
    <col min="3120" max="3120" width="9.109375" customWidth="1"/>
    <col min="3121" max="3121" width="13.6640625" customWidth="1"/>
    <col min="3122" max="3122" width="14" customWidth="1"/>
    <col min="3123" max="3123" width="14.88671875" customWidth="1"/>
    <col min="3124" max="3124" width="15.109375" customWidth="1"/>
    <col min="3125" max="3132" width="17.109375" customWidth="1"/>
    <col min="3298" max="3298" width="18" customWidth="1"/>
    <col min="3299" max="3299" width="14.33203125" customWidth="1"/>
    <col min="3300" max="3300" width="14" customWidth="1"/>
    <col min="3301" max="3301" width="17.44140625" customWidth="1"/>
    <col min="3302" max="3302" width="17.5546875" customWidth="1"/>
    <col min="3303" max="3303" width="14.44140625" customWidth="1"/>
    <col min="3304" max="3304" width="22.88671875" customWidth="1"/>
    <col min="3305" max="3305" width="14.5546875" customWidth="1"/>
    <col min="3306" max="3306" width="14.6640625" customWidth="1"/>
    <col min="3307" max="3308" width="14.44140625" customWidth="1"/>
    <col min="3309" max="3309" width="16.44140625" customWidth="1"/>
    <col min="3310" max="3310" width="16.5546875" customWidth="1"/>
    <col min="3311" max="3312" width="16.33203125" customWidth="1"/>
    <col min="3313" max="3313" width="16" customWidth="1"/>
    <col min="3314" max="3314" width="14.5546875" customWidth="1"/>
    <col min="3315" max="3315" width="13.6640625" customWidth="1"/>
    <col min="3316" max="3316" width="23.44140625" customWidth="1"/>
    <col min="3317" max="3317" width="26" customWidth="1"/>
    <col min="3318" max="3318" width="14" customWidth="1"/>
    <col min="3319" max="3319" width="63" customWidth="1"/>
    <col min="3320" max="3320" width="16.109375" customWidth="1"/>
    <col min="3321" max="3321" width="16.33203125" customWidth="1"/>
    <col min="3322" max="3322" width="16.6640625" customWidth="1"/>
    <col min="3323" max="3323" width="18" customWidth="1"/>
    <col min="3324" max="3324" width="17.5546875" customWidth="1"/>
    <col min="3325" max="3325" width="16.88671875" customWidth="1"/>
    <col min="3326" max="3326" width="14.5546875" customWidth="1"/>
    <col min="3327" max="3327" width="16.33203125" customWidth="1"/>
    <col min="3328" max="3328" width="17.33203125" customWidth="1"/>
    <col min="3329" max="3329" width="16" customWidth="1"/>
    <col min="3330" max="3330" width="16.33203125" customWidth="1"/>
    <col min="3331" max="3331" width="16" customWidth="1"/>
    <col min="3332" max="3332" width="17.109375" customWidth="1"/>
    <col min="3333" max="3333" width="18.33203125" customWidth="1"/>
    <col min="3334" max="3334" width="17.33203125" customWidth="1"/>
    <col min="3335" max="3336" width="17.6640625" customWidth="1"/>
    <col min="3337" max="3337" width="18" customWidth="1"/>
    <col min="3338" max="3338" width="16.109375" customWidth="1"/>
    <col min="3339" max="3339" width="17.44140625" customWidth="1"/>
    <col min="3340" max="3340" width="18.33203125" customWidth="1"/>
    <col min="3341" max="3341" width="17.88671875" customWidth="1"/>
    <col min="3342" max="3342" width="17" customWidth="1"/>
    <col min="3343" max="3343" width="16.88671875" customWidth="1"/>
    <col min="3344" max="3344" width="17.109375" customWidth="1"/>
    <col min="3345" max="3345" width="18.109375" customWidth="1"/>
    <col min="3346" max="3346" width="14.44140625" customWidth="1"/>
    <col min="3347" max="3347" width="13" customWidth="1"/>
    <col min="3348" max="3348" width="16.44140625" customWidth="1"/>
    <col min="3349" max="3349" width="17.109375" customWidth="1"/>
    <col min="3350" max="3350" width="17.6640625" customWidth="1"/>
    <col min="3351" max="3351" width="16.109375" customWidth="1"/>
    <col min="3352" max="3352" width="16" customWidth="1"/>
    <col min="3353" max="3354" width="17.44140625" customWidth="1"/>
    <col min="3355" max="3355" width="17.88671875" customWidth="1"/>
    <col min="3356" max="3357" width="17" customWidth="1"/>
    <col min="3358" max="3358" width="18" customWidth="1"/>
    <col min="3359" max="3359" width="17.6640625" customWidth="1"/>
    <col min="3360" max="3360" width="16.5546875" customWidth="1"/>
    <col min="3361" max="3361" width="16.6640625" customWidth="1"/>
    <col min="3362" max="3362" width="16.44140625" customWidth="1"/>
    <col min="3363" max="3363" width="18.5546875" customWidth="1"/>
    <col min="3364" max="3364" width="16.44140625" customWidth="1"/>
    <col min="3365" max="3365" width="16.33203125" customWidth="1"/>
    <col min="3366" max="3366" width="16.109375" customWidth="1"/>
    <col min="3367" max="3367" width="14.109375" customWidth="1"/>
    <col min="3368" max="3368" width="11.88671875" customWidth="1"/>
    <col min="3369" max="3369" width="15.5546875" customWidth="1"/>
    <col min="3370" max="3370" width="18.44140625" customWidth="1"/>
    <col min="3371" max="3371" width="15.6640625" customWidth="1"/>
    <col min="3372" max="3372" width="18" customWidth="1"/>
    <col min="3373" max="3373" width="17.33203125" customWidth="1"/>
    <col min="3374" max="3374" width="15.5546875" customWidth="1"/>
    <col min="3375" max="3375" width="9.33203125" customWidth="1"/>
    <col min="3376" max="3376" width="9.109375" customWidth="1"/>
    <col min="3377" max="3377" width="13.6640625" customWidth="1"/>
    <col min="3378" max="3378" width="14" customWidth="1"/>
    <col min="3379" max="3379" width="14.88671875" customWidth="1"/>
    <col min="3380" max="3380" width="15.109375" customWidth="1"/>
    <col min="3381" max="3388" width="17.109375" customWidth="1"/>
    <col min="3554" max="3554" width="18" customWidth="1"/>
    <col min="3555" max="3555" width="14.33203125" customWidth="1"/>
    <col min="3556" max="3556" width="14" customWidth="1"/>
    <col min="3557" max="3557" width="17.44140625" customWidth="1"/>
    <col min="3558" max="3558" width="17.5546875" customWidth="1"/>
    <col min="3559" max="3559" width="14.44140625" customWidth="1"/>
    <col min="3560" max="3560" width="22.88671875" customWidth="1"/>
    <col min="3561" max="3561" width="14.5546875" customWidth="1"/>
    <col min="3562" max="3562" width="14.6640625" customWidth="1"/>
    <col min="3563" max="3564" width="14.44140625" customWidth="1"/>
    <col min="3565" max="3565" width="16.44140625" customWidth="1"/>
    <col min="3566" max="3566" width="16.5546875" customWidth="1"/>
    <col min="3567" max="3568" width="16.33203125" customWidth="1"/>
    <col min="3569" max="3569" width="16" customWidth="1"/>
    <col min="3570" max="3570" width="14.5546875" customWidth="1"/>
    <col min="3571" max="3571" width="13.6640625" customWidth="1"/>
    <col min="3572" max="3572" width="23.44140625" customWidth="1"/>
    <col min="3573" max="3573" width="26" customWidth="1"/>
    <col min="3574" max="3574" width="14" customWidth="1"/>
    <col min="3575" max="3575" width="63" customWidth="1"/>
    <col min="3576" max="3576" width="16.109375" customWidth="1"/>
    <col min="3577" max="3577" width="16.33203125" customWidth="1"/>
    <col min="3578" max="3578" width="16.6640625" customWidth="1"/>
    <col min="3579" max="3579" width="18" customWidth="1"/>
    <col min="3580" max="3580" width="17.5546875" customWidth="1"/>
    <col min="3581" max="3581" width="16.88671875" customWidth="1"/>
    <col min="3582" max="3582" width="14.5546875" customWidth="1"/>
    <col min="3583" max="3583" width="16.33203125" customWidth="1"/>
    <col min="3584" max="3584" width="17.33203125" customWidth="1"/>
    <col min="3585" max="3585" width="16" customWidth="1"/>
    <col min="3586" max="3586" width="16.33203125" customWidth="1"/>
    <col min="3587" max="3587" width="16" customWidth="1"/>
    <col min="3588" max="3588" width="17.109375" customWidth="1"/>
    <col min="3589" max="3589" width="18.33203125" customWidth="1"/>
    <col min="3590" max="3590" width="17.33203125" customWidth="1"/>
    <col min="3591" max="3592" width="17.6640625" customWidth="1"/>
    <col min="3593" max="3593" width="18" customWidth="1"/>
    <col min="3594" max="3594" width="16.109375" customWidth="1"/>
    <col min="3595" max="3595" width="17.44140625" customWidth="1"/>
    <col min="3596" max="3596" width="18.33203125" customWidth="1"/>
    <col min="3597" max="3597" width="17.88671875" customWidth="1"/>
    <col min="3598" max="3598" width="17" customWidth="1"/>
    <col min="3599" max="3599" width="16.88671875" customWidth="1"/>
    <col min="3600" max="3600" width="17.109375" customWidth="1"/>
    <col min="3601" max="3601" width="18.109375" customWidth="1"/>
    <col min="3602" max="3602" width="14.44140625" customWidth="1"/>
    <col min="3603" max="3603" width="13" customWidth="1"/>
    <col min="3604" max="3604" width="16.44140625" customWidth="1"/>
    <col min="3605" max="3605" width="17.109375" customWidth="1"/>
    <col min="3606" max="3606" width="17.6640625" customWidth="1"/>
    <col min="3607" max="3607" width="16.109375" customWidth="1"/>
    <col min="3608" max="3608" width="16" customWidth="1"/>
    <col min="3609" max="3610" width="17.44140625" customWidth="1"/>
    <col min="3611" max="3611" width="17.88671875" customWidth="1"/>
    <col min="3612" max="3613" width="17" customWidth="1"/>
    <col min="3614" max="3614" width="18" customWidth="1"/>
    <col min="3615" max="3615" width="17.6640625" customWidth="1"/>
    <col min="3616" max="3616" width="16.5546875" customWidth="1"/>
    <col min="3617" max="3617" width="16.6640625" customWidth="1"/>
    <col min="3618" max="3618" width="16.44140625" customWidth="1"/>
    <col min="3619" max="3619" width="18.5546875" customWidth="1"/>
    <col min="3620" max="3620" width="16.44140625" customWidth="1"/>
    <col min="3621" max="3621" width="16.33203125" customWidth="1"/>
    <col min="3622" max="3622" width="16.109375" customWidth="1"/>
    <col min="3623" max="3623" width="14.109375" customWidth="1"/>
    <col min="3624" max="3624" width="11.88671875" customWidth="1"/>
    <col min="3625" max="3625" width="15.5546875" customWidth="1"/>
    <col min="3626" max="3626" width="18.44140625" customWidth="1"/>
    <col min="3627" max="3627" width="15.6640625" customWidth="1"/>
    <col min="3628" max="3628" width="18" customWidth="1"/>
    <col min="3629" max="3629" width="17.33203125" customWidth="1"/>
    <col min="3630" max="3630" width="15.5546875" customWidth="1"/>
    <col min="3631" max="3631" width="9.33203125" customWidth="1"/>
    <col min="3632" max="3632" width="9.109375" customWidth="1"/>
    <col min="3633" max="3633" width="13.6640625" customWidth="1"/>
    <col min="3634" max="3634" width="14" customWidth="1"/>
    <col min="3635" max="3635" width="14.88671875" customWidth="1"/>
    <col min="3636" max="3636" width="15.109375" customWidth="1"/>
    <col min="3637" max="3644" width="17.109375" customWidth="1"/>
    <col min="3810" max="3810" width="18" customWidth="1"/>
    <col min="3811" max="3811" width="14.33203125" customWidth="1"/>
    <col min="3812" max="3812" width="14" customWidth="1"/>
    <col min="3813" max="3813" width="17.44140625" customWidth="1"/>
    <col min="3814" max="3814" width="17.5546875" customWidth="1"/>
    <col min="3815" max="3815" width="14.44140625" customWidth="1"/>
    <col min="3816" max="3816" width="22.88671875" customWidth="1"/>
    <col min="3817" max="3817" width="14.5546875" customWidth="1"/>
    <col min="3818" max="3818" width="14.6640625" customWidth="1"/>
    <col min="3819" max="3820" width="14.44140625" customWidth="1"/>
    <col min="3821" max="3821" width="16.44140625" customWidth="1"/>
    <col min="3822" max="3822" width="16.5546875" customWidth="1"/>
    <col min="3823" max="3824" width="16.33203125" customWidth="1"/>
    <col min="3825" max="3825" width="16" customWidth="1"/>
    <col min="3826" max="3826" width="14.5546875" customWidth="1"/>
    <col min="3827" max="3827" width="13.6640625" customWidth="1"/>
    <col min="3828" max="3828" width="23.44140625" customWidth="1"/>
    <col min="3829" max="3829" width="26" customWidth="1"/>
    <col min="3830" max="3830" width="14" customWidth="1"/>
    <col min="3831" max="3831" width="63" customWidth="1"/>
    <col min="3832" max="3832" width="16.109375" customWidth="1"/>
    <col min="3833" max="3833" width="16.33203125" customWidth="1"/>
    <col min="3834" max="3834" width="16.6640625" customWidth="1"/>
    <col min="3835" max="3835" width="18" customWidth="1"/>
    <col min="3836" max="3836" width="17.5546875" customWidth="1"/>
    <col min="3837" max="3837" width="16.88671875" customWidth="1"/>
    <col min="3838" max="3838" width="14.5546875" customWidth="1"/>
    <col min="3839" max="3839" width="16.33203125" customWidth="1"/>
    <col min="3840" max="3840" width="17.33203125" customWidth="1"/>
    <col min="3841" max="3841" width="16" customWidth="1"/>
    <col min="3842" max="3842" width="16.33203125" customWidth="1"/>
    <col min="3843" max="3843" width="16" customWidth="1"/>
    <col min="3844" max="3844" width="17.109375" customWidth="1"/>
    <col min="3845" max="3845" width="18.33203125" customWidth="1"/>
    <col min="3846" max="3846" width="17.33203125" customWidth="1"/>
    <col min="3847" max="3848" width="17.6640625" customWidth="1"/>
    <col min="3849" max="3849" width="18" customWidth="1"/>
    <col min="3850" max="3850" width="16.109375" customWidth="1"/>
    <col min="3851" max="3851" width="17.44140625" customWidth="1"/>
    <col min="3852" max="3852" width="18.33203125" customWidth="1"/>
    <col min="3853" max="3853" width="17.88671875" customWidth="1"/>
    <col min="3854" max="3854" width="17" customWidth="1"/>
    <col min="3855" max="3855" width="16.88671875" customWidth="1"/>
    <col min="3856" max="3856" width="17.109375" customWidth="1"/>
    <col min="3857" max="3857" width="18.109375" customWidth="1"/>
    <col min="3858" max="3858" width="14.44140625" customWidth="1"/>
    <col min="3859" max="3859" width="13" customWidth="1"/>
    <col min="3860" max="3860" width="16.44140625" customWidth="1"/>
    <col min="3861" max="3861" width="17.109375" customWidth="1"/>
    <col min="3862" max="3862" width="17.6640625" customWidth="1"/>
    <col min="3863" max="3863" width="16.109375" customWidth="1"/>
    <col min="3864" max="3864" width="16" customWidth="1"/>
    <col min="3865" max="3866" width="17.44140625" customWidth="1"/>
    <col min="3867" max="3867" width="17.88671875" customWidth="1"/>
    <col min="3868" max="3869" width="17" customWidth="1"/>
    <col min="3870" max="3870" width="18" customWidth="1"/>
    <col min="3871" max="3871" width="17.6640625" customWidth="1"/>
    <col min="3872" max="3872" width="16.5546875" customWidth="1"/>
    <col min="3873" max="3873" width="16.6640625" customWidth="1"/>
    <col min="3874" max="3874" width="16.44140625" customWidth="1"/>
    <col min="3875" max="3875" width="18.5546875" customWidth="1"/>
    <col min="3876" max="3876" width="16.44140625" customWidth="1"/>
    <col min="3877" max="3877" width="16.33203125" customWidth="1"/>
    <col min="3878" max="3878" width="16.109375" customWidth="1"/>
    <col min="3879" max="3879" width="14.109375" customWidth="1"/>
    <col min="3880" max="3880" width="11.88671875" customWidth="1"/>
    <col min="3881" max="3881" width="15.5546875" customWidth="1"/>
    <col min="3882" max="3882" width="18.44140625" customWidth="1"/>
    <col min="3883" max="3883" width="15.6640625" customWidth="1"/>
    <col min="3884" max="3884" width="18" customWidth="1"/>
    <col min="3885" max="3885" width="17.33203125" customWidth="1"/>
    <col min="3886" max="3886" width="15.5546875" customWidth="1"/>
    <col min="3887" max="3887" width="9.33203125" customWidth="1"/>
    <col min="3888" max="3888" width="9.109375" customWidth="1"/>
    <col min="3889" max="3889" width="13.6640625" customWidth="1"/>
    <col min="3890" max="3890" width="14" customWidth="1"/>
    <col min="3891" max="3891" width="14.88671875" customWidth="1"/>
    <col min="3892" max="3892" width="15.109375" customWidth="1"/>
    <col min="3893" max="3900" width="17.109375" customWidth="1"/>
    <col min="4066" max="4066" width="18" customWidth="1"/>
    <col min="4067" max="4067" width="14.33203125" customWidth="1"/>
    <col min="4068" max="4068" width="14" customWidth="1"/>
    <col min="4069" max="4069" width="17.44140625" customWidth="1"/>
    <col min="4070" max="4070" width="17.5546875" customWidth="1"/>
    <col min="4071" max="4071" width="14.44140625" customWidth="1"/>
    <col min="4072" max="4072" width="22.88671875" customWidth="1"/>
    <col min="4073" max="4073" width="14.5546875" customWidth="1"/>
    <col min="4074" max="4074" width="14.6640625" customWidth="1"/>
    <col min="4075" max="4076" width="14.44140625" customWidth="1"/>
    <col min="4077" max="4077" width="16.44140625" customWidth="1"/>
    <col min="4078" max="4078" width="16.5546875" customWidth="1"/>
    <col min="4079" max="4080" width="16.33203125" customWidth="1"/>
    <col min="4081" max="4081" width="16" customWidth="1"/>
    <col min="4082" max="4082" width="14.5546875" customWidth="1"/>
    <col min="4083" max="4083" width="13.6640625" customWidth="1"/>
    <col min="4084" max="4084" width="23.44140625" customWidth="1"/>
    <col min="4085" max="4085" width="26" customWidth="1"/>
    <col min="4086" max="4086" width="14" customWidth="1"/>
    <col min="4087" max="4087" width="63" customWidth="1"/>
    <col min="4088" max="4088" width="16.109375" customWidth="1"/>
    <col min="4089" max="4089" width="16.33203125" customWidth="1"/>
    <col min="4090" max="4090" width="16.6640625" customWidth="1"/>
    <col min="4091" max="4091" width="18" customWidth="1"/>
    <col min="4092" max="4092" width="17.5546875" customWidth="1"/>
    <col min="4093" max="4093" width="16.88671875" customWidth="1"/>
    <col min="4094" max="4094" width="14.5546875" customWidth="1"/>
    <col min="4095" max="4095" width="16.33203125" customWidth="1"/>
    <col min="4096" max="4096" width="17.33203125" customWidth="1"/>
    <col min="4097" max="4097" width="16" customWidth="1"/>
    <col min="4098" max="4098" width="16.33203125" customWidth="1"/>
    <col min="4099" max="4099" width="16" customWidth="1"/>
    <col min="4100" max="4100" width="17.109375" customWidth="1"/>
    <col min="4101" max="4101" width="18.33203125" customWidth="1"/>
    <col min="4102" max="4102" width="17.33203125" customWidth="1"/>
    <col min="4103" max="4104" width="17.6640625" customWidth="1"/>
    <col min="4105" max="4105" width="18" customWidth="1"/>
    <col min="4106" max="4106" width="16.109375" customWidth="1"/>
    <col min="4107" max="4107" width="17.44140625" customWidth="1"/>
    <col min="4108" max="4108" width="18.33203125" customWidth="1"/>
    <col min="4109" max="4109" width="17.88671875" customWidth="1"/>
    <col min="4110" max="4110" width="17" customWidth="1"/>
    <col min="4111" max="4111" width="16.88671875" customWidth="1"/>
    <col min="4112" max="4112" width="17.109375" customWidth="1"/>
    <col min="4113" max="4113" width="18.109375" customWidth="1"/>
    <col min="4114" max="4114" width="14.44140625" customWidth="1"/>
    <col min="4115" max="4115" width="13" customWidth="1"/>
    <col min="4116" max="4116" width="16.44140625" customWidth="1"/>
    <col min="4117" max="4117" width="17.109375" customWidth="1"/>
    <col min="4118" max="4118" width="17.6640625" customWidth="1"/>
    <col min="4119" max="4119" width="16.109375" customWidth="1"/>
    <col min="4120" max="4120" width="16" customWidth="1"/>
    <col min="4121" max="4122" width="17.44140625" customWidth="1"/>
    <col min="4123" max="4123" width="17.88671875" customWidth="1"/>
    <col min="4124" max="4125" width="17" customWidth="1"/>
    <col min="4126" max="4126" width="18" customWidth="1"/>
    <col min="4127" max="4127" width="17.6640625" customWidth="1"/>
    <col min="4128" max="4128" width="16.5546875" customWidth="1"/>
    <col min="4129" max="4129" width="16.6640625" customWidth="1"/>
    <col min="4130" max="4130" width="16.44140625" customWidth="1"/>
    <col min="4131" max="4131" width="18.5546875" customWidth="1"/>
    <col min="4132" max="4132" width="16.44140625" customWidth="1"/>
    <col min="4133" max="4133" width="16.33203125" customWidth="1"/>
    <col min="4134" max="4134" width="16.109375" customWidth="1"/>
    <col min="4135" max="4135" width="14.109375" customWidth="1"/>
    <col min="4136" max="4136" width="11.88671875" customWidth="1"/>
    <col min="4137" max="4137" width="15.5546875" customWidth="1"/>
    <col min="4138" max="4138" width="18.44140625" customWidth="1"/>
    <col min="4139" max="4139" width="15.6640625" customWidth="1"/>
    <col min="4140" max="4140" width="18" customWidth="1"/>
    <col min="4141" max="4141" width="17.33203125" customWidth="1"/>
    <col min="4142" max="4142" width="15.5546875" customWidth="1"/>
    <col min="4143" max="4143" width="9.33203125" customWidth="1"/>
    <col min="4144" max="4144" width="9.109375" customWidth="1"/>
    <col min="4145" max="4145" width="13.6640625" customWidth="1"/>
    <col min="4146" max="4146" width="14" customWidth="1"/>
    <col min="4147" max="4147" width="14.88671875" customWidth="1"/>
    <col min="4148" max="4148" width="15.109375" customWidth="1"/>
    <col min="4149" max="4156" width="17.109375" customWidth="1"/>
    <col min="4322" max="4322" width="18" customWidth="1"/>
    <col min="4323" max="4323" width="14.33203125" customWidth="1"/>
    <col min="4324" max="4324" width="14" customWidth="1"/>
    <col min="4325" max="4325" width="17.44140625" customWidth="1"/>
    <col min="4326" max="4326" width="17.5546875" customWidth="1"/>
    <col min="4327" max="4327" width="14.44140625" customWidth="1"/>
    <col min="4328" max="4328" width="22.88671875" customWidth="1"/>
    <col min="4329" max="4329" width="14.5546875" customWidth="1"/>
    <col min="4330" max="4330" width="14.6640625" customWidth="1"/>
    <col min="4331" max="4332" width="14.44140625" customWidth="1"/>
    <col min="4333" max="4333" width="16.44140625" customWidth="1"/>
    <col min="4334" max="4334" width="16.5546875" customWidth="1"/>
    <col min="4335" max="4336" width="16.33203125" customWidth="1"/>
    <col min="4337" max="4337" width="16" customWidth="1"/>
    <col min="4338" max="4338" width="14.5546875" customWidth="1"/>
    <col min="4339" max="4339" width="13.6640625" customWidth="1"/>
    <col min="4340" max="4340" width="23.44140625" customWidth="1"/>
    <col min="4341" max="4341" width="26" customWidth="1"/>
    <col min="4342" max="4342" width="14" customWidth="1"/>
    <col min="4343" max="4343" width="63" customWidth="1"/>
    <col min="4344" max="4344" width="16.109375" customWidth="1"/>
    <col min="4345" max="4345" width="16.33203125" customWidth="1"/>
    <col min="4346" max="4346" width="16.6640625" customWidth="1"/>
    <col min="4347" max="4347" width="18" customWidth="1"/>
    <col min="4348" max="4348" width="17.5546875" customWidth="1"/>
    <col min="4349" max="4349" width="16.88671875" customWidth="1"/>
    <col min="4350" max="4350" width="14.5546875" customWidth="1"/>
    <col min="4351" max="4351" width="16.33203125" customWidth="1"/>
    <col min="4352" max="4352" width="17.33203125" customWidth="1"/>
    <col min="4353" max="4353" width="16" customWidth="1"/>
    <col min="4354" max="4354" width="16.33203125" customWidth="1"/>
    <col min="4355" max="4355" width="16" customWidth="1"/>
    <col min="4356" max="4356" width="17.109375" customWidth="1"/>
    <col min="4357" max="4357" width="18.33203125" customWidth="1"/>
    <col min="4358" max="4358" width="17.33203125" customWidth="1"/>
    <col min="4359" max="4360" width="17.6640625" customWidth="1"/>
    <col min="4361" max="4361" width="18" customWidth="1"/>
    <col min="4362" max="4362" width="16.109375" customWidth="1"/>
    <col min="4363" max="4363" width="17.44140625" customWidth="1"/>
    <col min="4364" max="4364" width="18.33203125" customWidth="1"/>
    <col min="4365" max="4365" width="17.88671875" customWidth="1"/>
    <col min="4366" max="4366" width="17" customWidth="1"/>
    <col min="4367" max="4367" width="16.88671875" customWidth="1"/>
    <col min="4368" max="4368" width="17.109375" customWidth="1"/>
    <col min="4369" max="4369" width="18.109375" customWidth="1"/>
    <col min="4370" max="4370" width="14.44140625" customWidth="1"/>
    <col min="4371" max="4371" width="13" customWidth="1"/>
    <col min="4372" max="4372" width="16.44140625" customWidth="1"/>
    <col min="4373" max="4373" width="17.109375" customWidth="1"/>
    <col min="4374" max="4374" width="17.6640625" customWidth="1"/>
    <col min="4375" max="4375" width="16.109375" customWidth="1"/>
    <col min="4376" max="4376" width="16" customWidth="1"/>
    <col min="4377" max="4378" width="17.44140625" customWidth="1"/>
    <col min="4379" max="4379" width="17.88671875" customWidth="1"/>
    <col min="4380" max="4381" width="17" customWidth="1"/>
    <col min="4382" max="4382" width="18" customWidth="1"/>
    <col min="4383" max="4383" width="17.6640625" customWidth="1"/>
    <col min="4384" max="4384" width="16.5546875" customWidth="1"/>
    <col min="4385" max="4385" width="16.6640625" customWidth="1"/>
    <col min="4386" max="4386" width="16.44140625" customWidth="1"/>
    <col min="4387" max="4387" width="18.5546875" customWidth="1"/>
    <col min="4388" max="4388" width="16.44140625" customWidth="1"/>
    <col min="4389" max="4389" width="16.33203125" customWidth="1"/>
    <col min="4390" max="4390" width="16.109375" customWidth="1"/>
    <col min="4391" max="4391" width="14.109375" customWidth="1"/>
    <col min="4392" max="4392" width="11.88671875" customWidth="1"/>
    <col min="4393" max="4393" width="15.5546875" customWidth="1"/>
    <col min="4394" max="4394" width="18.44140625" customWidth="1"/>
    <col min="4395" max="4395" width="15.6640625" customWidth="1"/>
    <col min="4396" max="4396" width="18" customWidth="1"/>
    <col min="4397" max="4397" width="17.33203125" customWidth="1"/>
    <col min="4398" max="4398" width="15.5546875" customWidth="1"/>
    <col min="4399" max="4399" width="9.33203125" customWidth="1"/>
    <col min="4400" max="4400" width="9.109375" customWidth="1"/>
    <col min="4401" max="4401" width="13.6640625" customWidth="1"/>
    <col min="4402" max="4402" width="14" customWidth="1"/>
    <col min="4403" max="4403" width="14.88671875" customWidth="1"/>
    <col min="4404" max="4404" width="15.109375" customWidth="1"/>
    <col min="4405" max="4412" width="17.109375" customWidth="1"/>
    <col min="4578" max="4578" width="18" customWidth="1"/>
    <col min="4579" max="4579" width="14.33203125" customWidth="1"/>
    <col min="4580" max="4580" width="14" customWidth="1"/>
    <col min="4581" max="4581" width="17.44140625" customWidth="1"/>
    <col min="4582" max="4582" width="17.5546875" customWidth="1"/>
    <col min="4583" max="4583" width="14.44140625" customWidth="1"/>
    <col min="4584" max="4584" width="22.88671875" customWidth="1"/>
    <col min="4585" max="4585" width="14.5546875" customWidth="1"/>
    <col min="4586" max="4586" width="14.6640625" customWidth="1"/>
    <col min="4587" max="4588" width="14.44140625" customWidth="1"/>
    <col min="4589" max="4589" width="16.44140625" customWidth="1"/>
    <col min="4590" max="4590" width="16.5546875" customWidth="1"/>
    <col min="4591" max="4592" width="16.33203125" customWidth="1"/>
    <col min="4593" max="4593" width="16" customWidth="1"/>
    <col min="4594" max="4594" width="14.5546875" customWidth="1"/>
    <col min="4595" max="4595" width="13.6640625" customWidth="1"/>
    <col min="4596" max="4596" width="23.44140625" customWidth="1"/>
    <col min="4597" max="4597" width="26" customWidth="1"/>
    <col min="4598" max="4598" width="14" customWidth="1"/>
    <col min="4599" max="4599" width="63" customWidth="1"/>
    <col min="4600" max="4600" width="16.109375" customWidth="1"/>
    <col min="4601" max="4601" width="16.33203125" customWidth="1"/>
    <col min="4602" max="4602" width="16.6640625" customWidth="1"/>
    <col min="4603" max="4603" width="18" customWidth="1"/>
    <col min="4604" max="4604" width="17.5546875" customWidth="1"/>
    <col min="4605" max="4605" width="16.88671875" customWidth="1"/>
    <col min="4606" max="4606" width="14.5546875" customWidth="1"/>
    <col min="4607" max="4607" width="16.33203125" customWidth="1"/>
    <col min="4608" max="4608" width="17.33203125" customWidth="1"/>
    <col min="4609" max="4609" width="16" customWidth="1"/>
    <col min="4610" max="4610" width="16.33203125" customWidth="1"/>
    <col min="4611" max="4611" width="16" customWidth="1"/>
    <col min="4612" max="4612" width="17.109375" customWidth="1"/>
    <col min="4613" max="4613" width="18.33203125" customWidth="1"/>
    <col min="4614" max="4614" width="17.33203125" customWidth="1"/>
    <col min="4615" max="4616" width="17.6640625" customWidth="1"/>
    <col min="4617" max="4617" width="18" customWidth="1"/>
    <col min="4618" max="4618" width="16.109375" customWidth="1"/>
    <col min="4619" max="4619" width="17.44140625" customWidth="1"/>
    <col min="4620" max="4620" width="18.33203125" customWidth="1"/>
    <col min="4621" max="4621" width="17.88671875" customWidth="1"/>
    <col min="4622" max="4622" width="17" customWidth="1"/>
    <col min="4623" max="4623" width="16.88671875" customWidth="1"/>
    <col min="4624" max="4624" width="17.109375" customWidth="1"/>
    <col min="4625" max="4625" width="18.109375" customWidth="1"/>
    <col min="4626" max="4626" width="14.44140625" customWidth="1"/>
    <col min="4627" max="4627" width="13" customWidth="1"/>
    <col min="4628" max="4628" width="16.44140625" customWidth="1"/>
    <col min="4629" max="4629" width="17.109375" customWidth="1"/>
    <col min="4630" max="4630" width="17.6640625" customWidth="1"/>
    <col min="4631" max="4631" width="16.109375" customWidth="1"/>
    <col min="4632" max="4632" width="16" customWidth="1"/>
    <col min="4633" max="4634" width="17.44140625" customWidth="1"/>
    <col min="4635" max="4635" width="17.88671875" customWidth="1"/>
    <col min="4636" max="4637" width="17" customWidth="1"/>
    <col min="4638" max="4638" width="18" customWidth="1"/>
    <col min="4639" max="4639" width="17.6640625" customWidth="1"/>
    <col min="4640" max="4640" width="16.5546875" customWidth="1"/>
    <col min="4641" max="4641" width="16.6640625" customWidth="1"/>
    <col min="4642" max="4642" width="16.44140625" customWidth="1"/>
    <col min="4643" max="4643" width="18.5546875" customWidth="1"/>
    <col min="4644" max="4644" width="16.44140625" customWidth="1"/>
    <col min="4645" max="4645" width="16.33203125" customWidth="1"/>
    <col min="4646" max="4646" width="16.109375" customWidth="1"/>
    <col min="4647" max="4647" width="14.109375" customWidth="1"/>
    <col min="4648" max="4648" width="11.88671875" customWidth="1"/>
    <col min="4649" max="4649" width="15.5546875" customWidth="1"/>
    <col min="4650" max="4650" width="18.44140625" customWidth="1"/>
    <col min="4651" max="4651" width="15.6640625" customWidth="1"/>
    <col min="4652" max="4652" width="18" customWidth="1"/>
    <col min="4653" max="4653" width="17.33203125" customWidth="1"/>
    <col min="4654" max="4654" width="15.5546875" customWidth="1"/>
    <col min="4655" max="4655" width="9.33203125" customWidth="1"/>
    <col min="4656" max="4656" width="9.109375" customWidth="1"/>
    <col min="4657" max="4657" width="13.6640625" customWidth="1"/>
    <col min="4658" max="4658" width="14" customWidth="1"/>
    <col min="4659" max="4659" width="14.88671875" customWidth="1"/>
    <col min="4660" max="4660" width="15.109375" customWidth="1"/>
    <col min="4661" max="4668" width="17.109375" customWidth="1"/>
    <col min="4834" max="4834" width="18" customWidth="1"/>
    <col min="4835" max="4835" width="14.33203125" customWidth="1"/>
    <col min="4836" max="4836" width="14" customWidth="1"/>
    <col min="4837" max="4837" width="17.44140625" customWidth="1"/>
    <col min="4838" max="4838" width="17.5546875" customWidth="1"/>
    <col min="4839" max="4839" width="14.44140625" customWidth="1"/>
    <col min="4840" max="4840" width="22.88671875" customWidth="1"/>
    <col min="4841" max="4841" width="14.5546875" customWidth="1"/>
    <col min="4842" max="4842" width="14.6640625" customWidth="1"/>
    <col min="4843" max="4844" width="14.44140625" customWidth="1"/>
    <col min="4845" max="4845" width="16.44140625" customWidth="1"/>
    <col min="4846" max="4846" width="16.5546875" customWidth="1"/>
    <col min="4847" max="4848" width="16.33203125" customWidth="1"/>
    <col min="4849" max="4849" width="16" customWidth="1"/>
    <col min="4850" max="4850" width="14.5546875" customWidth="1"/>
    <col min="4851" max="4851" width="13.6640625" customWidth="1"/>
    <col min="4852" max="4852" width="23.44140625" customWidth="1"/>
    <col min="4853" max="4853" width="26" customWidth="1"/>
    <col min="4854" max="4854" width="14" customWidth="1"/>
    <col min="4855" max="4855" width="63" customWidth="1"/>
    <col min="4856" max="4856" width="16.109375" customWidth="1"/>
    <col min="4857" max="4857" width="16.33203125" customWidth="1"/>
    <col min="4858" max="4858" width="16.6640625" customWidth="1"/>
    <col min="4859" max="4859" width="18" customWidth="1"/>
    <col min="4860" max="4860" width="17.5546875" customWidth="1"/>
    <col min="4861" max="4861" width="16.88671875" customWidth="1"/>
    <col min="4862" max="4862" width="14.5546875" customWidth="1"/>
    <col min="4863" max="4863" width="16.33203125" customWidth="1"/>
    <col min="4864" max="4864" width="17.33203125" customWidth="1"/>
    <col min="4865" max="4865" width="16" customWidth="1"/>
    <col min="4866" max="4866" width="16.33203125" customWidth="1"/>
    <col min="4867" max="4867" width="16" customWidth="1"/>
    <col min="4868" max="4868" width="17.109375" customWidth="1"/>
    <col min="4869" max="4869" width="18.33203125" customWidth="1"/>
    <col min="4870" max="4870" width="17.33203125" customWidth="1"/>
    <col min="4871" max="4872" width="17.6640625" customWidth="1"/>
    <col min="4873" max="4873" width="18" customWidth="1"/>
    <col min="4874" max="4874" width="16.109375" customWidth="1"/>
    <col min="4875" max="4875" width="17.44140625" customWidth="1"/>
    <col min="4876" max="4876" width="18.33203125" customWidth="1"/>
    <col min="4877" max="4877" width="17.88671875" customWidth="1"/>
    <col min="4878" max="4878" width="17" customWidth="1"/>
    <col min="4879" max="4879" width="16.88671875" customWidth="1"/>
    <col min="4880" max="4880" width="17.109375" customWidth="1"/>
    <col min="4881" max="4881" width="18.109375" customWidth="1"/>
    <col min="4882" max="4882" width="14.44140625" customWidth="1"/>
    <col min="4883" max="4883" width="13" customWidth="1"/>
    <col min="4884" max="4884" width="16.44140625" customWidth="1"/>
    <col min="4885" max="4885" width="17.109375" customWidth="1"/>
    <col min="4886" max="4886" width="17.6640625" customWidth="1"/>
    <col min="4887" max="4887" width="16.109375" customWidth="1"/>
    <col min="4888" max="4888" width="16" customWidth="1"/>
    <col min="4889" max="4890" width="17.44140625" customWidth="1"/>
    <col min="4891" max="4891" width="17.88671875" customWidth="1"/>
    <col min="4892" max="4893" width="17" customWidth="1"/>
    <col min="4894" max="4894" width="18" customWidth="1"/>
    <col min="4895" max="4895" width="17.6640625" customWidth="1"/>
    <col min="4896" max="4896" width="16.5546875" customWidth="1"/>
    <col min="4897" max="4897" width="16.6640625" customWidth="1"/>
    <col min="4898" max="4898" width="16.44140625" customWidth="1"/>
    <col min="4899" max="4899" width="18.5546875" customWidth="1"/>
    <col min="4900" max="4900" width="16.44140625" customWidth="1"/>
    <col min="4901" max="4901" width="16.33203125" customWidth="1"/>
    <col min="4902" max="4902" width="16.109375" customWidth="1"/>
    <col min="4903" max="4903" width="14.109375" customWidth="1"/>
    <col min="4904" max="4904" width="11.88671875" customWidth="1"/>
    <col min="4905" max="4905" width="15.5546875" customWidth="1"/>
    <col min="4906" max="4906" width="18.44140625" customWidth="1"/>
    <col min="4907" max="4907" width="15.6640625" customWidth="1"/>
    <col min="4908" max="4908" width="18" customWidth="1"/>
    <col min="4909" max="4909" width="17.33203125" customWidth="1"/>
    <col min="4910" max="4910" width="15.5546875" customWidth="1"/>
    <col min="4911" max="4911" width="9.33203125" customWidth="1"/>
    <col min="4912" max="4912" width="9.109375" customWidth="1"/>
    <col min="4913" max="4913" width="13.6640625" customWidth="1"/>
    <col min="4914" max="4914" width="14" customWidth="1"/>
    <col min="4915" max="4915" width="14.88671875" customWidth="1"/>
    <col min="4916" max="4916" width="15.109375" customWidth="1"/>
    <col min="4917" max="4924" width="17.109375" customWidth="1"/>
    <col min="5090" max="5090" width="18" customWidth="1"/>
    <col min="5091" max="5091" width="14.33203125" customWidth="1"/>
    <col min="5092" max="5092" width="14" customWidth="1"/>
    <col min="5093" max="5093" width="17.44140625" customWidth="1"/>
    <col min="5094" max="5094" width="17.5546875" customWidth="1"/>
    <col min="5095" max="5095" width="14.44140625" customWidth="1"/>
    <col min="5096" max="5096" width="22.88671875" customWidth="1"/>
    <col min="5097" max="5097" width="14.5546875" customWidth="1"/>
    <col min="5098" max="5098" width="14.6640625" customWidth="1"/>
    <col min="5099" max="5100" width="14.44140625" customWidth="1"/>
    <col min="5101" max="5101" width="16.44140625" customWidth="1"/>
    <col min="5102" max="5102" width="16.5546875" customWidth="1"/>
    <col min="5103" max="5104" width="16.33203125" customWidth="1"/>
    <col min="5105" max="5105" width="16" customWidth="1"/>
    <col min="5106" max="5106" width="14.5546875" customWidth="1"/>
    <col min="5107" max="5107" width="13.6640625" customWidth="1"/>
    <col min="5108" max="5108" width="23.44140625" customWidth="1"/>
    <col min="5109" max="5109" width="26" customWidth="1"/>
    <col min="5110" max="5110" width="14" customWidth="1"/>
    <col min="5111" max="5111" width="63" customWidth="1"/>
    <col min="5112" max="5112" width="16.109375" customWidth="1"/>
    <col min="5113" max="5113" width="16.33203125" customWidth="1"/>
    <col min="5114" max="5114" width="16.6640625" customWidth="1"/>
    <col min="5115" max="5115" width="18" customWidth="1"/>
    <col min="5116" max="5116" width="17.5546875" customWidth="1"/>
    <col min="5117" max="5117" width="16.88671875" customWidth="1"/>
    <col min="5118" max="5118" width="14.5546875" customWidth="1"/>
    <col min="5119" max="5119" width="16.33203125" customWidth="1"/>
    <col min="5120" max="5120" width="17.33203125" customWidth="1"/>
    <col min="5121" max="5121" width="16" customWidth="1"/>
    <col min="5122" max="5122" width="16.33203125" customWidth="1"/>
    <col min="5123" max="5123" width="16" customWidth="1"/>
    <col min="5124" max="5124" width="17.109375" customWidth="1"/>
    <col min="5125" max="5125" width="18.33203125" customWidth="1"/>
    <col min="5126" max="5126" width="17.33203125" customWidth="1"/>
    <col min="5127" max="5128" width="17.6640625" customWidth="1"/>
    <col min="5129" max="5129" width="18" customWidth="1"/>
    <col min="5130" max="5130" width="16.109375" customWidth="1"/>
    <col min="5131" max="5131" width="17.44140625" customWidth="1"/>
    <col min="5132" max="5132" width="18.33203125" customWidth="1"/>
    <col min="5133" max="5133" width="17.88671875" customWidth="1"/>
    <col min="5134" max="5134" width="17" customWidth="1"/>
    <col min="5135" max="5135" width="16.88671875" customWidth="1"/>
    <col min="5136" max="5136" width="17.109375" customWidth="1"/>
    <col min="5137" max="5137" width="18.109375" customWidth="1"/>
    <col min="5138" max="5138" width="14.44140625" customWidth="1"/>
    <col min="5139" max="5139" width="13" customWidth="1"/>
    <col min="5140" max="5140" width="16.44140625" customWidth="1"/>
    <col min="5141" max="5141" width="17.109375" customWidth="1"/>
    <col min="5142" max="5142" width="17.6640625" customWidth="1"/>
    <col min="5143" max="5143" width="16.109375" customWidth="1"/>
    <col min="5144" max="5144" width="16" customWidth="1"/>
    <col min="5145" max="5146" width="17.44140625" customWidth="1"/>
    <col min="5147" max="5147" width="17.88671875" customWidth="1"/>
    <col min="5148" max="5149" width="17" customWidth="1"/>
    <col min="5150" max="5150" width="18" customWidth="1"/>
    <col min="5151" max="5151" width="17.6640625" customWidth="1"/>
    <col min="5152" max="5152" width="16.5546875" customWidth="1"/>
    <col min="5153" max="5153" width="16.6640625" customWidth="1"/>
    <col min="5154" max="5154" width="16.44140625" customWidth="1"/>
    <col min="5155" max="5155" width="18.5546875" customWidth="1"/>
    <col min="5156" max="5156" width="16.44140625" customWidth="1"/>
    <col min="5157" max="5157" width="16.33203125" customWidth="1"/>
    <col min="5158" max="5158" width="16.109375" customWidth="1"/>
    <col min="5159" max="5159" width="14.109375" customWidth="1"/>
    <col min="5160" max="5160" width="11.88671875" customWidth="1"/>
    <col min="5161" max="5161" width="15.5546875" customWidth="1"/>
    <col min="5162" max="5162" width="18.44140625" customWidth="1"/>
    <col min="5163" max="5163" width="15.6640625" customWidth="1"/>
    <col min="5164" max="5164" width="18" customWidth="1"/>
    <col min="5165" max="5165" width="17.33203125" customWidth="1"/>
    <col min="5166" max="5166" width="15.5546875" customWidth="1"/>
    <col min="5167" max="5167" width="9.33203125" customWidth="1"/>
    <col min="5168" max="5168" width="9.109375" customWidth="1"/>
    <col min="5169" max="5169" width="13.6640625" customWidth="1"/>
    <col min="5170" max="5170" width="14" customWidth="1"/>
    <col min="5171" max="5171" width="14.88671875" customWidth="1"/>
    <col min="5172" max="5172" width="15.109375" customWidth="1"/>
    <col min="5173" max="5180" width="17.109375" customWidth="1"/>
    <col min="5346" max="5346" width="18" customWidth="1"/>
    <col min="5347" max="5347" width="14.33203125" customWidth="1"/>
    <col min="5348" max="5348" width="14" customWidth="1"/>
    <col min="5349" max="5349" width="17.44140625" customWidth="1"/>
    <col min="5350" max="5350" width="17.5546875" customWidth="1"/>
    <col min="5351" max="5351" width="14.44140625" customWidth="1"/>
    <col min="5352" max="5352" width="22.88671875" customWidth="1"/>
    <col min="5353" max="5353" width="14.5546875" customWidth="1"/>
    <col min="5354" max="5354" width="14.6640625" customWidth="1"/>
    <col min="5355" max="5356" width="14.44140625" customWidth="1"/>
    <col min="5357" max="5357" width="16.44140625" customWidth="1"/>
    <col min="5358" max="5358" width="16.5546875" customWidth="1"/>
    <col min="5359" max="5360" width="16.33203125" customWidth="1"/>
    <col min="5361" max="5361" width="16" customWidth="1"/>
    <col min="5362" max="5362" width="14.5546875" customWidth="1"/>
    <col min="5363" max="5363" width="13.6640625" customWidth="1"/>
    <col min="5364" max="5364" width="23.44140625" customWidth="1"/>
    <col min="5365" max="5365" width="26" customWidth="1"/>
    <col min="5366" max="5366" width="14" customWidth="1"/>
    <col min="5367" max="5367" width="63" customWidth="1"/>
    <col min="5368" max="5368" width="16.109375" customWidth="1"/>
    <col min="5369" max="5369" width="16.33203125" customWidth="1"/>
    <col min="5370" max="5370" width="16.6640625" customWidth="1"/>
    <col min="5371" max="5371" width="18" customWidth="1"/>
    <col min="5372" max="5372" width="17.5546875" customWidth="1"/>
    <col min="5373" max="5373" width="16.88671875" customWidth="1"/>
    <col min="5374" max="5374" width="14.5546875" customWidth="1"/>
    <col min="5375" max="5375" width="16.33203125" customWidth="1"/>
    <col min="5376" max="5376" width="17.33203125" customWidth="1"/>
    <col min="5377" max="5377" width="16" customWidth="1"/>
    <col min="5378" max="5378" width="16.33203125" customWidth="1"/>
    <col min="5379" max="5379" width="16" customWidth="1"/>
    <col min="5380" max="5380" width="17.109375" customWidth="1"/>
    <col min="5381" max="5381" width="18.33203125" customWidth="1"/>
    <col min="5382" max="5382" width="17.33203125" customWidth="1"/>
    <col min="5383" max="5384" width="17.6640625" customWidth="1"/>
    <col min="5385" max="5385" width="18" customWidth="1"/>
    <col min="5386" max="5386" width="16.109375" customWidth="1"/>
    <col min="5387" max="5387" width="17.44140625" customWidth="1"/>
    <col min="5388" max="5388" width="18.33203125" customWidth="1"/>
    <col min="5389" max="5389" width="17.88671875" customWidth="1"/>
    <col min="5390" max="5390" width="17" customWidth="1"/>
    <col min="5391" max="5391" width="16.88671875" customWidth="1"/>
    <col min="5392" max="5392" width="17.109375" customWidth="1"/>
    <col min="5393" max="5393" width="18.109375" customWidth="1"/>
    <col min="5394" max="5394" width="14.44140625" customWidth="1"/>
    <col min="5395" max="5395" width="13" customWidth="1"/>
    <col min="5396" max="5396" width="16.44140625" customWidth="1"/>
    <col min="5397" max="5397" width="17.109375" customWidth="1"/>
    <col min="5398" max="5398" width="17.6640625" customWidth="1"/>
    <col min="5399" max="5399" width="16.109375" customWidth="1"/>
    <col min="5400" max="5400" width="16" customWidth="1"/>
    <col min="5401" max="5402" width="17.44140625" customWidth="1"/>
    <col min="5403" max="5403" width="17.88671875" customWidth="1"/>
    <col min="5404" max="5405" width="17" customWidth="1"/>
    <col min="5406" max="5406" width="18" customWidth="1"/>
    <col min="5407" max="5407" width="17.6640625" customWidth="1"/>
    <col min="5408" max="5408" width="16.5546875" customWidth="1"/>
    <col min="5409" max="5409" width="16.6640625" customWidth="1"/>
    <col min="5410" max="5410" width="16.44140625" customWidth="1"/>
    <col min="5411" max="5411" width="18.5546875" customWidth="1"/>
    <col min="5412" max="5412" width="16.44140625" customWidth="1"/>
    <col min="5413" max="5413" width="16.33203125" customWidth="1"/>
    <col min="5414" max="5414" width="16.109375" customWidth="1"/>
    <col min="5415" max="5415" width="14.109375" customWidth="1"/>
    <col min="5416" max="5416" width="11.88671875" customWidth="1"/>
    <col min="5417" max="5417" width="15.5546875" customWidth="1"/>
    <col min="5418" max="5418" width="18.44140625" customWidth="1"/>
    <col min="5419" max="5419" width="15.6640625" customWidth="1"/>
    <col min="5420" max="5420" width="18" customWidth="1"/>
    <col min="5421" max="5421" width="17.33203125" customWidth="1"/>
    <col min="5422" max="5422" width="15.5546875" customWidth="1"/>
    <col min="5423" max="5423" width="9.33203125" customWidth="1"/>
    <col min="5424" max="5424" width="9.109375" customWidth="1"/>
    <col min="5425" max="5425" width="13.6640625" customWidth="1"/>
    <col min="5426" max="5426" width="14" customWidth="1"/>
    <col min="5427" max="5427" width="14.88671875" customWidth="1"/>
    <col min="5428" max="5428" width="15.109375" customWidth="1"/>
    <col min="5429" max="5436" width="17.109375" customWidth="1"/>
    <col min="5602" max="5602" width="18" customWidth="1"/>
    <col min="5603" max="5603" width="14.33203125" customWidth="1"/>
    <col min="5604" max="5604" width="14" customWidth="1"/>
    <col min="5605" max="5605" width="17.44140625" customWidth="1"/>
    <col min="5606" max="5606" width="17.5546875" customWidth="1"/>
    <col min="5607" max="5607" width="14.44140625" customWidth="1"/>
    <col min="5608" max="5608" width="22.88671875" customWidth="1"/>
    <col min="5609" max="5609" width="14.5546875" customWidth="1"/>
    <col min="5610" max="5610" width="14.6640625" customWidth="1"/>
    <col min="5611" max="5612" width="14.44140625" customWidth="1"/>
    <col min="5613" max="5613" width="16.44140625" customWidth="1"/>
    <col min="5614" max="5614" width="16.5546875" customWidth="1"/>
    <col min="5615" max="5616" width="16.33203125" customWidth="1"/>
    <col min="5617" max="5617" width="16" customWidth="1"/>
    <col min="5618" max="5618" width="14.5546875" customWidth="1"/>
    <col min="5619" max="5619" width="13.6640625" customWidth="1"/>
    <col min="5620" max="5620" width="23.44140625" customWidth="1"/>
    <col min="5621" max="5621" width="26" customWidth="1"/>
    <col min="5622" max="5622" width="14" customWidth="1"/>
    <col min="5623" max="5623" width="63" customWidth="1"/>
    <col min="5624" max="5624" width="16.109375" customWidth="1"/>
    <col min="5625" max="5625" width="16.33203125" customWidth="1"/>
    <col min="5626" max="5626" width="16.6640625" customWidth="1"/>
    <col min="5627" max="5627" width="18" customWidth="1"/>
    <col min="5628" max="5628" width="17.5546875" customWidth="1"/>
    <col min="5629" max="5629" width="16.88671875" customWidth="1"/>
    <col min="5630" max="5630" width="14.5546875" customWidth="1"/>
    <col min="5631" max="5631" width="16.33203125" customWidth="1"/>
    <col min="5632" max="5632" width="17.33203125" customWidth="1"/>
    <col min="5633" max="5633" width="16" customWidth="1"/>
    <col min="5634" max="5634" width="16.33203125" customWidth="1"/>
    <col min="5635" max="5635" width="16" customWidth="1"/>
    <col min="5636" max="5636" width="17.109375" customWidth="1"/>
    <col min="5637" max="5637" width="18.33203125" customWidth="1"/>
    <col min="5638" max="5638" width="17.33203125" customWidth="1"/>
    <col min="5639" max="5640" width="17.6640625" customWidth="1"/>
    <col min="5641" max="5641" width="18" customWidth="1"/>
    <col min="5642" max="5642" width="16.109375" customWidth="1"/>
    <col min="5643" max="5643" width="17.44140625" customWidth="1"/>
    <col min="5644" max="5644" width="18.33203125" customWidth="1"/>
    <col min="5645" max="5645" width="17.88671875" customWidth="1"/>
    <col min="5646" max="5646" width="17" customWidth="1"/>
    <col min="5647" max="5647" width="16.88671875" customWidth="1"/>
    <col min="5648" max="5648" width="17.109375" customWidth="1"/>
    <col min="5649" max="5649" width="18.109375" customWidth="1"/>
    <col min="5650" max="5650" width="14.44140625" customWidth="1"/>
    <col min="5651" max="5651" width="13" customWidth="1"/>
    <col min="5652" max="5652" width="16.44140625" customWidth="1"/>
    <col min="5653" max="5653" width="17.109375" customWidth="1"/>
    <col min="5654" max="5654" width="17.6640625" customWidth="1"/>
    <col min="5655" max="5655" width="16.109375" customWidth="1"/>
    <col min="5656" max="5656" width="16" customWidth="1"/>
    <col min="5657" max="5658" width="17.44140625" customWidth="1"/>
    <col min="5659" max="5659" width="17.88671875" customWidth="1"/>
    <col min="5660" max="5661" width="17" customWidth="1"/>
    <col min="5662" max="5662" width="18" customWidth="1"/>
    <col min="5663" max="5663" width="17.6640625" customWidth="1"/>
    <col min="5664" max="5664" width="16.5546875" customWidth="1"/>
    <col min="5665" max="5665" width="16.6640625" customWidth="1"/>
    <col min="5666" max="5666" width="16.44140625" customWidth="1"/>
    <col min="5667" max="5667" width="18.5546875" customWidth="1"/>
    <col min="5668" max="5668" width="16.44140625" customWidth="1"/>
    <col min="5669" max="5669" width="16.33203125" customWidth="1"/>
    <col min="5670" max="5670" width="16.109375" customWidth="1"/>
    <col min="5671" max="5671" width="14.109375" customWidth="1"/>
    <col min="5672" max="5672" width="11.88671875" customWidth="1"/>
    <col min="5673" max="5673" width="15.5546875" customWidth="1"/>
    <col min="5674" max="5674" width="18.44140625" customWidth="1"/>
    <col min="5675" max="5675" width="15.6640625" customWidth="1"/>
    <col min="5676" max="5676" width="18" customWidth="1"/>
    <col min="5677" max="5677" width="17.33203125" customWidth="1"/>
    <col min="5678" max="5678" width="15.5546875" customWidth="1"/>
    <col min="5679" max="5679" width="9.33203125" customWidth="1"/>
    <col min="5680" max="5680" width="9.109375" customWidth="1"/>
    <col min="5681" max="5681" width="13.6640625" customWidth="1"/>
    <col min="5682" max="5682" width="14" customWidth="1"/>
    <col min="5683" max="5683" width="14.88671875" customWidth="1"/>
    <col min="5684" max="5684" width="15.109375" customWidth="1"/>
    <col min="5685" max="5692" width="17.109375" customWidth="1"/>
    <col min="5858" max="5858" width="18" customWidth="1"/>
    <col min="5859" max="5859" width="14.33203125" customWidth="1"/>
    <col min="5860" max="5860" width="14" customWidth="1"/>
    <col min="5861" max="5861" width="17.44140625" customWidth="1"/>
    <col min="5862" max="5862" width="17.5546875" customWidth="1"/>
    <col min="5863" max="5863" width="14.44140625" customWidth="1"/>
    <col min="5864" max="5864" width="22.88671875" customWidth="1"/>
    <col min="5865" max="5865" width="14.5546875" customWidth="1"/>
    <col min="5866" max="5866" width="14.6640625" customWidth="1"/>
    <col min="5867" max="5868" width="14.44140625" customWidth="1"/>
    <col min="5869" max="5869" width="16.44140625" customWidth="1"/>
    <col min="5870" max="5870" width="16.5546875" customWidth="1"/>
    <col min="5871" max="5872" width="16.33203125" customWidth="1"/>
    <col min="5873" max="5873" width="16" customWidth="1"/>
    <col min="5874" max="5874" width="14.5546875" customWidth="1"/>
    <col min="5875" max="5875" width="13.6640625" customWidth="1"/>
    <col min="5876" max="5876" width="23.44140625" customWidth="1"/>
    <col min="5877" max="5877" width="26" customWidth="1"/>
    <col min="5878" max="5878" width="14" customWidth="1"/>
    <col min="5879" max="5879" width="63" customWidth="1"/>
    <col min="5880" max="5880" width="16.109375" customWidth="1"/>
    <col min="5881" max="5881" width="16.33203125" customWidth="1"/>
    <col min="5882" max="5882" width="16.6640625" customWidth="1"/>
    <col min="5883" max="5883" width="18" customWidth="1"/>
    <col min="5884" max="5884" width="17.5546875" customWidth="1"/>
    <col min="5885" max="5885" width="16.88671875" customWidth="1"/>
    <col min="5886" max="5886" width="14.5546875" customWidth="1"/>
    <col min="5887" max="5887" width="16.33203125" customWidth="1"/>
    <col min="5888" max="5888" width="17.33203125" customWidth="1"/>
    <col min="5889" max="5889" width="16" customWidth="1"/>
    <col min="5890" max="5890" width="16.33203125" customWidth="1"/>
    <col min="5891" max="5891" width="16" customWidth="1"/>
    <col min="5892" max="5892" width="17.109375" customWidth="1"/>
    <col min="5893" max="5893" width="18.33203125" customWidth="1"/>
    <col min="5894" max="5894" width="17.33203125" customWidth="1"/>
    <col min="5895" max="5896" width="17.6640625" customWidth="1"/>
    <col min="5897" max="5897" width="18" customWidth="1"/>
    <col min="5898" max="5898" width="16.109375" customWidth="1"/>
    <col min="5899" max="5899" width="17.44140625" customWidth="1"/>
    <col min="5900" max="5900" width="18.33203125" customWidth="1"/>
    <col min="5901" max="5901" width="17.88671875" customWidth="1"/>
    <col min="5902" max="5902" width="17" customWidth="1"/>
    <col min="5903" max="5903" width="16.88671875" customWidth="1"/>
    <col min="5904" max="5904" width="17.109375" customWidth="1"/>
    <col min="5905" max="5905" width="18.109375" customWidth="1"/>
    <col min="5906" max="5906" width="14.44140625" customWidth="1"/>
    <col min="5907" max="5907" width="13" customWidth="1"/>
    <col min="5908" max="5908" width="16.44140625" customWidth="1"/>
    <col min="5909" max="5909" width="17.109375" customWidth="1"/>
    <col min="5910" max="5910" width="17.6640625" customWidth="1"/>
    <col min="5911" max="5911" width="16.109375" customWidth="1"/>
    <col min="5912" max="5912" width="16" customWidth="1"/>
    <col min="5913" max="5914" width="17.44140625" customWidth="1"/>
    <col min="5915" max="5915" width="17.88671875" customWidth="1"/>
    <col min="5916" max="5917" width="17" customWidth="1"/>
    <col min="5918" max="5918" width="18" customWidth="1"/>
    <col min="5919" max="5919" width="17.6640625" customWidth="1"/>
    <col min="5920" max="5920" width="16.5546875" customWidth="1"/>
    <col min="5921" max="5921" width="16.6640625" customWidth="1"/>
    <col min="5922" max="5922" width="16.44140625" customWidth="1"/>
    <col min="5923" max="5923" width="18.5546875" customWidth="1"/>
    <col min="5924" max="5924" width="16.44140625" customWidth="1"/>
    <col min="5925" max="5925" width="16.33203125" customWidth="1"/>
    <col min="5926" max="5926" width="16.109375" customWidth="1"/>
    <col min="5927" max="5927" width="14.109375" customWidth="1"/>
    <col min="5928" max="5928" width="11.88671875" customWidth="1"/>
    <col min="5929" max="5929" width="15.5546875" customWidth="1"/>
    <col min="5930" max="5930" width="18.44140625" customWidth="1"/>
    <col min="5931" max="5931" width="15.6640625" customWidth="1"/>
    <col min="5932" max="5932" width="18" customWidth="1"/>
    <col min="5933" max="5933" width="17.33203125" customWidth="1"/>
    <col min="5934" max="5934" width="15.5546875" customWidth="1"/>
    <col min="5935" max="5935" width="9.33203125" customWidth="1"/>
    <col min="5936" max="5936" width="9.109375" customWidth="1"/>
    <col min="5937" max="5937" width="13.6640625" customWidth="1"/>
    <col min="5938" max="5938" width="14" customWidth="1"/>
    <col min="5939" max="5939" width="14.88671875" customWidth="1"/>
    <col min="5940" max="5940" width="15.109375" customWidth="1"/>
    <col min="5941" max="5948" width="17.109375" customWidth="1"/>
    <col min="6114" max="6114" width="18" customWidth="1"/>
    <col min="6115" max="6115" width="14.33203125" customWidth="1"/>
    <col min="6116" max="6116" width="14" customWidth="1"/>
    <col min="6117" max="6117" width="17.44140625" customWidth="1"/>
    <col min="6118" max="6118" width="17.5546875" customWidth="1"/>
    <col min="6119" max="6119" width="14.44140625" customWidth="1"/>
    <col min="6120" max="6120" width="22.88671875" customWidth="1"/>
    <col min="6121" max="6121" width="14.5546875" customWidth="1"/>
    <col min="6122" max="6122" width="14.6640625" customWidth="1"/>
    <col min="6123" max="6124" width="14.44140625" customWidth="1"/>
    <col min="6125" max="6125" width="16.44140625" customWidth="1"/>
    <col min="6126" max="6126" width="16.5546875" customWidth="1"/>
    <col min="6127" max="6128" width="16.33203125" customWidth="1"/>
    <col min="6129" max="6129" width="16" customWidth="1"/>
    <col min="6130" max="6130" width="14.5546875" customWidth="1"/>
    <col min="6131" max="6131" width="13.6640625" customWidth="1"/>
    <col min="6132" max="6132" width="23.44140625" customWidth="1"/>
    <col min="6133" max="6133" width="26" customWidth="1"/>
    <col min="6134" max="6134" width="14" customWidth="1"/>
    <col min="6135" max="6135" width="63" customWidth="1"/>
    <col min="6136" max="6136" width="16.109375" customWidth="1"/>
    <col min="6137" max="6137" width="16.33203125" customWidth="1"/>
    <col min="6138" max="6138" width="16.6640625" customWidth="1"/>
    <col min="6139" max="6139" width="18" customWidth="1"/>
    <col min="6140" max="6140" width="17.5546875" customWidth="1"/>
    <col min="6141" max="6141" width="16.88671875" customWidth="1"/>
    <col min="6142" max="6142" width="14.5546875" customWidth="1"/>
    <col min="6143" max="6143" width="16.33203125" customWidth="1"/>
    <col min="6144" max="6144" width="17.33203125" customWidth="1"/>
    <col min="6145" max="6145" width="16" customWidth="1"/>
    <col min="6146" max="6146" width="16.33203125" customWidth="1"/>
    <col min="6147" max="6147" width="16" customWidth="1"/>
    <col min="6148" max="6148" width="17.109375" customWidth="1"/>
    <col min="6149" max="6149" width="18.33203125" customWidth="1"/>
    <col min="6150" max="6150" width="17.33203125" customWidth="1"/>
    <col min="6151" max="6152" width="17.6640625" customWidth="1"/>
    <col min="6153" max="6153" width="18" customWidth="1"/>
    <col min="6154" max="6154" width="16.109375" customWidth="1"/>
    <col min="6155" max="6155" width="17.44140625" customWidth="1"/>
    <col min="6156" max="6156" width="18.33203125" customWidth="1"/>
    <col min="6157" max="6157" width="17.88671875" customWidth="1"/>
    <col min="6158" max="6158" width="17" customWidth="1"/>
    <col min="6159" max="6159" width="16.88671875" customWidth="1"/>
    <col min="6160" max="6160" width="17.109375" customWidth="1"/>
    <col min="6161" max="6161" width="18.109375" customWidth="1"/>
    <col min="6162" max="6162" width="14.44140625" customWidth="1"/>
    <col min="6163" max="6163" width="13" customWidth="1"/>
    <col min="6164" max="6164" width="16.44140625" customWidth="1"/>
    <col min="6165" max="6165" width="17.109375" customWidth="1"/>
    <col min="6166" max="6166" width="17.6640625" customWidth="1"/>
    <col min="6167" max="6167" width="16.109375" customWidth="1"/>
    <col min="6168" max="6168" width="16" customWidth="1"/>
    <col min="6169" max="6170" width="17.44140625" customWidth="1"/>
    <col min="6171" max="6171" width="17.88671875" customWidth="1"/>
    <col min="6172" max="6173" width="17" customWidth="1"/>
    <col min="6174" max="6174" width="18" customWidth="1"/>
    <col min="6175" max="6175" width="17.6640625" customWidth="1"/>
    <col min="6176" max="6176" width="16.5546875" customWidth="1"/>
    <col min="6177" max="6177" width="16.6640625" customWidth="1"/>
    <col min="6178" max="6178" width="16.44140625" customWidth="1"/>
    <col min="6179" max="6179" width="18.5546875" customWidth="1"/>
    <col min="6180" max="6180" width="16.44140625" customWidth="1"/>
    <col min="6181" max="6181" width="16.33203125" customWidth="1"/>
    <col min="6182" max="6182" width="16.109375" customWidth="1"/>
    <col min="6183" max="6183" width="14.109375" customWidth="1"/>
    <col min="6184" max="6184" width="11.88671875" customWidth="1"/>
    <col min="6185" max="6185" width="15.5546875" customWidth="1"/>
    <col min="6186" max="6186" width="18.44140625" customWidth="1"/>
    <col min="6187" max="6187" width="15.6640625" customWidth="1"/>
    <col min="6188" max="6188" width="18" customWidth="1"/>
    <col min="6189" max="6189" width="17.33203125" customWidth="1"/>
    <col min="6190" max="6190" width="15.5546875" customWidth="1"/>
    <col min="6191" max="6191" width="9.33203125" customWidth="1"/>
    <col min="6192" max="6192" width="9.109375" customWidth="1"/>
    <col min="6193" max="6193" width="13.6640625" customWidth="1"/>
    <col min="6194" max="6194" width="14" customWidth="1"/>
    <col min="6195" max="6195" width="14.88671875" customWidth="1"/>
    <col min="6196" max="6196" width="15.109375" customWidth="1"/>
    <col min="6197" max="6204" width="17.109375" customWidth="1"/>
    <col min="6370" max="6370" width="18" customWidth="1"/>
    <col min="6371" max="6371" width="14.33203125" customWidth="1"/>
    <col min="6372" max="6372" width="14" customWidth="1"/>
    <col min="6373" max="6373" width="17.44140625" customWidth="1"/>
    <col min="6374" max="6374" width="17.5546875" customWidth="1"/>
    <col min="6375" max="6375" width="14.44140625" customWidth="1"/>
    <col min="6376" max="6376" width="22.88671875" customWidth="1"/>
    <col min="6377" max="6377" width="14.5546875" customWidth="1"/>
    <col min="6378" max="6378" width="14.6640625" customWidth="1"/>
    <col min="6379" max="6380" width="14.44140625" customWidth="1"/>
    <col min="6381" max="6381" width="16.44140625" customWidth="1"/>
    <col min="6382" max="6382" width="16.5546875" customWidth="1"/>
    <col min="6383" max="6384" width="16.33203125" customWidth="1"/>
    <col min="6385" max="6385" width="16" customWidth="1"/>
    <col min="6386" max="6386" width="14.5546875" customWidth="1"/>
    <col min="6387" max="6387" width="13.6640625" customWidth="1"/>
    <col min="6388" max="6388" width="23.44140625" customWidth="1"/>
    <col min="6389" max="6389" width="26" customWidth="1"/>
    <col min="6390" max="6390" width="14" customWidth="1"/>
    <col min="6391" max="6391" width="63" customWidth="1"/>
    <col min="6392" max="6392" width="16.109375" customWidth="1"/>
    <col min="6393" max="6393" width="16.33203125" customWidth="1"/>
    <col min="6394" max="6394" width="16.6640625" customWidth="1"/>
    <col min="6395" max="6395" width="18" customWidth="1"/>
    <col min="6396" max="6396" width="17.5546875" customWidth="1"/>
    <col min="6397" max="6397" width="16.88671875" customWidth="1"/>
    <col min="6398" max="6398" width="14.5546875" customWidth="1"/>
    <col min="6399" max="6399" width="16.33203125" customWidth="1"/>
    <col min="6400" max="6400" width="17.33203125" customWidth="1"/>
    <col min="6401" max="6401" width="16" customWidth="1"/>
    <col min="6402" max="6402" width="16.33203125" customWidth="1"/>
    <col min="6403" max="6403" width="16" customWidth="1"/>
    <col min="6404" max="6404" width="17.109375" customWidth="1"/>
    <col min="6405" max="6405" width="18.33203125" customWidth="1"/>
    <col min="6406" max="6406" width="17.33203125" customWidth="1"/>
    <col min="6407" max="6408" width="17.6640625" customWidth="1"/>
    <col min="6409" max="6409" width="18" customWidth="1"/>
    <col min="6410" max="6410" width="16.109375" customWidth="1"/>
    <col min="6411" max="6411" width="17.44140625" customWidth="1"/>
    <col min="6412" max="6412" width="18.33203125" customWidth="1"/>
    <col min="6413" max="6413" width="17.88671875" customWidth="1"/>
    <col min="6414" max="6414" width="17" customWidth="1"/>
    <col min="6415" max="6415" width="16.88671875" customWidth="1"/>
    <col min="6416" max="6416" width="17.109375" customWidth="1"/>
    <col min="6417" max="6417" width="18.109375" customWidth="1"/>
    <col min="6418" max="6418" width="14.44140625" customWidth="1"/>
    <col min="6419" max="6419" width="13" customWidth="1"/>
    <col min="6420" max="6420" width="16.44140625" customWidth="1"/>
    <col min="6421" max="6421" width="17.109375" customWidth="1"/>
    <col min="6422" max="6422" width="17.6640625" customWidth="1"/>
    <col min="6423" max="6423" width="16.109375" customWidth="1"/>
    <col min="6424" max="6424" width="16" customWidth="1"/>
    <col min="6425" max="6426" width="17.44140625" customWidth="1"/>
    <col min="6427" max="6427" width="17.88671875" customWidth="1"/>
    <col min="6428" max="6429" width="17" customWidth="1"/>
    <col min="6430" max="6430" width="18" customWidth="1"/>
    <col min="6431" max="6431" width="17.6640625" customWidth="1"/>
    <col min="6432" max="6432" width="16.5546875" customWidth="1"/>
    <col min="6433" max="6433" width="16.6640625" customWidth="1"/>
    <col min="6434" max="6434" width="16.44140625" customWidth="1"/>
    <col min="6435" max="6435" width="18.5546875" customWidth="1"/>
    <col min="6436" max="6436" width="16.44140625" customWidth="1"/>
    <col min="6437" max="6437" width="16.33203125" customWidth="1"/>
    <col min="6438" max="6438" width="16.109375" customWidth="1"/>
    <col min="6439" max="6439" width="14.109375" customWidth="1"/>
    <col min="6440" max="6440" width="11.88671875" customWidth="1"/>
    <col min="6441" max="6441" width="15.5546875" customWidth="1"/>
    <col min="6442" max="6442" width="18.44140625" customWidth="1"/>
    <col min="6443" max="6443" width="15.6640625" customWidth="1"/>
    <col min="6444" max="6444" width="18" customWidth="1"/>
    <col min="6445" max="6445" width="17.33203125" customWidth="1"/>
    <col min="6446" max="6446" width="15.5546875" customWidth="1"/>
    <col min="6447" max="6447" width="9.33203125" customWidth="1"/>
    <col min="6448" max="6448" width="9.109375" customWidth="1"/>
    <col min="6449" max="6449" width="13.6640625" customWidth="1"/>
    <col min="6450" max="6450" width="14" customWidth="1"/>
    <col min="6451" max="6451" width="14.88671875" customWidth="1"/>
    <col min="6452" max="6452" width="15.109375" customWidth="1"/>
    <col min="6453" max="6460" width="17.109375" customWidth="1"/>
    <col min="6626" max="6626" width="18" customWidth="1"/>
    <col min="6627" max="6627" width="14.33203125" customWidth="1"/>
    <col min="6628" max="6628" width="14" customWidth="1"/>
    <col min="6629" max="6629" width="17.44140625" customWidth="1"/>
    <col min="6630" max="6630" width="17.5546875" customWidth="1"/>
    <col min="6631" max="6631" width="14.44140625" customWidth="1"/>
    <col min="6632" max="6632" width="22.88671875" customWidth="1"/>
    <col min="6633" max="6633" width="14.5546875" customWidth="1"/>
    <col min="6634" max="6634" width="14.6640625" customWidth="1"/>
    <col min="6635" max="6636" width="14.44140625" customWidth="1"/>
    <col min="6637" max="6637" width="16.44140625" customWidth="1"/>
    <col min="6638" max="6638" width="16.5546875" customWidth="1"/>
    <col min="6639" max="6640" width="16.33203125" customWidth="1"/>
    <col min="6641" max="6641" width="16" customWidth="1"/>
    <col min="6642" max="6642" width="14.5546875" customWidth="1"/>
    <col min="6643" max="6643" width="13.6640625" customWidth="1"/>
    <col min="6644" max="6644" width="23.44140625" customWidth="1"/>
    <col min="6645" max="6645" width="26" customWidth="1"/>
    <col min="6646" max="6646" width="14" customWidth="1"/>
    <col min="6647" max="6647" width="63" customWidth="1"/>
    <col min="6648" max="6648" width="16.109375" customWidth="1"/>
    <col min="6649" max="6649" width="16.33203125" customWidth="1"/>
    <col min="6650" max="6650" width="16.6640625" customWidth="1"/>
    <col min="6651" max="6651" width="18" customWidth="1"/>
    <col min="6652" max="6652" width="17.5546875" customWidth="1"/>
    <col min="6653" max="6653" width="16.88671875" customWidth="1"/>
    <col min="6654" max="6654" width="14.5546875" customWidth="1"/>
    <col min="6655" max="6655" width="16.33203125" customWidth="1"/>
    <col min="6656" max="6656" width="17.33203125" customWidth="1"/>
    <col min="6657" max="6657" width="16" customWidth="1"/>
    <col min="6658" max="6658" width="16.33203125" customWidth="1"/>
    <col min="6659" max="6659" width="16" customWidth="1"/>
    <col min="6660" max="6660" width="17.109375" customWidth="1"/>
    <col min="6661" max="6661" width="18.33203125" customWidth="1"/>
    <col min="6662" max="6662" width="17.33203125" customWidth="1"/>
    <col min="6663" max="6664" width="17.6640625" customWidth="1"/>
    <col min="6665" max="6665" width="18" customWidth="1"/>
    <col min="6666" max="6666" width="16.109375" customWidth="1"/>
    <col min="6667" max="6667" width="17.44140625" customWidth="1"/>
    <col min="6668" max="6668" width="18.33203125" customWidth="1"/>
    <col min="6669" max="6669" width="17.88671875" customWidth="1"/>
    <col min="6670" max="6670" width="17" customWidth="1"/>
    <col min="6671" max="6671" width="16.88671875" customWidth="1"/>
    <col min="6672" max="6672" width="17.109375" customWidth="1"/>
    <col min="6673" max="6673" width="18.109375" customWidth="1"/>
    <col min="6674" max="6674" width="14.44140625" customWidth="1"/>
    <col min="6675" max="6675" width="13" customWidth="1"/>
    <col min="6676" max="6676" width="16.44140625" customWidth="1"/>
    <col min="6677" max="6677" width="17.109375" customWidth="1"/>
    <col min="6678" max="6678" width="17.6640625" customWidth="1"/>
    <col min="6679" max="6679" width="16.109375" customWidth="1"/>
    <col min="6680" max="6680" width="16" customWidth="1"/>
    <col min="6681" max="6682" width="17.44140625" customWidth="1"/>
    <col min="6683" max="6683" width="17.88671875" customWidth="1"/>
    <col min="6684" max="6685" width="17" customWidth="1"/>
    <col min="6686" max="6686" width="18" customWidth="1"/>
    <col min="6687" max="6687" width="17.6640625" customWidth="1"/>
    <col min="6688" max="6688" width="16.5546875" customWidth="1"/>
    <col min="6689" max="6689" width="16.6640625" customWidth="1"/>
    <col min="6690" max="6690" width="16.44140625" customWidth="1"/>
    <col min="6691" max="6691" width="18.5546875" customWidth="1"/>
    <col min="6692" max="6692" width="16.44140625" customWidth="1"/>
    <col min="6693" max="6693" width="16.33203125" customWidth="1"/>
    <col min="6694" max="6694" width="16.109375" customWidth="1"/>
    <col min="6695" max="6695" width="14.109375" customWidth="1"/>
    <col min="6696" max="6696" width="11.88671875" customWidth="1"/>
    <col min="6697" max="6697" width="15.5546875" customWidth="1"/>
    <col min="6698" max="6698" width="18.44140625" customWidth="1"/>
    <col min="6699" max="6699" width="15.6640625" customWidth="1"/>
    <col min="6700" max="6700" width="18" customWidth="1"/>
    <col min="6701" max="6701" width="17.33203125" customWidth="1"/>
    <col min="6702" max="6702" width="15.5546875" customWidth="1"/>
    <col min="6703" max="6703" width="9.33203125" customWidth="1"/>
    <col min="6704" max="6704" width="9.109375" customWidth="1"/>
    <col min="6705" max="6705" width="13.6640625" customWidth="1"/>
    <col min="6706" max="6706" width="14" customWidth="1"/>
    <col min="6707" max="6707" width="14.88671875" customWidth="1"/>
    <col min="6708" max="6708" width="15.109375" customWidth="1"/>
    <col min="6709" max="6716" width="17.109375" customWidth="1"/>
    <col min="6882" max="6882" width="18" customWidth="1"/>
    <col min="6883" max="6883" width="14.33203125" customWidth="1"/>
    <col min="6884" max="6884" width="14" customWidth="1"/>
    <col min="6885" max="6885" width="17.44140625" customWidth="1"/>
    <col min="6886" max="6886" width="17.5546875" customWidth="1"/>
    <col min="6887" max="6887" width="14.44140625" customWidth="1"/>
    <col min="6888" max="6888" width="22.88671875" customWidth="1"/>
    <col min="6889" max="6889" width="14.5546875" customWidth="1"/>
    <col min="6890" max="6890" width="14.6640625" customWidth="1"/>
    <col min="6891" max="6892" width="14.44140625" customWidth="1"/>
    <col min="6893" max="6893" width="16.44140625" customWidth="1"/>
    <col min="6894" max="6894" width="16.5546875" customWidth="1"/>
    <col min="6895" max="6896" width="16.33203125" customWidth="1"/>
    <col min="6897" max="6897" width="16" customWidth="1"/>
    <col min="6898" max="6898" width="14.5546875" customWidth="1"/>
    <col min="6899" max="6899" width="13.6640625" customWidth="1"/>
    <col min="6900" max="6900" width="23.44140625" customWidth="1"/>
    <col min="6901" max="6901" width="26" customWidth="1"/>
    <col min="6902" max="6902" width="14" customWidth="1"/>
    <col min="6903" max="6903" width="63" customWidth="1"/>
    <col min="6904" max="6904" width="16.109375" customWidth="1"/>
    <col min="6905" max="6905" width="16.33203125" customWidth="1"/>
    <col min="6906" max="6906" width="16.6640625" customWidth="1"/>
    <col min="6907" max="6907" width="18" customWidth="1"/>
    <col min="6908" max="6908" width="17.5546875" customWidth="1"/>
    <col min="6909" max="6909" width="16.88671875" customWidth="1"/>
    <col min="6910" max="6910" width="14.5546875" customWidth="1"/>
    <col min="6911" max="6911" width="16.33203125" customWidth="1"/>
    <col min="6912" max="6912" width="17.33203125" customWidth="1"/>
    <col min="6913" max="6913" width="16" customWidth="1"/>
    <col min="6914" max="6914" width="16.33203125" customWidth="1"/>
    <col min="6915" max="6915" width="16" customWidth="1"/>
    <col min="6916" max="6916" width="17.109375" customWidth="1"/>
    <col min="6917" max="6917" width="18.33203125" customWidth="1"/>
    <col min="6918" max="6918" width="17.33203125" customWidth="1"/>
    <col min="6919" max="6920" width="17.6640625" customWidth="1"/>
    <col min="6921" max="6921" width="18" customWidth="1"/>
    <col min="6922" max="6922" width="16.109375" customWidth="1"/>
    <col min="6923" max="6923" width="17.44140625" customWidth="1"/>
    <col min="6924" max="6924" width="18.33203125" customWidth="1"/>
    <col min="6925" max="6925" width="17.88671875" customWidth="1"/>
    <col min="6926" max="6926" width="17" customWidth="1"/>
    <col min="6927" max="6927" width="16.88671875" customWidth="1"/>
    <col min="6928" max="6928" width="17.109375" customWidth="1"/>
    <col min="6929" max="6929" width="18.109375" customWidth="1"/>
    <col min="6930" max="6930" width="14.44140625" customWidth="1"/>
    <col min="6931" max="6931" width="13" customWidth="1"/>
    <col min="6932" max="6932" width="16.44140625" customWidth="1"/>
    <col min="6933" max="6933" width="17.109375" customWidth="1"/>
    <col min="6934" max="6934" width="17.6640625" customWidth="1"/>
    <col min="6935" max="6935" width="16.109375" customWidth="1"/>
    <col min="6936" max="6936" width="16" customWidth="1"/>
    <col min="6937" max="6938" width="17.44140625" customWidth="1"/>
    <col min="6939" max="6939" width="17.88671875" customWidth="1"/>
    <col min="6940" max="6941" width="17" customWidth="1"/>
    <col min="6942" max="6942" width="18" customWidth="1"/>
    <col min="6943" max="6943" width="17.6640625" customWidth="1"/>
    <col min="6944" max="6944" width="16.5546875" customWidth="1"/>
    <col min="6945" max="6945" width="16.6640625" customWidth="1"/>
    <col min="6946" max="6946" width="16.44140625" customWidth="1"/>
    <col min="6947" max="6947" width="18.5546875" customWidth="1"/>
    <col min="6948" max="6948" width="16.44140625" customWidth="1"/>
    <col min="6949" max="6949" width="16.33203125" customWidth="1"/>
    <col min="6950" max="6950" width="16.109375" customWidth="1"/>
    <col min="6951" max="6951" width="14.109375" customWidth="1"/>
    <col min="6952" max="6952" width="11.88671875" customWidth="1"/>
    <col min="6953" max="6953" width="15.5546875" customWidth="1"/>
    <col min="6954" max="6954" width="18.44140625" customWidth="1"/>
    <col min="6955" max="6955" width="15.6640625" customWidth="1"/>
    <col min="6956" max="6956" width="18" customWidth="1"/>
    <col min="6957" max="6957" width="17.33203125" customWidth="1"/>
    <col min="6958" max="6958" width="15.5546875" customWidth="1"/>
    <col min="6959" max="6959" width="9.33203125" customWidth="1"/>
    <col min="6960" max="6960" width="9.109375" customWidth="1"/>
    <col min="6961" max="6961" width="13.6640625" customWidth="1"/>
    <col min="6962" max="6962" width="14" customWidth="1"/>
    <col min="6963" max="6963" width="14.88671875" customWidth="1"/>
    <col min="6964" max="6964" width="15.109375" customWidth="1"/>
    <col min="6965" max="6972" width="17.109375" customWidth="1"/>
    <col min="7138" max="7138" width="18" customWidth="1"/>
    <col min="7139" max="7139" width="14.33203125" customWidth="1"/>
    <col min="7140" max="7140" width="14" customWidth="1"/>
    <col min="7141" max="7141" width="17.44140625" customWidth="1"/>
    <col min="7142" max="7142" width="17.5546875" customWidth="1"/>
    <col min="7143" max="7143" width="14.44140625" customWidth="1"/>
    <col min="7144" max="7144" width="22.88671875" customWidth="1"/>
    <col min="7145" max="7145" width="14.5546875" customWidth="1"/>
    <col min="7146" max="7146" width="14.6640625" customWidth="1"/>
    <col min="7147" max="7148" width="14.44140625" customWidth="1"/>
    <col min="7149" max="7149" width="16.44140625" customWidth="1"/>
    <col min="7150" max="7150" width="16.5546875" customWidth="1"/>
    <col min="7151" max="7152" width="16.33203125" customWidth="1"/>
    <col min="7153" max="7153" width="16" customWidth="1"/>
    <col min="7154" max="7154" width="14.5546875" customWidth="1"/>
    <col min="7155" max="7155" width="13.6640625" customWidth="1"/>
    <col min="7156" max="7156" width="23.44140625" customWidth="1"/>
    <col min="7157" max="7157" width="26" customWidth="1"/>
    <col min="7158" max="7158" width="14" customWidth="1"/>
    <col min="7159" max="7159" width="63" customWidth="1"/>
    <col min="7160" max="7160" width="16.109375" customWidth="1"/>
    <col min="7161" max="7161" width="16.33203125" customWidth="1"/>
    <col min="7162" max="7162" width="16.6640625" customWidth="1"/>
    <col min="7163" max="7163" width="18" customWidth="1"/>
    <col min="7164" max="7164" width="17.5546875" customWidth="1"/>
    <col min="7165" max="7165" width="16.88671875" customWidth="1"/>
    <col min="7166" max="7166" width="14.5546875" customWidth="1"/>
    <col min="7167" max="7167" width="16.33203125" customWidth="1"/>
    <col min="7168" max="7168" width="17.33203125" customWidth="1"/>
    <col min="7169" max="7169" width="16" customWidth="1"/>
    <col min="7170" max="7170" width="16.33203125" customWidth="1"/>
    <col min="7171" max="7171" width="16" customWidth="1"/>
    <col min="7172" max="7172" width="17.109375" customWidth="1"/>
    <col min="7173" max="7173" width="18.33203125" customWidth="1"/>
    <col min="7174" max="7174" width="17.33203125" customWidth="1"/>
    <col min="7175" max="7176" width="17.6640625" customWidth="1"/>
    <col min="7177" max="7177" width="18" customWidth="1"/>
    <col min="7178" max="7178" width="16.109375" customWidth="1"/>
    <col min="7179" max="7179" width="17.44140625" customWidth="1"/>
    <col min="7180" max="7180" width="18.33203125" customWidth="1"/>
    <col min="7181" max="7181" width="17.88671875" customWidth="1"/>
    <col min="7182" max="7182" width="17" customWidth="1"/>
    <col min="7183" max="7183" width="16.88671875" customWidth="1"/>
    <col min="7184" max="7184" width="17.109375" customWidth="1"/>
    <col min="7185" max="7185" width="18.109375" customWidth="1"/>
    <col min="7186" max="7186" width="14.44140625" customWidth="1"/>
    <col min="7187" max="7187" width="13" customWidth="1"/>
    <col min="7188" max="7188" width="16.44140625" customWidth="1"/>
    <col min="7189" max="7189" width="17.109375" customWidth="1"/>
    <col min="7190" max="7190" width="17.6640625" customWidth="1"/>
    <col min="7191" max="7191" width="16.109375" customWidth="1"/>
    <col min="7192" max="7192" width="16" customWidth="1"/>
    <col min="7193" max="7194" width="17.44140625" customWidth="1"/>
    <col min="7195" max="7195" width="17.88671875" customWidth="1"/>
    <col min="7196" max="7197" width="17" customWidth="1"/>
    <col min="7198" max="7198" width="18" customWidth="1"/>
    <col min="7199" max="7199" width="17.6640625" customWidth="1"/>
    <col min="7200" max="7200" width="16.5546875" customWidth="1"/>
    <col min="7201" max="7201" width="16.6640625" customWidth="1"/>
    <col min="7202" max="7202" width="16.44140625" customWidth="1"/>
    <col min="7203" max="7203" width="18.5546875" customWidth="1"/>
    <col min="7204" max="7204" width="16.44140625" customWidth="1"/>
    <col min="7205" max="7205" width="16.33203125" customWidth="1"/>
    <col min="7206" max="7206" width="16.109375" customWidth="1"/>
    <col min="7207" max="7207" width="14.109375" customWidth="1"/>
    <col min="7208" max="7208" width="11.88671875" customWidth="1"/>
    <col min="7209" max="7209" width="15.5546875" customWidth="1"/>
    <col min="7210" max="7210" width="18.44140625" customWidth="1"/>
    <col min="7211" max="7211" width="15.6640625" customWidth="1"/>
    <col min="7212" max="7212" width="18" customWidth="1"/>
    <col min="7213" max="7213" width="17.33203125" customWidth="1"/>
    <col min="7214" max="7214" width="15.5546875" customWidth="1"/>
    <col min="7215" max="7215" width="9.33203125" customWidth="1"/>
    <col min="7216" max="7216" width="9.109375" customWidth="1"/>
    <col min="7217" max="7217" width="13.6640625" customWidth="1"/>
    <col min="7218" max="7218" width="14" customWidth="1"/>
    <col min="7219" max="7219" width="14.88671875" customWidth="1"/>
    <col min="7220" max="7220" width="15.109375" customWidth="1"/>
    <col min="7221" max="7228" width="17.109375" customWidth="1"/>
    <col min="7394" max="7394" width="18" customWidth="1"/>
    <col min="7395" max="7395" width="14.33203125" customWidth="1"/>
    <col min="7396" max="7396" width="14" customWidth="1"/>
    <col min="7397" max="7397" width="17.44140625" customWidth="1"/>
    <col min="7398" max="7398" width="17.5546875" customWidth="1"/>
    <col min="7399" max="7399" width="14.44140625" customWidth="1"/>
    <col min="7400" max="7400" width="22.88671875" customWidth="1"/>
    <col min="7401" max="7401" width="14.5546875" customWidth="1"/>
    <col min="7402" max="7402" width="14.6640625" customWidth="1"/>
    <col min="7403" max="7404" width="14.44140625" customWidth="1"/>
    <col min="7405" max="7405" width="16.44140625" customWidth="1"/>
    <col min="7406" max="7406" width="16.5546875" customWidth="1"/>
    <col min="7407" max="7408" width="16.33203125" customWidth="1"/>
    <col min="7409" max="7409" width="16" customWidth="1"/>
    <col min="7410" max="7410" width="14.5546875" customWidth="1"/>
    <col min="7411" max="7411" width="13.6640625" customWidth="1"/>
    <col min="7412" max="7412" width="23.44140625" customWidth="1"/>
    <col min="7413" max="7413" width="26" customWidth="1"/>
    <col min="7414" max="7414" width="14" customWidth="1"/>
    <col min="7415" max="7415" width="63" customWidth="1"/>
    <col min="7416" max="7416" width="16.109375" customWidth="1"/>
    <col min="7417" max="7417" width="16.33203125" customWidth="1"/>
    <col min="7418" max="7418" width="16.6640625" customWidth="1"/>
    <col min="7419" max="7419" width="18" customWidth="1"/>
    <col min="7420" max="7420" width="17.5546875" customWidth="1"/>
    <col min="7421" max="7421" width="16.88671875" customWidth="1"/>
    <col min="7422" max="7422" width="14.5546875" customWidth="1"/>
    <col min="7423" max="7423" width="16.33203125" customWidth="1"/>
    <col min="7424" max="7424" width="17.33203125" customWidth="1"/>
    <col min="7425" max="7425" width="16" customWidth="1"/>
    <col min="7426" max="7426" width="16.33203125" customWidth="1"/>
    <col min="7427" max="7427" width="16" customWidth="1"/>
    <col min="7428" max="7428" width="17.109375" customWidth="1"/>
    <col min="7429" max="7429" width="18.33203125" customWidth="1"/>
    <col min="7430" max="7430" width="17.33203125" customWidth="1"/>
    <col min="7431" max="7432" width="17.6640625" customWidth="1"/>
    <col min="7433" max="7433" width="18" customWidth="1"/>
    <col min="7434" max="7434" width="16.109375" customWidth="1"/>
    <col min="7435" max="7435" width="17.44140625" customWidth="1"/>
    <col min="7436" max="7436" width="18.33203125" customWidth="1"/>
    <col min="7437" max="7437" width="17.88671875" customWidth="1"/>
    <col min="7438" max="7438" width="17" customWidth="1"/>
    <col min="7439" max="7439" width="16.88671875" customWidth="1"/>
    <col min="7440" max="7440" width="17.109375" customWidth="1"/>
    <col min="7441" max="7441" width="18.109375" customWidth="1"/>
    <col min="7442" max="7442" width="14.44140625" customWidth="1"/>
    <col min="7443" max="7443" width="13" customWidth="1"/>
    <col min="7444" max="7444" width="16.44140625" customWidth="1"/>
    <col min="7445" max="7445" width="17.109375" customWidth="1"/>
    <col min="7446" max="7446" width="17.6640625" customWidth="1"/>
    <col min="7447" max="7447" width="16.109375" customWidth="1"/>
    <col min="7448" max="7448" width="16" customWidth="1"/>
    <col min="7449" max="7450" width="17.44140625" customWidth="1"/>
    <col min="7451" max="7451" width="17.88671875" customWidth="1"/>
    <col min="7452" max="7453" width="17" customWidth="1"/>
    <col min="7454" max="7454" width="18" customWidth="1"/>
    <col min="7455" max="7455" width="17.6640625" customWidth="1"/>
    <col min="7456" max="7456" width="16.5546875" customWidth="1"/>
    <col min="7457" max="7457" width="16.6640625" customWidth="1"/>
    <col min="7458" max="7458" width="16.44140625" customWidth="1"/>
    <col min="7459" max="7459" width="18.5546875" customWidth="1"/>
    <col min="7460" max="7460" width="16.44140625" customWidth="1"/>
    <col min="7461" max="7461" width="16.33203125" customWidth="1"/>
    <col min="7462" max="7462" width="16.109375" customWidth="1"/>
    <col min="7463" max="7463" width="14.109375" customWidth="1"/>
    <col min="7464" max="7464" width="11.88671875" customWidth="1"/>
    <col min="7465" max="7465" width="15.5546875" customWidth="1"/>
    <col min="7466" max="7466" width="18.44140625" customWidth="1"/>
    <col min="7467" max="7467" width="15.6640625" customWidth="1"/>
    <col min="7468" max="7468" width="18" customWidth="1"/>
    <col min="7469" max="7469" width="17.33203125" customWidth="1"/>
    <col min="7470" max="7470" width="15.5546875" customWidth="1"/>
    <col min="7471" max="7471" width="9.33203125" customWidth="1"/>
    <col min="7472" max="7472" width="9.109375" customWidth="1"/>
    <col min="7473" max="7473" width="13.6640625" customWidth="1"/>
    <col min="7474" max="7474" width="14" customWidth="1"/>
    <col min="7475" max="7475" width="14.88671875" customWidth="1"/>
    <col min="7476" max="7476" width="15.109375" customWidth="1"/>
    <col min="7477" max="7484" width="17.109375" customWidth="1"/>
    <col min="7650" max="7650" width="18" customWidth="1"/>
    <col min="7651" max="7651" width="14.33203125" customWidth="1"/>
    <col min="7652" max="7652" width="14" customWidth="1"/>
    <col min="7653" max="7653" width="17.44140625" customWidth="1"/>
    <col min="7654" max="7654" width="17.5546875" customWidth="1"/>
    <col min="7655" max="7655" width="14.44140625" customWidth="1"/>
    <col min="7656" max="7656" width="22.88671875" customWidth="1"/>
    <col min="7657" max="7657" width="14.5546875" customWidth="1"/>
    <col min="7658" max="7658" width="14.6640625" customWidth="1"/>
    <col min="7659" max="7660" width="14.44140625" customWidth="1"/>
    <col min="7661" max="7661" width="16.44140625" customWidth="1"/>
    <col min="7662" max="7662" width="16.5546875" customWidth="1"/>
    <col min="7663" max="7664" width="16.33203125" customWidth="1"/>
    <col min="7665" max="7665" width="16" customWidth="1"/>
    <col min="7666" max="7666" width="14.5546875" customWidth="1"/>
    <col min="7667" max="7667" width="13.6640625" customWidth="1"/>
    <col min="7668" max="7668" width="23.44140625" customWidth="1"/>
    <col min="7669" max="7669" width="26" customWidth="1"/>
    <col min="7670" max="7670" width="14" customWidth="1"/>
    <col min="7671" max="7671" width="63" customWidth="1"/>
    <col min="7672" max="7672" width="16.109375" customWidth="1"/>
    <col min="7673" max="7673" width="16.33203125" customWidth="1"/>
    <col min="7674" max="7674" width="16.6640625" customWidth="1"/>
    <col min="7675" max="7675" width="18" customWidth="1"/>
    <col min="7676" max="7676" width="17.5546875" customWidth="1"/>
    <col min="7677" max="7677" width="16.88671875" customWidth="1"/>
    <col min="7678" max="7678" width="14.5546875" customWidth="1"/>
    <col min="7679" max="7679" width="16.33203125" customWidth="1"/>
    <col min="7680" max="7680" width="17.33203125" customWidth="1"/>
    <col min="7681" max="7681" width="16" customWidth="1"/>
    <col min="7682" max="7682" width="16.33203125" customWidth="1"/>
    <col min="7683" max="7683" width="16" customWidth="1"/>
    <col min="7684" max="7684" width="17.109375" customWidth="1"/>
    <col min="7685" max="7685" width="18.33203125" customWidth="1"/>
    <col min="7686" max="7686" width="17.33203125" customWidth="1"/>
    <col min="7687" max="7688" width="17.6640625" customWidth="1"/>
    <col min="7689" max="7689" width="18" customWidth="1"/>
    <col min="7690" max="7690" width="16.109375" customWidth="1"/>
    <col min="7691" max="7691" width="17.44140625" customWidth="1"/>
    <col min="7692" max="7692" width="18.33203125" customWidth="1"/>
    <col min="7693" max="7693" width="17.88671875" customWidth="1"/>
    <col min="7694" max="7694" width="17" customWidth="1"/>
    <col min="7695" max="7695" width="16.88671875" customWidth="1"/>
    <col min="7696" max="7696" width="17.109375" customWidth="1"/>
    <col min="7697" max="7697" width="18.109375" customWidth="1"/>
    <col min="7698" max="7698" width="14.44140625" customWidth="1"/>
    <col min="7699" max="7699" width="13" customWidth="1"/>
    <col min="7700" max="7700" width="16.44140625" customWidth="1"/>
    <col min="7701" max="7701" width="17.109375" customWidth="1"/>
    <col min="7702" max="7702" width="17.6640625" customWidth="1"/>
    <col min="7703" max="7703" width="16.109375" customWidth="1"/>
    <col min="7704" max="7704" width="16" customWidth="1"/>
    <col min="7705" max="7706" width="17.44140625" customWidth="1"/>
    <col min="7707" max="7707" width="17.88671875" customWidth="1"/>
    <col min="7708" max="7709" width="17" customWidth="1"/>
    <col min="7710" max="7710" width="18" customWidth="1"/>
    <col min="7711" max="7711" width="17.6640625" customWidth="1"/>
    <col min="7712" max="7712" width="16.5546875" customWidth="1"/>
    <col min="7713" max="7713" width="16.6640625" customWidth="1"/>
    <col min="7714" max="7714" width="16.44140625" customWidth="1"/>
    <col min="7715" max="7715" width="18.5546875" customWidth="1"/>
    <col min="7716" max="7716" width="16.44140625" customWidth="1"/>
    <col min="7717" max="7717" width="16.33203125" customWidth="1"/>
    <col min="7718" max="7718" width="16.109375" customWidth="1"/>
    <col min="7719" max="7719" width="14.109375" customWidth="1"/>
    <col min="7720" max="7720" width="11.88671875" customWidth="1"/>
    <col min="7721" max="7721" width="15.5546875" customWidth="1"/>
    <col min="7722" max="7722" width="18.44140625" customWidth="1"/>
    <col min="7723" max="7723" width="15.6640625" customWidth="1"/>
    <col min="7724" max="7724" width="18" customWidth="1"/>
    <col min="7725" max="7725" width="17.33203125" customWidth="1"/>
    <col min="7726" max="7726" width="15.5546875" customWidth="1"/>
    <col min="7727" max="7727" width="9.33203125" customWidth="1"/>
    <col min="7728" max="7728" width="9.109375" customWidth="1"/>
    <col min="7729" max="7729" width="13.6640625" customWidth="1"/>
    <col min="7730" max="7730" width="14" customWidth="1"/>
    <col min="7731" max="7731" width="14.88671875" customWidth="1"/>
    <col min="7732" max="7732" width="15.109375" customWidth="1"/>
    <col min="7733" max="7740" width="17.109375" customWidth="1"/>
    <col min="7906" max="7906" width="18" customWidth="1"/>
    <col min="7907" max="7907" width="14.33203125" customWidth="1"/>
    <col min="7908" max="7908" width="14" customWidth="1"/>
    <col min="7909" max="7909" width="17.44140625" customWidth="1"/>
    <col min="7910" max="7910" width="17.5546875" customWidth="1"/>
    <col min="7911" max="7911" width="14.44140625" customWidth="1"/>
    <col min="7912" max="7912" width="22.88671875" customWidth="1"/>
    <col min="7913" max="7913" width="14.5546875" customWidth="1"/>
    <col min="7914" max="7914" width="14.6640625" customWidth="1"/>
    <col min="7915" max="7916" width="14.44140625" customWidth="1"/>
    <col min="7917" max="7917" width="16.44140625" customWidth="1"/>
    <col min="7918" max="7918" width="16.5546875" customWidth="1"/>
    <col min="7919" max="7920" width="16.33203125" customWidth="1"/>
    <col min="7921" max="7921" width="16" customWidth="1"/>
    <col min="7922" max="7922" width="14.5546875" customWidth="1"/>
    <col min="7923" max="7923" width="13.6640625" customWidth="1"/>
    <col min="7924" max="7924" width="23.44140625" customWidth="1"/>
    <col min="7925" max="7925" width="26" customWidth="1"/>
    <col min="7926" max="7926" width="14" customWidth="1"/>
    <col min="7927" max="7927" width="63" customWidth="1"/>
    <col min="7928" max="7928" width="16.109375" customWidth="1"/>
    <col min="7929" max="7929" width="16.33203125" customWidth="1"/>
    <col min="7930" max="7930" width="16.6640625" customWidth="1"/>
    <col min="7931" max="7931" width="18" customWidth="1"/>
    <col min="7932" max="7932" width="17.5546875" customWidth="1"/>
    <col min="7933" max="7933" width="16.88671875" customWidth="1"/>
    <col min="7934" max="7934" width="14.5546875" customWidth="1"/>
    <col min="7935" max="7935" width="16.33203125" customWidth="1"/>
    <col min="7936" max="7936" width="17.33203125" customWidth="1"/>
    <col min="7937" max="7937" width="16" customWidth="1"/>
    <col min="7938" max="7938" width="16.33203125" customWidth="1"/>
    <col min="7939" max="7939" width="16" customWidth="1"/>
    <col min="7940" max="7940" width="17.109375" customWidth="1"/>
    <col min="7941" max="7941" width="18.33203125" customWidth="1"/>
    <col min="7942" max="7942" width="17.33203125" customWidth="1"/>
    <col min="7943" max="7944" width="17.6640625" customWidth="1"/>
    <col min="7945" max="7945" width="18" customWidth="1"/>
    <col min="7946" max="7946" width="16.109375" customWidth="1"/>
    <col min="7947" max="7947" width="17.44140625" customWidth="1"/>
    <col min="7948" max="7948" width="18.33203125" customWidth="1"/>
    <col min="7949" max="7949" width="17.88671875" customWidth="1"/>
    <col min="7950" max="7950" width="17" customWidth="1"/>
    <col min="7951" max="7951" width="16.88671875" customWidth="1"/>
    <col min="7952" max="7952" width="17.109375" customWidth="1"/>
    <col min="7953" max="7953" width="18.109375" customWidth="1"/>
    <col min="7954" max="7954" width="14.44140625" customWidth="1"/>
    <col min="7955" max="7955" width="13" customWidth="1"/>
    <col min="7956" max="7956" width="16.44140625" customWidth="1"/>
    <col min="7957" max="7957" width="17.109375" customWidth="1"/>
    <col min="7958" max="7958" width="17.6640625" customWidth="1"/>
    <col min="7959" max="7959" width="16.109375" customWidth="1"/>
    <col min="7960" max="7960" width="16" customWidth="1"/>
    <col min="7961" max="7962" width="17.44140625" customWidth="1"/>
    <col min="7963" max="7963" width="17.88671875" customWidth="1"/>
    <col min="7964" max="7965" width="17" customWidth="1"/>
    <col min="7966" max="7966" width="18" customWidth="1"/>
    <col min="7967" max="7967" width="17.6640625" customWidth="1"/>
    <col min="7968" max="7968" width="16.5546875" customWidth="1"/>
    <col min="7969" max="7969" width="16.6640625" customWidth="1"/>
    <col min="7970" max="7970" width="16.44140625" customWidth="1"/>
    <col min="7971" max="7971" width="18.5546875" customWidth="1"/>
    <col min="7972" max="7972" width="16.44140625" customWidth="1"/>
    <col min="7973" max="7973" width="16.33203125" customWidth="1"/>
    <col min="7974" max="7974" width="16.109375" customWidth="1"/>
    <col min="7975" max="7975" width="14.109375" customWidth="1"/>
    <col min="7976" max="7976" width="11.88671875" customWidth="1"/>
    <col min="7977" max="7977" width="15.5546875" customWidth="1"/>
    <col min="7978" max="7978" width="18.44140625" customWidth="1"/>
    <col min="7979" max="7979" width="15.6640625" customWidth="1"/>
    <col min="7980" max="7980" width="18" customWidth="1"/>
    <col min="7981" max="7981" width="17.33203125" customWidth="1"/>
    <col min="7982" max="7982" width="15.5546875" customWidth="1"/>
    <col min="7983" max="7983" width="9.33203125" customWidth="1"/>
    <col min="7984" max="7984" width="9.109375" customWidth="1"/>
    <col min="7985" max="7985" width="13.6640625" customWidth="1"/>
    <col min="7986" max="7986" width="14" customWidth="1"/>
    <col min="7987" max="7987" width="14.88671875" customWidth="1"/>
    <col min="7988" max="7988" width="15.109375" customWidth="1"/>
    <col min="7989" max="7996" width="17.109375" customWidth="1"/>
    <col min="8162" max="8162" width="18" customWidth="1"/>
    <col min="8163" max="8163" width="14.33203125" customWidth="1"/>
    <col min="8164" max="8164" width="14" customWidth="1"/>
    <col min="8165" max="8165" width="17.44140625" customWidth="1"/>
    <col min="8166" max="8166" width="17.5546875" customWidth="1"/>
    <col min="8167" max="8167" width="14.44140625" customWidth="1"/>
    <col min="8168" max="8168" width="22.88671875" customWidth="1"/>
    <col min="8169" max="8169" width="14.5546875" customWidth="1"/>
    <col min="8170" max="8170" width="14.6640625" customWidth="1"/>
    <col min="8171" max="8172" width="14.44140625" customWidth="1"/>
    <col min="8173" max="8173" width="16.44140625" customWidth="1"/>
    <col min="8174" max="8174" width="16.5546875" customWidth="1"/>
    <col min="8175" max="8176" width="16.33203125" customWidth="1"/>
    <col min="8177" max="8177" width="16" customWidth="1"/>
    <col min="8178" max="8178" width="14.5546875" customWidth="1"/>
    <col min="8179" max="8179" width="13.6640625" customWidth="1"/>
    <col min="8180" max="8180" width="23.44140625" customWidth="1"/>
    <col min="8181" max="8181" width="26" customWidth="1"/>
    <col min="8182" max="8182" width="14" customWidth="1"/>
    <col min="8183" max="8183" width="63" customWidth="1"/>
    <col min="8184" max="8184" width="16.109375" customWidth="1"/>
    <col min="8185" max="8185" width="16.33203125" customWidth="1"/>
    <col min="8186" max="8186" width="16.6640625" customWidth="1"/>
    <col min="8187" max="8187" width="18" customWidth="1"/>
    <col min="8188" max="8188" width="17.5546875" customWidth="1"/>
    <col min="8189" max="8189" width="16.88671875" customWidth="1"/>
    <col min="8190" max="8190" width="14.5546875" customWidth="1"/>
    <col min="8191" max="8191" width="16.33203125" customWidth="1"/>
    <col min="8192" max="8192" width="17.33203125" customWidth="1"/>
    <col min="8193" max="8193" width="16" customWidth="1"/>
    <col min="8194" max="8194" width="16.33203125" customWidth="1"/>
    <col min="8195" max="8195" width="16" customWidth="1"/>
    <col min="8196" max="8196" width="17.109375" customWidth="1"/>
    <col min="8197" max="8197" width="18.33203125" customWidth="1"/>
    <col min="8198" max="8198" width="17.33203125" customWidth="1"/>
    <col min="8199" max="8200" width="17.6640625" customWidth="1"/>
    <col min="8201" max="8201" width="18" customWidth="1"/>
    <col min="8202" max="8202" width="16.109375" customWidth="1"/>
    <col min="8203" max="8203" width="17.44140625" customWidth="1"/>
    <col min="8204" max="8204" width="18.33203125" customWidth="1"/>
    <col min="8205" max="8205" width="17.88671875" customWidth="1"/>
    <col min="8206" max="8206" width="17" customWidth="1"/>
    <col min="8207" max="8207" width="16.88671875" customWidth="1"/>
    <col min="8208" max="8208" width="17.109375" customWidth="1"/>
    <col min="8209" max="8209" width="18.109375" customWidth="1"/>
    <col min="8210" max="8210" width="14.44140625" customWidth="1"/>
    <col min="8211" max="8211" width="13" customWidth="1"/>
    <col min="8212" max="8212" width="16.44140625" customWidth="1"/>
    <col min="8213" max="8213" width="17.109375" customWidth="1"/>
    <col min="8214" max="8214" width="17.6640625" customWidth="1"/>
    <col min="8215" max="8215" width="16.109375" customWidth="1"/>
    <col min="8216" max="8216" width="16" customWidth="1"/>
    <col min="8217" max="8218" width="17.44140625" customWidth="1"/>
    <col min="8219" max="8219" width="17.88671875" customWidth="1"/>
    <col min="8220" max="8221" width="17" customWidth="1"/>
    <col min="8222" max="8222" width="18" customWidth="1"/>
    <col min="8223" max="8223" width="17.6640625" customWidth="1"/>
    <col min="8224" max="8224" width="16.5546875" customWidth="1"/>
    <col min="8225" max="8225" width="16.6640625" customWidth="1"/>
    <col min="8226" max="8226" width="16.44140625" customWidth="1"/>
    <col min="8227" max="8227" width="18.5546875" customWidth="1"/>
    <col min="8228" max="8228" width="16.44140625" customWidth="1"/>
    <col min="8229" max="8229" width="16.33203125" customWidth="1"/>
    <col min="8230" max="8230" width="16.109375" customWidth="1"/>
    <col min="8231" max="8231" width="14.109375" customWidth="1"/>
    <col min="8232" max="8232" width="11.88671875" customWidth="1"/>
    <col min="8233" max="8233" width="15.5546875" customWidth="1"/>
    <col min="8234" max="8234" width="18.44140625" customWidth="1"/>
    <col min="8235" max="8235" width="15.6640625" customWidth="1"/>
    <col min="8236" max="8236" width="18" customWidth="1"/>
    <col min="8237" max="8237" width="17.33203125" customWidth="1"/>
    <col min="8238" max="8238" width="15.5546875" customWidth="1"/>
    <col min="8239" max="8239" width="9.33203125" customWidth="1"/>
    <col min="8240" max="8240" width="9.109375" customWidth="1"/>
    <col min="8241" max="8241" width="13.6640625" customWidth="1"/>
    <col min="8242" max="8242" width="14" customWidth="1"/>
    <col min="8243" max="8243" width="14.88671875" customWidth="1"/>
    <col min="8244" max="8244" width="15.109375" customWidth="1"/>
    <col min="8245" max="8252" width="17.109375" customWidth="1"/>
    <col min="8418" max="8418" width="18" customWidth="1"/>
    <col min="8419" max="8419" width="14.33203125" customWidth="1"/>
    <col min="8420" max="8420" width="14" customWidth="1"/>
    <col min="8421" max="8421" width="17.44140625" customWidth="1"/>
    <col min="8422" max="8422" width="17.5546875" customWidth="1"/>
    <col min="8423" max="8423" width="14.44140625" customWidth="1"/>
    <col min="8424" max="8424" width="22.88671875" customWidth="1"/>
    <col min="8425" max="8425" width="14.5546875" customWidth="1"/>
    <col min="8426" max="8426" width="14.6640625" customWidth="1"/>
    <col min="8427" max="8428" width="14.44140625" customWidth="1"/>
    <col min="8429" max="8429" width="16.44140625" customWidth="1"/>
    <col min="8430" max="8430" width="16.5546875" customWidth="1"/>
    <col min="8431" max="8432" width="16.33203125" customWidth="1"/>
    <col min="8433" max="8433" width="16" customWidth="1"/>
    <col min="8434" max="8434" width="14.5546875" customWidth="1"/>
    <col min="8435" max="8435" width="13.6640625" customWidth="1"/>
    <col min="8436" max="8436" width="23.44140625" customWidth="1"/>
    <col min="8437" max="8437" width="26" customWidth="1"/>
    <col min="8438" max="8438" width="14" customWidth="1"/>
    <col min="8439" max="8439" width="63" customWidth="1"/>
    <col min="8440" max="8440" width="16.109375" customWidth="1"/>
    <col min="8441" max="8441" width="16.33203125" customWidth="1"/>
    <col min="8442" max="8442" width="16.6640625" customWidth="1"/>
    <col min="8443" max="8443" width="18" customWidth="1"/>
    <col min="8444" max="8444" width="17.5546875" customWidth="1"/>
    <col min="8445" max="8445" width="16.88671875" customWidth="1"/>
    <col min="8446" max="8446" width="14.5546875" customWidth="1"/>
    <col min="8447" max="8447" width="16.33203125" customWidth="1"/>
    <col min="8448" max="8448" width="17.33203125" customWidth="1"/>
    <col min="8449" max="8449" width="16" customWidth="1"/>
    <col min="8450" max="8450" width="16.33203125" customWidth="1"/>
    <col min="8451" max="8451" width="16" customWidth="1"/>
    <col min="8452" max="8452" width="17.109375" customWidth="1"/>
    <col min="8453" max="8453" width="18.33203125" customWidth="1"/>
    <col min="8454" max="8454" width="17.33203125" customWidth="1"/>
    <col min="8455" max="8456" width="17.6640625" customWidth="1"/>
    <col min="8457" max="8457" width="18" customWidth="1"/>
    <col min="8458" max="8458" width="16.109375" customWidth="1"/>
    <col min="8459" max="8459" width="17.44140625" customWidth="1"/>
    <col min="8460" max="8460" width="18.33203125" customWidth="1"/>
    <col min="8461" max="8461" width="17.88671875" customWidth="1"/>
    <col min="8462" max="8462" width="17" customWidth="1"/>
    <col min="8463" max="8463" width="16.88671875" customWidth="1"/>
    <col min="8464" max="8464" width="17.109375" customWidth="1"/>
    <col min="8465" max="8465" width="18.109375" customWidth="1"/>
    <col min="8466" max="8466" width="14.44140625" customWidth="1"/>
    <col min="8467" max="8467" width="13" customWidth="1"/>
    <col min="8468" max="8468" width="16.44140625" customWidth="1"/>
    <col min="8469" max="8469" width="17.109375" customWidth="1"/>
    <col min="8470" max="8470" width="17.6640625" customWidth="1"/>
    <col min="8471" max="8471" width="16.109375" customWidth="1"/>
    <col min="8472" max="8472" width="16" customWidth="1"/>
    <col min="8473" max="8474" width="17.44140625" customWidth="1"/>
    <col min="8475" max="8475" width="17.88671875" customWidth="1"/>
    <col min="8476" max="8477" width="17" customWidth="1"/>
    <col min="8478" max="8478" width="18" customWidth="1"/>
    <col min="8479" max="8479" width="17.6640625" customWidth="1"/>
    <col min="8480" max="8480" width="16.5546875" customWidth="1"/>
    <col min="8481" max="8481" width="16.6640625" customWidth="1"/>
    <col min="8482" max="8482" width="16.44140625" customWidth="1"/>
    <col min="8483" max="8483" width="18.5546875" customWidth="1"/>
    <col min="8484" max="8484" width="16.44140625" customWidth="1"/>
    <col min="8485" max="8485" width="16.33203125" customWidth="1"/>
    <col min="8486" max="8486" width="16.109375" customWidth="1"/>
    <col min="8487" max="8487" width="14.109375" customWidth="1"/>
    <col min="8488" max="8488" width="11.88671875" customWidth="1"/>
    <col min="8489" max="8489" width="15.5546875" customWidth="1"/>
    <col min="8490" max="8490" width="18.44140625" customWidth="1"/>
    <col min="8491" max="8491" width="15.6640625" customWidth="1"/>
    <col min="8492" max="8492" width="18" customWidth="1"/>
    <col min="8493" max="8493" width="17.33203125" customWidth="1"/>
    <col min="8494" max="8494" width="15.5546875" customWidth="1"/>
    <col min="8495" max="8495" width="9.33203125" customWidth="1"/>
    <col min="8496" max="8496" width="9.109375" customWidth="1"/>
    <col min="8497" max="8497" width="13.6640625" customWidth="1"/>
    <col min="8498" max="8498" width="14" customWidth="1"/>
    <col min="8499" max="8499" width="14.88671875" customWidth="1"/>
    <col min="8500" max="8500" width="15.109375" customWidth="1"/>
    <col min="8501" max="8508" width="17.109375" customWidth="1"/>
    <col min="8674" max="8674" width="18" customWidth="1"/>
    <col min="8675" max="8675" width="14.33203125" customWidth="1"/>
    <col min="8676" max="8676" width="14" customWidth="1"/>
    <col min="8677" max="8677" width="17.44140625" customWidth="1"/>
    <col min="8678" max="8678" width="17.5546875" customWidth="1"/>
    <col min="8679" max="8679" width="14.44140625" customWidth="1"/>
    <col min="8680" max="8680" width="22.88671875" customWidth="1"/>
    <col min="8681" max="8681" width="14.5546875" customWidth="1"/>
    <col min="8682" max="8682" width="14.6640625" customWidth="1"/>
    <col min="8683" max="8684" width="14.44140625" customWidth="1"/>
    <col min="8685" max="8685" width="16.44140625" customWidth="1"/>
    <col min="8686" max="8686" width="16.5546875" customWidth="1"/>
    <col min="8687" max="8688" width="16.33203125" customWidth="1"/>
    <col min="8689" max="8689" width="16" customWidth="1"/>
    <col min="8690" max="8690" width="14.5546875" customWidth="1"/>
    <col min="8691" max="8691" width="13.6640625" customWidth="1"/>
    <col min="8692" max="8692" width="23.44140625" customWidth="1"/>
    <col min="8693" max="8693" width="26" customWidth="1"/>
    <col min="8694" max="8694" width="14" customWidth="1"/>
    <col min="8695" max="8695" width="63" customWidth="1"/>
    <col min="8696" max="8696" width="16.109375" customWidth="1"/>
    <col min="8697" max="8697" width="16.33203125" customWidth="1"/>
    <col min="8698" max="8698" width="16.6640625" customWidth="1"/>
    <col min="8699" max="8699" width="18" customWidth="1"/>
    <col min="8700" max="8700" width="17.5546875" customWidth="1"/>
    <col min="8701" max="8701" width="16.88671875" customWidth="1"/>
    <col min="8702" max="8702" width="14.5546875" customWidth="1"/>
    <col min="8703" max="8703" width="16.33203125" customWidth="1"/>
    <col min="8704" max="8704" width="17.33203125" customWidth="1"/>
    <col min="8705" max="8705" width="16" customWidth="1"/>
    <col min="8706" max="8706" width="16.33203125" customWidth="1"/>
    <col min="8707" max="8707" width="16" customWidth="1"/>
    <col min="8708" max="8708" width="17.109375" customWidth="1"/>
    <col min="8709" max="8709" width="18.33203125" customWidth="1"/>
    <col min="8710" max="8710" width="17.33203125" customWidth="1"/>
    <col min="8711" max="8712" width="17.6640625" customWidth="1"/>
    <col min="8713" max="8713" width="18" customWidth="1"/>
    <col min="8714" max="8714" width="16.109375" customWidth="1"/>
    <col min="8715" max="8715" width="17.44140625" customWidth="1"/>
    <col min="8716" max="8716" width="18.33203125" customWidth="1"/>
    <col min="8717" max="8717" width="17.88671875" customWidth="1"/>
    <col min="8718" max="8718" width="17" customWidth="1"/>
    <col min="8719" max="8719" width="16.88671875" customWidth="1"/>
    <col min="8720" max="8720" width="17.109375" customWidth="1"/>
    <col min="8721" max="8721" width="18.109375" customWidth="1"/>
    <col min="8722" max="8722" width="14.44140625" customWidth="1"/>
    <col min="8723" max="8723" width="13" customWidth="1"/>
    <col min="8724" max="8724" width="16.44140625" customWidth="1"/>
    <col min="8725" max="8725" width="17.109375" customWidth="1"/>
    <col min="8726" max="8726" width="17.6640625" customWidth="1"/>
    <col min="8727" max="8727" width="16.109375" customWidth="1"/>
    <col min="8728" max="8728" width="16" customWidth="1"/>
    <col min="8729" max="8730" width="17.44140625" customWidth="1"/>
    <col min="8731" max="8731" width="17.88671875" customWidth="1"/>
    <col min="8732" max="8733" width="17" customWidth="1"/>
    <col min="8734" max="8734" width="18" customWidth="1"/>
    <col min="8735" max="8735" width="17.6640625" customWidth="1"/>
    <col min="8736" max="8736" width="16.5546875" customWidth="1"/>
    <col min="8737" max="8737" width="16.6640625" customWidth="1"/>
    <col min="8738" max="8738" width="16.44140625" customWidth="1"/>
    <col min="8739" max="8739" width="18.5546875" customWidth="1"/>
    <col min="8740" max="8740" width="16.44140625" customWidth="1"/>
    <col min="8741" max="8741" width="16.33203125" customWidth="1"/>
    <col min="8742" max="8742" width="16.109375" customWidth="1"/>
    <col min="8743" max="8743" width="14.109375" customWidth="1"/>
    <col min="8744" max="8744" width="11.88671875" customWidth="1"/>
    <col min="8745" max="8745" width="15.5546875" customWidth="1"/>
    <col min="8746" max="8746" width="18.44140625" customWidth="1"/>
    <col min="8747" max="8747" width="15.6640625" customWidth="1"/>
    <col min="8748" max="8748" width="18" customWidth="1"/>
    <col min="8749" max="8749" width="17.33203125" customWidth="1"/>
    <col min="8750" max="8750" width="15.5546875" customWidth="1"/>
    <col min="8751" max="8751" width="9.33203125" customWidth="1"/>
    <col min="8752" max="8752" width="9.109375" customWidth="1"/>
    <col min="8753" max="8753" width="13.6640625" customWidth="1"/>
    <col min="8754" max="8754" width="14" customWidth="1"/>
    <col min="8755" max="8755" width="14.88671875" customWidth="1"/>
    <col min="8756" max="8756" width="15.109375" customWidth="1"/>
    <col min="8757" max="8764" width="17.109375" customWidth="1"/>
    <col min="8930" max="8930" width="18" customWidth="1"/>
    <col min="8931" max="8931" width="14.33203125" customWidth="1"/>
    <col min="8932" max="8932" width="14" customWidth="1"/>
    <col min="8933" max="8933" width="17.44140625" customWidth="1"/>
    <col min="8934" max="8934" width="17.5546875" customWidth="1"/>
    <col min="8935" max="8935" width="14.44140625" customWidth="1"/>
    <col min="8936" max="8936" width="22.88671875" customWidth="1"/>
    <col min="8937" max="8937" width="14.5546875" customWidth="1"/>
    <col min="8938" max="8938" width="14.6640625" customWidth="1"/>
    <col min="8939" max="8940" width="14.44140625" customWidth="1"/>
    <col min="8941" max="8941" width="16.44140625" customWidth="1"/>
    <col min="8942" max="8942" width="16.5546875" customWidth="1"/>
    <col min="8943" max="8944" width="16.33203125" customWidth="1"/>
    <col min="8945" max="8945" width="16" customWidth="1"/>
    <col min="8946" max="8946" width="14.5546875" customWidth="1"/>
    <col min="8947" max="8947" width="13.6640625" customWidth="1"/>
    <col min="8948" max="8948" width="23.44140625" customWidth="1"/>
    <col min="8949" max="8949" width="26" customWidth="1"/>
    <col min="8950" max="8950" width="14" customWidth="1"/>
    <col min="8951" max="8951" width="63" customWidth="1"/>
    <col min="8952" max="8952" width="16.109375" customWidth="1"/>
    <col min="8953" max="8953" width="16.33203125" customWidth="1"/>
    <col min="8954" max="8954" width="16.6640625" customWidth="1"/>
    <col min="8955" max="8955" width="18" customWidth="1"/>
    <col min="8956" max="8956" width="17.5546875" customWidth="1"/>
    <col min="8957" max="8957" width="16.88671875" customWidth="1"/>
    <col min="8958" max="8958" width="14.5546875" customWidth="1"/>
    <col min="8959" max="8959" width="16.33203125" customWidth="1"/>
    <col min="8960" max="8960" width="17.33203125" customWidth="1"/>
    <col min="8961" max="8961" width="16" customWidth="1"/>
    <col min="8962" max="8962" width="16.33203125" customWidth="1"/>
    <col min="8963" max="8963" width="16" customWidth="1"/>
    <col min="8964" max="8964" width="17.109375" customWidth="1"/>
    <col min="8965" max="8965" width="18.33203125" customWidth="1"/>
    <col min="8966" max="8966" width="17.33203125" customWidth="1"/>
    <col min="8967" max="8968" width="17.6640625" customWidth="1"/>
    <col min="8969" max="8969" width="18" customWidth="1"/>
    <col min="8970" max="8970" width="16.109375" customWidth="1"/>
    <col min="8971" max="8971" width="17.44140625" customWidth="1"/>
    <col min="8972" max="8972" width="18.33203125" customWidth="1"/>
    <col min="8973" max="8973" width="17.88671875" customWidth="1"/>
    <col min="8974" max="8974" width="17" customWidth="1"/>
    <col min="8975" max="8975" width="16.88671875" customWidth="1"/>
    <col min="8976" max="8976" width="17.109375" customWidth="1"/>
    <col min="8977" max="8977" width="18.109375" customWidth="1"/>
    <col min="8978" max="8978" width="14.44140625" customWidth="1"/>
    <col min="8979" max="8979" width="13" customWidth="1"/>
    <col min="8980" max="8980" width="16.44140625" customWidth="1"/>
    <col min="8981" max="8981" width="17.109375" customWidth="1"/>
    <col min="8982" max="8982" width="17.6640625" customWidth="1"/>
    <col min="8983" max="8983" width="16.109375" customWidth="1"/>
    <col min="8984" max="8984" width="16" customWidth="1"/>
    <col min="8985" max="8986" width="17.44140625" customWidth="1"/>
    <col min="8987" max="8987" width="17.88671875" customWidth="1"/>
    <col min="8988" max="8989" width="17" customWidth="1"/>
    <col min="8990" max="8990" width="18" customWidth="1"/>
    <col min="8991" max="8991" width="17.6640625" customWidth="1"/>
    <col min="8992" max="8992" width="16.5546875" customWidth="1"/>
    <col min="8993" max="8993" width="16.6640625" customWidth="1"/>
    <col min="8994" max="8994" width="16.44140625" customWidth="1"/>
    <col min="8995" max="8995" width="18.5546875" customWidth="1"/>
    <col min="8996" max="8996" width="16.44140625" customWidth="1"/>
    <col min="8997" max="8997" width="16.33203125" customWidth="1"/>
    <col min="8998" max="8998" width="16.109375" customWidth="1"/>
    <col min="8999" max="8999" width="14.109375" customWidth="1"/>
    <col min="9000" max="9000" width="11.88671875" customWidth="1"/>
    <col min="9001" max="9001" width="15.5546875" customWidth="1"/>
    <col min="9002" max="9002" width="18.44140625" customWidth="1"/>
    <col min="9003" max="9003" width="15.6640625" customWidth="1"/>
    <col min="9004" max="9004" width="18" customWidth="1"/>
    <col min="9005" max="9005" width="17.33203125" customWidth="1"/>
    <col min="9006" max="9006" width="15.5546875" customWidth="1"/>
    <col min="9007" max="9007" width="9.33203125" customWidth="1"/>
    <col min="9008" max="9008" width="9.109375" customWidth="1"/>
    <col min="9009" max="9009" width="13.6640625" customWidth="1"/>
    <col min="9010" max="9010" width="14" customWidth="1"/>
    <col min="9011" max="9011" width="14.88671875" customWidth="1"/>
    <col min="9012" max="9012" width="15.109375" customWidth="1"/>
    <col min="9013" max="9020" width="17.109375" customWidth="1"/>
    <col min="9186" max="9186" width="18" customWidth="1"/>
    <col min="9187" max="9187" width="14.33203125" customWidth="1"/>
    <col min="9188" max="9188" width="14" customWidth="1"/>
    <col min="9189" max="9189" width="17.44140625" customWidth="1"/>
    <col min="9190" max="9190" width="17.5546875" customWidth="1"/>
    <col min="9191" max="9191" width="14.44140625" customWidth="1"/>
    <col min="9192" max="9192" width="22.88671875" customWidth="1"/>
    <col min="9193" max="9193" width="14.5546875" customWidth="1"/>
    <col min="9194" max="9194" width="14.6640625" customWidth="1"/>
    <col min="9195" max="9196" width="14.44140625" customWidth="1"/>
    <col min="9197" max="9197" width="16.44140625" customWidth="1"/>
    <col min="9198" max="9198" width="16.5546875" customWidth="1"/>
    <col min="9199" max="9200" width="16.33203125" customWidth="1"/>
    <col min="9201" max="9201" width="16" customWidth="1"/>
    <col min="9202" max="9202" width="14.5546875" customWidth="1"/>
    <col min="9203" max="9203" width="13.6640625" customWidth="1"/>
    <col min="9204" max="9204" width="23.44140625" customWidth="1"/>
    <col min="9205" max="9205" width="26" customWidth="1"/>
    <col min="9206" max="9206" width="14" customWidth="1"/>
    <col min="9207" max="9207" width="63" customWidth="1"/>
    <col min="9208" max="9208" width="16.109375" customWidth="1"/>
    <col min="9209" max="9209" width="16.33203125" customWidth="1"/>
    <col min="9210" max="9210" width="16.6640625" customWidth="1"/>
    <col min="9211" max="9211" width="18" customWidth="1"/>
    <col min="9212" max="9212" width="17.5546875" customWidth="1"/>
    <col min="9213" max="9213" width="16.88671875" customWidth="1"/>
    <col min="9214" max="9214" width="14.5546875" customWidth="1"/>
    <col min="9215" max="9215" width="16.33203125" customWidth="1"/>
    <col min="9216" max="9216" width="17.33203125" customWidth="1"/>
    <col min="9217" max="9217" width="16" customWidth="1"/>
    <col min="9218" max="9218" width="16.33203125" customWidth="1"/>
    <col min="9219" max="9219" width="16" customWidth="1"/>
    <col min="9220" max="9220" width="17.109375" customWidth="1"/>
    <col min="9221" max="9221" width="18.33203125" customWidth="1"/>
    <col min="9222" max="9222" width="17.33203125" customWidth="1"/>
    <col min="9223" max="9224" width="17.6640625" customWidth="1"/>
    <col min="9225" max="9225" width="18" customWidth="1"/>
    <col min="9226" max="9226" width="16.109375" customWidth="1"/>
    <col min="9227" max="9227" width="17.44140625" customWidth="1"/>
    <col min="9228" max="9228" width="18.33203125" customWidth="1"/>
    <col min="9229" max="9229" width="17.88671875" customWidth="1"/>
    <col min="9230" max="9230" width="17" customWidth="1"/>
    <col min="9231" max="9231" width="16.88671875" customWidth="1"/>
    <col min="9232" max="9232" width="17.109375" customWidth="1"/>
    <col min="9233" max="9233" width="18.109375" customWidth="1"/>
    <col min="9234" max="9234" width="14.44140625" customWidth="1"/>
    <col min="9235" max="9235" width="13" customWidth="1"/>
    <col min="9236" max="9236" width="16.44140625" customWidth="1"/>
    <col min="9237" max="9237" width="17.109375" customWidth="1"/>
    <col min="9238" max="9238" width="17.6640625" customWidth="1"/>
    <col min="9239" max="9239" width="16.109375" customWidth="1"/>
    <col min="9240" max="9240" width="16" customWidth="1"/>
    <col min="9241" max="9242" width="17.44140625" customWidth="1"/>
    <col min="9243" max="9243" width="17.88671875" customWidth="1"/>
    <col min="9244" max="9245" width="17" customWidth="1"/>
    <col min="9246" max="9246" width="18" customWidth="1"/>
    <col min="9247" max="9247" width="17.6640625" customWidth="1"/>
    <col min="9248" max="9248" width="16.5546875" customWidth="1"/>
    <col min="9249" max="9249" width="16.6640625" customWidth="1"/>
    <col min="9250" max="9250" width="16.44140625" customWidth="1"/>
    <col min="9251" max="9251" width="18.5546875" customWidth="1"/>
    <col min="9252" max="9252" width="16.44140625" customWidth="1"/>
    <col min="9253" max="9253" width="16.33203125" customWidth="1"/>
    <col min="9254" max="9254" width="16.109375" customWidth="1"/>
    <col min="9255" max="9255" width="14.109375" customWidth="1"/>
    <col min="9256" max="9256" width="11.88671875" customWidth="1"/>
    <col min="9257" max="9257" width="15.5546875" customWidth="1"/>
    <col min="9258" max="9258" width="18.44140625" customWidth="1"/>
    <col min="9259" max="9259" width="15.6640625" customWidth="1"/>
    <col min="9260" max="9260" width="18" customWidth="1"/>
    <col min="9261" max="9261" width="17.33203125" customWidth="1"/>
    <col min="9262" max="9262" width="15.5546875" customWidth="1"/>
    <col min="9263" max="9263" width="9.33203125" customWidth="1"/>
    <col min="9264" max="9264" width="9.109375" customWidth="1"/>
    <col min="9265" max="9265" width="13.6640625" customWidth="1"/>
    <col min="9266" max="9266" width="14" customWidth="1"/>
    <col min="9267" max="9267" width="14.88671875" customWidth="1"/>
    <col min="9268" max="9268" width="15.109375" customWidth="1"/>
    <col min="9269" max="9276" width="17.109375" customWidth="1"/>
    <col min="9442" max="9442" width="18" customWidth="1"/>
    <col min="9443" max="9443" width="14.33203125" customWidth="1"/>
    <col min="9444" max="9444" width="14" customWidth="1"/>
    <col min="9445" max="9445" width="17.44140625" customWidth="1"/>
    <col min="9446" max="9446" width="17.5546875" customWidth="1"/>
    <col min="9447" max="9447" width="14.44140625" customWidth="1"/>
    <col min="9448" max="9448" width="22.88671875" customWidth="1"/>
    <col min="9449" max="9449" width="14.5546875" customWidth="1"/>
    <col min="9450" max="9450" width="14.6640625" customWidth="1"/>
    <col min="9451" max="9452" width="14.44140625" customWidth="1"/>
    <col min="9453" max="9453" width="16.44140625" customWidth="1"/>
    <col min="9454" max="9454" width="16.5546875" customWidth="1"/>
    <col min="9455" max="9456" width="16.33203125" customWidth="1"/>
    <col min="9457" max="9457" width="16" customWidth="1"/>
    <col min="9458" max="9458" width="14.5546875" customWidth="1"/>
    <col min="9459" max="9459" width="13.6640625" customWidth="1"/>
    <col min="9460" max="9460" width="23.44140625" customWidth="1"/>
    <col min="9461" max="9461" width="26" customWidth="1"/>
    <col min="9462" max="9462" width="14" customWidth="1"/>
    <col min="9463" max="9463" width="63" customWidth="1"/>
    <col min="9464" max="9464" width="16.109375" customWidth="1"/>
    <col min="9465" max="9465" width="16.33203125" customWidth="1"/>
    <col min="9466" max="9466" width="16.6640625" customWidth="1"/>
    <col min="9467" max="9467" width="18" customWidth="1"/>
    <col min="9468" max="9468" width="17.5546875" customWidth="1"/>
    <col min="9469" max="9469" width="16.88671875" customWidth="1"/>
    <col min="9470" max="9470" width="14.5546875" customWidth="1"/>
    <col min="9471" max="9471" width="16.33203125" customWidth="1"/>
    <col min="9472" max="9472" width="17.33203125" customWidth="1"/>
    <col min="9473" max="9473" width="16" customWidth="1"/>
    <col min="9474" max="9474" width="16.33203125" customWidth="1"/>
    <col min="9475" max="9475" width="16" customWidth="1"/>
    <col min="9476" max="9476" width="17.109375" customWidth="1"/>
    <col min="9477" max="9477" width="18.33203125" customWidth="1"/>
    <col min="9478" max="9478" width="17.33203125" customWidth="1"/>
    <col min="9479" max="9480" width="17.6640625" customWidth="1"/>
    <col min="9481" max="9481" width="18" customWidth="1"/>
    <col min="9482" max="9482" width="16.109375" customWidth="1"/>
    <col min="9483" max="9483" width="17.44140625" customWidth="1"/>
    <col min="9484" max="9484" width="18.33203125" customWidth="1"/>
    <col min="9485" max="9485" width="17.88671875" customWidth="1"/>
    <col min="9486" max="9486" width="17" customWidth="1"/>
    <col min="9487" max="9487" width="16.88671875" customWidth="1"/>
    <col min="9488" max="9488" width="17.109375" customWidth="1"/>
    <col min="9489" max="9489" width="18.109375" customWidth="1"/>
    <col min="9490" max="9490" width="14.44140625" customWidth="1"/>
    <col min="9491" max="9491" width="13" customWidth="1"/>
    <col min="9492" max="9492" width="16.44140625" customWidth="1"/>
    <col min="9493" max="9493" width="17.109375" customWidth="1"/>
    <col min="9494" max="9494" width="17.6640625" customWidth="1"/>
    <col min="9495" max="9495" width="16.109375" customWidth="1"/>
    <col min="9496" max="9496" width="16" customWidth="1"/>
    <col min="9497" max="9498" width="17.44140625" customWidth="1"/>
    <col min="9499" max="9499" width="17.88671875" customWidth="1"/>
    <col min="9500" max="9501" width="17" customWidth="1"/>
    <col min="9502" max="9502" width="18" customWidth="1"/>
    <col min="9503" max="9503" width="17.6640625" customWidth="1"/>
    <col min="9504" max="9504" width="16.5546875" customWidth="1"/>
    <col min="9505" max="9505" width="16.6640625" customWidth="1"/>
    <col min="9506" max="9506" width="16.44140625" customWidth="1"/>
    <col min="9507" max="9507" width="18.5546875" customWidth="1"/>
    <col min="9508" max="9508" width="16.44140625" customWidth="1"/>
    <col min="9509" max="9509" width="16.33203125" customWidth="1"/>
    <col min="9510" max="9510" width="16.109375" customWidth="1"/>
    <col min="9511" max="9511" width="14.109375" customWidth="1"/>
    <col min="9512" max="9512" width="11.88671875" customWidth="1"/>
    <col min="9513" max="9513" width="15.5546875" customWidth="1"/>
    <col min="9514" max="9514" width="18.44140625" customWidth="1"/>
    <col min="9515" max="9515" width="15.6640625" customWidth="1"/>
    <col min="9516" max="9516" width="18" customWidth="1"/>
    <col min="9517" max="9517" width="17.33203125" customWidth="1"/>
    <col min="9518" max="9518" width="15.5546875" customWidth="1"/>
    <col min="9519" max="9519" width="9.33203125" customWidth="1"/>
    <col min="9520" max="9520" width="9.109375" customWidth="1"/>
    <col min="9521" max="9521" width="13.6640625" customWidth="1"/>
    <col min="9522" max="9522" width="14" customWidth="1"/>
    <col min="9523" max="9523" width="14.88671875" customWidth="1"/>
    <col min="9524" max="9524" width="15.109375" customWidth="1"/>
    <col min="9525" max="9532" width="17.109375" customWidth="1"/>
    <col min="9698" max="9698" width="18" customWidth="1"/>
    <col min="9699" max="9699" width="14.33203125" customWidth="1"/>
    <col min="9700" max="9700" width="14" customWidth="1"/>
    <col min="9701" max="9701" width="17.44140625" customWidth="1"/>
    <col min="9702" max="9702" width="17.5546875" customWidth="1"/>
    <col min="9703" max="9703" width="14.44140625" customWidth="1"/>
    <col min="9704" max="9704" width="22.88671875" customWidth="1"/>
    <col min="9705" max="9705" width="14.5546875" customWidth="1"/>
    <col min="9706" max="9706" width="14.6640625" customWidth="1"/>
    <col min="9707" max="9708" width="14.44140625" customWidth="1"/>
    <col min="9709" max="9709" width="16.44140625" customWidth="1"/>
    <col min="9710" max="9710" width="16.5546875" customWidth="1"/>
    <col min="9711" max="9712" width="16.33203125" customWidth="1"/>
    <col min="9713" max="9713" width="16" customWidth="1"/>
    <col min="9714" max="9714" width="14.5546875" customWidth="1"/>
    <col min="9715" max="9715" width="13.6640625" customWidth="1"/>
    <col min="9716" max="9716" width="23.44140625" customWidth="1"/>
    <col min="9717" max="9717" width="26" customWidth="1"/>
    <col min="9718" max="9718" width="14" customWidth="1"/>
    <col min="9719" max="9719" width="63" customWidth="1"/>
    <col min="9720" max="9720" width="16.109375" customWidth="1"/>
    <col min="9721" max="9721" width="16.33203125" customWidth="1"/>
    <col min="9722" max="9722" width="16.6640625" customWidth="1"/>
    <col min="9723" max="9723" width="18" customWidth="1"/>
    <col min="9724" max="9724" width="17.5546875" customWidth="1"/>
    <col min="9725" max="9725" width="16.88671875" customWidth="1"/>
    <col min="9726" max="9726" width="14.5546875" customWidth="1"/>
    <col min="9727" max="9727" width="16.33203125" customWidth="1"/>
    <col min="9728" max="9728" width="17.33203125" customWidth="1"/>
    <col min="9729" max="9729" width="16" customWidth="1"/>
    <col min="9730" max="9730" width="16.33203125" customWidth="1"/>
    <col min="9731" max="9731" width="16" customWidth="1"/>
    <col min="9732" max="9732" width="17.109375" customWidth="1"/>
    <col min="9733" max="9733" width="18.33203125" customWidth="1"/>
    <col min="9734" max="9734" width="17.33203125" customWidth="1"/>
    <col min="9735" max="9736" width="17.6640625" customWidth="1"/>
    <col min="9737" max="9737" width="18" customWidth="1"/>
    <col min="9738" max="9738" width="16.109375" customWidth="1"/>
    <col min="9739" max="9739" width="17.44140625" customWidth="1"/>
    <col min="9740" max="9740" width="18.33203125" customWidth="1"/>
    <col min="9741" max="9741" width="17.88671875" customWidth="1"/>
    <col min="9742" max="9742" width="17" customWidth="1"/>
    <col min="9743" max="9743" width="16.88671875" customWidth="1"/>
    <col min="9744" max="9744" width="17.109375" customWidth="1"/>
    <col min="9745" max="9745" width="18.109375" customWidth="1"/>
    <col min="9746" max="9746" width="14.44140625" customWidth="1"/>
    <col min="9747" max="9747" width="13" customWidth="1"/>
    <col min="9748" max="9748" width="16.44140625" customWidth="1"/>
    <col min="9749" max="9749" width="17.109375" customWidth="1"/>
    <col min="9750" max="9750" width="17.6640625" customWidth="1"/>
    <col min="9751" max="9751" width="16.109375" customWidth="1"/>
    <col min="9752" max="9752" width="16" customWidth="1"/>
    <col min="9753" max="9754" width="17.44140625" customWidth="1"/>
    <col min="9755" max="9755" width="17.88671875" customWidth="1"/>
    <col min="9756" max="9757" width="17" customWidth="1"/>
    <col min="9758" max="9758" width="18" customWidth="1"/>
    <col min="9759" max="9759" width="17.6640625" customWidth="1"/>
    <col min="9760" max="9760" width="16.5546875" customWidth="1"/>
    <col min="9761" max="9761" width="16.6640625" customWidth="1"/>
    <col min="9762" max="9762" width="16.44140625" customWidth="1"/>
    <col min="9763" max="9763" width="18.5546875" customWidth="1"/>
    <col min="9764" max="9764" width="16.44140625" customWidth="1"/>
    <col min="9765" max="9765" width="16.33203125" customWidth="1"/>
    <col min="9766" max="9766" width="16.109375" customWidth="1"/>
    <col min="9767" max="9767" width="14.109375" customWidth="1"/>
    <col min="9768" max="9768" width="11.88671875" customWidth="1"/>
    <col min="9769" max="9769" width="15.5546875" customWidth="1"/>
    <col min="9770" max="9770" width="18.44140625" customWidth="1"/>
    <col min="9771" max="9771" width="15.6640625" customWidth="1"/>
    <col min="9772" max="9772" width="18" customWidth="1"/>
    <col min="9773" max="9773" width="17.33203125" customWidth="1"/>
    <col min="9774" max="9774" width="15.5546875" customWidth="1"/>
    <col min="9775" max="9775" width="9.33203125" customWidth="1"/>
    <col min="9776" max="9776" width="9.109375" customWidth="1"/>
    <col min="9777" max="9777" width="13.6640625" customWidth="1"/>
    <col min="9778" max="9778" width="14" customWidth="1"/>
    <col min="9779" max="9779" width="14.88671875" customWidth="1"/>
    <col min="9780" max="9780" width="15.109375" customWidth="1"/>
    <col min="9781" max="9788" width="17.109375" customWidth="1"/>
    <col min="9954" max="9954" width="18" customWidth="1"/>
    <col min="9955" max="9955" width="14.33203125" customWidth="1"/>
    <col min="9956" max="9956" width="14" customWidth="1"/>
    <col min="9957" max="9957" width="17.44140625" customWidth="1"/>
    <col min="9958" max="9958" width="17.5546875" customWidth="1"/>
    <col min="9959" max="9959" width="14.44140625" customWidth="1"/>
    <col min="9960" max="9960" width="22.88671875" customWidth="1"/>
    <col min="9961" max="9961" width="14.5546875" customWidth="1"/>
    <col min="9962" max="9962" width="14.6640625" customWidth="1"/>
    <col min="9963" max="9964" width="14.44140625" customWidth="1"/>
    <col min="9965" max="9965" width="16.44140625" customWidth="1"/>
    <col min="9966" max="9966" width="16.5546875" customWidth="1"/>
    <col min="9967" max="9968" width="16.33203125" customWidth="1"/>
    <col min="9969" max="9969" width="16" customWidth="1"/>
    <col min="9970" max="9970" width="14.5546875" customWidth="1"/>
    <col min="9971" max="9971" width="13.6640625" customWidth="1"/>
    <col min="9972" max="9972" width="23.44140625" customWidth="1"/>
    <col min="9973" max="9973" width="26" customWidth="1"/>
    <col min="9974" max="9974" width="14" customWidth="1"/>
    <col min="9975" max="9975" width="63" customWidth="1"/>
    <col min="9976" max="9976" width="16.109375" customWidth="1"/>
    <col min="9977" max="9977" width="16.33203125" customWidth="1"/>
    <col min="9978" max="9978" width="16.6640625" customWidth="1"/>
    <col min="9979" max="9979" width="18" customWidth="1"/>
    <col min="9980" max="9980" width="17.5546875" customWidth="1"/>
    <col min="9981" max="9981" width="16.88671875" customWidth="1"/>
    <col min="9982" max="9982" width="14.5546875" customWidth="1"/>
    <col min="9983" max="9983" width="16.33203125" customWidth="1"/>
    <col min="9984" max="9984" width="17.33203125" customWidth="1"/>
    <col min="9985" max="9985" width="16" customWidth="1"/>
    <col min="9986" max="9986" width="16.33203125" customWidth="1"/>
    <col min="9987" max="9987" width="16" customWidth="1"/>
    <col min="9988" max="9988" width="17.109375" customWidth="1"/>
    <col min="9989" max="9989" width="18.33203125" customWidth="1"/>
    <col min="9990" max="9990" width="17.33203125" customWidth="1"/>
    <col min="9991" max="9992" width="17.6640625" customWidth="1"/>
    <col min="9993" max="9993" width="18" customWidth="1"/>
    <col min="9994" max="9994" width="16.109375" customWidth="1"/>
    <col min="9995" max="9995" width="17.44140625" customWidth="1"/>
    <col min="9996" max="9996" width="18.33203125" customWidth="1"/>
    <col min="9997" max="9997" width="17.88671875" customWidth="1"/>
    <col min="9998" max="9998" width="17" customWidth="1"/>
    <col min="9999" max="9999" width="16.88671875" customWidth="1"/>
    <col min="10000" max="10000" width="17.109375" customWidth="1"/>
    <col min="10001" max="10001" width="18.109375" customWidth="1"/>
    <col min="10002" max="10002" width="14.44140625" customWidth="1"/>
    <col min="10003" max="10003" width="13" customWidth="1"/>
    <col min="10004" max="10004" width="16.44140625" customWidth="1"/>
    <col min="10005" max="10005" width="17.109375" customWidth="1"/>
    <col min="10006" max="10006" width="17.6640625" customWidth="1"/>
    <col min="10007" max="10007" width="16.109375" customWidth="1"/>
    <col min="10008" max="10008" width="16" customWidth="1"/>
    <col min="10009" max="10010" width="17.44140625" customWidth="1"/>
    <col min="10011" max="10011" width="17.88671875" customWidth="1"/>
    <col min="10012" max="10013" width="17" customWidth="1"/>
    <col min="10014" max="10014" width="18" customWidth="1"/>
    <col min="10015" max="10015" width="17.6640625" customWidth="1"/>
    <col min="10016" max="10016" width="16.5546875" customWidth="1"/>
    <col min="10017" max="10017" width="16.6640625" customWidth="1"/>
    <col min="10018" max="10018" width="16.44140625" customWidth="1"/>
    <col min="10019" max="10019" width="18.5546875" customWidth="1"/>
    <col min="10020" max="10020" width="16.44140625" customWidth="1"/>
    <col min="10021" max="10021" width="16.33203125" customWidth="1"/>
    <col min="10022" max="10022" width="16.109375" customWidth="1"/>
    <col min="10023" max="10023" width="14.109375" customWidth="1"/>
    <col min="10024" max="10024" width="11.88671875" customWidth="1"/>
    <col min="10025" max="10025" width="15.5546875" customWidth="1"/>
    <col min="10026" max="10026" width="18.44140625" customWidth="1"/>
    <col min="10027" max="10027" width="15.6640625" customWidth="1"/>
    <col min="10028" max="10028" width="18" customWidth="1"/>
    <col min="10029" max="10029" width="17.33203125" customWidth="1"/>
    <col min="10030" max="10030" width="15.5546875" customWidth="1"/>
    <col min="10031" max="10031" width="9.33203125" customWidth="1"/>
    <col min="10032" max="10032" width="9.109375" customWidth="1"/>
    <col min="10033" max="10033" width="13.6640625" customWidth="1"/>
    <col min="10034" max="10034" width="14" customWidth="1"/>
    <col min="10035" max="10035" width="14.88671875" customWidth="1"/>
    <col min="10036" max="10036" width="15.109375" customWidth="1"/>
    <col min="10037" max="10044" width="17.109375" customWidth="1"/>
    <col min="10210" max="10210" width="18" customWidth="1"/>
    <col min="10211" max="10211" width="14.33203125" customWidth="1"/>
    <col min="10212" max="10212" width="14" customWidth="1"/>
    <col min="10213" max="10213" width="17.44140625" customWidth="1"/>
    <col min="10214" max="10214" width="17.5546875" customWidth="1"/>
    <col min="10215" max="10215" width="14.44140625" customWidth="1"/>
    <col min="10216" max="10216" width="22.88671875" customWidth="1"/>
    <col min="10217" max="10217" width="14.5546875" customWidth="1"/>
    <col min="10218" max="10218" width="14.6640625" customWidth="1"/>
    <col min="10219" max="10220" width="14.44140625" customWidth="1"/>
    <col min="10221" max="10221" width="16.44140625" customWidth="1"/>
    <col min="10222" max="10222" width="16.5546875" customWidth="1"/>
    <col min="10223" max="10224" width="16.33203125" customWidth="1"/>
    <col min="10225" max="10225" width="16" customWidth="1"/>
    <col min="10226" max="10226" width="14.5546875" customWidth="1"/>
    <col min="10227" max="10227" width="13.6640625" customWidth="1"/>
    <col min="10228" max="10228" width="23.44140625" customWidth="1"/>
    <col min="10229" max="10229" width="26" customWidth="1"/>
    <col min="10230" max="10230" width="14" customWidth="1"/>
    <col min="10231" max="10231" width="63" customWidth="1"/>
    <col min="10232" max="10232" width="16.109375" customWidth="1"/>
    <col min="10233" max="10233" width="16.33203125" customWidth="1"/>
    <col min="10234" max="10234" width="16.6640625" customWidth="1"/>
    <col min="10235" max="10235" width="18" customWidth="1"/>
    <col min="10236" max="10236" width="17.5546875" customWidth="1"/>
    <col min="10237" max="10237" width="16.88671875" customWidth="1"/>
    <col min="10238" max="10238" width="14.5546875" customWidth="1"/>
    <col min="10239" max="10239" width="16.33203125" customWidth="1"/>
    <col min="10240" max="10240" width="17.33203125" customWidth="1"/>
    <col min="10241" max="10241" width="16" customWidth="1"/>
    <col min="10242" max="10242" width="16.33203125" customWidth="1"/>
    <col min="10243" max="10243" width="16" customWidth="1"/>
    <col min="10244" max="10244" width="17.109375" customWidth="1"/>
    <col min="10245" max="10245" width="18.33203125" customWidth="1"/>
    <col min="10246" max="10246" width="17.33203125" customWidth="1"/>
    <col min="10247" max="10248" width="17.6640625" customWidth="1"/>
    <col min="10249" max="10249" width="18" customWidth="1"/>
    <col min="10250" max="10250" width="16.109375" customWidth="1"/>
    <col min="10251" max="10251" width="17.44140625" customWidth="1"/>
    <col min="10252" max="10252" width="18.33203125" customWidth="1"/>
    <col min="10253" max="10253" width="17.88671875" customWidth="1"/>
    <col min="10254" max="10254" width="17" customWidth="1"/>
    <col min="10255" max="10255" width="16.88671875" customWidth="1"/>
    <col min="10256" max="10256" width="17.109375" customWidth="1"/>
    <col min="10257" max="10257" width="18.109375" customWidth="1"/>
    <col min="10258" max="10258" width="14.44140625" customWidth="1"/>
    <col min="10259" max="10259" width="13" customWidth="1"/>
    <col min="10260" max="10260" width="16.44140625" customWidth="1"/>
    <col min="10261" max="10261" width="17.109375" customWidth="1"/>
    <col min="10262" max="10262" width="17.6640625" customWidth="1"/>
    <col min="10263" max="10263" width="16.109375" customWidth="1"/>
    <col min="10264" max="10264" width="16" customWidth="1"/>
    <col min="10265" max="10266" width="17.44140625" customWidth="1"/>
    <col min="10267" max="10267" width="17.88671875" customWidth="1"/>
    <col min="10268" max="10269" width="17" customWidth="1"/>
    <col min="10270" max="10270" width="18" customWidth="1"/>
    <col min="10271" max="10271" width="17.6640625" customWidth="1"/>
    <col min="10272" max="10272" width="16.5546875" customWidth="1"/>
    <col min="10273" max="10273" width="16.6640625" customWidth="1"/>
    <col min="10274" max="10274" width="16.44140625" customWidth="1"/>
    <col min="10275" max="10275" width="18.5546875" customWidth="1"/>
    <col min="10276" max="10276" width="16.44140625" customWidth="1"/>
    <col min="10277" max="10277" width="16.33203125" customWidth="1"/>
    <col min="10278" max="10278" width="16.109375" customWidth="1"/>
    <col min="10279" max="10279" width="14.109375" customWidth="1"/>
    <col min="10280" max="10280" width="11.88671875" customWidth="1"/>
    <col min="10281" max="10281" width="15.5546875" customWidth="1"/>
    <col min="10282" max="10282" width="18.44140625" customWidth="1"/>
    <col min="10283" max="10283" width="15.6640625" customWidth="1"/>
    <col min="10284" max="10284" width="18" customWidth="1"/>
    <col min="10285" max="10285" width="17.33203125" customWidth="1"/>
    <col min="10286" max="10286" width="15.5546875" customWidth="1"/>
    <col min="10287" max="10287" width="9.33203125" customWidth="1"/>
    <col min="10288" max="10288" width="9.109375" customWidth="1"/>
    <col min="10289" max="10289" width="13.6640625" customWidth="1"/>
    <col min="10290" max="10290" width="14" customWidth="1"/>
    <col min="10291" max="10291" width="14.88671875" customWidth="1"/>
    <col min="10292" max="10292" width="15.109375" customWidth="1"/>
    <col min="10293" max="10300" width="17.109375" customWidth="1"/>
    <col min="10466" max="10466" width="18" customWidth="1"/>
    <col min="10467" max="10467" width="14.33203125" customWidth="1"/>
    <col min="10468" max="10468" width="14" customWidth="1"/>
    <col min="10469" max="10469" width="17.44140625" customWidth="1"/>
    <col min="10470" max="10470" width="17.5546875" customWidth="1"/>
    <col min="10471" max="10471" width="14.44140625" customWidth="1"/>
    <col min="10472" max="10472" width="22.88671875" customWidth="1"/>
    <col min="10473" max="10473" width="14.5546875" customWidth="1"/>
    <col min="10474" max="10474" width="14.6640625" customWidth="1"/>
    <col min="10475" max="10476" width="14.44140625" customWidth="1"/>
    <col min="10477" max="10477" width="16.44140625" customWidth="1"/>
    <col min="10478" max="10478" width="16.5546875" customWidth="1"/>
    <col min="10479" max="10480" width="16.33203125" customWidth="1"/>
    <col min="10481" max="10481" width="16" customWidth="1"/>
    <col min="10482" max="10482" width="14.5546875" customWidth="1"/>
    <col min="10483" max="10483" width="13.6640625" customWidth="1"/>
    <col min="10484" max="10484" width="23.44140625" customWidth="1"/>
    <col min="10485" max="10485" width="26" customWidth="1"/>
    <col min="10486" max="10486" width="14" customWidth="1"/>
    <col min="10487" max="10487" width="63" customWidth="1"/>
    <col min="10488" max="10488" width="16.109375" customWidth="1"/>
    <col min="10489" max="10489" width="16.33203125" customWidth="1"/>
    <col min="10490" max="10490" width="16.6640625" customWidth="1"/>
    <col min="10491" max="10491" width="18" customWidth="1"/>
    <col min="10492" max="10492" width="17.5546875" customWidth="1"/>
    <col min="10493" max="10493" width="16.88671875" customWidth="1"/>
    <col min="10494" max="10494" width="14.5546875" customWidth="1"/>
    <col min="10495" max="10495" width="16.33203125" customWidth="1"/>
    <col min="10496" max="10496" width="17.33203125" customWidth="1"/>
    <col min="10497" max="10497" width="16" customWidth="1"/>
    <col min="10498" max="10498" width="16.33203125" customWidth="1"/>
    <col min="10499" max="10499" width="16" customWidth="1"/>
    <col min="10500" max="10500" width="17.109375" customWidth="1"/>
    <col min="10501" max="10501" width="18.33203125" customWidth="1"/>
    <col min="10502" max="10502" width="17.33203125" customWidth="1"/>
    <col min="10503" max="10504" width="17.6640625" customWidth="1"/>
    <col min="10505" max="10505" width="18" customWidth="1"/>
    <col min="10506" max="10506" width="16.109375" customWidth="1"/>
    <col min="10507" max="10507" width="17.44140625" customWidth="1"/>
    <col min="10508" max="10508" width="18.33203125" customWidth="1"/>
    <col min="10509" max="10509" width="17.88671875" customWidth="1"/>
    <col min="10510" max="10510" width="17" customWidth="1"/>
    <col min="10511" max="10511" width="16.88671875" customWidth="1"/>
    <col min="10512" max="10512" width="17.109375" customWidth="1"/>
    <col min="10513" max="10513" width="18.109375" customWidth="1"/>
    <col min="10514" max="10514" width="14.44140625" customWidth="1"/>
    <col min="10515" max="10515" width="13" customWidth="1"/>
    <col min="10516" max="10516" width="16.44140625" customWidth="1"/>
    <col min="10517" max="10517" width="17.109375" customWidth="1"/>
    <col min="10518" max="10518" width="17.6640625" customWidth="1"/>
    <col min="10519" max="10519" width="16.109375" customWidth="1"/>
    <col min="10520" max="10520" width="16" customWidth="1"/>
    <col min="10521" max="10522" width="17.44140625" customWidth="1"/>
    <col min="10523" max="10523" width="17.88671875" customWidth="1"/>
    <col min="10524" max="10525" width="17" customWidth="1"/>
    <col min="10526" max="10526" width="18" customWidth="1"/>
    <col min="10527" max="10527" width="17.6640625" customWidth="1"/>
    <col min="10528" max="10528" width="16.5546875" customWidth="1"/>
    <col min="10529" max="10529" width="16.6640625" customWidth="1"/>
    <col min="10530" max="10530" width="16.44140625" customWidth="1"/>
    <col min="10531" max="10531" width="18.5546875" customWidth="1"/>
    <col min="10532" max="10532" width="16.44140625" customWidth="1"/>
    <col min="10533" max="10533" width="16.33203125" customWidth="1"/>
    <col min="10534" max="10534" width="16.109375" customWidth="1"/>
    <col min="10535" max="10535" width="14.109375" customWidth="1"/>
    <col min="10536" max="10536" width="11.88671875" customWidth="1"/>
    <col min="10537" max="10537" width="15.5546875" customWidth="1"/>
    <col min="10538" max="10538" width="18.44140625" customWidth="1"/>
    <col min="10539" max="10539" width="15.6640625" customWidth="1"/>
    <col min="10540" max="10540" width="18" customWidth="1"/>
    <col min="10541" max="10541" width="17.33203125" customWidth="1"/>
    <col min="10542" max="10542" width="15.5546875" customWidth="1"/>
    <col min="10543" max="10543" width="9.33203125" customWidth="1"/>
    <col min="10544" max="10544" width="9.109375" customWidth="1"/>
    <col min="10545" max="10545" width="13.6640625" customWidth="1"/>
    <col min="10546" max="10546" width="14" customWidth="1"/>
    <col min="10547" max="10547" width="14.88671875" customWidth="1"/>
    <col min="10548" max="10548" width="15.109375" customWidth="1"/>
    <col min="10549" max="10556" width="17.109375" customWidth="1"/>
    <col min="10722" max="10722" width="18" customWidth="1"/>
    <col min="10723" max="10723" width="14.33203125" customWidth="1"/>
    <col min="10724" max="10724" width="14" customWidth="1"/>
    <col min="10725" max="10725" width="17.44140625" customWidth="1"/>
    <col min="10726" max="10726" width="17.5546875" customWidth="1"/>
    <col min="10727" max="10727" width="14.44140625" customWidth="1"/>
    <col min="10728" max="10728" width="22.88671875" customWidth="1"/>
    <col min="10729" max="10729" width="14.5546875" customWidth="1"/>
    <col min="10730" max="10730" width="14.6640625" customWidth="1"/>
    <col min="10731" max="10732" width="14.44140625" customWidth="1"/>
    <col min="10733" max="10733" width="16.44140625" customWidth="1"/>
    <col min="10734" max="10734" width="16.5546875" customWidth="1"/>
    <col min="10735" max="10736" width="16.33203125" customWidth="1"/>
    <col min="10737" max="10737" width="16" customWidth="1"/>
    <col min="10738" max="10738" width="14.5546875" customWidth="1"/>
    <col min="10739" max="10739" width="13.6640625" customWidth="1"/>
    <col min="10740" max="10740" width="23.44140625" customWidth="1"/>
    <col min="10741" max="10741" width="26" customWidth="1"/>
    <col min="10742" max="10742" width="14" customWidth="1"/>
    <col min="10743" max="10743" width="63" customWidth="1"/>
    <col min="10744" max="10744" width="16.109375" customWidth="1"/>
    <col min="10745" max="10745" width="16.33203125" customWidth="1"/>
    <col min="10746" max="10746" width="16.6640625" customWidth="1"/>
    <col min="10747" max="10747" width="18" customWidth="1"/>
    <col min="10748" max="10748" width="17.5546875" customWidth="1"/>
    <col min="10749" max="10749" width="16.88671875" customWidth="1"/>
    <col min="10750" max="10750" width="14.5546875" customWidth="1"/>
    <col min="10751" max="10751" width="16.33203125" customWidth="1"/>
    <col min="10752" max="10752" width="17.33203125" customWidth="1"/>
    <col min="10753" max="10753" width="16" customWidth="1"/>
    <col min="10754" max="10754" width="16.33203125" customWidth="1"/>
    <col min="10755" max="10755" width="16" customWidth="1"/>
    <col min="10756" max="10756" width="17.109375" customWidth="1"/>
    <col min="10757" max="10757" width="18.33203125" customWidth="1"/>
    <col min="10758" max="10758" width="17.33203125" customWidth="1"/>
    <col min="10759" max="10760" width="17.6640625" customWidth="1"/>
    <col min="10761" max="10761" width="18" customWidth="1"/>
    <col min="10762" max="10762" width="16.109375" customWidth="1"/>
    <col min="10763" max="10763" width="17.44140625" customWidth="1"/>
    <col min="10764" max="10764" width="18.33203125" customWidth="1"/>
    <col min="10765" max="10765" width="17.88671875" customWidth="1"/>
    <col min="10766" max="10766" width="17" customWidth="1"/>
    <col min="10767" max="10767" width="16.88671875" customWidth="1"/>
    <col min="10768" max="10768" width="17.109375" customWidth="1"/>
    <col min="10769" max="10769" width="18.109375" customWidth="1"/>
    <col min="10770" max="10770" width="14.44140625" customWidth="1"/>
    <col min="10771" max="10771" width="13" customWidth="1"/>
    <col min="10772" max="10772" width="16.44140625" customWidth="1"/>
    <col min="10773" max="10773" width="17.109375" customWidth="1"/>
    <col min="10774" max="10774" width="17.6640625" customWidth="1"/>
    <col min="10775" max="10775" width="16.109375" customWidth="1"/>
    <col min="10776" max="10776" width="16" customWidth="1"/>
    <col min="10777" max="10778" width="17.44140625" customWidth="1"/>
    <col min="10779" max="10779" width="17.88671875" customWidth="1"/>
    <col min="10780" max="10781" width="17" customWidth="1"/>
    <col min="10782" max="10782" width="18" customWidth="1"/>
    <col min="10783" max="10783" width="17.6640625" customWidth="1"/>
    <col min="10784" max="10784" width="16.5546875" customWidth="1"/>
    <col min="10785" max="10785" width="16.6640625" customWidth="1"/>
    <col min="10786" max="10786" width="16.44140625" customWidth="1"/>
    <col min="10787" max="10787" width="18.5546875" customWidth="1"/>
    <col min="10788" max="10788" width="16.44140625" customWidth="1"/>
    <col min="10789" max="10789" width="16.33203125" customWidth="1"/>
    <col min="10790" max="10790" width="16.109375" customWidth="1"/>
    <col min="10791" max="10791" width="14.109375" customWidth="1"/>
    <col min="10792" max="10792" width="11.88671875" customWidth="1"/>
    <col min="10793" max="10793" width="15.5546875" customWidth="1"/>
    <col min="10794" max="10794" width="18.44140625" customWidth="1"/>
    <col min="10795" max="10795" width="15.6640625" customWidth="1"/>
    <col min="10796" max="10796" width="18" customWidth="1"/>
    <col min="10797" max="10797" width="17.33203125" customWidth="1"/>
    <col min="10798" max="10798" width="15.5546875" customWidth="1"/>
    <col min="10799" max="10799" width="9.33203125" customWidth="1"/>
    <col min="10800" max="10800" width="9.109375" customWidth="1"/>
    <col min="10801" max="10801" width="13.6640625" customWidth="1"/>
    <col min="10802" max="10802" width="14" customWidth="1"/>
    <col min="10803" max="10803" width="14.88671875" customWidth="1"/>
    <col min="10804" max="10804" width="15.109375" customWidth="1"/>
    <col min="10805" max="10812" width="17.109375" customWidth="1"/>
    <col min="10978" max="10978" width="18" customWidth="1"/>
    <col min="10979" max="10979" width="14.33203125" customWidth="1"/>
    <col min="10980" max="10980" width="14" customWidth="1"/>
    <col min="10981" max="10981" width="17.44140625" customWidth="1"/>
    <col min="10982" max="10982" width="17.5546875" customWidth="1"/>
    <col min="10983" max="10983" width="14.44140625" customWidth="1"/>
    <col min="10984" max="10984" width="22.88671875" customWidth="1"/>
    <col min="10985" max="10985" width="14.5546875" customWidth="1"/>
    <col min="10986" max="10986" width="14.6640625" customWidth="1"/>
    <col min="10987" max="10988" width="14.44140625" customWidth="1"/>
    <col min="10989" max="10989" width="16.44140625" customWidth="1"/>
    <col min="10990" max="10990" width="16.5546875" customWidth="1"/>
    <col min="10991" max="10992" width="16.33203125" customWidth="1"/>
    <col min="10993" max="10993" width="16" customWidth="1"/>
    <col min="10994" max="10994" width="14.5546875" customWidth="1"/>
    <col min="10995" max="10995" width="13.6640625" customWidth="1"/>
    <col min="10996" max="10996" width="23.44140625" customWidth="1"/>
    <col min="10997" max="10997" width="26" customWidth="1"/>
    <col min="10998" max="10998" width="14" customWidth="1"/>
    <col min="10999" max="10999" width="63" customWidth="1"/>
    <col min="11000" max="11000" width="16.109375" customWidth="1"/>
    <col min="11001" max="11001" width="16.33203125" customWidth="1"/>
    <col min="11002" max="11002" width="16.6640625" customWidth="1"/>
    <col min="11003" max="11003" width="18" customWidth="1"/>
    <col min="11004" max="11004" width="17.5546875" customWidth="1"/>
    <col min="11005" max="11005" width="16.88671875" customWidth="1"/>
    <col min="11006" max="11006" width="14.5546875" customWidth="1"/>
    <col min="11007" max="11007" width="16.33203125" customWidth="1"/>
    <col min="11008" max="11008" width="17.33203125" customWidth="1"/>
    <col min="11009" max="11009" width="16" customWidth="1"/>
    <col min="11010" max="11010" width="16.33203125" customWidth="1"/>
    <col min="11011" max="11011" width="16" customWidth="1"/>
    <col min="11012" max="11012" width="17.109375" customWidth="1"/>
    <col min="11013" max="11013" width="18.33203125" customWidth="1"/>
    <col min="11014" max="11014" width="17.33203125" customWidth="1"/>
    <col min="11015" max="11016" width="17.6640625" customWidth="1"/>
    <col min="11017" max="11017" width="18" customWidth="1"/>
    <col min="11018" max="11018" width="16.109375" customWidth="1"/>
    <col min="11019" max="11019" width="17.44140625" customWidth="1"/>
    <col min="11020" max="11020" width="18.33203125" customWidth="1"/>
    <col min="11021" max="11021" width="17.88671875" customWidth="1"/>
    <col min="11022" max="11022" width="17" customWidth="1"/>
    <col min="11023" max="11023" width="16.88671875" customWidth="1"/>
    <col min="11024" max="11024" width="17.109375" customWidth="1"/>
    <col min="11025" max="11025" width="18.109375" customWidth="1"/>
    <col min="11026" max="11026" width="14.44140625" customWidth="1"/>
    <col min="11027" max="11027" width="13" customWidth="1"/>
    <col min="11028" max="11028" width="16.44140625" customWidth="1"/>
    <col min="11029" max="11029" width="17.109375" customWidth="1"/>
    <col min="11030" max="11030" width="17.6640625" customWidth="1"/>
    <col min="11031" max="11031" width="16.109375" customWidth="1"/>
    <col min="11032" max="11032" width="16" customWidth="1"/>
    <col min="11033" max="11034" width="17.44140625" customWidth="1"/>
    <col min="11035" max="11035" width="17.88671875" customWidth="1"/>
    <col min="11036" max="11037" width="17" customWidth="1"/>
    <col min="11038" max="11038" width="18" customWidth="1"/>
    <col min="11039" max="11039" width="17.6640625" customWidth="1"/>
    <col min="11040" max="11040" width="16.5546875" customWidth="1"/>
    <col min="11041" max="11041" width="16.6640625" customWidth="1"/>
    <col min="11042" max="11042" width="16.44140625" customWidth="1"/>
    <col min="11043" max="11043" width="18.5546875" customWidth="1"/>
    <col min="11044" max="11044" width="16.44140625" customWidth="1"/>
    <col min="11045" max="11045" width="16.33203125" customWidth="1"/>
    <col min="11046" max="11046" width="16.109375" customWidth="1"/>
    <col min="11047" max="11047" width="14.109375" customWidth="1"/>
    <col min="11048" max="11048" width="11.88671875" customWidth="1"/>
    <col min="11049" max="11049" width="15.5546875" customWidth="1"/>
    <col min="11050" max="11050" width="18.44140625" customWidth="1"/>
    <col min="11051" max="11051" width="15.6640625" customWidth="1"/>
    <col min="11052" max="11052" width="18" customWidth="1"/>
    <col min="11053" max="11053" width="17.33203125" customWidth="1"/>
    <col min="11054" max="11054" width="15.5546875" customWidth="1"/>
    <col min="11055" max="11055" width="9.33203125" customWidth="1"/>
    <col min="11056" max="11056" width="9.109375" customWidth="1"/>
    <col min="11057" max="11057" width="13.6640625" customWidth="1"/>
    <col min="11058" max="11058" width="14" customWidth="1"/>
    <col min="11059" max="11059" width="14.88671875" customWidth="1"/>
    <col min="11060" max="11060" width="15.109375" customWidth="1"/>
    <col min="11061" max="11068" width="17.109375" customWidth="1"/>
    <col min="11234" max="11234" width="18" customWidth="1"/>
    <col min="11235" max="11235" width="14.33203125" customWidth="1"/>
    <col min="11236" max="11236" width="14" customWidth="1"/>
    <col min="11237" max="11237" width="17.44140625" customWidth="1"/>
    <col min="11238" max="11238" width="17.5546875" customWidth="1"/>
    <col min="11239" max="11239" width="14.44140625" customWidth="1"/>
    <col min="11240" max="11240" width="22.88671875" customWidth="1"/>
    <col min="11241" max="11241" width="14.5546875" customWidth="1"/>
    <col min="11242" max="11242" width="14.6640625" customWidth="1"/>
    <col min="11243" max="11244" width="14.44140625" customWidth="1"/>
    <col min="11245" max="11245" width="16.44140625" customWidth="1"/>
    <col min="11246" max="11246" width="16.5546875" customWidth="1"/>
    <col min="11247" max="11248" width="16.33203125" customWidth="1"/>
    <col min="11249" max="11249" width="16" customWidth="1"/>
    <col min="11250" max="11250" width="14.5546875" customWidth="1"/>
    <col min="11251" max="11251" width="13.6640625" customWidth="1"/>
    <col min="11252" max="11252" width="23.44140625" customWidth="1"/>
    <col min="11253" max="11253" width="26" customWidth="1"/>
    <col min="11254" max="11254" width="14" customWidth="1"/>
    <col min="11255" max="11255" width="63" customWidth="1"/>
    <col min="11256" max="11256" width="16.109375" customWidth="1"/>
    <col min="11257" max="11257" width="16.33203125" customWidth="1"/>
    <col min="11258" max="11258" width="16.6640625" customWidth="1"/>
    <col min="11259" max="11259" width="18" customWidth="1"/>
    <col min="11260" max="11260" width="17.5546875" customWidth="1"/>
    <col min="11261" max="11261" width="16.88671875" customWidth="1"/>
    <col min="11262" max="11262" width="14.5546875" customWidth="1"/>
    <col min="11263" max="11263" width="16.33203125" customWidth="1"/>
    <col min="11264" max="11264" width="17.33203125" customWidth="1"/>
    <col min="11265" max="11265" width="16" customWidth="1"/>
    <col min="11266" max="11266" width="16.33203125" customWidth="1"/>
    <col min="11267" max="11267" width="16" customWidth="1"/>
    <col min="11268" max="11268" width="17.109375" customWidth="1"/>
    <col min="11269" max="11269" width="18.33203125" customWidth="1"/>
    <col min="11270" max="11270" width="17.33203125" customWidth="1"/>
    <col min="11271" max="11272" width="17.6640625" customWidth="1"/>
    <col min="11273" max="11273" width="18" customWidth="1"/>
    <col min="11274" max="11274" width="16.109375" customWidth="1"/>
    <col min="11275" max="11275" width="17.44140625" customWidth="1"/>
    <col min="11276" max="11276" width="18.33203125" customWidth="1"/>
    <col min="11277" max="11277" width="17.88671875" customWidth="1"/>
    <col min="11278" max="11278" width="17" customWidth="1"/>
    <col min="11279" max="11279" width="16.88671875" customWidth="1"/>
    <col min="11280" max="11280" width="17.109375" customWidth="1"/>
    <col min="11281" max="11281" width="18.109375" customWidth="1"/>
    <col min="11282" max="11282" width="14.44140625" customWidth="1"/>
    <col min="11283" max="11283" width="13" customWidth="1"/>
    <col min="11284" max="11284" width="16.44140625" customWidth="1"/>
    <col min="11285" max="11285" width="17.109375" customWidth="1"/>
    <col min="11286" max="11286" width="17.6640625" customWidth="1"/>
    <col min="11287" max="11287" width="16.109375" customWidth="1"/>
    <col min="11288" max="11288" width="16" customWidth="1"/>
    <col min="11289" max="11290" width="17.44140625" customWidth="1"/>
    <col min="11291" max="11291" width="17.88671875" customWidth="1"/>
    <col min="11292" max="11293" width="17" customWidth="1"/>
    <col min="11294" max="11294" width="18" customWidth="1"/>
    <col min="11295" max="11295" width="17.6640625" customWidth="1"/>
    <col min="11296" max="11296" width="16.5546875" customWidth="1"/>
    <col min="11297" max="11297" width="16.6640625" customWidth="1"/>
    <col min="11298" max="11298" width="16.44140625" customWidth="1"/>
    <col min="11299" max="11299" width="18.5546875" customWidth="1"/>
    <col min="11300" max="11300" width="16.44140625" customWidth="1"/>
    <col min="11301" max="11301" width="16.33203125" customWidth="1"/>
    <col min="11302" max="11302" width="16.109375" customWidth="1"/>
    <col min="11303" max="11303" width="14.109375" customWidth="1"/>
    <col min="11304" max="11304" width="11.88671875" customWidth="1"/>
    <col min="11305" max="11305" width="15.5546875" customWidth="1"/>
    <col min="11306" max="11306" width="18.44140625" customWidth="1"/>
    <col min="11307" max="11307" width="15.6640625" customWidth="1"/>
    <col min="11308" max="11308" width="18" customWidth="1"/>
    <col min="11309" max="11309" width="17.33203125" customWidth="1"/>
    <col min="11310" max="11310" width="15.5546875" customWidth="1"/>
    <col min="11311" max="11311" width="9.33203125" customWidth="1"/>
    <col min="11312" max="11312" width="9.109375" customWidth="1"/>
    <col min="11313" max="11313" width="13.6640625" customWidth="1"/>
    <col min="11314" max="11314" width="14" customWidth="1"/>
    <col min="11315" max="11315" width="14.88671875" customWidth="1"/>
    <col min="11316" max="11316" width="15.109375" customWidth="1"/>
    <col min="11317" max="11324" width="17.109375" customWidth="1"/>
    <col min="11490" max="11490" width="18" customWidth="1"/>
    <col min="11491" max="11491" width="14.33203125" customWidth="1"/>
    <col min="11492" max="11492" width="14" customWidth="1"/>
    <col min="11493" max="11493" width="17.44140625" customWidth="1"/>
    <col min="11494" max="11494" width="17.5546875" customWidth="1"/>
    <col min="11495" max="11495" width="14.44140625" customWidth="1"/>
    <col min="11496" max="11496" width="22.88671875" customWidth="1"/>
    <col min="11497" max="11497" width="14.5546875" customWidth="1"/>
    <col min="11498" max="11498" width="14.6640625" customWidth="1"/>
    <col min="11499" max="11500" width="14.44140625" customWidth="1"/>
    <col min="11501" max="11501" width="16.44140625" customWidth="1"/>
    <col min="11502" max="11502" width="16.5546875" customWidth="1"/>
    <col min="11503" max="11504" width="16.33203125" customWidth="1"/>
    <col min="11505" max="11505" width="16" customWidth="1"/>
    <col min="11506" max="11506" width="14.5546875" customWidth="1"/>
    <col min="11507" max="11507" width="13.6640625" customWidth="1"/>
    <col min="11508" max="11508" width="23.44140625" customWidth="1"/>
    <col min="11509" max="11509" width="26" customWidth="1"/>
    <col min="11510" max="11510" width="14" customWidth="1"/>
    <col min="11511" max="11511" width="63" customWidth="1"/>
    <col min="11512" max="11512" width="16.109375" customWidth="1"/>
    <col min="11513" max="11513" width="16.33203125" customWidth="1"/>
    <col min="11514" max="11514" width="16.6640625" customWidth="1"/>
    <col min="11515" max="11515" width="18" customWidth="1"/>
    <col min="11516" max="11516" width="17.5546875" customWidth="1"/>
    <col min="11517" max="11517" width="16.88671875" customWidth="1"/>
    <col min="11518" max="11518" width="14.5546875" customWidth="1"/>
    <col min="11519" max="11519" width="16.33203125" customWidth="1"/>
    <col min="11520" max="11520" width="17.33203125" customWidth="1"/>
    <col min="11521" max="11521" width="16" customWidth="1"/>
    <col min="11522" max="11522" width="16.33203125" customWidth="1"/>
    <col min="11523" max="11523" width="16" customWidth="1"/>
    <col min="11524" max="11524" width="17.109375" customWidth="1"/>
    <col min="11525" max="11525" width="18.33203125" customWidth="1"/>
    <col min="11526" max="11526" width="17.33203125" customWidth="1"/>
    <col min="11527" max="11528" width="17.6640625" customWidth="1"/>
    <col min="11529" max="11529" width="18" customWidth="1"/>
    <col min="11530" max="11530" width="16.109375" customWidth="1"/>
    <col min="11531" max="11531" width="17.44140625" customWidth="1"/>
    <col min="11532" max="11532" width="18.33203125" customWidth="1"/>
    <col min="11533" max="11533" width="17.88671875" customWidth="1"/>
    <col min="11534" max="11534" width="17" customWidth="1"/>
    <col min="11535" max="11535" width="16.88671875" customWidth="1"/>
    <col min="11536" max="11536" width="17.109375" customWidth="1"/>
    <col min="11537" max="11537" width="18.109375" customWidth="1"/>
    <col min="11538" max="11538" width="14.44140625" customWidth="1"/>
    <col min="11539" max="11539" width="13" customWidth="1"/>
    <col min="11540" max="11540" width="16.44140625" customWidth="1"/>
    <col min="11541" max="11541" width="17.109375" customWidth="1"/>
    <col min="11542" max="11542" width="17.6640625" customWidth="1"/>
    <col min="11543" max="11543" width="16.109375" customWidth="1"/>
    <col min="11544" max="11544" width="16" customWidth="1"/>
    <col min="11545" max="11546" width="17.44140625" customWidth="1"/>
    <col min="11547" max="11547" width="17.88671875" customWidth="1"/>
    <col min="11548" max="11549" width="17" customWidth="1"/>
    <col min="11550" max="11550" width="18" customWidth="1"/>
    <col min="11551" max="11551" width="17.6640625" customWidth="1"/>
    <col min="11552" max="11552" width="16.5546875" customWidth="1"/>
    <col min="11553" max="11553" width="16.6640625" customWidth="1"/>
    <col min="11554" max="11554" width="16.44140625" customWidth="1"/>
    <col min="11555" max="11555" width="18.5546875" customWidth="1"/>
    <col min="11556" max="11556" width="16.44140625" customWidth="1"/>
    <col min="11557" max="11557" width="16.33203125" customWidth="1"/>
    <col min="11558" max="11558" width="16.109375" customWidth="1"/>
    <col min="11559" max="11559" width="14.109375" customWidth="1"/>
    <col min="11560" max="11560" width="11.88671875" customWidth="1"/>
    <col min="11561" max="11561" width="15.5546875" customWidth="1"/>
    <col min="11562" max="11562" width="18.44140625" customWidth="1"/>
    <col min="11563" max="11563" width="15.6640625" customWidth="1"/>
    <col min="11564" max="11564" width="18" customWidth="1"/>
    <col min="11565" max="11565" width="17.33203125" customWidth="1"/>
    <col min="11566" max="11566" width="15.5546875" customWidth="1"/>
    <col min="11567" max="11567" width="9.33203125" customWidth="1"/>
    <col min="11568" max="11568" width="9.109375" customWidth="1"/>
    <col min="11569" max="11569" width="13.6640625" customWidth="1"/>
    <col min="11570" max="11570" width="14" customWidth="1"/>
    <col min="11571" max="11571" width="14.88671875" customWidth="1"/>
    <col min="11572" max="11572" width="15.109375" customWidth="1"/>
    <col min="11573" max="11580" width="17.109375" customWidth="1"/>
    <col min="11746" max="11746" width="18" customWidth="1"/>
    <col min="11747" max="11747" width="14.33203125" customWidth="1"/>
    <col min="11748" max="11748" width="14" customWidth="1"/>
    <col min="11749" max="11749" width="17.44140625" customWidth="1"/>
    <col min="11750" max="11750" width="17.5546875" customWidth="1"/>
    <col min="11751" max="11751" width="14.44140625" customWidth="1"/>
    <col min="11752" max="11752" width="22.88671875" customWidth="1"/>
    <col min="11753" max="11753" width="14.5546875" customWidth="1"/>
    <col min="11754" max="11754" width="14.6640625" customWidth="1"/>
    <col min="11755" max="11756" width="14.44140625" customWidth="1"/>
    <col min="11757" max="11757" width="16.44140625" customWidth="1"/>
    <col min="11758" max="11758" width="16.5546875" customWidth="1"/>
    <col min="11759" max="11760" width="16.33203125" customWidth="1"/>
    <col min="11761" max="11761" width="16" customWidth="1"/>
    <col min="11762" max="11762" width="14.5546875" customWidth="1"/>
    <col min="11763" max="11763" width="13.6640625" customWidth="1"/>
    <col min="11764" max="11764" width="23.44140625" customWidth="1"/>
    <col min="11765" max="11765" width="26" customWidth="1"/>
    <col min="11766" max="11766" width="14" customWidth="1"/>
    <col min="11767" max="11767" width="63" customWidth="1"/>
    <col min="11768" max="11768" width="16.109375" customWidth="1"/>
    <col min="11769" max="11769" width="16.33203125" customWidth="1"/>
    <col min="11770" max="11770" width="16.6640625" customWidth="1"/>
    <col min="11771" max="11771" width="18" customWidth="1"/>
    <col min="11772" max="11772" width="17.5546875" customWidth="1"/>
    <col min="11773" max="11773" width="16.88671875" customWidth="1"/>
    <col min="11774" max="11774" width="14.5546875" customWidth="1"/>
    <col min="11775" max="11775" width="16.33203125" customWidth="1"/>
    <col min="11776" max="11776" width="17.33203125" customWidth="1"/>
    <col min="11777" max="11777" width="16" customWidth="1"/>
    <col min="11778" max="11778" width="16.33203125" customWidth="1"/>
    <col min="11779" max="11779" width="16" customWidth="1"/>
    <col min="11780" max="11780" width="17.109375" customWidth="1"/>
    <col min="11781" max="11781" width="18.33203125" customWidth="1"/>
    <col min="11782" max="11782" width="17.33203125" customWidth="1"/>
    <col min="11783" max="11784" width="17.6640625" customWidth="1"/>
    <col min="11785" max="11785" width="18" customWidth="1"/>
    <col min="11786" max="11786" width="16.109375" customWidth="1"/>
    <col min="11787" max="11787" width="17.44140625" customWidth="1"/>
    <col min="11788" max="11788" width="18.33203125" customWidth="1"/>
    <col min="11789" max="11789" width="17.88671875" customWidth="1"/>
    <col min="11790" max="11790" width="17" customWidth="1"/>
    <col min="11791" max="11791" width="16.88671875" customWidth="1"/>
    <col min="11792" max="11792" width="17.109375" customWidth="1"/>
    <col min="11793" max="11793" width="18.109375" customWidth="1"/>
    <col min="11794" max="11794" width="14.44140625" customWidth="1"/>
    <col min="11795" max="11795" width="13" customWidth="1"/>
    <col min="11796" max="11796" width="16.44140625" customWidth="1"/>
    <col min="11797" max="11797" width="17.109375" customWidth="1"/>
    <col min="11798" max="11798" width="17.6640625" customWidth="1"/>
    <col min="11799" max="11799" width="16.109375" customWidth="1"/>
    <col min="11800" max="11800" width="16" customWidth="1"/>
    <col min="11801" max="11802" width="17.44140625" customWidth="1"/>
    <col min="11803" max="11803" width="17.88671875" customWidth="1"/>
    <col min="11804" max="11805" width="17" customWidth="1"/>
    <col min="11806" max="11806" width="18" customWidth="1"/>
    <col min="11807" max="11807" width="17.6640625" customWidth="1"/>
    <col min="11808" max="11808" width="16.5546875" customWidth="1"/>
    <col min="11809" max="11809" width="16.6640625" customWidth="1"/>
    <col min="11810" max="11810" width="16.44140625" customWidth="1"/>
    <col min="11811" max="11811" width="18.5546875" customWidth="1"/>
    <col min="11812" max="11812" width="16.44140625" customWidth="1"/>
    <col min="11813" max="11813" width="16.33203125" customWidth="1"/>
    <col min="11814" max="11814" width="16.109375" customWidth="1"/>
    <col min="11815" max="11815" width="14.109375" customWidth="1"/>
    <col min="11816" max="11816" width="11.88671875" customWidth="1"/>
    <col min="11817" max="11817" width="15.5546875" customWidth="1"/>
    <col min="11818" max="11818" width="18.44140625" customWidth="1"/>
    <col min="11819" max="11819" width="15.6640625" customWidth="1"/>
    <col min="11820" max="11820" width="18" customWidth="1"/>
    <col min="11821" max="11821" width="17.33203125" customWidth="1"/>
    <col min="11822" max="11822" width="15.5546875" customWidth="1"/>
    <col min="11823" max="11823" width="9.33203125" customWidth="1"/>
    <col min="11824" max="11824" width="9.109375" customWidth="1"/>
    <col min="11825" max="11825" width="13.6640625" customWidth="1"/>
    <col min="11826" max="11826" width="14" customWidth="1"/>
    <col min="11827" max="11827" width="14.88671875" customWidth="1"/>
    <col min="11828" max="11828" width="15.109375" customWidth="1"/>
    <col min="11829" max="11836" width="17.109375" customWidth="1"/>
    <col min="12002" max="12002" width="18" customWidth="1"/>
    <col min="12003" max="12003" width="14.33203125" customWidth="1"/>
    <col min="12004" max="12004" width="14" customWidth="1"/>
    <col min="12005" max="12005" width="17.44140625" customWidth="1"/>
    <col min="12006" max="12006" width="17.5546875" customWidth="1"/>
    <col min="12007" max="12007" width="14.44140625" customWidth="1"/>
    <col min="12008" max="12008" width="22.88671875" customWidth="1"/>
    <col min="12009" max="12009" width="14.5546875" customWidth="1"/>
    <col min="12010" max="12010" width="14.6640625" customWidth="1"/>
    <col min="12011" max="12012" width="14.44140625" customWidth="1"/>
    <col min="12013" max="12013" width="16.44140625" customWidth="1"/>
    <col min="12014" max="12014" width="16.5546875" customWidth="1"/>
    <col min="12015" max="12016" width="16.33203125" customWidth="1"/>
    <col min="12017" max="12017" width="16" customWidth="1"/>
    <col min="12018" max="12018" width="14.5546875" customWidth="1"/>
    <col min="12019" max="12019" width="13.6640625" customWidth="1"/>
    <col min="12020" max="12020" width="23.44140625" customWidth="1"/>
    <col min="12021" max="12021" width="26" customWidth="1"/>
    <col min="12022" max="12022" width="14" customWidth="1"/>
    <col min="12023" max="12023" width="63" customWidth="1"/>
    <col min="12024" max="12024" width="16.109375" customWidth="1"/>
    <col min="12025" max="12025" width="16.33203125" customWidth="1"/>
    <col min="12026" max="12026" width="16.6640625" customWidth="1"/>
    <col min="12027" max="12027" width="18" customWidth="1"/>
    <col min="12028" max="12028" width="17.5546875" customWidth="1"/>
    <col min="12029" max="12029" width="16.88671875" customWidth="1"/>
    <col min="12030" max="12030" width="14.5546875" customWidth="1"/>
    <col min="12031" max="12031" width="16.33203125" customWidth="1"/>
    <col min="12032" max="12032" width="17.33203125" customWidth="1"/>
    <col min="12033" max="12033" width="16" customWidth="1"/>
    <col min="12034" max="12034" width="16.33203125" customWidth="1"/>
    <col min="12035" max="12035" width="16" customWidth="1"/>
    <col min="12036" max="12036" width="17.109375" customWidth="1"/>
    <col min="12037" max="12037" width="18.33203125" customWidth="1"/>
    <col min="12038" max="12038" width="17.33203125" customWidth="1"/>
    <col min="12039" max="12040" width="17.6640625" customWidth="1"/>
    <col min="12041" max="12041" width="18" customWidth="1"/>
    <col min="12042" max="12042" width="16.109375" customWidth="1"/>
    <col min="12043" max="12043" width="17.44140625" customWidth="1"/>
    <col min="12044" max="12044" width="18.33203125" customWidth="1"/>
    <col min="12045" max="12045" width="17.88671875" customWidth="1"/>
    <col min="12046" max="12046" width="17" customWidth="1"/>
    <col min="12047" max="12047" width="16.88671875" customWidth="1"/>
    <col min="12048" max="12048" width="17.109375" customWidth="1"/>
    <col min="12049" max="12049" width="18.109375" customWidth="1"/>
    <col min="12050" max="12050" width="14.44140625" customWidth="1"/>
    <col min="12051" max="12051" width="13" customWidth="1"/>
    <col min="12052" max="12052" width="16.44140625" customWidth="1"/>
    <col min="12053" max="12053" width="17.109375" customWidth="1"/>
    <col min="12054" max="12054" width="17.6640625" customWidth="1"/>
    <col min="12055" max="12055" width="16.109375" customWidth="1"/>
    <col min="12056" max="12056" width="16" customWidth="1"/>
    <col min="12057" max="12058" width="17.44140625" customWidth="1"/>
    <col min="12059" max="12059" width="17.88671875" customWidth="1"/>
    <col min="12060" max="12061" width="17" customWidth="1"/>
    <col min="12062" max="12062" width="18" customWidth="1"/>
    <col min="12063" max="12063" width="17.6640625" customWidth="1"/>
    <col min="12064" max="12064" width="16.5546875" customWidth="1"/>
    <col min="12065" max="12065" width="16.6640625" customWidth="1"/>
    <col min="12066" max="12066" width="16.44140625" customWidth="1"/>
    <col min="12067" max="12067" width="18.5546875" customWidth="1"/>
    <col min="12068" max="12068" width="16.44140625" customWidth="1"/>
    <col min="12069" max="12069" width="16.33203125" customWidth="1"/>
    <col min="12070" max="12070" width="16.109375" customWidth="1"/>
    <col min="12071" max="12071" width="14.109375" customWidth="1"/>
    <col min="12072" max="12072" width="11.88671875" customWidth="1"/>
    <col min="12073" max="12073" width="15.5546875" customWidth="1"/>
    <col min="12074" max="12074" width="18.44140625" customWidth="1"/>
    <col min="12075" max="12075" width="15.6640625" customWidth="1"/>
    <col min="12076" max="12076" width="18" customWidth="1"/>
    <col min="12077" max="12077" width="17.33203125" customWidth="1"/>
    <col min="12078" max="12078" width="15.5546875" customWidth="1"/>
    <col min="12079" max="12079" width="9.33203125" customWidth="1"/>
    <col min="12080" max="12080" width="9.109375" customWidth="1"/>
    <col min="12081" max="12081" width="13.6640625" customWidth="1"/>
    <col min="12082" max="12082" width="14" customWidth="1"/>
    <col min="12083" max="12083" width="14.88671875" customWidth="1"/>
    <col min="12084" max="12084" width="15.109375" customWidth="1"/>
    <col min="12085" max="12092" width="17.109375" customWidth="1"/>
    <col min="12258" max="12258" width="18" customWidth="1"/>
    <col min="12259" max="12259" width="14.33203125" customWidth="1"/>
    <col min="12260" max="12260" width="14" customWidth="1"/>
    <col min="12261" max="12261" width="17.44140625" customWidth="1"/>
    <col min="12262" max="12262" width="17.5546875" customWidth="1"/>
    <col min="12263" max="12263" width="14.44140625" customWidth="1"/>
    <col min="12264" max="12264" width="22.88671875" customWidth="1"/>
    <col min="12265" max="12265" width="14.5546875" customWidth="1"/>
    <col min="12266" max="12266" width="14.6640625" customWidth="1"/>
    <col min="12267" max="12268" width="14.44140625" customWidth="1"/>
    <col min="12269" max="12269" width="16.44140625" customWidth="1"/>
    <col min="12270" max="12270" width="16.5546875" customWidth="1"/>
    <col min="12271" max="12272" width="16.33203125" customWidth="1"/>
    <col min="12273" max="12273" width="16" customWidth="1"/>
    <col min="12274" max="12274" width="14.5546875" customWidth="1"/>
    <col min="12275" max="12275" width="13.6640625" customWidth="1"/>
    <col min="12276" max="12276" width="23.44140625" customWidth="1"/>
    <col min="12277" max="12277" width="26" customWidth="1"/>
    <col min="12278" max="12278" width="14" customWidth="1"/>
    <col min="12279" max="12279" width="63" customWidth="1"/>
    <col min="12280" max="12280" width="16.109375" customWidth="1"/>
    <col min="12281" max="12281" width="16.33203125" customWidth="1"/>
    <col min="12282" max="12282" width="16.6640625" customWidth="1"/>
    <col min="12283" max="12283" width="18" customWidth="1"/>
    <col min="12284" max="12284" width="17.5546875" customWidth="1"/>
    <col min="12285" max="12285" width="16.88671875" customWidth="1"/>
    <col min="12286" max="12286" width="14.5546875" customWidth="1"/>
    <col min="12287" max="12287" width="16.33203125" customWidth="1"/>
    <col min="12288" max="12288" width="17.33203125" customWidth="1"/>
    <col min="12289" max="12289" width="16" customWidth="1"/>
    <col min="12290" max="12290" width="16.33203125" customWidth="1"/>
    <col min="12291" max="12291" width="16" customWidth="1"/>
    <col min="12292" max="12292" width="17.109375" customWidth="1"/>
    <col min="12293" max="12293" width="18.33203125" customWidth="1"/>
    <col min="12294" max="12294" width="17.33203125" customWidth="1"/>
    <col min="12295" max="12296" width="17.6640625" customWidth="1"/>
    <col min="12297" max="12297" width="18" customWidth="1"/>
    <col min="12298" max="12298" width="16.109375" customWidth="1"/>
    <col min="12299" max="12299" width="17.44140625" customWidth="1"/>
    <col min="12300" max="12300" width="18.33203125" customWidth="1"/>
    <col min="12301" max="12301" width="17.88671875" customWidth="1"/>
    <col min="12302" max="12302" width="17" customWidth="1"/>
    <col min="12303" max="12303" width="16.88671875" customWidth="1"/>
    <col min="12304" max="12304" width="17.109375" customWidth="1"/>
    <col min="12305" max="12305" width="18.109375" customWidth="1"/>
    <col min="12306" max="12306" width="14.44140625" customWidth="1"/>
    <col min="12307" max="12307" width="13" customWidth="1"/>
    <col min="12308" max="12308" width="16.44140625" customWidth="1"/>
    <col min="12309" max="12309" width="17.109375" customWidth="1"/>
    <col min="12310" max="12310" width="17.6640625" customWidth="1"/>
    <col min="12311" max="12311" width="16.109375" customWidth="1"/>
    <col min="12312" max="12312" width="16" customWidth="1"/>
    <col min="12313" max="12314" width="17.44140625" customWidth="1"/>
    <col min="12315" max="12315" width="17.88671875" customWidth="1"/>
    <col min="12316" max="12317" width="17" customWidth="1"/>
    <col min="12318" max="12318" width="18" customWidth="1"/>
    <col min="12319" max="12319" width="17.6640625" customWidth="1"/>
    <col min="12320" max="12320" width="16.5546875" customWidth="1"/>
    <col min="12321" max="12321" width="16.6640625" customWidth="1"/>
    <col min="12322" max="12322" width="16.44140625" customWidth="1"/>
    <col min="12323" max="12323" width="18.5546875" customWidth="1"/>
    <col min="12324" max="12324" width="16.44140625" customWidth="1"/>
    <col min="12325" max="12325" width="16.33203125" customWidth="1"/>
    <col min="12326" max="12326" width="16.109375" customWidth="1"/>
    <col min="12327" max="12327" width="14.109375" customWidth="1"/>
    <col min="12328" max="12328" width="11.88671875" customWidth="1"/>
    <col min="12329" max="12329" width="15.5546875" customWidth="1"/>
    <col min="12330" max="12330" width="18.44140625" customWidth="1"/>
    <col min="12331" max="12331" width="15.6640625" customWidth="1"/>
    <col min="12332" max="12332" width="18" customWidth="1"/>
    <col min="12333" max="12333" width="17.33203125" customWidth="1"/>
    <col min="12334" max="12334" width="15.5546875" customWidth="1"/>
    <col min="12335" max="12335" width="9.33203125" customWidth="1"/>
    <col min="12336" max="12336" width="9.109375" customWidth="1"/>
    <col min="12337" max="12337" width="13.6640625" customWidth="1"/>
    <col min="12338" max="12338" width="14" customWidth="1"/>
    <col min="12339" max="12339" width="14.88671875" customWidth="1"/>
    <col min="12340" max="12340" width="15.109375" customWidth="1"/>
    <col min="12341" max="12348" width="17.109375" customWidth="1"/>
    <col min="12514" max="12514" width="18" customWidth="1"/>
    <col min="12515" max="12515" width="14.33203125" customWidth="1"/>
    <col min="12516" max="12516" width="14" customWidth="1"/>
    <col min="12517" max="12517" width="17.44140625" customWidth="1"/>
    <col min="12518" max="12518" width="17.5546875" customWidth="1"/>
    <col min="12519" max="12519" width="14.44140625" customWidth="1"/>
    <col min="12520" max="12520" width="22.88671875" customWidth="1"/>
    <col min="12521" max="12521" width="14.5546875" customWidth="1"/>
    <col min="12522" max="12522" width="14.6640625" customWidth="1"/>
    <col min="12523" max="12524" width="14.44140625" customWidth="1"/>
    <col min="12525" max="12525" width="16.44140625" customWidth="1"/>
    <col min="12526" max="12526" width="16.5546875" customWidth="1"/>
    <col min="12527" max="12528" width="16.33203125" customWidth="1"/>
    <col min="12529" max="12529" width="16" customWidth="1"/>
    <col min="12530" max="12530" width="14.5546875" customWidth="1"/>
    <col min="12531" max="12531" width="13.6640625" customWidth="1"/>
    <col min="12532" max="12532" width="23.44140625" customWidth="1"/>
    <col min="12533" max="12533" width="26" customWidth="1"/>
    <col min="12534" max="12534" width="14" customWidth="1"/>
    <col min="12535" max="12535" width="63" customWidth="1"/>
    <col min="12536" max="12536" width="16.109375" customWidth="1"/>
    <col min="12537" max="12537" width="16.33203125" customWidth="1"/>
    <col min="12538" max="12538" width="16.6640625" customWidth="1"/>
    <col min="12539" max="12539" width="18" customWidth="1"/>
    <col min="12540" max="12540" width="17.5546875" customWidth="1"/>
    <col min="12541" max="12541" width="16.88671875" customWidth="1"/>
    <col min="12542" max="12542" width="14.5546875" customWidth="1"/>
    <col min="12543" max="12543" width="16.33203125" customWidth="1"/>
    <col min="12544" max="12544" width="17.33203125" customWidth="1"/>
    <col min="12545" max="12545" width="16" customWidth="1"/>
    <col min="12546" max="12546" width="16.33203125" customWidth="1"/>
    <col min="12547" max="12547" width="16" customWidth="1"/>
    <col min="12548" max="12548" width="17.109375" customWidth="1"/>
    <col min="12549" max="12549" width="18.33203125" customWidth="1"/>
    <col min="12550" max="12550" width="17.33203125" customWidth="1"/>
    <col min="12551" max="12552" width="17.6640625" customWidth="1"/>
    <col min="12553" max="12553" width="18" customWidth="1"/>
    <col min="12554" max="12554" width="16.109375" customWidth="1"/>
    <col min="12555" max="12555" width="17.44140625" customWidth="1"/>
    <col min="12556" max="12556" width="18.33203125" customWidth="1"/>
    <col min="12557" max="12557" width="17.88671875" customWidth="1"/>
    <col min="12558" max="12558" width="17" customWidth="1"/>
    <col min="12559" max="12559" width="16.88671875" customWidth="1"/>
    <col min="12560" max="12560" width="17.109375" customWidth="1"/>
    <col min="12561" max="12561" width="18.109375" customWidth="1"/>
    <col min="12562" max="12562" width="14.44140625" customWidth="1"/>
    <col min="12563" max="12563" width="13" customWidth="1"/>
    <col min="12564" max="12564" width="16.44140625" customWidth="1"/>
    <col min="12565" max="12565" width="17.109375" customWidth="1"/>
    <col min="12566" max="12566" width="17.6640625" customWidth="1"/>
    <col min="12567" max="12567" width="16.109375" customWidth="1"/>
    <col min="12568" max="12568" width="16" customWidth="1"/>
    <col min="12569" max="12570" width="17.44140625" customWidth="1"/>
    <col min="12571" max="12571" width="17.88671875" customWidth="1"/>
    <col min="12572" max="12573" width="17" customWidth="1"/>
    <col min="12574" max="12574" width="18" customWidth="1"/>
    <col min="12575" max="12575" width="17.6640625" customWidth="1"/>
    <col min="12576" max="12576" width="16.5546875" customWidth="1"/>
    <col min="12577" max="12577" width="16.6640625" customWidth="1"/>
    <col min="12578" max="12578" width="16.44140625" customWidth="1"/>
    <col min="12579" max="12579" width="18.5546875" customWidth="1"/>
    <col min="12580" max="12580" width="16.44140625" customWidth="1"/>
    <col min="12581" max="12581" width="16.33203125" customWidth="1"/>
    <col min="12582" max="12582" width="16.109375" customWidth="1"/>
    <col min="12583" max="12583" width="14.109375" customWidth="1"/>
    <col min="12584" max="12584" width="11.88671875" customWidth="1"/>
    <col min="12585" max="12585" width="15.5546875" customWidth="1"/>
    <col min="12586" max="12586" width="18.44140625" customWidth="1"/>
    <col min="12587" max="12587" width="15.6640625" customWidth="1"/>
    <col min="12588" max="12588" width="18" customWidth="1"/>
    <col min="12589" max="12589" width="17.33203125" customWidth="1"/>
    <col min="12590" max="12590" width="15.5546875" customWidth="1"/>
    <col min="12591" max="12591" width="9.33203125" customWidth="1"/>
    <col min="12592" max="12592" width="9.109375" customWidth="1"/>
    <col min="12593" max="12593" width="13.6640625" customWidth="1"/>
    <col min="12594" max="12594" width="14" customWidth="1"/>
    <col min="12595" max="12595" width="14.88671875" customWidth="1"/>
    <col min="12596" max="12596" width="15.109375" customWidth="1"/>
    <col min="12597" max="12604" width="17.109375" customWidth="1"/>
    <col min="12770" max="12770" width="18" customWidth="1"/>
    <col min="12771" max="12771" width="14.33203125" customWidth="1"/>
    <col min="12772" max="12772" width="14" customWidth="1"/>
    <col min="12773" max="12773" width="17.44140625" customWidth="1"/>
    <col min="12774" max="12774" width="17.5546875" customWidth="1"/>
    <col min="12775" max="12775" width="14.44140625" customWidth="1"/>
    <col min="12776" max="12776" width="22.88671875" customWidth="1"/>
    <col min="12777" max="12777" width="14.5546875" customWidth="1"/>
    <col min="12778" max="12778" width="14.6640625" customWidth="1"/>
    <col min="12779" max="12780" width="14.44140625" customWidth="1"/>
    <col min="12781" max="12781" width="16.44140625" customWidth="1"/>
    <col min="12782" max="12782" width="16.5546875" customWidth="1"/>
    <col min="12783" max="12784" width="16.33203125" customWidth="1"/>
    <col min="12785" max="12785" width="16" customWidth="1"/>
    <col min="12786" max="12786" width="14.5546875" customWidth="1"/>
    <col min="12787" max="12787" width="13.6640625" customWidth="1"/>
    <col min="12788" max="12788" width="23.44140625" customWidth="1"/>
    <col min="12789" max="12789" width="26" customWidth="1"/>
    <col min="12790" max="12790" width="14" customWidth="1"/>
    <col min="12791" max="12791" width="63" customWidth="1"/>
    <col min="12792" max="12792" width="16.109375" customWidth="1"/>
    <col min="12793" max="12793" width="16.33203125" customWidth="1"/>
    <col min="12794" max="12794" width="16.6640625" customWidth="1"/>
    <col min="12795" max="12795" width="18" customWidth="1"/>
    <col min="12796" max="12796" width="17.5546875" customWidth="1"/>
    <col min="12797" max="12797" width="16.88671875" customWidth="1"/>
    <col min="12798" max="12798" width="14.5546875" customWidth="1"/>
    <col min="12799" max="12799" width="16.33203125" customWidth="1"/>
    <col min="12800" max="12800" width="17.33203125" customWidth="1"/>
    <col min="12801" max="12801" width="16" customWidth="1"/>
    <col min="12802" max="12802" width="16.33203125" customWidth="1"/>
    <col min="12803" max="12803" width="16" customWidth="1"/>
    <col min="12804" max="12804" width="17.109375" customWidth="1"/>
    <col min="12805" max="12805" width="18.33203125" customWidth="1"/>
    <col min="12806" max="12806" width="17.33203125" customWidth="1"/>
    <col min="12807" max="12808" width="17.6640625" customWidth="1"/>
    <col min="12809" max="12809" width="18" customWidth="1"/>
    <col min="12810" max="12810" width="16.109375" customWidth="1"/>
    <col min="12811" max="12811" width="17.44140625" customWidth="1"/>
    <col min="12812" max="12812" width="18.33203125" customWidth="1"/>
    <col min="12813" max="12813" width="17.88671875" customWidth="1"/>
    <col min="12814" max="12814" width="17" customWidth="1"/>
    <col min="12815" max="12815" width="16.88671875" customWidth="1"/>
    <col min="12816" max="12816" width="17.109375" customWidth="1"/>
    <col min="12817" max="12817" width="18.109375" customWidth="1"/>
    <col min="12818" max="12818" width="14.44140625" customWidth="1"/>
    <col min="12819" max="12819" width="13" customWidth="1"/>
    <col min="12820" max="12820" width="16.44140625" customWidth="1"/>
    <col min="12821" max="12821" width="17.109375" customWidth="1"/>
    <col min="12822" max="12822" width="17.6640625" customWidth="1"/>
    <col min="12823" max="12823" width="16.109375" customWidth="1"/>
    <col min="12824" max="12824" width="16" customWidth="1"/>
    <col min="12825" max="12826" width="17.44140625" customWidth="1"/>
    <col min="12827" max="12827" width="17.88671875" customWidth="1"/>
    <col min="12828" max="12829" width="17" customWidth="1"/>
    <col min="12830" max="12830" width="18" customWidth="1"/>
    <col min="12831" max="12831" width="17.6640625" customWidth="1"/>
    <col min="12832" max="12832" width="16.5546875" customWidth="1"/>
    <col min="12833" max="12833" width="16.6640625" customWidth="1"/>
    <col min="12834" max="12834" width="16.44140625" customWidth="1"/>
    <col min="12835" max="12835" width="18.5546875" customWidth="1"/>
    <col min="12836" max="12836" width="16.44140625" customWidth="1"/>
    <col min="12837" max="12837" width="16.33203125" customWidth="1"/>
    <col min="12838" max="12838" width="16.109375" customWidth="1"/>
    <col min="12839" max="12839" width="14.109375" customWidth="1"/>
    <col min="12840" max="12840" width="11.88671875" customWidth="1"/>
    <col min="12841" max="12841" width="15.5546875" customWidth="1"/>
    <col min="12842" max="12842" width="18.44140625" customWidth="1"/>
    <col min="12843" max="12843" width="15.6640625" customWidth="1"/>
    <col min="12844" max="12844" width="18" customWidth="1"/>
    <col min="12845" max="12845" width="17.33203125" customWidth="1"/>
    <col min="12846" max="12846" width="15.5546875" customWidth="1"/>
    <col min="12847" max="12847" width="9.33203125" customWidth="1"/>
    <col min="12848" max="12848" width="9.109375" customWidth="1"/>
    <col min="12849" max="12849" width="13.6640625" customWidth="1"/>
    <col min="12850" max="12850" width="14" customWidth="1"/>
    <col min="12851" max="12851" width="14.88671875" customWidth="1"/>
    <col min="12852" max="12852" width="15.109375" customWidth="1"/>
    <col min="12853" max="12860" width="17.109375" customWidth="1"/>
    <col min="13026" max="13026" width="18" customWidth="1"/>
    <col min="13027" max="13027" width="14.33203125" customWidth="1"/>
    <col min="13028" max="13028" width="14" customWidth="1"/>
    <col min="13029" max="13029" width="17.44140625" customWidth="1"/>
    <col min="13030" max="13030" width="17.5546875" customWidth="1"/>
    <col min="13031" max="13031" width="14.44140625" customWidth="1"/>
    <col min="13032" max="13032" width="22.88671875" customWidth="1"/>
    <col min="13033" max="13033" width="14.5546875" customWidth="1"/>
    <col min="13034" max="13034" width="14.6640625" customWidth="1"/>
    <col min="13035" max="13036" width="14.44140625" customWidth="1"/>
    <col min="13037" max="13037" width="16.44140625" customWidth="1"/>
    <col min="13038" max="13038" width="16.5546875" customWidth="1"/>
    <col min="13039" max="13040" width="16.33203125" customWidth="1"/>
    <col min="13041" max="13041" width="16" customWidth="1"/>
    <col min="13042" max="13042" width="14.5546875" customWidth="1"/>
    <col min="13043" max="13043" width="13.6640625" customWidth="1"/>
    <col min="13044" max="13044" width="23.44140625" customWidth="1"/>
    <col min="13045" max="13045" width="26" customWidth="1"/>
    <col min="13046" max="13046" width="14" customWidth="1"/>
    <col min="13047" max="13047" width="63" customWidth="1"/>
    <col min="13048" max="13048" width="16.109375" customWidth="1"/>
    <col min="13049" max="13049" width="16.33203125" customWidth="1"/>
    <col min="13050" max="13050" width="16.6640625" customWidth="1"/>
    <col min="13051" max="13051" width="18" customWidth="1"/>
    <col min="13052" max="13052" width="17.5546875" customWidth="1"/>
    <col min="13053" max="13053" width="16.88671875" customWidth="1"/>
    <col min="13054" max="13054" width="14.5546875" customWidth="1"/>
    <col min="13055" max="13055" width="16.33203125" customWidth="1"/>
    <col min="13056" max="13056" width="17.33203125" customWidth="1"/>
    <col min="13057" max="13057" width="16" customWidth="1"/>
    <col min="13058" max="13058" width="16.33203125" customWidth="1"/>
    <col min="13059" max="13059" width="16" customWidth="1"/>
    <col min="13060" max="13060" width="17.109375" customWidth="1"/>
    <col min="13061" max="13061" width="18.33203125" customWidth="1"/>
    <col min="13062" max="13062" width="17.33203125" customWidth="1"/>
    <col min="13063" max="13064" width="17.6640625" customWidth="1"/>
    <col min="13065" max="13065" width="18" customWidth="1"/>
    <col min="13066" max="13066" width="16.109375" customWidth="1"/>
    <col min="13067" max="13067" width="17.44140625" customWidth="1"/>
    <col min="13068" max="13068" width="18.33203125" customWidth="1"/>
    <col min="13069" max="13069" width="17.88671875" customWidth="1"/>
    <col min="13070" max="13070" width="17" customWidth="1"/>
    <col min="13071" max="13071" width="16.88671875" customWidth="1"/>
    <col min="13072" max="13072" width="17.109375" customWidth="1"/>
    <col min="13073" max="13073" width="18.109375" customWidth="1"/>
    <col min="13074" max="13074" width="14.44140625" customWidth="1"/>
    <col min="13075" max="13075" width="13" customWidth="1"/>
    <col min="13076" max="13076" width="16.44140625" customWidth="1"/>
    <col min="13077" max="13077" width="17.109375" customWidth="1"/>
    <col min="13078" max="13078" width="17.6640625" customWidth="1"/>
    <col min="13079" max="13079" width="16.109375" customWidth="1"/>
    <col min="13080" max="13080" width="16" customWidth="1"/>
    <col min="13081" max="13082" width="17.44140625" customWidth="1"/>
    <col min="13083" max="13083" width="17.88671875" customWidth="1"/>
    <col min="13084" max="13085" width="17" customWidth="1"/>
    <col min="13086" max="13086" width="18" customWidth="1"/>
    <col min="13087" max="13087" width="17.6640625" customWidth="1"/>
    <col min="13088" max="13088" width="16.5546875" customWidth="1"/>
    <col min="13089" max="13089" width="16.6640625" customWidth="1"/>
    <col min="13090" max="13090" width="16.44140625" customWidth="1"/>
    <col min="13091" max="13091" width="18.5546875" customWidth="1"/>
    <col min="13092" max="13092" width="16.44140625" customWidth="1"/>
    <col min="13093" max="13093" width="16.33203125" customWidth="1"/>
    <col min="13094" max="13094" width="16.109375" customWidth="1"/>
    <col min="13095" max="13095" width="14.109375" customWidth="1"/>
    <col min="13096" max="13096" width="11.88671875" customWidth="1"/>
    <col min="13097" max="13097" width="15.5546875" customWidth="1"/>
    <col min="13098" max="13098" width="18.44140625" customWidth="1"/>
    <col min="13099" max="13099" width="15.6640625" customWidth="1"/>
    <col min="13100" max="13100" width="18" customWidth="1"/>
    <col min="13101" max="13101" width="17.33203125" customWidth="1"/>
    <col min="13102" max="13102" width="15.5546875" customWidth="1"/>
    <col min="13103" max="13103" width="9.33203125" customWidth="1"/>
    <col min="13104" max="13104" width="9.109375" customWidth="1"/>
    <col min="13105" max="13105" width="13.6640625" customWidth="1"/>
    <col min="13106" max="13106" width="14" customWidth="1"/>
    <col min="13107" max="13107" width="14.88671875" customWidth="1"/>
    <col min="13108" max="13108" width="15.109375" customWidth="1"/>
    <col min="13109" max="13116" width="17.109375" customWidth="1"/>
    <col min="13282" max="13282" width="18" customWidth="1"/>
    <col min="13283" max="13283" width="14.33203125" customWidth="1"/>
    <col min="13284" max="13284" width="14" customWidth="1"/>
    <col min="13285" max="13285" width="17.44140625" customWidth="1"/>
    <col min="13286" max="13286" width="17.5546875" customWidth="1"/>
    <col min="13287" max="13287" width="14.44140625" customWidth="1"/>
    <col min="13288" max="13288" width="22.88671875" customWidth="1"/>
    <col min="13289" max="13289" width="14.5546875" customWidth="1"/>
    <col min="13290" max="13290" width="14.6640625" customWidth="1"/>
    <col min="13291" max="13292" width="14.44140625" customWidth="1"/>
    <col min="13293" max="13293" width="16.44140625" customWidth="1"/>
    <col min="13294" max="13294" width="16.5546875" customWidth="1"/>
    <col min="13295" max="13296" width="16.33203125" customWidth="1"/>
    <col min="13297" max="13297" width="16" customWidth="1"/>
    <col min="13298" max="13298" width="14.5546875" customWidth="1"/>
    <col min="13299" max="13299" width="13.6640625" customWidth="1"/>
    <col min="13300" max="13300" width="23.44140625" customWidth="1"/>
    <col min="13301" max="13301" width="26" customWidth="1"/>
    <col min="13302" max="13302" width="14" customWidth="1"/>
    <col min="13303" max="13303" width="63" customWidth="1"/>
    <col min="13304" max="13304" width="16.109375" customWidth="1"/>
    <col min="13305" max="13305" width="16.33203125" customWidth="1"/>
    <col min="13306" max="13306" width="16.6640625" customWidth="1"/>
    <col min="13307" max="13307" width="18" customWidth="1"/>
    <col min="13308" max="13308" width="17.5546875" customWidth="1"/>
    <col min="13309" max="13309" width="16.88671875" customWidth="1"/>
    <col min="13310" max="13310" width="14.5546875" customWidth="1"/>
    <col min="13311" max="13311" width="16.33203125" customWidth="1"/>
    <col min="13312" max="13312" width="17.33203125" customWidth="1"/>
    <col min="13313" max="13313" width="16" customWidth="1"/>
    <col min="13314" max="13314" width="16.33203125" customWidth="1"/>
    <col min="13315" max="13315" width="16" customWidth="1"/>
    <col min="13316" max="13316" width="17.109375" customWidth="1"/>
    <col min="13317" max="13317" width="18.33203125" customWidth="1"/>
    <col min="13318" max="13318" width="17.33203125" customWidth="1"/>
    <col min="13319" max="13320" width="17.6640625" customWidth="1"/>
    <col min="13321" max="13321" width="18" customWidth="1"/>
    <col min="13322" max="13322" width="16.109375" customWidth="1"/>
    <col min="13323" max="13323" width="17.44140625" customWidth="1"/>
    <col min="13324" max="13324" width="18.33203125" customWidth="1"/>
    <col min="13325" max="13325" width="17.88671875" customWidth="1"/>
    <col min="13326" max="13326" width="17" customWidth="1"/>
    <col min="13327" max="13327" width="16.88671875" customWidth="1"/>
    <col min="13328" max="13328" width="17.109375" customWidth="1"/>
    <col min="13329" max="13329" width="18.109375" customWidth="1"/>
    <col min="13330" max="13330" width="14.44140625" customWidth="1"/>
    <col min="13331" max="13331" width="13" customWidth="1"/>
    <col min="13332" max="13332" width="16.44140625" customWidth="1"/>
    <col min="13333" max="13333" width="17.109375" customWidth="1"/>
    <col min="13334" max="13334" width="17.6640625" customWidth="1"/>
    <col min="13335" max="13335" width="16.109375" customWidth="1"/>
    <col min="13336" max="13336" width="16" customWidth="1"/>
    <col min="13337" max="13338" width="17.44140625" customWidth="1"/>
    <col min="13339" max="13339" width="17.88671875" customWidth="1"/>
    <col min="13340" max="13341" width="17" customWidth="1"/>
    <col min="13342" max="13342" width="18" customWidth="1"/>
    <col min="13343" max="13343" width="17.6640625" customWidth="1"/>
    <col min="13344" max="13344" width="16.5546875" customWidth="1"/>
    <col min="13345" max="13345" width="16.6640625" customWidth="1"/>
    <col min="13346" max="13346" width="16.44140625" customWidth="1"/>
    <col min="13347" max="13347" width="18.5546875" customWidth="1"/>
    <col min="13348" max="13348" width="16.44140625" customWidth="1"/>
    <col min="13349" max="13349" width="16.33203125" customWidth="1"/>
    <col min="13350" max="13350" width="16.109375" customWidth="1"/>
    <col min="13351" max="13351" width="14.109375" customWidth="1"/>
    <col min="13352" max="13352" width="11.88671875" customWidth="1"/>
    <col min="13353" max="13353" width="15.5546875" customWidth="1"/>
    <col min="13354" max="13354" width="18.44140625" customWidth="1"/>
    <col min="13355" max="13355" width="15.6640625" customWidth="1"/>
    <col min="13356" max="13356" width="18" customWidth="1"/>
    <col min="13357" max="13357" width="17.33203125" customWidth="1"/>
    <col min="13358" max="13358" width="15.5546875" customWidth="1"/>
    <col min="13359" max="13359" width="9.33203125" customWidth="1"/>
    <col min="13360" max="13360" width="9.109375" customWidth="1"/>
    <col min="13361" max="13361" width="13.6640625" customWidth="1"/>
    <col min="13362" max="13362" width="14" customWidth="1"/>
    <col min="13363" max="13363" width="14.88671875" customWidth="1"/>
    <col min="13364" max="13364" width="15.109375" customWidth="1"/>
    <col min="13365" max="13372" width="17.109375" customWidth="1"/>
    <col min="13538" max="13538" width="18" customWidth="1"/>
    <col min="13539" max="13539" width="14.33203125" customWidth="1"/>
    <col min="13540" max="13540" width="14" customWidth="1"/>
    <col min="13541" max="13541" width="17.44140625" customWidth="1"/>
    <col min="13542" max="13542" width="17.5546875" customWidth="1"/>
    <col min="13543" max="13543" width="14.44140625" customWidth="1"/>
    <col min="13544" max="13544" width="22.88671875" customWidth="1"/>
    <col min="13545" max="13545" width="14.5546875" customWidth="1"/>
    <col min="13546" max="13546" width="14.6640625" customWidth="1"/>
    <col min="13547" max="13548" width="14.44140625" customWidth="1"/>
    <col min="13549" max="13549" width="16.44140625" customWidth="1"/>
    <col min="13550" max="13550" width="16.5546875" customWidth="1"/>
    <col min="13551" max="13552" width="16.33203125" customWidth="1"/>
    <col min="13553" max="13553" width="16" customWidth="1"/>
    <col min="13554" max="13554" width="14.5546875" customWidth="1"/>
    <col min="13555" max="13555" width="13.6640625" customWidth="1"/>
    <col min="13556" max="13556" width="23.44140625" customWidth="1"/>
    <col min="13557" max="13557" width="26" customWidth="1"/>
    <col min="13558" max="13558" width="14" customWidth="1"/>
    <col min="13559" max="13559" width="63" customWidth="1"/>
    <col min="13560" max="13560" width="16.109375" customWidth="1"/>
    <col min="13561" max="13561" width="16.33203125" customWidth="1"/>
    <col min="13562" max="13562" width="16.6640625" customWidth="1"/>
    <col min="13563" max="13563" width="18" customWidth="1"/>
    <col min="13564" max="13564" width="17.5546875" customWidth="1"/>
    <col min="13565" max="13565" width="16.88671875" customWidth="1"/>
    <col min="13566" max="13566" width="14.5546875" customWidth="1"/>
    <col min="13567" max="13567" width="16.33203125" customWidth="1"/>
    <col min="13568" max="13568" width="17.33203125" customWidth="1"/>
    <col min="13569" max="13569" width="16" customWidth="1"/>
    <col min="13570" max="13570" width="16.33203125" customWidth="1"/>
    <col min="13571" max="13571" width="16" customWidth="1"/>
    <col min="13572" max="13572" width="17.109375" customWidth="1"/>
    <col min="13573" max="13573" width="18.33203125" customWidth="1"/>
    <col min="13574" max="13574" width="17.33203125" customWidth="1"/>
    <col min="13575" max="13576" width="17.6640625" customWidth="1"/>
    <col min="13577" max="13577" width="18" customWidth="1"/>
    <col min="13578" max="13578" width="16.109375" customWidth="1"/>
    <col min="13579" max="13579" width="17.44140625" customWidth="1"/>
    <col min="13580" max="13580" width="18.33203125" customWidth="1"/>
    <col min="13581" max="13581" width="17.88671875" customWidth="1"/>
    <col min="13582" max="13582" width="17" customWidth="1"/>
    <col min="13583" max="13583" width="16.88671875" customWidth="1"/>
    <col min="13584" max="13584" width="17.109375" customWidth="1"/>
    <col min="13585" max="13585" width="18.109375" customWidth="1"/>
    <col min="13586" max="13586" width="14.44140625" customWidth="1"/>
    <col min="13587" max="13587" width="13" customWidth="1"/>
    <col min="13588" max="13588" width="16.44140625" customWidth="1"/>
    <col min="13589" max="13589" width="17.109375" customWidth="1"/>
    <col min="13590" max="13590" width="17.6640625" customWidth="1"/>
    <col min="13591" max="13591" width="16.109375" customWidth="1"/>
    <col min="13592" max="13592" width="16" customWidth="1"/>
    <col min="13593" max="13594" width="17.44140625" customWidth="1"/>
    <col min="13595" max="13595" width="17.88671875" customWidth="1"/>
    <col min="13596" max="13597" width="17" customWidth="1"/>
    <col min="13598" max="13598" width="18" customWidth="1"/>
    <col min="13599" max="13599" width="17.6640625" customWidth="1"/>
    <col min="13600" max="13600" width="16.5546875" customWidth="1"/>
    <col min="13601" max="13601" width="16.6640625" customWidth="1"/>
    <col min="13602" max="13602" width="16.44140625" customWidth="1"/>
    <col min="13603" max="13603" width="18.5546875" customWidth="1"/>
    <col min="13604" max="13604" width="16.44140625" customWidth="1"/>
    <col min="13605" max="13605" width="16.33203125" customWidth="1"/>
    <col min="13606" max="13606" width="16.109375" customWidth="1"/>
    <col min="13607" max="13607" width="14.109375" customWidth="1"/>
    <col min="13608" max="13608" width="11.88671875" customWidth="1"/>
    <col min="13609" max="13609" width="15.5546875" customWidth="1"/>
    <col min="13610" max="13610" width="18.44140625" customWidth="1"/>
    <col min="13611" max="13611" width="15.6640625" customWidth="1"/>
    <col min="13612" max="13612" width="18" customWidth="1"/>
    <col min="13613" max="13613" width="17.33203125" customWidth="1"/>
    <col min="13614" max="13614" width="15.5546875" customWidth="1"/>
    <col min="13615" max="13615" width="9.33203125" customWidth="1"/>
    <col min="13616" max="13616" width="9.109375" customWidth="1"/>
    <col min="13617" max="13617" width="13.6640625" customWidth="1"/>
    <col min="13618" max="13618" width="14" customWidth="1"/>
    <col min="13619" max="13619" width="14.88671875" customWidth="1"/>
    <col min="13620" max="13620" width="15.109375" customWidth="1"/>
    <col min="13621" max="13628" width="17.109375" customWidth="1"/>
    <col min="13794" max="13794" width="18" customWidth="1"/>
    <col min="13795" max="13795" width="14.33203125" customWidth="1"/>
    <col min="13796" max="13796" width="14" customWidth="1"/>
    <col min="13797" max="13797" width="17.44140625" customWidth="1"/>
    <col min="13798" max="13798" width="17.5546875" customWidth="1"/>
    <col min="13799" max="13799" width="14.44140625" customWidth="1"/>
    <col min="13800" max="13800" width="22.88671875" customWidth="1"/>
    <col min="13801" max="13801" width="14.5546875" customWidth="1"/>
    <col min="13802" max="13802" width="14.6640625" customWidth="1"/>
    <col min="13803" max="13804" width="14.44140625" customWidth="1"/>
    <col min="13805" max="13805" width="16.44140625" customWidth="1"/>
    <col min="13806" max="13806" width="16.5546875" customWidth="1"/>
    <col min="13807" max="13808" width="16.33203125" customWidth="1"/>
    <col min="13809" max="13809" width="16" customWidth="1"/>
    <col min="13810" max="13810" width="14.5546875" customWidth="1"/>
    <col min="13811" max="13811" width="13.6640625" customWidth="1"/>
    <col min="13812" max="13812" width="23.44140625" customWidth="1"/>
    <col min="13813" max="13813" width="26" customWidth="1"/>
    <col min="13814" max="13814" width="14" customWidth="1"/>
    <col min="13815" max="13815" width="63" customWidth="1"/>
    <col min="13816" max="13816" width="16.109375" customWidth="1"/>
    <col min="13817" max="13817" width="16.33203125" customWidth="1"/>
    <col min="13818" max="13818" width="16.6640625" customWidth="1"/>
    <col min="13819" max="13819" width="18" customWidth="1"/>
    <col min="13820" max="13820" width="17.5546875" customWidth="1"/>
    <col min="13821" max="13821" width="16.88671875" customWidth="1"/>
    <col min="13822" max="13822" width="14.5546875" customWidth="1"/>
    <col min="13823" max="13823" width="16.33203125" customWidth="1"/>
    <col min="13824" max="13824" width="17.33203125" customWidth="1"/>
    <col min="13825" max="13825" width="16" customWidth="1"/>
    <col min="13826" max="13826" width="16.33203125" customWidth="1"/>
    <col min="13827" max="13827" width="16" customWidth="1"/>
    <col min="13828" max="13828" width="17.109375" customWidth="1"/>
    <col min="13829" max="13829" width="18.33203125" customWidth="1"/>
    <col min="13830" max="13830" width="17.33203125" customWidth="1"/>
    <col min="13831" max="13832" width="17.6640625" customWidth="1"/>
    <col min="13833" max="13833" width="18" customWidth="1"/>
    <col min="13834" max="13834" width="16.109375" customWidth="1"/>
    <col min="13835" max="13835" width="17.44140625" customWidth="1"/>
    <col min="13836" max="13836" width="18.33203125" customWidth="1"/>
    <col min="13837" max="13837" width="17.88671875" customWidth="1"/>
    <col min="13838" max="13838" width="17" customWidth="1"/>
    <col min="13839" max="13839" width="16.88671875" customWidth="1"/>
    <col min="13840" max="13840" width="17.109375" customWidth="1"/>
    <col min="13841" max="13841" width="18.109375" customWidth="1"/>
    <col min="13842" max="13842" width="14.44140625" customWidth="1"/>
    <col min="13843" max="13843" width="13" customWidth="1"/>
    <col min="13844" max="13844" width="16.44140625" customWidth="1"/>
    <col min="13845" max="13845" width="17.109375" customWidth="1"/>
    <col min="13846" max="13846" width="17.6640625" customWidth="1"/>
    <col min="13847" max="13847" width="16.109375" customWidth="1"/>
    <col min="13848" max="13848" width="16" customWidth="1"/>
    <col min="13849" max="13850" width="17.44140625" customWidth="1"/>
    <col min="13851" max="13851" width="17.88671875" customWidth="1"/>
    <col min="13852" max="13853" width="17" customWidth="1"/>
    <col min="13854" max="13854" width="18" customWidth="1"/>
    <col min="13855" max="13855" width="17.6640625" customWidth="1"/>
    <col min="13856" max="13856" width="16.5546875" customWidth="1"/>
    <col min="13857" max="13857" width="16.6640625" customWidth="1"/>
    <col min="13858" max="13858" width="16.44140625" customWidth="1"/>
    <col min="13859" max="13859" width="18.5546875" customWidth="1"/>
    <col min="13860" max="13860" width="16.44140625" customWidth="1"/>
    <col min="13861" max="13861" width="16.33203125" customWidth="1"/>
    <col min="13862" max="13862" width="16.109375" customWidth="1"/>
    <col min="13863" max="13863" width="14.109375" customWidth="1"/>
    <col min="13864" max="13864" width="11.88671875" customWidth="1"/>
    <col min="13865" max="13865" width="15.5546875" customWidth="1"/>
    <col min="13866" max="13866" width="18.44140625" customWidth="1"/>
    <col min="13867" max="13867" width="15.6640625" customWidth="1"/>
    <col min="13868" max="13868" width="18" customWidth="1"/>
    <col min="13869" max="13869" width="17.33203125" customWidth="1"/>
    <col min="13870" max="13870" width="15.5546875" customWidth="1"/>
    <col min="13871" max="13871" width="9.33203125" customWidth="1"/>
    <col min="13872" max="13872" width="9.109375" customWidth="1"/>
    <col min="13873" max="13873" width="13.6640625" customWidth="1"/>
    <col min="13874" max="13874" width="14" customWidth="1"/>
    <col min="13875" max="13875" width="14.88671875" customWidth="1"/>
    <col min="13876" max="13876" width="15.109375" customWidth="1"/>
    <col min="13877" max="13884" width="17.109375" customWidth="1"/>
    <col min="14050" max="14050" width="18" customWidth="1"/>
    <col min="14051" max="14051" width="14.33203125" customWidth="1"/>
    <col min="14052" max="14052" width="14" customWidth="1"/>
    <col min="14053" max="14053" width="17.44140625" customWidth="1"/>
    <col min="14054" max="14054" width="17.5546875" customWidth="1"/>
    <col min="14055" max="14055" width="14.44140625" customWidth="1"/>
    <col min="14056" max="14056" width="22.88671875" customWidth="1"/>
    <col min="14057" max="14057" width="14.5546875" customWidth="1"/>
    <col min="14058" max="14058" width="14.6640625" customWidth="1"/>
    <col min="14059" max="14060" width="14.44140625" customWidth="1"/>
    <col min="14061" max="14061" width="16.44140625" customWidth="1"/>
    <col min="14062" max="14062" width="16.5546875" customWidth="1"/>
    <col min="14063" max="14064" width="16.33203125" customWidth="1"/>
    <col min="14065" max="14065" width="16" customWidth="1"/>
    <col min="14066" max="14066" width="14.5546875" customWidth="1"/>
    <col min="14067" max="14067" width="13.6640625" customWidth="1"/>
    <col min="14068" max="14068" width="23.44140625" customWidth="1"/>
    <col min="14069" max="14069" width="26" customWidth="1"/>
    <col min="14070" max="14070" width="14" customWidth="1"/>
    <col min="14071" max="14071" width="63" customWidth="1"/>
    <col min="14072" max="14072" width="16.109375" customWidth="1"/>
    <col min="14073" max="14073" width="16.33203125" customWidth="1"/>
    <col min="14074" max="14074" width="16.6640625" customWidth="1"/>
    <col min="14075" max="14075" width="18" customWidth="1"/>
    <col min="14076" max="14076" width="17.5546875" customWidth="1"/>
    <col min="14077" max="14077" width="16.88671875" customWidth="1"/>
    <col min="14078" max="14078" width="14.5546875" customWidth="1"/>
    <col min="14079" max="14079" width="16.33203125" customWidth="1"/>
    <col min="14080" max="14080" width="17.33203125" customWidth="1"/>
    <col min="14081" max="14081" width="16" customWidth="1"/>
    <col min="14082" max="14082" width="16.33203125" customWidth="1"/>
    <col min="14083" max="14083" width="16" customWidth="1"/>
    <col min="14084" max="14084" width="17.109375" customWidth="1"/>
    <col min="14085" max="14085" width="18.33203125" customWidth="1"/>
    <col min="14086" max="14086" width="17.33203125" customWidth="1"/>
    <col min="14087" max="14088" width="17.6640625" customWidth="1"/>
    <col min="14089" max="14089" width="18" customWidth="1"/>
    <col min="14090" max="14090" width="16.109375" customWidth="1"/>
    <col min="14091" max="14091" width="17.44140625" customWidth="1"/>
    <col min="14092" max="14092" width="18.33203125" customWidth="1"/>
    <col min="14093" max="14093" width="17.88671875" customWidth="1"/>
    <col min="14094" max="14094" width="17" customWidth="1"/>
    <col min="14095" max="14095" width="16.88671875" customWidth="1"/>
    <col min="14096" max="14096" width="17.109375" customWidth="1"/>
    <col min="14097" max="14097" width="18.109375" customWidth="1"/>
    <col min="14098" max="14098" width="14.44140625" customWidth="1"/>
    <col min="14099" max="14099" width="13" customWidth="1"/>
    <col min="14100" max="14100" width="16.44140625" customWidth="1"/>
    <col min="14101" max="14101" width="17.109375" customWidth="1"/>
    <col min="14102" max="14102" width="17.6640625" customWidth="1"/>
    <col min="14103" max="14103" width="16.109375" customWidth="1"/>
    <col min="14104" max="14104" width="16" customWidth="1"/>
    <col min="14105" max="14106" width="17.44140625" customWidth="1"/>
    <col min="14107" max="14107" width="17.88671875" customWidth="1"/>
    <col min="14108" max="14109" width="17" customWidth="1"/>
    <col min="14110" max="14110" width="18" customWidth="1"/>
    <col min="14111" max="14111" width="17.6640625" customWidth="1"/>
    <col min="14112" max="14112" width="16.5546875" customWidth="1"/>
    <col min="14113" max="14113" width="16.6640625" customWidth="1"/>
    <col min="14114" max="14114" width="16.44140625" customWidth="1"/>
    <col min="14115" max="14115" width="18.5546875" customWidth="1"/>
    <col min="14116" max="14116" width="16.44140625" customWidth="1"/>
    <col min="14117" max="14117" width="16.33203125" customWidth="1"/>
    <col min="14118" max="14118" width="16.109375" customWidth="1"/>
    <col min="14119" max="14119" width="14.109375" customWidth="1"/>
    <col min="14120" max="14120" width="11.88671875" customWidth="1"/>
    <col min="14121" max="14121" width="15.5546875" customWidth="1"/>
    <col min="14122" max="14122" width="18.44140625" customWidth="1"/>
    <col min="14123" max="14123" width="15.6640625" customWidth="1"/>
    <col min="14124" max="14124" width="18" customWidth="1"/>
    <col min="14125" max="14125" width="17.33203125" customWidth="1"/>
    <col min="14126" max="14126" width="15.5546875" customWidth="1"/>
    <col min="14127" max="14127" width="9.33203125" customWidth="1"/>
    <col min="14128" max="14128" width="9.109375" customWidth="1"/>
    <col min="14129" max="14129" width="13.6640625" customWidth="1"/>
    <col min="14130" max="14130" width="14" customWidth="1"/>
    <col min="14131" max="14131" width="14.88671875" customWidth="1"/>
    <col min="14132" max="14132" width="15.109375" customWidth="1"/>
    <col min="14133" max="14140" width="17.109375" customWidth="1"/>
    <col min="14306" max="14306" width="18" customWidth="1"/>
    <col min="14307" max="14307" width="14.33203125" customWidth="1"/>
    <col min="14308" max="14308" width="14" customWidth="1"/>
    <col min="14309" max="14309" width="17.44140625" customWidth="1"/>
    <col min="14310" max="14310" width="17.5546875" customWidth="1"/>
    <col min="14311" max="14311" width="14.44140625" customWidth="1"/>
    <col min="14312" max="14312" width="22.88671875" customWidth="1"/>
    <col min="14313" max="14313" width="14.5546875" customWidth="1"/>
    <col min="14314" max="14314" width="14.6640625" customWidth="1"/>
    <col min="14315" max="14316" width="14.44140625" customWidth="1"/>
    <col min="14317" max="14317" width="16.44140625" customWidth="1"/>
    <col min="14318" max="14318" width="16.5546875" customWidth="1"/>
    <col min="14319" max="14320" width="16.33203125" customWidth="1"/>
    <col min="14321" max="14321" width="16" customWidth="1"/>
    <col min="14322" max="14322" width="14.5546875" customWidth="1"/>
    <col min="14323" max="14323" width="13.6640625" customWidth="1"/>
    <col min="14324" max="14324" width="23.44140625" customWidth="1"/>
    <col min="14325" max="14325" width="26" customWidth="1"/>
    <col min="14326" max="14326" width="14" customWidth="1"/>
    <col min="14327" max="14327" width="63" customWidth="1"/>
    <col min="14328" max="14328" width="16.109375" customWidth="1"/>
    <col min="14329" max="14329" width="16.33203125" customWidth="1"/>
    <col min="14330" max="14330" width="16.6640625" customWidth="1"/>
    <col min="14331" max="14331" width="18" customWidth="1"/>
    <col min="14332" max="14332" width="17.5546875" customWidth="1"/>
    <col min="14333" max="14333" width="16.88671875" customWidth="1"/>
    <col min="14334" max="14334" width="14.5546875" customWidth="1"/>
    <col min="14335" max="14335" width="16.33203125" customWidth="1"/>
    <col min="14336" max="14336" width="17.33203125" customWidth="1"/>
    <col min="14337" max="14337" width="16" customWidth="1"/>
    <col min="14338" max="14338" width="16.33203125" customWidth="1"/>
    <col min="14339" max="14339" width="16" customWidth="1"/>
    <col min="14340" max="14340" width="17.109375" customWidth="1"/>
    <col min="14341" max="14341" width="18.33203125" customWidth="1"/>
    <col min="14342" max="14342" width="17.33203125" customWidth="1"/>
    <col min="14343" max="14344" width="17.6640625" customWidth="1"/>
    <col min="14345" max="14345" width="18" customWidth="1"/>
    <col min="14346" max="14346" width="16.109375" customWidth="1"/>
    <col min="14347" max="14347" width="17.44140625" customWidth="1"/>
    <col min="14348" max="14348" width="18.33203125" customWidth="1"/>
    <col min="14349" max="14349" width="17.88671875" customWidth="1"/>
    <col min="14350" max="14350" width="17" customWidth="1"/>
    <col min="14351" max="14351" width="16.88671875" customWidth="1"/>
    <col min="14352" max="14352" width="17.109375" customWidth="1"/>
    <col min="14353" max="14353" width="18.109375" customWidth="1"/>
    <col min="14354" max="14354" width="14.44140625" customWidth="1"/>
    <col min="14355" max="14355" width="13" customWidth="1"/>
    <col min="14356" max="14356" width="16.44140625" customWidth="1"/>
    <col min="14357" max="14357" width="17.109375" customWidth="1"/>
    <col min="14358" max="14358" width="17.6640625" customWidth="1"/>
    <col min="14359" max="14359" width="16.109375" customWidth="1"/>
    <col min="14360" max="14360" width="16" customWidth="1"/>
    <col min="14361" max="14362" width="17.44140625" customWidth="1"/>
    <col min="14363" max="14363" width="17.88671875" customWidth="1"/>
    <col min="14364" max="14365" width="17" customWidth="1"/>
    <col min="14366" max="14366" width="18" customWidth="1"/>
    <col min="14367" max="14367" width="17.6640625" customWidth="1"/>
    <col min="14368" max="14368" width="16.5546875" customWidth="1"/>
    <col min="14369" max="14369" width="16.6640625" customWidth="1"/>
    <col min="14370" max="14370" width="16.44140625" customWidth="1"/>
    <col min="14371" max="14371" width="18.5546875" customWidth="1"/>
    <col min="14372" max="14372" width="16.44140625" customWidth="1"/>
    <col min="14373" max="14373" width="16.33203125" customWidth="1"/>
    <col min="14374" max="14374" width="16.109375" customWidth="1"/>
    <col min="14375" max="14375" width="14.109375" customWidth="1"/>
    <col min="14376" max="14376" width="11.88671875" customWidth="1"/>
    <col min="14377" max="14377" width="15.5546875" customWidth="1"/>
    <col min="14378" max="14378" width="18.44140625" customWidth="1"/>
    <col min="14379" max="14379" width="15.6640625" customWidth="1"/>
    <col min="14380" max="14380" width="18" customWidth="1"/>
    <col min="14381" max="14381" width="17.33203125" customWidth="1"/>
    <col min="14382" max="14382" width="15.5546875" customWidth="1"/>
    <col min="14383" max="14383" width="9.33203125" customWidth="1"/>
    <col min="14384" max="14384" width="9.109375" customWidth="1"/>
    <col min="14385" max="14385" width="13.6640625" customWidth="1"/>
    <col min="14386" max="14386" width="14" customWidth="1"/>
    <col min="14387" max="14387" width="14.88671875" customWidth="1"/>
    <col min="14388" max="14388" width="15.109375" customWidth="1"/>
    <col min="14389" max="14396" width="17.109375" customWidth="1"/>
    <col min="14562" max="14562" width="18" customWidth="1"/>
    <col min="14563" max="14563" width="14.33203125" customWidth="1"/>
    <col min="14564" max="14564" width="14" customWidth="1"/>
    <col min="14565" max="14565" width="17.44140625" customWidth="1"/>
    <col min="14566" max="14566" width="17.5546875" customWidth="1"/>
    <col min="14567" max="14567" width="14.44140625" customWidth="1"/>
    <col min="14568" max="14568" width="22.88671875" customWidth="1"/>
    <col min="14569" max="14569" width="14.5546875" customWidth="1"/>
    <col min="14570" max="14570" width="14.6640625" customWidth="1"/>
    <col min="14571" max="14572" width="14.44140625" customWidth="1"/>
    <col min="14573" max="14573" width="16.44140625" customWidth="1"/>
    <col min="14574" max="14574" width="16.5546875" customWidth="1"/>
    <col min="14575" max="14576" width="16.33203125" customWidth="1"/>
    <col min="14577" max="14577" width="16" customWidth="1"/>
    <col min="14578" max="14578" width="14.5546875" customWidth="1"/>
    <col min="14579" max="14579" width="13.6640625" customWidth="1"/>
    <col min="14580" max="14580" width="23.44140625" customWidth="1"/>
    <col min="14581" max="14581" width="26" customWidth="1"/>
    <col min="14582" max="14582" width="14" customWidth="1"/>
    <col min="14583" max="14583" width="63" customWidth="1"/>
    <col min="14584" max="14584" width="16.109375" customWidth="1"/>
    <col min="14585" max="14585" width="16.33203125" customWidth="1"/>
    <col min="14586" max="14586" width="16.6640625" customWidth="1"/>
    <col min="14587" max="14587" width="18" customWidth="1"/>
    <col min="14588" max="14588" width="17.5546875" customWidth="1"/>
    <col min="14589" max="14589" width="16.88671875" customWidth="1"/>
    <col min="14590" max="14590" width="14.5546875" customWidth="1"/>
    <col min="14591" max="14591" width="16.33203125" customWidth="1"/>
    <col min="14592" max="14592" width="17.33203125" customWidth="1"/>
    <col min="14593" max="14593" width="16" customWidth="1"/>
    <col min="14594" max="14594" width="16.33203125" customWidth="1"/>
    <col min="14595" max="14595" width="16" customWidth="1"/>
    <col min="14596" max="14596" width="17.109375" customWidth="1"/>
    <col min="14597" max="14597" width="18.33203125" customWidth="1"/>
    <col min="14598" max="14598" width="17.33203125" customWidth="1"/>
    <col min="14599" max="14600" width="17.6640625" customWidth="1"/>
    <col min="14601" max="14601" width="18" customWidth="1"/>
    <col min="14602" max="14602" width="16.109375" customWidth="1"/>
    <col min="14603" max="14603" width="17.44140625" customWidth="1"/>
    <col min="14604" max="14604" width="18.33203125" customWidth="1"/>
    <col min="14605" max="14605" width="17.88671875" customWidth="1"/>
    <col min="14606" max="14606" width="17" customWidth="1"/>
    <col min="14607" max="14607" width="16.88671875" customWidth="1"/>
    <col min="14608" max="14608" width="17.109375" customWidth="1"/>
    <col min="14609" max="14609" width="18.109375" customWidth="1"/>
    <col min="14610" max="14610" width="14.44140625" customWidth="1"/>
    <col min="14611" max="14611" width="13" customWidth="1"/>
    <col min="14612" max="14612" width="16.44140625" customWidth="1"/>
    <col min="14613" max="14613" width="17.109375" customWidth="1"/>
    <col min="14614" max="14614" width="17.6640625" customWidth="1"/>
    <col min="14615" max="14615" width="16.109375" customWidth="1"/>
    <col min="14616" max="14616" width="16" customWidth="1"/>
    <col min="14617" max="14618" width="17.44140625" customWidth="1"/>
    <col min="14619" max="14619" width="17.88671875" customWidth="1"/>
    <col min="14620" max="14621" width="17" customWidth="1"/>
    <col min="14622" max="14622" width="18" customWidth="1"/>
    <col min="14623" max="14623" width="17.6640625" customWidth="1"/>
    <col min="14624" max="14624" width="16.5546875" customWidth="1"/>
    <col min="14625" max="14625" width="16.6640625" customWidth="1"/>
    <col min="14626" max="14626" width="16.44140625" customWidth="1"/>
    <col min="14627" max="14627" width="18.5546875" customWidth="1"/>
    <col min="14628" max="14628" width="16.44140625" customWidth="1"/>
    <col min="14629" max="14629" width="16.33203125" customWidth="1"/>
    <col min="14630" max="14630" width="16.109375" customWidth="1"/>
    <col min="14631" max="14631" width="14.109375" customWidth="1"/>
    <col min="14632" max="14632" width="11.88671875" customWidth="1"/>
    <col min="14633" max="14633" width="15.5546875" customWidth="1"/>
    <col min="14634" max="14634" width="18.44140625" customWidth="1"/>
    <col min="14635" max="14635" width="15.6640625" customWidth="1"/>
    <col min="14636" max="14636" width="18" customWidth="1"/>
    <col min="14637" max="14637" width="17.33203125" customWidth="1"/>
    <col min="14638" max="14638" width="15.5546875" customWidth="1"/>
    <col min="14639" max="14639" width="9.33203125" customWidth="1"/>
    <col min="14640" max="14640" width="9.109375" customWidth="1"/>
    <col min="14641" max="14641" width="13.6640625" customWidth="1"/>
    <col min="14642" max="14642" width="14" customWidth="1"/>
    <col min="14643" max="14643" width="14.88671875" customWidth="1"/>
    <col min="14644" max="14644" width="15.109375" customWidth="1"/>
    <col min="14645" max="14652" width="17.109375" customWidth="1"/>
    <col min="14818" max="14818" width="18" customWidth="1"/>
    <col min="14819" max="14819" width="14.33203125" customWidth="1"/>
    <col min="14820" max="14820" width="14" customWidth="1"/>
    <col min="14821" max="14821" width="17.44140625" customWidth="1"/>
    <col min="14822" max="14822" width="17.5546875" customWidth="1"/>
    <col min="14823" max="14823" width="14.44140625" customWidth="1"/>
    <col min="14824" max="14824" width="22.88671875" customWidth="1"/>
    <col min="14825" max="14825" width="14.5546875" customWidth="1"/>
    <col min="14826" max="14826" width="14.6640625" customWidth="1"/>
    <col min="14827" max="14828" width="14.44140625" customWidth="1"/>
    <col min="14829" max="14829" width="16.44140625" customWidth="1"/>
    <col min="14830" max="14830" width="16.5546875" customWidth="1"/>
    <col min="14831" max="14832" width="16.33203125" customWidth="1"/>
    <col min="14833" max="14833" width="16" customWidth="1"/>
    <col min="14834" max="14834" width="14.5546875" customWidth="1"/>
    <col min="14835" max="14835" width="13.6640625" customWidth="1"/>
    <col min="14836" max="14836" width="23.44140625" customWidth="1"/>
    <col min="14837" max="14837" width="26" customWidth="1"/>
    <col min="14838" max="14838" width="14" customWidth="1"/>
    <col min="14839" max="14839" width="63" customWidth="1"/>
    <col min="14840" max="14840" width="16.109375" customWidth="1"/>
    <col min="14841" max="14841" width="16.33203125" customWidth="1"/>
    <col min="14842" max="14842" width="16.6640625" customWidth="1"/>
    <col min="14843" max="14843" width="18" customWidth="1"/>
    <col min="14844" max="14844" width="17.5546875" customWidth="1"/>
    <col min="14845" max="14845" width="16.88671875" customWidth="1"/>
    <col min="14846" max="14846" width="14.5546875" customWidth="1"/>
    <col min="14847" max="14847" width="16.33203125" customWidth="1"/>
    <col min="14848" max="14848" width="17.33203125" customWidth="1"/>
    <col min="14849" max="14849" width="16" customWidth="1"/>
    <col min="14850" max="14850" width="16.33203125" customWidth="1"/>
    <col min="14851" max="14851" width="16" customWidth="1"/>
    <col min="14852" max="14852" width="17.109375" customWidth="1"/>
    <col min="14853" max="14853" width="18.33203125" customWidth="1"/>
    <col min="14854" max="14854" width="17.33203125" customWidth="1"/>
    <col min="14855" max="14856" width="17.6640625" customWidth="1"/>
    <col min="14857" max="14857" width="18" customWidth="1"/>
    <col min="14858" max="14858" width="16.109375" customWidth="1"/>
    <col min="14859" max="14859" width="17.44140625" customWidth="1"/>
    <col min="14860" max="14860" width="18.33203125" customWidth="1"/>
    <col min="14861" max="14861" width="17.88671875" customWidth="1"/>
    <col min="14862" max="14862" width="17" customWidth="1"/>
    <col min="14863" max="14863" width="16.88671875" customWidth="1"/>
    <col min="14864" max="14864" width="17.109375" customWidth="1"/>
    <col min="14865" max="14865" width="18.109375" customWidth="1"/>
    <col min="14866" max="14866" width="14.44140625" customWidth="1"/>
    <col min="14867" max="14867" width="13" customWidth="1"/>
    <col min="14868" max="14868" width="16.44140625" customWidth="1"/>
    <col min="14869" max="14869" width="17.109375" customWidth="1"/>
    <col min="14870" max="14870" width="17.6640625" customWidth="1"/>
    <col min="14871" max="14871" width="16.109375" customWidth="1"/>
    <col min="14872" max="14872" width="16" customWidth="1"/>
    <col min="14873" max="14874" width="17.44140625" customWidth="1"/>
    <col min="14875" max="14875" width="17.88671875" customWidth="1"/>
    <col min="14876" max="14877" width="17" customWidth="1"/>
    <col min="14878" max="14878" width="18" customWidth="1"/>
    <col min="14879" max="14879" width="17.6640625" customWidth="1"/>
    <col min="14880" max="14880" width="16.5546875" customWidth="1"/>
    <col min="14881" max="14881" width="16.6640625" customWidth="1"/>
    <col min="14882" max="14882" width="16.44140625" customWidth="1"/>
    <col min="14883" max="14883" width="18.5546875" customWidth="1"/>
    <col min="14884" max="14884" width="16.44140625" customWidth="1"/>
    <col min="14885" max="14885" width="16.33203125" customWidth="1"/>
    <col min="14886" max="14886" width="16.109375" customWidth="1"/>
    <col min="14887" max="14887" width="14.109375" customWidth="1"/>
    <col min="14888" max="14888" width="11.88671875" customWidth="1"/>
    <col min="14889" max="14889" width="15.5546875" customWidth="1"/>
    <col min="14890" max="14890" width="18.44140625" customWidth="1"/>
    <col min="14891" max="14891" width="15.6640625" customWidth="1"/>
    <col min="14892" max="14892" width="18" customWidth="1"/>
    <col min="14893" max="14893" width="17.33203125" customWidth="1"/>
    <col min="14894" max="14894" width="15.5546875" customWidth="1"/>
    <col min="14895" max="14895" width="9.33203125" customWidth="1"/>
    <col min="14896" max="14896" width="9.109375" customWidth="1"/>
    <col min="14897" max="14897" width="13.6640625" customWidth="1"/>
    <col min="14898" max="14898" width="14" customWidth="1"/>
    <col min="14899" max="14899" width="14.88671875" customWidth="1"/>
    <col min="14900" max="14900" width="15.109375" customWidth="1"/>
    <col min="14901" max="14908" width="17.109375" customWidth="1"/>
    <col min="15074" max="15074" width="18" customWidth="1"/>
    <col min="15075" max="15075" width="14.33203125" customWidth="1"/>
    <col min="15076" max="15076" width="14" customWidth="1"/>
    <col min="15077" max="15077" width="17.44140625" customWidth="1"/>
    <col min="15078" max="15078" width="17.5546875" customWidth="1"/>
    <col min="15079" max="15079" width="14.44140625" customWidth="1"/>
    <col min="15080" max="15080" width="22.88671875" customWidth="1"/>
    <col min="15081" max="15081" width="14.5546875" customWidth="1"/>
    <col min="15082" max="15082" width="14.6640625" customWidth="1"/>
    <col min="15083" max="15084" width="14.44140625" customWidth="1"/>
    <col min="15085" max="15085" width="16.44140625" customWidth="1"/>
    <col min="15086" max="15086" width="16.5546875" customWidth="1"/>
    <col min="15087" max="15088" width="16.33203125" customWidth="1"/>
    <col min="15089" max="15089" width="16" customWidth="1"/>
    <col min="15090" max="15090" width="14.5546875" customWidth="1"/>
    <col min="15091" max="15091" width="13.6640625" customWidth="1"/>
    <col min="15092" max="15092" width="23.44140625" customWidth="1"/>
    <col min="15093" max="15093" width="26" customWidth="1"/>
    <col min="15094" max="15094" width="14" customWidth="1"/>
    <col min="15095" max="15095" width="63" customWidth="1"/>
    <col min="15096" max="15096" width="16.109375" customWidth="1"/>
    <col min="15097" max="15097" width="16.33203125" customWidth="1"/>
    <col min="15098" max="15098" width="16.6640625" customWidth="1"/>
    <col min="15099" max="15099" width="18" customWidth="1"/>
    <col min="15100" max="15100" width="17.5546875" customWidth="1"/>
    <col min="15101" max="15101" width="16.88671875" customWidth="1"/>
    <col min="15102" max="15102" width="14.5546875" customWidth="1"/>
    <col min="15103" max="15103" width="16.33203125" customWidth="1"/>
    <col min="15104" max="15104" width="17.33203125" customWidth="1"/>
    <col min="15105" max="15105" width="16" customWidth="1"/>
    <col min="15106" max="15106" width="16.33203125" customWidth="1"/>
    <col min="15107" max="15107" width="16" customWidth="1"/>
    <col min="15108" max="15108" width="17.109375" customWidth="1"/>
    <col min="15109" max="15109" width="18.33203125" customWidth="1"/>
    <col min="15110" max="15110" width="17.33203125" customWidth="1"/>
    <col min="15111" max="15112" width="17.6640625" customWidth="1"/>
    <col min="15113" max="15113" width="18" customWidth="1"/>
    <col min="15114" max="15114" width="16.109375" customWidth="1"/>
    <col min="15115" max="15115" width="17.44140625" customWidth="1"/>
    <col min="15116" max="15116" width="18.33203125" customWidth="1"/>
    <col min="15117" max="15117" width="17.88671875" customWidth="1"/>
    <col min="15118" max="15118" width="17" customWidth="1"/>
    <col min="15119" max="15119" width="16.88671875" customWidth="1"/>
    <col min="15120" max="15120" width="17.109375" customWidth="1"/>
    <col min="15121" max="15121" width="18.109375" customWidth="1"/>
    <col min="15122" max="15122" width="14.44140625" customWidth="1"/>
    <col min="15123" max="15123" width="13" customWidth="1"/>
    <col min="15124" max="15124" width="16.44140625" customWidth="1"/>
    <col min="15125" max="15125" width="17.109375" customWidth="1"/>
    <col min="15126" max="15126" width="17.6640625" customWidth="1"/>
    <col min="15127" max="15127" width="16.109375" customWidth="1"/>
    <col min="15128" max="15128" width="16" customWidth="1"/>
    <col min="15129" max="15130" width="17.44140625" customWidth="1"/>
    <col min="15131" max="15131" width="17.88671875" customWidth="1"/>
    <col min="15132" max="15133" width="17" customWidth="1"/>
    <col min="15134" max="15134" width="18" customWidth="1"/>
    <col min="15135" max="15135" width="17.6640625" customWidth="1"/>
    <col min="15136" max="15136" width="16.5546875" customWidth="1"/>
    <col min="15137" max="15137" width="16.6640625" customWidth="1"/>
    <col min="15138" max="15138" width="16.44140625" customWidth="1"/>
    <col min="15139" max="15139" width="18.5546875" customWidth="1"/>
    <col min="15140" max="15140" width="16.44140625" customWidth="1"/>
    <col min="15141" max="15141" width="16.33203125" customWidth="1"/>
    <col min="15142" max="15142" width="16.109375" customWidth="1"/>
    <col min="15143" max="15143" width="14.109375" customWidth="1"/>
    <col min="15144" max="15144" width="11.88671875" customWidth="1"/>
    <col min="15145" max="15145" width="15.5546875" customWidth="1"/>
    <col min="15146" max="15146" width="18.44140625" customWidth="1"/>
    <col min="15147" max="15147" width="15.6640625" customWidth="1"/>
    <col min="15148" max="15148" width="18" customWidth="1"/>
    <col min="15149" max="15149" width="17.33203125" customWidth="1"/>
    <col min="15150" max="15150" width="15.5546875" customWidth="1"/>
    <col min="15151" max="15151" width="9.33203125" customWidth="1"/>
    <col min="15152" max="15152" width="9.109375" customWidth="1"/>
    <col min="15153" max="15153" width="13.6640625" customWidth="1"/>
    <col min="15154" max="15154" width="14" customWidth="1"/>
    <col min="15155" max="15155" width="14.88671875" customWidth="1"/>
    <col min="15156" max="15156" width="15.109375" customWidth="1"/>
    <col min="15157" max="15164" width="17.109375" customWidth="1"/>
    <col min="15330" max="15330" width="18" customWidth="1"/>
    <col min="15331" max="15331" width="14.33203125" customWidth="1"/>
    <col min="15332" max="15332" width="14" customWidth="1"/>
    <col min="15333" max="15333" width="17.44140625" customWidth="1"/>
    <col min="15334" max="15334" width="17.5546875" customWidth="1"/>
    <col min="15335" max="15335" width="14.44140625" customWidth="1"/>
    <col min="15336" max="15336" width="22.88671875" customWidth="1"/>
    <col min="15337" max="15337" width="14.5546875" customWidth="1"/>
    <col min="15338" max="15338" width="14.6640625" customWidth="1"/>
    <col min="15339" max="15340" width="14.44140625" customWidth="1"/>
    <col min="15341" max="15341" width="16.44140625" customWidth="1"/>
    <col min="15342" max="15342" width="16.5546875" customWidth="1"/>
    <col min="15343" max="15344" width="16.33203125" customWidth="1"/>
    <col min="15345" max="15345" width="16" customWidth="1"/>
    <col min="15346" max="15346" width="14.5546875" customWidth="1"/>
    <col min="15347" max="15347" width="13.6640625" customWidth="1"/>
    <col min="15348" max="15348" width="23.44140625" customWidth="1"/>
    <col min="15349" max="15349" width="26" customWidth="1"/>
    <col min="15350" max="15350" width="14" customWidth="1"/>
    <col min="15351" max="15351" width="63" customWidth="1"/>
    <col min="15352" max="15352" width="16.109375" customWidth="1"/>
    <col min="15353" max="15353" width="16.33203125" customWidth="1"/>
    <col min="15354" max="15354" width="16.6640625" customWidth="1"/>
    <col min="15355" max="15355" width="18" customWidth="1"/>
    <col min="15356" max="15356" width="17.5546875" customWidth="1"/>
    <col min="15357" max="15357" width="16.88671875" customWidth="1"/>
    <col min="15358" max="15358" width="14.5546875" customWidth="1"/>
    <col min="15359" max="15359" width="16.33203125" customWidth="1"/>
    <col min="15360" max="15360" width="17.33203125" customWidth="1"/>
    <col min="15361" max="15361" width="16" customWidth="1"/>
    <col min="15362" max="15362" width="16.33203125" customWidth="1"/>
    <col min="15363" max="15363" width="16" customWidth="1"/>
    <col min="15364" max="15364" width="17.109375" customWidth="1"/>
    <col min="15365" max="15365" width="18.33203125" customWidth="1"/>
    <col min="15366" max="15366" width="17.33203125" customWidth="1"/>
    <col min="15367" max="15368" width="17.6640625" customWidth="1"/>
    <col min="15369" max="15369" width="18" customWidth="1"/>
    <col min="15370" max="15370" width="16.109375" customWidth="1"/>
    <col min="15371" max="15371" width="17.44140625" customWidth="1"/>
    <col min="15372" max="15372" width="18.33203125" customWidth="1"/>
    <col min="15373" max="15373" width="17.88671875" customWidth="1"/>
    <col min="15374" max="15374" width="17" customWidth="1"/>
    <col min="15375" max="15375" width="16.88671875" customWidth="1"/>
    <col min="15376" max="15376" width="17.109375" customWidth="1"/>
    <col min="15377" max="15377" width="18.109375" customWidth="1"/>
    <col min="15378" max="15378" width="14.44140625" customWidth="1"/>
    <col min="15379" max="15379" width="13" customWidth="1"/>
    <col min="15380" max="15380" width="16.44140625" customWidth="1"/>
    <col min="15381" max="15381" width="17.109375" customWidth="1"/>
    <col min="15382" max="15382" width="17.6640625" customWidth="1"/>
    <col min="15383" max="15383" width="16.109375" customWidth="1"/>
    <col min="15384" max="15384" width="16" customWidth="1"/>
    <col min="15385" max="15386" width="17.44140625" customWidth="1"/>
    <col min="15387" max="15387" width="17.88671875" customWidth="1"/>
    <col min="15388" max="15389" width="17" customWidth="1"/>
    <col min="15390" max="15390" width="18" customWidth="1"/>
    <col min="15391" max="15391" width="17.6640625" customWidth="1"/>
    <col min="15392" max="15392" width="16.5546875" customWidth="1"/>
    <col min="15393" max="15393" width="16.6640625" customWidth="1"/>
    <col min="15394" max="15394" width="16.44140625" customWidth="1"/>
    <col min="15395" max="15395" width="18.5546875" customWidth="1"/>
    <col min="15396" max="15396" width="16.44140625" customWidth="1"/>
    <col min="15397" max="15397" width="16.33203125" customWidth="1"/>
    <col min="15398" max="15398" width="16.109375" customWidth="1"/>
    <col min="15399" max="15399" width="14.109375" customWidth="1"/>
    <col min="15400" max="15400" width="11.88671875" customWidth="1"/>
    <col min="15401" max="15401" width="15.5546875" customWidth="1"/>
    <col min="15402" max="15402" width="18.44140625" customWidth="1"/>
    <col min="15403" max="15403" width="15.6640625" customWidth="1"/>
    <col min="15404" max="15404" width="18" customWidth="1"/>
    <col min="15405" max="15405" width="17.33203125" customWidth="1"/>
    <col min="15406" max="15406" width="15.5546875" customWidth="1"/>
    <col min="15407" max="15407" width="9.33203125" customWidth="1"/>
    <col min="15408" max="15408" width="9.109375" customWidth="1"/>
    <col min="15409" max="15409" width="13.6640625" customWidth="1"/>
    <col min="15410" max="15410" width="14" customWidth="1"/>
    <col min="15411" max="15411" width="14.88671875" customWidth="1"/>
    <col min="15412" max="15412" width="15.109375" customWidth="1"/>
    <col min="15413" max="15420" width="17.109375" customWidth="1"/>
    <col min="15586" max="15586" width="18" customWidth="1"/>
    <col min="15587" max="15587" width="14.33203125" customWidth="1"/>
    <col min="15588" max="15588" width="14" customWidth="1"/>
    <col min="15589" max="15589" width="17.44140625" customWidth="1"/>
    <col min="15590" max="15590" width="17.5546875" customWidth="1"/>
    <col min="15591" max="15591" width="14.44140625" customWidth="1"/>
    <col min="15592" max="15592" width="22.88671875" customWidth="1"/>
    <col min="15593" max="15593" width="14.5546875" customWidth="1"/>
    <col min="15594" max="15594" width="14.6640625" customWidth="1"/>
    <col min="15595" max="15596" width="14.44140625" customWidth="1"/>
    <col min="15597" max="15597" width="16.44140625" customWidth="1"/>
    <col min="15598" max="15598" width="16.5546875" customWidth="1"/>
    <col min="15599" max="15600" width="16.33203125" customWidth="1"/>
    <col min="15601" max="15601" width="16" customWidth="1"/>
    <col min="15602" max="15602" width="14.5546875" customWidth="1"/>
    <col min="15603" max="15603" width="13.6640625" customWidth="1"/>
    <col min="15604" max="15604" width="23.44140625" customWidth="1"/>
    <col min="15605" max="15605" width="26" customWidth="1"/>
    <col min="15606" max="15606" width="14" customWidth="1"/>
    <col min="15607" max="15607" width="63" customWidth="1"/>
    <col min="15608" max="15608" width="16.109375" customWidth="1"/>
    <col min="15609" max="15609" width="16.33203125" customWidth="1"/>
    <col min="15610" max="15610" width="16.6640625" customWidth="1"/>
    <col min="15611" max="15611" width="18" customWidth="1"/>
    <col min="15612" max="15612" width="17.5546875" customWidth="1"/>
    <col min="15613" max="15613" width="16.88671875" customWidth="1"/>
    <col min="15614" max="15614" width="14.5546875" customWidth="1"/>
    <col min="15615" max="15615" width="16.33203125" customWidth="1"/>
    <col min="15616" max="15616" width="17.33203125" customWidth="1"/>
    <col min="15617" max="15617" width="16" customWidth="1"/>
    <col min="15618" max="15618" width="16.33203125" customWidth="1"/>
    <col min="15619" max="15619" width="16" customWidth="1"/>
    <col min="15620" max="15620" width="17.109375" customWidth="1"/>
    <col min="15621" max="15621" width="18.33203125" customWidth="1"/>
    <col min="15622" max="15622" width="17.33203125" customWidth="1"/>
    <col min="15623" max="15624" width="17.6640625" customWidth="1"/>
    <col min="15625" max="15625" width="18" customWidth="1"/>
    <col min="15626" max="15626" width="16.109375" customWidth="1"/>
    <col min="15627" max="15627" width="17.44140625" customWidth="1"/>
    <col min="15628" max="15628" width="18.33203125" customWidth="1"/>
    <col min="15629" max="15629" width="17.88671875" customWidth="1"/>
    <col min="15630" max="15630" width="17" customWidth="1"/>
    <col min="15631" max="15631" width="16.88671875" customWidth="1"/>
    <col min="15632" max="15632" width="17.109375" customWidth="1"/>
    <col min="15633" max="15633" width="18.109375" customWidth="1"/>
    <col min="15634" max="15634" width="14.44140625" customWidth="1"/>
    <col min="15635" max="15635" width="13" customWidth="1"/>
    <col min="15636" max="15636" width="16.44140625" customWidth="1"/>
    <col min="15637" max="15637" width="17.109375" customWidth="1"/>
    <col min="15638" max="15638" width="17.6640625" customWidth="1"/>
    <col min="15639" max="15639" width="16.109375" customWidth="1"/>
    <col min="15640" max="15640" width="16" customWidth="1"/>
    <col min="15641" max="15642" width="17.44140625" customWidth="1"/>
    <col min="15643" max="15643" width="17.88671875" customWidth="1"/>
    <col min="15644" max="15645" width="17" customWidth="1"/>
    <col min="15646" max="15646" width="18" customWidth="1"/>
    <col min="15647" max="15647" width="17.6640625" customWidth="1"/>
    <col min="15648" max="15648" width="16.5546875" customWidth="1"/>
    <col min="15649" max="15649" width="16.6640625" customWidth="1"/>
    <col min="15650" max="15650" width="16.44140625" customWidth="1"/>
    <col min="15651" max="15651" width="18.5546875" customWidth="1"/>
    <col min="15652" max="15652" width="16.44140625" customWidth="1"/>
    <col min="15653" max="15653" width="16.33203125" customWidth="1"/>
    <col min="15654" max="15654" width="16.109375" customWidth="1"/>
    <col min="15655" max="15655" width="14.109375" customWidth="1"/>
    <col min="15656" max="15656" width="11.88671875" customWidth="1"/>
    <col min="15657" max="15657" width="15.5546875" customWidth="1"/>
    <col min="15658" max="15658" width="18.44140625" customWidth="1"/>
    <col min="15659" max="15659" width="15.6640625" customWidth="1"/>
    <col min="15660" max="15660" width="18" customWidth="1"/>
    <col min="15661" max="15661" width="17.33203125" customWidth="1"/>
    <col min="15662" max="15662" width="15.5546875" customWidth="1"/>
    <col min="15663" max="15663" width="9.33203125" customWidth="1"/>
    <col min="15664" max="15664" width="9.109375" customWidth="1"/>
    <col min="15665" max="15665" width="13.6640625" customWidth="1"/>
    <col min="15666" max="15666" width="14" customWidth="1"/>
    <col min="15667" max="15667" width="14.88671875" customWidth="1"/>
    <col min="15668" max="15668" width="15.109375" customWidth="1"/>
    <col min="15669" max="15676" width="17.109375" customWidth="1"/>
    <col min="15842" max="15842" width="18" customWidth="1"/>
    <col min="15843" max="15843" width="14.33203125" customWidth="1"/>
    <col min="15844" max="15844" width="14" customWidth="1"/>
    <col min="15845" max="15845" width="17.44140625" customWidth="1"/>
    <col min="15846" max="15846" width="17.5546875" customWidth="1"/>
    <col min="15847" max="15847" width="14.44140625" customWidth="1"/>
    <col min="15848" max="15848" width="22.88671875" customWidth="1"/>
    <col min="15849" max="15849" width="14.5546875" customWidth="1"/>
    <col min="15850" max="15850" width="14.6640625" customWidth="1"/>
    <col min="15851" max="15852" width="14.44140625" customWidth="1"/>
    <col min="15853" max="15853" width="16.44140625" customWidth="1"/>
    <col min="15854" max="15854" width="16.5546875" customWidth="1"/>
    <col min="15855" max="15856" width="16.33203125" customWidth="1"/>
    <col min="15857" max="15857" width="16" customWidth="1"/>
    <col min="15858" max="15858" width="14.5546875" customWidth="1"/>
    <col min="15859" max="15859" width="13.6640625" customWidth="1"/>
    <col min="15860" max="15860" width="23.44140625" customWidth="1"/>
    <col min="15861" max="15861" width="26" customWidth="1"/>
    <col min="15862" max="15862" width="14" customWidth="1"/>
    <col min="15863" max="15863" width="63" customWidth="1"/>
    <col min="15864" max="15864" width="16.109375" customWidth="1"/>
    <col min="15865" max="15865" width="16.33203125" customWidth="1"/>
    <col min="15866" max="15866" width="16.6640625" customWidth="1"/>
    <col min="15867" max="15867" width="18" customWidth="1"/>
    <col min="15868" max="15868" width="17.5546875" customWidth="1"/>
    <col min="15869" max="15869" width="16.88671875" customWidth="1"/>
    <col min="15870" max="15870" width="14.5546875" customWidth="1"/>
    <col min="15871" max="15871" width="16.33203125" customWidth="1"/>
    <col min="15872" max="15872" width="17.33203125" customWidth="1"/>
    <col min="15873" max="15873" width="16" customWidth="1"/>
    <col min="15874" max="15874" width="16.33203125" customWidth="1"/>
    <col min="15875" max="15875" width="16" customWidth="1"/>
    <col min="15876" max="15876" width="17.109375" customWidth="1"/>
    <col min="15877" max="15877" width="18.33203125" customWidth="1"/>
    <col min="15878" max="15878" width="17.33203125" customWidth="1"/>
    <col min="15879" max="15880" width="17.6640625" customWidth="1"/>
    <col min="15881" max="15881" width="18" customWidth="1"/>
    <col min="15882" max="15882" width="16.109375" customWidth="1"/>
    <col min="15883" max="15883" width="17.44140625" customWidth="1"/>
    <col min="15884" max="15884" width="18.33203125" customWidth="1"/>
    <col min="15885" max="15885" width="17.88671875" customWidth="1"/>
    <col min="15886" max="15886" width="17" customWidth="1"/>
    <col min="15887" max="15887" width="16.88671875" customWidth="1"/>
    <col min="15888" max="15888" width="17.109375" customWidth="1"/>
    <col min="15889" max="15889" width="18.109375" customWidth="1"/>
    <col min="15890" max="15890" width="14.44140625" customWidth="1"/>
    <col min="15891" max="15891" width="13" customWidth="1"/>
    <col min="15892" max="15892" width="16.44140625" customWidth="1"/>
    <col min="15893" max="15893" width="17.109375" customWidth="1"/>
    <col min="15894" max="15894" width="17.6640625" customWidth="1"/>
    <col min="15895" max="15895" width="16.109375" customWidth="1"/>
    <col min="15896" max="15896" width="16" customWidth="1"/>
    <col min="15897" max="15898" width="17.44140625" customWidth="1"/>
    <col min="15899" max="15899" width="17.88671875" customWidth="1"/>
    <col min="15900" max="15901" width="17" customWidth="1"/>
    <col min="15902" max="15902" width="18" customWidth="1"/>
    <col min="15903" max="15903" width="17.6640625" customWidth="1"/>
    <col min="15904" max="15904" width="16.5546875" customWidth="1"/>
    <col min="15905" max="15905" width="16.6640625" customWidth="1"/>
    <col min="15906" max="15906" width="16.44140625" customWidth="1"/>
    <col min="15907" max="15907" width="18.5546875" customWidth="1"/>
    <col min="15908" max="15908" width="16.44140625" customWidth="1"/>
    <col min="15909" max="15909" width="16.33203125" customWidth="1"/>
    <col min="15910" max="15910" width="16.109375" customWidth="1"/>
    <col min="15911" max="15911" width="14.109375" customWidth="1"/>
    <col min="15912" max="15912" width="11.88671875" customWidth="1"/>
    <col min="15913" max="15913" width="15.5546875" customWidth="1"/>
    <col min="15914" max="15914" width="18.44140625" customWidth="1"/>
    <col min="15915" max="15915" width="15.6640625" customWidth="1"/>
    <col min="15916" max="15916" width="18" customWidth="1"/>
    <col min="15917" max="15917" width="17.33203125" customWidth="1"/>
    <col min="15918" max="15918" width="15.5546875" customWidth="1"/>
    <col min="15919" max="15919" width="9.33203125" customWidth="1"/>
    <col min="15920" max="15920" width="9.109375" customWidth="1"/>
    <col min="15921" max="15921" width="13.6640625" customWidth="1"/>
    <col min="15922" max="15922" width="14" customWidth="1"/>
    <col min="15923" max="15923" width="14.88671875" customWidth="1"/>
    <col min="15924" max="15924" width="15.109375" customWidth="1"/>
    <col min="15925" max="15932" width="17.109375" customWidth="1"/>
    <col min="16098" max="16098" width="18" customWidth="1"/>
    <col min="16099" max="16099" width="14.33203125" customWidth="1"/>
    <col min="16100" max="16100" width="14" customWidth="1"/>
    <col min="16101" max="16101" width="17.44140625" customWidth="1"/>
    <col min="16102" max="16102" width="17.5546875" customWidth="1"/>
    <col min="16103" max="16103" width="14.44140625" customWidth="1"/>
    <col min="16104" max="16104" width="22.88671875" customWidth="1"/>
    <col min="16105" max="16105" width="14.5546875" customWidth="1"/>
    <col min="16106" max="16106" width="14.6640625" customWidth="1"/>
    <col min="16107" max="16108" width="14.44140625" customWidth="1"/>
    <col min="16109" max="16109" width="16.44140625" customWidth="1"/>
    <col min="16110" max="16110" width="16.5546875" customWidth="1"/>
    <col min="16111" max="16112" width="16.33203125" customWidth="1"/>
    <col min="16113" max="16113" width="16" customWidth="1"/>
    <col min="16114" max="16114" width="14.5546875" customWidth="1"/>
    <col min="16115" max="16115" width="13.6640625" customWidth="1"/>
    <col min="16116" max="16116" width="23.44140625" customWidth="1"/>
    <col min="16117" max="16117" width="26" customWidth="1"/>
    <col min="16118" max="16118" width="14" customWidth="1"/>
    <col min="16119" max="16119" width="63" customWidth="1"/>
    <col min="16120" max="16120" width="16.109375" customWidth="1"/>
    <col min="16121" max="16121" width="16.33203125" customWidth="1"/>
    <col min="16122" max="16122" width="16.6640625" customWidth="1"/>
    <col min="16123" max="16123" width="18" customWidth="1"/>
    <col min="16124" max="16124" width="17.5546875" customWidth="1"/>
    <col min="16125" max="16125" width="16.88671875" customWidth="1"/>
    <col min="16126" max="16126" width="14.5546875" customWidth="1"/>
    <col min="16127" max="16127" width="16.33203125" customWidth="1"/>
    <col min="16128" max="16128" width="17.33203125" customWidth="1"/>
    <col min="16129" max="16129" width="16" customWidth="1"/>
    <col min="16130" max="16130" width="16.33203125" customWidth="1"/>
    <col min="16131" max="16131" width="16" customWidth="1"/>
    <col min="16132" max="16132" width="17.109375" customWidth="1"/>
    <col min="16133" max="16133" width="18.33203125" customWidth="1"/>
    <col min="16134" max="16134" width="17.33203125" customWidth="1"/>
    <col min="16135" max="16136" width="17.6640625" customWidth="1"/>
    <col min="16137" max="16137" width="18" customWidth="1"/>
    <col min="16138" max="16138" width="16.109375" customWidth="1"/>
    <col min="16139" max="16139" width="17.44140625" customWidth="1"/>
    <col min="16140" max="16140" width="18.33203125" customWidth="1"/>
    <col min="16141" max="16141" width="17.88671875" customWidth="1"/>
    <col min="16142" max="16142" width="17" customWidth="1"/>
    <col min="16143" max="16143" width="16.88671875" customWidth="1"/>
    <col min="16144" max="16144" width="17.109375" customWidth="1"/>
    <col min="16145" max="16145" width="18.109375" customWidth="1"/>
    <col min="16146" max="16146" width="14.44140625" customWidth="1"/>
    <col min="16147" max="16147" width="13" customWidth="1"/>
    <col min="16148" max="16148" width="16.44140625" customWidth="1"/>
    <col min="16149" max="16149" width="17.109375" customWidth="1"/>
    <col min="16150" max="16150" width="17.6640625" customWidth="1"/>
    <col min="16151" max="16151" width="16.109375" customWidth="1"/>
    <col min="16152" max="16152" width="16" customWidth="1"/>
    <col min="16153" max="16154" width="17.44140625" customWidth="1"/>
    <col min="16155" max="16155" width="17.88671875" customWidth="1"/>
    <col min="16156" max="16157" width="17" customWidth="1"/>
    <col min="16158" max="16158" width="18" customWidth="1"/>
    <col min="16159" max="16159" width="17.6640625" customWidth="1"/>
    <col min="16160" max="16160" width="16.5546875" customWidth="1"/>
    <col min="16161" max="16161" width="16.6640625" customWidth="1"/>
    <col min="16162" max="16162" width="16.44140625" customWidth="1"/>
    <col min="16163" max="16163" width="18.5546875" customWidth="1"/>
    <col min="16164" max="16164" width="16.44140625" customWidth="1"/>
    <col min="16165" max="16165" width="16.33203125" customWidth="1"/>
    <col min="16166" max="16166" width="16.109375" customWidth="1"/>
    <col min="16167" max="16167" width="14.109375" customWidth="1"/>
    <col min="16168" max="16168" width="11.88671875" customWidth="1"/>
    <col min="16169" max="16169" width="15.5546875" customWidth="1"/>
    <col min="16170" max="16170" width="18.44140625" customWidth="1"/>
    <col min="16171" max="16171" width="15.6640625" customWidth="1"/>
    <col min="16172" max="16172" width="18" customWidth="1"/>
    <col min="16173" max="16173" width="17.33203125" customWidth="1"/>
    <col min="16174" max="16174" width="15.5546875" customWidth="1"/>
    <col min="16175" max="16175" width="9.33203125" customWidth="1"/>
    <col min="16176" max="16176" width="9.109375" customWidth="1"/>
    <col min="16177" max="16177" width="13.6640625" customWidth="1"/>
    <col min="16178" max="16178" width="14" customWidth="1"/>
    <col min="16179" max="16179" width="14.88671875" customWidth="1"/>
    <col min="16180" max="16180" width="15.109375" customWidth="1"/>
    <col min="16181" max="16188" width="17.109375" customWidth="1"/>
  </cols>
  <sheetData>
    <row r="1" spans="1:60" x14ac:dyDescent="0.25">
      <c r="A1" s="68" t="s">
        <v>7417</v>
      </c>
      <c r="B1" s="69" t="s">
        <v>8105</v>
      </c>
      <c r="C1" s="69" t="s">
        <v>7418</v>
      </c>
      <c r="D1" s="69" t="s">
        <v>8106</v>
      </c>
      <c r="E1" s="69" t="s">
        <v>8107</v>
      </c>
      <c r="F1" s="69" t="s">
        <v>8108</v>
      </c>
      <c r="G1" s="69" t="s">
        <v>8109</v>
      </c>
      <c r="H1" s="69" t="s">
        <v>8110</v>
      </c>
      <c r="I1" s="69" t="s">
        <v>8111</v>
      </c>
      <c r="J1" s="69" t="s">
        <v>8112</v>
      </c>
      <c r="K1" s="69" t="s">
        <v>8113</v>
      </c>
      <c r="L1" s="69" t="s">
        <v>8114</v>
      </c>
      <c r="M1" s="69" t="s">
        <v>8115</v>
      </c>
      <c r="N1" s="69" t="s">
        <v>8768</v>
      </c>
      <c r="O1" s="69" t="s">
        <v>8117</v>
      </c>
      <c r="P1" s="69" t="s">
        <v>8118</v>
      </c>
      <c r="Q1" s="69" t="s">
        <v>8119</v>
      </c>
      <c r="R1" s="69" t="s">
        <v>8120</v>
      </c>
      <c r="S1" s="69" t="s">
        <v>8769</v>
      </c>
      <c r="T1" s="69" t="s">
        <v>8122</v>
      </c>
      <c r="U1" s="69" t="s">
        <v>8123</v>
      </c>
      <c r="V1" s="69" t="s">
        <v>8124</v>
      </c>
      <c r="W1" s="69" t="s">
        <v>8770</v>
      </c>
      <c r="X1" s="69" t="s">
        <v>8126</v>
      </c>
      <c r="Y1" s="69" t="s">
        <v>8127</v>
      </c>
      <c r="Z1" s="69" t="s">
        <v>8771</v>
      </c>
      <c r="AA1" s="69" t="s">
        <v>8772</v>
      </c>
      <c r="AB1" s="70" t="s">
        <v>8130</v>
      </c>
      <c r="AC1" s="69" t="s">
        <v>8131</v>
      </c>
      <c r="AD1" s="69" t="s">
        <v>8132</v>
      </c>
      <c r="AE1" s="69" t="s">
        <v>8133</v>
      </c>
      <c r="AF1" s="69" t="s">
        <v>8134</v>
      </c>
      <c r="AG1" s="69" t="s">
        <v>8135</v>
      </c>
      <c r="AH1" s="69" t="s">
        <v>8773</v>
      </c>
      <c r="AI1" s="69" t="s">
        <v>8137</v>
      </c>
      <c r="AJ1" s="69" t="s">
        <v>8138</v>
      </c>
      <c r="AK1" s="69" t="s">
        <v>8139</v>
      </c>
      <c r="AL1" s="69" t="s">
        <v>8140</v>
      </c>
      <c r="AM1" s="69" t="s">
        <v>8774</v>
      </c>
      <c r="AN1" s="69" t="s">
        <v>8142</v>
      </c>
      <c r="AO1" s="69" t="s">
        <v>8143</v>
      </c>
      <c r="AP1" s="69" t="s">
        <v>8144</v>
      </c>
      <c r="AQ1" s="69" t="s">
        <v>8145</v>
      </c>
      <c r="AR1" s="69" t="s">
        <v>8146</v>
      </c>
      <c r="AS1" s="69" t="s">
        <v>8147</v>
      </c>
      <c r="AT1" s="69" t="s">
        <v>8148</v>
      </c>
      <c r="AU1" s="69" t="s">
        <v>8149</v>
      </c>
      <c r="AV1" s="69" t="s">
        <v>8150</v>
      </c>
      <c r="AW1" s="69" t="s">
        <v>8151</v>
      </c>
      <c r="AX1" s="69" t="s">
        <v>8152</v>
      </c>
      <c r="AY1" s="69" t="s">
        <v>8153</v>
      </c>
      <c r="AZ1" s="69" t="s">
        <v>8154</v>
      </c>
      <c r="BA1" s="69" t="s">
        <v>8155</v>
      </c>
      <c r="BB1" s="69" t="s">
        <v>8162</v>
      </c>
      <c r="BC1" s="69" t="s">
        <v>8161</v>
      </c>
      <c r="BD1" s="69" t="s">
        <v>8160</v>
      </c>
      <c r="BE1" s="69" t="s">
        <v>8159</v>
      </c>
      <c r="BF1" s="69" t="s">
        <v>8158</v>
      </c>
      <c r="BG1" s="69" t="s">
        <v>8157</v>
      </c>
      <c r="BH1" s="71" t="s">
        <v>8156</v>
      </c>
    </row>
    <row r="2" spans="1:60" x14ac:dyDescent="0.25">
      <c r="A2" s="72">
        <v>4</v>
      </c>
      <c r="B2" s="73">
        <v>1959</v>
      </c>
      <c r="C2" s="73" t="s">
        <v>2</v>
      </c>
      <c r="D2" s="73"/>
      <c r="E2" s="73"/>
      <c r="F2" s="73"/>
      <c r="G2" s="73" t="s">
        <v>8438</v>
      </c>
      <c r="H2" s="74">
        <v>21684</v>
      </c>
      <c r="I2" s="73"/>
      <c r="J2" s="73" t="s">
        <v>5</v>
      </c>
      <c r="K2" s="73"/>
      <c r="L2" s="73"/>
      <c r="M2" s="73"/>
      <c r="N2" s="73" t="s">
        <v>4679</v>
      </c>
      <c r="O2" s="73" t="s">
        <v>2696</v>
      </c>
      <c r="P2" s="73" t="s">
        <v>4679</v>
      </c>
      <c r="Q2" s="73"/>
      <c r="R2" s="73">
        <v>0</v>
      </c>
      <c r="S2" s="73"/>
      <c r="T2" s="73"/>
      <c r="U2" s="73" t="s">
        <v>7490</v>
      </c>
      <c r="V2" s="73" t="s">
        <v>7491</v>
      </c>
      <c r="W2" s="73" t="s">
        <v>7492</v>
      </c>
      <c r="X2" s="73"/>
      <c r="Y2" s="73"/>
      <c r="Z2" s="73" t="s">
        <v>7493</v>
      </c>
      <c r="AA2" s="73"/>
      <c r="AB2" s="75">
        <v>1.5</v>
      </c>
      <c r="AC2" s="73" t="s">
        <v>310</v>
      </c>
      <c r="AD2" s="73"/>
      <c r="AE2" s="73"/>
      <c r="AF2" s="73" t="s">
        <v>131</v>
      </c>
      <c r="AG2" s="73" t="s">
        <v>131</v>
      </c>
      <c r="AH2" s="73" t="s">
        <v>310</v>
      </c>
      <c r="AI2" s="73" t="s">
        <v>5</v>
      </c>
      <c r="AJ2" s="73"/>
      <c r="AK2" s="73">
        <v>2</v>
      </c>
      <c r="AL2" s="73">
        <v>1</v>
      </c>
      <c r="AM2" s="73"/>
      <c r="AN2" s="73"/>
      <c r="AO2" s="73" t="s">
        <v>497</v>
      </c>
      <c r="AP2" s="73" t="s">
        <v>497</v>
      </c>
      <c r="AQ2" s="73"/>
      <c r="AR2" s="73"/>
      <c r="AS2" s="73"/>
      <c r="AT2" s="73" t="s">
        <v>7496</v>
      </c>
      <c r="AU2" s="73" t="s">
        <v>7497</v>
      </c>
      <c r="AV2" s="73" t="s">
        <v>6</v>
      </c>
      <c r="AW2" s="73" t="s">
        <v>6</v>
      </c>
      <c r="AX2" s="73" t="s">
        <v>6</v>
      </c>
      <c r="AY2" s="73">
        <v>7</v>
      </c>
      <c r="AZ2" s="73" t="s">
        <v>7498</v>
      </c>
      <c r="BA2" s="73">
        <v>1</v>
      </c>
      <c r="BB2" s="73"/>
      <c r="BC2" s="73"/>
      <c r="BD2" s="73"/>
      <c r="BE2" s="73"/>
      <c r="BF2" s="73"/>
      <c r="BG2" s="73"/>
      <c r="BH2" s="76"/>
    </row>
    <row r="3" spans="1:60" x14ac:dyDescent="0.25">
      <c r="A3" s="72">
        <v>239</v>
      </c>
      <c r="B3" s="73">
        <v>1963</v>
      </c>
      <c r="C3" s="73" t="s">
        <v>163</v>
      </c>
      <c r="D3" s="73" t="s">
        <v>7499</v>
      </c>
      <c r="E3" s="73" t="s">
        <v>7499</v>
      </c>
      <c r="F3" s="73" t="s">
        <v>8163</v>
      </c>
      <c r="G3" s="73" t="s">
        <v>8439</v>
      </c>
      <c r="H3" s="74">
        <v>23089</v>
      </c>
      <c r="I3" s="73" t="s">
        <v>7500</v>
      </c>
      <c r="J3" s="73" t="s">
        <v>5</v>
      </c>
      <c r="K3" s="73">
        <v>27.5</v>
      </c>
      <c r="L3" s="73"/>
      <c r="M3" s="73"/>
      <c r="N3" s="73" t="s">
        <v>4679</v>
      </c>
      <c r="O3" s="73" t="s">
        <v>2182</v>
      </c>
      <c r="P3" s="73" t="s">
        <v>4679</v>
      </c>
      <c r="Q3" s="73" t="s">
        <v>7492</v>
      </c>
      <c r="R3" s="73">
        <v>4</v>
      </c>
      <c r="S3" s="73" t="s">
        <v>7501</v>
      </c>
      <c r="T3" s="73" t="s">
        <v>7502</v>
      </c>
      <c r="U3" s="73" t="s">
        <v>7503</v>
      </c>
      <c r="V3" s="73"/>
      <c r="W3" s="73"/>
      <c r="X3" s="73"/>
      <c r="Y3" s="73"/>
      <c r="Z3" s="73" t="s">
        <v>6</v>
      </c>
      <c r="AA3" s="73"/>
      <c r="AB3" s="75">
        <v>1</v>
      </c>
      <c r="AC3" s="73" t="s">
        <v>497</v>
      </c>
      <c r="AD3" s="73"/>
      <c r="AE3" s="73"/>
      <c r="AF3" s="73" t="s">
        <v>3</v>
      </c>
      <c r="AG3" s="73" t="s">
        <v>3</v>
      </c>
      <c r="AH3" s="73" t="s">
        <v>62</v>
      </c>
      <c r="AI3" s="73"/>
      <c r="AJ3" s="73"/>
      <c r="AK3" s="73">
        <v>1.6</v>
      </c>
      <c r="AL3" s="73">
        <v>1</v>
      </c>
      <c r="AM3" s="73"/>
      <c r="AN3" s="73"/>
      <c r="AO3" s="73" t="s">
        <v>497</v>
      </c>
      <c r="AP3" s="73" t="s">
        <v>497</v>
      </c>
      <c r="AQ3" s="73" t="s">
        <v>4679</v>
      </c>
      <c r="AR3" s="73"/>
      <c r="AS3" s="73" t="s">
        <v>497</v>
      </c>
      <c r="AT3" s="73" t="s">
        <v>7504</v>
      </c>
      <c r="AU3" s="73" t="s">
        <v>7505</v>
      </c>
      <c r="AV3" s="73" t="s">
        <v>6</v>
      </c>
      <c r="AW3" s="73" t="s">
        <v>2915</v>
      </c>
      <c r="AX3" s="73"/>
      <c r="AY3" s="73">
        <v>9</v>
      </c>
      <c r="AZ3" s="73" t="s">
        <v>7507</v>
      </c>
      <c r="BA3" s="73">
        <v>1</v>
      </c>
      <c r="BB3" s="73" t="s">
        <v>7508</v>
      </c>
      <c r="BC3" s="73"/>
      <c r="BD3" s="73" t="s">
        <v>7509</v>
      </c>
      <c r="BE3" s="73" t="s">
        <v>16</v>
      </c>
      <c r="BF3" s="73" t="s">
        <v>7510</v>
      </c>
      <c r="BG3" s="73" t="s">
        <v>7511</v>
      </c>
      <c r="BH3" s="76" t="s">
        <v>7512</v>
      </c>
    </row>
    <row r="4" spans="1:60" x14ac:dyDescent="0.25">
      <c r="A4" s="72">
        <v>240</v>
      </c>
      <c r="B4" s="73">
        <v>1963</v>
      </c>
      <c r="C4" s="73" t="s">
        <v>163</v>
      </c>
      <c r="D4" s="73" t="s">
        <v>7671</v>
      </c>
      <c r="E4" s="73" t="s">
        <v>7499</v>
      </c>
      <c r="F4" s="73" t="s">
        <v>8164</v>
      </c>
      <c r="G4" s="73" t="s">
        <v>8439</v>
      </c>
      <c r="H4" s="74">
        <v>23089</v>
      </c>
      <c r="I4" s="73" t="s">
        <v>7500</v>
      </c>
      <c r="J4" s="73" t="s">
        <v>5</v>
      </c>
      <c r="K4" s="73">
        <v>27.5</v>
      </c>
      <c r="L4" s="73"/>
      <c r="M4" s="73"/>
      <c r="N4" s="73" t="s">
        <v>4679</v>
      </c>
      <c r="O4" s="73" t="s">
        <v>2182</v>
      </c>
      <c r="P4" s="73" t="s">
        <v>4679</v>
      </c>
      <c r="Q4" s="73" t="s">
        <v>7492</v>
      </c>
      <c r="R4" s="73">
        <v>4</v>
      </c>
      <c r="S4" s="73" t="s">
        <v>2631</v>
      </c>
      <c r="T4" s="73" t="s">
        <v>7513</v>
      </c>
      <c r="U4" s="73" t="s">
        <v>7503</v>
      </c>
      <c r="V4" s="73"/>
      <c r="W4" s="73"/>
      <c r="X4" s="73"/>
      <c r="Y4" s="73"/>
      <c r="Z4" s="73" t="s">
        <v>6</v>
      </c>
      <c r="AA4" s="73"/>
      <c r="AB4" s="75">
        <v>1</v>
      </c>
      <c r="AC4" s="73"/>
      <c r="AD4" s="73" t="s">
        <v>7514</v>
      </c>
      <c r="AE4" s="73"/>
      <c r="AF4" s="73"/>
      <c r="AG4" s="73"/>
      <c r="AH4" s="73" t="s">
        <v>0</v>
      </c>
      <c r="AI4" s="73"/>
      <c r="AJ4" s="73"/>
      <c r="AK4" s="73">
        <v>1.65</v>
      </c>
      <c r="AL4" s="73">
        <v>1</v>
      </c>
      <c r="AM4" s="73"/>
      <c r="AN4" s="73"/>
      <c r="AO4" s="73" t="s">
        <v>497</v>
      </c>
      <c r="AP4" s="73" t="s">
        <v>497</v>
      </c>
      <c r="AQ4" s="73"/>
      <c r="AR4" s="73"/>
      <c r="AS4" s="73"/>
      <c r="AT4" s="73" t="s">
        <v>7504</v>
      </c>
      <c r="AU4" s="73" t="s">
        <v>7505</v>
      </c>
      <c r="AV4" s="73" t="s">
        <v>6</v>
      </c>
      <c r="AW4" s="73" t="s">
        <v>2915</v>
      </c>
      <c r="AX4" s="73" t="s">
        <v>6</v>
      </c>
      <c r="AY4" s="73">
        <v>9</v>
      </c>
      <c r="AZ4" s="73" t="s">
        <v>7507</v>
      </c>
      <c r="BA4" s="73">
        <v>1</v>
      </c>
      <c r="BB4" s="73" t="s">
        <v>7515</v>
      </c>
      <c r="BC4" s="73"/>
      <c r="BD4" s="73" t="s">
        <v>7509</v>
      </c>
      <c r="BE4" s="73"/>
      <c r="BF4" s="73"/>
      <c r="BG4" s="73"/>
      <c r="BH4" s="76"/>
    </row>
    <row r="5" spans="1:60" x14ac:dyDescent="0.25">
      <c r="A5" s="72">
        <v>241</v>
      </c>
      <c r="B5" s="73">
        <v>1963</v>
      </c>
      <c r="C5" s="73" t="s">
        <v>163</v>
      </c>
      <c r="D5" s="73" t="s">
        <v>7499</v>
      </c>
      <c r="E5" s="73" t="s">
        <v>7499</v>
      </c>
      <c r="F5" s="73" t="s">
        <v>8163</v>
      </c>
      <c r="G5" s="73" t="s">
        <v>8439</v>
      </c>
      <c r="H5" s="74">
        <v>23089</v>
      </c>
      <c r="I5" s="73" t="s">
        <v>7500</v>
      </c>
      <c r="J5" s="73"/>
      <c r="K5" s="73">
        <v>27.5</v>
      </c>
      <c r="L5" s="73"/>
      <c r="M5" s="73"/>
      <c r="N5" s="73" t="s">
        <v>4679</v>
      </c>
      <c r="O5" s="73" t="s">
        <v>2182</v>
      </c>
      <c r="P5" s="73" t="s">
        <v>4679</v>
      </c>
      <c r="Q5" s="73" t="s">
        <v>7492</v>
      </c>
      <c r="R5" s="73">
        <v>4</v>
      </c>
      <c r="S5" s="73" t="s">
        <v>7516</v>
      </c>
      <c r="T5" s="73" t="s">
        <v>4647</v>
      </c>
      <c r="U5" s="73" t="s">
        <v>7503</v>
      </c>
      <c r="V5" s="73" t="s">
        <v>7491</v>
      </c>
      <c r="W5" s="73" t="s">
        <v>7492</v>
      </c>
      <c r="X5" s="73"/>
      <c r="Y5" s="73"/>
      <c r="Z5" s="73" t="s">
        <v>6</v>
      </c>
      <c r="AA5" s="73"/>
      <c r="AB5" s="75">
        <v>0.5</v>
      </c>
      <c r="AC5" s="73"/>
      <c r="AD5" s="73"/>
      <c r="AE5" s="73"/>
      <c r="AF5" s="73" t="s">
        <v>310</v>
      </c>
      <c r="AG5" s="73" t="s">
        <v>310</v>
      </c>
      <c r="AH5" s="73" t="s">
        <v>62</v>
      </c>
      <c r="AI5" s="73" t="s">
        <v>310</v>
      </c>
      <c r="AJ5" s="73"/>
      <c r="AK5" s="73">
        <v>1.6</v>
      </c>
      <c r="AL5" s="73">
        <v>1</v>
      </c>
      <c r="AM5" s="73"/>
      <c r="AN5" s="73"/>
      <c r="AO5" s="73" t="s">
        <v>497</v>
      </c>
      <c r="AP5" s="73" t="s">
        <v>497</v>
      </c>
      <c r="AQ5" s="73"/>
      <c r="AR5" s="73"/>
      <c r="AS5" s="73"/>
      <c r="AT5" s="73" t="s">
        <v>7504</v>
      </c>
      <c r="AU5" s="73" t="s">
        <v>7505</v>
      </c>
      <c r="AV5" s="73" t="s">
        <v>6</v>
      </c>
      <c r="AW5" s="73" t="s">
        <v>2915</v>
      </c>
      <c r="AX5" s="73" t="s">
        <v>2915</v>
      </c>
      <c r="AY5" s="73">
        <v>9</v>
      </c>
      <c r="AZ5" s="73" t="s">
        <v>7507</v>
      </c>
      <c r="BA5" s="73">
        <v>1</v>
      </c>
      <c r="BB5" s="73" t="s">
        <v>7508</v>
      </c>
      <c r="BC5" s="73"/>
      <c r="BD5" s="73" t="s">
        <v>7509</v>
      </c>
      <c r="BE5" s="73"/>
      <c r="BF5" s="73"/>
      <c r="BG5" s="73"/>
      <c r="BH5" s="76"/>
    </row>
    <row r="6" spans="1:60" x14ac:dyDescent="0.25">
      <c r="A6" s="72">
        <v>865</v>
      </c>
      <c r="B6" s="73">
        <v>1987</v>
      </c>
      <c r="C6" s="73" t="s">
        <v>163</v>
      </c>
      <c r="D6" s="73" t="s">
        <v>7517</v>
      </c>
      <c r="E6" s="73" t="s">
        <v>7517</v>
      </c>
      <c r="F6" s="73" t="s">
        <v>7517</v>
      </c>
      <c r="G6" s="73" t="s">
        <v>8440</v>
      </c>
      <c r="H6" s="74">
        <v>31833</v>
      </c>
      <c r="I6" s="73" t="s">
        <v>7519</v>
      </c>
      <c r="J6" s="73" t="s">
        <v>62</v>
      </c>
      <c r="K6" s="73">
        <v>27</v>
      </c>
      <c r="L6" s="73"/>
      <c r="M6" s="73"/>
      <c r="N6" s="73" t="s">
        <v>4679</v>
      </c>
      <c r="O6" s="73" t="s">
        <v>2182</v>
      </c>
      <c r="P6" s="73" t="s">
        <v>4679</v>
      </c>
      <c r="Q6" s="73" t="s">
        <v>7492</v>
      </c>
      <c r="R6" s="73">
        <v>4</v>
      </c>
      <c r="S6" s="73" t="s">
        <v>2631</v>
      </c>
      <c r="T6" s="73"/>
      <c r="U6" s="73" t="s">
        <v>7503</v>
      </c>
      <c r="V6" s="73"/>
      <c r="W6" s="73"/>
      <c r="X6" s="73"/>
      <c r="Y6" s="73"/>
      <c r="Z6" s="73" t="s">
        <v>6</v>
      </c>
      <c r="AA6" s="73"/>
      <c r="AB6" s="75">
        <v>1</v>
      </c>
      <c r="AC6" s="73" t="s">
        <v>497</v>
      </c>
      <c r="AD6" s="73" t="s">
        <v>7520</v>
      </c>
      <c r="AE6" s="73" t="s">
        <v>384</v>
      </c>
      <c r="AF6" s="73" t="s">
        <v>3</v>
      </c>
      <c r="AG6" s="73" t="s">
        <v>3</v>
      </c>
      <c r="AH6" s="73" t="s">
        <v>131</v>
      </c>
      <c r="AI6" s="73"/>
      <c r="AJ6" s="73"/>
      <c r="AK6" s="73">
        <v>1.7</v>
      </c>
      <c r="AL6" s="73">
        <v>1</v>
      </c>
      <c r="AM6" s="73"/>
      <c r="AN6" s="73"/>
      <c r="AO6" s="73" t="s">
        <v>497</v>
      </c>
      <c r="AP6" s="73" t="s">
        <v>497</v>
      </c>
      <c r="AQ6" s="73"/>
      <c r="AR6" s="73"/>
      <c r="AS6" s="73"/>
      <c r="AT6" s="73"/>
      <c r="AU6" s="73" t="s">
        <v>7521</v>
      </c>
      <c r="AV6" s="73" t="s">
        <v>6</v>
      </c>
      <c r="AW6" s="73" t="s">
        <v>6</v>
      </c>
      <c r="AX6" s="73" t="s">
        <v>980</v>
      </c>
      <c r="AY6" s="73">
        <v>11</v>
      </c>
      <c r="AZ6" s="73" t="s">
        <v>7507</v>
      </c>
      <c r="BA6" s="73">
        <v>1</v>
      </c>
      <c r="BB6" s="73" t="s">
        <v>7508</v>
      </c>
      <c r="BC6" s="73"/>
      <c r="BD6" s="73" t="s">
        <v>7509</v>
      </c>
      <c r="BE6" s="73"/>
      <c r="BF6" s="73"/>
      <c r="BG6" s="73"/>
      <c r="BH6" s="76"/>
    </row>
    <row r="7" spans="1:60" x14ac:dyDescent="0.25">
      <c r="A7" s="72">
        <v>7</v>
      </c>
      <c r="B7" s="73">
        <v>1959</v>
      </c>
      <c r="C7" s="73" t="s">
        <v>496</v>
      </c>
      <c r="D7" s="73" t="s">
        <v>7592</v>
      </c>
      <c r="E7" s="73" t="s">
        <v>7522</v>
      </c>
      <c r="F7" s="73"/>
      <c r="G7" s="73" t="s">
        <v>8441</v>
      </c>
      <c r="H7" s="74">
        <v>21727</v>
      </c>
      <c r="I7" s="73"/>
      <c r="J7" s="73" t="s">
        <v>5</v>
      </c>
      <c r="K7" s="73"/>
      <c r="L7" s="73"/>
      <c r="M7" s="73"/>
      <c r="N7" s="73" t="s">
        <v>980</v>
      </c>
      <c r="O7" s="73" t="s">
        <v>839</v>
      </c>
      <c r="P7" s="73" t="s">
        <v>7523</v>
      </c>
      <c r="Q7" s="73" t="s">
        <v>7524</v>
      </c>
      <c r="R7" s="73">
        <v>4</v>
      </c>
      <c r="S7" s="73" t="s">
        <v>40</v>
      </c>
      <c r="T7" s="73"/>
      <c r="U7" s="73" t="s">
        <v>7525</v>
      </c>
      <c r="V7" s="73" t="s">
        <v>7526</v>
      </c>
      <c r="W7" s="73" t="s">
        <v>7527</v>
      </c>
      <c r="X7" s="73"/>
      <c r="Y7" s="73"/>
      <c r="Z7" s="73"/>
      <c r="AA7" s="73" t="s">
        <v>6</v>
      </c>
      <c r="AB7" s="75">
        <v>1.5</v>
      </c>
      <c r="AC7" s="73" t="s">
        <v>497</v>
      </c>
      <c r="AD7" s="73" t="s">
        <v>7498</v>
      </c>
      <c r="AE7" s="73"/>
      <c r="AF7" s="73"/>
      <c r="AG7" s="73"/>
      <c r="AH7" s="73" t="s">
        <v>3</v>
      </c>
      <c r="AI7" s="73"/>
      <c r="AJ7" s="73"/>
      <c r="AK7" s="73">
        <v>2</v>
      </c>
      <c r="AL7" s="73">
        <v>1</v>
      </c>
      <c r="AM7" s="73"/>
      <c r="AN7" s="73"/>
      <c r="AO7" s="73" t="s">
        <v>497</v>
      </c>
      <c r="AP7" s="73" t="s">
        <v>497</v>
      </c>
      <c r="AQ7" s="73"/>
      <c r="AR7" s="73"/>
      <c r="AS7" s="73"/>
      <c r="AT7" s="73"/>
      <c r="AU7" s="73" t="s">
        <v>7521</v>
      </c>
      <c r="AV7" s="73" t="s">
        <v>2915</v>
      </c>
      <c r="AW7" s="73" t="s">
        <v>2915</v>
      </c>
      <c r="AX7" s="73" t="s">
        <v>980</v>
      </c>
      <c r="AY7" s="73">
        <v>4</v>
      </c>
      <c r="AZ7" s="73" t="s">
        <v>7507</v>
      </c>
      <c r="BA7" s="73">
        <v>1</v>
      </c>
      <c r="BB7" s="73"/>
      <c r="BC7" s="73"/>
      <c r="BD7" s="73"/>
      <c r="BE7" s="73"/>
      <c r="BF7" s="73"/>
      <c r="BG7" s="73"/>
      <c r="BH7" s="76"/>
    </row>
    <row r="8" spans="1:60" x14ac:dyDescent="0.25">
      <c r="A8" s="72">
        <v>30</v>
      </c>
      <c r="B8" s="73">
        <v>1959</v>
      </c>
      <c r="C8" s="73" t="s">
        <v>496</v>
      </c>
      <c r="D8" s="73" t="s">
        <v>8177</v>
      </c>
      <c r="E8" s="73" t="s">
        <v>8730</v>
      </c>
      <c r="F8" s="73"/>
      <c r="G8" s="73" t="s">
        <v>8442</v>
      </c>
      <c r="H8" s="74">
        <v>21832</v>
      </c>
      <c r="I8" s="73"/>
      <c r="J8" s="73"/>
      <c r="K8" s="73"/>
      <c r="L8" s="73"/>
      <c r="M8" s="73"/>
      <c r="N8" s="73" t="s">
        <v>980</v>
      </c>
      <c r="O8" s="73" t="s">
        <v>1319</v>
      </c>
      <c r="P8" s="73" t="s">
        <v>4679</v>
      </c>
      <c r="Q8" s="73" t="s">
        <v>7492</v>
      </c>
      <c r="R8" s="73">
        <v>4</v>
      </c>
      <c r="S8" s="73" t="s">
        <v>2631</v>
      </c>
      <c r="T8" s="73"/>
      <c r="U8" s="73" t="s">
        <v>7530</v>
      </c>
      <c r="V8" s="73"/>
      <c r="W8" s="73"/>
      <c r="X8" s="73"/>
      <c r="Y8" s="73"/>
      <c r="Z8" s="73" t="s">
        <v>6</v>
      </c>
      <c r="AA8" s="73"/>
      <c r="AB8" s="75">
        <v>1.5</v>
      </c>
      <c r="AC8" s="73" t="s">
        <v>310</v>
      </c>
      <c r="AD8" s="73"/>
      <c r="AE8" s="73"/>
      <c r="AF8" s="73"/>
      <c r="AG8" s="73"/>
      <c r="AH8" s="73" t="s">
        <v>3</v>
      </c>
      <c r="AI8" s="73"/>
      <c r="AJ8" s="73"/>
      <c r="AK8" s="73">
        <v>1.4</v>
      </c>
      <c r="AL8" s="73">
        <v>1</v>
      </c>
      <c r="AM8" s="73"/>
      <c r="AN8" s="73"/>
      <c r="AO8" s="73"/>
      <c r="AP8" s="73" t="s">
        <v>497</v>
      </c>
      <c r="AQ8" s="73"/>
      <c r="AR8" s="73"/>
      <c r="AS8" s="73"/>
      <c r="AT8" s="73"/>
      <c r="AU8" s="73" t="s">
        <v>7505</v>
      </c>
      <c r="AV8" s="73" t="s">
        <v>2915</v>
      </c>
      <c r="AW8" s="73" t="s">
        <v>2915</v>
      </c>
      <c r="AX8" s="73"/>
      <c r="AY8" s="73">
        <v>0</v>
      </c>
      <c r="AZ8" s="73"/>
      <c r="BA8" s="73">
        <v>0</v>
      </c>
      <c r="BB8" s="73"/>
      <c r="BC8" s="73"/>
      <c r="BD8" s="73"/>
      <c r="BE8" s="73"/>
      <c r="BF8" s="73"/>
      <c r="BG8" s="73"/>
      <c r="BH8" s="76"/>
    </row>
    <row r="9" spans="1:60" x14ac:dyDescent="0.25">
      <c r="A9" s="72">
        <v>45</v>
      </c>
      <c r="B9" s="73">
        <v>1960</v>
      </c>
      <c r="C9" s="73" t="s">
        <v>496</v>
      </c>
      <c r="D9" s="73" t="s">
        <v>7592</v>
      </c>
      <c r="E9" s="73"/>
      <c r="F9" s="73"/>
      <c r="G9" s="73" t="s">
        <v>8443</v>
      </c>
      <c r="H9" s="74">
        <v>21927</v>
      </c>
      <c r="I9" s="73"/>
      <c r="J9" s="73"/>
      <c r="K9" s="73"/>
      <c r="L9" s="73"/>
      <c r="M9" s="73"/>
      <c r="N9" s="73" t="s">
        <v>4679</v>
      </c>
      <c r="O9" s="73" t="s">
        <v>2637</v>
      </c>
      <c r="P9" s="73"/>
      <c r="Q9" s="73"/>
      <c r="R9" s="73">
        <v>4</v>
      </c>
      <c r="S9" s="73"/>
      <c r="T9" s="73"/>
      <c r="U9" s="73" t="s">
        <v>7532</v>
      </c>
      <c r="V9" s="73"/>
      <c r="W9" s="73"/>
      <c r="X9" s="73"/>
      <c r="Y9" s="73"/>
      <c r="Z9" s="73" t="s">
        <v>6</v>
      </c>
      <c r="AA9" s="73"/>
      <c r="AB9" s="75">
        <v>1</v>
      </c>
      <c r="AC9" s="73" t="s">
        <v>62</v>
      </c>
      <c r="AD9" s="73"/>
      <c r="AE9" s="73"/>
      <c r="AF9" s="73"/>
      <c r="AG9" s="73"/>
      <c r="AH9" s="73" t="s">
        <v>62</v>
      </c>
      <c r="AI9" s="73"/>
      <c r="AJ9" s="73"/>
      <c r="AK9" s="73">
        <v>1</v>
      </c>
      <c r="AL9" s="73">
        <v>1</v>
      </c>
      <c r="AM9" s="73"/>
      <c r="AN9" s="73"/>
      <c r="AO9" s="73" t="s">
        <v>497</v>
      </c>
      <c r="AP9" s="73" t="s">
        <v>497</v>
      </c>
      <c r="AQ9" s="73"/>
      <c r="AR9" s="73"/>
      <c r="AS9" s="73"/>
      <c r="AT9" s="73"/>
      <c r="AU9" s="73" t="s">
        <v>339</v>
      </c>
      <c r="AV9" s="73" t="s">
        <v>6</v>
      </c>
      <c r="AW9" s="73" t="s">
        <v>6</v>
      </c>
      <c r="AX9" s="73" t="s">
        <v>2915</v>
      </c>
      <c r="AY9" s="73">
        <v>12</v>
      </c>
      <c r="AZ9" s="73" t="s">
        <v>7507</v>
      </c>
      <c r="BA9" s="73">
        <v>1</v>
      </c>
      <c r="BB9" s="73"/>
      <c r="BC9" s="73"/>
      <c r="BD9" s="73"/>
      <c r="BE9" s="73"/>
      <c r="BF9" s="73"/>
      <c r="BG9" s="73"/>
      <c r="BH9" s="76"/>
    </row>
    <row r="10" spans="1:60" x14ac:dyDescent="0.25">
      <c r="A10" s="72">
        <v>53</v>
      </c>
      <c r="B10" s="73">
        <v>1960</v>
      </c>
      <c r="C10" s="73" t="s">
        <v>496</v>
      </c>
      <c r="D10" s="73" t="s">
        <v>7592</v>
      </c>
      <c r="E10" s="73"/>
      <c r="F10" s="73"/>
      <c r="G10" s="73" t="s">
        <v>8444</v>
      </c>
      <c r="H10" s="74">
        <v>22119</v>
      </c>
      <c r="I10" s="73"/>
      <c r="J10" s="73"/>
      <c r="K10" s="73"/>
      <c r="L10" s="73"/>
      <c r="M10" s="73"/>
      <c r="N10" s="73" t="s">
        <v>980</v>
      </c>
      <c r="O10" s="73" t="s">
        <v>839</v>
      </c>
      <c r="P10" s="73" t="s">
        <v>4679</v>
      </c>
      <c r="Q10" s="73" t="s">
        <v>7492</v>
      </c>
      <c r="R10" s="73">
        <v>4</v>
      </c>
      <c r="S10" s="73" t="s">
        <v>2631</v>
      </c>
      <c r="T10" s="73"/>
      <c r="U10" s="73" t="s">
        <v>7525</v>
      </c>
      <c r="V10" s="73" t="s">
        <v>7526</v>
      </c>
      <c r="W10" s="73" t="s">
        <v>7527</v>
      </c>
      <c r="X10" s="73"/>
      <c r="Y10" s="73"/>
      <c r="Z10" s="73" t="s">
        <v>6</v>
      </c>
      <c r="AA10" s="73"/>
      <c r="AB10" s="75">
        <v>1.5</v>
      </c>
      <c r="AC10" s="73" t="s">
        <v>497</v>
      </c>
      <c r="AD10" s="73" t="s">
        <v>4428</v>
      </c>
      <c r="AE10" s="73"/>
      <c r="AF10" s="73"/>
      <c r="AG10" s="73"/>
      <c r="AH10" s="73" t="s">
        <v>3</v>
      </c>
      <c r="AI10" s="73"/>
      <c r="AJ10" s="73"/>
      <c r="AK10" s="73">
        <v>1.4</v>
      </c>
      <c r="AL10" s="73">
        <v>8</v>
      </c>
      <c r="AM10" s="73"/>
      <c r="AN10" s="73"/>
      <c r="AO10" s="73" t="s">
        <v>497</v>
      </c>
      <c r="AP10" s="73" t="s">
        <v>497</v>
      </c>
      <c r="AQ10" s="73"/>
      <c r="AR10" s="73"/>
      <c r="AS10" s="73"/>
      <c r="AT10" s="73"/>
      <c r="AU10" s="73" t="s">
        <v>7505</v>
      </c>
      <c r="AV10" s="73" t="s">
        <v>980</v>
      </c>
      <c r="AW10" s="73" t="s">
        <v>6</v>
      </c>
      <c r="AX10" s="73"/>
      <c r="AY10" s="73">
        <v>6</v>
      </c>
      <c r="AZ10" s="73"/>
      <c r="BA10" s="73">
        <v>0</v>
      </c>
      <c r="BB10" s="73"/>
      <c r="BC10" s="73"/>
      <c r="BD10" s="73"/>
      <c r="BE10" s="73"/>
      <c r="BF10" s="73"/>
      <c r="BG10" s="73"/>
      <c r="BH10" s="76"/>
    </row>
    <row r="11" spans="1:60" x14ac:dyDescent="0.25">
      <c r="A11" s="72">
        <v>54</v>
      </c>
      <c r="B11" s="73">
        <v>1960</v>
      </c>
      <c r="C11" s="73" t="s">
        <v>496</v>
      </c>
      <c r="D11" s="73"/>
      <c r="E11" s="73"/>
      <c r="F11" s="73" t="s">
        <v>7534</v>
      </c>
      <c r="G11" s="73" t="s">
        <v>8445</v>
      </c>
      <c r="H11" s="74">
        <v>22122</v>
      </c>
      <c r="I11" s="73"/>
      <c r="J11" s="73"/>
      <c r="K11" s="73"/>
      <c r="L11" s="73"/>
      <c r="M11" s="73"/>
      <c r="N11" s="73" t="s">
        <v>980</v>
      </c>
      <c r="O11" s="73" t="s">
        <v>2090</v>
      </c>
      <c r="P11" s="73" t="s">
        <v>4679</v>
      </c>
      <c r="Q11" s="73" t="s">
        <v>7492</v>
      </c>
      <c r="R11" s="73">
        <v>4</v>
      </c>
      <c r="S11" s="73" t="s">
        <v>2631</v>
      </c>
      <c r="T11" s="73"/>
      <c r="U11" s="73" t="s">
        <v>7525</v>
      </c>
      <c r="V11" s="73"/>
      <c r="W11" s="73"/>
      <c r="X11" s="73"/>
      <c r="Y11" s="73"/>
      <c r="Z11" s="73" t="s">
        <v>6</v>
      </c>
      <c r="AA11" s="73"/>
      <c r="AB11" s="75">
        <v>1.5</v>
      </c>
      <c r="AC11" s="73" t="s">
        <v>497</v>
      </c>
      <c r="AD11" s="73"/>
      <c r="AE11" s="73"/>
      <c r="AF11" s="73"/>
      <c r="AG11" s="73"/>
      <c r="AH11" s="73" t="s">
        <v>3</v>
      </c>
      <c r="AI11" s="73"/>
      <c r="AJ11" s="73"/>
      <c r="AK11" s="73">
        <v>1.2</v>
      </c>
      <c r="AL11" s="73">
        <v>8</v>
      </c>
      <c r="AM11" s="73"/>
      <c r="AN11" s="73"/>
      <c r="AO11" s="73" t="s">
        <v>497</v>
      </c>
      <c r="AP11" s="73" t="s">
        <v>497</v>
      </c>
      <c r="AQ11" s="73"/>
      <c r="AR11" s="73"/>
      <c r="AS11" s="73"/>
      <c r="AT11" s="73"/>
      <c r="AU11" s="73"/>
      <c r="AV11" s="73"/>
      <c r="AW11" s="73"/>
      <c r="AX11" s="73"/>
      <c r="AY11" s="73">
        <v>0</v>
      </c>
      <c r="AZ11" s="73"/>
      <c r="BA11" s="73">
        <v>0</v>
      </c>
      <c r="BB11" s="73"/>
      <c r="BC11" s="73"/>
      <c r="BD11" s="73"/>
      <c r="BE11" s="73"/>
      <c r="BF11" s="73"/>
      <c r="BG11" s="73"/>
      <c r="BH11" s="76"/>
    </row>
    <row r="12" spans="1:60" x14ac:dyDescent="0.25">
      <c r="A12" s="72">
        <v>21</v>
      </c>
      <c r="B12" s="73">
        <v>1959</v>
      </c>
      <c r="C12" s="73" t="s">
        <v>69</v>
      </c>
      <c r="D12" s="73" t="s">
        <v>7535</v>
      </c>
      <c r="E12" s="73"/>
      <c r="F12" s="73"/>
      <c r="G12" s="73" t="s">
        <v>8446</v>
      </c>
      <c r="H12" s="74">
        <v>21762</v>
      </c>
      <c r="I12" s="73"/>
      <c r="J12" s="73"/>
      <c r="K12" s="73"/>
      <c r="L12" s="73"/>
      <c r="M12" s="73"/>
      <c r="N12" s="73" t="s">
        <v>4679</v>
      </c>
      <c r="O12" s="73" t="s">
        <v>1021</v>
      </c>
      <c r="P12" s="73" t="s">
        <v>4679</v>
      </c>
      <c r="Q12" s="73"/>
      <c r="R12" s="73">
        <v>4</v>
      </c>
      <c r="S12" s="73" t="s">
        <v>7516</v>
      </c>
      <c r="T12" s="73" t="s">
        <v>4647</v>
      </c>
      <c r="U12" s="73" t="s">
        <v>7536</v>
      </c>
      <c r="V12" s="73"/>
      <c r="W12" s="73"/>
      <c r="X12" s="73"/>
      <c r="Y12" s="73"/>
      <c r="Z12" s="73" t="s">
        <v>6</v>
      </c>
      <c r="AA12" s="73" t="s">
        <v>7537</v>
      </c>
      <c r="AB12" s="75">
        <v>3</v>
      </c>
      <c r="AC12" s="73"/>
      <c r="AD12" s="73"/>
      <c r="AE12" s="73"/>
      <c r="AF12" s="73"/>
      <c r="AG12" s="73"/>
      <c r="AH12" s="73" t="s">
        <v>3</v>
      </c>
      <c r="AI12" s="73"/>
      <c r="AJ12" s="73"/>
      <c r="AK12" s="73">
        <v>1.8</v>
      </c>
      <c r="AL12" s="73">
        <v>1</v>
      </c>
      <c r="AM12" s="73"/>
      <c r="AN12" s="73"/>
      <c r="AO12" s="73" t="s">
        <v>497</v>
      </c>
      <c r="AP12" s="73" t="s">
        <v>497</v>
      </c>
      <c r="AQ12" s="73"/>
      <c r="AR12" s="73"/>
      <c r="AS12" s="73"/>
      <c r="AT12" s="73"/>
      <c r="AU12" s="73" t="s">
        <v>7538</v>
      </c>
      <c r="AV12" s="73"/>
      <c r="AW12" s="73"/>
      <c r="AX12" s="73"/>
      <c r="AY12" s="73">
        <v>0</v>
      </c>
      <c r="AZ12" s="73"/>
      <c r="BA12" s="73">
        <v>0</v>
      </c>
      <c r="BB12" s="73"/>
      <c r="BC12" s="73"/>
      <c r="BD12" s="73"/>
      <c r="BE12" s="73"/>
      <c r="BF12" s="73"/>
      <c r="BG12" s="73"/>
      <c r="BH12" s="76"/>
    </row>
    <row r="13" spans="1:60" x14ac:dyDescent="0.25">
      <c r="A13" s="72">
        <v>176</v>
      </c>
      <c r="B13" s="73">
        <v>1962</v>
      </c>
      <c r="C13" s="73" t="s">
        <v>69</v>
      </c>
      <c r="D13" s="73"/>
      <c r="E13" s="73"/>
      <c r="F13" s="73"/>
      <c r="G13" s="73" t="s">
        <v>8447</v>
      </c>
      <c r="H13" s="74">
        <v>22735</v>
      </c>
      <c r="I13" s="73"/>
      <c r="J13" s="73"/>
      <c r="K13" s="73"/>
      <c r="L13" s="73"/>
      <c r="M13" s="73"/>
      <c r="N13" s="73" t="s">
        <v>4679</v>
      </c>
      <c r="O13" s="73" t="s">
        <v>1021</v>
      </c>
      <c r="P13" s="73" t="s">
        <v>4679</v>
      </c>
      <c r="Q13" s="73" t="s">
        <v>7492</v>
      </c>
      <c r="R13" s="73">
        <v>4</v>
      </c>
      <c r="S13" s="73" t="s">
        <v>2631</v>
      </c>
      <c r="T13" s="73"/>
      <c r="U13" s="73" t="s">
        <v>7536</v>
      </c>
      <c r="V13" s="73"/>
      <c r="W13" s="73"/>
      <c r="X13" s="73"/>
      <c r="Y13" s="73"/>
      <c r="Z13" s="73" t="s">
        <v>6</v>
      </c>
      <c r="AA13" s="73"/>
      <c r="AB13" s="75">
        <v>0.02</v>
      </c>
      <c r="AC13" s="73" t="s">
        <v>497</v>
      </c>
      <c r="AD13" s="73" t="s">
        <v>7496</v>
      </c>
      <c r="AE13" s="73"/>
      <c r="AF13" s="73" t="s">
        <v>0</v>
      </c>
      <c r="AG13" s="73" t="s">
        <v>3</v>
      </c>
      <c r="AH13" s="73" t="s">
        <v>131</v>
      </c>
      <c r="AI13" s="73"/>
      <c r="AJ13" s="73"/>
      <c r="AK13" s="73">
        <v>1.7</v>
      </c>
      <c r="AL13" s="73">
        <v>1</v>
      </c>
      <c r="AM13" s="73" t="s">
        <v>497</v>
      </c>
      <c r="AN13" s="73">
        <v>2.5</v>
      </c>
      <c r="AO13" s="73" t="s">
        <v>497</v>
      </c>
      <c r="AP13" s="73" t="s">
        <v>497</v>
      </c>
      <c r="AQ13" s="73"/>
      <c r="AR13" s="73"/>
      <c r="AS13" s="73"/>
      <c r="AT13" s="73"/>
      <c r="AU13" s="73"/>
      <c r="AV13" s="73"/>
      <c r="AW13" s="73"/>
      <c r="AX13" s="73"/>
      <c r="AY13" s="73">
        <v>0</v>
      </c>
      <c r="AZ13" s="73"/>
      <c r="BA13" s="73">
        <v>0</v>
      </c>
      <c r="BB13" s="73"/>
      <c r="BC13" s="73"/>
      <c r="BD13" s="73"/>
      <c r="BE13" s="73"/>
      <c r="BF13" s="73"/>
      <c r="BG13" s="73"/>
      <c r="BH13" s="76"/>
    </row>
    <row r="14" spans="1:60" x14ac:dyDescent="0.25">
      <c r="A14" s="72">
        <v>177</v>
      </c>
      <c r="B14" s="73">
        <v>1962</v>
      </c>
      <c r="C14" s="73" t="s">
        <v>69</v>
      </c>
      <c r="D14" s="73"/>
      <c r="E14" s="73"/>
      <c r="F14" s="73" t="s">
        <v>7539</v>
      </c>
      <c r="G14" s="73" t="s">
        <v>8448</v>
      </c>
      <c r="H14" s="74">
        <v>22735</v>
      </c>
      <c r="I14" s="73"/>
      <c r="J14" s="73"/>
      <c r="K14" s="73"/>
      <c r="L14" s="73"/>
      <c r="M14" s="73"/>
      <c r="N14" s="73" t="s">
        <v>4679</v>
      </c>
      <c r="O14" s="73" t="s">
        <v>1021</v>
      </c>
      <c r="P14" s="73" t="s">
        <v>7523</v>
      </c>
      <c r="Q14" s="73" t="s">
        <v>7492</v>
      </c>
      <c r="R14" s="73">
        <v>4</v>
      </c>
      <c r="S14" s="73" t="s">
        <v>7516</v>
      </c>
      <c r="T14" s="73" t="s">
        <v>4647</v>
      </c>
      <c r="U14" s="73" t="s">
        <v>7536</v>
      </c>
      <c r="V14" s="73"/>
      <c r="W14" s="73"/>
      <c r="X14" s="73"/>
      <c r="Y14" s="73"/>
      <c r="Z14" s="73" t="s">
        <v>6</v>
      </c>
      <c r="AA14" s="73"/>
      <c r="AB14" s="75">
        <v>0.5</v>
      </c>
      <c r="AC14" s="73" t="s">
        <v>497</v>
      </c>
      <c r="AD14" s="73" t="s">
        <v>7496</v>
      </c>
      <c r="AE14" s="73"/>
      <c r="AF14" s="73"/>
      <c r="AG14" s="73" t="s">
        <v>3</v>
      </c>
      <c r="AH14" s="73" t="s">
        <v>131</v>
      </c>
      <c r="AI14" s="73"/>
      <c r="AJ14" s="73"/>
      <c r="AK14" s="73">
        <v>1.6</v>
      </c>
      <c r="AL14" s="73">
        <v>1</v>
      </c>
      <c r="AM14" s="73"/>
      <c r="AN14" s="73" t="s">
        <v>0</v>
      </c>
      <c r="AO14" s="73" t="s">
        <v>497</v>
      </c>
      <c r="AP14" s="73" t="s">
        <v>497</v>
      </c>
      <c r="AQ14" s="73"/>
      <c r="AR14" s="73"/>
      <c r="AS14" s="73"/>
      <c r="AT14" s="73"/>
      <c r="AU14" s="73"/>
      <c r="AV14" s="73"/>
      <c r="AW14" s="73"/>
      <c r="AX14" s="73"/>
      <c r="AY14" s="73">
        <v>0</v>
      </c>
      <c r="AZ14" s="73"/>
      <c r="BA14" s="73">
        <v>0</v>
      </c>
      <c r="BB14" s="73"/>
      <c r="BC14" s="73"/>
      <c r="BD14" s="73"/>
      <c r="BE14" s="73"/>
      <c r="BF14" s="73"/>
      <c r="BG14" s="73"/>
      <c r="BH14" s="76"/>
    </row>
    <row r="15" spans="1:60" x14ac:dyDescent="0.25">
      <c r="A15" s="72">
        <v>178</v>
      </c>
      <c r="B15" s="73">
        <v>1962</v>
      </c>
      <c r="C15" s="73" t="s">
        <v>69</v>
      </c>
      <c r="D15" s="73"/>
      <c r="E15" s="73"/>
      <c r="F15" s="73" t="s">
        <v>7539</v>
      </c>
      <c r="G15" s="73" t="s">
        <v>8449</v>
      </c>
      <c r="H15" s="74">
        <v>22735</v>
      </c>
      <c r="I15" s="73"/>
      <c r="J15" s="73"/>
      <c r="K15" s="73"/>
      <c r="L15" s="73"/>
      <c r="M15" s="73"/>
      <c r="N15" s="73" t="s">
        <v>4679</v>
      </c>
      <c r="O15" s="73" t="s">
        <v>1021</v>
      </c>
      <c r="P15" s="73" t="s">
        <v>4679</v>
      </c>
      <c r="Q15" s="73" t="s">
        <v>7492</v>
      </c>
      <c r="R15" s="73">
        <v>4</v>
      </c>
      <c r="S15" s="73" t="s">
        <v>2631</v>
      </c>
      <c r="T15" s="73"/>
      <c r="U15" s="73" t="s">
        <v>7536</v>
      </c>
      <c r="V15" s="73"/>
      <c r="W15" s="73"/>
      <c r="X15" s="73"/>
      <c r="Y15" s="73"/>
      <c r="Z15" s="73" t="s">
        <v>6</v>
      </c>
      <c r="AA15" s="73"/>
      <c r="AB15" s="75">
        <v>0.02</v>
      </c>
      <c r="AC15" s="73" t="s">
        <v>32</v>
      </c>
      <c r="AD15" s="73" t="s">
        <v>7496</v>
      </c>
      <c r="AE15" s="73"/>
      <c r="AF15" s="73" t="s">
        <v>131</v>
      </c>
      <c r="AG15" s="73" t="s">
        <v>131</v>
      </c>
      <c r="AH15" s="73" t="s">
        <v>310</v>
      </c>
      <c r="AI15" s="73"/>
      <c r="AJ15" s="73"/>
      <c r="AK15" s="73">
        <v>1.4</v>
      </c>
      <c r="AL15" s="73">
        <v>2</v>
      </c>
      <c r="AM15" s="73" t="s">
        <v>310</v>
      </c>
      <c r="AN15" s="73">
        <v>2.5</v>
      </c>
      <c r="AO15" s="73" t="s">
        <v>497</v>
      </c>
      <c r="AP15" s="73" t="s">
        <v>497</v>
      </c>
      <c r="AQ15" s="73"/>
      <c r="AR15" s="73"/>
      <c r="AS15" s="73"/>
      <c r="AT15" s="73"/>
      <c r="AU15" s="73"/>
      <c r="AV15" s="73"/>
      <c r="AW15" s="73"/>
      <c r="AX15" s="73"/>
      <c r="AY15" s="73">
        <v>0</v>
      </c>
      <c r="AZ15" s="73"/>
      <c r="BA15" s="73">
        <v>0</v>
      </c>
      <c r="BB15" s="73"/>
      <c r="BC15" s="73"/>
      <c r="BD15" s="73"/>
      <c r="BE15" s="73"/>
      <c r="BF15" s="73"/>
      <c r="BG15" s="73"/>
      <c r="BH15" s="76"/>
    </row>
    <row r="16" spans="1:60" x14ac:dyDescent="0.25">
      <c r="A16" s="72">
        <v>40</v>
      </c>
      <c r="B16" s="73">
        <v>1959</v>
      </c>
      <c r="C16" s="73" t="s">
        <v>1318</v>
      </c>
      <c r="D16" s="73"/>
      <c r="E16" s="73"/>
      <c r="F16" s="73"/>
      <c r="G16" s="73" t="s">
        <v>8450</v>
      </c>
      <c r="H16" s="74">
        <v>21893</v>
      </c>
      <c r="I16" s="73"/>
      <c r="J16" s="73"/>
      <c r="K16" s="73"/>
      <c r="L16" s="73"/>
      <c r="M16" s="73"/>
      <c r="N16" s="73" t="s">
        <v>7497</v>
      </c>
      <c r="O16" s="73" t="s">
        <v>1342</v>
      </c>
      <c r="P16" s="73" t="s">
        <v>7541</v>
      </c>
      <c r="Q16" s="73" t="s">
        <v>7542</v>
      </c>
      <c r="R16" s="73">
        <v>4</v>
      </c>
      <c r="S16" s="73"/>
      <c r="T16" s="73"/>
      <c r="U16" s="73" t="s">
        <v>7543</v>
      </c>
      <c r="V16" s="73"/>
      <c r="W16" s="73"/>
      <c r="X16" s="73"/>
      <c r="Y16" s="73"/>
      <c r="Z16" s="73" t="s">
        <v>7493</v>
      </c>
      <c r="AA16" s="73"/>
      <c r="AB16" s="75">
        <v>5</v>
      </c>
      <c r="AC16" s="73" t="s">
        <v>310</v>
      </c>
      <c r="AD16" s="73"/>
      <c r="AE16" s="73"/>
      <c r="AF16" s="73"/>
      <c r="AG16" s="73"/>
      <c r="AH16" s="73" t="s">
        <v>3</v>
      </c>
      <c r="AI16" s="73"/>
      <c r="AJ16" s="73"/>
      <c r="AK16" s="73">
        <v>2.5</v>
      </c>
      <c r="AL16" s="73">
        <v>1</v>
      </c>
      <c r="AM16" s="73"/>
      <c r="AN16" s="73"/>
      <c r="AO16" s="73" t="s">
        <v>497</v>
      </c>
      <c r="AP16" s="73" t="s">
        <v>497</v>
      </c>
      <c r="AQ16" s="73"/>
      <c r="AR16" s="73"/>
      <c r="AS16" s="73"/>
      <c r="AT16" s="73"/>
      <c r="AU16" s="73" t="s">
        <v>7544</v>
      </c>
      <c r="AV16" s="73" t="s">
        <v>6</v>
      </c>
      <c r="AW16" s="73" t="s">
        <v>6</v>
      </c>
      <c r="AX16" s="73" t="s">
        <v>6</v>
      </c>
      <c r="AY16" s="73">
        <v>7</v>
      </c>
      <c r="AZ16" s="73" t="s">
        <v>7498</v>
      </c>
      <c r="BA16" s="73">
        <v>1</v>
      </c>
      <c r="BB16" s="73"/>
      <c r="BC16" s="73"/>
      <c r="BD16" s="73"/>
      <c r="BE16" s="73"/>
      <c r="BF16" s="73"/>
      <c r="BG16" s="73"/>
      <c r="BH16" s="76"/>
    </row>
    <row r="17" spans="1:60" x14ac:dyDescent="0.25">
      <c r="A17" s="72">
        <v>41</v>
      </c>
      <c r="B17" s="73">
        <v>1959</v>
      </c>
      <c r="C17" s="73" t="s">
        <v>1318</v>
      </c>
      <c r="D17" s="73"/>
      <c r="E17" s="73"/>
      <c r="F17" s="73"/>
      <c r="G17" s="73" t="s">
        <v>8450</v>
      </c>
      <c r="H17" s="74">
        <v>21905</v>
      </c>
      <c r="I17" s="73"/>
      <c r="J17" s="73"/>
      <c r="K17" s="73"/>
      <c r="L17" s="73"/>
      <c r="M17" s="73"/>
      <c r="N17" s="73" t="s">
        <v>7497</v>
      </c>
      <c r="O17" s="73" t="s">
        <v>1342</v>
      </c>
      <c r="P17" s="73"/>
      <c r="Q17" s="73"/>
      <c r="R17" s="73">
        <v>0</v>
      </c>
      <c r="S17" s="73"/>
      <c r="T17" s="73"/>
      <c r="U17" s="73" t="s">
        <v>7543</v>
      </c>
      <c r="V17" s="73"/>
      <c r="W17" s="73"/>
      <c r="X17" s="73" t="s">
        <v>7538</v>
      </c>
      <c r="Y17" s="73" t="s">
        <v>7492</v>
      </c>
      <c r="Z17" s="73"/>
      <c r="AA17" s="73"/>
      <c r="AB17" s="75">
        <v>7</v>
      </c>
      <c r="AC17" s="73" t="s">
        <v>310</v>
      </c>
      <c r="AD17" s="73" t="s">
        <v>7514</v>
      </c>
      <c r="AE17" s="73"/>
      <c r="AF17" s="73"/>
      <c r="AG17" s="73"/>
      <c r="AH17" s="73"/>
      <c r="AI17" s="73"/>
      <c r="AJ17" s="73"/>
      <c r="AK17" s="73">
        <v>3</v>
      </c>
      <c r="AL17" s="73">
        <v>1</v>
      </c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>
        <v>0</v>
      </c>
      <c r="AZ17" s="73"/>
      <c r="BA17" s="73">
        <v>0</v>
      </c>
      <c r="BB17" s="73"/>
      <c r="BC17" s="73"/>
      <c r="BD17" s="73"/>
      <c r="BE17" s="73"/>
      <c r="BF17" s="73"/>
      <c r="BG17" s="73"/>
      <c r="BH17" s="76"/>
    </row>
    <row r="18" spans="1:60" x14ac:dyDescent="0.25">
      <c r="A18" s="72">
        <v>42</v>
      </c>
      <c r="B18" s="73">
        <v>1959</v>
      </c>
      <c r="C18" s="73" t="s">
        <v>1318</v>
      </c>
      <c r="D18" s="73"/>
      <c r="E18" s="73"/>
      <c r="F18" s="73"/>
      <c r="G18" s="73" t="s">
        <v>8451</v>
      </c>
      <c r="H18" s="74">
        <v>21910</v>
      </c>
      <c r="I18" s="73"/>
      <c r="J18" s="73"/>
      <c r="K18" s="73"/>
      <c r="L18" s="73"/>
      <c r="M18" s="73"/>
      <c r="N18" s="73" t="s">
        <v>7497</v>
      </c>
      <c r="O18" s="73" t="s">
        <v>1342</v>
      </c>
      <c r="P18" s="73"/>
      <c r="Q18" s="73"/>
      <c r="R18" s="73">
        <v>0</v>
      </c>
      <c r="S18" s="73"/>
      <c r="T18" s="73"/>
      <c r="U18" s="73" t="s">
        <v>7543</v>
      </c>
      <c r="V18" s="73"/>
      <c r="W18" s="73"/>
      <c r="X18" s="73"/>
      <c r="Y18" s="73"/>
      <c r="Z18" s="73"/>
      <c r="AA18" s="73"/>
      <c r="AB18" s="75">
        <v>4</v>
      </c>
      <c r="AC18" s="73" t="s">
        <v>310</v>
      </c>
      <c r="AD18" s="73" t="s">
        <v>7545</v>
      </c>
      <c r="AE18" s="73"/>
      <c r="AF18" s="73"/>
      <c r="AG18" s="73"/>
      <c r="AH18" s="73" t="s">
        <v>3</v>
      </c>
      <c r="AI18" s="73"/>
      <c r="AJ18" s="73"/>
      <c r="AK18" s="73">
        <v>4.4000000000000004</v>
      </c>
      <c r="AL18" s="73">
        <v>1</v>
      </c>
      <c r="AM18" s="73"/>
      <c r="AN18" s="73"/>
      <c r="AO18" s="73" t="s">
        <v>497</v>
      </c>
      <c r="AP18" s="73" t="s">
        <v>497</v>
      </c>
      <c r="AQ18" s="73"/>
      <c r="AR18" s="73"/>
      <c r="AS18" s="73"/>
      <c r="AT18" s="73"/>
      <c r="AU18" s="73" t="s">
        <v>7497</v>
      </c>
      <c r="AV18" s="73"/>
      <c r="AW18" s="73"/>
      <c r="AX18" s="73"/>
      <c r="AY18" s="73">
        <v>0</v>
      </c>
      <c r="AZ18" s="73"/>
      <c r="BA18" s="73">
        <v>0</v>
      </c>
      <c r="BB18" s="73"/>
      <c r="BC18" s="73"/>
      <c r="BD18" s="73"/>
      <c r="BE18" s="73"/>
      <c r="BF18" s="73"/>
      <c r="BG18" s="73"/>
      <c r="BH18" s="76"/>
    </row>
    <row r="19" spans="1:60" x14ac:dyDescent="0.25">
      <c r="A19" s="72">
        <v>43</v>
      </c>
      <c r="B19" s="73">
        <v>1959</v>
      </c>
      <c r="C19" s="73" t="s">
        <v>1318</v>
      </c>
      <c r="D19" s="73"/>
      <c r="E19" s="73"/>
      <c r="F19" s="73"/>
      <c r="G19" s="73" t="s">
        <v>8451</v>
      </c>
      <c r="H19" s="74">
        <v>21911</v>
      </c>
      <c r="I19" s="73"/>
      <c r="J19" s="73"/>
      <c r="K19" s="73"/>
      <c r="L19" s="73"/>
      <c r="M19" s="73"/>
      <c r="N19" s="73" t="s">
        <v>7497</v>
      </c>
      <c r="O19" s="73" t="s">
        <v>1342</v>
      </c>
      <c r="P19" s="73"/>
      <c r="Q19" s="73"/>
      <c r="R19" s="73">
        <v>0</v>
      </c>
      <c r="S19" s="73"/>
      <c r="T19" s="73"/>
      <c r="U19" s="73" t="s">
        <v>7543</v>
      </c>
      <c r="V19" s="73"/>
      <c r="W19" s="73"/>
      <c r="X19" s="73" t="s">
        <v>7538</v>
      </c>
      <c r="Y19" s="73" t="s">
        <v>7492</v>
      </c>
      <c r="Z19" s="73" t="s">
        <v>1605</v>
      </c>
      <c r="AA19" s="73"/>
      <c r="AB19" s="75">
        <v>4.5</v>
      </c>
      <c r="AC19" s="73" t="s">
        <v>310</v>
      </c>
      <c r="AD19" s="73"/>
      <c r="AE19" s="73"/>
      <c r="AF19" s="73"/>
      <c r="AG19" s="73"/>
      <c r="AH19" s="73"/>
      <c r="AI19" s="73"/>
      <c r="AJ19" s="73"/>
      <c r="AK19" s="73">
        <v>3</v>
      </c>
      <c r="AL19" s="73">
        <v>1</v>
      </c>
      <c r="AM19" s="73"/>
      <c r="AN19" s="73"/>
      <c r="AO19" s="73" t="s">
        <v>497</v>
      </c>
      <c r="AP19" s="73" t="s">
        <v>497</v>
      </c>
      <c r="AQ19" s="73"/>
      <c r="AR19" s="73"/>
      <c r="AS19" s="73"/>
      <c r="AT19" s="73"/>
      <c r="AU19" s="73" t="s">
        <v>7497</v>
      </c>
      <c r="AV19" s="73"/>
      <c r="AW19" s="73"/>
      <c r="AX19" s="73"/>
      <c r="AY19" s="73">
        <v>0</v>
      </c>
      <c r="AZ19" s="73"/>
      <c r="BA19" s="73">
        <v>0</v>
      </c>
      <c r="BB19" s="73"/>
      <c r="BC19" s="73"/>
      <c r="BD19" s="73"/>
      <c r="BE19" s="73"/>
      <c r="BF19" s="73"/>
      <c r="BG19" s="73"/>
      <c r="BH19" s="76"/>
    </row>
    <row r="20" spans="1:60" x14ac:dyDescent="0.25">
      <c r="A20" s="72">
        <v>31</v>
      </c>
      <c r="B20" s="73">
        <v>1959</v>
      </c>
      <c r="C20" s="73" t="s">
        <v>1606</v>
      </c>
      <c r="D20" s="73" t="s">
        <v>7546</v>
      </c>
      <c r="E20" s="73" t="s">
        <v>7546</v>
      </c>
      <c r="F20" s="73"/>
      <c r="G20" s="73" t="s">
        <v>8452</v>
      </c>
      <c r="H20" s="74">
        <v>21837</v>
      </c>
      <c r="I20" s="73"/>
      <c r="J20" s="73"/>
      <c r="K20" s="73"/>
      <c r="L20" s="73"/>
      <c r="M20" s="73"/>
      <c r="N20" s="73" t="s">
        <v>980</v>
      </c>
      <c r="O20" s="73" t="s">
        <v>1319</v>
      </c>
      <c r="P20" s="73"/>
      <c r="Q20" s="73"/>
      <c r="R20" s="73">
        <v>4</v>
      </c>
      <c r="S20" s="73"/>
      <c r="T20" s="73"/>
      <c r="U20" s="73" t="s">
        <v>7530</v>
      </c>
      <c r="V20" s="73"/>
      <c r="W20" s="73"/>
      <c r="X20" s="73"/>
      <c r="Y20" s="73"/>
      <c r="Z20" s="73" t="s">
        <v>4679</v>
      </c>
      <c r="AA20" s="73"/>
      <c r="AB20" s="75">
        <v>2</v>
      </c>
      <c r="AC20" s="73" t="s">
        <v>310</v>
      </c>
      <c r="AD20" s="73"/>
      <c r="AE20" s="73"/>
      <c r="AF20" s="73" t="s">
        <v>310</v>
      </c>
      <c r="AG20" s="73" t="s">
        <v>3</v>
      </c>
      <c r="AH20" s="73" t="s">
        <v>62</v>
      </c>
      <c r="AI20" s="73"/>
      <c r="AJ20" s="73"/>
      <c r="AK20" s="73">
        <v>1.7</v>
      </c>
      <c r="AL20" s="73">
        <v>1</v>
      </c>
      <c r="AM20" s="73"/>
      <c r="AN20" s="73"/>
      <c r="AO20" s="73" t="s">
        <v>497</v>
      </c>
      <c r="AP20" s="73" t="s">
        <v>497</v>
      </c>
      <c r="AQ20" s="73"/>
      <c r="AR20" s="73"/>
      <c r="AS20" s="73"/>
      <c r="AT20" s="73"/>
      <c r="AU20" s="73" t="s">
        <v>7505</v>
      </c>
      <c r="AV20" s="73" t="s">
        <v>6</v>
      </c>
      <c r="AW20" s="73" t="s">
        <v>980</v>
      </c>
      <c r="AX20" s="73" t="s">
        <v>6</v>
      </c>
      <c r="AY20" s="73">
        <v>9</v>
      </c>
      <c r="AZ20" s="73" t="s">
        <v>7507</v>
      </c>
      <c r="BA20" s="73">
        <v>1</v>
      </c>
      <c r="BB20" s="73"/>
      <c r="BC20" s="73"/>
      <c r="BD20" s="73"/>
      <c r="BE20" s="73"/>
      <c r="BF20" s="73"/>
      <c r="BG20" s="73"/>
      <c r="BH20" s="76"/>
    </row>
    <row r="21" spans="1:60" x14ac:dyDescent="0.25">
      <c r="A21" s="72">
        <v>55</v>
      </c>
      <c r="B21" s="73">
        <v>1960</v>
      </c>
      <c r="C21" s="73" t="s">
        <v>1606</v>
      </c>
      <c r="D21" s="73" t="s">
        <v>7547</v>
      </c>
      <c r="E21" s="73" t="s">
        <v>7547</v>
      </c>
      <c r="F21" s="73"/>
      <c r="G21" s="73" t="s">
        <v>8444</v>
      </c>
      <c r="H21" s="74">
        <v>22216</v>
      </c>
      <c r="I21" s="73"/>
      <c r="J21" s="73"/>
      <c r="K21" s="73"/>
      <c r="L21" s="73"/>
      <c r="M21" s="73"/>
      <c r="N21" s="73" t="s">
        <v>980</v>
      </c>
      <c r="O21" s="73" t="s">
        <v>839</v>
      </c>
      <c r="P21" s="73" t="s">
        <v>4679</v>
      </c>
      <c r="Q21" s="73" t="s">
        <v>7492</v>
      </c>
      <c r="R21" s="73">
        <v>4</v>
      </c>
      <c r="S21" s="73" t="s">
        <v>2631</v>
      </c>
      <c r="T21" s="73"/>
      <c r="U21" s="73" t="s">
        <v>7525</v>
      </c>
      <c r="V21" s="73"/>
      <c r="W21" s="73"/>
      <c r="X21" s="73"/>
      <c r="Y21" s="73"/>
      <c r="Z21" s="73" t="s">
        <v>6</v>
      </c>
      <c r="AA21" s="73"/>
      <c r="AB21" s="75">
        <v>1</v>
      </c>
      <c r="AC21" s="73" t="s">
        <v>497</v>
      </c>
      <c r="AD21" s="73" t="s">
        <v>4428</v>
      </c>
      <c r="AE21" s="73"/>
      <c r="AF21" s="73" t="s">
        <v>0</v>
      </c>
      <c r="AG21" s="73" t="s">
        <v>0</v>
      </c>
      <c r="AH21" s="73" t="s">
        <v>0</v>
      </c>
      <c r="AI21" s="73"/>
      <c r="AJ21" s="73"/>
      <c r="AK21" s="73">
        <v>1.3</v>
      </c>
      <c r="AL21" s="73">
        <v>1</v>
      </c>
      <c r="AM21" s="73" t="s">
        <v>310</v>
      </c>
      <c r="AN21" s="73" t="s">
        <v>2182</v>
      </c>
      <c r="AO21" s="73" t="s">
        <v>497</v>
      </c>
      <c r="AP21" s="73" t="s">
        <v>497</v>
      </c>
      <c r="AQ21" s="73"/>
      <c r="AR21" s="73"/>
      <c r="AS21" s="73"/>
      <c r="AT21" s="73"/>
      <c r="AU21" s="73" t="s">
        <v>7521</v>
      </c>
      <c r="AV21" s="73" t="s">
        <v>2915</v>
      </c>
      <c r="AW21" s="73" t="s">
        <v>2915</v>
      </c>
      <c r="AX21" s="73" t="s">
        <v>980</v>
      </c>
      <c r="AY21" s="73">
        <v>6</v>
      </c>
      <c r="AZ21" s="73" t="s">
        <v>7507</v>
      </c>
      <c r="BA21" s="73">
        <v>1</v>
      </c>
      <c r="BB21" s="73"/>
      <c r="BC21" s="73"/>
      <c r="BD21" s="73"/>
      <c r="BE21" s="73"/>
      <c r="BF21" s="73"/>
      <c r="BG21" s="73"/>
      <c r="BH21" s="76"/>
    </row>
    <row r="22" spans="1:60" x14ac:dyDescent="0.25">
      <c r="A22" s="72">
        <v>74</v>
      </c>
      <c r="B22" s="73">
        <v>1960</v>
      </c>
      <c r="C22" s="73" t="s">
        <v>1606</v>
      </c>
      <c r="D22" s="73" t="s">
        <v>7547</v>
      </c>
      <c r="E22" s="73" t="s">
        <v>7547</v>
      </c>
      <c r="F22" s="73" t="s">
        <v>8240</v>
      </c>
      <c r="G22" s="73" t="s">
        <v>8453</v>
      </c>
      <c r="H22" s="74">
        <v>22246</v>
      </c>
      <c r="I22" s="73"/>
      <c r="J22" s="73"/>
      <c r="K22" s="73"/>
      <c r="L22" s="73"/>
      <c r="M22" s="73"/>
      <c r="N22" s="73" t="s">
        <v>980</v>
      </c>
      <c r="O22" s="73" t="s">
        <v>1319</v>
      </c>
      <c r="P22" s="73" t="s">
        <v>4679</v>
      </c>
      <c r="Q22" s="73" t="s">
        <v>7492</v>
      </c>
      <c r="R22" s="73">
        <v>4</v>
      </c>
      <c r="S22" s="73" t="s">
        <v>2631</v>
      </c>
      <c r="T22" s="73"/>
      <c r="U22" s="73" t="s">
        <v>7530</v>
      </c>
      <c r="V22" s="73"/>
      <c r="W22" s="73"/>
      <c r="X22" s="73"/>
      <c r="Y22" s="73"/>
      <c r="Z22" s="73" t="s">
        <v>6</v>
      </c>
      <c r="AA22" s="73"/>
      <c r="AB22" s="75">
        <v>2</v>
      </c>
      <c r="AC22" s="73" t="s">
        <v>497</v>
      </c>
      <c r="AD22" s="73" t="s">
        <v>7514</v>
      </c>
      <c r="AE22" s="73"/>
      <c r="AF22" s="73"/>
      <c r="AG22" s="73"/>
      <c r="AH22" s="73" t="s">
        <v>3</v>
      </c>
      <c r="AI22" s="73"/>
      <c r="AJ22" s="73"/>
      <c r="AK22" s="73">
        <v>1.4</v>
      </c>
      <c r="AL22" s="73">
        <v>1</v>
      </c>
      <c r="AM22" s="73" t="s">
        <v>497</v>
      </c>
      <c r="AN22" s="73" t="s">
        <v>497</v>
      </c>
      <c r="AO22" s="73" t="s">
        <v>497</v>
      </c>
      <c r="AP22" s="73"/>
      <c r="AQ22" s="73"/>
      <c r="AR22" s="73"/>
      <c r="AS22" s="73"/>
      <c r="AT22" s="73"/>
      <c r="AU22" s="73" t="s">
        <v>7521</v>
      </c>
      <c r="AV22" s="73" t="s">
        <v>2915</v>
      </c>
      <c r="AW22" s="73" t="s">
        <v>2915</v>
      </c>
      <c r="AX22" s="73" t="s">
        <v>980</v>
      </c>
      <c r="AY22" s="73">
        <v>7</v>
      </c>
      <c r="AZ22" s="73" t="s">
        <v>7507</v>
      </c>
      <c r="BA22" s="73">
        <v>1</v>
      </c>
      <c r="BB22" s="73"/>
      <c r="BC22" s="73"/>
      <c r="BD22" s="73"/>
      <c r="BE22" s="73"/>
      <c r="BF22" s="73"/>
      <c r="BG22" s="73"/>
      <c r="BH22" s="76"/>
    </row>
    <row r="23" spans="1:60" x14ac:dyDescent="0.25">
      <c r="A23" s="72">
        <v>205</v>
      </c>
      <c r="B23" s="73">
        <v>1962</v>
      </c>
      <c r="C23" s="73" t="s">
        <v>1606</v>
      </c>
      <c r="D23" s="73" t="s">
        <v>7548</v>
      </c>
      <c r="E23" s="73" t="s">
        <v>7548</v>
      </c>
      <c r="F23" s="73" t="s">
        <v>7549</v>
      </c>
      <c r="G23" s="73" t="s">
        <v>8454</v>
      </c>
      <c r="H23" s="74">
        <v>22893</v>
      </c>
      <c r="I23" s="73"/>
      <c r="J23" s="73"/>
      <c r="K23" s="73"/>
      <c r="L23" s="73"/>
      <c r="M23" s="73"/>
      <c r="N23" s="73" t="s">
        <v>980</v>
      </c>
      <c r="O23" s="73" t="s">
        <v>839</v>
      </c>
      <c r="P23" s="73"/>
      <c r="Q23" s="73"/>
      <c r="R23" s="73">
        <v>4</v>
      </c>
      <c r="S23" s="73"/>
      <c r="T23" s="73"/>
      <c r="U23" s="73" t="s">
        <v>7525</v>
      </c>
      <c r="V23" s="73"/>
      <c r="W23" s="73"/>
      <c r="X23" s="73"/>
      <c r="Y23" s="73"/>
      <c r="Z23" s="73" t="s">
        <v>2915</v>
      </c>
      <c r="AA23" s="73"/>
      <c r="AB23" s="75">
        <v>2</v>
      </c>
      <c r="AC23" s="73" t="s">
        <v>497</v>
      </c>
      <c r="AD23" s="73" t="s">
        <v>7514</v>
      </c>
      <c r="AE23" s="73"/>
      <c r="AF23" s="73"/>
      <c r="AG23" s="73"/>
      <c r="AH23" s="73" t="s">
        <v>0</v>
      </c>
      <c r="AI23" s="73"/>
      <c r="AJ23" s="73"/>
      <c r="AK23" s="73">
        <v>1.55</v>
      </c>
      <c r="AL23" s="73">
        <v>1</v>
      </c>
      <c r="AM23" s="73"/>
      <c r="AN23" s="73">
        <v>1</v>
      </c>
      <c r="AO23" s="73" t="s">
        <v>497</v>
      </c>
      <c r="AP23" s="73" t="s">
        <v>497</v>
      </c>
      <c r="AQ23" s="73"/>
      <c r="AR23" s="73"/>
      <c r="AS23" s="73"/>
      <c r="AT23" s="73"/>
      <c r="AU23" s="73" t="s">
        <v>7538</v>
      </c>
      <c r="AV23" s="73" t="s">
        <v>6</v>
      </c>
      <c r="AW23" s="73" t="s">
        <v>2915</v>
      </c>
      <c r="AX23" s="73" t="s">
        <v>6</v>
      </c>
      <c r="AY23" s="73">
        <v>0</v>
      </c>
      <c r="AZ23" s="73" t="s">
        <v>6</v>
      </c>
      <c r="BA23" s="73">
        <v>1</v>
      </c>
      <c r="BB23" s="73"/>
      <c r="BC23" s="73"/>
      <c r="BD23" s="73"/>
      <c r="BE23" s="73"/>
      <c r="BF23" s="73"/>
      <c r="BG23" s="73"/>
      <c r="BH23" s="76"/>
    </row>
    <row r="24" spans="1:60" x14ac:dyDescent="0.25">
      <c r="A24" s="72">
        <v>120</v>
      </c>
      <c r="B24" s="73">
        <v>1961</v>
      </c>
      <c r="C24" s="73" t="s">
        <v>1931</v>
      </c>
      <c r="D24" s="73" t="s">
        <v>7522</v>
      </c>
      <c r="E24" s="73" t="s">
        <v>7552</v>
      </c>
      <c r="F24" s="73"/>
      <c r="G24" s="73" t="s">
        <v>8455</v>
      </c>
      <c r="H24" s="74">
        <v>22396</v>
      </c>
      <c r="I24" s="73"/>
      <c r="J24" s="73"/>
      <c r="K24" s="73"/>
      <c r="L24" s="73"/>
      <c r="M24" s="73"/>
      <c r="N24" s="73" t="s">
        <v>4679</v>
      </c>
      <c r="O24" s="73" t="s">
        <v>288</v>
      </c>
      <c r="P24" s="73" t="s">
        <v>4679</v>
      </c>
      <c r="Q24" s="73"/>
      <c r="R24" s="73">
        <v>0</v>
      </c>
      <c r="S24" s="73"/>
      <c r="T24" s="73"/>
      <c r="U24" s="73" t="s">
        <v>7536</v>
      </c>
      <c r="V24" s="73"/>
      <c r="W24" s="73"/>
      <c r="X24" s="73"/>
      <c r="Y24" s="73"/>
      <c r="Z24" s="73"/>
      <c r="AA24" s="73"/>
      <c r="AB24" s="75">
        <v>0</v>
      </c>
      <c r="AC24" s="73"/>
      <c r="AD24" s="73"/>
      <c r="AE24" s="73"/>
      <c r="AF24" s="73"/>
      <c r="AG24" s="73"/>
      <c r="AH24" s="73" t="s">
        <v>62</v>
      </c>
      <c r="AI24" s="73"/>
      <c r="AJ24" s="73"/>
      <c r="AK24" s="73">
        <v>1.3</v>
      </c>
      <c r="AL24" s="73">
        <v>1</v>
      </c>
      <c r="AM24" s="73"/>
      <c r="AN24" s="73"/>
      <c r="AO24" s="73" t="s">
        <v>497</v>
      </c>
      <c r="AP24" s="73" t="s">
        <v>497</v>
      </c>
      <c r="AQ24" s="73"/>
      <c r="AR24" s="73"/>
      <c r="AS24" s="73"/>
      <c r="AT24" s="73"/>
      <c r="AU24" s="73" t="s">
        <v>7505</v>
      </c>
      <c r="AV24" s="73" t="s">
        <v>6</v>
      </c>
      <c r="AW24" s="73"/>
      <c r="AX24" s="73"/>
      <c r="AY24" s="73">
        <v>0</v>
      </c>
      <c r="AZ24" s="73"/>
      <c r="BA24" s="73">
        <v>0</v>
      </c>
      <c r="BB24" s="73"/>
      <c r="BC24" s="73"/>
      <c r="BD24" s="73"/>
      <c r="BE24" s="73"/>
      <c r="BF24" s="73"/>
      <c r="BG24" s="73"/>
      <c r="BH24" s="76"/>
    </row>
    <row r="25" spans="1:60" x14ac:dyDescent="0.25">
      <c r="A25" s="72">
        <v>8</v>
      </c>
      <c r="B25" s="73">
        <v>1959</v>
      </c>
      <c r="C25" s="73" t="s">
        <v>1931</v>
      </c>
      <c r="D25" s="73"/>
      <c r="E25" s="73"/>
      <c r="F25" s="73"/>
      <c r="G25" s="73" t="s">
        <v>8456</v>
      </c>
      <c r="H25" s="74">
        <v>21734</v>
      </c>
      <c r="I25" s="73"/>
      <c r="J25" s="73"/>
      <c r="K25" s="73"/>
      <c r="L25" s="73"/>
      <c r="M25" s="73"/>
      <c r="N25" s="73" t="s">
        <v>4679</v>
      </c>
      <c r="O25" s="73" t="s">
        <v>288</v>
      </c>
      <c r="P25" s="73" t="s">
        <v>4679</v>
      </c>
      <c r="Q25" s="73"/>
      <c r="R25" s="73">
        <v>4</v>
      </c>
      <c r="S25" s="73"/>
      <c r="T25" s="73"/>
      <c r="U25" s="73" t="s">
        <v>7536</v>
      </c>
      <c r="V25" s="73"/>
      <c r="W25" s="73"/>
      <c r="X25" s="73"/>
      <c r="Y25" s="73"/>
      <c r="Z25" s="73" t="s">
        <v>7493</v>
      </c>
      <c r="AA25" s="73"/>
      <c r="AB25" s="75">
        <v>1.5</v>
      </c>
      <c r="AC25" s="73" t="s">
        <v>497</v>
      </c>
      <c r="AD25" s="73"/>
      <c r="AE25" s="73"/>
      <c r="AF25" s="73"/>
      <c r="AG25" s="73"/>
      <c r="AH25" s="73" t="s">
        <v>62</v>
      </c>
      <c r="AI25" s="73"/>
      <c r="AJ25" s="73"/>
      <c r="AK25" s="73">
        <v>1.1499999999999999</v>
      </c>
      <c r="AL25" s="73">
        <v>1</v>
      </c>
      <c r="AM25" s="73"/>
      <c r="AN25" s="73"/>
      <c r="AO25" s="73" t="s">
        <v>497</v>
      </c>
      <c r="AP25" s="73" t="s">
        <v>497</v>
      </c>
      <c r="AQ25" s="73"/>
      <c r="AR25" s="73"/>
      <c r="AS25" s="73"/>
      <c r="AT25" s="73"/>
      <c r="AU25" s="73" t="s">
        <v>7497</v>
      </c>
      <c r="AV25" s="73" t="s">
        <v>6</v>
      </c>
      <c r="AW25" s="73"/>
      <c r="AX25" s="73"/>
      <c r="AY25" s="73">
        <v>0</v>
      </c>
      <c r="AZ25" s="73"/>
      <c r="BA25" s="73">
        <v>0</v>
      </c>
      <c r="BB25" s="73"/>
      <c r="BC25" s="73"/>
      <c r="BD25" s="73"/>
      <c r="BE25" s="73"/>
      <c r="BF25" s="73"/>
      <c r="BG25" s="73"/>
      <c r="BH25" s="76"/>
    </row>
    <row r="26" spans="1:60" x14ac:dyDescent="0.25">
      <c r="A26" s="72">
        <v>63</v>
      </c>
      <c r="B26" s="73">
        <v>1960</v>
      </c>
      <c r="C26" s="73" t="s">
        <v>1931</v>
      </c>
      <c r="D26" s="73"/>
      <c r="E26" s="73"/>
      <c r="F26" s="73"/>
      <c r="G26" s="73" t="s">
        <v>8457</v>
      </c>
      <c r="H26" s="74">
        <v>22242</v>
      </c>
      <c r="I26" s="73"/>
      <c r="J26" s="73"/>
      <c r="K26" s="73"/>
      <c r="L26" s="73"/>
      <c r="M26" s="73"/>
      <c r="N26" s="73" t="s">
        <v>4679</v>
      </c>
      <c r="O26" s="73" t="s">
        <v>288</v>
      </c>
      <c r="P26" s="73" t="s">
        <v>4679</v>
      </c>
      <c r="Q26" s="73" t="s">
        <v>7492</v>
      </c>
      <c r="R26" s="73">
        <v>4</v>
      </c>
      <c r="S26" s="73" t="s">
        <v>2631</v>
      </c>
      <c r="T26" s="73"/>
      <c r="U26" s="73" t="s">
        <v>7536</v>
      </c>
      <c r="V26" s="73"/>
      <c r="W26" s="73"/>
      <c r="X26" s="73"/>
      <c r="Y26" s="73"/>
      <c r="Z26" s="73" t="s">
        <v>6</v>
      </c>
      <c r="AA26" s="73"/>
      <c r="AB26" s="75">
        <v>1</v>
      </c>
      <c r="AC26" s="73"/>
      <c r="AD26" s="73"/>
      <c r="AE26" s="73"/>
      <c r="AF26" s="73"/>
      <c r="AG26" s="73"/>
      <c r="AH26" s="73" t="s">
        <v>0</v>
      </c>
      <c r="AI26" s="73"/>
      <c r="AJ26" s="73"/>
      <c r="AK26" s="73">
        <v>1.62</v>
      </c>
      <c r="AL26" s="73">
        <v>1</v>
      </c>
      <c r="AM26" s="73" t="s">
        <v>497</v>
      </c>
      <c r="AN26" s="73">
        <v>1</v>
      </c>
      <c r="AO26" s="73" t="s">
        <v>497</v>
      </c>
      <c r="AP26" s="73" t="s">
        <v>497</v>
      </c>
      <c r="AQ26" s="73"/>
      <c r="AR26" s="73"/>
      <c r="AS26" s="73"/>
      <c r="AT26" s="73"/>
      <c r="AU26" s="73" t="s">
        <v>7554</v>
      </c>
      <c r="AV26" s="73" t="s">
        <v>6</v>
      </c>
      <c r="AW26" s="73"/>
      <c r="AX26" s="73"/>
      <c r="AY26" s="73">
        <v>0</v>
      </c>
      <c r="AZ26" s="73"/>
      <c r="BA26" s="73">
        <v>0</v>
      </c>
      <c r="BB26" s="73"/>
      <c r="BC26" s="73"/>
      <c r="BD26" s="73"/>
      <c r="BE26" s="73"/>
      <c r="BF26" s="73"/>
      <c r="BG26" s="73"/>
      <c r="BH26" s="76"/>
    </row>
    <row r="27" spans="1:60" x14ac:dyDescent="0.25">
      <c r="A27" s="72">
        <v>119</v>
      </c>
      <c r="B27" s="73">
        <v>1961</v>
      </c>
      <c r="C27" s="73" t="s">
        <v>1931</v>
      </c>
      <c r="D27" s="73" t="s">
        <v>7555</v>
      </c>
      <c r="E27" s="73" t="s">
        <v>7552</v>
      </c>
      <c r="F27" s="73"/>
      <c r="G27" s="73" t="s">
        <v>8458</v>
      </c>
      <c r="H27" s="74">
        <v>22395</v>
      </c>
      <c r="I27" s="73"/>
      <c r="J27" s="73"/>
      <c r="K27" s="73"/>
      <c r="L27" s="73"/>
      <c r="M27" s="73"/>
      <c r="N27" s="73" t="s">
        <v>4679</v>
      </c>
      <c r="O27" s="73" t="s">
        <v>288</v>
      </c>
      <c r="P27" s="73"/>
      <c r="Q27" s="73"/>
      <c r="R27" s="73">
        <v>0</v>
      </c>
      <c r="S27" s="73"/>
      <c r="T27" s="73"/>
      <c r="U27" s="73" t="s">
        <v>7536</v>
      </c>
      <c r="V27" s="73"/>
      <c r="W27" s="73"/>
      <c r="X27" s="73"/>
      <c r="Y27" s="73"/>
      <c r="Z27" s="73" t="s">
        <v>6</v>
      </c>
      <c r="AA27" s="73"/>
      <c r="AB27" s="75">
        <v>0</v>
      </c>
      <c r="AC27" s="73"/>
      <c r="AD27" s="73"/>
      <c r="AE27" s="73"/>
      <c r="AF27" s="73"/>
      <c r="AG27" s="73"/>
      <c r="AH27" s="73"/>
      <c r="AI27" s="73"/>
      <c r="AJ27" s="73"/>
      <c r="AK27" s="73">
        <v>1.5</v>
      </c>
      <c r="AL27" s="73">
        <v>1</v>
      </c>
      <c r="AM27" s="73"/>
      <c r="AN27" s="73"/>
      <c r="AO27" s="73" t="s">
        <v>497</v>
      </c>
      <c r="AP27" s="73" t="s">
        <v>497</v>
      </c>
      <c r="AQ27" s="73"/>
      <c r="AR27" s="73"/>
      <c r="AS27" s="73"/>
      <c r="AT27" s="73"/>
      <c r="AU27" s="73" t="s">
        <v>7505</v>
      </c>
      <c r="AV27" s="73" t="s">
        <v>980</v>
      </c>
      <c r="AW27" s="73"/>
      <c r="AX27" s="73"/>
      <c r="AY27" s="73">
        <v>0</v>
      </c>
      <c r="AZ27" s="73"/>
      <c r="BA27" s="73">
        <v>0</v>
      </c>
      <c r="BB27" s="73"/>
      <c r="BC27" s="73"/>
      <c r="BD27" s="73"/>
      <c r="BE27" s="73"/>
      <c r="BF27" s="73"/>
      <c r="BG27" s="73"/>
      <c r="BH27" s="76"/>
    </row>
    <row r="28" spans="1:60" x14ac:dyDescent="0.25">
      <c r="A28" s="72">
        <v>35</v>
      </c>
      <c r="B28" s="73">
        <v>1959</v>
      </c>
      <c r="C28" s="73" t="s">
        <v>1064</v>
      </c>
      <c r="D28" s="73"/>
      <c r="E28" s="73"/>
      <c r="F28" s="73"/>
      <c r="G28" s="73" t="s">
        <v>8459</v>
      </c>
      <c r="H28" s="74">
        <v>21844</v>
      </c>
      <c r="I28" s="73"/>
      <c r="J28" s="73"/>
      <c r="K28" s="73"/>
      <c r="L28" s="73"/>
      <c r="M28" s="73"/>
      <c r="N28" s="73" t="s">
        <v>7541</v>
      </c>
      <c r="O28" s="73">
        <v>5</v>
      </c>
      <c r="P28" s="73" t="s">
        <v>7537</v>
      </c>
      <c r="Q28" s="73"/>
      <c r="R28" s="73">
        <v>0</v>
      </c>
      <c r="S28" s="73"/>
      <c r="T28" s="73"/>
      <c r="U28" s="73" t="s">
        <v>7557</v>
      </c>
      <c r="V28" s="73"/>
      <c r="W28" s="73"/>
      <c r="X28" s="73" t="s">
        <v>7498</v>
      </c>
      <c r="Y28" s="73" t="s">
        <v>839</v>
      </c>
      <c r="Z28" s="73"/>
      <c r="AA28" s="73"/>
      <c r="AB28" s="75">
        <v>15</v>
      </c>
      <c r="AC28" s="73" t="s">
        <v>310</v>
      </c>
      <c r="AD28" s="73"/>
      <c r="AE28" s="73"/>
      <c r="AF28" s="73"/>
      <c r="AG28" s="73"/>
      <c r="AH28" s="73"/>
      <c r="AI28" s="73"/>
      <c r="AJ28" s="73"/>
      <c r="AK28" s="73">
        <v>1.5</v>
      </c>
      <c r="AL28" s="73">
        <v>1</v>
      </c>
      <c r="AM28" s="73"/>
      <c r="AN28" s="73"/>
      <c r="AO28" s="73" t="s">
        <v>497</v>
      </c>
      <c r="AP28" s="73" t="s">
        <v>497</v>
      </c>
      <c r="AQ28" s="73"/>
      <c r="AR28" s="73"/>
      <c r="AS28" s="73"/>
      <c r="AT28" s="73"/>
      <c r="AU28" s="73" t="s">
        <v>7554</v>
      </c>
      <c r="AV28" s="73" t="s">
        <v>6</v>
      </c>
      <c r="AW28" s="73" t="s">
        <v>6</v>
      </c>
      <c r="AX28" s="73" t="s">
        <v>980</v>
      </c>
      <c r="AY28" s="73">
        <v>7</v>
      </c>
      <c r="AZ28" s="73"/>
      <c r="BA28" s="73">
        <v>1</v>
      </c>
      <c r="BB28" s="73"/>
      <c r="BC28" s="73"/>
      <c r="BD28" s="73"/>
      <c r="BE28" s="73"/>
      <c r="BF28" s="73"/>
      <c r="BG28" s="73"/>
      <c r="BH28" s="76"/>
    </row>
    <row r="29" spans="1:60" x14ac:dyDescent="0.25">
      <c r="A29" s="72">
        <v>36</v>
      </c>
      <c r="B29" s="73">
        <v>1959</v>
      </c>
      <c r="C29" s="73" t="s">
        <v>1064</v>
      </c>
      <c r="D29" s="73"/>
      <c r="E29" s="73"/>
      <c r="F29" s="73"/>
      <c r="G29" s="73" t="s">
        <v>8459</v>
      </c>
      <c r="H29" s="74">
        <v>21845</v>
      </c>
      <c r="I29" s="73"/>
      <c r="J29" s="73"/>
      <c r="K29" s="73"/>
      <c r="L29" s="73"/>
      <c r="M29" s="73"/>
      <c r="N29" s="73" t="s">
        <v>7541</v>
      </c>
      <c r="O29" s="73">
        <v>4</v>
      </c>
      <c r="P29" s="73" t="s">
        <v>4679</v>
      </c>
      <c r="Q29" s="73" t="s">
        <v>7492</v>
      </c>
      <c r="R29" s="73">
        <v>4</v>
      </c>
      <c r="S29" s="73" t="s">
        <v>2631</v>
      </c>
      <c r="T29" s="73"/>
      <c r="U29" s="73" t="s">
        <v>7557</v>
      </c>
      <c r="V29" s="73"/>
      <c r="W29" s="73"/>
      <c r="X29" s="73"/>
      <c r="Y29" s="73"/>
      <c r="Z29" s="73" t="s">
        <v>6</v>
      </c>
      <c r="AA29" s="73"/>
      <c r="AB29" s="75">
        <v>2</v>
      </c>
      <c r="AC29" s="73" t="s">
        <v>497</v>
      </c>
      <c r="AD29" s="73"/>
      <c r="AE29" s="73"/>
      <c r="AF29" s="73"/>
      <c r="AG29" s="73"/>
      <c r="AH29" s="73"/>
      <c r="AI29" s="73"/>
      <c r="AJ29" s="73"/>
      <c r="AK29" s="73">
        <v>1.4</v>
      </c>
      <c r="AL29" s="73">
        <v>1</v>
      </c>
      <c r="AM29" s="73"/>
      <c r="AN29" s="73"/>
      <c r="AO29" s="73" t="s">
        <v>497</v>
      </c>
      <c r="AP29" s="73" t="s">
        <v>497</v>
      </c>
      <c r="AQ29" s="73"/>
      <c r="AR29" s="73"/>
      <c r="AS29" s="73"/>
      <c r="AT29" s="73"/>
      <c r="AU29" s="73" t="s">
        <v>225</v>
      </c>
      <c r="AV29" s="73"/>
      <c r="AW29" s="73"/>
      <c r="AX29" s="73"/>
      <c r="AY29" s="73">
        <v>0</v>
      </c>
      <c r="AZ29" s="73"/>
      <c r="BA29" s="73">
        <v>0</v>
      </c>
      <c r="BB29" s="73"/>
      <c r="BC29" s="73"/>
      <c r="BD29" s="73"/>
      <c r="BE29" s="73"/>
      <c r="BF29" s="73"/>
      <c r="BG29" s="73"/>
      <c r="BH29" s="76"/>
    </row>
    <row r="30" spans="1:60" x14ac:dyDescent="0.25">
      <c r="A30" s="72">
        <v>37</v>
      </c>
      <c r="B30" s="73">
        <v>1959</v>
      </c>
      <c r="C30" s="73" t="s">
        <v>1064</v>
      </c>
      <c r="D30" s="73" t="s">
        <v>7558</v>
      </c>
      <c r="E30" s="73"/>
      <c r="F30" s="73"/>
      <c r="G30" s="73" t="s">
        <v>8459</v>
      </c>
      <c r="H30" s="73"/>
      <c r="I30" s="73"/>
      <c r="J30" s="73"/>
      <c r="K30" s="73"/>
      <c r="L30" s="73"/>
      <c r="M30" s="73"/>
      <c r="N30" s="73" t="s">
        <v>7541</v>
      </c>
      <c r="O30" s="73">
        <v>4</v>
      </c>
      <c r="P30" s="73" t="s">
        <v>980</v>
      </c>
      <c r="Q30" s="73" t="s">
        <v>7560</v>
      </c>
      <c r="R30" s="73">
        <v>5</v>
      </c>
      <c r="S30" s="73"/>
      <c r="T30" s="73"/>
      <c r="U30" s="73" t="s">
        <v>7557</v>
      </c>
      <c r="V30" s="73"/>
      <c r="W30" s="73"/>
      <c r="X30" s="73"/>
      <c r="Y30" s="73"/>
      <c r="Z30" s="73"/>
      <c r="AA30" s="73"/>
      <c r="AB30" s="75">
        <v>10</v>
      </c>
      <c r="AC30" s="73" t="s">
        <v>310</v>
      </c>
      <c r="AD30" s="73"/>
      <c r="AE30" s="73"/>
      <c r="AF30" s="73"/>
      <c r="AG30" s="73"/>
      <c r="AH30" s="73"/>
      <c r="AI30" s="73"/>
      <c r="AJ30" s="73"/>
      <c r="AK30" s="73">
        <v>1.2</v>
      </c>
      <c r="AL30" s="73">
        <v>1</v>
      </c>
      <c r="AM30" s="73"/>
      <c r="AN30" s="73"/>
      <c r="AO30" s="73" t="s">
        <v>497</v>
      </c>
      <c r="AP30" s="73" t="s">
        <v>497</v>
      </c>
      <c r="AQ30" s="73"/>
      <c r="AR30" s="73"/>
      <c r="AS30" s="73"/>
      <c r="AT30" s="73"/>
      <c r="AU30" s="73" t="s">
        <v>225</v>
      </c>
      <c r="AV30" s="73" t="s">
        <v>2915</v>
      </c>
      <c r="AW30" s="73" t="s">
        <v>6</v>
      </c>
      <c r="AX30" s="73" t="s">
        <v>6</v>
      </c>
      <c r="AY30" s="73">
        <v>0</v>
      </c>
      <c r="AZ30" s="73" t="s">
        <v>7507</v>
      </c>
      <c r="BA30" s="73">
        <v>1</v>
      </c>
      <c r="BB30" s="73"/>
      <c r="BC30" s="73"/>
      <c r="BD30" s="73"/>
      <c r="BE30" s="73"/>
      <c r="BF30" s="73"/>
      <c r="BG30" s="73"/>
      <c r="BH30" s="76"/>
    </row>
    <row r="31" spans="1:60" x14ac:dyDescent="0.25">
      <c r="A31" s="72">
        <v>258</v>
      </c>
      <c r="B31" s="73">
        <v>1963</v>
      </c>
      <c r="C31" s="73" t="s">
        <v>1064</v>
      </c>
      <c r="D31" s="73" t="s">
        <v>7561</v>
      </c>
      <c r="E31" s="73" t="s">
        <v>7561</v>
      </c>
      <c r="F31" s="73" t="s">
        <v>7562</v>
      </c>
      <c r="G31" s="73" t="s">
        <v>8460</v>
      </c>
      <c r="H31" s="74">
        <v>23159</v>
      </c>
      <c r="I31" s="73"/>
      <c r="J31" s="73"/>
      <c r="K31" s="73"/>
      <c r="L31" s="73"/>
      <c r="M31" s="73"/>
      <c r="N31" s="73" t="s">
        <v>7523</v>
      </c>
      <c r="O31" s="73" t="s">
        <v>1820</v>
      </c>
      <c r="P31" s="73" t="s">
        <v>7523</v>
      </c>
      <c r="Q31" s="73"/>
      <c r="R31" s="73">
        <v>4</v>
      </c>
      <c r="S31" s="73"/>
      <c r="T31" s="73"/>
      <c r="U31" s="73" t="s">
        <v>7557</v>
      </c>
      <c r="V31" s="73"/>
      <c r="W31" s="73"/>
      <c r="X31" s="73"/>
      <c r="Y31" s="73"/>
      <c r="Z31" s="73" t="s">
        <v>980</v>
      </c>
      <c r="AA31" s="73"/>
      <c r="AB31" s="75">
        <v>1.5</v>
      </c>
      <c r="AC31" s="73" t="s">
        <v>497</v>
      </c>
      <c r="AD31" s="73" t="s">
        <v>7563</v>
      </c>
      <c r="AE31" s="73"/>
      <c r="AF31" s="73"/>
      <c r="AG31" s="73"/>
      <c r="AH31" s="73" t="s">
        <v>0</v>
      </c>
      <c r="AI31" s="73"/>
      <c r="AJ31" s="73"/>
      <c r="AK31" s="73">
        <v>1</v>
      </c>
      <c r="AL31" s="73">
        <v>1</v>
      </c>
      <c r="AM31" s="73"/>
      <c r="AN31" s="73"/>
      <c r="AO31" s="73" t="s">
        <v>497</v>
      </c>
      <c r="AP31" s="73" t="s">
        <v>497</v>
      </c>
      <c r="AQ31" s="73"/>
      <c r="AR31" s="73"/>
      <c r="AS31" s="73"/>
      <c r="AT31" s="73"/>
      <c r="AU31" s="73"/>
      <c r="AV31" s="73"/>
      <c r="AW31" s="73"/>
      <c r="AX31" s="73"/>
      <c r="AY31" s="73">
        <v>0</v>
      </c>
      <c r="AZ31" s="73"/>
      <c r="BA31" s="73">
        <v>0</v>
      </c>
      <c r="BB31" s="73"/>
      <c r="BC31" s="73"/>
      <c r="BD31" s="73"/>
      <c r="BE31" s="73"/>
      <c r="BF31" s="73"/>
      <c r="BG31" s="73"/>
      <c r="BH31" s="76"/>
    </row>
    <row r="32" spans="1:60" x14ac:dyDescent="0.25">
      <c r="A32" s="72">
        <v>9</v>
      </c>
      <c r="B32" s="73">
        <v>1959</v>
      </c>
      <c r="C32" s="73" t="s">
        <v>2328</v>
      </c>
      <c r="D32" s="73"/>
      <c r="E32" s="73"/>
      <c r="F32" s="73"/>
      <c r="G32" s="73" t="s">
        <v>8461</v>
      </c>
      <c r="H32" s="74">
        <v>21740</v>
      </c>
      <c r="I32" s="73" t="s">
        <v>7564</v>
      </c>
      <c r="J32" s="73"/>
      <c r="K32" s="73">
        <v>26.8</v>
      </c>
      <c r="L32" s="73"/>
      <c r="M32" s="73"/>
      <c r="N32" s="73" t="s">
        <v>4679</v>
      </c>
      <c r="O32" s="73" t="s">
        <v>2637</v>
      </c>
      <c r="P32" s="73" t="s">
        <v>4679</v>
      </c>
      <c r="Q32" s="73"/>
      <c r="R32" s="73">
        <v>4</v>
      </c>
      <c r="S32" s="73"/>
      <c r="T32" s="73"/>
      <c r="U32" s="73" t="s">
        <v>7565</v>
      </c>
      <c r="V32" s="73"/>
      <c r="W32" s="73"/>
      <c r="X32" s="73"/>
      <c r="Y32" s="73"/>
      <c r="Z32" s="73" t="s">
        <v>7493</v>
      </c>
      <c r="AA32" s="73"/>
      <c r="AB32" s="75">
        <v>1</v>
      </c>
      <c r="AC32" s="73"/>
      <c r="AD32" s="73"/>
      <c r="AE32" s="73"/>
      <c r="AF32" s="73"/>
      <c r="AG32" s="73"/>
      <c r="AH32" s="73" t="s">
        <v>62</v>
      </c>
      <c r="AI32" s="73"/>
      <c r="AJ32" s="73"/>
      <c r="AK32" s="73">
        <v>1.7</v>
      </c>
      <c r="AL32" s="73">
        <v>1</v>
      </c>
      <c r="AM32" s="73"/>
      <c r="AN32" s="73"/>
      <c r="AO32" s="73" t="s">
        <v>497</v>
      </c>
      <c r="AP32" s="73" t="s">
        <v>497</v>
      </c>
      <c r="AQ32" s="73"/>
      <c r="AR32" s="73"/>
      <c r="AS32" s="73"/>
      <c r="AT32" s="73"/>
      <c r="AU32" s="73" t="s">
        <v>7538</v>
      </c>
      <c r="AV32" s="73" t="s">
        <v>980</v>
      </c>
      <c r="AW32" s="73" t="s">
        <v>6</v>
      </c>
      <c r="AX32" s="73" t="s">
        <v>6</v>
      </c>
      <c r="AY32" s="73">
        <v>7</v>
      </c>
      <c r="AZ32" s="73"/>
      <c r="BA32" s="73">
        <v>1</v>
      </c>
      <c r="BB32" s="73" t="s">
        <v>7508</v>
      </c>
      <c r="BC32" s="73"/>
      <c r="BD32" s="73" t="s">
        <v>7509</v>
      </c>
      <c r="BE32" s="73"/>
      <c r="BF32" s="73"/>
      <c r="BG32" s="73"/>
      <c r="BH32" s="76"/>
    </row>
    <row r="33" spans="1:60" x14ac:dyDescent="0.25">
      <c r="A33" s="72">
        <v>10</v>
      </c>
      <c r="B33" s="73">
        <v>1959</v>
      </c>
      <c r="C33" s="73" t="s">
        <v>2328</v>
      </c>
      <c r="D33" s="73"/>
      <c r="E33" s="73"/>
      <c r="F33" s="73"/>
      <c r="G33" s="73" t="s">
        <v>8461</v>
      </c>
      <c r="H33" s="74">
        <v>21740</v>
      </c>
      <c r="I33" s="73" t="s">
        <v>7564</v>
      </c>
      <c r="J33" s="73"/>
      <c r="K33" s="73">
        <v>26.9</v>
      </c>
      <c r="L33" s="73"/>
      <c r="M33" s="73"/>
      <c r="N33" s="73" t="s">
        <v>4679</v>
      </c>
      <c r="O33" s="73" t="s">
        <v>2637</v>
      </c>
      <c r="P33" s="73" t="s">
        <v>4679</v>
      </c>
      <c r="Q33" s="73"/>
      <c r="R33" s="73">
        <v>0</v>
      </c>
      <c r="S33" s="73"/>
      <c r="T33" s="73"/>
      <c r="U33" s="73" t="s">
        <v>7565</v>
      </c>
      <c r="V33" s="73"/>
      <c r="W33" s="73"/>
      <c r="X33" s="73"/>
      <c r="Y33" s="73"/>
      <c r="Z33" s="73" t="s">
        <v>7493</v>
      </c>
      <c r="AA33" s="73"/>
      <c r="AB33" s="75">
        <v>0.5</v>
      </c>
      <c r="AC33" s="73"/>
      <c r="AD33" s="73"/>
      <c r="AE33" s="73"/>
      <c r="AF33" s="73"/>
      <c r="AG33" s="73"/>
      <c r="AH33" s="73"/>
      <c r="AI33" s="73"/>
      <c r="AJ33" s="73"/>
      <c r="AK33" s="73">
        <v>1.6</v>
      </c>
      <c r="AL33" s="73"/>
      <c r="AM33" s="73"/>
      <c r="AN33" s="73"/>
      <c r="AO33" s="73" t="s">
        <v>497</v>
      </c>
      <c r="AP33" s="73" t="s">
        <v>497</v>
      </c>
      <c r="AQ33" s="73"/>
      <c r="AR33" s="73"/>
      <c r="AS33" s="73"/>
      <c r="AT33" s="73"/>
      <c r="AU33" s="73" t="s">
        <v>7544</v>
      </c>
      <c r="AV33" s="73"/>
      <c r="AW33" s="73"/>
      <c r="AX33" s="73"/>
      <c r="AY33" s="73">
        <v>7</v>
      </c>
      <c r="AZ33" s="73" t="s">
        <v>7498</v>
      </c>
      <c r="BA33" s="73">
        <v>1</v>
      </c>
      <c r="BB33" s="73" t="s">
        <v>7508</v>
      </c>
      <c r="BC33" s="73"/>
      <c r="BD33" s="73" t="s">
        <v>7498</v>
      </c>
      <c r="BE33" s="73" t="s">
        <v>7566</v>
      </c>
      <c r="BF33" s="73"/>
      <c r="BG33" s="73"/>
      <c r="BH33" s="76"/>
    </row>
    <row r="34" spans="1:60" x14ac:dyDescent="0.25">
      <c r="A34" s="72">
        <v>11</v>
      </c>
      <c r="B34" s="73">
        <v>1959</v>
      </c>
      <c r="C34" s="73" t="s">
        <v>2328</v>
      </c>
      <c r="D34" s="73" t="s">
        <v>7567</v>
      </c>
      <c r="E34" s="73" t="s">
        <v>7567</v>
      </c>
      <c r="F34" s="73" t="s">
        <v>7568</v>
      </c>
      <c r="G34" s="73" t="s">
        <v>8462</v>
      </c>
      <c r="H34" s="74">
        <v>21745</v>
      </c>
      <c r="I34" s="73" t="s">
        <v>7564</v>
      </c>
      <c r="J34" s="73"/>
      <c r="K34" s="73">
        <v>26.9</v>
      </c>
      <c r="L34" s="73"/>
      <c r="M34" s="73"/>
      <c r="N34" s="73" t="s">
        <v>4679</v>
      </c>
      <c r="O34" s="73" t="s">
        <v>2637</v>
      </c>
      <c r="P34" s="73" t="s">
        <v>4679</v>
      </c>
      <c r="Q34" s="73" t="s">
        <v>7492</v>
      </c>
      <c r="R34" s="73">
        <v>4</v>
      </c>
      <c r="S34" s="73" t="s">
        <v>2631</v>
      </c>
      <c r="T34" s="73"/>
      <c r="U34" s="73" t="s">
        <v>7565</v>
      </c>
      <c r="V34" s="73"/>
      <c r="W34" s="73"/>
      <c r="X34" s="73"/>
      <c r="Y34" s="73"/>
      <c r="Z34" s="73" t="s">
        <v>6</v>
      </c>
      <c r="AA34" s="73"/>
      <c r="AB34" s="75">
        <v>1.5</v>
      </c>
      <c r="AC34" s="73"/>
      <c r="AD34" s="73"/>
      <c r="AE34" s="73"/>
      <c r="AF34" s="73"/>
      <c r="AG34" s="73"/>
      <c r="AH34" s="73"/>
      <c r="AI34" s="73"/>
      <c r="AJ34" s="73"/>
      <c r="AK34" s="73">
        <v>1.8</v>
      </c>
      <c r="AL34" s="73">
        <v>1</v>
      </c>
      <c r="AM34" s="73"/>
      <c r="AN34" s="73"/>
      <c r="AO34" s="73" t="s">
        <v>497</v>
      </c>
      <c r="AP34" s="73" t="s">
        <v>497</v>
      </c>
      <c r="AQ34" s="73"/>
      <c r="AR34" s="73"/>
      <c r="AS34" s="73"/>
      <c r="AT34" s="73"/>
      <c r="AU34" s="73"/>
      <c r="AV34" s="73"/>
      <c r="AW34" s="73"/>
      <c r="AX34" s="73"/>
      <c r="AY34" s="73">
        <v>0</v>
      </c>
      <c r="AZ34" s="73"/>
      <c r="BA34" s="73">
        <v>0</v>
      </c>
      <c r="BB34" s="73"/>
      <c r="BC34" s="73"/>
      <c r="BD34" s="73"/>
      <c r="BE34" s="73"/>
      <c r="BF34" s="73"/>
      <c r="BG34" s="73"/>
      <c r="BH34" s="76"/>
    </row>
    <row r="35" spans="1:60" x14ac:dyDescent="0.25">
      <c r="A35" s="72">
        <v>12</v>
      </c>
      <c r="B35" s="73">
        <v>1959</v>
      </c>
      <c r="C35" s="73" t="s">
        <v>2328</v>
      </c>
      <c r="D35" s="73"/>
      <c r="E35" s="73"/>
      <c r="F35" s="73"/>
      <c r="G35" s="73" t="s">
        <v>8461</v>
      </c>
      <c r="H35" s="74">
        <v>21746</v>
      </c>
      <c r="I35" s="73" t="s">
        <v>7564</v>
      </c>
      <c r="J35" s="73"/>
      <c r="K35" s="73">
        <v>26.9</v>
      </c>
      <c r="L35" s="73"/>
      <c r="M35" s="73"/>
      <c r="N35" s="73" t="s">
        <v>4679</v>
      </c>
      <c r="O35" s="73" t="s">
        <v>2637</v>
      </c>
      <c r="P35" s="73" t="s">
        <v>4679</v>
      </c>
      <c r="Q35" s="73" t="s">
        <v>7492</v>
      </c>
      <c r="R35" s="73">
        <v>4</v>
      </c>
      <c r="S35" s="73" t="s">
        <v>2631</v>
      </c>
      <c r="T35" s="73"/>
      <c r="U35" s="73" t="s">
        <v>7565</v>
      </c>
      <c r="V35" s="73"/>
      <c r="W35" s="73"/>
      <c r="X35" s="73"/>
      <c r="Y35" s="73"/>
      <c r="Z35" s="73" t="s">
        <v>6</v>
      </c>
      <c r="AA35" s="73"/>
      <c r="AB35" s="75">
        <v>1.5</v>
      </c>
      <c r="AC35" s="73" t="s">
        <v>310</v>
      </c>
      <c r="AD35" s="73"/>
      <c r="AE35" s="73"/>
      <c r="AF35" s="73"/>
      <c r="AG35" s="73"/>
      <c r="AH35" s="73" t="s">
        <v>3</v>
      </c>
      <c r="AI35" s="73" t="s">
        <v>0</v>
      </c>
      <c r="AJ35" s="73"/>
      <c r="AK35" s="73">
        <v>2</v>
      </c>
      <c r="AL35" s="73">
        <v>1</v>
      </c>
      <c r="AM35" s="73"/>
      <c r="AN35" s="73"/>
      <c r="AO35" s="73"/>
      <c r="AP35" s="73"/>
      <c r="AQ35" s="73"/>
      <c r="AR35" s="73"/>
      <c r="AS35" s="73"/>
      <c r="AT35" s="73"/>
      <c r="AU35" s="73" t="s">
        <v>7538</v>
      </c>
      <c r="AV35" s="73" t="s">
        <v>2915</v>
      </c>
      <c r="AW35" s="73" t="s">
        <v>2915</v>
      </c>
      <c r="AX35" s="73" t="s">
        <v>6</v>
      </c>
      <c r="AY35" s="73">
        <v>6</v>
      </c>
      <c r="AZ35" s="73"/>
      <c r="BA35" s="73">
        <v>1</v>
      </c>
      <c r="BB35" s="73" t="s">
        <v>7515</v>
      </c>
      <c r="BC35" s="73"/>
      <c r="BD35" s="73" t="s">
        <v>7498</v>
      </c>
      <c r="BE35" s="73"/>
      <c r="BF35" s="73"/>
      <c r="BG35" s="73"/>
      <c r="BH35" s="76"/>
    </row>
    <row r="36" spans="1:60" x14ac:dyDescent="0.25">
      <c r="A36" s="72">
        <v>14</v>
      </c>
      <c r="B36" s="73">
        <v>1959</v>
      </c>
      <c r="C36" s="73" t="s">
        <v>2328</v>
      </c>
      <c r="D36" s="73" t="s">
        <v>7567</v>
      </c>
      <c r="E36" s="73" t="s">
        <v>7567</v>
      </c>
      <c r="F36" s="73" t="s">
        <v>7568</v>
      </c>
      <c r="G36" s="73" t="s">
        <v>8463</v>
      </c>
      <c r="H36" s="74">
        <v>21746</v>
      </c>
      <c r="I36" s="73" t="s">
        <v>7569</v>
      </c>
      <c r="J36" s="73" t="s">
        <v>131</v>
      </c>
      <c r="K36" s="73">
        <v>26.7</v>
      </c>
      <c r="L36" s="73"/>
      <c r="M36" s="73"/>
      <c r="N36" s="73" t="s">
        <v>4679</v>
      </c>
      <c r="O36" s="73" t="s">
        <v>2637</v>
      </c>
      <c r="P36" s="73" t="s">
        <v>4679</v>
      </c>
      <c r="Q36" s="73"/>
      <c r="R36" s="73">
        <v>4</v>
      </c>
      <c r="S36" s="73" t="s">
        <v>7501</v>
      </c>
      <c r="T36" s="73"/>
      <c r="U36" s="73" t="s">
        <v>7565</v>
      </c>
      <c r="V36" s="73"/>
      <c r="W36" s="73"/>
      <c r="X36" s="73"/>
      <c r="Y36" s="73"/>
      <c r="Z36" s="73" t="s">
        <v>6</v>
      </c>
      <c r="AA36" s="73"/>
      <c r="AB36" s="75">
        <v>0</v>
      </c>
      <c r="AC36" s="73"/>
      <c r="AD36" s="73"/>
      <c r="AE36" s="73"/>
      <c r="AF36" s="73"/>
      <c r="AG36" s="73"/>
      <c r="AH36" s="73" t="s">
        <v>62</v>
      </c>
      <c r="AI36" s="73"/>
      <c r="AJ36" s="73"/>
      <c r="AK36" s="73">
        <v>1.6</v>
      </c>
      <c r="AL36" s="73">
        <v>1</v>
      </c>
      <c r="AM36" s="73"/>
      <c r="AN36" s="73"/>
      <c r="AO36" s="73" t="s">
        <v>497</v>
      </c>
      <c r="AP36" s="73" t="s">
        <v>497</v>
      </c>
      <c r="AQ36" s="73"/>
      <c r="AR36" s="73"/>
      <c r="AS36" s="73"/>
      <c r="AT36" s="73"/>
      <c r="AU36" s="73"/>
      <c r="AV36" s="73"/>
      <c r="AW36" s="73"/>
      <c r="AX36" s="73"/>
      <c r="AY36" s="73">
        <v>0</v>
      </c>
      <c r="AZ36" s="73"/>
      <c r="BA36" s="73">
        <v>0</v>
      </c>
      <c r="BB36" s="73"/>
      <c r="BC36" s="73"/>
      <c r="BD36" s="73"/>
      <c r="BE36" s="73"/>
      <c r="BF36" s="73"/>
      <c r="BG36" s="73"/>
      <c r="BH36" s="76"/>
    </row>
    <row r="37" spans="1:60" x14ac:dyDescent="0.25">
      <c r="A37" s="72">
        <v>32</v>
      </c>
      <c r="B37" s="73">
        <v>1959</v>
      </c>
      <c r="C37" s="73" t="s">
        <v>2631</v>
      </c>
      <c r="D37" s="73"/>
      <c r="E37" s="73"/>
      <c r="F37" s="73"/>
      <c r="G37" s="73" t="s">
        <v>8452</v>
      </c>
      <c r="H37" s="74">
        <v>21843</v>
      </c>
      <c r="I37" s="73"/>
      <c r="J37" s="73"/>
      <c r="K37" s="73"/>
      <c r="L37" s="73"/>
      <c r="M37" s="73"/>
      <c r="N37" s="73" t="s">
        <v>7523</v>
      </c>
      <c r="O37" s="73" t="s">
        <v>181</v>
      </c>
      <c r="P37" s="73"/>
      <c r="Q37" s="73"/>
      <c r="R37" s="73">
        <v>0</v>
      </c>
      <c r="S37" s="73"/>
      <c r="T37" s="73"/>
      <c r="U37" s="73" t="s">
        <v>7570</v>
      </c>
      <c r="V37" s="73"/>
      <c r="W37" s="73"/>
      <c r="X37" s="73"/>
      <c r="Y37" s="73"/>
      <c r="Z37" s="73" t="s">
        <v>6</v>
      </c>
      <c r="AA37" s="73"/>
      <c r="AB37" s="75">
        <v>1.5</v>
      </c>
      <c r="AC37" s="73" t="s">
        <v>497</v>
      </c>
      <c r="AD37" s="73"/>
      <c r="AE37" s="73"/>
      <c r="AF37" s="73"/>
      <c r="AG37" s="73"/>
      <c r="AH37" s="73" t="s">
        <v>0</v>
      </c>
      <c r="AI37" s="73"/>
      <c r="AJ37" s="73"/>
      <c r="AK37" s="73">
        <v>1.55</v>
      </c>
      <c r="AL37" s="73">
        <v>1</v>
      </c>
      <c r="AM37" s="73"/>
      <c r="AN37" s="73"/>
      <c r="AO37" s="73" t="s">
        <v>497</v>
      </c>
      <c r="AP37" s="73" t="s">
        <v>497</v>
      </c>
      <c r="AQ37" s="73"/>
      <c r="AR37" s="73"/>
      <c r="AS37" s="73"/>
      <c r="AT37" s="73"/>
      <c r="AU37" s="73" t="s">
        <v>225</v>
      </c>
      <c r="AV37" s="73" t="s">
        <v>6</v>
      </c>
      <c r="AW37" s="73" t="s">
        <v>6</v>
      </c>
      <c r="AX37" s="73" t="s">
        <v>6</v>
      </c>
      <c r="AY37" s="73">
        <v>0</v>
      </c>
      <c r="AZ37" s="73"/>
      <c r="BA37" s="73">
        <v>0</v>
      </c>
      <c r="BB37" s="73"/>
      <c r="BC37" s="73"/>
      <c r="BD37" s="73" t="s">
        <v>6853</v>
      </c>
      <c r="BE37" s="73"/>
      <c r="BF37" s="73"/>
      <c r="BG37" s="73"/>
      <c r="BH37" s="76"/>
    </row>
    <row r="38" spans="1:60" x14ac:dyDescent="0.25">
      <c r="A38" s="72">
        <v>33</v>
      </c>
      <c r="B38" s="73">
        <v>1959</v>
      </c>
      <c r="C38" s="73" t="s">
        <v>2631</v>
      </c>
      <c r="D38" s="73"/>
      <c r="E38" s="73"/>
      <c r="F38" s="73"/>
      <c r="G38" s="73" t="s">
        <v>8464</v>
      </c>
      <c r="H38" s="74">
        <v>21844</v>
      </c>
      <c r="I38" s="73"/>
      <c r="J38" s="73"/>
      <c r="K38" s="73"/>
      <c r="L38" s="73"/>
      <c r="M38" s="73"/>
      <c r="N38" s="73" t="s">
        <v>7523</v>
      </c>
      <c r="O38" s="73" t="s">
        <v>181</v>
      </c>
      <c r="P38" s="73"/>
      <c r="Q38" s="73"/>
      <c r="R38" s="73">
        <v>0</v>
      </c>
      <c r="S38" s="73"/>
      <c r="T38" s="73"/>
      <c r="U38" s="73" t="s">
        <v>7570</v>
      </c>
      <c r="V38" s="73"/>
      <c r="W38" s="73"/>
      <c r="X38" s="73"/>
      <c r="Y38" s="73"/>
      <c r="Z38" s="73" t="s">
        <v>6</v>
      </c>
      <c r="AA38" s="73"/>
      <c r="AB38" s="75">
        <v>1.5</v>
      </c>
      <c r="AC38" s="73" t="s">
        <v>497</v>
      </c>
      <c r="AD38" s="73"/>
      <c r="AE38" s="73"/>
      <c r="AF38" s="73"/>
      <c r="AG38" s="73"/>
      <c r="AH38" s="73" t="s">
        <v>0</v>
      </c>
      <c r="AI38" s="73"/>
      <c r="AJ38" s="73"/>
      <c r="AK38" s="73">
        <v>1</v>
      </c>
      <c r="AL38" s="73">
        <v>1</v>
      </c>
      <c r="AM38" s="73"/>
      <c r="AN38" s="73"/>
      <c r="AO38" s="73" t="s">
        <v>497</v>
      </c>
      <c r="AP38" s="73" t="s">
        <v>497</v>
      </c>
      <c r="AQ38" s="73"/>
      <c r="AR38" s="73"/>
      <c r="AS38" s="73"/>
      <c r="AT38" s="73"/>
      <c r="AU38" s="73" t="s">
        <v>225</v>
      </c>
      <c r="AV38" s="73" t="s">
        <v>2915</v>
      </c>
      <c r="AW38" s="73" t="s">
        <v>6</v>
      </c>
      <c r="AX38" s="73"/>
      <c r="AY38" s="73">
        <v>0</v>
      </c>
      <c r="AZ38" s="73"/>
      <c r="BA38" s="73">
        <v>0</v>
      </c>
      <c r="BB38" s="73"/>
      <c r="BC38" s="73"/>
      <c r="BD38" s="73"/>
      <c r="BE38" s="73"/>
      <c r="BF38" s="73"/>
      <c r="BG38" s="73"/>
      <c r="BH38" s="76"/>
    </row>
    <row r="39" spans="1:60" x14ac:dyDescent="0.25">
      <c r="A39" s="72">
        <v>34</v>
      </c>
      <c r="B39" s="73">
        <v>1959</v>
      </c>
      <c r="C39" s="73" t="s">
        <v>2631</v>
      </c>
      <c r="D39" s="73" t="s">
        <v>7571</v>
      </c>
      <c r="E39" s="73" t="s">
        <v>7571</v>
      </c>
      <c r="F39" s="73"/>
      <c r="G39" s="73" t="s">
        <v>8465</v>
      </c>
      <c r="H39" s="74">
        <v>21844</v>
      </c>
      <c r="I39" s="73"/>
      <c r="J39" s="73"/>
      <c r="K39" s="73"/>
      <c r="L39" s="73"/>
      <c r="M39" s="73"/>
      <c r="N39" s="73" t="s">
        <v>7523</v>
      </c>
      <c r="O39" s="73" t="s">
        <v>793</v>
      </c>
      <c r="P39" s="73"/>
      <c r="Q39" s="73"/>
      <c r="R39" s="73">
        <v>0</v>
      </c>
      <c r="S39" s="73"/>
      <c r="T39" s="73"/>
      <c r="U39" s="73" t="s">
        <v>7570</v>
      </c>
      <c r="V39" s="73"/>
      <c r="W39" s="73"/>
      <c r="X39" s="73"/>
      <c r="Y39" s="73"/>
      <c r="Z39" s="73" t="s">
        <v>1605</v>
      </c>
      <c r="AA39" s="73"/>
      <c r="AB39" s="75">
        <v>9.5</v>
      </c>
      <c r="AC39" s="73" t="s">
        <v>310</v>
      </c>
      <c r="AD39" s="73"/>
      <c r="AE39" s="73"/>
      <c r="AF39" s="73"/>
      <c r="AG39" s="73"/>
      <c r="AH39" s="73"/>
      <c r="AI39" s="73"/>
      <c r="AJ39" s="73"/>
      <c r="AK39" s="73">
        <v>0.8</v>
      </c>
      <c r="AL39" s="73">
        <v>1</v>
      </c>
      <c r="AM39" s="73"/>
      <c r="AN39" s="73"/>
      <c r="AO39" s="73" t="s">
        <v>497</v>
      </c>
      <c r="AP39" s="73" t="s">
        <v>497</v>
      </c>
      <c r="AQ39" s="73"/>
      <c r="AR39" s="73"/>
      <c r="AS39" s="73"/>
      <c r="AT39" s="73"/>
      <c r="AU39" s="73" t="s">
        <v>7554</v>
      </c>
      <c r="AV39" s="73" t="s">
        <v>6</v>
      </c>
      <c r="AW39" s="73" t="s">
        <v>6</v>
      </c>
      <c r="AX39" s="73" t="s">
        <v>7544</v>
      </c>
      <c r="AY39" s="73">
        <v>11</v>
      </c>
      <c r="AZ39" s="73" t="s">
        <v>980</v>
      </c>
      <c r="BA39" s="73">
        <v>1</v>
      </c>
      <c r="BB39" s="73" t="s">
        <v>7572</v>
      </c>
      <c r="BC39" s="73"/>
      <c r="BD39" s="73" t="s">
        <v>7573</v>
      </c>
      <c r="BE39" s="73"/>
      <c r="BF39" s="73"/>
      <c r="BG39" s="73"/>
      <c r="BH39" s="76"/>
    </row>
    <row r="40" spans="1:60" x14ac:dyDescent="0.25">
      <c r="A40" s="72">
        <v>154</v>
      </c>
      <c r="B40" s="73">
        <v>1961</v>
      </c>
      <c r="C40" s="73" t="s">
        <v>2631</v>
      </c>
      <c r="D40" s="73"/>
      <c r="E40" s="73"/>
      <c r="F40" s="73"/>
      <c r="G40" s="73" t="s">
        <v>8466</v>
      </c>
      <c r="H40" s="74">
        <v>22627</v>
      </c>
      <c r="I40" s="73"/>
      <c r="J40" s="73"/>
      <c r="K40" s="73"/>
      <c r="L40" s="73"/>
      <c r="M40" s="73"/>
      <c r="N40" s="73" t="s">
        <v>7523</v>
      </c>
      <c r="O40" s="73" t="s">
        <v>181</v>
      </c>
      <c r="P40" s="73" t="s">
        <v>7538</v>
      </c>
      <c r="Q40" s="73"/>
      <c r="R40" s="73">
        <v>0</v>
      </c>
      <c r="S40" s="73"/>
      <c r="T40" s="73"/>
      <c r="U40" s="73" t="s">
        <v>7570</v>
      </c>
      <c r="V40" s="73"/>
      <c r="W40" s="73"/>
      <c r="X40" s="73"/>
      <c r="Y40" s="73"/>
      <c r="Z40" s="73" t="s">
        <v>980</v>
      </c>
      <c r="AA40" s="73"/>
      <c r="AB40" s="75">
        <v>1.5</v>
      </c>
      <c r="AC40" s="73" t="s">
        <v>497</v>
      </c>
      <c r="AD40" s="73" t="s">
        <v>7496</v>
      </c>
      <c r="AE40" s="73"/>
      <c r="AF40" s="73"/>
      <c r="AG40" s="73"/>
      <c r="AH40" s="73" t="s">
        <v>5</v>
      </c>
      <c r="AI40" s="73"/>
      <c r="AJ40" s="73" t="s">
        <v>999</v>
      </c>
      <c r="AK40" s="73">
        <v>1.7</v>
      </c>
      <c r="AL40" s="73">
        <v>1</v>
      </c>
      <c r="AM40" s="73"/>
      <c r="AN40" s="73"/>
      <c r="AO40" s="73" t="s">
        <v>497</v>
      </c>
      <c r="AP40" s="73" t="s">
        <v>497</v>
      </c>
      <c r="AQ40" s="73"/>
      <c r="AR40" s="73"/>
      <c r="AS40" s="73"/>
      <c r="AT40" s="73"/>
      <c r="AU40" s="73" t="s">
        <v>7554</v>
      </c>
      <c r="AV40" s="73" t="s">
        <v>6</v>
      </c>
      <c r="AW40" s="73"/>
      <c r="AX40" s="73"/>
      <c r="AY40" s="73">
        <v>0</v>
      </c>
      <c r="AZ40" s="73"/>
      <c r="BA40" s="73">
        <v>0</v>
      </c>
      <c r="BB40" s="73"/>
      <c r="BC40" s="73"/>
      <c r="BD40" s="73"/>
      <c r="BE40" s="73"/>
      <c r="BF40" s="73"/>
      <c r="BG40" s="73"/>
      <c r="BH40" s="76"/>
    </row>
    <row r="41" spans="1:60" x14ac:dyDescent="0.25">
      <c r="A41" s="72">
        <v>20</v>
      </c>
      <c r="B41" s="73">
        <v>1959</v>
      </c>
      <c r="C41" s="73" t="s">
        <v>2793</v>
      </c>
      <c r="D41" s="73"/>
      <c r="E41" s="73"/>
      <c r="F41" s="73"/>
      <c r="G41" s="73" t="s">
        <v>8467</v>
      </c>
      <c r="H41" s="74">
        <v>21761</v>
      </c>
      <c r="I41" s="73"/>
      <c r="J41" s="73"/>
      <c r="K41" s="73"/>
      <c r="L41" s="73"/>
      <c r="M41" s="73"/>
      <c r="N41" s="73" t="s">
        <v>6</v>
      </c>
      <c r="O41" s="73" t="s">
        <v>783</v>
      </c>
      <c r="P41" s="73" t="s">
        <v>7537</v>
      </c>
      <c r="Q41" s="73"/>
      <c r="R41" s="73">
        <v>0</v>
      </c>
      <c r="S41" s="73"/>
      <c r="T41" s="73"/>
      <c r="U41" s="73" t="s">
        <v>7574</v>
      </c>
      <c r="V41" s="73"/>
      <c r="W41" s="73"/>
      <c r="X41" s="73"/>
      <c r="Y41" s="73"/>
      <c r="Z41" s="73" t="s">
        <v>2915</v>
      </c>
      <c r="AA41" s="73"/>
      <c r="AB41" s="75">
        <v>20</v>
      </c>
      <c r="AC41" s="73" t="s">
        <v>3</v>
      </c>
      <c r="AD41" s="73" t="s">
        <v>7563</v>
      </c>
      <c r="AE41" s="73"/>
      <c r="AF41" s="73"/>
      <c r="AG41" s="73"/>
      <c r="AH41" s="73" t="s">
        <v>0</v>
      </c>
      <c r="AI41" s="73" t="s">
        <v>0</v>
      </c>
      <c r="AJ41" s="73"/>
      <c r="AK41" s="73">
        <v>1.77</v>
      </c>
      <c r="AL41" s="73">
        <v>1</v>
      </c>
      <c r="AM41" s="73"/>
      <c r="AN41" s="73"/>
      <c r="AO41" s="73" t="s">
        <v>497</v>
      </c>
      <c r="AP41" s="73" t="s">
        <v>497</v>
      </c>
      <c r="AQ41" s="73"/>
      <c r="AR41" s="73" t="s">
        <v>7563</v>
      </c>
      <c r="AS41" s="73"/>
      <c r="AT41" s="73"/>
      <c r="AU41" s="73" t="s">
        <v>2915</v>
      </c>
      <c r="AV41" s="73" t="s">
        <v>6</v>
      </c>
      <c r="AW41" s="73" t="s">
        <v>6</v>
      </c>
      <c r="AX41" s="73" t="s">
        <v>6</v>
      </c>
      <c r="AY41" s="73">
        <v>2</v>
      </c>
      <c r="AZ41" s="73" t="s">
        <v>7507</v>
      </c>
      <c r="BA41" s="73">
        <v>0</v>
      </c>
      <c r="BB41" s="73"/>
      <c r="BC41" s="73"/>
      <c r="BD41" s="73"/>
      <c r="BE41" s="73"/>
      <c r="BF41" s="73"/>
      <c r="BG41" s="73"/>
      <c r="BH41" s="76"/>
    </row>
    <row r="42" spans="1:60" x14ac:dyDescent="0.25">
      <c r="A42" s="72">
        <v>159</v>
      </c>
      <c r="B42" s="73">
        <v>1962</v>
      </c>
      <c r="C42" s="73" t="s">
        <v>2793</v>
      </c>
      <c r="D42" s="73" t="s">
        <v>8173</v>
      </c>
      <c r="E42" s="73" t="s">
        <v>8173</v>
      </c>
      <c r="F42" s="73" t="s">
        <v>7575</v>
      </c>
      <c r="G42" s="73" t="s">
        <v>8468</v>
      </c>
      <c r="H42" s="74">
        <v>22659</v>
      </c>
      <c r="I42" s="73"/>
      <c r="J42" s="73"/>
      <c r="K42" s="73"/>
      <c r="L42" s="73"/>
      <c r="M42" s="73"/>
      <c r="N42" s="73" t="s">
        <v>6</v>
      </c>
      <c r="O42" s="73" t="s">
        <v>783</v>
      </c>
      <c r="P42" s="73" t="s">
        <v>4679</v>
      </c>
      <c r="Q42" s="73" t="s">
        <v>7492</v>
      </c>
      <c r="R42" s="73">
        <v>4</v>
      </c>
      <c r="S42" s="73" t="s">
        <v>2631</v>
      </c>
      <c r="T42" s="73"/>
      <c r="U42" s="73" t="s">
        <v>7574</v>
      </c>
      <c r="V42" s="73"/>
      <c r="W42" s="73"/>
      <c r="X42" s="73"/>
      <c r="Y42" s="73"/>
      <c r="Z42" s="73" t="s">
        <v>6</v>
      </c>
      <c r="AA42" s="73"/>
      <c r="AB42" s="75">
        <v>0.5</v>
      </c>
      <c r="AC42" s="73" t="s">
        <v>497</v>
      </c>
      <c r="AD42" s="73" t="s">
        <v>4428</v>
      </c>
      <c r="AE42" s="73"/>
      <c r="AF42" s="73"/>
      <c r="AG42" s="73"/>
      <c r="AH42" s="73" t="s">
        <v>3</v>
      </c>
      <c r="AI42" s="73"/>
      <c r="AJ42" s="73"/>
      <c r="AK42" s="73">
        <v>1.4</v>
      </c>
      <c r="AL42" s="73">
        <v>1</v>
      </c>
      <c r="AM42" s="73" t="s">
        <v>310</v>
      </c>
      <c r="AN42" s="73">
        <v>2.5</v>
      </c>
      <c r="AO42" s="73" t="s">
        <v>497</v>
      </c>
      <c r="AP42" s="73" t="s">
        <v>497</v>
      </c>
      <c r="AQ42" s="73"/>
      <c r="AR42" s="73" t="s">
        <v>7563</v>
      </c>
      <c r="AS42" s="73"/>
      <c r="AT42" s="73"/>
      <c r="AU42" s="73"/>
      <c r="AV42" s="73"/>
      <c r="AW42" s="73"/>
      <c r="AX42" s="73"/>
      <c r="AY42" s="73">
        <v>0</v>
      </c>
      <c r="AZ42" s="73"/>
      <c r="BA42" s="73">
        <v>0</v>
      </c>
      <c r="BB42" s="73"/>
      <c r="BC42" s="73"/>
      <c r="BD42" s="73"/>
      <c r="BE42" s="73"/>
      <c r="BF42" s="73"/>
      <c r="BG42" s="73"/>
      <c r="BH42" s="76"/>
    </row>
    <row r="43" spans="1:60" x14ac:dyDescent="0.25">
      <c r="A43" s="72">
        <v>252</v>
      </c>
      <c r="B43" s="73">
        <v>1963</v>
      </c>
      <c r="C43" s="73" t="s">
        <v>2793</v>
      </c>
      <c r="D43" s="73" t="s">
        <v>8173</v>
      </c>
      <c r="E43" s="73" t="s">
        <v>8173</v>
      </c>
      <c r="F43" s="73" t="s">
        <v>7575</v>
      </c>
      <c r="G43" s="73" t="s">
        <v>8469</v>
      </c>
      <c r="H43" s="74">
        <v>23146</v>
      </c>
      <c r="I43" s="73"/>
      <c r="J43" s="73"/>
      <c r="K43" s="73"/>
      <c r="L43" s="73"/>
      <c r="M43" s="73"/>
      <c r="N43" s="73" t="s">
        <v>6</v>
      </c>
      <c r="O43" s="73" t="s">
        <v>783</v>
      </c>
      <c r="P43" s="73" t="s">
        <v>7541</v>
      </c>
      <c r="Q43" s="73" t="s">
        <v>7542</v>
      </c>
      <c r="R43" s="73">
        <v>4</v>
      </c>
      <c r="S43" s="73" t="s">
        <v>7516</v>
      </c>
      <c r="T43" s="73"/>
      <c r="U43" s="73" t="s">
        <v>7574</v>
      </c>
      <c r="V43" s="73"/>
      <c r="W43" s="73"/>
      <c r="X43" s="73"/>
      <c r="Y43" s="73"/>
      <c r="Z43" s="73" t="s">
        <v>2915</v>
      </c>
      <c r="AA43" s="73"/>
      <c r="AB43" s="75">
        <v>0</v>
      </c>
      <c r="AC43" s="73"/>
      <c r="AD43" s="73"/>
      <c r="AE43" s="73"/>
      <c r="AF43" s="73"/>
      <c r="AG43" s="73"/>
      <c r="AH43" s="73" t="s">
        <v>3</v>
      </c>
      <c r="AI43" s="73"/>
      <c r="AJ43" s="73"/>
      <c r="AK43" s="73">
        <v>1.1000000000000001</v>
      </c>
      <c r="AL43" s="73">
        <v>1</v>
      </c>
      <c r="AM43" s="73"/>
      <c r="AN43" s="73">
        <v>1.1000000000000001</v>
      </c>
      <c r="AO43" s="73" t="s">
        <v>497</v>
      </c>
      <c r="AP43" s="73" t="s">
        <v>497</v>
      </c>
      <c r="AQ43" s="73"/>
      <c r="AR43" s="73" t="s">
        <v>7563</v>
      </c>
      <c r="AS43" s="73"/>
      <c r="AT43" s="73"/>
      <c r="AU43" s="73"/>
      <c r="AV43" s="73"/>
      <c r="AW43" s="73"/>
      <c r="AX43" s="73"/>
      <c r="AY43" s="73">
        <v>0</v>
      </c>
      <c r="AZ43" s="73"/>
      <c r="BA43" s="73">
        <v>0</v>
      </c>
      <c r="BB43" s="73"/>
      <c r="BC43" s="73"/>
      <c r="BD43" s="73"/>
      <c r="BE43" s="73"/>
      <c r="BF43" s="73"/>
      <c r="BG43" s="73"/>
      <c r="BH43" s="76"/>
    </row>
    <row r="44" spans="1:60" x14ac:dyDescent="0.25">
      <c r="A44" s="72">
        <v>253</v>
      </c>
      <c r="B44" s="73">
        <v>1963</v>
      </c>
      <c r="C44" s="73" t="s">
        <v>2793</v>
      </c>
      <c r="D44" s="73" t="s">
        <v>8173</v>
      </c>
      <c r="E44" s="73" t="s">
        <v>8173</v>
      </c>
      <c r="F44" s="73" t="s">
        <v>8731</v>
      </c>
      <c r="G44" s="73" t="s">
        <v>8469</v>
      </c>
      <c r="H44" s="74">
        <v>23146</v>
      </c>
      <c r="I44" s="73"/>
      <c r="J44" s="73"/>
      <c r="K44" s="73"/>
      <c r="L44" s="73"/>
      <c r="M44" s="73"/>
      <c r="N44" s="73" t="s">
        <v>6</v>
      </c>
      <c r="O44" s="73" t="s">
        <v>783</v>
      </c>
      <c r="P44" s="73" t="s">
        <v>7541</v>
      </c>
      <c r="Q44" s="73" t="s">
        <v>7542</v>
      </c>
      <c r="R44" s="73">
        <v>4</v>
      </c>
      <c r="S44" s="73" t="s">
        <v>7516</v>
      </c>
      <c r="T44" s="73"/>
      <c r="U44" s="73" t="s">
        <v>7574</v>
      </c>
      <c r="V44" s="73"/>
      <c r="W44" s="73"/>
      <c r="X44" s="73"/>
      <c r="Y44" s="73"/>
      <c r="Z44" s="73" t="s">
        <v>2915</v>
      </c>
      <c r="AA44" s="73"/>
      <c r="AB44" s="75">
        <v>0</v>
      </c>
      <c r="AC44" s="73"/>
      <c r="AD44" s="73"/>
      <c r="AE44" s="73"/>
      <c r="AF44" s="73"/>
      <c r="AG44" s="73"/>
      <c r="AH44" s="73" t="s">
        <v>3</v>
      </c>
      <c r="AI44" s="73"/>
      <c r="AJ44" s="73"/>
      <c r="AK44" s="73">
        <v>1</v>
      </c>
      <c r="AL44" s="73">
        <v>1</v>
      </c>
      <c r="AM44" s="73"/>
      <c r="AN44" s="73">
        <v>1</v>
      </c>
      <c r="AO44" s="73" t="s">
        <v>497</v>
      </c>
      <c r="AP44" s="73" t="s">
        <v>497</v>
      </c>
      <c r="AQ44" s="73"/>
      <c r="AR44" s="73" t="s">
        <v>7563</v>
      </c>
      <c r="AS44" s="73"/>
      <c r="AT44" s="73"/>
      <c r="AU44" s="73"/>
      <c r="AV44" s="73"/>
      <c r="AW44" s="73"/>
      <c r="AX44" s="73"/>
      <c r="AY44" s="73">
        <v>0</v>
      </c>
      <c r="AZ44" s="73"/>
      <c r="BA44" s="73">
        <v>0</v>
      </c>
      <c r="BB44" s="73"/>
      <c r="BC44" s="73"/>
      <c r="BD44" s="73"/>
      <c r="BE44" s="73"/>
      <c r="BF44" s="73"/>
      <c r="BG44" s="73"/>
      <c r="BH44" s="76"/>
    </row>
    <row r="45" spans="1:60" x14ac:dyDescent="0.25">
      <c r="A45" s="72">
        <v>254</v>
      </c>
      <c r="B45" s="73">
        <v>1963</v>
      </c>
      <c r="C45" s="73" t="s">
        <v>2793</v>
      </c>
      <c r="D45" s="73" t="s">
        <v>8173</v>
      </c>
      <c r="E45" s="73" t="s">
        <v>8173</v>
      </c>
      <c r="F45" s="73" t="s">
        <v>7577</v>
      </c>
      <c r="G45" s="73" t="s">
        <v>8469</v>
      </c>
      <c r="H45" s="74">
        <v>23146</v>
      </c>
      <c r="I45" s="73" t="s">
        <v>7578</v>
      </c>
      <c r="J45" s="73"/>
      <c r="K45" s="73">
        <v>28</v>
      </c>
      <c r="L45" s="73"/>
      <c r="M45" s="73"/>
      <c r="N45" s="73" t="s">
        <v>6</v>
      </c>
      <c r="O45" s="73"/>
      <c r="P45" s="73" t="s">
        <v>7541</v>
      </c>
      <c r="Q45" s="73" t="s">
        <v>7542</v>
      </c>
      <c r="R45" s="73">
        <v>4</v>
      </c>
      <c r="S45" s="73" t="s">
        <v>7516</v>
      </c>
      <c r="T45" s="73"/>
      <c r="U45" s="73" t="s">
        <v>7574</v>
      </c>
      <c r="V45" s="73"/>
      <c r="W45" s="73"/>
      <c r="X45" s="73"/>
      <c r="Y45" s="73"/>
      <c r="Z45" s="73" t="s">
        <v>2915</v>
      </c>
      <c r="AA45" s="73"/>
      <c r="AB45" s="75">
        <v>4</v>
      </c>
      <c r="AC45" s="73" t="s">
        <v>0</v>
      </c>
      <c r="AD45" s="73"/>
      <c r="AE45" s="73"/>
      <c r="AF45" s="73" t="s">
        <v>0</v>
      </c>
      <c r="AG45" s="73" t="s">
        <v>131</v>
      </c>
      <c r="AH45" s="73" t="s">
        <v>3</v>
      </c>
      <c r="AI45" s="73"/>
      <c r="AJ45" s="73"/>
      <c r="AK45" s="73">
        <v>1.1000000000000001</v>
      </c>
      <c r="AL45" s="73">
        <v>1</v>
      </c>
      <c r="AM45" s="73"/>
      <c r="AN45" s="73"/>
      <c r="AO45" s="73" t="s">
        <v>0</v>
      </c>
      <c r="AP45" s="73" t="s">
        <v>0</v>
      </c>
      <c r="AQ45" s="73" t="s">
        <v>7538</v>
      </c>
      <c r="AR45" s="73" t="s">
        <v>7563</v>
      </c>
      <c r="AS45" s="73"/>
      <c r="AT45" s="73"/>
      <c r="AU45" s="73" t="s">
        <v>7521</v>
      </c>
      <c r="AV45" s="73" t="s">
        <v>2915</v>
      </c>
      <c r="AW45" s="73" t="s">
        <v>6</v>
      </c>
      <c r="AX45" s="73" t="s">
        <v>2915</v>
      </c>
      <c r="AY45" s="73">
        <v>7</v>
      </c>
      <c r="AZ45" s="73" t="s">
        <v>7507</v>
      </c>
      <c r="BA45" s="73">
        <v>1</v>
      </c>
      <c r="BB45" s="73" t="s">
        <v>7508</v>
      </c>
      <c r="BC45" s="73"/>
      <c r="BD45" s="73" t="s">
        <v>7579</v>
      </c>
      <c r="BE45" s="73"/>
      <c r="BF45" s="73"/>
      <c r="BG45" s="73"/>
      <c r="BH45" s="76"/>
    </row>
    <row r="46" spans="1:60" x14ac:dyDescent="0.25">
      <c r="A46" s="72">
        <v>100</v>
      </c>
      <c r="B46" s="73">
        <v>1961</v>
      </c>
      <c r="C46" s="73" t="s">
        <v>2954</v>
      </c>
      <c r="D46" s="73" t="s">
        <v>8379</v>
      </c>
      <c r="E46" s="73" t="s">
        <v>8379</v>
      </c>
      <c r="F46" s="73" t="s">
        <v>7580</v>
      </c>
      <c r="G46" s="73" t="s">
        <v>8470</v>
      </c>
      <c r="H46" s="74">
        <v>22354</v>
      </c>
      <c r="I46" s="73"/>
      <c r="J46" s="73"/>
      <c r="K46" s="73"/>
      <c r="L46" s="73"/>
      <c r="M46" s="73"/>
      <c r="N46" s="73" t="s">
        <v>980</v>
      </c>
      <c r="O46" s="73" t="s">
        <v>810</v>
      </c>
      <c r="P46" s="73" t="s">
        <v>4679</v>
      </c>
      <c r="Q46" s="73" t="s">
        <v>7492</v>
      </c>
      <c r="R46" s="73">
        <v>4</v>
      </c>
      <c r="S46" s="73" t="s">
        <v>2631</v>
      </c>
      <c r="T46" s="73"/>
      <c r="U46" s="73" t="s">
        <v>7581</v>
      </c>
      <c r="V46" s="73"/>
      <c r="W46" s="73"/>
      <c r="X46" s="73"/>
      <c r="Y46" s="73"/>
      <c r="Z46" s="73" t="s">
        <v>6</v>
      </c>
      <c r="AA46" s="73"/>
      <c r="AB46" s="75">
        <v>2.5</v>
      </c>
      <c r="AC46" s="73" t="s">
        <v>497</v>
      </c>
      <c r="AD46" s="73" t="s">
        <v>339</v>
      </c>
      <c r="AE46" s="73"/>
      <c r="AF46" s="73"/>
      <c r="AG46" s="73"/>
      <c r="AH46" s="73" t="s">
        <v>3</v>
      </c>
      <c r="AI46" s="73" t="s">
        <v>131</v>
      </c>
      <c r="AJ46" s="73"/>
      <c r="AK46" s="73">
        <v>1.38</v>
      </c>
      <c r="AL46" s="73">
        <v>1</v>
      </c>
      <c r="AM46" s="73"/>
      <c r="AN46" s="73">
        <v>3</v>
      </c>
      <c r="AO46" s="73" t="s">
        <v>497</v>
      </c>
      <c r="AP46" s="73" t="s">
        <v>497</v>
      </c>
      <c r="AQ46" s="73"/>
      <c r="AR46" s="73" t="s">
        <v>7563</v>
      </c>
      <c r="AS46" s="73"/>
      <c r="AT46" s="73"/>
      <c r="AU46" s="73"/>
      <c r="AV46" s="73"/>
      <c r="AW46" s="73"/>
      <c r="AX46" s="73"/>
      <c r="AY46" s="73">
        <v>0</v>
      </c>
      <c r="AZ46" s="73"/>
      <c r="BA46" s="73">
        <v>0</v>
      </c>
      <c r="BB46" s="73"/>
      <c r="BC46" s="73"/>
      <c r="BD46" s="73"/>
      <c r="BE46" s="73"/>
      <c r="BF46" s="73"/>
      <c r="BG46" s="73"/>
      <c r="BH46" s="76"/>
    </row>
    <row r="47" spans="1:60" x14ac:dyDescent="0.25">
      <c r="A47" s="72">
        <v>101</v>
      </c>
      <c r="B47" s="73">
        <v>1961</v>
      </c>
      <c r="C47" s="73" t="s">
        <v>2954</v>
      </c>
      <c r="D47" s="73" t="s">
        <v>8379</v>
      </c>
      <c r="E47" s="73" t="s">
        <v>8379</v>
      </c>
      <c r="F47" s="73"/>
      <c r="G47" s="73" t="s">
        <v>8189</v>
      </c>
      <c r="H47" s="74">
        <v>22354</v>
      </c>
      <c r="I47" s="73"/>
      <c r="J47" s="73"/>
      <c r="K47" s="73"/>
      <c r="L47" s="73"/>
      <c r="M47" s="73"/>
      <c r="N47" s="73" t="s">
        <v>980</v>
      </c>
      <c r="O47" s="73" t="s">
        <v>810</v>
      </c>
      <c r="P47" s="73" t="s">
        <v>4679</v>
      </c>
      <c r="Q47" s="73" t="s">
        <v>7492</v>
      </c>
      <c r="R47" s="73">
        <v>4</v>
      </c>
      <c r="S47" s="73" t="s">
        <v>2631</v>
      </c>
      <c r="T47" s="73"/>
      <c r="U47" s="73" t="s">
        <v>7581</v>
      </c>
      <c r="V47" s="73"/>
      <c r="W47" s="73"/>
      <c r="X47" s="73"/>
      <c r="Y47" s="73"/>
      <c r="Z47" s="73" t="s">
        <v>6</v>
      </c>
      <c r="AA47" s="73"/>
      <c r="AB47" s="75">
        <v>0.5</v>
      </c>
      <c r="AC47" s="73" t="s">
        <v>497</v>
      </c>
      <c r="AD47" s="73" t="s">
        <v>7496</v>
      </c>
      <c r="AE47" s="73"/>
      <c r="AF47" s="73"/>
      <c r="AG47" s="73"/>
      <c r="AH47" s="73" t="s">
        <v>3</v>
      </c>
      <c r="AI47" s="73"/>
      <c r="AJ47" s="73"/>
      <c r="AK47" s="73">
        <v>1.18</v>
      </c>
      <c r="AL47" s="73">
        <v>1</v>
      </c>
      <c r="AM47" s="73" t="s">
        <v>310</v>
      </c>
      <c r="AN47" s="73">
        <v>1.2</v>
      </c>
      <c r="AO47" s="73" t="s">
        <v>497</v>
      </c>
      <c r="AP47" s="73"/>
      <c r="AQ47" s="73"/>
      <c r="AR47" s="73" t="s">
        <v>7563</v>
      </c>
      <c r="AS47" s="73"/>
      <c r="AT47" s="73"/>
      <c r="AU47" s="73"/>
      <c r="AV47" s="73"/>
      <c r="AW47" s="73"/>
      <c r="AX47" s="73"/>
      <c r="AY47" s="73">
        <v>0</v>
      </c>
      <c r="AZ47" s="73"/>
      <c r="BA47" s="73">
        <v>0</v>
      </c>
      <c r="BB47" s="73"/>
      <c r="BC47" s="73"/>
      <c r="BD47" s="73"/>
      <c r="BE47" s="73"/>
      <c r="BF47" s="73"/>
      <c r="BG47" s="73"/>
      <c r="BH47" s="76"/>
    </row>
    <row r="48" spans="1:60" x14ac:dyDescent="0.25">
      <c r="A48" s="72">
        <v>102</v>
      </c>
      <c r="B48" s="73">
        <v>1961</v>
      </c>
      <c r="C48" s="73" t="s">
        <v>2954</v>
      </c>
      <c r="D48" s="73" t="s">
        <v>8379</v>
      </c>
      <c r="E48" s="73" t="s">
        <v>8379</v>
      </c>
      <c r="F48" s="73" t="s">
        <v>7580</v>
      </c>
      <c r="G48" s="73" t="s">
        <v>8471</v>
      </c>
      <c r="H48" s="74">
        <v>22354</v>
      </c>
      <c r="I48" s="73"/>
      <c r="J48" s="73"/>
      <c r="K48" s="73"/>
      <c r="L48" s="73"/>
      <c r="M48" s="73"/>
      <c r="N48" s="73" t="s">
        <v>980</v>
      </c>
      <c r="O48" s="73" t="s">
        <v>810</v>
      </c>
      <c r="P48" s="73" t="s">
        <v>4679</v>
      </c>
      <c r="Q48" s="73" t="s">
        <v>7492</v>
      </c>
      <c r="R48" s="73">
        <v>4</v>
      </c>
      <c r="S48" s="73" t="s">
        <v>2631</v>
      </c>
      <c r="T48" s="73"/>
      <c r="U48" s="73" t="s">
        <v>7581</v>
      </c>
      <c r="V48" s="73"/>
      <c r="W48" s="73"/>
      <c r="X48" s="73"/>
      <c r="Y48" s="73"/>
      <c r="Z48" s="73" t="s">
        <v>6</v>
      </c>
      <c r="AA48" s="73"/>
      <c r="AB48" s="75">
        <v>0.5</v>
      </c>
      <c r="AC48" s="73" t="s">
        <v>497</v>
      </c>
      <c r="AD48" s="73" t="s">
        <v>339</v>
      </c>
      <c r="AE48" s="73"/>
      <c r="AF48" s="73"/>
      <c r="AG48" s="73"/>
      <c r="AH48" s="73" t="s">
        <v>3</v>
      </c>
      <c r="AI48" s="73"/>
      <c r="AJ48" s="73"/>
      <c r="AK48" s="73">
        <v>1.85</v>
      </c>
      <c r="AL48" s="73">
        <v>1</v>
      </c>
      <c r="AM48" s="73"/>
      <c r="AN48" s="73"/>
      <c r="AO48" s="73" t="s">
        <v>497</v>
      </c>
      <c r="AP48" s="73" t="s">
        <v>497</v>
      </c>
      <c r="AQ48" s="73"/>
      <c r="AR48" s="73" t="s">
        <v>7563</v>
      </c>
      <c r="AS48" s="73"/>
      <c r="AT48" s="73"/>
      <c r="AU48" s="73"/>
      <c r="AV48" s="73"/>
      <c r="AW48" s="73"/>
      <c r="AX48" s="73"/>
      <c r="AY48" s="73">
        <v>0</v>
      </c>
      <c r="AZ48" s="73"/>
      <c r="BA48" s="73">
        <v>0</v>
      </c>
      <c r="BB48" s="73"/>
      <c r="BC48" s="73"/>
      <c r="BD48" s="73"/>
      <c r="BE48" s="73"/>
      <c r="BF48" s="73"/>
      <c r="BG48" s="73"/>
      <c r="BH48" s="76"/>
    </row>
    <row r="49" spans="1:60" x14ac:dyDescent="0.25">
      <c r="A49" s="72">
        <v>103</v>
      </c>
      <c r="B49" s="73">
        <v>1961</v>
      </c>
      <c r="C49" s="73" t="s">
        <v>2954</v>
      </c>
      <c r="D49" s="73" t="s">
        <v>8379</v>
      </c>
      <c r="E49" s="73" t="s">
        <v>8379</v>
      </c>
      <c r="F49" s="73" t="s">
        <v>7583</v>
      </c>
      <c r="G49" s="73" t="s">
        <v>8471</v>
      </c>
      <c r="H49" s="74">
        <v>22355</v>
      </c>
      <c r="I49" s="73"/>
      <c r="J49" s="73"/>
      <c r="K49" s="73"/>
      <c r="L49" s="73"/>
      <c r="M49" s="73"/>
      <c r="N49" s="73" t="s">
        <v>980</v>
      </c>
      <c r="O49" s="73" t="s">
        <v>810</v>
      </c>
      <c r="P49" s="73" t="s">
        <v>4679</v>
      </c>
      <c r="Q49" s="73" t="s">
        <v>7492</v>
      </c>
      <c r="R49" s="73">
        <v>4</v>
      </c>
      <c r="S49" s="73" t="s">
        <v>2631</v>
      </c>
      <c r="T49" s="73"/>
      <c r="U49" s="73" t="s">
        <v>7581</v>
      </c>
      <c r="V49" s="73"/>
      <c r="W49" s="73"/>
      <c r="X49" s="73"/>
      <c r="Y49" s="73"/>
      <c r="Z49" s="73" t="s">
        <v>6</v>
      </c>
      <c r="AA49" s="73"/>
      <c r="AB49" s="75">
        <v>0.5</v>
      </c>
      <c r="AC49" s="73" t="s">
        <v>497</v>
      </c>
      <c r="AD49" s="73" t="s">
        <v>7563</v>
      </c>
      <c r="AE49" s="73"/>
      <c r="AF49" s="73"/>
      <c r="AG49" s="73"/>
      <c r="AH49" s="73"/>
      <c r="AI49" s="73"/>
      <c r="AJ49" s="73"/>
      <c r="AK49" s="73">
        <v>1.35</v>
      </c>
      <c r="AL49" s="73">
        <v>1</v>
      </c>
      <c r="AM49" s="73" t="s">
        <v>310</v>
      </c>
      <c r="AN49" s="73">
        <v>1.3</v>
      </c>
      <c r="AO49" s="73" t="s">
        <v>497</v>
      </c>
      <c r="AP49" s="73" t="s">
        <v>497</v>
      </c>
      <c r="AQ49" s="73"/>
      <c r="AR49" s="73" t="s">
        <v>7563</v>
      </c>
      <c r="AS49" s="73"/>
      <c r="AT49" s="73"/>
      <c r="AU49" s="73"/>
      <c r="AV49" s="73"/>
      <c r="AW49" s="73"/>
      <c r="AX49" s="73"/>
      <c r="AY49" s="73">
        <v>0</v>
      </c>
      <c r="AZ49" s="73"/>
      <c r="BA49" s="73">
        <v>0</v>
      </c>
      <c r="BB49" s="73"/>
      <c r="BC49" s="73"/>
      <c r="BD49" s="73"/>
      <c r="BE49" s="73"/>
      <c r="BF49" s="73"/>
      <c r="BG49" s="73"/>
      <c r="BH49" s="76"/>
    </row>
    <row r="50" spans="1:60" x14ac:dyDescent="0.25">
      <c r="A50" s="72">
        <v>104</v>
      </c>
      <c r="B50" s="73">
        <v>1961</v>
      </c>
      <c r="C50" s="73" t="s">
        <v>2954</v>
      </c>
      <c r="D50" s="73" t="s">
        <v>8379</v>
      </c>
      <c r="E50" s="73" t="s">
        <v>8379</v>
      </c>
      <c r="F50" s="73" t="s">
        <v>7583</v>
      </c>
      <c r="G50" s="73" t="s">
        <v>8471</v>
      </c>
      <c r="H50" s="74">
        <v>22355</v>
      </c>
      <c r="I50" s="73"/>
      <c r="J50" s="73"/>
      <c r="K50" s="73"/>
      <c r="L50" s="73"/>
      <c r="M50" s="73"/>
      <c r="N50" s="73" t="s">
        <v>980</v>
      </c>
      <c r="O50" s="73" t="s">
        <v>810</v>
      </c>
      <c r="P50" s="73" t="s">
        <v>4679</v>
      </c>
      <c r="Q50" s="73" t="s">
        <v>7492</v>
      </c>
      <c r="R50" s="73">
        <v>4</v>
      </c>
      <c r="S50" s="73" t="s">
        <v>2631</v>
      </c>
      <c r="T50" s="73"/>
      <c r="U50" s="73" t="s">
        <v>7581</v>
      </c>
      <c r="V50" s="73"/>
      <c r="W50" s="73"/>
      <c r="X50" s="73"/>
      <c r="Y50" s="73"/>
      <c r="Z50" s="73" t="s">
        <v>6</v>
      </c>
      <c r="AA50" s="73"/>
      <c r="AB50" s="75">
        <v>0.5</v>
      </c>
      <c r="AC50" s="73" t="s">
        <v>497</v>
      </c>
      <c r="AD50" s="73" t="s">
        <v>7563</v>
      </c>
      <c r="AE50" s="73"/>
      <c r="AF50" s="73"/>
      <c r="AG50" s="73"/>
      <c r="AH50" s="73"/>
      <c r="AI50" s="73"/>
      <c r="AJ50" s="73"/>
      <c r="AK50" s="73">
        <v>1.29</v>
      </c>
      <c r="AL50" s="73">
        <v>1</v>
      </c>
      <c r="AM50" s="73" t="s">
        <v>310</v>
      </c>
      <c r="AN50" s="73">
        <v>5</v>
      </c>
      <c r="AO50" s="73" t="s">
        <v>497</v>
      </c>
      <c r="AP50" s="73" t="s">
        <v>497</v>
      </c>
      <c r="AQ50" s="73"/>
      <c r="AR50" s="73" t="s">
        <v>7563</v>
      </c>
      <c r="AS50" s="73"/>
      <c r="AT50" s="73"/>
      <c r="AU50" s="73"/>
      <c r="AV50" s="73"/>
      <c r="AW50" s="73"/>
      <c r="AX50" s="73"/>
      <c r="AY50" s="73">
        <v>0</v>
      </c>
      <c r="AZ50" s="73"/>
      <c r="BA50" s="73">
        <v>0</v>
      </c>
      <c r="BB50" s="73"/>
      <c r="BC50" s="73"/>
      <c r="BD50" s="73"/>
      <c r="BE50" s="73"/>
      <c r="BF50" s="73"/>
      <c r="BG50" s="73"/>
      <c r="BH50" s="76"/>
    </row>
    <row r="51" spans="1:60" x14ac:dyDescent="0.25">
      <c r="A51" s="72">
        <v>105</v>
      </c>
      <c r="B51" s="73">
        <v>1961</v>
      </c>
      <c r="C51" s="73" t="s">
        <v>2954</v>
      </c>
      <c r="D51" s="73" t="s">
        <v>8379</v>
      </c>
      <c r="E51" s="73" t="s">
        <v>8379</v>
      </c>
      <c r="F51" s="73" t="s">
        <v>7583</v>
      </c>
      <c r="G51" s="73" t="s">
        <v>8471</v>
      </c>
      <c r="H51" s="74">
        <v>22355</v>
      </c>
      <c r="I51" s="73"/>
      <c r="J51" s="73"/>
      <c r="K51" s="73"/>
      <c r="L51" s="73"/>
      <c r="M51" s="73"/>
      <c r="N51" s="73" t="s">
        <v>980</v>
      </c>
      <c r="O51" s="73" t="s">
        <v>810</v>
      </c>
      <c r="P51" s="73" t="s">
        <v>7541</v>
      </c>
      <c r="Q51" s="73" t="s">
        <v>7542</v>
      </c>
      <c r="R51" s="73">
        <v>0</v>
      </c>
      <c r="S51" s="73"/>
      <c r="T51" s="73"/>
      <c r="U51" s="73" t="s">
        <v>7581</v>
      </c>
      <c r="V51" s="73"/>
      <c r="W51" s="73"/>
      <c r="X51" s="73"/>
      <c r="Y51" s="73"/>
      <c r="Z51" s="73" t="s">
        <v>980</v>
      </c>
      <c r="AA51" s="73"/>
      <c r="AB51" s="75">
        <v>2.5</v>
      </c>
      <c r="AC51" s="73"/>
      <c r="AD51" s="73" t="s">
        <v>7563</v>
      </c>
      <c r="AE51" s="73"/>
      <c r="AF51" s="73"/>
      <c r="AG51" s="73"/>
      <c r="AH51" s="73"/>
      <c r="AI51" s="73"/>
      <c r="AJ51" s="73"/>
      <c r="AK51" s="73">
        <v>0.91</v>
      </c>
      <c r="AL51" s="73">
        <v>1</v>
      </c>
      <c r="AM51" s="73"/>
      <c r="AN51" s="73"/>
      <c r="AO51" s="73" t="s">
        <v>497</v>
      </c>
      <c r="AP51" s="73" t="s">
        <v>497</v>
      </c>
      <c r="AQ51" s="73"/>
      <c r="AR51" s="73"/>
      <c r="AS51" s="73" t="s">
        <v>497</v>
      </c>
      <c r="AT51" s="73"/>
      <c r="AU51" s="73"/>
      <c r="AV51" s="73"/>
      <c r="AW51" s="73"/>
      <c r="AX51" s="73"/>
      <c r="AY51" s="73">
        <v>0</v>
      </c>
      <c r="AZ51" s="73"/>
      <c r="BA51" s="73">
        <v>0</v>
      </c>
      <c r="BB51" s="73"/>
      <c r="BC51" s="73"/>
      <c r="BD51" s="73"/>
      <c r="BE51" s="73"/>
      <c r="BF51" s="73"/>
      <c r="BG51" s="73"/>
      <c r="BH51" s="76"/>
    </row>
    <row r="52" spans="1:60" x14ac:dyDescent="0.25">
      <c r="A52" s="72">
        <v>106</v>
      </c>
      <c r="B52" s="73">
        <v>2000</v>
      </c>
      <c r="C52" s="73" t="s">
        <v>2954</v>
      </c>
      <c r="D52" s="73" t="s">
        <v>8379</v>
      </c>
      <c r="E52" s="73" t="s">
        <v>8379</v>
      </c>
      <c r="F52" s="73" t="s">
        <v>7583</v>
      </c>
      <c r="G52" s="73" t="s">
        <v>8470</v>
      </c>
      <c r="H52" s="74">
        <v>22355</v>
      </c>
      <c r="I52" s="73"/>
      <c r="J52" s="73"/>
      <c r="K52" s="73"/>
      <c r="L52" s="73"/>
      <c r="M52" s="73"/>
      <c r="N52" s="73" t="s">
        <v>980</v>
      </c>
      <c r="O52" s="73" t="s">
        <v>810</v>
      </c>
      <c r="P52" s="73"/>
      <c r="Q52" s="73"/>
      <c r="R52" s="73">
        <v>1</v>
      </c>
      <c r="S52" s="73" t="s">
        <v>7585</v>
      </c>
      <c r="T52" s="73"/>
      <c r="U52" s="73" t="s">
        <v>7581</v>
      </c>
      <c r="V52" s="73"/>
      <c r="W52" s="73"/>
      <c r="X52" s="73"/>
      <c r="Y52" s="73"/>
      <c r="Z52" s="73" t="s">
        <v>1605</v>
      </c>
      <c r="AA52" s="73"/>
      <c r="AB52" s="75"/>
      <c r="AC52" s="73"/>
      <c r="AD52" s="73" t="s">
        <v>7563</v>
      </c>
      <c r="AE52" s="73"/>
      <c r="AF52" s="73"/>
      <c r="AG52" s="73"/>
      <c r="AH52" s="73"/>
      <c r="AI52" s="73"/>
      <c r="AJ52" s="73"/>
      <c r="AK52" s="73">
        <v>1.1399999999999999</v>
      </c>
      <c r="AL52" s="73">
        <v>1</v>
      </c>
      <c r="AM52" s="73"/>
      <c r="AN52" s="73"/>
      <c r="AO52" s="73" t="s">
        <v>497</v>
      </c>
      <c r="AP52" s="73" t="s">
        <v>497</v>
      </c>
      <c r="AQ52" s="73"/>
      <c r="AR52" s="73"/>
      <c r="AS52" s="73" t="s">
        <v>310</v>
      </c>
      <c r="AT52" s="73"/>
      <c r="AU52" s="73"/>
      <c r="AV52" s="73"/>
      <c r="AW52" s="73"/>
      <c r="AX52" s="73"/>
      <c r="AY52" s="73">
        <v>0</v>
      </c>
      <c r="AZ52" s="73"/>
      <c r="BA52" s="73">
        <v>0</v>
      </c>
      <c r="BB52" s="73"/>
      <c r="BC52" s="73"/>
      <c r="BD52" s="73"/>
      <c r="BE52" s="73"/>
      <c r="BF52" s="73"/>
      <c r="BG52" s="73"/>
      <c r="BH52" s="76"/>
    </row>
    <row r="53" spans="1:60" x14ac:dyDescent="0.25">
      <c r="A53" s="72">
        <v>107</v>
      </c>
      <c r="B53" s="73">
        <v>1961</v>
      </c>
      <c r="C53" s="73" t="s">
        <v>2954</v>
      </c>
      <c r="D53" s="73" t="s">
        <v>8379</v>
      </c>
      <c r="E53" s="73" t="s">
        <v>8379</v>
      </c>
      <c r="F53" s="73" t="s">
        <v>7586</v>
      </c>
      <c r="G53" s="73" t="s">
        <v>8471</v>
      </c>
      <c r="H53" s="74">
        <v>22356</v>
      </c>
      <c r="I53" s="73"/>
      <c r="J53" s="73"/>
      <c r="K53" s="73"/>
      <c r="L53" s="73"/>
      <c r="M53" s="73"/>
      <c r="N53" s="73" t="s">
        <v>980</v>
      </c>
      <c r="O53" s="73" t="s">
        <v>810</v>
      </c>
      <c r="P53" s="73"/>
      <c r="Q53" s="73"/>
      <c r="R53" s="73">
        <v>0</v>
      </c>
      <c r="S53" s="73"/>
      <c r="T53" s="73"/>
      <c r="U53" s="73" t="s">
        <v>7581</v>
      </c>
      <c r="V53" s="73"/>
      <c r="W53" s="73"/>
      <c r="X53" s="73"/>
      <c r="Y53" s="73"/>
      <c r="Z53" s="73"/>
      <c r="AA53" s="73"/>
      <c r="AB53" s="75">
        <v>0.5</v>
      </c>
      <c r="AC53" s="73" t="s">
        <v>497</v>
      </c>
      <c r="AD53" s="73" t="s">
        <v>7563</v>
      </c>
      <c r="AE53" s="73"/>
      <c r="AF53" s="73"/>
      <c r="AG53" s="73"/>
      <c r="AH53" s="73"/>
      <c r="AI53" s="73"/>
      <c r="AJ53" s="73"/>
      <c r="AK53" s="73">
        <v>0.88</v>
      </c>
      <c r="AL53" s="73">
        <v>1</v>
      </c>
      <c r="AM53" s="73"/>
      <c r="AN53" s="73"/>
      <c r="AO53" s="73" t="s">
        <v>497</v>
      </c>
      <c r="AP53" s="73" t="s">
        <v>497</v>
      </c>
      <c r="AQ53" s="73"/>
      <c r="AR53" s="73" t="s">
        <v>7563</v>
      </c>
      <c r="AS53" s="73"/>
      <c r="AT53" s="73"/>
      <c r="AU53" s="73"/>
      <c r="AV53" s="73"/>
      <c r="AW53" s="73"/>
      <c r="AX53" s="73"/>
      <c r="AY53" s="73">
        <v>0</v>
      </c>
      <c r="AZ53" s="73"/>
      <c r="BA53" s="73">
        <v>0</v>
      </c>
      <c r="BB53" s="73"/>
      <c r="BC53" s="73"/>
      <c r="BD53" s="73"/>
      <c r="BE53" s="73"/>
      <c r="BF53" s="73"/>
      <c r="BG53" s="73"/>
      <c r="BH53" s="76"/>
    </row>
    <row r="54" spans="1:60" x14ac:dyDescent="0.25">
      <c r="A54" s="72">
        <v>108</v>
      </c>
      <c r="B54" s="73">
        <v>1961</v>
      </c>
      <c r="C54" s="73" t="s">
        <v>2954</v>
      </c>
      <c r="D54" s="73" t="s">
        <v>8379</v>
      </c>
      <c r="E54" s="73" t="s">
        <v>8379</v>
      </c>
      <c r="F54" s="73" t="s">
        <v>7586</v>
      </c>
      <c r="G54" s="73" t="s">
        <v>8472</v>
      </c>
      <c r="H54" s="74">
        <v>22356</v>
      </c>
      <c r="I54" s="73"/>
      <c r="J54" s="73"/>
      <c r="K54" s="73"/>
      <c r="L54" s="73"/>
      <c r="M54" s="73"/>
      <c r="N54" s="73" t="s">
        <v>980</v>
      </c>
      <c r="O54" s="73" t="s">
        <v>810</v>
      </c>
      <c r="P54" s="73" t="s">
        <v>7523</v>
      </c>
      <c r="Q54" s="73"/>
      <c r="R54" s="73">
        <v>3</v>
      </c>
      <c r="S54" s="73" t="s">
        <v>7587</v>
      </c>
      <c r="T54" s="73"/>
      <c r="U54" s="73" t="s">
        <v>7581</v>
      </c>
      <c r="V54" s="73"/>
      <c r="W54" s="73"/>
      <c r="X54" s="73"/>
      <c r="Y54" s="73"/>
      <c r="Z54" s="73" t="s">
        <v>980</v>
      </c>
      <c r="AA54" s="73"/>
      <c r="AB54" s="75">
        <v>4</v>
      </c>
      <c r="AC54" s="73"/>
      <c r="AD54" s="73" t="s">
        <v>7563</v>
      </c>
      <c r="AE54" s="73"/>
      <c r="AF54" s="73"/>
      <c r="AG54" s="73"/>
      <c r="AH54" s="73"/>
      <c r="AI54" s="73"/>
      <c r="AJ54" s="73"/>
      <c r="AK54" s="73">
        <v>1.31</v>
      </c>
      <c r="AL54" s="73">
        <v>8</v>
      </c>
      <c r="AM54" s="73"/>
      <c r="AN54" s="73"/>
      <c r="AO54" s="73" t="s">
        <v>497</v>
      </c>
      <c r="AP54" s="73" t="s">
        <v>497</v>
      </c>
      <c r="AQ54" s="73"/>
      <c r="AR54" s="73"/>
      <c r="AS54" s="73" t="s">
        <v>497</v>
      </c>
      <c r="AT54" s="73"/>
      <c r="AU54" s="73"/>
      <c r="AV54" s="73"/>
      <c r="AW54" s="73"/>
      <c r="AX54" s="73"/>
      <c r="AY54" s="73">
        <v>0</v>
      </c>
      <c r="AZ54" s="73"/>
      <c r="BA54" s="73">
        <v>0</v>
      </c>
      <c r="BB54" s="73"/>
      <c r="BC54" s="73"/>
      <c r="BD54" s="73"/>
      <c r="BE54" s="73"/>
      <c r="BF54" s="73"/>
      <c r="BG54" s="73"/>
      <c r="BH54" s="76"/>
    </row>
    <row r="55" spans="1:60" x14ac:dyDescent="0.25">
      <c r="A55" s="72">
        <v>135</v>
      </c>
      <c r="B55" s="73">
        <v>1961</v>
      </c>
      <c r="C55" s="73" t="s">
        <v>2954</v>
      </c>
      <c r="D55" s="73" t="s">
        <v>8379</v>
      </c>
      <c r="E55" s="73" t="s">
        <v>8379</v>
      </c>
      <c r="F55" s="73" t="s">
        <v>7583</v>
      </c>
      <c r="G55" s="73" t="s">
        <v>8473</v>
      </c>
      <c r="H55" s="74">
        <v>22431</v>
      </c>
      <c r="I55" s="73"/>
      <c r="J55" s="73"/>
      <c r="K55" s="73"/>
      <c r="L55" s="73"/>
      <c r="M55" s="73"/>
      <c r="N55" s="73" t="s">
        <v>980</v>
      </c>
      <c r="O55" s="73" t="s">
        <v>810</v>
      </c>
      <c r="P55" s="73"/>
      <c r="Q55" s="73"/>
      <c r="R55" s="73">
        <v>0</v>
      </c>
      <c r="S55" s="73"/>
      <c r="T55" s="73"/>
      <c r="U55" s="73" t="s">
        <v>7581</v>
      </c>
      <c r="V55" s="73"/>
      <c r="W55" s="73"/>
      <c r="X55" s="73"/>
      <c r="Y55" s="73"/>
      <c r="Z55" s="73"/>
      <c r="AA55" s="73"/>
      <c r="AB55" s="75">
        <v>0.5</v>
      </c>
      <c r="AC55" s="73"/>
      <c r="AD55" s="73" t="s">
        <v>7520</v>
      </c>
      <c r="AE55" s="73"/>
      <c r="AF55" s="73" t="s">
        <v>310</v>
      </c>
      <c r="AG55" s="73" t="s">
        <v>310</v>
      </c>
      <c r="AH55" s="73" t="s">
        <v>62</v>
      </c>
      <c r="AI55" s="73" t="s">
        <v>310</v>
      </c>
      <c r="AJ55" s="73" t="s">
        <v>68</v>
      </c>
      <c r="AK55" s="73">
        <v>1.08</v>
      </c>
      <c r="AL55" s="73">
        <v>1</v>
      </c>
      <c r="AM55" s="73" t="s">
        <v>310</v>
      </c>
      <c r="AN55" s="73">
        <v>2</v>
      </c>
      <c r="AO55" s="73" t="s">
        <v>497</v>
      </c>
      <c r="AP55" s="73" t="s">
        <v>497</v>
      </c>
      <c r="AQ55" s="73"/>
      <c r="AR55" s="73" t="s">
        <v>7563</v>
      </c>
      <c r="AS55" s="73"/>
      <c r="AT55" s="73"/>
      <c r="AU55" s="73"/>
      <c r="AV55" s="73"/>
      <c r="AW55" s="73"/>
      <c r="AX55" s="73"/>
      <c r="AY55" s="73">
        <v>0</v>
      </c>
      <c r="AZ55" s="73"/>
      <c r="BA55" s="73">
        <v>0</v>
      </c>
      <c r="BB55" s="73"/>
      <c r="BC55" s="73"/>
      <c r="BD55" s="73"/>
      <c r="BE55" s="73"/>
      <c r="BF55" s="73"/>
      <c r="BG55" s="73"/>
      <c r="BH55" s="76"/>
    </row>
    <row r="56" spans="1:60" x14ac:dyDescent="0.25">
      <c r="A56" s="72">
        <v>136</v>
      </c>
      <c r="B56" s="73">
        <v>1961</v>
      </c>
      <c r="C56" s="73" t="s">
        <v>2954</v>
      </c>
      <c r="D56" s="73" t="s">
        <v>8379</v>
      </c>
      <c r="E56" s="73" t="s">
        <v>8379</v>
      </c>
      <c r="F56" s="73" t="s">
        <v>7583</v>
      </c>
      <c r="G56" s="73" t="s">
        <v>8473</v>
      </c>
      <c r="H56" s="74">
        <v>22431</v>
      </c>
      <c r="I56" s="73"/>
      <c r="J56" s="73"/>
      <c r="K56" s="73"/>
      <c r="L56" s="73"/>
      <c r="M56" s="73"/>
      <c r="N56" s="73" t="s">
        <v>980</v>
      </c>
      <c r="O56" s="73" t="s">
        <v>810</v>
      </c>
      <c r="P56" s="73"/>
      <c r="Q56" s="73"/>
      <c r="R56" s="73">
        <v>0</v>
      </c>
      <c r="S56" s="73"/>
      <c r="T56" s="73"/>
      <c r="U56" s="73" t="s">
        <v>7581</v>
      </c>
      <c r="V56" s="73"/>
      <c r="W56" s="73"/>
      <c r="X56" s="73"/>
      <c r="Y56" s="73"/>
      <c r="Z56" s="73"/>
      <c r="AA56" s="73"/>
      <c r="AB56" s="75">
        <v>0.5</v>
      </c>
      <c r="AC56" s="73"/>
      <c r="AD56" s="73" t="s">
        <v>7520</v>
      </c>
      <c r="AE56" s="73"/>
      <c r="AF56" s="73"/>
      <c r="AG56" s="73"/>
      <c r="AH56" s="73" t="s">
        <v>3</v>
      </c>
      <c r="AI56" s="73"/>
      <c r="AJ56" s="73"/>
      <c r="AK56" s="73">
        <v>1.45</v>
      </c>
      <c r="AL56" s="73">
        <v>1</v>
      </c>
      <c r="AM56" s="73"/>
      <c r="AN56" s="73">
        <v>2.5</v>
      </c>
      <c r="AO56" s="73" t="s">
        <v>497</v>
      </c>
      <c r="AP56" s="73" t="s">
        <v>497</v>
      </c>
      <c r="AQ56" s="73"/>
      <c r="AR56" s="73" t="s">
        <v>7563</v>
      </c>
      <c r="AS56" s="73"/>
      <c r="AT56" s="73"/>
      <c r="AU56" s="73"/>
      <c r="AV56" s="73"/>
      <c r="AW56" s="73"/>
      <c r="AX56" s="73"/>
      <c r="AY56" s="73">
        <v>0</v>
      </c>
      <c r="AZ56" s="73"/>
      <c r="BA56" s="73">
        <v>0</v>
      </c>
      <c r="BB56" s="73"/>
      <c r="BC56" s="73"/>
      <c r="BD56" s="73"/>
      <c r="BE56" s="73"/>
      <c r="BF56" s="73"/>
      <c r="BG56" s="73"/>
      <c r="BH56" s="76"/>
    </row>
    <row r="57" spans="1:60" x14ac:dyDescent="0.25">
      <c r="A57" s="72">
        <v>209</v>
      </c>
      <c r="B57" s="73">
        <v>1962</v>
      </c>
      <c r="C57" s="73" t="s">
        <v>2954</v>
      </c>
      <c r="D57" s="73" t="s">
        <v>7589</v>
      </c>
      <c r="E57" s="73" t="s">
        <v>7589</v>
      </c>
      <c r="F57" s="73" t="s">
        <v>7590</v>
      </c>
      <c r="G57" s="73" t="s">
        <v>8473</v>
      </c>
      <c r="H57" s="73"/>
      <c r="I57" s="73"/>
      <c r="J57" s="73"/>
      <c r="K57" s="73"/>
      <c r="L57" s="73"/>
      <c r="M57" s="73"/>
      <c r="N57" s="73" t="s">
        <v>980</v>
      </c>
      <c r="O57" s="73" t="s">
        <v>810</v>
      </c>
      <c r="P57" s="73"/>
      <c r="Q57" s="73"/>
      <c r="R57" s="73">
        <v>4</v>
      </c>
      <c r="S57" s="73" t="s">
        <v>7591</v>
      </c>
      <c r="T57" s="73" t="s">
        <v>7591</v>
      </c>
      <c r="U57" s="73" t="s">
        <v>7581</v>
      </c>
      <c r="V57" s="73"/>
      <c r="W57" s="73"/>
      <c r="X57" s="73"/>
      <c r="Y57" s="73"/>
      <c r="Z57" s="73" t="s">
        <v>6</v>
      </c>
      <c r="AA57" s="73"/>
      <c r="AB57" s="75">
        <v>1.5</v>
      </c>
      <c r="AC57" s="73" t="s">
        <v>497</v>
      </c>
      <c r="AD57" s="73" t="s">
        <v>339</v>
      </c>
      <c r="AE57" s="73"/>
      <c r="AF57" s="73"/>
      <c r="AG57" s="73"/>
      <c r="AH57" s="73"/>
      <c r="AI57" s="73"/>
      <c r="AJ57" s="73"/>
      <c r="AK57" s="73">
        <v>1.45</v>
      </c>
      <c r="AL57" s="73">
        <v>1</v>
      </c>
      <c r="AM57" s="73"/>
      <c r="AN57" s="73">
        <v>1.8</v>
      </c>
      <c r="AO57" s="73" t="s">
        <v>497</v>
      </c>
      <c r="AP57" s="73" t="s">
        <v>497</v>
      </c>
      <c r="AQ57" s="73"/>
      <c r="AR57" s="73" t="s">
        <v>7563</v>
      </c>
      <c r="AS57" s="73"/>
      <c r="AT57" s="73"/>
      <c r="AU57" s="73"/>
      <c r="AV57" s="73"/>
      <c r="AW57" s="73"/>
      <c r="AX57" s="73"/>
      <c r="AY57" s="73">
        <v>0</v>
      </c>
      <c r="AZ57" s="73"/>
      <c r="BA57" s="73">
        <v>0</v>
      </c>
      <c r="BB57" s="73"/>
      <c r="BC57" s="73"/>
      <c r="BD57" s="73"/>
      <c r="BE57" s="73"/>
      <c r="BF57" s="73"/>
      <c r="BG57" s="73"/>
      <c r="BH57" s="76"/>
    </row>
    <row r="58" spans="1:60" x14ac:dyDescent="0.25">
      <c r="A58" s="72">
        <v>336</v>
      </c>
      <c r="B58" s="73">
        <v>1964</v>
      </c>
      <c r="C58" s="73" t="s">
        <v>2</v>
      </c>
      <c r="D58" s="73" t="s">
        <v>7592</v>
      </c>
      <c r="E58" s="73" t="s">
        <v>7592</v>
      </c>
      <c r="F58" s="73" t="s">
        <v>7593</v>
      </c>
      <c r="G58" s="73" t="s">
        <v>8474</v>
      </c>
      <c r="H58" s="74">
        <v>23482</v>
      </c>
      <c r="I58" s="73"/>
      <c r="J58" s="73" t="s">
        <v>5</v>
      </c>
      <c r="K58" s="73"/>
      <c r="L58" s="73"/>
      <c r="M58" s="73"/>
      <c r="N58" s="73" t="s">
        <v>4679</v>
      </c>
      <c r="O58" s="73" t="s">
        <v>2696</v>
      </c>
      <c r="P58" s="73" t="s">
        <v>4679</v>
      </c>
      <c r="Q58" s="73" t="s">
        <v>7492</v>
      </c>
      <c r="R58" s="73">
        <v>4</v>
      </c>
      <c r="S58" s="73" t="s">
        <v>2631</v>
      </c>
      <c r="T58" s="73"/>
      <c r="U58" s="73" t="s">
        <v>7490</v>
      </c>
      <c r="V58" s="73" t="s">
        <v>7594</v>
      </c>
      <c r="W58" s="73" t="s">
        <v>2072</v>
      </c>
      <c r="X58" s="73" t="s">
        <v>7498</v>
      </c>
      <c r="Y58" s="73" t="s">
        <v>7595</v>
      </c>
      <c r="Z58" s="73" t="s">
        <v>6</v>
      </c>
      <c r="AA58" s="73"/>
      <c r="AB58" s="75">
        <v>0.2</v>
      </c>
      <c r="AC58" s="73" t="s">
        <v>497</v>
      </c>
      <c r="AD58" s="73" t="s">
        <v>7498</v>
      </c>
      <c r="AE58" s="73"/>
      <c r="AF58" s="73" t="s">
        <v>0</v>
      </c>
      <c r="AG58" s="73" t="s">
        <v>0</v>
      </c>
      <c r="AH58" s="73" t="s">
        <v>0</v>
      </c>
      <c r="AI58" s="73"/>
      <c r="AJ58" s="73"/>
      <c r="AK58" s="73">
        <v>2.1</v>
      </c>
      <c r="AL58" s="73">
        <v>1</v>
      </c>
      <c r="AM58" s="73" t="s">
        <v>497</v>
      </c>
      <c r="AN58" s="73">
        <v>9.9</v>
      </c>
      <c r="AO58" s="73" t="s">
        <v>497</v>
      </c>
      <c r="AP58" s="73" t="s">
        <v>497</v>
      </c>
      <c r="AQ58" s="73"/>
      <c r="AR58" s="73"/>
      <c r="AS58" s="73"/>
      <c r="AT58" s="73"/>
      <c r="AU58" s="73"/>
      <c r="AV58" s="73"/>
      <c r="AW58" s="73"/>
      <c r="AX58" s="73"/>
      <c r="AY58" s="73">
        <v>0</v>
      </c>
      <c r="AZ58" s="73"/>
      <c r="BA58" s="73">
        <v>0</v>
      </c>
      <c r="BB58" s="73"/>
      <c r="BC58" s="73"/>
      <c r="BD58" s="73"/>
      <c r="BE58" s="73"/>
      <c r="BF58" s="73"/>
      <c r="BG58" s="73"/>
      <c r="BH58" s="76"/>
    </row>
    <row r="59" spans="1:60" x14ac:dyDescent="0.25">
      <c r="A59" s="72">
        <v>315</v>
      </c>
      <c r="B59" s="73">
        <v>1960</v>
      </c>
      <c r="C59" s="73" t="s">
        <v>2</v>
      </c>
      <c r="D59" s="73"/>
      <c r="E59" s="73"/>
      <c r="F59" s="73"/>
      <c r="G59" s="73" t="s">
        <v>8475</v>
      </c>
      <c r="H59" s="74">
        <v>21999</v>
      </c>
      <c r="I59" s="73"/>
      <c r="J59" s="73" t="s">
        <v>5</v>
      </c>
      <c r="K59" s="73"/>
      <c r="L59" s="73"/>
      <c r="M59" s="73"/>
      <c r="N59" s="73" t="s">
        <v>4679</v>
      </c>
      <c r="O59" s="73" t="s">
        <v>2696</v>
      </c>
      <c r="P59" s="73" t="s">
        <v>4679</v>
      </c>
      <c r="Q59" s="73" t="s">
        <v>491</v>
      </c>
      <c r="R59" s="73">
        <v>3</v>
      </c>
      <c r="S59" s="73" t="s">
        <v>7596</v>
      </c>
      <c r="T59" s="73"/>
      <c r="U59" s="73" t="s">
        <v>7490</v>
      </c>
      <c r="V59" s="73"/>
      <c r="W59" s="73"/>
      <c r="X59" s="73"/>
      <c r="Y59" s="73"/>
      <c r="Z59" s="73"/>
      <c r="AA59" s="73"/>
      <c r="AB59" s="75">
        <v>4</v>
      </c>
      <c r="AC59" s="73" t="s">
        <v>310</v>
      </c>
      <c r="AD59" s="73"/>
      <c r="AE59" s="73"/>
      <c r="AF59" s="73"/>
      <c r="AG59" s="73"/>
      <c r="AH59" s="73"/>
      <c r="AI59" s="73"/>
      <c r="AJ59" s="73"/>
      <c r="AK59" s="73">
        <v>1.3</v>
      </c>
      <c r="AL59" s="73">
        <v>1</v>
      </c>
      <c r="AM59" s="73"/>
      <c r="AN59" s="73"/>
      <c r="AO59" s="73" t="s">
        <v>497</v>
      </c>
      <c r="AP59" s="73" t="s">
        <v>497</v>
      </c>
      <c r="AQ59" s="73" t="s">
        <v>7538</v>
      </c>
      <c r="AR59" s="73"/>
      <c r="AS59" s="73"/>
      <c r="AT59" s="73"/>
      <c r="AU59" s="73"/>
      <c r="AV59" s="73"/>
      <c r="AW59" s="73"/>
      <c r="AX59" s="73"/>
      <c r="AY59" s="73">
        <v>0</v>
      </c>
      <c r="AZ59" s="73"/>
      <c r="BA59" s="73">
        <v>0</v>
      </c>
      <c r="BB59" s="73"/>
      <c r="BC59" s="73"/>
      <c r="BD59" s="73"/>
      <c r="BE59" s="73"/>
      <c r="BF59" s="73"/>
      <c r="BG59" s="73"/>
      <c r="BH59" s="76"/>
    </row>
    <row r="60" spans="1:60" x14ac:dyDescent="0.25">
      <c r="A60" s="72">
        <v>337</v>
      </c>
      <c r="B60" s="73">
        <v>1964</v>
      </c>
      <c r="C60" s="73" t="s">
        <v>2</v>
      </c>
      <c r="D60" s="73" t="s">
        <v>7592</v>
      </c>
      <c r="E60" s="73" t="s">
        <v>7592</v>
      </c>
      <c r="F60" s="73" t="s">
        <v>7593</v>
      </c>
      <c r="G60" s="73" t="s">
        <v>8476</v>
      </c>
      <c r="H60" s="74">
        <v>23482</v>
      </c>
      <c r="I60" s="73"/>
      <c r="J60" s="73" t="s">
        <v>5</v>
      </c>
      <c r="K60" s="73"/>
      <c r="L60" s="73"/>
      <c r="M60" s="73"/>
      <c r="N60" s="73" t="s">
        <v>4679</v>
      </c>
      <c r="O60" s="73" t="s">
        <v>2696</v>
      </c>
      <c r="P60" s="73" t="s">
        <v>4679</v>
      </c>
      <c r="Q60" s="73" t="s">
        <v>7492</v>
      </c>
      <c r="R60" s="73">
        <v>4</v>
      </c>
      <c r="S60" s="73" t="s">
        <v>2631</v>
      </c>
      <c r="T60" s="73"/>
      <c r="U60" s="73" t="s">
        <v>7490</v>
      </c>
      <c r="V60" s="73"/>
      <c r="W60" s="73"/>
      <c r="X60" s="73"/>
      <c r="Y60" s="73"/>
      <c r="Z60" s="73" t="s">
        <v>6</v>
      </c>
      <c r="AA60" s="73"/>
      <c r="AB60" s="75">
        <v>0.2</v>
      </c>
      <c r="AC60" s="73" t="s">
        <v>497</v>
      </c>
      <c r="AD60" s="73" t="s">
        <v>7498</v>
      </c>
      <c r="AE60" s="73"/>
      <c r="AF60" s="73"/>
      <c r="AG60" s="73"/>
      <c r="AH60" s="73"/>
      <c r="AI60" s="73"/>
      <c r="AJ60" s="73" t="s">
        <v>493</v>
      </c>
      <c r="AK60" s="73">
        <v>2.1</v>
      </c>
      <c r="AL60" s="73">
        <v>1</v>
      </c>
      <c r="AM60" s="73" t="s">
        <v>497</v>
      </c>
      <c r="AN60" s="73">
        <v>9</v>
      </c>
      <c r="AO60" s="73" t="s">
        <v>497</v>
      </c>
      <c r="AP60" s="73" t="s">
        <v>497</v>
      </c>
      <c r="AQ60" s="73"/>
      <c r="AR60" s="73"/>
      <c r="AS60" s="73" t="s">
        <v>497</v>
      </c>
      <c r="AT60" s="73"/>
      <c r="AU60" s="73"/>
      <c r="AV60" s="73"/>
      <c r="AW60" s="73"/>
      <c r="AX60" s="73"/>
      <c r="AY60" s="73">
        <v>0</v>
      </c>
      <c r="AZ60" s="73"/>
      <c r="BA60" s="73">
        <v>0</v>
      </c>
      <c r="BB60" s="73"/>
      <c r="BC60" s="73"/>
      <c r="BD60" s="73"/>
      <c r="BE60" s="73"/>
      <c r="BF60" s="73"/>
      <c r="BG60" s="73"/>
      <c r="BH60" s="76"/>
    </row>
    <row r="61" spans="1:60" x14ac:dyDescent="0.25">
      <c r="A61" s="72">
        <v>316</v>
      </c>
      <c r="B61" s="73">
        <v>1960</v>
      </c>
      <c r="C61" s="73" t="s">
        <v>2</v>
      </c>
      <c r="D61" s="73"/>
      <c r="E61" s="73"/>
      <c r="F61" s="73"/>
      <c r="G61" s="73" t="s">
        <v>8477</v>
      </c>
      <c r="H61" s="74">
        <v>21998</v>
      </c>
      <c r="I61" s="73"/>
      <c r="J61" s="73" t="s">
        <v>5</v>
      </c>
      <c r="K61" s="73"/>
      <c r="L61" s="73"/>
      <c r="M61" s="73"/>
      <c r="N61" s="73" t="s">
        <v>4679</v>
      </c>
      <c r="O61" s="73" t="s">
        <v>2696</v>
      </c>
      <c r="P61" s="73" t="s">
        <v>4679</v>
      </c>
      <c r="Q61" s="73"/>
      <c r="R61" s="73">
        <v>0</v>
      </c>
      <c r="S61" s="73"/>
      <c r="T61" s="73"/>
      <c r="U61" s="73" t="s">
        <v>7490</v>
      </c>
      <c r="V61" s="73"/>
      <c r="W61" s="73"/>
      <c r="X61" s="73"/>
      <c r="Y61" s="73"/>
      <c r="Z61" s="73"/>
      <c r="AA61" s="73"/>
      <c r="AB61" s="75">
        <v>2</v>
      </c>
      <c r="AC61" s="73" t="s">
        <v>3</v>
      </c>
      <c r="AD61" s="73"/>
      <c r="AE61" s="73"/>
      <c r="AF61" s="73"/>
      <c r="AG61" s="73"/>
      <c r="AH61" s="73"/>
      <c r="AI61" s="73"/>
      <c r="AJ61" s="73"/>
      <c r="AK61" s="73">
        <v>1.05</v>
      </c>
      <c r="AL61" s="73">
        <v>1</v>
      </c>
      <c r="AM61" s="73"/>
      <c r="AN61" s="73"/>
      <c r="AO61" s="73" t="s">
        <v>497</v>
      </c>
      <c r="AP61" s="73" t="s">
        <v>497</v>
      </c>
      <c r="AQ61" s="73"/>
      <c r="AR61" s="73"/>
      <c r="AS61" s="73"/>
      <c r="AT61" s="73"/>
      <c r="AU61" s="73"/>
      <c r="AV61" s="73"/>
      <c r="AW61" s="73"/>
      <c r="AX61" s="73"/>
      <c r="AY61" s="73">
        <v>0</v>
      </c>
      <c r="AZ61" s="73"/>
      <c r="BA61" s="73">
        <v>0</v>
      </c>
      <c r="BB61" s="73"/>
      <c r="BC61" s="73"/>
      <c r="BD61" s="73"/>
      <c r="BE61" s="73"/>
      <c r="BF61" s="73"/>
      <c r="BG61" s="73"/>
      <c r="BH61" s="76"/>
    </row>
    <row r="62" spans="1:60" x14ac:dyDescent="0.25">
      <c r="A62" s="72">
        <v>342</v>
      </c>
      <c r="B62" s="73">
        <v>1964</v>
      </c>
      <c r="C62" s="73" t="s">
        <v>2</v>
      </c>
      <c r="D62" s="73" t="s">
        <v>7592</v>
      </c>
      <c r="E62" s="73" t="s">
        <v>7592</v>
      </c>
      <c r="F62" s="73" t="s">
        <v>7593</v>
      </c>
      <c r="G62" s="73" t="s">
        <v>8478</v>
      </c>
      <c r="H62" s="74">
        <v>23504</v>
      </c>
      <c r="I62" s="73"/>
      <c r="J62" s="73" t="s">
        <v>5</v>
      </c>
      <c r="K62" s="73"/>
      <c r="L62" s="73"/>
      <c r="M62" s="73"/>
      <c r="N62" s="73" t="s">
        <v>4679</v>
      </c>
      <c r="O62" s="73" t="s">
        <v>2696</v>
      </c>
      <c r="P62" s="73" t="s">
        <v>4679</v>
      </c>
      <c r="Q62" s="73" t="s">
        <v>7492</v>
      </c>
      <c r="R62" s="73">
        <v>4</v>
      </c>
      <c r="S62" s="73" t="s">
        <v>2631</v>
      </c>
      <c r="T62" s="73"/>
      <c r="U62" s="73" t="s">
        <v>7490</v>
      </c>
      <c r="V62" s="73"/>
      <c r="W62" s="73"/>
      <c r="X62" s="73"/>
      <c r="Y62" s="73"/>
      <c r="Z62" s="73" t="s">
        <v>6</v>
      </c>
      <c r="AA62" s="73"/>
      <c r="AB62" s="75"/>
      <c r="AC62" s="73"/>
      <c r="AD62" s="73"/>
      <c r="AE62" s="73"/>
      <c r="AF62" s="73" t="s">
        <v>0</v>
      </c>
      <c r="AG62" s="73" t="s">
        <v>0</v>
      </c>
      <c r="AH62" s="73" t="s">
        <v>0</v>
      </c>
      <c r="AI62" s="73"/>
      <c r="AJ62" s="73"/>
      <c r="AK62" s="73">
        <v>2.1</v>
      </c>
      <c r="AL62" s="73">
        <v>1</v>
      </c>
      <c r="AM62" s="73"/>
      <c r="AN62" s="73"/>
      <c r="AO62" s="73" t="s">
        <v>497</v>
      </c>
      <c r="AP62" s="73" t="s">
        <v>497</v>
      </c>
      <c r="AQ62" s="73"/>
      <c r="AR62" s="73"/>
      <c r="AS62" s="73"/>
      <c r="AT62" s="73"/>
      <c r="AU62" s="73"/>
      <c r="AV62" s="73"/>
      <c r="AW62" s="73"/>
      <c r="AX62" s="73"/>
      <c r="AY62" s="73">
        <v>0</v>
      </c>
      <c r="AZ62" s="73"/>
      <c r="BA62" s="73">
        <v>0</v>
      </c>
      <c r="BB62" s="73"/>
      <c r="BC62" s="73"/>
      <c r="BD62" s="73"/>
      <c r="BE62" s="73"/>
      <c r="BF62" s="73"/>
      <c r="BG62" s="73"/>
      <c r="BH62" s="76"/>
    </row>
    <row r="63" spans="1:60" x14ac:dyDescent="0.25">
      <c r="A63" s="72">
        <v>317</v>
      </c>
      <c r="B63" s="73">
        <v>1960</v>
      </c>
      <c r="C63" s="73" t="s">
        <v>2</v>
      </c>
      <c r="D63" s="73"/>
      <c r="E63" s="73"/>
      <c r="F63" s="73"/>
      <c r="G63" s="73" t="s">
        <v>8382</v>
      </c>
      <c r="H63" s="74">
        <v>22005</v>
      </c>
      <c r="I63" s="73"/>
      <c r="J63" s="73" t="s">
        <v>5</v>
      </c>
      <c r="K63" s="73"/>
      <c r="L63" s="73"/>
      <c r="M63" s="73"/>
      <c r="N63" s="73" t="s">
        <v>4679</v>
      </c>
      <c r="O63" s="73" t="s">
        <v>2696</v>
      </c>
      <c r="P63" s="73" t="s">
        <v>4679</v>
      </c>
      <c r="Q63" s="73"/>
      <c r="R63" s="73">
        <v>0</v>
      </c>
      <c r="S63" s="73"/>
      <c r="T63" s="73"/>
      <c r="U63" s="73" t="s">
        <v>7490</v>
      </c>
      <c r="V63" s="73"/>
      <c r="W63" s="73"/>
      <c r="X63" s="73"/>
      <c r="Y63" s="73"/>
      <c r="Z63" s="73"/>
      <c r="AA63" s="73"/>
      <c r="AB63" s="75">
        <v>2.5</v>
      </c>
      <c r="AC63" s="73" t="s">
        <v>497</v>
      </c>
      <c r="AD63" s="73"/>
      <c r="AE63" s="73"/>
      <c r="AF63" s="73" t="s">
        <v>310</v>
      </c>
      <c r="AG63" s="73" t="s">
        <v>3</v>
      </c>
      <c r="AH63" s="73" t="s">
        <v>62</v>
      </c>
      <c r="AI63" s="73" t="s">
        <v>310</v>
      </c>
      <c r="AJ63" s="73"/>
      <c r="AK63" s="73">
        <v>1</v>
      </c>
      <c r="AL63" s="73">
        <v>1</v>
      </c>
      <c r="AM63" s="73"/>
      <c r="AN63" s="73"/>
      <c r="AO63" s="73" t="s">
        <v>497</v>
      </c>
      <c r="AP63" s="73" t="s">
        <v>497</v>
      </c>
      <c r="AQ63" s="73"/>
      <c r="AR63" s="73"/>
      <c r="AS63" s="73"/>
      <c r="AT63" s="73"/>
      <c r="AU63" s="73"/>
      <c r="AV63" s="73"/>
      <c r="AW63" s="73"/>
      <c r="AX63" s="73"/>
      <c r="AY63" s="73">
        <v>0</v>
      </c>
      <c r="AZ63" s="73"/>
      <c r="BA63" s="73">
        <v>0</v>
      </c>
      <c r="BB63" s="73"/>
      <c r="BC63" s="73"/>
      <c r="BD63" s="73"/>
      <c r="BE63" s="73"/>
      <c r="BF63" s="73"/>
      <c r="BG63" s="73"/>
      <c r="BH63" s="76"/>
    </row>
    <row r="64" spans="1:60" x14ac:dyDescent="0.25">
      <c r="A64" s="72">
        <v>343</v>
      </c>
      <c r="B64" s="73">
        <v>1964</v>
      </c>
      <c r="C64" s="73" t="s">
        <v>2</v>
      </c>
      <c r="D64" s="73"/>
      <c r="E64" s="73" t="s">
        <v>7592</v>
      </c>
      <c r="F64" s="73" t="s">
        <v>7593</v>
      </c>
      <c r="G64" s="73" t="s">
        <v>8478</v>
      </c>
      <c r="H64" s="74">
        <v>23504</v>
      </c>
      <c r="I64" s="73"/>
      <c r="J64" s="73" t="s">
        <v>5</v>
      </c>
      <c r="K64" s="73"/>
      <c r="L64" s="73"/>
      <c r="M64" s="73"/>
      <c r="N64" s="73" t="s">
        <v>4679</v>
      </c>
      <c r="O64" s="73" t="s">
        <v>2696</v>
      </c>
      <c r="P64" s="73" t="s">
        <v>4679</v>
      </c>
      <c r="Q64" s="73" t="s">
        <v>7492</v>
      </c>
      <c r="R64" s="73">
        <v>4</v>
      </c>
      <c r="S64" s="73" t="s">
        <v>2631</v>
      </c>
      <c r="T64" s="73"/>
      <c r="U64" s="73" t="s">
        <v>7490</v>
      </c>
      <c r="V64" s="73"/>
      <c r="W64" s="73"/>
      <c r="X64" s="73"/>
      <c r="Y64" s="73"/>
      <c r="Z64" s="73" t="s">
        <v>6</v>
      </c>
      <c r="AA64" s="73"/>
      <c r="AB64" s="75"/>
      <c r="AC64" s="73"/>
      <c r="AD64" s="73"/>
      <c r="AE64" s="73"/>
      <c r="AF64" s="73" t="s">
        <v>3</v>
      </c>
      <c r="AG64" s="73" t="s">
        <v>3</v>
      </c>
      <c r="AH64" s="73" t="s">
        <v>62</v>
      </c>
      <c r="AI64" s="73"/>
      <c r="AJ64" s="73" t="s">
        <v>1216</v>
      </c>
      <c r="AK64" s="73">
        <v>2.1</v>
      </c>
      <c r="AL64" s="73">
        <v>1</v>
      </c>
      <c r="AM64" s="73"/>
      <c r="AN64" s="73"/>
      <c r="AO64" s="73" t="s">
        <v>497</v>
      </c>
      <c r="AP64" s="73" t="s">
        <v>497</v>
      </c>
      <c r="AQ64" s="73"/>
      <c r="AR64" s="73"/>
      <c r="AS64" s="73"/>
      <c r="AT64" s="73"/>
      <c r="AU64" s="73"/>
      <c r="AV64" s="73"/>
      <c r="AW64" s="73"/>
      <c r="AX64" s="73"/>
      <c r="AY64" s="73">
        <v>0</v>
      </c>
      <c r="AZ64" s="73"/>
      <c r="BA64" s="73">
        <v>0</v>
      </c>
      <c r="BB64" s="73"/>
      <c r="BC64" s="73"/>
      <c r="BD64" s="73"/>
      <c r="BE64" s="73"/>
      <c r="BF64" s="73"/>
      <c r="BG64" s="73"/>
      <c r="BH64" s="76"/>
    </row>
    <row r="65" spans="1:60" x14ac:dyDescent="0.25">
      <c r="A65" s="72">
        <v>344</v>
      </c>
      <c r="B65" s="73">
        <v>1964</v>
      </c>
      <c r="C65" s="73" t="s">
        <v>2</v>
      </c>
      <c r="D65" s="73" t="s">
        <v>7592</v>
      </c>
      <c r="E65" s="73" t="s">
        <v>7592</v>
      </c>
      <c r="F65" s="73" t="s">
        <v>7593</v>
      </c>
      <c r="G65" s="73" t="s">
        <v>8479</v>
      </c>
      <c r="H65" s="74">
        <v>23504</v>
      </c>
      <c r="I65" s="73"/>
      <c r="J65" s="73" t="s">
        <v>5</v>
      </c>
      <c r="K65" s="73"/>
      <c r="L65" s="73"/>
      <c r="M65" s="73"/>
      <c r="N65" s="73" t="s">
        <v>4679</v>
      </c>
      <c r="O65" s="73" t="s">
        <v>2696</v>
      </c>
      <c r="P65" s="73" t="s">
        <v>4679</v>
      </c>
      <c r="Q65" s="73" t="s">
        <v>7492</v>
      </c>
      <c r="R65" s="73">
        <v>4</v>
      </c>
      <c r="S65" s="73" t="s">
        <v>2631</v>
      </c>
      <c r="T65" s="73"/>
      <c r="U65" s="73" t="s">
        <v>7490</v>
      </c>
      <c r="V65" s="73"/>
      <c r="W65" s="73"/>
      <c r="X65" s="73"/>
      <c r="Y65" s="73"/>
      <c r="Z65" s="73" t="s">
        <v>6</v>
      </c>
      <c r="AA65" s="73"/>
      <c r="AB65" s="75">
        <v>0</v>
      </c>
      <c r="AC65" s="73"/>
      <c r="AD65" s="73"/>
      <c r="AE65" s="73"/>
      <c r="AF65" s="73"/>
      <c r="AG65" s="73"/>
      <c r="AH65" s="73" t="s">
        <v>3</v>
      </c>
      <c r="AI65" s="73"/>
      <c r="AJ65" s="73"/>
      <c r="AK65" s="73">
        <v>1.8</v>
      </c>
      <c r="AL65" s="73">
        <v>1</v>
      </c>
      <c r="AM65" s="73"/>
      <c r="AN65" s="73"/>
      <c r="AO65" s="73" t="s">
        <v>497</v>
      </c>
      <c r="AP65" s="73" t="s">
        <v>497</v>
      </c>
      <c r="AQ65" s="73"/>
      <c r="AR65" s="73"/>
      <c r="AS65" s="73"/>
      <c r="AT65" s="73"/>
      <c r="AU65" s="73"/>
      <c r="AV65" s="73"/>
      <c r="AW65" s="73"/>
      <c r="AX65" s="73"/>
      <c r="AY65" s="73">
        <v>0</v>
      </c>
      <c r="AZ65" s="73"/>
      <c r="BA65" s="73">
        <v>0</v>
      </c>
      <c r="BB65" s="73"/>
      <c r="BC65" s="73"/>
      <c r="BD65" s="73"/>
      <c r="BE65" s="73"/>
      <c r="BF65" s="73"/>
      <c r="BG65" s="73"/>
      <c r="BH65" s="76"/>
    </row>
    <row r="66" spans="1:60" x14ac:dyDescent="0.25">
      <c r="A66" s="72">
        <v>345</v>
      </c>
      <c r="B66" s="73">
        <v>1964</v>
      </c>
      <c r="C66" s="73" t="s">
        <v>2</v>
      </c>
      <c r="D66" s="73" t="s">
        <v>7592</v>
      </c>
      <c r="E66" s="73" t="s">
        <v>7592</v>
      </c>
      <c r="F66" s="73" t="s">
        <v>7593</v>
      </c>
      <c r="G66" s="73" t="s">
        <v>8480</v>
      </c>
      <c r="H66" s="74">
        <v>23504</v>
      </c>
      <c r="I66" s="73"/>
      <c r="J66" s="73" t="s">
        <v>5</v>
      </c>
      <c r="K66" s="73"/>
      <c r="L66" s="73"/>
      <c r="M66" s="73"/>
      <c r="N66" s="73" t="s">
        <v>4679</v>
      </c>
      <c r="O66" s="73" t="s">
        <v>2696</v>
      </c>
      <c r="P66" s="73" t="s">
        <v>4679</v>
      </c>
      <c r="Q66" s="73" t="s">
        <v>7492</v>
      </c>
      <c r="R66" s="73">
        <v>4</v>
      </c>
      <c r="S66" s="73" t="s">
        <v>2631</v>
      </c>
      <c r="T66" s="73"/>
      <c r="U66" s="73" t="s">
        <v>7490</v>
      </c>
      <c r="V66" s="73"/>
      <c r="W66" s="73"/>
      <c r="X66" s="73"/>
      <c r="Y66" s="73"/>
      <c r="Z66" s="73" t="s">
        <v>6</v>
      </c>
      <c r="AA66" s="73"/>
      <c r="AB66" s="75"/>
      <c r="AC66" s="73"/>
      <c r="AD66" s="73"/>
      <c r="AE66" s="73"/>
      <c r="AF66" s="73" t="s">
        <v>0</v>
      </c>
      <c r="AG66" s="73" t="s">
        <v>0</v>
      </c>
      <c r="AH66" s="73" t="s">
        <v>0</v>
      </c>
      <c r="AI66" s="73"/>
      <c r="AJ66" s="73"/>
      <c r="AK66" s="73">
        <v>2</v>
      </c>
      <c r="AL66" s="73"/>
      <c r="AM66" s="73" t="s">
        <v>310</v>
      </c>
      <c r="AN66" s="73">
        <v>2</v>
      </c>
      <c r="AO66" s="73" t="s">
        <v>497</v>
      </c>
      <c r="AP66" s="73" t="s">
        <v>497</v>
      </c>
      <c r="AQ66" s="73"/>
      <c r="AR66" s="73"/>
      <c r="AS66" s="73" t="s">
        <v>497</v>
      </c>
      <c r="AT66" s="73"/>
      <c r="AU66" s="73"/>
      <c r="AV66" s="73"/>
      <c r="AW66" s="73"/>
      <c r="AX66" s="73"/>
      <c r="AY66" s="73">
        <v>0</v>
      </c>
      <c r="AZ66" s="73"/>
      <c r="BA66" s="73">
        <v>0</v>
      </c>
      <c r="BB66" s="73"/>
      <c r="BC66" s="73"/>
      <c r="BD66" s="73"/>
      <c r="BE66" s="73"/>
      <c r="BF66" s="73"/>
      <c r="BG66" s="73"/>
      <c r="BH66" s="76"/>
    </row>
    <row r="67" spans="1:60" x14ac:dyDescent="0.25">
      <c r="A67" s="72">
        <v>346</v>
      </c>
      <c r="B67" s="73">
        <v>64</v>
      </c>
      <c r="C67" s="73" t="s">
        <v>2</v>
      </c>
      <c r="D67" s="73" t="s">
        <v>7592</v>
      </c>
      <c r="E67" s="73" t="s">
        <v>7592</v>
      </c>
      <c r="F67" s="73" t="s">
        <v>7597</v>
      </c>
      <c r="G67" s="73" t="s">
        <v>8479</v>
      </c>
      <c r="H67" s="74">
        <v>23517</v>
      </c>
      <c r="I67" s="73"/>
      <c r="J67" s="73" t="s">
        <v>5</v>
      </c>
      <c r="K67" s="73"/>
      <c r="L67" s="73"/>
      <c r="M67" s="73"/>
      <c r="N67" s="73" t="s">
        <v>4679</v>
      </c>
      <c r="O67" s="73" t="s">
        <v>2696</v>
      </c>
      <c r="P67" s="73" t="s">
        <v>4679</v>
      </c>
      <c r="Q67" s="73" t="s">
        <v>7492</v>
      </c>
      <c r="R67" s="73">
        <v>4</v>
      </c>
      <c r="S67" s="73" t="s">
        <v>2631</v>
      </c>
      <c r="T67" s="73"/>
      <c r="U67" s="73" t="s">
        <v>7490</v>
      </c>
      <c r="V67" s="73" t="s">
        <v>7598</v>
      </c>
      <c r="W67" s="73" t="s">
        <v>7595</v>
      </c>
      <c r="X67" s="73"/>
      <c r="Y67" s="73"/>
      <c r="Z67" s="73" t="s">
        <v>6</v>
      </c>
      <c r="AA67" s="73"/>
      <c r="AB67" s="75">
        <v>1</v>
      </c>
      <c r="AC67" s="73"/>
      <c r="AD67" s="73" t="s">
        <v>339</v>
      </c>
      <c r="AE67" s="73"/>
      <c r="AF67" s="73"/>
      <c r="AG67" s="73"/>
      <c r="AH67" s="73"/>
      <c r="AI67" s="73"/>
      <c r="AJ67" s="73"/>
      <c r="AK67" s="73">
        <v>2</v>
      </c>
      <c r="AL67" s="73">
        <v>1</v>
      </c>
      <c r="AM67" s="73"/>
      <c r="AN67" s="73"/>
      <c r="AO67" s="73" t="s">
        <v>497</v>
      </c>
      <c r="AP67" s="73" t="s">
        <v>497</v>
      </c>
      <c r="AQ67" s="73"/>
      <c r="AR67" s="73"/>
      <c r="AS67" s="73"/>
      <c r="AT67" s="73"/>
      <c r="AU67" s="73"/>
      <c r="AV67" s="73"/>
      <c r="AW67" s="73"/>
      <c r="AX67" s="73"/>
      <c r="AY67" s="73">
        <v>0</v>
      </c>
      <c r="AZ67" s="73"/>
      <c r="BA67" s="73">
        <v>0</v>
      </c>
      <c r="BB67" s="73"/>
      <c r="BC67" s="73"/>
      <c r="BD67" s="73"/>
      <c r="BE67" s="73"/>
      <c r="BF67" s="73"/>
      <c r="BG67" s="73"/>
      <c r="BH67" s="76"/>
    </row>
    <row r="68" spans="1:60" x14ac:dyDescent="0.25">
      <c r="A68" s="72">
        <v>347</v>
      </c>
      <c r="B68" s="73">
        <v>1964</v>
      </c>
      <c r="C68" s="73" t="s">
        <v>2</v>
      </c>
      <c r="D68" s="73" t="s">
        <v>7592</v>
      </c>
      <c r="E68" s="73" t="s">
        <v>7592</v>
      </c>
      <c r="F68" s="73" t="s">
        <v>7597</v>
      </c>
      <c r="G68" s="73" t="s">
        <v>8478</v>
      </c>
      <c r="H68" s="74">
        <v>23517</v>
      </c>
      <c r="I68" s="73"/>
      <c r="J68" s="73" t="s">
        <v>5</v>
      </c>
      <c r="K68" s="73"/>
      <c r="L68" s="73"/>
      <c r="M68" s="73"/>
      <c r="N68" s="73" t="s">
        <v>4679</v>
      </c>
      <c r="O68" s="73" t="s">
        <v>2696</v>
      </c>
      <c r="P68" s="73" t="s">
        <v>4679</v>
      </c>
      <c r="Q68" s="73" t="s">
        <v>7524</v>
      </c>
      <c r="R68" s="73">
        <v>4</v>
      </c>
      <c r="S68" s="73"/>
      <c r="T68" s="73"/>
      <c r="U68" s="73" t="s">
        <v>7490</v>
      </c>
      <c r="V68" s="73"/>
      <c r="W68" s="73"/>
      <c r="X68" s="73"/>
      <c r="Y68" s="73"/>
      <c r="Z68" s="73" t="s">
        <v>980</v>
      </c>
      <c r="AA68" s="73"/>
      <c r="AB68" s="75">
        <v>4</v>
      </c>
      <c r="AC68" s="73" t="s">
        <v>32</v>
      </c>
      <c r="AD68" s="73" t="s">
        <v>339</v>
      </c>
      <c r="AE68" s="73"/>
      <c r="AF68" s="73"/>
      <c r="AG68" s="73"/>
      <c r="AH68" s="73"/>
      <c r="AI68" s="73"/>
      <c r="AJ68" s="73" t="s">
        <v>828</v>
      </c>
      <c r="AK68" s="73">
        <v>2</v>
      </c>
      <c r="AL68" s="73">
        <v>1</v>
      </c>
      <c r="AM68" s="73"/>
      <c r="AN68" s="73"/>
      <c r="AO68" s="73" t="s">
        <v>497</v>
      </c>
      <c r="AP68" s="73" t="s">
        <v>497</v>
      </c>
      <c r="AQ68" s="73"/>
      <c r="AR68" s="73"/>
      <c r="AS68" s="73" t="s">
        <v>310</v>
      </c>
      <c r="AT68" s="73"/>
      <c r="AU68" s="73"/>
      <c r="AV68" s="73"/>
      <c r="AW68" s="73"/>
      <c r="AX68" s="73"/>
      <c r="AY68" s="73">
        <v>0</v>
      </c>
      <c r="AZ68" s="73"/>
      <c r="BA68" s="73">
        <v>0</v>
      </c>
      <c r="BB68" s="73"/>
      <c r="BC68" s="73"/>
      <c r="BD68" s="73"/>
      <c r="BE68" s="73"/>
      <c r="BF68" s="73"/>
      <c r="BG68" s="73"/>
      <c r="BH68" s="76"/>
    </row>
    <row r="69" spans="1:60" x14ac:dyDescent="0.25">
      <c r="A69" s="72">
        <v>348</v>
      </c>
      <c r="B69" s="73">
        <v>1964</v>
      </c>
      <c r="C69" s="73" t="s">
        <v>2</v>
      </c>
      <c r="D69" s="73" t="s">
        <v>7592</v>
      </c>
      <c r="E69" s="73" t="s">
        <v>7592</v>
      </c>
      <c r="F69" s="73" t="s">
        <v>7597</v>
      </c>
      <c r="G69" s="73" t="s">
        <v>8479</v>
      </c>
      <c r="H69" s="74">
        <v>23517</v>
      </c>
      <c r="I69" s="73"/>
      <c r="J69" s="73" t="s">
        <v>5</v>
      </c>
      <c r="K69" s="73"/>
      <c r="L69" s="73"/>
      <c r="M69" s="73"/>
      <c r="N69" s="73" t="s">
        <v>4679</v>
      </c>
      <c r="O69" s="73" t="s">
        <v>2696</v>
      </c>
      <c r="P69" s="73" t="s">
        <v>4679</v>
      </c>
      <c r="Q69" s="73" t="s">
        <v>7492</v>
      </c>
      <c r="R69" s="73">
        <v>4</v>
      </c>
      <c r="S69" s="73" t="s">
        <v>2631</v>
      </c>
      <c r="T69" s="73"/>
      <c r="U69" s="73" t="s">
        <v>7490</v>
      </c>
      <c r="V69" s="73"/>
      <c r="W69" s="73"/>
      <c r="X69" s="73"/>
      <c r="Y69" s="73"/>
      <c r="Z69" s="73" t="s">
        <v>6</v>
      </c>
      <c r="AA69" s="73"/>
      <c r="AB69" s="75">
        <v>2</v>
      </c>
      <c r="AC69" s="73" t="s">
        <v>32</v>
      </c>
      <c r="AD69" s="73"/>
      <c r="AE69" s="73"/>
      <c r="AF69" s="73"/>
      <c r="AG69" s="73"/>
      <c r="AH69" s="73" t="s">
        <v>3</v>
      </c>
      <c r="AI69" s="73"/>
      <c r="AJ69" s="73" t="s">
        <v>828</v>
      </c>
      <c r="AK69" s="73">
        <v>2</v>
      </c>
      <c r="AL69" s="73">
        <v>1</v>
      </c>
      <c r="AM69" s="73"/>
      <c r="AN69" s="73"/>
      <c r="AO69" s="73" t="s">
        <v>497</v>
      </c>
      <c r="AP69" s="73" t="s">
        <v>497</v>
      </c>
      <c r="AQ69" s="73"/>
      <c r="AR69" s="73"/>
      <c r="AS69" s="73"/>
      <c r="AT69" s="73"/>
      <c r="AU69" s="73"/>
      <c r="AV69" s="73"/>
      <c r="AW69" s="73"/>
      <c r="AX69" s="73"/>
      <c r="AY69" s="73">
        <v>0</v>
      </c>
      <c r="AZ69" s="73"/>
      <c r="BA69" s="73">
        <v>0</v>
      </c>
      <c r="BB69" s="73"/>
      <c r="BC69" s="73"/>
      <c r="BD69" s="73"/>
      <c r="BE69" s="73"/>
      <c r="BF69" s="73"/>
      <c r="BG69" s="73"/>
      <c r="BH69" s="76"/>
    </row>
    <row r="70" spans="1:60" x14ac:dyDescent="0.25">
      <c r="A70" s="72">
        <v>349</v>
      </c>
      <c r="B70" s="73">
        <v>1964</v>
      </c>
      <c r="C70" s="73" t="s">
        <v>2</v>
      </c>
      <c r="D70" s="73" t="s">
        <v>7592</v>
      </c>
      <c r="E70" s="73" t="s">
        <v>7592</v>
      </c>
      <c r="F70" s="73" t="s">
        <v>7597</v>
      </c>
      <c r="G70" s="73" t="s">
        <v>8478</v>
      </c>
      <c r="H70" s="74">
        <v>23517</v>
      </c>
      <c r="I70" s="73"/>
      <c r="J70" s="73" t="s">
        <v>5</v>
      </c>
      <c r="K70" s="73"/>
      <c r="L70" s="73"/>
      <c r="M70" s="73"/>
      <c r="N70" s="73" t="s">
        <v>4679</v>
      </c>
      <c r="O70" s="73" t="s">
        <v>2696</v>
      </c>
      <c r="P70" s="73" t="s">
        <v>4679</v>
      </c>
      <c r="Q70" s="73" t="s">
        <v>7492</v>
      </c>
      <c r="R70" s="73">
        <v>4</v>
      </c>
      <c r="S70" s="73" t="s">
        <v>2631</v>
      </c>
      <c r="T70" s="73"/>
      <c r="U70" s="73" t="s">
        <v>7490</v>
      </c>
      <c r="V70" s="73"/>
      <c r="W70" s="73"/>
      <c r="X70" s="73"/>
      <c r="Y70" s="73"/>
      <c r="Z70" s="73" t="s">
        <v>6</v>
      </c>
      <c r="AA70" s="73"/>
      <c r="AB70" s="75">
        <v>0</v>
      </c>
      <c r="AC70" s="73" t="s">
        <v>497</v>
      </c>
      <c r="AD70" s="73"/>
      <c r="AE70" s="73"/>
      <c r="AF70" s="73"/>
      <c r="AG70" s="73"/>
      <c r="AH70" s="73" t="s">
        <v>62</v>
      </c>
      <c r="AI70" s="73"/>
      <c r="AJ70" s="73" t="s">
        <v>828</v>
      </c>
      <c r="AK70" s="73">
        <v>2</v>
      </c>
      <c r="AL70" s="73">
        <v>1</v>
      </c>
      <c r="AM70" s="73"/>
      <c r="AN70" s="73"/>
      <c r="AO70" s="73" t="s">
        <v>497</v>
      </c>
      <c r="AP70" s="73" t="s">
        <v>497</v>
      </c>
      <c r="AQ70" s="73"/>
      <c r="AR70" s="73"/>
      <c r="AS70" s="73"/>
      <c r="AT70" s="73"/>
      <c r="AU70" s="73"/>
      <c r="AV70" s="73"/>
      <c r="AW70" s="73"/>
      <c r="AX70" s="73"/>
      <c r="AY70" s="73">
        <v>0</v>
      </c>
      <c r="AZ70" s="73"/>
      <c r="BA70" s="73">
        <v>0</v>
      </c>
      <c r="BB70" s="73"/>
      <c r="BC70" s="73"/>
      <c r="BD70" s="73"/>
      <c r="BE70" s="73"/>
      <c r="BF70" s="73"/>
      <c r="BG70" s="73"/>
      <c r="BH70" s="76"/>
    </row>
    <row r="71" spans="1:60" x14ac:dyDescent="0.25">
      <c r="A71" s="72">
        <v>877</v>
      </c>
      <c r="B71" s="73">
        <v>1987</v>
      </c>
      <c r="C71" s="73" t="s">
        <v>2</v>
      </c>
      <c r="D71" s="73" t="s">
        <v>8383</v>
      </c>
      <c r="E71" s="73" t="s">
        <v>8383</v>
      </c>
      <c r="F71" s="73" t="s">
        <v>7599</v>
      </c>
      <c r="G71" s="73" t="s">
        <v>8481</v>
      </c>
      <c r="H71" s="74">
        <v>31980</v>
      </c>
      <c r="I71" s="73" t="s">
        <v>7601</v>
      </c>
      <c r="J71" s="73" t="s">
        <v>5</v>
      </c>
      <c r="K71" s="73">
        <v>26</v>
      </c>
      <c r="L71" s="73"/>
      <c r="M71" s="73"/>
      <c r="N71" s="73" t="s">
        <v>4679</v>
      </c>
      <c r="O71" s="73" t="s">
        <v>2696</v>
      </c>
      <c r="P71" s="73" t="s">
        <v>7538</v>
      </c>
      <c r="Q71" s="73" t="s">
        <v>7602</v>
      </c>
      <c r="R71" s="73">
        <v>3</v>
      </c>
      <c r="S71" s="73" t="s">
        <v>7603</v>
      </c>
      <c r="T71" s="73"/>
      <c r="U71" s="73"/>
      <c r="V71" s="73" t="s">
        <v>7604</v>
      </c>
      <c r="W71" s="73" t="s">
        <v>1319</v>
      </c>
      <c r="X71" s="73"/>
      <c r="Y71" s="73"/>
      <c r="Z71" s="73" t="s">
        <v>7497</v>
      </c>
      <c r="AA71" s="73"/>
      <c r="AB71" s="75">
        <v>1</v>
      </c>
      <c r="AC71" s="73" t="s">
        <v>497</v>
      </c>
      <c r="AD71" s="73" t="s">
        <v>7520</v>
      </c>
      <c r="AE71" s="73" t="s">
        <v>4686</v>
      </c>
      <c r="AF71" s="73" t="s">
        <v>131</v>
      </c>
      <c r="AG71" s="73" t="s">
        <v>131</v>
      </c>
      <c r="AH71" s="73" t="s">
        <v>310</v>
      </c>
      <c r="AI71" s="73"/>
      <c r="AJ71" s="73"/>
      <c r="AK71" s="73">
        <v>1.5</v>
      </c>
      <c r="AL71" s="73">
        <v>1</v>
      </c>
      <c r="AM71" s="73"/>
      <c r="AN71" s="73"/>
      <c r="AO71" s="73" t="s">
        <v>497</v>
      </c>
      <c r="AP71" s="73" t="s">
        <v>497</v>
      </c>
      <c r="AQ71" s="73"/>
      <c r="AR71" s="73"/>
      <c r="AS71" s="73"/>
      <c r="AT71" s="73"/>
      <c r="AU71" s="73" t="s">
        <v>7497</v>
      </c>
      <c r="AV71" s="73" t="s">
        <v>6</v>
      </c>
      <c r="AW71" s="73" t="s">
        <v>6</v>
      </c>
      <c r="AX71" s="73" t="s">
        <v>6</v>
      </c>
      <c r="AY71" s="73">
        <v>7</v>
      </c>
      <c r="AZ71" s="73" t="s">
        <v>7498</v>
      </c>
      <c r="BA71" s="73">
        <v>1</v>
      </c>
      <c r="BB71" s="73" t="s">
        <v>7605</v>
      </c>
      <c r="BC71" s="73" t="s">
        <v>7605</v>
      </c>
      <c r="BD71" s="73" t="s">
        <v>7498</v>
      </c>
      <c r="BE71" s="73" t="s">
        <v>7566</v>
      </c>
      <c r="BF71" s="73"/>
      <c r="BG71" s="73"/>
      <c r="BH71" s="76"/>
    </row>
    <row r="72" spans="1:60" x14ac:dyDescent="0.25">
      <c r="A72" s="72">
        <v>1034</v>
      </c>
      <c r="B72" s="73">
        <v>1992</v>
      </c>
      <c r="C72" s="73" t="s">
        <v>2</v>
      </c>
      <c r="D72" s="73" t="s">
        <v>7567</v>
      </c>
      <c r="E72" s="73"/>
      <c r="F72" s="73"/>
      <c r="G72" s="73" t="s">
        <v>8482</v>
      </c>
      <c r="H72" s="74">
        <v>33892</v>
      </c>
      <c r="I72" s="73" t="s">
        <v>7601</v>
      </c>
      <c r="J72" s="73" t="s">
        <v>131</v>
      </c>
      <c r="K72" s="73">
        <v>26</v>
      </c>
      <c r="L72" s="73"/>
      <c r="M72" s="73"/>
      <c r="N72" s="73" t="s">
        <v>4679</v>
      </c>
      <c r="O72" s="73" t="s">
        <v>2696</v>
      </c>
      <c r="P72" s="73" t="s">
        <v>4679</v>
      </c>
      <c r="Q72" s="73" t="s">
        <v>7492</v>
      </c>
      <c r="R72" s="73">
        <v>4</v>
      </c>
      <c r="S72" s="73" t="s">
        <v>2631</v>
      </c>
      <c r="T72" s="73"/>
      <c r="U72" s="73" t="s">
        <v>7490</v>
      </c>
      <c r="V72" s="73" t="s">
        <v>7604</v>
      </c>
      <c r="W72" s="73" t="s">
        <v>1319</v>
      </c>
      <c r="X72" s="73"/>
      <c r="Y72" s="73"/>
      <c r="Z72" s="73" t="s">
        <v>6</v>
      </c>
      <c r="AA72" s="73"/>
      <c r="AB72" s="75">
        <v>0.5</v>
      </c>
      <c r="AC72" s="73" t="s">
        <v>497</v>
      </c>
      <c r="AD72" s="73"/>
      <c r="AE72" s="73"/>
      <c r="AF72" s="73"/>
      <c r="AG72" s="73"/>
      <c r="AH72" s="73"/>
      <c r="AI72" s="73"/>
      <c r="AJ72" s="73"/>
      <c r="AK72" s="73">
        <v>1.9</v>
      </c>
      <c r="AL72" s="73">
        <v>1</v>
      </c>
      <c r="AM72" s="73"/>
      <c r="AN72" s="73"/>
      <c r="AO72" s="73" t="s">
        <v>497</v>
      </c>
      <c r="AP72" s="73" t="s">
        <v>497</v>
      </c>
      <c r="AQ72" s="73"/>
      <c r="AR72" s="73"/>
      <c r="AS72" s="73"/>
      <c r="AT72" s="73"/>
      <c r="AU72" s="73" t="s">
        <v>7497</v>
      </c>
      <c r="AV72" s="73" t="s">
        <v>6</v>
      </c>
      <c r="AW72" s="73" t="s">
        <v>980</v>
      </c>
      <c r="AX72" s="73" t="s">
        <v>6</v>
      </c>
      <c r="AY72" s="73">
        <v>7</v>
      </c>
      <c r="AZ72" s="73" t="s">
        <v>7498</v>
      </c>
      <c r="BA72" s="73">
        <v>1</v>
      </c>
      <c r="BB72" s="73" t="s">
        <v>7508</v>
      </c>
      <c r="BC72" s="73"/>
      <c r="BD72" s="73" t="s">
        <v>7498</v>
      </c>
      <c r="BE72" s="73" t="s">
        <v>7510</v>
      </c>
      <c r="BF72" s="73" t="s">
        <v>7566</v>
      </c>
      <c r="BG72" s="73"/>
      <c r="BH72" s="76"/>
    </row>
    <row r="73" spans="1:60" x14ac:dyDescent="0.25">
      <c r="A73" s="72">
        <v>1035</v>
      </c>
      <c r="B73" s="73">
        <v>1992</v>
      </c>
      <c r="C73" s="73" t="s">
        <v>2</v>
      </c>
      <c r="D73" s="73" t="s">
        <v>7567</v>
      </c>
      <c r="E73" s="73"/>
      <c r="F73" s="73"/>
      <c r="G73" s="73" t="s">
        <v>8482</v>
      </c>
      <c r="H73" s="74">
        <v>33885</v>
      </c>
      <c r="I73" s="73" t="s">
        <v>7601</v>
      </c>
      <c r="J73" s="73" t="s">
        <v>5</v>
      </c>
      <c r="K73" s="73">
        <v>26</v>
      </c>
      <c r="L73" s="73"/>
      <c r="M73" s="73"/>
      <c r="N73" s="73" t="s">
        <v>4679</v>
      </c>
      <c r="O73" s="73" t="s">
        <v>2696</v>
      </c>
      <c r="P73" s="73" t="s">
        <v>4679</v>
      </c>
      <c r="Q73" s="73"/>
      <c r="R73" s="73">
        <v>0</v>
      </c>
      <c r="S73" s="73"/>
      <c r="T73" s="73"/>
      <c r="U73" s="73" t="s">
        <v>7490</v>
      </c>
      <c r="V73" s="73" t="s">
        <v>7604</v>
      </c>
      <c r="W73" s="73" t="s">
        <v>1319</v>
      </c>
      <c r="X73" s="73"/>
      <c r="Y73" s="73"/>
      <c r="Z73" s="73"/>
      <c r="AA73" s="73"/>
      <c r="AB73" s="75">
        <v>1</v>
      </c>
      <c r="AC73" s="73"/>
      <c r="AD73" s="73"/>
      <c r="AE73" s="73" t="s">
        <v>137</v>
      </c>
      <c r="AF73" s="73" t="s">
        <v>131</v>
      </c>
      <c r="AG73" s="73" t="s">
        <v>131</v>
      </c>
      <c r="AH73" s="73" t="s">
        <v>310</v>
      </c>
      <c r="AI73" s="73"/>
      <c r="AJ73" s="73"/>
      <c r="AK73" s="73">
        <v>1.7</v>
      </c>
      <c r="AL73" s="73">
        <v>1</v>
      </c>
      <c r="AM73" s="73"/>
      <c r="AN73" s="73"/>
      <c r="AO73" s="73" t="s">
        <v>497</v>
      </c>
      <c r="AP73" s="73" t="s">
        <v>497</v>
      </c>
      <c r="AQ73" s="73" t="s">
        <v>4679</v>
      </c>
      <c r="AR73" s="73"/>
      <c r="AS73" s="73"/>
      <c r="AT73" s="73"/>
      <c r="AU73" s="73" t="s">
        <v>7544</v>
      </c>
      <c r="AV73" s="73" t="s">
        <v>2915</v>
      </c>
      <c r="AW73" s="73" t="s">
        <v>6</v>
      </c>
      <c r="AX73" s="73" t="s">
        <v>6</v>
      </c>
      <c r="AY73" s="73">
        <v>6</v>
      </c>
      <c r="AZ73" s="73" t="s">
        <v>7498</v>
      </c>
      <c r="BA73" s="73">
        <v>1</v>
      </c>
      <c r="BB73" s="73" t="s">
        <v>7605</v>
      </c>
      <c r="BC73" s="73"/>
      <c r="BD73" s="73" t="s">
        <v>7498</v>
      </c>
      <c r="BE73" s="73" t="s">
        <v>7510</v>
      </c>
      <c r="BF73" s="73" t="s">
        <v>7566</v>
      </c>
      <c r="BG73" s="73"/>
      <c r="BH73" s="76"/>
    </row>
    <row r="74" spans="1:60" x14ac:dyDescent="0.25">
      <c r="A74" s="72">
        <v>1036</v>
      </c>
      <c r="B74" s="73">
        <v>1992</v>
      </c>
      <c r="C74" s="73" t="s">
        <v>2</v>
      </c>
      <c r="D74" s="73" t="s">
        <v>7567</v>
      </c>
      <c r="E74" s="73"/>
      <c r="F74" s="73"/>
      <c r="G74" s="73" t="s">
        <v>8483</v>
      </c>
      <c r="H74" s="74">
        <v>33886</v>
      </c>
      <c r="I74" s="73" t="s">
        <v>7601</v>
      </c>
      <c r="J74" s="73" t="s">
        <v>5</v>
      </c>
      <c r="K74" s="73">
        <v>26</v>
      </c>
      <c r="L74" s="73"/>
      <c r="M74" s="73"/>
      <c r="N74" s="73" t="s">
        <v>4679</v>
      </c>
      <c r="O74" s="73" t="s">
        <v>2696</v>
      </c>
      <c r="P74" s="73" t="s">
        <v>6</v>
      </c>
      <c r="Q74" s="73" t="s">
        <v>7606</v>
      </c>
      <c r="R74" s="73">
        <v>1</v>
      </c>
      <c r="S74" s="73" t="s">
        <v>2793</v>
      </c>
      <c r="T74" s="73"/>
      <c r="U74" s="73" t="s">
        <v>7490</v>
      </c>
      <c r="V74" s="73" t="s">
        <v>7604</v>
      </c>
      <c r="W74" s="73" t="s">
        <v>1319</v>
      </c>
      <c r="X74" s="73"/>
      <c r="Y74" s="73"/>
      <c r="Z74" s="73"/>
      <c r="AA74" s="73"/>
      <c r="AB74" s="75">
        <v>0.5</v>
      </c>
      <c r="AC74" s="73"/>
      <c r="AD74" s="73"/>
      <c r="AE74" s="73" t="s">
        <v>276</v>
      </c>
      <c r="AF74" s="73" t="s">
        <v>131</v>
      </c>
      <c r="AG74" s="73"/>
      <c r="AH74" s="73" t="s">
        <v>310</v>
      </c>
      <c r="AI74" s="73" t="s">
        <v>5</v>
      </c>
      <c r="AJ74" s="73"/>
      <c r="AK74" s="73">
        <v>1.9</v>
      </c>
      <c r="AL74" s="73">
        <v>1</v>
      </c>
      <c r="AM74" s="73"/>
      <c r="AN74" s="73"/>
      <c r="AO74" s="73" t="s">
        <v>497</v>
      </c>
      <c r="AP74" s="73" t="s">
        <v>497</v>
      </c>
      <c r="AQ74" s="73"/>
      <c r="AR74" s="73"/>
      <c r="AS74" s="73"/>
      <c r="AT74" s="73"/>
      <c r="AU74" s="73"/>
      <c r="AV74" s="73"/>
      <c r="AW74" s="73"/>
      <c r="AX74" s="73"/>
      <c r="AY74" s="73">
        <v>0</v>
      </c>
      <c r="AZ74" s="73"/>
      <c r="BA74" s="73">
        <v>0</v>
      </c>
      <c r="BB74" s="73" t="s">
        <v>7605</v>
      </c>
      <c r="BC74" s="73"/>
      <c r="BD74" s="73" t="s">
        <v>7498</v>
      </c>
      <c r="BE74" s="73" t="s">
        <v>7510</v>
      </c>
      <c r="BF74" s="73" t="s">
        <v>7566</v>
      </c>
      <c r="BG74" s="73"/>
      <c r="BH74" s="76"/>
    </row>
    <row r="75" spans="1:60" x14ac:dyDescent="0.25">
      <c r="A75" s="72">
        <v>1037</v>
      </c>
      <c r="B75" s="73">
        <v>1992</v>
      </c>
      <c r="C75" s="73" t="s">
        <v>2</v>
      </c>
      <c r="D75" s="73" t="s">
        <v>7567</v>
      </c>
      <c r="E75" s="73"/>
      <c r="F75" s="73"/>
      <c r="G75" s="73" t="s">
        <v>8484</v>
      </c>
      <c r="H75" s="74">
        <v>33886</v>
      </c>
      <c r="I75" s="73" t="s">
        <v>7601</v>
      </c>
      <c r="J75" s="73" t="s">
        <v>5</v>
      </c>
      <c r="K75" s="73">
        <v>26</v>
      </c>
      <c r="L75" s="73"/>
      <c r="M75" s="73"/>
      <c r="N75" s="73" t="s">
        <v>4679</v>
      </c>
      <c r="O75" s="73" t="s">
        <v>1021</v>
      </c>
      <c r="P75" s="73" t="s">
        <v>4679</v>
      </c>
      <c r="Q75" s="73" t="s">
        <v>7492</v>
      </c>
      <c r="R75" s="73">
        <v>4</v>
      </c>
      <c r="S75" s="73" t="s">
        <v>2631</v>
      </c>
      <c r="T75" s="73"/>
      <c r="U75" s="73" t="s">
        <v>7490</v>
      </c>
      <c r="V75" s="73" t="s">
        <v>7604</v>
      </c>
      <c r="W75" s="73" t="s">
        <v>1319</v>
      </c>
      <c r="X75" s="73"/>
      <c r="Y75" s="73"/>
      <c r="Z75" s="73"/>
      <c r="AA75" s="73"/>
      <c r="AB75" s="75">
        <v>0.5</v>
      </c>
      <c r="AC75" s="73" t="s">
        <v>497</v>
      </c>
      <c r="AD75" s="73"/>
      <c r="AE75" s="73" t="s">
        <v>745</v>
      </c>
      <c r="AF75" s="73"/>
      <c r="AG75" s="73"/>
      <c r="AH75" s="73" t="s">
        <v>497</v>
      </c>
      <c r="AI75" s="73" t="s">
        <v>62</v>
      </c>
      <c r="AJ75" s="73"/>
      <c r="AK75" s="73">
        <v>1.8</v>
      </c>
      <c r="AL75" s="73">
        <v>1</v>
      </c>
      <c r="AM75" s="73"/>
      <c r="AN75" s="73"/>
      <c r="AO75" s="73" t="s">
        <v>497</v>
      </c>
      <c r="AP75" s="73" t="s">
        <v>497</v>
      </c>
      <c r="AQ75" s="73" t="s">
        <v>4679</v>
      </c>
      <c r="AR75" s="73"/>
      <c r="AS75" s="73" t="s">
        <v>497</v>
      </c>
      <c r="AT75" s="73"/>
      <c r="AU75" s="73" t="s">
        <v>7497</v>
      </c>
      <c r="AV75" s="73" t="s">
        <v>6</v>
      </c>
      <c r="AW75" s="73" t="s">
        <v>7544</v>
      </c>
      <c r="AX75" s="73" t="s">
        <v>2915</v>
      </c>
      <c r="AY75" s="73">
        <v>7</v>
      </c>
      <c r="AZ75" s="73" t="s">
        <v>7498</v>
      </c>
      <c r="BA75" s="73">
        <v>1</v>
      </c>
      <c r="BB75" s="73" t="s">
        <v>7523</v>
      </c>
      <c r="BC75" s="73"/>
      <c r="BD75" s="73" t="s">
        <v>7498</v>
      </c>
      <c r="BE75" s="73" t="s">
        <v>7510</v>
      </c>
      <c r="BF75" s="73" t="s">
        <v>7566</v>
      </c>
      <c r="BG75" s="73"/>
      <c r="BH75" s="76"/>
    </row>
    <row r="76" spans="1:60" x14ac:dyDescent="0.25">
      <c r="A76" s="72">
        <v>1038</v>
      </c>
      <c r="B76" s="73">
        <v>1992</v>
      </c>
      <c r="C76" s="73" t="s">
        <v>2</v>
      </c>
      <c r="D76" s="73" t="s">
        <v>7567</v>
      </c>
      <c r="E76" s="73"/>
      <c r="F76" s="73"/>
      <c r="G76" s="73" t="s">
        <v>8485</v>
      </c>
      <c r="H76" s="74">
        <v>33885</v>
      </c>
      <c r="I76" s="73" t="s">
        <v>7601</v>
      </c>
      <c r="J76" s="73" t="s">
        <v>5</v>
      </c>
      <c r="K76" s="73">
        <v>26</v>
      </c>
      <c r="L76" s="73"/>
      <c r="M76" s="73"/>
      <c r="N76" s="73" t="s">
        <v>4679</v>
      </c>
      <c r="O76" s="73" t="s">
        <v>2696</v>
      </c>
      <c r="P76" s="73" t="s">
        <v>4679</v>
      </c>
      <c r="Q76" s="73" t="s">
        <v>7492</v>
      </c>
      <c r="R76" s="73">
        <v>4</v>
      </c>
      <c r="S76" s="73" t="s">
        <v>2631</v>
      </c>
      <c r="T76" s="73" t="s">
        <v>7607</v>
      </c>
      <c r="U76" s="73" t="s">
        <v>7490</v>
      </c>
      <c r="V76" s="73" t="s">
        <v>7604</v>
      </c>
      <c r="W76" s="73" t="s">
        <v>1319</v>
      </c>
      <c r="X76" s="73"/>
      <c r="Y76" s="73"/>
      <c r="Z76" s="73"/>
      <c r="AA76" s="73"/>
      <c r="AB76" s="75">
        <v>0.5</v>
      </c>
      <c r="AC76" s="73" t="s">
        <v>497</v>
      </c>
      <c r="AD76" s="73"/>
      <c r="AE76" s="73" t="s">
        <v>483</v>
      </c>
      <c r="AF76" s="73"/>
      <c r="AG76" s="73"/>
      <c r="AH76" s="73" t="s">
        <v>0</v>
      </c>
      <c r="AI76" s="73" t="s">
        <v>0</v>
      </c>
      <c r="AJ76" s="73"/>
      <c r="AK76" s="73">
        <v>1.7</v>
      </c>
      <c r="AL76" s="73">
        <v>1</v>
      </c>
      <c r="AM76" s="73"/>
      <c r="AN76" s="73"/>
      <c r="AO76" s="73" t="s">
        <v>497</v>
      </c>
      <c r="AP76" s="73" t="s">
        <v>497</v>
      </c>
      <c r="AQ76" s="73"/>
      <c r="AR76" s="73"/>
      <c r="AS76" s="73"/>
      <c r="AT76" s="73"/>
      <c r="AU76" s="73" t="s">
        <v>7497</v>
      </c>
      <c r="AV76" s="73" t="s">
        <v>6</v>
      </c>
      <c r="AW76" s="73" t="s">
        <v>7544</v>
      </c>
      <c r="AX76" s="73" t="s">
        <v>6</v>
      </c>
      <c r="AY76" s="73">
        <v>7</v>
      </c>
      <c r="AZ76" s="73" t="s">
        <v>7498</v>
      </c>
      <c r="BA76" s="73">
        <v>1</v>
      </c>
      <c r="BB76" s="73" t="s">
        <v>7508</v>
      </c>
      <c r="BC76" s="73"/>
      <c r="BD76" s="73" t="s">
        <v>7498</v>
      </c>
      <c r="BE76" s="73" t="s">
        <v>7510</v>
      </c>
      <c r="BF76" s="73" t="s">
        <v>7566</v>
      </c>
      <c r="BG76" s="73"/>
      <c r="BH76" s="76"/>
    </row>
    <row r="77" spans="1:60" x14ac:dyDescent="0.25">
      <c r="A77" s="72">
        <v>1039</v>
      </c>
      <c r="B77" s="73">
        <v>1992</v>
      </c>
      <c r="C77" s="73" t="s">
        <v>2</v>
      </c>
      <c r="D77" s="73" t="s">
        <v>7567</v>
      </c>
      <c r="E77" s="73"/>
      <c r="F77" s="73"/>
      <c r="G77" s="73" t="s">
        <v>8485</v>
      </c>
      <c r="H77" s="74">
        <v>33885</v>
      </c>
      <c r="I77" s="73" t="s">
        <v>7601</v>
      </c>
      <c r="J77" s="73" t="s">
        <v>5</v>
      </c>
      <c r="K77" s="73">
        <v>26</v>
      </c>
      <c r="L77" s="73"/>
      <c r="M77" s="73"/>
      <c r="N77" s="73" t="s">
        <v>4679</v>
      </c>
      <c r="O77" s="73" t="s">
        <v>2696</v>
      </c>
      <c r="P77" s="73" t="s">
        <v>4679</v>
      </c>
      <c r="Q77" s="73" t="s">
        <v>7492</v>
      </c>
      <c r="R77" s="73">
        <v>4</v>
      </c>
      <c r="S77" s="73" t="s">
        <v>2631</v>
      </c>
      <c r="T77" s="73" t="s">
        <v>7607</v>
      </c>
      <c r="U77" s="73" t="s">
        <v>7490</v>
      </c>
      <c r="V77" s="73" t="s">
        <v>7604</v>
      </c>
      <c r="W77" s="73" t="s">
        <v>1319</v>
      </c>
      <c r="X77" s="73"/>
      <c r="Y77" s="73"/>
      <c r="Z77" s="73"/>
      <c r="AA77" s="73"/>
      <c r="AB77" s="75">
        <v>2</v>
      </c>
      <c r="AC77" s="73" t="s">
        <v>497</v>
      </c>
      <c r="AD77" s="73"/>
      <c r="AE77" s="73" t="s">
        <v>276</v>
      </c>
      <c r="AF77" s="73"/>
      <c r="AG77" s="73"/>
      <c r="AH77" s="73" t="s">
        <v>310</v>
      </c>
      <c r="AI77" s="73" t="s">
        <v>5</v>
      </c>
      <c r="AJ77" s="73"/>
      <c r="AK77" s="73">
        <v>2</v>
      </c>
      <c r="AL77" s="73">
        <v>1</v>
      </c>
      <c r="AM77" s="73"/>
      <c r="AN77" s="73"/>
      <c r="AO77" s="73" t="s">
        <v>497</v>
      </c>
      <c r="AP77" s="73" t="s">
        <v>497</v>
      </c>
      <c r="AQ77" s="73"/>
      <c r="AR77" s="73"/>
      <c r="AS77" s="73"/>
      <c r="AT77" s="73"/>
      <c r="AU77" s="73" t="s">
        <v>7497</v>
      </c>
      <c r="AV77" s="73" t="s">
        <v>6</v>
      </c>
      <c r="AW77" s="73" t="s">
        <v>7544</v>
      </c>
      <c r="AX77" s="73" t="s">
        <v>6</v>
      </c>
      <c r="AY77" s="73">
        <v>7</v>
      </c>
      <c r="AZ77" s="73" t="s">
        <v>7498</v>
      </c>
      <c r="BA77" s="73">
        <v>1</v>
      </c>
      <c r="BB77" s="73" t="s">
        <v>7605</v>
      </c>
      <c r="BC77" s="73"/>
      <c r="BD77" s="73" t="s">
        <v>7498</v>
      </c>
      <c r="BE77" s="73" t="s">
        <v>7510</v>
      </c>
      <c r="BF77" s="73" t="s">
        <v>7566</v>
      </c>
      <c r="BG77" s="73"/>
      <c r="BH77" s="76"/>
    </row>
    <row r="78" spans="1:60" x14ac:dyDescent="0.25">
      <c r="A78" s="72">
        <v>82</v>
      </c>
      <c r="B78" s="73">
        <v>60</v>
      </c>
      <c r="C78" s="73" t="s">
        <v>496</v>
      </c>
      <c r="D78" s="73" t="s">
        <v>7608</v>
      </c>
      <c r="E78" s="73"/>
      <c r="F78" s="73"/>
      <c r="G78" s="73" t="s">
        <v>8486</v>
      </c>
      <c r="H78" s="74">
        <v>22266</v>
      </c>
      <c r="I78" s="73"/>
      <c r="J78" s="73"/>
      <c r="K78" s="73"/>
      <c r="L78" s="73"/>
      <c r="M78" s="73"/>
      <c r="N78" s="73" t="s">
        <v>980</v>
      </c>
      <c r="O78" s="73" t="s">
        <v>2090</v>
      </c>
      <c r="P78" s="73" t="s">
        <v>4679</v>
      </c>
      <c r="Q78" s="73" t="s">
        <v>7492</v>
      </c>
      <c r="R78" s="73">
        <v>4</v>
      </c>
      <c r="S78" s="73" t="s">
        <v>2631</v>
      </c>
      <c r="T78" s="73"/>
      <c r="U78" s="73" t="s">
        <v>7525</v>
      </c>
      <c r="V78" s="73"/>
      <c r="W78" s="73"/>
      <c r="X78" s="73"/>
      <c r="Y78" s="73"/>
      <c r="Z78" s="73" t="s">
        <v>6</v>
      </c>
      <c r="AA78" s="73" t="s">
        <v>7537</v>
      </c>
      <c r="AB78" s="75">
        <v>0.5</v>
      </c>
      <c r="AC78" s="73" t="s">
        <v>497</v>
      </c>
      <c r="AD78" s="73" t="s">
        <v>7496</v>
      </c>
      <c r="AE78" s="73"/>
      <c r="AF78" s="73" t="s">
        <v>3</v>
      </c>
      <c r="AG78" s="73" t="s">
        <v>0</v>
      </c>
      <c r="AH78" s="73" t="s">
        <v>131</v>
      </c>
      <c r="AI78" s="73" t="s">
        <v>3</v>
      </c>
      <c r="AJ78" s="73"/>
      <c r="AK78" s="73">
        <v>1.07</v>
      </c>
      <c r="AL78" s="73">
        <v>1</v>
      </c>
      <c r="AM78" s="73" t="s">
        <v>310</v>
      </c>
      <c r="AN78" s="73">
        <v>3</v>
      </c>
      <c r="AO78" s="73" t="s">
        <v>497</v>
      </c>
      <c r="AP78" s="73" t="s">
        <v>497</v>
      </c>
      <c r="AQ78" s="73"/>
      <c r="AR78" s="73"/>
      <c r="AS78" s="73"/>
      <c r="AT78" s="73"/>
      <c r="AU78" s="73" t="s">
        <v>7505</v>
      </c>
      <c r="AV78" s="73" t="s">
        <v>7544</v>
      </c>
      <c r="AW78" s="73" t="s">
        <v>6</v>
      </c>
      <c r="AX78" s="73" t="s">
        <v>6</v>
      </c>
      <c r="AY78" s="73">
        <v>6</v>
      </c>
      <c r="AZ78" s="73"/>
      <c r="BA78" s="73">
        <v>0</v>
      </c>
      <c r="BB78" s="73"/>
      <c r="BC78" s="73"/>
      <c r="BD78" s="73"/>
      <c r="BE78" s="73"/>
      <c r="BF78" s="73"/>
      <c r="BG78" s="73"/>
      <c r="BH78" s="76"/>
    </row>
    <row r="79" spans="1:60" x14ac:dyDescent="0.25">
      <c r="A79" s="72">
        <v>83</v>
      </c>
      <c r="B79" s="73">
        <v>1961</v>
      </c>
      <c r="C79" s="73" t="s">
        <v>496</v>
      </c>
      <c r="D79" s="73" t="s">
        <v>7608</v>
      </c>
      <c r="E79" s="73" t="s">
        <v>7608</v>
      </c>
      <c r="F79" s="73" t="s">
        <v>7609</v>
      </c>
      <c r="G79" s="73" t="s">
        <v>8487</v>
      </c>
      <c r="H79" s="74">
        <v>22284</v>
      </c>
      <c r="I79" s="73"/>
      <c r="J79" s="73"/>
      <c r="K79" s="73"/>
      <c r="L79" s="73"/>
      <c r="M79" s="73"/>
      <c r="N79" s="73" t="s">
        <v>980</v>
      </c>
      <c r="O79" s="73" t="s">
        <v>2090</v>
      </c>
      <c r="P79" s="73" t="s">
        <v>7523</v>
      </c>
      <c r="Q79" s="73" t="s">
        <v>7492</v>
      </c>
      <c r="R79" s="73">
        <v>4</v>
      </c>
      <c r="S79" s="73" t="s">
        <v>7516</v>
      </c>
      <c r="T79" s="73"/>
      <c r="U79" s="73" t="s">
        <v>7525</v>
      </c>
      <c r="V79" s="73" t="s">
        <v>7526</v>
      </c>
      <c r="W79" s="73" t="s">
        <v>7527</v>
      </c>
      <c r="X79" s="73"/>
      <c r="Y79" s="73"/>
      <c r="Z79" s="73" t="s">
        <v>2915</v>
      </c>
      <c r="AA79" s="73"/>
      <c r="AB79" s="75">
        <v>1.5</v>
      </c>
      <c r="AC79" s="73" t="s">
        <v>497</v>
      </c>
      <c r="AD79" s="73" t="s">
        <v>339</v>
      </c>
      <c r="AE79" s="73"/>
      <c r="AF79" s="73" t="s">
        <v>0</v>
      </c>
      <c r="AG79" s="73" t="s">
        <v>0</v>
      </c>
      <c r="AH79" s="73" t="s">
        <v>3</v>
      </c>
      <c r="AI79" s="73" t="s">
        <v>0</v>
      </c>
      <c r="AJ79" s="73"/>
      <c r="AK79" s="73">
        <v>0.85</v>
      </c>
      <c r="AL79" s="73">
        <v>1</v>
      </c>
      <c r="AM79" s="73" t="s">
        <v>310</v>
      </c>
      <c r="AN79" s="73">
        <v>9.9</v>
      </c>
      <c r="AO79" s="73" t="s">
        <v>497</v>
      </c>
      <c r="AP79" s="73" t="s">
        <v>497</v>
      </c>
      <c r="AQ79" s="73"/>
      <c r="AR79" s="73"/>
      <c r="AS79" s="73"/>
      <c r="AT79" s="73"/>
      <c r="AU79" s="73" t="s">
        <v>7554</v>
      </c>
      <c r="AV79" s="73" t="s">
        <v>6</v>
      </c>
      <c r="AW79" s="73" t="s">
        <v>6</v>
      </c>
      <c r="AX79" s="73" t="s">
        <v>6</v>
      </c>
      <c r="AY79" s="73">
        <v>6</v>
      </c>
      <c r="AZ79" s="73" t="s">
        <v>7507</v>
      </c>
      <c r="BA79" s="73">
        <v>1</v>
      </c>
      <c r="BB79" s="73"/>
      <c r="BC79" s="73"/>
      <c r="BD79" s="73"/>
      <c r="BE79" s="73"/>
      <c r="BF79" s="73"/>
      <c r="BG79" s="73"/>
      <c r="BH79" s="76"/>
    </row>
    <row r="80" spans="1:60" x14ac:dyDescent="0.25">
      <c r="A80" s="72">
        <v>97</v>
      </c>
      <c r="B80" s="73">
        <v>1961</v>
      </c>
      <c r="C80" s="73" t="s">
        <v>496</v>
      </c>
      <c r="D80" s="73" t="s">
        <v>7608</v>
      </c>
      <c r="E80" s="73" t="s">
        <v>7608</v>
      </c>
      <c r="F80" s="73" t="s">
        <v>7609</v>
      </c>
      <c r="G80" s="73" t="s">
        <v>8488</v>
      </c>
      <c r="H80" s="74">
        <v>22321</v>
      </c>
      <c r="I80" s="73"/>
      <c r="J80" s="73"/>
      <c r="K80" s="73"/>
      <c r="L80" s="73"/>
      <c r="M80" s="73"/>
      <c r="N80" s="73" t="s">
        <v>980</v>
      </c>
      <c r="O80" s="73" t="s">
        <v>2090</v>
      </c>
      <c r="P80" s="73" t="s">
        <v>4679</v>
      </c>
      <c r="Q80" s="73" t="s">
        <v>7492</v>
      </c>
      <c r="R80" s="73">
        <v>4</v>
      </c>
      <c r="S80" s="73" t="s">
        <v>2631</v>
      </c>
      <c r="T80" s="73"/>
      <c r="U80" s="73" t="s">
        <v>7525</v>
      </c>
      <c r="V80" s="73"/>
      <c r="W80" s="73"/>
      <c r="X80" s="73"/>
      <c r="Y80" s="73"/>
      <c r="Z80" s="73" t="s">
        <v>6</v>
      </c>
      <c r="AA80" s="73" t="s">
        <v>7537</v>
      </c>
      <c r="AB80" s="75">
        <v>1</v>
      </c>
      <c r="AC80" s="73" t="s">
        <v>497</v>
      </c>
      <c r="AD80" s="73" t="s">
        <v>7514</v>
      </c>
      <c r="AE80" s="73"/>
      <c r="AF80" s="73"/>
      <c r="AG80" s="73"/>
      <c r="AH80" s="73" t="s">
        <v>3</v>
      </c>
      <c r="AI80" s="73"/>
      <c r="AJ80" s="73"/>
      <c r="AK80" s="73">
        <v>1.2</v>
      </c>
      <c r="AL80" s="73">
        <v>1</v>
      </c>
      <c r="AM80" s="73"/>
      <c r="AN80" s="73">
        <v>7</v>
      </c>
      <c r="AO80" s="73" t="s">
        <v>497</v>
      </c>
      <c r="AP80" s="73" t="s">
        <v>497</v>
      </c>
      <c r="AQ80" s="73" t="s">
        <v>4679</v>
      </c>
      <c r="AR80" s="73"/>
      <c r="AS80" s="73"/>
      <c r="AT80" s="73"/>
      <c r="AU80" s="73"/>
      <c r="AV80" s="73"/>
      <c r="AW80" s="73"/>
      <c r="AX80" s="73"/>
      <c r="AY80" s="73">
        <v>0</v>
      </c>
      <c r="AZ80" s="73"/>
      <c r="BA80" s="73">
        <v>0</v>
      </c>
      <c r="BB80" s="73"/>
      <c r="BC80" s="73"/>
      <c r="BD80" s="73"/>
      <c r="BE80" s="73"/>
      <c r="BF80" s="73"/>
      <c r="BG80" s="73"/>
      <c r="BH80" s="76"/>
    </row>
    <row r="81" spans="1:60" x14ac:dyDescent="0.25">
      <c r="A81" s="72">
        <v>98</v>
      </c>
      <c r="B81" s="73">
        <v>1961</v>
      </c>
      <c r="C81" s="73" t="s">
        <v>496</v>
      </c>
      <c r="D81" s="73" t="s">
        <v>7608</v>
      </c>
      <c r="E81" s="73" t="s">
        <v>7608</v>
      </c>
      <c r="F81" s="73" t="s">
        <v>7609</v>
      </c>
      <c r="G81" s="73" t="s">
        <v>8489</v>
      </c>
      <c r="H81" s="74">
        <v>22321</v>
      </c>
      <c r="I81" s="73"/>
      <c r="J81" s="73"/>
      <c r="K81" s="73"/>
      <c r="L81" s="73"/>
      <c r="M81" s="73"/>
      <c r="N81" s="73" t="s">
        <v>980</v>
      </c>
      <c r="O81" s="73" t="s">
        <v>2090</v>
      </c>
      <c r="P81" s="73" t="s">
        <v>4679</v>
      </c>
      <c r="Q81" s="73" t="s">
        <v>7492</v>
      </c>
      <c r="R81" s="73">
        <v>4</v>
      </c>
      <c r="S81" s="73" t="s">
        <v>2631</v>
      </c>
      <c r="T81" s="73"/>
      <c r="U81" s="73" t="s">
        <v>7525</v>
      </c>
      <c r="V81" s="73"/>
      <c r="W81" s="73"/>
      <c r="X81" s="73"/>
      <c r="Y81" s="73"/>
      <c r="Z81" s="73" t="s">
        <v>6</v>
      </c>
      <c r="AA81" s="73" t="s">
        <v>7537</v>
      </c>
      <c r="AB81" s="75">
        <v>1</v>
      </c>
      <c r="AC81" s="73" t="s">
        <v>497</v>
      </c>
      <c r="AD81" s="73" t="s">
        <v>7496</v>
      </c>
      <c r="AE81" s="73"/>
      <c r="AF81" s="73" t="s">
        <v>131</v>
      </c>
      <c r="AG81" s="73" t="s">
        <v>5</v>
      </c>
      <c r="AH81" s="73" t="s">
        <v>497</v>
      </c>
      <c r="AI81" s="73" t="s">
        <v>62</v>
      </c>
      <c r="AJ81" s="73"/>
      <c r="AK81" s="73">
        <v>1</v>
      </c>
      <c r="AL81" s="73">
        <v>8</v>
      </c>
      <c r="AM81" s="73"/>
      <c r="AN81" s="73">
        <v>9</v>
      </c>
      <c r="AO81" s="73" t="s">
        <v>497</v>
      </c>
      <c r="AP81" s="73" t="s">
        <v>497</v>
      </c>
      <c r="AQ81" s="73"/>
      <c r="AR81" s="73"/>
      <c r="AS81" s="73"/>
      <c r="AT81" s="73"/>
      <c r="AU81" s="73" t="s">
        <v>7505</v>
      </c>
      <c r="AV81" s="73" t="s">
        <v>2915</v>
      </c>
      <c r="AW81" s="73" t="s">
        <v>2915</v>
      </c>
      <c r="AX81" s="73" t="s">
        <v>6</v>
      </c>
      <c r="AY81" s="73">
        <v>0</v>
      </c>
      <c r="AZ81" s="73" t="s">
        <v>7507</v>
      </c>
      <c r="BA81" s="73">
        <v>1</v>
      </c>
      <c r="BB81" s="73"/>
      <c r="BC81" s="73"/>
      <c r="BD81" s="73"/>
      <c r="BE81" s="73"/>
      <c r="BF81" s="73"/>
      <c r="BG81" s="73"/>
      <c r="BH81" s="76"/>
    </row>
    <row r="82" spans="1:60" x14ac:dyDescent="0.25">
      <c r="A82" s="72">
        <v>99</v>
      </c>
      <c r="B82" s="73">
        <v>1961</v>
      </c>
      <c r="C82" s="73" t="s">
        <v>496</v>
      </c>
      <c r="D82" s="73" t="s">
        <v>7610</v>
      </c>
      <c r="E82" s="73" t="s">
        <v>7608</v>
      </c>
      <c r="F82" s="73" t="s">
        <v>7611</v>
      </c>
      <c r="G82" s="73" t="s">
        <v>8490</v>
      </c>
      <c r="H82" s="74">
        <v>22343</v>
      </c>
      <c r="I82" s="73"/>
      <c r="J82" s="73"/>
      <c r="K82" s="73"/>
      <c r="L82" s="73"/>
      <c r="M82" s="73"/>
      <c r="N82" s="73" t="s">
        <v>980</v>
      </c>
      <c r="O82" s="73" t="s">
        <v>2090</v>
      </c>
      <c r="P82" s="73" t="s">
        <v>4679</v>
      </c>
      <c r="Q82" s="73" t="s">
        <v>7492</v>
      </c>
      <c r="R82" s="73">
        <v>4</v>
      </c>
      <c r="S82" s="73" t="s">
        <v>2631</v>
      </c>
      <c r="T82" s="73"/>
      <c r="U82" s="73" t="s">
        <v>7525</v>
      </c>
      <c r="V82" s="73"/>
      <c r="W82" s="73"/>
      <c r="X82" s="73"/>
      <c r="Y82" s="73"/>
      <c r="Z82" s="73" t="s">
        <v>6</v>
      </c>
      <c r="AA82" s="73" t="s">
        <v>7537</v>
      </c>
      <c r="AB82" s="75">
        <v>1</v>
      </c>
      <c r="AC82" s="73" t="s">
        <v>497</v>
      </c>
      <c r="AD82" s="73" t="s">
        <v>4428</v>
      </c>
      <c r="AE82" s="73"/>
      <c r="AF82" s="73"/>
      <c r="AG82" s="73"/>
      <c r="AH82" s="73" t="s">
        <v>3</v>
      </c>
      <c r="AI82" s="73" t="s">
        <v>131</v>
      </c>
      <c r="AJ82" s="73"/>
      <c r="AK82" s="73">
        <v>1.98</v>
      </c>
      <c r="AL82" s="73">
        <v>1</v>
      </c>
      <c r="AM82" s="73"/>
      <c r="AN82" s="73"/>
      <c r="AO82" s="73" t="s">
        <v>497</v>
      </c>
      <c r="AP82" s="73" t="s">
        <v>497</v>
      </c>
      <c r="AQ82" s="73"/>
      <c r="AR82" s="73"/>
      <c r="AS82" s="73"/>
      <c r="AT82" s="73"/>
      <c r="AU82" s="73" t="s">
        <v>7521</v>
      </c>
      <c r="AV82" s="73" t="s">
        <v>2915</v>
      </c>
      <c r="AW82" s="73" t="s">
        <v>2915</v>
      </c>
      <c r="AX82" s="73" t="s">
        <v>980</v>
      </c>
      <c r="AY82" s="73">
        <v>9</v>
      </c>
      <c r="AZ82" s="73" t="s">
        <v>7507</v>
      </c>
      <c r="BA82" s="73">
        <v>1</v>
      </c>
      <c r="BB82" s="73"/>
      <c r="BC82" s="73"/>
      <c r="BD82" s="73"/>
      <c r="BE82" s="73"/>
      <c r="BF82" s="73"/>
      <c r="BG82" s="73"/>
      <c r="BH82" s="76"/>
    </row>
    <row r="83" spans="1:60" x14ac:dyDescent="0.25">
      <c r="A83" s="72">
        <v>172</v>
      </c>
      <c r="B83" s="73">
        <v>1961</v>
      </c>
      <c r="C83" s="73" t="s">
        <v>496</v>
      </c>
      <c r="D83" s="73" t="s">
        <v>7612</v>
      </c>
      <c r="E83" s="73" t="s">
        <v>7612</v>
      </c>
      <c r="F83" s="73" t="s">
        <v>8241</v>
      </c>
      <c r="G83" s="73" t="s">
        <v>8491</v>
      </c>
      <c r="H83" s="74">
        <v>22726</v>
      </c>
      <c r="I83" s="73"/>
      <c r="J83" s="73"/>
      <c r="K83" s="73"/>
      <c r="L83" s="73"/>
      <c r="M83" s="73"/>
      <c r="N83" s="73" t="s">
        <v>980</v>
      </c>
      <c r="O83" s="73" t="s">
        <v>2090</v>
      </c>
      <c r="P83" s="73" t="s">
        <v>4679</v>
      </c>
      <c r="Q83" s="73" t="s">
        <v>7492</v>
      </c>
      <c r="R83" s="73">
        <v>4</v>
      </c>
      <c r="S83" s="73" t="s">
        <v>2631</v>
      </c>
      <c r="T83" s="73"/>
      <c r="U83" s="73" t="s">
        <v>7525</v>
      </c>
      <c r="V83" s="73"/>
      <c r="W83" s="73"/>
      <c r="X83" s="73"/>
      <c r="Y83" s="73"/>
      <c r="Z83" s="73" t="s">
        <v>6</v>
      </c>
      <c r="AA83" s="73"/>
      <c r="AB83" s="75">
        <v>0.5</v>
      </c>
      <c r="AC83" s="73" t="s">
        <v>497</v>
      </c>
      <c r="AD83" s="73" t="s">
        <v>7514</v>
      </c>
      <c r="AE83" s="73"/>
      <c r="AF83" s="73" t="s">
        <v>0</v>
      </c>
      <c r="AG83" s="73" t="s">
        <v>0</v>
      </c>
      <c r="AH83" s="73" t="s">
        <v>0</v>
      </c>
      <c r="AI83" s="73"/>
      <c r="AJ83" s="73"/>
      <c r="AK83" s="73">
        <v>1.5</v>
      </c>
      <c r="AL83" s="73">
        <v>1</v>
      </c>
      <c r="AM83" s="73"/>
      <c r="AN83" s="73"/>
      <c r="AO83" s="73" t="s">
        <v>497</v>
      </c>
      <c r="AP83" s="73" t="s">
        <v>497</v>
      </c>
      <c r="AQ83" s="73"/>
      <c r="AR83" s="73"/>
      <c r="AS83" s="73"/>
      <c r="AT83" s="73"/>
      <c r="AU83" s="73" t="s">
        <v>7521</v>
      </c>
      <c r="AV83" s="73" t="s">
        <v>2915</v>
      </c>
      <c r="AW83" s="73" t="s">
        <v>2915</v>
      </c>
      <c r="AX83" s="73" t="s">
        <v>980</v>
      </c>
      <c r="AY83" s="73">
        <v>7</v>
      </c>
      <c r="AZ83" s="73" t="s">
        <v>7507</v>
      </c>
      <c r="BA83" s="73">
        <v>1</v>
      </c>
      <c r="BB83" s="73"/>
      <c r="BC83" s="73"/>
      <c r="BD83" s="73"/>
      <c r="BE83" s="73"/>
      <c r="BF83" s="73"/>
      <c r="BG83" s="73"/>
      <c r="BH83" s="76"/>
    </row>
    <row r="84" spans="1:60" x14ac:dyDescent="0.25">
      <c r="A84" s="72">
        <v>173</v>
      </c>
      <c r="B84" s="73">
        <v>1962</v>
      </c>
      <c r="C84" s="73" t="s">
        <v>496</v>
      </c>
      <c r="D84" s="73" t="s">
        <v>7612</v>
      </c>
      <c r="E84" s="73" t="s">
        <v>7612</v>
      </c>
      <c r="F84" s="73" t="s">
        <v>8241</v>
      </c>
      <c r="G84" s="73" t="s">
        <v>8491</v>
      </c>
      <c r="H84" s="74">
        <v>22726</v>
      </c>
      <c r="I84" s="73"/>
      <c r="J84" s="73"/>
      <c r="K84" s="73"/>
      <c r="L84" s="73"/>
      <c r="M84" s="73"/>
      <c r="N84" s="73" t="s">
        <v>980</v>
      </c>
      <c r="O84" s="73" t="s">
        <v>839</v>
      </c>
      <c r="P84" s="73" t="s">
        <v>4679</v>
      </c>
      <c r="Q84" s="73" t="s">
        <v>7492</v>
      </c>
      <c r="R84" s="73">
        <v>4</v>
      </c>
      <c r="S84" s="73" t="s">
        <v>2631</v>
      </c>
      <c r="T84" s="73"/>
      <c r="U84" s="73" t="s">
        <v>7525</v>
      </c>
      <c r="V84" s="73"/>
      <c r="W84" s="73"/>
      <c r="X84" s="73"/>
      <c r="Y84" s="73"/>
      <c r="Z84" s="73" t="s">
        <v>6</v>
      </c>
      <c r="AA84" s="73"/>
      <c r="AB84" s="75">
        <v>0.5</v>
      </c>
      <c r="AC84" s="73" t="s">
        <v>497</v>
      </c>
      <c r="AD84" s="73" t="s">
        <v>7514</v>
      </c>
      <c r="AE84" s="73"/>
      <c r="AF84" s="73" t="s">
        <v>0</v>
      </c>
      <c r="AG84" s="73" t="s">
        <v>0</v>
      </c>
      <c r="AH84" s="73" t="s">
        <v>0</v>
      </c>
      <c r="AI84" s="73"/>
      <c r="AJ84" s="73"/>
      <c r="AK84" s="73">
        <v>1.6</v>
      </c>
      <c r="AL84" s="73">
        <v>1</v>
      </c>
      <c r="AM84" s="73"/>
      <c r="AN84" s="73"/>
      <c r="AO84" s="73" t="s">
        <v>497</v>
      </c>
      <c r="AP84" s="73" t="s">
        <v>497</v>
      </c>
      <c r="AQ84" s="73"/>
      <c r="AR84" s="73"/>
      <c r="AS84" s="73"/>
      <c r="AT84" s="73"/>
      <c r="AU84" s="73" t="s">
        <v>7497</v>
      </c>
      <c r="AV84" s="73" t="s">
        <v>6</v>
      </c>
      <c r="AW84" s="73" t="s">
        <v>2915</v>
      </c>
      <c r="AX84" s="73"/>
      <c r="AY84" s="73">
        <v>7</v>
      </c>
      <c r="AZ84" s="73" t="s">
        <v>7507</v>
      </c>
      <c r="BA84" s="73">
        <v>1</v>
      </c>
      <c r="BB84" s="73"/>
      <c r="BC84" s="73"/>
      <c r="BD84" s="73"/>
      <c r="BE84" s="73"/>
      <c r="BF84" s="73"/>
      <c r="BG84" s="73"/>
      <c r="BH84" s="76"/>
    </row>
    <row r="85" spans="1:60" x14ac:dyDescent="0.25">
      <c r="A85" s="72">
        <v>174</v>
      </c>
      <c r="B85" s="73">
        <v>1962</v>
      </c>
      <c r="C85" s="73" t="s">
        <v>496</v>
      </c>
      <c r="D85" s="73" t="s">
        <v>7612</v>
      </c>
      <c r="E85" s="73" t="s">
        <v>7612</v>
      </c>
      <c r="F85" s="73" t="s">
        <v>8241</v>
      </c>
      <c r="G85" s="73" t="s">
        <v>8492</v>
      </c>
      <c r="H85" s="74">
        <v>22729</v>
      </c>
      <c r="I85" s="73"/>
      <c r="J85" s="73"/>
      <c r="K85" s="73"/>
      <c r="L85" s="73"/>
      <c r="M85" s="73"/>
      <c r="N85" s="73" t="s">
        <v>980</v>
      </c>
      <c r="O85" s="73" t="s">
        <v>2090</v>
      </c>
      <c r="P85" s="73" t="s">
        <v>4679</v>
      </c>
      <c r="Q85" s="73" t="s">
        <v>7492</v>
      </c>
      <c r="R85" s="73">
        <v>4</v>
      </c>
      <c r="S85" s="73" t="s">
        <v>2631</v>
      </c>
      <c r="T85" s="73"/>
      <c r="U85" s="73" t="s">
        <v>7525</v>
      </c>
      <c r="V85" s="73"/>
      <c r="W85" s="73"/>
      <c r="X85" s="73"/>
      <c r="Y85" s="73"/>
      <c r="Z85" s="73" t="s">
        <v>6</v>
      </c>
      <c r="AA85" s="73"/>
      <c r="AB85" s="75">
        <v>0.5</v>
      </c>
      <c r="AC85" s="73" t="s">
        <v>497</v>
      </c>
      <c r="AD85" s="73"/>
      <c r="AE85" s="73"/>
      <c r="AF85" s="73" t="s">
        <v>3</v>
      </c>
      <c r="AG85" s="73" t="s">
        <v>3</v>
      </c>
      <c r="AH85" s="73" t="s">
        <v>5</v>
      </c>
      <c r="AI85" s="73"/>
      <c r="AJ85" s="73"/>
      <c r="AK85" s="73">
        <v>1.45</v>
      </c>
      <c r="AL85" s="73">
        <v>1</v>
      </c>
      <c r="AM85" s="73"/>
      <c r="AN85" s="73"/>
      <c r="AO85" s="73" t="s">
        <v>497</v>
      </c>
      <c r="AP85" s="73" t="s">
        <v>497</v>
      </c>
      <c r="AQ85" s="73"/>
      <c r="AR85" s="73"/>
      <c r="AS85" s="73"/>
      <c r="AT85" s="73"/>
      <c r="AU85" s="73" t="s">
        <v>7521</v>
      </c>
      <c r="AV85" s="73" t="s">
        <v>6</v>
      </c>
      <c r="AW85" s="73" t="s">
        <v>6</v>
      </c>
      <c r="AX85" s="73" t="s">
        <v>2915</v>
      </c>
      <c r="AY85" s="73">
        <v>0</v>
      </c>
      <c r="AZ85" s="73"/>
      <c r="BA85" s="73">
        <v>0</v>
      </c>
      <c r="BB85" s="73"/>
      <c r="BC85" s="73"/>
      <c r="BD85" s="73"/>
      <c r="BE85" s="73"/>
      <c r="BF85" s="73"/>
      <c r="BG85" s="73"/>
      <c r="BH85" s="76"/>
    </row>
    <row r="86" spans="1:60" x14ac:dyDescent="0.25">
      <c r="A86" s="72">
        <v>181</v>
      </c>
      <c r="B86" s="73">
        <v>1962</v>
      </c>
      <c r="C86" s="73" t="s">
        <v>496</v>
      </c>
      <c r="D86" s="73" t="s">
        <v>7612</v>
      </c>
      <c r="E86" s="73" t="s">
        <v>7612</v>
      </c>
      <c r="F86" s="73" t="s">
        <v>8241</v>
      </c>
      <c r="G86" s="73" t="s">
        <v>8491</v>
      </c>
      <c r="H86" s="74">
        <v>22739</v>
      </c>
      <c r="I86" s="73"/>
      <c r="J86" s="73"/>
      <c r="K86" s="73"/>
      <c r="L86" s="73"/>
      <c r="M86" s="73"/>
      <c r="N86" s="73" t="s">
        <v>980</v>
      </c>
      <c r="O86" s="73" t="s">
        <v>2090</v>
      </c>
      <c r="P86" s="73"/>
      <c r="Q86" s="73"/>
      <c r="R86" s="73">
        <v>0</v>
      </c>
      <c r="S86" s="73"/>
      <c r="T86" s="73"/>
      <c r="U86" s="73" t="s">
        <v>7525</v>
      </c>
      <c r="V86" s="73"/>
      <c r="W86" s="73"/>
      <c r="X86" s="73"/>
      <c r="Y86" s="73"/>
      <c r="Z86" s="73"/>
      <c r="AA86" s="73"/>
      <c r="AB86" s="75"/>
      <c r="AC86" s="73"/>
      <c r="AD86" s="73"/>
      <c r="AE86" s="73"/>
      <c r="AF86" s="73" t="s">
        <v>3</v>
      </c>
      <c r="AG86" s="73" t="s">
        <v>3</v>
      </c>
      <c r="AH86" s="73" t="s">
        <v>131</v>
      </c>
      <c r="AI86" s="73"/>
      <c r="AJ86" s="73"/>
      <c r="AK86" s="73">
        <v>1.45</v>
      </c>
      <c r="AL86" s="73">
        <v>1</v>
      </c>
      <c r="AM86" s="73"/>
      <c r="AN86" s="73"/>
      <c r="AO86" s="73" t="s">
        <v>497</v>
      </c>
      <c r="AP86" s="73" t="s">
        <v>497</v>
      </c>
      <c r="AQ86" s="73"/>
      <c r="AR86" s="73"/>
      <c r="AS86" s="73"/>
      <c r="AT86" s="73"/>
      <c r="AU86" s="73" t="s">
        <v>7554</v>
      </c>
      <c r="AV86" s="73" t="s">
        <v>2915</v>
      </c>
      <c r="AW86" s="73" t="s">
        <v>6</v>
      </c>
      <c r="AX86" s="73" t="s">
        <v>6</v>
      </c>
      <c r="AY86" s="73">
        <v>7</v>
      </c>
      <c r="AZ86" s="73" t="s">
        <v>7507</v>
      </c>
      <c r="BA86" s="73">
        <v>1</v>
      </c>
      <c r="BB86" s="73"/>
      <c r="BC86" s="73"/>
      <c r="BD86" s="73"/>
      <c r="BE86" s="73"/>
      <c r="BF86" s="73"/>
      <c r="BG86" s="73"/>
      <c r="BH86" s="76"/>
    </row>
    <row r="87" spans="1:60" x14ac:dyDescent="0.25">
      <c r="A87" s="72">
        <v>187</v>
      </c>
      <c r="B87" s="73">
        <v>1962</v>
      </c>
      <c r="C87" s="73" t="s">
        <v>496</v>
      </c>
      <c r="D87" s="73" t="s">
        <v>7612</v>
      </c>
      <c r="E87" s="73" t="s">
        <v>7612</v>
      </c>
      <c r="F87" s="73" t="s">
        <v>7613</v>
      </c>
      <c r="G87" s="73" t="s">
        <v>8493</v>
      </c>
      <c r="H87" s="74">
        <v>22810</v>
      </c>
      <c r="I87" s="73"/>
      <c r="J87" s="73"/>
      <c r="K87" s="73"/>
      <c r="L87" s="73"/>
      <c r="M87" s="73"/>
      <c r="N87" s="73" t="s">
        <v>980</v>
      </c>
      <c r="O87" s="73" t="s">
        <v>2090</v>
      </c>
      <c r="P87" s="73" t="s">
        <v>7523</v>
      </c>
      <c r="Q87" s="73" t="s">
        <v>7524</v>
      </c>
      <c r="R87" s="73">
        <v>4</v>
      </c>
      <c r="S87" s="73" t="s">
        <v>2631</v>
      </c>
      <c r="T87" s="73"/>
      <c r="U87" s="73" t="s">
        <v>7525</v>
      </c>
      <c r="V87" s="73" t="s">
        <v>7594</v>
      </c>
      <c r="W87" s="73" t="s">
        <v>2037</v>
      </c>
      <c r="X87" s="73"/>
      <c r="Y87" s="73"/>
      <c r="Z87" s="73" t="s">
        <v>6</v>
      </c>
      <c r="AA87" s="73"/>
      <c r="AB87" s="75">
        <v>1</v>
      </c>
      <c r="AC87" s="73" t="s">
        <v>497</v>
      </c>
      <c r="AD87" s="73"/>
      <c r="AE87" s="73"/>
      <c r="AF87" s="73"/>
      <c r="AG87" s="73"/>
      <c r="AH87" s="73"/>
      <c r="AI87" s="73"/>
      <c r="AJ87" s="73"/>
      <c r="AK87" s="73">
        <v>1.45</v>
      </c>
      <c r="AL87" s="73">
        <v>8</v>
      </c>
      <c r="AM87" s="73"/>
      <c r="AN87" s="73"/>
      <c r="AO87" s="73" t="s">
        <v>497</v>
      </c>
      <c r="AP87" s="73" t="s">
        <v>497</v>
      </c>
      <c r="AQ87" s="73"/>
      <c r="AR87" s="73"/>
      <c r="AS87" s="73"/>
      <c r="AT87" s="73"/>
      <c r="AU87" s="73" t="s">
        <v>7505</v>
      </c>
      <c r="AV87" s="73" t="s">
        <v>6</v>
      </c>
      <c r="AW87" s="73" t="s">
        <v>2915</v>
      </c>
      <c r="AX87" s="73" t="s">
        <v>6</v>
      </c>
      <c r="AY87" s="73">
        <v>0</v>
      </c>
      <c r="AZ87" s="73" t="s">
        <v>7507</v>
      </c>
      <c r="BA87" s="73">
        <v>1</v>
      </c>
      <c r="BB87" s="73"/>
      <c r="BC87" s="73"/>
      <c r="BD87" s="73"/>
      <c r="BE87" s="73"/>
      <c r="BF87" s="73"/>
      <c r="BG87" s="73"/>
      <c r="BH87" s="76"/>
    </row>
    <row r="88" spans="1:60" x14ac:dyDescent="0.25">
      <c r="A88" s="72">
        <v>224</v>
      </c>
      <c r="B88" s="73">
        <v>1962</v>
      </c>
      <c r="C88" s="73" t="s">
        <v>496</v>
      </c>
      <c r="D88" s="73" t="s">
        <v>7522</v>
      </c>
      <c r="E88" s="73" t="s">
        <v>7522</v>
      </c>
      <c r="F88" s="73" t="s">
        <v>7614</v>
      </c>
      <c r="G88" s="73" t="s">
        <v>8494</v>
      </c>
      <c r="H88" s="74">
        <v>22972</v>
      </c>
      <c r="I88" s="73"/>
      <c r="J88" s="73"/>
      <c r="K88" s="73"/>
      <c r="L88" s="73"/>
      <c r="M88" s="73"/>
      <c r="N88" s="73" t="s">
        <v>980</v>
      </c>
      <c r="O88" s="73" t="s">
        <v>839</v>
      </c>
      <c r="P88" s="73"/>
      <c r="Q88" s="73"/>
      <c r="R88" s="73">
        <v>4</v>
      </c>
      <c r="S88" s="73"/>
      <c r="T88" s="73"/>
      <c r="U88" s="73" t="s">
        <v>7525</v>
      </c>
      <c r="V88" s="73"/>
      <c r="W88" s="73"/>
      <c r="X88" s="73"/>
      <c r="Y88" s="73"/>
      <c r="Z88" s="73" t="s">
        <v>6</v>
      </c>
      <c r="AA88" s="73"/>
      <c r="AB88" s="75"/>
      <c r="AC88" s="73"/>
      <c r="AD88" s="73"/>
      <c r="AE88" s="73"/>
      <c r="AF88" s="73" t="s">
        <v>0</v>
      </c>
      <c r="AG88" s="73" t="s">
        <v>310</v>
      </c>
      <c r="AH88" s="73"/>
      <c r="AI88" s="73"/>
      <c r="AJ88" s="73"/>
      <c r="AK88" s="73">
        <v>1.3</v>
      </c>
      <c r="AL88" s="73">
        <v>1</v>
      </c>
      <c r="AM88" s="73"/>
      <c r="AN88" s="73"/>
      <c r="AO88" s="73" t="s">
        <v>497</v>
      </c>
      <c r="AP88" s="73" t="s">
        <v>497</v>
      </c>
      <c r="AQ88" s="73"/>
      <c r="AR88" s="73"/>
      <c r="AS88" s="73"/>
      <c r="AT88" s="73"/>
      <c r="AU88" s="73"/>
      <c r="AV88" s="73"/>
      <c r="AW88" s="73"/>
      <c r="AX88" s="73"/>
      <c r="AY88" s="73">
        <v>0</v>
      </c>
      <c r="AZ88" s="73"/>
      <c r="BA88" s="73">
        <v>0</v>
      </c>
      <c r="BB88" s="73"/>
      <c r="BC88" s="73"/>
      <c r="BD88" s="73"/>
      <c r="BE88" s="73"/>
      <c r="BF88" s="73"/>
      <c r="BG88" s="73"/>
      <c r="BH88" s="76"/>
    </row>
    <row r="89" spans="1:60" x14ac:dyDescent="0.25">
      <c r="A89" s="72">
        <v>225</v>
      </c>
      <c r="B89" s="73">
        <v>1962</v>
      </c>
      <c r="C89" s="73" t="s">
        <v>496</v>
      </c>
      <c r="D89" s="73" t="s">
        <v>8178</v>
      </c>
      <c r="E89" s="73" t="s">
        <v>7522</v>
      </c>
      <c r="F89" s="73" t="s">
        <v>8732</v>
      </c>
      <c r="G89" s="73" t="s">
        <v>7616</v>
      </c>
      <c r="H89" s="74">
        <v>22978</v>
      </c>
      <c r="I89" s="73"/>
      <c r="J89" s="73"/>
      <c r="K89" s="73"/>
      <c r="L89" s="73"/>
      <c r="M89" s="73"/>
      <c r="N89" s="73" t="s">
        <v>980</v>
      </c>
      <c r="O89" s="73" t="s">
        <v>2090</v>
      </c>
      <c r="P89" s="73" t="s">
        <v>7537</v>
      </c>
      <c r="Q89" s="73"/>
      <c r="R89" s="73">
        <v>5</v>
      </c>
      <c r="S89" s="73"/>
      <c r="T89" s="73"/>
      <c r="U89" s="73" t="s">
        <v>7525</v>
      </c>
      <c r="V89" s="73"/>
      <c r="W89" s="73"/>
      <c r="X89" s="73"/>
      <c r="Y89" s="73"/>
      <c r="Z89" s="73" t="s">
        <v>1605</v>
      </c>
      <c r="AA89" s="73"/>
      <c r="AB89" s="75">
        <v>20</v>
      </c>
      <c r="AC89" s="73"/>
      <c r="AD89" s="73" t="s">
        <v>7545</v>
      </c>
      <c r="AE89" s="73"/>
      <c r="AF89" s="73"/>
      <c r="AG89" s="73"/>
      <c r="AH89" s="73" t="s">
        <v>3</v>
      </c>
      <c r="AI89" s="73"/>
      <c r="AJ89" s="73"/>
      <c r="AK89" s="73">
        <v>1</v>
      </c>
      <c r="AL89" s="73">
        <v>1</v>
      </c>
      <c r="AM89" s="73"/>
      <c r="AN89" s="73">
        <v>15</v>
      </c>
      <c r="AO89" s="73" t="s">
        <v>497</v>
      </c>
      <c r="AP89" s="73" t="s">
        <v>497</v>
      </c>
      <c r="AQ89" s="73"/>
      <c r="AR89" s="73"/>
      <c r="AS89" s="73" t="s">
        <v>497</v>
      </c>
      <c r="AT89" s="73"/>
      <c r="AU89" s="73" t="s">
        <v>7521</v>
      </c>
      <c r="AV89" s="73" t="s">
        <v>2915</v>
      </c>
      <c r="AW89" s="73" t="s">
        <v>6</v>
      </c>
      <c r="AX89" s="73" t="s">
        <v>980</v>
      </c>
      <c r="AY89" s="73">
        <v>6</v>
      </c>
      <c r="AZ89" s="73" t="s">
        <v>7507</v>
      </c>
      <c r="BA89" s="73">
        <v>1</v>
      </c>
      <c r="BB89" s="73"/>
      <c r="BC89" s="73"/>
      <c r="BD89" s="73"/>
      <c r="BE89" s="73"/>
      <c r="BF89" s="73"/>
      <c r="BG89" s="73"/>
      <c r="BH89" s="76"/>
    </row>
    <row r="90" spans="1:60" x14ac:dyDescent="0.25">
      <c r="A90" s="72">
        <v>233</v>
      </c>
      <c r="B90" s="73">
        <v>1963</v>
      </c>
      <c r="C90" s="73" t="s">
        <v>496</v>
      </c>
      <c r="D90" s="73" t="s">
        <v>7612</v>
      </c>
      <c r="E90" s="73" t="s">
        <v>7612</v>
      </c>
      <c r="F90" s="73" t="s">
        <v>8241</v>
      </c>
      <c r="G90" s="73" t="s">
        <v>8495</v>
      </c>
      <c r="H90" s="74">
        <v>23062</v>
      </c>
      <c r="I90" s="73"/>
      <c r="J90" s="73"/>
      <c r="K90" s="73"/>
      <c r="L90" s="73"/>
      <c r="M90" s="73"/>
      <c r="N90" s="73" t="s">
        <v>980</v>
      </c>
      <c r="O90" s="73" t="s">
        <v>839</v>
      </c>
      <c r="P90" s="73" t="s">
        <v>4679</v>
      </c>
      <c r="Q90" s="73" t="s">
        <v>7492</v>
      </c>
      <c r="R90" s="73">
        <v>4</v>
      </c>
      <c r="S90" s="73" t="s">
        <v>2631</v>
      </c>
      <c r="T90" s="73"/>
      <c r="U90" s="73" t="s">
        <v>7525</v>
      </c>
      <c r="V90" s="73"/>
      <c r="W90" s="73"/>
      <c r="X90" s="73"/>
      <c r="Y90" s="73"/>
      <c r="Z90" s="73" t="s">
        <v>6</v>
      </c>
      <c r="AA90" s="73"/>
      <c r="AB90" s="75"/>
      <c r="AC90" s="73"/>
      <c r="AD90" s="73"/>
      <c r="AE90" s="73"/>
      <c r="AF90" s="73" t="s">
        <v>3</v>
      </c>
      <c r="AG90" s="73" t="s">
        <v>3</v>
      </c>
      <c r="AH90" s="73" t="s">
        <v>131</v>
      </c>
      <c r="AI90" s="73"/>
      <c r="AJ90" s="73"/>
      <c r="AK90" s="73">
        <v>1.1000000000000001</v>
      </c>
      <c r="AL90" s="73" t="s">
        <v>810</v>
      </c>
      <c r="AM90" s="73"/>
      <c r="AN90" s="73"/>
      <c r="AO90" s="73" t="s">
        <v>497</v>
      </c>
      <c r="AP90" s="73" t="s">
        <v>497</v>
      </c>
      <c r="AQ90" s="73"/>
      <c r="AR90" s="73"/>
      <c r="AS90" s="73"/>
      <c r="AT90" s="73"/>
      <c r="AU90" s="73" t="s">
        <v>7521</v>
      </c>
      <c r="AV90" s="73" t="s">
        <v>2915</v>
      </c>
      <c r="AW90" s="73" t="s">
        <v>2915</v>
      </c>
      <c r="AX90" s="73" t="s">
        <v>2915</v>
      </c>
      <c r="AY90" s="73">
        <v>11</v>
      </c>
      <c r="AZ90" s="73" t="s">
        <v>7537</v>
      </c>
      <c r="BA90" s="73">
        <v>0</v>
      </c>
      <c r="BB90" s="73"/>
      <c r="BC90" s="73"/>
      <c r="BD90" s="73"/>
      <c r="BE90" s="73"/>
      <c r="BF90" s="73"/>
      <c r="BG90" s="73"/>
      <c r="BH90" s="76"/>
    </row>
    <row r="91" spans="1:60" x14ac:dyDescent="0.25">
      <c r="A91" s="72">
        <v>234</v>
      </c>
      <c r="B91" s="73">
        <v>1963</v>
      </c>
      <c r="C91" s="73" t="s">
        <v>496</v>
      </c>
      <c r="D91" s="73" t="s">
        <v>7612</v>
      </c>
      <c r="E91" s="73" t="s">
        <v>7612</v>
      </c>
      <c r="F91" s="73" t="s">
        <v>8241</v>
      </c>
      <c r="G91" s="73" t="s">
        <v>8496</v>
      </c>
      <c r="H91" s="74">
        <v>23062</v>
      </c>
      <c r="I91" s="73"/>
      <c r="J91" s="73"/>
      <c r="K91" s="73"/>
      <c r="L91" s="73"/>
      <c r="M91" s="73"/>
      <c r="N91" s="73" t="s">
        <v>980</v>
      </c>
      <c r="O91" s="73" t="s">
        <v>2090</v>
      </c>
      <c r="P91" s="73" t="s">
        <v>4679</v>
      </c>
      <c r="Q91" s="73" t="s">
        <v>7492</v>
      </c>
      <c r="R91" s="73">
        <v>4</v>
      </c>
      <c r="S91" s="73" t="s">
        <v>2631</v>
      </c>
      <c r="T91" s="73"/>
      <c r="U91" s="73" t="s">
        <v>7525</v>
      </c>
      <c r="V91" s="73"/>
      <c r="W91" s="73"/>
      <c r="X91" s="73"/>
      <c r="Y91" s="73"/>
      <c r="Z91" s="73" t="s">
        <v>6</v>
      </c>
      <c r="AA91" s="73"/>
      <c r="AB91" s="75">
        <v>0</v>
      </c>
      <c r="AC91" s="73"/>
      <c r="AD91" s="73"/>
      <c r="AE91" s="73"/>
      <c r="AF91" s="73" t="s">
        <v>3</v>
      </c>
      <c r="AG91" s="73" t="s">
        <v>3</v>
      </c>
      <c r="AH91" s="73" t="s">
        <v>131</v>
      </c>
      <c r="AI91" s="73"/>
      <c r="AJ91" s="73"/>
      <c r="AK91" s="73">
        <v>1.55</v>
      </c>
      <c r="AL91" s="73">
        <v>1</v>
      </c>
      <c r="AM91" s="73" t="s">
        <v>310</v>
      </c>
      <c r="AN91" s="73">
        <v>2</v>
      </c>
      <c r="AO91" s="73" t="s">
        <v>497</v>
      </c>
      <c r="AP91" s="73" t="s">
        <v>497</v>
      </c>
      <c r="AQ91" s="73"/>
      <c r="AR91" s="73"/>
      <c r="AS91" s="73"/>
      <c r="AT91" s="73"/>
      <c r="AU91" s="73" t="s">
        <v>7521</v>
      </c>
      <c r="AV91" s="73" t="s">
        <v>2915</v>
      </c>
      <c r="AW91" s="73" t="s">
        <v>2915</v>
      </c>
      <c r="AX91" s="73" t="s">
        <v>2915</v>
      </c>
      <c r="AY91" s="73">
        <v>11</v>
      </c>
      <c r="AZ91" s="73" t="s">
        <v>7537</v>
      </c>
      <c r="BA91" s="73">
        <v>1</v>
      </c>
      <c r="BB91" s="73"/>
      <c r="BC91" s="73"/>
      <c r="BD91" s="73"/>
      <c r="BE91" s="73"/>
      <c r="BF91" s="73"/>
      <c r="BG91" s="73"/>
      <c r="BH91" s="76"/>
    </row>
    <row r="92" spans="1:60" x14ac:dyDescent="0.25">
      <c r="A92" s="72">
        <v>235</v>
      </c>
      <c r="B92" s="73">
        <v>1963</v>
      </c>
      <c r="C92" s="73" t="s">
        <v>496</v>
      </c>
      <c r="D92" s="73" t="s">
        <v>7612</v>
      </c>
      <c r="E92" s="73" t="s">
        <v>7612</v>
      </c>
      <c r="F92" s="73" t="s">
        <v>8241</v>
      </c>
      <c r="G92" s="73" t="s">
        <v>8497</v>
      </c>
      <c r="H92" s="74">
        <v>23064</v>
      </c>
      <c r="I92" s="73"/>
      <c r="J92" s="73"/>
      <c r="K92" s="73"/>
      <c r="L92" s="73"/>
      <c r="M92" s="73"/>
      <c r="N92" s="73" t="s">
        <v>980</v>
      </c>
      <c r="O92" s="73" t="s">
        <v>2090</v>
      </c>
      <c r="P92" s="73" t="s">
        <v>7541</v>
      </c>
      <c r="Q92" s="73"/>
      <c r="R92" s="73">
        <v>4</v>
      </c>
      <c r="S92" s="73"/>
      <c r="T92" s="73"/>
      <c r="U92" s="73" t="s">
        <v>7525</v>
      </c>
      <c r="V92" s="73"/>
      <c r="W92" s="73"/>
      <c r="X92" s="73"/>
      <c r="Y92" s="73"/>
      <c r="Z92" s="73" t="s">
        <v>2915</v>
      </c>
      <c r="AA92" s="73"/>
      <c r="AB92" s="75">
        <v>2.5</v>
      </c>
      <c r="AC92" s="73"/>
      <c r="AD92" s="73" t="s">
        <v>7514</v>
      </c>
      <c r="AE92" s="73"/>
      <c r="AF92" s="73"/>
      <c r="AG92" s="73"/>
      <c r="AH92" s="73" t="s">
        <v>3</v>
      </c>
      <c r="AI92" s="73" t="s">
        <v>131</v>
      </c>
      <c r="AJ92" s="73"/>
      <c r="AK92" s="73">
        <v>1.6</v>
      </c>
      <c r="AL92" s="73">
        <v>8</v>
      </c>
      <c r="AM92" s="73"/>
      <c r="AN92" s="73"/>
      <c r="AO92" s="73" t="s">
        <v>310</v>
      </c>
      <c r="AP92" s="73" t="s">
        <v>497</v>
      </c>
      <c r="AQ92" s="73"/>
      <c r="AR92" s="73"/>
      <c r="AS92" s="73"/>
      <c r="AT92" s="73"/>
      <c r="AU92" s="73" t="s">
        <v>7505</v>
      </c>
      <c r="AV92" s="73" t="s">
        <v>980</v>
      </c>
      <c r="AW92" s="73" t="s">
        <v>6</v>
      </c>
      <c r="AX92" s="73" t="s">
        <v>6</v>
      </c>
      <c r="AY92" s="73">
        <v>9</v>
      </c>
      <c r="AZ92" s="73" t="s">
        <v>7507</v>
      </c>
      <c r="BA92" s="73">
        <v>1</v>
      </c>
      <c r="BB92" s="73"/>
      <c r="BC92" s="73"/>
      <c r="BD92" s="73"/>
      <c r="BE92" s="73"/>
      <c r="BF92" s="73"/>
      <c r="BG92" s="73"/>
      <c r="BH92" s="76"/>
    </row>
    <row r="93" spans="1:60" x14ac:dyDescent="0.25">
      <c r="A93" s="72">
        <v>236</v>
      </c>
      <c r="B93" s="73">
        <v>1963</v>
      </c>
      <c r="C93" s="73" t="s">
        <v>496</v>
      </c>
      <c r="D93" s="73" t="s">
        <v>7612</v>
      </c>
      <c r="E93" s="73" t="s">
        <v>7612</v>
      </c>
      <c r="F93" s="73" t="s">
        <v>8241</v>
      </c>
      <c r="G93" s="73" t="s">
        <v>8498</v>
      </c>
      <c r="H93" s="74">
        <v>23064</v>
      </c>
      <c r="I93" s="73"/>
      <c r="J93" s="73"/>
      <c r="K93" s="73"/>
      <c r="L93" s="73"/>
      <c r="M93" s="73"/>
      <c r="N93" s="73" t="s">
        <v>980</v>
      </c>
      <c r="O93" s="73" t="s">
        <v>2090</v>
      </c>
      <c r="P93" s="73" t="s">
        <v>7541</v>
      </c>
      <c r="Q93" s="73"/>
      <c r="R93" s="73">
        <v>4</v>
      </c>
      <c r="S93" s="73"/>
      <c r="T93" s="73"/>
      <c r="U93" s="73" t="s">
        <v>7525</v>
      </c>
      <c r="V93" s="73"/>
      <c r="W93" s="73"/>
      <c r="X93" s="73"/>
      <c r="Y93" s="73"/>
      <c r="Z93" s="73" t="s">
        <v>2915</v>
      </c>
      <c r="AA93" s="73"/>
      <c r="AB93" s="75">
        <v>2.5</v>
      </c>
      <c r="AC93" s="73" t="s">
        <v>497</v>
      </c>
      <c r="AD93" s="73"/>
      <c r="AE93" s="73"/>
      <c r="AF93" s="73"/>
      <c r="AG93" s="73"/>
      <c r="AH93" s="73" t="s">
        <v>3</v>
      </c>
      <c r="AI93" s="73"/>
      <c r="AJ93" s="73"/>
      <c r="AK93" s="73">
        <v>1.4</v>
      </c>
      <c r="AL93" s="73">
        <v>1</v>
      </c>
      <c r="AM93" s="73"/>
      <c r="AN93" s="73"/>
      <c r="AO93" s="73" t="s">
        <v>497</v>
      </c>
      <c r="AP93" s="73" t="s">
        <v>497</v>
      </c>
      <c r="AQ93" s="73"/>
      <c r="AR93" s="73"/>
      <c r="AS93" s="73"/>
      <c r="AT93" s="73"/>
      <c r="AU93" s="73" t="s">
        <v>7554</v>
      </c>
      <c r="AV93" s="73" t="s">
        <v>6</v>
      </c>
      <c r="AW93" s="73" t="s">
        <v>6</v>
      </c>
      <c r="AX93" s="73" t="s">
        <v>2915</v>
      </c>
      <c r="AY93" s="73">
        <v>11</v>
      </c>
      <c r="AZ93" s="73" t="s">
        <v>7507</v>
      </c>
      <c r="BA93" s="73">
        <v>1</v>
      </c>
      <c r="BB93" s="73"/>
      <c r="BC93" s="73"/>
      <c r="BD93" s="73"/>
      <c r="BE93" s="73"/>
      <c r="BF93" s="73"/>
      <c r="BG93" s="73"/>
      <c r="BH93" s="76"/>
    </row>
    <row r="94" spans="1:60" x14ac:dyDescent="0.25">
      <c r="A94" s="72">
        <v>237</v>
      </c>
      <c r="B94" s="73">
        <v>1963</v>
      </c>
      <c r="C94" s="73" t="s">
        <v>496</v>
      </c>
      <c r="D94" s="73" t="s">
        <v>7612</v>
      </c>
      <c r="E94" s="73" t="s">
        <v>7612</v>
      </c>
      <c r="F94" s="73" t="s">
        <v>8241</v>
      </c>
      <c r="G94" s="73" t="s">
        <v>8499</v>
      </c>
      <c r="H94" s="74">
        <v>23070</v>
      </c>
      <c r="I94" s="73"/>
      <c r="J94" s="73"/>
      <c r="K94" s="73"/>
      <c r="L94" s="73"/>
      <c r="M94" s="73"/>
      <c r="N94" s="73" t="s">
        <v>980</v>
      </c>
      <c r="O94" s="73" t="s">
        <v>2090</v>
      </c>
      <c r="P94" s="73"/>
      <c r="Q94" s="73"/>
      <c r="R94" s="73">
        <v>0</v>
      </c>
      <c r="S94" s="73"/>
      <c r="T94" s="73"/>
      <c r="U94" s="73" t="s">
        <v>7525</v>
      </c>
      <c r="V94" s="73"/>
      <c r="W94" s="73"/>
      <c r="X94" s="73"/>
      <c r="Y94" s="73"/>
      <c r="Z94" s="73"/>
      <c r="AA94" s="73"/>
      <c r="AB94" s="75">
        <v>0.5</v>
      </c>
      <c r="AC94" s="73" t="s">
        <v>497</v>
      </c>
      <c r="AD94" s="73"/>
      <c r="AE94" s="73"/>
      <c r="AF94" s="73"/>
      <c r="AG94" s="73"/>
      <c r="AH94" s="73"/>
      <c r="AI94" s="73"/>
      <c r="AJ94" s="73"/>
      <c r="AK94" s="73">
        <v>1.75</v>
      </c>
      <c r="AL94" s="73">
        <v>1</v>
      </c>
      <c r="AM94" s="73"/>
      <c r="AN94" s="73"/>
      <c r="AO94" s="73" t="s">
        <v>497</v>
      </c>
      <c r="AP94" s="73" t="s">
        <v>497</v>
      </c>
      <c r="AQ94" s="73"/>
      <c r="AR94" s="73"/>
      <c r="AS94" s="73"/>
      <c r="AT94" s="73"/>
      <c r="AU94" s="73" t="s">
        <v>7505</v>
      </c>
      <c r="AV94" s="73" t="s">
        <v>980</v>
      </c>
      <c r="AW94" s="73" t="s">
        <v>6</v>
      </c>
      <c r="AX94" s="73" t="s">
        <v>2915</v>
      </c>
      <c r="AY94" s="73">
        <v>11</v>
      </c>
      <c r="AZ94" s="73" t="s">
        <v>7537</v>
      </c>
      <c r="BA94" s="73">
        <v>1</v>
      </c>
      <c r="BB94" s="73"/>
      <c r="BC94" s="73"/>
      <c r="BD94" s="73"/>
      <c r="BE94" s="73"/>
      <c r="BF94" s="73"/>
      <c r="BG94" s="73"/>
      <c r="BH94" s="76"/>
    </row>
    <row r="95" spans="1:60" x14ac:dyDescent="0.25">
      <c r="A95" s="72">
        <v>238</v>
      </c>
      <c r="B95" s="73">
        <v>1963</v>
      </c>
      <c r="C95" s="73" t="s">
        <v>496</v>
      </c>
      <c r="D95" s="73" t="s">
        <v>7612</v>
      </c>
      <c r="E95" s="73" t="s">
        <v>7612</v>
      </c>
      <c r="F95" s="73" t="s">
        <v>8242</v>
      </c>
      <c r="G95" s="73" t="s">
        <v>8499</v>
      </c>
      <c r="H95" s="74">
        <v>23070</v>
      </c>
      <c r="I95" s="73"/>
      <c r="J95" s="73"/>
      <c r="K95" s="73"/>
      <c r="L95" s="73"/>
      <c r="M95" s="73"/>
      <c r="N95" s="73" t="s">
        <v>980</v>
      </c>
      <c r="O95" s="73" t="s">
        <v>2090</v>
      </c>
      <c r="P95" s="73"/>
      <c r="Q95" s="73"/>
      <c r="R95" s="73">
        <v>0</v>
      </c>
      <c r="S95" s="73"/>
      <c r="T95" s="73"/>
      <c r="U95" s="73" t="s">
        <v>7525</v>
      </c>
      <c r="V95" s="73"/>
      <c r="W95" s="73"/>
      <c r="X95" s="73"/>
      <c r="Y95" s="73"/>
      <c r="Z95" s="73"/>
      <c r="AA95" s="73"/>
      <c r="AB95" s="75"/>
      <c r="AC95" s="73"/>
      <c r="AD95" s="73"/>
      <c r="AE95" s="73"/>
      <c r="AF95" s="73"/>
      <c r="AG95" s="73"/>
      <c r="AH95" s="73"/>
      <c r="AI95" s="73"/>
      <c r="AJ95" s="73"/>
      <c r="AK95" s="73">
        <v>1.23</v>
      </c>
      <c r="AL95" s="73">
        <v>1</v>
      </c>
      <c r="AM95" s="73"/>
      <c r="AN95" s="73"/>
      <c r="AO95" s="73" t="s">
        <v>497</v>
      </c>
      <c r="AP95" s="73" t="s">
        <v>497</v>
      </c>
      <c r="AQ95" s="73"/>
      <c r="AR95" s="73"/>
      <c r="AS95" s="73"/>
      <c r="AT95" s="73"/>
      <c r="AU95" s="73" t="s">
        <v>7521</v>
      </c>
      <c r="AV95" s="73" t="s">
        <v>2915</v>
      </c>
      <c r="AW95" s="73" t="s">
        <v>2915</v>
      </c>
      <c r="AX95" s="73" t="s">
        <v>2915</v>
      </c>
      <c r="AY95" s="73">
        <v>0</v>
      </c>
      <c r="AZ95" s="73" t="s">
        <v>7537</v>
      </c>
      <c r="BA95" s="73">
        <v>1</v>
      </c>
      <c r="BB95" s="73"/>
      <c r="BC95" s="73"/>
      <c r="BD95" s="73"/>
      <c r="BE95" s="73"/>
      <c r="BF95" s="73"/>
      <c r="BG95" s="73"/>
      <c r="BH95" s="76"/>
    </row>
    <row r="96" spans="1:60" x14ac:dyDescent="0.25">
      <c r="A96" s="72">
        <v>245</v>
      </c>
      <c r="B96" s="73">
        <v>1963</v>
      </c>
      <c r="C96" s="73" t="s">
        <v>496</v>
      </c>
      <c r="D96" s="73" t="s">
        <v>8177</v>
      </c>
      <c r="E96" s="73" t="s">
        <v>8730</v>
      </c>
      <c r="F96" s="73" t="s">
        <v>7622</v>
      </c>
      <c r="G96" s="73" t="s">
        <v>8500</v>
      </c>
      <c r="H96" s="74">
        <v>23123</v>
      </c>
      <c r="I96" s="73"/>
      <c r="J96" s="73"/>
      <c r="K96" s="73"/>
      <c r="L96" s="73"/>
      <c r="M96" s="73"/>
      <c r="N96" s="73" t="s">
        <v>980</v>
      </c>
      <c r="O96" s="73" t="s">
        <v>2090</v>
      </c>
      <c r="P96" s="73" t="s">
        <v>4679</v>
      </c>
      <c r="Q96" s="73" t="s">
        <v>7492</v>
      </c>
      <c r="R96" s="73">
        <v>4</v>
      </c>
      <c r="S96" s="73" t="s">
        <v>2631</v>
      </c>
      <c r="T96" s="73"/>
      <c r="U96" s="73" t="s">
        <v>7525</v>
      </c>
      <c r="V96" s="73"/>
      <c r="W96" s="73"/>
      <c r="X96" s="73"/>
      <c r="Y96" s="73"/>
      <c r="Z96" s="73" t="s">
        <v>6</v>
      </c>
      <c r="AA96" s="73"/>
      <c r="AB96" s="75">
        <v>0.5</v>
      </c>
      <c r="AC96" s="73" t="s">
        <v>497</v>
      </c>
      <c r="AD96" s="73" t="s">
        <v>7514</v>
      </c>
      <c r="AE96" s="73"/>
      <c r="AF96" s="73"/>
      <c r="AG96" s="73"/>
      <c r="AH96" s="73" t="s">
        <v>3</v>
      </c>
      <c r="AI96" s="73"/>
      <c r="AJ96" s="73"/>
      <c r="AK96" s="73">
        <v>1.35</v>
      </c>
      <c r="AL96" s="73">
        <v>1</v>
      </c>
      <c r="AM96" s="73"/>
      <c r="AN96" s="73"/>
      <c r="AO96" s="73" t="s">
        <v>497</v>
      </c>
      <c r="AP96" s="73" t="s">
        <v>497</v>
      </c>
      <c r="AQ96" s="73"/>
      <c r="AR96" s="73"/>
      <c r="AS96" s="73"/>
      <c r="AT96" s="73"/>
      <c r="AU96" s="73" t="s">
        <v>7521</v>
      </c>
      <c r="AV96" s="73" t="s">
        <v>2915</v>
      </c>
      <c r="AW96" s="73" t="s">
        <v>2915</v>
      </c>
      <c r="AX96" s="73" t="s">
        <v>6</v>
      </c>
      <c r="AY96" s="73">
        <v>6</v>
      </c>
      <c r="AZ96" s="73"/>
      <c r="BA96" s="73">
        <v>1</v>
      </c>
      <c r="BB96" s="73"/>
      <c r="BC96" s="73"/>
      <c r="BD96" s="73"/>
      <c r="BE96" s="73"/>
      <c r="BF96" s="73"/>
      <c r="BG96" s="73"/>
      <c r="BH96" s="76"/>
    </row>
    <row r="97" spans="1:60" x14ac:dyDescent="0.25">
      <c r="A97" s="72">
        <v>249</v>
      </c>
      <c r="B97" s="73">
        <v>1963</v>
      </c>
      <c r="C97" s="73" t="s">
        <v>496</v>
      </c>
      <c r="D97" s="73" t="s">
        <v>8177</v>
      </c>
      <c r="E97" s="73" t="s">
        <v>8733</v>
      </c>
      <c r="F97" s="73" t="s">
        <v>7622</v>
      </c>
      <c r="G97" s="73" t="s">
        <v>8501</v>
      </c>
      <c r="H97" s="74">
        <v>23098</v>
      </c>
      <c r="I97" s="73"/>
      <c r="J97" s="73"/>
      <c r="K97" s="73"/>
      <c r="L97" s="73"/>
      <c r="M97" s="73"/>
      <c r="N97" s="73" t="s">
        <v>980</v>
      </c>
      <c r="O97" s="73" t="s">
        <v>2090</v>
      </c>
      <c r="P97" s="73" t="s">
        <v>4679</v>
      </c>
      <c r="Q97" s="73" t="s">
        <v>7492</v>
      </c>
      <c r="R97" s="73">
        <v>4</v>
      </c>
      <c r="S97" s="73" t="s">
        <v>2631</v>
      </c>
      <c r="T97" s="73"/>
      <c r="U97" s="73" t="s">
        <v>7525</v>
      </c>
      <c r="V97" s="73"/>
      <c r="W97" s="73"/>
      <c r="X97" s="73"/>
      <c r="Y97" s="73"/>
      <c r="Z97" s="73" t="s">
        <v>6</v>
      </c>
      <c r="AA97" s="73"/>
      <c r="AB97" s="75">
        <v>0.5</v>
      </c>
      <c r="AC97" s="73" t="s">
        <v>497</v>
      </c>
      <c r="AD97" s="73"/>
      <c r="AE97" s="73"/>
      <c r="AF97" s="73"/>
      <c r="AG97" s="73"/>
      <c r="AH97" s="73"/>
      <c r="AI97" s="73"/>
      <c r="AJ97" s="73"/>
      <c r="AK97" s="73">
        <v>1.95</v>
      </c>
      <c r="AL97" s="73">
        <v>1</v>
      </c>
      <c r="AM97" s="73"/>
      <c r="AN97" s="73"/>
      <c r="AO97" s="73" t="s">
        <v>497</v>
      </c>
      <c r="AP97" s="73" t="s">
        <v>497</v>
      </c>
      <c r="AQ97" s="73"/>
      <c r="AR97" s="73"/>
      <c r="AS97" s="73"/>
      <c r="AT97" s="73"/>
      <c r="AU97" s="73" t="s">
        <v>7521</v>
      </c>
      <c r="AV97" s="73" t="s">
        <v>2915</v>
      </c>
      <c r="AW97" s="73" t="s">
        <v>2915</v>
      </c>
      <c r="AX97" s="73" t="s">
        <v>980</v>
      </c>
      <c r="AY97" s="73">
        <v>9</v>
      </c>
      <c r="AZ97" s="73" t="s">
        <v>7507</v>
      </c>
      <c r="BA97" s="73">
        <v>1</v>
      </c>
      <c r="BB97" s="73"/>
      <c r="BC97" s="73"/>
      <c r="BD97" s="73"/>
      <c r="BE97" s="73"/>
      <c r="BF97" s="73"/>
      <c r="BG97" s="73"/>
      <c r="BH97" s="76"/>
    </row>
    <row r="98" spans="1:60" x14ac:dyDescent="0.25">
      <c r="A98" s="72">
        <v>251</v>
      </c>
      <c r="B98" s="73">
        <v>1963</v>
      </c>
      <c r="C98" s="73" t="s">
        <v>496</v>
      </c>
      <c r="D98" s="73" t="s">
        <v>7612</v>
      </c>
      <c r="E98" s="73" t="s">
        <v>7612</v>
      </c>
      <c r="F98" s="73" t="s">
        <v>7624</v>
      </c>
      <c r="G98" s="73" t="s">
        <v>8502</v>
      </c>
      <c r="H98" s="74">
        <v>23141</v>
      </c>
      <c r="I98" s="73"/>
      <c r="J98" s="73"/>
      <c r="K98" s="73"/>
      <c r="L98" s="73"/>
      <c r="M98" s="73"/>
      <c r="N98" s="73" t="s">
        <v>980</v>
      </c>
      <c r="O98" s="73" t="s">
        <v>2090</v>
      </c>
      <c r="P98" s="73" t="s">
        <v>4679</v>
      </c>
      <c r="Q98" s="73"/>
      <c r="R98" s="73">
        <v>4</v>
      </c>
      <c r="S98" s="73"/>
      <c r="T98" s="73"/>
      <c r="U98" s="73" t="s">
        <v>7525</v>
      </c>
      <c r="V98" s="73"/>
      <c r="W98" s="73"/>
      <c r="X98" s="73"/>
      <c r="Y98" s="73"/>
      <c r="Z98" s="73" t="s">
        <v>980</v>
      </c>
      <c r="AA98" s="73"/>
      <c r="AB98" s="75">
        <v>1.5</v>
      </c>
      <c r="AC98" s="73"/>
      <c r="AD98" s="73"/>
      <c r="AE98" s="73"/>
      <c r="AF98" s="73"/>
      <c r="AG98" s="73"/>
      <c r="AH98" s="73" t="s">
        <v>3</v>
      </c>
      <c r="AI98" s="73"/>
      <c r="AJ98" s="73"/>
      <c r="AK98" s="73">
        <v>1.66</v>
      </c>
      <c r="AL98" s="73">
        <v>1</v>
      </c>
      <c r="AM98" s="73" t="s">
        <v>310</v>
      </c>
      <c r="AN98" s="73">
        <v>50</v>
      </c>
      <c r="AO98" s="73" t="s">
        <v>497</v>
      </c>
      <c r="AP98" s="73" t="s">
        <v>497</v>
      </c>
      <c r="AQ98" s="73"/>
      <c r="AR98" s="73"/>
      <c r="AS98" s="73"/>
      <c r="AT98" s="73"/>
      <c r="AU98" s="73" t="s">
        <v>7505</v>
      </c>
      <c r="AV98" s="73" t="s">
        <v>980</v>
      </c>
      <c r="AW98" s="73" t="s">
        <v>6</v>
      </c>
      <c r="AX98" s="73" t="s">
        <v>6</v>
      </c>
      <c r="AY98" s="73">
        <v>7</v>
      </c>
      <c r="AZ98" s="73"/>
      <c r="BA98" s="73">
        <v>0</v>
      </c>
      <c r="BB98" s="73"/>
      <c r="BC98" s="73"/>
      <c r="BD98" s="73"/>
      <c r="BE98" s="73"/>
      <c r="BF98" s="73"/>
      <c r="BG98" s="73"/>
      <c r="BH98" s="76"/>
    </row>
    <row r="99" spans="1:60" x14ac:dyDescent="0.25">
      <c r="A99" s="72">
        <v>326</v>
      </c>
      <c r="B99" s="73">
        <v>1964</v>
      </c>
      <c r="C99" s="73" t="s">
        <v>496</v>
      </c>
      <c r="D99" s="73" t="s">
        <v>7612</v>
      </c>
      <c r="E99" s="73" t="s">
        <v>7612</v>
      </c>
      <c r="F99" s="73" t="s">
        <v>8241</v>
      </c>
      <c r="G99" s="73" t="s">
        <v>8479</v>
      </c>
      <c r="H99" s="74">
        <v>23456</v>
      </c>
      <c r="I99" s="73"/>
      <c r="J99" s="73"/>
      <c r="K99" s="73"/>
      <c r="L99" s="73"/>
      <c r="M99" s="73"/>
      <c r="N99" s="73" t="s">
        <v>980</v>
      </c>
      <c r="O99" s="73" t="s">
        <v>2090</v>
      </c>
      <c r="P99" s="73" t="s">
        <v>7523</v>
      </c>
      <c r="Q99" s="73" t="s">
        <v>7524</v>
      </c>
      <c r="R99" s="73">
        <v>4</v>
      </c>
      <c r="S99" s="73" t="s">
        <v>2631</v>
      </c>
      <c r="T99" s="73"/>
      <c r="U99" s="73" t="s">
        <v>7525</v>
      </c>
      <c r="V99" s="73"/>
      <c r="W99" s="73"/>
      <c r="X99" s="73"/>
      <c r="Y99" s="73"/>
      <c r="Z99" s="73" t="s">
        <v>6</v>
      </c>
      <c r="AA99" s="73"/>
      <c r="AB99" s="75">
        <v>0.5</v>
      </c>
      <c r="AC99" s="73" t="s">
        <v>497</v>
      </c>
      <c r="AD99" s="73"/>
      <c r="AE99" s="73"/>
      <c r="AF99" s="73"/>
      <c r="AG99" s="73"/>
      <c r="AH99" s="73" t="s">
        <v>3</v>
      </c>
      <c r="AI99" s="73"/>
      <c r="AJ99" s="73"/>
      <c r="AK99" s="73">
        <v>2</v>
      </c>
      <c r="AL99" s="73">
        <v>2</v>
      </c>
      <c r="AM99" s="73" t="s">
        <v>310</v>
      </c>
      <c r="AN99" s="73">
        <v>80</v>
      </c>
      <c r="AO99" s="73" t="s">
        <v>497</v>
      </c>
      <c r="AP99" s="73" t="s">
        <v>497</v>
      </c>
      <c r="AQ99" s="73"/>
      <c r="AR99" s="73"/>
      <c r="AS99" s="73"/>
      <c r="AT99" s="73"/>
      <c r="AU99" s="73"/>
      <c r="AV99" s="73"/>
      <c r="AW99" s="73"/>
      <c r="AX99" s="73"/>
      <c r="AY99" s="73">
        <v>0</v>
      </c>
      <c r="AZ99" s="73"/>
      <c r="BA99" s="73">
        <v>0</v>
      </c>
      <c r="BB99" s="73"/>
      <c r="BC99" s="73"/>
      <c r="BD99" s="73"/>
      <c r="BE99" s="73"/>
      <c r="BF99" s="73"/>
      <c r="BG99" s="73"/>
      <c r="BH99" s="76"/>
    </row>
    <row r="100" spans="1:60" x14ac:dyDescent="0.25">
      <c r="A100" s="72">
        <v>212</v>
      </c>
      <c r="B100" s="73">
        <v>1962</v>
      </c>
      <c r="C100" s="73" t="s">
        <v>69</v>
      </c>
      <c r="D100" s="73" t="s">
        <v>7628</v>
      </c>
      <c r="E100" s="73" t="s">
        <v>7628</v>
      </c>
      <c r="F100" s="73" t="s">
        <v>7628</v>
      </c>
      <c r="G100" s="73" t="s">
        <v>8503</v>
      </c>
      <c r="H100" s="74">
        <v>22936</v>
      </c>
      <c r="I100" s="73"/>
      <c r="J100" s="73"/>
      <c r="K100" s="73"/>
      <c r="L100" s="73"/>
      <c r="M100" s="73"/>
      <c r="N100" s="73" t="s">
        <v>4679</v>
      </c>
      <c r="O100" s="73" t="s">
        <v>1021</v>
      </c>
      <c r="P100" s="73" t="s">
        <v>4679</v>
      </c>
      <c r="Q100" s="73" t="s">
        <v>7492</v>
      </c>
      <c r="R100" s="73">
        <v>4</v>
      </c>
      <c r="S100" s="73" t="s">
        <v>2631</v>
      </c>
      <c r="T100" s="73"/>
      <c r="U100" s="73" t="s">
        <v>7536</v>
      </c>
      <c r="V100" s="73"/>
      <c r="W100" s="73"/>
      <c r="X100" s="73"/>
      <c r="Y100" s="73"/>
      <c r="Z100" s="73" t="s">
        <v>6</v>
      </c>
      <c r="AA100" s="73"/>
      <c r="AB100" s="75">
        <v>0.1</v>
      </c>
      <c r="AC100" s="73" t="s">
        <v>497</v>
      </c>
      <c r="AD100" s="73" t="s">
        <v>7496</v>
      </c>
      <c r="AE100" s="73"/>
      <c r="AF100" s="73" t="s">
        <v>3</v>
      </c>
      <c r="AG100" s="73" t="s">
        <v>310</v>
      </c>
      <c r="AH100" s="73" t="s">
        <v>62</v>
      </c>
      <c r="AI100" s="73" t="s">
        <v>310</v>
      </c>
      <c r="AJ100" s="73"/>
      <c r="AK100" s="73">
        <v>1.2</v>
      </c>
      <c r="AL100" s="73">
        <v>1</v>
      </c>
      <c r="AM100" s="73" t="s">
        <v>310</v>
      </c>
      <c r="AN100" s="73">
        <v>3</v>
      </c>
      <c r="AO100" s="73" t="s">
        <v>497</v>
      </c>
      <c r="AP100" s="73" t="s">
        <v>497</v>
      </c>
      <c r="AQ100" s="73"/>
      <c r="AR100" s="73"/>
      <c r="AS100" s="73"/>
      <c r="AT100" s="73"/>
      <c r="AU100" s="73"/>
      <c r="AV100" s="73"/>
      <c r="AW100" s="73"/>
      <c r="AX100" s="73"/>
      <c r="AY100" s="73">
        <v>0</v>
      </c>
      <c r="AZ100" s="73"/>
      <c r="BA100" s="73">
        <v>0</v>
      </c>
      <c r="BB100" s="73"/>
      <c r="BC100" s="73"/>
      <c r="BD100" s="73"/>
      <c r="BE100" s="73"/>
      <c r="BF100" s="73"/>
      <c r="BG100" s="73"/>
      <c r="BH100" s="76"/>
    </row>
    <row r="101" spans="1:60" x14ac:dyDescent="0.25">
      <c r="A101" s="72">
        <v>213</v>
      </c>
      <c r="B101" s="73">
        <v>1962</v>
      </c>
      <c r="C101" s="73" t="s">
        <v>69</v>
      </c>
      <c r="D101" s="73" t="s">
        <v>7628</v>
      </c>
      <c r="E101" s="73" t="s">
        <v>7628</v>
      </c>
      <c r="F101" s="73" t="s">
        <v>7628</v>
      </c>
      <c r="G101" s="73" t="s">
        <v>8504</v>
      </c>
      <c r="H101" s="74">
        <v>22936</v>
      </c>
      <c r="I101" s="73"/>
      <c r="J101" s="73"/>
      <c r="K101" s="73"/>
      <c r="L101" s="73"/>
      <c r="M101" s="73"/>
      <c r="N101" s="73" t="s">
        <v>4679</v>
      </c>
      <c r="O101" s="73" t="s">
        <v>1021</v>
      </c>
      <c r="P101" s="73" t="s">
        <v>4679</v>
      </c>
      <c r="Q101" s="73" t="s">
        <v>7492</v>
      </c>
      <c r="R101" s="73">
        <v>4</v>
      </c>
      <c r="S101" s="73" t="s">
        <v>2631</v>
      </c>
      <c r="T101" s="73"/>
      <c r="U101" s="73" t="s">
        <v>7536</v>
      </c>
      <c r="V101" s="73"/>
      <c r="W101" s="73"/>
      <c r="X101" s="73"/>
      <c r="Y101" s="73"/>
      <c r="Z101" s="73" t="s">
        <v>6</v>
      </c>
      <c r="AA101" s="73"/>
      <c r="AB101" s="75">
        <v>1</v>
      </c>
      <c r="AC101" s="73" t="s">
        <v>497</v>
      </c>
      <c r="AD101" s="73"/>
      <c r="AE101" s="73"/>
      <c r="AF101" s="73" t="s">
        <v>5</v>
      </c>
      <c r="AG101" s="73" t="s">
        <v>131</v>
      </c>
      <c r="AH101" s="73" t="s">
        <v>497</v>
      </c>
      <c r="AI101" s="73" t="s">
        <v>5</v>
      </c>
      <c r="AJ101" s="73"/>
      <c r="AK101" s="73">
        <v>1.55</v>
      </c>
      <c r="AL101" s="73">
        <v>1</v>
      </c>
      <c r="AM101" s="73"/>
      <c r="AN101" s="73"/>
      <c r="AO101" s="73" t="s">
        <v>497</v>
      </c>
      <c r="AP101" s="73" t="s">
        <v>497</v>
      </c>
      <c r="AQ101" s="73"/>
      <c r="AR101" s="73"/>
      <c r="AS101" s="73"/>
      <c r="AT101" s="73"/>
      <c r="AU101" s="73"/>
      <c r="AV101" s="73"/>
      <c r="AW101" s="73"/>
      <c r="AX101" s="73"/>
      <c r="AY101" s="73">
        <v>0</v>
      </c>
      <c r="AZ101" s="73"/>
      <c r="BA101" s="73">
        <v>0</v>
      </c>
      <c r="BB101" s="73"/>
      <c r="BC101" s="73"/>
      <c r="BD101" s="73"/>
      <c r="BE101" s="73"/>
      <c r="BF101" s="73"/>
      <c r="BG101" s="73"/>
      <c r="BH101" s="76"/>
    </row>
    <row r="102" spans="1:60" x14ac:dyDescent="0.25">
      <c r="A102" s="72">
        <v>231</v>
      </c>
      <c r="B102" s="73">
        <v>1963</v>
      </c>
      <c r="C102" s="73" t="s">
        <v>69</v>
      </c>
      <c r="D102" s="73" t="s">
        <v>7628</v>
      </c>
      <c r="E102" s="73" t="s">
        <v>7628</v>
      </c>
      <c r="F102" s="73" t="s">
        <v>7628</v>
      </c>
      <c r="G102" s="73" t="s">
        <v>8505</v>
      </c>
      <c r="H102" s="74">
        <v>23050</v>
      </c>
      <c r="I102" s="73"/>
      <c r="J102" s="73"/>
      <c r="K102" s="73"/>
      <c r="L102" s="73"/>
      <c r="M102" s="73"/>
      <c r="N102" s="73" t="s">
        <v>4679</v>
      </c>
      <c r="O102" s="73" t="s">
        <v>1021</v>
      </c>
      <c r="P102" s="73"/>
      <c r="Q102" s="73"/>
      <c r="R102" s="73">
        <v>4</v>
      </c>
      <c r="S102" s="73"/>
      <c r="T102" s="73"/>
      <c r="U102" s="73"/>
      <c r="V102" s="73"/>
      <c r="W102" s="73"/>
      <c r="X102" s="73"/>
      <c r="Y102" s="73"/>
      <c r="Z102" s="73" t="s">
        <v>6</v>
      </c>
      <c r="AA102" s="73"/>
      <c r="AB102" s="75"/>
      <c r="AC102" s="73"/>
      <c r="AD102" s="73"/>
      <c r="AE102" s="73"/>
      <c r="AF102" s="73"/>
      <c r="AG102" s="73"/>
      <c r="AH102" s="73"/>
      <c r="AI102" s="73"/>
      <c r="AJ102" s="73"/>
      <c r="AK102" s="73">
        <v>1.1000000000000001</v>
      </c>
      <c r="AL102" s="73">
        <v>8</v>
      </c>
      <c r="AM102" s="73"/>
      <c r="AN102" s="73"/>
      <c r="AO102" s="73" t="s">
        <v>497</v>
      </c>
      <c r="AP102" s="73" t="s">
        <v>497</v>
      </c>
      <c r="AQ102" s="73"/>
      <c r="AR102" s="73"/>
      <c r="AS102" s="73"/>
      <c r="AT102" s="73"/>
      <c r="AU102" s="73"/>
      <c r="AV102" s="73"/>
      <c r="AW102" s="73"/>
      <c r="AX102" s="73"/>
      <c r="AY102" s="73">
        <v>0</v>
      </c>
      <c r="AZ102" s="73"/>
      <c r="BA102" s="73">
        <v>0</v>
      </c>
      <c r="BB102" s="73"/>
      <c r="BC102" s="73"/>
      <c r="BD102" s="73"/>
      <c r="BE102" s="73"/>
      <c r="BF102" s="73"/>
      <c r="BG102" s="73"/>
      <c r="BH102" s="76"/>
    </row>
    <row r="103" spans="1:60" x14ac:dyDescent="0.25">
      <c r="A103" s="72">
        <v>300</v>
      </c>
      <c r="B103" s="73">
        <v>1959</v>
      </c>
      <c r="C103" s="73" t="s">
        <v>1318</v>
      </c>
      <c r="D103" s="73"/>
      <c r="E103" s="73"/>
      <c r="F103" s="73"/>
      <c r="G103" s="73" t="s">
        <v>8506</v>
      </c>
      <c r="H103" s="74">
        <v>21909</v>
      </c>
      <c r="I103" s="73"/>
      <c r="J103" s="73"/>
      <c r="K103" s="73"/>
      <c r="L103" s="73"/>
      <c r="M103" s="73"/>
      <c r="N103" s="73" t="s">
        <v>7497</v>
      </c>
      <c r="O103" s="73" t="s">
        <v>1342</v>
      </c>
      <c r="P103" s="73"/>
      <c r="Q103" s="73"/>
      <c r="R103" s="73">
        <v>0</v>
      </c>
      <c r="S103" s="73"/>
      <c r="T103" s="73"/>
      <c r="U103" s="73" t="s">
        <v>7543</v>
      </c>
      <c r="V103" s="73"/>
      <c r="W103" s="73"/>
      <c r="X103" s="73"/>
      <c r="Y103" s="73"/>
      <c r="Z103" s="73" t="s">
        <v>7507</v>
      </c>
      <c r="AA103" s="73"/>
      <c r="AB103" s="75"/>
      <c r="AC103" s="73"/>
      <c r="AD103" s="73"/>
      <c r="AE103" s="73"/>
      <c r="AF103" s="73"/>
      <c r="AG103" s="73"/>
      <c r="AH103" s="73"/>
      <c r="AI103" s="73"/>
      <c r="AJ103" s="73"/>
      <c r="AK103" s="73">
        <v>0.6</v>
      </c>
      <c r="AL103" s="73"/>
      <c r="AM103" s="73"/>
      <c r="AN103" s="73"/>
      <c r="AO103" s="73" t="s">
        <v>497</v>
      </c>
      <c r="AP103" s="73" t="s">
        <v>497</v>
      </c>
      <c r="AQ103" s="73"/>
      <c r="AR103" s="73"/>
      <c r="AS103" s="73"/>
      <c r="AT103" s="73"/>
      <c r="AU103" s="73"/>
      <c r="AV103" s="73"/>
      <c r="AW103" s="73"/>
      <c r="AX103" s="73"/>
      <c r="AY103" s="73">
        <v>0</v>
      </c>
      <c r="AZ103" s="73"/>
      <c r="BA103" s="73">
        <v>0</v>
      </c>
      <c r="BB103" s="73"/>
      <c r="BC103" s="73"/>
      <c r="BD103" s="73"/>
      <c r="BE103" s="73"/>
      <c r="BF103" s="73"/>
      <c r="BG103" s="73"/>
      <c r="BH103" s="76"/>
    </row>
    <row r="104" spans="1:60" x14ac:dyDescent="0.25">
      <c r="A104" s="72">
        <v>207</v>
      </c>
      <c r="B104" s="73">
        <v>1962</v>
      </c>
      <c r="C104" s="73" t="s">
        <v>1606</v>
      </c>
      <c r="D104" s="73" t="s">
        <v>7548</v>
      </c>
      <c r="E104" s="73" t="s">
        <v>7548</v>
      </c>
      <c r="F104" s="73" t="s">
        <v>7634</v>
      </c>
      <c r="G104" s="73" t="s">
        <v>8507</v>
      </c>
      <c r="H104" s="74">
        <v>22896</v>
      </c>
      <c r="I104" s="73"/>
      <c r="J104" s="73"/>
      <c r="K104" s="73"/>
      <c r="L104" s="73"/>
      <c r="M104" s="73"/>
      <c r="N104" s="73" t="s">
        <v>980</v>
      </c>
      <c r="O104" s="73" t="s">
        <v>373</v>
      </c>
      <c r="P104" s="73" t="s">
        <v>4679</v>
      </c>
      <c r="Q104" s="73" t="s">
        <v>7492</v>
      </c>
      <c r="R104" s="73">
        <v>4</v>
      </c>
      <c r="S104" s="73" t="s">
        <v>2631</v>
      </c>
      <c r="T104" s="73"/>
      <c r="U104" s="73" t="s">
        <v>7525</v>
      </c>
      <c r="V104" s="73"/>
      <c r="W104" s="73"/>
      <c r="X104" s="73"/>
      <c r="Y104" s="73"/>
      <c r="Z104" s="73"/>
      <c r="AA104" s="73"/>
      <c r="AB104" s="75">
        <v>0.5</v>
      </c>
      <c r="AC104" s="73" t="s">
        <v>497</v>
      </c>
      <c r="AD104" s="73"/>
      <c r="AE104" s="73"/>
      <c r="AF104" s="73"/>
      <c r="AG104" s="73"/>
      <c r="AH104" s="73" t="s">
        <v>131</v>
      </c>
      <c r="AI104" s="73"/>
      <c r="AJ104" s="73"/>
      <c r="AK104" s="73">
        <v>1.75</v>
      </c>
      <c r="AL104" s="73">
        <v>1</v>
      </c>
      <c r="AM104" s="73" t="s">
        <v>497</v>
      </c>
      <c r="AN104" s="73">
        <v>8</v>
      </c>
      <c r="AO104" s="73" t="s">
        <v>497</v>
      </c>
      <c r="AP104" s="73" t="s">
        <v>497</v>
      </c>
      <c r="AQ104" s="73"/>
      <c r="AR104" s="73"/>
      <c r="AS104" s="73"/>
      <c r="AT104" s="73"/>
      <c r="AU104" s="73" t="s">
        <v>7538</v>
      </c>
      <c r="AV104" s="73" t="s">
        <v>980</v>
      </c>
      <c r="AW104" s="73" t="s">
        <v>6</v>
      </c>
      <c r="AX104" s="73" t="s">
        <v>6</v>
      </c>
      <c r="AY104" s="73">
        <v>7</v>
      </c>
      <c r="AZ104" s="73" t="s">
        <v>7507</v>
      </c>
      <c r="BA104" s="73">
        <v>1</v>
      </c>
      <c r="BB104" s="73"/>
      <c r="BC104" s="73"/>
      <c r="BD104" s="73"/>
      <c r="BE104" s="73"/>
      <c r="BF104" s="73"/>
      <c r="BG104" s="73"/>
      <c r="BH104" s="76"/>
    </row>
    <row r="105" spans="1:60" x14ac:dyDescent="0.25">
      <c r="A105" s="72">
        <v>282</v>
      </c>
      <c r="B105" s="73">
        <v>1963</v>
      </c>
      <c r="C105" s="73" t="s">
        <v>1606</v>
      </c>
      <c r="D105" s="73" t="s">
        <v>7546</v>
      </c>
      <c r="E105" s="73" t="s">
        <v>7546</v>
      </c>
      <c r="F105" s="73" t="s">
        <v>7636</v>
      </c>
      <c r="G105" s="73" t="s">
        <v>8508</v>
      </c>
      <c r="H105" s="74">
        <v>23203</v>
      </c>
      <c r="I105" s="73"/>
      <c r="J105" s="73"/>
      <c r="K105" s="73"/>
      <c r="L105" s="73"/>
      <c r="M105" s="73"/>
      <c r="N105" s="73" t="s">
        <v>980</v>
      </c>
      <c r="O105" s="73" t="s">
        <v>373</v>
      </c>
      <c r="P105" s="73" t="s">
        <v>4679</v>
      </c>
      <c r="Q105" s="73" t="s">
        <v>7492</v>
      </c>
      <c r="R105" s="73">
        <v>4</v>
      </c>
      <c r="S105" s="73" t="s">
        <v>2631</v>
      </c>
      <c r="T105" s="73"/>
      <c r="U105" s="73" t="s">
        <v>7525</v>
      </c>
      <c r="V105" s="73"/>
      <c r="W105" s="73"/>
      <c r="X105" s="73"/>
      <c r="Y105" s="73"/>
      <c r="Z105" s="73" t="s">
        <v>6</v>
      </c>
      <c r="AA105" s="73"/>
      <c r="AB105" s="75">
        <v>0.5</v>
      </c>
      <c r="AC105" s="73" t="s">
        <v>497</v>
      </c>
      <c r="AD105" s="73" t="s">
        <v>7498</v>
      </c>
      <c r="AE105" s="73"/>
      <c r="AF105" s="73" t="s">
        <v>0</v>
      </c>
      <c r="AG105" s="73" t="s">
        <v>3</v>
      </c>
      <c r="AH105" s="73" t="s">
        <v>131</v>
      </c>
      <c r="AI105" s="73" t="s">
        <v>0</v>
      </c>
      <c r="AJ105" s="73"/>
      <c r="AK105" s="73">
        <v>1.45</v>
      </c>
      <c r="AL105" s="73">
        <v>1</v>
      </c>
      <c r="AM105" s="73"/>
      <c r="AN105" s="73"/>
      <c r="AO105" s="73" t="s">
        <v>497</v>
      </c>
      <c r="AP105" s="73" t="s">
        <v>497</v>
      </c>
      <c r="AQ105" s="73"/>
      <c r="AR105" s="73"/>
      <c r="AS105" s="73"/>
      <c r="AT105" s="73"/>
      <c r="AU105" s="73" t="s">
        <v>7521</v>
      </c>
      <c r="AV105" s="73" t="s">
        <v>6</v>
      </c>
      <c r="AW105" s="73" t="s">
        <v>6</v>
      </c>
      <c r="AX105" s="73" t="s">
        <v>6</v>
      </c>
      <c r="AY105" s="73">
        <v>11</v>
      </c>
      <c r="AZ105" s="73"/>
      <c r="BA105" s="73">
        <v>0</v>
      </c>
      <c r="BB105" s="73"/>
      <c r="BC105" s="73"/>
      <c r="BD105" s="73"/>
      <c r="BE105" s="73"/>
      <c r="BF105" s="73"/>
      <c r="BG105" s="73"/>
      <c r="BH105" s="76"/>
    </row>
    <row r="106" spans="1:60" x14ac:dyDescent="0.25">
      <c r="A106" s="72">
        <v>296</v>
      </c>
      <c r="B106" s="73">
        <v>1963</v>
      </c>
      <c r="C106" s="73" t="s">
        <v>1606</v>
      </c>
      <c r="D106" s="73" t="s">
        <v>7546</v>
      </c>
      <c r="E106" s="73" t="s">
        <v>7546</v>
      </c>
      <c r="F106" s="73" t="s">
        <v>7637</v>
      </c>
      <c r="G106" s="73" t="s">
        <v>8509</v>
      </c>
      <c r="H106" s="74">
        <v>23315</v>
      </c>
      <c r="I106" s="73"/>
      <c r="J106" s="73"/>
      <c r="K106" s="73"/>
      <c r="L106" s="73"/>
      <c r="M106" s="73"/>
      <c r="N106" s="73" t="s">
        <v>980</v>
      </c>
      <c r="O106" s="73" t="s">
        <v>839</v>
      </c>
      <c r="P106" s="73" t="s">
        <v>4679</v>
      </c>
      <c r="Q106" s="73" t="s">
        <v>7492</v>
      </c>
      <c r="R106" s="73">
        <v>4</v>
      </c>
      <c r="S106" s="73" t="s">
        <v>2631</v>
      </c>
      <c r="T106" s="73"/>
      <c r="U106" s="73" t="s">
        <v>7525</v>
      </c>
      <c r="V106" s="73"/>
      <c r="W106" s="73"/>
      <c r="X106" s="73"/>
      <c r="Y106" s="73"/>
      <c r="Z106" s="73" t="s">
        <v>6</v>
      </c>
      <c r="AA106" s="73"/>
      <c r="AB106" s="75"/>
      <c r="AC106" s="73"/>
      <c r="AD106" s="73"/>
      <c r="AE106" s="73"/>
      <c r="AF106" s="73"/>
      <c r="AG106" s="73"/>
      <c r="AH106" s="73" t="s">
        <v>3</v>
      </c>
      <c r="AI106" s="73"/>
      <c r="AJ106" s="73"/>
      <c r="AK106" s="73">
        <v>1.8</v>
      </c>
      <c r="AL106" s="73">
        <v>1</v>
      </c>
      <c r="AM106" s="73" t="s">
        <v>310</v>
      </c>
      <c r="AN106" s="73">
        <v>1.1000000000000001</v>
      </c>
      <c r="AO106" s="73" t="s">
        <v>497</v>
      </c>
      <c r="AP106" s="73" t="s">
        <v>497</v>
      </c>
      <c r="AQ106" s="73"/>
      <c r="AR106" s="73"/>
      <c r="AS106" s="73"/>
      <c r="AT106" s="73"/>
      <c r="AU106" s="73"/>
      <c r="AV106" s="73"/>
      <c r="AW106" s="73"/>
      <c r="AX106" s="73"/>
      <c r="AY106" s="73">
        <v>0</v>
      </c>
      <c r="AZ106" s="73"/>
      <c r="BA106" s="73">
        <v>0</v>
      </c>
      <c r="BB106" s="73"/>
      <c r="BC106" s="73"/>
      <c r="BD106" s="73"/>
      <c r="BE106" s="73"/>
      <c r="BF106" s="73"/>
      <c r="BG106" s="73"/>
      <c r="BH106" s="76"/>
    </row>
    <row r="107" spans="1:60" x14ac:dyDescent="0.25">
      <c r="A107" s="72">
        <v>297</v>
      </c>
      <c r="B107" s="73">
        <v>1963</v>
      </c>
      <c r="C107" s="73" t="s">
        <v>1606</v>
      </c>
      <c r="D107" s="73" t="s">
        <v>7546</v>
      </c>
      <c r="E107" s="73" t="s">
        <v>7546</v>
      </c>
      <c r="F107" s="73" t="s">
        <v>7636</v>
      </c>
      <c r="G107" s="73" t="s">
        <v>8510</v>
      </c>
      <c r="H107" s="74">
        <v>23315</v>
      </c>
      <c r="I107" s="73"/>
      <c r="J107" s="73"/>
      <c r="K107" s="73"/>
      <c r="L107" s="73"/>
      <c r="M107" s="73"/>
      <c r="N107" s="73" t="s">
        <v>980</v>
      </c>
      <c r="O107" s="73" t="s">
        <v>839</v>
      </c>
      <c r="P107" s="73" t="s">
        <v>4679</v>
      </c>
      <c r="Q107" s="73" t="s">
        <v>7492</v>
      </c>
      <c r="R107" s="73">
        <v>4</v>
      </c>
      <c r="S107" s="73" t="s">
        <v>2631</v>
      </c>
      <c r="T107" s="73"/>
      <c r="U107" s="73" t="s">
        <v>7525</v>
      </c>
      <c r="V107" s="73"/>
      <c r="W107" s="73"/>
      <c r="X107" s="73"/>
      <c r="Y107" s="73"/>
      <c r="Z107" s="73" t="s">
        <v>6</v>
      </c>
      <c r="AA107" s="73"/>
      <c r="AB107" s="75">
        <v>0</v>
      </c>
      <c r="AC107" s="73"/>
      <c r="AD107" s="73"/>
      <c r="AE107" s="73"/>
      <c r="AF107" s="73"/>
      <c r="AG107" s="73"/>
      <c r="AH107" s="73" t="s">
        <v>3</v>
      </c>
      <c r="AI107" s="73"/>
      <c r="AJ107" s="73"/>
      <c r="AK107" s="73">
        <v>1.2</v>
      </c>
      <c r="AL107" s="73">
        <v>1</v>
      </c>
      <c r="AM107" s="73" t="s">
        <v>310</v>
      </c>
      <c r="AN107" s="73">
        <v>2</v>
      </c>
      <c r="AO107" s="73" t="s">
        <v>497</v>
      </c>
      <c r="AP107" s="73" t="s">
        <v>497</v>
      </c>
      <c r="AQ107" s="73"/>
      <c r="AR107" s="73"/>
      <c r="AS107" s="73"/>
      <c r="AT107" s="73"/>
      <c r="AU107" s="73"/>
      <c r="AV107" s="73"/>
      <c r="AW107" s="73"/>
      <c r="AX107" s="73"/>
      <c r="AY107" s="73">
        <v>0</v>
      </c>
      <c r="AZ107" s="73"/>
      <c r="BA107" s="73">
        <v>0</v>
      </c>
      <c r="BB107" s="73"/>
      <c r="BC107" s="73"/>
      <c r="BD107" s="73"/>
      <c r="BE107" s="73"/>
      <c r="BF107" s="73"/>
      <c r="BG107" s="73"/>
      <c r="BH107" s="76"/>
    </row>
    <row r="108" spans="1:60" x14ac:dyDescent="0.25">
      <c r="A108" s="72">
        <v>298</v>
      </c>
      <c r="B108" s="73">
        <v>1963</v>
      </c>
      <c r="C108" s="73" t="s">
        <v>1606</v>
      </c>
      <c r="D108" s="73" t="s">
        <v>7546</v>
      </c>
      <c r="E108" s="73" t="s">
        <v>7546</v>
      </c>
      <c r="F108" s="73" t="s">
        <v>7636</v>
      </c>
      <c r="G108" s="73" t="s">
        <v>8511</v>
      </c>
      <c r="H108" s="74">
        <v>23320</v>
      </c>
      <c r="I108" s="73"/>
      <c r="J108" s="73"/>
      <c r="K108" s="73"/>
      <c r="L108" s="73"/>
      <c r="M108" s="73"/>
      <c r="N108" s="73" t="s">
        <v>980</v>
      </c>
      <c r="O108" s="73" t="s">
        <v>373</v>
      </c>
      <c r="P108" s="73" t="s">
        <v>4679</v>
      </c>
      <c r="Q108" s="73" t="s">
        <v>7492</v>
      </c>
      <c r="R108" s="73">
        <v>4</v>
      </c>
      <c r="S108" s="73" t="s">
        <v>2631</v>
      </c>
      <c r="T108" s="73"/>
      <c r="U108" s="73" t="s">
        <v>7525</v>
      </c>
      <c r="V108" s="73"/>
      <c r="W108" s="73"/>
      <c r="X108" s="73"/>
      <c r="Y108" s="73"/>
      <c r="Z108" s="73" t="s">
        <v>6</v>
      </c>
      <c r="AA108" s="73"/>
      <c r="AB108" s="75"/>
      <c r="AC108" s="73"/>
      <c r="AD108" s="73"/>
      <c r="AE108" s="73"/>
      <c r="AF108" s="73"/>
      <c r="AG108" s="73"/>
      <c r="AH108" s="73"/>
      <c r="AI108" s="73"/>
      <c r="AJ108" s="73"/>
      <c r="AK108" s="73">
        <v>1.2</v>
      </c>
      <c r="AL108" s="73">
        <v>1</v>
      </c>
      <c r="AM108" s="73" t="s">
        <v>310</v>
      </c>
      <c r="AN108" s="73">
        <v>1.2</v>
      </c>
      <c r="AO108" s="73" t="s">
        <v>497</v>
      </c>
      <c r="AP108" s="73" t="s">
        <v>497</v>
      </c>
      <c r="AQ108" s="73"/>
      <c r="AR108" s="73"/>
      <c r="AS108" s="73"/>
      <c r="AT108" s="73"/>
      <c r="AU108" s="73"/>
      <c r="AV108" s="73"/>
      <c r="AW108" s="73"/>
      <c r="AX108" s="73"/>
      <c r="AY108" s="73">
        <v>0</v>
      </c>
      <c r="AZ108" s="73"/>
      <c r="BA108" s="73">
        <v>0</v>
      </c>
      <c r="BB108" s="73"/>
      <c r="BC108" s="73"/>
      <c r="BD108" s="73"/>
      <c r="BE108" s="73"/>
      <c r="BF108" s="73"/>
      <c r="BG108" s="73"/>
      <c r="BH108" s="76"/>
    </row>
    <row r="109" spans="1:60" x14ac:dyDescent="0.25">
      <c r="A109" s="72">
        <v>299</v>
      </c>
      <c r="B109" s="73">
        <v>1963</v>
      </c>
      <c r="C109" s="73" t="s">
        <v>1606</v>
      </c>
      <c r="D109" s="73" t="s">
        <v>7546</v>
      </c>
      <c r="E109" s="73" t="s">
        <v>7546</v>
      </c>
      <c r="F109" s="73" t="s">
        <v>7636</v>
      </c>
      <c r="G109" s="73" t="s">
        <v>8512</v>
      </c>
      <c r="H109" s="74">
        <v>23320</v>
      </c>
      <c r="I109" s="73"/>
      <c r="J109" s="73"/>
      <c r="K109" s="73"/>
      <c r="L109" s="73"/>
      <c r="M109" s="73"/>
      <c r="N109" s="73" t="s">
        <v>980</v>
      </c>
      <c r="O109" s="73" t="s">
        <v>373</v>
      </c>
      <c r="P109" s="73"/>
      <c r="Q109" s="73"/>
      <c r="R109" s="73">
        <v>4</v>
      </c>
      <c r="S109" s="73"/>
      <c r="T109" s="73"/>
      <c r="U109" s="73" t="s">
        <v>7525</v>
      </c>
      <c r="V109" s="73"/>
      <c r="W109" s="73"/>
      <c r="X109" s="73"/>
      <c r="Y109" s="73"/>
      <c r="Z109" s="73" t="s">
        <v>6</v>
      </c>
      <c r="AA109" s="73"/>
      <c r="AB109" s="75"/>
      <c r="AC109" s="73"/>
      <c r="AD109" s="73"/>
      <c r="AE109" s="73"/>
      <c r="AF109" s="73"/>
      <c r="AG109" s="73"/>
      <c r="AH109" s="73"/>
      <c r="AI109" s="73"/>
      <c r="AJ109" s="73"/>
      <c r="AK109" s="73">
        <v>1.35</v>
      </c>
      <c r="AL109" s="73">
        <v>1</v>
      </c>
      <c r="AM109" s="73" t="s">
        <v>497</v>
      </c>
      <c r="AN109" s="73">
        <v>0.8</v>
      </c>
      <c r="AO109" s="73" t="s">
        <v>497</v>
      </c>
      <c r="AP109" s="73" t="s">
        <v>497</v>
      </c>
      <c r="AQ109" s="73"/>
      <c r="AR109" s="73"/>
      <c r="AS109" s="73"/>
      <c r="AT109" s="73"/>
      <c r="AU109" s="73"/>
      <c r="AV109" s="73"/>
      <c r="AW109" s="73"/>
      <c r="AX109" s="73"/>
      <c r="AY109" s="73">
        <v>0</v>
      </c>
      <c r="AZ109" s="73"/>
      <c r="BA109" s="73">
        <v>0</v>
      </c>
      <c r="BB109" s="73"/>
      <c r="BC109" s="73"/>
      <c r="BD109" s="73"/>
      <c r="BE109" s="73"/>
      <c r="BF109" s="73"/>
      <c r="BG109" s="73"/>
      <c r="BH109" s="76"/>
    </row>
    <row r="110" spans="1:60" x14ac:dyDescent="0.25">
      <c r="A110" s="72">
        <v>277</v>
      </c>
      <c r="B110" s="73">
        <v>1963</v>
      </c>
      <c r="C110" s="73" t="s">
        <v>1931</v>
      </c>
      <c r="D110" s="73" t="s">
        <v>7641</v>
      </c>
      <c r="E110" s="73" t="s">
        <v>7641</v>
      </c>
      <c r="F110" s="73" t="s">
        <v>7642</v>
      </c>
      <c r="G110" s="73" t="s">
        <v>8513</v>
      </c>
      <c r="H110" s="74">
        <v>23188</v>
      </c>
      <c r="I110" s="73"/>
      <c r="J110" s="73"/>
      <c r="K110" s="73"/>
      <c r="L110" s="73"/>
      <c r="M110" s="73"/>
      <c r="N110" s="73" t="s">
        <v>4679</v>
      </c>
      <c r="O110" s="73" t="s">
        <v>288</v>
      </c>
      <c r="P110" s="73" t="s">
        <v>4679</v>
      </c>
      <c r="Q110" s="73" t="s">
        <v>7492</v>
      </c>
      <c r="R110" s="73">
        <v>4</v>
      </c>
      <c r="S110" s="73" t="s">
        <v>2631</v>
      </c>
      <c r="T110" s="73"/>
      <c r="U110" s="73" t="s">
        <v>7536</v>
      </c>
      <c r="V110" s="73"/>
      <c r="W110" s="73"/>
      <c r="X110" s="73"/>
      <c r="Y110" s="73"/>
      <c r="Z110" s="73" t="s">
        <v>6</v>
      </c>
      <c r="AA110" s="73"/>
      <c r="AB110" s="75"/>
      <c r="AC110" s="73"/>
      <c r="AD110" s="73"/>
      <c r="AE110" s="73"/>
      <c r="AF110" s="73" t="s">
        <v>497</v>
      </c>
      <c r="AG110" s="73" t="s">
        <v>497</v>
      </c>
      <c r="AH110" s="73" t="s">
        <v>62</v>
      </c>
      <c r="AI110" s="73"/>
      <c r="AJ110" s="73"/>
      <c r="AK110" s="73">
        <v>0.35</v>
      </c>
      <c r="AL110" s="73">
        <v>9</v>
      </c>
      <c r="AM110" s="73" t="s">
        <v>497</v>
      </c>
      <c r="AN110" s="73">
        <v>0.3</v>
      </c>
      <c r="AO110" s="73"/>
      <c r="AP110" s="73"/>
      <c r="AQ110" s="73"/>
      <c r="AR110" s="73" t="s">
        <v>7563</v>
      </c>
      <c r="AS110" s="73"/>
      <c r="AT110" s="73"/>
      <c r="AU110" s="73"/>
      <c r="AV110" s="73"/>
      <c r="AW110" s="73"/>
      <c r="AX110" s="73"/>
      <c r="AY110" s="73">
        <v>0</v>
      </c>
      <c r="AZ110" s="73"/>
      <c r="BA110" s="73">
        <v>0</v>
      </c>
      <c r="BB110" s="73"/>
      <c r="BC110" s="73"/>
      <c r="BD110" s="73"/>
      <c r="BE110" s="73"/>
      <c r="BF110" s="73"/>
      <c r="BG110" s="73"/>
      <c r="BH110" s="76"/>
    </row>
    <row r="111" spans="1:60" x14ac:dyDescent="0.25">
      <c r="A111" s="72">
        <v>276</v>
      </c>
      <c r="B111" s="73">
        <v>1963</v>
      </c>
      <c r="C111" s="73" t="s">
        <v>1931</v>
      </c>
      <c r="D111" s="73" t="s">
        <v>7641</v>
      </c>
      <c r="E111" s="73" t="s">
        <v>7641</v>
      </c>
      <c r="F111" s="73" t="s">
        <v>7644</v>
      </c>
      <c r="G111" s="73" t="s">
        <v>8514</v>
      </c>
      <c r="H111" s="74">
        <v>23188</v>
      </c>
      <c r="I111" s="73"/>
      <c r="J111" s="73"/>
      <c r="K111" s="73"/>
      <c r="L111" s="73"/>
      <c r="M111" s="73"/>
      <c r="N111" s="73" t="s">
        <v>4679</v>
      </c>
      <c r="O111" s="73" t="s">
        <v>288</v>
      </c>
      <c r="P111" s="73" t="s">
        <v>4679</v>
      </c>
      <c r="Q111" s="73" t="s">
        <v>7492</v>
      </c>
      <c r="R111" s="73">
        <v>4</v>
      </c>
      <c r="S111" s="73" t="s">
        <v>2631</v>
      </c>
      <c r="T111" s="73"/>
      <c r="U111" s="73" t="s">
        <v>7536</v>
      </c>
      <c r="V111" s="73"/>
      <c r="W111" s="73"/>
      <c r="X111" s="73"/>
      <c r="Y111" s="73"/>
      <c r="Z111" s="73" t="s">
        <v>6</v>
      </c>
      <c r="AA111" s="73"/>
      <c r="AB111" s="75"/>
      <c r="AC111" s="73"/>
      <c r="AD111" s="73"/>
      <c r="AE111" s="73"/>
      <c r="AF111" s="73"/>
      <c r="AG111" s="73"/>
      <c r="AH111" s="73"/>
      <c r="AI111" s="73"/>
      <c r="AJ111" s="73"/>
      <c r="AK111" s="73">
        <v>1.1000000000000001</v>
      </c>
      <c r="AL111" s="73">
        <v>1</v>
      </c>
      <c r="AM111" s="73"/>
      <c r="AN111" s="73">
        <v>0.8</v>
      </c>
      <c r="AO111" s="73" t="s">
        <v>497</v>
      </c>
      <c r="AP111" s="73" t="s">
        <v>497</v>
      </c>
      <c r="AQ111" s="73"/>
      <c r="AR111" s="73"/>
      <c r="AS111" s="73"/>
      <c r="AT111" s="73"/>
      <c r="AU111" s="73" t="s">
        <v>7521</v>
      </c>
      <c r="AV111" s="73" t="s">
        <v>980</v>
      </c>
      <c r="AW111" s="73"/>
      <c r="AX111" s="73"/>
      <c r="AY111" s="73">
        <v>0</v>
      </c>
      <c r="AZ111" s="73"/>
      <c r="BA111" s="73">
        <v>0</v>
      </c>
      <c r="BB111" s="73"/>
      <c r="BC111" s="73"/>
      <c r="BD111" s="73"/>
      <c r="BE111" s="73"/>
      <c r="BF111" s="73"/>
      <c r="BG111" s="73"/>
      <c r="BH111" s="76"/>
    </row>
    <row r="112" spans="1:60" x14ac:dyDescent="0.25">
      <c r="A112" s="72">
        <v>275</v>
      </c>
      <c r="B112" s="73">
        <v>1963</v>
      </c>
      <c r="C112" s="73" t="s">
        <v>1931</v>
      </c>
      <c r="D112" s="73" t="s">
        <v>7641</v>
      </c>
      <c r="E112" s="73" t="s">
        <v>7641</v>
      </c>
      <c r="F112" s="73" t="s">
        <v>7642</v>
      </c>
      <c r="G112" s="73" t="s">
        <v>8515</v>
      </c>
      <c r="H112" s="74">
        <v>23188</v>
      </c>
      <c r="I112" s="73"/>
      <c r="J112" s="73"/>
      <c r="K112" s="73"/>
      <c r="L112" s="73"/>
      <c r="M112" s="73"/>
      <c r="N112" s="73" t="s">
        <v>4679</v>
      </c>
      <c r="O112" s="73" t="s">
        <v>288</v>
      </c>
      <c r="P112" s="73" t="s">
        <v>4679</v>
      </c>
      <c r="Q112" s="73" t="s">
        <v>7492</v>
      </c>
      <c r="R112" s="73">
        <v>4</v>
      </c>
      <c r="S112" s="73" t="s">
        <v>2631</v>
      </c>
      <c r="T112" s="73"/>
      <c r="U112" s="73" t="s">
        <v>7536</v>
      </c>
      <c r="V112" s="73"/>
      <c r="W112" s="73"/>
      <c r="X112" s="73"/>
      <c r="Y112" s="73"/>
      <c r="Z112" s="73" t="s">
        <v>6</v>
      </c>
      <c r="AA112" s="73"/>
      <c r="AB112" s="75"/>
      <c r="AC112" s="73"/>
      <c r="AD112" s="73"/>
      <c r="AE112" s="73"/>
      <c r="AF112" s="73"/>
      <c r="AG112" s="73"/>
      <c r="AH112" s="73"/>
      <c r="AI112" s="73"/>
      <c r="AJ112" s="73"/>
      <c r="AK112" s="73">
        <v>1.42</v>
      </c>
      <c r="AL112" s="73">
        <v>1</v>
      </c>
      <c r="AM112" s="73"/>
      <c r="AN112" s="73"/>
      <c r="AO112" s="73" t="s">
        <v>497</v>
      </c>
      <c r="AP112" s="73" t="s">
        <v>497</v>
      </c>
      <c r="AQ112" s="73"/>
      <c r="AR112" s="73"/>
      <c r="AS112" s="73"/>
      <c r="AT112" s="73"/>
      <c r="AU112" s="73"/>
      <c r="AV112" s="73"/>
      <c r="AW112" s="73"/>
      <c r="AX112" s="73"/>
      <c r="AY112" s="73">
        <v>0</v>
      </c>
      <c r="AZ112" s="73"/>
      <c r="BA112" s="73">
        <v>0</v>
      </c>
      <c r="BB112" s="73"/>
      <c r="BC112" s="73"/>
      <c r="BD112" s="73"/>
      <c r="BE112" s="73"/>
      <c r="BF112" s="73"/>
      <c r="BG112" s="73"/>
      <c r="BH112" s="76"/>
    </row>
    <row r="113" spans="1:60" x14ac:dyDescent="0.25">
      <c r="A113" s="72">
        <v>273</v>
      </c>
      <c r="B113" s="73">
        <v>1963</v>
      </c>
      <c r="C113" s="73" t="s">
        <v>1931</v>
      </c>
      <c r="D113" s="73" t="s">
        <v>7641</v>
      </c>
      <c r="E113" s="73" t="s">
        <v>7641</v>
      </c>
      <c r="F113" s="73" t="s">
        <v>7642</v>
      </c>
      <c r="G113" s="73" t="s">
        <v>8498</v>
      </c>
      <c r="H113" s="74">
        <v>23187</v>
      </c>
      <c r="I113" s="73"/>
      <c r="J113" s="73"/>
      <c r="K113" s="73"/>
      <c r="L113" s="73"/>
      <c r="M113" s="73"/>
      <c r="N113" s="73" t="s">
        <v>4679</v>
      </c>
      <c r="O113" s="73" t="s">
        <v>288</v>
      </c>
      <c r="P113" s="73" t="s">
        <v>4679</v>
      </c>
      <c r="Q113" s="73" t="s">
        <v>7492</v>
      </c>
      <c r="R113" s="73">
        <v>4</v>
      </c>
      <c r="S113" s="73" t="s">
        <v>2631</v>
      </c>
      <c r="T113" s="73"/>
      <c r="U113" s="73" t="s">
        <v>7536</v>
      </c>
      <c r="V113" s="73"/>
      <c r="W113" s="73"/>
      <c r="X113" s="73"/>
      <c r="Y113" s="73"/>
      <c r="Z113" s="73" t="s">
        <v>6</v>
      </c>
      <c r="AA113" s="73"/>
      <c r="AB113" s="75">
        <v>0.5</v>
      </c>
      <c r="AC113" s="73" t="s">
        <v>497</v>
      </c>
      <c r="AD113" s="73"/>
      <c r="AE113" s="73"/>
      <c r="AF113" s="73"/>
      <c r="AG113" s="73"/>
      <c r="AH113" s="73"/>
      <c r="AI113" s="73"/>
      <c r="AJ113" s="73"/>
      <c r="AK113" s="73">
        <v>1.3</v>
      </c>
      <c r="AL113" s="73">
        <v>1</v>
      </c>
      <c r="AM113" s="73" t="s">
        <v>497</v>
      </c>
      <c r="AN113" s="73">
        <v>1.3</v>
      </c>
      <c r="AO113" s="73" t="s">
        <v>497</v>
      </c>
      <c r="AP113" s="73" t="s">
        <v>497</v>
      </c>
      <c r="AQ113" s="73"/>
      <c r="AR113" s="73"/>
      <c r="AS113" s="73"/>
      <c r="AT113" s="73"/>
      <c r="AU113" s="73" t="s">
        <v>7505</v>
      </c>
      <c r="AV113" s="73" t="s">
        <v>7544</v>
      </c>
      <c r="AW113" s="73"/>
      <c r="AX113" s="73"/>
      <c r="AY113" s="73">
        <v>0</v>
      </c>
      <c r="AZ113" s="73"/>
      <c r="BA113" s="73">
        <v>0</v>
      </c>
      <c r="BB113" s="73"/>
      <c r="BC113" s="73"/>
      <c r="BD113" s="73"/>
      <c r="BE113" s="73"/>
      <c r="BF113" s="73"/>
      <c r="BG113" s="73"/>
      <c r="BH113" s="76"/>
    </row>
    <row r="114" spans="1:60" x14ac:dyDescent="0.25">
      <c r="A114" s="72">
        <v>203</v>
      </c>
      <c r="B114" s="73">
        <v>1962</v>
      </c>
      <c r="C114" s="73" t="s">
        <v>1931</v>
      </c>
      <c r="D114" s="73" t="s">
        <v>8388</v>
      </c>
      <c r="E114" s="73" t="s">
        <v>8388</v>
      </c>
      <c r="F114" s="73" t="s">
        <v>7646</v>
      </c>
      <c r="G114" s="73" t="s">
        <v>8516</v>
      </c>
      <c r="H114" s="74">
        <v>22885</v>
      </c>
      <c r="I114" s="73"/>
      <c r="J114" s="73"/>
      <c r="K114" s="73"/>
      <c r="L114" s="73"/>
      <c r="M114" s="73"/>
      <c r="N114" s="73" t="s">
        <v>4679</v>
      </c>
      <c r="O114" s="73" t="s">
        <v>288</v>
      </c>
      <c r="P114" s="73"/>
      <c r="Q114" s="73"/>
      <c r="R114" s="73">
        <v>4</v>
      </c>
      <c r="S114" s="73" t="s">
        <v>7516</v>
      </c>
      <c r="T114" s="73"/>
      <c r="U114" s="73" t="s">
        <v>7536</v>
      </c>
      <c r="V114" s="73"/>
      <c r="W114" s="73"/>
      <c r="X114" s="73"/>
      <c r="Y114" s="73"/>
      <c r="Z114" s="73"/>
      <c r="AA114" s="73"/>
      <c r="AB114" s="75">
        <v>0.5</v>
      </c>
      <c r="AC114" s="73" t="s">
        <v>497</v>
      </c>
      <c r="AD114" s="73" t="s">
        <v>7563</v>
      </c>
      <c r="AE114" s="73"/>
      <c r="AF114" s="73"/>
      <c r="AG114" s="73"/>
      <c r="AH114" s="73" t="s">
        <v>3</v>
      </c>
      <c r="AI114" s="73"/>
      <c r="AJ114" s="73"/>
      <c r="AK114" s="73">
        <v>1.4</v>
      </c>
      <c r="AL114" s="73">
        <v>1</v>
      </c>
      <c r="AM114" s="73"/>
      <c r="AN114" s="73"/>
      <c r="AO114" s="73" t="s">
        <v>497</v>
      </c>
      <c r="AP114" s="73" t="s">
        <v>497</v>
      </c>
      <c r="AQ114" s="73"/>
      <c r="AR114" s="73"/>
      <c r="AS114" s="73"/>
      <c r="AT114" s="73"/>
      <c r="AU114" s="73" t="s">
        <v>7497</v>
      </c>
      <c r="AV114" s="73" t="s">
        <v>6</v>
      </c>
      <c r="AW114" s="73"/>
      <c r="AX114" s="73"/>
      <c r="AY114" s="73">
        <v>0</v>
      </c>
      <c r="AZ114" s="73"/>
      <c r="BA114" s="73">
        <v>0</v>
      </c>
      <c r="BB114" s="73"/>
      <c r="BC114" s="73"/>
      <c r="BD114" s="73"/>
      <c r="BE114" s="73"/>
      <c r="BF114" s="73"/>
      <c r="BG114" s="73"/>
      <c r="BH114" s="76"/>
    </row>
    <row r="115" spans="1:60" x14ac:dyDescent="0.25">
      <c r="A115" s="72">
        <v>202</v>
      </c>
      <c r="B115" s="73">
        <v>1962</v>
      </c>
      <c r="C115" s="73" t="s">
        <v>1931</v>
      </c>
      <c r="D115" s="73" t="s">
        <v>8388</v>
      </c>
      <c r="E115" s="73" t="s">
        <v>8388</v>
      </c>
      <c r="F115" s="73" t="s">
        <v>7646</v>
      </c>
      <c r="G115" s="73" t="s">
        <v>8517</v>
      </c>
      <c r="H115" s="74">
        <v>22885</v>
      </c>
      <c r="I115" s="73"/>
      <c r="J115" s="73"/>
      <c r="K115" s="73"/>
      <c r="L115" s="73"/>
      <c r="M115" s="73"/>
      <c r="N115" s="73" t="s">
        <v>4679</v>
      </c>
      <c r="O115" s="73" t="s">
        <v>288</v>
      </c>
      <c r="P115" s="73"/>
      <c r="Q115" s="73"/>
      <c r="R115" s="73">
        <v>4</v>
      </c>
      <c r="S115" s="73" t="s">
        <v>1931</v>
      </c>
      <c r="T115" s="73"/>
      <c r="U115" s="73" t="s">
        <v>7536</v>
      </c>
      <c r="V115" s="73"/>
      <c r="W115" s="73"/>
      <c r="X115" s="73" t="s">
        <v>7537</v>
      </c>
      <c r="Y115" s="73" t="s">
        <v>683</v>
      </c>
      <c r="Z115" s="73" t="s">
        <v>2915</v>
      </c>
      <c r="AA115" s="73" t="s">
        <v>980</v>
      </c>
      <c r="AB115" s="75">
        <v>6</v>
      </c>
      <c r="AC115" s="73"/>
      <c r="AD115" s="73"/>
      <c r="AE115" s="73"/>
      <c r="AF115" s="73"/>
      <c r="AG115" s="73"/>
      <c r="AH115" s="73" t="s">
        <v>3</v>
      </c>
      <c r="AI115" s="73"/>
      <c r="AJ115" s="73"/>
      <c r="AK115" s="73">
        <v>1.4</v>
      </c>
      <c r="AL115" s="73" t="s">
        <v>839</v>
      </c>
      <c r="AM115" s="73"/>
      <c r="AN115" s="73"/>
      <c r="AO115" s="73" t="s">
        <v>497</v>
      </c>
      <c r="AP115" s="73" t="s">
        <v>497</v>
      </c>
      <c r="AQ115" s="73"/>
      <c r="AR115" s="73"/>
      <c r="AS115" s="73"/>
      <c r="AT115" s="73"/>
      <c r="AU115" s="73" t="s">
        <v>7497</v>
      </c>
      <c r="AV115" s="73" t="s">
        <v>6</v>
      </c>
      <c r="AW115" s="73"/>
      <c r="AX115" s="73"/>
      <c r="AY115" s="73">
        <v>0</v>
      </c>
      <c r="AZ115" s="73"/>
      <c r="BA115" s="73">
        <v>0</v>
      </c>
      <c r="BB115" s="73"/>
      <c r="BC115" s="73"/>
      <c r="BD115" s="73"/>
      <c r="BE115" s="73"/>
      <c r="BF115" s="73"/>
      <c r="BG115" s="73"/>
      <c r="BH115" s="76"/>
    </row>
    <row r="116" spans="1:60" x14ac:dyDescent="0.25">
      <c r="A116" s="72">
        <v>124</v>
      </c>
      <c r="B116" s="73">
        <v>1961</v>
      </c>
      <c r="C116" s="73" t="s">
        <v>1931</v>
      </c>
      <c r="D116" s="73" t="s">
        <v>7555</v>
      </c>
      <c r="E116" s="73" t="s">
        <v>7552</v>
      </c>
      <c r="F116" s="73"/>
      <c r="G116" s="73" t="s">
        <v>8518</v>
      </c>
      <c r="H116" s="74">
        <v>22396</v>
      </c>
      <c r="I116" s="73"/>
      <c r="J116" s="73"/>
      <c r="K116" s="73"/>
      <c r="L116" s="73"/>
      <c r="M116" s="73"/>
      <c r="N116" s="73" t="s">
        <v>4679</v>
      </c>
      <c r="O116" s="73" t="s">
        <v>288</v>
      </c>
      <c r="P116" s="73"/>
      <c r="Q116" s="73"/>
      <c r="R116" s="73">
        <v>0</v>
      </c>
      <c r="S116" s="73"/>
      <c r="T116" s="73"/>
      <c r="U116" s="73" t="s">
        <v>7536</v>
      </c>
      <c r="V116" s="73"/>
      <c r="W116" s="73"/>
      <c r="X116" s="73"/>
      <c r="Y116" s="73"/>
      <c r="Z116" s="73"/>
      <c r="AA116" s="73"/>
      <c r="AB116" s="75"/>
      <c r="AC116" s="73"/>
      <c r="AD116" s="73"/>
      <c r="AE116" s="73"/>
      <c r="AF116" s="73"/>
      <c r="AG116" s="73"/>
      <c r="AH116" s="73"/>
      <c r="AI116" s="73"/>
      <c r="AJ116" s="73"/>
      <c r="AK116" s="73">
        <v>1.33</v>
      </c>
      <c r="AL116" s="73">
        <v>1</v>
      </c>
      <c r="AM116" s="73"/>
      <c r="AN116" s="73"/>
      <c r="AO116" s="73" t="s">
        <v>497</v>
      </c>
      <c r="AP116" s="73" t="s">
        <v>497</v>
      </c>
      <c r="AQ116" s="73"/>
      <c r="AR116" s="73"/>
      <c r="AS116" s="73"/>
      <c r="AT116" s="73"/>
      <c r="AU116" s="73" t="s">
        <v>7497</v>
      </c>
      <c r="AV116" s="73" t="s">
        <v>6</v>
      </c>
      <c r="AW116" s="73"/>
      <c r="AX116" s="73"/>
      <c r="AY116" s="73">
        <v>0</v>
      </c>
      <c r="AZ116" s="73"/>
      <c r="BA116" s="73">
        <v>0</v>
      </c>
      <c r="BB116" s="73"/>
      <c r="BC116" s="73"/>
      <c r="BD116" s="73"/>
      <c r="BE116" s="73"/>
      <c r="BF116" s="73"/>
      <c r="BG116" s="73"/>
      <c r="BH116" s="76"/>
    </row>
    <row r="117" spans="1:60" x14ac:dyDescent="0.25">
      <c r="A117" s="72">
        <v>123</v>
      </c>
      <c r="B117" s="73">
        <v>1961</v>
      </c>
      <c r="C117" s="73" t="s">
        <v>1931</v>
      </c>
      <c r="D117" s="73" t="s">
        <v>7555</v>
      </c>
      <c r="E117" s="73" t="s">
        <v>7552</v>
      </c>
      <c r="F117" s="73"/>
      <c r="G117" s="73" t="s">
        <v>8519</v>
      </c>
      <c r="H117" s="74">
        <v>22396</v>
      </c>
      <c r="I117" s="73"/>
      <c r="J117" s="73"/>
      <c r="K117" s="73"/>
      <c r="L117" s="73"/>
      <c r="M117" s="73"/>
      <c r="N117" s="73" t="s">
        <v>4679</v>
      </c>
      <c r="O117" s="73" t="s">
        <v>288</v>
      </c>
      <c r="P117" s="73"/>
      <c r="Q117" s="73"/>
      <c r="R117" s="73">
        <v>0</v>
      </c>
      <c r="S117" s="73"/>
      <c r="T117" s="73"/>
      <c r="U117" s="73" t="s">
        <v>7536</v>
      </c>
      <c r="V117" s="73"/>
      <c r="W117" s="73"/>
      <c r="X117" s="73"/>
      <c r="Y117" s="73"/>
      <c r="Z117" s="73"/>
      <c r="AA117" s="73"/>
      <c r="AB117" s="75"/>
      <c r="AC117" s="73"/>
      <c r="AD117" s="73"/>
      <c r="AE117" s="73"/>
      <c r="AF117" s="73"/>
      <c r="AG117" s="73"/>
      <c r="AH117" s="73"/>
      <c r="AI117" s="73"/>
      <c r="AJ117" s="73"/>
      <c r="AK117" s="73">
        <v>1.27</v>
      </c>
      <c r="AL117" s="73">
        <v>1</v>
      </c>
      <c r="AM117" s="73"/>
      <c r="AN117" s="73">
        <v>5</v>
      </c>
      <c r="AO117" s="73" t="s">
        <v>497</v>
      </c>
      <c r="AP117" s="73" t="s">
        <v>497</v>
      </c>
      <c r="AQ117" s="73"/>
      <c r="AR117" s="73"/>
      <c r="AS117" s="73"/>
      <c r="AT117" s="73"/>
      <c r="AU117" s="73" t="s">
        <v>7505</v>
      </c>
      <c r="AV117" s="73" t="s">
        <v>980</v>
      </c>
      <c r="AW117" s="73"/>
      <c r="AX117" s="73"/>
      <c r="AY117" s="73">
        <v>0</v>
      </c>
      <c r="AZ117" s="73"/>
      <c r="BA117" s="73">
        <v>0</v>
      </c>
      <c r="BB117" s="73"/>
      <c r="BC117" s="73"/>
      <c r="BD117" s="73"/>
      <c r="BE117" s="73"/>
      <c r="BF117" s="73"/>
      <c r="BG117" s="73"/>
      <c r="BH117" s="76"/>
    </row>
    <row r="118" spans="1:60" x14ac:dyDescent="0.25">
      <c r="A118" s="72">
        <v>122</v>
      </c>
      <c r="B118" s="73">
        <v>1961</v>
      </c>
      <c r="C118" s="73" t="s">
        <v>1931</v>
      </c>
      <c r="D118" s="73" t="s">
        <v>7555</v>
      </c>
      <c r="E118" s="73" t="s">
        <v>7552</v>
      </c>
      <c r="F118" s="73" t="s">
        <v>7552</v>
      </c>
      <c r="G118" s="73" t="s">
        <v>8520</v>
      </c>
      <c r="H118" s="74">
        <v>22396</v>
      </c>
      <c r="I118" s="73"/>
      <c r="J118" s="73"/>
      <c r="K118" s="73"/>
      <c r="L118" s="73"/>
      <c r="M118" s="73"/>
      <c r="N118" s="73" t="s">
        <v>4679</v>
      </c>
      <c r="O118" s="73" t="s">
        <v>288</v>
      </c>
      <c r="P118" s="73" t="s">
        <v>4679</v>
      </c>
      <c r="Q118" s="73" t="s">
        <v>7492</v>
      </c>
      <c r="R118" s="73">
        <v>4</v>
      </c>
      <c r="S118" s="73" t="s">
        <v>2631</v>
      </c>
      <c r="T118" s="73"/>
      <c r="U118" s="73" t="s">
        <v>7536</v>
      </c>
      <c r="V118" s="73"/>
      <c r="W118" s="73"/>
      <c r="X118" s="73"/>
      <c r="Y118" s="73"/>
      <c r="Z118" s="73"/>
      <c r="AA118" s="73"/>
      <c r="AB118" s="75">
        <v>1</v>
      </c>
      <c r="AC118" s="73"/>
      <c r="AD118" s="73" t="s">
        <v>4428</v>
      </c>
      <c r="AE118" s="73"/>
      <c r="AF118" s="73"/>
      <c r="AG118" s="73"/>
      <c r="AH118" s="73"/>
      <c r="AI118" s="73"/>
      <c r="AJ118" s="73"/>
      <c r="AK118" s="73">
        <v>1.1000000000000001</v>
      </c>
      <c r="AL118" s="73">
        <v>1</v>
      </c>
      <c r="AM118" s="73" t="s">
        <v>497</v>
      </c>
      <c r="AN118" s="73">
        <v>2</v>
      </c>
      <c r="AO118" s="73" t="s">
        <v>497</v>
      </c>
      <c r="AP118" s="73" t="s">
        <v>497</v>
      </c>
      <c r="AQ118" s="73"/>
      <c r="AR118" s="73"/>
      <c r="AS118" s="73"/>
      <c r="AT118" s="73"/>
      <c r="AU118" s="73" t="s">
        <v>7505</v>
      </c>
      <c r="AV118" s="73" t="s">
        <v>7544</v>
      </c>
      <c r="AW118" s="73"/>
      <c r="AX118" s="73"/>
      <c r="AY118" s="73">
        <v>0</v>
      </c>
      <c r="AZ118" s="73"/>
      <c r="BA118" s="73">
        <v>0</v>
      </c>
      <c r="BB118" s="73"/>
      <c r="BC118" s="73"/>
      <c r="BD118" s="73"/>
      <c r="BE118" s="73"/>
      <c r="BF118" s="73"/>
      <c r="BG118" s="73"/>
      <c r="BH118" s="76"/>
    </row>
    <row r="119" spans="1:60" x14ac:dyDescent="0.25">
      <c r="A119" s="72">
        <v>259</v>
      </c>
      <c r="B119" s="73">
        <v>1963</v>
      </c>
      <c r="C119" s="73" t="s">
        <v>1064</v>
      </c>
      <c r="D119" s="73" t="s">
        <v>7561</v>
      </c>
      <c r="E119" s="73" t="s">
        <v>7561</v>
      </c>
      <c r="F119" s="73" t="s">
        <v>7562</v>
      </c>
      <c r="G119" s="73" t="s">
        <v>8521</v>
      </c>
      <c r="H119" s="74">
        <v>23159</v>
      </c>
      <c r="I119" s="73"/>
      <c r="J119" s="73"/>
      <c r="K119" s="73"/>
      <c r="L119" s="73"/>
      <c r="M119" s="73"/>
      <c r="N119" s="73" t="s">
        <v>7523</v>
      </c>
      <c r="O119" s="73" t="s">
        <v>1820</v>
      </c>
      <c r="P119" s="73" t="s">
        <v>7523</v>
      </c>
      <c r="Q119" s="73"/>
      <c r="R119" s="73">
        <v>4</v>
      </c>
      <c r="S119" s="73" t="s">
        <v>7591</v>
      </c>
      <c r="T119" s="73" t="s">
        <v>7591</v>
      </c>
      <c r="U119" s="73" t="s">
        <v>7557</v>
      </c>
      <c r="V119" s="73"/>
      <c r="W119" s="73"/>
      <c r="X119" s="73"/>
      <c r="Y119" s="73"/>
      <c r="Z119" s="73" t="s">
        <v>6</v>
      </c>
      <c r="AA119" s="73"/>
      <c r="AB119" s="75">
        <v>1</v>
      </c>
      <c r="AC119" s="73" t="s">
        <v>497</v>
      </c>
      <c r="AD119" s="73"/>
      <c r="AE119" s="73"/>
      <c r="AF119" s="73"/>
      <c r="AG119" s="73"/>
      <c r="AH119" s="73"/>
      <c r="AI119" s="73"/>
      <c r="AJ119" s="73"/>
      <c r="AK119" s="73">
        <v>0.9</v>
      </c>
      <c r="AL119" s="73">
        <v>1</v>
      </c>
      <c r="AM119" s="73"/>
      <c r="AN119" s="73"/>
      <c r="AO119" s="73" t="s">
        <v>497</v>
      </c>
      <c r="AP119" s="73" t="s">
        <v>497</v>
      </c>
      <c r="AQ119" s="73"/>
      <c r="AR119" s="73"/>
      <c r="AS119" s="73"/>
      <c r="AT119" s="73"/>
      <c r="AU119" s="73"/>
      <c r="AV119" s="73"/>
      <c r="AW119" s="73"/>
      <c r="AX119" s="73"/>
      <c r="AY119" s="73">
        <v>0</v>
      </c>
      <c r="AZ119" s="73"/>
      <c r="BA119" s="73">
        <v>0</v>
      </c>
      <c r="BB119" s="73"/>
      <c r="BC119" s="73"/>
      <c r="BD119" s="73"/>
      <c r="BE119" s="73"/>
      <c r="BF119" s="73"/>
      <c r="BG119" s="73"/>
      <c r="BH119" s="76"/>
    </row>
    <row r="120" spans="1:60" x14ac:dyDescent="0.25">
      <c r="A120" s="72">
        <v>190</v>
      </c>
      <c r="B120" s="73">
        <v>1962</v>
      </c>
      <c r="C120" s="73" t="s">
        <v>6464</v>
      </c>
      <c r="D120" s="73" t="s">
        <v>7648</v>
      </c>
      <c r="E120" s="73" t="s">
        <v>7648</v>
      </c>
      <c r="F120" s="73" t="s">
        <v>8389</v>
      </c>
      <c r="G120" s="73" t="s">
        <v>8522</v>
      </c>
      <c r="H120" s="74">
        <v>22824</v>
      </c>
      <c r="I120" s="73" t="s">
        <v>7650</v>
      </c>
      <c r="J120" s="73"/>
      <c r="K120" s="73">
        <v>26.5</v>
      </c>
      <c r="L120" s="73"/>
      <c r="M120" s="73" t="s">
        <v>7651</v>
      </c>
      <c r="N120" s="73" t="s">
        <v>4679</v>
      </c>
      <c r="O120" s="73" t="s">
        <v>2696</v>
      </c>
      <c r="P120" s="73"/>
      <c r="Q120" s="73"/>
      <c r="R120" s="73">
        <v>0</v>
      </c>
      <c r="S120" s="73"/>
      <c r="T120" s="73" t="s">
        <v>4647</v>
      </c>
      <c r="U120" s="73" t="s">
        <v>7490</v>
      </c>
      <c r="V120" s="73"/>
      <c r="W120" s="73"/>
      <c r="X120" s="73"/>
      <c r="Y120" s="73"/>
      <c r="Z120" s="73" t="s">
        <v>6</v>
      </c>
      <c r="AA120" s="73"/>
      <c r="AB120" s="75">
        <v>0.5</v>
      </c>
      <c r="AC120" s="73" t="s">
        <v>497</v>
      </c>
      <c r="AD120" s="73" t="s">
        <v>7514</v>
      </c>
      <c r="AE120" s="73"/>
      <c r="AF120" s="73" t="s">
        <v>131</v>
      </c>
      <c r="AG120" s="73" t="s">
        <v>131</v>
      </c>
      <c r="AH120" s="73" t="s">
        <v>310</v>
      </c>
      <c r="AI120" s="73" t="s">
        <v>5</v>
      </c>
      <c r="AJ120" s="73"/>
      <c r="AK120" s="73">
        <v>1.01</v>
      </c>
      <c r="AL120" s="73">
        <v>1</v>
      </c>
      <c r="AM120" s="73" t="s">
        <v>310</v>
      </c>
      <c r="AN120" s="73">
        <v>15</v>
      </c>
      <c r="AO120" s="73" t="s">
        <v>497</v>
      </c>
      <c r="AP120" s="73" t="s">
        <v>497</v>
      </c>
      <c r="AQ120" s="73"/>
      <c r="AR120" s="73" t="s">
        <v>7563</v>
      </c>
      <c r="AS120" s="73"/>
      <c r="AT120" s="73"/>
      <c r="AU120" s="73" t="s">
        <v>7538</v>
      </c>
      <c r="AV120" s="73" t="s">
        <v>6</v>
      </c>
      <c r="AW120" s="73" t="s">
        <v>2915</v>
      </c>
      <c r="AX120" s="73" t="s">
        <v>2915</v>
      </c>
      <c r="AY120" s="73">
        <v>25</v>
      </c>
      <c r="AZ120" s="73" t="s">
        <v>7498</v>
      </c>
      <c r="BA120" s="73">
        <v>1</v>
      </c>
      <c r="BB120" s="73" t="s">
        <v>7508</v>
      </c>
      <c r="BC120" s="73"/>
      <c r="BD120" s="73" t="s">
        <v>7509</v>
      </c>
      <c r="BE120" s="73" t="s">
        <v>7566</v>
      </c>
      <c r="BF120" s="73" t="s">
        <v>7652</v>
      </c>
      <c r="BG120" s="73" t="s">
        <v>7510</v>
      </c>
      <c r="BH120" s="76" t="s">
        <v>7511</v>
      </c>
    </row>
    <row r="121" spans="1:60" x14ac:dyDescent="0.25">
      <c r="A121" s="72">
        <v>138</v>
      </c>
      <c r="B121" s="73">
        <v>1961</v>
      </c>
      <c r="C121" s="73" t="s">
        <v>4428</v>
      </c>
      <c r="D121" s="73"/>
      <c r="E121" s="73" t="s">
        <v>8168</v>
      </c>
      <c r="F121" s="73" t="s">
        <v>7653</v>
      </c>
      <c r="G121" s="73" t="s">
        <v>8473</v>
      </c>
      <c r="H121" s="74">
        <v>22483</v>
      </c>
      <c r="I121" s="73"/>
      <c r="J121" s="73"/>
      <c r="K121" s="73"/>
      <c r="L121" s="73"/>
      <c r="M121" s="73"/>
      <c r="N121" s="73" t="s">
        <v>7541</v>
      </c>
      <c r="O121" s="73">
        <v>2</v>
      </c>
      <c r="P121" s="73" t="s">
        <v>4679</v>
      </c>
      <c r="Q121" s="73" t="s">
        <v>7654</v>
      </c>
      <c r="R121" s="73">
        <v>0</v>
      </c>
      <c r="S121" s="73"/>
      <c r="T121" s="73"/>
      <c r="U121" s="73" t="s">
        <v>7655</v>
      </c>
      <c r="V121" s="73"/>
      <c r="W121" s="73"/>
      <c r="X121" s="73"/>
      <c r="Y121" s="73"/>
      <c r="Z121" s="73"/>
      <c r="AA121" s="73"/>
      <c r="AB121" s="75">
        <v>2</v>
      </c>
      <c r="AC121" s="73" t="s">
        <v>497</v>
      </c>
      <c r="AD121" s="73" t="s">
        <v>339</v>
      </c>
      <c r="AE121" s="73"/>
      <c r="AF121" s="73"/>
      <c r="AG121" s="73"/>
      <c r="AH121" s="73" t="s">
        <v>3</v>
      </c>
      <c r="AI121" s="73"/>
      <c r="AJ121" s="73"/>
      <c r="AK121" s="73">
        <v>0.68</v>
      </c>
      <c r="AL121" s="73">
        <v>1</v>
      </c>
      <c r="AM121" s="73"/>
      <c r="AN121" s="73">
        <v>18</v>
      </c>
      <c r="AO121" s="73" t="s">
        <v>497</v>
      </c>
      <c r="AP121" s="73" t="s">
        <v>497</v>
      </c>
      <c r="AQ121" s="73"/>
      <c r="AR121" s="73"/>
      <c r="AS121" s="73" t="s">
        <v>497</v>
      </c>
      <c r="AT121" s="73"/>
      <c r="AU121" s="73"/>
      <c r="AV121" s="73"/>
      <c r="AW121" s="73"/>
      <c r="AX121" s="73"/>
      <c r="AY121" s="73">
        <v>0</v>
      </c>
      <c r="AZ121" s="73"/>
      <c r="BA121" s="73">
        <v>0</v>
      </c>
      <c r="BB121" s="73"/>
      <c r="BC121" s="73"/>
      <c r="BD121" s="73"/>
      <c r="BE121" s="73"/>
      <c r="BF121" s="73"/>
      <c r="BG121" s="73"/>
      <c r="BH121" s="76"/>
    </row>
    <row r="122" spans="1:60" x14ac:dyDescent="0.25">
      <c r="A122" s="72">
        <v>139</v>
      </c>
      <c r="B122" s="73">
        <v>1961</v>
      </c>
      <c r="C122" s="73" t="s">
        <v>4428</v>
      </c>
      <c r="D122" s="73"/>
      <c r="E122" s="73" t="s">
        <v>7662</v>
      </c>
      <c r="F122" s="73" t="s">
        <v>7657</v>
      </c>
      <c r="G122" s="73" t="s">
        <v>8523</v>
      </c>
      <c r="H122" s="74">
        <v>22483</v>
      </c>
      <c r="I122" s="73"/>
      <c r="J122" s="73"/>
      <c r="K122" s="73"/>
      <c r="L122" s="73"/>
      <c r="M122" s="73"/>
      <c r="N122" s="73" t="s">
        <v>7541</v>
      </c>
      <c r="O122" s="73">
        <v>2</v>
      </c>
      <c r="P122" s="73" t="s">
        <v>4679</v>
      </c>
      <c r="Q122" s="73" t="s">
        <v>7654</v>
      </c>
      <c r="R122" s="73">
        <v>0</v>
      </c>
      <c r="S122" s="73"/>
      <c r="T122" s="73"/>
      <c r="U122" s="73" t="s">
        <v>7655</v>
      </c>
      <c r="V122" s="73"/>
      <c r="W122" s="73"/>
      <c r="X122" s="73"/>
      <c r="Y122" s="73"/>
      <c r="Z122" s="73" t="s">
        <v>2915</v>
      </c>
      <c r="AA122" s="73"/>
      <c r="AB122" s="75">
        <v>2</v>
      </c>
      <c r="AC122" s="73" t="s">
        <v>497</v>
      </c>
      <c r="AD122" s="73"/>
      <c r="AE122" s="73"/>
      <c r="AF122" s="73"/>
      <c r="AG122" s="73"/>
      <c r="AH122" s="73" t="s">
        <v>3</v>
      </c>
      <c r="AI122" s="73"/>
      <c r="AJ122" s="73"/>
      <c r="AK122" s="73">
        <v>0.8</v>
      </c>
      <c r="AL122" s="73">
        <v>1</v>
      </c>
      <c r="AM122" s="73" t="s">
        <v>310</v>
      </c>
      <c r="AN122" s="73">
        <v>15</v>
      </c>
      <c r="AO122" s="73" t="s">
        <v>497</v>
      </c>
      <c r="AP122" s="73" t="s">
        <v>497</v>
      </c>
      <c r="AQ122" s="73"/>
      <c r="AR122" s="73"/>
      <c r="AS122" s="73" t="s">
        <v>497</v>
      </c>
      <c r="AT122" s="73"/>
      <c r="AU122" s="73"/>
      <c r="AV122" s="73"/>
      <c r="AW122" s="73"/>
      <c r="AX122" s="73"/>
      <c r="AY122" s="73">
        <v>0</v>
      </c>
      <c r="AZ122" s="73"/>
      <c r="BA122" s="73">
        <v>0</v>
      </c>
      <c r="BB122" s="73"/>
      <c r="BC122" s="73"/>
      <c r="BD122" s="73"/>
      <c r="BE122" s="73"/>
      <c r="BF122" s="73"/>
      <c r="BG122" s="73"/>
      <c r="BH122" s="76"/>
    </row>
    <row r="123" spans="1:60" x14ac:dyDescent="0.25">
      <c r="A123" s="72">
        <v>140</v>
      </c>
      <c r="B123" s="73">
        <v>1961</v>
      </c>
      <c r="C123" s="73" t="s">
        <v>4428</v>
      </c>
      <c r="D123" s="73" t="s">
        <v>7659</v>
      </c>
      <c r="E123" s="73" t="s">
        <v>7659</v>
      </c>
      <c r="F123" s="73" t="s">
        <v>7660</v>
      </c>
      <c r="G123" s="73" t="s">
        <v>8524</v>
      </c>
      <c r="H123" s="74">
        <v>22483</v>
      </c>
      <c r="I123" s="73"/>
      <c r="J123" s="73"/>
      <c r="K123" s="73"/>
      <c r="L123" s="73"/>
      <c r="M123" s="73"/>
      <c r="N123" s="73" t="s">
        <v>7541</v>
      </c>
      <c r="O123" s="73" t="s">
        <v>859</v>
      </c>
      <c r="P123" s="73" t="s">
        <v>4679</v>
      </c>
      <c r="Q123" s="73" t="s">
        <v>7654</v>
      </c>
      <c r="R123" s="73">
        <v>0</v>
      </c>
      <c r="S123" s="73"/>
      <c r="T123" s="73"/>
      <c r="U123" s="73" t="s">
        <v>7655</v>
      </c>
      <c r="V123" s="73"/>
      <c r="W123" s="73"/>
      <c r="X123" s="73"/>
      <c r="Y123" s="73"/>
      <c r="Z123" s="73"/>
      <c r="AA123" s="73"/>
      <c r="AB123" s="75">
        <v>2</v>
      </c>
      <c r="AC123" s="73" t="s">
        <v>497</v>
      </c>
      <c r="AD123" s="73"/>
      <c r="AE123" s="73"/>
      <c r="AF123" s="73"/>
      <c r="AG123" s="73"/>
      <c r="AH123" s="73" t="s">
        <v>3</v>
      </c>
      <c r="AI123" s="73"/>
      <c r="AJ123" s="73"/>
      <c r="AK123" s="73">
        <v>0.93</v>
      </c>
      <c r="AL123" s="73">
        <v>8</v>
      </c>
      <c r="AM123" s="73"/>
      <c r="AN123" s="73"/>
      <c r="AO123" s="73" t="s">
        <v>497</v>
      </c>
      <c r="AP123" s="73" t="s">
        <v>497</v>
      </c>
      <c r="AQ123" s="73"/>
      <c r="AR123" s="73"/>
      <c r="AS123" s="73" t="s">
        <v>497</v>
      </c>
      <c r="AT123" s="73"/>
      <c r="AU123" s="73"/>
      <c r="AV123" s="73"/>
      <c r="AW123" s="73"/>
      <c r="AX123" s="73"/>
      <c r="AY123" s="73">
        <v>0</v>
      </c>
      <c r="AZ123" s="73"/>
      <c r="BA123" s="73">
        <v>0</v>
      </c>
      <c r="BB123" s="73"/>
      <c r="BC123" s="73"/>
      <c r="BD123" s="73"/>
      <c r="BE123" s="73"/>
      <c r="BF123" s="73"/>
      <c r="BG123" s="73"/>
      <c r="BH123" s="76"/>
    </row>
    <row r="124" spans="1:60" x14ac:dyDescent="0.25">
      <c r="A124" s="72">
        <v>141</v>
      </c>
      <c r="B124" s="73">
        <v>1961</v>
      </c>
      <c r="C124" s="73" t="s">
        <v>4428</v>
      </c>
      <c r="D124" s="73"/>
      <c r="E124" s="73" t="s">
        <v>7662</v>
      </c>
      <c r="F124" s="73" t="s">
        <v>7663</v>
      </c>
      <c r="G124" s="73" t="s">
        <v>8525</v>
      </c>
      <c r="H124" s="74">
        <v>22484</v>
      </c>
      <c r="I124" s="73"/>
      <c r="J124" s="73"/>
      <c r="K124" s="73"/>
      <c r="L124" s="73"/>
      <c r="M124" s="73"/>
      <c r="N124" s="73" t="s">
        <v>7541</v>
      </c>
      <c r="O124" s="73">
        <v>2</v>
      </c>
      <c r="P124" s="73" t="s">
        <v>4679</v>
      </c>
      <c r="Q124" s="73" t="s">
        <v>7654</v>
      </c>
      <c r="R124" s="73">
        <v>0</v>
      </c>
      <c r="S124" s="73"/>
      <c r="T124" s="73"/>
      <c r="U124" s="73" t="s">
        <v>7655</v>
      </c>
      <c r="V124" s="73"/>
      <c r="W124" s="73"/>
      <c r="X124" s="73"/>
      <c r="Y124" s="73"/>
      <c r="Z124" s="73"/>
      <c r="AA124" s="73"/>
      <c r="AB124" s="75">
        <v>2</v>
      </c>
      <c r="AC124" s="73" t="s">
        <v>497</v>
      </c>
      <c r="AD124" s="73"/>
      <c r="AE124" s="73"/>
      <c r="AF124" s="73"/>
      <c r="AG124" s="73"/>
      <c r="AH124" s="73" t="s">
        <v>3</v>
      </c>
      <c r="AI124" s="73"/>
      <c r="AJ124" s="73"/>
      <c r="AK124" s="73">
        <v>0.55000000000000004</v>
      </c>
      <c r="AL124" s="73">
        <v>1</v>
      </c>
      <c r="AM124" s="73" t="s">
        <v>310</v>
      </c>
      <c r="AN124" s="73">
        <v>16</v>
      </c>
      <c r="AO124" s="73" t="s">
        <v>497</v>
      </c>
      <c r="AP124" s="73" t="s">
        <v>497</v>
      </c>
      <c r="AQ124" s="73"/>
      <c r="AR124" s="73"/>
      <c r="AS124" s="73" t="s">
        <v>497</v>
      </c>
      <c r="AT124" s="73"/>
      <c r="AU124" s="73"/>
      <c r="AV124" s="73"/>
      <c r="AW124" s="73"/>
      <c r="AX124" s="73"/>
      <c r="AY124" s="73">
        <v>0</v>
      </c>
      <c r="AZ124" s="73"/>
      <c r="BA124" s="73">
        <v>0</v>
      </c>
      <c r="BB124" s="73"/>
      <c r="BC124" s="73"/>
      <c r="BD124" s="73"/>
      <c r="BE124" s="73"/>
      <c r="BF124" s="73"/>
      <c r="BG124" s="73"/>
      <c r="BH124" s="76"/>
    </row>
    <row r="125" spans="1:60" x14ac:dyDescent="0.25">
      <c r="A125" s="72">
        <v>262</v>
      </c>
      <c r="B125" s="73">
        <v>1963</v>
      </c>
      <c r="C125" s="73" t="s">
        <v>4428</v>
      </c>
      <c r="D125" s="73" t="s">
        <v>7665</v>
      </c>
      <c r="E125" s="73" t="s">
        <v>7665</v>
      </c>
      <c r="F125" s="73"/>
      <c r="G125" s="73" t="s">
        <v>8496</v>
      </c>
      <c r="H125" s="74">
        <v>23167</v>
      </c>
      <c r="I125" s="73"/>
      <c r="J125" s="73"/>
      <c r="K125" s="73"/>
      <c r="L125" s="73"/>
      <c r="M125" s="73"/>
      <c r="N125" s="73" t="s">
        <v>7541</v>
      </c>
      <c r="O125" s="73">
        <v>2</v>
      </c>
      <c r="P125" s="73"/>
      <c r="Q125" s="73"/>
      <c r="R125" s="73">
        <v>0</v>
      </c>
      <c r="S125" s="73"/>
      <c r="T125" s="73"/>
      <c r="U125" s="73" t="s">
        <v>7655</v>
      </c>
      <c r="V125" s="73"/>
      <c r="W125" s="73"/>
      <c r="X125" s="73"/>
      <c r="Y125" s="73"/>
      <c r="Z125" s="73"/>
      <c r="AA125" s="73"/>
      <c r="AB125" s="75"/>
      <c r="AC125" s="73"/>
      <c r="AD125" s="73"/>
      <c r="AE125" s="73"/>
      <c r="AF125" s="73"/>
      <c r="AG125" s="73"/>
      <c r="AH125" s="73"/>
      <c r="AI125" s="73"/>
      <c r="AJ125" s="73"/>
      <c r="AK125" s="73">
        <v>1.02</v>
      </c>
      <c r="AL125" s="73">
        <v>1</v>
      </c>
      <c r="AM125" s="73"/>
      <c r="AN125" s="73"/>
      <c r="AO125" s="73"/>
      <c r="AP125" s="73" t="s">
        <v>497</v>
      </c>
      <c r="AQ125" s="73"/>
      <c r="AR125" s="73" t="s">
        <v>339</v>
      </c>
      <c r="AS125" s="73" t="s">
        <v>310</v>
      </c>
      <c r="AT125" s="73"/>
      <c r="AU125" s="73"/>
      <c r="AV125" s="73"/>
      <c r="AW125" s="73"/>
      <c r="AX125" s="73"/>
      <c r="AY125" s="73">
        <v>0</v>
      </c>
      <c r="AZ125" s="73"/>
      <c r="BA125" s="73">
        <v>0</v>
      </c>
      <c r="BB125" s="73"/>
      <c r="BC125" s="73"/>
      <c r="BD125" s="73"/>
      <c r="BE125" s="73"/>
      <c r="BF125" s="73"/>
      <c r="BG125" s="73"/>
      <c r="BH125" s="76"/>
    </row>
    <row r="126" spans="1:60" x14ac:dyDescent="0.25">
      <c r="A126" s="72">
        <v>142</v>
      </c>
      <c r="B126" s="73">
        <v>1961</v>
      </c>
      <c r="C126" s="73" t="s">
        <v>4428</v>
      </c>
      <c r="D126" s="73"/>
      <c r="E126" s="73" t="s">
        <v>7662</v>
      </c>
      <c r="F126" s="73" t="s">
        <v>7666</v>
      </c>
      <c r="G126" s="73" t="s">
        <v>8473</v>
      </c>
      <c r="H126" s="74">
        <v>22484</v>
      </c>
      <c r="I126" s="73"/>
      <c r="J126" s="73"/>
      <c r="K126" s="73"/>
      <c r="L126" s="73"/>
      <c r="M126" s="73"/>
      <c r="N126" s="73" t="s">
        <v>7541</v>
      </c>
      <c r="O126" s="73">
        <v>2</v>
      </c>
      <c r="P126" s="73" t="s">
        <v>7523</v>
      </c>
      <c r="Q126" s="73"/>
      <c r="R126" s="73">
        <v>0</v>
      </c>
      <c r="S126" s="73"/>
      <c r="T126" s="73"/>
      <c r="U126" s="73" t="s">
        <v>7655</v>
      </c>
      <c r="V126" s="73"/>
      <c r="W126" s="73"/>
      <c r="X126" s="73"/>
      <c r="Y126" s="73"/>
      <c r="Z126" s="73" t="s">
        <v>2915</v>
      </c>
      <c r="AA126" s="73"/>
      <c r="AB126" s="75">
        <v>10</v>
      </c>
      <c r="AC126" s="73"/>
      <c r="AD126" s="73"/>
      <c r="AE126" s="73"/>
      <c r="AF126" s="73"/>
      <c r="AG126" s="73"/>
      <c r="AH126" s="73" t="s">
        <v>3</v>
      </c>
      <c r="AI126" s="73"/>
      <c r="AJ126" s="73"/>
      <c r="AK126" s="73">
        <v>1.4</v>
      </c>
      <c r="AL126" s="73">
        <v>1</v>
      </c>
      <c r="AM126" s="73"/>
      <c r="AN126" s="73">
        <v>30</v>
      </c>
      <c r="AO126" s="73" t="s">
        <v>497</v>
      </c>
      <c r="AP126" s="73" t="s">
        <v>497</v>
      </c>
      <c r="AQ126" s="73"/>
      <c r="AR126" s="73"/>
      <c r="AS126" s="73"/>
      <c r="AT126" s="73"/>
      <c r="AU126" s="73"/>
      <c r="AV126" s="73"/>
      <c r="AW126" s="73"/>
      <c r="AX126" s="73"/>
      <c r="AY126" s="73">
        <v>0</v>
      </c>
      <c r="AZ126" s="73"/>
      <c r="BA126" s="73">
        <v>0</v>
      </c>
      <c r="BB126" s="73"/>
      <c r="BC126" s="73"/>
      <c r="BD126" s="73"/>
      <c r="BE126" s="73"/>
      <c r="BF126" s="73"/>
      <c r="BG126" s="73"/>
      <c r="BH126" s="76"/>
    </row>
    <row r="127" spans="1:60" x14ac:dyDescent="0.25">
      <c r="A127" s="72">
        <v>261</v>
      </c>
      <c r="B127" s="73">
        <v>1963</v>
      </c>
      <c r="C127" s="73" t="s">
        <v>4428</v>
      </c>
      <c r="D127" s="73" t="s">
        <v>7665</v>
      </c>
      <c r="E127" s="73" t="s">
        <v>7665</v>
      </c>
      <c r="F127" s="73" t="s">
        <v>7667</v>
      </c>
      <c r="G127" s="73" t="s">
        <v>8526</v>
      </c>
      <c r="H127" s="74">
        <v>23167</v>
      </c>
      <c r="I127" s="73"/>
      <c r="J127" s="73"/>
      <c r="K127" s="73"/>
      <c r="L127" s="73"/>
      <c r="M127" s="73"/>
      <c r="N127" s="73" t="s">
        <v>7541</v>
      </c>
      <c r="O127" s="73">
        <v>2</v>
      </c>
      <c r="P127" s="73"/>
      <c r="Q127" s="73"/>
      <c r="R127" s="73">
        <v>0</v>
      </c>
      <c r="S127" s="73"/>
      <c r="T127" s="73"/>
      <c r="U127" s="73" t="s">
        <v>7655</v>
      </c>
      <c r="V127" s="73"/>
      <c r="W127" s="73"/>
      <c r="X127" s="73"/>
      <c r="Y127" s="73"/>
      <c r="Z127" s="73"/>
      <c r="AA127" s="73"/>
      <c r="AB127" s="75"/>
      <c r="AC127" s="73"/>
      <c r="AD127" s="73"/>
      <c r="AE127" s="73"/>
      <c r="AF127" s="73"/>
      <c r="AG127" s="73"/>
      <c r="AH127" s="73"/>
      <c r="AI127" s="73"/>
      <c r="AJ127" s="73"/>
      <c r="AK127" s="73">
        <v>0.9</v>
      </c>
      <c r="AL127" s="73">
        <v>1</v>
      </c>
      <c r="AM127" s="73"/>
      <c r="AN127" s="73"/>
      <c r="AO127" s="73" t="s">
        <v>310</v>
      </c>
      <c r="AP127" s="73" t="s">
        <v>310</v>
      </c>
      <c r="AQ127" s="73"/>
      <c r="AR127" s="73" t="s">
        <v>339</v>
      </c>
      <c r="AS127" s="73" t="s">
        <v>3</v>
      </c>
      <c r="AT127" s="73"/>
      <c r="AU127" s="73"/>
      <c r="AV127" s="73"/>
      <c r="AW127" s="73"/>
      <c r="AX127" s="73"/>
      <c r="AY127" s="73">
        <v>0</v>
      </c>
      <c r="AZ127" s="73"/>
      <c r="BA127" s="73">
        <v>0</v>
      </c>
      <c r="BB127" s="73"/>
      <c r="BC127" s="73"/>
      <c r="BD127" s="73"/>
      <c r="BE127" s="73"/>
      <c r="BF127" s="73"/>
      <c r="BG127" s="73"/>
      <c r="BH127" s="76"/>
    </row>
    <row r="128" spans="1:60" x14ac:dyDescent="0.25">
      <c r="A128" s="72">
        <v>263</v>
      </c>
      <c r="B128" s="73">
        <v>1963</v>
      </c>
      <c r="C128" s="73" t="s">
        <v>4428</v>
      </c>
      <c r="D128" s="73" t="s">
        <v>7668</v>
      </c>
      <c r="E128" s="73" t="s">
        <v>7668</v>
      </c>
      <c r="F128" s="73" t="s">
        <v>7669</v>
      </c>
      <c r="G128" s="73" t="s">
        <v>8527</v>
      </c>
      <c r="H128" s="74">
        <v>23167</v>
      </c>
      <c r="I128" s="73"/>
      <c r="J128" s="73"/>
      <c r="K128" s="73"/>
      <c r="L128" s="73"/>
      <c r="M128" s="73"/>
      <c r="N128" s="73" t="s">
        <v>7541</v>
      </c>
      <c r="O128" s="73">
        <v>2</v>
      </c>
      <c r="P128" s="73"/>
      <c r="Q128" s="73"/>
      <c r="R128" s="73">
        <v>0</v>
      </c>
      <c r="S128" s="73"/>
      <c r="T128" s="73"/>
      <c r="U128" s="73" t="s">
        <v>7655</v>
      </c>
      <c r="V128" s="73"/>
      <c r="W128" s="73"/>
      <c r="X128" s="73"/>
      <c r="Y128" s="73"/>
      <c r="Z128" s="73"/>
      <c r="AA128" s="73"/>
      <c r="AB128" s="75"/>
      <c r="AC128" s="73"/>
      <c r="AD128" s="73"/>
      <c r="AE128" s="73"/>
      <c r="AF128" s="73" t="s">
        <v>131</v>
      </c>
      <c r="AG128" s="73" t="s">
        <v>131</v>
      </c>
      <c r="AH128" s="73" t="s">
        <v>310</v>
      </c>
      <c r="AI128" s="73" t="s">
        <v>5</v>
      </c>
      <c r="AJ128" s="73"/>
      <c r="AK128" s="73">
        <v>1.5</v>
      </c>
      <c r="AL128" s="73">
        <v>1</v>
      </c>
      <c r="AM128" s="73"/>
      <c r="AN128" s="73"/>
      <c r="AO128" s="73" t="s">
        <v>497</v>
      </c>
      <c r="AP128" s="73" t="s">
        <v>497</v>
      </c>
      <c r="AQ128" s="73"/>
      <c r="AR128" s="73"/>
      <c r="AS128" s="73" t="s">
        <v>497</v>
      </c>
      <c r="AT128" s="73"/>
      <c r="AU128" s="73"/>
      <c r="AV128" s="73"/>
      <c r="AW128" s="73"/>
      <c r="AX128" s="73"/>
      <c r="AY128" s="73">
        <v>0</v>
      </c>
      <c r="AZ128" s="73"/>
      <c r="BA128" s="73">
        <v>0</v>
      </c>
      <c r="BB128" s="73"/>
      <c r="BC128" s="73"/>
      <c r="BD128" s="73"/>
      <c r="BE128" s="73"/>
      <c r="BF128" s="73"/>
      <c r="BG128" s="73"/>
      <c r="BH128" s="76"/>
    </row>
    <row r="129" spans="1:60" x14ac:dyDescent="0.25">
      <c r="A129" s="72">
        <v>46</v>
      </c>
      <c r="B129" s="73">
        <v>1960</v>
      </c>
      <c r="C129" s="73" t="s">
        <v>4537</v>
      </c>
      <c r="D129" s="73" t="s">
        <v>7670</v>
      </c>
      <c r="E129" s="73" t="s">
        <v>7671</v>
      </c>
      <c r="F129" s="73"/>
      <c r="G129" s="73" t="s">
        <v>8528</v>
      </c>
      <c r="H129" s="74">
        <v>21941</v>
      </c>
      <c r="I129" s="73" t="s">
        <v>7569</v>
      </c>
      <c r="J129" s="73"/>
      <c r="K129" s="73">
        <v>27</v>
      </c>
      <c r="L129" s="73"/>
      <c r="M129" s="73"/>
      <c r="N129" s="73" t="s">
        <v>4679</v>
      </c>
      <c r="O129" s="73" t="s">
        <v>1021</v>
      </c>
      <c r="P129" s="73" t="s">
        <v>4679</v>
      </c>
      <c r="Q129" s="73" t="s">
        <v>7492</v>
      </c>
      <c r="R129" s="73">
        <v>4</v>
      </c>
      <c r="S129" s="73" t="s">
        <v>2631</v>
      </c>
      <c r="T129" s="73"/>
      <c r="U129" s="73"/>
      <c r="V129" s="73"/>
      <c r="W129" s="73"/>
      <c r="X129" s="73"/>
      <c r="Y129" s="73"/>
      <c r="Z129" s="73" t="s">
        <v>6</v>
      </c>
      <c r="AA129" s="73"/>
      <c r="AB129" s="75">
        <v>1</v>
      </c>
      <c r="AC129" s="73" t="s">
        <v>497</v>
      </c>
      <c r="AD129" s="73"/>
      <c r="AE129" s="73" t="s">
        <v>4155</v>
      </c>
      <c r="AF129" s="73"/>
      <c r="AG129" s="73"/>
      <c r="AH129" s="73"/>
      <c r="AI129" s="73"/>
      <c r="AJ129" s="73"/>
      <c r="AK129" s="73">
        <v>1.8</v>
      </c>
      <c r="AL129" s="73">
        <v>1</v>
      </c>
      <c r="AM129" s="73"/>
      <c r="AN129" s="73"/>
      <c r="AO129" s="73" t="s">
        <v>497</v>
      </c>
      <c r="AP129" s="73" t="s">
        <v>497</v>
      </c>
      <c r="AQ129" s="73"/>
      <c r="AR129" s="73" t="s">
        <v>7563</v>
      </c>
      <c r="AS129" s="73"/>
      <c r="AT129" s="73"/>
      <c r="AU129" s="73" t="s">
        <v>7544</v>
      </c>
      <c r="AV129" s="73" t="s">
        <v>980</v>
      </c>
      <c r="AW129" s="73" t="s">
        <v>2915</v>
      </c>
      <c r="AX129" s="73" t="s">
        <v>6</v>
      </c>
      <c r="AY129" s="73">
        <v>7</v>
      </c>
      <c r="AZ129" s="73"/>
      <c r="BA129" s="73">
        <v>1</v>
      </c>
      <c r="BB129" s="73" t="s">
        <v>7605</v>
      </c>
      <c r="BC129" s="73"/>
      <c r="BD129" s="73" t="s">
        <v>7509</v>
      </c>
      <c r="BE129" s="73"/>
      <c r="BF129" s="73"/>
      <c r="BG129" s="73"/>
      <c r="BH129" s="76"/>
    </row>
    <row r="130" spans="1:60" x14ac:dyDescent="0.25">
      <c r="A130" s="72">
        <v>47</v>
      </c>
      <c r="B130" s="73">
        <v>1960</v>
      </c>
      <c r="C130" s="73" t="s">
        <v>4537</v>
      </c>
      <c r="D130" s="73" t="s">
        <v>7672</v>
      </c>
      <c r="E130" s="73" t="s">
        <v>7672</v>
      </c>
      <c r="F130" s="73"/>
      <c r="G130" s="73" t="s">
        <v>8529</v>
      </c>
      <c r="H130" s="74">
        <v>21942</v>
      </c>
      <c r="I130" s="73" t="s">
        <v>6912</v>
      </c>
      <c r="J130" s="73"/>
      <c r="K130" s="73">
        <v>27</v>
      </c>
      <c r="L130" s="73"/>
      <c r="M130" s="73"/>
      <c r="N130" s="73" t="s">
        <v>4679</v>
      </c>
      <c r="O130" s="73" t="s">
        <v>1021</v>
      </c>
      <c r="P130" s="73" t="s">
        <v>7541</v>
      </c>
      <c r="Q130" s="73" t="s">
        <v>7542</v>
      </c>
      <c r="R130" s="73">
        <v>0</v>
      </c>
      <c r="S130" s="73"/>
      <c r="T130" s="73"/>
      <c r="U130" s="73"/>
      <c r="V130" s="73"/>
      <c r="W130" s="73"/>
      <c r="X130" s="73"/>
      <c r="Y130" s="73"/>
      <c r="Z130" s="73" t="s">
        <v>2915</v>
      </c>
      <c r="AA130" s="73"/>
      <c r="AB130" s="75">
        <v>4</v>
      </c>
      <c r="AC130" s="73"/>
      <c r="AD130" s="73"/>
      <c r="AE130" s="73"/>
      <c r="AF130" s="73"/>
      <c r="AG130" s="73"/>
      <c r="AH130" s="73"/>
      <c r="AI130" s="73"/>
      <c r="AJ130" s="73"/>
      <c r="AK130" s="73">
        <v>2</v>
      </c>
      <c r="AL130" s="73">
        <v>1</v>
      </c>
      <c r="AM130" s="73"/>
      <c r="AN130" s="73"/>
      <c r="AO130" s="73" t="s">
        <v>497</v>
      </c>
      <c r="AP130" s="73" t="s">
        <v>497</v>
      </c>
      <c r="AQ130" s="73"/>
      <c r="AR130" s="73"/>
      <c r="AS130" s="73"/>
      <c r="AT130" s="73"/>
      <c r="AU130" s="73" t="s">
        <v>7538</v>
      </c>
      <c r="AV130" s="73" t="s">
        <v>6</v>
      </c>
      <c r="AW130" s="73" t="s">
        <v>7544</v>
      </c>
      <c r="AX130" s="73" t="s">
        <v>6</v>
      </c>
      <c r="AY130" s="73">
        <v>7</v>
      </c>
      <c r="AZ130" s="73"/>
      <c r="BA130" s="73">
        <v>1</v>
      </c>
      <c r="BB130" s="73" t="s">
        <v>7508</v>
      </c>
      <c r="BC130" s="73"/>
      <c r="BD130" s="73" t="s">
        <v>7579</v>
      </c>
      <c r="BE130" s="73"/>
      <c r="BF130" s="73"/>
      <c r="BG130" s="73"/>
      <c r="BH130" s="76"/>
    </row>
    <row r="131" spans="1:60" x14ac:dyDescent="0.25">
      <c r="A131" s="72">
        <v>48</v>
      </c>
      <c r="B131" s="73">
        <v>1960</v>
      </c>
      <c r="C131" s="73" t="s">
        <v>4537</v>
      </c>
      <c r="D131" s="73" t="s">
        <v>7670</v>
      </c>
      <c r="E131" s="73" t="s">
        <v>7671</v>
      </c>
      <c r="F131" s="73"/>
      <c r="G131" s="73" t="s">
        <v>8530</v>
      </c>
      <c r="H131" s="74">
        <v>21942</v>
      </c>
      <c r="I131" s="73" t="s">
        <v>7569</v>
      </c>
      <c r="J131" s="73"/>
      <c r="K131" s="73">
        <v>27</v>
      </c>
      <c r="L131" s="73"/>
      <c r="M131" s="73"/>
      <c r="N131" s="73" t="s">
        <v>4679</v>
      </c>
      <c r="O131" s="73" t="s">
        <v>1021</v>
      </c>
      <c r="P131" s="73" t="s">
        <v>4679</v>
      </c>
      <c r="Q131" s="73" t="s">
        <v>7492</v>
      </c>
      <c r="R131" s="73">
        <v>4</v>
      </c>
      <c r="S131" s="73" t="s">
        <v>2631</v>
      </c>
      <c r="T131" s="73"/>
      <c r="U131" s="73"/>
      <c r="V131" s="73"/>
      <c r="W131" s="73"/>
      <c r="X131" s="73"/>
      <c r="Y131" s="73"/>
      <c r="Z131" s="73" t="s">
        <v>6</v>
      </c>
      <c r="AA131" s="73"/>
      <c r="AB131" s="75">
        <v>1</v>
      </c>
      <c r="AC131" s="73" t="s">
        <v>497</v>
      </c>
      <c r="AD131" s="73"/>
      <c r="AE131" s="73"/>
      <c r="AF131" s="73"/>
      <c r="AG131" s="73"/>
      <c r="AH131" s="73"/>
      <c r="AI131" s="73"/>
      <c r="AJ131" s="73"/>
      <c r="AK131" s="73">
        <v>1.9</v>
      </c>
      <c r="AL131" s="73">
        <v>1</v>
      </c>
      <c r="AM131" s="73" t="s">
        <v>310</v>
      </c>
      <c r="AN131" s="73">
        <v>10</v>
      </c>
      <c r="AO131" s="73" t="s">
        <v>497</v>
      </c>
      <c r="AP131" s="73" t="s">
        <v>497</v>
      </c>
      <c r="AQ131" s="73"/>
      <c r="AR131" s="73"/>
      <c r="AS131" s="73"/>
      <c r="AT131" s="73"/>
      <c r="AU131" s="73" t="s">
        <v>339</v>
      </c>
      <c r="AV131" s="73" t="s">
        <v>6</v>
      </c>
      <c r="AW131" s="73" t="s">
        <v>6</v>
      </c>
      <c r="AX131" s="73" t="s">
        <v>6</v>
      </c>
      <c r="AY131" s="73">
        <v>11</v>
      </c>
      <c r="AZ131" s="73"/>
      <c r="BA131" s="73">
        <v>1</v>
      </c>
      <c r="BB131" s="73" t="s">
        <v>7605</v>
      </c>
      <c r="BC131" s="73"/>
      <c r="BD131" s="73" t="s">
        <v>7509</v>
      </c>
      <c r="BE131" s="73" t="s">
        <v>7566</v>
      </c>
      <c r="BF131" s="73" t="s">
        <v>7511</v>
      </c>
      <c r="BG131" s="73" t="s">
        <v>16</v>
      </c>
      <c r="BH131" s="76"/>
    </row>
    <row r="132" spans="1:60" x14ac:dyDescent="0.25">
      <c r="A132" s="72">
        <v>49</v>
      </c>
      <c r="B132" s="73">
        <v>1960</v>
      </c>
      <c r="C132" s="73" t="s">
        <v>4537</v>
      </c>
      <c r="D132" s="73"/>
      <c r="E132" s="73"/>
      <c r="F132" s="73"/>
      <c r="G132" s="73" t="s">
        <v>8531</v>
      </c>
      <c r="H132" s="74">
        <v>21942</v>
      </c>
      <c r="I132" s="73" t="s">
        <v>7569</v>
      </c>
      <c r="J132" s="73"/>
      <c r="K132" s="73">
        <v>27</v>
      </c>
      <c r="L132" s="73"/>
      <c r="M132" s="73"/>
      <c r="N132" s="73" t="s">
        <v>4679</v>
      </c>
      <c r="O132" s="73" t="s">
        <v>1021</v>
      </c>
      <c r="P132" s="73"/>
      <c r="Q132" s="73"/>
      <c r="R132" s="73">
        <v>0</v>
      </c>
      <c r="S132" s="73"/>
      <c r="T132" s="73"/>
      <c r="U132" s="73"/>
      <c r="V132" s="73"/>
      <c r="W132" s="73"/>
      <c r="X132" s="73"/>
      <c r="Y132" s="73"/>
      <c r="Z132" s="73" t="s">
        <v>6</v>
      </c>
      <c r="AA132" s="73"/>
      <c r="AB132" s="75">
        <v>1</v>
      </c>
      <c r="AC132" s="73" t="s">
        <v>497</v>
      </c>
      <c r="AD132" s="73"/>
      <c r="AE132" s="73"/>
      <c r="AF132" s="73"/>
      <c r="AG132" s="73"/>
      <c r="AH132" s="73"/>
      <c r="AI132" s="73"/>
      <c r="AJ132" s="73"/>
      <c r="AK132" s="73">
        <v>1.8</v>
      </c>
      <c r="AL132" s="73">
        <v>1</v>
      </c>
      <c r="AM132" s="73"/>
      <c r="AN132" s="73"/>
      <c r="AO132" s="73" t="s">
        <v>497</v>
      </c>
      <c r="AP132" s="73" t="s">
        <v>497</v>
      </c>
      <c r="AQ132" s="73"/>
      <c r="AR132" s="73"/>
      <c r="AS132" s="73"/>
      <c r="AT132" s="73"/>
      <c r="AU132" s="73" t="s">
        <v>7554</v>
      </c>
      <c r="AV132" s="73" t="s">
        <v>980</v>
      </c>
      <c r="AW132" s="73" t="s">
        <v>2915</v>
      </c>
      <c r="AX132" s="73" t="s">
        <v>6</v>
      </c>
      <c r="AY132" s="73">
        <v>7</v>
      </c>
      <c r="AZ132" s="73"/>
      <c r="BA132" s="73">
        <v>1</v>
      </c>
      <c r="BB132" s="73" t="s">
        <v>7515</v>
      </c>
      <c r="BC132" s="73"/>
      <c r="BD132" s="73" t="s">
        <v>7509</v>
      </c>
      <c r="BE132" s="73"/>
      <c r="BF132" s="73"/>
      <c r="BG132" s="73"/>
      <c r="BH132" s="76"/>
    </row>
    <row r="133" spans="1:60" x14ac:dyDescent="0.25">
      <c r="A133" s="72">
        <v>51</v>
      </c>
      <c r="B133" s="73">
        <v>1960</v>
      </c>
      <c r="C133" s="73" t="s">
        <v>4537</v>
      </c>
      <c r="D133" s="73" t="s">
        <v>7670</v>
      </c>
      <c r="E133" s="73" t="s">
        <v>7671</v>
      </c>
      <c r="F133" s="73"/>
      <c r="G133" s="73" t="s">
        <v>8532</v>
      </c>
      <c r="H133" s="74">
        <v>21943</v>
      </c>
      <c r="I133" s="73" t="s">
        <v>7569</v>
      </c>
      <c r="J133" s="73"/>
      <c r="K133" s="73">
        <v>27</v>
      </c>
      <c r="L133" s="73"/>
      <c r="M133" s="73"/>
      <c r="N133" s="73" t="s">
        <v>4679</v>
      </c>
      <c r="O133" s="73" t="s">
        <v>1021</v>
      </c>
      <c r="P133" s="73" t="s">
        <v>4679</v>
      </c>
      <c r="Q133" s="73" t="s">
        <v>7492</v>
      </c>
      <c r="R133" s="73">
        <v>4</v>
      </c>
      <c r="S133" s="73" t="s">
        <v>2631</v>
      </c>
      <c r="T133" s="73"/>
      <c r="U133" s="73"/>
      <c r="V133" s="73"/>
      <c r="W133" s="73"/>
      <c r="X133" s="73"/>
      <c r="Y133" s="73"/>
      <c r="Z133" s="73" t="s">
        <v>6</v>
      </c>
      <c r="AA133" s="73"/>
      <c r="AB133" s="75">
        <v>1</v>
      </c>
      <c r="AC133" s="73" t="s">
        <v>497</v>
      </c>
      <c r="AD133" s="73" t="s">
        <v>7514</v>
      </c>
      <c r="AE133" s="73"/>
      <c r="AF133" s="73"/>
      <c r="AG133" s="73"/>
      <c r="AH133" s="73"/>
      <c r="AI133" s="73"/>
      <c r="AJ133" s="73"/>
      <c r="AK133" s="73">
        <v>1.85</v>
      </c>
      <c r="AL133" s="73">
        <v>1</v>
      </c>
      <c r="AM133" s="73"/>
      <c r="AN133" s="73"/>
      <c r="AO133" s="73" t="s">
        <v>497</v>
      </c>
      <c r="AP133" s="73" t="s">
        <v>497</v>
      </c>
      <c r="AQ133" s="73"/>
      <c r="AR133" s="73"/>
      <c r="AS133" s="73"/>
      <c r="AT133" s="73"/>
      <c r="AU133" s="73" t="s">
        <v>7554</v>
      </c>
      <c r="AV133" s="73" t="s">
        <v>980</v>
      </c>
      <c r="AW133" s="73" t="s">
        <v>980</v>
      </c>
      <c r="AX133" s="73" t="s">
        <v>6</v>
      </c>
      <c r="AY133" s="73">
        <v>6</v>
      </c>
      <c r="AZ133" s="73"/>
      <c r="BA133" s="73">
        <v>1</v>
      </c>
      <c r="BB133" s="73" t="s">
        <v>7515</v>
      </c>
      <c r="BC133" s="73"/>
      <c r="BD133" s="73" t="s">
        <v>7509</v>
      </c>
      <c r="BE133" s="73" t="s">
        <v>7566</v>
      </c>
      <c r="BF133" s="73" t="s">
        <v>7511</v>
      </c>
      <c r="BG133" s="73"/>
      <c r="BH133" s="76"/>
    </row>
    <row r="134" spans="1:60" x14ac:dyDescent="0.25">
      <c r="A134" s="72">
        <v>52</v>
      </c>
      <c r="B134" s="73">
        <v>1960</v>
      </c>
      <c r="C134" s="73" t="s">
        <v>4537</v>
      </c>
      <c r="D134" s="73" t="s">
        <v>7670</v>
      </c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>
        <v>0</v>
      </c>
      <c r="S134" s="73"/>
      <c r="T134" s="73"/>
      <c r="U134" s="73"/>
      <c r="V134" s="73"/>
      <c r="W134" s="73"/>
      <c r="X134" s="73"/>
      <c r="Y134" s="73"/>
      <c r="Z134" s="73"/>
      <c r="AA134" s="73"/>
      <c r="AB134" s="75">
        <v>0</v>
      </c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O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>
        <v>0</v>
      </c>
      <c r="AZ134" s="73"/>
      <c r="BA134" s="73">
        <v>0</v>
      </c>
      <c r="BB134" s="73"/>
      <c r="BC134" s="73"/>
      <c r="BD134" s="73"/>
      <c r="BE134" s="73"/>
      <c r="BF134" s="73"/>
      <c r="BG134" s="73"/>
      <c r="BH134" s="76"/>
    </row>
    <row r="135" spans="1:60" x14ac:dyDescent="0.25">
      <c r="A135" s="72">
        <v>814</v>
      </c>
      <c r="B135" s="73">
        <v>1985</v>
      </c>
      <c r="C135" s="73" t="s">
        <v>4537</v>
      </c>
      <c r="D135" s="73" t="s">
        <v>7670</v>
      </c>
      <c r="E135" s="73" t="s">
        <v>7671</v>
      </c>
      <c r="F135" s="73" t="s">
        <v>7674</v>
      </c>
      <c r="G135" s="73" t="s">
        <v>7616</v>
      </c>
      <c r="H135" s="74">
        <v>31337</v>
      </c>
      <c r="I135" s="73" t="s">
        <v>7569</v>
      </c>
      <c r="J135" s="73"/>
      <c r="K135" s="73">
        <v>27</v>
      </c>
      <c r="L135" s="73"/>
      <c r="M135" s="73"/>
      <c r="N135" s="73" t="s">
        <v>4679</v>
      </c>
      <c r="O135" s="73" t="s">
        <v>1021</v>
      </c>
      <c r="P135" s="73" t="s">
        <v>4679</v>
      </c>
      <c r="Q135" s="73" t="s">
        <v>7492</v>
      </c>
      <c r="R135" s="73">
        <v>4</v>
      </c>
      <c r="S135" s="73" t="s">
        <v>2631</v>
      </c>
      <c r="T135" s="73" t="s">
        <v>7502</v>
      </c>
      <c r="U135" s="73"/>
      <c r="V135" s="73"/>
      <c r="W135" s="73"/>
      <c r="X135" s="73"/>
      <c r="Y135" s="73"/>
      <c r="Z135" s="73" t="s">
        <v>6</v>
      </c>
      <c r="AA135" s="73"/>
      <c r="AB135" s="75"/>
      <c r="AC135" s="73" t="s">
        <v>497</v>
      </c>
      <c r="AD135" s="73" t="s">
        <v>7545</v>
      </c>
      <c r="AE135" s="73"/>
      <c r="AF135" s="73" t="s">
        <v>131</v>
      </c>
      <c r="AG135" s="73" t="s">
        <v>3</v>
      </c>
      <c r="AH135" s="73" t="s">
        <v>0</v>
      </c>
      <c r="AI135" s="73"/>
      <c r="AJ135" s="73"/>
      <c r="AK135" s="73">
        <v>1.6</v>
      </c>
      <c r="AL135" s="73">
        <v>1</v>
      </c>
      <c r="AM135" s="73"/>
      <c r="AN135" s="73"/>
      <c r="AO135" s="73"/>
      <c r="AP135" s="73"/>
      <c r="AQ135" s="73"/>
      <c r="AR135" s="73"/>
      <c r="AS135" s="73"/>
      <c r="AT135" s="73"/>
      <c r="AU135" s="73" t="s">
        <v>7521</v>
      </c>
      <c r="AV135" s="73" t="s">
        <v>2915</v>
      </c>
      <c r="AW135" s="73" t="s">
        <v>2915</v>
      </c>
      <c r="AX135" s="73" t="s">
        <v>6</v>
      </c>
      <c r="AY135" s="73">
        <v>11</v>
      </c>
      <c r="AZ135" s="73"/>
      <c r="BA135" s="73">
        <v>1</v>
      </c>
      <c r="BB135" s="73" t="s">
        <v>7508</v>
      </c>
      <c r="BC135" s="73"/>
      <c r="BD135" s="73" t="s">
        <v>7509</v>
      </c>
      <c r="BE135" s="73"/>
      <c r="BF135" s="73"/>
      <c r="BG135" s="73"/>
      <c r="BH135" s="76"/>
    </row>
    <row r="136" spans="1:60" x14ac:dyDescent="0.25">
      <c r="A136" s="72">
        <v>179</v>
      </c>
      <c r="B136" s="73">
        <v>1962</v>
      </c>
      <c r="C136" s="73" t="s">
        <v>4537</v>
      </c>
      <c r="D136" s="73" t="s">
        <v>7676</v>
      </c>
      <c r="E136" s="73" t="s">
        <v>7676</v>
      </c>
      <c r="F136" s="73" t="s">
        <v>7676</v>
      </c>
      <c r="G136" s="73" t="s">
        <v>8533</v>
      </c>
      <c r="H136" s="74">
        <v>22736</v>
      </c>
      <c r="I136" s="73"/>
      <c r="J136" s="73"/>
      <c r="K136" s="73"/>
      <c r="L136" s="73"/>
      <c r="M136" s="73"/>
      <c r="N136" s="73" t="s">
        <v>4679</v>
      </c>
      <c r="O136" s="73" t="s">
        <v>1021</v>
      </c>
      <c r="P136" s="73" t="s">
        <v>4679</v>
      </c>
      <c r="Q136" s="73" t="s">
        <v>7524</v>
      </c>
      <c r="R136" s="73">
        <v>4</v>
      </c>
      <c r="S136" s="73" t="s">
        <v>2631</v>
      </c>
      <c r="T136" s="73"/>
      <c r="U136" s="73"/>
      <c r="V136" s="73"/>
      <c r="W136" s="73"/>
      <c r="X136" s="73"/>
      <c r="Y136" s="73"/>
      <c r="Z136" s="73" t="s">
        <v>6</v>
      </c>
      <c r="AA136" s="73"/>
      <c r="AB136" s="75">
        <v>0.03</v>
      </c>
      <c r="AC136" s="73" t="s">
        <v>497</v>
      </c>
      <c r="AD136" s="73" t="s">
        <v>7498</v>
      </c>
      <c r="AE136" s="73"/>
      <c r="AF136" s="73" t="s">
        <v>131</v>
      </c>
      <c r="AG136" s="73" t="s">
        <v>3</v>
      </c>
      <c r="AH136" s="73" t="s">
        <v>0</v>
      </c>
      <c r="AI136" s="73"/>
      <c r="AJ136" s="73"/>
      <c r="AK136" s="73">
        <v>0.08</v>
      </c>
      <c r="AL136" s="73">
        <v>8</v>
      </c>
      <c r="AM136" s="73" t="s">
        <v>310</v>
      </c>
      <c r="AN136" s="73">
        <v>0.1</v>
      </c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>
        <v>0</v>
      </c>
      <c r="AZ136" s="73"/>
      <c r="BA136" s="73">
        <v>0</v>
      </c>
      <c r="BB136" s="73"/>
      <c r="BC136" s="73"/>
      <c r="BD136" s="73"/>
      <c r="BE136" s="73"/>
      <c r="BF136" s="73"/>
      <c r="BG136" s="73"/>
      <c r="BH136" s="76"/>
    </row>
    <row r="137" spans="1:60" x14ac:dyDescent="0.25">
      <c r="A137" s="72">
        <v>182</v>
      </c>
      <c r="B137" s="73">
        <v>1962</v>
      </c>
      <c r="C137" s="73" t="s">
        <v>4537</v>
      </c>
      <c r="D137" s="73" t="s">
        <v>7676</v>
      </c>
      <c r="E137" s="73" t="s">
        <v>7676</v>
      </c>
      <c r="F137" s="73" t="s">
        <v>7676</v>
      </c>
      <c r="G137" s="73" t="s">
        <v>8534</v>
      </c>
      <c r="H137" s="74">
        <v>22741</v>
      </c>
      <c r="I137" s="73" t="s">
        <v>6912</v>
      </c>
      <c r="J137" s="73"/>
      <c r="K137" s="73">
        <v>27</v>
      </c>
      <c r="L137" s="73"/>
      <c r="M137" s="73"/>
      <c r="N137" s="73" t="s">
        <v>4679</v>
      </c>
      <c r="O137" s="73" t="s">
        <v>1021</v>
      </c>
      <c r="P137" s="73" t="s">
        <v>4679</v>
      </c>
      <c r="Q137" s="73" t="s">
        <v>7492</v>
      </c>
      <c r="R137" s="73">
        <v>4</v>
      </c>
      <c r="S137" s="73" t="s">
        <v>2631</v>
      </c>
      <c r="T137" s="73"/>
      <c r="U137" s="73"/>
      <c r="V137" s="73"/>
      <c r="W137" s="73"/>
      <c r="X137" s="73"/>
      <c r="Y137" s="73"/>
      <c r="Z137" s="73" t="s">
        <v>6</v>
      </c>
      <c r="AA137" s="73"/>
      <c r="AB137" s="75">
        <v>0.05</v>
      </c>
      <c r="AC137" s="73" t="s">
        <v>497</v>
      </c>
      <c r="AD137" s="73" t="s">
        <v>7520</v>
      </c>
      <c r="AE137" s="73"/>
      <c r="AF137" s="73" t="s">
        <v>3</v>
      </c>
      <c r="AG137" s="73" t="s">
        <v>310</v>
      </c>
      <c r="AH137" s="73" t="s">
        <v>62</v>
      </c>
      <c r="AI137" s="73" t="s">
        <v>310</v>
      </c>
      <c r="AJ137" s="73"/>
      <c r="AK137" s="73">
        <v>1.45</v>
      </c>
      <c r="AL137" s="73">
        <v>1</v>
      </c>
      <c r="AM137" s="73"/>
      <c r="AN137" s="73"/>
      <c r="AO137" s="73" t="s">
        <v>497</v>
      </c>
      <c r="AP137" s="73"/>
      <c r="AQ137" s="73"/>
      <c r="AR137" s="73"/>
      <c r="AS137" s="73"/>
      <c r="AT137" s="73"/>
      <c r="AU137" s="73" t="s">
        <v>7538</v>
      </c>
      <c r="AV137" s="73" t="s">
        <v>980</v>
      </c>
      <c r="AW137" s="73" t="s">
        <v>6</v>
      </c>
      <c r="AX137" s="73" t="s">
        <v>6</v>
      </c>
      <c r="AY137" s="73">
        <v>11</v>
      </c>
      <c r="AZ137" s="73"/>
      <c r="BA137" s="73">
        <v>1</v>
      </c>
      <c r="BB137" s="73" t="s">
        <v>7605</v>
      </c>
      <c r="BC137" s="73"/>
      <c r="BD137" s="73" t="s">
        <v>7509</v>
      </c>
      <c r="BE137" s="73" t="s">
        <v>7652</v>
      </c>
      <c r="BF137" s="73" t="s">
        <v>7511</v>
      </c>
      <c r="BG137" s="73" t="s">
        <v>16</v>
      </c>
      <c r="BH137" s="76"/>
    </row>
    <row r="138" spans="1:60" x14ac:dyDescent="0.25">
      <c r="A138" s="72">
        <v>183</v>
      </c>
      <c r="B138" s="73">
        <v>1962</v>
      </c>
      <c r="C138" s="73" t="s">
        <v>4537</v>
      </c>
      <c r="D138" s="73" t="s">
        <v>7676</v>
      </c>
      <c r="E138" s="73" t="s">
        <v>7676</v>
      </c>
      <c r="F138" s="73" t="s">
        <v>7676</v>
      </c>
      <c r="G138" s="73" t="s">
        <v>8533</v>
      </c>
      <c r="H138" s="74">
        <v>22741</v>
      </c>
      <c r="I138" s="73"/>
      <c r="J138" s="73"/>
      <c r="K138" s="73"/>
      <c r="L138" s="73"/>
      <c r="M138" s="73"/>
      <c r="N138" s="73" t="s">
        <v>4679</v>
      </c>
      <c r="O138" s="73" t="s">
        <v>1021</v>
      </c>
      <c r="P138" s="73"/>
      <c r="Q138" s="73"/>
      <c r="R138" s="73">
        <v>0</v>
      </c>
      <c r="S138" s="73"/>
      <c r="T138" s="73"/>
      <c r="U138" s="73"/>
      <c r="V138" s="73"/>
      <c r="W138" s="73"/>
      <c r="X138" s="73"/>
      <c r="Y138" s="73"/>
      <c r="Z138" s="73" t="s">
        <v>6</v>
      </c>
      <c r="AA138" s="73"/>
      <c r="AB138" s="75">
        <v>2</v>
      </c>
      <c r="AC138" s="73" t="s">
        <v>497</v>
      </c>
      <c r="AD138" s="73"/>
      <c r="AE138" s="73"/>
      <c r="AF138" s="73" t="s">
        <v>0</v>
      </c>
      <c r="AG138" s="73" t="s">
        <v>131</v>
      </c>
      <c r="AH138" s="73" t="s">
        <v>0</v>
      </c>
      <c r="AI138" s="73" t="s">
        <v>0</v>
      </c>
      <c r="AJ138" s="73"/>
      <c r="AK138" s="73">
        <v>1.89</v>
      </c>
      <c r="AL138" s="73">
        <v>1</v>
      </c>
      <c r="AM138" s="73" t="s">
        <v>310</v>
      </c>
      <c r="AN138" s="73">
        <v>4</v>
      </c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>
        <v>0</v>
      </c>
      <c r="AZ138" s="73"/>
      <c r="BA138" s="73">
        <v>0</v>
      </c>
      <c r="BB138" s="73"/>
      <c r="BC138" s="73"/>
      <c r="BD138" s="73"/>
      <c r="BE138" s="73"/>
      <c r="BF138" s="73"/>
      <c r="BG138" s="73"/>
      <c r="BH138" s="76"/>
    </row>
    <row r="139" spans="1:60" x14ac:dyDescent="0.25">
      <c r="A139" s="72">
        <v>184</v>
      </c>
      <c r="B139" s="73">
        <v>1962</v>
      </c>
      <c r="C139" s="73" t="s">
        <v>4537</v>
      </c>
      <c r="D139" s="73" t="s">
        <v>7676</v>
      </c>
      <c r="E139" s="73" t="s">
        <v>7676</v>
      </c>
      <c r="F139" s="73" t="s">
        <v>7676</v>
      </c>
      <c r="G139" s="73" t="s">
        <v>8535</v>
      </c>
      <c r="H139" s="74">
        <v>22741</v>
      </c>
      <c r="I139" s="73" t="s">
        <v>6912</v>
      </c>
      <c r="J139" s="73"/>
      <c r="K139" s="73">
        <v>27</v>
      </c>
      <c r="L139" s="73"/>
      <c r="M139" s="73"/>
      <c r="N139" s="73" t="s">
        <v>4679</v>
      </c>
      <c r="O139" s="73" t="s">
        <v>1021</v>
      </c>
      <c r="P139" s="73"/>
      <c r="Q139" s="73"/>
      <c r="R139" s="73">
        <v>0</v>
      </c>
      <c r="S139" s="73"/>
      <c r="T139" s="73" t="s">
        <v>7680</v>
      </c>
      <c r="U139" s="73"/>
      <c r="V139" s="73"/>
      <c r="W139" s="73"/>
      <c r="X139" s="73"/>
      <c r="Y139" s="73"/>
      <c r="Z139" s="73" t="s">
        <v>6</v>
      </c>
      <c r="AA139" s="73"/>
      <c r="AB139" s="75">
        <v>0.1</v>
      </c>
      <c r="AC139" s="73" t="s">
        <v>310</v>
      </c>
      <c r="AD139" s="73" t="s">
        <v>7498</v>
      </c>
      <c r="AE139" s="73"/>
      <c r="AF139" s="73" t="s">
        <v>310</v>
      </c>
      <c r="AG139" s="73" t="s">
        <v>310</v>
      </c>
      <c r="AH139" s="73" t="s">
        <v>1847</v>
      </c>
      <c r="AI139" s="73" t="s">
        <v>310</v>
      </c>
      <c r="AJ139" s="73"/>
      <c r="AK139" s="73">
        <v>1.1000000000000001</v>
      </c>
      <c r="AL139" s="73">
        <v>1</v>
      </c>
      <c r="AM139" s="73" t="s">
        <v>310</v>
      </c>
      <c r="AN139" s="73">
        <v>4</v>
      </c>
      <c r="AO139" s="73" t="s">
        <v>497</v>
      </c>
      <c r="AP139" s="73"/>
      <c r="AQ139" s="73"/>
      <c r="AR139" s="73"/>
      <c r="AS139" s="73"/>
      <c r="AT139" s="73"/>
      <c r="AU139" s="73" t="s">
        <v>7505</v>
      </c>
      <c r="AV139" s="73" t="s">
        <v>6</v>
      </c>
      <c r="AW139" s="73" t="s">
        <v>7544</v>
      </c>
      <c r="AX139" s="73" t="s">
        <v>2915</v>
      </c>
      <c r="AY139" s="73">
        <v>11</v>
      </c>
      <c r="AZ139" s="73"/>
      <c r="BA139" s="73">
        <v>1</v>
      </c>
      <c r="BB139" s="73" t="s">
        <v>7572</v>
      </c>
      <c r="BC139" s="73"/>
      <c r="BD139" s="73" t="s">
        <v>7509</v>
      </c>
      <c r="BE139" s="73" t="s">
        <v>7652</v>
      </c>
      <c r="BF139" s="73" t="s">
        <v>7511</v>
      </c>
      <c r="BG139" s="73" t="s">
        <v>16</v>
      </c>
      <c r="BH139" s="76"/>
    </row>
    <row r="140" spans="1:60" x14ac:dyDescent="0.25">
      <c r="A140" s="72">
        <v>185</v>
      </c>
      <c r="B140" s="73">
        <v>1962</v>
      </c>
      <c r="C140" s="73" t="s">
        <v>4537</v>
      </c>
      <c r="D140" s="73" t="s">
        <v>7676</v>
      </c>
      <c r="E140" s="73" t="s">
        <v>7676</v>
      </c>
      <c r="F140" s="73" t="s">
        <v>7681</v>
      </c>
      <c r="G140" s="73" t="s">
        <v>8536</v>
      </c>
      <c r="H140" s="74">
        <v>22742</v>
      </c>
      <c r="I140" s="73" t="s">
        <v>6912</v>
      </c>
      <c r="J140" s="73"/>
      <c r="K140" s="73">
        <v>27</v>
      </c>
      <c r="L140" s="73"/>
      <c r="M140" s="73" t="s">
        <v>7682</v>
      </c>
      <c r="N140" s="73" t="s">
        <v>4679</v>
      </c>
      <c r="O140" s="73" t="s">
        <v>1021</v>
      </c>
      <c r="P140" s="73" t="s">
        <v>4679</v>
      </c>
      <c r="Q140" s="73" t="s">
        <v>7492</v>
      </c>
      <c r="R140" s="73">
        <v>4</v>
      </c>
      <c r="S140" s="73" t="s">
        <v>2631</v>
      </c>
      <c r="T140" s="73" t="s">
        <v>7502</v>
      </c>
      <c r="U140" s="73"/>
      <c r="V140" s="73"/>
      <c r="W140" s="73"/>
      <c r="X140" s="73"/>
      <c r="Y140" s="73"/>
      <c r="Z140" s="73" t="s">
        <v>6</v>
      </c>
      <c r="AA140" s="73"/>
      <c r="AB140" s="75">
        <v>5</v>
      </c>
      <c r="AC140" s="73" t="s">
        <v>497</v>
      </c>
      <c r="AD140" s="73" t="s">
        <v>7498</v>
      </c>
      <c r="AE140" s="73"/>
      <c r="AF140" s="73" t="s">
        <v>3</v>
      </c>
      <c r="AG140" s="73" t="s">
        <v>0</v>
      </c>
      <c r="AH140" s="73" t="s">
        <v>131</v>
      </c>
      <c r="AI140" s="73" t="s">
        <v>3</v>
      </c>
      <c r="AJ140" s="73"/>
      <c r="AK140" s="73">
        <v>1.27</v>
      </c>
      <c r="AL140" s="73">
        <v>1</v>
      </c>
      <c r="AM140" s="73"/>
      <c r="AN140" s="73"/>
      <c r="AO140" s="73" t="s">
        <v>497</v>
      </c>
      <c r="AP140" s="73" t="s">
        <v>497</v>
      </c>
      <c r="AQ140" s="73"/>
      <c r="AR140" s="73"/>
      <c r="AS140" s="73"/>
      <c r="AT140" s="73"/>
      <c r="AU140" s="73" t="s">
        <v>7521</v>
      </c>
      <c r="AV140" s="73" t="s">
        <v>2915</v>
      </c>
      <c r="AW140" s="73" t="s">
        <v>2915</v>
      </c>
      <c r="AX140" s="73" t="s">
        <v>980</v>
      </c>
      <c r="AY140" s="73">
        <v>7</v>
      </c>
      <c r="AZ140" s="73"/>
      <c r="BA140" s="73">
        <v>1</v>
      </c>
      <c r="BB140" s="73" t="s">
        <v>7508</v>
      </c>
      <c r="BC140" s="73"/>
      <c r="BD140" s="73" t="s">
        <v>7509</v>
      </c>
      <c r="BE140" s="73" t="s">
        <v>7566</v>
      </c>
      <c r="BF140" s="73" t="s">
        <v>7511</v>
      </c>
      <c r="BG140" s="73" t="s">
        <v>16</v>
      </c>
      <c r="BH140" s="76"/>
    </row>
    <row r="141" spans="1:60" x14ac:dyDescent="0.25">
      <c r="A141" s="72">
        <v>180</v>
      </c>
      <c r="B141" s="73">
        <v>1962</v>
      </c>
      <c r="C141" s="73" t="s">
        <v>4537</v>
      </c>
      <c r="D141" s="73" t="s">
        <v>7676</v>
      </c>
      <c r="E141" s="73" t="s">
        <v>7676</v>
      </c>
      <c r="F141" s="73" t="s">
        <v>7681</v>
      </c>
      <c r="G141" s="73" t="s">
        <v>8537</v>
      </c>
      <c r="H141" s="74">
        <v>22736</v>
      </c>
      <c r="I141" s="73"/>
      <c r="J141" s="73"/>
      <c r="K141" s="73"/>
      <c r="L141" s="73"/>
      <c r="M141" s="73"/>
      <c r="N141" s="73" t="s">
        <v>4679</v>
      </c>
      <c r="O141" s="73" t="s">
        <v>1021</v>
      </c>
      <c r="P141" s="73"/>
      <c r="Q141" s="73"/>
      <c r="R141" s="73">
        <v>4</v>
      </c>
      <c r="S141" s="73" t="s">
        <v>40</v>
      </c>
      <c r="T141" s="73"/>
      <c r="U141" s="73"/>
      <c r="V141" s="73"/>
      <c r="W141" s="73"/>
      <c r="X141" s="73"/>
      <c r="Y141" s="73"/>
      <c r="Z141" s="73" t="s">
        <v>6</v>
      </c>
      <c r="AA141" s="73"/>
      <c r="AB141" s="75">
        <v>2</v>
      </c>
      <c r="AC141" s="73" t="s">
        <v>497</v>
      </c>
      <c r="AD141" s="73" t="s">
        <v>7498</v>
      </c>
      <c r="AE141" s="73"/>
      <c r="AF141" s="73"/>
      <c r="AG141" s="73"/>
      <c r="AH141" s="73"/>
      <c r="AI141" s="73"/>
      <c r="AJ141" s="73"/>
      <c r="AK141" s="73">
        <v>1.08</v>
      </c>
      <c r="AL141" s="73"/>
      <c r="AM141" s="73"/>
      <c r="AN141" s="73">
        <v>2</v>
      </c>
      <c r="AO141" s="73" t="s">
        <v>497</v>
      </c>
      <c r="AP141" s="73" t="s">
        <v>497</v>
      </c>
      <c r="AQ141" s="73"/>
      <c r="AR141" s="73"/>
      <c r="AS141" s="73"/>
      <c r="AT141" s="73"/>
      <c r="AU141" s="73"/>
      <c r="AV141" s="73"/>
      <c r="AW141" s="73"/>
      <c r="AX141" s="73"/>
      <c r="AY141" s="73">
        <v>0</v>
      </c>
      <c r="AZ141" s="73"/>
      <c r="BA141" s="73">
        <v>0</v>
      </c>
      <c r="BB141" s="73"/>
      <c r="BC141" s="73"/>
      <c r="BD141" s="73"/>
      <c r="BE141" s="73"/>
      <c r="BF141" s="73"/>
      <c r="BG141" s="73"/>
      <c r="BH141" s="76"/>
    </row>
    <row r="142" spans="1:60" x14ac:dyDescent="0.25">
      <c r="A142" s="72">
        <v>186</v>
      </c>
      <c r="B142" s="73">
        <v>1962</v>
      </c>
      <c r="C142" s="73" t="s">
        <v>4537</v>
      </c>
      <c r="D142" s="73" t="s">
        <v>7685</v>
      </c>
      <c r="E142" s="73" t="s">
        <v>7676</v>
      </c>
      <c r="F142" s="73" t="s">
        <v>7676</v>
      </c>
      <c r="G142" s="73" t="s">
        <v>8538</v>
      </c>
      <c r="H142" s="74">
        <v>22742</v>
      </c>
      <c r="I142" s="73"/>
      <c r="J142" s="73"/>
      <c r="K142" s="73"/>
      <c r="L142" s="73"/>
      <c r="M142" s="73"/>
      <c r="N142" s="73" t="s">
        <v>4679</v>
      </c>
      <c r="O142" s="73" t="s">
        <v>1021</v>
      </c>
      <c r="P142" s="73" t="s">
        <v>4679</v>
      </c>
      <c r="Q142" s="73" t="s">
        <v>7492</v>
      </c>
      <c r="R142" s="73">
        <v>4</v>
      </c>
      <c r="S142" s="73" t="s">
        <v>2631</v>
      </c>
      <c r="T142" s="73"/>
      <c r="U142" s="73"/>
      <c r="V142" s="73"/>
      <c r="W142" s="73"/>
      <c r="X142" s="73"/>
      <c r="Y142" s="73"/>
      <c r="Z142" s="73" t="s">
        <v>6</v>
      </c>
      <c r="AA142" s="73"/>
      <c r="AB142" s="75">
        <v>0.2</v>
      </c>
      <c r="AC142" s="73" t="s">
        <v>497</v>
      </c>
      <c r="AD142" s="73" t="s">
        <v>7520</v>
      </c>
      <c r="AE142" s="73"/>
      <c r="AF142" s="73" t="s">
        <v>131</v>
      </c>
      <c r="AG142" s="73" t="s">
        <v>3</v>
      </c>
      <c r="AH142" s="73" t="s">
        <v>0</v>
      </c>
      <c r="AI142" s="73"/>
      <c r="AJ142" s="73"/>
      <c r="AK142" s="73">
        <v>1.42</v>
      </c>
      <c r="AL142" s="73">
        <v>1</v>
      </c>
      <c r="AM142" s="73" t="s">
        <v>497</v>
      </c>
      <c r="AN142" s="73">
        <v>2</v>
      </c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>
        <v>0</v>
      </c>
      <c r="AZ142" s="73"/>
      <c r="BA142" s="73">
        <v>0</v>
      </c>
      <c r="BB142" s="73"/>
      <c r="BC142" s="73"/>
      <c r="BD142" s="73"/>
      <c r="BE142" s="73"/>
      <c r="BF142" s="73"/>
      <c r="BG142" s="73"/>
      <c r="BH142" s="76"/>
    </row>
    <row r="143" spans="1:60" x14ac:dyDescent="0.25">
      <c r="A143" s="72">
        <v>201</v>
      </c>
      <c r="B143" s="73">
        <v>1962</v>
      </c>
      <c r="C143" s="73" t="s">
        <v>4537</v>
      </c>
      <c r="D143" s="73" t="s">
        <v>7672</v>
      </c>
      <c r="E143" s="73" t="s">
        <v>7672</v>
      </c>
      <c r="F143" s="73" t="s">
        <v>7688</v>
      </c>
      <c r="G143" s="73" t="s">
        <v>8539</v>
      </c>
      <c r="H143" s="74">
        <v>22867</v>
      </c>
      <c r="I143" s="73"/>
      <c r="J143" s="73"/>
      <c r="K143" s="73"/>
      <c r="L143" s="73"/>
      <c r="M143" s="73"/>
      <c r="N143" s="73" t="s">
        <v>4679</v>
      </c>
      <c r="O143" s="73"/>
      <c r="P143" s="73" t="s">
        <v>4679</v>
      </c>
      <c r="Q143" s="73" t="s">
        <v>7492</v>
      </c>
      <c r="R143" s="73">
        <v>4</v>
      </c>
      <c r="S143" s="73" t="s">
        <v>2631</v>
      </c>
      <c r="T143" s="73"/>
      <c r="U143" s="73"/>
      <c r="V143" s="73"/>
      <c r="W143" s="73"/>
      <c r="X143" s="73"/>
      <c r="Y143" s="73"/>
      <c r="Z143" s="73" t="s">
        <v>6</v>
      </c>
      <c r="AA143" s="73"/>
      <c r="AB143" s="75">
        <v>0.5</v>
      </c>
      <c r="AC143" s="73" t="s">
        <v>497</v>
      </c>
      <c r="AD143" s="73" t="s">
        <v>7498</v>
      </c>
      <c r="AE143" s="73"/>
      <c r="AF143" s="73" t="s">
        <v>0</v>
      </c>
      <c r="AG143" s="73" t="s">
        <v>0</v>
      </c>
      <c r="AH143" s="73" t="s">
        <v>0</v>
      </c>
      <c r="AI143" s="73"/>
      <c r="AJ143" s="73"/>
      <c r="AK143" s="73">
        <v>2</v>
      </c>
      <c r="AL143" s="73">
        <v>1</v>
      </c>
      <c r="AM143" s="73"/>
      <c r="AN143" s="73"/>
      <c r="AO143" s="73" t="s">
        <v>497</v>
      </c>
      <c r="AP143" s="73" t="s">
        <v>497</v>
      </c>
      <c r="AQ143" s="73"/>
      <c r="AR143" s="73"/>
      <c r="AS143" s="73" t="s">
        <v>497</v>
      </c>
      <c r="AT143" s="73"/>
      <c r="AU143" s="73"/>
      <c r="AV143" s="73"/>
      <c r="AW143" s="73"/>
      <c r="AX143" s="73"/>
      <c r="AY143" s="73">
        <v>0</v>
      </c>
      <c r="AZ143" s="73"/>
      <c r="BA143" s="73">
        <v>0</v>
      </c>
      <c r="BB143" s="73"/>
      <c r="BC143" s="73"/>
      <c r="BD143" s="73"/>
      <c r="BE143" s="73"/>
      <c r="BF143" s="73"/>
      <c r="BG143" s="73"/>
      <c r="BH143" s="76"/>
    </row>
    <row r="144" spans="1:60" x14ac:dyDescent="0.25">
      <c r="A144" s="72">
        <v>232</v>
      </c>
      <c r="B144" s="73">
        <v>1963</v>
      </c>
      <c r="C144" s="73" t="s">
        <v>4537</v>
      </c>
      <c r="D144" s="73" t="s">
        <v>7676</v>
      </c>
      <c r="E144" s="73" t="s">
        <v>7676</v>
      </c>
      <c r="F144" s="73" t="s">
        <v>7676</v>
      </c>
      <c r="G144" s="73" t="s">
        <v>8540</v>
      </c>
      <c r="H144" s="74">
        <v>23051</v>
      </c>
      <c r="I144" s="73"/>
      <c r="J144" s="73"/>
      <c r="K144" s="73"/>
      <c r="L144" s="73"/>
      <c r="M144" s="73"/>
      <c r="N144" s="73" t="s">
        <v>4679</v>
      </c>
      <c r="O144" s="73" t="s">
        <v>1021</v>
      </c>
      <c r="P144" s="73" t="s">
        <v>4679</v>
      </c>
      <c r="Q144" s="73" t="s">
        <v>7690</v>
      </c>
      <c r="R144" s="73">
        <v>4</v>
      </c>
      <c r="S144" s="73" t="s">
        <v>7532</v>
      </c>
      <c r="T144" s="73"/>
      <c r="U144" s="73"/>
      <c r="V144" s="73"/>
      <c r="W144" s="73"/>
      <c r="X144" s="73"/>
      <c r="Y144" s="73"/>
      <c r="Z144" s="73"/>
      <c r="AA144" s="73"/>
      <c r="AB144" s="75"/>
      <c r="AC144" s="73"/>
      <c r="AD144" s="73"/>
      <c r="AE144" s="73"/>
      <c r="AF144" s="73"/>
      <c r="AG144" s="73"/>
      <c r="AH144" s="73"/>
      <c r="AI144" s="73"/>
      <c r="AJ144" s="73"/>
      <c r="AK144" s="73">
        <v>1.29</v>
      </c>
      <c r="AL144" s="73">
        <v>1</v>
      </c>
      <c r="AM144" s="73" t="s">
        <v>497</v>
      </c>
      <c r="AN144" s="73">
        <v>1</v>
      </c>
      <c r="AO144" s="73" t="s">
        <v>497</v>
      </c>
      <c r="AP144" s="73"/>
      <c r="AQ144" s="73"/>
      <c r="AR144" s="73" t="s">
        <v>7563</v>
      </c>
      <c r="AS144" s="73"/>
      <c r="AT144" s="73"/>
      <c r="AU144" s="73"/>
      <c r="AV144" s="73"/>
      <c r="AW144" s="73"/>
      <c r="AX144" s="73"/>
      <c r="AY144" s="73">
        <v>0</v>
      </c>
      <c r="AZ144" s="73"/>
      <c r="BA144" s="73">
        <v>0</v>
      </c>
      <c r="BB144" s="73"/>
      <c r="BC144" s="73"/>
      <c r="BD144" s="73"/>
      <c r="BE144" s="73"/>
      <c r="BF144" s="73"/>
      <c r="BG144" s="73"/>
      <c r="BH144" s="76"/>
    </row>
    <row r="145" spans="1:60" x14ac:dyDescent="0.25">
      <c r="A145" s="72">
        <v>264</v>
      </c>
      <c r="B145" s="73">
        <v>1963</v>
      </c>
      <c r="C145" s="73" t="s">
        <v>4537</v>
      </c>
      <c r="D145" s="73" t="s">
        <v>7488</v>
      </c>
      <c r="E145" s="73" t="s">
        <v>7691</v>
      </c>
      <c r="F145" s="73" t="s">
        <v>7674</v>
      </c>
      <c r="G145" s="73" t="s">
        <v>7693</v>
      </c>
      <c r="H145" s="74">
        <v>23181</v>
      </c>
      <c r="I145" s="73"/>
      <c r="J145" s="73"/>
      <c r="K145" s="73"/>
      <c r="L145" s="73"/>
      <c r="M145" s="73"/>
      <c r="N145" s="73" t="s">
        <v>4679</v>
      </c>
      <c r="O145" s="73" t="s">
        <v>1021</v>
      </c>
      <c r="P145" s="73" t="s">
        <v>4679</v>
      </c>
      <c r="Q145" s="73" t="s">
        <v>7492</v>
      </c>
      <c r="R145" s="73">
        <v>4</v>
      </c>
      <c r="S145" s="73" t="s">
        <v>2631</v>
      </c>
      <c r="T145" s="73"/>
      <c r="U145" s="73"/>
      <c r="V145" s="73"/>
      <c r="W145" s="73"/>
      <c r="X145" s="73"/>
      <c r="Y145" s="73"/>
      <c r="Z145" s="73" t="s">
        <v>6</v>
      </c>
      <c r="AA145" s="73"/>
      <c r="AB145" s="75"/>
      <c r="AC145" s="73"/>
      <c r="AD145" s="73"/>
      <c r="AE145" s="73"/>
      <c r="AF145" s="73"/>
      <c r="AG145" s="73"/>
      <c r="AH145" s="73" t="s">
        <v>0</v>
      </c>
      <c r="AI145" s="73"/>
      <c r="AJ145" s="73"/>
      <c r="AK145" s="73">
        <v>1.5</v>
      </c>
      <c r="AL145" s="73">
        <v>1</v>
      </c>
      <c r="AM145" s="73"/>
      <c r="AN145" s="73"/>
      <c r="AO145" s="73"/>
      <c r="AP145" s="73" t="s">
        <v>497</v>
      </c>
      <c r="AQ145" s="73"/>
      <c r="AR145" s="73" t="s">
        <v>7563</v>
      </c>
      <c r="AS145" s="73"/>
      <c r="AT145" s="73"/>
      <c r="AU145" s="73"/>
      <c r="AV145" s="73"/>
      <c r="AW145" s="73"/>
      <c r="AX145" s="73"/>
      <c r="AY145" s="73">
        <v>0</v>
      </c>
      <c r="AZ145" s="73"/>
      <c r="BA145" s="73">
        <v>0</v>
      </c>
      <c r="BB145" s="73"/>
      <c r="BC145" s="73"/>
      <c r="BD145" s="73"/>
      <c r="BE145" s="73"/>
      <c r="BF145" s="73"/>
      <c r="BG145" s="73"/>
      <c r="BH145" s="76"/>
    </row>
    <row r="146" spans="1:60" x14ac:dyDescent="0.25">
      <c r="A146" s="72">
        <v>265</v>
      </c>
      <c r="B146" s="73">
        <v>1963</v>
      </c>
      <c r="C146" s="73" t="s">
        <v>4537</v>
      </c>
      <c r="D146" s="73" t="s">
        <v>7488</v>
      </c>
      <c r="E146" s="73" t="s">
        <v>7674</v>
      </c>
      <c r="F146" s="73" t="s">
        <v>7691</v>
      </c>
      <c r="G146" s="73" t="s">
        <v>8541</v>
      </c>
      <c r="H146" s="74">
        <v>23181</v>
      </c>
      <c r="I146" s="73"/>
      <c r="J146" s="73"/>
      <c r="K146" s="73"/>
      <c r="L146" s="73"/>
      <c r="M146" s="73"/>
      <c r="N146" s="73" t="s">
        <v>4679</v>
      </c>
      <c r="O146" s="73" t="s">
        <v>1021</v>
      </c>
      <c r="P146" s="73"/>
      <c r="Q146" s="73"/>
      <c r="R146" s="73">
        <v>0</v>
      </c>
      <c r="S146" s="73"/>
      <c r="T146" s="73"/>
      <c r="U146" s="73"/>
      <c r="V146" s="73"/>
      <c r="W146" s="73"/>
      <c r="X146" s="73"/>
      <c r="Y146" s="73"/>
      <c r="Z146" s="73" t="s">
        <v>6</v>
      </c>
      <c r="AA146" s="73"/>
      <c r="AB146" s="75">
        <v>0</v>
      </c>
      <c r="AC146" s="73"/>
      <c r="AD146" s="73"/>
      <c r="AE146" s="73"/>
      <c r="AF146" s="73" t="s">
        <v>131</v>
      </c>
      <c r="AG146" s="73" t="s">
        <v>131</v>
      </c>
      <c r="AH146" s="73" t="s">
        <v>3</v>
      </c>
      <c r="AI146" s="73"/>
      <c r="AJ146" s="73"/>
      <c r="AK146" s="73">
        <v>1.3</v>
      </c>
      <c r="AL146" s="73">
        <v>1</v>
      </c>
      <c r="AM146" s="73"/>
      <c r="AN146" s="73"/>
      <c r="AO146" s="73"/>
      <c r="AP146" s="73" t="s">
        <v>497</v>
      </c>
      <c r="AQ146" s="73"/>
      <c r="AR146" s="73" t="s">
        <v>7563</v>
      </c>
      <c r="AS146" s="73"/>
      <c r="AT146" s="73"/>
      <c r="AU146" s="73"/>
      <c r="AV146" s="73"/>
      <c r="AW146" s="73"/>
      <c r="AX146" s="73"/>
      <c r="AY146" s="73">
        <v>0</v>
      </c>
      <c r="AZ146" s="73"/>
      <c r="BA146" s="73">
        <v>0</v>
      </c>
      <c r="BB146" s="73"/>
      <c r="BC146" s="73"/>
      <c r="BD146" s="73"/>
      <c r="BE146" s="73"/>
      <c r="BF146" s="73"/>
      <c r="BG146" s="73"/>
      <c r="BH146" s="76"/>
    </row>
    <row r="147" spans="1:60" x14ac:dyDescent="0.25">
      <c r="A147" s="72">
        <v>609</v>
      </c>
      <c r="B147" s="73">
        <v>1970</v>
      </c>
      <c r="C147" s="73" t="s">
        <v>4537</v>
      </c>
      <c r="D147" s="73" t="s">
        <v>7696</v>
      </c>
      <c r="E147" s="73" t="s">
        <v>7696</v>
      </c>
      <c r="F147" s="73" t="s">
        <v>7696</v>
      </c>
      <c r="G147" s="73" t="s">
        <v>8542</v>
      </c>
      <c r="H147" s="74">
        <v>25673</v>
      </c>
      <c r="I147" s="73" t="s">
        <v>6912</v>
      </c>
      <c r="J147" s="73" t="s">
        <v>1847</v>
      </c>
      <c r="K147" s="73" t="s">
        <v>2037</v>
      </c>
      <c r="L147" s="73" t="s">
        <v>6912</v>
      </c>
      <c r="M147" s="73"/>
      <c r="N147" s="73" t="s">
        <v>4679</v>
      </c>
      <c r="O147" s="73" t="s">
        <v>1021</v>
      </c>
      <c r="P147" s="73" t="s">
        <v>7523</v>
      </c>
      <c r="Q147" s="73"/>
      <c r="R147" s="73">
        <v>4</v>
      </c>
      <c r="S147" s="73" t="s">
        <v>7591</v>
      </c>
      <c r="T147" s="73" t="s">
        <v>7591</v>
      </c>
      <c r="U147" s="73"/>
      <c r="V147" s="73"/>
      <c r="W147" s="73"/>
      <c r="X147" s="73"/>
      <c r="Y147" s="73"/>
      <c r="Z147" s="73" t="s">
        <v>6</v>
      </c>
      <c r="AA147" s="73"/>
      <c r="AB147" s="75"/>
      <c r="AC147" s="73" t="s">
        <v>497</v>
      </c>
      <c r="AD147" s="73" t="s">
        <v>339</v>
      </c>
      <c r="AE147" s="73"/>
      <c r="AF147" s="73" t="s">
        <v>0</v>
      </c>
      <c r="AG147" s="73" t="s">
        <v>0</v>
      </c>
      <c r="AH147" s="73" t="s">
        <v>310</v>
      </c>
      <c r="AI147" s="73"/>
      <c r="AJ147" s="73"/>
      <c r="AK147" s="73">
        <v>1.8</v>
      </c>
      <c r="AL147" s="73">
        <v>8</v>
      </c>
      <c r="AM147" s="73" t="s">
        <v>497</v>
      </c>
      <c r="AN147" s="73">
        <v>1.4</v>
      </c>
      <c r="AO147" s="73"/>
      <c r="AP147" s="73"/>
      <c r="AQ147" s="73"/>
      <c r="AR147" s="73" t="s">
        <v>4679</v>
      </c>
      <c r="AS147" s="73" t="s">
        <v>497</v>
      </c>
      <c r="AT147" s="73"/>
      <c r="AU147" s="73" t="s">
        <v>7505</v>
      </c>
      <c r="AV147" s="73" t="s">
        <v>980</v>
      </c>
      <c r="AW147" s="73" t="s">
        <v>6</v>
      </c>
      <c r="AX147" s="73" t="s">
        <v>6</v>
      </c>
      <c r="AY147" s="73">
        <v>7</v>
      </c>
      <c r="AZ147" s="73"/>
      <c r="BA147" s="73">
        <v>1</v>
      </c>
      <c r="BB147" s="73" t="s">
        <v>7523</v>
      </c>
      <c r="BC147" s="73"/>
      <c r="BD147" s="73" t="s">
        <v>7509</v>
      </c>
      <c r="BE147" s="73"/>
      <c r="BF147" s="73"/>
      <c r="BG147" s="73"/>
      <c r="BH147" s="76"/>
    </row>
    <row r="148" spans="1:60" x14ac:dyDescent="0.25">
      <c r="A148" s="72">
        <v>612</v>
      </c>
      <c r="B148" s="73">
        <v>1970</v>
      </c>
      <c r="C148" s="73" t="s">
        <v>4537</v>
      </c>
      <c r="D148" s="73" t="s">
        <v>7696</v>
      </c>
      <c r="E148" s="73" t="s">
        <v>7696</v>
      </c>
      <c r="F148" s="73" t="s">
        <v>7696</v>
      </c>
      <c r="G148" s="73" t="s">
        <v>8543</v>
      </c>
      <c r="H148" s="74">
        <v>25722</v>
      </c>
      <c r="I148" s="73" t="s">
        <v>6912</v>
      </c>
      <c r="J148" s="73" t="s">
        <v>1847</v>
      </c>
      <c r="K148" s="73" t="s">
        <v>2037</v>
      </c>
      <c r="L148" s="73" t="s">
        <v>6912</v>
      </c>
      <c r="M148" s="73"/>
      <c r="N148" s="73" t="s">
        <v>4679</v>
      </c>
      <c r="O148" s="73" t="s">
        <v>1021</v>
      </c>
      <c r="P148" s="73"/>
      <c r="Q148" s="73"/>
      <c r="R148" s="73">
        <v>0</v>
      </c>
      <c r="S148" s="73"/>
      <c r="T148" s="73" t="s">
        <v>7502</v>
      </c>
      <c r="U148" s="73"/>
      <c r="V148" s="73"/>
      <c r="W148" s="73"/>
      <c r="X148" s="73"/>
      <c r="Y148" s="73"/>
      <c r="Z148" s="73"/>
      <c r="AA148" s="73"/>
      <c r="AB148" s="75">
        <v>5</v>
      </c>
      <c r="AC148" s="73" t="s">
        <v>497</v>
      </c>
      <c r="AD148" s="73" t="s">
        <v>7498</v>
      </c>
      <c r="AE148" s="73"/>
      <c r="AF148" s="73" t="s">
        <v>310</v>
      </c>
      <c r="AG148" s="73" t="s">
        <v>3</v>
      </c>
      <c r="AH148" s="73" t="s">
        <v>62</v>
      </c>
      <c r="AI148" s="73"/>
      <c r="AJ148" s="73" t="s">
        <v>554</v>
      </c>
      <c r="AK148" s="73">
        <v>1.7</v>
      </c>
      <c r="AL148" s="73">
        <v>1</v>
      </c>
      <c r="AM148" s="73" t="s">
        <v>497</v>
      </c>
      <c r="AN148" s="73">
        <v>1.8</v>
      </c>
      <c r="AO148" s="73" t="s">
        <v>497</v>
      </c>
      <c r="AP148" s="73" t="s">
        <v>497</v>
      </c>
      <c r="AQ148" s="73"/>
      <c r="AR148" s="73"/>
      <c r="AS148" s="73"/>
      <c r="AT148" s="73"/>
      <c r="AU148" s="73" t="s">
        <v>7521</v>
      </c>
      <c r="AV148" s="73" t="s">
        <v>6</v>
      </c>
      <c r="AW148" s="73" t="s">
        <v>6</v>
      </c>
      <c r="AX148" s="73" t="s">
        <v>2915</v>
      </c>
      <c r="AY148" s="73">
        <v>11</v>
      </c>
      <c r="AZ148" s="73"/>
      <c r="BA148" s="73">
        <v>1</v>
      </c>
      <c r="BB148" s="73" t="s">
        <v>7605</v>
      </c>
      <c r="BC148" s="73"/>
      <c r="BD148" s="73" t="s">
        <v>7509</v>
      </c>
      <c r="BE148" s="73"/>
      <c r="BF148" s="73"/>
      <c r="BG148" s="73"/>
      <c r="BH148" s="76"/>
    </row>
    <row r="149" spans="1:60" x14ac:dyDescent="0.25">
      <c r="A149" s="72">
        <v>602</v>
      </c>
      <c r="B149" s="73">
        <v>1970</v>
      </c>
      <c r="C149" s="73" t="s">
        <v>4537</v>
      </c>
      <c r="D149" s="73" t="s">
        <v>7696</v>
      </c>
      <c r="E149" s="73" t="s">
        <v>8437</v>
      </c>
      <c r="F149" s="73" t="s">
        <v>7704</v>
      </c>
      <c r="G149" s="73" t="s">
        <v>8544</v>
      </c>
      <c r="H149" s="74">
        <v>25630</v>
      </c>
      <c r="I149" s="73" t="s">
        <v>7706</v>
      </c>
      <c r="J149" s="73" t="s">
        <v>1847</v>
      </c>
      <c r="K149" s="73" t="s">
        <v>2156</v>
      </c>
      <c r="L149" s="73"/>
      <c r="M149" s="73"/>
      <c r="N149" s="73" t="s">
        <v>4679</v>
      </c>
      <c r="O149" s="73" t="s">
        <v>1021</v>
      </c>
      <c r="P149" s="73" t="s">
        <v>7523</v>
      </c>
      <c r="Q149" s="73" t="s">
        <v>7492</v>
      </c>
      <c r="R149" s="73">
        <v>4</v>
      </c>
      <c r="S149" s="73" t="s">
        <v>7516</v>
      </c>
      <c r="T149" s="73"/>
      <c r="U149" s="73"/>
      <c r="V149" s="73"/>
      <c r="W149" s="73"/>
      <c r="X149" s="73"/>
      <c r="Y149" s="73"/>
      <c r="Z149" s="73" t="s">
        <v>6</v>
      </c>
      <c r="AA149" s="73"/>
      <c r="AB149" s="75"/>
      <c r="AC149" s="73"/>
      <c r="AD149" s="73" t="s">
        <v>339</v>
      </c>
      <c r="AE149" s="73"/>
      <c r="AF149" s="73" t="s">
        <v>0</v>
      </c>
      <c r="AG149" s="73" t="s">
        <v>131</v>
      </c>
      <c r="AH149" s="73" t="s">
        <v>3</v>
      </c>
      <c r="AI149" s="73" t="s">
        <v>0</v>
      </c>
      <c r="AJ149" s="73"/>
      <c r="AK149" s="73">
        <v>1.5</v>
      </c>
      <c r="AL149" s="73">
        <v>1</v>
      </c>
      <c r="AM149" s="73"/>
      <c r="AN149" s="73"/>
      <c r="AO149" s="73" t="s">
        <v>497</v>
      </c>
      <c r="AP149" s="73"/>
      <c r="AQ149" s="73"/>
      <c r="AR149" s="73"/>
      <c r="AS149" s="73" t="s">
        <v>310</v>
      </c>
      <c r="AT149" s="73"/>
      <c r="AU149" s="73" t="s">
        <v>7497</v>
      </c>
      <c r="AV149" s="73" t="s">
        <v>6</v>
      </c>
      <c r="AW149" s="73" t="s">
        <v>2915</v>
      </c>
      <c r="AX149" s="73" t="s">
        <v>6</v>
      </c>
      <c r="AY149" s="73">
        <v>11</v>
      </c>
      <c r="AZ149" s="73"/>
      <c r="BA149" s="73">
        <v>1</v>
      </c>
      <c r="BB149" s="73" t="s">
        <v>7508</v>
      </c>
      <c r="BC149" s="73"/>
      <c r="BD149" s="73" t="s">
        <v>7579</v>
      </c>
      <c r="BE149" s="73"/>
      <c r="BF149" s="73"/>
      <c r="BG149" s="73"/>
      <c r="BH149" s="76"/>
    </row>
    <row r="150" spans="1:60" x14ac:dyDescent="0.25">
      <c r="A150" s="72">
        <v>606</v>
      </c>
      <c r="B150" s="73">
        <v>1970</v>
      </c>
      <c r="C150" s="73" t="s">
        <v>4537</v>
      </c>
      <c r="D150" s="73" t="s">
        <v>7696</v>
      </c>
      <c r="E150" s="73" t="s">
        <v>7696</v>
      </c>
      <c r="F150" s="73" t="s">
        <v>7696</v>
      </c>
      <c r="G150" s="73" t="s">
        <v>8545</v>
      </c>
      <c r="H150" s="74">
        <v>25679</v>
      </c>
      <c r="I150" s="73" t="s">
        <v>6912</v>
      </c>
      <c r="J150" s="73"/>
      <c r="K150" s="73" t="s">
        <v>2037</v>
      </c>
      <c r="L150" s="73"/>
      <c r="M150" s="73"/>
      <c r="N150" s="73" t="s">
        <v>4679</v>
      </c>
      <c r="O150" s="73" t="s">
        <v>1021</v>
      </c>
      <c r="P150" s="73"/>
      <c r="Q150" s="73"/>
      <c r="R150" s="73">
        <v>0</v>
      </c>
      <c r="S150" s="73"/>
      <c r="T150" s="73"/>
      <c r="U150" s="73"/>
      <c r="V150" s="73"/>
      <c r="W150" s="73"/>
      <c r="X150" s="73"/>
      <c r="Y150" s="73"/>
      <c r="Z150" s="73" t="s">
        <v>6</v>
      </c>
      <c r="AA150" s="73"/>
      <c r="AB150" s="75"/>
      <c r="AC150" s="73" t="s">
        <v>0</v>
      </c>
      <c r="AD150" s="73" t="s">
        <v>7498</v>
      </c>
      <c r="AE150" s="73"/>
      <c r="AF150" s="73" t="s">
        <v>0</v>
      </c>
      <c r="AG150" s="73" t="s">
        <v>3</v>
      </c>
      <c r="AH150" s="73" t="s">
        <v>0</v>
      </c>
      <c r="AI150" s="73"/>
      <c r="AJ150" s="73"/>
      <c r="AK150" s="73">
        <v>1.8</v>
      </c>
      <c r="AL150" s="73">
        <v>1</v>
      </c>
      <c r="AM150" s="73" t="s">
        <v>497</v>
      </c>
      <c r="AN150" s="73">
        <v>1.3</v>
      </c>
      <c r="AO150" s="73" t="s">
        <v>497</v>
      </c>
      <c r="AP150" s="73"/>
      <c r="AQ150" s="73"/>
      <c r="AR150" s="73" t="s">
        <v>7563</v>
      </c>
      <c r="AS150" s="73"/>
      <c r="AT150" s="73"/>
      <c r="AU150" s="73" t="s">
        <v>7538</v>
      </c>
      <c r="AV150" s="73" t="s">
        <v>6</v>
      </c>
      <c r="AW150" s="73" t="s">
        <v>6</v>
      </c>
      <c r="AX150" s="73" t="s">
        <v>339</v>
      </c>
      <c r="AY150" s="73">
        <v>7</v>
      </c>
      <c r="AZ150" s="73"/>
      <c r="BA150" s="73">
        <v>1</v>
      </c>
      <c r="BB150" s="73" t="s">
        <v>7508</v>
      </c>
      <c r="BC150" s="73"/>
      <c r="BD150" s="73" t="s">
        <v>7509</v>
      </c>
      <c r="BE150" s="73"/>
      <c r="BF150" s="73"/>
      <c r="BG150" s="73"/>
      <c r="BH150" s="76"/>
    </row>
    <row r="151" spans="1:60" x14ac:dyDescent="0.25">
      <c r="A151" s="72">
        <v>607</v>
      </c>
      <c r="B151" s="73">
        <v>1970</v>
      </c>
      <c r="C151" s="73" t="s">
        <v>4537</v>
      </c>
      <c r="D151" s="73" t="s">
        <v>7676</v>
      </c>
      <c r="E151" s="73" t="s">
        <v>7676</v>
      </c>
      <c r="F151" s="73" t="s">
        <v>7709</v>
      </c>
      <c r="G151" s="73" t="s">
        <v>8546</v>
      </c>
      <c r="H151" s="74">
        <v>25736</v>
      </c>
      <c r="I151" s="73" t="s">
        <v>6912</v>
      </c>
      <c r="J151" s="73" t="s">
        <v>5</v>
      </c>
      <c r="K151" s="73" t="s">
        <v>2037</v>
      </c>
      <c r="L151" s="73" t="s">
        <v>7711</v>
      </c>
      <c r="M151" s="73" t="s">
        <v>7563</v>
      </c>
      <c r="N151" s="73" t="s">
        <v>4679</v>
      </c>
      <c r="O151" s="73" t="s">
        <v>1021</v>
      </c>
      <c r="P151" s="73"/>
      <c r="Q151" s="73"/>
      <c r="R151" s="73">
        <v>0</v>
      </c>
      <c r="S151" s="73"/>
      <c r="T151" s="73"/>
      <c r="U151" s="73"/>
      <c r="V151" s="73"/>
      <c r="W151" s="73"/>
      <c r="X151" s="73"/>
      <c r="Y151" s="73"/>
      <c r="Z151" s="73"/>
      <c r="AA151" s="73" t="s">
        <v>6</v>
      </c>
      <c r="AB151" s="75"/>
      <c r="AC151" s="73" t="s">
        <v>497</v>
      </c>
      <c r="AD151" s="73" t="s">
        <v>7498</v>
      </c>
      <c r="AE151" s="73"/>
      <c r="AF151" s="73" t="s">
        <v>3</v>
      </c>
      <c r="AG151" s="73" t="s">
        <v>3</v>
      </c>
      <c r="AH151" s="73" t="s">
        <v>62</v>
      </c>
      <c r="AI151" s="73"/>
      <c r="AJ151" s="73"/>
      <c r="AK151" s="73">
        <v>1.7</v>
      </c>
      <c r="AL151" s="73">
        <v>1</v>
      </c>
      <c r="AM151" s="73" t="s">
        <v>497</v>
      </c>
      <c r="AN151" s="73">
        <v>0.5</v>
      </c>
      <c r="AO151" s="73" t="s">
        <v>497</v>
      </c>
      <c r="AP151" s="73" t="s">
        <v>497</v>
      </c>
      <c r="AQ151" s="73"/>
      <c r="AR151" s="73" t="s">
        <v>4679</v>
      </c>
      <c r="AS151" s="73" t="s">
        <v>497</v>
      </c>
      <c r="AT151" s="73"/>
      <c r="AU151" s="73" t="s">
        <v>7538</v>
      </c>
      <c r="AV151" s="73" t="s">
        <v>6</v>
      </c>
      <c r="AW151" s="73" t="s">
        <v>6</v>
      </c>
      <c r="AX151" s="73" t="s">
        <v>7544</v>
      </c>
      <c r="AY151" s="73">
        <v>7</v>
      </c>
      <c r="AZ151" s="73"/>
      <c r="BA151" s="73">
        <v>1</v>
      </c>
      <c r="BB151" s="73" t="s">
        <v>7508</v>
      </c>
      <c r="BC151" s="73"/>
      <c r="BD151" s="73" t="s">
        <v>7509</v>
      </c>
      <c r="BE151" s="73"/>
      <c r="BF151" s="73"/>
      <c r="BG151" s="73"/>
      <c r="BH151" s="76"/>
    </row>
    <row r="152" spans="1:60" x14ac:dyDescent="0.25">
      <c r="A152" s="72">
        <v>604</v>
      </c>
      <c r="B152" s="73">
        <v>1970</v>
      </c>
      <c r="C152" s="73" t="s">
        <v>4537</v>
      </c>
      <c r="D152" s="73" t="s">
        <v>7696</v>
      </c>
      <c r="E152" s="73" t="s">
        <v>7696</v>
      </c>
      <c r="F152" s="73" t="s">
        <v>7696</v>
      </c>
      <c r="G152" s="73" t="s">
        <v>8543</v>
      </c>
      <c r="H152" s="74">
        <v>25686</v>
      </c>
      <c r="I152" s="73" t="s">
        <v>6912</v>
      </c>
      <c r="J152" s="73" t="s">
        <v>5</v>
      </c>
      <c r="K152" s="73" t="s">
        <v>2037</v>
      </c>
      <c r="L152" s="73" t="s">
        <v>7711</v>
      </c>
      <c r="M152" s="73"/>
      <c r="N152" s="73" t="s">
        <v>4679</v>
      </c>
      <c r="O152" s="73" t="s">
        <v>1021</v>
      </c>
      <c r="P152" s="73" t="s">
        <v>7541</v>
      </c>
      <c r="Q152" s="73" t="s">
        <v>7542</v>
      </c>
      <c r="R152" s="73">
        <v>4</v>
      </c>
      <c r="S152" s="73" t="s">
        <v>7712</v>
      </c>
      <c r="T152" s="73" t="s">
        <v>7713</v>
      </c>
      <c r="U152" s="73"/>
      <c r="V152" s="73"/>
      <c r="W152" s="73"/>
      <c r="X152" s="73"/>
      <c r="Y152" s="73"/>
      <c r="Z152" s="73"/>
      <c r="AA152" s="73" t="s">
        <v>6</v>
      </c>
      <c r="AB152" s="75"/>
      <c r="AC152" s="73"/>
      <c r="AD152" s="73" t="s">
        <v>7498</v>
      </c>
      <c r="AE152" s="73"/>
      <c r="AF152" s="73" t="s">
        <v>0</v>
      </c>
      <c r="AG152" s="73" t="s">
        <v>0</v>
      </c>
      <c r="AH152" s="73" t="s">
        <v>3</v>
      </c>
      <c r="AI152" s="73"/>
      <c r="AJ152" s="73"/>
      <c r="AK152" s="73">
        <v>1.6</v>
      </c>
      <c r="AL152" s="73"/>
      <c r="AM152" s="73"/>
      <c r="AN152" s="73"/>
      <c r="AO152" s="73" t="s">
        <v>497</v>
      </c>
      <c r="AP152" s="73"/>
      <c r="AQ152" s="73"/>
      <c r="AR152" s="73" t="s">
        <v>7563</v>
      </c>
      <c r="AS152" s="73"/>
      <c r="AT152" s="73"/>
      <c r="AU152" s="73" t="s">
        <v>7538</v>
      </c>
      <c r="AV152" s="73" t="s">
        <v>980</v>
      </c>
      <c r="AW152" s="73" t="s">
        <v>6</v>
      </c>
      <c r="AX152" s="73" t="s">
        <v>6</v>
      </c>
      <c r="AY152" s="73">
        <v>7</v>
      </c>
      <c r="AZ152" s="73"/>
      <c r="BA152" s="73">
        <v>1</v>
      </c>
      <c r="BB152" s="73" t="s">
        <v>7508</v>
      </c>
      <c r="BC152" s="73"/>
      <c r="BD152" s="73" t="s">
        <v>7498</v>
      </c>
      <c r="BE152" s="73" t="s">
        <v>7715</v>
      </c>
      <c r="BF152" s="73" t="s">
        <v>7566</v>
      </c>
      <c r="BG152" s="73"/>
      <c r="BH152" s="76"/>
    </row>
    <row r="153" spans="1:60" x14ac:dyDescent="0.25">
      <c r="A153" s="72">
        <v>601</v>
      </c>
      <c r="B153" s="73">
        <v>1970</v>
      </c>
      <c r="C153" s="73" t="s">
        <v>4537</v>
      </c>
      <c r="D153" s="73" t="s">
        <v>7696</v>
      </c>
      <c r="E153" s="73" t="s">
        <v>7696</v>
      </c>
      <c r="F153" s="73" t="s">
        <v>7696</v>
      </c>
      <c r="G153" s="73" t="s">
        <v>8545</v>
      </c>
      <c r="H153" s="74">
        <v>25661</v>
      </c>
      <c r="I153" s="73" t="s">
        <v>6912</v>
      </c>
      <c r="J153" s="73" t="s">
        <v>62</v>
      </c>
      <c r="K153" s="73" t="s">
        <v>2037</v>
      </c>
      <c r="L153" s="73" t="s">
        <v>7711</v>
      </c>
      <c r="M153" s="73"/>
      <c r="N153" s="73" t="s">
        <v>4679</v>
      </c>
      <c r="O153" s="73" t="s">
        <v>1021</v>
      </c>
      <c r="P153" s="73" t="s">
        <v>7523</v>
      </c>
      <c r="Q153" s="73" t="s">
        <v>7492</v>
      </c>
      <c r="R153" s="73">
        <v>4</v>
      </c>
      <c r="S153" s="73" t="s">
        <v>7516</v>
      </c>
      <c r="T153" s="73"/>
      <c r="U153" s="73"/>
      <c r="V153" s="73"/>
      <c r="W153" s="73"/>
      <c r="X153" s="73"/>
      <c r="Y153" s="73"/>
      <c r="Z153" s="73"/>
      <c r="AA153" s="73"/>
      <c r="AB153" s="75"/>
      <c r="AC153" s="73" t="s">
        <v>497</v>
      </c>
      <c r="AD153" s="73" t="s">
        <v>7498</v>
      </c>
      <c r="AE153" s="73"/>
      <c r="AF153" s="73" t="s">
        <v>131</v>
      </c>
      <c r="AG153" s="73" t="s">
        <v>131</v>
      </c>
      <c r="AH153" s="73" t="s">
        <v>3</v>
      </c>
      <c r="AI153" s="73" t="s">
        <v>131</v>
      </c>
      <c r="AJ153" s="73"/>
      <c r="AK153" s="73">
        <v>1.5</v>
      </c>
      <c r="AL153" s="73">
        <v>1</v>
      </c>
      <c r="AM153" s="73"/>
      <c r="AN153" s="73"/>
      <c r="AO153" s="73" t="s">
        <v>497</v>
      </c>
      <c r="AP153" s="73" t="s">
        <v>497</v>
      </c>
      <c r="AQ153" s="73"/>
      <c r="AR153" s="73"/>
      <c r="AS153" s="73"/>
      <c r="AT153" s="73"/>
      <c r="AU153" s="73" t="s">
        <v>7497</v>
      </c>
      <c r="AV153" s="73" t="s">
        <v>6</v>
      </c>
      <c r="AW153" s="73" t="s">
        <v>2915</v>
      </c>
      <c r="AX153" s="73" t="s">
        <v>6</v>
      </c>
      <c r="AY153" s="73">
        <v>7</v>
      </c>
      <c r="AZ153" s="73"/>
      <c r="BA153" s="73">
        <v>1</v>
      </c>
      <c r="BB153" s="73" t="s">
        <v>7508</v>
      </c>
      <c r="BC153" s="73"/>
      <c r="BD153" s="73" t="s">
        <v>7579</v>
      </c>
      <c r="BE153" s="73" t="s">
        <v>7566</v>
      </c>
      <c r="BF153" s="73" t="s">
        <v>7717</v>
      </c>
      <c r="BG153" s="73"/>
      <c r="BH153" s="76"/>
    </row>
    <row r="154" spans="1:60" x14ac:dyDescent="0.25">
      <c r="A154" s="72">
        <v>603</v>
      </c>
      <c r="B154" s="73">
        <v>1970</v>
      </c>
      <c r="C154" s="73" t="s">
        <v>4537</v>
      </c>
      <c r="D154" s="73" t="s">
        <v>7696</v>
      </c>
      <c r="E154" s="73" t="s">
        <v>7696</v>
      </c>
      <c r="F154" s="73" t="s">
        <v>7696</v>
      </c>
      <c r="G154" s="73" t="s">
        <v>8546</v>
      </c>
      <c r="H154" s="74">
        <v>25648</v>
      </c>
      <c r="I154" s="73" t="s">
        <v>6912</v>
      </c>
      <c r="J154" s="73" t="s">
        <v>5</v>
      </c>
      <c r="K154" s="73" t="s">
        <v>2037</v>
      </c>
      <c r="L154" s="73" t="s">
        <v>7711</v>
      </c>
      <c r="M154" s="73"/>
      <c r="N154" s="73" t="s">
        <v>4679</v>
      </c>
      <c r="O154" s="73" t="s">
        <v>1021</v>
      </c>
      <c r="P154" s="73"/>
      <c r="Q154" s="73"/>
      <c r="R154" s="73">
        <v>0</v>
      </c>
      <c r="S154" s="73"/>
      <c r="T154" s="73"/>
      <c r="U154" s="73"/>
      <c r="V154" s="73"/>
      <c r="W154" s="73"/>
      <c r="X154" s="73"/>
      <c r="Y154" s="73"/>
      <c r="Z154" s="73" t="s">
        <v>6</v>
      </c>
      <c r="AA154" s="73" t="s">
        <v>6</v>
      </c>
      <c r="AB154" s="75"/>
      <c r="AC154" s="73"/>
      <c r="AD154" s="73" t="s">
        <v>7520</v>
      </c>
      <c r="AE154" s="73"/>
      <c r="AF154" s="73" t="s">
        <v>131</v>
      </c>
      <c r="AG154" s="73" t="s">
        <v>0</v>
      </c>
      <c r="AH154" s="73" t="s">
        <v>3</v>
      </c>
      <c r="AI154" s="73"/>
      <c r="AJ154" s="73"/>
      <c r="AK154" s="73">
        <v>1.9</v>
      </c>
      <c r="AL154" s="73">
        <v>8</v>
      </c>
      <c r="AM154" s="73"/>
      <c r="AN154" s="73"/>
      <c r="AO154" s="73" t="s">
        <v>497</v>
      </c>
      <c r="AP154" s="73" t="s">
        <v>497</v>
      </c>
      <c r="AQ154" s="73"/>
      <c r="AR154" s="73" t="s">
        <v>7563</v>
      </c>
      <c r="AS154" s="73"/>
      <c r="AT154" s="73"/>
      <c r="AU154" s="73" t="s">
        <v>7521</v>
      </c>
      <c r="AV154" s="73" t="s">
        <v>980</v>
      </c>
      <c r="AW154" s="73" t="s">
        <v>6</v>
      </c>
      <c r="AX154" s="73" t="s">
        <v>6</v>
      </c>
      <c r="AY154" s="73">
        <v>6</v>
      </c>
      <c r="AZ154" s="73"/>
      <c r="BA154" s="73">
        <v>1</v>
      </c>
      <c r="BB154" s="73" t="s">
        <v>7605</v>
      </c>
      <c r="BC154" s="73"/>
      <c r="BD154" s="73" t="s">
        <v>7498</v>
      </c>
      <c r="BE154" s="73"/>
      <c r="BF154" s="73"/>
      <c r="BG154" s="73"/>
      <c r="BH154" s="76"/>
    </row>
    <row r="155" spans="1:60" x14ac:dyDescent="0.25">
      <c r="A155" s="72">
        <v>513</v>
      </c>
      <c r="B155" s="73">
        <v>1967</v>
      </c>
      <c r="C155" s="73" t="s">
        <v>4537</v>
      </c>
      <c r="D155" s="73" t="s">
        <v>7676</v>
      </c>
      <c r="E155" s="73" t="s">
        <v>7676</v>
      </c>
      <c r="F155" s="73" t="s">
        <v>7676</v>
      </c>
      <c r="G155" s="73" t="s">
        <v>8547</v>
      </c>
      <c r="H155" s="74">
        <v>25741</v>
      </c>
      <c r="I155" s="73" t="s">
        <v>6912</v>
      </c>
      <c r="J155" s="73"/>
      <c r="K155" s="73" t="s">
        <v>2037</v>
      </c>
      <c r="L155" s="73"/>
      <c r="M155" s="73"/>
      <c r="N155" s="73" t="s">
        <v>4679</v>
      </c>
      <c r="O155" s="73" t="s">
        <v>1021</v>
      </c>
      <c r="P155" s="73" t="s">
        <v>980</v>
      </c>
      <c r="Q155" s="73" t="s">
        <v>7560</v>
      </c>
      <c r="R155" s="73">
        <v>3</v>
      </c>
      <c r="S155" s="73" t="s">
        <v>7720</v>
      </c>
      <c r="T155" s="73"/>
      <c r="U155" s="73"/>
      <c r="V155" s="73"/>
      <c r="W155" s="73"/>
      <c r="X155" s="73"/>
      <c r="Y155" s="73"/>
      <c r="Z155" s="73"/>
      <c r="AA155" s="73"/>
      <c r="AB155" s="75">
        <v>30</v>
      </c>
      <c r="AC155" s="73" t="s">
        <v>0</v>
      </c>
      <c r="AD155" s="73" t="s">
        <v>7498</v>
      </c>
      <c r="AE155" s="73"/>
      <c r="AF155" s="73" t="s">
        <v>3</v>
      </c>
      <c r="AG155" s="73" t="s">
        <v>5</v>
      </c>
      <c r="AH155" s="73" t="s">
        <v>131</v>
      </c>
      <c r="AI155" s="73" t="s">
        <v>310</v>
      </c>
      <c r="AJ155" s="73"/>
      <c r="AK155" s="73">
        <v>3</v>
      </c>
      <c r="AL155" s="73">
        <v>1</v>
      </c>
      <c r="AM155" s="73"/>
      <c r="AN155" s="73"/>
      <c r="AO155" s="73" t="s">
        <v>497</v>
      </c>
      <c r="AP155" s="73" t="s">
        <v>497</v>
      </c>
      <c r="AQ155" s="73"/>
      <c r="AR155" s="73"/>
      <c r="AS155" s="73" t="s">
        <v>0</v>
      </c>
      <c r="AT155" s="73"/>
      <c r="AU155" s="73" t="s">
        <v>7538</v>
      </c>
      <c r="AV155" s="73" t="s">
        <v>6</v>
      </c>
      <c r="AW155" s="73" t="s">
        <v>6</v>
      </c>
      <c r="AX155" s="73" t="s">
        <v>6</v>
      </c>
      <c r="AY155" s="73">
        <v>7</v>
      </c>
      <c r="AZ155" s="73"/>
      <c r="BA155" s="73">
        <v>1</v>
      </c>
      <c r="BB155" s="73" t="s">
        <v>7572</v>
      </c>
      <c r="BC155" s="73"/>
      <c r="BD155" s="73" t="s">
        <v>7579</v>
      </c>
      <c r="BE155" s="73"/>
      <c r="BF155" s="73"/>
      <c r="BG155" s="73"/>
      <c r="BH155" s="76"/>
    </row>
    <row r="156" spans="1:60" x14ac:dyDescent="0.25">
      <c r="A156" s="72">
        <v>521</v>
      </c>
      <c r="B156" s="73">
        <v>1967</v>
      </c>
      <c r="C156" s="73" t="s">
        <v>4537</v>
      </c>
      <c r="D156" s="73" t="s">
        <v>7676</v>
      </c>
      <c r="E156" s="73" t="s">
        <v>7676</v>
      </c>
      <c r="F156" s="73" t="s">
        <v>7676</v>
      </c>
      <c r="G156" s="73" t="s">
        <v>8548</v>
      </c>
      <c r="H156" s="74">
        <v>24629</v>
      </c>
      <c r="I156" s="73" t="s">
        <v>6912</v>
      </c>
      <c r="J156" s="73"/>
      <c r="K156" s="73" t="s">
        <v>2037</v>
      </c>
      <c r="L156" s="73"/>
      <c r="M156" s="73"/>
      <c r="N156" s="73" t="s">
        <v>4679</v>
      </c>
      <c r="O156" s="73" t="s">
        <v>1021</v>
      </c>
      <c r="P156" s="73" t="s">
        <v>4679</v>
      </c>
      <c r="Q156" s="73" t="s">
        <v>7492</v>
      </c>
      <c r="R156" s="73">
        <v>4</v>
      </c>
      <c r="S156" s="73" t="s">
        <v>2631</v>
      </c>
      <c r="T156" s="73"/>
      <c r="U156" s="73"/>
      <c r="V156" s="73"/>
      <c r="W156" s="73"/>
      <c r="X156" s="73"/>
      <c r="Y156" s="73"/>
      <c r="Z156" s="73" t="s">
        <v>6</v>
      </c>
      <c r="AA156" s="73" t="s">
        <v>6</v>
      </c>
      <c r="AB156" s="75"/>
      <c r="AC156" s="73" t="s">
        <v>497</v>
      </c>
      <c r="AD156" s="73" t="s">
        <v>7520</v>
      </c>
      <c r="AE156" s="73"/>
      <c r="AF156" s="73" t="s">
        <v>0</v>
      </c>
      <c r="AG156" s="73" t="s">
        <v>131</v>
      </c>
      <c r="AH156" s="73" t="s">
        <v>310</v>
      </c>
      <c r="AI156" s="73"/>
      <c r="AJ156" s="73"/>
      <c r="AK156" s="73">
        <v>0.9</v>
      </c>
      <c r="AL156" s="73">
        <v>8</v>
      </c>
      <c r="AM156" s="73"/>
      <c r="AN156" s="73">
        <v>1.5</v>
      </c>
      <c r="AO156" s="73" t="s">
        <v>310</v>
      </c>
      <c r="AP156" s="73" t="s">
        <v>310</v>
      </c>
      <c r="AQ156" s="73"/>
      <c r="AR156" s="73" t="s">
        <v>7563</v>
      </c>
      <c r="AS156" s="73"/>
      <c r="AT156" s="73"/>
      <c r="AU156" s="73" t="s">
        <v>7497</v>
      </c>
      <c r="AV156" s="73" t="s">
        <v>6</v>
      </c>
      <c r="AW156" s="73" t="s">
        <v>2915</v>
      </c>
      <c r="AX156" s="73" t="s">
        <v>6</v>
      </c>
      <c r="AY156" s="73">
        <v>6</v>
      </c>
      <c r="AZ156" s="73"/>
      <c r="BA156" s="73">
        <v>1</v>
      </c>
      <c r="BB156" s="73" t="s">
        <v>7508</v>
      </c>
      <c r="BC156" s="73"/>
      <c r="BD156" s="73" t="s">
        <v>7509</v>
      </c>
      <c r="BE156" s="73"/>
      <c r="BF156" s="73"/>
      <c r="BG156" s="73"/>
      <c r="BH156" s="76"/>
    </row>
    <row r="157" spans="1:60" x14ac:dyDescent="0.25">
      <c r="A157" s="72">
        <v>536</v>
      </c>
      <c r="B157" s="73">
        <v>1967</v>
      </c>
      <c r="C157" s="73" t="s">
        <v>4537</v>
      </c>
      <c r="D157" s="73" t="s">
        <v>7488</v>
      </c>
      <c r="E157" s="73"/>
      <c r="F157" s="73"/>
      <c r="G157" s="73" t="s">
        <v>8549</v>
      </c>
      <c r="H157" s="73"/>
      <c r="I157" s="73" t="s">
        <v>6912</v>
      </c>
      <c r="J157" s="73"/>
      <c r="K157" s="73" t="s">
        <v>2037</v>
      </c>
      <c r="L157" s="73"/>
      <c r="M157" s="73"/>
      <c r="N157" s="73" t="s">
        <v>4679</v>
      </c>
      <c r="O157" s="73" t="s">
        <v>1021</v>
      </c>
      <c r="P157" s="73"/>
      <c r="Q157" s="73"/>
      <c r="R157" s="73">
        <v>4</v>
      </c>
      <c r="S157" s="73" t="s">
        <v>7591</v>
      </c>
      <c r="T157" s="73" t="s">
        <v>7591</v>
      </c>
      <c r="U157" s="73"/>
      <c r="V157" s="73"/>
      <c r="W157" s="73"/>
      <c r="X157" s="73"/>
      <c r="Y157" s="73"/>
      <c r="Z157" s="73" t="s">
        <v>6</v>
      </c>
      <c r="AA157" s="73" t="s">
        <v>6</v>
      </c>
      <c r="AB157" s="75"/>
      <c r="AC157" s="73" t="s">
        <v>3</v>
      </c>
      <c r="AD157" s="73" t="s">
        <v>7545</v>
      </c>
      <c r="AE157" s="73"/>
      <c r="AF157" s="73" t="s">
        <v>310</v>
      </c>
      <c r="AG157" s="73" t="s">
        <v>310</v>
      </c>
      <c r="AH157" s="73" t="s">
        <v>62</v>
      </c>
      <c r="AI157" s="73"/>
      <c r="AJ157" s="73"/>
      <c r="AK157" s="73">
        <v>1.5</v>
      </c>
      <c r="AL157" s="73">
        <v>1</v>
      </c>
      <c r="AM157" s="73"/>
      <c r="AN157" s="73"/>
      <c r="AO157" s="73" t="s">
        <v>497</v>
      </c>
      <c r="AP157" s="73" t="s">
        <v>497</v>
      </c>
      <c r="AQ157" s="73"/>
      <c r="AR157" s="73"/>
      <c r="AS157" s="73"/>
      <c r="AT157" s="73"/>
      <c r="AU157" s="73" t="s">
        <v>7554</v>
      </c>
      <c r="AV157" s="73" t="s">
        <v>6</v>
      </c>
      <c r="AW157" s="73" t="s">
        <v>6</v>
      </c>
      <c r="AX157" s="73" t="s">
        <v>6</v>
      </c>
      <c r="AY157" s="73">
        <v>0</v>
      </c>
      <c r="AZ157" s="73"/>
      <c r="BA157" s="73">
        <v>0</v>
      </c>
      <c r="BB157" s="73"/>
      <c r="BC157" s="73"/>
      <c r="BD157" s="73"/>
      <c r="BE157" s="73"/>
      <c r="BF157" s="73"/>
      <c r="BG157" s="73"/>
      <c r="BH157" s="76"/>
    </row>
    <row r="158" spans="1:60" x14ac:dyDescent="0.25">
      <c r="A158" s="72">
        <v>537</v>
      </c>
      <c r="B158" s="73">
        <v>1967</v>
      </c>
      <c r="C158" s="73" t="s">
        <v>4537</v>
      </c>
      <c r="D158" s="73" t="s">
        <v>7676</v>
      </c>
      <c r="E158" s="73"/>
      <c r="F158" s="73" t="s">
        <v>7676</v>
      </c>
      <c r="G158" s="73" t="s">
        <v>8550</v>
      </c>
      <c r="H158" s="74">
        <v>24645</v>
      </c>
      <c r="I158" s="73" t="s">
        <v>6912</v>
      </c>
      <c r="J158" s="73"/>
      <c r="K158" s="73" t="s">
        <v>2156</v>
      </c>
      <c r="L158" s="73"/>
      <c r="M158" s="73"/>
      <c r="N158" s="73" t="s">
        <v>4679</v>
      </c>
      <c r="O158" s="73" t="s">
        <v>1021</v>
      </c>
      <c r="P158" s="73"/>
      <c r="Q158" s="73"/>
      <c r="R158" s="73">
        <v>4</v>
      </c>
      <c r="S158" s="73" t="s">
        <v>7591</v>
      </c>
      <c r="T158" s="73" t="s">
        <v>7591</v>
      </c>
      <c r="U158" s="73"/>
      <c r="V158" s="73"/>
      <c r="W158" s="73"/>
      <c r="X158" s="73"/>
      <c r="Y158" s="73"/>
      <c r="Z158" s="73" t="s">
        <v>6</v>
      </c>
      <c r="AA158" s="73"/>
      <c r="AB158" s="75"/>
      <c r="AC158" s="73" t="s">
        <v>497</v>
      </c>
      <c r="AD158" s="73" t="s">
        <v>7498</v>
      </c>
      <c r="AE158" s="73"/>
      <c r="AF158" s="73" t="s">
        <v>3</v>
      </c>
      <c r="AG158" s="73" t="s">
        <v>3</v>
      </c>
      <c r="AH158" s="73" t="s">
        <v>62</v>
      </c>
      <c r="AI158" s="73"/>
      <c r="AJ158" s="73"/>
      <c r="AK158" s="73">
        <v>2.4</v>
      </c>
      <c r="AL158" s="73">
        <v>1</v>
      </c>
      <c r="AM158" s="73" t="s">
        <v>310</v>
      </c>
      <c r="AN158" s="73">
        <v>0.2</v>
      </c>
      <c r="AO158" s="73" t="s">
        <v>497</v>
      </c>
      <c r="AP158" s="73" t="s">
        <v>497</v>
      </c>
      <c r="AQ158" s="73"/>
      <c r="AR158" s="73" t="s">
        <v>7563</v>
      </c>
      <c r="AS158" s="73"/>
      <c r="AT158" s="73"/>
      <c r="AU158" s="73" t="s">
        <v>7554</v>
      </c>
      <c r="AV158" s="73" t="s">
        <v>6</v>
      </c>
      <c r="AW158" s="73" t="s">
        <v>6</v>
      </c>
      <c r="AX158" s="73" t="s">
        <v>6</v>
      </c>
      <c r="AY158" s="73">
        <v>0</v>
      </c>
      <c r="AZ158" s="73"/>
      <c r="BA158" s="73">
        <v>0</v>
      </c>
      <c r="BB158" s="73"/>
      <c r="BC158" s="73"/>
      <c r="BD158" s="73"/>
      <c r="BE158" s="73"/>
      <c r="BF158" s="73"/>
      <c r="BG158" s="73"/>
      <c r="BH158" s="76"/>
    </row>
    <row r="159" spans="1:60" x14ac:dyDescent="0.25">
      <c r="A159" s="72">
        <v>605</v>
      </c>
      <c r="B159" s="73">
        <v>1970</v>
      </c>
      <c r="C159" s="73" t="s">
        <v>4537</v>
      </c>
      <c r="D159" s="73" t="s">
        <v>7696</v>
      </c>
      <c r="E159" s="73" t="s">
        <v>7696</v>
      </c>
      <c r="F159" s="73" t="s">
        <v>7696</v>
      </c>
      <c r="G159" s="73" t="s">
        <v>8545</v>
      </c>
      <c r="H159" s="74">
        <v>25715</v>
      </c>
      <c r="I159" s="73" t="s">
        <v>6912</v>
      </c>
      <c r="J159" s="73" t="s">
        <v>5</v>
      </c>
      <c r="K159" s="73" t="s">
        <v>2037</v>
      </c>
      <c r="L159" s="73" t="s">
        <v>7711</v>
      </c>
      <c r="M159" s="73"/>
      <c r="N159" s="73" t="s">
        <v>4679</v>
      </c>
      <c r="O159" s="73" t="s">
        <v>1021</v>
      </c>
      <c r="P159" s="73" t="s">
        <v>7541</v>
      </c>
      <c r="Q159" s="73" t="s">
        <v>7542</v>
      </c>
      <c r="R159" s="73">
        <v>0</v>
      </c>
      <c r="S159" s="73"/>
      <c r="T159" s="73" t="s">
        <v>7680</v>
      </c>
      <c r="U159" s="73"/>
      <c r="V159" s="73"/>
      <c r="W159" s="73"/>
      <c r="X159" s="73"/>
      <c r="Y159" s="73"/>
      <c r="Z159" s="73" t="s">
        <v>2915</v>
      </c>
      <c r="AA159" s="73"/>
      <c r="AB159" s="75"/>
      <c r="AC159" s="73" t="s">
        <v>3</v>
      </c>
      <c r="AD159" s="73" t="s">
        <v>7498</v>
      </c>
      <c r="AE159" s="73"/>
      <c r="AF159" s="73" t="s">
        <v>3</v>
      </c>
      <c r="AG159" s="73" t="s">
        <v>310</v>
      </c>
      <c r="AH159" s="73" t="s">
        <v>62</v>
      </c>
      <c r="AI159" s="73"/>
      <c r="AJ159" s="73"/>
      <c r="AK159" s="73">
        <v>1.5</v>
      </c>
      <c r="AL159" s="73">
        <v>1</v>
      </c>
      <c r="AM159" s="73" t="s">
        <v>310</v>
      </c>
      <c r="AN159" s="73">
        <v>0</v>
      </c>
      <c r="AO159" s="73" t="s">
        <v>497</v>
      </c>
      <c r="AP159" s="73" t="s">
        <v>497</v>
      </c>
      <c r="AQ159" s="73"/>
      <c r="AR159" s="73"/>
      <c r="AS159" s="73"/>
      <c r="AT159" s="73"/>
      <c r="AU159" s="73" t="s">
        <v>7538</v>
      </c>
      <c r="AV159" s="73" t="s">
        <v>6</v>
      </c>
      <c r="AW159" s="73" t="s">
        <v>6</v>
      </c>
      <c r="AX159" s="73" t="s">
        <v>980</v>
      </c>
      <c r="AY159" s="73">
        <v>7</v>
      </c>
      <c r="AZ159" s="73"/>
      <c r="BA159" s="73">
        <v>1</v>
      </c>
      <c r="BB159" s="73" t="s">
        <v>7605</v>
      </c>
      <c r="BC159" s="73"/>
      <c r="BD159" s="73" t="s">
        <v>7509</v>
      </c>
      <c r="BE159" s="73" t="s">
        <v>7566</v>
      </c>
      <c r="BF159" s="73" t="s">
        <v>7652</v>
      </c>
      <c r="BG159" s="73" t="s">
        <v>7511</v>
      </c>
      <c r="BH159" s="76" t="s">
        <v>16</v>
      </c>
    </row>
    <row r="160" spans="1:60" x14ac:dyDescent="0.25">
      <c r="A160" s="72">
        <v>611</v>
      </c>
      <c r="B160" s="73">
        <v>1970</v>
      </c>
      <c r="C160" s="73" t="s">
        <v>4537</v>
      </c>
      <c r="D160" s="73" t="s">
        <v>7696</v>
      </c>
      <c r="E160" s="73" t="s">
        <v>7696</v>
      </c>
      <c r="F160" s="73" t="s">
        <v>7696</v>
      </c>
      <c r="G160" s="73" t="s">
        <v>8551</v>
      </c>
      <c r="H160" s="74">
        <v>25632</v>
      </c>
      <c r="I160" s="73" t="s">
        <v>6912</v>
      </c>
      <c r="J160" s="73" t="s">
        <v>1847</v>
      </c>
      <c r="K160" s="73" t="s">
        <v>2037</v>
      </c>
      <c r="L160" s="73" t="s">
        <v>7711</v>
      </c>
      <c r="M160" s="73"/>
      <c r="N160" s="73" t="s">
        <v>4679</v>
      </c>
      <c r="O160" s="73" t="s">
        <v>1021</v>
      </c>
      <c r="P160" s="73"/>
      <c r="Q160" s="73"/>
      <c r="R160" s="73">
        <v>0</v>
      </c>
      <c r="S160" s="73"/>
      <c r="T160" s="73"/>
      <c r="U160" s="73"/>
      <c r="V160" s="73"/>
      <c r="W160" s="73"/>
      <c r="X160" s="73"/>
      <c r="Y160" s="73"/>
      <c r="Z160" s="73" t="s">
        <v>6</v>
      </c>
      <c r="AA160" s="73"/>
      <c r="AB160" s="75"/>
      <c r="AC160" s="73" t="s">
        <v>497</v>
      </c>
      <c r="AD160" s="73" t="s">
        <v>339</v>
      </c>
      <c r="AE160" s="73"/>
      <c r="AF160" s="73" t="s">
        <v>310</v>
      </c>
      <c r="AG160" s="73" t="s">
        <v>497</v>
      </c>
      <c r="AH160" s="73" t="s">
        <v>5</v>
      </c>
      <c r="AI160" s="73"/>
      <c r="AJ160" s="73"/>
      <c r="AK160" s="73">
        <v>1.7</v>
      </c>
      <c r="AL160" s="73">
        <v>1</v>
      </c>
      <c r="AM160" s="73" t="s">
        <v>310</v>
      </c>
      <c r="AN160" s="73">
        <v>0.8</v>
      </c>
      <c r="AO160" s="73" t="s">
        <v>497</v>
      </c>
      <c r="AP160" s="73" t="s">
        <v>497</v>
      </c>
      <c r="AQ160" s="73"/>
      <c r="AR160" s="73" t="s">
        <v>7563</v>
      </c>
      <c r="AS160" s="73"/>
      <c r="AT160" s="73"/>
      <c r="AU160" s="73" t="s">
        <v>7521</v>
      </c>
      <c r="AV160" s="73" t="s">
        <v>6</v>
      </c>
      <c r="AW160" s="73" t="s">
        <v>6</v>
      </c>
      <c r="AX160" s="73" t="s">
        <v>2915</v>
      </c>
      <c r="AY160" s="73">
        <v>11</v>
      </c>
      <c r="AZ160" s="73"/>
      <c r="BA160" s="73">
        <v>1</v>
      </c>
      <c r="BB160" s="73" t="s">
        <v>7605</v>
      </c>
      <c r="BC160" s="73"/>
      <c r="BD160" s="73" t="s">
        <v>7509</v>
      </c>
      <c r="BE160" s="73"/>
      <c r="BF160" s="73"/>
      <c r="BG160" s="73"/>
      <c r="BH160" s="76"/>
    </row>
    <row r="161" spans="1:60" x14ac:dyDescent="0.25">
      <c r="A161" s="72">
        <v>617</v>
      </c>
      <c r="B161" s="73">
        <v>1970</v>
      </c>
      <c r="C161" s="73" t="s">
        <v>4537</v>
      </c>
      <c r="D161" s="73" t="s">
        <v>7696</v>
      </c>
      <c r="E161" s="73" t="s">
        <v>7696</v>
      </c>
      <c r="F161" s="73" t="s">
        <v>7696</v>
      </c>
      <c r="G161" s="73" t="s">
        <v>8552</v>
      </c>
      <c r="H161" s="74">
        <v>25645</v>
      </c>
      <c r="I161" s="73" t="s">
        <v>7569</v>
      </c>
      <c r="J161" s="73" t="s">
        <v>1847</v>
      </c>
      <c r="K161" s="73" t="s">
        <v>783</v>
      </c>
      <c r="L161" s="73" t="s">
        <v>7731</v>
      </c>
      <c r="M161" s="73"/>
      <c r="N161" s="73" t="s">
        <v>4679</v>
      </c>
      <c r="O161" s="73" t="s">
        <v>1021</v>
      </c>
      <c r="P161" s="73"/>
      <c r="Q161" s="73"/>
      <c r="R161" s="73">
        <v>0</v>
      </c>
      <c r="S161" s="73"/>
      <c r="T161" s="73"/>
      <c r="U161" s="73"/>
      <c r="V161" s="73"/>
      <c r="W161" s="73"/>
      <c r="X161" s="73"/>
      <c r="Y161" s="73"/>
      <c r="Z161" s="73" t="s">
        <v>6</v>
      </c>
      <c r="AA161" s="73"/>
      <c r="AB161" s="75"/>
      <c r="AC161" s="73" t="s">
        <v>497</v>
      </c>
      <c r="AD161" s="73" t="s">
        <v>339</v>
      </c>
      <c r="AE161" s="73"/>
      <c r="AF161" s="73" t="s">
        <v>0</v>
      </c>
      <c r="AG161" s="73" t="s">
        <v>3</v>
      </c>
      <c r="AH161" s="73" t="s">
        <v>131</v>
      </c>
      <c r="AI161" s="73"/>
      <c r="AJ161" s="73" t="s">
        <v>1000</v>
      </c>
      <c r="AK161" s="73">
        <v>1.6</v>
      </c>
      <c r="AL161" s="73">
        <v>1</v>
      </c>
      <c r="AM161" s="73" t="s">
        <v>497</v>
      </c>
      <c r="AN161" s="73">
        <v>0</v>
      </c>
      <c r="AO161" s="73" t="s">
        <v>497</v>
      </c>
      <c r="AP161" s="73" t="s">
        <v>497</v>
      </c>
      <c r="AQ161" s="73"/>
      <c r="AR161" s="73" t="s">
        <v>7563</v>
      </c>
      <c r="AS161" s="73"/>
      <c r="AT161" s="73"/>
      <c r="AU161" s="73" t="s">
        <v>7505</v>
      </c>
      <c r="AV161" s="73" t="s">
        <v>980</v>
      </c>
      <c r="AW161" s="73" t="s">
        <v>2915</v>
      </c>
      <c r="AX161" s="73" t="s">
        <v>6</v>
      </c>
      <c r="AY161" s="73">
        <v>7</v>
      </c>
      <c r="AZ161" s="73"/>
      <c r="BA161" s="73">
        <v>1</v>
      </c>
      <c r="BB161" s="73" t="s">
        <v>7508</v>
      </c>
      <c r="BC161" s="73"/>
      <c r="BD161" s="73" t="s">
        <v>7509</v>
      </c>
      <c r="BE161" s="73"/>
      <c r="BF161" s="73"/>
      <c r="BG161" s="73"/>
      <c r="BH161" s="76"/>
    </row>
    <row r="162" spans="1:60" x14ac:dyDescent="0.25">
      <c r="A162" s="72">
        <v>614</v>
      </c>
      <c r="B162" s="73">
        <v>1970</v>
      </c>
      <c r="C162" s="73" t="s">
        <v>4537</v>
      </c>
      <c r="D162" s="73" t="s">
        <v>7696</v>
      </c>
      <c r="E162" s="73" t="s">
        <v>7696</v>
      </c>
      <c r="F162" s="73" t="s">
        <v>7696</v>
      </c>
      <c r="G162" s="73" t="s">
        <v>8553</v>
      </c>
      <c r="H162" s="74">
        <v>25631</v>
      </c>
      <c r="I162" s="73" t="s">
        <v>6912</v>
      </c>
      <c r="J162" s="73" t="s">
        <v>5</v>
      </c>
      <c r="K162" s="73" t="s">
        <v>2037</v>
      </c>
      <c r="L162" s="73" t="s">
        <v>7711</v>
      </c>
      <c r="M162" s="73"/>
      <c r="N162" s="73" t="s">
        <v>4679</v>
      </c>
      <c r="O162" s="73" t="s">
        <v>1021</v>
      </c>
      <c r="P162" s="73" t="s">
        <v>7523</v>
      </c>
      <c r="Q162" s="73"/>
      <c r="R162" s="73">
        <v>4</v>
      </c>
      <c r="S162" s="73" t="s">
        <v>7591</v>
      </c>
      <c r="T162" s="73" t="s">
        <v>7591</v>
      </c>
      <c r="U162" s="73"/>
      <c r="V162" s="73"/>
      <c r="W162" s="73"/>
      <c r="X162" s="73"/>
      <c r="Y162" s="73"/>
      <c r="Z162" s="73" t="s">
        <v>6</v>
      </c>
      <c r="AA162" s="73"/>
      <c r="AB162" s="75"/>
      <c r="AC162" s="73" t="s">
        <v>497</v>
      </c>
      <c r="AD162" s="73" t="s">
        <v>7498</v>
      </c>
      <c r="AE162" s="73"/>
      <c r="AF162" s="73" t="s">
        <v>3</v>
      </c>
      <c r="AG162" s="73" t="s">
        <v>3</v>
      </c>
      <c r="AH162" s="73" t="s">
        <v>62</v>
      </c>
      <c r="AI162" s="73"/>
      <c r="AJ162" s="73" t="s">
        <v>493</v>
      </c>
      <c r="AK162" s="73">
        <v>1.5</v>
      </c>
      <c r="AL162" s="73">
        <v>1</v>
      </c>
      <c r="AM162" s="73" t="s">
        <v>310</v>
      </c>
      <c r="AN162" s="73">
        <v>2</v>
      </c>
      <c r="AO162" s="73" t="s">
        <v>497</v>
      </c>
      <c r="AP162" s="73" t="s">
        <v>497</v>
      </c>
      <c r="AQ162" s="73"/>
      <c r="AR162" s="73" t="s">
        <v>7563</v>
      </c>
      <c r="AS162" s="73"/>
      <c r="AT162" s="73"/>
      <c r="AU162" s="73" t="s">
        <v>7538</v>
      </c>
      <c r="AV162" s="73" t="s">
        <v>980</v>
      </c>
      <c r="AW162" s="73" t="s">
        <v>6</v>
      </c>
      <c r="AX162" s="73"/>
      <c r="AY162" s="73">
        <v>6</v>
      </c>
      <c r="AZ162" s="73"/>
      <c r="BA162" s="73">
        <v>1</v>
      </c>
      <c r="BB162" s="73" t="s">
        <v>7508</v>
      </c>
      <c r="BC162" s="73"/>
      <c r="BD162" s="73" t="s">
        <v>7509</v>
      </c>
      <c r="BE162" s="73"/>
      <c r="BF162" s="73"/>
      <c r="BG162" s="73"/>
      <c r="BH162" s="76"/>
    </row>
    <row r="163" spans="1:60" x14ac:dyDescent="0.25">
      <c r="A163" s="72">
        <v>615</v>
      </c>
      <c r="B163" s="73">
        <v>1970</v>
      </c>
      <c r="C163" s="73" t="s">
        <v>4537</v>
      </c>
      <c r="D163" s="73" t="s">
        <v>7676</v>
      </c>
      <c r="E163" s="73" t="s">
        <v>7676</v>
      </c>
      <c r="F163" s="73" t="s">
        <v>7736</v>
      </c>
      <c r="G163" s="73" t="s">
        <v>8554</v>
      </c>
      <c r="H163" s="74">
        <v>25714</v>
      </c>
      <c r="I163" s="73" t="s">
        <v>6912</v>
      </c>
      <c r="J163" s="73" t="s">
        <v>1847</v>
      </c>
      <c r="K163" s="73" t="s">
        <v>2037</v>
      </c>
      <c r="L163" s="73" t="s">
        <v>7711</v>
      </c>
      <c r="M163" s="73"/>
      <c r="N163" s="73" t="s">
        <v>4679</v>
      </c>
      <c r="O163" s="73" t="s">
        <v>1021</v>
      </c>
      <c r="P163" s="73"/>
      <c r="Q163" s="73"/>
      <c r="R163" s="73">
        <v>0</v>
      </c>
      <c r="S163" s="73"/>
      <c r="T163" s="73"/>
      <c r="U163" s="73"/>
      <c r="V163" s="73"/>
      <c r="W163" s="73"/>
      <c r="X163" s="73"/>
      <c r="Y163" s="73"/>
      <c r="Z163" s="73" t="s">
        <v>6</v>
      </c>
      <c r="AA163" s="73"/>
      <c r="AB163" s="75"/>
      <c r="AC163" s="73" t="s">
        <v>497</v>
      </c>
      <c r="AD163" s="73" t="s">
        <v>7498</v>
      </c>
      <c r="AE163" s="73"/>
      <c r="AF163" s="73" t="s">
        <v>0</v>
      </c>
      <c r="AG163" s="73" t="s">
        <v>3</v>
      </c>
      <c r="AH163" s="73" t="s">
        <v>131</v>
      </c>
      <c r="AI163" s="73"/>
      <c r="AJ163" s="73"/>
      <c r="AK163" s="73">
        <v>1.9</v>
      </c>
      <c r="AL163" s="73">
        <v>1</v>
      </c>
      <c r="AM163" s="73"/>
      <c r="AN163" s="73"/>
      <c r="AO163" s="73" t="s">
        <v>497</v>
      </c>
      <c r="AP163" s="73" t="s">
        <v>497</v>
      </c>
      <c r="AQ163" s="73"/>
      <c r="AR163" s="73" t="s">
        <v>7563</v>
      </c>
      <c r="AS163" s="73"/>
      <c r="AT163" s="73" t="s">
        <v>7504</v>
      </c>
      <c r="AU163" s="73" t="s">
        <v>7505</v>
      </c>
      <c r="AV163" s="73" t="s">
        <v>6</v>
      </c>
      <c r="AW163" s="73" t="s">
        <v>7544</v>
      </c>
      <c r="AX163" s="73"/>
      <c r="AY163" s="73">
        <v>7</v>
      </c>
      <c r="AZ163" s="73"/>
      <c r="BA163" s="73">
        <v>1</v>
      </c>
      <c r="BB163" s="73" t="s">
        <v>7508</v>
      </c>
      <c r="BC163" s="73"/>
      <c r="BD163" s="73" t="s">
        <v>7509</v>
      </c>
      <c r="BE163" s="73" t="s">
        <v>7512</v>
      </c>
      <c r="BF163" s="73" t="s">
        <v>7511</v>
      </c>
      <c r="BG163" s="73" t="s">
        <v>16</v>
      </c>
      <c r="BH163" s="76"/>
    </row>
    <row r="164" spans="1:60" x14ac:dyDescent="0.25">
      <c r="A164" s="72">
        <v>613</v>
      </c>
      <c r="B164" s="73">
        <v>1970</v>
      </c>
      <c r="C164" s="73" t="s">
        <v>4537</v>
      </c>
      <c r="D164" s="73" t="s">
        <v>7676</v>
      </c>
      <c r="E164" s="73" t="s">
        <v>7676</v>
      </c>
      <c r="F164" s="73" t="s">
        <v>7736</v>
      </c>
      <c r="G164" s="73" t="s">
        <v>8555</v>
      </c>
      <c r="H164" s="74">
        <v>25735</v>
      </c>
      <c r="I164" s="73" t="s">
        <v>7711</v>
      </c>
      <c r="J164" s="73" t="s">
        <v>62</v>
      </c>
      <c r="K164" s="73" t="s">
        <v>2037</v>
      </c>
      <c r="L164" s="73" t="s">
        <v>7711</v>
      </c>
      <c r="M164" s="73"/>
      <c r="N164" s="73" t="s">
        <v>4679</v>
      </c>
      <c r="O164" s="73" t="s">
        <v>1021</v>
      </c>
      <c r="P164" s="73" t="s">
        <v>7541</v>
      </c>
      <c r="Q164" s="73" t="s">
        <v>7542</v>
      </c>
      <c r="R164" s="73">
        <v>0</v>
      </c>
      <c r="S164" s="73"/>
      <c r="T164" s="73" t="s">
        <v>7680</v>
      </c>
      <c r="U164" s="73"/>
      <c r="V164" s="73"/>
      <c r="W164" s="73"/>
      <c r="X164" s="73"/>
      <c r="Y164" s="73"/>
      <c r="Z164" s="73" t="s">
        <v>980</v>
      </c>
      <c r="AA164" s="73"/>
      <c r="AB164" s="75"/>
      <c r="AC164" s="73"/>
      <c r="AD164" s="73" t="s">
        <v>7498</v>
      </c>
      <c r="AE164" s="73"/>
      <c r="AF164" s="73" t="s">
        <v>3</v>
      </c>
      <c r="AG164" s="73" t="s">
        <v>3</v>
      </c>
      <c r="AH164" s="73" t="s">
        <v>62</v>
      </c>
      <c r="AI164" s="73"/>
      <c r="AJ164" s="73"/>
      <c r="AK164" s="73">
        <v>0.3</v>
      </c>
      <c r="AL164" s="73">
        <v>1</v>
      </c>
      <c r="AM164" s="73" t="s">
        <v>497</v>
      </c>
      <c r="AN164" s="73">
        <v>0.3</v>
      </c>
      <c r="AO164" s="73" t="s">
        <v>497</v>
      </c>
      <c r="AP164" s="73" t="s">
        <v>497</v>
      </c>
      <c r="AQ164" s="73"/>
      <c r="AR164" s="73" t="s">
        <v>7563</v>
      </c>
      <c r="AS164" s="73"/>
      <c r="AT164" s="73"/>
      <c r="AU164" s="73" t="s">
        <v>7521</v>
      </c>
      <c r="AV164" s="73" t="s">
        <v>6</v>
      </c>
      <c r="AW164" s="73" t="s">
        <v>6</v>
      </c>
      <c r="AX164" s="73" t="s">
        <v>2915</v>
      </c>
      <c r="AY164" s="73">
        <v>11</v>
      </c>
      <c r="AZ164" s="73"/>
      <c r="BA164" s="73">
        <v>1</v>
      </c>
      <c r="BB164" s="73" t="s">
        <v>7605</v>
      </c>
      <c r="BC164" s="73"/>
      <c r="BD164" s="73" t="s">
        <v>7509</v>
      </c>
      <c r="BE164" s="73" t="s">
        <v>7652</v>
      </c>
      <c r="BF164" s="73" t="s">
        <v>7566</v>
      </c>
      <c r="BG164" s="73" t="s">
        <v>7511</v>
      </c>
      <c r="BH164" s="76" t="s">
        <v>16</v>
      </c>
    </row>
    <row r="165" spans="1:60" x14ac:dyDescent="0.25">
      <c r="A165" s="72">
        <v>621</v>
      </c>
      <c r="B165" s="73">
        <v>1970</v>
      </c>
      <c r="C165" s="73" t="s">
        <v>4537</v>
      </c>
      <c r="D165" s="73" t="s">
        <v>7696</v>
      </c>
      <c r="E165" s="73" t="s">
        <v>7696</v>
      </c>
      <c r="F165" s="73" t="s">
        <v>7696</v>
      </c>
      <c r="G165" s="73" t="s">
        <v>8556</v>
      </c>
      <c r="H165" s="74">
        <v>25630</v>
      </c>
      <c r="I165" s="73" t="s">
        <v>6912</v>
      </c>
      <c r="J165" s="73" t="s">
        <v>1847</v>
      </c>
      <c r="K165" s="73" t="s">
        <v>2037</v>
      </c>
      <c r="L165" s="73"/>
      <c r="M165" s="73"/>
      <c r="N165" s="73" t="s">
        <v>4679</v>
      </c>
      <c r="O165" s="73" t="s">
        <v>1021</v>
      </c>
      <c r="P165" s="73" t="s">
        <v>7541</v>
      </c>
      <c r="Q165" s="73" t="s">
        <v>7542</v>
      </c>
      <c r="R165" s="73">
        <v>4</v>
      </c>
      <c r="S165" s="73" t="s">
        <v>7591</v>
      </c>
      <c r="T165" s="73" t="s">
        <v>7591</v>
      </c>
      <c r="U165" s="73"/>
      <c r="V165" s="73"/>
      <c r="W165" s="73"/>
      <c r="X165" s="73"/>
      <c r="Y165" s="73"/>
      <c r="Z165" s="73" t="s">
        <v>6</v>
      </c>
      <c r="AA165" s="73"/>
      <c r="AB165" s="75"/>
      <c r="AC165" s="73" t="s">
        <v>497</v>
      </c>
      <c r="AD165" s="73" t="s">
        <v>7545</v>
      </c>
      <c r="AE165" s="73"/>
      <c r="AF165" s="73" t="s">
        <v>131</v>
      </c>
      <c r="AG165" s="73" t="s">
        <v>131</v>
      </c>
      <c r="AH165" s="73" t="s">
        <v>3</v>
      </c>
      <c r="AI165" s="73"/>
      <c r="AJ165" s="73"/>
      <c r="AK165" s="73">
        <v>0.2</v>
      </c>
      <c r="AL165" s="73">
        <v>8</v>
      </c>
      <c r="AM165" s="73" t="s">
        <v>497</v>
      </c>
      <c r="AN165" s="73"/>
      <c r="AO165" s="73" t="s">
        <v>310</v>
      </c>
      <c r="AP165" s="73" t="s">
        <v>310</v>
      </c>
      <c r="AQ165" s="73"/>
      <c r="AR165" s="73" t="s">
        <v>7563</v>
      </c>
      <c r="AS165" s="73"/>
      <c r="AT165" s="73"/>
      <c r="AU165" s="73" t="s">
        <v>7505</v>
      </c>
      <c r="AV165" s="73" t="s">
        <v>2915</v>
      </c>
      <c r="AW165" s="73" t="s">
        <v>2915</v>
      </c>
      <c r="AX165" s="73" t="s">
        <v>6</v>
      </c>
      <c r="AY165" s="73">
        <v>0</v>
      </c>
      <c r="AZ165" s="73" t="s">
        <v>7507</v>
      </c>
      <c r="BA165" s="73">
        <v>1</v>
      </c>
      <c r="BB165" s="73" t="s">
        <v>7572</v>
      </c>
      <c r="BC165" s="73"/>
      <c r="BD165" s="73" t="s">
        <v>7509</v>
      </c>
      <c r="BE165" s="73"/>
      <c r="BF165" s="73"/>
      <c r="BG165" s="73"/>
      <c r="BH165" s="76"/>
    </row>
    <row r="166" spans="1:60" x14ac:dyDescent="0.25">
      <c r="A166" s="72">
        <v>619</v>
      </c>
      <c r="B166" s="73">
        <v>1970</v>
      </c>
      <c r="C166" s="73" t="s">
        <v>4537</v>
      </c>
      <c r="D166" s="73" t="s">
        <v>7696</v>
      </c>
      <c r="E166" s="73" t="s">
        <v>7696</v>
      </c>
      <c r="F166" s="73" t="s">
        <v>7696</v>
      </c>
      <c r="G166" s="73" t="s">
        <v>8554</v>
      </c>
      <c r="H166" s="74">
        <v>25632</v>
      </c>
      <c r="I166" s="73" t="s">
        <v>6912</v>
      </c>
      <c r="J166" s="73" t="s">
        <v>32</v>
      </c>
      <c r="K166" s="73" t="s">
        <v>2037</v>
      </c>
      <c r="L166" s="73"/>
      <c r="M166" s="73"/>
      <c r="N166" s="73" t="s">
        <v>4679</v>
      </c>
      <c r="O166" s="73" t="s">
        <v>1021</v>
      </c>
      <c r="P166" s="73"/>
      <c r="Q166" s="73"/>
      <c r="R166" s="73">
        <v>0</v>
      </c>
      <c r="S166" s="73"/>
      <c r="T166" s="73" t="s">
        <v>7560</v>
      </c>
      <c r="U166" s="73"/>
      <c r="V166" s="73"/>
      <c r="W166" s="73"/>
      <c r="X166" s="73"/>
      <c r="Y166" s="73"/>
      <c r="Z166" s="73" t="s">
        <v>6</v>
      </c>
      <c r="AA166" s="73"/>
      <c r="AB166" s="75"/>
      <c r="AC166" s="73" t="s">
        <v>497</v>
      </c>
      <c r="AD166" s="73" t="s">
        <v>7545</v>
      </c>
      <c r="AE166" s="73"/>
      <c r="AF166" s="73" t="s">
        <v>310</v>
      </c>
      <c r="AG166" s="73" t="s">
        <v>310</v>
      </c>
      <c r="AH166" s="73" t="s">
        <v>1847</v>
      </c>
      <c r="AI166" s="73"/>
      <c r="AJ166" s="73" t="s">
        <v>1000</v>
      </c>
      <c r="AK166" s="73">
        <v>1.2</v>
      </c>
      <c r="AL166" s="73">
        <v>1</v>
      </c>
      <c r="AM166" s="73" t="s">
        <v>310</v>
      </c>
      <c r="AN166" s="73">
        <v>1</v>
      </c>
      <c r="AO166" s="73" t="s">
        <v>497</v>
      </c>
      <c r="AP166" s="73" t="s">
        <v>497</v>
      </c>
      <c r="AQ166" s="73"/>
      <c r="AR166" s="73" t="s">
        <v>7563</v>
      </c>
      <c r="AS166" s="73"/>
      <c r="AT166" s="73"/>
      <c r="AU166" s="73" t="s">
        <v>7521</v>
      </c>
      <c r="AV166" s="73" t="s">
        <v>6</v>
      </c>
      <c r="AW166" s="73" t="s">
        <v>6</v>
      </c>
      <c r="AX166" s="73" t="s">
        <v>2915</v>
      </c>
      <c r="AY166" s="73">
        <v>7</v>
      </c>
      <c r="AZ166" s="73"/>
      <c r="BA166" s="73">
        <v>1</v>
      </c>
      <c r="BB166" s="73" t="s">
        <v>7605</v>
      </c>
      <c r="BC166" s="73"/>
      <c r="BD166" s="73" t="s">
        <v>7509</v>
      </c>
      <c r="BE166" s="73" t="s">
        <v>7652</v>
      </c>
      <c r="BF166" s="73" t="s">
        <v>7566</v>
      </c>
      <c r="BG166" s="73" t="s">
        <v>7511</v>
      </c>
      <c r="BH166" s="76" t="s">
        <v>16</v>
      </c>
    </row>
    <row r="167" spans="1:60" x14ac:dyDescent="0.25">
      <c r="A167" s="72">
        <v>618</v>
      </c>
      <c r="B167" s="73">
        <v>1970</v>
      </c>
      <c r="C167" s="73" t="s">
        <v>4537</v>
      </c>
      <c r="D167" s="73" t="s">
        <v>7696</v>
      </c>
      <c r="E167" s="73" t="s">
        <v>7696</v>
      </c>
      <c r="F167" s="73" t="s">
        <v>7696</v>
      </c>
      <c r="G167" s="73" t="s">
        <v>8557</v>
      </c>
      <c r="H167" s="74">
        <v>25645</v>
      </c>
      <c r="I167" s="73" t="s">
        <v>7569</v>
      </c>
      <c r="J167" s="73" t="s">
        <v>1847</v>
      </c>
      <c r="K167" s="73" t="s">
        <v>783</v>
      </c>
      <c r="L167" s="73"/>
      <c r="M167" s="73"/>
      <c r="N167" s="73" t="s">
        <v>4679</v>
      </c>
      <c r="O167" s="73" t="s">
        <v>1021</v>
      </c>
      <c r="P167" s="73"/>
      <c r="Q167" s="73"/>
      <c r="R167" s="73">
        <v>0</v>
      </c>
      <c r="S167" s="73"/>
      <c r="T167" s="73" t="s">
        <v>7680</v>
      </c>
      <c r="U167" s="73"/>
      <c r="V167" s="73"/>
      <c r="W167" s="73"/>
      <c r="X167" s="73"/>
      <c r="Y167" s="73"/>
      <c r="Z167" s="73" t="s">
        <v>6</v>
      </c>
      <c r="AA167" s="73"/>
      <c r="AB167" s="75"/>
      <c r="AC167" s="73"/>
      <c r="AD167" s="73" t="s">
        <v>339</v>
      </c>
      <c r="AE167" s="73"/>
      <c r="AF167" s="73" t="s">
        <v>3</v>
      </c>
      <c r="AG167" s="73" t="s">
        <v>3</v>
      </c>
      <c r="AH167" s="73" t="s">
        <v>62</v>
      </c>
      <c r="AI167" s="73"/>
      <c r="AJ167" s="73" t="s">
        <v>276</v>
      </c>
      <c r="AK167" s="73">
        <v>1.5</v>
      </c>
      <c r="AL167" s="73">
        <v>1</v>
      </c>
      <c r="AM167" s="73" t="s">
        <v>310</v>
      </c>
      <c r="AN167" s="73">
        <v>2</v>
      </c>
      <c r="AO167" s="73" t="s">
        <v>497</v>
      </c>
      <c r="AP167" s="73" t="s">
        <v>497</v>
      </c>
      <c r="AQ167" s="73"/>
      <c r="AR167" s="73" t="s">
        <v>7563</v>
      </c>
      <c r="AS167" s="73"/>
      <c r="AT167" s="73"/>
      <c r="AU167" s="73" t="s">
        <v>7538</v>
      </c>
      <c r="AV167" s="73" t="s">
        <v>980</v>
      </c>
      <c r="AW167" s="73" t="s">
        <v>6</v>
      </c>
      <c r="AX167" s="73" t="s">
        <v>6</v>
      </c>
      <c r="AY167" s="73">
        <v>7</v>
      </c>
      <c r="AZ167" s="73"/>
      <c r="BA167" s="73">
        <v>1</v>
      </c>
      <c r="BB167" s="73" t="s">
        <v>7605</v>
      </c>
      <c r="BC167" s="73"/>
      <c r="BD167" s="73" t="s">
        <v>7509</v>
      </c>
      <c r="BE167" s="73"/>
      <c r="BF167" s="73"/>
      <c r="BG167" s="73"/>
      <c r="BH167" s="76"/>
    </row>
    <row r="168" spans="1:60" x14ac:dyDescent="0.25">
      <c r="A168" s="72">
        <v>616</v>
      </c>
      <c r="B168" s="73">
        <v>1970</v>
      </c>
      <c r="C168" s="73" t="s">
        <v>4537</v>
      </c>
      <c r="D168" s="73" t="s">
        <v>7676</v>
      </c>
      <c r="E168" s="73" t="s">
        <v>7676</v>
      </c>
      <c r="F168" s="73" t="s">
        <v>7709</v>
      </c>
      <c r="G168" s="73" t="s">
        <v>8554</v>
      </c>
      <c r="H168" s="74">
        <v>25722</v>
      </c>
      <c r="I168" s="73" t="s">
        <v>276</v>
      </c>
      <c r="J168" s="73" t="s">
        <v>1847</v>
      </c>
      <c r="K168" s="73" t="s">
        <v>2037</v>
      </c>
      <c r="L168" s="73"/>
      <c r="M168" s="73"/>
      <c r="N168" s="73" t="s">
        <v>4679</v>
      </c>
      <c r="O168" s="73" t="s">
        <v>1021</v>
      </c>
      <c r="P168" s="73"/>
      <c r="Q168" s="73"/>
      <c r="R168" s="73">
        <v>0</v>
      </c>
      <c r="S168" s="73"/>
      <c r="T168" s="73" t="s">
        <v>7680</v>
      </c>
      <c r="U168" s="73"/>
      <c r="V168" s="73"/>
      <c r="W168" s="73"/>
      <c r="X168" s="73"/>
      <c r="Y168" s="73"/>
      <c r="Z168" s="73" t="s">
        <v>6</v>
      </c>
      <c r="AA168" s="73"/>
      <c r="AB168" s="75"/>
      <c r="AC168" s="73" t="s">
        <v>497</v>
      </c>
      <c r="AD168" s="73" t="s">
        <v>7498</v>
      </c>
      <c r="AE168" s="73"/>
      <c r="AF168" s="73" t="s">
        <v>3</v>
      </c>
      <c r="AG168" s="73" t="s">
        <v>310</v>
      </c>
      <c r="AH168" s="73" t="s">
        <v>62</v>
      </c>
      <c r="AI168" s="73"/>
      <c r="AJ168" s="73"/>
      <c r="AK168" s="73">
        <v>1.85</v>
      </c>
      <c r="AL168" s="73">
        <v>1</v>
      </c>
      <c r="AM168" s="73" t="s">
        <v>310</v>
      </c>
      <c r="AN168" s="73">
        <v>1.5</v>
      </c>
      <c r="AO168" s="73" t="s">
        <v>497</v>
      </c>
      <c r="AP168" s="73" t="s">
        <v>497</v>
      </c>
      <c r="AQ168" s="73"/>
      <c r="AR168" s="73" t="s">
        <v>7563</v>
      </c>
      <c r="AS168" s="73"/>
      <c r="AT168" s="73"/>
      <c r="AU168" s="73" t="s">
        <v>7554</v>
      </c>
      <c r="AV168" s="73" t="s">
        <v>6</v>
      </c>
      <c r="AW168" s="73" t="s">
        <v>6</v>
      </c>
      <c r="AX168" s="73" t="s">
        <v>6</v>
      </c>
      <c r="AY168" s="73">
        <v>11</v>
      </c>
      <c r="AZ168" s="73"/>
      <c r="BA168" s="73">
        <v>1</v>
      </c>
      <c r="BB168" s="73" t="s">
        <v>7508</v>
      </c>
      <c r="BC168" s="73"/>
      <c r="BD168" s="73" t="s">
        <v>7509</v>
      </c>
      <c r="BE168" s="73"/>
      <c r="BF168" s="73"/>
      <c r="BG168" s="73"/>
      <c r="BH168" s="76"/>
    </row>
    <row r="169" spans="1:60" x14ac:dyDescent="0.25">
      <c r="A169" s="72">
        <v>622</v>
      </c>
      <c r="B169" s="73">
        <v>1970</v>
      </c>
      <c r="C169" s="73" t="s">
        <v>4537</v>
      </c>
      <c r="D169" s="73" t="s">
        <v>7696</v>
      </c>
      <c r="E169" s="73" t="s">
        <v>7696</v>
      </c>
      <c r="F169" s="73" t="s">
        <v>7696</v>
      </c>
      <c r="G169" s="73" t="s">
        <v>8558</v>
      </c>
      <c r="H169" s="74">
        <v>25630</v>
      </c>
      <c r="I169" s="73" t="s">
        <v>7706</v>
      </c>
      <c r="J169" s="73" t="s">
        <v>1847</v>
      </c>
      <c r="K169" s="73" t="s">
        <v>2156</v>
      </c>
      <c r="L169" s="73"/>
      <c r="M169" s="73"/>
      <c r="N169" s="73" t="s">
        <v>4679</v>
      </c>
      <c r="O169" s="73" t="s">
        <v>1021</v>
      </c>
      <c r="P169" s="73" t="s">
        <v>7523</v>
      </c>
      <c r="Q169" s="73" t="s">
        <v>7492</v>
      </c>
      <c r="R169" s="73">
        <v>4</v>
      </c>
      <c r="S169" s="73" t="s">
        <v>7516</v>
      </c>
      <c r="T169" s="73"/>
      <c r="U169" s="73"/>
      <c r="V169" s="73"/>
      <c r="W169" s="73"/>
      <c r="X169" s="73"/>
      <c r="Y169" s="73"/>
      <c r="Z169" s="73" t="s">
        <v>6</v>
      </c>
      <c r="AA169" s="73"/>
      <c r="AB169" s="75"/>
      <c r="AC169" s="73" t="s">
        <v>497</v>
      </c>
      <c r="AD169" s="73" t="s">
        <v>7545</v>
      </c>
      <c r="AE169" s="73"/>
      <c r="AF169" s="73" t="s">
        <v>3</v>
      </c>
      <c r="AG169" s="73" t="s">
        <v>3</v>
      </c>
      <c r="AH169" s="73" t="s">
        <v>5</v>
      </c>
      <c r="AI169" s="73"/>
      <c r="AJ169" s="73" t="s">
        <v>39</v>
      </c>
      <c r="AK169" s="73">
        <v>1.2</v>
      </c>
      <c r="AL169" s="73"/>
      <c r="AM169" s="73" t="s">
        <v>497</v>
      </c>
      <c r="AN169" s="73">
        <v>0.4</v>
      </c>
      <c r="AO169" s="73" t="s">
        <v>497</v>
      </c>
      <c r="AP169" s="73" t="s">
        <v>497</v>
      </c>
      <c r="AQ169" s="73"/>
      <c r="AR169" s="73" t="s">
        <v>7563</v>
      </c>
      <c r="AS169" s="73"/>
      <c r="AT169" s="73"/>
      <c r="AU169" s="73" t="s">
        <v>7505</v>
      </c>
      <c r="AV169" s="73" t="s">
        <v>980</v>
      </c>
      <c r="AW169" s="73" t="s">
        <v>6</v>
      </c>
      <c r="AX169" s="73" t="s">
        <v>2915</v>
      </c>
      <c r="AY169" s="73">
        <v>7</v>
      </c>
      <c r="AZ169" s="73"/>
      <c r="BA169" s="73">
        <v>1</v>
      </c>
      <c r="BB169" s="73" t="s">
        <v>7605</v>
      </c>
      <c r="BC169" s="73"/>
      <c r="BD169" s="73" t="s">
        <v>7509</v>
      </c>
      <c r="BE169" s="73" t="s">
        <v>7652</v>
      </c>
      <c r="BF169" s="73" t="s">
        <v>7511</v>
      </c>
      <c r="BG169" s="73" t="s">
        <v>16</v>
      </c>
      <c r="BH169" s="76"/>
    </row>
    <row r="170" spans="1:60" x14ac:dyDescent="0.25">
      <c r="A170" s="72">
        <v>623</v>
      </c>
      <c r="B170" s="73">
        <v>1970</v>
      </c>
      <c r="C170" s="73" t="s">
        <v>4537</v>
      </c>
      <c r="D170" s="73" t="s">
        <v>7696</v>
      </c>
      <c r="E170" s="73" t="s">
        <v>7696</v>
      </c>
      <c r="F170" s="73" t="s">
        <v>7696</v>
      </c>
      <c r="G170" s="73" t="s">
        <v>8554</v>
      </c>
      <c r="H170" s="74">
        <v>25708</v>
      </c>
      <c r="I170" s="73" t="s">
        <v>6912</v>
      </c>
      <c r="J170" s="73" t="s">
        <v>1847</v>
      </c>
      <c r="K170" s="73" t="s">
        <v>2156</v>
      </c>
      <c r="L170" s="73" t="s">
        <v>7711</v>
      </c>
      <c r="M170" s="73"/>
      <c r="N170" s="73" t="s">
        <v>4679</v>
      </c>
      <c r="O170" s="73" t="s">
        <v>1021</v>
      </c>
      <c r="P170" s="73" t="s">
        <v>7523</v>
      </c>
      <c r="Q170" s="73"/>
      <c r="R170" s="73">
        <v>4</v>
      </c>
      <c r="S170" s="73" t="s">
        <v>7591</v>
      </c>
      <c r="T170" s="73" t="s">
        <v>7591</v>
      </c>
      <c r="U170" s="73"/>
      <c r="V170" s="73"/>
      <c r="W170" s="73"/>
      <c r="X170" s="73"/>
      <c r="Y170" s="73"/>
      <c r="Z170" s="73" t="s">
        <v>6</v>
      </c>
      <c r="AA170" s="73"/>
      <c r="AB170" s="75"/>
      <c r="AC170" s="73" t="s">
        <v>497</v>
      </c>
      <c r="AD170" s="73" t="s">
        <v>7545</v>
      </c>
      <c r="AE170" s="73"/>
      <c r="AF170" s="73" t="s">
        <v>131</v>
      </c>
      <c r="AG170" s="73" t="s">
        <v>3</v>
      </c>
      <c r="AH170" s="73" t="s">
        <v>310</v>
      </c>
      <c r="AI170" s="73"/>
      <c r="AJ170" s="73"/>
      <c r="AK170" s="73">
        <v>1.8</v>
      </c>
      <c r="AL170" s="73">
        <v>1</v>
      </c>
      <c r="AM170" s="73" t="s">
        <v>497</v>
      </c>
      <c r="AN170" s="73">
        <v>0.9</v>
      </c>
      <c r="AO170" s="73"/>
      <c r="AP170" s="73" t="s">
        <v>497</v>
      </c>
      <c r="AQ170" s="73"/>
      <c r="AR170" s="73"/>
      <c r="AS170" s="73" t="s">
        <v>310</v>
      </c>
      <c r="AT170" s="73"/>
      <c r="AU170" s="73" t="s">
        <v>7505</v>
      </c>
      <c r="AV170" s="73" t="s">
        <v>7544</v>
      </c>
      <c r="AW170" s="73" t="s">
        <v>6</v>
      </c>
      <c r="AX170" s="73" t="s">
        <v>6</v>
      </c>
      <c r="AY170" s="73">
        <v>0</v>
      </c>
      <c r="AZ170" s="73"/>
      <c r="BA170" s="73">
        <v>1</v>
      </c>
      <c r="BB170" s="73" t="s">
        <v>7515</v>
      </c>
      <c r="BC170" s="73"/>
      <c r="BD170" s="73" t="s">
        <v>7509</v>
      </c>
      <c r="BE170" s="73"/>
      <c r="BF170" s="73"/>
      <c r="BG170" s="73"/>
      <c r="BH170" s="76"/>
    </row>
    <row r="171" spans="1:60" x14ac:dyDescent="0.25">
      <c r="A171" s="72">
        <v>630</v>
      </c>
      <c r="B171" s="73">
        <v>1973</v>
      </c>
      <c r="C171" s="73" t="s">
        <v>4537</v>
      </c>
      <c r="D171" s="73" t="s">
        <v>7696</v>
      </c>
      <c r="E171" s="73" t="s">
        <v>7696</v>
      </c>
      <c r="F171" s="73"/>
      <c r="G171" s="73" t="s">
        <v>7616</v>
      </c>
      <c r="H171" s="74">
        <v>26737</v>
      </c>
      <c r="I171" s="73" t="s">
        <v>6912</v>
      </c>
      <c r="J171" s="73"/>
      <c r="K171" s="73" t="s">
        <v>2037</v>
      </c>
      <c r="L171" s="73"/>
      <c r="M171" s="73"/>
      <c r="N171" s="73" t="s">
        <v>4679</v>
      </c>
      <c r="O171" s="73" t="s">
        <v>1021</v>
      </c>
      <c r="P171" s="73"/>
      <c r="Q171" s="73"/>
      <c r="R171" s="73">
        <v>0</v>
      </c>
      <c r="S171" s="73"/>
      <c r="T171" s="73" t="s">
        <v>7744</v>
      </c>
      <c r="U171" s="73"/>
      <c r="V171" s="73"/>
      <c r="W171" s="73"/>
      <c r="X171" s="73"/>
      <c r="Y171" s="73"/>
      <c r="Z171" s="73" t="s">
        <v>6</v>
      </c>
      <c r="AA171" s="73"/>
      <c r="AB171" s="75"/>
      <c r="AC171" s="73" t="s">
        <v>3</v>
      </c>
      <c r="AD171" s="73" t="s">
        <v>7498</v>
      </c>
      <c r="AE171" s="73"/>
      <c r="AF171" s="73"/>
      <c r="AG171" s="73"/>
      <c r="AH171" s="73"/>
      <c r="AI171" s="73"/>
      <c r="AJ171" s="73"/>
      <c r="AK171" s="73">
        <v>2</v>
      </c>
      <c r="AL171" s="73">
        <v>1</v>
      </c>
      <c r="AM171" s="73"/>
      <c r="AN171" s="73"/>
      <c r="AO171" s="73"/>
      <c r="AP171" s="73"/>
      <c r="AQ171" s="73"/>
      <c r="AR171" s="73"/>
      <c r="AS171" s="73"/>
      <c r="AT171" s="73"/>
      <c r="AU171" s="73" t="s">
        <v>7538</v>
      </c>
      <c r="AV171" s="73" t="s">
        <v>6</v>
      </c>
      <c r="AW171" s="73" t="s">
        <v>6</v>
      </c>
      <c r="AX171" s="73" t="s">
        <v>225</v>
      </c>
      <c r="AY171" s="73">
        <v>7</v>
      </c>
      <c r="AZ171" s="73"/>
      <c r="BA171" s="73">
        <v>1</v>
      </c>
      <c r="BB171" s="73" t="s">
        <v>7508</v>
      </c>
      <c r="BC171" s="73"/>
      <c r="BD171" s="73" t="s">
        <v>7509</v>
      </c>
      <c r="BE171" s="73" t="s">
        <v>7566</v>
      </c>
      <c r="BF171" s="73" t="s">
        <v>7511</v>
      </c>
      <c r="BG171" s="73" t="s">
        <v>16</v>
      </c>
      <c r="BH171" s="76"/>
    </row>
    <row r="172" spans="1:60" x14ac:dyDescent="0.25">
      <c r="A172" s="72">
        <v>632</v>
      </c>
      <c r="B172" s="73">
        <v>1973</v>
      </c>
      <c r="C172" s="73" t="s">
        <v>4537</v>
      </c>
      <c r="D172" s="73" t="s">
        <v>7696</v>
      </c>
      <c r="E172" s="73" t="s">
        <v>7696</v>
      </c>
      <c r="F172" s="73"/>
      <c r="G172" s="73" t="s">
        <v>7745</v>
      </c>
      <c r="H172" s="74">
        <v>26738</v>
      </c>
      <c r="I172" s="73" t="s">
        <v>6912</v>
      </c>
      <c r="J172" s="73"/>
      <c r="K172" s="73" t="s">
        <v>2037</v>
      </c>
      <c r="L172" s="73"/>
      <c r="M172" s="73"/>
      <c r="N172" s="73" t="s">
        <v>4679</v>
      </c>
      <c r="O172" s="73" t="s">
        <v>1021</v>
      </c>
      <c r="P172" s="73"/>
      <c r="Q172" s="73"/>
      <c r="R172" s="73">
        <v>0</v>
      </c>
      <c r="S172" s="73"/>
      <c r="T172" s="73"/>
      <c r="U172" s="73"/>
      <c r="V172" s="73"/>
      <c r="W172" s="73"/>
      <c r="X172" s="73"/>
      <c r="Y172" s="73"/>
      <c r="Z172" s="73" t="s">
        <v>6</v>
      </c>
      <c r="AA172" s="73"/>
      <c r="AB172" s="75"/>
      <c r="AC172" s="73" t="s">
        <v>497</v>
      </c>
      <c r="AD172" s="73" t="s">
        <v>7545</v>
      </c>
      <c r="AE172" s="73"/>
      <c r="AF172" s="73"/>
      <c r="AG172" s="73"/>
      <c r="AH172" s="73"/>
      <c r="AI172" s="73"/>
      <c r="AJ172" s="73"/>
      <c r="AK172" s="73">
        <v>1.7</v>
      </c>
      <c r="AL172" s="73">
        <v>1</v>
      </c>
      <c r="AM172" s="73"/>
      <c r="AN172" s="73"/>
      <c r="AO172" s="73"/>
      <c r="AP172" s="73"/>
      <c r="AQ172" s="73"/>
      <c r="AR172" s="73"/>
      <c r="AS172" s="73"/>
      <c r="AT172" s="73"/>
      <c r="AU172" s="73" t="s">
        <v>339</v>
      </c>
      <c r="AV172" s="73" t="s">
        <v>6</v>
      </c>
      <c r="AW172" s="73" t="s">
        <v>6</v>
      </c>
      <c r="AX172" s="73" t="s">
        <v>2915</v>
      </c>
      <c r="AY172" s="73">
        <v>11</v>
      </c>
      <c r="AZ172" s="73"/>
      <c r="BA172" s="73">
        <v>1</v>
      </c>
      <c r="BB172" s="73" t="s">
        <v>7605</v>
      </c>
      <c r="BC172" s="73"/>
      <c r="BD172" s="73" t="s">
        <v>7509</v>
      </c>
      <c r="BE172" s="73"/>
      <c r="BF172" s="73"/>
      <c r="BG172" s="73"/>
      <c r="BH172" s="76"/>
    </row>
    <row r="173" spans="1:60" x14ac:dyDescent="0.25">
      <c r="A173" s="72">
        <v>637</v>
      </c>
      <c r="B173" s="73">
        <v>1973</v>
      </c>
      <c r="C173" s="73" t="s">
        <v>4537</v>
      </c>
      <c r="D173" s="73" t="s">
        <v>7676</v>
      </c>
      <c r="E173" s="73" t="s">
        <v>7676</v>
      </c>
      <c r="F173" s="73"/>
      <c r="G173" s="73" t="s">
        <v>8559</v>
      </c>
      <c r="H173" s="74">
        <v>26710</v>
      </c>
      <c r="I173" s="73" t="s">
        <v>6912</v>
      </c>
      <c r="J173" s="73"/>
      <c r="K173" s="73" t="s">
        <v>2037</v>
      </c>
      <c r="L173" s="73"/>
      <c r="M173" s="73"/>
      <c r="N173" s="73" t="s">
        <v>4679</v>
      </c>
      <c r="O173" s="73" t="s">
        <v>1021</v>
      </c>
      <c r="P173" s="73" t="s">
        <v>980</v>
      </c>
      <c r="Q173" s="73" t="s">
        <v>491</v>
      </c>
      <c r="R173" s="73">
        <v>1</v>
      </c>
      <c r="S173" s="73" t="s">
        <v>7747</v>
      </c>
      <c r="T173" s="73"/>
      <c r="U173" s="73"/>
      <c r="V173" s="73"/>
      <c r="W173" s="73"/>
      <c r="X173" s="73"/>
      <c r="Y173" s="73"/>
      <c r="Z173" s="73" t="s">
        <v>6</v>
      </c>
      <c r="AA173" s="73"/>
      <c r="AB173" s="75">
        <v>1</v>
      </c>
      <c r="AC173" s="73" t="s">
        <v>497</v>
      </c>
      <c r="AD173" s="73" t="s">
        <v>7545</v>
      </c>
      <c r="AE173" s="73"/>
      <c r="AF173" s="73" t="s">
        <v>131</v>
      </c>
      <c r="AG173" s="73" t="s">
        <v>0</v>
      </c>
      <c r="AH173" s="73" t="s">
        <v>310</v>
      </c>
      <c r="AI173" s="73" t="s">
        <v>5</v>
      </c>
      <c r="AJ173" s="73"/>
      <c r="AK173" s="73">
        <v>1.9</v>
      </c>
      <c r="AL173" s="73">
        <v>1</v>
      </c>
      <c r="AM173" s="73"/>
      <c r="AN173" s="73"/>
      <c r="AO173" s="73"/>
      <c r="AP173" s="73"/>
      <c r="AQ173" s="73"/>
      <c r="AR173" s="73"/>
      <c r="AS173" s="73"/>
      <c r="AT173" s="73"/>
      <c r="AU173" s="73" t="s">
        <v>7505</v>
      </c>
      <c r="AV173" s="73" t="s">
        <v>2915</v>
      </c>
      <c r="AW173" s="73" t="s">
        <v>980</v>
      </c>
      <c r="AX173" s="73" t="s">
        <v>6</v>
      </c>
      <c r="AY173" s="73">
        <v>5</v>
      </c>
      <c r="AZ173" s="73"/>
      <c r="BA173" s="73">
        <v>1</v>
      </c>
      <c r="BB173" s="73" t="s">
        <v>7515</v>
      </c>
      <c r="BC173" s="73"/>
      <c r="BD173" s="73" t="s">
        <v>7498</v>
      </c>
      <c r="BE173" s="73"/>
      <c r="BF173" s="73"/>
      <c r="BG173" s="73"/>
      <c r="BH173" s="76"/>
    </row>
    <row r="174" spans="1:60" x14ac:dyDescent="0.25">
      <c r="A174" s="72">
        <v>638</v>
      </c>
      <c r="B174" s="73">
        <v>1973</v>
      </c>
      <c r="C174" s="73" t="s">
        <v>4537</v>
      </c>
      <c r="D174" s="73" t="s">
        <v>7676</v>
      </c>
      <c r="E174" s="73" t="s">
        <v>7676</v>
      </c>
      <c r="F174" s="73"/>
      <c r="G174" s="73" t="s">
        <v>8560</v>
      </c>
      <c r="H174" s="74">
        <v>26765</v>
      </c>
      <c r="I174" s="73" t="s">
        <v>6912</v>
      </c>
      <c r="J174" s="73"/>
      <c r="K174" s="73" t="s">
        <v>2037</v>
      </c>
      <c r="L174" s="73"/>
      <c r="M174" s="73"/>
      <c r="N174" s="73" t="s">
        <v>4679</v>
      </c>
      <c r="O174" s="73" t="s">
        <v>1021</v>
      </c>
      <c r="P174" s="73" t="s">
        <v>4679</v>
      </c>
      <c r="Q174" s="73"/>
      <c r="R174" s="73">
        <v>0</v>
      </c>
      <c r="S174" s="73"/>
      <c r="T174" s="73"/>
      <c r="U174" s="73"/>
      <c r="V174" s="73"/>
      <c r="W174" s="73"/>
      <c r="X174" s="73"/>
      <c r="Y174" s="73"/>
      <c r="Z174" s="73" t="s">
        <v>6</v>
      </c>
      <c r="AA174" s="73"/>
      <c r="AB174" s="75"/>
      <c r="AC174" s="73" t="s">
        <v>497</v>
      </c>
      <c r="AD174" s="73" t="s">
        <v>339</v>
      </c>
      <c r="AE174" s="73"/>
      <c r="AF174" s="73" t="s">
        <v>5</v>
      </c>
      <c r="AG174" s="73" t="s">
        <v>131</v>
      </c>
      <c r="AH174" s="73" t="s">
        <v>497</v>
      </c>
      <c r="AI174" s="73"/>
      <c r="AJ174" s="73"/>
      <c r="AK174" s="73">
        <v>1.8</v>
      </c>
      <c r="AL174" s="73">
        <v>1</v>
      </c>
      <c r="AM174" s="73"/>
      <c r="AN174" s="73"/>
      <c r="AO174" s="73"/>
      <c r="AP174" s="73"/>
      <c r="AQ174" s="73"/>
      <c r="AR174" s="73"/>
      <c r="AS174" s="73"/>
      <c r="AT174" s="73"/>
      <c r="AU174" s="73" t="s">
        <v>7505</v>
      </c>
      <c r="AV174" s="73" t="s">
        <v>2915</v>
      </c>
      <c r="AW174" s="73" t="s">
        <v>980</v>
      </c>
      <c r="AX174" s="73" t="s">
        <v>6</v>
      </c>
      <c r="AY174" s="73">
        <v>5</v>
      </c>
      <c r="AZ174" s="73"/>
      <c r="BA174" s="73">
        <v>1</v>
      </c>
      <c r="BB174" s="73" t="s">
        <v>7508</v>
      </c>
      <c r="BC174" s="73"/>
      <c r="BD174" s="73" t="s">
        <v>7509</v>
      </c>
      <c r="BE174" s="73" t="s">
        <v>7652</v>
      </c>
      <c r="BF174" s="73" t="s">
        <v>7511</v>
      </c>
      <c r="BG174" s="73" t="s">
        <v>16</v>
      </c>
      <c r="BH174" s="76"/>
    </row>
    <row r="175" spans="1:60" x14ac:dyDescent="0.25">
      <c r="A175" s="72">
        <v>639</v>
      </c>
      <c r="B175" s="73">
        <v>1973</v>
      </c>
      <c r="C175" s="73" t="s">
        <v>4537</v>
      </c>
      <c r="D175" s="73" t="s">
        <v>7676</v>
      </c>
      <c r="E175" s="73" t="s">
        <v>7676</v>
      </c>
      <c r="F175" s="73"/>
      <c r="G175" s="73" t="s">
        <v>8561</v>
      </c>
      <c r="H175" s="74">
        <v>26802</v>
      </c>
      <c r="I175" s="73" t="s">
        <v>6912</v>
      </c>
      <c r="J175" s="73"/>
      <c r="K175" s="73" t="s">
        <v>2037</v>
      </c>
      <c r="L175" s="73"/>
      <c r="M175" s="73"/>
      <c r="N175" s="73" t="s">
        <v>4679</v>
      </c>
      <c r="O175" s="73" t="s">
        <v>1021</v>
      </c>
      <c r="P175" s="73" t="s">
        <v>4679</v>
      </c>
      <c r="Q175" s="73"/>
      <c r="R175" s="73">
        <v>0</v>
      </c>
      <c r="S175" s="73"/>
      <c r="T175" s="73"/>
      <c r="U175" s="73"/>
      <c r="V175" s="73"/>
      <c r="W175" s="73"/>
      <c r="X175" s="73"/>
      <c r="Y175" s="73"/>
      <c r="Z175" s="73" t="s">
        <v>6</v>
      </c>
      <c r="AA175" s="73"/>
      <c r="AB175" s="75">
        <v>0.5</v>
      </c>
      <c r="AC175" s="73" t="s">
        <v>0</v>
      </c>
      <c r="AD175" s="73" t="s">
        <v>7498</v>
      </c>
      <c r="AE175" s="73"/>
      <c r="AF175" s="73" t="s">
        <v>131</v>
      </c>
      <c r="AG175" s="73" t="s">
        <v>131</v>
      </c>
      <c r="AH175" s="73" t="s">
        <v>497</v>
      </c>
      <c r="AI175" s="73"/>
      <c r="AJ175" s="73"/>
      <c r="AK175" s="73">
        <v>1.8</v>
      </c>
      <c r="AL175" s="73">
        <v>1</v>
      </c>
      <c r="AM175" s="73"/>
      <c r="AN175" s="73"/>
      <c r="AO175" s="73"/>
      <c r="AP175" s="73"/>
      <c r="AQ175" s="73"/>
      <c r="AR175" s="73"/>
      <c r="AS175" s="73"/>
      <c r="AT175" s="73"/>
      <c r="AU175" s="73" t="s">
        <v>7505</v>
      </c>
      <c r="AV175" s="73" t="s">
        <v>2915</v>
      </c>
      <c r="AW175" s="73" t="s">
        <v>980</v>
      </c>
      <c r="AX175" s="73" t="s">
        <v>6</v>
      </c>
      <c r="AY175" s="73">
        <v>6</v>
      </c>
      <c r="AZ175" s="73"/>
      <c r="BA175" s="73">
        <v>1</v>
      </c>
      <c r="BB175" s="73" t="s">
        <v>7515</v>
      </c>
      <c r="BC175" s="73"/>
      <c r="BD175" s="73" t="s">
        <v>7509</v>
      </c>
      <c r="BE175" s="73"/>
      <c r="BF175" s="73"/>
      <c r="BG175" s="73"/>
      <c r="BH175" s="76"/>
    </row>
    <row r="176" spans="1:60" x14ac:dyDescent="0.25">
      <c r="A176" s="72">
        <v>645</v>
      </c>
      <c r="B176" s="73">
        <v>1973</v>
      </c>
      <c r="C176" s="73" t="s">
        <v>4537</v>
      </c>
      <c r="D176" s="73" t="s">
        <v>7676</v>
      </c>
      <c r="E176" s="73" t="s">
        <v>7676</v>
      </c>
      <c r="F176" s="73"/>
      <c r="G176" s="73" t="s">
        <v>8562</v>
      </c>
      <c r="H176" s="74">
        <v>26703</v>
      </c>
      <c r="I176" s="73" t="s">
        <v>6912</v>
      </c>
      <c r="J176" s="73"/>
      <c r="K176" s="73" t="s">
        <v>2037</v>
      </c>
      <c r="L176" s="73"/>
      <c r="M176" s="73"/>
      <c r="N176" s="73" t="s">
        <v>4679</v>
      </c>
      <c r="O176" s="73" t="s">
        <v>1021</v>
      </c>
      <c r="P176" s="73" t="s">
        <v>4679</v>
      </c>
      <c r="Q176" s="73" t="s">
        <v>7527</v>
      </c>
      <c r="R176" s="73">
        <v>4</v>
      </c>
      <c r="S176" s="73" t="s">
        <v>7752</v>
      </c>
      <c r="T176" s="73"/>
      <c r="U176" s="73"/>
      <c r="V176" s="73"/>
      <c r="W176" s="73"/>
      <c r="X176" s="73"/>
      <c r="Y176" s="73"/>
      <c r="Z176" s="73" t="s">
        <v>6</v>
      </c>
      <c r="AA176" s="73"/>
      <c r="AB176" s="75"/>
      <c r="AC176" s="73" t="s">
        <v>497</v>
      </c>
      <c r="AD176" s="73" t="s">
        <v>7545</v>
      </c>
      <c r="AE176" s="73"/>
      <c r="AF176" s="73"/>
      <c r="AG176" s="73"/>
      <c r="AH176" s="73"/>
      <c r="AI176" s="73"/>
      <c r="AJ176" s="73"/>
      <c r="AK176" s="73">
        <v>1.7</v>
      </c>
      <c r="AL176" s="73">
        <v>2</v>
      </c>
      <c r="AM176" s="73"/>
      <c r="AN176" s="73"/>
      <c r="AO176" s="73"/>
      <c r="AP176" s="73"/>
      <c r="AQ176" s="73"/>
      <c r="AR176" s="73"/>
      <c r="AS176" s="73"/>
      <c r="AT176" s="73"/>
      <c r="AU176" s="73" t="s">
        <v>7521</v>
      </c>
      <c r="AV176" s="73" t="s">
        <v>2915</v>
      </c>
      <c r="AW176" s="73" t="s">
        <v>2915</v>
      </c>
      <c r="AX176" s="73" t="s">
        <v>980</v>
      </c>
      <c r="AY176" s="73">
        <v>7</v>
      </c>
      <c r="AZ176" s="73"/>
      <c r="BA176" s="73">
        <v>1</v>
      </c>
      <c r="BB176" s="73" t="s">
        <v>7538</v>
      </c>
      <c r="BC176" s="73"/>
      <c r="BD176" s="73"/>
      <c r="BE176" s="73"/>
      <c r="BF176" s="73"/>
      <c r="BG176" s="73"/>
      <c r="BH176" s="76"/>
    </row>
    <row r="177" spans="1:60" x14ac:dyDescent="0.25">
      <c r="A177" s="72">
        <v>642</v>
      </c>
      <c r="B177" s="73">
        <v>1973</v>
      </c>
      <c r="C177" s="73" t="s">
        <v>4537</v>
      </c>
      <c r="D177" s="73" t="s">
        <v>7676</v>
      </c>
      <c r="E177" s="73" t="s">
        <v>7753</v>
      </c>
      <c r="F177" s="73"/>
      <c r="G177" s="73" t="s">
        <v>8563</v>
      </c>
      <c r="H177" s="74">
        <v>26771</v>
      </c>
      <c r="I177" s="73" t="s">
        <v>6912</v>
      </c>
      <c r="J177" s="73"/>
      <c r="K177" s="73" t="s">
        <v>2037</v>
      </c>
      <c r="L177" s="73"/>
      <c r="M177" s="73"/>
      <c r="N177" s="73" t="s">
        <v>4679</v>
      </c>
      <c r="O177" s="73" t="s">
        <v>1021</v>
      </c>
      <c r="P177" s="73" t="s">
        <v>4679</v>
      </c>
      <c r="Q177" s="73" t="s">
        <v>7527</v>
      </c>
      <c r="R177" s="73">
        <v>4</v>
      </c>
      <c r="S177" s="73" t="s">
        <v>7752</v>
      </c>
      <c r="T177" s="73"/>
      <c r="U177" s="73"/>
      <c r="V177" s="73"/>
      <c r="W177" s="73"/>
      <c r="X177" s="73"/>
      <c r="Y177" s="73"/>
      <c r="Z177" s="73" t="s">
        <v>6</v>
      </c>
      <c r="AA177" s="73"/>
      <c r="AB177" s="75"/>
      <c r="AC177" s="73" t="s">
        <v>3</v>
      </c>
      <c r="AD177" s="73" t="s">
        <v>7498</v>
      </c>
      <c r="AE177" s="73"/>
      <c r="AF177" s="73" t="s">
        <v>0</v>
      </c>
      <c r="AG177" s="73" t="s">
        <v>3</v>
      </c>
      <c r="AH177" s="73" t="s">
        <v>3</v>
      </c>
      <c r="AI177" s="73"/>
      <c r="AJ177" s="73"/>
      <c r="AK177" s="73">
        <v>2</v>
      </c>
      <c r="AL177" s="73">
        <v>1</v>
      </c>
      <c r="AM177" s="73"/>
      <c r="AN177" s="73"/>
      <c r="AO177" s="73"/>
      <c r="AP177" s="73"/>
      <c r="AQ177" s="73"/>
      <c r="AR177" s="73"/>
      <c r="AS177" s="73"/>
      <c r="AT177" s="73" t="s">
        <v>7565</v>
      </c>
      <c r="AU177" s="73" t="s">
        <v>7521</v>
      </c>
      <c r="AV177" s="73" t="s">
        <v>2915</v>
      </c>
      <c r="AW177" s="73" t="s">
        <v>2915</v>
      </c>
      <c r="AX177" s="73" t="s">
        <v>7544</v>
      </c>
      <c r="AY177" s="73">
        <v>6</v>
      </c>
      <c r="AZ177" s="73"/>
      <c r="BA177" s="73">
        <v>1</v>
      </c>
      <c r="BB177" s="73" t="s">
        <v>7538</v>
      </c>
      <c r="BC177" s="73"/>
      <c r="BD177" s="73"/>
      <c r="BE177" s="73"/>
      <c r="BF177" s="73"/>
      <c r="BG177" s="73"/>
      <c r="BH177" s="76"/>
    </row>
    <row r="178" spans="1:60" x14ac:dyDescent="0.25">
      <c r="A178" s="72">
        <v>641</v>
      </c>
      <c r="B178" s="73">
        <v>1973</v>
      </c>
      <c r="C178" s="73" t="s">
        <v>4537</v>
      </c>
      <c r="D178" s="73" t="s">
        <v>7676</v>
      </c>
      <c r="E178" s="73" t="s">
        <v>7676</v>
      </c>
      <c r="F178" s="73"/>
      <c r="G178" s="73" t="s">
        <v>8564</v>
      </c>
      <c r="H178" s="74">
        <v>26703</v>
      </c>
      <c r="I178" s="73" t="s">
        <v>6912</v>
      </c>
      <c r="J178" s="73"/>
      <c r="K178" s="73" t="s">
        <v>2037</v>
      </c>
      <c r="L178" s="73"/>
      <c r="M178" s="73"/>
      <c r="N178" s="73" t="s">
        <v>4679</v>
      </c>
      <c r="O178" s="73" t="s">
        <v>1021</v>
      </c>
      <c r="P178" s="73" t="s">
        <v>980</v>
      </c>
      <c r="Q178" s="73" t="s">
        <v>491</v>
      </c>
      <c r="R178" s="73">
        <v>3</v>
      </c>
      <c r="S178" s="73" t="s">
        <v>7747</v>
      </c>
      <c r="T178" s="73"/>
      <c r="U178" s="73"/>
      <c r="V178" s="73"/>
      <c r="W178" s="73"/>
      <c r="X178" s="73"/>
      <c r="Y178" s="73"/>
      <c r="Z178" s="73" t="s">
        <v>6</v>
      </c>
      <c r="AA178" s="73"/>
      <c r="AB178" s="75"/>
      <c r="AC178" s="73"/>
      <c r="AD178" s="73" t="s">
        <v>7545</v>
      </c>
      <c r="AE178" s="73"/>
      <c r="AF178" s="73" t="s">
        <v>131</v>
      </c>
      <c r="AG178" s="73" t="s">
        <v>131</v>
      </c>
      <c r="AH178" s="73" t="s">
        <v>3</v>
      </c>
      <c r="AI178" s="73"/>
      <c r="AJ178" s="73"/>
      <c r="AK178" s="73">
        <v>1.5</v>
      </c>
      <c r="AL178" s="73">
        <v>1</v>
      </c>
      <c r="AM178" s="73"/>
      <c r="AN178" s="73"/>
      <c r="AO178" s="73"/>
      <c r="AP178" s="73"/>
      <c r="AQ178" s="73"/>
      <c r="AR178" s="73"/>
      <c r="AS178" s="73"/>
      <c r="AT178" s="73"/>
      <c r="AU178" s="73" t="s">
        <v>7521</v>
      </c>
      <c r="AV178" s="73" t="s">
        <v>2915</v>
      </c>
      <c r="AW178" s="73" t="s">
        <v>2915</v>
      </c>
      <c r="AX178" s="73" t="s">
        <v>7544</v>
      </c>
      <c r="AY178" s="73">
        <v>7</v>
      </c>
      <c r="AZ178" s="73"/>
      <c r="BA178" s="73">
        <v>1</v>
      </c>
      <c r="BB178" s="73" t="s">
        <v>7538</v>
      </c>
      <c r="BC178" s="73"/>
      <c r="BD178" s="73"/>
      <c r="BE178" s="73"/>
      <c r="BF178" s="73"/>
      <c r="BG178" s="73"/>
      <c r="BH178" s="76"/>
    </row>
    <row r="179" spans="1:60" x14ac:dyDescent="0.25">
      <c r="A179" s="72">
        <v>682</v>
      </c>
      <c r="B179" s="73">
        <v>1975</v>
      </c>
      <c r="C179" s="73" t="s">
        <v>4537</v>
      </c>
      <c r="D179" s="73" t="s">
        <v>7672</v>
      </c>
      <c r="E179" s="73" t="s">
        <v>7672</v>
      </c>
      <c r="F179" s="73"/>
      <c r="G179" s="73" t="s">
        <v>8565</v>
      </c>
      <c r="H179" s="74">
        <v>27598</v>
      </c>
      <c r="I179" s="73" t="s">
        <v>6912</v>
      </c>
      <c r="J179" s="73"/>
      <c r="K179" s="73" t="s">
        <v>2037</v>
      </c>
      <c r="L179" s="73"/>
      <c r="M179" s="73"/>
      <c r="N179" s="73" t="s">
        <v>4679</v>
      </c>
      <c r="O179" s="73" t="s">
        <v>1021</v>
      </c>
      <c r="P179" s="73"/>
      <c r="Q179" s="73"/>
      <c r="R179" s="73">
        <v>0</v>
      </c>
      <c r="S179" s="73"/>
      <c r="T179" s="73" t="s">
        <v>7502</v>
      </c>
      <c r="U179" s="73"/>
      <c r="V179" s="73"/>
      <c r="W179" s="73"/>
      <c r="X179" s="73"/>
      <c r="Y179" s="73"/>
      <c r="Z179" s="73" t="s">
        <v>6</v>
      </c>
      <c r="AA179" s="73"/>
      <c r="AB179" s="75"/>
      <c r="AC179" s="73" t="s">
        <v>0</v>
      </c>
      <c r="AD179" s="73" t="s">
        <v>7545</v>
      </c>
      <c r="AE179" s="73"/>
      <c r="AF179" s="73"/>
      <c r="AG179" s="73"/>
      <c r="AH179" s="73"/>
      <c r="AI179" s="73"/>
      <c r="AJ179" s="73"/>
      <c r="AK179" s="73">
        <v>1.8</v>
      </c>
      <c r="AL179" s="73">
        <v>1</v>
      </c>
      <c r="AM179" s="73"/>
      <c r="AN179" s="73"/>
      <c r="AO179" s="73"/>
      <c r="AP179" s="73"/>
      <c r="AQ179" s="73"/>
      <c r="AR179" s="73"/>
      <c r="AS179" s="73"/>
      <c r="AT179" s="73"/>
      <c r="AU179" s="73" t="s">
        <v>7521</v>
      </c>
      <c r="AV179" s="73" t="s">
        <v>2915</v>
      </c>
      <c r="AW179" s="73" t="s">
        <v>2915</v>
      </c>
      <c r="AX179" s="73" t="s">
        <v>980</v>
      </c>
      <c r="AY179" s="73">
        <v>8</v>
      </c>
      <c r="AZ179" s="73" t="s">
        <v>7507</v>
      </c>
      <c r="BA179" s="73">
        <v>1</v>
      </c>
      <c r="BB179" s="73"/>
      <c r="BC179" s="73"/>
      <c r="BD179" s="73"/>
      <c r="BE179" s="73"/>
      <c r="BF179" s="73"/>
      <c r="BG179" s="73"/>
      <c r="BH179" s="76"/>
    </row>
    <row r="180" spans="1:60" x14ac:dyDescent="0.25">
      <c r="A180" s="72">
        <v>683</v>
      </c>
      <c r="B180" s="73">
        <v>1975</v>
      </c>
      <c r="C180" s="73" t="s">
        <v>4537</v>
      </c>
      <c r="D180" s="73" t="s">
        <v>7672</v>
      </c>
      <c r="E180" s="73" t="s">
        <v>7672</v>
      </c>
      <c r="F180" s="73"/>
      <c r="G180" s="73" t="s">
        <v>8565</v>
      </c>
      <c r="H180" s="74">
        <v>27599</v>
      </c>
      <c r="I180" s="73" t="s">
        <v>6912</v>
      </c>
      <c r="J180" s="73"/>
      <c r="K180" s="73" t="s">
        <v>2037</v>
      </c>
      <c r="L180" s="73"/>
      <c r="M180" s="73"/>
      <c r="N180" s="73" t="s">
        <v>4679</v>
      </c>
      <c r="O180" s="73" t="s">
        <v>1021</v>
      </c>
      <c r="P180" s="73"/>
      <c r="Q180" s="73"/>
      <c r="R180" s="73">
        <v>0</v>
      </c>
      <c r="S180" s="73"/>
      <c r="T180" s="73" t="s">
        <v>7502</v>
      </c>
      <c r="U180" s="73"/>
      <c r="V180" s="73"/>
      <c r="W180" s="73"/>
      <c r="X180" s="73"/>
      <c r="Y180" s="73"/>
      <c r="Z180" s="73" t="s">
        <v>6</v>
      </c>
      <c r="AA180" s="73"/>
      <c r="AB180" s="75"/>
      <c r="AC180" s="73"/>
      <c r="AD180" s="73" t="s">
        <v>7545</v>
      </c>
      <c r="AE180" s="73"/>
      <c r="AF180" s="73"/>
      <c r="AG180" s="73"/>
      <c r="AH180" s="73"/>
      <c r="AI180" s="73"/>
      <c r="AJ180" s="73"/>
      <c r="AK180" s="73">
        <v>1.6</v>
      </c>
      <c r="AL180" s="73">
        <v>1</v>
      </c>
      <c r="AM180" s="73"/>
      <c r="AN180" s="73"/>
      <c r="AO180" s="73"/>
      <c r="AP180" s="73"/>
      <c r="AQ180" s="73"/>
      <c r="AR180" s="73"/>
      <c r="AS180" s="73"/>
      <c r="AT180" s="73"/>
      <c r="AU180" s="73" t="s">
        <v>7554</v>
      </c>
      <c r="AV180" s="73" t="s">
        <v>6</v>
      </c>
      <c r="AW180" s="73" t="s">
        <v>980</v>
      </c>
      <c r="AX180" s="73" t="s">
        <v>2915</v>
      </c>
      <c r="AY180" s="73">
        <v>9</v>
      </c>
      <c r="AZ180" s="73" t="s">
        <v>7507</v>
      </c>
      <c r="BA180" s="73">
        <v>1</v>
      </c>
      <c r="BB180" s="73"/>
      <c r="BC180" s="73"/>
      <c r="BD180" s="73" t="s">
        <v>7509</v>
      </c>
      <c r="BE180" s="73"/>
      <c r="BF180" s="73"/>
      <c r="BG180" s="73"/>
      <c r="BH180" s="76"/>
    </row>
    <row r="181" spans="1:60" x14ac:dyDescent="0.25">
      <c r="A181" s="72">
        <v>686</v>
      </c>
      <c r="B181" s="73">
        <v>1975</v>
      </c>
      <c r="C181" s="73" t="s">
        <v>4537</v>
      </c>
      <c r="D181" s="73" t="s">
        <v>7672</v>
      </c>
      <c r="E181" s="73" t="s">
        <v>7672</v>
      </c>
      <c r="F181" s="73"/>
      <c r="G181" s="73" t="s">
        <v>8565</v>
      </c>
      <c r="H181" s="74">
        <v>27646</v>
      </c>
      <c r="I181" s="73" t="s">
        <v>6912</v>
      </c>
      <c r="J181" s="73"/>
      <c r="K181" s="73" t="s">
        <v>2037</v>
      </c>
      <c r="L181" s="73"/>
      <c r="M181" s="73"/>
      <c r="N181" s="73" t="s">
        <v>4679</v>
      </c>
      <c r="O181" s="73" t="s">
        <v>1021</v>
      </c>
      <c r="P181" s="73"/>
      <c r="Q181" s="73"/>
      <c r="R181" s="73">
        <v>0</v>
      </c>
      <c r="S181" s="73"/>
      <c r="T181" s="73" t="s">
        <v>7502</v>
      </c>
      <c r="U181" s="73"/>
      <c r="V181" s="73"/>
      <c r="W181" s="73"/>
      <c r="X181" s="73"/>
      <c r="Y181" s="73"/>
      <c r="Z181" s="73" t="s">
        <v>6</v>
      </c>
      <c r="AA181" s="73"/>
      <c r="AB181" s="75"/>
      <c r="AC181" s="73"/>
      <c r="AD181" s="73" t="s">
        <v>7545</v>
      </c>
      <c r="AE181" s="73"/>
      <c r="AF181" s="73"/>
      <c r="AG181" s="73"/>
      <c r="AH181" s="73"/>
      <c r="AI181" s="73"/>
      <c r="AJ181" s="73"/>
      <c r="AK181" s="73">
        <v>1</v>
      </c>
      <c r="AL181" s="73">
        <v>8</v>
      </c>
      <c r="AM181" s="73"/>
      <c r="AN181" s="73"/>
      <c r="AO181" s="73"/>
      <c r="AP181" s="73"/>
      <c r="AQ181" s="73"/>
      <c r="AR181" s="73"/>
      <c r="AS181" s="73"/>
      <c r="AT181" s="73"/>
      <c r="AU181" s="73" t="s">
        <v>7505</v>
      </c>
      <c r="AV181" s="73" t="s">
        <v>6</v>
      </c>
      <c r="AW181" s="73" t="s">
        <v>2915</v>
      </c>
      <c r="AX181" s="73" t="s">
        <v>980</v>
      </c>
      <c r="AY181" s="73">
        <v>8</v>
      </c>
      <c r="AZ181" s="73" t="s">
        <v>7507</v>
      </c>
      <c r="BA181" s="73">
        <v>1</v>
      </c>
      <c r="BB181" s="73" t="s">
        <v>7515</v>
      </c>
      <c r="BC181" s="73"/>
      <c r="BD181" s="73" t="s">
        <v>7509</v>
      </c>
      <c r="BE181" s="73"/>
      <c r="BF181" s="73"/>
      <c r="BG181" s="73"/>
      <c r="BH181" s="76"/>
    </row>
    <row r="182" spans="1:60" x14ac:dyDescent="0.25">
      <c r="A182" s="72">
        <v>688</v>
      </c>
      <c r="B182" s="73">
        <v>1975</v>
      </c>
      <c r="C182" s="73" t="s">
        <v>4537</v>
      </c>
      <c r="D182" s="73" t="s">
        <v>7672</v>
      </c>
      <c r="E182" s="73" t="s">
        <v>7672</v>
      </c>
      <c r="F182" s="73"/>
      <c r="G182" s="73" t="s">
        <v>8566</v>
      </c>
      <c r="H182" s="74">
        <v>27647</v>
      </c>
      <c r="I182" s="73" t="s">
        <v>6912</v>
      </c>
      <c r="J182" s="73"/>
      <c r="K182" s="73" t="s">
        <v>2037</v>
      </c>
      <c r="L182" s="73"/>
      <c r="M182" s="73"/>
      <c r="N182" s="73" t="s">
        <v>4679</v>
      </c>
      <c r="O182" s="73" t="s">
        <v>1021</v>
      </c>
      <c r="P182" s="73"/>
      <c r="Q182" s="73"/>
      <c r="R182" s="73">
        <v>0</v>
      </c>
      <c r="S182" s="73"/>
      <c r="T182" s="73" t="s">
        <v>4428</v>
      </c>
      <c r="U182" s="73"/>
      <c r="V182" s="73"/>
      <c r="W182" s="73"/>
      <c r="X182" s="73"/>
      <c r="Y182" s="73"/>
      <c r="Z182" s="73" t="s">
        <v>6</v>
      </c>
      <c r="AA182" s="73"/>
      <c r="AB182" s="75"/>
      <c r="AC182" s="73"/>
      <c r="AD182" s="73" t="s">
        <v>7545</v>
      </c>
      <c r="AE182" s="73"/>
      <c r="AF182" s="73"/>
      <c r="AG182" s="73"/>
      <c r="AH182" s="73"/>
      <c r="AI182" s="73"/>
      <c r="AJ182" s="73"/>
      <c r="AK182" s="73">
        <v>1.9</v>
      </c>
      <c r="AL182" s="73">
        <v>1</v>
      </c>
      <c r="AM182" s="73"/>
      <c r="AN182" s="73"/>
      <c r="AO182" s="73"/>
      <c r="AP182" s="73"/>
      <c r="AQ182" s="73"/>
      <c r="AR182" s="73"/>
      <c r="AS182" s="73"/>
      <c r="AT182" s="73"/>
      <c r="AU182" s="73" t="s">
        <v>7554</v>
      </c>
      <c r="AV182" s="73" t="s">
        <v>6</v>
      </c>
      <c r="AW182" s="73" t="s">
        <v>6</v>
      </c>
      <c r="AX182" s="73" t="s">
        <v>339</v>
      </c>
      <c r="AY182" s="73">
        <v>7</v>
      </c>
      <c r="AZ182" s="73" t="s">
        <v>7507</v>
      </c>
      <c r="BA182" s="73">
        <v>1</v>
      </c>
      <c r="BB182" s="73"/>
      <c r="BC182" s="73"/>
      <c r="BD182" s="73"/>
      <c r="BE182" s="73"/>
      <c r="BF182" s="73"/>
      <c r="BG182" s="73"/>
      <c r="BH182" s="76"/>
    </row>
    <row r="183" spans="1:60" x14ac:dyDescent="0.25">
      <c r="A183" s="72">
        <v>689</v>
      </c>
      <c r="B183" s="73">
        <v>1975</v>
      </c>
      <c r="C183" s="73" t="s">
        <v>4537</v>
      </c>
      <c r="D183" s="73" t="s">
        <v>7672</v>
      </c>
      <c r="E183" s="73" t="s">
        <v>7672</v>
      </c>
      <c r="F183" s="73" t="s">
        <v>7672</v>
      </c>
      <c r="G183" s="73" t="s">
        <v>8567</v>
      </c>
      <c r="H183" s="74">
        <v>27689</v>
      </c>
      <c r="I183" s="73" t="s">
        <v>6912</v>
      </c>
      <c r="J183" s="73"/>
      <c r="K183" s="73" t="s">
        <v>2037</v>
      </c>
      <c r="L183" s="73"/>
      <c r="M183" s="73"/>
      <c r="N183" s="73" t="s">
        <v>4679</v>
      </c>
      <c r="O183" s="73" t="s">
        <v>1021</v>
      </c>
      <c r="P183" s="73" t="s">
        <v>4679</v>
      </c>
      <c r="Q183" s="73" t="s">
        <v>7492</v>
      </c>
      <c r="R183" s="73">
        <v>3</v>
      </c>
      <c r="S183" s="73" t="s">
        <v>7747</v>
      </c>
      <c r="T183" s="73"/>
      <c r="U183" s="73"/>
      <c r="V183" s="73"/>
      <c r="W183" s="73"/>
      <c r="X183" s="73"/>
      <c r="Y183" s="73"/>
      <c r="Z183" s="73" t="s">
        <v>6</v>
      </c>
      <c r="AA183" s="73"/>
      <c r="AB183" s="75">
        <v>0.5</v>
      </c>
      <c r="AC183" s="73" t="s">
        <v>497</v>
      </c>
      <c r="AD183" s="73" t="s">
        <v>7545</v>
      </c>
      <c r="AE183" s="73"/>
      <c r="AF183" s="73"/>
      <c r="AG183" s="73"/>
      <c r="AH183" s="73"/>
      <c r="AI183" s="73"/>
      <c r="AJ183" s="73"/>
      <c r="AK183" s="73">
        <v>1.2</v>
      </c>
      <c r="AL183" s="73">
        <v>1</v>
      </c>
      <c r="AM183" s="73"/>
      <c r="AN183" s="73"/>
      <c r="AO183" s="73"/>
      <c r="AP183" s="73"/>
      <c r="AQ183" s="73"/>
      <c r="AR183" s="73"/>
      <c r="AS183" s="73"/>
      <c r="AT183" s="73" t="s">
        <v>7504</v>
      </c>
      <c r="AU183" s="73" t="s">
        <v>7505</v>
      </c>
      <c r="AV183" s="73" t="s">
        <v>980</v>
      </c>
      <c r="AW183" s="73" t="s">
        <v>6</v>
      </c>
      <c r="AX183" s="73" t="s">
        <v>6</v>
      </c>
      <c r="AY183" s="73">
        <v>6</v>
      </c>
      <c r="AZ183" s="73" t="s">
        <v>7507</v>
      </c>
      <c r="BA183" s="73">
        <v>1</v>
      </c>
      <c r="BB183" s="73" t="s">
        <v>7523</v>
      </c>
      <c r="BC183" s="73"/>
      <c r="BD183" s="73"/>
      <c r="BE183" s="73"/>
      <c r="BF183" s="73"/>
      <c r="BG183" s="73"/>
      <c r="BH183" s="76"/>
    </row>
    <row r="184" spans="1:60" x14ac:dyDescent="0.25">
      <c r="A184" s="72">
        <v>813</v>
      </c>
      <c r="B184" s="73">
        <v>1985</v>
      </c>
      <c r="C184" s="73" t="s">
        <v>4537</v>
      </c>
      <c r="D184" s="73" t="s">
        <v>8410</v>
      </c>
      <c r="E184" s="73" t="s">
        <v>8410</v>
      </c>
      <c r="F184" s="73"/>
      <c r="G184" s="73" t="s">
        <v>8568</v>
      </c>
      <c r="H184" s="74">
        <v>30621</v>
      </c>
      <c r="I184" s="73" t="s">
        <v>7761</v>
      </c>
      <c r="J184" s="73"/>
      <c r="K184" s="73" t="s">
        <v>2037</v>
      </c>
      <c r="L184" s="73"/>
      <c r="M184" s="73"/>
      <c r="N184" s="73" t="s">
        <v>4679</v>
      </c>
      <c r="O184" s="73" t="s">
        <v>1021</v>
      </c>
      <c r="P184" s="73" t="s">
        <v>4679</v>
      </c>
      <c r="Q184" s="73" t="s">
        <v>7492</v>
      </c>
      <c r="R184" s="73">
        <v>4</v>
      </c>
      <c r="S184" s="73" t="s">
        <v>2631</v>
      </c>
      <c r="T184" s="73"/>
      <c r="U184" s="73"/>
      <c r="V184" s="73"/>
      <c r="W184" s="73"/>
      <c r="X184" s="73"/>
      <c r="Y184" s="73"/>
      <c r="Z184" s="73" t="s">
        <v>6</v>
      </c>
      <c r="AA184" s="73"/>
      <c r="AB184" s="75"/>
      <c r="AC184" s="73" t="s">
        <v>497</v>
      </c>
      <c r="AD184" s="73"/>
      <c r="AE184" s="73" t="s">
        <v>4661</v>
      </c>
      <c r="AF184" s="73" t="s">
        <v>131</v>
      </c>
      <c r="AG184" s="73" t="s">
        <v>131</v>
      </c>
      <c r="AH184" s="73" t="s">
        <v>3</v>
      </c>
      <c r="AI184" s="73"/>
      <c r="AJ184" s="73"/>
      <c r="AK184" s="73">
        <v>2</v>
      </c>
      <c r="AL184" s="73">
        <v>1</v>
      </c>
      <c r="AM184" s="73"/>
      <c r="AN184" s="73"/>
      <c r="AO184" s="73"/>
      <c r="AP184" s="73"/>
      <c r="AQ184" s="73"/>
      <c r="AR184" s="73"/>
      <c r="AS184" s="73"/>
      <c r="AT184" s="73"/>
      <c r="AU184" s="73" t="s">
        <v>7554</v>
      </c>
      <c r="AV184" s="73" t="s">
        <v>6</v>
      </c>
      <c r="AW184" s="73" t="s">
        <v>6</v>
      </c>
      <c r="AX184" s="73" t="s">
        <v>6</v>
      </c>
      <c r="AY184" s="73">
        <v>6</v>
      </c>
      <c r="AZ184" s="73" t="s">
        <v>7498</v>
      </c>
      <c r="BA184" s="73">
        <v>1</v>
      </c>
      <c r="BB184" s="73" t="s">
        <v>7538</v>
      </c>
      <c r="BC184" s="73"/>
      <c r="BD184" s="73"/>
      <c r="BE184" s="73"/>
      <c r="BF184" s="73"/>
      <c r="BG184" s="73"/>
      <c r="BH184" s="76"/>
    </row>
    <row r="185" spans="1:60" x14ac:dyDescent="0.25">
      <c r="A185" s="72">
        <v>817</v>
      </c>
      <c r="B185" s="73">
        <v>1985</v>
      </c>
      <c r="C185" s="73" t="s">
        <v>4537</v>
      </c>
      <c r="D185" s="73" t="s">
        <v>7763</v>
      </c>
      <c r="E185" s="73" t="s">
        <v>7764</v>
      </c>
      <c r="F185" s="73" t="s">
        <v>7763</v>
      </c>
      <c r="G185" s="73" t="s">
        <v>8569</v>
      </c>
      <c r="H185" s="74">
        <v>31391</v>
      </c>
      <c r="I185" s="73" t="s">
        <v>7569</v>
      </c>
      <c r="J185" s="73"/>
      <c r="K185" s="73" t="s">
        <v>2037</v>
      </c>
      <c r="L185" s="73"/>
      <c r="M185" s="73"/>
      <c r="N185" s="73" t="s">
        <v>4679</v>
      </c>
      <c r="O185" s="73" t="s">
        <v>1021</v>
      </c>
      <c r="P185" s="73" t="s">
        <v>4679</v>
      </c>
      <c r="Q185" s="73" t="s">
        <v>7492</v>
      </c>
      <c r="R185" s="73">
        <v>4</v>
      </c>
      <c r="S185" s="73" t="s">
        <v>2631</v>
      </c>
      <c r="T185" s="73"/>
      <c r="U185" s="73"/>
      <c r="V185" s="73"/>
      <c r="W185" s="73"/>
      <c r="X185" s="73"/>
      <c r="Y185" s="73"/>
      <c r="Z185" s="73" t="s">
        <v>6</v>
      </c>
      <c r="AA185" s="73"/>
      <c r="AB185" s="75"/>
      <c r="AC185" s="73" t="s">
        <v>497</v>
      </c>
      <c r="AD185" s="73" t="s">
        <v>339</v>
      </c>
      <c r="AE185" s="73"/>
      <c r="AF185" s="73"/>
      <c r="AG185" s="73"/>
      <c r="AH185" s="73" t="s">
        <v>0</v>
      </c>
      <c r="AI185" s="73"/>
      <c r="AJ185" s="73"/>
      <c r="AK185" s="73">
        <v>2</v>
      </c>
      <c r="AL185" s="73">
        <v>1</v>
      </c>
      <c r="AM185" s="73"/>
      <c r="AN185" s="73"/>
      <c r="AO185" s="73"/>
      <c r="AP185" s="73"/>
      <c r="AQ185" s="73"/>
      <c r="AR185" s="73"/>
      <c r="AS185" s="73"/>
      <c r="AT185" s="73"/>
      <c r="AU185" s="73" t="s">
        <v>7521</v>
      </c>
      <c r="AV185" s="73" t="s">
        <v>2915</v>
      </c>
      <c r="AW185" s="73" t="s">
        <v>2915</v>
      </c>
      <c r="AX185" s="73" t="s">
        <v>980</v>
      </c>
      <c r="AY185" s="73">
        <v>7</v>
      </c>
      <c r="AZ185" s="73"/>
      <c r="BA185" s="73">
        <v>1</v>
      </c>
      <c r="BB185" s="73" t="s">
        <v>7515</v>
      </c>
      <c r="BC185" s="73"/>
      <c r="BD185" s="73" t="s">
        <v>7498</v>
      </c>
      <c r="BE185" s="73" t="s">
        <v>7566</v>
      </c>
      <c r="BF185" s="73"/>
      <c r="BG185" s="73"/>
      <c r="BH185" s="76"/>
    </row>
    <row r="186" spans="1:60" x14ac:dyDescent="0.25">
      <c r="A186" s="72">
        <v>818</v>
      </c>
      <c r="B186" s="73">
        <v>1985</v>
      </c>
      <c r="C186" s="73" t="s">
        <v>4537</v>
      </c>
      <c r="D186" s="73" t="s">
        <v>7670</v>
      </c>
      <c r="E186" s="73" t="s">
        <v>7671</v>
      </c>
      <c r="F186" s="73" t="s">
        <v>7674</v>
      </c>
      <c r="G186" s="73" t="s">
        <v>8570</v>
      </c>
      <c r="H186" s="74">
        <v>31392</v>
      </c>
      <c r="I186" s="73" t="s">
        <v>7569</v>
      </c>
      <c r="J186" s="73"/>
      <c r="K186" s="73" t="s">
        <v>2037</v>
      </c>
      <c r="L186" s="73"/>
      <c r="M186" s="73"/>
      <c r="N186" s="73" t="s">
        <v>4679</v>
      </c>
      <c r="O186" s="73" t="s">
        <v>1021</v>
      </c>
      <c r="P186" s="73" t="s">
        <v>4679</v>
      </c>
      <c r="Q186" s="73" t="s">
        <v>7492</v>
      </c>
      <c r="R186" s="73">
        <v>4</v>
      </c>
      <c r="S186" s="73" t="s">
        <v>2631</v>
      </c>
      <c r="T186" s="73" t="s">
        <v>7502</v>
      </c>
      <c r="U186" s="73"/>
      <c r="V186" s="73"/>
      <c r="W186" s="73"/>
      <c r="X186" s="73"/>
      <c r="Y186" s="73"/>
      <c r="Z186" s="73" t="s">
        <v>6</v>
      </c>
      <c r="AA186" s="73"/>
      <c r="AB186" s="75"/>
      <c r="AC186" s="73"/>
      <c r="AD186" s="73" t="s">
        <v>7545</v>
      </c>
      <c r="AE186" s="73"/>
      <c r="AF186" s="73"/>
      <c r="AG186" s="73"/>
      <c r="AH186" s="73" t="s">
        <v>131</v>
      </c>
      <c r="AI186" s="73"/>
      <c r="AJ186" s="73"/>
      <c r="AK186" s="73">
        <v>2</v>
      </c>
      <c r="AL186" s="73">
        <v>1</v>
      </c>
      <c r="AM186" s="73"/>
      <c r="AN186" s="73"/>
      <c r="AO186" s="73"/>
      <c r="AP186" s="73"/>
      <c r="AQ186" s="73"/>
      <c r="AR186" s="73"/>
      <c r="AS186" s="73"/>
      <c r="AT186" s="73"/>
      <c r="AU186" s="73" t="s">
        <v>7521</v>
      </c>
      <c r="AV186" s="73" t="s">
        <v>6</v>
      </c>
      <c r="AW186" s="73" t="s">
        <v>6</v>
      </c>
      <c r="AX186" s="73" t="s">
        <v>2915</v>
      </c>
      <c r="AY186" s="73">
        <v>11</v>
      </c>
      <c r="AZ186" s="73"/>
      <c r="BA186" s="73">
        <v>1</v>
      </c>
      <c r="BB186" s="73" t="s">
        <v>7605</v>
      </c>
      <c r="BC186" s="73" t="s">
        <v>7508</v>
      </c>
      <c r="BD186" s="73" t="s">
        <v>7509</v>
      </c>
      <c r="BE186" s="73"/>
      <c r="BF186" s="73"/>
      <c r="BG186" s="73"/>
      <c r="BH186" s="76"/>
    </row>
    <row r="187" spans="1:60" x14ac:dyDescent="0.25">
      <c r="A187" s="72">
        <v>819</v>
      </c>
      <c r="B187" s="73">
        <v>1985</v>
      </c>
      <c r="C187" s="73" t="s">
        <v>4537</v>
      </c>
      <c r="D187" s="73" t="s">
        <v>7672</v>
      </c>
      <c r="E187" s="73" t="s">
        <v>7672</v>
      </c>
      <c r="F187" s="73" t="s">
        <v>7672</v>
      </c>
      <c r="G187" s="73" t="s">
        <v>8571</v>
      </c>
      <c r="H187" s="74">
        <v>31392</v>
      </c>
      <c r="I187" s="73" t="s">
        <v>7564</v>
      </c>
      <c r="J187" s="73"/>
      <c r="K187" s="73" t="s">
        <v>2037</v>
      </c>
      <c r="L187" s="73"/>
      <c r="M187" s="73"/>
      <c r="N187" s="73" t="s">
        <v>4679</v>
      </c>
      <c r="O187" s="73" t="s">
        <v>1021</v>
      </c>
      <c r="P187" s="73" t="s">
        <v>7541</v>
      </c>
      <c r="Q187" s="73" t="s">
        <v>7542</v>
      </c>
      <c r="R187" s="73">
        <v>0</v>
      </c>
      <c r="S187" s="73"/>
      <c r="T187" s="73"/>
      <c r="U187" s="73"/>
      <c r="V187" s="73"/>
      <c r="W187" s="73"/>
      <c r="X187" s="73"/>
      <c r="Y187" s="73"/>
      <c r="Z187" s="73" t="s">
        <v>6</v>
      </c>
      <c r="AA187" s="73"/>
      <c r="AB187" s="75"/>
      <c r="AC187" s="73"/>
      <c r="AD187" s="73" t="s">
        <v>339</v>
      </c>
      <c r="AE187" s="73"/>
      <c r="AF187" s="73"/>
      <c r="AG187" s="73"/>
      <c r="AH187" s="73" t="s">
        <v>3</v>
      </c>
      <c r="AI187" s="73"/>
      <c r="AJ187" s="73"/>
      <c r="AK187" s="73">
        <v>0.4</v>
      </c>
      <c r="AL187" s="73">
        <v>8</v>
      </c>
      <c r="AM187" s="73"/>
      <c r="AN187" s="73"/>
      <c r="AO187" s="73"/>
      <c r="AP187" s="73" t="s">
        <v>497</v>
      </c>
      <c r="AQ187" s="73"/>
      <c r="AR187" s="73"/>
      <c r="AS187" s="73"/>
      <c r="AT187" s="73"/>
      <c r="AU187" s="73" t="s">
        <v>7521</v>
      </c>
      <c r="AV187" s="73" t="s">
        <v>2915</v>
      </c>
      <c r="AW187" s="73" t="s">
        <v>6</v>
      </c>
      <c r="AX187" s="73" t="s">
        <v>6</v>
      </c>
      <c r="AY187" s="73">
        <v>6</v>
      </c>
      <c r="AZ187" s="73" t="s">
        <v>7507</v>
      </c>
      <c r="BA187" s="73">
        <v>1</v>
      </c>
      <c r="BB187" s="73" t="s">
        <v>7605</v>
      </c>
      <c r="BC187" s="73"/>
      <c r="BD187" s="73" t="s">
        <v>7498</v>
      </c>
      <c r="BE187" s="73" t="s">
        <v>7715</v>
      </c>
      <c r="BF187" s="73"/>
      <c r="BG187" s="73"/>
      <c r="BH187" s="76"/>
    </row>
    <row r="188" spans="1:60" x14ac:dyDescent="0.25">
      <c r="A188" s="72">
        <v>820</v>
      </c>
      <c r="B188" s="73">
        <v>1985</v>
      </c>
      <c r="C188" s="73" t="s">
        <v>4537</v>
      </c>
      <c r="D188" s="73" t="s">
        <v>7696</v>
      </c>
      <c r="E188" s="73" t="s">
        <v>7696</v>
      </c>
      <c r="F188" s="73" t="s">
        <v>7696</v>
      </c>
      <c r="G188" s="73" t="s">
        <v>8572</v>
      </c>
      <c r="H188" s="73"/>
      <c r="I188" s="73" t="s">
        <v>6912</v>
      </c>
      <c r="J188" s="73"/>
      <c r="K188" s="73" t="s">
        <v>2037</v>
      </c>
      <c r="L188" s="73"/>
      <c r="M188" s="73"/>
      <c r="N188" s="73" t="s">
        <v>4679</v>
      </c>
      <c r="O188" s="73" t="s">
        <v>1021</v>
      </c>
      <c r="P188" s="73" t="s">
        <v>7541</v>
      </c>
      <c r="Q188" s="73" t="s">
        <v>7542</v>
      </c>
      <c r="R188" s="73">
        <v>0</v>
      </c>
      <c r="S188" s="73"/>
      <c r="T188" s="73"/>
      <c r="U188" s="73"/>
      <c r="V188" s="73"/>
      <c r="W188" s="73"/>
      <c r="X188" s="73"/>
      <c r="Y188" s="73"/>
      <c r="Z188" s="73" t="s">
        <v>6</v>
      </c>
      <c r="AA188" s="73"/>
      <c r="AB188" s="75"/>
      <c r="AC188" s="73"/>
      <c r="AD188" s="73" t="s">
        <v>7498</v>
      </c>
      <c r="AE188" s="73"/>
      <c r="AF188" s="73"/>
      <c r="AG188" s="73"/>
      <c r="AH188" s="73" t="s">
        <v>3</v>
      </c>
      <c r="AI188" s="73"/>
      <c r="AJ188" s="73"/>
      <c r="AK188" s="73">
        <v>0.7</v>
      </c>
      <c r="AL188" s="73">
        <v>8</v>
      </c>
      <c r="AM188" s="73"/>
      <c r="AN188" s="73"/>
      <c r="AO188" s="73"/>
      <c r="AP188" s="73"/>
      <c r="AQ188" s="73"/>
      <c r="AR188" s="73"/>
      <c r="AS188" s="73"/>
      <c r="AT188" s="73"/>
      <c r="AU188" s="73" t="s">
        <v>7538</v>
      </c>
      <c r="AV188" s="73" t="s">
        <v>6</v>
      </c>
      <c r="AW188" s="73" t="s">
        <v>6</v>
      </c>
      <c r="AX188" s="73" t="s">
        <v>2915</v>
      </c>
      <c r="AY188" s="73">
        <v>6</v>
      </c>
      <c r="AZ188" s="73" t="s">
        <v>7507</v>
      </c>
      <c r="BA188" s="73">
        <v>1</v>
      </c>
      <c r="BB188" s="73" t="s">
        <v>7605</v>
      </c>
      <c r="BC188" s="73"/>
      <c r="BD188" s="73" t="s">
        <v>7498</v>
      </c>
      <c r="BE188" s="73" t="s">
        <v>7715</v>
      </c>
      <c r="BF188" s="73"/>
      <c r="BG188" s="73"/>
      <c r="BH188" s="76"/>
    </row>
    <row r="189" spans="1:60" x14ac:dyDescent="0.25">
      <c r="A189" s="72">
        <v>821</v>
      </c>
      <c r="B189" s="73">
        <v>1986</v>
      </c>
      <c r="C189" s="73" t="s">
        <v>4537</v>
      </c>
      <c r="D189" s="73" t="s">
        <v>7672</v>
      </c>
      <c r="E189" s="73" t="s">
        <v>7672</v>
      </c>
      <c r="F189" s="73"/>
      <c r="G189" s="73" t="s">
        <v>7745</v>
      </c>
      <c r="H189" s="74">
        <v>31489</v>
      </c>
      <c r="I189" s="73" t="s">
        <v>7564</v>
      </c>
      <c r="J189" s="73"/>
      <c r="K189" s="73" t="s">
        <v>2037</v>
      </c>
      <c r="L189" s="73"/>
      <c r="M189" s="73"/>
      <c r="N189" s="73" t="s">
        <v>4679</v>
      </c>
      <c r="O189" s="73" t="s">
        <v>1021</v>
      </c>
      <c r="P189" s="73" t="s">
        <v>7541</v>
      </c>
      <c r="Q189" s="73" t="s">
        <v>7542</v>
      </c>
      <c r="R189" s="73">
        <v>0</v>
      </c>
      <c r="S189" s="73"/>
      <c r="T189" s="73"/>
      <c r="U189" s="73"/>
      <c r="V189" s="73"/>
      <c r="W189" s="73"/>
      <c r="X189" s="73"/>
      <c r="Y189" s="73"/>
      <c r="Z189" s="73" t="s">
        <v>6</v>
      </c>
      <c r="AA189" s="73"/>
      <c r="AB189" s="75">
        <v>1</v>
      </c>
      <c r="AC189" s="73"/>
      <c r="AD189" s="73" t="s">
        <v>339</v>
      </c>
      <c r="AE189" s="73"/>
      <c r="AF189" s="73"/>
      <c r="AG189" s="73"/>
      <c r="AH189" s="73" t="s">
        <v>0</v>
      </c>
      <c r="AI189" s="73"/>
      <c r="AJ189" s="73"/>
      <c r="AK189" s="73">
        <v>1.8</v>
      </c>
      <c r="AL189" s="73">
        <v>1</v>
      </c>
      <c r="AM189" s="73"/>
      <c r="AN189" s="73"/>
      <c r="AO189" s="73"/>
      <c r="AP189" s="73"/>
      <c r="AQ189" s="73"/>
      <c r="AR189" s="73"/>
      <c r="AS189" s="73"/>
      <c r="AT189" s="73"/>
      <c r="AU189" s="73" t="s">
        <v>7521</v>
      </c>
      <c r="AV189" s="73" t="s">
        <v>2915</v>
      </c>
      <c r="AW189" s="73" t="s">
        <v>6</v>
      </c>
      <c r="AX189" s="73" t="s">
        <v>7544</v>
      </c>
      <c r="AY189" s="73">
        <v>7</v>
      </c>
      <c r="AZ189" s="73" t="s">
        <v>7507</v>
      </c>
      <c r="BA189" s="73">
        <v>1</v>
      </c>
      <c r="BB189" s="73" t="s">
        <v>7515</v>
      </c>
      <c r="BC189" s="73"/>
      <c r="BD189" s="73" t="s">
        <v>7509</v>
      </c>
      <c r="BE189" s="73"/>
      <c r="BF189" s="73"/>
      <c r="BG189" s="73"/>
      <c r="BH189" s="76"/>
    </row>
    <row r="190" spans="1:60" x14ac:dyDescent="0.25">
      <c r="A190" s="72">
        <v>822</v>
      </c>
      <c r="B190" s="73">
        <v>1986</v>
      </c>
      <c r="C190" s="73" t="s">
        <v>4537</v>
      </c>
      <c r="D190" s="73" t="s">
        <v>7676</v>
      </c>
      <c r="E190" s="73" t="s">
        <v>7676</v>
      </c>
      <c r="F190" s="73"/>
      <c r="G190" s="73" t="s">
        <v>8573</v>
      </c>
      <c r="H190" s="74">
        <v>31559</v>
      </c>
      <c r="I190" s="73" t="s">
        <v>7569</v>
      </c>
      <c r="J190" s="73"/>
      <c r="K190" s="73" t="s">
        <v>7770</v>
      </c>
      <c r="L190" s="73"/>
      <c r="M190" s="73"/>
      <c r="N190" s="73" t="s">
        <v>4679</v>
      </c>
      <c r="O190" s="73" t="s">
        <v>1021</v>
      </c>
      <c r="P190" s="73" t="s">
        <v>4679</v>
      </c>
      <c r="Q190" s="73" t="s">
        <v>7492</v>
      </c>
      <c r="R190" s="73">
        <v>4</v>
      </c>
      <c r="S190" s="73" t="s">
        <v>2631</v>
      </c>
      <c r="T190" s="73"/>
      <c r="U190" s="73"/>
      <c r="V190" s="73"/>
      <c r="W190" s="73"/>
      <c r="X190" s="73"/>
      <c r="Y190" s="73"/>
      <c r="Z190" s="73"/>
      <c r="AA190" s="73"/>
      <c r="AB190" s="75">
        <v>1</v>
      </c>
      <c r="AC190" s="73"/>
      <c r="AD190" s="73"/>
      <c r="AE190" s="73"/>
      <c r="AF190" s="73"/>
      <c r="AG190" s="73"/>
      <c r="AH190" s="73"/>
      <c r="AI190" s="73"/>
      <c r="AJ190" s="73"/>
      <c r="AK190" s="73">
        <v>1.7</v>
      </c>
      <c r="AL190" s="73">
        <v>1</v>
      </c>
      <c r="AM190" s="73"/>
      <c r="AN190" s="73"/>
      <c r="AO190" s="73"/>
      <c r="AP190" s="73"/>
      <c r="AQ190" s="73"/>
      <c r="AR190" s="73"/>
      <c r="AS190" s="73"/>
      <c r="AT190" s="73"/>
      <c r="AU190" s="73" t="s">
        <v>7521</v>
      </c>
      <c r="AV190" s="73" t="s">
        <v>6</v>
      </c>
      <c r="AW190" s="73" t="s">
        <v>6</v>
      </c>
      <c r="AX190" s="73" t="s">
        <v>980</v>
      </c>
      <c r="AY190" s="73">
        <v>6</v>
      </c>
      <c r="AZ190" s="73"/>
      <c r="BA190" s="73">
        <v>1</v>
      </c>
      <c r="BB190" s="73" t="s">
        <v>7508</v>
      </c>
      <c r="BC190" s="73"/>
      <c r="BD190" s="73" t="s">
        <v>7509</v>
      </c>
      <c r="BE190" s="73"/>
      <c r="BF190" s="73"/>
      <c r="BG190" s="73"/>
      <c r="BH190" s="76"/>
    </row>
    <row r="191" spans="1:60" x14ac:dyDescent="0.25">
      <c r="A191" s="72">
        <v>846</v>
      </c>
      <c r="B191" s="73">
        <v>1986</v>
      </c>
      <c r="C191" s="73" t="s">
        <v>4537</v>
      </c>
      <c r="D191" s="73" t="s">
        <v>7672</v>
      </c>
      <c r="E191" s="73" t="s">
        <v>7672</v>
      </c>
      <c r="F191" s="73"/>
      <c r="G191" s="73" t="s">
        <v>8574</v>
      </c>
      <c r="H191" s="74">
        <v>31693</v>
      </c>
      <c r="I191" s="73" t="s">
        <v>6912</v>
      </c>
      <c r="J191" s="73"/>
      <c r="K191" s="73" t="s">
        <v>2037</v>
      </c>
      <c r="L191" s="73"/>
      <c r="M191" s="73"/>
      <c r="N191" s="73" t="s">
        <v>4679</v>
      </c>
      <c r="O191" s="73" t="s">
        <v>1021</v>
      </c>
      <c r="P191" s="73" t="s">
        <v>4679</v>
      </c>
      <c r="Q191" s="73" t="s">
        <v>7492</v>
      </c>
      <c r="R191" s="73">
        <v>3</v>
      </c>
      <c r="S191" s="73" t="s">
        <v>2631</v>
      </c>
      <c r="T191" s="73" t="s">
        <v>7502</v>
      </c>
      <c r="U191" s="73"/>
      <c r="V191" s="73"/>
      <c r="W191" s="73"/>
      <c r="X191" s="73"/>
      <c r="Y191" s="73"/>
      <c r="Z191" s="73" t="s">
        <v>6</v>
      </c>
      <c r="AA191" s="73"/>
      <c r="AB191" s="75"/>
      <c r="AC191" s="73" t="s">
        <v>497</v>
      </c>
      <c r="AD191" s="73" t="s">
        <v>339</v>
      </c>
      <c r="AE191" s="73"/>
      <c r="AF191" s="73"/>
      <c r="AG191" s="73"/>
      <c r="AH191" s="73" t="s">
        <v>131</v>
      </c>
      <c r="AI191" s="73"/>
      <c r="AJ191" s="73"/>
      <c r="AK191" s="73">
        <v>1.8</v>
      </c>
      <c r="AL191" s="73">
        <v>1</v>
      </c>
      <c r="AM191" s="73"/>
      <c r="AN191" s="73"/>
      <c r="AO191" s="73"/>
      <c r="AP191" s="73"/>
      <c r="AQ191" s="73"/>
      <c r="AR191" s="73"/>
      <c r="AS191" s="73"/>
      <c r="AT191" s="73"/>
      <c r="AU191" s="73" t="s">
        <v>7521</v>
      </c>
      <c r="AV191" s="73" t="s">
        <v>6</v>
      </c>
      <c r="AW191" s="73" t="s">
        <v>6</v>
      </c>
      <c r="AX191" s="73" t="s">
        <v>980</v>
      </c>
      <c r="AY191" s="73">
        <v>11</v>
      </c>
      <c r="AZ191" s="73" t="s">
        <v>7507</v>
      </c>
      <c r="BA191" s="73">
        <v>1</v>
      </c>
      <c r="BB191" s="73" t="s">
        <v>7605</v>
      </c>
      <c r="BC191" s="73"/>
      <c r="BD191" s="73" t="s">
        <v>7509</v>
      </c>
      <c r="BE191" s="73"/>
      <c r="BF191" s="73"/>
      <c r="BG191" s="73"/>
      <c r="BH191" s="76"/>
    </row>
    <row r="192" spans="1:60" x14ac:dyDescent="0.25">
      <c r="A192" s="72">
        <v>847</v>
      </c>
      <c r="B192" s="73">
        <v>1986</v>
      </c>
      <c r="C192" s="73" t="s">
        <v>4537</v>
      </c>
      <c r="D192" s="73" t="s">
        <v>7672</v>
      </c>
      <c r="E192" s="73" t="s">
        <v>7672</v>
      </c>
      <c r="F192" s="73"/>
      <c r="G192" s="73" t="s">
        <v>8574</v>
      </c>
      <c r="H192" s="74">
        <v>31693</v>
      </c>
      <c r="I192" s="73" t="s">
        <v>6912</v>
      </c>
      <c r="J192" s="73"/>
      <c r="K192" s="73" t="s">
        <v>2037</v>
      </c>
      <c r="L192" s="73"/>
      <c r="M192" s="73"/>
      <c r="N192" s="73" t="s">
        <v>4679</v>
      </c>
      <c r="O192" s="73" t="s">
        <v>1021</v>
      </c>
      <c r="P192" s="73" t="s">
        <v>4679</v>
      </c>
      <c r="Q192" s="73" t="s">
        <v>7492</v>
      </c>
      <c r="R192" s="73">
        <v>4</v>
      </c>
      <c r="S192" s="73" t="s">
        <v>2631</v>
      </c>
      <c r="T192" s="73" t="s">
        <v>7744</v>
      </c>
      <c r="U192" s="73"/>
      <c r="V192" s="73"/>
      <c r="W192" s="73"/>
      <c r="X192" s="73"/>
      <c r="Y192" s="73"/>
      <c r="Z192" s="73" t="s">
        <v>6</v>
      </c>
      <c r="AA192" s="73"/>
      <c r="AB192" s="75"/>
      <c r="AC192" s="73" t="s">
        <v>497</v>
      </c>
      <c r="AD192" s="73" t="s">
        <v>339</v>
      </c>
      <c r="AE192" s="73"/>
      <c r="AF192" s="73" t="s">
        <v>3</v>
      </c>
      <c r="AG192" s="73" t="s">
        <v>3</v>
      </c>
      <c r="AH192" s="73" t="s">
        <v>5</v>
      </c>
      <c r="AI192" s="73"/>
      <c r="AJ192" s="73"/>
      <c r="AK192" s="73">
        <v>2</v>
      </c>
      <c r="AL192" s="73">
        <v>1</v>
      </c>
      <c r="AM192" s="73"/>
      <c r="AN192" s="73"/>
      <c r="AO192" s="73"/>
      <c r="AP192" s="73"/>
      <c r="AQ192" s="73"/>
      <c r="AR192" s="73"/>
      <c r="AS192" s="73"/>
      <c r="AT192" s="73"/>
      <c r="AU192" s="73" t="s">
        <v>7521</v>
      </c>
      <c r="AV192" s="73" t="s">
        <v>6</v>
      </c>
      <c r="AW192" s="73" t="s">
        <v>6</v>
      </c>
      <c r="AX192" s="73" t="s">
        <v>2915</v>
      </c>
      <c r="AY192" s="73">
        <v>7</v>
      </c>
      <c r="AZ192" s="73" t="s">
        <v>7507</v>
      </c>
      <c r="BA192" s="73">
        <v>1</v>
      </c>
      <c r="BB192" s="73" t="s">
        <v>7605</v>
      </c>
      <c r="BC192" s="73"/>
      <c r="BD192" s="73" t="s">
        <v>7509</v>
      </c>
      <c r="BE192" s="73"/>
      <c r="BF192" s="73"/>
      <c r="BG192" s="73"/>
      <c r="BH192" s="76"/>
    </row>
    <row r="193" spans="1:60" x14ac:dyDescent="0.25">
      <c r="A193" s="72">
        <v>848</v>
      </c>
      <c r="B193" s="73">
        <v>1970</v>
      </c>
      <c r="C193" s="73" t="s">
        <v>4537</v>
      </c>
      <c r="D193" s="73" t="s">
        <v>7685</v>
      </c>
      <c r="E193" s="73" t="s">
        <v>7685</v>
      </c>
      <c r="F193" s="73"/>
      <c r="G193" s="73" t="s">
        <v>8575</v>
      </c>
      <c r="H193" s="74">
        <v>25637</v>
      </c>
      <c r="I193" s="73" t="s">
        <v>7569</v>
      </c>
      <c r="J193" s="73"/>
      <c r="K193" s="73" t="s">
        <v>258</v>
      </c>
      <c r="L193" s="73"/>
      <c r="M193" s="73"/>
      <c r="N193" s="73" t="s">
        <v>4679</v>
      </c>
      <c r="O193" s="73" t="s">
        <v>1021</v>
      </c>
      <c r="P193" s="73" t="s">
        <v>4679</v>
      </c>
      <c r="Q193" s="73" t="s">
        <v>7492</v>
      </c>
      <c r="R193" s="73">
        <v>4</v>
      </c>
      <c r="S193" s="73" t="s">
        <v>7501</v>
      </c>
      <c r="T193" s="73" t="s">
        <v>7502</v>
      </c>
      <c r="U193" s="73"/>
      <c r="V193" s="73"/>
      <c r="W193" s="73"/>
      <c r="X193" s="73"/>
      <c r="Y193" s="73"/>
      <c r="Z193" s="73" t="s">
        <v>6</v>
      </c>
      <c r="AA193" s="73"/>
      <c r="AB193" s="75">
        <v>0</v>
      </c>
      <c r="AC193" s="73"/>
      <c r="AD193" s="73"/>
      <c r="AE193" s="73"/>
      <c r="AF193" s="73"/>
      <c r="AG193" s="73"/>
      <c r="AH193" s="73"/>
      <c r="AI193" s="73"/>
      <c r="AJ193" s="73"/>
      <c r="AK193" s="73">
        <v>1.5</v>
      </c>
      <c r="AL193" s="73">
        <v>1</v>
      </c>
      <c r="AM193" s="73"/>
      <c r="AN193" s="73"/>
      <c r="AO193" s="73"/>
      <c r="AP193" s="73"/>
      <c r="AQ193" s="73"/>
      <c r="AR193" s="73"/>
      <c r="AS193" s="73"/>
      <c r="AT193" s="73"/>
      <c r="AU193" s="73" t="s">
        <v>7521</v>
      </c>
      <c r="AV193" s="73" t="s">
        <v>2915</v>
      </c>
      <c r="AW193" s="73" t="s">
        <v>2915</v>
      </c>
      <c r="AX193" s="73" t="s">
        <v>2915</v>
      </c>
      <c r="AY193" s="73">
        <v>11</v>
      </c>
      <c r="AZ193" s="73" t="s">
        <v>7507</v>
      </c>
      <c r="BA193" s="73">
        <v>1</v>
      </c>
      <c r="BB193" s="73" t="s">
        <v>7605</v>
      </c>
      <c r="BC193" s="73"/>
      <c r="BD193" s="73" t="s">
        <v>7509</v>
      </c>
      <c r="BE193" s="73"/>
      <c r="BF193" s="73"/>
      <c r="BG193" s="73"/>
      <c r="BH193" s="76"/>
    </row>
    <row r="194" spans="1:60" x14ac:dyDescent="0.25">
      <c r="A194" s="72">
        <v>850</v>
      </c>
      <c r="B194" s="73">
        <v>1970</v>
      </c>
      <c r="C194" s="73" t="s">
        <v>4537</v>
      </c>
      <c r="D194" s="73" t="s">
        <v>7685</v>
      </c>
      <c r="E194" s="73" t="s">
        <v>7685</v>
      </c>
      <c r="F194" s="73"/>
      <c r="G194" s="73" t="s">
        <v>8576</v>
      </c>
      <c r="H194" s="74">
        <v>25760</v>
      </c>
      <c r="I194" s="73" t="s">
        <v>7569</v>
      </c>
      <c r="J194" s="73"/>
      <c r="K194" s="73" t="s">
        <v>258</v>
      </c>
      <c r="L194" s="73"/>
      <c r="M194" s="73"/>
      <c r="N194" s="73" t="s">
        <v>4679</v>
      </c>
      <c r="O194" s="73" t="s">
        <v>1021</v>
      </c>
      <c r="P194" s="73" t="s">
        <v>4679</v>
      </c>
      <c r="Q194" s="73" t="s">
        <v>7492</v>
      </c>
      <c r="R194" s="73">
        <v>4</v>
      </c>
      <c r="S194" s="73" t="s">
        <v>2631</v>
      </c>
      <c r="T194" s="73"/>
      <c r="U194" s="73"/>
      <c r="V194" s="73"/>
      <c r="W194" s="73"/>
      <c r="X194" s="73"/>
      <c r="Y194" s="73"/>
      <c r="Z194" s="73" t="s">
        <v>6</v>
      </c>
      <c r="AA194" s="73"/>
      <c r="AB194" s="75"/>
      <c r="AC194" s="73" t="s">
        <v>497</v>
      </c>
      <c r="AD194" s="73"/>
      <c r="AE194" s="73"/>
      <c r="AF194" s="73" t="s">
        <v>131</v>
      </c>
      <c r="AG194" s="73" t="s">
        <v>3</v>
      </c>
      <c r="AH194" s="73" t="s">
        <v>497</v>
      </c>
      <c r="AI194" s="73"/>
      <c r="AJ194" s="73"/>
      <c r="AK194" s="73">
        <v>2</v>
      </c>
      <c r="AL194" s="73">
        <v>1</v>
      </c>
      <c r="AM194" s="73"/>
      <c r="AN194" s="73"/>
      <c r="AO194" s="73"/>
      <c r="AP194" s="73"/>
      <c r="AQ194" s="73"/>
      <c r="AR194" s="73"/>
      <c r="AS194" s="73"/>
      <c r="AT194" s="73"/>
      <c r="AU194" s="73" t="s">
        <v>7505</v>
      </c>
      <c r="AV194" s="73" t="s">
        <v>2915</v>
      </c>
      <c r="AW194" s="73" t="s">
        <v>980</v>
      </c>
      <c r="AX194" s="73" t="s">
        <v>6</v>
      </c>
      <c r="AY194" s="73">
        <v>6</v>
      </c>
      <c r="AZ194" s="73"/>
      <c r="BA194" s="73">
        <v>1</v>
      </c>
      <c r="BB194" s="73" t="s">
        <v>7508</v>
      </c>
      <c r="BC194" s="73"/>
      <c r="BD194" s="73" t="s">
        <v>7509</v>
      </c>
      <c r="BE194" s="73"/>
      <c r="BF194" s="73"/>
      <c r="BG194" s="73"/>
      <c r="BH194" s="76"/>
    </row>
    <row r="195" spans="1:60" x14ac:dyDescent="0.25">
      <c r="A195" s="72">
        <v>851</v>
      </c>
      <c r="B195" s="73">
        <v>1970</v>
      </c>
      <c r="C195" s="73" t="s">
        <v>4537</v>
      </c>
      <c r="D195" s="73" t="s">
        <v>7685</v>
      </c>
      <c r="E195" s="73" t="s">
        <v>7685</v>
      </c>
      <c r="F195" s="73"/>
      <c r="G195" s="73" t="s">
        <v>8577</v>
      </c>
      <c r="H195" s="74">
        <v>25638</v>
      </c>
      <c r="I195" s="73" t="s">
        <v>7569</v>
      </c>
      <c r="J195" s="73"/>
      <c r="K195" s="73" t="s">
        <v>258</v>
      </c>
      <c r="L195" s="73"/>
      <c r="M195" s="73"/>
      <c r="N195" s="73" t="s">
        <v>4679</v>
      </c>
      <c r="O195" s="73" t="s">
        <v>1021</v>
      </c>
      <c r="P195" s="73"/>
      <c r="Q195" s="73" t="s">
        <v>7492</v>
      </c>
      <c r="R195" s="73">
        <v>4</v>
      </c>
      <c r="S195" s="73" t="s">
        <v>7591</v>
      </c>
      <c r="T195" s="73" t="s">
        <v>7591</v>
      </c>
      <c r="U195" s="73"/>
      <c r="V195" s="73"/>
      <c r="W195" s="73"/>
      <c r="X195" s="73"/>
      <c r="Y195" s="73"/>
      <c r="Z195" s="73" t="s">
        <v>6</v>
      </c>
      <c r="AA195" s="73"/>
      <c r="AB195" s="75"/>
      <c r="AC195" s="73" t="s">
        <v>497</v>
      </c>
      <c r="AD195" s="73" t="s">
        <v>7545</v>
      </c>
      <c r="AE195" s="73"/>
      <c r="AF195" s="73"/>
      <c r="AG195" s="73" t="s">
        <v>3</v>
      </c>
      <c r="AH195" s="73"/>
      <c r="AI195" s="73"/>
      <c r="AJ195" s="73"/>
      <c r="AK195" s="73">
        <v>15</v>
      </c>
      <c r="AL195" s="73">
        <v>1</v>
      </c>
      <c r="AM195" s="73"/>
      <c r="AN195" s="73"/>
      <c r="AO195" s="73"/>
      <c r="AP195" s="73"/>
      <c r="AQ195" s="73"/>
      <c r="AR195" s="73"/>
      <c r="AS195" s="73"/>
      <c r="AT195" s="73"/>
      <c r="AU195" s="73" t="s">
        <v>7521</v>
      </c>
      <c r="AV195" s="73" t="s">
        <v>2915</v>
      </c>
      <c r="AW195" s="73" t="s">
        <v>2915</v>
      </c>
      <c r="AX195" s="73" t="s">
        <v>980</v>
      </c>
      <c r="AY195" s="73">
        <v>6</v>
      </c>
      <c r="AZ195" s="73"/>
      <c r="BA195" s="73">
        <v>1</v>
      </c>
      <c r="BB195" s="73" t="s">
        <v>7515</v>
      </c>
      <c r="BC195" s="73"/>
      <c r="BD195" s="73" t="s">
        <v>7509</v>
      </c>
      <c r="BE195" s="73"/>
      <c r="BF195" s="73"/>
      <c r="BG195" s="73"/>
      <c r="BH195" s="76"/>
    </row>
    <row r="196" spans="1:60" x14ac:dyDescent="0.25">
      <c r="A196" s="72">
        <v>852</v>
      </c>
      <c r="B196" s="73">
        <v>1970</v>
      </c>
      <c r="C196" s="73" t="s">
        <v>4537</v>
      </c>
      <c r="D196" s="73" t="s">
        <v>7685</v>
      </c>
      <c r="E196" s="73" t="s">
        <v>7685</v>
      </c>
      <c r="F196" s="73"/>
      <c r="G196" s="73" t="s">
        <v>8578</v>
      </c>
      <c r="H196" s="74">
        <v>25638</v>
      </c>
      <c r="I196" s="73" t="s">
        <v>7569</v>
      </c>
      <c r="J196" s="73"/>
      <c r="K196" s="73" t="s">
        <v>258</v>
      </c>
      <c r="L196" s="73"/>
      <c r="M196" s="73"/>
      <c r="N196" s="73" t="s">
        <v>4679</v>
      </c>
      <c r="O196" s="73" t="s">
        <v>1021</v>
      </c>
      <c r="P196" s="73" t="s">
        <v>4679</v>
      </c>
      <c r="Q196" s="73" t="s">
        <v>7492</v>
      </c>
      <c r="R196" s="73">
        <v>4</v>
      </c>
      <c r="S196" s="73" t="s">
        <v>2631</v>
      </c>
      <c r="T196" s="73"/>
      <c r="U196" s="73"/>
      <c r="V196" s="73"/>
      <c r="W196" s="73"/>
      <c r="X196" s="73"/>
      <c r="Y196" s="73"/>
      <c r="Z196" s="73" t="s">
        <v>6</v>
      </c>
      <c r="AA196" s="73"/>
      <c r="AB196" s="75">
        <v>12.5</v>
      </c>
      <c r="AC196" s="73" t="s">
        <v>497</v>
      </c>
      <c r="AD196" s="73" t="s">
        <v>7545</v>
      </c>
      <c r="AE196" s="73"/>
      <c r="AF196" s="73" t="s">
        <v>131</v>
      </c>
      <c r="AG196" s="73" t="s">
        <v>131</v>
      </c>
      <c r="AH196" s="73" t="s">
        <v>3</v>
      </c>
      <c r="AI196" s="73"/>
      <c r="AJ196" s="73"/>
      <c r="AK196" s="73">
        <v>2</v>
      </c>
      <c r="AL196" s="73">
        <v>1</v>
      </c>
      <c r="AM196" s="73"/>
      <c r="AN196" s="73"/>
      <c r="AO196" s="73"/>
      <c r="AP196" s="73"/>
      <c r="AQ196" s="73"/>
      <c r="AR196" s="73"/>
      <c r="AS196" s="73"/>
      <c r="AT196" s="73"/>
      <c r="AU196" s="73" t="s">
        <v>7521</v>
      </c>
      <c r="AV196" s="73" t="s">
        <v>2915</v>
      </c>
      <c r="AW196" s="73" t="s">
        <v>2915</v>
      </c>
      <c r="AX196" s="73" t="s">
        <v>980</v>
      </c>
      <c r="AY196" s="73">
        <v>7</v>
      </c>
      <c r="AZ196" s="73"/>
      <c r="BA196" s="73">
        <v>1</v>
      </c>
      <c r="BB196" s="73" t="s">
        <v>7515</v>
      </c>
      <c r="BC196" s="73"/>
      <c r="BD196" s="73"/>
      <c r="BE196" s="73"/>
      <c r="BF196" s="73"/>
      <c r="BG196" s="73"/>
      <c r="BH196" s="76"/>
    </row>
    <row r="197" spans="1:60" x14ac:dyDescent="0.25">
      <c r="A197" s="72">
        <v>853</v>
      </c>
      <c r="B197" s="73">
        <v>1970</v>
      </c>
      <c r="C197" s="73" t="s">
        <v>4537</v>
      </c>
      <c r="D197" s="73" t="s">
        <v>7685</v>
      </c>
      <c r="E197" s="73" t="s">
        <v>7685</v>
      </c>
      <c r="F197" s="73"/>
      <c r="G197" s="73" t="s">
        <v>8579</v>
      </c>
      <c r="H197" s="74">
        <v>25639</v>
      </c>
      <c r="I197" s="73" t="s">
        <v>7569</v>
      </c>
      <c r="J197" s="73"/>
      <c r="K197" s="73" t="s">
        <v>258</v>
      </c>
      <c r="L197" s="73"/>
      <c r="M197" s="73"/>
      <c r="N197" s="73" t="s">
        <v>4679</v>
      </c>
      <c r="O197" s="73" t="s">
        <v>1021</v>
      </c>
      <c r="P197" s="73"/>
      <c r="Q197" s="73"/>
      <c r="R197" s="73">
        <v>0</v>
      </c>
      <c r="S197" s="73"/>
      <c r="T197" s="73" t="s">
        <v>7502</v>
      </c>
      <c r="U197" s="73"/>
      <c r="V197" s="73"/>
      <c r="W197" s="73"/>
      <c r="X197" s="73"/>
      <c r="Y197" s="73"/>
      <c r="Z197" s="73" t="s">
        <v>6</v>
      </c>
      <c r="AA197" s="73"/>
      <c r="AB197" s="75"/>
      <c r="AC197" s="73" t="s">
        <v>310</v>
      </c>
      <c r="AD197" s="73"/>
      <c r="AE197" s="73"/>
      <c r="AF197" s="73"/>
      <c r="AG197" s="73"/>
      <c r="AH197" s="73"/>
      <c r="AI197" s="73"/>
      <c r="AJ197" s="73"/>
      <c r="AK197" s="73">
        <v>1.5</v>
      </c>
      <c r="AL197" s="73">
        <v>1</v>
      </c>
      <c r="AM197" s="73"/>
      <c r="AN197" s="73"/>
      <c r="AO197" s="73"/>
      <c r="AP197" s="73"/>
      <c r="AQ197" s="73"/>
      <c r="AR197" s="73"/>
      <c r="AS197" s="73"/>
      <c r="AT197" s="73"/>
      <c r="AU197" s="73" t="s">
        <v>7538</v>
      </c>
      <c r="AV197" s="73" t="s">
        <v>980</v>
      </c>
      <c r="AW197" s="73" t="s">
        <v>6</v>
      </c>
      <c r="AX197" s="73" t="s">
        <v>6</v>
      </c>
      <c r="AY197" s="73">
        <v>5</v>
      </c>
      <c r="AZ197" s="73"/>
      <c r="BA197" s="73">
        <v>1</v>
      </c>
      <c r="BB197" s="73" t="s">
        <v>7605</v>
      </c>
      <c r="BC197" s="73"/>
      <c r="BD197" s="73" t="s">
        <v>7509</v>
      </c>
      <c r="BE197" s="73"/>
      <c r="BF197" s="73"/>
      <c r="BG197" s="73"/>
      <c r="BH197" s="76"/>
    </row>
    <row r="198" spans="1:60" x14ac:dyDescent="0.25">
      <c r="A198" s="72">
        <v>856</v>
      </c>
      <c r="B198" s="73">
        <v>1970</v>
      </c>
      <c r="C198" s="73" t="s">
        <v>4537</v>
      </c>
      <c r="D198" s="73" t="s">
        <v>7685</v>
      </c>
      <c r="E198" s="73" t="s">
        <v>7685</v>
      </c>
      <c r="F198" s="73"/>
      <c r="G198" s="73" t="s">
        <v>8579</v>
      </c>
      <c r="H198" s="74">
        <v>25701</v>
      </c>
      <c r="I198" s="73" t="s">
        <v>7569</v>
      </c>
      <c r="J198" s="73"/>
      <c r="K198" s="73" t="s">
        <v>258</v>
      </c>
      <c r="L198" s="73"/>
      <c r="M198" s="73"/>
      <c r="N198" s="73" t="s">
        <v>4679</v>
      </c>
      <c r="O198" s="73" t="s">
        <v>1021</v>
      </c>
      <c r="P198" s="73"/>
      <c r="Q198" s="73"/>
      <c r="R198" s="73">
        <v>0</v>
      </c>
      <c r="S198" s="73"/>
      <c r="T198" s="73" t="s">
        <v>7680</v>
      </c>
      <c r="U198" s="73"/>
      <c r="V198" s="73"/>
      <c r="W198" s="73"/>
      <c r="X198" s="73"/>
      <c r="Y198" s="73"/>
      <c r="Z198" s="73" t="s">
        <v>6</v>
      </c>
      <c r="AA198" s="73"/>
      <c r="AB198" s="75"/>
      <c r="AC198" s="73" t="s">
        <v>3</v>
      </c>
      <c r="AD198" s="73"/>
      <c r="AE198" s="73"/>
      <c r="AF198" s="73"/>
      <c r="AG198" s="73"/>
      <c r="AH198" s="73"/>
      <c r="AI198" s="73"/>
      <c r="AJ198" s="73"/>
      <c r="AK198" s="73">
        <v>1.6</v>
      </c>
      <c r="AL198" s="73">
        <v>1</v>
      </c>
      <c r="AM198" s="73"/>
      <c r="AN198" s="73"/>
      <c r="AO198" s="73"/>
      <c r="AP198" s="73"/>
      <c r="AQ198" s="73"/>
      <c r="AR198" s="73"/>
      <c r="AS198" s="73"/>
      <c r="AT198" s="73"/>
      <c r="AU198" s="73" t="s">
        <v>7505</v>
      </c>
      <c r="AV198" s="73" t="s">
        <v>6</v>
      </c>
      <c r="AW198" s="73" t="s">
        <v>7544</v>
      </c>
      <c r="AX198" s="73" t="s">
        <v>2915</v>
      </c>
      <c r="AY198" s="73">
        <v>11</v>
      </c>
      <c r="AZ198" s="73"/>
      <c r="BA198" s="73">
        <v>1</v>
      </c>
      <c r="BB198" s="73" t="s">
        <v>7572</v>
      </c>
      <c r="BC198" s="73"/>
      <c r="BD198" s="73" t="s">
        <v>7544</v>
      </c>
      <c r="BE198" s="73"/>
      <c r="BF198" s="73"/>
      <c r="BG198" s="73"/>
      <c r="BH198" s="76"/>
    </row>
    <row r="199" spans="1:60" x14ac:dyDescent="0.25">
      <c r="A199" s="72">
        <v>861</v>
      </c>
      <c r="B199" s="73">
        <v>1986</v>
      </c>
      <c r="C199" s="73" t="s">
        <v>4537</v>
      </c>
      <c r="D199" s="73" t="s">
        <v>7670</v>
      </c>
      <c r="E199" s="73" t="s">
        <v>7671</v>
      </c>
      <c r="F199" s="73" t="s">
        <v>7777</v>
      </c>
      <c r="G199" s="73" t="s">
        <v>8580</v>
      </c>
      <c r="H199" s="74">
        <v>31743</v>
      </c>
      <c r="I199" s="73" t="s">
        <v>7564</v>
      </c>
      <c r="J199" s="73"/>
      <c r="K199" s="73" t="s">
        <v>2156</v>
      </c>
      <c r="L199" s="73"/>
      <c r="M199" s="73"/>
      <c r="N199" s="73" t="s">
        <v>4679</v>
      </c>
      <c r="O199" s="73" t="s">
        <v>1021</v>
      </c>
      <c r="P199" s="73"/>
      <c r="Q199" s="73"/>
      <c r="R199" s="73">
        <v>0</v>
      </c>
      <c r="S199" s="73"/>
      <c r="T199" s="73"/>
      <c r="U199" s="73"/>
      <c r="V199" s="73"/>
      <c r="W199" s="73"/>
      <c r="X199" s="73"/>
      <c r="Y199" s="73"/>
      <c r="Z199" s="73" t="s">
        <v>2915</v>
      </c>
      <c r="AA199" s="73"/>
      <c r="AB199" s="75">
        <v>1</v>
      </c>
      <c r="AC199" s="73" t="s">
        <v>497</v>
      </c>
      <c r="AD199" s="73" t="s">
        <v>7498</v>
      </c>
      <c r="AE199" s="73"/>
      <c r="AF199" s="73"/>
      <c r="AG199" s="73"/>
      <c r="AH199" s="73"/>
      <c r="AI199" s="73"/>
      <c r="AJ199" s="73"/>
      <c r="AK199" s="73">
        <v>2</v>
      </c>
      <c r="AL199" s="73">
        <v>1</v>
      </c>
      <c r="AM199" s="73"/>
      <c r="AN199" s="73"/>
      <c r="AO199" s="73"/>
      <c r="AP199" s="73"/>
      <c r="AQ199" s="73"/>
      <c r="AR199" s="73"/>
      <c r="AS199" s="73"/>
      <c r="AT199" s="73"/>
      <c r="AU199" s="73" t="s">
        <v>7521</v>
      </c>
      <c r="AV199" s="73" t="s">
        <v>2915</v>
      </c>
      <c r="AW199" s="73" t="s">
        <v>6</v>
      </c>
      <c r="AX199" s="73" t="s">
        <v>6</v>
      </c>
      <c r="AY199" s="73">
        <v>6</v>
      </c>
      <c r="AZ199" s="73"/>
      <c r="BA199" s="73">
        <v>0</v>
      </c>
      <c r="BB199" s="73" t="s">
        <v>7605</v>
      </c>
      <c r="BC199" s="73"/>
      <c r="BD199" s="73" t="s">
        <v>7498</v>
      </c>
      <c r="BE199" s="73"/>
      <c r="BF199" s="73"/>
      <c r="BG199" s="73"/>
      <c r="BH199" s="76"/>
    </row>
    <row r="200" spans="1:60" x14ac:dyDescent="0.25">
      <c r="A200" s="72">
        <v>862</v>
      </c>
      <c r="B200" s="73">
        <v>1986</v>
      </c>
      <c r="C200" s="73" t="s">
        <v>4537</v>
      </c>
      <c r="D200" s="73" t="s">
        <v>7670</v>
      </c>
      <c r="E200" s="73" t="s">
        <v>7671</v>
      </c>
      <c r="F200" s="73" t="s">
        <v>7674</v>
      </c>
      <c r="G200" s="73" t="s">
        <v>8581</v>
      </c>
      <c r="H200" s="74">
        <v>31743</v>
      </c>
      <c r="I200" s="73" t="s">
        <v>7780</v>
      </c>
      <c r="J200" s="73"/>
      <c r="K200" s="73" t="s">
        <v>658</v>
      </c>
      <c r="L200" s="73"/>
      <c r="M200" s="73"/>
      <c r="N200" s="73" t="s">
        <v>4679</v>
      </c>
      <c r="O200" s="73" t="s">
        <v>1021</v>
      </c>
      <c r="P200" s="73" t="s">
        <v>4679</v>
      </c>
      <c r="Q200" s="73" t="s">
        <v>7492</v>
      </c>
      <c r="R200" s="73">
        <v>4</v>
      </c>
      <c r="S200" s="73" t="s">
        <v>2631</v>
      </c>
      <c r="T200" s="73"/>
      <c r="U200" s="73"/>
      <c r="V200" s="73"/>
      <c r="W200" s="73"/>
      <c r="X200" s="73"/>
      <c r="Y200" s="73"/>
      <c r="Z200" s="73" t="s">
        <v>6</v>
      </c>
      <c r="AA200" s="73"/>
      <c r="AB200" s="75"/>
      <c r="AC200" s="73" t="s">
        <v>497</v>
      </c>
      <c r="AD200" s="73" t="s">
        <v>7498</v>
      </c>
      <c r="AE200" s="73"/>
      <c r="AF200" s="73" t="s">
        <v>3</v>
      </c>
      <c r="AG200" s="73" t="s">
        <v>3</v>
      </c>
      <c r="AH200" s="73" t="s">
        <v>62</v>
      </c>
      <c r="AI200" s="73"/>
      <c r="AJ200" s="73"/>
      <c r="AK200" s="73">
        <v>2</v>
      </c>
      <c r="AL200" s="73">
        <v>1</v>
      </c>
      <c r="AM200" s="73"/>
      <c r="AN200" s="73"/>
      <c r="AO200" s="73"/>
      <c r="AP200" s="73"/>
      <c r="AQ200" s="73"/>
      <c r="AR200" s="73"/>
      <c r="AS200" s="73"/>
      <c r="AT200" s="73"/>
      <c r="AU200" s="73" t="s">
        <v>7521</v>
      </c>
      <c r="AV200" s="73" t="s">
        <v>6</v>
      </c>
      <c r="AW200" s="73" t="s">
        <v>6</v>
      </c>
      <c r="AX200" s="73" t="s">
        <v>2915</v>
      </c>
      <c r="AY200" s="73">
        <v>6</v>
      </c>
      <c r="AZ200" s="73"/>
      <c r="BA200" s="73">
        <v>1</v>
      </c>
      <c r="BB200" s="73" t="s">
        <v>7508</v>
      </c>
      <c r="BC200" s="73"/>
      <c r="BD200" s="73" t="s">
        <v>7509</v>
      </c>
      <c r="BE200" s="73"/>
      <c r="BF200" s="73"/>
      <c r="BG200" s="73"/>
      <c r="BH200" s="76"/>
    </row>
    <row r="201" spans="1:60" x14ac:dyDescent="0.25">
      <c r="A201" s="72">
        <v>863</v>
      </c>
      <c r="B201" s="73">
        <v>1986</v>
      </c>
      <c r="C201" s="73" t="s">
        <v>4537</v>
      </c>
      <c r="D201" s="73" t="s">
        <v>7676</v>
      </c>
      <c r="E201" s="73" t="s">
        <v>7676</v>
      </c>
      <c r="F201" s="73"/>
      <c r="G201" s="73" t="s">
        <v>8582</v>
      </c>
      <c r="H201" s="74">
        <v>31742</v>
      </c>
      <c r="I201" s="73" t="s">
        <v>7711</v>
      </c>
      <c r="J201" s="73"/>
      <c r="K201" s="73" t="s">
        <v>2037</v>
      </c>
      <c r="L201" s="73"/>
      <c r="M201" s="73"/>
      <c r="N201" s="73" t="s">
        <v>4679</v>
      </c>
      <c r="O201" s="73" t="s">
        <v>1021</v>
      </c>
      <c r="P201" s="73" t="s">
        <v>7541</v>
      </c>
      <c r="Q201" s="73" t="s">
        <v>7542</v>
      </c>
      <c r="R201" s="73">
        <v>4</v>
      </c>
      <c r="S201" s="73" t="s">
        <v>7712</v>
      </c>
      <c r="T201" s="73" t="s">
        <v>7713</v>
      </c>
      <c r="U201" s="73"/>
      <c r="V201" s="73"/>
      <c r="W201" s="73"/>
      <c r="X201" s="73"/>
      <c r="Y201" s="73"/>
      <c r="Z201" s="73" t="s">
        <v>2915</v>
      </c>
      <c r="AA201" s="73"/>
      <c r="AB201" s="75"/>
      <c r="AC201" s="73"/>
      <c r="AD201" s="73" t="s">
        <v>7498</v>
      </c>
      <c r="AE201" s="73"/>
      <c r="AF201" s="73" t="s">
        <v>131</v>
      </c>
      <c r="AG201" s="73" t="s">
        <v>131</v>
      </c>
      <c r="AH201" s="73" t="s">
        <v>310</v>
      </c>
      <c r="AI201" s="73"/>
      <c r="AJ201" s="73"/>
      <c r="AK201" s="73">
        <v>2</v>
      </c>
      <c r="AL201" s="73">
        <v>1</v>
      </c>
      <c r="AM201" s="73"/>
      <c r="AN201" s="73"/>
      <c r="AO201" s="73"/>
      <c r="AP201" s="73"/>
      <c r="AQ201" s="73"/>
      <c r="AR201" s="73"/>
      <c r="AS201" s="73"/>
      <c r="AT201" s="73"/>
      <c r="AU201" s="73" t="s">
        <v>7497</v>
      </c>
      <c r="AV201" s="73" t="s">
        <v>6</v>
      </c>
      <c r="AW201" s="73" t="s">
        <v>2915</v>
      </c>
      <c r="AX201" s="73" t="s">
        <v>6</v>
      </c>
      <c r="AY201" s="73">
        <v>6</v>
      </c>
      <c r="AZ201" s="73"/>
      <c r="BA201" s="73">
        <v>1</v>
      </c>
      <c r="BB201" s="73" t="s">
        <v>7508</v>
      </c>
      <c r="BC201" s="73"/>
      <c r="BD201" s="73" t="s">
        <v>7498</v>
      </c>
      <c r="BE201" s="73"/>
      <c r="BF201" s="73"/>
      <c r="BG201" s="73"/>
      <c r="BH201" s="76"/>
    </row>
    <row r="202" spans="1:60" x14ac:dyDescent="0.25">
      <c r="A202" s="72">
        <v>864</v>
      </c>
      <c r="B202" s="73">
        <v>1986</v>
      </c>
      <c r="C202" s="73" t="s">
        <v>4537</v>
      </c>
      <c r="D202" s="73" t="s">
        <v>7670</v>
      </c>
      <c r="E202" s="73" t="s">
        <v>7671</v>
      </c>
      <c r="F202" s="73" t="s">
        <v>7674</v>
      </c>
      <c r="G202" s="73" t="s">
        <v>8583</v>
      </c>
      <c r="H202" s="74">
        <v>31743</v>
      </c>
      <c r="I202" s="73" t="s">
        <v>7780</v>
      </c>
      <c r="J202" s="73"/>
      <c r="K202" s="73" t="s">
        <v>2630</v>
      </c>
      <c r="L202" s="73"/>
      <c r="M202" s="73"/>
      <c r="N202" s="73" t="s">
        <v>4679</v>
      </c>
      <c r="O202" s="73" t="s">
        <v>1021</v>
      </c>
      <c r="P202" s="73" t="s">
        <v>4679</v>
      </c>
      <c r="Q202" s="73" t="s">
        <v>7492</v>
      </c>
      <c r="R202" s="73">
        <v>4</v>
      </c>
      <c r="S202" s="73" t="s">
        <v>2631</v>
      </c>
      <c r="T202" s="73" t="s">
        <v>7744</v>
      </c>
      <c r="U202" s="73"/>
      <c r="V202" s="73"/>
      <c r="W202" s="73"/>
      <c r="X202" s="73"/>
      <c r="Y202" s="73"/>
      <c r="Z202" s="73" t="s">
        <v>6</v>
      </c>
      <c r="AA202" s="73"/>
      <c r="AB202" s="75"/>
      <c r="AC202" s="73" t="s">
        <v>497</v>
      </c>
      <c r="AD202" s="73" t="s">
        <v>7498</v>
      </c>
      <c r="AE202" s="73" t="s">
        <v>1021</v>
      </c>
      <c r="AF202" s="73"/>
      <c r="AG202" s="73"/>
      <c r="AH202" s="73"/>
      <c r="AI202" s="73"/>
      <c r="AJ202" s="73"/>
      <c r="AK202" s="73">
        <v>2</v>
      </c>
      <c r="AL202" s="73">
        <v>1</v>
      </c>
      <c r="AM202" s="73"/>
      <c r="AN202" s="73"/>
      <c r="AO202" s="73"/>
      <c r="AP202" s="73"/>
      <c r="AQ202" s="73"/>
      <c r="AR202" s="73"/>
      <c r="AS202" s="73"/>
      <c r="AT202" s="73"/>
      <c r="AU202" s="73" t="s">
        <v>7521</v>
      </c>
      <c r="AV202" s="73" t="s">
        <v>6</v>
      </c>
      <c r="AW202" s="73" t="s">
        <v>6</v>
      </c>
      <c r="AX202" s="73" t="s">
        <v>980</v>
      </c>
      <c r="AY202" s="73">
        <v>6</v>
      </c>
      <c r="AZ202" s="73"/>
      <c r="BA202" s="73">
        <v>1</v>
      </c>
      <c r="BB202" s="73" t="s">
        <v>7508</v>
      </c>
      <c r="BC202" s="73"/>
      <c r="BD202" s="73" t="s">
        <v>7509</v>
      </c>
      <c r="BE202" s="73"/>
      <c r="BF202" s="73"/>
      <c r="BG202" s="73"/>
      <c r="BH202" s="76"/>
    </row>
    <row r="203" spans="1:60" x14ac:dyDescent="0.25">
      <c r="A203" s="72">
        <v>875</v>
      </c>
      <c r="B203" s="73">
        <v>1987</v>
      </c>
      <c r="C203" s="73" t="s">
        <v>4537</v>
      </c>
      <c r="D203" s="73" t="s">
        <v>7676</v>
      </c>
      <c r="E203" s="73" t="s">
        <v>7676</v>
      </c>
      <c r="F203" s="73" t="s">
        <v>7676</v>
      </c>
      <c r="G203" s="73" t="s">
        <v>8584</v>
      </c>
      <c r="H203" s="74">
        <v>31903</v>
      </c>
      <c r="I203" s="73" t="s">
        <v>6912</v>
      </c>
      <c r="J203" s="73"/>
      <c r="K203" s="73" t="s">
        <v>2037</v>
      </c>
      <c r="L203" s="73"/>
      <c r="M203" s="73"/>
      <c r="N203" s="73" t="s">
        <v>4679</v>
      </c>
      <c r="O203" s="73" t="s">
        <v>1021</v>
      </c>
      <c r="P203" s="73"/>
      <c r="Q203" s="73"/>
      <c r="R203" s="73">
        <v>0</v>
      </c>
      <c r="S203" s="73" t="s">
        <v>7747</v>
      </c>
      <c r="T203" s="73"/>
      <c r="U203" s="73"/>
      <c r="V203" s="73"/>
      <c r="W203" s="73"/>
      <c r="X203" s="73"/>
      <c r="Y203" s="73"/>
      <c r="Z203" s="73" t="s">
        <v>6</v>
      </c>
      <c r="AA203" s="73"/>
      <c r="AB203" s="75"/>
      <c r="AC203" s="73" t="s">
        <v>497</v>
      </c>
      <c r="AD203" s="73" t="s">
        <v>7545</v>
      </c>
      <c r="AE203" s="73"/>
      <c r="AF203" s="73" t="s">
        <v>0</v>
      </c>
      <c r="AG203" s="73" t="s">
        <v>3</v>
      </c>
      <c r="AH203" s="73" t="s">
        <v>131</v>
      </c>
      <c r="AI203" s="73"/>
      <c r="AJ203" s="73"/>
      <c r="AK203" s="73">
        <v>1.8</v>
      </c>
      <c r="AL203" s="73">
        <v>1</v>
      </c>
      <c r="AM203" s="73"/>
      <c r="AN203" s="73"/>
      <c r="AO203" s="73"/>
      <c r="AP203" s="73"/>
      <c r="AQ203" s="73"/>
      <c r="AR203" s="73"/>
      <c r="AS203" s="73"/>
      <c r="AT203" s="73"/>
      <c r="AU203" s="73" t="s">
        <v>7505</v>
      </c>
      <c r="AV203" s="73" t="s">
        <v>2915</v>
      </c>
      <c r="AW203" s="73" t="s">
        <v>980</v>
      </c>
      <c r="AX203" s="73" t="s">
        <v>6</v>
      </c>
      <c r="AY203" s="73">
        <v>0</v>
      </c>
      <c r="AZ203" s="73" t="s">
        <v>7507</v>
      </c>
      <c r="BA203" s="73">
        <v>1</v>
      </c>
      <c r="BB203" s="73" t="s">
        <v>7515</v>
      </c>
      <c r="BC203" s="73"/>
      <c r="BD203" s="73" t="s">
        <v>7509</v>
      </c>
      <c r="BE203" s="73"/>
      <c r="BF203" s="73"/>
      <c r="BG203" s="73"/>
      <c r="BH203" s="76"/>
    </row>
    <row r="204" spans="1:60" x14ac:dyDescent="0.25">
      <c r="A204" s="72">
        <v>876</v>
      </c>
      <c r="B204" s="73">
        <v>1987</v>
      </c>
      <c r="C204" s="73" t="s">
        <v>4537</v>
      </c>
      <c r="D204" s="73" t="s">
        <v>7670</v>
      </c>
      <c r="E204" s="73" t="s">
        <v>7674</v>
      </c>
      <c r="F204" s="73" t="s">
        <v>7671</v>
      </c>
      <c r="G204" s="73" t="s">
        <v>7784</v>
      </c>
      <c r="H204" s="74">
        <v>31904</v>
      </c>
      <c r="I204" s="73"/>
      <c r="J204" s="73"/>
      <c r="K204" s="73"/>
      <c r="L204" s="73"/>
      <c r="M204" s="73"/>
      <c r="N204" s="73"/>
      <c r="O204" s="73"/>
      <c r="P204" s="73"/>
      <c r="Q204" s="73"/>
      <c r="R204" s="73">
        <v>0</v>
      </c>
      <c r="S204" s="73"/>
      <c r="T204" s="73"/>
      <c r="U204" s="73"/>
      <c r="V204" s="73"/>
      <c r="W204" s="73"/>
      <c r="X204" s="73"/>
      <c r="Y204" s="73"/>
      <c r="Z204" s="73"/>
      <c r="AA204" s="73"/>
      <c r="AB204" s="75">
        <v>0</v>
      </c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73"/>
      <c r="AW204" s="73"/>
      <c r="AX204" s="73"/>
      <c r="AY204" s="73">
        <v>0</v>
      </c>
      <c r="AZ204" s="73"/>
      <c r="BA204" s="73">
        <v>0</v>
      </c>
      <c r="BB204" s="73"/>
      <c r="BC204" s="73"/>
      <c r="BD204" s="73"/>
      <c r="BE204" s="73"/>
      <c r="BF204" s="73"/>
      <c r="BG204" s="73"/>
      <c r="BH204" s="76"/>
    </row>
    <row r="205" spans="1:60" x14ac:dyDescent="0.25">
      <c r="A205" s="72">
        <v>916</v>
      </c>
      <c r="B205" s="73">
        <v>1988</v>
      </c>
      <c r="C205" s="73" t="s">
        <v>4537</v>
      </c>
      <c r="D205" s="73" t="s">
        <v>7672</v>
      </c>
      <c r="E205" s="73" t="s">
        <v>7672</v>
      </c>
      <c r="F205" s="73" t="s">
        <v>7785</v>
      </c>
      <c r="G205" s="73"/>
      <c r="H205" s="74">
        <v>32421</v>
      </c>
      <c r="I205" s="73" t="s">
        <v>7564</v>
      </c>
      <c r="J205" s="73"/>
      <c r="K205" s="73" t="s">
        <v>2037</v>
      </c>
      <c r="L205" s="73"/>
      <c r="M205" s="73"/>
      <c r="N205" s="73" t="s">
        <v>4679</v>
      </c>
      <c r="O205" s="73" t="s">
        <v>1021</v>
      </c>
      <c r="P205" s="73" t="s">
        <v>4679</v>
      </c>
      <c r="Q205" s="73" t="s">
        <v>7492</v>
      </c>
      <c r="R205" s="73">
        <v>4</v>
      </c>
      <c r="S205" s="73" t="s">
        <v>2631</v>
      </c>
      <c r="T205" s="73" t="s">
        <v>7502</v>
      </c>
      <c r="U205" s="73"/>
      <c r="V205" s="73"/>
      <c r="W205" s="73"/>
      <c r="X205" s="73"/>
      <c r="Y205" s="73"/>
      <c r="Z205" s="73" t="s">
        <v>6</v>
      </c>
      <c r="AA205" s="73"/>
      <c r="AB205" s="75"/>
      <c r="AC205" s="73" t="s">
        <v>497</v>
      </c>
      <c r="AD205" s="73" t="s">
        <v>7545</v>
      </c>
      <c r="AE205" s="73"/>
      <c r="AF205" s="73" t="s">
        <v>0</v>
      </c>
      <c r="AG205" s="73" t="s">
        <v>0</v>
      </c>
      <c r="AH205" s="73" t="s">
        <v>131</v>
      </c>
      <c r="AI205" s="73"/>
      <c r="AJ205" s="73"/>
      <c r="AK205" s="73">
        <v>1.7</v>
      </c>
      <c r="AL205" s="73">
        <v>1</v>
      </c>
      <c r="AM205" s="73"/>
      <c r="AN205" s="73"/>
      <c r="AO205" s="73"/>
      <c r="AP205" s="73"/>
      <c r="AQ205" s="73"/>
      <c r="AR205" s="73"/>
      <c r="AS205" s="73"/>
      <c r="AT205" s="73"/>
      <c r="AU205" s="73" t="s">
        <v>7554</v>
      </c>
      <c r="AV205" s="73" t="s">
        <v>6</v>
      </c>
      <c r="AW205" s="73" t="s">
        <v>6</v>
      </c>
      <c r="AX205" s="73" t="s">
        <v>980</v>
      </c>
      <c r="AY205" s="73">
        <v>6</v>
      </c>
      <c r="AZ205" s="73"/>
      <c r="BA205" s="73">
        <v>1</v>
      </c>
      <c r="BB205" s="73" t="s">
        <v>7515</v>
      </c>
      <c r="BC205" s="73"/>
      <c r="BD205" s="73" t="s">
        <v>7509</v>
      </c>
      <c r="BE205" s="73"/>
      <c r="BF205" s="73"/>
      <c r="BG205" s="73"/>
      <c r="BH205" s="76"/>
    </row>
    <row r="206" spans="1:60" x14ac:dyDescent="0.25">
      <c r="A206" s="72">
        <v>917</v>
      </c>
      <c r="B206" s="73">
        <v>1988</v>
      </c>
      <c r="C206" s="73" t="s">
        <v>4537</v>
      </c>
      <c r="D206" s="73" t="s">
        <v>7696</v>
      </c>
      <c r="E206" s="73" t="s">
        <v>7696</v>
      </c>
      <c r="F206" s="73" t="s">
        <v>7696</v>
      </c>
      <c r="G206" s="73" t="s">
        <v>7786</v>
      </c>
      <c r="H206" s="74">
        <v>32421</v>
      </c>
      <c r="I206" s="73" t="s">
        <v>6912</v>
      </c>
      <c r="J206" s="73"/>
      <c r="K206" s="73" t="s">
        <v>2037</v>
      </c>
      <c r="L206" s="73"/>
      <c r="M206" s="73"/>
      <c r="N206" s="73" t="s">
        <v>4679</v>
      </c>
      <c r="O206" s="73" t="s">
        <v>1021</v>
      </c>
      <c r="P206" s="73" t="s">
        <v>4679</v>
      </c>
      <c r="Q206" s="73" t="s">
        <v>7492</v>
      </c>
      <c r="R206" s="73">
        <v>4</v>
      </c>
      <c r="S206" s="73" t="s">
        <v>2631</v>
      </c>
      <c r="T206" s="73"/>
      <c r="U206" s="73"/>
      <c r="V206" s="73"/>
      <c r="W206" s="73"/>
      <c r="X206" s="73"/>
      <c r="Y206" s="73"/>
      <c r="Z206" s="73" t="s">
        <v>6</v>
      </c>
      <c r="AA206" s="73"/>
      <c r="AB206" s="75"/>
      <c r="AC206" s="73" t="s">
        <v>497</v>
      </c>
      <c r="AD206" s="73" t="s">
        <v>7498</v>
      </c>
      <c r="AE206" s="73"/>
      <c r="AF206" s="73"/>
      <c r="AG206" s="73"/>
      <c r="AH206" s="73"/>
      <c r="AI206" s="73"/>
      <c r="AJ206" s="73"/>
      <c r="AK206" s="73">
        <v>1.6</v>
      </c>
      <c r="AL206" s="73">
        <v>1</v>
      </c>
      <c r="AM206" s="73"/>
      <c r="AN206" s="73"/>
      <c r="AO206" s="73"/>
      <c r="AP206" s="73"/>
      <c r="AQ206" s="73"/>
      <c r="AR206" s="73"/>
      <c r="AS206" s="73"/>
      <c r="AT206" s="73"/>
      <c r="AU206" s="73" t="s">
        <v>7521</v>
      </c>
      <c r="AV206" s="73" t="s">
        <v>2915</v>
      </c>
      <c r="AW206" s="73" t="s">
        <v>2915</v>
      </c>
      <c r="AX206" s="73" t="s">
        <v>6</v>
      </c>
      <c r="AY206" s="73">
        <v>6</v>
      </c>
      <c r="AZ206" s="73"/>
      <c r="BA206" s="73">
        <v>1</v>
      </c>
      <c r="BB206" s="73" t="s">
        <v>7515</v>
      </c>
      <c r="BC206" s="73"/>
      <c r="BD206" s="73" t="s">
        <v>7509</v>
      </c>
      <c r="BE206" s="73"/>
      <c r="BF206" s="73"/>
      <c r="BG206" s="73"/>
      <c r="BH206" s="76"/>
    </row>
    <row r="207" spans="1:60" x14ac:dyDescent="0.25">
      <c r="A207" s="72">
        <v>991</v>
      </c>
      <c r="B207" s="73">
        <v>1990</v>
      </c>
      <c r="C207" s="73" t="s">
        <v>4537</v>
      </c>
      <c r="D207" s="73" t="s">
        <v>7696</v>
      </c>
      <c r="E207" s="73" t="s">
        <v>7696</v>
      </c>
      <c r="F207" s="73" t="s">
        <v>7696</v>
      </c>
      <c r="G207" s="73" t="s">
        <v>8585</v>
      </c>
      <c r="H207" s="74">
        <v>33121</v>
      </c>
      <c r="I207" s="73" t="s">
        <v>7569</v>
      </c>
      <c r="J207" s="73"/>
      <c r="K207" s="73" t="s">
        <v>783</v>
      </c>
      <c r="L207" s="73"/>
      <c r="M207" s="73"/>
      <c r="N207" s="73" t="s">
        <v>4679</v>
      </c>
      <c r="O207" s="73" t="s">
        <v>1021</v>
      </c>
      <c r="P207" s="73" t="s">
        <v>4679</v>
      </c>
      <c r="Q207" s="73" t="s">
        <v>7492</v>
      </c>
      <c r="R207" s="73">
        <v>4</v>
      </c>
      <c r="S207" s="73" t="s">
        <v>2631</v>
      </c>
      <c r="T207" s="73"/>
      <c r="U207" s="73"/>
      <c r="V207" s="73"/>
      <c r="W207" s="73"/>
      <c r="X207" s="73"/>
      <c r="Y207" s="73"/>
      <c r="Z207" s="73" t="s">
        <v>6</v>
      </c>
      <c r="AA207" s="73"/>
      <c r="AB207" s="75">
        <v>0.5</v>
      </c>
      <c r="AC207" s="73" t="s">
        <v>497</v>
      </c>
      <c r="AD207" s="73" t="s">
        <v>339</v>
      </c>
      <c r="AE207" s="73"/>
      <c r="AF207" s="73"/>
      <c r="AG207" s="73"/>
      <c r="AH207" s="73"/>
      <c r="AI207" s="73"/>
      <c r="AJ207" s="73"/>
      <c r="AK207" s="73">
        <v>1.3</v>
      </c>
      <c r="AL207" s="73">
        <v>8</v>
      </c>
      <c r="AM207" s="73"/>
      <c r="AN207" s="73"/>
      <c r="AO207" s="73"/>
      <c r="AP207" s="73"/>
      <c r="AQ207" s="73"/>
      <c r="AR207" s="73"/>
      <c r="AS207" s="73"/>
      <c r="AT207" s="73"/>
      <c r="AU207" s="73" t="s">
        <v>7505</v>
      </c>
      <c r="AV207" s="73" t="s">
        <v>2915</v>
      </c>
      <c r="AW207" s="73" t="s">
        <v>2915</v>
      </c>
      <c r="AX207" s="73"/>
      <c r="AY207" s="73">
        <v>0</v>
      </c>
      <c r="AZ207" s="73"/>
      <c r="BA207" s="73">
        <v>1</v>
      </c>
      <c r="BB207" s="73" t="s">
        <v>7508</v>
      </c>
      <c r="BC207" s="73"/>
      <c r="BD207" s="73" t="s">
        <v>7498</v>
      </c>
      <c r="BE207" s="73"/>
      <c r="BF207" s="73"/>
      <c r="BG207" s="73"/>
      <c r="BH207" s="76"/>
    </row>
    <row r="208" spans="1:60" x14ac:dyDescent="0.25">
      <c r="A208" s="72">
        <v>972</v>
      </c>
      <c r="B208" s="73">
        <v>1989</v>
      </c>
      <c r="C208" s="73" t="s">
        <v>4537</v>
      </c>
      <c r="D208" s="73" t="s">
        <v>7670</v>
      </c>
      <c r="E208" s="73" t="s">
        <v>7671</v>
      </c>
      <c r="F208" s="73" t="s">
        <v>7674</v>
      </c>
      <c r="G208" s="73" t="s">
        <v>8586</v>
      </c>
      <c r="H208" s="74">
        <v>32716</v>
      </c>
      <c r="I208" s="73" t="s">
        <v>7564</v>
      </c>
      <c r="J208" s="73" t="s">
        <v>62</v>
      </c>
      <c r="K208" s="73" t="s">
        <v>2037</v>
      </c>
      <c r="L208" s="73"/>
      <c r="M208" s="73"/>
      <c r="N208" s="73" t="s">
        <v>4679</v>
      </c>
      <c r="O208" s="73" t="s">
        <v>1021</v>
      </c>
      <c r="P208" s="73" t="s">
        <v>4679</v>
      </c>
      <c r="Q208" s="73" t="s">
        <v>7492</v>
      </c>
      <c r="R208" s="73">
        <v>4</v>
      </c>
      <c r="S208" s="73" t="s">
        <v>2631</v>
      </c>
      <c r="T208" s="73"/>
      <c r="U208" s="73"/>
      <c r="V208" s="73"/>
      <c r="W208" s="73"/>
      <c r="X208" s="73"/>
      <c r="Y208" s="73"/>
      <c r="Z208" s="73" t="s">
        <v>6</v>
      </c>
      <c r="AA208" s="73"/>
      <c r="AB208" s="75">
        <v>1</v>
      </c>
      <c r="AC208" s="73" t="s">
        <v>497</v>
      </c>
      <c r="AD208" s="73" t="s">
        <v>7498</v>
      </c>
      <c r="AE208" s="73"/>
      <c r="AF208" s="73"/>
      <c r="AG208" s="73"/>
      <c r="AH208" s="73"/>
      <c r="AI208" s="73"/>
      <c r="AJ208" s="73"/>
      <c r="AK208" s="73">
        <v>1.6</v>
      </c>
      <c r="AL208" s="73">
        <v>1</v>
      </c>
      <c r="AM208" s="73"/>
      <c r="AN208" s="73"/>
      <c r="AO208" s="73"/>
      <c r="AP208" s="73"/>
      <c r="AQ208" s="73"/>
      <c r="AR208" s="73"/>
      <c r="AS208" s="73"/>
      <c r="AT208" s="73"/>
      <c r="AU208" s="73" t="s">
        <v>7521</v>
      </c>
      <c r="AV208" s="73" t="s">
        <v>2915</v>
      </c>
      <c r="AW208" s="73" t="s">
        <v>2915</v>
      </c>
      <c r="AX208" s="73" t="s">
        <v>6</v>
      </c>
      <c r="AY208" s="73">
        <v>6</v>
      </c>
      <c r="AZ208" s="73"/>
      <c r="BA208" s="73">
        <v>1</v>
      </c>
      <c r="BB208" s="73" t="s">
        <v>7508</v>
      </c>
      <c r="BC208" s="73"/>
      <c r="BD208" s="73" t="s">
        <v>7509</v>
      </c>
      <c r="BE208" s="73"/>
      <c r="BF208" s="73"/>
      <c r="BG208" s="73"/>
      <c r="BH208" s="76"/>
    </row>
    <row r="209" spans="1:60" x14ac:dyDescent="0.25">
      <c r="A209" s="72">
        <v>992</v>
      </c>
      <c r="B209" s="73">
        <v>1990</v>
      </c>
      <c r="C209" s="73" t="s">
        <v>4537</v>
      </c>
      <c r="D209" s="73" t="s">
        <v>7763</v>
      </c>
      <c r="E209" s="73" t="s">
        <v>7763</v>
      </c>
      <c r="F209" s="73" t="s">
        <v>7764</v>
      </c>
      <c r="G209" s="73" t="s">
        <v>8587</v>
      </c>
      <c r="H209" s="74">
        <v>33121</v>
      </c>
      <c r="I209" s="73" t="s">
        <v>6912</v>
      </c>
      <c r="J209" s="73"/>
      <c r="K209" s="73" t="s">
        <v>2037</v>
      </c>
      <c r="L209" s="73"/>
      <c r="M209" s="73"/>
      <c r="N209" s="73" t="s">
        <v>4679</v>
      </c>
      <c r="O209" s="73" t="s">
        <v>1021</v>
      </c>
      <c r="P209" s="73"/>
      <c r="Q209" s="73"/>
      <c r="R209" s="73">
        <v>0</v>
      </c>
      <c r="S209" s="73"/>
      <c r="T209" s="73"/>
      <c r="U209" s="73"/>
      <c r="V209" s="73"/>
      <c r="W209" s="73"/>
      <c r="X209" s="73"/>
      <c r="Y209" s="73"/>
      <c r="Z209" s="73"/>
      <c r="AA209" s="73"/>
      <c r="AB209" s="75">
        <v>1</v>
      </c>
      <c r="AC209" s="73"/>
      <c r="AD209" s="73" t="s">
        <v>339</v>
      </c>
      <c r="AE209" s="73"/>
      <c r="AF209" s="73"/>
      <c r="AG209" s="73"/>
      <c r="AH209" s="73"/>
      <c r="AI209" s="73"/>
      <c r="AJ209" s="73"/>
      <c r="AK209" s="73">
        <v>1.5</v>
      </c>
      <c r="AL209" s="73"/>
      <c r="AM209" s="73"/>
      <c r="AN209" s="73"/>
      <c r="AO209" s="73"/>
      <c r="AP209" s="73"/>
      <c r="AQ209" s="73"/>
      <c r="AR209" s="73"/>
      <c r="AS209" s="73"/>
      <c r="AT209" s="73"/>
      <c r="AU209" s="73" t="s">
        <v>7521</v>
      </c>
      <c r="AV209" s="73" t="s">
        <v>2915</v>
      </c>
      <c r="AW209" s="73" t="s">
        <v>2915</v>
      </c>
      <c r="AX209" s="73" t="s">
        <v>2915</v>
      </c>
      <c r="AY209" s="73">
        <v>7</v>
      </c>
      <c r="AZ209" s="73"/>
      <c r="BA209" s="73">
        <v>1</v>
      </c>
      <c r="BB209" s="73" t="s">
        <v>7508</v>
      </c>
      <c r="BC209" s="73"/>
      <c r="BD209" s="73" t="s">
        <v>7509</v>
      </c>
      <c r="BE209" s="73"/>
      <c r="BF209" s="73"/>
      <c r="BG209" s="73"/>
      <c r="BH209" s="76"/>
    </row>
    <row r="210" spans="1:60" x14ac:dyDescent="0.25">
      <c r="A210" s="72">
        <v>993</v>
      </c>
      <c r="B210" s="73">
        <v>1990</v>
      </c>
      <c r="C210" s="73" t="s">
        <v>4537</v>
      </c>
      <c r="D210" s="73" t="s">
        <v>7672</v>
      </c>
      <c r="E210" s="73" t="s">
        <v>7672</v>
      </c>
      <c r="F210" s="73" t="s">
        <v>7671</v>
      </c>
      <c r="G210" s="73" t="s">
        <v>8588</v>
      </c>
      <c r="H210" s="74">
        <v>33122</v>
      </c>
      <c r="I210" s="73" t="s">
        <v>7780</v>
      </c>
      <c r="J210" s="73"/>
      <c r="K210" s="73" t="s">
        <v>2037</v>
      </c>
      <c r="L210" s="73"/>
      <c r="M210" s="73"/>
      <c r="N210" s="73" t="s">
        <v>4679</v>
      </c>
      <c r="O210" s="73" t="s">
        <v>1021</v>
      </c>
      <c r="P210" s="73" t="s">
        <v>4679</v>
      </c>
      <c r="Q210" s="73" t="s">
        <v>7492</v>
      </c>
      <c r="R210" s="73">
        <v>4</v>
      </c>
      <c r="S210" s="73" t="s">
        <v>2631</v>
      </c>
      <c r="T210" s="73"/>
      <c r="U210" s="73"/>
      <c r="V210" s="73"/>
      <c r="W210" s="73"/>
      <c r="X210" s="73"/>
      <c r="Y210" s="73"/>
      <c r="Z210" s="73" t="s">
        <v>6</v>
      </c>
      <c r="AA210" s="73"/>
      <c r="AB210" s="75"/>
      <c r="AC210" s="73"/>
      <c r="AD210" s="73" t="s">
        <v>339</v>
      </c>
      <c r="AE210" s="73"/>
      <c r="AF210" s="73"/>
      <c r="AG210" s="73"/>
      <c r="AH210" s="73"/>
      <c r="AI210" s="73"/>
      <c r="AJ210" s="73"/>
      <c r="AK210" s="73">
        <v>1.7</v>
      </c>
      <c r="AL210" s="73">
        <v>1</v>
      </c>
      <c r="AM210" s="73"/>
      <c r="AN210" s="73"/>
      <c r="AO210" s="73"/>
      <c r="AP210" s="73"/>
      <c r="AQ210" s="73"/>
      <c r="AR210" s="73"/>
      <c r="AS210" s="73"/>
      <c r="AT210" s="73"/>
      <c r="AU210" s="73" t="s">
        <v>7521</v>
      </c>
      <c r="AV210" s="73" t="s">
        <v>6</v>
      </c>
      <c r="AW210" s="73" t="s">
        <v>6</v>
      </c>
      <c r="AX210" s="73" t="s">
        <v>2915</v>
      </c>
      <c r="AY210" s="73">
        <v>11</v>
      </c>
      <c r="AZ210" s="73"/>
      <c r="BA210" s="73">
        <v>1</v>
      </c>
      <c r="BB210" s="73" t="s">
        <v>7605</v>
      </c>
      <c r="BC210" s="73"/>
      <c r="BD210" s="73" t="s">
        <v>7509</v>
      </c>
      <c r="BE210" s="73"/>
      <c r="BF210" s="73"/>
      <c r="BG210" s="73"/>
      <c r="BH210" s="76"/>
    </row>
    <row r="211" spans="1:60" x14ac:dyDescent="0.25">
      <c r="A211" s="72">
        <v>414</v>
      </c>
      <c r="B211" s="73">
        <v>1965</v>
      </c>
      <c r="C211" s="73" t="s">
        <v>4669</v>
      </c>
      <c r="D211" s="73" t="s">
        <v>7488</v>
      </c>
      <c r="E211" s="73" t="s">
        <v>7792</v>
      </c>
      <c r="F211" s="73" t="s">
        <v>7793</v>
      </c>
      <c r="G211" s="73" t="s">
        <v>8207</v>
      </c>
      <c r="H211" s="74">
        <v>23797</v>
      </c>
      <c r="I211" s="73"/>
      <c r="J211" s="73"/>
      <c r="K211" s="73"/>
      <c r="L211" s="73"/>
      <c r="M211" s="73"/>
      <c r="N211" s="73" t="s">
        <v>6</v>
      </c>
      <c r="O211" s="73" t="s">
        <v>658</v>
      </c>
      <c r="P211" s="73" t="s">
        <v>4679</v>
      </c>
      <c r="Q211" s="73" t="s">
        <v>7492</v>
      </c>
      <c r="R211" s="73">
        <v>4</v>
      </c>
      <c r="S211" s="73" t="s">
        <v>2631</v>
      </c>
      <c r="T211" s="73"/>
      <c r="U211" s="73" t="s">
        <v>7574</v>
      </c>
      <c r="V211" s="73"/>
      <c r="W211" s="73"/>
      <c r="X211" s="73"/>
      <c r="Y211" s="73"/>
      <c r="Z211" s="73" t="s">
        <v>6</v>
      </c>
      <c r="AA211" s="73"/>
      <c r="AB211" s="75"/>
      <c r="AC211" s="73" t="s">
        <v>497</v>
      </c>
      <c r="AD211" s="73" t="s">
        <v>7545</v>
      </c>
      <c r="AE211" s="73"/>
      <c r="AF211" s="73"/>
      <c r="AG211" s="73"/>
      <c r="AH211" s="73"/>
      <c r="AI211" s="73"/>
      <c r="AJ211" s="73"/>
      <c r="AK211" s="73">
        <v>2.15</v>
      </c>
      <c r="AL211" s="73">
        <v>1</v>
      </c>
      <c r="AM211" s="73"/>
      <c r="AN211" s="73"/>
      <c r="AO211" s="73"/>
      <c r="AP211" s="73"/>
      <c r="AQ211" s="73"/>
      <c r="AR211" s="73"/>
      <c r="AS211" s="73"/>
      <c r="AT211" s="73"/>
      <c r="AU211" s="73"/>
      <c r="AV211" s="73"/>
      <c r="AW211" s="73"/>
      <c r="AX211" s="73"/>
      <c r="AY211" s="73">
        <v>0</v>
      </c>
      <c r="AZ211" s="73"/>
      <c r="BA211" s="73">
        <v>0</v>
      </c>
      <c r="BB211" s="73"/>
      <c r="BC211" s="73"/>
      <c r="BD211" s="73"/>
      <c r="BE211" s="73"/>
      <c r="BF211" s="73"/>
      <c r="BG211" s="73"/>
      <c r="BH211" s="76"/>
    </row>
    <row r="212" spans="1:60" x14ac:dyDescent="0.25">
      <c r="A212" s="72">
        <v>415</v>
      </c>
      <c r="B212" s="73">
        <v>1965</v>
      </c>
      <c r="C212" s="73" t="s">
        <v>4669</v>
      </c>
      <c r="D212" s="73" t="s">
        <v>7488</v>
      </c>
      <c r="E212" s="73" t="s">
        <v>7792</v>
      </c>
      <c r="F212" s="73" t="s">
        <v>7793</v>
      </c>
      <c r="G212" s="73" t="s">
        <v>8208</v>
      </c>
      <c r="H212" s="74">
        <v>23797</v>
      </c>
      <c r="I212" s="73"/>
      <c r="J212" s="73"/>
      <c r="K212" s="73"/>
      <c r="L212" s="73"/>
      <c r="M212" s="73"/>
      <c r="N212" s="73" t="s">
        <v>6</v>
      </c>
      <c r="O212" s="73" t="s">
        <v>658</v>
      </c>
      <c r="P212" s="73" t="s">
        <v>4679</v>
      </c>
      <c r="Q212" s="73" t="s">
        <v>7492</v>
      </c>
      <c r="R212" s="73">
        <v>4</v>
      </c>
      <c r="S212" s="73" t="s">
        <v>2631</v>
      </c>
      <c r="T212" s="73"/>
      <c r="U212" s="73" t="s">
        <v>7574</v>
      </c>
      <c r="V212" s="73"/>
      <c r="W212" s="73"/>
      <c r="X212" s="73"/>
      <c r="Y212" s="73"/>
      <c r="Z212" s="73" t="s">
        <v>6</v>
      </c>
      <c r="AA212" s="73"/>
      <c r="AB212" s="75"/>
      <c r="AC212" s="73" t="s">
        <v>497</v>
      </c>
      <c r="AD212" s="73"/>
      <c r="AE212" s="73"/>
      <c r="AF212" s="73" t="s">
        <v>131</v>
      </c>
      <c r="AG212" s="73" t="s">
        <v>131</v>
      </c>
      <c r="AH212" s="73" t="s">
        <v>3</v>
      </c>
      <c r="AI212" s="73"/>
      <c r="AJ212" s="73"/>
      <c r="AK212" s="73">
        <v>2</v>
      </c>
      <c r="AL212" s="73">
        <v>1</v>
      </c>
      <c r="AM212" s="73"/>
      <c r="AN212" s="73"/>
      <c r="AO212" s="73" t="s">
        <v>497</v>
      </c>
      <c r="AP212" s="73" t="s">
        <v>497</v>
      </c>
      <c r="AQ212" s="73"/>
      <c r="AR212" s="73" t="s">
        <v>7563</v>
      </c>
      <c r="AS212" s="73"/>
      <c r="AT212" s="73"/>
      <c r="AU212" s="73"/>
      <c r="AV212" s="73"/>
      <c r="AW212" s="73"/>
      <c r="AX212" s="73"/>
      <c r="AY212" s="73">
        <v>0</v>
      </c>
      <c r="AZ212" s="73"/>
      <c r="BA212" s="73">
        <v>0</v>
      </c>
      <c r="BB212" s="73"/>
      <c r="BC212" s="73"/>
      <c r="BD212" s="73"/>
      <c r="BE212" s="73"/>
      <c r="BF212" s="73"/>
      <c r="BG212" s="73"/>
      <c r="BH212" s="76"/>
    </row>
    <row r="213" spans="1:60" x14ac:dyDescent="0.25">
      <c r="A213" s="72">
        <v>416</v>
      </c>
      <c r="B213" s="73">
        <v>1965</v>
      </c>
      <c r="C213" s="73" t="s">
        <v>4669</v>
      </c>
      <c r="D213" s="73" t="s">
        <v>7488</v>
      </c>
      <c r="E213" s="73" t="s">
        <v>7792</v>
      </c>
      <c r="F213" s="73" t="s">
        <v>7793</v>
      </c>
      <c r="G213" s="73" t="s">
        <v>8208</v>
      </c>
      <c r="H213" s="74">
        <v>23798</v>
      </c>
      <c r="I213" s="73"/>
      <c r="J213" s="73"/>
      <c r="K213" s="73"/>
      <c r="L213" s="73"/>
      <c r="M213" s="73"/>
      <c r="N213" s="73" t="s">
        <v>6</v>
      </c>
      <c r="O213" s="73" t="s">
        <v>658</v>
      </c>
      <c r="P213" s="73" t="s">
        <v>4679</v>
      </c>
      <c r="Q213" s="73" t="s">
        <v>7492</v>
      </c>
      <c r="R213" s="73">
        <v>4</v>
      </c>
      <c r="S213" s="73" t="s">
        <v>2631</v>
      </c>
      <c r="T213" s="73"/>
      <c r="U213" s="73" t="s">
        <v>7574</v>
      </c>
      <c r="V213" s="73"/>
      <c r="W213" s="73"/>
      <c r="X213" s="73"/>
      <c r="Y213" s="73"/>
      <c r="Z213" s="73" t="s">
        <v>6</v>
      </c>
      <c r="AA213" s="73"/>
      <c r="AB213" s="75"/>
      <c r="AC213" s="73"/>
      <c r="AD213" s="73" t="s">
        <v>7545</v>
      </c>
      <c r="AE213" s="73"/>
      <c r="AF213" s="73" t="s">
        <v>3</v>
      </c>
      <c r="AG213" s="73" t="s">
        <v>3</v>
      </c>
      <c r="AH213" s="73" t="s">
        <v>62</v>
      </c>
      <c r="AI213" s="73"/>
      <c r="AJ213" s="73"/>
      <c r="AK213" s="73">
        <v>2</v>
      </c>
      <c r="AL213" s="73">
        <v>1</v>
      </c>
      <c r="AM213" s="73"/>
      <c r="AN213" s="73"/>
      <c r="AO213" s="73"/>
      <c r="AP213" s="73" t="s">
        <v>497</v>
      </c>
      <c r="AQ213" s="73"/>
      <c r="AR213" s="73" t="s">
        <v>7563</v>
      </c>
      <c r="AS213" s="73"/>
      <c r="AT213" s="73"/>
      <c r="AU213" s="73"/>
      <c r="AV213" s="73"/>
      <c r="AW213" s="73"/>
      <c r="AX213" s="73"/>
      <c r="AY213" s="73">
        <v>0</v>
      </c>
      <c r="AZ213" s="73"/>
      <c r="BA213" s="73">
        <v>0</v>
      </c>
      <c r="BB213" s="73"/>
      <c r="BC213" s="73"/>
      <c r="BD213" s="73"/>
      <c r="BE213" s="73"/>
      <c r="BF213" s="73"/>
      <c r="BG213" s="73"/>
      <c r="BH213" s="76"/>
    </row>
    <row r="214" spans="1:60" x14ac:dyDescent="0.25">
      <c r="A214" s="72">
        <v>417</v>
      </c>
      <c r="B214" s="73">
        <v>1965</v>
      </c>
      <c r="C214" s="73" t="s">
        <v>4669</v>
      </c>
      <c r="D214" s="73" t="s">
        <v>7488</v>
      </c>
      <c r="E214" s="73" t="s">
        <v>7792</v>
      </c>
      <c r="F214" s="73" t="s">
        <v>7793</v>
      </c>
      <c r="G214" s="73" t="s">
        <v>8208</v>
      </c>
      <c r="H214" s="74">
        <v>23798</v>
      </c>
      <c r="I214" s="73"/>
      <c r="J214" s="73"/>
      <c r="K214" s="73"/>
      <c r="L214" s="73"/>
      <c r="M214" s="73"/>
      <c r="N214" s="73" t="s">
        <v>6</v>
      </c>
      <c r="O214" s="73" t="s">
        <v>658</v>
      </c>
      <c r="P214" s="73" t="s">
        <v>4679</v>
      </c>
      <c r="Q214" s="73" t="s">
        <v>7492</v>
      </c>
      <c r="R214" s="73">
        <v>4</v>
      </c>
      <c r="S214" s="73" t="s">
        <v>2631</v>
      </c>
      <c r="T214" s="73"/>
      <c r="U214" s="73" t="s">
        <v>7574</v>
      </c>
      <c r="V214" s="73"/>
      <c r="W214" s="73"/>
      <c r="X214" s="73"/>
      <c r="Y214" s="73"/>
      <c r="Z214" s="73" t="s">
        <v>6</v>
      </c>
      <c r="AA214" s="73"/>
      <c r="AB214" s="75">
        <v>0</v>
      </c>
      <c r="AC214" s="73"/>
      <c r="AD214" s="73"/>
      <c r="AE214" s="73"/>
      <c r="AF214" s="73" t="s">
        <v>310</v>
      </c>
      <c r="AG214" s="73" t="s">
        <v>310</v>
      </c>
      <c r="AH214" s="73" t="s">
        <v>62</v>
      </c>
      <c r="AI214" s="73"/>
      <c r="AJ214" s="73"/>
      <c r="AK214" s="73">
        <v>2</v>
      </c>
      <c r="AL214" s="73">
        <v>1</v>
      </c>
      <c r="AM214" s="73"/>
      <c r="AN214" s="73"/>
      <c r="AO214" s="73"/>
      <c r="AP214" s="73"/>
      <c r="AQ214" s="73"/>
      <c r="AR214" s="73" t="s">
        <v>7563</v>
      </c>
      <c r="AS214" s="73"/>
      <c r="AT214" s="73"/>
      <c r="AU214" s="73"/>
      <c r="AV214" s="73"/>
      <c r="AW214" s="73"/>
      <c r="AX214" s="73"/>
      <c r="AY214" s="73">
        <v>0</v>
      </c>
      <c r="AZ214" s="73"/>
      <c r="BA214" s="73">
        <v>0</v>
      </c>
      <c r="BB214" s="73"/>
      <c r="BC214" s="73"/>
      <c r="BD214" s="73"/>
      <c r="BE214" s="73"/>
      <c r="BF214" s="73"/>
      <c r="BG214" s="73"/>
      <c r="BH214" s="76"/>
    </row>
    <row r="215" spans="1:60" x14ac:dyDescent="0.25">
      <c r="A215" s="72">
        <v>418</v>
      </c>
      <c r="B215" s="73">
        <v>1965</v>
      </c>
      <c r="C215" s="73" t="s">
        <v>4669</v>
      </c>
      <c r="D215" s="73" t="s">
        <v>7488</v>
      </c>
      <c r="E215" s="73" t="s">
        <v>7792</v>
      </c>
      <c r="F215" s="73" t="s">
        <v>7793</v>
      </c>
      <c r="G215" s="73" t="s">
        <v>8208</v>
      </c>
      <c r="H215" s="74">
        <v>23798</v>
      </c>
      <c r="I215" s="73"/>
      <c r="J215" s="73"/>
      <c r="K215" s="73"/>
      <c r="L215" s="73"/>
      <c r="M215" s="73"/>
      <c r="N215" s="73" t="s">
        <v>6</v>
      </c>
      <c r="O215" s="73" t="s">
        <v>658</v>
      </c>
      <c r="P215" s="73" t="s">
        <v>4679</v>
      </c>
      <c r="Q215" s="73" t="s">
        <v>7492</v>
      </c>
      <c r="R215" s="73">
        <v>3</v>
      </c>
      <c r="S215" s="73" t="s">
        <v>2631</v>
      </c>
      <c r="T215" s="73"/>
      <c r="U215" s="73" t="s">
        <v>7574</v>
      </c>
      <c r="V215" s="73"/>
      <c r="W215" s="73"/>
      <c r="X215" s="73"/>
      <c r="Y215" s="73"/>
      <c r="Z215" s="73" t="s">
        <v>6</v>
      </c>
      <c r="AA215" s="73"/>
      <c r="AB215" s="75">
        <v>1</v>
      </c>
      <c r="AC215" s="73"/>
      <c r="AD215" s="73"/>
      <c r="AE215" s="73"/>
      <c r="AF215" s="73" t="s">
        <v>131</v>
      </c>
      <c r="AG215" s="73" t="s">
        <v>131</v>
      </c>
      <c r="AH215" s="73" t="s">
        <v>3</v>
      </c>
      <c r="AI215" s="73"/>
      <c r="AJ215" s="73"/>
      <c r="AK215" s="73">
        <v>2.15</v>
      </c>
      <c r="AL215" s="73">
        <v>1</v>
      </c>
      <c r="AM215" s="73"/>
      <c r="AN215" s="73"/>
      <c r="AO215" s="73"/>
      <c r="AP215" s="73" t="s">
        <v>497</v>
      </c>
      <c r="AQ215" s="73"/>
      <c r="AR215" s="73" t="s">
        <v>7563</v>
      </c>
      <c r="AS215" s="73"/>
      <c r="AT215" s="73"/>
      <c r="AU215" s="73"/>
      <c r="AV215" s="73"/>
      <c r="AW215" s="73"/>
      <c r="AX215" s="73"/>
      <c r="AY215" s="73">
        <v>0</v>
      </c>
      <c r="AZ215" s="73"/>
      <c r="BA215" s="73">
        <v>0</v>
      </c>
      <c r="BB215" s="73"/>
      <c r="BC215" s="73"/>
      <c r="BD215" s="73"/>
      <c r="BE215" s="73"/>
      <c r="BF215" s="73"/>
      <c r="BG215" s="73"/>
      <c r="BH215" s="76"/>
    </row>
    <row r="216" spans="1:60" x14ac:dyDescent="0.25">
      <c r="A216" s="72">
        <v>434</v>
      </c>
      <c r="B216" s="73">
        <v>1965</v>
      </c>
      <c r="C216" s="73" t="s">
        <v>4669</v>
      </c>
      <c r="D216" s="73" t="s">
        <v>7488</v>
      </c>
      <c r="E216" s="73" t="s">
        <v>7791</v>
      </c>
      <c r="F216" s="73" t="s">
        <v>8251</v>
      </c>
      <c r="G216" s="73" t="s">
        <v>7794</v>
      </c>
      <c r="H216" s="74">
        <v>23873</v>
      </c>
      <c r="I216" s="73"/>
      <c r="J216" s="73"/>
      <c r="K216" s="73"/>
      <c r="L216" s="73"/>
      <c r="M216" s="73"/>
      <c r="N216" s="73" t="s">
        <v>6</v>
      </c>
      <c r="O216" s="73" t="s">
        <v>658</v>
      </c>
      <c r="P216" s="73"/>
      <c r="Q216" s="73"/>
      <c r="R216" s="73">
        <v>0</v>
      </c>
      <c r="S216" s="73"/>
      <c r="T216" s="73"/>
      <c r="U216" s="73" t="s">
        <v>7574</v>
      </c>
      <c r="V216" s="73"/>
      <c r="W216" s="73"/>
      <c r="X216" s="73"/>
      <c r="Y216" s="73"/>
      <c r="Z216" s="73" t="s">
        <v>1605</v>
      </c>
      <c r="AA216" s="73"/>
      <c r="AB216" s="75">
        <v>17</v>
      </c>
      <c r="AC216" s="73"/>
      <c r="AD216" s="73"/>
      <c r="AE216" s="73"/>
      <c r="AF216" s="73" t="s">
        <v>131</v>
      </c>
      <c r="AG216" s="73" t="s">
        <v>131</v>
      </c>
      <c r="AH216" s="73" t="s">
        <v>3</v>
      </c>
      <c r="AI216" s="73"/>
      <c r="AJ216" s="73"/>
      <c r="AK216" s="73">
        <v>2</v>
      </c>
      <c r="AL216" s="73">
        <v>1</v>
      </c>
      <c r="AM216" s="73"/>
      <c r="AN216" s="73"/>
      <c r="AO216" s="73" t="s">
        <v>3</v>
      </c>
      <c r="AP216" s="73" t="s">
        <v>3</v>
      </c>
      <c r="AQ216" s="73"/>
      <c r="AR216" s="73"/>
      <c r="AS216" s="73"/>
      <c r="AT216" s="73"/>
      <c r="AU216" s="73"/>
      <c r="AV216" s="73"/>
      <c r="AW216" s="73"/>
      <c r="AX216" s="73"/>
      <c r="AY216" s="73">
        <v>0</v>
      </c>
      <c r="AZ216" s="73"/>
      <c r="BA216" s="73">
        <v>0</v>
      </c>
      <c r="BB216" s="73"/>
      <c r="BC216" s="73"/>
      <c r="BD216" s="73"/>
      <c r="BE216" s="73"/>
      <c r="BF216" s="73"/>
      <c r="BG216" s="73"/>
      <c r="BH216" s="76"/>
    </row>
    <row r="217" spans="1:60" x14ac:dyDescent="0.25">
      <c r="A217" s="72">
        <v>435</v>
      </c>
      <c r="B217" s="73">
        <v>1965</v>
      </c>
      <c r="C217" s="73" t="s">
        <v>4669</v>
      </c>
      <c r="D217" s="73" t="s">
        <v>7791</v>
      </c>
      <c r="E217" s="73" t="s">
        <v>7795</v>
      </c>
      <c r="F217" s="73" t="s">
        <v>8251</v>
      </c>
      <c r="G217" s="73" t="s">
        <v>7794</v>
      </c>
      <c r="H217" s="74">
        <v>23873</v>
      </c>
      <c r="I217" s="73"/>
      <c r="J217" s="73"/>
      <c r="K217" s="73"/>
      <c r="L217" s="73"/>
      <c r="M217" s="73"/>
      <c r="N217" s="73" t="s">
        <v>6</v>
      </c>
      <c r="O217" s="73" t="s">
        <v>658</v>
      </c>
      <c r="P217" s="73"/>
      <c r="Q217" s="73"/>
      <c r="R217" s="73">
        <v>0</v>
      </c>
      <c r="S217" s="73"/>
      <c r="T217" s="73"/>
      <c r="U217" s="73" t="s">
        <v>7574</v>
      </c>
      <c r="V217" s="73"/>
      <c r="W217" s="73"/>
      <c r="X217" s="73"/>
      <c r="Y217" s="73"/>
      <c r="Z217" s="73" t="s">
        <v>1605</v>
      </c>
      <c r="AA217" s="73"/>
      <c r="AB217" s="75"/>
      <c r="AC217" s="73" t="s">
        <v>497</v>
      </c>
      <c r="AD217" s="73"/>
      <c r="AE217" s="73"/>
      <c r="AF217" s="73"/>
      <c r="AG217" s="73"/>
      <c r="AH217" s="73" t="s">
        <v>0</v>
      </c>
      <c r="AI217" s="73"/>
      <c r="AJ217" s="73"/>
      <c r="AK217" s="73">
        <v>2</v>
      </c>
      <c r="AL217" s="73">
        <v>8</v>
      </c>
      <c r="AM217" s="73"/>
      <c r="AN217" s="73"/>
      <c r="AO217" s="73"/>
      <c r="AP217" s="73" t="s">
        <v>497</v>
      </c>
      <c r="AQ217" s="73"/>
      <c r="AR217" s="73" t="s">
        <v>7563</v>
      </c>
      <c r="AS217" s="73"/>
      <c r="AT217" s="73"/>
      <c r="AU217" s="73" t="s">
        <v>7497</v>
      </c>
      <c r="AV217" s="73" t="s">
        <v>6</v>
      </c>
      <c r="AW217" s="73"/>
      <c r="AX217" s="73"/>
      <c r="AY217" s="73">
        <v>0</v>
      </c>
      <c r="AZ217" s="73"/>
      <c r="BA217" s="73">
        <v>0</v>
      </c>
      <c r="BB217" s="73"/>
      <c r="BC217" s="73"/>
      <c r="BD217" s="73"/>
      <c r="BE217" s="73"/>
      <c r="BF217" s="73"/>
      <c r="BG217" s="73"/>
      <c r="BH217" s="76"/>
    </row>
    <row r="218" spans="1:60" x14ac:dyDescent="0.25">
      <c r="A218" s="72">
        <v>436</v>
      </c>
      <c r="B218" s="73">
        <v>1965</v>
      </c>
      <c r="C218" s="73" t="s">
        <v>4669</v>
      </c>
      <c r="D218" s="73" t="s">
        <v>7791</v>
      </c>
      <c r="E218" s="73" t="s">
        <v>7791</v>
      </c>
      <c r="F218" s="73" t="s">
        <v>8251</v>
      </c>
      <c r="G218" s="73" t="s">
        <v>7794</v>
      </c>
      <c r="H218" s="74">
        <v>23874</v>
      </c>
      <c r="I218" s="73"/>
      <c r="J218" s="73"/>
      <c r="K218" s="73"/>
      <c r="L218" s="73"/>
      <c r="M218" s="73"/>
      <c r="N218" s="73" t="s">
        <v>6</v>
      </c>
      <c r="O218" s="73" t="s">
        <v>658</v>
      </c>
      <c r="P218" s="73"/>
      <c r="Q218" s="73"/>
      <c r="R218" s="73">
        <v>0</v>
      </c>
      <c r="S218" s="73"/>
      <c r="T218" s="73"/>
      <c r="U218" s="73" t="s">
        <v>7574</v>
      </c>
      <c r="V218" s="73"/>
      <c r="W218" s="73"/>
      <c r="X218" s="73"/>
      <c r="Y218" s="73"/>
      <c r="Z218" s="73" t="s">
        <v>1605</v>
      </c>
      <c r="AA218" s="73"/>
      <c r="AB218" s="75"/>
      <c r="AC218" s="73" t="s">
        <v>497</v>
      </c>
      <c r="AD218" s="73"/>
      <c r="AE218" s="73"/>
      <c r="AF218" s="73"/>
      <c r="AG218" s="73"/>
      <c r="AH218" s="73" t="s">
        <v>0</v>
      </c>
      <c r="AI218" s="73"/>
      <c r="AJ218" s="73"/>
      <c r="AK218" s="73">
        <v>2</v>
      </c>
      <c r="AL218" s="73">
        <v>1</v>
      </c>
      <c r="AM218" s="73"/>
      <c r="AN218" s="73"/>
      <c r="AO218" s="73" t="s">
        <v>497</v>
      </c>
      <c r="AP218" s="73" t="s">
        <v>497</v>
      </c>
      <c r="AQ218" s="73"/>
      <c r="AR218" s="73"/>
      <c r="AS218" s="73"/>
      <c r="AT218" s="73"/>
      <c r="AU218" s="73"/>
      <c r="AV218" s="73"/>
      <c r="AW218" s="73"/>
      <c r="AX218" s="73"/>
      <c r="AY218" s="73">
        <v>0</v>
      </c>
      <c r="AZ218" s="73"/>
      <c r="BA218" s="73">
        <v>0</v>
      </c>
      <c r="BB218" s="73"/>
      <c r="BC218" s="73"/>
      <c r="BD218" s="73"/>
      <c r="BE218" s="73"/>
      <c r="BF218" s="73"/>
      <c r="BG218" s="73"/>
      <c r="BH218" s="76"/>
    </row>
    <row r="219" spans="1:60" x14ac:dyDescent="0.25">
      <c r="A219" s="72">
        <v>437</v>
      </c>
      <c r="B219" s="73">
        <v>1965</v>
      </c>
      <c r="C219" s="73" t="s">
        <v>4669</v>
      </c>
      <c r="D219" s="73" t="s">
        <v>7791</v>
      </c>
      <c r="E219" s="73" t="s">
        <v>7791</v>
      </c>
      <c r="F219" s="73" t="s">
        <v>8251</v>
      </c>
      <c r="G219" s="73" t="s">
        <v>7794</v>
      </c>
      <c r="H219" s="74">
        <v>23874</v>
      </c>
      <c r="I219" s="73"/>
      <c r="J219" s="73"/>
      <c r="K219" s="73"/>
      <c r="L219" s="73"/>
      <c r="M219" s="73"/>
      <c r="N219" s="73" t="s">
        <v>6</v>
      </c>
      <c r="O219" s="73" t="s">
        <v>658</v>
      </c>
      <c r="P219" s="73"/>
      <c r="Q219" s="73"/>
      <c r="R219" s="73">
        <v>0</v>
      </c>
      <c r="S219" s="73"/>
      <c r="T219" s="73"/>
      <c r="U219" s="73" t="s">
        <v>7574</v>
      </c>
      <c r="V219" s="73"/>
      <c r="W219" s="73"/>
      <c r="X219" s="73"/>
      <c r="Y219" s="73"/>
      <c r="Z219" s="73" t="s">
        <v>1605</v>
      </c>
      <c r="AA219" s="73"/>
      <c r="AB219" s="75"/>
      <c r="AC219" s="73"/>
      <c r="AD219" s="73"/>
      <c r="AE219" s="73"/>
      <c r="AF219" s="73"/>
      <c r="AG219" s="73"/>
      <c r="AH219" s="73"/>
      <c r="AI219" s="73"/>
      <c r="AJ219" s="73"/>
      <c r="AK219" s="73">
        <v>2</v>
      </c>
      <c r="AL219" s="73">
        <v>1</v>
      </c>
      <c r="AM219" s="73" t="s">
        <v>310</v>
      </c>
      <c r="AN219" s="73">
        <v>1.6</v>
      </c>
      <c r="AO219" s="73"/>
      <c r="AP219" s="73" t="s">
        <v>497</v>
      </c>
      <c r="AQ219" s="73"/>
      <c r="AR219" s="73" t="s">
        <v>7563</v>
      </c>
      <c r="AS219" s="73"/>
      <c r="AT219" s="73"/>
      <c r="AU219" s="73" t="s">
        <v>7521</v>
      </c>
      <c r="AV219" s="73" t="s">
        <v>980</v>
      </c>
      <c r="AW219" s="73"/>
      <c r="AX219" s="73"/>
      <c r="AY219" s="73">
        <v>0</v>
      </c>
      <c r="AZ219" s="73"/>
      <c r="BA219" s="73">
        <v>0</v>
      </c>
      <c r="BB219" s="73"/>
      <c r="BC219" s="73"/>
      <c r="BD219" s="73"/>
      <c r="BE219" s="73"/>
      <c r="BF219" s="73"/>
      <c r="BG219" s="73"/>
      <c r="BH219" s="76"/>
    </row>
    <row r="220" spans="1:60" x14ac:dyDescent="0.25">
      <c r="A220" s="72">
        <v>84</v>
      </c>
      <c r="B220" s="73">
        <v>1961</v>
      </c>
      <c r="C220" s="73" t="s">
        <v>4669</v>
      </c>
      <c r="D220" s="73" t="s">
        <v>7488</v>
      </c>
      <c r="E220" s="73"/>
      <c r="F220" s="73"/>
      <c r="G220" s="73" t="s">
        <v>8589</v>
      </c>
      <c r="H220" s="74">
        <v>22301</v>
      </c>
      <c r="I220" s="73"/>
      <c r="J220" s="73"/>
      <c r="K220" s="73"/>
      <c r="L220" s="73"/>
      <c r="M220" s="73"/>
      <c r="N220" s="73" t="s">
        <v>6</v>
      </c>
      <c r="O220" s="73" t="s">
        <v>658</v>
      </c>
      <c r="P220" s="73" t="s">
        <v>4679</v>
      </c>
      <c r="Q220" s="73" t="s">
        <v>7492</v>
      </c>
      <c r="R220" s="73">
        <v>4</v>
      </c>
      <c r="S220" s="73" t="s">
        <v>2631</v>
      </c>
      <c r="T220" s="73"/>
      <c r="U220" s="73" t="s">
        <v>7574</v>
      </c>
      <c r="V220" s="73"/>
      <c r="W220" s="73"/>
      <c r="X220" s="73"/>
      <c r="Y220" s="73"/>
      <c r="Z220" s="73" t="s">
        <v>6</v>
      </c>
      <c r="AA220" s="73"/>
      <c r="AB220" s="75">
        <v>5</v>
      </c>
      <c r="AC220" s="73" t="s">
        <v>497</v>
      </c>
      <c r="AD220" s="73" t="s">
        <v>7545</v>
      </c>
      <c r="AE220" s="73"/>
      <c r="AF220" s="73" t="s">
        <v>131</v>
      </c>
      <c r="AG220" s="73" t="s">
        <v>131</v>
      </c>
      <c r="AH220" s="73" t="s">
        <v>3</v>
      </c>
      <c r="AI220" s="73"/>
      <c r="AJ220" s="73"/>
      <c r="AK220" s="73">
        <v>1.2</v>
      </c>
      <c r="AL220" s="73">
        <v>4</v>
      </c>
      <c r="AM220" s="73"/>
      <c r="AN220" s="73"/>
      <c r="AO220" s="73" t="s">
        <v>497</v>
      </c>
      <c r="AP220" s="73" t="s">
        <v>497</v>
      </c>
      <c r="AQ220" s="73"/>
      <c r="AR220" s="73"/>
      <c r="AS220" s="73"/>
      <c r="AT220" s="73"/>
      <c r="AU220" s="73" t="s">
        <v>7505</v>
      </c>
      <c r="AV220" s="73" t="s">
        <v>7544</v>
      </c>
      <c r="AW220" s="73"/>
      <c r="AX220" s="73"/>
      <c r="AY220" s="73">
        <v>0</v>
      </c>
      <c r="AZ220" s="73"/>
      <c r="BA220" s="73">
        <v>0</v>
      </c>
      <c r="BB220" s="73"/>
      <c r="BC220" s="73"/>
      <c r="BD220" s="73"/>
      <c r="BE220" s="73"/>
      <c r="BF220" s="73"/>
      <c r="BG220" s="73"/>
      <c r="BH220" s="76"/>
    </row>
    <row r="221" spans="1:60" x14ac:dyDescent="0.25">
      <c r="A221" s="72">
        <v>85</v>
      </c>
      <c r="B221" s="73">
        <v>1961</v>
      </c>
      <c r="C221" s="73" t="s">
        <v>4669</v>
      </c>
      <c r="D221" s="73" t="s">
        <v>7488</v>
      </c>
      <c r="E221" s="73"/>
      <c r="F221" s="73"/>
      <c r="G221" s="73" t="s">
        <v>8590</v>
      </c>
      <c r="H221" s="74">
        <v>22301</v>
      </c>
      <c r="I221" s="73"/>
      <c r="J221" s="73"/>
      <c r="K221" s="73"/>
      <c r="L221" s="73"/>
      <c r="M221" s="73"/>
      <c r="N221" s="73" t="s">
        <v>6</v>
      </c>
      <c r="O221" s="73" t="s">
        <v>658</v>
      </c>
      <c r="P221" s="73" t="s">
        <v>4679</v>
      </c>
      <c r="Q221" s="73" t="s">
        <v>7492</v>
      </c>
      <c r="R221" s="73">
        <v>4</v>
      </c>
      <c r="S221" s="73" t="s">
        <v>2631</v>
      </c>
      <c r="T221" s="73"/>
      <c r="U221" s="73" t="s">
        <v>7574</v>
      </c>
      <c r="V221" s="73"/>
      <c r="W221" s="73"/>
      <c r="X221" s="73"/>
      <c r="Y221" s="73"/>
      <c r="Z221" s="73" t="s">
        <v>6</v>
      </c>
      <c r="AA221" s="73"/>
      <c r="AB221" s="75"/>
      <c r="AC221" s="73"/>
      <c r="AD221" s="73" t="s">
        <v>7545</v>
      </c>
      <c r="AE221" s="73"/>
      <c r="AF221" s="73"/>
      <c r="AG221" s="73"/>
      <c r="AH221" s="73"/>
      <c r="AI221" s="73"/>
      <c r="AJ221" s="73"/>
      <c r="AK221" s="73">
        <v>1.6</v>
      </c>
      <c r="AL221" s="73">
        <v>1</v>
      </c>
      <c r="AM221" s="73" t="s">
        <v>497</v>
      </c>
      <c r="AN221" s="73">
        <v>0.6</v>
      </c>
      <c r="AO221" s="73"/>
      <c r="AP221" s="73" t="s">
        <v>497</v>
      </c>
      <c r="AQ221" s="73"/>
      <c r="AR221" s="73" t="s">
        <v>2915</v>
      </c>
      <c r="AS221" s="73"/>
      <c r="AT221" s="73"/>
      <c r="AU221" s="73" t="s">
        <v>7505</v>
      </c>
      <c r="AV221" s="73" t="s">
        <v>7544</v>
      </c>
      <c r="AW221" s="73"/>
      <c r="AX221" s="73"/>
      <c r="AY221" s="73">
        <v>0</v>
      </c>
      <c r="AZ221" s="73"/>
      <c r="BA221" s="73">
        <v>0</v>
      </c>
      <c r="BB221" s="73"/>
      <c r="BC221" s="73"/>
      <c r="BD221" s="73"/>
      <c r="BE221" s="73"/>
      <c r="BF221" s="73"/>
      <c r="BG221" s="73"/>
      <c r="BH221" s="76"/>
    </row>
    <row r="222" spans="1:60" x14ac:dyDescent="0.25">
      <c r="A222" s="72">
        <v>86</v>
      </c>
      <c r="B222" s="73">
        <v>1961</v>
      </c>
      <c r="C222" s="73" t="s">
        <v>4669</v>
      </c>
      <c r="D222" s="73" t="s">
        <v>7488</v>
      </c>
      <c r="E222" s="73"/>
      <c r="F222" s="73"/>
      <c r="G222" s="73" t="s">
        <v>8591</v>
      </c>
      <c r="H222" s="74">
        <v>22301</v>
      </c>
      <c r="I222" s="73"/>
      <c r="J222" s="73"/>
      <c r="K222" s="73"/>
      <c r="L222" s="73"/>
      <c r="M222" s="73"/>
      <c r="N222" s="73" t="s">
        <v>6</v>
      </c>
      <c r="O222" s="73" t="s">
        <v>658</v>
      </c>
      <c r="P222" s="73" t="s">
        <v>4679</v>
      </c>
      <c r="Q222" s="73" t="s">
        <v>7492</v>
      </c>
      <c r="R222" s="73">
        <v>4</v>
      </c>
      <c r="S222" s="73" t="s">
        <v>2631</v>
      </c>
      <c r="T222" s="73"/>
      <c r="U222" s="73" t="s">
        <v>7574</v>
      </c>
      <c r="V222" s="73"/>
      <c r="W222" s="73"/>
      <c r="X222" s="73"/>
      <c r="Y222" s="73"/>
      <c r="Z222" s="73" t="s">
        <v>6</v>
      </c>
      <c r="AA222" s="73"/>
      <c r="AB222" s="75"/>
      <c r="AC222" s="73"/>
      <c r="AD222" s="73"/>
      <c r="AE222" s="73"/>
      <c r="AF222" s="73"/>
      <c r="AG222" s="73"/>
      <c r="AH222" s="73"/>
      <c r="AI222" s="73" t="s">
        <v>0</v>
      </c>
      <c r="AJ222" s="73"/>
      <c r="AK222" s="73">
        <v>0.9</v>
      </c>
      <c r="AL222" s="73">
        <v>1</v>
      </c>
      <c r="AM222" s="73" t="s">
        <v>310</v>
      </c>
      <c r="AN222" s="73">
        <v>0.8</v>
      </c>
      <c r="AO222" s="73"/>
      <c r="AP222" s="73" t="s">
        <v>497</v>
      </c>
      <c r="AQ222" s="73"/>
      <c r="AR222" s="73" t="s">
        <v>7563</v>
      </c>
      <c r="AS222" s="73"/>
      <c r="AT222" s="73"/>
      <c r="AU222" s="73" t="s">
        <v>7505</v>
      </c>
      <c r="AV222" s="73" t="s">
        <v>7544</v>
      </c>
      <c r="AW222" s="73"/>
      <c r="AX222" s="73"/>
      <c r="AY222" s="73">
        <v>0</v>
      </c>
      <c r="AZ222" s="73"/>
      <c r="BA222" s="73">
        <v>0</v>
      </c>
      <c r="BB222" s="73"/>
      <c r="BC222" s="73"/>
      <c r="BD222" s="73"/>
      <c r="BE222" s="73"/>
      <c r="BF222" s="73"/>
      <c r="BG222" s="73"/>
      <c r="BH222" s="76"/>
    </row>
    <row r="223" spans="1:60" x14ac:dyDescent="0.25">
      <c r="A223" s="72">
        <v>71</v>
      </c>
      <c r="B223" s="73">
        <v>1960</v>
      </c>
      <c r="C223" s="73" t="s">
        <v>4537</v>
      </c>
      <c r="D223" s="73" t="s">
        <v>7676</v>
      </c>
      <c r="E223" s="73" t="s">
        <v>7676</v>
      </c>
      <c r="F223" s="73"/>
      <c r="G223" s="73" t="s">
        <v>8592</v>
      </c>
      <c r="H223" s="74">
        <v>22244</v>
      </c>
      <c r="I223" s="73" t="s">
        <v>7569</v>
      </c>
      <c r="J223" s="73"/>
      <c r="K223" s="73" t="s">
        <v>7800</v>
      </c>
      <c r="L223" s="73"/>
      <c r="M223" s="73"/>
      <c r="N223" s="73" t="s">
        <v>4679</v>
      </c>
      <c r="O223" s="73" t="s">
        <v>1021</v>
      </c>
      <c r="P223" s="73" t="s">
        <v>4679</v>
      </c>
      <c r="Q223" s="73" t="s">
        <v>7492</v>
      </c>
      <c r="R223" s="73">
        <v>4</v>
      </c>
      <c r="S223" s="73" t="s">
        <v>2631</v>
      </c>
      <c r="T223" s="73"/>
      <c r="U223" s="73"/>
      <c r="V223" s="73"/>
      <c r="W223" s="73"/>
      <c r="X223" s="73" t="s">
        <v>7498</v>
      </c>
      <c r="Y223" s="73" t="s">
        <v>7492</v>
      </c>
      <c r="Z223" s="73" t="s">
        <v>2915</v>
      </c>
      <c r="AA223" s="73"/>
      <c r="AB223" s="75"/>
      <c r="AC223" s="73" t="s">
        <v>497</v>
      </c>
      <c r="AD223" s="73" t="s">
        <v>4428</v>
      </c>
      <c r="AE223" s="73"/>
      <c r="AF223" s="73" t="s">
        <v>131</v>
      </c>
      <c r="AG223" s="73" t="s">
        <v>131</v>
      </c>
      <c r="AH223" s="73" t="s">
        <v>497</v>
      </c>
      <c r="AI223" s="73" t="s">
        <v>5</v>
      </c>
      <c r="AJ223" s="73"/>
      <c r="AK223" s="73">
        <v>0.81</v>
      </c>
      <c r="AL223" s="73">
        <v>1</v>
      </c>
      <c r="AM223" s="73" t="s">
        <v>310</v>
      </c>
      <c r="AN223" s="73">
        <v>25</v>
      </c>
      <c r="AO223" s="73" t="s">
        <v>310</v>
      </c>
      <c r="AP223" s="73" t="s">
        <v>497</v>
      </c>
      <c r="AQ223" s="73"/>
      <c r="AR223" s="73" t="s">
        <v>7563</v>
      </c>
      <c r="AS223" s="73"/>
      <c r="AT223" s="73"/>
      <c r="AU223" s="73" t="s">
        <v>7505</v>
      </c>
      <c r="AV223" s="73" t="s">
        <v>2915</v>
      </c>
      <c r="AW223" s="73" t="s">
        <v>6</v>
      </c>
      <c r="AX223" s="73" t="s">
        <v>2915</v>
      </c>
      <c r="AY223" s="73">
        <v>0</v>
      </c>
      <c r="AZ223" s="73"/>
      <c r="BA223" s="73">
        <v>1</v>
      </c>
      <c r="BB223" s="73" t="s">
        <v>7508</v>
      </c>
      <c r="BC223" s="73"/>
      <c r="BD223" s="73" t="s">
        <v>7498</v>
      </c>
      <c r="BE223" s="73" t="s">
        <v>7566</v>
      </c>
      <c r="BF223" s="73"/>
      <c r="BG223" s="73"/>
      <c r="BH223" s="76"/>
    </row>
    <row r="224" spans="1:60" x14ac:dyDescent="0.25">
      <c r="A224" s="72">
        <v>109</v>
      </c>
      <c r="B224" s="73">
        <v>1961</v>
      </c>
      <c r="C224" s="73" t="s">
        <v>4537</v>
      </c>
      <c r="D224" s="73" t="s">
        <v>7676</v>
      </c>
      <c r="E224" s="73" t="s">
        <v>7676</v>
      </c>
      <c r="F224" s="73"/>
      <c r="G224" s="73" t="s">
        <v>8593</v>
      </c>
      <c r="H224" s="74">
        <v>22363</v>
      </c>
      <c r="I224" s="73"/>
      <c r="J224" s="73"/>
      <c r="K224" s="73"/>
      <c r="L224" s="73"/>
      <c r="M224" s="73"/>
      <c r="N224" s="73" t="s">
        <v>4679</v>
      </c>
      <c r="O224" s="73" t="s">
        <v>1021</v>
      </c>
      <c r="P224" s="73"/>
      <c r="Q224" s="73"/>
      <c r="R224" s="73">
        <v>0</v>
      </c>
      <c r="S224" s="73"/>
      <c r="T224" s="73"/>
      <c r="U224" s="73"/>
      <c r="V224" s="73"/>
      <c r="W224" s="73"/>
      <c r="X224" s="73"/>
      <c r="Y224" s="73"/>
      <c r="Z224" s="73"/>
      <c r="AA224" s="73"/>
      <c r="AB224" s="75">
        <v>0</v>
      </c>
      <c r="AC224" s="73"/>
      <c r="AD224" s="73"/>
      <c r="AE224" s="73"/>
      <c r="AF224" s="73" t="s">
        <v>3</v>
      </c>
      <c r="AG224" s="73" t="s">
        <v>3</v>
      </c>
      <c r="AH224" s="73" t="s">
        <v>62</v>
      </c>
      <c r="AI224" s="73"/>
      <c r="AJ224" s="73"/>
      <c r="AK224" s="73">
        <v>1.5</v>
      </c>
      <c r="AL224" s="73">
        <v>1</v>
      </c>
      <c r="AM224" s="73" t="s">
        <v>310</v>
      </c>
      <c r="AN224" s="73">
        <v>1.5</v>
      </c>
      <c r="AO224" s="73" t="s">
        <v>497</v>
      </c>
      <c r="AP224" s="73" t="s">
        <v>497</v>
      </c>
      <c r="AQ224" s="73"/>
      <c r="AR224" s="73"/>
      <c r="AS224" s="73"/>
      <c r="AT224" s="73"/>
      <c r="AU224" s="73"/>
      <c r="AV224" s="73"/>
      <c r="AW224" s="73"/>
      <c r="AX224" s="73"/>
      <c r="AY224" s="73">
        <v>0</v>
      </c>
      <c r="AZ224" s="73"/>
      <c r="BA224" s="73">
        <v>0</v>
      </c>
      <c r="BB224" s="73"/>
      <c r="BC224" s="73"/>
      <c r="BD224" s="73"/>
      <c r="BE224" s="73"/>
      <c r="BF224" s="73"/>
      <c r="BG224" s="73"/>
      <c r="BH224" s="76"/>
    </row>
    <row r="225" spans="1:60" x14ac:dyDescent="0.25">
      <c r="A225" s="72">
        <v>110</v>
      </c>
      <c r="B225" s="73">
        <v>1961</v>
      </c>
      <c r="C225" s="73" t="s">
        <v>4537</v>
      </c>
      <c r="D225" s="73" t="s">
        <v>7676</v>
      </c>
      <c r="E225" s="73" t="s">
        <v>7676</v>
      </c>
      <c r="F225" s="73"/>
      <c r="G225" s="73" t="s">
        <v>8594</v>
      </c>
      <c r="H225" s="74">
        <v>22363</v>
      </c>
      <c r="I225" s="73"/>
      <c r="J225" s="73"/>
      <c r="K225" s="73"/>
      <c r="L225" s="73"/>
      <c r="M225" s="73"/>
      <c r="N225" s="73" t="s">
        <v>4679</v>
      </c>
      <c r="O225" s="73" t="s">
        <v>1021</v>
      </c>
      <c r="P225" s="73"/>
      <c r="Q225" s="73"/>
      <c r="R225" s="73">
        <v>0</v>
      </c>
      <c r="S225" s="73"/>
      <c r="T225" s="73"/>
      <c r="U225" s="73"/>
      <c r="V225" s="73"/>
      <c r="W225" s="73"/>
      <c r="X225" s="73"/>
      <c r="Y225" s="73"/>
      <c r="Z225" s="73" t="s">
        <v>6</v>
      </c>
      <c r="AA225" s="73" t="s">
        <v>7537</v>
      </c>
      <c r="AB225" s="75">
        <v>0</v>
      </c>
      <c r="AC225" s="73"/>
      <c r="AD225" s="73"/>
      <c r="AE225" s="73"/>
      <c r="AF225" s="73" t="s">
        <v>131</v>
      </c>
      <c r="AG225" s="73" t="s">
        <v>3</v>
      </c>
      <c r="AH225" s="73" t="s">
        <v>131</v>
      </c>
      <c r="AI225" s="73"/>
      <c r="AJ225" s="73"/>
      <c r="AK225" s="73">
        <v>1.5</v>
      </c>
      <c r="AL225" s="73">
        <v>1</v>
      </c>
      <c r="AM225" s="73" t="s">
        <v>497</v>
      </c>
      <c r="AN225" s="73">
        <v>0.6</v>
      </c>
      <c r="AO225" s="73" t="s">
        <v>497</v>
      </c>
      <c r="AP225" s="73" t="s">
        <v>497</v>
      </c>
      <c r="AQ225" s="73"/>
      <c r="AR225" s="73" t="s">
        <v>7563</v>
      </c>
      <c r="AS225" s="73"/>
      <c r="AT225" s="73"/>
      <c r="AU225" s="73"/>
      <c r="AV225" s="73"/>
      <c r="AW225" s="73"/>
      <c r="AX225" s="73"/>
      <c r="AY225" s="73">
        <v>0</v>
      </c>
      <c r="AZ225" s="73"/>
      <c r="BA225" s="73">
        <v>0</v>
      </c>
      <c r="BB225" s="73"/>
      <c r="BC225" s="73"/>
      <c r="BD225" s="73"/>
      <c r="BE225" s="73"/>
      <c r="BF225" s="73"/>
      <c r="BG225" s="73"/>
      <c r="BH225" s="76"/>
    </row>
    <row r="226" spans="1:60" x14ac:dyDescent="0.25">
      <c r="A226" s="72">
        <v>111</v>
      </c>
      <c r="B226" s="73">
        <v>1961</v>
      </c>
      <c r="C226" s="73" t="s">
        <v>4537</v>
      </c>
      <c r="D226" s="73" t="s">
        <v>7676</v>
      </c>
      <c r="E226" s="73" t="s">
        <v>7676</v>
      </c>
      <c r="F226" s="73"/>
      <c r="G226" s="73" t="s">
        <v>8595</v>
      </c>
      <c r="H226" s="74">
        <v>22364</v>
      </c>
      <c r="I226" s="73"/>
      <c r="J226" s="73"/>
      <c r="K226" s="73"/>
      <c r="L226" s="73"/>
      <c r="M226" s="73"/>
      <c r="N226" s="73" t="s">
        <v>4679</v>
      </c>
      <c r="O226" s="73" t="s">
        <v>1021</v>
      </c>
      <c r="P226" s="73"/>
      <c r="Q226" s="73"/>
      <c r="R226" s="73">
        <v>0</v>
      </c>
      <c r="S226" s="73"/>
      <c r="T226" s="73"/>
      <c r="U226" s="73"/>
      <c r="V226" s="73"/>
      <c r="W226" s="73"/>
      <c r="X226" s="73"/>
      <c r="Y226" s="73"/>
      <c r="Z226" s="73" t="s">
        <v>6</v>
      </c>
      <c r="AA226" s="73"/>
      <c r="AB226" s="75">
        <v>0</v>
      </c>
      <c r="AC226" s="73"/>
      <c r="AD226" s="73"/>
      <c r="AE226" s="73"/>
      <c r="AF226" s="73" t="s">
        <v>0</v>
      </c>
      <c r="AG226" s="73" t="s">
        <v>131</v>
      </c>
      <c r="AH226" s="73" t="s">
        <v>0</v>
      </c>
      <c r="AI226" s="73" t="s">
        <v>0</v>
      </c>
      <c r="AJ226" s="73"/>
      <c r="AK226" s="73">
        <v>2</v>
      </c>
      <c r="AL226" s="73">
        <v>1</v>
      </c>
      <c r="AM226" s="73"/>
      <c r="AN226" s="73"/>
      <c r="AO226" s="73" t="s">
        <v>497</v>
      </c>
      <c r="AP226" s="73" t="s">
        <v>497</v>
      </c>
      <c r="AQ226" s="73"/>
      <c r="AR226" s="73" t="s">
        <v>7563</v>
      </c>
      <c r="AS226" s="73"/>
      <c r="AT226" s="73"/>
      <c r="AU226" s="73"/>
      <c r="AV226" s="73"/>
      <c r="AW226" s="73"/>
      <c r="AX226" s="73"/>
      <c r="AY226" s="73">
        <v>0</v>
      </c>
      <c r="AZ226" s="73"/>
      <c r="BA226" s="73">
        <v>0</v>
      </c>
      <c r="BB226" s="73"/>
      <c r="BC226" s="73"/>
      <c r="BD226" s="73"/>
      <c r="BE226" s="73"/>
      <c r="BF226" s="73"/>
      <c r="BG226" s="73"/>
      <c r="BH226" s="76"/>
    </row>
    <row r="227" spans="1:60" x14ac:dyDescent="0.25">
      <c r="A227" s="72">
        <v>112</v>
      </c>
      <c r="B227" s="73">
        <v>1961</v>
      </c>
      <c r="C227" s="73" t="s">
        <v>4537</v>
      </c>
      <c r="D227" s="73" t="s">
        <v>7676</v>
      </c>
      <c r="E227" s="73" t="s">
        <v>7676</v>
      </c>
      <c r="F227" s="73"/>
      <c r="G227" s="73" t="s">
        <v>8596</v>
      </c>
      <c r="H227" s="74">
        <v>22364</v>
      </c>
      <c r="I227" s="73"/>
      <c r="J227" s="73"/>
      <c r="K227" s="73"/>
      <c r="L227" s="73"/>
      <c r="M227" s="73"/>
      <c r="N227" s="73" t="s">
        <v>4679</v>
      </c>
      <c r="O227" s="73" t="s">
        <v>1021</v>
      </c>
      <c r="P227" s="73" t="s">
        <v>4679</v>
      </c>
      <c r="Q227" s="73" t="s">
        <v>7492</v>
      </c>
      <c r="R227" s="73">
        <v>4</v>
      </c>
      <c r="S227" s="73" t="s">
        <v>2631</v>
      </c>
      <c r="T227" s="73"/>
      <c r="U227" s="73"/>
      <c r="V227" s="73"/>
      <c r="W227" s="73"/>
      <c r="X227" s="73"/>
      <c r="Y227" s="73"/>
      <c r="Z227" s="73" t="s">
        <v>6</v>
      </c>
      <c r="AA227" s="73"/>
      <c r="AB227" s="75">
        <v>0</v>
      </c>
      <c r="AC227" s="73"/>
      <c r="AD227" s="73"/>
      <c r="AE227" s="73"/>
      <c r="AF227" s="73" t="s">
        <v>3</v>
      </c>
      <c r="AG227" s="73" t="s">
        <v>3</v>
      </c>
      <c r="AH227" s="73" t="s">
        <v>131</v>
      </c>
      <c r="AI227" s="73" t="s">
        <v>310</v>
      </c>
      <c r="AJ227" s="73"/>
      <c r="AK227" s="73">
        <v>1.54</v>
      </c>
      <c r="AL227" s="73">
        <v>1</v>
      </c>
      <c r="AM227" s="73"/>
      <c r="AN227" s="73"/>
      <c r="AO227" s="73" t="s">
        <v>497</v>
      </c>
      <c r="AP227" s="73" t="s">
        <v>497</v>
      </c>
      <c r="AQ227" s="73"/>
      <c r="AR227" s="73"/>
      <c r="AS227" s="73"/>
      <c r="AT227" s="73"/>
      <c r="AU227" s="73"/>
      <c r="AV227" s="73"/>
      <c r="AW227" s="73"/>
      <c r="AX227" s="73"/>
      <c r="AY227" s="73">
        <v>0</v>
      </c>
      <c r="AZ227" s="73"/>
      <c r="BA227" s="73">
        <v>0</v>
      </c>
      <c r="BB227" s="73"/>
      <c r="BC227" s="73"/>
      <c r="BD227" s="73"/>
      <c r="BE227" s="73"/>
      <c r="BF227" s="73"/>
      <c r="BG227" s="73"/>
      <c r="BH227" s="76"/>
    </row>
    <row r="228" spans="1:60" x14ac:dyDescent="0.25">
      <c r="A228" s="72">
        <v>114</v>
      </c>
      <c r="B228" s="73">
        <v>1961</v>
      </c>
      <c r="C228" s="73" t="s">
        <v>4537</v>
      </c>
      <c r="D228" s="73" t="s">
        <v>7676</v>
      </c>
      <c r="E228" s="73" t="s">
        <v>7676</v>
      </c>
      <c r="F228" s="73"/>
      <c r="G228" s="73" t="s">
        <v>8597</v>
      </c>
      <c r="H228" s="74">
        <v>22364</v>
      </c>
      <c r="I228" s="73" t="s">
        <v>7569</v>
      </c>
      <c r="J228" s="73"/>
      <c r="K228" s="73">
        <v>27.6</v>
      </c>
      <c r="L228" s="73"/>
      <c r="M228" s="73"/>
      <c r="N228" s="73" t="s">
        <v>4679</v>
      </c>
      <c r="O228" s="73" t="s">
        <v>1021</v>
      </c>
      <c r="P228" s="73" t="s">
        <v>4679</v>
      </c>
      <c r="Q228" s="73"/>
      <c r="R228" s="73">
        <v>4</v>
      </c>
      <c r="S228" s="73" t="s">
        <v>2631</v>
      </c>
      <c r="T228" s="73"/>
      <c r="U228" s="73"/>
      <c r="V228" s="73"/>
      <c r="W228" s="73"/>
      <c r="X228" s="73"/>
      <c r="Y228" s="73"/>
      <c r="Z228" s="73" t="s">
        <v>6</v>
      </c>
      <c r="AA228" s="73"/>
      <c r="AB228" s="75">
        <v>1</v>
      </c>
      <c r="AC228" s="73" t="s">
        <v>497</v>
      </c>
      <c r="AD228" s="73"/>
      <c r="AE228" s="73"/>
      <c r="AF228" s="73"/>
      <c r="AG228" s="73"/>
      <c r="AH228" s="73"/>
      <c r="AI228" s="73"/>
      <c r="AJ228" s="73"/>
      <c r="AK228" s="73">
        <v>1.35</v>
      </c>
      <c r="AL228" s="73">
        <v>1</v>
      </c>
      <c r="AM228" s="73" t="s">
        <v>310</v>
      </c>
      <c r="AN228" s="73">
        <v>1.5</v>
      </c>
      <c r="AO228" s="73" t="s">
        <v>497</v>
      </c>
      <c r="AP228" s="73" t="s">
        <v>497</v>
      </c>
      <c r="AQ228" s="73"/>
      <c r="AR228" s="73" t="s">
        <v>7563</v>
      </c>
      <c r="AS228" s="73"/>
      <c r="AT228" s="73"/>
      <c r="AU228" s="73" t="s">
        <v>7538</v>
      </c>
      <c r="AV228" s="73" t="s">
        <v>980</v>
      </c>
      <c r="AW228" s="73" t="s">
        <v>6</v>
      </c>
      <c r="AX228" s="73" t="s">
        <v>2915</v>
      </c>
      <c r="AY228" s="73">
        <v>6</v>
      </c>
      <c r="AZ228" s="73" t="s">
        <v>7507</v>
      </c>
      <c r="BA228" s="73">
        <v>1</v>
      </c>
      <c r="BB228" s="73"/>
      <c r="BC228" s="73"/>
      <c r="BD228" s="73"/>
      <c r="BE228" s="73"/>
      <c r="BF228" s="73"/>
      <c r="BG228" s="73"/>
      <c r="BH228" s="76"/>
    </row>
    <row r="229" spans="1:60" x14ac:dyDescent="0.25">
      <c r="A229" s="72">
        <v>115</v>
      </c>
      <c r="B229" s="73">
        <v>1961</v>
      </c>
      <c r="C229" s="73" t="s">
        <v>4537</v>
      </c>
      <c r="D229" s="73" t="s">
        <v>7676</v>
      </c>
      <c r="E229" s="73" t="s">
        <v>7676</v>
      </c>
      <c r="F229" s="73"/>
      <c r="G229" s="73" t="s">
        <v>8597</v>
      </c>
      <c r="H229" s="74">
        <v>22364</v>
      </c>
      <c r="I229" s="73" t="s">
        <v>6912</v>
      </c>
      <c r="J229" s="73"/>
      <c r="K229" s="73" t="s">
        <v>2037</v>
      </c>
      <c r="L229" s="73"/>
      <c r="M229" s="73"/>
      <c r="N229" s="73" t="s">
        <v>4679</v>
      </c>
      <c r="O229" s="73" t="s">
        <v>1021</v>
      </c>
      <c r="P229" s="73"/>
      <c r="Q229" s="73"/>
      <c r="R229" s="73">
        <v>4</v>
      </c>
      <c r="S229" s="73" t="s">
        <v>7591</v>
      </c>
      <c r="T229" s="73" t="s">
        <v>7591</v>
      </c>
      <c r="U229" s="73"/>
      <c r="V229" s="73"/>
      <c r="W229" s="73"/>
      <c r="X229" s="73"/>
      <c r="Y229" s="73"/>
      <c r="Z229" s="73" t="s">
        <v>6</v>
      </c>
      <c r="AA229" s="73"/>
      <c r="AB229" s="75">
        <v>1</v>
      </c>
      <c r="AC229" s="73" t="s">
        <v>497</v>
      </c>
      <c r="AD229" s="73"/>
      <c r="AE229" s="73"/>
      <c r="AF229" s="73"/>
      <c r="AG229" s="73"/>
      <c r="AH229" s="73"/>
      <c r="AI229" s="73"/>
      <c r="AJ229" s="73"/>
      <c r="AK229" s="73">
        <v>0.9</v>
      </c>
      <c r="AL229" s="73">
        <v>8</v>
      </c>
      <c r="AM229" s="73"/>
      <c r="AN229" s="73"/>
      <c r="AO229" s="73"/>
      <c r="AP229" s="73"/>
      <c r="AQ229" s="73"/>
      <c r="AR229" s="73"/>
      <c r="AS229" s="73"/>
      <c r="AT229" s="73" t="s">
        <v>7504</v>
      </c>
      <c r="AU229" s="73" t="s">
        <v>7521</v>
      </c>
      <c r="AV229" s="73" t="s">
        <v>2915</v>
      </c>
      <c r="AW229" s="73" t="s">
        <v>2915</v>
      </c>
      <c r="AX229" s="73" t="s">
        <v>980</v>
      </c>
      <c r="AY229" s="73">
        <v>7</v>
      </c>
      <c r="AZ229" s="73" t="s">
        <v>7507</v>
      </c>
      <c r="BA229" s="73">
        <v>1</v>
      </c>
      <c r="BB229" s="73" t="s">
        <v>7515</v>
      </c>
      <c r="BC229" s="73"/>
      <c r="BD229" s="73"/>
      <c r="BE229" s="73"/>
      <c r="BF229" s="73"/>
      <c r="BG229" s="73"/>
      <c r="BH229" s="76"/>
    </row>
    <row r="230" spans="1:60" x14ac:dyDescent="0.25">
      <c r="A230" s="72">
        <v>116</v>
      </c>
      <c r="B230" s="73">
        <v>1961</v>
      </c>
      <c r="C230" s="73" t="s">
        <v>4537</v>
      </c>
      <c r="D230" s="73" t="s">
        <v>7488</v>
      </c>
      <c r="E230" s="73" t="s">
        <v>7803</v>
      </c>
      <c r="F230" s="73"/>
      <c r="G230" s="73" t="s">
        <v>8598</v>
      </c>
      <c r="H230" s="74">
        <v>22384</v>
      </c>
      <c r="I230" s="73" t="s">
        <v>7564</v>
      </c>
      <c r="J230" s="73"/>
      <c r="K230" s="73"/>
      <c r="L230" s="73" t="s">
        <v>2156</v>
      </c>
      <c r="M230" s="73"/>
      <c r="N230" s="73" t="s">
        <v>4679</v>
      </c>
      <c r="O230" s="73" t="s">
        <v>1021</v>
      </c>
      <c r="P230" s="73" t="s">
        <v>4679</v>
      </c>
      <c r="Q230" s="73" t="s">
        <v>7492</v>
      </c>
      <c r="R230" s="73">
        <v>4</v>
      </c>
      <c r="S230" s="73" t="s">
        <v>40</v>
      </c>
      <c r="T230" s="73"/>
      <c r="U230" s="73"/>
      <c r="V230" s="73"/>
      <c r="W230" s="73"/>
      <c r="X230" s="73"/>
      <c r="Y230" s="73"/>
      <c r="Z230" s="73" t="s">
        <v>6</v>
      </c>
      <c r="AA230" s="73"/>
      <c r="AB230" s="75"/>
      <c r="AC230" s="73" t="s">
        <v>497</v>
      </c>
      <c r="AD230" s="73" t="s">
        <v>7498</v>
      </c>
      <c r="AE230" s="73"/>
      <c r="AF230" s="73"/>
      <c r="AG230" s="73"/>
      <c r="AH230" s="73" t="s">
        <v>3</v>
      </c>
      <c r="AI230" s="73" t="s">
        <v>5</v>
      </c>
      <c r="AJ230" s="73"/>
      <c r="AK230" s="73">
        <v>1.5</v>
      </c>
      <c r="AL230" s="73">
        <v>1</v>
      </c>
      <c r="AM230" s="73" t="s">
        <v>497</v>
      </c>
      <c r="AN230" s="73">
        <v>1.2</v>
      </c>
      <c r="AO230" s="73" t="s">
        <v>497</v>
      </c>
      <c r="AP230" s="73" t="s">
        <v>497</v>
      </c>
      <c r="AQ230" s="73"/>
      <c r="AR230" s="73" t="s">
        <v>7563</v>
      </c>
      <c r="AS230" s="73"/>
      <c r="AT230" s="73"/>
      <c r="AU230" s="73" t="s">
        <v>7521</v>
      </c>
      <c r="AV230" s="73" t="s">
        <v>2915</v>
      </c>
      <c r="AW230" s="73" t="s">
        <v>2915</v>
      </c>
      <c r="AX230" s="73" t="s">
        <v>980</v>
      </c>
      <c r="AY230" s="73">
        <v>7</v>
      </c>
      <c r="AZ230" s="73" t="s">
        <v>7507</v>
      </c>
      <c r="BA230" s="73">
        <v>1</v>
      </c>
      <c r="BB230" s="73" t="s">
        <v>7515</v>
      </c>
      <c r="BC230" s="73"/>
      <c r="BD230" s="73" t="s">
        <v>7509</v>
      </c>
      <c r="BE230" s="73"/>
      <c r="BF230" s="73"/>
      <c r="BG230" s="73"/>
      <c r="BH230" s="76"/>
    </row>
    <row r="231" spans="1:60" x14ac:dyDescent="0.25">
      <c r="A231" s="72">
        <v>117</v>
      </c>
      <c r="B231" s="73">
        <v>1961</v>
      </c>
      <c r="C231" s="73" t="s">
        <v>4537</v>
      </c>
      <c r="D231" s="73" t="s">
        <v>7696</v>
      </c>
      <c r="E231" s="73" t="s">
        <v>7696</v>
      </c>
      <c r="F231" s="73"/>
      <c r="G231" s="73" t="s">
        <v>8599</v>
      </c>
      <c r="H231" s="74">
        <v>22384</v>
      </c>
      <c r="I231" s="73" t="s">
        <v>7564</v>
      </c>
      <c r="J231" s="73"/>
      <c r="K231" s="73"/>
      <c r="L231" s="73" t="s">
        <v>2156</v>
      </c>
      <c r="M231" s="73"/>
      <c r="N231" s="73" t="s">
        <v>4679</v>
      </c>
      <c r="O231" s="73" t="s">
        <v>1021</v>
      </c>
      <c r="P231" s="73"/>
      <c r="Q231" s="73"/>
      <c r="R231" s="73">
        <v>4</v>
      </c>
      <c r="S231" s="73" t="s">
        <v>40</v>
      </c>
      <c r="T231" s="73"/>
      <c r="U231" s="73"/>
      <c r="V231" s="73"/>
      <c r="W231" s="73"/>
      <c r="X231" s="73"/>
      <c r="Y231" s="73"/>
      <c r="Z231" s="73" t="s">
        <v>6</v>
      </c>
      <c r="AA231" s="73"/>
      <c r="AB231" s="75">
        <v>2.5</v>
      </c>
      <c r="AC231" s="73"/>
      <c r="AD231" s="73" t="s">
        <v>7498</v>
      </c>
      <c r="AE231" s="73"/>
      <c r="AF231" s="73" t="s">
        <v>3</v>
      </c>
      <c r="AG231" s="73" t="s">
        <v>3</v>
      </c>
      <c r="AH231" s="73" t="s">
        <v>62</v>
      </c>
      <c r="AI231" s="73" t="s">
        <v>310</v>
      </c>
      <c r="AJ231" s="73"/>
      <c r="AK231" s="73">
        <v>1.8</v>
      </c>
      <c r="AL231" s="73">
        <v>1</v>
      </c>
      <c r="AM231" s="73" t="s">
        <v>497</v>
      </c>
      <c r="AN231" s="73">
        <v>1</v>
      </c>
      <c r="AO231" s="73" t="s">
        <v>497</v>
      </c>
      <c r="AP231" s="73" t="s">
        <v>497</v>
      </c>
      <c r="AQ231" s="73"/>
      <c r="AR231" s="73"/>
      <c r="AS231" s="73"/>
      <c r="AT231" s="73"/>
      <c r="AU231" s="73" t="s">
        <v>7538</v>
      </c>
      <c r="AV231" s="73" t="s">
        <v>6</v>
      </c>
      <c r="AW231" s="73" t="s">
        <v>6</v>
      </c>
      <c r="AX231" s="73" t="s">
        <v>2915</v>
      </c>
      <c r="AY231" s="73">
        <v>11</v>
      </c>
      <c r="AZ231" s="73" t="s">
        <v>7498</v>
      </c>
      <c r="BA231" s="73">
        <v>1</v>
      </c>
      <c r="BB231" s="73" t="s">
        <v>7508</v>
      </c>
      <c r="BC231" s="73"/>
      <c r="BD231" s="73" t="s">
        <v>7509</v>
      </c>
      <c r="BE231" s="73" t="s">
        <v>7566</v>
      </c>
      <c r="BF231" s="73" t="s">
        <v>7511</v>
      </c>
      <c r="BG231" s="73" t="s">
        <v>16</v>
      </c>
      <c r="BH231" s="76"/>
    </row>
    <row r="232" spans="1:60" x14ac:dyDescent="0.25">
      <c r="A232" s="72">
        <v>118</v>
      </c>
      <c r="B232" s="73">
        <v>1961</v>
      </c>
      <c r="C232" s="73" t="s">
        <v>4537</v>
      </c>
      <c r="D232" s="73" t="s">
        <v>8410</v>
      </c>
      <c r="E232" s="73" t="s">
        <v>8237</v>
      </c>
      <c r="F232" s="73" t="s">
        <v>8410</v>
      </c>
      <c r="G232" s="73" t="s">
        <v>8600</v>
      </c>
      <c r="H232" s="74">
        <v>22384</v>
      </c>
      <c r="I232" s="73"/>
      <c r="J232" s="73"/>
      <c r="K232" s="73"/>
      <c r="L232" s="73"/>
      <c r="M232" s="73"/>
      <c r="N232" s="73" t="s">
        <v>4679</v>
      </c>
      <c r="O232" s="73" t="s">
        <v>1021</v>
      </c>
      <c r="P232" s="73" t="s">
        <v>4679</v>
      </c>
      <c r="Q232" s="73" t="s">
        <v>7492</v>
      </c>
      <c r="R232" s="73">
        <v>4</v>
      </c>
      <c r="S232" s="73" t="s">
        <v>2631</v>
      </c>
      <c r="T232" s="73"/>
      <c r="U232" s="73"/>
      <c r="V232" s="73"/>
      <c r="W232" s="73"/>
      <c r="X232" s="73"/>
      <c r="Y232" s="73"/>
      <c r="Z232" s="73" t="s">
        <v>6</v>
      </c>
      <c r="AA232" s="73"/>
      <c r="AB232" s="75">
        <v>0.5</v>
      </c>
      <c r="AC232" s="73" t="s">
        <v>497</v>
      </c>
      <c r="AD232" s="73" t="s">
        <v>7498</v>
      </c>
      <c r="AE232" s="73"/>
      <c r="AF232" s="73"/>
      <c r="AG232" s="73"/>
      <c r="AH232" s="73" t="s">
        <v>3</v>
      </c>
      <c r="AI232" s="73"/>
      <c r="AJ232" s="73"/>
      <c r="AK232" s="73">
        <v>1.4</v>
      </c>
      <c r="AL232" s="73">
        <v>1</v>
      </c>
      <c r="AM232" s="73"/>
      <c r="AN232" s="73"/>
      <c r="AO232" s="73" t="s">
        <v>497</v>
      </c>
      <c r="AP232" s="73" t="s">
        <v>497</v>
      </c>
      <c r="AQ232" s="73"/>
      <c r="AR232" s="73" t="s">
        <v>7563</v>
      </c>
      <c r="AS232" s="73"/>
      <c r="AT232" s="73"/>
      <c r="AU232" s="73"/>
      <c r="AV232" s="73"/>
      <c r="AW232" s="73"/>
      <c r="AX232" s="73"/>
      <c r="AY232" s="73">
        <v>0</v>
      </c>
      <c r="AZ232" s="73"/>
      <c r="BA232" s="73">
        <v>0</v>
      </c>
      <c r="BB232" s="73"/>
      <c r="BC232" s="73"/>
      <c r="BD232" s="73"/>
      <c r="BE232" s="73"/>
      <c r="BF232" s="73"/>
      <c r="BG232" s="73"/>
      <c r="BH232" s="76"/>
    </row>
    <row r="233" spans="1:60" x14ac:dyDescent="0.25">
      <c r="A233" s="72">
        <v>130</v>
      </c>
      <c r="B233" s="73">
        <v>1961</v>
      </c>
      <c r="C233" s="73" t="s">
        <v>4537</v>
      </c>
      <c r="D233" s="73" t="s">
        <v>8234</v>
      </c>
      <c r="E233" s="73" t="s">
        <v>7804</v>
      </c>
      <c r="F233" s="73" t="s">
        <v>7634</v>
      </c>
      <c r="G233" s="73" t="s">
        <v>8601</v>
      </c>
      <c r="H233" s="74">
        <v>22419</v>
      </c>
      <c r="I233" s="73"/>
      <c r="J233" s="73"/>
      <c r="K233" s="73"/>
      <c r="L233" s="73"/>
      <c r="M233" s="73"/>
      <c r="N233" s="73" t="s">
        <v>4679</v>
      </c>
      <c r="O233" s="73" t="s">
        <v>1021</v>
      </c>
      <c r="P233" s="73"/>
      <c r="Q233" s="73"/>
      <c r="R233" s="73">
        <v>4</v>
      </c>
      <c r="S233" s="73" t="s">
        <v>7516</v>
      </c>
      <c r="T233" s="73"/>
      <c r="U233" s="73"/>
      <c r="V233" s="73"/>
      <c r="W233" s="73"/>
      <c r="X233" s="73"/>
      <c r="Y233" s="73"/>
      <c r="Z233" s="73" t="s">
        <v>6</v>
      </c>
      <c r="AA233" s="73"/>
      <c r="AB233" s="75">
        <v>0</v>
      </c>
      <c r="AC233" s="73"/>
      <c r="AD233" s="73"/>
      <c r="AE233" s="73"/>
      <c r="AF233" s="73"/>
      <c r="AG233" s="73"/>
      <c r="AH233" s="73"/>
      <c r="AI233" s="73"/>
      <c r="AJ233" s="73"/>
      <c r="AK233" s="73">
        <v>1.72</v>
      </c>
      <c r="AL233" s="73">
        <v>1</v>
      </c>
      <c r="AM233" s="73" t="s">
        <v>497</v>
      </c>
      <c r="AN233" s="73">
        <v>1.2</v>
      </c>
      <c r="AO233" s="73" t="s">
        <v>497</v>
      </c>
      <c r="AP233" s="73" t="s">
        <v>497</v>
      </c>
      <c r="AQ233" s="73"/>
      <c r="AR233" s="73"/>
      <c r="AS233" s="73"/>
      <c r="AT233" s="73"/>
      <c r="AU233" s="73"/>
      <c r="AV233" s="73"/>
      <c r="AW233" s="73"/>
      <c r="AX233" s="73"/>
      <c r="AY233" s="73">
        <v>0</v>
      </c>
      <c r="AZ233" s="73"/>
      <c r="BA233" s="73">
        <v>0</v>
      </c>
      <c r="BB233" s="73"/>
      <c r="BC233" s="73"/>
      <c r="BD233" s="73"/>
      <c r="BE233" s="73"/>
      <c r="BF233" s="73"/>
      <c r="BG233" s="73"/>
      <c r="BH233" s="76"/>
    </row>
    <row r="234" spans="1:60" x14ac:dyDescent="0.25">
      <c r="A234" s="72">
        <v>131</v>
      </c>
      <c r="B234" s="73">
        <v>1961</v>
      </c>
      <c r="C234" s="73" t="s">
        <v>4537</v>
      </c>
      <c r="D234" s="73" t="s">
        <v>8234</v>
      </c>
      <c r="E234" s="73" t="s">
        <v>7804</v>
      </c>
      <c r="F234" s="73" t="s">
        <v>7634</v>
      </c>
      <c r="G234" s="73" t="s">
        <v>8602</v>
      </c>
      <c r="H234" s="74">
        <v>22419</v>
      </c>
      <c r="I234" s="73"/>
      <c r="J234" s="73"/>
      <c r="K234" s="73"/>
      <c r="L234" s="73"/>
      <c r="M234" s="73"/>
      <c r="N234" s="73" t="s">
        <v>4679</v>
      </c>
      <c r="O234" s="73" t="s">
        <v>1021</v>
      </c>
      <c r="P234" s="73"/>
      <c r="Q234" s="73"/>
      <c r="R234" s="73">
        <v>0</v>
      </c>
      <c r="S234" s="73"/>
      <c r="T234" s="73"/>
      <c r="U234" s="73"/>
      <c r="V234" s="73"/>
      <c r="W234" s="73"/>
      <c r="X234" s="73"/>
      <c r="Y234" s="73"/>
      <c r="Z234" s="73" t="s">
        <v>6</v>
      </c>
      <c r="AA234" s="73"/>
      <c r="AB234" s="75">
        <v>0</v>
      </c>
      <c r="AC234" s="73"/>
      <c r="AD234" s="73"/>
      <c r="AE234" s="73"/>
      <c r="AF234" s="73" t="s">
        <v>131</v>
      </c>
      <c r="AG234" s="73" t="s">
        <v>0</v>
      </c>
      <c r="AH234" s="73" t="s">
        <v>310</v>
      </c>
      <c r="AI234" s="73" t="s">
        <v>5</v>
      </c>
      <c r="AJ234" s="73"/>
      <c r="AK234" s="73">
        <v>1.73</v>
      </c>
      <c r="AL234" s="73">
        <v>1</v>
      </c>
      <c r="AM234" s="73"/>
      <c r="AN234" s="73">
        <v>7</v>
      </c>
      <c r="AO234" s="73"/>
      <c r="AP234" s="73"/>
      <c r="AQ234" s="73"/>
      <c r="AR234" s="73"/>
      <c r="AS234" s="73"/>
      <c r="AT234" s="73"/>
      <c r="AU234" s="73"/>
      <c r="AV234" s="73"/>
      <c r="AW234" s="73"/>
      <c r="AX234" s="73"/>
      <c r="AY234" s="73">
        <v>0</v>
      </c>
      <c r="AZ234" s="73"/>
      <c r="BA234" s="73">
        <v>0</v>
      </c>
      <c r="BB234" s="73"/>
      <c r="BC234" s="73"/>
      <c r="BD234" s="73"/>
      <c r="BE234" s="73"/>
      <c r="BF234" s="73"/>
      <c r="BG234" s="73"/>
      <c r="BH234" s="76"/>
    </row>
    <row r="235" spans="1:60" x14ac:dyDescent="0.25">
      <c r="A235" s="72">
        <v>132</v>
      </c>
      <c r="B235" s="73">
        <v>1961</v>
      </c>
      <c r="C235" s="73" t="s">
        <v>4537</v>
      </c>
      <c r="D235" s="73" t="s">
        <v>8234</v>
      </c>
      <c r="E235" s="73" t="s">
        <v>7804</v>
      </c>
      <c r="F235" s="73" t="s">
        <v>7634</v>
      </c>
      <c r="G235" s="73" t="s">
        <v>8603</v>
      </c>
      <c r="H235" s="74">
        <v>22419</v>
      </c>
      <c r="I235" s="73"/>
      <c r="J235" s="73"/>
      <c r="K235" s="73"/>
      <c r="L235" s="73"/>
      <c r="M235" s="73"/>
      <c r="N235" s="73" t="s">
        <v>4679</v>
      </c>
      <c r="O235" s="73" t="s">
        <v>1021</v>
      </c>
      <c r="P235" s="73"/>
      <c r="Q235" s="73"/>
      <c r="R235" s="73">
        <v>0</v>
      </c>
      <c r="S235" s="73"/>
      <c r="T235" s="73"/>
      <c r="U235" s="73"/>
      <c r="V235" s="73"/>
      <c r="W235" s="73"/>
      <c r="X235" s="73"/>
      <c r="Y235" s="73"/>
      <c r="Z235" s="73"/>
      <c r="AA235" s="73" t="s">
        <v>6</v>
      </c>
      <c r="AB235" s="75">
        <v>0</v>
      </c>
      <c r="AC235" s="73"/>
      <c r="AD235" s="73"/>
      <c r="AE235" s="73"/>
      <c r="AF235" s="73" t="s">
        <v>0</v>
      </c>
      <c r="AG235" s="73" t="s">
        <v>3</v>
      </c>
      <c r="AH235" s="73" t="s">
        <v>0</v>
      </c>
      <c r="AI235" s="73"/>
      <c r="AJ235" s="73"/>
      <c r="AK235" s="73">
        <v>1.37</v>
      </c>
      <c r="AL235" s="73">
        <v>1</v>
      </c>
      <c r="AM235" s="73" t="s">
        <v>497</v>
      </c>
      <c r="AN235" s="73">
        <v>1.3</v>
      </c>
      <c r="AO235" s="73" t="s">
        <v>497</v>
      </c>
      <c r="AP235" s="73" t="s">
        <v>497</v>
      </c>
      <c r="AQ235" s="73"/>
      <c r="AR235" s="73"/>
      <c r="AS235" s="73"/>
      <c r="AT235" s="73"/>
      <c r="AU235" s="73"/>
      <c r="AV235" s="73"/>
      <c r="AW235" s="73"/>
      <c r="AX235" s="73"/>
      <c r="AY235" s="73">
        <v>0</v>
      </c>
      <c r="AZ235" s="73"/>
      <c r="BA235" s="73">
        <v>0</v>
      </c>
      <c r="BB235" s="73"/>
      <c r="BC235" s="73"/>
      <c r="BD235" s="73"/>
      <c r="BE235" s="73"/>
      <c r="BF235" s="73"/>
      <c r="BG235" s="73"/>
      <c r="BH235" s="76"/>
    </row>
    <row r="236" spans="1:60" x14ac:dyDescent="0.25">
      <c r="A236" s="72">
        <v>133</v>
      </c>
      <c r="B236" s="73">
        <v>1961</v>
      </c>
      <c r="C236" s="73" t="s">
        <v>4537</v>
      </c>
      <c r="D236" s="73" t="s">
        <v>8234</v>
      </c>
      <c r="E236" s="73" t="s">
        <v>7804</v>
      </c>
      <c r="F236" s="73" t="s">
        <v>7634</v>
      </c>
      <c r="G236" s="73" t="s">
        <v>8603</v>
      </c>
      <c r="H236" s="74">
        <v>22419</v>
      </c>
      <c r="I236" s="73"/>
      <c r="J236" s="73"/>
      <c r="K236" s="73"/>
      <c r="L236" s="73"/>
      <c r="M236" s="73"/>
      <c r="N236" s="73" t="s">
        <v>4679</v>
      </c>
      <c r="O236" s="73" t="s">
        <v>1021</v>
      </c>
      <c r="P236" s="73"/>
      <c r="Q236" s="73"/>
      <c r="R236" s="73">
        <v>0</v>
      </c>
      <c r="S236" s="73"/>
      <c r="T236" s="73"/>
      <c r="U236" s="73"/>
      <c r="V236" s="73"/>
      <c r="W236" s="73"/>
      <c r="X236" s="73"/>
      <c r="Y236" s="73"/>
      <c r="Z236" s="73"/>
      <c r="AA236" s="73"/>
      <c r="AB236" s="75">
        <v>0</v>
      </c>
      <c r="AC236" s="73"/>
      <c r="AD236" s="73"/>
      <c r="AE236" s="73"/>
      <c r="AF236" s="73" t="s">
        <v>310</v>
      </c>
      <c r="AG236" s="73" t="s">
        <v>310</v>
      </c>
      <c r="AH236" s="73" t="s">
        <v>62</v>
      </c>
      <c r="AI236" s="73" t="s">
        <v>310</v>
      </c>
      <c r="AJ236" s="73"/>
      <c r="AK236" s="73">
        <v>1.4</v>
      </c>
      <c r="AL236" s="73">
        <v>1</v>
      </c>
      <c r="AM236" s="73" t="s">
        <v>497</v>
      </c>
      <c r="AN236" s="73"/>
      <c r="AO236" s="73" t="s">
        <v>497</v>
      </c>
      <c r="AP236" s="73" t="s">
        <v>497</v>
      </c>
      <c r="AQ236" s="73"/>
      <c r="AR236" s="73"/>
      <c r="AS236" s="73"/>
      <c r="AT236" s="73" t="s">
        <v>7565</v>
      </c>
      <c r="AU236" s="73"/>
      <c r="AV236" s="73"/>
      <c r="AW236" s="73"/>
      <c r="AX236" s="73"/>
      <c r="AY236" s="73">
        <v>0</v>
      </c>
      <c r="AZ236" s="73"/>
      <c r="BA236" s="73">
        <v>0</v>
      </c>
      <c r="BB236" s="73"/>
      <c r="BC236" s="73"/>
      <c r="BD236" s="73"/>
      <c r="BE236" s="73"/>
      <c r="BF236" s="73"/>
      <c r="BG236" s="73"/>
      <c r="BH236" s="76"/>
    </row>
    <row r="237" spans="1:60" x14ac:dyDescent="0.25">
      <c r="A237" s="72">
        <v>134</v>
      </c>
      <c r="B237" s="73">
        <v>1961</v>
      </c>
      <c r="C237" s="73" t="s">
        <v>4537</v>
      </c>
      <c r="D237" s="73" t="s">
        <v>8234</v>
      </c>
      <c r="E237" s="73" t="s">
        <v>7804</v>
      </c>
      <c r="F237" s="73" t="s">
        <v>7634</v>
      </c>
      <c r="G237" s="73" t="s">
        <v>8601</v>
      </c>
      <c r="H237" s="74">
        <v>22419</v>
      </c>
      <c r="I237" s="73"/>
      <c r="J237" s="73"/>
      <c r="K237" s="73"/>
      <c r="L237" s="73"/>
      <c r="M237" s="73"/>
      <c r="N237" s="73" t="s">
        <v>4679</v>
      </c>
      <c r="O237" s="73" t="s">
        <v>1021</v>
      </c>
      <c r="P237" s="73"/>
      <c r="Q237" s="73"/>
      <c r="R237" s="73">
        <v>0</v>
      </c>
      <c r="S237" s="73"/>
      <c r="T237" s="73"/>
      <c r="U237" s="73"/>
      <c r="V237" s="73"/>
      <c r="W237" s="73"/>
      <c r="X237" s="73"/>
      <c r="Y237" s="73"/>
      <c r="Z237" s="73"/>
      <c r="AA237" s="73"/>
      <c r="AB237" s="75">
        <v>0</v>
      </c>
      <c r="AC237" s="73"/>
      <c r="AD237" s="73"/>
      <c r="AE237" s="73"/>
      <c r="AF237" s="73" t="s">
        <v>310</v>
      </c>
      <c r="AG237" s="73" t="s">
        <v>3</v>
      </c>
      <c r="AH237" s="73" t="s">
        <v>62</v>
      </c>
      <c r="AI237" s="73" t="s">
        <v>310</v>
      </c>
      <c r="AJ237" s="73"/>
      <c r="AK237" s="73">
        <v>1.3</v>
      </c>
      <c r="AL237" s="73">
        <v>1</v>
      </c>
      <c r="AM237" s="73"/>
      <c r="AN237" s="73"/>
      <c r="AO237" s="73" t="s">
        <v>497</v>
      </c>
      <c r="AP237" s="73" t="s">
        <v>497</v>
      </c>
      <c r="AQ237" s="73"/>
      <c r="AR237" s="73"/>
      <c r="AS237" s="73"/>
      <c r="AT237" s="73"/>
      <c r="AU237" s="73"/>
      <c r="AV237" s="73"/>
      <c r="AW237" s="73"/>
      <c r="AX237" s="73"/>
      <c r="AY237" s="73">
        <v>0</v>
      </c>
      <c r="AZ237" s="73"/>
      <c r="BA237" s="73">
        <v>0</v>
      </c>
      <c r="BB237" s="73"/>
      <c r="BC237" s="73"/>
      <c r="BD237" s="73"/>
      <c r="BE237" s="73"/>
      <c r="BF237" s="73"/>
      <c r="BG237" s="73"/>
      <c r="BH237" s="76"/>
    </row>
    <row r="238" spans="1:60" x14ac:dyDescent="0.25">
      <c r="A238" s="72">
        <v>137</v>
      </c>
      <c r="B238" s="73">
        <v>1961</v>
      </c>
      <c r="C238" s="73" t="s">
        <v>4537</v>
      </c>
      <c r="D238" s="73" t="s">
        <v>7670</v>
      </c>
      <c r="E238" s="73" t="s">
        <v>7671</v>
      </c>
      <c r="F238" s="73"/>
      <c r="G238" s="73" t="s">
        <v>8604</v>
      </c>
      <c r="H238" s="74">
        <v>22440</v>
      </c>
      <c r="I238" s="73"/>
      <c r="J238" s="73"/>
      <c r="K238" s="73"/>
      <c r="L238" s="73"/>
      <c r="M238" s="73"/>
      <c r="N238" s="73" t="s">
        <v>4679</v>
      </c>
      <c r="O238" s="73" t="s">
        <v>1021</v>
      </c>
      <c r="P238" s="73" t="s">
        <v>4679</v>
      </c>
      <c r="Q238" s="73" t="s">
        <v>7492</v>
      </c>
      <c r="R238" s="73">
        <v>4</v>
      </c>
      <c r="S238" s="73" t="s">
        <v>2631</v>
      </c>
      <c r="T238" s="73"/>
      <c r="U238" s="73"/>
      <c r="V238" s="73"/>
      <c r="W238" s="73"/>
      <c r="X238" s="73"/>
      <c r="Y238" s="73"/>
      <c r="Z238" s="73" t="s">
        <v>6</v>
      </c>
      <c r="AA238" s="73"/>
      <c r="AB238" s="75">
        <v>0</v>
      </c>
      <c r="AC238" s="73"/>
      <c r="AD238" s="73"/>
      <c r="AE238" s="73"/>
      <c r="AF238" s="73" t="s">
        <v>3</v>
      </c>
      <c r="AG238" s="73" t="s">
        <v>3</v>
      </c>
      <c r="AH238" s="73" t="s">
        <v>131</v>
      </c>
      <c r="AI238" s="73" t="s">
        <v>310</v>
      </c>
      <c r="AJ238" s="73"/>
      <c r="AK238" s="73">
        <v>0.86</v>
      </c>
      <c r="AL238" s="73" t="s">
        <v>839</v>
      </c>
      <c r="AM238" s="73" t="s">
        <v>310</v>
      </c>
      <c r="AN238" s="73">
        <v>7</v>
      </c>
      <c r="AO238" s="73" t="s">
        <v>497</v>
      </c>
      <c r="AP238" s="73" t="s">
        <v>497</v>
      </c>
      <c r="AQ238" s="73"/>
      <c r="AR238" s="73"/>
      <c r="AS238" s="73"/>
      <c r="AT238" s="73"/>
      <c r="AU238" s="73"/>
      <c r="AV238" s="73"/>
      <c r="AW238" s="73"/>
      <c r="AX238" s="73"/>
      <c r="AY238" s="73">
        <v>0</v>
      </c>
      <c r="AZ238" s="73"/>
      <c r="BA238" s="73">
        <v>0</v>
      </c>
      <c r="BB238" s="73"/>
      <c r="BC238" s="73"/>
      <c r="BD238" s="73"/>
      <c r="BE238" s="73"/>
      <c r="BF238" s="73"/>
      <c r="BG238" s="73"/>
      <c r="BH238" s="76"/>
    </row>
    <row r="239" spans="1:60" x14ac:dyDescent="0.25">
      <c r="A239" s="72">
        <v>146</v>
      </c>
      <c r="B239" s="73">
        <v>1961</v>
      </c>
      <c r="C239" s="73" t="s">
        <v>4537</v>
      </c>
      <c r="D239" s="73" t="s">
        <v>7676</v>
      </c>
      <c r="E239" s="73" t="s">
        <v>7676</v>
      </c>
      <c r="F239" s="73" t="s">
        <v>7676</v>
      </c>
      <c r="G239" s="73" t="s">
        <v>8492</v>
      </c>
      <c r="H239" s="74">
        <v>22623</v>
      </c>
      <c r="I239" s="73"/>
      <c r="J239" s="73"/>
      <c r="K239" s="73"/>
      <c r="L239" s="73"/>
      <c r="M239" s="73"/>
      <c r="N239" s="73" t="s">
        <v>4679</v>
      </c>
      <c r="O239" s="73" t="s">
        <v>1021</v>
      </c>
      <c r="P239" s="73" t="s">
        <v>4679</v>
      </c>
      <c r="Q239" s="73" t="s">
        <v>7492</v>
      </c>
      <c r="R239" s="73">
        <v>4</v>
      </c>
      <c r="S239" s="73" t="s">
        <v>2631</v>
      </c>
      <c r="T239" s="73"/>
      <c r="U239" s="73"/>
      <c r="V239" s="73"/>
      <c r="W239" s="73"/>
      <c r="X239" s="73"/>
      <c r="Y239" s="73"/>
      <c r="Z239" s="73" t="s">
        <v>6</v>
      </c>
      <c r="AA239" s="73"/>
      <c r="AB239" s="75">
        <v>0.2</v>
      </c>
      <c r="AC239" s="73"/>
      <c r="AD239" s="73" t="s">
        <v>7520</v>
      </c>
      <c r="AE239" s="73"/>
      <c r="AF239" s="73" t="s">
        <v>0</v>
      </c>
      <c r="AG239" s="73" t="s">
        <v>3</v>
      </c>
      <c r="AH239" s="73" t="s">
        <v>5</v>
      </c>
      <c r="AI239" s="73"/>
      <c r="AJ239" s="73"/>
      <c r="AK239" s="73">
        <v>1.6</v>
      </c>
      <c r="AL239" s="73">
        <v>1</v>
      </c>
      <c r="AM239" s="73" t="s">
        <v>497</v>
      </c>
      <c r="AN239" s="73">
        <v>2</v>
      </c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>
        <v>0</v>
      </c>
      <c r="AZ239" s="73"/>
      <c r="BA239" s="73">
        <v>0</v>
      </c>
      <c r="BB239" s="73"/>
      <c r="BC239" s="73"/>
      <c r="BD239" s="73"/>
      <c r="BE239" s="73"/>
      <c r="BF239" s="73"/>
      <c r="BG239" s="73"/>
      <c r="BH239" s="76"/>
    </row>
    <row r="240" spans="1:60" x14ac:dyDescent="0.25">
      <c r="A240" s="72">
        <v>147</v>
      </c>
      <c r="B240" s="73">
        <v>1960</v>
      </c>
      <c r="C240" s="73" t="s">
        <v>4537</v>
      </c>
      <c r="D240" s="73" t="s">
        <v>7676</v>
      </c>
      <c r="E240" s="73" t="s">
        <v>7676</v>
      </c>
      <c r="F240" s="73" t="s">
        <v>7676</v>
      </c>
      <c r="G240" s="73" t="s">
        <v>8605</v>
      </c>
      <c r="H240" s="74">
        <v>22623</v>
      </c>
      <c r="I240" s="73"/>
      <c r="J240" s="73"/>
      <c r="K240" s="73"/>
      <c r="L240" s="73"/>
      <c r="M240" s="73"/>
      <c r="N240" s="73" t="s">
        <v>4679</v>
      </c>
      <c r="O240" s="73" t="s">
        <v>1021</v>
      </c>
      <c r="P240" s="73" t="s">
        <v>4679</v>
      </c>
      <c r="Q240" s="73" t="s">
        <v>7492</v>
      </c>
      <c r="R240" s="73">
        <v>4</v>
      </c>
      <c r="S240" s="73" t="s">
        <v>2631</v>
      </c>
      <c r="T240" s="73"/>
      <c r="U240" s="73"/>
      <c r="V240" s="73"/>
      <c r="W240" s="73"/>
      <c r="X240" s="73"/>
      <c r="Y240" s="73"/>
      <c r="Z240" s="73" t="s">
        <v>6</v>
      </c>
      <c r="AA240" s="73"/>
      <c r="AB240" s="75">
        <v>0.3</v>
      </c>
      <c r="AC240" s="73"/>
      <c r="AD240" s="73" t="s">
        <v>7520</v>
      </c>
      <c r="AE240" s="73"/>
      <c r="AF240" s="73" t="s">
        <v>131</v>
      </c>
      <c r="AG240" s="73" t="s">
        <v>0</v>
      </c>
      <c r="AH240" s="73" t="s">
        <v>0</v>
      </c>
      <c r="AI240" s="73" t="s">
        <v>131</v>
      </c>
      <c r="AJ240" s="73"/>
      <c r="AK240" s="73">
        <v>1.6</v>
      </c>
      <c r="AL240" s="73">
        <v>1</v>
      </c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>
        <v>0</v>
      </c>
      <c r="AZ240" s="73"/>
      <c r="BA240" s="73">
        <v>0</v>
      </c>
      <c r="BB240" s="73"/>
      <c r="BC240" s="73"/>
      <c r="BD240" s="73"/>
      <c r="BE240" s="73"/>
      <c r="BF240" s="73"/>
      <c r="BG240" s="73"/>
      <c r="BH240" s="76"/>
    </row>
    <row r="241" spans="1:60" x14ac:dyDescent="0.25">
      <c r="A241" s="72">
        <v>148</v>
      </c>
      <c r="B241" s="73">
        <v>1961</v>
      </c>
      <c r="C241" s="73" t="s">
        <v>4537</v>
      </c>
      <c r="D241" s="73" t="s">
        <v>7676</v>
      </c>
      <c r="E241" s="73" t="s">
        <v>7676</v>
      </c>
      <c r="F241" s="73" t="s">
        <v>7676</v>
      </c>
      <c r="G241" s="73" t="s">
        <v>8606</v>
      </c>
      <c r="H241" s="74">
        <v>22622</v>
      </c>
      <c r="I241" s="73" t="s">
        <v>7564</v>
      </c>
      <c r="J241" s="73"/>
      <c r="K241" s="73" t="s">
        <v>2156</v>
      </c>
      <c r="L241" s="73"/>
      <c r="M241" s="73"/>
      <c r="N241" s="73" t="s">
        <v>4679</v>
      </c>
      <c r="O241" s="73" t="s">
        <v>1021</v>
      </c>
      <c r="P241" s="73" t="s">
        <v>4679</v>
      </c>
      <c r="Q241" s="73" t="s">
        <v>7492</v>
      </c>
      <c r="R241" s="73">
        <v>4</v>
      </c>
      <c r="S241" s="73" t="s">
        <v>2631</v>
      </c>
      <c r="T241" s="73"/>
      <c r="U241" s="73"/>
      <c r="V241" s="73"/>
      <c r="W241" s="73"/>
      <c r="X241" s="73"/>
      <c r="Y241" s="73"/>
      <c r="Z241" s="73" t="s">
        <v>6</v>
      </c>
      <c r="AA241" s="73"/>
      <c r="AB241" s="75">
        <v>1</v>
      </c>
      <c r="AC241" s="73" t="s">
        <v>497</v>
      </c>
      <c r="AD241" s="73" t="s">
        <v>7545</v>
      </c>
      <c r="AE241" s="73"/>
      <c r="AF241" s="73" t="s">
        <v>3</v>
      </c>
      <c r="AG241" s="73" t="s">
        <v>3</v>
      </c>
      <c r="AH241" s="73" t="s">
        <v>62</v>
      </c>
      <c r="AI241" s="73" t="s">
        <v>310</v>
      </c>
      <c r="AJ241" s="73"/>
      <c r="AK241" s="73">
        <v>1.61</v>
      </c>
      <c r="AL241" s="73">
        <v>1</v>
      </c>
      <c r="AM241" s="73"/>
      <c r="AN241" s="73"/>
      <c r="AO241" s="73"/>
      <c r="AP241" s="73"/>
      <c r="AQ241" s="73"/>
      <c r="AR241" s="73"/>
      <c r="AS241" s="73"/>
      <c r="AT241" s="73"/>
      <c r="AU241" s="73" t="s">
        <v>7521</v>
      </c>
      <c r="AV241" s="73" t="s">
        <v>6</v>
      </c>
      <c r="AW241" s="73" t="s">
        <v>6</v>
      </c>
      <c r="AX241" s="73" t="s">
        <v>2915</v>
      </c>
      <c r="AY241" s="73">
        <v>11</v>
      </c>
      <c r="AZ241" s="73" t="s">
        <v>7507</v>
      </c>
      <c r="BA241" s="73">
        <v>1</v>
      </c>
      <c r="BB241" s="73" t="s">
        <v>7605</v>
      </c>
      <c r="BC241" s="73"/>
      <c r="BD241" s="73" t="s">
        <v>7509</v>
      </c>
      <c r="BE241" s="73" t="s">
        <v>7566</v>
      </c>
      <c r="BF241" s="73" t="s">
        <v>7652</v>
      </c>
      <c r="BG241" s="73" t="s">
        <v>7511</v>
      </c>
      <c r="BH241" s="76" t="s">
        <v>16</v>
      </c>
    </row>
    <row r="242" spans="1:60" x14ac:dyDescent="0.25">
      <c r="A242" s="72">
        <v>149</v>
      </c>
      <c r="B242" s="73">
        <v>1961</v>
      </c>
      <c r="C242" s="73" t="s">
        <v>4537</v>
      </c>
      <c r="D242" s="73" t="s">
        <v>7676</v>
      </c>
      <c r="E242" s="73" t="s">
        <v>7676</v>
      </c>
      <c r="F242" s="73"/>
      <c r="G242" s="73" t="s">
        <v>8606</v>
      </c>
      <c r="H242" s="74">
        <v>22622</v>
      </c>
      <c r="I242" s="73" t="s">
        <v>7564</v>
      </c>
      <c r="J242" s="73"/>
      <c r="K242" s="73" t="s">
        <v>2037</v>
      </c>
      <c r="L242" s="73"/>
      <c r="M242" s="73"/>
      <c r="N242" s="73" t="s">
        <v>4679</v>
      </c>
      <c r="O242" s="73" t="s">
        <v>1021</v>
      </c>
      <c r="P242" s="73" t="s">
        <v>4679</v>
      </c>
      <c r="Q242" s="73" t="s">
        <v>7492</v>
      </c>
      <c r="R242" s="73">
        <v>4</v>
      </c>
      <c r="S242" s="73" t="s">
        <v>2631</v>
      </c>
      <c r="T242" s="73"/>
      <c r="U242" s="73"/>
      <c r="V242" s="73"/>
      <c r="W242" s="73"/>
      <c r="X242" s="73"/>
      <c r="Y242" s="73"/>
      <c r="Z242" s="73" t="s">
        <v>6</v>
      </c>
      <c r="AA242" s="73"/>
      <c r="AB242" s="75">
        <v>1</v>
      </c>
      <c r="AC242" s="73" t="s">
        <v>3</v>
      </c>
      <c r="AD242" s="73"/>
      <c r="AE242" s="73"/>
      <c r="AF242" s="73" t="s">
        <v>3</v>
      </c>
      <c r="AG242" s="73" t="s">
        <v>3</v>
      </c>
      <c r="AH242" s="73" t="s">
        <v>1847</v>
      </c>
      <c r="AI242" s="73" t="s">
        <v>310</v>
      </c>
      <c r="AJ242" s="73"/>
      <c r="AK242" s="73">
        <v>0.85</v>
      </c>
      <c r="AL242" s="73">
        <v>1</v>
      </c>
      <c r="AM242" s="73" t="s">
        <v>497</v>
      </c>
      <c r="AN242" s="73">
        <v>0.3</v>
      </c>
      <c r="AO242" s="73"/>
      <c r="AP242" s="73"/>
      <c r="AQ242" s="73"/>
      <c r="AR242" s="73"/>
      <c r="AS242" s="73"/>
      <c r="AT242" s="73" t="s">
        <v>7504</v>
      </c>
      <c r="AU242" s="73" t="s">
        <v>7521</v>
      </c>
      <c r="AV242" s="73" t="s">
        <v>6</v>
      </c>
      <c r="AW242" s="73" t="s">
        <v>6</v>
      </c>
      <c r="AX242" s="73" t="s">
        <v>980</v>
      </c>
      <c r="AY242" s="73">
        <v>7</v>
      </c>
      <c r="AZ242" s="73" t="s">
        <v>7507</v>
      </c>
      <c r="BA242" s="73">
        <v>1</v>
      </c>
      <c r="BB242" s="73" t="s">
        <v>7605</v>
      </c>
      <c r="BC242" s="73"/>
      <c r="BD242" s="73" t="s">
        <v>7509</v>
      </c>
      <c r="BE242" s="73" t="s">
        <v>7566</v>
      </c>
      <c r="BF242" s="73" t="s">
        <v>7652</v>
      </c>
      <c r="BG242" s="73" t="s">
        <v>7511</v>
      </c>
      <c r="BH242" s="76" t="s">
        <v>16</v>
      </c>
    </row>
    <row r="243" spans="1:60" x14ac:dyDescent="0.25">
      <c r="A243" s="72">
        <v>150</v>
      </c>
      <c r="B243" s="73">
        <v>1961</v>
      </c>
      <c r="C243" s="73" t="s">
        <v>4537</v>
      </c>
      <c r="D243" s="73" t="s">
        <v>7676</v>
      </c>
      <c r="E243" s="73" t="s">
        <v>7676</v>
      </c>
      <c r="F243" s="73" t="s">
        <v>7676</v>
      </c>
      <c r="G243" s="73" t="s">
        <v>8606</v>
      </c>
      <c r="H243" s="74">
        <v>22622</v>
      </c>
      <c r="I243" s="73"/>
      <c r="J243" s="73"/>
      <c r="K243" s="73"/>
      <c r="L243" s="73"/>
      <c r="M243" s="73"/>
      <c r="N243" s="73" t="s">
        <v>4679</v>
      </c>
      <c r="O243" s="73" t="s">
        <v>1021</v>
      </c>
      <c r="P243" s="73"/>
      <c r="Q243" s="73"/>
      <c r="R243" s="73">
        <v>4</v>
      </c>
      <c r="S243" s="73" t="s">
        <v>7516</v>
      </c>
      <c r="T243" s="73"/>
      <c r="U243" s="73"/>
      <c r="V243" s="73"/>
      <c r="W243" s="73"/>
      <c r="X243" s="73"/>
      <c r="Y243" s="73"/>
      <c r="Z243" s="73" t="s">
        <v>6</v>
      </c>
      <c r="AA243" s="73"/>
      <c r="AB243" s="75">
        <v>0.5</v>
      </c>
      <c r="AC243" s="73" t="s">
        <v>497</v>
      </c>
      <c r="AD243" s="73" t="s">
        <v>7520</v>
      </c>
      <c r="AE243" s="73"/>
      <c r="AF243" s="73" t="s">
        <v>0</v>
      </c>
      <c r="AG243" s="73" t="s">
        <v>0</v>
      </c>
      <c r="AH243" s="73" t="s">
        <v>0</v>
      </c>
      <c r="AI243" s="73"/>
      <c r="AJ243" s="73"/>
      <c r="AK243" s="73">
        <v>1.4</v>
      </c>
      <c r="AL243" s="73">
        <v>1</v>
      </c>
      <c r="AM243" s="73" t="s">
        <v>497</v>
      </c>
      <c r="AN243" s="73">
        <v>2</v>
      </c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>
        <v>0</v>
      </c>
      <c r="AZ243" s="73"/>
      <c r="BA243" s="73">
        <v>0</v>
      </c>
      <c r="BB243" s="73"/>
      <c r="BC243" s="73"/>
      <c r="BD243" s="73"/>
      <c r="BE243" s="73"/>
      <c r="BF243" s="73"/>
      <c r="BG243" s="73"/>
      <c r="BH243" s="76"/>
    </row>
    <row r="244" spans="1:60" x14ac:dyDescent="0.25">
      <c r="A244" s="72">
        <v>151</v>
      </c>
      <c r="B244" s="73">
        <v>1961</v>
      </c>
      <c r="C244" s="73" t="s">
        <v>4537</v>
      </c>
      <c r="D244" s="73" t="s">
        <v>7676</v>
      </c>
      <c r="E244" s="73" t="s">
        <v>7676</v>
      </c>
      <c r="F244" s="73" t="s">
        <v>7676</v>
      </c>
      <c r="G244" s="73" t="s">
        <v>8606</v>
      </c>
      <c r="H244" s="74">
        <v>22623</v>
      </c>
      <c r="I244" s="73" t="s">
        <v>7564</v>
      </c>
      <c r="J244" s="73"/>
      <c r="K244" s="73" t="s">
        <v>2156</v>
      </c>
      <c r="L244" s="73"/>
      <c r="M244" s="73"/>
      <c r="N244" s="73" t="s">
        <v>4679</v>
      </c>
      <c r="O244" s="73" t="s">
        <v>1021</v>
      </c>
      <c r="P244" s="73" t="s">
        <v>4679</v>
      </c>
      <c r="Q244" s="73" t="s">
        <v>7492</v>
      </c>
      <c r="R244" s="73">
        <v>4</v>
      </c>
      <c r="S244" s="73" t="s">
        <v>2631</v>
      </c>
      <c r="T244" s="73"/>
      <c r="U244" s="73"/>
      <c r="V244" s="73"/>
      <c r="W244" s="73"/>
      <c r="X244" s="73"/>
      <c r="Y244" s="73"/>
      <c r="Z244" s="73" t="s">
        <v>6</v>
      </c>
      <c r="AA244" s="73"/>
      <c r="AB244" s="75">
        <v>1</v>
      </c>
      <c r="AC244" s="73" t="s">
        <v>497</v>
      </c>
      <c r="AD244" s="73" t="s">
        <v>7498</v>
      </c>
      <c r="AE244" s="73"/>
      <c r="AF244" s="73"/>
      <c r="AG244" s="73"/>
      <c r="AH244" s="73"/>
      <c r="AI244" s="73"/>
      <c r="AJ244" s="73"/>
      <c r="AK244" s="73">
        <v>1.6</v>
      </c>
      <c r="AL244" s="73">
        <v>1</v>
      </c>
      <c r="AM244" s="73" t="s">
        <v>497</v>
      </c>
      <c r="AN244" s="73">
        <v>2</v>
      </c>
      <c r="AO244" s="73"/>
      <c r="AP244" s="73"/>
      <c r="AQ244" s="73"/>
      <c r="AR244" s="73"/>
      <c r="AS244" s="73"/>
      <c r="AT244" s="73"/>
      <c r="AU244" s="73" t="s">
        <v>339</v>
      </c>
      <c r="AV244" s="73" t="s">
        <v>6</v>
      </c>
      <c r="AW244" s="73" t="s">
        <v>6</v>
      </c>
      <c r="AX244" s="73" t="s">
        <v>980</v>
      </c>
      <c r="AY244" s="73">
        <v>12</v>
      </c>
      <c r="AZ244" s="73" t="s">
        <v>7507</v>
      </c>
      <c r="BA244" s="73">
        <v>1</v>
      </c>
      <c r="BB244" s="73" t="s">
        <v>7605</v>
      </c>
      <c r="BC244" s="73"/>
      <c r="BD244" s="73" t="s">
        <v>7509</v>
      </c>
      <c r="BE244" s="73" t="s">
        <v>7566</v>
      </c>
      <c r="BF244" s="73" t="s">
        <v>7511</v>
      </c>
      <c r="BG244" s="73"/>
      <c r="BH244" s="76"/>
    </row>
    <row r="245" spans="1:60" x14ac:dyDescent="0.25">
      <c r="A245" s="72">
        <v>152</v>
      </c>
      <c r="B245" s="73">
        <v>1961</v>
      </c>
      <c r="C245" s="73" t="s">
        <v>4537</v>
      </c>
      <c r="D245" s="73" t="s">
        <v>7676</v>
      </c>
      <c r="E245" s="73" t="s">
        <v>7676</v>
      </c>
      <c r="F245" s="73" t="s">
        <v>7676</v>
      </c>
      <c r="G245" s="73" t="s">
        <v>8606</v>
      </c>
      <c r="H245" s="74">
        <v>22623</v>
      </c>
      <c r="I245" s="73"/>
      <c r="J245" s="73"/>
      <c r="K245" s="73"/>
      <c r="L245" s="73"/>
      <c r="M245" s="73"/>
      <c r="N245" s="73" t="s">
        <v>4679</v>
      </c>
      <c r="O245" s="73" t="s">
        <v>2182</v>
      </c>
      <c r="P245" s="73" t="s">
        <v>4679</v>
      </c>
      <c r="Q245" s="73" t="s">
        <v>7492</v>
      </c>
      <c r="R245" s="73">
        <v>4</v>
      </c>
      <c r="S245" s="73" t="s">
        <v>2631</v>
      </c>
      <c r="T245" s="73"/>
      <c r="U245" s="73"/>
      <c r="V245" s="73"/>
      <c r="W245" s="73"/>
      <c r="X245" s="73"/>
      <c r="Y245" s="73"/>
      <c r="Z245" s="73" t="s">
        <v>6</v>
      </c>
      <c r="AA245" s="73"/>
      <c r="AB245" s="75">
        <v>0.3</v>
      </c>
      <c r="AC245" s="73" t="s">
        <v>497</v>
      </c>
      <c r="AD245" s="73" t="s">
        <v>7520</v>
      </c>
      <c r="AE245" s="73"/>
      <c r="AF245" s="73" t="s">
        <v>3</v>
      </c>
      <c r="AG245" s="73" t="s">
        <v>131</v>
      </c>
      <c r="AH245" s="73" t="s">
        <v>131</v>
      </c>
      <c r="AI245" s="73"/>
      <c r="AJ245" s="73"/>
      <c r="AK245" s="73">
        <v>1.05</v>
      </c>
      <c r="AL245" s="73">
        <v>1</v>
      </c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>
        <v>0</v>
      </c>
      <c r="AZ245" s="73"/>
      <c r="BA245" s="73">
        <v>0</v>
      </c>
      <c r="BB245" s="73"/>
      <c r="BC245" s="73"/>
      <c r="BD245" s="73"/>
      <c r="BE245" s="73"/>
      <c r="BF245" s="73"/>
      <c r="BG245" s="73"/>
      <c r="BH245" s="76"/>
    </row>
    <row r="246" spans="1:60" x14ac:dyDescent="0.25">
      <c r="A246" s="72">
        <v>153</v>
      </c>
      <c r="B246" s="73">
        <v>1961</v>
      </c>
      <c r="C246" s="73" t="s">
        <v>4537</v>
      </c>
      <c r="D246" s="73" t="s">
        <v>7676</v>
      </c>
      <c r="E246" s="73" t="s">
        <v>7676</v>
      </c>
      <c r="F246" s="73" t="s">
        <v>7676</v>
      </c>
      <c r="G246" s="73" t="s">
        <v>8606</v>
      </c>
      <c r="H246" s="74">
        <v>22623</v>
      </c>
      <c r="I246" s="73"/>
      <c r="J246" s="73"/>
      <c r="K246" s="73"/>
      <c r="L246" s="73"/>
      <c r="M246" s="73"/>
      <c r="N246" s="73" t="s">
        <v>4679</v>
      </c>
      <c r="O246" s="73" t="s">
        <v>1021</v>
      </c>
      <c r="P246" s="73" t="s">
        <v>4679</v>
      </c>
      <c r="Q246" s="73" t="s">
        <v>7492</v>
      </c>
      <c r="R246" s="73">
        <v>4</v>
      </c>
      <c r="S246" s="73" t="s">
        <v>2631</v>
      </c>
      <c r="T246" s="73"/>
      <c r="U246" s="73"/>
      <c r="V246" s="73"/>
      <c r="W246" s="73"/>
      <c r="X246" s="73"/>
      <c r="Y246" s="73"/>
      <c r="Z246" s="73" t="s">
        <v>6</v>
      </c>
      <c r="AA246" s="73"/>
      <c r="AB246" s="75">
        <v>0.3</v>
      </c>
      <c r="AC246" s="73" t="s">
        <v>497</v>
      </c>
      <c r="AD246" s="73" t="s">
        <v>7520</v>
      </c>
      <c r="AE246" s="73"/>
      <c r="AF246" s="73" t="s">
        <v>0</v>
      </c>
      <c r="AG246" s="73" t="s">
        <v>0</v>
      </c>
      <c r="AH246" s="73" t="s">
        <v>131</v>
      </c>
      <c r="AI246" s="73"/>
      <c r="AJ246" s="73"/>
      <c r="AK246" s="73">
        <v>1.55</v>
      </c>
      <c r="AL246" s="73">
        <v>1</v>
      </c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>
        <v>0</v>
      </c>
      <c r="AZ246" s="73"/>
      <c r="BA246" s="73">
        <v>0</v>
      </c>
      <c r="BB246" s="73"/>
      <c r="BC246" s="73"/>
      <c r="BD246" s="73"/>
      <c r="BE246" s="73"/>
      <c r="BF246" s="73"/>
      <c r="BG246" s="73"/>
      <c r="BH246" s="76"/>
    </row>
    <row r="247" spans="1:60" x14ac:dyDescent="0.25">
      <c r="A247" s="72">
        <v>17</v>
      </c>
      <c r="B247" s="73">
        <v>1959</v>
      </c>
      <c r="C247" s="73" t="s">
        <v>4647</v>
      </c>
      <c r="D247" s="73" t="s">
        <v>7806</v>
      </c>
      <c r="E247" s="73" t="s">
        <v>7806</v>
      </c>
      <c r="F247" s="73"/>
      <c r="G247" s="73"/>
      <c r="H247" s="74">
        <v>21758</v>
      </c>
      <c r="I247" s="73" t="s">
        <v>7569</v>
      </c>
      <c r="J247" s="73"/>
      <c r="K247" s="73">
        <v>20.3</v>
      </c>
      <c r="L247" s="73"/>
      <c r="M247" s="73"/>
      <c r="N247" s="73" t="s">
        <v>6</v>
      </c>
      <c r="O247" s="73" t="s">
        <v>859</v>
      </c>
      <c r="P247" s="73" t="s">
        <v>7537</v>
      </c>
      <c r="Q247" s="73"/>
      <c r="R247" s="73">
        <v>0</v>
      </c>
      <c r="S247" s="73"/>
      <c r="T247" s="73"/>
      <c r="U247" s="73" t="s">
        <v>7807</v>
      </c>
      <c r="V247" s="73"/>
      <c r="W247" s="73"/>
      <c r="X247" s="73"/>
      <c r="Y247" s="73"/>
      <c r="Z247" s="73" t="s">
        <v>6</v>
      </c>
      <c r="AA247" s="73"/>
      <c r="AB247" s="75">
        <v>10</v>
      </c>
      <c r="AC247" s="73" t="s">
        <v>3</v>
      </c>
      <c r="AD247" s="73"/>
      <c r="AE247" s="73"/>
      <c r="AF247" s="73"/>
      <c r="AG247" s="73"/>
      <c r="AH247" s="73" t="s">
        <v>3</v>
      </c>
      <c r="AI247" s="73"/>
      <c r="AJ247" s="73"/>
      <c r="AK247" s="73">
        <v>1.2</v>
      </c>
      <c r="AL247" s="73">
        <v>1</v>
      </c>
      <c r="AM247" s="73" t="s">
        <v>310</v>
      </c>
      <c r="AN247" s="73">
        <v>1.2</v>
      </c>
      <c r="AO247" s="73" t="s">
        <v>497</v>
      </c>
      <c r="AP247" s="73" t="s">
        <v>497</v>
      </c>
      <c r="AQ247" s="73"/>
      <c r="AR247" s="73"/>
      <c r="AS247" s="73"/>
      <c r="AT247" s="73"/>
      <c r="AU247" s="73" t="s">
        <v>7497</v>
      </c>
      <c r="AV247" s="73" t="s">
        <v>7544</v>
      </c>
      <c r="AW247" s="73" t="s">
        <v>2915</v>
      </c>
      <c r="AX247" s="73" t="s">
        <v>6</v>
      </c>
      <c r="AY247" s="73">
        <v>6</v>
      </c>
      <c r="AZ247" s="73"/>
      <c r="BA247" s="73">
        <v>1</v>
      </c>
      <c r="BB247" s="73" t="s">
        <v>7523</v>
      </c>
      <c r="BC247" s="73"/>
      <c r="BD247" s="73" t="s">
        <v>7579</v>
      </c>
      <c r="BE247" s="73"/>
      <c r="BF247" s="73"/>
      <c r="BG247" s="73"/>
      <c r="BH247" s="76"/>
    </row>
    <row r="248" spans="1:60" x14ac:dyDescent="0.25">
      <c r="A248" s="72">
        <v>18</v>
      </c>
      <c r="B248" s="73">
        <v>1959</v>
      </c>
      <c r="C248" s="73" t="s">
        <v>4647</v>
      </c>
      <c r="D248" s="73" t="s">
        <v>7593</v>
      </c>
      <c r="E248" s="73" t="s">
        <v>7593</v>
      </c>
      <c r="F248" s="73"/>
      <c r="G248" s="73" t="s">
        <v>8607</v>
      </c>
      <c r="H248" s="74">
        <v>21758</v>
      </c>
      <c r="I248" s="73" t="s">
        <v>7706</v>
      </c>
      <c r="J248" s="73"/>
      <c r="K248" s="73" t="s">
        <v>793</v>
      </c>
      <c r="L248" s="73"/>
      <c r="M248" s="73"/>
      <c r="N248" s="73" t="s">
        <v>6</v>
      </c>
      <c r="O248" s="73" t="s">
        <v>859</v>
      </c>
      <c r="P248" s="73" t="s">
        <v>7537</v>
      </c>
      <c r="Q248" s="73"/>
      <c r="R248" s="73">
        <v>0</v>
      </c>
      <c r="S248" s="73"/>
      <c r="T248" s="73"/>
      <c r="U248" s="73" t="s">
        <v>7574</v>
      </c>
      <c r="V248" s="73"/>
      <c r="W248" s="73"/>
      <c r="X248" s="73" t="s">
        <v>7537</v>
      </c>
      <c r="Y248" s="73"/>
      <c r="Z248" s="73"/>
      <c r="AA248" s="73"/>
      <c r="AB248" s="75">
        <v>20</v>
      </c>
      <c r="AC248" s="73" t="s">
        <v>497</v>
      </c>
      <c r="AD248" s="73"/>
      <c r="AE248" s="73"/>
      <c r="AF248" s="73"/>
      <c r="AG248" s="73"/>
      <c r="AH248" s="73" t="s">
        <v>3</v>
      </c>
      <c r="AI248" s="73"/>
      <c r="AJ248" s="73"/>
      <c r="AK248" s="73">
        <v>1.6</v>
      </c>
      <c r="AL248" s="73">
        <v>1</v>
      </c>
      <c r="AM248" s="73"/>
      <c r="AN248" s="73"/>
      <c r="AO248" s="73"/>
      <c r="AP248" s="73"/>
      <c r="AQ248" s="73"/>
      <c r="AR248" s="73"/>
      <c r="AS248" s="73" t="s">
        <v>3</v>
      </c>
      <c r="AT248" s="73"/>
      <c r="AU248" s="73" t="s">
        <v>7538</v>
      </c>
      <c r="AV248" s="73" t="s">
        <v>2915</v>
      </c>
      <c r="AW248" s="73" t="s">
        <v>2915</v>
      </c>
      <c r="AX248" s="73" t="s">
        <v>6</v>
      </c>
      <c r="AY248" s="73">
        <v>11</v>
      </c>
      <c r="AZ248" s="73"/>
      <c r="BA248" s="73">
        <v>1</v>
      </c>
      <c r="BB248" s="73" t="s">
        <v>7523</v>
      </c>
      <c r="BC248" s="73"/>
      <c r="BD248" s="73" t="s">
        <v>7579</v>
      </c>
      <c r="BE248" s="73"/>
      <c r="BF248" s="73"/>
      <c r="BG248" s="73"/>
      <c r="BH248" s="76"/>
    </row>
    <row r="249" spans="1:60" x14ac:dyDescent="0.25">
      <c r="A249" s="72">
        <v>19</v>
      </c>
      <c r="B249" s="73">
        <v>1959</v>
      </c>
      <c r="C249" s="73" t="s">
        <v>4647</v>
      </c>
      <c r="D249" s="73" t="s">
        <v>7488</v>
      </c>
      <c r="E249" s="73"/>
      <c r="F249" s="73"/>
      <c r="G249" s="73" t="s">
        <v>8607</v>
      </c>
      <c r="H249" s="74">
        <v>21759</v>
      </c>
      <c r="I249" s="73" t="s">
        <v>7809</v>
      </c>
      <c r="J249" s="73"/>
      <c r="K249" s="73">
        <v>12.5</v>
      </c>
      <c r="L249" s="73"/>
      <c r="M249" s="73"/>
      <c r="N249" s="73" t="s">
        <v>6</v>
      </c>
      <c r="O249" s="73" t="s">
        <v>859</v>
      </c>
      <c r="P249" s="73" t="s">
        <v>7537</v>
      </c>
      <c r="Q249" s="73"/>
      <c r="R249" s="73">
        <v>0</v>
      </c>
      <c r="S249" s="73"/>
      <c r="T249" s="73"/>
      <c r="U249" s="73" t="s">
        <v>7574</v>
      </c>
      <c r="V249" s="73"/>
      <c r="W249" s="73"/>
      <c r="X249" s="73" t="s">
        <v>7537</v>
      </c>
      <c r="Y249" s="73" t="s">
        <v>1319</v>
      </c>
      <c r="Z249" s="73" t="s">
        <v>980</v>
      </c>
      <c r="AA249" s="73"/>
      <c r="AB249" s="75">
        <v>35</v>
      </c>
      <c r="AC249" s="73" t="s">
        <v>497</v>
      </c>
      <c r="AD249" s="73"/>
      <c r="AE249" s="73"/>
      <c r="AF249" s="73"/>
      <c r="AG249" s="73"/>
      <c r="AH249" s="73"/>
      <c r="AI249" s="73"/>
      <c r="AJ249" s="73"/>
      <c r="AK249" s="73">
        <v>1.82</v>
      </c>
      <c r="AL249" s="73">
        <v>1</v>
      </c>
      <c r="AM249" s="73"/>
      <c r="AN249" s="73"/>
      <c r="AO249" s="73" t="s">
        <v>497</v>
      </c>
      <c r="AP249" s="73" t="s">
        <v>497</v>
      </c>
      <c r="AQ249" s="73"/>
      <c r="AR249" s="73"/>
      <c r="AS249" s="73"/>
      <c r="AT249" s="73"/>
      <c r="AU249" s="73" t="s">
        <v>7497</v>
      </c>
      <c r="AV249" s="73" t="s">
        <v>2915</v>
      </c>
      <c r="AW249" s="73" t="s">
        <v>6</v>
      </c>
      <c r="AX249" s="73" t="s">
        <v>6</v>
      </c>
      <c r="AY249" s="73">
        <v>7</v>
      </c>
      <c r="AZ249" s="73"/>
      <c r="BA249" s="73">
        <v>0</v>
      </c>
      <c r="BB249" s="73" t="s">
        <v>7572</v>
      </c>
      <c r="BC249" s="73"/>
      <c r="BD249" s="73"/>
      <c r="BE249" s="73"/>
      <c r="BF249" s="73"/>
      <c r="BG249" s="73"/>
      <c r="BH249" s="76"/>
    </row>
    <row r="250" spans="1:60" x14ac:dyDescent="0.25">
      <c r="A250" s="72">
        <v>194</v>
      </c>
      <c r="B250" s="73">
        <v>1962</v>
      </c>
      <c r="C250" s="73" t="s">
        <v>4647</v>
      </c>
      <c r="D250" s="73" t="s">
        <v>7592</v>
      </c>
      <c r="E250" s="73" t="s">
        <v>7592</v>
      </c>
      <c r="F250" s="73" t="s">
        <v>8166</v>
      </c>
      <c r="G250" s="73" t="s">
        <v>8608</v>
      </c>
      <c r="H250" s="74">
        <v>22839</v>
      </c>
      <c r="I250" s="73" t="s">
        <v>7811</v>
      </c>
      <c r="J250" s="73"/>
      <c r="K250" s="73">
        <v>26.4</v>
      </c>
      <c r="L250" s="73"/>
      <c r="M250" s="73"/>
      <c r="N250" s="73" t="s">
        <v>6</v>
      </c>
      <c r="O250" s="73" t="s">
        <v>859</v>
      </c>
      <c r="P250" s="73"/>
      <c r="Q250" s="73"/>
      <c r="R250" s="73">
        <v>4</v>
      </c>
      <c r="S250" s="73" t="s">
        <v>7516</v>
      </c>
      <c r="T250" s="73"/>
      <c r="U250" s="73" t="s">
        <v>7807</v>
      </c>
      <c r="V250" s="73"/>
      <c r="W250" s="73"/>
      <c r="X250" s="73"/>
      <c r="Y250" s="73"/>
      <c r="Z250" s="73" t="s">
        <v>6</v>
      </c>
      <c r="AA250" s="73"/>
      <c r="AB250" s="75">
        <v>1</v>
      </c>
      <c r="AC250" s="73" t="s">
        <v>497</v>
      </c>
      <c r="AD250" s="73" t="s">
        <v>339</v>
      </c>
      <c r="AE250" s="73"/>
      <c r="AF250" s="73" t="s">
        <v>0</v>
      </c>
      <c r="AG250" s="73" t="s">
        <v>131</v>
      </c>
      <c r="AH250" s="73" t="s">
        <v>3</v>
      </c>
      <c r="AI250" s="73" t="s">
        <v>0</v>
      </c>
      <c r="AJ250" s="73"/>
      <c r="AK250" s="73">
        <v>1.47</v>
      </c>
      <c r="AL250" s="73">
        <v>1</v>
      </c>
      <c r="AM250" s="73"/>
      <c r="AN250" s="73"/>
      <c r="AO250" s="73" t="s">
        <v>497</v>
      </c>
      <c r="AP250" s="73" t="s">
        <v>497</v>
      </c>
      <c r="AQ250" s="73"/>
      <c r="AR250" s="73"/>
      <c r="AS250" s="73" t="s">
        <v>3</v>
      </c>
      <c r="AT250" s="73"/>
      <c r="AU250" s="73" t="s">
        <v>339</v>
      </c>
      <c r="AV250" s="73" t="s">
        <v>6</v>
      </c>
      <c r="AW250" s="73" t="s">
        <v>6</v>
      </c>
      <c r="AX250" s="73" t="s">
        <v>6</v>
      </c>
      <c r="AY250" s="73">
        <v>7</v>
      </c>
      <c r="AZ250" s="73"/>
      <c r="BA250" s="73">
        <v>1</v>
      </c>
      <c r="BB250" s="73" t="s">
        <v>7508</v>
      </c>
      <c r="BC250" s="73"/>
      <c r="BD250" s="73" t="s">
        <v>7509</v>
      </c>
      <c r="BE250" s="73"/>
      <c r="BF250" s="73"/>
      <c r="BG250" s="73"/>
      <c r="BH250" s="76"/>
    </row>
    <row r="251" spans="1:60" x14ac:dyDescent="0.25">
      <c r="A251" s="72">
        <v>195</v>
      </c>
      <c r="B251" s="73">
        <v>1962</v>
      </c>
      <c r="C251" s="73" t="s">
        <v>4647</v>
      </c>
      <c r="D251" s="73" t="s">
        <v>7812</v>
      </c>
      <c r="E251" s="73" t="s">
        <v>7812</v>
      </c>
      <c r="F251" s="73" t="s">
        <v>7813</v>
      </c>
      <c r="G251" s="73" t="s">
        <v>8609</v>
      </c>
      <c r="H251" s="74">
        <v>22840</v>
      </c>
      <c r="I251" s="73" t="s">
        <v>7706</v>
      </c>
      <c r="J251" s="73"/>
      <c r="K251" s="73" t="s">
        <v>793</v>
      </c>
      <c r="L251" s="73"/>
      <c r="M251" s="73"/>
      <c r="N251" s="73" t="s">
        <v>6</v>
      </c>
      <c r="O251" s="73" t="s">
        <v>859</v>
      </c>
      <c r="P251" s="73" t="s">
        <v>7537</v>
      </c>
      <c r="Q251" s="73"/>
      <c r="R251" s="73">
        <v>0</v>
      </c>
      <c r="S251" s="73"/>
      <c r="T251" s="73"/>
      <c r="U251" s="73" t="s">
        <v>7574</v>
      </c>
      <c r="V251" s="73"/>
      <c r="W251" s="73"/>
      <c r="X251" s="73" t="s">
        <v>7498</v>
      </c>
      <c r="Y251" s="73" t="s">
        <v>839</v>
      </c>
      <c r="Z251" s="73"/>
      <c r="AA251" s="73"/>
      <c r="AB251" s="75">
        <v>27</v>
      </c>
      <c r="AC251" s="73"/>
      <c r="AD251" s="73"/>
      <c r="AE251" s="73"/>
      <c r="AF251" s="73"/>
      <c r="AG251" s="73"/>
      <c r="AH251" s="73" t="s">
        <v>3</v>
      </c>
      <c r="AI251" s="73" t="s">
        <v>131</v>
      </c>
      <c r="AJ251" s="73"/>
      <c r="AK251" s="73">
        <v>1.05</v>
      </c>
      <c r="AL251" s="73">
        <v>1</v>
      </c>
      <c r="AM251" s="73"/>
      <c r="AN251" s="73"/>
      <c r="AO251" s="73" t="s">
        <v>497</v>
      </c>
      <c r="AP251" s="73" t="s">
        <v>497</v>
      </c>
      <c r="AQ251" s="73"/>
      <c r="AR251" s="73"/>
      <c r="AS251" s="73" t="s">
        <v>310</v>
      </c>
      <c r="AT251" s="73"/>
      <c r="AU251" s="73" t="s">
        <v>7554</v>
      </c>
      <c r="AV251" s="73" t="s">
        <v>6</v>
      </c>
      <c r="AW251" s="73" t="s">
        <v>2915</v>
      </c>
      <c r="AX251" s="73" t="s">
        <v>980</v>
      </c>
      <c r="AY251" s="73">
        <v>7</v>
      </c>
      <c r="AZ251" s="73"/>
      <c r="BA251" s="73">
        <v>1</v>
      </c>
      <c r="BB251" s="73" t="s">
        <v>7572</v>
      </c>
      <c r="BC251" s="73"/>
      <c r="BD251" s="73"/>
      <c r="BE251" s="73"/>
      <c r="BF251" s="73"/>
      <c r="BG251" s="73"/>
      <c r="BH251" s="76"/>
    </row>
    <row r="252" spans="1:60" x14ac:dyDescent="0.25">
      <c r="A252" s="72">
        <v>196</v>
      </c>
      <c r="B252" s="73">
        <v>1962</v>
      </c>
      <c r="C252" s="73" t="s">
        <v>4647</v>
      </c>
      <c r="D252" s="73" t="s">
        <v>7815</v>
      </c>
      <c r="E252" s="73" t="s">
        <v>7815</v>
      </c>
      <c r="F252" s="73"/>
      <c r="G252" s="73" t="s">
        <v>8610</v>
      </c>
      <c r="H252" s="74">
        <v>22841</v>
      </c>
      <c r="I252" s="73" t="s">
        <v>7817</v>
      </c>
      <c r="J252" s="73"/>
      <c r="K252" s="73" t="s">
        <v>7818</v>
      </c>
      <c r="L252" s="73"/>
      <c r="M252" s="73"/>
      <c r="N252" s="73" t="s">
        <v>6</v>
      </c>
      <c r="O252" s="73" t="s">
        <v>859</v>
      </c>
      <c r="P252" s="73" t="s">
        <v>4679</v>
      </c>
      <c r="Q252" s="73" t="s">
        <v>7492</v>
      </c>
      <c r="R252" s="73">
        <v>3</v>
      </c>
      <c r="S252" s="73" t="s">
        <v>7747</v>
      </c>
      <c r="T252" s="73"/>
      <c r="U252" s="73" t="s">
        <v>7807</v>
      </c>
      <c r="V252" s="73"/>
      <c r="W252" s="73"/>
      <c r="X252" s="73"/>
      <c r="Y252" s="73"/>
      <c r="Z252" s="73" t="s">
        <v>6</v>
      </c>
      <c r="AA252" s="73"/>
      <c r="AB252" s="75">
        <v>1</v>
      </c>
      <c r="AC252" s="73" t="s">
        <v>497</v>
      </c>
      <c r="AD252" s="73"/>
      <c r="AE252" s="73"/>
      <c r="AF252" s="73"/>
      <c r="AG252" s="73"/>
      <c r="AH252" s="73"/>
      <c r="AI252" s="73"/>
      <c r="AJ252" s="73"/>
      <c r="AK252" s="73">
        <v>1.05</v>
      </c>
      <c r="AL252" s="73">
        <v>1</v>
      </c>
      <c r="AM252" s="73" t="s">
        <v>497</v>
      </c>
      <c r="AN252" s="73">
        <v>0.8</v>
      </c>
      <c r="AO252" s="73" t="s">
        <v>497</v>
      </c>
      <c r="AP252" s="73" t="s">
        <v>497</v>
      </c>
      <c r="AQ252" s="73"/>
      <c r="AR252" s="73" t="s">
        <v>7563</v>
      </c>
      <c r="AS252" s="73"/>
      <c r="AT252" s="73"/>
      <c r="AU252" s="73" t="s">
        <v>7505</v>
      </c>
      <c r="AV252" s="73" t="s">
        <v>6</v>
      </c>
      <c r="AW252" s="73" t="s">
        <v>6</v>
      </c>
      <c r="AX252" s="73" t="s">
        <v>6</v>
      </c>
      <c r="AY252" s="73">
        <v>6</v>
      </c>
      <c r="AZ252" s="73"/>
      <c r="BA252" s="73">
        <v>1</v>
      </c>
      <c r="BB252" s="73" t="s">
        <v>7515</v>
      </c>
      <c r="BC252" s="73"/>
      <c r="BD252" s="73" t="s">
        <v>7509</v>
      </c>
      <c r="BE252" s="73"/>
      <c r="BF252" s="73"/>
      <c r="BG252" s="73"/>
      <c r="BH252" s="76"/>
    </row>
    <row r="253" spans="1:60" x14ac:dyDescent="0.25">
      <c r="A253" s="72">
        <v>690</v>
      </c>
      <c r="B253" s="73">
        <v>1976</v>
      </c>
      <c r="C253" s="73" t="s">
        <v>4647</v>
      </c>
      <c r="D253" s="73" t="s">
        <v>7806</v>
      </c>
      <c r="E253" s="73" t="s">
        <v>7806</v>
      </c>
      <c r="F253" s="73" t="s">
        <v>7819</v>
      </c>
      <c r="G253" s="73" t="s">
        <v>8611</v>
      </c>
      <c r="H253" s="74">
        <v>27932</v>
      </c>
      <c r="I253" s="73" t="s">
        <v>7569</v>
      </c>
      <c r="J253" s="73"/>
      <c r="K253" s="73">
        <v>20.3</v>
      </c>
      <c r="L253" s="73"/>
      <c r="M253" s="73"/>
      <c r="N253" s="73" t="s">
        <v>6</v>
      </c>
      <c r="O253" s="73" t="s">
        <v>859</v>
      </c>
      <c r="P253" s="73" t="s">
        <v>7537</v>
      </c>
      <c r="Q253" s="73"/>
      <c r="R253" s="73">
        <v>0</v>
      </c>
      <c r="S253" s="73"/>
      <c r="T253" s="73"/>
      <c r="U253" s="73" t="s">
        <v>7574</v>
      </c>
      <c r="V253" s="73"/>
      <c r="W253" s="73"/>
      <c r="X253" s="73"/>
      <c r="Y253" s="73"/>
      <c r="Z253" s="73" t="s">
        <v>1605</v>
      </c>
      <c r="AA253" s="73"/>
      <c r="AB253" s="75">
        <v>35</v>
      </c>
      <c r="AC253" s="73"/>
      <c r="AD253" s="73" t="s">
        <v>339</v>
      </c>
      <c r="AE253" s="73"/>
      <c r="AF253" s="73"/>
      <c r="AG253" s="73"/>
      <c r="AH253" s="73" t="s">
        <v>131</v>
      </c>
      <c r="AI253" s="73"/>
      <c r="AJ253" s="73"/>
      <c r="AK253" s="73">
        <v>1.1000000000000001</v>
      </c>
      <c r="AL253" s="73">
        <v>1</v>
      </c>
      <c r="AM253" s="73"/>
      <c r="AN253" s="73"/>
      <c r="AO253" s="73"/>
      <c r="AP253" s="73"/>
      <c r="AQ253" s="73"/>
      <c r="AR253" s="73"/>
      <c r="AS253" s="73"/>
      <c r="AT253" s="73"/>
      <c r="AU253" s="73" t="s">
        <v>7538</v>
      </c>
      <c r="AV253" s="73" t="s">
        <v>2915</v>
      </c>
      <c r="AW253" s="73" t="s">
        <v>980</v>
      </c>
      <c r="AX253" s="73" t="s">
        <v>6</v>
      </c>
      <c r="AY253" s="73">
        <v>11</v>
      </c>
      <c r="AZ253" s="73" t="s">
        <v>7507</v>
      </c>
      <c r="BA253" s="73">
        <v>1</v>
      </c>
      <c r="BB253" s="73" t="s">
        <v>7572</v>
      </c>
      <c r="BC253" s="73"/>
      <c r="BD253" s="73" t="s">
        <v>7573</v>
      </c>
      <c r="BE253" s="73"/>
      <c r="BF253" s="73"/>
      <c r="BG253" s="73"/>
      <c r="BH253" s="76"/>
    </row>
    <row r="254" spans="1:60" x14ac:dyDescent="0.25">
      <c r="A254" s="72">
        <v>38</v>
      </c>
      <c r="B254" s="73">
        <v>1959</v>
      </c>
      <c r="C254" s="73" t="s">
        <v>5354</v>
      </c>
      <c r="D254" s="73" t="s">
        <v>8249</v>
      </c>
      <c r="E254" s="73" t="s">
        <v>8432</v>
      </c>
      <c r="F254" s="73" t="s">
        <v>7804</v>
      </c>
      <c r="G254" s="73" t="s">
        <v>8612</v>
      </c>
      <c r="H254" s="74">
        <v>21881</v>
      </c>
      <c r="I254" s="73" t="s">
        <v>7820</v>
      </c>
      <c r="J254" s="73"/>
      <c r="K254" s="73" t="s">
        <v>2037</v>
      </c>
      <c r="L254" s="73" t="s">
        <v>7821</v>
      </c>
      <c r="M254" s="73"/>
      <c r="N254" s="73" t="s">
        <v>6</v>
      </c>
      <c r="O254" s="73" t="s">
        <v>217</v>
      </c>
      <c r="P254" s="73"/>
      <c r="Q254" s="73"/>
      <c r="R254" s="73">
        <v>4</v>
      </c>
      <c r="S254" s="73" t="s">
        <v>7516</v>
      </c>
      <c r="T254" s="73"/>
      <c r="U254" s="73" t="s">
        <v>7822</v>
      </c>
      <c r="V254" s="73"/>
      <c r="W254" s="73"/>
      <c r="X254" s="73"/>
      <c r="Y254" s="73"/>
      <c r="Z254" s="73" t="s">
        <v>6</v>
      </c>
      <c r="AA254" s="73"/>
      <c r="AB254" s="75">
        <v>4.5</v>
      </c>
      <c r="AC254" s="73" t="s">
        <v>497</v>
      </c>
      <c r="AD254" s="73"/>
      <c r="AE254" s="73"/>
      <c r="AF254" s="73"/>
      <c r="AG254" s="73"/>
      <c r="AH254" s="73"/>
      <c r="AI254" s="73"/>
      <c r="AJ254" s="73"/>
      <c r="AK254" s="73">
        <v>1.05</v>
      </c>
      <c r="AL254" s="73">
        <v>1</v>
      </c>
      <c r="AM254" s="73"/>
      <c r="AN254" s="73"/>
      <c r="AO254" s="73"/>
      <c r="AP254" s="73"/>
      <c r="AQ254" s="73"/>
      <c r="AR254" s="73"/>
      <c r="AS254" s="73"/>
      <c r="AT254" s="73"/>
      <c r="AU254" s="73" t="s">
        <v>7521</v>
      </c>
      <c r="AV254" s="73" t="s">
        <v>2915</v>
      </c>
      <c r="AW254" s="73" t="s">
        <v>2915</v>
      </c>
      <c r="AX254" s="73" t="s">
        <v>6</v>
      </c>
      <c r="AY254" s="73">
        <v>11</v>
      </c>
      <c r="AZ254" s="73" t="s">
        <v>7507</v>
      </c>
      <c r="BA254" s="73">
        <v>1</v>
      </c>
      <c r="BB254" s="73" t="s">
        <v>7515</v>
      </c>
      <c r="BC254" s="73"/>
      <c r="BD254" s="73" t="s">
        <v>7498</v>
      </c>
      <c r="BE254" s="73"/>
      <c r="BF254" s="73"/>
      <c r="BG254" s="73"/>
      <c r="BH254" s="76"/>
    </row>
    <row r="255" spans="1:60" x14ac:dyDescent="0.25">
      <c r="A255" s="72">
        <v>39</v>
      </c>
      <c r="B255" s="73">
        <v>1959</v>
      </c>
      <c r="C255" s="73" t="s">
        <v>5354</v>
      </c>
      <c r="D255" s="73" t="s">
        <v>7488</v>
      </c>
      <c r="E255" s="73" t="s">
        <v>8432</v>
      </c>
      <c r="F255" s="73" t="s">
        <v>7824</v>
      </c>
      <c r="G255" s="73" t="s">
        <v>8613</v>
      </c>
      <c r="H255" s="74">
        <v>21881</v>
      </c>
      <c r="I255" s="73" t="s">
        <v>7820</v>
      </c>
      <c r="J255" s="73"/>
      <c r="K255" s="73" t="s">
        <v>2037</v>
      </c>
      <c r="L255" s="73" t="s">
        <v>7821</v>
      </c>
      <c r="M255" s="73"/>
      <c r="N255" s="73" t="s">
        <v>6</v>
      </c>
      <c r="O255" s="73" t="s">
        <v>217</v>
      </c>
      <c r="P255" s="73" t="s">
        <v>980</v>
      </c>
      <c r="Q255" s="73" t="s">
        <v>7560</v>
      </c>
      <c r="R255" s="73">
        <v>3</v>
      </c>
      <c r="S255" s="73" t="s">
        <v>7720</v>
      </c>
      <c r="T255" s="73"/>
      <c r="U255" s="73" t="s">
        <v>7822</v>
      </c>
      <c r="V255" s="73"/>
      <c r="W255" s="73"/>
      <c r="X255" s="73" t="s">
        <v>7498</v>
      </c>
      <c r="Y255" s="73" t="s">
        <v>7492</v>
      </c>
      <c r="Z255" s="73"/>
      <c r="AA255" s="73"/>
      <c r="AB255" s="75">
        <v>4.5</v>
      </c>
      <c r="AC255" s="73" t="s">
        <v>497</v>
      </c>
      <c r="AD255" s="73"/>
      <c r="AE255" s="73"/>
      <c r="AF255" s="73"/>
      <c r="AG255" s="73"/>
      <c r="AH255" s="73"/>
      <c r="AI255" s="73"/>
      <c r="AJ255" s="73"/>
      <c r="AK255" s="73">
        <v>2</v>
      </c>
      <c r="AL255" s="73">
        <v>1</v>
      </c>
      <c r="AM255" s="73"/>
      <c r="AN255" s="73"/>
      <c r="AO255" s="73"/>
      <c r="AP255" s="73"/>
      <c r="AQ255" s="73"/>
      <c r="AR255" s="73"/>
      <c r="AS255" s="73"/>
      <c r="AT255" s="73"/>
      <c r="AU255" s="73" t="s">
        <v>7505</v>
      </c>
      <c r="AV255" s="73" t="s">
        <v>7544</v>
      </c>
      <c r="AW255" s="73" t="s">
        <v>6</v>
      </c>
      <c r="AX255" s="73" t="s">
        <v>2915</v>
      </c>
      <c r="AY255" s="73">
        <v>7</v>
      </c>
      <c r="AZ255" s="73" t="s">
        <v>7498</v>
      </c>
      <c r="BA255" s="73">
        <v>1</v>
      </c>
      <c r="BB255" s="73" t="s">
        <v>7605</v>
      </c>
      <c r="BC255" s="73"/>
      <c r="BD255" s="73" t="s">
        <v>7498</v>
      </c>
      <c r="BE255" s="73"/>
      <c r="BF255" s="73"/>
      <c r="BG255" s="73"/>
      <c r="BH255" s="76"/>
    </row>
    <row r="256" spans="1:60" x14ac:dyDescent="0.25">
      <c r="A256" s="72">
        <v>88</v>
      </c>
      <c r="B256" s="73">
        <v>1961</v>
      </c>
      <c r="C256" s="73" t="s">
        <v>5354</v>
      </c>
      <c r="D256" s="73" t="s">
        <v>7825</v>
      </c>
      <c r="E256" s="73" t="s">
        <v>7825</v>
      </c>
      <c r="F256" s="73" t="s">
        <v>7826</v>
      </c>
      <c r="G256" s="73" t="s">
        <v>8614</v>
      </c>
      <c r="H256" s="74">
        <v>22319</v>
      </c>
      <c r="I256" s="73" t="s">
        <v>7827</v>
      </c>
      <c r="J256" s="73"/>
      <c r="K256" s="73" t="s">
        <v>258</v>
      </c>
      <c r="L256" s="73" t="s">
        <v>7828</v>
      </c>
      <c r="M256" s="73"/>
      <c r="N256" s="73" t="s">
        <v>7541</v>
      </c>
      <c r="O256" s="73">
        <v>3</v>
      </c>
      <c r="P256" s="73"/>
      <c r="Q256" s="73"/>
      <c r="R256" s="73">
        <v>4</v>
      </c>
      <c r="S256" s="73" t="s">
        <v>7516</v>
      </c>
      <c r="T256" s="73" t="s">
        <v>4647</v>
      </c>
      <c r="U256" s="73" t="s">
        <v>7830</v>
      </c>
      <c r="V256" s="73"/>
      <c r="W256" s="73"/>
      <c r="X256" s="73" t="s">
        <v>7498</v>
      </c>
      <c r="Y256" s="73" t="s">
        <v>7595</v>
      </c>
      <c r="Z256" s="73" t="s">
        <v>6</v>
      </c>
      <c r="AA256" s="73"/>
      <c r="AB256" s="75">
        <v>0.5</v>
      </c>
      <c r="AC256" s="73" t="s">
        <v>497</v>
      </c>
      <c r="AD256" s="73" t="s">
        <v>7545</v>
      </c>
      <c r="AE256" s="73"/>
      <c r="AF256" s="73" t="s">
        <v>3</v>
      </c>
      <c r="AG256" s="73" t="s">
        <v>3</v>
      </c>
      <c r="AH256" s="73" t="s">
        <v>62</v>
      </c>
      <c r="AI256" s="73"/>
      <c r="AJ256" s="73"/>
      <c r="AK256" s="73">
        <v>1.6</v>
      </c>
      <c r="AL256" s="73">
        <v>1</v>
      </c>
      <c r="AM256" s="73"/>
      <c r="AN256" s="73">
        <v>0.3</v>
      </c>
      <c r="AO256" s="73" t="s">
        <v>497</v>
      </c>
      <c r="AP256" s="73" t="s">
        <v>497</v>
      </c>
      <c r="AQ256" s="73"/>
      <c r="AR256" s="73" t="s">
        <v>7563</v>
      </c>
      <c r="AS256" s="73"/>
      <c r="AT256" s="73"/>
      <c r="AU256" s="73" t="s">
        <v>7554</v>
      </c>
      <c r="AV256" s="73" t="s">
        <v>6</v>
      </c>
      <c r="AW256" s="73" t="s">
        <v>6</v>
      </c>
      <c r="AX256" s="73" t="s">
        <v>225</v>
      </c>
      <c r="AY256" s="73">
        <v>11</v>
      </c>
      <c r="AZ256" s="73" t="s">
        <v>7537</v>
      </c>
      <c r="BA256" s="73">
        <v>1</v>
      </c>
      <c r="BB256" s="73" t="s">
        <v>7605</v>
      </c>
      <c r="BC256" s="73"/>
      <c r="BD256" s="73" t="s">
        <v>7509</v>
      </c>
      <c r="BE256" s="73"/>
      <c r="BF256" s="73"/>
      <c r="BG256" s="73"/>
      <c r="BH256" s="76"/>
    </row>
    <row r="257" spans="1:60" x14ac:dyDescent="0.25">
      <c r="A257" s="72">
        <v>197</v>
      </c>
      <c r="B257" s="73">
        <v>1962</v>
      </c>
      <c r="C257" s="73" t="s">
        <v>5354</v>
      </c>
      <c r="D257" s="73" t="s">
        <v>8249</v>
      </c>
      <c r="E257" s="73" t="s">
        <v>8432</v>
      </c>
      <c r="F257" s="73" t="s">
        <v>7831</v>
      </c>
      <c r="G257" s="73" t="s">
        <v>8609</v>
      </c>
      <c r="H257" s="74">
        <v>22851</v>
      </c>
      <c r="I257" s="73" t="s">
        <v>6912</v>
      </c>
      <c r="J257" s="73"/>
      <c r="K257" s="73" t="s">
        <v>2037</v>
      </c>
      <c r="L257" s="73" t="s">
        <v>7832</v>
      </c>
      <c r="M257" s="73"/>
      <c r="N257" s="73" t="s">
        <v>6</v>
      </c>
      <c r="O257" s="73" t="s">
        <v>217</v>
      </c>
      <c r="P257" s="73" t="s">
        <v>4679</v>
      </c>
      <c r="Q257" s="73" t="s">
        <v>7492</v>
      </c>
      <c r="R257" s="73">
        <v>3</v>
      </c>
      <c r="S257" s="73" t="s">
        <v>2631</v>
      </c>
      <c r="T257" s="73"/>
      <c r="U257" s="73" t="s">
        <v>7822</v>
      </c>
      <c r="V257" s="73"/>
      <c r="W257" s="73"/>
      <c r="X257" s="73"/>
      <c r="Y257" s="73"/>
      <c r="Z257" s="73" t="s">
        <v>6</v>
      </c>
      <c r="AA257" s="73"/>
      <c r="AB257" s="75">
        <v>1</v>
      </c>
      <c r="AC257" s="73" t="s">
        <v>497</v>
      </c>
      <c r="AD257" s="73" t="s">
        <v>339</v>
      </c>
      <c r="AE257" s="73"/>
      <c r="AF257" s="73" t="s">
        <v>131</v>
      </c>
      <c r="AG257" s="73" t="s">
        <v>131</v>
      </c>
      <c r="AH257" s="73" t="s">
        <v>3</v>
      </c>
      <c r="AI257" s="73"/>
      <c r="AJ257" s="73"/>
      <c r="AK257" s="73">
        <v>1.25</v>
      </c>
      <c r="AL257" s="73">
        <v>1</v>
      </c>
      <c r="AM257" s="73" t="s">
        <v>497</v>
      </c>
      <c r="AN257" s="73">
        <v>10</v>
      </c>
      <c r="AO257" s="73" t="s">
        <v>497</v>
      </c>
      <c r="AP257" s="73" t="s">
        <v>497</v>
      </c>
      <c r="AQ257" s="73"/>
      <c r="AR257" s="73"/>
      <c r="AS257" s="73" t="s">
        <v>310</v>
      </c>
      <c r="AT257" s="73"/>
      <c r="AU257" s="73" t="s">
        <v>7497</v>
      </c>
      <c r="AV257" s="73" t="s">
        <v>6</v>
      </c>
      <c r="AW257" s="73" t="s">
        <v>6</v>
      </c>
      <c r="AX257" s="73" t="s">
        <v>6</v>
      </c>
      <c r="AY257" s="73">
        <v>7</v>
      </c>
      <c r="AZ257" s="73" t="s">
        <v>7507</v>
      </c>
      <c r="BA257" s="73">
        <v>1</v>
      </c>
      <c r="BB257" s="73" t="s">
        <v>7508</v>
      </c>
      <c r="BC257" s="73"/>
      <c r="BD257" s="73" t="s">
        <v>7509</v>
      </c>
      <c r="BE257" s="73"/>
      <c r="BF257" s="73"/>
      <c r="BG257" s="73"/>
      <c r="BH257" s="76"/>
    </row>
    <row r="258" spans="1:60" x14ac:dyDescent="0.25">
      <c r="A258" s="72">
        <v>198</v>
      </c>
      <c r="B258" s="73">
        <v>1962</v>
      </c>
      <c r="C258" s="73" t="s">
        <v>5354</v>
      </c>
      <c r="D258" s="73" t="s">
        <v>7833</v>
      </c>
      <c r="E258" s="73" t="s">
        <v>7833</v>
      </c>
      <c r="F258" s="73" t="s">
        <v>7834</v>
      </c>
      <c r="G258" s="73" t="s">
        <v>8615</v>
      </c>
      <c r="H258" s="74">
        <v>22853</v>
      </c>
      <c r="I258" s="73" t="s">
        <v>4710</v>
      </c>
      <c r="J258" s="73"/>
      <c r="K258" s="73" t="s">
        <v>783</v>
      </c>
      <c r="L258" s="73" t="s">
        <v>7836</v>
      </c>
      <c r="M258" s="73"/>
      <c r="N258" s="73" t="s">
        <v>7541</v>
      </c>
      <c r="O258" s="73">
        <v>3</v>
      </c>
      <c r="P258" s="73" t="s">
        <v>4679</v>
      </c>
      <c r="Q258" s="73" t="s">
        <v>7492</v>
      </c>
      <c r="R258" s="73">
        <v>0</v>
      </c>
      <c r="S258" s="73"/>
      <c r="T258" s="73"/>
      <c r="U258" s="73" t="s">
        <v>7830</v>
      </c>
      <c r="V258" s="73"/>
      <c r="W258" s="73"/>
      <c r="X258" s="73"/>
      <c r="Y258" s="73"/>
      <c r="Z258" s="73"/>
      <c r="AA258" s="73"/>
      <c r="AB258" s="75"/>
      <c r="AC258" s="73" t="s">
        <v>497</v>
      </c>
      <c r="AD258" s="73" t="s">
        <v>339</v>
      </c>
      <c r="AE258" s="73"/>
      <c r="AF258" s="73" t="s">
        <v>131</v>
      </c>
      <c r="AG258" s="73" t="s">
        <v>131</v>
      </c>
      <c r="AH258" s="73" t="s">
        <v>3</v>
      </c>
      <c r="AI258" s="73"/>
      <c r="AJ258" s="73"/>
      <c r="AK258" s="73">
        <v>1.1499999999999999</v>
      </c>
      <c r="AL258" s="73">
        <v>1</v>
      </c>
      <c r="AM258" s="73" t="s">
        <v>497</v>
      </c>
      <c r="AN258" s="73">
        <v>10</v>
      </c>
      <c r="AO258" s="73" t="s">
        <v>497</v>
      </c>
      <c r="AP258" s="73" t="s">
        <v>497</v>
      </c>
      <c r="AQ258" s="73"/>
      <c r="AR258" s="73"/>
      <c r="AS258" s="73"/>
      <c r="AT258" s="73"/>
      <c r="AU258" s="73" t="s">
        <v>225</v>
      </c>
      <c r="AV258" s="73" t="s">
        <v>2915</v>
      </c>
      <c r="AW258" s="73" t="s">
        <v>6</v>
      </c>
      <c r="AX258" s="73" t="s">
        <v>6</v>
      </c>
      <c r="AY258" s="73">
        <v>7</v>
      </c>
      <c r="AZ258" s="73"/>
      <c r="BA258" s="73">
        <v>1</v>
      </c>
      <c r="BB258" s="73" t="s">
        <v>7572</v>
      </c>
      <c r="BC258" s="73"/>
      <c r="BD258" s="73"/>
      <c r="BE258" s="73"/>
      <c r="BF258" s="73"/>
      <c r="BG258" s="73"/>
      <c r="BH258" s="76"/>
    </row>
    <row r="259" spans="1:60" x14ac:dyDescent="0.25">
      <c r="A259" s="72">
        <v>199</v>
      </c>
      <c r="B259" s="73">
        <v>1962</v>
      </c>
      <c r="C259" s="73" t="s">
        <v>5354</v>
      </c>
      <c r="D259" s="73" t="s">
        <v>8179</v>
      </c>
      <c r="E259" s="73" t="s">
        <v>7838</v>
      </c>
      <c r="F259" s="73" t="s">
        <v>7839</v>
      </c>
      <c r="G259" s="73" t="s">
        <v>8616</v>
      </c>
      <c r="H259" s="74">
        <v>22853</v>
      </c>
      <c r="I259" s="73" t="s">
        <v>7841</v>
      </c>
      <c r="J259" s="73"/>
      <c r="K259" s="73" t="s">
        <v>2037</v>
      </c>
      <c r="L259" s="73" t="s">
        <v>7584</v>
      </c>
      <c r="M259" s="73"/>
      <c r="N259" s="73" t="s">
        <v>7541</v>
      </c>
      <c r="O259" s="73">
        <v>3</v>
      </c>
      <c r="P259" s="73" t="s">
        <v>980</v>
      </c>
      <c r="Q259" s="73" t="s">
        <v>7560</v>
      </c>
      <c r="R259" s="73">
        <v>3</v>
      </c>
      <c r="S259" s="73" t="s">
        <v>7720</v>
      </c>
      <c r="T259" s="73"/>
      <c r="U259" s="73" t="s">
        <v>7830</v>
      </c>
      <c r="V259" s="73"/>
      <c r="W259" s="73"/>
      <c r="X259" s="73"/>
      <c r="Y259" s="73"/>
      <c r="Z259" s="73" t="s">
        <v>6</v>
      </c>
      <c r="AA259" s="73"/>
      <c r="AB259" s="75">
        <v>4</v>
      </c>
      <c r="AC259" s="73" t="s">
        <v>497</v>
      </c>
      <c r="AD259" s="73" t="s">
        <v>7843</v>
      </c>
      <c r="AE259" s="73"/>
      <c r="AF259" s="73" t="s">
        <v>0</v>
      </c>
      <c r="AG259" s="73" t="s">
        <v>131</v>
      </c>
      <c r="AH259" s="73" t="s">
        <v>0</v>
      </c>
      <c r="AI259" s="73"/>
      <c r="AJ259" s="73"/>
      <c r="AK259" s="73">
        <v>0.9</v>
      </c>
      <c r="AL259" s="73">
        <v>1</v>
      </c>
      <c r="AM259" s="73"/>
      <c r="AN259" s="73"/>
      <c r="AO259" s="73" t="s">
        <v>497</v>
      </c>
      <c r="AP259" s="73" t="s">
        <v>497</v>
      </c>
      <c r="AQ259" s="73"/>
      <c r="AR259" s="73" t="s">
        <v>7563</v>
      </c>
      <c r="AS259" s="73"/>
      <c r="AT259" s="73"/>
      <c r="AU259" s="73" t="s">
        <v>7538</v>
      </c>
      <c r="AV259" s="73" t="s">
        <v>6</v>
      </c>
      <c r="AW259" s="73" t="s">
        <v>6</v>
      </c>
      <c r="AX259" s="73" t="s">
        <v>339</v>
      </c>
      <c r="AY259" s="73">
        <v>7</v>
      </c>
      <c r="AZ259" s="73"/>
      <c r="BA259" s="73">
        <v>1</v>
      </c>
      <c r="BB259" s="73" t="s">
        <v>7605</v>
      </c>
      <c r="BC259" s="73"/>
      <c r="BD259" s="73" t="s">
        <v>7498</v>
      </c>
      <c r="BE259" s="73"/>
      <c r="BF259" s="73"/>
      <c r="BG259" s="73"/>
      <c r="BH259" s="76"/>
    </row>
    <row r="260" spans="1:60" x14ac:dyDescent="0.25">
      <c r="A260" s="72">
        <v>89</v>
      </c>
      <c r="B260" s="73">
        <v>1961</v>
      </c>
      <c r="C260" s="73" t="s">
        <v>5354</v>
      </c>
      <c r="D260" s="73" t="s">
        <v>7825</v>
      </c>
      <c r="E260" s="73" t="s">
        <v>7825</v>
      </c>
      <c r="F260" s="73" t="s">
        <v>7826</v>
      </c>
      <c r="G260" s="73" t="s">
        <v>8617</v>
      </c>
      <c r="H260" s="74">
        <v>22319</v>
      </c>
      <c r="I260" s="73" t="s">
        <v>7827</v>
      </c>
      <c r="J260" s="73"/>
      <c r="K260" s="73" t="s">
        <v>258</v>
      </c>
      <c r="L260" s="73" t="s">
        <v>7828</v>
      </c>
      <c r="M260" s="73"/>
      <c r="N260" s="73" t="s">
        <v>7541</v>
      </c>
      <c r="O260" s="73">
        <v>3</v>
      </c>
      <c r="P260" s="73"/>
      <c r="Q260" s="73"/>
      <c r="R260" s="73">
        <v>4</v>
      </c>
      <c r="S260" s="73" t="s">
        <v>7516</v>
      </c>
      <c r="T260" s="73"/>
      <c r="U260" s="73" t="s">
        <v>7830</v>
      </c>
      <c r="V260" s="73"/>
      <c r="W260" s="73"/>
      <c r="X260" s="73"/>
      <c r="Y260" s="73"/>
      <c r="Z260" s="73" t="s">
        <v>6</v>
      </c>
      <c r="AA260" s="73"/>
      <c r="AB260" s="75">
        <v>0.5</v>
      </c>
      <c r="AC260" s="73" t="s">
        <v>497</v>
      </c>
      <c r="AD260" s="73" t="s">
        <v>7545</v>
      </c>
      <c r="AE260" s="73"/>
      <c r="AF260" s="73" t="s">
        <v>0</v>
      </c>
      <c r="AG260" s="73" t="s">
        <v>3</v>
      </c>
      <c r="AH260" s="73" t="s">
        <v>131</v>
      </c>
      <c r="AI260" s="73" t="s">
        <v>0</v>
      </c>
      <c r="AJ260" s="73"/>
      <c r="AK260" s="73">
        <v>1.7</v>
      </c>
      <c r="AL260" s="73">
        <v>1</v>
      </c>
      <c r="AM260" s="73"/>
      <c r="AN260" s="73">
        <v>4</v>
      </c>
      <c r="AO260" s="73" t="s">
        <v>497</v>
      </c>
      <c r="AP260" s="73" t="s">
        <v>497</v>
      </c>
      <c r="AQ260" s="73"/>
      <c r="AR260" s="73" t="s">
        <v>7563</v>
      </c>
      <c r="AS260" s="73"/>
      <c r="AT260" s="73"/>
      <c r="AU260" s="73" t="s">
        <v>7521</v>
      </c>
      <c r="AV260" s="73" t="s">
        <v>2915</v>
      </c>
      <c r="AW260" s="73" t="s">
        <v>2915</v>
      </c>
      <c r="AX260" s="73" t="s">
        <v>980</v>
      </c>
      <c r="AY260" s="73">
        <v>6</v>
      </c>
      <c r="AZ260" s="73" t="s">
        <v>7507</v>
      </c>
      <c r="BA260" s="73">
        <v>1</v>
      </c>
      <c r="BB260" s="73" t="s">
        <v>7508</v>
      </c>
      <c r="BC260" s="73"/>
      <c r="BD260" s="73" t="s">
        <v>7509</v>
      </c>
      <c r="BE260" s="73"/>
      <c r="BF260" s="73"/>
      <c r="BG260" s="73"/>
      <c r="BH260" s="76"/>
    </row>
    <row r="261" spans="1:60" x14ac:dyDescent="0.25">
      <c r="A261" s="72">
        <v>90</v>
      </c>
      <c r="B261" s="73">
        <v>1961</v>
      </c>
      <c r="C261" s="73" t="s">
        <v>5354</v>
      </c>
      <c r="D261" s="73" t="s">
        <v>7825</v>
      </c>
      <c r="E261" s="73" t="s">
        <v>7825</v>
      </c>
      <c r="F261" s="73" t="s">
        <v>7826</v>
      </c>
      <c r="G261" s="73" t="s">
        <v>8618</v>
      </c>
      <c r="H261" s="74">
        <v>22319</v>
      </c>
      <c r="I261" s="73">
        <v>840</v>
      </c>
      <c r="J261" s="73"/>
      <c r="K261" s="73" t="s">
        <v>258</v>
      </c>
      <c r="L261" s="73" t="s">
        <v>7828</v>
      </c>
      <c r="M261" s="73"/>
      <c r="N261" s="73" t="s">
        <v>7541</v>
      </c>
      <c r="O261" s="73">
        <v>3</v>
      </c>
      <c r="P261" s="73" t="s">
        <v>4679</v>
      </c>
      <c r="Q261" s="73"/>
      <c r="R261" s="73">
        <v>4</v>
      </c>
      <c r="S261" s="73" t="s">
        <v>7516</v>
      </c>
      <c r="T261" s="73"/>
      <c r="U261" s="73" t="s">
        <v>7830</v>
      </c>
      <c r="V261" s="73"/>
      <c r="W261" s="73"/>
      <c r="X261" s="73" t="s">
        <v>7498</v>
      </c>
      <c r="Y261" s="73" t="s">
        <v>7492</v>
      </c>
      <c r="Z261" s="73" t="s">
        <v>6</v>
      </c>
      <c r="AA261" s="73"/>
      <c r="AB261" s="75">
        <v>1.5</v>
      </c>
      <c r="AC261" s="73"/>
      <c r="AD261" s="73" t="s">
        <v>7545</v>
      </c>
      <c r="AE261" s="73"/>
      <c r="AF261" s="73" t="s">
        <v>131</v>
      </c>
      <c r="AG261" s="73" t="s">
        <v>3</v>
      </c>
      <c r="AH261" s="73" t="s">
        <v>131</v>
      </c>
      <c r="AI261" s="73" t="s">
        <v>497</v>
      </c>
      <c r="AJ261" s="73"/>
      <c r="AK261" s="73">
        <v>1.83</v>
      </c>
      <c r="AL261" s="73">
        <v>1</v>
      </c>
      <c r="AM261" s="73"/>
      <c r="AN261" s="73"/>
      <c r="AO261" s="73"/>
      <c r="AP261" s="73"/>
      <c r="AQ261" s="73"/>
      <c r="AR261" s="73"/>
      <c r="AS261" s="73"/>
      <c r="AT261" s="73"/>
      <c r="AU261" s="73" t="s">
        <v>7521</v>
      </c>
      <c r="AV261" s="73" t="s">
        <v>2915</v>
      </c>
      <c r="AW261" s="73" t="s">
        <v>2915</v>
      </c>
      <c r="AX261" s="73" t="s">
        <v>7544</v>
      </c>
      <c r="AY261" s="73">
        <v>6</v>
      </c>
      <c r="AZ261" s="73" t="s">
        <v>7507</v>
      </c>
      <c r="BA261" s="73">
        <v>1</v>
      </c>
      <c r="BB261" s="73" t="s">
        <v>7846</v>
      </c>
      <c r="BC261" s="73"/>
      <c r="BD261" s="73" t="s">
        <v>7498</v>
      </c>
      <c r="BE261" s="73"/>
      <c r="BF261" s="73"/>
      <c r="BG261" s="73"/>
      <c r="BH261" s="76"/>
    </row>
    <row r="262" spans="1:60" x14ac:dyDescent="0.25">
      <c r="A262" s="72">
        <v>91</v>
      </c>
      <c r="B262" s="73">
        <v>1961</v>
      </c>
      <c r="C262" s="73" t="s">
        <v>5354</v>
      </c>
      <c r="D262" s="73" t="s">
        <v>7825</v>
      </c>
      <c r="E262" s="73" t="s">
        <v>7825</v>
      </c>
      <c r="F262" s="73" t="s">
        <v>7826</v>
      </c>
      <c r="G262" s="73" t="s">
        <v>8617</v>
      </c>
      <c r="H262" s="74">
        <v>22319</v>
      </c>
      <c r="I262" s="73" t="s">
        <v>7827</v>
      </c>
      <c r="J262" s="73"/>
      <c r="K262" s="73" t="s">
        <v>258</v>
      </c>
      <c r="L262" s="73" t="s">
        <v>7828</v>
      </c>
      <c r="M262" s="73"/>
      <c r="N262" s="73" t="s">
        <v>7541</v>
      </c>
      <c r="O262" s="73">
        <v>3</v>
      </c>
      <c r="P262" s="73" t="s">
        <v>4679</v>
      </c>
      <c r="Q262" s="73" t="s">
        <v>7492</v>
      </c>
      <c r="R262" s="73">
        <v>4</v>
      </c>
      <c r="S262" s="73" t="s">
        <v>7516</v>
      </c>
      <c r="T262" s="73"/>
      <c r="U262" s="73" t="s">
        <v>7830</v>
      </c>
      <c r="V262" s="73"/>
      <c r="W262" s="73"/>
      <c r="X262" s="73" t="s">
        <v>7498</v>
      </c>
      <c r="Y262" s="73" t="s">
        <v>7595</v>
      </c>
      <c r="Z262" s="73" t="s">
        <v>6</v>
      </c>
      <c r="AA262" s="73"/>
      <c r="AB262" s="75">
        <v>0.5</v>
      </c>
      <c r="AC262" s="73" t="s">
        <v>497</v>
      </c>
      <c r="AD262" s="73" t="s">
        <v>7563</v>
      </c>
      <c r="AE262" s="73"/>
      <c r="AF262" s="73" t="s">
        <v>0</v>
      </c>
      <c r="AG262" s="73" t="s">
        <v>3</v>
      </c>
      <c r="AH262" s="73" t="s">
        <v>62</v>
      </c>
      <c r="AI262" s="73"/>
      <c r="AJ262" s="73"/>
      <c r="AK262" s="73">
        <v>1.58</v>
      </c>
      <c r="AL262" s="73">
        <v>1</v>
      </c>
      <c r="AM262" s="73" t="s">
        <v>497</v>
      </c>
      <c r="AN262" s="73">
        <v>1.6</v>
      </c>
      <c r="AO262" s="73" t="s">
        <v>497</v>
      </c>
      <c r="AP262" s="73" t="s">
        <v>497</v>
      </c>
      <c r="AQ262" s="73"/>
      <c r="AR262" s="73" t="s">
        <v>7563</v>
      </c>
      <c r="AS262" s="73"/>
      <c r="AT262" s="73" t="s">
        <v>7504</v>
      </c>
      <c r="AU262" s="73" t="s">
        <v>7521</v>
      </c>
      <c r="AV262" s="73" t="s">
        <v>2915</v>
      </c>
      <c r="AW262" s="73" t="s">
        <v>2915</v>
      </c>
      <c r="AX262" s="73" t="s">
        <v>980</v>
      </c>
      <c r="AY262" s="73">
        <v>7</v>
      </c>
      <c r="AZ262" s="73" t="s">
        <v>7507</v>
      </c>
      <c r="BA262" s="73">
        <v>1</v>
      </c>
      <c r="BB262" s="73" t="s">
        <v>7508</v>
      </c>
      <c r="BC262" s="73"/>
      <c r="BD262" s="73" t="s">
        <v>7848</v>
      </c>
      <c r="BE262" s="73"/>
      <c r="BF262" s="73"/>
      <c r="BG262" s="73"/>
      <c r="BH262" s="76"/>
    </row>
    <row r="263" spans="1:60" x14ac:dyDescent="0.25">
      <c r="A263" s="72">
        <v>92</v>
      </c>
      <c r="B263" s="73">
        <v>1961</v>
      </c>
      <c r="C263" s="73" t="s">
        <v>5354</v>
      </c>
      <c r="D263" s="73" t="s">
        <v>7825</v>
      </c>
      <c r="E263" s="73" t="s">
        <v>7825</v>
      </c>
      <c r="F263" s="73" t="s">
        <v>7826</v>
      </c>
      <c r="G263" s="73" t="s">
        <v>8619</v>
      </c>
      <c r="H263" s="74">
        <v>22347</v>
      </c>
      <c r="I263" s="73" t="s">
        <v>7827</v>
      </c>
      <c r="J263" s="73"/>
      <c r="K263" s="73" t="s">
        <v>258</v>
      </c>
      <c r="L263" s="73" t="s">
        <v>7828</v>
      </c>
      <c r="M263" s="73"/>
      <c r="N263" s="73" t="s">
        <v>7541</v>
      </c>
      <c r="O263" s="73">
        <v>3</v>
      </c>
      <c r="P263" s="73" t="s">
        <v>4679</v>
      </c>
      <c r="Q263" s="73" t="s">
        <v>7492</v>
      </c>
      <c r="R263" s="73">
        <v>4</v>
      </c>
      <c r="S263" s="73" t="s">
        <v>7516</v>
      </c>
      <c r="T263" s="73"/>
      <c r="U263" s="73" t="s">
        <v>7830</v>
      </c>
      <c r="V263" s="73"/>
      <c r="W263" s="73"/>
      <c r="X263" s="73" t="s">
        <v>7498</v>
      </c>
      <c r="Y263" s="73" t="s">
        <v>7595</v>
      </c>
      <c r="Z263" s="73" t="s">
        <v>6</v>
      </c>
      <c r="AA263" s="73"/>
      <c r="AB263" s="75">
        <v>0.5</v>
      </c>
      <c r="AC263" s="73" t="s">
        <v>497</v>
      </c>
      <c r="AD263" s="73" t="s">
        <v>7563</v>
      </c>
      <c r="AE263" s="73"/>
      <c r="AF263" s="73" t="s">
        <v>310</v>
      </c>
      <c r="AG263" s="73" t="s">
        <v>3</v>
      </c>
      <c r="AH263" s="73" t="s">
        <v>1847</v>
      </c>
      <c r="AI263" s="73"/>
      <c r="AJ263" s="73"/>
      <c r="AK263" s="73">
        <v>1.2</v>
      </c>
      <c r="AL263" s="73">
        <v>1</v>
      </c>
      <c r="AM263" s="73"/>
      <c r="AN263" s="73"/>
      <c r="AO263" s="73" t="s">
        <v>497</v>
      </c>
      <c r="AP263" s="73" t="s">
        <v>497</v>
      </c>
      <c r="AQ263" s="73"/>
      <c r="AR263" s="73" t="s">
        <v>7563</v>
      </c>
      <c r="AS263" s="73"/>
      <c r="AT263" s="73" t="s">
        <v>7504</v>
      </c>
      <c r="AU263" s="73" t="s">
        <v>339</v>
      </c>
      <c r="AV263" s="73" t="s">
        <v>6</v>
      </c>
      <c r="AW263" s="73" t="s">
        <v>6</v>
      </c>
      <c r="AX263" s="73" t="s">
        <v>980</v>
      </c>
      <c r="AY263" s="73">
        <v>11</v>
      </c>
      <c r="AZ263" s="73" t="s">
        <v>7537</v>
      </c>
      <c r="BA263" s="73">
        <v>1</v>
      </c>
      <c r="BB263" s="73" t="s">
        <v>7605</v>
      </c>
      <c r="BC263" s="73"/>
      <c r="BD263" s="73" t="s">
        <v>7509</v>
      </c>
      <c r="BE263" s="73"/>
      <c r="BF263" s="73"/>
      <c r="BG263" s="73"/>
      <c r="BH263" s="76"/>
    </row>
    <row r="264" spans="1:60" x14ac:dyDescent="0.25">
      <c r="A264" s="72">
        <v>93</v>
      </c>
      <c r="B264" s="73">
        <v>1961</v>
      </c>
      <c r="C264" s="73" t="s">
        <v>5354</v>
      </c>
      <c r="D264" s="73" t="s">
        <v>7825</v>
      </c>
      <c r="E264" s="73" t="s">
        <v>7825</v>
      </c>
      <c r="F264" s="73" t="s">
        <v>7826</v>
      </c>
      <c r="G264" s="73" t="s">
        <v>8620</v>
      </c>
      <c r="H264" s="74">
        <v>22347</v>
      </c>
      <c r="I264" s="73" t="s">
        <v>7827</v>
      </c>
      <c r="J264" s="73"/>
      <c r="K264" s="73" t="s">
        <v>258</v>
      </c>
      <c r="L264" s="73" t="s">
        <v>7828</v>
      </c>
      <c r="M264" s="73"/>
      <c r="N264" s="73" t="s">
        <v>7541</v>
      </c>
      <c r="O264" s="73">
        <v>3</v>
      </c>
      <c r="P264" s="73"/>
      <c r="Q264" s="73"/>
      <c r="R264" s="73">
        <v>4</v>
      </c>
      <c r="S264" s="73" t="s">
        <v>7516</v>
      </c>
      <c r="T264" s="73"/>
      <c r="U264" s="73" t="s">
        <v>7830</v>
      </c>
      <c r="V264" s="73"/>
      <c r="W264" s="73"/>
      <c r="X264" s="73"/>
      <c r="Y264" s="73"/>
      <c r="Z264" s="73" t="s">
        <v>6</v>
      </c>
      <c r="AA264" s="73"/>
      <c r="AB264" s="75">
        <v>0.5</v>
      </c>
      <c r="AC264" s="73" t="s">
        <v>497</v>
      </c>
      <c r="AD264" s="73" t="s">
        <v>7545</v>
      </c>
      <c r="AE264" s="73"/>
      <c r="AF264" s="73" t="s">
        <v>0</v>
      </c>
      <c r="AG264" s="73" t="s">
        <v>310</v>
      </c>
      <c r="AH264" s="73" t="s">
        <v>5</v>
      </c>
      <c r="AI264" s="73"/>
      <c r="AJ264" s="73"/>
      <c r="AK264" s="73">
        <v>0.8</v>
      </c>
      <c r="AL264" s="73">
        <v>1</v>
      </c>
      <c r="AM264" s="73" t="s">
        <v>310</v>
      </c>
      <c r="AN264" s="73">
        <v>1</v>
      </c>
      <c r="AO264" s="73" t="s">
        <v>497</v>
      </c>
      <c r="AP264" s="73" t="s">
        <v>497</v>
      </c>
      <c r="AQ264" s="73"/>
      <c r="AR264" s="73" t="s">
        <v>7563</v>
      </c>
      <c r="AS264" s="73"/>
      <c r="AT264" s="73"/>
      <c r="AU264" s="73" t="s">
        <v>7554</v>
      </c>
      <c r="AV264" s="73" t="s">
        <v>6</v>
      </c>
      <c r="AW264" s="73" t="s">
        <v>6</v>
      </c>
      <c r="AX264" s="73" t="s">
        <v>7497</v>
      </c>
      <c r="AY264" s="73">
        <v>9</v>
      </c>
      <c r="AZ264" s="73" t="s">
        <v>7507</v>
      </c>
      <c r="BA264" s="73">
        <v>1</v>
      </c>
      <c r="BB264" s="73" t="s">
        <v>7605</v>
      </c>
      <c r="BC264" s="73"/>
      <c r="BD264" s="73" t="s">
        <v>7509</v>
      </c>
      <c r="BE264" s="73"/>
      <c r="BF264" s="73"/>
      <c r="BG264" s="73"/>
      <c r="BH264" s="76"/>
    </row>
    <row r="265" spans="1:60" x14ac:dyDescent="0.25">
      <c r="A265" s="72">
        <v>94</v>
      </c>
      <c r="B265" s="73">
        <v>1961</v>
      </c>
      <c r="C265" s="73" t="s">
        <v>5354</v>
      </c>
      <c r="D265" s="73" t="s">
        <v>7825</v>
      </c>
      <c r="E265" s="73" t="s">
        <v>7825</v>
      </c>
      <c r="F265" s="73" t="s">
        <v>7826</v>
      </c>
      <c r="G265" s="73" t="s">
        <v>8618</v>
      </c>
      <c r="H265" s="74">
        <v>22348</v>
      </c>
      <c r="I265" s="73" t="s">
        <v>7827</v>
      </c>
      <c r="J265" s="73"/>
      <c r="K265" s="73" t="s">
        <v>258</v>
      </c>
      <c r="L265" s="73" t="s">
        <v>7828</v>
      </c>
      <c r="M265" s="73"/>
      <c r="N265" s="73" t="s">
        <v>7541</v>
      </c>
      <c r="O265" s="73">
        <v>3</v>
      </c>
      <c r="P265" s="73"/>
      <c r="Q265" s="73"/>
      <c r="R265" s="73">
        <v>4</v>
      </c>
      <c r="S265" s="73" t="s">
        <v>7516</v>
      </c>
      <c r="T265" s="73"/>
      <c r="U265" s="73" t="s">
        <v>7830</v>
      </c>
      <c r="V265" s="73"/>
      <c r="W265" s="73"/>
      <c r="X265" s="73"/>
      <c r="Y265" s="73"/>
      <c r="Z265" s="73" t="s">
        <v>6</v>
      </c>
      <c r="AA265" s="73"/>
      <c r="AB265" s="75">
        <v>1.5</v>
      </c>
      <c r="AC265" s="73" t="s">
        <v>310</v>
      </c>
      <c r="AD265" s="73" t="s">
        <v>339</v>
      </c>
      <c r="AE265" s="73"/>
      <c r="AF265" s="73" t="s">
        <v>3</v>
      </c>
      <c r="AG265" s="73" t="s">
        <v>0</v>
      </c>
      <c r="AH265" s="73" t="s">
        <v>5</v>
      </c>
      <c r="AI265" s="73"/>
      <c r="AJ265" s="73"/>
      <c r="AK265" s="73">
        <v>1.18</v>
      </c>
      <c r="AL265" s="73">
        <v>1</v>
      </c>
      <c r="AM265" s="73"/>
      <c r="AN265" s="73">
        <v>4</v>
      </c>
      <c r="AO265" s="73" t="s">
        <v>497</v>
      </c>
      <c r="AP265" s="73" t="s">
        <v>497</v>
      </c>
      <c r="AQ265" s="73"/>
      <c r="AR265" s="73"/>
      <c r="AS265" s="73" t="s">
        <v>310</v>
      </c>
      <c r="AT265" s="73"/>
      <c r="AU265" s="73" t="s">
        <v>7538</v>
      </c>
      <c r="AV265" s="73" t="s">
        <v>6</v>
      </c>
      <c r="AW265" s="73" t="s">
        <v>6</v>
      </c>
      <c r="AX265" s="73" t="s">
        <v>980</v>
      </c>
      <c r="AY265" s="73">
        <v>7</v>
      </c>
      <c r="AZ265" s="73" t="s">
        <v>7507</v>
      </c>
      <c r="BA265" s="73">
        <v>1</v>
      </c>
      <c r="BB265" s="73" t="s">
        <v>7508</v>
      </c>
      <c r="BC265" s="73"/>
      <c r="BD265" s="73"/>
      <c r="BE265" s="73"/>
      <c r="BF265" s="73"/>
      <c r="BG265" s="73"/>
      <c r="BH265" s="76"/>
    </row>
    <row r="266" spans="1:60" x14ac:dyDescent="0.25">
      <c r="A266" s="72">
        <v>95</v>
      </c>
      <c r="B266" s="73">
        <v>1961</v>
      </c>
      <c r="C266" s="73" t="s">
        <v>5354</v>
      </c>
      <c r="D266" s="73" t="s">
        <v>7825</v>
      </c>
      <c r="E266" s="73" t="s">
        <v>7825</v>
      </c>
      <c r="F266" s="73" t="s">
        <v>7826</v>
      </c>
      <c r="G266" s="73" t="s">
        <v>8621</v>
      </c>
      <c r="H266" s="74">
        <v>22348</v>
      </c>
      <c r="I266" s="73" t="s">
        <v>7827</v>
      </c>
      <c r="J266" s="73"/>
      <c r="K266" s="73" t="s">
        <v>258</v>
      </c>
      <c r="L266" s="73" t="s">
        <v>7828</v>
      </c>
      <c r="M266" s="73"/>
      <c r="N266" s="73" t="s">
        <v>7541</v>
      </c>
      <c r="O266" s="73">
        <v>3</v>
      </c>
      <c r="P266" s="73"/>
      <c r="Q266" s="73"/>
      <c r="R266" s="73">
        <v>4</v>
      </c>
      <c r="S266" s="73" t="s">
        <v>7516</v>
      </c>
      <c r="T266" s="73"/>
      <c r="U266" s="73" t="s">
        <v>7830</v>
      </c>
      <c r="V266" s="73"/>
      <c r="W266" s="73"/>
      <c r="X266" s="73" t="s">
        <v>7498</v>
      </c>
      <c r="Y266" s="73" t="s">
        <v>7492</v>
      </c>
      <c r="Z266" s="73" t="s">
        <v>6</v>
      </c>
      <c r="AA266" s="73"/>
      <c r="AB266" s="75">
        <v>2.5</v>
      </c>
      <c r="AC266" s="73" t="s">
        <v>310</v>
      </c>
      <c r="AD266" s="73" t="s">
        <v>339</v>
      </c>
      <c r="AE266" s="73"/>
      <c r="AF266" s="73" t="s">
        <v>131</v>
      </c>
      <c r="AG266" s="73" t="s">
        <v>0</v>
      </c>
      <c r="AH266" s="73" t="s">
        <v>310</v>
      </c>
      <c r="AI266" s="73"/>
      <c r="AJ266" s="73"/>
      <c r="AK266" s="73">
        <v>2.09</v>
      </c>
      <c r="AL266" s="73">
        <v>1</v>
      </c>
      <c r="AM266" s="73"/>
      <c r="AN266" s="73"/>
      <c r="AO266" s="73" t="s">
        <v>497</v>
      </c>
      <c r="AP266" s="73" t="s">
        <v>497</v>
      </c>
      <c r="AQ266" s="73"/>
      <c r="AR266" s="73"/>
      <c r="AS266" s="73" t="s">
        <v>310</v>
      </c>
      <c r="AT266" s="73"/>
      <c r="AU266" s="73" t="s">
        <v>7505</v>
      </c>
      <c r="AV266" s="73" t="s">
        <v>2915</v>
      </c>
      <c r="AW266" s="73" t="s">
        <v>2915</v>
      </c>
      <c r="AX266" s="73" t="s">
        <v>6</v>
      </c>
      <c r="AY266" s="73">
        <v>0</v>
      </c>
      <c r="AZ266" s="73" t="s">
        <v>7507</v>
      </c>
      <c r="BA266" s="73">
        <v>1</v>
      </c>
      <c r="BB266" s="73" t="s">
        <v>7508</v>
      </c>
      <c r="BC266" s="73"/>
      <c r="BD266" s="73"/>
      <c r="BE266" s="73"/>
      <c r="BF266" s="73"/>
      <c r="BG266" s="73"/>
      <c r="BH266" s="76"/>
    </row>
    <row r="267" spans="1:60" x14ac:dyDescent="0.25">
      <c r="A267" s="72">
        <v>96</v>
      </c>
      <c r="B267" s="73">
        <v>1961</v>
      </c>
      <c r="C267" s="73" t="s">
        <v>5354</v>
      </c>
      <c r="D267" s="73" t="s">
        <v>7825</v>
      </c>
      <c r="E267" s="73" t="s">
        <v>7825</v>
      </c>
      <c r="F267" s="73" t="s">
        <v>7826</v>
      </c>
      <c r="G267" s="73" t="s">
        <v>8618</v>
      </c>
      <c r="H267" s="74">
        <v>22348</v>
      </c>
      <c r="I267" s="73" t="s">
        <v>7827</v>
      </c>
      <c r="J267" s="73"/>
      <c r="K267" s="73" t="s">
        <v>258</v>
      </c>
      <c r="L267" s="73" t="s">
        <v>7828</v>
      </c>
      <c r="M267" s="73"/>
      <c r="N267" s="73" t="s">
        <v>7541</v>
      </c>
      <c r="O267" s="73">
        <v>3</v>
      </c>
      <c r="P267" s="73"/>
      <c r="Q267" s="73"/>
      <c r="R267" s="73">
        <v>4</v>
      </c>
      <c r="S267" s="73" t="s">
        <v>7516</v>
      </c>
      <c r="T267" s="73"/>
      <c r="U267" s="73" t="s">
        <v>7830</v>
      </c>
      <c r="V267" s="73"/>
      <c r="W267" s="73"/>
      <c r="X267" s="73"/>
      <c r="Y267" s="73"/>
      <c r="Z267" s="73" t="s">
        <v>6</v>
      </c>
      <c r="AA267" s="73"/>
      <c r="AB267" s="75">
        <v>1.5</v>
      </c>
      <c r="AC267" s="73"/>
      <c r="AD267" s="73" t="s">
        <v>7498</v>
      </c>
      <c r="AE267" s="73"/>
      <c r="AF267" s="73" t="s">
        <v>310</v>
      </c>
      <c r="AG267" s="73" t="s">
        <v>0</v>
      </c>
      <c r="AH267" s="73" t="s">
        <v>62</v>
      </c>
      <c r="AI267" s="73"/>
      <c r="AJ267" s="73"/>
      <c r="AK267" s="73">
        <v>0.64</v>
      </c>
      <c r="AL267" s="73">
        <v>1</v>
      </c>
      <c r="AM267" s="73"/>
      <c r="AN267" s="73"/>
      <c r="AO267" s="73" t="s">
        <v>497</v>
      </c>
      <c r="AP267" s="73" t="s">
        <v>497</v>
      </c>
      <c r="AQ267" s="73"/>
      <c r="AR267" s="73"/>
      <c r="AS267" s="73" t="s">
        <v>310</v>
      </c>
      <c r="AT267" s="73"/>
      <c r="AU267" s="73" t="s">
        <v>339</v>
      </c>
      <c r="AV267" s="73" t="s">
        <v>6</v>
      </c>
      <c r="AW267" s="73" t="s">
        <v>6</v>
      </c>
      <c r="AX267" s="73" t="s">
        <v>980</v>
      </c>
      <c r="AY267" s="73">
        <v>12</v>
      </c>
      <c r="AZ267" s="73" t="s">
        <v>7507</v>
      </c>
      <c r="BA267" s="73">
        <v>1</v>
      </c>
      <c r="BB267" s="73" t="s">
        <v>7523</v>
      </c>
      <c r="BC267" s="73"/>
      <c r="BD267" s="73" t="s">
        <v>7509</v>
      </c>
      <c r="BE267" s="73"/>
      <c r="BF267" s="73"/>
      <c r="BG267" s="73"/>
      <c r="BH267" s="76"/>
    </row>
    <row r="268" spans="1:60" x14ac:dyDescent="0.25">
      <c r="A268" s="72">
        <v>327</v>
      </c>
      <c r="B268" s="73">
        <v>1964</v>
      </c>
      <c r="C268" s="73" t="s">
        <v>496</v>
      </c>
      <c r="D268" s="73" t="s">
        <v>7612</v>
      </c>
      <c r="E268" s="73"/>
      <c r="F268" s="73"/>
      <c r="G268" s="73"/>
      <c r="H268" s="73"/>
      <c r="I268" s="73"/>
      <c r="J268" s="73"/>
      <c r="K268" s="73"/>
      <c r="L268" s="73"/>
      <c r="M268" s="73"/>
      <c r="N268" s="73" t="s">
        <v>980</v>
      </c>
      <c r="O268" s="73" t="s">
        <v>2090</v>
      </c>
      <c r="P268" s="73" t="s">
        <v>7523</v>
      </c>
      <c r="Q268" s="73"/>
      <c r="R268" s="73">
        <v>4</v>
      </c>
      <c r="S268" s="73"/>
      <c r="T268" s="73"/>
      <c r="U268" s="73" t="s">
        <v>7525</v>
      </c>
      <c r="V268" s="73"/>
      <c r="W268" s="73"/>
      <c r="X268" s="73"/>
      <c r="Y268" s="73"/>
      <c r="Z268" s="73" t="s">
        <v>2915</v>
      </c>
      <c r="AA268" s="73"/>
      <c r="AB268" s="75">
        <v>1</v>
      </c>
      <c r="AC268" s="73" t="s">
        <v>497</v>
      </c>
      <c r="AD268" s="73"/>
      <c r="AE268" s="73"/>
      <c r="AF268" s="73"/>
      <c r="AG268" s="73"/>
      <c r="AH268" s="73" t="s">
        <v>3</v>
      </c>
      <c r="AI268" s="73"/>
      <c r="AJ268" s="73"/>
      <c r="AK268" s="73">
        <v>1.9</v>
      </c>
      <c r="AL268" s="73">
        <v>1</v>
      </c>
      <c r="AM268" s="73" t="s">
        <v>310</v>
      </c>
      <c r="AN268" s="73">
        <v>80</v>
      </c>
      <c r="AO268" s="73" t="s">
        <v>497</v>
      </c>
      <c r="AP268" s="73" t="s">
        <v>497</v>
      </c>
      <c r="AQ268" s="73"/>
      <c r="AR268" s="73"/>
      <c r="AS268" s="73"/>
      <c r="AT268" s="73"/>
      <c r="AU268" s="73"/>
      <c r="AV268" s="73"/>
      <c r="AW268" s="73"/>
      <c r="AX268" s="73"/>
      <c r="AY268" s="73">
        <v>0</v>
      </c>
      <c r="AZ268" s="73"/>
      <c r="BA268" s="73">
        <v>0</v>
      </c>
      <c r="BB268" s="73"/>
      <c r="BC268" s="73"/>
      <c r="BD268" s="73"/>
      <c r="BE268" s="73"/>
      <c r="BF268" s="73"/>
      <c r="BG268" s="73"/>
      <c r="BH268" s="76"/>
    </row>
    <row r="269" spans="1:60" x14ac:dyDescent="0.25">
      <c r="A269" s="72">
        <v>382</v>
      </c>
      <c r="B269" s="73">
        <v>1964</v>
      </c>
      <c r="C269" s="73" t="s">
        <v>496</v>
      </c>
      <c r="D269" s="73" t="s">
        <v>8177</v>
      </c>
      <c r="E269" s="73" t="s">
        <v>8730</v>
      </c>
      <c r="F269" s="73" t="s">
        <v>7622</v>
      </c>
      <c r="G269" s="73" t="s">
        <v>8622</v>
      </c>
      <c r="H269" s="74">
        <v>23616</v>
      </c>
      <c r="I269" s="73"/>
      <c r="J269" s="73"/>
      <c r="K269" s="73"/>
      <c r="L269" s="73"/>
      <c r="M269" s="73"/>
      <c r="N269" s="73" t="s">
        <v>980</v>
      </c>
      <c r="O269" s="73" t="s">
        <v>2090</v>
      </c>
      <c r="P269" s="73"/>
      <c r="Q269" s="73"/>
      <c r="R269" s="73">
        <v>0</v>
      </c>
      <c r="S269" s="73"/>
      <c r="T269" s="73"/>
      <c r="U269" s="73" t="s">
        <v>7525</v>
      </c>
      <c r="V269" s="73"/>
      <c r="W269" s="73"/>
      <c r="X269" s="73"/>
      <c r="Y269" s="73"/>
      <c r="Z269" s="73"/>
      <c r="AA269" s="73"/>
      <c r="AB269" s="75">
        <v>1</v>
      </c>
      <c r="AC269" s="73" t="s">
        <v>497</v>
      </c>
      <c r="AD269" s="73" t="s">
        <v>7514</v>
      </c>
      <c r="AE269" s="73"/>
      <c r="AF269" s="73"/>
      <c r="AG269" s="73"/>
      <c r="AH269" s="73" t="s">
        <v>3</v>
      </c>
      <c r="AI269" s="73"/>
      <c r="AJ269" s="73"/>
      <c r="AK269" s="73">
        <v>1.4</v>
      </c>
      <c r="AL269" s="73">
        <v>1</v>
      </c>
      <c r="AM269" s="73"/>
      <c r="AN269" s="73"/>
      <c r="AO269" s="73" t="s">
        <v>497</v>
      </c>
      <c r="AP269" s="73" t="s">
        <v>497</v>
      </c>
      <c r="AQ269" s="73"/>
      <c r="AR269" s="73"/>
      <c r="AS269" s="73"/>
      <c r="AT269" s="73"/>
      <c r="AU269" s="73"/>
      <c r="AV269" s="73"/>
      <c r="AW269" s="73"/>
      <c r="AX269" s="73"/>
      <c r="AY269" s="73">
        <v>0</v>
      </c>
      <c r="AZ269" s="73"/>
      <c r="BA269" s="73">
        <v>0</v>
      </c>
      <c r="BB269" s="73"/>
      <c r="BC269" s="73"/>
      <c r="BD269" s="73"/>
      <c r="BE269" s="73"/>
      <c r="BF269" s="73"/>
      <c r="BG269" s="73"/>
      <c r="BH269" s="76"/>
    </row>
    <row r="270" spans="1:60" x14ac:dyDescent="0.25">
      <c r="A270" s="72">
        <v>383</v>
      </c>
      <c r="B270" s="73">
        <v>1964</v>
      </c>
      <c r="C270" s="73" t="s">
        <v>496</v>
      </c>
      <c r="D270" s="73" t="s">
        <v>8177</v>
      </c>
      <c r="E270" s="73" t="s">
        <v>8730</v>
      </c>
      <c r="F270" s="73" t="s">
        <v>7622</v>
      </c>
      <c r="G270" s="73" t="s">
        <v>8623</v>
      </c>
      <c r="H270" s="74">
        <v>23616</v>
      </c>
      <c r="I270" s="73"/>
      <c r="J270" s="73"/>
      <c r="K270" s="73"/>
      <c r="L270" s="73"/>
      <c r="M270" s="73"/>
      <c r="N270" s="73" t="s">
        <v>980</v>
      </c>
      <c r="O270" s="73" t="s">
        <v>2090</v>
      </c>
      <c r="P270" s="73" t="s">
        <v>7523</v>
      </c>
      <c r="Q270" s="73" t="s">
        <v>7524</v>
      </c>
      <c r="R270" s="73">
        <v>4</v>
      </c>
      <c r="S270" s="73" t="s">
        <v>2631</v>
      </c>
      <c r="T270" s="73"/>
      <c r="U270" s="73" t="s">
        <v>7525</v>
      </c>
      <c r="V270" s="73"/>
      <c r="W270" s="73"/>
      <c r="X270" s="73"/>
      <c r="Y270" s="73"/>
      <c r="Z270" s="73" t="s">
        <v>6</v>
      </c>
      <c r="AA270" s="73"/>
      <c r="AB270" s="75">
        <v>0</v>
      </c>
      <c r="AC270" s="73"/>
      <c r="AD270" s="73"/>
      <c r="AE270" s="73"/>
      <c r="AF270" s="73"/>
      <c r="AG270" s="73"/>
      <c r="AH270" s="73" t="s">
        <v>3</v>
      </c>
      <c r="AI270" s="73"/>
      <c r="AJ270" s="73"/>
      <c r="AK270" s="73">
        <v>1.48</v>
      </c>
      <c r="AL270" s="73">
        <v>1</v>
      </c>
      <c r="AM270" s="73"/>
      <c r="AN270" s="73"/>
      <c r="AO270" s="73" t="s">
        <v>497</v>
      </c>
      <c r="AP270" s="73" t="s">
        <v>497</v>
      </c>
      <c r="AQ270" s="73"/>
      <c r="AR270" s="73"/>
      <c r="AS270" s="73"/>
      <c r="AT270" s="73"/>
      <c r="AU270" s="73" t="s">
        <v>7505</v>
      </c>
      <c r="AV270" s="73" t="s">
        <v>7544</v>
      </c>
      <c r="AW270" s="73" t="s">
        <v>6</v>
      </c>
      <c r="AX270" s="73" t="s">
        <v>6</v>
      </c>
      <c r="AY270" s="73">
        <v>6</v>
      </c>
      <c r="AZ270" s="73"/>
      <c r="BA270" s="73">
        <v>0</v>
      </c>
      <c r="BB270" s="73"/>
      <c r="BC270" s="73"/>
      <c r="BD270" s="73"/>
      <c r="BE270" s="73"/>
      <c r="BF270" s="73"/>
      <c r="BG270" s="73"/>
      <c r="BH270" s="76"/>
    </row>
    <row r="271" spans="1:60" x14ac:dyDescent="0.25">
      <c r="A271" s="72">
        <v>397</v>
      </c>
      <c r="B271" s="73">
        <v>1964</v>
      </c>
      <c r="C271" s="73" t="s">
        <v>496</v>
      </c>
      <c r="D271" s="73" t="s">
        <v>7838</v>
      </c>
      <c r="E271" s="73" t="s">
        <v>7838</v>
      </c>
      <c r="F271" s="73" t="s">
        <v>8734</v>
      </c>
      <c r="G271" s="73" t="s">
        <v>8624</v>
      </c>
      <c r="H271" s="74">
        <v>23690</v>
      </c>
      <c r="I271" s="73"/>
      <c r="J271" s="73"/>
      <c r="K271" s="73"/>
      <c r="L271" s="73"/>
      <c r="M271" s="73"/>
      <c r="N271" s="73" t="s">
        <v>980</v>
      </c>
      <c r="O271" s="73" t="s">
        <v>2090</v>
      </c>
      <c r="P271" s="73" t="s">
        <v>4679</v>
      </c>
      <c r="Q271" s="73" t="s">
        <v>7492</v>
      </c>
      <c r="R271" s="73">
        <v>4</v>
      </c>
      <c r="S271" s="73" t="s">
        <v>2631</v>
      </c>
      <c r="T271" s="73"/>
      <c r="U271" s="73" t="s">
        <v>7525</v>
      </c>
      <c r="V271" s="73"/>
      <c r="W271" s="73"/>
      <c r="X271" s="73"/>
      <c r="Y271" s="73"/>
      <c r="Z271" s="73" t="s">
        <v>6</v>
      </c>
      <c r="AA271" s="73"/>
      <c r="AB271" s="75">
        <v>0.5</v>
      </c>
      <c r="AC271" s="73" t="s">
        <v>497</v>
      </c>
      <c r="AD271" s="73"/>
      <c r="AE271" s="73"/>
      <c r="AF271" s="73"/>
      <c r="AG271" s="73"/>
      <c r="AH271" s="73" t="s">
        <v>3</v>
      </c>
      <c r="AI271" s="73"/>
      <c r="AJ271" s="73"/>
      <c r="AK271" s="73">
        <v>1.5</v>
      </c>
      <c r="AL271" s="73">
        <v>1</v>
      </c>
      <c r="AM271" s="73"/>
      <c r="AN271" s="73"/>
      <c r="AO271" s="73" t="s">
        <v>497</v>
      </c>
      <c r="AP271" s="73" t="s">
        <v>497</v>
      </c>
      <c r="AQ271" s="73"/>
      <c r="AR271" s="73"/>
      <c r="AS271" s="73"/>
      <c r="AT271" s="73"/>
      <c r="AU271" s="73"/>
      <c r="AV271" s="73"/>
      <c r="AW271" s="73"/>
      <c r="AX271" s="73"/>
      <c r="AY271" s="73">
        <v>0</v>
      </c>
      <c r="AZ271" s="73"/>
      <c r="BA271" s="73">
        <v>0</v>
      </c>
      <c r="BB271" s="73"/>
      <c r="BC271" s="73"/>
      <c r="BD271" s="73"/>
      <c r="BE271" s="73"/>
      <c r="BF271" s="73"/>
      <c r="BG271" s="73"/>
      <c r="BH271" s="76"/>
    </row>
    <row r="272" spans="1:60" x14ac:dyDescent="0.25">
      <c r="A272" s="72">
        <v>398</v>
      </c>
      <c r="B272" s="73">
        <v>1964</v>
      </c>
      <c r="C272" s="73" t="s">
        <v>496</v>
      </c>
      <c r="D272" s="73" t="s">
        <v>7838</v>
      </c>
      <c r="E272" s="73" t="s">
        <v>7838</v>
      </c>
      <c r="F272" s="73"/>
      <c r="G272" s="73" t="s">
        <v>8624</v>
      </c>
      <c r="H272" s="74">
        <v>23690</v>
      </c>
      <c r="I272" s="73"/>
      <c r="J272" s="73"/>
      <c r="K272" s="73"/>
      <c r="L272" s="73"/>
      <c r="M272" s="73"/>
      <c r="N272" s="73" t="s">
        <v>980</v>
      </c>
      <c r="O272" s="73" t="s">
        <v>2090</v>
      </c>
      <c r="P272" s="73" t="s">
        <v>4679</v>
      </c>
      <c r="Q272" s="73" t="s">
        <v>7492</v>
      </c>
      <c r="R272" s="73">
        <v>4</v>
      </c>
      <c r="S272" s="73" t="s">
        <v>2631</v>
      </c>
      <c r="T272" s="73"/>
      <c r="U272" s="73" t="s">
        <v>7525</v>
      </c>
      <c r="V272" s="73"/>
      <c r="W272" s="73"/>
      <c r="X272" s="73"/>
      <c r="Y272" s="73"/>
      <c r="Z272" s="73" t="s">
        <v>6</v>
      </c>
      <c r="AA272" s="73"/>
      <c r="AB272" s="75">
        <v>0.5</v>
      </c>
      <c r="AC272" s="73"/>
      <c r="AD272" s="73"/>
      <c r="AE272" s="73"/>
      <c r="AF272" s="73"/>
      <c r="AG272" s="73"/>
      <c r="AH272" s="73" t="s">
        <v>3</v>
      </c>
      <c r="AI272" s="73"/>
      <c r="AJ272" s="73"/>
      <c r="AK272" s="73">
        <v>2</v>
      </c>
      <c r="AL272" s="73">
        <v>1</v>
      </c>
      <c r="AM272" s="73"/>
      <c r="AN272" s="73">
        <v>2.5</v>
      </c>
      <c r="AO272" s="73" t="s">
        <v>497</v>
      </c>
      <c r="AP272" s="73" t="s">
        <v>497</v>
      </c>
      <c r="AQ272" s="73"/>
      <c r="AR272" s="73"/>
      <c r="AS272" s="73"/>
      <c r="AT272" s="73"/>
      <c r="AU272" s="73"/>
      <c r="AV272" s="73"/>
      <c r="AW272" s="73"/>
      <c r="AX272" s="73"/>
      <c r="AY272" s="73">
        <v>0</v>
      </c>
      <c r="AZ272" s="73"/>
      <c r="BA272" s="73">
        <v>0</v>
      </c>
      <c r="BB272" s="73"/>
      <c r="BC272" s="73"/>
      <c r="BD272" s="73"/>
      <c r="BE272" s="73"/>
      <c r="BF272" s="73"/>
      <c r="BG272" s="73"/>
      <c r="BH272" s="76"/>
    </row>
    <row r="273" spans="1:60" x14ac:dyDescent="0.25">
      <c r="A273" s="72">
        <v>800</v>
      </c>
      <c r="B273" s="73">
        <v>1985</v>
      </c>
      <c r="C273" s="73" t="s">
        <v>496</v>
      </c>
      <c r="D273" s="73" t="s">
        <v>7610</v>
      </c>
      <c r="E273" s="73" t="s">
        <v>8730</v>
      </c>
      <c r="F273" s="73" t="s">
        <v>7611</v>
      </c>
      <c r="G273" s="73" t="s">
        <v>8625</v>
      </c>
      <c r="H273" s="74">
        <v>31079</v>
      </c>
      <c r="I273" s="73" t="s">
        <v>7601</v>
      </c>
      <c r="J273" s="73"/>
      <c r="K273" s="73" t="s">
        <v>39</v>
      </c>
      <c r="L273" s="73"/>
      <c r="M273" s="73"/>
      <c r="N273" s="73" t="s">
        <v>980</v>
      </c>
      <c r="O273" s="73" t="s">
        <v>1319</v>
      </c>
      <c r="P273" s="73" t="s">
        <v>4679</v>
      </c>
      <c r="Q273" s="73" t="s">
        <v>7595</v>
      </c>
      <c r="R273" s="73">
        <v>0</v>
      </c>
      <c r="S273" s="73"/>
      <c r="T273" s="73"/>
      <c r="U273" s="73" t="s">
        <v>7530</v>
      </c>
      <c r="V273" s="73"/>
      <c r="W273" s="73"/>
      <c r="X273" s="73"/>
      <c r="Y273" s="73"/>
      <c r="Z273" s="73" t="s">
        <v>4679</v>
      </c>
      <c r="AA273" s="73"/>
      <c r="AB273" s="75">
        <v>0.5</v>
      </c>
      <c r="AC273" s="73" t="s">
        <v>497</v>
      </c>
      <c r="AD273" s="73" t="s">
        <v>7545</v>
      </c>
      <c r="AE273" s="73"/>
      <c r="AF273" s="73" t="s">
        <v>310</v>
      </c>
      <c r="AG273" s="73" t="s">
        <v>3</v>
      </c>
      <c r="AH273" s="73" t="s">
        <v>62</v>
      </c>
      <c r="AI273" s="73"/>
      <c r="AJ273" s="73"/>
      <c r="AK273" s="73">
        <v>1.5</v>
      </c>
      <c r="AL273" s="73">
        <v>9</v>
      </c>
      <c r="AM273" s="73"/>
      <c r="AN273" s="73"/>
      <c r="AO273" s="73" t="s">
        <v>497</v>
      </c>
      <c r="AP273" s="73" t="s">
        <v>497</v>
      </c>
      <c r="AQ273" s="73"/>
      <c r="AR273" s="73"/>
      <c r="AS273" s="73"/>
      <c r="AT273" s="73"/>
      <c r="AU273" s="73" t="s">
        <v>7505</v>
      </c>
      <c r="AV273" s="73" t="s">
        <v>6</v>
      </c>
      <c r="AW273" s="73" t="s">
        <v>980</v>
      </c>
      <c r="AX273" s="73" t="s">
        <v>6</v>
      </c>
      <c r="AY273" s="73">
        <v>7</v>
      </c>
      <c r="AZ273" s="73"/>
      <c r="BA273" s="73">
        <v>1</v>
      </c>
      <c r="BB273" s="73" t="s">
        <v>7515</v>
      </c>
      <c r="BC273" s="73"/>
      <c r="BD273" s="73" t="s">
        <v>7509</v>
      </c>
      <c r="BE273" s="73"/>
      <c r="BF273" s="73"/>
      <c r="BG273" s="73"/>
      <c r="BH273" s="76"/>
    </row>
    <row r="274" spans="1:60" x14ac:dyDescent="0.25">
      <c r="A274" s="72">
        <v>922</v>
      </c>
      <c r="B274" s="73">
        <v>1988</v>
      </c>
      <c r="C274" s="73" t="s">
        <v>496</v>
      </c>
      <c r="D274" s="73" t="s">
        <v>7522</v>
      </c>
      <c r="E274" s="73" t="s">
        <v>7522</v>
      </c>
      <c r="F274" s="73"/>
      <c r="G274" s="73" t="s">
        <v>8626</v>
      </c>
      <c r="H274" s="74">
        <v>32320</v>
      </c>
      <c r="I274" s="73" t="s">
        <v>7601</v>
      </c>
      <c r="J274" s="73" t="s">
        <v>5</v>
      </c>
      <c r="K274" s="73">
        <v>24.6</v>
      </c>
      <c r="L274" s="73"/>
      <c r="M274" s="73"/>
      <c r="N274" s="73" t="s">
        <v>980</v>
      </c>
      <c r="O274" s="73" t="s">
        <v>2090</v>
      </c>
      <c r="P274" s="73" t="s">
        <v>7523</v>
      </c>
      <c r="Q274" s="73" t="s">
        <v>7524</v>
      </c>
      <c r="R274" s="73">
        <v>4</v>
      </c>
      <c r="S274" s="73" t="s">
        <v>2631</v>
      </c>
      <c r="T274" s="73" t="s">
        <v>7713</v>
      </c>
      <c r="U274" s="73" t="s">
        <v>7525</v>
      </c>
      <c r="V274" s="73"/>
      <c r="W274" s="73"/>
      <c r="X274" s="73"/>
      <c r="Y274" s="73"/>
      <c r="Z274" s="73" t="s">
        <v>2915</v>
      </c>
      <c r="AA274" s="73" t="s">
        <v>7537</v>
      </c>
      <c r="AB274" s="75">
        <v>1</v>
      </c>
      <c r="AC274" s="73"/>
      <c r="AD274" s="73" t="s">
        <v>7498</v>
      </c>
      <c r="AE274" s="73"/>
      <c r="AF274" s="73"/>
      <c r="AG274" s="73"/>
      <c r="AH274" s="73" t="s">
        <v>3</v>
      </c>
      <c r="AI274" s="73"/>
      <c r="AJ274" s="73"/>
      <c r="AK274" s="73">
        <v>1.7</v>
      </c>
      <c r="AL274" s="73">
        <v>1</v>
      </c>
      <c r="AM274" s="73"/>
      <c r="AN274" s="73"/>
      <c r="AO274" s="73" t="s">
        <v>497</v>
      </c>
      <c r="AP274" s="73" t="s">
        <v>497</v>
      </c>
      <c r="AQ274" s="73"/>
      <c r="AR274" s="73"/>
      <c r="AS274" s="73"/>
      <c r="AT274" s="73"/>
      <c r="AU274" s="73" t="s">
        <v>7554</v>
      </c>
      <c r="AV274" s="73" t="s">
        <v>6</v>
      </c>
      <c r="AW274" s="73" t="s">
        <v>6</v>
      </c>
      <c r="AX274" s="73" t="s">
        <v>6</v>
      </c>
      <c r="AY274" s="73">
        <v>6</v>
      </c>
      <c r="AZ274" s="73" t="s">
        <v>7507</v>
      </c>
      <c r="BA274" s="73">
        <v>1</v>
      </c>
      <c r="BB274" s="73" t="s">
        <v>7538</v>
      </c>
      <c r="BC274" s="73"/>
      <c r="BD274" s="73"/>
      <c r="BE274" s="73"/>
      <c r="BF274" s="73"/>
      <c r="BG274" s="73"/>
      <c r="BH274" s="76"/>
    </row>
    <row r="275" spans="1:60" x14ac:dyDescent="0.25">
      <c r="A275" s="72">
        <v>301</v>
      </c>
      <c r="B275" s="73">
        <v>1959</v>
      </c>
      <c r="C275" s="73" t="s">
        <v>1318</v>
      </c>
      <c r="D275" s="73" t="s">
        <v>7488</v>
      </c>
      <c r="E275" s="73"/>
      <c r="F275" s="73"/>
      <c r="G275" s="73" t="s">
        <v>8627</v>
      </c>
      <c r="H275" s="74">
        <v>21909</v>
      </c>
      <c r="I275" s="73"/>
      <c r="J275" s="73"/>
      <c r="K275" s="73"/>
      <c r="L275" s="73"/>
      <c r="M275" s="73"/>
      <c r="N275" s="73" t="s">
        <v>7497</v>
      </c>
      <c r="O275" s="73" t="s">
        <v>1342</v>
      </c>
      <c r="P275" s="73" t="s">
        <v>980</v>
      </c>
      <c r="Q275" s="73" t="s">
        <v>7560</v>
      </c>
      <c r="R275" s="73">
        <v>5</v>
      </c>
      <c r="S275" s="73"/>
      <c r="T275" s="73"/>
      <c r="U275" s="73" t="s">
        <v>7543</v>
      </c>
      <c r="V275" s="73"/>
      <c r="W275" s="73"/>
      <c r="X275" s="73" t="s">
        <v>7538</v>
      </c>
      <c r="Y275" s="73" t="s">
        <v>240</v>
      </c>
      <c r="Z275" s="73"/>
      <c r="AA275" s="73"/>
      <c r="AB275" s="75">
        <v>0</v>
      </c>
      <c r="AC275" s="73"/>
      <c r="AD275" s="73"/>
      <c r="AE275" s="73"/>
      <c r="AF275" s="73"/>
      <c r="AG275" s="73"/>
      <c r="AH275" s="73"/>
      <c r="AI275" s="73"/>
      <c r="AJ275" s="73"/>
      <c r="AK275" s="73">
        <v>1.27</v>
      </c>
      <c r="AL275" s="73">
        <v>8</v>
      </c>
      <c r="AM275" s="73"/>
      <c r="AN275" s="73"/>
      <c r="AO275" s="73"/>
      <c r="AP275" s="73"/>
      <c r="AQ275" s="73"/>
      <c r="AR275" s="73"/>
      <c r="AS275" s="73"/>
      <c r="AT275" s="73"/>
      <c r="AU275" s="73" t="s">
        <v>7544</v>
      </c>
      <c r="AV275" s="73" t="s">
        <v>2915</v>
      </c>
      <c r="AW275" s="73" t="s">
        <v>6</v>
      </c>
      <c r="AX275" s="73"/>
      <c r="AY275" s="73">
        <v>0</v>
      </c>
      <c r="AZ275" s="73"/>
      <c r="BA275" s="73">
        <v>0</v>
      </c>
      <c r="BB275" s="73"/>
      <c r="BC275" s="73"/>
      <c r="BD275" s="73"/>
      <c r="BE275" s="73"/>
      <c r="BF275" s="73"/>
      <c r="BG275" s="73"/>
      <c r="BH275" s="76"/>
    </row>
    <row r="276" spans="1:60" x14ac:dyDescent="0.25">
      <c r="A276" s="72">
        <v>302</v>
      </c>
      <c r="B276" s="73">
        <v>1959</v>
      </c>
      <c r="C276" s="73" t="s">
        <v>1318</v>
      </c>
      <c r="D276" s="73" t="s">
        <v>7488</v>
      </c>
      <c r="E276" s="73"/>
      <c r="F276" s="73"/>
      <c r="G276" s="73" t="s">
        <v>8628</v>
      </c>
      <c r="H276" s="74">
        <v>21911</v>
      </c>
      <c r="I276" s="73"/>
      <c r="J276" s="73"/>
      <c r="K276" s="73"/>
      <c r="L276" s="73"/>
      <c r="M276" s="73"/>
      <c r="N276" s="73" t="s">
        <v>7497</v>
      </c>
      <c r="O276" s="73" t="s">
        <v>1342</v>
      </c>
      <c r="P276" s="73" t="s">
        <v>980</v>
      </c>
      <c r="Q276" s="73" t="s">
        <v>7560</v>
      </c>
      <c r="R276" s="73">
        <v>5</v>
      </c>
      <c r="S276" s="73"/>
      <c r="T276" s="73"/>
      <c r="U276" s="73" t="s">
        <v>7543</v>
      </c>
      <c r="V276" s="73"/>
      <c r="W276" s="73"/>
      <c r="X276" s="73" t="s">
        <v>7538</v>
      </c>
      <c r="Y276" s="73"/>
      <c r="Z276" s="73"/>
      <c r="AA276" s="73"/>
      <c r="AB276" s="75">
        <v>0</v>
      </c>
      <c r="AC276" s="73"/>
      <c r="AD276" s="73"/>
      <c r="AE276" s="73"/>
      <c r="AF276" s="73"/>
      <c r="AG276" s="73"/>
      <c r="AH276" s="73"/>
      <c r="AI276" s="73"/>
      <c r="AJ276" s="73"/>
      <c r="AK276" s="73">
        <v>1.52</v>
      </c>
      <c r="AL276" s="73">
        <v>1</v>
      </c>
      <c r="AM276" s="73"/>
      <c r="AN276" s="73"/>
      <c r="AO276" s="73" t="s">
        <v>497</v>
      </c>
      <c r="AP276" s="73" t="s">
        <v>497</v>
      </c>
      <c r="AQ276" s="73"/>
      <c r="AR276" s="73"/>
      <c r="AS276" s="73"/>
      <c r="AT276" s="73"/>
      <c r="AU276" s="73" t="s">
        <v>7544</v>
      </c>
      <c r="AV276" s="73" t="s">
        <v>2915</v>
      </c>
      <c r="AW276" s="73" t="s">
        <v>6</v>
      </c>
      <c r="AX276" s="73"/>
      <c r="AY276" s="73">
        <v>0</v>
      </c>
      <c r="AZ276" s="73"/>
      <c r="BA276" s="73">
        <v>0</v>
      </c>
      <c r="BB276" s="73"/>
      <c r="BC276" s="73"/>
      <c r="BD276" s="73"/>
      <c r="BE276" s="73"/>
      <c r="BF276" s="73"/>
      <c r="BG276" s="73"/>
      <c r="BH276" s="76"/>
    </row>
    <row r="277" spans="1:60" x14ac:dyDescent="0.25">
      <c r="A277" s="72">
        <v>303</v>
      </c>
      <c r="B277" s="73">
        <v>1959</v>
      </c>
      <c r="C277" s="73" t="s">
        <v>1318</v>
      </c>
      <c r="D277" s="73" t="s">
        <v>7488</v>
      </c>
      <c r="E277" s="73"/>
      <c r="F277" s="73"/>
      <c r="G277" s="73" t="s">
        <v>8627</v>
      </c>
      <c r="H277" s="74">
        <v>21911</v>
      </c>
      <c r="I277" s="73"/>
      <c r="J277" s="73"/>
      <c r="K277" s="73"/>
      <c r="L277" s="73"/>
      <c r="M277" s="73"/>
      <c r="N277" s="73" t="s">
        <v>7497</v>
      </c>
      <c r="O277" s="73" t="s">
        <v>1342</v>
      </c>
      <c r="P277" s="73"/>
      <c r="Q277" s="73"/>
      <c r="R277" s="73">
        <v>0</v>
      </c>
      <c r="S277" s="73"/>
      <c r="T277" s="73"/>
      <c r="U277" s="73" t="s">
        <v>7543</v>
      </c>
      <c r="V277" s="73"/>
      <c r="W277" s="73"/>
      <c r="X277" s="73" t="s">
        <v>7538</v>
      </c>
      <c r="Y277" s="73" t="s">
        <v>839</v>
      </c>
      <c r="Z277" s="73"/>
      <c r="AA277" s="73"/>
      <c r="AB277" s="75">
        <v>0</v>
      </c>
      <c r="AC277" s="73"/>
      <c r="AD277" s="73"/>
      <c r="AE277" s="73"/>
      <c r="AF277" s="73"/>
      <c r="AG277" s="73"/>
      <c r="AH277" s="73"/>
      <c r="AI277" s="73"/>
      <c r="AJ277" s="73"/>
      <c r="AK277" s="73">
        <v>0.42</v>
      </c>
      <c r="AL277" s="73" t="s">
        <v>839</v>
      </c>
      <c r="AM277" s="73"/>
      <c r="AN277" s="73"/>
      <c r="AO277" s="73" t="s">
        <v>497</v>
      </c>
      <c r="AP277" s="73" t="s">
        <v>497</v>
      </c>
      <c r="AQ277" s="73"/>
      <c r="AR277" s="73"/>
      <c r="AS277" s="73"/>
      <c r="AT277" s="73"/>
      <c r="AU277" s="73" t="s">
        <v>7544</v>
      </c>
      <c r="AV277" s="73" t="s">
        <v>2915</v>
      </c>
      <c r="AW277" s="73" t="s">
        <v>6</v>
      </c>
      <c r="AX277" s="73"/>
      <c r="AY277" s="73">
        <v>0</v>
      </c>
      <c r="AZ277" s="73"/>
      <c r="BA277" s="73">
        <v>0</v>
      </c>
      <c r="BB277" s="73"/>
      <c r="BC277" s="73"/>
      <c r="BD277" s="73"/>
      <c r="BE277" s="73"/>
      <c r="BF277" s="73"/>
      <c r="BG277" s="73"/>
      <c r="BH277" s="76"/>
    </row>
    <row r="278" spans="1:60" x14ac:dyDescent="0.25">
      <c r="A278" s="72">
        <v>304</v>
      </c>
      <c r="B278" s="73">
        <v>1959</v>
      </c>
      <c r="C278" s="73" t="s">
        <v>1318</v>
      </c>
      <c r="D278" s="73" t="s">
        <v>7488</v>
      </c>
      <c r="E278" s="73"/>
      <c r="F278" s="73"/>
      <c r="G278" s="73" t="s">
        <v>7857</v>
      </c>
      <c r="H278" s="74">
        <v>21912</v>
      </c>
      <c r="I278" s="73"/>
      <c r="J278" s="73"/>
      <c r="K278" s="73"/>
      <c r="L278" s="73"/>
      <c r="M278" s="73"/>
      <c r="N278" s="73" t="s">
        <v>7497</v>
      </c>
      <c r="O278" s="73" t="s">
        <v>1342</v>
      </c>
      <c r="P278" s="73" t="s">
        <v>980</v>
      </c>
      <c r="Q278" s="73" t="s">
        <v>7560</v>
      </c>
      <c r="R278" s="73">
        <v>0</v>
      </c>
      <c r="S278" s="73"/>
      <c r="T278" s="73"/>
      <c r="U278" s="73" t="s">
        <v>7543</v>
      </c>
      <c r="V278" s="73"/>
      <c r="W278" s="73"/>
      <c r="X278" s="73" t="s">
        <v>7537</v>
      </c>
      <c r="Y278" s="73" t="s">
        <v>7524</v>
      </c>
      <c r="Z278" s="73"/>
      <c r="AA278" s="73"/>
      <c r="AB278" s="75">
        <v>0</v>
      </c>
      <c r="AC278" s="73"/>
      <c r="AD278" s="73"/>
      <c r="AE278" s="73"/>
      <c r="AF278" s="73"/>
      <c r="AG278" s="73"/>
      <c r="AH278" s="73"/>
      <c r="AI278" s="73"/>
      <c r="AJ278" s="73"/>
      <c r="AK278" s="73">
        <v>1.1499999999999999</v>
      </c>
      <c r="AL278" s="73">
        <v>1</v>
      </c>
      <c r="AM278" s="73"/>
      <c r="AN278" s="73"/>
      <c r="AO278" s="73" t="s">
        <v>497</v>
      </c>
      <c r="AP278" s="73" t="s">
        <v>497</v>
      </c>
      <c r="AQ278" s="73"/>
      <c r="AR278" s="73"/>
      <c r="AS278" s="73"/>
      <c r="AT278" s="73"/>
      <c r="AU278" s="73" t="s">
        <v>7544</v>
      </c>
      <c r="AV278" s="73" t="s">
        <v>2915</v>
      </c>
      <c r="AW278" s="73" t="s">
        <v>6</v>
      </c>
      <c r="AX278" s="73"/>
      <c r="AY278" s="73">
        <v>0</v>
      </c>
      <c r="AZ278" s="73"/>
      <c r="BA278" s="73">
        <v>0</v>
      </c>
      <c r="BB278" s="73"/>
      <c r="BC278" s="73"/>
      <c r="BD278" s="73"/>
      <c r="BE278" s="73"/>
      <c r="BF278" s="73"/>
      <c r="BG278" s="73"/>
      <c r="BH278" s="76"/>
    </row>
    <row r="279" spans="1:60" x14ac:dyDescent="0.25">
      <c r="A279" s="72">
        <v>305</v>
      </c>
      <c r="B279" s="73">
        <v>1959</v>
      </c>
      <c r="C279" s="73" t="s">
        <v>1318</v>
      </c>
      <c r="D279" s="73" t="s">
        <v>7488</v>
      </c>
      <c r="E279" s="73"/>
      <c r="F279" s="73"/>
      <c r="G279" s="73" t="s">
        <v>7857</v>
      </c>
      <c r="H279" s="74">
        <v>21913</v>
      </c>
      <c r="I279" s="73"/>
      <c r="J279" s="73"/>
      <c r="K279" s="73"/>
      <c r="L279" s="73"/>
      <c r="M279" s="73"/>
      <c r="N279" s="73" t="s">
        <v>7497</v>
      </c>
      <c r="O279" s="73" t="s">
        <v>1342</v>
      </c>
      <c r="P279" s="73"/>
      <c r="Q279" s="73"/>
      <c r="R279" s="73">
        <v>0</v>
      </c>
      <c r="S279" s="73"/>
      <c r="T279" s="73"/>
      <c r="U279" s="73" t="s">
        <v>7543</v>
      </c>
      <c r="V279" s="73"/>
      <c r="W279" s="73"/>
      <c r="X279" s="73" t="s">
        <v>7538</v>
      </c>
      <c r="Y279" s="73"/>
      <c r="Z279" s="73"/>
      <c r="AA279" s="73"/>
      <c r="AB279" s="75">
        <v>0</v>
      </c>
      <c r="AC279" s="73"/>
      <c r="AD279" s="73"/>
      <c r="AE279" s="73"/>
      <c r="AF279" s="73"/>
      <c r="AG279" s="73"/>
      <c r="AH279" s="73"/>
      <c r="AI279" s="73"/>
      <c r="AJ279" s="73"/>
      <c r="AK279" s="73">
        <v>1.5</v>
      </c>
      <c r="AL279" s="73">
        <v>1</v>
      </c>
      <c r="AM279" s="73"/>
      <c r="AN279" s="73"/>
      <c r="AO279" s="73" t="s">
        <v>497</v>
      </c>
      <c r="AP279" s="73" t="s">
        <v>497</v>
      </c>
      <c r="AQ279" s="73"/>
      <c r="AR279" s="73"/>
      <c r="AS279" s="73"/>
      <c r="AT279" s="73"/>
      <c r="AU279" s="73" t="s">
        <v>7544</v>
      </c>
      <c r="AV279" s="73" t="s">
        <v>6</v>
      </c>
      <c r="AW279" s="73" t="s">
        <v>6</v>
      </c>
      <c r="AX279" s="73"/>
      <c r="AY279" s="73">
        <v>0</v>
      </c>
      <c r="AZ279" s="73"/>
      <c r="BA279" s="73">
        <v>0</v>
      </c>
      <c r="BB279" s="73"/>
      <c r="BC279" s="73"/>
      <c r="BD279" s="73"/>
      <c r="BE279" s="73"/>
      <c r="BF279" s="73"/>
      <c r="BG279" s="73"/>
      <c r="BH279" s="76"/>
    </row>
    <row r="280" spans="1:60" x14ac:dyDescent="0.25">
      <c r="A280" s="72">
        <v>306</v>
      </c>
      <c r="B280" s="73">
        <v>1959</v>
      </c>
      <c r="C280" s="73" t="s">
        <v>1318</v>
      </c>
      <c r="D280" s="73" t="s">
        <v>7488</v>
      </c>
      <c r="E280" s="73"/>
      <c r="F280" s="73"/>
      <c r="G280" s="73" t="s">
        <v>7857</v>
      </c>
      <c r="H280" s="74">
        <v>21914</v>
      </c>
      <c r="I280" s="73"/>
      <c r="J280" s="73"/>
      <c r="K280" s="73"/>
      <c r="L280" s="73"/>
      <c r="M280" s="73"/>
      <c r="N280" s="73" t="s">
        <v>7497</v>
      </c>
      <c r="O280" s="73" t="s">
        <v>1342</v>
      </c>
      <c r="P280" s="73" t="s">
        <v>4679</v>
      </c>
      <c r="Q280" s="73"/>
      <c r="R280" s="73">
        <v>0</v>
      </c>
      <c r="S280" s="73"/>
      <c r="T280" s="73"/>
      <c r="U280" s="73" t="s">
        <v>7543</v>
      </c>
      <c r="V280" s="73"/>
      <c r="W280" s="73"/>
      <c r="X280" s="73" t="s">
        <v>7537</v>
      </c>
      <c r="Y280" s="73" t="s">
        <v>1319</v>
      </c>
      <c r="Z280" s="73"/>
      <c r="AA280" s="73"/>
      <c r="AB280" s="75">
        <v>0</v>
      </c>
      <c r="AC280" s="73"/>
      <c r="AD280" s="73"/>
      <c r="AE280" s="73"/>
      <c r="AF280" s="73"/>
      <c r="AG280" s="73"/>
      <c r="AH280" s="73"/>
      <c r="AI280" s="73"/>
      <c r="AJ280" s="73"/>
      <c r="AK280" s="73"/>
      <c r="AL280" s="73">
        <v>8</v>
      </c>
      <c r="AM280" s="73"/>
      <c r="AN280" s="73"/>
      <c r="AO280" s="73" t="s">
        <v>3</v>
      </c>
      <c r="AP280" s="73" t="s">
        <v>3</v>
      </c>
      <c r="AQ280" s="73"/>
      <c r="AR280" s="73"/>
      <c r="AS280" s="73"/>
      <c r="AT280" s="73"/>
      <c r="AU280" s="73"/>
      <c r="AV280" s="73"/>
      <c r="AW280" s="73"/>
      <c r="AX280" s="73"/>
      <c r="AY280" s="73">
        <v>0</v>
      </c>
      <c r="AZ280" s="73"/>
      <c r="BA280" s="73">
        <v>0</v>
      </c>
      <c r="BB280" s="73"/>
      <c r="BC280" s="73"/>
      <c r="BD280" s="73"/>
      <c r="BE280" s="73"/>
      <c r="BF280" s="73"/>
      <c r="BG280" s="73"/>
      <c r="BH280" s="76"/>
    </row>
    <row r="281" spans="1:60" x14ac:dyDescent="0.25">
      <c r="A281" s="72">
        <v>307</v>
      </c>
      <c r="B281" s="73">
        <v>1960</v>
      </c>
      <c r="C281" s="73" t="s">
        <v>1318</v>
      </c>
      <c r="D281" s="73" t="s">
        <v>7488</v>
      </c>
      <c r="E281" s="73"/>
      <c r="F281" s="73"/>
      <c r="G281" s="73" t="s">
        <v>8629</v>
      </c>
      <c r="H281" s="74">
        <v>21991</v>
      </c>
      <c r="I281" s="73"/>
      <c r="J281" s="73"/>
      <c r="K281" s="73"/>
      <c r="L281" s="73"/>
      <c r="M281" s="73"/>
      <c r="N281" s="73" t="s">
        <v>7497</v>
      </c>
      <c r="O281" s="73" t="s">
        <v>1342</v>
      </c>
      <c r="P281" s="73"/>
      <c r="Q281" s="73"/>
      <c r="R281" s="73">
        <v>0</v>
      </c>
      <c r="S281" s="73"/>
      <c r="T281" s="73"/>
      <c r="U281" s="73" t="s">
        <v>7543</v>
      </c>
      <c r="V281" s="73"/>
      <c r="W281" s="73"/>
      <c r="X281" s="73" t="s">
        <v>7537</v>
      </c>
      <c r="Y281" s="73" t="s">
        <v>1319</v>
      </c>
      <c r="Z281" s="73"/>
      <c r="AA281" s="73"/>
      <c r="AB281" s="75">
        <v>0</v>
      </c>
      <c r="AC281" s="73"/>
      <c r="AD281" s="73"/>
      <c r="AE281" s="73"/>
      <c r="AF281" s="73"/>
      <c r="AG281" s="73"/>
      <c r="AH281" s="73"/>
      <c r="AI281" s="73"/>
      <c r="AJ281" s="73"/>
      <c r="AK281" s="73">
        <v>0.5</v>
      </c>
      <c r="AL281" s="73">
        <v>1</v>
      </c>
      <c r="AM281" s="73"/>
      <c r="AN281" s="73"/>
      <c r="AO281" s="73" t="s">
        <v>497</v>
      </c>
      <c r="AP281" s="73" t="s">
        <v>497</v>
      </c>
      <c r="AQ281" s="73"/>
      <c r="AR281" s="73"/>
      <c r="AS281" s="73"/>
      <c r="AT281" s="73"/>
      <c r="AU281" s="73" t="s">
        <v>7554</v>
      </c>
      <c r="AV281" s="73" t="s">
        <v>980</v>
      </c>
      <c r="AW281" s="73" t="s">
        <v>6</v>
      </c>
      <c r="AX281" s="73"/>
      <c r="AY281" s="73">
        <v>0</v>
      </c>
      <c r="AZ281" s="73"/>
      <c r="BA281" s="73">
        <v>0</v>
      </c>
      <c r="BB281" s="73"/>
      <c r="BC281" s="73"/>
      <c r="BD281" s="73"/>
      <c r="BE281" s="73"/>
      <c r="BF281" s="73"/>
      <c r="BG281" s="73"/>
      <c r="BH281" s="76"/>
    </row>
    <row r="282" spans="1:60" x14ac:dyDescent="0.25">
      <c r="A282" s="72">
        <v>308</v>
      </c>
      <c r="B282" s="73">
        <v>1960</v>
      </c>
      <c r="C282" s="73" t="s">
        <v>1318</v>
      </c>
      <c r="D282" s="73" t="s">
        <v>7488</v>
      </c>
      <c r="E282" s="73"/>
      <c r="F282" s="73"/>
      <c r="G282" s="73" t="s">
        <v>8630</v>
      </c>
      <c r="H282" s="74">
        <v>21991</v>
      </c>
      <c r="I282" s="73"/>
      <c r="J282" s="73"/>
      <c r="K282" s="73"/>
      <c r="L282" s="73"/>
      <c r="M282" s="73"/>
      <c r="N282" s="73" t="s">
        <v>7497</v>
      </c>
      <c r="O282" s="73" t="s">
        <v>1342</v>
      </c>
      <c r="P282" s="73"/>
      <c r="Q282" s="73"/>
      <c r="R282" s="73">
        <v>0</v>
      </c>
      <c r="S282" s="73"/>
      <c r="T282" s="73"/>
      <c r="U282" s="73" t="s">
        <v>7543</v>
      </c>
      <c r="V282" s="73"/>
      <c r="W282" s="73"/>
      <c r="X282" s="73" t="s">
        <v>7538</v>
      </c>
      <c r="Y282" s="73" t="s">
        <v>258</v>
      </c>
      <c r="Z282" s="73"/>
      <c r="AA282" s="73"/>
      <c r="AB282" s="75">
        <v>0</v>
      </c>
      <c r="AC282" s="73"/>
      <c r="AD282" s="73"/>
      <c r="AE282" s="73"/>
      <c r="AF282" s="73"/>
      <c r="AG282" s="73"/>
      <c r="AH282" s="73"/>
      <c r="AI282" s="73"/>
      <c r="AJ282" s="73"/>
      <c r="AK282" s="73">
        <v>0.7</v>
      </c>
      <c r="AL282" s="73">
        <v>8</v>
      </c>
      <c r="AM282" s="73"/>
      <c r="AN282" s="73"/>
      <c r="AO282" s="73" t="s">
        <v>497</v>
      </c>
      <c r="AP282" s="73" t="s">
        <v>497</v>
      </c>
      <c r="AQ282" s="73"/>
      <c r="AR282" s="73"/>
      <c r="AS282" s="73"/>
      <c r="AT282" s="73"/>
      <c r="AU282" s="73"/>
      <c r="AV282" s="73"/>
      <c r="AW282" s="73"/>
      <c r="AX282" s="73"/>
      <c r="AY282" s="73">
        <v>0</v>
      </c>
      <c r="AZ282" s="73"/>
      <c r="BA282" s="73">
        <v>0</v>
      </c>
      <c r="BB282" s="73"/>
      <c r="BC282" s="73"/>
      <c r="BD282" s="73"/>
      <c r="BE282" s="73"/>
      <c r="BF282" s="73"/>
      <c r="BG282" s="73"/>
      <c r="BH282" s="76"/>
    </row>
    <row r="283" spans="1:60" x14ac:dyDescent="0.25">
      <c r="A283" s="72">
        <v>309</v>
      </c>
      <c r="B283" s="73">
        <v>1960</v>
      </c>
      <c r="C283" s="73" t="s">
        <v>1318</v>
      </c>
      <c r="D283" s="73" t="s">
        <v>7488</v>
      </c>
      <c r="E283" s="73"/>
      <c r="F283" s="73"/>
      <c r="G283" s="73" t="s">
        <v>8630</v>
      </c>
      <c r="H283" s="74">
        <v>21992</v>
      </c>
      <c r="I283" s="73"/>
      <c r="J283" s="73"/>
      <c r="K283" s="73"/>
      <c r="L283" s="73"/>
      <c r="M283" s="73"/>
      <c r="N283" s="73" t="s">
        <v>7497</v>
      </c>
      <c r="O283" s="73" t="s">
        <v>1342</v>
      </c>
      <c r="P283" s="73"/>
      <c r="Q283" s="73"/>
      <c r="R283" s="73">
        <v>0</v>
      </c>
      <c r="S283" s="73"/>
      <c r="T283" s="73"/>
      <c r="U283" s="73" t="s">
        <v>7543</v>
      </c>
      <c r="V283" s="73"/>
      <c r="W283" s="73"/>
      <c r="X283" s="73" t="s">
        <v>7538</v>
      </c>
      <c r="Y283" s="73" t="s">
        <v>7492</v>
      </c>
      <c r="Z283" s="73"/>
      <c r="AA283" s="73"/>
      <c r="AB283" s="75">
        <v>0</v>
      </c>
      <c r="AC283" s="73"/>
      <c r="AD283" s="73"/>
      <c r="AE283" s="73"/>
      <c r="AF283" s="73"/>
      <c r="AG283" s="73"/>
      <c r="AH283" s="73"/>
      <c r="AI283" s="73"/>
      <c r="AJ283" s="73"/>
      <c r="AK283" s="73">
        <v>2.1</v>
      </c>
      <c r="AL283" s="73">
        <v>1</v>
      </c>
      <c r="AM283" s="73"/>
      <c r="AN283" s="73"/>
      <c r="AO283" s="73" t="s">
        <v>497</v>
      </c>
      <c r="AP283" s="73" t="s">
        <v>497</v>
      </c>
      <c r="AQ283" s="73"/>
      <c r="AR283" s="73"/>
      <c r="AS283" s="73"/>
      <c r="AT283" s="73"/>
      <c r="AU283" s="73"/>
      <c r="AV283" s="73"/>
      <c r="AW283" s="73"/>
      <c r="AX283" s="73"/>
      <c r="AY283" s="73">
        <v>0</v>
      </c>
      <c r="AZ283" s="73"/>
      <c r="BA283" s="73">
        <v>0</v>
      </c>
      <c r="BB283" s="73"/>
      <c r="BC283" s="73"/>
      <c r="BD283" s="73"/>
      <c r="BE283" s="73"/>
      <c r="BF283" s="73"/>
      <c r="BG283" s="73"/>
      <c r="BH283" s="76"/>
    </row>
    <row r="284" spans="1:60" x14ac:dyDescent="0.25">
      <c r="A284" s="72">
        <v>310</v>
      </c>
      <c r="B284" s="73">
        <v>1960</v>
      </c>
      <c r="C284" s="73" t="s">
        <v>1318</v>
      </c>
      <c r="D284" s="73" t="s">
        <v>7488</v>
      </c>
      <c r="E284" s="73"/>
      <c r="F284" s="73"/>
      <c r="G284" s="73" t="s">
        <v>8631</v>
      </c>
      <c r="H284" s="74">
        <v>21992</v>
      </c>
      <c r="I284" s="73"/>
      <c r="J284" s="73"/>
      <c r="K284" s="73"/>
      <c r="L284" s="73"/>
      <c r="M284" s="73"/>
      <c r="N284" s="73" t="s">
        <v>7497</v>
      </c>
      <c r="O284" s="73" t="s">
        <v>1342</v>
      </c>
      <c r="P284" s="73"/>
      <c r="Q284" s="73"/>
      <c r="R284" s="73">
        <v>0</v>
      </c>
      <c r="S284" s="73"/>
      <c r="T284" s="73"/>
      <c r="U284" s="73" t="s">
        <v>7543</v>
      </c>
      <c r="V284" s="73"/>
      <c r="W284" s="73"/>
      <c r="X284" s="73" t="s">
        <v>7538</v>
      </c>
      <c r="Y284" s="73" t="s">
        <v>839</v>
      </c>
      <c r="Z284" s="73"/>
      <c r="AA284" s="73"/>
      <c r="AB284" s="75">
        <v>0</v>
      </c>
      <c r="AC284" s="73"/>
      <c r="AD284" s="73"/>
      <c r="AE284" s="73"/>
      <c r="AF284" s="73"/>
      <c r="AG284" s="73"/>
      <c r="AH284" s="73"/>
      <c r="AI284" s="73"/>
      <c r="AJ284" s="73"/>
      <c r="AK284" s="73">
        <v>1.75</v>
      </c>
      <c r="AL284" s="73">
        <v>1</v>
      </c>
      <c r="AM284" s="73"/>
      <c r="AN284" s="73"/>
      <c r="AO284" s="73" t="s">
        <v>497</v>
      </c>
      <c r="AP284" s="73" t="s">
        <v>497</v>
      </c>
      <c r="AQ284" s="73"/>
      <c r="AR284" s="73"/>
      <c r="AS284" s="73"/>
      <c r="AT284" s="73"/>
      <c r="AU284" s="73"/>
      <c r="AV284" s="73"/>
      <c r="AW284" s="73"/>
      <c r="AX284" s="73"/>
      <c r="AY284" s="73">
        <v>0</v>
      </c>
      <c r="AZ284" s="73"/>
      <c r="BA284" s="73">
        <v>0</v>
      </c>
      <c r="BB284" s="73"/>
      <c r="BC284" s="73"/>
      <c r="BD284" s="73"/>
      <c r="BE284" s="73"/>
      <c r="BF284" s="73"/>
      <c r="BG284" s="73"/>
      <c r="BH284" s="76"/>
    </row>
    <row r="285" spans="1:60" x14ac:dyDescent="0.25">
      <c r="A285" s="72">
        <v>311</v>
      </c>
      <c r="B285" s="73">
        <v>1960</v>
      </c>
      <c r="C285" s="73" t="s">
        <v>1318</v>
      </c>
      <c r="D285" s="73" t="s">
        <v>7488</v>
      </c>
      <c r="E285" s="73"/>
      <c r="F285" s="73"/>
      <c r="G285" s="73" t="s">
        <v>8632</v>
      </c>
      <c r="H285" s="74">
        <v>21996</v>
      </c>
      <c r="I285" s="73"/>
      <c r="J285" s="73"/>
      <c r="K285" s="73"/>
      <c r="L285" s="73"/>
      <c r="M285" s="73"/>
      <c r="N285" s="73" t="s">
        <v>7497</v>
      </c>
      <c r="O285" s="73" t="s">
        <v>1342</v>
      </c>
      <c r="P285" s="73"/>
      <c r="Q285" s="73"/>
      <c r="R285" s="73">
        <v>0</v>
      </c>
      <c r="S285" s="73"/>
      <c r="T285" s="73"/>
      <c r="U285" s="73" t="s">
        <v>7543</v>
      </c>
      <c r="V285" s="73" t="s">
        <v>7604</v>
      </c>
      <c r="W285" s="73" t="s">
        <v>1319</v>
      </c>
      <c r="X285" s="73"/>
      <c r="Y285" s="73"/>
      <c r="Z285" s="73" t="s">
        <v>7493</v>
      </c>
      <c r="AA285" s="73"/>
      <c r="AB285" s="75">
        <v>0</v>
      </c>
      <c r="AC285" s="73"/>
      <c r="AD285" s="73"/>
      <c r="AE285" s="73"/>
      <c r="AF285" s="73"/>
      <c r="AG285" s="73"/>
      <c r="AH285" s="73"/>
      <c r="AI285" s="73"/>
      <c r="AJ285" s="73"/>
      <c r="AK285" s="73">
        <v>0.9</v>
      </c>
      <c r="AL285" s="73">
        <v>1</v>
      </c>
      <c r="AM285" s="73"/>
      <c r="AN285" s="73"/>
      <c r="AO285" s="73" t="s">
        <v>497</v>
      </c>
      <c r="AP285" s="73" t="s">
        <v>497</v>
      </c>
      <c r="AQ285" s="73"/>
      <c r="AR285" s="73"/>
      <c r="AS285" s="73"/>
      <c r="AT285" s="73"/>
      <c r="AU285" s="73"/>
      <c r="AV285" s="73"/>
      <c r="AW285" s="73"/>
      <c r="AX285" s="73"/>
      <c r="AY285" s="73">
        <v>0</v>
      </c>
      <c r="AZ285" s="73"/>
      <c r="BA285" s="73">
        <v>0</v>
      </c>
      <c r="BB285" s="73"/>
      <c r="BC285" s="73"/>
      <c r="BD285" s="73"/>
      <c r="BE285" s="73"/>
      <c r="BF285" s="73"/>
      <c r="BG285" s="73"/>
      <c r="BH285" s="76"/>
    </row>
    <row r="286" spans="1:60" x14ac:dyDescent="0.25">
      <c r="A286" s="72">
        <v>312</v>
      </c>
      <c r="B286" s="73">
        <v>1960</v>
      </c>
      <c r="C286" s="73" t="s">
        <v>1318</v>
      </c>
      <c r="D286" s="73" t="s">
        <v>7488</v>
      </c>
      <c r="E286" s="73"/>
      <c r="F286" s="73"/>
      <c r="G286" s="73" t="s">
        <v>8633</v>
      </c>
      <c r="H286" s="74">
        <v>21997</v>
      </c>
      <c r="I286" s="73"/>
      <c r="J286" s="73"/>
      <c r="K286" s="73"/>
      <c r="L286" s="73"/>
      <c r="M286" s="73"/>
      <c r="N286" s="73" t="s">
        <v>7497</v>
      </c>
      <c r="O286" s="73" t="s">
        <v>1342</v>
      </c>
      <c r="P286" s="73"/>
      <c r="Q286" s="73"/>
      <c r="R286" s="73">
        <v>0</v>
      </c>
      <c r="S286" s="73"/>
      <c r="T286" s="73"/>
      <c r="U286" s="73" t="s">
        <v>7543</v>
      </c>
      <c r="V286" s="73" t="s">
        <v>7541</v>
      </c>
      <c r="W286" s="73" t="s">
        <v>240</v>
      </c>
      <c r="X286" s="73" t="s">
        <v>7537</v>
      </c>
      <c r="Y286" s="73" t="s">
        <v>2072</v>
      </c>
      <c r="Z286" s="73"/>
      <c r="AA286" s="73"/>
      <c r="AB286" s="75">
        <v>3.5</v>
      </c>
      <c r="AC286" s="73" t="s">
        <v>497</v>
      </c>
      <c r="AD286" s="73"/>
      <c r="AE286" s="73"/>
      <c r="AF286" s="73"/>
      <c r="AG286" s="73"/>
      <c r="AH286" s="73"/>
      <c r="AI286" s="73"/>
      <c r="AJ286" s="73"/>
      <c r="AK286" s="73">
        <v>0.9</v>
      </c>
      <c r="AL286" s="73">
        <v>1</v>
      </c>
      <c r="AM286" s="73"/>
      <c r="AN286" s="73"/>
      <c r="AO286" s="73" t="s">
        <v>497</v>
      </c>
      <c r="AP286" s="73" t="s">
        <v>497</v>
      </c>
      <c r="AQ286" s="73"/>
      <c r="AR286" s="73"/>
      <c r="AS286" s="73"/>
      <c r="AT286" s="73"/>
      <c r="AU286" s="73"/>
      <c r="AV286" s="73"/>
      <c r="AW286" s="73"/>
      <c r="AX286" s="73"/>
      <c r="AY286" s="73">
        <v>0</v>
      </c>
      <c r="AZ286" s="73"/>
      <c r="BA286" s="73">
        <v>0</v>
      </c>
      <c r="BB286" s="73"/>
      <c r="BC286" s="73"/>
      <c r="BD286" s="73"/>
      <c r="BE286" s="73"/>
      <c r="BF286" s="73"/>
      <c r="BG286" s="73"/>
      <c r="BH286" s="76"/>
    </row>
    <row r="287" spans="1:60" x14ac:dyDescent="0.25">
      <c r="A287" s="72">
        <v>313</v>
      </c>
      <c r="B287" s="73">
        <v>1960</v>
      </c>
      <c r="C287" s="73" t="s">
        <v>1318</v>
      </c>
      <c r="D287" s="73" t="s">
        <v>7488</v>
      </c>
      <c r="E287" s="73"/>
      <c r="F287" s="73"/>
      <c r="G287" s="73" t="s">
        <v>8632</v>
      </c>
      <c r="H287" s="74">
        <v>21997</v>
      </c>
      <c r="I287" s="73"/>
      <c r="J287" s="73"/>
      <c r="K287" s="73"/>
      <c r="L287" s="73"/>
      <c r="M287" s="73"/>
      <c r="N287" s="73" t="s">
        <v>7497</v>
      </c>
      <c r="O287" s="73"/>
      <c r="P287" s="73" t="s">
        <v>980</v>
      </c>
      <c r="Q287" s="73" t="s">
        <v>7560</v>
      </c>
      <c r="R287" s="73">
        <v>0</v>
      </c>
      <c r="S287" s="73"/>
      <c r="T287" s="73"/>
      <c r="U287" s="73" t="s">
        <v>7543</v>
      </c>
      <c r="V287" s="73"/>
      <c r="W287" s="73"/>
      <c r="X287" s="73" t="s">
        <v>7538</v>
      </c>
      <c r="Y287" s="73"/>
      <c r="Z287" s="73"/>
      <c r="AA287" s="73"/>
      <c r="AB287" s="75">
        <v>0</v>
      </c>
      <c r="AC287" s="73"/>
      <c r="AD287" s="73"/>
      <c r="AE287" s="73"/>
      <c r="AF287" s="73"/>
      <c r="AG287" s="73"/>
      <c r="AH287" s="73"/>
      <c r="AI287" s="73"/>
      <c r="AJ287" s="73"/>
      <c r="AK287" s="73">
        <v>6</v>
      </c>
      <c r="AL287" s="73"/>
      <c r="AM287" s="73"/>
      <c r="AN287" s="73"/>
      <c r="AO287" s="73"/>
      <c r="AP287" s="73"/>
      <c r="AQ287" s="73"/>
      <c r="AR287" s="73"/>
      <c r="AS287" s="73"/>
      <c r="AT287" s="73"/>
      <c r="AU287" s="73" t="s">
        <v>7544</v>
      </c>
      <c r="AV287" s="73" t="s">
        <v>6</v>
      </c>
      <c r="AW287" s="73" t="s">
        <v>6</v>
      </c>
      <c r="AX287" s="73"/>
      <c r="AY287" s="73">
        <v>0</v>
      </c>
      <c r="AZ287" s="73"/>
      <c r="BA287" s="73">
        <v>0</v>
      </c>
      <c r="BB287" s="73"/>
      <c r="BC287" s="73"/>
      <c r="BD287" s="73"/>
      <c r="BE287" s="73"/>
      <c r="BF287" s="73"/>
      <c r="BG287" s="73"/>
      <c r="BH287" s="76"/>
    </row>
    <row r="288" spans="1:60" x14ac:dyDescent="0.25">
      <c r="A288" s="72">
        <v>6</v>
      </c>
      <c r="B288" s="73">
        <v>1959</v>
      </c>
      <c r="C288" s="73" t="s">
        <v>1606</v>
      </c>
      <c r="D288" s="73" t="s">
        <v>7548</v>
      </c>
      <c r="E288" s="73"/>
      <c r="F288" s="73"/>
      <c r="G288" s="73" t="s">
        <v>8634</v>
      </c>
      <c r="H288" s="74">
        <v>21711</v>
      </c>
      <c r="I288" s="73"/>
      <c r="J288" s="73"/>
      <c r="K288" s="73"/>
      <c r="L288" s="73"/>
      <c r="M288" s="73"/>
      <c r="N288" s="73" t="s">
        <v>980</v>
      </c>
      <c r="O288" s="73" t="s">
        <v>1319</v>
      </c>
      <c r="P288" s="73" t="s">
        <v>4679</v>
      </c>
      <c r="Q288" s="73"/>
      <c r="R288" s="73">
        <v>0</v>
      </c>
      <c r="S288" s="73"/>
      <c r="T288" s="73"/>
      <c r="U288" s="73" t="s">
        <v>7530</v>
      </c>
      <c r="V288" s="73"/>
      <c r="W288" s="73"/>
      <c r="X288" s="73"/>
      <c r="Y288" s="73"/>
      <c r="Z288" s="73" t="s">
        <v>7493</v>
      </c>
      <c r="AA288" s="73"/>
      <c r="AB288" s="75">
        <v>2.5</v>
      </c>
      <c r="AC288" s="73" t="s">
        <v>497</v>
      </c>
      <c r="AD288" s="73"/>
      <c r="AE288" s="73"/>
      <c r="AF288" s="73"/>
      <c r="AG288" s="73"/>
      <c r="AH288" s="73" t="s">
        <v>3</v>
      </c>
      <c r="AI288" s="73"/>
      <c r="AJ288" s="73"/>
      <c r="AK288" s="73">
        <v>7.3</v>
      </c>
      <c r="AL288" s="73">
        <v>8</v>
      </c>
      <c r="AM288" s="73"/>
      <c r="AN288" s="73"/>
      <c r="AO288" s="73" t="s">
        <v>497</v>
      </c>
      <c r="AP288" s="73" t="s">
        <v>497</v>
      </c>
      <c r="AQ288" s="73"/>
      <c r="AR288" s="73"/>
      <c r="AS288" s="73"/>
      <c r="AT288" s="73"/>
      <c r="AU288" s="73" t="s">
        <v>7544</v>
      </c>
      <c r="AV288" s="73"/>
      <c r="AW288" s="73"/>
      <c r="AX288" s="73"/>
      <c r="AY288" s="73">
        <v>0</v>
      </c>
      <c r="AZ288" s="73"/>
      <c r="BA288" s="73">
        <v>0</v>
      </c>
      <c r="BB288" s="73"/>
      <c r="BC288" s="73"/>
      <c r="BD288" s="73"/>
      <c r="BE288" s="73"/>
      <c r="BF288" s="73"/>
      <c r="BG288" s="73"/>
      <c r="BH288" s="76"/>
    </row>
    <row r="289" spans="1:60" x14ac:dyDescent="0.25">
      <c r="A289" s="72">
        <v>208</v>
      </c>
      <c r="B289" s="73">
        <v>1962</v>
      </c>
      <c r="C289" s="73" t="s">
        <v>1606</v>
      </c>
      <c r="D289" s="73" t="s">
        <v>7548</v>
      </c>
      <c r="E289" s="73" t="s">
        <v>7548</v>
      </c>
      <c r="F289" s="73" t="s">
        <v>7549</v>
      </c>
      <c r="G289" s="73" t="s">
        <v>8635</v>
      </c>
      <c r="H289" s="74">
        <v>22908</v>
      </c>
      <c r="I289" s="73"/>
      <c r="J289" s="73"/>
      <c r="K289" s="73"/>
      <c r="L289" s="73"/>
      <c r="M289" s="73"/>
      <c r="N289" s="73" t="s">
        <v>980</v>
      </c>
      <c r="O289" s="73" t="s">
        <v>839</v>
      </c>
      <c r="P289" s="73" t="s">
        <v>7523</v>
      </c>
      <c r="Q289" s="73" t="s">
        <v>7492</v>
      </c>
      <c r="R289" s="73">
        <v>4</v>
      </c>
      <c r="S289" s="73" t="s">
        <v>7516</v>
      </c>
      <c r="T289" s="73"/>
      <c r="U289" s="73" t="s">
        <v>7525</v>
      </c>
      <c r="V289" s="73"/>
      <c r="W289" s="73"/>
      <c r="X289" s="73"/>
      <c r="Y289" s="73"/>
      <c r="Z289" s="73" t="s">
        <v>6</v>
      </c>
      <c r="AA289" s="73" t="s">
        <v>7537</v>
      </c>
      <c r="AB289" s="75">
        <v>0.5</v>
      </c>
      <c r="AC289" s="73"/>
      <c r="AD289" s="73" t="s">
        <v>7498</v>
      </c>
      <c r="AE289" s="73"/>
      <c r="AF289" s="73"/>
      <c r="AG289" s="73"/>
      <c r="AH289" s="73" t="s">
        <v>131</v>
      </c>
      <c r="AI289" s="73" t="s">
        <v>310</v>
      </c>
      <c r="AJ289" s="73"/>
      <c r="AK289" s="73">
        <v>1.56</v>
      </c>
      <c r="AL289" s="73">
        <v>1</v>
      </c>
      <c r="AM289" s="73" t="s">
        <v>497</v>
      </c>
      <c r="AN289" s="73">
        <v>3</v>
      </c>
      <c r="AO289" s="73" t="s">
        <v>497</v>
      </c>
      <c r="AP289" s="73" t="s">
        <v>497</v>
      </c>
      <c r="AQ289" s="73"/>
      <c r="AR289" s="73"/>
      <c r="AS289" s="73"/>
      <c r="AT289" s="73"/>
      <c r="AU289" s="73" t="s">
        <v>7497</v>
      </c>
      <c r="AV289" s="73" t="s">
        <v>6</v>
      </c>
      <c r="AW289" s="73" t="s">
        <v>2915</v>
      </c>
      <c r="AX289" s="73" t="s">
        <v>6</v>
      </c>
      <c r="AY289" s="73">
        <v>7</v>
      </c>
      <c r="AZ289" s="73" t="s">
        <v>7507</v>
      </c>
      <c r="BA289" s="73">
        <v>1</v>
      </c>
      <c r="BB289" s="73"/>
      <c r="BC289" s="73"/>
      <c r="BD289" s="73"/>
      <c r="BE289" s="73"/>
      <c r="BF289" s="73"/>
      <c r="BG289" s="73"/>
      <c r="BH289" s="76"/>
    </row>
    <row r="290" spans="1:60" x14ac:dyDescent="0.25">
      <c r="A290" s="72">
        <v>250</v>
      </c>
      <c r="B290" s="73">
        <v>1963</v>
      </c>
      <c r="C290" s="73" t="s">
        <v>1606</v>
      </c>
      <c r="D290" s="73" t="s">
        <v>7548</v>
      </c>
      <c r="E290" s="73" t="s">
        <v>7548</v>
      </c>
      <c r="F290" s="73"/>
      <c r="G290" s="73" t="s">
        <v>8636</v>
      </c>
      <c r="H290" s="74">
        <v>23141</v>
      </c>
      <c r="I290" s="73"/>
      <c r="J290" s="73"/>
      <c r="K290" s="73"/>
      <c r="L290" s="73"/>
      <c r="M290" s="73"/>
      <c r="N290" s="73" t="s">
        <v>980</v>
      </c>
      <c r="O290" s="73" t="s">
        <v>839</v>
      </c>
      <c r="P290" s="73"/>
      <c r="Q290" s="73"/>
      <c r="R290" s="73">
        <v>0</v>
      </c>
      <c r="S290" s="73"/>
      <c r="T290" s="73"/>
      <c r="U290" s="73" t="s">
        <v>7525</v>
      </c>
      <c r="V290" s="73"/>
      <c r="W290" s="73"/>
      <c r="X290" s="73"/>
      <c r="Y290" s="73"/>
      <c r="Z290" s="73"/>
      <c r="AA290" s="73"/>
      <c r="AB290" s="75">
        <v>0.5</v>
      </c>
      <c r="AC290" s="73" t="s">
        <v>497</v>
      </c>
      <c r="AD290" s="73"/>
      <c r="AE290" s="73"/>
      <c r="AF290" s="73"/>
      <c r="AG290" s="73"/>
      <c r="AH290" s="73" t="s">
        <v>3</v>
      </c>
      <c r="AI290" s="73"/>
      <c r="AJ290" s="73"/>
      <c r="AK290" s="73">
        <v>1.6</v>
      </c>
      <c r="AL290" s="73">
        <v>1</v>
      </c>
      <c r="AM290" s="73"/>
      <c r="AN290" s="73"/>
      <c r="AO290" s="73" t="s">
        <v>497</v>
      </c>
      <c r="AP290" s="73" t="s">
        <v>497</v>
      </c>
      <c r="AQ290" s="73"/>
      <c r="AR290" s="73"/>
      <c r="AS290" s="73"/>
      <c r="AT290" s="73"/>
      <c r="AU290" s="73" t="s">
        <v>7497</v>
      </c>
      <c r="AV290" s="73" t="s">
        <v>6</v>
      </c>
      <c r="AW290" s="73" t="s">
        <v>6</v>
      </c>
      <c r="AX290" s="73" t="s">
        <v>6</v>
      </c>
      <c r="AY290" s="73">
        <v>7</v>
      </c>
      <c r="AZ290" s="73" t="s">
        <v>7498</v>
      </c>
      <c r="BA290" s="73">
        <v>1</v>
      </c>
      <c r="BB290" s="73"/>
      <c r="BC290" s="73"/>
      <c r="BD290" s="73"/>
      <c r="BE290" s="73"/>
      <c r="BF290" s="73"/>
      <c r="BG290" s="73"/>
      <c r="BH290" s="76"/>
    </row>
    <row r="291" spans="1:60" x14ac:dyDescent="0.25">
      <c r="A291" s="72">
        <v>281</v>
      </c>
      <c r="B291" s="73">
        <v>1963</v>
      </c>
      <c r="C291" s="73" t="s">
        <v>1606</v>
      </c>
      <c r="D291" s="73" t="s">
        <v>7546</v>
      </c>
      <c r="E291" s="73" t="s">
        <v>7546</v>
      </c>
      <c r="F291" s="73" t="s">
        <v>7636</v>
      </c>
      <c r="G291" s="73" t="s">
        <v>8637</v>
      </c>
      <c r="H291" s="74">
        <v>23203</v>
      </c>
      <c r="I291" s="73"/>
      <c r="J291" s="73"/>
      <c r="K291" s="73"/>
      <c r="L291" s="73"/>
      <c r="M291" s="73"/>
      <c r="N291" s="73" t="s">
        <v>980</v>
      </c>
      <c r="O291" s="73" t="s">
        <v>1319</v>
      </c>
      <c r="P291" s="73" t="s">
        <v>4679</v>
      </c>
      <c r="Q291" s="73" t="s">
        <v>7595</v>
      </c>
      <c r="R291" s="73">
        <v>0</v>
      </c>
      <c r="S291" s="73"/>
      <c r="T291" s="73"/>
      <c r="U291" s="73" t="s">
        <v>7530</v>
      </c>
      <c r="V291" s="73"/>
      <c r="W291" s="73"/>
      <c r="X291" s="73"/>
      <c r="Y291" s="73"/>
      <c r="Z291" s="73"/>
      <c r="AA291" s="73"/>
      <c r="AB291" s="75">
        <v>1</v>
      </c>
      <c r="AC291" s="73" t="s">
        <v>497</v>
      </c>
      <c r="AD291" s="73" t="s">
        <v>7563</v>
      </c>
      <c r="AE291" s="73"/>
      <c r="AF291" s="73"/>
      <c r="AG291" s="73"/>
      <c r="AH291" s="73" t="s">
        <v>5</v>
      </c>
      <c r="AI291" s="73"/>
      <c r="AJ291" s="73"/>
      <c r="AK291" s="73">
        <v>1.85</v>
      </c>
      <c r="AL291" s="73">
        <v>1</v>
      </c>
      <c r="AM291" s="73"/>
      <c r="AN291" s="73"/>
      <c r="AO291" s="73" t="s">
        <v>497</v>
      </c>
      <c r="AP291" s="73" t="s">
        <v>497</v>
      </c>
      <c r="AQ291" s="73"/>
      <c r="AR291" s="73"/>
      <c r="AS291" s="73"/>
      <c r="AT291" s="73"/>
      <c r="AU291" s="73" t="s">
        <v>7521</v>
      </c>
      <c r="AV291" s="73" t="s">
        <v>6</v>
      </c>
      <c r="AW291" s="73" t="s">
        <v>6</v>
      </c>
      <c r="AX291" s="73" t="s">
        <v>6</v>
      </c>
      <c r="AY291" s="73">
        <v>9</v>
      </c>
      <c r="AZ291" s="73"/>
      <c r="BA291" s="73">
        <v>0</v>
      </c>
      <c r="BB291" s="73"/>
      <c r="BC291" s="73"/>
      <c r="BD291" s="73"/>
      <c r="BE291" s="73"/>
      <c r="BF291" s="73"/>
      <c r="BG291" s="73"/>
      <c r="BH291" s="76"/>
    </row>
    <row r="292" spans="1:60" x14ac:dyDescent="0.25">
      <c r="A292" s="72">
        <v>389</v>
      </c>
      <c r="B292" s="73">
        <v>1964</v>
      </c>
      <c r="C292" s="73" t="s">
        <v>1606</v>
      </c>
      <c r="D292" s="73" t="s">
        <v>7859</v>
      </c>
      <c r="E292" s="73" t="s">
        <v>7859</v>
      </c>
      <c r="F292" s="73" t="s">
        <v>7859</v>
      </c>
      <c r="G292" s="73" t="s">
        <v>8638</v>
      </c>
      <c r="H292" s="74">
        <v>23664</v>
      </c>
      <c r="I292" s="73"/>
      <c r="J292" s="73"/>
      <c r="K292" s="73"/>
      <c r="L292" s="73"/>
      <c r="M292" s="73"/>
      <c r="N292" s="73" t="s">
        <v>980</v>
      </c>
      <c r="O292" s="73" t="s">
        <v>839</v>
      </c>
      <c r="P292" s="73"/>
      <c r="Q292" s="73"/>
      <c r="R292" s="73">
        <v>0</v>
      </c>
      <c r="S292" s="73"/>
      <c r="T292" s="73"/>
      <c r="U292" s="73" t="s">
        <v>7525</v>
      </c>
      <c r="V292" s="73"/>
      <c r="W292" s="73"/>
      <c r="X292" s="73"/>
      <c r="Y292" s="73"/>
      <c r="Z292" s="73"/>
      <c r="AA292" s="73"/>
      <c r="AB292" s="75">
        <v>5</v>
      </c>
      <c r="AC292" s="73"/>
      <c r="AD292" s="73"/>
      <c r="AE292" s="73"/>
      <c r="AF292" s="73"/>
      <c r="AG292" s="73"/>
      <c r="AH292" s="73" t="s">
        <v>3</v>
      </c>
      <c r="AI292" s="73"/>
      <c r="AJ292" s="73"/>
      <c r="AK292" s="73">
        <v>1.51</v>
      </c>
      <c r="AL292" s="73">
        <v>1</v>
      </c>
      <c r="AM292" s="73"/>
      <c r="AN292" s="73"/>
      <c r="AO292" s="73" t="s">
        <v>497</v>
      </c>
      <c r="AP292" s="73" t="s">
        <v>497</v>
      </c>
      <c r="AQ292" s="73"/>
      <c r="AR292" s="73"/>
      <c r="AS292" s="73"/>
      <c r="AT292" s="73"/>
      <c r="AU292" s="73"/>
      <c r="AV292" s="73"/>
      <c r="AW292" s="73"/>
      <c r="AX292" s="73"/>
      <c r="AY292" s="73">
        <v>0</v>
      </c>
      <c r="AZ292" s="73"/>
      <c r="BA292" s="73">
        <v>0</v>
      </c>
      <c r="BB292" s="73"/>
      <c r="BC292" s="73"/>
      <c r="BD292" s="73"/>
      <c r="BE292" s="73"/>
      <c r="BF292" s="73"/>
      <c r="BG292" s="73"/>
      <c r="BH292" s="76"/>
    </row>
    <row r="293" spans="1:60" x14ac:dyDescent="0.25">
      <c r="A293" s="72">
        <v>391</v>
      </c>
      <c r="B293" s="73">
        <v>1964</v>
      </c>
      <c r="C293" s="73" t="s">
        <v>1606</v>
      </c>
      <c r="D293" s="73" t="s">
        <v>7859</v>
      </c>
      <c r="E293" s="73" t="s">
        <v>7859</v>
      </c>
      <c r="F293" s="73" t="s">
        <v>7859</v>
      </c>
      <c r="G293" s="73" t="s">
        <v>8639</v>
      </c>
      <c r="H293" s="74">
        <v>23677</v>
      </c>
      <c r="I293" s="73"/>
      <c r="J293" s="73"/>
      <c r="K293" s="73"/>
      <c r="L293" s="73"/>
      <c r="M293" s="73"/>
      <c r="N293" s="73" t="s">
        <v>980</v>
      </c>
      <c r="O293" s="73" t="s">
        <v>839</v>
      </c>
      <c r="P293" s="73"/>
      <c r="Q293" s="73"/>
      <c r="R293" s="73">
        <v>4</v>
      </c>
      <c r="S293" s="73" t="s">
        <v>40</v>
      </c>
      <c r="T293" s="73"/>
      <c r="U293" s="73" t="s">
        <v>7525</v>
      </c>
      <c r="V293" s="73"/>
      <c r="W293" s="73"/>
      <c r="X293" s="73"/>
      <c r="Y293" s="73"/>
      <c r="Z293" s="73" t="s">
        <v>2915</v>
      </c>
      <c r="AA293" s="73"/>
      <c r="AB293" s="75">
        <v>5</v>
      </c>
      <c r="AC293" s="73"/>
      <c r="AD293" s="73" t="s">
        <v>7498</v>
      </c>
      <c r="AE293" s="73"/>
      <c r="AF293" s="73"/>
      <c r="AG293" s="73"/>
      <c r="AH293" s="73" t="s">
        <v>3</v>
      </c>
      <c r="AI293" s="73"/>
      <c r="AJ293" s="73"/>
      <c r="AK293" s="73">
        <v>2</v>
      </c>
      <c r="AL293" s="73">
        <v>1</v>
      </c>
      <c r="AM293" s="73"/>
      <c r="AN293" s="73"/>
      <c r="AO293" s="73" t="s">
        <v>497</v>
      </c>
      <c r="AP293" s="73" t="s">
        <v>497</v>
      </c>
      <c r="AQ293" s="73"/>
      <c r="AR293" s="73"/>
      <c r="AS293" s="73"/>
      <c r="AT293" s="73"/>
      <c r="AU293" s="73"/>
      <c r="AV293" s="73"/>
      <c r="AW293" s="73"/>
      <c r="AX293" s="73"/>
      <c r="AY293" s="73">
        <v>0</v>
      </c>
      <c r="AZ293" s="73"/>
      <c r="BA293" s="73">
        <v>0</v>
      </c>
      <c r="BB293" s="73"/>
      <c r="BC293" s="73"/>
      <c r="BD293" s="73"/>
      <c r="BE293" s="73"/>
      <c r="BF293" s="73"/>
      <c r="BG293" s="73"/>
      <c r="BH293" s="76"/>
    </row>
    <row r="294" spans="1:60" x14ac:dyDescent="0.25">
      <c r="A294" s="72">
        <v>392</v>
      </c>
      <c r="B294" s="73">
        <v>1964</v>
      </c>
      <c r="C294" s="73" t="s">
        <v>1606</v>
      </c>
      <c r="D294" s="73" t="s">
        <v>7859</v>
      </c>
      <c r="E294" s="73" t="s">
        <v>7859</v>
      </c>
      <c r="F294" s="73" t="s">
        <v>7859</v>
      </c>
      <c r="G294" s="73" t="s">
        <v>8624</v>
      </c>
      <c r="H294" s="74">
        <v>23677</v>
      </c>
      <c r="I294" s="73"/>
      <c r="J294" s="73"/>
      <c r="K294" s="73"/>
      <c r="L294" s="73"/>
      <c r="M294" s="73"/>
      <c r="N294" s="73" t="s">
        <v>980</v>
      </c>
      <c r="O294" s="73" t="s">
        <v>839</v>
      </c>
      <c r="P294" s="73" t="s">
        <v>4679</v>
      </c>
      <c r="Q294" s="73" t="s">
        <v>7492</v>
      </c>
      <c r="R294" s="73">
        <v>4</v>
      </c>
      <c r="S294" s="73" t="s">
        <v>2631</v>
      </c>
      <c r="T294" s="73"/>
      <c r="U294" s="73" t="s">
        <v>7525</v>
      </c>
      <c r="V294" s="73"/>
      <c r="W294" s="73"/>
      <c r="X294" s="73"/>
      <c r="Y294" s="73"/>
      <c r="Z294" s="73" t="s">
        <v>6</v>
      </c>
      <c r="AA294" s="73"/>
      <c r="AB294" s="75">
        <v>2</v>
      </c>
      <c r="AC294" s="73" t="s">
        <v>497</v>
      </c>
      <c r="AD294" s="73"/>
      <c r="AE294" s="73"/>
      <c r="AF294" s="73"/>
      <c r="AG294" s="73"/>
      <c r="AH294" s="73" t="s">
        <v>0</v>
      </c>
      <c r="AI294" s="73"/>
      <c r="AJ294" s="73"/>
      <c r="AK294" s="73">
        <v>2.15</v>
      </c>
      <c r="AL294" s="73">
        <v>1</v>
      </c>
      <c r="AM294" s="73"/>
      <c r="AN294" s="73"/>
      <c r="AO294" s="73" t="s">
        <v>497</v>
      </c>
      <c r="AP294" s="73" t="s">
        <v>497</v>
      </c>
      <c r="AQ294" s="73"/>
      <c r="AR294" s="73"/>
      <c r="AS294" s="73"/>
      <c r="AT294" s="73"/>
      <c r="AU294" s="73"/>
      <c r="AV294" s="73"/>
      <c r="AW294" s="73"/>
      <c r="AX294" s="73"/>
      <c r="AY294" s="73">
        <v>0</v>
      </c>
      <c r="AZ294" s="73"/>
      <c r="BA294" s="73">
        <v>0</v>
      </c>
      <c r="BB294" s="73"/>
      <c r="BC294" s="73"/>
      <c r="BD294" s="73"/>
      <c r="BE294" s="73"/>
      <c r="BF294" s="73"/>
      <c r="BG294" s="73"/>
      <c r="BH294" s="76"/>
    </row>
    <row r="295" spans="1:60" x14ac:dyDescent="0.25">
      <c r="A295" s="72">
        <v>393</v>
      </c>
      <c r="B295" s="73">
        <v>1964</v>
      </c>
      <c r="C295" s="73" t="s">
        <v>1606</v>
      </c>
      <c r="D295" s="73" t="s">
        <v>7859</v>
      </c>
      <c r="E295" s="73" t="s">
        <v>7859</v>
      </c>
      <c r="F295" s="73" t="s">
        <v>7859</v>
      </c>
      <c r="G295" s="73" t="s">
        <v>7861</v>
      </c>
      <c r="H295" s="74">
        <v>23677</v>
      </c>
      <c r="I295" s="73"/>
      <c r="J295" s="73"/>
      <c r="K295" s="73"/>
      <c r="L295" s="73"/>
      <c r="M295" s="73"/>
      <c r="N295" s="73" t="s">
        <v>980</v>
      </c>
      <c r="O295" s="73" t="s">
        <v>839</v>
      </c>
      <c r="P295" s="73" t="s">
        <v>4679</v>
      </c>
      <c r="Q295" s="73" t="s">
        <v>7492</v>
      </c>
      <c r="R295" s="73">
        <v>4</v>
      </c>
      <c r="S295" s="73" t="s">
        <v>2631</v>
      </c>
      <c r="T295" s="73"/>
      <c r="U295" s="73" t="s">
        <v>7525</v>
      </c>
      <c r="V295" s="73"/>
      <c r="W295" s="73"/>
      <c r="X295" s="73"/>
      <c r="Y295" s="73"/>
      <c r="Z295" s="73" t="s">
        <v>6</v>
      </c>
      <c r="AA295" s="73"/>
      <c r="AB295" s="75">
        <v>5</v>
      </c>
      <c r="AC295" s="73" t="s">
        <v>497</v>
      </c>
      <c r="AD295" s="73"/>
      <c r="AE295" s="73"/>
      <c r="AF295" s="73"/>
      <c r="AG295" s="73"/>
      <c r="AH295" s="73" t="s">
        <v>3</v>
      </c>
      <c r="AI295" s="73"/>
      <c r="AJ295" s="73"/>
      <c r="AK295" s="73">
        <v>2.2000000000000002</v>
      </c>
      <c r="AL295" s="73">
        <v>1</v>
      </c>
      <c r="AM295" s="73"/>
      <c r="AN295" s="73"/>
      <c r="AO295" s="73" t="s">
        <v>497</v>
      </c>
      <c r="AP295" s="73" t="s">
        <v>497</v>
      </c>
      <c r="AQ295" s="73"/>
      <c r="AR295" s="73"/>
      <c r="AS295" s="73"/>
      <c r="AT295" s="73"/>
      <c r="AU295" s="73"/>
      <c r="AV295" s="73"/>
      <c r="AW295" s="73"/>
      <c r="AX295" s="73"/>
      <c r="AY295" s="73">
        <v>0</v>
      </c>
      <c r="AZ295" s="73"/>
      <c r="BA295" s="73">
        <v>0</v>
      </c>
      <c r="BB295" s="73"/>
      <c r="BC295" s="73"/>
      <c r="BD295" s="73"/>
      <c r="BE295" s="73"/>
      <c r="BF295" s="73"/>
      <c r="BG295" s="73"/>
      <c r="BH295" s="76"/>
    </row>
    <row r="296" spans="1:60" x14ac:dyDescent="0.25">
      <c r="A296" s="72">
        <v>394</v>
      </c>
      <c r="B296" s="73">
        <v>1964</v>
      </c>
      <c r="C296" s="73" t="s">
        <v>1606</v>
      </c>
      <c r="D296" s="73" t="s">
        <v>7859</v>
      </c>
      <c r="E296" s="73" t="s">
        <v>7859</v>
      </c>
      <c r="F296" s="73" t="s">
        <v>7859</v>
      </c>
      <c r="G296" s="73" t="s">
        <v>8624</v>
      </c>
      <c r="H296" s="74">
        <v>23677</v>
      </c>
      <c r="I296" s="73"/>
      <c r="J296" s="73"/>
      <c r="K296" s="73"/>
      <c r="L296" s="73"/>
      <c r="M296" s="73"/>
      <c r="N296" s="73" t="s">
        <v>980</v>
      </c>
      <c r="O296" s="73" t="s">
        <v>839</v>
      </c>
      <c r="P296" s="73"/>
      <c r="Q296" s="73"/>
      <c r="R296" s="73">
        <v>0</v>
      </c>
      <c r="S296" s="73"/>
      <c r="T296" s="73"/>
      <c r="U296" s="73" t="s">
        <v>7525</v>
      </c>
      <c r="V296" s="73"/>
      <c r="W296" s="73"/>
      <c r="X296" s="73"/>
      <c r="Y296" s="73"/>
      <c r="Z296" s="73" t="s">
        <v>6</v>
      </c>
      <c r="AA296" s="73"/>
      <c r="AB296" s="75">
        <v>1</v>
      </c>
      <c r="AC296" s="73" t="s">
        <v>497</v>
      </c>
      <c r="AD296" s="73" t="s">
        <v>7498</v>
      </c>
      <c r="AE296" s="73"/>
      <c r="AF296" s="73"/>
      <c r="AG296" s="73"/>
      <c r="AH296" s="73" t="s">
        <v>3</v>
      </c>
      <c r="AI296" s="73"/>
      <c r="AJ296" s="73"/>
      <c r="AK296" s="73">
        <v>2.15</v>
      </c>
      <c r="AL296" s="73">
        <v>1</v>
      </c>
      <c r="AM296" s="73"/>
      <c r="AN296" s="73"/>
      <c r="AO296" s="73" t="s">
        <v>497</v>
      </c>
      <c r="AP296" s="73" t="s">
        <v>497</v>
      </c>
      <c r="AQ296" s="73"/>
      <c r="AR296" s="73"/>
      <c r="AS296" s="73"/>
      <c r="AT296" s="73"/>
      <c r="AU296" s="73"/>
      <c r="AV296" s="73"/>
      <c r="AW296" s="73"/>
      <c r="AX296" s="73"/>
      <c r="AY296" s="73">
        <v>0</v>
      </c>
      <c r="AZ296" s="73"/>
      <c r="BA296" s="73">
        <v>0</v>
      </c>
      <c r="BB296" s="73"/>
      <c r="BC296" s="73"/>
      <c r="BD296" s="73"/>
      <c r="BE296" s="73"/>
      <c r="BF296" s="73"/>
      <c r="BG296" s="73"/>
      <c r="BH296" s="76"/>
    </row>
    <row r="297" spans="1:60" x14ac:dyDescent="0.25">
      <c r="A297" s="72">
        <v>395</v>
      </c>
      <c r="B297" s="73">
        <v>1964</v>
      </c>
      <c r="C297" s="73" t="s">
        <v>1606</v>
      </c>
      <c r="D297" s="73" t="s">
        <v>7859</v>
      </c>
      <c r="E297" s="73" t="s">
        <v>7859</v>
      </c>
      <c r="F297" s="73" t="s">
        <v>7859</v>
      </c>
      <c r="G297" s="73" t="s">
        <v>8639</v>
      </c>
      <c r="H297" s="74">
        <v>23686</v>
      </c>
      <c r="I297" s="73"/>
      <c r="J297" s="73"/>
      <c r="K297" s="73"/>
      <c r="L297" s="73"/>
      <c r="M297" s="73"/>
      <c r="N297" s="73" t="s">
        <v>980</v>
      </c>
      <c r="O297" s="73" t="s">
        <v>839</v>
      </c>
      <c r="P297" s="73"/>
      <c r="Q297" s="73"/>
      <c r="R297" s="73">
        <v>0</v>
      </c>
      <c r="S297" s="73"/>
      <c r="T297" s="73"/>
      <c r="U297" s="73" t="s">
        <v>7525</v>
      </c>
      <c r="V297" s="73"/>
      <c r="W297" s="73"/>
      <c r="X297" s="73"/>
      <c r="Y297" s="73"/>
      <c r="Z297" s="73" t="s">
        <v>2915</v>
      </c>
      <c r="AA297" s="73"/>
      <c r="AB297" s="75">
        <v>5</v>
      </c>
      <c r="AC297" s="73"/>
      <c r="AD297" s="73" t="s">
        <v>7498</v>
      </c>
      <c r="AE297" s="73"/>
      <c r="AF297" s="73"/>
      <c r="AG297" s="73"/>
      <c r="AH297" s="73"/>
      <c r="AI297" s="73"/>
      <c r="AJ297" s="73"/>
      <c r="AK297" s="73">
        <v>1.75</v>
      </c>
      <c r="AL297" s="73">
        <v>1</v>
      </c>
      <c r="AM297" s="73"/>
      <c r="AN297" s="73"/>
      <c r="AO297" s="73" t="s">
        <v>497</v>
      </c>
      <c r="AP297" s="73" t="s">
        <v>497</v>
      </c>
      <c r="AQ297" s="73"/>
      <c r="AR297" s="73"/>
      <c r="AS297" s="73"/>
      <c r="AT297" s="73"/>
      <c r="AU297" s="73"/>
      <c r="AV297" s="73"/>
      <c r="AW297" s="73"/>
      <c r="AX297" s="73"/>
      <c r="AY297" s="73">
        <v>0</v>
      </c>
      <c r="AZ297" s="73"/>
      <c r="BA297" s="73">
        <v>0</v>
      </c>
      <c r="BB297" s="73"/>
      <c r="BC297" s="73"/>
      <c r="BD297" s="73"/>
      <c r="BE297" s="73"/>
      <c r="BF297" s="73"/>
      <c r="BG297" s="73"/>
      <c r="BH297" s="76"/>
    </row>
    <row r="298" spans="1:60" x14ac:dyDescent="0.25">
      <c r="A298" s="72">
        <v>396</v>
      </c>
      <c r="B298" s="73">
        <v>1964</v>
      </c>
      <c r="C298" s="73" t="s">
        <v>1606</v>
      </c>
      <c r="D298" s="73" t="s">
        <v>7859</v>
      </c>
      <c r="E298" s="73" t="s">
        <v>7859</v>
      </c>
      <c r="F298" s="73" t="s">
        <v>7859</v>
      </c>
      <c r="G298" s="73" t="s">
        <v>8639</v>
      </c>
      <c r="H298" s="74">
        <v>23686</v>
      </c>
      <c r="I298" s="73"/>
      <c r="J298" s="73"/>
      <c r="K298" s="73"/>
      <c r="L298" s="73"/>
      <c r="M298" s="73"/>
      <c r="N298" s="73" t="s">
        <v>980</v>
      </c>
      <c r="O298" s="73" t="s">
        <v>839</v>
      </c>
      <c r="P298" s="73"/>
      <c r="Q298" s="73"/>
      <c r="R298" s="73">
        <v>0</v>
      </c>
      <c r="S298" s="73"/>
      <c r="T298" s="73"/>
      <c r="U298" s="73" t="s">
        <v>7525</v>
      </c>
      <c r="V298" s="73"/>
      <c r="W298" s="73"/>
      <c r="X298" s="73"/>
      <c r="Y298" s="73"/>
      <c r="Z298" s="73" t="s">
        <v>6</v>
      </c>
      <c r="AA298" s="73"/>
      <c r="AB298" s="75">
        <v>0.5</v>
      </c>
      <c r="AC298" s="73" t="s">
        <v>497</v>
      </c>
      <c r="AD298" s="73" t="s">
        <v>7498</v>
      </c>
      <c r="AE298" s="73"/>
      <c r="AF298" s="73"/>
      <c r="AG298" s="73"/>
      <c r="AH298" s="73"/>
      <c r="AI298" s="73"/>
      <c r="AJ298" s="73"/>
      <c r="AK298" s="73">
        <v>2.1</v>
      </c>
      <c r="AL298" s="73">
        <v>1</v>
      </c>
      <c r="AM298" s="73"/>
      <c r="AN298" s="73"/>
      <c r="AO298" s="73" t="s">
        <v>497</v>
      </c>
      <c r="AP298" s="73" t="s">
        <v>497</v>
      </c>
      <c r="AQ298" s="73"/>
      <c r="AR298" s="73"/>
      <c r="AS298" s="73"/>
      <c r="AT298" s="73"/>
      <c r="AU298" s="73"/>
      <c r="AV298" s="73"/>
      <c r="AW298" s="73"/>
      <c r="AX298" s="73"/>
      <c r="AY298" s="73">
        <v>0</v>
      </c>
      <c r="AZ298" s="73"/>
      <c r="BA298" s="73">
        <v>0</v>
      </c>
      <c r="BB298" s="73"/>
      <c r="BC298" s="73"/>
      <c r="BD298" s="73"/>
      <c r="BE298" s="73"/>
      <c r="BF298" s="73"/>
      <c r="BG298" s="73"/>
      <c r="BH298" s="76"/>
    </row>
    <row r="299" spans="1:60" x14ac:dyDescent="0.25">
      <c r="A299" s="72">
        <v>450</v>
      </c>
      <c r="B299" s="73">
        <v>1965</v>
      </c>
      <c r="C299" s="73" t="s">
        <v>1606</v>
      </c>
      <c r="D299" s="73" t="s">
        <v>7859</v>
      </c>
      <c r="E299" s="73" t="s">
        <v>7859</v>
      </c>
      <c r="F299" s="73" t="s">
        <v>7859</v>
      </c>
      <c r="G299" s="73" t="s">
        <v>8214</v>
      </c>
      <c r="H299" s="74">
        <v>23910</v>
      </c>
      <c r="I299" s="73"/>
      <c r="J299" s="73"/>
      <c r="K299" s="73"/>
      <c r="L299" s="73"/>
      <c r="M299" s="73"/>
      <c r="N299" s="73" t="s">
        <v>980</v>
      </c>
      <c r="O299" s="73" t="s">
        <v>839</v>
      </c>
      <c r="P299" s="73" t="s">
        <v>7523</v>
      </c>
      <c r="Q299" s="73" t="s">
        <v>7492</v>
      </c>
      <c r="R299" s="73">
        <v>4</v>
      </c>
      <c r="S299" s="73" t="s">
        <v>7516</v>
      </c>
      <c r="T299" s="73"/>
      <c r="U299" s="73" t="s">
        <v>7525</v>
      </c>
      <c r="V299" s="73"/>
      <c r="W299" s="73"/>
      <c r="X299" s="73"/>
      <c r="Y299" s="73"/>
      <c r="Z299" s="73" t="s">
        <v>6</v>
      </c>
      <c r="AA299" s="73"/>
      <c r="AB299" s="75">
        <v>5</v>
      </c>
      <c r="AC299" s="73" t="s">
        <v>497</v>
      </c>
      <c r="AD299" s="73" t="s">
        <v>7545</v>
      </c>
      <c r="AE299" s="73"/>
      <c r="AF299" s="73"/>
      <c r="AG299" s="73"/>
      <c r="AH299" s="73" t="s">
        <v>3</v>
      </c>
      <c r="AI299" s="73"/>
      <c r="AJ299" s="73"/>
      <c r="AK299" s="73">
        <v>1.9</v>
      </c>
      <c r="AL299" s="73">
        <v>1</v>
      </c>
      <c r="AM299" s="73"/>
      <c r="AN299" s="73"/>
      <c r="AO299" s="73" t="s">
        <v>497</v>
      </c>
      <c r="AP299" s="73" t="s">
        <v>497</v>
      </c>
      <c r="AQ299" s="73"/>
      <c r="AR299" s="73"/>
      <c r="AS299" s="73"/>
      <c r="AT299" s="73"/>
      <c r="AU299" s="73"/>
      <c r="AV299" s="73"/>
      <c r="AW299" s="73"/>
      <c r="AX299" s="73"/>
      <c r="AY299" s="73">
        <v>0</v>
      </c>
      <c r="AZ299" s="73"/>
      <c r="BA299" s="73">
        <v>0</v>
      </c>
      <c r="BB299" s="73"/>
      <c r="BC299" s="73"/>
      <c r="BD299" s="73"/>
      <c r="BE299" s="73"/>
      <c r="BF299" s="73"/>
      <c r="BG299" s="73"/>
      <c r="BH299" s="76"/>
    </row>
    <row r="300" spans="1:60" x14ac:dyDescent="0.25">
      <c r="A300" s="72">
        <v>451</v>
      </c>
      <c r="B300" s="73">
        <v>1964</v>
      </c>
      <c r="C300" s="73" t="s">
        <v>1606</v>
      </c>
      <c r="D300" s="73" t="s">
        <v>7859</v>
      </c>
      <c r="E300" s="73" t="s">
        <v>7859</v>
      </c>
      <c r="F300" s="73" t="s">
        <v>7859</v>
      </c>
      <c r="G300" s="73" t="s">
        <v>8208</v>
      </c>
      <c r="H300" s="74">
        <v>23910</v>
      </c>
      <c r="I300" s="73"/>
      <c r="J300" s="73"/>
      <c r="K300" s="73"/>
      <c r="L300" s="73"/>
      <c r="M300" s="73"/>
      <c r="N300" s="73" t="s">
        <v>980</v>
      </c>
      <c r="O300" s="73" t="s">
        <v>839</v>
      </c>
      <c r="P300" s="73" t="s">
        <v>7523</v>
      </c>
      <c r="Q300" s="73" t="s">
        <v>7492</v>
      </c>
      <c r="R300" s="73">
        <v>4</v>
      </c>
      <c r="S300" s="73" t="s">
        <v>7516</v>
      </c>
      <c r="T300" s="73"/>
      <c r="U300" s="73" t="s">
        <v>7525</v>
      </c>
      <c r="V300" s="73"/>
      <c r="W300" s="73"/>
      <c r="X300" s="73"/>
      <c r="Y300" s="73"/>
      <c r="Z300" s="73" t="s">
        <v>6</v>
      </c>
      <c r="AA300" s="73"/>
      <c r="AB300" s="75">
        <v>0.5</v>
      </c>
      <c r="AC300" s="73" t="s">
        <v>497</v>
      </c>
      <c r="AD300" s="73" t="s">
        <v>339</v>
      </c>
      <c r="AE300" s="73"/>
      <c r="AF300" s="73"/>
      <c r="AG300" s="73"/>
      <c r="AH300" s="73"/>
      <c r="AI300" s="73"/>
      <c r="AJ300" s="73"/>
      <c r="AK300" s="73">
        <v>1.8</v>
      </c>
      <c r="AL300" s="73">
        <v>1</v>
      </c>
      <c r="AM300" s="73"/>
      <c r="AN300" s="73">
        <v>1.6</v>
      </c>
      <c r="AO300" s="73" t="s">
        <v>497</v>
      </c>
      <c r="AP300" s="73" t="s">
        <v>497</v>
      </c>
      <c r="AQ300" s="73"/>
      <c r="AR300" s="73"/>
      <c r="AS300" s="73"/>
      <c r="AT300" s="73"/>
      <c r="AU300" s="73"/>
      <c r="AV300" s="73"/>
      <c r="AW300" s="73"/>
      <c r="AX300" s="73"/>
      <c r="AY300" s="73">
        <v>0</v>
      </c>
      <c r="AZ300" s="73"/>
      <c r="BA300" s="73">
        <v>0</v>
      </c>
      <c r="BB300" s="73"/>
      <c r="BC300" s="73"/>
      <c r="BD300" s="73"/>
      <c r="BE300" s="73"/>
      <c r="BF300" s="73"/>
      <c r="BG300" s="73"/>
      <c r="BH300" s="76"/>
    </row>
    <row r="301" spans="1:60" x14ac:dyDescent="0.25">
      <c r="A301" s="72">
        <v>927</v>
      </c>
      <c r="B301" s="73">
        <v>1988</v>
      </c>
      <c r="C301" s="73" t="s">
        <v>1606</v>
      </c>
      <c r="D301" s="73" t="s">
        <v>7567</v>
      </c>
      <c r="E301" s="73" t="s">
        <v>7567</v>
      </c>
      <c r="F301" s="73" t="s">
        <v>7567</v>
      </c>
      <c r="G301" s="73" t="s">
        <v>7862</v>
      </c>
      <c r="H301" s="74">
        <v>32476</v>
      </c>
      <c r="I301" s="73" t="s">
        <v>7863</v>
      </c>
      <c r="J301" s="73" t="s">
        <v>5</v>
      </c>
      <c r="K301" s="73" t="s">
        <v>859</v>
      </c>
      <c r="L301" s="73"/>
      <c r="M301" s="73" t="s">
        <v>7864</v>
      </c>
      <c r="N301" s="73" t="s">
        <v>980</v>
      </c>
      <c r="O301" s="73" t="s">
        <v>839</v>
      </c>
      <c r="P301" s="73" t="s">
        <v>7523</v>
      </c>
      <c r="Q301" s="73" t="s">
        <v>7492</v>
      </c>
      <c r="R301" s="73">
        <v>4</v>
      </c>
      <c r="S301" s="73" t="s">
        <v>7516</v>
      </c>
      <c r="T301" s="73" t="s">
        <v>4647</v>
      </c>
      <c r="U301" s="73" t="s">
        <v>7525</v>
      </c>
      <c r="V301" s="73"/>
      <c r="W301" s="73"/>
      <c r="X301" s="73"/>
      <c r="Y301" s="73"/>
      <c r="Z301" s="73"/>
      <c r="AA301" s="73" t="s">
        <v>6</v>
      </c>
      <c r="AB301" s="75">
        <v>7</v>
      </c>
      <c r="AC301" s="73" t="s">
        <v>3</v>
      </c>
      <c r="AD301" s="73" t="s">
        <v>7496</v>
      </c>
      <c r="AE301" s="73" t="s">
        <v>7811</v>
      </c>
      <c r="AF301" s="73" t="s">
        <v>0</v>
      </c>
      <c r="AG301" s="73" t="s">
        <v>131</v>
      </c>
      <c r="AH301" s="73" t="s">
        <v>3</v>
      </c>
      <c r="AI301" s="73" t="s">
        <v>0</v>
      </c>
      <c r="AJ301" s="73"/>
      <c r="AK301" s="73">
        <v>1.45</v>
      </c>
      <c r="AL301" s="73">
        <v>1</v>
      </c>
      <c r="AM301" s="73"/>
      <c r="AN301" s="73"/>
      <c r="AO301" s="73"/>
      <c r="AP301" s="73"/>
      <c r="AQ301" s="73" t="s">
        <v>4679</v>
      </c>
      <c r="AR301" s="73"/>
      <c r="AS301" s="73"/>
      <c r="AT301" s="73"/>
      <c r="AU301" s="73" t="s">
        <v>7497</v>
      </c>
      <c r="AV301" s="73" t="s">
        <v>6</v>
      </c>
      <c r="AW301" s="73" t="s">
        <v>6</v>
      </c>
      <c r="AX301" s="73" t="s">
        <v>6</v>
      </c>
      <c r="AY301" s="73">
        <v>7</v>
      </c>
      <c r="AZ301" s="73" t="s">
        <v>7507</v>
      </c>
      <c r="BA301" s="73">
        <v>1</v>
      </c>
      <c r="BB301" s="73" t="s">
        <v>7605</v>
      </c>
      <c r="BC301" s="73"/>
      <c r="BD301" s="73"/>
      <c r="BE301" s="73"/>
      <c r="BF301" s="73"/>
      <c r="BG301" s="73"/>
      <c r="BH301" s="76"/>
    </row>
    <row r="302" spans="1:60" x14ac:dyDescent="0.25">
      <c r="A302" s="72">
        <v>647</v>
      </c>
      <c r="B302" s="73">
        <v>1973</v>
      </c>
      <c r="C302" s="73" t="s">
        <v>4537</v>
      </c>
      <c r="D302" s="73" t="s">
        <v>7676</v>
      </c>
      <c r="E302" s="73" t="s">
        <v>7676</v>
      </c>
      <c r="F302" s="73"/>
      <c r="G302" s="73" t="s">
        <v>8563</v>
      </c>
      <c r="H302" s="74">
        <v>26710</v>
      </c>
      <c r="I302" s="73" t="s">
        <v>6912</v>
      </c>
      <c r="J302" s="73"/>
      <c r="K302" s="73" t="s">
        <v>2037</v>
      </c>
      <c r="L302" s="73"/>
      <c r="M302" s="73"/>
      <c r="N302" s="73" t="s">
        <v>4679</v>
      </c>
      <c r="O302" s="73" t="s">
        <v>1021</v>
      </c>
      <c r="P302" s="73" t="s">
        <v>980</v>
      </c>
      <c r="Q302" s="73" t="s">
        <v>491</v>
      </c>
      <c r="R302" s="73">
        <v>0</v>
      </c>
      <c r="S302" s="73" t="s">
        <v>7747</v>
      </c>
      <c r="T302" s="73"/>
      <c r="U302" s="73"/>
      <c r="V302" s="73"/>
      <c r="W302" s="73"/>
      <c r="X302" s="73"/>
      <c r="Y302" s="73"/>
      <c r="Z302" s="73" t="s">
        <v>6</v>
      </c>
      <c r="AA302" s="73"/>
      <c r="AB302" s="75">
        <v>1</v>
      </c>
      <c r="AC302" s="73"/>
      <c r="AD302" s="73" t="s">
        <v>7498</v>
      </c>
      <c r="AE302" s="73"/>
      <c r="AF302" s="73" t="s">
        <v>0</v>
      </c>
      <c r="AG302" s="73" t="s">
        <v>0</v>
      </c>
      <c r="AH302" s="73" t="s">
        <v>0</v>
      </c>
      <c r="AI302" s="73"/>
      <c r="AJ302" s="73"/>
      <c r="AK302" s="73">
        <v>1.6</v>
      </c>
      <c r="AL302" s="73">
        <v>1</v>
      </c>
      <c r="AM302" s="73"/>
      <c r="AN302" s="73"/>
      <c r="AO302" s="73"/>
      <c r="AP302" s="73"/>
      <c r="AQ302" s="73"/>
      <c r="AR302" s="73"/>
      <c r="AS302" s="73"/>
      <c r="AT302" s="73" t="s">
        <v>7504</v>
      </c>
      <c r="AU302" s="73" t="s">
        <v>7521</v>
      </c>
      <c r="AV302" s="73" t="s">
        <v>2915</v>
      </c>
      <c r="AW302" s="73" t="s">
        <v>2915</v>
      </c>
      <c r="AX302" s="73" t="s">
        <v>980</v>
      </c>
      <c r="AY302" s="73">
        <v>7</v>
      </c>
      <c r="AZ302" s="73"/>
      <c r="BA302" s="73">
        <v>1</v>
      </c>
      <c r="BB302" s="73" t="s">
        <v>7515</v>
      </c>
      <c r="BC302" s="73"/>
      <c r="BD302" s="73" t="s">
        <v>7509</v>
      </c>
      <c r="BE302" s="73"/>
      <c r="BF302" s="73"/>
      <c r="BG302" s="73"/>
      <c r="BH302" s="76"/>
    </row>
    <row r="303" spans="1:60" x14ac:dyDescent="0.25">
      <c r="A303" s="72">
        <v>648</v>
      </c>
      <c r="B303" s="73">
        <v>1973</v>
      </c>
      <c r="C303" s="73" t="s">
        <v>4537</v>
      </c>
      <c r="D303" s="73" t="s">
        <v>7676</v>
      </c>
      <c r="E303" s="73" t="s">
        <v>7676</v>
      </c>
      <c r="F303" s="73"/>
      <c r="G303" s="73" t="s">
        <v>8561</v>
      </c>
      <c r="H303" s="74">
        <v>26757</v>
      </c>
      <c r="I303" s="73" t="s">
        <v>6912</v>
      </c>
      <c r="J303" s="73"/>
      <c r="K303" s="73" t="s">
        <v>2037</v>
      </c>
      <c r="L303" s="73"/>
      <c r="M303" s="73"/>
      <c r="N303" s="73" t="s">
        <v>4679</v>
      </c>
      <c r="O303" s="73" t="s">
        <v>1021</v>
      </c>
      <c r="P303" s="73" t="s">
        <v>4679</v>
      </c>
      <c r="Q303" s="73" t="s">
        <v>7527</v>
      </c>
      <c r="R303" s="73">
        <v>4</v>
      </c>
      <c r="S303" s="73" t="s">
        <v>7752</v>
      </c>
      <c r="T303" s="73"/>
      <c r="U303" s="73"/>
      <c r="V303" s="73"/>
      <c r="W303" s="73"/>
      <c r="X303" s="73"/>
      <c r="Y303" s="73"/>
      <c r="Z303" s="73" t="s">
        <v>6</v>
      </c>
      <c r="AA303" s="73"/>
      <c r="AB303" s="75">
        <v>1</v>
      </c>
      <c r="AC303" s="73" t="s">
        <v>497</v>
      </c>
      <c r="AD303" s="73" t="s">
        <v>7498</v>
      </c>
      <c r="AE303" s="73"/>
      <c r="AF303" s="73" t="s">
        <v>131</v>
      </c>
      <c r="AG303" s="73" t="s">
        <v>0</v>
      </c>
      <c r="AH303" s="73" t="s">
        <v>0</v>
      </c>
      <c r="AI303" s="73" t="s">
        <v>5</v>
      </c>
      <c r="AJ303" s="73"/>
      <c r="AK303" s="73">
        <v>1.7</v>
      </c>
      <c r="AL303" s="73">
        <v>1</v>
      </c>
      <c r="AM303" s="73"/>
      <c r="AN303" s="73"/>
      <c r="AO303" s="73"/>
      <c r="AP303" s="73"/>
      <c r="AQ303" s="73"/>
      <c r="AR303" s="73"/>
      <c r="AS303" s="73"/>
      <c r="AT303" s="73"/>
      <c r="AU303" s="73" t="s">
        <v>7521</v>
      </c>
      <c r="AV303" s="73" t="s">
        <v>2915</v>
      </c>
      <c r="AW303" s="73" t="s">
        <v>2915</v>
      </c>
      <c r="AX303" s="73" t="s">
        <v>980</v>
      </c>
      <c r="AY303" s="73">
        <v>7</v>
      </c>
      <c r="AZ303" s="73"/>
      <c r="BA303" s="73">
        <v>1</v>
      </c>
      <c r="BB303" s="73"/>
      <c r="BC303" s="73"/>
      <c r="BD303" s="73"/>
      <c r="BE303" s="73"/>
      <c r="BF303" s="73"/>
      <c r="BG303" s="73"/>
      <c r="BH303" s="76"/>
    </row>
    <row r="304" spans="1:60" x14ac:dyDescent="0.25">
      <c r="A304" s="72">
        <v>649</v>
      </c>
      <c r="B304" s="73">
        <v>1973</v>
      </c>
      <c r="C304" s="73" t="s">
        <v>4537</v>
      </c>
      <c r="D304" s="73" t="s">
        <v>7676</v>
      </c>
      <c r="E304" s="73" t="s">
        <v>7676</v>
      </c>
      <c r="F304" s="73"/>
      <c r="G304" s="73" t="s">
        <v>8561</v>
      </c>
      <c r="H304" s="74">
        <v>26758</v>
      </c>
      <c r="I304" s="73" t="s">
        <v>6912</v>
      </c>
      <c r="J304" s="73"/>
      <c r="K304" s="73" t="s">
        <v>2037</v>
      </c>
      <c r="L304" s="73"/>
      <c r="M304" s="73"/>
      <c r="N304" s="73" t="s">
        <v>4679</v>
      </c>
      <c r="O304" s="73" t="s">
        <v>1021</v>
      </c>
      <c r="P304" s="73" t="s">
        <v>4679</v>
      </c>
      <c r="Q304" s="73" t="s">
        <v>7527</v>
      </c>
      <c r="R304" s="73">
        <v>4</v>
      </c>
      <c r="S304" s="73" t="s">
        <v>7752</v>
      </c>
      <c r="T304" s="73"/>
      <c r="U304" s="73"/>
      <c r="V304" s="73"/>
      <c r="W304" s="73"/>
      <c r="X304" s="73"/>
      <c r="Y304" s="73"/>
      <c r="Z304" s="73" t="s">
        <v>6</v>
      </c>
      <c r="AA304" s="73"/>
      <c r="AB304" s="75">
        <v>1</v>
      </c>
      <c r="AC304" s="73" t="s">
        <v>497</v>
      </c>
      <c r="AD304" s="73" t="s">
        <v>339</v>
      </c>
      <c r="AE304" s="73"/>
      <c r="AF304" s="73" t="s">
        <v>131</v>
      </c>
      <c r="AG304" s="73" t="s">
        <v>3</v>
      </c>
      <c r="AH304" s="73" t="s">
        <v>131</v>
      </c>
      <c r="AI304" s="73"/>
      <c r="AJ304" s="73"/>
      <c r="AK304" s="73">
        <v>1.7</v>
      </c>
      <c r="AL304" s="73">
        <v>1</v>
      </c>
      <c r="AM304" s="73"/>
      <c r="AN304" s="73"/>
      <c r="AO304" s="73"/>
      <c r="AP304" s="73"/>
      <c r="AQ304" s="73"/>
      <c r="AR304" s="73"/>
      <c r="AS304" s="73"/>
      <c r="AT304" s="73"/>
      <c r="AU304" s="73" t="s">
        <v>7521</v>
      </c>
      <c r="AV304" s="73" t="s">
        <v>2915</v>
      </c>
      <c r="AW304" s="73" t="s">
        <v>2915</v>
      </c>
      <c r="AX304" s="73" t="s">
        <v>980</v>
      </c>
      <c r="AY304" s="73">
        <v>7</v>
      </c>
      <c r="AZ304" s="73"/>
      <c r="BA304" s="73">
        <v>1</v>
      </c>
      <c r="BB304" s="73" t="s">
        <v>7515</v>
      </c>
      <c r="BC304" s="73"/>
      <c r="BD304" s="73" t="s">
        <v>7544</v>
      </c>
      <c r="BE304" s="73"/>
      <c r="BF304" s="73"/>
      <c r="BG304" s="73"/>
      <c r="BH304" s="76"/>
    </row>
    <row r="305" spans="1:60" x14ac:dyDescent="0.25">
      <c r="A305" s="72">
        <v>650</v>
      </c>
      <c r="B305" s="73">
        <v>1973</v>
      </c>
      <c r="C305" s="73" t="s">
        <v>4537</v>
      </c>
      <c r="D305" s="73" t="s">
        <v>7676</v>
      </c>
      <c r="E305" s="73" t="s">
        <v>7676</v>
      </c>
      <c r="F305" s="73"/>
      <c r="G305" s="73" t="s">
        <v>8640</v>
      </c>
      <c r="H305" s="74">
        <v>26765</v>
      </c>
      <c r="I305" s="73" t="s">
        <v>6912</v>
      </c>
      <c r="J305" s="73"/>
      <c r="K305" s="73" t="s">
        <v>2037</v>
      </c>
      <c r="L305" s="73"/>
      <c r="M305" s="73"/>
      <c r="N305" s="73" t="s">
        <v>4679</v>
      </c>
      <c r="O305" s="73" t="s">
        <v>1021</v>
      </c>
      <c r="P305" s="73" t="s">
        <v>4679</v>
      </c>
      <c r="Q305" s="73" t="s">
        <v>7527</v>
      </c>
      <c r="R305" s="73">
        <v>4</v>
      </c>
      <c r="S305" s="73" t="s">
        <v>7752</v>
      </c>
      <c r="T305" s="73"/>
      <c r="U305" s="73"/>
      <c r="V305" s="73"/>
      <c r="W305" s="73"/>
      <c r="X305" s="73"/>
      <c r="Y305" s="73"/>
      <c r="Z305" s="73" t="s">
        <v>6</v>
      </c>
      <c r="AA305" s="73"/>
      <c r="AB305" s="75">
        <v>0.5</v>
      </c>
      <c r="AC305" s="73" t="s">
        <v>310</v>
      </c>
      <c r="AD305" s="73" t="s">
        <v>339</v>
      </c>
      <c r="AE305" s="73"/>
      <c r="AF305" s="73" t="s">
        <v>131</v>
      </c>
      <c r="AG305" s="73" t="s">
        <v>0</v>
      </c>
      <c r="AH305" s="73" t="s">
        <v>3</v>
      </c>
      <c r="AI305" s="73"/>
      <c r="AJ305" s="73"/>
      <c r="AK305" s="73">
        <v>1.6</v>
      </c>
      <c r="AL305" s="73">
        <v>1</v>
      </c>
      <c r="AM305" s="73"/>
      <c r="AN305" s="73"/>
      <c r="AO305" s="73"/>
      <c r="AP305" s="73"/>
      <c r="AQ305" s="73"/>
      <c r="AR305" s="73"/>
      <c r="AS305" s="73"/>
      <c r="AT305" s="73"/>
      <c r="AU305" s="73" t="s">
        <v>7521</v>
      </c>
      <c r="AV305" s="73" t="s">
        <v>2915</v>
      </c>
      <c r="AW305" s="73" t="s">
        <v>2915</v>
      </c>
      <c r="AX305" s="73" t="s">
        <v>980</v>
      </c>
      <c r="AY305" s="73">
        <v>7</v>
      </c>
      <c r="AZ305" s="73"/>
      <c r="BA305" s="73">
        <v>1</v>
      </c>
      <c r="BB305" s="73" t="s">
        <v>7515</v>
      </c>
      <c r="BC305" s="73"/>
      <c r="BD305" s="73" t="s">
        <v>7509</v>
      </c>
      <c r="BE305" s="73"/>
      <c r="BF305" s="73"/>
      <c r="BG305" s="73"/>
      <c r="BH305" s="76"/>
    </row>
    <row r="306" spans="1:60" x14ac:dyDescent="0.25">
      <c r="A306" s="72">
        <v>651</v>
      </c>
      <c r="B306" s="73">
        <v>1973</v>
      </c>
      <c r="C306" s="73" t="s">
        <v>4537</v>
      </c>
      <c r="D306" s="73" t="s">
        <v>7676</v>
      </c>
      <c r="E306" s="73" t="s">
        <v>7676</v>
      </c>
      <c r="F306" s="73"/>
      <c r="G306" s="73" t="s">
        <v>8561</v>
      </c>
      <c r="H306" s="74">
        <v>26687</v>
      </c>
      <c r="I306" s="73" t="s">
        <v>6912</v>
      </c>
      <c r="J306" s="73"/>
      <c r="K306" s="73" t="s">
        <v>2037</v>
      </c>
      <c r="L306" s="73"/>
      <c r="M306" s="73"/>
      <c r="N306" s="73" t="s">
        <v>4679</v>
      </c>
      <c r="O306" s="73" t="s">
        <v>1021</v>
      </c>
      <c r="P306" s="73"/>
      <c r="Q306" s="73"/>
      <c r="R306" s="73">
        <v>0</v>
      </c>
      <c r="S306" s="73"/>
      <c r="T306" s="73"/>
      <c r="U306" s="73"/>
      <c r="V306" s="73"/>
      <c r="W306" s="73"/>
      <c r="X306" s="73"/>
      <c r="Y306" s="73"/>
      <c r="Z306" s="73" t="s">
        <v>6</v>
      </c>
      <c r="AA306" s="73"/>
      <c r="AB306" s="75">
        <v>1</v>
      </c>
      <c r="AC306" s="73" t="s">
        <v>497</v>
      </c>
      <c r="AD306" s="73" t="s">
        <v>7498</v>
      </c>
      <c r="AE306" s="73"/>
      <c r="AF306" s="73"/>
      <c r="AG306" s="73"/>
      <c r="AH306" s="73"/>
      <c r="AI306" s="73"/>
      <c r="AJ306" s="73"/>
      <c r="AK306" s="73">
        <v>1.4</v>
      </c>
      <c r="AL306" s="73">
        <v>1</v>
      </c>
      <c r="AM306" s="73"/>
      <c r="AN306" s="73"/>
      <c r="AO306" s="73"/>
      <c r="AP306" s="73"/>
      <c r="AQ306" s="73"/>
      <c r="AR306" s="73"/>
      <c r="AS306" s="73"/>
      <c r="AT306" s="73"/>
      <c r="AU306" s="73" t="s">
        <v>7521</v>
      </c>
      <c r="AV306" s="73" t="s">
        <v>6</v>
      </c>
      <c r="AW306" s="73" t="s">
        <v>6</v>
      </c>
      <c r="AX306" s="73" t="s">
        <v>2915</v>
      </c>
      <c r="AY306" s="73">
        <v>11</v>
      </c>
      <c r="AZ306" s="73"/>
      <c r="BA306" s="73">
        <v>1</v>
      </c>
      <c r="BB306" s="73" t="s">
        <v>7605</v>
      </c>
      <c r="BC306" s="73"/>
      <c r="BD306" s="73" t="s">
        <v>7509</v>
      </c>
      <c r="BE306" s="73"/>
      <c r="BF306" s="73"/>
      <c r="BG306" s="73"/>
      <c r="BH306" s="76"/>
    </row>
    <row r="307" spans="1:60" x14ac:dyDescent="0.25">
      <c r="A307" s="72">
        <v>653</v>
      </c>
      <c r="B307" s="73">
        <v>1973</v>
      </c>
      <c r="C307" s="73" t="s">
        <v>4537</v>
      </c>
      <c r="D307" s="73" t="s">
        <v>7676</v>
      </c>
      <c r="E307" s="73" t="s">
        <v>7676</v>
      </c>
      <c r="F307" s="73"/>
      <c r="G307" s="73" t="s">
        <v>8641</v>
      </c>
      <c r="H307" s="74">
        <v>26688</v>
      </c>
      <c r="I307" s="73" t="s">
        <v>6912</v>
      </c>
      <c r="J307" s="73"/>
      <c r="K307" s="73" t="s">
        <v>2037</v>
      </c>
      <c r="L307" s="73"/>
      <c r="M307" s="73"/>
      <c r="N307" s="73" t="s">
        <v>4679</v>
      </c>
      <c r="O307" s="73" t="s">
        <v>1021</v>
      </c>
      <c r="P307" s="73"/>
      <c r="Q307" s="73"/>
      <c r="R307" s="73">
        <v>0</v>
      </c>
      <c r="S307" s="73"/>
      <c r="T307" s="73"/>
      <c r="U307" s="73"/>
      <c r="V307" s="73"/>
      <c r="W307" s="73"/>
      <c r="X307" s="73"/>
      <c r="Y307" s="73"/>
      <c r="Z307" s="73" t="s">
        <v>6</v>
      </c>
      <c r="AA307" s="73"/>
      <c r="AB307" s="75">
        <v>1</v>
      </c>
      <c r="AC307" s="73" t="s">
        <v>497</v>
      </c>
      <c r="AD307" s="73" t="s">
        <v>7545</v>
      </c>
      <c r="AE307" s="73"/>
      <c r="AF307" s="73"/>
      <c r="AG307" s="73"/>
      <c r="AH307" s="73"/>
      <c r="AI307" s="73"/>
      <c r="AJ307" s="73"/>
      <c r="AK307" s="73">
        <v>1.5</v>
      </c>
      <c r="AL307" s="73">
        <v>1</v>
      </c>
      <c r="AM307" s="73"/>
      <c r="AN307" s="73"/>
      <c r="AO307" s="73"/>
      <c r="AP307" s="73"/>
      <c r="AQ307" s="73"/>
      <c r="AR307" s="73"/>
      <c r="AS307" s="73"/>
      <c r="AT307" s="73"/>
      <c r="AU307" s="73" t="s">
        <v>7521</v>
      </c>
      <c r="AV307" s="73" t="s">
        <v>6</v>
      </c>
      <c r="AW307" s="73" t="s">
        <v>6</v>
      </c>
      <c r="AX307" s="73" t="s">
        <v>6</v>
      </c>
      <c r="AY307" s="73">
        <v>11</v>
      </c>
      <c r="AZ307" s="73"/>
      <c r="BA307" s="73">
        <v>1</v>
      </c>
      <c r="BB307" s="73" t="s">
        <v>7605</v>
      </c>
      <c r="BC307" s="73"/>
      <c r="BD307" s="73" t="s">
        <v>7509</v>
      </c>
      <c r="BE307" s="73"/>
      <c r="BF307" s="73"/>
      <c r="BG307" s="73"/>
      <c r="BH307" s="76"/>
    </row>
    <row r="308" spans="1:60" x14ac:dyDescent="0.25">
      <c r="A308" s="72">
        <v>657</v>
      </c>
      <c r="B308" s="73">
        <v>1972</v>
      </c>
      <c r="C308" s="73" t="s">
        <v>4537</v>
      </c>
      <c r="D308" s="73" t="s">
        <v>7676</v>
      </c>
      <c r="E308" s="73" t="s">
        <v>7676</v>
      </c>
      <c r="F308" s="73"/>
      <c r="G308" s="73" t="s">
        <v>8561</v>
      </c>
      <c r="H308" s="74">
        <v>26392</v>
      </c>
      <c r="I308" s="73" t="s">
        <v>6912</v>
      </c>
      <c r="J308" s="73"/>
      <c r="K308" s="73" t="s">
        <v>2037</v>
      </c>
      <c r="L308" s="73"/>
      <c r="M308" s="73"/>
      <c r="N308" s="73" t="s">
        <v>4679</v>
      </c>
      <c r="O308" s="73" t="s">
        <v>1021</v>
      </c>
      <c r="P308" s="73"/>
      <c r="Q308" s="73"/>
      <c r="R308" s="73">
        <v>0</v>
      </c>
      <c r="S308" s="73"/>
      <c r="T308" s="73" t="s">
        <v>7680</v>
      </c>
      <c r="U308" s="73"/>
      <c r="V308" s="73"/>
      <c r="W308" s="73"/>
      <c r="X308" s="73"/>
      <c r="Y308" s="73"/>
      <c r="Z308" s="73" t="s">
        <v>6</v>
      </c>
      <c r="AA308" s="73"/>
      <c r="AB308" s="75">
        <v>1</v>
      </c>
      <c r="AC308" s="73" t="s">
        <v>497</v>
      </c>
      <c r="AD308" s="73" t="s">
        <v>7498</v>
      </c>
      <c r="AE308" s="73"/>
      <c r="AF308" s="73" t="s">
        <v>310</v>
      </c>
      <c r="AG308" s="73" t="s">
        <v>3</v>
      </c>
      <c r="AH308" s="73" t="s">
        <v>62</v>
      </c>
      <c r="AI308" s="73"/>
      <c r="AJ308" s="73"/>
      <c r="AK308" s="73">
        <v>1.7</v>
      </c>
      <c r="AL308" s="73">
        <v>1</v>
      </c>
      <c r="AM308" s="73"/>
      <c r="AN308" s="73"/>
      <c r="AO308" s="73"/>
      <c r="AP308" s="73"/>
      <c r="AQ308" s="73"/>
      <c r="AR308" s="73"/>
      <c r="AS308" s="73"/>
      <c r="AT308" s="73"/>
      <c r="AU308" s="73" t="s">
        <v>7505</v>
      </c>
      <c r="AV308" s="73" t="s">
        <v>6</v>
      </c>
      <c r="AW308" s="73" t="s">
        <v>7544</v>
      </c>
      <c r="AX308" s="73" t="s">
        <v>2915</v>
      </c>
      <c r="AY308" s="73">
        <v>11</v>
      </c>
      <c r="AZ308" s="73"/>
      <c r="BA308" s="73">
        <v>1</v>
      </c>
      <c r="BB308" s="73" t="s">
        <v>7572</v>
      </c>
      <c r="BC308" s="73"/>
      <c r="BD308" s="73" t="s">
        <v>7509</v>
      </c>
      <c r="BE308" s="73"/>
      <c r="BF308" s="73"/>
      <c r="BG308" s="73"/>
      <c r="BH308" s="76"/>
    </row>
    <row r="309" spans="1:60" x14ac:dyDescent="0.25">
      <c r="A309" s="72">
        <v>668</v>
      </c>
      <c r="B309" s="73">
        <v>1974</v>
      </c>
      <c r="C309" s="73" t="s">
        <v>4537</v>
      </c>
      <c r="D309" s="73" t="s">
        <v>8410</v>
      </c>
      <c r="E309" s="73" t="s">
        <v>8410</v>
      </c>
      <c r="F309" s="73"/>
      <c r="G309" s="73" t="s">
        <v>8642</v>
      </c>
      <c r="H309" s="74">
        <v>27157</v>
      </c>
      <c r="I309" s="73" t="s">
        <v>7519</v>
      </c>
      <c r="J309" s="73"/>
      <c r="K309" s="73" t="s">
        <v>783</v>
      </c>
      <c r="L309" s="73"/>
      <c r="M309" s="73"/>
      <c r="N309" s="73" t="s">
        <v>4679</v>
      </c>
      <c r="O309" s="73" t="s">
        <v>1021</v>
      </c>
      <c r="P309" s="73"/>
      <c r="Q309" s="73"/>
      <c r="R309" s="73">
        <v>0</v>
      </c>
      <c r="S309" s="73"/>
      <c r="T309" s="73" t="s">
        <v>7744</v>
      </c>
      <c r="U309" s="73"/>
      <c r="V309" s="73" t="s">
        <v>7594</v>
      </c>
      <c r="W309" s="73" t="s">
        <v>7492</v>
      </c>
      <c r="X309" s="73"/>
      <c r="Y309" s="73"/>
      <c r="Z309" s="73" t="s">
        <v>6</v>
      </c>
      <c r="AA309" s="73"/>
      <c r="AB309" s="75">
        <v>0.5</v>
      </c>
      <c r="AC309" s="73" t="s">
        <v>3</v>
      </c>
      <c r="AD309" s="73" t="s">
        <v>7498</v>
      </c>
      <c r="AE309" s="73"/>
      <c r="AF309" s="73"/>
      <c r="AG309" s="73"/>
      <c r="AH309" s="73"/>
      <c r="AI309" s="73"/>
      <c r="AJ309" s="73"/>
      <c r="AK309" s="73">
        <v>1.5</v>
      </c>
      <c r="AL309" s="73">
        <v>1</v>
      </c>
      <c r="AM309" s="73"/>
      <c r="AN309" s="73"/>
      <c r="AO309" s="73"/>
      <c r="AP309" s="73"/>
      <c r="AQ309" s="73"/>
      <c r="AR309" s="73"/>
      <c r="AS309" s="73"/>
      <c r="AT309" s="73"/>
      <c r="AU309" s="73" t="s">
        <v>7521</v>
      </c>
      <c r="AV309" s="73" t="s">
        <v>6</v>
      </c>
      <c r="AW309" s="73" t="s">
        <v>6</v>
      </c>
      <c r="AX309" s="73" t="s">
        <v>2915</v>
      </c>
      <c r="AY309" s="73">
        <v>7</v>
      </c>
      <c r="AZ309" s="73"/>
      <c r="BA309" s="73">
        <v>1</v>
      </c>
      <c r="BB309" s="73" t="s">
        <v>7508</v>
      </c>
      <c r="BC309" s="73"/>
      <c r="BD309" s="73" t="s">
        <v>7509</v>
      </c>
      <c r="BE309" s="73"/>
      <c r="BF309" s="73"/>
      <c r="BG309" s="73"/>
      <c r="BH309" s="76"/>
    </row>
    <row r="310" spans="1:60" x14ac:dyDescent="0.25">
      <c r="A310" s="72">
        <v>670</v>
      </c>
      <c r="B310" s="73">
        <v>1974</v>
      </c>
      <c r="C310" s="73" t="s">
        <v>4537</v>
      </c>
      <c r="D310" s="73" t="s">
        <v>8410</v>
      </c>
      <c r="E310" s="73" t="s">
        <v>8410</v>
      </c>
      <c r="F310" s="73"/>
      <c r="G310" s="73" t="s">
        <v>8643</v>
      </c>
      <c r="H310" s="74">
        <v>27158</v>
      </c>
      <c r="I310" s="73" t="s">
        <v>7519</v>
      </c>
      <c r="J310" s="73"/>
      <c r="K310" s="73" t="s">
        <v>783</v>
      </c>
      <c r="L310" s="73"/>
      <c r="M310" s="73"/>
      <c r="N310" s="73" t="s">
        <v>4679</v>
      </c>
      <c r="O310" s="73" t="s">
        <v>1021</v>
      </c>
      <c r="P310" s="73"/>
      <c r="Q310" s="73"/>
      <c r="R310" s="73">
        <v>0</v>
      </c>
      <c r="S310" s="73"/>
      <c r="T310" s="73"/>
      <c r="U310" s="73"/>
      <c r="V310" s="73"/>
      <c r="W310" s="73"/>
      <c r="X310" s="73"/>
      <c r="Y310" s="73"/>
      <c r="Z310" s="73"/>
      <c r="AA310" s="73"/>
      <c r="AB310" s="75">
        <v>0.5</v>
      </c>
      <c r="AC310" s="73" t="s">
        <v>497</v>
      </c>
      <c r="AD310" s="73" t="s">
        <v>7520</v>
      </c>
      <c r="AE310" s="73"/>
      <c r="AF310" s="73" t="s">
        <v>3</v>
      </c>
      <c r="AG310" s="73" t="s">
        <v>3</v>
      </c>
      <c r="AH310" s="73" t="s">
        <v>62</v>
      </c>
      <c r="AI310" s="73"/>
      <c r="AJ310" s="73"/>
      <c r="AK310" s="73">
        <v>1.7</v>
      </c>
      <c r="AL310" s="73" t="s">
        <v>810</v>
      </c>
      <c r="AM310" s="73"/>
      <c r="AN310" s="73"/>
      <c r="AO310" s="73"/>
      <c r="AP310" s="73"/>
      <c r="AQ310" s="73"/>
      <c r="AR310" s="73"/>
      <c r="AS310" s="73"/>
      <c r="AT310" s="73"/>
      <c r="AU310" s="73" t="s">
        <v>7521</v>
      </c>
      <c r="AV310" s="73" t="s">
        <v>6</v>
      </c>
      <c r="AW310" s="73" t="s">
        <v>6</v>
      </c>
      <c r="AX310" s="73" t="s">
        <v>2915</v>
      </c>
      <c r="AY310" s="73">
        <v>7</v>
      </c>
      <c r="AZ310" s="73"/>
      <c r="BA310" s="73">
        <v>1</v>
      </c>
      <c r="BB310" s="73" t="s">
        <v>7508</v>
      </c>
      <c r="BC310" s="73"/>
      <c r="BD310" s="73" t="s">
        <v>7509</v>
      </c>
      <c r="BE310" s="73"/>
      <c r="BF310" s="73"/>
      <c r="BG310" s="73"/>
      <c r="BH310" s="76"/>
    </row>
    <row r="311" spans="1:60" x14ac:dyDescent="0.25">
      <c r="A311" s="72">
        <v>672</v>
      </c>
      <c r="B311" s="73">
        <v>1974</v>
      </c>
      <c r="C311" s="73" t="s">
        <v>4537</v>
      </c>
      <c r="D311" s="73" t="s">
        <v>8410</v>
      </c>
      <c r="E311" s="73" t="s">
        <v>8410</v>
      </c>
      <c r="F311" s="73"/>
      <c r="G311" s="73" t="s">
        <v>8642</v>
      </c>
      <c r="H311" s="74">
        <v>27159</v>
      </c>
      <c r="I311" s="73" t="s">
        <v>7519</v>
      </c>
      <c r="J311" s="73"/>
      <c r="K311" s="73" t="s">
        <v>783</v>
      </c>
      <c r="L311" s="73"/>
      <c r="M311" s="73"/>
      <c r="N311" s="73" t="s">
        <v>4679</v>
      </c>
      <c r="O311" s="73" t="s">
        <v>1021</v>
      </c>
      <c r="P311" s="73" t="s">
        <v>4679</v>
      </c>
      <c r="Q311" s="73" t="s">
        <v>7492</v>
      </c>
      <c r="R311" s="73">
        <v>4</v>
      </c>
      <c r="S311" s="73" t="s">
        <v>2631</v>
      </c>
      <c r="T311" s="73"/>
      <c r="U311" s="73"/>
      <c r="V311" s="73"/>
      <c r="W311" s="73"/>
      <c r="X311" s="73"/>
      <c r="Y311" s="73"/>
      <c r="Z311" s="73" t="s">
        <v>6</v>
      </c>
      <c r="AA311" s="73"/>
      <c r="AB311" s="75">
        <v>0.3</v>
      </c>
      <c r="AC311" s="73" t="s">
        <v>497</v>
      </c>
      <c r="AD311" s="73" t="s">
        <v>7520</v>
      </c>
      <c r="AE311" s="73"/>
      <c r="AF311" s="73" t="s">
        <v>0</v>
      </c>
      <c r="AG311" s="73" t="s">
        <v>310</v>
      </c>
      <c r="AH311" s="73" t="s">
        <v>131</v>
      </c>
      <c r="AI311" s="73"/>
      <c r="AJ311" s="73"/>
      <c r="AK311" s="73">
        <v>1.7</v>
      </c>
      <c r="AL311" s="73">
        <v>1</v>
      </c>
      <c r="AM311" s="73"/>
      <c r="AN311" s="73"/>
      <c r="AO311" s="73"/>
      <c r="AP311" s="73"/>
      <c r="AQ311" s="73"/>
      <c r="AR311" s="73"/>
      <c r="AS311" s="73"/>
      <c r="AT311" s="73" t="s">
        <v>7565</v>
      </c>
      <c r="AU311" s="73" t="s">
        <v>7521</v>
      </c>
      <c r="AV311" s="73" t="s">
        <v>2915</v>
      </c>
      <c r="AW311" s="73" t="s">
        <v>2915</v>
      </c>
      <c r="AX311" s="73" t="s">
        <v>7544</v>
      </c>
      <c r="AY311" s="73">
        <v>7</v>
      </c>
      <c r="AZ311" s="73"/>
      <c r="BA311" s="73">
        <v>1</v>
      </c>
      <c r="BB311" s="73" t="s">
        <v>7515</v>
      </c>
      <c r="BC311" s="73"/>
      <c r="BD311" s="73" t="s">
        <v>7544</v>
      </c>
      <c r="BE311" s="73"/>
      <c r="BF311" s="73"/>
      <c r="BG311" s="73"/>
      <c r="BH311" s="76"/>
    </row>
    <row r="312" spans="1:60" x14ac:dyDescent="0.25">
      <c r="A312" s="72">
        <v>673</v>
      </c>
      <c r="B312" s="73">
        <v>1974</v>
      </c>
      <c r="C312" s="73" t="s">
        <v>4537</v>
      </c>
      <c r="D312" s="73" t="s">
        <v>8410</v>
      </c>
      <c r="E312" s="73" t="s">
        <v>8410</v>
      </c>
      <c r="F312" s="73"/>
      <c r="G312" s="73" t="s">
        <v>8644</v>
      </c>
      <c r="H312" s="74">
        <v>27159</v>
      </c>
      <c r="I312" s="73" t="s">
        <v>7519</v>
      </c>
      <c r="J312" s="73"/>
      <c r="K312" s="73" t="s">
        <v>783</v>
      </c>
      <c r="L312" s="73"/>
      <c r="M312" s="73"/>
      <c r="N312" s="73" t="s">
        <v>4679</v>
      </c>
      <c r="O312" s="73" t="s">
        <v>1021</v>
      </c>
      <c r="P312" s="73"/>
      <c r="Q312" s="73"/>
      <c r="R312" s="73">
        <v>0</v>
      </c>
      <c r="S312" s="73"/>
      <c r="T312" s="73" t="s">
        <v>7744</v>
      </c>
      <c r="U312" s="73"/>
      <c r="V312" s="73"/>
      <c r="W312" s="73"/>
      <c r="X312" s="73"/>
      <c r="Y312" s="73"/>
      <c r="Z312" s="73" t="s">
        <v>6</v>
      </c>
      <c r="AA312" s="73"/>
      <c r="AB312" s="75">
        <v>0.3</v>
      </c>
      <c r="AC312" s="73" t="s">
        <v>3</v>
      </c>
      <c r="AD312" s="73" t="s">
        <v>7520</v>
      </c>
      <c r="AE312" s="73"/>
      <c r="AF312" s="73" t="s">
        <v>3</v>
      </c>
      <c r="AG312" s="73" t="s">
        <v>310</v>
      </c>
      <c r="AH312" s="73" t="s">
        <v>62</v>
      </c>
      <c r="AI312" s="73"/>
      <c r="AJ312" s="73"/>
      <c r="AK312" s="73">
        <v>1.6</v>
      </c>
      <c r="AL312" s="73">
        <v>1</v>
      </c>
      <c r="AM312" s="73"/>
      <c r="AN312" s="73"/>
      <c r="AO312" s="73"/>
      <c r="AP312" s="73"/>
      <c r="AQ312" s="73"/>
      <c r="AR312" s="73"/>
      <c r="AS312" s="73"/>
      <c r="AT312" s="73"/>
      <c r="AU312" s="73" t="s">
        <v>339</v>
      </c>
      <c r="AV312" s="73" t="s">
        <v>6</v>
      </c>
      <c r="AW312" s="73" t="s">
        <v>6</v>
      </c>
      <c r="AX312" s="73" t="s">
        <v>6</v>
      </c>
      <c r="AY312" s="73">
        <v>11</v>
      </c>
      <c r="AZ312" s="73"/>
      <c r="BA312" s="73">
        <v>1</v>
      </c>
      <c r="BB312" s="73" t="s">
        <v>7605</v>
      </c>
      <c r="BC312" s="73"/>
      <c r="BD312" s="73" t="s">
        <v>7509</v>
      </c>
      <c r="BE312" s="73"/>
      <c r="BF312" s="73"/>
      <c r="BG312" s="73"/>
      <c r="BH312" s="76"/>
    </row>
    <row r="313" spans="1:60" x14ac:dyDescent="0.25">
      <c r="A313" s="72">
        <v>676</v>
      </c>
      <c r="B313" s="73">
        <v>1974</v>
      </c>
      <c r="C313" s="73" t="s">
        <v>4537</v>
      </c>
      <c r="D313" s="73" t="s">
        <v>8410</v>
      </c>
      <c r="E313" s="73" t="s">
        <v>8410</v>
      </c>
      <c r="F313" s="73"/>
      <c r="G313" s="73" t="s">
        <v>8645</v>
      </c>
      <c r="H313" s="74">
        <v>27171</v>
      </c>
      <c r="I313" s="73" t="s">
        <v>7519</v>
      </c>
      <c r="J313" s="73"/>
      <c r="K313" s="73" t="s">
        <v>783</v>
      </c>
      <c r="L313" s="73"/>
      <c r="M313" s="73"/>
      <c r="N313" s="73" t="s">
        <v>4679</v>
      </c>
      <c r="O313" s="73" t="s">
        <v>1021</v>
      </c>
      <c r="P313" s="73"/>
      <c r="Q313" s="73"/>
      <c r="R313" s="73">
        <v>0</v>
      </c>
      <c r="S313" s="73"/>
      <c r="T313" s="73"/>
      <c r="U313" s="73"/>
      <c r="V313" s="73" t="s">
        <v>7594</v>
      </c>
      <c r="W313" s="73" t="s">
        <v>7492</v>
      </c>
      <c r="X313" s="73"/>
      <c r="Y313" s="73"/>
      <c r="Z313" s="73" t="s">
        <v>6</v>
      </c>
      <c r="AA313" s="73"/>
      <c r="AB313" s="75">
        <v>0.5</v>
      </c>
      <c r="AC313" s="73" t="s">
        <v>497</v>
      </c>
      <c r="AD313" s="73" t="s">
        <v>7520</v>
      </c>
      <c r="AE313" s="73" t="s">
        <v>1000</v>
      </c>
      <c r="AF313" s="73"/>
      <c r="AG313" s="73"/>
      <c r="AH313" s="73"/>
      <c r="AI313" s="73"/>
      <c r="AJ313" s="73"/>
      <c r="AK313" s="73">
        <v>2</v>
      </c>
      <c r="AL313" s="73">
        <v>1</v>
      </c>
      <c r="AM313" s="73"/>
      <c r="AN313" s="73"/>
      <c r="AO313" s="73"/>
      <c r="AP313" s="73"/>
      <c r="AQ313" s="73"/>
      <c r="AR313" s="73"/>
      <c r="AS313" s="73"/>
      <c r="AT313" s="73"/>
      <c r="AU313" s="73" t="s">
        <v>7521</v>
      </c>
      <c r="AV313" s="73" t="s">
        <v>2915</v>
      </c>
      <c r="AW313" s="73" t="s">
        <v>2915</v>
      </c>
      <c r="AX313" s="73" t="s">
        <v>7544</v>
      </c>
      <c r="AY313" s="73">
        <v>7</v>
      </c>
      <c r="AZ313" s="73"/>
      <c r="BA313" s="73">
        <v>1</v>
      </c>
      <c r="BB313" s="73" t="s">
        <v>7515</v>
      </c>
      <c r="BC313" s="73"/>
      <c r="BD313" s="73" t="s">
        <v>7509</v>
      </c>
      <c r="BE313" s="73"/>
      <c r="BF313" s="73"/>
      <c r="BG313" s="73"/>
      <c r="BH313" s="76"/>
    </row>
    <row r="314" spans="1:60" x14ac:dyDescent="0.25">
      <c r="A314" s="72">
        <v>677</v>
      </c>
      <c r="B314" s="73">
        <v>1974</v>
      </c>
      <c r="C314" s="73" t="s">
        <v>4537</v>
      </c>
      <c r="D314" s="73" t="s">
        <v>8410</v>
      </c>
      <c r="E314" s="73" t="s">
        <v>8410</v>
      </c>
      <c r="F314" s="73"/>
      <c r="G314" s="73" t="s">
        <v>8642</v>
      </c>
      <c r="H314" s="74">
        <v>27171</v>
      </c>
      <c r="I314" s="73" t="s">
        <v>7519</v>
      </c>
      <c r="J314" s="73"/>
      <c r="K314" s="73" t="s">
        <v>783</v>
      </c>
      <c r="L314" s="73"/>
      <c r="M314" s="73"/>
      <c r="N314" s="73" t="s">
        <v>4679</v>
      </c>
      <c r="O314" s="73" t="s">
        <v>1021</v>
      </c>
      <c r="P314" s="73"/>
      <c r="Q314" s="73"/>
      <c r="R314" s="73">
        <v>0</v>
      </c>
      <c r="S314" s="73"/>
      <c r="T314" s="73" t="s">
        <v>7680</v>
      </c>
      <c r="U314" s="73"/>
      <c r="V314" s="73"/>
      <c r="W314" s="73"/>
      <c r="X314" s="73"/>
      <c r="Y314" s="73"/>
      <c r="Z314" s="73" t="s">
        <v>6</v>
      </c>
      <c r="AA314" s="73"/>
      <c r="AB314" s="75">
        <v>0.5</v>
      </c>
      <c r="AC314" s="73" t="s">
        <v>3</v>
      </c>
      <c r="AD314" s="73" t="s">
        <v>7843</v>
      </c>
      <c r="AE314" s="73"/>
      <c r="AF314" s="73" t="s">
        <v>3</v>
      </c>
      <c r="AG314" s="73" t="s">
        <v>3</v>
      </c>
      <c r="AH314" s="73" t="s">
        <v>62</v>
      </c>
      <c r="AI314" s="73"/>
      <c r="AJ314" s="73"/>
      <c r="AK314" s="73">
        <v>1.4</v>
      </c>
      <c r="AL314" s="73">
        <v>1</v>
      </c>
      <c r="AM314" s="73"/>
      <c r="AN314" s="73"/>
      <c r="AO314" s="73"/>
      <c r="AP314" s="73"/>
      <c r="AQ314" s="73"/>
      <c r="AR314" s="73"/>
      <c r="AS314" s="73"/>
      <c r="AT314" s="73"/>
      <c r="AU314" s="73" t="s">
        <v>339</v>
      </c>
      <c r="AV314" s="73" t="s">
        <v>6</v>
      </c>
      <c r="AW314" s="73" t="s">
        <v>6</v>
      </c>
      <c r="AX314" s="73" t="s">
        <v>2915</v>
      </c>
      <c r="AY314" s="73">
        <v>11</v>
      </c>
      <c r="AZ314" s="73"/>
      <c r="BA314" s="73">
        <v>1</v>
      </c>
      <c r="BB314" s="73" t="s">
        <v>7572</v>
      </c>
      <c r="BC314" s="73"/>
      <c r="BD314" s="73" t="s">
        <v>7509</v>
      </c>
      <c r="BE314" s="73"/>
      <c r="BF314" s="73"/>
      <c r="BG314" s="73"/>
      <c r="BH314" s="76"/>
    </row>
    <row r="315" spans="1:60" x14ac:dyDescent="0.25">
      <c r="A315" s="72">
        <v>678</v>
      </c>
      <c r="B315" s="73">
        <v>1974</v>
      </c>
      <c r="C315" s="73" t="s">
        <v>4537</v>
      </c>
      <c r="D315" s="73" t="s">
        <v>8410</v>
      </c>
      <c r="E315" s="73" t="s">
        <v>8410</v>
      </c>
      <c r="F315" s="73"/>
      <c r="G315" s="73" t="s">
        <v>8642</v>
      </c>
      <c r="H315" s="74">
        <v>27228</v>
      </c>
      <c r="I315" s="73" t="s">
        <v>7519</v>
      </c>
      <c r="J315" s="73"/>
      <c r="K315" s="73" t="s">
        <v>783</v>
      </c>
      <c r="L315" s="73"/>
      <c r="M315" s="73"/>
      <c r="N315" s="73" t="s">
        <v>4679</v>
      </c>
      <c r="O315" s="73" t="s">
        <v>1021</v>
      </c>
      <c r="P315" s="73"/>
      <c r="Q315" s="73"/>
      <c r="R315" s="73">
        <v>0</v>
      </c>
      <c r="S315" s="73"/>
      <c r="T315" s="73" t="s">
        <v>4428</v>
      </c>
      <c r="U315" s="73"/>
      <c r="V315" s="73"/>
      <c r="W315" s="73"/>
      <c r="X315" s="73"/>
      <c r="Y315" s="73"/>
      <c r="Z315" s="73" t="s">
        <v>6</v>
      </c>
      <c r="AA315" s="73"/>
      <c r="AB315" s="75">
        <v>0.5</v>
      </c>
      <c r="AC315" s="73" t="s">
        <v>497</v>
      </c>
      <c r="AD315" s="73" t="s">
        <v>7545</v>
      </c>
      <c r="AE315" s="73" t="s">
        <v>1000</v>
      </c>
      <c r="AF315" s="73"/>
      <c r="AG315" s="73"/>
      <c r="AH315" s="73" t="s">
        <v>3</v>
      </c>
      <c r="AI315" s="73"/>
      <c r="AJ315" s="73"/>
      <c r="AK315" s="73">
        <v>1.8</v>
      </c>
      <c r="AL315" s="73">
        <v>1</v>
      </c>
      <c r="AM315" s="73"/>
      <c r="AN315" s="73"/>
      <c r="AO315" s="73"/>
      <c r="AP315" s="73"/>
      <c r="AQ315" s="73"/>
      <c r="AR315" s="73"/>
      <c r="AS315" s="73"/>
      <c r="AT315" s="73"/>
      <c r="AU315" s="73" t="s">
        <v>7521</v>
      </c>
      <c r="AV315" s="73" t="s">
        <v>2915</v>
      </c>
      <c r="AW315" s="73" t="s">
        <v>2915</v>
      </c>
      <c r="AX315" s="73" t="s">
        <v>7544</v>
      </c>
      <c r="AY315" s="73">
        <v>7</v>
      </c>
      <c r="AZ315" s="73"/>
      <c r="BA315" s="73">
        <v>1</v>
      </c>
      <c r="BB315" s="73" t="s">
        <v>7538</v>
      </c>
      <c r="BC315" s="73"/>
      <c r="BD315" s="73"/>
      <c r="BE315" s="73"/>
      <c r="BF315" s="73"/>
      <c r="BG315" s="73"/>
      <c r="BH315" s="76"/>
    </row>
    <row r="316" spans="1:60" x14ac:dyDescent="0.25">
      <c r="A316" s="72">
        <v>679</v>
      </c>
      <c r="B316" s="73">
        <v>1975</v>
      </c>
      <c r="C316" s="73" t="s">
        <v>4537</v>
      </c>
      <c r="D316" s="73" t="s">
        <v>7672</v>
      </c>
      <c r="E316" s="73" t="s">
        <v>7672</v>
      </c>
      <c r="F316" s="73"/>
      <c r="G316" s="73" t="s">
        <v>8646</v>
      </c>
      <c r="H316" s="74">
        <v>27597</v>
      </c>
      <c r="I316" s="73" t="s">
        <v>6912</v>
      </c>
      <c r="J316" s="73"/>
      <c r="K316" s="73" t="s">
        <v>2037</v>
      </c>
      <c r="L316" s="73"/>
      <c r="M316" s="73"/>
      <c r="N316" s="73" t="s">
        <v>4679</v>
      </c>
      <c r="O316" s="73" t="s">
        <v>1021</v>
      </c>
      <c r="P316" s="73"/>
      <c r="Q316" s="73"/>
      <c r="R316" s="73">
        <v>0</v>
      </c>
      <c r="S316" s="73"/>
      <c r="T316" s="73" t="s">
        <v>7868</v>
      </c>
      <c r="U316" s="73"/>
      <c r="V316" s="73"/>
      <c r="W316" s="73"/>
      <c r="X316" s="73"/>
      <c r="Y316" s="73"/>
      <c r="Z316" s="73" t="s">
        <v>6</v>
      </c>
      <c r="AA316" s="73"/>
      <c r="AB316" s="75">
        <v>0.5</v>
      </c>
      <c r="AC316" s="73"/>
      <c r="AD316" s="73" t="s">
        <v>7545</v>
      </c>
      <c r="AE316" s="73"/>
      <c r="AF316" s="73"/>
      <c r="AG316" s="73"/>
      <c r="AH316" s="73"/>
      <c r="AI316" s="73"/>
      <c r="AJ316" s="73"/>
      <c r="AK316" s="73">
        <v>2</v>
      </c>
      <c r="AL316" s="73">
        <v>1</v>
      </c>
      <c r="AM316" s="73"/>
      <c r="AN316" s="73"/>
      <c r="AO316" s="73"/>
      <c r="AP316" s="73"/>
      <c r="AQ316" s="73"/>
      <c r="AR316" s="73"/>
      <c r="AS316" s="73"/>
      <c r="AT316" s="73"/>
      <c r="AU316" s="73" t="s">
        <v>7554</v>
      </c>
      <c r="AV316" s="73" t="s">
        <v>6</v>
      </c>
      <c r="AW316" s="73" t="s">
        <v>6</v>
      </c>
      <c r="AX316" s="73" t="s">
        <v>6</v>
      </c>
      <c r="AY316" s="73">
        <v>10</v>
      </c>
      <c r="AZ316" s="73" t="s">
        <v>7507</v>
      </c>
      <c r="BA316" s="73">
        <v>1</v>
      </c>
      <c r="BB316" s="73" t="s">
        <v>7508</v>
      </c>
      <c r="BC316" s="73"/>
      <c r="BD316" s="73" t="s">
        <v>7509</v>
      </c>
      <c r="BE316" s="73"/>
      <c r="BF316" s="73"/>
      <c r="BG316" s="73"/>
      <c r="BH316" s="76"/>
    </row>
    <row r="317" spans="1:60" x14ac:dyDescent="0.25">
      <c r="A317" s="72">
        <v>692</v>
      </c>
      <c r="B317" s="73">
        <v>1976</v>
      </c>
      <c r="C317" s="73" t="s">
        <v>4647</v>
      </c>
      <c r="D317" s="73" t="s">
        <v>7806</v>
      </c>
      <c r="E317" s="73" t="s">
        <v>7806</v>
      </c>
      <c r="F317" s="73" t="s">
        <v>7819</v>
      </c>
      <c r="G317" s="73" t="s">
        <v>8647</v>
      </c>
      <c r="H317" s="74">
        <v>27932</v>
      </c>
      <c r="I317" s="73" t="s">
        <v>7569</v>
      </c>
      <c r="J317" s="73"/>
      <c r="K317" s="73">
        <v>20.3</v>
      </c>
      <c r="L317" s="73"/>
      <c r="M317" s="73"/>
      <c r="N317" s="73" t="s">
        <v>6</v>
      </c>
      <c r="O317" s="73" t="s">
        <v>859</v>
      </c>
      <c r="P317" s="73" t="s">
        <v>7537</v>
      </c>
      <c r="Q317" s="73"/>
      <c r="R317" s="73">
        <v>0</v>
      </c>
      <c r="S317" s="73"/>
      <c r="T317" s="73"/>
      <c r="U317" s="73" t="s">
        <v>7574</v>
      </c>
      <c r="V317" s="73"/>
      <c r="W317" s="73"/>
      <c r="X317" s="73"/>
      <c r="Y317" s="73"/>
      <c r="Z317" s="73" t="s">
        <v>6</v>
      </c>
      <c r="AA317" s="73"/>
      <c r="AB317" s="75">
        <v>8</v>
      </c>
      <c r="AC317" s="73"/>
      <c r="AD317" s="73" t="s">
        <v>339</v>
      </c>
      <c r="AE317" s="73"/>
      <c r="AF317" s="73"/>
      <c r="AG317" s="73"/>
      <c r="AH317" s="73"/>
      <c r="AI317" s="73"/>
      <c r="AJ317" s="73"/>
      <c r="AK317" s="73">
        <v>0.5</v>
      </c>
      <c r="AL317" s="73">
        <v>8</v>
      </c>
      <c r="AM317" s="73"/>
      <c r="AN317" s="73"/>
      <c r="AO317" s="73"/>
      <c r="AP317" s="73"/>
      <c r="AQ317" s="73"/>
      <c r="AR317" s="73"/>
      <c r="AS317" s="73"/>
      <c r="AT317" s="73"/>
      <c r="AU317" s="73" t="s">
        <v>7554</v>
      </c>
      <c r="AV317" s="73" t="s">
        <v>980</v>
      </c>
      <c r="AW317" s="73" t="s">
        <v>980</v>
      </c>
      <c r="AX317" s="73" t="s">
        <v>980</v>
      </c>
      <c r="AY317" s="73">
        <v>6</v>
      </c>
      <c r="AZ317" s="73"/>
      <c r="BA317" s="73">
        <v>1</v>
      </c>
      <c r="BB317" s="73" t="s">
        <v>7508</v>
      </c>
      <c r="BC317" s="73"/>
      <c r="BD317" s="73" t="s">
        <v>7579</v>
      </c>
      <c r="BE317" s="73"/>
      <c r="BF317" s="73"/>
      <c r="BG317" s="73"/>
      <c r="BH317" s="76"/>
    </row>
    <row r="318" spans="1:60" x14ac:dyDescent="0.25">
      <c r="A318" s="72">
        <v>696</v>
      </c>
      <c r="B318" s="73">
        <v>1976</v>
      </c>
      <c r="C318" s="73" t="s">
        <v>4647</v>
      </c>
      <c r="D318" s="73" t="s">
        <v>7806</v>
      </c>
      <c r="E318" s="73" t="s">
        <v>7806</v>
      </c>
      <c r="F318" s="73" t="s">
        <v>7819</v>
      </c>
      <c r="G318" s="73" t="s">
        <v>8648</v>
      </c>
      <c r="H318" s="74">
        <v>27933</v>
      </c>
      <c r="I318" s="73" t="s">
        <v>7569</v>
      </c>
      <c r="J318" s="73"/>
      <c r="K318" s="73" t="s">
        <v>492</v>
      </c>
      <c r="L318" s="73"/>
      <c r="M318" s="73"/>
      <c r="N318" s="73" t="s">
        <v>6</v>
      </c>
      <c r="O318" s="73" t="s">
        <v>859</v>
      </c>
      <c r="P318" s="73" t="s">
        <v>7537</v>
      </c>
      <c r="Q318" s="73"/>
      <c r="R318" s="73">
        <v>0</v>
      </c>
      <c r="S318" s="73"/>
      <c r="T318" s="73"/>
      <c r="U318" s="73" t="s">
        <v>7574</v>
      </c>
      <c r="V318" s="73"/>
      <c r="W318" s="73"/>
      <c r="X318" s="73" t="s">
        <v>7498</v>
      </c>
      <c r="Y318" s="73" t="s">
        <v>7492</v>
      </c>
      <c r="Z318" s="73" t="s">
        <v>6</v>
      </c>
      <c r="AA318" s="73"/>
      <c r="AB318" s="75">
        <v>10</v>
      </c>
      <c r="AC318" s="73"/>
      <c r="AD318" s="73"/>
      <c r="AE318" s="73"/>
      <c r="AF318" s="73"/>
      <c r="AG318" s="73"/>
      <c r="AH318" s="73"/>
      <c r="AI318" s="73"/>
      <c r="AJ318" s="73"/>
      <c r="AK318" s="73">
        <v>1</v>
      </c>
      <c r="AL318" s="73">
        <v>8</v>
      </c>
      <c r="AM318" s="73"/>
      <c r="AN318" s="73"/>
      <c r="AO318" s="73"/>
      <c r="AP318" s="73"/>
      <c r="AQ318" s="73"/>
      <c r="AR318" s="73"/>
      <c r="AS318" s="73"/>
      <c r="AT318" s="73"/>
      <c r="AU318" s="73" t="s">
        <v>7497</v>
      </c>
      <c r="AV318" s="73" t="s">
        <v>7544</v>
      </c>
      <c r="AW318" s="73" t="s">
        <v>2915</v>
      </c>
      <c r="AX318" s="73" t="s">
        <v>6</v>
      </c>
      <c r="AY318" s="73">
        <v>1</v>
      </c>
      <c r="AZ318" s="73"/>
      <c r="BA318" s="73">
        <v>1</v>
      </c>
      <c r="BB318" s="73" t="s">
        <v>7508</v>
      </c>
      <c r="BC318" s="73"/>
      <c r="BD318" s="73" t="s">
        <v>7579</v>
      </c>
      <c r="BE318" s="73" t="s">
        <v>7715</v>
      </c>
      <c r="BF318" s="73"/>
      <c r="BG318" s="73"/>
      <c r="BH318" s="76"/>
    </row>
    <row r="319" spans="1:60" x14ac:dyDescent="0.25">
      <c r="A319" s="72">
        <v>697</v>
      </c>
      <c r="B319" s="73">
        <v>1976</v>
      </c>
      <c r="C319" s="73" t="s">
        <v>4647</v>
      </c>
      <c r="D319" s="73" t="s">
        <v>7806</v>
      </c>
      <c r="E319" s="73" t="s">
        <v>7806</v>
      </c>
      <c r="F319" s="73"/>
      <c r="G319" s="73" t="s">
        <v>8648</v>
      </c>
      <c r="H319" s="74">
        <v>27932</v>
      </c>
      <c r="I319" s="73" t="s">
        <v>7569</v>
      </c>
      <c r="J319" s="73"/>
      <c r="K319" s="73">
        <v>20.3</v>
      </c>
      <c r="L319" s="73"/>
      <c r="M319" s="73"/>
      <c r="N319" s="73" t="s">
        <v>6</v>
      </c>
      <c r="O319" s="73" t="s">
        <v>859</v>
      </c>
      <c r="P319" s="73"/>
      <c r="Q319" s="73"/>
      <c r="R319" s="73">
        <v>0</v>
      </c>
      <c r="S319" s="73"/>
      <c r="T319" s="73"/>
      <c r="U319" s="73" t="s">
        <v>7574</v>
      </c>
      <c r="V319" s="73"/>
      <c r="W319" s="73"/>
      <c r="X319" s="73"/>
      <c r="Y319" s="73"/>
      <c r="Z319" s="73" t="s">
        <v>6</v>
      </c>
      <c r="AA319" s="73"/>
      <c r="AB319" s="75">
        <v>10</v>
      </c>
      <c r="AC319" s="73"/>
      <c r="AD319" s="73" t="s">
        <v>339</v>
      </c>
      <c r="AE319" s="73"/>
      <c r="AF319" s="73"/>
      <c r="AG319" s="73"/>
      <c r="AH319" s="73"/>
      <c r="AI319" s="73"/>
      <c r="AJ319" s="73"/>
      <c r="AK319" s="73">
        <v>0.4</v>
      </c>
      <c r="AL319" s="73">
        <v>8</v>
      </c>
      <c r="AM319" s="73"/>
      <c r="AN319" s="73"/>
      <c r="AO319" s="73"/>
      <c r="AP319" s="73"/>
      <c r="AQ319" s="73"/>
      <c r="AR319" s="73"/>
      <c r="AS319" s="73"/>
      <c r="AT319" s="73"/>
      <c r="AU319" s="73" t="s">
        <v>7554</v>
      </c>
      <c r="AV319" s="73" t="s">
        <v>980</v>
      </c>
      <c r="AW319" s="73" t="s">
        <v>980</v>
      </c>
      <c r="AX319" s="73" t="s">
        <v>7544</v>
      </c>
      <c r="AY319" s="73">
        <v>6</v>
      </c>
      <c r="AZ319" s="73"/>
      <c r="BA319" s="73">
        <v>1</v>
      </c>
      <c r="BB319" s="73" t="s">
        <v>7605</v>
      </c>
      <c r="BC319" s="73"/>
      <c r="BD319" s="73" t="s">
        <v>7579</v>
      </c>
      <c r="BE319" s="73"/>
      <c r="BF319" s="73"/>
      <c r="BG319" s="73"/>
      <c r="BH319" s="76"/>
    </row>
    <row r="320" spans="1:60" x14ac:dyDescent="0.25">
      <c r="A320" s="72">
        <v>802</v>
      </c>
      <c r="B320" s="73">
        <v>1982</v>
      </c>
      <c r="C320" s="73" t="s">
        <v>4647</v>
      </c>
      <c r="D320" s="73" t="s">
        <v>7488</v>
      </c>
      <c r="E320" s="73"/>
      <c r="F320" s="73"/>
      <c r="G320" s="73" t="s">
        <v>8649</v>
      </c>
      <c r="H320" s="74">
        <v>30256</v>
      </c>
      <c r="I320" s="73"/>
      <c r="J320" s="73"/>
      <c r="K320" s="73"/>
      <c r="L320" s="73"/>
      <c r="M320" s="73"/>
      <c r="N320" s="73" t="s">
        <v>6</v>
      </c>
      <c r="O320" s="73" t="s">
        <v>859</v>
      </c>
      <c r="P320" s="73" t="s">
        <v>7537</v>
      </c>
      <c r="Q320" s="73" t="s">
        <v>7871</v>
      </c>
      <c r="R320" s="73">
        <v>0</v>
      </c>
      <c r="S320" s="73"/>
      <c r="T320" s="73" t="s">
        <v>7572</v>
      </c>
      <c r="U320" s="73" t="s">
        <v>7807</v>
      </c>
      <c r="V320" s="73" t="s">
        <v>7872</v>
      </c>
      <c r="W320" s="73" t="s">
        <v>7654</v>
      </c>
      <c r="X320" s="73" t="s">
        <v>7498</v>
      </c>
      <c r="Y320" s="73"/>
      <c r="Z320" s="73"/>
      <c r="AA320" s="73"/>
      <c r="AB320" s="75">
        <v>0</v>
      </c>
      <c r="AC320" s="73"/>
      <c r="AD320" s="73"/>
      <c r="AE320" s="73" t="s">
        <v>7873</v>
      </c>
      <c r="AF320" s="73"/>
      <c r="AG320" s="73"/>
      <c r="AH320" s="73"/>
      <c r="AI320" s="73"/>
      <c r="AJ320" s="73"/>
      <c r="AK320" s="73"/>
      <c r="AL320" s="73"/>
      <c r="AM320" s="73"/>
      <c r="AN320" s="73"/>
      <c r="AO320" s="73"/>
      <c r="AP320" s="73"/>
      <c r="AQ320" s="73"/>
      <c r="AR320" s="73" t="s">
        <v>980</v>
      </c>
      <c r="AS320" s="73"/>
      <c r="AT320" s="73"/>
      <c r="AU320" s="73" t="s">
        <v>7538</v>
      </c>
      <c r="AV320" s="73" t="s">
        <v>2915</v>
      </c>
      <c r="AW320" s="73" t="s">
        <v>2915</v>
      </c>
      <c r="AX320" s="73" t="s">
        <v>6</v>
      </c>
      <c r="AY320" s="73">
        <v>11</v>
      </c>
      <c r="AZ320" s="73"/>
      <c r="BA320" s="73">
        <v>1</v>
      </c>
      <c r="BB320" s="73"/>
      <c r="BC320" s="73"/>
      <c r="BD320" s="73"/>
      <c r="BE320" s="73"/>
      <c r="BF320" s="73"/>
      <c r="BG320" s="73"/>
      <c r="BH320" s="76"/>
    </row>
    <row r="321" spans="1:60" x14ac:dyDescent="0.25">
      <c r="A321" s="72">
        <v>803</v>
      </c>
      <c r="B321" s="73">
        <v>1982</v>
      </c>
      <c r="C321" s="73" t="s">
        <v>4647</v>
      </c>
      <c r="D321" s="73" t="s">
        <v>7488</v>
      </c>
      <c r="E321" s="73"/>
      <c r="F321" s="73"/>
      <c r="G321" s="73" t="s">
        <v>8650</v>
      </c>
      <c r="H321" s="74">
        <v>30256</v>
      </c>
      <c r="I321" s="73"/>
      <c r="J321" s="73"/>
      <c r="K321" s="73"/>
      <c r="L321" s="73"/>
      <c r="M321" s="73"/>
      <c r="N321" s="73" t="s">
        <v>6</v>
      </c>
      <c r="O321" s="73" t="s">
        <v>859</v>
      </c>
      <c r="P321" s="73" t="s">
        <v>7523</v>
      </c>
      <c r="Q321" s="73" t="s">
        <v>7875</v>
      </c>
      <c r="R321" s="73">
        <v>4</v>
      </c>
      <c r="S321" s="73" t="s">
        <v>7876</v>
      </c>
      <c r="T321" s="73"/>
      <c r="U321" s="73" t="s">
        <v>7807</v>
      </c>
      <c r="V321" s="73" t="s">
        <v>7877</v>
      </c>
      <c r="W321" s="73" t="s">
        <v>491</v>
      </c>
      <c r="X321" s="73" t="s">
        <v>7498</v>
      </c>
      <c r="Y321" s="73"/>
      <c r="Z321" s="73"/>
      <c r="AA321" s="73"/>
      <c r="AB321" s="75">
        <v>0</v>
      </c>
      <c r="AC321" s="73"/>
      <c r="AD321" s="73"/>
      <c r="AE321" s="73" t="s">
        <v>7878</v>
      </c>
      <c r="AF321" s="73"/>
      <c r="AG321" s="73"/>
      <c r="AH321" s="73"/>
      <c r="AI321" s="73"/>
      <c r="AJ321" s="73"/>
      <c r="AK321" s="73">
        <v>1.3</v>
      </c>
      <c r="AL321" s="73">
        <v>1</v>
      </c>
      <c r="AM321" s="73"/>
      <c r="AN321" s="73"/>
      <c r="AO321" s="73"/>
      <c r="AP321" s="73"/>
      <c r="AQ321" s="73"/>
      <c r="AR321" s="73"/>
      <c r="AS321" s="73"/>
      <c r="AT321" s="73"/>
      <c r="AU321" s="73" t="s">
        <v>339</v>
      </c>
      <c r="AV321" s="73" t="s">
        <v>6</v>
      </c>
      <c r="AW321" s="73" t="s">
        <v>6</v>
      </c>
      <c r="AX321" s="73" t="s">
        <v>6</v>
      </c>
      <c r="AY321" s="73">
        <v>11</v>
      </c>
      <c r="AZ321" s="73"/>
      <c r="BA321" s="73">
        <v>1</v>
      </c>
      <c r="BB321" s="73"/>
      <c r="BC321" s="73"/>
      <c r="BD321" s="73"/>
      <c r="BE321" s="73"/>
      <c r="BF321" s="73"/>
      <c r="BG321" s="73"/>
      <c r="BH321" s="76"/>
    </row>
    <row r="322" spans="1:60" x14ac:dyDescent="0.25">
      <c r="A322" s="72">
        <v>804</v>
      </c>
      <c r="B322" s="73">
        <v>1982</v>
      </c>
      <c r="C322" s="73" t="s">
        <v>4647</v>
      </c>
      <c r="D322" s="73" t="s">
        <v>7488</v>
      </c>
      <c r="E322" s="73"/>
      <c r="F322" s="73"/>
      <c r="G322" s="73" t="s">
        <v>8651</v>
      </c>
      <c r="H322" s="74">
        <v>30256</v>
      </c>
      <c r="I322" s="73"/>
      <c r="J322" s="73"/>
      <c r="K322" s="73"/>
      <c r="L322" s="73"/>
      <c r="M322" s="73"/>
      <c r="N322" s="73" t="s">
        <v>6</v>
      </c>
      <c r="O322" s="73" t="s">
        <v>859</v>
      </c>
      <c r="P322" s="73" t="s">
        <v>7537</v>
      </c>
      <c r="Q322" s="73" t="s">
        <v>7880</v>
      </c>
      <c r="R322" s="73">
        <v>0</v>
      </c>
      <c r="S322" s="73"/>
      <c r="T322" s="73"/>
      <c r="U322" s="73" t="s">
        <v>7807</v>
      </c>
      <c r="V322" s="73" t="s">
        <v>7594</v>
      </c>
      <c r="W322" s="73" t="s">
        <v>7524</v>
      </c>
      <c r="X322" s="73" t="s">
        <v>7498</v>
      </c>
      <c r="Y322" s="73"/>
      <c r="Z322" s="73" t="s">
        <v>980</v>
      </c>
      <c r="AA322" s="73"/>
      <c r="AB322" s="75">
        <v>0</v>
      </c>
      <c r="AC322" s="73"/>
      <c r="AD322" s="73"/>
      <c r="AE322" s="73" t="s">
        <v>7881</v>
      </c>
      <c r="AF322" s="73"/>
      <c r="AG322" s="73"/>
      <c r="AH322" s="73"/>
      <c r="AI322" s="73"/>
      <c r="AJ322" s="73"/>
      <c r="AK322" s="73">
        <v>1.3</v>
      </c>
      <c r="AL322" s="73">
        <v>1</v>
      </c>
      <c r="AM322" s="73"/>
      <c r="AN322" s="73"/>
      <c r="AO322" s="73"/>
      <c r="AP322" s="73"/>
      <c r="AQ322" s="73"/>
      <c r="AR322" s="73"/>
      <c r="AS322" s="73"/>
      <c r="AT322" s="73"/>
      <c r="AU322" s="73" t="s">
        <v>7521</v>
      </c>
      <c r="AV322" s="73" t="s">
        <v>2915</v>
      </c>
      <c r="AW322" s="73" t="s">
        <v>980</v>
      </c>
      <c r="AX322" s="73" t="s">
        <v>2915</v>
      </c>
      <c r="AY322" s="73">
        <v>6</v>
      </c>
      <c r="AZ322" s="73"/>
      <c r="BA322" s="73">
        <v>1</v>
      </c>
      <c r="BB322" s="73"/>
      <c r="BC322" s="73"/>
      <c r="BD322" s="73"/>
      <c r="BE322" s="73"/>
      <c r="BF322" s="73"/>
      <c r="BG322" s="73"/>
      <c r="BH322" s="76"/>
    </row>
    <row r="323" spans="1:60" x14ac:dyDescent="0.25">
      <c r="A323" s="72">
        <v>806</v>
      </c>
      <c r="B323" s="73">
        <v>1982</v>
      </c>
      <c r="C323" s="73" t="s">
        <v>4647</v>
      </c>
      <c r="D323" s="73" t="s">
        <v>7488</v>
      </c>
      <c r="E323" s="73"/>
      <c r="F323" s="73"/>
      <c r="G323" s="73" t="s">
        <v>8649</v>
      </c>
      <c r="H323" s="74">
        <v>30256</v>
      </c>
      <c r="I323" s="73"/>
      <c r="J323" s="73"/>
      <c r="K323" s="73"/>
      <c r="L323" s="73"/>
      <c r="M323" s="73"/>
      <c r="N323" s="73" t="s">
        <v>6</v>
      </c>
      <c r="O323" s="73" t="s">
        <v>1621</v>
      </c>
      <c r="P323" s="73" t="s">
        <v>7537</v>
      </c>
      <c r="Q323" s="73"/>
      <c r="R323" s="73">
        <v>1</v>
      </c>
      <c r="S323" s="73" t="s">
        <v>7882</v>
      </c>
      <c r="T323" s="73"/>
      <c r="U323" s="73" t="s">
        <v>7574</v>
      </c>
      <c r="V323" s="73" t="s">
        <v>7877</v>
      </c>
      <c r="W323" s="73" t="s">
        <v>839</v>
      </c>
      <c r="X323" s="73" t="s">
        <v>7498</v>
      </c>
      <c r="Y323" s="73" t="s">
        <v>839</v>
      </c>
      <c r="Z323" s="73"/>
      <c r="AA323" s="73"/>
      <c r="AB323" s="75">
        <v>0</v>
      </c>
      <c r="AC323" s="73"/>
      <c r="AD323" s="73"/>
      <c r="AE323" s="73" t="s">
        <v>7711</v>
      </c>
      <c r="AF323" s="73"/>
      <c r="AG323" s="73"/>
      <c r="AH323" s="73"/>
      <c r="AI323" s="73"/>
      <c r="AJ323" s="73"/>
      <c r="AK323" s="73">
        <v>0.95</v>
      </c>
      <c r="AL323" s="73">
        <v>1</v>
      </c>
      <c r="AM323" s="73"/>
      <c r="AN323" s="73"/>
      <c r="AO323" s="73"/>
      <c r="AP323" s="73"/>
      <c r="AQ323" s="73"/>
      <c r="AR323" s="73"/>
      <c r="AS323" s="73"/>
      <c r="AT323" s="73"/>
      <c r="AU323" s="73" t="s">
        <v>7497</v>
      </c>
      <c r="AV323" s="73" t="s">
        <v>2915</v>
      </c>
      <c r="AW323" s="73" t="s">
        <v>6</v>
      </c>
      <c r="AX323" s="73" t="s">
        <v>6</v>
      </c>
      <c r="AY323" s="73">
        <v>7</v>
      </c>
      <c r="AZ323" s="73"/>
      <c r="BA323" s="73">
        <v>2</v>
      </c>
      <c r="BB323" s="73"/>
      <c r="BC323" s="73"/>
      <c r="BD323" s="73"/>
      <c r="BE323" s="73"/>
      <c r="BF323" s="73"/>
      <c r="BG323" s="73"/>
      <c r="BH323" s="76"/>
    </row>
    <row r="324" spans="1:60" x14ac:dyDescent="0.25">
      <c r="A324" s="72">
        <v>805</v>
      </c>
      <c r="B324" s="73">
        <v>1982</v>
      </c>
      <c r="C324" s="73" t="s">
        <v>4647</v>
      </c>
      <c r="D324" s="73" t="s">
        <v>7488</v>
      </c>
      <c r="E324" s="73"/>
      <c r="F324" s="73"/>
      <c r="G324" s="73" t="s">
        <v>7883</v>
      </c>
      <c r="H324" s="74">
        <v>30256</v>
      </c>
      <c r="I324" s="73"/>
      <c r="J324" s="73"/>
      <c r="K324" s="73"/>
      <c r="L324" s="73"/>
      <c r="M324" s="73"/>
      <c r="N324" s="73" t="s">
        <v>6</v>
      </c>
      <c r="O324" s="73" t="s">
        <v>859</v>
      </c>
      <c r="P324" s="73" t="s">
        <v>7537</v>
      </c>
      <c r="Q324" s="73" t="s">
        <v>7880</v>
      </c>
      <c r="R324" s="73">
        <v>1</v>
      </c>
      <c r="S324" s="73" t="s">
        <v>7882</v>
      </c>
      <c r="T324" s="73"/>
      <c r="U324" s="73" t="s">
        <v>7574</v>
      </c>
      <c r="V324" s="73"/>
      <c r="W324" s="73"/>
      <c r="X324" s="73"/>
      <c r="Y324" s="73"/>
      <c r="Z324" s="73" t="s">
        <v>980</v>
      </c>
      <c r="AA324" s="73"/>
      <c r="AB324" s="75">
        <v>0</v>
      </c>
      <c r="AC324" s="73"/>
      <c r="AD324" s="73"/>
      <c r="AE324" s="73" t="s">
        <v>7731</v>
      </c>
      <c r="AF324" s="73"/>
      <c r="AG324" s="73"/>
      <c r="AH324" s="73"/>
      <c r="AI324" s="73"/>
      <c r="AJ324" s="73"/>
      <c r="AK324" s="73">
        <v>1.35</v>
      </c>
      <c r="AL324" s="73">
        <v>1</v>
      </c>
      <c r="AM324" s="73"/>
      <c r="AN324" s="73"/>
      <c r="AO324" s="73"/>
      <c r="AP324" s="73"/>
      <c r="AQ324" s="73"/>
      <c r="AR324" s="73"/>
      <c r="AS324" s="73"/>
      <c r="AT324" s="73"/>
      <c r="AU324" s="73" t="s">
        <v>7497</v>
      </c>
      <c r="AV324" s="73" t="s">
        <v>2915</v>
      </c>
      <c r="AW324" s="73"/>
      <c r="AX324" s="73" t="s">
        <v>6</v>
      </c>
      <c r="AY324" s="73">
        <v>7</v>
      </c>
      <c r="AZ324" s="73"/>
      <c r="BA324" s="73">
        <v>1</v>
      </c>
      <c r="BB324" s="73"/>
      <c r="BC324" s="73"/>
      <c r="BD324" s="73"/>
      <c r="BE324" s="73"/>
      <c r="BF324" s="73"/>
      <c r="BG324" s="73"/>
      <c r="BH324" s="76"/>
    </row>
    <row r="325" spans="1:60" x14ac:dyDescent="0.25">
      <c r="A325" s="72">
        <v>807</v>
      </c>
      <c r="B325" s="73">
        <v>1982</v>
      </c>
      <c r="C325" s="73" t="s">
        <v>4647</v>
      </c>
      <c r="D325" s="73" t="s">
        <v>7488</v>
      </c>
      <c r="E325" s="73"/>
      <c r="F325" s="73"/>
      <c r="G325" s="73" t="s">
        <v>8651</v>
      </c>
      <c r="H325" s="74">
        <v>30256</v>
      </c>
      <c r="I325" s="73"/>
      <c r="J325" s="73"/>
      <c r="K325" s="73"/>
      <c r="L325" s="73"/>
      <c r="M325" s="73"/>
      <c r="N325" s="73" t="s">
        <v>6</v>
      </c>
      <c r="O325" s="73" t="s">
        <v>1621</v>
      </c>
      <c r="P325" s="73" t="s">
        <v>7537</v>
      </c>
      <c r="Q325" s="73"/>
      <c r="R325" s="73">
        <v>1</v>
      </c>
      <c r="S325" s="73"/>
      <c r="T325" s="73"/>
      <c r="U325" s="73" t="s">
        <v>7574</v>
      </c>
      <c r="V325" s="73" t="s">
        <v>7594</v>
      </c>
      <c r="W325" s="73" t="s">
        <v>7527</v>
      </c>
      <c r="X325" s="73" t="s">
        <v>7498</v>
      </c>
      <c r="Y325" s="73"/>
      <c r="Z325" s="73"/>
      <c r="AA325" s="73"/>
      <c r="AB325" s="75">
        <v>0</v>
      </c>
      <c r="AC325" s="73"/>
      <c r="AD325" s="73"/>
      <c r="AE325" s="73" t="s">
        <v>7884</v>
      </c>
      <c r="AF325" s="73"/>
      <c r="AG325" s="73"/>
      <c r="AH325" s="73"/>
      <c r="AI325" s="73"/>
      <c r="AJ325" s="73"/>
      <c r="AK325" s="73">
        <v>1</v>
      </c>
      <c r="AL325" s="73">
        <v>1</v>
      </c>
      <c r="AM325" s="73"/>
      <c r="AN325" s="73"/>
      <c r="AO325" s="73"/>
      <c r="AP325" s="73"/>
      <c r="AQ325" s="73"/>
      <c r="AR325" s="73"/>
      <c r="AS325" s="73"/>
      <c r="AT325" s="73"/>
      <c r="AU325" s="73" t="s">
        <v>7497</v>
      </c>
      <c r="AV325" s="73" t="s">
        <v>2915</v>
      </c>
      <c r="AW325" s="73" t="s">
        <v>6</v>
      </c>
      <c r="AX325" s="73" t="s">
        <v>6</v>
      </c>
      <c r="AY325" s="73">
        <v>7</v>
      </c>
      <c r="AZ325" s="73"/>
      <c r="BA325" s="73">
        <v>2</v>
      </c>
      <c r="BB325" s="73"/>
      <c r="BC325" s="73"/>
      <c r="BD325" s="73"/>
      <c r="BE325" s="73"/>
      <c r="BF325" s="73"/>
      <c r="BG325" s="73"/>
      <c r="BH325" s="76"/>
    </row>
    <row r="326" spans="1:60" x14ac:dyDescent="0.25">
      <c r="A326" s="72">
        <v>808</v>
      </c>
      <c r="B326" s="73">
        <v>1982</v>
      </c>
      <c r="C326" s="73" t="s">
        <v>4647</v>
      </c>
      <c r="D326" s="73" t="s">
        <v>7488</v>
      </c>
      <c r="E326" s="73"/>
      <c r="F326" s="73"/>
      <c r="G326" s="73" t="s">
        <v>8649</v>
      </c>
      <c r="H326" s="74">
        <v>30256</v>
      </c>
      <c r="I326" s="73"/>
      <c r="J326" s="73"/>
      <c r="K326" s="73"/>
      <c r="L326" s="73"/>
      <c r="M326" s="73"/>
      <c r="N326" s="73" t="s">
        <v>6</v>
      </c>
      <c r="O326" s="73" t="s">
        <v>1621</v>
      </c>
      <c r="P326" s="73" t="s">
        <v>7537</v>
      </c>
      <c r="Q326" s="73" t="s">
        <v>7880</v>
      </c>
      <c r="R326" s="73">
        <v>1</v>
      </c>
      <c r="S326" s="73" t="s">
        <v>7885</v>
      </c>
      <c r="T326" s="73"/>
      <c r="U326" s="73" t="s">
        <v>7574</v>
      </c>
      <c r="V326" s="73" t="s">
        <v>7594</v>
      </c>
      <c r="W326" s="73" t="s">
        <v>7524</v>
      </c>
      <c r="X326" s="73" t="s">
        <v>7498</v>
      </c>
      <c r="Y326" s="73" t="s">
        <v>7492</v>
      </c>
      <c r="Z326" s="73"/>
      <c r="AA326" s="73"/>
      <c r="AB326" s="75">
        <v>0</v>
      </c>
      <c r="AC326" s="73"/>
      <c r="AD326" s="73"/>
      <c r="AE326" s="73" t="s">
        <v>7886</v>
      </c>
      <c r="AF326" s="73"/>
      <c r="AG326" s="73"/>
      <c r="AH326" s="73"/>
      <c r="AI326" s="73"/>
      <c r="AJ326" s="73"/>
      <c r="AK326" s="73">
        <v>1.5</v>
      </c>
      <c r="AL326" s="73">
        <v>1</v>
      </c>
      <c r="AM326" s="73"/>
      <c r="AN326" s="73"/>
      <c r="AO326" s="73"/>
      <c r="AP326" s="73"/>
      <c r="AQ326" s="73"/>
      <c r="AR326" s="73"/>
      <c r="AS326" s="73"/>
      <c r="AT326" s="73"/>
      <c r="AU326" s="73" t="s">
        <v>2915</v>
      </c>
      <c r="AV326" s="73" t="s">
        <v>2915</v>
      </c>
      <c r="AW326" s="73" t="s">
        <v>6</v>
      </c>
      <c r="AX326" s="73" t="s">
        <v>6</v>
      </c>
      <c r="AY326" s="73">
        <v>6</v>
      </c>
      <c r="AZ326" s="73"/>
      <c r="BA326" s="73">
        <v>2</v>
      </c>
      <c r="BB326" s="73"/>
      <c r="BC326" s="73"/>
      <c r="BD326" s="73"/>
      <c r="BE326" s="73"/>
      <c r="BF326" s="73"/>
      <c r="BG326" s="73"/>
      <c r="BH326" s="76"/>
    </row>
    <row r="327" spans="1:60" x14ac:dyDescent="0.25">
      <c r="A327" s="72">
        <v>809</v>
      </c>
      <c r="B327" s="73">
        <v>1982</v>
      </c>
      <c r="C327" s="73" t="s">
        <v>4647</v>
      </c>
      <c r="D327" s="73" t="s">
        <v>7488</v>
      </c>
      <c r="E327" s="73"/>
      <c r="F327" s="73"/>
      <c r="G327" s="73" t="s">
        <v>8649</v>
      </c>
      <c r="H327" s="74">
        <v>30256</v>
      </c>
      <c r="I327" s="73"/>
      <c r="J327" s="73"/>
      <c r="K327" s="73"/>
      <c r="L327" s="73"/>
      <c r="M327" s="73"/>
      <c r="N327" s="73" t="s">
        <v>6</v>
      </c>
      <c r="O327" s="73" t="s">
        <v>2037</v>
      </c>
      <c r="P327" s="73" t="s">
        <v>7537</v>
      </c>
      <c r="Q327" s="73" t="s">
        <v>7887</v>
      </c>
      <c r="R327" s="73">
        <v>1</v>
      </c>
      <c r="S327" s="73" t="s">
        <v>7888</v>
      </c>
      <c r="T327" s="73"/>
      <c r="U327" s="73" t="s">
        <v>7574</v>
      </c>
      <c r="V327" s="73" t="s">
        <v>7889</v>
      </c>
      <c r="W327" s="73" t="s">
        <v>7595</v>
      </c>
      <c r="X327" s="73" t="s">
        <v>7537</v>
      </c>
      <c r="Y327" s="73" t="s">
        <v>1319</v>
      </c>
      <c r="Z327" s="73"/>
      <c r="AA327" s="73"/>
      <c r="AB327" s="75">
        <v>0</v>
      </c>
      <c r="AC327" s="73"/>
      <c r="AD327" s="73"/>
      <c r="AE327" s="73" t="s">
        <v>7890</v>
      </c>
      <c r="AF327" s="73"/>
      <c r="AG327" s="73"/>
      <c r="AH327" s="73"/>
      <c r="AI327" s="73"/>
      <c r="AJ327" s="73"/>
      <c r="AK327" s="73">
        <v>1.5</v>
      </c>
      <c r="AL327" s="73">
        <v>1</v>
      </c>
      <c r="AM327" s="73"/>
      <c r="AN327" s="73"/>
      <c r="AO327" s="73"/>
      <c r="AP327" s="73"/>
      <c r="AQ327" s="73"/>
      <c r="AR327" s="73"/>
      <c r="AS327" s="73"/>
      <c r="AT327" s="73"/>
      <c r="AU327" s="73" t="s">
        <v>7497</v>
      </c>
      <c r="AV327" s="73" t="s">
        <v>2915</v>
      </c>
      <c r="AW327" s="73" t="s">
        <v>6</v>
      </c>
      <c r="AX327" s="73" t="s">
        <v>6</v>
      </c>
      <c r="AY327" s="73">
        <v>11</v>
      </c>
      <c r="AZ327" s="73"/>
      <c r="BA327" s="73">
        <v>0</v>
      </c>
      <c r="BB327" s="73"/>
      <c r="BC327" s="73"/>
      <c r="BD327" s="73"/>
      <c r="BE327" s="73"/>
      <c r="BF327" s="73"/>
      <c r="BG327" s="73"/>
      <c r="BH327" s="76"/>
    </row>
    <row r="328" spans="1:60" x14ac:dyDescent="0.25">
      <c r="A328" s="72">
        <v>810</v>
      </c>
      <c r="B328" s="73">
        <v>1982</v>
      </c>
      <c r="C328" s="73" t="s">
        <v>4647</v>
      </c>
      <c r="D328" s="73" t="s">
        <v>7488</v>
      </c>
      <c r="E328" s="73"/>
      <c r="F328" s="73"/>
      <c r="G328" s="73" t="s">
        <v>8651</v>
      </c>
      <c r="H328" s="74">
        <v>30256</v>
      </c>
      <c r="I328" s="73"/>
      <c r="J328" s="73"/>
      <c r="K328" s="73"/>
      <c r="L328" s="73"/>
      <c r="M328" s="73"/>
      <c r="N328" s="73" t="s">
        <v>6</v>
      </c>
      <c r="O328" s="73" t="s">
        <v>2037</v>
      </c>
      <c r="P328" s="73" t="s">
        <v>7537</v>
      </c>
      <c r="Q328" s="73" t="s">
        <v>7887</v>
      </c>
      <c r="R328" s="73">
        <v>1</v>
      </c>
      <c r="S328" s="73" t="s">
        <v>7888</v>
      </c>
      <c r="T328" s="73"/>
      <c r="U328" s="73" t="s">
        <v>7574</v>
      </c>
      <c r="V328" s="73" t="s">
        <v>7889</v>
      </c>
      <c r="W328" s="73" t="s">
        <v>7595</v>
      </c>
      <c r="X328" s="73" t="s">
        <v>7537</v>
      </c>
      <c r="Y328" s="73" t="s">
        <v>1319</v>
      </c>
      <c r="Z328" s="73"/>
      <c r="AA328" s="73"/>
      <c r="AB328" s="75">
        <v>0</v>
      </c>
      <c r="AC328" s="73"/>
      <c r="AD328" s="73"/>
      <c r="AE328" s="73" t="s">
        <v>7890</v>
      </c>
      <c r="AF328" s="73"/>
      <c r="AG328" s="73"/>
      <c r="AH328" s="73"/>
      <c r="AI328" s="73"/>
      <c r="AJ328" s="73"/>
      <c r="AK328" s="73">
        <v>0.98</v>
      </c>
      <c r="AL328" s="73">
        <v>1</v>
      </c>
      <c r="AM328" s="73"/>
      <c r="AN328" s="73"/>
      <c r="AO328" s="73"/>
      <c r="AP328" s="73"/>
      <c r="AQ328" s="73"/>
      <c r="AR328" s="73"/>
      <c r="AS328" s="73"/>
      <c r="AT328" s="73"/>
      <c r="AU328" s="73" t="s">
        <v>7497</v>
      </c>
      <c r="AV328" s="73" t="s">
        <v>2915</v>
      </c>
      <c r="AW328" s="73" t="s">
        <v>6</v>
      </c>
      <c r="AX328" s="73" t="s">
        <v>6</v>
      </c>
      <c r="AY328" s="73">
        <v>11</v>
      </c>
      <c r="AZ328" s="73"/>
      <c r="BA328" s="73">
        <v>0</v>
      </c>
      <c r="BB328" s="73"/>
      <c r="BC328" s="73"/>
      <c r="BD328" s="73"/>
      <c r="BE328" s="73"/>
      <c r="BF328" s="73"/>
      <c r="BG328" s="73"/>
      <c r="BH328" s="76"/>
    </row>
    <row r="329" spans="1:60" x14ac:dyDescent="0.25">
      <c r="A329" s="72">
        <v>811</v>
      </c>
      <c r="B329" s="73">
        <v>1982</v>
      </c>
      <c r="C329" s="73" t="s">
        <v>4647</v>
      </c>
      <c r="D329" s="73" t="s">
        <v>7488</v>
      </c>
      <c r="E329" s="73"/>
      <c r="F329" s="73"/>
      <c r="G329" s="73" t="s">
        <v>8651</v>
      </c>
      <c r="H329" s="74">
        <v>30256</v>
      </c>
      <c r="I329" s="73"/>
      <c r="J329" s="73"/>
      <c r="K329" s="73"/>
      <c r="L329" s="73"/>
      <c r="M329" s="73"/>
      <c r="N329" s="73" t="s">
        <v>6</v>
      </c>
      <c r="O329" s="73" t="s">
        <v>2156</v>
      </c>
      <c r="P329" s="73" t="s">
        <v>7537</v>
      </c>
      <c r="Q329" s="73" t="s">
        <v>7887</v>
      </c>
      <c r="R329" s="73">
        <v>1</v>
      </c>
      <c r="S329" s="73" t="s">
        <v>7888</v>
      </c>
      <c r="T329" s="73"/>
      <c r="U329" s="73" t="s">
        <v>7574</v>
      </c>
      <c r="V329" s="73" t="s">
        <v>7889</v>
      </c>
      <c r="W329" s="73" t="s">
        <v>7595</v>
      </c>
      <c r="X329" s="73" t="s">
        <v>7537</v>
      </c>
      <c r="Y329" s="73" t="s">
        <v>1319</v>
      </c>
      <c r="Z329" s="73"/>
      <c r="AA329" s="73"/>
      <c r="AB329" s="75">
        <v>0</v>
      </c>
      <c r="AC329" s="73"/>
      <c r="AD329" s="73"/>
      <c r="AE329" s="73" t="s">
        <v>7890</v>
      </c>
      <c r="AF329" s="73"/>
      <c r="AG329" s="73"/>
      <c r="AH329" s="73"/>
      <c r="AI329" s="73"/>
      <c r="AJ329" s="73"/>
      <c r="AK329" s="73">
        <v>1.5</v>
      </c>
      <c r="AL329" s="73">
        <v>1</v>
      </c>
      <c r="AM329" s="73"/>
      <c r="AN329" s="73"/>
      <c r="AO329" s="73"/>
      <c r="AP329" s="73"/>
      <c r="AQ329" s="73"/>
      <c r="AR329" s="73"/>
      <c r="AS329" s="73"/>
      <c r="AT329" s="73"/>
      <c r="AU329" s="73" t="s">
        <v>339</v>
      </c>
      <c r="AV329" s="73" t="s">
        <v>6</v>
      </c>
      <c r="AW329" s="73" t="s">
        <v>6</v>
      </c>
      <c r="AX329" s="73" t="s">
        <v>6</v>
      </c>
      <c r="AY329" s="73">
        <v>11</v>
      </c>
      <c r="AZ329" s="73"/>
      <c r="BA329" s="73">
        <v>0</v>
      </c>
      <c r="BB329" s="73"/>
      <c r="BC329" s="73"/>
      <c r="BD329" s="73"/>
      <c r="BE329" s="73"/>
      <c r="BF329" s="73"/>
      <c r="BG329" s="73"/>
      <c r="BH329" s="76"/>
    </row>
    <row r="330" spans="1:60" x14ac:dyDescent="0.25">
      <c r="A330" s="72">
        <v>812</v>
      </c>
      <c r="B330" s="73">
        <v>1982</v>
      </c>
      <c r="C330" s="73" t="s">
        <v>4647</v>
      </c>
      <c r="D330" s="73" t="s">
        <v>7488</v>
      </c>
      <c r="E330" s="73"/>
      <c r="F330" s="73"/>
      <c r="G330" s="73" t="s">
        <v>7891</v>
      </c>
      <c r="H330" s="74">
        <v>30256</v>
      </c>
      <c r="I330" s="73"/>
      <c r="J330" s="73"/>
      <c r="K330" s="73"/>
      <c r="L330" s="73"/>
      <c r="M330" s="73"/>
      <c r="N330" s="73" t="s">
        <v>6</v>
      </c>
      <c r="O330" s="73" t="s">
        <v>1621</v>
      </c>
      <c r="P330" s="73" t="s">
        <v>7537</v>
      </c>
      <c r="Q330" s="73" t="s">
        <v>7880</v>
      </c>
      <c r="R330" s="73">
        <v>1</v>
      </c>
      <c r="S330" s="73" t="s">
        <v>7885</v>
      </c>
      <c r="T330" s="73"/>
      <c r="U330" s="73" t="s">
        <v>7574</v>
      </c>
      <c r="V330" s="73" t="s">
        <v>7594</v>
      </c>
      <c r="W330" s="73" t="s">
        <v>7524</v>
      </c>
      <c r="X330" s="73" t="s">
        <v>7498</v>
      </c>
      <c r="Y330" s="73" t="s">
        <v>7492</v>
      </c>
      <c r="Z330" s="73"/>
      <c r="AA330" s="73"/>
      <c r="AB330" s="75">
        <v>0</v>
      </c>
      <c r="AC330" s="73"/>
      <c r="AD330" s="73"/>
      <c r="AE330" s="73" t="s">
        <v>7886</v>
      </c>
      <c r="AF330" s="73"/>
      <c r="AG330" s="73"/>
      <c r="AH330" s="73"/>
      <c r="AI330" s="73"/>
      <c r="AJ330" s="73"/>
      <c r="AK330" s="73">
        <v>1.5</v>
      </c>
      <c r="AL330" s="73">
        <v>1</v>
      </c>
      <c r="AM330" s="73"/>
      <c r="AN330" s="73"/>
      <c r="AO330" s="73"/>
      <c r="AP330" s="73"/>
      <c r="AQ330" s="73"/>
      <c r="AR330" s="73"/>
      <c r="AS330" s="73"/>
      <c r="AT330" s="73"/>
      <c r="AU330" s="73" t="s">
        <v>2915</v>
      </c>
      <c r="AV330" s="73" t="s">
        <v>2915</v>
      </c>
      <c r="AW330" s="73" t="s">
        <v>6</v>
      </c>
      <c r="AX330" s="73" t="s">
        <v>6</v>
      </c>
      <c r="AY330" s="73">
        <v>6</v>
      </c>
      <c r="AZ330" s="73"/>
      <c r="BA330" s="73">
        <v>2</v>
      </c>
      <c r="BB330" s="73" t="s">
        <v>7572</v>
      </c>
      <c r="BC330" s="73"/>
      <c r="BD330" s="73"/>
      <c r="BE330" s="73"/>
      <c r="BF330" s="73"/>
      <c r="BG330" s="73"/>
      <c r="BH330" s="76"/>
    </row>
    <row r="331" spans="1:60" x14ac:dyDescent="0.25">
      <c r="A331" s="72">
        <v>823</v>
      </c>
      <c r="B331" s="73">
        <v>1985</v>
      </c>
      <c r="C331" s="73" t="s">
        <v>4647</v>
      </c>
      <c r="D331" s="73" t="s">
        <v>7593</v>
      </c>
      <c r="E331" s="73" t="s">
        <v>7593</v>
      </c>
      <c r="F331" s="73" t="s">
        <v>8735</v>
      </c>
      <c r="G331" s="73" t="s">
        <v>8652</v>
      </c>
      <c r="H331" s="74">
        <v>31341</v>
      </c>
      <c r="I331" s="73" t="s">
        <v>7894</v>
      </c>
      <c r="J331" s="73"/>
      <c r="K331" s="73">
        <v>22.3</v>
      </c>
      <c r="L331" s="73"/>
      <c r="M331" s="73"/>
      <c r="N331" s="73" t="s">
        <v>6</v>
      </c>
      <c r="O331" s="73" t="s">
        <v>859</v>
      </c>
      <c r="P331" s="73" t="s">
        <v>7523</v>
      </c>
      <c r="Q331" s="73" t="s">
        <v>7876</v>
      </c>
      <c r="R331" s="73">
        <v>0</v>
      </c>
      <c r="S331" s="73"/>
      <c r="T331" s="73"/>
      <c r="U331" s="73" t="s">
        <v>7807</v>
      </c>
      <c r="V331" s="73" t="s">
        <v>7872</v>
      </c>
      <c r="W331" s="73" t="s">
        <v>7654</v>
      </c>
      <c r="X331" s="73" t="s">
        <v>7498</v>
      </c>
      <c r="Y331" s="73" t="s">
        <v>7595</v>
      </c>
      <c r="Z331" s="73" t="s">
        <v>980</v>
      </c>
      <c r="AA331" s="73"/>
      <c r="AB331" s="75">
        <v>19</v>
      </c>
      <c r="AC331" s="73"/>
      <c r="AD331" s="73"/>
      <c r="AE331" s="73"/>
      <c r="AF331" s="73"/>
      <c r="AG331" s="73"/>
      <c r="AH331" s="73"/>
      <c r="AI331" s="73"/>
      <c r="AJ331" s="73"/>
      <c r="AK331" s="73">
        <v>1.32</v>
      </c>
      <c r="AL331" s="73">
        <v>8</v>
      </c>
      <c r="AM331" s="73"/>
      <c r="AN331" s="73"/>
      <c r="AO331" s="73"/>
      <c r="AP331" s="73"/>
      <c r="AQ331" s="73"/>
      <c r="AR331" s="73"/>
      <c r="AS331" s="73" t="s">
        <v>3</v>
      </c>
      <c r="AT331" s="73"/>
      <c r="AU331" s="73" t="s">
        <v>7497</v>
      </c>
      <c r="AV331" s="73" t="s">
        <v>7544</v>
      </c>
      <c r="AW331" s="73" t="s">
        <v>2915</v>
      </c>
      <c r="AX331" s="73" t="s">
        <v>6</v>
      </c>
      <c r="AY331" s="73">
        <v>7</v>
      </c>
      <c r="AZ331" s="73"/>
      <c r="BA331" s="73">
        <v>1</v>
      </c>
      <c r="BB331" s="73" t="s">
        <v>7572</v>
      </c>
      <c r="BC331" s="73"/>
      <c r="BD331" s="73"/>
      <c r="BE331" s="73"/>
      <c r="BF331" s="73"/>
      <c r="BG331" s="73"/>
      <c r="BH331" s="76"/>
    </row>
    <row r="332" spans="1:60" x14ac:dyDescent="0.25">
      <c r="A332" s="72">
        <v>857</v>
      </c>
      <c r="B332" s="73">
        <v>1978</v>
      </c>
      <c r="C332" s="73" t="s">
        <v>4647</v>
      </c>
      <c r="D332" s="73" t="s">
        <v>8435</v>
      </c>
      <c r="E332" s="73" t="s">
        <v>8435</v>
      </c>
      <c r="F332" s="73" t="s">
        <v>8736</v>
      </c>
      <c r="G332" s="73" t="s">
        <v>8653</v>
      </c>
      <c r="H332" s="74">
        <v>28725</v>
      </c>
      <c r="I332" s="73" t="s">
        <v>7853</v>
      </c>
      <c r="J332" s="73"/>
      <c r="K332" s="73">
        <v>13.8</v>
      </c>
      <c r="L332" s="73"/>
      <c r="M332" s="73"/>
      <c r="N332" s="73" t="s">
        <v>6</v>
      </c>
      <c r="O332" s="73" t="s">
        <v>859</v>
      </c>
      <c r="P332" s="73" t="s">
        <v>7537</v>
      </c>
      <c r="Q332" s="73"/>
      <c r="R332" s="73">
        <v>0</v>
      </c>
      <c r="S332" s="73"/>
      <c r="T332" s="73" t="s">
        <v>7713</v>
      </c>
      <c r="U332" s="73" t="s">
        <v>7574</v>
      </c>
      <c r="V332" s="73"/>
      <c r="W332" s="73"/>
      <c r="X332" s="73"/>
      <c r="Y332" s="73"/>
      <c r="Z332" s="73" t="s">
        <v>2915</v>
      </c>
      <c r="AA332" s="73"/>
      <c r="AB332" s="75">
        <v>4</v>
      </c>
      <c r="AC332" s="73"/>
      <c r="AD332" s="73" t="s">
        <v>7498</v>
      </c>
      <c r="AE332" s="73"/>
      <c r="AF332" s="73"/>
      <c r="AG332" s="73"/>
      <c r="AH332" s="73"/>
      <c r="AI332" s="73"/>
      <c r="AJ332" s="73"/>
      <c r="AK332" s="73">
        <v>1.8</v>
      </c>
      <c r="AL332" s="73">
        <v>1</v>
      </c>
      <c r="AM332" s="73"/>
      <c r="AN332" s="73"/>
      <c r="AO332" s="73"/>
      <c r="AP332" s="73"/>
      <c r="AQ332" s="73"/>
      <c r="AR332" s="73"/>
      <c r="AS332" s="73"/>
      <c r="AT332" s="73"/>
      <c r="AU332" s="73" t="s">
        <v>7521</v>
      </c>
      <c r="AV332" s="73" t="s">
        <v>7544</v>
      </c>
      <c r="AW332" s="73" t="s">
        <v>6</v>
      </c>
      <c r="AX332" s="73" t="s">
        <v>6</v>
      </c>
      <c r="AY332" s="73">
        <v>11</v>
      </c>
      <c r="AZ332" s="73" t="s">
        <v>7507</v>
      </c>
      <c r="BA332" s="73">
        <v>2</v>
      </c>
      <c r="BB332" s="73" t="s">
        <v>7572</v>
      </c>
      <c r="BC332" s="73"/>
      <c r="BD332" s="73" t="s">
        <v>7579</v>
      </c>
      <c r="BE332" s="73"/>
      <c r="BF332" s="73"/>
      <c r="BG332" s="73"/>
      <c r="BH332" s="76"/>
    </row>
    <row r="333" spans="1:60" x14ac:dyDescent="0.25">
      <c r="A333" s="72">
        <v>858</v>
      </c>
      <c r="B333" s="73">
        <v>1978</v>
      </c>
      <c r="C333" s="73" t="s">
        <v>4647</v>
      </c>
      <c r="D333" s="73" t="s">
        <v>8435</v>
      </c>
      <c r="E333" s="73" t="s">
        <v>8435</v>
      </c>
      <c r="F333" s="73" t="s">
        <v>8736</v>
      </c>
      <c r="G333" s="73" t="s">
        <v>8653</v>
      </c>
      <c r="H333" s="74">
        <v>28703</v>
      </c>
      <c r="I333" s="73" t="s">
        <v>7853</v>
      </c>
      <c r="J333" s="73"/>
      <c r="K333" s="73">
        <v>13.8</v>
      </c>
      <c r="L333" s="73"/>
      <c r="M333" s="73"/>
      <c r="N333" s="73" t="s">
        <v>6</v>
      </c>
      <c r="O333" s="73" t="s">
        <v>859</v>
      </c>
      <c r="P333" s="73" t="s">
        <v>7523</v>
      </c>
      <c r="Q333" s="73"/>
      <c r="R333" s="73">
        <v>0</v>
      </c>
      <c r="S333" s="73"/>
      <c r="T333" s="73" t="s">
        <v>7713</v>
      </c>
      <c r="U333" s="73" t="s">
        <v>7574</v>
      </c>
      <c r="V333" s="73"/>
      <c r="W333" s="73"/>
      <c r="X333" s="73"/>
      <c r="Y333" s="73"/>
      <c r="Z333" s="73" t="s">
        <v>2915</v>
      </c>
      <c r="AA333" s="73"/>
      <c r="AB333" s="75">
        <v>3</v>
      </c>
      <c r="AC333" s="73"/>
      <c r="AD333" s="73" t="s">
        <v>7498</v>
      </c>
      <c r="AE333" s="73"/>
      <c r="AF333" s="73"/>
      <c r="AG333" s="73"/>
      <c r="AH333" s="73"/>
      <c r="AI333" s="73"/>
      <c r="AJ333" s="73"/>
      <c r="AK333" s="73">
        <v>1.8</v>
      </c>
      <c r="AL333" s="73">
        <v>8</v>
      </c>
      <c r="AM333" s="73"/>
      <c r="AN333" s="73"/>
      <c r="AO333" s="73"/>
      <c r="AP333" s="73"/>
      <c r="AQ333" s="73"/>
      <c r="AR333" s="73"/>
      <c r="AS333" s="73" t="s">
        <v>310</v>
      </c>
      <c r="AT333" s="73"/>
      <c r="AU333" s="73" t="s">
        <v>7521</v>
      </c>
      <c r="AV333" s="73" t="s">
        <v>7544</v>
      </c>
      <c r="AW333" s="73" t="s">
        <v>6</v>
      </c>
      <c r="AX333" s="73" t="s">
        <v>2915</v>
      </c>
      <c r="AY333" s="73">
        <v>11</v>
      </c>
      <c r="AZ333" s="73" t="s">
        <v>7507</v>
      </c>
      <c r="BA333" s="73">
        <v>2</v>
      </c>
      <c r="BB333" s="73" t="s">
        <v>7508</v>
      </c>
      <c r="BC333" s="73"/>
      <c r="BD333" s="73" t="s">
        <v>7579</v>
      </c>
      <c r="BE333" s="73"/>
      <c r="BF333" s="73"/>
      <c r="BG333" s="73"/>
      <c r="BH333" s="76"/>
    </row>
    <row r="334" spans="1:60" x14ac:dyDescent="0.25">
      <c r="A334" s="72">
        <v>859</v>
      </c>
      <c r="B334" s="73">
        <v>1978</v>
      </c>
      <c r="C334" s="73" t="s">
        <v>4647</v>
      </c>
      <c r="D334" s="73" t="s">
        <v>8435</v>
      </c>
      <c r="E334" s="73" t="s">
        <v>8435</v>
      </c>
      <c r="F334" s="73" t="s">
        <v>8736</v>
      </c>
      <c r="G334" s="73" t="s">
        <v>8654</v>
      </c>
      <c r="H334" s="74">
        <v>28703</v>
      </c>
      <c r="I334" s="73" t="s">
        <v>7853</v>
      </c>
      <c r="J334" s="73"/>
      <c r="K334" s="73">
        <v>13.8</v>
      </c>
      <c r="L334" s="73"/>
      <c r="M334" s="73"/>
      <c r="N334" s="73" t="s">
        <v>6</v>
      </c>
      <c r="O334" s="73" t="s">
        <v>859</v>
      </c>
      <c r="P334" s="73"/>
      <c r="Q334" s="73"/>
      <c r="R334" s="73">
        <v>0</v>
      </c>
      <c r="S334" s="73"/>
      <c r="T334" s="73" t="s">
        <v>7713</v>
      </c>
      <c r="U334" s="73" t="s">
        <v>7574</v>
      </c>
      <c r="V334" s="73"/>
      <c r="W334" s="73"/>
      <c r="X334" s="73"/>
      <c r="Y334" s="73"/>
      <c r="Z334" s="73" t="s">
        <v>980</v>
      </c>
      <c r="AA334" s="73"/>
      <c r="AB334" s="75">
        <v>4</v>
      </c>
      <c r="AC334" s="73" t="s">
        <v>310</v>
      </c>
      <c r="AD334" s="73" t="s">
        <v>7545</v>
      </c>
      <c r="AE334" s="73"/>
      <c r="AF334" s="73"/>
      <c r="AG334" s="73"/>
      <c r="AH334" s="73"/>
      <c r="AI334" s="73"/>
      <c r="AJ334" s="73"/>
      <c r="AK334" s="73">
        <v>1.3</v>
      </c>
      <c r="AL334" s="73">
        <v>8</v>
      </c>
      <c r="AM334" s="73"/>
      <c r="AN334" s="73"/>
      <c r="AO334" s="73"/>
      <c r="AP334" s="73"/>
      <c r="AQ334" s="73"/>
      <c r="AR334" s="73"/>
      <c r="AS334" s="73" t="s">
        <v>310</v>
      </c>
      <c r="AT334" s="73"/>
      <c r="AU334" s="73" t="s">
        <v>7521</v>
      </c>
      <c r="AV334" s="73" t="s">
        <v>7544</v>
      </c>
      <c r="AW334" s="73" t="s">
        <v>6</v>
      </c>
      <c r="AX334" s="73" t="s">
        <v>6</v>
      </c>
      <c r="AY334" s="73">
        <v>7</v>
      </c>
      <c r="AZ334" s="73" t="s">
        <v>7507</v>
      </c>
      <c r="BA334" s="73">
        <v>2</v>
      </c>
      <c r="BB334" s="73" t="s">
        <v>7508</v>
      </c>
      <c r="BC334" s="73"/>
      <c r="BD334" s="73" t="s">
        <v>7579</v>
      </c>
      <c r="BE334" s="73"/>
      <c r="BF334" s="73"/>
      <c r="BG334" s="73"/>
      <c r="BH334" s="76"/>
    </row>
    <row r="335" spans="1:60" x14ac:dyDescent="0.25">
      <c r="A335" s="72">
        <v>944</v>
      </c>
      <c r="B335" s="73">
        <v>1988</v>
      </c>
      <c r="C335" s="73" t="s">
        <v>4647</v>
      </c>
      <c r="D335" s="73" t="s">
        <v>7806</v>
      </c>
      <c r="E335" s="73" t="s">
        <v>7806</v>
      </c>
      <c r="F335" s="73" t="s">
        <v>7901</v>
      </c>
      <c r="G335" s="73" t="s">
        <v>8655</v>
      </c>
      <c r="H335" s="74">
        <v>32322</v>
      </c>
      <c r="I335" s="73" t="s">
        <v>7898</v>
      </c>
      <c r="J335" s="73"/>
      <c r="K335" s="73" t="s">
        <v>2072</v>
      </c>
      <c r="L335" s="73"/>
      <c r="M335" s="73"/>
      <c r="N335" s="73" t="s">
        <v>6</v>
      </c>
      <c r="O335" s="73" t="s">
        <v>859</v>
      </c>
      <c r="P335" s="73"/>
      <c r="Q335" s="73"/>
      <c r="R335" s="73">
        <v>1</v>
      </c>
      <c r="S335" s="73" t="s">
        <v>7885</v>
      </c>
      <c r="T335" s="73"/>
      <c r="U335" s="73" t="s">
        <v>7574</v>
      </c>
      <c r="V335" s="73" t="s">
        <v>7877</v>
      </c>
      <c r="W335" s="73" t="s">
        <v>491</v>
      </c>
      <c r="X335" s="73"/>
      <c r="Y335" s="73"/>
      <c r="Z335" s="73"/>
      <c r="AA335" s="73"/>
      <c r="AB335" s="75">
        <v>55</v>
      </c>
      <c r="AC335" s="73"/>
      <c r="AD335" s="73"/>
      <c r="AE335" s="73"/>
      <c r="AF335" s="73"/>
      <c r="AG335" s="73"/>
      <c r="AH335" s="73"/>
      <c r="AI335" s="73"/>
      <c r="AJ335" s="73"/>
      <c r="AK335" s="73">
        <v>1.8</v>
      </c>
      <c r="AL335" s="73">
        <v>1</v>
      </c>
      <c r="AM335" s="73"/>
      <c r="AN335" s="73"/>
      <c r="AO335" s="73"/>
      <c r="AP335" s="73"/>
      <c r="AQ335" s="73"/>
      <c r="AR335" s="73"/>
      <c r="AS335" s="73"/>
      <c r="AT335" s="73"/>
      <c r="AU335" s="73" t="s">
        <v>7497</v>
      </c>
      <c r="AV335" s="73" t="s">
        <v>7544</v>
      </c>
      <c r="AW335" s="73" t="s">
        <v>2915</v>
      </c>
      <c r="AX335" s="73" t="s">
        <v>6</v>
      </c>
      <c r="AY335" s="73">
        <v>7</v>
      </c>
      <c r="AZ335" s="73"/>
      <c r="BA335" s="73">
        <v>2</v>
      </c>
      <c r="BB335" s="73" t="s">
        <v>7846</v>
      </c>
      <c r="BC335" s="73"/>
      <c r="BD335" s="73"/>
      <c r="BE335" s="73"/>
      <c r="BF335" s="73"/>
      <c r="BG335" s="73"/>
      <c r="BH335" s="76"/>
    </row>
    <row r="336" spans="1:60" x14ac:dyDescent="0.25">
      <c r="A336" s="72">
        <v>945</v>
      </c>
      <c r="B336" s="73">
        <v>1988</v>
      </c>
      <c r="C336" s="73" t="s">
        <v>4647</v>
      </c>
      <c r="D336" s="73" t="s">
        <v>7806</v>
      </c>
      <c r="E336" s="73" t="s">
        <v>7806</v>
      </c>
      <c r="F336" s="73" t="s">
        <v>7901</v>
      </c>
      <c r="G336" s="73" t="s">
        <v>8655</v>
      </c>
      <c r="H336" s="74"/>
      <c r="I336" s="73" t="s">
        <v>7898</v>
      </c>
      <c r="J336" s="73"/>
      <c r="K336" s="73" t="s">
        <v>2072</v>
      </c>
      <c r="L336" s="73"/>
      <c r="M336" s="73"/>
      <c r="N336" s="73" t="s">
        <v>6</v>
      </c>
      <c r="O336" s="73" t="s">
        <v>859</v>
      </c>
      <c r="P336" s="73" t="s">
        <v>7523</v>
      </c>
      <c r="Q336" s="73" t="s">
        <v>7492</v>
      </c>
      <c r="R336" s="73">
        <v>0</v>
      </c>
      <c r="S336" s="73" t="s">
        <v>7516</v>
      </c>
      <c r="T336" s="73"/>
      <c r="U336" s="73" t="s">
        <v>7574</v>
      </c>
      <c r="V336" s="73"/>
      <c r="W336" s="73"/>
      <c r="X336" s="73"/>
      <c r="Y336" s="73"/>
      <c r="Z336" s="73" t="s">
        <v>2915</v>
      </c>
      <c r="AA336" s="73"/>
      <c r="AB336" s="75">
        <v>25</v>
      </c>
      <c r="AC336" s="73"/>
      <c r="AD336" s="73"/>
      <c r="AE336" s="73" t="s">
        <v>7899</v>
      </c>
      <c r="AF336" s="73"/>
      <c r="AG336" s="73"/>
      <c r="AH336" s="73"/>
      <c r="AI336" s="73"/>
      <c r="AJ336" s="73"/>
      <c r="AK336" s="73">
        <v>1.1000000000000001</v>
      </c>
      <c r="AL336" s="73">
        <v>1</v>
      </c>
      <c r="AM336" s="73"/>
      <c r="AN336" s="73"/>
      <c r="AO336" s="73"/>
      <c r="AP336" s="73"/>
      <c r="AQ336" s="73"/>
      <c r="AR336" s="73"/>
      <c r="AS336" s="73"/>
      <c r="AT336" s="73"/>
      <c r="AU336" s="73" t="s">
        <v>7497</v>
      </c>
      <c r="AV336" s="73" t="s">
        <v>6</v>
      </c>
      <c r="AW336" s="73" t="s">
        <v>2915</v>
      </c>
      <c r="AX336" s="73" t="s">
        <v>6</v>
      </c>
      <c r="AY336" s="73">
        <v>6</v>
      </c>
      <c r="AZ336" s="73"/>
      <c r="BA336" s="73">
        <v>2</v>
      </c>
      <c r="BB336" s="73" t="s">
        <v>7572</v>
      </c>
      <c r="BC336" s="73"/>
      <c r="BD336" s="73"/>
      <c r="BE336" s="73"/>
      <c r="BF336" s="73"/>
      <c r="BG336" s="73"/>
      <c r="BH336" s="76"/>
    </row>
    <row r="337" spans="1:60" x14ac:dyDescent="0.25">
      <c r="A337" s="72">
        <v>946</v>
      </c>
      <c r="B337" s="73">
        <v>1988</v>
      </c>
      <c r="C337" s="73" t="s">
        <v>4647</v>
      </c>
      <c r="D337" s="73" t="s">
        <v>7806</v>
      </c>
      <c r="E337" s="73" t="s">
        <v>7806</v>
      </c>
      <c r="F337" s="73" t="s">
        <v>7901</v>
      </c>
      <c r="G337" s="73" t="s">
        <v>8655</v>
      </c>
      <c r="H337" s="74">
        <v>32295</v>
      </c>
      <c r="I337" s="73" t="s">
        <v>7706</v>
      </c>
      <c r="J337" s="73"/>
      <c r="K337" s="73" t="s">
        <v>2072</v>
      </c>
      <c r="L337" s="73"/>
      <c r="M337" s="73"/>
      <c r="N337" s="73" t="s">
        <v>6</v>
      </c>
      <c r="O337" s="73" t="s">
        <v>859</v>
      </c>
      <c r="P337" s="73"/>
      <c r="Q337" s="73"/>
      <c r="R337" s="73">
        <v>1</v>
      </c>
      <c r="S337" s="73" t="s">
        <v>7885</v>
      </c>
      <c r="T337" s="73"/>
      <c r="U337" s="73" t="s">
        <v>7574</v>
      </c>
      <c r="V337" s="73" t="s">
        <v>7877</v>
      </c>
      <c r="W337" s="73" t="s">
        <v>491</v>
      </c>
      <c r="X337" s="73"/>
      <c r="Y337" s="73"/>
      <c r="Z337" s="73"/>
      <c r="AA337" s="73"/>
      <c r="AB337" s="75">
        <v>30</v>
      </c>
      <c r="AC337" s="73" t="s">
        <v>310</v>
      </c>
      <c r="AD337" s="73"/>
      <c r="AE337" s="73"/>
      <c r="AF337" s="73"/>
      <c r="AG337" s="73"/>
      <c r="AH337" s="73"/>
      <c r="AI337" s="73"/>
      <c r="AJ337" s="73"/>
      <c r="AK337" s="73">
        <v>1.24</v>
      </c>
      <c r="AL337" s="73">
        <v>1</v>
      </c>
      <c r="AM337" s="73"/>
      <c r="AN337" s="73"/>
      <c r="AO337" s="73"/>
      <c r="AP337" s="73"/>
      <c r="AQ337" s="73"/>
      <c r="AR337" s="73"/>
      <c r="AS337" s="73"/>
      <c r="AT337" s="73"/>
      <c r="AU337" s="73" t="s">
        <v>7497</v>
      </c>
      <c r="AV337" s="73" t="s">
        <v>7544</v>
      </c>
      <c r="AW337" s="73" t="s">
        <v>2915</v>
      </c>
      <c r="AX337" s="73" t="s">
        <v>6</v>
      </c>
      <c r="AY337" s="73">
        <v>11</v>
      </c>
      <c r="AZ337" s="73"/>
      <c r="BA337" s="73">
        <v>2</v>
      </c>
      <c r="BB337" s="73" t="s">
        <v>7572</v>
      </c>
      <c r="BC337" s="73"/>
      <c r="BD337" s="73" t="s">
        <v>7900</v>
      </c>
      <c r="BE337" s="73"/>
      <c r="BF337" s="73"/>
      <c r="BG337" s="73"/>
      <c r="BH337" s="76"/>
    </row>
    <row r="338" spans="1:60" x14ac:dyDescent="0.25">
      <c r="A338" s="72">
        <v>947</v>
      </c>
      <c r="B338" s="73">
        <v>1988</v>
      </c>
      <c r="C338" s="73" t="s">
        <v>4647</v>
      </c>
      <c r="D338" s="73" t="s">
        <v>7806</v>
      </c>
      <c r="E338" s="73" t="s">
        <v>7806</v>
      </c>
      <c r="F338" s="73" t="s">
        <v>7901</v>
      </c>
      <c r="G338" s="73" t="s">
        <v>8655</v>
      </c>
      <c r="H338" s="74">
        <v>32301</v>
      </c>
      <c r="I338" s="73" t="s">
        <v>7902</v>
      </c>
      <c r="J338" s="73"/>
      <c r="K338" s="73" t="s">
        <v>2072</v>
      </c>
      <c r="L338" s="73"/>
      <c r="M338" s="73"/>
      <c r="N338" s="73" t="s">
        <v>6</v>
      </c>
      <c r="O338" s="73" t="s">
        <v>859</v>
      </c>
      <c r="P338" s="73"/>
      <c r="Q338" s="73"/>
      <c r="R338" s="73">
        <v>0</v>
      </c>
      <c r="S338" s="73"/>
      <c r="T338" s="73"/>
      <c r="U338" s="73" t="s">
        <v>7574</v>
      </c>
      <c r="V338" s="73" t="s">
        <v>7877</v>
      </c>
      <c r="W338" s="73" t="s">
        <v>491</v>
      </c>
      <c r="X338" s="73"/>
      <c r="Y338" s="73"/>
      <c r="Z338" s="73"/>
      <c r="AA338" s="73"/>
      <c r="AB338" s="75">
        <v>25</v>
      </c>
      <c r="AC338" s="73" t="s">
        <v>0</v>
      </c>
      <c r="AD338" s="73"/>
      <c r="AE338" s="73"/>
      <c r="AF338" s="73"/>
      <c r="AG338" s="73"/>
      <c r="AH338" s="73"/>
      <c r="AI338" s="73"/>
      <c r="AJ338" s="73"/>
      <c r="AK338" s="73">
        <v>1.1000000000000001</v>
      </c>
      <c r="AL338" s="73">
        <v>1</v>
      </c>
      <c r="AM338" s="73"/>
      <c r="AN338" s="73"/>
      <c r="AO338" s="73"/>
      <c r="AP338" s="73"/>
      <c r="AQ338" s="73"/>
      <c r="AR338" s="73"/>
      <c r="AS338" s="73" t="s">
        <v>3</v>
      </c>
      <c r="AT338" s="73"/>
      <c r="AU338" s="73" t="s">
        <v>7497</v>
      </c>
      <c r="AV338" s="73" t="s">
        <v>7544</v>
      </c>
      <c r="AW338" s="73" t="s">
        <v>2915</v>
      </c>
      <c r="AX338" s="73" t="s">
        <v>6</v>
      </c>
      <c r="AY338" s="73">
        <v>11</v>
      </c>
      <c r="AZ338" s="73"/>
      <c r="BA338" s="73">
        <v>2</v>
      </c>
      <c r="BB338" s="73" t="s">
        <v>7572</v>
      </c>
      <c r="BC338" s="73"/>
      <c r="BD338" s="73"/>
      <c r="BE338" s="73"/>
      <c r="BF338" s="73"/>
      <c r="BG338" s="73"/>
      <c r="BH338" s="76"/>
    </row>
    <row r="339" spans="1:60" x14ac:dyDescent="0.25">
      <c r="A339" s="72">
        <v>948</v>
      </c>
      <c r="B339" s="73">
        <v>1988</v>
      </c>
      <c r="C339" s="73" t="s">
        <v>4647</v>
      </c>
      <c r="D339" s="73" t="s">
        <v>7806</v>
      </c>
      <c r="E339" s="73" t="s">
        <v>7806</v>
      </c>
      <c r="F339" s="73" t="s">
        <v>7901</v>
      </c>
      <c r="G339" s="73" t="s">
        <v>8655</v>
      </c>
      <c r="H339" s="74">
        <v>32331</v>
      </c>
      <c r="I339" s="73" t="s">
        <v>7500</v>
      </c>
      <c r="J339" s="73"/>
      <c r="K339" s="73" t="s">
        <v>2072</v>
      </c>
      <c r="L339" s="73"/>
      <c r="M339" s="73"/>
      <c r="N339" s="73" t="s">
        <v>6</v>
      </c>
      <c r="O339" s="73" t="s">
        <v>859</v>
      </c>
      <c r="P339" s="73"/>
      <c r="Q339" s="73"/>
      <c r="R339" s="73">
        <v>1</v>
      </c>
      <c r="S339" s="73" t="s">
        <v>7903</v>
      </c>
      <c r="T339" s="73" t="s">
        <v>7903</v>
      </c>
      <c r="U339" s="73" t="s">
        <v>7574</v>
      </c>
      <c r="V339" s="73" t="s">
        <v>7877</v>
      </c>
      <c r="W339" s="73"/>
      <c r="X339" s="73"/>
      <c r="Y339" s="73"/>
      <c r="Z339" s="73"/>
      <c r="AA339" s="73"/>
      <c r="AB339" s="75">
        <v>35</v>
      </c>
      <c r="AC339" s="73" t="s">
        <v>0</v>
      </c>
      <c r="AD339" s="73"/>
      <c r="AE339" s="73"/>
      <c r="AF339" s="73"/>
      <c r="AG339" s="73"/>
      <c r="AH339" s="73"/>
      <c r="AI339" s="73"/>
      <c r="AJ339" s="73"/>
      <c r="AK339" s="73">
        <v>1.34</v>
      </c>
      <c r="AL339" s="73">
        <v>1</v>
      </c>
      <c r="AM339" s="73"/>
      <c r="AN339" s="73"/>
      <c r="AO339" s="73"/>
      <c r="AP339" s="73"/>
      <c r="AQ339" s="73"/>
      <c r="AR339" s="73"/>
      <c r="AS339" s="73" t="s">
        <v>3</v>
      </c>
      <c r="AT339" s="73"/>
      <c r="AU339" s="73" t="s">
        <v>7521</v>
      </c>
      <c r="AV339" s="73" t="s">
        <v>2915</v>
      </c>
      <c r="AW339" s="73" t="s">
        <v>980</v>
      </c>
      <c r="AX339" s="73" t="s">
        <v>2915</v>
      </c>
      <c r="AY339" s="73">
        <v>11</v>
      </c>
      <c r="AZ339" s="73"/>
      <c r="BA339" s="73">
        <v>2</v>
      </c>
      <c r="BB339" s="73" t="s">
        <v>7572</v>
      </c>
      <c r="BC339" s="73"/>
      <c r="BD339" s="73"/>
      <c r="BE339" s="73"/>
      <c r="BF339" s="73"/>
      <c r="BG339" s="73"/>
      <c r="BH339" s="76"/>
    </row>
    <row r="340" spans="1:60" x14ac:dyDescent="0.25">
      <c r="A340" s="72">
        <v>949</v>
      </c>
      <c r="B340" s="73">
        <v>1988</v>
      </c>
      <c r="C340" s="73" t="s">
        <v>4647</v>
      </c>
      <c r="D340" s="73" t="s">
        <v>7806</v>
      </c>
      <c r="E340" s="73" t="s">
        <v>7806</v>
      </c>
      <c r="F340" s="73" t="s">
        <v>7901</v>
      </c>
      <c r="G340" s="73" t="s">
        <v>8656</v>
      </c>
      <c r="H340" s="74">
        <v>32336</v>
      </c>
      <c r="I340" s="73" t="s">
        <v>7706</v>
      </c>
      <c r="J340" s="73"/>
      <c r="K340" s="73" t="s">
        <v>2072</v>
      </c>
      <c r="L340" s="73"/>
      <c r="M340" s="73"/>
      <c r="N340" s="73" t="s">
        <v>6</v>
      </c>
      <c r="O340" s="73" t="s">
        <v>859</v>
      </c>
      <c r="P340" s="73"/>
      <c r="Q340" s="73"/>
      <c r="R340" s="73">
        <v>0</v>
      </c>
      <c r="S340" s="73"/>
      <c r="T340" s="73"/>
      <c r="U340" s="73" t="s">
        <v>7574</v>
      </c>
      <c r="V340" s="73" t="s">
        <v>7877</v>
      </c>
      <c r="W340" s="73" t="s">
        <v>839</v>
      </c>
      <c r="X340" s="73"/>
      <c r="Y340" s="73"/>
      <c r="Z340" s="73"/>
      <c r="AA340" s="73"/>
      <c r="AB340" s="75">
        <v>40</v>
      </c>
      <c r="AC340" s="73" t="s">
        <v>3</v>
      </c>
      <c r="AD340" s="73"/>
      <c r="AE340" s="73"/>
      <c r="AF340" s="73"/>
      <c r="AG340" s="73"/>
      <c r="AH340" s="73"/>
      <c r="AI340" s="73"/>
      <c r="AJ340" s="73"/>
      <c r="AK340" s="73">
        <v>1.2</v>
      </c>
      <c r="AL340" s="73">
        <v>8</v>
      </c>
      <c r="AM340" s="73"/>
      <c r="AN340" s="73"/>
      <c r="AO340" s="73"/>
      <c r="AP340" s="73"/>
      <c r="AQ340" s="73"/>
      <c r="AR340" s="73"/>
      <c r="AS340" s="73" t="s">
        <v>3</v>
      </c>
      <c r="AT340" s="73"/>
      <c r="AU340" s="73" t="s">
        <v>7521</v>
      </c>
      <c r="AV340" s="73" t="s">
        <v>2915</v>
      </c>
      <c r="AW340" s="73" t="s">
        <v>6</v>
      </c>
      <c r="AX340" s="73" t="s">
        <v>6</v>
      </c>
      <c r="AY340" s="73">
        <v>6</v>
      </c>
      <c r="AZ340" s="73"/>
      <c r="BA340" s="73">
        <v>2</v>
      </c>
      <c r="BB340" s="73" t="s">
        <v>7846</v>
      </c>
      <c r="BC340" s="73"/>
      <c r="BD340" s="73"/>
      <c r="BE340" s="73"/>
      <c r="BF340" s="73"/>
      <c r="BG340" s="73"/>
      <c r="BH340" s="76"/>
    </row>
    <row r="341" spans="1:60" x14ac:dyDescent="0.25">
      <c r="A341" s="72">
        <v>950</v>
      </c>
      <c r="B341" s="73">
        <v>1988</v>
      </c>
      <c r="C341" s="73" t="s">
        <v>4647</v>
      </c>
      <c r="D341" s="73" t="s">
        <v>7806</v>
      </c>
      <c r="E341" s="73" t="s">
        <v>7806</v>
      </c>
      <c r="F341" s="73" t="s">
        <v>7901</v>
      </c>
      <c r="G341" s="73" t="s">
        <v>8657</v>
      </c>
      <c r="H341" s="74">
        <v>32336</v>
      </c>
      <c r="I341" s="73" t="s">
        <v>7898</v>
      </c>
      <c r="J341" s="73"/>
      <c r="K341" s="73" t="s">
        <v>2072</v>
      </c>
      <c r="L341" s="73"/>
      <c r="M341" s="73"/>
      <c r="N341" s="73" t="s">
        <v>6</v>
      </c>
      <c r="O341" s="73" t="s">
        <v>859</v>
      </c>
      <c r="P341" s="73"/>
      <c r="Q341" s="73"/>
      <c r="R341" s="73">
        <v>0</v>
      </c>
      <c r="S341" s="73"/>
      <c r="T341" s="73"/>
      <c r="U341" s="73" t="s">
        <v>7574</v>
      </c>
      <c r="V341" s="73" t="s">
        <v>7877</v>
      </c>
      <c r="W341" s="73" t="s">
        <v>839</v>
      </c>
      <c r="X341" s="73"/>
      <c r="Y341" s="73"/>
      <c r="Z341" s="73"/>
      <c r="AA341" s="73"/>
      <c r="AB341" s="75">
        <v>60</v>
      </c>
      <c r="AC341" s="73" t="s">
        <v>310</v>
      </c>
      <c r="AD341" s="73"/>
      <c r="AE341" s="73"/>
      <c r="AF341" s="73"/>
      <c r="AG341" s="73"/>
      <c r="AH341" s="73"/>
      <c r="AI341" s="73"/>
      <c r="AJ341" s="73"/>
      <c r="AK341" s="73">
        <v>1.6</v>
      </c>
      <c r="AL341" s="73">
        <v>8</v>
      </c>
      <c r="AM341" s="73"/>
      <c r="AN341" s="73"/>
      <c r="AO341" s="73"/>
      <c r="AP341" s="73"/>
      <c r="AQ341" s="73"/>
      <c r="AR341" s="73"/>
      <c r="AS341" s="73" t="s">
        <v>3</v>
      </c>
      <c r="AT341" s="73"/>
      <c r="AU341" s="73" t="s">
        <v>7497</v>
      </c>
      <c r="AV341" s="73" t="s">
        <v>7544</v>
      </c>
      <c r="AW341" s="73" t="s">
        <v>2915</v>
      </c>
      <c r="AX341" s="73" t="s">
        <v>6</v>
      </c>
      <c r="AY341" s="73">
        <v>7</v>
      </c>
      <c r="AZ341" s="73"/>
      <c r="BA341" s="73">
        <v>2</v>
      </c>
      <c r="BB341" s="73" t="s">
        <v>7846</v>
      </c>
      <c r="BC341" s="73"/>
      <c r="BD341" s="73"/>
      <c r="BE341" s="73"/>
      <c r="BF341" s="73"/>
      <c r="BG341" s="73"/>
      <c r="BH341" s="76"/>
    </row>
    <row r="342" spans="1:60" x14ac:dyDescent="0.25">
      <c r="A342" s="72">
        <v>951</v>
      </c>
      <c r="B342" s="73">
        <v>1988</v>
      </c>
      <c r="C342" s="73" t="s">
        <v>4647</v>
      </c>
      <c r="D342" s="73" t="s">
        <v>7806</v>
      </c>
      <c r="E342" s="73" t="s">
        <v>7806</v>
      </c>
      <c r="F342" s="73" t="s">
        <v>7901</v>
      </c>
      <c r="G342" s="73" t="s">
        <v>8655</v>
      </c>
      <c r="H342" s="74">
        <v>32336</v>
      </c>
      <c r="I342" s="73" t="s">
        <v>7706</v>
      </c>
      <c r="J342" s="73"/>
      <c r="K342" s="73" t="s">
        <v>2072</v>
      </c>
      <c r="L342" s="73"/>
      <c r="M342" s="73"/>
      <c r="N342" s="73" t="s">
        <v>6</v>
      </c>
      <c r="O342" s="73" t="s">
        <v>859</v>
      </c>
      <c r="P342" s="73"/>
      <c r="Q342" s="73"/>
      <c r="R342" s="73">
        <v>0</v>
      </c>
      <c r="S342" s="73"/>
      <c r="T342" s="73"/>
      <c r="U342" s="73" t="s">
        <v>7574</v>
      </c>
      <c r="V342" s="73" t="s">
        <v>7877</v>
      </c>
      <c r="W342" s="73" t="s">
        <v>839</v>
      </c>
      <c r="X342" s="73"/>
      <c r="Y342" s="73"/>
      <c r="Z342" s="73"/>
      <c r="AA342" s="73"/>
      <c r="AB342" s="75">
        <v>25</v>
      </c>
      <c r="AC342" s="73" t="s">
        <v>310</v>
      </c>
      <c r="AD342" s="73"/>
      <c r="AE342" s="73"/>
      <c r="AF342" s="73"/>
      <c r="AG342" s="73"/>
      <c r="AH342" s="73"/>
      <c r="AI342" s="73"/>
      <c r="AJ342" s="73"/>
      <c r="AK342" s="73">
        <v>1</v>
      </c>
      <c r="AL342" s="73">
        <v>8</v>
      </c>
      <c r="AM342" s="73"/>
      <c r="AN342" s="73"/>
      <c r="AO342" s="73"/>
      <c r="AP342" s="73"/>
      <c r="AQ342" s="73"/>
      <c r="AR342" s="73"/>
      <c r="AS342" s="73"/>
      <c r="AT342" s="73"/>
      <c r="AU342" s="73" t="s">
        <v>7521</v>
      </c>
      <c r="AV342" s="73" t="s">
        <v>2915</v>
      </c>
      <c r="AW342" s="73" t="s">
        <v>6</v>
      </c>
      <c r="AX342" s="73" t="s">
        <v>6</v>
      </c>
      <c r="AY342" s="73">
        <v>7</v>
      </c>
      <c r="AZ342" s="73"/>
      <c r="BA342" s="73">
        <v>2</v>
      </c>
      <c r="BB342" s="73" t="s">
        <v>7572</v>
      </c>
      <c r="BC342" s="73"/>
      <c r="BD342" s="73"/>
      <c r="BE342" s="73"/>
      <c r="BF342" s="73"/>
      <c r="BG342" s="73"/>
      <c r="BH342" s="76"/>
    </row>
    <row r="343" spans="1:60" x14ac:dyDescent="0.25">
      <c r="A343" s="72">
        <v>952</v>
      </c>
      <c r="B343" s="73">
        <v>1988</v>
      </c>
      <c r="C343" s="73" t="s">
        <v>4647</v>
      </c>
      <c r="D343" s="73" t="s">
        <v>7806</v>
      </c>
      <c r="E343" s="73" t="s">
        <v>7806</v>
      </c>
      <c r="F343" s="73" t="s">
        <v>7901</v>
      </c>
      <c r="G343" s="73" t="s">
        <v>8655</v>
      </c>
      <c r="H343" s="74">
        <v>32337</v>
      </c>
      <c r="I343" s="73" t="s">
        <v>7898</v>
      </c>
      <c r="J343" s="73"/>
      <c r="K343" s="73" t="s">
        <v>1820</v>
      </c>
      <c r="L343" s="73"/>
      <c r="M343" s="73"/>
      <c r="N343" s="73" t="s">
        <v>6</v>
      </c>
      <c r="O343" s="73" t="s">
        <v>859</v>
      </c>
      <c r="P343" s="73"/>
      <c r="Q343" s="73"/>
      <c r="R343" s="73">
        <v>0</v>
      </c>
      <c r="S343" s="73"/>
      <c r="T343" s="73"/>
      <c r="U343" s="73" t="s">
        <v>7574</v>
      </c>
      <c r="V343" s="73" t="s">
        <v>7877</v>
      </c>
      <c r="W343" s="73" t="s">
        <v>491</v>
      </c>
      <c r="X343" s="73"/>
      <c r="Y343" s="73"/>
      <c r="Z343" s="73"/>
      <c r="AA343" s="73"/>
      <c r="AB343" s="75">
        <v>10</v>
      </c>
      <c r="AC343" s="73"/>
      <c r="AD343" s="73"/>
      <c r="AE343" s="73" t="s">
        <v>7820</v>
      </c>
      <c r="AF343" s="73"/>
      <c r="AG343" s="73"/>
      <c r="AH343" s="73"/>
      <c r="AI343" s="73"/>
      <c r="AJ343" s="73"/>
      <c r="AK343" s="73">
        <v>1.07</v>
      </c>
      <c r="AL343" s="73">
        <v>1</v>
      </c>
      <c r="AM343" s="73"/>
      <c r="AN343" s="73"/>
      <c r="AO343" s="73"/>
      <c r="AP343" s="73"/>
      <c r="AQ343" s="73"/>
      <c r="AR343" s="73"/>
      <c r="AS343" s="73"/>
      <c r="AT343" s="73"/>
      <c r="AU343" s="73" t="s">
        <v>339</v>
      </c>
      <c r="AV343" s="73" t="s">
        <v>2915</v>
      </c>
      <c r="AW343" s="73" t="s">
        <v>6</v>
      </c>
      <c r="AX343" s="73" t="s">
        <v>6</v>
      </c>
      <c r="AY343" s="73">
        <v>11</v>
      </c>
      <c r="AZ343" s="73"/>
      <c r="BA343" s="73">
        <v>2</v>
      </c>
      <c r="BB343" s="73" t="s">
        <v>7605</v>
      </c>
      <c r="BC343" s="73"/>
      <c r="BD343" s="73"/>
      <c r="BE343" s="73"/>
      <c r="BF343" s="73"/>
      <c r="BG343" s="73"/>
      <c r="BH343" s="76"/>
    </row>
    <row r="344" spans="1:60" x14ac:dyDescent="0.25">
      <c r="A344" s="72">
        <v>953</v>
      </c>
      <c r="B344" s="73">
        <v>1988</v>
      </c>
      <c r="C344" s="73" t="s">
        <v>4647</v>
      </c>
      <c r="D344" s="73" t="s">
        <v>7806</v>
      </c>
      <c r="E344" s="73" t="s">
        <v>7806</v>
      </c>
      <c r="F344" s="73" t="s">
        <v>7901</v>
      </c>
      <c r="G344" s="73" t="s">
        <v>8655</v>
      </c>
      <c r="H344" s="74">
        <v>32345</v>
      </c>
      <c r="I344" s="73" t="s">
        <v>7706</v>
      </c>
      <c r="J344" s="73"/>
      <c r="K344" s="73" t="s">
        <v>1820</v>
      </c>
      <c r="L344" s="73"/>
      <c r="M344" s="73"/>
      <c r="N344" s="73" t="s">
        <v>6</v>
      </c>
      <c r="O344" s="73" t="s">
        <v>859</v>
      </c>
      <c r="P344" s="73"/>
      <c r="Q344" s="73"/>
      <c r="R344" s="73">
        <v>0</v>
      </c>
      <c r="S344" s="73"/>
      <c r="T344" s="73" t="s">
        <v>7905</v>
      </c>
      <c r="U344" s="73" t="s">
        <v>7574</v>
      </c>
      <c r="V344" s="73" t="s">
        <v>7877</v>
      </c>
      <c r="W344" s="73" t="s">
        <v>839</v>
      </c>
      <c r="X344" s="73"/>
      <c r="Y344" s="73"/>
      <c r="Z344" s="73"/>
      <c r="AA344" s="73"/>
      <c r="AB344" s="75">
        <v>38</v>
      </c>
      <c r="AC344" s="73" t="s">
        <v>310</v>
      </c>
      <c r="AD344" s="73"/>
      <c r="AE344" s="73"/>
      <c r="AF344" s="73"/>
      <c r="AG344" s="73"/>
      <c r="AH344" s="73"/>
      <c r="AI344" s="73"/>
      <c r="AJ344" s="73"/>
      <c r="AK344" s="73">
        <v>1.1000000000000001</v>
      </c>
      <c r="AL344" s="73">
        <v>1</v>
      </c>
      <c r="AM344" s="73"/>
      <c r="AN344" s="73"/>
      <c r="AO344" s="73"/>
      <c r="AP344" s="73"/>
      <c r="AQ344" s="73"/>
      <c r="AR344" s="73"/>
      <c r="AS344" s="73"/>
      <c r="AT344" s="73"/>
      <c r="AU344" s="73" t="s">
        <v>7521</v>
      </c>
      <c r="AV344" s="73" t="s">
        <v>2915</v>
      </c>
      <c r="AW344" s="73" t="s">
        <v>6</v>
      </c>
      <c r="AX344" s="73" t="s">
        <v>6</v>
      </c>
      <c r="AY344" s="73">
        <v>6</v>
      </c>
      <c r="AZ344" s="73"/>
      <c r="BA344" s="73">
        <v>2</v>
      </c>
      <c r="BB344" s="73" t="s">
        <v>7846</v>
      </c>
      <c r="BC344" s="73"/>
      <c r="BD344" s="73"/>
      <c r="BE344" s="73"/>
      <c r="BF344" s="73"/>
      <c r="BG344" s="73"/>
      <c r="BH344" s="76"/>
    </row>
    <row r="345" spans="1:60" x14ac:dyDescent="0.25">
      <c r="A345" s="72">
        <v>954</v>
      </c>
      <c r="B345" s="73">
        <v>1988</v>
      </c>
      <c r="C345" s="73" t="s">
        <v>4647</v>
      </c>
      <c r="D345" s="73" t="s">
        <v>7806</v>
      </c>
      <c r="E345" s="73" t="s">
        <v>7806</v>
      </c>
      <c r="F345" s="73" t="s">
        <v>7901</v>
      </c>
      <c r="G345" s="73" t="s">
        <v>8655</v>
      </c>
      <c r="H345" s="74">
        <v>32345</v>
      </c>
      <c r="I345" s="73" t="s">
        <v>7898</v>
      </c>
      <c r="J345" s="73"/>
      <c r="K345" s="73" t="s">
        <v>1820</v>
      </c>
      <c r="L345" s="73"/>
      <c r="M345" s="73"/>
      <c r="N345" s="73" t="s">
        <v>6</v>
      </c>
      <c r="O345" s="73" t="s">
        <v>859</v>
      </c>
      <c r="P345" s="73"/>
      <c r="Q345" s="73"/>
      <c r="R345" s="73">
        <v>0</v>
      </c>
      <c r="S345" s="73"/>
      <c r="T345" s="73"/>
      <c r="U345" s="73" t="s">
        <v>7574</v>
      </c>
      <c r="V345" s="73" t="s">
        <v>7594</v>
      </c>
      <c r="W345" s="73" t="s">
        <v>7524</v>
      </c>
      <c r="X345" s="73"/>
      <c r="Y345" s="73"/>
      <c r="Z345" s="73"/>
      <c r="AA345" s="73"/>
      <c r="AB345" s="75">
        <v>55</v>
      </c>
      <c r="AC345" s="73"/>
      <c r="AD345" s="73"/>
      <c r="AE345" s="73"/>
      <c r="AF345" s="73"/>
      <c r="AG345" s="73"/>
      <c r="AH345" s="73"/>
      <c r="AI345" s="73"/>
      <c r="AJ345" s="73"/>
      <c r="AK345" s="73">
        <v>1.34</v>
      </c>
      <c r="AL345" s="73">
        <v>1</v>
      </c>
      <c r="AM345" s="73"/>
      <c r="AN345" s="73"/>
      <c r="AO345" s="73"/>
      <c r="AP345" s="73"/>
      <c r="AQ345" s="73"/>
      <c r="AR345" s="73"/>
      <c r="AS345" s="73" t="s">
        <v>3</v>
      </c>
      <c r="AT345" s="73"/>
      <c r="AU345" s="73" t="s">
        <v>7497</v>
      </c>
      <c r="AV345" s="73" t="s">
        <v>7544</v>
      </c>
      <c r="AW345" s="73" t="s">
        <v>2915</v>
      </c>
      <c r="AX345" s="73" t="s">
        <v>6</v>
      </c>
      <c r="AY345" s="73">
        <v>7</v>
      </c>
      <c r="AZ345" s="73"/>
      <c r="BA345" s="73">
        <v>2</v>
      </c>
      <c r="BB345" s="73" t="s">
        <v>7846</v>
      </c>
      <c r="BC345" s="73"/>
      <c r="BD345" s="73"/>
      <c r="BE345" s="73"/>
      <c r="BF345" s="73"/>
      <c r="BG345" s="73"/>
      <c r="BH345" s="76"/>
    </row>
    <row r="346" spans="1:60" x14ac:dyDescent="0.25">
      <c r="A346" s="72">
        <v>955</v>
      </c>
      <c r="B346" s="73">
        <v>1988</v>
      </c>
      <c r="C346" s="73" t="s">
        <v>4647</v>
      </c>
      <c r="D346" s="73" t="s">
        <v>7806</v>
      </c>
      <c r="E346" s="73" t="s">
        <v>7806</v>
      </c>
      <c r="F346" s="73" t="s">
        <v>7901</v>
      </c>
      <c r="G346" s="73" t="s">
        <v>8655</v>
      </c>
      <c r="H346" s="74">
        <v>32345</v>
      </c>
      <c r="I346" s="73" t="s">
        <v>7898</v>
      </c>
      <c r="J346" s="73"/>
      <c r="K346" s="73" t="s">
        <v>2072</v>
      </c>
      <c r="L346" s="73"/>
      <c r="M346" s="73"/>
      <c r="N346" s="73" t="s">
        <v>6</v>
      </c>
      <c r="O346" s="73" t="s">
        <v>859</v>
      </c>
      <c r="P346" s="73"/>
      <c r="Q346" s="73"/>
      <c r="R346" s="73">
        <v>0</v>
      </c>
      <c r="S346" s="73"/>
      <c r="T346" s="73"/>
      <c r="U346" s="73" t="s">
        <v>7574</v>
      </c>
      <c r="V346" s="73"/>
      <c r="W346" s="73"/>
      <c r="X346" s="73"/>
      <c r="Y346" s="73"/>
      <c r="Z346" s="73"/>
      <c r="AA346" s="73"/>
      <c r="AB346" s="75">
        <v>80</v>
      </c>
      <c r="AC346" s="73"/>
      <c r="AD346" s="73"/>
      <c r="AE346" s="73"/>
      <c r="AF346" s="73"/>
      <c r="AG346" s="73"/>
      <c r="AH346" s="73"/>
      <c r="AI346" s="73"/>
      <c r="AJ346" s="73"/>
      <c r="AK346" s="73">
        <v>1</v>
      </c>
      <c r="AL346" s="73">
        <v>1</v>
      </c>
      <c r="AM346" s="73"/>
      <c r="AN346" s="73"/>
      <c r="AO346" s="73"/>
      <c r="AP346" s="73"/>
      <c r="AQ346" s="73"/>
      <c r="AR346" s="73"/>
      <c r="AS346" s="73" t="s">
        <v>3</v>
      </c>
      <c r="AT346" s="73"/>
      <c r="AU346" s="73" t="s">
        <v>7521</v>
      </c>
      <c r="AV346" s="73" t="s">
        <v>2915</v>
      </c>
      <c r="AW346" s="73" t="s">
        <v>6</v>
      </c>
      <c r="AX346" s="73" t="s">
        <v>6</v>
      </c>
      <c r="AY346" s="73">
        <v>7</v>
      </c>
      <c r="AZ346" s="73"/>
      <c r="BA346" s="73">
        <v>2</v>
      </c>
      <c r="BB346" s="73" t="s">
        <v>7906</v>
      </c>
      <c r="BC346" s="73"/>
      <c r="BD346" s="73"/>
      <c r="BE346" s="73"/>
      <c r="BF346" s="73"/>
      <c r="BG346" s="73"/>
      <c r="BH346" s="76"/>
    </row>
    <row r="347" spans="1:60" x14ac:dyDescent="0.25">
      <c r="A347" s="72">
        <v>956</v>
      </c>
      <c r="B347" s="73">
        <v>1988</v>
      </c>
      <c r="C347" s="73" t="s">
        <v>4647</v>
      </c>
      <c r="D347" s="73" t="s">
        <v>7806</v>
      </c>
      <c r="E347" s="73" t="s">
        <v>7806</v>
      </c>
      <c r="F347" s="73" t="s">
        <v>7901</v>
      </c>
      <c r="G347" s="73" t="s">
        <v>8655</v>
      </c>
      <c r="H347" s="74">
        <v>32456</v>
      </c>
      <c r="I347" s="73" t="s">
        <v>7500</v>
      </c>
      <c r="J347" s="73"/>
      <c r="K347" s="73" t="s">
        <v>2072</v>
      </c>
      <c r="L347" s="73"/>
      <c r="M347" s="73"/>
      <c r="N347" s="73" t="s">
        <v>6</v>
      </c>
      <c r="O347" s="73" t="s">
        <v>859</v>
      </c>
      <c r="P347" s="73"/>
      <c r="Q347" s="73"/>
      <c r="R347" s="73">
        <v>0</v>
      </c>
      <c r="S347" s="73"/>
      <c r="T347" s="73"/>
      <c r="U347" s="73" t="s">
        <v>7574</v>
      </c>
      <c r="V347" s="73" t="s">
        <v>7594</v>
      </c>
      <c r="W347" s="73" t="s">
        <v>7524</v>
      </c>
      <c r="X347" s="73"/>
      <c r="Y347" s="73"/>
      <c r="Z347" s="73"/>
      <c r="AA347" s="73"/>
      <c r="AB347" s="75">
        <v>65</v>
      </c>
      <c r="AC347" s="73"/>
      <c r="AD347" s="73"/>
      <c r="AE347" s="73"/>
      <c r="AF347" s="73"/>
      <c r="AG347" s="73"/>
      <c r="AH347" s="73"/>
      <c r="AI347" s="73"/>
      <c r="AJ347" s="73"/>
      <c r="AK347" s="73">
        <v>1.1200000000000001</v>
      </c>
      <c r="AL347" s="73">
        <v>1</v>
      </c>
      <c r="AM347" s="73"/>
      <c r="AN347" s="73"/>
      <c r="AO347" s="73"/>
      <c r="AP347" s="73"/>
      <c r="AQ347" s="73"/>
      <c r="AR347" s="73"/>
      <c r="AS347" s="73"/>
      <c r="AT347" s="73"/>
      <c r="AU347" s="73" t="s">
        <v>7497</v>
      </c>
      <c r="AV347" s="73" t="s">
        <v>2915</v>
      </c>
      <c r="AW347" s="73" t="s">
        <v>6</v>
      </c>
      <c r="AX347" s="73" t="s">
        <v>6</v>
      </c>
      <c r="AY347" s="73">
        <v>6</v>
      </c>
      <c r="AZ347" s="73"/>
      <c r="BA347" s="73">
        <v>2</v>
      </c>
      <c r="BB347" s="73" t="s">
        <v>7846</v>
      </c>
      <c r="BC347" s="73"/>
      <c r="BD347" s="73"/>
      <c r="BE347" s="73"/>
      <c r="BF347" s="73"/>
      <c r="BG347" s="73"/>
      <c r="BH347" s="76"/>
    </row>
    <row r="348" spans="1:60" x14ac:dyDescent="0.25">
      <c r="A348" s="72">
        <v>13</v>
      </c>
      <c r="B348" s="73">
        <v>1976</v>
      </c>
      <c r="C348" s="73" t="s">
        <v>4647</v>
      </c>
      <c r="D348" s="73" t="s">
        <v>7806</v>
      </c>
      <c r="E348" s="73" t="s">
        <v>7806</v>
      </c>
      <c r="F348" s="73" t="s">
        <v>7819</v>
      </c>
      <c r="G348" s="73" t="s">
        <v>8648</v>
      </c>
      <c r="H348" s="74">
        <v>27933</v>
      </c>
      <c r="I348" s="73" t="s">
        <v>7569</v>
      </c>
      <c r="J348" s="73"/>
      <c r="K348" s="73" t="s">
        <v>492</v>
      </c>
      <c r="L348" s="73"/>
      <c r="M348" s="73"/>
      <c r="N348" s="73" t="s">
        <v>6</v>
      </c>
      <c r="O348" s="73" t="s">
        <v>859</v>
      </c>
      <c r="P348" s="73"/>
      <c r="Q348" s="73"/>
      <c r="R348" s="73">
        <v>0</v>
      </c>
      <c r="S348" s="73"/>
      <c r="T348" s="73"/>
      <c r="U348" s="73" t="s">
        <v>7574</v>
      </c>
      <c r="V348" s="73"/>
      <c r="W348" s="73"/>
      <c r="X348" s="73"/>
      <c r="Y348" s="73"/>
      <c r="Z348" s="73" t="s">
        <v>6</v>
      </c>
      <c r="AA348" s="73"/>
      <c r="AB348" s="75">
        <v>10</v>
      </c>
      <c r="AC348" s="73"/>
      <c r="AD348" s="73"/>
      <c r="AE348" s="73"/>
      <c r="AF348" s="73"/>
      <c r="AG348" s="73"/>
      <c r="AH348" s="73"/>
      <c r="AI348" s="73"/>
      <c r="AJ348" s="73"/>
      <c r="AK348" s="73">
        <v>0.9</v>
      </c>
      <c r="AL348" s="73">
        <v>8</v>
      </c>
      <c r="AM348" s="73"/>
      <c r="AN348" s="73"/>
      <c r="AO348" s="73"/>
      <c r="AP348" s="73"/>
      <c r="AQ348" s="73"/>
      <c r="AR348" s="73"/>
      <c r="AS348" s="73"/>
      <c r="AT348" s="73"/>
      <c r="AU348" s="73"/>
      <c r="AV348" s="73"/>
      <c r="AW348" s="73"/>
      <c r="AX348" s="73"/>
      <c r="AY348" s="73">
        <v>0</v>
      </c>
      <c r="AZ348" s="73"/>
      <c r="BA348" s="73">
        <v>1</v>
      </c>
      <c r="BB348" s="73" t="s">
        <v>7523</v>
      </c>
      <c r="BC348" s="73"/>
      <c r="BD348" s="73"/>
      <c r="BE348" s="73"/>
      <c r="BF348" s="73"/>
      <c r="BG348" s="73"/>
      <c r="BH348" s="76"/>
    </row>
    <row r="349" spans="1:60" x14ac:dyDescent="0.25">
      <c r="A349" s="72">
        <v>373</v>
      </c>
      <c r="B349" s="73">
        <v>1964</v>
      </c>
      <c r="C349" s="73" t="s">
        <v>5354</v>
      </c>
      <c r="D349" s="73" t="s">
        <v>7908</v>
      </c>
      <c r="E349" s="73" t="s">
        <v>7908</v>
      </c>
      <c r="F349" s="73" t="s">
        <v>7592</v>
      </c>
      <c r="G349" s="73" t="s">
        <v>8658</v>
      </c>
      <c r="H349" s="74">
        <v>23608</v>
      </c>
      <c r="I349" s="73" t="s">
        <v>7569</v>
      </c>
      <c r="J349" s="73"/>
      <c r="K349" s="73" t="s">
        <v>2037</v>
      </c>
      <c r="L349" s="73" t="s">
        <v>7584</v>
      </c>
      <c r="M349" s="73"/>
      <c r="N349" s="73" t="s">
        <v>7541</v>
      </c>
      <c r="O349" s="73">
        <v>3</v>
      </c>
      <c r="P349" s="73" t="s">
        <v>4679</v>
      </c>
      <c r="Q349" s="73" t="s">
        <v>7492</v>
      </c>
      <c r="R349" s="73">
        <v>4</v>
      </c>
      <c r="S349" s="73" t="s">
        <v>7516</v>
      </c>
      <c r="T349" s="73"/>
      <c r="U349" s="73" t="s">
        <v>7830</v>
      </c>
      <c r="V349" s="73" t="s">
        <v>7910</v>
      </c>
      <c r="W349" s="73" t="s">
        <v>2090</v>
      </c>
      <c r="X349" s="73"/>
      <c r="Y349" s="73"/>
      <c r="Z349" s="73" t="s">
        <v>6</v>
      </c>
      <c r="AA349" s="73"/>
      <c r="AB349" s="75"/>
      <c r="AC349" s="73" t="s">
        <v>497</v>
      </c>
      <c r="AD349" s="73" t="s">
        <v>7514</v>
      </c>
      <c r="AE349" s="73"/>
      <c r="AF349" s="73"/>
      <c r="AG349" s="73"/>
      <c r="AH349" s="73"/>
      <c r="AI349" s="73"/>
      <c r="AJ349" s="73"/>
      <c r="AK349" s="73">
        <v>2.2000000000000002</v>
      </c>
      <c r="AL349" s="73">
        <v>1</v>
      </c>
      <c r="AM349" s="73"/>
      <c r="AN349" s="73"/>
      <c r="AO349" s="73"/>
      <c r="AP349" s="73" t="s">
        <v>497</v>
      </c>
      <c r="AQ349" s="73"/>
      <c r="AR349" s="73"/>
      <c r="AS349" s="73"/>
      <c r="AT349" s="73"/>
      <c r="AU349" s="73" t="s">
        <v>7497</v>
      </c>
      <c r="AV349" s="73" t="s">
        <v>980</v>
      </c>
      <c r="AW349" s="73" t="s">
        <v>7544</v>
      </c>
      <c r="AX349" s="73" t="s">
        <v>6</v>
      </c>
      <c r="AY349" s="73">
        <v>0</v>
      </c>
      <c r="AZ349" s="73"/>
      <c r="BA349" s="73">
        <v>0</v>
      </c>
      <c r="BB349" s="73" t="s">
        <v>7508</v>
      </c>
      <c r="BC349" s="73"/>
      <c r="BD349" s="73"/>
      <c r="BE349" s="73"/>
      <c r="BF349" s="73"/>
      <c r="BG349" s="73"/>
      <c r="BH349" s="76"/>
    </row>
    <row r="350" spans="1:60" x14ac:dyDescent="0.25">
      <c r="A350" s="72">
        <v>374</v>
      </c>
      <c r="B350" s="73">
        <v>1964</v>
      </c>
      <c r="C350" s="73" t="s">
        <v>5354</v>
      </c>
      <c r="D350" s="73" t="s">
        <v>7908</v>
      </c>
      <c r="E350" s="73" t="s">
        <v>7908</v>
      </c>
      <c r="F350" s="73" t="s">
        <v>7592</v>
      </c>
      <c r="G350" s="73" t="s">
        <v>7912</v>
      </c>
      <c r="H350" s="74">
        <v>23608</v>
      </c>
      <c r="I350" s="73" t="s">
        <v>7569</v>
      </c>
      <c r="J350" s="73"/>
      <c r="K350" s="73" t="s">
        <v>2037</v>
      </c>
      <c r="L350" s="73" t="s">
        <v>7584</v>
      </c>
      <c r="M350" s="73"/>
      <c r="N350" s="73" t="s">
        <v>6</v>
      </c>
      <c r="O350" s="73" t="s">
        <v>217</v>
      </c>
      <c r="P350" s="73" t="s">
        <v>4679</v>
      </c>
      <c r="Q350" s="73" t="s">
        <v>7492</v>
      </c>
      <c r="R350" s="73">
        <v>4</v>
      </c>
      <c r="S350" s="73" t="s">
        <v>2631</v>
      </c>
      <c r="T350" s="73"/>
      <c r="U350" s="73"/>
      <c r="V350" s="73" t="s">
        <v>7910</v>
      </c>
      <c r="W350" s="73" t="s">
        <v>2090</v>
      </c>
      <c r="X350" s="73"/>
      <c r="Y350" s="73"/>
      <c r="Z350" s="73" t="s">
        <v>6</v>
      </c>
      <c r="AA350" s="73"/>
      <c r="AB350" s="75"/>
      <c r="AC350" s="73" t="s">
        <v>497</v>
      </c>
      <c r="AD350" s="73"/>
      <c r="AE350" s="73"/>
      <c r="AF350" s="73" t="s">
        <v>0</v>
      </c>
      <c r="AG350" s="73" t="s">
        <v>0</v>
      </c>
      <c r="AH350" s="73" t="s">
        <v>0</v>
      </c>
      <c r="AI350" s="73"/>
      <c r="AJ350" s="73"/>
      <c r="AK350" s="73">
        <v>1.4</v>
      </c>
      <c r="AL350" s="73">
        <v>1</v>
      </c>
      <c r="AM350" s="73"/>
      <c r="AN350" s="73"/>
      <c r="AO350" s="73" t="s">
        <v>497</v>
      </c>
      <c r="AP350" s="73" t="s">
        <v>497</v>
      </c>
      <c r="AQ350" s="73"/>
      <c r="AR350" s="73" t="s">
        <v>7563</v>
      </c>
      <c r="AS350" s="73"/>
      <c r="AT350" s="73"/>
      <c r="AU350" s="73" t="s">
        <v>7497</v>
      </c>
      <c r="AV350" s="73" t="s">
        <v>980</v>
      </c>
      <c r="AW350" s="73" t="s">
        <v>7544</v>
      </c>
      <c r="AX350" s="73" t="s">
        <v>6</v>
      </c>
      <c r="AY350" s="73">
        <v>7</v>
      </c>
      <c r="AZ350" s="73"/>
      <c r="BA350" s="73">
        <v>1</v>
      </c>
      <c r="BB350" s="73" t="s">
        <v>7605</v>
      </c>
      <c r="BC350" s="73"/>
      <c r="BD350" s="73" t="s">
        <v>7498</v>
      </c>
      <c r="BE350" s="73"/>
      <c r="BF350" s="73"/>
      <c r="BG350" s="73"/>
      <c r="BH350" s="76"/>
    </row>
    <row r="351" spans="1:60" x14ac:dyDescent="0.25">
      <c r="A351" s="72">
        <v>375</v>
      </c>
      <c r="B351" s="73">
        <v>1964</v>
      </c>
      <c r="C351" s="73" t="s">
        <v>5354</v>
      </c>
      <c r="D351" s="73" t="s">
        <v>7908</v>
      </c>
      <c r="E351" s="73" t="s">
        <v>7908</v>
      </c>
      <c r="F351" s="73" t="s">
        <v>7592</v>
      </c>
      <c r="G351" s="73" t="s">
        <v>7912</v>
      </c>
      <c r="H351" s="74">
        <v>23578</v>
      </c>
      <c r="I351" s="73" t="s">
        <v>7569</v>
      </c>
      <c r="J351" s="73"/>
      <c r="K351" s="73" t="s">
        <v>2037</v>
      </c>
      <c r="L351" s="73" t="s">
        <v>7584</v>
      </c>
      <c r="M351" s="73"/>
      <c r="N351" s="73" t="s">
        <v>6</v>
      </c>
      <c r="O351" s="73" t="s">
        <v>217</v>
      </c>
      <c r="P351" s="73" t="s">
        <v>4679</v>
      </c>
      <c r="Q351" s="73" t="s">
        <v>7492</v>
      </c>
      <c r="R351" s="73">
        <v>4</v>
      </c>
      <c r="S351" s="73" t="s">
        <v>2631</v>
      </c>
      <c r="T351" s="73"/>
      <c r="U351" s="73"/>
      <c r="V351" s="73" t="s">
        <v>7910</v>
      </c>
      <c r="W351" s="73" t="s">
        <v>2090</v>
      </c>
      <c r="X351" s="73"/>
      <c r="Y351" s="73"/>
      <c r="Z351" s="73" t="s">
        <v>6</v>
      </c>
      <c r="AA351" s="73"/>
      <c r="AB351" s="75"/>
      <c r="AC351" s="73" t="s">
        <v>497</v>
      </c>
      <c r="AD351" s="73" t="s">
        <v>7498</v>
      </c>
      <c r="AE351" s="73"/>
      <c r="AF351" s="73" t="s">
        <v>3</v>
      </c>
      <c r="AG351" s="73" t="s">
        <v>0</v>
      </c>
      <c r="AH351" s="73" t="s">
        <v>5</v>
      </c>
      <c r="AI351" s="73"/>
      <c r="AJ351" s="73"/>
      <c r="AK351" s="73">
        <v>2.2000000000000002</v>
      </c>
      <c r="AL351" s="73" t="s">
        <v>810</v>
      </c>
      <c r="AM351" s="73" t="s">
        <v>497</v>
      </c>
      <c r="AN351" s="73">
        <v>1.2</v>
      </c>
      <c r="AO351" s="73" t="s">
        <v>497</v>
      </c>
      <c r="AP351" s="73" t="s">
        <v>497</v>
      </c>
      <c r="AQ351" s="73"/>
      <c r="AR351" s="73"/>
      <c r="AS351" s="73"/>
      <c r="AT351" s="73"/>
      <c r="AU351" s="73" t="s">
        <v>7521</v>
      </c>
      <c r="AV351" s="73" t="s">
        <v>980</v>
      </c>
      <c r="AW351" s="73" t="s">
        <v>6</v>
      </c>
      <c r="AX351" s="73" t="s">
        <v>6</v>
      </c>
      <c r="AY351" s="73">
        <v>7</v>
      </c>
      <c r="AZ351" s="73"/>
      <c r="BA351" s="73">
        <v>1</v>
      </c>
      <c r="BB351" s="73" t="s">
        <v>7523</v>
      </c>
      <c r="BC351" s="73"/>
      <c r="BD351" s="73"/>
      <c r="BE351" s="73"/>
      <c r="BF351" s="73"/>
      <c r="BG351" s="73"/>
      <c r="BH351" s="76"/>
    </row>
    <row r="352" spans="1:60" x14ac:dyDescent="0.25">
      <c r="A352" s="72">
        <v>376</v>
      </c>
      <c r="B352" s="73">
        <v>1964</v>
      </c>
      <c r="C352" s="73" t="s">
        <v>5354</v>
      </c>
      <c r="D352" s="73" t="s">
        <v>7908</v>
      </c>
      <c r="E352" s="73" t="s">
        <v>7908</v>
      </c>
      <c r="F352" s="73" t="s">
        <v>7592</v>
      </c>
      <c r="G352" s="73" t="s">
        <v>7912</v>
      </c>
      <c r="H352" s="74">
        <v>23609</v>
      </c>
      <c r="I352" s="73" t="s">
        <v>7569</v>
      </c>
      <c r="J352" s="73"/>
      <c r="K352" s="73" t="s">
        <v>2037</v>
      </c>
      <c r="L352" s="73" t="s">
        <v>7584</v>
      </c>
      <c r="M352" s="73"/>
      <c r="N352" s="73" t="s">
        <v>6</v>
      </c>
      <c r="O352" s="73" t="s">
        <v>217</v>
      </c>
      <c r="P352" s="73" t="s">
        <v>7537</v>
      </c>
      <c r="Q352" s="73"/>
      <c r="R352" s="73">
        <v>0</v>
      </c>
      <c r="S352" s="73"/>
      <c r="T352" s="73"/>
      <c r="U352" s="73" t="s">
        <v>7830</v>
      </c>
      <c r="V352" s="73" t="s">
        <v>7910</v>
      </c>
      <c r="W352" s="73" t="s">
        <v>2090</v>
      </c>
      <c r="X352" s="73" t="s">
        <v>7498</v>
      </c>
      <c r="Y352" s="73"/>
      <c r="Z352" s="73"/>
      <c r="AA352" s="73"/>
      <c r="AB352" s="75">
        <v>10</v>
      </c>
      <c r="AC352" s="73"/>
      <c r="AD352" s="73" t="s">
        <v>7498</v>
      </c>
      <c r="AE352" s="73"/>
      <c r="AF352" s="73" t="s">
        <v>3</v>
      </c>
      <c r="AG352" s="73" t="s">
        <v>3</v>
      </c>
      <c r="AH352" s="73" t="s">
        <v>62</v>
      </c>
      <c r="AI352" s="73"/>
      <c r="AJ352" s="73"/>
      <c r="AK352" s="73">
        <v>2</v>
      </c>
      <c r="AL352" s="73">
        <v>1</v>
      </c>
      <c r="AM352" s="73"/>
      <c r="AN352" s="73">
        <v>1.8</v>
      </c>
      <c r="AO352" s="73" t="s">
        <v>497</v>
      </c>
      <c r="AP352" s="73" t="s">
        <v>497</v>
      </c>
      <c r="AQ352" s="73"/>
      <c r="AR352" s="73"/>
      <c r="AS352" s="73"/>
      <c r="AT352" s="73"/>
      <c r="AU352" s="73" t="s">
        <v>7538</v>
      </c>
      <c r="AV352" s="73" t="s">
        <v>2915</v>
      </c>
      <c r="AW352" s="73" t="s">
        <v>980</v>
      </c>
      <c r="AX352" s="73" t="s">
        <v>2915</v>
      </c>
      <c r="AY352" s="73">
        <v>11</v>
      </c>
      <c r="AZ352" s="73"/>
      <c r="BA352" s="73">
        <v>1</v>
      </c>
      <c r="BB352" s="73" t="s">
        <v>7605</v>
      </c>
      <c r="BC352" s="73"/>
      <c r="BD352" s="73"/>
      <c r="BE352" s="73" t="s">
        <v>7566</v>
      </c>
      <c r="BF352" s="73" t="s">
        <v>7511</v>
      </c>
      <c r="BG352" s="73" t="s">
        <v>16</v>
      </c>
      <c r="BH352" s="76" t="s">
        <v>7717</v>
      </c>
    </row>
    <row r="353" spans="1:60" x14ac:dyDescent="0.25">
      <c r="A353" s="72">
        <v>377</v>
      </c>
      <c r="B353" s="73">
        <v>1964</v>
      </c>
      <c r="C353" s="73" t="s">
        <v>5354</v>
      </c>
      <c r="D353" s="73" t="s">
        <v>7908</v>
      </c>
      <c r="E353" s="73" t="s">
        <v>7908</v>
      </c>
      <c r="F353" s="73" t="s">
        <v>7592</v>
      </c>
      <c r="G353" s="73" t="s">
        <v>7912</v>
      </c>
      <c r="H353" s="74">
        <v>23609</v>
      </c>
      <c r="I353" s="73" t="s">
        <v>7569</v>
      </c>
      <c r="J353" s="73"/>
      <c r="K353" s="73" t="s">
        <v>2037</v>
      </c>
      <c r="L353" s="73" t="s">
        <v>7584</v>
      </c>
      <c r="M353" s="73"/>
      <c r="N353" s="73" t="s">
        <v>6</v>
      </c>
      <c r="O353" s="73" t="s">
        <v>217</v>
      </c>
      <c r="P353" s="73" t="s">
        <v>7541</v>
      </c>
      <c r="Q353" s="73" t="s">
        <v>7542</v>
      </c>
      <c r="R353" s="73">
        <v>4</v>
      </c>
      <c r="S353" s="73" t="s">
        <v>7516</v>
      </c>
      <c r="T353" s="73" t="s">
        <v>7905</v>
      </c>
      <c r="U353" s="73" t="s">
        <v>7830</v>
      </c>
      <c r="V353" s="73" t="s">
        <v>7910</v>
      </c>
      <c r="W353" s="73" t="s">
        <v>2090</v>
      </c>
      <c r="X353" s="73"/>
      <c r="Y353" s="73"/>
      <c r="Z353" s="73" t="s">
        <v>2915</v>
      </c>
      <c r="AA353" s="73"/>
      <c r="AB353" s="75"/>
      <c r="AC353" s="73" t="s">
        <v>497</v>
      </c>
      <c r="AD353" s="73" t="s">
        <v>7498</v>
      </c>
      <c r="AE353" s="73"/>
      <c r="AF353" s="73" t="s">
        <v>131</v>
      </c>
      <c r="AG353" s="73" t="s">
        <v>131</v>
      </c>
      <c r="AH353" s="73" t="s">
        <v>310</v>
      </c>
      <c r="AI353" s="73"/>
      <c r="AJ353" s="73"/>
      <c r="AK353" s="73">
        <v>1.5</v>
      </c>
      <c r="AL353" s="73">
        <v>8</v>
      </c>
      <c r="AM353" s="73" t="s">
        <v>497</v>
      </c>
      <c r="AN353" s="73">
        <v>1.8</v>
      </c>
      <c r="AO353" s="73" t="s">
        <v>497</v>
      </c>
      <c r="AP353" s="73" t="s">
        <v>497</v>
      </c>
      <c r="AQ353" s="73"/>
      <c r="AR353" s="73"/>
      <c r="AS353" s="73"/>
      <c r="AT353" s="73"/>
      <c r="AU353" s="73" t="s">
        <v>7497</v>
      </c>
      <c r="AV353" s="73" t="s">
        <v>980</v>
      </c>
      <c r="AW353" s="73" t="s">
        <v>339</v>
      </c>
      <c r="AX353" s="73" t="s">
        <v>6</v>
      </c>
      <c r="AY353" s="73">
        <v>6</v>
      </c>
      <c r="AZ353" s="73"/>
      <c r="BA353" s="73">
        <v>1</v>
      </c>
      <c r="BB353" s="73" t="s">
        <v>7523</v>
      </c>
      <c r="BC353" s="73"/>
      <c r="BD353" s="73"/>
      <c r="BE353" s="73"/>
      <c r="BF353" s="73"/>
      <c r="BG353" s="73"/>
      <c r="BH353" s="76"/>
    </row>
    <row r="354" spans="1:60" x14ac:dyDescent="0.25">
      <c r="A354" s="72">
        <v>378</v>
      </c>
      <c r="B354" s="73">
        <v>1964</v>
      </c>
      <c r="C354" s="73" t="s">
        <v>5354</v>
      </c>
      <c r="D354" s="73" t="s">
        <v>7908</v>
      </c>
      <c r="E354" s="73" t="s">
        <v>7908</v>
      </c>
      <c r="F354" s="73" t="s">
        <v>7592</v>
      </c>
      <c r="G354" s="73" t="s">
        <v>7912</v>
      </c>
      <c r="H354" s="74">
        <v>23609</v>
      </c>
      <c r="I354" s="73" t="s">
        <v>7569</v>
      </c>
      <c r="J354" s="73"/>
      <c r="K354" s="73" t="s">
        <v>2037</v>
      </c>
      <c r="L354" s="73" t="s">
        <v>7584</v>
      </c>
      <c r="M354" s="73"/>
      <c r="N354" s="73" t="s">
        <v>6</v>
      </c>
      <c r="O354" s="73" t="s">
        <v>217</v>
      </c>
      <c r="P354" s="73" t="s">
        <v>4679</v>
      </c>
      <c r="Q354" s="73" t="s">
        <v>7492</v>
      </c>
      <c r="R354" s="73">
        <v>4</v>
      </c>
      <c r="S354" s="73" t="s">
        <v>2631</v>
      </c>
      <c r="T354" s="73" t="s">
        <v>7905</v>
      </c>
      <c r="U354" s="73"/>
      <c r="V354" s="73" t="s">
        <v>7910</v>
      </c>
      <c r="W354" s="73" t="s">
        <v>2090</v>
      </c>
      <c r="X354" s="73"/>
      <c r="Y354" s="73"/>
      <c r="Z354" s="73" t="s">
        <v>6</v>
      </c>
      <c r="AA354" s="73"/>
      <c r="AB354" s="75"/>
      <c r="AC354" s="73" t="s">
        <v>497</v>
      </c>
      <c r="AD354" s="73"/>
      <c r="AE354" s="73"/>
      <c r="AF354" s="73" t="s">
        <v>0</v>
      </c>
      <c r="AG354" s="73" t="s">
        <v>0</v>
      </c>
      <c r="AH354" s="73" t="s">
        <v>0</v>
      </c>
      <c r="AI354" s="73"/>
      <c r="AJ354" s="73"/>
      <c r="AK354" s="73">
        <v>2.2000000000000002</v>
      </c>
      <c r="AL354" s="73">
        <v>1</v>
      </c>
      <c r="AM354" s="73"/>
      <c r="AN354" s="73"/>
      <c r="AO354" s="73" t="s">
        <v>497</v>
      </c>
      <c r="AP354" s="73" t="s">
        <v>497</v>
      </c>
      <c r="AQ354" s="73"/>
      <c r="AR354" s="73"/>
      <c r="AS354" s="73"/>
      <c r="AT354" s="73"/>
      <c r="AU354" s="73" t="s">
        <v>7497</v>
      </c>
      <c r="AV354" s="73" t="s">
        <v>980</v>
      </c>
      <c r="AW354" s="73" t="s">
        <v>6</v>
      </c>
      <c r="AX354" s="73" t="s">
        <v>6</v>
      </c>
      <c r="AY354" s="73">
        <v>7</v>
      </c>
      <c r="AZ354" s="73"/>
      <c r="BA354" s="73">
        <v>1</v>
      </c>
      <c r="BB354" s="73" t="s">
        <v>7523</v>
      </c>
      <c r="BC354" s="73"/>
      <c r="BD354" s="73"/>
      <c r="BE354" s="73"/>
      <c r="BF354" s="73"/>
      <c r="BG354" s="73"/>
      <c r="BH354" s="76"/>
    </row>
    <row r="355" spans="1:60" x14ac:dyDescent="0.25">
      <c r="A355" s="72">
        <v>439</v>
      </c>
      <c r="B355" s="73">
        <v>1965</v>
      </c>
      <c r="C355" s="73" t="s">
        <v>5354</v>
      </c>
      <c r="D355" s="73" t="s">
        <v>7908</v>
      </c>
      <c r="E355" s="73" t="s">
        <v>8737</v>
      </c>
      <c r="F355" s="73" t="s">
        <v>7592</v>
      </c>
      <c r="G355" s="73" t="s">
        <v>7915</v>
      </c>
      <c r="H355" s="74">
        <v>23875</v>
      </c>
      <c r="I355" s="73"/>
      <c r="J355" s="73"/>
      <c r="K355" s="73"/>
      <c r="L355" s="73"/>
      <c r="M355" s="73"/>
      <c r="N355" s="73" t="s">
        <v>6</v>
      </c>
      <c r="O355" s="73" t="s">
        <v>217</v>
      </c>
      <c r="P355" s="73"/>
      <c r="Q355" s="73"/>
      <c r="R355" s="73">
        <v>0</v>
      </c>
      <c r="S355" s="73"/>
      <c r="T355" s="73"/>
      <c r="U355" s="73"/>
      <c r="V355" s="73"/>
      <c r="W355" s="73"/>
      <c r="X355" s="73"/>
      <c r="Y355" s="73"/>
      <c r="Z355" s="73" t="s">
        <v>1605</v>
      </c>
      <c r="AA355" s="73"/>
      <c r="AB355" s="75">
        <v>10</v>
      </c>
      <c r="AC355" s="73"/>
      <c r="AD355" s="73"/>
      <c r="AE355" s="73"/>
      <c r="AF355" s="73" t="s">
        <v>5</v>
      </c>
      <c r="AG355" s="73" t="s">
        <v>5</v>
      </c>
      <c r="AH355" s="73" t="s">
        <v>497</v>
      </c>
      <c r="AI355" s="73" t="s">
        <v>5</v>
      </c>
      <c r="AJ355" s="73"/>
      <c r="AK355" s="73">
        <v>1.2</v>
      </c>
      <c r="AL355" s="73">
        <v>8</v>
      </c>
      <c r="AM355" s="73"/>
      <c r="AN355" s="73"/>
      <c r="AO355" s="73" t="s">
        <v>497</v>
      </c>
      <c r="AP355" s="73" t="s">
        <v>497</v>
      </c>
      <c r="AQ355" s="73"/>
      <c r="AR355" s="73" t="s">
        <v>7563</v>
      </c>
      <c r="AS355" s="73"/>
      <c r="AT355" s="73"/>
      <c r="AU355" s="73"/>
      <c r="AV355" s="73"/>
      <c r="AW355" s="73"/>
      <c r="AX355" s="73"/>
      <c r="AY355" s="73">
        <v>0</v>
      </c>
      <c r="AZ355" s="73"/>
      <c r="BA355" s="73">
        <v>0</v>
      </c>
      <c r="BB355" s="73"/>
      <c r="BC355" s="73"/>
      <c r="BD355" s="73"/>
      <c r="BE355" s="73"/>
      <c r="BF355" s="73"/>
      <c r="BG355" s="73"/>
      <c r="BH355" s="76"/>
    </row>
    <row r="356" spans="1:60" x14ac:dyDescent="0.25">
      <c r="A356" s="72">
        <v>440</v>
      </c>
      <c r="B356" s="73">
        <v>1964</v>
      </c>
      <c r="C356" s="73" t="s">
        <v>5354</v>
      </c>
      <c r="D356" s="73" t="s">
        <v>7908</v>
      </c>
      <c r="E356" s="73" t="s">
        <v>7908</v>
      </c>
      <c r="F356" s="73" t="s">
        <v>7592</v>
      </c>
      <c r="G356" s="73" t="s">
        <v>7915</v>
      </c>
      <c r="H356" s="74">
        <v>23377</v>
      </c>
      <c r="I356" s="73" t="s">
        <v>7569</v>
      </c>
      <c r="J356" s="73"/>
      <c r="K356" s="73" t="s">
        <v>2037</v>
      </c>
      <c r="L356" s="73" t="s">
        <v>7584</v>
      </c>
      <c r="M356" s="73"/>
      <c r="N356" s="73" t="s">
        <v>6</v>
      </c>
      <c r="O356" s="73" t="s">
        <v>217</v>
      </c>
      <c r="P356" s="73" t="s">
        <v>980</v>
      </c>
      <c r="Q356" s="73" t="s">
        <v>1607</v>
      </c>
      <c r="R356" s="73">
        <v>3</v>
      </c>
      <c r="S356" s="73" t="s">
        <v>7720</v>
      </c>
      <c r="T356" s="73"/>
      <c r="U356" s="73"/>
      <c r="V356" s="73"/>
      <c r="W356" s="73"/>
      <c r="X356" s="73"/>
      <c r="Y356" s="73"/>
      <c r="Z356" s="73" t="s">
        <v>1605</v>
      </c>
      <c r="AA356" s="73"/>
      <c r="AB356" s="75">
        <v>10</v>
      </c>
      <c r="AC356" s="73" t="s">
        <v>0</v>
      </c>
      <c r="AD356" s="73"/>
      <c r="AE356" s="73"/>
      <c r="AF356" s="73" t="s">
        <v>0</v>
      </c>
      <c r="AG356" s="73" t="s">
        <v>131</v>
      </c>
      <c r="AH356" s="73" t="s">
        <v>0</v>
      </c>
      <c r="AI356" s="73" t="s">
        <v>5</v>
      </c>
      <c r="AJ356" s="73"/>
      <c r="AK356" s="73">
        <v>1.8</v>
      </c>
      <c r="AL356" s="73">
        <v>1</v>
      </c>
      <c r="AM356" s="73"/>
      <c r="AN356" s="73"/>
      <c r="AO356" s="73"/>
      <c r="AP356" s="73"/>
      <c r="AQ356" s="73"/>
      <c r="AR356" s="73"/>
      <c r="AS356" s="73"/>
      <c r="AT356" s="73"/>
      <c r="AU356" s="73" t="s">
        <v>7521</v>
      </c>
      <c r="AV356" s="73" t="s">
        <v>980</v>
      </c>
      <c r="AW356" s="73" t="s">
        <v>6</v>
      </c>
      <c r="AX356" s="73" t="s">
        <v>2915</v>
      </c>
      <c r="AY356" s="73">
        <v>6</v>
      </c>
      <c r="AZ356" s="73"/>
      <c r="BA356" s="73">
        <v>1</v>
      </c>
      <c r="BB356" s="73" t="s">
        <v>7605</v>
      </c>
      <c r="BC356" s="73"/>
      <c r="BD356" s="73" t="s">
        <v>7498</v>
      </c>
      <c r="BE356" s="73"/>
      <c r="BF356" s="73"/>
      <c r="BG356" s="73"/>
      <c r="BH356" s="76"/>
    </row>
    <row r="357" spans="1:60" x14ac:dyDescent="0.25">
      <c r="A357" s="72">
        <v>958</v>
      </c>
      <c r="B357" s="73">
        <v>1989</v>
      </c>
      <c r="C357" s="73" t="s">
        <v>5354</v>
      </c>
      <c r="D357" s="73" t="s">
        <v>7671</v>
      </c>
      <c r="E357" s="73" t="s">
        <v>7671</v>
      </c>
      <c r="F357" s="73" t="s">
        <v>7920</v>
      </c>
      <c r="G357" s="73" t="s">
        <v>8659</v>
      </c>
      <c r="H357" s="74">
        <v>32606</v>
      </c>
      <c r="I357" s="73" t="s">
        <v>6912</v>
      </c>
      <c r="J357" s="73"/>
      <c r="K357" s="73" t="s">
        <v>783</v>
      </c>
      <c r="L357" s="73" t="s">
        <v>6912</v>
      </c>
      <c r="M357" s="73"/>
      <c r="N357" s="73" t="s">
        <v>7541</v>
      </c>
      <c r="O357" s="73">
        <v>3</v>
      </c>
      <c r="P357" s="73" t="s">
        <v>4679</v>
      </c>
      <c r="Q357" s="73" t="s">
        <v>7492</v>
      </c>
      <c r="R357" s="73">
        <v>4</v>
      </c>
      <c r="S357" s="73" t="s">
        <v>2631</v>
      </c>
      <c r="T357" s="73"/>
      <c r="U357" s="73" t="s">
        <v>7918</v>
      </c>
      <c r="V357" s="73"/>
      <c r="W357" s="73"/>
      <c r="X357" s="73"/>
      <c r="Y357" s="73"/>
      <c r="Z357" s="73"/>
      <c r="AA357" s="73"/>
      <c r="AB357" s="75">
        <v>3</v>
      </c>
      <c r="AC357" s="73" t="s">
        <v>497</v>
      </c>
      <c r="AD357" s="73"/>
      <c r="AE357" s="73"/>
      <c r="AF357" s="73" t="s">
        <v>0</v>
      </c>
      <c r="AG357" s="73" t="s">
        <v>0</v>
      </c>
      <c r="AH357" s="73" t="s">
        <v>0</v>
      </c>
      <c r="AI357" s="73"/>
      <c r="AJ357" s="73"/>
      <c r="AK357" s="73">
        <v>1</v>
      </c>
      <c r="AL357" s="73">
        <v>1</v>
      </c>
      <c r="AM357" s="73"/>
      <c r="AN357" s="73"/>
      <c r="AO357" s="73"/>
      <c r="AP357" s="73"/>
      <c r="AQ357" s="73"/>
      <c r="AR357" s="73"/>
      <c r="AS357" s="73"/>
      <c r="AT357" s="73"/>
      <c r="AU357" s="73" t="s">
        <v>7538</v>
      </c>
      <c r="AV357" s="73" t="s">
        <v>6</v>
      </c>
      <c r="AW357" s="73" t="s">
        <v>6</v>
      </c>
      <c r="AX357" s="73" t="s">
        <v>6</v>
      </c>
      <c r="AY357" s="73">
        <v>10</v>
      </c>
      <c r="AZ357" s="73" t="s">
        <v>7507</v>
      </c>
      <c r="BA357" s="73">
        <v>1</v>
      </c>
      <c r="BB357" s="73"/>
      <c r="BC357" s="73"/>
      <c r="BD357" s="73"/>
      <c r="BE357" s="73"/>
      <c r="BF357" s="73"/>
      <c r="BG357" s="73"/>
      <c r="BH357" s="76"/>
    </row>
    <row r="358" spans="1:60" x14ac:dyDescent="0.25">
      <c r="A358" s="72">
        <v>959</v>
      </c>
      <c r="B358" s="73">
        <v>1989</v>
      </c>
      <c r="C358" s="73" t="s">
        <v>5354</v>
      </c>
      <c r="D358" s="73" t="s">
        <v>7825</v>
      </c>
      <c r="E358" s="73" t="s">
        <v>7825</v>
      </c>
      <c r="F358" s="73" t="s">
        <v>7534</v>
      </c>
      <c r="G358" s="73" t="s">
        <v>8660</v>
      </c>
      <c r="H358" s="74">
        <v>32604</v>
      </c>
      <c r="I358" s="73" t="s">
        <v>4710</v>
      </c>
      <c r="J358" s="73"/>
      <c r="K358" s="73" t="s">
        <v>783</v>
      </c>
      <c r="L358" s="73" t="s">
        <v>7836</v>
      </c>
      <c r="M358" s="73"/>
      <c r="N358" s="73" t="s">
        <v>7541</v>
      </c>
      <c r="O358" s="73">
        <v>3</v>
      </c>
      <c r="P358" s="73" t="s">
        <v>6</v>
      </c>
      <c r="Q358" s="73"/>
      <c r="R358" s="73">
        <v>0</v>
      </c>
      <c r="S358" s="73"/>
      <c r="T358" s="73"/>
      <c r="U358" s="73" t="s">
        <v>7830</v>
      </c>
      <c r="V358" s="73" t="s">
        <v>7604</v>
      </c>
      <c r="W358" s="73" t="s">
        <v>7527</v>
      </c>
      <c r="X358" s="73" t="s">
        <v>7498</v>
      </c>
      <c r="Y358" s="73" t="s">
        <v>7492</v>
      </c>
      <c r="Z358" s="73"/>
      <c r="AA358" s="73"/>
      <c r="AB358" s="75">
        <v>3</v>
      </c>
      <c r="AC358" s="73" t="s">
        <v>497</v>
      </c>
      <c r="AD358" s="73"/>
      <c r="AE358" s="73"/>
      <c r="AF358" s="73" t="s">
        <v>131</v>
      </c>
      <c r="AG358" s="73" t="s">
        <v>131</v>
      </c>
      <c r="AH358" s="73" t="s">
        <v>310</v>
      </c>
      <c r="AI358" s="73"/>
      <c r="AJ358" s="73"/>
      <c r="AK358" s="73">
        <v>1.6</v>
      </c>
      <c r="AL358" s="73">
        <v>1</v>
      </c>
      <c r="AM358" s="73"/>
      <c r="AN358" s="73"/>
      <c r="AO358" s="73"/>
      <c r="AP358" s="73"/>
      <c r="AQ358" s="73"/>
      <c r="AR358" s="73"/>
      <c r="AS358" s="73"/>
      <c r="AT358" s="73"/>
      <c r="AU358" s="73" t="s">
        <v>7538</v>
      </c>
      <c r="AV358" s="73" t="s">
        <v>6</v>
      </c>
      <c r="AW358" s="73" t="s">
        <v>6</v>
      </c>
      <c r="AX358" s="73" t="s">
        <v>6</v>
      </c>
      <c r="AY358" s="73">
        <v>6</v>
      </c>
      <c r="AZ358" s="73" t="s">
        <v>7507</v>
      </c>
      <c r="BA358" s="73">
        <v>1</v>
      </c>
      <c r="BB358" s="73"/>
      <c r="BC358" s="73"/>
      <c r="BD358" s="73"/>
      <c r="BE358" s="73"/>
      <c r="BF358" s="73"/>
      <c r="BG358" s="73"/>
      <c r="BH358" s="76"/>
    </row>
    <row r="359" spans="1:60" x14ac:dyDescent="0.25">
      <c r="A359" s="72">
        <v>960</v>
      </c>
      <c r="B359" s="73">
        <v>1989</v>
      </c>
      <c r="C359" s="73" t="s">
        <v>5354</v>
      </c>
      <c r="D359" s="73" t="s">
        <v>7825</v>
      </c>
      <c r="E359" s="73" t="s">
        <v>7671</v>
      </c>
      <c r="F359" s="73" t="s">
        <v>7920</v>
      </c>
      <c r="G359" s="73" t="s">
        <v>8659</v>
      </c>
      <c r="H359" s="74">
        <v>32588</v>
      </c>
      <c r="I359" s="73" t="s">
        <v>6912</v>
      </c>
      <c r="J359" s="73"/>
      <c r="K359" s="73" t="s">
        <v>783</v>
      </c>
      <c r="L359" s="73" t="s">
        <v>6912</v>
      </c>
      <c r="M359" s="73"/>
      <c r="N359" s="73" t="s">
        <v>7541</v>
      </c>
      <c r="O359" s="73">
        <v>3</v>
      </c>
      <c r="P359" s="73" t="s">
        <v>4679</v>
      </c>
      <c r="Q359" s="73" t="s">
        <v>7492</v>
      </c>
      <c r="R359" s="73">
        <v>4</v>
      </c>
      <c r="S359" s="73" t="s">
        <v>2631</v>
      </c>
      <c r="T359" s="73"/>
      <c r="U359" s="73" t="s">
        <v>7918</v>
      </c>
      <c r="V359" s="73"/>
      <c r="W359" s="73"/>
      <c r="X359" s="73"/>
      <c r="Y359" s="73"/>
      <c r="Z359" s="73"/>
      <c r="AA359" s="73"/>
      <c r="AB359" s="75">
        <v>3</v>
      </c>
      <c r="AC359" s="73" t="s">
        <v>497</v>
      </c>
      <c r="AD359" s="73"/>
      <c r="AE359" s="73"/>
      <c r="AF359" s="73"/>
      <c r="AG359" s="73"/>
      <c r="AH359" s="73"/>
      <c r="AI359" s="73"/>
      <c r="AJ359" s="73"/>
      <c r="AK359" s="73">
        <v>1.5</v>
      </c>
      <c r="AL359" s="73">
        <v>1</v>
      </c>
      <c r="AM359" s="73"/>
      <c r="AN359" s="73"/>
      <c r="AO359" s="73"/>
      <c r="AP359" s="73"/>
      <c r="AQ359" s="73"/>
      <c r="AR359" s="73"/>
      <c r="AS359" s="73"/>
      <c r="AT359" s="73"/>
      <c r="AU359" s="73" t="s">
        <v>7521</v>
      </c>
      <c r="AV359" s="73" t="s">
        <v>2915</v>
      </c>
      <c r="AW359" s="73" t="s">
        <v>2915</v>
      </c>
      <c r="AX359" s="73" t="s">
        <v>980</v>
      </c>
      <c r="AY359" s="73">
        <v>7</v>
      </c>
      <c r="AZ359" s="73" t="s">
        <v>7507</v>
      </c>
      <c r="BA359" s="73">
        <v>1</v>
      </c>
      <c r="BB359" s="73" t="s">
        <v>7515</v>
      </c>
      <c r="BC359" s="73"/>
      <c r="BD359" s="73" t="s">
        <v>7498</v>
      </c>
      <c r="BE359" s="73"/>
      <c r="BF359" s="73"/>
      <c r="BG359" s="73"/>
      <c r="BH359" s="76"/>
    </row>
    <row r="360" spans="1:60" x14ac:dyDescent="0.25">
      <c r="A360" s="72">
        <v>1001</v>
      </c>
      <c r="B360" s="73">
        <v>1990</v>
      </c>
      <c r="C360" s="73" t="s">
        <v>5354</v>
      </c>
      <c r="D360" s="73" t="s">
        <v>7671</v>
      </c>
      <c r="E360" s="73" t="s">
        <v>7671</v>
      </c>
      <c r="F360" s="73"/>
      <c r="G360" s="73" t="s">
        <v>7921</v>
      </c>
      <c r="H360" s="74">
        <v>33178</v>
      </c>
      <c r="I360" s="73" t="s">
        <v>7706</v>
      </c>
      <c r="J360" s="73"/>
      <c r="K360" s="73" t="s">
        <v>783</v>
      </c>
      <c r="L360" s="73" t="s">
        <v>7706</v>
      </c>
      <c r="M360" s="73"/>
      <c r="N360" s="73" t="s">
        <v>7541</v>
      </c>
      <c r="O360" s="73">
        <v>3</v>
      </c>
      <c r="P360" s="73" t="s">
        <v>4679</v>
      </c>
      <c r="Q360" s="73" t="s">
        <v>7492</v>
      </c>
      <c r="R360" s="73">
        <v>4</v>
      </c>
      <c r="S360" s="73" t="s">
        <v>2631</v>
      </c>
      <c r="T360" s="73"/>
      <c r="U360" s="73"/>
      <c r="V360" s="73"/>
      <c r="W360" s="73"/>
      <c r="X360" s="73"/>
      <c r="Y360" s="73"/>
      <c r="Z360" s="73" t="s">
        <v>6</v>
      </c>
      <c r="AA360" s="73"/>
      <c r="AB360" s="75">
        <v>0</v>
      </c>
      <c r="AC360" s="73" t="s">
        <v>497</v>
      </c>
      <c r="AD360" s="73"/>
      <c r="AE360" s="73"/>
      <c r="AF360" s="73" t="s">
        <v>0</v>
      </c>
      <c r="AG360" s="73" t="s">
        <v>0</v>
      </c>
      <c r="AH360" s="73" t="s">
        <v>131</v>
      </c>
      <c r="AI360" s="73"/>
      <c r="AJ360" s="73"/>
      <c r="AK360" s="73">
        <v>1</v>
      </c>
      <c r="AL360" s="73">
        <v>1</v>
      </c>
      <c r="AM360" s="73"/>
      <c r="AN360" s="73"/>
      <c r="AO360" s="73"/>
      <c r="AP360" s="73"/>
      <c r="AQ360" s="73"/>
      <c r="AR360" s="73"/>
      <c r="AS360" s="73"/>
      <c r="AT360" s="73"/>
      <c r="AU360" s="73" t="s">
        <v>7521</v>
      </c>
      <c r="AV360" s="73" t="s">
        <v>2915</v>
      </c>
      <c r="AW360" s="73" t="s">
        <v>2915</v>
      </c>
      <c r="AX360" s="73" t="s">
        <v>980</v>
      </c>
      <c r="AY360" s="73">
        <v>7</v>
      </c>
      <c r="AZ360" s="73"/>
      <c r="BA360" s="73">
        <v>1</v>
      </c>
      <c r="BB360" s="73" t="s">
        <v>7572</v>
      </c>
      <c r="BC360" s="73"/>
      <c r="BD360" s="73" t="s">
        <v>7498</v>
      </c>
      <c r="BE360" s="73"/>
      <c r="BF360" s="73"/>
      <c r="BG360" s="73"/>
      <c r="BH360" s="76"/>
    </row>
    <row r="361" spans="1:60" x14ac:dyDescent="0.25">
      <c r="A361" s="72">
        <v>829</v>
      </c>
      <c r="B361" s="73">
        <v>1965</v>
      </c>
      <c r="C361" s="73" t="s">
        <v>5888</v>
      </c>
      <c r="D361" s="73" t="s">
        <v>7922</v>
      </c>
      <c r="E361" s="73" t="s">
        <v>7813</v>
      </c>
      <c r="F361" s="73" t="s">
        <v>7922</v>
      </c>
      <c r="G361" s="73" t="s">
        <v>8661</v>
      </c>
      <c r="H361" s="74">
        <v>23866</v>
      </c>
      <c r="I361" s="73" t="s">
        <v>7569</v>
      </c>
      <c r="J361" s="73"/>
      <c r="K361" s="73" t="s">
        <v>2156</v>
      </c>
      <c r="L361" s="73"/>
      <c r="M361" s="73"/>
      <c r="N361" s="73" t="s">
        <v>980</v>
      </c>
      <c r="O361" s="73" t="s">
        <v>839</v>
      </c>
      <c r="P361" s="73"/>
      <c r="Q361" s="73"/>
      <c r="R361" s="73">
        <v>0</v>
      </c>
      <c r="S361" s="73"/>
      <c r="T361" s="73"/>
      <c r="U361" s="73" t="s">
        <v>7525</v>
      </c>
      <c r="V361" s="73"/>
      <c r="W361" s="73"/>
      <c r="X361" s="73"/>
      <c r="Y361" s="73"/>
      <c r="Z361" s="73" t="s">
        <v>6</v>
      </c>
      <c r="AA361" s="73"/>
      <c r="AB361" s="75">
        <v>2</v>
      </c>
      <c r="AC361" s="73" t="s">
        <v>497</v>
      </c>
      <c r="AD361" s="73" t="s">
        <v>7498</v>
      </c>
      <c r="AE361" s="73"/>
      <c r="AF361" s="73" t="s">
        <v>131</v>
      </c>
      <c r="AG361" s="73" t="s">
        <v>131</v>
      </c>
      <c r="AH361" s="73" t="s">
        <v>3</v>
      </c>
      <c r="AI361" s="73"/>
      <c r="AJ361" s="73"/>
      <c r="AK361" s="73">
        <v>1.82</v>
      </c>
      <c r="AL361" s="73">
        <v>1</v>
      </c>
      <c r="AM361" s="73"/>
      <c r="AN361" s="73"/>
      <c r="AO361" s="73" t="s">
        <v>497</v>
      </c>
      <c r="AP361" s="73" t="s">
        <v>497</v>
      </c>
      <c r="AQ361" s="73"/>
      <c r="AR361" s="73" t="s">
        <v>7563</v>
      </c>
      <c r="AS361" s="73"/>
      <c r="AT361" s="73"/>
      <c r="AU361" s="73" t="s">
        <v>7505</v>
      </c>
      <c r="AV361" s="73" t="s">
        <v>980</v>
      </c>
      <c r="AW361" s="73" t="s">
        <v>6</v>
      </c>
      <c r="AX361" s="73" t="s">
        <v>6</v>
      </c>
      <c r="AY361" s="73">
        <v>6</v>
      </c>
      <c r="AZ361" s="73"/>
      <c r="BA361" s="73">
        <v>1</v>
      </c>
      <c r="BB361" s="73" t="s">
        <v>7515</v>
      </c>
      <c r="BC361" s="73"/>
      <c r="BD361" s="73" t="s">
        <v>7498</v>
      </c>
      <c r="BE361" s="73"/>
      <c r="BF361" s="73"/>
      <c r="BG361" s="73"/>
      <c r="BH361" s="76"/>
    </row>
    <row r="362" spans="1:60" x14ac:dyDescent="0.25">
      <c r="A362" s="72">
        <v>830</v>
      </c>
      <c r="B362" s="73">
        <v>1965</v>
      </c>
      <c r="C362" s="73" t="s">
        <v>5888</v>
      </c>
      <c r="D362" s="73" t="s">
        <v>7691</v>
      </c>
      <c r="E362" s="73" t="s">
        <v>7691</v>
      </c>
      <c r="F362" s="73" t="s">
        <v>7939</v>
      </c>
      <c r="G362" s="73" t="s">
        <v>8661</v>
      </c>
      <c r="H362" s="73"/>
      <c r="I362" s="73" t="s">
        <v>7578</v>
      </c>
      <c r="J362" s="73"/>
      <c r="K362" s="73" t="s">
        <v>2156</v>
      </c>
      <c r="L362" s="73"/>
      <c r="M362" s="73"/>
      <c r="N362" s="73" t="s">
        <v>980</v>
      </c>
      <c r="O362" s="73" t="s">
        <v>839</v>
      </c>
      <c r="P362" s="73"/>
      <c r="Q362" s="73"/>
      <c r="R362" s="73">
        <v>0</v>
      </c>
      <c r="S362" s="73"/>
      <c r="T362" s="73" t="s">
        <v>7516</v>
      </c>
      <c r="U362" s="73" t="s">
        <v>7525</v>
      </c>
      <c r="V362" s="73"/>
      <c r="W362" s="73"/>
      <c r="X362" s="73"/>
      <c r="Y362" s="73"/>
      <c r="Z362" s="73" t="s">
        <v>2915</v>
      </c>
      <c r="AA362" s="73"/>
      <c r="AB362" s="75"/>
      <c r="AC362" s="73" t="s">
        <v>497</v>
      </c>
      <c r="AD362" s="73" t="s">
        <v>7520</v>
      </c>
      <c r="AE362" s="73"/>
      <c r="AF362" s="73" t="s">
        <v>131</v>
      </c>
      <c r="AG362" s="73" t="s">
        <v>0</v>
      </c>
      <c r="AH362" s="73" t="s">
        <v>0</v>
      </c>
      <c r="AI362" s="73"/>
      <c r="AJ362" s="73" t="s">
        <v>404</v>
      </c>
      <c r="AK362" s="73">
        <v>1.72</v>
      </c>
      <c r="AL362" s="73">
        <v>1</v>
      </c>
      <c r="AM362" s="73"/>
      <c r="AN362" s="73"/>
      <c r="AO362" s="73" t="s">
        <v>497</v>
      </c>
      <c r="AP362" s="73" t="s">
        <v>497</v>
      </c>
      <c r="AQ362" s="73"/>
      <c r="AR362" s="73" t="s">
        <v>7563</v>
      </c>
      <c r="AS362" s="73"/>
      <c r="AT362" s="73"/>
      <c r="AU362" s="73" t="s">
        <v>7538</v>
      </c>
      <c r="AV362" s="73" t="s">
        <v>6</v>
      </c>
      <c r="AW362" s="73" t="s">
        <v>6</v>
      </c>
      <c r="AX362" s="73" t="s">
        <v>6</v>
      </c>
      <c r="AY362" s="73">
        <v>9</v>
      </c>
      <c r="AZ362" s="73"/>
      <c r="BA362" s="73">
        <v>1</v>
      </c>
      <c r="BB362" s="73" t="s">
        <v>7508</v>
      </c>
      <c r="BC362" s="73"/>
      <c r="BD362" s="73" t="s">
        <v>7498</v>
      </c>
      <c r="BE362" s="73"/>
      <c r="BF362" s="73"/>
      <c r="BG362" s="73"/>
      <c r="BH362" s="76"/>
    </row>
    <row r="363" spans="1:60" x14ac:dyDescent="0.25">
      <c r="A363" s="72">
        <v>831</v>
      </c>
      <c r="B363" s="73">
        <v>1965</v>
      </c>
      <c r="C363" s="73" t="s">
        <v>5888</v>
      </c>
      <c r="D363" s="73" t="s">
        <v>7691</v>
      </c>
      <c r="E363" s="73" t="s">
        <v>7691</v>
      </c>
      <c r="F363" s="73" t="s">
        <v>7939</v>
      </c>
      <c r="G363" s="73" t="s">
        <v>8661</v>
      </c>
      <c r="H363" s="74">
        <v>23905</v>
      </c>
      <c r="I363" s="73" t="s">
        <v>7578</v>
      </c>
      <c r="J363" s="73"/>
      <c r="K363" s="73" t="s">
        <v>2156</v>
      </c>
      <c r="L363" s="73"/>
      <c r="M363" s="73"/>
      <c r="N363" s="73" t="s">
        <v>980</v>
      </c>
      <c r="O363" s="73" t="s">
        <v>839</v>
      </c>
      <c r="P363" s="73" t="s">
        <v>7523</v>
      </c>
      <c r="Q363" s="73"/>
      <c r="R363" s="73">
        <v>0</v>
      </c>
      <c r="S363" s="73"/>
      <c r="T363" s="73"/>
      <c r="U363" s="73" t="s">
        <v>7525</v>
      </c>
      <c r="V363" s="73"/>
      <c r="W363" s="73"/>
      <c r="X363" s="73"/>
      <c r="Y363" s="73"/>
      <c r="Z363" s="73" t="s">
        <v>6</v>
      </c>
      <c r="AA363" s="73"/>
      <c r="AB363" s="75"/>
      <c r="AC363" s="73" t="s">
        <v>497</v>
      </c>
      <c r="AD363" s="73" t="s">
        <v>7498</v>
      </c>
      <c r="AE363" s="73"/>
      <c r="AF363" s="73" t="s">
        <v>131</v>
      </c>
      <c r="AG363" s="73" t="s">
        <v>131</v>
      </c>
      <c r="AH363" s="73" t="s">
        <v>3</v>
      </c>
      <c r="AI363" s="73"/>
      <c r="AJ363" s="73"/>
      <c r="AK363" s="73">
        <v>1.76</v>
      </c>
      <c r="AL363" s="73">
        <v>1</v>
      </c>
      <c r="AM363" s="73"/>
      <c r="AN363" s="73"/>
      <c r="AO363" s="73" t="s">
        <v>497</v>
      </c>
      <c r="AP363" s="73" t="s">
        <v>497</v>
      </c>
      <c r="AQ363" s="73"/>
      <c r="AR363" s="73" t="s">
        <v>7563</v>
      </c>
      <c r="AS363" s="73"/>
      <c r="AT363" s="73"/>
      <c r="AU363" s="73" t="s">
        <v>7554</v>
      </c>
      <c r="AV363" s="73" t="s">
        <v>6</v>
      </c>
      <c r="AW363" s="73" t="s">
        <v>2915</v>
      </c>
      <c r="AX363" s="73" t="s">
        <v>980</v>
      </c>
      <c r="AY363" s="73">
        <v>6</v>
      </c>
      <c r="AZ363" s="73"/>
      <c r="BA363" s="73">
        <v>1</v>
      </c>
      <c r="BB363" s="73" t="s">
        <v>7538</v>
      </c>
      <c r="BC363" s="73"/>
      <c r="BD363" s="73"/>
      <c r="BE363" s="73"/>
      <c r="BF363" s="73"/>
      <c r="BG363" s="73"/>
      <c r="BH363" s="76"/>
    </row>
    <row r="364" spans="1:60" x14ac:dyDescent="0.25">
      <c r="A364" s="72">
        <v>832</v>
      </c>
      <c r="B364" s="73">
        <v>1965</v>
      </c>
      <c r="C364" s="73" t="s">
        <v>5888</v>
      </c>
      <c r="D364" s="73" t="s">
        <v>7922</v>
      </c>
      <c r="E364" s="73" t="s">
        <v>7922</v>
      </c>
      <c r="F364" s="73" t="s">
        <v>8738</v>
      </c>
      <c r="G364" s="73" t="s">
        <v>8662</v>
      </c>
      <c r="H364" s="74">
        <v>23877</v>
      </c>
      <c r="I364" s="73" t="s">
        <v>7569</v>
      </c>
      <c r="J364" s="73"/>
      <c r="K364" s="73" t="s">
        <v>2156</v>
      </c>
      <c r="L364" s="73"/>
      <c r="M364" s="73"/>
      <c r="N364" s="73" t="s">
        <v>980</v>
      </c>
      <c r="O364" s="73" t="s">
        <v>839</v>
      </c>
      <c r="P364" s="73"/>
      <c r="Q364" s="73"/>
      <c r="R364" s="73">
        <v>4</v>
      </c>
      <c r="S364" s="73"/>
      <c r="T364" s="73" t="s">
        <v>7516</v>
      </c>
      <c r="U364" s="73" t="s">
        <v>7525</v>
      </c>
      <c r="V364" s="73"/>
      <c r="W364" s="73"/>
      <c r="X364" s="73"/>
      <c r="Y364" s="73"/>
      <c r="Z364" s="73" t="s">
        <v>6</v>
      </c>
      <c r="AA364" s="73"/>
      <c r="AB364" s="75">
        <v>1.5</v>
      </c>
      <c r="AC364" s="73" t="s">
        <v>497</v>
      </c>
      <c r="AD364" s="73" t="s">
        <v>7498</v>
      </c>
      <c r="AE364" s="73"/>
      <c r="AF364" s="73" t="s">
        <v>3</v>
      </c>
      <c r="AG364" s="73" t="s">
        <v>3</v>
      </c>
      <c r="AH364" s="73" t="s">
        <v>131</v>
      </c>
      <c r="AI364" s="73"/>
      <c r="AJ364" s="73"/>
      <c r="AK364" s="73">
        <v>1.41</v>
      </c>
      <c r="AL364" s="73">
        <v>1</v>
      </c>
      <c r="AM364" s="73"/>
      <c r="AN364" s="73"/>
      <c r="AO364" s="73" t="s">
        <v>497</v>
      </c>
      <c r="AP364" s="73" t="s">
        <v>497</v>
      </c>
      <c r="AQ364" s="73"/>
      <c r="AR364" s="73"/>
      <c r="AS364" s="73"/>
      <c r="AT364" s="73"/>
      <c r="AU364" s="73" t="s">
        <v>339</v>
      </c>
      <c r="AV364" s="73" t="s">
        <v>6</v>
      </c>
      <c r="AW364" s="73" t="s">
        <v>6</v>
      </c>
      <c r="AX364" s="73" t="s">
        <v>6</v>
      </c>
      <c r="AY364" s="73">
        <v>10</v>
      </c>
      <c r="AZ364" s="73"/>
      <c r="BA364" s="73">
        <v>1</v>
      </c>
      <c r="BB364" s="73" t="s">
        <v>7605</v>
      </c>
      <c r="BC364" s="73"/>
      <c r="BD364" s="73" t="s">
        <v>7509</v>
      </c>
      <c r="BE364" s="73"/>
      <c r="BF364" s="73"/>
      <c r="BG364" s="73"/>
      <c r="BH364" s="76"/>
    </row>
    <row r="365" spans="1:60" x14ac:dyDescent="0.25">
      <c r="A365" s="72">
        <v>833</v>
      </c>
      <c r="B365" s="73">
        <v>1965</v>
      </c>
      <c r="C365" s="73" t="s">
        <v>5888</v>
      </c>
      <c r="D365" s="73" t="s">
        <v>7608</v>
      </c>
      <c r="E365" s="73" t="s">
        <v>7608</v>
      </c>
      <c r="F365" s="73" t="s">
        <v>8739</v>
      </c>
      <c r="G365" s="73" t="s">
        <v>8661</v>
      </c>
      <c r="H365" s="74">
        <v>23889</v>
      </c>
      <c r="I365" s="73" t="s">
        <v>7930</v>
      </c>
      <c r="J365" s="73"/>
      <c r="K365" s="73" t="s">
        <v>2037</v>
      </c>
      <c r="L365" s="73"/>
      <c r="M365" s="73"/>
      <c r="N365" s="73" t="s">
        <v>980</v>
      </c>
      <c r="O365" s="73" t="s">
        <v>839</v>
      </c>
      <c r="P365" s="73"/>
      <c r="Q365" s="73"/>
      <c r="R365" s="73">
        <v>0</v>
      </c>
      <c r="S365" s="73"/>
      <c r="T365" s="73"/>
      <c r="U365" s="73" t="s">
        <v>7525</v>
      </c>
      <c r="V365" s="73"/>
      <c r="W365" s="73"/>
      <c r="X365" s="73"/>
      <c r="Y365" s="73"/>
      <c r="Z365" s="73" t="s">
        <v>6</v>
      </c>
      <c r="AA365" s="73"/>
      <c r="AB365" s="75">
        <v>1</v>
      </c>
      <c r="AC365" s="73" t="s">
        <v>497</v>
      </c>
      <c r="AD365" s="73" t="s">
        <v>7498</v>
      </c>
      <c r="AE365" s="73"/>
      <c r="AF365" s="73" t="s">
        <v>131</v>
      </c>
      <c r="AG365" s="73" t="s">
        <v>131</v>
      </c>
      <c r="AH365" s="73" t="s">
        <v>3</v>
      </c>
      <c r="AI365" s="73"/>
      <c r="AJ365" s="73"/>
      <c r="AK365" s="73">
        <v>1.1100000000000001</v>
      </c>
      <c r="AL365" s="73">
        <v>1</v>
      </c>
      <c r="AM365" s="73"/>
      <c r="AN365" s="73"/>
      <c r="AO365" s="73" t="s">
        <v>497</v>
      </c>
      <c r="AP365" s="73" t="s">
        <v>497</v>
      </c>
      <c r="AQ365" s="73"/>
      <c r="AR365" s="73" t="s">
        <v>7563</v>
      </c>
      <c r="AS365" s="73"/>
      <c r="AT365" s="73"/>
      <c r="AU365" s="73" t="s">
        <v>7538</v>
      </c>
      <c r="AV365" s="73" t="s">
        <v>6</v>
      </c>
      <c r="AW365" s="73" t="s">
        <v>6</v>
      </c>
      <c r="AX365" s="73" t="s">
        <v>6</v>
      </c>
      <c r="AY365" s="73">
        <v>7</v>
      </c>
      <c r="AZ365" s="73"/>
      <c r="BA365" s="73">
        <v>1</v>
      </c>
      <c r="BB365" s="73" t="s">
        <v>7515</v>
      </c>
      <c r="BC365" s="73"/>
      <c r="BD365" s="73" t="s">
        <v>7498</v>
      </c>
      <c r="BE365" s="73"/>
      <c r="BF365" s="73"/>
      <c r="BG365" s="73"/>
      <c r="BH365" s="76"/>
    </row>
    <row r="366" spans="1:60" x14ac:dyDescent="0.25">
      <c r="A366" s="72">
        <v>834</v>
      </c>
      <c r="B366" s="73">
        <v>1965</v>
      </c>
      <c r="C366" s="73" t="s">
        <v>5888</v>
      </c>
      <c r="D366" s="73" t="s">
        <v>7608</v>
      </c>
      <c r="E366" s="73" t="s">
        <v>7608</v>
      </c>
      <c r="F366" s="73" t="s">
        <v>7671</v>
      </c>
      <c r="G366" s="73" t="s">
        <v>8661</v>
      </c>
      <c r="H366" s="74">
        <v>23867</v>
      </c>
      <c r="I366" s="73" t="s">
        <v>7569</v>
      </c>
      <c r="J366" s="73"/>
      <c r="K366" s="73" t="s">
        <v>2156</v>
      </c>
      <c r="L366" s="73"/>
      <c r="M366" s="73"/>
      <c r="N366" s="73" t="s">
        <v>980</v>
      </c>
      <c r="O366" s="73" t="s">
        <v>839</v>
      </c>
      <c r="P366" s="73"/>
      <c r="Q366" s="73"/>
      <c r="R366" s="73">
        <v>0</v>
      </c>
      <c r="S366" s="73"/>
      <c r="T366" s="73" t="s">
        <v>7713</v>
      </c>
      <c r="U366" s="73" t="s">
        <v>7525</v>
      </c>
      <c r="V366" s="73"/>
      <c r="W366" s="73"/>
      <c r="X366" s="73"/>
      <c r="Y366" s="73"/>
      <c r="Z366" s="73" t="s">
        <v>6</v>
      </c>
      <c r="AA366" s="73"/>
      <c r="AB366" s="75">
        <v>5</v>
      </c>
      <c r="AC366" s="73"/>
      <c r="AD366" s="73" t="s">
        <v>7563</v>
      </c>
      <c r="AE366" s="73"/>
      <c r="AF366" s="73" t="s">
        <v>3</v>
      </c>
      <c r="AG366" s="73" t="s">
        <v>3</v>
      </c>
      <c r="AH366" s="73" t="s">
        <v>62</v>
      </c>
      <c r="AI366" s="73"/>
      <c r="AJ366" s="73" t="s">
        <v>276</v>
      </c>
      <c r="AK366" s="73">
        <v>1.4</v>
      </c>
      <c r="AL366" s="73">
        <v>1</v>
      </c>
      <c r="AM366" s="73"/>
      <c r="AN366" s="73"/>
      <c r="AO366" s="73"/>
      <c r="AP366" s="73"/>
      <c r="AQ366" s="73"/>
      <c r="AR366" s="73"/>
      <c r="AS366" s="73"/>
      <c r="AT366" s="73"/>
      <c r="AU366" s="73" t="s">
        <v>7538</v>
      </c>
      <c r="AV366" s="73" t="s">
        <v>6</v>
      </c>
      <c r="AW366" s="73" t="s">
        <v>6</v>
      </c>
      <c r="AX366" s="73" t="s">
        <v>339</v>
      </c>
      <c r="AY366" s="73">
        <v>10</v>
      </c>
      <c r="AZ366" s="73"/>
      <c r="BA366" s="73">
        <v>1</v>
      </c>
      <c r="BB366" s="73" t="s">
        <v>7508</v>
      </c>
      <c r="BC366" s="73"/>
      <c r="BD366" s="73" t="s">
        <v>7573</v>
      </c>
      <c r="BE366" s="73"/>
      <c r="BF366" s="73"/>
      <c r="BG366" s="73"/>
      <c r="BH366" s="76"/>
    </row>
    <row r="367" spans="1:60" x14ac:dyDescent="0.25">
      <c r="A367" s="72">
        <v>835</v>
      </c>
      <c r="B367" s="73">
        <v>1965</v>
      </c>
      <c r="C367" s="73" t="s">
        <v>5888</v>
      </c>
      <c r="D367" s="73" t="s">
        <v>7922</v>
      </c>
      <c r="E367" s="73" t="s">
        <v>7922</v>
      </c>
      <c r="F367" s="73" t="s">
        <v>8738</v>
      </c>
      <c r="G367" s="73" t="s">
        <v>8661</v>
      </c>
      <c r="H367" s="74">
        <v>23881</v>
      </c>
      <c r="I367" s="73" t="s">
        <v>7569</v>
      </c>
      <c r="J367" s="73"/>
      <c r="K367" s="73" t="s">
        <v>2156</v>
      </c>
      <c r="L367" s="73"/>
      <c r="M367" s="73"/>
      <c r="N367" s="73" t="s">
        <v>980</v>
      </c>
      <c r="O367" s="73" t="s">
        <v>839</v>
      </c>
      <c r="P367" s="73"/>
      <c r="Q367" s="73"/>
      <c r="R367" s="73">
        <v>0</v>
      </c>
      <c r="S367" s="73"/>
      <c r="T367" s="73"/>
      <c r="U367" s="73" t="s">
        <v>7525</v>
      </c>
      <c r="V367" s="73"/>
      <c r="W367" s="73"/>
      <c r="X367" s="73"/>
      <c r="Y367" s="73"/>
      <c r="Z367" s="73" t="s">
        <v>6</v>
      </c>
      <c r="AA367" s="73"/>
      <c r="AB367" s="75">
        <v>0.5</v>
      </c>
      <c r="AC367" s="73" t="s">
        <v>497</v>
      </c>
      <c r="AD367" s="73" t="s">
        <v>7498</v>
      </c>
      <c r="AE367" s="73"/>
      <c r="AF367" s="73" t="s">
        <v>0</v>
      </c>
      <c r="AG367" s="73" t="s">
        <v>3</v>
      </c>
      <c r="AH367" s="73" t="s">
        <v>131</v>
      </c>
      <c r="AI367" s="73"/>
      <c r="AJ367" s="73"/>
      <c r="AK367" s="73">
        <v>1.95</v>
      </c>
      <c r="AL367" s="73">
        <v>1</v>
      </c>
      <c r="AM367" s="73"/>
      <c r="AN367" s="73"/>
      <c r="AO367" s="73" t="s">
        <v>497</v>
      </c>
      <c r="AP367" s="73" t="s">
        <v>497</v>
      </c>
      <c r="AQ367" s="73"/>
      <c r="AR367" s="73" t="s">
        <v>7563</v>
      </c>
      <c r="AS367" s="73"/>
      <c r="AT367" s="73"/>
      <c r="AU367" s="73" t="s">
        <v>7505</v>
      </c>
      <c r="AV367" s="73" t="s">
        <v>980</v>
      </c>
      <c r="AW367" s="73" t="s">
        <v>6</v>
      </c>
      <c r="AX367" s="73" t="s">
        <v>6</v>
      </c>
      <c r="AY367" s="73">
        <v>7</v>
      </c>
      <c r="AZ367" s="73"/>
      <c r="BA367" s="73">
        <v>1</v>
      </c>
      <c r="BB367" s="73" t="s">
        <v>7508</v>
      </c>
      <c r="BC367" s="73"/>
      <c r="BD367" s="73" t="s">
        <v>7509</v>
      </c>
      <c r="BE367" s="73"/>
      <c r="BF367" s="73"/>
      <c r="BG367" s="73"/>
      <c r="BH367" s="76"/>
    </row>
    <row r="368" spans="1:60" x14ac:dyDescent="0.25">
      <c r="A368" s="72">
        <v>836</v>
      </c>
      <c r="B368" s="73">
        <v>1965</v>
      </c>
      <c r="C368" s="73" t="s">
        <v>5888</v>
      </c>
      <c r="D368" s="73" t="s">
        <v>7922</v>
      </c>
      <c r="E368" s="73" t="s">
        <v>7922</v>
      </c>
      <c r="F368" s="73" t="s">
        <v>7922</v>
      </c>
      <c r="G368" s="73" t="s">
        <v>8661</v>
      </c>
      <c r="H368" s="74">
        <v>23874</v>
      </c>
      <c r="I368" s="73" t="s">
        <v>7569</v>
      </c>
      <c r="J368" s="73"/>
      <c r="K368" s="73" t="s">
        <v>2156</v>
      </c>
      <c r="L368" s="73"/>
      <c r="M368" s="73"/>
      <c r="N368" s="73" t="s">
        <v>980</v>
      </c>
      <c r="O368" s="73" t="s">
        <v>839</v>
      </c>
      <c r="P368" s="73" t="s">
        <v>7523</v>
      </c>
      <c r="Q368" s="73" t="s">
        <v>7492</v>
      </c>
      <c r="R368" s="73">
        <v>0</v>
      </c>
      <c r="S368" s="73"/>
      <c r="T368" s="73" t="s">
        <v>7516</v>
      </c>
      <c r="U368" s="73" t="s">
        <v>7525</v>
      </c>
      <c r="V368" s="73"/>
      <c r="W368" s="73"/>
      <c r="X368" s="73"/>
      <c r="Y368" s="73"/>
      <c r="Z368" s="73" t="s">
        <v>2915</v>
      </c>
      <c r="AA368" s="73"/>
      <c r="AB368" s="75">
        <v>25</v>
      </c>
      <c r="AC368" s="73" t="s">
        <v>32</v>
      </c>
      <c r="AD368" s="73"/>
      <c r="AE368" s="73"/>
      <c r="AF368" s="73" t="s">
        <v>0</v>
      </c>
      <c r="AG368" s="73" t="s">
        <v>0</v>
      </c>
      <c r="AH368" s="73" t="s">
        <v>0</v>
      </c>
      <c r="AI368" s="73"/>
      <c r="AJ368" s="73"/>
      <c r="AK368" s="73">
        <v>1.29</v>
      </c>
      <c r="AL368" s="73">
        <v>1</v>
      </c>
      <c r="AM368" s="73"/>
      <c r="AN368" s="73"/>
      <c r="AO368" s="73" t="s">
        <v>497</v>
      </c>
      <c r="AP368" s="73" t="s">
        <v>497</v>
      </c>
      <c r="AQ368" s="73"/>
      <c r="AR368" s="73"/>
      <c r="AS368" s="73"/>
      <c r="AT368" s="73"/>
      <c r="AU368" s="73" t="s">
        <v>7538</v>
      </c>
      <c r="AV368" s="73" t="s">
        <v>6</v>
      </c>
      <c r="AW368" s="73" t="s">
        <v>6</v>
      </c>
      <c r="AX368" s="73" t="s">
        <v>2915</v>
      </c>
      <c r="AY368" s="73">
        <v>7</v>
      </c>
      <c r="AZ368" s="73"/>
      <c r="BA368" s="73">
        <v>1</v>
      </c>
      <c r="BB368" s="73" t="s">
        <v>7523</v>
      </c>
      <c r="BC368" s="73"/>
      <c r="BD368" s="73" t="s">
        <v>7900</v>
      </c>
      <c r="BE368" s="73"/>
      <c r="BF368" s="73"/>
      <c r="BG368" s="73"/>
      <c r="BH368" s="76"/>
    </row>
    <row r="369" spans="1:60" x14ac:dyDescent="0.25">
      <c r="A369" s="72">
        <v>837</v>
      </c>
      <c r="B369" s="73">
        <v>1965</v>
      </c>
      <c r="C369" s="73" t="s">
        <v>5888</v>
      </c>
      <c r="D369" s="73" t="s">
        <v>8422</v>
      </c>
      <c r="E369" s="73" t="s">
        <v>7691</v>
      </c>
      <c r="F369" s="73" t="s">
        <v>7939</v>
      </c>
      <c r="G369" s="73" t="s">
        <v>8661</v>
      </c>
      <c r="H369" s="74">
        <v>23905</v>
      </c>
      <c r="I369" s="73" t="s">
        <v>7578</v>
      </c>
      <c r="J369" s="73"/>
      <c r="K369" s="73" t="s">
        <v>2037</v>
      </c>
      <c r="L369" s="73"/>
      <c r="M369" s="73"/>
      <c r="N369" s="73" t="s">
        <v>980</v>
      </c>
      <c r="O369" s="73" t="s">
        <v>839</v>
      </c>
      <c r="P369" s="73"/>
      <c r="Q369" s="73"/>
      <c r="R369" s="73">
        <v>0</v>
      </c>
      <c r="S369" s="73"/>
      <c r="T369" s="73"/>
      <c r="U369" s="73" t="s">
        <v>7525</v>
      </c>
      <c r="V369" s="73"/>
      <c r="W369" s="73"/>
      <c r="X369" s="73"/>
      <c r="Y369" s="73"/>
      <c r="Z369" s="73" t="s">
        <v>6</v>
      </c>
      <c r="AA369" s="73"/>
      <c r="AB369" s="75"/>
      <c r="AC369" s="73" t="s">
        <v>497</v>
      </c>
      <c r="AD369" s="73" t="s">
        <v>7498</v>
      </c>
      <c r="AE369" s="73"/>
      <c r="AF369" s="73" t="s">
        <v>131</v>
      </c>
      <c r="AG369" s="73" t="s">
        <v>131</v>
      </c>
      <c r="AH369" s="73" t="s">
        <v>3</v>
      </c>
      <c r="AI369" s="73"/>
      <c r="AJ369" s="73"/>
      <c r="AK369" s="73">
        <v>1.65</v>
      </c>
      <c r="AL369" s="73">
        <v>1</v>
      </c>
      <c r="AM369" s="73"/>
      <c r="AN369" s="73"/>
      <c r="AO369" s="73" t="s">
        <v>497</v>
      </c>
      <c r="AP369" s="73" t="s">
        <v>497</v>
      </c>
      <c r="AQ369" s="73"/>
      <c r="AR369" s="73"/>
      <c r="AS369" s="73"/>
      <c r="AT369" s="73"/>
      <c r="AU369" s="73" t="s">
        <v>7505</v>
      </c>
      <c r="AV369" s="73" t="s">
        <v>980</v>
      </c>
      <c r="AW369" s="73" t="s">
        <v>6</v>
      </c>
      <c r="AX369" s="73" t="s">
        <v>6</v>
      </c>
      <c r="AY369" s="73">
        <v>7</v>
      </c>
      <c r="AZ369" s="73"/>
      <c r="BA369" s="73">
        <v>1</v>
      </c>
      <c r="BB369" s="73" t="s">
        <v>7515</v>
      </c>
      <c r="BC369" s="73"/>
      <c r="BD369" s="73" t="s">
        <v>7931</v>
      </c>
      <c r="BE369" s="73"/>
      <c r="BF369" s="73"/>
      <c r="BG369" s="73"/>
      <c r="BH369" s="76"/>
    </row>
    <row r="370" spans="1:60" x14ac:dyDescent="0.25">
      <c r="A370" s="72">
        <v>838</v>
      </c>
      <c r="B370" s="73">
        <v>1965</v>
      </c>
      <c r="C370" s="73" t="s">
        <v>5888</v>
      </c>
      <c r="D370" s="73" t="s">
        <v>7922</v>
      </c>
      <c r="E370" s="73" t="s">
        <v>7922</v>
      </c>
      <c r="F370" s="73" t="s">
        <v>7922</v>
      </c>
      <c r="G370" s="73" t="s">
        <v>8661</v>
      </c>
      <c r="H370" s="74">
        <v>23909</v>
      </c>
      <c r="I370" s="73" t="s">
        <v>7519</v>
      </c>
      <c r="J370" s="73"/>
      <c r="K370" s="73" t="s">
        <v>2156</v>
      </c>
      <c r="L370" s="73"/>
      <c r="M370" s="73"/>
      <c r="N370" s="73" t="s">
        <v>7523</v>
      </c>
      <c r="O370" s="73"/>
      <c r="P370" s="73"/>
      <c r="Q370" s="73"/>
      <c r="R370" s="73">
        <v>4</v>
      </c>
      <c r="S370" s="73" t="s">
        <v>40</v>
      </c>
      <c r="T370" s="73" t="s">
        <v>2157</v>
      </c>
      <c r="U370" s="73" t="s">
        <v>7525</v>
      </c>
      <c r="V370" s="73"/>
      <c r="W370" s="73"/>
      <c r="X370" s="73"/>
      <c r="Y370" s="73"/>
      <c r="Z370" s="73" t="s">
        <v>2915</v>
      </c>
      <c r="AA370" s="73"/>
      <c r="AB370" s="75"/>
      <c r="AC370" s="73"/>
      <c r="AD370" s="73" t="s">
        <v>7498</v>
      </c>
      <c r="AE370" s="73"/>
      <c r="AF370" s="73" t="s">
        <v>131</v>
      </c>
      <c r="AG370" s="73" t="s">
        <v>131</v>
      </c>
      <c r="AH370" s="73" t="s">
        <v>310</v>
      </c>
      <c r="AI370" s="73"/>
      <c r="AJ370" s="73"/>
      <c r="AK370" s="73">
        <v>1.61</v>
      </c>
      <c r="AL370" s="73"/>
      <c r="AM370" s="73"/>
      <c r="AN370" s="73"/>
      <c r="AO370" s="73" t="s">
        <v>310</v>
      </c>
      <c r="AP370" s="73" t="s">
        <v>497</v>
      </c>
      <c r="AQ370" s="73"/>
      <c r="AR370" s="73" t="s">
        <v>7563</v>
      </c>
      <c r="AS370" s="73"/>
      <c r="AT370" s="73"/>
      <c r="AU370" s="73" t="s">
        <v>7505</v>
      </c>
      <c r="AV370" s="73" t="s">
        <v>2915</v>
      </c>
      <c r="AW370" s="73" t="s">
        <v>2915</v>
      </c>
      <c r="AX370" s="73" t="s">
        <v>6</v>
      </c>
      <c r="AY370" s="73">
        <v>0</v>
      </c>
      <c r="AZ370" s="73"/>
      <c r="BA370" s="73">
        <v>1</v>
      </c>
      <c r="BB370" s="73" t="s">
        <v>7508</v>
      </c>
      <c r="BC370" s="73"/>
      <c r="BD370" s="73" t="s">
        <v>7932</v>
      </c>
      <c r="BE370" s="73"/>
      <c r="BF370" s="73"/>
      <c r="BG370" s="73"/>
      <c r="BH370" s="76"/>
    </row>
    <row r="371" spans="1:60" x14ac:dyDescent="0.25">
      <c r="A371" s="72">
        <v>839</v>
      </c>
      <c r="B371" s="73">
        <v>1965</v>
      </c>
      <c r="C371" s="73" t="s">
        <v>5888</v>
      </c>
      <c r="D371" s="73" t="s">
        <v>7922</v>
      </c>
      <c r="E371" s="73" t="s">
        <v>7922</v>
      </c>
      <c r="F371" s="73" t="s">
        <v>7922</v>
      </c>
      <c r="G371" s="73" t="s">
        <v>8663</v>
      </c>
      <c r="H371" s="74">
        <v>23876</v>
      </c>
      <c r="I371" s="73" t="s">
        <v>7569</v>
      </c>
      <c r="J371" s="73"/>
      <c r="K371" s="73" t="s">
        <v>2156</v>
      </c>
      <c r="L371" s="73"/>
      <c r="M371" s="73"/>
      <c r="N371" s="73" t="s">
        <v>7523</v>
      </c>
      <c r="O371" s="73"/>
      <c r="P371" s="73" t="s">
        <v>7523</v>
      </c>
      <c r="Q371" s="73"/>
      <c r="R371" s="73">
        <v>0</v>
      </c>
      <c r="S371" s="73"/>
      <c r="T371" s="73"/>
      <c r="U371" s="73" t="s">
        <v>7525</v>
      </c>
      <c r="V371" s="73"/>
      <c r="W371" s="73"/>
      <c r="X371" s="73"/>
      <c r="Y371" s="73"/>
      <c r="Z371" s="73" t="s">
        <v>6</v>
      </c>
      <c r="AA371" s="73"/>
      <c r="AB371" s="75">
        <v>1.5</v>
      </c>
      <c r="AC371" s="73" t="s">
        <v>497</v>
      </c>
      <c r="AD371" s="73" t="s">
        <v>7498</v>
      </c>
      <c r="AE371" s="73"/>
      <c r="AF371" s="73" t="s">
        <v>131</v>
      </c>
      <c r="AG371" s="73" t="s">
        <v>131</v>
      </c>
      <c r="AH371" s="73" t="s">
        <v>3</v>
      </c>
      <c r="AI371" s="73"/>
      <c r="AJ371" s="73"/>
      <c r="AK371" s="73">
        <v>1.45</v>
      </c>
      <c r="AL371" s="73">
        <v>1</v>
      </c>
      <c r="AM371" s="73"/>
      <c r="AN371" s="73"/>
      <c r="AO371" s="73" t="s">
        <v>497</v>
      </c>
      <c r="AP371" s="73" t="s">
        <v>497</v>
      </c>
      <c r="AQ371" s="73"/>
      <c r="AR371" s="73"/>
      <c r="AS371" s="73"/>
      <c r="AT371" s="73"/>
      <c r="AU371" s="73" t="s">
        <v>7505</v>
      </c>
      <c r="AV371" s="73" t="s">
        <v>7544</v>
      </c>
      <c r="AW371" s="73" t="s">
        <v>6</v>
      </c>
      <c r="AX371" s="73" t="s">
        <v>6</v>
      </c>
      <c r="AY371" s="73">
        <v>7</v>
      </c>
      <c r="AZ371" s="73"/>
      <c r="BA371" s="73">
        <v>1</v>
      </c>
      <c r="BB371" s="73" t="s">
        <v>7515</v>
      </c>
      <c r="BC371" s="73"/>
      <c r="BD371" s="73" t="s">
        <v>7931</v>
      </c>
      <c r="BE371" s="73"/>
      <c r="BF371" s="73"/>
      <c r="BG371" s="73"/>
      <c r="BH371" s="76"/>
    </row>
    <row r="372" spans="1:60" x14ac:dyDescent="0.25">
      <c r="A372" s="72">
        <v>840</v>
      </c>
      <c r="B372" s="73">
        <v>1965</v>
      </c>
      <c r="C372" s="73" t="s">
        <v>5888</v>
      </c>
      <c r="D372" s="73" t="s">
        <v>7608</v>
      </c>
      <c r="E372" s="73" t="s">
        <v>7608</v>
      </c>
      <c r="F372" s="73" t="s">
        <v>7671</v>
      </c>
      <c r="G372" s="73" t="s">
        <v>8661</v>
      </c>
      <c r="H372" s="74">
        <v>23889</v>
      </c>
      <c r="I372" s="73" t="s">
        <v>7930</v>
      </c>
      <c r="J372" s="73"/>
      <c r="K372" s="73" t="s">
        <v>2037</v>
      </c>
      <c r="L372" s="73"/>
      <c r="M372" s="73"/>
      <c r="N372" s="73" t="s">
        <v>7523</v>
      </c>
      <c r="O372" s="73"/>
      <c r="P372" s="73" t="s">
        <v>7523</v>
      </c>
      <c r="Q372" s="73"/>
      <c r="R372" s="73">
        <v>0</v>
      </c>
      <c r="S372" s="73"/>
      <c r="T372" s="73"/>
      <c r="U372" s="73"/>
      <c r="V372" s="73"/>
      <c r="W372" s="73"/>
      <c r="X372" s="73"/>
      <c r="Y372" s="73"/>
      <c r="Z372" s="73" t="s">
        <v>6</v>
      </c>
      <c r="AA372" s="73"/>
      <c r="AB372" s="75"/>
      <c r="AC372" s="73" t="s">
        <v>497</v>
      </c>
      <c r="AD372" s="73" t="s">
        <v>7498</v>
      </c>
      <c r="AE372" s="73"/>
      <c r="AF372" s="73" t="s">
        <v>131</v>
      </c>
      <c r="AG372" s="73" t="s">
        <v>131</v>
      </c>
      <c r="AH372" s="73" t="s">
        <v>310</v>
      </c>
      <c r="AI372" s="73"/>
      <c r="AJ372" s="73"/>
      <c r="AK372" s="73">
        <v>1.59</v>
      </c>
      <c r="AL372" s="73">
        <v>1</v>
      </c>
      <c r="AM372" s="73"/>
      <c r="AN372" s="73"/>
      <c r="AO372" s="73" t="s">
        <v>310</v>
      </c>
      <c r="AP372" s="73" t="s">
        <v>310</v>
      </c>
      <c r="AQ372" s="73"/>
      <c r="AR372" s="73" t="s">
        <v>7563</v>
      </c>
      <c r="AS372" s="73"/>
      <c r="AT372" s="73"/>
      <c r="AU372" s="73" t="s">
        <v>7505</v>
      </c>
      <c r="AV372" s="73" t="s">
        <v>980</v>
      </c>
      <c r="AW372" s="73" t="s">
        <v>6</v>
      </c>
      <c r="AX372" s="73" t="s">
        <v>6</v>
      </c>
      <c r="AY372" s="73">
        <v>4</v>
      </c>
      <c r="AZ372" s="73"/>
      <c r="BA372" s="73">
        <v>1</v>
      </c>
      <c r="BB372" s="73" t="s">
        <v>7508</v>
      </c>
      <c r="BC372" s="73"/>
      <c r="BD372" s="73" t="s">
        <v>7509</v>
      </c>
      <c r="BE372" s="73" t="s">
        <v>7652</v>
      </c>
      <c r="BF372" s="73" t="s">
        <v>7933</v>
      </c>
      <c r="BG372" s="73"/>
      <c r="BH372" s="76"/>
    </row>
    <row r="373" spans="1:60" x14ac:dyDescent="0.25">
      <c r="A373" s="72">
        <v>841</v>
      </c>
      <c r="B373" s="73">
        <v>1965</v>
      </c>
      <c r="C373" s="73" t="s">
        <v>5888</v>
      </c>
      <c r="D373" s="73" t="s">
        <v>7934</v>
      </c>
      <c r="E373" s="73" t="s">
        <v>7934</v>
      </c>
      <c r="F373" s="73" t="s">
        <v>7934</v>
      </c>
      <c r="G373" s="73" t="s">
        <v>8661</v>
      </c>
      <c r="H373" s="74">
        <v>23898</v>
      </c>
      <c r="I373" s="73" t="s">
        <v>7578</v>
      </c>
      <c r="J373" s="73"/>
      <c r="K373" s="73" t="s">
        <v>2156</v>
      </c>
      <c r="L373" s="73"/>
      <c r="M373" s="73"/>
      <c r="N373" s="73" t="s">
        <v>7523</v>
      </c>
      <c r="O373" s="73"/>
      <c r="P373" s="73" t="s">
        <v>7523</v>
      </c>
      <c r="Q373" s="73"/>
      <c r="R373" s="73">
        <v>4</v>
      </c>
      <c r="S373" s="73" t="s">
        <v>40</v>
      </c>
      <c r="T373" s="73" t="s">
        <v>2157</v>
      </c>
      <c r="U373" s="73"/>
      <c r="V373" s="73"/>
      <c r="W373" s="73"/>
      <c r="X373" s="73"/>
      <c r="Y373" s="73"/>
      <c r="Z373" s="73"/>
      <c r="AA373" s="73"/>
      <c r="AB373" s="75"/>
      <c r="AC373" s="73" t="s">
        <v>497</v>
      </c>
      <c r="AD373" s="73" t="s">
        <v>7498</v>
      </c>
      <c r="AE373" s="73"/>
      <c r="AF373" s="73" t="s">
        <v>5</v>
      </c>
      <c r="AG373" s="73" t="s">
        <v>5</v>
      </c>
      <c r="AH373" s="73" t="s">
        <v>497</v>
      </c>
      <c r="AI373" s="73"/>
      <c r="AJ373" s="73"/>
      <c r="AK373" s="73">
        <v>1.6</v>
      </c>
      <c r="AL373" s="73">
        <v>8</v>
      </c>
      <c r="AM373" s="73"/>
      <c r="AN373" s="73"/>
      <c r="AO373" s="73" t="s">
        <v>497</v>
      </c>
      <c r="AP373" s="73" t="s">
        <v>497</v>
      </c>
      <c r="AQ373" s="73"/>
      <c r="AR373" s="73" t="s">
        <v>7563</v>
      </c>
      <c r="AS373" s="73"/>
      <c r="AT373" s="73"/>
      <c r="AU373" s="73" t="s">
        <v>7505</v>
      </c>
      <c r="AV373" s="73" t="s">
        <v>980</v>
      </c>
      <c r="AW373" s="73" t="s">
        <v>6</v>
      </c>
      <c r="AX373" s="73" t="s">
        <v>6</v>
      </c>
      <c r="AY373" s="73">
        <v>1</v>
      </c>
      <c r="AZ373" s="73"/>
      <c r="BA373" s="73">
        <v>1</v>
      </c>
      <c r="BB373" s="73" t="s">
        <v>7605</v>
      </c>
      <c r="BC373" s="73"/>
      <c r="BD373" s="73" t="s">
        <v>7573</v>
      </c>
      <c r="BE373" s="73"/>
      <c r="BF373" s="73"/>
      <c r="BG373" s="73"/>
      <c r="BH373" s="76"/>
    </row>
    <row r="374" spans="1:60" x14ac:dyDescent="0.25">
      <c r="A374" s="72">
        <v>842</v>
      </c>
      <c r="B374" s="73">
        <v>1965</v>
      </c>
      <c r="C374" s="73" t="s">
        <v>5888</v>
      </c>
      <c r="D374" s="73" t="s">
        <v>7691</v>
      </c>
      <c r="E374" s="73" t="s">
        <v>7691</v>
      </c>
      <c r="F374" s="73" t="s">
        <v>7939</v>
      </c>
      <c r="G374" s="73" t="s">
        <v>8661</v>
      </c>
      <c r="H374" s="74">
        <v>23902</v>
      </c>
      <c r="I374" s="73" t="s">
        <v>7578</v>
      </c>
      <c r="J374" s="73"/>
      <c r="K374" s="73" t="s">
        <v>2037</v>
      </c>
      <c r="L374" s="73"/>
      <c r="M374" s="73"/>
      <c r="N374" s="73" t="s">
        <v>7523</v>
      </c>
      <c r="O374" s="73"/>
      <c r="P374" s="73" t="s">
        <v>7523</v>
      </c>
      <c r="Q374" s="73" t="s">
        <v>7492</v>
      </c>
      <c r="R374" s="73">
        <v>4</v>
      </c>
      <c r="S374" s="73" t="s">
        <v>40</v>
      </c>
      <c r="T374" s="73" t="s">
        <v>7516</v>
      </c>
      <c r="U374" s="73"/>
      <c r="V374" s="73"/>
      <c r="W374" s="73"/>
      <c r="X374" s="73"/>
      <c r="Y374" s="73"/>
      <c r="Z374" s="73" t="s">
        <v>2915</v>
      </c>
      <c r="AA374" s="73"/>
      <c r="AB374" s="75"/>
      <c r="AC374" s="73" t="s">
        <v>497</v>
      </c>
      <c r="AD374" s="73" t="s">
        <v>7498</v>
      </c>
      <c r="AE374" s="73"/>
      <c r="AF374" s="73" t="s">
        <v>0</v>
      </c>
      <c r="AG374" s="73" t="s">
        <v>131</v>
      </c>
      <c r="AH374" s="73" t="s">
        <v>0</v>
      </c>
      <c r="AI374" s="73"/>
      <c r="AJ374" s="73"/>
      <c r="AK374" s="73">
        <v>1.86</v>
      </c>
      <c r="AL374" s="73">
        <v>1</v>
      </c>
      <c r="AM374" s="73"/>
      <c r="AN374" s="73"/>
      <c r="AO374" s="73" t="s">
        <v>497</v>
      </c>
      <c r="AP374" s="73" t="s">
        <v>497</v>
      </c>
      <c r="AQ374" s="73"/>
      <c r="AR374" s="73"/>
      <c r="AS374" s="73"/>
      <c r="AT374" s="73"/>
      <c r="AU374" s="73" t="s">
        <v>7538</v>
      </c>
      <c r="AV374" s="73" t="s">
        <v>6</v>
      </c>
      <c r="AW374" s="73" t="s">
        <v>6</v>
      </c>
      <c r="AX374" s="73" t="s">
        <v>980</v>
      </c>
      <c r="AY374" s="73">
        <v>7</v>
      </c>
      <c r="AZ374" s="73"/>
      <c r="BA374" s="73">
        <v>1</v>
      </c>
      <c r="BB374" s="73" t="s">
        <v>7605</v>
      </c>
      <c r="BC374" s="73"/>
      <c r="BD374" s="73" t="s">
        <v>7900</v>
      </c>
      <c r="BE374" s="73"/>
      <c r="BF374" s="73"/>
      <c r="BG374" s="73"/>
      <c r="BH374" s="76"/>
    </row>
    <row r="375" spans="1:60" x14ac:dyDescent="0.25">
      <c r="A375" s="72">
        <v>843</v>
      </c>
      <c r="B375" s="73">
        <v>1965</v>
      </c>
      <c r="C375" s="73" t="s">
        <v>5888</v>
      </c>
      <c r="D375" s="73" t="s">
        <v>7691</v>
      </c>
      <c r="E375" s="73" t="s">
        <v>7691</v>
      </c>
      <c r="F375" s="73" t="s">
        <v>7939</v>
      </c>
      <c r="G375" s="73" t="s">
        <v>8661</v>
      </c>
      <c r="H375" s="74">
        <v>23905</v>
      </c>
      <c r="I375" s="73" t="s">
        <v>7578</v>
      </c>
      <c r="J375" s="73"/>
      <c r="K375" s="73" t="s">
        <v>2037</v>
      </c>
      <c r="L375" s="73"/>
      <c r="M375" s="73"/>
      <c r="N375" s="73" t="s">
        <v>7523</v>
      </c>
      <c r="O375" s="73"/>
      <c r="P375" s="73" t="s">
        <v>7523</v>
      </c>
      <c r="Q375" s="73" t="s">
        <v>7492</v>
      </c>
      <c r="R375" s="73">
        <v>0</v>
      </c>
      <c r="S375" s="73"/>
      <c r="T375" s="73" t="s">
        <v>7516</v>
      </c>
      <c r="U375" s="73"/>
      <c r="V375" s="73"/>
      <c r="W375" s="73"/>
      <c r="X375" s="73"/>
      <c r="Y375" s="73"/>
      <c r="Z375" s="73" t="s">
        <v>2915</v>
      </c>
      <c r="AA375" s="73"/>
      <c r="AB375" s="75">
        <v>15</v>
      </c>
      <c r="AC375" s="73" t="s">
        <v>32</v>
      </c>
      <c r="AD375" s="73"/>
      <c r="AE375" s="73"/>
      <c r="AF375" s="73" t="s">
        <v>0</v>
      </c>
      <c r="AG375" s="73" t="s">
        <v>131</v>
      </c>
      <c r="AH375" s="73" t="s">
        <v>0</v>
      </c>
      <c r="AI375" s="73"/>
      <c r="AJ375" s="73"/>
      <c r="AK375" s="73">
        <v>1.48</v>
      </c>
      <c r="AL375" s="73">
        <v>8</v>
      </c>
      <c r="AM375" s="73"/>
      <c r="AN375" s="73"/>
      <c r="AO375" s="73" t="s">
        <v>497</v>
      </c>
      <c r="AP375" s="73" t="s">
        <v>497</v>
      </c>
      <c r="AQ375" s="73"/>
      <c r="AR375" s="73"/>
      <c r="AS375" s="73"/>
      <c r="AT375" s="73"/>
      <c r="AU375" s="73" t="s">
        <v>7538</v>
      </c>
      <c r="AV375" s="73" t="s">
        <v>6</v>
      </c>
      <c r="AW375" s="73" t="s">
        <v>6</v>
      </c>
      <c r="AX375" s="73" t="s">
        <v>980</v>
      </c>
      <c r="AY375" s="73">
        <v>10</v>
      </c>
      <c r="AZ375" s="73"/>
      <c r="BA375" s="73">
        <v>1</v>
      </c>
      <c r="BB375" s="73" t="s">
        <v>7605</v>
      </c>
      <c r="BC375" s="73"/>
      <c r="BD375" s="73" t="s">
        <v>7937</v>
      </c>
      <c r="BE375" s="73" t="s">
        <v>7566</v>
      </c>
      <c r="BF375" s="73" t="s">
        <v>7933</v>
      </c>
      <c r="BG375" s="73" t="s">
        <v>7717</v>
      </c>
      <c r="BH375" s="76"/>
    </row>
    <row r="376" spans="1:60" x14ac:dyDescent="0.25">
      <c r="A376" s="72">
        <v>844</v>
      </c>
      <c r="B376" s="73">
        <v>1965</v>
      </c>
      <c r="C376" s="73" t="s">
        <v>5888</v>
      </c>
      <c r="D376" s="73" t="s">
        <v>7691</v>
      </c>
      <c r="E376" s="73" t="s">
        <v>7691</v>
      </c>
      <c r="F376" s="73" t="s">
        <v>7939</v>
      </c>
      <c r="G376" s="73" t="s">
        <v>8661</v>
      </c>
      <c r="H376" s="74">
        <v>23902</v>
      </c>
      <c r="I376" s="73" t="s">
        <v>7578</v>
      </c>
      <c r="J376" s="73"/>
      <c r="K376" s="73" t="s">
        <v>2037</v>
      </c>
      <c r="L376" s="73"/>
      <c r="M376" s="73"/>
      <c r="N376" s="73" t="s">
        <v>7523</v>
      </c>
      <c r="O376" s="73"/>
      <c r="P376" s="73" t="s">
        <v>7523</v>
      </c>
      <c r="Q376" s="73" t="s">
        <v>7492</v>
      </c>
      <c r="R376" s="73">
        <v>4</v>
      </c>
      <c r="S376" s="73" t="s">
        <v>7516</v>
      </c>
      <c r="T376" s="73"/>
      <c r="U376" s="73"/>
      <c r="V376" s="73"/>
      <c r="W376" s="73"/>
      <c r="X376" s="73"/>
      <c r="Y376" s="73"/>
      <c r="Z376" s="73" t="s">
        <v>6</v>
      </c>
      <c r="AA376" s="73"/>
      <c r="AB376" s="75">
        <v>1.5</v>
      </c>
      <c r="AC376" s="73" t="s">
        <v>497</v>
      </c>
      <c r="AD376" s="73" t="s">
        <v>7498</v>
      </c>
      <c r="AE376" s="73"/>
      <c r="AF376" s="73" t="s">
        <v>3</v>
      </c>
      <c r="AG376" s="73" t="s">
        <v>0</v>
      </c>
      <c r="AH376" s="73" t="s">
        <v>131</v>
      </c>
      <c r="AI376" s="73"/>
      <c r="AJ376" s="73"/>
      <c r="AK376" s="73">
        <v>1.65</v>
      </c>
      <c r="AL376" s="73">
        <v>1</v>
      </c>
      <c r="AM376" s="73"/>
      <c r="AN376" s="73"/>
      <c r="AO376" s="73" t="s">
        <v>497</v>
      </c>
      <c r="AP376" s="73" t="s">
        <v>497</v>
      </c>
      <c r="AQ376" s="73"/>
      <c r="AR376" s="73" t="s">
        <v>7563</v>
      </c>
      <c r="AS376" s="73"/>
      <c r="AT376" s="73"/>
      <c r="AU376" s="73" t="s">
        <v>7521</v>
      </c>
      <c r="AV376" s="73" t="s">
        <v>6</v>
      </c>
      <c r="AW376" s="73" t="s">
        <v>6</v>
      </c>
      <c r="AX376" s="73" t="s">
        <v>2915</v>
      </c>
      <c r="AY376" s="73">
        <v>9</v>
      </c>
      <c r="AZ376" s="73"/>
      <c r="BA376" s="73">
        <v>1</v>
      </c>
      <c r="BB376" s="73" t="s">
        <v>7508</v>
      </c>
      <c r="BC376" s="73"/>
      <c r="BD376" s="73" t="s">
        <v>7509</v>
      </c>
      <c r="BE376" s="73"/>
      <c r="BF376" s="73"/>
      <c r="BG376" s="73"/>
      <c r="BH376" s="76"/>
    </row>
    <row r="377" spans="1:60" x14ac:dyDescent="0.25">
      <c r="A377" s="72">
        <v>845</v>
      </c>
      <c r="B377" s="73">
        <v>1965</v>
      </c>
      <c r="C377" s="73" t="s">
        <v>5888</v>
      </c>
      <c r="D377" s="73" t="s">
        <v>7922</v>
      </c>
      <c r="E377" s="73" t="s">
        <v>7922</v>
      </c>
      <c r="F377" s="73" t="s">
        <v>7938</v>
      </c>
      <c r="G377" s="73" t="s">
        <v>8661</v>
      </c>
      <c r="H377" s="74">
        <v>23883</v>
      </c>
      <c r="I377" s="73" t="s">
        <v>6912</v>
      </c>
      <c r="J377" s="73"/>
      <c r="K377" s="73" t="s">
        <v>2156</v>
      </c>
      <c r="L377" s="73"/>
      <c r="M377" s="73"/>
      <c r="N377" s="73" t="s">
        <v>7523</v>
      </c>
      <c r="O377" s="73"/>
      <c r="P377" s="73"/>
      <c r="Q377" s="73"/>
      <c r="R377" s="73">
        <v>4</v>
      </c>
      <c r="S377" s="73" t="s">
        <v>1931</v>
      </c>
      <c r="T377" s="73" t="s">
        <v>7905</v>
      </c>
      <c r="U377" s="73"/>
      <c r="V377" s="73"/>
      <c r="W377" s="73"/>
      <c r="X377" s="73"/>
      <c r="Y377" s="73"/>
      <c r="Z377" s="73" t="s">
        <v>2915</v>
      </c>
      <c r="AA377" s="73"/>
      <c r="AB377" s="75"/>
      <c r="AC377" s="73" t="s">
        <v>497</v>
      </c>
      <c r="AD377" s="73" t="s">
        <v>7498</v>
      </c>
      <c r="AE377" s="73"/>
      <c r="AF377" s="73" t="s">
        <v>5</v>
      </c>
      <c r="AG377" s="73" t="s">
        <v>131</v>
      </c>
      <c r="AH377" s="73" t="s">
        <v>497</v>
      </c>
      <c r="AI377" s="73" t="s">
        <v>5</v>
      </c>
      <c r="AJ377" s="73"/>
      <c r="AK377" s="73">
        <v>1.4</v>
      </c>
      <c r="AL377" s="73">
        <v>1</v>
      </c>
      <c r="AM377" s="73"/>
      <c r="AN377" s="73"/>
      <c r="AO377" s="73" t="s">
        <v>497</v>
      </c>
      <c r="AP377" s="73" t="s">
        <v>497</v>
      </c>
      <c r="AQ377" s="73"/>
      <c r="AR377" s="73" t="s">
        <v>7563</v>
      </c>
      <c r="AS377" s="73"/>
      <c r="AT377" s="73"/>
      <c r="AU377" s="73" t="s">
        <v>7505</v>
      </c>
      <c r="AV377" s="73" t="s">
        <v>2915</v>
      </c>
      <c r="AW377" s="73" t="s">
        <v>2915</v>
      </c>
      <c r="AX377" s="73" t="s">
        <v>6</v>
      </c>
      <c r="AY377" s="73">
        <v>0</v>
      </c>
      <c r="AZ377" s="73"/>
      <c r="BA377" s="73">
        <v>1</v>
      </c>
      <c r="BB377" s="73" t="s">
        <v>7605</v>
      </c>
      <c r="BC377" s="73"/>
      <c r="BD377" s="73" t="s">
        <v>7509</v>
      </c>
      <c r="BE377" s="73"/>
      <c r="BF377" s="73"/>
      <c r="BG377" s="73"/>
      <c r="BH377" s="76"/>
    </row>
    <row r="378" spans="1:60" x14ac:dyDescent="0.25">
      <c r="A378" s="72">
        <v>899</v>
      </c>
      <c r="B378" s="73">
        <v>1988</v>
      </c>
      <c r="C378" s="73" t="s">
        <v>5888</v>
      </c>
      <c r="D378" s="73" t="s">
        <v>7691</v>
      </c>
      <c r="E378" s="73" t="s">
        <v>7691</v>
      </c>
      <c r="F378" s="73" t="s">
        <v>7939</v>
      </c>
      <c r="G378" s="73" t="s">
        <v>8664</v>
      </c>
      <c r="H378" s="74">
        <v>32280</v>
      </c>
      <c r="I378" s="73" t="s">
        <v>7519</v>
      </c>
      <c r="J378" s="73" t="s">
        <v>5</v>
      </c>
      <c r="K378" s="73" t="s">
        <v>2037</v>
      </c>
      <c r="L378" s="73"/>
      <c r="M378" s="73"/>
      <c r="N378" s="73" t="s">
        <v>7523</v>
      </c>
      <c r="O378" s="73"/>
      <c r="P378" s="73"/>
      <c r="Q378" s="73"/>
      <c r="R378" s="73">
        <v>4</v>
      </c>
      <c r="S378" s="73" t="s">
        <v>7516</v>
      </c>
      <c r="T378" s="73" t="s">
        <v>7868</v>
      </c>
      <c r="U378" s="73"/>
      <c r="V378" s="73"/>
      <c r="W378" s="73"/>
      <c r="X378" s="73"/>
      <c r="Y378" s="73"/>
      <c r="Z378" s="73" t="s">
        <v>6</v>
      </c>
      <c r="AA378" s="73"/>
      <c r="AB378" s="75"/>
      <c r="AC378" s="73"/>
      <c r="AD378" s="73" t="s">
        <v>7545</v>
      </c>
      <c r="AE378" s="73"/>
      <c r="AF378" s="73"/>
      <c r="AG378" s="73"/>
      <c r="AH378" s="73"/>
      <c r="AI378" s="73"/>
      <c r="AJ378" s="73"/>
      <c r="AK378" s="73">
        <v>1.6</v>
      </c>
      <c r="AL378" s="73">
        <v>1</v>
      </c>
      <c r="AM378" s="73"/>
      <c r="AN378" s="73"/>
      <c r="AO378" s="73"/>
      <c r="AP378" s="73"/>
      <c r="AQ378" s="73"/>
      <c r="AR378" s="73"/>
      <c r="AS378" s="73"/>
      <c r="AT378" s="73"/>
      <c r="AU378" s="73" t="s">
        <v>7521</v>
      </c>
      <c r="AV378" s="73" t="s">
        <v>2915</v>
      </c>
      <c r="AW378" s="73" t="s">
        <v>2915</v>
      </c>
      <c r="AX378" s="73" t="s">
        <v>6</v>
      </c>
      <c r="AY378" s="73">
        <v>7</v>
      </c>
      <c r="AZ378" s="73" t="s">
        <v>7507</v>
      </c>
      <c r="BA378" s="73">
        <v>1</v>
      </c>
      <c r="BB378" s="73" t="s">
        <v>7515</v>
      </c>
      <c r="BC378" s="73"/>
      <c r="BD378" s="73" t="s">
        <v>7498</v>
      </c>
      <c r="BE378" s="73" t="s">
        <v>7510</v>
      </c>
      <c r="BF378" s="73"/>
      <c r="BG378" s="73"/>
      <c r="BH378" s="76"/>
    </row>
    <row r="379" spans="1:60" x14ac:dyDescent="0.25">
      <c r="A379" s="72">
        <v>900</v>
      </c>
      <c r="B379" s="73">
        <v>1988</v>
      </c>
      <c r="C379" s="73" t="s">
        <v>5888</v>
      </c>
      <c r="D379" s="73" t="s">
        <v>7691</v>
      </c>
      <c r="E379" s="73" t="s">
        <v>7691</v>
      </c>
      <c r="F379" s="73" t="s">
        <v>7939</v>
      </c>
      <c r="G379" s="73" t="s">
        <v>8664</v>
      </c>
      <c r="H379" s="74">
        <v>32280</v>
      </c>
      <c r="I379" s="73" t="s">
        <v>7519</v>
      </c>
      <c r="J379" s="73" t="s">
        <v>62</v>
      </c>
      <c r="K379" s="73" t="s">
        <v>2156</v>
      </c>
      <c r="L379" s="73"/>
      <c r="M379" s="73"/>
      <c r="N379" s="73" t="s">
        <v>7523</v>
      </c>
      <c r="O379" s="73"/>
      <c r="P379" s="73"/>
      <c r="Q379" s="73"/>
      <c r="R379" s="73">
        <v>4</v>
      </c>
      <c r="S379" s="73" t="s">
        <v>40</v>
      </c>
      <c r="T379" s="73" t="s">
        <v>4647</v>
      </c>
      <c r="U379" s="73"/>
      <c r="V379" s="73"/>
      <c r="W379" s="73"/>
      <c r="X379" s="73" t="s">
        <v>7538</v>
      </c>
      <c r="Y379" s="73" t="s">
        <v>7492</v>
      </c>
      <c r="Z379" s="73" t="s">
        <v>6</v>
      </c>
      <c r="AA379" s="73"/>
      <c r="AB379" s="75"/>
      <c r="AC379" s="73"/>
      <c r="AD379" s="73" t="s">
        <v>7498</v>
      </c>
      <c r="AE379" s="73"/>
      <c r="AF379" s="73"/>
      <c r="AG379" s="73"/>
      <c r="AH379" s="73"/>
      <c r="AI379" s="73"/>
      <c r="AJ379" s="73"/>
      <c r="AK379" s="73">
        <v>1.8</v>
      </c>
      <c r="AL379" s="73">
        <v>1</v>
      </c>
      <c r="AM379" s="73"/>
      <c r="AN379" s="73"/>
      <c r="AO379" s="73"/>
      <c r="AP379" s="73"/>
      <c r="AQ379" s="73"/>
      <c r="AR379" s="73"/>
      <c r="AS379" s="73"/>
      <c r="AT379" s="73"/>
      <c r="AU379" s="73" t="s">
        <v>7497</v>
      </c>
      <c r="AV379" s="73" t="s">
        <v>6</v>
      </c>
      <c r="AW379" s="73" t="s">
        <v>339</v>
      </c>
      <c r="AX379" s="73" t="s">
        <v>6</v>
      </c>
      <c r="AY379" s="73">
        <v>2</v>
      </c>
      <c r="AZ379" s="73" t="s">
        <v>7498</v>
      </c>
      <c r="BA379" s="73">
        <v>1</v>
      </c>
      <c r="BB379" s="73" t="s">
        <v>7523</v>
      </c>
      <c r="BC379" s="73"/>
      <c r="BD379" s="73" t="s">
        <v>7498</v>
      </c>
      <c r="BE379" s="73"/>
      <c r="BF379" s="73"/>
      <c r="BG379" s="73"/>
      <c r="BH379" s="76"/>
    </row>
    <row r="380" spans="1:60" x14ac:dyDescent="0.25">
      <c r="A380" s="72">
        <v>901</v>
      </c>
      <c r="B380" s="73">
        <v>1988</v>
      </c>
      <c r="C380" s="73" t="s">
        <v>5888</v>
      </c>
      <c r="D380" s="73" t="s">
        <v>7934</v>
      </c>
      <c r="E380" s="73" t="s">
        <v>7934</v>
      </c>
      <c r="F380" s="73" t="s">
        <v>7934</v>
      </c>
      <c r="G380" s="73" t="s">
        <v>8664</v>
      </c>
      <c r="H380" s="74">
        <v>32280</v>
      </c>
      <c r="I380" s="73" t="s">
        <v>7519</v>
      </c>
      <c r="J380" s="73" t="s">
        <v>62</v>
      </c>
      <c r="K380" s="73" t="s">
        <v>2156</v>
      </c>
      <c r="L380" s="73"/>
      <c r="M380" s="73"/>
      <c r="N380" s="73" t="s">
        <v>7523</v>
      </c>
      <c r="O380" s="73"/>
      <c r="P380" s="73" t="s">
        <v>7541</v>
      </c>
      <c r="Q380" s="73" t="s">
        <v>7542</v>
      </c>
      <c r="R380" s="73">
        <v>4</v>
      </c>
      <c r="S380" s="73" t="s">
        <v>40</v>
      </c>
      <c r="T380" s="73"/>
      <c r="U380" s="73"/>
      <c r="V380" s="73"/>
      <c r="W380" s="73"/>
      <c r="X380" s="73"/>
      <c r="Y380" s="73"/>
      <c r="Z380" s="73" t="s">
        <v>2915</v>
      </c>
      <c r="AA380" s="73"/>
      <c r="AB380" s="75">
        <v>20</v>
      </c>
      <c r="AC380" s="73"/>
      <c r="AD380" s="73" t="s">
        <v>7498</v>
      </c>
      <c r="AE380" s="73"/>
      <c r="AF380" s="73"/>
      <c r="AG380" s="73"/>
      <c r="AH380" s="73"/>
      <c r="AI380" s="73"/>
      <c r="AJ380" s="73"/>
      <c r="AK380" s="73">
        <v>1.1000000000000001</v>
      </c>
      <c r="AL380" s="73">
        <v>1</v>
      </c>
      <c r="AM380" s="73"/>
      <c r="AN380" s="73"/>
      <c r="AO380" s="73"/>
      <c r="AP380" s="73"/>
      <c r="AQ380" s="73"/>
      <c r="AR380" s="73"/>
      <c r="AS380" s="73"/>
      <c r="AT380" s="73"/>
      <c r="AU380" s="73" t="s">
        <v>7521</v>
      </c>
      <c r="AV380" s="73" t="s">
        <v>2915</v>
      </c>
      <c r="AW380" s="73" t="s">
        <v>2915</v>
      </c>
      <c r="AX380" s="73" t="s">
        <v>6</v>
      </c>
      <c r="AY380" s="73">
        <v>2</v>
      </c>
      <c r="AZ380" s="73" t="s">
        <v>7507</v>
      </c>
      <c r="BA380" s="73">
        <v>1</v>
      </c>
      <c r="BB380" s="73" t="s">
        <v>7846</v>
      </c>
      <c r="BC380" s="73"/>
      <c r="BD380" s="73" t="s">
        <v>7931</v>
      </c>
      <c r="BE380" s="73"/>
      <c r="BF380" s="73"/>
      <c r="BG380" s="73"/>
      <c r="BH380" s="76"/>
    </row>
    <row r="381" spans="1:60" x14ac:dyDescent="0.25">
      <c r="A381" s="72">
        <v>902</v>
      </c>
      <c r="B381" s="73">
        <v>1988</v>
      </c>
      <c r="C381" s="73" t="s">
        <v>5888</v>
      </c>
      <c r="D381" s="73" t="s">
        <v>7934</v>
      </c>
      <c r="E381" s="73" t="s">
        <v>7934</v>
      </c>
      <c r="F381" s="73" t="s">
        <v>7934</v>
      </c>
      <c r="G381" s="73" t="s">
        <v>8665</v>
      </c>
      <c r="H381" s="74">
        <v>32280</v>
      </c>
      <c r="I381" s="73" t="s">
        <v>7519</v>
      </c>
      <c r="J381" s="73" t="s">
        <v>310</v>
      </c>
      <c r="K381" s="73" t="s">
        <v>2156</v>
      </c>
      <c r="L381" s="73"/>
      <c r="M381" s="73" t="s">
        <v>7682</v>
      </c>
      <c r="N381" s="73" t="s">
        <v>980</v>
      </c>
      <c r="O381" s="73" t="s">
        <v>839</v>
      </c>
      <c r="P381" s="73" t="s">
        <v>7523</v>
      </c>
      <c r="Q381" s="73" t="s">
        <v>7524</v>
      </c>
      <c r="R381" s="73">
        <v>4</v>
      </c>
      <c r="S381" s="73" t="s">
        <v>2631</v>
      </c>
      <c r="T381" s="73" t="s">
        <v>4428</v>
      </c>
      <c r="U381" s="73" t="s">
        <v>7581</v>
      </c>
      <c r="V381" s="73"/>
      <c r="W381" s="73"/>
      <c r="X381" s="73"/>
      <c r="Y381" s="73"/>
      <c r="Z381" s="73" t="s">
        <v>6</v>
      </c>
      <c r="AA381" s="73"/>
      <c r="AB381" s="75">
        <v>2</v>
      </c>
      <c r="AC381" s="73" t="s">
        <v>497</v>
      </c>
      <c r="AD381" s="73" t="s">
        <v>7498</v>
      </c>
      <c r="AE381" s="73" t="s">
        <v>3072</v>
      </c>
      <c r="AF381" s="73" t="s">
        <v>131</v>
      </c>
      <c r="AG381" s="73" t="s">
        <v>131</v>
      </c>
      <c r="AH381" s="73" t="s">
        <v>3</v>
      </c>
      <c r="AI381" s="73" t="s">
        <v>0</v>
      </c>
      <c r="AJ381" s="73"/>
      <c r="AK381" s="73">
        <v>1.9</v>
      </c>
      <c r="AL381" s="73">
        <v>1</v>
      </c>
      <c r="AM381" s="73"/>
      <c r="AN381" s="73"/>
      <c r="AO381" s="73"/>
      <c r="AP381" s="73"/>
      <c r="AQ381" s="73"/>
      <c r="AR381" s="73"/>
      <c r="AS381" s="73"/>
      <c r="AT381" s="73"/>
      <c r="AU381" s="73" t="s">
        <v>7521</v>
      </c>
      <c r="AV381" s="73" t="s">
        <v>2915</v>
      </c>
      <c r="AW381" s="73" t="s">
        <v>2915</v>
      </c>
      <c r="AX381" s="73" t="s">
        <v>980</v>
      </c>
      <c r="AY381" s="73">
        <v>6</v>
      </c>
      <c r="AZ381" s="73" t="s">
        <v>7507</v>
      </c>
      <c r="BA381" s="73">
        <v>1</v>
      </c>
      <c r="BB381" s="73" t="s">
        <v>7515</v>
      </c>
      <c r="BC381" s="73"/>
      <c r="BD381" s="73" t="s">
        <v>7498</v>
      </c>
      <c r="BE381" s="73"/>
      <c r="BF381" s="73"/>
      <c r="BG381" s="73"/>
      <c r="BH381" s="76"/>
    </row>
    <row r="382" spans="1:60" x14ac:dyDescent="0.25">
      <c r="A382" s="72">
        <v>903</v>
      </c>
      <c r="B382" s="73">
        <v>1988</v>
      </c>
      <c r="C382" s="73" t="s">
        <v>5888</v>
      </c>
      <c r="D382" s="73" t="s">
        <v>7934</v>
      </c>
      <c r="E382" s="73" t="s">
        <v>7934</v>
      </c>
      <c r="F382" s="73" t="s">
        <v>8740</v>
      </c>
      <c r="G382" s="73" t="s">
        <v>8664</v>
      </c>
      <c r="H382" s="74">
        <v>32280</v>
      </c>
      <c r="I382" s="73" t="s">
        <v>7706</v>
      </c>
      <c r="J382" s="73" t="s">
        <v>310</v>
      </c>
      <c r="K382" s="73" t="s">
        <v>2037</v>
      </c>
      <c r="L382" s="73"/>
      <c r="M382" s="73" t="s">
        <v>7682</v>
      </c>
      <c r="N382" s="73"/>
      <c r="O382" s="73"/>
      <c r="P382" s="73" t="s">
        <v>4679</v>
      </c>
      <c r="Q382" s="73" t="s">
        <v>7492</v>
      </c>
      <c r="R382" s="73">
        <v>4</v>
      </c>
      <c r="S382" s="73" t="s">
        <v>7516</v>
      </c>
      <c r="T382" s="73" t="s">
        <v>4428</v>
      </c>
      <c r="U382" s="73"/>
      <c r="V382" s="73"/>
      <c r="W382" s="73"/>
      <c r="X382" s="73"/>
      <c r="Y382" s="73"/>
      <c r="Z382" s="73" t="s">
        <v>6</v>
      </c>
      <c r="AA382" s="73"/>
      <c r="AB382" s="75"/>
      <c r="AC382" s="73" t="s">
        <v>497</v>
      </c>
      <c r="AD382" s="73" t="s">
        <v>339</v>
      </c>
      <c r="AE382" s="73"/>
      <c r="AF382" s="73" t="s">
        <v>3</v>
      </c>
      <c r="AG382" s="73" t="s">
        <v>0</v>
      </c>
      <c r="AH382" s="73" t="s">
        <v>0</v>
      </c>
      <c r="AI382" s="73" t="s">
        <v>0</v>
      </c>
      <c r="AJ382" s="73"/>
      <c r="AK382" s="73">
        <v>1.8</v>
      </c>
      <c r="AL382" s="73">
        <v>1</v>
      </c>
      <c r="AM382" s="73"/>
      <c r="AN382" s="73"/>
      <c r="AO382" s="73"/>
      <c r="AP382" s="73"/>
      <c r="AQ382" s="73"/>
      <c r="AR382" s="73"/>
      <c r="AS382" s="73"/>
      <c r="AT382" s="73"/>
      <c r="AU382" s="73" t="s">
        <v>7538</v>
      </c>
      <c r="AV382" s="73" t="s">
        <v>6</v>
      </c>
      <c r="AW382" s="73" t="s">
        <v>6</v>
      </c>
      <c r="AX382" s="73" t="s">
        <v>6</v>
      </c>
      <c r="AY382" s="73">
        <v>7</v>
      </c>
      <c r="AZ382" s="73" t="s">
        <v>7507</v>
      </c>
      <c r="BA382" s="73">
        <v>1</v>
      </c>
      <c r="BB382" s="73" t="s">
        <v>7508</v>
      </c>
      <c r="BC382" s="73"/>
      <c r="BD382" s="73" t="s">
        <v>7509</v>
      </c>
      <c r="BE382" s="73" t="s">
        <v>7943</v>
      </c>
      <c r="BF382" s="73" t="s">
        <v>7510</v>
      </c>
      <c r="BG382" s="73"/>
      <c r="BH382" s="76"/>
    </row>
    <row r="383" spans="1:60" x14ac:dyDescent="0.25">
      <c r="A383" s="72">
        <v>915</v>
      </c>
      <c r="B383" s="73">
        <v>1988</v>
      </c>
      <c r="C383" s="73" t="s">
        <v>5888</v>
      </c>
      <c r="D383" s="73" t="s">
        <v>8250</v>
      </c>
      <c r="E383" s="73" t="s">
        <v>7934</v>
      </c>
      <c r="F383" s="73" t="s">
        <v>7671</v>
      </c>
      <c r="G383" s="73" t="s">
        <v>7912</v>
      </c>
      <c r="H383" s="74">
        <v>32421</v>
      </c>
      <c r="I383" s="73" t="s">
        <v>7706</v>
      </c>
      <c r="J383" s="73" t="s">
        <v>3</v>
      </c>
      <c r="K383" s="73" t="s">
        <v>2156</v>
      </c>
      <c r="L383" s="73"/>
      <c r="M383" s="73" t="s">
        <v>7682</v>
      </c>
      <c r="N383" s="73"/>
      <c r="O383" s="73"/>
      <c r="P383" s="73" t="s">
        <v>4679</v>
      </c>
      <c r="Q383" s="73" t="s">
        <v>7492</v>
      </c>
      <c r="R383" s="73">
        <v>4</v>
      </c>
      <c r="S383" s="73" t="s">
        <v>2631</v>
      </c>
      <c r="T383" s="73" t="s">
        <v>7502</v>
      </c>
      <c r="U383" s="73"/>
      <c r="V383" s="73"/>
      <c r="W383" s="73"/>
      <c r="X383" s="73"/>
      <c r="Y383" s="73"/>
      <c r="Z383" s="73" t="s">
        <v>6</v>
      </c>
      <c r="AA383" s="73"/>
      <c r="AB383" s="75"/>
      <c r="AC383" s="73" t="s">
        <v>497</v>
      </c>
      <c r="AD383" s="73"/>
      <c r="AE383" s="73"/>
      <c r="AF383" s="73"/>
      <c r="AG383" s="73"/>
      <c r="AH383" s="73"/>
      <c r="AI383" s="73"/>
      <c r="AJ383" s="73"/>
      <c r="AK383" s="73">
        <v>1.7</v>
      </c>
      <c r="AL383" s="73">
        <v>1</v>
      </c>
      <c r="AM383" s="73"/>
      <c r="AN383" s="73"/>
      <c r="AO383" s="73"/>
      <c r="AP383" s="73"/>
      <c r="AQ383" s="73"/>
      <c r="AR383" s="73"/>
      <c r="AS383" s="73"/>
      <c r="AT383" s="73"/>
      <c r="AU383" s="73" t="s">
        <v>7521</v>
      </c>
      <c r="AV383" s="73" t="s">
        <v>2915</v>
      </c>
      <c r="AW383" s="73" t="s">
        <v>2915</v>
      </c>
      <c r="AX383" s="73" t="s">
        <v>6</v>
      </c>
      <c r="AY383" s="73">
        <v>7</v>
      </c>
      <c r="AZ383" s="73" t="s">
        <v>7507</v>
      </c>
      <c r="BA383" s="73">
        <v>1</v>
      </c>
      <c r="BB383" s="73" t="s">
        <v>7538</v>
      </c>
      <c r="BC383" s="73"/>
      <c r="BD383" s="73"/>
      <c r="BE383" s="73"/>
      <c r="BF383" s="73"/>
      <c r="BG383" s="73"/>
      <c r="BH383" s="76"/>
    </row>
    <row r="384" spans="1:60" x14ac:dyDescent="0.25">
      <c r="A384" s="72">
        <v>1002</v>
      </c>
      <c r="B384" s="73">
        <v>1990</v>
      </c>
      <c r="C384" s="73" t="s">
        <v>5354</v>
      </c>
      <c r="D384" s="73" t="s">
        <v>8179</v>
      </c>
      <c r="E384" s="73"/>
      <c r="F384" s="73" t="s">
        <v>7838</v>
      </c>
      <c r="G384" s="73" t="s">
        <v>7944</v>
      </c>
      <c r="H384" s="73"/>
      <c r="I384" s="73" t="s">
        <v>7945</v>
      </c>
      <c r="J384" s="73"/>
      <c r="K384" s="73" t="s">
        <v>783</v>
      </c>
      <c r="L384" s="73" t="s">
        <v>7946</v>
      </c>
      <c r="M384" s="73"/>
      <c r="N384" s="73" t="s">
        <v>7541</v>
      </c>
      <c r="O384" s="73">
        <v>3</v>
      </c>
      <c r="P384" s="73" t="s">
        <v>6</v>
      </c>
      <c r="Q384" s="73"/>
      <c r="R384" s="73">
        <v>0</v>
      </c>
      <c r="S384" s="73"/>
      <c r="T384" s="73"/>
      <c r="U384" s="73" t="s">
        <v>7947</v>
      </c>
      <c r="V384" s="73"/>
      <c r="W384" s="73"/>
      <c r="X384" s="73" t="s">
        <v>7498</v>
      </c>
      <c r="Y384" s="73" t="s">
        <v>659</v>
      </c>
      <c r="Z384" s="73"/>
      <c r="AA384" s="73" t="s">
        <v>7537</v>
      </c>
      <c r="AB384" s="75"/>
      <c r="AC384" s="73" t="s">
        <v>497</v>
      </c>
      <c r="AD384" s="73"/>
      <c r="AE384" s="73"/>
      <c r="AF384" s="73"/>
      <c r="AG384" s="73"/>
      <c r="AH384" s="73"/>
      <c r="AI384" s="73"/>
      <c r="AJ384" s="73"/>
      <c r="AK384" s="73">
        <v>1.2</v>
      </c>
      <c r="AL384" s="73">
        <v>1</v>
      </c>
      <c r="AM384" s="73"/>
      <c r="AN384" s="73"/>
      <c r="AO384" s="73"/>
      <c r="AP384" s="73"/>
      <c r="AQ384" s="73"/>
      <c r="AR384" s="73"/>
      <c r="AS384" s="73"/>
      <c r="AT384" s="73"/>
      <c r="AU384" s="73" t="s">
        <v>225</v>
      </c>
      <c r="AV384" s="73" t="s">
        <v>2915</v>
      </c>
      <c r="AW384" s="73" t="s">
        <v>6</v>
      </c>
      <c r="AX384" s="73" t="s">
        <v>6</v>
      </c>
      <c r="AY384" s="73">
        <v>7</v>
      </c>
      <c r="AZ384" s="73"/>
      <c r="BA384" s="73">
        <v>1</v>
      </c>
      <c r="BB384" s="73" t="s">
        <v>7605</v>
      </c>
      <c r="BC384" s="73"/>
      <c r="BD384" s="73" t="s">
        <v>7931</v>
      </c>
      <c r="BE384" s="73"/>
      <c r="BF384" s="73"/>
      <c r="BG384" s="73"/>
      <c r="BH384" s="76"/>
    </row>
    <row r="385" spans="1:60" x14ac:dyDescent="0.25">
      <c r="A385" s="72">
        <v>1014</v>
      </c>
      <c r="B385" s="73">
        <v>1990</v>
      </c>
      <c r="C385" s="73" t="s">
        <v>5354</v>
      </c>
      <c r="D385" s="73" t="s">
        <v>7825</v>
      </c>
      <c r="E385" s="73" t="s">
        <v>7825</v>
      </c>
      <c r="F385" s="73"/>
      <c r="G385" s="73" t="s">
        <v>8666</v>
      </c>
      <c r="H385" s="73"/>
      <c r="I385" s="73" t="s">
        <v>7950</v>
      </c>
      <c r="J385" s="73"/>
      <c r="K385" s="73">
        <v>28.5</v>
      </c>
      <c r="L385" s="73" t="s">
        <v>7951</v>
      </c>
      <c r="M385" s="73"/>
      <c r="N385" s="73" t="s">
        <v>7541</v>
      </c>
      <c r="O385" s="73">
        <v>3</v>
      </c>
      <c r="P385" s="73" t="s">
        <v>4679</v>
      </c>
      <c r="Q385" s="73" t="s">
        <v>7492</v>
      </c>
      <c r="R385" s="73">
        <v>4</v>
      </c>
      <c r="S385" s="73" t="s">
        <v>7501</v>
      </c>
      <c r="T385" s="73"/>
      <c r="U385" s="73"/>
      <c r="V385" s="73"/>
      <c r="W385" s="73"/>
      <c r="X385" s="73"/>
      <c r="Y385" s="73"/>
      <c r="Z385" s="73"/>
      <c r="AA385" s="73"/>
      <c r="AB385" s="75"/>
      <c r="AC385" s="73" t="s">
        <v>497</v>
      </c>
      <c r="AD385" s="73"/>
      <c r="AE385" s="73"/>
      <c r="AF385" s="73" t="s">
        <v>3</v>
      </c>
      <c r="AG385" s="73" t="s">
        <v>3</v>
      </c>
      <c r="AH385" s="73" t="s">
        <v>62</v>
      </c>
      <c r="AI385" s="73"/>
      <c r="AJ385" s="73"/>
      <c r="AK385" s="73">
        <v>1.25</v>
      </c>
      <c r="AL385" s="73">
        <v>1</v>
      </c>
      <c r="AM385" s="73"/>
      <c r="AN385" s="73"/>
      <c r="AO385" s="73"/>
      <c r="AP385" s="73"/>
      <c r="AQ385" s="73"/>
      <c r="AR385" s="73"/>
      <c r="AS385" s="73"/>
      <c r="AT385" s="73"/>
      <c r="AU385" s="73" t="s">
        <v>339</v>
      </c>
      <c r="AV385" s="73" t="s">
        <v>6</v>
      </c>
      <c r="AW385" s="73" t="s">
        <v>6</v>
      </c>
      <c r="AX385" s="73" t="s">
        <v>980</v>
      </c>
      <c r="AY385" s="73">
        <v>11</v>
      </c>
      <c r="AZ385" s="73"/>
      <c r="BA385" s="73">
        <v>1</v>
      </c>
      <c r="BB385" s="73" t="s">
        <v>7508</v>
      </c>
      <c r="BC385" s="73"/>
      <c r="BD385" s="73" t="s">
        <v>7509</v>
      </c>
      <c r="BE385" s="73"/>
      <c r="BF385" s="73"/>
      <c r="BG385" s="73"/>
      <c r="BH385" s="76"/>
    </row>
    <row r="386" spans="1:60" x14ac:dyDescent="0.25">
      <c r="A386" s="72">
        <v>1016</v>
      </c>
      <c r="B386" s="73">
        <v>1991</v>
      </c>
      <c r="C386" s="73" t="s">
        <v>5354</v>
      </c>
      <c r="D386" s="73" t="s">
        <v>7825</v>
      </c>
      <c r="E386" s="73" t="s">
        <v>7825</v>
      </c>
      <c r="F386" s="73"/>
      <c r="G386" s="73" t="s">
        <v>8666</v>
      </c>
      <c r="H386" s="73"/>
      <c r="I386" s="73" t="s">
        <v>7950</v>
      </c>
      <c r="J386" s="73"/>
      <c r="K386" s="73">
        <v>28.5</v>
      </c>
      <c r="L386" s="73">
        <v>2384</v>
      </c>
      <c r="M386" s="73"/>
      <c r="N386" s="73" t="s">
        <v>7541</v>
      </c>
      <c r="O386" s="73">
        <v>3</v>
      </c>
      <c r="P386" s="73" t="s">
        <v>4679</v>
      </c>
      <c r="Q386" s="73" t="s">
        <v>7492</v>
      </c>
      <c r="R386" s="73">
        <v>4</v>
      </c>
      <c r="S386" s="73" t="s">
        <v>7501</v>
      </c>
      <c r="T386" s="73"/>
      <c r="U386" s="73"/>
      <c r="V386" s="73"/>
      <c r="W386" s="73"/>
      <c r="X386" s="73"/>
      <c r="Y386" s="73"/>
      <c r="Z386" s="73"/>
      <c r="AA386" s="73"/>
      <c r="AB386" s="75">
        <v>0</v>
      </c>
      <c r="AC386" s="73"/>
      <c r="AD386" s="73"/>
      <c r="AE386" s="73"/>
      <c r="AF386" s="73" t="s">
        <v>3</v>
      </c>
      <c r="AG386" s="73" t="s">
        <v>3</v>
      </c>
      <c r="AH386" s="73" t="s">
        <v>62</v>
      </c>
      <c r="AI386" s="73"/>
      <c r="AJ386" s="73"/>
      <c r="AK386" s="73">
        <v>1.5</v>
      </c>
      <c r="AL386" s="73">
        <v>1</v>
      </c>
      <c r="AM386" s="73"/>
      <c r="AN386" s="73"/>
      <c r="AO386" s="73"/>
      <c r="AP386" s="73"/>
      <c r="AQ386" s="73"/>
      <c r="AR386" s="73"/>
      <c r="AS386" s="73"/>
      <c r="AT386" s="73"/>
      <c r="AU386" s="73" t="s">
        <v>339</v>
      </c>
      <c r="AV386" s="73" t="s">
        <v>6</v>
      </c>
      <c r="AW386" s="73" t="s">
        <v>6</v>
      </c>
      <c r="AX386" s="73" t="s">
        <v>980</v>
      </c>
      <c r="AY386" s="73">
        <v>11</v>
      </c>
      <c r="AZ386" s="73"/>
      <c r="BA386" s="73">
        <v>1</v>
      </c>
      <c r="BB386" s="73" t="s">
        <v>7605</v>
      </c>
      <c r="BC386" s="73"/>
      <c r="BD386" s="73" t="s">
        <v>7509</v>
      </c>
      <c r="BE386" s="73"/>
      <c r="BF386" s="73"/>
      <c r="BG386" s="73"/>
      <c r="BH386" s="76"/>
    </row>
    <row r="387" spans="1:60" x14ac:dyDescent="0.25">
      <c r="A387" s="72">
        <v>1015</v>
      </c>
      <c r="B387" s="73">
        <v>1991</v>
      </c>
      <c r="C387" s="73" t="s">
        <v>5354</v>
      </c>
      <c r="D387" s="73" t="s">
        <v>7825</v>
      </c>
      <c r="E387" s="73" t="s">
        <v>7825</v>
      </c>
      <c r="F387" s="73"/>
      <c r="G387" s="73" t="s">
        <v>8667</v>
      </c>
      <c r="H387" s="73"/>
      <c r="I387" s="73" t="s">
        <v>7950</v>
      </c>
      <c r="J387" s="73"/>
      <c r="K387" s="73">
        <v>28.5</v>
      </c>
      <c r="L387" s="73" t="s">
        <v>7954</v>
      </c>
      <c r="M387" s="73"/>
      <c r="N387" s="73" t="s">
        <v>7541</v>
      </c>
      <c r="O387" s="73">
        <v>3</v>
      </c>
      <c r="P387" s="73" t="s">
        <v>4679</v>
      </c>
      <c r="Q387" s="73" t="s">
        <v>7492</v>
      </c>
      <c r="R387" s="73">
        <v>4</v>
      </c>
      <c r="S387" s="73" t="s">
        <v>7501</v>
      </c>
      <c r="T387" s="73" t="s">
        <v>7744</v>
      </c>
      <c r="U387" s="73"/>
      <c r="V387" s="73"/>
      <c r="W387" s="73"/>
      <c r="X387" s="73"/>
      <c r="Y387" s="73"/>
      <c r="Z387" s="73"/>
      <c r="AA387" s="73"/>
      <c r="AB387" s="75"/>
      <c r="AC387" s="73"/>
      <c r="AD387" s="73"/>
      <c r="AE387" s="73"/>
      <c r="AF387" s="73" t="s">
        <v>3</v>
      </c>
      <c r="AG387" s="73" t="s">
        <v>3</v>
      </c>
      <c r="AH387" s="73" t="s">
        <v>62</v>
      </c>
      <c r="AI387" s="73"/>
      <c r="AJ387" s="73"/>
      <c r="AK387" s="73">
        <v>1.35</v>
      </c>
      <c r="AL387" s="73">
        <v>1</v>
      </c>
      <c r="AM387" s="73"/>
      <c r="AN387" s="73"/>
      <c r="AO387" s="73"/>
      <c r="AP387" s="73"/>
      <c r="AQ387" s="73"/>
      <c r="AR387" s="73"/>
      <c r="AS387" s="73"/>
      <c r="AT387" s="73"/>
      <c r="AU387" s="73" t="s">
        <v>339</v>
      </c>
      <c r="AV387" s="73" t="s">
        <v>6</v>
      </c>
      <c r="AW387" s="73" t="s">
        <v>6</v>
      </c>
      <c r="AX387" s="73" t="s">
        <v>6</v>
      </c>
      <c r="AY387" s="73">
        <v>11</v>
      </c>
      <c r="AZ387" s="73"/>
      <c r="BA387" s="73">
        <v>1</v>
      </c>
      <c r="BB387" s="73" t="s">
        <v>7605</v>
      </c>
      <c r="BC387" s="73"/>
      <c r="BD387" s="73" t="s">
        <v>7509</v>
      </c>
      <c r="BE387" s="73"/>
      <c r="BF387" s="73"/>
      <c r="BG387" s="73"/>
      <c r="BH387" s="76"/>
    </row>
    <row r="388" spans="1:60" x14ac:dyDescent="0.25">
      <c r="A388" s="72">
        <v>1017</v>
      </c>
      <c r="B388" s="73">
        <v>1991</v>
      </c>
      <c r="C388" s="73" t="s">
        <v>5354</v>
      </c>
      <c r="D388" s="73" t="s">
        <v>7825</v>
      </c>
      <c r="E388" s="73" t="s">
        <v>7825</v>
      </c>
      <c r="F388" s="73"/>
      <c r="G388" s="73" t="s">
        <v>8668</v>
      </c>
      <c r="H388" s="73"/>
      <c r="I388" s="73" t="s">
        <v>7950</v>
      </c>
      <c r="J388" s="73"/>
      <c r="K388" s="73">
        <v>28.5</v>
      </c>
      <c r="L388" s="73" t="s">
        <v>7954</v>
      </c>
      <c r="M388" s="73"/>
      <c r="N388" s="73" t="s">
        <v>7541</v>
      </c>
      <c r="O388" s="73">
        <v>3</v>
      </c>
      <c r="P388" s="73" t="s">
        <v>4679</v>
      </c>
      <c r="Q388" s="73" t="s">
        <v>7492</v>
      </c>
      <c r="R388" s="73">
        <v>4</v>
      </c>
      <c r="S388" s="73" t="s">
        <v>7501</v>
      </c>
      <c r="T388" s="73" t="s">
        <v>7868</v>
      </c>
      <c r="U388" s="73"/>
      <c r="V388" s="73"/>
      <c r="W388" s="73"/>
      <c r="X388" s="73"/>
      <c r="Y388" s="73"/>
      <c r="Z388" s="73"/>
      <c r="AA388" s="73"/>
      <c r="AB388" s="75"/>
      <c r="AC388" s="73"/>
      <c r="AD388" s="73"/>
      <c r="AE388" s="73"/>
      <c r="AF388" s="73" t="s">
        <v>131</v>
      </c>
      <c r="AG388" s="73" t="s">
        <v>131</v>
      </c>
      <c r="AH388" s="73" t="s">
        <v>3</v>
      </c>
      <c r="AI388" s="73"/>
      <c r="AJ388" s="73"/>
      <c r="AK388" s="73">
        <v>1.35</v>
      </c>
      <c r="AL388" s="73">
        <v>1</v>
      </c>
      <c r="AM388" s="73"/>
      <c r="AN388" s="73"/>
      <c r="AO388" s="73"/>
      <c r="AP388" s="73"/>
      <c r="AQ388" s="73"/>
      <c r="AR388" s="73"/>
      <c r="AS388" s="73"/>
      <c r="AT388" s="73"/>
      <c r="AU388" s="73" t="s">
        <v>225</v>
      </c>
      <c r="AV388" s="73" t="s">
        <v>6</v>
      </c>
      <c r="AW388" s="73" t="s">
        <v>6</v>
      </c>
      <c r="AX388" s="73"/>
      <c r="AY388" s="73">
        <v>7</v>
      </c>
      <c r="AZ388" s="73"/>
      <c r="BA388" s="73">
        <v>1</v>
      </c>
      <c r="BB388" s="73" t="s">
        <v>7508</v>
      </c>
      <c r="BC388" s="73"/>
      <c r="BD388" s="73" t="s">
        <v>7498</v>
      </c>
      <c r="BE388" s="73"/>
      <c r="BF388" s="73"/>
      <c r="BG388" s="73"/>
      <c r="BH388" s="76"/>
    </row>
    <row r="389" spans="1:60" x14ac:dyDescent="0.25">
      <c r="A389" s="72">
        <v>1018</v>
      </c>
      <c r="B389" s="73">
        <v>1991</v>
      </c>
      <c r="C389" s="73" t="s">
        <v>5354</v>
      </c>
      <c r="D389" s="73" t="s">
        <v>7825</v>
      </c>
      <c r="E389" s="73" t="s">
        <v>7825</v>
      </c>
      <c r="F389" s="73"/>
      <c r="G389" s="73" t="s">
        <v>8666</v>
      </c>
      <c r="H389" s="73"/>
      <c r="I389" s="73" t="s">
        <v>7950</v>
      </c>
      <c r="J389" s="73"/>
      <c r="K389" s="73">
        <v>28.5</v>
      </c>
      <c r="L389" s="73" t="s">
        <v>7954</v>
      </c>
      <c r="M389" s="73"/>
      <c r="N389" s="73" t="s">
        <v>7541</v>
      </c>
      <c r="O389" s="73">
        <v>3</v>
      </c>
      <c r="P389" s="73" t="s">
        <v>6</v>
      </c>
      <c r="Q389" s="73" t="s">
        <v>7492</v>
      </c>
      <c r="R389" s="73">
        <v>3</v>
      </c>
      <c r="S389" s="73" t="s">
        <v>7720</v>
      </c>
      <c r="T389" s="73"/>
      <c r="U389" s="73"/>
      <c r="V389" s="73" t="s">
        <v>7598</v>
      </c>
      <c r="W389" s="73" t="s">
        <v>2156</v>
      </c>
      <c r="X389" s="73"/>
      <c r="Y389" s="73"/>
      <c r="Z389" s="73"/>
      <c r="AA389" s="73"/>
      <c r="AB389" s="75"/>
      <c r="AC389" s="73"/>
      <c r="AD389" s="73"/>
      <c r="AE389" s="73"/>
      <c r="AF389" s="73" t="s">
        <v>131</v>
      </c>
      <c r="AG389" s="73" t="s">
        <v>131</v>
      </c>
      <c r="AH389" s="73" t="s">
        <v>310</v>
      </c>
      <c r="AI389" s="73"/>
      <c r="AJ389" s="73"/>
      <c r="AK389" s="73">
        <v>0.5</v>
      </c>
      <c r="AL389" s="73">
        <v>8</v>
      </c>
      <c r="AM389" s="73"/>
      <c r="AN389" s="73"/>
      <c r="AO389" s="73" t="s">
        <v>310</v>
      </c>
      <c r="AP389" s="73"/>
      <c r="AQ389" s="73"/>
      <c r="AR389" s="73"/>
      <c r="AS389" s="73"/>
      <c r="AT389" s="73"/>
      <c r="AU389" s="73" t="s">
        <v>225</v>
      </c>
      <c r="AV389" s="73" t="s">
        <v>2915</v>
      </c>
      <c r="AW389" s="73" t="s">
        <v>6</v>
      </c>
      <c r="AX389" s="73" t="s">
        <v>2915</v>
      </c>
      <c r="AY389" s="73">
        <v>2</v>
      </c>
      <c r="AZ389" s="73"/>
      <c r="BA389" s="73">
        <v>1</v>
      </c>
      <c r="BB389" s="73" t="s">
        <v>7508</v>
      </c>
      <c r="BC389" s="73"/>
      <c r="BD389" s="73" t="s">
        <v>7498</v>
      </c>
      <c r="BE389" s="73"/>
      <c r="BF389" s="73"/>
      <c r="BG389" s="73"/>
      <c r="BH389" s="76"/>
    </row>
    <row r="390" spans="1:60" x14ac:dyDescent="0.25">
      <c r="A390" s="72">
        <v>260</v>
      </c>
      <c r="B390" s="73">
        <v>1963</v>
      </c>
      <c r="C390" s="73" t="s">
        <v>1064</v>
      </c>
      <c r="D390" s="73" t="s">
        <v>7561</v>
      </c>
      <c r="E390" s="73" t="s">
        <v>7561</v>
      </c>
      <c r="F390" s="73" t="s">
        <v>7562</v>
      </c>
      <c r="G390" s="73" t="s">
        <v>8669</v>
      </c>
      <c r="H390" s="74">
        <v>23159</v>
      </c>
      <c r="I390" s="73"/>
      <c r="J390" s="73"/>
      <c r="K390" s="73"/>
      <c r="L390" s="73"/>
      <c r="M390" s="73"/>
      <c r="N390" s="73" t="s">
        <v>7541</v>
      </c>
      <c r="O390" s="73">
        <v>4</v>
      </c>
      <c r="P390" s="73" t="s">
        <v>4679</v>
      </c>
      <c r="Q390" s="73" t="s">
        <v>7492</v>
      </c>
      <c r="R390" s="73">
        <v>4</v>
      </c>
      <c r="S390" s="73" t="s">
        <v>2631</v>
      </c>
      <c r="T390" s="73"/>
      <c r="U390" s="73" t="s">
        <v>7557</v>
      </c>
      <c r="V390" s="73"/>
      <c r="W390" s="73"/>
      <c r="X390" s="73"/>
      <c r="Y390" s="73"/>
      <c r="Z390" s="73" t="s">
        <v>6</v>
      </c>
      <c r="AA390" s="73"/>
      <c r="AB390" s="75">
        <v>1.5</v>
      </c>
      <c r="AC390" s="73" t="s">
        <v>497</v>
      </c>
      <c r="AD390" s="73"/>
      <c r="AE390" s="73"/>
      <c r="AF390" s="73"/>
      <c r="AG390" s="73"/>
      <c r="AH390" s="73" t="s">
        <v>3</v>
      </c>
      <c r="AI390" s="73"/>
      <c r="AJ390" s="73"/>
      <c r="AK390" s="73">
        <v>1.2</v>
      </c>
      <c r="AL390" s="73">
        <v>1</v>
      </c>
      <c r="AM390" s="73"/>
      <c r="AN390" s="73"/>
      <c r="AO390" s="73" t="s">
        <v>497</v>
      </c>
      <c r="AP390" s="73" t="s">
        <v>497</v>
      </c>
      <c r="AQ390" s="73"/>
      <c r="AR390" s="73"/>
      <c r="AS390" s="73"/>
      <c r="AT390" s="73"/>
      <c r="AU390" s="73"/>
      <c r="AV390" s="73"/>
      <c r="AW390" s="73"/>
      <c r="AX390" s="73"/>
      <c r="AY390" s="73">
        <v>0</v>
      </c>
      <c r="AZ390" s="73"/>
      <c r="BA390" s="73">
        <v>0</v>
      </c>
      <c r="BB390" s="73"/>
      <c r="BC390" s="73"/>
      <c r="BD390" s="73"/>
      <c r="BE390" s="73"/>
      <c r="BF390" s="73"/>
      <c r="BG390" s="73"/>
      <c r="BH390" s="76"/>
    </row>
    <row r="391" spans="1:60" x14ac:dyDescent="0.25">
      <c r="A391" s="72">
        <v>57</v>
      </c>
      <c r="B391" s="73">
        <v>1960</v>
      </c>
      <c r="C391" s="73" t="s">
        <v>4537</v>
      </c>
      <c r="D391" s="73" t="s">
        <v>7672</v>
      </c>
      <c r="E391" s="73" t="s">
        <v>7672</v>
      </c>
      <c r="F391" s="73"/>
      <c r="G391" s="73" t="s">
        <v>8670</v>
      </c>
      <c r="H391" s="74">
        <v>22229</v>
      </c>
      <c r="I391" s="73" t="s">
        <v>6912</v>
      </c>
      <c r="J391" s="73"/>
      <c r="K391" s="73" t="s">
        <v>2037</v>
      </c>
      <c r="L391" s="73"/>
      <c r="M391" s="73"/>
      <c r="N391" s="73" t="s">
        <v>4679</v>
      </c>
      <c r="O391" s="73" t="s">
        <v>1021</v>
      </c>
      <c r="P391" s="73" t="s">
        <v>7541</v>
      </c>
      <c r="Q391" s="73" t="s">
        <v>7542</v>
      </c>
      <c r="R391" s="73">
        <v>0</v>
      </c>
      <c r="S391" s="73"/>
      <c r="T391" s="73"/>
      <c r="U391" s="73"/>
      <c r="V391" s="73"/>
      <c r="W391" s="73"/>
      <c r="X391" s="73"/>
      <c r="Y391" s="73"/>
      <c r="Z391" s="73" t="s">
        <v>6</v>
      </c>
      <c r="AA391" s="73"/>
      <c r="AB391" s="75">
        <v>9.5</v>
      </c>
      <c r="AC391" s="73"/>
      <c r="AD391" s="73" t="s">
        <v>339</v>
      </c>
      <c r="AE391" s="73"/>
      <c r="AF391" s="73" t="s">
        <v>0</v>
      </c>
      <c r="AG391" s="73" t="s">
        <v>131</v>
      </c>
      <c r="AH391" s="73" t="s">
        <v>131</v>
      </c>
      <c r="AI391" s="73"/>
      <c r="AJ391" s="73"/>
      <c r="AK391" s="73">
        <v>1.6</v>
      </c>
      <c r="AL391" s="73">
        <v>1</v>
      </c>
      <c r="AM391" s="73"/>
      <c r="AN391" s="73"/>
      <c r="AO391" s="73" t="s">
        <v>497</v>
      </c>
      <c r="AP391" s="73" t="s">
        <v>497</v>
      </c>
      <c r="AQ391" s="73"/>
      <c r="AR391" s="73" t="s">
        <v>7563</v>
      </c>
      <c r="AS391" s="73"/>
      <c r="AT391" s="73"/>
      <c r="AU391" s="73" t="s">
        <v>7538</v>
      </c>
      <c r="AV391" s="73" t="s">
        <v>6</v>
      </c>
      <c r="AW391" s="73" t="s">
        <v>7544</v>
      </c>
      <c r="AX391" s="73" t="s">
        <v>6</v>
      </c>
      <c r="AY391" s="73">
        <v>7</v>
      </c>
      <c r="AZ391" s="73"/>
      <c r="BA391" s="73">
        <v>1</v>
      </c>
      <c r="BB391" s="73" t="s">
        <v>7508</v>
      </c>
      <c r="BC391" s="73"/>
      <c r="BD391" s="73" t="s">
        <v>7579</v>
      </c>
      <c r="BE391" s="73" t="s">
        <v>7566</v>
      </c>
      <c r="BF391" s="73" t="s">
        <v>7717</v>
      </c>
      <c r="BG391" s="73"/>
      <c r="BH391" s="76"/>
    </row>
    <row r="392" spans="1:60" x14ac:dyDescent="0.25">
      <c r="A392" s="72">
        <v>64</v>
      </c>
      <c r="B392" s="73">
        <v>1960</v>
      </c>
      <c r="C392" s="73" t="s">
        <v>4537</v>
      </c>
      <c r="D392" s="73" t="s">
        <v>7676</v>
      </c>
      <c r="E392" s="73" t="s">
        <v>7676</v>
      </c>
      <c r="F392" s="73" t="s">
        <v>7676</v>
      </c>
      <c r="G392" s="73" t="s">
        <v>8670</v>
      </c>
      <c r="H392" s="74">
        <v>22243</v>
      </c>
      <c r="I392" s="73" t="s">
        <v>7569</v>
      </c>
      <c r="J392" s="73"/>
      <c r="K392" s="73" t="s">
        <v>7800</v>
      </c>
      <c r="L392" s="73"/>
      <c r="M392" s="73"/>
      <c r="N392" s="73" t="s">
        <v>4679</v>
      </c>
      <c r="O392" s="73" t="s">
        <v>1021</v>
      </c>
      <c r="P392" s="73" t="s">
        <v>7523</v>
      </c>
      <c r="Q392" s="73" t="s">
        <v>7492</v>
      </c>
      <c r="R392" s="73">
        <v>4</v>
      </c>
      <c r="S392" s="73" t="s">
        <v>7591</v>
      </c>
      <c r="T392" s="73" t="s">
        <v>7591</v>
      </c>
      <c r="U392" s="73"/>
      <c r="V392" s="73"/>
      <c r="W392" s="73"/>
      <c r="X392" s="73"/>
      <c r="Y392" s="73"/>
      <c r="Z392" s="73" t="s">
        <v>6</v>
      </c>
      <c r="AA392" s="73"/>
      <c r="AB392" s="75">
        <v>0.5</v>
      </c>
      <c r="AC392" s="73" t="s">
        <v>497</v>
      </c>
      <c r="AD392" s="73" t="s">
        <v>7498</v>
      </c>
      <c r="AE392" s="73"/>
      <c r="AF392" s="73" t="s">
        <v>131</v>
      </c>
      <c r="AG392" s="73" t="s">
        <v>131</v>
      </c>
      <c r="AH392" s="73" t="s">
        <v>310</v>
      </c>
      <c r="AI392" s="73"/>
      <c r="AJ392" s="73"/>
      <c r="AK392" s="73">
        <v>1.4</v>
      </c>
      <c r="AL392" s="73">
        <v>1</v>
      </c>
      <c r="AM392" s="73" t="s">
        <v>497</v>
      </c>
      <c r="AN392" s="73">
        <v>1</v>
      </c>
      <c r="AO392" s="73" t="s">
        <v>497</v>
      </c>
      <c r="AP392" s="73" t="s">
        <v>497</v>
      </c>
      <c r="AQ392" s="73"/>
      <c r="AR392" s="73" t="s">
        <v>7563</v>
      </c>
      <c r="AS392" s="73"/>
      <c r="AT392" s="73"/>
      <c r="AU392" s="73" t="s">
        <v>7521</v>
      </c>
      <c r="AV392" s="73" t="s">
        <v>2915</v>
      </c>
      <c r="AW392" s="73" t="s">
        <v>2915</v>
      </c>
      <c r="AX392" s="73" t="s">
        <v>6</v>
      </c>
      <c r="AY392" s="73">
        <v>26</v>
      </c>
      <c r="AZ392" s="73" t="s">
        <v>7507</v>
      </c>
      <c r="BA392" s="73">
        <v>1</v>
      </c>
      <c r="BB392" s="73" t="s">
        <v>7515</v>
      </c>
      <c r="BC392" s="73"/>
      <c r="BD392" s="73" t="s">
        <v>7509</v>
      </c>
      <c r="BE392" s="73" t="s">
        <v>7566</v>
      </c>
      <c r="BF392" s="73" t="s">
        <v>7511</v>
      </c>
      <c r="BG392" s="73"/>
      <c r="BH392" s="76"/>
    </row>
    <row r="393" spans="1:60" x14ac:dyDescent="0.25">
      <c r="A393" s="72">
        <v>67</v>
      </c>
      <c r="B393" s="73">
        <v>1960</v>
      </c>
      <c r="C393" s="73" t="s">
        <v>4537</v>
      </c>
      <c r="D393" s="73" t="s">
        <v>7676</v>
      </c>
      <c r="E393" s="73" t="s">
        <v>7676</v>
      </c>
      <c r="F393" s="73"/>
      <c r="G393" s="73" t="s">
        <v>8671</v>
      </c>
      <c r="H393" s="74">
        <v>22243</v>
      </c>
      <c r="I393" s="73" t="s">
        <v>7569</v>
      </c>
      <c r="J393" s="73"/>
      <c r="K393" s="73" t="s">
        <v>7800</v>
      </c>
      <c r="L393" s="73"/>
      <c r="M393" s="73"/>
      <c r="N393" s="73" t="s">
        <v>4679</v>
      </c>
      <c r="O393" s="73" t="s">
        <v>1021</v>
      </c>
      <c r="P393" s="73" t="s">
        <v>7523</v>
      </c>
      <c r="Q393" s="73" t="s">
        <v>7492</v>
      </c>
      <c r="R393" s="73">
        <v>4</v>
      </c>
      <c r="S393" s="73" t="s">
        <v>7516</v>
      </c>
      <c r="T393" s="73"/>
      <c r="U393" s="73"/>
      <c r="V393" s="73"/>
      <c r="W393" s="73"/>
      <c r="X393" s="73"/>
      <c r="Y393" s="73"/>
      <c r="Z393" s="73" t="s">
        <v>6</v>
      </c>
      <c r="AA393" s="73"/>
      <c r="AB393" s="75">
        <v>1</v>
      </c>
      <c r="AC393" s="73" t="s">
        <v>497</v>
      </c>
      <c r="AD393" s="73"/>
      <c r="AE393" s="73"/>
      <c r="AF393" s="73" t="s">
        <v>131</v>
      </c>
      <c r="AG393" s="73" t="s">
        <v>0</v>
      </c>
      <c r="AH393" s="73"/>
      <c r="AI393" s="73"/>
      <c r="AJ393" s="73"/>
      <c r="AK393" s="73">
        <v>0.57999999999999996</v>
      </c>
      <c r="AL393" s="73">
        <v>1</v>
      </c>
      <c r="AM393" s="73" t="s">
        <v>497</v>
      </c>
      <c r="AN393" s="73">
        <v>1</v>
      </c>
      <c r="AO393" s="73" t="s">
        <v>497</v>
      </c>
      <c r="AP393" s="73" t="s">
        <v>497</v>
      </c>
      <c r="AQ393" s="73"/>
      <c r="AR393" s="73"/>
      <c r="AS393" s="73"/>
      <c r="AT393" s="73"/>
      <c r="AU393" s="73" t="s">
        <v>7521</v>
      </c>
      <c r="AV393" s="73" t="s">
        <v>2915</v>
      </c>
      <c r="AW393" s="73" t="s">
        <v>2915</v>
      </c>
      <c r="AX393" s="73" t="s">
        <v>980</v>
      </c>
      <c r="AY393" s="73">
        <v>21</v>
      </c>
      <c r="AZ393" s="73" t="s">
        <v>7507</v>
      </c>
      <c r="BA393" s="73">
        <v>1</v>
      </c>
      <c r="BB393" s="73" t="s">
        <v>7515</v>
      </c>
      <c r="BC393" s="73"/>
      <c r="BD393" s="73" t="s">
        <v>7509</v>
      </c>
      <c r="BE393" s="73" t="s">
        <v>7566</v>
      </c>
      <c r="BF393" s="73" t="s">
        <v>7511</v>
      </c>
      <c r="BG393" s="73"/>
      <c r="BH393" s="76"/>
    </row>
    <row r="394" spans="1:60" x14ac:dyDescent="0.25">
      <c r="A394" s="72">
        <v>70</v>
      </c>
      <c r="B394" s="73">
        <v>1960</v>
      </c>
      <c r="C394" s="73" t="s">
        <v>4537</v>
      </c>
      <c r="D394" s="73" t="s">
        <v>7676</v>
      </c>
      <c r="E394" s="73" t="s">
        <v>7676</v>
      </c>
      <c r="F394" s="73"/>
      <c r="G394" s="73" t="s">
        <v>8672</v>
      </c>
      <c r="H394" s="74">
        <v>22091</v>
      </c>
      <c r="I394" s="73"/>
      <c r="J394" s="73"/>
      <c r="K394" s="73"/>
      <c r="L394" s="73"/>
      <c r="M394" s="73"/>
      <c r="N394" s="73" t="s">
        <v>4679</v>
      </c>
      <c r="O394" s="73" t="s">
        <v>1021</v>
      </c>
      <c r="P394" s="73" t="s">
        <v>4679</v>
      </c>
      <c r="Q394" s="73" t="s">
        <v>7492</v>
      </c>
      <c r="R394" s="73">
        <v>4</v>
      </c>
      <c r="S394" s="73" t="s">
        <v>2631</v>
      </c>
      <c r="T394" s="73"/>
      <c r="U394" s="73"/>
      <c r="V394" s="73"/>
      <c r="W394" s="73"/>
      <c r="X394" s="73"/>
      <c r="Y394" s="73"/>
      <c r="Z394" s="73" t="s">
        <v>7493</v>
      </c>
      <c r="AA394" s="73"/>
      <c r="AB394" s="75">
        <v>1</v>
      </c>
      <c r="AC394" s="73" t="s">
        <v>497</v>
      </c>
      <c r="AD394" s="73" t="s">
        <v>7520</v>
      </c>
      <c r="AE394" s="73"/>
      <c r="AF394" s="73" t="s">
        <v>0</v>
      </c>
      <c r="AG394" s="73" t="s">
        <v>131</v>
      </c>
      <c r="AH394" s="73" t="s">
        <v>0</v>
      </c>
      <c r="AI394" s="73"/>
      <c r="AJ394" s="73"/>
      <c r="AK394" s="73">
        <v>1.2</v>
      </c>
      <c r="AL394" s="73">
        <v>1</v>
      </c>
      <c r="AM394" s="73" t="s">
        <v>310</v>
      </c>
      <c r="AN394" s="73">
        <v>4</v>
      </c>
      <c r="AO394" s="73" t="s">
        <v>497</v>
      </c>
      <c r="AP394" s="73" t="s">
        <v>497</v>
      </c>
      <c r="AQ394" s="73"/>
      <c r="AR394" s="73" t="s">
        <v>7563</v>
      </c>
      <c r="AS394" s="73"/>
      <c r="AT394" s="73"/>
      <c r="AU394" s="73"/>
      <c r="AV394" s="73"/>
      <c r="AW394" s="73"/>
      <c r="AX394" s="73"/>
      <c r="AY394" s="73">
        <v>0</v>
      </c>
      <c r="AZ394" s="73"/>
      <c r="BA394" s="73">
        <v>0</v>
      </c>
      <c r="BB394" s="73"/>
      <c r="BC394" s="73"/>
      <c r="BD394" s="73"/>
      <c r="BE394" s="73"/>
      <c r="BF394" s="73"/>
      <c r="BG394" s="73"/>
      <c r="BH394" s="76"/>
    </row>
    <row r="395" spans="1:60" x14ac:dyDescent="0.25">
      <c r="A395" s="72">
        <v>72</v>
      </c>
      <c r="B395" s="73">
        <v>1960</v>
      </c>
      <c r="C395" s="73" t="s">
        <v>4537</v>
      </c>
      <c r="D395" s="73" t="s">
        <v>7676</v>
      </c>
      <c r="E395" s="73" t="s">
        <v>7676</v>
      </c>
      <c r="F395" s="73"/>
      <c r="G395" s="73" t="s">
        <v>8673</v>
      </c>
      <c r="H395" s="74">
        <v>22245</v>
      </c>
      <c r="I395" s="73" t="s">
        <v>6912</v>
      </c>
      <c r="J395" s="73"/>
      <c r="K395" s="73"/>
      <c r="L395" s="73" t="s">
        <v>2037</v>
      </c>
      <c r="M395" s="73"/>
      <c r="N395" s="73" t="s">
        <v>4679</v>
      </c>
      <c r="O395" s="73" t="s">
        <v>1021</v>
      </c>
      <c r="P395" s="73" t="s">
        <v>7523</v>
      </c>
      <c r="Q395" s="73" t="s">
        <v>7492</v>
      </c>
      <c r="R395" s="73">
        <v>4</v>
      </c>
      <c r="S395" s="73" t="s">
        <v>7516</v>
      </c>
      <c r="T395" s="73" t="s">
        <v>4647</v>
      </c>
      <c r="U395" s="73"/>
      <c r="V395" s="73"/>
      <c r="W395" s="73"/>
      <c r="X395" s="73"/>
      <c r="Y395" s="73"/>
      <c r="Z395" s="73" t="s">
        <v>6</v>
      </c>
      <c r="AA395" s="73"/>
      <c r="AB395" s="75">
        <v>1</v>
      </c>
      <c r="AC395" s="73" t="s">
        <v>497</v>
      </c>
      <c r="AD395" s="73"/>
      <c r="AE395" s="73"/>
      <c r="AF395" s="73" t="s">
        <v>3</v>
      </c>
      <c r="AG395" s="73" t="s">
        <v>3</v>
      </c>
      <c r="AH395" s="73" t="s">
        <v>5</v>
      </c>
      <c r="AI395" s="73"/>
      <c r="AJ395" s="73"/>
      <c r="AK395" s="73">
        <v>1.23</v>
      </c>
      <c r="AL395" s="73">
        <v>1</v>
      </c>
      <c r="AM395" s="73" t="s">
        <v>310</v>
      </c>
      <c r="AN395" s="73">
        <v>40</v>
      </c>
      <c r="AO395" s="73" t="s">
        <v>497</v>
      </c>
      <c r="AP395" s="73" t="s">
        <v>497</v>
      </c>
      <c r="AQ395" s="73"/>
      <c r="AR395" s="73" t="s">
        <v>7563</v>
      </c>
      <c r="AS395" s="73"/>
      <c r="AT395" s="73"/>
      <c r="AU395" s="73" t="s">
        <v>339</v>
      </c>
      <c r="AV395" s="73" t="s">
        <v>6</v>
      </c>
      <c r="AW395" s="73" t="s">
        <v>6</v>
      </c>
      <c r="AX395" s="73" t="s">
        <v>6</v>
      </c>
      <c r="AY395" s="73">
        <v>11</v>
      </c>
      <c r="AZ395" s="73" t="s">
        <v>7507</v>
      </c>
      <c r="BA395" s="73">
        <v>1</v>
      </c>
      <c r="BB395" s="73" t="s">
        <v>7508</v>
      </c>
      <c r="BC395" s="73"/>
      <c r="BD395" s="73" t="s">
        <v>7509</v>
      </c>
      <c r="BE395" s="73"/>
      <c r="BF395" s="73"/>
      <c r="BG395" s="73"/>
      <c r="BH395" s="76"/>
    </row>
    <row r="396" spans="1:60" x14ac:dyDescent="0.25">
      <c r="A396" s="72">
        <v>50</v>
      </c>
      <c r="B396" s="73">
        <v>1960</v>
      </c>
      <c r="C396" s="73" t="s">
        <v>4537</v>
      </c>
      <c r="D396" s="73" t="s">
        <v>7672</v>
      </c>
      <c r="E396" s="73" t="s">
        <v>7672</v>
      </c>
      <c r="F396" s="73"/>
      <c r="G396" s="73" t="s">
        <v>8674</v>
      </c>
      <c r="H396" s="74">
        <v>21942</v>
      </c>
      <c r="I396" s="73" t="s">
        <v>6912</v>
      </c>
      <c r="J396" s="73"/>
      <c r="K396" s="73" t="s">
        <v>2156</v>
      </c>
      <c r="L396" s="73"/>
      <c r="M396" s="73"/>
      <c r="N396" s="73" t="s">
        <v>4679</v>
      </c>
      <c r="O396" s="73" t="s">
        <v>1021</v>
      </c>
      <c r="P396" s="73" t="s">
        <v>4679</v>
      </c>
      <c r="Q396" s="73" t="s">
        <v>7492</v>
      </c>
      <c r="R396" s="73">
        <v>4</v>
      </c>
      <c r="S396" s="73" t="s">
        <v>2631</v>
      </c>
      <c r="T396" s="73"/>
      <c r="U396" s="73"/>
      <c r="V396" s="73"/>
      <c r="W396" s="73"/>
      <c r="X396" s="73"/>
      <c r="Y396" s="73"/>
      <c r="Z396" s="73" t="s">
        <v>6</v>
      </c>
      <c r="AA396" s="73"/>
      <c r="AB396" s="75"/>
      <c r="AC396" s="73"/>
      <c r="AD396" s="73"/>
      <c r="AE396" s="73"/>
      <c r="AF396" s="73"/>
      <c r="AG396" s="73"/>
      <c r="AH396" s="73"/>
      <c r="AI396" s="73"/>
      <c r="AJ396" s="73"/>
      <c r="AK396" s="73">
        <v>1.9</v>
      </c>
      <c r="AL396" s="73">
        <v>1</v>
      </c>
      <c r="AM396" s="73"/>
      <c r="AN396" s="73"/>
      <c r="AO396" s="73" t="s">
        <v>497</v>
      </c>
      <c r="AP396" s="73"/>
      <c r="AQ396" s="73"/>
      <c r="AR396" s="73"/>
      <c r="AS396" s="73"/>
      <c r="AT396" s="73"/>
      <c r="AU396" s="73" t="s">
        <v>7505</v>
      </c>
      <c r="AV396" s="73" t="s">
        <v>6</v>
      </c>
      <c r="AW396" s="73" t="s">
        <v>7544</v>
      </c>
      <c r="AX396" s="73" t="s">
        <v>6</v>
      </c>
      <c r="AY396" s="73">
        <v>7</v>
      </c>
      <c r="AZ396" s="73"/>
      <c r="BA396" s="73">
        <v>1</v>
      </c>
      <c r="BB396" s="73" t="s">
        <v>7508</v>
      </c>
      <c r="BC396" s="73"/>
      <c r="BD396" s="73" t="s">
        <v>7509</v>
      </c>
      <c r="BE396" s="73"/>
      <c r="BF396" s="73"/>
      <c r="BG396" s="73"/>
      <c r="BH396" s="76"/>
    </row>
    <row r="397" spans="1:60" x14ac:dyDescent="0.25">
      <c r="A397" s="72">
        <v>56</v>
      </c>
      <c r="B397" s="73">
        <v>1960</v>
      </c>
      <c r="C397" s="73" t="s">
        <v>4537</v>
      </c>
      <c r="D397" s="73" t="s">
        <v>7672</v>
      </c>
      <c r="E397" s="73" t="s">
        <v>7672</v>
      </c>
      <c r="F397" s="73" t="s">
        <v>8741</v>
      </c>
      <c r="G397" s="73" t="s">
        <v>8675</v>
      </c>
      <c r="H397" s="74">
        <v>22229</v>
      </c>
      <c r="I397" s="73" t="s">
        <v>6912</v>
      </c>
      <c r="J397" s="73"/>
      <c r="K397" s="73" t="s">
        <v>2037</v>
      </c>
      <c r="L397" s="73"/>
      <c r="M397" s="73"/>
      <c r="N397" s="73" t="s">
        <v>4679</v>
      </c>
      <c r="O397" s="73" t="s">
        <v>1021</v>
      </c>
      <c r="P397" s="73" t="s">
        <v>4679</v>
      </c>
      <c r="Q397" s="73" t="s">
        <v>7492</v>
      </c>
      <c r="R397" s="73">
        <v>4</v>
      </c>
      <c r="S397" s="73" t="s">
        <v>2631</v>
      </c>
      <c r="T397" s="73"/>
      <c r="U397" s="73"/>
      <c r="V397" s="73" t="s">
        <v>7958</v>
      </c>
      <c r="W397" s="73"/>
      <c r="X397" s="73"/>
      <c r="Y397" s="73"/>
      <c r="Z397" s="73"/>
      <c r="AA397" s="73"/>
      <c r="AB397" s="75">
        <v>0.1</v>
      </c>
      <c r="AC397" s="73" t="s">
        <v>497</v>
      </c>
      <c r="AD397" s="73" t="s">
        <v>7498</v>
      </c>
      <c r="AE397" s="73"/>
      <c r="AF397" s="73" t="s">
        <v>3</v>
      </c>
      <c r="AG397" s="73" t="s">
        <v>0</v>
      </c>
      <c r="AH397" s="73" t="s">
        <v>131</v>
      </c>
      <c r="AI397" s="73" t="s">
        <v>3</v>
      </c>
      <c r="AJ397" s="73"/>
      <c r="AK397" s="73">
        <v>1.68</v>
      </c>
      <c r="AL397" s="73">
        <v>1</v>
      </c>
      <c r="AM397" s="73"/>
      <c r="AN397" s="73"/>
      <c r="AO397" s="73" t="s">
        <v>497</v>
      </c>
      <c r="AP397" s="73"/>
      <c r="AQ397" s="73"/>
      <c r="AR397" s="73" t="s">
        <v>7563</v>
      </c>
      <c r="AS397" s="73"/>
      <c r="AT397" s="73"/>
      <c r="AU397" s="73" t="s">
        <v>339</v>
      </c>
      <c r="AV397" s="73" t="s">
        <v>6</v>
      </c>
      <c r="AW397" s="73" t="s">
        <v>6</v>
      </c>
      <c r="AX397" s="73" t="s">
        <v>6</v>
      </c>
      <c r="AY397" s="73">
        <v>7</v>
      </c>
      <c r="AZ397" s="73"/>
      <c r="BA397" s="73">
        <v>1</v>
      </c>
      <c r="BB397" s="73" t="s">
        <v>7508</v>
      </c>
      <c r="BC397" s="73"/>
      <c r="BD397" s="73" t="s">
        <v>7509</v>
      </c>
      <c r="BE397" s="73" t="s">
        <v>7652</v>
      </c>
      <c r="BF397" s="73" t="s">
        <v>7511</v>
      </c>
      <c r="BG397" s="73"/>
      <c r="BH397" s="76"/>
    </row>
    <row r="398" spans="1:60" x14ac:dyDescent="0.25">
      <c r="A398" s="72">
        <v>65</v>
      </c>
      <c r="B398" s="73">
        <v>1960</v>
      </c>
      <c r="C398" s="73" t="s">
        <v>4537</v>
      </c>
      <c r="D398" s="73" t="s">
        <v>7676</v>
      </c>
      <c r="E398" s="73" t="s">
        <v>7676</v>
      </c>
      <c r="F398" s="73" t="s">
        <v>7676</v>
      </c>
      <c r="G398" s="73" t="s">
        <v>8676</v>
      </c>
      <c r="H398" s="74">
        <v>22243</v>
      </c>
      <c r="I398" s="73" t="s">
        <v>7569</v>
      </c>
      <c r="J398" s="73"/>
      <c r="K398" s="73">
        <v>27.6</v>
      </c>
      <c r="L398" s="73"/>
      <c r="M398" s="73" t="s">
        <v>7959</v>
      </c>
      <c r="N398" s="73" t="s">
        <v>4679</v>
      </c>
      <c r="O398" s="73" t="s">
        <v>1021</v>
      </c>
      <c r="P398" s="73" t="s">
        <v>7523</v>
      </c>
      <c r="Q398" s="73" t="s">
        <v>7492</v>
      </c>
      <c r="R398" s="73">
        <v>4</v>
      </c>
      <c r="S398" s="73" t="s">
        <v>7516</v>
      </c>
      <c r="T398" s="73" t="s">
        <v>7960</v>
      </c>
      <c r="U398" s="73"/>
      <c r="V398" s="73"/>
      <c r="W398" s="73"/>
      <c r="X398" s="73"/>
      <c r="Y398" s="73"/>
      <c r="Z398" s="73" t="s">
        <v>6</v>
      </c>
      <c r="AA398" s="73"/>
      <c r="AB398" s="75">
        <v>1</v>
      </c>
      <c r="AC398" s="73" t="s">
        <v>497</v>
      </c>
      <c r="AD398" s="73" t="s">
        <v>7498</v>
      </c>
      <c r="AE398" s="73"/>
      <c r="AF398" s="73"/>
      <c r="AG398" s="73"/>
      <c r="AH398" s="73"/>
      <c r="AI398" s="73"/>
      <c r="AJ398" s="73"/>
      <c r="AK398" s="73">
        <v>1.75</v>
      </c>
      <c r="AL398" s="73">
        <v>1</v>
      </c>
      <c r="AM398" s="73"/>
      <c r="AN398" s="73"/>
      <c r="AO398" s="73" t="s">
        <v>497</v>
      </c>
      <c r="AP398" s="73" t="s">
        <v>497</v>
      </c>
      <c r="AQ398" s="73"/>
      <c r="AR398" s="73" t="s">
        <v>7563</v>
      </c>
      <c r="AS398" s="73"/>
      <c r="AT398" s="73"/>
      <c r="AU398" s="73" t="s">
        <v>7521</v>
      </c>
      <c r="AV398" s="73" t="s">
        <v>2915</v>
      </c>
      <c r="AW398" s="73" t="s">
        <v>2915</v>
      </c>
      <c r="AX398" s="73" t="s">
        <v>980</v>
      </c>
      <c r="AY398" s="73">
        <v>8</v>
      </c>
      <c r="AZ398" s="73" t="s">
        <v>7507</v>
      </c>
      <c r="BA398" s="73">
        <v>1</v>
      </c>
      <c r="BB398" s="73" t="s">
        <v>7538</v>
      </c>
      <c r="BC398" s="73"/>
      <c r="BD398" s="73"/>
      <c r="BE398" s="73"/>
      <c r="BF398" s="73"/>
      <c r="BG398" s="73"/>
      <c r="BH398" s="76"/>
    </row>
    <row r="399" spans="1:60" x14ac:dyDescent="0.25">
      <c r="A399" s="72">
        <v>66</v>
      </c>
      <c r="B399" s="73">
        <v>1960</v>
      </c>
      <c r="C399" s="73" t="s">
        <v>4537</v>
      </c>
      <c r="D399" s="73" t="s">
        <v>7676</v>
      </c>
      <c r="E399" s="73" t="s">
        <v>7676</v>
      </c>
      <c r="F399" s="73"/>
      <c r="G399" s="73" t="s">
        <v>8676</v>
      </c>
      <c r="H399" s="74">
        <v>22243</v>
      </c>
      <c r="I399" s="73" t="s">
        <v>7569</v>
      </c>
      <c r="J399" s="73"/>
      <c r="K399" s="73">
        <v>27.6</v>
      </c>
      <c r="L399" s="73"/>
      <c r="M399" s="73"/>
      <c r="N399" s="73" t="s">
        <v>4679</v>
      </c>
      <c r="O399" s="73" t="s">
        <v>1021</v>
      </c>
      <c r="P399" s="73" t="s">
        <v>7523</v>
      </c>
      <c r="Q399" s="73" t="s">
        <v>7492</v>
      </c>
      <c r="R399" s="73">
        <v>4</v>
      </c>
      <c r="S399" s="73" t="s">
        <v>7516</v>
      </c>
      <c r="T399" s="73"/>
      <c r="U399" s="73"/>
      <c r="V399" s="73"/>
      <c r="W399" s="73"/>
      <c r="X399" s="73"/>
      <c r="Y399" s="73"/>
      <c r="Z399" s="73" t="s">
        <v>6</v>
      </c>
      <c r="AA399" s="73"/>
      <c r="AB399" s="75"/>
      <c r="AC399" s="73" t="s">
        <v>497</v>
      </c>
      <c r="AD399" s="73" t="s">
        <v>7498</v>
      </c>
      <c r="AE399" s="73"/>
      <c r="AF399" s="73"/>
      <c r="AG399" s="73"/>
      <c r="AH399" s="73"/>
      <c r="AI399" s="73"/>
      <c r="AJ399" s="73"/>
      <c r="AK399" s="73">
        <v>0.97</v>
      </c>
      <c r="AL399" s="73">
        <v>1</v>
      </c>
      <c r="AM399" s="73" t="s">
        <v>497</v>
      </c>
      <c r="AN399" s="73">
        <v>0.3</v>
      </c>
      <c r="AO399" s="73" t="s">
        <v>497</v>
      </c>
      <c r="AP399" s="73" t="s">
        <v>497</v>
      </c>
      <c r="AQ399" s="73"/>
      <c r="AR399" s="73" t="s">
        <v>7563</v>
      </c>
      <c r="AS399" s="73"/>
      <c r="AT399" s="73"/>
      <c r="AU399" s="73" t="s">
        <v>7505</v>
      </c>
      <c r="AV399" s="73" t="s">
        <v>980</v>
      </c>
      <c r="AW399" s="73" t="s">
        <v>6</v>
      </c>
      <c r="AX399" s="73" t="s">
        <v>6</v>
      </c>
      <c r="AY399" s="73">
        <v>35</v>
      </c>
      <c r="AZ399" s="73" t="s">
        <v>7507</v>
      </c>
      <c r="BA399" s="73">
        <v>1</v>
      </c>
      <c r="BB399" s="73" t="s">
        <v>7515</v>
      </c>
      <c r="BC399" s="73"/>
      <c r="BD399" s="73" t="s">
        <v>7509</v>
      </c>
      <c r="BE399" s="73" t="s">
        <v>7566</v>
      </c>
      <c r="BF399" s="73" t="s">
        <v>7511</v>
      </c>
      <c r="BG399" s="73" t="s">
        <v>16</v>
      </c>
      <c r="BH399" s="76"/>
    </row>
    <row r="400" spans="1:60" x14ac:dyDescent="0.25">
      <c r="A400" s="72">
        <v>68</v>
      </c>
      <c r="B400" s="73">
        <v>1960</v>
      </c>
      <c r="C400" s="73" t="s">
        <v>4537</v>
      </c>
      <c r="D400" s="73" t="s">
        <v>7676</v>
      </c>
      <c r="E400" s="73" t="s">
        <v>7961</v>
      </c>
      <c r="F400" s="73"/>
      <c r="G400" s="73" t="s">
        <v>8677</v>
      </c>
      <c r="H400" s="74">
        <v>22244</v>
      </c>
      <c r="I400" s="73" t="s">
        <v>6912</v>
      </c>
      <c r="J400" s="73"/>
      <c r="K400" s="73" t="s">
        <v>2037</v>
      </c>
      <c r="L400" s="73"/>
      <c r="M400" s="73"/>
      <c r="N400" s="73" t="s">
        <v>4679</v>
      </c>
      <c r="O400" s="73" t="s">
        <v>1021</v>
      </c>
      <c r="P400" s="73" t="s">
        <v>4679</v>
      </c>
      <c r="Q400" s="73" t="s">
        <v>7492</v>
      </c>
      <c r="R400" s="73">
        <v>4</v>
      </c>
      <c r="S400" s="73" t="s">
        <v>2631</v>
      </c>
      <c r="T400" s="73"/>
      <c r="U400" s="73"/>
      <c r="V400" s="73"/>
      <c r="W400" s="73"/>
      <c r="X400" s="73"/>
      <c r="Y400" s="73"/>
      <c r="Z400" s="73" t="s">
        <v>6</v>
      </c>
      <c r="AA400" s="73"/>
      <c r="AB400" s="75">
        <v>1</v>
      </c>
      <c r="AC400" s="73" t="s">
        <v>497</v>
      </c>
      <c r="AD400" s="73" t="s">
        <v>7520</v>
      </c>
      <c r="AE400" s="73"/>
      <c r="AF400" s="73" t="s">
        <v>0</v>
      </c>
      <c r="AG400" s="73" t="s">
        <v>0</v>
      </c>
      <c r="AH400" s="73" t="s">
        <v>0</v>
      </c>
      <c r="AI400" s="73"/>
      <c r="AJ400" s="73"/>
      <c r="AK400" s="73">
        <v>1.6</v>
      </c>
      <c r="AL400" s="73">
        <v>1</v>
      </c>
      <c r="AM400" s="73" t="s">
        <v>497</v>
      </c>
      <c r="AN400" s="73">
        <v>0.4</v>
      </c>
      <c r="AO400" s="73" t="s">
        <v>497</v>
      </c>
      <c r="AP400" s="73" t="s">
        <v>497</v>
      </c>
      <c r="AQ400" s="73"/>
      <c r="AR400" s="73" t="s">
        <v>7563</v>
      </c>
      <c r="AS400" s="73"/>
      <c r="AT400" s="73"/>
      <c r="AU400" s="73" t="s">
        <v>339</v>
      </c>
      <c r="AV400" s="73" t="s">
        <v>6</v>
      </c>
      <c r="AW400" s="73" t="s">
        <v>6</v>
      </c>
      <c r="AX400" s="73" t="s">
        <v>6</v>
      </c>
      <c r="AY400" s="73">
        <v>11</v>
      </c>
      <c r="AZ400" s="73" t="s">
        <v>7507</v>
      </c>
      <c r="BA400" s="73">
        <v>1</v>
      </c>
      <c r="BB400" s="73" t="s">
        <v>7605</v>
      </c>
      <c r="BC400" s="73"/>
      <c r="BD400" s="73" t="s">
        <v>7509</v>
      </c>
      <c r="BE400" s="73"/>
      <c r="BF400" s="73"/>
      <c r="BG400" s="73"/>
      <c r="BH400" s="76"/>
    </row>
    <row r="401" spans="1:60" x14ac:dyDescent="0.25">
      <c r="A401" s="72">
        <v>73</v>
      </c>
      <c r="B401" s="73">
        <v>1960</v>
      </c>
      <c r="C401" s="73" t="s">
        <v>4537</v>
      </c>
      <c r="D401" s="73" t="s">
        <v>7676</v>
      </c>
      <c r="E401" s="73" t="s">
        <v>7676</v>
      </c>
      <c r="F401" s="73" t="s">
        <v>8742</v>
      </c>
      <c r="G401" s="73" t="s">
        <v>8678</v>
      </c>
      <c r="H401" s="74">
        <v>22245</v>
      </c>
      <c r="I401" s="73" t="s">
        <v>6912</v>
      </c>
      <c r="J401" s="73"/>
      <c r="K401" s="73" t="s">
        <v>2156</v>
      </c>
      <c r="L401" s="73"/>
      <c r="M401" s="73"/>
      <c r="N401" s="73" t="s">
        <v>4679</v>
      </c>
      <c r="O401" s="73" t="s">
        <v>1021</v>
      </c>
      <c r="P401" s="73" t="s">
        <v>7523</v>
      </c>
      <c r="Q401" s="73" t="s">
        <v>7492</v>
      </c>
      <c r="R401" s="73">
        <v>4</v>
      </c>
      <c r="S401" s="73" t="s">
        <v>7516</v>
      </c>
      <c r="T401" s="73" t="s">
        <v>4647</v>
      </c>
      <c r="U401" s="73"/>
      <c r="V401" s="73"/>
      <c r="W401" s="73"/>
      <c r="X401" s="73"/>
      <c r="Y401" s="73"/>
      <c r="Z401" s="73" t="s">
        <v>6</v>
      </c>
      <c r="AA401" s="73"/>
      <c r="AB401" s="75"/>
      <c r="AC401" s="73" t="s">
        <v>497</v>
      </c>
      <c r="AD401" s="73" t="s">
        <v>7520</v>
      </c>
      <c r="AE401" s="73"/>
      <c r="AF401" s="73" t="s">
        <v>0</v>
      </c>
      <c r="AG401" s="73" t="s">
        <v>3</v>
      </c>
      <c r="AH401" s="73" t="s">
        <v>0</v>
      </c>
      <c r="AI401" s="73"/>
      <c r="AJ401" s="73"/>
      <c r="AK401" s="73">
        <v>1.6</v>
      </c>
      <c r="AL401" s="73">
        <v>1</v>
      </c>
      <c r="AM401" s="73" t="s">
        <v>310</v>
      </c>
      <c r="AN401" s="73">
        <v>3.2</v>
      </c>
      <c r="AO401" s="73" t="s">
        <v>497</v>
      </c>
      <c r="AP401" s="73"/>
      <c r="AQ401" s="73"/>
      <c r="AR401" s="73" t="s">
        <v>7563</v>
      </c>
      <c r="AS401" s="73"/>
      <c r="AT401" s="73"/>
      <c r="AU401" s="73" t="s">
        <v>7521</v>
      </c>
      <c r="AV401" s="73" t="s">
        <v>2915</v>
      </c>
      <c r="AW401" s="73" t="s">
        <v>2915</v>
      </c>
      <c r="AX401" s="73" t="s">
        <v>980</v>
      </c>
      <c r="AY401" s="73">
        <v>9</v>
      </c>
      <c r="AZ401" s="73" t="s">
        <v>7507</v>
      </c>
      <c r="BA401" s="73">
        <v>1</v>
      </c>
      <c r="BB401" s="73" t="s">
        <v>7508</v>
      </c>
      <c r="BC401" s="73"/>
      <c r="BD401" s="73" t="s">
        <v>7498</v>
      </c>
      <c r="BE401" s="73" t="s">
        <v>7652</v>
      </c>
      <c r="BF401" s="73"/>
      <c r="BG401" s="73"/>
      <c r="BH401" s="76"/>
    </row>
    <row r="402" spans="1:60" x14ac:dyDescent="0.25">
      <c r="A402" s="72">
        <v>75</v>
      </c>
      <c r="B402" s="73">
        <v>1960</v>
      </c>
      <c r="C402" s="73" t="s">
        <v>4537</v>
      </c>
      <c r="D402" s="73" t="s">
        <v>7672</v>
      </c>
      <c r="E402" s="73" t="s">
        <v>7672</v>
      </c>
      <c r="F402" s="73" t="s">
        <v>7672</v>
      </c>
      <c r="G402" s="73" t="s">
        <v>8338</v>
      </c>
      <c r="H402" s="74">
        <v>22055</v>
      </c>
      <c r="I402" s="73"/>
      <c r="J402" s="73"/>
      <c r="K402" s="73"/>
      <c r="L402" s="73"/>
      <c r="M402" s="73"/>
      <c r="N402" s="73" t="s">
        <v>4679</v>
      </c>
      <c r="O402" s="73" t="s">
        <v>1021</v>
      </c>
      <c r="P402" s="73" t="s">
        <v>7523</v>
      </c>
      <c r="Q402" s="73" t="s">
        <v>7492</v>
      </c>
      <c r="R402" s="73">
        <v>4</v>
      </c>
      <c r="S402" s="73" t="s">
        <v>7516</v>
      </c>
      <c r="T402" s="73"/>
      <c r="U402" s="73"/>
      <c r="V402" s="73"/>
      <c r="W402" s="73"/>
      <c r="X402" s="73"/>
      <c r="Y402" s="73"/>
      <c r="Z402" s="73" t="s">
        <v>6</v>
      </c>
      <c r="AA402" s="73"/>
      <c r="AB402" s="75">
        <v>1</v>
      </c>
      <c r="AC402" s="73" t="s">
        <v>497</v>
      </c>
      <c r="AD402" s="73"/>
      <c r="AE402" s="73"/>
      <c r="AF402" s="73" t="s">
        <v>3</v>
      </c>
      <c r="AG402" s="73" t="s">
        <v>0</v>
      </c>
      <c r="AH402" s="73" t="s">
        <v>5</v>
      </c>
      <c r="AI402" s="73"/>
      <c r="AJ402" s="73"/>
      <c r="AK402" s="73">
        <v>1.85</v>
      </c>
      <c r="AL402" s="73">
        <v>1</v>
      </c>
      <c r="AM402" s="73"/>
      <c r="AN402" s="73"/>
      <c r="AO402" s="73" t="s">
        <v>497</v>
      </c>
      <c r="AP402" s="73" t="s">
        <v>497</v>
      </c>
      <c r="AQ402" s="73"/>
      <c r="AR402" s="73" t="s">
        <v>7563</v>
      </c>
      <c r="AS402" s="73"/>
      <c r="AT402" s="73"/>
      <c r="AU402" s="73"/>
      <c r="AV402" s="73"/>
      <c r="AW402" s="73"/>
      <c r="AX402" s="73"/>
      <c r="AY402" s="73">
        <v>0</v>
      </c>
      <c r="AZ402" s="73"/>
      <c r="BA402" s="73">
        <v>0</v>
      </c>
      <c r="BB402" s="73"/>
      <c r="BC402" s="73"/>
      <c r="BD402" s="73"/>
      <c r="BE402" s="73"/>
      <c r="BF402" s="73"/>
      <c r="BG402" s="73"/>
      <c r="BH402" s="76"/>
    </row>
    <row r="403" spans="1:60" x14ac:dyDescent="0.25">
      <c r="A403" s="72">
        <v>76</v>
      </c>
      <c r="B403" s="73">
        <v>1960</v>
      </c>
      <c r="C403" s="73" t="s">
        <v>4537</v>
      </c>
      <c r="D403" s="73" t="s">
        <v>7676</v>
      </c>
      <c r="E403" s="73" t="s">
        <v>7676</v>
      </c>
      <c r="F403" s="73"/>
      <c r="G403" s="73" t="s">
        <v>8679</v>
      </c>
      <c r="H403" s="74">
        <v>22256</v>
      </c>
      <c r="I403" s="73" t="s">
        <v>6912</v>
      </c>
      <c r="J403" s="73"/>
      <c r="K403" s="73" t="s">
        <v>2156</v>
      </c>
      <c r="L403" s="73"/>
      <c r="M403" s="73"/>
      <c r="N403" s="73" t="s">
        <v>4679</v>
      </c>
      <c r="O403" s="73" t="s">
        <v>1021</v>
      </c>
      <c r="P403" s="73" t="s">
        <v>7523</v>
      </c>
      <c r="Q403" s="73" t="s">
        <v>7492</v>
      </c>
      <c r="R403" s="73">
        <v>4</v>
      </c>
      <c r="S403" s="73" t="s">
        <v>7516</v>
      </c>
      <c r="T403" s="73"/>
      <c r="U403" s="73"/>
      <c r="V403" s="73"/>
      <c r="W403" s="73"/>
      <c r="X403" s="73"/>
      <c r="Y403" s="73"/>
      <c r="Z403" s="73" t="s">
        <v>2915</v>
      </c>
      <c r="AA403" s="73"/>
      <c r="AB403" s="75"/>
      <c r="AC403" s="73" t="s">
        <v>497</v>
      </c>
      <c r="AD403" s="73"/>
      <c r="AE403" s="73"/>
      <c r="AF403" s="73" t="s">
        <v>131</v>
      </c>
      <c r="AG403" s="73" t="s">
        <v>131</v>
      </c>
      <c r="AH403" s="73" t="s">
        <v>310</v>
      </c>
      <c r="AI403" s="73"/>
      <c r="AJ403" s="73"/>
      <c r="AK403" s="73">
        <v>1.6</v>
      </c>
      <c r="AL403" s="73">
        <v>1</v>
      </c>
      <c r="AM403" s="73"/>
      <c r="AN403" s="73"/>
      <c r="AO403" s="73" t="s">
        <v>497</v>
      </c>
      <c r="AP403" s="73" t="s">
        <v>497</v>
      </c>
      <c r="AQ403" s="73"/>
      <c r="AR403" s="73" t="s">
        <v>7563</v>
      </c>
      <c r="AS403" s="73"/>
      <c r="AT403" s="73"/>
      <c r="AU403" s="73" t="s">
        <v>7497</v>
      </c>
      <c r="AV403" s="73" t="s">
        <v>6</v>
      </c>
      <c r="AW403" s="73" t="s">
        <v>2915</v>
      </c>
      <c r="AX403" s="73" t="s">
        <v>980</v>
      </c>
      <c r="AY403" s="73">
        <v>6</v>
      </c>
      <c r="AZ403" s="73" t="s">
        <v>7498</v>
      </c>
      <c r="BA403" s="73">
        <v>1</v>
      </c>
      <c r="BB403" s="73" t="s">
        <v>7508</v>
      </c>
      <c r="BC403" s="73"/>
      <c r="BD403" s="73" t="s">
        <v>7509</v>
      </c>
      <c r="BE403" s="73" t="s">
        <v>7566</v>
      </c>
      <c r="BF403" s="73" t="s">
        <v>7511</v>
      </c>
      <c r="BG403" s="73" t="s">
        <v>16</v>
      </c>
      <c r="BH403" s="76"/>
    </row>
    <row r="404" spans="1:60" x14ac:dyDescent="0.25">
      <c r="A404" s="72">
        <v>77</v>
      </c>
      <c r="B404" s="73">
        <v>1960</v>
      </c>
      <c r="C404" s="73" t="s">
        <v>4537</v>
      </c>
      <c r="D404" s="73" t="s">
        <v>7676</v>
      </c>
      <c r="E404" s="73" t="s">
        <v>7676</v>
      </c>
      <c r="F404" s="73"/>
      <c r="G404" s="73" t="s">
        <v>8680</v>
      </c>
      <c r="H404" s="74">
        <v>22257</v>
      </c>
      <c r="I404" s="73" t="s">
        <v>7569</v>
      </c>
      <c r="J404" s="73"/>
      <c r="K404" s="73">
        <v>27.6</v>
      </c>
      <c r="L404" s="73"/>
      <c r="M404" s="73"/>
      <c r="N404" s="73" t="s">
        <v>4679</v>
      </c>
      <c r="O404" s="73" t="s">
        <v>1021</v>
      </c>
      <c r="P404" s="73" t="s">
        <v>4679</v>
      </c>
      <c r="Q404" s="73" t="s">
        <v>7492</v>
      </c>
      <c r="R404" s="73">
        <v>4</v>
      </c>
      <c r="S404" s="73" t="s">
        <v>2631</v>
      </c>
      <c r="T404" s="73"/>
      <c r="U404" s="73"/>
      <c r="V404" s="73"/>
      <c r="W404" s="73"/>
      <c r="X404" s="73"/>
      <c r="Y404" s="73"/>
      <c r="Z404" s="73" t="s">
        <v>6</v>
      </c>
      <c r="AA404" s="73" t="s">
        <v>7537</v>
      </c>
      <c r="AB404" s="75"/>
      <c r="AC404" s="73" t="s">
        <v>497</v>
      </c>
      <c r="AD404" s="73" t="s">
        <v>7545</v>
      </c>
      <c r="AE404" s="73"/>
      <c r="AF404" s="73" t="s">
        <v>3</v>
      </c>
      <c r="AG404" s="73" t="s">
        <v>3</v>
      </c>
      <c r="AH404" s="73" t="s">
        <v>62</v>
      </c>
      <c r="AI404" s="73"/>
      <c r="AJ404" s="73"/>
      <c r="AK404" s="73">
        <v>1.6</v>
      </c>
      <c r="AL404" s="73">
        <v>1</v>
      </c>
      <c r="AM404" s="73" t="s">
        <v>497</v>
      </c>
      <c r="AN404" s="73">
        <v>0.9</v>
      </c>
      <c r="AO404" s="73" t="s">
        <v>497</v>
      </c>
      <c r="AP404" s="73" t="s">
        <v>497</v>
      </c>
      <c r="AQ404" s="73"/>
      <c r="AR404" s="73" t="s">
        <v>7563</v>
      </c>
      <c r="AS404" s="73"/>
      <c r="AT404" s="73" t="s">
        <v>7504</v>
      </c>
      <c r="AU404" s="73" t="s">
        <v>7521</v>
      </c>
      <c r="AV404" s="73" t="s">
        <v>2915</v>
      </c>
      <c r="AW404" s="73" t="s">
        <v>2915</v>
      </c>
      <c r="AX404" s="73" t="s">
        <v>980</v>
      </c>
      <c r="AY404" s="73">
        <v>9</v>
      </c>
      <c r="AZ404" s="73" t="s">
        <v>7507</v>
      </c>
      <c r="BA404" s="73">
        <v>1</v>
      </c>
      <c r="BB404" s="73" t="s">
        <v>7508</v>
      </c>
      <c r="BC404" s="73"/>
      <c r="BD404" s="73" t="s">
        <v>7509</v>
      </c>
      <c r="BE404" s="73" t="s">
        <v>7652</v>
      </c>
      <c r="BF404" s="73" t="s">
        <v>7511</v>
      </c>
      <c r="BG404" s="73" t="s">
        <v>16</v>
      </c>
      <c r="BH404" s="76"/>
    </row>
    <row r="405" spans="1:60" x14ac:dyDescent="0.25">
      <c r="A405" s="72">
        <v>78</v>
      </c>
      <c r="B405" s="73">
        <v>1960</v>
      </c>
      <c r="C405" s="73" t="s">
        <v>4537</v>
      </c>
      <c r="D405" s="73" t="s">
        <v>7676</v>
      </c>
      <c r="E405" s="73"/>
      <c r="F405" s="73" t="s">
        <v>7676</v>
      </c>
      <c r="G405" s="73" t="s">
        <v>8681</v>
      </c>
      <c r="H405" s="74">
        <v>22257</v>
      </c>
      <c r="I405" s="73" t="s">
        <v>7569</v>
      </c>
      <c r="J405" s="73"/>
      <c r="K405" s="73">
        <v>27.6</v>
      </c>
      <c r="L405" s="73"/>
      <c r="M405" s="73"/>
      <c r="N405" s="73" t="s">
        <v>4679</v>
      </c>
      <c r="O405" s="73" t="s">
        <v>1021</v>
      </c>
      <c r="P405" s="73" t="s">
        <v>4679</v>
      </c>
      <c r="Q405" s="73" t="s">
        <v>7492</v>
      </c>
      <c r="R405" s="73">
        <v>4</v>
      </c>
      <c r="S405" s="73" t="s">
        <v>2631</v>
      </c>
      <c r="T405" s="73"/>
      <c r="U405" s="73"/>
      <c r="V405" s="73"/>
      <c r="W405" s="73"/>
      <c r="X405" s="73"/>
      <c r="Y405" s="73"/>
      <c r="Z405" s="73" t="s">
        <v>6</v>
      </c>
      <c r="AA405" s="73"/>
      <c r="AB405" s="75">
        <v>1</v>
      </c>
      <c r="AC405" s="73" t="s">
        <v>497</v>
      </c>
      <c r="AD405" s="73"/>
      <c r="AE405" s="73"/>
      <c r="AF405" s="73" t="s">
        <v>3</v>
      </c>
      <c r="AG405" s="73" t="s">
        <v>3</v>
      </c>
      <c r="AH405" s="73" t="s">
        <v>62</v>
      </c>
      <c r="AI405" s="73" t="s">
        <v>310</v>
      </c>
      <c r="AJ405" s="73"/>
      <c r="AK405" s="73">
        <v>1.74</v>
      </c>
      <c r="AL405" s="73">
        <v>1</v>
      </c>
      <c r="AM405" s="73"/>
      <c r="AN405" s="73"/>
      <c r="AO405" s="73" t="s">
        <v>497</v>
      </c>
      <c r="AP405" s="73" t="s">
        <v>497</v>
      </c>
      <c r="AQ405" s="73"/>
      <c r="AR405" s="73" t="s">
        <v>7563</v>
      </c>
      <c r="AS405" s="73"/>
      <c r="AT405" s="73"/>
      <c r="AU405" s="73" t="s">
        <v>339</v>
      </c>
      <c r="AV405" s="73" t="s">
        <v>6</v>
      </c>
      <c r="AW405" s="73" t="s">
        <v>6</v>
      </c>
      <c r="AX405" s="73" t="s">
        <v>6</v>
      </c>
      <c r="AY405" s="73">
        <v>12</v>
      </c>
      <c r="AZ405" s="73" t="s">
        <v>7507</v>
      </c>
      <c r="BA405" s="73">
        <v>1</v>
      </c>
      <c r="BB405" s="73" t="s">
        <v>7605</v>
      </c>
      <c r="BC405" s="73"/>
      <c r="BD405" s="73" t="s">
        <v>7509</v>
      </c>
      <c r="BE405" s="73" t="s">
        <v>7652</v>
      </c>
      <c r="BF405" s="73" t="s">
        <v>7511</v>
      </c>
      <c r="BG405" s="73" t="s">
        <v>16</v>
      </c>
      <c r="BH405" s="76"/>
    </row>
    <row r="406" spans="1:60" x14ac:dyDescent="0.25">
      <c r="A406" s="72">
        <v>79</v>
      </c>
      <c r="B406" s="73">
        <v>1960</v>
      </c>
      <c r="C406" s="73" t="s">
        <v>4537</v>
      </c>
      <c r="D406" s="73" t="s">
        <v>7676</v>
      </c>
      <c r="E406" s="73" t="s">
        <v>7676</v>
      </c>
      <c r="F406" s="73"/>
      <c r="G406" s="73" t="s">
        <v>8682</v>
      </c>
      <c r="H406" s="74">
        <v>22257</v>
      </c>
      <c r="I406" s="73"/>
      <c r="J406" s="73"/>
      <c r="K406" s="73"/>
      <c r="L406" s="73"/>
      <c r="M406" s="73"/>
      <c r="N406" s="73" t="s">
        <v>4679</v>
      </c>
      <c r="O406" s="73" t="s">
        <v>1021</v>
      </c>
      <c r="P406" s="73" t="s">
        <v>4679</v>
      </c>
      <c r="Q406" s="73" t="s">
        <v>7492</v>
      </c>
      <c r="R406" s="73">
        <v>4</v>
      </c>
      <c r="S406" s="73" t="s">
        <v>2631</v>
      </c>
      <c r="T406" s="73"/>
      <c r="U406" s="73"/>
      <c r="V406" s="73"/>
      <c r="W406" s="73"/>
      <c r="X406" s="73"/>
      <c r="Y406" s="73"/>
      <c r="Z406" s="73" t="s">
        <v>6</v>
      </c>
      <c r="AA406" s="73"/>
      <c r="AB406" s="75">
        <v>1.5</v>
      </c>
      <c r="AC406" s="73" t="s">
        <v>497</v>
      </c>
      <c r="AD406" s="73" t="s">
        <v>7520</v>
      </c>
      <c r="AE406" s="73"/>
      <c r="AF406" s="73" t="s">
        <v>3</v>
      </c>
      <c r="AG406" s="73" t="s">
        <v>3</v>
      </c>
      <c r="AH406" s="73" t="s">
        <v>62</v>
      </c>
      <c r="AI406" s="73"/>
      <c r="AJ406" s="73"/>
      <c r="AK406" s="73">
        <v>1.57</v>
      </c>
      <c r="AL406" s="73">
        <v>1</v>
      </c>
      <c r="AM406" s="73"/>
      <c r="AN406" s="73"/>
      <c r="AO406" s="73" t="s">
        <v>497</v>
      </c>
      <c r="AP406" s="73" t="s">
        <v>497</v>
      </c>
      <c r="AQ406" s="73"/>
      <c r="AR406" s="73" t="s">
        <v>7563</v>
      </c>
      <c r="AS406" s="73"/>
      <c r="AT406" s="73"/>
      <c r="AU406" s="73"/>
      <c r="AV406" s="73"/>
      <c r="AW406" s="73"/>
      <c r="AX406" s="73"/>
      <c r="AY406" s="73">
        <v>0</v>
      </c>
      <c r="AZ406" s="73"/>
      <c r="BA406" s="73">
        <v>0</v>
      </c>
      <c r="BB406" s="73"/>
      <c r="BC406" s="73"/>
      <c r="BD406" s="73"/>
      <c r="BE406" s="73"/>
      <c r="BF406" s="73"/>
      <c r="BG406" s="73"/>
      <c r="BH406" s="76"/>
    </row>
    <row r="407" spans="1:60" x14ac:dyDescent="0.25">
      <c r="A407" s="72">
        <v>80</v>
      </c>
      <c r="B407" s="73">
        <v>1960</v>
      </c>
      <c r="C407" s="73" t="s">
        <v>4537</v>
      </c>
      <c r="D407" s="73" t="s">
        <v>7685</v>
      </c>
      <c r="E407" s="73" t="s">
        <v>7676</v>
      </c>
      <c r="F407" s="73"/>
      <c r="G407" s="73" t="s">
        <v>8683</v>
      </c>
      <c r="H407" s="74">
        <v>22258</v>
      </c>
      <c r="I407" s="73" t="s">
        <v>7569</v>
      </c>
      <c r="J407" s="73"/>
      <c r="K407" s="73">
        <v>27.6</v>
      </c>
      <c r="L407" s="73"/>
      <c r="M407" s="73"/>
      <c r="N407" s="73" t="s">
        <v>4679</v>
      </c>
      <c r="O407" s="73" t="s">
        <v>1021</v>
      </c>
      <c r="P407" s="73" t="s">
        <v>7541</v>
      </c>
      <c r="Q407" s="73" t="s">
        <v>7542</v>
      </c>
      <c r="R407" s="73">
        <v>0</v>
      </c>
      <c r="S407" s="73"/>
      <c r="T407" s="73"/>
      <c r="U407" s="73"/>
      <c r="V407" s="73"/>
      <c r="W407" s="73"/>
      <c r="X407" s="73"/>
      <c r="Y407" s="73"/>
      <c r="Z407" s="73" t="s">
        <v>2915</v>
      </c>
      <c r="AA407" s="73"/>
      <c r="AB407" s="75">
        <v>4</v>
      </c>
      <c r="AC407" s="73" t="s">
        <v>497</v>
      </c>
      <c r="AD407" s="73" t="s">
        <v>339</v>
      </c>
      <c r="AE407" s="73"/>
      <c r="AF407" s="73" t="s">
        <v>131</v>
      </c>
      <c r="AG407" s="73" t="s">
        <v>0</v>
      </c>
      <c r="AH407" s="73" t="s">
        <v>3</v>
      </c>
      <c r="AI407" s="73"/>
      <c r="AJ407" s="73"/>
      <c r="AK407" s="73">
        <v>1.85</v>
      </c>
      <c r="AL407" s="73">
        <v>1</v>
      </c>
      <c r="AM407" s="73"/>
      <c r="AN407" s="73"/>
      <c r="AO407" s="73" t="s">
        <v>497</v>
      </c>
      <c r="AP407" s="73" t="s">
        <v>497</v>
      </c>
      <c r="AQ407" s="73"/>
      <c r="AR407" s="73" t="s">
        <v>497</v>
      </c>
      <c r="AS407" s="73"/>
      <c r="AT407" s="73"/>
      <c r="AU407" s="73" t="s">
        <v>7538</v>
      </c>
      <c r="AV407" s="73" t="s">
        <v>6</v>
      </c>
      <c r="AW407" s="73" t="s">
        <v>2915</v>
      </c>
      <c r="AX407" s="73" t="s">
        <v>2915</v>
      </c>
      <c r="AY407" s="73">
        <v>7</v>
      </c>
      <c r="AZ407" s="73" t="s">
        <v>7498</v>
      </c>
      <c r="BA407" s="73">
        <v>1</v>
      </c>
      <c r="BB407" s="73" t="s">
        <v>7508</v>
      </c>
      <c r="BC407" s="73"/>
      <c r="BD407" s="73" t="s">
        <v>7498</v>
      </c>
      <c r="BE407" s="73" t="s">
        <v>7566</v>
      </c>
      <c r="BF407" s="73"/>
      <c r="BG407" s="73"/>
      <c r="BH407" s="76"/>
    </row>
    <row r="408" spans="1:60" x14ac:dyDescent="0.25">
      <c r="A408" s="72">
        <v>266</v>
      </c>
      <c r="B408" s="73">
        <v>1963</v>
      </c>
      <c r="C408" s="73" t="s">
        <v>6210</v>
      </c>
      <c r="D408" s="73" t="s">
        <v>8168</v>
      </c>
      <c r="E408" s="73" t="s">
        <v>8743</v>
      </c>
      <c r="F408" s="73" t="s">
        <v>8168</v>
      </c>
      <c r="G408" s="73" t="s">
        <v>8684</v>
      </c>
      <c r="H408" s="74">
        <v>23077</v>
      </c>
      <c r="I408" s="73" t="s">
        <v>7965</v>
      </c>
      <c r="J408" s="73"/>
      <c r="K408" s="73">
        <v>24.5</v>
      </c>
      <c r="L408" s="73"/>
      <c r="M408" s="73"/>
      <c r="N408" s="73" t="s">
        <v>7541</v>
      </c>
      <c r="O408" s="73">
        <v>1</v>
      </c>
      <c r="P408" s="73" t="s">
        <v>7523</v>
      </c>
      <c r="Q408" s="73" t="s">
        <v>7524</v>
      </c>
      <c r="R408" s="73">
        <v>4</v>
      </c>
      <c r="S408" s="73" t="s">
        <v>2631</v>
      </c>
      <c r="T408" s="73"/>
      <c r="U408" s="73" t="s">
        <v>7655</v>
      </c>
      <c r="V408" s="73"/>
      <c r="W408" s="73"/>
      <c r="X408" s="73"/>
      <c r="Y408" s="73"/>
      <c r="Z408" s="73" t="s">
        <v>6</v>
      </c>
      <c r="AA408" s="73"/>
      <c r="AB408" s="75">
        <v>0.5</v>
      </c>
      <c r="AC408" s="73" t="s">
        <v>497</v>
      </c>
      <c r="AD408" s="73"/>
      <c r="AE408" s="73"/>
      <c r="AF408" s="73" t="s">
        <v>0</v>
      </c>
      <c r="AG408" s="73" t="s">
        <v>0</v>
      </c>
      <c r="AH408" s="73" t="s">
        <v>0</v>
      </c>
      <c r="AI408" s="73"/>
      <c r="AJ408" s="73"/>
      <c r="AK408" s="73">
        <v>1.65</v>
      </c>
      <c r="AL408" s="73">
        <v>1</v>
      </c>
      <c r="AM408" s="73"/>
      <c r="AN408" s="73"/>
      <c r="AO408" s="73"/>
      <c r="AP408" s="73"/>
      <c r="AQ408" s="73"/>
      <c r="AR408" s="73"/>
      <c r="AS408" s="73"/>
      <c r="AT408" s="73"/>
      <c r="AU408" s="73" t="s">
        <v>7521</v>
      </c>
      <c r="AV408" s="73" t="s">
        <v>2915</v>
      </c>
      <c r="AW408" s="73" t="s">
        <v>2915</v>
      </c>
      <c r="AX408" s="73" t="s">
        <v>2915</v>
      </c>
      <c r="AY408" s="73">
        <v>7</v>
      </c>
      <c r="AZ408" s="73" t="s">
        <v>7507</v>
      </c>
      <c r="BA408" s="73">
        <v>1</v>
      </c>
      <c r="BB408" s="73" t="s">
        <v>7538</v>
      </c>
      <c r="BC408" s="73"/>
      <c r="BD408" s="73"/>
      <c r="BE408" s="73"/>
      <c r="BF408" s="73"/>
      <c r="BG408" s="73"/>
      <c r="BH408" s="76"/>
    </row>
    <row r="409" spans="1:60" x14ac:dyDescent="0.25">
      <c r="A409" s="72">
        <v>267</v>
      </c>
      <c r="B409" s="73">
        <v>1963</v>
      </c>
      <c r="C409" s="73" t="s">
        <v>6210</v>
      </c>
      <c r="D409" s="73" t="s">
        <v>7966</v>
      </c>
      <c r="E409" s="73" t="s">
        <v>7966</v>
      </c>
      <c r="F409" s="73" t="s">
        <v>8168</v>
      </c>
      <c r="G409" s="73" t="s">
        <v>8685</v>
      </c>
      <c r="H409" s="74">
        <v>23077</v>
      </c>
      <c r="I409" s="73" t="s">
        <v>7584</v>
      </c>
      <c r="J409" s="73"/>
      <c r="K409" s="73" t="s">
        <v>1621</v>
      </c>
      <c r="L409" s="73"/>
      <c r="M409" s="73"/>
      <c r="N409" s="73" t="s">
        <v>7541</v>
      </c>
      <c r="O409" s="73">
        <v>1</v>
      </c>
      <c r="P409" s="73" t="s">
        <v>7523</v>
      </c>
      <c r="Q409" s="73" t="s">
        <v>7524</v>
      </c>
      <c r="R409" s="73">
        <v>4</v>
      </c>
      <c r="S409" s="73" t="s">
        <v>2631</v>
      </c>
      <c r="T409" s="73"/>
      <c r="U409" s="73" t="s">
        <v>7655</v>
      </c>
      <c r="V409" s="73"/>
      <c r="W409" s="73"/>
      <c r="X409" s="73"/>
      <c r="Y409" s="73"/>
      <c r="Z409" s="73" t="s">
        <v>6</v>
      </c>
      <c r="AA409" s="73"/>
      <c r="AB409" s="75"/>
      <c r="AC409" s="73" t="s">
        <v>497</v>
      </c>
      <c r="AD409" s="73"/>
      <c r="AE409" s="73"/>
      <c r="AF409" s="73"/>
      <c r="AG409" s="73"/>
      <c r="AH409" s="73"/>
      <c r="AI409" s="73"/>
      <c r="AJ409" s="73"/>
      <c r="AK409" s="73">
        <v>1.5</v>
      </c>
      <c r="AL409" s="73">
        <v>1</v>
      </c>
      <c r="AM409" s="73"/>
      <c r="AN409" s="73">
        <v>1.8</v>
      </c>
      <c r="AO409" s="73"/>
      <c r="AP409" s="73"/>
      <c r="AQ409" s="73"/>
      <c r="AR409" s="73" t="s">
        <v>7563</v>
      </c>
      <c r="AS409" s="73"/>
      <c r="AT409" s="73"/>
      <c r="AU409" s="73" t="s">
        <v>7538</v>
      </c>
      <c r="AV409" s="73" t="s">
        <v>6</v>
      </c>
      <c r="AW409" s="73" t="s">
        <v>2915</v>
      </c>
      <c r="AX409" s="73" t="s">
        <v>2915</v>
      </c>
      <c r="AY409" s="73">
        <v>7</v>
      </c>
      <c r="AZ409" s="73"/>
      <c r="BA409" s="73">
        <v>1</v>
      </c>
      <c r="BB409" s="73" t="s">
        <v>7508</v>
      </c>
      <c r="BC409" s="73"/>
      <c r="BD409" s="73" t="s">
        <v>7509</v>
      </c>
      <c r="BE409" s="73"/>
      <c r="BF409" s="73"/>
      <c r="BG409" s="73"/>
      <c r="BH409" s="76"/>
    </row>
    <row r="410" spans="1:60" x14ac:dyDescent="0.25">
      <c r="A410" s="72">
        <v>268</v>
      </c>
      <c r="B410" s="73">
        <v>1963</v>
      </c>
      <c r="C410" s="73" t="s">
        <v>6210</v>
      </c>
      <c r="D410" s="73" t="s">
        <v>7966</v>
      </c>
      <c r="E410" s="73" t="s">
        <v>7966</v>
      </c>
      <c r="F410" s="73" t="s">
        <v>8168</v>
      </c>
      <c r="G410" s="73" t="s">
        <v>8686</v>
      </c>
      <c r="H410" s="74">
        <v>23078</v>
      </c>
      <c r="I410" s="73" t="s">
        <v>7584</v>
      </c>
      <c r="J410" s="73"/>
      <c r="K410" s="73" t="s">
        <v>1621</v>
      </c>
      <c r="L410" s="73"/>
      <c r="M410" s="73"/>
      <c r="N410" s="73" t="s">
        <v>7541</v>
      </c>
      <c r="O410" s="73">
        <v>1</v>
      </c>
      <c r="P410" s="73" t="s">
        <v>7523</v>
      </c>
      <c r="Q410" s="73" t="s">
        <v>7524</v>
      </c>
      <c r="R410" s="73">
        <v>4</v>
      </c>
      <c r="S410" s="73" t="s">
        <v>2631</v>
      </c>
      <c r="T410" s="73"/>
      <c r="U410" s="73" t="s">
        <v>7655</v>
      </c>
      <c r="V410" s="73"/>
      <c r="W410" s="73"/>
      <c r="X410" s="73"/>
      <c r="Y410" s="73"/>
      <c r="Z410" s="73" t="s">
        <v>6</v>
      </c>
      <c r="AA410" s="73"/>
      <c r="AB410" s="75">
        <v>0.5</v>
      </c>
      <c r="AC410" s="73" t="s">
        <v>497</v>
      </c>
      <c r="AD410" s="73"/>
      <c r="AE410" s="73"/>
      <c r="AF410" s="73" t="s">
        <v>3</v>
      </c>
      <c r="AG410" s="73" t="s">
        <v>3</v>
      </c>
      <c r="AH410" s="73" t="s">
        <v>62</v>
      </c>
      <c r="AI410" s="73"/>
      <c r="AJ410" s="73"/>
      <c r="AK410" s="73">
        <v>2</v>
      </c>
      <c r="AL410" s="73">
        <v>1</v>
      </c>
      <c r="AM410" s="73"/>
      <c r="AN410" s="73">
        <v>1.6</v>
      </c>
      <c r="AO410" s="73"/>
      <c r="AP410" s="73"/>
      <c r="AQ410" s="73"/>
      <c r="AR410" s="73" t="s">
        <v>7563</v>
      </c>
      <c r="AS410" s="73"/>
      <c r="AT410" s="73"/>
      <c r="AU410" s="73" t="s">
        <v>7521</v>
      </c>
      <c r="AV410" s="73" t="s">
        <v>6</v>
      </c>
      <c r="AW410" s="73" t="s">
        <v>6</v>
      </c>
      <c r="AX410" s="73" t="s">
        <v>980</v>
      </c>
      <c r="AY410" s="73">
        <v>11</v>
      </c>
      <c r="AZ410" s="73"/>
      <c r="BA410" s="73">
        <v>1</v>
      </c>
      <c r="BB410" s="73" t="s">
        <v>7605</v>
      </c>
      <c r="BC410" s="73"/>
      <c r="BD410" s="73" t="s">
        <v>7509</v>
      </c>
      <c r="BE410" s="73"/>
      <c r="BF410" s="73"/>
      <c r="BG410" s="73"/>
      <c r="BH410" s="76"/>
    </row>
    <row r="411" spans="1:60" x14ac:dyDescent="0.25">
      <c r="A411" s="72">
        <v>269</v>
      </c>
      <c r="B411" s="73">
        <v>1963</v>
      </c>
      <c r="C411" s="73" t="s">
        <v>6210</v>
      </c>
      <c r="D411" s="73" t="s">
        <v>7966</v>
      </c>
      <c r="E411" s="73" t="s">
        <v>7966</v>
      </c>
      <c r="F411" s="73" t="s">
        <v>8169</v>
      </c>
      <c r="G411" s="73" t="s">
        <v>8686</v>
      </c>
      <c r="H411" s="74">
        <v>23077</v>
      </c>
      <c r="I411" s="73" t="s">
        <v>7584</v>
      </c>
      <c r="J411" s="73"/>
      <c r="K411" s="73" t="s">
        <v>1621</v>
      </c>
      <c r="L411" s="73"/>
      <c r="M411" s="73"/>
      <c r="N411" s="73" t="s">
        <v>7541</v>
      </c>
      <c r="O411" s="73">
        <v>1</v>
      </c>
      <c r="P411" s="73" t="s">
        <v>7523</v>
      </c>
      <c r="Q411" s="73" t="s">
        <v>7524</v>
      </c>
      <c r="R411" s="73">
        <v>4</v>
      </c>
      <c r="S411" s="73" t="s">
        <v>2631</v>
      </c>
      <c r="T411" s="73"/>
      <c r="U411" s="73" t="s">
        <v>7655</v>
      </c>
      <c r="V411" s="73"/>
      <c r="W411" s="73"/>
      <c r="X411" s="73"/>
      <c r="Y411" s="73"/>
      <c r="Z411" s="73" t="s">
        <v>6</v>
      </c>
      <c r="AA411" s="73"/>
      <c r="AB411" s="75"/>
      <c r="AC411" s="73" t="s">
        <v>497</v>
      </c>
      <c r="AD411" s="73"/>
      <c r="AE411" s="73"/>
      <c r="AF411" s="73" t="s">
        <v>310</v>
      </c>
      <c r="AG411" s="73" t="s">
        <v>310</v>
      </c>
      <c r="AH411" s="73" t="s">
        <v>62</v>
      </c>
      <c r="AI411" s="73"/>
      <c r="AJ411" s="73"/>
      <c r="AK411" s="73">
        <v>2</v>
      </c>
      <c r="AL411" s="73">
        <v>1</v>
      </c>
      <c r="AM411" s="73"/>
      <c r="AN411" s="73"/>
      <c r="AO411" s="73"/>
      <c r="AP411" s="73"/>
      <c r="AQ411" s="73"/>
      <c r="AR411" s="73" t="s">
        <v>7563</v>
      </c>
      <c r="AS411" s="73"/>
      <c r="AT411" s="73"/>
      <c r="AU411" s="73" t="s">
        <v>7521</v>
      </c>
      <c r="AV411" s="73" t="s">
        <v>6</v>
      </c>
      <c r="AW411" s="73" t="s">
        <v>6</v>
      </c>
      <c r="AX411" s="73" t="s">
        <v>2915</v>
      </c>
      <c r="AY411" s="73">
        <v>11</v>
      </c>
      <c r="AZ411" s="73"/>
      <c r="BA411" s="73">
        <v>1</v>
      </c>
      <c r="BB411" s="73" t="s">
        <v>7605</v>
      </c>
      <c r="BC411" s="73"/>
      <c r="BD411" s="73" t="s">
        <v>7509</v>
      </c>
      <c r="BE411" s="73"/>
      <c r="BF411" s="73"/>
      <c r="BG411" s="73"/>
      <c r="BH411" s="76"/>
    </row>
    <row r="412" spans="1:60" x14ac:dyDescent="0.25">
      <c r="A412" s="72">
        <v>270</v>
      </c>
      <c r="B412" s="73">
        <v>1963</v>
      </c>
      <c r="C412" s="73" t="s">
        <v>6210</v>
      </c>
      <c r="D412" s="73" t="s">
        <v>7966</v>
      </c>
      <c r="E412" s="73" t="s">
        <v>7966</v>
      </c>
      <c r="F412" s="73" t="s">
        <v>8168</v>
      </c>
      <c r="G412" s="73" t="s">
        <v>8687</v>
      </c>
      <c r="H412" s="74">
        <v>23077</v>
      </c>
      <c r="I412" s="73" t="s">
        <v>7584</v>
      </c>
      <c r="J412" s="73"/>
      <c r="K412" s="73" t="s">
        <v>1621</v>
      </c>
      <c r="L412" s="73"/>
      <c r="M412" s="73"/>
      <c r="N412" s="73" t="s">
        <v>7541</v>
      </c>
      <c r="O412" s="73">
        <v>1</v>
      </c>
      <c r="P412" s="73" t="s">
        <v>7523</v>
      </c>
      <c r="Q412" s="73" t="s">
        <v>7524</v>
      </c>
      <c r="R412" s="73">
        <v>4</v>
      </c>
      <c r="S412" s="73" t="s">
        <v>2631</v>
      </c>
      <c r="T412" s="73"/>
      <c r="U412" s="73" t="s">
        <v>7655</v>
      </c>
      <c r="V412" s="73"/>
      <c r="W412" s="73"/>
      <c r="X412" s="73"/>
      <c r="Y412" s="73"/>
      <c r="Z412" s="73" t="s">
        <v>2915</v>
      </c>
      <c r="AA412" s="73"/>
      <c r="AB412" s="75">
        <v>1</v>
      </c>
      <c r="AC412" s="73" t="s">
        <v>497</v>
      </c>
      <c r="AD412" s="73"/>
      <c r="AE412" s="73"/>
      <c r="AF412" s="73" t="s">
        <v>0</v>
      </c>
      <c r="AG412" s="73" t="s">
        <v>131</v>
      </c>
      <c r="AH412" s="73" t="s">
        <v>0</v>
      </c>
      <c r="AI412" s="73"/>
      <c r="AJ412" s="73"/>
      <c r="AK412" s="73">
        <v>2</v>
      </c>
      <c r="AL412" s="73">
        <v>1</v>
      </c>
      <c r="AM412" s="73"/>
      <c r="AN412" s="73"/>
      <c r="AO412" s="73"/>
      <c r="AP412" s="73"/>
      <c r="AQ412" s="73"/>
      <c r="AR412" s="73" t="s">
        <v>7563</v>
      </c>
      <c r="AS412" s="73"/>
      <c r="AT412" s="73"/>
      <c r="AU412" s="73" t="s">
        <v>7497</v>
      </c>
      <c r="AV412" s="73" t="s">
        <v>6</v>
      </c>
      <c r="AW412" s="73" t="s">
        <v>6</v>
      </c>
      <c r="AX412" s="73" t="s">
        <v>6</v>
      </c>
      <c r="AY412" s="73">
        <v>7</v>
      </c>
      <c r="AZ412" s="73" t="s">
        <v>7545</v>
      </c>
      <c r="BA412" s="73">
        <v>1</v>
      </c>
      <c r="BB412" s="73" t="s">
        <v>7508</v>
      </c>
      <c r="BC412" s="73"/>
      <c r="BD412" s="73" t="s">
        <v>7509</v>
      </c>
      <c r="BE412" s="73"/>
      <c r="BF412" s="73"/>
      <c r="BG412" s="73"/>
      <c r="BH412" s="76"/>
    </row>
    <row r="413" spans="1:60" x14ac:dyDescent="0.25">
      <c r="A413" s="72">
        <v>271</v>
      </c>
      <c r="B413" s="73">
        <v>1963</v>
      </c>
      <c r="C413" s="73" t="s">
        <v>6210</v>
      </c>
      <c r="D413" s="73" t="s">
        <v>7966</v>
      </c>
      <c r="E413" s="73" t="s">
        <v>7966</v>
      </c>
      <c r="F413" s="73" t="s">
        <v>8168</v>
      </c>
      <c r="G413" s="73" t="s">
        <v>8686</v>
      </c>
      <c r="H413" s="74">
        <v>23077</v>
      </c>
      <c r="I413" s="73" t="s">
        <v>7584</v>
      </c>
      <c r="J413" s="73"/>
      <c r="K413" s="73" t="s">
        <v>1621</v>
      </c>
      <c r="L413" s="73"/>
      <c r="M413" s="73"/>
      <c r="N413" s="73" t="s">
        <v>7541</v>
      </c>
      <c r="O413" s="73">
        <v>1</v>
      </c>
      <c r="P413" s="73" t="s">
        <v>7523</v>
      </c>
      <c r="Q413" s="73" t="s">
        <v>7524</v>
      </c>
      <c r="R413" s="73">
        <v>4</v>
      </c>
      <c r="S413" s="73" t="s">
        <v>2631</v>
      </c>
      <c r="T413" s="73"/>
      <c r="U413" s="73" t="s">
        <v>7655</v>
      </c>
      <c r="V413" s="73"/>
      <c r="W413" s="73"/>
      <c r="X413" s="73"/>
      <c r="Y413" s="73"/>
      <c r="Z413" s="73" t="s">
        <v>6</v>
      </c>
      <c r="AA413" s="73"/>
      <c r="AB413" s="75">
        <v>0.5</v>
      </c>
      <c r="AC413" s="73" t="s">
        <v>497</v>
      </c>
      <c r="AD413" s="73"/>
      <c r="AE413" s="73"/>
      <c r="AF413" s="73"/>
      <c r="AG413" s="73" t="s">
        <v>131</v>
      </c>
      <c r="AH413" s="73"/>
      <c r="AI413" s="73"/>
      <c r="AJ413" s="73"/>
      <c r="AK413" s="73">
        <v>1.55</v>
      </c>
      <c r="AL413" s="73">
        <v>1</v>
      </c>
      <c r="AM413" s="73" t="s">
        <v>497</v>
      </c>
      <c r="AN413" s="73">
        <v>0.7</v>
      </c>
      <c r="AO413" s="73"/>
      <c r="AP413" s="73"/>
      <c r="AQ413" s="73"/>
      <c r="AR413" s="73" t="s">
        <v>7563</v>
      </c>
      <c r="AS413" s="73"/>
      <c r="AT413" s="73"/>
      <c r="AU413" s="73" t="s">
        <v>7521</v>
      </c>
      <c r="AV413" s="73" t="s">
        <v>2915</v>
      </c>
      <c r="AW413" s="73" t="s">
        <v>2915</v>
      </c>
      <c r="AX413" s="73" t="s">
        <v>980</v>
      </c>
      <c r="AY413" s="73">
        <v>35</v>
      </c>
      <c r="AZ413" s="73"/>
      <c r="BA413" s="73">
        <v>1</v>
      </c>
      <c r="BB413" s="73" t="s">
        <v>7508</v>
      </c>
      <c r="BC413" s="73"/>
      <c r="BD413" s="73" t="s">
        <v>7509</v>
      </c>
      <c r="BE413" s="73"/>
      <c r="BF413" s="73"/>
      <c r="BG413" s="73"/>
      <c r="BH413" s="76"/>
    </row>
    <row r="414" spans="1:60" x14ac:dyDescent="0.25">
      <c r="A414" s="72">
        <v>58</v>
      </c>
      <c r="B414" s="73">
        <v>1960</v>
      </c>
      <c r="C414" s="73" t="s">
        <v>5888</v>
      </c>
      <c r="D414" s="73" t="s">
        <v>7969</v>
      </c>
      <c r="E414" s="73"/>
      <c r="F414" s="73" t="s">
        <v>7939</v>
      </c>
      <c r="G414" s="73" t="s">
        <v>8688</v>
      </c>
      <c r="H414" s="74">
        <v>22236</v>
      </c>
      <c r="I414" s="73"/>
      <c r="J414" s="73"/>
      <c r="K414" s="73"/>
      <c r="L414" s="73"/>
      <c r="M414" s="73"/>
      <c r="N414" s="73" t="s">
        <v>980</v>
      </c>
      <c r="O414" s="73" t="s">
        <v>839</v>
      </c>
      <c r="P414" s="73" t="s">
        <v>7523</v>
      </c>
      <c r="Q414" s="73" t="s">
        <v>7524</v>
      </c>
      <c r="R414" s="73">
        <v>4</v>
      </c>
      <c r="S414" s="73" t="s">
        <v>40</v>
      </c>
      <c r="T414" s="73"/>
      <c r="U414" s="73" t="s">
        <v>7525</v>
      </c>
      <c r="V414" s="73"/>
      <c r="W414" s="73"/>
      <c r="X414" s="73"/>
      <c r="Y414" s="73"/>
      <c r="Z414" s="73" t="s">
        <v>6</v>
      </c>
      <c r="AA414" s="73" t="s">
        <v>7537</v>
      </c>
      <c r="AB414" s="75">
        <v>5</v>
      </c>
      <c r="AC414" s="73" t="s">
        <v>497</v>
      </c>
      <c r="AD414" s="73" t="s">
        <v>7498</v>
      </c>
      <c r="AE414" s="73"/>
      <c r="AF414" s="73" t="s">
        <v>131</v>
      </c>
      <c r="AG414" s="73" t="s">
        <v>131</v>
      </c>
      <c r="AH414" s="73" t="s">
        <v>3</v>
      </c>
      <c r="AI414" s="73"/>
      <c r="AJ414" s="73"/>
      <c r="AK414" s="73">
        <v>1.72</v>
      </c>
      <c r="AL414" s="73">
        <v>1</v>
      </c>
      <c r="AM414" s="73"/>
      <c r="AN414" s="73">
        <v>0.8</v>
      </c>
      <c r="AO414" s="73" t="s">
        <v>497</v>
      </c>
      <c r="AP414" s="73" t="s">
        <v>497</v>
      </c>
      <c r="AQ414" s="73"/>
      <c r="AR414" s="73" t="s">
        <v>7563</v>
      </c>
      <c r="AS414" s="73"/>
      <c r="AT414" s="73"/>
      <c r="AU414" s="73"/>
      <c r="AV414" s="73"/>
      <c r="AW414" s="73"/>
      <c r="AX414" s="73"/>
      <c r="AY414" s="73">
        <v>0</v>
      </c>
      <c r="AZ414" s="73"/>
      <c r="BA414" s="73">
        <v>0</v>
      </c>
      <c r="BB414" s="73"/>
      <c r="BC414" s="73"/>
      <c r="BD414" s="73"/>
      <c r="BE414" s="73"/>
      <c r="BF414" s="73"/>
      <c r="BG414" s="73"/>
      <c r="BH414" s="76"/>
    </row>
    <row r="415" spans="1:60" x14ac:dyDescent="0.25">
      <c r="A415" s="72">
        <v>59</v>
      </c>
      <c r="B415" s="73">
        <v>1960</v>
      </c>
      <c r="C415" s="73" t="s">
        <v>5888</v>
      </c>
      <c r="D415" s="73" t="s">
        <v>7969</v>
      </c>
      <c r="E415" s="73"/>
      <c r="F415" s="73" t="s">
        <v>7939</v>
      </c>
      <c r="G415" s="73" t="s">
        <v>8689</v>
      </c>
      <c r="H415" s="74">
        <v>22236</v>
      </c>
      <c r="I415" s="73"/>
      <c r="J415" s="73"/>
      <c r="K415" s="73"/>
      <c r="L415" s="73"/>
      <c r="M415" s="73"/>
      <c r="N415" s="73" t="s">
        <v>980</v>
      </c>
      <c r="O415" s="73" t="s">
        <v>839</v>
      </c>
      <c r="P415" s="73" t="s">
        <v>7523</v>
      </c>
      <c r="Q415" s="73" t="s">
        <v>7524</v>
      </c>
      <c r="R415" s="73">
        <v>4</v>
      </c>
      <c r="S415" s="73" t="s">
        <v>40</v>
      </c>
      <c r="T415" s="73"/>
      <c r="U415" s="73" t="s">
        <v>7525</v>
      </c>
      <c r="V415" s="73"/>
      <c r="W415" s="73"/>
      <c r="X415" s="73"/>
      <c r="Y415" s="73"/>
      <c r="Z415" s="73" t="s">
        <v>6</v>
      </c>
      <c r="AA415" s="73"/>
      <c r="AB415" s="75">
        <v>5</v>
      </c>
      <c r="AC415" s="73" t="s">
        <v>497</v>
      </c>
      <c r="AD415" s="73" t="s">
        <v>7498</v>
      </c>
      <c r="AE415" s="73"/>
      <c r="AF415" s="73" t="s">
        <v>131</v>
      </c>
      <c r="AG415" s="73" t="s">
        <v>131</v>
      </c>
      <c r="AH415" s="73" t="s">
        <v>3</v>
      </c>
      <c r="AI415" s="73"/>
      <c r="AJ415" s="73"/>
      <c r="AK415" s="73">
        <v>1.64</v>
      </c>
      <c r="AL415" s="73">
        <v>1</v>
      </c>
      <c r="AM415" s="73"/>
      <c r="AN415" s="73">
        <v>0.7</v>
      </c>
      <c r="AO415" s="73" t="s">
        <v>497</v>
      </c>
      <c r="AP415" s="73" t="s">
        <v>497</v>
      </c>
      <c r="AQ415" s="73"/>
      <c r="AR415" s="73" t="s">
        <v>7563</v>
      </c>
      <c r="AS415" s="73"/>
      <c r="AT415" s="73"/>
      <c r="AU415" s="73"/>
      <c r="AV415" s="73"/>
      <c r="AW415" s="73"/>
      <c r="AX415" s="73"/>
      <c r="AY415" s="73">
        <v>0</v>
      </c>
      <c r="AZ415" s="73"/>
      <c r="BA415" s="73">
        <v>0</v>
      </c>
      <c r="BB415" s="73"/>
      <c r="BC415" s="73"/>
      <c r="BD415" s="73"/>
      <c r="BE415" s="73"/>
      <c r="BF415" s="73"/>
      <c r="BG415" s="73"/>
      <c r="BH415" s="76"/>
    </row>
    <row r="416" spans="1:60" x14ac:dyDescent="0.25">
      <c r="A416" s="72">
        <v>60</v>
      </c>
      <c r="B416" s="73">
        <v>1960</v>
      </c>
      <c r="C416" s="73" t="s">
        <v>5888</v>
      </c>
      <c r="D416" s="73" t="s">
        <v>7608</v>
      </c>
      <c r="E416" s="73" t="s">
        <v>7608</v>
      </c>
      <c r="F416" s="73" t="s">
        <v>8739</v>
      </c>
      <c r="G416" s="73" t="s">
        <v>8690</v>
      </c>
      <c r="H416" s="74">
        <v>22237</v>
      </c>
      <c r="I416" s="73"/>
      <c r="J416" s="73"/>
      <c r="K416" s="73"/>
      <c r="L416" s="73"/>
      <c r="M416" s="73"/>
      <c r="N416" s="73" t="s">
        <v>980</v>
      </c>
      <c r="O416" s="73" t="s">
        <v>839</v>
      </c>
      <c r="P416" s="73" t="s">
        <v>7523</v>
      </c>
      <c r="Q416" s="73" t="s">
        <v>7524</v>
      </c>
      <c r="R416" s="73">
        <v>4</v>
      </c>
      <c r="S416" s="73" t="s">
        <v>40</v>
      </c>
      <c r="T416" s="73"/>
      <c r="U416" s="73" t="s">
        <v>7525</v>
      </c>
      <c r="V416" s="73"/>
      <c r="W416" s="73"/>
      <c r="X416" s="73"/>
      <c r="Y416" s="73"/>
      <c r="Z416" s="73" t="s">
        <v>6</v>
      </c>
      <c r="AA416" s="73"/>
      <c r="AB416" s="75">
        <v>5</v>
      </c>
      <c r="AC416" s="73" t="s">
        <v>497</v>
      </c>
      <c r="AD416" s="73" t="s">
        <v>7498</v>
      </c>
      <c r="AE416" s="73"/>
      <c r="AF416" s="73" t="s">
        <v>131</v>
      </c>
      <c r="AG416" s="73" t="s">
        <v>0</v>
      </c>
      <c r="AH416" s="73" t="s">
        <v>0</v>
      </c>
      <c r="AI416" s="73"/>
      <c r="AJ416" s="73"/>
      <c r="AK416" s="73">
        <v>1.32</v>
      </c>
      <c r="AL416" s="73">
        <v>8</v>
      </c>
      <c r="AM416" s="73"/>
      <c r="AN416" s="73">
        <v>0.6</v>
      </c>
      <c r="AO416" s="73" t="s">
        <v>497</v>
      </c>
      <c r="AP416" s="73" t="s">
        <v>497</v>
      </c>
      <c r="AQ416" s="73"/>
      <c r="AR416" s="73" t="s">
        <v>7563</v>
      </c>
      <c r="AS416" s="73"/>
      <c r="AT416" s="73"/>
      <c r="AU416" s="73"/>
      <c r="AV416" s="73"/>
      <c r="AW416" s="73"/>
      <c r="AX416" s="73"/>
      <c r="AY416" s="73">
        <v>0</v>
      </c>
      <c r="AZ416" s="73"/>
      <c r="BA416" s="73">
        <v>0</v>
      </c>
      <c r="BB416" s="73"/>
      <c r="BC416" s="73"/>
      <c r="BD416" s="73"/>
      <c r="BE416" s="73"/>
      <c r="BF416" s="73"/>
      <c r="BG416" s="73"/>
      <c r="BH416" s="76"/>
    </row>
    <row r="417" spans="1:60" x14ac:dyDescent="0.25">
      <c r="A417" s="72">
        <v>62</v>
      </c>
      <c r="B417" s="73">
        <v>1960</v>
      </c>
      <c r="C417" s="73" t="s">
        <v>5888</v>
      </c>
      <c r="D417" s="73" t="s">
        <v>7922</v>
      </c>
      <c r="E417" s="73" t="s">
        <v>7922</v>
      </c>
      <c r="F417" s="73"/>
      <c r="G417" s="73" t="s">
        <v>8690</v>
      </c>
      <c r="H417" s="74">
        <v>22227</v>
      </c>
      <c r="I417" s="73"/>
      <c r="J417" s="73"/>
      <c r="K417" s="73"/>
      <c r="L417" s="73"/>
      <c r="M417" s="73"/>
      <c r="N417" s="73" t="s">
        <v>980</v>
      </c>
      <c r="O417" s="73" t="s">
        <v>839</v>
      </c>
      <c r="P417" s="73" t="s">
        <v>7523</v>
      </c>
      <c r="Q417" s="73" t="s">
        <v>7524</v>
      </c>
      <c r="R417" s="73">
        <v>4</v>
      </c>
      <c r="S417" s="73" t="s">
        <v>40</v>
      </c>
      <c r="T417" s="73"/>
      <c r="U417" s="73" t="s">
        <v>7525</v>
      </c>
      <c r="V417" s="73"/>
      <c r="W417" s="73"/>
      <c r="X417" s="73"/>
      <c r="Y417" s="73"/>
      <c r="Z417" s="73" t="s">
        <v>6</v>
      </c>
      <c r="AA417" s="73" t="s">
        <v>980</v>
      </c>
      <c r="AB417" s="75"/>
      <c r="AC417" s="73"/>
      <c r="AD417" s="73" t="s">
        <v>7498</v>
      </c>
      <c r="AE417" s="73"/>
      <c r="AF417" s="73" t="s">
        <v>131</v>
      </c>
      <c r="AG417" s="73" t="s">
        <v>131</v>
      </c>
      <c r="AH417" s="73" t="s">
        <v>3</v>
      </c>
      <c r="AI417" s="73"/>
      <c r="AJ417" s="73"/>
      <c r="AK417" s="73">
        <v>1.44</v>
      </c>
      <c r="AL417" s="73">
        <v>1</v>
      </c>
      <c r="AM417" s="73" t="s">
        <v>497</v>
      </c>
      <c r="AN417" s="73">
        <v>1.5</v>
      </c>
      <c r="AO417" s="73" t="s">
        <v>497</v>
      </c>
      <c r="AP417" s="73" t="s">
        <v>497</v>
      </c>
      <c r="AQ417" s="73"/>
      <c r="AR417" s="73" t="s">
        <v>7563</v>
      </c>
      <c r="AS417" s="73"/>
      <c r="AT417" s="73"/>
      <c r="AU417" s="73"/>
      <c r="AV417" s="73"/>
      <c r="AW417" s="73"/>
      <c r="AX417" s="73"/>
      <c r="AY417" s="73">
        <v>0</v>
      </c>
      <c r="AZ417" s="73"/>
      <c r="BA417" s="73">
        <v>0</v>
      </c>
      <c r="BB417" s="73"/>
      <c r="BC417" s="73"/>
      <c r="BD417" s="73"/>
      <c r="BE417" s="73"/>
      <c r="BF417" s="73"/>
      <c r="BG417" s="73"/>
      <c r="BH417" s="76"/>
    </row>
    <row r="418" spans="1:60" x14ac:dyDescent="0.25">
      <c r="A418" s="72">
        <v>156</v>
      </c>
      <c r="B418" s="73">
        <v>1961</v>
      </c>
      <c r="C418" s="73" t="s">
        <v>5888</v>
      </c>
      <c r="D418" s="73" t="s">
        <v>8180</v>
      </c>
      <c r="E418" s="73" t="s">
        <v>8744</v>
      </c>
      <c r="F418" s="73" t="s">
        <v>8180</v>
      </c>
      <c r="G418" s="73" t="s">
        <v>8691</v>
      </c>
      <c r="H418" s="74">
        <v>22630</v>
      </c>
      <c r="I418" s="73"/>
      <c r="J418" s="73"/>
      <c r="K418" s="73"/>
      <c r="L418" s="73"/>
      <c r="M418" s="73"/>
      <c r="N418" s="73" t="s">
        <v>980</v>
      </c>
      <c r="O418" s="73" t="s">
        <v>839</v>
      </c>
      <c r="P418" s="73"/>
      <c r="Q418" s="73"/>
      <c r="R418" s="73">
        <v>0</v>
      </c>
      <c r="S418" s="73"/>
      <c r="T418" s="73"/>
      <c r="U418" s="73" t="s">
        <v>7525</v>
      </c>
      <c r="V418" s="73"/>
      <c r="W418" s="73"/>
      <c r="X418" s="73"/>
      <c r="Y418" s="73"/>
      <c r="Z418" s="73" t="s">
        <v>980</v>
      </c>
      <c r="AA418" s="73"/>
      <c r="AB418" s="75">
        <v>1</v>
      </c>
      <c r="AC418" s="73" t="s">
        <v>497</v>
      </c>
      <c r="AD418" s="73" t="s">
        <v>7520</v>
      </c>
      <c r="AE418" s="73"/>
      <c r="AF418" s="73" t="s">
        <v>3</v>
      </c>
      <c r="AG418" s="73" t="s">
        <v>3</v>
      </c>
      <c r="AH418" s="73" t="s">
        <v>62</v>
      </c>
      <c r="AI418" s="73"/>
      <c r="AJ418" s="73"/>
      <c r="AK418" s="73">
        <v>1.57</v>
      </c>
      <c r="AL418" s="73">
        <v>1</v>
      </c>
      <c r="AM418" s="73"/>
      <c r="AN418" s="73"/>
      <c r="AO418" s="73" t="s">
        <v>497</v>
      </c>
      <c r="AP418" s="73" t="s">
        <v>497</v>
      </c>
      <c r="AQ418" s="73"/>
      <c r="AR418" s="73"/>
      <c r="AS418" s="73"/>
      <c r="AT418" s="73"/>
      <c r="AU418" s="73"/>
      <c r="AV418" s="73"/>
      <c r="AW418" s="73"/>
      <c r="AX418" s="73"/>
      <c r="AY418" s="73">
        <v>0</v>
      </c>
      <c r="AZ418" s="73"/>
      <c r="BA418" s="73">
        <v>0</v>
      </c>
      <c r="BB418" s="73"/>
      <c r="BC418" s="73"/>
      <c r="BD418" s="73"/>
      <c r="BE418" s="73"/>
      <c r="BF418" s="73"/>
      <c r="BG418" s="73"/>
      <c r="BH418" s="76"/>
    </row>
    <row r="419" spans="1:60" x14ac:dyDescent="0.25">
      <c r="A419" s="72">
        <v>160</v>
      </c>
      <c r="B419" s="73">
        <v>1962</v>
      </c>
      <c r="C419" s="73" t="s">
        <v>5888</v>
      </c>
      <c r="D419" s="73" t="s">
        <v>8180</v>
      </c>
      <c r="E419" s="73" t="s">
        <v>8744</v>
      </c>
      <c r="F419" s="73" t="s">
        <v>8180</v>
      </c>
      <c r="G419" s="73" t="s">
        <v>8692</v>
      </c>
      <c r="H419" s="74">
        <v>22666</v>
      </c>
      <c r="I419" s="73"/>
      <c r="J419" s="73"/>
      <c r="K419" s="73"/>
      <c r="L419" s="73"/>
      <c r="M419" s="73"/>
      <c r="N419" s="73" t="s">
        <v>980</v>
      </c>
      <c r="O419" s="73" t="s">
        <v>839</v>
      </c>
      <c r="P419" s="73" t="s">
        <v>4679</v>
      </c>
      <c r="Q419" s="73" t="s">
        <v>7492</v>
      </c>
      <c r="R419" s="73">
        <v>3</v>
      </c>
      <c r="S419" s="73" t="s">
        <v>2631</v>
      </c>
      <c r="T419" s="73"/>
      <c r="U419" s="73" t="s">
        <v>7525</v>
      </c>
      <c r="V419" s="73"/>
      <c r="W419" s="73"/>
      <c r="X419" s="73"/>
      <c r="Y419" s="73"/>
      <c r="Z419" s="73" t="s">
        <v>6</v>
      </c>
      <c r="AA419" s="73"/>
      <c r="AB419" s="75"/>
      <c r="AC419" s="73" t="s">
        <v>497</v>
      </c>
      <c r="AD419" s="73" t="s">
        <v>339</v>
      </c>
      <c r="AE419" s="73"/>
      <c r="AF419" s="73" t="s">
        <v>0</v>
      </c>
      <c r="AG419" s="73" t="s">
        <v>0</v>
      </c>
      <c r="AH419" s="73" t="s">
        <v>0</v>
      </c>
      <c r="AI419" s="73"/>
      <c r="AJ419" s="73"/>
      <c r="AK419" s="73">
        <v>1.65</v>
      </c>
      <c r="AL419" s="73">
        <v>1</v>
      </c>
      <c r="AM419" s="73"/>
      <c r="AN419" s="73"/>
      <c r="AO419" s="73" t="s">
        <v>497</v>
      </c>
      <c r="AP419" s="73" t="s">
        <v>497</v>
      </c>
      <c r="AQ419" s="73"/>
      <c r="AR419" s="73"/>
      <c r="AS419" s="73"/>
      <c r="AT419" s="73"/>
      <c r="AU419" s="73"/>
      <c r="AV419" s="73"/>
      <c r="AW419" s="73"/>
      <c r="AX419" s="73"/>
      <c r="AY419" s="73">
        <v>0</v>
      </c>
      <c r="AZ419" s="73"/>
      <c r="BA419" s="73">
        <v>0</v>
      </c>
      <c r="BB419" s="73"/>
      <c r="BC419" s="73"/>
      <c r="BD419" s="73"/>
      <c r="BE419" s="73"/>
      <c r="BF419" s="73"/>
      <c r="BG419" s="73"/>
      <c r="BH419" s="76"/>
    </row>
    <row r="420" spans="1:60" x14ac:dyDescent="0.25">
      <c r="A420" s="72">
        <v>161</v>
      </c>
      <c r="B420" s="73">
        <v>1962</v>
      </c>
      <c r="C420" s="73" t="s">
        <v>5888</v>
      </c>
      <c r="D420" s="73" t="s">
        <v>8180</v>
      </c>
      <c r="E420" s="73" t="s">
        <v>8744</v>
      </c>
      <c r="F420" s="73" t="s">
        <v>8180</v>
      </c>
      <c r="G420" s="73" t="s">
        <v>8692</v>
      </c>
      <c r="H420" s="74">
        <v>22666</v>
      </c>
      <c r="I420" s="73"/>
      <c r="J420" s="73"/>
      <c r="K420" s="73"/>
      <c r="L420" s="73"/>
      <c r="M420" s="73"/>
      <c r="N420" s="73" t="s">
        <v>980</v>
      </c>
      <c r="O420" s="73" t="s">
        <v>839</v>
      </c>
      <c r="P420" s="73" t="s">
        <v>4679</v>
      </c>
      <c r="Q420" s="73" t="s">
        <v>7492</v>
      </c>
      <c r="R420" s="73">
        <v>4</v>
      </c>
      <c r="S420" s="73" t="s">
        <v>2631</v>
      </c>
      <c r="T420" s="73"/>
      <c r="U420" s="73" t="s">
        <v>7525</v>
      </c>
      <c r="V420" s="73"/>
      <c r="W420" s="73"/>
      <c r="X420" s="73"/>
      <c r="Y420" s="73"/>
      <c r="Z420" s="73" t="s">
        <v>6</v>
      </c>
      <c r="AA420" s="73"/>
      <c r="AB420" s="75"/>
      <c r="AC420" s="73"/>
      <c r="AD420" s="73" t="s">
        <v>339</v>
      </c>
      <c r="AE420" s="73"/>
      <c r="AF420" s="73" t="s">
        <v>3</v>
      </c>
      <c r="AG420" s="73" t="s">
        <v>3</v>
      </c>
      <c r="AH420" s="73" t="s">
        <v>5</v>
      </c>
      <c r="AI420" s="73"/>
      <c r="AJ420" s="73"/>
      <c r="AK420" s="73">
        <v>1.8</v>
      </c>
      <c r="AL420" s="73">
        <v>1</v>
      </c>
      <c r="AM420" s="73"/>
      <c r="AN420" s="73"/>
      <c r="AO420" s="73" t="s">
        <v>497</v>
      </c>
      <c r="AP420" s="73" t="s">
        <v>497</v>
      </c>
      <c r="AQ420" s="73"/>
      <c r="AR420" s="73"/>
      <c r="AS420" s="73"/>
      <c r="AT420" s="73"/>
      <c r="AU420" s="73"/>
      <c r="AV420" s="73"/>
      <c r="AW420" s="73"/>
      <c r="AX420" s="73"/>
      <c r="AY420" s="73">
        <v>0</v>
      </c>
      <c r="AZ420" s="73"/>
      <c r="BA420" s="73">
        <v>0</v>
      </c>
      <c r="BB420" s="73"/>
      <c r="BC420" s="73"/>
      <c r="BD420" s="73"/>
      <c r="BE420" s="73"/>
      <c r="BF420" s="73"/>
      <c r="BG420" s="73"/>
      <c r="BH420" s="76"/>
    </row>
    <row r="421" spans="1:60" x14ac:dyDescent="0.25">
      <c r="A421" s="72">
        <v>162</v>
      </c>
      <c r="B421" s="73">
        <v>1962</v>
      </c>
      <c r="C421" s="73" t="s">
        <v>5888</v>
      </c>
      <c r="D421" s="73" t="s">
        <v>8180</v>
      </c>
      <c r="E421" s="73" t="s">
        <v>8744</v>
      </c>
      <c r="F421" s="73" t="s">
        <v>8180</v>
      </c>
      <c r="G421" s="73" t="s">
        <v>8692</v>
      </c>
      <c r="H421" s="74">
        <v>22666</v>
      </c>
      <c r="I421" s="73"/>
      <c r="J421" s="73"/>
      <c r="K421" s="73"/>
      <c r="L421" s="73"/>
      <c r="M421" s="73"/>
      <c r="N421" s="73" t="s">
        <v>980</v>
      </c>
      <c r="O421" s="73" t="s">
        <v>839</v>
      </c>
      <c r="P421" s="73" t="s">
        <v>4679</v>
      </c>
      <c r="Q421" s="73" t="s">
        <v>7492</v>
      </c>
      <c r="R421" s="73">
        <v>4</v>
      </c>
      <c r="S421" s="73" t="s">
        <v>2631</v>
      </c>
      <c r="T421" s="73"/>
      <c r="U421" s="73" t="s">
        <v>7525</v>
      </c>
      <c r="V421" s="73"/>
      <c r="W421" s="73"/>
      <c r="X421" s="73"/>
      <c r="Y421" s="73"/>
      <c r="Z421" s="73" t="s">
        <v>6</v>
      </c>
      <c r="AA421" s="73"/>
      <c r="AB421" s="75">
        <v>1</v>
      </c>
      <c r="AC421" s="73"/>
      <c r="AD421" s="73"/>
      <c r="AE421" s="73"/>
      <c r="AF421" s="73" t="s">
        <v>3</v>
      </c>
      <c r="AG421" s="73" t="s">
        <v>3</v>
      </c>
      <c r="AH421" s="73" t="s">
        <v>131</v>
      </c>
      <c r="AI421" s="73"/>
      <c r="AJ421" s="73"/>
      <c r="AK421" s="73">
        <v>1.2</v>
      </c>
      <c r="AL421" s="73">
        <v>1</v>
      </c>
      <c r="AM421" s="73"/>
      <c r="AN421" s="73"/>
      <c r="AO421" s="73"/>
      <c r="AP421" s="73" t="s">
        <v>497</v>
      </c>
      <c r="AQ421" s="73"/>
      <c r="AR421" s="73"/>
      <c r="AS421" s="73"/>
      <c r="AT421" s="73"/>
      <c r="AU421" s="73" t="s">
        <v>7505</v>
      </c>
      <c r="AV421" s="73" t="s">
        <v>7544</v>
      </c>
      <c r="AW421" s="73" t="s">
        <v>6</v>
      </c>
      <c r="AX421" s="73" t="s">
        <v>6</v>
      </c>
      <c r="AY421" s="73">
        <v>7</v>
      </c>
      <c r="AZ421" s="73" t="s">
        <v>7545</v>
      </c>
      <c r="BA421" s="73">
        <v>0</v>
      </c>
      <c r="BB421" s="73"/>
      <c r="BC421" s="73"/>
      <c r="BD421" s="73"/>
      <c r="BE421" s="73"/>
      <c r="BF421" s="73"/>
      <c r="BG421" s="73"/>
      <c r="BH421" s="76"/>
    </row>
    <row r="422" spans="1:60" x14ac:dyDescent="0.25">
      <c r="A422" s="72">
        <v>255</v>
      </c>
      <c r="B422" s="73">
        <v>1963</v>
      </c>
      <c r="C422" s="73" t="s">
        <v>5354</v>
      </c>
      <c r="D422" s="73" t="s">
        <v>7608</v>
      </c>
      <c r="E422" s="73" t="s">
        <v>7608</v>
      </c>
      <c r="F422" s="73" t="s">
        <v>8745</v>
      </c>
      <c r="G422" s="73" t="s">
        <v>8686</v>
      </c>
      <c r="H422" s="74">
        <v>23146</v>
      </c>
      <c r="I422" s="73" t="s">
        <v>6912</v>
      </c>
      <c r="J422" s="73"/>
      <c r="K422" s="73" t="s">
        <v>2037</v>
      </c>
      <c r="L422" s="73" t="s">
        <v>7584</v>
      </c>
      <c r="M422" s="73"/>
      <c r="N422" s="73" t="s">
        <v>7541</v>
      </c>
      <c r="O422" s="73">
        <v>3</v>
      </c>
      <c r="P422" s="73" t="s">
        <v>980</v>
      </c>
      <c r="Q422" s="73" t="s">
        <v>7560</v>
      </c>
      <c r="R422" s="73">
        <v>3</v>
      </c>
      <c r="S422" s="73" t="s">
        <v>7720</v>
      </c>
      <c r="T422" s="73"/>
      <c r="U422" s="73" t="s">
        <v>7830</v>
      </c>
      <c r="V422" s="73"/>
      <c r="W422" s="73"/>
      <c r="X422" s="73"/>
      <c r="Y422" s="73"/>
      <c r="Z422" s="73" t="s">
        <v>2915</v>
      </c>
      <c r="AA422" s="73"/>
      <c r="AB422" s="75">
        <v>4</v>
      </c>
      <c r="AC422" s="73"/>
      <c r="AD422" s="73"/>
      <c r="AE422" s="73"/>
      <c r="AF422" s="73" t="s">
        <v>131</v>
      </c>
      <c r="AG422" s="73" t="s">
        <v>131</v>
      </c>
      <c r="AH422" s="73" t="s">
        <v>310</v>
      </c>
      <c r="AI422" s="73"/>
      <c r="AJ422" s="73"/>
      <c r="AK422" s="73">
        <v>1</v>
      </c>
      <c r="AL422" s="73">
        <v>1</v>
      </c>
      <c r="AM422" s="73"/>
      <c r="AN422" s="73">
        <v>0.9</v>
      </c>
      <c r="AO422" s="73" t="s">
        <v>497</v>
      </c>
      <c r="AP422" s="73" t="s">
        <v>497</v>
      </c>
      <c r="AQ422" s="73"/>
      <c r="AR422" s="73" t="s">
        <v>7563</v>
      </c>
      <c r="AS422" s="73"/>
      <c r="AT422" s="73"/>
      <c r="AU422" s="73" t="s">
        <v>7505</v>
      </c>
      <c r="AV422" s="73" t="s">
        <v>2915</v>
      </c>
      <c r="AW422" s="73" t="s">
        <v>2915</v>
      </c>
      <c r="AX422" s="73" t="s">
        <v>6</v>
      </c>
      <c r="AY422" s="73">
        <v>0</v>
      </c>
      <c r="AZ422" s="73"/>
      <c r="BA422" s="73">
        <v>1</v>
      </c>
      <c r="BB422" s="73" t="s">
        <v>7508</v>
      </c>
      <c r="BC422" s="73"/>
      <c r="BD422" s="73" t="s">
        <v>7498</v>
      </c>
      <c r="BE422" s="73"/>
      <c r="BF422" s="73"/>
      <c r="BG422" s="73"/>
      <c r="BH422" s="76"/>
    </row>
    <row r="423" spans="1:60" x14ac:dyDescent="0.25">
      <c r="A423" s="72">
        <v>256</v>
      </c>
      <c r="B423" s="73">
        <v>1963</v>
      </c>
      <c r="C423" s="73" t="s">
        <v>5354</v>
      </c>
      <c r="D423" s="73"/>
      <c r="E423" s="73" t="s">
        <v>8432</v>
      </c>
      <c r="F423" s="73" t="s">
        <v>8746</v>
      </c>
      <c r="G423" s="73" t="s">
        <v>8693</v>
      </c>
      <c r="H423" s="74">
        <v>23154</v>
      </c>
      <c r="I423" s="73" t="s">
        <v>6912</v>
      </c>
      <c r="J423" s="73"/>
      <c r="K423" s="73" t="s">
        <v>2037</v>
      </c>
      <c r="L423" s="73"/>
      <c r="M423" s="73"/>
      <c r="N423" s="73" t="s">
        <v>6</v>
      </c>
      <c r="O423" s="73" t="s">
        <v>217</v>
      </c>
      <c r="P423" s="73" t="s">
        <v>4679</v>
      </c>
      <c r="Q423" s="73" t="s">
        <v>7492</v>
      </c>
      <c r="R423" s="73">
        <v>4</v>
      </c>
      <c r="S423" s="73" t="s">
        <v>2631</v>
      </c>
      <c r="T423" s="73"/>
      <c r="U423" s="73" t="s">
        <v>7822</v>
      </c>
      <c r="V423" s="73"/>
      <c r="W423" s="73"/>
      <c r="X423" s="73"/>
      <c r="Y423" s="73"/>
      <c r="Z423" s="73" t="s">
        <v>6</v>
      </c>
      <c r="AA423" s="73"/>
      <c r="AB423" s="75">
        <v>1</v>
      </c>
      <c r="AC423" s="73" t="s">
        <v>497</v>
      </c>
      <c r="AD423" s="73"/>
      <c r="AE423" s="73"/>
      <c r="AF423" s="73" t="s">
        <v>131</v>
      </c>
      <c r="AG423" s="73" t="s">
        <v>131</v>
      </c>
      <c r="AH423" s="73" t="s">
        <v>3</v>
      </c>
      <c r="AI423" s="73"/>
      <c r="AJ423" s="73"/>
      <c r="AK423" s="73">
        <v>1.75</v>
      </c>
      <c r="AL423" s="73">
        <v>1</v>
      </c>
      <c r="AM423" s="73"/>
      <c r="AN423" s="73"/>
      <c r="AO423" s="73" t="s">
        <v>497</v>
      </c>
      <c r="AP423" s="73" t="s">
        <v>497</v>
      </c>
      <c r="AQ423" s="73"/>
      <c r="AR423" s="73" t="s">
        <v>7563</v>
      </c>
      <c r="AS423" s="73"/>
      <c r="AT423" s="73"/>
      <c r="AU423" s="73" t="s">
        <v>7521</v>
      </c>
      <c r="AV423" s="73" t="s">
        <v>2915</v>
      </c>
      <c r="AW423" s="73" t="s">
        <v>2915</v>
      </c>
      <c r="AX423" s="73" t="s">
        <v>6</v>
      </c>
      <c r="AY423" s="73">
        <v>7</v>
      </c>
      <c r="AZ423" s="73"/>
      <c r="BA423" s="73">
        <v>1</v>
      </c>
      <c r="BB423" s="73" t="s">
        <v>7605</v>
      </c>
      <c r="BC423" s="73"/>
      <c r="BD423" s="73"/>
      <c r="BE423" s="73"/>
      <c r="BF423" s="73"/>
      <c r="BG423" s="73"/>
      <c r="BH423" s="76"/>
    </row>
    <row r="424" spans="1:60" x14ac:dyDescent="0.25">
      <c r="A424" s="72">
        <v>257</v>
      </c>
      <c r="B424" s="73">
        <v>1963</v>
      </c>
      <c r="C424" s="73" t="s">
        <v>5354</v>
      </c>
      <c r="D424" s="73" t="s">
        <v>7488</v>
      </c>
      <c r="E424" s="73" t="s">
        <v>8432</v>
      </c>
      <c r="F424" s="73" t="s">
        <v>8746</v>
      </c>
      <c r="G424" s="73" t="s">
        <v>8469</v>
      </c>
      <c r="H424" s="73"/>
      <c r="I424" s="73" t="s">
        <v>6912</v>
      </c>
      <c r="J424" s="73"/>
      <c r="K424" s="73" t="s">
        <v>2037</v>
      </c>
      <c r="L424" s="73" t="s">
        <v>7975</v>
      </c>
      <c r="M424" s="73"/>
      <c r="N424" s="73" t="s">
        <v>6</v>
      </c>
      <c r="O424" s="73" t="s">
        <v>217</v>
      </c>
      <c r="P424" s="73" t="s">
        <v>4679</v>
      </c>
      <c r="Q424" s="73" t="s">
        <v>7492</v>
      </c>
      <c r="R424" s="73">
        <v>4</v>
      </c>
      <c r="S424" s="73" t="s">
        <v>2631</v>
      </c>
      <c r="T424" s="73"/>
      <c r="U424" s="73" t="s">
        <v>7822</v>
      </c>
      <c r="V424" s="73"/>
      <c r="W424" s="73"/>
      <c r="X424" s="73"/>
      <c r="Y424" s="73"/>
      <c r="Z424" s="73" t="s">
        <v>6</v>
      </c>
      <c r="AA424" s="73"/>
      <c r="AB424" s="75">
        <v>1.5</v>
      </c>
      <c r="AC424" s="73" t="s">
        <v>497</v>
      </c>
      <c r="AD424" s="73"/>
      <c r="AE424" s="73"/>
      <c r="AF424" s="73" t="s">
        <v>3</v>
      </c>
      <c r="AG424" s="73" t="s">
        <v>0</v>
      </c>
      <c r="AH424" s="73" t="s">
        <v>5</v>
      </c>
      <c r="AI424" s="73"/>
      <c r="AJ424" s="73"/>
      <c r="AK424" s="73">
        <v>1.3</v>
      </c>
      <c r="AL424" s="73">
        <v>1</v>
      </c>
      <c r="AM424" s="73"/>
      <c r="AN424" s="73"/>
      <c r="AO424" s="73" t="s">
        <v>497</v>
      </c>
      <c r="AP424" s="73" t="s">
        <v>497</v>
      </c>
      <c r="AQ424" s="73"/>
      <c r="AR424" s="73" t="s">
        <v>7563</v>
      </c>
      <c r="AS424" s="73"/>
      <c r="AT424" s="73"/>
      <c r="AU424" s="73" t="s">
        <v>339</v>
      </c>
      <c r="AV424" s="73" t="s">
        <v>6</v>
      </c>
      <c r="AW424" s="73" t="s">
        <v>6</v>
      </c>
      <c r="AX424" s="73" t="s">
        <v>980</v>
      </c>
      <c r="AY424" s="73">
        <v>11</v>
      </c>
      <c r="AZ424" s="73"/>
      <c r="BA424" s="73">
        <v>1</v>
      </c>
      <c r="BB424" s="73" t="s">
        <v>7508</v>
      </c>
      <c r="BC424" s="73"/>
      <c r="BD424" s="73"/>
      <c r="BE424" s="73"/>
      <c r="BF424" s="73"/>
      <c r="BG424" s="73"/>
      <c r="BH424" s="76"/>
    </row>
    <row r="425" spans="1:60" x14ac:dyDescent="0.25">
      <c r="A425" s="72">
        <v>314</v>
      </c>
      <c r="B425" s="73">
        <v>1960</v>
      </c>
      <c r="C425" s="73" t="s">
        <v>2</v>
      </c>
      <c r="D425" s="73" t="s">
        <v>7488</v>
      </c>
      <c r="E425" s="73"/>
      <c r="F425" s="73"/>
      <c r="G425" s="73" t="s">
        <v>8694</v>
      </c>
      <c r="H425" s="74">
        <v>21998</v>
      </c>
      <c r="I425" s="73"/>
      <c r="J425" s="73" t="s">
        <v>5</v>
      </c>
      <c r="K425" s="73"/>
      <c r="L425" s="73"/>
      <c r="M425" s="73"/>
      <c r="N425" s="73" t="s">
        <v>4679</v>
      </c>
      <c r="O425" s="73" t="s">
        <v>2696</v>
      </c>
      <c r="P425" s="73" t="s">
        <v>4679</v>
      </c>
      <c r="Q425" s="73"/>
      <c r="R425" s="73">
        <v>3</v>
      </c>
      <c r="S425" s="73" t="s">
        <v>2631</v>
      </c>
      <c r="T425" s="73"/>
      <c r="U425" s="73" t="s">
        <v>7490</v>
      </c>
      <c r="V425" s="73" t="s">
        <v>7604</v>
      </c>
      <c r="W425" s="73" t="s">
        <v>1319</v>
      </c>
      <c r="X425" s="73"/>
      <c r="Y425" s="73"/>
      <c r="Z425" s="73" t="s">
        <v>6</v>
      </c>
      <c r="AA425" s="73"/>
      <c r="AB425" s="75">
        <v>1.5</v>
      </c>
      <c r="AC425" s="73"/>
      <c r="AD425" s="73"/>
      <c r="AE425" s="73"/>
      <c r="AF425" s="73"/>
      <c r="AG425" s="73"/>
      <c r="AH425" s="73"/>
      <c r="AI425" s="73"/>
      <c r="AJ425" s="73"/>
      <c r="AK425" s="73">
        <v>2.85</v>
      </c>
      <c r="AL425" s="73">
        <v>1</v>
      </c>
      <c r="AM425" s="73"/>
      <c r="AN425" s="73"/>
      <c r="AO425" s="73" t="s">
        <v>497</v>
      </c>
      <c r="AP425" s="73" t="s">
        <v>497</v>
      </c>
      <c r="AQ425" s="73"/>
      <c r="AR425" s="73"/>
      <c r="AS425" s="73"/>
      <c r="AT425" s="73"/>
      <c r="AU425" s="73"/>
      <c r="AV425" s="73"/>
      <c r="AW425" s="73"/>
      <c r="AX425" s="73"/>
      <c r="AY425" s="73">
        <v>0</v>
      </c>
      <c r="AZ425" s="73"/>
      <c r="BA425" s="73">
        <v>0</v>
      </c>
      <c r="BB425" s="73"/>
      <c r="BC425" s="73"/>
      <c r="BD425" s="73"/>
      <c r="BE425" s="73"/>
      <c r="BF425" s="73"/>
      <c r="BG425" s="73"/>
      <c r="BH425" s="76"/>
    </row>
    <row r="426" spans="1:60" x14ac:dyDescent="0.25">
      <c r="A426" s="72">
        <v>866</v>
      </c>
      <c r="B426" s="73">
        <v>1987</v>
      </c>
      <c r="C426" s="73" t="s">
        <v>163</v>
      </c>
      <c r="D426" s="73" t="s">
        <v>7517</v>
      </c>
      <c r="E426" s="73" t="s">
        <v>7517</v>
      </c>
      <c r="F426" s="73" t="s">
        <v>7517</v>
      </c>
      <c r="G426" s="73" t="s">
        <v>8695</v>
      </c>
      <c r="H426" s="74">
        <v>31833</v>
      </c>
      <c r="I426" s="73" t="s">
        <v>7519</v>
      </c>
      <c r="J426" s="73" t="s">
        <v>62</v>
      </c>
      <c r="K426" s="73" t="s">
        <v>2156</v>
      </c>
      <c r="L426" s="73"/>
      <c r="M426" s="73"/>
      <c r="N426" s="73" t="s">
        <v>4679</v>
      </c>
      <c r="O426" s="73" t="s">
        <v>2182</v>
      </c>
      <c r="P426" s="73" t="s">
        <v>4679</v>
      </c>
      <c r="Q426" s="73" t="s">
        <v>7492</v>
      </c>
      <c r="R426" s="73">
        <v>4</v>
      </c>
      <c r="S426" s="73" t="s">
        <v>2631</v>
      </c>
      <c r="T426" s="73"/>
      <c r="U426" s="73" t="s">
        <v>7503</v>
      </c>
      <c r="V426" s="73"/>
      <c r="W426" s="73"/>
      <c r="X426" s="73"/>
      <c r="Y426" s="73"/>
      <c r="Z426" s="73" t="s">
        <v>6</v>
      </c>
      <c r="AA426" s="73"/>
      <c r="AB426" s="75">
        <v>1</v>
      </c>
      <c r="AC426" s="73" t="s">
        <v>497</v>
      </c>
      <c r="AD426" s="73" t="s">
        <v>7563</v>
      </c>
      <c r="AE426" s="73">
        <v>48</v>
      </c>
      <c r="AF426" s="73"/>
      <c r="AG426" s="73"/>
      <c r="AH426" s="73"/>
      <c r="AI426" s="73"/>
      <c r="AJ426" s="73"/>
      <c r="AK426" s="73">
        <v>1.6</v>
      </c>
      <c r="AL426" s="73">
        <v>1</v>
      </c>
      <c r="AM426" s="73"/>
      <c r="AN426" s="73"/>
      <c r="AO426" s="73" t="s">
        <v>497</v>
      </c>
      <c r="AP426" s="73" t="s">
        <v>497</v>
      </c>
      <c r="AQ426" s="73"/>
      <c r="AR426" s="73"/>
      <c r="AS426" s="73"/>
      <c r="AT426" s="73"/>
      <c r="AU426" s="73" t="s">
        <v>7521</v>
      </c>
      <c r="AV426" s="73" t="s">
        <v>2915</v>
      </c>
      <c r="AW426" s="73" t="s">
        <v>2915</v>
      </c>
      <c r="AX426" s="73" t="s">
        <v>6</v>
      </c>
      <c r="AY426" s="73">
        <v>5</v>
      </c>
      <c r="AZ426" s="73" t="s">
        <v>7507</v>
      </c>
      <c r="BA426" s="73">
        <v>1</v>
      </c>
      <c r="BB426" s="73" t="s">
        <v>7508</v>
      </c>
      <c r="BC426" s="73"/>
      <c r="BD426" s="73" t="s">
        <v>7498</v>
      </c>
      <c r="BE426" s="73" t="s">
        <v>7510</v>
      </c>
      <c r="BF426" s="73"/>
      <c r="BG426" s="73"/>
      <c r="BH426" s="76"/>
    </row>
    <row r="427" spans="1:60" x14ac:dyDescent="0.25">
      <c r="A427" s="72">
        <v>867</v>
      </c>
      <c r="B427" s="73">
        <v>1987</v>
      </c>
      <c r="C427" s="73" t="s">
        <v>163</v>
      </c>
      <c r="D427" s="73" t="s">
        <v>7979</v>
      </c>
      <c r="E427" s="73" t="s">
        <v>7499</v>
      </c>
      <c r="F427" s="73" t="s">
        <v>7979</v>
      </c>
      <c r="G427" s="73" t="s">
        <v>8696</v>
      </c>
      <c r="H427" s="74">
        <v>31833</v>
      </c>
      <c r="I427" s="73" t="s">
        <v>7519</v>
      </c>
      <c r="J427" s="73" t="s">
        <v>62</v>
      </c>
      <c r="K427" s="73" t="s">
        <v>2037</v>
      </c>
      <c r="L427" s="73"/>
      <c r="M427" s="73"/>
      <c r="N427" s="73" t="s">
        <v>4679</v>
      </c>
      <c r="O427" s="73" t="s">
        <v>2182</v>
      </c>
      <c r="P427" s="73" t="s">
        <v>4679</v>
      </c>
      <c r="Q427" s="73" t="s">
        <v>7492</v>
      </c>
      <c r="R427" s="73">
        <v>4</v>
      </c>
      <c r="S427" s="73" t="s">
        <v>2631</v>
      </c>
      <c r="T427" s="73"/>
      <c r="U427" s="73" t="s">
        <v>7503</v>
      </c>
      <c r="V427" s="73"/>
      <c r="W427" s="73"/>
      <c r="X427" s="73"/>
      <c r="Y427" s="73"/>
      <c r="Z427" s="73" t="s">
        <v>6</v>
      </c>
      <c r="AA427" s="73"/>
      <c r="AB427" s="75">
        <v>1</v>
      </c>
      <c r="AC427" s="73" t="s">
        <v>497</v>
      </c>
      <c r="AD427" s="73" t="s">
        <v>7563</v>
      </c>
      <c r="AE427" s="73" t="s">
        <v>1424</v>
      </c>
      <c r="AF427" s="73"/>
      <c r="AG427" s="73"/>
      <c r="AH427" s="73"/>
      <c r="AI427" s="73"/>
      <c r="AJ427" s="73"/>
      <c r="AK427" s="73">
        <v>1.6</v>
      </c>
      <c r="AL427" s="73">
        <v>1</v>
      </c>
      <c r="AM427" s="73"/>
      <c r="AN427" s="73"/>
      <c r="AO427" s="73" t="s">
        <v>497</v>
      </c>
      <c r="AP427" s="73" t="s">
        <v>497</v>
      </c>
      <c r="AQ427" s="73"/>
      <c r="AR427" s="73"/>
      <c r="AS427" s="73"/>
      <c r="AT427" s="73"/>
      <c r="AU427" s="73" t="s">
        <v>7521</v>
      </c>
      <c r="AV427" s="73" t="s">
        <v>2915</v>
      </c>
      <c r="AW427" s="73" t="s">
        <v>2915</v>
      </c>
      <c r="AX427" s="73" t="s">
        <v>6</v>
      </c>
      <c r="AY427" s="73">
        <v>7</v>
      </c>
      <c r="AZ427" s="73" t="s">
        <v>7507</v>
      </c>
      <c r="BA427" s="73">
        <v>1</v>
      </c>
      <c r="BB427" s="73" t="s">
        <v>7508</v>
      </c>
      <c r="BC427" s="73"/>
      <c r="BD427" s="73" t="s">
        <v>7498</v>
      </c>
      <c r="BE427" s="73" t="s">
        <v>7510</v>
      </c>
      <c r="BF427" s="73"/>
      <c r="BG427" s="73"/>
      <c r="BH427" s="76"/>
    </row>
    <row r="428" spans="1:60" x14ac:dyDescent="0.25">
      <c r="A428" s="72">
        <v>868</v>
      </c>
      <c r="B428" s="73">
        <v>1987</v>
      </c>
      <c r="C428" s="73" t="s">
        <v>163</v>
      </c>
      <c r="D428" s="73" t="s">
        <v>7979</v>
      </c>
      <c r="E428" s="73" t="s">
        <v>7499</v>
      </c>
      <c r="F428" s="73" t="s">
        <v>7979</v>
      </c>
      <c r="G428" s="73" t="s">
        <v>8696</v>
      </c>
      <c r="H428" s="74">
        <v>31833</v>
      </c>
      <c r="I428" s="73" t="s">
        <v>7519</v>
      </c>
      <c r="J428" s="73" t="s">
        <v>62</v>
      </c>
      <c r="K428" s="73" t="s">
        <v>2037</v>
      </c>
      <c r="L428" s="73"/>
      <c r="M428" s="73"/>
      <c r="N428" s="73" t="s">
        <v>4679</v>
      </c>
      <c r="O428" s="73" t="s">
        <v>2182</v>
      </c>
      <c r="P428" s="73" t="s">
        <v>4679</v>
      </c>
      <c r="Q428" s="73" t="s">
        <v>7492</v>
      </c>
      <c r="R428" s="73">
        <v>4</v>
      </c>
      <c r="S428" s="73" t="s">
        <v>2631</v>
      </c>
      <c r="T428" s="73"/>
      <c r="U428" s="73" t="s">
        <v>7503</v>
      </c>
      <c r="V428" s="73"/>
      <c r="W428" s="73"/>
      <c r="X428" s="73"/>
      <c r="Y428" s="73"/>
      <c r="Z428" s="73" t="s">
        <v>6</v>
      </c>
      <c r="AA428" s="73"/>
      <c r="AB428" s="75">
        <v>1</v>
      </c>
      <c r="AC428" s="73" t="s">
        <v>497</v>
      </c>
      <c r="AD428" s="73" t="s">
        <v>7545</v>
      </c>
      <c r="AE428" s="73" t="s">
        <v>373</v>
      </c>
      <c r="AF428" s="73"/>
      <c r="AG428" s="73"/>
      <c r="AH428" s="73"/>
      <c r="AI428" s="73"/>
      <c r="AJ428" s="73"/>
      <c r="AK428" s="73">
        <v>1.6</v>
      </c>
      <c r="AL428" s="73">
        <v>1</v>
      </c>
      <c r="AM428" s="73"/>
      <c r="AN428" s="73"/>
      <c r="AO428" s="73" t="s">
        <v>497</v>
      </c>
      <c r="AP428" s="73" t="s">
        <v>497</v>
      </c>
      <c r="AQ428" s="73"/>
      <c r="AR428" s="73"/>
      <c r="AS428" s="73"/>
      <c r="AT428" s="73"/>
      <c r="AU428" s="73" t="s">
        <v>7521</v>
      </c>
      <c r="AV428" s="73" t="s">
        <v>2915</v>
      </c>
      <c r="AW428" s="73" t="s">
        <v>2915</v>
      </c>
      <c r="AX428" s="73" t="s">
        <v>6</v>
      </c>
      <c r="AY428" s="73">
        <v>6</v>
      </c>
      <c r="AZ428" s="73" t="s">
        <v>7507</v>
      </c>
      <c r="BA428" s="73">
        <v>1</v>
      </c>
      <c r="BB428" s="73" t="s">
        <v>7508</v>
      </c>
      <c r="BC428" s="73"/>
      <c r="BD428" s="73" t="s">
        <v>7498</v>
      </c>
      <c r="BE428" s="73" t="s">
        <v>7510</v>
      </c>
      <c r="BF428" s="73"/>
      <c r="BG428" s="73"/>
      <c r="BH428" s="76"/>
    </row>
    <row r="429" spans="1:60" x14ac:dyDescent="0.25">
      <c r="A429" s="72">
        <v>869</v>
      </c>
      <c r="B429" s="73">
        <v>1987</v>
      </c>
      <c r="C429" s="73" t="s">
        <v>163</v>
      </c>
      <c r="D429" s="73" t="s">
        <v>8181</v>
      </c>
      <c r="E429" s="73" t="s">
        <v>8181</v>
      </c>
      <c r="F429" s="73" t="s">
        <v>8747</v>
      </c>
      <c r="G429" s="73" t="s">
        <v>8697</v>
      </c>
      <c r="H429" s="74">
        <v>31832</v>
      </c>
      <c r="I429" s="73" t="s">
        <v>7519</v>
      </c>
      <c r="J429" s="73" t="s">
        <v>62</v>
      </c>
      <c r="K429" s="73" t="s">
        <v>2037</v>
      </c>
      <c r="L429" s="73"/>
      <c r="M429" s="73"/>
      <c r="N429" s="73" t="s">
        <v>4679</v>
      </c>
      <c r="O429" s="73" t="s">
        <v>2182</v>
      </c>
      <c r="P429" s="73" t="s">
        <v>4679</v>
      </c>
      <c r="Q429" s="73" t="s">
        <v>7492</v>
      </c>
      <c r="R429" s="73">
        <v>4</v>
      </c>
      <c r="S429" s="73" t="s">
        <v>2631</v>
      </c>
      <c r="T429" s="73"/>
      <c r="U429" s="73" t="s">
        <v>7503</v>
      </c>
      <c r="V429" s="73"/>
      <c r="W429" s="73"/>
      <c r="X429" s="73"/>
      <c r="Y429" s="73"/>
      <c r="Z429" s="73" t="s">
        <v>6</v>
      </c>
      <c r="AA429" s="73"/>
      <c r="AB429" s="75"/>
      <c r="AC429" s="73" t="s">
        <v>497</v>
      </c>
      <c r="AD429" s="73" t="s">
        <v>7843</v>
      </c>
      <c r="AE429" s="73"/>
      <c r="AF429" s="73"/>
      <c r="AG429" s="73"/>
      <c r="AH429" s="73"/>
      <c r="AI429" s="73"/>
      <c r="AJ429" s="73"/>
      <c r="AK429" s="73">
        <v>1.8</v>
      </c>
      <c r="AL429" s="73">
        <v>1</v>
      </c>
      <c r="AM429" s="73"/>
      <c r="AN429" s="73"/>
      <c r="AO429" s="73" t="s">
        <v>497</v>
      </c>
      <c r="AP429" s="73" t="s">
        <v>497</v>
      </c>
      <c r="AQ429" s="73"/>
      <c r="AR429" s="73"/>
      <c r="AS429" s="73"/>
      <c r="AT429" s="73"/>
      <c r="AU429" s="73" t="s">
        <v>7521</v>
      </c>
      <c r="AV429" s="73" t="s">
        <v>2915</v>
      </c>
      <c r="AW429" s="73" t="s">
        <v>2915</v>
      </c>
      <c r="AX429" s="73" t="s">
        <v>6</v>
      </c>
      <c r="AY429" s="73">
        <v>6</v>
      </c>
      <c r="AZ429" s="73" t="s">
        <v>7507</v>
      </c>
      <c r="BA429" s="73">
        <v>1</v>
      </c>
      <c r="BB429" s="73" t="s">
        <v>7508</v>
      </c>
      <c r="BC429" s="73"/>
      <c r="BD429" s="73" t="s">
        <v>7544</v>
      </c>
      <c r="BE429" s="73"/>
      <c r="BF429" s="73"/>
      <c r="BG429" s="73"/>
      <c r="BH429" s="76"/>
    </row>
    <row r="430" spans="1:60" x14ac:dyDescent="0.25">
      <c r="A430" s="72">
        <v>870</v>
      </c>
      <c r="B430" s="73">
        <v>1987</v>
      </c>
      <c r="C430" s="73" t="s">
        <v>163</v>
      </c>
      <c r="D430" s="73" t="s">
        <v>8181</v>
      </c>
      <c r="E430" s="73" t="s">
        <v>8181</v>
      </c>
      <c r="F430" s="73" t="s">
        <v>8747</v>
      </c>
      <c r="G430" s="73" t="s">
        <v>8698</v>
      </c>
      <c r="H430" s="74">
        <v>31832</v>
      </c>
      <c r="I430" s="73" t="s">
        <v>7569</v>
      </c>
      <c r="J430" s="73" t="s">
        <v>62</v>
      </c>
      <c r="K430" s="73" t="s">
        <v>258</v>
      </c>
      <c r="L430" s="73"/>
      <c r="M430" s="73"/>
      <c r="N430" s="73" t="s">
        <v>4679</v>
      </c>
      <c r="O430" s="73" t="s">
        <v>2182</v>
      </c>
      <c r="P430" s="73" t="s">
        <v>4679</v>
      </c>
      <c r="Q430" s="73" t="s">
        <v>7492</v>
      </c>
      <c r="R430" s="73">
        <v>4</v>
      </c>
      <c r="S430" s="73" t="s">
        <v>2631</v>
      </c>
      <c r="T430" s="73"/>
      <c r="U430" s="73" t="s">
        <v>7503</v>
      </c>
      <c r="V430" s="73"/>
      <c r="W430" s="73"/>
      <c r="X430" s="73"/>
      <c r="Y430" s="73"/>
      <c r="Z430" s="73" t="s">
        <v>7498</v>
      </c>
      <c r="AA430" s="73"/>
      <c r="AB430" s="75">
        <v>2</v>
      </c>
      <c r="AC430" s="73" t="s">
        <v>497</v>
      </c>
      <c r="AD430" s="73" t="s">
        <v>7520</v>
      </c>
      <c r="AE430" s="73" t="s">
        <v>3019</v>
      </c>
      <c r="AF430" s="73"/>
      <c r="AG430" s="73"/>
      <c r="AH430" s="73"/>
      <c r="AI430" s="73"/>
      <c r="AJ430" s="73"/>
      <c r="AK430" s="73">
        <v>2</v>
      </c>
      <c r="AL430" s="73">
        <v>1</v>
      </c>
      <c r="AM430" s="73"/>
      <c r="AN430" s="73"/>
      <c r="AO430" s="73"/>
      <c r="AP430" s="73" t="s">
        <v>497</v>
      </c>
      <c r="AQ430" s="73"/>
      <c r="AR430" s="73"/>
      <c r="AS430" s="73"/>
      <c r="AT430" s="73"/>
      <c r="AU430" s="73" t="s">
        <v>7505</v>
      </c>
      <c r="AV430" s="73" t="s">
        <v>2915</v>
      </c>
      <c r="AW430" s="73" t="s">
        <v>6</v>
      </c>
      <c r="AX430" s="73" t="s">
        <v>2915</v>
      </c>
      <c r="AY430" s="73">
        <v>0</v>
      </c>
      <c r="AZ430" s="73"/>
      <c r="BA430" s="73">
        <v>1</v>
      </c>
      <c r="BB430" s="73" t="s">
        <v>7846</v>
      </c>
      <c r="BC430" s="73"/>
      <c r="BD430" s="73" t="s">
        <v>7931</v>
      </c>
      <c r="BE430" s="73"/>
      <c r="BF430" s="73"/>
      <c r="BG430" s="73"/>
      <c r="BH430" s="76"/>
    </row>
    <row r="431" spans="1:60" x14ac:dyDescent="0.25">
      <c r="A431" s="72">
        <v>904</v>
      </c>
      <c r="B431" s="73">
        <v>1971</v>
      </c>
      <c r="C431" s="73" t="s">
        <v>163</v>
      </c>
      <c r="D431" s="73" t="s">
        <v>7979</v>
      </c>
      <c r="E431" s="73" t="s">
        <v>7499</v>
      </c>
      <c r="F431" s="73" t="s">
        <v>7979</v>
      </c>
      <c r="G431" s="73" t="s">
        <v>8699</v>
      </c>
      <c r="H431" s="73"/>
      <c r="I431" s="73" t="s">
        <v>7987</v>
      </c>
      <c r="J431" s="73" t="s">
        <v>62</v>
      </c>
      <c r="K431" s="73">
        <v>27.1</v>
      </c>
      <c r="L431" s="73" t="s">
        <v>7988</v>
      </c>
      <c r="M431" s="73"/>
      <c r="N431" s="73" t="s">
        <v>4679</v>
      </c>
      <c r="O431" s="73" t="s">
        <v>2182</v>
      </c>
      <c r="P431" s="73" t="s">
        <v>4679</v>
      </c>
      <c r="Q431" s="73" t="s">
        <v>7492</v>
      </c>
      <c r="R431" s="73">
        <v>4</v>
      </c>
      <c r="S431" s="73" t="s">
        <v>7501</v>
      </c>
      <c r="T431" s="73" t="s">
        <v>7868</v>
      </c>
      <c r="U431" s="73" t="s">
        <v>7503</v>
      </c>
      <c r="V431" s="73"/>
      <c r="W431" s="73"/>
      <c r="X431" s="73"/>
      <c r="Y431" s="73"/>
      <c r="Z431" s="73" t="s">
        <v>6</v>
      </c>
      <c r="AA431" s="73"/>
      <c r="AB431" s="75">
        <v>2.5</v>
      </c>
      <c r="AC431" s="73" t="s">
        <v>497</v>
      </c>
      <c r="AD431" s="73"/>
      <c r="AE431" s="73"/>
      <c r="AF431" s="73"/>
      <c r="AG431" s="73"/>
      <c r="AH431" s="73" t="s">
        <v>131</v>
      </c>
      <c r="AI431" s="73"/>
      <c r="AJ431" s="73"/>
      <c r="AK431" s="73">
        <v>1.6</v>
      </c>
      <c r="AL431" s="73">
        <v>1</v>
      </c>
      <c r="AM431" s="73"/>
      <c r="AN431" s="73"/>
      <c r="AO431" s="73" t="s">
        <v>497</v>
      </c>
      <c r="AP431" s="73" t="s">
        <v>497</v>
      </c>
      <c r="AQ431" s="73"/>
      <c r="AR431" s="73"/>
      <c r="AS431" s="73"/>
      <c r="AT431" s="73"/>
      <c r="AU431" s="73" t="s">
        <v>7521</v>
      </c>
      <c r="AV431" s="73" t="s">
        <v>2915</v>
      </c>
      <c r="AW431" s="73" t="s">
        <v>2915</v>
      </c>
      <c r="AX431" s="73" t="s">
        <v>980</v>
      </c>
      <c r="AY431" s="73">
        <v>6</v>
      </c>
      <c r="AZ431" s="73"/>
      <c r="BA431" s="73">
        <v>1</v>
      </c>
      <c r="BB431" s="73" t="s">
        <v>7605</v>
      </c>
      <c r="BC431" s="73"/>
      <c r="BD431" s="73" t="s">
        <v>7509</v>
      </c>
      <c r="BE431" s="73"/>
      <c r="BF431" s="73"/>
      <c r="BG431" s="73"/>
      <c r="BH431" s="76"/>
    </row>
    <row r="432" spans="1:60" x14ac:dyDescent="0.25">
      <c r="A432" s="72">
        <v>905</v>
      </c>
      <c r="B432" s="73">
        <v>1971</v>
      </c>
      <c r="C432" s="73" t="s">
        <v>163</v>
      </c>
      <c r="D432" s="73" t="s">
        <v>7979</v>
      </c>
      <c r="E432" s="73" t="s">
        <v>8748</v>
      </c>
      <c r="F432" s="73" t="s">
        <v>7979</v>
      </c>
      <c r="G432" s="73" t="s">
        <v>8699</v>
      </c>
      <c r="H432" s="73"/>
      <c r="I432" s="73" t="s">
        <v>7987</v>
      </c>
      <c r="J432" s="73" t="s">
        <v>62</v>
      </c>
      <c r="K432" s="73">
        <v>27.1</v>
      </c>
      <c r="L432" s="73" t="s">
        <v>7988</v>
      </c>
      <c r="M432" s="73"/>
      <c r="N432" s="73" t="s">
        <v>4679</v>
      </c>
      <c r="O432" s="73" t="s">
        <v>2182</v>
      </c>
      <c r="P432" s="73" t="s">
        <v>4679</v>
      </c>
      <c r="Q432" s="73" t="s">
        <v>7492</v>
      </c>
      <c r="R432" s="73">
        <v>1</v>
      </c>
      <c r="S432" s="73" t="s">
        <v>7747</v>
      </c>
      <c r="T432" s="73" t="s">
        <v>7502</v>
      </c>
      <c r="U432" s="73" t="s">
        <v>7503</v>
      </c>
      <c r="V432" s="73"/>
      <c r="W432" s="73"/>
      <c r="X432" s="73"/>
      <c r="Y432" s="73"/>
      <c r="Z432" s="73" t="s">
        <v>6</v>
      </c>
      <c r="AA432" s="73"/>
      <c r="AB432" s="75">
        <v>2.5</v>
      </c>
      <c r="AC432" s="73" t="s">
        <v>497</v>
      </c>
      <c r="AD432" s="73"/>
      <c r="AE432" s="73"/>
      <c r="AF432" s="73"/>
      <c r="AG432" s="73"/>
      <c r="AH432" s="73"/>
      <c r="AI432" s="73"/>
      <c r="AJ432" s="73"/>
      <c r="AK432" s="73">
        <v>2</v>
      </c>
      <c r="AL432" s="73">
        <v>1</v>
      </c>
      <c r="AM432" s="73"/>
      <c r="AN432" s="73"/>
      <c r="AO432" s="73" t="s">
        <v>497</v>
      </c>
      <c r="AP432" s="73" t="s">
        <v>497</v>
      </c>
      <c r="AQ432" s="73"/>
      <c r="AR432" s="73"/>
      <c r="AS432" s="73"/>
      <c r="AT432" s="73"/>
      <c r="AU432" s="73" t="s">
        <v>7521</v>
      </c>
      <c r="AV432" s="73" t="s">
        <v>2915</v>
      </c>
      <c r="AW432" s="73" t="s">
        <v>2915</v>
      </c>
      <c r="AX432" s="73" t="s">
        <v>6</v>
      </c>
      <c r="AY432" s="73">
        <v>7</v>
      </c>
      <c r="AZ432" s="73"/>
      <c r="BA432" s="73">
        <v>1</v>
      </c>
      <c r="BB432" s="73" t="s">
        <v>7508</v>
      </c>
      <c r="BC432" s="73"/>
      <c r="BD432" s="73" t="s">
        <v>7509</v>
      </c>
      <c r="BE432" s="73"/>
      <c r="BF432" s="73"/>
      <c r="BG432" s="73"/>
      <c r="BH432" s="76"/>
    </row>
    <row r="433" spans="1:60" x14ac:dyDescent="0.25">
      <c r="A433" s="72">
        <v>906</v>
      </c>
      <c r="B433" s="73">
        <v>1971</v>
      </c>
      <c r="C433" s="73" t="s">
        <v>163</v>
      </c>
      <c r="D433" s="73" t="s">
        <v>7979</v>
      </c>
      <c r="E433" s="73" t="s">
        <v>7499</v>
      </c>
      <c r="F433" s="73" t="s">
        <v>7979</v>
      </c>
      <c r="G433" s="73" t="s">
        <v>8699</v>
      </c>
      <c r="H433" s="73"/>
      <c r="I433" s="73" t="s">
        <v>7987</v>
      </c>
      <c r="J433" s="73" t="s">
        <v>62</v>
      </c>
      <c r="K433" s="73">
        <v>27.1</v>
      </c>
      <c r="L433" s="73" t="s">
        <v>7988</v>
      </c>
      <c r="M433" s="73"/>
      <c r="N433" s="73" t="s">
        <v>4679</v>
      </c>
      <c r="O433" s="73" t="s">
        <v>2182</v>
      </c>
      <c r="P433" s="73" t="s">
        <v>4679</v>
      </c>
      <c r="Q433" s="73" t="s">
        <v>7492</v>
      </c>
      <c r="R433" s="73">
        <v>0</v>
      </c>
      <c r="S433" s="73"/>
      <c r="T433" s="73"/>
      <c r="U433" s="73" t="s">
        <v>7503</v>
      </c>
      <c r="V433" s="73"/>
      <c r="W433" s="73"/>
      <c r="X433" s="73"/>
      <c r="Y433" s="73"/>
      <c r="Z433" s="73" t="s">
        <v>6</v>
      </c>
      <c r="AA433" s="73"/>
      <c r="AB433" s="75">
        <v>2.5</v>
      </c>
      <c r="AC433" s="73" t="s">
        <v>497</v>
      </c>
      <c r="AD433" s="73"/>
      <c r="AE433" s="73"/>
      <c r="AF433" s="73"/>
      <c r="AG433" s="73"/>
      <c r="AH433" s="73"/>
      <c r="AI433" s="73"/>
      <c r="AJ433" s="73"/>
      <c r="AK433" s="73">
        <v>2</v>
      </c>
      <c r="AL433" s="73">
        <v>1</v>
      </c>
      <c r="AM433" s="73"/>
      <c r="AN433" s="73"/>
      <c r="AO433" s="73" t="s">
        <v>497</v>
      </c>
      <c r="AP433" s="73" t="s">
        <v>497</v>
      </c>
      <c r="AQ433" s="73"/>
      <c r="AR433" s="73"/>
      <c r="AS433" s="73"/>
      <c r="AT433" s="73"/>
      <c r="AU433" s="73" t="s">
        <v>7505</v>
      </c>
      <c r="AV433" s="73" t="s">
        <v>2915</v>
      </c>
      <c r="AW433" s="73" t="s">
        <v>6</v>
      </c>
      <c r="AX433" s="73" t="s">
        <v>6</v>
      </c>
      <c r="AY433" s="73">
        <v>0</v>
      </c>
      <c r="AZ433" s="73" t="s">
        <v>7507</v>
      </c>
      <c r="BA433" s="73">
        <v>1</v>
      </c>
      <c r="BB433" s="73" t="s">
        <v>7605</v>
      </c>
      <c r="BC433" s="73"/>
      <c r="BD433" s="73" t="s">
        <v>7509</v>
      </c>
      <c r="BE433" s="73"/>
      <c r="BF433" s="73"/>
      <c r="BG433" s="73"/>
      <c r="BH433" s="76"/>
    </row>
    <row r="434" spans="1:60" x14ac:dyDescent="0.25">
      <c r="A434" s="72">
        <v>907</v>
      </c>
      <c r="B434" s="73">
        <v>1971</v>
      </c>
      <c r="C434" s="73" t="s">
        <v>163</v>
      </c>
      <c r="D434" s="73" t="s">
        <v>7979</v>
      </c>
      <c r="E434" s="73" t="s">
        <v>7499</v>
      </c>
      <c r="F434" s="73" t="s">
        <v>7979</v>
      </c>
      <c r="G434" s="73" t="s">
        <v>8700</v>
      </c>
      <c r="H434" s="73"/>
      <c r="I434" s="73" t="s">
        <v>7987</v>
      </c>
      <c r="J434" s="73" t="s">
        <v>5</v>
      </c>
      <c r="K434" s="73">
        <v>27.1</v>
      </c>
      <c r="L434" s="73" t="s">
        <v>7988</v>
      </c>
      <c r="M434" s="73"/>
      <c r="N434" s="73" t="s">
        <v>4679</v>
      </c>
      <c r="O434" s="73" t="s">
        <v>2182</v>
      </c>
      <c r="P434" s="73" t="s">
        <v>4679</v>
      </c>
      <c r="Q434" s="73" t="s">
        <v>7492</v>
      </c>
      <c r="R434" s="73">
        <v>4</v>
      </c>
      <c r="S434" s="73" t="s">
        <v>2631</v>
      </c>
      <c r="T434" s="73" t="s">
        <v>7680</v>
      </c>
      <c r="U434" s="73" t="s">
        <v>7503</v>
      </c>
      <c r="V434" s="73"/>
      <c r="W434" s="73"/>
      <c r="X434" s="73"/>
      <c r="Y434" s="73"/>
      <c r="Z434" s="73" t="s">
        <v>6</v>
      </c>
      <c r="AA434" s="73"/>
      <c r="AB434" s="75">
        <v>2.5</v>
      </c>
      <c r="AC434" s="73" t="s">
        <v>310</v>
      </c>
      <c r="AD434" s="73"/>
      <c r="AE434" s="73"/>
      <c r="AF434" s="73"/>
      <c r="AG434" s="73"/>
      <c r="AH434" s="73" t="s">
        <v>131</v>
      </c>
      <c r="AI434" s="73" t="s">
        <v>310</v>
      </c>
      <c r="AJ434" s="73"/>
      <c r="AK434" s="73">
        <v>1.2</v>
      </c>
      <c r="AL434" s="73">
        <v>1</v>
      </c>
      <c r="AM434" s="73"/>
      <c r="AN434" s="73"/>
      <c r="AO434" s="73" t="s">
        <v>497</v>
      </c>
      <c r="AP434" s="73" t="s">
        <v>497</v>
      </c>
      <c r="AQ434" s="73" t="s">
        <v>4679</v>
      </c>
      <c r="AR434" s="73" t="s">
        <v>7563</v>
      </c>
      <c r="AS434" s="73"/>
      <c r="AT434" s="73" t="s">
        <v>7504</v>
      </c>
      <c r="AU434" s="73" t="s">
        <v>339</v>
      </c>
      <c r="AV434" s="73" t="s">
        <v>6</v>
      </c>
      <c r="AW434" s="73" t="s">
        <v>6</v>
      </c>
      <c r="AX434" s="73"/>
      <c r="AY434" s="73">
        <v>11</v>
      </c>
      <c r="AZ434" s="73"/>
      <c r="BA434" s="73">
        <v>1</v>
      </c>
      <c r="BB434" s="73" t="s">
        <v>7846</v>
      </c>
      <c r="BC434" s="73"/>
      <c r="BD434" s="73" t="s">
        <v>7509</v>
      </c>
      <c r="BE434" s="73" t="s">
        <v>16</v>
      </c>
      <c r="BF434" s="73" t="s">
        <v>7510</v>
      </c>
      <c r="BG434" s="73" t="s">
        <v>7652</v>
      </c>
      <c r="BH434" s="76" t="s">
        <v>7511</v>
      </c>
    </row>
    <row r="435" spans="1:60" x14ac:dyDescent="0.25">
      <c r="A435" s="72">
        <v>211</v>
      </c>
      <c r="B435" s="73">
        <v>1962</v>
      </c>
      <c r="C435" s="73" t="s">
        <v>69</v>
      </c>
      <c r="D435" s="73" t="s">
        <v>7628</v>
      </c>
      <c r="E435" s="73" t="s">
        <v>7628</v>
      </c>
      <c r="F435" s="73" t="s">
        <v>7628</v>
      </c>
      <c r="G435" s="73" t="s">
        <v>8701</v>
      </c>
      <c r="H435" s="74">
        <v>22961</v>
      </c>
      <c r="I435" s="73"/>
      <c r="J435" s="73"/>
      <c r="K435" s="73"/>
      <c r="L435" s="73"/>
      <c r="M435" s="73"/>
      <c r="N435" s="73" t="s">
        <v>4679</v>
      </c>
      <c r="O435" s="73" t="s">
        <v>1021</v>
      </c>
      <c r="P435" s="73" t="s">
        <v>4679</v>
      </c>
      <c r="Q435" s="73" t="s">
        <v>7492</v>
      </c>
      <c r="R435" s="73">
        <v>4</v>
      </c>
      <c r="S435" s="73" t="s">
        <v>2631</v>
      </c>
      <c r="T435" s="73"/>
      <c r="U435" s="73" t="s">
        <v>7536</v>
      </c>
      <c r="V435" s="73"/>
      <c r="W435" s="73"/>
      <c r="X435" s="73"/>
      <c r="Y435" s="73"/>
      <c r="Z435" s="73" t="s">
        <v>6</v>
      </c>
      <c r="AA435" s="73"/>
      <c r="AB435" s="75"/>
      <c r="AC435" s="73"/>
      <c r="AD435" s="73"/>
      <c r="AE435" s="73"/>
      <c r="AF435" s="73"/>
      <c r="AG435" s="73"/>
      <c r="AH435" s="73" t="s">
        <v>5</v>
      </c>
      <c r="AI435" s="73" t="s">
        <v>310</v>
      </c>
      <c r="AJ435" s="73"/>
      <c r="AK435" s="73">
        <v>1.35</v>
      </c>
      <c r="AL435" s="73">
        <v>1</v>
      </c>
      <c r="AM435" s="73"/>
      <c r="AN435" s="73"/>
      <c r="AO435" s="73" t="s">
        <v>497</v>
      </c>
      <c r="AP435" s="73" t="s">
        <v>497</v>
      </c>
      <c r="AQ435" s="73"/>
      <c r="AR435" s="73"/>
      <c r="AS435" s="73"/>
      <c r="AT435" s="73"/>
      <c r="AU435" s="73"/>
      <c r="AV435" s="73"/>
      <c r="AW435" s="73"/>
      <c r="AX435" s="73"/>
      <c r="AY435" s="73">
        <v>0</v>
      </c>
      <c r="AZ435" s="73"/>
      <c r="BA435" s="73">
        <v>0</v>
      </c>
      <c r="BB435" s="73"/>
      <c r="BC435" s="73"/>
      <c r="BD435" s="73"/>
      <c r="BE435" s="73"/>
      <c r="BF435" s="73"/>
      <c r="BG435" s="73"/>
      <c r="BH435" s="76"/>
    </row>
    <row r="436" spans="1:60" x14ac:dyDescent="0.25">
      <c r="A436" s="72">
        <v>214</v>
      </c>
      <c r="B436" s="73">
        <v>1962</v>
      </c>
      <c r="C436" s="73" t="s">
        <v>69</v>
      </c>
      <c r="D436" s="73" t="s">
        <v>7628</v>
      </c>
      <c r="E436" s="73" t="s">
        <v>7628</v>
      </c>
      <c r="F436" s="73" t="s">
        <v>7628</v>
      </c>
      <c r="G436" s="73" t="s">
        <v>8702</v>
      </c>
      <c r="H436" s="74">
        <v>22936</v>
      </c>
      <c r="I436" s="73"/>
      <c r="J436" s="73"/>
      <c r="K436" s="73"/>
      <c r="L436" s="73"/>
      <c r="M436" s="73"/>
      <c r="N436" s="73" t="s">
        <v>4679</v>
      </c>
      <c r="O436" s="73" t="s">
        <v>1021</v>
      </c>
      <c r="P436" s="73" t="s">
        <v>4679</v>
      </c>
      <c r="Q436" s="73" t="s">
        <v>7492</v>
      </c>
      <c r="R436" s="73">
        <v>4</v>
      </c>
      <c r="S436" s="73" t="s">
        <v>2631</v>
      </c>
      <c r="T436" s="73"/>
      <c r="U436" s="73" t="s">
        <v>7536</v>
      </c>
      <c r="V436" s="73"/>
      <c r="W436" s="73"/>
      <c r="X436" s="73"/>
      <c r="Y436" s="73"/>
      <c r="Z436" s="73" t="s">
        <v>6</v>
      </c>
      <c r="AA436" s="73"/>
      <c r="AB436" s="75">
        <v>0.5</v>
      </c>
      <c r="AC436" s="73" t="s">
        <v>497</v>
      </c>
      <c r="AD436" s="73"/>
      <c r="AE436" s="73"/>
      <c r="AF436" s="73" t="s">
        <v>3</v>
      </c>
      <c r="AG436" s="73" t="s">
        <v>131</v>
      </c>
      <c r="AH436" s="73"/>
      <c r="AI436" s="73"/>
      <c r="AJ436" s="73"/>
      <c r="AK436" s="73">
        <v>1.38</v>
      </c>
      <c r="AL436" s="73">
        <v>2</v>
      </c>
      <c r="AM436" s="73"/>
      <c r="AN436" s="73"/>
      <c r="AO436" s="73" t="s">
        <v>497</v>
      </c>
      <c r="AP436" s="73" t="s">
        <v>497</v>
      </c>
      <c r="AQ436" s="73"/>
      <c r="AR436" s="73"/>
      <c r="AS436" s="73"/>
      <c r="AT436" s="73"/>
      <c r="AU436" s="73"/>
      <c r="AV436" s="73"/>
      <c r="AW436" s="73"/>
      <c r="AX436" s="73"/>
      <c r="AY436" s="73">
        <v>0</v>
      </c>
      <c r="AZ436" s="73"/>
      <c r="BA436" s="73">
        <v>0</v>
      </c>
      <c r="BB436" s="73"/>
      <c r="BC436" s="73"/>
      <c r="BD436" s="73"/>
      <c r="BE436" s="73"/>
      <c r="BF436" s="73"/>
      <c r="BG436" s="73"/>
      <c r="BH436" s="76"/>
    </row>
    <row r="437" spans="1:60" x14ac:dyDescent="0.25">
      <c r="A437" s="72">
        <v>229</v>
      </c>
      <c r="B437" s="73">
        <v>1963</v>
      </c>
      <c r="C437" s="73" t="s">
        <v>69</v>
      </c>
      <c r="D437" s="73" t="s">
        <v>7628</v>
      </c>
      <c r="E437" s="73" t="s">
        <v>7628</v>
      </c>
      <c r="F437" s="73" t="s">
        <v>7628</v>
      </c>
      <c r="G437" s="73" t="s">
        <v>8703</v>
      </c>
      <c r="H437" s="74">
        <v>23050</v>
      </c>
      <c r="I437" s="73"/>
      <c r="J437" s="73"/>
      <c r="K437" s="73"/>
      <c r="L437" s="73"/>
      <c r="M437" s="73"/>
      <c r="N437" s="73" t="s">
        <v>4679</v>
      </c>
      <c r="O437" s="73" t="s">
        <v>1021</v>
      </c>
      <c r="P437" s="73" t="s">
        <v>4679</v>
      </c>
      <c r="Q437" s="73" t="s">
        <v>7492</v>
      </c>
      <c r="R437" s="73">
        <v>4</v>
      </c>
      <c r="S437" s="73" t="s">
        <v>2631</v>
      </c>
      <c r="T437" s="73"/>
      <c r="U437" s="73"/>
      <c r="V437" s="73"/>
      <c r="W437" s="73"/>
      <c r="X437" s="73"/>
      <c r="Y437" s="73"/>
      <c r="Z437" s="73" t="s">
        <v>6</v>
      </c>
      <c r="AA437" s="73"/>
      <c r="AB437" s="75">
        <v>0.5</v>
      </c>
      <c r="AC437" s="73"/>
      <c r="AD437" s="73"/>
      <c r="AE437" s="73"/>
      <c r="AF437" s="73" t="s">
        <v>310</v>
      </c>
      <c r="AG437" s="73" t="s">
        <v>310</v>
      </c>
      <c r="AH437" s="73" t="s">
        <v>1847</v>
      </c>
      <c r="AI437" s="73"/>
      <c r="AJ437" s="73"/>
      <c r="AK437" s="73">
        <v>1.2</v>
      </c>
      <c r="AL437" s="73">
        <v>1</v>
      </c>
      <c r="AM437" s="73" t="s">
        <v>497</v>
      </c>
      <c r="AN437" s="73">
        <v>1</v>
      </c>
      <c r="AO437" s="73" t="s">
        <v>497</v>
      </c>
      <c r="AP437" s="73" t="s">
        <v>497</v>
      </c>
      <c r="AQ437" s="73" t="s">
        <v>7537</v>
      </c>
      <c r="AR437" s="73" t="s">
        <v>7563</v>
      </c>
      <c r="AS437" s="73"/>
      <c r="AT437" s="73"/>
      <c r="AU437" s="73"/>
      <c r="AV437" s="73"/>
      <c r="AW437" s="73"/>
      <c r="AX437" s="73"/>
      <c r="AY437" s="73">
        <v>0</v>
      </c>
      <c r="AZ437" s="73"/>
      <c r="BA437" s="73">
        <v>0</v>
      </c>
      <c r="BB437" s="73"/>
      <c r="BC437" s="73"/>
      <c r="BD437" s="73"/>
      <c r="BE437" s="73"/>
      <c r="BF437" s="73"/>
      <c r="BG437" s="73"/>
      <c r="BH437" s="76"/>
    </row>
    <row r="438" spans="1:60" x14ac:dyDescent="0.25">
      <c r="A438" s="72">
        <v>230</v>
      </c>
      <c r="B438" s="73">
        <v>1963</v>
      </c>
      <c r="C438" s="73" t="s">
        <v>69</v>
      </c>
      <c r="D438" s="73" t="s">
        <v>7628</v>
      </c>
      <c r="E438" s="73" t="s">
        <v>7628</v>
      </c>
      <c r="F438" s="73" t="s">
        <v>7628</v>
      </c>
      <c r="G438" s="73" t="s">
        <v>8703</v>
      </c>
      <c r="H438" s="74">
        <v>23050</v>
      </c>
      <c r="I438" s="73"/>
      <c r="J438" s="73"/>
      <c r="K438" s="73"/>
      <c r="L438" s="73"/>
      <c r="M438" s="73"/>
      <c r="N438" s="73" t="s">
        <v>4679</v>
      </c>
      <c r="O438" s="73" t="s">
        <v>1021</v>
      </c>
      <c r="P438" s="73" t="s">
        <v>4679</v>
      </c>
      <c r="Q438" s="73" t="s">
        <v>7492</v>
      </c>
      <c r="R438" s="73">
        <v>4</v>
      </c>
      <c r="S438" s="73" t="s">
        <v>2631</v>
      </c>
      <c r="T438" s="73"/>
      <c r="U438" s="73"/>
      <c r="V438" s="73"/>
      <c r="W438" s="73"/>
      <c r="X438" s="73"/>
      <c r="Y438" s="73"/>
      <c r="Z438" s="73" t="s">
        <v>6</v>
      </c>
      <c r="AA438" s="73"/>
      <c r="AB438" s="75"/>
      <c r="AC438" s="73"/>
      <c r="AD438" s="73"/>
      <c r="AE438" s="73"/>
      <c r="AF438" s="73" t="s">
        <v>0</v>
      </c>
      <c r="AG438" s="73" t="s">
        <v>0</v>
      </c>
      <c r="AH438" s="73" t="s">
        <v>0</v>
      </c>
      <c r="AI438" s="73"/>
      <c r="AJ438" s="73"/>
      <c r="AK438" s="73">
        <v>1.7</v>
      </c>
      <c r="AL438" s="73">
        <v>1</v>
      </c>
      <c r="AM438" s="73" t="s">
        <v>497</v>
      </c>
      <c r="AN438" s="73">
        <v>1.3</v>
      </c>
      <c r="AO438" s="73" t="s">
        <v>497</v>
      </c>
      <c r="AP438" s="73" t="s">
        <v>497</v>
      </c>
      <c r="AQ438" s="73" t="s">
        <v>7538</v>
      </c>
      <c r="AR438" s="73"/>
      <c r="AS438" s="73"/>
      <c r="AT438" s="73"/>
      <c r="AU438" s="73" t="s">
        <v>7505</v>
      </c>
      <c r="AV438" s="73" t="s">
        <v>7544</v>
      </c>
      <c r="AW438" s="73" t="s">
        <v>6</v>
      </c>
      <c r="AX438" s="73" t="s">
        <v>6</v>
      </c>
      <c r="AY438" s="73">
        <v>0</v>
      </c>
      <c r="AZ438" s="73"/>
      <c r="BA438" s="73">
        <v>0</v>
      </c>
      <c r="BB438" s="73"/>
      <c r="BC438" s="73"/>
      <c r="BD438" s="73"/>
      <c r="BE438" s="73"/>
      <c r="BF438" s="73"/>
      <c r="BG438" s="73"/>
      <c r="BH438" s="76"/>
    </row>
    <row r="439" spans="1:60" x14ac:dyDescent="0.25">
      <c r="A439" s="72">
        <v>699</v>
      </c>
      <c r="B439" s="73">
        <v>1977</v>
      </c>
      <c r="C439" s="73" t="s">
        <v>69</v>
      </c>
      <c r="D439" s="73" t="s">
        <v>7995</v>
      </c>
      <c r="E439" s="73" t="s">
        <v>7995</v>
      </c>
      <c r="F439" s="73" t="s">
        <v>8749</v>
      </c>
      <c r="G439" s="73" t="s">
        <v>8704</v>
      </c>
      <c r="H439" s="74">
        <v>28293</v>
      </c>
      <c r="I439" s="73" t="s">
        <v>7999</v>
      </c>
      <c r="J439" s="73"/>
      <c r="K439" s="73">
        <v>26.5</v>
      </c>
      <c r="L439" s="73"/>
      <c r="M439" s="73"/>
      <c r="N439" s="73" t="s">
        <v>4679</v>
      </c>
      <c r="O439" s="73" t="s">
        <v>1021</v>
      </c>
      <c r="P439" s="73" t="s">
        <v>4679</v>
      </c>
      <c r="Q439" s="73" t="s">
        <v>7492</v>
      </c>
      <c r="R439" s="73">
        <v>4</v>
      </c>
      <c r="S439" s="73" t="s">
        <v>2631</v>
      </c>
      <c r="T439" s="73"/>
      <c r="U439" s="73"/>
      <c r="V439" s="73"/>
      <c r="W439" s="73"/>
      <c r="X439" s="73"/>
      <c r="Y439" s="73"/>
      <c r="Z439" s="73" t="s">
        <v>6</v>
      </c>
      <c r="AA439" s="73"/>
      <c r="AB439" s="75">
        <v>0.5</v>
      </c>
      <c r="AC439" s="73" t="s">
        <v>497</v>
      </c>
      <c r="AD439" s="73" t="s">
        <v>7545</v>
      </c>
      <c r="AE439" s="73" t="s">
        <v>828</v>
      </c>
      <c r="AF439" s="73"/>
      <c r="AG439" s="73"/>
      <c r="AH439" s="73" t="s">
        <v>3</v>
      </c>
      <c r="AI439" s="73"/>
      <c r="AJ439" s="73"/>
      <c r="AK439" s="73">
        <v>0.84</v>
      </c>
      <c r="AL439" s="73">
        <v>8</v>
      </c>
      <c r="AM439" s="73"/>
      <c r="AN439" s="73"/>
      <c r="AO439" s="73" t="s">
        <v>497</v>
      </c>
      <c r="AP439" s="73" t="s">
        <v>497</v>
      </c>
      <c r="AQ439" s="73"/>
      <c r="AR439" s="73"/>
      <c r="AS439" s="73"/>
      <c r="AT439" s="73"/>
      <c r="AU439" s="73" t="s">
        <v>7521</v>
      </c>
      <c r="AV439" s="73" t="s">
        <v>2915</v>
      </c>
      <c r="AW439" s="73" t="s">
        <v>6</v>
      </c>
      <c r="AX439" s="73" t="s">
        <v>980</v>
      </c>
      <c r="AY439" s="73">
        <v>6</v>
      </c>
      <c r="AZ439" s="73" t="s">
        <v>7498</v>
      </c>
      <c r="BA439" s="73">
        <v>1</v>
      </c>
      <c r="BB439" s="73" t="s">
        <v>7508</v>
      </c>
      <c r="BC439" s="73"/>
      <c r="BD439" s="73" t="s">
        <v>7498</v>
      </c>
      <c r="BE439" s="73" t="s">
        <v>7566</v>
      </c>
      <c r="BF439" s="73"/>
      <c r="BG439" s="73"/>
      <c r="BH439" s="76"/>
    </row>
    <row r="440" spans="1:60" x14ac:dyDescent="0.25">
      <c r="A440" s="72">
        <v>700</v>
      </c>
      <c r="B440" s="73">
        <v>1977</v>
      </c>
      <c r="C440" s="73" t="s">
        <v>69</v>
      </c>
      <c r="D440" s="73" t="s">
        <v>7995</v>
      </c>
      <c r="E440" s="73" t="s">
        <v>7995</v>
      </c>
      <c r="F440" s="73" t="s">
        <v>8749</v>
      </c>
      <c r="G440" s="73" t="s">
        <v>8704</v>
      </c>
      <c r="H440" s="74">
        <v>28293</v>
      </c>
      <c r="I440" s="73" t="s">
        <v>7999</v>
      </c>
      <c r="J440" s="73"/>
      <c r="K440" s="73">
        <v>26.5</v>
      </c>
      <c r="L440" s="73"/>
      <c r="M440" s="73"/>
      <c r="N440" s="73" t="s">
        <v>4679</v>
      </c>
      <c r="O440" s="73" t="s">
        <v>1021</v>
      </c>
      <c r="P440" s="73" t="s">
        <v>4679</v>
      </c>
      <c r="Q440" s="73" t="s">
        <v>7492</v>
      </c>
      <c r="R440" s="73">
        <v>4</v>
      </c>
      <c r="S440" s="73" t="s">
        <v>2631</v>
      </c>
      <c r="T440" s="73"/>
      <c r="U440" s="73"/>
      <c r="V440" s="73"/>
      <c r="W440" s="73"/>
      <c r="X440" s="73"/>
      <c r="Y440" s="73"/>
      <c r="Z440" s="73" t="s">
        <v>6</v>
      </c>
      <c r="AA440" s="73"/>
      <c r="AB440" s="75">
        <v>0.5</v>
      </c>
      <c r="AC440" s="73" t="s">
        <v>497</v>
      </c>
      <c r="AD440" s="73" t="s">
        <v>7545</v>
      </c>
      <c r="AE440" s="73" t="s">
        <v>828</v>
      </c>
      <c r="AF440" s="73"/>
      <c r="AG440" s="73"/>
      <c r="AH440" s="73" t="s">
        <v>3</v>
      </c>
      <c r="AI440" s="73"/>
      <c r="AJ440" s="73"/>
      <c r="AK440" s="73">
        <v>1.26</v>
      </c>
      <c r="AL440" s="73">
        <v>8</v>
      </c>
      <c r="AM440" s="73"/>
      <c r="AN440" s="73"/>
      <c r="AO440" s="73" t="s">
        <v>497</v>
      </c>
      <c r="AP440" s="73" t="s">
        <v>497</v>
      </c>
      <c r="AQ440" s="73"/>
      <c r="AR440" s="73"/>
      <c r="AS440" s="73"/>
      <c r="AT440" s="73"/>
      <c r="AU440" s="73" t="s">
        <v>7521</v>
      </c>
      <c r="AV440" s="73" t="s">
        <v>2915</v>
      </c>
      <c r="AW440" s="73" t="s">
        <v>980</v>
      </c>
      <c r="AX440" s="73" t="s">
        <v>6</v>
      </c>
      <c r="AY440" s="73">
        <v>6</v>
      </c>
      <c r="AZ440" s="73" t="s">
        <v>7498</v>
      </c>
      <c r="BA440" s="73">
        <v>1</v>
      </c>
      <c r="BB440" s="73" t="s">
        <v>7538</v>
      </c>
      <c r="BC440" s="73"/>
      <c r="BD440" s="73"/>
      <c r="BE440" s="73"/>
      <c r="BF440" s="73"/>
      <c r="BG440" s="73"/>
      <c r="BH440" s="76"/>
    </row>
    <row r="441" spans="1:60" x14ac:dyDescent="0.25">
      <c r="A441" s="72">
        <v>701</v>
      </c>
      <c r="B441" s="73">
        <v>1977</v>
      </c>
      <c r="C441" s="73" t="s">
        <v>69</v>
      </c>
      <c r="D441" s="73" t="s">
        <v>7995</v>
      </c>
      <c r="E441" s="73" t="s">
        <v>7995</v>
      </c>
      <c r="F441" s="73" t="s">
        <v>8749</v>
      </c>
      <c r="G441" s="73" t="s">
        <v>8705</v>
      </c>
      <c r="H441" s="74">
        <v>28294</v>
      </c>
      <c r="I441" s="73" t="s">
        <v>7999</v>
      </c>
      <c r="J441" s="73"/>
      <c r="K441" s="73">
        <v>26.5</v>
      </c>
      <c r="L441" s="73"/>
      <c r="M441" s="73"/>
      <c r="N441" s="73" t="s">
        <v>4679</v>
      </c>
      <c r="O441" s="73" t="s">
        <v>1021</v>
      </c>
      <c r="P441" s="73" t="s">
        <v>4679</v>
      </c>
      <c r="Q441" s="73" t="s">
        <v>7492</v>
      </c>
      <c r="R441" s="73">
        <v>4</v>
      </c>
      <c r="S441" s="73" t="s">
        <v>2631</v>
      </c>
      <c r="T441" s="73"/>
      <c r="U441" s="73"/>
      <c r="V441" s="73"/>
      <c r="W441" s="73"/>
      <c r="X441" s="73"/>
      <c r="Y441" s="73"/>
      <c r="Z441" s="73" t="s">
        <v>6</v>
      </c>
      <c r="AA441" s="73"/>
      <c r="AB441" s="75">
        <v>0.5</v>
      </c>
      <c r="AC441" s="73" t="s">
        <v>497</v>
      </c>
      <c r="AD441" s="73" t="s">
        <v>7545</v>
      </c>
      <c r="AE441" s="73" t="s">
        <v>828</v>
      </c>
      <c r="AF441" s="73"/>
      <c r="AG441" s="73"/>
      <c r="AH441" s="73" t="s">
        <v>131</v>
      </c>
      <c r="AI441" s="73"/>
      <c r="AJ441" s="73"/>
      <c r="AK441" s="73"/>
      <c r="AL441" s="73"/>
      <c r="AM441" s="73"/>
      <c r="AN441" s="73"/>
      <c r="AO441" s="73"/>
      <c r="AP441" s="73"/>
      <c r="AQ441" s="73"/>
      <c r="AR441" s="73"/>
      <c r="AS441" s="73"/>
      <c r="AT441" s="73"/>
      <c r="AU441" s="73" t="s">
        <v>7497</v>
      </c>
      <c r="AV441" s="73" t="s">
        <v>980</v>
      </c>
      <c r="AW441" s="73" t="s">
        <v>6</v>
      </c>
      <c r="AX441" s="73" t="s">
        <v>6</v>
      </c>
      <c r="AY441" s="73">
        <v>7</v>
      </c>
      <c r="AZ441" s="73" t="s">
        <v>7498</v>
      </c>
      <c r="BA441" s="73">
        <v>1</v>
      </c>
      <c r="BB441" s="73"/>
      <c r="BC441" s="73"/>
      <c r="BD441" s="73"/>
      <c r="BE441" s="73"/>
      <c r="BF441" s="73"/>
      <c r="BG441" s="73"/>
      <c r="BH441" s="76"/>
    </row>
    <row r="442" spans="1:60" x14ac:dyDescent="0.25">
      <c r="A442" s="72">
        <v>1041</v>
      </c>
      <c r="B442" s="73">
        <v>1985</v>
      </c>
      <c r="C442" s="73" t="s">
        <v>69</v>
      </c>
      <c r="D442" s="73" t="s">
        <v>7995</v>
      </c>
      <c r="E442" s="73" t="s">
        <v>7995</v>
      </c>
      <c r="F442" s="73" t="s">
        <v>8749</v>
      </c>
      <c r="G442" s="73" t="s">
        <v>8000</v>
      </c>
      <c r="H442" s="74">
        <v>31364</v>
      </c>
      <c r="I442" s="73" t="s">
        <v>7780</v>
      </c>
      <c r="J442" s="73"/>
      <c r="K442" s="73">
        <v>27</v>
      </c>
      <c r="L442" s="73"/>
      <c r="M442" s="73"/>
      <c r="N442" s="73" t="s">
        <v>4679</v>
      </c>
      <c r="O442" s="73" t="s">
        <v>1021</v>
      </c>
      <c r="P442" s="73" t="s">
        <v>7541</v>
      </c>
      <c r="Q442" s="73"/>
      <c r="R442" s="73">
        <v>4</v>
      </c>
      <c r="S442" s="73" t="s">
        <v>2631</v>
      </c>
      <c r="T442" s="73"/>
      <c r="U442" s="73"/>
      <c r="V442" s="73"/>
      <c r="W442" s="73"/>
      <c r="X442" s="73"/>
      <c r="Y442" s="73"/>
      <c r="Z442" s="73" t="s">
        <v>2915</v>
      </c>
      <c r="AA442" s="73"/>
      <c r="AB442" s="75"/>
      <c r="AC442" s="73" t="s">
        <v>497</v>
      </c>
      <c r="AD442" s="73" t="s">
        <v>7498</v>
      </c>
      <c r="AE442" s="73"/>
      <c r="AF442" s="73"/>
      <c r="AG442" s="73"/>
      <c r="AH442" s="73"/>
      <c r="AI442" s="73"/>
      <c r="AJ442" s="73"/>
      <c r="AK442" s="73">
        <v>1.8</v>
      </c>
      <c r="AL442" s="73">
        <v>1</v>
      </c>
      <c r="AM442" s="73"/>
      <c r="AN442" s="73"/>
      <c r="AO442" s="73" t="s">
        <v>497</v>
      </c>
      <c r="AP442" s="73" t="s">
        <v>497</v>
      </c>
      <c r="AQ442" s="73"/>
      <c r="AR442" s="73"/>
      <c r="AS442" s="73"/>
      <c r="AT442" s="73"/>
      <c r="AU442" s="73"/>
      <c r="AV442" s="73"/>
      <c r="AW442" s="73"/>
      <c r="AX442" s="73"/>
      <c r="AY442" s="73">
        <v>0</v>
      </c>
      <c r="AZ442" s="73"/>
      <c r="BA442" s="73">
        <v>0</v>
      </c>
      <c r="BB442" s="73"/>
      <c r="BC442" s="73"/>
      <c r="BD442" s="73"/>
      <c r="BE442" s="73"/>
      <c r="BF442" s="73"/>
      <c r="BG442" s="73"/>
      <c r="BH442" s="76"/>
    </row>
    <row r="443" spans="1:60" x14ac:dyDescent="0.25">
      <c r="A443" s="72">
        <v>815</v>
      </c>
      <c r="B443" s="73">
        <v>1985</v>
      </c>
      <c r="C443" s="73" t="s">
        <v>69</v>
      </c>
      <c r="D443" s="73" t="s">
        <v>8001</v>
      </c>
      <c r="E443" s="73" t="s">
        <v>8750</v>
      </c>
      <c r="F443" s="73"/>
      <c r="G443" s="73" t="s">
        <v>8000</v>
      </c>
      <c r="H443" s="74">
        <v>31365</v>
      </c>
      <c r="I443" s="73" t="s">
        <v>8003</v>
      </c>
      <c r="J443" s="73"/>
      <c r="K443" s="73" t="s">
        <v>2156</v>
      </c>
      <c r="L443" s="73"/>
      <c r="M443" s="73"/>
      <c r="N443" s="73" t="s">
        <v>4679</v>
      </c>
      <c r="O443" s="73" t="s">
        <v>1021</v>
      </c>
      <c r="P443" s="73"/>
      <c r="Q443" s="73"/>
      <c r="R443" s="73">
        <v>4</v>
      </c>
      <c r="S443" s="73" t="s">
        <v>7501</v>
      </c>
      <c r="T443" s="73"/>
      <c r="U443" s="73"/>
      <c r="V443" s="73"/>
      <c r="W443" s="73"/>
      <c r="X443" s="73"/>
      <c r="Y443" s="73"/>
      <c r="Z443" s="73" t="s">
        <v>6</v>
      </c>
      <c r="AA443" s="73"/>
      <c r="AB443" s="75">
        <v>0.2</v>
      </c>
      <c r="AC443" s="73" t="s">
        <v>497</v>
      </c>
      <c r="AD443" s="73"/>
      <c r="AE443" s="73"/>
      <c r="AF443" s="73"/>
      <c r="AG443" s="73"/>
      <c r="AH443" s="73"/>
      <c r="AI443" s="73"/>
      <c r="AJ443" s="73"/>
      <c r="AK443" s="73">
        <v>1.5</v>
      </c>
      <c r="AL443" s="73">
        <v>1</v>
      </c>
      <c r="AM443" s="73"/>
      <c r="AN443" s="73"/>
      <c r="AO443" s="73" t="s">
        <v>497</v>
      </c>
      <c r="AP443" s="73" t="s">
        <v>497</v>
      </c>
      <c r="AQ443" s="73"/>
      <c r="AR443" s="73"/>
      <c r="AS443" s="73"/>
      <c r="AT443" s="73"/>
      <c r="AU443" s="73" t="s">
        <v>7521</v>
      </c>
      <c r="AV443" s="73" t="s">
        <v>2915</v>
      </c>
      <c r="AW443" s="73" t="s">
        <v>2915</v>
      </c>
      <c r="AX443" s="73" t="s">
        <v>980</v>
      </c>
      <c r="AY443" s="73">
        <v>6</v>
      </c>
      <c r="AZ443" s="73" t="s">
        <v>7507</v>
      </c>
      <c r="BA443" s="73">
        <v>1</v>
      </c>
      <c r="BB443" s="73"/>
      <c r="BC443" s="73" t="s">
        <v>7538</v>
      </c>
      <c r="BD443" s="73"/>
      <c r="BE443" s="73"/>
      <c r="BF443" s="73"/>
      <c r="BG443" s="73"/>
      <c r="BH443" s="76"/>
    </row>
    <row r="444" spans="1:60" x14ac:dyDescent="0.25">
      <c r="A444" s="72">
        <v>816</v>
      </c>
      <c r="B444" s="73">
        <v>1985</v>
      </c>
      <c r="C444" s="73" t="s">
        <v>69</v>
      </c>
      <c r="D444" s="73" t="s">
        <v>8001</v>
      </c>
      <c r="E444" s="73" t="s">
        <v>8750</v>
      </c>
      <c r="F444" s="73"/>
      <c r="G444" s="73" t="s">
        <v>8000</v>
      </c>
      <c r="H444" s="74">
        <v>31365</v>
      </c>
      <c r="I444" s="73" t="s">
        <v>8003</v>
      </c>
      <c r="J444" s="73"/>
      <c r="K444" s="73" t="s">
        <v>2156</v>
      </c>
      <c r="L444" s="73"/>
      <c r="M444" s="73"/>
      <c r="N444" s="73" t="s">
        <v>4679</v>
      </c>
      <c r="O444" s="73" t="s">
        <v>1021</v>
      </c>
      <c r="P444" s="73"/>
      <c r="Q444" s="73"/>
      <c r="R444" s="73">
        <v>4</v>
      </c>
      <c r="S444" s="73" t="s">
        <v>7501</v>
      </c>
      <c r="T444" s="73"/>
      <c r="U444" s="73"/>
      <c r="V444" s="73"/>
      <c r="W444" s="73"/>
      <c r="X444" s="73"/>
      <c r="Y444" s="73"/>
      <c r="Z444" s="73" t="s">
        <v>6</v>
      </c>
      <c r="AA444" s="73"/>
      <c r="AB444" s="75">
        <v>0.5</v>
      </c>
      <c r="AC444" s="73" t="s">
        <v>497</v>
      </c>
      <c r="AD444" s="73" t="s">
        <v>7498</v>
      </c>
      <c r="AE444" s="73"/>
      <c r="AF444" s="73"/>
      <c r="AG444" s="73"/>
      <c r="AH444" s="73"/>
      <c r="AI444" s="73"/>
      <c r="AJ444" s="73"/>
      <c r="AK444" s="73">
        <v>1.8</v>
      </c>
      <c r="AL444" s="73">
        <v>1</v>
      </c>
      <c r="AM444" s="73"/>
      <c r="AN444" s="73"/>
      <c r="AO444" s="73" t="s">
        <v>497</v>
      </c>
      <c r="AP444" s="73" t="s">
        <v>497</v>
      </c>
      <c r="AQ444" s="73"/>
      <c r="AR444" s="73"/>
      <c r="AS444" s="73"/>
      <c r="AT444" s="73"/>
      <c r="AU444" s="73" t="s">
        <v>7505</v>
      </c>
      <c r="AV444" s="73" t="s">
        <v>980</v>
      </c>
      <c r="AW444" s="73" t="s">
        <v>6</v>
      </c>
      <c r="AX444" s="73" t="s">
        <v>980</v>
      </c>
      <c r="AY444" s="73">
        <v>6</v>
      </c>
      <c r="AZ444" s="73"/>
      <c r="BA444" s="73">
        <v>1</v>
      </c>
      <c r="BB444" s="73" t="s">
        <v>7538</v>
      </c>
      <c r="BC444" s="73"/>
      <c r="BD444" s="73"/>
      <c r="BE444" s="73"/>
      <c r="BF444" s="73"/>
      <c r="BG444" s="73"/>
      <c r="BH444" s="76"/>
    </row>
    <row r="445" spans="1:60" x14ac:dyDescent="0.25">
      <c r="A445" s="72">
        <v>888</v>
      </c>
      <c r="B445" s="73">
        <v>1987</v>
      </c>
      <c r="C445" s="73" t="s">
        <v>69</v>
      </c>
      <c r="D445" s="73" t="s">
        <v>7535</v>
      </c>
      <c r="E445" s="73" t="s">
        <v>7535</v>
      </c>
      <c r="F445" s="73"/>
      <c r="G445" s="73" t="s">
        <v>8706</v>
      </c>
      <c r="H445" s="74">
        <v>31837</v>
      </c>
      <c r="I445" s="73" t="s">
        <v>8005</v>
      </c>
      <c r="J445" s="73"/>
      <c r="K445" s="73">
        <v>26.6</v>
      </c>
      <c r="L445" s="73"/>
      <c r="M445" s="73"/>
      <c r="N445" s="73" t="s">
        <v>4679</v>
      </c>
      <c r="O445" s="73" t="s">
        <v>1021</v>
      </c>
      <c r="P445" s="73" t="s">
        <v>4679</v>
      </c>
      <c r="Q445" s="73" t="s">
        <v>7492</v>
      </c>
      <c r="R445" s="73">
        <v>4</v>
      </c>
      <c r="S445" s="73" t="s">
        <v>2631</v>
      </c>
      <c r="T445" s="73"/>
      <c r="U445" s="73"/>
      <c r="V445" s="73"/>
      <c r="W445" s="73"/>
      <c r="X445" s="73"/>
      <c r="Y445" s="73"/>
      <c r="Z445" s="73" t="s">
        <v>6</v>
      </c>
      <c r="AA445" s="73"/>
      <c r="AB445" s="75">
        <v>0.5</v>
      </c>
      <c r="AC445" s="73" t="s">
        <v>497</v>
      </c>
      <c r="AD445" s="73"/>
      <c r="AE445" s="73"/>
      <c r="AF445" s="73"/>
      <c r="AG445" s="73"/>
      <c r="AH445" s="73"/>
      <c r="AI445" s="73"/>
      <c r="AJ445" s="73"/>
      <c r="AK445" s="73">
        <v>1.3</v>
      </c>
      <c r="AL445" s="73">
        <v>1</v>
      </c>
      <c r="AM445" s="73"/>
      <c r="AN445" s="73"/>
      <c r="AO445" s="73" t="s">
        <v>497</v>
      </c>
      <c r="AP445" s="73" t="s">
        <v>497</v>
      </c>
      <c r="AQ445" s="73"/>
      <c r="AR445" s="73"/>
      <c r="AS445" s="73"/>
      <c r="AT445" s="73"/>
      <c r="AU445" s="73" t="s">
        <v>7521</v>
      </c>
      <c r="AV445" s="73" t="s">
        <v>2915</v>
      </c>
      <c r="AW445" s="73" t="s">
        <v>2915</v>
      </c>
      <c r="AX445" s="73" t="s">
        <v>980</v>
      </c>
      <c r="AY445" s="73">
        <v>6</v>
      </c>
      <c r="AZ445" s="73"/>
      <c r="BA445" s="73">
        <v>1</v>
      </c>
      <c r="BB445" s="73" t="s">
        <v>7515</v>
      </c>
      <c r="BC445" s="73"/>
      <c r="BD445" s="73" t="s">
        <v>7509</v>
      </c>
      <c r="BE445" s="73" t="s">
        <v>7566</v>
      </c>
      <c r="BF445" s="73"/>
      <c r="BG445" s="73"/>
      <c r="BH445" s="76"/>
    </row>
    <row r="446" spans="1:60" x14ac:dyDescent="0.25">
      <c r="A446" s="72">
        <v>896</v>
      </c>
      <c r="B446" s="73">
        <v>1987</v>
      </c>
      <c r="C446" s="73" t="s">
        <v>69</v>
      </c>
      <c r="D446" s="73" t="s">
        <v>7535</v>
      </c>
      <c r="E446" s="73" t="s">
        <v>7535</v>
      </c>
      <c r="F446" s="73" t="s">
        <v>7535</v>
      </c>
      <c r="G446" s="73" t="s">
        <v>8706</v>
      </c>
      <c r="H446" s="74">
        <v>31791</v>
      </c>
      <c r="I446" s="73" t="s">
        <v>8005</v>
      </c>
      <c r="J446" s="73"/>
      <c r="K446" s="73" t="s">
        <v>2037</v>
      </c>
      <c r="L446" s="73"/>
      <c r="M446" s="73"/>
      <c r="N446" s="73" t="s">
        <v>4679</v>
      </c>
      <c r="O446" s="73" t="s">
        <v>1021</v>
      </c>
      <c r="P446" s="73" t="s">
        <v>6</v>
      </c>
      <c r="Q446" s="73"/>
      <c r="R446" s="73">
        <v>4</v>
      </c>
      <c r="S446" s="73"/>
      <c r="T446" s="73"/>
      <c r="U446" s="73"/>
      <c r="V446" s="73"/>
      <c r="W446" s="73"/>
      <c r="X446" s="73"/>
      <c r="Y446" s="73"/>
      <c r="Z446" s="73" t="s">
        <v>6</v>
      </c>
      <c r="AA446" s="73"/>
      <c r="AB446" s="75">
        <v>1.5</v>
      </c>
      <c r="AC446" s="73" t="s">
        <v>497</v>
      </c>
      <c r="AD446" s="73"/>
      <c r="AE446" s="73"/>
      <c r="AF446" s="73"/>
      <c r="AG446" s="73"/>
      <c r="AH446" s="73"/>
      <c r="AI446" s="73"/>
      <c r="AJ446" s="73"/>
      <c r="AK446" s="73">
        <v>1.5</v>
      </c>
      <c r="AL446" s="73">
        <v>1</v>
      </c>
      <c r="AM446" s="73"/>
      <c r="AN446" s="73"/>
      <c r="AO446" s="73" t="s">
        <v>497</v>
      </c>
      <c r="AP446" s="73" t="s">
        <v>497</v>
      </c>
      <c r="AQ446" s="73"/>
      <c r="AR446" s="73"/>
      <c r="AS446" s="73"/>
      <c r="AT446" s="73"/>
      <c r="AU446" s="73" t="s">
        <v>7538</v>
      </c>
      <c r="AV446" s="73" t="s">
        <v>6</v>
      </c>
      <c r="AW446" s="73" t="s">
        <v>6</v>
      </c>
      <c r="AX446" s="73" t="s">
        <v>6</v>
      </c>
      <c r="AY446" s="73">
        <v>7</v>
      </c>
      <c r="AZ446" s="73" t="s">
        <v>7507</v>
      </c>
      <c r="BA446" s="73">
        <v>1</v>
      </c>
      <c r="BB446" s="73" t="s">
        <v>7508</v>
      </c>
      <c r="BC446" s="73"/>
      <c r="BD446" s="73" t="s">
        <v>7498</v>
      </c>
      <c r="BE446" s="73" t="s">
        <v>7566</v>
      </c>
      <c r="BF446" s="73"/>
      <c r="BG446" s="73"/>
      <c r="BH446" s="76"/>
    </row>
    <row r="447" spans="1:60" x14ac:dyDescent="0.25">
      <c r="A447" s="72">
        <v>897</v>
      </c>
      <c r="B447" s="73">
        <v>1987</v>
      </c>
      <c r="C447" s="73" t="s">
        <v>69</v>
      </c>
      <c r="D447" s="73" t="s">
        <v>7535</v>
      </c>
      <c r="E447" s="73" t="s">
        <v>7535</v>
      </c>
      <c r="F447" s="73"/>
      <c r="G447" s="73" t="s">
        <v>8706</v>
      </c>
      <c r="H447" s="73"/>
      <c r="I447" s="73" t="s">
        <v>8005</v>
      </c>
      <c r="J447" s="73"/>
      <c r="K447" s="73" t="s">
        <v>2037</v>
      </c>
      <c r="L447" s="73"/>
      <c r="M447" s="73"/>
      <c r="N447" s="73" t="s">
        <v>4679</v>
      </c>
      <c r="O447" s="73" t="s">
        <v>1021</v>
      </c>
      <c r="P447" s="73" t="s">
        <v>4679</v>
      </c>
      <c r="Q447" s="73" t="s">
        <v>7492</v>
      </c>
      <c r="R447" s="73">
        <v>4</v>
      </c>
      <c r="S447" s="73" t="s">
        <v>2631</v>
      </c>
      <c r="T447" s="73"/>
      <c r="U447" s="73"/>
      <c r="V447" s="73"/>
      <c r="W447" s="73"/>
      <c r="X447" s="73"/>
      <c r="Y447" s="73"/>
      <c r="Z447" s="73" t="s">
        <v>6</v>
      </c>
      <c r="AA447" s="73"/>
      <c r="AB447" s="75">
        <v>1</v>
      </c>
      <c r="AC447" s="73" t="s">
        <v>497</v>
      </c>
      <c r="AD447" s="73"/>
      <c r="AE447" s="73"/>
      <c r="AF447" s="73"/>
      <c r="AG447" s="73"/>
      <c r="AH447" s="73" t="s">
        <v>0</v>
      </c>
      <c r="AI447" s="73"/>
      <c r="AJ447" s="73"/>
      <c r="AK447" s="73">
        <v>1.25</v>
      </c>
      <c r="AL447" s="73">
        <v>1</v>
      </c>
      <c r="AM447" s="73"/>
      <c r="AN447" s="73"/>
      <c r="AO447" s="73" t="s">
        <v>497</v>
      </c>
      <c r="AP447" s="73" t="s">
        <v>497</v>
      </c>
      <c r="AQ447" s="73"/>
      <c r="AR447" s="73"/>
      <c r="AS447" s="73"/>
      <c r="AT447" s="73"/>
      <c r="AU447" s="73" t="s">
        <v>7521</v>
      </c>
      <c r="AV447" s="73" t="s">
        <v>2915</v>
      </c>
      <c r="AW447" s="73" t="s">
        <v>2915</v>
      </c>
      <c r="AX447" s="73" t="s">
        <v>6</v>
      </c>
      <c r="AY447" s="73">
        <v>6</v>
      </c>
      <c r="AZ447" s="73"/>
      <c r="BA447" s="73">
        <v>1</v>
      </c>
      <c r="BB447" s="73" t="s">
        <v>7515</v>
      </c>
      <c r="BC447" s="73"/>
      <c r="BD447" s="73" t="s">
        <v>7509</v>
      </c>
      <c r="BE447" s="73"/>
      <c r="BF447" s="73"/>
      <c r="BG447" s="73"/>
      <c r="BH447" s="76"/>
    </row>
    <row r="448" spans="1:60" x14ac:dyDescent="0.25">
      <c r="A448" s="72">
        <v>898</v>
      </c>
      <c r="B448" s="73">
        <v>1987</v>
      </c>
      <c r="C448" s="73" t="s">
        <v>69</v>
      </c>
      <c r="D448" s="73" t="s">
        <v>8006</v>
      </c>
      <c r="E448" s="73" t="s">
        <v>8006</v>
      </c>
      <c r="F448" s="73" t="s">
        <v>8751</v>
      </c>
      <c r="G448" s="73" t="s">
        <v>8706</v>
      </c>
      <c r="H448" s="74">
        <v>32049</v>
      </c>
      <c r="I448" s="73" t="s">
        <v>7500</v>
      </c>
      <c r="J448" s="73"/>
      <c r="K448" s="73">
        <v>26.5</v>
      </c>
      <c r="L448" s="73"/>
      <c r="M448" s="73"/>
      <c r="N448" s="73" t="s">
        <v>4679</v>
      </c>
      <c r="O448" s="73" t="s">
        <v>1021</v>
      </c>
      <c r="P448" s="73" t="s">
        <v>4679</v>
      </c>
      <c r="Q448" s="73" t="s">
        <v>7492</v>
      </c>
      <c r="R448" s="73">
        <v>4</v>
      </c>
      <c r="S448" s="73" t="s">
        <v>2631</v>
      </c>
      <c r="T448" s="73"/>
      <c r="U448" s="73"/>
      <c r="V448" s="73"/>
      <c r="W448" s="73"/>
      <c r="X448" s="73"/>
      <c r="Y448" s="73"/>
      <c r="Z448" s="73" t="s">
        <v>6</v>
      </c>
      <c r="AA448" s="73"/>
      <c r="AB448" s="75">
        <v>1</v>
      </c>
      <c r="AC448" s="73" t="s">
        <v>497</v>
      </c>
      <c r="AD448" s="73"/>
      <c r="AE448" s="73"/>
      <c r="AF448" s="73"/>
      <c r="AG448" s="73"/>
      <c r="AH448" s="73"/>
      <c r="AI448" s="73"/>
      <c r="AJ448" s="73"/>
      <c r="AK448" s="73">
        <v>1.25</v>
      </c>
      <c r="AL448" s="73">
        <v>1</v>
      </c>
      <c r="AM448" s="73"/>
      <c r="AN448" s="73"/>
      <c r="AO448" s="73" t="s">
        <v>497</v>
      </c>
      <c r="AP448" s="73" t="s">
        <v>497</v>
      </c>
      <c r="AQ448" s="73"/>
      <c r="AR448" s="73"/>
      <c r="AS448" s="73"/>
      <c r="AT448" s="73"/>
      <c r="AU448" s="73" t="s">
        <v>7521</v>
      </c>
      <c r="AV448" s="73" t="s">
        <v>6</v>
      </c>
      <c r="AW448" s="73" t="s">
        <v>6</v>
      </c>
      <c r="AX448" s="73" t="s">
        <v>980</v>
      </c>
      <c r="AY448" s="73">
        <v>7</v>
      </c>
      <c r="AZ448" s="73"/>
      <c r="BA448" s="73">
        <v>1</v>
      </c>
      <c r="BB448" s="73" t="s">
        <v>7508</v>
      </c>
      <c r="BC448" s="73"/>
      <c r="BD448" s="73" t="s">
        <v>7509</v>
      </c>
      <c r="BE448" s="73"/>
      <c r="BF448" s="73"/>
      <c r="BG448" s="73"/>
      <c r="BH448" s="76"/>
    </row>
    <row r="449" spans="1:60" x14ac:dyDescent="0.25">
      <c r="A449" s="72">
        <v>941</v>
      </c>
      <c r="B449" s="73">
        <v>1988</v>
      </c>
      <c r="C449" s="73" t="s">
        <v>69</v>
      </c>
      <c r="D449" s="73" t="s">
        <v>7628</v>
      </c>
      <c r="E449" s="73" t="s">
        <v>7628</v>
      </c>
      <c r="F449" s="73" t="s">
        <v>8752</v>
      </c>
      <c r="G449" s="73" t="s">
        <v>8706</v>
      </c>
      <c r="H449" s="73"/>
      <c r="I449" s="73" t="s">
        <v>8010</v>
      </c>
      <c r="J449" s="73" t="s">
        <v>62</v>
      </c>
      <c r="K449" s="73" t="s">
        <v>2037</v>
      </c>
      <c r="L449" s="73" t="s">
        <v>8011</v>
      </c>
      <c r="M449" s="73"/>
      <c r="N449" s="73" t="s">
        <v>4679</v>
      </c>
      <c r="O449" s="73" t="s">
        <v>1021</v>
      </c>
      <c r="P449" s="73" t="s">
        <v>4679</v>
      </c>
      <c r="Q449" s="73" t="s">
        <v>7492</v>
      </c>
      <c r="R449" s="73">
        <v>4</v>
      </c>
      <c r="S449" s="73" t="s">
        <v>2631</v>
      </c>
      <c r="T449" s="73"/>
      <c r="U449" s="73"/>
      <c r="V449" s="73"/>
      <c r="W449" s="73"/>
      <c r="X449" s="73"/>
      <c r="Y449" s="73"/>
      <c r="Z449" s="73" t="s">
        <v>6</v>
      </c>
      <c r="AA449" s="73"/>
      <c r="AB449" s="75">
        <v>1</v>
      </c>
      <c r="AC449" s="73" t="s">
        <v>497</v>
      </c>
      <c r="AD449" s="73"/>
      <c r="AE449" s="73"/>
      <c r="AF449" s="73"/>
      <c r="AG449" s="73"/>
      <c r="AH449" s="73"/>
      <c r="AI449" s="73"/>
      <c r="AJ449" s="73"/>
      <c r="AK449" s="73">
        <v>1.3</v>
      </c>
      <c r="AL449" s="73">
        <v>1</v>
      </c>
      <c r="AM449" s="73"/>
      <c r="AN449" s="73"/>
      <c r="AO449" s="73" t="s">
        <v>497</v>
      </c>
      <c r="AP449" s="73" t="s">
        <v>497</v>
      </c>
      <c r="AQ449" s="73"/>
      <c r="AR449" s="73"/>
      <c r="AS449" s="73"/>
      <c r="AT449" s="73"/>
      <c r="AU449" s="73" t="s">
        <v>7521</v>
      </c>
      <c r="AV449" s="73" t="s">
        <v>2915</v>
      </c>
      <c r="AW449" s="73" t="s">
        <v>2915</v>
      </c>
      <c r="AX449" s="73" t="s">
        <v>6</v>
      </c>
      <c r="AY449" s="73">
        <v>6</v>
      </c>
      <c r="AZ449" s="73"/>
      <c r="BA449" s="73">
        <v>1</v>
      </c>
      <c r="BB449" s="73" t="s">
        <v>7515</v>
      </c>
      <c r="BC449" s="73"/>
      <c r="BD449" s="73" t="s">
        <v>7509</v>
      </c>
      <c r="BE449" s="73"/>
      <c r="BF449" s="73"/>
      <c r="BG449" s="73"/>
      <c r="BH449" s="76"/>
    </row>
    <row r="450" spans="1:60" x14ac:dyDescent="0.25">
      <c r="A450" s="72">
        <v>942</v>
      </c>
      <c r="B450" s="73">
        <v>1988</v>
      </c>
      <c r="C450" s="73" t="s">
        <v>69</v>
      </c>
      <c r="D450" s="73" t="s">
        <v>7628</v>
      </c>
      <c r="E450" s="73" t="s">
        <v>7628</v>
      </c>
      <c r="F450" s="73" t="s">
        <v>8752</v>
      </c>
      <c r="G450" s="73" t="s">
        <v>8706</v>
      </c>
      <c r="H450" s="73"/>
      <c r="I450" s="73" t="s">
        <v>8010</v>
      </c>
      <c r="J450" s="73" t="s">
        <v>62</v>
      </c>
      <c r="K450" s="73" t="s">
        <v>2037</v>
      </c>
      <c r="L450" s="73" t="s">
        <v>8011</v>
      </c>
      <c r="M450" s="73"/>
      <c r="N450" s="73" t="s">
        <v>4679</v>
      </c>
      <c r="O450" s="73" t="s">
        <v>1021</v>
      </c>
      <c r="P450" s="73" t="s">
        <v>4679</v>
      </c>
      <c r="Q450" s="73" t="s">
        <v>7492</v>
      </c>
      <c r="R450" s="73">
        <v>4</v>
      </c>
      <c r="S450" s="73" t="s">
        <v>2631</v>
      </c>
      <c r="T450" s="73"/>
      <c r="U450" s="73"/>
      <c r="V450" s="73"/>
      <c r="W450" s="73"/>
      <c r="X450" s="73"/>
      <c r="Y450" s="73"/>
      <c r="Z450" s="73" t="s">
        <v>6</v>
      </c>
      <c r="AA450" s="73"/>
      <c r="AB450" s="75">
        <v>1</v>
      </c>
      <c r="AC450" s="73" t="s">
        <v>497</v>
      </c>
      <c r="AD450" s="73"/>
      <c r="AE450" s="73"/>
      <c r="AF450" s="73"/>
      <c r="AG450" s="73"/>
      <c r="AH450" s="73"/>
      <c r="AI450" s="73"/>
      <c r="AJ450" s="73"/>
      <c r="AK450" s="73">
        <v>1.1499999999999999</v>
      </c>
      <c r="AL450" s="73">
        <v>1</v>
      </c>
      <c r="AM450" s="73"/>
      <c r="AN450" s="73"/>
      <c r="AO450" s="73"/>
      <c r="AP450" s="73"/>
      <c r="AQ450" s="73"/>
      <c r="AR450" s="73"/>
      <c r="AS450" s="73"/>
      <c r="AT450" s="73"/>
      <c r="AU450" s="73" t="s">
        <v>339</v>
      </c>
      <c r="AV450" s="73" t="s">
        <v>6</v>
      </c>
      <c r="AW450" s="73" t="s">
        <v>6</v>
      </c>
      <c r="AX450" s="73" t="s">
        <v>6</v>
      </c>
      <c r="AY450" s="73">
        <v>11</v>
      </c>
      <c r="AZ450" s="73"/>
      <c r="BA450" s="73">
        <v>1</v>
      </c>
      <c r="BB450" s="73" t="s">
        <v>7508</v>
      </c>
      <c r="BC450" s="73"/>
      <c r="BD450" s="73" t="s">
        <v>7509</v>
      </c>
      <c r="BE450" s="73"/>
      <c r="BF450" s="73"/>
      <c r="BG450" s="73"/>
      <c r="BH450" s="76"/>
    </row>
    <row r="451" spans="1:60" x14ac:dyDescent="0.25">
      <c r="A451" s="72">
        <v>943</v>
      </c>
      <c r="B451" s="73">
        <v>1988</v>
      </c>
      <c r="C451" s="73" t="s">
        <v>69</v>
      </c>
      <c r="D451" s="73" t="s">
        <v>7628</v>
      </c>
      <c r="E451" s="73" t="s">
        <v>7628</v>
      </c>
      <c r="F451" s="73" t="s">
        <v>8752</v>
      </c>
      <c r="G451" s="73" t="s">
        <v>8706</v>
      </c>
      <c r="H451" s="73"/>
      <c r="I451" s="73" t="s">
        <v>8010</v>
      </c>
      <c r="J451" s="73" t="s">
        <v>62</v>
      </c>
      <c r="K451" s="73" t="s">
        <v>2037</v>
      </c>
      <c r="L451" s="73" t="s">
        <v>8011</v>
      </c>
      <c r="M451" s="73"/>
      <c r="N451" s="73" t="s">
        <v>4679</v>
      </c>
      <c r="O451" s="73" t="s">
        <v>1021</v>
      </c>
      <c r="P451" s="73" t="s">
        <v>4679</v>
      </c>
      <c r="Q451" s="73" t="s">
        <v>7492</v>
      </c>
      <c r="R451" s="73">
        <v>4</v>
      </c>
      <c r="S451" s="73" t="s">
        <v>2631</v>
      </c>
      <c r="T451" s="73"/>
      <c r="U451" s="73"/>
      <c r="V451" s="73"/>
      <c r="W451" s="73"/>
      <c r="X451" s="73"/>
      <c r="Y451" s="73"/>
      <c r="Z451" s="73" t="s">
        <v>6</v>
      </c>
      <c r="AA451" s="73"/>
      <c r="AB451" s="75">
        <v>1</v>
      </c>
      <c r="AC451" s="73" t="s">
        <v>497</v>
      </c>
      <c r="AD451" s="73"/>
      <c r="AE451" s="73"/>
      <c r="AF451" s="73"/>
      <c r="AG451" s="73"/>
      <c r="AH451" s="73"/>
      <c r="AI451" s="73"/>
      <c r="AJ451" s="73"/>
      <c r="AK451" s="73">
        <v>1.1499999999999999</v>
      </c>
      <c r="AL451" s="73">
        <v>1</v>
      </c>
      <c r="AM451" s="73"/>
      <c r="AN451" s="73"/>
      <c r="AO451" s="73" t="s">
        <v>497</v>
      </c>
      <c r="AP451" s="73" t="s">
        <v>497</v>
      </c>
      <c r="AQ451" s="73"/>
      <c r="AR451" s="73"/>
      <c r="AS451" s="73"/>
      <c r="AT451" s="73"/>
      <c r="AU451" s="73" t="s">
        <v>7521</v>
      </c>
      <c r="AV451" s="73" t="s">
        <v>2915</v>
      </c>
      <c r="AW451" s="73" t="s">
        <v>2915</v>
      </c>
      <c r="AX451" s="73" t="s">
        <v>6</v>
      </c>
      <c r="AY451" s="73">
        <v>7</v>
      </c>
      <c r="AZ451" s="73"/>
      <c r="BA451" s="73">
        <v>1</v>
      </c>
      <c r="BB451" s="73" t="s">
        <v>7515</v>
      </c>
      <c r="BC451" s="73"/>
      <c r="BD451" s="73" t="s">
        <v>7498</v>
      </c>
      <c r="BE451" s="73" t="s">
        <v>7566</v>
      </c>
      <c r="BF451" s="73"/>
      <c r="BG451" s="73"/>
      <c r="BH451" s="76"/>
    </row>
    <row r="452" spans="1:60" x14ac:dyDescent="0.25">
      <c r="A452" s="72">
        <v>994</v>
      </c>
      <c r="B452" s="73">
        <v>1990</v>
      </c>
      <c r="C452" s="73" t="s">
        <v>69</v>
      </c>
      <c r="D452" s="73" t="s">
        <v>7535</v>
      </c>
      <c r="E452" s="73" t="s">
        <v>7535</v>
      </c>
      <c r="F452" s="73" t="s">
        <v>7539</v>
      </c>
      <c r="G452" s="73" t="s">
        <v>8706</v>
      </c>
      <c r="H452" s="73"/>
      <c r="I452" s="73" t="s">
        <v>8013</v>
      </c>
      <c r="J452" s="73"/>
      <c r="K452" s="73" t="s">
        <v>2037</v>
      </c>
      <c r="L452" s="73"/>
      <c r="M452" s="73"/>
      <c r="N452" s="73" t="s">
        <v>4679</v>
      </c>
      <c r="O452" s="73" t="s">
        <v>1021</v>
      </c>
      <c r="P452" s="73" t="s">
        <v>4679</v>
      </c>
      <c r="Q452" s="73" t="s">
        <v>7492</v>
      </c>
      <c r="R452" s="73">
        <v>4</v>
      </c>
      <c r="S452" s="73" t="s">
        <v>2631</v>
      </c>
      <c r="T452" s="73"/>
      <c r="U452" s="73"/>
      <c r="V452" s="73"/>
      <c r="W452" s="73"/>
      <c r="X452" s="73"/>
      <c r="Y452" s="73"/>
      <c r="Z452" s="73" t="s">
        <v>6</v>
      </c>
      <c r="AA452" s="73"/>
      <c r="AB452" s="75">
        <v>1</v>
      </c>
      <c r="AC452" s="73" t="s">
        <v>497</v>
      </c>
      <c r="AD452" s="73"/>
      <c r="AE452" s="73"/>
      <c r="AF452" s="73"/>
      <c r="AG452" s="73"/>
      <c r="AH452" s="73"/>
      <c r="AI452" s="73"/>
      <c r="AJ452" s="73"/>
      <c r="AK452" s="73">
        <v>1.3</v>
      </c>
      <c r="AL452" s="73">
        <v>1</v>
      </c>
      <c r="AM452" s="73"/>
      <c r="AN452" s="73"/>
      <c r="AO452" s="73" t="s">
        <v>497</v>
      </c>
      <c r="AP452" s="73" t="s">
        <v>497</v>
      </c>
      <c r="AQ452" s="73"/>
      <c r="AR452" s="73"/>
      <c r="AS452" s="73"/>
      <c r="AT452" s="73"/>
      <c r="AU452" s="73" t="s">
        <v>7521</v>
      </c>
      <c r="AV452" s="73" t="s">
        <v>2915</v>
      </c>
      <c r="AW452" s="73" t="s">
        <v>2915</v>
      </c>
      <c r="AX452" s="73" t="s">
        <v>980</v>
      </c>
      <c r="AY452" s="73">
        <v>7</v>
      </c>
      <c r="AZ452" s="73" t="s">
        <v>7507</v>
      </c>
      <c r="BA452" s="73">
        <v>1</v>
      </c>
      <c r="BB452" s="73" t="s">
        <v>7515</v>
      </c>
      <c r="BC452" s="73"/>
      <c r="BD452" s="73" t="s">
        <v>7509</v>
      </c>
      <c r="BE452" s="73"/>
      <c r="BF452" s="73"/>
      <c r="BG452" s="73"/>
      <c r="BH452" s="76"/>
    </row>
    <row r="453" spans="1:60" x14ac:dyDescent="0.25">
      <c r="A453" s="72">
        <v>995</v>
      </c>
      <c r="B453" s="73">
        <v>1990</v>
      </c>
      <c r="C453" s="73" t="s">
        <v>69</v>
      </c>
      <c r="D453" s="73" t="s">
        <v>7535</v>
      </c>
      <c r="E453" s="73" t="s">
        <v>8753</v>
      </c>
      <c r="F453" s="73" t="s">
        <v>7539</v>
      </c>
      <c r="G453" s="73" t="s">
        <v>8706</v>
      </c>
      <c r="H453" s="73"/>
      <c r="I453" s="73" t="s">
        <v>8013</v>
      </c>
      <c r="J453" s="73"/>
      <c r="K453" s="73" t="s">
        <v>2037</v>
      </c>
      <c r="L453" s="73"/>
      <c r="M453" s="73"/>
      <c r="N453" s="73" t="s">
        <v>4679</v>
      </c>
      <c r="O453" s="73" t="s">
        <v>1021</v>
      </c>
      <c r="P453" s="73" t="s">
        <v>4679</v>
      </c>
      <c r="Q453" s="73" t="s">
        <v>7492</v>
      </c>
      <c r="R453" s="73">
        <v>4</v>
      </c>
      <c r="S453" s="73" t="s">
        <v>2631</v>
      </c>
      <c r="T453" s="73"/>
      <c r="U453" s="73"/>
      <c r="V453" s="73"/>
      <c r="W453" s="73"/>
      <c r="X453" s="73"/>
      <c r="Y453" s="73"/>
      <c r="Z453" s="73" t="s">
        <v>6</v>
      </c>
      <c r="AA453" s="73"/>
      <c r="AB453" s="75">
        <v>1</v>
      </c>
      <c r="AC453" s="73" t="s">
        <v>497</v>
      </c>
      <c r="AD453" s="73"/>
      <c r="AE453" s="73"/>
      <c r="AF453" s="73"/>
      <c r="AG453" s="73"/>
      <c r="AH453" s="73"/>
      <c r="AI453" s="73"/>
      <c r="AJ453" s="73"/>
      <c r="AK453" s="73">
        <v>1.3</v>
      </c>
      <c r="AL453" s="73">
        <v>1</v>
      </c>
      <c r="AM453" s="73"/>
      <c r="AN453" s="73"/>
      <c r="AO453" s="73" t="s">
        <v>497</v>
      </c>
      <c r="AP453" s="73" t="s">
        <v>497</v>
      </c>
      <c r="AQ453" s="73"/>
      <c r="AR453" s="73"/>
      <c r="AS453" s="73"/>
      <c r="AT453" s="73"/>
      <c r="AU453" s="73" t="s">
        <v>7521</v>
      </c>
      <c r="AV453" s="73" t="s">
        <v>2915</v>
      </c>
      <c r="AW453" s="73" t="s">
        <v>2915</v>
      </c>
      <c r="AX453" s="73" t="s">
        <v>980</v>
      </c>
      <c r="AY453" s="73">
        <v>20</v>
      </c>
      <c r="AZ453" s="73" t="s">
        <v>7507</v>
      </c>
      <c r="BA453" s="73">
        <v>1</v>
      </c>
      <c r="BB453" s="73" t="s">
        <v>7515</v>
      </c>
      <c r="BC453" s="73"/>
      <c r="BD453" s="73" t="s">
        <v>7509</v>
      </c>
      <c r="BE453" s="73"/>
      <c r="BF453" s="73"/>
      <c r="BG453" s="73"/>
      <c r="BH453" s="76"/>
    </row>
    <row r="454" spans="1:60" x14ac:dyDescent="0.25">
      <c r="A454" s="72">
        <v>996</v>
      </c>
      <c r="B454" s="73">
        <v>1990</v>
      </c>
      <c r="C454" s="73" t="s">
        <v>69</v>
      </c>
      <c r="D454" s="73" t="s">
        <v>7535</v>
      </c>
      <c r="E454" s="73" t="s">
        <v>7535</v>
      </c>
      <c r="F454" s="73" t="s">
        <v>7539</v>
      </c>
      <c r="G454" s="73" t="s">
        <v>8706</v>
      </c>
      <c r="H454" s="73"/>
      <c r="I454" s="73" t="s">
        <v>8013</v>
      </c>
      <c r="J454" s="73"/>
      <c r="K454" s="73" t="s">
        <v>2037</v>
      </c>
      <c r="L454" s="73"/>
      <c r="M454" s="73"/>
      <c r="N454" s="73" t="s">
        <v>4679</v>
      </c>
      <c r="O454" s="73" t="s">
        <v>1021</v>
      </c>
      <c r="P454" s="73" t="s">
        <v>4679</v>
      </c>
      <c r="Q454" s="73" t="s">
        <v>7492</v>
      </c>
      <c r="R454" s="73">
        <v>4</v>
      </c>
      <c r="S454" s="73" t="s">
        <v>2631</v>
      </c>
      <c r="T454" s="73"/>
      <c r="U454" s="73"/>
      <c r="V454" s="73"/>
      <c r="W454" s="73"/>
      <c r="X454" s="73"/>
      <c r="Y454" s="73"/>
      <c r="Z454" s="73" t="s">
        <v>6</v>
      </c>
      <c r="AA454" s="73"/>
      <c r="AB454" s="75">
        <v>1</v>
      </c>
      <c r="AC454" s="73" t="s">
        <v>497</v>
      </c>
      <c r="AD454" s="73"/>
      <c r="AE454" s="73"/>
      <c r="AF454" s="73"/>
      <c r="AG454" s="73"/>
      <c r="AH454" s="73"/>
      <c r="AI454" s="73"/>
      <c r="AJ454" s="73"/>
      <c r="AK454" s="73">
        <v>1.3</v>
      </c>
      <c r="AL454" s="73">
        <v>1</v>
      </c>
      <c r="AM454" s="73"/>
      <c r="AN454" s="73"/>
      <c r="AO454" s="73" t="s">
        <v>497</v>
      </c>
      <c r="AP454" s="73" t="s">
        <v>497</v>
      </c>
      <c r="AQ454" s="73"/>
      <c r="AR454" s="73"/>
      <c r="AS454" s="73"/>
      <c r="AT454" s="73"/>
      <c r="AU454" s="73" t="s">
        <v>7521</v>
      </c>
      <c r="AV454" s="73" t="s">
        <v>6</v>
      </c>
      <c r="AW454" s="73" t="s">
        <v>6</v>
      </c>
      <c r="AX454" s="73" t="s">
        <v>6</v>
      </c>
      <c r="AY454" s="73">
        <v>7</v>
      </c>
      <c r="AZ454" s="73" t="s">
        <v>7507</v>
      </c>
      <c r="BA454" s="73">
        <v>1</v>
      </c>
      <c r="BB454" s="73" t="s">
        <v>7508</v>
      </c>
      <c r="BC454" s="73"/>
      <c r="BD454" s="73" t="s">
        <v>7509</v>
      </c>
      <c r="BE454" s="73"/>
      <c r="BF454" s="73"/>
      <c r="BG454" s="73"/>
      <c r="BH454" s="76"/>
    </row>
    <row r="455" spans="1:60" x14ac:dyDescent="0.25">
      <c r="A455" s="72">
        <v>997</v>
      </c>
      <c r="B455" s="73">
        <v>1990</v>
      </c>
      <c r="C455" s="73" t="s">
        <v>69</v>
      </c>
      <c r="D455" s="73" t="s">
        <v>7535</v>
      </c>
      <c r="E455" s="73" t="s">
        <v>7535</v>
      </c>
      <c r="F455" s="73" t="s">
        <v>7539</v>
      </c>
      <c r="G455" s="73" t="s">
        <v>8706</v>
      </c>
      <c r="H455" s="73"/>
      <c r="I455" s="73" t="s">
        <v>8013</v>
      </c>
      <c r="J455" s="73"/>
      <c r="K455" s="73" t="s">
        <v>2037</v>
      </c>
      <c r="L455" s="73"/>
      <c r="M455" s="73"/>
      <c r="N455" s="73" t="s">
        <v>4679</v>
      </c>
      <c r="O455" s="73" t="s">
        <v>1021</v>
      </c>
      <c r="P455" s="73" t="s">
        <v>4679</v>
      </c>
      <c r="Q455" s="73" t="s">
        <v>7492</v>
      </c>
      <c r="R455" s="73">
        <v>4</v>
      </c>
      <c r="S455" s="73" t="s">
        <v>2631</v>
      </c>
      <c r="T455" s="73"/>
      <c r="U455" s="73"/>
      <c r="V455" s="73"/>
      <c r="W455" s="73"/>
      <c r="X455" s="73"/>
      <c r="Y455" s="73"/>
      <c r="Z455" s="73" t="s">
        <v>6</v>
      </c>
      <c r="AA455" s="73"/>
      <c r="AB455" s="75">
        <v>1</v>
      </c>
      <c r="AC455" s="73" t="s">
        <v>497</v>
      </c>
      <c r="AD455" s="73"/>
      <c r="AE455" s="73"/>
      <c r="AF455" s="73"/>
      <c r="AG455" s="73"/>
      <c r="AH455" s="73"/>
      <c r="AI455" s="73"/>
      <c r="AJ455" s="73"/>
      <c r="AK455" s="73">
        <v>1.2</v>
      </c>
      <c r="AL455" s="73">
        <v>1</v>
      </c>
      <c r="AM455" s="73"/>
      <c r="AN455" s="73"/>
      <c r="AO455" s="73" t="s">
        <v>497</v>
      </c>
      <c r="AP455" s="73" t="s">
        <v>497</v>
      </c>
      <c r="AQ455" s="73"/>
      <c r="AR455" s="73"/>
      <c r="AS455" s="73"/>
      <c r="AT455" s="73"/>
      <c r="AU455" s="73" t="s">
        <v>7521</v>
      </c>
      <c r="AV455" s="73" t="s">
        <v>2915</v>
      </c>
      <c r="AW455" s="73" t="s">
        <v>2915</v>
      </c>
      <c r="AX455" s="73" t="s">
        <v>6</v>
      </c>
      <c r="AY455" s="73">
        <v>6</v>
      </c>
      <c r="AZ455" s="73" t="s">
        <v>7507</v>
      </c>
      <c r="BA455" s="73">
        <v>1</v>
      </c>
      <c r="BB455" s="73" t="s">
        <v>7508</v>
      </c>
      <c r="BC455" s="73"/>
      <c r="BD455" s="73" t="s">
        <v>7498</v>
      </c>
      <c r="BE455" s="73"/>
      <c r="BF455" s="73"/>
      <c r="BG455" s="73"/>
      <c r="BH455" s="76"/>
    </row>
    <row r="456" spans="1:60" x14ac:dyDescent="0.25">
      <c r="A456" s="72">
        <v>998</v>
      </c>
      <c r="B456" s="73">
        <v>1990</v>
      </c>
      <c r="C456" s="73" t="s">
        <v>69</v>
      </c>
      <c r="D456" s="73" t="s">
        <v>7535</v>
      </c>
      <c r="E456" s="73" t="s">
        <v>7535</v>
      </c>
      <c r="F456" s="73" t="s">
        <v>7539</v>
      </c>
      <c r="G456" s="73" t="s">
        <v>8706</v>
      </c>
      <c r="H456" s="73"/>
      <c r="I456" s="73" t="s">
        <v>8013</v>
      </c>
      <c r="J456" s="73"/>
      <c r="K456" s="73" t="s">
        <v>2037</v>
      </c>
      <c r="L456" s="73"/>
      <c r="M456" s="73"/>
      <c r="N456" s="73" t="s">
        <v>4679</v>
      </c>
      <c r="O456" s="73" t="s">
        <v>1021</v>
      </c>
      <c r="P456" s="73" t="s">
        <v>4679</v>
      </c>
      <c r="Q456" s="73" t="s">
        <v>7492</v>
      </c>
      <c r="R456" s="73">
        <v>4</v>
      </c>
      <c r="S456" s="73" t="s">
        <v>2631</v>
      </c>
      <c r="T456" s="73"/>
      <c r="U456" s="73"/>
      <c r="V456" s="73"/>
      <c r="W456" s="73"/>
      <c r="X456" s="73"/>
      <c r="Y456" s="73"/>
      <c r="Z456" s="73" t="s">
        <v>6</v>
      </c>
      <c r="AA456" s="73"/>
      <c r="AB456" s="75">
        <v>1</v>
      </c>
      <c r="AC456" s="73" t="s">
        <v>497</v>
      </c>
      <c r="AD456" s="73"/>
      <c r="AE456" s="73"/>
      <c r="AF456" s="73"/>
      <c r="AG456" s="73"/>
      <c r="AH456" s="73"/>
      <c r="AI456" s="73"/>
      <c r="AJ456" s="73"/>
      <c r="AK456" s="73">
        <v>1.3</v>
      </c>
      <c r="AL456" s="73">
        <v>1</v>
      </c>
      <c r="AM456" s="73"/>
      <c r="AN456" s="73"/>
      <c r="AO456" s="73" t="s">
        <v>497</v>
      </c>
      <c r="AP456" s="73" t="s">
        <v>497</v>
      </c>
      <c r="AQ456" s="73"/>
      <c r="AR456" s="73"/>
      <c r="AS456" s="73"/>
      <c r="AT456" s="73"/>
      <c r="AU456" s="73" t="s">
        <v>7538</v>
      </c>
      <c r="AV456" s="73" t="s">
        <v>6</v>
      </c>
      <c r="AW456" s="73" t="s">
        <v>6</v>
      </c>
      <c r="AX456" s="73" t="s">
        <v>6</v>
      </c>
      <c r="AY456" s="73">
        <v>7</v>
      </c>
      <c r="AZ456" s="73" t="s">
        <v>7507</v>
      </c>
      <c r="BA456" s="73">
        <v>1</v>
      </c>
      <c r="BB456" s="73" t="s">
        <v>7515</v>
      </c>
      <c r="BC456" s="73"/>
      <c r="BD456" s="73" t="s">
        <v>7498</v>
      </c>
      <c r="BE456" s="73" t="s">
        <v>7566</v>
      </c>
      <c r="BF456" s="73"/>
      <c r="BG456" s="73"/>
      <c r="BH456" s="76"/>
    </row>
    <row r="457" spans="1:60" x14ac:dyDescent="0.25">
      <c r="A457" s="72">
        <v>1005</v>
      </c>
      <c r="B457" s="73">
        <v>1991</v>
      </c>
      <c r="C457" s="73" t="s">
        <v>69</v>
      </c>
      <c r="D457" s="73" t="s">
        <v>7535</v>
      </c>
      <c r="E457" s="73" t="s">
        <v>7535</v>
      </c>
      <c r="F457" s="73"/>
      <c r="G457" s="73" t="s">
        <v>8706</v>
      </c>
      <c r="H457" s="73"/>
      <c r="I457" s="73" t="s">
        <v>8005</v>
      </c>
      <c r="J457" s="73"/>
      <c r="K457" s="73" t="s">
        <v>2037</v>
      </c>
      <c r="L457" s="73"/>
      <c r="M457" s="73"/>
      <c r="N457" s="73" t="s">
        <v>4679</v>
      </c>
      <c r="O457" s="73" t="s">
        <v>1021</v>
      </c>
      <c r="P457" s="73" t="s">
        <v>4679</v>
      </c>
      <c r="Q457" s="73" t="s">
        <v>7492</v>
      </c>
      <c r="R457" s="73">
        <v>4</v>
      </c>
      <c r="S457" s="73" t="s">
        <v>2631</v>
      </c>
      <c r="T457" s="73"/>
      <c r="U457" s="73"/>
      <c r="V457" s="73"/>
      <c r="W457" s="73"/>
      <c r="X457" s="73"/>
      <c r="Y457" s="73"/>
      <c r="Z457" s="73" t="s">
        <v>6</v>
      </c>
      <c r="AA457" s="73"/>
      <c r="AB457" s="75">
        <v>0.5</v>
      </c>
      <c r="AC457" s="73" t="s">
        <v>497</v>
      </c>
      <c r="AD457" s="73"/>
      <c r="AE457" s="73"/>
      <c r="AF457" s="73"/>
      <c r="AG457" s="73"/>
      <c r="AH457" s="73"/>
      <c r="AI457" s="73"/>
      <c r="AJ457" s="73"/>
      <c r="AK457" s="73">
        <v>1.4</v>
      </c>
      <c r="AL457" s="73">
        <v>1</v>
      </c>
      <c r="AM457" s="73"/>
      <c r="AN457" s="73"/>
      <c r="AO457" s="73" t="s">
        <v>497</v>
      </c>
      <c r="AP457" s="73" t="s">
        <v>497</v>
      </c>
      <c r="AQ457" s="73"/>
      <c r="AR457" s="73"/>
      <c r="AS457" s="73"/>
      <c r="AT457" s="73"/>
      <c r="AU457" s="73" t="s">
        <v>7538</v>
      </c>
      <c r="AV457" s="73" t="s">
        <v>2915</v>
      </c>
      <c r="AW457" s="73" t="s">
        <v>6</v>
      </c>
      <c r="AX457" s="73" t="s">
        <v>6</v>
      </c>
      <c r="AY457" s="73">
        <v>5</v>
      </c>
      <c r="AZ457" s="73"/>
      <c r="BA457" s="73">
        <v>1</v>
      </c>
      <c r="BB457" s="73" t="s">
        <v>7515</v>
      </c>
      <c r="BC457" s="73"/>
      <c r="BD457" s="73" t="s">
        <v>7498</v>
      </c>
      <c r="BE457" s="73" t="s">
        <v>7566</v>
      </c>
      <c r="BF457" s="73"/>
      <c r="BG457" s="73"/>
      <c r="BH457" s="76"/>
    </row>
    <row r="458" spans="1:60" x14ac:dyDescent="0.25">
      <c r="A458" s="72">
        <v>1006</v>
      </c>
      <c r="B458" s="73">
        <v>1991</v>
      </c>
      <c r="C458" s="73" t="s">
        <v>69</v>
      </c>
      <c r="D458" s="73" t="s">
        <v>7628</v>
      </c>
      <c r="E458" s="73" t="s">
        <v>7628</v>
      </c>
      <c r="F458" s="73" t="s">
        <v>8752</v>
      </c>
      <c r="G458" s="73" t="s">
        <v>8706</v>
      </c>
      <c r="H458" s="73"/>
      <c r="I458" s="73" t="s">
        <v>8003</v>
      </c>
      <c r="J458" s="73"/>
      <c r="K458" s="73" t="s">
        <v>2037</v>
      </c>
      <c r="L458" s="73"/>
      <c r="M458" s="73"/>
      <c r="N458" s="73" t="s">
        <v>4679</v>
      </c>
      <c r="O458" s="73" t="s">
        <v>1021</v>
      </c>
      <c r="P458" s="73" t="s">
        <v>4679</v>
      </c>
      <c r="Q458" s="73" t="s">
        <v>7492</v>
      </c>
      <c r="R458" s="73">
        <v>4</v>
      </c>
      <c r="S458" s="73" t="s">
        <v>2631</v>
      </c>
      <c r="T458" s="73"/>
      <c r="U458" s="73"/>
      <c r="V458" s="73"/>
      <c r="W458" s="73"/>
      <c r="X458" s="73"/>
      <c r="Y458" s="73"/>
      <c r="Z458" s="73" t="s">
        <v>6</v>
      </c>
      <c r="AA458" s="73"/>
      <c r="AB458" s="75">
        <v>0.5</v>
      </c>
      <c r="AC458" s="73" t="s">
        <v>497</v>
      </c>
      <c r="AD458" s="73"/>
      <c r="AE458" s="73"/>
      <c r="AF458" s="73"/>
      <c r="AG458" s="73"/>
      <c r="AH458" s="73"/>
      <c r="AI458" s="73"/>
      <c r="AJ458" s="73"/>
      <c r="AK458" s="73">
        <v>1.3</v>
      </c>
      <c r="AL458" s="73">
        <v>1</v>
      </c>
      <c r="AM458" s="73"/>
      <c r="AN458" s="73"/>
      <c r="AO458" s="73" t="s">
        <v>497</v>
      </c>
      <c r="AP458" s="73" t="s">
        <v>497</v>
      </c>
      <c r="AQ458" s="73"/>
      <c r="AR458" s="73"/>
      <c r="AS458" s="73"/>
      <c r="AT458" s="73"/>
      <c r="AU458" s="73" t="s">
        <v>7505</v>
      </c>
      <c r="AV458" s="73" t="s">
        <v>980</v>
      </c>
      <c r="AW458" s="73" t="s">
        <v>6</v>
      </c>
      <c r="AX458" s="73" t="s">
        <v>6</v>
      </c>
      <c r="AY458" s="73">
        <v>6</v>
      </c>
      <c r="AZ458" s="73" t="s">
        <v>7507</v>
      </c>
      <c r="BA458" s="73">
        <v>1</v>
      </c>
      <c r="BB458" s="73" t="s">
        <v>7515</v>
      </c>
      <c r="BC458" s="73"/>
      <c r="BD458" s="73" t="s">
        <v>7498</v>
      </c>
      <c r="BE458" s="73" t="s">
        <v>7652</v>
      </c>
      <c r="BF458" s="73" t="s">
        <v>7566</v>
      </c>
      <c r="BG458" s="73"/>
      <c r="BH458" s="76"/>
    </row>
    <row r="459" spans="1:60" x14ac:dyDescent="0.25">
      <c r="A459" s="72">
        <v>121</v>
      </c>
      <c r="B459" s="73">
        <v>1961</v>
      </c>
      <c r="C459" s="73" t="s">
        <v>1931</v>
      </c>
      <c r="D459" s="73" t="s">
        <v>7555</v>
      </c>
      <c r="E459" s="73" t="s">
        <v>7552</v>
      </c>
      <c r="F459" s="73"/>
      <c r="G459" s="73" t="s">
        <v>8707</v>
      </c>
      <c r="H459" s="74">
        <v>22396</v>
      </c>
      <c r="I459" s="73"/>
      <c r="J459" s="73"/>
      <c r="K459" s="73"/>
      <c r="L459" s="73"/>
      <c r="M459" s="73"/>
      <c r="N459" s="73" t="s">
        <v>4679</v>
      </c>
      <c r="O459" s="73" t="s">
        <v>288</v>
      </c>
      <c r="P459" s="73"/>
      <c r="Q459" s="73"/>
      <c r="R459" s="73">
        <v>0</v>
      </c>
      <c r="S459" s="73"/>
      <c r="T459" s="73"/>
      <c r="U459" s="73" t="s">
        <v>7536</v>
      </c>
      <c r="V459" s="73"/>
      <c r="W459" s="73"/>
      <c r="X459" s="73"/>
      <c r="Y459" s="73"/>
      <c r="Z459" s="73"/>
      <c r="AA459" s="73"/>
      <c r="AB459" s="75">
        <v>0.5</v>
      </c>
      <c r="AC459" s="73"/>
      <c r="AD459" s="73" t="s">
        <v>7843</v>
      </c>
      <c r="AE459" s="73"/>
      <c r="AF459" s="73"/>
      <c r="AG459" s="73"/>
      <c r="AH459" s="73" t="s">
        <v>0</v>
      </c>
      <c r="AI459" s="73"/>
      <c r="AJ459" s="73"/>
      <c r="AK459" s="73">
        <v>1.3</v>
      </c>
      <c r="AL459" s="73">
        <v>1</v>
      </c>
      <c r="AM459" s="73" t="s">
        <v>497</v>
      </c>
      <c r="AN459" s="73">
        <v>2</v>
      </c>
      <c r="AO459" s="73" t="s">
        <v>497</v>
      </c>
      <c r="AP459" s="73" t="s">
        <v>497</v>
      </c>
      <c r="AQ459" s="73"/>
      <c r="AR459" s="73"/>
      <c r="AS459" s="73"/>
      <c r="AT459" s="73"/>
      <c r="AU459" s="73"/>
      <c r="AV459" s="73"/>
      <c r="AW459" s="73"/>
      <c r="AX459" s="73"/>
      <c r="AY459" s="73">
        <v>0</v>
      </c>
      <c r="AZ459" s="73"/>
      <c r="BA459" s="73">
        <v>0</v>
      </c>
      <c r="BB459" s="73"/>
      <c r="BC459" s="73"/>
      <c r="BD459" s="73"/>
      <c r="BE459" s="73"/>
      <c r="BF459" s="73"/>
      <c r="BG459" s="73"/>
      <c r="BH459" s="76"/>
    </row>
    <row r="460" spans="1:60" x14ac:dyDescent="0.25">
      <c r="A460" s="72">
        <v>274</v>
      </c>
      <c r="B460" s="73">
        <v>1963</v>
      </c>
      <c r="C460" s="73" t="s">
        <v>1931</v>
      </c>
      <c r="D460" s="73" t="s">
        <v>7534</v>
      </c>
      <c r="E460" s="73" t="s">
        <v>7534</v>
      </c>
      <c r="F460" s="73" t="s">
        <v>8754</v>
      </c>
      <c r="G460" s="73" t="s">
        <v>8708</v>
      </c>
      <c r="H460" s="74">
        <v>23187</v>
      </c>
      <c r="I460" s="73"/>
      <c r="J460" s="73"/>
      <c r="K460" s="73"/>
      <c r="L460" s="73"/>
      <c r="M460" s="73"/>
      <c r="N460" s="73" t="s">
        <v>4679</v>
      </c>
      <c r="O460" s="73" t="s">
        <v>288</v>
      </c>
      <c r="P460" s="73" t="s">
        <v>4679</v>
      </c>
      <c r="Q460" s="73" t="s">
        <v>7492</v>
      </c>
      <c r="R460" s="73">
        <v>4</v>
      </c>
      <c r="S460" s="73" t="s">
        <v>2631</v>
      </c>
      <c r="T460" s="73"/>
      <c r="U460" s="73" t="s">
        <v>7536</v>
      </c>
      <c r="V460" s="73"/>
      <c r="W460" s="73"/>
      <c r="X460" s="73"/>
      <c r="Y460" s="73"/>
      <c r="Z460" s="73" t="s">
        <v>6</v>
      </c>
      <c r="AA460" s="73"/>
      <c r="AB460" s="75">
        <v>0.5</v>
      </c>
      <c r="AC460" s="73" t="s">
        <v>497</v>
      </c>
      <c r="AD460" s="73"/>
      <c r="AE460" s="73"/>
      <c r="AF460" s="73"/>
      <c r="AG460" s="73"/>
      <c r="AH460" s="73" t="s">
        <v>0</v>
      </c>
      <c r="AI460" s="73"/>
      <c r="AJ460" s="73"/>
      <c r="AK460" s="73">
        <v>1.75</v>
      </c>
      <c r="AL460" s="73">
        <v>1</v>
      </c>
      <c r="AM460" s="73"/>
      <c r="AN460" s="73">
        <v>3</v>
      </c>
      <c r="AO460" s="73" t="s">
        <v>497</v>
      </c>
      <c r="AP460" s="73" t="s">
        <v>497</v>
      </c>
      <c r="AQ460" s="73"/>
      <c r="AR460" s="73"/>
      <c r="AS460" s="73"/>
      <c r="AT460" s="73"/>
      <c r="AU460" s="73"/>
      <c r="AV460" s="73" t="s">
        <v>7544</v>
      </c>
      <c r="AW460" s="73"/>
      <c r="AX460" s="73"/>
      <c r="AY460" s="73">
        <v>0</v>
      </c>
      <c r="AZ460" s="73"/>
      <c r="BA460" s="73">
        <v>0</v>
      </c>
      <c r="BB460" s="73"/>
      <c r="BC460" s="73"/>
      <c r="BD460" s="73"/>
      <c r="BE460" s="73"/>
      <c r="BF460" s="73"/>
      <c r="BG460" s="73"/>
      <c r="BH460" s="76"/>
    </row>
    <row r="461" spans="1:60" x14ac:dyDescent="0.25">
      <c r="A461" s="72">
        <v>424</v>
      </c>
      <c r="B461" s="73">
        <v>1965</v>
      </c>
      <c r="C461" s="73" t="s">
        <v>1064</v>
      </c>
      <c r="D461" s="73" t="s">
        <v>8020</v>
      </c>
      <c r="E461" s="73" t="s">
        <v>8020</v>
      </c>
      <c r="F461" s="73" t="s">
        <v>8755</v>
      </c>
      <c r="G461" s="73" t="s">
        <v>8709</v>
      </c>
      <c r="H461" s="74">
        <v>23854</v>
      </c>
      <c r="I461" s="73"/>
      <c r="J461" s="73"/>
      <c r="K461" s="73"/>
      <c r="L461" s="73"/>
      <c r="M461" s="73"/>
      <c r="N461" s="73" t="s">
        <v>7541</v>
      </c>
      <c r="O461" s="73">
        <v>5</v>
      </c>
      <c r="P461" s="73"/>
      <c r="Q461" s="73"/>
      <c r="R461" s="73">
        <v>0</v>
      </c>
      <c r="S461" s="73"/>
      <c r="T461" s="73"/>
      <c r="U461" s="73" t="s">
        <v>7557</v>
      </c>
      <c r="V461" s="73"/>
      <c r="W461" s="73"/>
      <c r="X461" s="73"/>
      <c r="Y461" s="73"/>
      <c r="Z461" s="73"/>
      <c r="AA461" s="73"/>
      <c r="AB461" s="75">
        <v>0.5</v>
      </c>
      <c r="AC461" s="73"/>
      <c r="AD461" s="73"/>
      <c r="AE461" s="73"/>
      <c r="AF461" s="73"/>
      <c r="AG461" s="73"/>
      <c r="AH461" s="73"/>
      <c r="AI461" s="73"/>
      <c r="AJ461" s="73" t="s">
        <v>349</v>
      </c>
      <c r="AK461" s="73">
        <v>1.6</v>
      </c>
      <c r="AL461" s="73">
        <v>1</v>
      </c>
      <c r="AM461" s="73" t="s">
        <v>310</v>
      </c>
      <c r="AN461" s="73">
        <v>4</v>
      </c>
      <c r="AO461" s="73" t="s">
        <v>497</v>
      </c>
      <c r="AP461" s="73" t="s">
        <v>497</v>
      </c>
      <c r="AQ461" s="73"/>
      <c r="AR461" s="73"/>
      <c r="AS461" s="73"/>
      <c r="AT461" s="73"/>
      <c r="AU461" s="73"/>
      <c r="AV461" s="73"/>
      <c r="AW461" s="73"/>
      <c r="AX461" s="73"/>
      <c r="AY461" s="73">
        <v>0</v>
      </c>
      <c r="AZ461" s="73"/>
      <c r="BA461" s="73">
        <v>0</v>
      </c>
      <c r="BB461" s="73"/>
      <c r="BC461" s="73"/>
      <c r="BD461" s="73"/>
      <c r="BE461" s="73"/>
      <c r="BF461" s="73"/>
      <c r="BG461" s="73"/>
      <c r="BH461" s="76"/>
    </row>
    <row r="462" spans="1:60" x14ac:dyDescent="0.25">
      <c r="A462" s="72">
        <v>425</v>
      </c>
      <c r="B462" s="73">
        <v>1965</v>
      </c>
      <c r="C462" s="73" t="s">
        <v>1064</v>
      </c>
      <c r="D462" s="73" t="s">
        <v>7488</v>
      </c>
      <c r="E462" s="73"/>
      <c r="F462" s="73" t="s">
        <v>8756</v>
      </c>
      <c r="G462" s="73" t="s">
        <v>8709</v>
      </c>
      <c r="H462" s="74">
        <v>23854</v>
      </c>
      <c r="I462" s="73"/>
      <c r="J462" s="73"/>
      <c r="K462" s="73"/>
      <c r="L462" s="73"/>
      <c r="M462" s="73"/>
      <c r="N462" s="73" t="s">
        <v>7541</v>
      </c>
      <c r="O462" s="73">
        <v>5</v>
      </c>
      <c r="P462" s="73" t="s">
        <v>4679</v>
      </c>
      <c r="Q462" s="73" t="s">
        <v>7654</v>
      </c>
      <c r="R462" s="73">
        <v>0</v>
      </c>
      <c r="S462" s="73"/>
      <c r="T462" s="73"/>
      <c r="U462" s="73" t="s">
        <v>7557</v>
      </c>
      <c r="V462" s="73"/>
      <c r="W462" s="73"/>
      <c r="X462" s="73"/>
      <c r="Y462" s="73"/>
      <c r="Z462" s="73"/>
      <c r="AA462" s="73"/>
      <c r="AB462" s="75">
        <v>0.5</v>
      </c>
      <c r="AC462" s="73"/>
      <c r="AD462" s="73"/>
      <c r="AE462" s="73"/>
      <c r="AF462" s="73"/>
      <c r="AG462" s="73"/>
      <c r="AH462" s="73"/>
      <c r="AI462" s="73"/>
      <c r="AJ462" s="73"/>
      <c r="AK462" s="73">
        <v>1.4</v>
      </c>
      <c r="AL462" s="73">
        <v>9</v>
      </c>
      <c r="AM462" s="73" t="s">
        <v>310</v>
      </c>
      <c r="AN462" s="73">
        <v>1.4</v>
      </c>
      <c r="AO462" s="73"/>
      <c r="AP462" s="73"/>
      <c r="AQ462" s="73"/>
      <c r="AR462" s="73"/>
      <c r="AS462" s="73"/>
      <c r="AT462" s="73"/>
      <c r="AU462" s="73"/>
      <c r="AV462" s="73"/>
      <c r="AW462" s="73"/>
      <c r="AX462" s="73"/>
      <c r="AY462" s="73">
        <v>0</v>
      </c>
      <c r="AZ462" s="73"/>
      <c r="BA462" s="73">
        <v>0</v>
      </c>
      <c r="BB462" s="73"/>
      <c r="BC462" s="73"/>
      <c r="BD462" s="73"/>
      <c r="BE462" s="73"/>
      <c r="BF462" s="73"/>
      <c r="BG462" s="73"/>
      <c r="BH462" s="76"/>
    </row>
    <row r="463" spans="1:60" x14ac:dyDescent="0.25">
      <c r="A463" s="72">
        <v>2</v>
      </c>
      <c r="B463" s="73">
        <v>1959</v>
      </c>
      <c r="C463" s="73" t="s">
        <v>6464</v>
      </c>
      <c r="D463" s="73" t="s">
        <v>7488</v>
      </c>
      <c r="E463" s="73"/>
      <c r="F463" s="73"/>
      <c r="G463" s="73" t="s">
        <v>8710</v>
      </c>
      <c r="H463" s="74">
        <v>21683</v>
      </c>
      <c r="I463" s="73" t="s">
        <v>7578</v>
      </c>
      <c r="J463" s="73"/>
      <c r="K463" s="73">
        <v>25.5</v>
      </c>
      <c r="L463" s="73"/>
      <c r="M463" s="73"/>
      <c r="N463" s="73" t="s">
        <v>4679</v>
      </c>
      <c r="O463" s="73" t="s">
        <v>2696</v>
      </c>
      <c r="P463" s="73" t="s">
        <v>4679</v>
      </c>
      <c r="Q463" s="73"/>
      <c r="R463" s="73">
        <v>0</v>
      </c>
      <c r="S463" s="73"/>
      <c r="T463" s="73"/>
      <c r="U463" s="73" t="s">
        <v>7490</v>
      </c>
      <c r="V463" s="73"/>
      <c r="W463" s="73"/>
      <c r="X463" s="73"/>
      <c r="Y463" s="73"/>
      <c r="Z463" s="73" t="s">
        <v>7493</v>
      </c>
      <c r="AA463" s="73"/>
      <c r="AB463" s="75">
        <v>0.5</v>
      </c>
      <c r="AC463" s="73" t="s">
        <v>497</v>
      </c>
      <c r="AD463" s="73"/>
      <c r="AE463" s="73"/>
      <c r="AF463" s="73" t="s">
        <v>131</v>
      </c>
      <c r="AG463" s="73" t="s">
        <v>131</v>
      </c>
      <c r="AH463" s="73" t="s">
        <v>310</v>
      </c>
      <c r="AI463" s="73"/>
      <c r="AJ463" s="73"/>
      <c r="AK463" s="73">
        <v>2</v>
      </c>
      <c r="AL463" s="73">
        <v>1</v>
      </c>
      <c r="AM463" s="73"/>
      <c r="AN463" s="73"/>
      <c r="AO463" s="73" t="s">
        <v>497</v>
      </c>
      <c r="AP463" s="73" t="s">
        <v>497</v>
      </c>
      <c r="AQ463" s="73"/>
      <c r="AR463" s="73" t="s">
        <v>7563</v>
      </c>
      <c r="AS463" s="73"/>
      <c r="AT463" s="73"/>
      <c r="AU463" s="73" t="s">
        <v>7497</v>
      </c>
      <c r="AV463" s="73" t="s">
        <v>6</v>
      </c>
      <c r="AW463" s="73" t="s">
        <v>2915</v>
      </c>
      <c r="AX463" s="73" t="s">
        <v>980</v>
      </c>
      <c r="AY463" s="73">
        <v>7</v>
      </c>
      <c r="AZ463" s="73" t="s">
        <v>7498</v>
      </c>
      <c r="BA463" s="73">
        <v>1</v>
      </c>
      <c r="BB463" s="73" t="s">
        <v>7605</v>
      </c>
      <c r="BC463" s="73"/>
      <c r="BD463" s="73" t="s">
        <v>7509</v>
      </c>
      <c r="BE463" s="73" t="s">
        <v>7566</v>
      </c>
      <c r="BF463" s="73" t="s">
        <v>7510</v>
      </c>
      <c r="BG463" s="73"/>
      <c r="BH463" s="76"/>
    </row>
    <row r="464" spans="1:60" x14ac:dyDescent="0.25">
      <c r="A464" s="72">
        <v>188</v>
      </c>
      <c r="B464" s="73">
        <v>1962</v>
      </c>
      <c r="C464" s="73" t="s">
        <v>6464</v>
      </c>
      <c r="D464" s="73" t="s">
        <v>7648</v>
      </c>
      <c r="E464" s="73" t="s">
        <v>7648</v>
      </c>
      <c r="F464" s="73" t="s">
        <v>8389</v>
      </c>
      <c r="G464" s="73" t="s">
        <v>8711</v>
      </c>
      <c r="H464" s="74">
        <v>22824</v>
      </c>
      <c r="I464" s="73" t="s">
        <v>8027</v>
      </c>
      <c r="J464" s="73"/>
      <c r="K464" s="73" t="s">
        <v>2037</v>
      </c>
      <c r="L464" s="73"/>
      <c r="M464" s="73"/>
      <c r="N464" s="73" t="s">
        <v>4679</v>
      </c>
      <c r="O464" s="73" t="s">
        <v>2696</v>
      </c>
      <c r="P464" s="73" t="s">
        <v>4679</v>
      </c>
      <c r="Q464" s="73" t="s">
        <v>7492</v>
      </c>
      <c r="R464" s="73">
        <v>4</v>
      </c>
      <c r="S464" s="73" t="s">
        <v>2631</v>
      </c>
      <c r="T464" s="73"/>
      <c r="U464" s="73" t="s">
        <v>7490</v>
      </c>
      <c r="V464" s="73"/>
      <c r="W464" s="73"/>
      <c r="X464" s="73"/>
      <c r="Y464" s="73"/>
      <c r="Z464" s="73"/>
      <c r="AA464" s="73"/>
      <c r="AB464" s="75">
        <v>0.5</v>
      </c>
      <c r="AC464" s="73" t="s">
        <v>497</v>
      </c>
      <c r="AD464" s="73" t="s">
        <v>7498</v>
      </c>
      <c r="AE464" s="73"/>
      <c r="AF464" s="73" t="s">
        <v>131</v>
      </c>
      <c r="AG464" s="73" t="s">
        <v>131</v>
      </c>
      <c r="AH464" s="73" t="s">
        <v>497</v>
      </c>
      <c r="AI464" s="73"/>
      <c r="AJ464" s="73"/>
      <c r="AK464" s="73">
        <v>1.58</v>
      </c>
      <c r="AL464" s="73">
        <v>1</v>
      </c>
      <c r="AM464" s="73" t="s">
        <v>310</v>
      </c>
      <c r="AN464" s="73">
        <v>8</v>
      </c>
      <c r="AO464" s="73" t="s">
        <v>497</v>
      </c>
      <c r="AP464" s="73" t="s">
        <v>497</v>
      </c>
      <c r="AQ464" s="73"/>
      <c r="AR464" s="73"/>
      <c r="AS464" s="73" t="s">
        <v>497</v>
      </c>
      <c r="AT464" s="73"/>
      <c r="AU464" s="73" t="s">
        <v>7505</v>
      </c>
      <c r="AV464" s="73" t="s">
        <v>2915</v>
      </c>
      <c r="AW464" s="73" t="s">
        <v>6</v>
      </c>
      <c r="AX464" s="73" t="s">
        <v>2915</v>
      </c>
      <c r="AY464" s="73">
        <v>0</v>
      </c>
      <c r="AZ464" s="73"/>
      <c r="BA464" s="73">
        <v>1</v>
      </c>
      <c r="BB464" s="73" t="s">
        <v>7508</v>
      </c>
      <c r="BC464" s="73"/>
      <c r="BD464" s="73" t="s">
        <v>7509</v>
      </c>
      <c r="BE464" s="73" t="s">
        <v>7566</v>
      </c>
      <c r="BF464" s="73" t="s">
        <v>7510</v>
      </c>
      <c r="BG464" s="73" t="s">
        <v>7652</v>
      </c>
      <c r="BH464" s="76"/>
    </row>
    <row r="465" spans="1:60" x14ac:dyDescent="0.25">
      <c r="A465" s="72">
        <v>189</v>
      </c>
      <c r="B465" s="73">
        <v>1962</v>
      </c>
      <c r="C465" s="73" t="s">
        <v>6464</v>
      </c>
      <c r="D465" s="73" t="s">
        <v>7648</v>
      </c>
      <c r="E465" s="73" t="s">
        <v>7648</v>
      </c>
      <c r="F465" s="73" t="s">
        <v>8389</v>
      </c>
      <c r="G465" s="73" t="s">
        <v>8711</v>
      </c>
      <c r="H465" s="74">
        <v>22824</v>
      </c>
      <c r="I465" s="73" t="s">
        <v>8013</v>
      </c>
      <c r="J465" s="73"/>
      <c r="K465" s="73">
        <v>27.5</v>
      </c>
      <c r="L465" s="73"/>
      <c r="M465" s="73"/>
      <c r="N465" s="73" t="s">
        <v>4679</v>
      </c>
      <c r="O465" s="73" t="s">
        <v>2696</v>
      </c>
      <c r="P465" s="73" t="s">
        <v>4679</v>
      </c>
      <c r="Q465" s="73" t="s">
        <v>7492</v>
      </c>
      <c r="R465" s="73">
        <v>4</v>
      </c>
      <c r="S465" s="73" t="s">
        <v>7516</v>
      </c>
      <c r="T465" s="73"/>
      <c r="U465" s="73" t="s">
        <v>7490</v>
      </c>
      <c r="V465" s="73"/>
      <c r="W465" s="73"/>
      <c r="X465" s="73"/>
      <c r="Y465" s="73"/>
      <c r="Z465" s="73" t="s">
        <v>6</v>
      </c>
      <c r="AA465" s="73"/>
      <c r="AB465" s="75">
        <v>0.5</v>
      </c>
      <c r="AC465" s="73" t="s">
        <v>497</v>
      </c>
      <c r="AD465" s="73" t="s">
        <v>7498</v>
      </c>
      <c r="AE465" s="73"/>
      <c r="AF465" s="73" t="s">
        <v>3</v>
      </c>
      <c r="AG465" s="73" t="s">
        <v>3</v>
      </c>
      <c r="AH465" s="73" t="s">
        <v>62</v>
      </c>
      <c r="AI465" s="73"/>
      <c r="AJ465" s="73"/>
      <c r="AK465" s="73">
        <v>1.0900000000000001</v>
      </c>
      <c r="AL465" s="73">
        <v>1</v>
      </c>
      <c r="AM465" s="73" t="s">
        <v>310</v>
      </c>
      <c r="AN465" s="73">
        <v>15</v>
      </c>
      <c r="AO465" s="73" t="s">
        <v>497</v>
      </c>
      <c r="AP465" s="73" t="s">
        <v>497</v>
      </c>
      <c r="AQ465" s="73"/>
      <c r="AR465" s="73" t="s">
        <v>7563</v>
      </c>
      <c r="AS465" s="73"/>
      <c r="AT465" s="73" t="s">
        <v>7504</v>
      </c>
      <c r="AU465" s="73" t="s">
        <v>7521</v>
      </c>
      <c r="AV465" s="73" t="s">
        <v>2915</v>
      </c>
      <c r="AW465" s="73" t="s">
        <v>2915</v>
      </c>
      <c r="AX465" s="73" t="s">
        <v>980</v>
      </c>
      <c r="AY465" s="73">
        <v>34</v>
      </c>
      <c r="AZ465" s="73" t="s">
        <v>7498</v>
      </c>
      <c r="BA465" s="73">
        <v>1</v>
      </c>
      <c r="BB465" s="73" t="s">
        <v>7515</v>
      </c>
      <c r="BC465" s="73"/>
      <c r="BD465" s="73" t="s">
        <v>7509</v>
      </c>
      <c r="BE465" s="73" t="s">
        <v>7652</v>
      </c>
      <c r="BF465" s="73" t="s">
        <v>7512</v>
      </c>
      <c r="BG465" s="73" t="s">
        <v>16</v>
      </c>
      <c r="BH465" s="76" t="s">
        <v>7510</v>
      </c>
    </row>
    <row r="466" spans="1:60" x14ac:dyDescent="0.25">
      <c r="A466" s="72">
        <v>191</v>
      </c>
      <c r="B466" s="73">
        <v>1962</v>
      </c>
      <c r="C466" s="73" t="s">
        <v>6464</v>
      </c>
      <c r="D466" s="73" t="s">
        <v>8182</v>
      </c>
      <c r="E466" s="73" t="s">
        <v>8182</v>
      </c>
      <c r="F466" s="73" t="s">
        <v>8757</v>
      </c>
      <c r="G466" s="73" t="s">
        <v>8712</v>
      </c>
      <c r="H466" s="74">
        <v>22825</v>
      </c>
      <c r="I466" s="73" t="s">
        <v>7706</v>
      </c>
      <c r="J466" s="73"/>
      <c r="K466" s="73">
        <v>26.5</v>
      </c>
      <c r="L466" s="73"/>
      <c r="M466" s="73"/>
      <c r="N466" s="73" t="s">
        <v>4679</v>
      </c>
      <c r="O466" s="73" t="s">
        <v>2696</v>
      </c>
      <c r="P466" s="73" t="s">
        <v>4679</v>
      </c>
      <c r="Q466" s="73" t="s">
        <v>7492</v>
      </c>
      <c r="R466" s="73">
        <v>4</v>
      </c>
      <c r="S466" s="73" t="s">
        <v>2631</v>
      </c>
      <c r="T466" s="73" t="s">
        <v>7680</v>
      </c>
      <c r="U466" s="73" t="s">
        <v>7490</v>
      </c>
      <c r="V466" s="73"/>
      <c r="W466" s="73"/>
      <c r="X466" s="73"/>
      <c r="Y466" s="73"/>
      <c r="Z466" s="73" t="s">
        <v>6</v>
      </c>
      <c r="AA466" s="73"/>
      <c r="AB466" s="75">
        <v>0.5</v>
      </c>
      <c r="AC466" s="73" t="s">
        <v>3</v>
      </c>
      <c r="AD466" s="73"/>
      <c r="AE466" s="73"/>
      <c r="AF466" s="73" t="s">
        <v>310</v>
      </c>
      <c r="AG466" s="73" t="s">
        <v>310</v>
      </c>
      <c r="AH466" s="73" t="s">
        <v>62</v>
      </c>
      <c r="AI466" s="73"/>
      <c r="AJ466" s="73" t="s">
        <v>2037</v>
      </c>
      <c r="AK466" s="73">
        <v>1.52</v>
      </c>
      <c r="AL466" s="73">
        <v>1</v>
      </c>
      <c r="AM466" s="73" t="s">
        <v>310</v>
      </c>
      <c r="AN466" s="73">
        <v>12</v>
      </c>
      <c r="AO466" s="73" t="s">
        <v>497</v>
      </c>
      <c r="AP466" s="73" t="s">
        <v>497</v>
      </c>
      <c r="AQ466" s="73"/>
      <c r="AR466" s="73" t="s">
        <v>7563</v>
      </c>
      <c r="AS466" s="73"/>
      <c r="AT466" s="73"/>
      <c r="AU466" s="73" t="s">
        <v>339</v>
      </c>
      <c r="AV466" s="73" t="s">
        <v>6</v>
      </c>
      <c r="AW466" s="73" t="s">
        <v>6</v>
      </c>
      <c r="AX466" s="73" t="s">
        <v>980</v>
      </c>
      <c r="AY466" s="73">
        <v>12</v>
      </c>
      <c r="AZ466" s="73" t="s">
        <v>7507</v>
      </c>
      <c r="BA466" s="73">
        <v>1</v>
      </c>
      <c r="BB466" s="73" t="s">
        <v>7605</v>
      </c>
      <c r="BC466" s="73"/>
      <c r="BD466" s="73" t="s">
        <v>7509</v>
      </c>
      <c r="BE466" s="73" t="s">
        <v>7652</v>
      </c>
      <c r="BF466" s="73" t="s">
        <v>7511</v>
      </c>
      <c r="BG466" s="73" t="s">
        <v>16</v>
      </c>
      <c r="BH466" s="76"/>
    </row>
    <row r="467" spans="1:60" x14ac:dyDescent="0.25">
      <c r="A467" s="72">
        <v>192</v>
      </c>
      <c r="B467" s="73">
        <v>1962</v>
      </c>
      <c r="C467" s="73" t="s">
        <v>6464</v>
      </c>
      <c r="D467" s="73" t="s">
        <v>8182</v>
      </c>
      <c r="E467" s="73" t="s">
        <v>8182</v>
      </c>
      <c r="F467" s="73" t="s">
        <v>8757</v>
      </c>
      <c r="G467" s="73" t="s">
        <v>8712</v>
      </c>
      <c r="H467" s="74">
        <v>22825</v>
      </c>
      <c r="I467" s="73" t="s">
        <v>7758</v>
      </c>
      <c r="J467" s="73"/>
      <c r="K467" s="73" t="s">
        <v>783</v>
      </c>
      <c r="L467" s="73"/>
      <c r="M467" s="73"/>
      <c r="N467" s="73" t="s">
        <v>4679</v>
      </c>
      <c r="O467" s="73" t="s">
        <v>2696</v>
      </c>
      <c r="P467" s="73" t="s">
        <v>4679</v>
      </c>
      <c r="Q467" s="73" t="s">
        <v>7492</v>
      </c>
      <c r="R467" s="73">
        <v>4</v>
      </c>
      <c r="S467" s="73" t="s">
        <v>7603</v>
      </c>
      <c r="T467" s="73" t="s">
        <v>7680</v>
      </c>
      <c r="U467" s="73" t="s">
        <v>7490</v>
      </c>
      <c r="V467" s="73"/>
      <c r="W467" s="73"/>
      <c r="X467" s="73"/>
      <c r="Y467" s="73"/>
      <c r="Z467" s="73" t="s">
        <v>6</v>
      </c>
      <c r="AA467" s="73"/>
      <c r="AB467" s="75">
        <v>1</v>
      </c>
      <c r="AC467" s="73" t="s">
        <v>497</v>
      </c>
      <c r="AD467" s="73"/>
      <c r="AE467" s="73"/>
      <c r="AF467" s="73" t="s">
        <v>131</v>
      </c>
      <c r="AG467" s="73" t="s">
        <v>131</v>
      </c>
      <c r="AH467" s="73" t="s">
        <v>310</v>
      </c>
      <c r="AI467" s="73"/>
      <c r="AJ467" s="73"/>
      <c r="AK467" s="73">
        <v>1.6</v>
      </c>
      <c r="AL467" s="73">
        <v>1</v>
      </c>
      <c r="AM467" s="73"/>
      <c r="AN467" s="73"/>
      <c r="AO467" s="73" t="s">
        <v>497</v>
      </c>
      <c r="AP467" s="73" t="s">
        <v>497</v>
      </c>
      <c r="AQ467" s="73"/>
      <c r="AR467" s="73" t="s">
        <v>7563</v>
      </c>
      <c r="AS467" s="73"/>
      <c r="AT467" s="73"/>
      <c r="AU467" s="73" t="s">
        <v>7497</v>
      </c>
      <c r="AV467" s="73" t="s">
        <v>6</v>
      </c>
      <c r="AW467" s="73" t="s">
        <v>6</v>
      </c>
      <c r="AX467" s="73" t="s">
        <v>6</v>
      </c>
      <c r="AY467" s="73">
        <v>4</v>
      </c>
      <c r="AZ467" s="73" t="s">
        <v>7498</v>
      </c>
      <c r="BA467" s="73">
        <v>1</v>
      </c>
      <c r="BB467" s="73" t="s">
        <v>7508</v>
      </c>
      <c r="BC467" s="73"/>
      <c r="BD467" s="73" t="s">
        <v>7900</v>
      </c>
      <c r="BE467" s="73" t="s">
        <v>7652</v>
      </c>
      <c r="BF467" s="73" t="s">
        <v>7566</v>
      </c>
      <c r="BG467" s="73" t="s">
        <v>7510</v>
      </c>
      <c r="BH467" s="76" t="s">
        <v>7511</v>
      </c>
    </row>
    <row r="468" spans="1:60" x14ac:dyDescent="0.25">
      <c r="A468" s="72">
        <v>193</v>
      </c>
      <c r="B468" s="73">
        <v>1962</v>
      </c>
      <c r="C468" s="73" t="s">
        <v>6464</v>
      </c>
      <c r="D468" s="73" t="s">
        <v>7488</v>
      </c>
      <c r="E468" s="73" t="s">
        <v>8758</v>
      </c>
      <c r="F468" s="73"/>
      <c r="G468" s="73" t="s">
        <v>8712</v>
      </c>
      <c r="H468" s="74">
        <v>22825</v>
      </c>
      <c r="I468" s="73" t="s">
        <v>7881</v>
      </c>
      <c r="J468" s="73"/>
      <c r="K468" s="73">
        <v>26.6</v>
      </c>
      <c r="L468" s="73"/>
      <c r="M468" s="73"/>
      <c r="N468" s="73" t="s">
        <v>4679</v>
      </c>
      <c r="O468" s="73" t="s">
        <v>2696</v>
      </c>
      <c r="P468" s="73" t="s">
        <v>980</v>
      </c>
      <c r="Q468" s="73" t="s">
        <v>7560</v>
      </c>
      <c r="R468" s="73">
        <v>3</v>
      </c>
      <c r="S468" s="73" t="s">
        <v>7720</v>
      </c>
      <c r="T468" s="73"/>
      <c r="U468" s="73" t="s">
        <v>7490</v>
      </c>
      <c r="V468" s="73"/>
      <c r="W468" s="73"/>
      <c r="X468" s="73"/>
      <c r="Y468" s="73"/>
      <c r="Z468" s="73" t="s">
        <v>6</v>
      </c>
      <c r="AA468" s="73"/>
      <c r="AB468" s="75"/>
      <c r="AC468" s="73"/>
      <c r="AD468" s="73" t="s">
        <v>7545</v>
      </c>
      <c r="AE468" s="73"/>
      <c r="AF468" s="73" t="s">
        <v>3</v>
      </c>
      <c r="AG468" s="73" t="s">
        <v>0</v>
      </c>
      <c r="AH468" s="73" t="s">
        <v>0</v>
      </c>
      <c r="AI468" s="73"/>
      <c r="AJ468" s="73"/>
      <c r="AK468" s="73">
        <v>1.1000000000000001</v>
      </c>
      <c r="AL468" s="73">
        <v>1</v>
      </c>
      <c r="AM468" s="73" t="s">
        <v>310</v>
      </c>
      <c r="AN468" s="73">
        <v>15</v>
      </c>
      <c r="AO468" s="73" t="s">
        <v>497</v>
      </c>
      <c r="AP468" s="73" t="s">
        <v>497</v>
      </c>
      <c r="AQ468" s="73"/>
      <c r="AR468" s="73" t="s">
        <v>7563</v>
      </c>
      <c r="AS468" s="73"/>
      <c r="AT468" s="73"/>
      <c r="AU468" s="73" t="s">
        <v>7497</v>
      </c>
      <c r="AV468" s="73" t="s">
        <v>6</v>
      </c>
      <c r="AW468" s="73" t="s">
        <v>6</v>
      </c>
      <c r="AX468" s="73" t="s">
        <v>6</v>
      </c>
      <c r="AY468" s="73">
        <v>7</v>
      </c>
      <c r="AZ468" s="73" t="s">
        <v>7498</v>
      </c>
      <c r="BA468" s="73">
        <v>1</v>
      </c>
      <c r="BB468" s="73" t="s">
        <v>7523</v>
      </c>
      <c r="BC468" s="73"/>
      <c r="BD468" s="73" t="s">
        <v>7509</v>
      </c>
      <c r="BE468" s="73" t="s">
        <v>7652</v>
      </c>
      <c r="BF468" s="73" t="s">
        <v>7511</v>
      </c>
      <c r="BG468" s="73" t="s">
        <v>16</v>
      </c>
      <c r="BH468" s="76"/>
    </row>
    <row r="469" spans="1:60" x14ac:dyDescent="0.25">
      <c r="A469" s="72">
        <v>444</v>
      </c>
      <c r="B469" s="73">
        <v>1965</v>
      </c>
      <c r="C469" s="73" t="s">
        <v>6464</v>
      </c>
      <c r="D469" s="73" t="s">
        <v>8031</v>
      </c>
      <c r="E469" s="73" t="s">
        <v>8031</v>
      </c>
      <c r="F469" s="73" t="s">
        <v>8759</v>
      </c>
      <c r="G469" s="73" t="s">
        <v>8713</v>
      </c>
      <c r="H469" s="74">
        <v>23895</v>
      </c>
      <c r="I469" s="73" t="s">
        <v>8034</v>
      </c>
      <c r="J469" s="73"/>
      <c r="K469" s="73" t="s">
        <v>783</v>
      </c>
      <c r="L469" s="73"/>
      <c r="M469" s="73"/>
      <c r="N469" s="73" t="s">
        <v>4679</v>
      </c>
      <c r="O469" s="73" t="s">
        <v>2696</v>
      </c>
      <c r="P469" s="73" t="s">
        <v>4679</v>
      </c>
      <c r="Q469" s="73" t="s">
        <v>7492</v>
      </c>
      <c r="R469" s="73">
        <v>4</v>
      </c>
      <c r="S469" s="73" t="s">
        <v>2631</v>
      </c>
      <c r="T469" s="73"/>
      <c r="U469" s="73" t="s">
        <v>7490</v>
      </c>
      <c r="V469" s="73"/>
      <c r="W469" s="73"/>
      <c r="X469" s="73"/>
      <c r="Y469" s="73"/>
      <c r="Z469" s="73" t="s">
        <v>6</v>
      </c>
      <c r="AA469" s="73"/>
      <c r="AB469" s="75">
        <v>1</v>
      </c>
      <c r="AC469" s="73" t="s">
        <v>497</v>
      </c>
      <c r="AD469" s="73"/>
      <c r="AE469" s="73"/>
      <c r="AF469" s="73" t="s">
        <v>3</v>
      </c>
      <c r="AG469" s="73" t="s">
        <v>131</v>
      </c>
      <c r="AH469" s="73" t="s">
        <v>131</v>
      </c>
      <c r="AI469" s="73"/>
      <c r="AJ469" s="73"/>
      <c r="AK469" s="73">
        <v>1.7</v>
      </c>
      <c r="AL469" s="73">
        <v>1</v>
      </c>
      <c r="AM469" s="73"/>
      <c r="AN469" s="73">
        <v>7</v>
      </c>
      <c r="AO469" s="73" t="s">
        <v>497</v>
      </c>
      <c r="AP469" s="73" t="s">
        <v>497</v>
      </c>
      <c r="AQ469" s="73"/>
      <c r="AR469" s="73" t="s">
        <v>7563</v>
      </c>
      <c r="AS469" s="73"/>
      <c r="AT469" s="73"/>
      <c r="AU469" s="73" t="s">
        <v>7497</v>
      </c>
      <c r="AV469" s="73" t="s">
        <v>6</v>
      </c>
      <c r="AW469" s="73" t="s">
        <v>980</v>
      </c>
      <c r="AX469" s="73" t="s">
        <v>6</v>
      </c>
      <c r="AY469" s="73">
        <v>7</v>
      </c>
      <c r="AZ469" s="73" t="s">
        <v>7545</v>
      </c>
      <c r="BA469" s="73">
        <v>1</v>
      </c>
      <c r="BB469" s="73" t="s">
        <v>7515</v>
      </c>
      <c r="BC469" s="73"/>
      <c r="BD469" s="73" t="s">
        <v>7509</v>
      </c>
      <c r="BE469" s="73" t="s">
        <v>7566</v>
      </c>
      <c r="BF469" s="73" t="s">
        <v>7511</v>
      </c>
      <c r="BG469" s="73"/>
      <c r="BH469" s="76"/>
    </row>
    <row r="470" spans="1:60" x14ac:dyDescent="0.25">
      <c r="A470" s="72">
        <v>445</v>
      </c>
      <c r="B470" s="73">
        <v>1965</v>
      </c>
      <c r="C470" s="73" t="s">
        <v>6464</v>
      </c>
      <c r="D470" s="73" t="s">
        <v>8031</v>
      </c>
      <c r="E470" s="73" t="s">
        <v>8031</v>
      </c>
      <c r="F470" s="73" t="s">
        <v>8759</v>
      </c>
      <c r="G470" s="73" t="s">
        <v>8635</v>
      </c>
      <c r="H470" s="74">
        <v>23895</v>
      </c>
      <c r="I470" s="73" t="s">
        <v>8034</v>
      </c>
      <c r="J470" s="73"/>
      <c r="K470" s="73" t="s">
        <v>783</v>
      </c>
      <c r="L470" s="73"/>
      <c r="M470" s="73"/>
      <c r="N470" s="73" t="s">
        <v>4679</v>
      </c>
      <c r="O470" s="73" t="s">
        <v>2696</v>
      </c>
      <c r="P470" s="73"/>
      <c r="Q470" s="73"/>
      <c r="R470" s="73">
        <v>0</v>
      </c>
      <c r="S470" s="73"/>
      <c r="T470" s="73"/>
      <c r="U470" s="73" t="s">
        <v>7490</v>
      </c>
      <c r="V470" s="73"/>
      <c r="W470" s="73"/>
      <c r="X470" s="73"/>
      <c r="Y470" s="73"/>
      <c r="Z470" s="73" t="s">
        <v>6</v>
      </c>
      <c r="AA470" s="73"/>
      <c r="AB470" s="75">
        <v>2</v>
      </c>
      <c r="AC470" s="73"/>
      <c r="AD470" s="73"/>
      <c r="AE470" s="73"/>
      <c r="AF470" s="73"/>
      <c r="AG470" s="73"/>
      <c r="AH470" s="73"/>
      <c r="AI470" s="73"/>
      <c r="AJ470" s="73"/>
      <c r="AK470" s="73">
        <v>1.58</v>
      </c>
      <c r="AL470" s="73" t="s">
        <v>810</v>
      </c>
      <c r="AM470" s="73"/>
      <c r="AN470" s="73"/>
      <c r="AO470" s="73" t="s">
        <v>497</v>
      </c>
      <c r="AP470" s="73" t="s">
        <v>497</v>
      </c>
      <c r="AQ470" s="73"/>
      <c r="AR470" s="73" t="s">
        <v>7563</v>
      </c>
      <c r="AS470" s="73"/>
      <c r="AT470" s="73"/>
      <c r="AU470" s="73" t="s">
        <v>7497</v>
      </c>
      <c r="AV470" s="73" t="s">
        <v>6</v>
      </c>
      <c r="AW470" s="73" t="s">
        <v>6</v>
      </c>
      <c r="AX470" s="73" t="s">
        <v>6</v>
      </c>
      <c r="AY470" s="73">
        <v>7</v>
      </c>
      <c r="AZ470" s="73" t="s">
        <v>7498</v>
      </c>
      <c r="BA470" s="73">
        <v>1</v>
      </c>
      <c r="BB470" s="73" t="s">
        <v>7508</v>
      </c>
      <c r="BC470" s="73"/>
      <c r="BD470" s="73" t="s">
        <v>7900</v>
      </c>
      <c r="BE470" s="73"/>
      <c r="BF470" s="73"/>
      <c r="BG470" s="73"/>
      <c r="BH470" s="76"/>
    </row>
    <row r="471" spans="1:60" x14ac:dyDescent="0.25">
      <c r="A471" s="72">
        <v>446</v>
      </c>
      <c r="B471" s="73">
        <v>1965</v>
      </c>
      <c r="C471" s="73" t="s">
        <v>6464</v>
      </c>
      <c r="D471" s="73" t="s">
        <v>8031</v>
      </c>
      <c r="E471" s="73" t="s">
        <v>8031</v>
      </c>
      <c r="F471" s="73" t="s">
        <v>8759</v>
      </c>
      <c r="G471" s="73" t="s">
        <v>8714</v>
      </c>
      <c r="H471" s="74">
        <v>23900</v>
      </c>
      <c r="I471" s="73" t="s">
        <v>8036</v>
      </c>
      <c r="J471" s="73"/>
      <c r="K471" s="73">
        <v>28.5</v>
      </c>
      <c r="L471" s="73"/>
      <c r="M471" s="73"/>
      <c r="N471" s="73" t="s">
        <v>4679</v>
      </c>
      <c r="O471" s="73" t="s">
        <v>2696</v>
      </c>
      <c r="P471" s="73" t="s">
        <v>4679</v>
      </c>
      <c r="Q471" s="73" t="s">
        <v>7492</v>
      </c>
      <c r="R471" s="73">
        <v>4</v>
      </c>
      <c r="S471" s="73" t="s">
        <v>2631</v>
      </c>
      <c r="T471" s="73"/>
      <c r="U471" s="73" t="s">
        <v>7490</v>
      </c>
      <c r="V471" s="73"/>
      <c r="W471" s="73"/>
      <c r="X471" s="73"/>
      <c r="Y471" s="73"/>
      <c r="Z471" s="73" t="s">
        <v>6</v>
      </c>
      <c r="AA471" s="73"/>
      <c r="AB471" s="75">
        <v>1</v>
      </c>
      <c r="AC471" s="73" t="s">
        <v>497</v>
      </c>
      <c r="AD471" s="73"/>
      <c r="AE471" s="73"/>
      <c r="AF471" s="73" t="s">
        <v>131</v>
      </c>
      <c r="AG471" s="73" t="s">
        <v>131</v>
      </c>
      <c r="AH471" s="73" t="s">
        <v>310</v>
      </c>
      <c r="AI471" s="73"/>
      <c r="AJ471" s="73"/>
      <c r="AK471" s="73">
        <v>2.15</v>
      </c>
      <c r="AL471" s="73">
        <v>1</v>
      </c>
      <c r="AM471" s="73"/>
      <c r="AN471" s="73">
        <v>8</v>
      </c>
      <c r="AO471" s="73" t="s">
        <v>497</v>
      </c>
      <c r="AP471" s="73" t="s">
        <v>497</v>
      </c>
      <c r="AQ471" s="73"/>
      <c r="AR471" s="73"/>
      <c r="AS471" s="73"/>
      <c r="AT471" s="73"/>
      <c r="AU471" s="73" t="s">
        <v>7497</v>
      </c>
      <c r="AV471" s="73" t="s">
        <v>6</v>
      </c>
      <c r="AW471" s="73" t="s">
        <v>6</v>
      </c>
      <c r="AX471" s="73" t="s">
        <v>6</v>
      </c>
      <c r="AY471" s="73">
        <v>6</v>
      </c>
      <c r="AZ471" s="73" t="s">
        <v>7498</v>
      </c>
      <c r="BA471" s="73">
        <v>1</v>
      </c>
      <c r="BB471" s="73" t="s">
        <v>7605</v>
      </c>
      <c r="BC471" s="73"/>
      <c r="BD471" s="73" t="s">
        <v>7509</v>
      </c>
      <c r="BE471" s="73" t="s">
        <v>7566</v>
      </c>
      <c r="BF471" s="73" t="s">
        <v>16</v>
      </c>
      <c r="BG471" s="73" t="s">
        <v>7511</v>
      </c>
      <c r="BH471" s="76"/>
    </row>
    <row r="472" spans="1:60" x14ac:dyDescent="0.25">
      <c r="A472" s="72">
        <v>447</v>
      </c>
      <c r="B472" s="73">
        <v>1965</v>
      </c>
      <c r="C472" s="73" t="s">
        <v>6464</v>
      </c>
      <c r="D472" s="73" t="s">
        <v>8031</v>
      </c>
      <c r="E472" s="73" t="s">
        <v>8031</v>
      </c>
      <c r="F472" s="73" t="s">
        <v>8759</v>
      </c>
      <c r="G472" s="73" t="s">
        <v>8714</v>
      </c>
      <c r="H472" s="74">
        <v>23896</v>
      </c>
      <c r="I472" s="73" t="s">
        <v>8036</v>
      </c>
      <c r="J472" s="73"/>
      <c r="K472" s="73">
        <v>28.5</v>
      </c>
      <c r="L472" s="73"/>
      <c r="M472" s="73"/>
      <c r="N472" s="73" t="s">
        <v>4679</v>
      </c>
      <c r="O472" s="73" t="s">
        <v>2696</v>
      </c>
      <c r="P472" s="73"/>
      <c r="Q472" s="73"/>
      <c r="R472" s="73">
        <v>0</v>
      </c>
      <c r="S472" s="73"/>
      <c r="T472" s="73"/>
      <c r="U472" s="73" t="s">
        <v>7490</v>
      </c>
      <c r="V472" s="73"/>
      <c r="W472" s="73"/>
      <c r="X472" s="73"/>
      <c r="Y472" s="73"/>
      <c r="Z472" s="73" t="s">
        <v>6</v>
      </c>
      <c r="AA472" s="73"/>
      <c r="AB472" s="75">
        <v>1</v>
      </c>
      <c r="AC472" s="73" t="s">
        <v>497</v>
      </c>
      <c r="AD472" s="73"/>
      <c r="AE472" s="73"/>
      <c r="AF472" s="73" t="s">
        <v>131</v>
      </c>
      <c r="AG472" s="73" t="s">
        <v>131</v>
      </c>
      <c r="AH472" s="73" t="s">
        <v>310</v>
      </c>
      <c r="AI472" s="73"/>
      <c r="AJ472" s="73"/>
      <c r="AK472" s="73">
        <v>2.2000000000000002</v>
      </c>
      <c r="AL472" s="73">
        <v>1</v>
      </c>
      <c r="AM472" s="73"/>
      <c r="AN472" s="73">
        <v>8</v>
      </c>
      <c r="AO472" s="73" t="s">
        <v>497</v>
      </c>
      <c r="AP472" s="73" t="s">
        <v>497</v>
      </c>
      <c r="AQ472" s="73"/>
      <c r="AR472" s="73" t="s">
        <v>7563</v>
      </c>
      <c r="AS472" s="73"/>
      <c r="AT472" s="73"/>
      <c r="AU472" s="73" t="s">
        <v>7497</v>
      </c>
      <c r="AV472" s="73" t="s">
        <v>6</v>
      </c>
      <c r="AW472" s="73" t="s">
        <v>6</v>
      </c>
      <c r="AX472" s="73" t="s">
        <v>6</v>
      </c>
      <c r="AY472" s="73">
        <v>6</v>
      </c>
      <c r="AZ472" s="73" t="s">
        <v>7498</v>
      </c>
      <c r="BA472" s="73">
        <v>1</v>
      </c>
      <c r="BB472" s="73" t="s">
        <v>7508</v>
      </c>
      <c r="BC472" s="73"/>
      <c r="BD472" s="73" t="s">
        <v>7509</v>
      </c>
      <c r="BE472" s="73" t="s">
        <v>7566</v>
      </c>
      <c r="BF472" s="73" t="s">
        <v>16</v>
      </c>
      <c r="BG472" s="73" t="s">
        <v>7511</v>
      </c>
      <c r="BH472" s="76"/>
    </row>
    <row r="473" spans="1:60" x14ac:dyDescent="0.25">
      <c r="A473" s="72">
        <v>448</v>
      </c>
      <c r="B473" s="73">
        <v>1965</v>
      </c>
      <c r="C473" s="73" t="s">
        <v>6464</v>
      </c>
      <c r="D473" s="73" t="s">
        <v>8031</v>
      </c>
      <c r="E473" s="73" t="s">
        <v>8031</v>
      </c>
      <c r="F473" s="73" t="s">
        <v>8760</v>
      </c>
      <c r="G473" s="73" t="s">
        <v>8714</v>
      </c>
      <c r="H473" s="74">
        <v>23896</v>
      </c>
      <c r="I473" s="73" t="s">
        <v>8039</v>
      </c>
      <c r="J473" s="73"/>
      <c r="K473" s="73" t="s">
        <v>2037</v>
      </c>
      <c r="L473" s="73"/>
      <c r="M473" s="73"/>
      <c r="N473" s="73" t="s">
        <v>4679</v>
      </c>
      <c r="O473" s="73" t="s">
        <v>2696</v>
      </c>
      <c r="P473" s="73" t="s">
        <v>4679</v>
      </c>
      <c r="Q473" s="73" t="s">
        <v>7492</v>
      </c>
      <c r="R473" s="73">
        <v>4</v>
      </c>
      <c r="S473" s="73" t="s">
        <v>2631</v>
      </c>
      <c r="T473" s="73"/>
      <c r="U473" s="73" t="s">
        <v>7490</v>
      </c>
      <c r="V473" s="73"/>
      <c r="W473" s="73"/>
      <c r="X473" s="73"/>
      <c r="Y473" s="73"/>
      <c r="Z473" s="73" t="s">
        <v>6</v>
      </c>
      <c r="AA473" s="73"/>
      <c r="AB473" s="75">
        <v>1</v>
      </c>
      <c r="AC473" s="73" t="s">
        <v>497</v>
      </c>
      <c r="AD473" s="73"/>
      <c r="AE473" s="73"/>
      <c r="AF473" s="73"/>
      <c r="AG473" s="73"/>
      <c r="AH473" s="73"/>
      <c r="AI473" s="73"/>
      <c r="AJ473" s="73"/>
      <c r="AK473" s="73">
        <v>2.2000000000000002</v>
      </c>
      <c r="AL473" s="73">
        <v>1</v>
      </c>
      <c r="AM473" s="73"/>
      <c r="AN473" s="73"/>
      <c r="AO473" s="73" t="s">
        <v>497</v>
      </c>
      <c r="AP473" s="73" t="s">
        <v>497</v>
      </c>
      <c r="AQ473" s="73"/>
      <c r="AR473" s="73" t="s">
        <v>7563</v>
      </c>
      <c r="AS473" s="73"/>
      <c r="AT473" s="73"/>
      <c r="AU473" s="73" t="s">
        <v>7497</v>
      </c>
      <c r="AV473" s="73" t="s">
        <v>6</v>
      </c>
      <c r="AW473" s="73" t="s">
        <v>980</v>
      </c>
      <c r="AX473" s="73" t="s">
        <v>6</v>
      </c>
      <c r="AY473" s="73">
        <v>10</v>
      </c>
      <c r="AZ473" s="73" t="s">
        <v>7545</v>
      </c>
      <c r="BA473" s="73">
        <v>1</v>
      </c>
      <c r="BB473" s="73" t="s">
        <v>7605</v>
      </c>
      <c r="BC473" s="73"/>
      <c r="BD473" s="73" t="s">
        <v>7509</v>
      </c>
      <c r="BE473" s="73"/>
      <c r="BF473" s="73"/>
      <c r="BG473" s="73"/>
      <c r="BH473" s="76"/>
    </row>
    <row r="474" spans="1:60" x14ac:dyDescent="0.25">
      <c r="A474" s="72">
        <v>455</v>
      </c>
      <c r="B474" s="73">
        <v>1965</v>
      </c>
      <c r="C474" s="73" t="s">
        <v>6464</v>
      </c>
      <c r="D474" s="73" t="s">
        <v>8031</v>
      </c>
      <c r="E474" s="73" t="s">
        <v>8031</v>
      </c>
      <c r="F474" s="73" t="s">
        <v>8761</v>
      </c>
      <c r="G474" s="73" t="s">
        <v>8715</v>
      </c>
      <c r="H474" s="74">
        <v>24035</v>
      </c>
      <c r="I474" s="73"/>
      <c r="J474" s="73"/>
      <c r="K474" s="73"/>
      <c r="L474" s="73"/>
      <c r="M474" s="73"/>
      <c r="N474" s="73" t="s">
        <v>4679</v>
      </c>
      <c r="O474" s="73" t="s">
        <v>2637</v>
      </c>
      <c r="P474" s="73" t="s">
        <v>4679</v>
      </c>
      <c r="Q474" s="73" t="s">
        <v>7492</v>
      </c>
      <c r="R474" s="73">
        <v>4</v>
      </c>
      <c r="S474" s="73" t="s">
        <v>2631</v>
      </c>
      <c r="T474" s="73"/>
      <c r="U474" s="73" t="s">
        <v>7490</v>
      </c>
      <c r="V474" s="73"/>
      <c r="W474" s="73"/>
      <c r="X474" s="73"/>
      <c r="Y474" s="73"/>
      <c r="Z474" s="73" t="s">
        <v>6</v>
      </c>
      <c r="AA474" s="73"/>
      <c r="AB474" s="75">
        <v>1</v>
      </c>
      <c r="AC474" s="73"/>
      <c r="AD474" s="73"/>
      <c r="AE474" s="73"/>
      <c r="AF474" s="73" t="s">
        <v>3</v>
      </c>
      <c r="AG474" s="73" t="s">
        <v>3</v>
      </c>
      <c r="AH474" s="73" t="s">
        <v>62</v>
      </c>
      <c r="AI474" s="73" t="s">
        <v>310</v>
      </c>
      <c r="AJ474" s="73"/>
      <c r="AK474" s="73">
        <v>2.1</v>
      </c>
      <c r="AL474" s="73">
        <v>1</v>
      </c>
      <c r="AM474" s="73"/>
      <c r="AN474" s="73"/>
      <c r="AO474" s="73"/>
      <c r="AP474" s="73"/>
      <c r="AQ474" s="73"/>
      <c r="AR474" s="73"/>
      <c r="AS474" s="73"/>
      <c r="AT474" s="73"/>
      <c r="AU474" s="73"/>
      <c r="AV474" s="73"/>
      <c r="AW474" s="73"/>
      <c r="AX474" s="73"/>
      <c r="AY474" s="73">
        <v>0</v>
      </c>
      <c r="AZ474" s="73"/>
      <c r="BA474" s="73">
        <v>0</v>
      </c>
      <c r="BB474" s="73"/>
      <c r="BC474" s="73"/>
      <c r="BD474" s="73"/>
      <c r="BE474" s="73"/>
      <c r="BF474" s="73"/>
      <c r="BG474" s="73"/>
      <c r="BH474" s="76"/>
    </row>
    <row r="475" spans="1:60" x14ac:dyDescent="0.25">
      <c r="A475" s="72">
        <v>931</v>
      </c>
      <c r="B475" s="73">
        <v>1973</v>
      </c>
      <c r="C475" s="73" t="s">
        <v>6464</v>
      </c>
      <c r="D475" s="73" t="s">
        <v>8031</v>
      </c>
      <c r="E475" s="73" t="s">
        <v>8031</v>
      </c>
      <c r="F475" s="73"/>
      <c r="G475" s="73" t="s">
        <v>8716</v>
      </c>
      <c r="H475" s="74">
        <v>26856</v>
      </c>
      <c r="I475" s="73" t="s">
        <v>8041</v>
      </c>
      <c r="J475" s="73"/>
      <c r="K475" s="73" t="s">
        <v>2156</v>
      </c>
      <c r="L475" s="73"/>
      <c r="M475" s="73"/>
      <c r="N475" s="73" t="s">
        <v>4679</v>
      </c>
      <c r="O475" s="73" t="s">
        <v>2696</v>
      </c>
      <c r="P475" s="73" t="s">
        <v>6</v>
      </c>
      <c r="Q475" s="73" t="s">
        <v>7606</v>
      </c>
      <c r="R475" s="73">
        <v>0</v>
      </c>
      <c r="S475" s="73"/>
      <c r="T475" s="73"/>
      <c r="U475" s="73" t="s">
        <v>7490</v>
      </c>
      <c r="V475" s="73" t="s">
        <v>7604</v>
      </c>
      <c r="W475" s="73" t="s">
        <v>1319</v>
      </c>
      <c r="X475" s="73"/>
      <c r="Y475" s="73"/>
      <c r="Z475" s="73"/>
      <c r="AA475" s="73"/>
      <c r="AB475" s="75">
        <v>1</v>
      </c>
      <c r="AC475" s="73" t="s">
        <v>497</v>
      </c>
      <c r="AD475" s="73" t="s">
        <v>339</v>
      </c>
      <c r="AE475" s="73"/>
      <c r="AF475" s="73"/>
      <c r="AG475" s="73"/>
      <c r="AH475" s="73"/>
      <c r="AI475" s="73"/>
      <c r="AJ475" s="73"/>
      <c r="AK475" s="73">
        <v>1.9</v>
      </c>
      <c r="AL475" s="73">
        <v>1</v>
      </c>
      <c r="AM475" s="73"/>
      <c r="AN475" s="73"/>
      <c r="AO475" s="73"/>
      <c r="AP475" s="73"/>
      <c r="AQ475" s="73"/>
      <c r="AR475" s="73"/>
      <c r="AS475" s="73"/>
      <c r="AT475" s="73"/>
      <c r="AU475" s="73"/>
      <c r="AV475" s="73"/>
      <c r="AW475" s="73"/>
      <c r="AX475" s="73"/>
      <c r="AY475" s="73">
        <v>0</v>
      </c>
      <c r="AZ475" s="73"/>
      <c r="BA475" s="73">
        <v>0</v>
      </c>
      <c r="BB475" s="73"/>
      <c r="BC475" s="73"/>
      <c r="BD475" s="73"/>
      <c r="BE475" s="73"/>
      <c r="BF475" s="73"/>
      <c r="BG475" s="73"/>
      <c r="BH475" s="76"/>
    </row>
    <row r="476" spans="1:60" x14ac:dyDescent="0.25">
      <c r="A476" s="72">
        <v>932</v>
      </c>
      <c r="B476" s="73">
        <v>1973</v>
      </c>
      <c r="C476" s="73" t="s">
        <v>6464</v>
      </c>
      <c r="D476" s="73" t="s">
        <v>8031</v>
      </c>
      <c r="E476" s="73" t="s">
        <v>8031</v>
      </c>
      <c r="F476" s="73"/>
      <c r="G476" s="73" t="s">
        <v>8716</v>
      </c>
      <c r="H476" s="74">
        <v>26856</v>
      </c>
      <c r="I476" s="73" t="s">
        <v>8041</v>
      </c>
      <c r="J476" s="73"/>
      <c r="K476" s="73" t="s">
        <v>2156</v>
      </c>
      <c r="L476" s="73"/>
      <c r="M476" s="73"/>
      <c r="N476" s="73" t="s">
        <v>4679</v>
      </c>
      <c r="O476" s="73" t="s">
        <v>2696</v>
      </c>
      <c r="P476" s="73" t="s">
        <v>6</v>
      </c>
      <c r="Q476" s="73" t="s">
        <v>7606</v>
      </c>
      <c r="R476" s="73">
        <v>1</v>
      </c>
      <c r="S476" s="73" t="s">
        <v>7585</v>
      </c>
      <c r="T476" s="73" t="s">
        <v>8042</v>
      </c>
      <c r="U476" s="73" t="s">
        <v>7490</v>
      </c>
      <c r="V476" s="73" t="s">
        <v>7604</v>
      </c>
      <c r="W476" s="73" t="s">
        <v>1319</v>
      </c>
      <c r="X476" s="73"/>
      <c r="Y476" s="73"/>
      <c r="Z476" s="73"/>
      <c r="AA476" s="73"/>
      <c r="AB476" s="75">
        <v>0.8</v>
      </c>
      <c r="AC476" s="73" t="s">
        <v>497</v>
      </c>
      <c r="AD476" s="73"/>
      <c r="AE476" s="73"/>
      <c r="AF476" s="73" t="s">
        <v>131</v>
      </c>
      <c r="AG476" s="73" t="s">
        <v>131</v>
      </c>
      <c r="AH476" s="73" t="s">
        <v>310</v>
      </c>
      <c r="AI476" s="73"/>
      <c r="AJ476" s="73"/>
      <c r="AK476" s="73">
        <v>1.8</v>
      </c>
      <c r="AL476" s="73">
        <v>1</v>
      </c>
      <c r="AM476" s="73"/>
      <c r="AN476" s="73"/>
      <c r="AO476" s="73"/>
      <c r="AP476" s="73"/>
      <c r="AQ476" s="73"/>
      <c r="AR476" s="73"/>
      <c r="AS476" s="73"/>
      <c r="AT476" s="73"/>
      <c r="AU476" s="73" t="s">
        <v>7544</v>
      </c>
      <c r="AV476" s="73" t="s">
        <v>2915</v>
      </c>
      <c r="AW476" s="73" t="s">
        <v>6</v>
      </c>
      <c r="AX476" s="73" t="s">
        <v>6</v>
      </c>
      <c r="AY476" s="73">
        <v>4</v>
      </c>
      <c r="AZ476" s="73" t="s">
        <v>7507</v>
      </c>
      <c r="BA476" s="73">
        <v>1</v>
      </c>
      <c r="BB476" s="73" t="s">
        <v>7508</v>
      </c>
      <c r="BC476" s="73"/>
      <c r="BD476" s="73" t="s">
        <v>7544</v>
      </c>
      <c r="BE476" s="73" t="s">
        <v>7566</v>
      </c>
      <c r="BF476" s="73"/>
      <c r="BG476" s="73"/>
      <c r="BH476" s="76"/>
    </row>
    <row r="477" spans="1:60" x14ac:dyDescent="0.25">
      <c r="A477" s="72">
        <v>933</v>
      </c>
      <c r="B477" s="73">
        <v>1973</v>
      </c>
      <c r="C477" s="73" t="s">
        <v>6464</v>
      </c>
      <c r="D477" s="73" t="s">
        <v>8031</v>
      </c>
      <c r="E477" s="73" t="s">
        <v>8031</v>
      </c>
      <c r="F477" s="73"/>
      <c r="G477" s="73" t="s">
        <v>8716</v>
      </c>
      <c r="H477" s="74">
        <v>26857</v>
      </c>
      <c r="I477" s="73" t="s">
        <v>8041</v>
      </c>
      <c r="J477" s="73"/>
      <c r="K477" s="73" t="s">
        <v>2156</v>
      </c>
      <c r="L477" s="73"/>
      <c r="M477" s="73"/>
      <c r="N477" s="73" t="s">
        <v>4679</v>
      </c>
      <c r="O477" s="73" t="s">
        <v>2696</v>
      </c>
      <c r="P477" s="73" t="s">
        <v>6</v>
      </c>
      <c r="Q477" s="73" t="s">
        <v>8043</v>
      </c>
      <c r="R477" s="73">
        <v>1</v>
      </c>
      <c r="S477" s="73" t="s">
        <v>8043</v>
      </c>
      <c r="T477" s="73" t="s">
        <v>8042</v>
      </c>
      <c r="U477" s="73" t="s">
        <v>7490</v>
      </c>
      <c r="V477" s="73" t="s">
        <v>7604</v>
      </c>
      <c r="W477" s="73" t="s">
        <v>1319</v>
      </c>
      <c r="X477" s="73"/>
      <c r="Y477" s="73"/>
      <c r="Z477" s="73"/>
      <c r="AA477" s="73"/>
      <c r="AB477" s="75">
        <v>4</v>
      </c>
      <c r="AC477" s="73"/>
      <c r="AD477" s="73"/>
      <c r="AE477" s="73"/>
      <c r="AF477" s="73" t="s">
        <v>131</v>
      </c>
      <c r="AG477" s="73" t="s">
        <v>131</v>
      </c>
      <c r="AH477" s="73" t="s">
        <v>497</v>
      </c>
      <c r="AI477" s="73"/>
      <c r="AJ477" s="73"/>
      <c r="AK477" s="73">
        <v>2</v>
      </c>
      <c r="AL477" s="73">
        <v>1</v>
      </c>
      <c r="AM477" s="73"/>
      <c r="AN477" s="73"/>
      <c r="AO477" s="73"/>
      <c r="AP477" s="73"/>
      <c r="AQ477" s="73"/>
      <c r="AR477" s="73"/>
      <c r="AS477" s="73"/>
      <c r="AT477" s="73"/>
      <c r="AU477" s="73" t="s">
        <v>7505</v>
      </c>
      <c r="AV477" s="73" t="s">
        <v>2915</v>
      </c>
      <c r="AW477" s="73" t="s">
        <v>6</v>
      </c>
      <c r="AX477" s="73" t="s">
        <v>2915</v>
      </c>
      <c r="AY477" s="73">
        <v>0</v>
      </c>
      <c r="AZ477" s="73" t="s">
        <v>7498</v>
      </c>
      <c r="BA477" s="73">
        <v>1</v>
      </c>
      <c r="BB477" s="73" t="s">
        <v>7605</v>
      </c>
      <c r="BC477" s="73"/>
      <c r="BD477" s="73" t="s">
        <v>7498</v>
      </c>
      <c r="BE477" s="73" t="s">
        <v>7566</v>
      </c>
      <c r="BF477" s="73" t="s">
        <v>7510</v>
      </c>
      <c r="BG477" s="73"/>
      <c r="BH477" s="76"/>
    </row>
    <row r="478" spans="1:60" x14ac:dyDescent="0.25">
      <c r="A478" s="72">
        <v>934</v>
      </c>
      <c r="B478" s="73">
        <v>1974</v>
      </c>
      <c r="C478" s="73" t="s">
        <v>6464</v>
      </c>
      <c r="D478" s="73" t="s">
        <v>8031</v>
      </c>
      <c r="E478" s="73" t="s">
        <v>8031</v>
      </c>
      <c r="F478" s="73"/>
      <c r="G478" s="73" t="s">
        <v>8717</v>
      </c>
      <c r="H478" s="74">
        <v>27352</v>
      </c>
      <c r="I478" s="73" t="s">
        <v>8041</v>
      </c>
      <c r="J478" s="73"/>
      <c r="K478" s="73" t="s">
        <v>2156</v>
      </c>
      <c r="L478" s="73"/>
      <c r="M478" s="73"/>
      <c r="N478" s="73" t="s">
        <v>4679</v>
      </c>
      <c r="O478" s="73" t="s">
        <v>2696</v>
      </c>
      <c r="P478" s="73" t="s">
        <v>6</v>
      </c>
      <c r="Q478" s="73" t="s">
        <v>7606</v>
      </c>
      <c r="R478" s="73">
        <v>1</v>
      </c>
      <c r="S478" s="73" t="s">
        <v>7585</v>
      </c>
      <c r="T478" s="73" t="s">
        <v>8042</v>
      </c>
      <c r="U478" s="73" t="s">
        <v>7490</v>
      </c>
      <c r="V478" s="73" t="s">
        <v>7604</v>
      </c>
      <c r="W478" s="73" t="s">
        <v>1319</v>
      </c>
      <c r="X478" s="73"/>
      <c r="Y478" s="73"/>
      <c r="Z478" s="73"/>
      <c r="AA478" s="73"/>
      <c r="AB478" s="75">
        <v>0.5</v>
      </c>
      <c r="AC478" s="73"/>
      <c r="AD478" s="73"/>
      <c r="AE478" s="73"/>
      <c r="AF478" s="73"/>
      <c r="AG478" s="73"/>
      <c r="AH478" s="73"/>
      <c r="AI478" s="73"/>
      <c r="AJ478" s="73"/>
      <c r="AK478" s="73">
        <v>1.9</v>
      </c>
      <c r="AL478" s="73">
        <v>1</v>
      </c>
      <c r="AM478" s="73"/>
      <c r="AN478" s="73"/>
      <c r="AO478" s="73" t="s">
        <v>497</v>
      </c>
      <c r="AP478" s="73"/>
      <c r="AQ478" s="73"/>
      <c r="AR478" s="73"/>
      <c r="AS478" s="73"/>
      <c r="AT478" s="73"/>
      <c r="AU478" s="73" t="s">
        <v>7497</v>
      </c>
      <c r="AV478" s="73" t="s">
        <v>6</v>
      </c>
      <c r="AW478" s="73" t="s">
        <v>6</v>
      </c>
      <c r="AX478" s="73" t="s">
        <v>6</v>
      </c>
      <c r="AY478" s="73">
        <v>4</v>
      </c>
      <c r="AZ478" s="73" t="s">
        <v>7507</v>
      </c>
      <c r="BA478" s="73">
        <v>1</v>
      </c>
      <c r="BB478" s="73" t="s">
        <v>7508</v>
      </c>
      <c r="BC478" s="73"/>
      <c r="BD478" s="73" t="s">
        <v>7544</v>
      </c>
      <c r="BE478" s="73" t="s">
        <v>7566</v>
      </c>
      <c r="BF478" s="73"/>
      <c r="BG478" s="73"/>
      <c r="BH478" s="76"/>
    </row>
    <row r="479" spans="1:60" x14ac:dyDescent="0.25">
      <c r="A479" s="72">
        <v>935</v>
      </c>
      <c r="B479" s="73">
        <v>1974</v>
      </c>
      <c r="C479" s="73" t="s">
        <v>6464</v>
      </c>
      <c r="D479" s="73" t="s">
        <v>8031</v>
      </c>
      <c r="E479" s="73" t="s">
        <v>8031</v>
      </c>
      <c r="F479" s="73"/>
      <c r="G479" s="73" t="s">
        <v>8717</v>
      </c>
      <c r="H479" s="74">
        <v>27352</v>
      </c>
      <c r="I479" s="73" t="s">
        <v>8041</v>
      </c>
      <c r="J479" s="73"/>
      <c r="K479" s="73" t="s">
        <v>2156</v>
      </c>
      <c r="L479" s="73"/>
      <c r="M479" s="73"/>
      <c r="N479" s="73" t="s">
        <v>4679</v>
      </c>
      <c r="O479" s="73" t="s">
        <v>2696</v>
      </c>
      <c r="P479" s="73"/>
      <c r="Q479" s="73"/>
      <c r="R479" s="73">
        <v>0</v>
      </c>
      <c r="S479" s="73"/>
      <c r="T479" s="73"/>
      <c r="U479" s="73" t="s">
        <v>7490</v>
      </c>
      <c r="V479" s="73" t="s">
        <v>7604</v>
      </c>
      <c r="W479" s="73" t="s">
        <v>1319</v>
      </c>
      <c r="X479" s="73"/>
      <c r="Y479" s="73"/>
      <c r="Z479" s="73"/>
      <c r="AA479" s="73"/>
      <c r="AB479" s="75"/>
      <c r="AC479" s="73" t="s">
        <v>3</v>
      </c>
      <c r="AD479" s="73"/>
      <c r="AE479" s="73"/>
      <c r="AF479" s="73" t="s">
        <v>131</v>
      </c>
      <c r="AG479" s="73" t="s">
        <v>131</v>
      </c>
      <c r="AH479" s="73" t="s">
        <v>310</v>
      </c>
      <c r="AI479" s="73" t="s">
        <v>5</v>
      </c>
      <c r="AJ479" s="73"/>
      <c r="AK479" s="73">
        <v>1.84</v>
      </c>
      <c r="AL479" s="73">
        <v>1</v>
      </c>
      <c r="AM479" s="73"/>
      <c r="AN479" s="73"/>
      <c r="AO479" s="73"/>
      <c r="AP479" s="73"/>
      <c r="AQ479" s="73"/>
      <c r="AR479" s="73"/>
      <c r="AS479" s="73"/>
      <c r="AT479" s="73"/>
      <c r="AU479" s="73" t="s">
        <v>7497</v>
      </c>
      <c r="AV479" s="73" t="s">
        <v>980</v>
      </c>
      <c r="AW479" s="73" t="s">
        <v>980</v>
      </c>
      <c r="AX479" s="73" t="s">
        <v>6</v>
      </c>
      <c r="AY479" s="73">
        <v>0</v>
      </c>
      <c r="AZ479" s="73" t="s">
        <v>7507</v>
      </c>
      <c r="BA479" s="73">
        <v>1</v>
      </c>
      <c r="BB479" s="73" t="s">
        <v>7523</v>
      </c>
      <c r="BC479" s="73"/>
      <c r="BD479" s="73" t="s">
        <v>7509</v>
      </c>
      <c r="BE479" s="73" t="s">
        <v>7566</v>
      </c>
      <c r="BF479" s="73" t="s">
        <v>16</v>
      </c>
      <c r="BG479" s="73" t="s">
        <v>7511</v>
      </c>
      <c r="BH479" s="76"/>
    </row>
    <row r="480" spans="1:60" x14ac:dyDescent="0.25">
      <c r="A480" s="72">
        <v>936</v>
      </c>
      <c r="B480" s="73">
        <v>1987</v>
      </c>
      <c r="C480" s="73" t="s">
        <v>6464</v>
      </c>
      <c r="D480" s="73" t="s">
        <v>7648</v>
      </c>
      <c r="E480" s="73" t="s">
        <v>7648</v>
      </c>
      <c r="F480" s="73" t="s">
        <v>8389</v>
      </c>
      <c r="G480" s="73" t="s">
        <v>8718</v>
      </c>
      <c r="H480" s="74">
        <v>32128</v>
      </c>
      <c r="I480" s="73" t="s">
        <v>8045</v>
      </c>
      <c r="J480" s="73" t="s">
        <v>1847</v>
      </c>
      <c r="K480" s="73" t="s">
        <v>2156</v>
      </c>
      <c r="L480" s="73">
        <v>1152.18</v>
      </c>
      <c r="M480" s="73"/>
      <c r="N480" s="73" t="s">
        <v>4679</v>
      </c>
      <c r="O480" s="73" t="s">
        <v>2696</v>
      </c>
      <c r="P480" s="73" t="s">
        <v>6</v>
      </c>
      <c r="Q480" s="73"/>
      <c r="R480" s="73">
        <v>0</v>
      </c>
      <c r="S480" s="73"/>
      <c r="T480" s="73"/>
      <c r="U480" s="73" t="s">
        <v>7490</v>
      </c>
      <c r="V480" s="73"/>
      <c r="W480" s="73"/>
      <c r="X480" s="73"/>
      <c r="Y480" s="73"/>
      <c r="Z480" s="73"/>
      <c r="AA480" s="73"/>
      <c r="AB480" s="75"/>
      <c r="AC480" s="73" t="s">
        <v>497</v>
      </c>
      <c r="AD480" s="73"/>
      <c r="AE480" s="73" t="s">
        <v>4105</v>
      </c>
      <c r="AF480" s="73"/>
      <c r="AG480" s="73"/>
      <c r="AH480" s="73"/>
      <c r="AI480" s="73" t="s">
        <v>5</v>
      </c>
      <c r="AJ480" s="73"/>
      <c r="AK480" s="73">
        <v>2</v>
      </c>
      <c r="AL480" s="73">
        <v>1</v>
      </c>
      <c r="AM480" s="73"/>
      <c r="AN480" s="73"/>
      <c r="AO480" s="73"/>
      <c r="AP480" s="73"/>
      <c r="AQ480" s="73"/>
      <c r="AR480" s="73"/>
      <c r="AS480" s="73"/>
      <c r="AT480" s="73"/>
      <c r="AU480" s="73" t="s">
        <v>7497</v>
      </c>
      <c r="AV480" s="73" t="s">
        <v>6</v>
      </c>
      <c r="AW480" s="73" t="s">
        <v>6</v>
      </c>
      <c r="AX480" s="73" t="s">
        <v>6</v>
      </c>
      <c r="AY480" s="73">
        <v>11</v>
      </c>
      <c r="AZ480" s="73"/>
      <c r="BA480" s="73">
        <v>1</v>
      </c>
      <c r="BB480" s="73" t="s">
        <v>7508</v>
      </c>
      <c r="BC480" s="73"/>
      <c r="BD480" s="73" t="s">
        <v>7498</v>
      </c>
      <c r="BE480" s="73" t="s">
        <v>7566</v>
      </c>
      <c r="BF480" s="73" t="s">
        <v>7510</v>
      </c>
      <c r="BG480" s="73"/>
      <c r="BH480" s="76"/>
    </row>
    <row r="481" spans="1:60" x14ac:dyDescent="0.25">
      <c r="A481" s="72">
        <v>937</v>
      </c>
      <c r="B481" s="73">
        <v>1987</v>
      </c>
      <c r="C481" s="73" t="s">
        <v>6464</v>
      </c>
      <c r="D481" s="73" t="s">
        <v>7648</v>
      </c>
      <c r="E481" s="73" t="s">
        <v>7648</v>
      </c>
      <c r="F481" s="73" t="s">
        <v>8389</v>
      </c>
      <c r="G481" s="73" t="s">
        <v>8718</v>
      </c>
      <c r="H481" s="74">
        <v>32129</v>
      </c>
      <c r="I481" s="73" t="s">
        <v>8045</v>
      </c>
      <c r="J481" s="73" t="s">
        <v>1847</v>
      </c>
      <c r="K481" s="73" t="s">
        <v>2156</v>
      </c>
      <c r="L481" s="73">
        <v>1552.18</v>
      </c>
      <c r="M481" s="73"/>
      <c r="N481" s="73" t="s">
        <v>4679</v>
      </c>
      <c r="O481" s="73" t="s">
        <v>2696</v>
      </c>
      <c r="P481" s="73" t="s">
        <v>6</v>
      </c>
      <c r="Q481" s="73"/>
      <c r="R481" s="73">
        <v>0</v>
      </c>
      <c r="S481" s="73"/>
      <c r="T481" s="73" t="s">
        <v>4428</v>
      </c>
      <c r="U481" s="73" t="s">
        <v>7490</v>
      </c>
      <c r="V481" s="73"/>
      <c r="W481" s="73"/>
      <c r="X481" s="73"/>
      <c r="Y481" s="73"/>
      <c r="Z481" s="73"/>
      <c r="AA481" s="73"/>
      <c r="AB481" s="75"/>
      <c r="AC481" s="73" t="s">
        <v>3</v>
      </c>
      <c r="AD481" s="73"/>
      <c r="AE481" s="73" t="s">
        <v>4105</v>
      </c>
      <c r="AF481" s="73" t="s">
        <v>131</v>
      </c>
      <c r="AG481" s="73" t="s">
        <v>131</v>
      </c>
      <c r="AH481" s="73" t="s">
        <v>310</v>
      </c>
      <c r="AI481" s="73" t="s">
        <v>5</v>
      </c>
      <c r="AJ481" s="73"/>
      <c r="AK481" s="73">
        <v>2</v>
      </c>
      <c r="AL481" s="73">
        <v>1</v>
      </c>
      <c r="AM481" s="73"/>
      <c r="AN481" s="73"/>
      <c r="AO481" s="73"/>
      <c r="AP481" s="73"/>
      <c r="AQ481" s="73"/>
      <c r="AR481" s="73"/>
      <c r="AS481" s="73"/>
      <c r="AT481" s="73"/>
      <c r="AU481" s="73" t="s">
        <v>7521</v>
      </c>
      <c r="AV481" s="73" t="s">
        <v>2915</v>
      </c>
      <c r="AW481" s="73" t="s">
        <v>6</v>
      </c>
      <c r="AX481" s="73" t="s">
        <v>6</v>
      </c>
      <c r="AY481" s="73">
        <v>7</v>
      </c>
      <c r="AZ481" s="73"/>
      <c r="BA481" s="73">
        <v>1</v>
      </c>
      <c r="BB481" s="73" t="s">
        <v>7605</v>
      </c>
      <c r="BC481" s="73"/>
      <c r="BD481" s="73" t="s">
        <v>7573</v>
      </c>
      <c r="BE481" s="73" t="s">
        <v>7566</v>
      </c>
      <c r="BF481" s="73" t="s">
        <v>8049</v>
      </c>
      <c r="BG481" s="73" t="s">
        <v>7511</v>
      </c>
      <c r="BH481" s="76" t="s">
        <v>16</v>
      </c>
    </row>
    <row r="482" spans="1:60" x14ac:dyDescent="0.25">
      <c r="A482" s="72">
        <v>938</v>
      </c>
      <c r="B482" s="73">
        <v>1987</v>
      </c>
      <c r="C482" s="73" t="s">
        <v>6464</v>
      </c>
      <c r="D482" s="73" t="s">
        <v>7648</v>
      </c>
      <c r="E482" s="73" t="s">
        <v>7648</v>
      </c>
      <c r="F482" s="73" t="s">
        <v>8389</v>
      </c>
      <c r="G482" s="73" t="s">
        <v>8718</v>
      </c>
      <c r="H482" s="74">
        <v>32128</v>
      </c>
      <c r="I482" s="73" t="s">
        <v>8045</v>
      </c>
      <c r="J482" s="73" t="s">
        <v>1847</v>
      </c>
      <c r="K482" s="73" t="s">
        <v>2156</v>
      </c>
      <c r="L482" s="73">
        <v>1552.18</v>
      </c>
      <c r="M482" s="73"/>
      <c r="N482" s="73" t="s">
        <v>4679</v>
      </c>
      <c r="O482" s="73"/>
      <c r="P482" s="73" t="s">
        <v>6</v>
      </c>
      <c r="Q482" s="73"/>
      <c r="R482" s="73">
        <v>0</v>
      </c>
      <c r="S482" s="73"/>
      <c r="T482" s="73" t="s">
        <v>4428</v>
      </c>
      <c r="U482" s="73" t="s">
        <v>7490</v>
      </c>
      <c r="V482" s="73"/>
      <c r="W482" s="73"/>
      <c r="X482" s="73"/>
      <c r="Y482" s="73"/>
      <c r="Z482" s="73"/>
      <c r="AA482" s="73"/>
      <c r="AB482" s="75">
        <v>1</v>
      </c>
      <c r="AC482" s="73"/>
      <c r="AD482" s="73"/>
      <c r="AE482" s="73" t="s">
        <v>4105</v>
      </c>
      <c r="AF482" s="73" t="s">
        <v>131</v>
      </c>
      <c r="AG482" s="73" t="s">
        <v>131</v>
      </c>
      <c r="AH482" s="73" t="s">
        <v>310</v>
      </c>
      <c r="AI482" s="73"/>
      <c r="AJ482" s="73"/>
      <c r="AK482" s="73">
        <v>2</v>
      </c>
      <c r="AL482" s="73">
        <v>1</v>
      </c>
      <c r="AM482" s="73"/>
      <c r="AN482" s="73"/>
      <c r="AO482" s="73" t="s">
        <v>497</v>
      </c>
      <c r="AP482" s="73" t="s">
        <v>497</v>
      </c>
      <c r="AQ482" s="73"/>
      <c r="AR482" s="73"/>
      <c r="AS482" s="73"/>
      <c r="AT482" s="73"/>
      <c r="AU482" s="73" t="s">
        <v>7521</v>
      </c>
      <c r="AV482" s="73" t="s">
        <v>2915</v>
      </c>
      <c r="AW482" s="73" t="s">
        <v>6</v>
      </c>
      <c r="AX482" s="73" t="s">
        <v>2915</v>
      </c>
      <c r="AY482" s="73">
        <v>7</v>
      </c>
      <c r="AZ482" s="73" t="s">
        <v>7507</v>
      </c>
      <c r="BA482" s="73">
        <v>1</v>
      </c>
      <c r="BB482" s="73" t="s">
        <v>7508</v>
      </c>
      <c r="BC482" s="73"/>
      <c r="BD482" s="73" t="s">
        <v>7498</v>
      </c>
      <c r="BE482" s="73" t="s">
        <v>7566</v>
      </c>
      <c r="BF482" s="73" t="s">
        <v>7510</v>
      </c>
      <c r="BG482" s="73"/>
      <c r="BH482" s="76"/>
    </row>
    <row r="483" spans="1:60" x14ac:dyDescent="0.25">
      <c r="A483" s="72">
        <v>940</v>
      </c>
      <c r="B483" s="73">
        <v>1987</v>
      </c>
      <c r="C483" s="73" t="s">
        <v>6464</v>
      </c>
      <c r="D483" s="73" t="s">
        <v>7648</v>
      </c>
      <c r="E483" s="73" t="s">
        <v>7648</v>
      </c>
      <c r="F483" s="73" t="s">
        <v>8389</v>
      </c>
      <c r="G483" s="73" t="s">
        <v>8718</v>
      </c>
      <c r="H483" s="74">
        <v>32127</v>
      </c>
      <c r="I483" s="73" t="s">
        <v>8045</v>
      </c>
      <c r="J483" s="73" t="s">
        <v>1847</v>
      </c>
      <c r="K483" s="73" t="s">
        <v>2156</v>
      </c>
      <c r="L483" s="73">
        <v>1552.18</v>
      </c>
      <c r="M483" s="73"/>
      <c r="N483" s="73" t="s">
        <v>4679</v>
      </c>
      <c r="O483" s="73" t="s">
        <v>2696</v>
      </c>
      <c r="P483" s="73" t="s">
        <v>6</v>
      </c>
      <c r="Q483" s="73"/>
      <c r="R483" s="73">
        <v>0</v>
      </c>
      <c r="S483" s="73"/>
      <c r="T483" s="73" t="s">
        <v>4428</v>
      </c>
      <c r="U483" s="73" t="s">
        <v>7490</v>
      </c>
      <c r="V483" s="73"/>
      <c r="W483" s="73"/>
      <c r="X483" s="73"/>
      <c r="Y483" s="73"/>
      <c r="Z483" s="73"/>
      <c r="AA483" s="73"/>
      <c r="AB483" s="75">
        <v>1</v>
      </c>
      <c r="AC483" s="73"/>
      <c r="AD483" s="73"/>
      <c r="AE483" s="73"/>
      <c r="AF483" s="73" t="s">
        <v>131</v>
      </c>
      <c r="AG483" s="73" t="s">
        <v>131</v>
      </c>
      <c r="AH483" s="73" t="s">
        <v>310</v>
      </c>
      <c r="AI483" s="73" t="s">
        <v>5</v>
      </c>
      <c r="AJ483" s="73"/>
      <c r="AK483" s="73">
        <v>2</v>
      </c>
      <c r="AL483" s="73">
        <v>1</v>
      </c>
      <c r="AM483" s="73"/>
      <c r="AN483" s="73"/>
      <c r="AO483" s="73" t="s">
        <v>497</v>
      </c>
      <c r="AP483" s="73" t="s">
        <v>497</v>
      </c>
      <c r="AQ483" s="73"/>
      <c r="AR483" s="73"/>
      <c r="AS483" s="73"/>
      <c r="AT483" s="73"/>
      <c r="AU483" s="73" t="s">
        <v>7521</v>
      </c>
      <c r="AV483" s="73" t="s">
        <v>2915</v>
      </c>
      <c r="AW483" s="73" t="s">
        <v>6</v>
      </c>
      <c r="AX483" s="73" t="s">
        <v>2915</v>
      </c>
      <c r="AY483" s="73">
        <v>6</v>
      </c>
      <c r="AZ483" s="73"/>
      <c r="BA483" s="73">
        <v>1</v>
      </c>
      <c r="BB483" s="73" t="s">
        <v>7508</v>
      </c>
      <c r="BC483" s="73"/>
      <c r="BD483" s="73" t="s">
        <v>7498</v>
      </c>
      <c r="BE483" s="73" t="s">
        <v>7566</v>
      </c>
      <c r="BF483" s="73" t="s">
        <v>7510</v>
      </c>
      <c r="BG483" s="73"/>
      <c r="BH483" s="76"/>
    </row>
    <row r="484" spans="1:60" x14ac:dyDescent="0.25">
      <c r="A484" s="72">
        <v>965</v>
      </c>
      <c r="B484" s="73">
        <v>1988</v>
      </c>
      <c r="C484" s="73" t="s">
        <v>6464</v>
      </c>
      <c r="D484" s="73" t="s">
        <v>8050</v>
      </c>
      <c r="E484" s="73" t="s">
        <v>8050</v>
      </c>
      <c r="F484" s="73" t="s">
        <v>8050</v>
      </c>
      <c r="G484" s="73" t="s">
        <v>8052</v>
      </c>
      <c r="H484" s="74">
        <v>32301</v>
      </c>
      <c r="I484" s="73" t="s">
        <v>7706</v>
      </c>
      <c r="J484" s="73" t="s">
        <v>1847</v>
      </c>
      <c r="K484" s="73" t="s">
        <v>492</v>
      </c>
      <c r="L484" s="73"/>
      <c r="M484" s="73"/>
      <c r="N484" s="73" t="s">
        <v>4679</v>
      </c>
      <c r="O484" s="73" t="s">
        <v>2637</v>
      </c>
      <c r="P484" s="73" t="s">
        <v>7541</v>
      </c>
      <c r="Q484" s="73" t="s">
        <v>7542</v>
      </c>
      <c r="R484" s="73">
        <v>4</v>
      </c>
      <c r="S484" s="73" t="s">
        <v>40</v>
      </c>
      <c r="T484" s="73"/>
      <c r="U484" s="73" t="s">
        <v>7490</v>
      </c>
      <c r="V484" s="73"/>
      <c r="W484" s="73"/>
      <c r="X484" s="73" t="s">
        <v>7537</v>
      </c>
      <c r="Y484" s="73" t="s">
        <v>217</v>
      </c>
      <c r="Z484" s="73"/>
      <c r="AA484" s="73"/>
      <c r="AB484" s="75">
        <v>4</v>
      </c>
      <c r="AC484" s="73"/>
      <c r="AD484" s="73" t="s">
        <v>7498</v>
      </c>
      <c r="AE484" s="73" t="s">
        <v>7930</v>
      </c>
      <c r="AF484" s="73" t="s">
        <v>3</v>
      </c>
      <c r="AG484" s="73" t="s">
        <v>131</v>
      </c>
      <c r="AH484" s="73" t="s">
        <v>131</v>
      </c>
      <c r="AI484" s="73"/>
      <c r="AJ484" s="73"/>
      <c r="AK484" s="73">
        <v>1.5</v>
      </c>
      <c r="AL484" s="73">
        <v>1</v>
      </c>
      <c r="AM484" s="73"/>
      <c r="AN484" s="73"/>
      <c r="AO484" s="73"/>
      <c r="AP484" s="73"/>
      <c r="AQ484" s="73"/>
      <c r="AR484" s="73"/>
      <c r="AS484" s="73"/>
      <c r="AT484" s="73"/>
      <c r="AU484" s="73" t="s">
        <v>7521</v>
      </c>
      <c r="AV484" s="73" t="s">
        <v>2915</v>
      </c>
      <c r="AW484" s="73" t="s">
        <v>6</v>
      </c>
      <c r="AX484" s="73" t="s">
        <v>7544</v>
      </c>
      <c r="AY484" s="73">
        <v>11</v>
      </c>
      <c r="AZ484" s="73"/>
      <c r="BA484" s="73">
        <v>1</v>
      </c>
      <c r="BB484" s="73" t="s">
        <v>7605</v>
      </c>
      <c r="BC484" s="73"/>
      <c r="BD484" s="73" t="s">
        <v>7509</v>
      </c>
      <c r="BE484" s="73" t="s">
        <v>7566</v>
      </c>
      <c r="BF484" s="73" t="s">
        <v>7511</v>
      </c>
      <c r="BG484" s="73" t="s">
        <v>16</v>
      </c>
      <c r="BH484" s="76"/>
    </row>
    <row r="485" spans="1:60" x14ac:dyDescent="0.25">
      <c r="A485" s="72">
        <v>966</v>
      </c>
      <c r="B485" s="73">
        <v>1988</v>
      </c>
      <c r="C485" s="73" t="s">
        <v>6464</v>
      </c>
      <c r="D485" s="73" t="s">
        <v>8050</v>
      </c>
      <c r="E485" s="73" t="s">
        <v>8050</v>
      </c>
      <c r="F485" s="73" t="s">
        <v>8050</v>
      </c>
      <c r="G485" s="73" t="s">
        <v>8052</v>
      </c>
      <c r="H485" s="74">
        <v>32301</v>
      </c>
      <c r="I485" s="73" t="s">
        <v>7706</v>
      </c>
      <c r="J485" s="73" t="s">
        <v>1847</v>
      </c>
      <c r="K485" s="73" t="s">
        <v>492</v>
      </c>
      <c r="L485" s="73"/>
      <c r="M485" s="73"/>
      <c r="N485" s="73" t="s">
        <v>4679</v>
      </c>
      <c r="O485" s="73" t="s">
        <v>2696</v>
      </c>
      <c r="P485" s="73" t="s">
        <v>7541</v>
      </c>
      <c r="Q485" s="73" t="s">
        <v>7542</v>
      </c>
      <c r="R485" s="73">
        <v>4</v>
      </c>
      <c r="S485" s="73" t="s">
        <v>40</v>
      </c>
      <c r="T485" s="73"/>
      <c r="U485" s="73" t="s">
        <v>7490</v>
      </c>
      <c r="V485" s="73"/>
      <c r="W485" s="73"/>
      <c r="X485" s="73" t="s">
        <v>7537</v>
      </c>
      <c r="Y485" s="73" t="s">
        <v>217</v>
      </c>
      <c r="Z485" s="73"/>
      <c r="AA485" s="73"/>
      <c r="AB485" s="75">
        <v>4</v>
      </c>
      <c r="AC485" s="73"/>
      <c r="AD485" s="73" t="s">
        <v>7498</v>
      </c>
      <c r="AE485" s="73" t="s">
        <v>7930</v>
      </c>
      <c r="AF485" s="73"/>
      <c r="AG485" s="73"/>
      <c r="AH485" s="73"/>
      <c r="AI485" s="73"/>
      <c r="AJ485" s="73"/>
      <c r="AK485" s="73">
        <v>0.25</v>
      </c>
      <c r="AL485" s="73">
        <v>1</v>
      </c>
      <c r="AM485" s="73"/>
      <c r="AN485" s="73"/>
      <c r="AO485" s="73"/>
      <c r="AP485" s="73"/>
      <c r="AQ485" s="73"/>
      <c r="AR485" s="73"/>
      <c r="AS485" s="73"/>
      <c r="AT485" s="73"/>
      <c r="AU485" s="73" t="s">
        <v>7505</v>
      </c>
      <c r="AV485" s="73" t="s">
        <v>7544</v>
      </c>
      <c r="AW485" s="73" t="s">
        <v>2915</v>
      </c>
      <c r="AX485" s="73" t="s">
        <v>2915</v>
      </c>
      <c r="AY485" s="73">
        <v>13</v>
      </c>
      <c r="AZ485" s="73" t="s">
        <v>7507</v>
      </c>
      <c r="BA485" s="73">
        <v>1</v>
      </c>
      <c r="BB485" s="73" t="s">
        <v>7846</v>
      </c>
      <c r="BC485" s="73"/>
      <c r="BD485" s="73" t="s">
        <v>7498</v>
      </c>
      <c r="BE485" s="73" t="s">
        <v>7566</v>
      </c>
      <c r="BF485" s="73"/>
      <c r="BG485" s="73"/>
      <c r="BH485" s="76"/>
    </row>
    <row r="486" spans="1:60" x14ac:dyDescent="0.25">
      <c r="A486" s="72">
        <v>985</v>
      </c>
      <c r="B486" s="73">
        <v>1989</v>
      </c>
      <c r="C486" s="73" t="s">
        <v>6464</v>
      </c>
      <c r="D486" s="73" t="s">
        <v>7648</v>
      </c>
      <c r="E486" s="73" t="s">
        <v>7648</v>
      </c>
      <c r="F486" s="73" t="s">
        <v>8762</v>
      </c>
      <c r="G486" s="73" t="s">
        <v>8052</v>
      </c>
      <c r="H486" s="74">
        <v>32723</v>
      </c>
      <c r="I486" s="73" t="s">
        <v>7780</v>
      </c>
      <c r="J486" s="73"/>
      <c r="K486" s="73">
        <v>26.8</v>
      </c>
      <c r="L486" s="73">
        <v>1432.9</v>
      </c>
      <c r="M486" s="73"/>
      <c r="N486" s="73" t="s">
        <v>4679</v>
      </c>
      <c r="O486" s="73" t="s">
        <v>2696</v>
      </c>
      <c r="P486" s="73" t="s">
        <v>4679</v>
      </c>
      <c r="Q486" s="73" t="s">
        <v>7492</v>
      </c>
      <c r="R486" s="73">
        <v>4</v>
      </c>
      <c r="S486" s="73" t="s">
        <v>2631</v>
      </c>
      <c r="T486" s="73"/>
      <c r="U486" s="73" t="s">
        <v>7490</v>
      </c>
      <c r="V486" s="73"/>
      <c r="W486" s="73"/>
      <c r="X486" s="73"/>
      <c r="Y486" s="73"/>
      <c r="Z486" s="73" t="s">
        <v>6</v>
      </c>
      <c r="AA486" s="73"/>
      <c r="AB486" s="75">
        <v>1</v>
      </c>
      <c r="AC486" s="73"/>
      <c r="AD486" s="73"/>
      <c r="AE486" s="73" t="s">
        <v>492</v>
      </c>
      <c r="AF486" s="73" t="s">
        <v>131</v>
      </c>
      <c r="AG486" s="73" t="s">
        <v>131</v>
      </c>
      <c r="AH486" s="73" t="s">
        <v>310</v>
      </c>
      <c r="AI486" s="73" t="s">
        <v>5</v>
      </c>
      <c r="AJ486" s="73"/>
      <c r="AK486" s="73">
        <v>1.5</v>
      </c>
      <c r="AL486" s="73">
        <v>1</v>
      </c>
      <c r="AM486" s="73"/>
      <c r="AN486" s="73"/>
      <c r="AO486" s="73"/>
      <c r="AP486" s="73"/>
      <c r="AQ486" s="73"/>
      <c r="AR486" s="73"/>
      <c r="AS486" s="73"/>
      <c r="AT486" s="73"/>
      <c r="AU486" s="73" t="s">
        <v>7521</v>
      </c>
      <c r="AV486" s="73" t="s">
        <v>2915</v>
      </c>
      <c r="AW486" s="73" t="s">
        <v>6</v>
      </c>
      <c r="AX486" s="73" t="s">
        <v>6</v>
      </c>
      <c r="AY486" s="73">
        <v>6</v>
      </c>
      <c r="AZ486" s="73" t="s">
        <v>7507</v>
      </c>
      <c r="BA486" s="73">
        <v>1</v>
      </c>
      <c r="BB486" s="73" t="s">
        <v>7605</v>
      </c>
      <c r="BC486" s="73"/>
      <c r="BD486" s="73" t="s">
        <v>7498</v>
      </c>
      <c r="BE486" s="73" t="s">
        <v>7566</v>
      </c>
      <c r="BF486" s="73"/>
      <c r="BG486" s="73"/>
      <c r="BH486" s="76"/>
    </row>
    <row r="487" spans="1:60" x14ac:dyDescent="0.25">
      <c r="A487" s="72">
        <v>986</v>
      </c>
      <c r="B487" s="73">
        <v>1989</v>
      </c>
      <c r="C487" s="73" t="s">
        <v>6464</v>
      </c>
      <c r="D487" s="73" t="s">
        <v>7648</v>
      </c>
      <c r="E487" s="73" t="s">
        <v>7648</v>
      </c>
      <c r="F487" s="73" t="s">
        <v>7648</v>
      </c>
      <c r="G487" s="73" t="s">
        <v>8052</v>
      </c>
      <c r="H487" s="74">
        <v>32762</v>
      </c>
      <c r="I487" s="73" t="s">
        <v>7780</v>
      </c>
      <c r="J487" s="73"/>
      <c r="K487" s="73">
        <v>26.8</v>
      </c>
      <c r="L487" s="73">
        <v>1432.9</v>
      </c>
      <c r="M487" s="73" t="s">
        <v>7563</v>
      </c>
      <c r="N487" s="73" t="s">
        <v>4679</v>
      </c>
      <c r="O487" s="73" t="s">
        <v>2696</v>
      </c>
      <c r="P487" s="73" t="s">
        <v>4679</v>
      </c>
      <c r="Q487" s="73"/>
      <c r="R487" s="73">
        <v>4</v>
      </c>
      <c r="S487" s="73" t="s">
        <v>7501</v>
      </c>
      <c r="T487" s="73" t="s">
        <v>7502</v>
      </c>
      <c r="U487" s="73" t="s">
        <v>7490</v>
      </c>
      <c r="V487" s="73"/>
      <c r="W487" s="73"/>
      <c r="X487" s="73"/>
      <c r="Y487" s="73"/>
      <c r="Z487" s="73" t="s">
        <v>6</v>
      </c>
      <c r="AA487" s="73"/>
      <c r="AB487" s="75">
        <v>1</v>
      </c>
      <c r="AC487" s="73"/>
      <c r="AD487" s="73"/>
      <c r="AE487" s="73" t="s">
        <v>492</v>
      </c>
      <c r="AF487" s="73" t="s">
        <v>3</v>
      </c>
      <c r="AG487" s="73" t="s">
        <v>3</v>
      </c>
      <c r="AH487" s="73" t="s">
        <v>131</v>
      </c>
      <c r="AI487" s="73" t="s">
        <v>310</v>
      </c>
      <c r="AJ487" s="73"/>
      <c r="AK487" s="73">
        <v>2</v>
      </c>
      <c r="AL487" s="73">
        <v>1</v>
      </c>
      <c r="AM487" s="73"/>
      <c r="AN487" s="73"/>
      <c r="AO487" s="73"/>
      <c r="AP487" s="73"/>
      <c r="AQ487" s="73"/>
      <c r="AR487" s="73"/>
      <c r="AS487" s="73"/>
      <c r="AT487" s="73"/>
      <c r="AU487" s="73" t="s">
        <v>7521</v>
      </c>
      <c r="AV487" s="73" t="s">
        <v>6</v>
      </c>
      <c r="AW487" s="73" t="s">
        <v>6</v>
      </c>
      <c r="AX487" s="73" t="s">
        <v>980</v>
      </c>
      <c r="AY487" s="73">
        <v>11</v>
      </c>
      <c r="AZ487" s="73" t="s">
        <v>7507</v>
      </c>
      <c r="BA487" s="73">
        <v>1</v>
      </c>
      <c r="BB487" s="73" t="s">
        <v>7572</v>
      </c>
      <c r="BC487" s="73"/>
      <c r="BD487" s="73" t="s">
        <v>7509</v>
      </c>
      <c r="BE487" s="73" t="s">
        <v>7510</v>
      </c>
      <c r="BF487" s="73" t="s">
        <v>7511</v>
      </c>
      <c r="BG487" s="73" t="s">
        <v>16</v>
      </c>
      <c r="BH487" s="76"/>
    </row>
    <row r="488" spans="1:60" x14ac:dyDescent="0.25">
      <c r="A488" s="72">
        <v>987</v>
      </c>
      <c r="B488" s="73">
        <v>1989</v>
      </c>
      <c r="C488" s="73" t="s">
        <v>6464</v>
      </c>
      <c r="D488" s="73" t="s">
        <v>7648</v>
      </c>
      <c r="E488" s="73" t="s">
        <v>7648</v>
      </c>
      <c r="F488" s="73" t="s">
        <v>8763</v>
      </c>
      <c r="G488" s="73" t="s">
        <v>8052</v>
      </c>
      <c r="H488" s="74">
        <v>32731</v>
      </c>
      <c r="I488" s="73" t="s">
        <v>8055</v>
      </c>
      <c r="J488" s="73"/>
      <c r="K488" s="73" t="s">
        <v>2156</v>
      </c>
      <c r="L488" s="73" t="s">
        <v>8056</v>
      </c>
      <c r="M488" s="73"/>
      <c r="N488" s="73" t="s">
        <v>4679</v>
      </c>
      <c r="O488" s="73" t="s">
        <v>2696</v>
      </c>
      <c r="P488" s="73" t="s">
        <v>6</v>
      </c>
      <c r="Q488" s="73" t="s">
        <v>7606</v>
      </c>
      <c r="R488" s="73">
        <v>1</v>
      </c>
      <c r="S488" s="73" t="s">
        <v>2793</v>
      </c>
      <c r="T488" s="73" t="s">
        <v>4428</v>
      </c>
      <c r="U488" s="73" t="s">
        <v>7490</v>
      </c>
      <c r="V488" s="73" t="s">
        <v>7604</v>
      </c>
      <c r="W488" s="73" t="s">
        <v>1319</v>
      </c>
      <c r="X488" s="73"/>
      <c r="Y488" s="73"/>
      <c r="Z488" s="73"/>
      <c r="AA488" s="73"/>
      <c r="AB488" s="75">
        <v>1.5</v>
      </c>
      <c r="AC488" s="73"/>
      <c r="AD488" s="73"/>
      <c r="AE488" s="73" t="s">
        <v>4105</v>
      </c>
      <c r="AF488" s="73" t="s">
        <v>131</v>
      </c>
      <c r="AG488" s="73" t="s">
        <v>131</v>
      </c>
      <c r="AH488" s="73" t="s">
        <v>310</v>
      </c>
      <c r="AI488" s="73" t="s">
        <v>5</v>
      </c>
      <c r="AJ488" s="73"/>
      <c r="AK488" s="73">
        <v>1.5</v>
      </c>
      <c r="AL488" s="73">
        <v>1</v>
      </c>
      <c r="AM488" s="73"/>
      <c r="AN488" s="73"/>
      <c r="AO488" s="73"/>
      <c r="AP488" s="73"/>
      <c r="AQ488" s="73"/>
      <c r="AR488" s="73"/>
      <c r="AS488" s="73"/>
      <c r="AT488" s="73"/>
      <c r="AU488" s="73" t="s">
        <v>7505</v>
      </c>
      <c r="AV488" s="73" t="s">
        <v>2915</v>
      </c>
      <c r="AW488" s="73" t="s">
        <v>2915</v>
      </c>
      <c r="AX488" s="73" t="s">
        <v>6</v>
      </c>
      <c r="AY488" s="73">
        <v>0</v>
      </c>
      <c r="AZ488" s="73" t="s">
        <v>7507</v>
      </c>
      <c r="BA488" s="73">
        <v>1</v>
      </c>
      <c r="BB488" s="73" t="s">
        <v>7572</v>
      </c>
      <c r="BC488" s="73"/>
      <c r="BD488" s="73" t="s">
        <v>7498</v>
      </c>
      <c r="BE488" s="73" t="s">
        <v>7566</v>
      </c>
      <c r="BF488" s="73"/>
      <c r="BG488" s="73"/>
      <c r="BH488" s="76"/>
    </row>
    <row r="489" spans="1:60" x14ac:dyDescent="0.25">
      <c r="A489" s="72">
        <v>988</v>
      </c>
      <c r="B489" s="73">
        <v>1989</v>
      </c>
      <c r="C489" s="73" t="s">
        <v>6464</v>
      </c>
      <c r="D489" s="73" t="s">
        <v>7648</v>
      </c>
      <c r="E489" s="73" t="s">
        <v>7648</v>
      </c>
      <c r="F489" s="73" t="s">
        <v>8389</v>
      </c>
      <c r="G489" s="73" t="s">
        <v>8052</v>
      </c>
      <c r="H489" s="74">
        <v>32787</v>
      </c>
      <c r="I489" s="73" t="s">
        <v>8057</v>
      </c>
      <c r="J489" s="73" t="s">
        <v>1847</v>
      </c>
      <c r="K489" s="73">
        <v>27.3</v>
      </c>
      <c r="L489" s="73">
        <v>2083.9</v>
      </c>
      <c r="M489" s="73"/>
      <c r="N489" s="73" t="s">
        <v>4679</v>
      </c>
      <c r="O489" s="73" t="s">
        <v>2696</v>
      </c>
      <c r="P489" s="73" t="s">
        <v>6</v>
      </c>
      <c r="Q489" s="73"/>
      <c r="R489" s="73">
        <v>0</v>
      </c>
      <c r="S489" s="73"/>
      <c r="T489" s="73" t="s">
        <v>4428</v>
      </c>
      <c r="U489" s="73" t="s">
        <v>7490</v>
      </c>
      <c r="V489" s="73" t="s">
        <v>7604</v>
      </c>
      <c r="W489" s="73" t="s">
        <v>1319</v>
      </c>
      <c r="X489" s="73"/>
      <c r="Y489" s="73"/>
      <c r="Z489" s="73"/>
      <c r="AA489" s="73"/>
      <c r="AB489" s="75">
        <v>2</v>
      </c>
      <c r="AC489" s="73"/>
      <c r="AD489" s="73"/>
      <c r="AE489" s="73" t="s">
        <v>3362</v>
      </c>
      <c r="AF489" s="73" t="s">
        <v>131</v>
      </c>
      <c r="AG489" s="73" t="s">
        <v>131</v>
      </c>
      <c r="AH489" s="73" t="s">
        <v>310</v>
      </c>
      <c r="AI489" s="73" t="s">
        <v>5</v>
      </c>
      <c r="AJ489" s="73"/>
      <c r="AK489" s="73">
        <v>1.5</v>
      </c>
      <c r="AL489" s="73">
        <v>8</v>
      </c>
      <c r="AM489" s="73"/>
      <c r="AN489" s="73"/>
      <c r="AO489" s="73"/>
      <c r="AP489" s="73"/>
      <c r="AQ489" s="73"/>
      <c r="AR489" s="73"/>
      <c r="AS489" s="73"/>
      <c r="AT489" s="73"/>
      <c r="AU489" s="73" t="s">
        <v>7521</v>
      </c>
      <c r="AV489" s="73" t="s">
        <v>2915</v>
      </c>
      <c r="AW489" s="73" t="s">
        <v>6</v>
      </c>
      <c r="AX489" s="73" t="s">
        <v>225</v>
      </c>
      <c r="AY489" s="73">
        <v>6</v>
      </c>
      <c r="AZ489" s="73" t="s">
        <v>7507</v>
      </c>
      <c r="BA489" s="73">
        <v>1</v>
      </c>
      <c r="BB489" s="73" t="s">
        <v>7572</v>
      </c>
      <c r="BC489" s="73"/>
      <c r="BD489" s="73" t="s">
        <v>7509</v>
      </c>
      <c r="BE489" s="73" t="s">
        <v>7715</v>
      </c>
      <c r="BF489" s="73" t="s">
        <v>7510</v>
      </c>
      <c r="BG489" s="73" t="s">
        <v>7566</v>
      </c>
      <c r="BH489" s="76" t="s">
        <v>7511</v>
      </c>
    </row>
    <row r="490" spans="1:60" x14ac:dyDescent="0.25">
      <c r="A490" s="72">
        <v>989</v>
      </c>
      <c r="B490" s="73">
        <v>1989</v>
      </c>
      <c r="C490" s="73" t="s">
        <v>6464</v>
      </c>
      <c r="D490" s="73" t="s">
        <v>7648</v>
      </c>
      <c r="E490" s="73" t="s">
        <v>7648</v>
      </c>
      <c r="F490" s="73" t="s">
        <v>7648</v>
      </c>
      <c r="G490" s="73" t="s">
        <v>8052</v>
      </c>
      <c r="H490" s="74">
        <v>32803</v>
      </c>
      <c r="I490" s="73" t="s">
        <v>8057</v>
      </c>
      <c r="J490" s="73" t="s">
        <v>62</v>
      </c>
      <c r="K490" s="73">
        <v>27.3</v>
      </c>
      <c r="L490" s="73">
        <v>2083.9</v>
      </c>
      <c r="M490" s="73"/>
      <c r="N490" s="73" t="s">
        <v>4679</v>
      </c>
      <c r="O490" s="73" t="s">
        <v>2696</v>
      </c>
      <c r="P490" s="73" t="s">
        <v>6</v>
      </c>
      <c r="Q490" s="73"/>
      <c r="R490" s="73">
        <v>0</v>
      </c>
      <c r="S490" s="73"/>
      <c r="T490" s="73" t="s">
        <v>4428</v>
      </c>
      <c r="U490" s="73" t="s">
        <v>7490</v>
      </c>
      <c r="V490" s="73" t="s">
        <v>7604</v>
      </c>
      <c r="W490" s="73" t="s">
        <v>1319</v>
      </c>
      <c r="X490" s="73"/>
      <c r="Y490" s="73"/>
      <c r="Z490" s="73" t="s">
        <v>2915</v>
      </c>
      <c r="AA490" s="73"/>
      <c r="AB490" s="75">
        <v>1</v>
      </c>
      <c r="AC490" s="73"/>
      <c r="AD490" s="73" t="s">
        <v>7545</v>
      </c>
      <c r="AE490" s="73" t="s">
        <v>3362</v>
      </c>
      <c r="AF490" s="73"/>
      <c r="AG490" s="73"/>
      <c r="AH490" s="73"/>
      <c r="AI490" s="73"/>
      <c r="AJ490" s="73"/>
      <c r="AK490" s="73">
        <v>2</v>
      </c>
      <c r="AL490" s="73">
        <v>1</v>
      </c>
      <c r="AM490" s="73"/>
      <c r="AN490" s="73"/>
      <c r="AO490" s="73"/>
      <c r="AP490" s="73"/>
      <c r="AQ490" s="73"/>
      <c r="AR490" s="73"/>
      <c r="AS490" s="73"/>
      <c r="AT490" s="73"/>
      <c r="AU490" s="73" t="s">
        <v>7497</v>
      </c>
      <c r="AV490" s="73" t="s">
        <v>6</v>
      </c>
      <c r="AW490" s="73" t="s">
        <v>980</v>
      </c>
      <c r="AX490" s="73" t="s">
        <v>6</v>
      </c>
      <c r="AY490" s="73">
        <v>7</v>
      </c>
      <c r="AZ490" s="73" t="s">
        <v>6</v>
      </c>
      <c r="BA490" s="73">
        <v>1</v>
      </c>
      <c r="BB490" s="73" t="s">
        <v>7508</v>
      </c>
      <c r="BC490" s="73"/>
      <c r="BD490" s="73" t="s">
        <v>7498</v>
      </c>
      <c r="BE490" s="73" t="s">
        <v>7566</v>
      </c>
      <c r="BF490" s="73"/>
      <c r="BG490" s="73"/>
      <c r="BH490" s="76"/>
    </row>
    <row r="491" spans="1:60" x14ac:dyDescent="0.25">
      <c r="A491" s="72">
        <v>990</v>
      </c>
      <c r="B491" s="73">
        <v>1989</v>
      </c>
      <c r="C491" s="73" t="s">
        <v>6464</v>
      </c>
      <c r="D491" s="73" t="s">
        <v>7648</v>
      </c>
      <c r="E491" s="73" t="s">
        <v>7648</v>
      </c>
      <c r="F491" s="73" t="s">
        <v>8389</v>
      </c>
      <c r="G491" s="73" t="s">
        <v>8052</v>
      </c>
      <c r="H491" s="74">
        <v>32780</v>
      </c>
      <c r="I491" s="73" t="s">
        <v>8057</v>
      </c>
      <c r="J491" s="73" t="s">
        <v>62</v>
      </c>
      <c r="K491" s="73" t="s">
        <v>2037</v>
      </c>
      <c r="L491" s="73" t="s">
        <v>8059</v>
      </c>
      <c r="M491" s="73"/>
      <c r="N491" s="73" t="s">
        <v>4679</v>
      </c>
      <c r="O491" s="73" t="s">
        <v>2696</v>
      </c>
      <c r="P491" s="73" t="s">
        <v>6</v>
      </c>
      <c r="Q491" s="73"/>
      <c r="R491" s="73">
        <v>0</v>
      </c>
      <c r="S491" s="73"/>
      <c r="T491" s="73" t="s">
        <v>4428</v>
      </c>
      <c r="U491" s="73" t="s">
        <v>7490</v>
      </c>
      <c r="V491" s="73" t="s">
        <v>7604</v>
      </c>
      <c r="W491" s="73" t="s">
        <v>1319</v>
      </c>
      <c r="X491" s="73"/>
      <c r="Y491" s="73"/>
      <c r="Z491" s="73"/>
      <c r="AA491" s="73"/>
      <c r="AB491" s="75">
        <v>1</v>
      </c>
      <c r="AC491" s="73"/>
      <c r="AD491" s="73" t="s">
        <v>7545</v>
      </c>
      <c r="AE491" s="73" t="s">
        <v>3362</v>
      </c>
      <c r="AF491" s="73"/>
      <c r="AG491" s="73"/>
      <c r="AH491" s="73"/>
      <c r="AI491" s="73"/>
      <c r="AJ491" s="73"/>
      <c r="AK491" s="73">
        <v>2</v>
      </c>
      <c r="AL491" s="73">
        <v>1</v>
      </c>
      <c r="AM491" s="73"/>
      <c r="AN491" s="73"/>
      <c r="AO491" s="73"/>
      <c r="AP491" s="73"/>
      <c r="AQ491" s="73"/>
      <c r="AR491" s="73"/>
      <c r="AS491" s="73"/>
      <c r="AT491" s="73"/>
      <c r="AU491" s="73" t="s">
        <v>7544</v>
      </c>
      <c r="AV491" s="73" t="s">
        <v>2915</v>
      </c>
      <c r="AW491" s="73" t="s">
        <v>6</v>
      </c>
      <c r="AX491" s="73" t="s">
        <v>2915</v>
      </c>
      <c r="AY491" s="73">
        <v>7</v>
      </c>
      <c r="AZ491" s="73" t="s">
        <v>6</v>
      </c>
      <c r="BA491" s="73">
        <v>1</v>
      </c>
      <c r="BB491" s="73" t="s">
        <v>7508</v>
      </c>
      <c r="BC491" s="73"/>
      <c r="BD491" s="73" t="s">
        <v>7498</v>
      </c>
      <c r="BE491" s="73" t="s">
        <v>7566</v>
      </c>
      <c r="BF491" s="73"/>
      <c r="BG491" s="73"/>
      <c r="BH491" s="76"/>
    </row>
    <row r="492" spans="1:60" x14ac:dyDescent="0.25">
      <c r="A492" s="72">
        <v>339</v>
      </c>
      <c r="B492" s="73">
        <v>1964</v>
      </c>
      <c r="C492" s="73" t="s">
        <v>6210</v>
      </c>
      <c r="D492" s="73" t="s">
        <v>7966</v>
      </c>
      <c r="E492" s="73" t="s">
        <v>7966</v>
      </c>
      <c r="F492" s="73" t="s">
        <v>8764</v>
      </c>
      <c r="G492" s="73" t="s">
        <v>8716</v>
      </c>
      <c r="H492" s="74">
        <v>23502</v>
      </c>
      <c r="I492" s="73" t="s">
        <v>7853</v>
      </c>
      <c r="J492" s="73"/>
      <c r="K492" s="73" t="s">
        <v>2156</v>
      </c>
      <c r="L492" s="73" t="s">
        <v>8061</v>
      </c>
      <c r="M492" s="73"/>
      <c r="N492" s="73" t="s">
        <v>7541</v>
      </c>
      <c r="O492" s="73">
        <v>8</v>
      </c>
      <c r="P492" s="73" t="s">
        <v>4679</v>
      </c>
      <c r="Q492" s="73" t="s">
        <v>7492</v>
      </c>
      <c r="R492" s="73">
        <v>4</v>
      </c>
      <c r="S492" s="73" t="s">
        <v>2631</v>
      </c>
      <c r="T492" s="73"/>
      <c r="U492" s="73" t="s">
        <v>7490</v>
      </c>
      <c r="V492" s="73"/>
      <c r="W492" s="73"/>
      <c r="X492" s="73"/>
      <c r="Y492" s="73"/>
      <c r="Z492" s="73" t="s">
        <v>6</v>
      </c>
      <c r="AA492" s="73"/>
      <c r="AB492" s="75">
        <v>1</v>
      </c>
      <c r="AC492" s="73" t="s">
        <v>497</v>
      </c>
      <c r="AD492" s="73" t="s">
        <v>7496</v>
      </c>
      <c r="AE492" s="73"/>
      <c r="AF492" s="73"/>
      <c r="AG492" s="73"/>
      <c r="AH492" s="73"/>
      <c r="AI492" s="73"/>
      <c r="AJ492" s="73"/>
      <c r="AK492" s="73">
        <v>1.9</v>
      </c>
      <c r="AL492" s="73">
        <v>1</v>
      </c>
      <c r="AM492" s="73" t="s">
        <v>310</v>
      </c>
      <c r="AN492" s="73">
        <v>2</v>
      </c>
      <c r="AO492" s="73" t="s">
        <v>497</v>
      </c>
      <c r="AP492" s="73" t="s">
        <v>497</v>
      </c>
      <c r="AQ492" s="73"/>
      <c r="AR492" s="73" t="s">
        <v>7563</v>
      </c>
      <c r="AS492" s="73"/>
      <c r="AT492" s="73"/>
      <c r="AU492" s="73" t="s">
        <v>7505</v>
      </c>
      <c r="AV492" s="73" t="s">
        <v>980</v>
      </c>
      <c r="AW492" s="73" t="s">
        <v>6</v>
      </c>
      <c r="AX492" s="73" t="s">
        <v>2915</v>
      </c>
      <c r="AY492" s="73">
        <v>11</v>
      </c>
      <c r="AZ492" s="73"/>
      <c r="BA492" s="73">
        <v>1</v>
      </c>
      <c r="BB492" s="73" t="s">
        <v>7605</v>
      </c>
      <c r="BC492" s="73"/>
      <c r="BD492" s="73" t="s">
        <v>7509</v>
      </c>
      <c r="BE492" s="73"/>
      <c r="BF492" s="73"/>
      <c r="BG492" s="73"/>
      <c r="BH492" s="76"/>
    </row>
    <row r="493" spans="1:60" x14ac:dyDescent="0.25">
      <c r="A493" s="72">
        <v>340</v>
      </c>
      <c r="B493" s="73">
        <v>1964</v>
      </c>
      <c r="C493" s="73" t="s">
        <v>6210</v>
      </c>
      <c r="D493" s="73" t="s">
        <v>7966</v>
      </c>
      <c r="E493" s="73" t="s">
        <v>7966</v>
      </c>
      <c r="F493" s="73" t="s">
        <v>8764</v>
      </c>
      <c r="G493" s="73" t="s">
        <v>8716</v>
      </c>
      <c r="H493" s="74">
        <v>23502</v>
      </c>
      <c r="I493" s="73" t="s">
        <v>7853</v>
      </c>
      <c r="J493" s="73"/>
      <c r="K493" s="73" t="s">
        <v>2156</v>
      </c>
      <c r="L493" s="73" t="s">
        <v>8061</v>
      </c>
      <c r="M493" s="73"/>
      <c r="N493" s="73" t="s">
        <v>7541</v>
      </c>
      <c r="O493" s="73">
        <v>8</v>
      </c>
      <c r="P493" s="73" t="s">
        <v>4679</v>
      </c>
      <c r="Q493" s="73" t="s">
        <v>7492</v>
      </c>
      <c r="R493" s="73">
        <v>4</v>
      </c>
      <c r="S493" s="73" t="s">
        <v>2631</v>
      </c>
      <c r="T493" s="73"/>
      <c r="U493" s="73" t="s">
        <v>7490</v>
      </c>
      <c r="V493" s="73"/>
      <c r="W493" s="73"/>
      <c r="X493" s="73"/>
      <c r="Y493" s="73"/>
      <c r="Z493" s="73" t="s">
        <v>6</v>
      </c>
      <c r="AA493" s="73"/>
      <c r="AB493" s="75">
        <v>0.5</v>
      </c>
      <c r="AC493" s="73" t="s">
        <v>497</v>
      </c>
      <c r="AD493" s="73"/>
      <c r="AE493" s="73"/>
      <c r="AF493" s="73"/>
      <c r="AG493" s="73"/>
      <c r="AH493" s="73"/>
      <c r="AI493" s="73"/>
      <c r="AJ493" s="73"/>
      <c r="AK493" s="73">
        <v>1.7</v>
      </c>
      <c r="AL493" s="73">
        <v>1</v>
      </c>
      <c r="AM493" s="73" t="s">
        <v>310</v>
      </c>
      <c r="AN493" s="73">
        <v>4.5</v>
      </c>
      <c r="AO493" s="73" t="s">
        <v>497</v>
      </c>
      <c r="AP493" s="73" t="s">
        <v>497</v>
      </c>
      <c r="AQ493" s="73"/>
      <c r="AR493" s="73" t="s">
        <v>7563</v>
      </c>
      <c r="AS493" s="73"/>
      <c r="AT493" s="73"/>
      <c r="AU493" s="73" t="s">
        <v>7505</v>
      </c>
      <c r="AV493" s="73" t="s">
        <v>6</v>
      </c>
      <c r="AW493" s="73" t="s">
        <v>980</v>
      </c>
      <c r="AX493" s="73"/>
      <c r="AY493" s="73">
        <v>11</v>
      </c>
      <c r="AZ493" s="73"/>
      <c r="BA493" s="73">
        <v>1</v>
      </c>
      <c r="BB493" s="73" t="s">
        <v>7508</v>
      </c>
      <c r="BC493" s="73"/>
      <c r="BD493" s="73" t="s">
        <v>7509</v>
      </c>
      <c r="BE493" s="73" t="s">
        <v>7511</v>
      </c>
      <c r="BF493" s="73"/>
      <c r="BG493" s="73"/>
      <c r="BH493" s="76"/>
    </row>
    <row r="494" spans="1:60" x14ac:dyDescent="0.25">
      <c r="A494" s="72">
        <v>341</v>
      </c>
      <c r="B494" s="73">
        <v>1964</v>
      </c>
      <c r="C494" s="73" t="s">
        <v>6210</v>
      </c>
      <c r="D494" s="73" t="s">
        <v>7966</v>
      </c>
      <c r="E494" s="73" t="s">
        <v>7966</v>
      </c>
      <c r="F494" s="73" t="s">
        <v>8764</v>
      </c>
      <c r="G494" s="73" t="s">
        <v>8716</v>
      </c>
      <c r="H494" s="74">
        <v>23502</v>
      </c>
      <c r="I494" s="73" t="s">
        <v>7853</v>
      </c>
      <c r="J494" s="73"/>
      <c r="K494" s="73" t="s">
        <v>2156</v>
      </c>
      <c r="L494" s="73" t="s">
        <v>8061</v>
      </c>
      <c r="M494" s="73"/>
      <c r="N494" s="73" t="s">
        <v>7541</v>
      </c>
      <c r="O494" s="73">
        <v>8</v>
      </c>
      <c r="P494" s="73" t="s">
        <v>4679</v>
      </c>
      <c r="Q494" s="73" t="s">
        <v>7492</v>
      </c>
      <c r="R494" s="73">
        <v>4</v>
      </c>
      <c r="S494" s="73" t="s">
        <v>2631</v>
      </c>
      <c r="T494" s="73"/>
      <c r="U494" s="73" t="s">
        <v>7490</v>
      </c>
      <c r="V494" s="73"/>
      <c r="W494" s="73"/>
      <c r="X494" s="73"/>
      <c r="Y494" s="73"/>
      <c r="Z494" s="73" t="s">
        <v>6</v>
      </c>
      <c r="AA494" s="73"/>
      <c r="AB494" s="75">
        <v>1</v>
      </c>
      <c r="AC494" s="73" t="s">
        <v>497</v>
      </c>
      <c r="AD494" s="73"/>
      <c r="AE494" s="73"/>
      <c r="AF494" s="73" t="s">
        <v>131</v>
      </c>
      <c r="AG494" s="73" t="s">
        <v>131</v>
      </c>
      <c r="AH494" s="73" t="s">
        <v>3</v>
      </c>
      <c r="AI494" s="73"/>
      <c r="AJ494" s="73"/>
      <c r="AK494" s="73">
        <v>1.65</v>
      </c>
      <c r="AL494" s="73">
        <v>1</v>
      </c>
      <c r="AM494" s="73" t="s">
        <v>310</v>
      </c>
      <c r="AN494" s="73">
        <v>6.5</v>
      </c>
      <c r="AO494" s="73" t="s">
        <v>497</v>
      </c>
      <c r="AP494" s="73" t="s">
        <v>497</v>
      </c>
      <c r="AQ494" s="73"/>
      <c r="AR494" s="73" t="s">
        <v>7563</v>
      </c>
      <c r="AS494" s="73"/>
      <c r="AT494" s="73"/>
      <c r="AU494" s="73" t="s">
        <v>7505</v>
      </c>
      <c r="AV494" s="73" t="s">
        <v>980</v>
      </c>
      <c r="AW494" s="73" t="s">
        <v>6</v>
      </c>
      <c r="AX494" s="73" t="s">
        <v>2915</v>
      </c>
      <c r="AY494" s="73">
        <v>6</v>
      </c>
      <c r="AZ494" s="73"/>
      <c r="BA494" s="73">
        <v>1</v>
      </c>
      <c r="BB494" s="73" t="s">
        <v>7605</v>
      </c>
      <c r="BC494" s="73"/>
      <c r="BD494" s="73" t="s">
        <v>7498</v>
      </c>
      <c r="BE494" s="73" t="s">
        <v>7943</v>
      </c>
      <c r="BF494" s="73"/>
      <c r="BG494" s="73"/>
      <c r="BH494" s="76"/>
    </row>
    <row r="495" spans="1:60" x14ac:dyDescent="0.25">
      <c r="A495" s="72">
        <v>350</v>
      </c>
      <c r="B495" s="73">
        <v>1964</v>
      </c>
      <c r="C495" s="73" t="s">
        <v>6210</v>
      </c>
      <c r="D495" s="73" t="s">
        <v>7608</v>
      </c>
      <c r="E495" s="73" t="s">
        <v>7608</v>
      </c>
      <c r="F495" s="73" t="s">
        <v>8765</v>
      </c>
      <c r="G495" s="73" t="s">
        <v>8220</v>
      </c>
      <c r="H495" s="74">
        <v>23518</v>
      </c>
      <c r="I495" s="73" t="s">
        <v>8063</v>
      </c>
      <c r="J495" s="73"/>
      <c r="K495" s="73">
        <v>27.7</v>
      </c>
      <c r="L495" s="73" t="s">
        <v>8064</v>
      </c>
      <c r="M495" s="73"/>
      <c r="N495" s="73" t="s">
        <v>7541</v>
      </c>
      <c r="O495" s="73">
        <v>1</v>
      </c>
      <c r="P495" s="73" t="s">
        <v>4679</v>
      </c>
      <c r="Q495" s="73" t="s">
        <v>7654</v>
      </c>
      <c r="R495" s="73">
        <v>0</v>
      </c>
      <c r="S495" s="73"/>
      <c r="T495" s="73"/>
      <c r="U495" s="73" t="s">
        <v>7655</v>
      </c>
      <c r="V495" s="73"/>
      <c r="W495" s="73"/>
      <c r="X495" s="73"/>
      <c r="Y495" s="73"/>
      <c r="Z495" s="73" t="s">
        <v>6</v>
      </c>
      <c r="AA495" s="73"/>
      <c r="AB495" s="75">
        <v>1</v>
      </c>
      <c r="AC495" s="73" t="s">
        <v>497</v>
      </c>
      <c r="AD495" s="73" t="s">
        <v>7563</v>
      </c>
      <c r="AE495" s="73"/>
      <c r="AF495" s="73"/>
      <c r="AG495" s="73"/>
      <c r="AH495" s="73"/>
      <c r="AI495" s="73"/>
      <c r="AJ495" s="73"/>
      <c r="AK495" s="73">
        <v>1.1299999999999999</v>
      </c>
      <c r="AL495" s="73">
        <v>1</v>
      </c>
      <c r="AM495" s="73" t="s">
        <v>310</v>
      </c>
      <c r="AN495" s="73">
        <v>1.4</v>
      </c>
      <c r="AO495" s="73" t="s">
        <v>497</v>
      </c>
      <c r="AP495" s="73" t="s">
        <v>497</v>
      </c>
      <c r="AQ495" s="73"/>
      <c r="AR495" s="73" t="s">
        <v>339</v>
      </c>
      <c r="AS495" s="73" t="s">
        <v>3</v>
      </c>
      <c r="AT495" s="73"/>
      <c r="AU495" s="73" t="s">
        <v>225</v>
      </c>
      <c r="AV495" s="73" t="s">
        <v>6</v>
      </c>
      <c r="AW495" s="73" t="s">
        <v>6</v>
      </c>
      <c r="AX495" s="73" t="s">
        <v>6</v>
      </c>
      <c r="AY495" s="73">
        <v>6</v>
      </c>
      <c r="AZ495" s="73"/>
      <c r="BA495" s="73">
        <v>1</v>
      </c>
      <c r="BB495" s="73" t="s">
        <v>7846</v>
      </c>
      <c r="BC495" s="73"/>
      <c r="BD495" s="73"/>
      <c r="BE495" s="73"/>
      <c r="BF495" s="73"/>
      <c r="BG495" s="73"/>
      <c r="BH495" s="76"/>
    </row>
    <row r="496" spans="1:60" x14ac:dyDescent="0.25">
      <c r="A496" s="72">
        <v>351</v>
      </c>
      <c r="B496" s="73">
        <v>1964</v>
      </c>
      <c r="C496" s="73" t="s">
        <v>6210</v>
      </c>
      <c r="D496" s="73" t="s">
        <v>7966</v>
      </c>
      <c r="E496" s="73" t="s">
        <v>7966</v>
      </c>
      <c r="F496" s="73" t="s">
        <v>8764</v>
      </c>
      <c r="G496" s="73" t="s">
        <v>8716</v>
      </c>
      <c r="H496" s="74">
        <v>23575</v>
      </c>
      <c r="I496" s="73" t="s">
        <v>8012</v>
      </c>
      <c r="J496" s="73"/>
      <c r="K496" s="73">
        <v>27.5</v>
      </c>
      <c r="L496" s="73" t="s">
        <v>8065</v>
      </c>
      <c r="M496" s="73"/>
      <c r="N496" s="73" t="s">
        <v>7541</v>
      </c>
      <c r="O496" s="73">
        <v>8</v>
      </c>
      <c r="P496" s="73" t="s">
        <v>4679</v>
      </c>
      <c r="Q496" s="73" t="s">
        <v>7492</v>
      </c>
      <c r="R496" s="73">
        <v>4</v>
      </c>
      <c r="S496" s="73" t="s">
        <v>2631</v>
      </c>
      <c r="T496" s="73"/>
      <c r="U496" s="73" t="s">
        <v>7490</v>
      </c>
      <c r="V496" s="73"/>
      <c r="W496" s="73"/>
      <c r="X496" s="73"/>
      <c r="Y496" s="73"/>
      <c r="Z496" s="73" t="s">
        <v>6</v>
      </c>
      <c r="AA496" s="73"/>
      <c r="AB496" s="75">
        <v>0.5</v>
      </c>
      <c r="AC496" s="73" t="s">
        <v>497</v>
      </c>
      <c r="AD496" s="73"/>
      <c r="AE496" s="73" t="s">
        <v>1081</v>
      </c>
      <c r="AF496" s="73" t="s">
        <v>3</v>
      </c>
      <c r="AG496" s="73" t="s">
        <v>3</v>
      </c>
      <c r="AH496" s="73" t="s">
        <v>62</v>
      </c>
      <c r="AI496" s="73"/>
      <c r="AJ496" s="73">
        <v>1</v>
      </c>
      <c r="AK496" s="73">
        <v>2</v>
      </c>
      <c r="AL496" s="73">
        <v>1</v>
      </c>
      <c r="AM496" s="73" t="s">
        <v>310</v>
      </c>
      <c r="AN496" s="73">
        <v>2</v>
      </c>
      <c r="AO496" s="73" t="s">
        <v>497</v>
      </c>
      <c r="AP496" s="73" t="s">
        <v>497</v>
      </c>
      <c r="AQ496" s="73"/>
      <c r="AR496" s="73" t="s">
        <v>7563</v>
      </c>
      <c r="AS496" s="73"/>
      <c r="AT496" s="73"/>
      <c r="AU496" s="73" t="s">
        <v>7505</v>
      </c>
      <c r="AV496" s="73" t="s">
        <v>6</v>
      </c>
      <c r="AW496" s="73" t="s">
        <v>980</v>
      </c>
      <c r="AX496" s="73"/>
      <c r="AY496" s="73">
        <v>11</v>
      </c>
      <c r="AZ496" s="73"/>
      <c r="BA496" s="73">
        <v>1</v>
      </c>
      <c r="BB496" s="73" t="s">
        <v>7523</v>
      </c>
      <c r="BC496" s="73"/>
      <c r="BD496" s="73" t="s">
        <v>7509</v>
      </c>
      <c r="BE496" s="73" t="s">
        <v>7511</v>
      </c>
      <c r="BF496" s="73"/>
      <c r="BG496" s="73"/>
      <c r="BH496" s="76"/>
    </row>
    <row r="497" spans="1:60" x14ac:dyDescent="0.25">
      <c r="A497" s="72">
        <v>352</v>
      </c>
      <c r="B497" s="73">
        <v>1964</v>
      </c>
      <c r="C497" s="73" t="s">
        <v>6210</v>
      </c>
      <c r="D497" s="73" t="s">
        <v>7966</v>
      </c>
      <c r="E497" s="73" t="s">
        <v>7966</v>
      </c>
      <c r="F497" s="73" t="s">
        <v>8764</v>
      </c>
      <c r="G497" s="73" t="s">
        <v>8716</v>
      </c>
      <c r="H497" s="74">
        <v>23545</v>
      </c>
      <c r="I497" s="73" t="s">
        <v>8012</v>
      </c>
      <c r="J497" s="73"/>
      <c r="K497" s="73">
        <v>27.5</v>
      </c>
      <c r="L497" s="73" t="s">
        <v>8065</v>
      </c>
      <c r="M497" s="73"/>
      <c r="N497" s="73" t="s">
        <v>7541</v>
      </c>
      <c r="O497" s="73">
        <v>8</v>
      </c>
      <c r="P497" s="73" t="s">
        <v>4679</v>
      </c>
      <c r="Q497" s="73" t="s">
        <v>7492</v>
      </c>
      <c r="R497" s="73">
        <v>4</v>
      </c>
      <c r="S497" s="73" t="s">
        <v>2631</v>
      </c>
      <c r="T497" s="73"/>
      <c r="U497" s="73" t="s">
        <v>7490</v>
      </c>
      <c r="V497" s="73"/>
      <c r="W497" s="73"/>
      <c r="X497" s="73"/>
      <c r="Y497" s="73"/>
      <c r="Z497" s="73" t="s">
        <v>6</v>
      </c>
      <c r="AA497" s="73"/>
      <c r="AB497" s="75">
        <v>4</v>
      </c>
      <c r="AC497" s="73"/>
      <c r="AD497" s="73" t="s">
        <v>7520</v>
      </c>
      <c r="AE497" s="73"/>
      <c r="AF497" s="73" t="s">
        <v>3</v>
      </c>
      <c r="AG497" s="73" t="s">
        <v>3</v>
      </c>
      <c r="AH497" s="73" t="s">
        <v>62</v>
      </c>
      <c r="AI497" s="73"/>
      <c r="AJ497" s="73"/>
      <c r="AK497" s="73">
        <v>1.35</v>
      </c>
      <c r="AL497" s="73">
        <v>1</v>
      </c>
      <c r="AM497" s="73" t="s">
        <v>310</v>
      </c>
      <c r="AN497" s="73">
        <v>1.5</v>
      </c>
      <c r="AO497" s="73" t="s">
        <v>497</v>
      </c>
      <c r="AP497" s="73" t="s">
        <v>497</v>
      </c>
      <c r="AQ497" s="73"/>
      <c r="AR497" s="73" t="s">
        <v>7563</v>
      </c>
      <c r="AS497" s="73"/>
      <c r="AT497" s="73"/>
      <c r="AU497" s="73" t="s">
        <v>7505</v>
      </c>
      <c r="AV497" s="73" t="s">
        <v>6</v>
      </c>
      <c r="AW497" s="73" t="s">
        <v>980</v>
      </c>
      <c r="AX497" s="73"/>
      <c r="AY497" s="73">
        <v>7</v>
      </c>
      <c r="AZ497" s="73"/>
      <c r="BA497" s="73">
        <v>1</v>
      </c>
      <c r="BB497" s="73" t="s">
        <v>7605</v>
      </c>
      <c r="BC497" s="73"/>
      <c r="BD497" s="73" t="s">
        <v>7509</v>
      </c>
      <c r="BE497" s="73" t="s">
        <v>7511</v>
      </c>
      <c r="BF497" s="73"/>
      <c r="BG497" s="73"/>
      <c r="BH497" s="76"/>
    </row>
    <row r="498" spans="1:60" x14ac:dyDescent="0.25">
      <c r="A498" s="72">
        <v>353</v>
      </c>
      <c r="B498" s="73">
        <v>1964</v>
      </c>
      <c r="C498" s="73" t="s">
        <v>6210</v>
      </c>
      <c r="D498" s="73" t="s">
        <v>7966</v>
      </c>
      <c r="E498" s="73" t="s">
        <v>7966</v>
      </c>
      <c r="F498" s="73" t="s">
        <v>8764</v>
      </c>
      <c r="G498" s="73" t="s">
        <v>8716</v>
      </c>
      <c r="H498" s="74">
        <v>23546</v>
      </c>
      <c r="I498" s="73" t="s">
        <v>8012</v>
      </c>
      <c r="J498" s="73"/>
      <c r="K498" s="73">
        <v>27.1</v>
      </c>
      <c r="L498" s="73" t="s">
        <v>8065</v>
      </c>
      <c r="M498" s="73"/>
      <c r="N498" s="73" t="s">
        <v>7541</v>
      </c>
      <c r="O498" s="73">
        <v>8</v>
      </c>
      <c r="P498" s="73" t="s">
        <v>4679</v>
      </c>
      <c r="Q498" s="73" t="s">
        <v>7492</v>
      </c>
      <c r="R498" s="73">
        <v>4</v>
      </c>
      <c r="S498" s="73" t="s">
        <v>2631</v>
      </c>
      <c r="T498" s="73"/>
      <c r="U498" s="73" t="s">
        <v>7490</v>
      </c>
      <c r="V498" s="73"/>
      <c r="W498" s="73"/>
      <c r="X498" s="73"/>
      <c r="Y498" s="73"/>
      <c r="Z498" s="73" t="s">
        <v>6</v>
      </c>
      <c r="AA498" s="73"/>
      <c r="AB498" s="75">
        <v>1</v>
      </c>
      <c r="AC498" s="73" t="s">
        <v>497</v>
      </c>
      <c r="AD498" s="73" t="s">
        <v>7520</v>
      </c>
      <c r="AE498" s="73"/>
      <c r="AF498" s="73" t="s">
        <v>0</v>
      </c>
      <c r="AG498" s="73" t="s">
        <v>3</v>
      </c>
      <c r="AH498" s="73" t="s">
        <v>62</v>
      </c>
      <c r="AI498" s="73"/>
      <c r="AJ498" s="73"/>
      <c r="AK498" s="73">
        <v>1.05</v>
      </c>
      <c r="AL498" s="73">
        <v>9</v>
      </c>
      <c r="AM498" s="73" t="s">
        <v>310</v>
      </c>
      <c r="AN498" s="73">
        <v>1.8</v>
      </c>
      <c r="AO498" s="73"/>
      <c r="AP498" s="73"/>
      <c r="AQ498" s="73"/>
      <c r="AR498" s="73"/>
      <c r="AS498" s="73"/>
      <c r="AT498" s="73" t="s">
        <v>7504</v>
      </c>
      <c r="AU498" s="73" t="s">
        <v>7505</v>
      </c>
      <c r="AV498" s="73" t="s">
        <v>6</v>
      </c>
      <c r="AW498" s="73" t="s">
        <v>6</v>
      </c>
      <c r="AX498" s="73" t="s">
        <v>6</v>
      </c>
      <c r="AY498" s="73">
        <v>6</v>
      </c>
      <c r="AZ498" s="73"/>
      <c r="BA498" s="73">
        <v>1</v>
      </c>
      <c r="BB498" s="73" t="s">
        <v>7508</v>
      </c>
      <c r="BC498" s="73"/>
      <c r="BD498" s="73" t="s">
        <v>7498</v>
      </c>
      <c r="BE498" s="73" t="s">
        <v>7511</v>
      </c>
      <c r="BF498" s="73"/>
      <c r="BG498" s="73"/>
      <c r="BH498" s="76"/>
    </row>
    <row r="499" spans="1:60" x14ac:dyDescent="0.25">
      <c r="A499" s="72">
        <v>354</v>
      </c>
      <c r="B499" s="73">
        <v>1964</v>
      </c>
      <c r="C499" s="73" t="s">
        <v>6210</v>
      </c>
      <c r="D499" s="73" t="s">
        <v>7966</v>
      </c>
      <c r="E499" s="73" t="s">
        <v>7966</v>
      </c>
      <c r="F499" s="73" t="s">
        <v>8766</v>
      </c>
      <c r="G499" s="73" t="s">
        <v>8719</v>
      </c>
      <c r="H499" s="74">
        <v>23573</v>
      </c>
      <c r="I499" s="73" t="s">
        <v>7853</v>
      </c>
      <c r="J499" s="73"/>
      <c r="K499" s="73" t="s">
        <v>2156</v>
      </c>
      <c r="L499" s="73" t="s">
        <v>8061</v>
      </c>
      <c r="M499" s="73"/>
      <c r="N499" s="73" t="s">
        <v>7541</v>
      </c>
      <c r="O499" s="73">
        <v>1</v>
      </c>
      <c r="P499" s="73"/>
      <c r="Q499" s="73"/>
      <c r="R499" s="73">
        <v>0</v>
      </c>
      <c r="S499" s="73"/>
      <c r="T499" s="73"/>
      <c r="U499" s="73" t="s">
        <v>7655</v>
      </c>
      <c r="V499" s="73"/>
      <c r="W499" s="73"/>
      <c r="X499" s="73"/>
      <c r="Y499" s="73"/>
      <c r="Z499" s="73" t="s">
        <v>6</v>
      </c>
      <c r="AA499" s="73"/>
      <c r="AB499" s="75">
        <v>2</v>
      </c>
      <c r="AC499" s="73" t="s">
        <v>497</v>
      </c>
      <c r="AD499" s="73" t="s">
        <v>7563</v>
      </c>
      <c r="AE499" s="73"/>
      <c r="AF499" s="73"/>
      <c r="AG499" s="73"/>
      <c r="AH499" s="73"/>
      <c r="AI499" s="73"/>
      <c r="AJ499" s="73"/>
      <c r="AK499" s="73">
        <v>1.8</v>
      </c>
      <c r="AL499" s="73">
        <v>1</v>
      </c>
      <c r="AM499" s="73" t="s">
        <v>310</v>
      </c>
      <c r="AN499" s="73">
        <v>1.9</v>
      </c>
      <c r="AO499" s="73" t="s">
        <v>497</v>
      </c>
      <c r="AP499" s="73" t="s">
        <v>497</v>
      </c>
      <c r="AQ499" s="73"/>
      <c r="AR499" s="73" t="s">
        <v>7563</v>
      </c>
      <c r="AS499" s="73"/>
      <c r="AT499" s="73"/>
      <c r="AU499" s="73" t="s">
        <v>7554</v>
      </c>
      <c r="AV499" s="73" t="s">
        <v>7544</v>
      </c>
      <c r="AW499" s="73" t="s">
        <v>6</v>
      </c>
      <c r="AX499" s="73"/>
      <c r="AY499" s="73">
        <v>5</v>
      </c>
      <c r="AZ499" s="73"/>
      <c r="BA499" s="73">
        <v>1</v>
      </c>
      <c r="BB499" s="73" t="s">
        <v>7605</v>
      </c>
      <c r="BC499" s="73"/>
      <c r="BD499" s="73" t="s">
        <v>7498</v>
      </c>
      <c r="BE499" s="73"/>
      <c r="BF499" s="73"/>
      <c r="BG499" s="73"/>
      <c r="BH499" s="76"/>
    </row>
    <row r="500" spans="1:60" x14ac:dyDescent="0.25">
      <c r="A500" s="72">
        <v>355</v>
      </c>
      <c r="B500" s="73">
        <v>1964</v>
      </c>
      <c r="C500" s="73" t="s">
        <v>6210</v>
      </c>
      <c r="D500" s="73" t="s">
        <v>7966</v>
      </c>
      <c r="E500" s="73" t="s">
        <v>7966</v>
      </c>
      <c r="F500" s="73" t="s">
        <v>8168</v>
      </c>
      <c r="G500" s="73" t="s">
        <v>8720</v>
      </c>
      <c r="H500" s="74">
        <v>23573</v>
      </c>
      <c r="I500" s="73" t="s">
        <v>7853</v>
      </c>
      <c r="J500" s="73"/>
      <c r="K500" s="73" t="s">
        <v>2156</v>
      </c>
      <c r="L500" s="73" t="s">
        <v>8061</v>
      </c>
      <c r="M500" s="73"/>
      <c r="N500" s="73" t="s">
        <v>7541</v>
      </c>
      <c r="O500" s="73">
        <v>1</v>
      </c>
      <c r="P500" s="73" t="s">
        <v>4679</v>
      </c>
      <c r="Q500" s="73" t="s">
        <v>7492</v>
      </c>
      <c r="R500" s="73">
        <v>4</v>
      </c>
      <c r="S500" s="73" t="s">
        <v>2631</v>
      </c>
      <c r="T500" s="73"/>
      <c r="U500" s="73" t="s">
        <v>7655</v>
      </c>
      <c r="V500" s="73"/>
      <c r="W500" s="73"/>
      <c r="X500" s="73"/>
      <c r="Y500" s="73"/>
      <c r="Z500" s="73" t="s">
        <v>6</v>
      </c>
      <c r="AA500" s="73"/>
      <c r="AB500" s="75">
        <v>1</v>
      </c>
      <c r="AC500" s="73" t="s">
        <v>497</v>
      </c>
      <c r="AD500" s="73"/>
      <c r="AE500" s="73"/>
      <c r="AF500" s="73"/>
      <c r="AG500" s="73"/>
      <c r="AH500" s="73"/>
      <c r="AI500" s="73"/>
      <c r="AJ500" s="73"/>
      <c r="AK500" s="73">
        <v>2.4</v>
      </c>
      <c r="AL500" s="73">
        <v>1</v>
      </c>
      <c r="AM500" s="73"/>
      <c r="AN500" s="73"/>
      <c r="AO500" s="73" t="s">
        <v>497</v>
      </c>
      <c r="AP500" s="73" t="s">
        <v>497</v>
      </c>
      <c r="AQ500" s="73"/>
      <c r="AR500" s="73" t="s">
        <v>7563</v>
      </c>
      <c r="AS500" s="73"/>
      <c r="AT500" s="73"/>
      <c r="AU500" s="73" t="s">
        <v>7505</v>
      </c>
      <c r="AV500" s="73" t="s">
        <v>6</v>
      </c>
      <c r="AW500" s="73" t="s">
        <v>2915</v>
      </c>
      <c r="AX500" s="73" t="s">
        <v>980</v>
      </c>
      <c r="AY500" s="73">
        <v>7</v>
      </c>
      <c r="AZ500" s="73"/>
      <c r="BA500" s="73">
        <v>1</v>
      </c>
      <c r="BB500" s="73" t="s">
        <v>7605</v>
      </c>
      <c r="BC500" s="73"/>
      <c r="BD500" s="73" t="s">
        <v>7509</v>
      </c>
      <c r="BE500" s="73"/>
      <c r="BF500" s="73"/>
      <c r="BG500" s="73"/>
      <c r="BH500" s="76"/>
    </row>
    <row r="501" spans="1:60" x14ac:dyDescent="0.25">
      <c r="A501" s="72">
        <v>356</v>
      </c>
      <c r="B501" s="73">
        <v>1964</v>
      </c>
      <c r="C501" s="73" t="s">
        <v>6210</v>
      </c>
      <c r="D501" s="73" t="s">
        <v>7966</v>
      </c>
      <c r="E501" s="73" t="s">
        <v>7966</v>
      </c>
      <c r="F501" s="73" t="s">
        <v>8168</v>
      </c>
      <c r="G501" s="73" t="s">
        <v>8721</v>
      </c>
      <c r="H501" s="74">
        <v>23573</v>
      </c>
      <c r="I501" s="73"/>
      <c r="J501" s="73"/>
      <c r="K501" s="73"/>
      <c r="L501" s="73"/>
      <c r="M501" s="73"/>
      <c r="N501" s="73" t="s">
        <v>7541</v>
      </c>
      <c r="O501" s="73">
        <v>1</v>
      </c>
      <c r="P501" s="73"/>
      <c r="Q501" s="73"/>
      <c r="R501" s="73">
        <v>0</v>
      </c>
      <c r="S501" s="73"/>
      <c r="T501" s="73" t="s">
        <v>7905</v>
      </c>
      <c r="U501" s="73" t="s">
        <v>7655</v>
      </c>
      <c r="V501" s="73"/>
      <c r="W501" s="73"/>
      <c r="X501" s="73"/>
      <c r="Y501" s="73"/>
      <c r="Z501" s="73" t="s">
        <v>980</v>
      </c>
      <c r="AA501" s="73"/>
      <c r="AB501" s="75">
        <v>2.5</v>
      </c>
      <c r="AC501" s="73"/>
      <c r="AD501" s="73" t="s">
        <v>7498</v>
      </c>
      <c r="AE501" s="73"/>
      <c r="AF501" s="73"/>
      <c r="AG501" s="73"/>
      <c r="AH501" s="73" t="s">
        <v>3</v>
      </c>
      <c r="AI501" s="73"/>
      <c r="AJ501" s="73"/>
      <c r="AK501" s="73">
        <v>1.6</v>
      </c>
      <c r="AL501" s="73">
        <v>1</v>
      </c>
      <c r="AM501" s="73"/>
      <c r="AN501" s="73"/>
      <c r="AO501" s="73" t="s">
        <v>497</v>
      </c>
      <c r="AP501" s="73" t="s">
        <v>497</v>
      </c>
      <c r="AQ501" s="73"/>
      <c r="AR501" s="73"/>
      <c r="AS501" s="73"/>
      <c r="AT501" s="73"/>
      <c r="AU501" s="73"/>
      <c r="AV501" s="73"/>
      <c r="AW501" s="73"/>
      <c r="AX501" s="73"/>
      <c r="AY501" s="73">
        <v>0</v>
      </c>
      <c r="AZ501" s="73"/>
      <c r="BA501" s="73">
        <v>0</v>
      </c>
      <c r="BB501" s="73"/>
      <c r="BC501" s="73"/>
      <c r="BD501" s="73"/>
      <c r="BE501" s="73"/>
      <c r="BF501" s="73"/>
      <c r="BG501" s="73"/>
      <c r="BH501" s="76"/>
    </row>
    <row r="502" spans="1:60" x14ac:dyDescent="0.25">
      <c r="A502" s="72">
        <v>457</v>
      </c>
      <c r="B502" s="73">
        <v>1966</v>
      </c>
      <c r="C502" s="73" t="s">
        <v>6210</v>
      </c>
      <c r="D502" s="73" t="s">
        <v>7608</v>
      </c>
      <c r="E502" s="73" t="s">
        <v>7608</v>
      </c>
      <c r="F502" s="73" t="s">
        <v>8765</v>
      </c>
      <c r="G502" s="73" t="s">
        <v>8214</v>
      </c>
      <c r="H502" s="73"/>
      <c r="I502" s="73" t="s">
        <v>6684</v>
      </c>
      <c r="J502" s="73"/>
      <c r="K502" s="73">
        <v>26.8</v>
      </c>
      <c r="L502" s="73" t="s">
        <v>7832</v>
      </c>
      <c r="M502" s="73"/>
      <c r="N502" s="73" t="s">
        <v>7541</v>
      </c>
      <c r="O502" s="73">
        <v>1</v>
      </c>
      <c r="P502" s="73" t="s">
        <v>4679</v>
      </c>
      <c r="Q502" s="73" t="s">
        <v>7492</v>
      </c>
      <c r="R502" s="73">
        <v>4</v>
      </c>
      <c r="S502" s="73" t="s">
        <v>7516</v>
      </c>
      <c r="T502" s="73"/>
      <c r="U502" s="73" t="s">
        <v>7655</v>
      </c>
      <c r="V502" s="73"/>
      <c r="W502" s="73"/>
      <c r="X502" s="73"/>
      <c r="Y502" s="73"/>
      <c r="Z502" s="73" t="s">
        <v>6</v>
      </c>
      <c r="AA502" s="73"/>
      <c r="AB502" s="75">
        <v>1</v>
      </c>
      <c r="AC502" s="73" t="s">
        <v>497</v>
      </c>
      <c r="AD502" s="73"/>
      <c r="AE502" s="73"/>
      <c r="AF502" s="73"/>
      <c r="AG502" s="73"/>
      <c r="AH502" s="73"/>
      <c r="AI502" s="73"/>
      <c r="AJ502" s="73"/>
      <c r="AK502" s="73">
        <v>1.5</v>
      </c>
      <c r="AL502" s="73">
        <v>1</v>
      </c>
      <c r="AM502" s="73" t="s">
        <v>310</v>
      </c>
      <c r="AN502" s="73">
        <v>1.5</v>
      </c>
      <c r="AO502" s="73" t="s">
        <v>497</v>
      </c>
      <c r="AP502" s="73" t="s">
        <v>497</v>
      </c>
      <c r="AQ502" s="73"/>
      <c r="AR502" s="73" t="s">
        <v>7563</v>
      </c>
      <c r="AS502" s="73"/>
      <c r="AT502" s="73"/>
      <c r="AU502" s="73" t="s">
        <v>7521</v>
      </c>
      <c r="AV502" s="73" t="s">
        <v>2915</v>
      </c>
      <c r="AW502" s="73" t="s">
        <v>2915</v>
      </c>
      <c r="AX502" s="73" t="s">
        <v>6</v>
      </c>
      <c r="AY502" s="73">
        <v>7</v>
      </c>
      <c r="AZ502" s="73"/>
      <c r="BA502" s="73">
        <v>1</v>
      </c>
      <c r="BB502" s="73" t="s">
        <v>7508</v>
      </c>
      <c r="BC502" s="73"/>
      <c r="BD502" s="73" t="s">
        <v>7498</v>
      </c>
      <c r="BE502" s="73"/>
      <c r="BF502" s="73"/>
      <c r="BG502" s="73"/>
      <c r="BH502" s="76"/>
    </row>
    <row r="503" spans="1:60" x14ac:dyDescent="0.25">
      <c r="A503" s="72">
        <v>458</v>
      </c>
      <c r="B503" s="73">
        <v>1966</v>
      </c>
      <c r="C503" s="73" t="s">
        <v>6210</v>
      </c>
      <c r="D503" s="73" t="s">
        <v>7608</v>
      </c>
      <c r="E503" s="73" t="s">
        <v>7608</v>
      </c>
      <c r="F503" s="73" t="s">
        <v>7663</v>
      </c>
      <c r="G503" s="73" t="s">
        <v>8722</v>
      </c>
      <c r="H503" s="73"/>
      <c r="I503" s="73" t="s">
        <v>6684</v>
      </c>
      <c r="J503" s="73"/>
      <c r="K503" s="73">
        <v>26.8</v>
      </c>
      <c r="L503" s="73" t="s">
        <v>7832</v>
      </c>
      <c r="M503" s="73"/>
      <c r="N503" s="73" t="s">
        <v>7541</v>
      </c>
      <c r="O503" s="73">
        <v>1</v>
      </c>
      <c r="P503" s="73" t="s">
        <v>4679</v>
      </c>
      <c r="Q503" s="73" t="s">
        <v>7492</v>
      </c>
      <c r="R503" s="73">
        <v>4</v>
      </c>
      <c r="S503" s="73" t="s">
        <v>7516</v>
      </c>
      <c r="T503" s="73"/>
      <c r="U503" s="73" t="s">
        <v>7655</v>
      </c>
      <c r="V503" s="73"/>
      <c r="W503" s="73"/>
      <c r="X503" s="73"/>
      <c r="Y503" s="73"/>
      <c r="Z503" s="73" t="s">
        <v>6</v>
      </c>
      <c r="AA503" s="73"/>
      <c r="AB503" s="75">
        <v>1</v>
      </c>
      <c r="AC503" s="73" t="s">
        <v>497</v>
      </c>
      <c r="AD503" s="73"/>
      <c r="AE503" s="73"/>
      <c r="AF503" s="73"/>
      <c r="AG503" s="73"/>
      <c r="AH503" s="73" t="s">
        <v>0</v>
      </c>
      <c r="AI503" s="73"/>
      <c r="AJ503" s="73"/>
      <c r="AK503" s="73">
        <v>1.1000000000000001</v>
      </c>
      <c r="AL503" s="73">
        <v>1</v>
      </c>
      <c r="AM503" s="73" t="s">
        <v>310</v>
      </c>
      <c r="AN503" s="73">
        <v>1.1000000000000001</v>
      </c>
      <c r="AO503" s="73"/>
      <c r="AP503" s="73"/>
      <c r="AQ503" s="73"/>
      <c r="AR503" s="73"/>
      <c r="AS503" s="73"/>
      <c r="AT503" s="73"/>
      <c r="AU503" s="73" t="s">
        <v>7554</v>
      </c>
      <c r="AV503" s="73" t="s">
        <v>6</v>
      </c>
      <c r="AW503" s="73" t="s">
        <v>6</v>
      </c>
      <c r="AX503" s="73" t="s">
        <v>980</v>
      </c>
      <c r="AY503" s="73">
        <v>11</v>
      </c>
      <c r="AZ503" s="73"/>
      <c r="BA503" s="73">
        <v>1</v>
      </c>
      <c r="BB503" s="73" t="s">
        <v>7508</v>
      </c>
      <c r="BC503" s="73"/>
      <c r="BD503" s="73" t="s">
        <v>7498</v>
      </c>
      <c r="BE503" s="73"/>
      <c r="BF503" s="73"/>
      <c r="BG503" s="73"/>
      <c r="BH503" s="76"/>
    </row>
    <row r="504" spans="1:60" x14ac:dyDescent="0.25">
      <c r="A504" s="72">
        <v>459</v>
      </c>
      <c r="B504" s="73">
        <v>1966</v>
      </c>
      <c r="C504" s="73" t="s">
        <v>6210</v>
      </c>
      <c r="D504" s="73" t="s">
        <v>7608</v>
      </c>
      <c r="E504" s="73" t="s">
        <v>7608</v>
      </c>
      <c r="F504" s="73" t="s">
        <v>8765</v>
      </c>
      <c r="G504" s="73" t="s">
        <v>8722</v>
      </c>
      <c r="H504" s="73"/>
      <c r="I504" s="73" t="s">
        <v>8063</v>
      </c>
      <c r="J504" s="73"/>
      <c r="K504" s="73">
        <v>27.7</v>
      </c>
      <c r="L504" s="73" t="s">
        <v>8064</v>
      </c>
      <c r="M504" s="73"/>
      <c r="N504" s="73" t="s">
        <v>7541</v>
      </c>
      <c r="O504" s="73">
        <v>1</v>
      </c>
      <c r="P504" s="73" t="s">
        <v>4679</v>
      </c>
      <c r="Q504" s="73" t="s">
        <v>7654</v>
      </c>
      <c r="R504" s="73">
        <v>0</v>
      </c>
      <c r="S504" s="73"/>
      <c r="T504" s="73"/>
      <c r="U504" s="73" t="s">
        <v>7655</v>
      </c>
      <c r="V504" s="73"/>
      <c r="W504" s="73"/>
      <c r="X504" s="73"/>
      <c r="Y504" s="73"/>
      <c r="Z504" s="73" t="s">
        <v>6</v>
      </c>
      <c r="AA504" s="73"/>
      <c r="AB504" s="75">
        <v>1</v>
      </c>
      <c r="AC504" s="73" t="s">
        <v>497</v>
      </c>
      <c r="AD504" s="73"/>
      <c r="AE504" s="73"/>
      <c r="AF504" s="73"/>
      <c r="AG504" s="73"/>
      <c r="AH504" s="73" t="s">
        <v>3</v>
      </c>
      <c r="AI504" s="73"/>
      <c r="AJ504" s="73"/>
      <c r="AK504" s="73">
        <v>1.55</v>
      </c>
      <c r="AL504" s="73">
        <v>1</v>
      </c>
      <c r="AM504" s="73"/>
      <c r="AN504" s="73"/>
      <c r="AO504" s="73" t="s">
        <v>497</v>
      </c>
      <c r="AP504" s="73" t="s">
        <v>497</v>
      </c>
      <c r="AQ504" s="73"/>
      <c r="AR504" s="73" t="s">
        <v>339</v>
      </c>
      <c r="AS504" s="73" t="s">
        <v>3</v>
      </c>
      <c r="AT504" s="73"/>
      <c r="AU504" s="73" t="s">
        <v>225</v>
      </c>
      <c r="AV504" s="73" t="s">
        <v>6</v>
      </c>
      <c r="AW504" s="73" t="s">
        <v>6</v>
      </c>
      <c r="AX504" s="73" t="s">
        <v>6</v>
      </c>
      <c r="AY504" s="73">
        <v>6</v>
      </c>
      <c r="AZ504" s="73"/>
      <c r="BA504" s="73">
        <v>1</v>
      </c>
      <c r="BB504" s="73" t="s">
        <v>7523</v>
      </c>
      <c r="BC504" s="73"/>
      <c r="BD504" s="73" t="s">
        <v>7498</v>
      </c>
      <c r="BE504" s="73"/>
      <c r="BF504" s="73"/>
      <c r="BG504" s="73"/>
      <c r="BH504" s="76"/>
    </row>
    <row r="505" spans="1:60" x14ac:dyDescent="0.25">
      <c r="A505" s="72">
        <v>461</v>
      </c>
      <c r="B505" s="73">
        <v>1966</v>
      </c>
      <c r="C505" s="73" t="s">
        <v>6210</v>
      </c>
      <c r="D505" s="73" t="s">
        <v>8168</v>
      </c>
      <c r="E505" s="73" t="s">
        <v>7608</v>
      </c>
      <c r="F505" s="73" t="s">
        <v>7663</v>
      </c>
      <c r="G505" s="73" t="s">
        <v>8722</v>
      </c>
      <c r="H505" s="73"/>
      <c r="I505" s="73" t="s">
        <v>6684</v>
      </c>
      <c r="J505" s="73"/>
      <c r="K505" s="73">
        <v>26.8</v>
      </c>
      <c r="L505" s="73" t="s">
        <v>7832</v>
      </c>
      <c r="M505" s="73"/>
      <c r="N505" s="73" t="s">
        <v>7541</v>
      </c>
      <c r="O505" s="73">
        <v>1</v>
      </c>
      <c r="P505" s="73" t="s">
        <v>4679</v>
      </c>
      <c r="Q505" s="73" t="s">
        <v>7492</v>
      </c>
      <c r="R505" s="73">
        <v>4</v>
      </c>
      <c r="S505" s="73" t="s">
        <v>2631</v>
      </c>
      <c r="T505" s="73" t="s">
        <v>4647</v>
      </c>
      <c r="U505" s="73" t="s">
        <v>7655</v>
      </c>
      <c r="V505" s="73"/>
      <c r="W505" s="73"/>
      <c r="X505" s="73"/>
      <c r="Y505" s="73"/>
      <c r="Z505" s="73" t="s">
        <v>6</v>
      </c>
      <c r="AA505" s="73"/>
      <c r="AB505" s="75">
        <v>1</v>
      </c>
      <c r="AC505" s="73" t="s">
        <v>497</v>
      </c>
      <c r="AD505" s="73"/>
      <c r="AE505" s="73"/>
      <c r="AF505" s="73"/>
      <c r="AG505" s="73"/>
      <c r="AH505" s="73"/>
      <c r="AI505" s="73"/>
      <c r="AJ505" s="73"/>
      <c r="AK505" s="73">
        <v>1.7</v>
      </c>
      <c r="AL505" s="73">
        <v>1</v>
      </c>
      <c r="AM505" s="73"/>
      <c r="AN505" s="73"/>
      <c r="AO505" s="73" t="s">
        <v>497</v>
      </c>
      <c r="AP505" s="73" t="s">
        <v>497</v>
      </c>
      <c r="AQ505" s="73"/>
      <c r="AR505" s="73"/>
      <c r="AS505" s="73"/>
      <c r="AT505" s="73"/>
      <c r="AU505" s="73" t="s">
        <v>7521</v>
      </c>
      <c r="AV505" s="73" t="s">
        <v>2915</v>
      </c>
      <c r="AW505" s="73" t="s">
        <v>2915</v>
      </c>
      <c r="AX505" s="73" t="s">
        <v>980</v>
      </c>
      <c r="AY505" s="73">
        <v>11</v>
      </c>
      <c r="AZ505" s="73"/>
      <c r="BA505" s="73">
        <v>1</v>
      </c>
      <c r="BB505" s="73" t="s">
        <v>7508</v>
      </c>
      <c r="BC505" s="73"/>
      <c r="BD505" s="73" t="s">
        <v>7544</v>
      </c>
      <c r="BE505" s="73" t="s">
        <v>7511</v>
      </c>
      <c r="BF505" s="73"/>
      <c r="BG505" s="73"/>
      <c r="BH505" s="76"/>
    </row>
    <row r="506" spans="1:60" x14ac:dyDescent="0.25">
      <c r="A506" s="72">
        <v>462</v>
      </c>
      <c r="B506" s="73">
        <v>1966</v>
      </c>
      <c r="C506" s="73" t="s">
        <v>6210</v>
      </c>
      <c r="D506" s="73" t="s">
        <v>8168</v>
      </c>
      <c r="E506" s="73" t="s">
        <v>7608</v>
      </c>
      <c r="F506" s="73" t="s">
        <v>7663</v>
      </c>
      <c r="G506" s="73" t="s">
        <v>8722</v>
      </c>
      <c r="H506" s="73"/>
      <c r="I506" s="73" t="s">
        <v>8063</v>
      </c>
      <c r="J506" s="73"/>
      <c r="K506" s="73">
        <v>27.7</v>
      </c>
      <c r="L506" s="73" t="s">
        <v>8068</v>
      </c>
      <c r="M506" s="73"/>
      <c r="N506" s="73" t="s">
        <v>7541</v>
      </c>
      <c r="O506" s="73">
        <v>1</v>
      </c>
      <c r="P506" s="73" t="s">
        <v>4679</v>
      </c>
      <c r="Q506" s="73" t="s">
        <v>7492</v>
      </c>
      <c r="R506" s="73">
        <v>4</v>
      </c>
      <c r="S506" s="73" t="s">
        <v>2631</v>
      </c>
      <c r="T506" s="73"/>
      <c r="U506" s="73" t="s">
        <v>7655</v>
      </c>
      <c r="V506" s="73"/>
      <c r="W506" s="73"/>
      <c r="X506" s="73"/>
      <c r="Y506" s="73"/>
      <c r="Z506" s="73" t="s">
        <v>6</v>
      </c>
      <c r="AA506" s="73"/>
      <c r="AB506" s="75">
        <v>1</v>
      </c>
      <c r="AC506" s="73" t="s">
        <v>497</v>
      </c>
      <c r="AD506" s="73" t="s">
        <v>7545</v>
      </c>
      <c r="AE506" s="73"/>
      <c r="AF506" s="73"/>
      <c r="AG506" s="73"/>
      <c r="AH506" s="73"/>
      <c r="AI506" s="73"/>
      <c r="AJ506" s="73"/>
      <c r="AK506" s="73">
        <v>1.4</v>
      </c>
      <c r="AL506" s="73" t="s">
        <v>810</v>
      </c>
      <c r="AM506" s="73" t="s">
        <v>310</v>
      </c>
      <c r="AN506" s="73">
        <v>1.5</v>
      </c>
      <c r="AO506" s="73" t="s">
        <v>497</v>
      </c>
      <c r="AP506" s="73" t="s">
        <v>497</v>
      </c>
      <c r="AQ506" s="73"/>
      <c r="AR506" s="73"/>
      <c r="AS506" s="73"/>
      <c r="AT506" s="73"/>
      <c r="AU506" s="73" t="s">
        <v>225</v>
      </c>
      <c r="AV506" s="73" t="s">
        <v>6</v>
      </c>
      <c r="AW506" s="73" t="s">
        <v>6</v>
      </c>
      <c r="AX506" s="73" t="s">
        <v>6</v>
      </c>
      <c r="AY506" s="73">
        <v>7</v>
      </c>
      <c r="AZ506" s="73"/>
      <c r="BA506" s="73">
        <v>1</v>
      </c>
      <c r="BB506" s="73" t="s">
        <v>7523</v>
      </c>
      <c r="BC506" s="73"/>
      <c r="BD506" s="73" t="s">
        <v>7544</v>
      </c>
      <c r="BE506" s="73" t="s">
        <v>7511</v>
      </c>
      <c r="BF506" s="73"/>
      <c r="BG506" s="73"/>
      <c r="BH506" s="76"/>
    </row>
    <row r="507" spans="1:60" x14ac:dyDescent="0.25">
      <c r="A507" s="72">
        <v>463</v>
      </c>
      <c r="B507" s="73">
        <v>1966</v>
      </c>
      <c r="C507" s="73" t="s">
        <v>6210</v>
      </c>
      <c r="D507" s="73" t="s">
        <v>8168</v>
      </c>
      <c r="E507" s="73" t="s">
        <v>7608</v>
      </c>
      <c r="F507" s="73" t="s">
        <v>7663</v>
      </c>
      <c r="G507" s="73" t="s">
        <v>8723</v>
      </c>
      <c r="H507" s="73"/>
      <c r="I507" s="73" t="s">
        <v>6684</v>
      </c>
      <c r="J507" s="73"/>
      <c r="K507" s="73">
        <v>26.8</v>
      </c>
      <c r="L507" s="73" t="s">
        <v>7832</v>
      </c>
      <c r="M507" s="73"/>
      <c r="N507" s="73" t="s">
        <v>7541</v>
      </c>
      <c r="O507" s="73">
        <v>1</v>
      </c>
      <c r="P507" s="73" t="s">
        <v>4679</v>
      </c>
      <c r="Q507" s="73" t="s">
        <v>7492</v>
      </c>
      <c r="R507" s="73">
        <v>4</v>
      </c>
      <c r="S507" s="73" t="s">
        <v>2631</v>
      </c>
      <c r="T507" s="73"/>
      <c r="U507" s="73" t="s">
        <v>7655</v>
      </c>
      <c r="V507" s="73"/>
      <c r="W507" s="73"/>
      <c r="X507" s="73"/>
      <c r="Y507" s="73"/>
      <c r="Z507" s="73" t="s">
        <v>6</v>
      </c>
      <c r="AA507" s="73"/>
      <c r="AB507" s="75">
        <v>0.5</v>
      </c>
      <c r="AC507" s="73" t="s">
        <v>497</v>
      </c>
      <c r="AD507" s="73" t="s">
        <v>339</v>
      </c>
      <c r="AE507" s="73"/>
      <c r="AF507" s="73"/>
      <c r="AG507" s="73"/>
      <c r="AH507" s="73"/>
      <c r="AI507" s="73"/>
      <c r="AJ507" s="73"/>
      <c r="AK507" s="73">
        <v>1.5</v>
      </c>
      <c r="AL507" s="73">
        <v>1</v>
      </c>
      <c r="AM507" s="73"/>
      <c r="AN507" s="73"/>
      <c r="AO507" s="73" t="s">
        <v>497</v>
      </c>
      <c r="AP507" s="73" t="s">
        <v>497</v>
      </c>
      <c r="AQ507" s="73"/>
      <c r="AR507" s="73"/>
      <c r="AS507" s="73"/>
      <c r="AT507" s="73"/>
      <c r="AU507" s="73" t="s">
        <v>7505</v>
      </c>
      <c r="AV507" s="73" t="s">
        <v>980</v>
      </c>
      <c r="AW507" s="73" t="s">
        <v>6</v>
      </c>
      <c r="AX507" s="73" t="s">
        <v>6</v>
      </c>
      <c r="AY507" s="73">
        <v>11</v>
      </c>
      <c r="AZ507" s="73"/>
      <c r="BA507" s="73">
        <v>1</v>
      </c>
      <c r="BB507" s="73" t="s">
        <v>7508</v>
      </c>
      <c r="BC507" s="73"/>
      <c r="BD507" s="73" t="s">
        <v>7498</v>
      </c>
      <c r="BE507" s="73"/>
      <c r="BF507" s="73"/>
      <c r="BG507" s="73"/>
      <c r="BH507" s="76"/>
    </row>
    <row r="508" spans="1:60" x14ac:dyDescent="0.25">
      <c r="A508" s="72">
        <v>464</v>
      </c>
      <c r="B508" s="73">
        <v>1966</v>
      </c>
      <c r="C508" s="73" t="s">
        <v>6210</v>
      </c>
      <c r="D508" s="73" t="s">
        <v>8168</v>
      </c>
      <c r="E508" s="73" t="s">
        <v>7608</v>
      </c>
      <c r="F508" s="73" t="s">
        <v>8765</v>
      </c>
      <c r="G508" s="73" t="s">
        <v>8722</v>
      </c>
      <c r="H508" s="73"/>
      <c r="I508" s="73" t="s">
        <v>6684</v>
      </c>
      <c r="J508" s="73"/>
      <c r="K508" s="73">
        <v>26.8</v>
      </c>
      <c r="L508" s="73" t="s">
        <v>7832</v>
      </c>
      <c r="M508" s="73"/>
      <c r="N508" s="73" t="s">
        <v>7541</v>
      </c>
      <c r="O508" s="73">
        <v>1</v>
      </c>
      <c r="P508" s="73" t="s">
        <v>4679</v>
      </c>
      <c r="Q508" s="73" t="s">
        <v>7492</v>
      </c>
      <c r="R508" s="73">
        <v>4</v>
      </c>
      <c r="S508" s="73" t="s">
        <v>7516</v>
      </c>
      <c r="T508" s="73" t="s">
        <v>4647</v>
      </c>
      <c r="U508" s="73" t="s">
        <v>7655</v>
      </c>
      <c r="V508" s="73"/>
      <c r="W508" s="73"/>
      <c r="X508" s="73"/>
      <c r="Y508" s="73"/>
      <c r="Z508" s="73" t="s">
        <v>6</v>
      </c>
      <c r="AA508" s="73"/>
      <c r="AB508" s="75">
        <v>0.5</v>
      </c>
      <c r="AC508" s="73" t="s">
        <v>497</v>
      </c>
      <c r="AD508" s="73"/>
      <c r="AE508" s="73"/>
      <c r="AF508" s="73"/>
      <c r="AG508" s="73"/>
      <c r="AH508" s="73"/>
      <c r="AI508" s="73"/>
      <c r="AJ508" s="73"/>
      <c r="AK508" s="73">
        <v>1.6</v>
      </c>
      <c r="AL508" s="73">
        <v>1</v>
      </c>
      <c r="AM508" s="73"/>
      <c r="AN508" s="73"/>
      <c r="AO508" s="73" t="s">
        <v>497</v>
      </c>
      <c r="AP508" s="73" t="s">
        <v>497</v>
      </c>
      <c r="AQ508" s="73"/>
      <c r="AR508" s="73" t="s">
        <v>7563</v>
      </c>
      <c r="AS508" s="73"/>
      <c r="AT508" s="73"/>
      <c r="AU508" s="73" t="s">
        <v>7521</v>
      </c>
      <c r="AV508" s="73" t="s">
        <v>2915</v>
      </c>
      <c r="AW508" s="73" t="s">
        <v>2915</v>
      </c>
      <c r="AX508" s="73" t="s">
        <v>2915</v>
      </c>
      <c r="AY508" s="73">
        <v>11</v>
      </c>
      <c r="AZ508" s="73"/>
      <c r="BA508" s="73">
        <v>1</v>
      </c>
      <c r="BB508" s="73" t="s">
        <v>7605</v>
      </c>
      <c r="BC508" s="73"/>
      <c r="BD508" s="73" t="s">
        <v>7509</v>
      </c>
      <c r="BE508" s="73"/>
      <c r="BF508" s="73"/>
      <c r="BG508" s="73"/>
      <c r="BH508" s="76"/>
    </row>
    <row r="509" spans="1:60" x14ac:dyDescent="0.25">
      <c r="A509" s="72">
        <v>465</v>
      </c>
      <c r="B509" s="73">
        <v>1965</v>
      </c>
      <c r="C509" s="73" t="s">
        <v>6210</v>
      </c>
      <c r="D509" s="73" t="s">
        <v>8168</v>
      </c>
      <c r="E509" s="73" t="s">
        <v>7608</v>
      </c>
      <c r="F509" s="73" t="s">
        <v>7663</v>
      </c>
      <c r="G509" s="73" t="s">
        <v>8722</v>
      </c>
      <c r="H509" s="73"/>
      <c r="I509" s="73" t="s">
        <v>6684</v>
      </c>
      <c r="J509" s="73"/>
      <c r="K509" s="73">
        <v>26.8</v>
      </c>
      <c r="L509" s="73" t="s">
        <v>7832</v>
      </c>
      <c r="M509" s="73"/>
      <c r="N509" s="73" t="s">
        <v>7541</v>
      </c>
      <c r="O509" s="73">
        <v>1</v>
      </c>
      <c r="P509" s="73" t="s">
        <v>4679</v>
      </c>
      <c r="Q509" s="73" t="s">
        <v>7492</v>
      </c>
      <c r="R509" s="73">
        <v>4</v>
      </c>
      <c r="S509" s="73" t="s">
        <v>7516</v>
      </c>
      <c r="T509" s="73" t="s">
        <v>4647</v>
      </c>
      <c r="U509" s="73" t="s">
        <v>7655</v>
      </c>
      <c r="V509" s="73"/>
      <c r="W509" s="73"/>
      <c r="X509" s="73"/>
      <c r="Y509" s="73"/>
      <c r="Z509" s="73" t="s">
        <v>6</v>
      </c>
      <c r="AA509" s="73"/>
      <c r="AB509" s="75">
        <v>0.5</v>
      </c>
      <c r="AC509" s="73" t="s">
        <v>497</v>
      </c>
      <c r="AD509" s="73"/>
      <c r="AE509" s="73"/>
      <c r="AF509" s="73"/>
      <c r="AG509" s="73"/>
      <c r="AH509" s="73"/>
      <c r="AI509" s="73"/>
      <c r="AJ509" s="73"/>
      <c r="AK509" s="73">
        <v>1.7</v>
      </c>
      <c r="AL509" s="73">
        <v>1</v>
      </c>
      <c r="AM509" s="73"/>
      <c r="AN509" s="73"/>
      <c r="AO509" s="73" t="s">
        <v>497</v>
      </c>
      <c r="AP509" s="73" t="s">
        <v>497</v>
      </c>
      <c r="AQ509" s="73"/>
      <c r="AR509" s="73" t="s">
        <v>7563</v>
      </c>
      <c r="AS509" s="73"/>
      <c r="AT509" s="73"/>
      <c r="AU509" s="73" t="s">
        <v>7505</v>
      </c>
      <c r="AV509" s="73" t="s">
        <v>980</v>
      </c>
      <c r="AW509" s="73" t="s">
        <v>6</v>
      </c>
      <c r="AX509" s="73" t="s">
        <v>6</v>
      </c>
      <c r="AY509" s="73">
        <v>6</v>
      </c>
      <c r="AZ509" s="73"/>
      <c r="BA509" s="73">
        <v>1</v>
      </c>
      <c r="BB509" s="73" t="s">
        <v>7508</v>
      </c>
      <c r="BC509" s="73"/>
      <c r="BD509" s="73" t="s">
        <v>7498</v>
      </c>
      <c r="BE509" s="73"/>
      <c r="BF509" s="73"/>
      <c r="BG509" s="73"/>
      <c r="BH509" s="76"/>
    </row>
    <row r="510" spans="1:60" x14ac:dyDescent="0.25">
      <c r="A510" s="72">
        <v>918</v>
      </c>
      <c r="B510" s="73">
        <v>1976</v>
      </c>
      <c r="C510" s="73" t="s">
        <v>6210</v>
      </c>
      <c r="D510" s="73" t="s">
        <v>8168</v>
      </c>
      <c r="E510" s="73" t="s">
        <v>8168</v>
      </c>
      <c r="F510" s="73" t="s">
        <v>8767</v>
      </c>
      <c r="G510" s="73" t="s">
        <v>8724</v>
      </c>
      <c r="H510" s="74">
        <v>28026</v>
      </c>
      <c r="I510" s="73" t="s">
        <v>8071</v>
      </c>
      <c r="J510" s="73"/>
      <c r="K510" s="73" t="s">
        <v>2037</v>
      </c>
      <c r="L510" s="73"/>
      <c r="M510" s="73"/>
      <c r="N510" s="73" t="s">
        <v>7541</v>
      </c>
      <c r="O510" s="73">
        <v>1</v>
      </c>
      <c r="P510" s="73" t="s">
        <v>4679</v>
      </c>
      <c r="Q510" s="73" t="s">
        <v>7492</v>
      </c>
      <c r="R510" s="73">
        <v>4</v>
      </c>
      <c r="S510" s="73" t="s">
        <v>2631</v>
      </c>
      <c r="T510" s="73" t="s">
        <v>8072</v>
      </c>
      <c r="U510" s="73" t="s">
        <v>7655</v>
      </c>
      <c r="V510" s="73"/>
      <c r="W510" s="73"/>
      <c r="X510" s="73"/>
      <c r="Y510" s="73"/>
      <c r="Z510" s="73" t="s">
        <v>6</v>
      </c>
      <c r="AA510" s="73"/>
      <c r="AB510" s="75">
        <v>1</v>
      </c>
      <c r="AC510" s="73" t="s">
        <v>497</v>
      </c>
      <c r="AD510" s="73" t="s">
        <v>7498</v>
      </c>
      <c r="AE510" s="73"/>
      <c r="AF510" s="73"/>
      <c r="AG510" s="73"/>
      <c r="AH510" s="73"/>
      <c r="AI510" s="73"/>
      <c r="AJ510" s="73"/>
      <c r="AK510" s="73">
        <v>2</v>
      </c>
      <c r="AL510" s="73">
        <v>1</v>
      </c>
      <c r="AM510" s="73"/>
      <c r="AN510" s="73"/>
      <c r="AO510" s="73"/>
      <c r="AP510" s="73"/>
      <c r="AQ510" s="73"/>
      <c r="AR510" s="73"/>
      <c r="AS510" s="73"/>
      <c r="AT510" s="73"/>
      <c r="AU510" s="73" t="s">
        <v>7521</v>
      </c>
      <c r="AV510" s="73" t="s">
        <v>6</v>
      </c>
      <c r="AW510" s="73" t="s">
        <v>2915</v>
      </c>
      <c r="AX510" s="73" t="s">
        <v>6</v>
      </c>
      <c r="AY510" s="73">
        <v>6</v>
      </c>
      <c r="AZ510" s="73" t="s">
        <v>7507</v>
      </c>
      <c r="BA510" s="73">
        <v>1</v>
      </c>
      <c r="BB510" s="73" t="s">
        <v>7605</v>
      </c>
      <c r="BC510" s="73"/>
      <c r="BD510" s="73" t="s">
        <v>7509</v>
      </c>
      <c r="BE510" s="73"/>
      <c r="BF510" s="73"/>
      <c r="BG510" s="73"/>
      <c r="BH510" s="76"/>
    </row>
    <row r="511" spans="1:60" x14ac:dyDescent="0.25">
      <c r="A511" s="72">
        <v>919</v>
      </c>
      <c r="B511" s="73">
        <v>1976</v>
      </c>
      <c r="C511" s="73" t="s">
        <v>6210</v>
      </c>
      <c r="D511" s="73" t="s">
        <v>8168</v>
      </c>
      <c r="E511" s="73" t="s">
        <v>8168</v>
      </c>
      <c r="F511" s="73" t="s">
        <v>8767</v>
      </c>
      <c r="G511" s="73" t="s">
        <v>8724</v>
      </c>
      <c r="H511" s="74">
        <v>28027</v>
      </c>
      <c r="I511" s="73" t="s">
        <v>8071</v>
      </c>
      <c r="J511" s="73"/>
      <c r="K511" s="73" t="s">
        <v>2037</v>
      </c>
      <c r="L511" s="73"/>
      <c r="M511" s="73"/>
      <c r="N511" s="73" t="s">
        <v>7541</v>
      </c>
      <c r="O511" s="73">
        <v>1</v>
      </c>
      <c r="P511" s="73" t="s">
        <v>4679</v>
      </c>
      <c r="Q511" s="73" t="s">
        <v>7492</v>
      </c>
      <c r="R511" s="73">
        <v>4</v>
      </c>
      <c r="S511" s="73" t="s">
        <v>7516</v>
      </c>
      <c r="T511" s="73" t="s">
        <v>4647</v>
      </c>
      <c r="U511" s="73" t="s">
        <v>7655</v>
      </c>
      <c r="V511" s="73"/>
      <c r="W511" s="73"/>
      <c r="X511" s="73"/>
      <c r="Y511" s="73"/>
      <c r="Z511" s="73" t="s">
        <v>2915</v>
      </c>
      <c r="AA511" s="73"/>
      <c r="AB511" s="75">
        <v>1</v>
      </c>
      <c r="AC511" s="73" t="s">
        <v>497</v>
      </c>
      <c r="AD511" s="73" t="s">
        <v>7498</v>
      </c>
      <c r="AE511" s="73"/>
      <c r="AF511" s="73"/>
      <c r="AG511" s="73"/>
      <c r="AH511" s="73"/>
      <c r="AI511" s="73"/>
      <c r="AJ511" s="73"/>
      <c r="AK511" s="73">
        <v>2</v>
      </c>
      <c r="AL511" s="73">
        <v>1</v>
      </c>
      <c r="AM511" s="73"/>
      <c r="AN511" s="73"/>
      <c r="AO511" s="73"/>
      <c r="AP511" s="73"/>
      <c r="AQ511" s="73"/>
      <c r="AR511" s="73"/>
      <c r="AS511" s="73"/>
      <c r="AT511" s="73"/>
      <c r="AU511" s="73" t="s">
        <v>7538</v>
      </c>
      <c r="AV511" s="73" t="s">
        <v>6</v>
      </c>
      <c r="AW511" s="73" t="s">
        <v>6</v>
      </c>
      <c r="AX511" s="73" t="s">
        <v>2915</v>
      </c>
      <c r="AY511" s="73">
        <v>6</v>
      </c>
      <c r="AZ511" s="73" t="s">
        <v>7507</v>
      </c>
      <c r="BA511" s="73">
        <v>1</v>
      </c>
      <c r="BB511" s="73" t="s">
        <v>7508</v>
      </c>
      <c r="BC511" s="73"/>
      <c r="BD511" s="73" t="s">
        <v>7498</v>
      </c>
      <c r="BE511" s="73" t="s">
        <v>7715</v>
      </c>
      <c r="BF511" s="73" t="s">
        <v>7933</v>
      </c>
      <c r="BG511" s="73"/>
      <c r="BH511" s="76"/>
    </row>
    <row r="512" spans="1:60" x14ac:dyDescent="0.25">
      <c r="A512" s="72">
        <v>920</v>
      </c>
      <c r="B512" s="73">
        <v>1976</v>
      </c>
      <c r="C512" s="73" t="s">
        <v>6210</v>
      </c>
      <c r="D512" s="73" t="s">
        <v>8168</v>
      </c>
      <c r="E512" s="73" t="s">
        <v>8168</v>
      </c>
      <c r="F512" s="73" t="s">
        <v>8767</v>
      </c>
      <c r="G512" s="73" t="s">
        <v>8724</v>
      </c>
      <c r="H512" s="74">
        <v>28026</v>
      </c>
      <c r="I512" s="73" t="s">
        <v>8071</v>
      </c>
      <c r="J512" s="73"/>
      <c r="K512" s="73" t="s">
        <v>2037</v>
      </c>
      <c r="L512" s="73"/>
      <c r="M512" s="73"/>
      <c r="N512" s="73" t="s">
        <v>7541</v>
      </c>
      <c r="O512" s="73">
        <v>1</v>
      </c>
      <c r="P512" s="73" t="s">
        <v>7523</v>
      </c>
      <c r="Q512" s="73" t="s">
        <v>7524</v>
      </c>
      <c r="R512" s="73">
        <v>3</v>
      </c>
      <c r="S512" s="73" t="s">
        <v>7587</v>
      </c>
      <c r="T512" s="73" t="s">
        <v>7868</v>
      </c>
      <c r="U512" s="73" t="s">
        <v>7655</v>
      </c>
      <c r="V512" s="73"/>
      <c r="W512" s="73"/>
      <c r="X512" s="73"/>
      <c r="Y512" s="73"/>
      <c r="Z512" s="73" t="s">
        <v>6</v>
      </c>
      <c r="AA512" s="73"/>
      <c r="AB512" s="75">
        <v>1</v>
      </c>
      <c r="AC512" s="73" t="s">
        <v>497</v>
      </c>
      <c r="AD512" s="73"/>
      <c r="AE512" s="73"/>
      <c r="AF512" s="73"/>
      <c r="AG512" s="73"/>
      <c r="AH512" s="73"/>
      <c r="AI512" s="73"/>
      <c r="AJ512" s="73"/>
      <c r="AK512" s="73">
        <v>1.5</v>
      </c>
      <c r="AL512" s="73">
        <v>1</v>
      </c>
      <c r="AM512" s="73"/>
      <c r="AN512" s="73"/>
      <c r="AO512" s="73"/>
      <c r="AP512" s="73"/>
      <c r="AQ512" s="73"/>
      <c r="AR512" s="73"/>
      <c r="AS512" s="73"/>
      <c r="AT512" s="73"/>
      <c r="AU512" s="73" t="s">
        <v>7521</v>
      </c>
      <c r="AV512" s="73" t="s">
        <v>2915</v>
      </c>
      <c r="AW512" s="73" t="s">
        <v>2915</v>
      </c>
      <c r="AX512" s="73" t="s">
        <v>6</v>
      </c>
      <c r="AY512" s="73">
        <v>7</v>
      </c>
      <c r="AZ512" s="73" t="s">
        <v>7507</v>
      </c>
      <c r="BA512" s="73">
        <v>1</v>
      </c>
      <c r="BB512" s="73" t="s">
        <v>7515</v>
      </c>
      <c r="BC512" s="73"/>
      <c r="BD512" s="73" t="s">
        <v>7498</v>
      </c>
      <c r="BE512" s="73" t="s">
        <v>7566</v>
      </c>
      <c r="BF512" s="73" t="s">
        <v>7943</v>
      </c>
      <c r="BG512" s="73"/>
      <c r="BH512" s="76"/>
    </row>
    <row r="513" spans="1:60" x14ac:dyDescent="0.25">
      <c r="A513" s="72">
        <v>921</v>
      </c>
      <c r="B513" s="73">
        <v>1976</v>
      </c>
      <c r="C513" s="73" t="s">
        <v>6210</v>
      </c>
      <c r="D513" s="73" t="s">
        <v>8168</v>
      </c>
      <c r="E513" s="73" t="s">
        <v>8168</v>
      </c>
      <c r="F513" s="73" t="s">
        <v>8767</v>
      </c>
      <c r="G513" s="73" t="s">
        <v>8724</v>
      </c>
      <c r="H513" s="74">
        <v>28028</v>
      </c>
      <c r="I513" s="73" t="s">
        <v>8071</v>
      </c>
      <c r="J513" s="73"/>
      <c r="K513" s="73" t="s">
        <v>2037</v>
      </c>
      <c r="L513" s="73"/>
      <c r="M513" s="73"/>
      <c r="N513" s="73" t="s">
        <v>7541</v>
      </c>
      <c r="O513" s="73">
        <v>1</v>
      </c>
      <c r="P513" s="73" t="s">
        <v>7523</v>
      </c>
      <c r="Q513" s="73" t="s">
        <v>7524</v>
      </c>
      <c r="R513" s="73">
        <v>3</v>
      </c>
      <c r="S513" s="73" t="s">
        <v>7587</v>
      </c>
      <c r="T513" s="73" t="s">
        <v>7868</v>
      </c>
      <c r="U513" s="73" t="s">
        <v>7655</v>
      </c>
      <c r="V513" s="73"/>
      <c r="W513" s="73"/>
      <c r="X513" s="73"/>
      <c r="Y513" s="73"/>
      <c r="Z513" s="73" t="s">
        <v>6</v>
      </c>
      <c r="AA513" s="73"/>
      <c r="AB513" s="75">
        <v>1</v>
      </c>
      <c r="AC513" s="73" t="s">
        <v>497</v>
      </c>
      <c r="AD513" s="73" t="s">
        <v>7498</v>
      </c>
      <c r="AE513" s="73"/>
      <c r="AF513" s="73"/>
      <c r="AG513" s="73"/>
      <c r="AH513" s="73"/>
      <c r="AI513" s="73"/>
      <c r="AJ513" s="73"/>
      <c r="AK513" s="73">
        <v>1.6</v>
      </c>
      <c r="AL513" s="73">
        <v>1</v>
      </c>
      <c r="AM513" s="73"/>
      <c r="AN513" s="73"/>
      <c r="AO513" s="73"/>
      <c r="AP513" s="73"/>
      <c r="AQ513" s="73"/>
      <c r="AR513" s="73"/>
      <c r="AS513" s="73"/>
      <c r="AT513" s="73"/>
      <c r="AU513" s="73" t="s">
        <v>7521</v>
      </c>
      <c r="AV513" s="73" t="s">
        <v>2915</v>
      </c>
      <c r="AW513" s="73" t="s">
        <v>2915</v>
      </c>
      <c r="AX513" s="73" t="s">
        <v>6</v>
      </c>
      <c r="AY513" s="73">
        <v>6</v>
      </c>
      <c r="AZ513" s="73" t="s">
        <v>7507</v>
      </c>
      <c r="BA513" s="73">
        <v>1</v>
      </c>
      <c r="BB513" s="73" t="s">
        <v>7515</v>
      </c>
      <c r="BC513" s="73"/>
      <c r="BD513" s="73" t="s">
        <v>7498</v>
      </c>
      <c r="BE513" s="73" t="s">
        <v>7566</v>
      </c>
      <c r="BF513" s="73"/>
      <c r="BG513" s="73"/>
      <c r="BH513" s="76"/>
    </row>
    <row r="514" spans="1:60" x14ac:dyDescent="0.25">
      <c r="A514" s="72">
        <v>825</v>
      </c>
      <c r="B514" s="73">
        <v>1965</v>
      </c>
      <c r="C514" s="73" t="s">
        <v>5888</v>
      </c>
      <c r="D514" s="73" t="s">
        <v>7608</v>
      </c>
      <c r="E514" s="73" t="s">
        <v>7608</v>
      </c>
      <c r="F514" s="73" t="s">
        <v>7671</v>
      </c>
      <c r="G514" s="73" t="s">
        <v>8661</v>
      </c>
      <c r="H514" s="74">
        <v>23888</v>
      </c>
      <c r="I514" s="73" t="s">
        <v>7569</v>
      </c>
      <c r="J514" s="73"/>
      <c r="K514" s="73" t="s">
        <v>2156</v>
      </c>
      <c r="L514" s="73"/>
      <c r="M514" s="73"/>
      <c r="N514" s="73" t="s">
        <v>980</v>
      </c>
      <c r="O514" s="73" t="s">
        <v>839</v>
      </c>
      <c r="P514" s="73" t="s">
        <v>7523</v>
      </c>
      <c r="Q514" s="73" t="s">
        <v>7492</v>
      </c>
      <c r="R514" s="73">
        <v>0</v>
      </c>
      <c r="S514" s="73"/>
      <c r="T514" s="73" t="s">
        <v>7516</v>
      </c>
      <c r="U514" s="73" t="s">
        <v>7525</v>
      </c>
      <c r="V514" s="73"/>
      <c r="W514" s="73"/>
      <c r="X514" s="73"/>
      <c r="Y514" s="73"/>
      <c r="Z514" s="73" t="s">
        <v>2915</v>
      </c>
      <c r="AA514" s="73"/>
      <c r="AB514" s="75">
        <v>20</v>
      </c>
      <c r="AC514" s="73" t="s">
        <v>497</v>
      </c>
      <c r="AD514" s="73" t="s">
        <v>7520</v>
      </c>
      <c r="AE514" s="73"/>
      <c r="AF514" s="73" t="s">
        <v>0</v>
      </c>
      <c r="AG514" s="73" t="s">
        <v>0</v>
      </c>
      <c r="AH514" s="73" t="s">
        <v>0</v>
      </c>
      <c r="AI514" s="73"/>
      <c r="AJ514" s="73"/>
      <c r="AK514" s="73">
        <v>1.53</v>
      </c>
      <c r="AL514" s="73">
        <v>1</v>
      </c>
      <c r="AM514" s="73"/>
      <c r="AN514" s="73"/>
      <c r="AO514" s="73"/>
      <c r="AP514" s="73"/>
      <c r="AQ514" s="73"/>
      <c r="AR514" s="73" t="s">
        <v>7563</v>
      </c>
      <c r="AS514" s="73"/>
      <c r="AT514" s="73"/>
      <c r="AU514" s="73" t="s">
        <v>7538</v>
      </c>
      <c r="AV514" s="73" t="s">
        <v>6</v>
      </c>
      <c r="AW514" s="73" t="s">
        <v>6</v>
      </c>
      <c r="AX514" s="73" t="s">
        <v>980</v>
      </c>
      <c r="AY514" s="73">
        <v>6</v>
      </c>
      <c r="AZ514" s="73"/>
      <c r="BA514" s="73">
        <v>1</v>
      </c>
      <c r="BB514" s="73" t="s">
        <v>7605</v>
      </c>
      <c r="BC514" s="73"/>
      <c r="BD514" s="73" t="s">
        <v>7932</v>
      </c>
      <c r="BE514" s="73"/>
      <c r="BF514" s="73"/>
      <c r="BG514" s="73"/>
      <c r="BH514" s="76"/>
    </row>
    <row r="515" spans="1:60" x14ac:dyDescent="0.25">
      <c r="A515" s="72">
        <v>827</v>
      </c>
      <c r="B515" s="73">
        <v>1965</v>
      </c>
      <c r="C515" s="73" t="s">
        <v>5888</v>
      </c>
      <c r="D515" s="73" t="s">
        <v>7691</v>
      </c>
      <c r="E515" s="73" t="s">
        <v>7691</v>
      </c>
      <c r="F515" s="73" t="s">
        <v>7939</v>
      </c>
      <c r="G515" s="73" t="s">
        <v>8661</v>
      </c>
      <c r="H515" s="74">
        <v>23894</v>
      </c>
      <c r="I515" s="73" t="s">
        <v>7578</v>
      </c>
      <c r="J515" s="73"/>
      <c r="K515" s="73" t="s">
        <v>2037</v>
      </c>
      <c r="L515" s="73"/>
      <c r="M515" s="73"/>
      <c r="N515" s="73" t="s">
        <v>980</v>
      </c>
      <c r="O515" s="73" t="s">
        <v>839</v>
      </c>
      <c r="P515" s="73"/>
      <c r="Q515" s="73"/>
      <c r="R515" s="73">
        <v>0</v>
      </c>
      <c r="S515" s="73"/>
      <c r="T515" s="73"/>
      <c r="U515" s="73" t="s">
        <v>7525</v>
      </c>
      <c r="V515" s="73"/>
      <c r="W515" s="73"/>
      <c r="X515" s="73"/>
      <c r="Y515" s="73"/>
      <c r="Z515" s="73"/>
      <c r="AA515" s="73"/>
      <c r="AB515" s="75">
        <v>1.5</v>
      </c>
      <c r="AC515" s="73" t="s">
        <v>497</v>
      </c>
      <c r="AD515" s="73" t="s">
        <v>7520</v>
      </c>
      <c r="AE515" s="73"/>
      <c r="AF515" s="73"/>
      <c r="AG515" s="73"/>
      <c r="AH515" s="73" t="s">
        <v>131</v>
      </c>
      <c r="AI515" s="73"/>
      <c r="AJ515" s="73" t="s">
        <v>998</v>
      </c>
      <c r="AK515" s="73">
        <v>1.91</v>
      </c>
      <c r="AL515" s="73">
        <v>1</v>
      </c>
      <c r="AM515" s="73"/>
      <c r="AN515" s="73"/>
      <c r="AO515" s="73" t="s">
        <v>497</v>
      </c>
      <c r="AP515" s="73" t="s">
        <v>497</v>
      </c>
      <c r="AQ515" s="73"/>
      <c r="AR515" s="73" t="s">
        <v>7563</v>
      </c>
      <c r="AS515" s="73"/>
      <c r="AT515" s="73"/>
      <c r="AU515" s="73" t="s">
        <v>7521</v>
      </c>
      <c r="AV515" s="73" t="s">
        <v>2915</v>
      </c>
      <c r="AW515" s="73" t="s">
        <v>2915</v>
      </c>
      <c r="AX515" s="73" t="s">
        <v>2915</v>
      </c>
      <c r="AY515" s="73">
        <v>7</v>
      </c>
      <c r="AZ515" s="73"/>
      <c r="BA515" s="73">
        <v>1</v>
      </c>
      <c r="BB515" s="73" t="s">
        <v>7515</v>
      </c>
      <c r="BC515" s="73"/>
      <c r="BD515" s="73" t="s">
        <v>7509</v>
      </c>
      <c r="BE515" s="73"/>
      <c r="BF515" s="73"/>
      <c r="BG515" s="73"/>
      <c r="BH515" s="76"/>
    </row>
    <row r="516" spans="1:60" x14ac:dyDescent="0.25">
      <c r="A516" s="72">
        <v>828</v>
      </c>
      <c r="B516" s="73">
        <v>1965</v>
      </c>
      <c r="C516" s="73" t="s">
        <v>5888</v>
      </c>
      <c r="D516" s="73" t="s">
        <v>7922</v>
      </c>
      <c r="E516" s="73" t="s">
        <v>7922</v>
      </c>
      <c r="F516" s="73" t="s">
        <v>7671</v>
      </c>
      <c r="G516" s="73" t="s">
        <v>8661</v>
      </c>
      <c r="H516" s="74">
        <v>23870</v>
      </c>
      <c r="I516" s="73" t="s">
        <v>7578</v>
      </c>
      <c r="J516" s="73"/>
      <c r="K516" s="73" t="s">
        <v>2037</v>
      </c>
      <c r="L516" s="73"/>
      <c r="M516" s="73"/>
      <c r="N516" s="73" t="s">
        <v>980</v>
      </c>
      <c r="O516" s="73" t="s">
        <v>839</v>
      </c>
      <c r="P516" s="73"/>
      <c r="Q516" s="73"/>
      <c r="R516" s="73">
        <v>4</v>
      </c>
      <c r="S516" s="73" t="s">
        <v>40</v>
      </c>
      <c r="T516" s="73" t="s">
        <v>7516</v>
      </c>
      <c r="U516" s="73" t="s">
        <v>7525</v>
      </c>
      <c r="V516" s="73"/>
      <c r="W516" s="73"/>
      <c r="X516" s="73"/>
      <c r="Y516" s="73"/>
      <c r="Z516" s="73" t="s">
        <v>2915</v>
      </c>
      <c r="AA516" s="73"/>
      <c r="AB516" s="75">
        <v>30</v>
      </c>
      <c r="AC516" s="73"/>
      <c r="AD516" s="73" t="s">
        <v>7520</v>
      </c>
      <c r="AE516" s="73"/>
      <c r="AF516" s="73" t="s">
        <v>0</v>
      </c>
      <c r="AG516" s="73" t="s">
        <v>131</v>
      </c>
      <c r="AH516" s="73" t="s">
        <v>310</v>
      </c>
      <c r="AI516" s="73"/>
      <c r="AJ516" s="73"/>
      <c r="AK516" s="73">
        <v>1.75</v>
      </c>
      <c r="AL516" s="73">
        <v>1</v>
      </c>
      <c r="AM516" s="73"/>
      <c r="AN516" s="73"/>
      <c r="AO516" s="73" t="s">
        <v>497</v>
      </c>
      <c r="AP516" s="73" t="s">
        <v>497</v>
      </c>
      <c r="AQ516" s="73"/>
      <c r="AR516" s="73"/>
      <c r="AS516" s="73"/>
      <c r="AT516" s="73"/>
      <c r="AU516" s="73" t="s">
        <v>7554</v>
      </c>
      <c r="AV516" s="73" t="s">
        <v>6</v>
      </c>
      <c r="AW516" s="73" t="s">
        <v>980</v>
      </c>
      <c r="AX516" s="73" t="s">
        <v>6</v>
      </c>
      <c r="AY516" s="73">
        <v>10</v>
      </c>
      <c r="AZ516" s="73"/>
      <c r="BA516" s="73">
        <v>1</v>
      </c>
      <c r="BB516" s="73" t="s">
        <v>7572</v>
      </c>
      <c r="BC516" s="73"/>
      <c r="BD516" s="73" t="s">
        <v>7573</v>
      </c>
      <c r="BE516" s="73"/>
      <c r="BF516" s="73"/>
      <c r="BG516" s="73"/>
      <c r="BH516" s="76"/>
    </row>
    <row r="517" spans="1:60" x14ac:dyDescent="0.25">
      <c r="A517" s="72">
        <v>879</v>
      </c>
      <c r="B517" s="73">
        <v>1978</v>
      </c>
      <c r="C517" s="73" t="s">
        <v>2793</v>
      </c>
      <c r="D517" s="73" t="s">
        <v>7608</v>
      </c>
      <c r="E517" s="73"/>
      <c r="F517" s="73"/>
      <c r="G517" s="73" t="s">
        <v>8402</v>
      </c>
      <c r="H517" s="73"/>
      <c r="I517" s="73"/>
      <c r="J517" s="73"/>
      <c r="K517" s="73"/>
      <c r="L517" s="73"/>
      <c r="M517" s="73"/>
      <c r="N517" s="73"/>
      <c r="O517" s="73"/>
      <c r="P517" s="73"/>
      <c r="Q517" s="73"/>
      <c r="R517" s="73">
        <v>0</v>
      </c>
      <c r="S517" s="73"/>
      <c r="T517" s="73"/>
      <c r="U517" s="73"/>
      <c r="V517" s="73"/>
      <c r="W517" s="73"/>
      <c r="X517" s="73"/>
      <c r="Y517" s="73" t="s">
        <v>7690</v>
      </c>
      <c r="Z517" s="73"/>
      <c r="AA517" s="73"/>
      <c r="AB517" s="75">
        <v>0</v>
      </c>
      <c r="AC517" s="73" t="s">
        <v>497</v>
      </c>
      <c r="AD517" s="73"/>
      <c r="AE517" s="73" t="s">
        <v>7578</v>
      </c>
      <c r="AF517" s="73"/>
      <c r="AG517" s="73"/>
      <c r="AH517" s="73"/>
      <c r="AI517" s="73"/>
      <c r="AJ517" s="73"/>
      <c r="AK517" s="73"/>
      <c r="AL517" s="73"/>
      <c r="AM517" s="73"/>
      <c r="AN517" s="73"/>
      <c r="AO517" s="73"/>
      <c r="AP517" s="73" t="s">
        <v>0</v>
      </c>
      <c r="AQ517" s="73"/>
      <c r="AR517" s="73"/>
      <c r="AS517" s="73"/>
      <c r="AT517" s="73"/>
      <c r="AU517" s="73" t="s">
        <v>225</v>
      </c>
      <c r="AV517" s="73" t="s">
        <v>6</v>
      </c>
      <c r="AW517" s="73" t="s">
        <v>6</v>
      </c>
      <c r="AX517" s="73" t="s">
        <v>6</v>
      </c>
      <c r="AY517" s="73">
        <v>0</v>
      </c>
      <c r="AZ517" s="73"/>
      <c r="BA517" s="73">
        <v>1</v>
      </c>
      <c r="BB517" s="73" t="s">
        <v>7846</v>
      </c>
      <c r="BC517" s="73"/>
      <c r="BD517" s="73" t="s">
        <v>7900</v>
      </c>
      <c r="BE517" s="73"/>
      <c r="BF517" s="73"/>
      <c r="BG517" s="73"/>
      <c r="BH517" s="76"/>
    </row>
    <row r="518" spans="1:60" x14ac:dyDescent="0.25">
      <c r="A518" s="72">
        <v>16</v>
      </c>
      <c r="B518" s="73">
        <v>1959</v>
      </c>
      <c r="C518" s="73" t="s">
        <v>2328</v>
      </c>
      <c r="D518" s="73" t="s">
        <v>7567</v>
      </c>
      <c r="E518" s="73"/>
      <c r="F518" s="73"/>
      <c r="G518" s="73" t="s">
        <v>8358</v>
      </c>
      <c r="H518" s="73"/>
      <c r="I518" s="73"/>
      <c r="J518" s="73" t="s">
        <v>131</v>
      </c>
      <c r="K518" s="73"/>
      <c r="L518" s="73"/>
      <c r="M518" s="73"/>
      <c r="N518" s="73"/>
      <c r="O518" s="73"/>
      <c r="P518" s="73"/>
      <c r="Q518" s="73" t="s">
        <v>7492</v>
      </c>
      <c r="R518" s="73">
        <v>0</v>
      </c>
      <c r="S518" s="73"/>
      <c r="T518" s="73"/>
      <c r="U518" s="73"/>
      <c r="V518" s="73"/>
      <c r="W518" s="73"/>
      <c r="X518" s="73"/>
      <c r="Y518" s="73"/>
      <c r="Z518" s="73"/>
      <c r="AA518" s="73"/>
      <c r="AB518" s="75">
        <v>0</v>
      </c>
      <c r="AC518" s="73" t="s">
        <v>310</v>
      </c>
      <c r="AD518" s="73"/>
      <c r="AE518" s="73"/>
      <c r="AF518" s="73"/>
      <c r="AG518" s="73"/>
      <c r="AH518" s="73"/>
      <c r="AI518" s="73"/>
      <c r="AJ518" s="73"/>
      <c r="AK518" s="73"/>
      <c r="AL518" s="73"/>
      <c r="AM518" s="73"/>
      <c r="AN518" s="73"/>
      <c r="AO518" s="73"/>
      <c r="AP518" s="73" t="s">
        <v>497</v>
      </c>
      <c r="AQ518" s="73"/>
      <c r="AR518" s="73"/>
      <c r="AS518" s="73"/>
      <c r="AT518" s="73"/>
      <c r="AU518" s="73"/>
      <c r="AV518" s="73"/>
      <c r="AW518" s="73"/>
      <c r="AX518" s="73"/>
      <c r="AY518" s="73">
        <v>0</v>
      </c>
      <c r="AZ518" s="73"/>
      <c r="BA518" s="73">
        <v>0</v>
      </c>
      <c r="BB518" s="73"/>
      <c r="BC518" s="73"/>
      <c r="BD518" s="73"/>
      <c r="BE518" s="73"/>
      <c r="BF518" s="73"/>
      <c r="BG518" s="73"/>
      <c r="BH518" s="76"/>
    </row>
    <row r="519" spans="1:60" x14ac:dyDescent="0.25">
      <c r="A519" s="72">
        <v>22</v>
      </c>
      <c r="B519" s="73">
        <v>1959</v>
      </c>
      <c r="C519" s="73" t="s">
        <v>2328</v>
      </c>
      <c r="D519" s="73" t="s">
        <v>7488</v>
      </c>
      <c r="E519" s="73"/>
      <c r="F519" s="73"/>
      <c r="G519" s="73" t="s">
        <v>8725</v>
      </c>
      <c r="H519" s="73"/>
      <c r="I519" s="73"/>
      <c r="J519" s="73"/>
      <c r="K519" s="73"/>
      <c r="L519" s="73"/>
      <c r="M519" s="73"/>
      <c r="N519" s="73"/>
      <c r="O519" s="73"/>
      <c r="P519" s="73"/>
      <c r="Q519" s="73"/>
      <c r="R519" s="73">
        <v>0</v>
      </c>
      <c r="S519" s="73"/>
      <c r="T519" s="73"/>
      <c r="U519" s="73"/>
      <c r="V519" s="73"/>
      <c r="W519" s="73"/>
      <c r="X519" s="73"/>
      <c r="Y519" s="73"/>
      <c r="Z519" s="73"/>
      <c r="AA519" s="73"/>
      <c r="AB519" s="75">
        <v>0</v>
      </c>
      <c r="AC519" s="73" t="s">
        <v>497</v>
      </c>
      <c r="AD519" s="73"/>
      <c r="AE519" s="73"/>
      <c r="AF519" s="73"/>
      <c r="AG519" s="73"/>
      <c r="AH519" s="73"/>
      <c r="AI519" s="73"/>
      <c r="AJ519" s="73"/>
      <c r="AK519" s="73"/>
      <c r="AL519" s="73"/>
      <c r="AM519" s="73"/>
      <c r="AN519" s="73"/>
      <c r="AO519" s="73"/>
      <c r="AP519" s="73"/>
      <c r="AQ519" s="73"/>
      <c r="AR519" s="73"/>
      <c r="AS519" s="73"/>
      <c r="AT519" s="73"/>
      <c r="AU519" s="73" t="s">
        <v>7538</v>
      </c>
      <c r="AV519" s="73" t="s">
        <v>2915</v>
      </c>
      <c r="AW519" s="73" t="s">
        <v>6</v>
      </c>
      <c r="AX519" s="73" t="s">
        <v>6</v>
      </c>
      <c r="AY519" s="73">
        <v>0</v>
      </c>
      <c r="AZ519" s="73"/>
      <c r="BA519" s="73">
        <v>1</v>
      </c>
      <c r="BB519" s="73" t="s">
        <v>7508</v>
      </c>
      <c r="BC519" s="73"/>
      <c r="BD519" s="73" t="s">
        <v>7509</v>
      </c>
      <c r="BE519" s="73"/>
      <c r="BF519" s="73"/>
      <c r="BG519" s="73"/>
      <c r="BH519" s="76"/>
    </row>
    <row r="520" spans="1:60" x14ac:dyDescent="0.25">
      <c r="A520" s="72">
        <v>23</v>
      </c>
      <c r="B520" s="73">
        <v>1959</v>
      </c>
      <c r="C520" s="73" t="s">
        <v>2328</v>
      </c>
      <c r="D520" s="73" t="s">
        <v>7488</v>
      </c>
      <c r="E520" s="73"/>
      <c r="F520" s="73"/>
      <c r="G520" s="73" t="s">
        <v>8726</v>
      </c>
      <c r="H520" s="73"/>
      <c r="I520" s="73"/>
      <c r="J520" s="73"/>
      <c r="K520" s="73"/>
      <c r="L520" s="73"/>
      <c r="M520" s="73"/>
      <c r="N520" s="73"/>
      <c r="O520" s="73"/>
      <c r="P520" s="73"/>
      <c r="Q520" s="73"/>
      <c r="R520" s="73">
        <v>0</v>
      </c>
      <c r="S520" s="73"/>
      <c r="T520" s="73"/>
      <c r="U520" s="73"/>
      <c r="V520" s="73"/>
      <c r="W520" s="73"/>
      <c r="X520" s="73"/>
      <c r="Y520" s="73"/>
      <c r="Z520" s="73"/>
      <c r="AA520" s="73"/>
      <c r="AB520" s="75">
        <v>0</v>
      </c>
      <c r="AC520" s="73" t="s">
        <v>497</v>
      </c>
      <c r="AD520" s="73"/>
      <c r="AE520" s="73"/>
      <c r="AF520" s="73"/>
      <c r="AG520" s="73"/>
      <c r="AH520" s="73"/>
      <c r="AI520" s="73"/>
      <c r="AJ520" s="73"/>
      <c r="AK520" s="73"/>
      <c r="AL520" s="73"/>
      <c r="AM520" s="73"/>
      <c r="AN520" s="73"/>
      <c r="AO520" s="73"/>
      <c r="AP520" s="73" t="s">
        <v>497</v>
      </c>
      <c r="AQ520" s="73"/>
      <c r="AR520" s="73"/>
      <c r="AS520" s="73"/>
      <c r="AT520" s="73"/>
      <c r="AU520" s="73" t="s">
        <v>7497</v>
      </c>
      <c r="AV520" s="73" t="s">
        <v>6</v>
      </c>
      <c r="AW520" s="73" t="s">
        <v>980</v>
      </c>
      <c r="AX520" s="73" t="s">
        <v>6</v>
      </c>
      <c r="AY520" s="73">
        <v>0</v>
      </c>
      <c r="AZ520" s="73"/>
      <c r="BA520" s="73">
        <v>1</v>
      </c>
      <c r="BB520" s="73" t="s">
        <v>7605</v>
      </c>
      <c r="BC520" s="73"/>
      <c r="BD520" s="73" t="s">
        <v>7498</v>
      </c>
      <c r="BE520" s="73"/>
      <c r="BF520" s="73"/>
      <c r="BG520" s="73"/>
      <c r="BH520" s="76"/>
    </row>
    <row r="521" spans="1:60" x14ac:dyDescent="0.25">
      <c r="A521" s="72">
        <v>24</v>
      </c>
      <c r="B521" s="73">
        <v>1959</v>
      </c>
      <c r="C521" s="73" t="s">
        <v>2328</v>
      </c>
      <c r="D521" s="73" t="s">
        <v>7567</v>
      </c>
      <c r="E521" s="73"/>
      <c r="F521" s="73"/>
      <c r="G521" s="73" t="s">
        <v>8727</v>
      </c>
      <c r="H521" s="73"/>
      <c r="I521" s="73"/>
      <c r="J521" s="73"/>
      <c r="K521" s="73"/>
      <c r="L521" s="73"/>
      <c r="M521" s="73"/>
      <c r="N521" s="73"/>
      <c r="O521" s="73"/>
      <c r="P521" s="73"/>
      <c r="Q521" s="73" t="s">
        <v>7492</v>
      </c>
      <c r="R521" s="73">
        <v>0</v>
      </c>
      <c r="S521" s="73"/>
      <c r="T521" s="73"/>
      <c r="U521" s="73"/>
      <c r="V521" s="73"/>
      <c r="W521" s="73"/>
      <c r="X521" s="73"/>
      <c r="Y521" s="73"/>
      <c r="Z521" s="73"/>
      <c r="AA521" s="73"/>
      <c r="AB521" s="75">
        <v>0</v>
      </c>
      <c r="AC521" s="73" t="s">
        <v>497</v>
      </c>
      <c r="AD521" s="73"/>
      <c r="AE521" s="73"/>
      <c r="AF521" s="73"/>
      <c r="AG521" s="73"/>
      <c r="AH521" s="73"/>
      <c r="AI521" s="73"/>
      <c r="AJ521" s="73"/>
      <c r="AK521" s="73"/>
      <c r="AL521" s="73"/>
      <c r="AM521" s="73"/>
      <c r="AN521" s="73"/>
      <c r="AO521" s="73"/>
      <c r="AP521" s="73" t="s">
        <v>497</v>
      </c>
      <c r="AQ521" s="73"/>
      <c r="AR521" s="73"/>
      <c r="AS521" s="73"/>
      <c r="AT521" s="73"/>
      <c r="AU521" s="73"/>
      <c r="AV521" s="73"/>
      <c r="AW521" s="73"/>
      <c r="AX521" s="73"/>
      <c r="AY521" s="73">
        <v>0</v>
      </c>
      <c r="AZ521" s="73"/>
      <c r="BA521" s="73">
        <v>0</v>
      </c>
      <c r="BB521" s="73"/>
      <c r="BC521" s="73"/>
      <c r="BD521" s="73"/>
      <c r="BE521" s="73"/>
      <c r="BF521" s="73"/>
      <c r="BG521" s="73"/>
      <c r="BH521" s="76"/>
    </row>
    <row r="522" spans="1:60" x14ac:dyDescent="0.25">
      <c r="A522" s="72">
        <v>25</v>
      </c>
      <c r="B522" s="73">
        <v>1959</v>
      </c>
      <c r="C522" s="73" t="s">
        <v>2328</v>
      </c>
      <c r="D522" s="73" t="s">
        <v>7567</v>
      </c>
      <c r="E522" s="73"/>
      <c r="F522" s="73"/>
      <c r="G522" s="73" t="s">
        <v>8725</v>
      </c>
      <c r="H522" s="73"/>
      <c r="I522" s="73"/>
      <c r="J522" s="73"/>
      <c r="K522" s="73"/>
      <c r="L522" s="73"/>
      <c r="M522" s="73"/>
      <c r="N522" s="73"/>
      <c r="O522" s="73"/>
      <c r="P522" s="73"/>
      <c r="Q522" s="73" t="s">
        <v>7492</v>
      </c>
      <c r="R522" s="73">
        <v>0</v>
      </c>
      <c r="S522" s="73"/>
      <c r="T522" s="73"/>
      <c r="U522" s="73"/>
      <c r="V522" s="73"/>
      <c r="W522" s="73"/>
      <c r="X522" s="73"/>
      <c r="Y522" s="73"/>
      <c r="Z522" s="73"/>
      <c r="AA522" s="73"/>
      <c r="AB522" s="75">
        <v>0</v>
      </c>
      <c r="AC522" s="73" t="s">
        <v>497</v>
      </c>
      <c r="AD522" s="73"/>
      <c r="AE522" s="73"/>
      <c r="AF522" s="73"/>
      <c r="AG522" s="73"/>
      <c r="AH522" s="73"/>
      <c r="AI522" s="73"/>
      <c r="AJ522" s="73"/>
      <c r="AK522" s="73"/>
      <c r="AL522" s="73"/>
      <c r="AM522" s="73"/>
      <c r="AN522" s="73"/>
      <c r="AO522" s="73"/>
      <c r="AP522" s="73" t="s">
        <v>497</v>
      </c>
      <c r="AQ522" s="73"/>
      <c r="AR522" s="73"/>
      <c r="AS522" s="73"/>
      <c r="AT522" s="73"/>
      <c r="AU522" s="73" t="s">
        <v>7505</v>
      </c>
      <c r="AV522" s="73" t="s">
        <v>2915</v>
      </c>
      <c r="AW522" s="73" t="s">
        <v>6</v>
      </c>
      <c r="AX522" s="73" t="s">
        <v>2915</v>
      </c>
      <c r="AY522" s="73">
        <v>0</v>
      </c>
      <c r="AZ522" s="73"/>
      <c r="BA522" s="73">
        <v>1</v>
      </c>
      <c r="BB522" s="73" t="s">
        <v>7572</v>
      </c>
      <c r="BC522" s="73"/>
      <c r="BD522" s="73" t="s">
        <v>7509</v>
      </c>
      <c r="BE522" s="73"/>
      <c r="BF522" s="73"/>
      <c r="BG522" s="73"/>
      <c r="BH522" s="76"/>
    </row>
    <row r="523" spans="1:60" x14ac:dyDescent="0.25">
      <c r="A523" s="72">
        <v>87</v>
      </c>
      <c r="B523" s="73">
        <v>1961</v>
      </c>
      <c r="C523" s="73" t="s">
        <v>2328</v>
      </c>
      <c r="D523" s="73"/>
      <c r="E523" s="73"/>
      <c r="F523" s="73"/>
      <c r="G523" s="73" t="s">
        <v>8361</v>
      </c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>
        <v>0</v>
      </c>
      <c r="S523" s="73"/>
      <c r="T523" s="73"/>
      <c r="U523" s="73"/>
      <c r="V523" s="73"/>
      <c r="W523" s="73"/>
      <c r="X523" s="73"/>
      <c r="Y523" s="73"/>
      <c r="Z523" s="73"/>
      <c r="AA523" s="73"/>
      <c r="AB523" s="75">
        <v>0</v>
      </c>
      <c r="AC523" s="73" t="s">
        <v>497</v>
      </c>
      <c r="AD523" s="73"/>
      <c r="AE523" s="73"/>
      <c r="AF523" s="73"/>
      <c r="AG523" s="73"/>
      <c r="AH523" s="73"/>
      <c r="AI523" s="73"/>
      <c r="AJ523" s="73"/>
      <c r="AK523" s="73"/>
      <c r="AL523" s="73"/>
      <c r="AM523" s="73"/>
      <c r="AN523" s="73"/>
      <c r="AO523" s="73"/>
      <c r="AP523" s="73" t="s">
        <v>497</v>
      </c>
      <c r="AQ523" s="73"/>
      <c r="AR523" s="73"/>
      <c r="AS523" s="73"/>
      <c r="AT523" s="73"/>
      <c r="AU523" s="73"/>
      <c r="AV523" s="73"/>
      <c r="AW523" s="73"/>
      <c r="AX523" s="73"/>
      <c r="AY523" s="73">
        <v>0</v>
      </c>
      <c r="AZ523" s="73"/>
      <c r="BA523" s="73">
        <v>0</v>
      </c>
      <c r="BB523" s="73"/>
      <c r="BC523" s="73"/>
      <c r="BD523" s="73"/>
      <c r="BE523" s="73"/>
      <c r="BF523" s="73"/>
      <c r="BG523" s="73"/>
      <c r="BH523" s="76"/>
    </row>
    <row r="524" spans="1:60" x14ac:dyDescent="0.25">
      <c r="A524" s="72">
        <v>127</v>
      </c>
      <c r="B524" s="73">
        <v>1961</v>
      </c>
      <c r="C524" s="73" t="s">
        <v>2328</v>
      </c>
      <c r="D524" s="73" t="s">
        <v>7567</v>
      </c>
      <c r="E524" s="73"/>
      <c r="F524" s="73"/>
      <c r="G524" s="73" t="s">
        <v>8362</v>
      </c>
      <c r="H524" s="73"/>
      <c r="I524" s="73"/>
      <c r="J524" s="73" t="s">
        <v>131</v>
      </c>
      <c r="K524" s="73"/>
      <c r="L524" s="73"/>
      <c r="M524" s="73"/>
      <c r="N524" s="73"/>
      <c r="O524" s="73"/>
      <c r="P524" s="73"/>
      <c r="Q524" s="73" t="s">
        <v>7492</v>
      </c>
      <c r="R524" s="73">
        <v>0</v>
      </c>
      <c r="S524" s="73"/>
      <c r="T524" s="73"/>
      <c r="U524" s="73"/>
      <c r="V524" s="73"/>
      <c r="W524" s="73"/>
      <c r="X524" s="73"/>
      <c r="Y524" s="73"/>
      <c r="Z524" s="73"/>
      <c r="AA524" s="73"/>
      <c r="AB524" s="75">
        <v>0</v>
      </c>
      <c r="AC524" s="73" t="s">
        <v>497</v>
      </c>
      <c r="AD524" s="73" t="s">
        <v>4428</v>
      </c>
      <c r="AE524" s="73"/>
      <c r="AF524" s="73"/>
      <c r="AG524" s="73"/>
      <c r="AH524" s="73"/>
      <c r="AI524" s="73"/>
      <c r="AJ524" s="73"/>
      <c r="AK524" s="73"/>
      <c r="AL524" s="73"/>
      <c r="AM524" s="73"/>
      <c r="AN524" s="73"/>
      <c r="AO524" s="73"/>
      <c r="AP524" s="73" t="s">
        <v>497</v>
      </c>
      <c r="AQ524" s="73"/>
      <c r="AR524" s="73"/>
      <c r="AS524" s="73"/>
      <c r="AT524" s="73"/>
      <c r="AU524" s="73" t="s">
        <v>339</v>
      </c>
      <c r="AV524" s="73" t="s">
        <v>2915</v>
      </c>
      <c r="AW524" s="73" t="s">
        <v>6</v>
      </c>
      <c r="AX524" s="73" t="s">
        <v>6</v>
      </c>
      <c r="AY524" s="73">
        <v>0</v>
      </c>
      <c r="AZ524" s="73"/>
      <c r="BA524" s="73">
        <v>1</v>
      </c>
      <c r="BB524" s="73" t="s">
        <v>7605</v>
      </c>
      <c r="BC524" s="73"/>
      <c r="BD524" s="73" t="s">
        <v>7509</v>
      </c>
      <c r="BE524" s="73"/>
      <c r="BF524" s="73"/>
      <c r="BG524" s="73"/>
      <c r="BH524" s="76"/>
    </row>
    <row r="525" spans="1:60" x14ac:dyDescent="0.25">
      <c r="A525" s="72">
        <v>128</v>
      </c>
      <c r="B525" s="73">
        <v>1961</v>
      </c>
      <c r="C525" s="73" t="s">
        <v>2328</v>
      </c>
      <c r="D525" s="73" t="s">
        <v>7567</v>
      </c>
      <c r="E525" s="73"/>
      <c r="F525" s="73"/>
      <c r="G525" s="73" t="s">
        <v>8362</v>
      </c>
      <c r="H525" s="73"/>
      <c r="I525" s="73"/>
      <c r="J525" s="73" t="s">
        <v>131</v>
      </c>
      <c r="K525" s="73"/>
      <c r="L525" s="73"/>
      <c r="M525" s="73"/>
      <c r="N525" s="73"/>
      <c r="O525" s="73"/>
      <c r="P525" s="73"/>
      <c r="Q525" s="73" t="s">
        <v>7492</v>
      </c>
      <c r="R525" s="73">
        <v>0</v>
      </c>
      <c r="S525" s="73"/>
      <c r="T525" s="73"/>
      <c r="U525" s="73"/>
      <c r="V525" s="73"/>
      <c r="W525" s="73"/>
      <c r="X525" s="73"/>
      <c r="Y525" s="73"/>
      <c r="Z525" s="73"/>
      <c r="AA525" s="73"/>
      <c r="AB525" s="75">
        <v>0</v>
      </c>
      <c r="AC525" s="73" t="s">
        <v>497</v>
      </c>
      <c r="AD525" s="73" t="s">
        <v>339</v>
      </c>
      <c r="AE525" s="73"/>
      <c r="AF525" s="73"/>
      <c r="AG525" s="73"/>
      <c r="AH525" s="73"/>
      <c r="AI525" s="73"/>
      <c r="AJ525" s="73"/>
      <c r="AK525" s="73"/>
      <c r="AL525" s="73"/>
      <c r="AM525" s="73"/>
      <c r="AN525" s="73"/>
      <c r="AO525" s="73"/>
      <c r="AP525" s="73" t="s">
        <v>497</v>
      </c>
      <c r="AQ525" s="73"/>
      <c r="AR525" s="73"/>
      <c r="AS525" s="73"/>
      <c r="AT525" s="73"/>
      <c r="AU525" s="73" t="s">
        <v>339</v>
      </c>
      <c r="AV525" s="73" t="s">
        <v>6</v>
      </c>
      <c r="AW525" s="73" t="s">
        <v>6</v>
      </c>
      <c r="AX525" s="73" t="s">
        <v>980</v>
      </c>
      <c r="AY525" s="73">
        <v>0</v>
      </c>
      <c r="AZ525" s="73"/>
      <c r="BA525" s="73">
        <v>1</v>
      </c>
      <c r="BB525" s="73" t="s">
        <v>7508</v>
      </c>
      <c r="BC525" s="73"/>
      <c r="BD525" s="73" t="s">
        <v>7509</v>
      </c>
      <c r="BE525" s="73"/>
      <c r="BF525" s="73"/>
      <c r="BG525" s="73"/>
      <c r="BH525" s="76"/>
    </row>
    <row r="526" spans="1:60" x14ac:dyDescent="0.25">
      <c r="A526" s="72">
        <v>129</v>
      </c>
      <c r="B526" s="73">
        <v>1961</v>
      </c>
      <c r="C526" s="73" t="s">
        <v>2328</v>
      </c>
      <c r="D526" s="73" t="s">
        <v>7567</v>
      </c>
      <c r="E526" s="73"/>
      <c r="F526" s="73"/>
      <c r="G526" s="73" t="s">
        <v>8363</v>
      </c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>
        <v>0</v>
      </c>
      <c r="S526" s="73"/>
      <c r="T526" s="73"/>
      <c r="U526" s="73"/>
      <c r="V526" s="73"/>
      <c r="W526" s="73"/>
      <c r="X526" s="73"/>
      <c r="Y526" s="73"/>
      <c r="Z526" s="73"/>
      <c r="AA526" s="73"/>
      <c r="AB526" s="75">
        <v>0</v>
      </c>
      <c r="AC526" s="73" t="s">
        <v>497</v>
      </c>
      <c r="AD526" s="73"/>
      <c r="AE526" s="73"/>
      <c r="AF526" s="73"/>
      <c r="AG526" s="73"/>
      <c r="AH526" s="73"/>
      <c r="AI526" s="73"/>
      <c r="AJ526" s="73"/>
      <c r="AK526" s="73"/>
      <c r="AL526" s="73"/>
      <c r="AM526" s="73"/>
      <c r="AN526" s="73"/>
      <c r="AO526" s="73"/>
      <c r="AP526" s="73" t="s">
        <v>497</v>
      </c>
      <c r="AQ526" s="73"/>
      <c r="AR526" s="73"/>
      <c r="AS526" s="73"/>
      <c r="AT526" s="73"/>
      <c r="AU526" s="73" t="s">
        <v>7497</v>
      </c>
      <c r="AV526" s="73" t="s">
        <v>980</v>
      </c>
      <c r="AW526" s="73" t="s">
        <v>2915</v>
      </c>
      <c r="AX526" s="73" t="s">
        <v>6</v>
      </c>
      <c r="AY526" s="73">
        <v>0</v>
      </c>
      <c r="AZ526" s="73"/>
      <c r="BA526" s="73">
        <v>1</v>
      </c>
      <c r="BB526" s="73" t="s">
        <v>7605</v>
      </c>
      <c r="BC526" s="73"/>
      <c r="BD526" s="73" t="s">
        <v>7509</v>
      </c>
      <c r="BE526" s="73"/>
      <c r="BF526" s="73"/>
      <c r="BG526" s="73"/>
      <c r="BH526" s="76"/>
    </row>
    <row r="527" spans="1:60" x14ac:dyDescent="0.25">
      <c r="A527" s="72">
        <v>166</v>
      </c>
      <c r="B527" s="73">
        <v>1962</v>
      </c>
      <c r="C527" s="73" t="s">
        <v>2328</v>
      </c>
      <c r="D527" s="73" t="s">
        <v>8074</v>
      </c>
      <c r="E527" s="73"/>
      <c r="F527" s="73"/>
      <c r="G527" s="73" t="s">
        <v>8223</v>
      </c>
      <c r="H527" s="73"/>
      <c r="I527" s="73"/>
      <c r="J527" s="73" t="s">
        <v>131</v>
      </c>
      <c r="K527" s="73"/>
      <c r="L527" s="73"/>
      <c r="M527" s="73"/>
      <c r="N527" s="73"/>
      <c r="O527" s="73"/>
      <c r="P527" s="73"/>
      <c r="Q527" s="73" t="s">
        <v>7492</v>
      </c>
      <c r="R527" s="73">
        <v>0</v>
      </c>
      <c r="S527" s="73"/>
      <c r="T527" s="73"/>
      <c r="U527" s="73"/>
      <c r="V527" s="73"/>
      <c r="W527" s="73"/>
      <c r="X527" s="73"/>
      <c r="Y527" s="73"/>
      <c r="Z527" s="73"/>
      <c r="AA527" s="73"/>
      <c r="AB527" s="75">
        <v>0</v>
      </c>
      <c r="AC527" s="73" t="s">
        <v>497</v>
      </c>
      <c r="AD527" s="73"/>
      <c r="AE527" s="73"/>
      <c r="AF527" s="73"/>
      <c r="AG527" s="73"/>
      <c r="AH527" s="73"/>
      <c r="AI527" s="73"/>
      <c r="AJ527" s="73"/>
      <c r="AK527" s="73"/>
      <c r="AL527" s="73"/>
      <c r="AM527" s="73"/>
      <c r="AN527" s="73"/>
      <c r="AO527" s="73"/>
      <c r="AP527" s="73" t="s">
        <v>497</v>
      </c>
      <c r="AQ527" s="73"/>
      <c r="AR527" s="73"/>
      <c r="AS527" s="73"/>
      <c r="AT527" s="73"/>
      <c r="AU527" s="73" t="s">
        <v>7554</v>
      </c>
      <c r="AV527" s="73" t="s">
        <v>6</v>
      </c>
      <c r="AW527" s="73" t="s">
        <v>980</v>
      </c>
      <c r="AX527" s="73" t="s">
        <v>6</v>
      </c>
      <c r="AY527" s="73">
        <v>0</v>
      </c>
      <c r="AZ527" s="73"/>
      <c r="BA527" s="73">
        <v>1</v>
      </c>
      <c r="BB527" s="73" t="s">
        <v>7508</v>
      </c>
      <c r="BC527" s="73"/>
      <c r="BD527" s="73" t="s">
        <v>7498</v>
      </c>
      <c r="BE527" s="73"/>
      <c r="BF527" s="73"/>
      <c r="BG527" s="73"/>
      <c r="BH527" s="76"/>
    </row>
    <row r="528" spans="1:60" x14ac:dyDescent="0.25">
      <c r="A528" s="72">
        <v>167</v>
      </c>
      <c r="B528" s="73">
        <v>1962</v>
      </c>
      <c r="C528" s="73" t="s">
        <v>2328</v>
      </c>
      <c r="D528" s="73" t="s">
        <v>8074</v>
      </c>
      <c r="E528" s="73"/>
      <c r="F528" s="73"/>
      <c r="G528" s="73" t="s">
        <v>8364</v>
      </c>
      <c r="H528" s="73"/>
      <c r="I528" s="73"/>
      <c r="J528" s="73"/>
      <c r="K528" s="73"/>
      <c r="L528" s="73"/>
      <c r="M528" s="73"/>
      <c r="N528" s="73"/>
      <c r="O528" s="73"/>
      <c r="P528" s="73"/>
      <c r="Q528" s="73" t="s">
        <v>7492</v>
      </c>
      <c r="R528" s="73">
        <v>0</v>
      </c>
      <c r="S528" s="73"/>
      <c r="T528" s="73"/>
      <c r="U528" s="73"/>
      <c r="V528" s="73"/>
      <c r="W528" s="73"/>
      <c r="X528" s="73"/>
      <c r="Y528" s="73"/>
      <c r="Z528" s="73"/>
      <c r="AA528" s="73"/>
      <c r="AB528" s="75">
        <v>0</v>
      </c>
      <c r="AC528" s="73" t="s">
        <v>497</v>
      </c>
      <c r="AD528" s="73" t="s">
        <v>7545</v>
      </c>
      <c r="AE528" s="73"/>
      <c r="AF528" s="73"/>
      <c r="AG528" s="73"/>
      <c r="AH528" s="73"/>
      <c r="AI528" s="73"/>
      <c r="AJ528" s="73"/>
      <c r="AK528" s="73"/>
      <c r="AL528" s="73"/>
      <c r="AM528" s="73"/>
      <c r="AN528" s="73"/>
      <c r="AO528" s="73"/>
      <c r="AP528" s="73" t="s">
        <v>497</v>
      </c>
      <c r="AQ528" s="73"/>
      <c r="AR528" s="73"/>
      <c r="AS528" s="73"/>
      <c r="AT528" s="73"/>
      <c r="AU528" s="73"/>
      <c r="AV528" s="73"/>
      <c r="AW528" s="73"/>
      <c r="AX528" s="73"/>
      <c r="AY528" s="73">
        <v>0</v>
      </c>
      <c r="AZ528" s="73"/>
      <c r="BA528" s="73">
        <v>0</v>
      </c>
      <c r="BB528" s="73"/>
      <c r="BC528" s="73"/>
      <c r="BD528" s="73"/>
      <c r="BE528" s="73"/>
      <c r="BF528" s="73"/>
      <c r="BG528" s="73"/>
      <c r="BH528" s="76"/>
    </row>
    <row r="529" spans="1:60" x14ac:dyDescent="0.25">
      <c r="A529" s="72">
        <v>125</v>
      </c>
      <c r="B529" s="73">
        <v>1961</v>
      </c>
      <c r="C529" s="73" t="s">
        <v>2328</v>
      </c>
      <c r="D529" s="73" t="s">
        <v>7567</v>
      </c>
      <c r="E529" s="73"/>
      <c r="F529" s="73"/>
      <c r="G529" s="73" t="s">
        <v>8728</v>
      </c>
      <c r="H529" s="73"/>
      <c r="I529" s="73"/>
      <c r="J529" s="73"/>
      <c r="K529" s="73"/>
      <c r="L529" s="73"/>
      <c r="M529" s="73"/>
      <c r="N529" s="73"/>
      <c r="O529" s="73"/>
      <c r="P529" s="73"/>
      <c r="Q529" s="73" t="s">
        <v>7492</v>
      </c>
      <c r="R529" s="73">
        <v>0</v>
      </c>
      <c r="S529" s="73"/>
      <c r="T529" s="73"/>
      <c r="U529" s="73"/>
      <c r="V529" s="73"/>
      <c r="W529" s="73"/>
      <c r="X529" s="73"/>
      <c r="Y529" s="73"/>
      <c r="Z529" s="73"/>
      <c r="AA529" s="73"/>
      <c r="AB529" s="75">
        <v>0</v>
      </c>
      <c r="AC529" s="73" t="s">
        <v>497</v>
      </c>
      <c r="AD529" s="73"/>
      <c r="AE529" s="73"/>
      <c r="AF529" s="73"/>
      <c r="AG529" s="73"/>
      <c r="AH529" s="73"/>
      <c r="AI529" s="73"/>
      <c r="AJ529" s="73"/>
      <c r="AK529" s="73"/>
      <c r="AL529" s="73"/>
      <c r="AM529" s="73"/>
      <c r="AN529" s="73"/>
      <c r="AO529" s="73"/>
      <c r="AP529" s="73" t="s">
        <v>497</v>
      </c>
      <c r="AQ529" s="73"/>
      <c r="AR529" s="73"/>
      <c r="AS529" s="73"/>
      <c r="AT529" s="73"/>
      <c r="AU529" s="73" t="s">
        <v>7521</v>
      </c>
      <c r="AV529" s="73" t="s">
        <v>2915</v>
      </c>
      <c r="AW529" s="73" t="s">
        <v>6</v>
      </c>
      <c r="AX529" s="73" t="s">
        <v>980</v>
      </c>
      <c r="AY529" s="73">
        <v>0</v>
      </c>
      <c r="AZ529" s="73"/>
      <c r="BA529" s="73">
        <v>1</v>
      </c>
      <c r="BB529" s="73" t="s">
        <v>7508</v>
      </c>
      <c r="BC529" s="73"/>
      <c r="BD529" s="73" t="s">
        <v>7509</v>
      </c>
      <c r="BE529" s="73"/>
      <c r="BF529" s="73"/>
      <c r="BG529" s="73"/>
      <c r="BH529" s="76"/>
    </row>
    <row r="530" spans="1:60" x14ac:dyDescent="0.25">
      <c r="A530" s="72">
        <v>168</v>
      </c>
      <c r="B530" s="73">
        <v>1962</v>
      </c>
      <c r="C530" s="73" t="s">
        <v>2328</v>
      </c>
      <c r="D530" s="73" t="s">
        <v>8074</v>
      </c>
      <c r="E530" s="73"/>
      <c r="F530" s="73"/>
      <c r="G530" s="73" t="s">
        <v>8224</v>
      </c>
      <c r="H530" s="73"/>
      <c r="I530" s="73"/>
      <c r="J530" s="73" t="s">
        <v>131</v>
      </c>
      <c r="K530" s="73"/>
      <c r="L530" s="73"/>
      <c r="M530" s="73"/>
      <c r="N530" s="73"/>
      <c r="O530" s="73"/>
      <c r="P530" s="73"/>
      <c r="Q530" s="73" t="s">
        <v>7560</v>
      </c>
      <c r="R530" s="73">
        <v>0</v>
      </c>
      <c r="S530" s="73"/>
      <c r="T530" s="73"/>
      <c r="U530" s="73"/>
      <c r="V530" s="73"/>
      <c r="W530" s="73"/>
      <c r="X530" s="73"/>
      <c r="Y530" s="73"/>
      <c r="Z530" s="73"/>
      <c r="AA530" s="73"/>
      <c r="AB530" s="75">
        <v>0</v>
      </c>
      <c r="AC530" s="73" t="s">
        <v>497</v>
      </c>
      <c r="AD530" s="73" t="s">
        <v>7520</v>
      </c>
      <c r="AE530" s="73"/>
      <c r="AF530" s="73"/>
      <c r="AG530" s="73"/>
      <c r="AH530" s="73"/>
      <c r="AI530" s="73"/>
      <c r="AJ530" s="73"/>
      <c r="AK530" s="73"/>
      <c r="AL530" s="73"/>
      <c r="AM530" s="73"/>
      <c r="AN530" s="73"/>
      <c r="AO530" s="73"/>
      <c r="AP530" s="73" t="s">
        <v>497</v>
      </c>
      <c r="AQ530" s="73"/>
      <c r="AR530" s="73"/>
      <c r="AS530" s="73"/>
      <c r="AT530" s="73"/>
      <c r="AU530" s="73" t="s">
        <v>7538</v>
      </c>
      <c r="AV530" s="73" t="s">
        <v>6</v>
      </c>
      <c r="AW530" s="73" t="s">
        <v>6</v>
      </c>
      <c r="AX530" s="73" t="s">
        <v>2915</v>
      </c>
      <c r="AY530" s="73">
        <v>0</v>
      </c>
      <c r="AZ530" s="73"/>
      <c r="BA530" s="73">
        <v>1</v>
      </c>
      <c r="BB530" s="73" t="s">
        <v>7605</v>
      </c>
      <c r="BC530" s="73"/>
      <c r="BD530" s="73" t="s">
        <v>7498</v>
      </c>
      <c r="BE530" s="73"/>
      <c r="BF530" s="73"/>
      <c r="BG530" s="73"/>
      <c r="BH530" s="76"/>
    </row>
    <row r="531" spans="1:60" x14ac:dyDescent="0.25">
      <c r="A531" s="72">
        <v>169</v>
      </c>
      <c r="B531" s="73">
        <v>1962</v>
      </c>
      <c r="C531" s="73" t="s">
        <v>2328</v>
      </c>
      <c r="D531" s="73" t="s">
        <v>8074</v>
      </c>
      <c r="E531" s="73"/>
      <c r="F531" s="73"/>
      <c r="G531" s="73" t="s">
        <v>8223</v>
      </c>
      <c r="H531" s="73"/>
      <c r="I531" s="73"/>
      <c r="J531" s="73" t="s">
        <v>131</v>
      </c>
      <c r="K531" s="73"/>
      <c r="L531" s="73"/>
      <c r="M531" s="73"/>
      <c r="N531" s="73"/>
      <c r="O531" s="73"/>
      <c r="P531" s="73"/>
      <c r="Q531" s="73"/>
      <c r="R531" s="73">
        <v>0</v>
      </c>
      <c r="S531" s="73"/>
      <c r="T531" s="73"/>
      <c r="U531" s="73"/>
      <c r="V531" s="73"/>
      <c r="W531" s="73"/>
      <c r="X531" s="73"/>
      <c r="Y531" s="73"/>
      <c r="Z531" s="73"/>
      <c r="AA531" s="73"/>
      <c r="AB531" s="75">
        <v>0</v>
      </c>
      <c r="AC531" s="73" t="s">
        <v>497</v>
      </c>
      <c r="AD531" s="73" t="s">
        <v>7545</v>
      </c>
      <c r="AE531" s="73"/>
      <c r="AF531" s="73"/>
      <c r="AG531" s="73"/>
      <c r="AH531" s="73"/>
      <c r="AI531" s="73"/>
      <c r="AJ531" s="73"/>
      <c r="AK531" s="73"/>
      <c r="AL531" s="73"/>
      <c r="AM531" s="73"/>
      <c r="AN531" s="73"/>
      <c r="AO531" s="73"/>
      <c r="AP531" s="73" t="s">
        <v>497</v>
      </c>
      <c r="AQ531" s="73"/>
      <c r="AR531" s="73"/>
      <c r="AS531" s="73"/>
      <c r="AT531" s="73"/>
      <c r="AU531" s="73" t="s">
        <v>7521</v>
      </c>
      <c r="AV531" s="73" t="s">
        <v>2915</v>
      </c>
      <c r="AW531" s="73" t="s">
        <v>2915</v>
      </c>
      <c r="AX531" s="73" t="s">
        <v>980</v>
      </c>
      <c r="AY531" s="73">
        <v>0</v>
      </c>
      <c r="AZ531" s="73"/>
      <c r="BA531" s="73">
        <v>1</v>
      </c>
      <c r="BB531" s="73" t="s">
        <v>7515</v>
      </c>
      <c r="BC531" s="73"/>
      <c r="BD531" s="73" t="s">
        <v>7498</v>
      </c>
      <c r="BE531" s="73"/>
      <c r="BF531" s="73"/>
      <c r="BG531" s="73"/>
      <c r="BH531" s="76"/>
    </row>
    <row r="532" spans="1:60" x14ac:dyDescent="0.25">
      <c r="A532" s="72">
        <v>170</v>
      </c>
      <c r="B532" s="73">
        <v>1962</v>
      </c>
      <c r="C532" s="73" t="s">
        <v>2328</v>
      </c>
      <c r="D532" s="73" t="s">
        <v>8074</v>
      </c>
      <c r="E532" s="73"/>
      <c r="F532" s="73"/>
      <c r="G532" s="73" t="s">
        <v>8223</v>
      </c>
      <c r="H532" s="73"/>
      <c r="I532" s="73"/>
      <c r="J532" s="73"/>
      <c r="K532" s="73"/>
      <c r="L532" s="73"/>
      <c r="M532" s="73"/>
      <c r="N532" s="73"/>
      <c r="O532" s="73"/>
      <c r="P532" s="73"/>
      <c r="Q532" s="73" t="s">
        <v>7492</v>
      </c>
      <c r="R532" s="73">
        <v>0</v>
      </c>
      <c r="S532" s="73"/>
      <c r="T532" s="73"/>
      <c r="U532" s="73"/>
      <c r="V532" s="73"/>
      <c r="W532" s="73"/>
      <c r="X532" s="73"/>
      <c r="Y532" s="73"/>
      <c r="Z532" s="73"/>
      <c r="AA532" s="73"/>
      <c r="AB532" s="75">
        <v>0</v>
      </c>
      <c r="AC532" s="73" t="s">
        <v>497</v>
      </c>
      <c r="AD532" s="73"/>
      <c r="AE532" s="73"/>
      <c r="AF532" s="73"/>
      <c r="AG532" s="73"/>
      <c r="AH532" s="73"/>
      <c r="AI532" s="73"/>
      <c r="AJ532" s="73"/>
      <c r="AK532" s="73"/>
      <c r="AL532" s="73"/>
      <c r="AM532" s="73"/>
      <c r="AN532" s="73"/>
      <c r="AO532" s="73"/>
      <c r="AP532" s="73" t="s">
        <v>497</v>
      </c>
      <c r="AQ532" s="73"/>
      <c r="AR532" s="73"/>
      <c r="AS532" s="73"/>
      <c r="AT532" s="73"/>
      <c r="AU532" s="73" t="s">
        <v>339</v>
      </c>
      <c r="AV532" s="73" t="s">
        <v>6</v>
      </c>
      <c r="AW532" s="73" t="s">
        <v>6</v>
      </c>
      <c r="AX532" s="73" t="s">
        <v>980</v>
      </c>
      <c r="AY532" s="73">
        <v>0</v>
      </c>
      <c r="AZ532" s="73"/>
      <c r="BA532" s="73">
        <v>1</v>
      </c>
      <c r="BB532" s="73" t="s">
        <v>7605</v>
      </c>
      <c r="BC532" s="73"/>
      <c r="BD532" s="73" t="s">
        <v>7509</v>
      </c>
      <c r="BE532" s="73"/>
      <c r="BF532" s="73"/>
      <c r="BG532" s="73"/>
      <c r="BH532" s="76"/>
    </row>
    <row r="533" spans="1:60" x14ac:dyDescent="0.25">
      <c r="A533" s="72">
        <v>171</v>
      </c>
      <c r="B533" s="73">
        <v>1962</v>
      </c>
      <c r="C533" s="73" t="s">
        <v>2328</v>
      </c>
      <c r="D533" s="73" t="s">
        <v>8074</v>
      </c>
      <c r="E533" s="73"/>
      <c r="F533" s="73"/>
      <c r="G533" s="73" t="s">
        <v>8225</v>
      </c>
      <c r="H533" s="73"/>
      <c r="I533" s="73"/>
      <c r="J533" s="73"/>
      <c r="K533" s="73"/>
      <c r="L533" s="73"/>
      <c r="M533" s="73"/>
      <c r="N533" s="73"/>
      <c r="O533" s="73"/>
      <c r="P533" s="73"/>
      <c r="Q533" s="73" t="s">
        <v>7492</v>
      </c>
      <c r="R533" s="73">
        <v>0</v>
      </c>
      <c r="S533" s="73"/>
      <c r="T533" s="73"/>
      <c r="U533" s="73"/>
      <c r="V533" s="73"/>
      <c r="W533" s="73"/>
      <c r="X533" s="73"/>
      <c r="Y533" s="73"/>
      <c r="Z533" s="73"/>
      <c r="AA533" s="73"/>
      <c r="AB533" s="75">
        <v>0</v>
      </c>
      <c r="AC533" s="73" t="s">
        <v>497</v>
      </c>
      <c r="AD533" s="73"/>
      <c r="AE533" s="73"/>
      <c r="AF533" s="73"/>
      <c r="AG533" s="73"/>
      <c r="AH533" s="73"/>
      <c r="AI533" s="73"/>
      <c r="AJ533" s="73"/>
      <c r="AK533" s="73"/>
      <c r="AL533" s="73"/>
      <c r="AM533" s="73"/>
      <c r="AN533" s="73"/>
      <c r="AO533" s="73"/>
      <c r="AP533" s="73" t="s">
        <v>497</v>
      </c>
      <c r="AQ533" s="73"/>
      <c r="AR533" s="73"/>
      <c r="AS533" s="73"/>
      <c r="AT533" s="73"/>
      <c r="AU533" s="73" t="s">
        <v>339</v>
      </c>
      <c r="AV533" s="73" t="s">
        <v>6</v>
      </c>
      <c r="AW533" s="73" t="s">
        <v>6</v>
      </c>
      <c r="AX533" s="73" t="s">
        <v>6</v>
      </c>
      <c r="AY533" s="73">
        <v>0</v>
      </c>
      <c r="AZ533" s="73"/>
      <c r="BA533" s="73">
        <v>1</v>
      </c>
      <c r="BB533" s="73" t="s">
        <v>7605</v>
      </c>
      <c r="BC533" s="73"/>
      <c r="BD533" s="73" t="s">
        <v>7509</v>
      </c>
      <c r="BE533" s="73"/>
      <c r="BF533" s="73"/>
      <c r="BG533" s="73"/>
      <c r="BH533" s="76"/>
    </row>
    <row r="534" spans="1:60" x14ac:dyDescent="0.25">
      <c r="A534" s="72">
        <v>157</v>
      </c>
      <c r="B534" s="73">
        <v>1962</v>
      </c>
      <c r="C534" s="73" t="s">
        <v>2631</v>
      </c>
      <c r="D534" s="73" t="s">
        <v>7488</v>
      </c>
      <c r="E534" s="73"/>
      <c r="F534" s="73"/>
      <c r="G534" s="73" t="s">
        <v>8226</v>
      </c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>
        <v>0</v>
      </c>
      <c r="S534" s="73"/>
      <c r="T534" s="73"/>
      <c r="U534" s="73"/>
      <c r="V534" s="73"/>
      <c r="W534" s="73"/>
      <c r="X534" s="73"/>
      <c r="Y534" s="73"/>
      <c r="Z534" s="73"/>
      <c r="AA534" s="73"/>
      <c r="AB534" s="75">
        <v>0</v>
      </c>
      <c r="AC534" s="73"/>
      <c r="AD534" s="73" t="s">
        <v>7520</v>
      </c>
      <c r="AE534" s="73"/>
      <c r="AF534" s="73"/>
      <c r="AG534" s="73"/>
      <c r="AH534" s="73"/>
      <c r="AI534" s="73"/>
      <c r="AJ534" s="73"/>
      <c r="AK534" s="73"/>
      <c r="AL534" s="73"/>
      <c r="AM534" s="73"/>
      <c r="AN534" s="73"/>
      <c r="AO534" s="73"/>
      <c r="AP534" s="73" t="s">
        <v>497</v>
      </c>
      <c r="AQ534" s="73"/>
      <c r="AR534" s="73"/>
      <c r="AS534" s="73"/>
      <c r="AT534" s="73"/>
      <c r="AU534" s="73" t="s">
        <v>225</v>
      </c>
      <c r="AV534" s="73" t="s">
        <v>2915</v>
      </c>
      <c r="AW534" s="73"/>
      <c r="AX534" s="73"/>
      <c r="AY534" s="73">
        <v>0</v>
      </c>
      <c r="AZ534" s="73"/>
      <c r="BA534" s="73">
        <v>0</v>
      </c>
      <c r="BB534" s="73"/>
      <c r="BC534" s="73"/>
      <c r="BD534" s="73"/>
      <c r="BE534" s="73"/>
      <c r="BF534" s="73"/>
      <c r="BG534" s="73"/>
      <c r="BH534" s="76"/>
    </row>
    <row r="535" spans="1:60" x14ac:dyDescent="0.25">
      <c r="A535" s="72">
        <v>158</v>
      </c>
      <c r="B535" s="73">
        <v>1962</v>
      </c>
      <c r="C535" s="73" t="s">
        <v>2631</v>
      </c>
      <c r="D535" s="73" t="s">
        <v>8075</v>
      </c>
      <c r="E535" s="73"/>
      <c r="F535" s="73"/>
      <c r="G535" s="73" t="s">
        <v>8224</v>
      </c>
      <c r="H535" s="73"/>
      <c r="I535" s="73"/>
      <c r="J535" s="73"/>
      <c r="K535" s="73"/>
      <c r="L535" s="73"/>
      <c r="M535" s="73"/>
      <c r="N535" s="73"/>
      <c r="O535" s="73"/>
      <c r="P535" s="73"/>
      <c r="Q535" s="73"/>
      <c r="R535" s="73">
        <v>0</v>
      </c>
      <c r="S535" s="73"/>
      <c r="T535" s="73"/>
      <c r="U535" s="73"/>
      <c r="V535" s="73"/>
      <c r="W535" s="73"/>
      <c r="X535" s="73"/>
      <c r="Y535" s="73"/>
      <c r="Z535" s="73"/>
      <c r="AA535" s="73"/>
      <c r="AB535" s="75">
        <v>0</v>
      </c>
      <c r="AC535" s="73" t="s">
        <v>497</v>
      </c>
      <c r="AD535" s="73" t="s">
        <v>7520</v>
      </c>
      <c r="AE535" s="73"/>
      <c r="AF535" s="73"/>
      <c r="AG535" s="73"/>
      <c r="AH535" s="73"/>
      <c r="AI535" s="73"/>
      <c r="AJ535" s="73"/>
      <c r="AK535" s="73"/>
      <c r="AL535" s="73"/>
      <c r="AM535" s="73"/>
      <c r="AN535" s="73"/>
      <c r="AO535" s="73"/>
      <c r="AP535" s="73" t="s">
        <v>497</v>
      </c>
      <c r="AQ535" s="73"/>
      <c r="AR535" s="73"/>
      <c r="AS535" s="73"/>
      <c r="AT535" s="73"/>
      <c r="AU535" s="73" t="s">
        <v>7554</v>
      </c>
      <c r="AV535" s="73" t="s">
        <v>6</v>
      </c>
      <c r="AW535" s="73"/>
      <c r="AX535" s="73"/>
      <c r="AY535" s="73">
        <v>0</v>
      </c>
      <c r="AZ535" s="73"/>
      <c r="BA535" s="73">
        <v>0</v>
      </c>
      <c r="BB535" s="73"/>
      <c r="BC535" s="73"/>
      <c r="BD535" s="73"/>
      <c r="BE535" s="73"/>
      <c r="BF535" s="73"/>
      <c r="BG535" s="73"/>
      <c r="BH535" s="76"/>
    </row>
    <row r="536" spans="1:60" x14ac:dyDescent="0.25">
      <c r="A536" s="72">
        <v>363</v>
      </c>
      <c r="B536" s="73">
        <v>1964</v>
      </c>
      <c r="C536" s="73" t="s">
        <v>2328</v>
      </c>
      <c r="D536" s="73" t="s">
        <v>7567</v>
      </c>
      <c r="E536" s="73"/>
      <c r="F536" s="73"/>
      <c r="G536" s="73" t="s">
        <v>8366</v>
      </c>
      <c r="H536" s="73"/>
      <c r="I536" s="73"/>
      <c r="J536" s="73"/>
      <c r="K536" s="73"/>
      <c r="L536" s="73"/>
      <c r="M536" s="73"/>
      <c r="N536" s="73"/>
      <c r="O536" s="73"/>
      <c r="P536" s="73"/>
      <c r="Q536" s="73" t="s">
        <v>7492</v>
      </c>
      <c r="R536" s="73">
        <v>0</v>
      </c>
      <c r="S536" s="73"/>
      <c r="T536" s="73"/>
      <c r="U536" s="73"/>
      <c r="V536" s="73"/>
      <c r="W536" s="73"/>
      <c r="X536" s="73"/>
      <c r="Y536" s="73"/>
      <c r="Z536" s="73"/>
      <c r="AA536" s="73"/>
      <c r="AB536" s="75">
        <v>0</v>
      </c>
      <c r="AC536" s="73" t="s">
        <v>497</v>
      </c>
      <c r="AD536" s="73"/>
      <c r="AE536" s="73"/>
      <c r="AF536" s="73"/>
      <c r="AG536" s="73"/>
      <c r="AH536" s="73"/>
      <c r="AI536" s="73"/>
      <c r="AJ536" s="73"/>
      <c r="AK536" s="73"/>
      <c r="AL536" s="73"/>
      <c r="AM536" s="73"/>
      <c r="AN536" s="73"/>
      <c r="AO536" s="73"/>
      <c r="AP536" s="73" t="s">
        <v>497</v>
      </c>
      <c r="AQ536" s="73"/>
      <c r="AR536" s="73"/>
      <c r="AS536" s="73"/>
      <c r="AT536" s="73"/>
      <c r="AU536" s="73" t="s">
        <v>7538</v>
      </c>
      <c r="AV536" s="73" t="s">
        <v>6</v>
      </c>
      <c r="AW536" s="73" t="s">
        <v>6</v>
      </c>
      <c r="AX536" s="73" t="s">
        <v>980</v>
      </c>
      <c r="AY536" s="73">
        <v>0</v>
      </c>
      <c r="AZ536" s="73"/>
      <c r="BA536" s="73">
        <v>1</v>
      </c>
      <c r="BB536" s="73" t="s">
        <v>7605</v>
      </c>
      <c r="BC536" s="73"/>
      <c r="BD536" s="73" t="s">
        <v>7509</v>
      </c>
      <c r="BE536" s="73"/>
      <c r="BF536" s="73"/>
      <c r="BG536" s="73"/>
      <c r="BH536" s="76"/>
    </row>
    <row r="537" spans="1:60" x14ac:dyDescent="0.25">
      <c r="A537" s="72">
        <v>364</v>
      </c>
      <c r="B537" s="73">
        <v>1964</v>
      </c>
      <c r="C537" s="73" t="s">
        <v>2328</v>
      </c>
      <c r="D537" s="73" t="s">
        <v>7567</v>
      </c>
      <c r="E537" s="73"/>
      <c r="F537" s="73"/>
      <c r="G537" s="73" t="s">
        <v>8367</v>
      </c>
      <c r="H537" s="73"/>
      <c r="I537" s="73"/>
      <c r="J537" s="73"/>
      <c r="K537" s="73"/>
      <c r="L537" s="73"/>
      <c r="M537" s="73"/>
      <c r="N537" s="73"/>
      <c r="O537" s="73"/>
      <c r="P537" s="73"/>
      <c r="Q537" s="73" t="s">
        <v>7492</v>
      </c>
      <c r="R537" s="73">
        <v>0</v>
      </c>
      <c r="S537" s="73"/>
      <c r="T537" s="73"/>
      <c r="U537" s="73"/>
      <c r="V537" s="73"/>
      <c r="W537" s="73"/>
      <c r="X537" s="73"/>
      <c r="Y537" s="73"/>
      <c r="Z537" s="73"/>
      <c r="AA537" s="73"/>
      <c r="AB537" s="75">
        <v>0</v>
      </c>
      <c r="AC537" s="73" t="s">
        <v>497</v>
      </c>
      <c r="AD537" s="73"/>
      <c r="AE537" s="73"/>
      <c r="AF537" s="73"/>
      <c r="AG537" s="73"/>
      <c r="AH537" s="73"/>
      <c r="AI537" s="73"/>
      <c r="AJ537" s="73"/>
      <c r="AK537" s="73"/>
      <c r="AL537" s="73"/>
      <c r="AM537" s="73"/>
      <c r="AN537" s="73"/>
      <c r="AO537" s="73"/>
      <c r="AP537" s="73" t="s">
        <v>497</v>
      </c>
      <c r="AQ537" s="73"/>
      <c r="AR537" s="73"/>
      <c r="AS537" s="73"/>
      <c r="AT537" s="73"/>
      <c r="AU537" s="73" t="s">
        <v>339</v>
      </c>
      <c r="AV537" s="73" t="s">
        <v>6</v>
      </c>
      <c r="AW537" s="73" t="s">
        <v>6</v>
      </c>
      <c r="AX537" s="73" t="s">
        <v>980</v>
      </c>
      <c r="AY537" s="73">
        <v>0</v>
      </c>
      <c r="AZ537" s="73"/>
      <c r="BA537" s="73">
        <v>1</v>
      </c>
      <c r="BB537" s="73" t="s">
        <v>7605</v>
      </c>
      <c r="BC537" s="73"/>
      <c r="BD537" s="73" t="s">
        <v>7509</v>
      </c>
      <c r="BE537" s="73"/>
      <c r="BF537" s="73"/>
      <c r="BG537" s="73"/>
      <c r="BH537" s="76"/>
    </row>
    <row r="538" spans="1:60" x14ac:dyDescent="0.25">
      <c r="A538" s="72">
        <v>365</v>
      </c>
      <c r="B538" s="73">
        <v>1964</v>
      </c>
      <c r="C538" s="73" t="s">
        <v>2328</v>
      </c>
      <c r="D538" s="73" t="s">
        <v>7567</v>
      </c>
      <c r="E538" s="73"/>
      <c r="F538" s="73"/>
      <c r="G538" s="73" t="s">
        <v>8227</v>
      </c>
      <c r="H538" s="73"/>
      <c r="I538" s="73"/>
      <c r="J538" s="73"/>
      <c r="K538" s="73"/>
      <c r="L538" s="73"/>
      <c r="M538" s="73"/>
      <c r="N538" s="73"/>
      <c r="O538" s="73"/>
      <c r="P538" s="73"/>
      <c r="Q538" s="73" t="s">
        <v>7492</v>
      </c>
      <c r="R538" s="73">
        <v>0</v>
      </c>
      <c r="S538" s="73"/>
      <c r="T538" s="73"/>
      <c r="U538" s="73"/>
      <c r="V538" s="73"/>
      <c r="W538" s="73"/>
      <c r="X538" s="73"/>
      <c r="Y538" s="73"/>
      <c r="Z538" s="73"/>
      <c r="AA538" s="73"/>
      <c r="AB538" s="75">
        <v>0</v>
      </c>
      <c r="AC538" s="73" t="s">
        <v>497</v>
      </c>
      <c r="AD538" s="73"/>
      <c r="AE538" s="73"/>
      <c r="AF538" s="73"/>
      <c r="AG538" s="73"/>
      <c r="AH538" s="73"/>
      <c r="AI538" s="73"/>
      <c r="AJ538" s="73"/>
      <c r="AK538" s="73"/>
      <c r="AL538" s="73"/>
      <c r="AM538" s="73"/>
      <c r="AN538" s="73"/>
      <c r="AO538" s="73"/>
      <c r="AP538" s="73"/>
      <c r="AQ538" s="73"/>
      <c r="AR538" s="73"/>
      <c r="AS538" s="73"/>
      <c r="AT538" s="73" t="s">
        <v>7504</v>
      </c>
      <c r="AU538" s="73"/>
      <c r="AV538" s="73"/>
      <c r="AW538" s="73"/>
      <c r="AX538" s="73"/>
      <c r="AY538" s="73">
        <v>0</v>
      </c>
      <c r="AZ538" s="73"/>
      <c r="BA538" s="73">
        <v>0</v>
      </c>
      <c r="BB538" s="73" t="s">
        <v>7605</v>
      </c>
      <c r="BC538" s="73"/>
      <c r="BD538" s="73" t="s">
        <v>7509</v>
      </c>
      <c r="BE538" s="73"/>
      <c r="BF538" s="73"/>
      <c r="BG538" s="73"/>
      <c r="BH538" s="76"/>
    </row>
    <row r="539" spans="1:60" x14ac:dyDescent="0.25">
      <c r="A539" s="72">
        <v>871</v>
      </c>
      <c r="B539" s="73">
        <v>1987</v>
      </c>
      <c r="C539" s="73" t="s">
        <v>2328</v>
      </c>
      <c r="D539" s="73" t="s">
        <v>8076</v>
      </c>
      <c r="E539" s="73"/>
      <c r="F539" s="73"/>
      <c r="G539" s="73" t="s">
        <v>8077</v>
      </c>
      <c r="H539" s="73"/>
      <c r="I539" s="73"/>
      <c r="J539" s="73" t="s">
        <v>131</v>
      </c>
      <c r="K539" s="73"/>
      <c r="L539" s="73"/>
      <c r="M539" s="73"/>
      <c r="N539" s="73"/>
      <c r="O539" s="73"/>
      <c r="P539" s="73"/>
      <c r="Q539" s="73" t="s">
        <v>7560</v>
      </c>
      <c r="R539" s="73">
        <v>0</v>
      </c>
      <c r="S539" s="73"/>
      <c r="T539" s="73"/>
      <c r="U539" s="73"/>
      <c r="V539" s="73"/>
      <c r="W539" s="73"/>
      <c r="X539" s="73"/>
      <c r="Y539" s="73"/>
      <c r="Z539" s="73"/>
      <c r="AA539" s="73"/>
      <c r="AB539" s="75">
        <v>0</v>
      </c>
      <c r="AC539" s="73" t="s">
        <v>310</v>
      </c>
      <c r="AD539" s="73" t="s">
        <v>7496</v>
      </c>
      <c r="AE539" s="73" t="s">
        <v>276</v>
      </c>
      <c r="AF539" s="73"/>
      <c r="AG539" s="73"/>
      <c r="AH539" s="73"/>
      <c r="AI539" s="73"/>
      <c r="AJ539" s="73"/>
      <c r="AK539" s="73"/>
      <c r="AL539" s="73"/>
      <c r="AM539" s="73"/>
      <c r="AN539" s="73"/>
      <c r="AO539" s="73"/>
      <c r="AP539" s="73" t="s">
        <v>497</v>
      </c>
      <c r="AQ539" s="73"/>
      <c r="AR539" s="73"/>
      <c r="AS539" s="73"/>
      <c r="AT539" s="73"/>
      <c r="AU539" s="73" t="s">
        <v>339</v>
      </c>
      <c r="AV539" s="73" t="s">
        <v>6</v>
      </c>
      <c r="AW539" s="73" t="s">
        <v>6</v>
      </c>
      <c r="AX539" s="73" t="s">
        <v>6</v>
      </c>
      <c r="AY539" s="73">
        <v>0</v>
      </c>
      <c r="AZ539" s="73"/>
      <c r="BA539" s="73">
        <v>1</v>
      </c>
      <c r="BB539" s="73" t="s">
        <v>7605</v>
      </c>
      <c r="BC539" s="73"/>
      <c r="BD539" s="73" t="s">
        <v>8078</v>
      </c>
      <c r="BE539" s="73"/>
      <c r="BF539" s="73"/>
      <c r="BG539" s="73"/>
      <c r="BH539" s="76"/>
    </row>
    <row r="540" spans="1:60" x14ac:dyDescent="0.25">
      <c r="A540" s="72">
        <v>872</v>
      </c>
      <c r="B540" s="73">
        <v>1987</v>
      </c>
      <c r="C540" s="73" t="s">
        <v>2328</v>
      </c>
      <c r="D540" s="73" t="s">
        <v>8076</v>
      </c>
      <c r="E540" s="73"/>
      <c r="F540" s="73"/>
      <c r="G540" s="73" t="s">
        <v>8079</v>
      </c>
      <c r="H540" s="73"/>
      <c r="I540" s="73"/>
      <c r="J540" s="73" t="s">
        <v>131</v>
      </c>
      <c r="K540" s="73"/>
      <c r="L540" s="73"/>
      <c r="M540" s="73"/>
      <c r="N540" s="73"/>
      <c r="O540" s="73"/>
      <c r="P540" s="73"/>
      <c r="Q540" s="73" t="s">
        <v>7560</v>
      </c>
      <c r="R540" s="73">
        <v>0</v>
      </c>
      <c r="S540" s="73"/>
      <c r="T540" s="73"/>
      <c r="U540" s="73"/>
      <c r="V540" s="73"/>
      <c r="W540" s="73"/>
      <c r="X540" s="73"/>
      <c r="Y540" s="73"/>
      <c r="Z540" s="73"/>
      <c r="AA540" s="73"/>
      <c r="AB540" s="75">
        <v>0</v>
      </c>
      <c r="AC540" s="73" t="s">
        <v>310</v>
      </c>
      <c r="AD540" s="73" t="s">
        <v>7545</v>
      </c>
      <c r="AE540" s="73" t="s">
        <v>745</v>
      </c>
      <c r="AF540" s="73"/>
      <c r="AG540" s="73"/>
      <c r="AH540" s="73"/>
      <c r="AI540" s="73"/>
      <c r="AJ540" s="73"/>
      <c r="AK540" s="73"/>
      <c r="AL540" s="73"/>
      <c r="AM540" s="73"/>
      <c r="AN540" s="73"/>
      <c r="AO540" s="73"/>
      <c r="AP540" s="73" t="s">
        <v>497</v>
      </c>
      <c r="AQ540" s="73"/>
      <c r="AR540" s="73"/>
      <c r="AS540" s="73"/>
      <c r="AT540" s="73"/>
      <c r="AU540" s="73" t="s">
        <v>7538</v>
      </c>
      <c r="AV540" s="73" t="s">
        <v>6</v>
      </c>
      <c r="AW540" s="73" t="s">
        <v>980</v>
      </c>
      <c r="AX540" s="73" t="s">
        <v>6</v>
      </c>
      <c r="AY540" s="73">
        <v>0</v>
      </c>
      <c r="AZ540" s="73"/>
      <c r="BA540" s="73">
        <v>1</v>
      </c>
      <c r="BB540" s="73" t="s">
        <v>7572</v>
      </c>
      <c r="BC540" s="73"/>
      <c r="BD540" s="73" t="s">
        <v>8078</v>
      </c>
      <c r="BE540" s="73"/>
      <c r="BF540" s="73"/>
      <c r="BG540" s="73"/>
      <c r="BH540" s="76"/>
    </row>
    <row r="541" spans="1:60" x14ac:dyDescent="0.25">
      <c r="A541" s="72">
        <v>873</v>
      </c>
      <c r="B541" s="73">
        <v>1987</v>
      </c>
      <c r="C541" s="73" t="s">
        <v>2328</v>
      </c>
      <c r="D541" s="73" t="s">
        <v>7567</v>
      </c>
      <c r="E541" s="73"/>
      <c r="F541" s="73"/>
      <c r="G541" s="73" t="s">
        <v>8080</v>
      </c>
      <c r="H541" s="73"/>
      <c r="I541" s="73"/>
      <c r="J541" s="73" t="s">
        <v>5</v>
      </c>
      <c r="K541" s="73"/>
      <c r="L541" s="73"/>
      <c r="M541" s="73"/>
      <c r="N541" s="73"/>
      <c r="O541" s="73"/>
      <c r="P541" s="73"/>
      <c r="Q541" s="73" t="s">
        <v>7492</v>
      </c>
      <c r="R541" s="73">
        <v>0</v>
      </c>
      <c r="S541" s="73"/>
      <c r="T541" s="73"/>
      <c r="U541" s="73"/>
      <c r="V541" s="73"/>
      <c r="W541" s="73"/>
      <c r="X541" s="73"/>
      <c r="Y541" s="73"/>
      <c r="Z541" s="73"/>
      <c r="AA541" s="73"/>
      <c r="AB541" s="75">
        <v>0</v>
      </c>
      <c r="AC541" s="73" t="s">
        <v>3</v>
      </c>
      <c r="AD541" s="73" t="s">
        <v>339</v>
      </c>
      <c r="AE541" s="73" t="s">
        <v>1810</v>
      </c>
      <c r="AF541" s="73"/>
      <c r="AG541" s="73"/>
      <c r="AH541" s="73"/>
      <c r="AI541" s="73"/>
      <c r="AJ541" s="73"/>
      <c r="AK541" s="73"/>
      <c r="AL541" s="73"/>
      <c r="AM541" s="73"/>
      <c r="AN541" s="73"/>
      <c r="AO541" s="73"/>
      <c r="AP541" s="73" t="s">
        <v>497</v>
      </c>
      <c r="AQ541" s="73"/>
      <c r="AR541" s="73"/>
      <c r="AS541" s="73"/>
      <c r="AT541" s="73"/>
      <c r="AU541" s="73" t="s">
        <v>7538</v>
      </c>
      <c r="AV541" s="73" t="s">
        <v>980</v>
      </c>
      <c r="AW541" s="73" t="s">
        <v>6</v>
      </c>
      <c r="AX541" s="73" t="s">
        <v>6</v>
      </c>
      <c r="AY541" s="73">
        <v>0</v>
      </c>
      <c r="AZ541" s="73"/>
      <c r="BA541" s="73">
        <v>1</v>
      </c>
      <c r="BB541" s="73" t="s">
        <v>7605</v>
      </c>
      <c r="BC541" s="73"/>
      <c r="BD541" s="73" t="s">
        <v>7509</v>
      </c>
      <c r="BE541" s="73"/>
      <c r="BF541" s="73"/>
      <c r="BG541" s="73"/>
      <c r="BH541" s="76"/>
    </row>
    <row r="542" spans="1:60" x14ac:dyDescent="0.25">
      <c r="A542" s="72">
        <v>874</v>
      </c>
      <c r="B542" s="73">
        <v>1987</v>
      </c>
      <c r="C542" s="73" t="s">
        <v>2328</v>
      </c>
      <c r="D542" s="73" t="s">
        <v>7567</v>
      </c>
      <c r="E542" s="73"/>
      <c r="F542" s="73"/>
      <c r="G542" s="73" t="s">
        <v>8081</v>
      </c>
      <c r="H542" s="73"/>
      <c r="I542" s="73"/>
      <c r="J542" s="73" t="s">
        <v>5</v>
      </c>
      <c r="K542" s="73"/>
      <c r="L542" s="73"/>
      <c r="M542" s="73"/>
      <c r="N542" s="73"/>
      <c r="O542" s="73"/>
      <c r="P542" s="73"/>
      <c r="Q542" s="73" t="s">
        <v>7492</v>
      </c>
      <c r="R542" s="73">
        <v>0</v>
      </c>
      <c r="S542" s="73"/>
      <c r="T542" s="73"/>
      <c r="U542" s="73"/>
      <c r="V542" s="73"/>
      <c r="W542" s="73"/>
      <c r="X542" s="73"/>
      <c r="Y542" s="73"/>
      <c r="Z542" s="73"/>
      <c r="AA542" s="73"/>
      <c r="AB542" s="75">
        <v>0</v>
      </c>
      <c r="AC542" s="73" t="s">
        <v>3</v>
      </c>
      <c r="AD542" s="73" t="s">
        <v>339</v>
      </c>
      <c r="AE542" s="73" t="s">
        <v>891</v>
      </c>
      <c r="AF542" s="73"/>
      <c r="AG542" s="73"/>
      <c r="AH542" s="73"/>
      <c r="AI542" s="73"/>
      <c r="AJ542" s="73"/>
      <c r="AK542" s="73"/>
      <c r="AL542" s="73"/>
      <c r="AM542" s="73"/>
      <c r="AN542" s="73"/>
      <c r="AO542" s="73"/>
      <c r="AP542" s="73" t="s">
        <v>497</v>
      </c>
      <c r="AQ542" s="73"/>
      <c r="AR542" s="73"/>
      <c r="AS542" s="73"/>
      <c r="AT542" s="73"/>
      <c r="AU542" s="73" t="s">
        <v>339</v>
      </c>
      <c r="AV542" s="73" t="s">
        <v>6</v>
      </c>
      <c r="AW542" s="73" t="s">
        <v>6</v>
      </c>
      <c r="AX542" s="73" t="s">
        <v>980</v>
      </c>
      <c r="AY542" s="73">
        <v>0</v>
      </c>
      <c r="AZ542" s="73"/>
      <c r="BA542" s="73">
        <v>1</v>
      </c>
      <c r="BB542" s="73" t="s">
        <v>7572</v>
      </c>
      <c r="BC542" s="73"/>
      <c r="BD542" s="73" t="s">
        <v>7509</v>
      </c>
      <c r="BE542" s="73"/>
      <c r="BF542" s="73"/>
      <c r="BG542" s="73"/>
      <c r="BH542" s="76"/>
    </row>
    <row r="543" spans="1:60" x14ac:dyDescent="0.25">
      <c r="A543" s="72">
        <v>928</v>
      </c>
      <c r="B543" s="73">
        <v>1989</v>
      </c>
      <c r="C543" s="73" t="s">
        <v>2328</v>
      </c>
      <c r="D543" s="73" t="s">
        <v>8235</v>
      </c>
      <c r="E543" s="73"/>
      <c r="F543" s="73"/>
      <c r="G543" s="73" t="s">
        <v>8426</v>
      </c>
      <c r="H543" s="73"/>
      <c r="I543" s="73"/>
      <c r="J543" s="73" t="s">
        <v>131</v>
      </c>
      <c r="K543" s="73"/>
      <c r="L543" s="73"/>
      <c r="M543" s="73"/>
      <c r="N543" s="73"/>
      <c r="O543" s="73"/>
      <c r="P543" s="73"/>
      <c r="Q543" s="73"/>
      <c r="R543" s="73">
        <v>0</v>
      </c>
      <c r="S543" s="73"/>
      <c r="T543" s="73"/>
      <c r="U543" s="73"/>
      <c r="V543" s="73"/>
      <c r="W543" s="73"/>
      <c r="X543" s="73"/>
      <c r="Y543" s="73"/>
      <c r="Z543" s="73"/>
      <c r="AA543" s="73"/>
      <c r="AB543" s="75">
        <v>0</v>
      </c>
      <c r="AC543" s="73" t="s">
        <v>3</v>
      </c>
      <c r="AD543" s="73" t="s">
        <v>4428</v>
      </c>
      <c r="AE543" s="73"/>
      <c r="AF543" s="73"/>
      <c r="AG543" s="73"/>
      <c r="AH543" s="73"/>
      <c r="AI543" s="73"/>
      <c r="AJ543" s="73"/>
      <c r="AK543" s="73"/>
      <c r="AL543" s="73"/>
      <c r="AM543" s="73"/>
      <c r="AN543" s="73"/>
      <c r="AO543" s="73"/>
      <c r="AP543" s="73" t="s">
        <v>497</v>
      </c>
      <c r="AQ543" s="73"/>
      <c r="AR543" s="73"/>
      <c r="AS543" s="73"/>
      <c r="AT543" s="73"/>
      <c r="AU543" s="73"/>
      <c r="AV543" s="73"/>
      <c r="AW543" s="73"/>
      <c r="AX543" s="73"/>
      <c r="AY543" s="73">
        <v>0</v>
      </c>
      <c r="AZ543" s="73"/>
      <c r="BA543" s="73">
        <v>0</v>
      </c>
      <c r="BB543" s="73"/>
      <c r="BC543" s="73"/>
      <c r="BD543" s="73"/>
      <c r="BE543" s="73"/>
      <c r="BF543" s="73"/>
      <c r="BG543" s="73"/>
      <c r="BH543" s="76"/>
    </row>
    <row r="544" spans="1:60" x14ac:dyDescent="0.25">
      <c r="A544" s="72">
        <v>929</v>
      </c>
      <c r="B544" s="73">
        <v>1989</v>
      </c>
      <c r="C544" s="73" t="s">
        <v>2328</v>
      </c>
      <c r="D544" s="73" t="s">
        <v>8235</v>
      </c>
      <c r="E544" s="73"/>
      <c r="F544" s="73"/>
      <c r="G544" s="73" t="s">
        <v>8427</v>
      </c>
      <c r="H544" s="73"/>
      <c r="I544" s="73"/>
      <c r="J544" s="73" t="s">
        <v>131</v>
      </c>
      <c r="K544" s="73"/>
      <c r="L544" s="73"/>
      <c r="M544" s="73"/>
      <c r="N544" s="73"/>
      <c r="O544" s="73"/>
      <c r="P544" s="73"/>
      <c r="Q544" s="73" t="s">
        <v>7492</v>
      </c>
      <c r="R544" s="73">
        <v>0</v>
      </c>
      <c r="S544" s="73"/>
      <c r="T544" s="73"/>
      <c r="U544" s="73"/>
      <c r="V544" s="73"/>
      <c r="W544" s="73"/>
      <c r="X544" s="73"/>
      <c r="Y544" s="73"/>
      <c r="Z544" s="73"/>
      <c r="AA544" s="73"/>
      <c r="AB544" s="75">
        <v>0</v>
      </c>
      <c r="AC544" s="73" t="s">
        <v>497</v>
      </c>
      <c r="AD544" s="73" t="s">
        <v>339</v>
      </c>
      <c r="AE544" s="73"/>
      <c r="AF544" s="73"/>
      <c r="AG544" s="73"/>
      <c r="AH544" s="73"/>
      <c r="AI544" s="73"/>
      <c r="AJ544" s="73"/>
      <c r="AK544" s="73"/>
      <c r="AL544" s="73"/>
      <c r="AM544" s="73"/>
      <c r="AN544" s="73"/>
      <c r="AO544" s="73"/>
      <c r="AP544" s="73" t="s">
        <v>497</v>
      </c>
      <c r="AQ544" s="73"/>
      <c r="AR544" s="73"/>
      <c r="AS544" s="73"/>
      <c r="AT544" s="73"/>
      <c r="AU544" s="73" t="s">
        <v>7538</v>
      </c>
      <c r="AV544" s="73" t="s">
        <v>6</v>
      </c>
      <c r="AW544" s="73" t="s">
        <v>6</v>
      </c>
      <c r="AX544" s="73" t="s">
        <v>7544</v>
      </c>
      <c r="AY544" s="73">
        <v>0</v>
      </c>
      <c r="AZ544" s="73"/>
      <c r="BA544" s="73">
        <v>1</v>
      </c>
      <c r="BB544" s="73" t="s">
        <v>7508</v>
      </c>
      <c r="BC544" s="73"/>
      <c r="BD544" s="73" t="s">
        <v>7498</v>
      </c>
      <c r="BE544" s="73"/>
      <c r="BF544" s="73"/>
      <c r="BG544" s="73"/>
      <c r="BH544" s="76"/>
    </row>
    <row r="545" spans="1:60" x14ac:dyDescent="0.25">
      <c r="A545" s="72">
        <v>930</v>
      </c>
      <c r="B545" s="73">
        <v>1989</v>
      </c>
      <c r="C545" s="73" t="s">
        <v>2328</v>
      </c>
      <c r="D545" s="73" t="s">
        <v>8235</v>
      </c>
      <c r="E545" s="73"/>
      <c r="F545" s="73"/>
      <c r="G545" s="73" t="s">
        <v>8428</v>
      </c>
      <c r="H545" s="73"/>
      <c r="I545" s="73"/>
      <c r="J545" s="73" t="s">
        <v>131</v>
      </c>
      <c r="K545" s="73"/>
      <c r="L545" s="73"/>
      <c r="M545" s="73"/>
      <c r="N545" s="73"/>
      <c r="O545" s="73"/>
      <c r="P545" s="73"/>
      <c r="Q545" s="73" t="s">
        <v>7560</v>
      </c>
      <c r="R545" s="73">
        <v>0</v>
      </c>
      <c r="S545" s="73"/>
      <c r="T545" s="73"/>
      <c r="U545" s="73"/>
      <c r="V545" s="73"/>
      <c r="W545" s="73"/>
      <c r="X545" s="73"/>
      <c r="Y545" s="73"/>
      <c r="Z545" s="73"/>
      <c r="AA545" s="73"/>
      <c r="AB545" s="75">
        <v>0</v>
      </c>
      <c r="AC545" s="73" t="s">
        <v>310</v>
      </c>
      <c r="AD545" s="73" t="s">
        <v>7545</v>
      </c>
      <c r="AE545" s="73"/>
      <c r="AF545" s="73"/>
      <c r="AG545" s="73"/>
      <c r="AH545" s="73"/>
      <c r="AI545" s="73"/>
      <c r="AJ545" s="73"/>
      <c r="AK545" s="73"/>
      <c r="AL545" s="73"/>
      <c r="AM545" s="73"/>
      <c r="AN545" s="73"/>
      <c r="AO545" s="73"/>
      <c r="AP545" s="73" t="s">
        <v>5</v>
      </c>
      <c r="AQ545" s="73"/>
      <c r="AR545" s="73"/>
      <c r="AS545" s="73"/>
      <c r="AT545" s="73"/>
      <c r="AU545" s="73" t="s">
        <v>7538</v>
      </c>
      <c r="AV545" s="73" t="s">
        <v>6</v>
      </c>
      <c r="AW545" s="73" t="s">
        <v>7544</v>
      </c>
      <c r="AX545" s="73" t="s">
        <v>6</v>
      </c>
      <c r="AY545" s="73">
        <v>0</v>
      </c>
      <c r="AZ545" s="73"/>
      <c r="BA545" s="73">
        <v>1</v>
      </c>
      <c r="BB545" s="73" t="s">
        <v>7572</v>
      </c>
      <c r="BC545" s="73"/>
      <c r="BD545" s="73" t="s">
        <v>7931</v>
      </c>
      <c r="BE545" s="73"/>
      <c r="BF545" s="73"/>
      <c r="BG545" s="73"/>
      <c r="BH545" s="76"/>
    </row>
    <row r="546" spans="1:60" x14ac:dyDescent="0.25">
      <c r="A546" s="72">
        <v>164</v>
      </c>
      <c r="B546" s="73">
        <v>1962</v>
      </c>
      <c r="C546" s="73" t="s">
        <v>2631</v>
      </c>
      <c r="D546" s="73" t="s">
        <v>8075</v>
      </c>
      <c r="E546" s="73"/>
      <c r="F546" s="73"/>
      <c r="G546" s="73" t="s">
        <v>8228</v>
      </c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>
        <v>0</v>
      </c>
      <c r="S546" s="73"/>
      <c r="T546" s="73"/>
      <c r="U546" s="73"/>
      <c r="V546" s="73"/>
      <c r="W546" s="73"/>
      <c r="X546" s="73"/>
      <c r="Y546" s="73"/>
      <c r="Z546" s="73"/>
      <c r="AA546" s="73"/>
      <c r="AB546" s="75">
        <v>0</v>
      </c>
      <c r="AC546" s="73"/>
      <c r="AD546" s="73"/>
      <c r="AE546" s="73"/>
      <c r="AF546" s="73"/>
      <c r="AG546" s="73"/>
      <c r="AH546" s="73"/>
      <c r="AI546" s="73"/>
      <c r="AJ546" s="73"/>
      <c r="AK546" s="73"/>
      <c r="AL546" s="73"/>
      <c r="AM546" s="73"/>
      <c r="AN546" s="73"/>
      <c r="AO546" s="73"/>
      <c r="AP546" s="73" t="s">
        <v>497</v>
      </c>
      <c r="AQ546" s="73"/>
      <c r="AR546" s="73"/>
      <c r="AS546" s="73"/>
      <c r="AT546" s="73"/>
      <c r="AU546" s="73" t="s">
        <v>225</v>
      </c>
      <c r="AV546" s="73" t="s">
        <v>2915</v>
      </c>
      <c r="AW546" s="73"/>
      <c r="AX546" s="73"/>
      <c r="AY546" s="73">
        <v>0</v>
      </c>
      <c r="AZ546" s="73"/>
      <c r="BA546" s="73">
        <v>0</v>
      </c>
      <c r="BB546" s="73"/>
      <c r="BC546" s="73"/>
      <c r="BD546" s="73"/>
      <c r="BE546" s="73"/>
      <c r="BF546" s="73"/>
      <c r="BG546" s="73"/>
      <c r="BH546" s="76"/>
    </row>
    <row r="547" spans="1:60" x14ac:dyDescent="0.25">
      <c r="A547" s="72">
        <v>200</v>
      </c>
      <c r="B547" s="73">
        <v>1962</v>
      </c>
      <c r="C547" s="73" t="s">
        <v>2631</v>
      </c>
      <c r="D547" s="73" t="s">
        <v>7571</v>
      </c>
      <c r="E547" s="73"/>
      <c r="F547" s="73"/>
      <c r="G547" s="73" t="s">
        <v>8368</v>
      </c>
      <c r="H547" s="73"/>
      <c r="I547" s="73"/>
      <c r="J547" s="73"/>
      <c r="K547" s="73"/>
      <c r="L547" s="73"/>
      <c r="M547" s="73"/>
      <c r="N547" s="73"/>
      <c r="O547" s="73"/>
      <c r="P547" s="73"/>
      <c r="Q547" s="73" t="s">
        <v>7492</v>
      </c>
      <c r="R547" s="73">
        <v>0</v>
      </c>
      <c r="S547" s="73"/>
      <c r="T547" s="73"/>
      <c r="U547" s="73"/>
      <c r="V547" s="73"/>
      <c r="W547" s="73"/>
      <c r="X547" s="73"/>
      <c r="Y547" s="73" t="s">
        <v>7492</v>
      </c>
      <c r="Z547" s="73"/>
      <c r="AA547" s="73"/>
      <c r="AB547" s="75">
        <v>0</v>
      </c>
      <c r="AC547" s="73" t="s">
        <v>497</v>
      </c>
      <c r="AD547" s="73" t="s">
        <v>7563</v>
      </c>
      <c r="AE547" s="73"/>
      <c r="AF547" s="73"/>
      <c r="AG547" s="73"/>
      <c r="AH547" s="73"/>
      <c r="AI547" s="73"/>
      <c r="AJ547" s="73"/>
      <c r="AK547" s="73"/>
      <c r="AL547" s="73"/>
      <c r="AM547" s="73"/>
      <c r="AN547" s="73"/>
      <c r="AO547" s="73"/>
      <c r="AP547" s="73"/>
      <c r="AQ547" s="73"/>
      <c r="AR547" s="73"/>
      <c r="AS547" s="73"/>
      <c r="AT547" s="73"/>
      <c r="AU547" s="73" t="s">
        <v>225</v>
      </c>
      <c r="AV547" s="73" t="s">
        <v>6</v>
      </c>
      <c r="AW547" s="73" t="s">
        <v>6</v>
      </c>
      <c r="AX547" s="73" t="s">
        <v>6</v>
      </c>
      <c r="AY547" s="73">
        <v>0</v>
      </c>
      <c r="AZ547" s="73"/>
      <c r="BA547" s="73">
        <v>1</v>
      </c>
      <c r="BB547" s="73"/>
      <c r="BC547" s="73"/>
      <c r="BD547" s="73"/>
      <c r="BE547" s="73"/>
      <c r="BF547" s="73"/>
      <c r="BG547" s="73"/>
      <c r="BH547" s="76"/>
    </row>
    <row r="548" spans="1:60" x14ac:dyDescent="0.25">
      <c r="A548" s="72">
        <v>278</v>
      </c>
      <c r="B548" s="73">
        <v>1963</v>
      </c>
      <c r="C548" s="73" t="s">
        <v>2631</v>
      </c>
      <c r="D548" s="73" t="s">
        <v>7488</v>
      </c>
      <c r="E548" s="73"/>
      <c r="F548" s="73"/>
      <c r="G548" s="73" t="s">
        <v>8369</v>
      </c>
      <c r="H548" s="73"/>
      <c r="I548" s="73"/>
      <c r="J548" s="73"/>
      <c r="K548" s="73"/>
      <c r="L548" s="73"/>
      <c r="M548" s="73"/>
      <c r="N548" s="73"/>
      <c r="O548" s="73"/>
      <c r="P548" s="73"/>
      <c r="Q548" s="73" t="s">
        <v>7492</v>
      </c>
      <c r="R548" s="73">
        <v>0</v>
      </c>
      <c r="S548" s="73"/>
      <c r="T548" s="73"/>
      <c r="U548" s="73"/>
      <c r="V548" s="73"/>
      <c r="W548" s="73"/>
      <c r="X548" s="73"/>
      <c r="Y548" s="73"/>
      <c r="Z548" s="73"/>
      <c r="AA548" s="73"/>
      <c r="AB548" s="75">
        <v>0</v>
      </c>
      <c r="AC548" s="73"/>
      <c r="AD548" s="73"/>
      <c r="AE548" s="73"/>
      <c r="AF548" s="73"/>
      <c r="AG548" s="73"/>
      <c r="AH548" s="73"/>
      <c r="AI548" s="73"/>
      <c r="AJ548" s="73"/>
      <c r="AK548" s="73"/>
      <c r="AL548" s="73"/>
      <c r="AM548" s="73"/>
      <c r="AN548" s="73"/>
      <c r="AO548" s="73"/>
      <c r="AP548" s="73" t="s">
        <v>497</v>
      </c>
      <c r="AQ548" s="73"/>
      <c r="AR548" s="73"/>
      <c r="AS548" s="73"/>
      <c r="AT548" s="73"/>
      <c r="AU548" s="73" t="s">
        <v>225</v>
      </c>
      <c r="AV548" s="73" t="s">
        <v>2915</v>
      </c>
      <c r="AW548" s="73"/>
      <c r="AX548" s="73"/>
      <c r="AY548" s="73">
        <v>0</v>
      </c>
      <c r="AZ548" s="73"/>
      <c r="BA548" s="73">
        <v>0</v>
      </c>
      <c r="BB548" s="73"/>
      <c r="BC548" s="73"/>
      <c r="BD548" s="73"/>
      <c r="BE548" s="73"/>
      <c r="BF548" s="73"/>
      <c r="BG548" s="73"/>
      <c r="BH548" s="76"/>
    </row>
    <row r="549" spans="1:60" x14ac:dyDescent="0.25">
      <c r="A549" s="72">
        <v>279</v>
      </c>
      <c r="B549" s="73">
        <v>1963</v>
      </c>
      <c r="C549" s="73" t="s">
        <v>2631</v>
      </c>
      <c r="D549" s="73" t="s">
        <v>7488</v>
      </c>
      <c r="E549" s="73"/>
      <c r="F549" s="73"/>
      <c r="G549" s="73" t="s">
        <v>8370</v>
      </c>
      <c r="H549" s="73"/>
      <c r="I549" s="73"/>
      <c r="J549" s="73"/>
      <c r="K549" s="73"/>
      <c r="L549" s="73"/>
      <c r="M549" s="73"/>
      <c r="N549" s="73"/>
      <c r="O549" s="73"/>
      <c r="P549" s="73"/>
      <c r="Q549" s="73" t="s">
        <v>7492</v>
      </c>
      <c r="R549" s="73">
        <v>0</v>
      </c>
      <c r="S549" s="73"/>
      <c r="T549" s="73"/>
      <c r="U549" s="73"/>
      <c r="V549" s="73"/>
      <c r="W549" s="73"/>
      <c r="X549" s="73"/>
      <c r="Y549" s="73"/>
      <c r="Z549" s="73"/>
      <c r="AA549" s="73"/>
      <c r="AB549" s="75">
        <v>0</v>
      </c>
      <c r="AC549" s="73"/>
      <c r="AD549" s="73"/>
      <c r="AE549" s="73"/>
      <c r="AF549" s="73"/>
      <c r="AG549" s="73"/>
      <c r="AH549" s="73"/>
      <c r="AI549" s="73"/>
      <c r="AJ549" s="73"/>
      <c r="AK549" s="73"/>
      <c r="AL549" s="73"/>
      <c r="AM549" s="73"/>
      <c r="AN549" s="73"/>
      <c r="AO549" s="73"/>
      <c r="AP549" s="73" t="s">
        <v>497</v>
      </c>
      <c r="AQ549" s="73"/>
      <c r="AR549" s="73"/>
      <c r="AS549" s="73"/>
      <c r="AT549" s="73"/>
      <c r="AU549" s="73"/>
      <c r="AV549" s="73"/>
      <c r="AW549" s="73"/>
      <c r="AX549" s="73"/>
      <c r="AY549" s="73">
        <v>0</v>
      </c>
      <c r="AZ549" s="73"/>
      <c r="BA549" s="73">
        <v>0</v>
      </c>
      <c r="BB549" s="73"/>
      <c r="BC549" s="73"/>
      <c r="BD549" s="73"/>
      <c r="BE549" s="73"/>
      <c r="BF549" s="73"/>
      <c r="BG549" s="73"/>
      <c r="BH549" s="76"/>
    </row>
    <row r="550" spans="1:60" x14ac:dyDescent="0.25">
      <c r="A550" s="72">
        <v>280</v>
      </c>
      <c r="B550" s="73">
        <v>1963</v>
      </c>
      <c r="C550" s="73" t="s">
        <v>2631</v>
      </c>
      <c r="D550" s="73" t="s">
        <v>7488</v>
      </c>
      <c r="E550" s="73"/>
      <c r="F550" s="73"/>
      <c r="G550" s="73" t="s">
        <v>8370</v>
      </c>
      <c r="H550" s="73"/>
      <c r="I550" s="73"/>
      <c r="J550" s="73"/>
      <c r="K550" s="73"/>
      <c r="L550" s="73"/>
      <c r="M550" s="73"/>
      <c r="N550" s="73"/>
      <c r="O550" s="73"/>
      <c r="P550" s="73"/>
      <c r="Q550" s="73" t="s">
        <v>7492</v>
      </c>
      <c r="R550" s="73">
        <v>0</v>
      </c>
      <c r="S550" s="73"/>
      <c r="T550" s="73"/>
      <c r="U550" s="73"/>
      <c r="V550" s="73"/>
      <c r="W550" s="73"/>
      <c r="X550" s="73"/>
      <c r="Y550" s="73"/>
      <c r="Z550" s="73"/>
      <c r="AA550" s="73"/>
      <c r="AB550" s="75">
        <v>0</v>
      </c>
      <c r="AC550" s="73"/>
      <c r="AD550" s="73"/>
      <c r="AE550" s="73"/>
      <c r="AF550" s="73"/>
      <c r="AG550" s="73"/>
      <c r="AH550" s="73"/>
      <c r="AI550" s="73"/>
      <c r="AJ550" s="73"/>
      <c r="AK550" s="73"/>
      <c r="AL550" s="73"/>
      <c r="AM550" s="73"/>
      <c r="AN550" s="73"/>
      <c r="AO550" s="73"/>
      <c r="AP550" s="73" t="s">
        <v>497</v>
      </c>
      <c r="AQ550" s="73"/>
      <c r="AR550" s="73"/>
      <c r="AS550" s="73"/>
      <c r="AT550" s="73"/>
      <c r="AU550" s="73" t="s">
        <v>7505</v>
      </c>
      <c r="AV550" s="73" t="s">
        <v>980</v>
      </c>
      <c r="AW550" s="73"/>
      <c r="AX550" s="73"/>
      <c r="AY550" s="73">
        <v>0</v>
      </c>
      <c r="AZ550" s="73"/>
      <c r="BA550" s="73">
        <v>0</v>
      </c>
      <c r="BB550" s="73"/>
      <c r="BC550" s="73"/>
      <c r="BD550" s="73"/>
      <c r="BE550" s="73"/>
      <c r="BF550" s="73"/>
      <c r="BG550" s="73"/>
      <c r="BH550" s="76"/>
    </row>
    <row r="551" spans="1:60" x14ac:dyDescent="0.25">
      <c r="A551" s="72">
        <v>384</v>
      </c>
      <c r="B551" s="73">
        <v>1964</v>
      </c>
      <c r="C551" s="73" t="s">
        <v>2631</v>
      </c>
      <c r="D551" s="73" t="s">
        <v>7838</v>
      </c>
      <c r="E551" s="73"/>
      <c r="F551" s="73"/>
      <c r="G551" s="73" t="s">
        <v>8371</v>
      </c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>
        <v>0</v>
      </c>
      <c r="S551" s="73"/>
      <c r="T551" s="73"/>
      <c r="U551" s="73"/>
      <c r="V551" s="73"/>
      <c r="W551" s="73"/>
      <c r="X551" s="73"/>
      <c r="Y551" s="73"/>
      <c r="Z551" s="73"/>
      <c r="AA551" s="73"/>
      <c r="AB551" s="75">
        <v>0</v>
      </c>
      <c r="AC551" s="73"/>
      <c r="AD551" s="73" t="s">
        <v>7563</v>
      </c>
      <c r="AE551" s="73"/>
      <c r="AF551" s="73"/>
      <c r="AG551" s="73"/>
      <c r="AH551" s="73"/>
      <c r="AI551" s="73"/>
      <c r="AJ551" s="73"/>
      <c r="AK551" s="73"/>
      <c r="AL551" s="73"/>
      <c r="AM551" s="73"/>
      <c r="AN551" s="73"/>
      <c r="AO551" s="73"/>
      <c r="AP551" s="73" t="s">
        <v>497</v>
      </c>
      <c r="AQ551" s="73"/>
      <c r="AR551" s="73"/>
      <c r="AS551" s="73"/>
      <c r="AT551" s="73"/>
      <c r="AU551" s="73" t="s">
        <v>225</v>
      </c>
      <c r="AV551" s="73" t="s">
        <v>6</v>
      </c>
      <c r="AW551" s="73"/>
      <c r="AX551" s="73"/>
      <c r="AY551" s="73">
        <v>0</v>
      </c>
      <c r="AZ551" s="73"/>
      <c r="BA551" s="73">
        <v>0</v>
      </c>
      <c r="BB551" s="73"/>
      <c r="BC551" s="73"/>
      <c r="BD551" s="73"/>
      <c r="BE551" s="73"/>
      <c r="BF551" s="73"/>
      <c r="BG551" s="73"/>
      <c r="BH551" s="76"/>
    </row>
    <row r="552" spans="1:60" x14ac:dyDescent="0.25">
      <c r="A552" s="72">
        <v>385</v>
      </c>
      <c r="B552" s="73">
        <v>1964</v>
      </c>
      <c r="C552" s="73" t="s">
        <v>2631</v>
      </c>
      <c r="D552" s="73" t="s">
        <v>7838</v>
      </c>
      <c r="E552" s="73"/>
      <c r="F552" s="73"/>
      <c r="G552" s="73" t="s">
        <v>8372</v>
      </c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>
        <v>0</v>
      </c>
      <c r="S552" s="73"/>
      <c r="T552" s="73"/>
      <c r="U552" s="73"/>
      <c r="V552" s="73"/>
      <c r="W552" s="73"/>
      <c r="X552" s="73"/>
      <c r="Y552" s="73"/>
      <c r="Z552" s="73"/>
      <c r="AA552" s="73"/>
      <c r="AB552" s="75">
        <v>0</v>
      </c>
      <c r="AC552" s="73" t="s">
        <v>497</v>
      </c>
      <c r="AD552" s="73"/>
      <c r="AE552" s="73"/>
      <c r="AF552" s="73"/>
      <c r="AG552" s="73"/>
      <c r="AH552" s="73"/>
      <c r="AI552" s="73"/>
      <c r="AJ552" s="73"/>
      <c r="AK552" s="73"/>
      <c r="AL552" s="73"/>
      <c r="AM552" s="73"/>
      <c r="AN552" s="73"/>
      <c r="AO552" s="73"/>
      <c r="AP552" s="73" t="s">
        <v>497</v>
      </c>
      <c r="AQ552" s="73"/>
      <c r="AR552" s="73"/>
      <c r="AS552" s="73"/>
      <c r="AT552" s="73"/>
      <c r="AU552" s="73" t="s">
        <v>225</v>
      </c>
      <c r="AV552" s="73" t="s">
        <v>2915</v>
      </c>
      <c r="AW552" s="73"/>
      <c r="AX552" s="73"/>
      <c r="AY552" s="73">
        <v>0</v>
      </c>
      <c r="AZ552" s="73"/>
      <c r="BA552" s="73">
        <v>0</v>
      </c>
      <c r="BB552" s="73"/>
      <c r="BC552" s="73"/>
      <c r="BD552" s="73"/>
      <c r="BE552" s="73"/>
      <c r="BF552" s="73"/>
      <c r="BG552" s="73"/>
      <c r="BH552" s="76"/>
    </row>
    <row r="553" spans="1:60" x14ac:dyDescent="0.25">
      <c r="A553" s="72">
        <v>386</v>
      </c>
      <c r="B553" s="73">
        <v>1964</v>
      </c>
      <c r="C553" s="73" t="s">
        <v>2631</v>
      </c>
      <c r="D553" s="73" t="s">
        <v>7838</v>
      </c>
      <c r="E553" s="73"/>
      <c r="F553" s="73"/>
      <c r="G553" s="73" t="s">
        <v>8371</v>
      </c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>
        <v>0</v>
      </c>
      <c r="S553" s="73"/>
      <c r="T553" s="73"/>
      <c r="U553" s="73"/>
      <c r="V553" s="73"/>
      <c r="W553" s="73"/>
      <c r="X553" s="73"/>
      <c r="Y553" s="73"/>
      <c r="Z553" s="73"/>
      <c r="AA553" s="73"/>
      <c r="AB553" s="75">
        <v>0</v>
      </c>
      <c r="AC553" s="73" t="s">
        <v>497</v>
      </c>
      <c r="AD553" s="73" t="s">
        <v>7563</v>
      </c>
      <c r="AE553" s="73"/>
      <c r="AF553" s="73"/>
      <c r="AG553" s="73"/>
      <c r="AH553" s="73"/>
      <c r="AI553" s="73"/>
      <c r="AJ553" s="73"/>
      <c r="AK553" s="73"/>
      <c r="AL553" s="73"/>
      <c r="AM553" s="73"/>
      <c r="AN553" s="73"/>
      <c r="AO553" s="73"/>
      <c r="AP553" s="73" t="s">
        <v>497</v>
      </c>
      <c r="AQ553" s="73"/>
      <c r="AR553" s="73"/>
      <c r="AS553" s="73"/>
      <c r="AT553" s="73"/>
      <c r="AU553" s="73" t="s">
        <v>7505</v>
      </c>
      <c r="AV553" s="73" t="s">
        <v>980</v>
      </c>
      <c r="AW553" s="73"/>
      <c r="AX553" s="73"/>
      <c r="AY553" s="73">
        <v>0</v>
      </c>
      <c r="AZ553" s="73"/>
      <c r="BA553" s="73">
        <v>0</v>
      </c>
      <c r="BB553" s="73"/>
      <c r="BC553" s="73"/>
      <c r="BD553" s="73"/>
      <c r="BE553" s="73"/>
      <c r="BF553" s="73"/>
      <c r="BG553" s="73"/>
      <c r="BH553" s="76"/>
    </row>
    <row r="554" spans="1:60" x14ac:dyDescent="0.25">
      <c r="A554" s="72">
        <v>387</v>
      </c>
      <c r="B554" s="73">
        <v>1964</v>
      </c>
      <c r="C554" s="73" t="s">
        <v>2631</v>
      </c>
      <c r="D554" s="73" t="s">
        <v>7838</v>
      </c>
      <c r="E554" s="73"/>
      <c r="F554" s="73"/>
      <c r="G554" s="73" t="s">
        <v>8372</v>
      </c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>
        <v>0</v>
      </c>
      <c r="S554" s="73"/>
      <c r="T554" s="73"/>
      <c r="U554" s="73"/>
      <c r="V554" s="73"/>
      <c r="W554" s="73"/>
      <c r="X554" s="73"/>
      <c r="Y554" s="73"/>
      <c r="Z554" s="73"/>
      <c r="AA554" s="73"/>
      <c r="AB554" s="75">
        <v>0</v>
      </c>
      <c r="AC554" s="73" t="s">
        <v>497</v>
      </c>
      <c r="AD554" s="73" t="s">
        <v>7563</v>
      </c>
      <c r="AE554" s="73"/>
      <c r="AF554" s="73"/>
      <c r="AG554" s="73"/>
      <c r="AH554" s="73"/>
      <c r="AI554" s="73"/>
      <c r="AJ554" s="73"/>
      <c r="AK554" s="73"/>
      <c r="AL554" s="73"/>
      <c r="AM554" s="73"/>
      <c r="AN554" s="73"/>
      <c r="AO554" s="73"/>
      <c r="AP554" s="73" t="s">
        <v>497</v>
      </c>
      <c r="AQ554" s="73"/>
      <c r="AR554" s="73"/>
      <c r="AS554" s="73"/>
      <c r="AT554" s="73"/>
      <c r="AU554" s="73" t="s">
        <v>7505</v>
      </c>
      <c r="AV554" s="73" t="s">
        <v>7544</v>
      </c>
      <c r="AW554" s="73"/>
      <c r="AX554" s="73"/>
      <c r="AY554" s="73">
        <v>0</v>
      </c>
      <c r="AZ554" s="73"/>
      <c r="BA554" s="73">
        <v>0</v>
      </c>
      <c r="BB554" s="73"/>
      <c r="BC554" s="73"/>
      <c r="BD554" s="73"/>
      <c r="BE554" s="73"/>
      <c r="BF554" s="73"/>
      <c r="BG554" s="73"/>
      <c r="BH554" s="76"/>
    </row>
    <row r="555" spans="1:60" x14ac:dyDescent="0.25">
      <c r="A555" s="72">
        <v>388</v>
      </c>
      <c r="B555" s="73">
        <v>1964</v>
      </c>
      <c r="C555" s="73" t="s">
        <v>2631</v>
      </c>
      <c r="D555" s="73" t="s">
        <v>7838</v>
      </c>
      <c r="E555" s="73"/>
      <c r="F555" s="73"/>
      <c r="G555" s="73" t="s">
        <v>8371</v>
      </c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>
        <v>0</v>
      </c>
      <c r="S555" s="73"/>
      <c r="T555" s="73"/>
      <c r="U555" s="73"/>
      <c r="V555" s="73"/>
      <c r="W555" s="73"/>
      <c r="X555" s="73"/>
      <c r="Y555" s="73"/>
      <c r="Z555" s="73"/>
      <c r="AA555" s="73"/>
      <c r="AB555" s="75">
        <v>0</v>
      </c>
      <c r="AC555" s="73" t="s">
        <v>497</v>
      </c>
      <c r="AD555" s="73" t="s">
        <v>7563</v>
      </c>
      <c r="AE555" s="73"/>
      <c r="AF555" s="73"/>
      <c r="AG555" s="73"/>
      <c r="AH555" s="73"/>
      <c r="AI555" s="73"/>
      <c r="AJ555" s="73"/>
      <c r="AK555" s="73"/>
      <c r="AL555" s="73"/>
      <c r="AM555" s="73"/>
      <c r="AN555" s="73"/>
      <c r="AO555" s="73"/>
      <c r="AP555" s="73" t="s">
        <v>497</v>
      </c>
      <c r="AQ555" s="73"/>
      <c r="AR555" s="73"/>
      <c r="AS555" s="73"/>
      <c r="AT555" s="73"/>
      <c r="AU555" s="73" t="s">
        <v>7505</v>
      </c>
      <c r="AV555" s="73" t="s">
        <v>7544</v>
      </c>
      <c r="AW555" s="73"/>
      <c r="AX555" s="73"/>
      <c r="AY555" s="73">
        <v>0</v>
      </c>
      <c r="AZ555" s="73"/>
      <c r="BA555" s="73">
        <v>0</v>
      </c>
      <c r="BB555" s="73"/>
      <c r="BC555" s="73"/>
      <c r="BD555" s="73"/>
      <c r="BE555" s="73"/>
      <c r="BF555" s="73"/>
      <c r="BG555" s="73"/>
      <c r="BH555" s="76"/>
    </row>
    <row r="556" spans="1:60" x14ac:dyDescent="0.25">
      <c r="A556" s="72">
        <v>210</v>
      </c>
      <c r="B556" s="73">
        <v>1962</v>
      </c>
      <c r="C556" s="73" t="s">
        <v>2954</v>
      </c>
      <c r="D556" s="73" t="s">
        <v>7589</v>
      </c>
      <c r="E556" s="73"/>
      <c r="F556" s="73"/>
      <c r="G556" s="73" t="s">
        <v>8082</v>
      </c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>
        <v>0</v>
      </c>
      <c r="S556" s="73"/>
      <c r="T556" s="73"/>
      <c r="U556" s="73"/>
      <c r="V556" s="73"/>
      <c r="W556" s="73"/>
      <c r="X556" s="73"/>
      <c r="Y556" s="73"/>
      <c r="Z556" s="73"/>
      <c r="AA556" s="73"/>
      <c r="AB556" s="75">
        <v>0</v>
      </c>
      <c r="AC556" s="73" t="s">
        <v>497</v>
      </c>
      <c r="AD556" s="73"/>
      <c r="AE556" s="73"/>
      <c r="AF556" s="73"/>
      <c r="AG556" s="73"/>
      <c r="AH556" s="73"/>
      <c r="AI556" s="73"/>
      <c r="AJ556" s="73"/>
      <c r="AK556" s="73"/>
      <c r="AL556" s="73"/>
      <c r="AM556" s="73"/>
      <c r="AN556" s="73"/>
      <c r="AO556" s="73"/>
      <c r="AP556" s="73" t="s">
        <v>497</v>
      </c>
      <c r="AQ556" s="73"/>
      <c r="AR556" s="73"/>
      <c r="AS556" s="73"/>
      <c r="AT556" s="73"/>
      <c r="AU556" s="73"/>
      <c r="AV556" s="73"/>
      <c r="AW556" s="73"/>
      <c r="AX556" s="73"/>
      <c r="AY556" s="73">
        <v>0</v>
      </c>
      <c r="AZ556" s="73"/>
      <c r="BA556" s="73">
        <v>0</v>
      </c>
      <c r="BB556" s="73"/>
      <c r="BC556" s="73"/>
      <c r="BD556" s="73"/>
      <c r="BE556" s="73"/>
      <c r="BF556" s="73"/>
      <c r="BG556" s="73"/>
      <c r="BH556" s="76"/>
    </row>
    <row r="557" spans="1:60" x14ac:dyDescent="0.25">
      <c r="A557" s="72">
        <v>215</v>
      </c>
      <c r="B557" s="73">
        <v>1962</v>
      </c>
      <c r="C557" s="73" t="s">
        <v>2954</v>
      </c>
      <c r="D557" s="73" t="s">
        <v>7589</v>
      </c>
      <c r="E557" s="73"/>
      <c r="F557" s="73"/>
      <c r="G557" s="73" t="s">
        <v>8082</v>
      </c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>
        <v>0</v>
      </c>
      <c r="S557" s="73"/>
      <c r="T557" s="73"/>
      <c r="U557" s="73"/>
      <c r="V557" s="73"/>
      <c r="W557" s="73"/>
      <c r="X557" s="73"/>
      <c r="Y557" s="73"/>
      <c r="Z557" s="73"/>
      <c r="AA557" s="73"/>
      <c r="AB557" s="75">
        <v>0</v>
      </c>
      <c r="AC557" s="73" t="s">
        <v>497</v>
      </c>
      <c r="AD557" s="73"/>
      <c r="AE557" s="73"/>
      <c r="AF557" s="73"/>
      <c r="AG557" s="73"/>
      <c r="AH557" s="73"/>
      <c r="AI557" s="73"/>
      <c r="AJ557" s="73"/>
      <c r="AK557" s="73"/>
      <c r="AL557" s="73"/>
      <c r="AM557" s="73"/>
      <c r="AN557" s="73"/>
      <c r="AO557" s="73"/>
      <c r="AP557" s="73" t="s">
        <v>497</v>
      </c>
      <c r="AQ557" s="73"/>
      <c r="AR557" s="73"/>
      <c r="AS557" s="73"/>
      <c r="AT557" s="73"/>
      <c r="AU557" s="73"/>
      <c r="AV557" s="73"/>
      <c r="AW557" s="73"/>
      <c r="AX557" s="73"/>
      <c r="AY557" s="73">
        <v>0</v>
      </c>
      <c r="AZ557" s="73"/>
      <c r="BA557" s="73">
        <v>0</v>
      </c>
      <c r="BB557" s="73"/>
      <c r="BC557" s="73"/>
      <c r="BD557" s="73"/>
      <c r="BE557" s="73"/>
      <c r="BF557" s="73"/>
      <c r="BG557" s="73"/>
      <c r="BH557" s="76"/>
    </row>
    <row r="558" spans="1:60" x14ac:dyDescent="0.25">
      <c r="A558" s="72">
        <v>216</v>
      </c>
      <c r="B558" s="73">
        <v>1962</v>
      </c>
      <c r="C558" s="73" t="s">
        <v>2954</v>
      </c>
      <c r="D558" s="73" t="s">
        <v>7589</v>
      </c>
      <c r="E558" s="73"/>
      <c r="F558" s="73"/>
      <c r="G558" s="73" t="s">
        <v>8082</v>
      </c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>
        <v>0</v>
      </c>
      <c r="S558" s="73"/>
      <c r="T558" s="73"/>
      <c r="U558" s="73"/>
      <c r="V558" s="73"/>
      <c r="W558" s="73"/>
      <c r="X558" s="73"/>
      <c r="Y558" s="73"/>
      <c r="Z558" s="73"/>
      <c r="AA558" s="73"/>
      <c r="AB558" s="75">
        <v>0</v>
      </c>
      <c r="AC558" s="73" t="s">
        <v>497</v>
      </c>
      <c r="AD558" s="73"/>
      <c r="AE558" s="73"/>
      <c r="AF558" s="73"/>
      <c r="AG558" s="73"/>
      <c r="AH558" s="73"/>
      <c r="AI558" s="73"/>
      <c r="AJ558" s="73"/>
      <c r="AK558" s="73"/>
      <c r="AL558" s="73"/>
      <c r="AM558" s="73"/>
      <c r="AN558" s="73"/>
      <c r="AO558" s="73"/>
      <c r="AP558" s="73" t="s">
        <v>497</v>
      </c>
      <c r="AQ558" s="73"/>
      <c r="AR558" s="73"/>
      <c r="AS558" s="73"/>
      <c r="AT558" s="73"/>
      <c r="AU558" s="73"/>
      <c r="AV558" s="73"/>
      <c r="AW558" s="73"/>
      <c r="AX558" s="73"/>
      <c r="AY558" s="73">
        <v>0</v>
      </c>
      <c r="AZ558" s="73"/>
      <c r="BA558" s="73">
        <v>0</v>
      </c>
      <c r="BB558" s="73"/>
      <c r="BC558" s="73"/>
      <c r="BD558" s="73"/>
      <c r="BE558" s="73"/>
      <c r="BF558" s="73"/>
      <c r="BG558" s="73"/>
      <c r="BH558" s="76"/>
    </row>
    <row r="559" spans="1:60" x14ac:dyDescent="0.25">
      <c r="A559" s="72">
        <v>217</v>
      </c>
      <c r="B559" s="73">
        <v>1962</v>
      </c>
      <c r="C559" s="73" t="s">
        <v>2954</v>
      </c>
      <c r="D559" s="73" t="s">
        <v>7589</v>
      </c>
      <c r="E559" s="73"/>
      <c r="F559" s="73"/>
      <c r="G559" s="73" t="s">
        <v>8083</v>
      </c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>
        <v>0</v>
      </c>
      <c r="S559" s="73"/>
      <c r="T559" s="73"/>
      <c r="U559" s="73"/>
      <c r="V559" s="73"/>
      <c r="W559" s="73"/>
      <c r="X559" s="73"/>
      <c r="Y559" s="73"/>
      <c r="Z559" s="73"/>
      <c r="AA559" s="73"/>
      <c r="AB559" s="75">
        <v>0</v>
      </c>
      <c r="AC559" s="73"/>
      <c r="AD559" s="73"/>
      <c r="AE559" s="73"/>
      <c r="AF559" s="73"/>
      <c r="AG559" s="73"/>
      <c r="AH559" s="73"/>
      <c r="AI559" s="73"/>
      <c r="AJ559" s="73"/>
      <c r="AK559" s="73"/>
      <c r="AL559" s="73"/>
      <c r="AM559" s="73"/>
      <c r="AN559" s="73"/>
      <c r="AO559" s="73"/>
      <c r="AP559" s="73" t="s">
        <v>497</v>
      </c>
      <c r="AQ559" s="73"/>
      <c r="AR559" s="73"/>
      <c r="AS559" s="73"/>
      <c r="AT559" s="73"/>
      <c r="AU559" s="73"/>
      <c r="AV559" s="73"/>
      <c r="AW559" s="73"/>
      <c r="AX559" s="73"/>
      <c r="AY559" s="73">
        <v>0</v>
      </c>
      <c r="AZ559" s="73"/>
      <c r="BA559" s="73">
        <v>0</v>
      </c>
      <c r="BB559" s="73"/>
      <c r="BC559" s="73"/>
      <c r="BD559" s="73"/>
      <c r="BE559" s="73"/>
      <c r="BF559" s="73"/>
      <c r="BG559" s="73"/>
      <c r="BH559" s="76"/>
    </row>
    <row r="560" spans="1:60" x14ac:dyDescent="0.25">
      <c r="A560" s="72">
        <v>218</v>
      </c>
      <c r="B560" s="73">
        <v>1962</v>
      </c>
      <c r="C560" s="73" t="s">
        <v>2954</v>
      </c>
      <c r="D560" s="73" t="s">
        <v>7488</v>
      </c>
      <c r="E560" s="73"/>
      <c r="F560" s="73"/>
      <c r="G560" s="73" t="s">
        <v>8084</v>
      </c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>
        <v>0</v>
      </c>
      <c r="S560" s="73"/>
      <c r="T560" s="73"/>
      <c r="U560" s="73"/>
      <c r="V560" s="73"/>
      <c r="W560" s="73"/>
      <c r="X560" s="73"/>
      <c r="Y560" s="73"/>
      <c r="Z560" s="73"/>
      <c r="AA560" s="73"/>
      <c r="AB560" s="75">
        <v>0</v>
      </c>
      <c r="AC560" s="73"/>
      <c r="AD560" s="73"/>
      <c r="AE560" s="73"/>
      <c r="AF560" s="73"/>
      <c r="AG560" s="73"/>
      <c r="AH560" s="73"/>
      <c r="AI560" s="73"/>
      <c r="AJ560" s="73"/>
      <c r="AK560" s="73"/>
      <c r="AL560" s="73"/>
      <c r="AM560" s="73"/>
      <c r="AN560" s="73"/>
      <c r="AO560" s="73"/>
      <c r="AP560" s="73" t="s">
        <v>497</v>
      </c>
      <c r="AQ560" s="73"/>
      <c r="AR560" s="73"/>
      <c r="AS560" s="73"/>
      <c r="AT560" s="73"/>
      <c r="AU560" s="73"/>
      <c r="AV560" s="73"/>
      <c r="AW560" s="73"/>
      <c r="AX560" s="73"/>
      <c r="AY560" s="73">
        <v>0</v>
      </c>
      <c r="AZ560" s="73"/>
      <c r="BA560" s="73">
        <v>0</v>
      </c>
      <c r="BB560" s="73"/>
      <c r="BC560" s="73"/>
      <c r="BD560" s="73"/>
      <c r="BE560" s="73"/>
      <c r="BF560" s="73"/>
      <c r="BG560" s="73"/>
      <c r="BH560" s="76"/>
    </row>
    <row r="561" spans="1:60" x14ac:dyDescent="0.25">
      <c r="A561" s="72">
        <v>219</v>
      </c>
      <c r="B561" s="73">
        <v>1962</v>
      </c>
      <c r="C561" s="73" t="s">
        <v>2954</v>
      </c>
      <c r="D561" s="73" t="s">
        <v>7488</v>
      </c>
      <c r="E561" s="73"/>
      <c r="F561" s="73"/>
      <c r="G561" s="73" t="s">
        <v>8082</v>
      </c>
      <c r="H561" s="73"/>
      <c r="I561" s="73"/>
      <c r="J561" s="73"/>
      <c r="K561" s="73"/>
      <c r="L561" s="73"/>
      <c r="M561" s="73"/>
      <c r="N561" s="73"/>
      <c r="O561" s="73"/>
      <c r="P561" s="73"/>
      <c r="Q561" s="73" t="s">
        <v>7560</v>
      </c>
      <c r="R561" s="73">
        <v>0</v>
      </c>
      <c r="S561" s="73"/>
      <c r="T561" s="73"/>
      <c r="U561" s="73"/>
      <c r="V561" s="73"/>
      <c r="W561" s="73"/>
      <c r="X561" s="73"/>
      <c r="Y561" s="73"/>
      <c r="Z561" s="73"/>
      <c r="AA561" s="73"/>
      <c r="AB561" s="75">
        <v>0</v>
      </c>
      <c r="AC561" s="73" t="s">
        <v>497</v>
      </c>
      <c r="AD561" s="73"/>
      <c r="AE561" s="73"/>
      <c r="AF561" s="73"/>
      <c r="AG561" s="73"/>
      <c r="AH561" s="73"/>
      <c r="AI561" s="73"/>
      <c r="AJ561" s="73"/>
      <c r="AK561" s="73"/>
      <c r="AL561" s="73"/>
      <c r="AM561" s="73"/>
      <c r="AN561" s="73"/>
      <c r="AO561" s="73"/>
      <c r="AP561" s="73" t="s">
        <v>497</v>
      </c>
      <c r="AQ561" s="73"/>
      <c r="AR561" s="73"/>
      <c r="AS561" s="73"/>
      <c r="AT561" s="73"/>
      <c r="AU561" s="73"/>
      <c r="AV561" s="73"/>
      <c r="AW561" s="73"/>
      <c r="AX561" s="73"/>
      <c r="AY561" s="73">
        <v>0</v>
      </c>
      <c r="AZ561" s="73"/>
      <c r="BA561" s="73">
        <v>0</v>
      </c>
      <c r="BB561" s="73"/>
      <c r="BC561" s="73"/>
      <c r="BD561" s="73"/>
      <c r="BE561" s="73"/>
      <c r="BF561" s="73"/>
      <c r="BG561" s="73"/>
      <c r="BH561" s="76"/>
    </row>
    <row r="562" spans="1:60" x14ac:dyDescent="0.25">
      <c r="A562" s="72">
        <v>220</v>
      </c>
      <c r="B562" s="73">
        <v>1962</v>
      </c>
      <c r="C562" s="73" t="s">
        <v>2954</v>
      </c>
      <c r="D562" s="73" t="s">
        <v>7488</v>
      </c>
      <c r="E562" s="73"/>
      <c r="F562" s="73"/>
      <c r="G562" s="73" t="s">
        <v>8085</v>
      </c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>
        <v>0</v>
      </c>
      <c r="S562" s="73"/>
      <c r="T562" s="73"/>
      <c r="U562" s="73"/>
      <c r="V562" s="73"/>
      <c r="W562" s="73"/>
      <c r="X562" s="73"/>
      <c r="Y562" s="73"/>
      <c r="Z562" s="73"/>
      <c r="AA562" s="73"/>
      <c r="AB562" s="75">
        <v>0</v>
      </c>
      <c r="AC562" s="73"/>
      <c r="AD562" s="73"/>
      <c r="AE562" s="73"/>
      <c r="AF562" s="73"/>
      <c r="AG562" s="73"/>
      <c r="AH562" s="73"/>
      <c r="AI562" s="73"/>
      <c r="AJ562" s="73"/>
      <c r="AK562" s="73"/>
      <c r="AL562" s="73"/>
      <c r="AM562" s="73"/>
      <c r="AN562" s="73"/>
      <c r="AO562" s="73"/>
      <c r="AP562" s="73" t="s">
        <v>497</v>
      </c>
      <c r="AQ562" s="73"/>
      <c r="AR562" s="73"/>
      <c r="AS562" s="73"/>
      <c r="AT562" s="73"/>
      <c r="AU562" s="73"/>
      <c r="AV562" s="73"/>
      <c r="AW562" s="73"/>
      <c r="AX562" s="73"/>
      <c r="AY562" s="73">
        <v>0</v>
      </c>
      <c r="AZ562" s="73"/>
      <c r="BA562" s="73">
        <v>0</v>
      </c>
      <c r="BB562" s="73"/>
      <c r="BC562" s="73"/>
      <c r="BD562" s="73"/>
      <c r="BE562" s="73"/>
      <c r="BF562" s="73"/>
      <c r="BG562" s="73"/>
      <c r="BH562" s="76"/>
    </row>
    <row r="563" spans="1:60" x14ac:dyDescent="0.25">
      <c r="A563" s="72">
        <v>221</v>
      </c>
      <c r="B563" s="73">
        <v>1962</v>
      </c>
      <c r="C563" s="73" t="s">
        <v>2954</v>
      </c>
      <c r="D563" s="73"/>
      <c r="E563" s="73"/>
      <c r="F563" s="73"/>
      <c r="G563" s="73" t="s">
        <v>8085</v>
      </c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>
        <v>0</v>
      </c>
      <c r="S563" s="73"/>
      <c r="T563" s="73"/>
      <c r="U563" s="73"/>
      <c r="V563" s="73"/>
      <c r="W563" s="73"/>
      <c r="X563" s="73"/>
      <c r="Y563" s="73"/>
      <c r="Z563" s="73"/>
      <c r="AA563" s="73"/>
      <c r="AB563" s="75">
        <v>0</v>
      </c>
      <c r="AC563" s="73"/>
      <c r="AD563" s="73"/>
      <c r="AE563" s="73"/>
      <c r="AF563" s="73"/>
      <c r="AG563" s="73"/>
      <c r="AH563" s="73"/>
      <c r="AI563" s="73"/>
      <c r="AJ563" s="73"/>
      <c r="AK563" s="73"/>
      <c r="AL563" s="73"/>
      <c r="AM563" s="73"/>
      <c r="AN563" s="73"/>
      <c r="AO563" s="73"/>
      <c r="AP563" s="73" t="s">
        <v>497</v>
      </c>
      <c r="AQ563" s="73"/>
      <c r="AR563" s="73"/>
      <c r="AS563" s="73"/>
      <c r="AT563" s="73"/>
      <c r="AU563" s="73"/>
      <c r="AV563" s="73"/>
      <c r="AW563" s="73"/>
      <c r="AX563" s="73"/>
      <c r="AY563" s="73">
        <v>0</v>
      </c>
      <c r="AZ563" s="73"/>
      <c r="BA563" s="73">
        <v>0</v>
      </c>
      <c r="BB563" s="73"/>
      <c r="BC563" s="73"/>
      <c r="BD563" s="73"/>
      <c r="BE563" s="73"/>
      <c r="BF563" s="73"/>
      <c r="BG563" s="73"/>
      <c r="BH563" s="76"/>
    </row>
    <row r="564" spans="1:60" x14ac:dyDescent="0.25">
      <c r="A564" s="72">
        <v>222</v>
      </c>
      <c r="B564" s="73">
        <v>1962</v>
      </c>
      <c r="C564" s="73" t="s">
        <v>2954</v>
      </c>
      <c r="D564" s="73" t="s">
        <v>7488</v>
      </c>
      <c r="E564" s="73"/>
      <c r="F564" s="73"/>
      <c r="G564" s="73" t="s">
        <v>8085</v>
      </c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>
        <v>0</v>
      </c>
      <c r="S564" s="73"/>
      <c r="T564" s="73"/>
      <c r="U564" s="73"/>
      <c r="V564" s="73"/>
      <c r="W564" s="73"/>
      <c r="X564" s="73"/>
      <c r="Y564" s="73"/>
      <c r="Z564" s="73"/>
      <c r="AA564" s="73"/>
      <c r="AB564" s="75">
        <v>0</v>
      </c>
      <c r="AC564" s="73"/>
      <c r="AD564" s="73"/>
      <c r="AE564" s="73"/>
      <c r="AF564" s="73"/>
      <c r="AG564" s="73"/>
      <c r="AH564" s="73"/>
      <c r="AI564" s="73"/>
      <c r="AJ564" s="73"/>
      <c r="AK564" s="73"/>
      <c r="AL564" s="73"/>
      <c r="AM564" s="73"/>
      <c r="AN564" s="73"/>
      <c r="AO564" s="73"/>
      <c r="AP564" s="73" t="s">
        <v>497</v>
      </c>
      <c r="AQ564" s="73"/>
      <c r="AR564" s="73"/>
      <c r="AS564" s="73"/>
      <c r="AT564" s="73"/>
      <c r="AU564" s="73"/>
      <c r="AV564" s="73"/>
      <c r="AW564" s="73"/>
      <c r="AX564" s="73"/>
      <c r="AY564" s="73">
        <v>0</v>
      </c>
      <c r="AZ564" s="73"/>
      <c r="BA564" s="73">
        <v>0</v>
      </c>
      <c r="BB564" s="73"/>
      <c r="BC564" s="73"/>
      <c r="BD564" s="73"/>
      <c r="BE564" s="73"/>
      <c r="BF564" s="73"/>
      <c r="BG564" s="73"/>
      <c r="BH564" s="76"/>
    </row>
    <row r="565" spans="1:60" x14ac:dyDescent="0.25">
      <c r="A565" s="72">
        <v>223</v>
      </c>
      <c r="B565" s="73">
        <v>1962</v>
      </c>
      <c r="C565" s="73" t="s">
        <v>2954</v>
      </c>
      <c r="D565" s="73" t="s">
        <v>7488</v>
      </c>
      <c r="E565" s="73"/>
      <c r="F565" s="73"/>
      <c r="G565" s="73" t="s">
        <v>8085</v>
      </c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>
        <v>0</v>
      </c>
      <c r="S565" s="73"/>
      <c r="T565" s="73"/>
      <c r="U565" s="73"/>
      <c r="V565" s="73"/>
      <c r="W565" s="73"/>
      <c r="X565" s="73"/>
      <c r="Y565" s="73"/>
      <c r="Z565" s="73"/>
      <c r="AA565" s="73"/>
      <c r="AB565" s="75">
        <v>0</v>
      </c>
      <c r="AC565" s="73"/>
      <c r="AD565" s="73"/>
      <c r="AE565" s="73"/>
      <c r="AF565" s="73"/>
      <c r="AG565" s="73"/>
      <c r="AH565" s="73"/>
      <c r="AI565" s="73"/>
      <c r="AJ565" s="73"/>
      <c r="AK565" s="73"/>
      <c r="AL565" s="73"/>
      <c r="AM565" s="73"/>
      <c r="AN565" s="73"/>
      <c r="AO565" s="73"/>
      <c r="AP565" s="73" t="s">
        <v>497</v>
      </c>
      <c r="AQ565" s="73"/>
      <c r="AR565" s="73"/>
      <c r="AS565" s="73"/>
      <c r="AT565" s="73"/>
      <c r="AU565" s="73"/>
      <c r="AV565" s="73"/>
      <c r="AW565" s="73"/>
      <c r="AX565" s="73"/>
      <c r="AY565" s="73">
        <v>0</v>
      </c>
      <c r="AZ565" s="73"/>
      <c r="BA565" s="73">
        <v>0</v>
      </c>
      <c r="BB565" s="73"/>
      <c r="BC565" s="73"/>
      <c r="BD565" s="73"/>
      <c r="BE565" s="73"/>
      <c r="BF565" s="73"/>
      <c r="BG565" s="73"/>
      <c r="BH565" s="76"/>
    </row>
    <row r="566" spans="1:60" x14ac:dyDescent="0.25">
      <c r="A566" s="72">
        <v>226</v>
      </c>
      <c r="B566" s="73">
        <v>1963</v>
      </c>
      <c r="C566" s="73" t="s">
        <v>2954</v>
      </c>
      <c r="D566" s="73" t="s">
        <v>7488</v>
      </c>
      <c r="E566" s="73"/>
      <c r="F566" s="73"/>
      <c r="G566" s="73" t="s">
        <v>8086</v>
      </c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>
        <v>0</v>
      </c>
      <c r="S566" s="73"/>
      <c r="T566" s="73"/>
      <c r="U566" s="73"/>
      <c r="V566" s="73"/>
      <c r="W566" s="73"/>
      <c r="X566" s="73"/>
      <c r="Y566" s="73"/>
      <c r="Z566" s="73"/>
      <c r="AA566" s="73"/>
      <c r="AB566" s="75">
        <v>0</v>
      </c>
      <c r="AC566" s="73" t="s">
        <v>497</v>
      </c>
      <c r="AD566" s="73"/>
      <c r="AE566" s="73"/>
      <c r="AF566" s="73"/>
      <c r="AG566" s="73"/>
      <c r="AH566" s="73"/>
      <c r="AI566" s="73"/>
      <c r="AJ566" s="73"/>
      <c r="AK566" s="73"/>
      <c r="AL566" s="73"/>
      <c r="AM566" s="73"/>
      <c r="AN566" s="73"/>
      <c r="AO566" s="73"/>
      <c r="AP566" s="73" t="s">
        <v>497</v>
      </c>
      <c r="AQ566" s="73"/>
      <c r="AR566" s="73"/>
      <c r="AS566" s="73"/>
      <c r="AT566" s="73" t="s">
        <v>7504</v>
      </c>
      <c r="AU566" s="73"/>
      <c r="AV566" s="73"/>
      <c r="AW566" s="73"/>
      <c r="AX566" s="73"/>
      <c r="AY566" s="73">
        <v>0</v>
      </c>
      <c r="AZ566" s="73"/>
      <c r="BA566" s="73">
        <v>0</v>
      </c>
      <c r="BB566" s="73"/>
      <c r="BC566" s="73"/>
      <c r="BD566" s="73"/>
      <c r="BE566" s="73"/>
      <c r="BF566" s="73"/>
      <c r="BG566" s="73"/>
      <c r="BH566" s="76"/>
    </row>
    <row r="567" spans="1:60" x14ac:dyDescent="0.25">
      <c r="A567" s="72">
        <v>227</v>
      </c>
      <c r="B567" s="73">
        <v>1963</v>
      </c>
      <c r="C567" s="73" t="s">
        <v>2954</v>
      </c>
      <c r="D567" s="73" t="s">
        <v>7488</v>
      </c>
      <c r="E567" s="73"/>
      <c r="F567" s="73"/>
      <c r="G567" s="73" t="s">
        <v>8086</v>
      </c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>
        <v>0</v>
      </c>
      <c r="S567" s="73"/>
      <c r="T567" s="73"/>
      <c r="U567" s="73"/>
      <c r="V567" s="73"/>
      <c r="W567" s="73"/>
      <c r="X567" s="73"/>
      <c r="Y567" s="73"/>
      <c r="Z567" s="73"/>
      <c r="AA567" s="73"/>
      <c r="AB567" s="75">
        <v>0</v>
      </c>
      <c r="AC567" s="73"/>
      <c r="AD567" s="73"/>
      <c r="AE567" s="73"/>
      <c r="AF567" s="73"/>
      <c r="AG567" s="73"/>
      <c r="AH567" s="73"/>
      <c r="AI567" s="73"/>
      <c r="AJ567" s="73"/>
      <c r="AK567" s="73"/>
      <c r="AL567" s="73"/>
      <c r="AM567" s="73"/>
      <c r="AN567" s="73"/>
      <c r="AO567" s="73"/>
      <c r="AP567" s="73" t="s">
        <v>497</v>
      </c>
      <c r="AQ567" s="73"/>
      <c r="AR567" s="73"/>
      <c r="AS567" s="73"/>
      <c r="AT567" s="73"/>
      <c r="AU567" s="73"/>
      <c r="AV567" s="73"/>
      <c r="AW567" s="73"/>
      <c r="AX567" s="73"/>
      <c r="AY567" s="73">
        <v>0</v>
      </c>
      <c r="AZ567" s="73"/>
      <c r="BA567" s="73">
        <v>0</v>
      </c>
      <c r="BB567" s="73"/>
      <c r="BC567" s="73"/>
      <c r="BD567" s="73"/>
      <c r="BE567" s="73"/>
      <c r="BF567" s="73"/>
      <c r="BG567" s="73"/>
      <c r="BH567" s="76"/>
    </row>
    <row r="568" spans="1:60" x14ac:dyDescent="0.25">
      <c r="A568" s="72">
        <v>228</v>
      </c>
      <c r="B568" s="73">
        <v>1963</v>
      </c>
      <c r="C568" s="73" t="s">
        <v>2954</v>
      </c>
      <c r="D568" s="73" t="s">
        <v>8379</v>
      </c>
      <c r="E568" s="73"/>
      <c r="F568" s="73"/>
      <c r="G568" s="73" t="s">
        <v>8086</v>
      </c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>
        <v>0</v>
      </c>
      <c r="S568" s="73"/>
      <c r="T568" s="73"/>
      <c r="U568" s="73"/>
      <c r="V568" s="73"/>
      <c r="W568" s="73"/>
      <c r="X568" s="73"/>
      <c r="Y568" s="73"/>
      <c r="Z568" s="73"/>
      <c r="AA568" s="73"/>
      <c r="AB568" s="75">
        <v>0</v>
      </c>
      <c r="AC568" s="73"/>
      <c r="AD568" s="73"/>
      <c r="AE568" s="73"/>
      <c r="AF568" s="73"/>
      <c r="AG568" s="73"/>
      <c r="AH568" s="73"/>
      <c r="AI568" s="73"/>
      <c r="AJ568" s="73"/>
      <c r="AK568" s="73"/>
      <c r="AL568" s="73"/>
      <c r="AM568" s="73"/>
      <c r="AN568" s="73"/>
      <c r="AO568" s="73"/>
      <c r="AP568" s="73" t="s">
        <v>497</v>
      </c>
      <c r="AQ568" s="73"/>
      <c r="AR568" s="73"/>
      <c r="AS568" s="73"/>
      <c r="AT568" s="73"/>
      <c r="AU568" s="73"/>
      <c r="AV568" s="73"/>
      <c r="AW568" s="73"/>
      <c r="AX568" s="73"/>
      <c r="AY568" s="73">
        <v>0</v>
      </c>
      <c r="AZ568" s="73"/>
      <c r="BA568" s="73">
        <v>0</v>
      </c>
      <c r="BB568" s="73"/>
      <c r="BC568" s="73"/>
      <c r="BD568" s="73"/>
      <c r="BE568" s="73"/>
      <c r="BF568" s="73"/>
      <c r="BG568" s="73"/>
      <c r="BH568" s="76"/>
    </row>
    <row r="569" spans="1:60" x14ac:dyDescent="0.25">
      <c r="A569" s="72">
        <v>242</v>
      </c>
      <c r="B569" s="73">
        <v>1963</v>
      </c>
      <c r="C569" s="73" t="s">
        <v>2954</v>
      </c>
      <c r="D569" s="73" t="s">
        <v>7488</v>
      </c>
      <c r="E569" s="73"/>
      <c r="F569" s="73"/>
      <c r="G569" s="73" t="s">
        <v>8085</v>
      </c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>
        <v>0</v>
      </c>
      <c r="S569" s="73"/>
      <c r="T569" s="73"/>
      <c r="U569" s="73"/>
      <c r="V569" s="73"/>
      <c r="W569" s="73"/>
      <c r="X569" s="73"/>
      <c r="Y569" s="73"/>
      <c r="Z569" s="73"/>
      <c r="AA569" s="73"/>
      <c r="AB569" s="75">
        <v>0</v>
      </c>
      <c r="AC569" s="73"/>
      <c r="AD569" s="73"/>
      <c r="AE569" s="73"/>
      <c r="AF569" s="73"/>
      <c r="AG569" s="73"/>
      <c r="AH569" s="73"/>
      <c r="AI569" s="73"/>
      <c r="AJ569" s="73"/>
      <c r="AK569" s="73"/>
      <c r="AL569" s="73"/>
      <c r="AM569" s="73"/>
      <c r="AN569" s="73"/>
      <c r="AO569" s="73"/>
      <c r="AP569" s="73" t="s">
        <v>497</v>
      </c>
      <c r="AQ569" s="73"/>
      <c r="AR569" s="73"/>
      <c r="AS569" s="73"/>
      <c r="AT569" s="73"/>
      <c r="AU569" s="73"/>
      <c r="AV569" s="73"/>
      <c r="AW569" s="73"/>
      <c r="AX569" s="73"/>
      <c r="AY569" s="73">
        <v>0</v>
      </c>
      <c r="AZ569" s="73"/>
      <c r="BA569" s="73">
        <v>0</v>
      </c>
      <c r="BB569" s="73"/>
      <c r="BC569" s="73"/>
      <c r="BD569" s="73"/>
      <c r="BE569" s="73"/>
      <c r="BF569" s="73"/>
      <c r="BG569" s="73"/>
      <c r="BH569" s="76"/>
    </row>
    <row r="570" spans="1:60" x14ac:dyDescent="0.25">
      <c r="A570" s="72">
        <v>243</v>
      </c>
      <c r="B570" s="73">
        <v>1963</v>
      </c>
      <c r="C570" s="73" t="s">
        <v>2954</v>
      </c>
      <c r="D570" s="73" t="s">
        <v>7488</v>
      </c>
      <c r="E570" s="73"/>
      <c r="F570" s="73"/>
      <c r="G570" s="73" t="s">
        <v>8087</v>
      </c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>
        <v>0</v>
      </c>
      <c r="S570" s="73"/>
      <c r="T570" s="73"/>
      <c r="U570" s="73"/>
      <c r="V570" s="73"/>
      <c r="W570" s="73"/>
      <c r="X570" s="73"/>
      <c r="Y570" s="73"/>
      <c r="Z570" s="73"/>
      <c r="AA570" s="73"/>
      <c r="AB570" s="75">
        <v>0</v>
      </c>
      <c r="AC570" s="73"/>
      <c r="AD570" s="73"/>
      <c r="AE570" s="73"/>
      <c r="AF570" s="73"/>
      <c r="AG570" s="73"/>
      <c r="AH570" s="73"/>
      <c r="AI570" s="73"/>
      <c r="AJ570" s="73"/>
      <c r="AK570" s="73"/>
      <c r="AL570" s="73"/>
      <c r="AM570" s="73"/>
      <c r="AN570" s="73"/>
      <c r="AO570" s="73"/>
      <c r="AP570" s="73" t="s">
        <v>497</v>
      </c>
      <c r="AQ570" s="73"/>
      <c r="AR570" s="73"/>
      <c r="AS570" s="73"/>
      <c r="AT570" s="73"/>
      <c r="AU570" s="73"/>
      <c r="AV570" s="73"/>
      <c r="AW570" s="73"/>
      <c r="AX570" s="73"/>
      <c r="AY570" s="73">
        <v>0</v>
      </c>
      <c r="AZ570" s="73"/>
      <c r="BA570" s="73">
        <v>0</v>
      </c>
      <c r="BB570" s="73"/>
      <c r="BC570" s="73"/>
      <c r="BD570" s="73"/>
      <c r="BE570" s="73"/>
      <c r="BF570" s="73"/>
      <c r="BG570" s="73"/>
      <c r="BH570" s="76"/>
    </row>
    <row r="571" spans="1:60" x14ac:dyDescent="0.25">
      <c r="A571" s="72">
        <v>244</v>
      </c>
      <c r="B571" s="73">
        <v>1963</v>
      </c>
      <c r="C571" s="73" t="s">
        <v>2954</v>
      </c>
      <c r="D571" s="73" t="s">
        <v>7589</v>
      </c>
      <c r="E571" s="73"/>
      <c r="F571" s="73"/>
      <c r="G571" s="73" t="s">
        <v>8087</v>
      </c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>
        <v>0</v>
      </c>
      <c r="S571" s="73"/>
      <c r="T571" s="73"/>
      <c r="U571" s="73"/>
      <c r="V571" s="73"/>
      <c r="W571" s="73"/>
      <c r="X571" s="73"/>
      <c r="Y571" s="73"/>
      <c r="Z571" s="73"/>
      <c r="AA571" s="73"/>
      <c r="AB571" s="75">
        <v>0</v>
      </c>
      <c r="AC571" s="73"/>
      <c r="AD571" s="73"/>
      <c r="AE571" s="73"/>
      <c r="AF571" s="73"/>
      <c r="AG571" s="73"/>
      <c r="AH571" s="73"/>
      <c r="AI571" s="73"/>
      <c r="AJ571" s="73"/>
      <c r="AK571" s="73"/>
      <c r="AL571" s="73"/>
      <c r="AM571" s="73"/>
      <c r="AN571" s="73"/>
      <c r="AO571" s="73"/>
      <c r="AP571" s="73" t="s">
        <v>497</v>
      </c>
      <c r="AQ571" s="73"/>
      <c r="AR571" s="73"/>
      <c r="AS571" s="73"/>
      <c r="AT571" s="73"/>
      <c r="AU571" s="73"/>
      <c r="AV571" s="73"/>
      <c r="AW571" s="73"/>
      <c r="AX571" s="73"/>
      <c r="AY571" s="73">
        <v>0</v>
      </c>
      <c r="AZ571" s="73"/>
      <c r="BA571" s="73">
        <v>0</v>
      </c>
      <c r="BB571" s="73"/>
      <c r="BC571" s="73"/>
      <c r="BD571" s="73"/>
      <c r="BE571" s="73"/>
      <c r="BF571" s="73"/>
      <c r="BG571" s="73"/>
      <c r="BH571" s="76"/>
    </row>
    <row r="572" spans="1:60" x14ac:dyDescent="0.25">
      <c r="A572" s="72">
        <v>246</v>
      </c>
      <c r="B572" s="73">
        <v>1963</v>
      </c>
      <c r="C572" s="73" t="s">
        <v>2954</v>
      </c>
      <c r="D572" s="73" t="s">
        <v>7589</v>
      </c>
      <c r="E572" s="73"/>
      <c r="F572" s="73"/>
      <c r="G572" s="73" t="s">
        <v>8085</v>
      </c>
      <c r="H572" s="73"/>
      <c r="I572" s="73"/>
      <c r="J572" s="73"/>
      <c r="K572" s="73"/>
      <c r="L572" s="73"/>
      <c r="M572" s="73"/>
      <c r="N572" s="73"/>
      <c r="O572" s="73"/>
      <c r="P572" s="73"/>
      <c r="Q572" s="73" t="s">
        <v>7560</v>
      </c>
      <c r="R572" s="73">
        <v>0</v>
      </c>
      <c r="S572" s="73"/>
      <c r="T572" s="73"/>
      <c r="U572" s="73"/>
      <c r="V572" s="73"/>
      <c r="W572" s="73"/>
      <c r="X572" s="73"/>
      <c r="Y572" s="73"/>
      <c r="Z572" s="73"/>
      <c r="AA572" s="73"/>
      <c r="AB572" s="75">
        <v>0</v>
      </c>
      <c r="AC572" s="73"/>
      <c r="AD572" s="73"/>
      <c r="AE572" s="73"/>
      <c r="AF572" s="73"/>
      <c r="AG572" s="73"/>
      <c r="AH572" s="73"/>
      <c r="AI572" s="73"/>
      <c r="AJ572" s="73"/>
      <c r="AK572" s="73"/>
      <c r="AL572" s="73"/>
      <c r="AM572" s="73"/>
      <c r="AN572" s="73"/>
      <c r="AO572" s="73"/>
      <c r="AP572" s="73" t="s">
        <v>497</v>
      </c>
      <c r="AQ572" s="73"/>
      <c r="AR572" s="73"/>
      <c r="AS572" s="73"/>
      <c r="AT572" s="73"/>
      <c r="AU572" s="73"/>
      <c r="AV572" s="73"/>
      <c r="AW572" s="73"/>
      <c r="AX572" s="73"/>
      <c r="AY572" s="73">
        <v>0</v>
      </c>
      <c r="AZ572" s="73"/>
      <c r="BA572" s="73">
        <v>0</v>
      </c>
      <c r="BB572" s="73"/>
      <c r="BC572" s="73"/>
      <c r="BD572" s="73"/>
      <c r="BE572" s="73"/>
      <c r="BF572" s="73"/>
      <c r="BG572" s="73"/>
      <c r="BH572" s="76"/>
    </row>
    <row r="573" spans="1:60" x14ac:dyDescent="0.25">
      <c r="A573" s="72">
        <v>247</v>
      </c>
      <c r="B573" s="73">
        <v>1963</v>
      </c>
      <c r="C573" s="73" t="s">
        <v>2954</v>
      </c>
      <c r="D573" s="73" t="s">
        <v>8379</v>
      </c>
      <c r="E573" s="73"/>
      <c r="F573" s="73"/>
      <c r="G573" s="73" t="s">
        <v>8086</v>
      </c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>
        <v>0</v>
      </c>
      <c r="S573" s="73"/>
      <c r="T573" s="73"/>
      <c r="U573" s="73"/>
      <c r="V573" s="73"/>
      <c r="W573" s="73"/>
      <c r="X573" s="73"/>
      <c r="Y573" s="73"/>
      <c r="Z573" s="73"/>
      <c r="AA573" s="73"/>
      <c r="AB573" s="75">
        <v>0</v>
      </c>
      <c r="AC573" s="73"/>
      <c r="AD573" s="73"/>
      <c r="AE573" s="73"/>
      <c r="AF573" s="73"/>
      <c r="AG573" s="73"/>
      <c r="AH573" s="73"/>
      <c r="AI573" s="73"/>
      <c r="AJ573" s="73"/>
      <c r="AK573" s="73"/>
      <c r="AL573" s="73"/>
      <c r="AM573" s="73"/>
      <c r="AN573" s="73"/>
      <c r="AO573" s="73"/>
      <c r="AP573" s="73" t="s">
        <v>497</v>
      </c>
      <c r="AQ573" s="73"/>
      <c r="AR573" s="73"/>
      <c r="AS573" s="73"/>
      <c r="AT573" s="73"/>
      <c r="AU573" s="73"/>
      <c r="AV573" s="73"/>
      <c r="AW573" s="73"/>
      <c r="AX573" s="73"/>
      <c r="AY573" s="73">
        <v>0</v>
      </c>
      <c r="AZ573" s="73"/>
      <c r="BA573" s="73">
        <v>0</v>
      </c>
      <c r="BB573" s="73"/>
      <c r="BC573" s="73"/>
      <c r="BD573" s="73"/>
      <c r="BE573" s="73"/>
      <c r="BF573" s="73"/>
      <c r="BG573" s="73"/>
      <c r="BH573" s="76"/>
    </row>
    <row r="574" spans="1:60" x14ac:dyDescent="0.25">
      <c r="A574" s="72">
        <v>248</v>
      </c>
      <c r="B574" s="73">
        <v>1963</v>
      </c>
      <c r="C574" s="73" t="s">
        <v>2954</v>
      </c>
      <c r="D574" s="73" t="s">
        <v>7589</v>
      </c>
      <c r="E574" s="73"/>
      <c r="F574" s="73"/>
      <c r="G574" s="73" t="s">
        <v>8086</v>
      </c>
      <c r="H574" s="73"/>
      <c r="I574" s="73"/>
      <c r="J574" s="73"/>
      <c r="K574" s="73"/>
      <c r="L574" s="73"/>
      <c r="M574" s="73"/>
      <c r="N574" s="73"/>
      <c r="O574" s="73"/>
      <c r="P574" s="73"/>
      <c r="Q574" s="73" t="s">
        <v>7492</v>
      </c>
      <c r="R574" s="73">
        <v>0</v>
      </c>
      <c r="S574" s="73"/>
      <c r="T574" s="73"/>
      <c r="U574" s="73"/>
      <c r="V574" s="73"/>
      <c r="W574" s="73"/>
      <c r="X574" s="73"/>
      <c r="Y574" s="73"/>
      <c r="Z574" s="73"/>
      <c r="AA574" s="73"/>
      <c r="AB574" s="75">
        <v>0</v>
      </c>
      <c r="AC574" s="73"/>
      <c r="AD574" s="73"/>
      <c r="AE574" s="73"/>
      <c r="AF574" s="73"/>
      <c r="AG574" s="73"/>
      <c r="AH574" s="73"/>
      <c r="AI574" s="73"/>
      <c r="AJ574" s="73"/>
      <c r="AK574" s="73"/>
      <c r="AL574" s="73"/>
      <c r="AM574" s="73"/>
      <c r="AN574" s="73"/>
      <c r="AO574" s="73"/>
      <c r="AP574" s="73" t="s">
        <v>497</v>
      </c>
      <c r="AQ574" s="73"/>
      <c r="AR574" s="73"/>
      <c r="AS574" s="73"/>
      <c r="AT574" s="73"/>
      <c r="AU574" s="73"/>
      <c r="AV574" s="73"/>
      <c r="AW574" s="73"/>
      <c r="AX574" s="73"/>
      <c r="AY574" s="73">
        <v>0</v>
      </c>
      <c r="AZ574" s="73"/>
      <c r="BA574" s="73">
        <v>0</v>
      </c>
      <c r="BB574" s="73"/>
      <c r="BC574" s="73"/>
      <c r="BD574" s="73"/>
      <c r="BE574" s="73"/>
      <c r="BF574" s="73"/>
      <c r="BG574" s="73"/>
      <c r="BH574" s="76"/>
    </row>
    <row r="575" spans="1:60" x14ac:dyDescent="0.25">
      <c r="A575" s="72">
        <v>283</v>
      </c>
      <c r="B575" s="73">
        <v>1963</v>
      </c>
      <c r="C575" s="73" t="s">
        <v>2954</v>
      </c>
      <c r="D575" s="73" t="s">
        <v>7488</v>
      </c>
      <c r="E575" s="73"/>
      <c r="F575" s="73"/>
      <c r="G575" s="73" t="s">
        <v>8370</v>
      </c>
      <c r="H575" s="73"/>
      <c r="I575" s="73"/>
      <c r="J575" s="73"/>
      <c r="K575" s="73"/>
      <c r="L575" s="73"/>
      <c r="M575" s="73"/>
      <c r="N575" s="73"/>
      <c r="O575" s="73"/>
      <c r="P575" s="73"/>
      <c r="Q575" s="73" t="s">
        <v>7492</v>
      </c>
      <c r="R575" s="73">
        <v>0</v>
      </c>
      <c r="S575" s="73"/>
      <c r="T575" s="73"/>
      <c r="U575" s="73"/>
      <c r="V575" s="73"/>
      <c r="W575" s="73"/>
      <c r="X575" s="73"/>
      <c r="Y575" s="73"/>
      <c r="Z575" s="73"/>
      <c r="AA575" s="73"/>
      <c r="AB575" s="75">
        <v>0</v>
      </c>
      <c r="AC575" s="73"/>
      <c r="AD575" s="73"/>
      <c r="AE575" s="73"/>
      <c r="AF575" s="73"/>
      <c r="AG575" s="73"/>
      <c r="AH575" s="73"/>
      <c r="AI575" s="73"/>
      <c r="AJ575" s="73"/>
      <c r="AK575" s="73"/>
      <c r="AL575" s="73"/>
      <c r="AM575" s="73"/>
      <c r="AN575" s="73"/>
      <c r="AO575" s="73"/>
      <c r="AP575" s="73" t="s">
        <v>497</v>
      </c>
      <c r="AQ575" s="73"/>
      <c r="AR575" s="73"/>
      <c r="AS575" s="73"/>
      <c r="AT575" s="73"/>
      <c r="AU575" s="73"/>
      <c r="AV575" s="73"/>
      <c r="AW575" s="73"/>
      <c r="AX575" s="73"/>
      <c r="AY575" s="73">
        <v>0</v>
      </c>
      <c r="AZ575" s="73"/>
      <c r="BA575" s="73">
        <v>0</v>
      </c>
      <c r="BB575" s="73"/>
      <c r="BC575" s="73"/>
      <c r="BD575" s="73"/>
      <c r="BE575" s="73"/>
      <c r="BF575" s="73"/>
      <c r="BG575" s="73"/>
      <c r="BH575" s="76"/>
    </row>
    <row r="576" spans="1:60" x14ac:dyDescent="0.25">
      <c r="A576" s="72">
        <v>284</v>
      </c>
      <c r="B576" s="73">
        <v>1963</v>
      </c>
      <c r="C576" s="73" t="s">
        <v>2954</v>
      </c>
      <c r="D576" s="73" t="s">
        <v>8088</v>
      </c>
      <c r="E576" s="73"/>
      <c r="F576" s="73"/>
      <c r="G576" s="73" t="s">
        <v>8229</v>
      </c>
      <c r="H576" s="73"/>
      <c r="I576" s="73"/>
      <c r="J576" s="73"/>
      <c r="K576" s="73"/>
      <c r="L576" s="73"/>
      <c r="M576" s="73"/>
      <c r="N576" s="73"/>
      <c r="O576" s="73"/>
      <c r="P576" s="73"/>
      <c r="Q576" s="73" t="s">
        <v>7492</v>
      </c>
      <c r="R576" s="73">
        <v>0</v>
      </c>
      <c r="S576" s="73"/>
      <c r="T576" s="73"/>
      <c r="U576" s="73"/>
      <c r="V576" s="73"/>
      <c r="W576" s="73"/>
      <c r="X576" s="73"/>
      <c r="Y576" s="73"/>
      <c r="Z576" s="73"/>
      <c r="AA576" s="73"/>
      <c r="AB576" s="75">
        <v>0</v>
      </c>
      <c r="AC576" s="73" t="s">
        <v>497</v>
      </c>
      <c r="AD576" s="73"/>
      <c r="AE576" s="73"/>
      <c r="AF576" s="73"/>
      <c r="AG576" s="73"/>
      <c r="AH576" s="73"/>
      <c r="AI576" s="73"/>
      <c r="AJ576" s="73"/>
      <c r="AK576" s="73"/>
      <c r="AL576" s="73"/>
      <c r="AM576" s="73"/>
      <c r="AN576" s="73"/>
      <c r="AO576" s="73"/>
      <c r="AP576" s="73" t="s">
        <v>497</v>
      </c>
      <c r="AQ576" s="73"/>
      <c r="AR576" s="73"/>
      <c r="AS576" s="73"/>
      <c r="AT576" s="73"/>
      <c r="AU576" s="73"/>
      <c r="AV576" s="73"/>
      <c r="AW576" s="73"/>
      <c r="AX576" s="73"/>
      <c r="AY576" s="73">
        <v>0</v>
      </c>
      <c r="AZ576" s="73"/>
      <c r="BA576" s="73">
        <v>0</v>
      </c>
      <c r="BB576" s="73"/>
      <c r="BC576" s="73"/>
      <c r="BD576" s="73"/>
      <c r="BE576" s="73"/>
      <c r="BF576" s="73"/>
      <c r="BG576" s="73"/>
      <c r="BH576" s="76"/>
    </row>
    <row r="577" spans="1:60" x14ac:dyDescent="0.25">
      <c r="A577" s="72">
        <v>285</v>
      </c>
      <c r="B577" s="73">
        <v>1963</v>
      </c>
      <c r="C577" s="73" t="s">
        <v>2954</v>
      </c>
      <c r="D577" s="73" t="s">
        <v>8088</v>
      </c>
      <c r="E577" s="73"/>
      <c r="F577" s="73"/>
      <c r="G577" s="73" t="s">
        <v>8230</v>
      </c>
      <c r="H577" s="73"/>
      <c r="I577" s="73"/>
      <c r="J577" s="73"/>
      <c r="K577" s="73"/>
      <c r="L577" s="73"/>
      <c r="M577" s="73"/>
      <c r="N577" s="73"/>
      <c r="O577" s="73"/>
      <c r="P577" s="73"/>
      <c r="Q577" s="73" t="s">
        <v>7492</v>
      </c>
      <c r="R577" s="73">
        <v>0</v>
      </c>
      <c r="S577" s="73"/>
      <c r="T577" s="73"/>
      <c r="U577" s="73"/>
      <c r="V577" s="73"/>
      <c r="W577" s="73"/>
      <c r="X577" s="73"/>
      <c r="Y577" s="73"/>
      <c r="Z577" s="73"/>
      <c r="AA577" s="73"/>
      <c r="AB577" s="75">
        <v>0</v>
      </c>
      <c r="AC577" s="73"/>
      <c r="AD577" s="73"/>
      <c r="AE577" s="73"/>
      <c r="AF577" s="73"/>
      <c r="AG577" s="73"/>
      <c r="AH577" s="73"/>
      <c r="AI577" s="73"/>
      <c r="AJ577" s="73"/>
      <c r="AK577" s="73"/>
      <c r="AL577" s="73"/>
      <c r="AM577" s="73"/>
      <c r="AN577" s="73"/>
      <c r="AO577" s="73"/>
      <c r="AP577" s="73" t="s">
        <v>497</v>
      </c>
      <c r="AQ577" s="73"/>
      <c r="AR577" s="73"/>
      <c r="AS577" s="73"/>
      <c r="AT577" s="73"/>
      <c r="AU577" s="73"/>
      <c r="AV577" s="73"/>
      <c r="AW577" s="73"/>
      <c r="AX577" s="73"/>
      <c r="AY577" s="73">
        <v>0</v>
      </c>
      <c r="AZ577" s="73"/>
      <c r="BA577" s="73">
        <v>0</v>
      </c>
      <c r="BB577" s="73"/>
      <c r="BC577" s="73"/>
      <c r="BD577" s="73"/>
      <c r="BE577" s="73"/>
      <c r="BF577" s="73"/>
      <c r="BG577" s="73"/>
      <c r="BH577" s="76"/>
    </row>
    <row r="578" spans="1:60" x14ac:dyDescent="0.25">
      <c r="A578" s="72">
        <v>286</v>
      </c>
      <c r="B578" s="73">
        <v>1963</v>
      </c>
      <c r="C578" s="73" t="s">
        <v>2954</v>
      </c>
      <c r="D578" s="73" t="s">
        <v>8088</v>
      </c>
      <c r="E578" s="73"/>
      <c r="F578" s="73"/>
      <c r="G578" s="73" t="s">
        <v>8230</v>
      </c>
      <c r="H578" s="73"/>
      <c r="I578" s="73"/>
      <c r="J578" s="73"/>
      <c r="K578" s="73"/>
      <c r="L578" s="73"/>
      <c r="M578" s="73"/>
      <c r="N578" s="73"/>
      <c r="O578" s="73"/>
      <c r="P578" s="73"/>
      <c r="Q578" s="73" t="s">
        <v>7492</v>
      </c>
      <c r="R578" s="73">
        <v>0</v>
      </c>
      <c r="S578" s="73"/>
      <c r="T578" s="73"/>
      <c r="U578" s="73"/>
      <c r="V578" s="73"/>
      <c r="W578" s="73"/>
      <c r="X578" s="73"/>
      <c r="Y578" s="73"/>
      <c r="Z578" s="73"/>
      <c r="AA578" s="73"/>
      <c r="AB578" s="75">
        <v>0</v>
      </c>
      <c r="AC578" s="73" t="s">
        <v>497</v>
      </c>
      <c r="AD578" s="73"/>
      <c r="AE578" s="73"/>
      <c r="AF578" s="73"/>
      <c r="AG578" s="73"/>
      <c r="AH578" s="73"/>
      <c r="AI578" s="73"/>
      <c r="AJ578" s="73"/>
      <c r="AK578" s="73"/>
      <c r="AL578" s="73"/>
      <c r="AM578" s="73"/>
      <c r="AN578" s="73"/>
      <c r="AO578" s="73"/>
      <c r="AP578" s="73"/>
      <c r="AQ578" s="73"/>
      <c r="AR578" s="73"/>
      <c r="AS578" s="73"/>
      <c r="AT578" s="73"/>
      <c r="AU578" s="73"/>
      <c r="AV578" s="73"/>
      <c r="AW578" s="73"/>
      <c r="AX578" s="73"/>
      <c r="AY578" s="73">
        <v>0</v>
      </c>
      <c r="AZ578" s="73"/>
      <c r="BA578" s="73">
        <v>0</v>
      </c>
      <c r="BB578" s="73"/>
      <c r="BC578" s="73"/>
      <c r="BD578" s="73"/>
      <c r="BE578" s="73"/>
      <c r="BF578" s="73"/>
      <c r="BG578" s="73"/>
      <c r="BH578" s="76"/>
    </row>
    <row r="579" spans="1:60" x14ac:dyDescent="0.25">
      <c r="A579" s="72">
        <v>287</v>
      </c>
      <c r="B579" s="73">
        <v>1963</v>
      </c>
      <c r="C579" s="73" t="s">
        <v>2954</v>
      </c>
      <c r="D579" s="73" t="s">
        <v>8088</v>
      </c>
      <c r="E579" s="73"/>
      <c r="F579" s="73"/>
      <c r="G579" s="73" t="s">
        <v>8231</v>
      </c>
      <c r="H579" s="73"/>
      <c r="I579" s="73"/>
      <c r="J579" s="73"/>
      <c r="K579" s="73"/>
      <c r="L579" s="73"/>
      <c r="M579" s="73"/>
      <c r="N579" s="73"/>
      <c r="O579" s="73"/>
      <c r="P579" s="73"/>
      <c r="Q579" s="73" t="s">
        <v>7492</v>
      </c>
      <c r="R579" s="73">
        <v>0</v>
      </c>
      <c r="S579" s="73"/>
      <c r="T579" s="73"/>
      <c r="U579" s="73"/>
      <c r="V579" s="73"/>
      <c r="W579" s="73"/>
      <c r="X579" s="73"/>
      <c r="Y579" s="73"/>
      <c r="Z579" s="73"/>
      <c r="AA579" s="73"/>
      <c r="AB579" s="75">
        <v>0</v>
      </c>
      <c r="AC579" s="73"/>
      <c r="AD579" s="73"/>
      <c r="AE579" s="73"/>
      <c r="AF579" s="73"/>
      <c r="AG579" s="73"/>
      <c r="AH579" s="73"/>
      <c r="AI579" s="73"/>
      <c r="AJ579" s="73"/>
      <c r="AK579" s="73"/>
      <c r="AL579" s="73"/>
      <c r="AM579" s="73"/>
      <c r="AN579" s="73"/>
      <c r="AO579" s="73"/>
      <c r="AP579" s="73" t="s">
        <v>497</v>
      </c>
      <c r="AQ579" s="73"/>
      <c r="AR579" s="73"/>
      <c r="AS579" s="73"/>
      <c r="AT579" s="73"/>
      <c r="AU579" s="73"/>
      <c r="AV579" s="73"/>
      <c r="AW579" s="73"/>
      <c r="AX579" s="73"/>
      <c r="AY579" s="73">
        <v>0</v>
      </c>
      <c r="AZ579" s="73"/>
      <c r="BA579" s="73">
        <v>0</v>
      </c>
      <c r="BB579" s="73"/>
      <c r="BC579" s="73"/>
      <c r="BD579" s="73"/>
      <c r="BE579" s="73"/>
      <c r="BF579" s="73"/>
      <c r="BG579" s="73"/>
      <c r="BH579" s="76"/>
    </row>
    <row r="580" spans="1:60" x14ac:dyDescent="0.25">
      <c r="A580" s="72">
        <v>288</v>
      </c>
      <c r="B580" s="73">
        <v>1963</v>
      </c>
      <c r="C580" s="73" t="s">
        <v>2954</v>
      </c>
      <c r="D580" s="73" t="s">
        <v>8088</v>
      </c>
      <c r="E580" s="73"/>
      <c r="F580" s="73"/>
      <c r="G580" s="73" t="s">
        <v>8232</v>
      </c>
      <c r="H580" s="73"/>
      <c r="I580" s="73"/>
      <c r="J580" s="73"/>
      <c r="K580" s="73"/>
      <c r="L580" s="73"/>
      <c r="M580" s="73"/>
      <c r="N580" s="73"/>
      <c r="O580" s="73"/>
      <c r="P580" s="73"/>
      <c r="Q580" s="73" t="s">
        <v>7492</v>
      </c>
      <c r="R580" s="73">
        <v>0</v>
      </c>
      <c r="S580" s="73"/>
      <c r="T580" s="73"/>
      <c r="U580" s="73"/>
      <c r="V580" s="73"/>
      <c r="W580" s="73"/>
      <c r="X580" s="73"/>
      <c r="Y580" s="73"/>
      <c r="Z580" s="73"/>
      <c r="AA580" s="73"/>
      <c r="AB580" s="75">
        <v>0</v>
      </c>
      <c r="AC580" s="73" t="s">
        <v>497</v>
      </c>
      <c r="AD580" s="73"/>
      <c r="AE580" s="73"/>
      <c r="AF580" s="73"/>
      <c r="AG580" s="73"/>
      <c r="AH580" s="73"/>
      <c r="AI580" s="73"/>
      <c r="AJ580" s="73"/>
      <c r="AK580" s="73"/>
      <c r="AL580" s="73"/>
      <c r="AM580" s="73"/>
      <c r="AN580" s="73"/>
      <c r="AO580" s="73"/>
      <c r="AP580" s="73"/>
      <c r="AQ580" s="73"/>
      <c r="AR580" s="73"/>
      <c r="AS580" s="73"/>
      <c r="AT580" s="73"/>
      <c r="AU580" s="73"/>
      <c r="AV580" s="73"/>
      <c r="AW580" s="73"/>
      <c r="AX580" s="73"/>
      <c r="AY580" s="73">
        <v>0</v>
      </c>
      <c r="AZ580" s="73"/>
      <c r="BA580" s="73">
        <v>0</v>
      </c>
      <c r="BB580" s="73"/>
      <c r="BC580" s="73"/>
      <c r="BD580" s="73"/>
      <c r="BE580" s="73"/>
      <c r="BF580" s="73"/>
      <c r="BG580" s="73"/>
      <c r="BH580" s="76"/>
    </row>
    <row r="581" spans="1:60" x14ac:dyDescent="0.25">
      <c r="A581" s="72">
        <v>289</v>
      </c>
      <c r="B581" s="73">
        <v>1963</v>
      </c>
      <c r="C581" s="73" t="s">
        <v>2954</v>
      </c>
      <c r="D581" s="73" t="s">
        <v>8088</v>
      </c>
      <c r="E581" s="73"/>
      <c r="F581" s="73"/>
      <c r="G581" s="73" t="s">
        <v>8233</v>
      </c>
      <c r="H581" s="73"/>
      <c r="I581" s="73"/>
      <c r="J581" s="73"/>
      <c r="K581" s="73"/>
      <c r="L581" s="73"/>
      <c r="M581" s="73"/>
      <c r="N581" s="73"/>
      <c r="O581" s="73"/>
      <c r="P581" s="73"/>
      <c r="Q581" s="73" t="s">
        <v>7492</v>
      </c>
      <c r="R581" s="73">
        <v>0</v>
      </c>
      <c r="S581" s="73"/>
      <c r="T581" s="73"/>
      <c r="U581" s="73"/>
      <c r="V581" s="73"/>
      <c r="W581" s="73"/>
      <c r="X581" s="73"/>
      <c r="Y581" s="73"/>
      <c r="Z581" s="73"/>
      <c r="AA581" s="73"/>
      <c r="AB581" s="75">
        <v>0</v>
      </c>
      <c r="AC581" s="73" t="s">
        <v>497</v>
      </c>
      <c r="AD581" s="73"/>
      <c r="AE581" s="73"/>
      <c r="AF581" s="73"/>
      <c r="AG581" s="73"/>
      <c r="AH581" s="73"/>
      <c r="AI581" s="73"/>
      <c r="AJ581" s="73"/>
      <c r="AK581" s="73"/>
      <c r="AL581" s="73"/>
      <c r="AM581" s="73"/>
      <c r="AN581" s="73"/>
      <c r="AO581" s="73"/>
      <c r="AP581" s="73" t="s">
        <v>497</v>
      </c>
      <c r="AQ581" s="73"/>
      <c r="AR581" s="73"/>
      <c r="AS581" s="73"/>
      <c r="AT581" s="73"/>
      <c r="AU581" s="73"/>
      <c r="AV581" s="73"/>
      <c r="AW581" s="73"/>
      <c r="AX581" s="73"/>
      <c r="AY581" s="73">
        <v>0</v>
      </c>
      <c r="AZ581" s="73"/>
      <c r="BA581" s="73">
        <v>0</v>
      </c>
      <c r="BB581" s="73"/>
      <c r="BC581" s="73"/>
      <c r="BD581" s="73"/>
      <c r="BE581" s="73"/>
      <c r="BF581" s="73"/>
      <c r="BG581" s="73"/>
      <c r="BH581" s="76"/>
    </row>
    <row r="582" spans="1:60" x14ac:dyDescent="0.25">
      <c r="A582" s="72">
        <v>290</v>
      </c>
      <c r="B582" s="73">
        <v>1963</v>
      </c>
      <c r="C582" s="73" t="s">
        <v>2954</v>
      </c>
      <c r="D582" s="73" t="s">
        <v>7488</v>
      </c>
      <c r="E582" s="73"/>
      <c r="F582" s="73"/>
      <c r="G582" s="73" t="s">
        <v>8233</v>
      </c>
      <c r="H582" s="73"/>
      <c r="I582" s="73"/>
      <c r="J582" s="73"/>
      <c r="K582" s="73"/>
      <c r="L582" s="73"/>
      <c r="M582" s="73"/>
      <c r="N582" s="73"/>
      <c r="O582" s="73"/>
      <c r="P582" s="73"/>
      <c r="Q582" s="73" t="s">
        <v>7492</v>
      </c>
      <c r="R582" s="73">
        <v>0</v>
      </c>
      <c r="S582" s="73"/>
      <c r="T582" s="73"/>
      <c r="U582" s="73"/>
      <c r="V582" s="73"/>
      <c r="W582" s="73"/>
      <c r="X582" s="73"/>
      <c r="Y582" s="73"/>
      <c r="Z582" s="73"/>
      <c r="AA582" s="73"/>
      <c r="AB582" s="75">
        <v>0</v>
      </c>
      <c r="AC582" s="73" t="s">
        <v>497</v>
      </c>
      <c r="AD582" s="73"/>
      <c r="AE582" s="73"/>
      <c r="AF582" s="73"/>
      <c r="AG582" s="73"/>
      <c r="AH582" s="73"/>
      <c r="AI582" s="73"/>
      <c r="AJ582" s="73"/>
      <c r="AK582" s="73"/>
      <c r="AL582" s="73"/>
      <c r="AM582" s="73"/>
      <c r="AN582" s="73"/>
      <c r="AO582" s="73"/>
      <c r="AP582" s="73" t="s">
        <v>497</v>
      </c>
      <c r="AQ582" s="73"/>
      <c r="AR582" s="73"/>
      <c r="AS582" s="73"/>
      <c r="AT582" s="73"/>
      <c r="AU582" s="73"/>
      <c r="AV582" s="73"/>
      <c r="AW582" s="73"/>
      <c r="AX582" s="73"/>
      <c r="AY582" s="73">
        <v>0</v>
      </c>
      <c r="AZ582" s="73"/>
      <c r="BA582" s="73">
        <v>0</v>
      </c>
      <c r="BB582" s="73"/>
      <c r="BC582" s="73"/>
      <c r="BD582" s="73"/>
      <c r="BE582" s="73"/>
      <c r="BF582" s="73"/>
      <c r="BG582" s="73"/>
      <c r="BH582" s="76"/>
    </row>
    <row r="583" spans="1:60" x14ac:dyDescent="0.25">
      <c r="A583" s="72">
        <v>291</v>
      </c>
      <c r="B583" s="73">
        <v>1963</v>
      </c>
      <c r="C583" s="73" t="s">
        <v>2954</v>
      </c>
      <c r="D583" s="73" t="s">
        <v>7488</v>
      </c>
      <c r="E583" s="73"/>
      <c r="F583" s="73"/>
      <c r="G583" s="73" t="s">
        <v>8230</v>
      </c>
      <c r="H583" s="73"/>
      <c r="I583" s="73"/>
      <c r="J583" s="73"/>
      <c r="K583" s="73"/>
      <c r="L583" s="73"/>
      <c r="M583" s="73"/>
      <c r="N583" s="73"/>
      <c r="O583" s="73"/>
      <c r="P583" s="73"/>
      <c r="Q583" s="73" t="s">
        <v>7492</v>
      </c>
      <c r="R583" s="73">
        <v>0</v>
      </c>
      <c r="S583" s="73"/>
      <c r="T583" s="73"/>
      <c r="U583" s="73"/>
      <c r="V583" s="73"/>
      <c r="W583" s="73"/>
      <c r="X583" s="73"/>
      <c r="Y583" s="73"/>
      <c r="Z583" s="73"/>
      <c r="AA583" s="73"/>
      <c r="AB583" s="75">
        <v>0</v>
      </c>
      <c r="AC583" s="73" t="s">
        <v>497</v>
      </c>
      <c r="AD583" s="73"/>
      <c r="AE583" s="73"/>
      <c r="AF583" s="73"/>
      <c r="AG583" s="73"/>
      <c r="AH583" s="73"/>
      <c r="AI583" s="73"/>
      <c r="AJ583" s="73"/>
      <c r="AK583" s="73"/>
      <c r="AL583" s="73"/>
      <c r="AM583" s="73"/>
      <c r="AN583" s="73"/>
      <c r="AO583" s="73"/>
      <c r="AP583" s="73" t="s">
        <v>497</v>
      </c>
      <c r="AQ583" s="73"/>
      <c r="AR583" s="73"/>
      <c r="AS583" s="73"/>
      <c r="AT583" s="73"/>
      <c r="AU583" s="73"/>
      <c r="AV583" s="73"/>
      <c r="AW583" s="73"/>
      <c r="AX583" s="73"/>
      <c r="AY583" s="73">
        <v>0</v>
      </c>
      <c r="AZ583" s="73"/>
      <c r="BA583" s="73">
        <v>0</v>
      </c>
      <c r="BB583" s="73"/>
      <c r="BC583" s="73"/>
      <c r="BD583" s="73"/>
      <c r="BE583" s="73"/>
      <c r="BF583" s="73"/>
      <c r="BG583" s="73"/>
      <c r="BH583" s="76"/>
    </row>
    <row r="584" spans="1:60" x14ac:dyDescent="0.25">
      <c r="A584" s="72">
        <v>292</v>
      </c>
      <c r="B584" s="73">
        <v>1963</v>
      </c>
      <c r="C584" s="73" t="s">
        <v>2954</v>
      </c>
      <c r="D584" s="73" t="s">
        <v>7488</v>
      </c>
      <c r="E584" s="73"/>
      <c r="F584" s="73"/>
      <c r="G584" s="73" t="s">
        <v>8230</v>
      </c>
      <c r="H584" s="73"/>
      <c r="I584" s="73"/>
      <c r="J584" s="73"/>
      <c r="K584" s="73"/>
      <c r="L584" s="73"/>
      <c r="M584" s="73"/>
      <c r="N584" s="73"/>
      <c r="O584" s="73"/>
      <c r="P584" s="73"/>
      <c r="Q584" s="73" t="s">
        <v>7492</v>
      </c>
      <c r="R584" s="73">
        <v>0</v>
      </c>
      <c r="S584" s="73"/>
      <c r="T584" s="73"/>
      <c r="U584" s="73"/>
      <c r="V584" s="73"/>
      <c r="W584" s="73"/>
      <c r="X584" s="73"/>
      <c r="Y584" s="73"/>
      <c r="Z584" s="73"/>
      <c r="AA584" s="73"/>
      <c r="AB584" s="75">
        <v>0</v>
      </c>
      <c r="AC584" s="73" t="s">
        <v>497</v>
      </c>
      <c r="AD584" s="73"/>
      <c r="AE584" s="73"/>
      <c r="AF584" s="73"/>
      <c r="AG584" s="73"/>
      <c r="AH584" s="73"/>
      <c r="AI584" s="73"/>
      <c r="AJ584" s="73"/>
      <c r="AK584" s="73"/>
      <c r="AL584" s="73"/>
      <c r="AM584" s="73"/>
      <c r="AN584" s="73"/>
      <c r="AO584" s="73"/>
      <c r="AP584" s="73" t="s">
        <v>497</v>
      </c>
      <c r="AQ584" s="73"/>
      <c r="AR584" s="73"/>
      <c r="AS584" s="73"/>
      <c r="AT584" s="73"/>
      <c r="AU584" s="73"/>
      <c r="AV584" s="73"/>
      <c r="AW584" s="73"/>
      <c r="AX584" s="73"/>
      <c r="AY584" s="73">
        <v>0</v>
      </c>
      <c r="AZ584" s="73"/>
      <c r="BA584" s="73">
        <v>0</v>
      </c>
      <c r="BB584" s="73"/>
      <c r="BC584" s="73"/>
      <c r="BD584" s="73"/>
      <c r="BE584" s="73"/>
      <c r="BF584" s="73"/>
      <c r="BG584" s="73"/>
      <c r="BH584" s="76"/>
    </row>
    <row r="585" spans="1:60" x14ac:dyDescent="0.25">
      <c r="A585" s="72">
        <v>961</v>
      </c>
      <c r="B585" s="73">
        <v>1988</v>
      </c>
      <c r="C585" s="73" t="s">
        <v>2954</v>
      </c>
      <c r="D585" s="73" t="s">
        <v>7488</v>
      </c>
      <c r="E585" s="73"/>
      <c r="F585" s="73"/>
      <c r="G585" s="73" t="s">
        <v>8089</v>
      </c>
      <c r="H585" s="73"/>
      <c r="I585" s="73"/>
      <c r="J585" s="73" t="s">
        <v>5</v>
      </c>
      <c r="K585" s="73"/>
      <c r="L585" s="73"/>
      <c r="M585" s="73"/>
      <c r="N585" s="73"/>
      <c r="O585" s="73"/>
      <c r="P585" s="73"/>
      <c r="Q585" s="73"/>
      <c r="R585" s="73">
        <v>0</v>
      </c>
      <c r="S585" s="73"/>
      <c r="T585" s="73"/>
      <c r="U585" s="73"/>
      <c r="V585" s="73"/>
      <c r="W585" s="73"/>
      <c r="X585" s="73"/>
      <c r="Y585" s="73"/>
      <c r="Z585" s="73"/>
      <c r="AA585" s="73"/>
      <c r="AB585" s="75">
        <v>0</v>
      </c>
      <c r="AC585" s="73" t="s">
        <v>310</v>
      </c>
      <c r="AD585" s="73" t="s">
        <v>7496</v>
      </c>
      <c r="AE585" s="73" t="s">
        <v>492</v>
      </c>
      <c r="AF585" s="73"/>
      <c r="AG585" s="73"/>
      <c r="AH585" s="73"/>
      <c r="AI585" s="73"/>
      <c r="AJ585" s="73"/>
      <c r="AK585" s="73"/>
      <c r="AL585" s="73"/>
      <c r="AM585" s="73"/>
      <c r="AN585" s="73"/>
      <c r="AO585" s="73"/>
      <c r="AP585" s="73" t="s">
        <v>497</v>
      </c>
      <c r="AQ585" s="73"/>
      <c r="AR585" s="73"/>
      <c r="AS585" s="73"/>
      <c r="AT585" s="73"/>
      <c r="AU585" s="73" t="s">
        <v>7538</v>
      </c>
      <c r="AV585" s="73" t="s">
        <v>6</v>
      </c>
      <c r="AW585" s="73" t="s">
        <v>6</v>
      </c>
      <c r="AX585" s="73" t="s">
        <v>7544</v>
      </c>
      <c r="AY585" s="73">
        <v>0</v>
      </c>
      <c r="AZ585" s="73"/>
      <c r="BA585" s="73">
        <v>1</v>
      </c>
      <c r="BB585" s="73" t="s">
        <v>7572</v>
      </c>
      <c r="BC585" s="73"/>
      <c r="BD585" s="73" t="s">
        <v>7900</v>
      </c>
      <c r="BE585" s="73"/>
      <c r="BF585" s="73"/>
      <c r="BG585" s="73"/>
      <c r="BH585" s="76"/>
    </row>
    <row r="586" spans="1:60" x14ac:dyDescent="0.25">
      <c r="A586" s="72">
        <v>962</v>
      </c>
      <c r="B586" s="73">
        <v>1988</v>
      </c>
      <c r="C586" s="73" t="s">
        <v>2954</v>
      </c>
      <c r="D586" s="73" t="s">
        <v>7589</v>
      </c>
      <c r="E586" s="73"/>
      <c r="F586" s="73"/>
      <c r="G586" s="73" t="s">
        <v>8089</v>
      </c>
      <c r="H586" s="73"/>
      <c r="I586" s="73"/>
      <c r="J586" s="73" t="s">
        <v>32</v>
      </c>
      <c r="K586" s="73"/>
      <c r="L586" s="73"/>
      <c r="M586" s="73"/>
      <c r="N586" s="73"/>
      <c r="O586" s="73"/>
      <c r="P586" s="73"/>
      <c r="Q586" s="73"/>
      <c r="R586" s="73">
        <v>0</v>
      </c>
      <c r="S586" s="73"/>
      <c r="T586" s="73"/>
      <c r="U586" s="73"/>
      <c r="V586" s="73"/>
      <c r="W586" s="73"/>
      <c r="X586" s="73"/>
      <c r="Y586" s="73"/>
      <c r="Z586" s="73"/>
      <c r="AA586" s="73"/>
      <c r="AB586" s="75">
        <v>0</v>
      </c>
      <c r="AC586" s="73" t="s">
        <v>497</v>
      </c>
      <c r="AD586" s="73" t="s">
        <v>7843</v>
      </c>
      <c r="AE586" s="73"/>
      <c r="AF586" s="73"/>
      <c r="AG586" s="73"/>
      <c r="AH586" s="73"/>
      <c r="AI586" s="73"/>
      <c r="AJ586" s="73"/>
      <c r="AK586" s="73"/>
      <c r="AL586" s="73"/>
      <c r="AM586" s="73"/>
      <c r="AN586" s="73"/>
      <c r="AO586" s="73"/>
      <c r="AP586" s="73" t="s">
        <v>497</v>
      </c>
      <c r="AQ586" s="73"/>
      <c r="AR586" s="73"/>
      <c r="AS586" s="73"/>
      <c r="AT586" s="73"/>
      <c r="AU586" s="73" t="s">
        <v>7521</v>
      </c>
      <c r="AV586" s="73" t="s">
        <v>6</v>
      </c>
      <c r="AW586" s="73" t="s">
        <v>2915</v>
      </c>
      <c r="AX586" s="73" t="s">
        <v>6</v>
      </c>
      <c r="AY586" s="73">
        <v>0</v>
      </c>
      <c r="AZ586" s="73"/>
      <c r="BA586" s="73">
        <v>1</v>
      </c>
      <c r="BB586" s="73" t="s">
        <v>7508</v>
      </c>
      <c r="BC586" s="73"/>
      <c r="BD586" s="73" t="s">
        <v>7509</v>
      </c>
      <c r="BE586" s="73"/>
      <c r="BF586" s="73"/>
      <c r="BG586" s="73"/>
      <c r="BH586" s="76"/>
    </row>
    <row r="587" spans="1:60" x14ac:dyDescent="0.25">
      <c r="A587" s="72">
        <v>878</v>
      </c>
      <c r="B587" s="73">
        <v>1978</v>
      </c>
      <c r="C587" s="73" t="s">
        <v>2793</v>
      </c>
      <c r="D587" s="73" t="s">
        <v>7608</v>
      </c>
      <c r="E587" s="73"/>
      <c r="F587" s="73"/>
      <c r="G587" s="73" t="s">
        <v>8403</v>
      </c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>
        <v>0</v>
      </c>
      <c r="S587" s="73"/>
      <c r="T587" s="73"/>
      <c r="U587" s="73"/>
      <c r="V587" s="73"/>
      <c r="W587" s="73"/>
      <c r="X587" s="73"/>
      <c r="Y587" s="73" t="s">
        <v>1319</v>
      </c>
      <c r="Z587" s="73"/>
      <c r="AA587" s="73"/>
      <c r="AB587" s="75">
        <v>0</v>
      </c>
      <c r="AC587" s="73" t="s">
        <v>310</v>
      </c>
      <c r="AD587" s="73"/>
      <c r="AE587" s="73" t="s">
        <v>8016</v>
      </c>
      <c r="AF587" s="73"/>
      <c r="AG587" s="73"/>
      <c r="AH587" s="73"/>
      <c r="AI587" s="73"/>
      <c r="AJ587" s="73"/>
      <c r="AK587" s="73"/>
      <c r="AL587" s="73"/>
      <c r="AM587" s="73"/>
      <c r="AN587" s="73"/>
      <c r="AO587" s="73"/>
      <c r="AP587" s="73" t="s">
        <v>497</v>
      </c>
      <c r="AQ587" s="73"/>
      <c r="AR587" s="73"/>
      <c r="AS587" s="73"/>
      <c r="AT587" s="73"/>
      <c r="AU587" s="73" t="s">
        <v>225</v>
      </c>
      <c r="AV587" s="73" t="s">
        <v>2915</v>
      </c>
      <c r="AW587" s="73" t="s">
        <v>2915</v>
      </c>
      <c r="AX587" s="73"/>
      <c r="AY587" s="73">
        <v>0</v>
      </c>
      <c r="AZ587" s="73"/>
      <c r="BA587" s="73">
        <v>1</v>
      </c>
      <c r="BB587" s="73" t="s">
        <v>7508</v>
      </c>
      <c r="BC587" s="73"/>
      <c r="BD587" s="73" t="s">
        <v>7509</v>
      </c>
      <c r="BE587" s="73"/>
      <c r="BF587" s="73"/>
      <c r="BG587" s="73"/>
      <c r="BH587" s="76"/>
    </row>
    <row r="588" spans="1:60" x14ac:dyDescent="0.25">
      <c r="A588" s="72">
        <v>963</v>
      </c>
      <c r="B588" s="73">
        <v>1988</v>
      </c>
      <c r="C588" s="73" t="s">
        <v>2954</v>
      </c>
      <c r="D588" s="73" t="s">
        <v>7589</v>
      </c>
      <c r="E588" s="73"/>
      <c r="F588" s="73"/>
      <c r="G588" s="73" t="s">
        <v>8090</v>
      </c>
      <c r="H588" s="73"/>
      <c r="I588" s="73"/>
      <c r="J588" s="73" t="s">
        <v>3</v>
      </c>
      <c r="K588" s="73"/>
      <c r="L588" s="73"/>
      <c r="M588" s="73"/>
      <c r="N588" s="73"/>
      <c r="O588" s="73"/>
      <c r="P588" s="73"/>
      <c r="Q588" s="73" t="s">
        <v>7560</v>
      </c>
      <c r="R588" s="73">
        <v>0</v>
      </c>
      <c r="S588" s="73"/>
      <c r="T588" s="73"/>
      <c r="U588" s="73"/>
      <c r="V588" s="73"/>
      <c r="W588" s="73"/>
      <c r="X588" s="73"/>
      <c r="Y588" s="73"/>
      <c r="Z588" s="73"/>
      <c r="AA588" s="73"/>
      <c r="AB588" s="75">
        <v>0</v>
      </c>
      <c r="AC588" s="73" t="s">
        <v>5</v>
      </c>
      <c r="AD588" s="73" t="s">
        <v>7520</v>
      </c>
      <c r="AE588" s="73"/>
      <c r="AF588" s="73"/>
      <c r="AG588" s="73"/>
      <c r="AH588" s="73"/>
      <c r="AI588" s="73"/>
      <c r="AJ588" s="73"/>
      <c r="AK588" s="73"/>
      <c r="AL588" s="73"/>
      <c r="AM588" s="73"/>
      <c r="AN588" s="73"/>
      <c r="AO588" s="73"/>
      <c r="AP588" s="73"/>
      <c r="AQ588" s="73"/>
      <c r="AR588" s="73"/>
      <c r="AS588" s="73"/>
      <c r="AT588" s="73"/>
      <c r="AU588" s="73" t="s">
        <v>7497</v>
      </c>
      <c r="AV588" s="73" t="s">
        <v>6</v>
      </c>
      <c r="AW588" s="73" t="s">
        <v>2915</v>
      </c>
      <c r="AX588" s="73" t="s">
        <v>2915</v>
      </c>
      <c r="AY588" s="73">
        <v>0</v>
      </c>
      <c r="AZ588" s="73"/>
      <c r="BA588" s="73">
        <v>1</v>
      </c>
      <c r="BB588" s="73" t="s">
        <v>7572</v>
      </c>
      <c r="BC588" s="73"/>
      <c r="BD588" s="73" t="s">
        <v>8091</v>
      </c>
      <c r="BE588" s="73"/>
      <c r="BF588" s="73"/>
      <c r="BG588" s="73"/>
      <c r="BH588" s="76"/>
    </row>
    <row r="589" spans="1:60" x14ac:dyDescent="0.25">
      <c r="A589" s="72">
        <v>880</v>
      </c>
      <c r="B589" s="73">
        <v>1978</v>
      </c>
      <c r="C589" s="73" t="s">
        <v>2793</v>
      </c>
      <c r="D589" s="73" t="s">
        <v>7608</v>
      </c>
      <c r="E589" s="73"/>
      <c r="F589" s="73"/>
      <c r="G589" s="73" t="s">
        <v>8403</v>
      </c>
      <c r="H589" s="73"/>
      <c r="I589" s="73"/>
      <c r="J589" s="73"/>
      <c r="K589" s="73"/>
      <c r="L589" s="73"/>
      <c r="M589" s="73"/>
      <c r="N589" s="73"/>
      <c r="O589" s="73"/>
      <c r="P589" s="73"/>
      <c r="Q589" s="73" t="s">
        <v>7560</v>
      </c>
      <c r="R589" s="73">
        <v>0</v>
      </c>
      <c r="S589" s="73"/>
      <c r="T589" s="73"/>
      <c r="U589" s="73"/>
      <c r="V589" s="73"/>
      <c r="W589" s="73"/>
      <c r="X589" s="73"/>
      <c r="Y589" s="73"/>
      <c r="Z589" s="73"/>
      <c r="AA589" s="73"/>
      <c r="AB589" s="75">
        <v>0</v>
      </c>
      <c r="AC589" s="73"/>
      <c r="AD589" s="73"/>
      <c r="AE589" s="73"/>
      <c r="AF589" s="73"/>
      <c r="AG589" s="73"/>
      <c r="AH589" s="73"/>
      <c r="AI589" s="73"/>
      <c r="AJ589" s="73"/>
      <c r="AK589" s="73"/>
      <c r="AL589" s="73"/>
      <c r="AM589" s="73"/>
      <c r="AN589" s="73"/>
      <c r="AO589" s="73"/>
      <c r="AP589" s="73" t="s">
        <v>0</v>
      </c>
      <c r="AQ589" s="73"/>
      <c r="AR589" s="73"/>
      <c r="AS589" s="73"/>
      <c r="AT589" s="73"/>
      <c r="AU589" s="73" t="s">
        <v>225</v>
      </c>
      <c r="AV589" s="73" t="s">
        <v>2915</v>
      </c>
      <c r="AW589" s="73" t="s">
        <v>980</v>
      </c>
      <c r="AX589" s="73"/>
      <c r="AY589" s="73">
        <v>0</v>
      </c>
      <c r="AZ589" s="73"/>
      <c r="BA589" s="73">
        <v>1</v>
      </c>
      <c r="BB589" s="73" t="s">
        <v>7572</v>
      </c>
      <c r="BC589" s="73"/>
      <c r="BD589" s="73" t="s">
        <v>7937</v>
      </c>
      <c r="BE589" s="73"/>
      <c r="BF589" s="73"/>
      <c r="BG589" s="73"/>
      <c r="BH589" s="76"/>
    </row>
    <row r="590" spans="1:60" x14ac:dyDescent="0.25">
      <c r="A590" s="72">
        <v>881</v>
      </c>
      <c r="B590" s="73">
        <v>1978</v>
      </c>
      <c r="C590" s="73" t="s">
        <v>2793</v>
      </c>
      <c r="D590" s="73" t="s">
        <v>7608</v>
      </c>
      <c r="E590" s="73"/>
      <c r="F590" s="73"/>
      <c r="G590" s="73" t="s">
        <v>8092</v>
      </c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>
        <v>0</v>
      </c>
      <c r="S590" s="73"/>
      <c r="T590" s="73"/>
      <c r="U590" s="73"/>
      <c r="V590" s="73"/>
      <c r="W590" s="73"/>
      <c r="X590" s="73"/>
      <c r="Y590" s="73" t="s">
        <v>7492</v>
      </c>
      <c r="Z590" s="73"/>
      <c r="AA590" s="73"/>
      <c r="AB590" s="75">
        <v>0</v>
      </c>
      <c r="AC590" s="73" t="s">
        <v>310</v>
      </c>
      <c r="AD590" s="73"/>
      <c r="AE590" s="73"/>
      <c r="AF590" s="73"/>
      <c r="AG590" s="73"/>
      <c r="AH590" s="73"/>
      <c r="AI590" s="73"/>
      <c r="AJ590" s="73"/>
      <c r="AK590" s="73"/>
      <c r="AL590" s="73"/>
      <c r="AM590" s="73"/>
      <c r="AN590" s="73"/>
      <c r="AO590" s="73"/>
      <c r="AP590" s="73" t="s">
        <v>497</v>
      </c>
      <c r="AQ590" s="73"/>
      <c r="AR590" s="73"/>
      <c r="AS590" s="73"/>
      <c r="AT590" s="73"/>
      <c r="AU590" s="73" t="s">
        <v>225</v>
      </c>
      <c r="AV590" s="73" t="s">
        <v>6</v>
      </c>
      <c r="AW590" s="73" t="s">
        <v>6</v>
      </c>
      <c r="AX590" s="73" t="s">
        <v>6</v>
      </c>
      <c r="AY590" s="73">
        <v>0</v>
      </c>
      <c r="AZ590" s="73"/>
      <c r="BA590" s="73">
        <v>1</v>
      </c>
      <c r="BB590" s="73" t="s">
        <v>7605</v>
      </c>
      <c r="BC590" s="73"/>
      <c r="BD590" s="73" t="s">
        <v>7937</v>
      </c>
      <c r="BE590" s="73"/>
      <c r="BF590" s="73"/>
      <c r="BG590" s="73"/>
      <c r="BH590" s="76"/>
    </row>
    <row r="591" spans="1:60" x14ac:dyDescent="0.25">
      <c r="A591" s="72">
        <v>882</v>
      </c>
      <c r="B591" s="73">
        <v>1978</v>
      </c>
      <c r="C591" s="73" t="s">
        <v>2793</v>
      </c>
      <c r="D591" s="73" t="s">
        <v>7608</v>
      </c>
      <c r="E591" s="73"/>
      <c r="F591" s="73"/>
      <c r="G591" s="73" t="s">
        <v>8093</v>
      </c>
      <c r="H591" s="73"/>
      <c r="I591" s="73"/>
      <c r="J591" s="73"/>
      <c r="K591" s="73"/>
      <c r="L591" s="73"/>
      <c r="M591" s="73"/>
      <c r="N591" s="73"/>
      <c r="O591" s="73"/>
      <c r="P591" s="73"/>
      <c r="Q591" s="73" t="s">
        <v>7492</v>
      </c>
      <c r="R591" s="73">
        <v>0</v>
      </c>
      <c r="S591" s="73"/>
      <c r="T591" s="73"/>
      <c r="U591" s="73"/>
      <c r="V591" s="73"/>
      <c r="W591" s="73"/>
      <c r="X591" s="73"/>
      <c r="Y591" s="73" t="s">
        <v>7690</v>
      </c>
      <c r="Z591" s="73"/>
      <c r="AA591" s="73"/>
      <c r="AB591" s="75">
        <v>0</v>
      </c>
      <c r="AC591" s="73"/>
      <c r="AD591" s="73"/>
      <c r="AE591" s="73" t="s">
        <v>7601</v>
      </c>
      <c r="AF591" s="73"/>
      <c r="AG591" s="73"/>
      <c r="AH591" s="73"/>
      <c r="AI591" s="73"/>
      <c r="AJ591" s="73"/>
      <c r="AK591" s="73"/>
      <c r="AL591" s="73"/>
      <c r="AM591" s="73"/>
      <c r="AN591" s="73"/>
      <c r="AO591" s="73"/>
      <c r="AP591" s="73" t="s">
        <v>497</v>
      </c>
      <c r="AQ591" s="73"/>
      <c r="AR591" s="73"/>
      <c r="AS591" s="73"/>
      <c r="AT591" s="73"/>
      <c r="AU591" s="73" t="s">
        <v>225</v>
      </c>
      <c r="AV591" s="73" t="s">
        <v>2915</v>
      </c>
      <c r="AW591" s="73" t="s">
        <v>6</v>
      </c>
      <c r="AX591" s="73" t="s">
        <v>6</v>
      </c>
      <c r="AY591" s="73">
        <v>0</v>
      </c>
      <c r="AZ591" s="73"/>
      <c r="BA591" s="73">
        <v>1</v>
      </c>
      <c r="BB591" s="73" t="s">
        <v>7605</v>
      </c>
      <c r="BC591" s="73"/>
      <c r="BD591" s="73" t="s">
        <v>7900</v>
      </c>
      <c r="BE591" s="73"/>
      <c r="BF591" s="73"/>
      <c r="BG591" s="73"/>
      <c r="BH591" s="76"/>
    </row>
    <row r="592" spans="1:60" x14ac:dyDescent="0.25">
      <c r="A592" s="72">
        <v>883</v>
      </c>
      <c r="B592" s="73">
        <v>1978</v>
      </c>
      <c r="C592" s="73" t="s">
        <v>2793</v>
      </c>
      <c r="D592" s="73" t="s">
        <v>7608</v>
      </c>
      <c r="E592" s="73"/>
      <c r="F592" s="73"/>
      <c r="G592" s="73" t="s">
        <v>8094</v>
      </c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>
        <v>0</v>
      </c>
      <c r="S592" s="73"/>
      <c r="T592" s="73"/>
      <c r="U592" s="73"/>
      <c r="V592" s="73"/>
      <c r="W592" s="73"/>
      <c r="X592" s="73"/>
      <c r="Y592" s="73"/>
      <c r="Z592" s="73"/>
      <c r="AA592" s="73"/>
      <c r="AB592" s="75">
        <v>0</v>
      </c>
      <c r="AC592" s="73" t="s">
        <v>3</v>
      </c>
      <c r="AD592" s="73"/>
      <c r="AE592" s="73" t="s">
        <v>7578</v>
      </c>
      <c r="AF592" s="73"/>
      <c r="AG592" s="73"/>
      <c r="AH592" s="73"/>
      <c r="AI592" s="73"/>
      <c r="AJ592" s="73"/>
      <c r="AK592" s="73"/>
      <c r="AL592" s="73"/>
      <c r="AM592" s="73"/>
      <c r="AN592" s="73"/>
      <c r="AO592" s="73"/>
      <c r="AP592" s="73" t="s">
        <v>131</v>
      </c>
      <c r="AQ592" s="73"/>
      <c r="AR592" s="73"/>
      <c r="AS592" s="73"/>
      <c r="AT592" s="73"/>
      <c r="AU592" s="73" t="s">
        <v>225</v>
      </c>
      <c r="AV592" s="73" t="s">
        <v>6</v>
      </c>
      <c r="AW592" s="73" t="s">
        <v>6</v>
      </c>
      <c r="AX592" s="73" t="s">
        <v>6</v>
      </c>
      <c r="AY592" s="73">
        <v>0</v>
      </c>
      <c r="AZ592" s="73"/>
      <c r="BA592" s="73">
        <v>0</v>
      </c>
      <c r="BB592" s="73" t="s">
        <v>7605</v>
      </c>
      <c r="BC592" s="73"/>
      <c r="BD592" s="73" t="s">
        <v>7931</v>
      </c>
      <c r="BE592" s="73"/>
      <c r="BF592" s="73"/>
      <c r="BG592" s="73"/>
      <c r="BH592" s="76"/>
    </row>
    <row r="593" spans="1:60" x14ac:dyDescent="0.25">
      <c r="A593" s="72">
        <v>884</v>
      </c>
      <c r="B593" s="73">
        <v>1982</v>
      </c>
      <c r="C593" s="73" t="s">
        <v>2793</v>
      </c>
      <c r="D593" s="73" t="s">
        <v>8236</v>
      </c>
      <c r="E593" s="73"/>
      <c r="F593" s="73"/>
      <c r="G593" s="73" t="s">
        <v>8373</v>
      </c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>
        <v>0</v>
      </c>
      <c r="S593" s="73"/>
      <c r="T593" s="73"/>
      <c r="U593" s="73"/>
      <c r="V593" s="73"/>
      <c r="W593" s="73"/>
      <c r="X593" s="73"/>
      <c r="Y593" s="73" t="s">
        <v>7492</v>
      </c>
      <c r="Z593" s="73"/>
      <c r="AA593" s="73"/>
      <c r="AB593" s="75">
        <v>0</v>
      </c>
      <c r="AC593" s="73" t="s">
        <v>5</v>
      </c>
      <c r="AD593" s="73"/>
      <c r="AE593" s="73" t="s">
        <v>7578</v>
      </c>
      <c r="AF593" s="73"/>
      <c r="AG593" s="73"/>
      <c r="AH593" s="73"/>
      <c r="AI593" s="73"/>
      <c r="AJ593" s="73"/>
      <c r="AK593" s="73"/>
      <c r="AL593" s="73"/>
      <c r="AM593" s="73"/>
      <c r="AN593" s="73"/>
      <c r="AO593" s="73"/>
      <c r="AP593" s="73"/>
      <c r="AQ593" s="73"/>
      <c r="AR593" s="73"/>
      <c r="AS593" s="73"/>
      <c r="AT593" s="73"/>
      <c r="AU593" s="73" t="s">
        <v>7505</v>
      </c>
      <c r="AV593" s="73" t="s">
        <v>7544</v>
      </c>
      <c r="AW593" s="73" t="s">
        <v>6</v>
      </c>
      <c r="AX593" s="73" t="s">
        <v>6</v>
      </c>
      <c r="AY593" s="73">
        <v>0</v>
      </c>
      <c r="AZ593" s="73"/>
      <c r="BA593" s="73">
        <v>1</v>
      </c>
      <c r="BB593" s="73" t="s">
        <v>7572</v>
      </c>
      <c r="BC593" s="73"/>
      <c r="BD593" s="73" t="s">
        <v>7900</v>
      </c>
      <c r="BE593" s="73"/>
      <c r="BF593" s="73"/>
      <c r="BG593" s="73"/>
      <c r="BH593" s="76"/>
    </row>
    <row r="594" spans="1:60" x14ac:dyDescent="0.25">
      <c r="A594" s="72">
        <v>885</v>
      </c>
      <c r="B594" s="73">
        <v>1982</v>
      </c>
      <c r="C594" s="73" t="s">
        <v>2793</v>
      </c>
      <c r="D594" s="73" t="s">
        <v>8236</v>
      </c>
      <c r="E594" s="73"/>
      <c r="F594" s="73"/>
      <c r="G594" s="73" t="s">
        <v>8374</v>
      </c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>
        <v>0</v>
      </c>
      <c r="S594" s="73"/>
      <c r="T594" s="73"/>
      <c r="U594" s="73"/>
      <c r="V594" s="73"/>
      <c r="W594" s="73"/>
      <c r="X594" s="73"/>
      <c r="Y594" s="73" t="s">
        <v>7492</v>
      </c>
      <c r="Z594" s="73"/>
      <c r="AA594" s="73"/>
      <c r="AB594" s="75">
        <v>0</v>
      </c>
      <c r="AC594" s="73" t="s">
        <v>5</v>
      </c>
      <c r="AD594" s="73"/>
      <c r="AE594" s="73" t="s">
        <v>7930</v>
      </c>
      <c r="AF594" s="73"/>
      <c r="AG594" s="73"/>
      <c r="AH594" s="73"/>
      <c r="AI594" s="73"/>
      <c r="AJ594" s="73"/>
      <c r="AK594" s="73"/>
      <c r="AL594" s="73"/>
      <c r="AM594" s="73"/>
      <c r="AN594" s="73"/>
      <c r="AO594" s="73"/>
      <c r="AP594" s="73" t="s">
        <v>131</v>
      </c>
      <c r="AQ594" s="73"/>
      <c r="AR594" s="73"/>
      <c r="AS594" s="73"/>
      <c r="AT594" s="73"/>
      <c r="AU594" s="73" t="s">
        <v>7505</v>
      </c>
      <c r="AV594" s="73" t="s">
        <v>7544</v>
      </c>
      <c r="AW594" s="73" t="s">
        <v>6</v>
      </c>
      <c r="AX594" s="73" t="s">
        <v>6</v>
      </c>
      <c r="AY594" s="73">
        <v>0</v>
      </c>
      <c r="AZ594" s="73"/>
      <c r="BA594" s="73">
        <v>1</v>
      </c>
      <c r="BB594" s="73" t="s">
        <v>7846</v>
      </c>
      <c r="BC594" s="73"/>
      <c r="BD594" s="73" t="s">
        <v>7900</v>
      </c>
      <c r="BE594" s="73"/>
      <c r="BF594" s="73"/>
      <c r="BG594" s="73"/>
      <c r="BH594" s="76"/>
    </row>
    <row r="595" spans="1:60" x14ac:dyDescent="0.25">
      <c r="A595" s="72">
        <v>889</v>
      </c>
      <c r="B595" s="73">
        <v>1988</v>
      </c>
      <c r="C595" s="73" t="s">
        <v>2793</v>
      </c>
      <c r="D595" s="73" t="s">
        <v>8236</v>
      </c>
      <c r="E595" s="73"/>
      <c r="F595" s="73"/>
      <c r="G595" s="73" t="s">
        <v>8095</v>
      </c>
      <c r="H595" s="73"/>
      <c r="I595" s="73"/>
      <c r="J595" s="73"/>
      <c r="K595" s="73"/>
      <c r="L595" s="73"/>
      <c r="M595" s="73"/>
      <c r="N595" s="73"/>
      <c r="O595" s="73"/>
      <c r="P595" s="73"/>
      <c r="Q595" s="73" t="s">
        <v>7560</v>
      </c>
      <c r="R595" s="73">
        <v>0</v>
      </c>
      <c r="S595" s="73"/>
      <c r="T595" s="73"/>
      <c r="U595" s="73"/>
      <c r="V595" s="73"/>
      <c r="W595" s="73"/>
      <c r="X595" s="73"/>
      <c r="Y595" s="73" t="s">
        <v>7595</v>
      </c>
      <c r="Z595" s="73"/>
      <c r="AA595" s="73"/>
      <c r="AB595" s="75">
        <v>0</v>
      </c>
      <c r="AC595" s="73" t="s">
        <v>310</v>
      </c>
      <c r="AD595" s="73" t="s">
        <v>7498</v>
      </c>
      <c r="AE595" s="73" t="s">
        <v>7584</v>
      </c>
      <c r="AF595" s="73"/>
      <c r="AG595" s="73"/>
      <c r="AH595" s="73"/>
      <c r="AI595" s="73"/>
      <c r="AJ595" s="73"/>
      <c r="AK595" s="73"/>
      <c r="AL595" s="73"/>
      <c r="AM595" s="73"/>
      <c r="AN595" s="73"/>
      <c r="AO595" s="73"/>
      <c r="AP595" s="73" t="s">
        <v>131</v>
      </c>
      <c r="AQ595" s="73"/>
      <c r="AR595" s="73"/>
      <c r="AS595" s="73"/>
      <c r="AT595" s="73"/>
      <c r="AU595" s="73" t="s">
        <v>7497</v>
      </c>
      <c r="AV595" s="73" t="s">
        <v>2915</v>
      </c>
      <c r="AW595" s="73" t="s">
        <v>6</v>
      </c>
      <c r="AX595" s="73" t="s">
        <v>6</v>
      </c>
      <c r="AY595" s="73">
        <v>0</v>
      </c>
      <c r="AZ595" s="73"/>
      <c r="BA595" s="73">
        <v>1</v>
      </c>
      <c r="BB595" s="73" t="s">
        <v>7572</v>
      </c>
      <c r="BC595" s="73"/>
      <c r="BD595" s="73" t="s">
        <v>7900</v>
      </c>
      <c r="BE595" s="73"/>
      <c r="BF595" s="73"/>
      <c r="BG595" s="73"/>
      <c r="BH595" s="76"/>
    </row>
    <row r="596" spans="1:60" x14ac:dyDescent="0.25">
      <c r="A596" s="72">
        <v>890</v>
      </c>
      <c r="B596" s="73">
        <v>1988</v>
      </c>
      <c r="C596" s="73" t="s">
        <v>2793</v>
      </c>
      <c r="D596" s="73" t="s">
        <v>8236</v>
      </c>
      <c r="E596" s="73"/>
      <c r="F596" s="73"/>
      <c r="G596" s="73" t="s">
        <v>8095</v>
      </c>
      <c r="H596" s="73"/>
      <c r="I596" s="73"/>
      <c r="J596" s="73"/>
      <c r="K596" s="73"/>
      <c r="L596" s="73"/>
      <c r="M596" s="73"/>
      <c r="N596" s="73"/>
      <c r="O596" s="73"/>
      <c r="P596" s="73"/>
      <c r="Q596" s="73" t="s">
        <v>7560</v>
      </c>
      <c r="R596" s="73">
        <v>0</v>
      </c>
      <c r="S596" s="73"/>
      <c r="T596" s="73"/>
      <c r="U596" s="73"/>
      <c r="V596" s="73"/>
      <c r="W596" s="73"/>
      <c r="X596" s="73"/>
      <c r="Y596" s="73" t="s">
        <v>7595</v>
      </c>
      <c r="Z596" s="73"/>
      <c r="AA596" s="73"/>
      <c r="AB596" s="75">
        <v>0</v>
      </c>
      <c r="AC596" s="73" t="s">
        <v>310</v>
      </c>
      <c r="AD596" s="73" t="s">
        <v>4428</v>
      </c>
      <c r="AE596" s="73" t="s">
        <v>7817</v>
      </c>
      <c r="AF596" s="73"/>
      <c r="AG596" s="73"/>
      <c r="AH596" s="73"/>
      <c r="AI596" s="73"/>
      <c r="AJ596" s="73"/>
      <c r="AK596" s="73"/>
      <c r="AL596" s="73"/>
      <c r="AM596" s="73"/>
      <c r="AN596" s="73"/>
      <c r="AO596" s="73"/>
      <c r="AP596" s="73" t="s">
        <v>131</v>
      </c>
      <c r="AQ596" s="73"/>
      <c r="AR596" s="73"/>
      <c r="AS596" s="73"/>
      <c r="AT596" s="73"/>
      <c r="AU596" s="73" t="s">
        <v>7505</v>
      </c>
      <c r="AV596" s="73" t="s">
        <v>7544</v>
      </c>
      <c r="AW596" s="73" t="s">
        <v>2915</v>
      </c>
      <c r="AX596" s="73" t="s">
        <v>6</v>
      </c>
      <c r="AY596" s="73">
        <v>0</v>
      </c>
      <c r="AZ596" s="73"/>
      <c r="BA596" s="73">
        <v>1</v>
      </c>
      <c r="BB596" s="73" t="s">
        <v>7572</v>
      </c>
      <c r="BC596" s="73"/>
      <c r="BD596" s="73" t="s">
        <v>7900</v>
      </c>
      <c r="BE596" s="73"/>
      <c r="BF596" s="73"/>
      <c r="BG596" s="73"/>
      <c r="BH596" s="76"/>
    </row>
    <row r="597" spans="1:60" x14ac:dyDescent="0.25">
      <c r="A597" s="72">
        <v>891</v>
      </c>
      <c r="B597" s="73">
        <v>1988</v>
      </c>
      <c r="C597" s="73" t="s">
        <v>2793</v>
      </c>
      <c r="D597" s="73" t="s">
        <v>8236</v>
      </c>
      <c r="E597" s="73"/>
      <c r="F597" s="73"/>
      <c r="G597" s="73" t="s">
        <v>8094</v>
      </c>
      <c r="H597" s="73"/>
      <c r="I597" s="73"/>
      <c r="J597" s="73"/>
      <c r="K597" s="73"/>
      <c r="L597" s="73"/>
      <c r="M597" s="73"/>
      <c r="N597" s="73"/>
      <c r="O597" s="73"/>
      <c r="P597" s="73"/>
      <c r="Q597" s="73" t="s">
        <v>7560</v>
      </c>
      <c r="R597" s="73">
        <v>0</v>
      </c>
      <c r="S597" s="73"/>
      <c r="T597" s="73"/>
      <c r="U597" s="73"/>
      <c r="V597" s="73"/>
      <c r="W597" s="73"/>
      <c r="X597" s="73"/>
      <c r="Y597" s="73" t="s">
        <v>7595</v>
      </c>
      <c r="Z597" s="73"/>
      <c r="AA597" s="73"/>
      <c r="AB597" s="75">
        <v>0</v>
      </c>
      <c r="AC597" s="73" t="s">
        <v>310</v>
      </c>
      <c r="AD597" s="73" t="s">
        <v>4428</v>
      </c>
      <c r="AE597" s="73" t="s">
        <v>8096</v>
      </c>
      <c r="AF597" s="73"/>
      <c r="AG597" s="73"/>
      <c r="AH597" s="73"/>
      <c r="AI597" s="73"/>
      <c r="AJ597" s="73"/>
      <c r="AK597" s="73"/>
      <c r="AL597" s="73"/>
      <c r="AM597" s="73"/>
      <c r="AN597" s="73"/>
      <c r="AO597" s="73"/>
      <c r="AP597" s="73" t="s">
        <v>131</v>
      </c>
      <c r="AQ597" s="73"/>
      <c r="AR597" s="73"/>
      <c r="AS597" s="73"/>
      <c r="AT597" s="73"/>
      <c r="AU597" s="73" t="s">
        <v>7521</v>
      </c>
      <c r="AV597" s="73" t="s">
        <v>2915</v>
      </c>
      <c r="AW597" s="73" t="s">
        <v>980</v>
      </c>
      <c r="AX597" s="73" t="s">
        <v>2915</v>
      </c>
      <c r="AY597" s="73">
        <v>0</v>
      </c>
      <c r="AZ597" s="73"/>
      <c r="BA597" s="73">
        <v>2</v>
      </c>
      <c r="BB597" s="73" t="s">
        <v>7572</v>
      </c>
      <c r="BC597" s="73"/>
      <c r="BD597" s="73" t="s">
        <v>7900</v>
      </c>
      <c r="BE597" s="73"/>
      <c r="BF597" s="73"/>
      <c r="BG597" s="73"/>
      <c r="BH597" s="76"/>
    </row>
    <row r="598" spans="1:60" x14ac:dyDescent="0.25">
      <c r="A598" s="72">
        <v>892</v>
      </c>
      <c r="B598" s="73">
        <v>1988</v>
      </c>
      <c r="C598" s="73" t="s">
        <v>2793</v>
      </c>
      <c r="D598" s="73" t="s">
        <v>8236</v>
      </c>
      <c r="E598" s="73"/>
      <c r="F598" s="73"/>
      <c r="G598" s="73" t="s">
        <v>8094</v>
      </c>
      <c r="H598" s="73"/>
      <c r="I598" s="73"/>
      <c r="J598" s="73"/>
      <c r="K598" s="73"/>
      <c r="L598" s="73"/>
      <c r="M598" s="73"/>
      <c r="N598" s="73"/>
      <c r="O598" s="73"/>
      <c r="P598" s="73"/>
      <c r="Q598" s="73" t="s">
        <v>7560</v>
      </c>
      <c r="R598" s="73">
        <v>0</v>
      </c>
      <c r="S598" s="73"/>
      <c r="T598" s="73"/>
      <c r="U598" s="73"/>
      <c r="V598" s="73"/>
      <c r="W598" s="73"/>
      <c r="X598" s="73"/>
      <c r="Y598" s="73" t="s">
        <v>7595</v>
      </c>
      <c r="Z598" s="73"/>
      <c r="AA598" s="73"/>
      <c r="AB598" s="75">
        <v>0</v>
      </c>
      <c r="AC598" s="73" t="s">
        <v>310</v>
      </c>
      <c r="AD598" s="73" t="s">
        <v>4428</v>
      </c>
      <c r="AE598" s="73" t="s">
        <v>8097</v>
      </c>
      <c r="AF598" s="73"/>
      <c r="AG598" s="73"/>
      <c r="AH598" s="73"/>
      <c r="AI598" s="73"/>
      <c r="AJ598" s="73"/>
      <c r="AK598" s="73"/>
      <c r="AL598" s="73"/>
      <c r="AM598" s="73"/>
      <c r="AN598" s="73"/>
      <c r="AO598" s="73"/>
      <c r="AP598" s="73" t="s">
        <v>497</v>
      </c>
      <c r="AQ598" s="73"/>
      <c r="AR598" s="73"/>
      <c r="AS598" s="73"/>
      <c r="AT598" s="73"/>
      <c r="AU598" s="73" t="s">
        <v>7521</v>
      </c>
      <c r="AV598" s="73" t="s">
        <v>2915</v>
      </c>
      <c r="AW598" s="73" t="s">
        <v>980</v>
      </c>
      <c r="AX598" s="73" t="s">
        <v>980</v>
      </c>
      <c r="AY598" s="73">
        <v>0</v>
      </c>
      <c r="AZ598" s="73"/>
      <c r="BA598" s="73">
        <v>0</v>
      </c>
      <c r="BB598" s="73" t="s">
        <v>7846</v>
      </c>
      <c r="BC598" s="73"/>
      <c r="BD598" s="73" t="s">
        <v>7900</v>
      </c>
      <c r="BE598" s="73"/>
      <c r="BF598" s="73"/>
      <c r="BG598" s="73"/>
      <c r="BH598" s="76"/>
    </row>
    <row r="599" spans="1:60" x14ac:dyDescent="0.25">
      <c r="A599" s="72">
        <v>893</v>
      </c>
      <c r="B599" s="73">
        <v>1988</v>
      </c>
      <c r="C599" s="73" t="s">
        <v>2793</v>
      </c>
      <c r="D599" s="73" t="s">
        <v>8236</v>
      </c>
      <c r="E599" s="73"/>
      <c r="F599" s="73"/>
      <c r="G599" s="73" t="s">
        <v>8095</v>
      </c>
      <c r="H599" s="73"/>
      <c r="I599" s="73"/>
      <c r="J599" s="73"/>
      <c r="K599" s="73"/>
      <c r="L599" s="73"/>
      <c r="M599" s="73"/>
      <c r="N599" s="73"/>
      <c r="O599" s="73"/>
      <c r="P599" s="73"/>
      <c r="Q599" s="73" t="s">
        <v>7560</v>
      </c>
      <c r="R599" s="73">
        <v>0</v>
      </c>
      <c r="S599" s="73"/>
      <c r="T599" s="73"/>
      <c r="U599" s="73"/>
      <c r="V599" s="73"/>
      <c r="W599" s="73"/>
      <c r="X599" s="73"/>
      <c r="Y599" s="73" t="s">
        <v>7492</v>
      </c>
      <c r="Z599" s="73"/>
      <c r="AA599" s="73"/>
      <c r="AB599" s="75">
        <v>0</v>
      </c>
      <c r="AC599" s="73" t="s">
        <v>310</v>
      </c>
      <c r="AD599" s="73" t="s">
        <v>339</v>
      </c>
      <c r="AE599" s="73" t="s">
        <v>7817</v>
      </c>
      <c r="AF599" s="73"/>
      <c r="AG599" s="73"/>
      <c r="AH599" s="73"/>
      <c r="AI599" s="73"/>
      <c r="AJ599" s="73"/>
      <c r="AK599" s="73"/>
      <c r="AL599" s="73"/>
      <c r="AM599" s="73"/>
      <c r="AN599" s="73"/>
      <c r="AO599" s="73"/>
      <c r="AP599" s="73" t="s">
        <v>497</v>
      </c>
      <c r="AQ599" s="73"/>
      <c r="AR599" s="73"/>
      <c r="AS599" s="73"/>
      <c r="AT599" s="73"/>
      <c r="AU599" s="73" t="s">
        <v>7521</v>
      </c>
      <c r="AV599" s="73" t="s">
        <v>2915</v>
      </c>
      <c r="AW599" s="73" t="s">
        <v>6</v>
      </c>
      <c r="AX599" s="73" t="s">
        <v>7544</v>
      </c>
      <c r="AY599" s="73">
        <v>0</v>
      </c>
      <c r="AZ599" s="73"/>
      <c r="BA599" s="73">
        <v>0</v>
      </c>
      <c r="BB599" s="73" t="s">
        <v>7846</v>
      </c>
      <c r="BC599" s="73"/>
      <c r="BD599" s="73" t="s">
        <v>7900</v>
      </c>
      <c r="BE599" s="73"/>
      <c r="BF599" s="73"/>
      <c r="BG599" s="73"/>
      <c r="BH599" s="76"/>
    </row>
    <row r="600" spans="1:60" x14ac:dyDescent="0.25">
      <c r="A600" s="72">
        <v>894</v>
      </c>
      <c r="B600" s="73">
        <v>1988</v>
      </c>
      <c r="C600" s="73" t="s">
        <v>2793</v>
      </c>
      <c r="D600" s="73" t="s">
        <v>8236</v>
      </c>
      <c r="E600" s="73"/>
      <c r="F600" s="73"/>
      <c r="G600" s="73" t="s">
        <v>8094</v>
      </c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>
        <v>0</v>
      </c>
      <c r="S600" s="73"/>
      <c r="T600" s="73"/>
      <c r="U600" s="73"/>
      <c r="V600" s="73"/>
      <c r="W600" s="73"/>
      <c r="X600" s="73"/>
      <c r="Y600" s="73" t="s">
        <v>7595</v>
      </c>
      <c r="Z600" s="73"/>
      <c r="AA600" s="73"/>
      <c r="AB600" s="75">
        <v>0</v>
      </c>
      <c r="AC600" s="73" t="s">
        <v>310</v>
      </c>
      <c r="AD600" s="73" t="s">
        <v>4428</v>
      </c>
      <c r="AE600" s="73" t="s">
        <v>8096</v>
      </c>
      <c r="AF600" s="73"/>
      <c r="AG600" s="73"/>
      <c r="AH600" s="73"/>
      <c r="AI600" s="73"/>
      <c r="AJ600" s="73"/>
      <c r="AK600" s="73"/>
      <c r="AL600" s="73"/>
      <c r="AM600" s="73"/>
      <c r="AN600" s="73"/>
      <c r="AO600" s="73"/>
      <c r="AP600" s="73" t="s">
        <v>497</v>
      </c>
      <c r="AQ600" s="73"/>
      <c r="AR600" s="73"/>
      <c r="AS600" s="73"/>
      <c r="AT600" s="73"/>
      <c r="AU600" s="73" t="s">
        <v>7497</v>
      </c>
      <c r="AV600" s="73" t="s">
        <v>2915</v>
      </c>
      <c r="AW600" s="73" t="s">
        <v>6</v>
      </c>
      <c r="AX600" s="73" t="s">
        <v>6</v>
      </c>
      <c r="AY600" s="73">
        <v>0</v>
      </c>
      <c r="AZ600" s="73"/>
      <c r="BA600" s="73">
        <v>2</v>
      </c>
      <c r="BB600" s="73" t="s">
        <v>7572</v>
      </c>
      <c r="BC600" s="73"/>
      <c r="BD600" s="73" t="s">
        <v>7900</v>
      </c>
      <c r="BE600" s="73"/>
      <c r="BF600" s="73"/>
      <c r="BG600" s="73"/>
      <c r="BH600" s="76"/>
    </row>
    <row r="601" spans="1:60" x14ac:dyDescent="0.25">
      <c r="A601" s="72">
        <v>895</v>
      </c>
      <c r="B601" s="73">
        <v>1988</v>
      </c>
      <c r="C601" s="73" t="s">
        <v>2793</v>
      </c>
      <c r="D601" s="73" t="s">
        <v>8236</v>
      </c>
      <c r="E601" s="73"/>
      <c r="F601" s="73"/>
      <c r="G601" s="73" t="s">
        <v>8098</v>
      </c>
      <c r="H601" s="73"/>
      <c r="I601" s="73"/>
      <c r="J601" s="73"/>
      <c r="K601" s="73"/>
      <c r="L601" s="73"/>
      <c r="M601" s="73"/>
      <c r="N601" s="73"/>
      <c r="O601" s="73"/>
      <c r="P601" s="73"/>
      <c r="Q601" s="73" t="s">
        <v>7492</v>
      </c>
      <c r="R601" s="73">
        <v>0</v>
      </c>
      <c r="S601" s="73"/>
      <c r="T601" s="73"/>
      <c r="U601" s="73"/>
      <c r="V601" s="73"/>
      <c r="W601" s="73"/>
      <c r="X601" s="73"/>
      <c r="Y601" s="73" t="s">
        <v>7492</v>
      </c>
      <c r="Z601" s="73"/>
      <c r="AA601" s="73"/>
      <c r="AB601" s="75">
        <v>0</v>
      </c>
      <c r="AC601" s="73"/>
      <c r="AD601" s="73" t="s">
        <v>7496</v>
      </c>
      <c r="AE601" s="73" t="s">
        <v>8096</v>
      </c>
      <c r="AF601" s="73"/>
      <c r="AG601" s="73"/>
      <c r="AH601" s="73"/>
      <c r="AI601" s="73"/>
      <c r="AJ601" s="73"/>
      <c r="AK601" s="73"/>
      <c r="AL601" s="73"/>
      <c r="AM601" s="73"/>
      <c r="AN601" s="73"/>
      <c r="AO601" s="73"/>
      <c r="AP601" s="73" t="s">
        <v>0</v>
      </c>
      <c r="AQ601" s="73"/>
      <c r="AR601" s="73"/>
      <c r="AS601" s="73"/>
      <c r="AT601" s="73"/>
      <c r="AU601" s="73" t="s">
        <v>2915</v>
      </c>
      <c r="AV601" s="73" t="s">
        <v>6</v>
      </c>
      <c r="AW601" s="73" t="s">
        <v>6</v>
      </c>
      <c r="AX601" s="73"/>
      <c r="AY601" s="73">
        <v>0</v>
      </c>
      <c r="AZ601" s="73"/>
      <c r="BA601" s="73">
        <v>2</v>
      </c>
      <c r="BB601" s="73" t="s">
        <v>7846</v>
      </c>
      <c r="BC601" s="73"/>
      <c r="BD601" s="73" t="s">
        <v>7900</v>
      </c>
      <c r="BE601" s="73"/>
      <c r="BF601" s="73"/>
      <c r="BG601" s="73"/>
      <c r="BH601" s="76"/>
    </row>
    <row r="602" spans="1:60" x14ac:dyDescent="0.25">
      <c r="A602" s="72">
        <v>908</v>
      </c>
      <c r="B602" s="73">
        <v>1978</v>
      </c>
      <c r="C602" s="73" t="s">
        <v>2793</v>
      </c>
      <c r="D602" s="73" t="s">
        <v>8099</v>
      </c>
      <c r="E602" s="73"/>
      <c r="F602" s="73"/>
      <c r="G602" s="73" t="s">
        <v>8429</v>
      </c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>
        <v>0</v>
      </c>
      <c r="S602" s="73"/>
      <c r="T602" s="73"/>
      <c r="U602" s="73"/>
      <c r="V602" s="73"/>
      <c r="W602" s="73"/>
      <c r="X602" s="73"/>
      <c r="Y602" s="73"/>
      <c r="Z602" s="73"/>
      <c r="AA602" s="73"/>
      <c r="AB602" s="75">
        <v>0</v>
      </c>
      <c r="AC602" s="73"/>
      <c r="AD602" s="73" t="s">
        <v>339</v>
      </c>
      <c r="AE602" s="73"/>
      <c r="AF602" s="73"/>
      <c r="AG602" s="73"/>
      <c r="AH602" s="73"/>
      <c r="AI602" s="73"/>
      <c r="AJ602" s="73"/>
      <c r="AK602" s="73"/>
      <c r="AL602" s="73"/>
      <c r="AM602" s="73"/>
      <c r="AN602" s="73"/>
      <c r="AO602" s="73"/>
      <c r="AP602" s="73" t="s">
        <v>0</v>
      </c>
      <c r="AQ602" s="73"/>
      <c r="AR602" s="73"/>
      <c r="AS602" s="73"/>
      <c r="AT602" s="73"/>
      <c r="AU602" s="73" t="s">
        <v>7497</v>
      </c>
      <c r="AV602" s="73" t="s">
        <v>7544</v>
      </c>
      <c r="AW602" s="73" t="s">
        <v>6</v>
      </c>
      <c r="AX602" s="73" t="s">
        <v>6</v>
      </c>
      <c r="AY602" s="73">
        <v>0</v>
      </c>
      <c r="AZ602" s="73"/>
      <c r="BA602" s="73">
        <v>0</v>
      </c>
      <c r="BB602" s="73" t="s">
        <v>7572</v>
      </c>
      <c r="BC602" s="73"/>
      <c r="BD602" s="73" t="s">
        <v>7900</v>
      </c>
      <c r="BE602" s="73"/>
      <c r="BF602" s="73"/>
      <c r="BG602" s="73"/>
      <c r="BH602" s="76"/>
    </row>
    <row r="603" spans="1:60" x14ac:dyDescent="0.25">
      <c r="A603" s="72">
        <v>909</v>
      </c>
      <c r="B603" s="73">
        <v>1978</v>
      </c>
      <c r="C603" s="73" t="s">
        <v>2793</v>
      </c>
      <c r="D603" s="73" t="s">
        <v>8099</v>
      </c>
      <c r="E603" s="73"/>
      <c r="F603" s="73"/>
      <c r="G603" s="73" t="s">
        <v>8430</v>
      </c>
      <c r="H603" s="73"/>
      <c r="I603" s="73"/>
      <c r="J603" s="73"/>
      <c r="K603" s="73"/>
      <c r="L603" s="73"/>
      <c r="M603" s="73"/>
      <c r="N603" s="73"/>
      <c r="O603" s="73"/>
      <c r="P603" s="73"/>
      <c r="Q603" s="73"/>
      <c r="R603" s="73">
        <v>0</v>
      </c>
      <c r="S603" s="73"/>
      <c r="T603" s="73"/>
      <c r="U603" s="73"/>
      <c r="V603" s="73"/>
      <c r="W603" s="73"/>
      <c r="X603" s="73"/>
      <c r="Y603" s="73"/>
      <c r="Z603" s="73"/>
      <c r="AA603" s="73"/>
      <c r="AB603" s="75">
        <v>0</v>
      </c>
      <c r="AC603" s="73"/>
      <c r="AD603" s="73" t="s">
        <v>7545</v>
      </c>
      <c r="AE603" s="73"/>
      <c r="AF603" s="73"/>
      <c r="AG603" s="73"/>
      <c r="AH603" s="73"/>
      <c r="AI603" s="73"/>
      <c r="AJ603" s="73"/>
      <c r="AK603" s="73"/>
      <c r="AL603" s="73"/>
      <c r="AM603" s="73"/>
      <c r="AN603" s="73"/>
      <c r="AO603" s="73"/>
      <c r="AP603" s="73" t="s">
        <v>0</v>
      </c>
      <c r="AQ603" s="73"/>
      <c r="AR603" s="73"/>
      <c r="AS603" s="73"/>
      <c r="AT603" s="73"/>
      <c r="AU603" s="73" t="s">
        <v>7497</v>
      </c>
      <c r="AV603" s="73" t="s">
        <v>2915</v>
      </c>
      <c r="AW603" s="73" t="s">
        <v>6</v>
      </c>
      <c r="AX603" s="73" t="s">
        <v>6</v>
      </c>
      <c r="AY603" s="73">
        <v>0</v>
      </c>
      <c r="AZ603" s="73"/>
      <c r="BA603" s="73">
        <v>0</v>
      </c>
      <c r="BB603" s="73" t="s">
        <v>7846</v>
      </c>
      <c r="BC603" s="73"/>
      <c r="BD603" s="73" t="s">
        <v>7900</v>
      </c>
      <c r="BE603" s="73"/>
      <c r="BF603" s="73"/>
      <c r="BG603" s="73"/>
      <c r="BH603" s="76"/>
    </row>
    <row r="604" spans="1:60" x14ac:dyDescent="0.25">
      <c r="A604" s="72">
        <v>910</v>
      </c>
      <c r="B604" s="73">
        <v>1978</v>
      </c>
      <c r="C604" s="73" t="s">
        <v>2793</v>
      </c>
      <c r="D604" s="73" t="s">
        <v>8099</v>
      </c>
      <c r="E604" s="73"/>
      <c r="F604" s="73"/>
      <c r="G604" s="73" t="s">
        <v>8430</v>
      </c>
      <c r="H604" s="73"/>
      <c r="I604" s="73"/>
      <c r="J604" s="73"/>
      <c r="K604" s="73"/>
      <c r="L604" s="73"/>
      <c r="M604" s="73"/>
      <c r="N604" s="73"/>
      <c r="O604" s="73"/>
      <c r="P604" s="73"/>
      <c r="Q604" s="73"/>
      <c r="R604" s="73">
        <v>0</v>
      </c>
      <c r="S604" s="73"/>
      <c r="T604" s="73"/>
      <c r="U604" s="73"/>
      <c r="V604" s="73"/>
      <c r="W604" s="73"/>
      <c r="X604" s="73"/>
      <c r="Y604" s="73"/>
      <c r="Z604" s="73"/>
      <c r="AA604" s="73"/>
      <c r="AB604" s="75">
        <v>0</v>
      </c>
      <c r="AC604" s="73"/>
      <c r="AD604" s="73" t="s">
        <v>7545</v>
      </c>
      <c r="AE604" s="73"/>
      <c r="AF604" s="73"/>
      <c r="AG604" s="73"/>
      <c r="AH604" s="73"/>
      <c r="AI604" s="73"/>
      <c r="AJ604" s="73"/>
      <c r="AK604" s="73"/>
      <c r="AL604" s="73"/>
      <c r="AM604" s="73"/>
      <c r="AN604" s="73"/>
      <c r="AO604" s="73"/>
      <c r="AP604" s="73" t="s">
        <v>3</v>
      </c>
      <c r="AQ604" s="73"/>
      <c r="AR604" s="73"/>
      <c r="AS604" s="73"/>
      <c r="AT604" s="73"/>
      <c r="AU604" s="73"/>
      <c r="AV604" s="73" t="s">
        <v>6</v>
      </c>
      <c r="AW604" s="73"/>
      <c r="AX604" s="73"/>
      <c r="AY604" s="73">
        <v>0</v>
      </c>
      <c r="AZ604" s="73"/>
      <c r="BA604" s="73">
        <v>0</v>
      </c>
      <c r="BB604" s="73" t="s">
        <v>7572</v>
      </c>
      <c r="BC604" s="73"/>
      <c r="BD604" s="73" t="s">
        <v>7900</v>
      </c>
      <c r="BE604" s="73"/>
      <c r="BF604" s="73"/>
      <c r="BG604" s="73"/>
      <c r="BH604" s="76"/>
    </row>
    <row r="605" spans="1:60" x14ac:dyDescent="0.25">
      <c r="A605" s="72">
        <v>911</v>
      </c>
      <c r="B605" s="73">
        <v>1978</v>
      </c>
      <c r="C605" s="73" t="s">
        <v>2793</v>
      </c>
      <c r="D605" s="73" t="s">
        <v>8099</v>
      </c>
      <c r="E605" s="73"/>
      <c r="F605" s="73"/>
      <c r="G605" s="73" t="s">
        <v>8430</v>
      </c>
      <c r="H605" s="73"/>
      <c r="I605" s="73"/>
      <c r="J605" s="73"/>
      <c r="K605" s="73"/>
      <c r="L605" s="73"/>
      <c r="M605" s="73"/>
      <c r="N605" s="73"/>
      <c r="O605" s="73"/>
      <c r="P605" s="73"/>
      <c r="Q605" s="73"/>
      <c r="R605" s="73">
        <v>0</v>
      </c>
      <c r="S605" s="73"/>
      <c r="T605" s="73"/>
      <c r="U605" s="73"/>
      <c r="V605" s="73"/>
      <c r="W605" s="73"/>
      <c r="X605" s="73"/>
      <c r="Y605" s="73"/>
      <c r="Z605" s="73"/>
      <c r="AA605" s="73"/>
      <c r="AB605" s="75">
        <v>0</v>
      </c>
      <c r="AC605" s="73"/>
      <c r="AD605" s="73" t="s">
        <v>339</v>
      </c>
      <c r="AE605" s="73"/>
      <c r="AF605" s="73"/>
      <c r="AG605" s="73"/>
      <c r="AH605" s="73"/>
      <c r="AI605" s="73"/>
      <c r="AJ605" s="73"/>
      <c r="AK605" s="73"/>
      <c r="AL605" s="73"/>
      <c r="AM605" s="73"/>
      <c r="AN605" s="73"/>
      <c r="AO605" s="73"/>
      <c r="AP605" s="73" t="s">
        <v>3</v>
      </c>
      <c r="AQ605" s="73"/>
      <c r="AR605" s="73"/>
      <c r="AS605" s="73"/>
      <c r="AT605" s="73"/>
      <c r="AU605" s="73" t="s">
        <v>7497</v>
      </c>
      <c r="AV605" s="73" t="s">
        <v>7544</v>
      </c>
      <c r="AW605" s="73" t="s">
        <v>2915</v>
      </c>
      <c r="AX605" s="73" t="s">
        <v>6</v>
      </c>
      <c r="AY605" s="73">
        <v>0</v>
      </c>
      <c r="AZ605" s="73"/>
      <c r="BA605" s="73">
        <v>0</v>
      </c>
      <c r="BB605" s="73" t="s">
        <v>7523</v>
      </c>
      <c r="BC605" s="73"/>
      <c r="BD605" s="73" t="s">
        <v>7900</v>
      </c>
      <c r="BE605" s="73"/>
      <c r="BF605" s="73"/>
      <c r="BG605" s="73"/>
      <c r="BH605" s="76"/>
    </row>
    <row r="606" spans="1:60" x14ac:dyDescent="0.25">
      <c r="A606" s="72">
        <v>912</v>
      </c>
      <c r="B606" s="73">
        <v>1978</v>
      </c>
      <c r="C606" s="73" t="s">
        <v>2793</v>
      </c>
      <c r="D606" s="73" t="s">
        <v>8099</v>
      </c>
      <c r="E606" s="73"/>
      <c r="F606" s="73"/>
      <c r="G606" s="73" t="s">
        <v>8430</v>
      </c>
      <c r="H606" s="73"/>
      <c r="I606" s="73"/>
      <c r="J606" s="73"/>
      <c r="K606" s="73"/>
      <c r="L606" s="73"/>
      <c r="M606" s="73"/>
      <c r="N606" s="73"/>
      <c r="O606" s="73"/>
      <c r="P606" s="73"/>
      <c r="Q606" s="73"/>
      <c r="R606" s="73">
        <v>0</v>
      </c>
      <c r="S606" s="73"/>
      <c r="T606" s="73"/>
      <c r="U606" s="73"/>
      <c r="V606" s="73"/>
      <c r="W606" s="73"/>
      <c r="X606" s="73"/>
      <c r="Y606" s="73"/>
      <c r="Z606" s="73"/>
      <c r="AA606" s="73"/>
      <c r="AB606" s="75">
        <v>0</v>
      </c>
      <c r="AC606" s="73"/>
      <c r="AD606" s="73" t="s">
        <v>7545</v>
      </c>
      <c r="AE606" s="73"/>
      <c r="AF606" s="73"/>
      <c r="AG606" s="73"/>
      <c r="AH606" s="73"/>
      <c r="AI606" s="73"/>
      <c r="AJ606" s="73"/>
      <c r="AK606" s="73"/>
      <c r="AL606" s="73"/>
      <c r="AM606" s="73"/>
      <c r="AN606" s="73"/>
      <c r="AO606" s="73"/>
      <c r="AP606" s="73" t="s">
        <v>3</v>
      </c>
      <c r="AQ606" s="73"/>
      <c r="AR606" s="73"/>
      <c r="AS606" s="73"/>
      <c r="AT606" s="73"/>
      <c r="AU606" s="73"/>
      <c r="AV606" s="73"/>
      <c r="AW606" s="73"/>
      <c r="AX606" s="73"/>
      <c r="AY606" s="73">
        <v>0</v>
      </c>
      <c r="AZ606" s="73"/>
      <c r="BA606" s="73">
        <v>0</v>
      </c>
      <c r="BB606" s="73" t="s">
        <v>7523</v>
      </c>
      <c r="BC606" s="73"/>
      <c r="BD606" s="73" t="s">
        <v>7900</v>
      </c>
      <c r="BE606" s="73"/>
      <c r="BF606" s="73"/>
      <c r="BG606" s="73"/>
      <c r="BH606" s="76"/>
    </row>
    <row r="607" spans="1:60" x14ac:dyDescent="0.25">
      <c r="A607" s="72">
        <v>974</v>
      </c>
      <c r="B607" s="73">
        <v>1989</v>
      </c>
      <c r="C607" s="73" t="s">
        <v>2793</v>
      </c>
      <c r="D607" s="73" t="s">
        <v>8404</v>
      </c>
      <c r="E607" s="73"/>
      <c r="F607" s="73"/>
      <c r="G607" s="73" t="s">
        <v>8100</v>
      </c>
      <c r="H607" s="73"/>
      <c r="I607" s="73"/>
      <c r="J607" s="73"/>
      <c r="K607" s="73"/>
      <c r="L607" s="73"/>
      <c r="M607" s="73"/>
      <c r="N607" s="73"/>
      <c r="O607" s="73"/>
      <c r="P607" s="73"/>
      <c r="Q607" s="73"/>
      <c r="R607" s="73">
        <v>0</v>
      </c>
      <c r="S607" s="73"/>
      <c r="T607" s="73"/>
      <c r="U607" s="73"/>
      <c r="V607" s="73"/>
      <c r="W607" s="73"/>
      <c r="X607" s="73"/>
      <c r="Y607" s="73" t="s">
        <v>217</v>
      </c>
      <c r="Z607" s="73"/>
      <c r="AA607" s="73"/>
      <c r="AB607" s="75">
        <v>0</v>
      </c>
      <c r="AC607" s="73"/>
      <c r="AD607" s="73"/>
      <c r="AE607" s="73"/>
      <c r="AF607" s="73"/>
      <c r="AG607" s="73"/>
      <c r="AH607" s="73"/>
      <c r="AI607" s="73"/>
      <c r="AJ607" s="73"/>
      <c r="AK607" s="73"/>
      <c r="AL607" s="73"/>
      <c r="AM607" s="73"/>
      <c r="AN607" s="73"/>
      <c r="AO607" s="73"/>
      <c r="AP607" s="73" t="s">
        <v>497</v>
      </c>
      <c r="AQ607" s="73"/>
      <c r="AR607" s="73"/>
      <c r="AS607" s="73"/>
      <c r="AT607" s="73"/>
      <c r="AU607" s="73"/>
      <c r="AV607" s="73"/>
      <c r="AW607" s="73"/>
      <c r="AX607" s="73"/>
      <c r="AY607" s="73">
        <v>0</v>
      </c>
      <c r="AZ607" s="73"/>
      <c r="BA607" s="73">
        <v>2</v>
      </c>
      <c r="BB607" s="73" t="s">
        <v>7846</v>
      </c>
      <c r="BC607" s="73"/>
      <c r="BD607" s="73" t="s">
        <v>7900</v>
      </c>
      <c r="BE607" s="73"/>
      <c r="BF607" s="73"/>
      <c r="BG607" s="73"/>
      <c r="BH607" s="76"/>
    </row>
    <row r="608" spans="1:60" x14ac:dyDescent="0.25">
      <c r="A608" s="72">
        <v>975</v>
      </c>
      <c r="B608" s="73">
        <v>1989</v>
      </c>
      <c r="C608" s="73" t="s">
        <v>2793</v>
      </c>
      <c r="D608" s="73" t="s">
        <v>8404</v>
      </c>
      <c r="E608" s="73"/>
      <c r="F608" s="73"/>
      <c r="G608" s="73" t="s">
        <v>8100</v>
      </c>
      <c r="H608" s="73"/>
      <c r="I608" s="73"/>
      <c r="J608" s="73"/>
      <c r="K608" s="73"/>
      <c r="L608" s="73"/>
      <c r="M608" s="73"/>
      <c r="N608" s="73"/>
      <c r="O608" s="73"/>
      <c r="P608" s="73"/>
      <c r="Q608" s="73"/>
      <c r="R608" s="73">
        <v>0</v>
      </c>
      <c r="S608" s="73"/>
      <c r="T608" s="73"/>
      <c r="U608" s="73"/>
      <c r="V608" s="73"/>
      <c r="W608" s="73"/>
      <c r="X608" s="73"/>
      <c r="Y608" s="73" t="s">
        <v>217</v>
      </c>
      <c r="Z608" s="73"/>
      <c r="AA608" s="73"/>
      <c r="AB608" s="75">
        <v>0</v>
      </c>
      <c r="AC608" s="73"/>
      <c r="AD608" s="73"/>
      <c r="AE608" s="73"/>
      <c r="AF608" s="73"/>
      <c r="AG608" s="73"/>
      <c r="AH608" s="73"/>
      <c r="AI608" s="73"/>
      <c r="AJ608" s="73"/>
      <c r="AK608" s="73"/>
      <c r="AL608" s="73"/>
      <c r="AM608" s="73"/>
      <c r="AN608" s="73"/>
      <c r="AO608" s="73"/>
      <c r="AP608" s="73" t="s">
        <v>497</v>
      </c>
      <c r="AQ608" s="73"/>
      <c r="AR608" s="73"/>
      <c r="AS608" s="73"/>
      <c r="AT608" s="73"/>
      <c r="AU608" s="73" t="s">
        <v>7497</v>
      </c>
      <c r="AV608" s="73" t="s">
        <v>2915</v>
      </c>
      <c r="AW608" s="73"/>
      <c r="AX608" s="73"/>
      <c r="AY608" s="73">
        <v>0</v>
      </c>
      <c r="AZ608" s="73"/>
      <c r="BA608" s="73">
        <v>2</v>
      </c>
      <c r="BB608" s="73" t="s">
        <v>7846</v>
      </c>
      <c r="BC608" s="73"/>
      <c r="BD608" s="73" t="s">
        <v>7900</v>
      </c>
      <c r="BE608" s="73"/>
      <c r="BF608" s="73"/>
      <c r="BG608" s="73"/>
      <c r="BH608" s="76"/>
    </row>
    <row r="609" spans="1:60" x14ac:dyDescent="0.25">
      <c r="A609" s="72">
        <v>976</v>
      </c>
      <c r="B609" s="73">
        <v>1989</v>
      </c>
      <c r="C609" s="73" t="s">
        <v>2793</v>
      </c>
      <c r="D609" s="73" t="s">
        <v>7488</v>
      </c>
      <c r="E609" s="73"/>
      <c r="F609" s="73"/>
      <c r="G609" s="73" t="s">
        <v>8100</v>
      </c>
      <c r="H609" s="73"/>
      <c r="I609" s="73"/>
      <c r="J609" s="73"/>
      <c r="K609" s="73"/>
      <c r="L609" s="73"/>
      <c r="M609" s="73"/>
      <c r="N609" s="73"/>
      <c r="O609" s="73"/>
      <c r="P609" s="73"/>
      <c r="Q609" s="73"/>
      <c r="R609" s="73">
        <v>0</v>
      </c>
      <c r="S609" s="73"/>
      <c r="T609" s="73"/>
      <c r="U609" s="73"/>
      <c r="V609" s="73"/>
      <c r="W609" s="73"/>
      <c r="X609" s="73"/>
      <c r="Y609" s="73" t="s">
        <v>1319</v>
      </c>
      <c r="Z609" s="73"/>
      <c r="AA609" s="73"/>
      <c r="AB609" s="75">
        <v>0</v>
      </c>
      <c r="AC609" s="73"/>
      <c r="AD609" s="73" t="s">
        <v>7563</v>
      </c>
      <c r="AE609" s="73"/>
      <c r="AF609" s="73"/>
      <c r="AG609" s="73"/>
      <c r="AH609" s="73"/>
      <c r="AI609" s="73"/>
      <c r="AJ609" s="73"/>
      <c r="AK609" s="73"/>
      <c r="AL609" s="73"/>
      <c r="AM609" s="73"/>
      <c r="AN609" s="73"/>
      <c r="AO609" s="73"/>
      <c r="AP609" s="73" t="s">
        <v>497</v>
      </c>
      <c r="AQ609" s="73"/>
      <c r="AR609" s="73"/>
      <c r="AS609" s="73"/>
      <c r="AT609" s="73"/>
      <c r="AU609" s="73" t="s">
        <v>7497</v>
      </c>
      <c r="AV609" s="73" t="s">
        <v>2915</v>
      </c>
      <c r="AW609" s="73"/>
      <c r="AX609" s="73"/>
      <c r="AY609" s="73">
        <v>0</v>
      </c>
      <c r="AZ609" s="73"/>
      <c r="BA609" s="73">
        <v>2</v>
      </c>
      <c r="BB609" s="73" t="s">
        <v>7846</v>
      </c>
      <c r="BC609" s="73"/>
      <c r="BD609" s="73" t="s">
        <v>7900</v>
      </c>
      <c r="BE609" s="73"/>
      <c r="BF609" s="73"/>
      <c r="BG609" s="73"/>
      <c r="BH609" s="76"/>
    </row>
    <row r="610" spans="1:60" x14ac:dyDescent="0.25">
      <c r="A610" s="72">
        <v>977</v>
      </c>
      <c r="B610" s="73">
        <v>1989</v>
      </c>
      <c r="C610" s="73" t="s">
        <v>2793</v>
      </c>
      <c r="D610" s="73" t="s">
        <v>7488</v>
      </c>
      <c r="E610" s="73"/>
      <c r="F610" s="73"/>
      <c r="G610" s="73" t="s">
        <v>8098</v>
      </c>
      <c r="H610" s="73"/>
      <c r="I610" s="73"/>
      <c r="J610" s="73"/>
      <c r="K610" s="73"/>
      <c r="L610" s="73"/>
      <c r="M610" s="73"/>
      <c r="N610" s="73"/>
      <c r="O610" s="73"/>
      <c r="P610" s="73"/>
      <c r="Q610" s="73"/>
      <c r="R610" s="73">
        <v>0</v>
      </c>
      <c r="S610" s="73"/>
      <c r="T610" s="73"/>
      <c r="U610" s="73"/>
      <c r="V610" s="73"/>
      <c r="W610" s="73"/>
      <c r="X610" s="73"/>
      <c r="Y610" s="73" t="s">
        <v>7492</v>
      </c>
      <c r="Z610" s="73"/>
      <c r="AA610" s="73"/>
      <c r="AB610" s="75">
        <v>0</v>
      </c>
      <c r="AC610" s="73"/>
      <c r="AD610" s="73"/>
      <c r="AE610" s="73"/>
      <c r="AF610" s="73"/>
      <c r="AG610" s="73"/>
      <c r="AH610" s="73"/>
      <c r="AI610" s="73"/>
      <c r="AJ610" s="73"/>
      <c r="AK610" s="73"/>
      <c r="AL610" s="73"/>
      <c r="AM610" s="73"/>
      <c r="AN610" s="73"/>
      <c r="AO610" s="73"/>
      <c r="AP610" s="73" t="s">
        <v>497</v>
      </c>
      <c r="AQ610" s="73"/>
      <c r="AR610" s="73"/>
      <c r="AS610" s="73"/>
      <c r="AT610" s="73"/>
      <c r="AU610" s="73" t="s">
        <v>7521</v>
      </c>
      <c r="AV610" s="73" t="s">
        <v>2915</v>
      </c>
      <c r="AW610" s="73" t="s">
        <v>980</v>
      </c>
      <c r="AX610" s="73" t="s">
        <v>980</v>
      </c>
      <c r="AY610" s="73">
        <v>0</v>
      </c>
      <c r="AZ610" s="73"/>
      <c r="BA610" s="73">
        <v>2</v>
      </c>
      <c r="BB610" s="73" t="s">
        <v>7846</v>
      </c>
      <c r="BC610" s="73"/>
      <c r="BD610" s="73" t="s">
        <v>7900</v>
      </c>
      <c r="BE610" s="73"/>
      <c r="BF610" s="73"/>
      <c r="BG610" s="73"/>
      <c r="BH610" s="76"/>
    </row>
    <row r="611" spans="1:60" x14ac:dyDescent="0.25">
      <c r="A611" s="72">
        <v>978</v>
      </c>
      <c r="B611" s="73">
        <v>1989</v>
      </c>
      <c r="C611" s="73" t="s">
        <v>2793</v>
      </c>
      <c r="D611" s="73" t="s">
        <v>7608</v>
      </c>
      <c r="E611" s="73"/>
      <c r="F611" s="73"/>
      <c r="G611" s="73" t="s">
        <v>8100</v>
      </c>
      <c r="H611" s="73"/>
      <c r="I611" s="73"/>
      <c r="J611" s="73"/>
      <c r="K611" s="73"/>
      <c r="L611" s="73"/>
      <c r="M611" s="73"/>
      <c r="N611" s="73"/>
      <c r="O611" s="73"/>
      <c r="P611" s="73"/>
      <c r="Q611" s="73"/>
      <c r="R611" s="73">
        <v>0</v>
      </c>
      <c r="S611" s="73"/>
      <c r="T611" s="73"/>
      <c r="U611" s="73"/>
      <c r="V611" s="73"/>
      <c r="W611" s="73"/>
      <c r="X611" s="73"/>
      <c r="Y611" s="73" t="s">
        <v>7492</v>
      </c>
      <c r="Z611" s="73"/>
      <c r="AA611" s="73"/>
      <c r="AB611" s="75">
        <v>0</v>
      </c>
      <c r="AC611" s="73"/>
      <c r="AD611" s="73"/>
      <c r="AE611" s="73"/>
      <c r="AF611" s="73"/>
      <c r="AG611" s="73"/>
      <c r="AH611" s="73"/>
      <c r="AI611" s="73"/>
      <c r="AJ611" s="73"/>
      <c r="AK611" s="73"/>
      <c r="AL611" s="73"/>
      <c r="AM611" s="73"/>
      <c r="AN611" s="73"/>
      <c r="AO611" s="73"/>
      <c r="AP611" s="73" t="s">
        <v>497</v>
      </c>
      <c r="AQ611" s="73"/>
      <c r="AR611" s="73"/>
      <c r="AS611" s="73"/>
      <c r="AT611" s="73"/>
      <c r="AU611" s="73" t="s">
        <v>7497</v>
      </c>
      <c r="AV611" s="73" t="s">
        <v>2915</v>
      </c>
      <c r="AW611" s="73"/>
      <c r="AX611" s="73"/>
      <c r="AY611" s="73">
        <v>0</v>
      </c>
      <c r="AZ611" s="73"/>
      <c r="BA611" s="73">
        <v>2</v>
      </c>
      <c r="BB611" s="73" t="s">
        <v>7572</v>
      </c>
      <c r="BC611" s="73"/>
      <c r="BD611" s="73" t="s">
        <v>7900</v>
      </c>
      <c r="BE611" s="73"/>
      <c r="BF611" s="73"/>
      <c r="BG611" s="73"/>
      <c r="BH611" s="76"/>
    </row>
    <row r="612" spans="1:60" x14ac:dyDescent="0.25">
      <c r="A612" s="72">
        <v>979</v>
      </c>
      <c r="B612" s="73">
        <v>1989</v>
      </c>
      <c r="C612" s="73" t="s">
        <v>2793</v>
      </c>
      <c r="D612" s="73" t="s">
        <v>7608</v>
      </c>
      <c r="E612" s="73"/>
      <c r="F612" s="73"/>
      <c r="G612" s="73" t="s">
        <v>8098</v>
      </c>
      <c r="H612" s="73"/>
      <c r="I612" s="73"/>
      <c r="J612" s="73"/>
      <c r="K612" s="73"/>
      <c r="L612" s="73"/>
      <c r="M612" s="73"/>
      <c r="N612" s="73"/>
      <c r="O612" s="73"/>
      <c r="P612" s="73"/>
      <c r="Q612" s="73"/>
      <c r="R612" s="73">
        <v>0</v>
      </c>
      <c r="S612" s="73"/>
      <c r="T612" s="73"/>
      <c r="U612" s="73"/>
      <c r="V612" s="73"/>
      <c r="W612" s="73"/>
      <c r="X612" s="73"/>
      <c r="Y612" s="73" t="s">
        <v>7492</v>
      </c>
      <c r="Z612" s="73"/>
      <c r="AA612" s="73"/>
      <c r="AB612" s="75">
        <v>0</v>
      </c>
      <c r="AC612" s="73"/>
      <c r="AD612" s="73"/>
      <c r="AE612" s="73"/>
      <c r="AF612" s="73"/>
      <c r="AG612" s="73"/>
      <c r="AH612" s="73"/>
      <c r="AI612" s="73"/>
      <c r="AJ612" s="73"/>
      <c r="AK612" s="73"/>
      <c r="AL612" s="73"/>
      <c r="AM612" s="73"/>
      <c r="AN612" s="73"/>
      <c r="AO612" s="73"/>
      <c r="AP612" s="73" t="s">
        <v>497</v>
      </c>
      <c r="AQ612" s="73"/>
      <c r="AR612" s="73"/>
      <c r="AS612" s="73"/>
      <c r="AT612" s="73"/>
      <c r="AU612" s="73" t="s">
        <v>7497</v>
      </c>
      <c r="AV612" s="73" t="s">
        <v>2915</v>
      </c>
      <c r="AW612" s="73"/>
      <c r="AX612" s="73"/>
      <c r="AY612" s="73">
        <v>0</v>
      </c>
      <c r="AZ612" s="73"/>
      <c r="BA612" s="73">
        <v>2</v>
      </c>
      <c r="BB612" s="73" t="s">
        <v>7572</v>
      </c>
      <c r="BC612" s="73"/>
      <c r="BD612" s="73" t="s">
        <v>7900</v>
      </c>
      <c r="BE612" s="73"/>
      <c r="BF612" s="73"/>
      <c r="BG612" s="73"/>
      <c r="BH612" s="76"/>
    </row>
    <row r="613" spans="1:60" x14ac:dyDescent="0.25">
      <c r="A613" s="72">
        <v>1042</v>
      </c>
      <c r="B613" s="73">
        <v>1992</v>
      </c>
      <c r="C613" s="73" t="s">
        <v>2793</v>
      </c>
      <c r="D613" s="73" t="s">
        <v>8101</v>
      </c>
      <c r="E613" s="73"/>
      <c r="F613" s="73"/>
      <c r="G613" s="73" t="s">
        <v>8000</v>
      </c>
      <c r="H613" s="73"/>
      <c r="I613" s="73"/>
      <c r="J613" s="73" t="s">
        <v>1081</v>
      </c>
      <c r="K613" s="73"/>
      <c r="L613" s="73"/>
      <c r="M613" s="73"/>
      <c r="N613" s="73"/>
      <c r="O613" s="73"/>
      <c r="P613" s="73"/>
      <c r="Q613" s="73" t="s">
        <v>7542</v>
      </c>
      <c r="R613" s="73">
        <v>0</v>
      </c>
      <c r="S613" s="73"/>
      <c r="T613" s="73"/>
      <c r="U613" s="73"/>
      <c r="V613" s="73"/>
      <c r="W613" s="73"/>
      <c r="X613" s="73"/>
      <c r="Y613" s="73"/>
      <c r="Z613" s="73"/>
      <c r="AA613" s="73"/>
      <c r="AB613" s="75">
        <v>0</v>
      </c>
      <c r="AC613" s="73" t="s">
        <v>497</v>
      </c>
      <c r="AD613" s="73" t="s">
        <v>339</v>
      </c>
      <c r="AE613" s="73"/>
      <c r="AF613" s="73"/>
      <c r="AG613" s="73"/>
      <c r="AH613" s="73"/>
      <c r="AI613" s="73"/>
      <c r="AJ613" s="73"/>
      <c r="AK613" s="73"/>
      <c r="AL613" s="73"/>
      <c r="AM613" s="73"/>
      <c r="AN613" s="73"/>
      <c r="AO613" s="73"/>
      <c r="AP613" s="73" t="s">
        <v>310</v>
      </c>
      <c r="AQ613" s="73"/>
      <c r="AR613" s="73"/>
      <c r="AS613" s="73"/>
      <c r="AT613" s="73"/>
      <c r="AU613" s="73" t="s">
        <v>7497</v>
      </c>
      <c r="AV613" s="73" t="s">
        <v>7544</v>
      </c>
      <c r="AW613" s="73" t="s">
        <v>980</v>
      </c>
      <c r="AX613" s="73"/>
      <c r="AY613" s="73">
        <v>0</v>
      </c>
      <c r="AZ613" s="73"/>
      <c r="BA613" s="73">
        <v>1</v>
      </c>
      <c r="BB613" s="73" t="s">
        <v>7508</v>
      </c>
      <c r="BC613" s="73"/>
      <c r="BD613" s="73" t="s">
        <v>7932</v>
      </c>
      <c r="BE613" s="73"/>
      <c r="BF613" s="73"/>
      <c r="BG613" s="73"/>
      <c r="BH613" s="76"/>
    </row>
    <row r="614" spans="1:60" x14ac:dyDescent="0.25">
      <c r="A614" s="72">
        <v>608</v>
      </c>
      <c r="B614" s="73">
        <v>1970</v>
      </c>
      <c r="C614" s="73" t="s">
        <v>4537</v>
      </c>
      <c r="D614" s="73" t="s">
        <v>7696</v>
      </c>
      <c r="E614" s="73"/>
      <c r="F614" s="73"/>
      <c r="G614" s="73" t="s">
        <v>8102</v>
      </c>
      <c r="H614" s="73"/>
      <c r="I614" s="73"/>
      <c r="J614" s="73" t="s">
        <v>5</v>
      </c>
      <c r="K614" s="73"/>
      <c r="L614" s="73"/>
      <c r="M614" s="73"/>
      <c r="N614" s="73"/>
      <c r="O614" s="73"/>
      <c r="P614" s="73"/>
      <c r="Q614" s="73" t="s">
        <v>7542</v>
      </c>
      <c r="R614" s="73">
        <v>0</v>
      </c>
      <c r="S614" s="73"/>
      <c r="T614" s="73"/>
      <c r="U614" s="73"/>
      <c r="V614" s="73"/>
      <c r="W614" s="73"/>
      <c r="X614" s="73"/>
      <c r="Y614" s="73"/>
      <c r="Z614" s="73"/>
      <c r="AA614" s="73"/>
      <c r="AB614" s="75">
        <v>0</v>
      </c>
      <c r="AC614" s="73"/>
      <c r="AD614" s="73" t="s">
        <v>7563</v>
      </c>
      <c r="AE614" s="73"/>
      <c r="AF614" s="73"/>
      <c r="AG614" s="73"/>
      <c r="AH614" s="73"/>
      <c r="AI614" s="73"/>
      <c r="AJ614" s="73"/>
      <c r="AK614" s="73"/>
      <c r="AL614" s="73"/>
      <c r="AM614" s="73"/>
      <c r="AN614" s="73"/>
      <c r="AO614" s="73"/>
      <c r="AP614" s="73" t="s">
        <v>497</v>
      </c>
      <c r="AQ614" s="73"/>
      <c r="AR614" s="73"/>
      <c r="AS614" s="73"/>
      <c r="AT614" s="73"/>
      <c r="AU614" s="73" t="s">
        <v>7554</v>
      </c>
      <c r="AV614" s="73" t="s">
        <v>6</v>
      </c>
      <c r="AW614" s="73" t="s">
        <v>2915</v>
      </c>
      <c r="AX614" s="73" t="s">
        <v>2915</v>
      </c>
      <c r="AY614" s="73">
        <v>0</v>
      </c>
      <c r="AZ614" s="73"/>
      <c r="BA614" s="73">
        <v>1</v>
      </c>
      <c r="BB614" s="73" t="s">
        <v>7508</v>
      </c>
      <c r="BC614" s="73"/>
      <c r="BD614" s="73" t="s">
        <v>7509</v>
      </c>
      <c r="BE614" s="73"/>
      <c r="BF614" s="73"/>
      <c r="BG614" s="73"/>
      <c r="BH614" s="76"/>
    </row>
    <row r="615" spans="1:60" x14ac:dyDescent="0.25">
      <c r="A615" s="72">
        <v>61</v>
      </c>
      <c r="B615" s="73">
        <v>1960</v>
      </c>
      <c r="C615" s="73" t="s">
        <v>5888</v>
      </c>
      <c r="D615" s="73" t="s">
        <v>7608</v>
      </c>
      <c r="E615" s="73"/>
      <c r="F615" s="73"/>
      <c r="G615" s="73" t="s">
        <v>8431</v>
      </c>
      <c r="H615" s="73"/>
      <c r="I615" s="73"/>
      <c r="J615" s="73"/>
      <c r="K615" s="73"/>
      <c r="L615" s="73"/>
      <c r="M615" s="73"/>
      <c r="N615" s="73"/>
      <c r="O615" s="73"/>
      <c r="P615" s="73"/>
      <c r="Q615" s="73" t="s">
        <v>7524</v>
      </c>
      <c r="R615" s="73">
        <v>0</v>
      </c>
      <c r="S615" s="73"/>
      <c r="T615" s="73"/>
      <c r="U615" s="73"/>
      <c r="V615" s="73"/>
      <c r="W615" s="73"/>
      <c r="X615" s="73"/>
      <c r="Y615" s="73"/>
      <c r="Z615" s="73"/>
      <c r="AA615" s="73"/>
      <c r="AB615" s="75">
        <v>0</v>
      </c>
      <c r="AC615" s="73"/>
      <c r="AD615" s="73" t="s">
        <v>7563</v>
      </c>
      <c r="AE615" s="73"/>
      <c r="AF615" s="73"/>
      <c r="AG615" s="73"/>
      <c r="AH615" s="73"/>
      <c r="AI615" s="73"/>
      <c r="AJ615" s="73"/>
      <c r="AK615" s="73"/>
      <c r="AL615" s="73"/>
      <c r="AM615" s="73"/>
      <c r="AN615" s="73"/>
      <c r="AO615" s="73"/>
      <c r="AP615" s="73" t="s">
        <v>497</v>
      </c>
      <c r="AQ615" s="73"/>
      <c r="AR615" s="73"/>
      <c r="AS615" s="73"/>
      <c r="AT615" s="73"/>
      <c r="AU615" s="73"/>
      <c r="AV615" s="73"/>
      <c r="AW615" s="73"/>
      <c r="AX615" s="73"/>
      <c r="AY615" s="73">
        <v>0</v>
      </c>
      <c r="AZ615" s="73"/>
      <c r="BA615" s="73">
        <v>0</v>
      </c>
      <c r="BB615" s="73"/>
      <c r="BC615" s="73"/>
      <c r="BD615" s="73"/>
      <c r="BE615" s="73"/>
      <c r="BF615" s="73"/>
      <c r="BG615" s="73"/>
      <c r="BH615" s="76"/>
    </row>
    <row r="616" spans="1:60" x14ac:dyDescent="0.25">
      <c r="A616" s="72">
        <v>1040</v>
      </c>
      <c r="B616" s="73">
        <v>1992</v>
      </c>
      <c r="C616" s="73" t="s">
        <v>2</v>
      </c>
      <c r="D616" s="73" t="s">
        <v>7567</v>
      </c>
      <c r="E616" s="73"/>
      <c r="F616" s="73"/>
      <c r="G616" s="73" t="s">
        <v>8405</v>
      </c>
      <c r="H616" s="73"/>
      <c r="I616" s="73"/>
      <c r="J616" s="73" t="s">
        <v>310</v>
      </c>
      <c r="K616" s="73"/>
      <c r="L616" s="73"/>
      <c r="M616" s="73"/>
      <c r="N616" s="73"/>
      <c r="O616" s="73"/>
      <c r="P616" s="73"/>
      <c r="Q616" s="73"/>
      <c r="R616" s="73">
        <v>0</v>
      </c>
      <c r="S616" s="73"/>
      <c r="T616" s="73"/>
      <c r="U616" s="73"/>
      <c r="V616" s="73"/>
      <c r="W616" s="73"/>
      <c r="X616" s="73"/>
      <c r="Y616" s="73"/>
      <c r="Z616" s="73"/>
      <c r="AA616" s="73"/>
      <c r="AB616" s="75">
        <v>0</v>
      </c>
      <c r="AC616" s="73" t="s">
        <v>497</v>
      </c>
      <c r="AD616" s="73"/>
      <c r="AE616" s="73" t="s">
        <v>276</v>
      </c>
      <c r="AF616" s="73"/>
      <c r="AG616" s="73"/>
      <c r="AH616" s="73"/>
      <c r="AI616" s="73"/>
      <c r="AJ616" s="73"/>
      <c r="AK616" s="73"/>
      <c r="AL616" s="73"/>
      <c r="AM616" s="73"/>
      <c r="AN616" s="73"/>
      <c r="AO616" s="73"/>
      <c r="AP616" s="73"/>
      <c r="AQ616" s="73"/>
      <c r="AR616" s="73"/>
      <c r="AS616" s="73"/>
      <c r="AT616" s="73"/>
      <c r="AU616" s="73" t="s">
        <v>7505</v>
      </c>
      <c r="AV616" s="73" t="s">
        <v>2915</v>
      </c>
      <c r="AW616" s="73" t="s">
        <v>6</v>
      </c>
      <c r="AX616" s="73" t="s">
        <v>2915</v>
      </c>
      <c r="AY616" s="73">
        <v>0</v>
      </c>
      <c r="AZ616" s="73"/>
      <c r="BA616" s="73">
        <v>1</v>
      </c>
      <c r="BB616" s="73" t="s">
        <v>7572</v>
      </c>
      <c r="BC616" s="73"/>
      <c r="BD616" s="73" t="s">
        <v>7509</v>
      </c>
      <c r="BE616" s="73"/>
      <c r="BF616" s="73"/>
      <c r="BG616" s="73"/>
      <c r="BH616" s="76"/>
    </row>
    <row r="617" spans="1:60" x14ac:dyDescent="0.25">
      <c r="A617" s="72">
        <v>15</v>
      </c>
      <c r="B617" s="73">
        <v>1959</v>
      </c>
      <c r="C617" s="73" t="s">
        <v>2328</v>
      </c>
      <c r="D617" s="73" t="s">
        <v>7567</v>
      </c>
      <c r="E617" s="73"/>
      <c r="F617" s="73"/>
      <c r="G617" s="73" t="s">
        <v>8375</v>
      </c>
      <c r="H617" s="73"/>
      <c r="I617" s="73"/>
      <c r="J617" s="73" t="s">
        <v>131</v>
      </c>
      <c r="K617" s="73"/>
      <c r="L617" s="73"/>
      <c r="M617" s="73"/>
      <c r="N617" s="73"/>
      <c r="O617" s="73"/>
      <c r="P617" s="73"/>
      <c r="Q617" s="73"/>
      <c r="R617" s="73">
        <v>0</v>
      </c>
      <c r="S617" s="73"/>
      <c r="T617" s="73"/>
      <c r="U617" s="73"/>
      <c r="V617" s="73"/>
      <c r="W617" s="73"/>
      <c r="X617" s="73"/>
      <c r="Y617" s="73"/>
      <c r="Z617" s="73"/>
      <c r="AA617" s="73"/>
      <c r="AB617" s="75">
        <v>0</v>
      </c>
      <c r="AC617" s="73" t="s">
        <v>32</v>
      </c>
      <c r="AD617" s="73"/>
      <c r="AE617" s="73"/>
      <c r="AF617" s="73"/>
      <c r="AG617" s="73"/>
      <c r="AH617" s="73"/>
      <c r="AI617" s="73"/>
      <c r="AJ617" s="73"/>
      <c r="AK617" s="73"/>
      <c r="AL617" s="73"/>
      <c r="AM617" s="73"/>
      <c r="AN617" s="73"/>
      <c r="AO617" s="73"/>
      <c r="AP617" s="73" t="s">
        <v>497</v>
      </c>
      <c r="AQ617" s="73"/>
      <c r="AR617" s="73"/>
      <c r="AS617" s="73"/>
      <c r="AT617" s="73"/>
      <c r="AU617" s="73"/>
      <c r="AV617" s="73"/>
      <c r="AW617" s="73"/>
      <c r="AX617" s="73"/>
      <c r="AY617" s="73">
        <v>0</v>
      </c>
      <c r="AZ617" s="73"/>
      <c r="BA617" s="73">
        <v>0</v>
      </c>
      <c r="BB617" s="73"/>
      <c r="BC617" s="73"/>
      <c r="BD617" s="73"/>
      <c r="BE617" s="73"/>
      <c r="BF617" s="73"/>
      <c r="BG617" s="73"/>
      <c r="BH617" s="76"/>
    </row>
    <row r="618" spans="1:60" x14ac:dyDescent="0.25">
      <c r="A618" s="72">
        <v>126</v>
      </c>
      <c r="B618" s="73">
        <v>1961</v>
      </c>
      <c r="C618" s="73" t="s">
        <v>2328</v>
      </c>
      <c r="D618" s="73" t="s">
        <v>7567</v>
      </c>
      <c r="E618" s="73" t="s">
        <v>7567</v>
      </c>
      <c r="F618" s="73" t="s">
        <v>7568</v>
      </c>
      <c r="G618" s="73" t="s">
        <v>8376</v>
      </c>
      <c r="H618" s="74">
        <v>22404</v>
      </c>
      <c r="I618" s="73" t="s">
        <v>7569</v>
      </c>
      <c r="J618" s="73" t="s">
        <v>131</v>
      </c>
      <c r="K618" s="73">
        <v>26.7</v>
      </c>
      <c r="L618" s="73"/>
      <c r="M618" s="73"/>
      <c r="N618" s="73" t="s">
        <v>4679</v>
      </c>
      <c r="O618" s="73" t="s">
        <v>2637</v>
      </c>
      <c r="P618" s="73" t="s">
        <v>4679</v>
      </c>
      <c r="Q618" s="73" t="s">
        <v>7492</v>
      </c>
      <c r="R618" s="73">
        <v>4</v>
      </c>
      <c r="S618" s="73" t="s">
        <v>2631</v>
      </c>
      <c r="T618" s="73" t="s">
        <v>7868</v>
      </c>
      <c r="U618" s="73" t="s">
        <v>7532</v>
      </c>
      <c r="V618" s="73"/>
      <c r="W618" s="73"/>
      <c r="X618" s="73"/>
      <c r="Y618" s="73" t="s">
        <v>7799</v>
      </c>
      <c r="Z618" s="73" t="s">
        <v>6</v>
      </c>
      <c r="AA618" s="73"/>
      <c r="AB618" s="75">
        <v>1</v>
      </c>
      <c r="AC618" s="73" t="s">
        <v>497</v>
      </c>
      <c r="AD618" s="73"/>
      <c r="AE618" s="73"/>
      <c r="AF618" s="73" t="s">
        <v>3</v>
      </c>
      <c r="AG618" s="73" t="s">
        <v>3</v>
      </c>
      <c r="AH618" s="73" t="s">
        <v>5</v>
      </c>
      <c r="AI618" s="73" t="s">
        <v>310</v>
      </c>
      <c r="AJ618" s="73"/>
      <c r="AK618" s="73">
        <v>2</v>
      </c>
      <c r="AL618" s="73">
        <v>1</v>
      </c>
      <c r="AM618" s="73"/>
      <c r="AN618" s="73"/>
      <c r="AO618" s="73" t="s">
        <v>497</v>
      </c>
      <c r="AP618" s="73" t="s">
        <v>497</v>
      </c>
      <c r="AQ618" s="73"/>
      <c r="AR618" s="73"/>
      <c r="AS618" s="73"/>
      <c r="AT618" s="73"/>
      <c r="AU618" s="73" t="s">
        <v>7538</v>
      </c>
      <c r="AV618" s="73" t="s">
        <v>980</v>
      </c>
      <c r="AW618" s="73" t="s">
        <v>6</v>
      </c>
      <c r="AX618" s="73" t="s">
        <v>2915</v>
      </c>
      <c r="AY618" s="73">
        <v>9</v>
      </c>
      <c r="AZ618" s="73" t="s">
        <v>7507</v>
      </c>
      <c r="BA618" s="73">
        <v>1</v>
      </c>
      <c r="BB618" s="73" t="s">
        <v>7508</v>
      </c>
      <c r="BC618" s="73"/>
      <c r="BD618" s="73" t="s">
        <v>7509</v>
      </c>
      <c r="BE618" s="73"/>
      <c r="BF618" s="73"/>
      <c r="BG618" s="73"/>
      <c r="BH618" s="76"/>
    </row>
    <row r="619" spans="1:60" x14ac:dyDescent="0.25">
      <c r="A619" s="72">
        <v>143</v>
      </c>
      <c r="B619" s="73">
        <v>1961</v>
      </c>
      <c r="C619" s="73" t="s">
        <v>4428</v>
      </c>
      <c r="D619" s="73" t="s">
        <v>7668</v>
      </c>
      <c r="E619" s="73" t="s">
        <v>7668</v>
      </c>
      <c r="F619" s="73" t="s">
        <v>8253</v>
      </c>
      <c r="G619" s="73" t="s">
        <v>8729</v>
      </c>
      <c r="H619" s="74">
        <v>22484</v>
      </c>
      <c r="I619" s="73"/>
      <c r="J619" s="73"/>
      <c r="K619" s="73"/>
      <c r="L619" s="73"/>
      <c r="M619" s="73"/>
      <c r="N619" s="73" t="s">
        <v>7541</v>
      </c>
      <c r="O619" s="73">
        <v>2</v>
      </c>
      <c r="P619" s="73"/>
      <c r="Q619" s="73"/>
      <c r="R619" s="73">
        <v>0</v>
      </c>
      <c r="S619" s="73"/>
      <c r="T619" s="73"/>
      <c r="U619" s="73" t="s">
        <v>7655</v>
      </c>
      <c r="V619" s="73"/>
      <c r="W619" s="73"/>
      <c r="X619" s="73"/>
      <c r="Y619" s="73"/>
      <c r="Z619" s="73"/>
      <c r="AA619" s="73"/>
      <c r="AB619" s="75">
        <v>10</v>
      </c>
      <c r="AC619" s="73" t="s">
        <v>497</v>
      </c>
      <c r="AD619" s="73" t="s">
        <v>7563</v>
      </c>
      <c r="AE619" s="73"/>
      <c r="AF619" s="73" t="s">
        <v>131</v>
      </c>
      <c r="AG619" s="73" t="s">
        <v>131</v>
      </c>
      <c r="AH619" s="73" t="s">
        <v>3</v>
      </c>
      <c r="AI619" s="73" t="s">
        <v>131</v>
      </c>
      <c r="AJ619" s="73"/>
      <c r="AK619" s="73">
        <v>0.67</v>
      </c>
      <c r="AL619" s="73">
        <v>8</v>
      </c>
      <c r="AM619" s="73"/>
      <c r="AN619" s="73"/>
      <c r="AO619" s="73" t="s">
        <v>3</v>
      </c>
      <c r="AP619" s="73" t="s">
        <v>5</v>
      </c>
      <c r="AQ619" s="73"/>
      <c r="AR619" s="73"/>
      <c r="AS619" s="73" t="s">
        <v>497</v>
      </c>
      <c r="AT619" s="73"/>
      <c r="AU619" s="73" t="s">
        <v>225</v>
      </c>
      <c r="AV619" s="73" t="s">
        <v>2915</v>
      </c>
      <c r="AW619" s="73"/>
      <c r="AX619" s="73"/>
      <c r="AY619" s="73">
        <v>0</v>
      </c>
      <c r="AZ619" s="73"/>
      <c r="BA619" s="73">
        <v>0</v>
      </c>
      <c r="BB619" s="73"/>
      <c r="BC619" s="73"/>
      <c r="BD619" s="73"/>
      <c r="BE619" s="73"/>
      <c r="BF619" s="73"/>
      <c r="BG619" s="73"/>
      <c r="BH619" s="76"/>
    </row>
    <row r="620" spans="1:60" ht="13.8" thickBot="1" x14ac:dyDescent="0.3">
      <c r="A620" s="77">
        <v>81</v>
      </c>
      <c r="B620" s="78">
        <v>1960</v>
      </c>
      <c r="C620" s="78" t="s">
        <v>496</v>
      </c>
      <c r="D620" s="78" t="s">
        <v>7488</v>
      </c>
      <c r="E620" s="78"/>
      <c r="F620" s="78"/>
      <c r="G620" s="78" t="s">
        <v>8377</v>
      </c>
      <c r="H620" s="79">
        <v>22266</v>
      </c>
      <c r="I620" s="78"/>
      <c r="J620" s="78"/>
      <c r="K620" s="78"/>
      <c r="L620" s="78"/>
      <c r="M620" s="78" t="s">
        <v>7682</v>
      </c>
      <c r="N620" s="78" t="s">
        <v>980</v>
      </c>
      <c r="O620" s="78" t="s">
        <v>1319</v>
      </c>
      <c r="P620" s="78" t="s">
        <v>4679</v>
      </c>
      <c r="Q620" s="78" t="s">
        <v>7492</v>
      </c>
      <c r="R620" s="78">
        <v>4</v>
      </c>
      <c r="S620" s="78" t="s">
        <v>8104</v>
      </c>
      <c r="T620" s="78"/>
      <c r="U620" s="78" t="s">
        <v>7530</v>
      </c>
      <c r="V620" s="78"/>
      <c r="W620" s="78"/>
      <c r="X620" s="78"/>
      <c r="Y620" s="78"/>
      <c r="Z620" s="78" t="s">
        <v>6</v>
      </c>
      <c r="AA620" s="78" t="s">
        <v>7537</v>
      </c>
      <c r="AB620" s="80">
        <v>1</v>
      </c>
      <c r="AC620" s="78" t="s">
        <v>497</v>
      </c>
      <c r="AD620" s="78" t="s">
        <v>7496</v>
      </c>
      <c r="AE620" s="78"/>
      <c r="AF620" s="78" t="s">
        <v>3</v>
      </c>
      <c r="AG620" s="78" t="s">
        <v>0</v>
      </c>
      <c r="AH620" s="78" t="s">
        <v>131</v>
      </c>
      <c r="AI620" s="78" t="s">
        <v>3</v>
      </c>
      <c r="AJ620" s="78"/>
      <c r="AK620" s="78"/>
      <c r="AL620" s="78"/>
      <c r="AM620" s="78" t="s">
        <v>497</v>
      </c>
      <c r="AN620" s="78">
        <v>1</v>
      </c>
      <c r="AO620" s="78"/>
      <c r="AP620" s="78"/>
      <c r="AQ620" s="78"/>
      <c r="AR620" s="78"/>
      <c r="AS620" s="78"/>
      <c r="AT620" s="78"/>
      <c r="AU620" s="78"/>
      <c r="AV620" s="78"/>
      <c r="AW620" s="78"/>
      <c r="AX620" s="78"/>
      <c r="AY620" s="78">
        <v>0</v>
      </c>
      <c r="AZ620" s="78"/>
      <c r="BA620" s="78">
        <v>0</v>
      </c>
      <c r="BB620" s="78"/>
      <c r="BC620" s="78"/>
      <c r="BD620" s="78"/>
      <c r="BE620" s="78"/>
      <c r="BF620" s="78"/>
      <c r="BG620" s="78"/>
      <c r="BH620" s="8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0"/>
  <sheetViews>
    <sheetView topLeftCell="S1" workbookViewId="0">
      <selection activeCell="V6" sqref="V6"/>
    </sheetView>
  </sheetViews>
  <sheetFormatPr baseColWidth="10" defaultRowHeight="13.2" x14ac:dyDescent="0.25"/>
  <cols>
    <col min="1" max="1" width="7.6640625" bestFit="1" customWidth="1"/>
    <col min="2" max="2" width="11" bestFit="1" customWidth="1"/>
    <col min="3" max="3" width="10.109375" bestFit="1" customWidth="1"/>
    <col min="4" max="4" width="9.109375" bestFit="1" customWidth="1"/>
    <col min="5" max="6" width="11.109375" bestFit="1" customWidth="1"/>
    <col min="7" max="7" width="9.109375" bestFit="1" customWidth="1"/>
    <col min="8" max="9" width="9.6640625" bestFit="1" customWidth="1"/>
    <col min="10" max="10" width="11.44140625" bestFit="1" customWidth="1"/>
    <col min="11" max="11" width="10.33203125" bestFit="1" customWidth="1"/>
    <col min="12" max="12" width="8.44140625" bestFit="1" customWidth="1"/>
    <col min="13" max="13" width="8.6640625" bestFit="1" customWidth="1"/>
    <col min="14" max="14" width="7.44140625" bestFit="1" customWidth="1"/>
    <col min="15" max="15" width="7.88671875" bestFit="1" customWidth="1"/>
    <col min="16" max="16" width="7.44140625" bestFit="1" customWidth="1"/>
    <col min="17" max="17" width="7.88671875" bestFit="1" customWidth="1"/>
    <col min="18" max="18" width="6.109375" bestFit="1" customWidth="1"/>
    <col min="19" max="19" width="7.44140625" bestFit="1" customWidth="1"/>
    <col min="20" max="20" width="6.109375" bestFit="1" customWidth="1"/>
    <col min="21" max="21" width="8.88671875" bestFit="1" customWidth="1"/>
    <col min="22" max="22" width="9.109375" bestFit="1" customWidth="1"/>
    <col min="23" max="23" width="10.6640625" bestFit="1" customWidth="1"/>
    <col min="24" max="24" width="9.109375" bestFit="1" customWidth="1"/>
    <col min="25" max="25" width="10.109375" bestFit="1" customWidth="1"/>
    <col min="26" max="26" width="9.88671875" bestFit="1" customWidth="1"/>
    <col min="27" max="27" width="10" bestFit="1" customWidth="1"/>
    <col min="28" max="28" width="8.6640625" bestFit="1" customWidth="1"/>
    <col min="29" max="29" width="9.88671875" bestFit="1" customWidth="1"/>
    <col min="30" max="30" width="10.5546875" bestFit="1" customWidth="1"/>
    <col min="31" max="31" width="9.33203125" bestFit="1" customWidth="1"/>
    <col min="32" max="32" width="9.109375" bestFit="1" customWidth="1"/>
    <col min="33" max="33" width="9.44140625" bestFit="1" customWidth="1"/>
  </cols>
  <sheetData>
    <row r="1" spans="1:33" x14ac:dyDescent="0.25">
      <c r="A1" s="87" t="s">
        <v>8810</v>
      </c>
      <c r="B1" s="82" t="s">
        <v>8777</v>
      </c>
      <c r="C1" s="82" t="s">
        <v>8778</v>
      </c>
      <c r="D1" s="82" t="s">
        <v>8779</v>
      </c>
      <c r="E1" s="88" t="s">
        <v>8780</v>
      </c>
      <c r="F1" s="88" t="s">
        <v>8781</v>
      </c>
      <c r="G1" s="88" t="s">
        <v>8782</v>
      </c>
      <c r="H1" s="88" t="s">
        <v>8783</v>
      </c>
      <c r="I1" s="85" t="s">
        <v>8784</v>
      </c>
      <c r="J1" s="84" t="s">
        <v>8785</v>
      </c>
      <c r="K1" s="89" t="s">
        <v>8786</v>
      </c>
      <c r="L1" s="90" t="s">
        <v>8787</v>
      </c>
      <c r="M1" s="93" t="s">
        <v>8788</v>
      </c>
      <c r="N1" s="84" t="s">
        <v>8789</v>
      </c>
      <c r="O1" s="85" t="s">
        <v>8790</v>
      </c>
      <c r="P1" s="84" t="s">
        <v>8791</v>
      </c>
      <c r="Q1" s="84" t="s">
        <v>8792</v>
      </c>
      <c r="R1" s="88" t="s">
        <v>8793</v>
      </c>
      <c r="S1" s="84" t="s">
        <v>8794</v>
      </c>
      <c r="T1" s="84" t="s">
        <v>8795</v>
      </c>
      <c r="U1" s="84" t="s">
        <v>8796</v>
      </c>
      <c r="V1" s="86" t="s">
        <v>8797</v>
      </c>
      <c r="W1" s="91" t="s">
        <v>8798</v>
      </c>
      <c r="X1" s="91" t="s">
        <v>8799</v>
      </c>
      <c r="Y1" s="92" t="s">
        <v>8800</v>
      </c>
      <c r="Z1" s="92" t="s">
        <v>8801</v>
      </c>
      <c r="AA1" s="92" t="s">
        <v>8802</v>
      </c>
      <c r="AB1" s="92" t="s">
        <v>8803</v>
      </c>
      <c r="AC1" s="92" t="s">
        <v>8804</v>
      </c>
      <c r="AD1" s="92" t="s">
        <v>8805</v>
      </c>
      <c r="AE1" s="92" t="s">
        <v>8806</v>
      </c>
      <c r="AF1" s="92" t="s">
        <v>8807</v>
      </c>
      <c r="AG1" s="91" t="s">
        <v>8808</v>
      </c>
    </row>
    <row r="2" spans="1:33" x14ac:dyDescent="0.25">
      <c r="A2" s="82">
        <v>1</v>
      </c>
      <c r="B2" s="82">
        <v>1</v>
      </c>
      <c r="C2" s="82">
        <v>0</v>
      </c>
      <c r="D2" s="82">
        <v>20</v>
      </c>
      <c r="E2" s="21">
        <v>4</v>
      </c>
      <c r="F2" s="21">
        <v>64</v>
      </c>
      <c r="G2" s="21">
        <v>6.3</v>
      </c>
      <c r="H2" s="21">
        <v>5.5</v>
      </c>
      <c r="I2" s="21">
        <v>41</v>
      </c>
      <c r="J2" s="17">
        <v>1.37</v>
      </c>
      <c r="K2" s="83">
        <v>0.13600000000000001</v>
      </c>
      <c r="L2" s="82">
        <v>10</v>
      </c>
      <c r="M2" s="17">
        <v>0</v>
      </c>
      <c r="N2" s="17">
        <v>0.35</v>
      </c>
      <c r="O2" s="21">
        <v>10.8</v>
      </c>
      <c r="P2" s="17">
        <v>10.199999999999999</v>
      </c>
      <c r="Q2" s="17">
        <v>1</v>
      </c>
      <c r="R2" s="21">
        <v>2.4</v>
      </c>
      <c r="S2" s="17">
        <v>0</v>
      </c>
      <c r="T2" s="17">
        <v>0.77</v>
      </c>
      <c r="U2" s="17">
        <v>0</v>
      </c>
      <c r="V2" s="82">
        <v>100</v>
      </c>
      <c r="W2" s="82">
        <v>0</v>
      </c>
      <c r="X2" s="82">
        <v>8</v>
      </c>
      <c r="Y2" s="21">
        <v>1.7</v>
      </c>
      <c r="Z2" s="21">
        <v>4.4000000000000004</v>
      </c>
      <c r="AA2" s="21">
        <v>4.0999999999999996</v>
      </c>
      <c r="AB2" s="21">
        <v>17.399999999999999</v>
      </c>
      <c r="AC2" s="21">
        <v>20.5</v>
      </c>
      <c r="AD2" s="21">
        <v>48.1</v>
      </c>
      <c r="AE2" s="21">
        <v>29.7</v>
      </c>
      <c r="AF2" s="21">
        <v>22.2</v>
      </c>
      <c r="AG2" s="82" t="s">
        <v>225</v>
      </c>
    </row>
    <row r="3" spans="1:33" x14ac:dyDescent="0.25">
      <c r="A3" s="82">
        <v>1</v>
      </c>
      <c r="B3" s="82">
        <v>1</v>
      </c>
      <c r="C3" s="82">
        <v>20</v>
      </c>
      <c r="D3" s="82">
        <v>40</v>
      </c>
      <c r="E3" s="21">
        <v>2</v>
      </c>
      <c r="F3" s="21">
        <v>46</v>
      </c>
      <c r="G3" s="21">
        <v>6.4</v>
      </c>
      <c r="H3" s="21">
        <v>5.6</v>
      </c>
      <c r="I3" s="21">
        <v>41.1</v>
      </c>
      <c r="J3" s="17">
        <v>1.25</v>
      </c>
      <c r="K3" s="83">
        <v>0.123</v>
      </c>
      <c r="L3" s="82">
        <v>10</v>
      </c>
      <c r="M3" s="17">
        <v>0</v>
      </c>
      <c r="N3" s="17">
        <v>0.48</v>
      </c>
      <c r="O3" s="21">
        <v>10.5</v>
      </c>
      <c r="P3" s="17">
        <v>6.2</v>
      </c>
      <c r="Q3" s="17">
        <v>0.7</v>
      </c>
      <c r="R3" s="21">
        <v>7.8</v>
      </c>
      <c r="S3" s="17">
        <v>0</v>
      </c>
      <c r="T3" s="17">
        <v>0.28000000000000003</v>
      </c>
      <c r="U3" s="17">
        <v>0</v>
      </c>
      <c r="V3" s="82">
        <v>68</v>
      </c>
      <c r="W3" s="82">
        <v>0</v>
      </c>
      <c r="X3" s="82">
        <v>12</v>
      </c>
      <c r="Y3" s="21">
        <v>1.7</v>
      </c>
      <c r="Z3" s="21">
        <v>3.6</v>
      </c>
      <c r="AA3" s="21">
        <v>3.9</v>
      </c>
      <c r="AB3" s="21">
        <v>16.2</v>
      </c>
      <c r="AC3" s="21">
        <v>19.7</v>
      </c>
      <c r="AD3" s="21">
        <v>45.1</v>
      </c>
      <c r="AE3" s="21">
        <v>28.8</v>
      </c>
      <c r="AF3" s="21">
        <v>26.1</v>
      </c>
      <c r="AG3" s="82" t="s">
        <v>225</v>
      </c>
    </row>
    <row r="4" spans="1:33" x14ac:dyDescent="0.25">
      <c r="A4" s="82">
        <v>1</v>
      </c>
      <c r="B4" s="82">
        <v>2</v>
      </c>
      <c r="C4" s="82">
        <v>0</v>
      </c>
      <c r="D4" s="82">
        <v>20</v>
      </c>
      <c r="E4" s="21">
        <v>5</v>
      </c>
      <c r="F4" s="21">
        <v>72</v>
      </c>
      <c r="G4" s="21">
        <v>6.8</v>
      </c>
      <c r="H4" s="21">
        <v>6.2</v>
      </c>
      <c r="I4" s="21">
        <v>36.299999999999997</v>
      </c>
      <c r="J4" s="17">
        <v>1.37</v>
      </c>
      <c r="K4" s="83">
        <v>0.13400000000000001</v>
      </c>
      <c r="L4" s="82">
        <v>10</v>
      </c>
      <c r="M4" s="17">
        <v>0</v>
      </c>
      <c r="N4" s="17">
        <v>0.62</v>
      </c>
      <c r="O4" s="21">
        <v>9.9</v>
      </c>
      <c r="P4" s="17">
        <v>8.8000000000000007</v>
      </c>
      <c r="Q4" s="17">
        <v>0.8</v>
      </c>
      <c r="R4" s="21">
        <v>1.8</v>
      </c>
      <c r="S4" s="17">
        <v>0</v>
      </c>
      <c r="T4" s="17">
        <v>0.77</v>
      </c>
      <c r="U4" s="17">
        <v>0</v>
      </c>
      <c r="V4" s="82">
        <v>100</v>
      </c>
      <c r="W4" s="82">
        <v>0</v>
      </c>
      <c r="X4" s="82">
        <v>17</v>
      </c>
      <c r="Y4" s="21">
        <v>3</v>
      </c>
      <c r="Z4" s="21">
        <v>6.7</v>
      </c>
      <c r="AA4" s="21">
        <v>5.3</v>
      </c>
      <c r="AB4" s="21">
        <v>19</v>
      </c>
      <c r="AC4" s="21">
        <v>21.4</v>
      </c>
      <c r="AD4" s="21">
        <v>55.4</v>
      </c>
      <c r="AE4" s="21">
        <v>26.3</v>
      </c>
      <c r="AF4" s="21">
        <v>18.3</v>
      </c>
      <c r="AG4" s="82" t="s">
        <v>506</v>
      </c>
    </row>
    <row r="5" spans="1:33" x14ac:dyDescent="0.25">
      <c r="A5" s="82">
        <v>1</v>
      </c>
      <c r="B5" s="82">
        <v>2</v>
      </c>
      <c r="C5" s="82">
        <v>20</v>
      </c>
      <c r="D5" s="82">
        <v>40</v>
      </c>
      <c r="E5" s="21">
        <v>4</v>
      </c>
      <c r="F5" s="21">
        <v>61</v>
      </c>
      <c r="G5" s="21">
        <v>6.7</v>
      </c>
      <c r="H5" s="21">
        <v>6.2</v>
      </c>
      <c r="I5" s="21">
        <v>37</v>
      </c>
      <c r="J5" s="17">
        <v>1.25</v>
      </c>
      <c r="K5" s="83">
        <v>0.123</v>
      </c>
      <c r="L5" s="82">
        <v>10</v>
      </c>
      <c r="M5" s="17">
        <v>0</v>
      </c>
      <c r="N5" s="17">
        <v>0.61</v>
      </c>
      <c r="O5" s="21">
        <v>9.8000000000000007</v>
      </c>
      <c r="P5" s="17">
        <v>8.1</v>
      </c>
      <c r="Q5" s="17">
        <v>0.8</v>
      </c>
      <c r="R5" s="21">
        <v>5.2</v>
      </c>
      <c r="S5" s="17">
        <v>0</v>
      </c>
      <c r="T5" s="17">
        <v>0.73</v>
      </c>
      <c r="U5" s="17">
        <v>0</v>
      </c>
      <c r="V5" s="82">
        <v>98</v>
      </c>
      <c r="W5" s="82">
        <v>0</v>
      </c>
      <c r="X5" s="82">
        <v>13</v>
      </c>
      <c r="Y5" s="21">
        <v>2.5</v>
      </c>
      <c r="Z5" s="21">
        <v>5.4</v>
      </c>
      <c r="AA5" s="21">
        <v>5.0999999999999996</v>
      </c>
      <c r="AB5" s="21">
        <v>19.5</v>
      </c>
      <c r="AC5" s="21">
        <v>20.8</v>
      </c>
      <c r="AD5" s="21">
        <v>53.3</v>
      </c>
      <c r="AE5" s="21">
        <v>25</v>
      </c>
      <c r="AF5" s="21">
        <v>21.7</v>
      </c>
      <c r="AG5" s="82" t="s">
        <v>148</v>
      </c>
    </row>
    <row r="6" spans="1:33" x14ac:dyDescent="0.25">
      <c r="A6" s="87">
        <f>A2</f>
        <v>1</v>
      </c>
      <c r="B6" s="86"/>
      <c r="C6" s="86"/>
      <c r="D6" s="86"/>
      <c r="E6" s="88">
        <f>AVERAGE(E2:E5)</f>
        <v>3.75</v>
      </c>
      <c r="F6" s="88">
        <f t="shared" ref="F6:H6" si="0">AVERAGE(F2:F5)</f>
        <v>60.75</v>
      </c>
      <c r="G6" s="88">
        <f t="shared" si="0"/>
        <v>6.55</v>
      </c>
      <c r="H6" s="88">
        <f t="shared" si="0"/>
        <v>5.875</v>
      </c>
      <c r="I6" s="85">
        <f>AVERAGE(I2,I4)</f>
        <v>38.65</v>
      </c>
      <c r="J6" s="88">
        <f>AVERAGE(J2:J5)</f>
        <v>1.31</v>
      </c>
      <c r="K6" s="88">
        <f>AVERAGE(K2:K5)</f>
        <v>0.129</v>
      </c>
      <c r="L6" s="88">
        <f>AVERAGE(L2:L5)</f>
        <v>10</v>
      </c>
      <c r="M6" s="85">
        <f>AVERAGE(M2,M4)</f>
        <v>0</v>
      </c>
      <c r="N6" s="88">
        <f>AVERAGE(N2:N5)</f>
        <v>0.51500000000000001</v>
      </c>
      <c r="O6" s="85">
        <f>AVERAGE(O2,O4)</f>
        <v>10.350000000000001</v>
      </c>
      <c r="P6" s="88">
        <f t="shared" ref="P6:U6" si="1">AVERAGE(P2:P5)</f>
        <v>8.3249999999999993</v>
      </c>
      <c r="Q6" s="88">
        <f t="shared" si="1"/>
        <v>0.82499999999999996</v>
      </c>
      <c r="R6" s="88">
        <f t="shared" si="1"/>
        <v>4.3</v>
      </c>
      <c r="S6" s="88">
        <f t="shared" si="1"/>
        <v>0</v>
      </c>
      <c r="T6" s="88">
        <f t="shared" si="1"/>
        <v>0.63749999999999996</v>
      </c>
      <c r="U6" s="88">
        <f t="shared" si="1"/>
        <v>0</v>
      </c>
      <c r="V6" s="85">
        <f t="shared" ref="V6:AF6" si="2">AVERAGE(V2,V4)</f>
        <v>100</v>
      </c>
      <c r="W6" s="85">
        <f t="shared" si="2"/>
        <v>0</v>
      </c>
      <c r="X6" s="85">
        <f t="shared" si="2"/>
        <v>12.5</v>
      </c>
      <c r="Y6" s="85">
        <f t="shared" si="2"/>
        <v>2.35</v>
      </c>
      <c r="Z6" s="85">
        <f t="shared" si="2"/>
        <v>5.5500000000000007</v>
      </c>
      <c r="AA6" s="85">
        <f t="shared" si="2"/>
        <v>4.6999999999999993</v>
      </c>
      <c r="AB6" s="85">
        <f t="shared" si="2"/>
        <v>18.2</v>
      </c>
      <c r="AC6" s="85">
        <f t="shared" si="2"/>
        <v>20.95</v>
      </c>
      <c r="AD6" s="85">
        <f t="shared" si="2"/>
        <v>51.75</v>
      </c>
      <c r="AE6" s="85">
        <f t="shared" si="2"/>
        <v>28</v>
      </c>
      <c r="AF6" s="85">
        <f t="shared" si="2"/>
        <v>20.25</v>
      </c>
      <c r="AG6" s="87" t="str">
        <f>AG2</f>
        <v>F</v>
      </c>
    </row>
    <row r="7" spans="1:33" x14ac:dyDescent="0.25">
      <c r="A7" s="82">
        <v>2</v>
      </c>
      <c r="B7" s="82">
        <v>1</v>
      </c>
      <c r="C7" s="82">
        <v>0</v>
      </c>
      <c r="D7" s="82">
        <v>20</v>
      </c>
      <c r="E7" s="21">
        <v>3</v>
      </c>
      <c r="F7" s="21">
        <v>35</v>
      </c>
      <c r="G7" s="21">
        <v>8.4</v>
      </c>
      <c r="H7" s="21">
        <v>7.5</v>
      </c>
      <c r="I7" s="21">
        <v>37.4</v>
      </c>
      <c r="J7" s="17">
        <v>0.93</v>
      </c>
      <c r="K7" s="83">
        <v>7.2999999999999995E-2</v>
      </c>
      <c r="L7" s="82">
        <v>13</v>
      </c>
      <c r="M7" s="17">
        <v>0</v>
      </c>
      <c r="N7" s="17">
        <v>0.33</v>
      </c>
      <c r="O7" s="21">
        <v>5.7</v>
      </c>
      <c r="P7" s="17">
        <v>32.200000000000003</v>
      </c>
      <c r="Q7" s="17">
        <v>0.4</v>
      </c>
      <c r="R7" s="21">
        <v>0</v>
      </c>
      <c r="S7" s="17">
        <v>0</v>
      </c>
      <c r="T7" s="17">
        <v>0.16</v>
      </c>
      <c r="U7" s="17">
        <v>0</v>
      </c>
      <c r="V7" s="82">
        <v>100</v>
      </c>
      <c r="W7" s="82">
        <v>0</v>
      </c>
      <c r="X7" s="82">
        <v>30</v>
      </c>
      <c r="Y7" s="21">
        <v>2.4</v>
      </c>
      <c r="Z7" s="21">
        <v>5.4</v>
      </c>
      <c r="AA7" s="21">
        <v>5.0999999999999996</v>
      </c>
      <c r="AB7" s="21">
        <v>21.1</v>
      </c>
      <c r="AC7" s="21">
        <v>22.3</v>
      </c>
      <c r="AD7" s="21">
        <v>56.3</v>
      </c>
      <c r="AE7" s="21">
        <v>34.5</v>
      </c>
      <c r="AF7" s="21">
        <v>9.1999999999999993</v>
      </c>
      <c r="AG7" s="82" t="s">
        <v>506</v>
      </c>
    </row>
    <row r="8" spans="1:33" x14ac:dyDescent="0.25">
      <c r="A8" s="82">
        <v>2</v>
      </c>
      <c r="B8" s="82">
        <v>1</v>
      </c>
      <c r="C8" s="82">
        <v>20</v>
      </c>
      <c r="D8" s="82">
        <v>40</v>
      </c>
      <c r="E8" s="21">
        <v>2</v>
      </c>
      <c r="F8" s="21">
        <v>30</v>
      </c>
      <c r="G8" s="21">
        <v>8.3000000000000007</v>
      </c>
      <c r="H8" s="21">
        <v>7.5</v>
      </c>
      <c r="I8" s="21">
        <v>44</v>
      </c>
      <c r="J8" s="17">
        <v>0.79</v>
      </c>
      <c r="K8" s="83">
        <v>7.5999999999999998E-2</v>
      </c>
      <c r="L8" s="82">
        <v>10</v>
      </c>
      <c r="M8" s="17">
        <v>0</v>
      </c>
      <c r="N8" s="17">
        <v>0.68</v>
      </c>
      <c r="O8" s="21">
        <v>8.9</v>
      </c>
      <c r="P8" s="17">
        <v>34.6</v>
      </c>
      <c r="Q8" s="17">
        <v>0.6</v>
      </c>
      <c r="R8" s="21">
        <v>0</v>
      </c>
      <c r="S8" s="17">
        <v>0</v>
      </c>
      <c r="T8" s="17">
        <v>0.15</v>
      </c>
      <c r="U8" s="17">
        <v>0</v>
      </c>
      <c r="V8" s="82">
        <v>100</v>
      </c>
      <c r="W8" s="82">
        <v>0</v>
      </c>
      <c r="X8" s="82">
        <v>17</v>
      </c>
      <c r="Y8" s="21">
        <v>1.9</v>
      </c>
      <c r="Z8" s="21">
        <v>4.4000000000000004</v>
      </c>
      <c r="AA8" s="21">
        <v>4.0999999999999996</v>
      </c>
      <c r="AB8" s="21">
        <v>18</v>
      </c>
      <c r="AC8" s="21">
        <v>21.5</v>
      </c>
      <c r="AD8" s="21">
        <v>49.9</v>
      </c>
      <c r="AE8" s="21">
        <v>38.9</v>
      </c>
      <c r="AF8" s="21">
        <v>11.2</v>
      </c>
      <c r="AG8" s="82" t="s">
        <v>225</v>
      </c>
    </row>
    <row r="9" spans="1:33" x14ac:dyDescent="0.25">
      <c r="A9" s="82">
        <v>2</v>
      </c>
      <c r="B9" s="82">
        <v>2</v>
      </c>
      <c r="C9" s="82">
        <v>0</v>
      </c>
      <c r="D9" s="82">
        <v>20</v>
      </c>
      <c r="E9" s="21">
        <v>2</v>
      </c>
      <c r="F9" s="21">
        <v>43</v>
      </c>
      <c r="G9" s="21">
        <v>8.3000000000000007</v>
      </c>
      <c r="H9" s="21">
        <v>7.6</v>
      </c>
      <c r="I9" s="21">
        <v>36</v>
      </c>
      <c r="J9" s="17">
        <v>1.21</v>
      </c>
      <c r="K9" s="83">
        <v>7.5999999999999998E-2</v>
      </c>
      <c r="L9" s="82">
        <v>16</v>
      </c>
      <c r="M9" s="17">
        <v>0</v>
      </c>
      <c r="N9" s="17">
        <v>0.43</v>
      </c>
      <c r="O9" s="21">
        <v>5.4</v>
      </c>
      <c r="P9" s="17">
        <v>29.9</v>
      </c>
      <c r="Q9" s="17">
        <v>0.3</v>
      </c>
      <c r="R9" s="21">
        <v>0</v>
      </c>
      <c r="S9" s="17">
        <v>0</v>
      </c>
      <c r="T9" s="17">
        <v>0.17</v>
      </c>
      <c r="U9" s="17">
        <v>0</v>
      </c>
      <c r="V9" s="82">
        <v>100</v>
      </c>
      <c r="W9" s="82">
        <v>0</v>
      </c>
      <c r="X9" s="82">
        <v>45</v>
      </c>
      <c r="Y9" s="21">
        <v>2.7</v>
      </c>
      <c r="Z9" s="21">
        <v>6.5</v>
      </c>
      <c r="AA9" s="21">
        <v>6.4</v>
      </c>
      <c r="AB9" s="21">
        <v>22.5</v>
      </c>
      <c r="AC9" s="21">
        <v>24.2</v>
      </c>
      <c r="AD9" s="21">
        <v>62.3</v>
      </c>
      <c r="AE9" s="21">
        <v>29.5</v>
      </c>
      <c r="AF9" s="21">
        <v>8.1999999999999993</v>
      </c>
      <c r="AG9" s="82" t="s">
        <v>506</v>
      </c>
    </row>
    <row r="10" spans="1:33" x14ac:dyDescent="0.25">
      <c r="A10" s="82">
        <v>2</v>
      </c>
      <c r="B10" s="82">
        <v>2</v>
      </c>
      <c r="C10" s="82">
        <v>20</v>
      </c>
      <c r="D10" s="82">
        <v>40</v>
      </c>
      <c r="E10" s="21">
        <v>2</v>
      </c>
      <c r="F10" s="21">
        <v>34</v>
      </c>
      <c r="G10" s="21">
        <v>8.4</v>
      </c>
      <c r="H10" s="21">
        <v>7.5</v>
      </c>
      <c r="I10" s="21">
        <v>46</v>
      </c>
      <c r="J10" s="17">
        <v>0.93</v>
      </c>
      <c r="K10" s="83">
        <v>8.7999999999999995E-2</v>
      </c>
      <c r="L10" s="82">
        <v>10</v>
      </c>
      <c r="M10" s="17">
        <v>0</v>
      </c>
      <c r="N10" s="17">
        <v>0.3</v>
      </c>
      <c r="O10" s="21">
        <v>8.5</v>
      </c>
      <c r="P10" s="17" t="s">
        <v>8851</v>
      </c>
      <c r="Q10" s="17" t="s">
        <v>8851</v>
      </c>
      <c r="R10" s="21">
        <v>0</v>
      </c>
      <c r="S10" s="17">
        <v>0</v>
      </c>
      <c r="T10" s="17">
        <v>0.13</v>
      </c>
      <c r="U10" s="17">
        <v>0</v>
      </c>
      <c r="V10" s="82">
        <v>0</v>
      </c>
      <c r="W10" s="82">
        <v>0</v>
      </c>
      <c r="X10" s="82">
        <v>17</v>
      </c>
      <c r="Y10" s="21">
        <v>1.8</v>
      </c>
      <c r="Z10" s="21">
        <v>5.2</v>
      </c>
      <c r="AA10" s="21">
        <v>5</v>
      </c>
      <c r="AB10" s="21">
        <v>16.399999999999999</v>
      </c>
      <c r="AC10" s="21">
        <v>19.600000000000001</v>
      </c>
      <c r="AD10" s="21">
        <v>48</v>
      </c>
      <c r="AE10" s="21">
        <v>38.5</v>
      </c>
      <c r="AF10" s="21">
        <v>13.5</v>
      </c>
      <c r="AG10" s="82" t="s">
        <v>225</v>
      </c>
    </row>
    <row r="11" spans="1:33" x14ac:dyDescent="0.25">
      <c r="A11" s="87">
        <f>A7</f>
        <v>2</v>
      </c>
      <c r="B11" s="86"/>
      <c r="C11" s="86"/>
      <c r="D11" s="86"/>
      <c r="E11" s="88">
        <f>AVERAGE(E7:E10)</f>
        <v>2.25</v>
      </c>
      <c r="F11" s="88">
        <f t="shared" ref="F11" si="3">AVERAGE(F7:F10)</f>
        <v>35.5</v>
      </c>
      <c r="G11" s="88">
        <f t="shared" ref="G11" si="4">AVERAGE(G7:G10)</f>
        <v>8.3500000000000014</v>
      </c>
      <c r="H11" s="88">
        <f t="shared" ref="H11" si="5">AVERAGE(H7:H10)</f>
        <v>7.5250000000000004</v>
      </c>
      <c r="I11" s="85">
        <f>AVERAGE(I7,I9)</f>
        <v>36.700000000000003</v>
      </c>
      <c r="J11" s="88">
        <f>AVERAGE(J7:J10)</f>
        <v>0.96500000000000008</v>
      </c>
      <c r="K11" s="88">
        <f>AVERAGE(K7:K10)</f>
        <v>7.8249999999999986E-2</v>
      </c>
      <c r="L11" s="88">
        <f>AVERAGE(L7:L10)</f>
        <v>12.25</v>
      </c>
      <c r="M11" s="85">
        <f>AVERAGE(M7,M9)</f>
        <v>0</v>
      </c>
      <c r="N11" s="88">
        <f>AVERAGE(N7:N10)</f>
        <v>0.435</v>
      </c>
      <c r="O11" s="85">
        <f>AVERAGE(O7,O9)</f>
        <v>5.5500000000000007</v>
      </c>
      <c r="P11" s="88">
        <f t="shared" ref="P11" si="6">AVERAGE(P7:P10)</f>
        <v>32.233333333333341</v>
      </c>
      <c r="Q11" s="88">
        <f t="shared" ref="Q11" si="7">AVERAGE(Q7:Q10)</f>
        <v>0.43333333333333335</v>
      </c>
      <c r="R11" s="88">
        <f t="shared" ref="R11" si="8">AVERAGE(R7:R10)</f>
        <v>0</v>
      </c>
      <c r="S11" s="88">
        <f t="shared" ref="S11" si="9">AVERAGE(S7:S10)</f>
        <v>0</v>
      </c>
      <c r="T11" s="88">
        <f t="shared" ref="T11" si="10">AVERAGE(T7:T10)</f>
        <v>0.1525</v>
      </c>
      <c r="U11" s="88">
        <f t="shared" ref="U11" si="11">AVERAGE(U7:U10)</f>
        <v>0</v>
      </c>
      <c r="V11" s="85">
        <f t="shared" ref="V11:AF11" si="12">AVERAGE(V7,V9)</f>
        <v>100</v>
      </c>
      <c r="W11" s="85">
        <f t="shared" si="12"/>
        <v>0</v>
      </c>
      <c r="X11" s="85">
        <f t="shared" si="12"/>
        <v>37.5</v>
      </c>
      <c r="Y11" s="85">
        <f t="shared" si="12"/>
        <v>2.5499999999999998</v>
      </c>
      <c r="Z11" s="85">
        <f t="shared" si="12"/>
        <v>5.95</v>
      </c>
      <c r="AA11" s="85">
        <f t="shared" si="12"/>
        <v>5.75</v>
      </c>
      <c r="AB11" s="85">
        <f t="shared" si="12"/>
        <v>21.8</v>
      </c>
      <c r="AC11" s="85">
        <f t="shared" si="12"/>
        <v>23.25</v>
      </c>
      <c r="AD11" s="85">
        <f t="shared" si="12"/>
        <v>59.3</v>
      </c>
      <c r="AE11" s="85">
        <f t="shared" si="12"/>
        <v>32</v>
      </c>
      <c r="AF11" s="85">
        <f t="shared" si="12"/>
        <v>8.6999999999999993</v>
      </c>
      <c r="AG11" s="87" t="str">
        <f>AG7</f>
        <v>Fa</v>
      </c>
    </row>
    <row r="12" spans="1:33" x14ac:dyDescent="0.25">
      <c r="A12" s="82">
        <v>3</v>
      </c>
      <c r="B12" s="82">
        <v>1</v>
      </c>
      <c r="C12" s="82">
        <v>0</v>
      </c>
      <c r="D12" s="82">
        <v>20</v>
      </c>
      <c r="E12" s="21">
        <v>6</v>
      </c>
      <c r="F12" s="21">
        <v>75</v>
      </c>
      <c r="G12" s="21">
        <v>5.4</v>
      </c>
      <c r="H12" s="21">
        <v>4.5999999999999996</v>
      </c>
      <c r="I12" s="21">
        <v>34.1</v>
      </c>
      <c r="J12" s="17">
        <v>1.05</v>
      </c>
      <c r="K12" s="83">
        <v>0.122</v>
      </c>
      <c r="L12" s="82">
        <v>8</v>
      </c>
      <c r="M12" s="17">
        <v>0</v>
      </c>
      <c r="N12" s="17">
        <v>0.41</v>
      </c>
      <c r="O12" s="21">
        <v>6.5</v>
      </c>
      <c r="P12" s="17">
        <v>3.5</v>
      </c>
      <c r="Q12" s="17">
        <v>0.3</v>
      </c>
      <c r="R12" s="21">
        <v>4.8</v>
      </c>
      <c r="S12" s="17">
        <v>0</v>
      </c>
      <c r="T12" s="17">
        <v>0.08</v>
      </c>
      <c r="U12" s="17">
        <v>0</v>
      </c>
      <c r="V12" s="82">
        <v>60</v>
      </c>
      <c r="W12" s="82">
        <v>0</v>
      </c>
      <c r="X12" s="82">
        <v>13</v>
      </c>
      <c r="Y12" s="21">
        <v>1.2</v>
      </c>
      <c r="Z12" s="21">
        <v>4</v>
      </c>
      <c r="AA12" s="21">
        <v>3.8</v>
      </c>
      <c r="AB12" s="21">
        <v>14.8</v>
      </c>
      <c r="AC12" s="21">
        <v>21.1</v>
      </c>
      <c r="AD12" s="21">
        <v>44.6</v>
      </c>
      <c r="AE12" s="21">
        <v>34.9</v>
      </c>
      <c r="AF12" s="21">
        <v>20.5</v>
      </c>
      <c r="AG12" s="82" t="s">
        <v>225</v>
      </c>
    </row>
    <row r="13" spans="1:33" x14ac:dyDescent="0.25">
      <c r="A13" s="82">
        <v>3</v>
      </c>
      <c r="B13" s="82">
        <v>1</v>
      </c>
      <c r="C13" s="82">
        <v>20</v>
      </c>
      <c r="D13" s="82">
        <v>40</v>
      </c>
      <c r="E13" s="21">
        <v>2</v>
      </c>
      <c r="F13" s="21">
        <v>46</v>
      </c>
      <c r="G13" s="21">
        <v>5.6</v>
      </c>
      <c r="H13" s="21">
        <v>4.7</v>
      </c>
      <c r="I13" s="21">
        <v>40.4</v>
      </c>
      <c r="J13" s="17">
        <v>0.65</v>
      </c>
      <c r="K13" s="83">
        <v>0.10199999999999999</v>
      </c>
      <c r="L13" s="82">
        <v>5</v>
      </c>
      <c r="M13" s="17">
        <v>0</v>
      </c>
      <c r="N13" s="17">
        <v>0.45</v>
      </c>
      <c r="O13" s="21">
        <v>7.6</v>
      </c>
      <c r="P13" s="17">
        <v>4.2</v>
      </c>
      <c r="Q13" s="17">
        <v>1.1000000000000001</v>
      </c>
      <c r="R13" s="21">
        <v>2.6</v>
      </c>
      <c r="S13" s="17">
        <v>0</v>
      </c>
      <c r="T13" s="17">
        <v>0.23</v>
      </c>
      <c r="U13" s="17">
        <v>0</v>
      </c>
      <c r="V13" s="82">
        <v>72</v>
      </c>
      <c r="W13" s="82">
        <v>0</v>
      </c>
      <c r="X13" s="82">
        <v>8</v>
      </c>
      <c r="Y13" s="21">
        <v>1</v>
      </c>
      <c r="Z13" s="21">
        <v>3.1</v>
      </c>
      <c r="AA13" s="21">
        <v>3.2</v>
      </c>
      <c r="AB13" s="21">
        <v>11.8</v>
      </c>
      <c r="AC13" s="21">
        <v>17.399999999999999</v>
      </c>
      <c r="AD13" s="21">
        <v>36.5</v>
      </c>
      <c r="AE13" s="21">
        <v>32.6</v>
      </c>
      <c r="AF13" s="21">
        <v>30.9</v>
      </c>
      <c r="AG13" s="82" t="s">
        <v>1064</v>
      </c>
    </row>
    <row r="14" spans="1:33" x14ac:dyDescent="0.25">
      <c r="A14" s="82">
        <v>3</v>
      </c>
      <c r="B14" s="82">
        <v>2</v>
      </c>
      <c r="C14" s="82">
        <v>0</v>
      </c>
      <c r="D14" s="82">
        <v>20</v>
      </c>
      <c r="E14" s="21">
        <v>8</v>
      </c>
      <c r="F14" s="21">
        <v>127</v>
      </c>
      <c r="G14" s="21">
        <v>5.9</v>
      </c>
      <c r="H14" s="21">
        <v>5</v>
      </c>
      <c r="I14" s="21">
        <v>34.299999999999997</v>
      </c>
      <c r="J14" s="17">
        <v>1.7</v>
      </c>
      <c r="K14" s="83">
        <v>0.126</v>
      </c>
      <c r="L14" s="82">
        <v>14</v>
      </c>
      <c r="M14" s="17">
        <v>0</v>
      </c>
      <c r="N14" s="17">
        <v>0.38</v>
      </c>
      <c r="O14" s="21">
        <v>8.1</v>
      </c>
      <c r="P14" s="17">
        <v>5.2</v>
      </c>
      <c r="Q14" s="17">
        <v>0.6</v>
      </c>
      <c r="R14" s="21">
        <v>4.2</v>
      </c>
      <c r="S14" s="17">
        <v>0</v>
      </c>
      <c r="T14" s="17">
        <v>0.79</v>
      </c>
      <c r="U14" s="17">
        <v>0</v>
      </c>
      <c r="V14" s="82">
        <v>81</v>
      </c>
      <c r="W14" s="82">
        <v>0</v>
      </c>
      <c r="X14" s="82">
        <v>4</v>
      </c>
      <c r="Y14" s="21">
        <v>1.5</v>
      </c>
      <c r="Z14" s="21">
        <v>4</v>
      </c>
      <c r="AA14" s="21">
        <v>3.6</v>
      </c>
      <c r="AB14" s="21">
        <v>13.5</v>
      </c>
      <c r="AC14" s="21">
        <v>20.399999999999999</v>
      </c>
      <c r="AD14" s="21">
        <v>43</v>
      </c>
      <c r="AE14" s="21">
        <v>35.299999999999997</v>
      </c>
      <c r="AF14" s="21">
        <v>21.7</v>
      </c>
      <c r="AG14" s="82" t="s">
        <v>225</v>
      </c>
    </row>
    <row r="15" spans="1:33" x14ac:dyDescent="0.25">
      <c r="A15" s="82">
        <v>3</v>
      </c>
      <c r="B15" s="82">
        <v>2</v>
      </c>
      <c r="C15" s="82">
        <v>20</v>
      </c>
      <c r="D15" s="82">
        <v>40</v>
      </c>
      <c r="E15" s="21">
        <v>3</v>
      </c>
      <c r="F15" s="21">
        <v>64</v>
      </c>
      <c r="G15" s="21">
        <v>5.0999999999999996</v>
      </c>
      <c r="H15" s="21">
        <v>5.0999999999999996</v>
      </c>
      <c r="I15" s="21">
        <v>40</v>
      </c>
      <c r="J15" s="17">
        <v>1.18</v>
      </c>
      <c r="K15" s="83">
        <v>0.108</v>
      </c>
      <c r="L15" s="82">
        <v>11</v>
      </c>
      <c r="M15" s="17">
        <v>0</v>
      </c>
      <c r="N15" s="17">
        <v>0.43</v>
      </c>
      <c r="O15" s="21">
        <v>9.3000000000000007</v>
      </c>
      <c r="P15" s="17">
        <v>5.5</v>
      </c>
      <c r="Q15" s="17">
        <v>1.2</v>
      </c>
      <c r="R15" s="21">
        <v>2.6</v>
      </c>
      <c r="S15" s="17">
        <v>0</v>
      </c>
      <c r="T15" s="17">
        <v>0.28000000000000003</v>
      </c>
      <c r="U15" s="17">
        <v>0</v>
      </c>
      <c r="V15" s="82">
        <v>75</v>
      </c>
      <c r="W15" s="82">
        <v>0</v>
      </c>
      <c r="X15" s="82">
        <v>4</v>
      </c>
      <c r="Y15" s="21">
        <v>1</v>
      </c>
      <c r="Z15" s="21">
        <v>3</v>
      </c>
      <c r="AA15" s="21">
        <v>2.8</v>
      </c>
      <c r="AB15" s="21">
        <v>10.9</v>
      </c>
      <c r="AC15" s="21">
        <v>16.5</v>
      </c>
      <c r="AD15" s="21">
        <v>34.200000000000003</v>
      </c>
      <c r="AE15" s="21">
        <v>34.6</v>
      </c>
      <c r="AF15" s="21">
        <v>31.2</v>
      </c>
      <c r="AG15" s="82" t="s">
        <v>1064</v>
      </c>
    </row>
    <row r="16" spans="1:33" x14ac:dyDescent="0.25">
      <c r="A16" s="87">
        <f>A12</f>
        <v>3</v>
      </c>
      <c r="B16" s="86"/>
      <c r="C16" s="86"/>
      <c r="D16" s="86"/>
      <c r="E16" s="88">
        <f>AVERAGE(E12:E15)</f>
        <v>4.75</v>
      </c>
      <c r="F16" s="88">
        <f t="shared" ref="F16" si="13">AVERAGE(F12:F15)</f>
        <v>78</v>
      </c>
      <c r="G16" s="88">
        <f t="shared" ref="G16" si="14">AVERAGE(G12:G15)</f>
        <v>5.5</v>
      </c>
      <c r="H16" s="88">
        <f t="shared" ref="H16" si="15">AVERAGE(H12:H15)</f>
        <v>4.8499999999999996</v>
      </c>
      <c r="I16" s="85">
        <f>AVERAGE(I12,I14)</f>
        <v>34.200000000000003</v>
      </c>
      <c r="J16" s="88">
        <f>AVERAGE(J12:J15)</f>
        <v>1.145</v>
      </c>
      <c r="K16" s="88">
        <f>AVERAGE(K12:K15)</f>
        <v>0.11449999999999999</v>
      </c>
      <c r="L16" s="88">
        <f>AVERAGE(L12:L15)</f>
        <v>9.5</v>
      </c>
      <c r="M16" s="85">
        <f>AVERAGE(M12,M14)</f>
        <v>0</v>
      </c>
      <c r="N16" s="88">
        <f>AVERAGE(N12:N15)</f>
        <v>0.41749999999999998</v>
      </c>
      <c r="O16" s="85">
        <f>AVERAGE(O12,O14)</f>
        <v>7.3</v>
      </c>
      <c r="P16" s="88">
        <f t="shared" ref="P16" si="16">AVERAGE(P12:P15)</f>
        <v>4.5999999999999996</v>
      </c>
      <c r="Q16" s="88">
        <f t="shared" ref="Q16" si="17">AVERAGE(Q12:Q15)</f>
        <v>0.8</v>
      </c>
      <c r="R16" s="88">
        <f t="shared" ref="R16" si="18">AVERAGE(R12:R15)</f>
        <v>3.5500000000000003</v>
      </c>
      <c r="S16" s="88">
        <f t="shared" ref="S16" si="19">AVERAGE(S12:S15)</f>
        <v>0</v>
      </c>
      <c r="T16" s="88">
        <f t="shared" ref="T16" si="20">AVERAGE(T12:T15)</f>
        <v>0.34500000000000003</v>
      </c>
      <c r="U16" s="88">
        <f t="shared" ref="U16" si="21">AVERAGE(U12:U15)</f>
        <v>0</v>
      </c>
      <c r="V16" s="85">
        <f t="shared" ref="V16:AF16" si="22">AVERAGE(V12,V14)</f>
        <v>70.5</v>
      </c>
      <c r="W16" s="85">
        <f t="shared" si="22"/>
        <v>0</v>
      </c>
      <c r="X16" s="85">
        <f t="shared" si="22"/>
        <v>8.5</v>
      </c>
      <c r="Y16" s="85">
        <f t="shared" si="22"/>
        <v>1.35</v>
      </c>
      <c r="Z16" s="85">
        <f t="shared" si="22"/>
        <v>4</v>
      </c>
      <c r="AA16" s="85">
        <f t="shared" si="22"/>
        <v>3.7</v>
      </c>
      <c r="AB16" s="85">
        <f t="shared" si="22"/>
        <v>14.15</v>
      </c>
      <c r="AC16" s="85">
        <f t="shared" si="22"/>
        <v>20.75</v>
      </c>
      <c r="AD16" s="85">
        <f t="shared" si="22"/>
        <v>43.8</v>
      </c>
      <c r="AE16" s="85">
        <f t="shared" si="22"/>
        <v>35.099999999999994</v>
      </c>
      <c r="AF16" s="85">
        <f t="shared" si="22"/>
        <v>21.1</v>
      </c>
      <c r="AG16" s="87" t="str">
        <f>AG12</f>
        <v>F</v>
      </c>
    </row>
    <row r="17" spans="1:33" x14ac:dyDescent="0.25">
      <c r="A17" s="82">
        <v>4</v>
      </c>
      <c r="B17" s="82">
        <v>1</v>
      </c>
      <c r="C17" s="82">
        <v>0</v>
      </c>
      <c r="D17" s="82">
        <v>20</v>
      </c>
      <c r="E17" s="21">
        <v>27</v>
      </c>
      <c r="F17" s="21">
        <v>206</v>
      </c>
      <c r="G17" s="21">
        <v>6.7</v>
      </c>
      <c r="H17" s="21">
        <v>6</v>
      </c>
      <c r="I17" s="21">
        <v>43</v>
      </c>
      <c r="J17" s="17">
        <v>1.64</v>
      </c>
      <c r="K17" s="83">
        <v>0.19600000000000001</v>
      </c>
      <c r="L17" s="82">
        <v>8</v>
      </c>
      <c r="M17" s="17">
        <v>0</v>
      </c>
      <c r="N17" s="17">
        <v>0.61</v>
      </c>
      <c r="O17" s="21">
        <v>11.3</v>
      </c>
      <c r="P17" s="17">
        <v>9.6</v>
      </c>
      <c r="Q17" s="17">
        <v>0.6</v>
      </c>
      <c r="R17" s="21">
        <v>3</v>
      </c>
      <c r="S17" s="17">
        <v>0</v>
      </c>
      <c r="T17" s="17">
        <v>1.7</v>
      </c>
      <c r="U17" s="17">
        <v>0</v>
      </c>
      <c r="V17" s="82">
        <v>100</v>
      </c>
      <c r="W17" s="82">
        <v>0</v>
      </c>
      <c r="X17" s="82">
        <v>21</v>
      </c>
      <c r="Y17" s="21">
        <v>1.2</v>
      </c>
      <c r="Z17" s="21">
        <v>2.4</v>
      </c>
      <c r="AA17" s="21">
        <v>1.6</v>
      </c>
      <c r="AB17" s="21">
        <v>5.9</v>
      </c>
      <c r="AC17" s="21">
        <v>14.9</v>
      </c>
      <c r="AD17" s="21">
        <v>21</v>
      </c>
      <c r="AE17" s="21">
        <v>41.2</v>
      </c>
      <c r="AF17" s="21">
        <v>32.799999999999997</v>
      </c>
      <c r="AG17" s="82" t="s">
        <v>1064</v>
      </c>
    </row>
    <row r="18" spans="1:33" x14ac:dyDescent="0.25">
      <c r="A18" s="82">
        <v>4</v>
      </c>
      <c r="B18" s="82">
        <v>1</v>
      </c>
      <c r="C18" s="82">
        <v>20</v>
      </c>
      <c r="D18" s="82">
        <v>40</v>
      </c>
      <c r="E18" s="21">
        <v>12</v>
      </c>
      <c r="F18" s="21">
        <v>114</v>
      </c>
      <c r="G18" s="21">
        <v>7.2</v>
      </c>
      <c r="H18" s="21">
        <v>6.5</v>
      </c>
      <c r="I18" s="21">
        <v>46</v>
      </c>
      <c r="J18" s="17">
        <v>1.42</v>
      </c>
      <c r="K18" s="83">
        <v>0.151</v>
      </c>
      <c r="L18" s="82">
        <v>8</v>
      </c>
      <c r="M18" s="17">
        <v>0</v>
      </c>
      <c r="N18" s="17">
        <v>0.8</v>
      </c>
      <c r="O18" s="21">
        <v>10.8</v>
      </c>
      <c r="P18" s="17">
        <v>9.1999999999999993</v>
      </c>
      <c r="Q18" s="17">
        <v>0.6</v>
      </c>
      <c r="R18" s="21">
        <v>0.4</v>
      </c>
      <c r="S18" s="17">
        <v>0</v>
      </c>
      <c r="T18" s="17">
        <v>1.2</v>
      </c>
      <c r="U18" s="17">
        <v>0</v>
      </c>
      <c r="V18" s="82">
        <v>100</v>
      </c>
      <c r="W18" s="82">
        <v>0</v>
      </c>
      <c r="X18" s="82">
        <v>13</v>
      </c>
      <c r="Y18" s="21">
        <v>1.2</v>
      </c>
      <c r="Z18" s="21">
        <v>2.4</v>
      </c>
      <c r="AA18" s="21">
        <v>1.8</v>
      </c>
      <c r="AB18" s="21">
        <v>5.7</v>
      </c>
      <c r="AC18" s="21">
        <v>13.9</v>
      </c>
      <c r="AD18" s="21">
        <v>25</v>
      </c>
      <c r="AE18" s="21">
        <v>39.200000000000003</v>
      </c>
      <c r="AF18" s="21">
        <v>35.799999999999997</v>
      </c>
      <c r="AG18" s="82" t="s">
        <v>1064</v>
      </c>
    </row>
    <row r="19" spans="1:33" x14ac:dyDescent="0.25">
      <c r="A19" s="82">
        <v>4</v>
      </c>
      <c r="B19" s="82">
        <v>2</v>
      </c>
      <c r="C19" s="82">
        <v>0</v>
      </c>
      <c r="D19" s="82">
        <v>20</v>
      </c>
      <c r="E19" s="21">
        <v>26</v>
      </c>
      <c r="F19" s="21">
        <v>178</v>
      </c>
      <c r="G19" s="21">
        <v>7.5</v>
      </c>
      <c r="H19" s="21">
        <v>6.6</v>
      </c>
      <c r="I19" s="21">
        <v>41.1</v>
      </c>
      <c r="J19" s="17">
        <v>1.72</v>
      </c>
      <c r="K19" s="83">
        <v>0.186</v>
      </c>
      <c r="L19" s="82">
        <v>9</v>
      </c>
      <c r="M19" s="17">
        <v>0</v>
      </c>
      <c r="N19" s="17">
        <v>0.56999999999999995</v>
      </c>
      <c r="O19" s="21">
        <v>13.3</v>
      </c>
      <c r="P19" s="17">
        <v>11.3</v>
      </c>
      <c r="Q19" s="17">
        <v>0.6</v>
      </c>
      <c r="R19" s="21">
        <v>1</v>
      </c>
      <c r="S19" s="17">
        <v>0</v>
      </c>
      <c r="T19" s="17">
        <v>1.5</v>
      </c>
      <c r="U19" s="17">
        <v>0</v>
      </c>
      <c r="V19" s="82">
        <v>100</v>
      </c>
      <c r="W19" s="82">
        <v>0</v>
      </c>
      <c r="X19" s="82">
        <v>21</v>
      </c>
      <c r="Y19" s="21">
        <v>1.3</v>
      </c>
      <c r="Z19" s="21">
        <v>3.1</v>
      </c>
      <c r="AA19" s="21">
        <v>2.1</v>
      </c>
      <c r="AB19" s="21">
        <v>6.4</v>
      </c>
      <c r="AC19" s="21">
        <v>15.6</v>
      </c>
      <c r="AD19" s="21">
        <v>28.5</v>
      </c>
      <c r="AE19" s="21">
        <v>41.3</v>
      </c>
      <c r="AF19" s="21">
        <v>30.6</v>
      </c>
      <c r="AG19" s="82" t="s">
        <v>1064</v>
      </c>
    </row>
    <row r="20" spans="1:33" x14ac:dyDescent="0.25">
      <c r="A20" s="82">
        <v>4</v>
      </c>
      <c r="B20" s="82">
        <v>2</v>
      </c>
      <c r="C20" s="82">
        <v>20</v>
      </c>
      <c r="D20" s="82">
        <v>40</v>
      </c>
      <c r="E20" s="21">
        <v>12</v>
      </c>
      <c r="F20" s="21">
        <v>102</v>
      </c>
      <c r="G20" s="21">
        <v>7.8</v>
      </c>
      <c r="H20" s="21">
        <v>6.9</v>
      </c>
      <c r="I20" s="21">
        <v>43</v>
      </c>
      <c r="J20" s="17">
        <v>1.05</v>
      </c>
      <c r="K20" s="83">
        <v>0.14699999999999999</v>
      </c>
      <c r="L20" s="82">
        <v>7</v>
      </c>
      <c r="M20" s="17">
        <v>0</v>
      </c>
      <c r="N20" s="17">
        <v>0.45</v>
      </c>
      <c r="O20" s="21">
        <v>9.9</v>
      </c>
      <c r="P20" s="17">
        <v>10.3</v>
      </c>
      <c r="Q20" s="17">
        <v>0.6</v>
      </c>
      <c r="R20" s="21">
        <v>0.6</v>
      </c>
      <c r="S20" s="17">
        <v>0</v>
      </c>
      <c r="T20" s="17">
        <v>1</v>
      </c>
      <c r="U20" s="17">
        <v>0</v>
      </c>
      <c r="V20" s="82">
        <v>100</v>
      </c>
      <c r="W20" s="82">
        <v>0</v>
      </c>
      <c r="X20" s="82">
        <v>13</v>
      </c>
      <c r="Y20" s="21">
        <v>1.4</v>
      </c>
      <c r="Z20" s="21">
        <v>2.9</v>
      </c>
      <c r="AA20" s="21">
        <v>2</v>
      </c>
      <c r="AB20" s="21">
        <v>5.9</v>
      </c>
      <c r="AC20" s="21">
        <v>14.1</v>
      </c>
      <c r="AD20" s="21">
        <v>26.3</v>
      </c>
      <c r="AE20" s="21">
        <v>39.1</v>
      </c>
      <c r="AF20" s="21">
        <v>34.6</v>
      </c>
      <c r="AG20" s="82" t="s">
        <v>1064</v>
      </c>
    </row>
    <row r="21" spans="1:33" x14ac:dyDescent="0.25">
      <c r="A21" s="87">
        <f>A17</f>
        <v>4</v>
      </c>
      <c r="B21" s="86"/>
      <c r="C21" s="86"/>
      <c r="D21" s="86"/>
      <c r="E21" s="88">
        <f>AVERAGE(E17:E20)</f>
        <v>19.25</v>
      </c>
      <c r="F21" s="88">
        <f t="shared" ref="F21" si="23">AVERAGE(F17:F20)</f>
        <v>150</v>
      </c>
      <c r="G21" s="88">
        <f t="shared" ref="G21" si="24">AVERAGE(G17:G20)</f>
        <v>7.3</v>
      </c>
      <c r="H21" s="88">
        <f t="shared" ref="H21" si="25">AVERAGE(H17:H20)</f>
        <v>6.5</v>
      </c>
      <c r="I21" s="85">
        <f>AVERAGE(I17,I19)</f>
        <v>42.05</v>
      </c>
      <c r="J21" s="88">
        <f>AVERAGE(J17:J20)</f>
        <v>1.4574999999999998</v>
      </c>
      <c r="K21" s="88">
        <f>AVERAGE(K17:K20)</f>
        <v>0.16999999999999998</v>
      </c>
      <c r="L21" s="88">
        <f>AVERAGE(L17:L20)</f>
        <v>8</v>
      </c>
      <c r="M21" s="85">
        <f>AVERAGE(M17,M19)</f>
        <v>0</v>
      </c>
      <c r="N21" s="88">
        <f>AVERAGE(N17:N20)</f>
        <v>0.60750000000000004</v>
      </c>
      <c r="O21" s="85">
        <f>AVERAGE(O17,O19)</f>
        <v>12.3</v>
      </c>
      <c r="P21" s="88">
        <f t="shared" ref="P21" si="26">AVERAGE(P17:P20)</f>
        <v>10.1</v>
      </c>
      <c r="Q21" s="88">
        <f t="shared" ref="Q21" si="27">AVERAGE(Q17:Q20)</f>
        <v>0.6</v>
      </c>
      <c r="R21" s="88">
        <f t="shared" ref="R21" si="28">AVERAGE(R17:R20)</f>
        <v>1.25</v>
      </c>
      <c r="S21" s="88">
        <f t="shared" ref="S21" si="29">AVERAGE(S17:S20)</f>
        <v>0</v>
      </c>
      <c r="T21" s="88">
        <f t="shared" ref="T21" si="30">AVERAGE(T17:T20)</f>
        <v>1.35</v>
      </c>
      <c r="U21" s="88">
        <f t="shared" ref="U21" si="31">AVERAGE(U17:U20)</f>
        <v>0</v>
      </c>
      <c r="V21" s="85">
        <f t="shared" ref="V21:AF21" si="32">AVERAGE(V17,V19)</f>
        <v>100</v>
      </c>
      <c r="W21" s="85">
        <f t="shared" si="32"/>
        <v>0</v>
      </c>
      <c r="X21" s="85">
        <f t="shared" si="32"/>
        <v>21</v>
      </c>
      <c r="Y21" s="85">
        <f t="shared" si="32"/>
        <v>1.25</v>
      </c>
      <c r="Z21" s="85">
        <f t="shared" si="32"/>
        <v>2.75</v>
      </c>
      <c r="AA21" s="85">
        <f t="shared" si="32"/>
        <v>1.85</v>
      </c>
      <c r="AB21" s="85">
        <f t="shared" si="32"/>
        <v>6.15</v>
      </c>
      <c r="AC21" s="85">
        <f t="shared" si="32"/>
        <v>15.25</v>
      </c>
      <c r="AD21" s="85">
        <f t="shared" si="32"/>
        <v>24.75</v>
      </c>
      <c r="AE21" s="85">
        <f t="shared" si="32"/>
        <v>41.25</v>
      </c>
      <c r="AF21" s="85">
        <f t="shared" si="32"/>
        <v>31.7</v>
      </c>
      <c r="AG21" s="87" t="str">
        <f>AG17</f>
        <v>FA</v>
      </c>
    </row>
    <row r="22" spans="1:33" x14ac:dyDescent="0.25">
      <c r="A22" s="82">
        <v>5</v>
      </c>
      <c r="B22" s="82">
        <v>1</v>
      </c>
      <c r="C22" s="82">
        <v>0</v>
      </c>
      <c r="D22" s="82">
        <v>20</v>
      </c>
      <c r="E22" s="21">
        <v>10</v>
      </c>
      <c r="F22" s="21">
        <v>149</v>
      </c>
      <c r="G22" s="21">
        <v>6.4</v>
      </c>
      <c r="H22" s="21">
        <v>5.6</v>
      </c>
      <c r="I22" s="21">
        <v>49.3</v>
      </c>
      <c r="J22" s="17">
        <v>1.72</v>
      </c>
      <c r="K22" s="83">
        <v>0.2</v>
      </c>
      <c r="L22" s="82">
        <v>8</v>
      </c>
      <c r="M22" s="17">
        <v>0</v>
      </c>
      <c r="N22" s="17">
        <v>0.46</v>
      </c>
      <c r="O22" s="21">
        <v>14.7</v>
      </c>
      <c r="P22" s="17">
        <v>10.4</v>
      </c>
      <c r="Q22" s="17">
        <v>2</v>
      </c>
      <c r="R22" s="21">
        <v>3</v>
      </c>
      <c r="S22" s="17">
        <v>0</v>
      </c>
      <c r="T22" s="17">
        <v>1.3</v>
      </c>
      <c r="U22" s="17">
        <v>0</v>
      </c>
      <c r="V22" s="82">
        <v>93</v>
      </c>
      <c r="W22" s="82">
        <v>0</v>
      </c>
      <c r="X22" s="82">
        <v>8</v>
      </c>
      <c r="Y22" s="21">
        <v>0.3</v>
      </c>
      <c r="Z22" s="21">
        <v>2.4</v>
      </c>
      <c r="AA22" s="21">
        <v>2.2999999999999998</v>
      </c>
      <c r="AB22" s="21">
        <v>7.7</v>
      </c>
      <c r="AC22" s="21">
        <v>11.6</v>
      </c>
      <c r="AD22" s="21">
        <v>24.3</v>
      </c>
      <c r="AE22" s="21">
        <v>40.4</v>
      </c>
      <c r="AF22" s="21">
        <v>35.299999999999997</v>
      </c>
      <c r="AG22" s="82" t="s">
        <v>1064</v>
      </c>
    </row>
    <row r="23" spans="1:33" x14ac:dyDescent="0.25">
      <c r="A23" s="82">
        <v>5</v>
      </c>
      <c r="B23" s="82">
        <v>1</v>
      </c>
      <c r="C23" s="82">
        <v>20</v>
      </c>
      <c r="D23" s="82">
        <v>40</v>
      </c>
      <c r="E23" s="21">
        <v>6</v>
      </c>
      <c r="F23" s="21">
        <v>100</v>
      </c>
      <c r="G23" s="21">
        <v>6.8</v>
      </c>
      <c r="H23" s="21">
        <v>5.8</v>
      </c>
      <c r="I23" s="21">
        <v>51</v>
      </c>
      <c r="J23" s="17">
        <v>1.06</v>
      </c>
      <c r="K23" s="83">
        <v>0.16500000000000001</v>
      </c>
      <c r="L23" s="82">
        <v>6</v>
      </c>
      <c r="M23" s="17">
        <v>0</v>
      </c>
      <c r="N23" s="17">
        <v>0.52</v>
      </c>
      <c r="O23" s="21">
        <v>13.2</v>
      </c>
      <c r="P23" s="17">
        <v>9.4</v>
      </c>
      <c r="Q23" s="17">
        <v>2</v>
      </c>
      <c r="R23" s="21">
        <v>2.2000000000000002</v>
      </c>
      <c r="S23" s="17">
        <v>0</v>
      </c>
      <c r="T23" s="17">
        <v>0.99</v>
      </c>
      <c r="U23" s="17">
        <v>0</v>
      </c>
      <c r="V23" s="82">
        <v>93</v>
      </c>
      <c r="W23" s="82">
        <v>0</v>
      </c>
      <c r="X23" s="82">
        <v>8</v>
      </c>
      <c r="Y23" s="21">
        <v>0.4</v>
      </c>
      <c r="Z23" s="21">
        <v>1.6</v>
      </c>
      <c r="AA23" s="21">
        <v>2</v>
      </c>
      <c r="AB23" s="21">
        <v>7.4</v>
      </c>
      <c r="AC23" s="21">
        <v>11.3</v>
      </c>
      <c r="AD23" s="21">
        <v>22.7</v>
      </c>
      <c r="AE23" s="21">
        <v>39.6</v>
      </c>
      <c r="AF23" s="21">
        <v>37.6</v>
      </c>
      <c r="AG23" s="82" t="s">
        <v>1064</v>
      </c>
    </row>
    <row r="24" spans="1:33" x14ac:dyDescent="0.25">
      <c r="A24" s="82">
        <v>5</v>
      </c>
      <c r="B24" s="82">
        <v>2</v>
      </c>
      <c r="C24" s="82">
        <v>0</v>
      </c>
      <c r="D24" s="82">
        <v>20</v>
      </c>
      <c r="E24" s="21">
        <v>12</v>
      </c>
      <c r="F24" s="21">
        <v>182</v>
      </c>
      <c r="G24" s="21">
        <v>6.6</v>
      </c>
      <c r="H24" s="21">
        <v>5.8</v>
      </c>
      <c r="I24" s="21">
        <v>54</v>
      </c>
      <c r="J24" s="17">
        <v>1.72</v>
      </c>
      <c r="K24" s="83">
        <v>0.216</v>
      </c>
      <c r="L24" s="82">
        <v>8</v>
      </c>
      <c r="M24" s="17">
        <v>0</v>
      </c>
      <c r="N24" s="17">
        <v>0.62</v>
      </c>
      <c r="O24" s="21">
        <v>14.8</v>
      </c>
      <c r="P24" s="17">
        <v>11</v>
      </c>
      <c r="Q24" s="17">
        <v>2.5</v>
      </c>
      <c r="R24" s="21">
        <v>4.4000000000000004</v>
      </c>
      <c r="S24" s="17">
        <v>0</v>
      </c>
      <c r="T24" s="17">
        <v>1.59</v>
      </c>
      <c r="U24" s="17">
        <v>0</v>
      </c>
      <c r="V24" s="82">
        <v>100</v>
      </c>
      <c r="W24" s="82">
        <v>0</v>
      </c>
      <c r="X24" s="82">
        <v>17</v>
      </c>
      <c r="Y24" s="21">
        <v>0.2</v>
      </c>
      <c r="Z24" s="21">
        <v>2.2000000000000002</v>
      </c>
      <c r="AA24" s="21">
        <v>2.2000000000000002</v>
      </c>
      <c r="AB24" s="21">
        <v>5</v>
      </c>
      <c r="AC24" s="21">
        <v>7.5</v>
      </c>
      <c r="AD24" s="21">
        <v>17.100000000000001</v>
      </c>
      <c r="AE24" s="21">
        <v>42.8</v>
      </c>
      <c r="AF24" s="21">
        <v>40.1</v>
      </c>
      <c r="AG24" s="82" t="s">
        <v>354</v>
      </c>
    </row>
    <row r="25" spans="1:33" x14ac:dyDescent="0.25">
      <c r="A25" s="82">
        <v>5</v>
      </c>
      <c r="B25" s="82">
        <v>2</v>
      </c>
      <c r="C25" s="82">
        <v>20</v>
      </c>
      <c r="D25" s="82">
        <v>40</v>
      </c>
      <c r="E25" s="21">
        <v>9</v>
      </c>
      <c r="F25" s="21">
        <v>120</v>
      </c>
      <c r="G25" s="21">
        <v>5.9</v>
      </c>
      <c r="H25" s="21">
        <v>4.9000000000000004</v>
      </c>
      <c r="I25" s="21">
        <v>53</v>
      </c>
      <c r="J25" s="17">
        <v>1.01</v>
      </c>
      <c r="K25" s="83">
        <v>0.17399999999999999</v>
      </c>
      <c r="L25" s="82">
        <v>6</v>
      </c>
      <c r="M25" s="17">
        <v>0</v>
      </c>
      <c r="N25" s="17">
        <v>0.8</v>
      </c>
      <c r="O25" s="21">
        <v>14.6</v>
      </c>
      <c r="P25" s="17">
        <v>10</v>
      </c>
      <c r="Q25" s="17">
        <v>2.6</v>
      </c>
      <c r="R25" s="21">
        <v>3.2</v>
      </c>
      <c r="S25" s="17">
        <v>0</v>
      </c>
      <c r="T25" s="17">
        <v>1.2</v>
      </c>
      <c r="U25" s="17">
        <v>0</v>
      </c>
      <c r="V25" s="82">
        <v>94</v>
      </c>
      <c r="W25" s="82">
        <v>0</v>
      </c>
      <c r="X25" s="82">
        <v>8</v>
      </c>
      <c r="Y25" s="21">
        <v>0.2</v>
      </c>
      <c r="Z25" s="21">
        <v>1.6</v>
      </c>
      <c r="AA25" s="21">
        <v>1.7</v>
      </c>
      <c r="AB25" s="21">
        <v>4.7</v>
      </c>
      <c r="AC25" s="21">
        <v>7.6</v>
      </c>
      <c r="AD25" s="21">
        <v>15.8</v>
      </c>
      <c r="AE25" s="21">
        <v>41.8</v>
      </c>
      <c r="AF25" s="21">
        <v>42.4</v>
      </c>
      <c r="AG25" s="82" t="s">
        <v>169</v>
      </c>
    </row>
    <row r="26" spans="1:33" x14ac:dyDescent="0.25">
      <c r="A26" s="87">
        <f>A22</f>
        <v>5</v>
      </c>
      <c r="B26" s="86"/>
      <c r="C26" s="86"/>
      <c r="D26" s="86"/>
      <c r="E26" s="88">
        <f>AVERAGE(E22:E25)</f>
        <v>9.25</v>
      </c>
      <c r="F26" s="88">
        <f t="shared" ref="F26" si="33">AVERAGE(F22:F25)</f>
        <v>137.75</v>
      </c>
      <c r="G26" s="88">
        <f t="shared" ref="G26" si="34">AVERAGE(G22:G25)</f>
        <v>6.4249999999999989</v>
      </c>
      <c r="H26" s="88">
        <f t="shared" ref="H26" si="35">AVERAGE(H22:H25)</f>
        <v>5.5250000000000004</v>
      </c>
      <c r="I26" s="85">
        <f>AVERAGE(I22,I24)</f>
        <v>51.65</v>
      </c>
      <c r="J26" s="88">
        <f>AVERAGE(J22:J25)</f>
        <v>1.3774999999999999</v>
      </c>
      <c r="K26" s="88">
        <f>AVERAGE(K22:K25)</f>
        <v>0.18874999999999997</v>
      </c>
      <c r="L26" s="88">
        <f>AVERAGE(L22:L25)</f>
        <v>7</v>
      </c>
      <c r="M26" s="85">
        <f>AVERAGE(M22,M24)</f>
        <v>0</v>
      </c>
      <c r="N26" s="88">
        <f>AVERAGE(N22:N25)</f>
        <v>0.60000000000000009</v>
      </c>
      <c r="O26" s="85">
        <f>AVERAGE(O22,O24)</f>
        <v>14.75</v>
      </c>
      <c r="P26" s="88">
        <f t="shared" ref="P26" si="36">AVERAGE(P22:P25)</f>
        <v>10.199999999999999</v>
      </c>
      <c r="Q26" s="88">
        <f t="shared" ref="Q26" si="37">AVERAGE(Q22:Q25)</f>
        <v>2.2749999999999999</v>
      </c>
      <c r="R26" s="88">
        <f t="shared" ref="R26" si="38">AVERAGE(R22:R25)</f>
        <v>3.2</v>
      </c>
      <c r="S26" s="88">
        <f t="shared" ref="S26" si="39">AVERAGE(S22:S25)</f>
        <v>0</v>
      </c>
      <c r="T26" s="88">
        <f t="shared" ref="T26" si="40">AVERAGE(T22:T25)</f>
        <v>1.27</v>
      </c>
      <c r="U26" s="88">
        <f t="shared" ref="U26" si="41">AVERAGE(U22:U25)</f>
        <v>0</v>
      </c>
      <c r="V26" s="85">
        <f t="shared" ref="V26:AF26" si="42">AVERAGE(V22,V24)</f>
        <v>96.5</v>
      </c>
      <c r="W26" s="85">
        <f t="shared" si="42"/>
        <v>0</v>
      </c>
      <c r="X26" s="85">
        <f t="shared" si="42"/>
        <v>12.5</v>
      </c>
      <c r="Y26" s="85">
        <f t="shared" si="42"/>
        <v>0.25</v>
      </c>
      <c r="Z26" s="85">
        <f t="shared" si="42"/>
        <v>2.2999999999999998</v>
      </c>
      <c r="AA26" s="85">
        <f t="shared" si="42"/>
        <v>2.25</v>
      </c>
      <c r="AB26" s="85">
        <f t="shared" si="42"/>
        <v>6.35</v>
      </c>
      <c r="AC26" s="85">
        <f t="shared" si="42"/>
        <v>9.5500000000000007</v>
      </c>
      <c r="AD26" s="85">
        <f t="shared" si="42"/>
        <v>20.700000000000003</v>
      </c>
      <c r="AE26" s="85">
        <f t="shared" si="42"/>
        <v>41.599999999999994</v>
      </c>
      <c r="AF26" s="85">
        <f t="shared" si="42"/>
        <v>37.700000000000003</v>
      </c>
      <c r="AG26" s="87" t="str">
        <f>AG22</f>
        <v>FA</v>
      </c>
    </row>
    <row r="27" spans="1:33" x14ac:dyDescent="0.25">
      <c r="A27" s="82">
        <v>6</v>
      </c>
      <c r="B27" s="82">
        <v>1</v>
      </c>
      <c r="C27" s="82">
        <v>0</v>
      </c>
      <c r="D27" s="82">
        <v>20</v>
      </c>
      <c r="E27" s="21">
        <v>4</v>
      </c>
      <c r="F27" s="21">
        <v>48</v>
      </c>
      <c r="G27" s="21">
        <v>6.4</v>
      </c>
      <c r="H27" s="21">
        <v>4.9000000000000004</v>
      </c>
      <c r="I27" s="21">
        <v>41.1</v>
      </c>
      <c r="J27" s="17">
        <v>1.1000000000000001</v>
      </c>
      <c r="K27" s="83">
        <v>0.126</v>
      </c>
      <c r="L27" s="82">
        <v>8</v>
      </c>
      <c r="M27" s="17">
        <v>0</v>
      </c>
      <c r="N27" s="17">
        <v>0.23</v>
      </c>
      <c r="O27" s="21">
        <v>9.5</v>
      </c>
      <c r="P27" s="17">
        <v>5.0999999999999996</v>
      </c>
      <c r="Q27" s="17">
        <v>1.1000000000000001</v>
      </c>
      <c r="R27" s="21">
        <v>7.6</v>
      </c>
      <c r="S27" s="17">
        <v>0</v>
      </c>
      <c r="T27" s="17">
        <v>0.21</v>
      </c>
      <c r="U27" s="17">
        <v>0</v>
      </c>
      <c r="V27" s="82">
        <v>67</v>
      </c>
      <c r="W27" s="82">
        <v>0</v>
      </c>
      <c r="X27" s="82">
        <v>4</v>
      </c>
      <c r="Y27" s="21">
        <v>0.8</v>
      </c>
      <c r="Z27" s="21">
        <v>3</v>
      </c>
      <c r="AA27" s="21">
        <v>2.5</v>
      </c>
      <c r="AB27" s="21">
        <v>11.1</v>
      </c>
      <c r="AC27" s="21">
        <v>19.3</v>
      </c>
      <c r="AD27" s="21">
        <v>36.700000000000003</v>
      </c>
      <c r="AE27" s="21">
        <v>41.8</v>
      </c>
      <c r="AF27" s="21">
        <v>21.5</v>
      </c>
      <c r="AG27" s="82" t="s">
        <v>225</v>
      </c>
    </row>
    <row r="28" spans="1:33" x14ac:dyDescent="0.25">
      <c r="A28" s="82">
        <v>6</v>
      </c>
      <c r="B28" s="82">
        <v>1</v>
      </c>
      <c r="C28" s="82">
        <v>20</v>
      </c>
      <c r="D28" s="82">
        <v>40</v>
      </c>
      <c r="E28" s="21">
        <v>3</v>
      </c>
      <c r="F28" s="21">
        <v>39</v>
      </c>
      <c r="G28" s="21">
        <v>6.4</v>
      </c>
      <c r="H28" s="21">
        <v>5.2</v>
      </c>
      <c r="I28" s="21">
        <v>47.2</v>
      </c>
      <c r="J28" s="17">
        <v>0.7</v>
      </c>
      <c r="K28" s="83">
        <v>0.112</v>
      </c>
      <c r="L28" s="82">
        <v>6</v>
      </c>
      <c r="M28" s="17">
        <v>0</v>
      </c>
      <c r="N28" s="17">
        <v>0.22</v>
      </c>
      <c r="O28" s="21">
        <v>8.8000000000000007</v>
      </c>
      <c r="P28" s="17">
        <v>5.8</v>
      </c>
      <c r="Q28" s="17">
        <v>1</v>
      </c>
      <c r="R28" s="21">
        <v>4.2</v>
      </c>
      <c r="S28" s="17">
        <v>0</v>
      </c>
      <c r="T28" s="17">
        <v>0.22</v>
      </c>
      <c r="U28" s="17">
        <v>0</v>
      </c>
      <c r="V28" s="82">
        <v>80</v>
      </c>
      <c r="W28" s="82">
        <v>0</v>
      </c>
      <c r="X28" s="82">
        <v>8</v>
      </c>
      <c r="Y28" s="21">
        <v>0.9</v>
      </c>
      <c r="Z28" s="21">
        <v>2.4</v>
      </c>
      <c r="AA28" s="21">
        <v>2</v>
      </c>
      <c r="AB28" s="21">
        <v>9.1999999999999993</v>
      </c>
      <c r="AC28" s="21">
        <v>15.5</v>
      </c>
      <c r="AD28" s="21">
        <v>30</v>
      </c>
      <c r="AE28" s="21">
        <v>41.7</v>
      </c>
      <c r="AF28" s="21">
        <v>28.3</v>
      </c>
      <c r="AG28" s="82" t="s">
        <v>1064</v>
      </c>
    </row>
    <row r="29" spans="1:33" x14ac:dyDescent="0.25">
      <c r="A29" s="82">
        <v>6</v>
      </c>
      <c r="B29" s="82">
        <v>2</v>
      </c>
      <c r="C29" s="82">
        <v>0</v>
      </c>
      <c r="D29" s="82">
        <v>20</v>
      </c>
      <c r="E29" s="21">
        <v>3</v>
      </c>
      <c r="F29" s="21">
        <v>44</v>
      </c>
      <c r="G29" s="21">
        <v>5.5</v>
      </c>
      <c r="H29" s="21">
        <v>4.8</v>
      </c>
      <c r="I29" s="21">
        <v>42.4</v>
      </c>
      <c r="J29" s="17">
        <v>1.1299999999999999</v>
      </c>
      <c r="K29" s="83">
        <v>0.122</v>
      </c>
      <c r="L29" s="82">
        <v>9</v>
      </c>
      <c r="M29" s="17">
        <v>0</v>
      </c>
      <c r="N29" s="17">
        <v>0.22</v>
      </c>
      <c r="O29" s="21">
        <v>9.1</v>
      </c>
      <c r="P29" s="17">
        <v>5.7</v>
      </c>
      <c r="Q29" s="17">
        <v>1</v>
      </c>
      <c r="R29" s="21">
        <v>4.8</v>
      </c>
      <c r="S29" s="17">
        <v>0</v>
      </c>
      <c r="T29" s="17">
        <v>0.22</v>
      </c>
      <c r="U29" s="17">
        <v>0</v>
      </c>
      <c r="V29" s="82">
        <v>76</v>
      </c>
      <c r="W29" s="82">
        <v>0</v>
      </c>
      <c r="X29" s="82">
        <v>8</v>
      </c>
      <c r="Y29" s="21">
        <v>1</v>
      </c>
      <c r="Z29" s="21">
        <v>3.5</v>
      </c>
      <c r="AA29" s="21">
        <v>2.9</v>
      </c>
      <c r="AB29" s="21">
        <v>12.1</v>
      </c>
      <c r="AC29" s="21">
        <v>21.2</v>
      </c>
      <c r="AD29" s="21">
        <v>40.700000000000003</v>
      </c>
      <c r="AE29" s="21">
        <v>39.5</v>
      </c>
      <c r="AF29" s="21">
        <v>19.8</v>
      </c>
      <c r="AG29" s="82" t="s">
        <v>225</v>
      </c>
    </row>
    <row r="30" spans="1:33" x14ac:dyDescent="0.25">
      <c r="A30" s="82">
        <v>6</v>
      </c>
      <c r="B30" s="82">
        <v>2</v>
      </c>
      <c r="C30" s="82">
        <v>20</v>
      </c>
      <c r="D30" s="82">
        <v>40</v>
      </c>
      <c r="E30" s="21">
        <v>3</v>
      </c>
      <c r="F30" s="21">
        <v>40</v>
      </c>
      <c r="G30" s="21">
        <v>6.3</v>
      </c>
      <c r="H30" s="21">
        <v>5.2</v>
      </c>
      <c r="I30" s="21">
        <v>47.1</v>
      </c>
      <c r="J30" s="17">
        <v>0.7</v>
      </c>
      <c r="K30" s="83">
        <v>0.112</v>
      </c>
      <c r="L30" s="82">
        <v>6</v>
      </c>
      <c r="M30" s="17">
        <v>0</v>
      </c>
      <c r="N30" s="17">
        <v>0.22</v>
      </c>
      <c r="O30" s="21">
        <v>9.8000000000000007</v>
      </c>
      <c r="P30" s="17">
        <v>5.6</v>
      </c>
      <c r="Q30" s="17">
        <v>0.9</v>
      </c>
      <c r="R30" s="21">
        <v>3.2</v>
      </c>
      <c r="S30" s="17">
        <v>0</v>
      </c>
      <c r="T30" s="17">
        <v>0.14000000000000001</v>
      </c>
      <c r="U30" s="17">
        <v>0</v>
      </c>
      <c r="V30" s="82">
        <v>68</v>
      </c>
      <c r="W30" s="82">
        <v>0</v>
      </c>
      <c r="X30" s="82">
        <v>8</v>
      </c>
      <c r="Y30" s="21">
        <v>0.8</v>
      </c>
      <c r="Z30" s="21">
        <v>2.7</v>
      </c>
      <c r="AA30" s="21">
        <v>2.4</v>
      </c>
      <c r="AB30" s="21">
        <v>9.8000000000000007</v>
      </c>
      <c r="AC30" s="21">
        <v>17.2</v>
      </c>
      <c r="AD30" s="21">
        <v>32.9</v>
      </c>
      <c r="AE30" s="21">
        <v>40.6</v>
      </c>
      <c r="AF30" s="21">
        <v>26.5</v>
      </c>
      <c r="AG30" s="82" t="s">
        <v>225</v>
      </c>
    </row>
    <row r="31" spans="1:33" x14ac:dyDescent="0.25">
      <c r="A31" s="87">
        <f>A27</f>
        <v>6</v>
      </c>
      <c r="B31" s="86"/>
      <c r="C31" s="86"/>
      <c r="D31" s="86"/>
      <c r="E31" s="88">
        <f>AVERAGE(E27:E30)</f>
        <v>3.25</v>
      </c>
      <c r="F31" s="88">
        <f t="shared" ref="F31" si="43">AVERAGE(F27:F30)</f>
        <v>42.75</v>
      </c>
      <c r="G31" s="88">
        <f t="shared" ref="G31" si="44">AVERAGE(G27:G30)</f>
        <v>6.15</v>
      </c>
      <c r="H31" s="88">
        <f t="shared" ref="H31" si="45">AVERAGE(H27:H30)</f>
        <v>5.0250000000000004</v>
      </c>
      <c r="I31" s="85">
        <f>AVERAGE(I27,I29)</f>
        <v>41.75</v>
      </c>
      <c r="J31" s="88">
        <f>AVERAGE(J27:J30)</f>
        <v>0.90749999999999997</v>
      </c>
      <c r="K31" s="88">
        <f>AVERAGE(K27:K30)</f>
        <v>0.11799999999999999</v>
      </c>
      <c r="L31" s="88">
        <f>AVERAGE(L27:L30)</f>
        <v>7.25</v>
      </c>
      <c r="M31" s="85">
        <f>AVERAGE(M27,M29)</f>
        <v>0</v>
      </c>
      <c r="N31" s="88">
        <f>AVERAGE(N27:N30)</f>
        <v>0.2225</v>
      </c>
      <c r="O31" s="85">
        <f>AVERAGE(O27,O29)</f>
        <v>9.3000000000000007</v>
      </c>
      <c r="P31" s="88">
        <f t="shared" ref="P31" si="46">AVERAGE(P27:P30)</f>
        <v>5.5499999999999989</v>
      </c>
      <c r="Q31" s="88">
        <f t="shared" ref="Q31" si="47">AVERAGE(Q27:Q30)</f>
        <v>1</v>
      </c>
      <c r="R31" s="88">
        <f t="shared" ref="R31" si="48">AVERAGE(R27:R30)</f>
        <v>4.95</v>
      </c>
      <c r="S31" s="88">
        <f t="shared" ref="S31" si="49">AVERAGE(S27:S30)</f>
        <v>0</v>
      </c>
      <c r="T31" s="88">
        <f t="shared" ref="T31" si="50">AVERAGE(T27:T30)</f>
        <v>0.19750000000000001</v>
      </c>
      <c r="U31" s="88">
        <f t="shared" ref="U31" si="51">AVERAGE(U27:U30)</f>
        <v>0</v>
      </c>
      <c r="V31" s="85">
        <f t="shared" ref="V31:AF31" si="52">AVERAGE(V27,V29)</f>
        <v>71.5</v>
      </c>
      <c r="W31" s="85">
        <f t="shared" si="52"/>
        <v>0</v>
      </c>
      <c r="X31" s="85">
        <f t="shared" si="52"/>
        <v>6</v>
      </c>
      <c r="Y31" s="85">
        <f t="shared" si="52"/>
        <v>0.9</v>
      </c>
      <c r="Z31" s="85">
        <f t="shared" si="52"/>
        <v>3.25</v>
      </c>
      <c r="AA31" s="85">
        <f t="shared" si="52"/>
        <v>2.7</v>
      </c>
      <c r="AB31" s="85">
        <f t="shared" si="52"/>
        <v>11.6</v>
      </c>
      <c r="AC31" s="85">
        <f t="shared" si="52"/>
        <v>20.25</v>
      </c>
      <c r="AD31" s="85">
        <f t="shared" si="52"/>
        <v>38.700000000000003</v>
      </c>
      <c r="AE31" s="85">
        <f t="shared" si="52"/>
        <v>40.65</v>
      </c>
      <c r="AF31" s="85">
        <f t="shared" si="52"/>
        <v>20.65</v>
      </c>
      <c r="AG31" s="87" t="str">
        <f>AG27</f>
        <v>F</v>
      </c>
    </row>
    <row r="32" spans="1:33" x14ac:dyDescent="0.25">
      <c r="A32" s="82">
        <v>7</v>
      </c>
      <c r="B32" s="82">
        <v>1</v>
      </c>
      <c r="C32" s="82">
        <v>0</v>
      </c>
      <c r="D32" s="82">
        <v>20</v>
      </c>
      <c r="E32" s="21">
        <v>5</v>
      </c>
      <c r="F32" s="21">
        <v>52</v>
      </c>
      <c r="G32" s="21">
        <v>8.1</v>
      </c>
      <c r="H32" s="21">
        <v>7.3</v>
      </c>
      <c r="I32" s="21">
        <v>46</v>
      </c>
      <c r="J32" s="17">
        <v>1.56</v>
      </c>
      <c r="K32" s="83">
        <v>0.13600000000000001</v>
      </c>
      <c r="L32" s="82">
        <v>11</v>
      </c>
      <c r="M32" s="17">
        <v>0</v>
      </c>
      <c r="N32" s="17">
        <v>0.48</v>
      </c>
      <c r="O32" s="21">
        <v>9.8000000000000007</v>
      </c>
      <c r="P32" s="17">
        <v>24.3</v>
      </c>
      <c r="Q32" s="17">
        <v>1.1000000000000001</v>
      </c>
      <c r="R32" s="21">
        <v>0</v>
      </c>
      <c r="S32" s="17">
        <v>0</v>
      </c>
      <c r="T32" s="17">
        <v>0.21</v>
      </c>
      <c r="U32" s="17">
        <v>0</v>
      </c>
      <c r="V32" s="82">
        <v>100</v>
      </c>
      <c r="W32" s="82">
        <v>0</v>
      </c>
      <c r="X32" s="82">
        <v>13</v>
      </c>
      <c r="Y32" s="21">
        <v>0.5</v>
      </c>
      <c r="Z32" s="21">
        <v>2.2000000000000002</v>
      </c>
      <c r="AA32" s="21">
        <v>3.2</v>
      </c>
      <c r="AB32" s="21">
        <v>15</v>
      </c>
      <c r="AC32" s="21">
        <v>21.4</v>
      </c>
      <c r="AD32" s="21">
        <v>42.3</v>
      </c>
      <c r="AE32" s="21">
        <v>40.6</v>
      </c>
      <c r="AF32" s="21">
        <v>17.100000000000001</v>
      </c>
      <c r="AG32" s="82" t="s">
        <v>225</v>
      </c>
    </row>
    <row r="33" spans="1:33" x14ac:dyDescent="0.25">
      <c r="A33" s="82">
        <v>7</v>
      </c>
      <c r="B33" s="82">
        <v>1</v>
      </c>
      <c r="C33" s="82">
        <v>20</v>
      </c>
      <c r="D33" s="82">
        <v>40</v>
      </c>
      <c r="E33" s="21">
        <v>3</v>
      </c>
      <c r="F33" s="21">
        <v>44</v>
      </c>
      <c r="G33" s="21">
        <v>8.3000000000000007</v>
      </c>
      <c r="H33" s="21">
        <v>7.4</v>
      </c>
      <c r="I33" s="21">
        <v>49.4</v>
      </c>
      <c r="J33" s="17">
        <v>1.17</v>
      </c>
      <c r="K33" s="83">
        <v>0.127</v>
      </c>
      <c r="L33" s="82">
        <v>9</v>
      </c>
      <c r="M33" s="17">
        <v>0</v>
      </c>
      <c r="N33" s="17">
        <v>0.57999999999999996</v>
      </c>
      <c r="O33" s="21">
        <v>9.5</v>
      </c>
      <c r="P33" s="17">
        <v>34.9</v>
      </c>
      <c r="Q33" s="17">
        <v>1.1000000000000001</v>
      </c>
      <c r="R33" s="21">
        <v>0</v>
      </c>
      <c r="S33" s="17">
        <v>0</v>
      </c>
      <c r="T33" s="17">
        <v>0.19</v>
      </c>
      <c r="U33" s="17">
        <v>0</v>
      </c>
      <c r="V33" s="82">
        <v>100</v>
      </c>
      <c r="W33" s="82">
        <v>0</v>
      </c>
      <c r="X33" s="82">
        <v>13</v>
      </c>
      <c r="Y33" s="21">
        <v>0.5</v>
      </c>
      <c r="Z33" s="21">
        <v>1.7</v>
      </c>
      <c r="AA33" s="21">
        <v>2.4</v>
      </c>
      <c r="AB33" s="21">
        <v>12.5</v>
      </c>
      <c r="AC33" s="21">
        <v>18.399999999999999</v>
      </c>
      <c r="AD33" s="21">
        <v>35.5</v>
      </c>
      <c r="AE33" s="21">
        <v>44.2</v>
      </c>
      <c r="AF33" s="21">
        <v>20.3</v>
      </c>
      <c r="AG33" s="82" t="s">
        <v>225</v>
      </c>
    </row>
    <row r="34" spans="1:33" x14ac:dyDescent="0.25">
      <c r="A34" s="82">
        <v>7</v>
      </c>
      <c r="B34" s="82">
        <v>2</v>
      </c>
      <c r="C34" s="82">
        <v>0</v>
      </c>
      <c r="D34" s="82">
        <v>20</v>
      </c>
      <c r="E34" s="21">
        <v>4</v>
      </c>
      <c r="F34" s="21">
        <v>48</v>
      </c>
      <c r="G34" s="21">
        <v>8.1999999999999993</v>
      </c>
      <c r="H34" s="21">
        <v>7.4</v>
      </c>
      <c r="I34" s="21">
        <v>43.2</v>
      </c>
      <c r="J34" s="17">
        <v>1.45</v>
      </c>
      <c r="K34" s="83">
        <v>0.11899999999999999</v>
      </c>
      <c r="L34" s="82">
        <v>12</v>
      </c>
      <c r="M34" s="17">
        <v>0</v>
      </c>
      <c r="N34" s="17">
        <v>0.51</v>
      </c>
      <c r="O34" s="21">
        <v>8.6999999999999993</v>
      </c>
      <c r="P34" s="17">
        <v>27.3</v>
      </c>
      <c r="Q34" s="17">
        <v>1</v>
      </c>
      <c r="R34" s="21">
        <v>0</v>
      </c>
      <c r="S34" s="17">
        <v>0</v>
      </c>
      <c r="T34" s="17">
        <v>0.21</v>
      </c>
      <c r="U34" s="17">
        <v>0</v>
      </c>
      <c r="V34" s="82">
        <v>100</v>
      </c>
      <c r="W34" s="82">
        <v>0</v>
      </c>
      <c r="X34" s="82">
        <v>4</v>
      </c>
      <c r="Y34" s="21">
        <v>1</v>
      </c>
      <c r="Z34" s="21">
        <v>4</v>
      </c>
      <c r="AA34" s="21">
        <v>4.7</v>
      </c>
      <c r="AB34" s="21">
        <v>17.899999999999999</v>
      </c>
      <c r="AC34" s="21">
        <v>19.899999999999999</v>
      </c>
      <c r="AD34" s="21">
        <v>47.5</v>
      </c>
      <c r="AE34" s="21">
        <v>37.200000000000003</v>
      </c>
      <c r="AF34" s="21">
        <v>15.3</v>
      </c>
      <c r="AG34" s="82" t="s">
        <v>225</v>
      </c>
    </row>
    <row r="35" spans="1:33" x14ac:dyDescent="0.25">
      <c r="A35" s="82">
        <v>7</v>
      </c>
      <c r="B35" s="82">
        <v>2</v>
      </c>
      <c r="C35" s="82">
        <v>20</v>
      </c>
      <c r="D35" s="82">
        <v>40</v>
      </c>
      <c r="E35" s="21">
        <v>2</v>
      </c>
      <c r="F35" s="21">
        <v>37</v>
      </c>
      <c r="G35" s="21">
        <v>8.4</v>
      </c>
      <c r="H35" s="21">
        <v>7.5</v>
      </c>
      <c r="I35" s="21">
        <v>43</v>
      </c>
      <c r="J35" s="17">
        <v>1.17</v>
      </c>
      <c r="K35" s="83">
        <v>0.106</v>
      </c>
      <c r="L35" s="82">
        <v>11</v>
      </c>
      <c r="M35" s="17">
        <v>0</v>
      </c>
      <c r="N35" s="17">
        <v>0.59</v>
      </c>
      <c r="O35" s="21">
        <v>8.5</v>
      </c>
      <c r="P35" s="17" t="s">
        <v>8851</v>
      </c>
      <c r="Q35" s="17" t="s">
        <v>8851</v>
      </c>
      <c r="R35" s="21">
        <v>0</v>
      </c>
      <c r="S35" s="17">
        <v>0</v>
      </c>
      <c r="T35" s="17">
        <v>0.17</v>
      </c>
      <c r="U35" s="17">
        <v>0</v>
      </c>
      <c r="V35" s="82" t="s">
        <v>8851</v>
      </c>
      <c r="W35" s="82">
        <v>0</v>
      </c>
      <c r="X35" s="82">
        <v>4</v>
      </c>
      <c r="Y35" s="21">
        <v>1.2</v>
      </c>
      <c r="Z35" s="21">
        <v>4.0999999999999996</v>
      </c>
      <c r="AA35" s="21">
        <v>4.5999999999999996</v>
      </c>
      <c r="AB35" s="21">
        <v>12.6</v>
      </c>
      <c r="AC35" s="21">
        <v>18.7</v>
      </c>
      <c r="AD35" s="21">
        <v>44.8</v>
      </c>
      <c r="AE35" s="21">
        <v>38.299999999999997</v>
      </c>
      <c r="AF35" s="21">
        <v>16.899999999999999</v>
      </c>
      <c r="AG35" s="82" t="s">
        <v>225</v>
      </c>
    </row>
    <row r="36" spans="1:33" x14ac:dyDescent="0.25">
      <c r="A36" s="87">
        <f>A32</f>
        <v>7</v>
      </c>
      <c r="B36" s="86"/>
      <c r="C36" s="86"/>
      <c r="D36" s="86"/>
      <c r="E36" s="88">
        <f>AVERAGE(E32:E35)</f>
        <v>3.5</v>
      </c>
      <c r="F36" s="88">
        <f t="shared" ref="F36" si="53">AVERAGE(F32:F35)</f>
        <v>45.25</v>
      </c>
      <c r="G36" s="88">
        <f t="shared" ref="G36" si="54">AVERAGE(G32:G35)</f>
        <v>8.25</v>
      </c>
      <c r="H36" s="88">
        <f t="shared" ref="H36" si="55">AVERAGE(H32:H35)</f>
        <v>7.4</v>
      </c>
      <c r="I36" s="85">
        <f>AVERAGE(I32,I34)</f>
        <v>44.6</v>
      </c>
      <c r="J36" s="88">
        <f>AVERAGE(J32:J35)</f>
        <v>1.3374999999999999</v>
      </c>
      <c r="K36" s="88">
        <f>AVERAGE(K32:K35)</f>
        <v>0.122</v>
      </c>
      <c r="L36" s="88">
        <f>AVERAGE(L32:L35)</f>
        <v>10.75</v>
      </c>
      <c r="M36" s="85">
        <f>AVERAGE(M32,M34)</f>
        <v>0</v>
      </c>
      <c r="N36" s="88">
        <f>AVERAGE(N32:N35)</f>
        <v>0.54</v>
      </c>
      <c r="O36" s="85">
        <f>AVERAGE(O32,O34)</f>
        <v>9.25</v>
      </c>
      <c r="P36" s="88">
        <f t="shared" ref="P36" si="56">AVERAGE(P32:P35)</f>
        <v>28.833333333333332</v>
      </c>
      <c r="Q36" s="88">
        <f t="shared" ref="Q36" si="57">AVERAGE(Q32:Q35)</f>
        <v>1.0666666666666667</v>
      </c>
      <c r="R36" s="88">
        <f t="shared" ref="R36" si="58">AVERAGE(R32:R35)</f>
        <v>0</v>
      </c>
      <c r="S36" s="88">
        <f t="shared" ref="S36" si="59">AVERAGE(S32:S35)</f>
        <v>0</v>
      </c>
      <c r="T36" s="88">
        <f t="shared" ref="T36" si="60">AVERAGE(T32:T35)</f>
        <v>0.19500000000000001</v>
      </c>
      <c r="U36" s="88">
        <f t="shared" ref="U36" si="61">AVERAGE(U32:U35)</f>
        <v>0</v>
      </c>
      <c r="V36" s="85">
        <f t="shared" ref="V36:AF36" si="62">AVERAGE(V32,V34)</f>
        <v>100</v>
      </c>
      <c r="W36" s="85">
        <f t="shared" si="62"/>
        <v>0</v>
      </c>
      <c r="X36" s="85">
        <f t="shared" si="62"/>
        <v>8.5</v>
      </c>
      <c r="Y36" s="85">
        <f t="shared" si="62"/>
        <v>0.75</v>
      </c>
      <c r="Z36" s="85">
        <f t="shared" si="62"/>
        <v>3.1</v>
      </c>
      <c r="AA36" s="85">
        <f t="shared" si="62"/>
        <v>3.95</v>
      </c>
      <c r="AB36" s="85">
        <f t="shared" si="62"/>
        <v>16.45</v>
      </c>
      <c r="AC36" s="85">
        <f t="shared" si="62"/>
        <v>20.65</v>
      </c>
      <c r="AD36" s="85">
        <f t="shared" si="62"/>
        <v>44.9</v>
      </c>
      <c r="AE36" s="85">
        <f t="shared" si="62"/>
        <v>38.900000000000006</v>
      </c>
      <c r="AF36" s="85">
        <f t="shared" si="62"/>
        <v>16.200000000000003</v>
      </c>
      <c r="AG36" s="87" t="str">
        <f>AG32</f>
        <v>F</v>
      </c>
    </row>
    <row r="37" spans="1:33" x14ac:dyDescent="0.25">
      <c r="A37" s="82">
        <v>8</v>
      </c>
      <c r="B37" s="82">
        <v>1</v>
      </c>
      <c r="C37" s="82">
        <v>0</v>
      </c>
      <c r="D37" s="82">
        <v>20</v>
      </c>
      <c r="E37" s="21">
        <v>5</v>
      </c>
      <c r="F37" s="21">
        <v>68</v>
      </c>
      <c r="G37" s="21">
        <v>8</v>
      </c>
      <c r="H37" s="21">
        <v>7.2</v>
      </c>
      <c r="I37" s="21">
        <v>55</v>
      </c>
      <c r="J37" s="17">
        <v>1.8</v>
      </c>
      <c r="K37" s="83">
        <v>0.18099999999999999</v>
      </c>
      <c r="L37" s="82">
        <v>10</v>
      </c>
      <c r="M37" s="17">
        <v>0</v>
      </c>
      <c r="N37" s="17">
        <v>0.49</v>
      </c>
      <c r="O37" s="21">
        <v>13.2</v>
      </c>
      <c r="P37" s="17">
        <v>32.6</v>
      </c>
      <c r="Q37" s="17">
        <v>0.6</v>
      </c>
      <c r="R37" s="21">
        <v>0.4</v>
      </c>
      <c r="S37" s="17">
        <v>0</v>
      </c>
      <c r="T37" s="17">
        <v>0.8</v>
      </c>
      <c r="U37" s="17">
        <v>0</v>
      </c>
      <c r="V37" s="82">
        <v>100</v>
      </c>
      <c r="W37" s="82">
        <v>0</v>
      </c>
      <c r="X37" s="82">
        <v>8</v>
      </c>
      <c r="Y37" s="21">
        <v>0.4</v>
      </c>
      <c r="Z37" s="21">
        <v>1.9</v>
      </c>
      <c r="AA37" s="21">
        <v>2.2000000000000002</v>
      </c>
      <c r="AB37" s="21">
        <v>12.5</v>
      </c>
      <c r="AC37" s="21">
        <v>22.5</v>
      </c>
      <c r="AD37" s="21">
        <v>39.5</v>
      </c>
      <c r="AE37" s="21">
        <v>43.3</v>
      </c>
      <c r="AF37" s="21">
        <v>17.100000000000001</v>
      </c>
      <c r="AG37" s="82" t="s">
        <v>225</v>
      </c>
    </row>
    <row r="38" spans="1:33" x14ac:dyDescent="0.25">
      <c r="A38" s="82">
        <v>8</v>
      </c>
      <c r="B38" s="82">
        <v>1</v>
      </c>
      <c r="C38" s="82">
        <v>20</v>
      </c>
      <c r="D38" s="82">
        <v>40</v>
      </c>
      <c r="E38" s="21">
        <v>5</v>
      </c>
      <c r="F38" s="21">
        <v>58</v>
      </c>
      <c r="G38" s="21">
        <v>8</v>
      </c>
      <c r="H38" s="21">
        <v>7.1</v>
      </c>
      <c r="I38" s="21">
        <v>49.1</v>
      </c>
      <c r="J38" s="17">
        <v>1.36</v>
      </c>
      <c r="K38" s="83">
        <v>0.14299999999999999</v>
      </c>
      <c r="L38" s="82">
        <v>10</v>
      </c>
      <c r="M38" s="17">
        <v>0</v>
      </c>
      <c r="N38" s="17">
        <v>0.41</v>
      </c>
      <c r="O38" s="21">
        <v>13</v>
      </c>
      <c r="P38" s="17">
        <v>29.2</v>
      </c>
      <c r="Q38" s="17">
        <v>0.6</v>
      </c>
      <c r="R38" s="21">
        <v>1</v>
      </c>
      <c r="S38" s="17">
        <v>0</v>
      </c>
      <c r="T38" s="17">
        <v>0.25</v>
      </c>
      <c r="U38" s="17">
        <v>0</v>
      </c>
      <c r="V38" s="82">
        <v>100</v>
      </c>
      <c r="W38" s="82">
        <v>0</v>
      </c>
      <c r="X38" s="82">
        <v>4</v>
      </c>
      <c r="Y38" s="21">
        <v>1.6</v>
      </c>
      <c r="Z38" s="21">
        <v>3.3</v>
      </c>
      <c r="AA38" s="21">
        <v>2.9</v>
      </c>
      <c r="AB38" s="21">
        <v>12.7</v>
      </c>
      <c r="AC38" s="21">
        <v>21.2</v>
      </c>
      <c r="AD38" s="21">
        <v>41.7</v>
      </c>
      <c r="AE38" s="21">
        <v>39.200000000000003</v>
      </c>
      <c r="AF38" s="21">
        <v>19.100000000000001</v>
      </c>
      <c r="AG38" s="82" t="s">
        <v>225</v>
      </c>
    </row>
    <row r="39" spans="1:33" x14ac:dyDescent="0.25">
      <c r="A39" s="82">
        <v>8</v>
      </c>
      <c r="B39" s="82">
        <v>2</v>
      </c>
      <c r="C39" s="82">
        <v>0</v>
      </c>
      <c r="D39" s="82">
        <v>20</v>
      </c>
      <c r="E39" s="21">
        <v>11</v>
      </c>
      <c r="F39" s="21">
        <v>78</v>
      </c>
      <c r="G39" s="21">
        <v>7.6</v>
      </c>
      <c r="H39" s="21">
        <v>6.7</v>
      </c>
      <c r="I39" s="21">
        <v>53.1</v>
      </c>
      <c r="J39" s="17">
        <v>1.52</v>
      </c>
      <c r="K39" s="83">
        <v>0.19500000000000001</v>
      </c>
      <c r="L39" s="82">
        <v>8</v>
      </c>
      <c r="M39" s="17">
        <v>0</v>
      </c>
      <c r="N39" s="17">
        <v>0.51</v>
      </c>
      <c r="O39" s="21">
        <v>11.8</v>
      </c>
      <c r="P39" s="17">
        <v>25</v>
      </c>
      <c r="Q39" s="17">
        <v>1.2</v>
      </c>
      <c r="R39" s="21">
        <v>1</v>
      </c>
      <c r="S39" s="17">
        <v>0</v>
      </c>
      <c r="T39" s="17">
        <v>0.77</v>
      </c>
      <c r="U39" s="17">
        <v>0</v>
      </c>
      <c r="V39" s="82">
        <v>100</v>
      </c>
      <c r="W39" s="82">
        <v>0</v>
      </c>
      <c r="X39" s="82">
        <v>17</v>
      </c>
      <c r="Y39" s="21">
        <v>0.7</v>
      </c>
      <c r="Z39" s="21">
        <v>3.1</v>
      </c>
      <c r="AA39" s="21">
        <v>3.1</v>
      </c>
      <c r="AB39" s="21">
        <v>13.3</v>
      </c>
      <c r="AC39" s="21">
        <v>22.1</v>
      </c>
      <c r="AD39" s="21">
        <v>42.3</v>
      </c>
      <c r="AE39" s="21">
        <v>38.4</v>
      </c>
      <c r="AF39" s="21">
        <v>19.3</v>
      </c>
      <c r="AG39" s="82" t="s">
        <v>225</v>
      </c>
    </row>
    <row r="40" spans="1:33" x14ac:dyDescent="0.25">
      <c r="A40" s="82">
        <v>8</v>
      </c>
      <c r="B40" s="82">
        <v>2</v>
      </c>
      <c r="C40" s="82">
        <v>20</v>
      </c>
      <c r="D40" s="82">
        <v>40</v>
      </c>
      <c r="E40" s="21">
        <v>3</v>
      </c>
      <c r="F40" s="21">
        <v>44</v>
      </c>
      <c r="G40" s="21">
        <v>8.1</v>
      </c>
      <c r="H40" s="21">
        <v>7.3</v>
      </c>
      <c r="I40" s="21">
        <v>51</v>
      </c>
      <c r="J40" s="17">
        <v>1.41</v>
      </c>
      <c r="K40" s="83">
        <v>0.14299999999999999</v>
      </c>
      <c r="L40" s="82">
        <v>10</v>
      </c>
      <c r="M40" s="17">
        <v>0</v>
      </c>
      <c r="N40" s="17">
        <v>0.38</v>
      </c>
      <c r="O40" s="21">
        <v>9.1999999999999993</v>
      </c>
      <c r="P40" s="17">
        <v>30.8</v>
      </c>
      <c r="Q40" s="17">
        <v>0.2</v>
      </c>
      <c r="R40" s="21" t="s">
        <v>8851</v>
      </c>
      <c r="S40" s="17">
        <v>0</v>
      </c>
      <c r="T40" s="17">
        <v>0.2</v>
      </c>
      <c r="U40" s="17">
        <v>0</v>
      </c>
      <c r="V40" s="82">
        <v>100</v>
      </c>
      <c r="W40" s="82">
        <v>0</v>
      </c>
      <c r="X40" s="82">
        <v>8</v>
      </c>
      <c r="Y40" s="21">
        <v>0.6</v>
      </c>
      <c r="Z40" s="21">
        <v>1.9</v>
      </c>
      <c r="AA40" s="21">
        <v>2.2000000000000002</v>
      </c>
      <c r="AB40" s="21">
        <v>11.9</v>
      </c>
      <c r="AC40" s="21">
        <v>22.6</v>
      </c>
      <c r="AD40" s="21">
        <v>39.200000000000003</v>
      </c>
      <c r="AE40" s="21">
        <v>41.3</v>
      </c>
      <c r="AF40" s="21">
        <v>19.5</v>
      </c>
      <c r="AG40" s="82" t="s">
        <v>225</v>
      </c>
    </row>
    <row r="41" spans="1:33" x14ac:dyDescent="0.25">
      <c r="A41" s="87">
        <f>A37</f>
        <v>8</v>
      </c>
      <c r="B41" s="86"/>
      <c r="C41" s="86"/>
      <c r="D41" s="86"/>
      <c r="E41" s="88">
        <f>AVERAGE(E37:E40)</f>
        <v>6</v>
      </c>
      <c r="F41" s="88">
        <f t="shared" ref="F41" si="63">AVERAGE(F37:F40)</f>
        <v>62</v>
      </c>
      <c r="G41" s="88">
        <f t="shared" ref="G41" si="64">AVERAGE(G37:G40)</f>
        <v>7.9250000000000007</v>
      </c>
      <c r="H41" s="88">
        <f t="shared" ref="H41" si="65">AVERAGE(H37:H40)</f>
        <v>7.0750000000000002</v>
      </c>
      <c r="I41" s="85">
        <f>AVERAGE(I37,I39)</f>
        <v>54.05</v>
      </c>
      <c r="J41" s="88">
        <f>AVERAGE(J37:J40)</f>
        <v>1.5225</v>
      </c>
      <c r="K41" s="88">
        <f>AVERAGE(K37:K40)</f>
        <v>0.16549999999999998</v>
      </c>
      <c r="L41" s="88">
        <f>AVERAGE(L37:L40)</f>
        <v>9.5</v>
      </c>
      <c r="M41" s="85">
        <f>AVERAGE(M37,M39)</f>
        <v>0</v>
      </c>
      <c r="N41" s="88">
        <f>AVERAGE(N37:N40)</f>
        <v>0.44750000000000001</v>
      </c>
      <c r="O41" s="85">
        <f>AVERAGE(O37,O39)</f>
        <v>12.5</v>
      </c>
      <c r="P41" s="88">
        <f t="shared" ref="P41" si="66">AVERAGE(P37:P40)</f>
        <v>29.4</v>
      </c>
      <c r="Q41" s="88">
        <f t="shared" ref="Q41" si="67">AVERAGE(Q37:Q40)</f>
        <v>0.65</v>
      </c>
      <c r="R41" s="88">
        <f t="shared" ref="R41" si="68">AVERAGE(R37:R40)</f>
        <v>0.79999999999999993</v>
      </c>
      <c r="S41" s="88">
        <f t="shared" ref="S41" si="69">AVERAGE(S37:S40)</f>
        <v>0</v>
      </c>
      <c r="T41" s="88">
        <f t="shared" ref="T41" si="70">AVERAGE(T37:T40)</f>
        <v>0.505</v>
      </c>
      <c r="U41" s="88">
        <f t="shared" ref="U41" si="71">AVERAGE(U37:U40)</f>
        <v>0</v>
      </c>
      <c r="V41" s="85">
        <f t="shared" ref="V41:AF41" si="72">AVERAGE(V37,V39)</f>
        <v>100</v>
      </c>
      <c r="W41" s="85">
        <f t="shared" si="72"/>
        <v>0</v>
      </c>
      <c r="X41" s="85">
        <f t="shared" si="72"/>
        <v>12.5</v>
      </c>
      <c r="Y41" s="85">
        <f t="shared" si="72"/>
        <v>0.55000000000000004</v>
      </c>
      <c r="Z41" s="85">
        <f t="shared" si="72"/>
        <v>2.5</v>
      </c>
      <c r="AA41" s="85">
        <f t="shared" si="72"/>
        <v>2.6500000000000004</v>
      </c>
      <c r="AB41" s="85">
        <f t="shared" si="72"/>
        <v>12.9</v>
      </c>
      <c r="AC41" s="85">
        <f t="shared" si="72"/>
        <v>22.3</v>
      </c>
      <c r="AD41" s="85">
        <f t="shared" si="72"/>
        <v>40.9</v>
      </c>
      <c r="AE41" s="85">
        <f t="shared" si="72"/>
        <v>40.849999999999994</v>
      </c>
      <c r="AF41" s="85">
        <f t="shared" si="72"/>
        <v>18.200000000000003</v>
      </c>
      <c r="AG41" s="87" t="str">
        <f>AG37</f>
        <v>F</v>
      </c>
    </row>
    <row r="42" spans="1:33" x14ac:dyDescent="0.25">
      <c r="A42" s="82">
        <v>9</v>
      </c>
      <c r="B42" s="82">
        <v>1</v>
      </c>
      <c r="C42" s="82">
        <v>0</v>
      </c>
      <c r="D42" s="82">
        <v>20</v>
      </c>
      <c r="E42" s="21">
        <v>8</v>
      </c>
      <c r="F42" s="21">
        <v>50</v>
      </c>
      <c r="G42" s="21">
        <v>8.3000000000000007</v>
      </c>
      <c r="H42" s="21">
        <v>7.4</v>
      </c>
      <c r="I42" s="21">
        <v>60</v>
      </c>
      <c r="J42" s="17">
        <v>2</v>
      </c>
      <c r="K42" s="83">
        <v>0.19500000000000001</v>
      </c>
      <c r="L42" s="82">
        <v>10</v>
      </c>
      <c r="M42" s="17">
        <v>0</v>
      </c>
      <c r="N42" s="17">
        <v>0.57999999999999996</v>
      </c>
      <c r="O42" s="21">
        <v>10.3</v>
      </c>
      <c r="P42" s="17">
        <v>41.4</v>
      </c>
      <c r="Q42" s="17">
        <v>0.5</v>
      </c>
      <c r="R42" s="21">
        <v>0</v>
      </c>
      <c r="S42" s="17">
        <v>0</v>
      </c>
      <c r="T42" s="17">
        <v>0.25</v>
      </c>
      <c r="U42" s="17">
        <v>0</v>
      </c>
      <c r="V42" s="82">
        <v>100</v>
      </c>
      <c r="W42" s="82">
        <v>0</v>
      </c>
      <c r="X42" s="82">
        <v>50</v>
      </c>
      <c r="Y42" s="21">
        <v>0.6</v>
      </c>
      <c r="Z42" s="21">
        <v>1.3</v>
      </c>
      <c r="AA42" s="21">
        <v>1.3</v>
      </c>
      <c r="AB42" s="21">
        <v>5.4</v>
      </c>
      <c r="AC42" s="21">
        <v>12.2</v>
      </c>
      <c r="AD42" s="21">
        <v>20.8</v>
      </c>
      <c r="AE42" s="21">
        <v>54</v>
      </c>
      <c r="AF42" s="21">
        <v>25.2</v>
      </c>
      <c r="AG42" s="82" t="s">
        <v>283</v>
      </c>
    </row>
    <row r="43" spans="1:33" x14ac:dyDescent="0.25">
      <c r="A43" s="82">
        <v>9</v>
      </c>
      <c r="B43" s="82">
        <v>1</v>
      </c>
      <c r="C43" s="82">
        <v>20</v>
      </c>
      <c r="D43" s="82">
        <v>40</v>
      </c>
      <c r="E43" s="21">
        <v>3</v>
      </c>
      <c r="F43" s="21">
        <v>28</v>
      </c>
      <c r="G43" s="21">
        <v>8.3000000000000007</v>
      </c>
      <c r="H43" s="21">
        <v>7.5</v>
      </c>
      <c r="I43" s="21">
        <v>65</v>
      </c>
      <c r="J43" s="17">
        <v>1.52</v>
      </c>
      <c r="K43" s="83">
        <v>0.14000000000000001</v>
      </c>
      <c r="L43" s="82">
        <v>11</v>
      </c>
      <c r="M43" s="17">
        <v>0</v>
      </c>
      <c r="N43" s="17">
        <v>0.8</v>
      </c>
      <c r="O43" s="21">
        <v>8.4</v>
      </c>
      <c r="P43" s="17">
        <v>45.7</v>
      </c>
      <c r="Q43" s="17">
        <v>0.1</v>
      </c>
      <c r="R43" s="21">
        <v>0</v>
      </c>
      <c r="S43" s="17">
        <v>0</v>
      </c>
      <c r="T43" s="17">
        <v>0.16</v>
      </c>
      <c r="U43" s="17">
        <v>0</v>
      </c>
      <c r="V43" s="82">
        <v>100</v>
      </c>
      <c r="W43" s="82">
        <v>0</v>
      </c>
      <c r="X43" s="82">
        <v>8</v>
      </c>
      <c r="Y43" s="21">
        <v>0.3</v>
      </c>
      <c r="Z43" s="21">
        <v>0.9</v>
      </c>
      <c r="AA43" s="21">
        <v>0.9</v>
      </c>
      <c r="AB43" s="21">
        <v>4.3</v>
      </c>
      <c r="AC43" s="21">
        <v>12</v>
      </c>
      <c r="AD43" s="21">
        <v>18.399999999999999</v>
      </c>
      <c r="AE43" s="21">
        <v>57.1</v>
      </c>
      <c r="AF43" s="21">
        <v>24.5</v>
      </c>
      <c r="AG43" s="82" t="s">
        <v>283</v>
      </c>
    </row>
    <row r="44" spans="1:33" x14ac:dyDescent="0.25">
      <c r="A44" s="82">
        <v>9</v>
      </c>
      <c r="B44" s="82">
        <v>2</v>
      </c>
      <c r="C44" s="82">
        <v>0</v>
      </c>
      <c r="D44" s="82">
        <v>20</v>
      </c>
      <c r="E44" s="21">
        <v>4</v>
      </c>
      <c r="F44" s="21">
        <v>54</v>
      </c>
      <c r="G44" s="21">
        <v>8.3000000000000007</v>
      </c>
      <c r="H44" s="21">
        <v>7.5</v>
      </c>
      <c r="I44" s="21">
        <v>61</v>
      </c>
      <c r="J44" s="17">
        <v>0.76</v>
      </c>
      <c r="K44" s="83">
        <v>0.153</v>
      </c>
      <c r="L44" s="82">
        <v>5</v>
      </c>
      <c r="M44" s="17">
        <v>0</v>
      </c>
      <c r="N44" s="17">
        <v>0.75</v>
      </c>
      <c r="O44" s="21">
        <v>9.8000000000000007</v>
      </c>
      <c r="P44" s="17">
        <v>40.4</v>
      </c>
      <c r="Q44" s="17">
        <v>0.6</v>
      </c>
      <c r="R44" s="21">
        <v>0</v>
      </c>
      <c r="S44" s="17">
        <v>0</v>
      </c>
      <c r="T44" s="17">
        <v>0.25</v>
      </c>
      <c r="U44" s="17">
        <v>0</v>
      </c>
      <c r="V44" s="82">
        <v>100</v>
      </c>
      <c r="W44" s="82">
        <v>0</v>
      </c>
      <c r="X44" s="82">
        <v>57</v>
      </c>
      <c r="Y44" s="21">
        <v>0.5</v>
      </c>
      <c r="Z44" s="21">
        <v>1.4</v>
      </c>
      <c r="AA44" s="21">
        <v>1.3</v>
      </c>
      <c r="AB44" s="21">
        <v>6</v>
      </c>
      <c r="AC44" s="21">
        <v>12.4</v>
      </c>
      <c r="AD44" s="21">
        <v>21.6</v>
      </c>
      <c r="AE44" s="21">
        <v>53.2</v>
      </c>
      <c r="AF44" s="21">
        <v>25.2</v>
      </c>
      <c r="AG44" s="82" t="s">
        <v>283</v>
      </c>
    </row>
    <row r="45" spans="1:33" x14ac:dyDescent="0.25">
      <c r="A45" s="82">
        <v>9</v>
      </c>
      <c r="B45" s="82">
        <v>2</v>
      </c>
      <c r="C45" s="82">
        <v>20</v>
      </c>
      <c r="D45" s="82">
        <v>40</v>
      </c>
      <c r="E45" s="21">
        <v>3</v>
      </c>
      <c r="F45" s="21">
        <v>33</v>
      </c>
      <c r="G45" s="21">
        <v>8.1999999999999993</v>
      </c>
      <c r="H45" s="21">
        <v>7.4</v>
      </c>
      <c r="I45" s="21">
        <v>65.400000000000006</v>
      </c>
      <c r="J45" s="17">
        <v>1</v>
      </c>
      <c r="K45" s="83">
        <v>0.19900000000000001</v>
      </c>
      <c r="L45" s="82">
        <v>5</v>
      </c>
      <c r="M45" s="17">
        <v>0</v>
      </c>
      <c r="N45" s="17">
        <v>0.65</v>
      </c>
      <c r="O45" s="21">
        <v>10</v>
      </c>
      <c r="P45" s="17">
        <v>46.4</v>
      </c>
      <c r="Q45" s="17">
        <v>0.2</v>
      </c>
      <c r="R45" s="21">
        <v>0</v>
      </c>
      <c r="S45" s="17">
        <v>0</v>
      </c>
      <c r="T45" s="17">
        <v>0.2</v>
      </c>
      <c r="U45" s="17">
        <v>0</v>
      </c>
      <c r="V45" s="82">
        <v>100</v>
      </c>
      <c r="W45" s="82">
        <v>0</v>
      </c>
      <c r="X45" s="82">
        <v>4</v>
      </c>
      <c r="Y45" s="21">
        <v>0.2</v>
      </c>
      <c r="Z45" s="21">
        <v>0.9</v>
      </c>
      <c r="AA45" s="21">
        <v>1</v>
      </c>
      <c r="AB45" s="21">
        <v>5.3</v>
      </c>
      <c r="AC45" s="21">
        <v>11.9</v>
      </c>
      <c r="AD45" s="21">
        <v>19.3</v>
      </c>
      <c r="AE45" s="21">
        <v>55.7</v>
      </c>
      <c r="AF45" s="21">
        <v>25</v>
      </c>
      <c r="AG45" s="82" t="s">
        <v>283</v>
      </c>
    </row>
    <row r="46" spans="1:33" x14ac:dyDescent="0.25">
      <c r="A46" s="87">
        <f>A42</f>
        <v>9</v>
      </c>
      <c r="B46" s="86"/>
      <c r="C46" s="86"/>
      <c r="D46" s="86"/>
      <c r="E46" s="88">
        <f>AVERAGE(E42:E45)</f>
        <v>4.5</v>
      </c>
      <c r="F46" s="88">
        <f t="shared" ref="F46" si="73">AVERAGE(F42:F45)</f>
        <v>41.25</v>
      </c>
      <c r="G46" s="88">
        <f t="shared" ref="G46" si="74">AVERAGE(G42:G45)</f>
        <v>8.2750000000000004</v>
      </c>
      <c r="H46" s="88">
        <f t="shared" ref="H46" si="75">AVERAGE(H42:H45)</f>
        <v>7.4499999999999993</v>
      </c>
      <c r="I46" s="85">
        <f>AVERAGE(I42,I44)</f>
        <v>60.5</v>
      </c>
      <c r="J46" s="88">
        <f>AVERAGE(J42:J45)</f>
        <v>1.32</v>
      </c>
      <c r="K46" s="88">
        <f>AVERAGE(K42:K45)</f>
        <v>0.17175000000000001</v>
      </c>
      <c r="L46" s="88">
        <f>AVERAGE(L42:L45)</f>
        <v>7.75</v>
      </c>
      <c r="M46" s="85">
        <f>AVERAGE(M42,M44)</f>
        <v>0</v>
      </c>
      <c r="N46" s="88">
        <f>AVERAGE(N42:N45)</f>
        <v>0.69499999999999995</v>
      </c>
      <c r="O46" s="85">
        <f>AVERAGE(O42,O44)</f>
        <v>10.050000000000001</v>
      </c>
      <c r="P46" s="88">
        <f t="shared" ref="P46" si="76">AVERAGE(P42:P45)</f>
        <v>43.475000000000001</v>
      </c>
      <c r="Q46" s="88">
        <f t="shared" ref="Q46" si="77">AVERAGE(Q42:Q45)</f>
        <v>0.35</v>
      </c>
      <c r="R46" s="88">
        <f t="shared" ref="R46" si="78">AVERAGE(R42:R45)</f>
        <v>0</v>
      </c>
      <c r="S46" s="88">
        <f t="shared" ref="S46" si="79">AVERAGE(S42:S45)</f>
        <v>0</v>
      </c>
      <c r="T46" s="88">
        <f t="shared" ref="T46" si="80">AVERAGE(T42:T45)</f>
        <v>0.21500000000000002</v>
      </c>
      <c r="U46" s="88">
        <f t="shared" ref="U46" si="81">AVERAGE(U42:U45)</f>
        <v>0</v>
      </c>
      <c r="V46" s="85">
        <f t="shared" ref="V46:AF46" si="82">AVERAGE(V42,V44)</f>
        <v>100</v>
      </c>
      <c r="W46" s="85">
        <f t="shared" si="82"/>
        <v>0</v>
      </c>
      <c r="X46" s="85">
        <f t="shared" si="82"/>
        <v>53.5</v>
      </c>
      <c r="Y46" s="85">
        <f t="shared" si="82"/>
        <v>0.55000000000000004</v>
      </c>
      <c r="Z46" s="85">
        <f t="shared" si="82"/>
        <v>1.35</v>
      </c>
      <c r="AA46" s="85">
        <f t="shared" si="82"/>
        <v>1.3</v>
      </c>
      <c r="AB46" s="85">
        <f t="shared" si="82"/>
        <v>5.7</v>
      </c>
      <c r="AC46" s="85">
        <f t="shared" si="82"/>
        <v>12.3</v>
      </c>
      <c r="AD46" s="85">
        <f t="shared" si="82"/>
        <v>21.200000000000003</v>
      </c>
      <c r="AE46" s="85">
        <f t="shared" si="82"/>
        <v>53.6</v>
      </c>
      <c r="AF46" s="85">
        <f t="shared" si="82"/>
        <v>25.2</v>
      </c>
      <c r="AG46" s="87" t="str">
        <f>AG42</f>
        <v>FL</v>
      </c>
    </row>
    <row r="47" spans="1:33" x14ac:dyDescent="0.25">
      <c r="A47" s="82">
        <v>10</v>
      </c>
      <c r="B47" s="82">
        <v>1</v>
      </c>
      <c r="C47" s="82">
        <v>0</v>
      </c>
      <c r="D47" s="82">
        <v>20</v>
      </c>
      <c r="E47" s="21">
        <v>12</v>
      </c>
      <c r="F47" s="21">
        <v>88</v>
      </c>
      <c r="G47" s="21">
        <v>5.7</v>
      </c>
      <c r="H47" s="21">
        <v>4.8</v>
      </c>
      <c r="I47" s="21">
        <v>30</v>
      </c>
      <c r="J47" s="17">
        <v>0.98</v>
      </c>
      <c r="K47" s="83">
        <v>8.1000000000000003E-2</v>
      </c>
      <c r="L47" s="82">
        <v>12</v>
      </c>
      <c r="M47" s="17">
        <v>0</v>
      </c>
      <c r="N47" s="17">
        <v>0.39</v>
      </c>
      <c r="O47" s="21">
        <v>5.2</v>
      </c>
      <c r="P47" s="17">
        <v>3.9</v>
      </c>
      <c r="Q47" s="17" t="s">
        <v>8851</v>
      </c>
      <c r="R47" s="21">
        <v>5.6</v>
      </c>
      <c r="S47" s="17">
        <v>0</v>
      </c>
      <c r="T47" s="17">
        <v>0.3</v>
      </c>
      <c r="U47" s="17">
        <v>0</v>
      </c>
      <c r="V47" s="82">
        <v>80</v>
      </c>
      <c r="W47" s="82">
        <v>0</v>
      </c>
      <c r="X47" s="82">
        <v>17</v>
      </c>
      <c r="Y47" s="21">
        <v>1.8</v>
      </c>
      <c r="Z47" s="21">
        <v>6.3</v>
      </c>
      <c r="AA47" s="21">
        <v>7.7</v>
      </c>
      <c r="AB47" s="21">
        <v>24.7</v>
      </c>
      <c r="AC47" s="21">
        <v>23.9</v>
      </c>
      <c r="AD47" s="21">
        <v>64.400000000000006</v>
      </c>
      <c r="AE47" s="21">
        <v>21.5</v>
      </c>
      <c r="AF47" s="21">
        <v>14.1</v>
      </c>
      <c r="AG47" s="82" t="s">
        <v>506</v>
      </c>
    </row>
    <row r="48" spans="1:33" x14ac:dyDescent="0.25">
      <c r="A48" s="82">
        <v>10</v>
      </c>
      <c r="B48" s="82">
        <v>1</v>
      </c>
      <c r="C48" s="82">
        <v>20</v>
      </c>
      <c r="D48" s="82">
        <v>40</v>
      </c>
      <c r="E48" s="21">
        <v>1</v>
      </c>
      <c r="F48" s="21">
        <v>60</v>
      </c>
      <c r="G48" s="21">
        <v>5.3</v>
      </c>
      <c r="H48" s="21">
        <v>4.8</v>
      </c>
      <c r="I48" s="21">
        <v>34</v>
      </c>
      <c r="J48" s="17">
        <v>0.83</v>
      </c>
      <c r="K48" s="83">
        <v>7.6999999999999999E-2</v>
      </c>
      <c r="L48" s="82">
        <v>11</v>
      </c>
      <c r="M48" s="17">
        <v>0</v>
      </c>
      <c r="N48" s="17">
        <v>0.38</v>
      </c>
      <c r="O48" s="21">
        <v>6.1</v>
      </c>
      <c r="P48" s="17">
        <v>3.9</v>
      </c>
      <c r="Q48" s="17" t="s">
        <v>8851</v>
      </c>
      <c r="R48" s="21">
        <v>10</v>
      </c>
      <c r="S48" s="17">
        <v>0</v>
      </c>
      <c r="T48" s="17">
        <v>0.23</v>
      </c>
      <c r="U48" s="17">
        <v>0</v>
      </c>
      <c r="V48" s="82">
        <v>71</v>
      </c>
      <c r="W48" s="82">
        <v>0</v>
      </c>
      <c r="X48" s="82">
        <v>8</v>
      </c>
      <c r="Y48" s="21">
        <v>1.6</v>
      </c>
      <c r="Z48" s="21">
        <v>5.7</v>
      </c>
      <c r="AA48" s="21">
        <v>6.7</v>
      </c>
      <c r="AB48" s="21">
        <v>23.1</v>
      </c>
      <c r="AC48" s="21">
        <v>22.5</v>
      </c>
      <c r="AD48" s="21">
        <v>59.6</v>
      </c>
      <c r="AE48" s="21">
        <v>22.1</v>
      </c>
      <c r="AF48" s="21">
        <v>18.3</v>
      </c>
      <c r="AG48" s="82" t="s">
        <v>506</v>
      </c>
    </row>
    <row r="49" spans="1:33" x14ac:dyDescent="0.25">
      <c r="A49" s="82">
        <v>10</v>
      </c>
      <c r="B49" s="82">
        <v>2</v>
      </c>
      <c r="C49" s="82">
        <v>0</v>
      </c>
      <c r="D49" s="82">
        <v>20</v>
      </c>
      <c r="E49" s="21">
        <v>3</v>
      </c>
      <c r="F49" s="21">
        <v>106</v>
      </c>
      <c r="G49" s="21">
        <v>6</v>
      </c>
      <c r="H49" s="21">
        <v>5.2</v>
      </c>
      <c r="I49" s="21">
        <v>31</v>
      </c>
      <c r="J49" s="17">
        <v>2.35</v>
      </c>
      <c r="K49" s="83">
        <v>8.5000000000000006E-2</v>
      </c>
      <c r="L49" s="82">
        <v>24</v>
      </c>
      <c r="M49" s="17">
        <v>0</v>
      </c>
      <c r="N49" s="17">
        <v>0.7</v>
      </c>
      <c r="O49" s="21">
        <v>5.8</v>
      </c>
      <c r="P49" s="17">
        <v>4.5</v>
      </c>
      <c r="Q49" s="17">
        <v>0.5</v>
      </c>
      <c r="R49" s="21">
        <v>3.2</v>
      </c>
      <c r="S49" s="17">
        <v>0</v>
      </c>
      <c r="T49" s="17">
        <v>0.41</v>
      </c>
      <c r="U49" s="17">
        <v>0</v>
      </c>
      <c r="V49" s="82">
        <v>93</v>
      </c>
      <c r="W49" s="82">
        <v>0</v>
      </c>
      <c r="X49" s="82">
        <v>13</v>
      </c>
      <c r="Y49" s="21">
        <v>1.3</v>
      </c>
      <c r="Z49" s="21">
        <v>7.3</v>
      </c>
      <c r="AA49" s="21">
        <v>7.7</v>
      </c>
      <c r="AB49" s="21">
        <v>23.7</v>
      </c>
      <c r="AC49" s="21">
        <v>20.9</v>
      </c>
      <c r="AD49" s="21">
        <v>60.9</v>
      </c>
      <c r="AE49" s="21">
        <v>23.4</v>
      </c>
      <c r="AF49" s="21">
        <v>15.7</v>
      </c>
      <c r="AG49" s="82" t="s">
        <v>506</v>
      </c>
    </row>
    <row r="50" spans="1:33" x14ac:dyDescent="0.25">
      <c r="A50" s="82">
        <v>10</v>
      </c>
      <c r="B50" s="82">
        <v>2</v>
      </c>
      <c r="C50" s="82">
        <v>20</v>
      </c>
      <c r="D50" s="82">
        <v>40</v>
      </c>
      <c r="E50" s="21" t="s">
        <v>8851</v>
      </c>
      <c r="F50" s="21">
        <v>60</v>
      </c>
      <c r="G50" s="21">
        <v>5.9</v>
      </c>
      <c r="H50" s="21">
        <v>5.0999999999999996</v>
      </c>
      <c r="I50" s="21">
        <v>37.1</v>
      </c>
      <c r="J50" s="17">
        <v>1.52</v>
      </c>
      <c r="K50" s="83">
        <v>8.3000000000000004E-2</v>
      </c>
      <c r="L50" s="82">
        <v>19</v>
      </c>
      <c r="M50" s="17">
        <v>0</v>
      </c>
      <c r="N50" s="17">
        <v>0.54</v>
      </c>
      <c r="O50" s="21">
        <v>6.3</v>
      </c>
      <c r="P50" s="17">
        <v>3.4</v>
      </c>
      <c r="Q50" s="17">
        <v>0.2</v>
      </c>
      <c r="R50" s="21">
        <v>3.6</v>
      </c>
      <c r="S50" s="17">
        <v>0</v>
      </c>
      <c r="T50" s="17">
        <v>0.21</v>
      </c>
      <c r="U50" s="17">
        <v>0</v>
      </c>
      <c r="V50" s="82">
        <v>60</v>
      </c>
      <c r="W50" s="82">
        <v>0</v>
      </c>
      <c r="X50" s="82">
        <v>8</v>
      </c>
      <c r="Y50" s="21">
        <v>2.6</v>
      </c>
      <c r="Z50" s="21">
        <v>7.4</v>
      </c>
      <c r="AA50" s="21">
        <v>7.1</v>
      </c>
      <c r="AB50" s="21">
        <v>21.4</v>
      </c>
      <c r="AC50" s="21">
        <v>18.3</v>
      </c>
      <c r="AD50" s="21">
        <v>56.8</v>
      </c>
      <c r="AE50" s="21">
        <v>22.1</v>
      </c>
      <c r="AF50" s="21">
        <v>21.1</v>
      </c>
      <c r="AG50" s="82" t="s">
        <v>148</v>
      </c>
    </row>
    <row r="51" spans="1:33" x14ac:dyDescent="0.25">
      <c r="A51" s="87">
        <f>A47</f>
        <v>10</v>
      </c>
      <c r="B51" s="86"/>
      <c r="C51" s="86"/>
      <c r="D51" s="86"/>
      <c r="E51" s="88">
        <f>AVERAGE(E47:E50)</f>
        <v>5.333333333333333</v>
      </c>
      <c r="F51" s="88">
        <f t="shared" ref="F51" si="83">AVERAGE(F47:F50)</f>
        <v>78.5</v>
      </c>
      <c r="G51" s="88">
        <f t="shared" ref="G51" si="84">AVERAGE(G47:G50)</f>
        <v>5.7249999999999996</v>
      </c>
      <c r="H51" s="88">
        <f t="shared" ref="H51" si="85">AVERAGE(H47:H50)</f>
        <v>4.9749999999999996</v>
      </c>
      <c r="I51" s="85">
        <f>AVERAGE(I47,I49)</f>
        <v>30.5</v>
      </c>
      <c r="J51" s="88">
        <f>AVERAGE(J47:J50)</f>
        <v>1.42</v>
      </c>
      <c r="K51" s="88">
        <f>AVERAGE(K47:K50)</f>
        <v>8.1500000000000003E-2</v>
      </c>
      <c r="L51" s="88">
        <f>AVERAGE(L47:L50)</f>
        <v>16.5</v>
      </c>
      <c r="M51" s="85">
        <f>AVERAGE(M47,M49)</f>
        <v>0</v>
      </c>
      <c r="N51" s="88">
        <f>AVERAGE(N47:N50)</f>
        <v>0.50249999999999995</v>
      </c>
      <c r="O51" s="85">
        <f>AVERAGE(O47,O49)</f>
        <v>5.5</v>
      </c>
      <c r="P51" s="88">
        <f t="shared" ref="P51" si="86">AVERAGE(P47:P50)</f>
        <v>3.9250000000000003</v>
      </c>
      <c r="Q51" s="88">
        <f t="shared" ref="Q51" si="87">AVERAGE(Q47:Q50)</f>
        <v>0.35</v>
      </c>
      <c r="R51" s="88">
        <f t="shared" ref="R51" si="88">AVERAGE(R47:R50)</f>
        <v>5.6000000000000005</v>
      </c>
      <c r="S51" s="88">
        <f t="shared" ref="S51" si="89">AVERAGE(S47:S50)</f>
        <v>0</v>
      </c>
      <c r="T51" s="88">
        <f t="shared" ref="T51" si="90">AVERAGE(T47:T50)</f>
        <v>0.28749999999999998</v>
      </c>
      <c r="U51" s="88">
        <f t="shared" ref="U51" si="91">AVERAGE(U47:U50)</f>
        <v>0</v>
      </c>
      <c r="V51" s="85">
        <f t="shared" ref="V51:AF51" si="92">AVERAGE(V47,V49)</f>
        <v>86.5</v>
      </c>
      <c r="W51" s="85">
        <f t="shared" si="92"/>
        <v>0</v>
      </c>
      <c r="X51" s="85">
        <f t="shared" si="92"/>
        <v>15</v>
      </c>
      <c r="Y51" s="85">
        <f t="shared" si="92"/>
        <v>1.55</v>
      </c>
      <c r="Z51" s="85">
        <f t="shared" si="92"/>
        <v>6.8</v>
      </c>
      <c r="AA51" s="85">
        <f t="shared" si="92"/>
        <v>7.7</v>
      </c>
      <c r="AB51" s="85">
        <f t="shared" si="92"/>
        <v>24.2</v>
      </c>
      <c r="AC51" s="85">
        <f t="shared" si="92"/>
        <v>22.4</v>
      </c>
      <c r="AD51" s="85">
        <f t="shared" si="92"/>
        <v>62.650000000000006</v>
      </c>
      <c r="AE51" s="85">
        <f t="shared" si="92"/>
        <v>22.45</v>
      </c>
      <c r="AF51" s="85">
        <f t="shared" si="92"/>
        <v>14.899999999999999</v>
      </c>
      <c r="AG51" s="87" t="str">
        <f>AG47</f>
        <v>Fa</v>
      </c>
    </row>
    <row r="52" spans="1:33" x14ac:dyDescent="0.25">
      <c r="A52" s="82">
        <v>11</v>
      </c>
      <c r="B52" s="82">
        <v>1</v>
      </c>
      <c r="C52" s="82">
        <v>0</v>
      </c>
      <c r="D52" s="82">
        <v>20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17">
        <v>0</v>
      </c>
      <c r="K52" s="83">
        <v>0</v>
      </c>
      <c r="L52" s="82">
        <v>0</v>
      </c>
      <c r="M52" s="17">
        <v>0</v>
      </c>
      <c r="N52" s="17">
        <v>0</v>
      </c>
      <c r="O52" s="21">
        <v>0</v>
      </c>
      <c r="P52" s="17">
        <v>0</v>
      </c>
      <c r="Q52" s="17">
        <v>0</v>
      </c>
      <c r="R52" s="21">
        <v>0</v>
      </c>
      <c r="S52" s="17">
        <v>0</v>
      </c>
      <c r="T52" s="17">
        <v>0</v>
      </c>
      <c r="U52" s="17">
        <v>0</v>
      </c>
      <c r="V52" s="82">
        <v>0</v>
      </c>
      <c r="W52" s="82">
        <v>0</v>
      </c>
      <c r="X52" s="82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82"/>
    </row>
    <row r="53" spans="1:33" x14ac:dyDescent="0.25">
      <c r="A53" s="82">
        <v>11</v>
      </c>
      <c r="B53" s="82">
        <v>1</v>
      </c>
      <c r="C53" s="82">
        <v>20</v>
      </c>
      <c r="D53" s="82">
        <v>40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17">
        <v>0</v>
      </c>
      <c r="K53" s="83">
        <v>0</v>
      </c>
      <c r="L53" s="82">
        <v>0</v>
      </c>
      <c r="M53" s="17">
        <v>0</v>
      </c>
      <c r="N53" s="17">
        <v>0</v>
      </c>
      <c r="O53" s="21">
        <v>0</v>
      </c>
      <c r="P53" s="17">
        <v>0</v>
      </c>
      <c r="Q53" s="17">
        <v>0</v>
      </c>
      <c r="R53" s="21">
        <v>0</v>
      </c>
      <c r="S53" s="17">
        <v>0</v>
      </c>
      <c r="T53" s="17">
        <v>0</v>
      </c>
      <c r="U53" s="17">
        <v>0</v>
      </c>
      <c r="V53" s="82">
        <v>0</v>
      </c>
      <c r="W53" s="82">
        <v>0</v>
      </c>
      <c r="X53" s="82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82"/>
    </row>
    <row r="54" spans="1:33" x14ac:dyDescent="0.25">
      <c r="A54" s="82">
        <v>11</v>
      </c>
      <c r="B54" s="82">
        <v>2</v>
      </c>
      <c r="C54" s="82">
        <v>0</v>
      </c>
      <c r="D54" s="82">
        <v>20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17">
        <v>0</v>
      </c>
      <c r="K54" s="83">
        <v>0</v>
      </c>
      <c r="L54" s="82">
        <v>0</v>
      </c>
      <c r="M54" s="17">
        <v>0</v>
      </c>
      <c r="N54" s="17">
        <v>0</v>
      </c>
      <c r="O54" s="21">
        <v>0</v>
      </c>
      <c r="P54" s="17">
        <v>0</v>
      </c>
      <c r="Q54" s="17">
        <v>0</v>
      </c>
      <c r="R54" s="21">
        <v>0</v>
      </c>
      <c r="S54" s="17">
        <v>0</v>
      </c>
      <c r="T54" s="17">
        <v>0</v>
      </c>
      <c r="U54" s="17">
        <v>0</v>
      </c>
      <c r="V54" s="82">
        <v>0</v>
      </c>
      <c r="W54" s="82">
        <v>0</v>
      </c>
      <c r="X54" s="82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82"/>
    </row>
    <row r="55" spans="1:33" x14ac:dyDescent="0.25">
      <c r="A55" s="82">
        <v>11</v>
      </c>
      <c r="B55" s="82">
        <v>2</v>
      </c>
      <c r="C55" s="82">
        <v>20</v>
      </c>
      <c r="D55" s="82">
        <v>40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17">
        <v>0</v>
      </c>
      <c r="K55" s="83">
        <v>0</v>
      </c>
      <c r="L55" s="82">
        <v>0</v>
      </c>
      <c r="M55" s="17">
        <v>0</v>
      </c>
      <c r="N55" s="17">
        <v>0</v>
      </c>
      <c r="O55" s="21">
        <v>0</v>
      </c>
      <c r="P55" s="17">
        <v>0</v>
      </c>
      <c r="Q55" s="17">
        <v>0</v>
      </c>
      <c r="R55" s="21">
        <v>0</v>
      </c>
      <c r="S55" s="17">
        <v>0</v>
      </c>
      <c r="T55" s="17">
        <v>0</v>
      </c>
      <c r="U55" s="17">
        <v>0</v>
      </c>
      <c r="V55" s="82">
        <v>0</v>
      </c>
      <c r="W55" s="82">
        <v>0</v>
      </c>
      <c r="X55" s="82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82"/>
    </row>
    <row r="56" spans="1:33" x14ac:dyDescent="0.25">
      <c r="A56" s="87">
        <f>A52</f>
        <v>11</v>
      </c>
      <c r="B56" s="86"/>
      <c r="C56" s="86"/>
      <c r="D56" s="86"/>
      <c r="E56" s="88">
        <f>AVERAGE(E52:E55)</f>
        <v>0</v>
      </c>
      <c r="F56" s="88">
        <f t="shared" ref="F56" si="93">AVERAGE(F52:F55)</f>
        <v>0</v>
      </c>
      <c r="G56" s="88">
        <f t="shared" ref="G56" si="94">AVERAGE(G52:G55)</f>
        <v>0</v>
      </c>
      <c r="H56" s="88">
        <f t="shared" ref="H56" si="95">AVERAGE(H52:H55)</f>
        <v>0</v>
      </c>
      <c r="I56" s="85">
        <f>AVERAGE(I52,I54)</f>
        <v>0</v>
      </c>
      <c r="J56" s="88">
        <f>AVERAGE(J52:J55)</f>
        <v>0</v>
      </c>
      <c r="K56" s="88">
        <f>AVERAGE(K52:K55)</f>
        <v>0</v>
      </c>
      <c r="L56" s="88">
        <f>AVERAGE(L52:L55)</f>
        <v>0</v>
      </c>
      <c r="M56" s="85">
        <f>AVERAGE(M52,M54)</f>
        <v>0</v>
      </c>
      <c r="N56" s="88">
        <f>AVERAGE(N52:N55)</f>
        <v>0</v>
      </c>
      <c r="O56" s="85">
        <f>AVERAGE(O52,O54)</f>
        <v>0</v>
      </c>
      <c r="P56" s="88">
        <f t="shared" ref="P56" si="96">AVERAGE(P52:P55)</f>
        <v>0</v>
      </c>
      <c r="Q56" s="88">
        <f t="shared" ref="Q56" si="97">AVERAGE(Q52:Q55)</f>
        <v>0</v>
      </c>
      <c r="R56" s="88">
        <f t="shared" ref="R56" si="98">AVERAGE(R52:R55)</f>
        <v>0</v>
      </c>
      <c r="S56" s="88">
        <f t="shared" ref="S56" si="99">AVERAGE(S52:S55)</f>
        <v>0</v>
      </c>
      <c r="T56" s="88">
        <f t="shared" ref="T56" si="100">AVERAGE(T52:T55)</f>
        <v>0</v>
      </c>
      <c r="U56" s="88">
        <f t="shared" ref="U56" si="101">AVERAGE(U52:U55)</f>
        <v>0</v>
      </c>
      <c r="V56" s="85">
        <f t="shared" ref="V56:AF56" si="102">AVERAGE(V52,V54)</f>
        <v>0</v>
      </c>
      <c r="W56" s="85">
        <f t="shared" si="102"/>
        <v>0</v>
      </c>
      <c r="X56" s="85">
        <f t="shared" si="102"/>
        <v>0</v>
      </c>
      <c r="Y56" s="85">
        <f t="shared" si="102"/>
        <v>0</v>
      </c>
      <c r="Z56" s="85">
        <f t="shared" si="102"/>
        <v>0</v>
      </c>
      <c r="AA56" s="85">
        <f t="shared" si="102"/>
        <v>0</v>
      </c>
      <c r="AB56" s="85">
        <f t="shared" si="102"/>
        <v>0</v>
      </c>
      <c r="AC56" s="85">
        <f t="shared" si="102"/>
        <v>0</v>
      </c>
      <c r="AD56" s="85">
        <f t="shared" si="102"/>
        <v>0</v>
      </c>
      <c r="AE56" s="85">
        <f t="shared" si="102"/>
        <v>0</v>
      </c>
      <c r="AF56" s="85">
        <f t="shared" si="102"/>
        <v>0</v>
      </c>
      <c r="AG56" s="87">
        <f>AG52</f>
        <v>0</v>
      </c>
    </row>
    <row r="57" spans="1:33" x14ac:dyDescent="0.25">
      <c r="A57" s="82">
        <v>12</v>
      </c>
      <c r="B57" s="82">
        <v>1</v>
      </c>
      <c r="C57" s="82">
        <v>0</v>
      </c>
      <c r="D57" s="82">
        <v>20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17">
        <v>0</v>
      </c>
      <c r="K57" s="83">
        <v>0</v>
      </c>
      <c r="L57" s="82">
        <v>0</v>
      </c>
      <c r="M57" s="17">
        <v>0</v>
      </c>
      <c r="N57" s="17">
        <v>0</v>
      </c>
      <c r="O57" s="21">
        <v>0</v>
      </c>
      <c r="P57" s="17">
        <v>0</v>
      </c>
      <c r="Q57" s="17">
        <v>0</v>
      </c>
      <c r="R57" s="21">
        <v>0</v>
      </c>
      <c r="S57" s="17">
        <v>0</v>
      </c>
      <c r="T57" s="17">
        <v>0</v>
      </c>
      <c r="U57" s="17">
        <v>0</v>
      </c>
      <c r="V57" s="82">
        <v>0</v>
      </c>
      <c r="W57" s="82">
        <v>0</v>
      </c>
      <c r="X57" s="82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82"/>
    </row>
    <row r="58" spans="1:33" x14ac:dyDescent="0.25">
      <c r="A58" s="82">
        <v>12</v>
      </c>
      <c r="B58" s="82">
        <v>1</v>
      </c>
      <c r="C58" s="82">
        <v>20</v>
      </c>
      <c r="D58" s="82">
        <v>40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17">
        <v>0</v>
      </c>
      <c r="K58" s="83">
        <v>0</v>
      </c>
      <c r="L58" s="82">
        <v>0</v>
      </c>
      <c r="M58" s="17">
        <v>0</v>
      </c>
      <c r="N58" s="17">
        <v>0</v>
      </c>
      <c r="O58" s="21">
        <v>0</v>
      </c>
      <c r="P58" s="17">
        <v>0</v>
      </c>
      <c r="Q58" s="17">
        <v>0</v>
      </c>
      <c r="R58" s="21">
        <v>0</v>
      </c>
      <c r="S58" s="17">
        <v>0</v>
      </c>
      <c r="T58" s="17">
        <v>0</v>
      </c>
      <c r="U58" s="17">
        <v>0</v>
      </c>
      <c r="V58" s="82">
        <v>0</v>
      </c>
      <c r="W58" s="82">
        <v>0</v>
      </c>
      <c r="X58" s="82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82"/>
    </row>
    <row r="59" spans="1:33" x14ac:dyDescent="0.25">
      <c r="A59" s="82">
        <v>12</v>
      </c>
      <c r="B59" s="82">
        <v>1</v>
      </c>
      <c r="C59" s="82">
        <v>0</v>
      </c>
      <c r="D59" s="82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17">
        <v>0</v>
      </c>
      <c r="K59" s="83">
        <v>0</v>
      </c>
      <c r="L59" s="82">
        <v>0</v>
      </c>
      <c r="M59" s="17">
        <v>0</v>
      </c>
      <c r="N59" s="17">
        <v>0</v>
      </c>
      <c r="O59" s="21">
        <v>0</v>
      </c>
      <c r="P59" s="17">
        <v>0</v>
      </c>
      <c r="Q59" s="17">
        <v>0</v>
      </c>
      <c r="R59" s="21">
        <v>0</v>
      </c>
      <c r="S59" s="17">
        <v>0</v>
      </c>
      <c r="T59" s="17">
        <v>0</v>
      </c>
      <c r="U59" s="17">
        <v>0</v>
      </c>
      <c r="V59" s="82">
        <v>0</v>
      </c>
      <c r="W59" s="82">
        <v>0</v>
      </c>
      <c r="X59" s="82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82"/>
    </row>
    <row r="60" spans="1:33" x14ac:dyDescent="0.25">
      <c r="A60" s="82">
        <v>12</v>
      </c>
      <c r="B60" s="82">
        <v>2</v>
      </c>
      <c r="C60" s="82">
        <v>20</v>
      </c>
      <c r="D60" s="82">
        <v>40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17">
        <v>0</v>
      </c>
      <c r="K60" s="83">
        <v>0</v>
      </c>
      <c r="L60" s="82">
        <v>0</v>
      </c>
      <c r="M60" s="17">
        <v>0</v>
      </c>
      <c r="N60" s="17">
        <v>0</v>
      </c>
      <c r="O60" s="21">
        <v>0</v>
      </c>
      <c r="P60" s="17">
        <v>0</v>
      </c>
      <c r="Q60" s="17">
        <v>0</v>
      </c>
      <c r="R60" s="21">
        <v>0</v>
      </c>
      <c r="S60" s="17">
        <v>0</v>
      </c>
      <c r="T60" s="17">
        <v>0</v>
      </c>
      <c r="U60" s="17">
        <v>0</v>
      </c>
      <c r="V60" s="82">
        <v>0</v>
      </c>
      <c r="W60" s="82">
        <v>0</v>
      </c>
      <c r="X60" s="82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82"/>
    </row>
    <row r="61" spans="1:33" x14ac:dyDescent="0.25">
      <c r="A61" s="87">
        <f>A57</f>
        <v>12</v>
      </c>
      <c r="B61" s="86"/>
      <c r="C61" s="86"/>
      <c r="D61" s="86"/>
      <c r="E61" s="88">
        <f>AVERAGE(E57:E60)</f>
        <v>0</v>
      </c>
      <c r="F61" s="88">
        <f t="shared" ref="F61" si="103">AVERAGE(F57:F60)</f>
        <v>0</v>
      </c>
      <c r="G61" s="88">
        <f t="shared" ref="G61" si="104">AVERAGE(G57:G60)</f>
        <v>0</v>
      </c>
      <c r="H61" s="88">
        <f t="shared" ref="H61" si="105">AVERAGE(H57:H60)</f>
        <v>0</v>
      </c>
      <c r="I61" s="85">
        <f>AVERAGE(I57,I59)</f>
        <v>0</v>
      </c>
      <c r="J61" s="88">
        <f>AVERAGE(J57:J60)</f>
        <v>0</v>
      </c>
      <c r="K61" s="88">
        <f>AVERAGE(K57:K60)</f>
        <v>0</v>
      </c>
      <c r="L61" s="88">
        <f>AVERAGE(L57:L60)</f>
        <v>0</v>
      </c>
      <c r="M61" s="85">
        <f>AVERAGE(M57,M59)</f>
        <v>0</v>
      </c>
      <c r="N61" s="88">
        <f>AVERAGE(N57:N60)</f>
        <v>0</v>
      </c>
      <c r="O61" s="85">
        <f>AVERAGE(O57,O59)</f>
        <v>0</v>
      </c>
      <c r="P61" s="88">
        <f t="shared" ref="P61" si="106">AVERAGE(P57:P60)</f>
        <v>0</v>
      </c>
      <c r="Q61" s="88">
        <f t="shared" ref="Q61" si="107">AVERAGE(Q57:Q60)</f>
        <v>0</v>
      </c>
      <c r="R61" s="88">
        <f t="shared" ref="R61" si="108">AVERAGE(R57:R60)</f>
        <v>0</v>
      </c>
      <c r="S61" s="88">
        <f t="shared" ref="S61" si="109">AVERAGE(S57:S60)</f>
        <v>0</v>
      </c>
      <c r="T61" s="88">
        <f t="shared" ref="T61" si="110">AVERAGE(T57:T60)</f>
        <v>0</v>
      </c>
      <c r="U61" s="88">
        <f t="shared" ref="U61" si="111">AVERAGE(U57:U60)</f>
        <v>0</v>
      </c>
      <c r="V61" s="85">
        <f t="shared" ref="V61:AF61" si="112">AVERAGE(V57,V59)</f>
        <v>0</v>
      </c>
      <c r="W61" s="85">
        <f t="shared" si="112"/>
        <v>0</v>
      </c>
      <c r="X61" s="85">
        <f t="shared" si="112"/>
        <v>0</v>
      </c>
      <c r="Y61" s="85">
        <f t="shared" si="112"/>
        <v>0</v>
      </c>
      <c r="Z61" s="85">
        <f t="shared" si="112"/>
        <v>0</v>
      </c>
      <c r="AA61" s="85">
        <f t="shared" si="112"/>
        <v>0</v>
      </c>
      <c r="AB61" s="85">
        <f t="shared" si="112"/>
        <v>0</v>
      </c>
      <c r="AC61" s="85">
        <f t="shared" si="112"/>
        <v>0</v>
      </c>
      <c r="AD61" s="85">
        <f t="shared" si="112"/>
        <v>0</v>
      </c>
      <c r="AE61" s="85">
        <f t="shared" si="112"/>
        <v>0</v>
      </c>
      <c r="AF61" s="85">
        <f t="shared" si="112"/>
        <v>0</v>
      </c>
      <c r="AG61" s="87">
        <f>AG57</f>
        <v>0</v>
      </c>
    </row>
    <row r="62" spans="1:33" x14ac:dyDescent="0.25">
      <c r="A62" s="82">
        <v>13</v>
      </c>
      <c r="B62" s="82">
        <v>1</v>
      </c>
      <c r="C62" s="82">
        <v>0</v>
      </c>
      <c r="D62" s="82">
        <v>20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17">
        <v>0</v>
      </c>
      <c r="K62" s="83">
        <v>0</v>
      </c>
      <c r="L62" s="82">
        <v>0</v>
      </c>
      <c r="M62" s="17">
        <v>0</v>
      </c>
      <c r="N62" s="17">
        <v>0</v>
      </c>
      <c r="O62" s="21">
        <v>0</v>
      </c>
      <c r="P62" s="17">
        <v>0</v>
      </c>
      <c r="Q62" s="17">
        <v>0</v>
      </c>
      <c r="R62" s="21">
        <v>0</v>
      </c>
      <c r="S62" s="17">
        <v>0</v>
      </c>
      <c r="T62" s="17">
        <v>0</v>
      </c>
      <c r="U62" s="17">
        <v>0</v>
      </c>
      <c r="V62" s="82">
        <v>0</v>
      </c>
      <c r="W62" s="82">
        <v>0</v>
      </c>
      <c r="X62" s="82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82"/>
    </row>
    <row r="63" spans="1:33" x14ac:dyDescent="0.25">
      <c r="A63" s="82">
        <v>13</v>
      </c>
      <c r="B63" s="82">
        <v>1</v>
      </c>
      <c r="C63" s="82">
        <v>20</v>
      </c>
      <c r="D63" s="82">
        <v>40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17">
        <v>0</v>
      </c>
      <c r="K63" s="83">
        <v>0</v>
      </c>
      <c r="L63" s="82">
        <v>0</v>
      </c>
      <c r="M63" s="17">
        <v>0</v>
      </c>
      <c r="N63" s="17">
        <v>0</v>
      </c>
      <c r="O63" s="21">
        <v>0</v>
      </c>
      <c r="P63" s="17">
        <v>0</v>
      </c>
      <c r="Q63" s="17">
        <v>0</v>
      </c>
      <c r="R63" s="21">
        <v>0</v>
      </c>
      <c r="S63" s="17">
        <v>0</v>
      </c>
      <c r="T63" s="17">
        <v>0</v>
      </c>
      <c r="U63" s="17">
        <v>0</v>
      </c>
      <c r="V63" s="82">
        <v>0</v>
      </c>
      <c r="W63" s="82">
        <v>0</v>
      </c>
      <c r="X63" s="82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82"/>
    </row>
    <row r="64" spans="1:33" x14ac:dyDescent="0.25">
      <c r="A64" s="82">
        <v>13</v>
      </c>
      <c r="B64" s="82">
        <v>2</v>
      </c>
      <c r="C64" s="82">
        <v>0</v>
      </c>
      <c r="D64" s="82">
        <v>20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17">
        <v>0</v>
      </c>
      <c r="K64" s="83">
        <v>0</v>
      </c>
      <c r="L64" s="82">
        <v>0</v>
      </c>
      <c r="M64" s="17">
        <v>0</v>
      </c>
      <c r="N64" s="17">
        <v>0</v>
      </c>
      <c r="O64" s="21">
        <v>0</v>
      </c>
      <c r="P64" s="17">
        <v>0</v>
      </c>
      <c r="Q64" s="17">
        <v>0</v>
      </c>
      <c r="R64" s="21">
        <v>0</v>
      </c>
      <c r="S64" s="17">
        <v>0</v>
      </c>
      <c r="T64" s="17">
        <v>0</v>
      </c>
      <c r="U64" s="17">
        <v>0</v>
      </c>
      <c r="V64" s="82">
        <v>0</v>
      </c>
      <c r="W64" s="82">
        <v>0</v>
      </c>
      <c r="X64" s="82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82"/>
    </row>
    <row r="65" spans="1:33" x14ac:dyDescent="0.25">
      <c r="A65" s="82">
        <v>13</v>
      </c>
      <c r="B65" s="82">
        <v>2</v>
      </c>
      <c r="C65" s="82">
        <v>20</v>
      </c>
      <c r="D65" s="82">
        <v>40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17">
        <v>0</v>
      </c>
      <c r="K65" s="83">
        <v>0</v>
      </c>
      <c r="L65" s="82">
        <v>0</v>
      </c>
      <c r="M65" s="17">
        <v>0</v>
      </c>
      <c r="N65" s="17">
        <v>0</v>
      </c>
      <c r="O65" s="21">
        <v>0</v>
      </c>
      <c r="P65" s="17">
        <v>0</v>
      </c>
      <c r="Q65" s="17">
        <v>0</v>
      </c>
      <c r="R65" s="21">
        <v>0</v>
      </c>
      <c r="S65" s="17">
        <v>0</v>
      </c>
      <c r="T65" s="17">
        <v>0</v>
      </c>
      <c r="U65" s="17">
        <v>0</v>
      </c>
      <c r="V65" s="82">
        <v>0</v>
      </c>
      <c r="W65" s="82">
        <v>0</v>
      </c>
      <c r="X65" s="82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82"/>
    </row>
    <row r="66" spans="1:33" x14ac:dyDescent="0.25">
      <c r="A66" s="87">
        <f>A62</f>
        <v>13</v>
      </c>
      <c r="B66" s="86"/>
      <c r="C66" s="86"/>
      <c r="D66" s="86"/>
      <c r="E66" s="88">
        <f>AVERAGE(E62:E65)</f>
        <v>0</v>
      </c>
      <c r="F66" s="88">
        <f t="shared" ref="F66" si="113">AVERAGE(F62:F65)</f>
        <v>0</v>
      </c>
      <c r="G66" s="88">
        <f t="shared" ref="G66" si="114">AVERAGE(G62:G65)</f>
        <v>0</v>
      </c>
      <c r="H66" s="88">
        <f t="shared" ref="H66" si="115">AVERAGE(H62:H65)</f>
        <v>0</v>
      </c>
      <c r="I66" s="85">
        <f>AVERAGE(I62,I64)</f>
        <v>0</v>
      </c>
      <c r="J66" s="88">
        <f>AVERAGE(J62:J65)</f>
        <v>0</v>
      </c>
      <c r="K66" s="88">
        <f>AVERAGE(K62:K65)</f>
        <v>0</v>
      </c>
      <c r="L66" s="88">
        <f>AVERAGE(L62:L65)</f>
        <v>0</v>
      </c>
      <c r="M66" s="85">
        <f>AVERAGE(M62,M64)</f>
        <v>0</v>
      </c>
      <c r="N66" s="88">
        <f>AVERAGE(N62:N65)</f>
        <v>0</v>
      </c>
      <c r="O66" s="85">
        <f>AVERAGE(O62,O64)</f>
        <v>0</v>
      </c>
      <c r="P66" s="88">
        <f t="shared" ref="P66" si="116">AVERAGE(P62:P65)</f>
        <v>0</v>
      </c>
      <c r="Q66" s="88">
        <f t="shared" ref="Q66" si="117">AVERAGE(Q62:Q65)</f>
        <v>0</v>
      </c>
      <c r="R66" s="88">
        <f t="shared" ref="R66" si="118">AVERAGE(R62:R65)</f>
        <v>0</v>
      </c>
      <c r="S66" s="88">
        <f t="shared" ref="S66" si="119">AVERAGE(S62:S65)</f>
        <v>0</v>
      </c>
      <c r="T66" s="88">
        <f t="shared" ref="T66" si="120">AVERAGE(T62:T65)</f>
        <v>0</v>
      </c>
      <c r="U66" s="88">
        <f t="shared" ref="U66" si="121">AVERAGE(U62:U65)</f>
        <v>0</v>
      </c>
      <c r="V66" s="85">
        <f t="shared" ref="V66:AF66" si="122">AVERAGE(V62,V64)</f>
        <v>0</v>
      </c>
      <c r="W66" s="85">
        <f t="shared" si="122"/>
        <v>0</v>
      </c>
      <c r="X66" s="85">
        <f t="shared" si="122"/>
        <v>0</v>
      </c>
      <c r="Y66" s="85">
        <f t="shared" si="122"/>
        <v>0</v>
      </c>
      <c r="Z66" s="85">
        <f t="shared" si="122"/>
        <v>0</v>
      </c>
      <c r="AA66" s="85">
        <f t="shared" si="122"/>
        <v>0</v>
      </c>
      <c r="AB66" s="85">
        <f t="shared" si="122"/>
        <v>0</v>
      </c>
      <c r="AC66" s="85">
        <f t="shared" si="122"/>
        <v>0</v>
      </c>
      <c r="AD66" s="85">
        <f t="shared" si="122"/>
        <v>0</v>
      </c>
      <c r="AE66" s="85">
        <f t="shared" si="122"/>
        <v>0</v>
      </c>
      <c r="AF66" s="85">
        <f t="shared" si="122"/>
        <v>0</v>
      </c>
      <c r="AG66" s="87">
        <f>AG62</f>
        <v>0</v>
      </c>
    </row>
    <row r="67" spans="1:33" x14ac:dyDescent="0.25">
      <c r="A67" s="82">
        <v>14</v>
      </c>
      <c r="B67" s="82">
        <v>1</v>
      </c>
      <c r="C67" s="82">
        <v>0</v>
      </c>
      <c r="D67" s="82">
        <v>20</v>
      </c>
      <c r="E67" s="21">
        <v>5</v>
      </c>
      <c r="F67" s="21">
        <v>40</v>
      </c>
      <c r="G67" s="21">
        <v>8.5</v>
      </c>
      <c r="H67" s="21">
        <v>7.8</v>
      </c>
      <c r="I67" s="21">
        <v>30</v>
      </c>
      <c r="J67" s="17">
        <v>0.51</v>
      </c>
      <c r="K67" s="83">
        <v>9.7000000000000003E-2</v>
      </c>
      <c r="L67" s="82">
        <v>5</v>
      </c>
      <c r="M67" s="17">
        <v>1.78</v>
      </c>
      <c r="N67" s="17">
        <v>0.42</v>
      </c>
      <c r="O67" s="21">
        <v>2.7</v>
      </c>
      <c r="P67" s="17">
        <v>25.4</v>
      </c>
      <c r="Q67" s="17">
        <v>0.2</v>
      </c>
      <c r="R67" s="21">
        <v>0</v>
      </c>
      <c r="S67" s="17">
        <v>0</v>
      </c>
      <c r="T67" s="17">
        <v>0.08</v>
      </c>
      <c r="U67" s="17">
        <v>0</v>
      </c>
      <c r="V67" s="82">
        <v>100</v>
      </c>
      <c r="W67" s="82">
        <v>0</v>
      </c>
      <c r="X67" s="82">
        <v>35</v>
      </c>
      <c r="Y67" s="21" t="s">
        <v>8851</v>
      </c>
      <c r="Z67" s="21">
        <v>0.8</v>
      </c>
      <c r="AA67" s="21">
        <v>6.5</v>
      </c>
      <c r="AB67" s="21">
        <v>51.5</v>
      </c>
      <c r="AC67" s="21">
        <v>17.100000000000001</v>
      </c>
      <c r="AD67" s="21">
        <v>75.900000000000006</v>
      </c>
      <c r="AE67" s="21">
        <v>18.399999999999999</v>
      </c>
      <c r="AF67" s="21">
        <v>5.7</v>
      </c>
      <c r="AG67" s="82" t="s">
        <v>79</v>
      </c>
    </row>
    <row r="68" spans="1:33" x14ac:dyDescent="0.25">
      <c r="A68" s="82">
        <v>14</v>
      </c>
      <c r="B68" s="82">
        <v>1</v>
      </c>
      <c r="C68" s="82">
        <v>20</v>
      </c>
      <c r="D68" s="82">
        <v>40</v>
      </c>
      <c r="E68" s="21">
        <v>2</v>
      </c>
      <c r="F68" s="21">
        <v>20</v>
      </c>
      <c r="G68" s="21">
        <v>8.6</v>
      </c>
      <c r="H68" s="21">
        <v>7.9</v>
      </c>
      <c r="I68" s="21">
        <v>33</v>
      </c>
      <c r="J68" s="17">
        <v>0.31</v>
      </c>
      <c r="K68" s="83">
        <v>0.08</v>
      </c>
      <c r="L68" s="82">
        <v>4</v>
      </c>
      <c r="M68" s="17">
        <v>1.7</v>
      </c>
      <c r="N68" s="17">
        <v>0.26</v>
      </c>
      <c r="O68" s="21">
        <v>2.2999999999999998</v>
      </c>
      <c r="P68" s="17">
        <v>25.6</v>
      </c>
      <c r="Q68" s="17">
        <v>0.1</v>
      </c>
      <c r="R68" s="21">
        <v>0</v>
      </c>
      <c r="S68" s="17">
        <v>0</v>
      </c>
      <c r="T68" s="17">
        <v>7.0000000000000007E-2</v>
      </c>
      <c r="U68" s="17">
        <v>0</v>
      </c>
      <c r="V68" s="82">
        <v>100</v>
      </c>
      <c r="W68" s="82">
        <v>0</v>
      </c>
      <c r="X68" s="82">
        <v>8</v>
      </c>
      <c r="Y68" s="21" t="s">
        <v>8851</v>
      </c>
      <c r="Z68" s="21">
        <v>0.9</v>
      </c>
      <c r="AA68" s="21">
        <v>10.3</v>
      </c>
      <c r="AB68" s="21">
        <v>61.4</v>
      </c>
      <c r="AC68" s="21">
        <v>11.1</v>
      </c>
      <c r="AD68" s="21">
        <v>83.7</v>
      </c>
      <c r="AE68" s="21">
        <v>13.3</v>
      </c>
      <c r="AF68" s="21">
        <v>3</v>
      </c>
      <c r="AG68" s="82" t="s">
        <v>79</v>
      </c>
    </row>
    <row r="69" spans="1:33" x14ac:dyDescent="0.25">
      <c r="A69" s="82">
        <v>14</v>
      </c>
      <c r="B69" s="82">
        <v>2</v>
      </c>
      <c r="C69" s="82">
        <v>0</v>
      </c>
      <c r="D69" s="82">
        <v>20</v>
      </c>
      <c r="E69" s="21">
        <v>4</v>
      </c>
      <c r="F69" s="21">
        <v>36</v>
      </c>
      <c r="G69" s="21">
        <v>8.1</v>
      </c>
      <c r="H69" s="21">
        <v>7.6</v>
      </c>
      <c r="I69" s="21">
        <v>49</v>
      </c>
      <c r="J69" s="17">
        <v>1.02</v>
      </c>
      <c r="K69" s="83">
        <v>0.19700000000000001</v>
      </c>
      <c r="L69" s="82">
        <v>5</v>
      </c>
      <c r="M69" s="17">
        <v>1.68</v>
      </c>
      <c r="N69" s="17">
        <v>2.1</v>
      </c>
      <c r="O69" s="21">
        <v>7.8</v>
      </c>
      <c r="P69" s="17">
        <v>35.9</v>
      </c>
      <c r="Q69" s="17">
        <v>0.4</v>
      </c>
      <c r="R69" s="21">
        <v>0</v>
      </c>
      <c r="S69" s="17">
        <v>0</v>
      </c>
      <c r="T69" s="17">
        <v>0.01</v>
      </c>
      <c r="U69" s="17">
        <v>0</v>
      </c>
      <c r="V69" s="82">
        <v>100</v>
      </c>
      <c r="W69" s="82">
        <v>0</v>
      </c>
      <c r="X69" s="82">
        <v>30</v>
      </c>
      <c r="Y69" s="21">
        <v>0.1</v>
      </c>
      <c r="Z69" s="21">
        <v>0.1</v>
      </c>
      <c r="AA69" s="21">
        <v>0.2</v>
      </c>
      <c r="AB69" s="21">
        <v>6.5</v>
      </c>
      <c r="AC69" s="21">
        <v>24.3</v>
      </c>
      <c r="AD69" s="21">
        <v>31.1</v>
      </c>
      <c r="AE69" s="21">
        <v>52.7</v>
      </c>
      <c r="AF69" s="21">
        <v>16.2</v>
      </c>
      <c r="AG69" s="82" t="s">
        <v>283</v>
      </c>
    </row>
    <row r="70" spans="1:33" x14ac:dyDescent="0.25">
      <c r="A70" s="82">
        <v>14</v>
      </c>
      <c r="B70" s="82">
        <v>2</v>
      </c>
      <c r="C70" s="82">
        <v>20</v>
      </c>
      <c r="D70" s="82">
        <v>40</v>
      </c>
      <c r="E70" s="21">
        <v>3</v>
      </c>
      <c r="F70" s="21">
        <v>22</v>
      </c>
      <c r="G70" s="21">
        <v>8.4</v>
      </c>
      <c r="H70" s="21">
        <v>7.7</v>
      </c>
      <c r="I70" s="21">
        <v>32.299999999999997</v>
      </c>
      <c r="J70" s="17">
        <v>0.47</v>
      </c>
      <c r="K70" s="83">
        <v>0.106</v>
      </c>
      <c r="L70" s="82">
        <v>4</v>
      </c>
      <c r="M70" s="17">
        <v>1.68</v>
      </c>
      <c r="N70" s="17">
        <v>0.51</v>
      </c>
      <c r="O70" s="21">
        <v>3.5</v>
      </c>
      <c r="P70" s="17">
        <v>26.4</v>
      </c>
      <c r="Q70" s="17">
        <v>0.1</v>
      </c>
      <c r="R70" s="21">
        <v>0</v>
      </c>
      <c r="S70" s="17">
        <v>0</v>
      </c>
      <c r="T70" s="17">
        <v>0.06</v>
      </c>
      <c r="U70" s="17">
        <v>0</v>
      </c>
      <c r="V70" s="82">
        <v>100</v>
      </c>
      <c r="W70" s="82">
        <v>0</v>
      </c>
      <c r="X70" s="82">
        <v>25</v>
      </c>
      <c r="Y70" s="21" t="s">
        <v>8851</v>
      </c>
      <c r="Z70" s="21">
        <v>0.5</v>
      </c>
      <c r="AA70" s="21">
        <v>3.7</v>
      </c>
      <c r="AB70" s="21">
        <v>49.7</v>
      </c>
      <c r="AC70" s="21">
        <v>18.5</v>
      </c>
      <c r="AD70" s="21">
        <v>72.400000000000006</v>
      </c>
      <c r="AE70" s="21">
        <v>20.7</v>
      </c>
      <c r="AF70" s="21">
        <v>6.9</v>
      </c>
      <c r="AG70" s="82" t="s">
        <v>506</v>
      </c>
    </row>
    <row r="71" spans="1:33" x14ac:dyDescent="0.25">
      <c r="A71" s="87">
        <f>A67</f>
        <v>14</v>
      </c>
      <c r="B71" s="86"/>
      <c r="C71" s="86"/>
      <c r="D71" s="86"/>
      <c r="E71" s="88">
        <f>AVERAGE(E67:E70)</f>
        <v>3.5</v>
      </c>
      <c r="F71" s="88">
        <f t="shared" ref="F71" si="123">AVERAGE(F67:F70)</f>
        <v>29.5</v>
      </c>
      <c r="G71" s="88">
        <f t="shared" ref="G71" si="124">AVERAGE(G67:G70)</f>
        <v>8.4</v>
      </c>
      <c r="H71" s="88">
        <f t="shared" ref="H71" si="125">AVERAGE(H67:H70)</f>
        <v>7.7499999999999991</v>
      </c>
      <c r="I71" s="85">
        <f>AVERAGE(I67,I69)</f>
        <v>39.5</v>
      </c>
      <c r="J71" s="88">
        <f>AVERAGE(J67:J70)</f>
        <v>0.57750000000000001</v>
      </c>
      <c r="K71" s="88">
        <f>AVERAGE(K67:K70)</f>
        <v>0.12</v>
      </c>
      <c r="L71" s="88">
        <f>AVERAGE(L67:L70)</f>
        <v>4.5</v>
      </c>
      <c r="M71" s="85">
        <f>AVERAGE(M67,M69)</f>
        <v>1.73</v>
      </c>
      <c r="N71" s="88">
        <f>AVERAGE(N67:N70)</f>
        <v>0.82250000000000001</v>
      </c>
      <c r="O71" s="85">
        <f>AVERAGE(O67,O69)</f>
        <v>5.25</v>
      </c>
      <c r="P71" s="88">
        <f t="shared" ref="P71" si="126">AVERAGE(P67:P70)</f>
        <v>28.325000000000003</v>
      </c>
      <c r="Q71" s="88">
        <f t="shared" ref="Q71" si="127">AVERAGE(Q67:Q70)</f>
        <v>0.2</v>
      </c>
      <c r="R71" s="88">
        <f t="shared" ref="R71" si="128">AVERAGE(R67:R70)</f>
        <v>0</v>
      </c>
      <c r="S71" s="88">
        <f t="shared" ref="S71" si="129">AVERAGE(S67:S70)</f>
        <v>0</v>
      </c>
      <c r="T71" s="88">
        <f t="shared" ref="T71" si="130">AVERAGE(T67:T70)</f>
        <v>5.5000000000000007E-2</v>
      </c>
      <c r="U71" s="88">
        <f t="shared" ref="U71" si="131">AVERAGE(U67:U70)</f>
        <v>0</v>
      </c>
      <c r="V71" s="85">
        <f t="shared" ref="V71:AF71" si="132">AVERAGE(V67,V69)</f>
        <v>100</v>
      </c>
      <c r="W71" s="85">
        <f t="shared" si="132"/>
        <v>0</v>
      </c>
      <c r="X71" s="85">
        <f t="shared" si="132"/>
        <v>32.5</v>
      </c>
      <c r="Y71" s="85">
        <f t="shared" si="132"/>
        <v>0.1</v>
      </c>
      <c r="Z71" s="85">
        <f t="shared" si="132"/>
        <v>0.45</v>
      </c>
      <c r="AA71" s="85">
        <f t="shared" si="132"/>
        <v>3.35</v>
      </c>
      <c r="AB71" s="85">
        <f t="shared" si="132"/>
        <v>29</v>
      </c>
      <c r="AC71" s="85">
        <f t="shared" si="132"/>
        <v>20.700000000000003</v>
      </c>
      <c r="AD71" s="85">
        <f t="shared" si="132"/>
        <v>53.5</v>
      </c>
      <c r="AE71" s="85">
        <f t="shared" si="132"/>
        <v>35.549999999999997</v>
      </c>
      <c r="AF71" s="85">
        <f t="shared" si="132"/>
        <v>10.95</v>
      </c>
      <c r="AG71" s="87" t="str">
        <f>AG67</f>
        <v>aF</v>
      </c>
    </row>
    <row r="72" spans="1:33" x14ac:dyDescent="0.25">
      <c r="A72" s="82">
        <v>15</v>
      </c>
      <c r="B72" s="82">
        <v>1</v>
      </c>
      <c r="C72" s="82">
        <v>0</v>
      </c>
      <c r="D72" s="82">
        <v>20</v>
      </c>
      <c r="E72" s="21">
        <v>9</v>
      </c>
      <c r="F72" s="21">
        <v>144</v>
      </c>
      <c r="G72" s="21">
        <v>6.5</v>
      </c>
      <c r="H72" s="21">
        <v>5.9</v>
      </c>
      <c r="I72" s="21">
        <v>33</v>
      </c>
      <c r="J72" s="17">
        <v>1.1299999999999999</v>
      </c>
      <c r="K72" s="83">
        <v>0.109</v>
      </c>
      <c r="L72" s="82">
        <v>10</v>
      </c>
      <c r="M72" s="17">
        <v>0</v>
      </c>
      <c r="N72" s="17">
        <v>0.8</v>
      </c>
      <c r="O72" s="21">
        <v>7.5</v>
      </c>
      <c r="P72" s="17">
        <v>6.8</v>
      </c>
      <c r="Q72" s="17">
        <v>0.4</v>
      </c>
      <c r="R72" s="21">
        <v>2.2000000000000002</v>
      </c>
      <c r="S72" s="17">
        <v>0.02</v>
      </c>
      <c r="T72" s="17">
        <v>0.34</v>
      </c>
      <c r="U72" s="17">
        <v>0</v>
      </c>
      <c r="V72" s="82">
        <v>96</v>
      </c>
      <c r="W72" s="82">
        <v>0</v>
      </c>
      <c r="X72" s="82">
        <v>45</v>
      </c>
      <c r="Y72" s="21">
        <v>4.3</v>
      </c>
      <c r="Z72" s="21">
        <v>4.0999999999999996</v>
      </c>
      <c r="AA72" s="21">
        <v>3.3</v>
      </c>
      <c r="AB72" s="21">
        <v>13.9</v>
      </c>
      <c r="AC72" s="21">
        <v>25.8</v>
      </c>
      <c r="AD72" s="21">
        <v>51.4</v>
      </c>
      <c r="AE72" s="21">
        <v>31.9</v>
      </c>
      <c r="AF72" s="21">
        <v>16.7</v>
      </c>
      <c r="AG72" s="82" t="s">
        <v>225</v>
      </c>
    </row>
    <row r="73" spans="1:33" x14ac:dyDescent="0.25">
      <c r="A73" s="82">
        <v>15</v>
      </c>
      <c r="B73" s="82">
        <v>1</v>
      </c>
      <c r="C73" s="82">
        <v>20</v>
      </c>
      <c r="D73" s="82">
        <v>40</v>
      </c>
      <c r="E73" s="21"/>
      <c r="F73" s="21"/>
      <c r="G73" s="21"/>
      <c r="H73" s="21"/>
      <c r="I73" s="21"/>
      <c r="J73" s="17"/>
      <c r="K73" s="83"/>
      <c r="L73" s="82"/>
      <c r="M73" s="17"/>
      <c r="N73" s="17"/>
      <c r="O73" s="21"/>
      <c r="P73" s="17"/>
      <c r="Q73" s="17"/>
      <c r="R73" s="21"/>
      <c r="S73" s="17"/>
      <c r="T73" s="17"/>
      <c r="U73" s="17"/>
      <c r="V73" s="82"/>
      <c r="W73" s="82"/>
      <c r="X73" s="82"/>
      <c r="Y73" s="21"/>
      <c r="Z73" s="21"/>
      <c r="AA73" s="21"/>
      <c r="AB73" s="21"/>
      <c r="AC73" s="21"/>
      <c r="AD73" s="21"/>
      <c r="AE73" s="21"/>
      <c r="AF73" s="21"/>
      <c r="AG73" s="82"/>
    </row>
    <row r="74" spans="1:33" x14ac:dyDescent="0.25">
      <c r="A74" s="82">
        <v>15</v>
      </c>
      <c r="B74" s="82">
        <v>2</v>
      </c>
      <c r="C74" s="82">
        <v>0</v>
      </c>
      <c r="D74" s="82">
        <v>20</v>
      </c>
      <c r="E74" s="21">
        <v>10</v>
      </c>
      <c r="F74" s="21">
        <v>184</v>
      </c>
      <c r="G74" s="21">
        <v>5.8</v>
      </c>
      <c r="H74" s="21">
        <v>5.2</v>
      </c>
      <c r="I74" s="21">
        <v>29</v>
      </c>
      <c r="J74" s="17">
        <v>0.94</v>
      </c>
      <c r="K74" s="83">
        <v>9.4E-2</v>
      </c>
      <c r="L74" s="82">
        <v>10</v>
      </c>
      <c r="M74" s="17">
        <v>0</v>
      </c>
      <c r="N74" s="17">
        <v>0.61</v>
      </c>
      <c r="O74" s="21">
        <v>6.1</v>
      </c>
      <c r="P74" s="17">
        <v>3.2</v>
      </c>
      <c r="Q74" s="17">
        <v>0.4</v>
      </c>
      <c r="R74" s="21">
        <v>3</v>
      </c>
      <c r="S74" s="17">
        <v>0.02</v>
      </c>
      <c r="T74" s="17">
        <v>0.43</v>
      </c>
      <c r="U74" s="17">
        <v>0</v>
      </c>
      <c r="V74" s="82">
        <v>66</v>
      </c>
      <c r="W74" s="82">
        <v>0</v>
      </c>
      <c r="X74" s="82">
        <v>35</v>
      </c>
      <c r="Y74" s="21">
        <v>5.9</v>
      </c>
      <c r="Z74" s="21">
        <v>5.6</v>
      </c>
      <c r="AA74" s="21">
        <v>4</v>
      </c>
      <c r="AB74" s="21">
        <v>13.6</v>
      </c>
      <c r="AC74" s="21">
        <v>26.7</v>
      </c>
      <c r="AD74" s="21">
        <v>55.8</v>
      </c>
      <c r="AE74" s="21">
        <v>29.6</v>
      </c>
      <c r="AF74" s="21">
        <v>14.6</v>
      </c>
      <c r="AG74" s="82" t="s">
        <v>506</v>
      </c>
    </row>
    <row r="75" spans="1:33" x14ac:dyDescent="0.25">
      <c r="A75" s="82">
        <v>15</v>
      </c>
      <c r="B75" s="82">
        <v>2</v>
      </c>
      <c r="C75" s="82">
        <v>20</v>
      </c>
      <c r="D75" s="82">
        <v>40</v>
      </c>
      <c r="E75" s="21"/>
      <c r="F75" s="21"/>
      <c r="G75" s="21"/>
      <c r="H75" s="21"/>
      <c r="I75" s="21"/>
      <c r="J75" s="17"/>
      <c r="K75" s="83"/>
      <c r="L75" s="82"/>
      <c r="M75" s="17"/>
      <c r="N75" s="17"/>
      <c r="O75" s="21"/>
      <c r="P75" s="17"/>
      <c r="Q75" s="17"/>
      <c r="R75" s="21"/>
      <c r="S75" s="17"/>
      <c r="T75" s="17"/>
      <c r="U75" s="17"/>
      <c r="V75" s="82"/>
      <c r="W75" s="82"/>
      <c r="X75" s="82"/>
      <c r="Y75" s="21"/>
      <c r="Z75" s="21"/>
      <c r="AA75" s="21"/>
      <c r="AB75" s="21"/>
      <c r="AC75" s="21"/>
      <c r="AD75" s="21"/>
      <c r="AE75" s="21"/>
      <c r="AF75" s="21"/>
      <c r="AG75" s="82"/>
    </row>
    <row r="76" spans="1:33" x14ac:dyDescent="0.25">
      <c r="A76" s="87">
        <f>A72</f>
        <v>15</v>
      </c>
      <c r="B76" s="86"/>
      <c r="C76" s="86"/>
      <c r="D76" s="86"/>
      <c r="E76" s="88">
        <f>AVERAGE(E72:E75)</f>
        <v>9.5</v>
      </c>
      <c r="F76" s="88">
        <f t="shared" ref="F76" si="133">AVERAGE(F72:F75)</f>
        <v>164</v>
      </c>
      <c r="G76" s="88">
        <f t="shared" ref="G76" si="134">AVERAGE(G72:G75)</f>
        <v>6.15</v>
      </c>
      <c r="H76" s="88">
        <f t="shared" ref="H76" si="135">AVERAGE(H72:H75)</f>
        <v>5.5500000000000007</v>
      </c>
      <c r="I76" s="85">
        <f>AVERAGE(I72,I74)</f>
        <v>31</v>
      </c>
      <c r="J76" s="88">
        <f>AVERAGE(J72:J75)</f>
        <v>1.0349999999999999</v>
      </c>
      <c r="K76" s="88">
        <f>AVERAGE(K72:K75)</f>
        <v>0.10150000000000001</v>
      </c>
      <c r="L76" s="88">
        <f>AVERAGE(L72:L75)</f>
        <v>10</v>
      </c>
      <c r="M76" s="85">
        <f>AVERAGE(M72,M74)</f>
        <v>0</v>
      </c>
      <c r="N76" s="88">
        <f>AVERAGE(N72:N75)</f>
        <v>0.70500000000000007</v>
      </c>
      <c r="O76" s="85">
        <f>AVERAGE(O72,O74)</f>
        <v>6.8</v>
      </c>
      <c r="P76" s="88">
        <f t="shared" ref="P76" si="136">AVERAGE(P72:P75)</f>
        <v>5</v>
      </c>
      <c r="Q76" s="88">
        <f t="shared" ref="Q76" si="137">AVERAGE(Q72:Q75)</f>
        <v>0.4</v>
      </c>
      <c r="R76" s="88">
        <f t="shared" ref="R76" si="138">AVERAGE(R72:R75)</f>
        <v>2.6</v>
      </c>
      <c r="S76" s="88">
        <f t="shared" ref="S76" si="139">AVERAGE(S72:S75)</f>
        <v>0.02</v>
      </c>
      <c r="T76" s="88">
        <f t="shared" ref="T76" si="140">AVERAGE(T72:T75)</f>
        <v>0.38500000000000001</v>
      </c>
      <c r="U76" s="88">
        <f t="shared" ref="U76" si="141">AVERAGE(U72:U75)</f>
        <v>0</v>
      </c>
      <c r="V76" s="85">
        <f t="shared" ref="V76:AF76" si="142">AVERAGE(V72,V74)</f>
        <v>81</v>
      </c>
      <c r="W76" s="85">
        <f t="shared" si="142"/>
        <v>0</v>
      </c>
      <c r="X76" s="85">
        <f t="shared" si="142"/>
        <v>40</v>
      </c>
      <c r="Y76" s="85">
        <f t="shared" si="142"/>
        <v>5.0999999999999996</v>
      </c>
      <c r="Z76" s="85">
        <f t="shared" si="142"/>
        <v>4.8499999999999996</v>
      </c>
      <c r="AA76" s="85">
        <f t="shared" si="142"/>
        <v>3.65</v>
      </c>
      <c r="AB76" s="85">
        <f t="shared" si="142"/>
        <v>13.75</v>
      </c>
      <c r="AC76" s="85">
        <f t="shared" si="142"/>
        <v>26.25</v>
      </c>
      <c r="AD76" s="85">
        <f t="shared" si="142"/>
        <v>53.599999999999994</v>
      </c>
      <c r="AE76" s="85">
        <f t="shared" si="142"/>
        <v>30.75</v>
      </c>
      <c r="AF76" s="85">
        <f t="shared" si="142"/>
        <v>15.649999999999999</v>
      </c>
      <c r="AG76" s="87" t="str">
        <f>AG72</f>
        <v>F</v>
      </c>
    </row>
    <row r="77" spans="1:33" x14ac:dyDescent="0.25">
      <c r="A77" s="82">
        <v>16</v>
      </c>
      <c r="B77" s="82">
        <v>1</v>
      </c>
      <c r="C77" s="82">
        <v>0</v>
      </c>
      <c r="D77" s="82">
        <v>20</v>
      </c>
      <c r="E77" s="21">
        <v>10</v>
      </c>
      <c r="F77" s="21">
        <v>144</v>
      </c>
      <c r="G77" s="21">
        <v>6.4</v>
      </c>
      <c r="H77" s="21">
        <v>6</v>
      </c>
      <c r="I77" s="21">
        <v>36.299999999999997</v>
      </c>
      <c r="J77" s="17">
        <v>1.49</v>
      </c>
      <c r="K77" s="83">
        <v>0.14099999999999999</v>
      </c>
      <c r="L77" s="82">
        <v>11</v>
      </c>
      <c r="M77" s="17">
        <v>0</v>
      </c>
      <c r="N77" s="17">
        <v>0.55000000000000004</v>
      </c>
      <c r="O77" s="21">
        <v>10.5</v>
      </c>
      <c r="P77" s="17">
        <v>7.7</v>
      </c>
      <c r="Q77" s="17">
        <v>0.5</v>
      </c>
      <c r="R77" s="21">
        <v>3.2</v>
      </c>
      <c r="S77" s="17">
        <v>0.02</v>
      </c>
      <c r="T77" s="17">
        <v>0.33</v>
      </c>
      <c r="U77" s="17">
        <v>0</v>
      </c>
      <c r="V77" s="82">
        <v>81</v>
      </c>
      <c r="W77" s="82">
        <v>0</v>
      </c>
      <c r="X77" s="82">
        <v>57</v>
      </c>
      <c r="Y77" s="21">
        <v>9.4</v>
      </c>
      <c r="Z77" s="21">
        <v>7.2</v>
      </c>
      <c r="AA77" s="21">
        <v>5.0999999999999996</v>
      </c>
      <c r="AB77" s="21">
        <v>13</v>
      </c>
      <c r="AC77" s="21">
        <v>18</v>
      </c>
      <c r="AD77" s="21">
        <v>52.7</v>
      </c>
      <c r="AE77" s="21">
        <v>27.7</v>
      </c>
      <c r="AF77" s="21">
        <v>19.600000000000001</v>
      </c>
      <c r="AG77" s="82" t="s">
        <v>506</v>
      </c>
    </row>
    <row r="78" spans="1:33" x14ac:dyDescent="0.25">
      <c r="A78" s="82">
        <v>16</v>
      </c>
      <c r="B78" s="82">
        <v>1</v>
      </c>
      <c r="C78" s="82">
        <v>20</v>
      </c>
      <c r="D78" s="82">
        <v>40</v>
      </c>
      <c r="E78" s="21"/>
      <c r="F78" s="21"/>
      <c r="G78" s="21"/>
      <c r="H78" s="21"/>
      <c r="I78" s="21"/>
      <c r="J78" s="17"/>
      <c r="K78" s="83"/>
      <c r="L78" s="82"/>
      <c r="M78" s="17"/>
      <c r="N78" s="17"/>
      <c r="O78" s="21"/>
      <c r="P78" s="17"/>
      <c r="Q78" s="17"/>
      <c r="R78" s="21"/>
      <c r="S78" s="17"/>
      <c r="T78" s="17"/>
      <c r="U78" s="17"/>
      <c r="V78" s="82"/>
      <c r="W78" s="82"/>
      <c r="X78" s="82"/>
      <c r="Y78" s="21"/>
      <c r="Z78" s="21"/>
      <c r="AA78" s="21"/>
      <c r="AB78" s="21"/>
      <c r="AC78" s="21"/>
      <c r="AD78" s="21"/>
      <c r="AE78" s="21"/>
      <c r="AF78" s="21"/>
      <c r="AG78" s="82"/>
    </row>
    <row r="79" spans="1:33" x14ac:dyDescent="0.25">
      <c r="A79" s="82">
        <v>16</v>
      </c>
      <c r="B79" s="82">
        <v>2</v>
      </c>
      <c r="C79" s="82">
        <v>0</v>
      </c>
      <c r="D79" s="82">
        <v>20</v>
      </c>
      <c r="E79" s="21">
        <v>13</v>
      </c>
      <c r="F79" s="21">
        <v>166</v>
      </c>
      <c r="G79" s="21">
        <v>6.7</v>
      </c>
      <c r="H79" s="21">
        <v>6</v>
      </c>
      <c r="I79" s="21">
        <v>37</v>
      </c>
      <c r="J79" s="17">
        <v>1.53</v>
      </c>
      <c r="K79" s="83">
        <v>0.14399999999999999</v>
      </c>
      <c r="L79" s="82">
        <v>17</v>
      </c>
      <c r="M79" s="17">
        <v>0</v>
      </c>
      <c r="N79" s="17">
        <v>0.8</v>
      </c>
      <c r="O79" s="21">
        <v>10.7</v>
      </c>
      <c r="P79" s="17">
        <v>9.6</v>
      </c>
      <c r="Q79" s="17">
        <v>0.5</v>
      </c>
      <c r="R79" s="21">
        <v>3</v>
      </c>
      <c r="S79" s="17">
        <v>0.02</v>
      </c>
      <c r="T79" s="17">
        <v>0.38</v>
      </c>
      <c r="U79" s="17">
        <v>0</v>
      </c>
      <c r="V79" s="82">
        <v>98</v>
      </c>
      <c r="W79" s="82">
        <v>0</v>
      </c>
      <c r="X79" s="82">
        <v>69</v>
      </c>
      <c r="Y79" s="21">
        <v>8.1999999999999993</v>
      </c>
      <c r="Z79" s="21">
        <v>8.8000000000000007</v>
      </c>
      <c r="AA79" s="21">
        <v>5.6</v>
      </c>
      <c r="AB79" s="21">
        <v>13.5</v>
      </c>
      <c r="AC79" s="21">
        <v>17.100000000000001</v>
      </c>
      <c r="AD79" s="21">
        <v>53.2</v>
      </c>
      <c r="AE79" s="21">
        <v>27.1</v>
      </c>
      <c r="AF79" s="21">
        <v>19.7</v>
      </c>
      <c r="AG79" s="82" t="s">
        <v>506</v>
      </c>
    </row>
    <row r="80" spans="1:33" x14ac:dyDescent="0.25">
      <c r="A80" s="82">
        <v>16</v>
      </c>
      <c r="B80" s="82">
        <v>2</v>
      </c>
      <c r="C80" s="82">
        <v>20</v>
      </c>
      <c r="D80" s="82">
        <v>40</v>
      </c>
      <c r="E80" s="21"/>
      <c r="F80" s="21"/>
      <c r="G80" s="21"/>
      <c r="H80" s="21"/>
      <c r="I80" s="21"/>
      <c r="J80" s="17"/>
      <c r="K80" s="83"/>
      <c r="L80" s="82"/>
      <c r="M80" s="17"/>
      <c r="N80" s="17"/>
      <c r="O80" s="21"/>
      <c r="P80" s="17"/>
      <c r="Q80" s="17"/>
      <c r="R80" s="21"/>
      <c r="S80" s="17"/>
      <c r="T80" s="17"/>
      <c r="U80" s="17"/>
      <c r="V80" s="82"/>
      <c r="W80" s="82"/>
      <c r="X80" s="82"/>
      <c r="Y80" s="21"/>
      <c r="Z80" s="21"/>
      <c r="AA80" s="21"/>
      <c r="AB80" s="21"/>
      <c r="AC80" s="21"/>
      <c r="AD80" s="21"/>
      <c r="AE80" s="21"/>
      <c r="AF80" s="21"/>
      <c r="AG80" s="82"/>
    </row>
    <row r="81" spans="1:33" x14ac:dyDescent="0.25">
      <c r="A81" s="87">
        <f>A77</f>
        <v>16</v>
      </c>
      <c r="B81" s="86"/>
      <c r="C81" s="86"/>
      <c r="D81" s="86"/>
      <c r="E81" s="88">
        <f>AVERAGE(E77:E80)</f>
        <v>11.5</v>
      </c>
      <c r="F81" s="88">
        <f t="shared" ref="F81" si="143">AVERAGE(F77:F80)</f>
        <v>155</v>
      </c>
      <c r="G81" s="88">
        <f t="shared" ref="G81" si="144">AVERAGE(G77:G80)</f>
        <v>6.5500000000000007</v>
      </c>
      <c r="H81" s="88">
        <f t="shared" ref="H81" si="145">AVERAGE(H77:H80)</f>
        <v>6</v>
      </c>
      <c r="I81" s="85">
        <f>AVERAGE(I77,I79)</f>
        <v>36.65</v>
      </c>
      <c r="J81" s="88">
        <f>AVERAGE(J77:J80)</f>
        <v>1.51</v>
      </c>
      <c r="K81" s="88">
        <f>AVERAGE(K77:K80)</f>
        <v>0.14249999999999999</v>
      </c>
      <c r="L81" s="88">
        <f>AVERAGE(L77:L80)</f>
        <v>14</v>
      </c>
      <c r="M81" s="85">
        <f>AVERAGE(M77,M79)</f>
        <v>0</v>
      </c>
      <c r="N81" s="88">
        <f>AVERAGE(N77:N80)</f>
        <v>0.67500000000000004</v>
      </c>
      <c r="O81" s="85">
        <f>AVERAGE(O77,O79)</f>
        <v>10.6</v>
      </c>
      <c r="P81" s="88">
        <f t="shared" ref="P81" si="146">AVERAGE(P77:P80)</f>
        <v>8.65</v>
      </c>
      <c r="Q81" s="88">
        <f t="shared" ref="Q81" si="147">AVERAGE(Q77:Q80)</f>
        <v>0.5</v>
      </c>
      <c r="R81" s="88">
        <f t="shared" ref="R81" si="148">AVERAGE(R77:R80)</f>
        <v>3.1</v>
      </c>
      <c r="S81" s="88">
        <f t="shared" ref="S81" si="149">AVERAGE(S77:S80)</f>
        <v>0.02</v>
      </c>
      <c r="T81" s="88">
        <f t="shared" ref="T81" si="150">AVERAGE(T77:T80)</f>
        <v>0.35499999999999998</v>
      </c>
      <c r="U81" s="88">
        <f t="shared" ref="U81" si="151">AVERAGE(U77:U80)</f>
        <v>0</v>
      </c>
      <c r="V81" s="85">
        <f t="shared" ref="V81:AF81" si="152">AVERAGE(V77,V79)</f>
        <v>89.5</v>
      </c>
      <c r="W81" s="85">
        <f t="shared" si="152"/>
        <v>0</v>
      </c>
      <c r="X81" s="85">
        <f t="shared" si="152"/>
        <v>63</v>
      </c>
      <c r="Y81" s="85">
        <f t="shared" si="152"/>
        <v>8.8000000000000007</v>
      </c>
      <c r="Z81" s="85">
        <f t="shared" si="152"/>
        <v>8</v>
      </c>
      <c r="AA81" s="85">
        <f t="shared" si="152"/>
        <v>5.35</v>
      </c>
      <c r="AB81" s="85">
        <f t="shared" si="152"/>
        <v>13.25</v>
      </c>
      <c r="AC81" s="85">
        <f t="shared" si="152"/>
        <v>17.55</v>
      </c>
      <c r="AD81" s="85">
        <f t="shared" si="152"/>
        <v>52.95</v>
      </c>
      <c r="AE81" s="85">
        <f t="shared" si="152"/>
        <v>27.4</v>
      </c>
      <c r="AF81" s="85">
        <f t="shared" si="152"/>
        <v>19.649999999999999</v>
      </c>
      <c r="AG81" s="87" t="str">
        <f>AG77</f>
        <v>Fa</v>
      </c>
    </row>
    <row r="82" spans="1:33" x14ac:dyDescent="0.25">
      <c r="A82" s="82">
        <v>17</v>
      </c>
      <c r="B82" s="82">
        <v>1</v>
      </c>
      <c r="C82" s="82">
        <v>0</v>
      </c>
      <c r="D82" s="82">
        <v>20</v>
      </c>
      <c r="E82" s="21">
        <v>10</v>
      </c>
      <c r="F82" s="21">
        <v>74</v>
      </c>
      <c r="G82" s="21">
        <v>7.7</v>
      </c>
      <c r="H82" s="21">
        <v>7.1</v>
      </c>
      <c r="I82" s="21">
        <v>53</v>
      </c>
      <c r="J82" s="17">
        <v>1.56</v>
      </c>
      <c r="K82" s="83">
        <v>0.19600000000000001</v>
      </c>
      <c r="L82" s="82">
        <v>8</v>
      </c>
      <c r="M82" s="17">
        <v>0</v>
      </c>
      <c r="N82" s="17">
        <v>0.8</v>
      </c>
      <c r="O82" s="21">
        <v>14.6</v>
      </c>
      <c r="P82" s="17">
        <v>26.6</v>
      </c>
      <c r="Q82" s="17">
        <v>1.3</v>
      </c>
      <c r="R82" s="21">
        <v>1</v>
      </c>
      <c r="S82" s="17">
        <v>0.05</v>
      </c>
      <c r="T82" s="17">
        <v>0.21</v>
      </c>
      <c r="U82" s="17">
        <v>0</v>
      </c>
      <c r="V82" s="82">
        <v>100</v>
      </c>
      <c r="W82" s="82">
        <v>0</v>
      </c>
      <c r="X82" s="82">
        <v>83</v>
      </c>
      <c r="Y82" s="21">
        <v>0.3</v>
      </c>
      <c r="Z82" s="21">
        <v>1.1000000000000001</v>
      </c>
      <c r="AA82" s="21">
        <v>1.7</v>
      </c>
      <c r="AB82" s="21">
        <v>6.6</v>
      </c>
      <c r="AC82" s="21">
        <v>14.2</v>
      </c>
      <c r="AD82" s="21">
        <v>23.9</v>
      </c>
      <c r="AE82" s="21">
        <v>48.7</v>
      </c>
      <c r="AF82" s="21">
        <v>27.4</v>
      </c>
      <c r="AG82" s="82" t="s">
        <v>506</v>
      </c>
    </row>
    <row r="83" spans="1:33" x14ac:dyDescent="0.25">
      <c r="A83" s="82">
        <v>17</v>
      </c>
      <c r="B83" s="82">
        <v>1</v>
      </c>
      <c r="C83" s="82">
        <v>20</v>
      </c>
      <c r="D83" s="82">
        <v>40</v>
      </c>
      <c r="E83" s="21"/>
      <c r="F83" s="21"/>
      <c r="G83" s="21"/>
      <c r="H83" s="21"/>
      <c r="I83" s="21"/>
      <c r="J83" s="17"/>
      <c r="K83" s="83"/>
      <c r="L83" s="82"/>
      <c r="M83" s="17"/>
      <c r="N83" s="17"/>
      <c r="O83" s="21"/>
      <c r="P83" s="17"/>
      <c r="Q83" s="17"/>
      <c r="R83" s="21"/>
      <c r="S83" s="17"/>
      <c r="T83" s="17"/>
      <c r="U83" s="17"/>
      <c r="V83" s="82"/>
      <c r="W83" s="82"/>
      <c r="X83" s="82"/>
      <c r="Y83" s="21"/>
      <c r="Z83" s="21"/>
      <c r="AA83" s="21"/>
      <c r="AB83" s="21"/>
      <c r="AC83" s="21"/>
      <c r="AD83" s="21"/>
      <c r="AE83" s="21"/>
      <c r="AF83" s="21"/>
      <c r="AG83" s="82"/>
    </row>
    <row r="84" spans="1:33" x14ac:dyDescent="0.25">
      <c r="A84" s="82">
        <v>17</v>
      </c>
      <c r="B84" s="82">
        <v>2</v>
      </c>
      <c r="C84" s="82">
        <v>0</v>
      </c>
      <c r="D84" s="82">
        <v>20</v>
      </c>
      <c r="E84" s="21">
        <v>9</v>
      </c>
      <c r="F84" s="21">
        <v>70</v>
      </c>
      <c r="G84" s="21">
        <v>7.9</v>
      </c>
      <c r="H84" s="21">
        <v>7.3</v>
      </c>
      <c r="I84" s="21">
        <v>54</v>
      </c>
      <c r="J84" s="17">
        <v>1.53</v>
      </c>
      <c r="K84" s="83">
        <v>0.186</v>
      </c>
      <c r="L84" s="82">
        <v>8</v>
      </c>
      <c r="M84" s="17">
        <v>0</v>
      </c>
      <c r="N84" s="17">
        <v>0.96</v>
      </c>
      <c r="O84" s="21">
        <v>12.3</v>
      </c>
      <c r="P84" s="17">
        <v>30.5</v>
      </c>
      <c r="Q84" s="17">
        <v>1.2</v>
      </c>
      <c r="R84" s="21">
        <v>0.2</v>
      </c>
      <c r="S84" s="17">
        <v>0.05</v>
      </c>
      <c r="T84" s="17">
        <v>0.21</v>
      </c>
      <c r="U84" s="17">
        <v>0</v>
      </c>
      <c r="V84" s="82">
        <v>100</v>
      </c>
      <c r="W84" s="82">
        <v>0</v>
      </c>
      <c r="X84" s="82">
        <v>96</v>
      </c>
      <c r="Y84" s="21">
        <v>0.5</v>
      </c>
      <c r="Z84" s="21">
        <v>1.2</v>
      </c>
      <c r="AA84" s="21">
        <v>1.4</v>
      </c>
      <c r="AB84" s="21">
        <v>6.8</v>
      </c>
      <c r="AC84" s="21">
        <v>16</v>
      </c>
      <c r="AD84" s="21">
        <v>25.9</v>
      </c>
      <c r="AE84" s="21">
        <v>50.3</v>
      </c>
      <c r="AF84" s="21">
        <v>23.8</v>
      </c>
      <c r="AG84" s="82" t="s">
        <v>225</v>
      </c>
    </row>
    <row r="85" spans="1:33" x14ac:dyDescent="0.25">
      <c r="A85" s="82">
        <v>17</v>
      </c>
      <c r="B85" s="82">
        <v>2</v>
      </c>
      <c r="C85" s="82">
        <v>20</v>
      </c>
      <c r="D85" s="82">
        <v>40</v>
      </c>
      <c r="E85" s="21"/>
      <c r="F85" s="21"/>
      <c r="G85" s="21"/>
      <c r="H85" s="21"/>
      <c r="I85" s="21"/>
      <c r="J85" s="17"/>
      <c r="K85" s="83"/>
      <c r="L85" s="82"/>
      <c r="M85" s="17"/>
      <c r="N85" s="17"/>
      <c r="O85" s="21"/>
      <c r="P85" s="17"/>
      <c r="Q85" s="17"/>
      <c r="R85" s="21"/>
      <c r="S85" s="17"/>
      <c r="T85" s="17"/>
      <c r="U85" s="17"/>
      <c r="V85" s="82"/>
      <c r="W85" s="82"/>
      <c r="X85" s="82"/>
      <c r="Y85" s="21"/>
      <c r="Z85" s="21"/>
      <c r="AA85" s="21"/>
      <c r="AB85" s="21"/>
      <c r="AC85" s="21"/>
      <c r="AD85" s="21"/>
      <c r="AE85" s="21"/>
      <c r="AF85" s="21"/>
      <c r="AG85" s="82"/>
    </row>
    <row r="86" spans="1:33" x14ac:dyDescent="0.25">
      <c r="A86" s="87">
        <f>A82</f>
        <v>17</v>
      </c>
      <c r="B86" s="86"/>
      <c r="C86" s="86"/>
      <c r="D86" s="86"/>
      <c r="E86" s="88">
        <f>AVERAGE(E82:E85)</f>
        <v>9.5</v>
      </c>
      <c r="F86" s="88">
        <f t="shared" ref="F86" si="153">AVERAGE(F82:F85)</f>
        <v>72</v>
      </c>
      <c r="G86" s="88">
        <f t="shared" ref="G86" si="154">AVERAGE(G82:G85)</f>
        <v>7.8000000000000007</v>
      </c>
      <c r="H86" s="88">
        <f t="shared" ref="H86" si="155">AVERAGE(H82:H85)</f>
        <v>7.1999999999999993</v>
      </c>
      <c r="I86" s="85">
        <f>AVERAGE(I82,I84)</f>
        <v>53.5</v>
      </c>
      <c r="J86" s="88">
        <f>AVERAGE(J82:J85)</f>
        <v>1.5449999999999999</v>
      </c>
      <c r="K86" s="88">
        <f>AVERAGE(K82:K85)</f>
        <v>0.191</v>
      </c>
      <c r="L86" s="88">
        <f>AVERAGE(L82:L85)</f>
        <v>8</v>
      </c>
      <c r="M86" s="85">
        <f>AVERAGE(M82,M84)</f>
        <v>0</v>
      </c>
      <c r="N86" s="88">
        <f>AVERAGE(N82:N85)</f>
        <v>0.88</v>
      </c>
      <c r="O86" s="85">
        <f>AVERAGE(O82,O84)</f>
        <v>13.45</v>
      </c>
      <c r="P86" s="88">
        <f t="shared" ref="P86" si="156">AVERAGE(P82:P85)</f>
        <v>28.55</v>
      </c>
      <c r="Q86" s="88">
        <f t="shared" ref="Q86" si="157">AVERAGE(Q82:Q85)</f>
        <v>1.25</v>
      </c>
      <c r="R86" s="88">
        <f t="shared" ref="R86" si="158">AVERAGE(R82:R85)</f>
        <v>0.6</v>
      </c>
      <c r="S86" s="88">
        <f t="shared" ref="S86" si="159">AVERAGE(S82:S85)</f>
        <v>0.05</v>
      </c>
      <c r="T86" s="88">
        <f t="shared" ref="T86" si="160">AVERAGE(T82:T85)</f>
        <v>0.21</v>
      </c>
      <c r="U86" s="88">
        <f t="shared" ref="U86" si="161">AVERAGE(U82:U85)</f>
        <v>0</v>
      </c>
      <c r="V86" s="85">
        <f t="shared" ref="V86:AF86" si="162">AVERAGE(V82,V84)</f>
        <v>100</v>
      </c>
      <c r="W86" s="85">
        <f t="shared" si="162"/>
        <v>0</v>
      </c>
      <c r="X86" s="85">
        <f t="shared" si="162"/>
        <v>89.5</v>
      </c>
      <c r="Y86" s="85">
        <f t="shared" si="162"/>
        <v>0.4</v>
      </c>
      <c r="Z86" s="85">
        <f t="shared" si="162"/>
        <v>1.1499999999999999</v>
      </c>
      <c r="AA86" s="85">
        <f t="shared" si="162"/>
        <v>1.5499999999999998</v>
      </c>
      <c r="AB86" s="85">
        <f t="shared" si="162"/>
        <v>6.6999999999999993</v>
      </c>
      <c r="AC86" s="85">
        <f t="shared" si="162"/>
        <v>15.1</v>
      </c>
      <c r="AD86" s="85">
        <f t="shared" si="162"/>
        <v>24.9</v>
      </c>
      <c r="AE86" s="85">
        <f t="shared" si="162"/>
        <v>49.5</v>
      </c>
      <c r="AF86" s="85">
        <f t="shared" si="162"/>
        <v>25.6</v>
      </c>
      <c r="AG86" s="87" t="str">
        <f>AG82</f>
        <v>Fa</v>
      </c>
    </row>
    <row r="87" spans="1:33" x14ac:dyDescent="0.25">
      <c r="A87" s="82">
        <v>18</v>
      </c>
      <c r="B87" s="82">
        <v>1</v>
      </c>
      <c r="C87" s="82">
        <v>0</v>
      </c>
      <c r="D87" s="82">
        <v>20</v>
      </c>
      <c r="E87" s="21">
        <v>10</v>
      </c>
      <c r="F87" s="21">
        <v>68</v>
      </c>
      <c r="G87" s="21">
        <v>7.3</v>
      </c>
      <c r="H87" s="21">
        <v>6.4</v>
      </c>
      <c r="I87" s="21">
        <v>59</v>
      </c>
      <c r="J87" s="17">
        <v>1.55</v>
      </c>
      <c r="K87" s="83">
        <v>0.16400000000000001</v>
      </c>
      <c r="L87" s="82">
        <v>9</v>
      </c>
      <c r="M87" s="17">
        <v>0</v>
      </c>
      <c r="N87" s="17">
        <v>0.94</v>
      </c>
      <c r="O87" s="21">
        <v>15.2</v>
      </c>
      <c r="P87" s="17">
        <v>13.4</v>
      </c>
      <c r="Q87" s="17">
        <v>2.1</v>
      </c>
      <c r="R87" s="21">
        <v>2.6</v>
      </c>
      <c r="S87" s="17">
        <v>0.08</v>
      </c>
      <c r="T87" s="17">
        <v>0.26</v>
      </c>
      <c r="U87" s="17">
        <v>0</v>
      </c>
      <c r="V87" s="82">
        <v>100</v>
      </c>
      <c r="W87" s="82">
        <v>0</v>
      </c>
      <c r="X87" s="82">
        <v>25</v>
      </c>
      <c r="Y87" s="21">
        <v>0.6</v>
      </c>
      <c r="Z87" s="21">
        <v>1.4</v>
      </c>
      <c r="AA87" s="21">
        <v>1.6</v>
      </c>
      <c r="AB87" s="21">
        <v>4.7</v>
      </c>
      <c r="AC87" s="21">
        <v>7.4</v>
      </c>
      <c r="AD87" s="21">
        <v>15.7</v>
      </c>
      <c r="AE87" s="21">
        <v>49.4</v>
      </c>
      <c r="AF87" s="21">
        <v>34.9</v>
      </c>
      <c r="AG87" s="82" t="s">
        <v>354</v>
      </c>
    </row>
    <row r="88" spans="1:33" x14ac:dyDescent="0.25">
      <c r="A88" s="82">
        <v>18</v>
      </c>
      <c r="B88" s="82">
        <v>1</v>
      </c>
      <c r="C88" s="82">
        <v>20</v>
      </c>
      <c r="D88" s="82">
        <v>40</v>
      </c>
      <c r="E88" s="21"/>
      <c r="F88" s="21"/>
      <c r="G88" s="21"/>
      <c r="H88" s="21"/>
      <c r="I88" s="21"/>
      <c r="J88" s="17"/>
      <c r="K88" s="83"/>
      <c r="L88" s="82"/>
      <c r="M88" s="17"/>
      <c r="N88" s="17"/>
      <c r="O88" s="21"/>
      <c r="P88" s="17"/>
      <c r="Q88" s="17"/>
      <c r="R88" s="21"/>
      <c r="S88" s="17"/>
      <c r="T88" s="17"/>
      <c r="U88" s="17"/>
      <c r="V88" s="82"/>
      <c r="W88" s="82"/>
      <c r="X88" s="82"/>
      <c r="Y88" s="21"/>
      <c r="Z88" s="21"/>
      <c r="AA88" s="21"/>
      <c r="AB88" s="21"/>
      <c r="AC88" s="21"/>
      <c r="AD88" s="21"/>
      <c r="AE88" s="21"/>
      <c r="AF88" s="21"/>
      <c r="AG88" s="82"/>
    </row>
    <row r="89" spans="1:33" x14ac:dyDescent="0.25">
      <c r="A89" s="82">
        <v>18</v>
      </c>
      <c r="B89" s="82">
        <v>2</v>
      </c>
      <c r="C89" s="82">
        <v>0</v>
      </c>
      <c r="D89" s="82">
        <v>20</v>
      </c>
      <c r="E89" s="21">
        <v>11</v>
      </c>
      <c r="F89" s="21">
        <v>74</v>
      </c>
      <c r="G89" s="21">
        <v>7.1</v>
      </c>
      <c r="H89" s="21">
        <v>6.3</v>
      </c>
      <c r="I89" s="21">
        <v>56</v>
      </c>
      <c r="J89" s="17">
        <v>1.53</v>
      </c>
      <c r="K89" s="83">
        <v>0.185</v>
      </c>
      <c r="L89" s="82">
        <v>8</v>
      </c>
      <c r="M89" s="17">
        <v>0</v>
      </c>
      <c r="N89" s="17">
        <v>1.0900000000000001</v>
      </c>
      <c r="O89" s="21">
        <v>14.7</v>
      </c>
      <c r="P89" s="17">
        <v>14.3</v>
      </c>
      <c r="Q89" s="17">
        <v>2.4</v>
      </c>
      <c r="R89" s="21">
        <v>4.8</v>
      </c>
      <c r="S89" s="17">
        <v>0.08</v>
      </c>
      <c r="T89" s="17">
        <v>0.27</v>
      </c>
      <c r="U89" s="17">
        <v>0</v>
      </c>
      <c r="V89" s="82">
        <v>100</v>
      </c>
      <c r="W89" s="82">
        <v>0</v>
      </c>
      <c r="X89" s="82">
        <v>30</v>
      </c>
      <c r="Y89" s="21">
        <v>1.2</v>
      </c>
      <c r="Z89" s="21">
        <v>2</v>
      </c>
      <c r="AA89" s="21">
        <v>1.9</v>
      </c>
      <c r="AB89" s="21">
        <v>5.2</v>
      </c>
      <c r="AC89" s="21">
        <v>8</v>
      </c>
      <c r="AD89" s="21">
        <v>18.3</v>
      </c>
      <c r="AE89" s="21">
        <v>48.8</v>
      </c>
      <c r="AF89" s="21">
        <v>32.9</v>
      </c>
      <c r="AG89" s="82" t="s">
        <v>354</v>
      </c>
    </row>
    <row r="90" spans="1:33" x14ac:dyDescent="0.25">
      <c r="A90" s="82">
        <v>18</v>
      </c>
      <c r="B90" s="82">
        <v>2</v>
      </c>
      <c r="C90" s="82">
        <v>20</v>
      </c>
      <c r="D90" s="82">
        <v>40</v>
      </c>
      <c r="E90" s="21"/>
      <c r="F90" s="21"/>
      <c r="G90" s="21"/>
      <c r="H90" s="21"/>
      <c r="I90" s="21"/>
      <c r="J90" s="17"/>
      <c r="K90" s="83"/>
      <c r="L90" s="82"/>
      <c r="M90" s="17"/>
      <c r="N90" s="17"/>
      <c r="O90" s="21"/>
      <c r="P90" s="17"/>
      <c r="Q90" s="17"/>
      <c r="R90" s="21"/>
      <c r="S90" s="17"/>
      <c r="T90" s="17"/>
      <c r="U90" s="17"/>
      <c r="V90" s="82"/>
      <c r="W90" s="82"/>
      <c r="X90" s="82"/>
      <c r="Y90" s="21"/>
      <c r="Z90" s="21"/>
      <c r="AA90" s="21"/>
      <c r="AB90" s="21"/>
      <c r="AC90" s="21"/>
      <c r="AD90" s="21"/>
      <c r="AE90" s="21"/>
      <c r="AF90" s="21"/>
      <c r="AG90" s="82"/>
    </row>
    <row r="91" spans="1:33" x14ac:dyDescent="0.25">
      <c r="A91" s="87">
        <f>A87</f>
        <v>18</v>
      </c>
      <c r="B91" s="86"/>
      <c r="C91" s="86"/>
      <c r="D91" s="86"/>
      <c r="E91" s="88">
        <f>AVERAGE(E87:E90)</f>
        <v>10.5</v>
      </c>
      <c r="F91" s="88">
        <f t="shared" ref="F91" si="163">AVERAGE(F87:F90)</f>
        <v>71</v>
      </c>
      <c r="G91" s="88">
        <f t="shared" ref="G91" si="164">AVERAGE(G87:G90)</f>
        <v>7.1999999999999993</v>
      </c>
      <c r="H91" s="88">
        <f t="shared" ref="H91" si="165">AVERAGE(H87:H90)</f>
        <v>6.35</v>
      </c>
      <c r="I91" s="85">
        <f>AVERAGE(I87,I89)</f>
        <v>57.5</v>
      </c>
      <c r="J91" s="88">
        <f>AVERAGE(J87:J90)</f>
        <v>1.54</v>
      </c>
      <c r="K91" s="88">
        <f>AVERAGE(K87:K90)</f>
        <v>0.17449999999999999</v>
      </c>
      <c r="L91" s="88">
        <f>AVERAGE(L87:L90)</f>
        <v>8.5</v>
      </c>
      <c r="M91" s="85">
        <f>AVERAGE(M87,M89)</f>
        <v>0</v>
      </c>
      <c r="N91" s="88">
        <f>AVERAGE(N87:N90)</f>
        <v>1.0150000000000001</v>
      </c>
      <c r="O91" s="85">
        <f>AVERAGE(O87,O89)</f>
        <v>14.95</v>
      </c>
      <c r="P91" s="88">
        <f t="shared" ref="P91" si="166">AVERAGE(P87:P90)</f>
        <v>13.850000000000001</v>
      </c>
      <c r="Q91" s="88">
        <f t="shared" ref="Q91" si="167">AVERAGE(Q87:Q90)</f>
        <v>2.25</v>
      </c>
      <c r="R91" s="88">
        <f t="shared" ref="R91" si="168">AVERAGE(R87:R90)</f>
        <v>3.7</v>
      </c>
      <c r="S91" s="88">
        <f t="shared" ref="S91" si="169">AVERAGE(S87:S90)</f>
        <v>0.08</v>
      </c>
      <c r="T91" s="88">
        <f t="shared" ref="T91" si="170">AVERAGE(T87:T90)</f>
        <v>0.26500000000000001</v>
      </c>
      <c r="U91" s="88">
        <f t="shared" ref="U91" si="171">AVERAGE(U87:U90)</f>
        <v>0</v>
      </c>
      <c r="V91" s="85">
        <f t="shared" ref="V91:AF91" si="172">AVERAGE(V87,V89)</f>
        <v>100</v>
      </c>
      <c r="W91" s="85">
        <f t="shared" si="172"/>
        <v>0</v>
      </c>
      <c r="X91" s="85">
        <f t="shared" si="172"/>
        <v>27.5</v>
      </c>
      <c r="Y91" s="85">
        <f t="shared" si="172"/>
        <v>0.89999999999999991</v>
      </c>
      <c r="Z91" s="85">
        <f t="shared" si="172"/>
        <v>1.7</v>
      </c>
      <c r="AA91" s="85">
        <f t="shared" si="172"/>
        <v>1.75</v>
      </c>
      <c r="AB91" s="85">
        <f t="shared" si="172"/>
        <v>4.95</v>
      </c>
      <c r="AC91" s="85">
        <f t="shared" si="172"/>
        <v>7.7</v>
      </c>
      <c r="AD91" s="85">
        <f t="shared" si="172"/>
        <v>17</v>
      </c>
      <c r="AE91" s="85">
        <f t="shared" si="172"/>
        <v>49.099999999999994</v>
      </c>
      <c r="AF91" s="85">
        <f t="shared" si="172"/>
        <v>33.9</v>
      </c>
      <c r="AG91" s="87" t="str">
        <f>AG87</f>
        <v>FAL</v>
      </c>
    </row>
    <row r="92" spans="1:33" x14ac:dyDescent="0.25">
      <c r="A92" s="82">
        <v>19</v>
      </c>
      <c r="B92" s="82">
        <v>1</v>
      </c>
      <c r="C92" s="82">
        <v>0</v>
      </c>
      <c r="D92" s="82">
        <v>20</v>
      </c>
      <c r="E92" s="21">
        <v>6</v>
      </c>
      <c r="F92" s="21">
        <v>68</v>
      </c>
      <c r="G92" s="21">
        <v>7.7</v>
      </c>
      <c r="H92" s="21">
        <v>7.4</v>
      </c>
      <c r="I92" s="21">
        <v>41</v>
      </c>
      <c r="J92" s="17">
        <v>1</v>
      </c>
      <c r="K92" s="83">
        <v>9.7000000000000003E-2</v>
      </c>
      <c r="L92" s="82">
        <v>10</v>
      </c>
      <c r="M92" s="17">
        <v>0</v>
      </c>
      <c r="N92" s="17">
        <v>1.38</v>
      </c>
      <c r="O92" s="21">
        <v>9.4</v>
      </c>
      <c r="P92" s="17">
        <v>0</v>
      </c>
      <c r="Q92" s="17">
        <v>0</v>
      </c>
      <c r="R92" s="21">
        <v>0</v>
      </c>
      <c r="S92" s="17">
        <v>0</v>
      </c>
      <c r="T92" s="17">
        <v>0</v>
      </c>
      <c r="U92" s="17">
        <v>0</v>
      </c>
      <c r="V92" s="82">
        <v>0</v>
      </c>
      <c r="W92" s="82">
        <v>0</v>
      </c>
      <c r="X92" s="82">
        <v>69</v>
      </c>
      <c r="Y92" s="21">
        <v>4.7</v>
      </c>
      <c r="Z92" s="21">
        <v>5.5</v>
      </c>
      <c r="AA92" s="21">
        <v>5.3</v>
      </c>
      <c r="AB92" s="21">
        <v>16.100000000000001</v>
      </c>
      <c r="AC92" s="21">
        <v>20.5</v>
      </c>
      <c r="AD92" s="21">
        <v>52.1</v>
      </c>
      <c r="AE92" s="21">
        <v>38.200000000000003</v>
      </c>
      <c r="AF92" s="21">
        <v>9.6999999999999993</v>
      </c>
      <c r="AG92" s="82" t="s">
        <v>8775</v>
      </c>
    </row>
    <row r="93" spans="1:33" x14ac:dyDescent="0.25">
      <c r="A93" s="82">
        <v>19</v>
      </c>
      <c r="B93" s="82">
        <v>1</v>
      </c>
      <c r="C93" s="82">
        <v>20</v>
      </c>
      <c r="D93" s="82">
        <v>40</v>
      </c>
      <c r="E93" s="21"/>
      <c r="F93" s="21"/>
      <c r="G93" s="21"/>
      <c r="H93" s="21"/>
      <c r="I93" s="21"/>
      <c r="J93" s="17"/>
      <c r="K93" s="83"/>
      <c r="L93" s="82"/>
      <c r="M93" s="17"/>
      <c r="N93" s="17"/>
      <c r="O93" s="21"/>
      <c r="P93" s="17"/>
      <c r="Q93" s="17"/>
      <c r="R93" s="21"/>
      <c r="S93" s="17"/>
      <c r="T93" s="17"/>
      <c r="U93" s="17"/>
      <c r="V93" s="82"/>
      <c r="W93" s="82"/>
      <c r="X93" s="82"/>
      <c r="Y93" s="21"/>
      <c r="Z93" s="21"/>
      <c r="AA93" s="21"/>
      <c r="AB93" s="21"/>
      <c r="AC93" s="21"/>
      <c r="AD93" s="21"/>
      <c r="AE93" s="21"/>
      <c r="AF93" s="21"/>
      <c r="AG93" s="82"/>
    </row>
    <row r="94" spans="1:33" x14ac:dyDescent="0.25">
      <c r="A94" s="82">
        <v>19</v>
      </c>
      <c r="B94" s="82">
        <v>2</v>
      </c>
      <c r="C94" s="82">
        <v>0</v>
      </c>
      <c r="D94" s="82">
        <v>20</v>
      </c>
      <c r="E94" s="21">
        <v>10</v>
      </c>
      <c r="F94" s="21">
        <v>72</v>
      </c>
      <c r="G94" s="21">
        <v>7.7</v>
      </c>
      <c r="H94" s="21">
        <v>7.4</v>
      </c>
      <c r="I94" s="21">
        <v>41</v>
      </c>
      <c r="J94" s="17">
        <v>0.89</v>
      </c>
      <c r="K94" s="83">
        <v>8.6999999999999994E-2</v>
      </c>
      <c r="L94" s="82">
        <v>10</v>
      </c>
      <c r="M94" s="17">
        <v>0</v>
      </c>
      <c r="N94" s="17">
        <v>1.74</v>
      </c>
      <c r="O94" s="21">
        <v>8.1</v>
      </c>
      <c r="P94" s="17">
        <v>0</v>
      </c>
      <c r="Q94" s="17">
        <v>0</v>
      </c>
      <c r="R94" s="21">
        <v>0</v>
      </c>
      <c r="S94" s="17">
        <v>0</v>
      </c>
      <c r="T94" s="17">
        <v>0</v>
      </c>
      <c r="U94" s="17">
        <v>0</v>
      </c>
      <c r="V94" s="82">
        <v>0</v>
      </c>
      <c r="W94" s="82">
        <v>0</v>
      </c>
      <c r="X94" s="82">
        <v>30</v>
      </c>
      <c r="Y94" s="21">
        <v>3</v>
      </c>
      <c r="Z94" s="21">
        <v>4.8</v>
      </c>
      <c r="AA94" s="21">
        <v>4.8</v>
      </c>
      <c r="AB94" s="21">
        <v>15.6</v>
      </c>
      <c r="AC94" s="21">
        <v>21.8</v>
      </c>
      <c r="AD94" s="21">
        <v>50</v>
      </c>
      <c r="AE94" s="21">
        <v>40.299999999999997</v>
      </c>
      <c r="AF94" s="21">
        <v>9.6999999999999993</v>
      </c>
      <c r="AG94" s="82" t="s">
        <v>225</v>
      </c>
    </row>
    <row r="95" spans="1:33" x14ac:dyDescent="0.25">
      <c r="A95" s="82">
        <v>19</v>
      </c>
      <c r="B95" s="82">
        <v>2</v>
      </c>
      <c r="C95" s="82">
        <v>20</v>
      </c>
      <c r="D95" s="82">
        <v>40</v>
      </c>
      <c r="E95" s="21"/>
      <c r="F95" s="21"/>
      <c r="G95" s="21"/>
      <c r="H95" s="21"/>
      <c r="I95" s="21"/>
      <c r="J95" s="17"/>
      <c r="K95" s="83"/>
      <c r="L95" s="82"/>
      <c r="M95" s="17"/>
      <c r="N95" s="17"/>
      <c r="O95" s="21"/>
      <c r="P95" s="17"/>
      <c r="Q95" s="17"/>
      <c r="R95" s="21"/>
      <c r="S95" s="17"/>
      <c r="T95" s="17"/>
      <c r="U95" s="17"/>
      <c r="V95" s="82"/>
      <c r="W95" s="82"/>
      <c r="X95" s="82"/>
      <c r="Y95" s="21"/>
      <c r="Z95" s="21"/>
      <c r="AA95" s="21"/>
      <c r="AB95" s="21"/>
      <c r="AC95" s="21"/>
      <c r="AD95" s="21"/>
      <c r="AE95" s="21"/>
      <c r="AF95" s="21"/>
      <c r="AG95" s="82"/>
    </row>
    <row r="96" spans="1:33" x14ac:dyDescent="0.25">
      <c r="A96" s="87">
        <f>A92</f>
        <v>19</v>
      </c>
      <c r="B96" s="86"/>
      <c r="C96" s="86"/>
      <c r="D96" s="86"/>
      <c r="E96" s="88">
        <f>AVERAGE(E92:E95)</f>
        <v>8</v>
      </c>
      <c r="F96" s="88">
        <f t="shared" ref="F96" si="173">AVERAGE(F92:F95)</f>
        <v>70</v>
      </c>
      <c r="G96" s="88">
        <f t="shared" ref="G96" si="174">AVERAGE(G92:G95)</f>
        <v>7.7</v>
      </c>
      <c r="H96" s="88">
        <f t="shared" ref="H96" si="175">AVERAGE(H92:H95)</f>
        <v>7.4</v>
      </c>
      <c r="I96" s="85">
        <f>AVERAGE(I92,I94)</f>
        <v>41</v>
      </c>
      <c r="J96" s="88">
        <f>AVERAGE(J92:J95)</f>
        <v>0.94500000000000006</v>
      </c>
      <c r="K96" s="88">
        <f>AVERAGE(K92:K95)</f>
        <v>9.1999999999999998E-2</v>
      </c>
      <c r="L96" s="88">
        <f>AVERAGE(L92:L95)</f>
        <v>10</v>
      </c>
      <c r="M96" s="85">
        <f>AVERAGE(M92,M94)</f>
        <v>0</v>
      </c>
      <c r="N96" s="88">
        <f>AVERAGE(N92:N95)</f>
        <v>1.56</v>
      </c>
      <c r="O96" s="85">
        <f>AVERAGE(O92,O94)</f>
        <v>8.75</v>
      </c>
      <c r="P96" s="88">
        <f t="shared" ref="P96" si="176">AVERAGE(P92:P95)</f>
        <v>0</v>
      </c>
      <c r="Q96" s="88">
        <f t="shared" ref="Q96" si="177">AVERAGE(Q92:Q95)</f>
        <v>0</v>
      </c>
      <c r="R96" s="88">
        <f t="shared" ref="R96" si="178">AVERAGE(R92:R95)</f>
        <v>0</v>
      </c>
      <c r="S96" s="88">
        <f t="shared" ref="S96" si="179">AVERAGE(S92:S95)</f>
        <v>0</v>
      </c>
      <c r="T96" s="88">
        <f t="shared" ref="T96" si="180">AVERAGE(T92:T95)</f>
        <v>0</v>
      </c>
      <c r="U96" s="88">
        <f t="shared" ref="U96" si="181">AVERAGE(U92:U95)</f>
        <v>0</v>
      </c>
      <c r="V96" s="85">
        <f t="shared" ref="V96:AF96" si="182">AVERAGE(V92,V94)</f>
        <v>0</v>
      </c>
      <c r="W96" s="85">
        <f t="shared" si="182"/>
        <v>0</v>
      </c>
      <c r="X96" s="85">
        <f t="shared" si="182"/>
        <v>49.5</v>
      </c>
      <c r="Y96" s="85">
        <f t="shared" si="182"/>
        <v>3.85</v>
      </c>
      <c r="Z96" s="85">
        <f t="shared" si="182"/>
        <v>5.15</v>
      </c>
      <c r="AA96" s="85">
        <f t="shared" si="182"/>
        <v>5.05</v>
      </c>
      <c r="AB96" s="85">
        <f t="shared" si="182"/>
        <v>15.850000000000001</v>
      </c>
      <c r="AC96" s="85">
        <f t="shared" si="182"/>
        <v>21.15</v>
      </c>
      <c r="AD96" s="85">
        <f t="shared" si="182"/>
        <v>51.05</v>
      </c>
      <c r="AE96" s="85">
        <f t="shared" si="182"/>
        <v>39.25</v>
      </c>
      <c r="AF96" s="85">
        <f t="shared" si="182"/>
        <v>9.6999999999999993</v>
      </c>
      <c r="AG96" s="87" t="str">
        <f>AG92</f>
        <v>FAr</v>
      </c>
    </row>
    <row r="97" spans="1:33" x14ac:dyDescent="0.25">
      <c r="A97" s="82">
        <v>20</v>
      </c>
      <c r="B97" s="82">
        <v>1</v>
      </c>
      <c r="C97" s="82">
        <v>0</v>
      </c>
      <c r="D97" s="82">
        <v>20</v>
      </c>
      <c r="E97" s="21">
        <v>6</v>
      </c>
      <c r="F97" s="21">
        <v>226</v>
      </c>
      <c r="G97" s="21">
        <v>7.4</v>
      </c>
      <c r="H97" s="21">
        <v>7</v>
      </c>
      <c r="I97" s="21">
        <v>40.299999999999997</v>
      </c>
      <c r="J97" s="17">
        <v>1.59</v>
      </c>
      <c r="K97" s="83">
        <v>1.5</v>
      </c>
      <c r="L97" s="82">
        <v>1</v>
      </c>
      <c r="M97" s="17">
        <v>1</v>
      </c>
      <c r="N97" s="17">
        <v>0</v>
      </c>
      <c r="O97" s="21">
        <v>10.8</v>
      </c>
      <c r="P97" s="17">
        <v>12.9</v>
      </c>
      <c r="Q97" s="17">
        <v>1</v>
      </c>
      <c r="R97" s="21">
        <v>1</v>
      </c>
      <c r="S97" s="17">
        <v>0.03</v>
      </c>
      <c r="T97" s="17">
        <v>0.61</v>
      </c>
      <c r="U97" s="17">
        <v>0</v>
      </c>
      <c r="V97" s="82">
        <v>100</v>
      </c>
      <c r="W97" s="82">
        <v>0</v>
      </c>
      <c r="X97" s="82">
        <v>63</v>
      </c>
      <c r="Y97" s="21">
        <v>1.5</v>
      </c>
      <c r="Z97" s="21">
        <v>2.2999999999999998</v>
      </c>
      <c r="AA97" s="21">
        <v>3.3</v>
      </c>
      <c r="AB97" s="21">
        <v>12.3</v>
      </c>
      <c r="AC97" s="21">
        <v>26.6</v>
      </c>
      <c r="AD97" s="21">
        <v>46</v>
      </c>
      <c r="AE97" s="21">
        <v>36.5</v>
      </c>
      <c r="AF97" s="21">
        <v>17.5</v>
      </c>
      <c r="AG97" s="82" t="s">
        <v>225</v>
      </c>
    </row>
    <row r="98" spans="1:33" x14ac:dyDescent="0.25">
      <c r="A98" s="82">
        <v>20</v>
      </c>
      <c r="B98" s="82">
        <v>1</v>
      </c>
      <c r="C98" s="82">
        <v>20</v>
      </c>
      <c r="D98" s="82">
        <v>40</v>
      </c>
      <c r="E98" s="21"/>
      <c r="F98" s="21"/>
      <c r="G98" s="21"/>
      <c r="H98" s="21"/>
      <c r="I98" s="21"/>
      <c r="J98" s="17"/>
      <c r="K98" s="83"/>
      <c r="L98" s="82"/>
      <c r="M98" s="17"/>
      <c r="N98" s="17"/>
      <c r="O98" s="21"/>
      <c r="P98" s="17"/>
      <c r="Q98" s="17"/>
      <c r="R98" s="21"/>
      <c r="S98" s="17"/>
      <c r="T98" s="17"/>
      <c r="U98" s="17"/>
      <c r="V98" s="82"/>
      <c r="W98" s="82"/>
      <c r="X98" s="82"/>
      <c r="Y98" s="21"/>
      <c r="Z98" s="21"/>
      <c r="AA98" s="21"/>
      <c r="AB98" s="21"/>
      <c r="AC98" s="21"/>
      <c r="AD98" s="21"/>
      <c r="AE98" s="21"/>
      <c r="AF98" s="21"/>
      <c r="AG98" s="82"/>
    </row>
    <row r="99" spans="1:33" x14ac:dyDescent="0.25">
      <c r="A99" s="82">
        <v>20</v>
      </c>
      <c r="B99" s="82">
        <v>2</v>
      </c>
      <c r="C99" s="82">
        <v>0</v>
      </c>
      <c r="D99" s="82">
        <v>20</v>
      </c>
      <c r="E99" s="21">
        <v>6</v>
      </c>
      <c r="F99" s="21">
        <v>162</v>
      </c>
      <c r="G99" s="21">
        <v>7.8</v>
      </c>
      <c r="H99" s="21">
        <v>7.3</v>
      </c>
      <c r="I99" s="21">
        <v>35.4</v>
      </c>
      <c r="J99" s="17">
        <v>1.29</v>
      </c>
      <c r="K99" s="83">
        <v>0.13300000000000001</v>
      </c>
      <c r="L99" s="82">
        <v>1</v>
      </c>
      <c r="M99" s="17">
        <v>0.96</v>
      </c>
      <c r="N99" s="17">
        <v>0</v>
      </c>
      <c r="O99" s="21">
        <v>9.1999999999999993</v>
      </c>
      <c r="P99" s="17">
        <v>18.5</v>
      </c>
      <c r="Q99" s="17">
        <v>0.8</v>
      </c>
      <c r="R99" s="21" t="s">
        <v>8851</v>
      </c>
      <c r="S99" s="17">
        <v>0.02</v>
      </c>
      <c r="T99" s="17">
        <v>0.42</v>
      </c>
      <c r="U99" s="17">
        <v>0</v>
      </c>
      <c r="V99" s="82">
        <v>100</v>
      </c>
      <c r="W99" s="82">
        <v>0</v>
      </c>
      <c r="X99" s="82">
        <v>69</v>
      </c>
      <c r="Y99" s="21">
        <v>3.2</v>
      </c>
      <c r="Z99" s="21">
        <v>4.0999999999999996</v>
      </c>
      <c r="AA99" s="21">
        <v>5.7</v>
      </c>
      <c r="AB99" s="21">
        <v>18.399999999999999</v>
      </c>
      <c r="AC99" s="21">
        <v>23.7</v>
      </c>
      <c r="AD99" s="21">
        <v>55.1</v>
      </c>
      <c r="AE99" s="21">
        <v>31</v>
      </c>
      <c r="AF99" s="21">
        <v>13.9</v>
      </c>
      <c r="AG99" s="82" t="s">
        <v>506</v>
      </c>
    </row>
    <row r="100" spans="1:33" x14ac:dyDescent="0.25">
      <c r="A100" s="82">
        <v>20</v>
      </c>
      <c r="B100" s="82">
        <v>2</v>
      </c>
      <c r="C100" s="82">
        <v>20</v>
      </c>
      <c r="D100" s="82">
        <v>40</v>
      </c>
      <c r="E100" s="21"/>
      <c r="F100" s="21"/>
      <c r="G100" s="21"/>
      <c r="H100" s="21"/>
      <c r="I100" s="21"/>
      <c r="J100" s="17"/>
      <c r="K100" s="83"/>
      <c r="L100" s="82"/>
      <c r="M100" s="17"/>
      <c r="N100" s="17"/>
      <c r="O100" s="21"/>
      <c r="P100" s="17"/>
      <c r="Q100" s="17"/>
      <c r="R100" s="21"/>
      <c r="S100" s="17"/>
      <c r="T100" s="17"/>
      <c r="U100" s="17"/>
      <c r="V100" s="82"/>
      <c r="W100" s="82"/>
      <c r="X100" s="82"/>
      <c r="Y100" s="21"/>
      <c r="Z100" s="21"/>
      <c r="AA100" s="21"/>
      <c r="AB100" s="21"/>
      <c r="AC100" s="21"/>
      <c r="AD100" s="21"/>
      <c r="AE100" s="21"/>
      <c r="AF100" s="21"/>
      <c r="AG100" s="82"/>
    </row>
    <row r="101" spans="1:33" x14ac:dyDescent="0.25">
      <c r="A101" s="87">
        <f>A97</f>
        <v>20</v>
      </c>
      <c r="B101" s="86"/>
      <c r="C101" s="86"/>
      <c r="D101" s="86"/>
      <c r="E101" s="88">
        <f>AVERAGE(E97:E100)</f>
        <v>6</v>
      </c>
      <c r="F101" s="88">
        <f t="shared" ref="F101" si="183">AVERAGE(F97:F100)</f>
        <v>194</v>
      </c>
      <c r="G101" s="88">
        <f t="shared" ref="G101" si="184">AVERAGE(G97:G100)</f>
        <v>7.6</v>
      </c>
      <c r="H101" s="88">
        <f t="shared" ref="H101" si="185">AVERAGE(H97:H100)</f>
        <v>7.15</v>
      </c>
      <c r="I101" s="85">
        <f>AVERAGE(I97,I99)</f>
        <v>37.849999999999994</v>
      </c>
      <c r="J101" s="88">
        <f>AVERAGE(J97:J100)</f>
        <v>1.44</v>
      </c>
      <c r="K101" s="88">
        <f>AVERAGE(K97:K100)</f>
        <v>0.8165</v>
      </c>
      <c r="L101" s="88">
        <f>AVERAGE(L97:L100)</f>
        <v>1</v>
      </c>
      <c r="M101" s="85">
        <f>AVERAGE(M97,M99)</f>
        <v>0.98</v>
      </c>
      <c r="N101" s="88">
        <f>AVERAGE(N97:N100)</f>
        <v>0</v>
      </c>
      <c r="O101" s="85">
        <f>AVERAGE(O97,O99)</f>
        <v>10</v>
      </c>
      <c r="P101" s="88">
        <f t="shared" ref="P101" si="186">AVERAGE(P97:P100)</f>
        <v>15.7</v>
      </c>
      <c r="Q101" s="88">
        <f t="shared" ref="Q101" si="187">AVERAGE(Q97:Q100)</f>
        <v>0.9</v>
      </c>
      <c r="R101" s="88">
        <f t="shared" ref="R101" si="188">AVERAGE(R97:R100)</f>
        <v>1</v>
      </c>
      <c r="S101" s="88">
        <f t="shared" ref="S101" si="189">AVERAGE(S97:S100)</f>
        <v>2.5000000000000001E-2</v>
      </c>
      <c r="T101" s="88">
        <f t="shared" ref="T101" si="190">AVERAGE(T97:T100)</f>
        <v>0.51500000000000001</v>
      </c>
      <c r="U101" s="88">
        <f t="shared" ref="U101" si="191">AVERAGE(U97:U100)</f>
        <v>0</v>
      </c>
      <c r="V101" s="85">
        <f t="shared" ref="V101:AF101" si="192">AVERAGE(V97,V99)</f>
        <v>100</v>
      </c>
      <c r="W101" s="85">
        <f t="shared" si="192"/>
        <v>0</v>
      </c>
      <c r="X101" s="85">
        <f t="shared" si="192"/>
        <v>66</v>
      </c>
      <c r="Y101" s="85">
        <f t="shared" si="192"/>
        <v>2.35</v>
      </c>
      <c r="Z101" s="85">
        <f t="shared" si="192"/>
        <v>3.1999999999999997</v>
      </c>
      <c r="AA101" s="85">
        <f t="shared" si="192"/>
        <v>4.5</v>
      </c>
      <c r="AB101" s="85">
        <f t="shared" si="192"/>
        <v>15.35</v>
      </c>
      <c r="AC101" s="85">
        <f t="shared" si="192"/>
        <v>25.15</v>
      </c>
      <c r="AD101" s="85">
        <f t="shared" si="192"/>
        <v>50.55</v>
      </c>
      <c r="AE101" s="85">
        <f t="shared" si="192"/>
        <v>33.75</v>
      </c>
      <c r="AF101" s="85">
        <f t="shared" si="192"/>
        <v>15.7</v>
      </c>
      <c r="AG101" s="87" t="str">
        <f>AG97</f>
        <v>F</v>
      </c>
    </row>
    <row r="102" spans="1:33" x14ac:dyDescent="0.25">
      <c r="A102" s="82">
        <v>21</v>
      </c>
      <c r="B102" s="82">
        <v>1</v>
      </c>
      <c r="C102" s="82">
        <v>0</v>
      </c>
      <c r="D102" s="82">
        <v>20</v>
      </c>
      <c r="E102" s="21">
        <v>14</v>
      </c>
      <c r="F102" s="21">
        <v>152</v>
      </c>
      <c r="G102" s="21">
        <v>5.0999999999999996</v>
      </c>
      <c r="H102" s="21">
        <v>4.4000000000000004</v>
      </c>
      <c r="I102" s="21">
        <v>31</v>
      </c>
      <c r="J102" s="17">
        <v>0.82</v>
      </c>
      <c r="K102" s="83">
        <v>6.6000000000000003E-2</v>
      </c>
      <c r="L102" s="82">
        <v>12</v>
      </c>
      <c r="M102" s="17">
        <v>0</v>
      </c>
      <c r="N102" s="17">
        <v>0.74</v>
      </c>
      <c r="O102" s="21">
        <v>4.5</v>
      </c>
      <c r="P102" s="17">
        <v>1.5</v>
      </c>
      <c r="Q102" s="17">
        <v>0.2</v>
      </c>
      <c r="R102" s="21">
        <v>4.4000000000000004</v>
      </c>
      <c r="S102" s="17">
        <v>0.02</v>
      </c>
      <c r="T102" s="17">
        <v>0.34</v>
      </c>
      <c r="U102" s="17">
        <v>0.1</v>
      </c>
      <c r="V102" s="82">
        <v>48</v>
      </c>
      <c r="W102" s="82">
        <v>0</v>
      </c>
      <c r="X102" s="82">
        <v>40</v>
      </c>
      <c r="Y102" s="21">
        <v>4.9000000000000004</v>
      </c>
      <c r="Z102" s="21">
        <v>5.5</v>
      </c>
      <c r="AA102" s="21">
        <v>6</v>
      </c>
      <c r="AB102" s="21">
        <v>23.6</v>
      </c>
      <c r="AC102" s="21">
        <v>25</v>
      </c>
      <c r="AD102" s="21">
        <v>65</v>
      </c>
      <c r="AE102" s="21">
        <v>17.600000000000001</v>
      </c>
      <c r="AF102" s="21">
        <v>17.399999999999999</v>
      </c>
      <c r="AG102" s="82" t="s">
        <v>506</v>
      </c>
    </row>
    <row r="103" spans="1:33" x14ac:dyDescent="0.25">
      <c r="A103" s="82">
        <v>21</v>
      </c>
      <c r="B103" s="82">
        <v>1</v>
      </c>
      <c r="C103" s="82">
        <v>20</v>
      </c>
      <c r="D103" s="82">
        <v>40</v>
      </c>
      <c r="E103" s="21"/>
      <c r="F103" s="21"/>
      <c r="G103" s="21"/>
      <c r="H103" s="21"/>
      <c r="I103" s="21"/>
      <c r="J103" s="17"/>
      <c r="K103" s="83"/>
      <c r="L103" s="82"/>
      <c r="M103" s="17"/>
      <c r="N103" s="17"/>
      <c r="O103" s="21"/>
      <c r="P103" s="17"/>
      <c r="Q103" s="17"/>
      <c r="R103" s="21"/>
      <c r="S103" s="17"/>
      <c r="T103" s="17"/>
      <c r="U103" s="17"/>
      <c r="V103" s="82"/>
      <c r="W103" s="82"/>
      <c r="X103" s="82"/>
      <c r="Y103" s="21"/>
      <c r="Z103" s="21"/>
      <c r="AA103" s="21"/>
      <c r="AB103" s="21"/>
      <c r="AC103" s="21"/>
      <c r="AD103" s="21"/>
      <c r="AE103" s="21"/>
      <c r="AF103" s="21"/>
      <c r="AG103" s="82"/>
    </row>
    <row r="104" spans="1:33" x14ac:dyDescent="0.25">
      <c r="A104" s="82">
        <v>21</v>
      </c>
      <c r="B104" s="82">
        <v>2</v>
      </c>
      <c r="C104" s="82">
        <v>0</v>
      </c>
      <c r="D104" s="82">
        <v>20</v>
      </c>
      <c r="E104" s="21">
        <v>14</v>
      </c>
      <c r="F104" s="21">
        <v>182</v>
      </c>
      <c r="G104" s="21">
        <v>5</v>
      </c>
      <c r="H104" s="21">
        <v>4.3</v>
      </c>
      <c r="I104" s="21">
        <v>31</v>
      </c>
      <c r="J104" s="17">
        <v>0.94</v>
      </c>
      <c r="K104" s="83">
        <v>7.3999999999999996E-2</v>
      </c>
      <c r="L104" s="82">
        <v>13</v>
      </c>
      <c r="M104" s="17">
        <v>0</v>
      </c>
      <c r="N104" s="17">
        <v>0.75</v>
      </c>
      <c r="O104" s="21">
        <v>5</v>
      </c>
      <c r="P104" s="17">
        <v>1.4</v>
      </c>
      <c r="Q104" s="17">
        <v>0.2</v>
      </c>
      <c r="R104" s="21">
        <v>2.6</v>
      </c>
      <c r="S104" s="17">
        <v>0.01</v>
      </c>
      <c r="T104" s="17">
        <v>0.39</v>
      </c>
      <c r="U104" s="17">
        <v>0.1</v>
      </c>
      <c r="V104" s="82">
        <v>40</v>
      </c>
      <c r="W104" s="82">
        <v>0</v>
      </c>
      <c r="X104" s="82">
        <v>40</v>
      </c>
      <c r="Y104" s="21">
        <v>3.9</v>
      </c>
      <c r="Z104" s="21">
        <v>5.0999999999999996</v>
      </c>
      <c r="AA104" s="21">
        <v>6</v>
      </c>
      <c r="AB104" s="21">
        <v>24.7</v>
      </c>
      <c r="AC104" s="21">
        <v>23.5</v>
      </c>
      <c r="AD104" s="21">
        <v>63.2</v>
      </c>
      <c r="AE104" s="21">
        <v>17.399999999999999</v>
      </c>
      <c r="AF104" s="21">
        <v>19.399999999999999</v>
      </c>
      <c r="AG104" s="82" t="s">
        <v>506</v>
      </c>
    </row>
    <row r="105" spans="1:33" x14ac:dyDescent="0.25">
      <c r="A105" s="82">
        <v>21</v>
      </c>
      <c r="B105" s="82">
        <v>2</v>
      </c>
      <c r="C105" s="82">
        <v>20</v>
      </c>
      <c r="D105" s="82">
        <v>40</v>
      </c>
      <c r="E105" s="21"/>
      <c r="F105" s="21"/>
      <c r="G105" s="21"/>
      <c r="H105" s="21"/>
      <c r="I105" s="21"/>
      <c r="J105" s="17"/>
      <c r="K105" s="83"/>
      <c r="L105" s="82"/>
      <c r="M105" s="17"/>
      <c r="N105" s="17"/>
      <c r="O105" s="21"/>
      <c r="P105" s="17"/>
      <c r="Q105" s="17"/>
      <c r="R105" s="21"/>
      <c r="S105" s="17"/>
      <c r="T105" s="17"/>
      <c r="U105" s="17"/>
      <c r="V105" s="82"/>
      <c r="W105" s="82"/>
      <c r="X105" s="82"/>
      <c r="Y105" s="21"/>
      <c r="Z105" s="21"/>
      <c r="AA105" s="21"/>
      <c r="AB105" s="21"/>
      <c r="AC105" s="21"/>
      <c r="AD105" s="21"/>
      <c r="AE105" s="21"/>
      <c r="AF105" s="21"/>
      <c r="AG105" s="82"/>
    </row>
    <row r="106" spans="1:33" x14ac:dyDescent="0.25">
      <c r="A106" s="87">
        <f>A102</f>
        <v>21</v>
      </c>
      <c r="B106" s="86"/>
      <c r="C106" s="86"/>
      <c r="D106" s="86"/>
      <c r="E106" s="88">
        <f>AVERAGE(E102:E105)</f>
        <v>14</v>
      </c>
      <c r="F106" s="88">
        <f t="shared" ref="F106" si="193">AVERAGE(F102:F105)</f>
        <v>167</v>
      </c>
      <c r="G106" s="88">
        <f t="shared" ref="G106" si="194">AVERAGE(G102:G105)</f>
        <v>5.05</v>
      </c>
      <c r="H106" s="88">
        <f t="shared" ref="H106" si="195">AVERAGE(H102:H105)</f>
        <v>4.3499999999999996</v>
      </c>
      <c r="I106" s="85">
        <f>AVERAGE(I102,I104)</f>
        <v>31</v>
      </c>
      <c r="J106" s="88">
        <f>AVERAGE(J102:J105)</f>
        <v>0.87999999999999989</v>
      </c>
      <c r="K106" s="88">
        <f>AVERAGE(K102:K105)</f>
        <v>7.0000000000000007E-2</v>
      </c>
      <c r="L106" s="88">
        <f>AVERAGE(L102:L105)</f>
        <v>12.5</v>
      </c>
      <c r="M106" s="85">
        <f>AVERAGE(M102,M104)</f>
        <v>0</v>
      </c>
      <c r="N106" s="88">
        <f>AVERAGE(N102:N105)</f>
        <v>0.745</v>
      </c>
      <c r="O106" s="85">
        <f>AVERAGE(O102,O104)</f>
        <v>4.75</v>
      </c>
      <c r="P106" s="88">
        <f t="shared" ref="P106" si="196">AVERAGE(P102:P105)</f>
        <v>1.45</v>
      </c>
      <c r="Q106" s="88">
        <f t="shared" ref="Q106" si="197">AVERAGE(Q102:Q105)</f>
        <v>0.2</v>
      </c>
      <c r="R106" s="88">
        <f t="shared" ref="R106" si="198">AVERAGE(R102:R105)</f>
        <v>3.5</v>
      </c>
      <c r="S106" s="88">
        <f t="shared" ref="S106" si="199">AVERAGE(S102:S105)</f>
        <v>1.4999999999999999E-2</v>
      </c>
      <c r="T106" s="88">
        <f t="shared" ref="T106" si="200">AVERAGE(T102:T105)</f>
        <v>0.36499999999999999</v>
      </c>
      <c r="U106" s="88">
        <f t="shared" ref="U106" si="201">AVERAGE(U102:U105)</f>
        <v>0.1</v>
      </c>
      <c r="V106" s="85">
        <f t="shared" ref="V106:AF106" si="202">AVERAGE(V102,V104)</f>
        <v>44</v>
      </c>
      <c r="W106" s="85">
        <f t="shared" si="202"/>
        <v>0</v>
      </c>
      <c r="X106" s="85">
        <f t="shared" si="202"/>
        <v>40</v>
      </c>
      <c r="Y106" s="85">
        <f t="shared" si="202"/>
        <v>4.4000000000000004</v>
      </c>
      <c r="Z106" s="85">
        <f t="shared" si="202"/>
        <v>5.3</v>
      </c>
      <c r="AA106" s="85">
        <f t="shared" si="202"/>
        <v>6</v>
      </c>
      <c r="AB106" s="85">
        <f t="shared" si="202"/>
        <v>24.15</v>
      </c>
      <c r="AC106" s="85">
        <f t="shared" si="202"/>
        <v>24.25</v>
      </c>
      <c r="AD106" s="85">
        <f t="shared" si="202"/>
        <v>64.099999999999994</v>
      </c>
      <c r="AE106" s="85">
        <f t="shared" si="202"/>
        <v>17.5</v>
      </c>
      <c r="AF106" s="85">
        <f t="shared" si="202"/>
        <v>18.399999999999999</v>
      </c>
      <c r="AG106" s="87" t="str">
        <f>AG102</f>
        <v>Fa</v>
      </c>
    </row>
    <row r="107" spans="1:33" x14ac:dyDescent="0.25">
      <c r="A107" s="82">
        <v>22</v>
      </c>
      <c r="B107" s="82">
        <v>1</v>
      </c>
      <c r="C107" s="82">
        <v>0</v>
      </c>
      <c r="D107" s="82">
        <v>20</v>
      </c>
      <c r="E107" s="21">
        <v>50</v>
      </c>
      <c r="F107" s="21">
        <v>240</v>
      </c>
      <c r="G107" s="21">
        <v>7.1</v>
      </c>
      <c r="H107" s="21">
        <v>6.7</v>
      </c>
      <c r="I107" s="21">
        <v>62.2</v>
      </c>
      <c r="J107" s="17">
        <v>2.0299999999999998</v>
      </c>
      <c r="K107" s="83">
        <v>0.33300000000000002</v>
      </c>
      <c r="L107" s="82">
        <v>6</v>
      </c>
      <c r="M107" s="17">
        <v>0</v>
      </c>
      <c r="N107" s="17">
        <v>2.68</v>
      </c>
      <c r="O107" s="21">
        <v>22</v>
      </c>
      <c r="P107" s="17">
        <v>18.100000000000001</v>
      </c>
      <c r="Q107" s="17">
        <v>3.8</v>
      </c>
      <c r="R107" s="21">
        <v>4.8</v>
      </c>
      <c r="S107" s="17">
        <v>0.16</v>
      </c>
      <c r="T107" s="17">
        <v>0.93</v>
      </c>
      <c r="U107" s="17" t="s">
        <v>8851</v>
      </c>
      <c r="V107" s="82">
        <v>100</v>
      </c>
      <c r="W107" s="82">
        <v>0</v>
      </c>
      <c r="X107" s="82">
        <v>268</v>
      </c>
      <c r="Y107" s="21">
        <v>0.4</v>
      </c>
      <c r="Z107" s="21">
        <v>0.5</v>
      </c>
      <c r="AA107" s="21">
        <v>0.5</v>
      </c>
      <c r="AB107" s="21">
        <v>1.8</v>
      </c>
      <c r="AC107" s="21">
        <v>4.8</v>
      </c>
      <c r="AD107" s="21">
        <v>8</v>
      </c>
      <c r="AE107" s="21">
        <v>48.6</v>
      </c>
      <c r="AF107" s="21">
        <v>43.4</v>
      </c>
      <c r="AG107" s="82" t="s">
        <v>169</v>
      </c>
    </row>
    <row r="108" spans="1:33" x14ac:dyDescent="0.25">
      <c r="A108" s="82">
        <v>22</v>
      </c>
      <c r="B108" s="82">
        <v>1</v>
      </c>
      <c r="C108" s="82">
        <v>20</v>
      </c>
      <c r="D108" s="82">
        <v>40</v>
      </c>
      <c r="E108" s="21"/>
      <c r="F108" s="21"/>
      <c r="G108" s="21"/>
      <c r="H108" s="21"/>
      <c r="I108" s="21"/>
      <c r="J108" s="17"/>
      <c r="K108" s="83"/>
      <c r="L108" s="82"/>
      <c r="M108" s="17"/>
      <c r="N108" s="17"/>
      <c r="O108" s="21"/>
      <c r="P108" s="17"/>
      <c r="Q108" s="17"/>
      <c r="R108" s="21"/>
      <c r="S108" s="17"/>
      <c r="T108" s="17"/>
      <c r="U108" s="17"/>
      <c r="V108" s="82"/>
      <c r="W108" s="82"/>
      <c r="X108" s="82"/>
      <c r="Y108" s="21"/>
      <c r="Z108" s="21"/>
      <c r="AA108" s="21"/>
      <c r="AB108" s="21"/>
      <c r="AC108" s="21"/>
      <c r="AD108" s="21"/>
      <c r="AE108" s="21"/>
      <c r="AF108" s="21"/>
      <c r="AG108" s="82"/>
    </row>
    <row r="109" spans="1:33" x14ac:dyDescent="0.25">
      <c r="A109" s="82">
        <v>22</v>
      </c>
      <c r="B109" s="82">
        <v>2</v>
      </c>
      <c r="C109" s="82">
        <v>0</v>
      </c>
      <c r="D109" s="82">
        <v>20</v>
      </c>
      <c r="E109" s="21">
        <v>52</v>
      </c>
      <c r="F109" s="21">
        <v>302</v>
      </c>
      <c r="G109" s="21">
        <v>7.1</v>
      </c>
      <c r="H109" s="21">
        <v>6.8</v>
      </c>
      <c r="I109" s="21">
        <v>60.2</v>
      </c>
      <c r="J109" s="17">
        <v>2.0299999999999998</v>
      </c>
      <c r="K109" s="83">
        <v>0.316</v>
      </c>
      <c r="L109" s="82">
        <v>6</v>
      </c>
      <c r="M109" s="17">
        <v>0</v>
      </c>
      <c r="N109" s="17">
        <v>1.96</v>
      </c>
      <c r="O109" s="21">
        <v>21.8</v>
      </c>
      <c r="P109" s="17">
        <v>15.8</v>
      </c>
      <c r="Q109" s="17">
        <v>3.4</v>
      </c>
      <c r="R109" s="21">
        <v>2.4</v>
      </c>
      <c r="S109" s="17">
        <v>0.15</v>
      </c>
      <c r="T109" s="17">
        <v>1.08</v>
      </c>
      <c r="U109" s="17">
        <v>0</v>
      </c>
      <c r="V109" s="82">
        <v>94</v>
      </c>
      <c r="W109" s="82">
        <v>0</v>
      </c>
      <c r="X109" s="82">
        <v>357</v>
      </c>
      <c r="Y109" s="21" t="s">
        <v>8851</v>
      </c>
      <c r="Z109" s="21">
        <v>0.5</v>
      </c>
      <c r="AA109" s="21">
        <v>0.9</v>
      </c>
      <c r="AB109" s="21">
        <v>3.5</v>
      </c>
      <c r="AC109" s="21">
        <v>7</v>
      </c>
      <c r="AD109" s="21">
        <v>11.9</v>
      </c>
      <c r="AE109" s="21">
        <v>48.4</v>
      </c>
      <c r="AF109" s="21">
        <v>39.700000000000003</v>
      </c>
      <c r="AG109" s="82" t="s">
        <v>354</v>
      </c>
    </row>
    <row r="110" spans="1:33" x14ac:dyDescent="0.25">
      <c r="A110" s="82">
        <v>22</v>
      </c>
      <c r="B110" s="82">
        <v>2</v>
      </c>
      <c r="C110" s="82">
        <v>20</v>
      </c>
      <c r="D110" s="82">
        <v>40</v>
      </c>
      <c r="E110" s="21"/>
      <c r="F110" s="21"/>
      <c r="G110" s="21"/>
      <c r="H110" s="21"/>
      <c r="I110" s="21"/>
      <c r="J110" s="17"/>
      <c r="K110" s="83"/>
      <c r="L110" s="82"/>
      <c r="M110" s="17"/>
      <c r="N110" s="17"/>
      <c r="O110" s="21"/>
      <c r="P110" s="17"/>
      <c r="Q110" s="17"/>
      <c r="R110" s="21"/>
      <c r="S110" s="17"/>
      <c r="T110" s="17"/>
      <c r="U110" s="17"/>
      <c r="V110" s="82"/>
      <c r="W110" s="82"/>
      <c r="X110" s="82"/>
      <c r="Y110" s="21"/>
      <c r="Z110" s="21"/>
      <c r="AA110" s="21"/>
      <c r="AB110" s="21"/>
      <c r="AC110" s="21"/>
      <c r="AD110" s="21"/>
      <c r="AE110" s="21"/>
      <c r="AF110" s="21"/>
      <c r="AG110" s="82"/>
    </row>
    <row r="111" spans="1:33" x14ac:dyDescent="0.25">
      <c r="A111" s="87">
        <f>A107</f>
        <v>22</v>
      </c>
      <c r="B111" s="86"/>
      <c r="C111" s="86"/>
      <c r="D111" s="86"/>
      <c r="E111" s="88">
        <f>AVERAGE(E107:E110)</f>
        <v>51</v>
      </c>
      <c r="F111" s="88">
        <f t="shared" ref="F111" si="203">AVERAGE(F107:F110)</f>
        <v>271</v>
      </c>
      <c r="G111" s="88">
        <f t="shared" ref="G111" si="204">AVERAGE(G107:G110)</f>
        <v>7.1</v>
      </c>
      <c r="H111" s="88">
        <f t="shared" ref="H111" si="205">AVERAGE(H107:H110)</f>
        <v>6.75</v>
      </c>
      <c r="I111" s="85">
        <f>AVERAGE(I107,I109)</f>
        <v>61.2</v>
      </c>
      <c r="J111" s="88">
        <f>AVERAGE(J107:J110)</f>
        <v>2.0299999999999998</v>
      </c>
      <c r="K111" s="88">
        <f>AVERAGE(K107:K110)</f>
        <v>0.32450000000000001</v>
      </c>
      <c r="L111" s="88">
        <f>AVERAGE(L107:L110)</f>
        <v>6</v>
      </c>
      <c r="M111" s="85">
        <f>AVERAGE(M107,M109)</f>
        <v>0</v>
      </c>
      <c r="N111" s="88">
        <f>AVERAGE(N107:N110)</f>
        <v>2.3200000000000003</v>
      </c>
      <c r="O111" s="85">
        <f>AVERAGE(O107,O109)</f>
        <v>21.9</v>
      </c>
      <c r="P111" s="88">
        <f t="shared" ref="P111" si="206">AVERAGE(P107:P110)</f>
        <v>16.950000000000003</v>
      </c>
      <c r="Q111" s="88">
        <f t="shared" ref="Q111" si="207">AVERAGE(Q107:Q110)</f>
        <v>3.5999999999999996</v>
      </c>
      <c r="R111" s="88">
        <f t="shared" ref="R111" si="208">AVERAGE(R107:R110)</f>
        <v>3.5999999999999996</v>
      </c>
      <c r="S111" s="88">
        <f t="shared" ref="S111" si="209">AVERAGE(S107:S110)</f>
        <v>0.155</v>
      </c>
      <c r="T111" s="88">
        <f t="shared" ref="T111" si="210">AVERAGE(T107:T110)</f>
        <v>1.0050000000000001</v>
      </c>
      <c r="U111" s="88">
        <f t="shared" ref="U111" si="211">AVERAGE(U107:U110)</f>
        <v>0</v>
      </c>
      <c r="V111" s="85">
        <f t="shared" ref="V111:AF111" si="212">AVERAGE(V107,V109)</f>
        <v>97</v>
      </c>
      <c r="W111" s="85">
        <f t="shared" si="212"/>
        <v>0</v>
      </c>
      <c r="X111" s="85">
        <f t="shared" si="212"/>
        <v>312.5</v>
      </c>
      <c r="Y111" s="85">
        <f t="shared" si="212"/>
        <v>0.4</v>
      </c>
      <c r="Z111" s="85">
        <f t="shared" si="212"/>
        <v>0.5</v>
      </c>
      <c r="AA111" s="85">
        <f t="shared" si="212"/>
        <v>0.7</v>
      </c>
      <c r="AB111" s="85">
        <f t="shared" si="212"/>
        <v>2.65</v>
      </c>
      <c r="AC111" s="85">
        <f t="shared" si="212"/>
        <v>5.9</v>
      </c>
      <c r="AD111" s="85">
        <f t="shared" si="212"/>
        <v>9.9499999999999993</v>
      </c>
      <c r="AE111" s="85">
        <f t="shared" si="212"/>
        <v>48.5</v>
      </c>
      <c r="AF111" s="85">
        <f t="shared" si="212"/>
        <v>41.55</v>
      </c>
      <c r="AG111" s="87" t="str">
        <f>AG107</f>
        <v>AL</v>
      </c>
    </row>
    <row r="112" spans="1:33" x14ac:dyDescent="0.25">
      <c r="A112" s="82">
        <v>23</v>
      </c>
      <c r="B112" s="82">
        <v>1</v>
      </c>
      <c r="C112" s="82">
        <v>0</v>
      </c>
      <c r="D112" s="82">
        <v>20</v>
      </c>
      <c r="E112" s="21">
        <v>14</v>
      </c>
      <c r="F112" s="21">
        <v>166</v>
      </c>
      <c r="G112" s="21">
        <v>6.4</v>
      </c>
      <c r="H112" s="21">
        <v>5.8</v>
      </c>
      <c r="I112" s="21">
        <v>48.4</v>
      </c>
      <c r="J112" s="17">
        <v>1.37</v>
      </c>
      <c r="K112" s="83">
        <v>0.20300000000000001</v>
      </c>
      <c r="L112" s="82">
        <v>7</v>
      </c>
      <c r="M112" s="17">
        <v>0</v>
      </c>
      <c r="N112" s="17">
        <v>0.64</v>
      </c>
      <c r="O112" s="21">
        <v>15.2</v>
      </c>
      <c r="P112" s="17">
        <v>11.3</v>
      </c>
      <c r="Q112" s="17">
        <v>1.7</v>
      </c>
      <c r="R112" s="21">
        <v>2.6</v>
      </c>
      <c r="S112" s="17">
        <v>0.08</v>
      </c>
      <c r="T112" s="17">
        <v>0.52</v>
      </c>
      <c r="U112" s="17">
        <v>0</v>
      </c>
      <c r="V112" s="82">
        <v>89</v>
      </c>
      <c r="W112" s="82">
        <v>0</v>
      </c>
      <c r="X112" s="82">
        <v>30</v>
      </c>
      <c r="Y112" s="21">
        <v>1.4</v>
      </c>
      <c r="Z112" s="21">
        <v>2.7</v>
      </c>
      <c r="AA112" s="21">
        <v>2.2999999999999998</v>
      </c>
      <c r="AB112" s="21">
        <v>3.6</v>
      </c>
      <c r="AC112" s="21">
        <v>6.8</v>
      </c>
      <c r="AD112" s="21">
        <v>16.8</v>
      </c>
      <c r="AE112" s="21">
        <v>38.299999999999997</v>
      </c>
      <c r="AF112" s="21">
        <v>44.9</v>
      </c>
      <c r="AG112" s="82" t="s">
        <v>6</v>
      </c>
    </row>
    <row r="113" spans="1:33" x14ac:dyDescent="0.25">
      <c r="A113" s="82">
        <v>23</v>
      </c>
      <c r="B113" s="82">
        <v>1</v>
      </c>
      <c r="C113" s="82">
        <v>0</v>
      </c>
      <c r="D113" s="82">
        <v>0</v>
      </c>
      <c r="E113" s="21"/>
      <c r="F113" s="21"/>
      <c r="G113" s="21"/>
      <c r="H113" s="21"/>
      <c r="I113" s="21"/>
      <c r="J113" s="17"/>
      <c r="K113" s="83"/>
      <c r="L113" s="82"/>
      <c r="M113" s="17"/>
      <c r="N113" s="17"/>
      <c r="O113" s="21"/>
      <c r="P113" s="17"/>
      <c r="Q113" s="17"/>
      <c r="R113" s="21"/>
      <c r="S113" s="17"/>
      <c r="T113" s="17"/>
      <c r="U113" s="17"/>
      <c r="V113" s="82"/>
      <c r="W113" s="82"/>
      <c r="X113" s="82"/>
      <c r="Y113" s="21"/>
      <c r="Z113" s="21"/>
      <c r="AA113" s="21"/>
      <c r="AB113" s="21"/>
      <c r="AC113" s="21"/>
      <c r="AD113" s="21"/>
      <c r="AE113" s="21"/>
      <c r="AF113" s="21"/>
      <c r="AG113" s="82"/>
    </row>
    <row r="114" spans="1:33" x14ac:dyDescent="0.25">
      <c r="A114" s="82">
        <v>23</v>
      </c>
      <c r="B114" s="82">
        <v>2</v>
      </c>
      <c r="C114" s="82">
        <v>0</v>
      </c>
      <c r="D114" s="82">
        <v>20</v>
      </c>
      <c r="E114" s="21">
        <v>13</v>
      </c>
      <c r="F114" s="21">
        <v>144</v>
      </c>
      <c r="G114" s="21">
        <v>6.4</v>
      </c>
      <c r="H114" s="21">
        <v>5.8</v>
      </c>
      <c r="I114" s="21">
        <v>50.4</v>
      </c>
      <c r="J114" s="17">
        <v>1.59</v>
      </c>
      <c r="K114" s="83">
        <v>0.20399999999999999</v>
      </c>
      <c r="L114" s="82">
        <v>8</v>
      </c>
      <c r="M114" s="17">
        <v>0</v>
      </c>
      <c r="N114" s="17">
        <v>0.61</v>
      </c>
      <c r="O114" s="21">
        <v>15.4</v>
      </c>
      <c r="P114" s="17">
        <v>11.6</v>
      </c>
      <c r="Q114" s="17">
        <v>1.9</v>
      </c>
      <c r="R114" s="21">
        <v>2.6</v>
      </c>
      <c r="S114" s="17">
        <v>0.08</v>
      </c>
      <c r="T114" s="17">
        <v>0.52</v>
      </c>
      <c r="U114" s="17">
        <v>0</v>
      </c>
      <c r="V114" s="82">
        <v>91</v>
      </c>
      <c r="W114" s="82">
        <v>0</v>
      </c>
      <c r="X114" s="82">
        <v>25</v>
      </c>
      <c r="Y114" s="21">
        <v>1.6</v>
      </c>
      <c r="Z114" s="21">
        <v>3.2</v>
      </c>
      <c r="AA114" s="21">
        <v>2.2000000000000002</v>
      </c>
      <c r="AB114" s="21">
        <v>2.9</v>
      </c>
      <c r="AC114" s="21">
        <v>5.0999999999999996</v>
      </c>
      <c r="AD114" s="21">
        <v>15</v>
      </c>
      <c r="AE114" s="21">
        <v>38.5</v>
      </c>
      <c r="AF114" s="21">
        <v>46.5</v>
      </c>
      <c r="AG114" s="82" t="s">
        <v>6</v>
      </c>
    </row>
    <row r="115" spans="1:33" x14ac:dyDescent="0.25">
      <c r="A115" s="82">
        <v>23</v>
      </c>
      <c r="B115" s="82">
        <v>2</v>
      </c>
      <c r="C115" s="82">
        <v>0</v>
      </c>
      <c r="D115" s="82">
        <v>0</v>
      </c>
      <c r="E115" s="21"/>
      <c r="F115" s="21"/>
      <c r="G115" s="21"/>
      <c r="H115" s="21"/>
      <c r="I115" s="21"/>
      <c r="J115" s="17"/>
      <c r="K115" s="83"/>
      <c r="L115" s="82"/>
      <c r="M115" s="17"/>
      <c r="N115" s="17"/>
      <c r="O115" s="21"/>
      <c r="P115" s="17"/>
      <c r="Q115" s="17"/>
      <c r="R115" s="21"/>
      <c r="S115" s="17"/>
      <c r="T115" s="17"/>
      <c r="U115" s="17"/>
      <c r="V115" s="82"/>
      <c r="W115" s="82"/>
      <c r="X115" s="82"/>
      <c r="Y115" s="21"/>
      <c r="Z115" s="21"/>
      <c r="AA115" s="21"/>
      <c r="AB115" s="21"/>
      <c r="AC115" s="21"/>
      <c r="AD115" s="21"/>
      <c r="AE115" s="21"/>
      <c r="AF115" s="21"/>
      <c r="AG115" s="82"/>
    </row>
    <row r="116" spans="1:33" x14ac:dyDescent="0.25">
      <c r="A116" s="87">
        <f>A112</f>
        <v>23</v>
      </c>
      <c r="B116" s="86"/>
      <c r="C116" s="86"/>
      <c r="D116" s="86"/>
      <c r="E116" s="88">
        <f>AVERAGE(E112:E115)</f>
        <v>13.5</v>
      </c>
      <c r="F116" s="88">
        <f t="shared" ref="F116" si="213">AVERAGE(F112:F115)</f>
        <v>155</v>
      </c>
      <c r="G116" s="88">
        <f t="shared" ref="G116" si="214">AVERAGE(G112:G115)</f>
        <v>6.4</v>
      </c>
      <c r="H116" s="88">
        <f t="shared" ref="H116" si="215">AVERAGE(H112:H115)</f>
        <v>5.8</v>
      </c>
      <c r="I116" s="85">
        <f>AVERAGE(I112,I114)</f>
        <v>49.4</v>
      </c>
      <c r="J116" s="88">
        <f>AVERAGE(J112:J115)</f>
        <v>1.48</v>
      </c>
      <c r="K116" s="88">
        <f>AVERAGE(K112:K115)</f>
        <v>0.20350000000000001</v>
      </c>
      <c r="L116" s="88">
        <f>AVERAGE(L112:L115)</f>
        <v>7.5</v>
      </c>
      <c r="M116" s="85">
        <f>AVERAGE(M112,M114)</f>
        <v>0</v>
      </c>
      <c r="N116" s="88">
        <f>AVERAGE(N112:N115)</f>
        <v>0.625</v>
      </c>
      <c r="O116" s="85">
        <f>AVERAGE(O112,O114)</f>
        <v>15.3</v>
      </c>
      <c r="P116" s="88">
        <f t="shared" ref="P116" si="216">AVERAGE(P112:P115)</f>
        <v>11.45</v>
      </c>
      <c r="Q116" s="88">
        <f t="shared" ref="Q116" si="217">AVERAGE(Q112:Q115)</f>
        <v>1.7999999999999998</v>
      </c>
      <c r="R116" s="88">
        <f t="shared" ref="R116" si="218">AVERAGE(R112:R115)</f>
        <v>2.6</v>
      </c>
      <c r="S116" s="88">
        <f t="shared" ref="S116" si="219">AVERAGE(S112:S115)</f>
        <v>0.08</v>
      </c>
      <c r="T116" s="88">
        <f t="shared" ref="T116" si="220">AVERAGE(T112:T115)</f>
        <v>0.52</v>
      </c>
      <c r="U116" s="88">
        <f t="shared" ref="U116" si="221">AVERAGE(U112:U115)</f>
        <v>0</v>
      </c>
      <c r="V116" s="85">
        <f t="shared" ref="V116:AF116" si="222">AVERAGE(V112,V114)</f>
        <v>90</v>
      </c>
      <c r="W116" s="85">
        <f t="shared" si="222"/>
        <v>0</v>
      </c>
      <c r="X116" s="85">
        <f t="shared" si="222"/>
        <v>27.5</v>
      </c>
      <c r="Y116" s="85">
        <f t="shared" si="222"/>
        <v>1.5</v>
      </c>
      <c r="Z116" s="85">
        <f t="shared" si="222"/>
        <v>2.95</v>
      </c>
      <c r="AA116" s="85">
        <f t="shared" si="222"/>
        <v>2.25</v>
      </c>
      <c r="AB116" s="85">
        <f t="shared" si="222"/>
        <v>3.25</v>
      </c>
      <c r="AC116" s="85">
        <f t="shared" si="222"/>
        <v>5.9499999999999993</v>
      </c>
      <c r="AD116" s="85">
        <f t="shared" si="222"/>
        <v>15.9</v>
      </c>
      <c r="AE116" s="85">
        <f t="shared" si="222"/>
        <v>38.4</v>
      </c>
      <c r="AF116" s="85">
        <f t="shared" si="222"/>
        <v>45.7</v>
      </c>
      <c r="AG116" s="87" t="str">
        <f>AG112</f>
        <v>A</v>
      </c>
    </row>
    <row r="117" spans="1:33" x14ac:dyDescent="0.25">
      <c r="A117" s="82">
        <v>24</v>
      </c>
      <c r="B117" s="82">
        <v>1</v>
      </c>
      <c r="C117" s="82">
        <v>0</v>
      </c>
      <c r="D117" s="82">
        <v>20</v>
      </c>
      <c r="E117" s="21">
        <v>3</v>
      </c>
      <c r="F117" s="21">
        <v>86</v>
      </c>
      <c r="G117" s="21">
        <v>4.3</v>
      </c>
      <c r="H117" s="21">
        <v>3.7</v>
      </c>
      <c r="I117" s="21">
        <v>29</v>
      </c>
      <c r="J117" s="17">
        <v>0.7</v>
      </c>
      <c r="K117" s="83">
        <v>6.6000000000000003E-2</v>
      </c>
      <c r="L117" s="82">
        <v>11</v>
      </c>
      <c r="M117" s="17">
        <v>0</v>
      </c>
      <c r="N117" s="17">
        <v>0.59</v>
      </c>
      <c r="O117" s="21">
        <v>4.7</v>
      </c>
      <c r="P117" s="17">
        <v>0.3</v>
      </c>
      <c r="Q117" s="17">
        <v>0.05</v>
      </c>
      <c r="R117" s="21">
        <v>6.4</v>
      </c>
      <c r="S117" s="17">
        <v>0.01</v>
      </c>
      <c r="T117" s="17">
        <v>0.2</v>
      </c>
      <c r="U117" s="17">
        <v>0.9</v>
      </c>
      <c r="V117" s="82">
        <v>12</v>
      </c>
      <c r="W117" s="82">
        <v>0</v>
      </c>
      <c r="X117" s="82">
        <v>4</v>
      </c>
      <c r="Y117" s="21">
        <v>5.3</v>
      </c>
      <c r="Z117" s="21">
        <v>6.5</v>
      </c>
      <c r="AA117" s="21">
        <v>6</v>
      </c>
      <c r="AB117" s="21">
        <v>20.5</v>
      </c>
      <c r="AC117" s="21">
        <v>21.2</v>
      </c>
      <c r="AD117" s="21">
        <v>59.5</v>
      </c>
      <c r="AE117" s="21">
        <v>21.2</v>
      </c>
      <c r="AF117" s="21">
        <v>19.3</v>
      </c>
      <c r="AG117" s="82" t="s">
        <v>506</v>
      </c>
    </row>
    <row r="118" spans="1:33" x14ac:dyDescent="0.25">
      <c r="A118" s="82">
        <v>24</v>
      </c>
      <c r="B118" s="82">
        <v>1</v>
      </c>
      <c r="C118" s="82">
        <v>0</v>
      </c>
      <c r="D118" s="82">
        <v>0</v>
      </c>
      <c r="E118" s="21"/>
      <c r="F118" s="21"/>
      <c r="G118" s="21"/>
      <c r="H118" s="21"/>
      <c r="I118" s="21"/>
      <c r="J118" s="17"/>
      <c r="K118" s="83"/>
      <c r="L118" s="82"/>
      <c r="M118" s="17"/>
      <c r="N118" s="17"/>
      <c r="O118" s="21"/>
      <c r="P118" s="17"/>
      <c r="Q118" s="17"/>
      <c r="R118" s="21"/>
      <c r="S118" s="17"/>
      <c r="T118" s="17"/>
      <c r="U118" s="17"/>
      <c r="V118" s="82"/>
      <c r="W118" s="82"/>
      <c r="X118" s="82"/>
      <c r="Y118" s="21"/>
      <c r="Z118" s="21"/>
      <c r="AA118" s="21"/>
      <c r="AB118" s="21"/>
      <c r="AC118" s="21"/>
      <c r="AD118" s="21"/>
      <c r="AE118" s="21"/>
      <c r="AF118" s="21"/>
      <c r="AG118" s="82"/>
    </row>
    <row r="119" spans="1:33" x14ac:dyDescent="0.25">
      <c r="A119" s="82">
        <v>24</v>
      </c>
      <c r="B119" s="82">
        <v>2</v>
      </c>
      <c r="C119" s="82">
        <v>0</v>
      </c>
      <c r="D119" s="82">
        <v>20</v>
      </c>
      <c r="E119" s="21">
        <v>3</v>
      </c>
      <c r="F119" s="21">
        <v>80</v>
      </c>
      <c r="G119" s="21">
        <v>4.2</v>
      </c>
      <c r="H119" s="21">
        <v>3.6</v>
      </c>
      <c r="I119" s="21">
        <v>30.3</v>
      </c>
      <c r="J119" s="17">
        <v>0.76</v>
      </c>
      <c r="K119" s="83">
        <v>6.7000000000000004E-2</v>
      </c>
      <c r="L119" s="82">
        <v>11</v>
      </c>
      <c r="M119" s="17">
        <v>0</v>
      </c>
      <c r="N119" s="17">
        <v>0.55000000000000004</v>
      </c>
      <c r="O119" s="21">
        <v>5.2</v>
      </c>
      <c r="P119" s="17">
        <v>0.4</v>
      </c>
      <c r="Q119" s="17">
        <v>0.05</v>
      </c>
      <c r="R119" s="21">
        <v>7</v>
      </c>
      <c r="S119" s="17">
        <v>0.01</v>
      </c>
      <c r="T119" s="17">
        <v>0.22</v>
      </c>
      <c r="U119" s="17">
        <v>1.05</v>
      </c>
      <c r="V119" s="82">
        <v>13</v>
      </c>
      <c r="W119" s="82">
        <v>0</v>
      </c>
      <c r="X119" s="82">
        <v>4</v>
      </c>
      <c r="Y119" s="21">
        <v>3.8</v>
      </c>
      <c r="Z119" s="21">
        <v>5.0999999999999996</v>
      </c>
      <c r="AA119" s="21">
        <v>5.7</v>
      </c>
      <c r="AB119" s="21">
        <v>20.100000000000001</v>
      </c>
      <c r="AC119" s="21">
        <v>21.6</v>
      </c>
      <c r="AD119" s="21">
        <v>56.3</v>
      </c>
      <c r="AE119" s="21">
        <v>21.9</v>
      </c>
      <c r="AF119" s="21">
        <v>21.8</v>
      </c>
      <c r="AG119" s="82" t="s">
        <v>148</v>
      </c>
    </row>
    <row r="120" spans="1:33" x14ac:dyDescent="0.25">
      <c r="A120" s="82">
        <v>24</v>
      </c>
      <c r="B120" s="82">
        <v>2</v>
      </c>
      <c r="C120" s="82">
        <v>0</v>
      </c>
      <c r="D120" s="82">
        <v>0</v>
      </c>
      <c r="E120" s="21"/>
      <c r="F120" s="21"/>
      <c r="G120" s="21"/>
      <c r="H120" s="21"/>
      <c r="I120" s="21"/>
      <c r="J120" s="17"/>
      <c r="K120" s="83"/>
      <c r="L120" s="82"/>
      <c r="M120" s="17"/>
      <c r="N120" s="17"/>
      <c r="O120" s="21"/>
      <c r="P120" s="17"/>
      <c r="Q120" s="17"/>
      <c r="R120" s="21"/>
      <c r="S120" s="17"/>
      <c r="T120" s="17"/>
      <c r="U120" s="17"/>
      <c r="V120" s="82"/>
      <c r="W120" s="82"/>
      <c r="X120" s="82"/>
      <c r="Y120" s="21"/>
      <c r="Z120" s="21"/>
      <c r="AA120" s="21"/>
      <c r="AB120" s="21"/>
      <c r="AC120" s="21"/>
      <c r="AD120" s="21"/>
      <c r="AE120" s="21"/>
      <c r="AF120" s="21"/>
      <c r="AG120" s="82"/>
    </row>
    <row r="121" spans="1:33" x14ac:dyDescent="0.25">
      <c r="A121" s="87">
        <f>A117</f>
        <v>24</v>
      </c>
      <c r="B121" s="86"/>
      <c r="C121" s="86"/>
      <c r="D121" s="86"/>
      <c r="E121" s="88">
        <f>AVERAGE(E117:E120)</f>
        <v>3</v>
      </c>
      <c r="F121" s="88">
        <f t="shared" ref="F121" si="223">AVERAGE(F117:F120)</f>
        <v>83</v>
      </c>
      <c r="G121" s="88">
        <f t="shared" ref="G121" si="224">AVERAGE(G117:G120)</f>
        <v>4.25</v>
      </c>
      <c r="H121" s="88">
        <f t="shared" ref="H121" si="225">AVERAGE(H117:H120)</f>
        <v>3.6500000000000004</v>
      </c>
      <c r="I121" s="85">
        <f>AVERAGE(I117,I119)</f>
        <v>29.65</v>
      </c>
      <c r="J121" s="88">
        <f>AVERAGE(J117:J120)</f>
        <v>0.73</v>
      </c>
      <c r="K121" s="88">
        <f>AVERAGE(K117:K120)</f>
        <v>6.6500000000000004E-2</v>
      </c>
      <c r="L121" s="88">
        <f>AVERAGE(L117:L120)</f>
        <v>11</v>
      </c>
      <c r="M121" s="85">
        <f>AVERAGE(M117,M119)</f>
        <v>0</v>
      </c>
      <c r="N121" s="88">
        <f>AVERAGE(N117:N120)</f>
        <v>0.57000000000000006</v>
      </c>
      <c r="O121" s="85">
        <f>AVERAGE(O117,O119)</f>
        <v>4.95</v>
      </c>
      <c r="P121" s="88">
        <f t="shared" ref="P121" si="226">AVERAGE(P117:P120)</f>
        <v>0.35</v>
      </c>
      <c r="Q121" s="88">
        <f t="shared" ref="Q121" si="227">AVERAGE(Q117:Q120)</f>
        <v>0.05</v>
      </c>
      <c r="R121" s="88">
        <f t="shared" ref="R121" si="228">AVERAGE(R117:R120)</f>
        <v>6.7</v>
      </c>
      <c r="S121" s="88">
        <f t="shared" ref="S121" si="229">AVERAGE(S117:S120)</f>
        <v>0.01</v>
      </c>
      <c r="T121" s="88">
        <f t="shared" ref="T121" si="230">AVERAGE(T117:T120)</f>
        <v>0.21000000000000002</v>
      </c>
      <c r="U121" s="88">
        <f t="shared" ref="U121" si="231">AVERAGE(U117:U120)</f>
        <v>0.97500000000000009</v>
      </c>
      <c r="V121" s="85">
        <f t="shared" ref="V121:AF121" si="232">AVERAGE(V117,V119)</f>
        <v>12.5</v>
      </c>
      <c r="W121" s="85">
        <f t="shared" si="232"/>
        <v>0</v>
      </c>
      <c r="X121" s="85">
        <f t="shared" si="232"/>
        <v>4</v>
      </c>
      <c r="Y121" s="85">
        <f t="shared" si="232"/>
        <v>4.55</v>
      </c>
      <c r="Z121" s="85">
        <f t="shared" si="232"/>
        <v>5.8</v>
      </c>
      <c r="AA121" s="85">
        <f t="shared" si="232"/>
        <v>5.85</v>
      </c>
      <c r="AB121" s="85">
        <f t="shared" si="232"/>
        <v>20.3</v>
      </c>
      <c r="AC121" s="85">
        <f t="shared" si="232"/>
        <v>21.4</v>
      </c>
      <c r="AD121" s="85">
        <f t="shared" si="232"/>
        <v>57.9</v>
      </c>
      <c r="AE121" s="85">
        <f t="shared" si="232"/>
        <v>21.549999999999997</v>
      </c>
      <c r="AF121" s="85">
        <f t="shared" si="232"/>
        <v>20.55</v>
      </c>
      <c r="AG121" s="87" t="str">
        <f>AG117</f>
        <v>Fa</v>
      </c>
    </row>
    <row r="122" spans="1:33" x14ac:dyDescent="0.25">
      <c r="A122" s="82">
        <v>25</v>
      </c>
      <c r="B122" s="82">
        <v>1</v>
      </c>
      <c r="C122" s="82">
        <v>0</v>
      </c>
      <c r="D122" s="82">
        <v>20</v>
      </c>
      <c r="E122" s="21">
        <v>24</v>
      </c>
      <c r="F122" s="21">
        <v>112</v>
      </c>
      <c r="G122" s="21">
        <v>5.8</v>
      </c>
      <c r="H122" s="21">
        <v>5</v>
      </c>
      <c r="I122" s="21">
        <v>37.299999999999997</v>
      </c>
      <c r="J122" s="17">
        <v>0.86</v>
      </c>
      <c r="K122" s="83">
        <v>8.7999999999999995E-2</v>
      </c>
      <c r="L122" s="82">
        <v>10</v>
      </c>
      <c r="M122" s="17">
        <v>0</v>
      </c>
      <c r="N122" s="17">
        <v>0.45</v>
      </c>
      <c r="O122" s="21">
        <v>8.6999999999999993</v>
      </c>
      <c r="P122" s="17">
        <v>4.2</v>
      </c>
      <c r="Q122" s="17">
        <v>0.4</v>
      </c>
      <c r="R122" s="21">
        <v>3</v>
      </c>
      <c r="S122" s="17">
        <v>0.04</v>
      </c>
      <c r="T122" s="17">
        <v>0.26</v>
      </c>
      <c r="U122" s="17">
        <v>0</v>
      </c>
      <c r="V122" s="82">
        <v>56</v>
      </c>
      <c r="W122" s="82">
        <v>0</v>
      </c>
      <c r="X122" s="82">
        <v>295</v>
      </c>
      <c r="Y122" s="21">
        <v>1.5</v>
      </c>
      <c r="Z122" s="21">
        <v>3.8</v>
      </c>
      <c r="AA122" s="21">
        <v>4.0999999999999996</v>
      </c>
      <c r="AB122" s="21">
        <v>11</v>
      </c>
      <c r="AC122" s="21">
        <v>20.6</v>
      </c>
      <c r="AD122" s="21">
        <v>41</v>
      </c>
      <c r="AE122" s="21">
        <v>43.7</v>
      </c>
      <c r="AF122" s="21">
        <v>15.3</v>
      </c>
      <c r="AG122" s="82" t="s">
        <v>225</v>
      </c>
    </row>
    <row r="123" spans="1:33" x14ac:dyDescent="0.25">
      <c r="A123" s="82">
        <v>25</v>
      </c>
      <c r="B123" s="82">
        <v>1</v>
      </c>
      <c r="C123" s="82">
        <v>0</v>
      </c>
      <c r="D123" s="82">
        <v>0</v>
      </c>
      <c r="E123" s="21"/>
      <c r="F123" s="21"/>
      <c r="G123" s="21"/>
      <c r="H123" s="21"/>
      <c r="I123" s="21"/>
      <c r="J123" s="17"/>
      <c r="K123" s="83"/>
      <c r="L123" s="82"/>
      <c r="M123" s="17"/>
      <c r="N123" s="17"/>
      <c r="O123" s="21"/>
      <c r="P123" s="17"/>
      <c r="Q123" s="17"/>
      <c r="R123" s="21"/>
      <c r="S123" s="17"/>
      <c r="T123" s="17"/>
      <c r="U123" s="17"/>
      <c r="V123" s="82"/>
      <c r="W123" s="82"/>
      <c r="X123" s="82"/>
      <c r="Y123" s="21"/>
      <c r="Z123" s="21"/>
      <c r="AA123" s="21"/>
      <c r="AB123" s="21"/>
      <c r="AC123" s="21"/>
      <c r="AD123" s="21"/>
      <c r="AE123" s="21"/>
      <c r="AF123" s="21"/>
      <c r="AG123" s="82"/>
    </row>
    <row r="124" spans="1:33" x14ac:dyDescent="0.25">
      <c r="A124" s="82">
        <v>25</v>
      </c>
      <c r="B124" s="82">
        <v>2</v>
      </c>
      <c r="C124" s="82">
        <v>0</v>
      </c>
      <c r="D124" s="82">
        <v>20</v>
      </c>
      <c r="E124" s="21">
        <v>29</v>
      </c>
      <c r="F124" s="21">
        <v>104</v>
      </c>
      <c r="G124" s="21">
        <v>5.7</v>
      </c>
      <c r="H124" s="21">
        <v>4.9000000000000004</v>
      </c>
      <c r="I124" s="21">
        <v>32</v>
      </c>
      <c r="J124" s="17">
        <v>0.89</v>
      </c>
      <c r="K124" s="83">
        <v>0.08</v>
      </c>
      <c r="L124" s="82">
        <v>11</v>
      </c>
      <c r="M124" s="17">
        <v>0</v>
      </c>
      <c r="N124" s="17">
        <v>0.48</v>
      </c>
      <c r="O124" s="21">
        <v>7.8</v>
      </c>
      <c r="P124" s="17">
        <v>3.4</v>
      </c>
      <c r="Q124" s="17">
        <v>0.4</v>
      </c>
      <c r="R124" s="21">
        <v>4.4000000000000004</v>
      </c>
      <c r="S124" s="17">
        <v>0.03</v>
      </c>
      <c r="T124" s="17">
        <v>0.24</v>
      </c>
      <c r="U124" s="17">
        <v>0</v>
      </c>
      <c r="V124" s="82">
        <v>52</v>
      </c>
      <c r="W124" s="82">
        <v>0</v>
      </c>
      <c r="X124" s="82">
        <v>236</v>
      </c>
      <c r="Y124" s="21">
        <v>1.6</v>
      </c>
      <c r="Z124" s="21">
        <v>4.0999999999999996</v>
      </c>
      <c r="AA124" s="21">
        <v>4.5</v>
      </c>
      <c r="AB124" s="21">
        <v>11.2</v>
      </c>
      <c r="AC124" s="21">
        <v>20.399999999999999</v>
      </c>
      <c r="AD124" s="21">
        <v>41.8</v>
      </c>
      <c r="AE124" s="21">
        <v>43.7</v>
      </c>
      <c r="AF124" s="21">
        <v>14.5</v>
      </c>
      <c r="AG124" s="82" t="s">
        <v>225</v>
      </c>
    </row>
    <row r="125" spans="1:33" x14ac:dyDescent="0.25">
      <c r="A125" s="82">
        <v>25</v>
      </c>
      <c r="B125" s="82">
        <v>2</v>
      </c>
      <c r="C125" s="82">
        <v>0</v>
      </c>
      <c r="D125" s="82">
        <v>0</v>
      </c>
      <c r="E125" s="21"/>
      <c r="F125" s="21"/>
      <c r="G125" s="21"/>
      <c r="H125" s="21"/>
      <c r="I125" s="21"/>
      <c r="J125" s="17"/>
      <c r="K125" s="83"/>
      <c r="L125" s="82"/>
      <c r="M125" s="17"/>
      <c r="N125" s="17"/>
      <c r="O125" s="21"/>
      <c r="P125" s="17"/>
      <c r="Q125" s="17"/>
      <c r="R125" s="21"/>
      <c r="S125" s="17"/>
      <c r="T125" s="17"/>
      <c r="U125" s="17"/>
      <c r="V125" s="82"/>
      <c r="W125" s="82"/>
      <c r="X125" s="82"/>
      <c r="Y125" s="21"/>
      <c r="Z125" s="21"/>
      <c r="AA125" s="21"/>
      <c r="AB125" s="21"/>
      <c r="AC125" s="21"/>
      <c r="AD125" s="21"/>
      <c r="AE125" s="21"/>
      <c r="AF125" s="21"/>
      <c r="AG125" s="82"/>
    </row>
    <row r="126" spans="1:33" x14ac:dyDescent="0.25">
      <c r="A126" s="87">
        <f>A122</f>
        <v>25</v>
      </c>
      <c r="B126" s="86"/>
      <c r="C126" s="86"/>
      <c r="D126" s="86"/>
      <c r="E126" s="88">
        <f>AVERAGE(E122:E125)</f>
        <v>26.5</v>
      </c>
      <c r="F126" s="88">
        <f t="shared" ref="F126" si="233">AVERAGE(F122:F125)</f>
        <v>108</v>
      </c>
      <c r="G126" s="88">
        <f t="shared" ref="G126" si="234">AVERAGE(G122:G125)</f>
        <v>5.75</v>
      </c>
      <c r="H126" s="88">
        <f t="shared" ref="H126" si="235">AVERAGE(H122:H125)</f>
        <v>4.95</v>
      </c>
      <c r="I126" s="85">
        <f>AVERAGE(I122,I124)</f>
        <v>34.65</v>
      </c>
      <c r="J126" s="88">
        <f>AVERAGE(J122:J125)</f>
        <v>0.875</v>
      </c>
      <c r="K126" s="88">
        <f>AVERAGE(K122:K125)</f>
        <v>8.3999999999999991E-2</v>
      </c>
      <c r="L126" s="88">
        <f>AVERAGE(L122:L125)</f>
        <v>10.5</v>
      </c>
      <c r="M126" s="85">
        <f>AVERAGE(M122,M124)</f>
        <v>0</v>
      </c>
      <c r="N126" s="88">
        <f>AVERAGE(N122:N125)</f>
        <v>0.46499999999999997</v>
      </c>
      <c r="O126" s="85">
        <f>AVERAGE(O122,O124)</f>
        <v>8.25</v>
      </c>
      <c r="P126" s="88">
        <f t="shared" ref="P126" si="236">AVERAGE(P122:P125)</f>
        <v>3.8</v>
      </c>
      <c r="Q126" s="88">
        <f t="shared" ref="Q126" si="237">AVERAGE(Q122:Q125)</f>
        <v>0.4</v>
      </c>
      <c r="R126" s="88">
        <f t="shared" ref="R126" si="238">AVERAGE(R122:R125)</f>
        <v>3.7</v>
      </c>
      <c r="S126" s="88">
        <f t="shared" ref="S126" si="239">AVERAGE(S122:S125)</f>
        <v>3.5000000000000003E-2</v>
      </c>
      <c r="T126" s="88">
        <f t="shared" ref="T126" si="240">AVERAGE(T122:T125)</f>
        <v>0.25</v>
      </c>
      <c r="U126" s="88">
        <f t="shared" ref="U126" si="241">AVERAGE(U122:U125)</f>
        <v>0</v>
      </c>
      <c r="V126" s="85">
        <f t="shared" ref="V126:AF126" si="242">AVERAGE(V122,V124)</f>
        <v>54</v>
      </c>
      <c r="W126" s="85">
        <f t="shared" si="242"/>
        <v>0</v>
      </c>
      <c r="X126" s="85">
        <f t="shared" si="242"/>
        <v>265.5</v>
      </c>
      <c r="Y126" s="85">
        <f t="shared" si="242"/>
        <v>1.55</v>
      </c>
      <c r="Z126" s="85">
        <f t="shared" si="242"/>
        <v>3.9499999999999997</v>
      </c>
      <c r="AA126" s="85">
        <f t="shared" si="242"/>
        <v>4.3</v>
      </c>
      <c r="AB126" s="85">
        <f t="shared" si="242"/>
        <v>11.1</v>
      </c>
      <c r="AC126" s="85">
        <f t="shared" si="242"/>
        <v>20.5</v>
      </c>
      <c r="AD126" s="85">
        <f t="shared" si="242"/>
        <v>41.4</v>
      </c>
      <c r="AE126" s="85">
        <f t="shared" si="242"/>
        <v>43.7</v>
      </c>
      <c r="AF126" s="85">
        <f t="shared" si="242"/>
        <v>14.9</v>
      </c>
      <c r="AG126" s="87" t="str">
        <f>AG122</f>
        <v>F</v>
      </c>
    </row>
    <row r="127" spans="1:33" x14ac:dyDescent="0.25">
      <c r="A127" s="82">
        <v>26</v>
      </c>
      <c r="B127" s="82">
        <v>1</v>
      </c>
      <c r="C127" s="82">
        <v>0</v>
      </c>
      <c r="D127" s="82">
        <v>20</v>
      </c>
      <c r="E127" s="21">
        <v>12</v>
      </c>
      <c r="F127" s="21">
        <v>144</v>
      </c>
      <c r="G127" s="21">
        <v>5.3</v>
      </c>
      <c r="H127" s="21">
        <v>4.7</v>
      </c>
      <c r="I127" s="21">
        <v>32</v>
      </c>
      <c r="J127" s="17">
        <v>1.1000000000000001</v>
      </c>
      <c r="K127" s="83">
        <v>9.7000000000000003E-2</v>
      </c>
      <c r="L127" s="82">
        <v>11</v>
      </c>
      <c r="M127" s="17">
        <v>0</v>
      </c>
      <c r="N127" s="17">
        <v>0.3</v>
      </c>
      <c r="O127" s="21">
        <v>6.8</v>
      </c>
      <c r="P127" s="17">
        <v>2.2999999999999998</v>
      </c>
      <c r="Q127" s="17">
        <v>0.2</v>
      </c>
      <c r="R127" s="21">
        <v>5.4</v>
      </c>
      <c r="S127" s="17">
        <v>0.01</v>
      </c>
      <c r="T127" s="17">
        <v>0.3</v>
      </c>
      <c r="U127" s="17">
        <v>0.1</v>
      </c>
      <c r="V127" s="82">
        <v>41</v>
      </c>
      <c r="W127" s="82">
        <v>0</v>
      </c>
      <c r="X127" s="82">
        <v>30</v>
      </c>
      <c r="Y127" s="21">
        <v>9.5</v>
      </c>
      <c r="Z127" s="21">
        <v>8.3000000000000007</v>
      </c>
      <c r="AA127" s="21">
        <v>6.8</v>
      </c>
      <c r="AB127" s="21">
        <v>19.3</v>
      </c>
      <c r="AC127" s="21">
        <v>19.600000000000001</v>
      </c>
      <c r="AD127" s="21">
        <v>63.5</v>
      </c>
      <c r="AE127" s="21">
        <v>21.9</v>
      </c>
      <c r="AF127" s="21">
        <v>14.6</v>
      </c>
      <c r="AG127" s="82" t="s">
        <v>506</v>
      </c>
    </row>
    <row r="128" spans="1:33" x14ac:dyDescent="0.25">
      <c r="A128" s="82">
        <v>26</v>
      </c>
      <c r="B128" s="82">
        <v>1</v>
      </c>
      <c r="C128" s="82">
        <v>0</v>
      </c>
      <c r="D128" s="82">
        <v>0</v>
      </c>
      <c r="E128" s="21"/>
      <c r="F128" s="21"/>
      <c r="G128" s="21"/>
      <c r="H128" s="21"/>
      <c r="I128" s="21"/>
      <c r="J128" s="17"/>
      <c r="K128" s="83"/>
      <c r="L128" s="82"/>
      <c r="M128" s="17"/>
      <c r="N128" s="17"/>
      <c r="O128" s="21"/>
      <c r="P128" s="17"/>
      <c r="Q128" s="17"/>
      <c r="R128" s="21"/>
      <c r="S128" s="17"/>
      <c r="T128" s="17"/>
      <c r="U128" s="17"/>
      <c r="V128" s="82"/>
      <c r="W128" s="82"/>
      <c r="X128" s="82"/>
      <c r="Y128" s="21"/>
      <c r="Z128" s="21"/>
      <c r="AA128" s="21"/>
      <c r="AB128" s="21"/>
      <c r="AC128" s="21"/>
      <c r="AD128" s="21"/>
      <c r="AE128" s="21"/>
      <c r="AF128" s="21"/>
      <c r="AG128" s="82"/>
    </row>
    <row r="129" spans="1:33" x14ac:dyDescent="0.25">
      <c r="A129" s="82">
        <v>26</v>
      </c>
      <c r="B129" s="82">
        <v>2</v>
      </c>
      <c r="C129" s="82">
        <v>0</v>
      </c>
      <c r="D129" s="82">
        <v>20</v>
      </c>
      <c r="E129" s="21">
        <v>11</v>
      </c>
      <c r="F129" s="21">
        <v>104</v>
      </c>
      <c r="G129" s="21">
        <v>5.5</v>
      </c>
      <c r="H129" s="21">
        <v>4.5999999999999996</v>
      </c>
      <c r="I129" s="21">
        <v>29</v>
      </c>
      <c r="J129" s="17">
        <v>0.98</v>
      </c>
      <c r="K129" s="83">
        <v>9.7000000000000003E-2</v>
      </c>
      <c r="L129" s="82">
        <v>10</v>
      </c>
      <c r="M129" s="17">
        <v>0</v>
      </c>
      <c r="N129" s="17">
        <v>0.33</v>
      </c>
      <c r="O129" s="21">
        <v>7.2</v>
      </c>
      <c r="P129" s="17">
        <v>2.2000000000000002</v>
      </c>
      <c r="Q129" s="17">
        <v>0.2</v>
      </c>
      <c r="R129" s="21">
        <v>5.6</v>
      </c>
      <c r="S129" s="17">
        <v>0.02</v>
      </c>
      <c r="T129" s="17">
        <v>0.28999999999999998</v>
      </c>
      <c r="U129" s="17">
        <v>0.1</v>
      </c>
      <c r="V129" s="82">
        <v>38</v>
      </c>
      <c r="W129" s="82">
        <v>0</v>
      </c>
      <c r="X129" s="82">
        <v>25</v>
      </c>
      <c r="Y129" s="21">
        <v>12</v>
      </c>
      <c r="Z129" s="21">
        <v>7.1</v>
      </c>
      <c r="AA129" s="21">
        <v>5.7</v>
      </c>
      <c r="AB129" s="21">
        <v>16.2</v>
      </c>
      <c r="AC129" s="21">
        <v>19.5</v>
      </c>
      <c r="AD129" s="21">
        <v>60.5</v>
      </c>
      <c r="AE129" s="21">
        <v>24.1</v>
      </c>
      <c r="AF129" s="21">
        <v>15.4</v>
      </c>
      <c r="AG129" s="82" t="s">
        <v>506</v>
      </c>
    </row>
    <row r="130" spans="1:33" x14ac:dyDescent="0.25">
      <c r="A130" s="82">
        <v>26</v>
      </c>
      <c r="B130" s="82">
        <v>2</v>
      </c>
      <c r="C130" s="82">
        <v>0</v>
      </c>
      <c r="D130" s="82">
        <v>0</v>
      </c>
      <c r="E130" s="21"/>
      <c r="F130" s="21"/>
      <c r="G130" s="21"/>
      <c r="H130" s="21"/>
      <c r="I130" s="21"/>
      <c r="J130" s="17"/>
      <c r="K130" s="83"/>
      <c r="L130" s="82"/>
      <c r="M130" s="17"/>
      <c r="N130" s="17"/>
      <c r="O130" s="21"/>
      <c r="P130" s="17"/>
      <c r="Q130" s="17"/>
      <c r="R130" s="21"/>
      <c r="S130" s="17"/>
      <c r="T130" s="17"/>
      <c r="U130" s="17"/>
      <c r="V130" s="82"/>
      <c r="W130" s="82"/>
      <c r="X130" s="82"/>
      <c r="Y130" s="21"/>
      <c r="Z130" s="21"/>
      <c r="AA130" s="21"/>
      <c r="AB130" s="21"/>
      <c r="AC130" s="21"/>
      <c r="AD130" s="21"/>
      <c r="AE130" s="21"/>
      <c r="AF130" s="21"/>
      <c r="AG130" s="82"/>
    </row>
    <row r="131" spans="1:33" x14ac:dyDescent="0.25">
      <c r="A131" s="87">
        <f>A127</f>
        <v>26</v>
      </c>
      <c r="B131" s="86"/>
      <c r="C131" s="86"/>
      <c r="D131" s="86"/>
      <c r="E131" s="88">
        <f>AVERAGE(E127:E130)</f>
        <v>11.5</v>
      </c>
      <c r="F131" s="88">
        <f t="shared" ref="F131" si="243">AVERAGE(F127:F130)</f>
        <v>124</v>
      </c>
      <c r="G131" s="88">
        <f t="shared" ref="G131" si="244">AVERAGE(G127:G130)</f>
        <v>5.4</v>
      </c>
      <c r="H131" s="88">
        <f t="shared" ref="H131" si="245">AVERAGE(H127:H130)</f>
        <v>4.6500000000000004</v>
      </c>
      <c r="I131" s="85">
        <f>AVERAGE(I127,I129)</f>
        <v>30.5</v>
      </c>
      <c r="J131" s="88">
        <f>AVERAGE(J127:J130)</f>
        <v>1.04</v>
      </c>
      <c r="K131" s="88">
        <f>AVERAGE(K127:K130)</f>
        <v>9.7000000000000003E-2</v>
      </c>
      <c r="L131" s="88">
        <f>AVERAGE(L127:L130)</f>
        <v>10.5</v>
      </c>
      <c r="M131" s="85">
        <f>AVERAGE(M127,M129)</f>
        <v>0</v>
      </c>
      <c r="N131" s="88">
        <f>AVERAGE(N127:N130)</f>
        <v>0.315</v>
      </c>
      <c r="O131" s="85">
        <f>AVERAGE(O127,O129)</f>
        <v>7</v>
      </c>
      <c r="P131" s="88">
        <f t="shared" ref="P131" si="246">AVERAGE(P127:P130)</f>
        <v>2.25</v>
      </c>
      <c r="Q131" s="88">
        <f t="shared" ref="Q131" si="247">AVERAGE(Q127:Q130)</f>
        <v>0.2</v>
      </c>
      <c r="R131" s="88">
        <f t="shared" ref="R131" si="248">AVERAGE(R127:R130)</f>
        <v>5.5</v>
      </c>
      <c r="S131" s="88">
        <f t="shared" ref="S131" si="249">AVERAGE(S127:S130)</f>
        <v>1.4999999999999999E-2</v>
      </c>
      <c r="T131" s="88">
        <f t="shared" ref="T131" si="250">AVERAGE(T127:T130)</f>
        <v>0.29499999999999998</v>
      </c>
      <c r="U131" s="88">
        <f t="shared" ref="U131" si="251">AVERAGE(U127:U130)</f>
        <v>0.1</v>
      </c>
      <c r="V131" s="85">
        <f t="shared" ref="V131:AF131" si="252">AVERAGE(V127,V129)</f>
        <v>39.5</v>
      </c>
      <c r="W131" s="85">
        <f t="shared" si="252"/>
        <v>0</v>
      </c>
      <c r="X131" s="85">
        <f t="shared" si="252"/>
        <v>27.5</v>
      </c>
      <c r="Y131" s="85">
        <f t="shared" si="252"/>
        <v>10.75</v>
      </c>
      <c r="Z131" s="85">
        <f t="shared" si="252"/>
        <v>7.7</v>
      </c>
      <c r="AA131" s="85">
        <f t="shared" si="252"/>
        <v>6.25</v>
      </c>
      <c r="AB131" s="85">
        <f t="shared" si="252"/>
        <v>17.75</v>
      </c>
      <c r="AC131" s="85">
        <f t="shared" si="252"/>
        <v>19.55</v>
      </c>
      <c r="AD131" s="85">
        <f t="shared" si="252"/>
        <v>62</v>
      </c>
      <c r="AE131" s="85">
        <f t="shared" si="252"/>
        <v>23</v>
      </c>
      <c r="AF131" s="85">
        <f t="shared" si="252"/>
        <v>15</v>
      </c>
      <c r="AG131" s="87" t="str">
        <f>AG127</f>
        <v>Fa</v>
      </c>
    </row>
    <row r="132" spans="1:33" x14ac:dyDescent="0.25">
      <c r="A132" s="82">
        <v>27</v>
      </c>
      <c r="B132" s="82">
        <v>1</v>
      </c>
      <c r="C132" s="82">
        <v>0</v>
      </c>
      <c r="D132" s="82">
        <v>20</v>
      </c>
      <c r="E132" s="21">
        <v>2</v>
      </c>
      <c r="F132" s="21">
        <v>54</v>
      </c>
      <c r="G132" s="21">
        <v>7.1</v>
      </c>
      <c r="H132" s="21">
        <v>6.1</v>
      </c>
      <c r="I132" s="21">
        <v>37</v>
      </c>
      <c r="J132" s="17">
        <v>1.17</v>
      </c>
      <c r="K132" s="83">
        <v>0.12</v>
      </c>
      <c r="L132" s="82">
        <v>10</v>
      </c>
      <c r="M132" s="17">
        <v>0</v>
      </c>
      <c r="N132" s="17">
        <v>0.39</v>
      </c>
      <c r="O132" s="21">
        <v>9.9</v>
      </c>
      <c r="P132" s="17">
        <v>9</v>
      </c>
      <c r="Q132" s="17">
        <v>0.8</v>
      </c>
      <c r="R132" s="21">
        <v>2.6</v>
      </c>
      <c r="S132" s="17">
        <v>0.04</v>
      </c>
      <c r="T132" s="17">
        <v>0.13</v>
      </c>
      <c r="U132" s="17">
        <v>0</v>
      </c>
      <c r="V132" s="82">
        <v>100</v>
      </c>
      <c r="W132" s="82">
        <v>0</v>
      </c>
      <c r="X132" s="82">
        <v>8</v>
      </c>
      <c r="Y132" s="21">
        <v>3.8</v>
      </c>
      <c r="Z132" s="21">
        <v>4.2</v>
      </c>
      <c r="AA132" s="21">
        <v>4.2</v>
      </c>
      <c r="AB132" s="21">
        <v>12.2</v>
      </c>
      <c r="AC132" s="21">
        <v>20</v>
      </c>
      <c r="AD132" s="21">
        <v>44.4</v>
      </c>
      <c r="AE132" s="21">
        <v>31.7</v>
      </c>
      <c r="AF132" s="21">
        <v>23.9</v>
      </c>
      <c r="AG132" s="82" t="s">
        <v>225</v>
      </c>
    </row>
    <row r="133" spans="1:33" x14ac:dyDescent="0.25">
      <c r="A133" s="82">
        <v>27</v>
      </c>
      <c r="B133" s="82">
        <v>1</v>
      </c>
      <c r="C133" s="82">
        <v>0</v>
      </c>
      <c r="D133" s="82">
        <v>0</v>
      </c>
      <c r="E133" s="21"/>
      <c r="F133" s="21"/>
      <c r="G133" s="21"/>
      <c r="H133" s="21"/>
      <c r="I133" s="21"/>
      <c r="J133" s="17"/>
      <c r="K133" s="83"/>
      <c r="L133" s="82"/>
      <c r="M133" s="17"/>
      <c r="N133" s="17"/>
      <c r="O133" s="21"/>
      <c r="P133" s="17"/>
      <c r="Q133" s="17"/>
      <c r="R133" s="21"/>
      <c r="S133" s="17"/>
      <c r="T133" s="17"/>
      <c r="U133" s="17"/>
      <c r="V133" s="82"/>
      <c r="W133" s="82"/>
      <c r="X133" s="82"/>
      <c r="Y133" s="21"/>
      <c r="Z133" s="21"/>
      <c r="AA133" s="21"/>
      <c r="AB133" s="21"/>
      <c r="AC133" s="21"/>
      <c r="AD133" s="21"/>
      <c r="AE133" s="21"/>
      <c r="AF133" s="21"/>
      <c r="AG133" s="82"/>
    </row>
    <row r="134" spans="1:33" x14ac:dyDescent="0.25">
      <c r="A134" s="82">
        <v>27</v>
      </c>
      <c r="B134" s="82">
        <v>2</v>
      </c>
      <c r="C134" s="82">
        <v>0</v>
      </c>
      <c r="D134" s="82">
        <v>20</v>
      </c>
      <c r="E134" s="21">
        <v>10</v>
      </c>
      <c r="F134" s="21">
        <v>84</v>
      </c>
      <c r="G134" s="21">
        <v>6.6</v>
      </c>
      <c r="H134" s="21">
        <v>6</v>
      </c>
      <c r="I134" s="21">
        <v>39</v>
      </c>
      <c r="J134" s="17">
        <v>1.38</v>
      </c>
      <c r="K134" s="83">
        <v>0.14000000000000001</v>
      </c>
      <c r="L134" s="82">
        <v>10</v>
      </c>
      <c r="M134" s="17">
        <v>0</v>
      </c>
      <c r="N134" s="17">
        <v>0.81</v>
      </c>
      <c r="O134" s="21">
        <v>10.8</v>
      </c>
      <c r="P134" s="17">
        <v>9.6999999999999993</v>
      </c>
      <c r="Q134" s="17">
        <v>0.9</v>
      </c>
      <c r="R134" s="21">
        <v>3.2</v>
      </c>
      <c r="S134" s="17">
        <v>0.03</v>
      </c>
      <c r="T134" s="17">
        <v>0.21</v>
      </c>
      <c r="U134" s="17">
        <v>0</v>
      </c>
      <c r="V134" s="82">
        <v>100</v>
      </c>
      <c r="W134" s="82">
        <v>0</v>
      </c>
      <c r="X134" s="82">
        <v>40</v>
      </c>
      <c r="Y134" s="21">
        <v>4</v>
      </c>
      <c r="Z134" s="21">
        <v>5.2</v>
      </c>
      <c r="AA134" s="21">
        <v>4.5</v>
      </c>
      <c r="AB134" s="21">
        <v>13.2</v>
      </c>
      <c r="AC134" s="21">
        <v>19.899999999999999</v>
      </c>
      <c r="AD134" s="21">
        <v>46.8</v>
      </c>
      <c r="AE134" s="21">
        <v>32.700000000000003</v>
      </c>
      <c r="AF134" s="21">
        <v>20.5</v>
      </c>
      <c r="AG134" s="82" t="s">
        <v>225</v>
      </c>
    </row>
    <row r="135" spans="1:33" x14ac:dyDescent="0.25">
      <c r="A135" s="82">
        <v>27</v>
      </c>
      <c r="B135" s="82">
        <v>2</v>
      </c>
      <c r="C135" s="82">
        <v>0</v>
      </c>
      <c r="D135" s="82">
        <v>0</v>
      </c>
      <c r="E135" s="21"/>
      <c r="F135" s="21"/>
      <c r="G135" s="21"/>
      <c r="H135" s="21"/>
      <c r="I135" s="21"/>
      <c r="J135" s="17"/>
      <c r="K135" s="83"/>
      <c r="L135" s="82"/>
      <c r="M135" s="17"/>
      <c r="N135" s="17"/>
      <c r="O135" s="21"/>
      <c r="P135" s="17"/>
      <c r="Q135" s="17"/>
      <c r="R135" s="21"/>
      <c r="S135" s="17"/>
      <c r="T135" s="17"/>
      <c r="U135" s="17"/>
      <c r="V135" s="82"/>
      <c r="W135" s="82"/>
      <c r="X135" s="82"/>
      <c r="Y135" s="21"/>
      <c r="Z135" s="21"/>
      <c r="AA135" s="21"/>
      <c r="AB135" s="21"/>
      <c r="AC135" s="21"/>
      <c r="AD135" s="21"/>
      <c r="AE135" s="21"/>
      <c r="AF135" s="21"/>
      <c r="AG135" s="82"/>
    </row>
    <row r="136" spans="1:33" x14ac:dyDescent="0.25">
      <c r="A136" s="87">
        <f>A132</f>
        <v>27</v>
      </c>
      <c r="B136" s="86"/>
      <c r="C136" s="86"/>
      <c r="D136" s="86"/>
      <c r="E136" s="88">
        <f>AVERAGE(E132:E135)</f>
        <v>6</v>
      </c>
      <c r="F136" s="88">
        <f t="shared" ref="F136" si="253">AVERAGE(F132:F135)</f>
        <v>69</v>
      </c>
      <c r="G136" s="88">
        <f t="shared" ref="G136" si="254">AVERAGE(G132:G135)</f>
        <v>6.85</v>
      </c>
      <c r="H136" s="88">
        <f t="shared" ref="H136" si="255">AVERAGE(H132:H135)</f>
        <v>6.05</v>
      </c>
      <c r="I136" s="85">
        <f>AVERAGE(I132,I134)</f>
        <v>38</v>
      </c>
      <c r="J136" s="88">
        <f>AVERAGE(J132:J135)</f>
        <v>1.2749999999999999</v>
      </c>
      <c r="K136" s="88">
        <f>AVERAGE(K132:K135)</f>
        <v>0.13</v>
      </c>
      <c r="L136" s="88">
        <f>AVERAGE(L132:L135)</f>
        <v>10</v>
      </c>
      <c r="M136" s="85">
        <f>AVERAGE(M132,M134)</f>
        <v>0</v>
      </c>
      <c r="N136" s="88">
        <f>AVERAGE(N132:N135)</f>
        <v>0.60000000000000009</v>
      </c>
      <c r="O136" s="85">
        <f>AVERAGE(O132,O134)</f>
        <v>10.350000000000001</v>
      </c>
      <c r="P136" s="88">
        <f t="shared" ref="P136" si="256">AVERAGE(P132:P135)</f>
        <v>9.35</v>
      </c>
      <c r="Q136" s="88">
        <f t="shared" ref="Q136" si="257">AVERAGE(Q132:Q135)</f>
        <v>0.85000000000000009</v>
      </c>
      <c r="R136" s="88">
        <f t="shared" ref="R136" si="258">AVERAGE(R132:R135)</f>
        <v>2.9000000000000004</v>
      </c>
      <c r="S136" s="88">
        <f t="shared" ref="S136" si="259">AVERAGE(S132:S135)</f>
        <v>3.5000000000000003E-2</v>
      </c>
      <c r="T136" s="88">
        <f t="shared" ref="T136" si="260">AVERAGE(T132:T135)</f>
        <v>0.16999999999999998</v>
      </c>
      <c r="U136" s="88">
        <f t="shared" ref="U136" si="261">AVERAGE(U132:U135)</f>
        <v>0</v>
      </c>
      <c r="V136" s="85">
        <f t="shared" ref="V136:AF136" si="262">AVERAGE(V132,V134)</f>
        <v>100</v>
      </c>
      <c r="W136" s="85">
        <f t="shared" si="262"/>
        <v>0</v>
      </c>
      <c r="X136" s="85">
        <f t="shared" si="262"/>
        <v>24</v>
      </c>
      <c r="Y136" s="85">
        <f t="shared" si="262"/>
        <v>3.9</v>
      </c>
      <c r="Z136" s="85">
        <f t="shared" si="262"/>
        <v>4.7</v>
      </c>
      <c r="AA136" s="85">
        <f t="shared" si="262"/>
        <v>4.3499999999999996</v>
      </c>
      <c r="AB136" s="85">
        <f t="shared" si="262"/>
        <v>12.7</v>
      </c>
      <c r="AC136" s="85">
        <f t="shared" si="262"/>
        <v>19.95</v>
      </c>
      <c r="AD136" s="85">
        <f t="shared" si="262"/>
        <v>45.599999999999994</v>
      </c>
      <c r="AE136" s="85">
        <f t="shared" si="262"/>
        <v>32.200000000000003</v>
      </c>
      <c r="AF136" s="85">
        <f t="shared" si="262"/>
        <v>22.2</v>
      </c>
      <c r="AG136" s="87" t="str">
        <f>AG132</f>
        <v>F</v>
      </c>
    </row>
    <row r="137" spans="1:33" x14ac:dyDescent="0.25">
      <c r="A137" s="82">
        <v>28</v>
      </c>
      <c r="B137" s="82">
        <v>1</v>
      </c>
      <c r="C137" s="82">
        <v>0</v>
      </c>
      <c r="D137" s="82">
        <v>20</v>
      </c>
      <c r="E137" s="21">
        <v>2</v>
      </c>
      <c r="F137" s="21">
        <v>44</v>
      </c>
      <c r="G137" s="21">
        <v>4.7</v>
      </c>
      <c r="H137" s="21">
        <v>3.9</v>
      </c>
      <c r="I137" s="21">
        <v>26.3</v>
      </c>
      <c r="J137" s="17">
        <v>0.38</v>
      </c>
      <c r="K137" s="83">
        <v>3.4000000000000002E-2</v>
      </c>
      <c r="L137" s="82">
        <v>11</v>
      </c>
      <c r="M137" s="17">
        <v>0</v>
      </c>
      <c r="N137" s="17">
        <v>0.54</v>
      </c>
      <c r="O137" s="21">
        <v>2.2000000000000002</v>
      </c>
      <c r="P137" s="17">
        <v>1</v>
      </c>
      <c r="Q137" s="17">
        <v>0.4</v>
      </c>
      <c r="R137" s="21">
        <v>2.4</v>
      </c>
      <c r="S137" s="17">
        <v>0.01</v>
      </c>
      <c r="T137" s="17">
        <v>7.0000000000000007E-2</v>
      </c>
      <c r="U137" s="17">
        <v>0.3</v>
      </c>
      <c r="V137" s="82">
        <v>0</v>
      </c>
      <c r="W137" s="82">
        <v>0</v>
      </c>
      <c r="X137" s="82">
        <v>3</v>
      </c>
      <c r="Y137" s="21">
        <v>2.8</v>
      </c>
      <c r="Z137" s="21">
        <v>11.1</v>
      </c>
      <c r="AA137" s="21">
        <v>22.2</v>
      </c>
      <c r="AB137" s="21">
        <v>31.1</v>
      </c>
      <c r="AC137" s="21">
        <v>12.8</v>
      </c>
      <c r="AD137" s="21">
        <v>80</v>
      </c>
      <c r="AE137" s="21">
        <v>8.6999999999999993</v>
      </c>
      <c r="AF137" s="21">
        <v>11.3</v>
      </c>
      <c r="AG137" s="82" t="s">
        <v>506</v>
      </c>
    </row>
    <row r="138" spans="1:33" x14ac:dyDescent="0.25">
      <c r="A138" s="82">
        <v>28</v>
      </c>
      <c r="B138" s="82">
        <v>0</v>
      </c>
      <c r="C138" s="82">
        <v>0</v>
      </c>
      <c r="D138" s="82">
        <v>0</v>
      </c>
      <c r="E138" s="21"/>
      <c r="F138" s="21"/>
      <c r="G138" s="21"/>
      <c r="H138" s="21"/>
      <c r="I138" s="21"/>
      <c r="J138" s="17"/>
      <c r="K138" s="83"/>
      <c r="L138" s="82"/>
      <c r="M138" s="17"/>
      <c r="N138" s="17"/>
      <c r="O138" s="21"/>
      <c r="P138" s="17"/>
      <c r="Q138" s="17"/>
      <c r="R138" s="21"/>
      <c r="S138" s="17"/>
      <c r="T138" s="17"/>
      <c r="U138" s="17"/>
      <c r="V138" s="82"/>
      <c r="W138" s="82"/>
      <c r="X138" s="82"/>
      <c r="Y138" s="21"/>
      <c r="Z138" s="21"/>
      <c r="AA138" s="21"/>
      <c r="AB138" s="21"/>
      <c r="AC138" s="21"/>
      <c r="AD138" s="21"/>
      <c r="AE138" s="21"/>
      <c r="AF138" s="21"/>
      <c r="AG138" s="82"/>
    </row>
    <row r="139" spans="1:33" x14ac:dyDescent="0.25">
      <c r="A139" s="82">
        <v>28</v>
      </c>
      <c r="B139" s="82">
        <v>2</v>
      </c>
      <c r="C139" s="82">
        <v>0</v>
      </c>
      <c r="D139" s="82">
        <v>20</v>
      </c>
      <c r="E139" s="21">
        <v>2</v>
      </c>
      <c r="F139" s="21">
        <v>54</v>
      </c>
      <c r="G139" s="21">
        <v>4.7</v>
      </c>
      <c r="H139" s="21">
        <v>4</v>
      </c>
      <c r="I139" s="21">
        <v>25</v>
      </c>
      <c r="J139" s="17">
        <v>0.36</v>
      </c>
      <c r="K139" s="83">
        <v>3.3000000000000002E-2</v>
      </c>
      <c r="L139" s="82">
        <v>11</v>
      </c>
      <c r="M139" s="17">
        <v>0</v>
      </c>
      <c r="N139" s="17">
        <v>0.8</v>
      </c>
      <c r="O139" s="21">
        <v>2.4</v>
      </c>
      <c r="P139" s="17">
        <v>1.2</v>
      </c>
      <c r="Q139" s="17">
        <v>0.4</v>
      </c>
      <c r="R139" s="21">
        <v>2.6</v>
      </c>
      <c r="S139" s="17">
        <v>0.01</v>
      </c>
      <c r="T139" s="17">
        <v>0.09</v>
      </c>
      <c r="U139" s="17">
        <v>0.05</v>
      </c>
      <c r="V139" s="82">
        <v>0</v>
      </c>
      <c r="W139" s="82">
        <v>0</v>
      </c>
      <c r="X139" s="82">
        <v>3</v>
      </c>
      <c r="Y139" s="21">
        <v>2.9</v>
      </c>
      <c r="Z139" s="21">
        <v>10.1</v>
      </c>
      <c r="AA139" s="21">
        <v>21.8</v>
      </c>
      <c r="AB139" s="21">
        <v>31.3</v>
      </c>
      <c r="AC139" s="21">
        <v>13</v>
      </c>
      <c r="AD139" s="21">
        <v>79.099999999999994</v>
      </c>
      <c r="AE139" s="21">
        <v>8.4</v>
      </c>
      <c r="AF139" s="21">
        <v>12.5</v>
      </c>
      <c r="AG139" s="82" t="s">
        <v>506</v>
      </c>
    </row>
    <row r="140" spans="1:33" x14ac:dyDescent="0.25">
      <c r="A140" s="82">
        <v>28</v>
      </c>
      <c r="B140" s="82">
        <v>0</v>
      </c>
      <c r="C140" s="82">
        <v>0</v>
      </c>
      <c r="D140" s="82">
        <v>0</v>
      </c>
      <c r="E140" s="21"/>
      <c r="F140" s="21"/>
      <c r="G140" s="21"/>
      <c r="H140" s="21"/>
      <c r="I140" s="21"/>
      <c r="J140" s="17"/>
      <c r="K140" s="83"/>
      <c r="L140" s="82"/>
      <c r="M140" s="17"/>
      <c r="N140" s="17"/>
      <c r="O140" s="21"/>
      <c r="P140" s="17"/>
      <c r="Q140" s="17"/>
      <c r="R140" s="21"/>
      <c r="S140" s="17"/>
      <c r="T140" s="17"/>
      <c r="U140" s="17"/>
      <c r="V140" s="82"/>
      <c r="W140" s="82"/>
      <c r="X140" s="82"/>
      <c r="Y140" s="21"/>
      <c r="Z140" s="21"/>
      <c r="AA140" s="21"/>
      <c r="AB140" s="21"/>
      <c r="AC140" s="21"/>
      <c r="AD140" s="21"/>
      <c r="AE140" s="21"/>
      <c r="AF140" s="21"/>
      <c r="AG140" s="82"/>
    </row>
    <row r="141" spans="1:33" x14ac:dyDescent="0.25">
      <c r="A141" s="87">
        <f>A137</f>
        <v>28</v>
      </c>
      <c r="B141" s="86"/>
      <c r="C141" s="86"/>
      <c r="D141" s="86"/>
      <c r="E141" s="88">
        <f>AVERAGE(E137:E140)</f>
        <v>2</v>
      </c>
      <c r="F141" s="88">
        <f t="shared" ref="F141" si="263">AVERAGE(F137:F140)</f>
        <v>49</v>
      </c>
      <c r="G141" s="88">
        <f t="shared" ref="G141" si="264">AVERAGE(G137:G140)</f>
        <v>4.7</v>
      </c>
      <c r="H141" s="88">
        <f t="shared" ref="H141" si="265">AVERAGE(H137:H140)</f>
        <v>3.95</v>
      </c>
      <c r="I141" s="85">
        <f>AVERAGE(I137,I139)</f>
        <v>25.65</v>
      </c>
      <c r="J141" s="88">
        <f>AVERAGE(J137:J140)</f>
        <v>0.37</v>
      </c>
      <c r="K141" s="88">
        <f>AVERAGE(K137:K140)</f>
        <v>3.3500000000000002E-2</v>
      </c>
      <c r="L141" s="88">
        <f>AVERAGE(L137:L140)</f>
        <v>11</v>
      </c>
      <c r="M141" s="85">
        <f>AVERAGE(M137,M139)</f>
        <v>0</v>
      </c>
      <c r="N141" s="88">
        <f>AVERAGE(N137:N140)</f>
        <v>0.67</v>
      </c>
      <c r="O141" s="85">
        <f>AVERAGE(O137,O139)</f>
        <v>2.2999999999999998</v>
      </c>
      <c r="P141" s="88">
        <f t="shared" ref="P141" si="266">AVERAGE(P137:P140)</f>
        <v>1.1000000000000001</v>
      </c>
      <c r="Q141" s="88">
        <f t="shared" ref="Q141" si="267">AVERAGE(Q137:Q140)</f>
        <v>0.4</v>
      </c>
      <c r="R141" s="88">
        <f t="shared" ref="R141" si="268">AVERAGE(R137:R140)</f>
        <v>2.5</v>
      </c>
      <c r="S141" s="88">
        <f t="shared" ref="S141" si="269">AVERAGE(S137:S140)</f>
        <v>0.01</v>
      </c>
      <c r="T141" s="88">
        <f t="shared" ref="T141" si="270">AVERAGE(T137:T140)</f>
        <v>0.08</v>
      </c>
      <c r="U141" s="88">
        <f t="shared" ref="U141" si="271">AVERAGE(U137:U140)</f>
        <v>0.17499999999999999</v>
      </c>
      <c r="V141" s="85">
        <f t="shared" ref="V141:AF141" si="272">AVERAGE(V137,V139)</f>
        <v>0</v>
      </c>
      <c r="W141" s="85">
        <f t="shared" si="272"/>
        <v>0</v>
      </c>
      <c r="X141" s="85">
        <f t="shared" si="272"/>
        <v>3</v>
      </c>
      <c r="Y141" s="85">
        <f t="shared" si="272"/>
        <v>2.8499999999999996</v>
      </c>
      <c r="Z141" s="85">
        <f t="shared" si="272"/>
        <v>10.6</v>
      </c>
      <c r="AA141" s="85">
        <f t="shared" si="272"/>
        <v>22</v>
      </c>
      <c r="AB141" s="85">
        <f t="shared" si="272"/>
        <v>31.200000000000003</v>
      </c>
      <c r="AC141" s="85">
        <f t="shared" si="272"/>
        <v>12.9</v>
      </c>
      <c r="AD141" s="85">
        <f t="shared" si="272"/>
        <v>79.55</v>
      </c>
      <c r="AE141" s="85">
        <f t="shared" si="272"/>
        <v>8.5500000000000007</v>
      </c>
      <c r="AF141" s="85">
        <f t="shared" si="272"/>
        <v>11.9</v>
      </c>
      <c r="AG141" s="87" t="str">
        <f>AG137</f>
        <v>Fa</v>
      </c>
    </row>
    <row r="142" spans="1:33" x14ac:dyDescent="0.25">
      <c r="A142" s="82">
        <v>29</v>
      </c>
      <c r="B142" s="82">
        <v>1</v>
      </c>
      <c r="C142" s="82">
        <v>0</v>
      </c>
      <c r="D142" s="82">
        <v>20</v>
      </c>
      <c r="E142" s="21">
        <v>6</v>
      </c>
      <c r="F142" s="21">
        <v>28</v>
      </c>
      <c r="G142" s="21">
        <v>5.4</v>
      </c>
      <c r="H142" s="21">
        <v>4.8</v>
      </c>
      <c r="I142" s="21">
        <v>23.4</v>
      </c>
      <c r="J142" s="17">
        <v>0.37</v>
      </c>
      <c r="K142" s="83">
        <v>0.03</v>
      </c>
      <c r="L142" s="82">
        <v>12</v>
      </c>
      <c r="M142" s="17">
        <v>0</v>
      </c>
      <c r="N142" s="17">
        <v>1.26</v>
      </c>
      <c r="O142" s="21">
        <v>1.8</v>
      </c>
      <c r="P142" s="17">
        <v>1.5</v>
      </c>
      <c r="Q142" s="17">
        <v>0.4</v>
      </c>
      <c r="R142" s="21">
        <v>0.8</v>
      </c>
      <c r="S142" s="17">
        <v>0.01</v>
      </c>
      <c r="T142" s="17">
        <v>0.05</v>
      </c>
      <c r="U142" s="17">
        <v>0</v>
      </c>
      <c r="V142" s="82">
        <v>0</v>
      </c>
      <c r="W142" s="82">
        <v>0</v>
      </c>
      <c r="X142" s="82">
        <v>3</v>
      </c>
      <c r="Y142" s="21">
        <v>3.3</v>
      </c>
      <c r="Z142" s="21">
        <v>6.6</v>
      </c>
      <c r="AA142" s="21">
        <v>17.3</v>
      </c>
      <c r="AB142" s="21">
        <v>39.6</v>
      </c>
      <c r="AC142" s="21">
        <v>16.5</v>
      </c>
      <c r="AD142" s="21">
        <v>83.5</v>
      </c>
      <c r="AE142" s="21">
        <v>10.5</v>
      </c>
      <c r="AF142" s="21">
        <v>6</v>
      </c>
      <c r="AG142" s="82" t="s">
        <v>79</v>
      </c>
    </row>
    <row r="143" spans="1:33" x14ac:dyDescent="0.25">
      <c r="A143" s="82">
        <v>29</v>
      </c>
      <c r="B143" s="82">
        <v>0</v>
      </c>
      <c r="C143" s="82">
        <v>0</v>
      </c>
      <c r="D143" s="82">
        <v>0</v>
      </c>
      <c r="E143" s="21"/>
      <c r="F143" s="21"/>
      <c r="G143" s="21"/>
      <c r="H143" s="21"/>
      <c r="I143" s="21"/>
      <c r="J143" s="17"/>
      <c r="K143" s="83"/>
      <c r="L143" s="82"/>
      <c r="M143" s="17"/>
      <c r="N143" s="17"/>
      <c r="O143" s="21"/>
      <c r="P143" s="17"/>
      <c r="Q143" s="17"/>
      <c r="R143" s="21"/>
      <c r="S143" s="17"/>
      <c r="T143" s="17"/>
      <c r="U143" s="17"/>
      <c r="V143" s="82"/>
      <c r="W143" s="82"/>
      <c r="X143" s="82"/>
      <c r="Y143" s="21"/>
      <c r="Z143" s="21"/>
      <c r="AA143" s="21"/>
      <c r="AB143" s="21"/>
      <c r="AC143" s="21"/>
      <c r="AD143" s="21"/>
      <c r="AE143" s="21"/>
      <c r="AF143" s="21"/>
      <c r="AG143" s="82"/>
    </row>
    <row r="144" spans="1:33" x14ac:dyDescent="0.25">
      <c r="A144" s="82">
        <v>29</v>
      </c>
      <c r="B144" s="82">
        <v>2</v>
      </c>
      <c r="C144" s="82">
        <v>0</v>
      </c>
      <c r="D144" s="82">
        <v>20</v>
      </c>
      <c r="E144" s="21">
        <v>5</v>
      </c>
      <c r="F144" s="21">
        <v>44</v>
      </c>
      <c r="G144" s="21">
        <v>5.4</v>
      </c>
      <c r="H144" s="21">
        <v>4.9000000000000004</v>
      </c>
      <c r="I144" s="21">
        <v>24</v>
      </c>
      <c r="J144" s="17">
        <v>0.38</v>
      </c>
      <c r="K144" s="83">
        <v>2.9000000000000001E-2</v>
      </c>
      <c r="L144" s="82">
        <v>13</v>
      </c>
      <c r="M144" s="17">
        <v>0</v>
      </c>
      <c r="N144" s="17">
        <v>1.0900000000000001</v>
      </c>
      <c r="O144" s="21">
        <v>2.1</v>
      </c>
      <c r="P144" s="17">
        <v>1.6</v>
      </c>
      <c r="Q144" s="17">
        <v>0.4</v>
      </c>
      <c r="R144" s="21">
        <v>1.4</v>
      </c>
      <c r="S144" s="17">
        <v>0.02</v>
      </c>
      <c r="T144" s="17">
        <v>0.06</v>
      </c>
      <c r="U144" s="17">
        <v>0</v>
      </c>
      <c r="V144" s="82">
        <v>0</v>
      </c>
      <c r="W144" s="82">
        <v>0</v>
      </c>
      <c r="X144" s="82">
        <v>3</v>
      </c>
      <c r="Y144" s="21">
        <v>2.2999999999999998</v>
      </c>
      <c r="Z144" s="21">
        <v>5.2</v>
      </c>
      <c r="AA144" s="21">
        <v>16.8</v>
      </c>
      <c r="AB144" s="21">
        <v>43.1</v>
      </c>
      <c r="AC144" s="21">
        <v>18.100000000000001</v>
      </c>
      <c r="AD144" s="21">
        <v>85.5</v>
      </c>
      <c r="AE144" s="21">
        <v>9.3000000000000007</v>
      </c>
      <c r="AF144" s="21">
        <v>5.2</v>
      </c>
      <c r="AG144" s="82" t="s">
        <v>79</v>
      </c>
    </row>
    <row r="145" spans="1:33" x14ac:dyDescent="0.25">
      <c r="A145" s="82">
        <v>29</v>
      </c>
      <c r="B145" s="82">
        <v>0</v>
      </c>
      <c r="C145" s="82">
        <v>0</v>
      </c>
      <c r="D145" s="82">
        <v>0</v>
      </c>
      <c r="E145" s="21"/>
      <c r="F145" s="21"/>
      <c r="G145" s="21"/>
      <c r="H145" s="21"/>
      <c r="I145" s="21"/>
      <c r="J145" s="17"/>
      <c r="K145" s="83"/>
      <c r="L145" s="82"/>
      <c r="M145" s="17"/>
      <c r="N145" s="17"/>
      <c r="O145" s="21"/>
      <c r="P145" s="17"/>
      <c r="Q145" s="17"/>
      <c r="R145" s="21"/>
      <c r="S145" s="17"/>
      <c r="T145" s="17"/>
      <c r="U145" s="17"/>
      <c r="V145" s="82"/>
      <c r="W145" s="82"/>
      <c r="X145" s="82"/>
      <c r="Y145" s="21"/>
      <c r="Z145" s="21"/>
      <c r="AA145" s="21"/>
      <c r="AB145" s="21"/>
      <c r="AC145" s="21"/>
      <c r="AD145" s="21"/>
      <c r="AE145" s="21"/>
      <c r="AF145" s="21"/>
      <c r="AG145" s="82"/>
    </row>
    <row r="146" spans="1:33" x14ac:dyDescent="0.25">
      <c r="A146" s="87">
        <f>A142</f>
        <v>29</v>
      </c>
      <c r="B146" s="86"/>
      <c r="C146" s="86"/>
      <c r="D146" s="86"/>
      <c r="E146" s="88">
        <f>AVERAGE(E142:E145)</f>
        <v>5.5</v>
      </c>
      <c r="F146" s="88">
        <f t="shared" ref="F146" si="273">AVERAGE(F142:F145)</f>
        <v>36</v>
      </c>
      <c r="G146" s="88">
        <f t="shared" ref="G146" si="274">AVERAGE(G142:G145)</f>
        <v>5.4</v>
      </c>
      <c r="H146" s="88">
        <f t="shared" ref="H146" si="275">AVERAGE(H142:H145)</f>
        <v>4.8499999999999996</v>
      </c>
      <c r="I146" s="85">
        <f>AVERAGE(I142,I144)</f>
        <v>23.7</v>
      </c>
      <c r="J146" s="88">
        <f>AVERAGE(J142:J145)</f>
        <v>0.375</v>
      </c>
      <c r="K146" s="88">
        <f>AVERAGE(K142:K145)</f>
        <v>2.9499999999999998E-2</v>
      </c>
      <c r="L146" s="88">
        <f>AVERAGE(L142:L145)</f>
        <v>12.5</v>
      </c>
      <c r="M146" s="85">
        <f>AVERAGE(M142,M144)</f>
        <v>0</v>
      </c>
      <c r="N146" s="88">
        <f>AVERAGE(N142:N145)</f>
        <v>1.175</v>
      </c>
      <c r="O146" s="85">
        <f>AVERAGE(O142,O144)</f>
        <v>1.9500000000000002</v>
      </c>
      <c r="P146" s="88">
        <f t="shared" ref="P146" si="276">AVERAGE(P142:P145)</f>
        <v>1.55</v>
      </c>
      <c r="Q146" s="88">
        <f t="shared" ref="Q146" si="277">AVERAGE(Q142:Q145)</f>
        <v>0.4</v>
      </c>
      <c r="R146" s="88">
        <f t="shared" ref="R146" si="278">AVERAGE(R142:R145)</f>
        <v>1.1000000000000001</v>
      </c>
      <c r="S146" s="88">
        <f t="shared" ref="S146" si="279">AVERAGE(S142:S145)</f>
        <v>1.4999999999999999E-2</v>
      </c>
      <c r="T146" s="88">
        <f t="shared" ref="T146" si="280">AVERAGE(T142:T145)</f>
        <v>5.5E-2</v>
      </c>
      <c r="U146" s="88">
        <f t="shared" ref="U146" si="281">AVERAGE(U142:U145)</f>
        <v>0</v>
      </c>
      <c r="V146" s="85">
        <f t="shared" ref="V146:AF146" si="282">AVERAGE(V142,V144)</f>
        <v>0</v>
      </c>
      <c r="W146" s="85">
        <f t="shared" si="282"/>
        <v>0</v>
      </c>
      <c r="X146" s="85">
        <f t="shared" si="282"/>
        <v>3</v>
      </c>
      <c r="Y146" s="85">
        <f t="shared" si="282"/>
        <v>2.8</v>
      </c>
      <c r="Z146" s="85">
        <f t="shared" si="282"/>
        <v>5.9</v>
      </c>
      <c r="AA146" s="85">
        <f t="shared" si="282"/>
        <v>17.05</v>
      </c>
      <c r="AB146" s="85">
        <f t="shared" si="282"/>
        <v>41.35</v>
      </c>
      <c r="AC146" s="85">
        <f t="shared" si="282"/>
        <v>17.3</v>
      </c>
      <c r="AD146" s="85">
        <f t="shared" si="282"/>
        <v>84.5</v>
      </c>
      <c r="AE146" s="85">
        <f t="shared" si="282"/>
        <v>9.9</v>
      </c>
      <c r="AF146" s="85">
        <f t="shared" si="282"/>
        <v>5.6</v>
      </c>
      <c r="AG146" s="87" t="str">
        <f>AG142</f>
        <v>aF</v>
      </c>
    </row>
    <row r="147" spans="1:33" x14ac:dyDescent="0.25">
      <c r="A147" s="82">
        <v>30</v>
      </c>
      <c r="B147" s="82">
        <v>1</v>
      </c>
      <c r="C147" s="82">
        <v>0</v>
      </c>
      <c r="D147" s="82">
        <v>20</v>
      </c>
      <c r="E147" s="21">
        <v>30</v>
      </c>
      <c r="F147" s="21">
        <v>148</v>
      </c>
      <c r="G147" s="21">
        <v>7.1</v>
      </c>
      <c r="H147" s="21">
        <v>6.5</v>
      </c>
      <c r="I147" s="21">
        <v>37.200000000000003</v>
      </c>
      <c r="J147" s="17">
        <v>1.27</v>
      </c>
      <c r="K147" s="83">
        <v>0.16</v>
      </c>
      <c r="L147" s="82">
        <v>8</v>
      </c>
      <c r="M147" s="17">
        <v>0</v>
      </c>
      <c r="N147" s="17">
        <v>1.48</v>
      </c>
      <c r="O147" s="21">
        <v>20.8</v>
      </c>
      <c r="P147" s="17">
        <v>18</v>
      </c>
      <c r="Q147" s="17">
        <v>1.8</v>
      </c>
      <c r="R147" s="21">
        <v>2</v>
      </c>
      <c r="S147" s="17">
        <v>0.08</v>
      </c>
      <c r="T147" s="17">
        <v>0.39</v>
      </c>
      <c r="U147" s="17">
        <v>0</v>
      </c>
      <c r="V147" s="82">
        <v>0</v>
      </c>
      <c r="W147" s="82">
        <v>0</v>
      </c>
      <c r="X147" s="82">
        <v>177</v>
      </c>
      <c r="Y147" s="21">
        <v>0.8</v>
      </c>
      <c r="Z147" s="21">
        <v>2.9</v>
      </c>
      <c r="AA147" s="21">
        <v>7.7</v>
      </c>
      <c r="AB147" s="21">
        <v>20.2</v>
      </c>
      <c r="AC147" s="21">
        <v>12.6</v>
      </c>
      <c r="AD147" s="21">
        <v>44.2</v>
      </c>
      <c r="AE147" s="21">
        <v>24.6</v>
      </c>
      <c r="AF147" s="21">
        <v>31.2</v>
      </c>
      <c r="AG147" s="82" t="s">
        <v>1064</v>
      </c>
    </row>
    <row r="148" spans="1:33" x14ac:dyDescent="0.25">
      <c r="A148" s="82">
        <v>30</v>
      </c>
      <c r="B148" s="82">
        <v>0</v>
      </c>
      <c r="C148" s="82">
        <v>0</v>
      </c>
      <c r="D148" s="82">
        <v>0</v>
      </c>
      <c r="E148" s="21"/>
      <c r="F148" s="21"/>
      <c r="G148" s="21"/>
      <c r="H148" s="21"/>
      <c r="I148" s="21"/>
      <c r="J148" s="17"/>
      <c r="K148" s="83"/>
      <c r="L148" s="82"/>
      <c r="M148" s="17"/>
      <c r="N148" s="17"/>
      <c r="O148" s="21"/>
      <c r="P148" s="17"/>
      <c r="Q148" s="17"/>
      <c r="R148" s="21"/>
      <c r="S148" s="17"/>
      <c r="T148" s="17"/>
      <c r="U148" s="17"/>
      <c r="V148" s="82"/>
      <c r="W148" s="82"/>
      <c r="X148" s="82"/>
      <c r="Y148" s="21"/>
      <c r="Z148" s="21"/>
      <c r="AA148" s="21"/>
      <c r="AB148" s="21"/>
      <c r="AC148" s="21"/>
      <c r="AD148" s="21"/>
      <c r="AE148" s="21"/>
      <c r="AF148" s="21"/>
      <c r="AG148" s="82"/>
    </row>
    <row r="149" spans="1:33" x14ac:dyDescent="0.25">
      <c r="A149" s="82">
        <v>30</v>
      </c>
      <c r="B149" s="82">
        <v>2</v>
      </c>
      <c r="C149" s="82">
        <v>0</v>
      </c>
      <c r="D149" s="82">
        <v>20</v>
      </c>
      <c r="E149" s="21">
        <v>41</v>
      </c>
      <c r="F149" s="21">
        <v>156</v>
      </c>
      <c r="G149" s="21">
        <v>6.7</v>
      </c>
      <c r="H149" s="21">
        <v>6</v>
      </c>
      <c r="I149" s="21">
        <v>37</v>
      </c>
      <c r="J149" s="17">
        <v>1.28</v>
      </c>
      <c r="K149" s="83">
        <v>0.16400000000000001</v>
      </c>
      <c r="L149" s="82">
        <v>8</v>
      </c>
      <c r="M149" s="17">
        <v>0</v>
      </c>
      <c r="N149" s="17">
        <v>1.38</v>
      </c>
      <c r="O149" s="21">
        <v>20</v>
      </c>
      <c r="P149" s="17">
        <v>17</v>
      </c>
      <c r="Q149" s="17">
        <v>1.9</v>
      </c>
      <c r="R149" s="21">
        <v>3.2</v>
      </c>
      <c r="S149" s="17">
        <v>7.0000000000000007E-2</v>
      </c>
      <c r="T149" s="17">
        <v>0.41</v>
      </c>
      <c r="U149" s="17">
        <v>0</v>
      </c>
      <c r="V149" s="82">
        <v>0</v>
      </c>
      <c r="W149" s="82">
        <v>0</v>
      </c>
      <c r="X149" s="82">
        <v>147</v>
      </c>
      <c r="Y149" s="21">
        <v>1</v>
      </c>
      <c r="Z149" s="21">
        <v>5.2</v>
      </c>
      <c r="AA149" s="21">
        <v>8.9</v>
      </c>
      <c r="AB149" s="21">
        <v>16.2</v>
      </c>
      <c r="AC149" s="21">
        <v>9.9</v>
      </c>
      <c r="AD149" s="21">
        <v>41.2</v>
      </c>
      <c r="AE149" s="21">
        <v>25.3</v>
      </c>
      <c r="AF149" s="21">
        <v>33.5</v>
      </c>
      <c r="AG149" s="82" t="s">
        <v>1064</v>
      </c>
    </row>
    <row r="150" spans="1:33" x14ac:dyDescent="0.25">
      <c r="A150" s="82">
        <v>30</v>
      </c>
      <c r="B150" s="82">
        <v>0</v>
      </c>
      <c r="C150" s="82">
        <v>0</v>
      </c>
      <c r="D150" s="82">
        <v>0</v>
      </c>
      <c r="E150" s="21"/>
      <c r="F150" s="21"/>
      <c r="G150" s="21"/>
      <c r="H150" s="21"/>
      <c r="I150" s="21"/>
      <c r="J150" s="17"/>
      <c r="K150" s="83"/>
      <c r="L150" s="82"/>
      <c r="M150" s="17"/>
      <c r="N150" s="17"/>
      <c r="O150" s="21"/>
      <c r="P150" s="17"/>
      <c r="Q150" s="17"/>
      <c r="R150" s="21"/>
      <c r="S150" s="17"/>
      <c r="T150" s="17"/>
      <c r="U150" s="17"/>
      <c r="V150" s="82"/>
      <c r="W150" s="82"/>
      <c r="X150" s="82"/>
      <c r="Y150" s="21"/>
      <c r="Z150" s="21"/>
      <c r="AA150" s="21"/>
      <c r="AB150" s="21"/>
      <c r="AC150" s="21"/>
      <c r="AD150" s="21"/>
      <c r="AE150" s="21"/>
      <c r="AF150" s="21"/>
      <c r="AG150" s="82"/>
    </row>
    <row r="151" spans="1:33" x14ac:dyDescent="0.25">
      <c r="A151" s="87">
        <f>A147</f>
        <v>30</v>
      </c>
      <c r="B151" s="86"/>
      <c r="C151" s="86"/>
      <c r="D151" s="86"/>
      <c r="E151" s="88">
        <f>AVERAGE(E147:E150)</f>
        <v>35.5</v>
      </c>
      <c r="F151" s="88">
        <f t="shared" ref="F151" si="283">AVERAGE(F147:F150)</f>
        <v>152</v>
      </c>
      <c r="G151" s="88">
        <f t="shared" ref="G151" si="284">AVERAGE(G147:G150)</f>
        <v>6.9</v>
      </c>
      <c r="H151" s="88">
        <f t="shared" ref="H151" si="285">AVERAGE(H147:H150)</f>
        <v>6.25</v>
      </c>
      <c r="I151" s="85">
        <f>AVERAGE(I147,I149)</f>
        <v>37.1</v>
      </c>
      <c r="J151" s="88">
        <f>AVERAGE(J147:J150)</f>
        <v>1.2749999999999999</v>
      </c>
      <c r="K151" s="88">
        <f>AVERAGE(K147:K150)</f>
        <v>0.16200000000000001</v>
      </c>
      <c r="L151" s="88">
        <f>AVERAGE(L147:L150)</f>
        <v>8</v>
      </c>
      <c r="M151" s="85">
        <f>AVERAGE(M147,M149)</f>
        <v>0</v>
      </c>
      <c r="N151" s="88">
        <f>AVERAGE(N147:N150)</f>
        <v>1.43</v>
      </c>
      <c r="O151" s="85">
        <f>AVERAGE(O147,O149)</f>
        <v>20.399999999999999</v>
      </c>
      <c r="P151" s="88">
        <f t="shared" ref="P151" si="286">AVERAGE(P147:P150)</f>
        <v>17.5</v>
      </c>
      <c r="Q151" s="88">
        <f t="shared" ref="Q151" si="287">AVERAGE(Q147:Q150)</f>
        <v>1.85</v>
      </c>
      <c r="R151" s="88">
        <f t="shared" ref="R151" si="288">AVERAGE(R147:R150)</f>
        <v>2.6</v>
      </c>
      <c r="S151" s="88">
        <f t="shared" ref="S151" si="289">AVERAGE(S147:S150)</f>
        <v>7.5000000000000011E-2</v>
      </c>
      <c r="T151" s="88">
        <f t="shared" ref="T151" si="290">AVERAGE(T147:T150)</f>
        <v>0.4</v>
      </c>
      <c r="U151" s="88">
        <f t="shared" ref="U151" si="291">AVERAGE(U147:U150)</f>
        <v>0</v>
      </c>
      <c r="V151" s="85">
        <f t="shared" ref="V151:AF151" si="292">AVERAGE(V147,V149)</f>
        <v>0</v>
      </c>
      <c r="W151" s="85">
        <f t="shared" si="292"/>
        <v>0</v>
      </c>
      <c r="X151" s="85">
        <f t="shared" si="292"/>
        <v>162</v>
      </c>
      <c r="Y151" s="85">
        <f t="shared" si="292"/>
        <v>0.9</v>
      </c>
      <c r="Z151" s="85">
        <f t="shared" si="292"/>
        <v>4.05</v>
      </c>
      <c r="AA151" s="85">
        <f t="shared" si="292"/>
        <v>8.3000000000000007</v>
      </c>
      <c r="AB151" s="85">
        <f t="shared" si="292"/>
        <v>18.2</v>
      </c>
      <c r="AC151" s="85">
        <f t="shared" si="292"/>
        <v>11.25</v>
      </c>
      <c r="AD151" s="85">
        <f t="shared" si="292"/>
        <v>42.7</v>
      </c>
      <c r="AE151" s="85">
        <f t="shared" si="292"/>
        <v>24.950000000000003</v>
      </c>
      <c r="AF151" s="85">
        <f t="shared" si="292"/>
        <v>32.35</v>
      </c>
      <c r="AG151" s="87" t="str">
        <f>AG147</f>
        <v>FA</v>
      </c>
    </row>
    <row r="152" spans="1:33" x14ac:dyDescent="0.25">
      <c r="A152" s="82">
        <v>31</v>
      </c>
      <c r="B152" s="82">
        <v>1</v>
      </c>
      <c r="C152" s="82">
        <v>0</v>
      </c>
      <c r="D152" s="82">
        <v>20</v>
      </c>
      <c r="E152" s="21">
        <v>5</v>
      </c>
      <c r="F152" s="21">
        <v>93</v>
      </c>
      <c r="G152" s="21">
        <v>4.3</v>
      </c>
      <c r="H152" s="21">
        <v>3.7</v>
      </c>
      <c r="I152" s="21">
        <v>33</v>
      </c>
      <c r="J152" s="17">
        <v>0.59</v>
      </c>
      <c r="K152" s="83">
        <v>5.0999999999999997E-2</v>
      </c>
      <c r="L152" s="82">
        <v>12</v>
      </c>
      <c r="M152" s="17">
        <v>0</v>
      </c>
      <c r="N152" s="17">
        <v>0.8</v>
      </c>
      <c r="O152" s="21">
        <v>4.9000000000000004</v>
      </c>
      <c r="P152" s="17">
        <v>0.4</v>
      </c>
      <c r="Q152" s="17">
        <v>0.5</v>
      </c>
      <c r="R152" s="21">
        <v>5.6</v>
      </c>
      <c r="S152" s="17">
        <v>0.01</v>
      </c>
      <c r="T152" s="17">
        <v>0.18</v>
      </c>
      <c r="U152" s="17">
        <v>0.75</v>
      </c>
      <c r="V152" s="82">
        <v>0</v>
      </c>
      <c r="W152" s="82">
        <v>0</v>
      </c>
      <c r="X152" s="82">
        <v>6</v>
      </c>
      <c r="Y152" s="21">
        <v>0.5</v>
      </c>
      <c r="Z152" s="21">
        <v>4.5</v>
      </c>
      <c r="AA152" s="21">
        <v>13.9</v>
      </c>
      <c r="AB152" s="21">
        <v>29.7</v>
      </c>
      <c r="AC152" s="21">
        <v>16.100000000000001</v>
      </c>
      <c r="AD152" s="21">
        <v>64.7</v>
      </c>
      <c r="AE152" s="21">
        <v>11.3</v>
      </c>
      <c r="AF152" s="21">
        <v>24</v>
      </c>
      <c r="AG152" s="82" t="s">
        <v>148</v>
      </c>
    </row>
    <row r="153" spans="1:33" x14ac:dyDescent="0.25">
      <c r="A153" s="82">
        <v>31</v>
      </c>
      <c r="B153" s="82">
        <v>0</v>
      </c>
      <c r="C153" s="82">
        <v>0</v>
      </c>
      <c r="D153" s="82">
        <v>0</v>
      </c>
      <c r="E153" s="21"/>
      <c r="F153" s="21"/>
      <c r="G153" s="21"/>
      <c r="H153" s="21"/>
      <c r="I153" s="21"/>
      <c r="J153" s="17"/>
      <c r="K153" s="83"/>
      <c r="L153" s="82"/>
      <c r="M153" s="17"/>
      <c r="N153" s="17"/>
      <c r="O153" s="21"/>
      <c r="P153" s="17"/>
      <c r="Q153" s="17"/>
      <c r="R153" s="21"/>
      <c r="S153" s="17"/>
      <c r="T153" s="17"/>
      <c r="U153" s="17"/>
      <c r="V153" s="82"/>
      <c r="W153" s="82"/>
      <c r="X153" s="82"/>
      <c r="Y153" s="21"/>
      <c r="Z153" s="21"/>
      <c r="AA153" s="21"/>
      <c r="AB153" s="21"/>
      <c r="AC153" s="21"/>
      <c r="AD153" s="21"/>
      <c r="AE153" s="21"/>
      <c r="AF153" s="21"/>
      <c r="AG153" s="82"/>
    </row>
    <row r="154" spans="1:33" x14ac:dyDescent="0.25">
      <c r="A154" s="82">
        <v>31</v>
      </c>
      <c r="B154" s="82">
        <v>2</v>
      </c>
      <c r="C154" s="82">
        <v>0</v>
      </c>
      <c r="D154" s="82">
        <v>20</v>
      </c>
      <c r="E154" s="21">
        <v>6</v>
      </c>
      <c r="F154" s="21">
        <v>96</v>
      </c>
      <c r="G154" s="21">
        <v>4.3</v>
      </c>
      <c r="H154" s="21">
        <v>3.7</v>
      </c>
      <c r="I154" s="21">
        <v>30</v>
      </c>
      <c r="J154" s="17">
        <v>0.68</v>
      </c>
      <c r="K154" s="83">
        <v>5.0999999999999997E-2</v>
      </c>
      <c r="L154" s="82">
        <v>13</v>
      </c>
      <c r="M154" s="17">
        <v>0</v>
      </c>
      <c r="N154" s="17">
        <v>0.74</v>
      </c>
      <c r="O154" s="21">
        <v>5.4</v>
      </c>
      <c r="P154" s="17">
        <v>0.7</v>
      </c>
      <c r="Q154" s="17">
        <v>0.7</v>
      </c>
      <c r="R154" s="21">
        <v>5.6</v>
      </c>
      <c r="S154" s="17">
        <v>0.02</v>
      </c>
      <c r="T154" s="17">
        <v>0.23</v>
      </c>
      <c r="U154" s="17">
        <v>0.6</v>
      </c>
      <c r="V154" s="82">
        <v>0</v>
      </c>
      <c r="W154" s="82">
        <v>0</v>
      </c>
      <c r="X154" s="82">
        <v>6</v>
      </c>
      <c r="Y154" s="21">
        <v>1</v>
      </c>
      <c r="Z154" s="21">
        <v>6.5</v>
      </c>
      <c r="AA154" s="21">
        <v>14.9</v>
      </c>
      <c r="AB154" s="21">
        <v>25.8</v>
      </c>
      <c r="AC154" s="21">
        <v>14.3</v>
      </c>
      <c r="AD154" s="21">
        <v>62.3</v>
      </c>
      <c r="AE154" s="21">
        <v>11.5</v>
      </c>
      <c r="AF154" s="21">
        <v>26</v>
      </c>
      <c r="AG154" s="82" t="s">
        <v>148</v>
      </c>
    </row>
    <row r="155" spans="1:33" x14ac:dyDescent="0.25">
      <c r="A155" s="82">
        <v>31</v>
      </c>
      <c r="B155" s="82">
        <v>0</v>
      </c>
      <c r="C155" s="82">
        <v>0</v>
      </c>
      <c r="D155" s="82">
        <v>0</v>
      </c>
      <c r="E155" s="21"/>
      <c r="F155" s="21"/>
      <c r="G155" s="21"/>
      <c r="H155" s="21"/>
      <c r="I155" s="21"/>
      <c r="J155" s="17"/>
      <c r="K155" s="83"/>
      <c r="L155" s="82"/>
      <c r="M155" s="17"/>
      <c r="N155" s="17"/>
      <c r="O155" s="21"/>
      <c r="P155" s="17"/>
      <c r="Q155" s="17"/>
      <c r="R155" s="21"/>
      <c r="S155" s="17"/>
      <c r="T155" s="17"/>
      <c r="U155" s="17"/>
      <c r="V155" s="82"/>
      <c r="W155" s="82"/>
      <c r="X155" s="82"/>
      <c r="Y155" s="21"/>
      <c r="Z155" s="21"/>
      <c r="AA155" s="21"/>
      <c r="AB155" s="21"/>
      <c r="AC155" s="21"/>
      <c r="AD155" s="21"/>
      <c r="AE155" s="21"/>
      <c r="AF155" s="21"/>
      <c r="AG155" s="82"/>
    </row>
    <row r="156" spans="1:33" x14ac:dyDescent="0.25">
      <c r="A156" s="87">
        <f>A152</f>
        <v>31</v>
      </c>
      <c r="B156" s="86"/>
      <c r="C156" s="86"/>
      <c r="D156" s="86"/>
      <c r="E156" s="88">
        <f>AVERAGE(E152:E155)</f>
        <v>5.5</v>
      </c>
      <c r="F156" s="88">
        <f t="shared" ref="F156" si="293">AVERAGE(F152:F155)</f>
        <v>94.5</v>
      </c>
      <c r="G156" s="88">
        <f t="shared" ref="G156" si="294">AVERAGE(G152:G155)</f>
        <v>4.3</v>
      </c>
      <c r="H156" s="88">
        <f t="shared" ref="H156" si="295">AVERAGE(H152:H155)</f>
        <v>3.7</v>
      </c>
      <c r="I156" s="85">
        <f>AVERAGE(I152,I154)</f>
        <v>31.5</v>
      </c>
      <c r="J156" s="88">
        <f>AVERAGE(J152:J155)</f>
        <v>0.63500000000000001</v>
      </c>
      <c r="K156" s="88">
        <f>AVERAGE(K152:K155)</f>
        <v>5.0999999999999997E-2</v>
      </c>
      <c r="L156" s="88">
        <f>AVERAGE(L152:L155)</f>
        <v>12.5</v>
      </c>
      <c r="M156" s="85">
        <f>AVERAGE(M152,M154)</f>
        <v>0</v>
      </c>
      <c r="N156" s="88">
        <f>AVERAGE(N152:N155)</f>
        <v>0.77</v>
      </c>
      <c r="O156" s="85">
        <f>AVERAGE(O152,O154)</f>
        <v>5.15</v>
      </c>
      <c r="P156" s="88">
        <f t="shared" ref="P156" si="296">AVERAGE(P152:P155)</f>
        <v>0.55000000000000004</v>
      </c>
      <c r="Q156" s="88">
        <f t="shared" ref="Q156" si="297">AVERAGE(Q152:Q155)</f>
        <v>0.6</v>
      </c>
      <c r="R156" s="88">
        <f t="shared" ref="R156" si="298">AVERAGE(R152:R155)</f>
        <v>5.6</v>
      </c>
      <c r="S156" s="88">
        <f t="shared" ref="S156" si="299">AVERAGE(S152:S155)</f>
        <v>1.4999999999999999E-2</v>
      </c>
      <c r="T156" s="88">
        <f t="shared" ref="T156" si="300">AVERAGE(T152:T155)</f>
        <v>0.20500000000000002</v>
      </c>
      <c r="U156" s="88">
        <f t="shared" ref="U156" si="301">AVERAGE(U152:U155)</f>
        <v>0.67500000000000004</v>
      </c>
      <c r="V156" s="85">
        <f t="shared" ref="V156:AF156" si="302">AVERAGE(V152,V154)</f>
        <v>0</v>
      </c>
      <c r="W156" s="85">
        <f t="shared" si="302"/>
        <v>0</v>
      </c>
      <c r="X156" s="85">
        <f t="shared" si="302"/>
        <v>6</v>
      </c>
      <c r="Y156" s="85">
        <f t="shared" si="302"/>
        <v>0.75</v>
      </c>
      <c r="Z156" s="85">
        <f t="shared" si="302"/>
        <v>5.5</v>
      </c>
      <c r="AA156" s="85">
        <f t="shared" si="302"/>
        <v>14.4</v>
      </c>
      <c r="AB156" s="85">
        <f t="shared" si="302"/>
        <v>27.75</v>
      </c>
      <c r="AC156" s="85">
        <f t="shared" si="302"/>
        <v>15.200000000000001</v>
      </c>
      <c r="AD156" s="85">
        <f t="shared" si="302"/>
        <v>63.5</v>
      </c>
      <c r="AE156" s="85">
        <f t="shared" si="302"/>
        <v>11.4</v>
      </c>
      <c r="AF156" s="85">
        <f t="shared" si="302"/>
        <v>25</v>
      </c>
      <c r="AG156" s="87" t="str">
        <f>AG152</f>
        <v>FAa</v>
      </c>
    </row>
    <row r="157" spans="1:33" x14ac:dyDescent="0.25">
      <c r="A157" s="82">
        <v>32</v>
      </c>
      <c r="B157" s="82">
        <v>1</v>
      </c>
      <c r="C157" s="82">
        <v>0</v>
      </c>
      <c r="D157" s="82">
        <v>20</v>
      </c>
      <c r="E157" s="21">
        <v>24</v>
      </c>
      <c r="F157" s="21">
        <v>74</v>
      </c>
      <c r="G157" s="21">
        <v>4.7</v>
      </c>
      <c r="H157" s="21">
        <v>4.2</v>
      </c>
      <c r="I157" s="21">
        <v>19</v>
      </c>
      <c r="J157" s="17">
        <v>0.31</v>
      </c>
      <c r="K157" s="83">
        <v>0.03</v>
      </c>
      <c r="L157" s="82">
        <v>10</v>
      </c>
      <c r="M157" s="17">
        <v>0</v>
      </c>
      <c r="N157" s="17">
        <v>1.74</v>
      </c>
      <c r="O157" s="21">
        <v>1.4</v>
      </c>
      <c r="P157" s="17">
        <v>0.7</v>
      </c>
      <c r="Q157" s="17">
        <v>0.2</v>
      </c>
      <c r="R157" s="21">
        <v>2</v>
      </c>
      <c r="S157" s="17">
        <v>0.01</v>
      </c>
      <c r="T157" s="17">
        <v>0.13</v>
      </c>
      <c r="U157" s="17">
        <v>0</v>
      </c>
      <c r="V157" s="82">
        <v>0</v>
      </c>
      <c r="W157" s="82">
        <v>0</v>
      </c>
      <c r="X157" s="82">
        <v>41</v>
      </c>
      <c r="Y157" s="21">
        <v>6.8</v>
      </c>
      <c r="Z157" s="21">
        <v>24.8</v>
      </c>
      <c r="AA157" s="21">
        <v>23.9</v>
      </c>
      <c r="AB157" s="21">
        <v>21.9</v>
      </c>
      <c r="AC157" s="21">
        <v>10.9</v>
      </c>
      <c r="AD157" s="21">
        <v>88.3</v>
      </c>
      <c r="AE157" s="21">
        <v>7.3</v>
      </c>
      <c r="AF157" s="21">
        <v>4.4000000000000004</v>
      </c>
      <c r="AG157" s="82" t="s">
        <v>16</v>
      </c>
    </row>
    <row r="158" spans="1:33" x14ac:dyDescent="0.25">
      <c r="A158" s="82">
        <v>32</v>
      </c>
      <c r="B158" s="82">
        <v>0</v>
      </c>
      <c r="C158" s="82">
        <v>0</v>
      </c>
      <c r="D158" s="82">
        <v>0</v>
      </c>
      <c r="E158" s="21"/>
      <c r="F158" s="21"/>
      <c r="G158" s="21"/>
      <c r="H158" s="21"/>
      <c r="I158" s="21"/>
      <c r="J158" s="17"/>
      <c r="K158" s="83"/>
      <c r="L158" s="82"/>
      <c r="M158" s="17"/>
      <c r="N158" s="17"/>
      <c r="O158" s="21"/>
      <c r="P158" s="17"/>
      <c r="Q158" s="17"/>
      <c r="R158" s="21"/>
      <c r="S158" s="17"/>
      <c r="T158" s="17"/>
      <c r="U158" s="17"/>
      <c r="V158" s="82"/>
      <c r="W158" s="82"/>
      <c r="X158" s="82"/>
      <c r="Y158" s="21"/>
      <c r="Z158" s="21"/>
      <c r="AA158" s="21"/>
      <c r="AB158" s="21"/>
      <c r="AC158" s="21"/>
      <c r="AD158" s="21"/>
      <c r="AE158" s="21"/>
      <c r="AF158" s="21"/>
      <c r="AG158" s="82"/>
    </row>
    <row r="159" spans="1:33" x14ac:dyDescent="0.25">
      <c r="A159" s="82">
        <v>32</v>
      </c>
      <c r="B159" s="82">
        <v>2</v>
      </c>
      <c r="C159" s="82">
        <v>0</v>
      </c>
      <c r="D159" s="82">
        <v>20</v>
      </c>
      <c r="E159" s="21">
        <v>16</v>
      </c>
      <c r="F159" s="21">
        <v>80</v>
      </c>
      <c r="G159" s="21">
        <v>5.3</v>
      </c>
      <c r="H159" s="21">
        <v>4.8</v>
      </c>
      <c r="I159" s="21">
        <v>21</v>
      </c>
      <c r="J159" s="17">
        <v>0.4</v>
      </c>
      <c r="K159" s="83">
        <v>3.2000000000000001E-2</v>
      </c>
      <c r="L159" s="82">
        <v>13</v>
      </c>
      <c r="M159" s="17">
        <v>0</v>
      </c>
      <c r="N159" s="17">
        <v>1.48</v>
      </c>
      <c r="O159" s="21">
        <v>2.2999999999999998</v>
      </c>
      <c r="P159" s="17">
        <v>0.9</v>
      </c>
      <c r="Q159" s="17">
        <v>0.4</v>
      </c>
      <c r="R159" s="21">
        <v>1.6</v>
      </c>
      <c r="S159" s="17">
        <v>0.01</v>
      </c>
      <c r="T159" s="17">
        <v>0.14000000000000001</v>
      </c>
      <c r="U159" s="17">
        <v>0</v>
      </c>
      <c r="V159" s="82">
        <v>0</v>
      </c>
      <c r="W159" s="82">
        <v>0</v>
      </c>
      <c r="X159" s="82">
        <v>28</v>
      </c>
      <c r="Y159" s="21">
        <v>2.2999999999999998</v>
      </c>
      <c r="Z159" s="21">
        <v>16.5</v>
      </c>
      <c r="AA159" s="21">
        <v>23.6</v>
      </c>
      <c r="AB159" s="21">
        <v>29.8</v>
      </c>
      <c r="AC159" s="21">
        <v>16.100000000000001</v>
      </c>
      <c r="AD159" s="21">
        <v>88.3</v>
      </c>
      <c r="AE159" s="21">
        <v>7.3</v>
      </c>
      <c r="AF159" s="21">
        <v>4.4000000000000004</v>
      </c>
      <c r="AG159" s="82" t="s">
        <v>16</v>
      </c>
    </row>
    <row r="160" spans="1:33" x14ac:dyDescent="0.25">
      <c r="A160" s="82">
        <v>32</v>
      </c>
      <c r="B160" s="82">
        <v>0</v>
      </c>
      <c r="C160" s="82">
        <v>0</v>
      </c>
      <c r="D160" s="82">
        <v>0</v>
      </c>
      <c r="E160" s="21"/>
      <c r="F160" s="21"/>
      <c r="G160" s="21"/>
      <c r="H160" s="21"/>
      <c r="I160" s="21"/>
      <c r="J160" s="17"/>
      <c r="K160" s="83"/>
      <c r="L160" s="82"/>
      <c r="M160" s="17"/>
      <c r="N160" s="17"/>
      <c r="O160" s="21"/>
      <c r="P160" s="17"/>
      <c r="Q160" s="17"/>
      <c r="R160" s="21"/>
      <c r="S160" s="17"/>
      <c r="T160" s="17"/>
      <c r="U160" s="17"/>
      <c r="V160" s="82"/>
      <c r="W160" s="82"/>
      <c r="X160" s="82"/>
      <c r="Y160" s="21"/>
      <c r="Z160" s="21"/>
      <c r="AA160" s="21"/>
      <c r="AB160" s="21"/>
      <c r="AC160" s="21"/>
      <c r="AD160" s="21"/>
      <c r="AE160" s="21"/>
      <c r="AF160" s="21"/>
      <c r="AG160" s="82"/>
    </row>
    <row r="161" spans="1:33" x14ac:dyDescent="0.25">
      <c r="A161" s="87">
        <f>A157</f>
        <v>32</v>
      </c>
      <c r="B161" s="86"/>
      <c r="C161" s="86"/>
      <c r="D161" s="86"/>
      <c r="E161" s="88">
        <f>AVERAGE(E157:E160)</f>
        <v>20</v>
      </c>
      <c r="F161" s="88">
        <f t="shared" ref="F161" si="303">AVERAGE(F157:F160)</f>
        <v>77</v>
      </c>
      <c r="G161" s="88">
        <f t="shared" ref="G161" si="304">AVERAGE(G157:G160)</f>
        <v>5</v>
      </c>
      <c r="H161" s="88">
        <f t="shared" ref="H161" si="305">AVERAGE(H157:H160)</f>
        <v>4.5</v>
      </c>
      <c r="I161" s="85">
        <f>AVERAGE(I157,I159)</f>
        <v>20</v>
      </c>
      <c r="J161" s="88">
        <f>AVERAGE(J157:J160)</f>
        <v>0.35499999999999998</v>
      </c>
      <c r="K161" s="88">
        <f>AVERAGE(K157:K160)</f>
        <v>3.1E-2</v>
      </c>
      <c r="L161" s="88">
        <f>AVERAGE(L157:L160)</f>
        <v>11.5</v>
      </c>
      <c r="M161" s="85">
        <f>AVERAGE(M157,M159)</f>
        <v>0</v>
      </c>
      <c r="N161" s="88">
        <f>AVERAGE(N157:N160)</f>
        <v>1.6099999999999999</v>
      </c>
      <c r="O161" s="85">
        <f>AVERAGE(O157,O159)</f>
        <v>1.8499999999999999</v>
      </c>
      <c r="P161" s="88">
        <f t="shared" ref="P161" si="306">AVERAGE(P157:P160)</f>
        <v>0.8</v>
      </c>
      <c r="Q161" s="88">
        <f t="shared" ref="Q161" si="307">AVERAGE(Q157:Q160)</f>
        <v>0.30000000000000004</v>
      </c>
      <c r="R161" s="88">
        <f t="shared" ref="R161" si="308">AVERAGE(R157:R160)</f>
        <v>1.8</v>
      </c>
      <c r="S161" s="88">
        <f t="shared" ref="S161" si="309">AVERAGE(S157:S160)</f>
        <v>0.01</v>
      </c>
      <c r="T161" s="88">
        <f t="shared" ref="T161" si="310">AVERAGE(T157:T160)</f>
        <v>0.13500000000000001</v>
      </c>
      <c r="U161" s="88">
        <f t="shared" ref="U161" si="311">AVERAGE(U157:U160)</f>
        <v>0</v>
      </c>
      <c r="V161" s="85">
        <f t="shared" ref="V161:AF161" si="312">AVERAGE(V157,V159)</f>
        <v>0</v>
      </c>
      <c r="W161" s="85">
        <f t="shared" si="312"/>
        <v>0</v>
      </c>
      <c r="X161" s="85">
        <f t="shared" si="312"/>
        <v>34.5</v>
      </c>
      <c r="Y161" s="85">
        <f t="shared" si="312"/>
        <v>4.55</v>
      </c>
      <c r="Z161" s="85">
        <f t="shared" si="312"/>
        <v>20.65</v>
      </c>
      <c r="AA161" s="85">
        <f t="shared" si="312"/>
        <v>23.75</v>
      </c>
      <c r="AB161" s="85">
        <f t="shared" si="312"/>
        <v>25.85</v>
      </c>
      <c r="AC161" s="85">
        <f t="shared" si="312"/>
        <v>13.5</v>
      </c>
      <c r="AD161" s="85">
        <f t="shared" si="312"/>
        <v>88.3</v>
      </c>
      <c r="AE161" s="85">
        <f t="shared" si="312"/>
        <v>7.3</v>
      </c>
      <c r="AF161" s="85">
        <f t="shared" si="312"/>
        <v>4.4000000000000004</v>
      </c>
      <c r="AG161" s="87" t="str">
        <f>AG157</f>
        <v>a</v>
      </c>
    </row>
    <row r="162" spans="1:33" x14ac:dyDescent="0.25">
      <c r="A162" s="82">
        <v>33</v>
      </c>
      <c r="B162" s="82">
        <v>1</v>
      </c>
      <c r="C162" s="82">
        <v>0</v>
      </c>
      <c r="D162" s="82">
        <v>20</v>
      </c>
      <c r="E162" s="21">
        <v>8.1</v>
      </c>
      <c r="F162" s="21">
        <v>20</v>
      </c>
      <c r="G162" s="21">
        <v>4.3</v>
      </c>
      <c r="H162" s="21">
        <v>0</v>
      </c>
      <c r="I162" s="21">
        <v>0</v>
      </c>
      <c r="J162" s="17">
        <v>0</v>
      </c>
      <c r="K162" s="83">
        <v>0</v>
      </c>
      <c r="L162" s="82">
        <v>0</v>
      </c>
      <c r="M162" s="17">
        <v>0</v>
      </c>
      <c r="N162" s="17">
        <v>0</v>
      </c>
      <c r="O162" s="21">
        <v>4.5999999999999996</v>
      </c>
      <c r="P162" s="17">
        <v>1.02</v>
      </c>
      <c r="Q162" s="17">
        <v>0.53</v>
      </c>
      <c r="R162" s="21">
        <v>4.4000000000000004</v>
      </c>
      <c r="S162" s="17">
        <v>0.01</v>
      </c>
      <c r="T162" s="17">
        <v>0.12</v>
      </c>
      <c r="U162" s="17">
        <v>0</v>
      </c>
      <c r="V162" s="82">
        <v>0</v>
      </c>
      <c r="W162" s="82">
        <v>0</v>
      </c>
      <c r="X162" s="82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82"/>
    </row>
    <row r="163" spans="1:33" x14ac:dyDescent="0.25">
      <c r="A163" s="82">
        <v>33</v>
      </c>
      <c r="B163" s="82">
        <v>1</v>
      </c>
      <c r="C163" s="82">
        <v>0</v>
      </c>
      <c r="D163" s="82">
        <v>0</v>
      </c>
      <c r="E163" s="21"/>
      <c r="F163" s="21"/>
      <c r="G163" s="21"/>
      <c r="H163" s="21"/>
      <c r="I163" s="21"/>
      <c r="J163" s="17"/>
      <c r="K163" s="83"/>
      <c r="L163" s="82"/>
      <c r="M163" s="17"/>
      <c r="N163" s="17"/>
      <c r="O163" s="21"/>
      <c r="P163" s="17"/>
      <c r="Q163" s="17"/>
      <c r="R163" s="21"/>
      <c r="S163" s="17"/>
      <c r="T163" s="17"/>
      <c r="U163" s="17"/>
      <c r="V163" s="82"/>
      <c r="W163" s="82"/>
      <c r="X163" s="82"/>
      <c r="Y163" s="21"/>
      <c r="Z163" s="21"/>
      <c r="AA163" s="21"/>
      <c r="AB163" s="21"/>
      <c r="AC163" s="21"/>
      <c r="AD163" s="21"/>
      <c r="AE163" s="21"/>
      <c r="AF163" s="21"/>
      <c r="AG163" s="82"/>
    </row>
    <row r="164" spans="1:33" x14ac:dyDescent="0.25">
      <c r="A164" s="82">
        <v>33</v>
      </c>
      <c r="B164" s="82">
        <v>2</v>
      </c>
      <c r="C164" s="82">
        <v>0</v>
      </c>
      <c r="D164" s="82">
        <v>20</v>
      </c>
      <c r="E164" s="21">
        <v>4.4000000000000004</v>
      </c>
      <c r="F164" s="21">
        <v>12</v>
      </c>
      <c r="G164" s="21">
        <v>4</v>
      </c>
      <c r="H164" s="21">
        <v>0</v>
      </c>
      <c r="I164" s="21">
        <v>0</v>
      </c>
      <c r="J164" s="17">
        <v>0</v>
      </c>
      <c r="K164" s="83">
        <v>0</v>
      </c>
      <c r="L164" s="82">
        <v>0</v>
      </c>
      <c r="M164" s="17">
        <v>0</v>
      </c>
      <c r="N164" s="17">
        <v>0</v>
      </c>
      <c r="O164" s="21">
        <v>4.0999999999999996</v>
      </c>
      <c r="P164" s="17">
        <v>0.73</v>
      </c>
      <c r="Q164" s="17">
        <v>0.38</v>
      </c>
      <c r="R164" s="21">
        <v>3.3</v>
      </c>
      <c r="S164" s="17">
        <v>0.01</v>
      </c>
      <c r="T164" s="17">
        <v>0.09</v>
      </c>
      <c r="U164" s="17">
        <v>0</v>
      </c>
      <c r="V164" s="82">
        <v>0</v>
      </c>
      <c r="W164" s="82">
        <v>0</v>
      </c>
      <c r="X164" s="82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82"/>
    </row>
    <row r="165" spans="1:33" x14ac:dyDescent="0.25">
      <c r="A165" s="82">
        <v>33</v>
      </c>
      <c r="B165" s="82">
        <v>2</v>
      </c>
      <c r="C165" s="82">
        <v>0</v>
      </c>
      <c r="D165" s="82">
        <v>0</v>
      </c>
      <c r="E165" s="21"/>
      <c r="F165" s="21"/>
      <c r="G165" s="21"/>
      <c r="H165" s="21"/>
      <c r="I165" s="21"/>
      <c r="J165" s="17"/>
      <c r="K165" s="83"/>
      <c r="L165" s="82"/>
      <c r="M165" s="17"/>
      <c r="N165" s="17"/>
      <c r="O165" s="21"/>
      <c r="P165" s="17"/>
      <c r="Q165" s="17"/>
      <c r="R165" s="21"/>
      <c r="S165" s="17"/>
      <c r="T165" s="17"/>
      <c r="U165" s="17"/>
      <c r="V165" s="82"/>
      <c r="W165" s="82"/>
      <c r="X165" s="82"/>
      <c r="Y165" s="21"/>
      <c r="Z165" s="21"/>
      <c r="AA165" s="21"/>
      <c r="AB165" s="21"/>
      <c r="AC165" s="21"/>
      <c r="AD165" s="21"/>
      <c r="AE165" s="21"/>
      <c r="AF165" s="21"/>
      <c r="AG165" s="82"/>
    </row>
    <row r="166" spans="1:33" x14ac:dyDescent="0.25">
      <c r="A166" s="87">
        <f>A162</f>
        <v>33</v>
      </c>
      <c r="B166" s="86"/>
      <c r="C166" s="86"/>
      <c r="D166" s="86"/>
      <c r="E166" s="88">
        <f>AVERAGE(E162:E165)</f>
        <v>6.25</v>
      </c>
      <c r="F166" s="88">
        <f t="shared" ref="F166" si="313">AVERAGE(F162:F165)</f>
        <v>16</v>
      </c>
      <c r="G166" s="88">
        <f t="shared" ref="G166" si="314">AVERAGE(G162:G165)</f>
        <v>4.1500000000000004</v>
      </c>
      <c r="H166" s="88">
        <f t="shared" ref="H166" si="315">AVERAGE(H162:H165)</f>
        <v>0</v>
      </c>
      <c r="I166" s="85">
        <f>AVERAGE(I162,I164)</f>
        <v>0</v>
      </c>
      <c r="J166" s="88">
        <f>AVERAGE(J162:J165)</f>
        <v>0</v>
      </c>
      <c r="K166" s="88">
        <f>AVERAGE(K162:K165)</f>
        <v>0</v>
      </c>
      <c r="L166" s="88">
        <f>AVERAGE(L162:L165)</f>
        <v>0</v>
      </c>
      <c r="M166" s="85">
        <f>AVERAGE(M162,M164)</f>
        <v>0</v>
      </c>
      <c r="N166" s="88">
        <f>AVERAGE(N162:N165)</f>
        <v>0</v>
      </c>
      <c r="O166" s="85">
        <f>AVERAGE(O162,O164)</f>
        <v>4.3499999999999996</v>
      </c>
      <c r="P166" s="88">
        <f t="shared" ref="P166" si="316">AVERAGE(P162:P165)</f>
        <v>0.875</v>
      </c>
      <c r="Q166" s="88">
        <f t="shared" ref="Q166" si="317">AVERAGE(Q162:Q165)</f>
        <v>0.45500000000000002</v>
      </c>
      <c r="R166" s="88">
        <f t="shared" ref="R166" si="318">AVERAGE(R162:R165)</f>
        <v>3.85</v>
      </c>
      <c r="S166" s="88">
        <f t="shared" ref="S166" si="319">AVERAGE(S162:S165)</f>
        <v>0.01</v>
      </c>
      <c r="T166" s="88">
        <f t="shared" ref="T166" si="320">AVERAGE(T162:T165)</f>
        <v>0.105</v>
      </c>
      <c r="U166" s="88">
        <f t="shared" ref="U166" si="321">AVERAGE(U162:U165)</f>
        <v>0</v>
      </c>
      <c r="V166" s="85">
        <f t="shared" ref="V166:AF166" si="322">AVERAGE(V162,V164)</f>
        <v>0</v>
      </c>
      <c r="W166" s="85">
        <f t="shared" si="322"/>
        <v>0</v>
      </c>
      <c r="X166" s="85">
        <f t="shared" si="322"/>
        <v>0</v>
      </c>
      <c r="Y166" s="85">
        <f t="shared" si="322"/>
        <v>0</v>
      </c>
      <c r="Z166" s="85">
        <f t="shared" si="322"/>
        <v>0</v>
      </c>
      <c r="AA166" s="85">
        <f t="shared" si="322"/>
        <v>0</v>
      </c>
      <c r="AB166" s="85">
        <f t="shared" si="322"/>
        <v>0</v>
      </c>
      <c r="AC166" s="85">
        <f t="shared" si="322"/>
        <v>0</v>
      </c>
      <c r="AD166" s="85">
        <f t="shared" si="322"/>
        <v>0</v>
      </c>
      <c r="AE166" s="85">
        <f t="shared" si="322"/>
        <v>0</v>
      </c>
      <c r="AF166" s="85">
        <f t="shared" si="322"/>
        <v>0</v>
      </c>
      <c r="AG166" s="87">
        <f>AG162</f>
        <v>0</v>
      </c>
    </row>
    <row r="167" spans="1:33" x14ac:dyDescent="0.25">
      <c r="A167" s="82">
        <v>34</v>
      </c>
      <c r="B167" s="82">
        <v>1</v>
      </c>
      <c r="C167" s="82">
        <v>0</v>
      </c>
      <c r="D167" s="82">
        <v>20</v>
      </c>
      <c r="E167" s="21">
        <v>66.599999999999994</v>
      </c>
      <c r="F167" s="21">
        <v>80</v>
      </c>
      <c r="G167" s="21">
        <v>4.3</v>
      </c>
      <c r="H167" s="21">
        <v>0</v>
      </c>
      <c r="I167" s="21">
        <v>0</v>
      </c>
      <c r="J167" s="17">
        <v>0</v>
      </c>
      <c r="K167" s="83">
        <v>0</v>
      </c>
      <c r="L167" s="82">
        <v>0</v>
      </c>
      <c r="M167" s="17">
        <v>0</v>
      </c>
      <c r="N167" s="17">
        <v>0</v>
      </c>
      <c r="O167" s="21">
        <v>2.6</v>
      </c>
      <c r="P167" s="17">
        <v>0.56999999999999995</v>
      </c>
      <c r="Q167" s="17">
        <v>0.25</v>
      </c>
      <c r="R167" s="21">
        <v>3.4</v>
      </c>
      <c r="S167" s="17">
        <v>0.01</v>
      </c>
      <c r="T167" s="17">
        <v>0.92</v>
      </c>
      <c r="U167" s="17">
        <v>0</v>
      </c>
      <c r="V167" s="82">
        <v>0</v>
      </c>
      <c r="W167" s="82">
        <v>0</v>
      </c>
      <c r="X167" s="82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82"/>
    </row>
    <row r="168" spans="1:33" x14ac:dyDescent="0.25">
      <c r="A168" s="82">
        <v>34</v>
      </c>
      <c r="B168" s="82">
        <v>1</v>
      </c>
      <c r="C168" s="82">
        <v>0</v>
      </c>
      <c r="D168" s="82">
        <v>0</v>
      </c>
      <c r="E168" s="21"/>
      <c r="F168" s="21"/>
      <c r="G168" s="21"/>
      <c r="H168" s="21"/>
      <c r="I168" s="21"/>
      <c r="J168" s="17"/>
      <c r="K168" s="83"/>
      <c r="L168" s="82"/>
      <c r="M168" s="17"/>
      <c r="N168" s="17"/>
      <c r="O168" s="21"/>
      <c r="P168" s="17"/>
      <c r="Q168" s="17"/>
      <c r="R168" s="21"/>
      <c r="S168" s="17"/>
      <c r="T168" s="17"/>
      <c r="U168" s="17"/>
      <c r="V168" s="82"/>
      <c r="W168" s="82"/>
      <c r="X168" s="82"/>
      <c r="Y168" s="21"/>
      <c r="Z168" s="21"/>
      <c r="AA168" s="21"/>
      <c r="AB168" s="21"/>
      <c r="AC168" s="21"/>
      <c r="AD168" s="21"/>
      <c r="AE168" s="21"/>
      <c r="AF168" s="21"/>
      <c r="AG168" s="82"/>
    </row>
    <row r="169" spans="1:33" x14ac:dyDescent="0.25">
      <c r="A169" s="82">
        <v>34</v>
      </c>
      <c r="B169" s="82">
        <v>2</v>
      </c>
      <c r="C169" s="82">
        <v>0</v>
      </c>
      <c r="D169" s="82">
        <v>20</v>
      </c>
      <c r="E169" s="21">
        <v>29.9</v>
      </c>
      <c r="F169" s="21">
        <v>64</v>
      </c>
      <c r="G169" s="21">
        <v>4.5</v>
      </c>
      <c r="H169" s="21">
        <v>0</v>
      </c>
      <c r="I169" s="21">
        <v>0</v>
      </c>
      <c r="J169" s="17">
        <v>0</v>
      </c>
      <c r="K169" s="83">
        <v>0</v>
      </c>
      <c r="L169" s="82">
        <v>0</v>
      </c>
      <c r="M169" s="17">
        <v>0</v>
      </c>
      <c r="N169" s="17">
        <v>0</v>
      </c>
      <c r="O169" s="21">
        <v>2.1</v>
      </c>
      <c r="P169" s="17">
        <v>0.51</v>
      </c>
      <c r="Q169" s="17">
        <v>0.22</v>
      </c>
      <c r="R169" s="21">
        <v>2.2000000000000002</v>
      </c>
      <c r="S169" s="17">
        <v>0.01</v>
      </c>
      <c r="T169" s="17">
        <v>0.88</v>
      </c>
      <c r="U169" s="17">
        <v>0</v>
      </c>
      <c r="V169" s="82">
        <v>0</v>
      </c>
      <c r="W169" s="82">
        <v>0</v>
      </c>
      <c r="X169" s="82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82"/>
    </row>
    <row r="170" spans="1:33" x14ac:dyDescent="0.25">
      <c r="A170" s="82">
        <v>34</v>
      </c>
      <c r="B170" s="82">
        <v>2</v>
      </c>
      <c r="C170" s="82">
        <v>0</v>
      </c>
      <c r="D170" s="82">
        <v>0</v>
      </c>
      <c r="E170" s="21"/>
      <c r="F170" s="21"/>
      <c r="G170" s="21"/>
      <c r="H170" s="21"/>
      <c r="I170" s="21"/>
      <c r="J170" s="17"/>
      <c r="K170" s="83"/>
      <c r="L170" s="82"/>
      <c r="M170" s="17"/>
      <c r="N170" s="17"/>
      <c r="O170" s="21"/>
      <c r="P170" s="17"/>
      <c r="Q170" s="17"/>
      <c r="R170" s="21"/>
      <c r="S170" s="17"/>
      <c r="T170" s="17"/>
      <c r="U170" s="17"/>
      <c r="V170" s="82"/>
      <c r="W170" s="82"/>
      <c r="X170" s="82"/>
      <c r="Y170" s="21"/>
      <c r="Z170" s="21"/>
      <c r="AA170" s="21"/>
      <c r="AB170" s="21"/>
      <c r="AC170" s="21"/>
      <c r="AD170" s="21"/>
      <c r="AE170" s="21"/>
      <c r="AF170" s="21"/>
      <c r="AG170" s="82"/>
    </row>
    <row r="171" spans="1:33" x14ac:dyDescent="0.25">
      <c r="A171" s="87">
        <f>A167</f>
        <v>34</v>
      </c>
      <c r="B171" s="86"/>
      <c r="C171" s="86"/>
      <c r="D171" s="86"/>
      <c r="E171" s="88">
        <f>AVERAGE(E167:E170)</f>
        <v>48.25</v>
      </c>
      <c r="F171" s="88">
        <f t="shared" ref="F171" si="323">AVERAGE(F167:F170)</f>
        <v>72</v>
      </c>
      <c r="G171" s="88">
        <f t="shared" ref="G171" si="324">AVERAGE(G167:G170)</f>
        <v>4.4000000000000004</v>
      </c>
      <c r="H171" s="88">
        <f t="shared" ref="H171" si="325">AVERAGE(H167:H170)</f>
        <v>0</v>
      </c>
      <c r="I171" s="85">
        <f>AVERAGE(I167,I169)</f>
        <v>0</v>
      </c>
      <c r="J171" s="88">
        <f>AVERAGE(J167:J170)</f>
        <v>0</v>
      </c>
      <c r="K171" s="88">
        <f>AVERAGE(K167:K170)</f>
        <v>0</v>
      </c>
      <c r="L171" s="88">
        <f>AVERAGE(L167:L170)</f>
        <v>0</v>
      </c>
      <c r="M171" s="85">
        <f>AVERAGE(M167,M169)</f>
        <v>0</v>
      </c>
      <c r="N171" s="88">
        <f>AVERAGE(N167:N170)</f>
        <v>0</v>
      </c>
      <c r="O171" s="85">
        <f>AVERAGE(O167,O169)</f>
        <v>2.35</v>
      </c>
      <c r="P171" s="88">
        <f t="shared" ref="P171" si="326">AVERAGE(P167:P170)</f>
        <v>0.54</v>
      </c>
      <c r="Q171" s="88">
        <f t="shared" ref="Q171" si="327">AVERAGE(Q167:Q170)</f>
        <v>0.23499999999999999</v>
      </c>
      <c r="R171" s="88">
        <f t="shared" ref="R171" si="328">AVERAGE(R167:R170)</f>
        <v>2.8</v>
      </c>
      <c r="S171" s="88">
        <f t="shared" ref="S171" si="329">AVERAGE(S167:S170)</f>
        <v>0.01</v>
      </c>
      <c r="T171" s="88">
        <f t="shared" ref="T171" si="330">AVERAGE(T167:T170)</f>
        <v>0.9</v>
      </c>
      <c r="U171" s="88">
        <f t="shared" ref="U171" si="331">AVERAGE(U167:U170)</f>
        <v>0</v>
      </c>
      <c r="V171" s="85">
        <f t="shared" ref="V171:AF171" si="332">AVERAGE(V167,V169)</f>
        <v>0</v>
      </c>
      <c r="W171" s="85">
        <f t="shared" si="332"/>
        <v>0</v>
      </c>
      <c r="X171" s="85">
        <f t="shared" si="332"/>
        <v>0</v>
      </c>
      <c r="Y171" s="85">
        <f t="shared" si="332"/>
        <v>0</v>
      </c>
      <c r="Z171" s="85">
        <f t="shared" si="332"/>
        <v>0</v>
      </c>
      <c r="AA171" s="85">
        <f t="shared" si="332"/>
        <v>0</v>
      </c>
      <c r="AB171" s="85">
        <f t="shared" si="332"/>
        <v>0</v>
      </c>
      <c r="AC171" s="85">
        <f t="shared" si="332"/>
        <v>0</v>
      </c>
      <c r="AD171" s="85">
        <f t="shared" si="332"/>
        <v>0</v>
      </c>
      <c r="AE171" s="85">
        <f t="shared" si="332"/>
        <v>0</v>
      </c>
      <c r="AF171" s="85">
        <f t="shared" si="332"/>
        <v>0</v>
      </c>
      <c r="AG171" s="87">
        <f>AG167</f>
        <v>0</v>
      </c>
    </row>
    <row r="172" spans="1:33" x14ac:dyDescent="0.25">
      <c r="A172" s="82">
        <v>35</v>
      </c>
      <c r="B172" s="82">
        <v>1</v>
      </c>
      <c r="C172" s="82">
        <v>0</v>
      </c>
      <c r="D172" s="82">
        <v>20</v>
      </c>
      <c r="E172" s="21">
        <v>3.2</v>
      </c>
      <c r="F172" s="21">
        <v>12</v>
      </c>
      <c r="G172" s="21">
        <v>5.5</v>
      </c>
      <c r="H172" s="21">
        <v>0</v>
      </c>
      <c r="I172" s="21">
        <v>0</v>
      </c>
      <c r="J172" s="17">
        <v>0</v>
      </c>
      <c r="K172" s="83">
        <v>0</v>
      </c>
      <c r="L172" s="82">
        <v>0</v>
      </c>
      <c r="M172" s="17">
        <v>0</v>
      </c>
      <c r="N172" s="17">
        <v>0</v>
      </c>
      <c r="O172" s="21">
        <v>4.2</v>
      </c>
      <c r="P172" s="17">
        <v>1.68</v>
      </c>
      <c r="Q172" s="17">
        <v>0.41</v>
      </c>
      <c r="R172" s="21">
        <v>1.4</v>
      </c>
      <c r="S172" s="17">
        <v>0.01</v>
      </c>
      <c r="T172" s="17">
        <v>0.09</v>
      </c>
      <c r="U172" s="17">
        <v>0</v>
      </c>
      <c r="V172" s="82">
        <v>0</v>
      </c>
      <c r="W172" s="82">
        <v>0</v>
      </c>
      <c r="X172" s="82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82"/>
    </row>
    <row r="173" spans="1:33" x14ac:dyDescent="0.25">
      <c r="A173" s="82">
        <v>35</v>
      </c>
      <c r="B173" s="82">
        <v>1</v>
      </c>
      <c r="C173" s="82">
        <v>0</v>
      </c>
      <c r="D173" s="82">
        <v>0</v>
      </c>
      <c r="E173" s="21"/>
      <c r="F173" s="21"/>
      <c r="G173" s="21"/>
      <c r="H173" s="21"/>
      <c r="I173" s="21"/>
      <c r="J173" s="17"/>
      <c r="K173" s="83"/>
      <c r="L173" s="82"/>
      <c r="M173" s="17"/>
      <c r="N173" s="17"/>
      <c r="O173" s="21"/>
      <c r="P173" s="17"/>
      <c r="Q173" s="17"/>
      <c r="R173" s="21"/>
      <c r="S173" s="17"/>
      <c r="T173" s="17"/>
      <c r="U173" s="17"/>
      <c r="V173" s="82"/>
      <c r="W173" s="82"/>
      <c r="X173" s="82"/>
      <c r="Y173" s="21"/>
      <c r="Z173" s="21"/>
      <c r="AA173" s="21"/>
      <c r="AB173" s="21"/>
      <c r="AC173" s="21"/>
      <c r="AD173" s="21"/>
      <c r="AE173" s="21"/>
      <c r="AF173" s="21"/>
      <c r="AG173" s="82"/>
    </row>
    <row r="174" spans="1:33" x14ac:dyDescent="0.25">
      <c r="A174" s="82">
        <v>35</v>
      </c>
      <c r="B174" s="82">
        <v>2</v>
      </c>
      <c r="C174" s="82">
        <v>0</v>
      </c>
      <c r="D174" s="82">
        <v>20</v>
      </c>
      <c r="E174" s="21">
        <v>56.2</v>
      </c>
      <c r="F174" s="21">
        <v>40</v>
      </c>
      <c r="G174" s="21">
        <v>5.3</v>
      </c>
      <c r="H174" s="21">
        <v>0</v>
      </c>
      <c r="I174" s="21">
        <v>0</v>
      </c>
      <c r="J174" s="17">
        <v>0</v>
      </c>
      <c r="K174" s="83">
        <v>0</v>
      </c>
      <c r="L174" s="82">
        <v>0</v>
      </c>
      <c r="M174" s="17">
        <v>0</v>
      </c>
      <c r="N174" s="17">
        <v>0</v>
      </c>
      <c r="O174" s="21">
        <v>4.4000000000000004</v>
      </c>
      <c r="P174" s="17">
        <v>1.23</v>
      </c>
      <c r="Q174" s="17">
        <v>0.4</v>
      </c>
      <c r="R174" s="21">
        <v>1.6</v>
      </c>
      <c r="S174" s="17">
        <v>0</v>
      </c>
      <c r="T174" s="17">
        <v>0.12</v>
      </c>
      <c r="U174" s="17">
        <v>0</v>
      </c>
      <c r="V174" s="82">
        <v>0</v>
      </c>
      <c r="W174" s="82">
        <v>0</v>
      </c>
      <c r="X174" s="82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82"/>
    </row>
    <row r="175" spans="1:33" x14ac:dyDescent="0.25">
      <c r="A175" s="82">
        <v>35</v>
      </c>
      <c r="B175" s="82">
        <v>2</v>
      </c>
      <c r="C175" s="82">
        <v>0</v>
      </c>
      <c r="D175" s="82">
        <v>0</v>
      </c>
      <c r="E175" s="21"/>
      <c r="F175" s="21"/>
      <c r="G175" s="21"/>
      <c r="H175" s="21"/>
      <c r="I175" s="21"/>
      <c r="J175" s="17"/>
      <c r="K175" s="83"/>
      <c r="L175" s="82"/>
      <c r="M175" s="17"/>
      <c r="N175" s="17"/>
      <c r="O175" s="21"/>
      <c r="P175" s="17"/>
      <c r="Q175" s="17"/>
      <c r="R175" s="21"/>
      <c r="S175" s="17"/>
      <c r="T175" s="17"/>
      <c r="U175" s="17"/>
      <c r="V175" s="82"/>
      <c r="W175" s="82"/>
      <c r="X175" s="82"/>
      <c r="Y175" s="21"/>
      <c r="Z175" s="21"/>
      <c r="AA175" s="21"/>
      <c r="AB175" s="21"/>
      <c r="AC175" s="21"/>
      <c r="AD175" s="21"/>
      <c r="AE175" s="21"/>
      <c r="AF175" s="21"/>
      <c r="AG175" s="82"/>
    </row>
    <row r="176" spans="1:33" x14ac:dyDescent="0.25">
      <c r="A176" s="87">
        <f>A172</f>
        <v>35</v>
      </c>
      <c r="B176" s="86"/>
      <c r="C176" s="86"/>
      <c r="D176" s="86"/>
      <c r="E176" s="88">
        <f>AVERAGE(E172:E175)</f>
        <v>29.700000000000003</v>
      </c>
      <c r="F176" s="88">
        <f t="shared" ref="F176" si="333">AVERAGE(F172:F175)</f>
        <v>26</v>
      </c>
      <c r="G176" s="88">
        <f t="shared" ref="G176" si="334">AVERAGE(G172:G175)</f>
        <v>5.4</v>
      </c>
      <c r="H176" s="88">
        <f t="shared" ref="H176" si="335">AVERAGE(H172:H175)</f>
        <v>0</v>
      </c>
      <c r="I176" s="85">
        <f>AVERAGE(I172,I174)</f>
        <v>0</v>
      </c>
      <c r="J176" s="88">
        <f>AVERAGE(J172:J175)</f>
        <v>0</v>
      </c>
      <c r="K176" s="88">
        <f>AVERAGE(K172:K175)</f>
        <v>0</v>
      </c>
      <c r="L176" s="88">
        <f>AVERAGE(L172:L175)</f>
        <v>0</v>
      </c>
      <c r="M176" s="85">
        <f>AVERAGE(M172,M174)</f>
        <v>0</v>
      </c>
      <c r="N176" s="88">
        <f>AVERAGE(N172:N175)</f>
        <v>0</v>
      </c>
      <c r="O176" s="85">
        <f>AVERAGE(O172,O174)</f>
        <v>4.3000000000000007</v>
      </c>
      <c r="P176" s="88">
        <f t="shared" ref="P176" si="336">AVERAGE(P172:P175)</f>
        <v>1.4550000000000001</v>
      </c>
      <c r="Q176" s="88">
        <f t="shared" ref="Q176" si="337">AVERAGE(Q172:Q175)</f>
        <v>0.40500000000000003</v>
      </c>
      <c r="R176" s="88">
        <f t="shared" ref="R176" si="338">AVERAGE(R172:R175)</f>
        <v>1.5</v>
      </c>
      <c r="S176" s="88">
        <f t="shared" ref="S176" si="339">AVERAGE(S172:S175)</f>
        <v>5.0000000000000001E-3</v>
      </c>
      <c r="T176" s="88">
        <f t="shared" ref="T176" si="340">AVERAGE(T172:T175)</f>
        <v>0.105</v>
      </c>
      <c r="U176" s="88">
        <f t="shared" ref="U176" si="341">AVERAGE(U172:U175)</f>
        <v>0</v>
      </c>
      <c r="V176" s="85">
        <f t="shared" ref="V176:AF176" si="342">AVERAGE(V172,V174)</f>
        <v>0</v>
      </c>
      <c r="W176" s="85">
        <f t="shared" si="342"/>
        <v>0</v>
      </c>
      <c r="X176" s="85">
        <f t="shared" si="342"/>
        <v>0</v>
      </c>
      <c r="Y176" s="85">
        <f t="shared" si="342"/>
        <v>0</v>
      </c>
      <c r="Z176" s="85">
        <f t="shared" si="342"/>
        <v>0</v>
      </c>
      <c r="AA176" s="85">
        <f t="shared" si="342"/>
        <v>0</v>
      </c>
      <c r="AB176" s="85">
        <f t="shared" si="342"/>
        <v>0</v>
      </c>
      <c r="AC176" s="85">
        <f t="shared" si="342"/>
        <v>0</v>
      </c>
      <c r="AD176" s="85">
        <f t="shared" si="342"/>
        <v>0</v>
      </c>
      <c r="AE176" s="85">
        <f t="shared" si="342"/>
        <v>0</v>
      </c>
      <c r="AF176" s="85">
        <f t="shared" si="342"/>
        <v>0</v>
      </c>
      <c r="AG176" s="87">
        <f>AG172</f>
        <v>0</v>
      </c>
    </row>
    <row r="177" spans="1:33" x14ac:dyDescent="0.25">
      <c r="A177" s="82">
        <v>36</v>
      </c>
      <c r="B177" s="82">
        <v>1</v>
      </c>
      <c r="C177" s="82">
        <v>0</v>
      </c>
      <c r="D177" s="82">
        <v>20</v>
      </c>
      <c r="E177" s="21">
        <v>10.6</v>
      </c>
      <c r="F177" s="21">
        <v>32</v>
      </c>
      <c r="G177" s="21">
        <v>4.5</v>
      </c>
      <c r="H177" s="21">
        <v>0</v>
      </c>
      <c r="I177" s="21">
        <v>0</v>
      </c>
      <c r="J177" s="17">
        <v>0</v>
      </c>
      <c r="K177" s="83">
        <v>0</v>
      </c>
      <c r="L177" s="82">
        <v>0</v>
      </c>
      <c r="M177" s="17">
        <v>0</v>
      </c>
      <c r="N177" s="17">
        <v>0</v>
      </c>
      <c r="O177" s="21">
        <v>7.8</v>
      </c>
      <c r="P177" s="17">
        <v>0.75</v>
      </c>
      <c r="Q177" s="17">
        <v>0.38</v>
      </c>
      <c r="R177" s="21">
        <v>1.2</v>
      </c>
      <c r="S177" s="17">
        <v>0.01</v>
      </c>
      <c r="T177" s="17">
        <v>0.1</v>
      </c>
      <c r="U177" s="17">
        <v>0</v>
      </c>
      <c r="V177" s="82">
        <v>0</v>
      </c>
      <c r="W177" s="82">
        <v>0</v>
      </c>
      <c r="X177" s="82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82"/>
    </row>
    <row r="178" spans="1:33" x14ac:dyDescent="0.25">
      <c r="A178" s="82">
        <v>36</v>
      </c>
      <c r="B178" s="82">
        <v>1</v>
      </c>
      <c r="C178" s="82">
        <v>0</v>
      </c>
      <c r="D178" s="82">
        <v>0</v>
      </c>
      <c r="E178" s="21"/>
      <c r="F178" s="21"/>
      <c r="G178" s="21"/>
      <c r="H178" s="21"/>
      <c r="I178" s="21"/>
      <c r="J178" s="17"/>
      <c r="K178" s="83"/>
      <c r="L178" s="82"/>
      <c r="M178" s="17"/>
      <c r="N178" s="17"/>
      <c r="O178" s="21"/>
      <c r="P178" s="17"/>
      <c r="Q178" s="17"/>
      <c r="R178" s="21"/>
      <c r="S178" s="17"/>
      <c r="T178" s="17"/>
      <c r="U178" s="17"/>
      <c r="V178" s="82"/>
      <c r="W178" s="82"/>
      <c r="X178" s="82"/>
      <c r="Y178" s="21"/>
      <c r="Z178" s="21"/>
      <c r="AA178" s="21"/>
      <c r="AB178" s="21"/>
      <c r="AC178" s="21"/>
      <c r="AD178" s="21"/>
      <c r="AE178" s="21"/>
      <c r="AF178" s="21"/>
      <c r="AG178" s="82"/>
    </row>
    <row r="179" spans="1:33" x14ac:dyDescent="0.25">
      <c r="A179" s="82">
        <v>36</v>
      </c>
      <c r="B179" s="82">
        <v>2</v>
      </c>
      <c r="C179" s="82">
        <v>0</v>
      </c>
      <c r="D179" s="82">
        <v>20</v>
      </c>
      <c r="E179" s="21">
        <v>18.5</v>
      </c>
      <c r="F179" s="21">
        <v>44</v>
      </c>
      <c r="G179" s="21">
        <v>4.5</v>
      </c>
      <c r="H179" s="21">
        <v>0</v>
      </c>
      <c r="I179" s="21">
        <v>0</v>
      </c>
      <c r="J179" s="17">
        <v>0</v>
      </c>
      <c r="K179" s="83">
        <v>0</v>
      </c>
      <c r="L179" s="82">
        <v>0</v>
      </c>
      <c r="M179" s="17">
        <v>0</v>
      </c>
      <c r="N179" s="17">
        <v>0</v>
      </c>
      <c r="O179" s="21">
        <v>8.1</v>
      </c>
      <c r="P179" s="17">
        <v>0.71</v>
      </c>
      <c r="Q179" s="17">
        <v>0.33</v>
      </c>
      <c r="R179" s="21">
        <v>1.8</v>
      </c>
      <c r="S179" s="17">
        <v>0.01</v>
      </c>
      <c r="T179" s="17">
        <v>0.1</v>
      </c>
      <c r="U179" s="17">
        <v>0</v>
      </c>
      <c r="V179" s="82">
        <v>0</v>
      </c>
      <c r="W179" s="82">
        <v>0</v>
      </c>
      <c r="X179" s="82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82"/>
    </row>
    <row r="180" spans="1:33" x14ac:dyDescent="0.25">
      <c r="A180" s="82">
        <v>36</v>
      </c>
      <c r="B180" s="82">
        <v>2</v>
      </c>
      <c r="C180" s="82">
        <v>0</v>
      </c>
      <c r="D180" s="82">
        <v>0</v>
      </c>
      <c r="E180" s="21"/>
      <c r="F180" s="21"/>
      <c r="G180" s="21"/>
      <c r="H180" s="21"/>
      <c r="I180" s="21"/>
      <c r="J180" s="17"/>
      <c r="K180" s="83"/>
      <c r="L180" s="82"/>
      <c r="M180" s="17"/>
      <c r="N180" s="17"/>
      <c r="O180" s="21"/>
      <c r="P180" s="17"/>
      <c r="Q180" s="17"/>
      <c r="R180" s="21"/>
      <c r="S180" s="17"/>
      <c r="T180" s="17"/>
      <c r="U180" s="17"/>
      <c r="V180" s="82"/>
      <c r="W180" s="82"/>
      <c r="X180" s="82"/>
      <c r="Y180" s="21"/>
      <c r="Z180" s="21"/>
      <c r="AA180" s="21"/>
      <c r="AB180" s="21"/>
      <c r="AC180" s="21"/>
      <c r="AD180" s="21"/>
      <c r="AE180" s="21"/>
      <c r="AF180" s="21"/>
      <c r="AG180" s="82"/>
    </row>
    <row r="181" spans="1:33" x14ac:dyDescent="0.25">
      <c r="A181" s="87">
        <f>A177</f>
        <v>36</v>
      </c>
      <c r="B181" s="86"/>
      <c r="C181" s="86"/>
      <c r="D181" s="86"/>
      <c r="E181" s="88">
        <f>AVERAGE(E177:E180)</f>
        <v>14.55</v>
      </c>
      <c r="F181" s="88">
        <f t="shared" ref="F181" si="343">AVERAGE(F177:F180)</f>
        <v>38</v>
      </c>
      <c r="G181" s="88">
        <f t="shared" ref="G181" si="344">AVERAGE(G177:G180)</f>
        <v>4.5</v>
      </c>
      <c r="H181" s="88">
        <f t="shared" ref="H181" si="345">AVERAGE(H177:H180)</f>
        <v>0</v>
      </c>
      <c r="I181" s="85">
        <f>AVERAGE(I177,I179)</f>
        <v>0</v>
      </c>
      <c r="J181" s="88">
        <f>AVERAGE(J177:J180)</f>
        <v>0</v>
      </c>
      <c r="K181" s="88">
        <f>AVERAGE(K177:K180)</f>
        <v>0</v>
      </c>
      <c r="L181" s="88">
        <f>AVERAGE(L177:L180)</f>
        <v>0</v>
      </c>
      <c r="M181" s="85">
        <f>AVERAGE(M177,M179)</f>
        <v>0</v>
      </c>
      <c r="N181" s="88">
        <f>AVERAGE(N177:N180)</f>
        <v>0</v>
      </c>
      <c r="O181" s="85">
        <f>AVERAGE(O177,O179)</f>
        <v>7.9499999999999993</v>
      </c>
      <c r="P181" s="88">
        <f t="shared" ref="P181" si="346">AVERAGE(P177:P180)</f>
        <v>0.73</v>
      </c>
      <c r="Q181" s="88">
        <f t="shared" ref="Q181" si="347">AVERAGE(Q177:Q180)</f>
        <v>0.35499999999999998</v>
      </c>
      <c r="R181" s="88">
        <f t="shared" ref="R181" si="348">AVERAGE(R177:R180)</f>
        <v>1.5</v>
      </c>
      <c r="S181" s="88">
        <f t="shared" ref="S181" si="349">AVERAGE(S177:S180)</f>
        <v>0.01</v>
      </c>
      <c r="T181" s="88">
        <f t="shared" ref="T181" si="350">AVERAGE(T177:T180)</f>
        <v>0.1</v>
      </c>
      <c r="U181" s="88">
        <f t="shared" ref="U181" si="351">AVERAGE(U177:U180)</f>
        <v>0</v>
      </c>
      <c r="V181" s="85">
        <f t="shared" ref="V181:AF181" si="352">AVERAGE(V177,V179)</f>
        <v>0</v>
      </c>
      <c r="W181" s="85">
        <f t="shared" si="352"/>
        <v>0</v>
      </c>
      <c r="X181" s="85">
        <f t="shared" si="352"/>
        <v>0</v>
      </c>
      <c r="Y181" s="85">
        <f t="shared" si="352"/>
        <v>0</v>
      </c>
      <c r="Z181" s="85">
        <f t="shared" si="352"/>
        <v>0</v>
      </c>
      <c r="AA181" s="85">
        <f t="shared" si="352"/>
        <v>0</v>
      </c>
      <c r="AB181" s="85">
        <f t="shared" si="352"/>
        <v>0</v>
      </c>
      <c r="AC181" s="85">
        <f t="shared" si="352"/>
        <v>0</v>
      </c>
      <c r="AD181" s="85">
        <f t="shared" si="352"/>
        <v>0</v>
      </c>
      <c r="AE181" s="85">
        <f t="shared" si="352"/>
        <v>0</v>
      </c>
      <c r="AF181" s="85">
        <f t="shared" si="352"/>
        <v>0</v>
      </c>
      <c r="AG181" s="87">
        <f>AG177</f>
        <v>0</v>
      </c>
    </row>
    <row r="182" spans="1:33" x14ac:dyDescent="0.25">
      <c r="A182" s="82">
        <v>37</v>
      </c>
      <c r="B182" s="82">
        <v>1</v>
      </c>
      <c r="C182" s="82">
        <v>0</v>
      </c>
      <c r="D182" s="82">
        <v>20</v>
      </c>
      <c r="E182" s="21">
        <v>4.4000000000000004</v>
      </c>
      <c r="F182" s="21">
        <v>48</v>
      </c>
      <c r="G182" s="21">
        <v>4.4000000000000004</v>
      </c>
      <c r="H182" s="21">
        <v>0</v>
      </c>
      <c r="I182" s="21">
        <v>0</v>
      </c>
      <c r="J182" s="17">
        <v>0</v>
      </c>
      <c r="K182" s="83">
        <v>0</v>
      </c>
      <c r="L182" s="82">
        <v>0</v>
      </c>
      <c r="M182" s="17">
        <v>0</v>
      </c>
      <c r="N182" s="17">
        <v>0</v>
      </c>
      <c r="O182" s="21">
        <v>6.3</v>
      </c>
      <c r="P182" s="17">
        <v>0.84</v>
      </c>
      <c r="Q182" s="17">
        <v>0.4</v>
      </c>
      <c r="R182" s="21">
        <v>2.4</v>
      </c>
      <c r="S182" s="17">
        <v>0</v>
      </c>
      <c r="T182" s="17">
        <v>0.12</v>
      </c>
      <c r="U182" s="17">
        <v>0</v>
      </c>
      <c r="V182" s="82">
        <v>0</v>
      </c>
      <c r="W182" s="82">
        <v>0</v>
      </c>
      <c r="X182" s="82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82"/>
    </row>
    <row r="183" spans="1:33" x14ac:dyDescent="0.25">
      <c r="A183" s="82">
        <v>37</v>
      </c>
      <c r="B183" s="82">
        <v>1</v>
      </c>
      <c r="C183" s="82">
        <v>0</v>
      </c>
      <c r="D183" s="82">
        <v>0</v>
      </c>
      <c r="E183" s="21"/>
      <c r="F183" s="21"/>
      <c r="G183" s="21"/>
      <c r="H183" s="21"/>
      <c r="I183" s="21"/>
      <c r="J183" s="17"/>
      <c r="K183" s="83"/>
      <c r="L183" s="82"/>
      <c r="M183" s="17"/>
      <c r="N183" s="17"/>
      <c r="O183" s="21"/>
      <c r="P183" s="17"/>
      <c r="Q183" s="17"/>
      <c r="R183" s="21"/>
      <c r="S183" s="17"/>
      <c r="T183" s="17"/>
      <c r="U183" s="17"/>
      <c r="V183" s="82"/>
      <c r="W183" s="82"/>
      <c r="X183" s="82"/>
      <c r="Y183" s="21"/>
      <c r="Z183" s="21"/>
      <c r="AA183" s="21"/>
      <c r="AB183" s="21"/>
      <c r="AC183" s="21"/>
      <c r="AD183" s="21"/>
      <c r="AE183" s="21"/>
      <c r="AF183" s="21"/>
      <c r="AG183" s="82"/>
    </row>
    <row r="184" spans="1:33" x14ac:dyDescent="0.25">
      <c r="A184" s="82">
        <v>37</v>
      </c>
      <c r="B184" s="82">
        <v>2</v>
      </c>
      <c r="C184" s="82">
        <v>0</v>
      </c>
      <c r="D184" s="82">
        <v>20</v>
      </c>
      <c r="E184" s="21">
        <v>4.4000000000000004</v>
      </c>
      <c r="F184" s="21">
        <v>48</v>
      </c>
      <c r="G184" s="21">
        <v>4.5999999999999996</v>
      </c>
      <c r="H184" s="21">
        <v>0</v>
      </c>
      <c r="I184" s="21">
        <v>0</v>
      </c>
      <c r="J184" s="17">
        <v>0</v>
      </c>
      <c r="K184" s="83">
        <v>0</v>
      </c>
      <c r="L184" s="82">
        <v>0</v>
      </c>
      <c r="M184" s="17">
        <v>0</v>
      </c>
      <c r="N184" s="17">
        <v>0</v>
      </c>
      <c r="O184" s="21">
        <v>3.1</v>
      </c>
      <c r="P184" s="17">
        <v>0.75</v>
      </c>
      <c r="Q184" s="17">
        <v>0.28000000000000003</v>
      </c>
      <c r="R184" s="21">
        <v>1.6</v>
      </c>
      <c r="S184" s="17">
        <v>0.01</v>
      </c>
      <c r="T184" s="17">
        <v>0.1</v>
      </c>
      <c r="U184" s="17">
        <v>0</v>
      </c>
      <c r="V184" s="82">
        <v>0</v>
      </c>
      <c r="W184" s="82">
        <v>0</v>
      </c>
      <c r="X184" s="82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82"/>
    </row>
    <row r="185" spans="1:33" x14ac:dyDescent="0.25">
      <c r="A185" s="82">
        <v>37</v>
      </c>
      <c r="B185" s="82">
        <v>2</v>
      </c>
      <c r="C185" s="82">
        <v>0</v>
      </c>
      <c r="D185" s="82">
        <v>0</v>
      </c>
      <c r="E185" s="21"/>
      <c r="F185" s="21"/>
      <c r="G185" s="21"/>
      <c r="H185" s="21"/>
      <c r="I185" s="21"/>
      <c r="J185" s="17"/>
      <c r="K185" s="83"/>
      <c r="L185" s="82"/>
      <c r="M185" s="17"/>
      <c r="N185" s="17"/>
      <c r="O185" s="21"/>
      <c r="P185" s="17"/>
      <c r="Q185" s="17"/>
      <c r="R185" s="21"/>
      <c r="S185" s="17"/>
      <c r="T185" s="17"/>
      <c r="U185" s="17"/>
      <c r="V185" s="82"/>
      <c r="W185" s="82"/>
      <c r="X185" s="82"/>
      <c r="Y185" s="21"/>
      <c r="Z185" s="21"/>
      <c r="AA185" s="21"/>
      <c r="AB185" s="21"/>
      <c r="AC185" s="21"/>
      <c r="AD185" s="21"/>
      <c r="AE185" s="21"/>
      <c r="AF185" s="21"/>
      <c r="AG185" s="82"/>
    </row>
    <row r="186" spans="1:33" x14ac:dyDescent="0.25">
      <c r="A186" s="87">
        <f>A182</f>
        <v>37</v>
      </c>
      <c r="B186" s="86"/>
      <c r="C186" s="86"/>
      <c r="D186" s="86"/>
      <c r="E186" s="88">
        <f>AVERAGE(E182:E185)</f>
        <v>4.4000000000000004</v>
      </c>
      <c r="F186" s="88">
        <f t="shared" ref="F186" si="353">AVERAGE(F182:F185)</f>
        <v>48</v>
      </c>
      <c r="G186" s="88">
        <f t="shared" ref="G186" si="354">AVERAGE(G182:G185)</f>
        <v>4.5</v>
      </c>
      <c r="H186" s="88">
        <f t="shared" ref="H186" si="355">AVERAGE(H182:H185)</f>
        <v>0</v>
      </c>
      <c r="I186" s="85">
        <f>AVERAGE(I182,I184)</f>
        <v>0</v>
      </c>
      <c r="J186" s="88">
        <f>AVERAGE(J182:J185)</f>
        <v>0</v>
      </c>
      <c r="K186" s="88">
        <f>AVERAGE(K182:K185)</f>
        <v>0</v>
      </c>
      <c r="L186" s="88">
        <f>AVERAGE(L182:L185)</f>
        <v>0</v>
      </c>
      <c r="M186" s="85">
        <f>AVERAGE(M182,M184)</f>
        <v>0</v>
      </c>
      <c r="N186" s="88">
        <f>AVERAGE(N182:N185)</f>
        <v>0</v>
      </c>
      <c r="O186" s="85">
        <f>AVERAGE(O182,O184)</f>
        <v>4.7</v>
      </c>
      <c r="P186" s="88">
        <f t="shared" ref="P186" si="356">AVERAGE(P182:P185)</f>
        <v>0.79499999999999993</v>
      </c>
      <c r="Q186" s="88">
        <f t="shared" ref="Q186" si="357">AVERAGE(Q182:Q185)</f>
        <v>0.34</v>
      </c>
      <c r="R186" s="88">
        <f t="shared" ref="R186" si="358">AVERAGE(R182:R185)</f>
        <v>2</v>
      </c>
      <c r="S186" s="88">
        <f t="shared" ref="S186" si="359">AVERAGE(S182:S185)</f>
        <v>5.0000000000000001E-3</v>
      </c>
      <c r="T186" s="88">
        <f t="shared" ref="T186" si="360">AVERAGE(T182:T185)</f>
        <v>0.11</v>
      </c>
      <c r="U186" s="88">
        <f t="shared" ref="U186" si="361">AVERAGE(U182:U185)</f>
        <v>0</v>
      </c>
      <c r="V186" s="85">
        <f t="shared" ref="V186:AF186" si="362">AVERAGE(V182,V184)</f>
        <v>0</v>
      </c>
      <c r="W186" s="85">
        <f t="shared" si="362"/>
        <v>0</v>
      </c>
      <c r="X186" s="85">
        <f t="shared" si="362"/>
        <v>0</v>
      </c>
      <c r="Y186" s="85">
        <f t="shared" si="362"/>
        <v>0</v>
      </c>
      <c r="Z186" s="85">
        <f t="shared" si="362"/>
        <v>0</v>
      </c>
      <c r="AA186" s="85">
        <f t="shared" si="362"/>
        <v>0</v>
      </c>
      <c r="AB186" s="85">
        <f t="shared" si="362"/>
        <v>0</v>
      </c>
      <c r="AC186" s="85">
        <f t="shared" si="362"/>
        <v>0</v>
      </c>
      <c r="AD186" s="85">
        <f t="shared" si="362"/>
        <v>0</v>
      </c>
      <c r="AE186" s="85">
        <f t="shared" si="362"/>
        <v>0</v>
      </c>
      <c r="AF186" s="85">
        <f t="shared" si="362"/>
        <v>0</v>
      </c>
      <c r="AG186" s="87">
        <f>AG182</f>
        <v>0</v>
      </c>
    </row>
    <row r="187" spans="1:33" x14ac:dyDescent="0.25">
      <c r="A187" s="82">
        <v>38</v>
      </c>
      <c r="B187" s="82">
        <v>1</v>
      </c>
      <c r="C187" s="82">
        <v>0</v>
      </c>
      <c r="D187" s="82">
        <v>20</v>
      </c>
      <c r="E187" s="21">
        <v>4.4000000000000004</v>
      </c>
      <c r="F187" s="21">
        <v>60</v>
      </c>
      <c r="G187" s="21">
        <v>5</v>
      </c>
      <c r="H187" s="21">
        <v>0</v>
      </c>
      <c r="I187" s="21">
        <v>0</v>
      </c>
      <c r="J187" s="17">
        <v>0</v>
      </c>
      <c r="K187" s="83">
        <v>0</v>
      </c>
      <c r="L187" s="82">
        <v>0</v>
      </c>
      <c r="M187" s="17">
        <v>0</v>
      </c>
      <c r="N187" s="17">
        <v>0</v>
      </c>
      <c r="O187" s="21">
        <v>5.8</v>
      </c>
      <c r="P187" s="17">
        <v>1.58</v>
      </c>
      <c r="Q187" s="17">
        <v>0.64</v>
      </c>
      <c r="R187" s="21">
        <v>4</v>
      </c>
      <c r="S187" s="17">
        <v>0.03</v>
      </c>
      <c r="T187" s="17">
        <v>0.15</v>
      </c>
      <c r="U187" s="17">
        <v>0</v>
      </c>
      <c r="V187" s="82">
        <v>0</v>
      </c>
      <c r="W187" s="82">
        <v>0</v>
      </c>
      <c r="X187" s="82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82"/>
    </row>
    <row r="188" spans="1:33" x14ac:dyDescent="0.25">
      <c r="A188" s="82">
        <v>38</v>
      </c>
      <c r="B188" s="82">
        <v>2</v>
      </c>
      <c r="C188" s="82">
        <v>0</v>
      </c>
      <c r="D188" s="82">
        <v>20</v>
      </c>
      <c r="E188" s="21">
        <v>11.9</v>
      </c>
      <c r="F188" s="21">
        <v>60</v>
      </c>
      <c r="G188" s="21">
        <v>4.5</v>
      </c>
      <c r="H188" s="21">
        <v>0</v>
      </c>
      <c r="I188" s="21">
        <v>0</v>
      </c>
      <c r="J188" s="17">
        <v>0</v>
      </c>
      <c r="K188" s="83">
        <v>0</v>
      </c>
      <c r="L188" s="82">
        <v>0</v>
      </c>
      <c r="M188" s="17">
        <v>0</v>
      </c>
      <c r="N188" s="17">
        <v>0</v>
      </c>
      <c r="O188" s="21">
        <v>4.0999999999999996</v>
      </c>
      <c r="P188" s="17">
        <v>1.5</v>
      </c>
      <c r="Q188" s="17">
        <v>0.63</v>
      </c>
      <c r="R188" s="21">
        <v>5</v>
      </c>
      <c r="S188" s="17">
        <v>0.01</v>
      </c>
      <c r="T188" s="17">
        <v>0.16</v>
      </c>
      <c r="U188" s="17">
        <v>0</v>
      </c>
      <c r="V188" s="82">
        <v>0</v>
      </c>
      <c r="W188" s="82">
        <v>0</v>
      </c>
      <c r="X188" s="82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82"/>
    </row>
    <row r="189" spans="1:33" x14ac:dyDescent="0.25">
      <c r="A189" s="82">
        <v>38</v>
      </c>
      <c r="B189" s="82">
        <v>2</v>
      </c>
      <c r="C189" s="82">
        <v>0</v>
      </c>
      <c r="D189" s="82">
        <v>0</v>
      </c>
      <c r="E189" s="21"/>
      <c r="F189" s="21"/>
      <c r="G189" s="21"/>
      <c r="H189" s="21"/>
      <c r="I189" s="21"/>
      <c r="J189" s="17"/>
      <c r="K189" s="83"/>
      <c r="L189" s="82"/>
      <c r="M189" s="17"/>
      <c r="N189" s="17"/>
      <c r="O189" s="21"/>
      <c r="P189" s="17"/>
      <c r="Q189" s="17"/>
      <c r="R189" s="21"/>
      <c r="S189" s="17"/>
      <c r="T189" s="17"/>
      <c r="U189" s="17"/>
      <c r="V189" s="82"/>
      <c r="W189" s="82"/>
      <c r="X189" s="82"/>
      <c r="Y189" s="21"/>
      <c r="Z189" s="21"/>
      <c r="AA189" s="21"/>
      <c r="AB189" s="21"/>
      <c r="AC189" s="21"/>
      <c r="AD189" s="21"/>
      <c r="AE189" s="21"/>
      <c r="AF189" s="21"/>
      <c r="AG189" s="82"/>
    </row>
    <row r="190" spans="1:33" x14ac:dyDescent="0.25">
      <c r="A190" s="87">
        <f>A186</f>
        <v>37</v>
      </c>
      <c r="B190" s="86"/>
      <c r="C190" s="86"/>
      <c r="D190" s="86"/>
      <c r="E190" s="88">
        <f>AVERAGE(E187:E189)</f>
        <v>8.15</v>
      </c>
      <c r="F190" s="88">
        <f t="shared" ref="F190:H190" si="363">AVERAGE(F187:F189)</f>
        <v>60</v>
      </c>
      <c r="G190" s="88">
        <f t="shared" si="363"/>
        <v>4.75</v>
      </c>
      <c r="H190" s="88">
        <f t="shared" si="363"/>
        <v>0</v>
      </c>
      <c r="I190" s="85">
        <f>AVERAGE(I187,I188)</f>
        <v>0</v>
      </c>
      <c r="J190" s="88">
        <f t="shared" ref="J190:L190" si="364">AVERAGE(J187:J189)</f>
        <v>0</v>
      </c>
      <c r="K190" s="88">
        <f t="shared" si="364"/>
        <v>0</v>
      </c>
      <c r="L190" s="88">
        <f t="shared" si="364"/>
        <v>0</v>
      </c>
      <c r="M190" s="85">
        <f>AVERAGE(M187,M188)</f>
        <v>0</v>
      </c>
      <c r="N190" s="88">
        <f>AVERAGE(N187:N189)</f>
        <v>0</v>
      </c>
      <c r="O190" s="85">
        <f>AVERAGE(O187,O188)</f>
        <v>4.9499999999999993</v>
      </c>
      <c r="P190" s="88">
        <f t="shared" ref="P190:U190" si="365">AVERAGE(P187:P189)</f>
        <v>1.54</v>
      </c>
      <c r="Q190" s="88">
        <f t="shared" si="365"/>
        <v>0.63500000000000001</v>
      </c>
      <c r="R190" s="88">
        <f t="shared" si="365"/>
        <v>4.5</v>
      </c>
      <c r="S190" s="88">
        <f t="shared" si="365"/>
        <v>0.02</v>
      </c>
      <c r="T190" s="88">
        <f t="shared" si="365"/>
        <v>0.155</v>
      </c>
      <c r="U190" s="88">
        <f t="shared" si="365"/>
        <v>0</v>
      </c>
      <c r="V190" s="85">
        <f t="shared" ref="V190:AF190" si="366">AVERAGE(V187,V188)</f>
        <v>0</v>
      </c>
      <c r="W190" s="85">
        <f t="shared" si="366"/>
        <v>0</v>
      </c>
      <c r="X190" s="85">
        <f t="shared" si="366"/>
        <v>0</v>
      </c>
      <c r="Y190" s="85">
        <f t="shared" si="366"/>
        <v>0</v>
      </c>
      <c r="Z190" s="85">
        <f t="shared" si="366"/>
        <v>0</v>
      </c>
      <c r="AA190" s="85">
        <f t="shared" si="366"/>
        <v>0</v>
      </c>
      <c r="AB190" s="85">
        <f t="shared" si="366"/>
        <v>0</v>
      </c>
      <c r="AC190" s="85">
        <f t="shared" si="366"/>
        <v>0</v>
      </c>
      <c r="AD190" s="85">
        <f t="shared" si="366"/>
        <v>0</v>
      </c>
      <c r="AE190" s="85">
        <f t="shared" si="366"/>
        <v>0</v>
      </c>
      <c r="AF190" s="85">
        <f t="shared" si="366"/>
        <v>0</v>
      </c>
      <c r="AG190" s="87">
        <f>AG186</f>
        <v>0</v>
      </c>
    </row>
    <row r="191" spans="1:33" x14ac:dyDescent="0.25">
      <c r="A191" s="82">
        <v>39</v>
      </c>
      <c r="B191" s="82">
        <v>1</v>
      </c>
      <c r="C191" s="82">
        <v>0</v>
      </c>
      <c r="D191" s="82">
        <v>20</v>
      </c>
      <c r="E191" s="21">
        <v>11.9</v>
      </c>
      <c r="F191" s="21">
        <v>241</v>
      </c>
      <c r="G191" s="21">
        <v>0</v>
      </c>
      <c r="H191" s="21">
        <v>0</v>
      </c>
      <c r="I191" s="21">
        <v>0</v>
      </c>
      <c r="J191" s="17">
        <v>0</v>
      </c>
      <c r="K191" s="83">
        <v>0</v>
      </c>
      <c r="L191" s="82">
        <v>0</v>
      </c>
      <c r="M191" s="17">
        <v>0</v>
      </c>
      <c r="N191" s="17">
        <v>0</v>
      </c>
      <c r="O191" s="21">
        <v>0</v>
      </c>
      <c r="P191" s="17">
        <v>0</v>
      </c>
      <c r="Q191" s="17">
        <v>0</v>
      </c>
      <c r="R191" s="21">
        <v>0</v>
      </c>
      <c r="S191" s="17">
        <v>0</v>
      </c>
      <c r="T191" s="17">
        <v>0</v>
      </c>
      <c r="U191" s="17">
        <v>0</v>
      </c>
      <c r="V191" s="82">
        <v>0</v>
      </c>
      <c r="W191" s="82">
        <v>0</v>
      </c>
      <c r="X191" s="82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82"/>
    </row>
    <row r="192" spans="1:33" x14ac:dyDescent="0.25">
      <c r="A192" s="82">
        <v>39</v>
      </c>
      <c r="B192" s="82">
        <v>1</v>
      </c>
      <c r="C192" s="82">
        <v>20</v>
      </c>
      <c r="D192" s="82">
        <v>40</v>
      </c>
      <c r="E192" s="21">
        <v>19.899999999999999</v>
      </c>
      <c r="F192" s="21">
        <v>333</v>
      </c>
      <c r="G192" s="21">
        <v>0</v>
      </c>
      <c r="H192" s="21">
        <v>0</v>
      </c>
      <c r="I192" s="21">
        <v>0</v>
      </c>
      <c r="J192" s="17">
        <v>0</v>
      </c>
      <c r="K192" s="83">
        <v>0</v>
      </c>
      <c r="L192" s="82">
        <v>0</v>
      </c>
      <c r="M192" s="17">
        <v>0</v>
      </c>
      <c r="N192" s="17">
        <v>0</v>
      </c>
      <c r="O192" s="21">
        <v>0</v>
      </c>
      <c r="P192" s="17">
        <v>0</v>
      </c>
      <c r="Q192" s="17">
        <v>0</v>
      </c>
      <c r="R192" s="21">
        <v>0</v>
      </c>
      <c r="S192" s="17">
        <v>0</v>
      </c>
      <c r="T192" s="17">
        <v>0</v>
      </c>
      <c r="U192" s="17">
        <v>0</v>
      </c>
      <c r="V192" s="82">
        <v>0</v>
      </c>
      <c r="W192" s="82">
        <v>0</v>
      </c>
      <c r="X192" s="82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82"/>
    </row>
    <row r="193" spans="1:33" x14ac:dyDescent="0.25">
      <c r="A193" s="82">
        <v>39</v>
      </c>
      <c r="B193" s="82">
        <v>2</v>
      </c>
      <c r="C193" s="82">
        <v>0</v>
      </c>
      <c r="D193" s="82">
        <v>20</v>
      </c>
      <c r="E193" s="21">
        <v>26.9</v>
      </c>
      <c r="F193" s="21">
        <v>345.5</v>
      </c>
      <c r="G193" s="21">
        <v>0</v>
      </c>
      <c r="H193" s="21">
        <v>0</v>
      </c>
      <c r="I193" s="21">
        <v>0</v>
      </c>
      <c r="J193" s="17">
        <v>0</v>
      </c>
      <c r="K193" s="83">
        <v>0</v>
      </c>
      <c r="L193" s="82">
        <v>0</v>
      </c>
      <c r="M193" s="17">
        <v>0</v>
      </c>
      <c r="N193" s="17">
        <v>0</v>
      </c>
      <c r="O193" s="21">
        <v>0</v>
      </c>
      <c r="P193" s="17">
        <v>0</v>
      </c>
      <c r="Q193" s="17">
        <v>0</v>
      </c>
      <c r="R193" s="21">
        <v>0</v>
      </c>
      <c r="S193" s="17">
        <v>0</v>
      </c>
      <c r="T193" s="17">
        <v>0</v>
      </c>
      <c r="U193" s="17">
        <v>0</v>
      </c>
      <c r="V193" s="82">
        <v>0</v>
      </c>
      <c r="W193" s="82">
        <v>0</v>
      </c>
      <c r="X193" s="82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82"/>
    </row>
    <row r="194" spans="1:33" x14ac:dyDescent="0.25">
      <c r="A194" s="82">
        <v>39</v>
      </c>
      <c r="B194" s="82">
        <v>2</v>
      </c>
      <c r="C194" s="82">
        <v>20</v>
      </c>
      <c r="D194" s="82">
        <v>40</v>
      </c>
      <c r="E194" s="21">
        <v>13.2</v>
      </c>
      <c r="F194" s="21">
        <v>287.5</v>
      </c>
      <c r="G194" s="21">
        <v>0</v>
      </c>
      <c r="H194" s="21">
        <v>0</v>
      </c>
      <c r="I194" s="21">
        <v>0</v>
      </c>
      <c r="J194" s="17">
        <v>0</v>
      </c>
      <c r="K194" s="83">
        <v>0</v>
      </c>
      <c r="L194" s="82">
        <v>0</v>
      </c>
      <c r="M194" s="17">
        <v>0</v>
      </c>
      <c r="N194" s="17">
        <v>0</v>
      </c>
      <c r="O194" s="21">
        <v>0</v>
      </c>
      <c r="P194" s="17">
        <v>0</v>
      </c>
      <c r="Q194" s="17">
        <v>0</v>
      </c>
      <c r="R194" s="21">
        <v>0</v>
      </c>
      <c r="S194" s="17">
        <v>0</v>
      </c>
      <c r="T194" s="17">
        <v>0</v>
      </c>
      <c r="U194" s="17">
        <v>0</v>
      </c>
      <c r="V194" s="82">
        <v>0</v>
      </c>
      <c r="W194" s="82">
        <v>0</v>
      </c>
      <c r="X194" s="82">
        <v>0</v>
      </c>
      <c r="Y194" s="21">
        <v>0</v>
      </c>
      <c r="Z194" s="21">
        <v>0</v>
      </c>
      <c r="AA194" s="21">
        <v>0</v>
      </c>
      <c r="AB194" s="21">
        <v>0</v>
      </c>
      <c r="AC194" s="21">
        <v>0</v>
      </c>
      <c r="AD194" s="21">
        <v>0</v>
      </c>
      <c r="AE194" s="21">
        <v>0</v>
      </c>
      <c r="AF194" s="21">
        <v>0</v>
      </c>
      <c r="AG194" s="82"/>
    </row>
    <row r="195" spans="1:33" x14ac:dyDescent="0.25">
      <c r="A195" s="87">
        <f>A191</f>
        <v>39</v>
      </c>
      <c r="B195" s="86"/>
      <c r="C195" s="86"/>
      <c r="D195" s="86"/>
      <c r="E195" s="88">
        <f>AVERAGE(E191:E194)</f>
        <v>17.974999999999998</v>
      </c>
      <c r="F195" s="88">
        <f t="shared" ref="F195" si="367">AVERAGE(F191:F194)</f>
        <v>301.75</v>
      </c>
      <c r="G195" s="88">
        <f t="shared" ref="G195" si="368">AVERAGE(G191:G194)</f>
        <v>0</v>
      </c>
      <c r="H195" s="88">
        <f t="shared" ref="H195" si="369">AVERAGE(H191:H194)</f>
        <v>0</v>
      </c>
      <c r="I195" s="85">
        <f>AVERAGE(I191,I193)</f>
        <v>0</v>
      </c>
      <c r="J195" s="88">
        <f>AVERAGE(J191:J194)</f>
        <v>0</v>
      </c>
      <c r="K195" s="88">
        <f>AVERAGE(K191:K194)</f>
        <v>0</v>
      </c>
      <c r="L195" s="88">
        <f>AVERAGE(L191:L194)</f>
        <v>0</v>
      </c>
      <c r="M195" s="85">
        <f>AVERAGE(M191,M193)</f>
        <v>0</v>
      </c>
      <c r="N195" s="88">
        <f>AVERAGE(N191:N194)</f>
        <v>0</v>
      </c>
      <c r="O195" s="85">
        <f>AVERAGE(O191,O193)</f>
        <v>0</v>
      </c>
      <c r="P195" s="88">
        <f t="shared" ref="P195" si="370">AVERAGE(P191:P194)</f>
        <v>0</v>
      </c>
      <c r="Q195" s="88">
        <f t="shared" ref="Q195" si="371">AVERAGE(Q191:Q194)</f>
        <v>0</v>
      </c>
      <c r="R195" s="88">
        <f t="shared" ref="R195" si="372">AVERAGE(R191:R194)</f>
        <v>0</v>
      </c>
      <c r="S195" s="88">
        <f t="shared" ref="S195" si="373">AVERAGE(S191:S194)</f>
        <v>0</v>
      </c>
      <c r="T195" s="88">
        <f t="shared" ref="T195" si="374">AVERAGE(T191:T194)</f>
        <v>0</v>
      </c>
      <c r="U195" s="88">
        <f t="shared" ref="U195" si="375">AVERAGE(U191:U194)</f>
        <v>0</v>
      </c>
      <c r="V195" s="85">
        <f t="shared" ref="V195:AF195" si="376">AVERAGE(V191,V193)</f>
        <v>0</v>
      </c>
      <c r="W195" s="85">
        <f t="shared" si="376"/>
        <v>0</v>
      </c>
      <c r="X195" s="85">
        <f t="shared" si="376"/>
        <v>0</v>
      </c>
      <c r="Y195" s="85">
        <f t="shared" si="376"/>
        <v>0</v>
      </c>
      <c r="Z195" s="85">
        <f t="shared" si="376"/>
        <v>0</v>
      </c>
      <c r="AA195" s="85">
        <f t="shared" si="376"/>
        <v>0</v>
      </c>
      <c r="AB195" s="85">
        <f t="shared" si="376"/>
        <v>0</v>
      </c>
      <c r="AC195" s="85">
        <f t="shared" si="376"/>
        <v>0</v>
      </c>
      <c r="AD195" s="85">
        <f t="shared" si="376"/>
        <v>0</v>
      </c>
      <c r="AE195" s="85">
        <f t="shared" si="376"/>
        <v>0</v>
      </c>
      <c r="AF195" s="85">
        <f t="shared" si="376"/>
        <v>0</v>
      </c>
      <c r="AG195" s="87">
        <f>AG191</f>
        <v>0</v>
      </c>
    </row>
    <row r="196" spans="1:33" x14ac:dyDescent="0.25">
      <c r="A196" s="82">
        <v>40</v>
      </c>
      <c r="B196" s="82">
        <v>1</v>
      </c>
      <c r="C196" s="82">
        <v>0</v>
      </c>
      <c r="D196" s="82">
        <v>20</v>
      </c>
      <c r="E196" s="21">
        <v>11.9</v>
      </c>
      <c r="F196" s="21">
        <v>120.3</v>
      </c>
      <c r="G196" s="21">
        <v>0</v>
      </c>
      <c r="H196" s="21">
        <v>0</v>
      </c>
      <c r="I196" s="21">
        <v>0</v>
      </c>
      <c r="J196" s="17">
        <v>0</v>
      </c>
      <c r="K196" s="83">
        <v>0</v>
      </c>
      <c r="L196" s="82">
        <v>0</v>
      </c>
      <c r="M196" s="17">
        <v>0</v>
      </c>
      <c r="N196" s="17">
        <v>0</v>
      </c>
      <c r="O196" s="21">
        <v>0</v>
      </c>
      <c r="P196" s="17">
        <v>0</v>
      </c>
      <c r="Q196" s="17">
        <v>0</v>
      </c>
      <c r="R196" s="21">
        <v>0</v>
      </c>
      <c r="S196" s="17">
        <v>0</v>
      </c>
      <c r="T196" s="17">
        <v>0</v>
      </c>
      <c r="U196" s="17">
        <v>0</v>
      </c>
      <c r="V196" s="82">
        <v>0</v>
      </c>
      <c r="W196" s="82">
        <v>0</v>
      </c>
      <c r="X196" s="82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82"/>
    </row>
    <row r="197" spans="1:33" x14ac:dyDescent="0.25">
      <c r="A197" s="82">
        <v>40</v>
      </c>
      <c r="B197" s="82">
        <v>1</v>
      </c>
      <c r="C197" s="82">
        <v>20</v>
      </c>
      <c r="D197" s="82">
        <v>40</v>
      </c>
      <c r="E197" s="21">
        <v>18.5</v>
      </c>
      <c r="F197" s="21">
        <v>142.5</v>
      </c>
      <c r="G197" s="21">
        <v>0</v>
      </c>
      <c r="H197" s="21">
        <v>0</v>
      </c>
      <c r="I197" s="21">
        <v>0</v>
      </c>
      <c r="J197" s="17">
        <v>0</v>
      </c>
      <c r="K197" s="83">
        <v>0</v>
      </c>
      <c r="L197" s="82">
        <v>0</v>
      </c>
      <c r="M197" s="17">
        <v>0</v>
      </c>
      <c r="N197" s="17">
        <v>0</v>
      </c>
      <c r="O197" s="21">
        <v>0</v>
      </c>
      <c r="P197" s="17">
        <v>0</v>
      </c>
      <c r="Q197" s="17">
        <v>0</v>
      </c>
      <c r="R197" s="21">
        <v>0</v>
      </c>
      <c r="S197" s="17">
        <v>0</v>
      </c>
      <c r="T197" s="17">
        <v>0</v>
      </c>
      <c r="U197" s="17">
        <v>0</v>
      </c>
      <c r="V197" s="82">
        <v>0</v>
      </c>
      <c r="W197" s="82">
        <v>0</v>
      </c>
      <c r="X197" s="82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82"/>
    </row>
    <row r="198" spans="1:33" x14ac:dyDescent="0.25">
      <c r="A198" s="82">
        <v>40</v>
      </c>
      <c r="B198" s="82">
        <v>2</v>
      </c>
      <c r="C198" s="82">
        <v>0</v>
      </c>
      <c r="D198" s="82">
        <v>20</v>
      </c>
      <c r="E198" s="21">
        <v>5.6</v>
      </c>
      <c r="F198" s="21">
        <v>130</v>
      </c>
      <c r="G198" s="21">
        <v>0</v>
      </c>
      <c r="H198" s="21">
        <v>0</v>
      </c>
      <c r="I198" s="21">
        <v>0</v>
      </c>
      <c r="J198" s="17">
        <v>0</v>
      </c>
      <c r="K198" s="83">
        <v>0</v>
      </c>
      <c r="L198" s="82">
        <v>0</v>
      </c>
      <c r="M198" s="17">
        <v>0</v>
      </c>
      <c r="N198" s="17">
        <v>0</v>
      </c>
      <c r="O198" s="21">
        <v>0</v>
      </c>
      <c r="P198" s="17">
        <v>0</v>
      </c>
      <c r="Q198" s="17">
        <v>0</v>
      </c>
      <c r="R198" s="21">
        <v>0</v>
      </c>
      <c r="S198" s="17">
        <v>0</v>
      </c>
      <c r="T198" s="17">
        <v>0</v>
      </c>
      <c r="U198" s="17">
        <v>0</v>
      </c>
      <c r="V198" s="82">
        <v>0</v>
      </c>
      <c r="W198" s="82">
        <v>0</v>
      </c>
      <c r="X198" s="82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82"/>
    </row>
    <row r="199" spans="1:33" x14ac:dyDescent="0.25">
      <c r="A199" s="82">
        <v>40</v>
      </c>
      <c r="B199" s="82">
        <v>2</v>
      </c>
      <c r="C199" s="82">
        <v>20</v>
      </c>
      <c r="D199" s="82">
        <v>40</v>
      </c>
      <c r="E199" s="21">
        <v>13.2</v>
      </c>
      <c r="F199" s="21">
        <v>135.6</v>
      </c>
      <c r="G199" s="21">
        <v>0</v>
      </c>
      <c r="H199" s="21">
        <v>0</v>
      </c>
      <c r="I199" s="21">
        <v>0</v>
      </c>
      <c r="J199" s="17">
        <v>0</v>
      </c>
      <c r="K199" s="83">
        <v>0</v>
      </c>
      <c r="L199" s="82">
        <v>0</v>
      </c>
      <c r="M199" s="17">
        <v>0</v>
      </c>
      <c r="N199" s="17">
        <v>0</v>
      </c>
      <c r="O199" s="21">
        <v>0</v>
      </c>
      <c r="P199" s="17">
        <v>0</v>
      </c>
      <c r="Q199" s="17">
        <v>0</v>
      </c>
      <c r="R199" s="21">
        <v>0</v>
      </c>
      <c r="S199" s="17">
        <v>0</v>
      </c>
      <c r="T199" s="17">
        <v>0</v>
      </c>
      <c r="U199" s="17">
        <v>0</v>
      </c>
      <c r="V199" s="82">
        <v>0</v>
      </c>
      <c r="W199" s="82">
        <v>0</v>
      </c>
      <c r="X199" s="82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82"/>
    </row>
    <row r="200" spans="1:33" x14ac:dyDescent="0.25">
      <c r="A200" s="87">
        <f>A196</f>
        <v>40</v>
      </c>
      <c r="B200" s="86"/>
      <c r="C200" s="86"/>
      <c r="D200" s="86"/>
      <c r="E200" s="88">
        <f>AVERAGE(E196:E199)</f>
        <v>12.3</v>
      </c>
      <c r="F200" s="88">
        <f t="shared" ref="F200" si="377">AVERAGE(F196:F199)</f>
        <v>132.1</v>
      </c>
      <c r="G200" s="88">
        <f t="shared" ref="G200" si="378">AVERAGE(G196:G199)</f>
        <v>0</v>
      </c>
      <c r="H200" s="88">
        <f t="shared" ref="H200" si="379">AVERAGE(H196:H199)</f>
        <v>0</v>
      </c>
      <c r="I200" s="85">
        <f>AVERAGE(I196,I198)</f>
        <v>0</v>
      </c>
      <c r="J200" s="88">
        <f>AVERAGE(J196:J199)</f>
        <v>0</v>
      </c>
      <c r="K200" s="88">
        <f>AVERAGE(K196:K199)</f>
        <v>0</v>
      </c>
      <c r="L200" s="88">
        <f>AVERAGE(L196:L199)</f>
        <v>0</v>
      </c>
      <c r="M200" s="85">
        <f>AVERAGE(M196,M198)</f>
        <v>0</v>
      </c>
      <c r="N200" s="88">
        <f>AVERAGE(N196:N199)</f>
        <v>0</v>
      </c>
      <c r="O200" s="85">
        <f>AVERAGE(O196,O198)</f>
        <v>0</v>
      </c>
      <c r="P200" s="88">
        <f t="shared" ref="P200" si="380">AVERAGE(P196:P199)</f>
        <v>0</v>
      </c>
      <c r="Q200" s="88">
        <f t="shared" ref="Q200" si="381">AVERAGE(Q196:Q199)</f>
        <v>0</v>
      </c>
      <c r="R200" s="88">
        <f t="shared" ref="R200" si="382">AVERAGE(R196:R199)</f>
        <v>0</v>
      </c>
      <c r="S200" s="88">
        <f t="shared" ref="S200" si="383">AVERAGE(S196:S199)</f>
        <v>0</v>
      </c>
      <c r="T200" s="88">
        <f t="shared" ref="T200" si="384">AVERAGE(T196:T199)</f>
        <v>0</v>
      </c>
      <c r="U200" s="88">
        <f t="shared" ref="U200" si="385">AVERAGE(U196:U199)</f>
        <v>0</v>
      </c>
      <c r="V200" s="85">
        <f t="shared" ref="V200:AF200" si="386">AVERAGE(V196,V198)</f>
        <v>0</v>
      </c>
      <c r="W200" s="85">
        <f t="shared" si="386"/>
        <v>0</v>
      </c>
      <c r="X200" s="85">
        <f t="shared" si="386"/>
        <v>0</v>
      </c>
      <c r="Y200" s="85">
        <f t="shared" si="386"/>
        <v>0</v>
      </c>
      <c r="Z200" s="85">
        <f t="shared" si="386"/>
        <v>0</v>
      </c>
      <c r="AA200" s="85">
        <f t="shared" si="386"/>
        <v>0</v>
      </c>
      <c r="AB200" s="85">
        <f t="shared" si="386"/>
        <v>0</v>
      </c>
      <c r="AC200" s="85">
        <f t="shared" si="386"/>
        <v>0</v>
      </c>
      <c r="AD200" s="85">
        <f t="shared" si="386"/>
        <v>0</v>
      </c>
      <c r="AE200" s="85">
        <f t="shared" si="386"/>
        <v>0</v>
      </c>
      <c r="AF200" s="85">
        <f t="shared" si="386"/>
        <v>0</v>
      </c>
      <c r="AG200" s="87">
        <f>AG196</f>
        <v>0</v>
      </c>
    </row>
    <row r="201" spans="1:33" x14ac:dyDescent="0.25">
      <c r="A201" s="82">
        <v>41</v>
      </c>
      <c r="B201" s="82">
        <v>1</v>
      </c>
      <c r="C201" s="82">
        <v>0</v>
      </c>
      <c r="D201" s="82">
        <v>20</v>
      </c>
      <c r="E201" s="21">
        <v>26.9</v>
      </c>
      <c r="F201" s="21">
        <v>358</v>
      </c>
      <c r="G201" s="21">
        <v>0</v>
      </c>
      <c r="H201" s="21">
        <v>0</v>
      </c>
      <c r="I201" s="21">
        <v>0</v>
      </c>
      <c r="J201" s="17">
        <v>0</v>
      </c>
      <c r="K201" s="83">
        <v>0</v>
      </c>
      <c r="L201" s="82">
        <v>0</v>
      </c>
      <c r="M201" s="17">
        <v>0</v>
      </c>
      <c r="N201" s="17">
        <v>0</v>
      </c>
      <c r="O201" s="21">
        <v>0</v>
      </c>
      <c r="P201" s="17">
        <v>0</v>
      </c>
      <c r="Q201" s="17">
        <v>0</v>
      </c>
      <c r="R201" s="21">
        <v>0</v>
      </c>
      <c r="S201" s="17">
        <v>0</v>
      </c>
      <c r="T201" s="17">
        <v>0</v>
      </c>
      <c r="U201" s="17">
        <v>0</v>
      </c>
      <c r="V201" s="82">
        <v>0</v>
      </c>
      <c r="W201" s="82">
        <v>0</v>
      </c>
      <c r="X201" s="82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82"/>
    </row>
    <row r="202" spans="1:33" x14ac:dyDescent="0.25">
      <c r="A202" s="82">
        <v>41</v>
      </c>
      <c r="B202" s="82">
        <v>1</v>
      </c>
      <c r="C202" s="82">
        <v>20</v>
      </c>
      <c r="D202" s="82">
        <v>40</v>
      </c>
      <c r="E202" s="21">
        <v>6.8</v>
      </c>
      <c r="F202" s="21">
        <v>164.7</v>
      </c>
      <c r="G202" s="21">
        <v>0</v>
      </c>
      <c r="H202" s="21">
        <v>0</v>
      </c>
      <c r="I202" s="21">
        <v>0</v>
      </c>
      <c r="J202" s="17">
        <v>0</v>
      </c>
      <c r="K202" s="83">
        <v>0</v>
      </c>
      <c r="L202" s="82">
        <v>0</v>
      </c>
      <c r="M202" s="17">
        <v>0</v>
      </c>
      <c r="N202" s="17">
        <v>0</v>
      </c>
      <c r="O202" s="21">
        <v>0</v>
      </c>
      <c r="P202" s="17">
        <v>0</v>
      </c>
      <c r="Q202" s="17">
        <v>0</v>
      </c>
      <c r="R202" s="21">
        <v>0</v>
      </c>
      <c r="S202" s="17">
        <v>0</v>
      </c>
      <c r="T202" s="17">
        <v>0</v>
      </c>
      <c r="U202" s="17">
        <v>0</v>
      </c>
      <c r="V202" s="82">
        <v>0</v>
      </c>
      <c r="W202" s="82">
        <v>0</v>
      </c>
      <c r="X202" s="82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82"/>
    </row>
    <row r="203" spans="1:33" x14ac:dyDescent="0.25">
      <c r="A203" s="82">
        <v>41</v>
      </c>
      <c r="B203" s="82">
        <v>2</v>
      </c>
      <c r="C203" s="82">
        <v>0</v>
      </c>
      <c r="D203" s="82">
        <v>20</v>
      </c>
      <c r="E203" s="21">
        <v>10.6</v>
      </c>
      <c r="F203" s="21">
        <v>109.1</v>
      </c>
      <c r="G203" s="21">
        <v>0</v>
      </c>
      <c r="H203" s="21">
        <v>0</v>
      </c>
      <c r="I203" s="21">
        <v>0</v>
      </c>
      <c r="J203" s="17">
        <v>0</v>
      </c>
      <c r="K203" s="83">
        <v>0</v>
      </c>
      <c r="L203" s="82">
        <v>0</v>
      </c>
      <c r="M203" s="17">
        <v>0</v>
      </c>
      <c r="N203" s="17">
        <v>0</v>
      </c>
      <c r="O203" s="21">
        <v>0</v>
      </c>
      <c r="P203" s="17">
        <v>0</v>
      </c>
      <c r="Q203" s="17">
        <v>0</v>
      </c>
      <c r="R203" s="21">
        <v>0</v>
      </c>
      <c r="S203" s="17">
        <v>0</v>
      </c>
      <c r="T203" s="17">
        <v>0</v>
      </c>
      <c r="U203" s="17">
        <v>0</v>
      </c>
      <c r="V203" s="82">
        <v>0</v>
      </c>
      <c r="W203" s="82">
        <v>0</v>
      </c>
      <c r="X203" s="82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82"/>
    </row>
    <row r="204" spans="1:33" x14ac:dyDescent="0.25">
      <c r="A204" s="82">
        <v>41</v>
      </c>
      <c r="B204" s="82">
        <v>2</v>
      </c>
      <c r="C204" s="82">
        <v>20</v>
      </c>
      <c r="D204" s="82">
        <v>40</v>
      </c>
      <c r="E204" s="21">
        <v>10.6</v>
      </c>
      <c r="F204" s="21">
        <v>105</v>
      </c>
      <c r="G204" s="21">
        <v>0</v>
      </c>
      <c r="H204" s="21">
        <v>0</v>
      </c>
      <c r="I204" s="21">
        <v>0</v>
      </c>
      <c r="J204" s="17">
        <v>0</v>
      </c>
      <c r="K204" s="83">
        <v>0</v>
      </c>
      <c r="L204" s="82">
        <v>0</v>
      </c>
      <c r="M204" s="17">
        <v>0</v>
      </c>
      <c r="N204" s="17">
        <v>0</v>
      </c>
      <c r="O204" s="21">
        <v>0</v>
      </c>
      <c r="P204" s="17">
        <v>0</v>
      </c>
      <c r="Q204" s="17">
        <v>0</v>
      </c>
      <c r="R204" s="21">
        <v>0</v>
      </c>
      <c r="S204" s="17">
        <v>0</v>
      </c>
      <c r="T204" s="17">
        <v>0</v>
      </c>
      <c r="U204" s="17">
        <v>0</v>
      </c>
      <c r="V204" s="82">
        <v>0</v>
      </c>
      <c r="W204" s="82">
        <v>0</v>
      </c>
      <c r="X204" s="82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82"/>
    </row>
    <row r="205" spans="1:33" x14ac:dyDescent="0.25">
      <c r="A205" s="87">
        <f>A201</f>
        <v>41</v>
      </c>
      <c r="B205" s="86"/>
      <c r="C205" s="86"/>
      <c r="D205" s="86"/>
      <c r="E205" s="88">
        <f>AVERAGE(E201:E204)</f>
        <v>13.725</v>
      </c>
      <c r="F205" s="88">
        <f t="shared" ref="F205" si="387">AVERAGE(F201:F204)</f>
        <v>184.20000000000002</v>
      </c>
      <c r="G205" s="88">
        <f t="shared" ref="G205" si="388">AVERAGE(G201:G204)</f>
        <v>0</v>
      </c>
      <c r="H205" s="88">
        <f t="shared" ref="H205" si="389">AVERAGE(H201:H204)</f>
        <v>0</v>
      </c>
      <c r="I205" s="85">
        <f>AVERAGE(I201,I203)</f>
        <v>0</v>
      </c>
      <c r="J205" s="88">
        <f>AVERAGE(J201:J204)</f>
        <v>0</v>
      </c>
      <c r="K205" s="88">
        <f>AVERAGE(K201:K204)</f>
        <v>0</v>
      </c>
      <c r="L205" s="88">
        <f>AVERAGE(L201:L204)</f>
        <v>0</v>
      </c>
      <c r="M205" s="85">
        <f>AVERAGE(M201,M203)</f>
        <v>0</v>
      </c>
      <c r="N205" s="88">
        <f>AVERAGE(N201:N204)</f>
        <v>0</v>
      </c>
      <c r="O205" s="85">
        <f>AVERAGE(O201,O203)</f>
        <v>0</v>
      </c>
      <c r="P205" s="88">
        <f t="shared" ref="P205" si="390">AVERAGE(P201:P204)</f>
        <v>0</v>
      </c>
      <c r="Q205" s="88">
        <f t="shared" ref="Q205" si="391">AVERAGE(Q201:Q204)</f>
        <v>0</v>
      </c>
      <c r="R205" s="88">
        <f t="shared" ref="R205" si="392">AVERAGE(R201:R204)</f>
        <v>0</v>
      </c>
      <c r="S205" s="88">
        <f t="shared" ref="S205" si="393">AVERAGE(S201:S204)</f>
        <v>0</v>
      </c>
      <c r="T205" s="88">
        <f t="shared" ref="T205" si="394">AVERAGE(T201:T204)</f>
        <v>0</v>
      </c>
      <c r="U205" s="88">
        <f t="shared" ref="U205" si="395">AVERAGE(U201:U204)</f>
        <v>0</v>
      </c>
      <c r="V205" s="85">
        <f t="shared" ref="V205:AF205" si="396">AVERAGE(V201,V203)</f>
        <v>0</v>
      </c>
      <c r="W205" s="85">
        <f t="shared" si="396"/>
        <v>0</v>
      </c>
      <c r="X205" s="85">
        <f t="shared" si="396"/>
        <v>0</v>
      </c>
      <c r="Y205" s="85">
        <f t="shared" si="396"/>
        <v>0</v>
      </c>
      <c r="Z205" s="85">
        <f t="shared" si="396"/>
        <v>0</v>
      </c>
      <c r="AA205" s="85">
        <f t="shared" si="396"/>
        <v>0</v>
      </c>
      <c r="AB205" s="85">
        <f t="shared" si="396"/>
        <v>0</v>
      </c>
      <c r="AC205" s="85">
        <f t="shared" si="396"/>
        <v>0</v>
      </c>
      <c r="AD205" s="85">
        <f t="shared" si="396"/>
        <v>0</v>
      </c>
      <c r="AE205" s="85">
        <f t="shared" si="396"/>
        <v>0</v>
      </c>
      <c r="AF205" s="85">
        <f t="shared" si="396"/>
        <v>0</v>
      </c>
      <c r="AG205" s="87">
        <f>AG201</f>
        <v>0</v>
      </c>
    </row>
    <row r="206" spans="1:33" x14ac:dyDescent="0.25">
      <c r="A206" s="82">
        <v>42</v>
      </c>
      <c r="B206" s="82">
        <v>1</v>
      </c>
      <c r="C206" s="82">
        <v>0</v>
      </c>
      <c r="D206" s="82">
        <v>20</v>
      </c>
      <c r="E206" s="21">
        <v>43</v>
      </c>
      <c r="F206" s="21">
        <v>270</v>
      </c>
      <c r="G206" s="21">
        <v>5.8</v>
      </c>
      <c r="H206" s="21">
        <v>5.0999999999999996</v>
      </c>
      <c r="I206" s="21">
        <v>38</v>
      </c>
      <c r="J206" s="17">
        <v>1.56</v>
      </c>
      <c r="K206" s="83">
        <v>0.161</v>
      </c>
      <c r="L206" s="82">
        <v>9</v>
      </c>
      <c r="M206" s="17">
        <v>1.67</v>
      </c>
      <c r="N206" s="17">
        <v>0.83</v>
      </c>
      <c r="O206" s="21">
        <v>9.6</v>
      </c>
      <c r="P206" s="17">
        <v>6.4</v>
      </c>
      <c r="Q206" s="17">
        <v>1.8</v>
      </c>
      <c r="R206" s="21">
        <v>5.2</v>
      </c>
      <c r="S206" s="17">
        <v>0</v>
      </c>
      <c r="T206" s="17">
        <v>0.72</v>
      </c>
      <c r="U206" s="17">
        <v>0</v>
      </c>
      <c r="V206" s="82">
        <v>93</v>
      </c>
      <c r="W206" s="82">
        <v>0</v>
      </c>
      <c r="X206" s="82">
        <v>17</v>
      </c>
      <c r="Y206" s="21">
        <v>0</v>
      </c>
      <c r="Z206" s="21">
        <v>0.1</v>
      </c>
      <c r="AA206" s="21">
        <v>0.1</v>
      </c>
      <c r="AB206" s="21">
        <v>23</v>
      </c>
      <c r="AC206" s="21">
        <v>32.299999999999997</v>
      </c>
      <c r="AD206" s="21">
        <v>55.5</v>
      </c>
      <c r="AE206" s="21">
        <v>30.9</v>
      </c>
      <c r="AF206" s="21">
        <v>13.6</v>
      </c>
      <c r="AG206" s="82" t="s">
        <v>506</v>
      </c>
    </row>
    <row r="207" spans="1:33" x14ac:dyDescent="0.25">
      <c r="A207" s="82">
        <v>42</v>
      </c>
      <c r="B207" s="82">
        <v>1</v>
      </c>
      <c r="C207" s="82">
        <v>20</v>
      </c>
      <c r="D207" s="82">
        <v>40</v>
      </c>
      <c r="E207" s="21">
        <v>5</v>
      </c>
      <c r="F207" s="21">
        <v>178</v>
      </c>
      <c r="G207" s="21">
        <v>6.5</v>
      </c>
      <c r="H207" s="21">
        <v>5.3</v>
      </c>
      <c r="I207" s="21">
        <v>35</v>
      </c>
      <c r="J207" s="17">
        <v>0.62</v>
      </c>
      <c r="K207" s="83">
        <v>8.1000000000000003E-2</v>
      </c>
      <c r="L207" s="82">
        <v>7</v>
      </c>
      <c r="M207" s="17">
        <v>1.86</v>
      </c>
      <c r="N207" s="17">
        <v>0.32</v>
      </c>
      <c r="O207" s="21">
        <v>9.1999999999999993</v>
      </c>
      <c r="P207" s="17">
        <v>6.9</v>
      </c>
      <c r="Q207" s="17">
        <v>1.2</v>
      </c>
      <c r="R207" s="21">
        <v>1.6</v>
      </c>
      <c r="S207" s="17">
        <v>0</v>
      </c>
      <c r="T207" s="17">
        <v>0.56999999999999995</v>
      </c>
      <c r="U207" s="17">
        <v>0</v>
      </c>
      <c r="V207" s="82">
        <v>94</v>
      </c>
      <c r="W207" s="82">
        <v>0</v>
      </c>
      <c r="X207" s="82">
        <v>4</v>
      </c>
      <c r="Y207" s="21">
        <v>0</v>
      </c>
      <c r="Z207" s="21">
        <v>0.1</v>
      </c>
      <c r="AA207" s="21">
        <v>0.1</v>
      </c>
      <c r="AB207" s="21">
        <v>12.5</v>
      </c>
      <c r="AC207" s="21">
        <v>29.6</v>
      </c>
      <c r="AD207" s="21">
        <v>42.3</v>
      </c>
      <c r="AE207" s="21">
        <v>37.1</v>
      </c>
      <c r="AF207" s="21">
        <v>20.6</v>
      </c>
      <c r="AG207" s="82" t="s">
        <v>225</v>
      </c>
    </row>
    <row r="208" spans="1:33" x14ac:dyDescent="0.25">
      <c r="A208" s="82">
        <v>42</v>
      </c>
      <c r="B208" s="82">
        <v>2</v>
      </c>
      <c r="C208" s="82">
        <v>0</v>
      </c>
      <c r="D208" s="82">
        <v>20</v>
      </c>
      <c r="E208" s="21">
        <v>16</v>
      </c>
      <c r="F208" s="21">
        <v>212</v>
      </c>
      <c r="G208" s="21">
        <v>6.2</v>
      </c>
      <c r="H208" s="21">
        <v>5.3</v>
      </c>
      <c r="I208" s="21">
        <v>35.299999999999997</v>
      </c>
      <c r="J208" s="17">
        <v>1.72</v>
      </c>
      <c r="K208" s="83">
        <v>0.182</v>
      </c>
      <c r="L208" s="82">
        <v>9</v>
      </c>
      <c r="M208" s="17">
        <v>1.71</v>
      </c>
      <c r="N208" s="17">
        <v>0.23</v>
      </c>
      <c r="O208" s="21">
        <v>10.6</v>
      </c>
      <c r="P208" s="17">
        <v>8</v>
      </c>
      <c r="Q208" s="17">
        <v>2.2999999999999998</v>
      </c>
      <c r="R208" s="21">
        <v>6.8</v>
      </c>
      <c r="S208" s="17">
        <v>0</v>
      </c>
      <c r="T208" s="17">
        <v>0.7</v>
      </c>
      <c r="U208" s="17">
        <v>0</v>
      </c>
      <c r="V208" s="82">
        <v>100</v>
      </c>
      <c r="W208" s="82">
        <v>0</v>
      </c>
      <c r="X208" s="82">
        <v>13</v>
      </c>
      <c r="Y208" s="21">
        <v>0</v>
      </c>
      <c r="Z208" s="21">
        <v>0.1</v>
      </c>
      <c r="AA208" s="21">
        <v>0.2</v>
      </c>
      <c r="AB208" s="21">
        <v>18.5</v>
      </c>
      <c r="AC208" s="21">
        <v>30</v>
      </c>
      <c r="AD208" s="21">
        <v>48.4</v>
      </c>
      <c r="AE208" s="21">
        <v>34.200000000000003</v>
      </c>
      <c r="AF208" s="21">
        <v>17.399999999999999</v>
      </c>
      <c r="AG208" s="82" t="s">
        <v>225</v>
      </c>
    </row>
    <row r="209" spans="1:33" x14ac:dyDescent="0.25">
      <c r="A209" s="82">
        <v>42</v>
      </c>
      <c r="B209" s="82">
        <v>2</v>
      </c>
      <c r="C209" s="82">
        <v>20</v>
      </c>
      <c r="D209" s="82">
        <v>40</v>
      </c>
      <c r="E209" s="21">
        <v>9</v>
      </c>
      <c r="F209" s="21">
        <v>98</v>
      </c>
      <c r="G209" s="21">
        <v>6.7</v>
      </c>
      <c r="H209" s="21">
        <v>5.3</v>
      </c>
      <c r="I209" s="21">
        <v>31.2</v>
      </c>
      <c r="J209" s="17">
        <v>0.42</v>
      </c>
      <c r="K209" s="83">
        <v>4.7E-2</v>
      </c>
      <c r="L209" s="82">
        <v>9</v>
      </c>
      <c r="M209" s="17">
        <v>1.71</v>
      </c>
      <c r="N209" s="17">
        <v>0.25</v>
      </c>
      <c r="O209" s="21">
        <v>5.5</v>
      </c>
      <c r="P209" s="17">
        <v>4.0999999999999996</v>
      </c>
      <c r="Q209" s="17">
        <v>0.9</v>
      </c>
      <c r="R209" s="21">
        <v>5.6</v>
      </c>
      <c r="S209" s="17">
        <v>0</v>
      </c>
      <c r="T209" s="17">
        <v>0.23</v>
      </c>
      <c r="U209" s="17">
        <v>0</v>
      </c>
      <c r="V209" s="82">
        <v>95</v>
      </c>
      <c r="W209" s="82">
        <v>0</v>
      </c>
      <c r="X209" s="82">
        <v>4</v>
      </c>
      <c r="Y209" s="21">
        <v>0</v>
      </c>
      <c r="Z209" s="21">
        <v>6</v>
      </c>
      <c r="AA209" s="21">
        <v>0.1</v>
      </c>
      <c r="AB209" s="21">
        <v>27.7</v>
      </c>
      <c r="AC209" s="21">
        <v>43.4</v>
      </c>
      <c r="AD209" s="21">
        <v>71.2</v>
      </c>
      <c r="AE209" s="21">
        <v>17.5</v>
      </c>
      <c r="AF209" s="21">
        <v>11.3</v>
      </c>
      <c r="AG209" s="82" t="s">
        <v>506</v>
      </c>
    </row>
    <row r="210" spans="1:33" x14ac:dyDescent="0.25">
      <c r="A210" s="87">
        <f>A206</f>
        <v>42</v>
      </c>
      <c r="B210" s="86"/>
      <c r="C210" s="86"/>
      <c r="D210" s="86"/>
      <c r="E210" s="88">
        <f>AVERAGE(E206:E209)</f>
        <v>18.25</v>
      </c>
      <c r="F210" s="88">
        <f t="shared" ref="F210" si="397">AVERAGE(F206:F209)</f>
        <v>189.5</v>
      </c>
      <c r="G210" s="88">
        <f t="shared" ref="G210" si="398">AVERAGE(G206:G209)</f>
        <v>6.3</v>
      </c>
      <c r="H210" s="88">
        <f t="shared" ref="H210" si="399">AVERAGE(H206:H209)</f>
        <v>5.25</v>
      </c>
      <c r="I210" s="85">
        <f>AVERAGE(I206,I208)</f>
        <v>36.65</v>
      </c>
      <c r="J210" s="88">
        <f>AVERAGE(J206:J209)</f>
        <v>1.08</v>
      </c>
      <c r="K210" s="88">
        <f>AVERAGE(K206:K209)</f>
        <v>0.11774999999999999</v>
      </c>
      <c r="L210" s="88">
        <f>AVERAGE(L206:L209)</f>
        <v>8.5</v>
      </c>
      <c r="M210" s="85">
        <f>AVERAGE(M206,M208)</f>
        <v>1.69</v>
      </c>
      <c r="N210" s="88">
        <f>AVERAGE(N206:N209)</f>
        <v>0.40749999999999997</v>
      </c>
      <c r="O210" s="85">
        <f>AVERAGE(O206,O208)</f>
        <v>10.1</v>
      </c>
      <c r="P210" s="88">
        <f t="shared" ref="P210" si="400">AVERAGE(P206:P209)</f>
        <v>6.35</v>
      </c>
      <c r="Q210" s="88">
        <f t="shared" ref="Q210" si="401">AVERAGE(Q206:Q209)</f>
        <v>1.55</v>
      </c>
      <c r="R210" s="88">
        <f t="shared" ref="R210" si="402">AVERAGE(R206:R209)</f>
        <v>4.8000000000000007</v>
      </c>
      <c r="S210" s="88">
        <f t="shared" ref="S210" si="403">AVERAGE(S206:S209)</f>
        <v>0</v>
      </c>
      <c r="T210" s="88">
        <f t="shared" ref="T210" si="404">AVERAGE(T206:T209)</f>
        <v>0.55500000000000005</v>
      </c>
      <c r="U210" s="88">
        <f t="shared" ref="U210" si="405">AVERAGE(U206:U209)</f>
        <v>0</v>
      </c>
      <c r="V210" s="85">
        <f t="shared" ref="V210:AF210" si="406">AVERAGE(V206,V208)</f>
        <v>96.5</v>
      </c>
      <c r="W210" s="85">
        <f t="shared" si="406"/>
        <v>0</v>
      </c>
      <c r="X210" s="85">
        <f t="shared" si="406"/>
        <v>15</v>
      </c>
      <c r="Y210" s="85">
        <f t="shared" si="406"/>
        <v>0</v>
      </c>
      <c r="Z210" s="85">
        <f t="shared" si="406"/>
        <v>0.1</v>
      </c>
      <c r="AA210" s="85">
        <f t="shared" si="406"/>
        <v>0.15000000000000002</v>
      </c>
      <c r="AB210" s="85">
        <f t="shared" si="406"/>
        <v>20.75</v>
      </c>
      <c r="AC210" s="85">
        <f t="shared" si="406"/>
        <v>31.15</v>
      </c>
      <c r="AD210" s="85">
        <f t="shared" si="406"/>
        <v>51.95</v>
      </c>
      <c r="AE210" s="85">
        <f t="shared" si="406"/>
        <v>32.549999999999997</v>
      </c>
      <c r="AF210" s="85">
        <f t="shared" si="406"/>
        <v>15.5</v>
      </c>
      <c r="AG210" s="87" t="str">
        <f>AG206</f>
        <v>Fa</v>
      </c>
    </row>
    <row r="211" spans="1:33" x14ac:dyDescent="0.25">
      <c r="A211" s="82">
        <v>43</v>
      </c>
      <c r="B211" s="82">
        <v>1</v>
      </c>
      <c r="C211" s="82">
        <v>0</v>
      </c>
      <c r="D211" s="82">
        <v>20</v>
      </c>
      <c r="E211" s="21">
        <v>10</v>
      </c>
      <c r="F211" s="21">
        <v>85</v>
      </c>
      <c r="G211" s="21">
        <v>5.9</v>
      </c>
      <c r="H211" s="21">
        <v>4.9000000000000004</v>
      </c>
      <c r="I211" s="21">
        <v>41.3</v>
      </c>
      <c r="J211" s="17">
        <v>1.41</v>
      </c>
      <c r="K211" s="83">
        <v>0.124</v>
      </c>
      <c r="L211" s="82">
        <v>11</v>
      </c>
      <c r="M211" s="17">
        <v>1.68</v>
      </c>
      <c r="N211" s="17">
        <v>0.36</v>
      </c>
      <c r="O211" s="21">
        <v>11.2</v>
      </c>
      <c r="P211" s="17">
        <v>7.7</v>
      </c>
      <c r="Q211" s="17">
        <v>2</v>
      </c>
      <c r="R211" s="21">
        <v>5.2</v>
      </c>
      <c r="S211" s="17">
        <v>0</v>
      </c>
      <c r="T211" s="17">
        <v>0.23</v>
      </c>
      <c r="U211" s="17">
        <v>0</v>
      </c>
      <c r="V211" s="82">
        <v>89</v>
      </c>
      <c r="W211" s="82">
        <v>0</v>
      </c>
      <c r="X211" s="82">
        <v>8</v>
      </c>
      <c r="Y211" s="21">
        <v>0</v>
      </c>
      <c r="Z211" s="21">
        <v>0.2</v>
      </c>
      <c r="AA211" s="21">
        <v>0.5</v>
      </c>
      <c r="AB211" s="21">
        <v>12.1</v>
      </c>
      <c r="AC211" s="21">
        <v>12.9</v>
      </c>
      <c r="AD211" s="21">
        <v>25.7</v>
      </c>
      <c r="AE211" s="21">
        <v>52.9</v>
      </c>
      <c r="AF211" s="21">
        <v>21.4</v>
      </c>
      <c r="AG211" s="82" t="s">
        <v>283</v>
      </c>
    </row>
    <row r="212" spans="1:33" x14ac:dyDescent="0.25">
      <c r="A212" s="82">
        <v>43</v>
      </c>
      <c r="B212" s="82">
        <v>1</v>
      </c>
      <c r="C212" s="82">
        <v>20</v>
      </c>
      <c r="D212" s="82">
        <v>40</v>
      </c>
      <c r="E212" s="21">
        <v>6</v>
      </c>
      <c r="F212" s="21">
        <v>66</v>
      </c>
      <c r="G212" s="21">
        <v>6</v>
      </c>
      <c r="H212" s="21">
        <v>4.5999999999999996</v>
      </c>
      <c r="I212" s="21">
        <v>42.2</v>
      </c>
      <c r="J212" s="17">
        <v>0.47</v>
      </c>
      <c r="K212" s="83">
        <v>7.6999999999999999E-2</v>
      </c>
      <c r="L212" s="82">
        <v>6</v>
      </c>
      <c r="M212" s="17">
        <v>1.87</v>
      </c>
      <c r="N212" s="17">
        <v>0.28000000000000003</v>
      </c>
      <c r="O212" s="21">
        <v>11.6</v>
      </c>
      <c r="P212" s="17">
        <v>6.2</v>
      </c>
      <c r="Q212" s="17">
        <v>2.5</v>
      </c>
      <c r="R212" s="21">
        <v>4</v>
      </c>
      <c r="S212" s="17">
        <v>0</v>
      </c>
      <c r="T212" s="17">
        <v>0.19</v>
      </c>
      <c r="U212" s="17">
        <v>0</v>
      </c>
      <c r="V212" s="82">
        <v>77</v>
      </c>
      <c r="W212" s="82">
        <v>0</v>
      </c>
      <c r="X212" s="82">
        <v>4</v>
      </c>
      <c r="Y212" s="21">
        <v>0</v>
      </c>
      <c r="Z212" s="21">
        <v>0.1</v>
      </c>
      <c r="AA212" s="21">
        <v>0.3</v>
      </c>
      <c r="AB212" s="21">
        <v>10.199999999999999</v>
      </c>
      <c r="AC212" s="21">
        <v>13.6</v>
      </c>
      <c r="AD212" s="21">
        <v>24.2</v>
      </c>
      <c r="AE212" s="21">
        <v>47.9</v>
      </c>
      <c r="AF212" s="21">
        <v>27.9</v>
      </c>
      <c r="AG212" s="82" t="s">
        <v>1064</v>
      </c>
    </row>
    <row r="213" spans="1:33" x14ac:dyDescent="0.25">
      <c r="A213" s="82">
        <v>43</v>
      </c>
      <c r="B213" s="82">
        <v>2</v>
      </c>
      <c r="C213" s="82">
        <v>0</v>
      </c>
      <c r="D213" s="82">
        <v>20</v>
      </c>
      <c r="E213" s="21">
        <v>11</v>
      </c>
      <c r="F213" s="21">
        <v>103</v>
      </c>
      <c r="G213" s="21">
        <v>5.7</v>
      </c>
      <c r="H213" s="21">
        <v>4.8</v>
      </c>
      <c r="I213" s="21">
        <v>44</v>
      </c>
      <c r="J213" s="17">
        <v>1.57</v>
      </c>
      <c r="K213" s="83">
        <v>0.127</v>
      </c>
      <c r="L213" s="82">
        <v>12</v>
      </c>
      <c r="M213" s="17">
        <v>1.82</v>
      </c>
      <c r="N213" s="17">
        <v>0.56999999999999995</v>
      </c>
      <c r="O213" s="21">
        <v>11.5</v>
      </c>
      <c r="P213" s="17">
        <v>8</v>
      </c>
      <c r="Q213" s="17">
        <v>2</v>
      </c>
      <c r="R213" s="21">
        <v>4.4000000000000004</v>
      </c>
      <c r="S213" s="17">
        <v>0</v>
      </c>
      <c r="T213" s="17">
        <v>0.28999999999999998</v>
      </c>
      <c r="U213" s="17">
        <v>0</v>
      </c>
      <c r="V213" s="82">
        <v>89</v>
      </c>
      <c r="W213" s="82">
        <v>0</v>
      </c>
      <c r="X213" s="82">
        <v>8</v>
      </c>
      <c r="Y213" s="21">
        <v>0</v>
      </c>
      <c r="Z213" s="21">
        <v>0.1</v>
      </c>
      <c r="AA213" s="21">
        <v>0.4</v>
      </c>
      <c r="AB213" s="21">
        <v>7.5</v>
      </c>
      <c r="AC213" s="21">
        <v>11.4</v>
      </c>
      <c r="AD213" s="21">
        <v>19.399999999999999</v>
      </c>
      <c r="AE213" s="21">
        <v>54.7</v>
      </c>
      <c r="AF213" s="21">
        <v>25.9</v>
      </c>
      <c r="AG213" s="82" t="s">
        <v>283</v>
      </c>
    </row>
    <row r="214" spans="1:33" x14ac:dyDescent="0.25">
      <c r="A214" s="82">
        <v>43</v>
      </c>
      <c r="B214" s="82">
        <v>2</v>
      </c>
      <c r="C214" s="82">
        <v>20</v>
      </c>
      <c r="D214" s="82">
        <v>40</v>
      </c>
      <c r="E214" s="21">
        <v>8</v>
      </c>
      <c r="F214" s="21">
        <v>60</v>
      </c>
      <c r="G214" s="21">
        <v>5.3</v>
      </c>
      <c r="H214" s="21">
        <v>4</v>
      </c>
      <c r="I214" s="21">
        <v>44.4</v>
      </c>
      <c r="J214" s="17">
        <v>0.47</v>
      </c>
      <c r="K214" s="83">
        <v>7.2999999999999995E-2</v>
      </c>
      <c r="L214" s="82">
        <v>6</v>
      </c>
      <c r="M214" s="17">
        <v>1.87</v>
      </c>
      <c r="N214" s="17">
        <v>0.3</v>
      </c>
      <c r="O214" s="21">
        <v>10.8</v>
      </c>
      <c r="P214" s="17">
        <v>5.3</v>
      </c>
      <c r="Q214" s="17">
        <v>2.7</v>
      </c>
      <c r="R214" s="21">
        <v>4.4000000000000004</v>
      </c>
      <c r="S214" s="17">
        <v>0</v>
      </c>
      <c r="T214" s="17">
        <v>0.16</v>
      </c>
      <c r="U214" s="17">
        <v>0</v>
      </c>
      <c r="V214" s="82">
        <v>76</v>
      </c>
      <c r="W214" s="82">
        <v>0</v>
      </c>
      <c r="X214" s="82">
        <v>4</v>
      </c>
      <c r="Y214" s="21">
        <v>0</v>
      </c>
      <c r="Z214" s="21">
        <v>0.1</v>
      </c>
      <c r="AA214" s="21">
        <v>0.2</v>
      </c>
      <c r="AB214" s="21">
        <v>11.6</v>
      </c>
      <c r="AC214" s="21">
        <v>10.9</v>
      </c>
      <c r="AD214" s="21">
        <v>22.8</v>
      </c>
      <c r="AE214" s="21">
        <v>46.4</v>
      </c>
      <c r="AF214" s="21">
        <v>30.8</v>
      </c>
      <c r="AG214" s="82" t="s">
        <v>283</v>
      </c>
    </row>
    <row r="215" spans="1:33" x14ac:dyDescent="0.25">
      <c r="A215" s="87">
        <f>A211</f>
        <v>43</v>
      </c>
      <c r="B215" s="86"/>
      <c r="C215" s="86"/>
      <c r="D215" s="86"/>
      <c r="E215" s="88">
        <f>AVERAGE(E211:E214)</f>
        <v>8.75</v>
      </c>
      <c r="F215" s="88">
        <f t="shared" ref="F215" si="407">AVERAGE(F211:F214)</f>
        <v>78.5</v>
      </c>
      <c r="G215" s="88">
        <f t="shared" ref="G215" si="408">AVERAGE(G211:G214)</f>
        <v>5.7250000000000005</v>
      </c>
      <c r="H215" s="88">
        <f t="shared" ref="H215" si="409">AVERAGE(H211:H214)</f>
        <v>4.5750000000000002</v>
      </c>
      <c r="I215" s="85">
        <f>AVERAGE(I211,I213)</f>
        <v>42.65</v>
      </c>
      <c r="J215" s="88">
        <f>AVERAGE(J211:J214)</f>
        <v>0.98</v>
      </c>
      <c r="K215" s="88">
        <f>AVERAGE(K211:K214)</f>
        <v>0.10025000000000001</v>
      </c>
      <c r="L215" s="88">
        <f>AVERAGE(L211:L214)</f>
        <v>8.75</v>
      </c>
      <c r="M215" s="85">
        <f>AVERAGE(M211,M213)</f>
        <v>1.75</v>
      </c>
      <c r="N215" s="88">
        <f>AVERAGE(N211:N214)</f>
        <v>0.3775</v>
      </c>
      <c r="O215" s="85">
        <f>AVERAGE(O211,O213)</f>
        <v>11.35</v>
      </c>
      <c r="P215" s="88">
        <f t="shared" ref="P215" si="410">AVERAGE(P211:P214)</f>
        <v>6.8</v>
      </c>
      <c r="Q215" s="88">
        <f t="shared" ref="Q215" si="411">AVERAGE(Q211:Q214)</f>
        <v>2.2999999999999998</v>
      </c>
      <c r="R215" s="88">
        <f t="shared" ref="R215" si="412">AVERAGE(R211:R214)</f>
        <v>4.5</v>
      </c>
      <c r="S215" s="88">
        <f t="shared" ref="S215" si="413">AVERAGE(S211:S214)</f>
        <v>0</v>
      </c>
      <c r="T215" s="88">
        <f t="shared" ref="T215" si="414">AVERAGE(T211:T214)</f>
        <v>0.2175</v>
      </c>
      <c r="U215" s="88">
        <f t="shared" ref="U215" si="415">AVERAGE(U211:U214)</f>
        <v>0</v>
      </c>
      <c r="V215" s="85">
        <f t="shared" ref="V215:AF215" si="416">AVERAGE(V211,V213)</f>
        <v>89</v>
      </c>
      <c r="W215" s="85">
        <f t="shared" si="416"/>
        <v>0</v>
      </c>
      <c r="X215" s="85">
        <f t="shared" si="416"/>
        <v>8</v>
      </c>
      <c r="Y215" s="85">
        <f t="shared" si="416"/>
        <v>0</v>
      </c>
      <c r="Z215" s="85">
        <f t="shared" si="416"/>
        <v>0.15000000000000002</v>
      </c>
      <c r="AA215" s="85">
        <f t="shared" si="416"/>
        <v>0.45</v>
      </c>
      <c r="AB215" s="85">
        <f t="shared" si="416"/>
        <v>9.8000000000000007</v>
      </c>
      <c r="AC215" s="85">
        <f t="shared" si="416"/>
        <v>12.15</v>
      </c>
      <c r="AD215" s="85">
        <f t="shared" si="416"/>
        <v>22.549999999999997</v>
      </c>
      <c r="AE215" s="85">
        <f t="shared" si="416"/>
        <v>53.8</v>
      </c>
      <c r="AF215" s="85">
        <f t="shared" si="416"/>
        <v>23.65</v>
      </c>
      <c r="AG215" s="87" t="str">
        <f>AG211</f>
        <v>FL</v>
      </c>
    </row>
    <row r="216" spans="1:33" x14ac:dyDescent="0.25">
      <c r="A216" s="82">
        <v>44</v>
      </c>
      <c r="B216" s="82">
        <v>1</v>
      </c>
      <c r="C216" s="82">
        <v>0</v>
      </c>
      <c r="D216" s="82">
        <v>20</v>
      </c>
      <c r="E216" s="21">
        <v>21</v>
      </c>
      <c r="F216" s="21">
        <v>148</v>
      </c>
      <c r="G216" s="21">
        <v>5.8</v>
      </c>
      <c r="H216" s="21">
        <v>5.0999999999999996</v>
      </c>
      <c r="I216" s="21">
        <v>50.2</v>
      </c>
      <c r="J216" s="17">
        <v>1.8</v>
      </c>
      <c r="K216" s="83">
        <v>0.17799999999999999</v>
      </c>
      <c r="L216" s="82">
        <v>10</v>
      </c>
      <c r="M216" s="17">
        <v>0</v>
      </c>
      <c r="N216" s="17">
        <v>0.94</v>
      </c>
      <c r="O216" s="21">
        <v>15.6</v>
      </c>
      <c r="P216" s="17">
        <v>9.6</v>
      </c>
      <c r="Q216" s="17">
        <v>1.9</v>
      </c>
      <c r="R216" s="21">
        <v>7.3</v>
      </c>
      <c r="S216" s="17">
        <v>0.04</v>
      </c>
      <c r="T216" s="17">
        <v>0.87</v>
      </c>
      <c r="U216" s="17">
        <v>0</v>
      </c>
      <c r="V216" s="82">
        <v>79</v>
      </c>
      <c r="W216" s="82">
        <v>0</v>
      </c>
      <c r="X216" s="82">
        <v>83</v>
      </c>
      <c r="Y216" s="21">
        <v>0</v>
      </c>
      <c r="Z216" s="21" t="s">
        <v>8851</v>
      </c>
      <c r="AA216" s="21">
        <v>0.1</v>
      </c>
      <c r="AB216" s="21">
        <v>2.1</v>
      </c>
      <c r="AC216" s="21">
        <v>14.2</v>
      </c>
      <c r="AD216" s="21">
        <v>16.399999999999999</v>
      </c>
      <c r="AE216" s="21">
        <v>57.3</v>
      </c>
      <c r="AF216" s="21">
        <v>26.3</v>
      </c>
      <c r="AG216" s="82" t="s">
        <v>283</v>
      </c>
    </row>
    <row r="217" spans="1:33" x14ac:dyDescent="0.25">
      <c r="A217" s="82">
        <v>44</v>
      </c>
      <c r="B217" s="82">
        <v>1</v>
      </c>
      <c r="C217" s="82">
        <v>0</v>
      </c>
      <c r="D217" s="82">
        <v>0</v>
      </c>
      <c r="E217" s="21"/>
      <c r="F217" s="21"/>
      <c r="G217" s="21"/>
      <c r="H217" s="21"/>
      <c r="I217" s="21"/>
      <c r="J217" s="17"/>
      <c r="K217" s="83"/>
      <c r="L217" s="82"/>
      <c r="M217" s="17"/>
      <c r="N217" s="17"/>
      <c r="O217" s="21"/>
      <c r="P217" s="17"/>
      <c r="Q217" s="17"/>
      <c r="R217" s="21"/>
      <c r="S217" s="17"/>
      <c r="T217" s="17"/>
      <c r="U217" s="17"/>
      <c r="V217" s="82"/>
      <c r="W217" s="82"/>
      <c r="X217" s="82"/>
      <c r="Y217" s="21"/>
      <c r="Z217" s="21"/>
      <c r="AA217" s="21"/>
      <c r="AB217" s="21"/>
      <c r="AC217" s="21"/>
      <c r="AD217" s="21"/>
      <c r="AE217" s="21"/>
      <c r="AF217" s="21"/>
      <c r="AG217" s="82"/>
    </row>
    <row r="218" spans="1:33" x14ac:dyDescent="0.25">
      <c r="A218" s="82">
        <v>44</v>
      </c>
      <c r="B218" s="82">
        <v>2</v>
      </c>
      <c r="C218" s="82">
        <v>0</v>
      </c>
      <c r="D218" s="82">
        <v>20</v>
      </c>
      <c r="E218" s="21">
        <v>19</v>
      </c>
      <c r="F218" s="21">
        <v>142</v>
      </c>
      <c r="G218" s="21">
        <v>5.7</v>
      </c>
      <c r="H218" s="21">
        <v>4.9000000000000004</v>
      </c>
      <c r="I218" s="21">
        <v>53</v>
      </c>
      <c r="J218" s="17">
        <v>1.52</v>
      </c>
      <c r="K218" s="83">
        <v>0.16400000000000001</v>
      </c>
      <c r="L218" s="82">
        <v>9</v>
      </c>
      <c r="M218" s="17">
        <v>0</v>
      </c>
      <c r="N218" s="17">
        <v>0.87</v>
      </c>
      <c r="O218" s="21">
        <v>17.899999999999999</v>
      </c>
      <c r="P218" s="17">
        <v>9.4</v>
      </c>
      <c r="Q218" s="17">
        <v>2.4</v>
      </c>
      <c r="R218" s="21">
        <v>8.6999999999999993</v>
      </c>
      <c r="S218" s="17">
        <v>0.06</v>
      </c>
      <c r="T218" s="17">
        <v>0.96</v>
      </c>
      <c r="U218" s="17">
        <v>0</v>
      </c>
      <c r="V218" s="82">
        <v>71</v>
      </c>
      <c r="W218" s="82">
        <v>0</v>
      </c>
      <c r="X218" s="82">
        <v>68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82"/>
    </row>
    <row r="219" spans="1:33" x14ac:dyDescent="0.25">
      <c r="A219" s="82">
        <v>44</v>
      </c>
      <c r="B219" s="82">
        <v>2</v>
      </c>
      <c r="C219" s="82">
        <v>0</v>
      </c>
      <c r="D219" s="82">
        <v>0</v>
      </c>
      <c r="E219" s="21"/>
      <c r="F219" s="21"/>
      <c r="G219" s="21"/>
      <c r="H219" s="21"/>
      <c r="I219" s="21"/>
      <c r="J219" s="17"/>
      <c r="K219" s="83"/>
      <c r="L219" s="82"/>
      <c r="M219" s="17"/>
      <c r="N219" s="17"/>
      <c r="O219" s="21"/>
      <c r="P219" s="17"/>
      <c r="Q219" s="17"/>
      <c r="R219" s="21"/>
      <c r="S219" s="17"/>
      <c r="T219" s="17"/>
      <c r="U219" s="17"/>
      <c r="V219" s="82"/>
      <c r="W219" s="82"/>
      <c r="X219" s="82"/>
      <c r="Y219" s="21"/>
      <c r="Z219" s="21"/>
      <c r="AA219" s="21"/>
      <c r="AB219" s="21"/>
      <c r="AC219" s="21"/>
      <c r="AD219" s="21"/>
      <c r="AE219" s="21"/>
      <c r="AF219" s="21"/>
      <c r="AG219" s="82"/>
    </row>
    <row r="220" spans="1:33" x14ac:dyDescent="0.25">
      <c r="A220" s="87">
        <f>A216</f>
        <v>44</v>
      </c>
      <c r="B220" s="86"/>
      <c r="C220" s="86"/>
      <c r="D220" s="86"/>
      <c r="E220" s="88">
        <f>AVERAGE(E216:E219)</f>
        <v>20</v>
      </c>
      <c r="F220" s="88">
        <f t="shared" ref="F220" si="417">AVERAGE(F216:F219)</f>
        <v>145</v>
      </c>
      <c r="G220" s="88">
        <f t="shared" ref="G220" si="418">AVERAGE(G216:G219)</f>
        <v>5.75</v>
      </c>
      <c r="H220" s="88">
        <f t="shared" ref="H220" si="419">AVERAGE(H216:H219)</f>
        <v>5</v>
      </c>
      <c r="I220" s="85">
        <f>AVERAGE(I216,I218)</f>
        <v>51.6</v>
      </c>
      <c r="J220" s="88">
        <f>AVERAGE(J216:J219)</f>
        <v>1.6600000000000001</v>
      </c>
      <c r="K220" s="88">
        <f>AVERAGE(K216:K219)</f>
        <v>0.17099999999999999</v>
      </c>
      <c r="L220" s="88">
        <f>AVERAGE(L216:L219)</f>
        <v>9.5</v>
      </c>
      <c r="M220" s="85">
        <f>AVERAGE(M216,M218)</f>
        <v>0</v>
      </c>
      <c r="N220" s="88">
        <f>AVERAGE(N216:N219)</f>
        <v>0.90500000000000003</v>
      </c>
      <c r="O220" s="85">
        <f>AVERAGE(O216,O218)</f>
        <v>16.75</v>
      </c>
      <c r="P220" s="88">
        <f t="shared" ref="P220" si="420">AVERAGE(P216:P219)</f>
        <v>9.5</v>
      </c>
      <c r="Q220" s="88">
        <f t="shared" ref="Q220" si="421">AVERAGE(Q216:Q219)</f>
        <v>2.15</v>
      </c>
      <c r="R220" s="88">
        <f t="shared" ref="R220" si="422">AVERAGE(R216:R219)</f>
        <v>8</v>
      </c>
      <c r="S220" s="88">
        <f t="shared" ref="S220" si="423">AVERAGE(S216:S219)</f>
        <v>0.05</v>
      </c>
      <c r="T220" s="88">
        <f t="shared" ref="T220" si="424">AVERAGE(T216:T219)</f>
        <v>0.91500000000000004</v>
      </c>
      <c r="U220" s="88">
        <f t="shared" ref="U220" si="425">AVERAGE(U216:U219)</f>
        <v>0</v>
      </c>
      <c r="V220" s="85">
        <f t="shared" ref="V220:AF220" si="426">AVERAGE(V216,V218)</f>
        <v>75</v>
      </c>
      <c r="W220" s="85">
        <f t="shared" si="426"/>
        <v>0</v>
      </c>
      <c r="X220" s="85">
        <f t="shared" si="426"/>
        <v>75.5</v>
      </c>
      <c r="Y220" s="85">
        <f t="shared" si="426"/>
        <v>0</v>
      </c>
      <c r="Z220" s="85">
        <f t="shared" si="426"/>
        <v>0</v>
      </c>
      <c r="AA220" s="85">
        <f t="shared" si="426"/>
        <v>0.05</v>
      </c>
      <c r="AB220" s="85">
        <f t="shared" si="426"/>
        <v>1.05</v>
      </c>
      <c r="AC220" s="85">
        <f t="shared" si="426"/>
        <v>7.1</v>
      </c>
      <c r="AD220" s="85">
        <f t="shared" si="426"/>
        <v>8.1999999999999993</v>
      </c>
      <c r="AE220" s="85">
        <f t="shared" si="426"/>
        <v>28.65</v>
      </c>
      <c r="AF220" s="85">
        <f t="shared" si="426"/>
        <v>13.15</v>
      </c>
      <c r="AG220" s="87" t="str">
        <f>AG216</f>
        <v>FL</v>
      </c>
    </row>
    <row r="221" spans="1:33" x14ac:dyDescent="0.25">
      <c r="A221" s="82">
        <v>45</v>
      </c>
      <c r="B221" s="82">
        <v>1</v>
      </c>
      <c r="C221" s="82">
        <v>0</v>
      </c>
      <c r="D221" s="82">
        <v>20</v>
      </c>
      <c r="E221" s="21">
        <v>30</v>
      </c>
      <c r="F221" s="21">
        <v>180</v>
      </c>
      <c r="G221" s="21">
        <v>6.4</v>
      </c>
      <c r="H221" s="21">
        <v>5.6</v>
      </c>
      <c r="I221" s="21">
        <v>49.1</v>
      </c>
      <c r="J221" s="17">
        <v>1.87</v>
      </c>
      <c r="K221" s="83">
        <v>0.157</v>
      </c>
      <c r="L221" s="82">
        <v>12</v>
      </c>
      <c r="M221" s="17">
        <v>0</v>
      </c>
      <c r="N221" s="17">
        <v>0.68</v>
      </c>
      <c r="O221" s="21">
        <v>14.1</v>
      </c>
      <c r="P221" s="17">
        <v>0.8</v>
      </c>
      <c r="Q221" s="17">
        <v>2.7</v>
      </c>
      <c r="R221" s="21">
        <v>5.0999999999999996</v>
      </c>
      <c r="S221" s="17">
        <v>0.03</v>
      </c>
      <c r="T221" s="17">
        <v>1.02</v>
      </c>
      <c r="U221" s="17">
        <v>0</v>
      </c>
      <c r="V221" s="82">
        <v>32</v>
      </c>
      <c r="W221" s="82">
        <v>0</v>
      </c>
      <c r="X221" s="82">
        <v>122</v>
      </c>
      <c r="Y221" s="21">
        <v>0</v>
      </c>
      <c r="Z221" s="21" t="s">
        <v>8851</v>
      </c>
      <c r="AA221" s="21" t="s">
        <v>8851</v>
      </c>
      <c r="AB221" s="21">
        <v>0.5</v>
      </c>
      <c r="AC221" s="21">
        <v>15.8</v>
      </c>
      <c r="AD221" s="21">
        <v>16.3</v>
      </c>
      <c r="AE221" s="21">
        <v>61.5</v>
      </c>
      <c r="AF221" s="21">
        <v>22.2</v>
      </c>
      <c r="AG221" s="82" t="s">
        <v>283</v>
      </c>
    </row>
    <row r="222" spans="1:33" x14ac:dyDescent="0.25">
      <c r="A222" s="82">
        <v>45</v>
      </c>
      <c r="B222" s="82">
        <v>1</v>
      </c>
      <c r="C222" s="82">
        <v>0</v>
      </c>
      <c r="D222" s="82">
        <v>0</v>
      </c>
      <c r="E222" s="21"/>
      <c r="F222" s="21"/>
      <c r="G222" s="21"/>
      <c r="H222" s="21"/>
      <c r="I222" s="21"/>
      <c r="J222" s="17"/>
      <c r="K222" s="83"/>
      <c r="L222" s="82"/>
      <c r="M222" s="17"/>
      <c r="N222" s="17"/>
      <c r="O222" s="21"/>
      <c r="P222" s="17"/>
      <c r="Q222" s="17"/>
      <c r="R222" s="21"/>
      <c r="S222" s="17"/>
      <c r="T222" s="17"/>
      <c r="U222" s="17"/>
      <c r="V222" s="82"/>
      <c r="W222" s="82"/>
      <c r="X222" s="82"/>
      <c r="Y222" s="21"/>
      <c r="Z222" s="21"/>
      <c r="AA222" s="21"/>
      <c r="AB222" s="21"/>
      <c r="AC222" s="21"/>
      <c r="AD222" s="21"/>
      <c r="AE222" s="21"/>
      <c r="AF222" s="21"/>
      <c r="AG222" s="82"/>
    </row>
    <row r="223" spans="1:33" x14ac:dyDescent="0.25">
      <c r="A223" s="82">
        <v>45</v>
      </c>
      <c r="B223" s="82">
        <v>2</v>
      </c>
      <c r="C223" s="82">
        <v>0</v>
      </c>
      <c r="D223" s="82">
        <v>20</v>
      </c>
      <c r="E223" s="21">
        <v>19</v>
      </c>
      <c r="F223" s="21">
        <v>136</v>
      </c>
      <c r="G223" s="21">
        <v>6.4</v>
      </c>
      <c r="H223" s="21">
        <v>5.6</v>
      </c>
      <c r="I223" s="21">
        <v>45</v>
      </c>
      <c r="J223" s="17">
        <v>1.52</v>
      </c>
      <c r="K223" s="83">
        <v>0.14599999999999999</v>
      </c>
      <c r="L223" s="82">
        <v>10</v>
      </c>
      <c r="M223" s="17">
        <v>0</v>
      </c>
      <c r="N223" s="17">
        <v>0.57999999999999996</v>
      </c>
      <c r="O223" s="21">
        <v>11.1</v>
      </c>
      <c r="P223" s="17">
        <v>0.8</v>
      </c>
      <c r="Q223" s="17">
        <v>2.2000000000000002</v>
      </c>
      <c r="R223" s="21">
        <v>4.8</v>
      </c>
      <c r="S223" s="17">
        <v>0.02</v>
      </c>
      <c r="T223" s="17">
        <v>0.77</v>
      </c>
      <c r="U223" s="17">
        <v>0</v>
      </c>
      <c r="V223" s="82">
        <v>34</v>
      </c>
      <c r="W223" s="82">
        <v>0</v>
      </c>
      <c r="X223" s="82">
        <v>79</v>
      </c>
      <c r="Y223" s="21">
        <v>0</v>
      </c>
      <c r="Z223" s="21">
        <v>0.1</v>
      </c>
      <c r="AA223" s="21">
        <v>0.2</v>
      </c>
      <c r="AB223" s="21">
        <v>1.1000000000000001</v>
      </c>
      <c r="AC223" s="21">
        <v>18.600000000000001</v>
      </c>
      <c r="AD223" s="21">
        <v>20</v>
      </c>
      <c r="AE223" s="21">
        <v>58.1</v>
      </c>
      <c r="AF223" s="21">
        <v>21.9</v>
      </c>
      <c r="AG223" s="82" t="s">
        <v>283</v>
      </c>
    </row>
    <row r="224" spans="1:33" x14ac:dyDescent="0.25">
      <c r="A224" s="82">
        <v>45</v>
      </c>
      <c r="B224" s="82">
        <v>2</v>
      </c>
      <c r="C224" s="82">
        <v>0</v>
      </c>
      <c r="D224" s="82">
        <v>0</v>
      </c>
      <c r="E224" s="21"/>
      <c r="F224" s="21"/>
      <c r="G224" s="21"/>
      <c r="H224" s="21"/>
      <c r="I224" s="21"/>
      <c r="J224" s="17"/>
      <c r="K224" s="83"/>
      <c r="L224" s="82"/>
      <c r="M224" s="17"/>
      <c r="N224" s="17"/>
      <c r="O224" s="21"/>
      <c r="P224" s="17"/>
      <c r="Q224" s="17"/>
      <c r="R224" s="21"/>
      <c r="S224" s="17"/>
      <c r="T224" s="17"/>
      <c r="U224" s="17"/>
      <c r="V224" s="82"/>
      <c r="W224" s="82"/>
      <c r="X224" s="82"/>
      <c r="Y224" s="21"/>
      <c r="Z224" s="21"/>
      <c r="AA224" s="21"/>
      <c r="AB224" s="21"/>
      <c r="AC224" s="21"/>
      <c r="AD224" s="21"/>
      <c r="AE224" s="21"/>
      <c r="AF224" s="21"/>
      <c r="AG224" s="82"/>
    </row>
    <row r="225" spans="1:33" x14ac:dyDescent="0.25">
      <c r="A225" s="87">
        <f>A221</f>
        <v>45</v>
      </c>
      <c r="B225" s="86"/>
      <c r="C225" s="86"/>
      <c r="D225" s="86"/>
      <c r="E225" s="88">
        <f>AVERAGE(E221:E224)</f>
        <v>24.5</v>
      </c>
      <c r="F225" s="88">
        <f t="shared" ref="F225" si="427">AVERAGE(F221:F224)</f>
        <v>158</v>
      </c>
      <c r="G225" s="88">
        <f t="shared" ref="G225" si="428">AVERAGE(G221:G224)</f>
        <v>6.4</v>
      </c>
      <c r="H225" s="88">
        <f t="shared" ref="H225" si="429">AVERAGE(H221:H224)</f>
        <v>5.6</v>
      </c>
      <c r="I225" s="85">
        <f>AVERAGE(I221,I223)</f>
        <v>47.05</v>
      </c>
      <c r="J225" s="88">
        <f>AVERAGE(J221:J224)</f>
        <v>1.6950000000000001</v>
      </c>
      <c r="K225" s="88">
        <f>AVERAGE(K221:K224)</f>
        <v>0.1515</v>
      </c>
      <c r="L225" s="88">
        <f>AVERAGE(L221:L224)</f>
        <v>11</v>
      </c>
      <c r="M225" s="85">
        <f>AVERAGE(M221,M223)</f>
        <v>0</v>
      </c>
      <c r="N225" s="88">
        <f>AVERAGE(N221:N224)</f>
        <v>0.63</v>
      </c>
      <c r="O225" s="85">
        <f>AVERAGE(O221,O223)</f>
        <v>12.6</v>
      </c>
      <c r="P225" s="88">
        <f t="shared" ref="P225" si="430">AVERAGE(P221:P224)</f>
        <v>0.8</v>
      </c>
      <c r="Q225" s="88">
        <f t="shared" ref="Q225" si="431">AVERAGE(Q221:Q224)</f>
        <v>2.4500000000000002</v>
      </c>
      <c r="R225" s="88">
        <f t="shared" ref="R225" si="432">AVERAGE(R221:R224)</f>
        <v>4.9499999999999993</v>
      </c>
      <c r="S225" s="88">
        <f t="shared" ref="S225" si="433">AVERAGE(S221:S224)</f>
        <v>2.5000000000000001E-2</v>
      </c>
      <c r="T225" s="88">
        <f t="shared" ref="T225" si="434">AVERAGE(T221:T224)</f>
        <v>0.89500000000000002</v>
      </c>
      <c r="U225" s="88">
        <f t="shared" ref="U225" si="435">AVERAGE(U221:U224)</f>
        <v>0</v>
      </c>
      <c r="V225" s="85">
        <f t="shared" ref="V225:AF225" si="436">AVERAGE(V221,V223)</f>
        <v>33</v>
      </c>
      <c r="W225" s="85">
        <f t="shared" si="436"/>
        <v>0</v>
      </c>
      <c r="X225" s="85">
        <f t="shared" si="436"/>
        <v>100.5</v>
      </c>
      <c r="Y225" s="85">
        <f t="shared" si="436"/>
        <v>0</v>
      </c>
      <c r="Z225" s="85">
        <f t="shared" si="436"/>
        <v>0.1</v>
      </c>
      <c r="AA225" s="85">
        <f t="shared" si="436"/>
        <v>0.2</v>
      </c>
      <c r="AB225" s="85">
        <f t="shared" si="436"/>
        <v>0.8</v>
      </c>
      <c r="AC225" s="85">
        <f t="shared" si="436"/>
        <v>17.200000000000003</v>
      </c>
      <c r="AD225" s="85">
        <f t="shared" si="436"/>
        <v>18.149999999999999</v>
      </c>
      <c r="AE225" s="85">
        <f t="shared" si="436"/>
        <v>59.8</v>
      </c>
      <c r="AF225" s="85">
        <f t="shared" si="436"/>
        <v>22.049999999999997</v>
      </c>
      <c r="AG225" s="87" t="str">
        <f>AG221</f>
        <v>FL</v>
      </c>
    </row>
    <row r="226" spans="1:33" x14ac:dyDescent="0.25">
      <c r="A226" s="82">
        <v>46</v>
      </c>
      <c r="B226" s="82">
        <v>1</v>
      </c>
      <c r="C226" s="82">
        <v>0</v>
      </c>
      <c r="D226" s="82">
        <v>20</v>
      </c>
      <c r="E226" s="21">
        <v>10</v>
      </c>
      <c r="F226" s="21">
        <v>120</v>
      </c>
      <c r="G226" s="21">
        <v>5.9</v>
      </c>
      <c r="H226" s="21">
        <v>4.7</v>
      </c>
      <c r="I226" s="21">
        <v>52</v>
      </c>
      <c r="J226" s="17">
        <v>0.67</v>
      </c>
      <c r="K226" s="83">
        <v>8.3000000000000004E-2</v>
      </c>
      <c r="L226" s="82">
        <v>8</v>
      </c>
      <c r="M226" s="17">
        <v>0</v>
      </c>
      <c r="N226" s="17">
        <v>0.39</v>
      </c>
      <c r="O226" s="21">
        <v>15</v>
      </c>
      <c r="P226" s="17">
        <v>7.8</v>
      </c>
      <c r="Q226" s="17">
        <v>6.2</v>
      </c>
      <c r="R226" s="21">
        <v>6.3</v>
      </c>
      <c r="S226" s="17">
        <v>0.08</v>
      </c>
      <c r="T226" s="17">
        <v>0.74</v>
      </c>
      <c r="U226" s="17">
        <v>0</v>
      </c>
      <c r="V226" s="82">
        <v>100</v>
      </c>
      <c r="W226" s="82">
        <v>0</v>
      </c>
      <c r="X226" s="82">
        <v>25</v>
      </c>
      <c r="Y226" s="21">
        <v>0</v>
      </c>
      <c r="Z226" s="21" t="s">
        <v>8851</v>
      </c>
      <c r="AA226" s="21">
        <v>0.4</v>
      </c>
      <c r="AB226" s="21">
        <v>0.3</v>
      </c>
      <c r="AC226" s="21">
        <v>1.9</v>
      </c>
      <c r="AD226" s="21">
        <v>2.6</v>
      </c>
      <c r="AE226" s="21">
        <v>64.2</v>
      </c>
      <c r="AF226" s="21">
        <v>33.200000000000003</v>
      </c>
      <c r="AG226" s="82" t="s">
        <v>354</v>
      </c>
    </row>
    <row r="227" spans="1:33" x14ac:dyDescent="0.25">
      <c r="A227" s="82">
        <v>46</v>
      </c>
      <c r="B227" s="82">
        <v>1</v>
      </c>
      <c r="C227" s="82">
        <v>0</v>
      </c>
      <c r="D227" s="82">
        <v>0</v>
      </c>
      <c r="E227" s="21"/>
      <c r="F227" s="21"/>
      <c r="G227" s="21"/>
      <c r="H227" s="21"/>
      <c r="I227" s="21"/>
      <c r="J227" s="17"/>
      <c r="K227" s="83"/>
      <c r="L227" s="82"/>
      <c r="M227" s="17"/>
      <c r="N227" s="17"/>
      <c r="O227" s="21"/>
      <c r="P227" s="17"/>
      <c r="Q227" s="17"/>
      <c r="R227" s="21"/>
      <c r="S227" s="17"/>
      <c r="T227" s="17"/>
      <c r="U227" s="17"/>
      <c r="V227" s="82"/>
      <c r="W227" s="82"/>
      <c r="X227" s="82"/>
      <c r="Y227" s="21"/>
      <c r="Z227" s="21"/>
      <c r="AA227" s="21"/>
      <c r="AB227" s="21"/>
      <c r="AC227" s="21"/>
      <c r="AD227" s="21"/>
      <c r="AE227" s="21"/>
      <c r="AF227" s="21"/>
      <c r="AG227" s="82"/>
    </row>
    <row r="228" spans="1:33" x14ac:dyDescent="0.25">
      <c r="A228" s="82">
        <v>46</v>
      </c>
      <c r="B228" s="82">
        <v>2</v>
      </c>
      <c r="C228" s="82">
        <v>0</v>
      </c>
      <c r="D228" s="82">
        <v>20</v>
      </c>
      <c r="E228" s="21">
        <v>17</v>
      </c>
      <c r="F228" s="21">
        <v>128</v>
      </c>
      <c r="G228" s="21">
        <v>5.6</v>
      </c>
      <c r="H228" s="21">
        <v>4.5</v>
      </c>
      <c r="I228" s="21">
        <v>49</v>
      </c>
      <c r="J228" s="17">
        <v>1.52</v>
      </c>
      <c r="K228" s="83">
        <v>0.126</v>
      </c>
      <c r="L228" s="82">
        <v>12</v>
      </c>
      <c r="M228" s="17">
        <v>0</v>
      </c>
      <c r="N228" s="17">
        <v>0.36</v>
      </c>
      <c r="O228" s="21">
        <v>15.1</v>
      </c>
      <c r="P228" s="17">
        <v>8.4</v>
      </c>
      <c r="Q228" s="17">
        <v>3</v>
      </c>
      <c r="R228" s="21">
        <v>9.5</v>
      </c>
      <c r="S228" s="17">
        <v>0.08</v>
      </c>
      <c r="T228" s="17">
        <v>0.87</v>
      </c>
      <c r="U228" s="17">
        <v>0</v>
      </c>
      <c r="V228" s="82">
        <v>81</v>
      </c>
      <c r="W228" s="82">
        <v>0</v>
      </c>
      <c r="X228" s="82">
        <v>69</v>
      </c>
      <c r="Y228" s="21">
        <v>0</v>
      </c>
      <c r="Z228" s="21">
        <v>0.1</v>
      </c>
      <c r="AA228" s="21">
        <v>1</v>
      </c>
      <c r="AB228" s="21">
        <v>0.8</v>
      </c>
      <c r="AC228" s="21">
        <v>1.3</v>
      </c>
      <c r="AD228" s="21">
        <v>3.2</v>
      </c>
      <c r="AE228" s="21">
        <v>66.099999999999994</v>
      </c>
      <c r="AF228" s="21">
        <v>30.7</v>
      </c>
      <c r="AG228" s="82" t="s">
        <v>354</v>
      </c>
    </row>
    <row r="229" spans="1:33" x14ac:dyDescent="0.25">
      <c r="A229" s="82">
        <v>46</v>
      </c>
      <c r="B229" s="82">
        <v>2</v>
      </c>
      <c r="C229" s="82">
        <v>0</v>
      </c>
      <c r="D229" s="82">
        <v>0</v>
      </c>
      <c r="E229" s="21"/>
      <c r="F229" s="21"/>
      <c r="G229" s="21"/>
      <c r="H229" s="21"/>
      <c r="I229" s="21"/>
      <c r="J229" s="17"/>
      <c r="K229" s="83"/>
      <c r="L229" s="82"/>
      <c r="M229" s="17"/>
      <c r="N229" s="17"/>
      <c r="O229" s="21"/>
      <c r="P229" s="17"/>
      <c r="Q229" s="17"/>
      <c r="R229" s="21"/>
      <c r="S229" s="17"/>
      <c r="T229" s="17"/>
      <c r="U229" s="17"/>
      <c r="V229" s="82"/>
      <c r="W229" s="82"/>
      <c r="X229" s="82"/>
      <c r="Y229" s="21"/>
      <c r="Z229" s="21"/>
      <c r="AA229" s="21"/>
      <c r="AB229" s="21"/>
      <c r="AC229" s="21"/>
      <c r="AD229" s="21"/>
      <c r="AE229" s="21"/>
      <c r="AF229" s="21"/>
      <c r="AG229" s="82"/>
    </row>
    <row r="230" spans="1:33" x14ac:dyDescent="0.25">
      <c r="A230" s="87">
        <f>A226</f>
        <v>46</v>
      </c>
      <c r="B230" s="86"/>
      <c r="C230" s="86"/>
      <c r="D230" s="86"/>
      <c r="E230" s="88">
        <f>AVERAGE(E226:E229)</f>
        <v>13.5</v>
      </c>
      <c r="F230" s="88">
        <f t="shared" ref="F230" si="437">AVERAGE(F226:F229)</f>
        <v>124</v>
      </c>
      <c r="G230" s="88">
        <f t="shared" ref="G230" si="438">AVERAGE(G226:G229)</f>
        <v>5.75</v>
      </c>
      <c r="H230" s="88">
        <f t="shared" ref="H230" si="439">AVERAGE(H226:H229)</f>
        <v>4.5999999999999996</v>
      </c>
      <c r="I230" s="85">
        <f>AVERAGE(I226,I228)</f>
        <v>50.5</v>
      </c>
      <c r="J230" s="88">
        <f>AVERAGE(J226:J229)</f>
        <v>1.095</v>
      </c>
      <c r="K230" s="88">
        <f>AVERAGE(K226:K229)</f>
        <v>0.10450000000000001</v>
      </c>
      <c r="L230" s="88">
        <f>AVERAGE(L226:L229)</f>
        <v>10</v>
      </c>
      <c r="M230" s="85">
        <f>AVERAGE(M226,M228)</f>
        <v>0</v>
      </c>
      <c r="N230" s="88">
        <f>AVERAGE(N226:N229)</f>
        <v>0.375</v>
      </c>
      <c r="O230" s="85">
        <f>AVERAGE(O226,O228)</f>
        <v>15.05</v>
      </c>
      <c r="P230" s="88">
        <f t="shared" ref="P230" si="440">AVERAGE(P226:P229)</f>
        <v>8.1</v>
      </c>
      <c r="Q230" s="88">
        <f t="shared" ref="Q230" si="441">AVERAGE(Q226:Q229)</f>
        <v>4.5999999999999996</v>
      </c>
      <c r="R230" s="88">
        <f t="shared" ref="R230" si="442">AVERAGE(R226:R229)</f>
        <v>7.9</v>
      </c>
      <c r="S230" s="88">
        <f t="shared" ref="S230" si="443">AVERAGE(S226:S229)</f>
        <v>0.08</v>
      </c>
      <c r="T230" s="88">
        <f t="shared" ref="T230" si="444">AVERAGE(T226:T229)</f>
        <v>0.80499999999999994</v>
      </c>
      <c r="U230" s="88">
        <f t="shared" ref="U230" si="445">AVERAGE(U226:U229)</f>
        <v>0</v>
      </c>
      <c r="V230" s="85">
        <f t="shared" ref="V230:AF230" si="446">AVERAGE(V226,V228)</f>
        <v>90.5</v>
      </c>
      <c r="W230" s="85">
        <f t="shared" si="446"/>
        <v>0</v>
      </c>
      <c r="X230" s="85">
        <f t="shared" si="446"/>
        <v>47</v>
      </c>
      <c r="Y230" s="85">
        <f t="shared" si="446"/>
        <v>0</v>
      </c>
      <c r="Z230" s="85">
        <f t="shared" si="446"/>
        <v>0.1</v>
      </c>
      <c r="AA230" s="85">
        <f t="shared" si="446"/>
        <v>0.7</v>
      </c>
      <c r="AB230" s="85">
        <f t="shared" si="446"/>
        <v>0.55000000000000004</v>
      </c>
      <c r="AC230" s="85">
        <f t="shared" si="446"/>
        <v>1.6</v>
      </c>
      <c r="AD230" s="85">
        <f t="shared" si="446"/>
        <v>2.9000000000000004</v>
      </c>
      <c r="AE230" s="85">
        <f t="shared" si="446"/>
        <v>65.150000000000006</v>
      </c>
      <c r="AF230" s="85">
        <f t="shared" si="446"/>
        <v>31.950000000000003</v>
      </c>
      <c r="AG230" s="87" t="str">
        <f>AG226</f>
        <v>FAL</v>
      </c>
    </row>
    <row r="231" spans="1:33" x14ac:dyDescent="0.25">
      <c r="A231" s="82">
        <v>47</v>
      </c>
      <c r="B231" s="82">
        <v>1</v>
      </c>
      <c r="C231" s="82">
        <v>0</v>
      </c>
      <c r="D231" s="82">
        <v>20</v>
      </c>
      <c r="E231" s="21">
        <v>4</v>
      </c>
      <c r="F231" s="21">
        <v>100</v>
      </c>
      <c r="G231" s="21">
        <v>6</v>
      </c>
      <c r="H231" s="21">
        <v>5.2</v>
      </c>
      <c r="I231" s="21">
        <v>49</v>
      </c>
      <c r="J231" s="17">
        <v>1.72</v>
      </c>
      <c r="K231" s="83">
        <v>0.13600000000000001</v>
      </c>
      <c r="L231" s="82">
        <v>13</v>
      </c>
      <c r="M231" s="17">
        <v>0</v>
      </c>
      <c r="N231" s="17">
        <v>0.76</v>
      </c>
      <c r="O231" s="21">
        <v>12.8</v>
      </c>
      <c r="P231" s="17">
        <v>0.8</v>
      </c>
      <c r="Q231" s="17">
        <v>0.3</v>
      </c>
      <c r="R231" s="21">
        <v>5.2</v>
      </c>
      <c r="S231" s="17">
        <v>0.05</v>
      </c>
      <c r="T231" s="17">
        <v>0.3</v>
      </c>
      <c r="U231" s="17">
        <v>0</v>
      </c>
      <c r="V231" s="82">
        <v>11</v>
      </c>
      <c r="W231" s="82">
        <v>0</v>
      </c>
      <c r="X231" s="82">
        <v>30</v>
      </c>
      <c r="Y231" s="21">
        <v>0</v>
      </c>
      <c r="Z231" s="21" t="s">
        <v>8851</v>
      </c>
      <c r="AA231" s="21">
        <v>0.1</v>
      </c>
      <c r="AB231" s="21">
        <v>0.7</v>
      </c>
      <c r="AC231" s="21">
        <v>9.1</v>
      </c>
      <c r="AD231" s="21">
        <v>9.9</v>
      </c>
      <c r="AE231" s="21">
        <v>61.8</v>
      </c>
      <c r="AF231" s="21">
        <v>28.3</v>
      </c>
      <c r="AG231" s="82" t="s">
        <v>354</v>
      </c>
    </row>
    <row r="232" spans="1:33" x14ac:dyDescent="0.25">
      <c r="A232" s="82">
        <v>47</v>
      </c>
      <c r="B232" s="82">
        <v>1</v>
      </c>
      <c r="C232" s="82">
        <v>0</v>
      </c>
      <c r="D232" s="82">
        <v>0</v>
      </c>
      <c r="E232" s="21"/>
      <c r="F232" s="21"/>
      <c r="G232" s="21"/>
      <c r="H232" s="21"/>
      <c r="I232" s="21"/>
      <c r="J232" s="17"/>
      <c r="K232" s="83"/>
      <c r="L232" s="82"/>
      <c r="M232" s="17"/>
      <c r="N232" s="17"/>
      <c r="O232" s="21"/>
      <c r="P232" s="17"/>
      <c r="Q232" s="17"/>
      <c r="R232" s="21"/>
      <c r="S232" s="17"/>
      <c r="T232" s="17"/>
      <c r="U232" s="17"/>
      <c r="V232" s="82"/>
      <c r="W232" s="82"/>
      <c r="X232" s="82"/>
      <c r="Y232" s="21"/>
      <c r="Z232" s="21"/>
      <c r="AA232" s="21"/>
      <c r="AB232" s="21"/>
      <c r="AC232" s="21"/>
      <c r="AD232" s="21"/>
      <c r="AE232" s="21"/>
      <c r="AF232" s="21"/>
      <c r="AG232" s="82"/>
    </row>
    <row r="233" spans="1:33" x14ac:dyDescent="0.25">
      <c r="A233" s="82">
        <v>47</v>
      </c>
      <c r="B233" s="82">
        <v>2</v>
      </c>
      <c r="C233" s="82">
        <v>0</v>
      </c>
      <c r="D233" s="82">
        <v>20</v>
      </c>
      <c r="E233" s="21">
        <v>38</v>
      </c>
      <c r="F233" s="21">
        <v>178</v>
      </c>
      <c r="G233" s="21">
        <v>7.6</v>
      </c>
      <c r="H233" s="21">
        <v>6.9</v>
      </c>
      <c r="I233" s="21">
        <v>54</v>
      </c>
      <c r="J233" s="17">
        <v>1.87</v>
      </c>
      <c r="K233" s="83">
        <v>0.17199999999999999</v>
      </c>
      <c r="L233" s="82">
        <v>11</v>
      </c>
      <c r="M233" s="17">
        <v>0</v>
      </c>
      <c r="N233" s="17">
        <v>0.8</v>
      </c>
      <c r="O233" s="21">
        <v>14.4</v>
      </c>
      <c r="P233" s="17">
        <v>3.3</v>
      </c>
      <c r="Q233" s="17">
        <v>3</v>
      </c>
      <c r="R233" s="21">
        <v>9.1</v>
      </c>
      <c r="S233" s="17">
        <v>0.05</v>
      </c>
      <c r="T233" s="17">
        <v>1.05</v>
      </c>
      <c r="U233" s="17">
        <v>0</v>
      </c>
      <c r="V233" s="82">
        <v>51</v>
      </c>
      <c r="W233" s="82">
        <v>0</v>
      </c>
      <c r="X233" s="82">
        <v>26</v>
      </c>
      <c r="Y233" s="21">
        <v>0</v>
      </c>
      <c r="Z233" s="21">
        <v>0.1</v>
      </c>
      <c r="AA233" s="21">
        <v>0.2</v>
      </c>
      <c r="AB233" s="21">
        <v>0.6</v>
      </c>
      <c r="AC233" s="21">
        <v>8.6</v>
      </c>
      <c r="AD233" s="21">
        <v>9.5</v>
      </c>
      <c r="AE233" s="21">
        <v>59</v>
      </c>
      <c r="AF233" s="21">
        <v>31.5</v>
      </c>
      <c r="AG233" s="82" t="s">
        <v>354</v>
      </c>
    </row>
    <row r="234" spans="1:33" x14ac:dyDescent="0.25">
      <c r="A234" s="82">
        <v>47</v>
      </c>
      <c r="B234" s="82">
        <v>2</v>
      </c>
      <c r="C234" s="82">
        <v>0</v>
      </c>
      <c r="D234" s="82">
        <v>0</v>
      </c>
      <c r="E234" s="21"/>
      <c r="F234" s="21"/>
      <c r="G234" s="21"/>
      <c r="H234" s="21"/>
      <c r="I234" s="21"/>
      <c r="J234" s="17"/>
      <c r="K234" s="83"/>
      <c r="L234" s="82"/>
      <c r="M234" s="17"/>
      <c r="N234" s="17"/>
      <c r="O234" s="21"/>
      <c r="P234" s="17"/>
      <c r="Q234" s="17"/>
      <c r="R234" s="21"/>
      <c r="S234" s="17"/>
      <c r="T234" s="17"/>
      <c r="U234" s="17"/>
      <c r="V234" s="82"/>
      <c r="W234" s="82"/>
      <c r="X234" s="82"/>
      <c r="Y234" s="21"/>
      <c r="Z234" s="21"/>
      <c r="AA234" s="21"/>
      <c r="AB234" s="21"/>
      <c r="AC234" s="21"/>
      <c r="AD234" s="21"/>
      <c r="AE234" s="21"/>
      <c r="AF234" s="21"/>
      <c r="AG234" s="82"/>
    </row>
    <row r="235" spans="1:33" x14ac:dyDescent="0.25">
      <c r="A235" s="87">
        <f>A231</f>
        <v>47</v>
      </c>
      <c r="B235" s="86"/>
      <c r="C235" s="86"/>
      <c r="D235" s="86"/>
      <c r="E235" s="88">
        <f>AVERAGE(E231:E234)</f>
        <v>21</v>
      </c>
      <c r="F235" s="88">
        <f t="shared" ref="F235" si="447">AVERAGE(F231:F234)</f>
        <v>139</v>
      </c>
      <c r="G235" s="88">
        <f t="shared" ref="G235" si="448">AVERAGE(G231:G234)</f>
        <v>6.8</v>
      </c>
      <c r="H235" s="88">
        <f t="shared" ref="H235" si="449">AVERAGE(H231:H234)</f>
        <v>6.0500000000000007</v>
      </c>
      <c r="I235" s="85">
        <f>AVERAGE(I231,I233)</f>
        <v>51.5</v>
      </c>
      <c r="J235" s="88">
        <f>AVERAGE(J231:J234)</f>
        <v>1.7949999999999999</v>
      </c>
      <c r="K235" s="88">
        <f>AVERAGE(K231:K234)</f>
        <v>0.154</v>
      </c>
      <c r="L235" s="88">
        <f>AVERAGE(L231:L234)</f>
        <v>12</v>
      </c>
      <c r="M235" s="85">
        <f>AVERAGE(M231,M233)</f>
        <v>0</v>
      </c>
      <c r="N235" s="88">
        <f>AVERAGE(N231:N234)</f>
        <v>0.78</v>
      </c>
      <c r="O235" s="85">
        <f>AVERAGE(O231,O233)</f>
        <v>13.600000000000001</v>
      </c>
      <c r="P235" s="88">
        <f t="shared" ref="P235" si="450">AVERAGE(P231:P234)</f>
        <v>2.0499999999999998</v>
      </c>
      <c r="Q235" s="88">
        <f t="shared" ref="Q235" si="451">AVERAGE(Q231:Q234)</f>
        <v>1.65</v>
      </c>
      <c r="R235" s="88">
        <f t="shared" ref="R235" si="452">AVERAGE(R231:R234)</f>
        <v>7.15</v>
      </c>
      <c r="S235" s="88">
        <f t="shared" ref="S235" si="453">AVERAGE(S231:S234)</f>
        <v>0.05</v>
      </c>
      <c r="T235" s="88">
        <f t="shared" ref="T235" si="454">AVERAGE(T231:T234)</f>
        <v>0.67500000000000004</v>
      </c>
      <c r="U235" s="88">
        <f t="shared" ref="U235" si="455">AVERAGE(U231:U234)</f>
        <v>0</v>
      </c>
      <c r="V235" s="85">
        <f t="shared" ref="V235:AF235" si="456">AVERAGE(V231,V233)</f>
        <v>31</v>
      </c>
      <c r="W235" s="85">
        <f t="shared" si="456"/>
        <v>0</v>
      </c>
      <c r="X235" s="85">
        <f t="shared" si="456"/>
        <v>28</v>
      </c>
      <c r="Y235" s="85">
        <f t="shared" si="456"/>
        <v>0</v>
      </c>
      <c r="Z235" s="85">
        <f t="shared" si="456"/>
        <v>0.1</v>
      </c>
      <c r="AA235" s="85">
        <f t="shared" si="456"/>
        <v>0.15000000000000002</v>
      </c>
      <c r="AB235" s="85">
        <f t="shared" si="456"/>
        <v>0.64999999999999991</v>
      </c>
      <c r="AC235" s="85">
        <f t="shared" si="456"/>
        <v>8.85</v>
      </c>
      <c r="AD235" s="85">
        <f t="shared" si="456"/>
        <v>9.6999999999999993</v>
      </c>
      <c r="AE235" s="85">
        <f t="shared" si="456"/>
        <v>60.4</v>
      </c>
      <c r="AF235" s="85">
        <f t="shared" si="456"/>
        <v>29.9</v>
      </c>
      <c r="AG235" s="87" t="str">
        <f>AG231</f>
        <v>FAL</v>
      </c>
    </row>
    <row r="236" spans="1:33" x14ac:dyDescent="0.25">
      <c r="A236" s="82">
        <v>48</v>
      </c>
      <c r="B236" s="82">
        <v>1</v>
      </c>
      <c r="C236" s="82">
        <v>0</v>
      </c>
      <c r="D236" s="82">
        <v>20</v>
      </c>
      <c r="E236" s="21">
        <v>18</v>
      </c>
      <c r="F236" s="21">
        <v>128</v>
      </c>
      <c r="G236" s="21">
        <v>5.4</v>
      </c>
      <c r="H236" s="21">
        <v>4.5</v>
      </c>
      <c r="I236" s="21">
        <v>50.3</v>
      </c>
      <c r="J236" s="17">
        <v>1.33</v>
      </c>
      <c r="K236" s="83">
        <v>0.123</v>
      </c>
      <c r="L236" s="82">
        <v>11</v>
      </c>
      <c r="M236" s="17">
        <v>0</v>
      </c>
      <c r="N236" s="17">
        <v>0.41</v>
      </c>
      <c r="O236" s="21">
        <v>12.3</v>
      </c>
      <c r="P236" s="17">
        <v>7.8</v>
      </c>
      <c r="Q236" s="17">
        <v>2.6</v>
      </c>
      <c r="R236" s="21">
        <v>9.3000000000000007</v>
      </c>
      <c r="S236" s="17">
        <v>0.05</v>
      </c>
      <c r="T236" s="17">
        <v>0.77</v>
      </c>
      <c r="U236" s="17">
        <v>0</v>
      </c>
      <c r="V236" s="82">
        <v>91</v>
      </c>
      <c r="W236" s="82">
        <v>0</v>
      </c>
      <c r="X236" s="82">
        <v>40</v>
      </c>
      <c r="Y236" s="21">
        <v>0</v>
      </c>
      <c r="Z236" s="21">
        <v>0.2</v>
      </c>
      <c r="AA236" s="21">
        <v>1.2</v>
      </c>
      <c r="AB236" s="21">
        <v>7.2</v>
      </c>
      <c r="AC236" s="21">
        <v>11.7</v>
      </c>
      <c r="AD236" s="21">
        <v>20.3</v>
      </c>
      <c r="AE236" s="21">
        <v>27</v>
      </c>
      <c r="AF236" s="21">
        <v>52.7</v>
      </c>
      <c r="AG236" s="82" t="s">
        <v>6</v>
      </c>
    </row>
    <row r="237" spans="1:33" x14ac:dyDescent="0.25">
      <c r="A237" s="82">
        <v>48</v>
      </c>
      <c r="B237" s="82">
        <v>1</v>
      </c>
      <c r="C237" s="82">
        <v>0</v>
      </c>
      <c r="D237" s="82">
        <v>0</v>
      </c>
      <c r="E237" s="21"/>
      <c r="F237" s="21"/>
      <c r="G237" s="21"/>
      <c r="H237" s="21"/>
      <c r="I237" s="21"/>
      <c r="J237" s="17"/>
      <c r="K237" s="83"/>
      <c r="L237" s="82"/>
      <c r="M237" s="17"/>
      <c r="N237" s="17"/>
      <c r="O237" s="21"/>
      <c r="P237" s="17"/>
      <c r="Q237" s="17"/>
      <c r="R237" s="21"/>
      <c r="S237" s="17"/>
      <c r="T237" s="17"/>
      <c r="U237" s="17"/>
      <c r="V237" s="82"/>
      <c r="W237" s="82"/>
      <c r="X237" s="82"/>
      <c r="Y237" s="21"/>
      <c r="Z237" s="21"/>
      <c r="AA237" s="21"/>
      <c r="AB237" s="21"/>
      <c r="AC237" s="21"/>
      <c r="AD237" s="21"/>
      <c r="AE237" s="21"/>
      <c r="AF237" s="21"/>
      <c r="AG237" s="82"/>
    </row>
    <row r="238" spans="1:33" x14ac:dyDescent="0.25">
      <c r="A238" s="82">
        <v>48</v>
      </c>
      <c r="B238" s="82">
        <v>2</v>
      </c>
      <c r="C238" s="82">
        <v>0</v>
      </c>
      <c r="D238" s="82">
        <v>20</v>
      </c>
      <c r="E238" s="21">
        <v>10</v>
      </c>
      <c r="F238" s="21">
        <v>78</v>
      </c>
      <c r="G238" s="21">
        <v>5.5</v>
      </c>
      <c r="H238" s="21">
        <v>4.3</v>
      </c>
      <c r="I238" s="21">
        <v>44</v>
      </c>
      <c r="J238" s="17">
        <v>1.05</v>
      </c>
      <c r="K238" s="83">
        <v>0.10199999999999999</v>
      </c>
      <c r="L238" s="82">
        <v>10</v>
      </c>
      <c r="M238" s="17">
        <v>0</v>
      </c>
      <c r="N238" s="17">
        <v>0.14000000000000001</v>
      </c>
      <c r="O238" s="21">
        <v>11.8</v>
      </c>
      <c r="P238" s="17">
        <v>6.4</v>
      </c>
      <c r="Q238" s="17">
        <v>2.2999999999999998</v>
      </c>
      <c r="R238" s="21">
        <v>9.6999999999999993</v>
      </c>
      <c r="S238" s="17">
        <v>0.04</v>
      </c>
      <c r="T238" s="17">
        <v>0.22</v>
      </c>
      <c r="U238" s="17">
        <v>0</v>
      </c>
      <c r="V238" s="82">
        <v>76</v>
      </c>
      <c r="W238" s="82">
        <v>0</v>
      </c>
      <c r="X238" s="82">
        <v>17</v>
      </c>
      <c r="Y238" s="21">
        <v>0</v>
      </c>
      <c r="Z238" s="21">
        <v>0.4</v>
      </c>
      <c r="AA238" s="21">
        <v>1.8</v>
      </c>
      <c r="AB238" s="21">
        <v>6.1</v>
      </c>
      <c r="AC238" s="21">
        <v>13.1</v>
      </c>
      <c r="AD238" s="21">
        <v>21.6</v>
      </c>
      <c r="AE238" s="21">
        <v>29.4</v>
      </c>
      <c r="AF238" s="21">
        <v>49</v>
      </c>
      <c r="AG238" s="82" t="s">
        <v>6</v>
      </c>
    </row>
    <row r="239" spans="1:33" x14ac:dyDescent="0.25">
      <c r="A239" s="82">
        <v>48</v>
      </c>
      <c r="B239" s="82">
        <v>2</v>
      </c>
      <c r="C239" s="82">
        <v>0</v>
      </c>
      <c r="D239" s="82">
        <v>0</v>
      </c>
      <c r="E239" s="21"/>
      <c r="F239" s="21"/>
      <c r="G239" s="21"/>
      <c r="H239" s="21"/>
      <c r="I239" s="21"/>
      <c r="J239" s="17"/>
      <c r="K239" s="83"/>
      <c r="L239" s="82"/>
      <c r="M239" s="17"/>
      <c r="N239" s="17"/>
      <c r="O239" s="21"/>
      <c r="P239" s="17"/>
      <c r="Q239" s="17"/>
      <c r="R239" s="21"/>
      <c r="S239" s="17"/>
      <c r="T239" s="17"/>
      <c r="U239" s="17"/>
      <c r="V239" s="82"/>
      <c r="W239" s="82"/>
      <c r="X239" s="82"/>
      <c r="Y239" s="21"/>
      <c r="Z239" s="21"/>
      <c r="AA239" s="21"/>
      <c r="AB239" s="21"/>
      <c r="AC239" s="21"/>
      <c r="AD239" s="21"/>
      <c r="AE239" s="21"/>
      <c r="AF239" s="21"/>
      <c r="AG239" s="82"/>
    </row>
    <row r="240" spans="1:33" x14ac:dyDescent="0.25">
      <c r="A240" s="87">
        <f>A236</f>
        <v>48</v>
      </c>
      <c r="B240" s="86"/>
      <c r="C240" s="86"/>
      <c r="D240" s="86"/>
      <c r="E240" s="88">
        <f>AVERAGE(E236:E239)</f>
        <v>14</v>
      </c>
      <c r="F240" s="88">
        <f t="shared" ref="F240" si="457">AVERAGE(F236:F239)</f>
        <v>103</v>
      </c>
      <c r="G240" s="88">
        <f t="shared" ref="G240" si="458">AVERAGE(G236:G239)</f>
        <v>5.45</v>
      </c>
      <c r="H240" s="88">
        <f t="shared" ref="H240" si="459">AVERAGE(H236:H239)</f>
        <v>4.4000000000000004</v>
      </c>
      <c r="I240" s="85">
        <f>AVERAGE(I236,I238)</f>
        <v>47.15</v>
      </c>
      <c r="J240" s="88">
        <f>AVERAGE(J236:J239)</f>
        <v>1.19</v>
      </c>
      <c r="K240" s="88">
        <f>AVERAGE(K236:K239)</f>
        <v>0.11249999999999999</v>
      </c>
      <c r="L240" s="88">
        <f>AVERAGE(L236:L239)</f>
        <v>10.5</v>
      </c>
      <c r="M240" s="85">
        <f>AVERAGE(M236,M238)</f>
        <v>0</v>
      </c>
      <c r="N240" s="88">
        <f>AVERAGE(N236:N239)</f>
        <v>0.27500000000000002</v>
      </c>
      <c r="O240" s="85">
        <f>AVERAGE(O236,O238)</f>
        <v>12.05</v>
      </c>
      <c r="P240" s="88">
        <f t="shared" ref="P240" si="460">AVERAGE(P236:P239)</f>
        <v>7.1</v>
      </c>
      <c r="Q240" s="88">
        <f t="shared" ref="Q240" si="461">AVERAGE(Q236:Q239)</f>
        <v>2.4500000000000002</v>
      </c>
      <c r="R240" s="88">
        <f t="shared" ref="R240" si="462">AVERAGE(R236:R239)</f>
        <v>9.5</v>
      </c>
      <c r="S240" s="88">
        <f t="shared" ref="S240" si="463">AVERAGE(S236:S239)</f>
        <v>4.4999999999999998E-2</v>
      </c>
      <c r="T240" s="88">
        <f t="shared" ref="T240" si="464">AVERAGE(T236:T239)</f>
        <v>0.495</v>
      </c>
      <c r="U240" s="88">
        <f t="shared" ref="U240" si="465">AVERAGE(U236:U239)</f>
        <v>0</v>
      </c>
      <c r="V240" s="85">
        <f t="shared" ref="V240:AF240" si="466">AVERAGE(V236,V238)</f>
        <v>83.5</v>
      </c>
      <c r="W240" s="85">
        <f t="shared" si="466"/>
        <v>0</v>
      </c>
      <c r="X240" s="85">
        <f t="shared" si="466"/>
        <v>28.5</v>
      </c>
      <c r="Y240" s="85">
        <f t="shared" si="466"/>
        <v>0</v>
      </c>
      <c r="Z240" s="85">
        <f t="shared" si="466"/>
        <v>0.30000000000000004</v>
      </c>
      <c r="AA240" s="85">
        <f t="shared" si="466"/>
        <v>1.5</v>
      </c>
      <c r="AB240" s="85">
        <f t="shared" si="466"/>
        <v>6.65</v>
      </c>
      <c r="AC240" s="85">
        <f t="shared" si="466"/>
        <v>12.399999999999999</v>
      </c>
      <c r="AD240" s="85">
        <f t="shared" si="466"/>
        <v>20.950000000000003</v>
      </c>
      <c r="AE240" s="85">
        <f t="shared" si="466"/>
        <v>28.2</v>
      </c>
      <c r="AF240" s="85">
        <f t="shared" si="466"/>
        <v>50.85</v>
      </c>
      <c r="AG240" s="87" t="str">
        <f>AG236</f>
        <v>A</v>
      </c>
    </row>
    <row r="241" spans="1:33" x14ac:dyDescent="0.25">
      <c r="A241" s="82">
        <v>49</v>
      </c>
      <c r="B241" s="82">
        <v>1</v>
      </c>
      <c r="C241" s="82">
        <v>0</v>
      </c>
      <c r="D241" s="82">
        <v>20</v>
      </c>
      <c r="E241" s="21">
        <v>11</v>
      </c>
      <c r="F241" s="21">
        <v>54</v>
      </c>
      <c r="G241" s="21">
        <v>0</v>
      </c>
      <c r="H241" s="21">
        <v>0</v>
      </c>
      <c r="I241" s="21">
        <v>0</v>
      </c>
      <c r="J241" s="17">
        <v>0</v>
      </c>
      <c r="K241" s="83">
        <v>0</v>
      </c>
      <c r="L241" s="82">
        <v>0</v>
      </c>
      <c r="M241" s="17">
        <v>0</v>
      </c>
      <c r="N241" s="17">
        <v>0</v>
      </c>
      <c r="O241" s="21">
        <v>0</v>
      </c>
      <c r="P241" s="17">
        <v>0</v>
      </c>
      <c r="Q241" s="17">
        <v>0</v>
      </c>
      <c r="R241" s="21">
        <v>0</v>
      </c>
      <c r="S241" s="17">
        <v>0</v>
      </c>
      <c r="T241" s="17">
        <v>0</v>
      </c>
      <c r="U241" s="17">
        <v>0</v>
      </c>
      <c r="V241" s="82">
        <v>0</v>
      </c>
      <c r="W241" s="82">
        <v>0</v>
      </c>
      <c r="X241" s="82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82"/>
    </row>
    <row r="242" spans="1:33" x14ac:dyDescent="0.25">
      <c r="A242" s="82">
        <v>49</v>
      </c>
      <c r="B242" s="82">
        <v>1</v>
      </c>
      <c r="C242" s="82">
        <v>0</v>
      </c>
      <c r="D242" s="82">
        <v>0</v>
      </c>
      <c r="E242" s="21"/>
      <c r="F242" s="21"/>
      <c r="G242" s="21"/>
      <c r="H242" s="21"/>
      <c r="I242" s="21"/>
      <c r="J242" s="17"/>
      <c r="K242" s="83"/>
      <c r="L242" s="82"/>
      <c r="M242" s="17"/>
      <c r="N242" s="17"/>
      <c r="O242" s="21"/>
      <c r="P242" s="17"/>
      <c r="Q242" s="17"/>
      <c r="R242" s="21"/>
      <c r="S242" s="17"/>
      <c r="T242" s="17"/>
      <c r="U242" s="17"/>
      <c r="V242" s="82"/>
      <c r="W242" s="82"/>
      <c r="X242" s="82"/>
      <c r="Y242" s="21"/>
      <c r="Z242" s="21"/>
      <c r="AA242" s="21"/>
      <c r="AB242" s="21"/>
      <c r="AC242" s="21"/>
      <c r="AD242" s="21"/>
      <c r="AE242" s="21"/>
      <c r="AF242" s="21"/>
      <c r="AG242" s="82"/>
    </row>
    <row r="243" spans="1:33" x14ac:dyDescent="0.25">
      <c r="A243" s="82">
        <v>49</v>
      </c>
      <c r="B243" s="82">
        <v>2</v>
      </c>
      <c r="C243" s="82">
        <v>0</v>
      </c>
      <c r="D243" s="82">
        <v>20</v>
      </c>
      <c r="E243" s="21">
        <v>6</v>
      </c>
      <c r="F243" s="21">
        <v>86</v>
      </c>
      <c r="G243" s="21">
        <v>0</v>
      </c>
      <c r="H243" s="21">
        <v>0</v>
      </c>
      <c r="I243" s="21">
        <v>0</v>
      </c>
      <c r="J243" s="17">
        <v>0</v>
      </c>
      <c r="K243" s="83">
        <v>0</v>
      </c>
      <c r="L243" s="82">
        <v>0</v>
      </c>
      <c r="M243" s="17">
        <v>0</v>
      </c>
      <c r="N243" s="17">
        <v>0</v>
      </c>
      <c r="O243" s="21">
        <v>0</v>
      </c>
      <c r="P243" s="17">
        <v>0</v>
      </c>
      <c r="Q243" s="17">
        <v>0</v>
      </c>
      <c r="R243" s="21">
        <v>0</v>
      </c>
      <c r="S243" s="17">
        <v>0</v>
      </c>
      <c r="T243" s="17">
        <v>0</v>
      </c>
      <c r="U243" s="17">
        <v>0</v>
      </c>
      <c r="V243" s="82">
        <v>0</v>
      </c>
      <c r="W243" s="82">
        <v>0</v>
      </c>
      <c r="X243" s="82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82"/>
    </row>
    <row r="244" spans="1:33" x14ac:dyDescent="0.25">
      <c r="A244" s="82">
        <v>49</v>
      </c>
      <c r="B244" s="82">
        <v>2</v>
      </c>
      <c r="C244" s="82">
        <v>0</v>
      </c>
      <c r="D244" s="82">
        <v>0</v>
      </c>
      <c r="E244" s="21"/>
      <c r="F244" s="21"/>
      <c r="G244" s="21"/>
      <c r="H244" s="21"/>
      <c r="I244" s="21"/>
      <c r="J244" s="17"/>
      <c r="K244" s="83"/>
      <c r="L244" s="82"/>
      <c r="M244" s="17"/>
      <c r="N244" s="17"/>
      <c r="O244" s="21"/>
      <c r="P244" s="17"/>
      <c r="Q244" s="17"/>
      <c r="R244" s="21"/>
      <c r="S244" s="17"/>
      <c r="T244" s="17"/>
      <c r="U244" s="17"/>
      <c r="V244" s="82"/>
      <c r="W244" s="82"/>
      <c r="X244" s="82"/>
      <c r="Y244" s="21"/>
      <c r="Z244" s="21"/>
      <c r="AA244" s="21"/>
      <c r="AB244" s="21"/>
      <c r="AC244" s="21"/>
      <c r="AD244" s="21"/>
      <c r="AE244" s="21"/>
      <c r="AF244" s="21"/>
      <c r="AG244" s="82"/>
    </row>
    <row r="245" spans="1:33" x14ac:dyDescent="0.25">
      <c r="A245" s="87">
        <f>A241</f>
        <v>49</v>
      </c>
      <c r="B245" s="86"/>
      <c r="C245" s="86"/>
      <c r="D245" s="86"/>
      <c r="E245" s="88">
        <f>AVERAGE(E241:E244)</f>
        <v>8.5</v>
      </c>
      <c r="F245" s="88">
        <f t="shared" ref="F245" si="467">AVERAGE(F241:F244)</f>
        <v>70</v>
      </c>
      <c r="G245" s="88">
        <f t="shared" ref="G245" si="468">AVERAGE(G241:G244)</f>
        <v>0</v>
      </c>
      <c r="H245" s="88">
        <f t="shared" ref="H245" si="469">AVERAGE(H241:H244)</f>
        <v>0</v>
      </c>
      <c r="I245" s="85">
        <f>AVERAGE(I241,I243)</f>
        <v>0</v>
      </c>
      <c r="J245" s="88">
        <f>AVERAGE(J241:J244)</f>
        <v>0</v>
      </c>
      <c r="K245" s="88">
        <f>AVERAGE(K241:K244)</f>
        <v>0</v>
      </c>
      <c r="L245" s="88">
        <f>AVERAGE(L241:L244)</f>
        <v>0</v>
      </c>
      <c r="M245" s="85">
        <f>AVERAGE(M241,M243)</f>
        <v>0</v>
      </c>
      <c r="N245" s="88">
        <f>AVERAGE(N241:N244)</f>
        <v>0</v>
      </c>
      <c r="O245" s="85">
        <f>AVERAGE(O241,O243)</f>
        <v>0</v>
      </c>
      <c r="P245" s="88">
        <f t="shared" ref="P245" si="470">AVERAGE(P241:P244)</f>
        <v>0</v>
      </c>
      <c r="Q245" s="88">
        <f t="shared" ref="Q245" si="471">AVERAGE(Q241:Q244)</f>
        <v>0</v>
      </c>
      <c r="R245" s="88">
        <f t="shared" ref="R245" si="472">AVERAGE(R241:R244)</f>
        <v>0</v>
      </c>
      <c r="S245" s="88">
        <f t="shared" ref="S245" si="473">AVERAGE(S241:S244)</f>
        <v>0</v>
      </c>
      <c r="T245" s="88">
        <f t="shared" ref="T245" si="474">AVERAGE(T241:T244)</f>
        <v>0</v>
      </c>
      <c r="U245" s="88">
        <f t="shared" ref="U245" si="475">AVERAGE(U241:U244)</f>
        <v>0</v>
      </c>
      <c r="V245" s="85">
        <f t="shared" ref="V245:AF245" si="476">AVERAGE(V241,V243)</f>
        <v>0</v>
      </c>
      <c r="W245" s="85">
        <f t="shared" si="476"/>
        <v>0</v>
      </c>
      <c r="X245" s="85">
        <f t="shared" si="476"/>
        <v>0</v>
      </c>
      <c r="Y245" s="85">
        <f t="shared" si="476"/>
        <v>0</v>
      </c>
      <c r="Z245" s="85">
        <f t="shared" si="476"/>
        <v>0</v>
      </c>
      <c r="AA245" s="85">
        <f t="shared" si="476"/>
        <v>0</v>
      </c>
      <c r="AB245" s="85">
        <f t="shared" si="476"/>
        <v>0</v>
      </c>
      <c r="AC245" s="85">
        <f t="shared" si="476"/>
        <v>0</v>
      </c>
      <c r="AD245" s="85">
        <f t="shared" si="476"/>
        <v>0</v>
      </c>
      <c r="AE245" s="85">
        <f t="shared" si="476"/>
        <v>0</v>
      </c>
      <c r="AF245" s="85">
        <f t="shared" si="476"/>
        <v>0</v>
      </c>
      <c r="AG245" s="87">
        <f>AG241</f>
        <v>0</v>
      </c>
    </row>
    <row r="246" spans="1:33" x14ac:dyDescent="0.25">
      <c r="A246" s="82">
        <v>50</v>
      </c>
      <c r="B246" s="82">
        <v>1</v>
      </c>
      <c r="C246" s="82">
        <v>0</v>
      </c>
      <c r="D246" s="82">
        <v>20</v>
      </c>
      <c r="E246" s="21">
        <v>28</v>
      </c>
      <c r="F246" s="21">
        <v>260</v>
      </c>
      <c r="G246" s="21">
        <v>0</v>
      </c>
      <c r="H246" s="21">
        <v>0</v>
      </c>
      <c r="I246" s="21">
        <v>0</v>
      </c>
      <c r="J246" s="17">
        <v>0</v>
      </c>
      <c r="K246" s="83">
        <v>0</v>
      </c>
      <c r="L246" s="82">
        <v>0</v>
      </c>
      <c r="M246" s="17">
        <v>0</v>
      </c>
      <c r="N246" s="17">
        <v>0</v>
      </c>
      <c r="O246" s="21">
        <v>0</v>
      </c>
      <c r="P246" s="17">
        <v>0</v>
      </c>
      <c r="Q246" s="17">
        <v>0</v>
      </c>
      <c r="R246" s="21">
        <v>0</v>
      </c>
      <c r="S246" s="17">
        <v>0</v>
      </c>
      <c r="T246" s="17">
        <v>0</v>
      </c>
      <c r="U246" s="17">
        <v>0</v>
      </c>
      <c r="V246" s="82">
        <v>0</v>
      </c>
      <c r="W246" s="82">
        <v>0</v>
      </c>
      <c r="X246" s="82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82"/>
    </row>
    <row r="247" spans="1:33" x14ac:dyDescent="0.25">
      <c r="A247" s="82">
        <v>50</v>
      </c>
      <c r="B247" s="82">
        <v>1</v>
      </c>
      <c r="C247" s="82">
        <v>0</v>
      </c>
      <c r="D247" s="82">
        <v>0</v>
      </c>
      <c r="E247" s="21"/>
      <c r="F247" s="21"/>
      <c r="G247" s="21"/>
      <c r="H247" s="21"/>
      <c r="I247" s="21"/>
      <c r="J247" s="17"/>
      <c r="K247" s="83"/>
      <c r="L247" s="82"/>
      <c r="M247" s="17"/>
      <c r="N247" s="17"/>
      <c r="O247" s="21"/>
      <c r="P247" s="17"/>
      <c r="Q247" s="17"/>
      <c r="R247" s="21"/>
      <c r="S247" s="17"/>
      <c r="T247" s="17"/>
      <c r="U247" s="17"/>
      <c r="V247" s="82"/>
      <c r="W247" s="82"/>
      <c r="X247" s="82"/>
      <c r="Y247" s="21"/>
      <c r="Z247" s="21"/>
      <c r="AA247" s="21"/>
      <c r="AB247" s="21"/>
      <c r="AC247" s="21"/>
      <c r="AD247" s="21"/>
      <c r="AE247" s="21"/>
      <c r="AF247" s="21"/>
      <c r="AG247" s="82"/>
    </row>
    <row r="248" spans="1:33" x14ac:dyDescent="0.25">
      <c r="A248" s="82">
        <v>50</v>
      </c>
      <c r="B248" s="82">
        <v>2</v>
      </c>
      <c r="C248" s="82">
        <v>0</v>
      </c>
      <c r="D248" s="82">
        <v>20</v>
      </c>
      <c r="E248" s="21">
        <v>12</v>
      </c>
      <c r="F248" s="21">
        <v>92</v>
      </c>
      <c r="G248" s="21">
        <v>0</v>
      </c>
      <c r="H248" s="21">
        <v>0</v>
      </c>
      <c r="I248" s="21">
        <v>0</v>
      </c>
      <c r="J248" s="17">
        <v>0</v>
      </c>
      <c r="K248" s="83">
        <v>0</v>
      </c>
      <c r="L248" s="82">
        <v>0</v>
      </c>
      <c r="M248" s="17">
        <v>0</v>
      </c>
      <c r="N248" s="17">
        <v>0</v>
      </c>
      <c r="O248" s="21">
        <v>0</v>
      </c>
      <c r="P248" s="17">
        <v>0</v>
      </c>
      <c r="Q248" s="17">
        <v>0</v>
      </c>
      <c r="R248" s="21">
        <v>0</v>
      </c>
      <c r="S248" s="17">
        <v>0</v>
      </c>
      <c r="T248" s="17">
        <v>0</v>
      </c>
      <c r="U248" s="17">
        <v>0</v>
      </c>
      <c r="V248" s="82">
        <v>0</v>
      </c>
      <c r="W248" s="82">
        <v>0</v>
      </c>
      <c r="X248" s="82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82"/>
    </row>
    <row r="249" spans="1:33" x14ac:dyDescent="0.25">
      <c r="A249" s="82">
        <v>50</v>
      </c>
      <c r="B249" s="82">
        <v>2</v>
      </c>
      <c r="C249" s="82">
        <v>20</v>
      </c>
      <c r="D249" s="82">
        <v>40</v>
      </c>
      <c r="E249" s="21">
        <v>10</v>
      </c>
      <c r="F249" s="21">
        <v>72</v>
      </c>
      <c r="G249" s="21">
        <v>0</v>
      </c>
      <c r="H249" s="21">
        <v>0</v>
      </c>
      <c r="I249" s="21">
        <v>0</v>
      </c>
      <c r="J249" s="17">
        <v>0</v>
      </c>
      <c r="K249" s="83">
        <v>0</v>
      </c>
      <c r="L249" s="82">
        <v>0</v>
      </c>
      <c r="M249" s="17">
        <v>0</v>
      </c>
      <c r="N249" s="17">
        <v>0</v>
      </c>
      <c r="O249" s="21">
        <v>0</v>
      </c>
      <c r="P249" s="17">
        <v>0</v>
      </c>
      <c r="Q249" s="17">
        <v>0</v>
      </c>
      <c r="R249" s="21">
        <v>0</v>
      </c>
      <c r="S249" s="17">
        <v>0</v>
      </c>
      <c r="T249" s="17">
        <v>0</v>
      </c>
      <c r="U249" s="17">
        <v>0</v>
      </c>
      <c r="V249" s="82">
        <v>0</v>
      </c>
      <c r="W249" s="82">
        <v>0</v>
      </c>
      <c r="X249" s="82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82"/>
    </row>
    <row r="250" spans="1:33" x14ac:dyDescent="0.25">
      <c r="A250" s="87">
        <f>A246</f>
        <v>50</v>
      </c>
      <c r="B250" s="86"/>
      <c r="C250" s="86"/>
      <c r="D250" s="86"/>
      <c r="E250" s="88">
        <f>AVERAGE(E246:E249)</f>
        <v>16.666666666666668</v>
      </c>
      <c r="F250" s="88">
        <f t="shared" ref="F250" si="477">AVERAGE(F246:F249)</f>
        <v>141.33333333333334</v>
      </c>
      <c r="G250" s="88">
        <f t="shared" ref="G250" si="478">AVERAGE(G246:G249)</f>
        <v>0</v>
      </c>
      <c r="H250" s="88">
        <f t="shared" ref="H250" si="479">AVERAGE(H246:H249)</f>
        <v>0</v>
      </c>
      <c r="I250" s="85">
        <f>AVERAGE(I246,I248)</f>
        <v>0</v>
      </c>
      <c r="J250" s="88">
        <f>AVERAGE(J246:J249)</f>
        <v>0</v>
      </c>
      <c r="K250" s="88">
        <f>AVERAGE(K246:K249)</f>
        <v>0</v>
      </c>
      <c r="L250" s="88">
        <f>AVERAGE(L246:L249)</f>
        <v>0</v>
      </c>
      <c r="M250" s="85">
        <f>AVERAGE(M246,M248)</f>
        <v>0</v>
      </c>
      <c r="N250" s="88">
        <f>AVERAGE(N246:N249)</f>
        <v>0</v>
      </c>
      <c r="O250" s="85">
        <f>AVERAGE(O246,O248)</f>
        <v>0</v>
      </c>
      <c r="P250" s="88">
        <f t="shared" ref="P250" si="480">AVERAGE(P246:P249)</f>
        <v>0</v>
      </c>
      <c r="Q250" s="88">
        <f t="shared" ref="Q250" si="481">AVERAGE(Q246:Q249)</f>
        <v>0</v>
      </c>
      <c r="R250" s="88">
        <f t="shared" ref="R250" si="482">AVERAGE(R246:R249)</f>
        <v>0</v>
      </c>
      <c r="S250" s="88">
        <f t="shared" ref="S250" si="483">AVERAGE(S246:S249)</f>
        <v>0</v>
      </c>
      <c r="T250" s="88">
        <f t="shared" ref="T250" si="484">AVERAGE(T246:T249)</f>
        <v>0</v>
      </c>
      <c r="U250" s="88">
        <f t="shared" ref="U250" si="485">AVERAGE(U246:U249)</f>
        <v>0</v>
      </c>
      <c r="V250" s="85">
        <f t="shared" ref="V250:AF250" si="486">AVERAGE(V246,V248)</f>
        <v>0</v>
      </c>
      <c r="W250" s="85">
        <f t="shared" si="486"/>
        <v>0</v>
      </c>
      <c r="X250" s="85">
        <f t="shared" si="486"/>
        <v>0</v>
      </c>
      <c r="Y250" s="85">
        <f t="shared" si="486"/>
        <v>0</v>
      </c>
      <c r="Z250" s="85">
        <f t="shared" si="486"/>
        <v>0</v>
      </c>
      <c r="AA250" s="85">
        <f t="shared" si="486"/>
        <v>0</v>
      </c>
      <c r="AB250" s="85">
        <f t="shared" si="486"/>
        <v>0</v>
      </c>
      <c r="AC250" s="85">
        <f t="shared" si="486"/>
        <v>0</v>
      </c>
      <c r="AD250" s="85">
        <f t="shared" si="486"/>
        <v>0</v>
      </c>
      <c r="AE250" s="85">
        <f t="shared" si="486"/>
        <v>0</v>
      </c>
      <c r="AF250" s="85">
        <f t="shared" si="486"/>
        <v>0</v>
      </c>
      <c r="AG250" s="87">
        <f>AG246</f>
        <v>0</v>
      </c>
    </row>
    <row r="251" spans="1:33" x14ac:dyDescent="0.25">
      <c r="A251" s="82">
        <v>51</v>
      </c>
      <c r="B251" s="82">
        <v>1</v>
      </c>
      <c r="C251" s="82">
        <v>0</v>
      </c>
      <c r="D251" s="82">
        <v>20</v>
      </c>
      <c r="E251" s="21">
        <v>10</v>
      </c>
      <c r="F251" s="21">
        <v>68</v>
      </c>
      <c r="G251" s="21">
        <v>0</v>
      </c>
      <c r="H251" s="21">
        <v>0</v>
      </c>
      <c r="I251" s="21">
        <v>0</v>
      </c>
      <c r="J251" s="17">
        <v>0</v>
      </c>
      <c r="K251" s="83">
        <v>0</v>
      </c>
      <c r="L251" s="82">
        <v>0</v>
      </c>
      <c r="M251" s="17">
        <v>0</v>
      </c>
      <c r="N251" s="17">
        <v>0</v>
      </c>
      <c r="O251" s="21">
        <v>0</v>
      </c>
      <c r="P251" s="17">
        <v>0</v>
      </c>
      <c r="Q251" s="17">
        <v>0</v>
      </c>
      <c r="R251" s="21">
        <v>0</v>
      </c>
      <c r="S251" s="17">
        <v>0</v>
      </c>
      <c r="T251" s="17">
        <v>0</v>
      </c>
      <c r="U251" s="17">
        <v>0</v>
      </c>
      <c r="V251" s="82">
        <v>0</v>
      </c>
      <c r="W251" s="82">
        <v>0</v>
      </c>
      <c r="X251" s="82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82"/>
    </row>
    <row r="252" spans="1:33" x14ac:dyDescent="0.25">
      <c r="A252" s="82">
        <v>51</v>
      </c>
      <c r="B252" s="82">
        <v>1</v>
      </c>
      <c r="C252" s="82">
        <v>0</v>
      </c>
      <c r="D252" s="82">
        <v>0</v>
      </c>
      <c r="E252" s="21"/>
      <c r="F252" s="21"/>
      <c r="G252" s="21"/>
      <c r="H252" s="21"/>
      <c r="I252" s="21"/>
      <c r="J252" s="17"/>
      <c r="K252" s="83"/>
      <c r="L252" s="82"/>
      <c r="M252" s="17"/>
      <c r="N252" s="17"/>
      <c r="O252" s="21"/>
      <c r="P252" s="17"/>
      <c r="Q252" s="17"/>
      <c r="R252" s="21"/>
      <c r="S252" s="17"/>
      <c r="T252" s="17"/>
      <c r="U252" s="17"/>
      <c r="V252" s="82"/>
      <c r="W252" s="82"/>
      <c r="X252" s="82"/>
      <c r="Y252" s="21"/>
      <c r="Z252" s="21"/>
      <c r="AA252" s="21"/>
      <c r="AB252" s="21"/>
      <c r="AC252" s="21"/>
      <c r="AD252" s="21"/>
      <c r="AE252" s="21"/>
      <c r="AF252" s="21"/>
      <c r="AG252" s="82"/>
    </row>
    <row r="253" spans="1:33" x14ac:dyDescent="0.25">
      <c r="A253" s="82">
        <v>51</v>
      </c>
      <c r="B253" s="82">
        <v>2</v>
      </c>
      <c r="C253" s="82">
        <v>0</v>
      </c>
      <c r="D253" s="82">
        <v>20</v>
      </c>
      <c r="E253" s="21">
        <v>8</v>
      </c>
      <c r="F253" s="21">
        <v>84</v>
      </c>
      <c r="G253" s="21">
        <v>0</v>
      </c>
      <c r="H253" s="21">
        <v>0</v>
      </c>
      <c r="I253" s="21">
        <v>0</v>
      </c>
      <c r="J253" s="17">
        <v>0</v>
      </c>
      <c r="K253" s="83">
        <v>0</v>
      </c>
      <c r="L253" s="82">
        <v>0</v>
      </c>
      <c r="M253" s="17">
        <v>0</v>
      </c>
      <c r="N253" s="17">
        <v>0</v>
      </c>
      <c r="O253" s="21">
        <v>0</v>
      </c>
      <c r="P253" s="17">
        <v>0</v>
      </c>
      <c r="Q253" s="17">
        <v>0</v>
      </c>
      <c r="R253" s="21">
        <v>0</v>
      </c>
      <c r="S253" s="17">
        <v>0</v>
      </c>
      <c r="T253" s="17">
        <v>0</v>
      </c>
      <c r="U253" s="17">
        <v>0</v>
      </c>
      <c r="V253" s="82">
        <v>0</v>
      </c>
      <c r="W253" s="82">
        <v>0</v>
      </c>
      <c r="X253" s="82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82"/>
    </row>
    <row r="254" spans="1:33" x14ac:dyDescent="0.25">
      <c r="A254" s="82">
        <v>51</v>
      </c>
      <c r="B254" s="82">
        <v>2</v>
      </c>
      <c r="C254" s="82">
        <v>0</v>
      </c>
      <c r="D254" s="82">
        <v>0</v>
      </c>
      <c r="E254" s="21"/>
      <c r="F254" s="21"/>
      <c r="G254" s="21"/>
      <c r="H254" s="21"/>
      <c r="I254" s="21"/>
      <c r="J254" s="17"/>
      <c r="K254" s="83"/>
      <c r="L254" s="82"/>
      <c r="M254" s="17"/>
      <c r="N254" s="17"/>
      <c r="O254" s="21"/>
      <c r="P254" s="17"/>
      <c r="Q254" s="17"/>
      <c r="R254" s="21"/>
      <c r="S254" s="17"/>
      <c r="T254" s="17"/>
      <c r="U254" s="17"/>
      <c r="V254" s="82"/>
      <c r="W254" s="82"/>
      <c r="X254" s="82"/>
      <c r="Y254" s="21"/>
      <c r="Z254" s="21"/>
      <c r="AA254" s="21"/>
      <c r="AB254" s="21"/>
      <c r="AC254" s="21"/>
      <c r="AD254" s="21"/>
      <c r="AE254" s="21"/>
      <c r="AF254" s="21"/>
      <c r="AG254" s="82"/>
    </row>
    <row r="255" spans="1:33" x14ac:dyDescent="0.25">
      <c r="A255" s="87">
        <f>A251</f>
        <v>51</v>
      </c>
      <c r="B255" s="86"/>
      <c r="C255" s="86"/>
      <c r="D255" s="86"/>
      <c r="E255" s="88">
        <f>AVERAGE(E251:E254)</f>
        <v>9</v>
      </c>
      <c r="F255" s="88">
        <f t="shared" ref="F255" si="487">AVERAGE(F251:F254)</f>
        <v>76</v>
      </c>
      <c r="G255" s="88">
        <f t="shared" ref="G255" si="488">AVERAGE(G251:G254)</f>
        <v>0</v>
      </c>
      <c r="H255" s="88">
        <f t="shared" ref="H255" si="489">AVERAGE(H251:H254)</f>
        <v>0</v>
      </c>
      <c r="I255" s="85">
        <f>AVERAGE(I251,I253)</f>
        <v>0</v>
      </c>
      <c r="J255" s="88">
        <f>AVERAGE(J251:J254)</f>
        <v>0</v>
      </c>
      <c r="K255" s="88">
        <f>AVERAGE(K251:K254)</f>
        <v>0</v>
      </c>
      <c r="L255" s="88">
        <f>AVERAGE(L251:L254)</f>
        <v>0</v>
      </c>
      <c r="M255" s="85">
        <f>AVERAGE(M251,M253)</f>
        <v>0</v>
      </c>
      <c r="N255" s="88">
        <f>AVERAGE(N251:N254)</f>
        <v>0</v>
      </c>
      <c r="O255" s="85">
        <f>AVERAGE(O251,O253)</f>
        <v>0</v>
      </c>
      <c r="P255" s="88">
        <f t="shared" ref="P255" si="490">AVERAGE(P251:P254)</f>
        <v>0</v>
      </c>
      <c r="Q255" s="88">
        <f t="shared" ref="Q255" si="491">AVERAGE(Q251:Q254)</f>
        <v>0</v>
      </c>
      <c r="R255" s="88">
        <f t="shared" ref="R255" si="492">AVERAGE(R251:R254)</f>
        <v>0</v>
      </c>
      <c r="S255" s="88">
        <f t="shared" ref="S255" si="493">AVERAGE(S251:S254)</f>
        <v>0</v>
      </c>
      <c r="T255" s="88">
        <f t="shared" ref="T255" si="494">AVERAGE(T251:T254)</f>
        <v>0</v>
      </c>
      <c r="U255" s="88">
        <f t="shared" ref="U255" si="495">AVERAGE(U251:U254)</f>
        <v>0</v>
      </c>
      <c r="V255" s="85">
        <f t="shared" ref="V255:AF255" si="496">AVERAGE(V251,V253)</f>
        <v>0</v>
      </c>
      <c r="W255" s="85">
        <f t="shared" si="496"/>
        <v>0</v>
      </c>
      <c r="X255" s="85">
        <f t="shared" si="496"/>
        <v>0</v>
      </c>
      <c r="Y255" s="85">
        <f t="shared" si="496"/>
        <v>0</v>
      </c>
      <c r="Z255" s="85">
        <f t="shared" si="496"/>
        <v>0</v>
      </c>
      <c r="AA255" s="85">
        <f t="shared" si="496"/>
        <v>0</v>
      </c>
      <c r="AB255" s="85">
        <f t="shared" si="496"/>
        <v>0</v>
      </c>
      <c r="AC255" s="85">
        <f t="shared" si="496"/>
        <v>0</v>
      </c>
      <c r="AD255" s="85">
        <f t="shared" si="496"/>
        <v>0</v>
      </c>
      <c r="AE255" s="85">
        <f t="shared" si="496"/>
        <v>0</v>
      </c>
      <c r="AF255" s="85">
        <f t="shared" si="496"/>
        <v>0</v>
      </c>
      <c r="AG255" s="87">
        <f>AG251</f>
        <v>0</v>
      </c>
    </row>
    <row r="256" spans="1:33" x14ac:dyDescent="0.25">
      <c r="A256" s="82">
        <v>52</v>
      </c>
      <c r="B256" s="82">
        <v>1</v>
      </c>
      <c r="C256" s="82">
        <v>0</v>
      </c>
      <c r="D256" s="82">
        <v>20</v>
      </c>
      <c r="E256" s="21">
        <v>4</v>
      </c>
      <c r="F256" s="21">
        <v>66</v>
      </c>
      <c r="G256" s="21">
        <v>0</v>
      </c>
      <c r="H256" s="21">
        <v>0</v>
      </c>
      <c r="I256" s="21">
        <v>0</v>
      </c>
      <c r="J256" s="17">
        <v>0</v>
      </c>
      <c r="K256" s="83">
        <v>0</v>
      </c>
      <c r="L256" s="82">
        <v>0</v>
      </c>
      <c r="M256" s="17">
        <v>0</v>
      </c>
      <c r="N256" s="17">
        <v>0</v>
      </c>
      <c r="O256" s="21">
        <v>0</v>
      </c>
      <c r="P256" s="17">
        <v>0</v>
      </c>
      <c r="Q256" s="17">
        <v>0</v>
      </c>
      <c r="R256" s="21">
        <v>0</v>
      </c>
      <c r="S256" s="17">
        <v>0</v>
      </c>
      <c r="T256" s="17">
        <v>0</v>
      </c>
      <c r="U256" s="17">
        <v>0</v>
      </c>
      <c r="V256" s="82">
        <v>0</v>
      </c>
      <c r="W256" s="82">
        <v>0</v>
      </c>
      <c r="X256" s="82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82"/>
    </row>
    <row r="257" spans="1:33" x14ac:dyDescent="0.25">
      <c r="A257" s="82">
        <v>52</v>
      </c>
      <c r="B257" s="82">
        <v>1</v>
      </c>
      <c r="C257" s="82">
        <v>0</v>
      </c>
      <c r="D257" s="82">
        <v>0</v>
      </c>
      <c r="E257" s="21"/>
      <c r="F257" s="21"/>
      <c r="G257" s="21"/>
      <c r="H257" s="21"/>
      <c r="I257" s="21"/>
      <c r="J257" s="17"/>
      <c r="K257" s="83"/>
      <c r="L257" s="82"/>
      <c r="M257" s="17"/>
      <c r="N257" s="17"/>
      <c r="O257" s="21"/>
      <c r="P257" s="17"/>
      <c r="Q257" s="17"/>
      <c r="R257" s="21"/>
      <c r="S257" s="17"/>
      <c r="T257" s="17"/>
      <c r="U257" s="17"/>
      <c r="V257" s="82"/>
      <c r="W257" s="82"/>
      <c r="X257" s="82"/>
      <c r="Y257" s="21"/>
      <c r="Z257" s="21"/>
      <c r="AA257" s="21"/>
      <c r="AB257" s="21"/>
      <c r="AC257" s="21"/>
      <c r="AD257" s="21"/>
      <c r="AE257" s="21"/>
      <c r="AF257" s="21"/>
      <c r="AG257" s="82"/>
    </row>
    <row r="258" spans="1:33" x14ac:dyDescent="0.25">
      <c r="A258" s="82">
        <v>52</v>
      </c>
      <c r="B258" s="82">
        <v>2</v>
      </c>
      <c r="C258" s="82">
        <v>0</v>
      </c>
      <c r="D258" s="82">
        <v>20</v>
      </c>
      <c r="E258" s="21">
        <v>4</v>
      </c>
      <c r="F258" s="21">
        <v>64</v>
      </c>
      <c r="G258" s="21">
        <v>0</v>
      </c>
      <c r="H258" s="21">
        <v>0</v>
      </c>
      <c r="I258" s="21">
        <v>0</v>
      </c>
      <c r="J258" s="17">
        <v>0</v>
      </c>
      <c r="K258" s="83">
        <v>0</v>
      </c>
      <c r="L258" s="82">
        <v>0</v>
      </c>
      <c r="M258" s="17">
        <v>0</v>
      </c>
      <c r="N258" s="17">
        <v>0</v>
      </c>
      <c r="O258" s="21">
        <v>0</v>
      </c>
      <c r="P258" s="17">
        <v>0</v>
      </c>
      <c r="Q258" s="17">
        <v>0</v>
      </c>
      <c r="R258" s="21">
        <v>0</v>
      </c>
      <c r="S258" s="17">
        <v>0</v>
      </c>
      <c r="T258" s="17">
        <v>0</v>
      </c>
      <c r="U258" s="17">
        <v>0</v>
      </c>
      <c r="V258" s="82">
        <v>0</v>
      </c>
      <c r="W258" s="82">
        <v>0</v>
      </c>
      <c r="X258" s="82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82"/>
    </row>
    <row r="259" spans="1:33" x14ac:dyDescent="0.25">
      <c r="A259" s="82">
        <v>52</v>
      </c>
      <c r="B259" s="82">
        <v>2</v>
      </c>
      <c r="C259" s="82">
        <v>0</v>
      </c>
      <c r="D259" s="82">
        <v>0</v>
      </c>
      <c r="E259" s="21"/>
      <c r="F259" s="21"/>
      <c r="G259" s="21"/>
      <c r="H259" s="21"/>
      <c r="I259" s="21"/>
      <c r="J259" s="17"/>
      <c r="K259" s="83"/>
      <c r="L259" s="82"/>
      <c r="M259" s="17"/>
      <c r="N259" s="17"/>
      <c r="O259" s="21"/>
      <c r="P259" s="17"/>
      <c r="Q259" s="17"/>
      <c r="R259" s="21"/>
      <c r="S259" s="17"/>
      <c r="T259" s="17"/>
      <c r="U259" s="17"/>
      <c r="V259" s="82"/>
      <c r="W259" s="82"/>
      <c r="X259" s="82"/>
      <c r="Y259" s="21"/>
      <c r="Z259" s="21"/>
      <c r="AA259" s="21"/>
      <c r="AB259" s="21"/>
      <c r="AC259" s="21"/>
      <c r="AD259" s="21"/>
      <c r="AE259" s="21"/>
      <c r="AF259" s="21"/>
      <c r="AG259" s="82"/>
    </row>
    <row r="260" spans="1:33" x14ac:dyDescent="0.25">
      <c r="A260" s="87">
        <f>A256</f>
        <v>52</v>
      </c>
      <c r="B260" s="86"/>
      <c r="C260" s="86"/>
      <c r="D260" s="86"/>
      <c r="E260" s="88">
        <f>AVERAGE(E256:E259)</f>
        <v>4</v>
      </c>
      <c r="F260" s="88">
        <f t="shared" ref="F260" si="497">AVERAGE(F256:F259)</f>
        <v>65</v>
      </c>
      <c r="G260" s="88">
        <f t="shared" ref="G260" si="498">AVERAGE(G256:G259)</f>
        <v>0</v>
      </c>
      <c r="H260" s="88">
        <f t="shared" ref="H260" si="499">AVERAGE(H256:H259)</f>
        <v>0</v>
      </c>
      <c r="I260" s="85">
        <f>AVERAGE(I256,I258)</f>
        <v>0</v>
      </c>
      <c r="J260" s="88">
        <f>AVERAGE(J256:J259)</f>
        <v>0</v>
      </c>
      <c r="K260" s="88">
        <f>AVERAGE(K256:K259)</f>
        <v>0</v>
      </c>
      <c r="L260" s="88">
        <f>AVERAGE(L256:L259)</f>
        <v>0</v>
      </c>
      <c r="M260" s="85">
        <f>AVERAGE(M256,M258)</f>
        <v>0</v>
      </c>
      <c r="N260" s="88">
        <f>AVERAGE(N256:N259)</f>
        <v>0</v>
      </c>
      <c r="O260" s="85">
        <f>AVERAGE(O256,O258)</f>
        <v>0</v>
      </c>
      <c r="P260" s="88">
        <f t="shared" ref="P260" si="500">AVERAGE(P256:P259)</f>
        <v>0</v>
      </c>
      <c r="Q260" s="88">
        <f t="shared" ref="Q260" si="501">AVERAGE(Q256:Q259)</f>
        <v>0</v>
      </c>
      <c r="R260" s="88">
        <f t="shared" ref="R260" si="502">AVERAGE(R256:R259)</f>
        <v>0</v>
      </c>
      <c r="S260" s="88">
        <f t="shared" ref="S260" si="503">AVERAGE(S256:S259)</f>
        <v>0</v>
      </c>
      <c r="T260" s="88">
        <f t="shared" ref="T260" si="504">AVERAGE(T256:T259)</f>
        <v>0</v>
      </c>
      <c r="U260" s="88">
        <f t="shared" ref="U260" si="505">AVERAGE(U256:U259)</f>
        <v>0</v>
      </c>
      <c r="V260" s="85">
        <f t="shared" ref="V260:AF260" si="506">AVERAGE(V256,V258)</f>
        <v>0</v>
      </c>
      <c r="W260" s="85">
        <f t="shared" si="506"/>
        <v>0</v>
      </c>
      <c r="X260" s="85">
        <f t="shared" si="506"/>
        <v>0</v>
      </c>
      <c r="Y260" s="85">
        <f t="shared" si="506"/>
        <v>0</v>
      </c>
      <c r="Z260" s="85">
        <f t="shared" si="506"/>
        <v>0</v>
      </c>
      <c r="AA260" s="85">
        <f t="shared" si="506"/>
        <v>0</v>
      </c>
      <c r="AB260" s="85">
        <f t="shared" si="506"/>
        <v>0</v>
      </c>
      <c r="AC260" s="85">
        <f t="shared" si="506"/>
        <v>0</v>
      </c>
      <c r="AD260" s="85">
        <f t="shared" si="506"/>
        <v>0</v>
      </c>
      <c r="AE260" s="85">
        <f t="shared" si="506"/>
        <v>0</v>
      </c>
      <c r="AF260" s="85">
        <f t="shared" si="506"/>
        <v>0</v>
      </c>
      <c r="AG260" s="87">
        <f>AG256</f>
        <v>0</v>
      </c>
    </row>
    <row r="261" spans="1:33" x14ac:dyDescent="0.25">
      <c r="A261" s="82">
        <v>53</v>
      </c>
      <c r="B261" s="82">
        <v>1</v>
      </c>
      <c r="C261" s="82">
        <v>0</v>
      </c>
      <c r="D261" s="82">
        <v>20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17">
        <v>0</v>
      </c>
      <c r="K261" s="83">
        <v>0</v>
      </c>
      <c r="L261" s="82">
        <v>0</v>
      </c>
      <c r="M261" s="17">
        <v>0</v>
      </c>
      <c r="N261" s="17">
        <v>0</v>
      </c>
      <c r="O261" s="21">
        <v>0</v>
      </c>
      <c r="P261" s="17">
        <v>0</v>
      </c>
      <c r="Q261" s="17">
        <v>0</v>
      </c>
      <c r="R261" s="21">
        <v>0</v>
      </c>
      <c r="S261" s="17">
        <v>0</v>
      </c>
      <c r="T261" s="17">
        <v>0</v>
      </c>
      <c r="U261" s="17">
        <v>0</v>
      </c>
      <c r="V261" s="82">
        <v>0</v>
      </c>
      <c r="W261" s="82">
        <v>0</v>
      </c>
      <c r="X261" s="82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82"/>
    </row>
    <row r="262" spans="1:33" x14ac:dyDescent="0.25">
      <c r="A262" s="82">
        <v>53</v>
      </c>
      <c r="B262" s="82">
        <v>1</v>
      </c>
      <c r="C262" s="82">
        <v>0</v>
      </c>
      <c r="D262" s="82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17">
        <v>0</v>
      </c>
      <c r="K262" s="83">
        <v>0</v>
      </c>
      <c r="L262" s="82">
        <v>0</v>
      </c>
      <c r="M262" s="17">
        <v>0</v>
      </c>
      <c r="N262" s="17">
        <v>0</v>
      </c>
      <c r="O262" s="21">
        <v>0</v>
      </c>
      <c r="P262" s="17">
        <v>0</v>
      </c>
      <c r="Q262" s="17">
        <v>0</v>
      </c>
      <c r="R262" s="21">
        <v>0</v>
      </c>
      <c r="S262" s="17">
        <v>0</v>
      </c>
      <c r="T262" s="17">
        <v>0</v>
      </c>
      <c r="U262" s="17">
        <v>0</v>
      </c>
      <c r="V262" s="82">
        <v>0</v>
      </c>
      <c r="W262" s="82">
        <v>0</v>
      </c>
      <c r="X262" s="82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82"/>
    </row>
    <row r="263" spans="1:33" x14ac:dyDescent="0.25">
      <c r="A263" s="82">
        <v>53</v>
      </c>
      <c r="B263" s="82">
        <v>2</v>
      </c>
      <c r="C263" s="82">
        <v>0</v>
      </c>
      <c r="D263" s="82">
        <v>20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17">
        <v>0</v>
      </c>
      <c r="K263" s="83">
        <v>0</v>
      </c>
      <c r="L263" s="82">
        <v>0</v>
      </c>
      <c r="M263" s="17">
        <v>0</v>
      </c>
      <c r="N263" s="17">
        <v>0</v>
      </c>
      <c r="O263" s="21">
        <v>0</v>
      </c>
      <c r="P263" s="17">
        <v>0</v>
      </c>
      <c r="Q263" s="17">
        <v>0</v>
      </c>
      <c r="R263" s="21">
        <v>0</v>
      </c>
      <c r="S263" s="17">
        <v>0</v>
      </c>
      <c r="T263" s="17">
        <v>0</v>
      </c>
      <c r="U263" s="17">
        <v>0</v>
      </c>
      <c r="V263" s="82">
        <v>0</v>
      </c>
      <c r="W263" s="82">
        <v>0</v>
      </c>
      <c r="X263" s="82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82"/>
    </row>
    <row r="264" spans="1:33" x14ac:dyDescent="0.25">
      <c r="A264" s="82">
        <v>53</v>
      </c>
      <c r="B264" s="82">
        <v>2</v>
      </c>
      <c r="C264" s="82">
        <v>0</v>
      </c>
      <c r="D264" s="82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17">
        <v>0</v>
      </c>
      <c r="K264" s="83">
        <v>0</v>
      </c>
      <c r="L264" s="82">
        <v>0</v>
      </c>
      <c r="M264" s="17">
        <v>0</v>
      </c>
      <c r="N264" s="17">
        <v>0</v>
      </c>
      <c r="O264" s="21">
        <v>0</v>
      </c>
      <c r="P264" s="17">
        <v>0</v>
      </c>
      <c r="Q264" s="17">
        <v>0</v>
      </c>
      <c r="R264" s="21">
        <v>0</v>
      </c>
      <c r="S264" s="17">
        <v>0</v>
      </c>
      <c r="T264" s="17">
        <v>0</v>
      </c>
      <c r="U264" s="17">
        <v>0</v>
      </c>
      <c r="V264" s="82">
        <v>0</v>
      </c>
      <c r="W264" s="82">
        <v>0</v>
      </c>
      <c r="X264" s="82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82"/>
    </row>
    <row r="265" spans="1:33" x14ac:dyDescent="0.25">
      <c r="A265" s="87">
        <f>A261</f>
        <v>53</v>
      </c>
      <c r="B265" s="86"/>
      <c r="C265" s="86"/>
      <c r="D265" s="86"/>
      <c r="E265" s="88">
        <f>AVERAGE(E261:E264)</f>
        <v>0</v>
      </c>
      <c r="F265" s="88">
        <f t="shared" ref="F265" si="507">AVERAGE(F261:F264)</f>
        <v>0</v>
      </c>
      <c r="G265" s="88">
        <f t="shared" ref="G265" si="508">AVERAGE(G261:G264)</f>
        <v>0</v>
      </c>
      <c r="H265" s="88">
        <f t="shared" ref="H265" si="509">AVERAGE(H261:H264)</f>
        <v>0</v>
      </c>
      <c r="I265" s="85">
        <f>AVERAGE(I261,I263)</f>
        <v>0</v>
      </c>
      <c r="J265" s="88">
        <f>AVERAGE(J261:J264)</f>
        <v>0</v>
      </c>
      <c r="K265" s="88">
        <f>AVERAGE(K261:K264)</f>
        <v>0</v>
      </c>
      <c r="L265" s="88">
        <f>AVERAGE(L261:L264)</f>
        <v>0</v>
      </c>
      <c r="M265" s="85">
        <f>AVERAGE(M261,M263)</f>
        <v>0</v>
      </c>
      <c r="N265" s="88">
        <f>AVERAGE(N261:N264)</f>
        <v>0</v>
      </c>
      <c r="O265" s="85">
        <f>AVERAGE(O261,O263)</f>
        <v>0</v>
      </c>
      <c r="P265" s="88">
        <f t="shared" ref="P265" si="510">AVERAGE(P261:P264)</f>
        <v>0</v>
      </c>
      <c r="Q265" s="88">
        <f t="shared" ref="Q265" si="511">AVERAGE(Q261:Q264)</f>
        <v>0</v>
      </c>
      <c r="R265" s="88">
        <f t="shared" ref="R265" si="512">AVERAGE(R261:R264)</f>
        <v>0</v>
      </c>
      <c r="S265" s="88">
        <f t="shared" ref="S265" si="513">AVERAGE(S261:S264)</f>
        <v>0</v>
      </c>
      <c r="T265" s="88">
        <f t="shared" ref="T265" si="514">AVERAGE(T261:T264)</f>
        <v>0</v>
      </c>
      <c r="U265" s="88">
        <f t="shared" ref="U265" si="515">AVERAGE(U261:U264)</f>
        <v>0</v>
      </c>
      <c r="V265" s="85">
        <f t="shared" ref="V265:AF265" si="516">AVERAGE(V261,V263)</f>
        <v>0</v>
      </c>
      <c r="W265" s="85">
        <f t="shared" si="516"/>
        <v>0</v>
      </c>
      <c r="X265" s="85">
        <f t="shared" si="516"/>
        <v>0</v>
      </c>
      <c r="Y265" s="85">
        <f t="shared" si="516"/>
        <v>0</v>
      </c>
      <c r="Z265" s="85">
        <f t="shared" si="516"/>
        <v>0</v>
      </c>
      <c r="AA265" s="85">
        <f t="shared" si="516"/>
        <v>0</v>
      </c>
      <c r="AB265" s="85">
        <f t="shared" si="516"/>
        <v>0</v>
      </c>
      <c r="AC265" s="85">
        <f t="shared" si="516"/>
        <v>0</v>
      </c>
      <c r="AD265" s="85">
        <f t="shared" si="516"/>
        <v>0</v>
      </c>
      <c r="AE265" s="85">
        <f t="shared" si="516"/>
        <v>0</v>
      </c>
      <c r="AF265" s="85">
        <f t="shared" si="516"/>
        <v>0</v>
      </c>
      <c r="AG265" s="87">
        <f>AG261</f>
        <v>0</v>
      </c>
    </row>
    <row r="266" spans="1:33" x14ac:dyDescent="0.25">
      <c r="A266" s="82">
        <v>54</v>
      </c>
      <c r="B266" s="82">
        <v>1</v>
      </c>
      <c r="C266" s="82">
        <v>0</v>
      </c>
      <c r="D266" s="82">
        <v>20</v>
      </c>
      <c r="E266" s="21">
        <v>10</v>
      </c>
      <c r="F266" s="21">
        <v>74</v>
      </c>
      <c r="G266" s="21">
        <v>0</v>
      </c>
      <c r="H266" s="21">
        <v>0</v>
      </c>
      <c r="I266" s="21">
        <v>0</v>
      </c>
      <c r="J266" s="17">
        <v>0</v>
      </c>
      <c r="K266" s="83">
        <v>0</v>
      </c>
      <c r="L266" s="82">
        <v>0</v>
      </c>
      <c r="M266" s="17">
        <v>0</v>
      </c>
      <c r="N266" s="17">
        <v>0</v>
      </c>
      <c r="O266" s="21">
        <v>0</v>
      </c>
      <c r="P266" s="17">
        <v>0</v>
      </c>
      <c r="Q266" s="17">
        <v>0</v>
      </c>
      <c r="R266" s="21">
        <v>0</v>
      </c>
      <c r="S266" s="17">
        <v>0</v>
      </c>
      <c r="T266" s="17">
        <v>0</v>
      </c>
      <c r="U266" s="17">
        <v>0</v>
      </c>
      <c r="V266" s="82">
        <v>0</v>
      </c>
      <c r="W266" s="82">
        <v>0</v>
      </c>
      <c r="X266" s="82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82"/>
    </row>
    <row r="267" spans="1:33" x14ac:dyDescent="0.25">
      <c r="A267" s="82">
        <v>54</v>
      </c>
      <c r="B267" s="82">
        <v>1</v>
      </c>
      <c r="C267" s="82">
        <v>0</v>
      </c>
      <c r="D267" s="82">
        <v>0</v>
      </c>
      <c r="E267" s="21"/>
      <c r="F267" s="21"/>
      <c r="G267" s="21"/>
      <c r="H267" s="21"/>
      <c r="I267" s="21"/>
      <c r="J267" s="17"/>
      <c r="K267" s="83"/>
      <c r="L267" s="82"/>
      <c r="M267" s="17"/>
      <c r="N267" s="17"/>
      <c r="O267" s="21"/>
      <c r="P267" s="17"/>
      <c r="Q267" s="17"/>
      <c r="R267" s="21"/>
      <c r="S267" s="17"/>
      <c r="T267" s="17"/>
      <c r="U267" s="17"/>
      <c r="V267" s="82"/>
      <c r="W267" s="82"/>
      <c r="X267" s="82"/>
      <c r="Y267" s="21"/>
      <c r="Z267" s="21"/>
      <c r="AA267" s="21"/>
      <c r="AB267" s="21"/>
      <c r="AC267" s="21"/>
      <c r="AD267" s="21"/>
      <c r="AE267" s="21"/>
      <c r="AF267" s="21"/>
      <c r="AG267" s="82"/>
    </row>
    <row r="268" spans="1:33" x14ac:dyDescent="0.25">
      <c r="A268" s="82">
        <v>54</v>
      </c>
      <c r="B268" s="82">
        <v>2</v>
      </c>
      <c r="C268" s="82">
        <v>0</v>
      </c>
      <c r="D268" s="82">
        <v>20</v>
      </c>
      <c r="E268" s="21">
        <v>6</v>
      </c>
      <c r="F268" s="21">
        <v>84</v>
      </c>
      <c r="G268" s="21">
        <v>0</v>
      </c>
      <c r="H268" s="21">
        <v>0</v>
      </c>
      <c r="I268" s="21">
        <v>0</v>
      </c>
      <c r="J268" s="17">
        <v>0</v>
      </c>
      <c r="K268" s="83">
        <v>0</v>
      </c>
      <c r="L268" s="82">
        <v>0</v>
      </c>
      <c r="M268" s="17">
        <v>0</v>
      </c>
      <c r="N268" s="17">
        <v>0</v>
      </c>
      <c r="O268" s="21">
        <v>0</v>
      </c>
      <c r="P268" s="17">
        <v>0</v>
      </c>
      <c r="Q268" s="17">
        <v>0</v>
      </c>
      <c r="R268" s="21">
        <v>0</v>
      </c>
      <c r="S268" s="17">
        <v>0</v>
      </c>
      <c r="T268" s="17">
        <v>0</v>
      </c>
      <c r="U268" s="17">
        <v>0</v>
      </c>
      <c r="V268" s="82">
        <v>0</v>
      </c>
      <c r="W268" s="82">
        <v>0</v>
      </c>
      <c r="X268" s="82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82"/>
    </row>
    <row r="269" spans="1:33" x14ac:dyDescent="0.25">
      <c r="A269" s="82">
        <v>54</v>
      </c>
      <c r="B269" s="82">
        <v>2</v>
      </c>
      <c r="C269" s="82">
        <v>0</v>
      </c>
      <c r="D269" s="82">
        <v>0</v>
      </c>
      <c r="E269" s="21"/>
      <c r="F269" s="21"/>
      <c r="G269" s="21"/>
      <c r="H269" s="21"/>
      <c r="I269" s="21"/>
      <c r="J269" s="17"/>
      <c r="K269" s="83"/>
      <c r="L269" s="82"/>
      <c r="M269" s="17"/>
      <c r="N269" s="17"/>
      <c r="O269" s="21"/>
      <c r="P269" s="17"/>
      <c r="Q269" s="17"/>
      <c r="R269" s="21"/>
      <c r="S269" s="17"/>
      <c r="T269" s="17"/>
      <c r="U269" s="17"/>
      <c r="V269" s="82"/>
      <c r="W269" s="82"/>
      <c r="X269" s="82"/>
      <c r="Y269" s="21"/>
      <c r="Z269" s="21"/>
      <c r="AA269" s="21"/>
      <c r="AB269" s="21"/>
      <c r="AC269" s="21"/>
      <c r="AD269" s="21"/>
      <c r="AE269" s="21"/>
      <c r="AF269" s="21"/>
      <c r="AG269" s="82"/>
    </row>
    <row r="270" spans="1:33" x14ac:dyDescent="0.25">
      <c r="A270" s="87">
        <f>A266</f>
        <v>54</v>
      </c>
      <c r="B270" s="86"/>
      <c r="C270" s="86"/>
      <c r="D270" s="86"/>
      <c r="E270" s="88">
        <f>AVERAGE(E266:E269)</f>
        <v>8</v>
      </c>
      <c r="F270" s="88">
        <f t="shared" ref="F270" si="517">AVERAGE(F266:F269)</f>
        <v>79</v>
      </c>
      <c r="G270" s="88">
        <f t="shared" ref="G270" si="518">AVERAGE(G266:G269)</f>
        <v>0</v>
      </c>
      <c r="H270" s="88">
        <f t="shared" ref="H270" si="519">AVERAGE(H266:H269)</f>
        <v>0</v>
      </c>
      <c r="I270" s="85">
        <f>AVERAGE(I266,I268)</f>
        <v>0</v>
      </c>
      <c r="J270" s="88">
        <f>AVERAGE(J266:J269)</f>
        <v>0</v>
      </c>
      <c r="K270" s="88">
        <f>AVERAGE(K266:K269)</f>
        <v>0</v>
      </c>
      <c r="L270" s="88">
        <f>AVERAGE(L266:L269)</f>
        <v>0</v>
      </c>
      <c r="M270" s="85">
        <f>AVERAGE(M266,M268)</f>
        <v>0</v>
      </c>
      <c r="N270" s="88">
        <f>AVERAGE(N266:N269)</f>
        <v>0</v>
      </c>
      <c r="O270" s="85">
        <f>AVERAGE(O266,O268)</f>
        <v>0</v>
      </c>
      <c r="P270" s="88">
        <f t="shared" ref="P270" si="520">AVERAGE(P266:P269)</f>
        <v>0</v>
      </c>
      <c r="Q270" s="88">
        <f t="shared" ref="Q270" si="521">AVERAGE(Q266:Q269)</f>
        <v>0</v>
      </c>
      <c r="R270" s="88">
        <f t="shared" ref="R270" si="522">AVERAGE(R266:R269)</f>
        <v>0</v>
      </c>
      <c r="S270" s="88">
        <f t="shared" ref="S270" si="523">AVERAGE(S266:S269)</f>
        <v>0</v>
      </c>
      <c r="T270" s="88">
        <f t="shared" ref="T270" si="524">AVERAGE(T266:T269)</f>
        <v>0</v>
      </c>
      <c r="U270" s="88">
        <f t="shared" ref="U270" si="525">AVERAGE(U266:U269)</f>
        <v>0</v>
      </c>
      <c r="V270" s="85">
        <f t="shared" ref="V270:AF270" si="526">AVERAGE(V266,V268)</f>
        <v>0</v>
      </c>
      <c r="W270" s="85">
        <f t="shared" si="526"/>
        <v>0</v>
      </c>
      <c r="X270" s="85">
        <f t="shared" si="526"/>
        <v>0</v>
      </c>
      <c r="Y270" s="85">
        <f t="shared" si="526"/>
        <v>0</v>
      </c>
      <c r="Z270" s="85">
        <f t="shared" si="526"/>
        <v>0</v>
      </c>
      <c r="AA270" s="85">
        <f t="shared" si="526"/>
        <v>0</v>
      </c>
      <c r="AB270" s="85">
        <f t="shared" si="526"/>
        <v>0</v>
      </c>
      <c r="AC270" s="85">
        <f t="shared" si="526"/>
        <v>0</v>
      </c>
      <c r="AD270" s="85">
        <f t="shared" si="526"/>
        <v>0</v>
      </c>
      <c r="AE270" s="85">
        <f t="shared" si="526"/>
        <v>0</v>
      </c>
      <c r="AF270" s="85">
        <f t="shared" si="526"/>
        <v>0</v>
      </c>
      <c r="AG270" s="87">
        <f>AG266</f>
        <v>0</v>
      </c>
    </row>
    <row r="271" spans="1:33" x14ac:dyDescent="0.25">
      <c r="A271" s="82">
        <v>55</v>
      </c>
      <c r="B271" s="82">
        <v>1</v>
      </c>
      <c r="C271" s="82">
        <v>0</v>
      </c>
      <c r="D271" s="82">
        <v>20</v>
      </c>
      <c r="E271" s="21">
        <v>2</v>
      </c>
      <c r="F271" s="21">
        <v>100</v>
      </c>
      <c r="G271" s="21">
        <v>5.7</v>
      </c>
      <c r="H271" s="21">
        <v>4.8</v>
      </c>
      <c r="I271" s="21">
        <v>37.4</v>
      </c>
      <c r="J271" s="17">
        <v>1.96</v>
      </c>
      <c r="K271" s="83">
        <v>0.13600000000000001</v>
      </c>
      <c r="L271" s="82">
        <v>14</v>
      </c>
      <c r="M271" s="17">
        <v>1.78</v>
      </c>
      <c r="N271" s="17">
        <v>0.87</v>
      </c>
      <c r="O271" s="21">
        <v>6.1</v>
      </c>
      <c r="P271" s="17">
        <v>0.8</v>
      </c>
      <c r="Q271" s="17">
        <v>0.5</v>
      </c>
      <c r="R271" s="21">
        <v>5.2</v>
      </c>
      <c r="S271" s="17">
        <v>0</v>
      </c>
      <c r="T271" s="17">
        <v>0.33</v>
      </c>
      <c r="U271" s="17">
        <v>0</v>
      </c>
      <c r="V271" s="82">
        <v>33</v>
      </c>
      <c r="W271" s="82">
        <v>0</v>
      </c>
      <c r="X271" s="82">
        <v>4</v>
      </c>
      <c r="Y271" s="21">
        <v>0.6</v>
      </c>
      <c r="Z271" s="21">
        <v>0.8</v>
      </c>
      <c r="AA271" s="21">
        <v>3.6</v>
      </c>
      <c r="AB271" s="21">
        <v>22.1</v>
      </c>
      <c r="AC271" s="21">
        <v>16.899999999999999</v>
      </c>
      <c r="AD271" s="21">
        <v>44</v>
      </c>
      <c r="AE271" s="21">
        <v>33</v>
      </c>
      <c r="AF271" s="21">
        <v>23</v>
      </c>
      <c r="AG271" s="82" t="s">
        <v>148</v>
      </c>
    </row>
    <row r="272" spans="1:33" x14ac:dyDescent="0.25">
      <c r="A272" s="82">
        <v>55</v>
      </c>
      <c r="B272" s="82">
        <v>1</v>
      </c>
      <c r="C272" s="82">
        <v>0</v>
      </c>
      <c r="D272" s="82">
        <v>0</v>
      </c>
      <c r="E272" s="21"/>
      <c r="F272" s="21"/>
      <c r="G272" s="21"/>
      <c r="H272" s="21"/>
      <c r="I272" s="21"/>
      <c r="J272" s="17"/>
      <c r="K272" s="83"/>
      <c r="L272" s="82"/>
      <c r="M272" s="17"/>
      <c r="N272" s="17"/>
      <c r="O272" s="21"/>
      <c r="P272" s="17"/>
      <c r="Q272" s="17"/>
      <c r="R272" s="21"/>
      <c r="S272" s="17"/>
      <c r="T272" s="17"/>
      <c r="U272" s="17"/>
      <c r="V272" s="82"/>
      <c r="W272" s="82"/>
      <c r="X272" s="82"/>
      <c r="Y272" s="21"/>
      <c r="Z272" s="21"/>
      <c r="AA272" s="21"/>
      <c r="AB272" s="21"/>
      <c r="AC272" s="21"/>
      <c r="AD272" s="21"/>
      <c r="AE272" s="21"/>
      <c r="AF272" s="21"/>
      <c r="AG272" s="82"/>
    </row>
    <row r="273" spans="1:33" x14ac:dyDescent="0.25">
      <c r="A273" s="82">
        <v>55</v>
      </c>
      <c r="B273" s="82">
        <v>2</v>
      </c>
      <c r="C273" s="82">
        <v>0</v>
      </c>
      <c r="D273" s="82">
        <v>20</v>
      </c>
      <c r="E273" s="21">
        <v>5</v>
      </c>
      <c r="F273" s="21">
        <v>42</v>
      </c>
      <c r="G273" s="21">
        <v>5.8</v>
      </c>
      <c r="H273" s="21">
        <v>4.7</v>
      </c>
      <c r="I273" s="21">
        <v>42</v>
      </c>
      <c r="J273" s="17">
        <v>1.1299999999999999</v>
      </c>
      <c r="K273" s="83">
        <v>0.10100000000000001</v>
      </c>
      <c r="L273" s="82">
        <v>11</v>
      </c>
      <c r="M273" s="17">
        <v>1.86</v>
      </c>
      <c r="N273" s="17">
        <v>0.39</v>
      </c>
      <c r="O273" s="21">
        <v>7.1</v>
      </c>
      <c r="P273" s="17">
        <v>0.6</v>
      </c>
      <c r="Q273" s="17">
        <v>0.7</v>
      </c>
      <c r="R273" s="21">
        <v>7.4</v>
      </c>
      <c r="S273" s="17">
        <v>0</v>
      </c>
      <c r="T273" s="17">
        <v>0.26</v>
      </c>
      <c r="U273" s="17">
        <v>0</v>
      </c>
      <c r="V273" s="82">
        <v>25</v>
      </c>
      <c r="W273" s="82">
        <v>0</v>
      </c>
      <c r="X273" s="82">
        <v>4</v>
      </c>
      <c r="Y273" s="21">
        <v>0.5</v>
      </c>
      <c r="Z273" s="21">
        <v>0.6</v>
      </c>
      <c r="AA273" s="21">
        <v>2.4</v>
      </c>
      <c r="AB273" s="21">
        <v>16.600000000000001</v>
      </c>
      <c r="AC273" s="21">
        <v>14.8</v>
      </c>
      <c r="AD273" s="21">
        <v>34.9</v>
      </c>
      <c r="AE273" s="21">
        <v>34.200000000000003</v>
      </c>
      <c r="AF273" s="21">
        <v>30.9</v>
      </c>
      <c r="AG273" s="82" t="s">
        <v>225</v>
      </c>
    </row>
    <row r="274" spans="1:33" x14ac:dyDescent="0.25">
      <c r="A274" s="82">
        <v>55</v>
      </c>
      <c r="B274" s="82">
        <v>2</v>
      </c>
      <c r="C274" s="82">
        <v>0</v>
      </c>
      <c r="D274" s="82">
        <v>0</v>
      </c>
      <c r="E274" s="21"/>
      <c r="F274" s="21"/>
      <c r="G274" s="21"/>
      <c r="H274" s="21"/>
      <c r="I274" s="21"/>
      <c r="J274" s="17"/>
      <c r="K274" s="83"/>
      <c r="L274" s="82"/>
      <c r="M274" s="17"/>
      <c r="N274" s="17"/>
      <c r="O274" s="21"/>
      <c r="P274" s="17"/>
      <c r="Q274" s="17"/>
      <c r="R274" s="21"/>
      <c r="S274" s="17"/>
      <c r="T274" s="17"/>
      <c r="U274" s="17"/>
      <c r="V274" s="82"/>
      <c r="W274" s="82"/>
      <c r="X274" s="82"/>
      <c r="Y274" s="21"/>
      <c r="Z274" s="21"/>
      <c r="AA274" s="21"/>
      <c r="AB274" s="21"/>
      <c r="AC274" s="21"/>
      <c r="AD274" s="21"/>
      <c r="AE274" s="21"/>
      <c r="AF274" s="21"/>
      <c r="AG274" s="82"/>
    </row>
    <row r="275" spans="1:33" x14ac:dyDescent="0.25">
      <c r="A275" s="87">
        <f>A271</f>
        <v>55</v>
      </c>
      <c r="B275" s="86"/>
      <c r="C275" s="86"/>
      <c r="D275" s="86"/>
      <c r="E275" s="88">
        <f>AVERAGE(E271:E274)</f>
        <v>3.5</v>
      </c>
      <c r="F275" s="88">
        <f t="shared" ref="F275" si="527">AVERAGE(F271:F274)</f>
        <v>71</v>
      </c>
      <c r="G275" s="88">
        <f t="shared" ref="G275" si="528">AVERAGE(G271:G274)</f>
        <v>5.75</v>
      </c>
      <c r="H275" s="88">
        <f t="shared" ref="H275" si="529">AVERAGE(H271:H274)</f>
        <v>4.75</v>
      </c>
      <c r="I275" s="85">
        <f>AVERAGE(I271,I273)</f>
        <v>39.700000000000003</v>
      </c>
      <c r="J275" s="88">
        <f>AVERAGE(J271:J274)</f>
        <v>1.5449999999999999</v>
      </c>
      <c r="K275" s="88">
        <f>AVERAGE(K271:K274)</f>
        <v>0.11850000000000001</v>
      </c>
      <c r="L275" s="88">
        <f>AVERAGE(L271:L274)</f>
        <v>12.5</v>
      </c>
      <c r="M275" s="85">
        <f>AVERAGE(M271,M273)</f>
        <v>1.82</v>
      </c>
      <c r="N275" s="88">
        <f>AVERAGE(N271:N274)</f>
        <v>0.63</v>
      </c>
      <c r="O275" s="85">
        <f>AVERAGE(O271,O273)</f>
        <v>6.6</v>
      </c>
      <c r="P275" s="88">
        <f t="shared" ref="P275" si="530">AVERAGE(P271:P274)</f>
        <v>0.7</v>
      </c>
      <c r="Q275" s="88">
        <f t="shared" ref="Q275" si="531">AVERAGE(Q271:Q274)</f>
        <v>0.6</v>
      </c>
      <c r="R275" s="88">
        <f t="shared" ref="R275" si="532">AVERAGE(R271:R274)</f>
        <v>6.3000000000000007</v>
      </c>
      <c r="S275" s="88">
        <f t="shared" ref="S275" si="533">AVERAGE(S271:S274)</f>
        <v>0</v>
      </c>
      <c r="T275" s="88">
        <f t="shared" ref="T275" si="534">AVERAGE(T271:T274)</f>
        <v>0.29500000000000004</v>
      </c>
      <c r="U275" s="88">
        <f t="shared" ref="U275" si="535">AVERAGE(U271:U274)</f>
        <v>0</v>
      </c>
      <c r="V275" s="85">
        <f t="shared" ref="V275:AF275" si="536">AVERAGE(V271,V273)</f>
        <v>29</v>
      </c>
      <c r="W275" s="85">
        <f t="shared" si="536"/>
        <v>0</v>
      </c>
      <c r="X275" s="85">
        <f t="shared" si="536"/>
        <v>4</v>
      </c>
      <c r="Y275" s="85">
        <f t="shared" si="536"/>
        <v>0.55000000000000004</v>
      </c>
      <c r="Z275" s="85">
        <f t="shared" si="536"/>
        <v>0.7</v>
      </c>
      <c r="AA275" s="85">
        <f t="shared" si="536"/>
        <v>3</v>
      </c>
      <c r="AB275" s="85">
        <f t="shared" si="536"/>
        <v>19.350000000000001</v>
      </c>
      <c r="AC275" s="85">
        <f t="shared" si="536"/>
        <v>15.85</v>
      </c>
      <c r="AD275" s="85">
        <f t="shared" si="536"/>
        <v>39.450000000000003</v>
      </c>
      <c r="AE275" s="85">
        <f t="shared" si="536"/>
        <v>33.6</v>
      </c>
      <c r="AF275" s="85">
        <f t="shared" si="536"/>
        <v>26.95</v>
      </c>
      <c r="AG275" s="87" t="str">
        <f>AG271</f>
        <v>FAa</v>
      </c>
    </row>
    <row r="276" spans="1:33" x14ac:dyDescent="0.25">
      <c r="A276" s="82">
        <v>56</v>
      </c>
      <c r="B276" s="82">
        <v>1</v>
      </c>
      <c r="C276" s="82">
        <v>0</v>
      </c>
      <c r="D276" s="82">
        <v>20</v>
      </c>
      <c r="E276" s="21">
        <v>2</v>
      </c>
      <c r="F276" s="21">
        <v>104</v>
      </c>
      <c r="G276" s="21">
        <v>6</v>
      </c>
      <c r="H276" s="21">
        <v>4.8</v>
      </c>
      <c r="I276" s="21">
        <v>56</v>
      </c>
      <c r="J276" s="17">
        <v>2.0299999999999998</v>
      </c>
      <c r="K276" s="83">
        <v>0.19700000000000001</v>
      </c>
      <c r="L276" s="82">
        <v>10</v>
      </c>
      <c r="M276" s="17">
        <v>1.85</v>
      </c>
      <c r="N276" s="17">
        <v>0.25</v>
      </c>
      <c r="O276" s="21">
        <v>33.1</v>
      </c>
      <c r="P276" s="17">
        <v>1.4</v>
      </c>
      <c r="Q276" s="17">
        <v>1.2</v>
      </c>
      <c r="R276" s="21">
        <v>7.6</v>
      </c>
      <c r="S276" s="17">
        <v>0.71</v>
      </c>
      <c r="T276" s="17">
        <v>0.71</v>
      </c>
      <c r="U276" s="17">
        <v>0</v>
      </c>
      <c r="V276" s="82">
        <v>12</v>
      </c>
      <c r="W276" s="82">
        <v>0</v>
      </c>
      <c r="X276" s="82">
        <v>4</v>
      </c>
      <c r="Y276" s="21">
        <v>0.6</v>
      </c>
      <c r="Z276" s="21">
        <v>0.3</v>
      </c>
      <c r="AA276" s="21">
        <v>0.2</v>
      </c>
      <c r="AB276" s="21">
        <v>1.3</v>
      </c>
      <c r="AC276" s="21">
        <v>5.2</v>
      </c>
      <c r="AD276" s="21">
        <v>7.6</v>
      </c>
      <c r="AE276" s="21">
        <v>37.9</v>
      </c>
      <c r="AF276" s="21">
        <v>54.5</v>
      </c>
      <c r="AG276" s="82" t="s">
        <v>169</v>
      </c>
    </row>
    <row r="277" spans="1:33" x14ac:dyDescent="0.25">
      <c r="A277" s="82">
        <v>56</v>
      </c>
      <c r="B277" s="82">
        <v>1</v>
      </c>
      <c r="C277" s="82">
        <v>20</v>
      </c>
      <c r="D277" s="82">
        <v>40</v>
      </c>
      <c r="E277" s="21">
        <v>2</v>
      </c>
      <c r="F277" s="21">
        <v>104</v>
      </c>
      <c r="G277" s="21">
        <v>0</v>
      </c>
      <c r="H277" s="21">
        <v>0</v>
      </c>
      <c r="I277" s="21">
        <v>0</v>
      </c>
      <c r="J277" s="17">
        <v>0</v>
      </c>
      <c r="K277" s="83">
        <v>0</v>
      </c>
      <c r="L277" s="82">
        <v>0</v>
      </c>
      <c r="M277" s="17">
        <v>0</v>
      </c>
      <c r="N277" s="17">
        <v>0</v>
      </c>
      <c r="O277" s="21">
        <v>0</v>
      </c>
      <c r="P277" s="17">
        <v>0</v>
      </c>
      <c r="Q277" s="17">
        <v>0</v>
      </c>
      <c r="R277" s="21">
        <v>0</v>
      </c>
      <c r="S277" s="17">
        <v>0</v>
      </c>
      <c r="T277" s="17">
        <v>0</v>
      </c>
      <c r="U277" s="17">
        <v>0</v>
      </c>
      <c r="V277" s="82">
        <v>0</v>
      </c>
      <c r="W277" s="82">
        <v>0</v>
      </c>
      <c r="X277" s="82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82"/>
    </row>
    <row r="278" spans="1:33" x14ac:dyDescent="0.25">
      <c r="A278" s="82">
        <v>56</v>
      </c>
      <c r="B278" s="82">
        <v>2</v>
      </c>
      <c r="C278" s="82">
        <v>0</v>
      </c>
      <c r="D278" s="82">
        <v>20</v>
      </c>
      <c r="E278" s="21">
        <v>5</v>
      </c>
      <c r="F278" s="21">
        <v>108</v>
      </c>
      <c r="G278" s="21">
        <v>6.1</v>
      </c>
      <c r="H278" s="21">
        <v>4.5999999999999996</v>
      </c>
      <c r="I278" s="21">
        <v>72.3</v>
      </c>
      <c r="J278" s="17">
        <v>1.18</v>
      </c>
      <c r="K278" s="83">
        <v>0.123</v>
      </c>
      <c r="L278" s="82">
        <v>10</v>
      </c>
      <c r="M278" s="17">
        <v>1.96</v>
      </c>
      <c r="N278" s="17">
        <v>0.62</v>
      </c>
      <c r="O278" s="21">
        <v>33.6</v>
      </c>
      <c r="P278" s="17">
        <v>1.2</v>
      </c>
      <c r="Q278" s="17">
        <v>1.7</v>
      </c>
      <c r="R278" s="21">
        <v>4.8</v>
      </c>
      <c r="S278" s="17">
        <v>0.55000000000000004</v>
      </c>
      <c r="T278" s="17">
        <v>0.55000000000000004</v>
      </c>
      <c r="U278" s="17">
        <v>0</v>
      </c>
      <c r="V278" s="82">
        <v>12</v>
      </c>
      <c r="W278" s="82">
        <v>0</v>
      </c>
      <c r="X278" s="82">
        <v>4</v>
      </c>
      <c r="Y278" s="21">
        <v>0.3</v>
      </c>
      <c r="Z278" s="21">
        <v>0.1</v>
      </c>
      <c r="AA278" s="21">
        <v>0.1</v>
      </c>
      <c r="AB278" s="21">
        <v>0.7</v>
      </c>
      <c r="AC278" s="21">
        <v>2.7</v>
      </c>
      <c r="AD278" s="21">
        <v>3.9</v>
      </c>
      <c r="AE278" s="21">
        <v>27.2</v>
      </c>
      <c r="AF278" s="21">
        <v>68.900000000000006</v>
      </c>
      <c r="AG278" s="82" t="s">
        <v>6</v>
      </c>
    </row>
    <row r="279" spans="1:33" x14ac:dyDescent="0.25">
      <c r="A279" s="82">
        <v>56</v>
      </c>
      <c r="B279" s="82">
        <v>2</v>
      </c>
      <c r="C279" s="82">
        <v>20</v>
      </c>
      <c r="D279" s="82">
        <v>40</v>
      </c>
      <c r="E279" s="21">
        <v>2</v>
      </c>
      <c r="F279" s="21">
        <v>33</v>
      </c>
      <c r="G279" s="21">
        <v>0</v>
      </c>
      <c r="H279" s="21">
        <v>0</v>
      </c>
      <c r="I279" s="21">
        <v>0</v>
      </c>
      <c r="J279" s="17">
        <v>0</v>
      </c>
      <c r="K279" s="83">
        <v>0</v>
      </c>
      <c r="L279" s="82">
        <v>0</v>
      </c>
      <c r="M279" s="17">
        <v>0</v>
      </c>
      <c r="N279" s="17">
        <v>0</v>
      </c>
      <c r="O279" s="21">
        <v>0</v>
      </c>
      <c r="P279" s="17">
        <v>0</v>
      </c>
      <c r="Q279" s="17">
        <v>0</v>
      </c>
      <c r="R279" s="21">
        <v>0</v>
      </c>
      <c r="S279" s="17">
        <v>0</v>
      </c>
      <c r="T279" s="17">
        <v>0</v>
      </c>
      <c r="U279" s="17">
        <v>0</v>
      </c>
      <c r="V279" s="82">
        <v>0</v>
      </c>
      <c r="W279" s="82">
        <v>0</v>
      </c>
      <c r="X279" s="82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82"/>
    </row>
    <row r="280" spans="1:33" x14ac:dyDescent="0.25">
      <c r="A280" s="87">
        <f>A276</f>
        <v>56</v>
      </c>
      <c r="B280" s="86"/>
      <c r="C280" s="86"/>
      <c r="D280" s="86"/>
      <c r="E280" s="88">
        <f>AVERAGE(E276:E279)</f>
        <v>2.75</v>
      </c>
      <c r="F280" s="88">
        <f t="shared" ref="F280" si="537">AVERAGE(F276:F279)</f>
        <v>87.25</v>
      </c>
      <c r="G280" s="88">
        <f t="shared" ref="G280" si="538">AVERAGE(G276:G279)</f>
        <v>3.0249999999999999</v>
      </c>
      <c r="H280" s="88">
        <f t="shared" ref="H280" si="539">AVERAGE(H276:H279)</f>
        <v>2.3499999999999996</v>
      </c>
      <c r="I280" s="85">
        <f>AVERAGE(I276,I278)</f>
        <v>64.150000000000006</v>
      </c>
      <c r="J280" s="88">
        <f>AVERAGE(J276:J279)</f>
        <v>0.80249999999999999</v>
      </c>
      <c r="K280" s="88">
        <f>AVERAGE(K276:K279)</f>
        <v>0.08</v>
      </c>
      <c r="L280" s="88">
        <f>AVERAGE(L276:L279)</f>
        <v>5</v>
      </c>
      <c r="M280" s="85">
        <f>AVERAGE(M276,M278)</f>
        <v>1.905</v>
      </c>
      <c r="N280" s="88">
        <f>AVERAGE(N276:N279)</f>
        <v>0.2175</v>
      </c>
      <c r="O280" s="85">
        <f>AVERAGE(O276,O278)</f>
        <v>33.35</v>
      </c>
      <c r="P280" s="88">
        <f t="shared" ref="P280" si="540">AVERAGE(P276:P279)</f>
        <v>0.64999999999999991</v>
      </c>
      <c r="Q280" s="88">
        <f t="shared" ref="Q280" si="541">AVERAGE(Q276:Q279)</f>
        <v>0.72499999999999998</v>
      </c>
      <c r="R280" s="88">
        <f t="shared" ref="R280" si="542">AVERAGE(R276:R279)</f>
        <v>3.0999999999999996</v>
      </c>
      <c r="S280" s="88">
        <f t="shared" ref="S280" si="543">AVERAGE(S276:S279)</f>
        <v>0.315</v>
      </c>
      <c r="T280" s="88">
        <f t="shared" ref="T280" si="544">AVERAGE(T276:T279)</f>
        <v>0.315</v>
      </c>
      <c r="U280" s="88">
        <f t="shared" ref="U280" si="545">AVERAGE(U276:U279)</f>
        <v>0</v>
      </c>
      <c r="V280" s="85">
        <f t="shared" ref="V280:AF280" si="546">AVERAGE(V276,V278)</f>
        <v>12</v>
      </c>
      <c r="W280" s="85">
        <f t="shared" si="546"/>
        <v>0</v>
      </c>
      <c r="X280" s="85">
        <f t="shared" si="546"/>
        <v>4</v>
      </c>
      <c r="Y280" s="85">
        <f t="shared" si="546"/>
        <v>0.44999999999999996</v>
      </c>
      <c r="Z280" s="85">
        <f t="shared" si="546"/>
        <v>0.2</v>
      </c>
      <c r="AA280" s="85">
        <f t="shared" si="546"/>
        <v>0.15000000000000002</v>
      </c>
      <c r="AB280" s="85">
        <f t="shared" si="546"/>
        <v>1</v>
      </c>
      <c r="AC280" s="85">
        <f t="shared" si="546"/>
        <v>3.95</v>
      </c>
      <c r="AD280" s="85">
        <f t="shared" si="546"/>
        <v>5.75</v>
      </c>
      <c r="AE280" s="85">
        <f t="shared" si="546"/>
        <v>32.549999999999997</v>
      </c>
      <c r="AF280" s="85">
        <f t="shared" si="546"/>
        <v>61.7</v>
      </c>
      <c r="AG280" s="87" t="str">
        <f>AG276</f>
        <v>AL</v>
      </c>
    </row>
    <row r="281" spans="1:33" x14ac:dyDescent="0.25">
      <c r="A281" s="82">
        <v>57</v>
      </c>
      <c r="B281" s="82">
        <v>1</v>
      </c>
      <c r="C281" s="82">
        <v>0</v>
      </c>
      <c r="D281" s="82">
        <v>20</v>
      </c>
      <c r="E281" s="21">
        <v>22</v>
      </c>
      <c r="F281" s="21">
        <v>60</v>
      </c>
      <c r="G281" s="21">
        <v>5.6</v>
      </c>
      <c r="H281" s="21">
        <v>5.2</v>
      </c>
      <c r="I281" s="21">
        <v>46.3</v>
      </c>
      <c r="J281" s="17">
        <v>1.72</v>
      </c>
      <c r="K281" s="83">
        <v>0.23499999999999999</v>
      </c>
      <c r="L281" s="82">
        <v>7</v>
      </c>
      <c r="M281" s="17">
        <v>0</v>
      </c>
      <c r="N281" s="17">
        <v>1.5</v>
      </c>
      <c r="O281" s="21">
        <v>20.100000000000001</v>
      </c>
      <c r="P281" s="17">
        <v>12.5</v>
      </c>
      <c r="Q281" s="17">
        <v>5.2</v>
      </c>
      <c r="R281" s="21">
        <v>7.2</v>
      </c>
      <c r="S281" s="17">
        <v>0</v>
      </c>
      <c r="T281" s="17">
        <v>1.3</v>
      </c>
      <c r="U281" s="17">
        <v>0</v>
      </c>
      <c r="V281" s="82">
        <v>94</v>
      </c>
      <c r="W281" s="82">
        <v>0</v>
      </c>
      <c r="X281" s="82">
        <v>69</v>
      </c>
      <c r="Y281" s="21">
        <v>0.2</v>
      </c>
      <c r="Z281" s="21">
        <v>1.3</v>
      </c>
      <c r="AA281" s="21">
        <v>2.9</v>
      </c>
      <c r="AB281" s="21">
        <v>16.2</v>
      </c>
      <c r="AC281" s="21">
        <v>24.8</v>
      </c>
      <c r="AD281" s="21">
        <v>45.4</v>
      </c>
      <c r="AE281" s="21">
        <v>30.7</v>
      </c>
      <c r="AF281" s="21">
        <v>23.9</v>
      </c>
      <c r="AG281" s="82" t="s">
        <v>225</v>
      </c>
    </row>
    <row r="282" spans="1:33" x14ac:dyDescent="0.25">
      <c r="A282" s="82">
        <v>57</v>
      </c>
      <c r="B282" s="82">
        <v>1</v>
      </c>
      <c r="C282" s="82">
        <v>20</v>
      </c>
      <c r="D282" s="82">
        <v>40</v>
      </c>
      <c r="E282" s="21">
        <v>2</v>
      </c>
      <c r="F282" s="21">
        <v>380</v>
      </c>
      <c r="G282" s="21">
        <v>6.4</v>
      </c>
      <c r="H282" s="21">
        <v>5.4</v>
      </c>
      <c r="I282" s="21">
        <v>46.2</v>
      </c>
      <c r="J282" s="17">
        <v>1.17</v>
      </c>
      <c r="K282" s="83">
        <v>0.126</v>
      </c>
      <c r="L282" s="82">
        <v>9</v>
      </c>
      <c r="M282" s="17">
        <v>0</v>
      </c>
      <c r="N282" s="17">
        <v>0.34</v>
      </c>
      <c r="O282" s="21">
        <v>22.6</v>
      </c>
      <c r="P282" s="17">
        <v>10.4</v>
      </c>
      <c r="Q282" s="17">
        <v>9.4</v>
      </c>
      <c r="R282" s="21">
        <v>5.7</v>
      </c>
      <c r="S282" s="17">
        <v>0</v>
      </c>
      <c r="T282" s="17">
        <v>1.36</v>
      </c>
      <c r="U282" s="17">
        <v>0</v>
      </c>
      <c r="V282" s="82">
        <v>93</v>
      </c>
      <c r="W282" s="82">
        <v>0</v>
      </c>
      <c r="X282" s="82">
        <v>8</v>
      </c>
      <c r="Y282" s="21">
        <v>0.1</v>
      </c>
      <c r="Z282" s="21">
        <v>0.8</v>
      </c>
      <c r="AA282" s="21">
        <v>1.7</v>
      </c>
      <c r="AB282" s="21">
        <v>10.1</v>
      </c>
      <c r="AC282" s="21">
        <v>18.3</v>
      </c>
      <c r="AD282" s="21">
        <v>31</v>
      </c>
      <c r="AE282" s="21">
        <v>29</v>
      </c>
      <c r="AF282" s="21">
        <v>40</v>
      </c>
      <c r="AG282" s="82" t="s">
        <v>1064</v>
      </c>
    </row>
    <row r="283" spans="1:33" x14ac:dyDescent="0.25">
      <c r="A283" s="82">
        <v>57</v>
      </c>
      <c r="B283" s="82">
        <v>2</v>
      </c>
      <c r="C283" s="82">
        <v>0</v>
      </c>
      <c r="D283" s="82">
        <v>20</v>
      </c>
      <c r="E283" s="21">
        <v>3</v>
      </c>
      <c r="F283" s="21">
        <v>314</v>
      </c>
      <c r="G283" s="21">
        <v>5.2</v>
      </c>
      <c r="H283" s="21">
        <v>4.5</v>
      </c>
      <c r="I283" s="21">
        <v>37</v>
      </c>
      <c r="J283" s="17">
        <v>1.41</v>
      </c>
      <c r="K283" s="83">
        <v>9.8000000000000004E-2</v>
      </c>
      <c r="L283" s="82">
        <v>14</v>
      </c>
      <c r="M283" s="17">
        <v>0</v>
      </c>
      <c r="N283" s="17">
        <v>0.82</v>
      </c>
      <c r="O283" s="21">
        <v>10.6</v>
      </c>
      <c r="P283" s="17">
        <v>4</v>
      </c>
      <c r="Q283" s="17">
        <v>4</v>
      </c>
      <c r="R283" s="21">
        <v>6.4</v>
      </c>
      <c r="S283" s="17">
        <v>0</v>
      </c>
      <c r="T283" s="17">
        <v>1.02</v>
      </c>
      <c r="U283" s="17">
        <v>0</v>
      </c>
      <c r="V283" s="82">
        <v>85</v>
      </c>
      <c r="W283" s="82">
        <v>0</v>
      </c>
      <c r="X283" s="82">
        <v>8</v>
      </c>
      <c r="Y283" s="21">
        <v>0.1</v>
      </c>
      <c r="Z283" s="21">
        <v>1.5</v>
      </c>
      <c r="AA283" s="21">
        <v>3</v>
      </c>
      <c r="AB283" s="21">
        <v>21.7</v>
      </c>
      <c r="AC283" s="21">
        <v>26.1</v>
      </c>
      <c r="AD283" s="21">
        <v>52.4</v>
      </c>
      <c r="AE283" s="21">
        <v>26.7</v>
      </c>
      <c r="AF283" s="21">
        <v>20.9</v>
      </c>
      <c r="AG283" s="82" t="s">
        <v>148</v>
      </c>
    </row>
    <row r="284" spans="1:33" x14ac:dyDescent="0.25">
      <c r="A284" s="82">
        <v>57</v>
      </c>
      <c r="B284" s="82">
        <v>2</v>
      </c>
      <c r="C284" s="82">
        <v>20</v>
      </c>
      <c r="D284" s="82">
        <v>40</v>
      </c>
      <c r="E284" s="21">
        <v>2</v>
      </c>
      <c r="F284" s="21">
        <v>228</v>
      </c>
      <c r="G284" s="21">
        <v>5.2</v>
      </c>
      <c r="H284" s="21">
        <v>3.9</v>
      </c>
      <c r="I284" s="21">
        <v>36.1</v>
      </c>
      <c r="J284" s="17">
        <v>0.55000000000000004</v>
      </c>
      <c r="K284" s="83">
        <v>7.0999999999999994E-2</v>
      </c>
      <c r="L284" s="82">
        <v>8</v>
      </c>
      <c r="M284" s="17">
        <v>0</v>
      </c>
      <c r="N284" s="17">
        <v>0.45</v>
      </c>
      <c r="O284" s="21">
        <v>13.3</v>
      </c>
      <c r="P284" s="17">
        <v>3.1</v>
      </c>
      <c r="Q284" s="17">
        <v>5.0999999999999996</v>
      </c>
      <c r="R284" s="21">
        <v>7.6</v>
      </c>
      <c r="S284" s="17">
        <v>0</v>
      </c>
      <c r="T284" s="17">
        <v>0.78</v>
      </c>
      <c r="U284" s="17">
        <v>0</v>
      </c>
      <c r="V284" s="82">
        <v>67</v>
      </c>
      <c r="W284" s="82">
        <v>0</v>
      </c>
      <c r="X284" s="82">
        <v>8</v>
      </c>
      <c r="Y284" s="21">
        <v>0.2</v>
      </c>
      <c r="Z284" s="21">
        <v>1.3</v>
      </c>
      <c r="AA284" s="21">
        <v>2.7</v>
      </c>
      <c r="AB284" s="21">
        <v>18.7</v>
      </c>
      <c r="AC284" s="21">
        <v>23.2</v>
      </c>
      <c r="AD284" s="21">
        <v>46.1</v>
      </c>
      <c r="AE284" s="21">
        <v>25.2</v>
      </c>
      <c r="AF284" s="21">
        <v>28.7</v>
      </c>
      <c r="AG284" s="82" t="s">
        <v>148</v>
      </c>
    </row>
    <row r="285" spans="1:33" x14ac:dyDescent="0.25">
      <c r="A285" s="87">
        <f>A281</f>
        <v>57</v>
      </c>
      <c r="B285" s="86"/>
      <c r="C285" s="86"/>
      <c r="D285" s="86"/>
      <c r="E285" s="88">
        <f>AVERAGE(E281:E284)</f>
        <v>7.25</v>
      </c>
      <c r="F285" s="88">
        <f t="shared" ref="F285" si="547">AVERAGE(F281:F284)</f>
        <v>245.5</v>
      </c>
      <c r="G285" s="88">
        <f t="shared" ref="G285" si="548">AVERAGE(G281:G284)</f>
        <v>5.6</v>
      </c>
      <c r="H285" s="88">
        <f t="shared" ref="H285" si="549">AVERAGE(H281:H284)</f>
        <v>4.75</v>
      </c>
      <c r="I285" s="85">
        <f>AVERAGE(I281,I283)</f>
        <v>41.65</v>
      </c>
      <c r="J285" s="88">
        <f>AVERAGE(J281:J284)</f>
        <v>1.2124999999999999</v>
      </c>
      <c r="K285" s="88">
        <f>AVERAGE(K281:K284)</f>
        <v>0.13249999999999998</v>
      </c>
      <c r="L285" s="88">
        <f>AVERAGE(L281:L284)</f>
        <v>9.5</v>
      </c>
      <c r="M285" s="85">
        <f>AVERAGE(M281,M283)</f>
        <v>0</v>
      </c>
      <c r="N285" s="88">
        <f>AVERAGE(N281:N284)</f>
        <v>0.77750000000000008</v>
      </c>
      <c r="O285" s="85">
        <f>AVERAGE(O281,O283)</f>
        <v>15.350000000000001</v>
      </c>
      <c r="P285" s="88">
        <f t="shared" ref="P285" si="550">AVERAGE(P281:P284)</f>
        <v>7.5</v>
      </c>
      <c r="Q285" s="88">
        <f t="shared" ref="Q285" si="551">AVERAGE(Q281:Q284)</f>
        <v>5.9250000000000007</v>
      </c>
      <c r="R285" s="88">
        <f t="shared" ref="R285" si="552">AVERAGE(R281:R284)</f>
        <v>6.7249999999999996</v>
      </c>
      <c r="S285" s="88">
        <f t="shared" ref="S285" si="553">AVERAGE(S281:S284)</f>
        <v>0</v>
      </c>
      <c r="T285" s="88">
        <f t="shared" ref="T285" si="554">AVERAGE(T281:T284)</f>
        <v>1.115</v>
      </c>
      <c r="U285" s="88">
        <f t="shared" ref="U285" si="555">AVERAGE(U281:U284)</f>
        <v>0</v>
      </c>
      <c r="V285" s="85">
        <f t="shared" ref="V285:AF285" si="556">AVERAGE(V281,V283)</f>
        <v>89.5</v>
      </c>
      <c r="W285" s="85">
        <f t="shared" si="556"/>
        <v>0</v>
      </c>
      <c r="X285" s="85">
        <f t="shared" si="556"/>
        <v>38.5</v>
      </c>
      <c r="Y285" s="85">
        <f t="shared" si="556"/>
        <v>0.15000000000000002</v>
      </c>
      <c r="Z285" s="85">
        <f t="shared" si="556"/>
        <v>1.4</v>
      </c>
      <c r="AA285" s="85">
        <f t="shared" si="556"/>
        <v>2.95</v>
      </c>
      <c r="AB285" s="85">
        <f t="shared" si="556"/>
        <v>18.95</v>
      </c>
      <c r="AC285" s="85">
        <f t="shared" si="556"/>
        <v>25.450000000000003</v>
      </c>
      <c r="AD285" s="85">
        <f t="shared" si="556"/>
        <v>48.9</v>
      </c>
      <c r="AE285" s="85">
        <f t="shared" si="556"/>
        <v>28.7</v>
      </c>
      <c r="AF285" s="85">
        <f t="shared" si="556"/>
        <v>22.4</v>
      </c>
      <c r="AG285" s="87" t="str">
        <f>AG281</f>
        <v>F</v>
      </c>
    </row>
    <row r="286" spans="1:33" x14ac:dyDescent="0.25">
      <c r="A286" s="82">
        <v>58</v>
      </c>
      <c r="B286" s="82">
        <v>1</v>
      </c>
      <c r="C286" s="82">
        <v>0</v>
      </c>
      <c r="D286" s="82">
        <v>20</v>
      </c>
      <c r="E286" s="21">
        <v>6</v>
      </c>
      <c r="F286" s="21">
        <v>466</v>
      </c>
      <c r="G286" s="21">
        <v>7.2</v>
      </c>
      <c r="H286" s="21">
        <v>6.3</v>
      </c>
      <c r="I286" s="21">
        <v>40</v>
      </c>
      <c r="J286" s="17">
        <v>1.25</v>
      </c>
      <c r="K286" s="83">
        <v>0.123</v>
      </c>
      <c r="L286" s="82">
        <v>10</v>
      </c>
      <c r="M286" s="17">
        <v>1.65</v>
      </c>
      <c r="N286" s="17">
        <v>1.1599999999999999</v>
      </c>
      <c r="O286" s="21">
        <v>18.5</v>
      </c>
      <c r="P286" s="17">
        <v>18.2</v>
      </c>
      <c r="Q286" s="17">
        <v>6.4</v>
      </c>
      <c r="R286" s="21">
        <v>5.6</v>
      </c>
      <c r="S286" s="17">
        <v>0</v>
      </c>
      <c r="T286" s="17">
        <v>0.99</v>
      </c>
      <c r="U286" s="17">
        <v>0</v>
      </c>
      <c r="V286" s="82">
        <v>100</v>
      </c>
      <c r="W286" s="82">
        <v>0</v>
      </c>
      <c r="X286" s="82">
        <v>8</v>
      </c>
      <c r="Y286" s="21">
        <v>0.2</v>
      </c>
      <c r="Z286" s="21">
        <v>0.1</v>
      </c>
      <c r="AA286" s="21">
        <v>0.2</v>
      </c>
      <c r="AB286" s="21">
        <v>14.6</v>
      </c>
      <c r="AC286" s="21">
        <v>32.1</v>
      </c>
      <c r="AD286" s="21">
        <v>47.2</v>
      </c>
      <c r="AE286" s="21">
        <v>25.5</v>
      </c>
      <c r="AF286" s="21">
        <v>27.3</v>
      </c>
      <c r="AG286" s="82" t="s">
        <v>148</v>
      </c>
    </row>
    <row r="287" spans="1:33" x14ac:dyDescent="0.25">
      <c r="A287" s="82">
        <v>58</v>
      </c>
      <c r="B287" s="82">
        <v>1</v>
      </c>
      <c r="C287" s="82">
        <v>20</v>
      </c>
      <c r="D287" s="82">
        <v>40</v>
      </c>
      <c r="E287" s="21" t="s">
        <v>8851</v>
      </c>
      <c r="F287" s="21">
        <v>303</v>
      </c>
      <c r="G287" s="21"/>
      <c r="H287" s="21"/>
      <c r="I287" s="21"/>
      <c r="J287" s="17"/>
      <c r="K287" s="83"/>
      <c r="L287" s="82"/>
      <c r="M287" s="17"/>
      <c r="N287" s="17"/>
      <c r="O287" s="21"/>
      <c r="P287" s="17"/>
      <c r="Q287" s="17"/>
      <c r="R287" s="21"/>
      <c r="S287" s="17"/>
      <c r="T287" s="17"/>
      <c r="U287" s="17"/>
      <c r="V287" s="82"/>
      <c r="W287" s="82"/>
      <c r="X287" s="82"/>
      <c r="Y287" s="21"/>
      <c r="Z287" s="21"/>
      <c r="AA287" s="21"/>
      <c r="AB287" s="21"/>
      <c r="AC287" s="21"/>
      <c r="AD287" s="21"/>
      <c r="AE287" s="21"/>
      <c r="AF287" s="21"/>
      <c r="AG287" s="82"/>
    </row>
    <row r="288" spans="1:33" x14ac:dyDescent="0.25">
      <c r="A288" s="82">
        <v>58</v>
      </c>
      <c r="B288" s="82">
        <v>2</v>
      </c>
      <c r="C288" s="82">
        <v>0</v>
      </c>
      <c r="D288" s="82">
        <v>20</v>
      </c>
      <c r="E288" s="21">
        <v>3</v>
      </c>
      <c r="F288" s="21">
        <v>524</v>
      </c>
      <c r="G288" s="21">
        <v>6.8</v>
      </c>
      <c r="H288" s="21">
        <v>5.3</v>
      </c>
      <c r="I288" s="21">
        <v>44</v>
      </c>
      <c r="J288" s="17">
        <v>0.82</v>
      </c>
      <c r="K288" s="83">
        <v>8.5000000000000006E-2</v>
      </c>
      <c r="L288" s="82">
        <v>10</v>
      </c>
      <c r="M288" s="17">
        <v>1.64</v>
      </c>
      <c r="N288" s="17">
        <v>0.48</v>
      </c>
      <c r="O288" s="21">
        <v>19.5</v>
      </c>
      <c r="P288" s="17">
        <v>21.7</v>
      </c>
      <c r="Q288" s="17">
        <v>5.5</v>
      </c>
      <c r="R288" s="21">
        <v>1.8</v>
      </c>
      <c r="S288" s="17">
        <v>0</v>
      </c>
      <c r="T288" s="17">
        <v>0.24</v>
      </c>
      <c r="U288" s="17">
        <v>0</v>
      </c>
      <c r="V288" s="82">
        <v>100</v>
      </c>
      <c r="W288" s="82">
        <v>0</v>
      </c>
      <c r="X288" s="82">
        <v>8</v>
      </c>
      <c r="Y288" s="21">
        <v>0.1</v>
      </c>
      <c r="Z288" s="21">
        <v>0.1</v>
      </c>
      <c r="AA288" s="21">
        <v>0.2</v>
      </c>
      <c r="AB288" s="21">
        <v>13.5</v>
      </c>
      <c r="AC288" s="21">
        <v>29.4</v>
      </c>
      <c r="AD288" s="21">
        <v>43.3</v>
      </c>
      <c r="AE288" s="21">
        <v>23.3</v>
      </c>
      <c r="AF288" s="21">
        <v>33.4</v>
      </c>
      <c r="AG288" s="82" t="s">
        <v>1064</v>
      </c>
    </row>
    <row r="289" spans="1:33" x14ac:dyDescent="0.25">
      <c r="A289" s="82">
        <v>58</v>
      </c>
      <c r="B289" s="82">
        <v>2</v>
      </c>
      <c r="C289" s="82">
        <v>20</v>
      </c>
      <c r="D289" s="82">
        <v>40</v>
      </c>
      <c r="E289" s="21">
        <v>13</v>
      </c>
      <c r="F289" s="21">
        <v>375</v>
      </c>
      <c r="G289" s="21"/>
      <c r="H289" s="21"/>
      <c r="I289" s="21"/>
      <c r="J289" s="17"/>
      <c r="K289" s="83"/>
      <c r="L289" s="82"/>
      <c r="M289" s="17"/>
      <c r="N289" s="17"/>
      <c r="O289" s="21"/>
      <c r="P289" s="17"/>
      <c r="Q289" s="17"/>
      <c r="R289" s="21"/>
      <c r="S289" s="17"/>
      <c r="T289" s="17"/>
      <c r="U289" s="17"/>
      <c r="V289" s="82"/>
      <c r="W289" s="82"/>
      <c r="X289" s="82"/>
      <c r="Y289" s="21"/>
      <c r="Z289" s="21"/>
      <c r="AA289" s="21"/>
      <c r="AB289" s="21"/>
      <c r="AC289" s="21"/>
      <c r="AD289" s="21"/>
      <c r="AE289" s="21"/>
      <c r="AF289" s="21"/>
      <c r="AG289" s="82"/>
    </row>
    <row r="290" spans="1:33" x14ac:dyDescent="0.25">
      <c r="A290" s="87">
        <f>A286</f>
        <v>58</v>
      </c>
      <c r="B290" s="86"/>
      <c r="C290" s="86"/>
      <c r="D290" s="86"/>
      <c r="E290" s="88">
        <f>AVERAGE(E286:E289)</f>
        <v>7.333333333333333</v>
      </c>
      <c r="F290" s="88">
        <f t="shared" ref="F290" si="557">AVERAGE(F286:F289)</f>
        <v>417</v>
      </c>
      <c r="G290" s="88">
        <f t="shared" ref="G290" si="558">AVERAGE(G286:G289)</f>
        <v>7</v>
      </c>
      <c r="H290" s="88">
        <f t="shared" ref="H290" si="559">AVERAGE(H286:H289)</f>
        <v>5.8</v>
      </c>
      <c r="I290" s="85">
        <f>AVERAGE(I286,I288)</f>
        <v>42</v>
      </c>
      <c r="J290" s="88">
        <f>AVERAGE(J286:J289)</f>
        <v>1.0349999999999999</v>
      </c>
      <c r="K290" s="88">
        <f>AVERAGE(K286:K289)</f>
        <v>0.10400000000000001</v>
      </c>
      <c r="L290" s="88">
        <f>AVERAGE(L286:L289)</f>
        <v>10</v>
      </c>
      <c r="M290" s="85">
        <f>AVERAGE(M286,M288)</f>
        <v>1.645</v>
      </c>
      <c r="N290" s="88">
        <f>AVERAGE(N286:N289)</f>
        <v>0.82</v>
      </c>
      <c r="O290" s="85">
        <f>AVERAGE(O286,O288)</f>
        <v>19</v>
      </c>
      <c r="P290" s="88">
        <f t="shared" ref="P290" si="560">AVERAGE(P286:P289)</f>
        <v>19.95</v>
      </c>
      <c r="Q290" s="88">
        <f t="shared" ref="Q290" si="561">AVERAGE(Q286:Q289)</f>
        <v>5.95</v>
      </c>
      <c r="R290" s="88">
        <f t="shared" ref="R290" si="562">AVERAGE(R286:R289)</f>
        <v>3.6999999999999997</v>
      </c>
      <c r="S290" s="88">
        <f t="shared" ref="S290" si="563">AVERAGE(S286:S289)</f>
        <v>0</v>
      </c>
      <c r="T290" s="88">
        <f t="shared" ref="T290" si="564">AVERAGE(T286:T289)</f>
        <v>0.61499999999999999</v>
      </c>
      <c r="U290" s="88">
        <f t="shared" ref="U290" si="565">AVERAGE(U286:U289)</f>
        <v>0</v>
      </c>
      <c r="V290" s="85">
        <f t="shared" ref="V290:AF290" si="566">AVERAGE(V286,V288)</f>
        <v>100</v>
      </c>
      <c r="W290" s="85">
        <f t="shared" si="566"/>
        <v>0</v>
      </c>
      <c r="X290" s="85">
        <f t="shared" si="566"/>
        <v>8</v>
      </c>
      <c r="Y290" s="85">
        <f t="shared" si="566"/>
        <v>0.15000000000000002</v>
      </c>
      <c r="Z290" s="85">
        <f t="shared" si="566"/>
        <v>0.1</v>
      </c>
      <c r="AA290" s="85">
        <f t="shared" si="566"/>
        <v>0.2</v>
      </c>
      <c r="AB290" s="85">
        <f t="shared" si="566"/>
        <v>14.05</v>
      </c>
      <c r="AC290" s="85">
        <f t="shared" si="566"/>
        <v>30.75</v>
      </c>
      <c r="AD290" s="85">
        <f t="shared" si="566"/>
        <v>45.25</v>
      </c>
      <c r="AE290" s="85">
        <f t="shared" si="566"/>
        <v>24.4</v>
      </c>
      <c r="AF290" s="85">
        <f t="shared" si="566"/>
        <v>30.35</v>
      </c>
      <c r="AG290" s="87" t="str">
        <f>AG286</f>
        <v>FAa</v>
      </c>
    </row>
    <row r="291" spans="1:33" x14ac:dyDescent="0.25">
      <c r="A291" s="82">
        <v>59</v>
      </c>
      <c r="B291" s="82">
        <v>1</v>
      </c>
      <c r="C291" s="82">
        <v>0</v>
      </c>
      <c r="D291" s="82">
        <v>20</v>
      </c>
      <c r="E291" s="21">
        <v>3</v>
      </c>
      <c r="F291" s="21">
        <v>66</v>
      </c>
      <c r="G291" s="21">
        <v>6.1</v>
      </c>
      <c r="H291" s="21">
        <v>5.0999999999999996</v>
      </c>
      <c r="I291" s="21">
        <v>52.4</v>
      </c>
      <c r="J291" s="17">
        <v>1.8</v>
      </c>
      <c r="K291" s="83">
        <v>0.17499999999999999</v>
      </c>
      <c r="L291" s="82">
        <v>10</v>
      </c>
      <c r="M291" s="17">
        <v>0</v>
      </c>
      <c r="N291" s="17">
        <v>0.72</v>
      </c>
      <c r="O291" s="21">
        <v>0</v>
      </c>
      <c r="P291" s="17">
        <v>0</v>
      </c>
      <c r="Q291" s="17">
        <v>0</v>
      </c>
      <c r="R291" s="21">
        <v>0</v>
      </c>
      <c r="S291" s="17">
        <v>0</v>
      </c>
      <c r="T291" s="17">
        <v>0</v>
      </c>
      <c r="U291" s="17">
        <v>0</v>
      </c>
      <c r="V291" s="82">
        <v>0</v>
      </c>
      <c r="W291" s="82">
        <v>0</v>
      </c>
      <c r="X291" s="82">
        <v>0</v>
      </c>
      <c r="Y291" s="21">
        <v>0.3</v>
      </c>
      <c r="Z291" s="21">
        <v>0.1</v>
      </c>
      <c r="AA291" s="21">
        <v>0.1</v>
      </c>
      <c r="AB291" s="21">
        <v>1.6</v>
      </c>
      <c r="AC291" s="21">
        <v>8.8000000000000007</v>
      </c>
      <c r="AD291" s="21">
        <v>10.9</v>
      </c>
      <c r="AE291" s="21">
        <v>47.6</v>
      </c>
      <c r="AF291" s="21">
        <v>41.5</v>
      </c>
      <c r="AG291" s="82" t="s">
        <v>169</v>
      </c>
    </row>
    <row r="292" spans="1:33" x14ac:dyDescent="0.25">
      <c r="A292" s="82">
        <v>59</v>
      </c>
      <c r="B292" s="82">
        <v>1</v>
      </c>
      <c r="C292" s="82">
        <v>0</v>
      </c>
      <c r="D292" s="82">
        <v>0</v>
      </c>
      <c r="E292" s="21"/>
      <c r="F292" s="21"/>
      <c r="G292" s="21"/>
      <c r="H292" s="21"/>
      <c r="I292" s="21"/>
      <c r="J292" s="17"/>
      <c r="K292" s="83"/>
      <c r="L292" s="82"/>
      <c r="M292" s="17"/>
      <c r="N292" s="17"/>
      <c r="O292" s="21"/>
      <c r="P292" s="17"/>
      <c r="Q292" s="17"/>
      <c r="R292" s="21"/>
      <c r="S292" s="17"/>
      <c r="T292" s="17"/>
      <c r="U292" s="17"/>
      <c r="V292" s="82"/>
      <c r="W292" s="82"/>
      <c r="X292" s="82"/>
      <c r="Y292" s="21"/>
      <c r="Z292" s="21"/>
      <c r="AA292" s="21"/>
      <c r="AB292" s="21"/>
      <c r="AC292" s="21"/>
      <c r="AD292" s="21"/>
      <c r="AE292" s="21"/>
      <c r="AF292" s="21"/>
      <c r="AG292" s="82"/>
    </row>
    <row r="293" spans="1:33" x14ac:dyDescent="0.25">
      <c r="A293" s="82">
        <v>59</v>
      </c>
      <c r="B293" s="82">
        <v>2</v>
      </c>
      <c r="C293" s="82">
        <v>0</v>
      </c>
      <c r="D293" s="82">
        <v>20</v>
      </c>
      <c r="E293" s="21">
        <v>1</v>
      </c>
      <c r="F293" s="21">
        <v>55</v>
      </c>
      <c r="G293" s="21">
        <v>5.9</v>
      </c>
      <c r="H293" s="21">
        <v>4.9000000000000004</v>
      </c>
      <c r="I293" s="21">
        <v>54</v>
      </c>
      <c r="J293" s="17">
        <v>1.97</v>
      </c>
      <c r="K293" s="83">
        <v>0.14099999999999999</v>
      </c>
      <c r="L293" s="82">
        <v>14</v>
      </c>
      <c r="M293" s="17">
        <v>0</v>
      </c>
      <c r="N293" s="17">
        <v>0.54</v>
      </c>
      <c r="O293" s="21">
        <v>0</v>
      </c>
      <c r="P293" s="17">
        <v>0</v>
      </c>
      <c r="Q293" s="17">
        <v>0</v>
      </c>
      <c r="R293" s="21">
        <v>0</v>
      </c>
      <c r="S293" s="17">
        <v>0</v>
      </c>
      <c r="T293" s="17">
        <v>0</v>
      </c>
      <c r="U293" s="17">
        <v>0</v>
      </c>
      <c r="V293" s="82">
        <v>0</v>
      </c>
      <c r="W293" s="82">
        <v>0</v>
      </c>
      <c r="X293" s="82" t="s">
        <v>8851</v>
      </c>
      <c r="Y293" s="21">
        <v>0.1</v>
      </c>
      <c r="Z293" s="21">
        <v>0.1</v>
      </c>
      <c r="AA293" s="21">
        <v>0.1</v>
      </c>
      <c r="AB293" s="21">
        <v>1.4</v>
      </c>
      <c r="AC293" s="21">
        <v>8.4</v>
      </c>
      <c r="AD293" s="21">
        <v>10.1</v>
      </c>
      <c r="AE293" s="21">
        <v>45.8</v>
      </c>
      <c r="AF293" s="21">
        <v>44.1</v>
      </c>
      <c r="AG293" s="82" t="s">
        <v>169</v>
      </c>
    </row>
    <row r="294" spans="1:33" x14ac:dyDescent="0.25">
      <c r="A294" s="82">
        <v>59</v>
      </c>
      <c r="B294" s="82">
        <v>2</v>
      </c>
      <c r="C294" s="82">
        <v>0</v>
      </c>
      <c r="D294" s="82">
        <v>0</v>
      </c>
      <c r="E294" s="21"/>
      <c r="F294" s="21"/>
      <c r="G294" s="21"/>
      <c r="H294" s="21"/>
      <c r="I294" s="21"/>
      <c r="J294" s="17"/>
      <c r="K294" s="83"/>
      <c r="L294" s="82"/>
      <c r="M294" s="17"/>
      <c r="N294" s="17"/>
      <c r="O294" s="21"/>
      <c r="P294" s="17"/>
      <c r="Q294" s="17"/>
      <c r="R294" s="21"/>
      <c r="S294" s="17"/>
      <c r="T294" s="17"/>
      <c r="U294" s="17"/>
      <c r="V294" s="82"/>
      <c r="W294" s="82"/>
      <c r="X294" s="82"/>
      <c r="Y294" s="21"/>
      <c r="Z294" s="21"/>
      <c r="AA294" s="21"/>
      <c r="AB294" s="21"/>
      <c r="AC294" s="21"/>
      <c r="AD294" s="21"/>
      <c r="AE294" s="21"/>
      <c r="AF294" s="21"/>
      <c r="AG294" s="82"/>
    </row>
    <row r="295" spans="1:33" x14ac:dyDescent="0.25">
      <c r="A295" s="87">
        <f>A291</f>
        <v>59</v>
      </c>
      <c r="B295" s="86"/>
      <c r="C295" s="86"/>
      <c r="D295" s="86"/>
      <c r="E295" s="88">
        <f>AVERAGE(E291:E294)</f>
        <v>2</v>
      </c>
      <c r="F295" s="88">
        <f t="shared" ref="F295" si="567">AVERAGE(F291:F294)</f>
        <v>60.5</v>
      </c>
      <c r="G295" s="88">
        <f t="shared" ref="G295" si="568">AVERAGE(G291:G294)</f>
        <v>6</v>
      </c>
      <c r="H295" s="88">
        <f t="shared" ref="H295" si="569">AVERAGE(H291:H294)</f>
        <v>5</v>
      </c>
      <c r="I295" s="85">
        <f>AVERAGE(I291,I293)</f>
        <v>53.2</v>
      </c>
      <c r="J295" s="88">
        <f>AVERAGE(J291:J294)</f>
        <v>1.885</v>
      </c>
      <c r="K295" s="88">
        <f>AVERAGE(K291:K294)</f>
        <v>0.15799999999999997</v>
      </c>
      <c r="L295" s="88">
        <f>AVERAGE(L291:L294)</f>
        <v>12</v>
      </c>
      <c r="M295" s="85">
        <f>AVERAGE(M291,M293)</f>
        <v>0</v>
      </c>
      <c r="N295" s="88">
        <f>AVERAGE(N291:N294)</f>
        <v>0.63</v>
      </c>
      <c r="O295" s="85">
        <f>AVERAGE(O291,O293)</f>
        <v>0</v>
      </c>
      <c r="P295" s="88">
        <f t="shared" ref="P295" si="570">AVERAGE(P291:P294)</f>
        <v>0</v>
      </c>
      <c r="Q295" s="88">
        <f t="shared" ref="Q295" si="571">AVERAGE(Q291:Q294)</f>
        <v>0</v>
      </c>
      <c r="R295" s="88">
        <f t="shared" ref="R295" si="572">AVERAGE(R291:R294)</f>
        <v>0</v>
      </c>
      <c r="S295" s="88">
        <f t="shared" ref="S295" si="573">AVERAGE(S291:S294)</f>
        <v>0</v>
      </c>
      <c r="T295" s="88">
        <f t="shared" ref="T295" si="574">AVERAGE(T291:T294)</f>
        <v>0</v>
      </c>
      <c r="U295" s="88">
        <f t="shared" ref="U295" si="575">AVERAGE(U291:U294)</f>
        <v>0</v>
      </c>
      <c r="V295" s="85">
        <f t="shared" ref="V295:AF295" si="576">AVERAGE(V291,V293)</f>
        <v>0</v>
      </c>
      <c r="W295" s="85">
        <f t="shared" si="576"/>
        <v>0</v>
      </c>
      <c r="X295" s="85">
        <f t="shared" si="576"/>
        <v>0</v>
      </c>
      <c r="Y295" s="85">
        <f t="shared" si="576"/>
        <v>0.2</v>
      </c>
      <c r="Z295" s="85">
        <f t="shared" si="576"/>
        <v>0.1</v>
      </c>
      <c r="AA295" s="85">
        <f t="shared" si="576"/>
        <v>0.1</v>
      </c>
      <c r="AB295" s="85">
        <f t="shared" si="576"/>
        <v>1.5</v>
      </c>
      <c r="AC295" s="85">
        <f t="shared" si="576"/>
        <v>8.6000000000000014</v>
      </c>
      <c r="AD295" s="85">
        <f t="shared" si="576"/>
        <v>10.5</v>
      </c>
      <c r="AE295" s="85">
        <f t="shared" si="576"/>
        <v>46.7</v>
      </c>
      <c r="AF295" s="85">
        <f t="shared" si="576"/>
        <v>42.8</v>
      </c>
      <c r="AG295" s="87" t="str">
        <f>AG291</f>
        <v>AL</v>
      </c>
    </row>
    <row r="296" spans="1:33" x14ac:dyDescent="0.25">
      <c r="A296" s="82">
        <v>60</v>
      </c>
      <c r="B296" s="82">
        <v>1</v>
      </c>
      <c r="C296" s="82">
        <v>0</v>
      </c>
      <c r="D296" s="82">
        <v>20</v>
      </c>
      <c r="E296" s="21">
        <v>4</v>
      </c>
      <c r="F296" s="21">
        <v>80</v>
      </c>
      <c r="G296" s="21">
        <v>7.6</v>
      </c>
      <c r="H296" s="21">
        <v>6.7</v>
      </c>
      <c r="I296" s="21">
        <v>53.1</v>
      </c>
      <c r="J296" s="17">
        <v>1.72</v>
      </c>
      <c r="K296" s="83">
        <v>0.16200000000000001</v>
      </c>
      <c r="L296" s="82">
        <v>10</v>
      </c>
      <c r="M296" s="17">
        <v>0</v>
      </c>
      <c r="N296" s="17">
        <v>0.75</v>
      </c>
      <c r="O296" s="21">
        <v>0</v>
      </c>
      <c r="P296" s="17">
        <v>0</v>
      </c>
      <c r="Q296" s="17">
        <v>0</v>
      </c>
      <c r="R296" s="21">
        <v>0</v>
      </c>
      <c r="S296" s="17">
        <v>0</v>
      </c>
      <c r="T296" s="17">
        <v>0</v>
      </c>
      <c r="U296" s="17">
        <v>0</v>
      </c>
      <c r="V296" s="82">
        <v>0</v>
      </c>
      <c r="W296" s="82">
        <v>0</v>
      </c>
      <c r="X296" s="82" t="s">
        <v>8851</v>
      </c>
      <c r="Y296" s="21">
        <v>0.2</v>
      </c>
      <c r="Z296" s="21">
        <v>0.2</v>
      </c>
      <c r="AA296" s="21">
        <v>0.2</v>
      </c>
      <c r="AB296" s="21">
        <v>1.8</v>
      </c>
      <c r="AC296" s="21">
        <v>11.1</v>
      </c>
      <c r="AD296" s="21">
        <v>13.5</v>
      </c>
      <c r="AE296" s="21">
        <v>46.6</v>
      </c>
      <c r="AF296" s="21">
        <v>39.9</v>
      </c>
      <c r="AG296" s="82" t="s">
        <v>169</v>
      </c>
    </row>
    <row r="297" spans="1:33" x14ac:dyDescent="0.25">
      <c r="A297" s="82">
        <v>60</v>
      </c>
      <c r="B297" s="82">
        <v>1</v>
      </c>
      <c r="C297" s="82">
        <v>0</v>
      </c>
      <c r="D297" s="82">
        <v>0</v>
      </c>
      <c r="E297" s="21"/>
      <c r="F297" s="21"/>
      <c r="G297" s="21"/>
      <c r="H297" s="21"/>
      <c r="I297" s="21"/>
      <c r="J297" s="17"/>
      <c r="K297" s="83"/>
      <c r="L297" s="82"/>
      <c r="M297" s="17"/>
      <c r="N297" s="17"/>
      <c r="O297" s="21"/>
      <c r="P297" s="17"/>
      <c r="Q297" s="17"/>
      <c r="R297" s="21"/>
      <c r="S297" s="17"/>
      <c r="T297" s="17"/>
      <c r="U297" s="17"/>
      <c r="V297" s="82"/>
      <c r="W297" s="82"/>
      <c r="X297" s="82"/>
      <c r="Y297" s="21"/>
      <c r="Z297" s="21"/>
      <c r="AA297" s="21"/>
      <c r="AB297" s="21"/>
      <c r="AC297" s="21"/>
      <c r="AD297" s="21"/>
      <c r="AE297" s="21"/>
      <c r="AF297" s="21"/>
      <c r="AG297" s="82"/>
    </row>
    <row r="298" spans="1:33" x14ac:dyDescent="0.25">
      <c r="A298" s="82">
        <v>60</v>
      </c>
      <c r="B298" s="82">
        <v>2</v>
      </c>
      <c r="C298" s="82">
        <v>0</v>
      </c>
      <c r="D298" s="82">
        <v>20</v>
      </c>
      <c r="E298" s="21">
        <v>3</v>
      </c>
      <c r="F298" s="21">
        <v>64</v>
      </c>
      <c r="G298" s="21">
        <v>7.5</v>
      </c>
      <c r="H298" s="21">
        <v>6.6</v>
      </c>
      <c r="I298" s="21">
        <v>54.3</v>
      </c>
      <c r="J298" s="17">
        <v>1.57</v>
      </c>
      <c r="K298" s="83">
        <v>0.14000000000000001</v>
      </c>
      <c r="L298" s="82">
        <v>10</v>
      </c>
      <c r="M298" s="17">
        <v>0</v>
      </c>
      <c r="N298" s="17">
        <v>0.83</v>
      </c>
      <c r="O298" s="21">
        <v>0</v>
      </c>
      <c r="P298" s="17">
        <v>0</v>
      </c>
      <c r="Q298" s="17">
        <v>0</v>
      </c>
      <c r="R298" s="21">
        <v>0</v>
      </c>
      <c r="S298" s="17">
        <v>0</v>
      </c>
      <c r="T298" s="17">
        <v>0</v>
      </c>
      <c r="U298" s="17">
        <v>0</v>
      </c>
      <c r="V298" s="82">
        <v>0</v>
      </c>
      <c r="W298" s="82">
        <v>0</v>
      </c>
      <c r="X298" s="82">
        <v>0</v>
      </c>
      <c r="Y298" s="21">
        <v>0</v>
      </c>
      <c r="Z298" s="21">
        <v>0.1</v>
      </c>
      <c r="AA298" s="21">
        <v>0.1</v>
      </c>
      <c r="AB298" s="21">
        <v>2</v>
      </c>
      <c r="AC298" s="21">
        <v>12</v>
      </c>
      <c r="AD298" s="21">
        <v>14.4</v>
      </c>
      <c r="AE298" s="21">
        <v>46.2</v>
      </c>
      <c r="AF298" s="21">
        <v>39.4</v>
      </c>
      <c r="AG298" s="82" t="s">
        <v>354</v>
      </c>
    </row>
    <row r="299" spans="1:33" x14ac:dyDescent="0.25">
      <c r="A299" s="82">
        <v>60</v>
      </c>
      <c r="B299" s="82">
        <v>2</v>
      </c>
      <c r="C299" s="82">
        <v>0</v>
      </c>
      <c r="D299" s="82">
        <v>0</v>
      </c>
      <c r="E299" s="21"/>
      <c r="F299" s="21"/>
      <c r="G299" s="21"/>
      <c r="H299" s="21"/>
      <c r="I299" s="21"/>
      <c r="J299" s="17"/>
      <c r="K299" s="83"/>
      <c r="L299" s="82"/>
      <c r="M299" s="17"/>
      <c r="N299" s="17"/>
      <c r="O299" s="21"/>
      <c r="P299" s="17"/>
      <c r="Q299" s="17"/>
      <c r="R299" s="21"/>
      <c r="S299" s="17"/>
      <c r="T299" s="17"/>
      <c r="U299" s="17"/>
      <c r="V299" s="82"/>
      <c r="W299" s="82"/>
      <c r="X299" s="82"/>
      <c r="Y299" s="21"/>
      <c r="Z299" s="21"/>
      <c r="AA299" s="21"/>
      <c r="AB299" s="21"/>
      <c r="AC299" s="21"/>
      <c r="AD299" s="21"/>
      <c r="AE299" s="21"/>
      <c r="AF299" s="21"/>
      <c r="AG299" s="82"/>
    </row>
    <row r="300" spans="1:33" x14ac:dyDescent="0.25">
      <c r="A300" s="87">
        <f>A296</f>
        <v>60</v>
      </c>
      <c r="B300" s="86"/>
      <c r="C300" s="86"/>
      <c r="D300" s="86"/>
      <c r="E300" s="88">
        <f>AVERAGE(E296:E299)</f>
        <v>3.5</v>
      </c>
      <c r="F300" s="88">
        <f t="shared" ref="F300" si="577">AVERAGE(F296:F299)</f>
        <v>72</v>
      </c>
      <c r="G300" s="88">
        <f t="shared" ref="G300" si="578">AVERAGE(G296:G299)</f>
        <v>7.55</v>
      </c>
      <c r="H300" s="88">
        <f t="shared" ref="H300" si="579">AVERAGE(H296:H299)</f>
        <v>6.65</v>
      </c>
      <c r="I300" s="85">
        <f>AVERAGE(I296,I298)</f>
        <v>53.7</v>
      </c>
      <c r="J300" s="88">
        <f>AVERAGE(J296:J299)</f>
        <v>1.645</v>
      </c>
      <c r="K300" s="88">
        <f>AVERAGE(K296:K299)</f>
        <v>0.15100000000000002</v>
      </c>
      <c r="L300" s="88">
        <f>AVERAGE(L296:L299)</f>
        <v>10</v>
      </c>
      <c r="M300" s="85">
        <f>AVERAGE(M296,M298)</f>
        <v>0</v>
      </c>
      <c r="N300" s="88">
        <f>AVERAGE(N296:N299)</f>
        <v>0.79</v>
      </c>
      <c r="O300" s="85">
        <f>AVERAGE(O296,O298)</f>
        <v>0</v>
      </c>
      <c r="P300" s="88">
        <f t="shared" ref="P300" si="580">AVERAGE(P296:P299)</f>
        <v>0</v>
      </c>
      <c r="Q300" s="88">
        <f t="shared" ref="Q300" si="581">AVERAGE(Q296:Q299)</f>
        <v>0</v>
      </c>
      <c r="R300" s="88">
        <f t="shared" ref="R300" si="582">AVERAGE(R296:R299)</f>
        <v>0</v>
      </c>
      <c r="S300" s="88">
        <f t="shared" ref="S300" si="583">AVERAGE(S296:S299)</f>
        <v>0</v>
      </c>
      <c r="T300" s="88">
        <f t="shared" ref="T300" si="584">AVERAGE(T296:T299)</f>
        <v>0</v>
      </c>
      <c r="U300" s="88">
        <f t="shared" ref="U300" si="585">AVERAGE(U296:U299)</f>
        <v>0</v>
      </c>
      <c r="V300" s="85">
        <f t="shared" ref="V300:AF300" si="586">AVERAGE(V296,V298)</f>
        <v>0</v>
      </c>
      <c r="W300" s="85">
        <f t="shared" si="586"/>
        <v>0</v>
      </c>
      <c r="X300" s="85">
        <f t="shared" si="586"/>
        <v>0</v>
      </c>
      <c r="Y300" s="85">
        <f t="shared" si="586"/>
        <v>0.1</v>
      </c>
      <c r="Z300" s="85">
        <f t="shared" si="586"/>
        <v>0.15000000000000002</v>
      </c>
      <c r="AA300" s="85">
        <f t="shared" si="586"/>
        <v>0.15000000000000002</v>
      </c>
      <c r="AB300" s="85">
        <f t="shared" si="586"/>
        <v>1.9</v>
      </c>
      <c r="AC300" s="85">
        <f t="shared" si="586"/>
        <v>11.55</v>
      </c>
      <c r="AD300" s="85">
        <f t="shared" si="586"/>
        <v>13.95</v>
      </c>
      <c r="AE300" s="85">
        <f t="shared" si="586"/>
        <v>46.400000000000006</v>
      </c>
      <c r="AF300" s="85">
        <f t="shared" si="586"/>
        <v>39.65</v>
      </c>
      <c r="AG300" s="87" t="str">
        <f>AG296</f>
        <v>AL</v>
      </c>
    </row>
    <row r="301" spans="1:33" x14ac:dyDescent="0.25">
      <c r="A301" s="82">
        <v>61</v>
      </c>
      <c r="B301" s="82">
        <v>1</v>
      </c>
      <c r="C301" s="82">
        <v>0</v>
      </c>
      <c r="D301" s="82">
        <v>20</v>
      </c>
      <c r="E301" s="21">
        <v>2</v>
      </c>
      <c r="F301" s="21">
        <v>88</v>
      </c>
      <c r="G301" s="21">
        <v>6.6</v>
      </c>
      <c r="H301" s="21">
        <v>5.5</v>
      </c>
      <c r="I301" s="21">
        <v>52</v>
      </c>
      <c r="J301" s="17">
        <v>1.37</v>
      </c>
      <c r="K301" s="83">
        <v>0.14000000000000001</v>
      </c>
      <c r="L301" s="82">
        <v>10</v>
      </c>
      <c r="M301" s="17">
        <v>0</v>
      </c>
      <c r="N301" s="17">
        <v>0.77</v>
      </c>
      <c r="O301" s="21">
        <v>19</v>
      </c>
      <c r="P301" s="17">
        <v>12.5</v>
      </c>
      <c r="Q301" s="17">
        <v>6.8</v>
      </c>
      <c r="R301" s="21">
        <v>5.2</v>
      </c>
      <c r="S301" s="17">
        <v>0.06</v>
      </c>
      <c r="T301" s="17">
        <v>0.45</v>
      </c>
      <c r="U301" s="17">
        <v>0</v>
      </c>
      <c r="V301" s="82">
        <v>100</v>
      </c>
      <c r="W301" s="82">
        <v>0</v>
      </c>
      <c r="X301" s="82">
        <v>8</v>
      </c>
      <c r="Y301" s="21">
        <v>0.4</v>
      </c>
      <c r="Z301" s="21">
        <v>0.4</v>
      </c>
      <c r="AA301" s="21">
        <v>1.6</v>
      </c>
      <c r="AB301" s="21">
        <v>6.1</v>
      </c>
      <c r="AC301" s="21">
        <v>19.899999999999999</v>
      </c>
      <c r="AD301" s="21">
        <v>28.4</v>
      </c>
      <c r="AE301" s="21">
        <v>34.6</v>
      </c>
      <c r="AF301" s="21">
        <v>37</v>
      </c>
      <c r="AG301" s="82" t="s">
        <v>354</v>
      </c>
    </row>
    <row r="302" spans="1:33" x14ac:dyDescent="0.25">
      <c r="A302" s="82">
        <v>61</v>
      </c>
      <c r="B302" s="82">
        <v>1</v>
      </c>
      <c r="C302" s="82">
        <v>0</v>
      </c>
      <c r="D302" s="82">
        <v>0</v>
      </c>
      <c r="E302" s="21"/>
      <c r="F302" s="21"/>
      <c r="G302" s="21"/>
      <c r="H302" s="21"/>
      <c r="I302" s="21"/>
      <c r="J302" s="17"/>
      <c r="K302" s="83"/>
      <c r="L302" s="82"/>
      <c r="M302" s="17"/>
      <c r="N302" s="17"/>
      <c r="O302" s="21"/>
      <c r="P302" s="17"/>
      <c r="Q302" s="17"/>
      <c r="R302" s="21"/>
      <c r="S302" s="17"/>
      <c r="T302" s="17"/>
      <c r="U302" s="17"/>
      <c r="V302" s="82"/>
      <c r="W302" s="82"/>
      <c r="X302" s="82"/>
      <c r="Y302" s="21"/>
      <c r="Z302" s="21"/>
      <c r="AA302" s="21"/>
      <c r="AB302" s="21"/>
      <c r="AC302" s="21"/>
      <c r="AD302" s="21"/>
      <c r="AE302" s="21"/>
      <c r="AF302" s="21"/>
      <c r="AG302" s="82"/>
    </row>
    <row r="303" spans="1:33" x14ac:dyDescent="0.25">
      <c r="A303" s="82">
        <v>61</v>
      </c>
      <c r="B303" s="82">
        <v>2</v>
      </c>
      <c r="C303" s="82">
        <v>0</v>
      </c>
      <c r="D303" s="82">
        <v>20</v>
      </c>
      <c r="E303" s="21">
        <v>2</v>
      </c>
      <c r="F303" s="21">
        <v>98</v>
      </c>
      <c r="G303" s="21">
        <v>6.5</v>
      </c>
      <c r="H303" s="21">
        <v>5.6</v>
      </c>
      <c r="I303" s="21">
        <v>44</v>
      </c>
      <c r="J303" s="17">
        <v>0.86</v>
      </c>
      <c r="K303" s="83">
        <v>0.11600000000000001</v>
      </c>
      <c r="L303" s="82">
        <v>7</v>
      </c>
      <c r="M303" s="17">
        <v>0</v>
      </c>
      <c r="N303" s="17">
        <v>0.9</v>
      </c>
      <c r="O303" s="21">
        <v>15.5</v>
      </c>
      <c r="P303" s="17">
        <v>9.6999999999999993</v>
      </c>
      <c r="Q303" s="17">
        <v>4.3</v>
      </c>
      <c r="R303" s="21">
        <v>4.4000000000000004</v>
      </c>
      <c r="S303" s="17">
        <v>0.04</v>
      </c>
      <c r="T303" s="17">
        <v>0.45</v>
      </c>
      <c r="U303" s="17">
        <v>0</v>
      </c>
      <c r="V303" s="82">
        <v>93</v>
      </c>
      <c r="W303" s="82">
        <v>0</v>
      </c>
      <c r="X303" s="82">
        <v>8</v>
      </c>
      <c r="Y303" s="21">
        <v>0.4</v>
      </c>
      <c r="Z303" s="21">
        <v>0.4</v>
      </c>
      <c r="AA303" s="21">
        <v>2</v>
      </c>
      <c r="AB303" s="21">
        <v>9.4</v>
      </c>
      <c r="AC303" s="21">
        <v>23.2</v>
      </c>
      <c r="AD303" s="21">
        <v>35.4</v>
      </c>
      <c r="AE303" s="21">
        <v>32.1</v>
      </c>
      <c r="AF303" s="21">
        <v>32.5</v>
      </c>
      <c r="AG303" s="82" t="s">
        <v>1064</v>
      </c>
    </row>
    <row r="304" spans="1:33" x14ac:dyDescent="0.25">
      <c r="A304" s="82">
        <v>61</v>
      </c>
      <c r="B304" s="82">
        <v>2</v>
      </c>
      <c r="C304" s="82">
        <v>0</v>
      </c>
      <c r="D304" s="82">
        <v>0</v>
      </c>
      <c r="E304" s="21"/>
      <c r="F304" s="21"/>
      <c r="G304" s="21"/>
      <c r="H304" s="21"/>
      <c r="I304" s="21"/>
      <c r="J304" s="17"/>
      <c r="K304" s="83"/>
      <c r="L304" s="82"/>
      <c r="M304" s="17"/>
      <c r="N304" s="17"/>
      <c r="O304" s="21"/>
      <c r="P304" s="17"/>
      <c r="Q304" s="17"/>
      <c r="R304" s="21"/>
      <c r="S304" s="17"/>
      <c r="T304" s="17"/>
      <c r="U304" s="17"/>
      <c r="V304" s="82"/>
      <c r="W304" s="82"/>
      <c r="X304" s="82"/>
      <c r="Y304" s="21"/>
      <c r="Z304" s="21"/>
      <c r="AA304" s="21"/>
      <c r="AB304" s="21"/>
      <c r="AC304" s="21"/>
      <c r="AD304" s="21"/>
      <c r="AE304" s="21"/>
      <c r="AF304" s="21"/>
      <c r="AG304" s="82"/>
    </row>
    <row r="305" spans="1:33" x14ac:dyDescent="0.25">
      <c r="A305" s="87">
        <f>A301</f>
        <v>61</v>
      </c>
      <c r="B305" s="86"/>
      <c r="C305" s="86"/>
      <c r="D305" s="86"/>
      <c r="E305" s="88">
        <f>AVERAGE(E301:E304)</f>
        <v>2</v>
      </c>
      <c r="F305" s="88">
        <f t="shared" ref="F305" si="587">AVERAGE(F301:F304)</f>
        <v>93</v>
      </c>
      <c r="G305" s="88">
        <f t="shared" ref="G305" si="588">AVERAGE(G301:G304)</f>
        <v>6.55</v>
      </c>
      <c r="H305" s="88">
        <f t="shared" ref="H305" si="589">AVERAGE(H301:H304)</f>
        <v>5.55</v>
      </c>
      <c r="I305" s="85">
        <f>AVERAGE(I301,I303)</f>
        <v>48</v>
      </c>
      <c r="J305" s="88">
        <f>AVERAGE(J301:J304)</f>
        <v>1.115</v>
      </c>
      <c r="K305" s="88">
        <f>AVERAGE(K301:K304)</f>
        <v>0.128</v>
      </c>
      <c r="L305" s="88">
        <f>AVERAGE(L301:L304)</f>
        <v>8.5</v>
      </c>
      <c r="M305" s="85">
        <f>AVERAGE(M301,M303)</f>
        <v>0</v>
      </c>
      <c r="N305" s="88">
        <f>AVERAGE(N301:N304)</f>
        <v>0.83499999999999996</v>
      </c>
      <c r="O305" s="85">
        <f>AVERAGE(O301,O303)</f>
        <v>17.25</v>
      </c>
      <c r="P305" s="88">
        <f t="shared" ref="P305" si="590">AVERAGE(P301:P304)</f>
        <v>11.1</v>
      </c>
      <c r="Q305" s="88">
        <f t="shared" ref="Q305" si="591">AVERAGE(Q301:Q304)</f>
        <v>5.55</v>
      </c>
      <c r="R305" s="88">
        <f t="shared" ref="R305" si="592">AVERAGE(R301:R304)</f>
        <v>4.8000000000000007</v>
      </c>
      <c r="S305" s="88">
        <f t="shared" ref="S305" si="593">AVERAGE(S301:S304)</f>
        <v>0.05</v>
      </c>
      <c r="T305" s="88">
        <f t="shared" ref="T305" si="594">AVERAGE(T301:T304)</f>
        <v>0.45</v>
      </c>
      <c r="U305" s="88">
        <f t="shared" ref="U305" si="595">AVERAGE(U301:U304)</f>
        <v>0</v>
      </c>
      <c r="V305" s="85">
        <f t="shared" ref="V305:AF305" si="596">AVERAGE(V301,V303)</f>
        <v>96.5</v>
      </c>
      <c r="W305" s="85">
        <f t="shared" si="596"/>
        <v>0</v>
      </c>
      <c r="X305" s="85">
        <f t="shared" si="596"/>
        <v>8</v>
      </c>
      <c r="Y305" s="85">
        <f t="shared" si="596"/>
        <v>0.4</v>
      </c>
      <c r="Z305" s="85">
        <f t="shared" si="596"/>
        <v>0.4</v>
      </c>
      <c r="AA305" s="85">
        <f t="shared" si="596"/>
        <v>1.8</v>
      </c>
      <c r="AB305" s="85">
        <f t="shared" si="596"/>
        <v>7.75</v>
      </c>
      <c r="AC305" s="85">
        <f t="shared" si="596"/>
        <v>21.549999999999997</v>
      </c>
      <c r="AD305" s="85">
        <f t="shared" si="596"/>
        <v>31.9</v>
      </c>
      <c r="AE305" s="85">
        <f t="shared" si="596"/>
        <v>33.35</v>
      </c>
      <c r="AF305" s="85">
        <f t="shared" si="596"/>
        <v>34.75</v>
      </c>
      <c r="AG305" s="87" t="str">
        <f>AG301</f>
        <v>FAL</v>
      </c>
    </row>
    <row r="306" spans="1:33" x14ac:dyDescent="0.25">
      <c r="A306" s="82">
        <v>62</v>
      </c>
      <c r="B306" s="82">
        <v>1</v>
      </c>
      <c r="C306" s="82">
        <v>0</v>
      </c>
      <c r="D306" s="82">
        <v>20</v>
      </c>
      <c r="E306" s="21">
        <v>6</v>
      </c>
      <c r="F306" s="21">
        <v>142</v>
      </c>
      <c r="G306" s="21">
        <v>5.5</v>
      </c>
      <c r="H306" s="21">
        <v>4.5</v>
      </c>
      <c r="I306" s="21">
        <v>58</v>
      </c>
      <c r="J306" s="17">
        <v>1.1000000000000001</v>
      </c>
      <c r="K306" s="83">
        <v>0.13700000000000001</v>
      </c>
      <c r="L306" s="82">
        <v>8</v>
      </c>
      <c r="M306" s="17">
        <v>0</v>
      </c>
      <c r="N306" s="17">
        <v>0.55000000000000004</v>
      </c>
      <c r="O306" s="21">
        <v>0</v>
      </c>
      <c r="P306" s="17">
        <v>0</v>
      </c>
      <c r="Q306" s="17">
        <v>0</v>
      </c>
      <c r="R306" s="21">
        <v>0</v>
      </c>
      <c r="S306" s="17">
        <v>0</v>
      </c>
      <c r="T306" s="17">
        <v>0</v>
      </c>
      <c r="U306" s="17">
        <v>0</v>
      </c>
      <c r="V306" s="82">
        <v>0</v>
      </c>
      <c r="W306" s="82">
        <v>0</v>
      </c>
      <c r="X306" s="82">
        <v>0</v>
      </c>
      <c r="Y306" s="21">
        <v>0.2</v>
      </c>
      <c r="Z306" s="21">
        <v>0.2</v>
      </c>
      <c r="AA306" s="21">
        <v>0.9</v>
      </c>
      <c r="AB306" s="21">
        <v>5.5</v>
      </c>
      <c r="AC306" s="21">
        <v>7.6</v>
      </c>
      <c r="AD306" s="21">
        <v>14.4</v>
      </c>
      <c r="AE306" s="21">
        <v>31.9</v>
      </c>
      <c r="AF306" s="21">
        <v>53.7</v>
      </c>
      <c r="AG306" s="82" t="s">
        <v>6</v>
      </c>
    </row>
    <row r="307" spans="1:33" x14ac:dyDescent="0.25">
      <c r="A307" s="82">
        <v>62</v>
      </c>
      <c r="B307" s="82">
        <v>1</v>
      </c>
      <c r="C307" s="82">
        <v>0</v>
      </c>
      <c r="D307" s="82">
        <v>0</v>
      </c>
      <c r="E307" s="21"/>
      <c r="F307" s="21"/>
      <c r="G307" s="21"/>
      <c r="H307" s="21"/>
      <c r="I307" s="21"/>
      <c r="J307" s="17"/>
      <c r="K307" s="83"/>
      <c r="L307" s="82"/>
      <c r="M307" s="17"/>
      <c r="N307" s="17"/>
      <c r="O307" s="21"/>
      <c r="P307" s="17"/>
      <c r="Q307" s="17"/>
      <c r="R307" s="21"/>
      <c r="S307" s="17"/>
      <c r="T307" s="17"/>
      <c r="U307" s="17"/>
      <c r="V307" s="82"/>
      <c r="W307" s="82"/>
      <c r="X307" s="82"/>
      <c r="Y307" s="21"/>
      <c r="Z307" s="21"/>
      <c r="AA307" s="21"/>
      <c r="AB307" s="21"/>
      <c r="AC307" s="21"/>
      <c r="AD307" s="21"/>
      <c r="AE307" s="21"/>
      <c r="AF307" s="21"/>
      <c r="AG307" s="82"/>
    </row>
    <row r="308" spans="1:33" x14ac:dyDescent="0.25">
      <c r="A308" s="82">
        <v>62</v>
      </c>
      <c r="B308" s="82">
        <v>2</v>
      </c>
      <c r="C308" s="82">
        <v>0</v>
      </c>
      <c r="D308" s="82">
        <v>20</v>
      </c>
      <c r="E308" s="21">
        <v>2</v>
      </c>
      <c r="F308" s="21">
        <v>144</v>
      </c>
      <c r="G308" s="21">
        <v>5.6</v>
      </c>
      <c r="H308" s="21">
        <v>4.5999999999999996</v>
      </c>
      <c r="I308" s="21">
        <v>51.4</v>
      </c>
      <c r="J308" s="17">
        <v>0.97</v>
      </c>
      <c r="K308" s="83">
        <v>0.13700000000000001</v>
      </c>
      <c r="L308" s="82">
        <v>7</v>
      </c>
      <c r="M308" s="17">
        <v>0</v>
      </c>
      <c r="N308" s="17">
        <v>0.49</v>
      </c>
      <c r="O308" s="21">
        <v>0</v>
      </c>
      <c r="P308" s="17">
        <v>0</v>
      </c>
      <c r="Q308" s="17">
        <v>0</v>
      </c>
      <c r="R308" s="21">
        <v>0</v>
      </c>
      <c r="S308" s="17">
        <v>0</v>
      </c>
      <c r="T308" s="17">
        <v>0</v>
      </c>
      <c r="U308" s="17">
        <v>0</v>
      </c>
      <c r="V308" s="82">
        <v>0</v>
      </c>
      <c r="W308" s="82">
        <v>0</v>
      </c>
      <c r="X308" s="82">
        <v>0</v>
      </c>
      <c r="Y308" s="21">
        <v>0.3</v>
      </c>
      <c r="Z308" s="21">
        <v>0.3</v>
      </c>
      <c r="AA308" s="21">
        <v>1.1000000000000001</v>
      </c>
      <c r="AB308" s="21">
        <v>7.7</v>
      </c>
      <c r="AC308" s="21">
        <v>11.4</v>
      </c>
      <c r="AD308" s="21">
        <v>20.8</v>
      </c>
      <c r="AE308" s="21">
        <v>31.7</v>
      </c>
      <c r="AF308" s="21">
        <v>47.5</v>
      </c>
      <c r="AG308" s="82" t="s">
        <v>6</v>
      </c>
    </row>
    <row r="309" spans="1:33" x14ac:dyDescent="0.25">
      <c r="A309" s="82">
        <v>62</v>
      </c>
      <c r="B309" s="82">
        <v>2</v>
      </c>
      <c r="C309" s="82">
        <v>0</v>
      </c>
      <c r="D309" s="82">
        <v>0</v>
      </c>
      <c r="E309" s="21"/>
      <c r="F309" s="21"/>
      <c r="G309" s="21"/>
      <c r="H309" s="21"/>
      <c r="I309" s="21"/>
      <c r="J309" s="17"/>
      <c r="K309" s="83"/>
      <c r="L309" s="82"/>
      <c r="M309" s="17"/>
      <c r="N309" s="17"/>
      <c r="O309" s="21"/>
      <c r="P309" s="17"/>
      <c r="Q309" s="17"/>
      <c r="R309" s="21"/>
      <c r="S309" s="17"/>
      <c r="T309" s="17"/>
      <c r="U309" s="17"/>
      <c r="V309" s="82"/>
      <c r="W309" s="82"/>
      <c r="X309" s="82"/>
      <c r="Y309" s="21"/>
      <c r="Z309" s="21"/>
      <c r="AA309" s="21"/>
      <c r="AB309" s="21"/>
      <c r="AC309" s="21"/>
      <c r="AD309" s="21"/>
      <c r="AE309" s="21"/>
      <c r="AF309" s="21"/>
      <c r="AG309" s="82"/>
    </row>
    <row r="310" spans="1:33" x14ac:dyDescent="0.25">
      <c r="A310" s="87">
        <f>A306</f>
        <v>62</v>
      </c>
      <c r="B310" s="86"/>
      <c r="C310" s="86"/>
      <c r="D310" s="86"/>
      <c r="E310" s="88">
        <f>AVERAGE(E306:E309)</f>
        <v>4</v>
      </c>
      <c r="F310" s="88">
        <f t="shared" ref="F310" si="597">AVERAGE(F306:F309)</f>
        <v>143</v>
      </c>
      <c r="G310" s="88">
        <f t="shared" ref="G310" si="598">AVERAGE(G306:G309)</f>
        <v>5.55</v>
      </c>
      <c r="H310" s="88">
        <f t="shared" ref="H310" si="599">AVERAGE(H306:H309)</f>
        <v>4.55</v>
      </c>
      <c r="I310" s="85">
        <f>AVERAGE(I306,I308)</f>
        <v>54.7</v>
      </c>
      <c r="J310" s="88">
        <f>AVERAGE(J306:J309)</f>
        <v>1.0350000000000001</v>
      </c>
      <c r="K310" s="88">
        <f>AVERAGE(K306:K309)</f>
        <v>0.13700000000000001</v>
      </c>
      <c r="L310" s="88">
        <f>AVERAGE(L306:L309)</f>
        <v>7.5</v>
      </c>
      <c r="M310" s="85">
        <f>AVERAGE(M306,M308)</f>
        <v>0</v>
      </c>
      <c r="N310" s="88">
        <f>AVERAGE(N306:N309)</f>
        <v>0.52</v>
      </c>
      <c r="O310" s="85">
        <f>AVERAGE(O306,O308)</f>
        <v>0</v>
      </c>
      <c r="P310" s="88">
        <f t="shared" ref="P310" si="600">AVERAGE(P306:P309)</f>
        <v>0</v>
      </c>
      <c r="Q310" s="88">
        <f t="shared" ref="Q310" si="601">AVERAGE(Q306:Q309)</f>
        <v>0</v>
      </c>
      <c r="R310" s="88">
        <f t="shared" ref="R310" si="602">AVERAGE(R306:R309)</f>
        <v>0</v>
      </c>
      <c r="S310" s="88">
        <f t="shared" ref="S310" si="603">AVERAGE(S306:S309)</f>
        <v>0</v>
      </c>
      <c r="T310" s="88">
        <f t="shared" ref="T310" si="604">AVERAGE(T306:T309)</f>
        <v>0</v>
      </c>
      <c r="U310" s="88">
        <f t="shared" ref="U310" si="605">AVERAGE(U306:U309)</f>
        <v>0</v>
      </c>
      <c r="V310" s="85">
        <f t="shared" ref="V310:AF310" si="606">AVERAGE(V306,V308)</f>
        <v>0</v>
      </c>
      <c r="W310" s="85">
        <f t="shared" si="606"/>
        <v>0</v>
      </c>
      <c r="X310" s="85">
        <f t="shared" si="606"/>
        <v>0</v>
      </c>
      <c r="Y310" s="85">
        <f t="shared" si="606"/>
        <v>0.25</v>
      </c>
      <c r="Z310" s="85">
        <f t="shared" si="606"/>
        <v>0.25</v>
      </c>
      <c r="AA310" s="85">
        <f t="shared" si="606"/>
        <v>1</v>
      </c>
      <c r="AB310" s="85">
        <f t="shared" si="606"/>
        <v>6.6</v>
      </c>
      <c r="AC310" s="85">
        <f t="shared" si="606"/>
        <v>9.5</v>
      </c>
      <c r="AD310" s="85">
        <f t="shared" si="606"/>
        <v>17.600000000000001</v>
      </c>
      <c r="AE310" s="85">
        <f t="shared" si="606"/>
        <v>31.799999999999997</v>
      </c>
      <c r="AF310" s="85">
        <f t="shared" si="606"/>
        <v>50.6</v>
      </c>
      <c r="AG310" s="87" t="str">
        <f>AG306</f>
        <v>A</v>
      </c>
    </row>
    <row r="311" spans="1:33" x14ac:dyDescent="0.25">
      <c r="A311" s="82">
        <v>63</v>
      </c>
      <c r="B311" s="82">
        <v>1</v>
      </c>
      <c r="C311" s="82">
        <v>0</v>
      </c>
      <c r="D311" s="82">
        <v>20</v>
      </c>
      <c r="E311" s="21">
        <v>9</v>
      </c>
      <c r="F311" s="21">
        <v>134</v>
      </c>
      <c r="G311" s="21">
        <v>6.8</v>
      </c>
      <c r="H311" s="21">
        <v>6</v>
      </c>
      <c r="I311" s="21">
        <v>48.2</v>
      </c>
      <c r="J311" s="17">
        <v>0</v>
      </c>
      <c r="K311" s="83">
        <v>0</v>
      </c>
      <c r="L311" s="82">
        <v>0</v>
      </c>
      <c r="M311" s="17">
        <v>0</v>
      </c>
      <c r="N311" s="17">
        <v>1.3</v>
      </c>
      <c r="O311" s="21">
        <v>25.4</v>
      </c>
      <c r="P311" s="17">
        <v>21.5</v>
      </c>
      <c r="Q311" s="17">
        <v>6.5</v>
      </c>
      <c r="R311" s="21">
        <v>4.9000000000000004</v>
      </c>
      <c r="S311" s="17">
        <v>0.15</v>
      </c>
      <c r="T311" s="17">
        <v>0.42</v>
      </c>
      <c r="U311" s="17">
        <v>0</v>
      </c>
      <c r="V311" s="82">
        <v>100</v>
      </c>
      <c r="W311" s="82">
        <v>0</v>
      </c>
      <c r="X311" s="82">
        <v>4</v>
      </c>
      <c r="Y311" s="21">
        <v>0.4</v>
      </c>
      <c r="Z311" s="21">
        <v>0.6</v>
      </c>
      <c r="AA311" s="21">
        <v>2.9</v>
      </c>
      <c r="AB311" s="21">
        <v>9.5</v>
      </c>
      <c r="AC311" s="21">
        <v>15.8</v>
      </c>
      <c r="AD311" s="21">
        <v>29.2</v>
      </c>
      <c r="AE311" s="21">
        <v>36.4</v>
      </c>
      <c r="AF311" s="21">
        <v>34.4</v>
      </c>
      <c r="AG311" s="82" t="s">
        <v>1064</v>
      </c>
    </row>
    <row r="312" spans="1:33" x14ac:dyDescent="0.25">
      <c r="A312" s="82">
        <v>63</v>
      </c>
      <c r="B312" s="82">
        <v>1</v>
      </c>
      <c r="C312" s="82">
        <v>0</v>
      </c>
      <c r="D312" s="82">
        <v>0</v>
      </c>
      <c r="E312" s="21"/>
      <c r="F312" s="21"/>
      <c r="G312" s="21"/>
      <c r="H312" s="21"/>
      <c r="I312" s="21"/>
      <c r="J312" s="17"/>
      <c r="K312" s="83"/>
      <c r="L312" s="82"/>
      <c r="M312" s="17"/>
      <c r="N312" s="17"/>
      <c r="O312" s="21"/>
      <c r="P312" s="17"/>
      <c r="Q312" s="17"/>
      <c r="R312" s="21"/>
      <c r="S312" s="17"/>
      <c r="T312" s="17"/>
      <c r="U312" s="17"/>
      <c r="V312" s="82"/>
      <c r="W312" s="82"/>
      <c r="X312" s="82"/>
      <c r="Y312" s="21"/>
      <c r="Z312" s="21"/>
      <c r="AA312" s="21"/>
      <c r="AB312" s="21"/>
      <c r="AC312" s="21"/>
      <c r="AD312" s="21"/>
      <c r="AE312" s="21"/>
      <c r="AF312" s="21"/>
      <c r="AG312" s="82"/>
    </row>
    <row r="313" spans="1:33" x14ac:dyDescent="0.25">
      <c r="A313" s="82">
        <v>63</v>
      </c>
      <c r="B313" s="82">
        <v>2</v>
      </c>
      <c r="C313" s="82">
        <v>0</v>
      </c>
      <c r="D313" s="82">
        <v>20</v>
      </c>
      <c r="E313" s="21">
        <v>5</v>
      </c>
      <c r="F313" s="21">
        <v>124</v>
      </c>
      <c r="G313" s="21">
        <v>6.8</v>
      </c>
      <c r="H313" s="21">
        <v>5.9</v>
      </c>
      <c r="I313" s="21">
        <v>49.1</v>
      </c>
      <c r="J313" s="17">
        <v>0</v>
      </c>
      <c r="K313" s="83">
        <v>0</v>
      </c>
      <c r="L313" s="82">
        <v>0</v>
      </c>
      <c r="M313" s="17">
        <v>0</v>
      </c>
      <c r="N313" s="17">
        <v>1.38</v>
      </c>
      <c r="O313" s="21">
        <v>26.4</v>
      </c>
      <c r="P313" s="17">
        <v>21.1</v>
      </c>
      <c r="Q313" s="17">
        <v>7.4</v>
      </c>
      <c r="R313" s="21">
        <v>5.2</v>
      </c>
      <c r="S313" s="17">
        <v>0.17</v>
      </c>
      <c r="T313" s="17">
        <v>0.39</v>
      </c>
      <c r="U313" s="17">
        <v>0</v>
      </c>
      <c r="V313" s="82">
        <v>100</v>
      </c>
      <c r="W313" s="82">
        <v>0</v>
      </c>
      <c r="X313" s="82">
        <v>4</v>
      </c>
      <c r="Y313" s="21">
        <v>0.3</v>
      </c>
      <c r="Z313" s="21">
        <v>0.5</v>
      </c>
      <c r="AA313" s="21">
        <v>1.3</v>
      </c>
      <c r="AB313" s="21">
        <v>7.1</v>
      </c>
      <c r="AC313" s="21">
        <v>14.1</v>
      </c>
      <c r="AD313" s="21">
        <v>23.3</v>
      </c>
      <c r="AE313" s="21">
        <v>39.299999999999997</v>
      </c>
      <c r="AF313" s="21">
        <v>37.4</v>
      </c>
      <c r="AG313" s="82" t="s">
        <v>8776</v>
      </c>
    </row>
    <row r="314" spans="1:33" x14ac:dyDescent="0.25">
      <c r="A314" s="82">
        <v>63</v>
      </c>
      <c r="B314" s="82">
        <v>2</v>
      </c>
      <c r="C314" s="82">
        <v>0</v>
      </c>
      <c r="D314" s="82">
        <v>0</v>
      </c>
      <c r="E314" s="21"/>
      <c r="F314" s="21"/>
      <c r="G314" s="21"/>
      <c r="H314" s="21"/>
      <c r="I314" s="21"/>
      <c r="J314" s="17"/>
      <c r="K314" s="83"/>
      <c r="L314" s="82"/>
      <c r="M314" s="17"/>
      <c r="N314" s="17"/>
      <c r="O314" s="21"/>
      <c r="P314" s="17"/>
      <c r="Q314" s="17"/>
      <c r="R314" s="21"/>
      <c r="S314" s="17"/>
      <c r="T314" s="17"/>
      <c r="U314" s="17"/>
      <c r="V314" s="82"/>
      <c r="W314" s="82"/>
      <c r="X314" s="82"/>
      <c r="Y314" s="21"/>
      <c r="Z314" s="21"/>
      <c r="AA314" s="21"/>
      <c r="AB314" s="21"/>
      <c r="AC314" s="21"/>
      <c r="AD314" s="21"/>
      <c r="AE314" s="21"/>
      <c r="AF314" s="21"/>
      <c r="AG314" s="82"/>
    </row>
    <row r="315" spans="1:33" x14ac:dyDescent="0.25">
      <c r="A315" s="87">
        <f>A311</f>
        <v>63</v>
      </c>
      <c r="B315" s="86"/>
      <c r="C315" s="86"/>
      <c r="D315" s="86"/>
      <c r="E315" s="88">
        <f>AVERAGE(E311:E314)</f>
        <v>7</v>
      </c>
      <c r="F315" s="88">
        <f t="shared" ref="F315" si="607">AVERAGE(F311:F314)</f>
        <v>129</v>
      </c>
      <c r="G315" s="88">
        <f t="shared" ref="G315" si="608">AVERAGE(G311:G314)</f>
        <v>6.8</v>
      </c>
      <c r="H315" s="88">
        <f t="shared" ref="H315" si="609">AVERAGE(H311:H314)</f>
        <v>5.95</v>
      </c>
      <c r="I315" s="85">
        <f>AVERAGE(I311,I313)</f>
        <v>48.650000000000006</v>
      </c>
      <c r="J315" s="88">
        <f>AVERAGE(J311:J314)</f>
        <v>0</v>
      </c>
      <c r="K315" s="88">
        <f>AVERAGE(K311:K314)</f>
        <v>0</v>
      </c>
      <c r="L315" s="88">
        <f>AVERAGE(L311:L314)</f>
        <v>0</v>
      </c>
      <c r="M315" s="85">
        <f>AVERAGE(M311,M313)</f>
        <v>0</v>
      </c>
      <c r="N315" s="88">
        <f>AVERAGE(N311:N314)</f>
        <v>1.3399999999999999</v>
      </c>
      <c r="O315" s="85">
        <f>AVERAGE(O311,O313)</f>
        <v>25.9</v>
      </c>
      <c r="P315" s="88">
        <f t="shared" ref="P315" si="610">AVERAGE(P311:P314)</f>
        <v>21.3</v>
      </c>
      <c r="Q315" s="88">
        <f t="shared" ref="Q315" si="611">AVERAGE(Q311:Q314)</f>
        <v>6.95</v>
      </c>
      <c r="R315" s="88">
        <f t="shared" ref="R315" si="612">AVERAGE(R311:R314)</f>
        <v>5.0500000000000007</v>
      </c>
      <c r="S315" s="88">
        <f t="shared" ref="S315" si="613">AVERAGE(S311:S314)</f>
        <v>0.16</v>
      </c>
      <c r="T315" s="88">
        <f t="shared" ref="T315" si="614">AVERAGE(T311:T314)</f>
        <v>0.40500000000000003</v>
      </c>
      <c r="U315" s="88">
        <f t="shared" ref="U315" si="615">AVERAGE(U311:U314)</f>
        <v>0</v>
      </c>
      <c r="V315" s="85">
        <f t="shared" ref="V315:AF315" si="616">AVERAGE(V311,V313)</f>
        <v>100</v>
      </c>
      <c r="W315" s="85">
        <f t="shared" si="616"/>
        <v>0</v>
      </c>
      <c r="X315" s="85">
        <f t="shared" si="616"/>
        <v>4</v>
      </c>
      <c r="Y315" s="85">
        <f t="shared" si="616"/>
        <v>0.35</v>
      </c>
      <c r="Z315" s="85">
        <f t="shared" si="616"/>
        <v>0.55000000000000004</v>
      </c>
      <c r="AA315" s="85">
        <f t="shared" si="616"/>
        <v>2.1</v>
      </c>
      <c r="AB315" s="85">
        <f t="shared" si="616"/>
        <v>8.3000000000000007</v>
      </c>
      <c r="AC315" s="85">
        <f t="shared" si="616"/>
        <v>14.95</v>
      </c>
      <c r="AD315" s="85">
        <f t="shared" si="616"/>
        <v>26.25</v>
      </c>
      <c r="AE315" s="85">
        <f t="shared" si="616"/>
        <v>37.849999999999994</v>
      </c>
      <c r="AF315" s="85">
        <f t="shared" si="616"/>
        <v>35.9</v>
      </c>
      <c r="AG315" s="87" t="str">
        <f>AG311</f>
        <v>FA</v>
      </c>
    </row>
    <row r="316" spans="1:33" x14ac:dyDescent="0.25">
      <c r="A316" s="82">
        <v>64</v>
      </c>
      <c r="B316" s="82">
        <v>1</v>
      </c>
      <c r="C316" s="82">
        <v>0</v>
      </c>
      <c r="D316" s="82">
        <v>20</v>
      </c>
      <c r="E316" s="21">
        <v>2</v>
      </c>
      <c r="F316" s="21">
        <v>84</v>
      </c>
      <c r="G316" s="21">
        <v>6.2</v>
      </c>
      <c r="H316" s="21">
        <v>5.3</v>
      </c>
      <c r="I316" s="21">
        <v>26</v>
      </c>
      <c r="J316" s="17">
        <v>0</v>
      </c>
      <c r="K316" s="83">
        <v>0</v>
      </c>
      <c r="L316" s="82">
        <v>0</v>
      </c>
      <c r="M316" s="17">
        <v>0</v>
      </c>
      <c r="N316" s="17">
        <v>0.28999999999999998</v>
      </c>
      <c r="O316" s="21">
        <v>6.3</v>
      </c>
      <c r="P316" s="17">
        <v>3.9</v>
      </c>
      <c r="Q316" s="17">
        <v>1.8</v>
      </c>
      <c r="R316" s="21">
        <v>2.8</v>
      </c>
      <c r="S316" s="17">
        <v>0.02</v>
      </c>
      <c r="T316" s="17">
        <v>0.27</v>
      </c>
      <c r="U316" s="17">
        <v>0</v>
      </c>
      <c r="V316" s="82">
        <v>95</v>
      </c>
      <c r="W316" s="82">
        <v>0</v>
      </c>
      <c r="X316" s="82">
        <v>4</v>
      </c>
      <c r="Y316" s="21">
        <v>0.5</v>
      </c>
      <c r="Z316" s="21">
        <v>4.5999999999999996</v>
      </c>
      <c r="AA316" s="21">
        <v>26.8</v>
      </c>
      <c r="AB316" s="21">
        <v>30.9</v>
      </c>
      <c r="AC316" s="21">
        <v>12.7</v>
      </c>
      <c r="AD316" s="21">
        <v>75.5</v>
      </c>
      <c r="AE316" s="21">
        <v>14.4</v>
      </c>
      <c r="AF316" s="21">
        <v>10.1</v>
      </c>
      <c r="AG316" s="82" t="s">
        <v>506</v>
      </c>
    </row>
    <row r="317" spans="1:33" x14ac:dyDescent="0.25">
      <c r="A317" s="82">
        <v>64</v>
      </c>
      <c r="B317" s="82">
        <v>1</v>
      </c>
      <c r="C317" s="82">
        <v>0</v>
      </c>
      <c r="D317" s="82">
        <v>0</v>
      </c>
      <c r="E317" s="21"/>
      <c r="F317" s="21"/>
      <c r="G317" s="21"/>
      <c r="H317" s="21"/>
      <c r="I317" s="21"/>
      <c r="J317" s="17"/>
      <c r="K317" s="83"/>
      <c r="L317" s="82"/>
      <c r="M317" s="17"/>
      <c r="N317" s="17"/>
      <c r="O317" s="21"/>
      <c r="P317" s="17"/>
      <c r="Q317" s="17"/>
      <c r="R317" s="21"/>
      <c r="S317" s="17"/>
      <c r="T317" s="17"/>
      <c r="U317" s="17"/>
      <c r="V317" s="82"/>
      <c r="W317" s="82"/>
      <c r="X317" s="82"/>
      <c r="Y317" s="21"/>
      <c r="Z317" s="21"/>
      <c r="AA317" s="21"/>
      <c r="AB317" s="21"/>
      <c r="AC317" s="21"/>
      <c r="AD317" s="21"/>
      <c r="AE317" s="21"/>
      <c r="AF317" s="21"/>
      <c r="AG317" s="82"/>
    </row>
    <row r="318" spans="1:33" x14ac:dyDescent="0.25">
      <c r="A318" s="82">
        <v>64</v>
      </c>
      <c r="B318" s="82">
        <v>2</v>
      </c>
      <c r="C318" s="82">
        <v>0</v>
      </c>
      <c r="D318" s="82">
        <v>20</v>
      </c>
      <c r="E318" s="21">
        <v>2</v>
      </c>
      <c r="F318" s="21">
        <v>108</v>
      </c>
      <c r="G318" s="21">
        <v>5.6</v>
      </c>
      <c r="H318" s="21">
        <v>5</v>
      </c>
      <c r="I318" s="21">
        <v>25</v>
      </c>
      <c r="J318" s="17">
        <v>0</v>
      </c>
      <c r="K318" s="83">
        <v>0</v>
      </c>
      <c r="L318" s="82">
        <v>0</v>
      </c>
      <c r="M318" s="17">
        <v>0</v>
      </c>
      <c r="N318" s="17">
        <v>0.94</v>
      </c>
      <c r="O318" s="21">
        <v>3.7</v>
      </c>
      <c r="P318" s="17">
        <v>2.4</v>
      </c>
      <c r="Q318" s="17">
        <v>1.4</v>
      </c>
      <c r="R318" s="21">
        <v>2.1</v>
      </c>
      <c r="S318" s="17">
        <v>0.01</v>
      </c>
      <c r="T318" s="17">
        <v>0.25</v>
      </c>
      <c r="U318" s="17">
        <v>0</v>
      </c>
      <c r="V318" s="82">
        <v>100</v>
      </c>
      <c r="W318" s="82">
        <v>0</v>
      </c>
      <c r="X318" s="82">
        <v>4</v>
      </c>
      <c r="Y318" s="21">
        <v>0.2</v>
      </c>
      <c r="Z318" s="21">
        <v>3.6</v>
      </c>
      <c r="AA318" s="21">
        <v>35.9</v>
      </c>
      <c r="AB318" s="21">
        <v>34.700000000000003</v>
      </c>
      <c r="AC318" s="21">
        <v>9.9</v>
      </c>
      <c r="AD318" s="21">
        <v>83.8</v>
      </c>
      <c r="AE318" s="21">
        <v>9.8000000000000007</v>
      </c>
      <c r="AF318" s="21">
        <v>6.4</v>
      </c>
      <c r="AG318" s="82" t="s">
        <v>79</v>
      </c>
    </row>
    <row r="319" spans="1:33" x14ac:dyDescent="0.25">
      <c r="A319" s="82">
        <v>64</v>
      </c>
      <c r="B319" s="82">
        <v>2</v>
      </c>
      <c r="C319" s="82">
        <v>0</v>
      </c>
      <c r="D319" s="82">
        <v>0</v>
      </c>
      <c r="E319" s="21"/>
      <c r="F319" s="21"/>
      <c r="G319" s="21"/>
      <c r="H319" s="21"/>
      <c r="I319" s="21"/>
      <c r="J319" s="17"/>
      <c r="K319" s="83"/>
      <c r="L319" s="82"/>
      <c r="M319" s="17"/>
      <c r="N319" s="17"/>
      <c r="O319" s="21"/>
      <c r="P319" s="17"/>
      <c r="Q319" s="17"/>
      <c r="R319" s="21"/>
      <c r="S319" s="17"/>
      <c r="T319" s="17"/>
      <c r="U319" s="17"/>
      <c r="V319" s="82"/>
      <c r="W319" s="82"/>
      <c r="X319" s="82"/>
      <c r="Y319" s="21"/>
      <c r="Z319" s="21"/>
      <c r="AA319" s="21"/>
      <c r="AB319" s="21"/>
      <c r="AC319" s="21"/>
      <c r="AD319" s="21"/>
      <c r="AE319" s="21"/>
      <c r="AF319" s="21"/>
      <c r="AG319" s="82"/>
    </row>
    <row r="320" spans="1:33" x14ac:dyDescent="0.25">
      <c r="A320" s="87">
        <f>A316</f>
        <v>64</v>
      </c>
      <c r="B320" s="86"/>
      <c r="C320" s="86"/>
      <c r="D320" s="86"/>
      <c r="E320" s="88">
        <f>AVERAGE(E316:E319)</f>
        <v>2</v>
      </c>
      <c r="F320" s="88">
        <f t="shared" ref="F320" si="617">AVERAGE(F316:F319)</f>
        <v>96</v>
      </c>
      <c r="G320" s="88">
        <f t="shared" ref="G320" si="618">AVERAGE(G316:G319)</f>
        <v>5.9</v>
      </c>
      <c r="H320" s="88">
        <f t="shared" ref="H320" si="619">AVERAGE(H316:H319)</f>
        <v>5.15</v>
      </c>
      <c r="I320" s="85">
        <f>AVERAGE(I316,I318)</f>
        <v>25.5</v>
      </c>
      <c r="J320" s="88">
        <f>AVERAGE(J316:J319)</f>
        <v>0</v>
      </c>
      <c r="K320" s="88">
        <f>AVERAGE(K316:K319)</f>
        <v>0</v>
      </c>
      <c r="L320" s="88">
        <f>AVERAGE(L316:L319)</f>
        <v>0</v>
      </c>
      <c r="M320" s="85">
        <f>AVERAGE(M316,M318)</f>
        <v>0</v>
      </c>
      <c r="N320" s="88">
        <f>AVERAGE(N316:N319)</f>
        <v>0.61499999999999999</v>
      </c>
      <c r="O320" s="85">
        <f>AVERAGE(O316,O318)</f>
        <v>5</v>
      </c>
      <c r="P320" s="88">
        <f t="shared" ref="P320" si="620">AVERAGE(P316:P319)</f>
        <v>3.15</v>
      </c>
      <c r="Q320" s="88">
        <f t="shared" ref="Q320" si="621">AVERAGE(Q316:Q319)</f>
        <v>1.6</v>
      </c>
      <c r="R320" s="88">
        <f t="shared" ref="R320" si="622">AVERAGE(R316:R319)</f>
        <v>2.4500000000000002</v>
      </c>
      <c r="S320" s="88">
        <f t="shared" ref="S320" si="623">AVERAGE(S316:S319)</f>
        <v>1.4999999999999999E-2</v>
      </c>
      <c r="T320" s="88">
        <f t="shared" ref="T320" si="624">AVERAGE(T316:T319)</f>
        <v>0.26</v>
      </c>
      <c r="U320" s="88">
        <f t="shared" ref="U320" si="625">AVERAGE(U316:U319)</f>
        <v>0</v>
      </c>
      <c r="V320" s="85">
        <f t="shared" ref="V320:AF320" si="626">AVERAGE(V316,V318)</f>
        <v>97.5</v>
      </c>
      <c r="W320" s="85">
        <f t="shared" si="626"/>
        <v>0</v>
      </c>
      <c r="X320" s="85">
        <f t="shared" si="626"/>
        <v>4</v>
      </c>
      <c r="Y320" s="85">
        <f t="shared" si="626"/>
        <v>0.35</v>
      </c>
      <c r="Z320" s="85">
        <f t="shared" si="626"/>
        <v>4.0999999999999996</v>
      </c>
      <c r="AA320" s="85">
        <f t="shared" si="626"/>
        <v>31.35</v>
      </c>
      <c r="AB320" s="85">
        <f t="shared" si="626"/>
        <v>32.799999999999997</v>
      </c>
      <c r="AC320" s="85">
        <f t="shared" si="626"/>
        <v>11.3</v>
      </c>
      <c r="AD320" s="85">
        <f t="shared" si="626"/>
        <v>79.650000000000006</v>
      </c>
      <c r="AE320" s="85">
        <f t="shared" si="626"/>
        <v>12.100000000000001</v>
      </c>
      <c r="AF320" s="85">
        <f t="shared" si="626"/>
        <v>8.25</v>
      </c>
      <c r="AG320" s="87" t="str">
        <f>AG316</f>
        <v>Fa</v>
      </c>
    </row>
    <row r="321" spans="1:33" x14ac:dyDescent="0.25">
      <c r="A321" s="82">
        <v>65</v>
      </c>
      <c r="B321" s="82">
        <v>1</v>
      </c>
      <c r="C321" s="82">
        <v>0</v>
      </c>
      <c r="D321" s="82">
        <v>20</v>
      </c>
      <c r="E321" s="21">
        <v>3</v>
      </c>
      <c r="F321" s="21">
        <v>80</v>
      </c>
      <c r="G321" s="21">
        <v>6.1</v>
      </c>
      <c r="H321" s="21">
        <v>5.2</v>
      </c>
      <c r="I321" s="21">
        <v>46.3</v>
      </c>
      <c r="J321" s="17">
        <v>0</v>
      </c>
      <c r="K321" s="83">
        <v>0</v>
      </c>
      <c r="L321" s="82">
        <v>0</v>
      </c>
      <c r="M321" s="17">
        <v>0</v>
      </c>
      <c r="N321" s="17">
        <v>1.01</v>
      </c>
      <c r="O321" s="21">
        <v>18.8</v>
      </c>
      <c r="P321" s="17">
        <v>8.6999999999999993</v>
      </c>
      <c r="Q321" s="17">
        <v>7.1</v>
      </c>
      <c r="R321" s="21">
        <v>6.4</v>
      </c>
      <c r="S321" s="17">
        <v>0.18</v>
      </c>
      <c r="T321" s="17">
        <v>0.39</v>
      </c>
      <c r="U321" s="17">
        <v>0</v>
      </c>
      <c r="V321" s="82">
        <v>87</v>
      </c>
      <c r="W321" s="82">
        <v>0</v>
      </c>
      <c r="X321" s="82">
        <v>4</v>
      </c>
      <c r="Y321" s="21">
        <v>0.1</v>
      </c>
      <c r="Z321" s="21">
        <v>0.1</v>
      </c>
      <c r="AA321" s="21">
        <v>0.3</v>
      </c>
      <c r="AB321" s="21">
        <v>2.4</v>
      </c>
      <c r="AC321" s="21">
        <v>9.4</v>
      </c>
      <c r="AD321" s="21">
        <v>12.3</v>
      </c>
      <c r="AE321" s="21">
        <v>53.4</v>
      </c>
      <c r="AF321" s="21">
        <v>34.299999999999997</v>
      </c>
      <c r="AG321" s="82" t="s">
        <v>354</v>
      </c>
    </row>
    <row r="322" spans="1:33" x14ac:dyDescent="0.25">
      <c r="A322" s="82">
        <v>65</v>
      </c>
      <c r="B322" s="82">
        <v>1</v>
      </c>
      <c r="C322" s="82">
        <v>0</v>
      </c>
      <c r="D322" s="82">
        <v>0</v>
      </c>
      <c r="E322" s="21"/>
      <c r="F322" s="21"/>
      <c r="G322" s="21"/>
      <c r="H322" s="21"/>
      <c r="I322" s="21"/>
      <c r="J322" s="17"/>
      <c r="K322" s="83"/>
      <c r="L322" s="82"/>
      <c r="M322" s="17"/>
      <c r="N322" s="17"/>
      <c r="O322" s="21"/>
      <c r="P322" s="17"/>
      <c r="Q322" s="17"/>
      <c r="R322" s="21"/>
      <c r="S322" s="17"/>
      <c r="T322" s="17"/>
      <c r="U322" s="17"/>
      <c r="V322" s="82"/>
      <c r="W322" s="82"/>
      <c r="X322" s="82"/>
      <c r="Y322" s="21"/>
      <c r="Z322" s="21"/>
      <c r="AA322" s="21"/>
      <c r="AB322" s="21"/>
      <c r="AC322" s="21"/>
      <c r="AD322" s="21"/>
      <c r="AE322" s="21"/>
      <c r="AF322" s="21"/>
      <c r="AG322" s="82"/>
    </row>
    <row r="323" spans="1:33" x14ac:dyDescent="0.25">
      <c r="A323" s="82">
        <v>65</v>
      </c>
      <c r="B323" s="82">
        <v>2</v>
      </c>
      <c r="C323" s="82">
        <v>0</v>
      </c>
      <c r="D323" s="82">
        <v>20</v>
      </c>
      <c r="E323" s="21">
        <v>3</v>
      </c>
      <c r="F323" s="21">
        <v>96</v>
      </c>
      <c r="G323" s="21">
        <v>6.2</v>
      </c>
      <c r="H323" s="21">
        <v>5.2</v>
      </c>
      <c r="I323" s="21">
        <v>48.1</v>
      </c>
      <c r="J323" s="17">
        <v>0</v>
      </c>
      <c r="K323" s="83">
        <v>0</v>
      </c>
      <c r="L323" s="82">
        <v>0</v>
      </c>
      <c r="M323" s="17">
        <v>0</v>
      </c>
      <c r="N323" s="17">
        <v>0.81</v>
      </c>
      <c r="O323" s="21">
        <v>22.9</v>
      </c>
      <c r="P323" s="17">
        <v>9.6999999999999993</v>
      </c>
      <c r="Q323" s="17">
        <v>8.6999999999999993</v>
      </c>
      <c r="R323" s="21">
        <v>6.4</v>
      </c>
      <c r="S323" s="17">
        <v>0.17</v>
      </c>
      <c r="T323" s="17">
        <v>0.35</v>
      </c>
      <c r="U323" s="17">
        <v>0</v>
      </c>
      <c r="V323" s="82">
        <v>83</v>
      </c>
      <c r="W323" s="82">
        <v>0</v>
      </c>
      <c r="X323" s="82">
        <v>4</v>
      </c>
      <c r="Y323" s="21">
        <v>0.1</v>
      </c>
      <c r="Z323" s="21">
        <v>0.1</v>
      </c>
      <c r="AA323" s="21">
        <v>0.3</v>
      </c>
      <c r="AB323" s="21">
        <v>1.7</v>
      </c>
      <c r="AC323" s="21">
        <v>7.6</v>
      </c>
      <c r="AD323" s="21">
        <v>9.1</v>
      </c>
      <c r="AE323" s="21">
        <v>50.6</v>
      </c>
      <c r="AF323" s="21">
        <v>40.299999999999997</v>
      </c>
      <c r="AG323" s="82" t="s">
        <v>6</v>
      </c>
    </row>
    <row r="324" spans="1:33" x14ac:dyDescent="0.25">
      <c r="A324" s="82">
        <v>65</v>
      </c>
      <c r="B324" s="82">
        <v>2</v>
      </c>
      <c r="C324" s="82">
        <v>0</v>
      </c>
      <c r="D324" s="82">
        <v>0</v>
      </c>
      <c r="E324" s="21"/>
      <c r="F324" s="21"/>
      <c r="G324" s="21"/>
      <c r="H324" s="21"/>
      <c r="I324" s="21"/>
      <c r="J324" s="17"/>
      <c r="K324" s="83"/>
      <c r="L324" s="82"/>
      <c r="M324" s="17"/>
      <c r="N324" s="17"/>
      <c r="O324" s="21"/>
      <c r="P324" s="17"/>
      <c r="Q324" s="17"/>
      <c r="R324" s="21"/>
      <c r="S324" s="17"/>
      <c r="T324" s="17"/>
      <c r="U324" s="17"/>
      <c r="V324" s="82"/>
      <c r="W324" s="82"/>
      <c r="X324" s="82"/>
      <c r="Y324" s="21"/>
      <c r="Z324" s="21"/>
      <c r="AA324" s="21"/>
      <c r="AB324" s="21"/>
      <c r="AC324" s="21"/>
      <c r="AD324" s="21"/>
      <c r="AE324" s="21"/>
      <c r="AF324" s="21"/>
      <c r="AG324" s="82"/>
    </row>
    <row r="325" spans="1:33" x14ac:dyDescent="0.25">
      <c r="A325" s="87">
        <f>A321</f>
        <v>65</v>
      </c>
      <c r="B325" s="86"/>
      <c r="C325" s="86"/>
      <c r="D325" s="86"/>
      <c r="E325" s="88">
        <f>AVERAGE(E321:E324)</f>
        <v>3</v>
      </c>
      <c r="F325" s="88">
        <f t="shared" ref="F325" si="627">AVERAGE(F321:F324)</f>
        <v>88</v>
      </c>
      <c r="G325" s="88">
        <f t="shared" ref="G325" si="628">AVERAGE(G321:G324)</f>
        <v>6.15</v>
      </c>
      <c r="H325" s="88">
        <f t="shared" ref="H325" si="629">AVERAGE(H321:H324)</f>
        <v>5.2</v>
      </c>
      <c r="I325" s="85">
        <f>AVERAGE(I321,I323)</f>
        <v>47.2</v>
      </c>
      <c r="J325" s="88">
        <f>AVERAGE(J321:J324)</f>
        <v>0</v>
      </c>
      <c r="K325" s="88">
        <f>AVERAGE(K321:K324)</f>
        <v>0</v>
      </c>
      <c r="L325" s="88">
        <f>AVERAGE(L321:L324)</f>
        <v>0</v>
      </c>
      <c r="M325" s="85">
        <f>AVERAGE(M321,M323)</f>
        <v>0</v>
      </c>
      <c r="N325" s="88">
        <f>AVERAGE(N321:N324)</f>
        <v>0.91</v>
      </c>
      <c r="O325" s="85">
        <f>AVERAGE(O321,O323)</f>
        <v>20.85</v>
      </c>
      <c r="P325" s="88">
        <f t="shared" ref="P325" si="630">AVERAGE(P321:P324)</f>
        <v>9.1999999999999993</v>
      </c>
      <c r="Q325" s="88">
        <f t="shared" ref="Q325" si="631">AVERAGE(Q321:Q324)</f>
        <v>7.8999999999999995</v>
      </c>
      <c r="R325" s="88">
        <f t="shared" ref="R325" si="632">AVERAGE(R321:R324)</f>
        <v>6.4</v>
      </c>
      <c r="S325" s="88">
        <f t="shared" ref="S325" si="633">AVERAGE(S321:S324)</f>
        <v>0.17499999999999999</v>
      </c>
      <c r="T325" s="88">
        <f t="shared" ref="T325" si="634">AVERAGE(T321:T324)</f>
        <v>0.37</v>
      </c>
      <c r="U325" s="88">
        <f t="shared" ref="U325" si="635">AVERAGE(U321:U324)</f>
        <v>0</v>
      </c>
      <c r="V325" s="85">
        <f t="shared" ref="V325:AF325" si="636">AVERAGE(V321,V323)</f>
        <v>85</v>
      </c>
      <c r="W325" s="85">
        <f t="shared" si="636"/>
        <v>0</v>
      </c>
      <c r="X325" s="85">
        <f t="shared" si="636"/>
        <v>4</v>
      </c>
      <c r="Y325" s="85">
        <f t="shared" si="636"/>
        <v>0.1</v>
      </c>
      <c r="Z325" s="85">
        <f t="shared" si="636"/>
        <v>0.1</v>
      </c>
      <c r="AA325" s="85">
        <f t="shared" si="636"/>
        <v>0.3</v>
      </c>
      <c r="AB325" s="85">
        <f t="shared" si="636"/>
        <v>2.0499999999999998</v>
      </c>
      <c r="AC325" s="85">
        <f t="shared" si="636"/>
        <v>8.5</v>
      </c>
      <c r="AD325" s="85">
        <f t="shared" si="636"/>
        <v>10.7</v>
      </c>
      <c r="AE325" s="85">
        <f t="shared" si="636"/>
        <v>52</v>
      </c>
      <c r="AF325" s="85">
        <f t="shared" si="636"/>
        <v>37.299999999999997</v>
      </c>
      <c r="AG325" s="87" t="str">
        <f>AG321</f>
        <v>FAL</v>
      </c>
    </row>
    <row r="326" spans="1:33" x14ac:dyDescent="0.25">
      <c r="A326" s="82">
        <v>66</v>
      </c>
      <c r="B326" s="82">
        <v>1</v>
      </c>
      <c r="C326" s="82">
        <v>0</v>
      </c>
      <c r="D326" s="82">
        <v>20</v>
      </c>
      <c r="E326" s="21">
        <v>15</v>
      </c>
      <c r="F326" s="21">
        <v>128</v>
      </c>
      <c r="G326" s="21">
        <v>0</v>
      </c>
      <c r="H326" s="21">
        <v>0</v>
      </c>
      <c r="I326" s="21">
        <v>0</v>
      </c>
      <c r="J326" s="17">
        <v>0</v>
      </c>
      <c r="K326" s="83">
        <v>0</v>
      </c>
      <c r="L326" s="82">
        <v>0</v>
      </c>
      <c r="M326" s="17">
        <v>0</v>
      </c>
      <c r="N326" s="17">
        <v>0</v>
      </c>
      <c r="O326" s="21">
        <v>0</v>
      </c>
      <c r="P326" s="17">
        <v>0</v>
      </c>
      <c r="Q326" s="17">
        <v>0</v>
      </c>
      <c r="R326" s="21">
        <v>0</v>
      </c>
      <c r="S326" s="17">
        <v>0</v>
      </c>
      <c r="T326" s="17">
        <v>0</v>
      </c>
      <c r="U326" s="17">
        <v>0</v>
      </c>
      <c r="V326" s="82">
        <v>0</v>
      </c>
      <c r="W326" s="82">
        <v>0</v>
      </c>
      <c r="X326" s="82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82"/>
    </row>
    <row r="327" spans="1:33" x14ac:dyDescent="0.25">
      <c r="A327" s="82">
        <v>66</v>
      </c>
      <c r="B327" s="82">
        <v>1</v>
      </c>
      <c r="C327" s="82">
        <v>20</v>
      </c>
      <c r="D327" s="82">
        <v>40</v>
      </c>
      <c r="E327" s="21">
        <v>10</v>
      </c>
      <c r="F327" s="21">
        <v>54</v>
      </c>
      <c r="G327" s="21">
        <v>0</v>
      </c>
      <c r="H327" s="21">
        <v>0</v>
      </c>
      <c r="I327" s="21">
        <v>0</v>
      </c>
      <c r="J327" s="17">
        <v>0</v>
      </c>
      <c r="K327" s="83">
        <v>0</v>
      </c>
      <c r="L327" s="82">
        <v>0</v>
      </c>
      <c r="M327" s="17">
        <v>0</v>
      </c>
      <c r="N327" s="17">
        <v>0</v>
      </c>
      <c r="O327" s="21">
        <v>0</v>
      </c>
      <c r="P327" s="17">
        <v>0</v>
      </c>
      <c r="Q327" s="17">
        <v>0</v>
      </c>
      <c r="R327" s="21">
        <v>0</v>
      </c>
      <c r="S327" s="17">
        <v>0</v>
      </c>
      <c r="T327" s="17">
        <v>0</v>
      </c>
      <c r="U327" s="17">
        <v>0</v>
      </c>
      <c r="V327" s="82">
        <v>0</v>
      </c>
      <c r="W327" s="82">
        <v>0</v>
      </c>
      <c r="X327" s="82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82"/>
    </row>
    <row r="328" spans="1:33" x14ac:dyDescent="0.25">
      <c r="A328" s="82">
        <v>66</v>
      </c>
      <c r="B328" s="82">
        <v>2</v>
      </c>
      <c r="C328" s="82">
        <v>0</v>
      </c>
      <c r="D328" s="82">
        <v>20</v>
      </c>
      <c r="E328" s="21">
        <v>14</v>
      </c>
      <c r="F328" s="21">
        <v>132</v>
      </c>
      <c r="G328" s="21">
        <v>0</v>
      </c>
      <c r="H328" s="21">
        <v>0</v>
      </c>
      <c r="I328" s="21">
        <v>0</v>
      </c>
      <c r="J328" s="17">
        <v>0</v>
      </c>
      <c r="K328" s="83">
        <v>0</v>
      </c>
      <c r="L328" s="82">
        <v>0</v>
      </c>
      <c r="M328" s="17">
        <v>0</v>
      </c>
      <c r="N328" s="17">
        <v>0</v>
      </c>
      <c r="O328" s="21">
        <v>0</v>
      </c>
      <c r="P328" s="17">
        <v>0</v>
      </c>
      <c r="Q328" s="17">
        <v>0</v>
      </c>
      <c r="R328" s="21">
        <v>0</v>
      </c>
      <c r="S328" s="17">
        <v>0</v>
      </c>
      <c r="T328" s="17">
        <v>0</v>
      </c>
      <c r="U328" s="17">
        <v>0</v>
      </c>
      <c r="V328" s="82">
        <v>0</v>
      </c>
      <c r="W328" s="82">
        <v>0</v>
      </c>
      <c r="X328" s="82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82"/>
    </row>
    <row r="329" spans="1:33" x14ac:dyDescent="0.25">
      <c r="A329" s="82">
        <v>66</v>
      </c>
      <c r="B329" s="82">
        <v>2</v>
      </c>
      <c r="C329" s="82">
        <v>20</v>
      </c>
      <c r="D329" s="82">
        <v>40</v>
      </c>
      <c r="E329" s="21">
        <v>6</v>
      </c>
      <c r="F329" s="21">
        <v>53</v>
      </c>
      <c r="G329" s="21">
        <v>0</v>
      </c>
      <c r="H329" s="21">
        <v>0</v>
      </c>
      <c r="I329" s="21">
        <v>0</v>
      </c>
      <c r="J329" s="17">
        <v>0</v>
      </c>
      <c r="K329" s="83">
        <v>0</v>
      </c>
      <c r="L329" s="82">
        <v>0</v>
      </c>
      <c r="M329" s="17">
        <v>0</v>
      </c>
      <c r="N329" s="17">
        <v>0</v>
      </c>
      <c r="O329" s="21">
        <v>0</v>
      </c>
      <c r="P329" s="17">
        <v>0</v>
      </c>
      <c r="Q329" s="17">
        <v>0</v>
      </c>
      <c r="R329" s="21">
        <v>0</v>
      </c>
      <c r="S329" s="17">
        <v>0</v>
      </c>
      <c r="T329" s="17">
        <v>0</v>
      </c>
      <c r="U329" s="17">
        <v>0</v>
      </c>
      <c r="V329" s="82">
        <v>0</v>
      </c>
      <c r="W329" s="82">
        <v>0</v>
      </c>
      <c r="X329" s="82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82"/>
    </row>
    <row r="330" spans="1:33" x14ac:dyDescent="0.25">
      <c r="A330" s="87">
        <f>A326</f>
        <v>66</v>
      </c>
      <c r="B330" s="86"/>
      <c r="C330" s="86"/>
      <c r="D330" s="86"/>
      <c r="E330" s="88">
        <f>AVERAGE(E326:E329)</f>
        <v>11.25</v>
      </c>
      <c r="F330" s="88">
        <f t="shared" ref="F330" si="637">AVERAGE(F326:F329)</f>
        <v>91.75</v>
      </c>
      <c r="G330" s="88">
        <f t="shared" ref="G330" si="638">AVERAGE(G326:G329)</f>
        <v>0</v>
      </c>
      <c r="H330" s="88">
        <f t="shared" ref="H330" si="639">AVERAGE(H326:H329)</f>
        <v>0</v>
      </c>
      <c r="I330" s="85">
        <f>AVERAGE(I326,I328)</f>
        <v>0</v>
      </c>
      <c r="J330" s="88">
        <f>AVERAGE(J326:J329)</f>
        <v>0</v>
      </c>
      <c r="K330" s="88">
        <f>AVERAGE(K326:K329)</f>
        <v>0</v>
      </c>
      <c r="L330" s="88">
        <f>AVERAGE(L326:L329)</f>
        <v>0</v>
      </c>
      <c r="M330" s="85">
        <f>AVERAGE(M326,M328)</f>
        <v>0</v>
      </c>
      <c r="N330" s="88">
        <f>AVERAGE(N326:N329)</f>
        <v>0</v>
      </c>
      <c r="O330" s="85">
        <f>AVERAGE(O326,O328)</f>
        <v>0</v>
      </c>
      <c r="P330" s="88">
        <f t="shared" ref="P330" si="640">AVERAGE(P326:P329)</f>
        <v>0</v>
      </c>
      <c r="Q330" s="88">
        <f t="shared" ref="Q330" si="641">AVERAGE(Q326:Q329)</f>
        <v>0</v>
      </c>
      <c r="R330" s="88">
        <f t="shared" ref="R330" si="642">AVERAGE(R326:R329)</f>
        <v>0</v>
      </c>
      <c r="S330" s="88">
        <f t="shared" ref="S330" si="643">AVERAGE(S326:S329)</f>
        <v>0</v>
      </c>
      <c r="T330" s="88">
        <f t="shared" ref="T330" si="644">AVERAGE(T326:T329)</f>
        <v>0</v>
      </c>
      <c r="U330" s="88">
        <f t="shared" ref="U330" si="645">AVERAGE(U326:U329)</f>
        <v>0</v>
      </c>
      <c r="V330" s="85">
        <f t="shared" ref="V330:AF330" si="646">AVERAGE(V326,V328)</f>
        <v>0</v>
      </c>
      <c r="W330" s="85">
        <f t="shared" si="646"/>
        <v>0</v>
      </c>
      <c r="X330" s="85">
        <f t="shared" si="646"/>
        <v>0</v>
      </c>
      <c r="Y330" s="85">
        <f t="shared" si="646"/>
        <v>0</v>
      </c>
      <c r="Z330" s="85">
        <f t="shared" si="646"/>
        <v>0</v>
      </c>
      <c r="AA330" s="85">
        <f t="shared" si="646"/>
        <v>0</v>
      </c>
      <c r="AB330" s="85">
        <f t="shared" si="646"/>
        <v>0</v>
      </c>
      <c r="AC330" s="85">
        <f t="shared" si="646"/>
        <v>0</v>
      </c>
      <c r="AD330" s="85">
        <f t="shared" si="646"/>
        <v>0</v>
      </c>
      <c r="AE330" s="85">
        <f t="shared" si="646"/>
        <v>0</v>
      </c>
      <c r="AF330" s="85">
        <f t="shared" si="646"/>
        <v>0</v>
      </c>
      <c r="AG330" s="87">
        <f>AG326</f>
        <v>0</v>
      </c>
    </row>
    <row r="331" spans="1:33" x14ac:dyDescent="0.25">
      <c r="A331" s="82">
        <v>67</v>
      </c>
      <c r="B331" s="82">
        <v>1</v>
      </c>
      <c r="C331" s="82">
        <v>0</v>
      </c>
      <c r="D331" s="82">
        <v>20</v>
      </c>
      <c r="E331" s="21">
        <v>13</v>
      </c>
      <c r="F331" s="21">
        <v>116</v>
      </c>
      <c r="G331" s="21">
        <v>0</v>
      </c>
      <c r="H331" s="21">
        <v>0</v>
      </c>
      <c r="I331" s="21">
        <v>0</v>
      </c>
      <c r="J331" s="17">
        <v>0</v>
      </c>
      <c r="K331" s="83">
        <v>0</v>
      </c>
      <c r="L331" s="82">
        <v>0</v>
      </c>
      <c r="M331" s="17">
        <v>0</v>
      </c>
      <c r="N331" s="17">
        <v>0</v>
      </c>
      <c r="O331" s="21">
        <v>0</v>
      </c>
      <c r="P331" s="17">
        <v>0</v>
      </c>
      <c r="Q331" s="17">
        <v>0</v>
      </c>
      <c r="R331" s="21">
        <v>0</v>
      </c>
      <c r="S331" s="17">
        <v>0</v>
      </c>
      <c r="T331" s="17">
        <v>0</v>
      </c>
      <c r="U331" s="17">
        <v>0</v>
      </c>
      <c r="V331" s="82">
        <v>0</v>
      </c>
      <c r="W331" s="82">
        <v>0</v>
      </c>
      <c r="X331" s="82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82"/>
    </row>
    <row r="332" spans="1:33" x14ac:dyDescent="0.25">
      <c r="A332" s="82">
        <v>67</v>
      </c>
      <c r="B332" s="82">
        <v>1</v>
      </c>
      <c r="C332" s="82">
        <v>20</v>
      </c>
      <c r="D332" s="82">
        <v>40</v>
      </c>
      <c r="E332" s="21">
        <v>11</v>
      </c>
      <c r="F332" s="21">
        <v>57</v>
      </c>
      <c r="G332" s="21">
        <v>0</v>
      </c>
      <c r="H332" s="21">
        <v>0</v>
      </c>
      <c r="I332" s="21">
        <v>0</v>
      </c>
      <c r="J332" s="17">
        <v>0</v>
      </c>
      <c r="K332" s="83">
        <v>0</v>
      </c>
      <c r="L332" s="82">
        <v>0</v>
      </c>
      <c r="M332" s="17">
        <v>0</v>
      </c>
      <c r="N332" s="17">
        <v>0</v>
      </c>
      <c r="O332" s="21">
        <v>0</v>
      </c>
      <c r="P332" s="17">
        <v>0</v>
      </c>
      <c r="Q332" s="17">
        <v>0</v>
      </c>
      <c r="R332" s="21">
        <v>0</v>
      </c>
      <c r="S332" s="17">
        <v>0</v>
      </c>
      <c r="T332" s="17">
        <v>0</v>
      </c>
      <c r="U332" s="17">
        <v>0</v>
      </c>
      <c r="V332" s="82">
        <v>0</v>
      </c>
      <c r="W332" s="82">
        <v>0</v>
      </c>
      <c r="X332" s="82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82"/>
    </row>
    <row r="333" spans="1:33" x14ac:dyDescent="0.25">
      <c r="A333" s="82">
        <v>67</v>
      </c>
      <c r="B333" s="82">
        <v>2</v>
      </c>
      <c r="C333" s="82">
        <v>0</v>
      </c>
      <c r="D333" s="82">
        <v>20</v>
      </c>
      <c r="E333" s="21">
        <v>18</v>
      </c>
      <c r="F333" s="21">
        <v>128</v>
      </c>
      <c r="G333" s="21">
        <v>0</v>
      </c>
      <c r="H333" s="21">
        <v>0</v>
      </c>
      <c r="I333" s="21">
        <v>0</v>
      </c>
      <c r="J333" s="17">
        <v>0</v>
      </c>
      <c r="K333" s="83">
        <v>0</v>
      </c>
      <c r="L333" s="82">
        <v>0</v>
      </c>
      <c r="M333" s="17">
        <v>0</v>
      </c>
      <c r="N333" s="17">
        <v>0</v>
      </c>
      <c r="O333" s="21">
        <v>0</v>
      </c>
      <c r="P333" s="17">
        <v>0</v>
      </c>
      <c r="Q333" s="17">
        <v>0</v>
      </c>
      <c r="R333" s="21">
        <v>0</v>
      </c>
      <c r="S333" s="17">
        <v>0</v>
      </c>
      <c r="T333" s="17">
        <v>0</v>
      </c>
      <c r="U333" s="17">
        <v>0</v>
      </c>
      <c r="V333" s="82">
        <v>0</v>
      </c>
      <c r="W333" s="82">
        <v>0</v>
      </c>
      <c r="X333" s="82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82"/>
    </row>
    <row r="334" spans="1:33" x14ac:dyDescent="0.25">
      <c r="A334" s="82">
        <v>67</v>
      </c>
      <c r="B334" s="82">
        <v>2</v>
      </c>
      <c r="C334" s="82">
        <v>20</v>
      </c>
      <c r="D334" s="82">
        <v>40</v>
      </c>
      <c r="E334" s="21">
        <v>7</v>
      </c>
      <c r="F334" s="21">
        <v>57</v>
      </c>
      <c r="G334" s="21">
        <v>0</v>
      </c>
      <c r="H334" s="21">
        <v>0</v>
      </c>
      <c r="I334" s="21">
        <v>0</v>
      </c>
      <c r="J334" s="17">
        <v>0</v>
      </c>
      <c r="K334" s="83">
        <v>0</v>
      </c>
      <c r="L334" s="82">
        <v>0</v>
      </c>
      <c r="M334" s="17">
        <v>0</v>
      </c>
      <c r="N334" s="17">
        <v>0</v>
      </c>
      <c r="O334" s="21">
        <v>0</v>
      </c>
      <c r="P334" s="17">
        <v>0</v>
      </c>
      <c r="Q334" s="17">
        <v>0</v>
      </c>
      <c r="R334" s="21">
        <v>0</v>
      </c>
      <c r="S334" s="17">
        <v>0</v>
      </c>
      <c r="T334" s="17">
        <v>0</v>
      </c>
      <c r="U334" s="17">
        <v>0</v>
      </c>
      <c r="V334" s="82">
        <v>0</v>
      </c>
      <c r="W334" s="82">
        <v>0</v>
      </c>
      <c r="X334" s="82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82"/>
    </row>
    <row r="335" spans="1:33" x14ac:dyDescent="0.25">
      <c r="A335" s="87">
        <f>A331</f>
        <v>67</v>
      </c>
      <c r="B335" s="86"/>
      <c r="C335" s="86"/>
      <c r="D335" s="86"/>
      <c r="E335" s="88">
        <f>AVERAGE(E331:E334)</f>
        <v>12.25</v>
      </c>
      <c r="F335" s="88">
        <f t="shared" ref="F335" si="647">AVERAGE(F331:F334)</f>
        <v>89.5</v>
      </c>
      <c r="G335" s="88">
        <f t="shared" ref="G335" si="648">AVERAGE(G331:G334)</f>
        <v>0</v>
      </c>
      <c r="H335" s="88">
        <f t="shared" ref="H335" si="649">AVERAGE(H331:H334)</f>
        <v>0</v>
      </c>
      <c r="I335" s="85">
        <f>AVERAGE(I331,I333)</f>
        <v>0</v>
      </c>
      <c r="J335" s="88">
        <f>AVERAGE(J331:J334)</f>
        <v>0</v>
      </c>
      <c r="K335" s="88">
        <f>AVERAGE(K331:K334)</f>
        <v>0</v>
      </c>
      <c r="L335" s="88">
        <f>AVERAGE(L331:L334)</f>
        <v>0</v>
      </c>
      <c r="M335" s="85">
        <f>AVERAGE(M331,M333)</f>
        <v>0</v>
      </c>
      <c r="N335" s="88">
        <f>AVERAGE(N331:N334)</f>
        <v>0</v>
      </c>
      <c r="O335" s="85">
        <f>AVERAGE(O331,O333)</f>
        <v>0</v>
      </c>
      <c r="P335" s="88">
        <f t="shared" ref="P335" si="650">AVERAGE(P331:P334)</f>
        <v>0</v>
      </c>
      <c r="Q335" s="88">
        <f t="shared" ref="Q335" si="651">AVERAGE(Q331:Q334)</f>
        <v>0</v>
      </c>
      <c r="R335" s="88">
        <f t="shared" ref="R335" si="652">AVERAGE(R331:R334)</f>
        <v>0</v>
      </c>
      <c r="S335" s="88">
        <f t="shared" ref="S335" si="653">AVERAGE(S331:S334)</f>
        <v>0</v>
      </c>
      <c r="T335" s="88">
        <f t="shared" ref="T335" si="654">AVERAGE(T331:T334)</f>
        <v>0</v>
      </c>
      <c r="U335" s="88">
        <f t="shared" ref="U335" si="655">AVERAGE(U331:U334)</f>
        <v>0</v>
      </c>
      <c r="V335" s="85">
        <f t="shared" ref="V335:AF335" si="656">AVERAGE(V331,V333)</f>
        <v>0</v>
      </c>
      <c r="W335" s="85">
        <f t="shared" si="656"/>
        <v>0</v>
      </c>
      <c r="X335" s="85">
        <f t="shared" si="656"/>
        <v>0</v>
      </c>
      <c r="Y335" s="85">
        <f t="shared" si="656"/>
        <v>0</v>
      </c>
      <c r="Z335" s="85">
        <f t="shared" si="656"/>
        <v>0</v>
      </c>
      <c r="AA335" s="85">
        <f t="shared" si="656"/>
        <v>0</v>
      </c>
      <c r="AB335" s="85">
        <f t="shared" si="656"/>
        <v>0</v>
      </c>
      <c r="AC335" s="85">
        <f t="shared" si="656"/>
        <v>0</v>
      </c>
      <c r="AD335" s="85">
        <f t="shared" si="656"/>
        <v>0</v>
      </c>
      <c r="AE335" s="85">
        <f t="shared" si="656"/>
        <v>0</v>
      </c>
      <c r="AF335" s="85">
        <f t="shared" si="656"/>
        <v>0</v>
      </c>
      <c r="AG335" s="87">
        <f>AG331</f>
        <v>0</v>
      </c>
    </row>
    <row r="336" spans="1:33" x14ac:dyDescent="0.25">
      <c r="A336" s="82">
        <v>68</v>
      </c>
      <c r="B336" s="82">
        <v>1</v>
      </c>
      <c r="C336" s="82">
        <v>0</v>
      </c>
      <c r="D336" s="82">
        <v>20</v>
      </c>
      <c r="E336" s="21">
        <v>20</v>
      </c>
      <c r="F336" s="21">
        <v>150</v>
      </c>
      <c r="G336" s="21">
        <v>0</v>
      </c>
      <c r="H336" s="21">
        <v>0</v>
      </c>
      <c r="I336" s="21">
        <v>0</v>
      </c>
      <c r="J336" s="17">
        <v>0</v>
      </c>
      <c r="K336" s="83">
        <v>0</v>
      </c>
      <c r="L336" s="82">
        <v>0</v>
      </c>
      <c r="M336" s="17">
        <v>0</v>
      </c>
      <c r="N336" s="17">
        <v>0</v>
      </c>
      <c r="O336" s="21">
        <v>0</v>
      </c>
      <c r="P336" s="17">
        <v>0</v>
      </c>
      <c r="Q336" s="17">
        <v>0</v>
      </c>
      <c r="R336" s="21">
        <v>0</v>
      </c>
      <c r="S336" s="17">
        <v>0</v>
      </c>
      <c r="T336" s="17">
        <v>0</v>
      </c>
      <c r="U336" s="17">
        <v>0</v>
      </c>
      <c r="V336" s="82">
        <v>0</v>
      </c>
      <c r="W336" s="82">
        <v>0</v>
      </c>
      <c r="X336" s="82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82"/>
    </row>
    <row r="337" spans="1:33" x14ac:dyDescent="0.25">
      <c r="A337" s="82">
        <v>68</v>
      </c>
      <c r="B337" s="82">
        <v>1</v>
      </c>
      <c r="C337" s="82">
        <v>20</v>
      </c>
      <c r="D337" s="82">
        <v>40</v>
      </c>
      <c r="E337" s="21">
        <v>130</v>
      </c>
      <c r="F337" s="21">
        <v>79</v>
      </c>
      <c r="G337" s="21">
        <v>0</v>
      </c>
      <c r="H337" s="21">
        <v>0</v>
      </c>
      <c r="I337" s="21">
        <v>0</v>
      </c>
      <c r="J337" s="17">
        <v>0</v>
      </c>
      <c r="K337" s="83">
        <v>0</v>
      </c>
      <c r="L337" s="82">
        <v>0</v>
      </c>
      <c r="M337" s="17">
        <v>0</v>
      </c>
      <c r="N337" s="17">
        <v>0</v>
      </c>
      <c r="O337" s="21">
        <v>0</v>
      </c>
      <c r="P337" s="17">
        <v>0</v>
      </c>
      <c r="Q337" s="17">
        <v>0</v>
      </c>
      <c r="R337" s="21">
        <v>0</v>
      </c>
      <c r="S337" s="17">
        <v>0</v>
      </c>
      <c r="T337" s="17">
        <v>0</v>
      </c>
      <c r="U337" s="17">
        <v>0</v>
      </c>
      <c r="V337" s="82">
        <v>0</v>
      </c>
      <c r="W337" s="82">
        <v>0</v>
      </c>
      <c r="X337" s="82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82"/>
    </row>
    <row r="338" spans="1:33" x14ac:dyDescent="0.25">
      <c r="A338" s="82">
        <v>68</v>
      </c>
      <c r="B338" s="82">
        <v>2</v>
      </c>
      <c r="C338" s="82">
        <v>0</v>
      </c>
      <c r="D338" s="82">
        <v>20</v>
      </c>
      <c r="E338" s="21">
        <v>22</v>
      </c>
      <c r="F338" s="21">
        <v>56</v>
      </c>
      <c r="G338" s="21">
        <v>0</v>
      </c>
      <c r="H338" s="21">
        <v>0</v>
      </c>
      <c r="I338" s="21">
        <v>0</v>
      </c>
      <c r="J338" s="17">
        <v>0</v>
      </c>
      <c r="K338" s="83">
        <v>0</v>
      </c>
      <c r="L338" s="82">
        <v>0</v>
      </c>
      <c r="M338" s="17">
        <v>0</v>
      </c>
      <c r="N338" s="17">
        <v>0</v>
      </c>
      <c r="O338" s="21">
        <v>0</v>
      </c>
      <c r="P338" s="17">
        <v>0</v>
      </c>
      <c r="Q338" s="17">
        <v>0</v>
      </c>
      <c r="R338" s="21">
        <v>0</v>
      </c>
      <c r="S338" s="17">
        <v>0</v>
      </c>
      <c r="T338" s="17">
        <v>0</v>
      </c>
      <c r="U338" s="17">
        <v>0</v>
      </c>
      <c r="V338" s="82">
        <v>0</v>
      </c>
      <c r="W338" s="82">
        <v>0</v>
      </c>
      <c r="X338" s="82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82"/>
    </row>
    <row r="339" spans="1:33" x14ac:dyDescent="0.25">
      <c r="A339" s="82">
        <v>68</v>
      </c>
      <c r="B339" s="82">
        <v>2</v>
      </c>
      <c r="C339" s="82">
        <v>20</v>
      </c>
      <c r="D339" s="82">
        <v>40</v>
      </c>
      <c r="E339" s="21">
        <v>10</v>
      </c>
      <c r="F339" s="21">
        <v>70</v>
      </c>
      <c r="G339" s="21">
        <v>0</v>
      </c>
      <c r="H339" s="21">
        <v>0</v>
      </c>
      <c r="I339" s="21">
        <v>0</v>
      </c>
      <c r="J339" s="17">
        <v>0</v>
      </c>
      <c r="K339" s="83">
        <v>0</v>
      </c>
      <c r="L339" s="82">
        <v>0</v>
      </c>
      <c r="M339" s="17">
        <v>0</v>
      </c>
      <c r="N339" s="17">
        <v>0</v>
      </c>
      <c r="O339" s="21">
        <v>0</v>
      </c>
      <c r="P339" s="17">
        <v>0</v>
      </c>
      <c r="Q339" s="17">
        <v>0</v>
      </c>
      <c r="R339" s="21">
        <v>0</v>
      </c>
      <c r="S339" s="17">
        <v>0</v>
      </c>
      <c r="T339" s="17">
        <v>0</v>
      </c>
      <c r="U339" s="17">
        <v>0</v>
      </c>
      <c r="V339" s="82">
        <v>0</v>
      </c>
      <c r="W339" s="82">
        <v>0</v>
      </c>
      <c r="X339" s="82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82"/>
    </row>
    <row r="340" spans="1:33" x14ac:dyDescent="0.25">
      <c r="A340" s="87">
        <f>A337</f>
        <v>68</v>
      </c>
      <c r="B340" s="86"/>
      <c r="C340" s="86"/>
      <c r="D340" s="86"/>
      <c r="E340" s="88">
        <f>AVERAGE(E337:E339)</f>
        <v>54</v>
      </c>
      <c r="F340" s="88">
        <f>AVERAGE(F337:F339)</f>
        <v>68.333333333333329</v>
      </c>
      <c r="G340" s="88">
        <f>AVERAGE(G337:G339)</f>
        <v>0</v>
      </c>
      <c r="H340" s="88">
        <f>AVERAGE(H337:H339)</f>
        <v>0</v>
      </c>
      <c r="I340" s="85">
        <f>AVERAGE(I337,I339)</f>
        <v>0</v>
      </c>
      <c r="J340" s="88">
        <f>AVERAGE(J337:J339)</f>
        <v>0</v>
      </c>
      <c r="K340" s="88">
        <f>AVERAGE(K337:K339)</f>
        <v>0</v>
      </c>
      <c r="L340" s="88">
        <f>AVERAGE(L337:L339)</f>
        <v>0</v>
      </c>
      <c r="M340" s="85">
        <f>AVERAGE(M337,M339)</f>
        <v>0</v>
      </c>
      <c r="N340" s="88">
        <f>AVERAGE(N337:N339)</f>
        <v>0</v>
      </c>
      <c r="O340" s="85">
        <f>AVERAGE(O337,O339)</f>
        <v>0</v>
      </c>
      <c r="P340" s="88">
        <f t="shared" ref="P340:U340" si="657">AVERAGE(P337:P339)</f>
        <v>0</v>
      </c>
      <c r="Q340" s="88">
        <f t="shared" si="657"/>
        <v>0</v>
      </c>
      <c r="R340" s="88">
        <f t="shared" si="657"/>
        <v>0</v>
      </c>
      <c r="S340" s="88">
        <f t="shared" si="657"/>
        <v>0</v>
      </c>
      <c r="T340" s="88">
        <f t="shared" si="657"/>
        <v>0</v>
      </c>
      <c r="U340" s="88">
        <f t="shared" si="657"/>
        <v>0</v>
      </c>
      <c r="V340" s="85">
        <f t="shared" ref="V340:AF340" si="658">AVERAGE(V337,V339)</f>
        <v>0</v>
      </c>
      <c r="W340" s="85">
        <f t="shared" si="658"/>
        <v>0</v>
      </c>
      <c r="X340" s="85">
        <f t="shared" si="658"/>
        <v>0</v>
      </c>
      <c r="Y340" s="85">
        <f t="shared" si="658"/>
        <v>0</v>
      </c>
      <c r="Z340" s="85">
        <f t="shared" si="658"/>
        <v>0</v>
      </c>
      <c r="AA340" s="85">
        <f t="shared" si="658"/>
        <v>0</v>
      </c>
      <c r="AB340" s="85">
        <f t="shared" si="658"/>
        <v>0</v>
      </c>
      <c r="AC340" s="85">
        <f t="shared" si="658"/>
        <v>0</v>
      </c>
      <c r="AD340" s="85">
        <f t="shared" si="658"/>
        <v>0</v>
      </c>
      <c r="AE340" s="85">
        <f t="shared" si="658"/>
        <v>0</v>
      </c>
      <c r="AF340" s="85">
        <f t="shared" si="658"/>
        <v>0</v>
      </c>
      <c r="AG340" s="87">
        <f>AG337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9"/>
  <sheetViews>
    <sheetView zoomScaleNormal="100" workbookViewId="0">
      <selection activeCell="A16" sqref="A16"/>
    </sheetView>
  </sheetViews>
  <sheetFormatPr baseColWidth="10" defaultRowHeight="13.2" x14ac:dyDescent="0.25"/>
  <cols>
    <col min="1" max="1" width="7.6640625" bestFit="1" customWidth="1"/>
    <col min="2" max="2" width="11" bestFit="1" customWidth="1"/>
    <col min="3" max="3" width="10.109375" bestFit="1" customWidth="1"/>
    <col min="4" max="4" width="9.109375" bestFit="1" customWidth="1"/>
    <col min="5" max="6" width="11.109375" bestFit="1" customWidth="1"/>
    <col min="7" max="7" width="9.109375" bestFit="1" customWidth="1"/>
    <col min="8" max="9" width="9.6640625" bestFit="1" customWidth="1"/>
    <col min="10" max="10" width="11.44140625" bestFit="1" customWidth="1"/>
    <col min="11" max="11" width="10.33203125" bestFit="1" customWidth="1"/>
    <col min="12" max="12" width="8.44140625" bestFit="1" customWidth="1"/>
    <col min="13" max="13" width="8.6640625" bestFit="1" customWidth="1"/>
    <col min="14" max="14" width="7.44140625" bestFit="1" customWidth="1"/>
    <col min="15" max="15" width="7.88671875" bestFit="1" customWidth="1"/>
    <col min="16" max="16" width="7.44140625" bestFit="1" customWidth="1"/>
    <col min="17" max="17" width="7.88671875" bestFit="1" customWidth="1"/>
    <col min="18" max="18" width="6.109375" bestFit="1" customWidth="1"/>
    <col min="19" max="19" width="7.44140625" bestFit="1" customWidth="1"/>
    <col min="20" max="20" width="6.109375" bestFit="1" customWidth="1"/>
    <col min="21" max="21" width="8.88671875" bestFit="1" customWidth="1"/>
    <col min="22" max="22" width="9.109375" bestFit="1" customWidth="1"/>
    <col min="23" max="23" width="10.6640625" bestFit="1" customWidth="1"/>
    <col min="24" max="24" width="9.109375" bestFit="1" customWidth="1"/>
    <col min="25" max="25" width="10.109375" bestFit="1" customWidth="1"/>
    <col min="26" max="26" width="9.88671875" bestFit="1" customWidth="1"/>
    <col min="27" max="27" width="10" bestFit="1" customWidth="1"/>
    <col min="28" max="28" width="8.6640625" bestFit="1" customWidth="1"/>
    <col min="29" max="29" width="9.88671875" bestFit="1" customWidth="1"/>
    <col min="30" max="30" width="10.5546875" bestFit="1" customWidth="1"/>
    <col min="31" max="31" width="9.33203125" bestFit="1" customWidth="1"/>
    <col min="32" max="32" width="9.109375" bestFit="1" customWidth="1"/>
    <col min="33" max="33" width="9.44140625" bestFit="1" customWidth="1"/>
  </cols>
  <sheetData>
    <row r="1" spans="1:33" x14ac:dyDescent="0.25">
      <c r="A1" s="87" t="s">
        <v>8810</v>
      </c>
      <c r="B1" s="82" t="s">
        <v>8777</v>
      </c>
      <c r="C1" s="82" t="s">
        <v>8778</v>
      </c>
      <c r="D1" s="82" t="s">
        <v>8779</v>
      </c>
      <c r="E1" s="88" t="s">
        <v>8780</v>
      </c>
      <c r="F1" s="88" t="s">
        <v>8781</v>
      </c>
      <c r="G1" s="88" t="s">
        <v>8782</v>
      </c>
      <c r="H1" s="88" t="s">
        <v>8783</v>
      </c>
      <c r="I1" s="85" t="s">
        <v>8784</v>
      </c>
      <c r="J1" s="84" t="s">
        <v>8785</v>
      </c>
      <c r="K1" s="89" t="s">
        <v>8786</v>
      </c>
      <c r="L1" s="90" t="s">
        <v>8787</v>
      </c>
      <c r="M1" s="93" t="s">
        <v>8788</v>
      </c>
      <c r="N1" s="84" t="s">
        <v>8789</v>
      </c>
      <c r="O1" s="85" t="s">
        <v>8790</v>
      </c>
      <c r="P1" s="84" t="s">
        <v>8791</v>
      </c>
      <c r="Q1" s="84" t="s">
        <v>8792</v>
      </c>
      <c r="R1" s="88" t="s">
        <v>8793</v>
      </c>
      <c r="S1" s="84" t="s">
        <v>8794</v>
      </c>
      <c r="T1" s="84" t="s">
        <v>8795</v>
      </c>
      <c r="U1" s="84" t="s">
        <v>8796</v>
      </c>
      <c r="V1" s="86" t="s">
        <v>8797</v>
      </c>
      <c r="W1" s="91" t="s">
        <v>8798</v>
      </c>
      <c r="X1" s="91" t="s">
        <v>8799</v>
      </c>
      <c r="Y1" s="92" t="s">
        <v>8800</v>
      </c>
      <c r="Z1" s="92" t="s">
        <v>8801</v>
      </c>
      <c r="AA1" s="92" t="s">
        <v>8802</v>
      </c>
      <c r="AB1" s="92" t="s">
        <v>8803</v>
      </c>
      <c r="AC1" s="92" t="s">
        <v>8804</v>
      </c>
      <c r="AD1" s="92" t="s">
        <v>8805</v>
      </c>
      <c r="AE1" s="92" t="s">
        <v>8806</v>
      </c>
      <c r="AF1" s="92" t="s">
        <v>8807</v>
      </c>
      <c r="AG1" s="91" t="s">
        <v>8808</v>
      </c>
    </row>
    <row r="2" spans="1:33" x14ac:dyDescent="0.25">
      <c r="A2" s="87">
        <v>1</v>
      </c>
      <c r="B2" s="86"/>
      <c r="C2" s="86"/>
      <c r="D2" s="86"/>
      <c r="E2" s="88">
        <v>3.75</v>
      </c>
      <c r="F2" s="88">
        <v>60.75</v>
      </c>
      <c r="G2" s="88">
        <v>6.55</v>
      </c>
      <c r="H2" s="88">
        <v>5.875</v>
      </c>
      <c r="I2" s="85">
        <v>38.65</v>
      </c>
      <c r="J2" s="88">
        <v>1.31</v>
      </c>
      <c r="K2" s="88">
        <v>0.129</v>
      </c>
      <c r="L2" s="88">
        <v>10</v>
      </c>
      <c r="M2" s="85">
        <v>0</v>
      </c>
      <c r="N2" s="88">
        <v>0.51500000000000001</v>
      </c>
      <c r="O2" s="85">
        <v>10.350000000000001</v>
      </c>
      <c r="P2" s="88">
        <v>8.3249999999999993</v>
      </c>
      <c r="Q2" s="88">
        <v>0.82499999999999996</v>
      </c>
      <c r="R2" s="88">
        <v>4.3</v>
      </c>
      <c r="S2" s="88">
        <v>0</v>
      </c>
      <c r="T2" s="88">
        <v>0.63749999999999996</v>
      </c>
      <c r="U2" s="88">
        <v>0</v>
      </c>
      <c r="V2" s="85">
        <v>100</v>
      </c>
      <c r="W2" s="85">
        <v>0</v>
      </c>
      <c r="X2" s="85">
        <v>12.5</v>
      </c>
      <c r="Y2" s="85">
        <v>2.35</v>
      </c>
      <c r="Z2" s="85">
        <v>5.5500000000000007</v>
      </c>
      <c r="AA2" s="85">
        <v>4.6999999999999993</v>
      </c>
      <c r="AB2" s="85">
        <v>18.2</v>
      </c>
      <c r="AC2" s="85">
        <v>20.95</v>
      </c>
      <c r="AD2" s="85">
        <v>51.75</v>
      </c>
      <c r="AE2" s="85">
        <v>28</v>
      </c>
      <c r="AF2" s="85">
        <v>20.25</v>
      </c>
      <c r="AG2" s="87" t="s">
        <v>225</v>
      </c>
    </row>
    <row r="3" spans="1:33" x14ac:dyDescent="0.25">
      <c r="A3" s="87">
        <v>2</v>
      </c>
      <c r="B3" s="86"/>
      <c r="C3" s="86"/>
      <c r="D3" s="86"/>
      <c r="E3" s="88">
        <v>2.25</v>
      </c>
      <c r="F3" s="88">
        <v>35.5</v>
      </c>
      <c r="G3" s="88">
        <v>8.3500000000000014</v>
      </c>
      <c r="H3" s="88">
        <v>7.5250000000000004</v>
      </c>
      <c r="I3" s="85">
        <v>36.700000000000003</v>
      </c>
      <c r="J3" s="88">
        <v>0.96500000000000008</v>
      </c>
      <c r="K3" s="88">
        <v>7.8249999999999986E-2</v>
      </c>
      <c r="L3" s="88">
        <v>12.25</v>
      </c>
      <c r="M3" s="85">
        <v>0</v>
      </c>
      <c r="N3" s="88">
        <v>0.435</v>
      </c>
      <c r="O3" s="85">
        <v>5.5500000000000007</v>
      </c>
      <c r="P3" s="88">
        <v>32.233333333333341</v>
      </c>
      <c r="Q3" s="88">
        <v>0.43333333333333335</v>
      </c>
      <c r="R3" s="88">
        <v>0</v>
      </c>
      <c r="S3" s="88">
        <v>0</v>
      </c>
      <c r="T3" s="88">
        <v>0.1525</v>
      </c>
      <c r="U3" s="88">
        <v>0</v>
      </c>
      <c r="V3" s="85">
        <v>100</v>
      </c>
      <c r="W3" s="85">
        <v>0</v>
      </c>
      <c r="X3" s="85">
        <v>37.5</v>
      </c>
      <c r="Y3" s="85">
        <v>2.5499999999999998</v>
      </c>
      <c r="Z3" s="85">
        <v>5.95</v>
      </c>
      <c r="AA3" s="85">
        <v>5.75</v>
      </c>
      <c r="AB3" s="85">
        <v>21.8</v>
      </c>
      <c r="AC3" s="85">
        <v>23.25</v>
      </c>
      <c r="AD3" s="85">
        <v>59.3</v>
      </c>
      <c r="AE3" s="85">
        <v>32</v>
      </c>
      <c r="AF3" s="85">
        <v>8.6999999999999993</v>
      </c>
      <c r="AG3" s="87" t="s">
        <v>506</v>
      </c>
    </row>
    <row r="4" spans="1:33" x14ac:dyDescent="0.25">
      <c r="A4" s="87">
        <v>3</v>
      </c>
      <c r="B4" s="86"/>
      <c r="C4" s="86"/>
      <c r="D4" s="86"/>
      <c r="E4" s="88">
        <v>4.75</v>
      </c>
      <c r="F4" s="88">
        <v>78</v>
      </c>
      <c r="G4" s="88">
        <v>5.5</v>
      </c>
      <c r="H4" s="88">
        <v>4.8499999999999996</v>
      </c>
      <c r="I4" s="85">
        <v>34.200000000000003</v>
      </c>
      <c r="J4" s="88">
        <v>1.145</v>
      </c>
      <c r="K4" s="88">
        <v>0.11449999999999999</v>
      </c>
      <c r="L4" s="88">
        <v>9.5</v>
      </c>
      <c r="M4" s="85">
        <v>0</v>
      </c>
      <c r="N4" s="88">
        <v>0.41749999999999998</v>
      </c>
      <c r="O4" s="85">
        <v>7.3</v>
      </c>
      <c r="P4" s="88">
        <v>4.5999999999999996</v>
      </c>
      <c r="Q4" s="88">
        <v>0.8</v>
      </c>
      <c r="R4" s="88">
        <v>3.5500000000000003</v>
      </c>
      <c r="S4" s="88">
        <v>0</v>
      </c>
      <c r="T4" s="88">
        <v>0.34500000000000003</v>
      </c>
      <c r="U4" s="88">
        <v>0</v>
      </c>
      <c r="V4" s="85">
        <v>70.5</v>
      </c>
      <c r="W4" s="85">
        <v>0</v>
      </c>
      <c r="X4" s="85">
        <v>8.5</v>
      </c>
      <c r="Y4" s="85">
        <v>1.35</v>
      </c>
      <c r="Z4" s="85">
        <v>4</v>
      </c>
      <c r="AA4" s="85">
        <v>3.7</v>
      </c>
      <c r="AB4" s="85">
        <v>14.15</v>
      </c>
      <c r="AC4" s="85">
        <v>20.75</v>
      </c>
      <c r="AD4" s="85">
        <v>43.8</v>
      </c>
      <c r="AE4" s="85">
        <v>35.099999999999994</v>
      </c>
      <c r="AF4" s="85">
        <v>21.1</v>
      </c>
      <c r="AG4" s="87" t="s">
        <v>225</v>
      </c>
    </row>
    <row r="5" spans="1:33" x14ac:dyDescent="0.25">
      <c r="A5" s="87">
        <v>4</v>
      </c>
      <c r="B5" s="86"/>
      <c r="C5" s="86"/>
      <c r="D5" s="86"/>
      <c r="E5" s="88">
        <v>19.25</v>
      </c>
      <c r="F5" s="88">
        <v>150</v>
      </c>
      <c r="G5" s="88">
        <v>7.3</v>
      </c>
      <c r="H5" s="88">
        <v>6.5</v>
      </c>
      <c r="I5" s="85">
        <v>42.05</v>
      </c>
      <c r="J5" s="88">
        <v>1.4574999999999998</v>
      </c>
      <c r="K5" s="88">
        <v>0.16999999999999998</v>
      </c>
      <c r="L5" s="88">
        <v>8</v>
      </c>
      <c r="M5" s="85">
        <v>0</v>
      </c>
      <c r="N5" s="88">
        <v>0.60750000000000004</v>
      </c>
      <c r="O5" s="85">
        <v>12.3</v>
      </c>
      <c r="P5" s="88">
        <v>10.1</v>
      </c>
      <c r="Q5" s="88">
        <v>0.6</v>
      </c>
      <c r="R5" s="88">
        <v>1.25</v>
      </c>
      <c r="S5" s="88">
        <v>0</v>
      </c>
      <c r="T5" s="88">
        <v>1.35</v>
      </c>
      <c r="U5" s="88">
        <v>0</v>
      </c>
      <c r="V5" s="85">
        <v>100</v>
      </c>
      <c r="W5" s="85">
        <v>0</v>
      </c>
      <c r="X5" s="85">
        <v>21</v>
      </c>
      <c r="Y5" s="85">
        <v>1.25</v>
      </c>
      <c r="Z5" s="85">
        <v>2.75</v>
      </c>
      <c r="AA5" s="85">
        <v>1.85</v>
      </c>
      <c r="AB5" s="85">
        <v>6.15</v>
      </c>
      <c r="AC5" s="85">
        <v>15.25</v>
      </c>
      <c r="AD5" s="85">
        <v>24.75</v>
      </c>
      <c r="AE5" s="85">
        <v>41.25</v>
      </c>
      <c r="AF5" s="85">
        <v>31.7</v>
      </c>
      <c r="AG5" s="87" t="s">
        <v>1064</v>
      </c>
    </row>
    <row r="6" spans="1:33" x14ac:dyDescent="0.25">
      <c r="A6" s="87">
        <v>5</v>
      </c>
      <c r="B6" s="86"/>
      <c r="C6" s="86"/>
      <c r="D6" s="86"/>
      <c r="E6" s="88">
        <v>9.25</v>
      </c>
      <c r="F6" s="88">
        <v>137.75</v>
      </c>
      <c r="G6" s="88">
        <v>6.4249999999999989</v>
      </c>
      <c r="H6" s="88">
        <v>5.5250000000000004</v>
      </c>
      <c r="I6" s="85">
        <v>51.65</v>
      </c>
      <c r="J6" s="88">
        <v>1.3774999999999999</v>
      </c>
      <c r="K6" s="88">
        <v>0.18874999999999997</v>
      </c>
      <c r="L6" s="88">
        <v>7</v>
      </c>
      <c r="M6" s="85">
        <v>0</v>
      </c>
      <c r="N6" s="88">
        <v>0.60000000000000009</v>
      </c>
      <c r="O6" s="85">
        <v>14.75</v>
      </c>
      <c r="P6" s="88">
        <v>10.199999999999999</v>
      </c>
      <c r="Q6" s="88">
        <v>2.2749999999999999</v>
      </c>
      <c r="R6" s="88">
        <v>3.2</v>
      </c>
      <c r="S6" s="88">
        <v>0</v>
      </c>
      <c r="T6" s="88">
        <v>1.27</v>
      </c>
      <c r="U6" s="88">
        <v>0</v>
      </c>
      <c r="V6" s="85">
        <v>96.5</v>
      </c>
      <c r="W6" s="85">
        <v>0</v>
      </c>
      <c r="X6" s="85">
        <v>12.5</v>
      </c>
      <c r="Y6" s="85">
        <v>0.25</v>
      </c>
      <c r="Z6" s="85">
        <v>2.2999999999999998</v>
      </c>
      <c r="AA6" s="85">
        <v>2.25</v>
      </c>
      <c r="AB6" s="85">
        <v>6.35</v>
      </c>
      <c r="AC6" s="85">
        <v>9.5500000000000007</v>
      </c>
      <c r="AD6" s="85">
        <v>20.700000000000003</v>
      </c>
      <c r="AE6" s="85">
        <v>41.599999999999994</v>
      </c>
      <c r="AF6" s="85">
        <v>37.700000000000003</v>
      </c>
      <c r="AG6" s="87" t="s">
        <v>1064</v>
      </c>
    </row>
    <row r="7" spans="1:33" x14ac:dyDescent="0.25">
      <c r="A7" s="87">
        <v>6</v>
      </c>
      <c r="B7" s="86"/>
      <c r="C7" s="86"/>
      <c r="D7" s="86"/>
      <c r="E7" s="88">
        <v>3.25</v>
      </c>
      <c r="F7" s="88">
        <v>42.75</v>
      </c>
      <c r="G7" s="88">
        <v>6.15</v>
      </c>
      <c r="H7" s="88">
        <v>5.0250000000000004</v>
      </c>
      <c r="I7" s="85">
        <v>41.75</v>
      </c>
      <c r="J7" s="88">
        <v>0.90749999999999997</v>
      </c>
      <c r="K7" s="88">
        <v>0.11799999999999999</v>
      </c>
      <c r="L7" s="88">
        <v>7.25</v>
      </c>
      <c r="M7" s="85">
        <v>0</v>
      </c>
      <c r="N7" s="88">
        <v>0.2225</v>
      </c>
      <c r="O7" s="85">
        <v>9.3000000000000007</v>
      </c>
      <c r="P7" s="88">
        <v>5.5499999999999989</v>
      </c>
      <c r="Q7" s="88">
        <v>1</v>
      </c>
      <c r="R7" s="88">
        <v>4.95</v>
      </c>
      <c r="S7" s="88">
        <v>0</v>
      </c>
      <c r="T7" s="88">
        <v>0.19750000000000001</v>
      </c>
      <c r="U7" s="88">
        <v>0</v>
      </c>
      <c r="V7" s="85">
        <v>71.5</v>
      </c>
      <c r="W7" s="85">
        <v>0</v>
      </c>
      <c r="X7" s="85">
        <v>6</v>
      </c>
      <c r="Y7" s="85">
        <v>0.9</v>
      </c>
      <c r="Z7" s="85">
        <v>3.25</v>
      </c>
      <c r="AA7" s="85">
        <v>2.7</v>
      </c>
      <c r="AB7" s="85">
        <v>11.6</v>
      </c>
      <c r="AC7" s="85">
        <v>20.25</v>
      </c>
      <c r="AD7" s="85">
        <v>38.700000000000003</v>
      </c>
      <c r="AE7" s="85">
        <v>40.65</v>
      </c>
      <c r="AF7" s="85">
        <v>20.65</v>
      </c>
      <c r="AG7" s="87" t="s">
        <v>225</v>
      </c>
    </row>
    <row r="8" spans="1:33" x14ac:dyDescent="0.25">
      <c r="A8" s="87">
        <v>7</v>
      </c>
      <c r="B8" s="86"/>
      <c r="C8" s="86"/>
      <c r="D8" s="86"/>
      <c r="E8" s="88">
        <v>3.5</v>
      </c>
      <c r="F8" s="88">
        <v>45.25</v>
      </c>
      <c r="G8" s="88">
        <v>8.25</v>
      </c>
      <c r="H8" s="88">
        <v>7.4</v>
      </c>
      <c r="I8" s="85">
        <v>44.6</v>
      </c>
      <c r="J8" s="88">
        <v>1.3374999999999999</v>
      </c>
      <c r="K8" s="88">
        <v>0.122</v>
      </c>
      <c r="L8" s="88">
        <v>10.75</v>
      </c>
      <c r="M8" s="85">
        <v>0</v>
      </c>
      <c r="N8" s="88">
        <v>0.54</v>
      </c>
      <c r="O8" s="85">
        <v>9.25</v>
      </c>
      <c r="P8" s="88">
        <v>28.833333333333332</v>
      </c>
      <c r="Q8" s="88">
        <v>1.0666666666666667</v>
      </c>
      <c r="R8" s="88">
        <v>0</v>
      </c>
      <c r="S8" s="88">
        <v>0</v>
      </c>
      <c r="T8" s="88">
        <v>0.19500000000000001</v>
      </c>
      <c r="U8" s="88">
        <v>0</v>
      </c>
      <c r="V8" s="85">
        <v>100</v>
      </c>
      <c r="W8" s="85">
        <v>0</v>
      </c>
      <c r="X8" s="85">
        <v>8.5</v>
      </c>
      <c r="Y8" s="85">
        <v>0.75</v>
      </c>
      <c r="Z8" s="85">
        <v>3.1</v>
      </c>
      <c r="AA8" s="85">
        <v>3.95</v>
      </c>
      <c r="AB8" s="85">
        <v>16.45</v>
      </c>
      <c r="AC8" s="85">
        <v>20.65</v>
      </c>
      <c r="AD8" s="85">
        <v>44.9</v>
      </c>
      <c r="AE8" s="85">
        <v>38.900000000000006</v>
      </c>
      <c r="AF8" s="85">
        <v>16.200000000000003</v>
      </c>
      <c r="AG8" s="87" t="s">
        <v>225</v>
      </c>
    </row>
    <row r="9" spans="1:33" x14ac:dyDescent="0.25">
      <c r="A9" s="87">
        <v>8</v>
      </c>
      <c r="B9" s="86"/>
      <c r="C9" s="86"/>
      <c r="D9" s="86"/>
      <c r="E9" s="88">
        <v>6</v>
      </c>
      <c r="F9" s="88">
        <v>62</v>
      </c>
      <c r="G9" s="88">
        <v>7.9250000000000007</v>
      </c>
      <c r="H9" s="88">
        <v>7.0750000000000002</v>
      </c>
      <c r="I9" s="85">
        <v>54.05</v>
      </c>
      <c r="J9" s="88">
        <v>1.5225</v>
      </c>
      <c r="K9" s="88">
        <v>0.16549999999999998</v>
      </c>
      <c r="L9" s="88">
        <v>9.5</v>
      </c>
      <c r="M9" s="85">
        <v>0</v>
      </c>
      <c r="N9" s="88">
        <v>0.44750000000000001</v>
      </c>
      <c r="O9" s="85">
        <v>12.5</v>
      </c>
      <c r="P9" s="88">
        <v>29.4</v>
      </c>
      <c r="Q9" s="88">
        <v>0.65</v>
      </c>
      <c r="R9" s="88">
        <v>0.79999999999999993</v>
      </c>
      <c r="S9" s="88">
        <v>0</v>
      </c>
      <c r="T9" s="88">
        <v>0.505</v>
      </c>
      <c r="U9" s="88">
        <v>0</v>
      </c>
      <c r="V9" s="85">
        <v>100</v>
      </c>
      <c r="W9" s="85">
        <v>0</v>
      </c>
      <c r="X9" s="85">
        <v>12.5</v>
      </c>
      <c r="Y9" s="85">
        <v>0.55000000000000004</v>
      </c>
      <c r="Z9" s="85">
        <v>2.5</v>
      </c>
      <c r="AA9" s="85">
        <v>2.6500000000000004</v>
      </c>
      <c r="AB9" s="85">
        <v>12.9</v>
      </c>
      <c r="AC9" s="85">
        <v>22.3</v>
      </c>
      <c r="AD9" s="85">
        <v>40.9</v>
      </c>
      <c r="AE9" s="85">
        <v>40.849999999999994</v>
      </c>
      <c r="AF9" s="85">
        <v>18.200000000000003</v>
      </c>
      <c r="AG9" s="87" t="s">
        <v>225</v>
      </c>
    </row>
    <row r="10" spans="1:33" x14ac:dyDescent="0.25">
      <c r="A10" s="87">
        <v>9</v>
      </c>
      <c r="B10" s="86"/>
      <c r="C10" s="86"/>
      <c r="D10" s="86"/>
      <c r="E10" s="88">
        <v>4.5</v>
      </c>
      <c r="F10" s="88">
        <v>41.25</v>
      </c>
      <c r="G10" s="88">
        <v>8.2750000000000004</v>
      </c>
      <c r="H10" s="88">
        <v>7.4499999999999993</v>
      </c>
      <c r="I10" s="85">
        <v>60.5</v>
      </c>
      <c r="J10" s="88">
        <v>1.32</v>
      </c>
      <c r="K10" s="88">
        <v>0.17175000000000001</v>
      </c>
      <c r="L10" s="88">
        <v>7.75</v>
      </c>
      <c r="M10" s="85">
        <v>0</v>
      </c>
      <c r="N10" s="88">
        <v>0.69499999999999995</v>
      </c>
      <c r="O10" s="85">
        <v>10.050000000000001</v>
      </c>
      <c r="P10" s="88">
        <v>43.475000000000001</v>
      </c>
      <c r="Q10" s="88">
        <v>0.35</v>
      </c>
      <c r="R10" s="88">
        <v>0</v>
      </c>
      <c r="S10" s="88">
        <v>0</v>
      </c>
      <c r="T10" s="88">
        <v>0.21500000000000002</v>
      </c>
      <c r="U10" s="88">
        <v>0</v>
      </c>
      <c r="V10" s="85">
        <v>100</v>
      </c>
      <c r="W10" s="85">
        <v>0</v>
      </c>
      <c r="X10" s="85">
        <v>53.5</v>
      </c>
      <c r="Y10" s="85">
        <v>0.55000000000000004</v>
      </c>
      <c r="Z10" s="85">
        <v>1.35</v>
      </c>
      <c r="AA10" s="85">
        <v>1.3</v>
      </c>
      <c r="AB10" s="85">
        <v>5.7</v>
      </c>
      <c r="AC10" s="85">
        <v>12.3</v>
      </c>
      <c r="AD10" s="85">
        <v>21.200000000000003</v>
      </c>
      <c r="AE10" s="85">
        <v>53.6</v>
      </c>
      <c r="AF10" s="85">
        <v>25.2</v>
      </c>
      <c r="AG10" s="87" t="s">
        <v>283</v>
      </c>
    </row>
    <row r="11" spans="1:33" x14ac:dyDescent="0.25">
      <c r="A11" s="87">
        <v>10</v>
      </c>
      <c r="B11" s="86"/>
      <c r="C11" s="86"/>
      <c r="D11" s="86"/>
      <c r="E11" s="88">
        <v>5.333333333333333</v>
      </c>
      <c r="F11" s="88">
        <v>78.5</v>
      </c>
      <c r="G11" s="88">
        <v>5.7249999999999996</v>
      </c>
      <c r="H11" s="88">
        <v>4.9749999999999996</v>
      </c>
      <c r="I11" s="85">
        <v>30.5</v>
      </c>
      <c r="J11" s="88">
        <v>1.42</v>
      </c>
      <c r="K11" s="88">
        <v>8.1500000000000003E-2</v>
      </c>
      <c r="L11" s="88">
        <v>16.5</v>
      </c>
      <c r="M11" s="85">
        <v>0</v>
      </c>
      <c r="N11" s="88">
        <v>0.50249999999999995</v>
      </c>
      <c r="O11" s="85">
        <v>5.5</v>
      </c>
      <c r="P11" s="88">
        <v>3.9250000000000003</v>
      </c>
      <c r="Q11" s="88">
        <v>0.35</v>
      </c>
      <c r="R11" s="88">
        <v>5.6000000000000005</v>
      </c>
      <c r="S11" s="88">
        <v>0</v>
      </c>
      <c r="T11" s="88">
        <v>0.28749999999999998</v>
      </c>
      <c r="U11" s="88">
        <v>0</v>
      </c>
      <c r="V11" s="85">
        <v>86.5</v>
      </c>
      <c r="W11" s="85">
        <v>0</v>
      </c>
      <c r="X11" s="85">
        <v>15</v>
      </c>
      <c r="Y11" s="85">
        <v>1.55</v>
      </c>
      <c r="Z11" s="85">
        <v>6.8</v>
      </c>
      <c r="AA11" s="85">
        <v>7.7</v>
      </c>
      <c r="AB11" s="85">
        <v>24.2</v>
      </c>
      <c r="AC11" s="85">
        <v>22.4</v>
      </c>
      <c r="AD11" s="85">
        <v>62.650000000000006</v>
      </c>
      <c r="AE11" s="85">
        <v>22.45</v>
      </c>
      <c r="AF11" s="85">
        <v>14.899999999999999</v>
      </c>
      <c r="AG11" s="87" t="s">
        <v>506</v>
      </c>
    </row>
    <row r="12" spans="1:33" x14ac:dyDescent="0.25">
      <c r="A12" s="87">
        <v>11</v>
      </c>
      <c r="B12" s="86"/>
      <c r="C12" s="86"/>
      <c r="D12" s="86"/>
      <c r="E12" s="88">
        <v>0</v>
      </c>
      <c r="F12" s="88">
        <v>0</v>
      </c>
      <c r="G12" s="88">
        <v>0</v>
      </c>
      <c r="H12" s="88">
        <v>0</v>
      </c>
      <c r="I12" s="85">
        <v>0</v>
      </c>
      <c r="J12" s="88">
        <v>0</v>
      </c>
      <c r="K12" s="88">
        <v>0</v>
      </c>
      <c r="L12" s="88">
        <v>0</v>
      </c>
      <c r="M12" s="85">
        <v>0</v>
      </c>
      <c r="N12" s="88">
        <v>0</v>
      </c>
      <c r="O12" s="85">
        <v>0</v>
      </c>
      <c r="P12" s="88">
        <v>0</v>
      </c>
      <c r="Q12" s="88">
        <v>0</v>
      </c>
      <c r="R12" s="88">
        <v>0</v>
      </c>
      <c r="S12" s="88">
        <v>0</v>
      </c>
      <c r="T12" s="88">
        <v>0</v>
      </c>
      <c r="U12" s="88">
        <v>0</v>
      </c>
      <c r="V12" s="85">
        <v>0</v>
      </c>
      <c r="W12" s="85">
        <v>0</v>
      </c>
      <c r="X12" s="85">
        <v>0</v>
      </c>
      <c r="Y12" s="85">
        <v>0</v>
      </c>
      <c r="Z12" s="85">
        <v>0</v>
      </c>
      <c r="AA12" s="85">
        <v>0</v>
      </c>
      <c r="AB12" s="85">
        <v>0</v>
      </c>
      <c r="AC12" s="85">
        <v>0</v>
      </c>
      <c r="AD12" s="85">
        <v>0</v>
      </c>
      <c r="AE12" s="85">
        <v>0</v>
      </c>
      <c r="AF12" s="85">
        <v>0</v>
      </c>
      <c r="AG12" s="87">
        <v>0</v>
      </c>
    </row>
    <row r="13" spans="1:33" x14ac:dyDescent="0.25">
      <c r="A13" s="87">
        <v>12</v>
      </c>
      <c r="B13" s="86"/>
      <c r="C13" s="86"/>
      <c r="D13" s="86"/>
      <c r="E13" s="88">
        <v>0</v>
      </c>
      <c r="F13" s="88">
        <v>0</v>
      </c>
      <c r="G13" s="88">
        <v>0</v>
      </c>
      <c r="H13" s="88">
        <v>0</v>
      </c>
      <c r="I13" s="85">
        <v>0</v>
      </c>
      <c r="J13" s="88">
        <v>0</v>
      </c>
      <c r="K13" s="88">
        <v>0</v>
      </c>
      <c r="L13" s="88">
        <v>0</v>
      </c>
      <c r="M13" s="85">
        <v>0</v>
      </c>
      <c r="N13" s="88">
        <v>0</v>
      </c>
      <c r="O13" s="85">
        <v>0</v>
      </c>
      <c r="P13" s="88">
        <v>0</v>
      </c>
      <c r="Q13" s="88">
        <v>0</v>
      </c>
      <c r="R13" s="88">
        <v>0</v>
      </c>
      <c r="S13" s="88">
        <v>0</v>
      </c>
      <c r="T13" s="88">
        <v>0</v>
      </c>
      <c r="U13" s="88">
        <v>0</v>
      </c>
      <c r="V13" s="85">
        <v>0</v>
      </c>
      <c r="W13" s="85">
        <v>0</v>
      </c>
      <c r="X13" s="85">
        <v>0</v>
      </c>
      <c r="Y13" s="85">
        <v>0</v>
      </c>
      <c r="Z13" s="85">
        <v>0</v>
      </c>
      <c r="AA13" s="85">
        <v>0</v>
      </c>
      <c r="AB13" s="85">
        <v>0</v>
      </c>
      <c r="AC13" s="85">
        <v>0</v>
      </c>
      <c r="AD13" s="85">
        <v>0</v>
      </c>
      <c r="AE13" s="85">
        <v>0</v>
      </c>
      <c r="AF13" s="85">
        <v>0</v>
      </c>
      <c r="AG13" s="87">
        <v>0</v>
      </c>
    </row>
    <row r="14" spans="1:33" x14ac:dyDescent="0.25">
      <c r="A14" s="87">
        <v>13</v>
      </c>
      <c r="B14" s="86"/>
      <c r="C14" s="86"/>
      <c r="D14" s="86"/>
      <c r="E14" s="88">
        <v>0</v>
      </c>
      <c r="F14" s="88">
        <v>0</v>
      </c>
      <c r="G14" s="88">
        <v>0</v>
      </c>
      <c r="H14" s="88">
        <v>0</v>
      </c>
      <c r="I14" s="85">
        <v>0</v>
      </c>
      <c r="J14" s="88">
        <v>0</v>
      </c>
      <c r="K14" s="88">
        <v>0</v>
      </c>
      <c r="L14" s="88">
        <v>0</v>
      </c>
      <c r="M14" s="85">
        <v>0</v>
      </c>
      <c r="N14" s="88">
        <v>0</v>
      </c>
      <c r="O14" s="85">
        <v>0</v>
      </c>
      <c r="P14" s="88">
        <v>0</v>
      </c>
      <c r="Q14" s="88">
        <v>0</v>
      </c>
      <c r="R14" s="88">
        <v>0</v>
      </c>
      <c r="S14" s="88">
        <v>0</v>
      </c>
      <c r="T14" s="88">
        <v>0</v>
      </c>
      <c r="U14" s="88">
        <v>0</v>
      </c>
      <c r="V14" s="85">
        <v>0</v>
      </c>
      <c r="W14" s="85">
        <v>0</v>
      </c>
      <c r="X14" s="85">
        <v>0</v>
      </c>
      <c r="Y14" s="85">
        <v>0</v>
      </c>
      <c r="Z14" s="85">
        <v>0</v>
      </c>
      <c r="AA14" s="85">
        <v>0</v>
      </c>
      <c r="AB14" s="85">
        <v>0</v>
      </c>
      <c r="AC14" s="85">
        <v>0</v>
      </c>
      <c r="AD14" s="85">
        <v>0</v>
      </c>
      <c r="AE14" s="85">
        <v>0</v>
      </c>
      <c r="AF14" s="85">
        <v>0</v>
      </c>
      <c r="AG14" s="87">
        <v>0</v>
      </c>
    </row>
    <row r="15" spans="1:33" x14ac:dyDescent="0.25">
      <c r="A15" s="87">
        <v>14</v>
      </c>
      <c r="B15" s="86"/>
      <c r="C15" s="86"/>
      <c r="D15" s="86"/>
      <c r="E15" s="88">
        <v>3.5</v>
      </c>
      <c r="F15" s="88">
        <v>29.5</v>
      </c>
      <c r="G15" s="88">
        <v>8.4</v>
      </c>
      <c r="H15" s="88">
        <v>7.7499999999999991</v>
      </c>
      <c r="I15" s="85">
        <v>39.5</v>
      </c>
      <c r="J15" s="88">
        <v>0.57750000000000001</v>
      </c>
      <c r="K15" s="88">
        <v>0.12</v>
      </c>
      <c r="L15" s="88">
        <v>4.5</v>
      </c>
      <c r="M15" s="85">
        <v>1.73</v>
      </c>
      <c r="N15" s="88">
        <v>0.82250000000000001</v>
      </c>
      <c r="O15" s="85">
        <v>5.25</v>
      </c>
      <c r="P15" s="88">
        <v>28.325000000000003</v>
      </c>
      <c r="Q15" s="88">
        <v>0.2</v>
      </c>
      <c r="R15" s="88">
        <v>0</v>
      </c>
      <c r="S15" s="88">
        <v>0</v>
      </c>
      <c r="T15" s="88">
        <v>5.5000000000000007E-2</v>
      </c>
      <c r="U15" s="88">
        <v>0</v>
      </c>
      <c r="V15" s="85">
        <v>100</v>
      </c>
      <c r="W15" s="85">
        <v>0</v>
      </c>
      <c r="X15" s="85">
        <v>32.5</v>
      </c>
      <c r="Y15" s="85">
        <v>0.1</v>
      </c>
      <c r="Z15" s="85">
        <v>0.45</v>
      </c>
      <c r="AA15" s="85">
        <v>3.35</v>
      </c>
      <c r="AB15" s="85">
        <v>29</v>
      </c>
      <c r="AC15" s="85">
        <v>20.700000000000003</v>
      </c>
      <c r="AD15" s="85">
        <v>53.5</v>
      </c>
      <c r="AE15" s="85">
        <v>35.549999999999997</v>
      </c>
      <c r="AF15" s="85">
        <v>10.95</v>
      </c>
      <c r="AG15" s="87" t="s">
        <v>79</v>
      </c>
    </row>
    <row r="16" spans="1:33" x14ac:dyDescent="0.25">
      <c r="A16" s="87">
        <v>15</v>
      </c>
      <c r="B16" s="86"/>
      <c r="C16" s="86"/>
      <c r="D16" s="86"/>
      <c r="E16" s="88">
        <v>9.5</v>
      </c>
      <c r="F16" s="88">
        <v>164</v>
      </c>
      <c r="G16" s="88">
        <v>6.15</v>
      </c>
      <c r="H16" s="88">
        <v>5.5500000000000007</v>
      </c>
      <c r="I16" s="85">
        <v>31</v>
      </c>
      <c r="J16" s="88">
        <v>1.0349999999999999</v>
      </c>
      <c r="K16" s="88">
        <v>0.10150000000000001</v>
      </c>
      <c r="L16" s="88">
        <v>10</v>
      </c>
      <c r="M16" s="85">
        <v>0</v>
      </c>
      <c r="N16" s="88">
        <v>0.70500000000000007</v>
      </c>
      <c r="O16" s="85">
        <v>6.8</v>
      </c>
      <c r="P16" s="88">
        <v>5</v>
      </c>
      <c r="Q16" s="88">
        <v>0.4</v>
      </c>
      <c r="R16" s="88">
        <v>2.6</v>
      </c>
      <c r="S16" s="88">
        <v>0.02</v>
      </c>
      <c r="T16" s="88">
        <v>0.38500000000000001</v>
      </c>
      <c r="U16" s="88">
        <v>0</v>
      </c>
      <c r="V16" s="85">
        <v>81</v>
      </c>
      <c r="W16" s="85">
        <v>0</v>
      </c>
      <c r="X16" s="85">
        <v>40</v>
      </c>
      <c r="Y16" s="85">
        <v>5.0999999999999996</v>
      </c>
      <c r="Z16" s="85">
        <v>4.8499999999999996</v>
      </c>
      <c r="AA16" s="85">
        <v>3.65</v>
      </c>
      <c r="AB16" s="85">
        <v>13.75</v>
      </c>
      <c r="AC16" s="85">
        <v>26.25</v>
      </c>
      <c r="AD16" s="85">
        <v>53.599999999999994</v>
      </c>
      <c r="AE16" s="85">
        <v>30.75</v>
      </c>
      <c r="AF16" s="85">
        <v>15.649999999999999</v>
      </c>
      <c r="AG16" s="87" t="s">
        <v>225</v>
      </c>
    </row>
    <row r="17" spans="1:33" x14ac:dyDescent="0.25">
      <c r="A17" s="87">
        <v>16</v>
      </c>
      <c r="B17" s="86"/>
      <c r="C17" s="86"/>
      <c r="D17" s="86"/>
      <c r="E17" s="88">
        <v>11.5</v>
      </c>
      <c r="F17" s="88">
        <v>155</v>
      </c>
      <c r="G17" s="88">
        <v>6.5500000000000007</v>
      </c>
      <c r="H17" s="88">
        <v>6</v>
      </c>
      <c r="I17" s="85">
        <v>36.65</v>
      </c>
      <c r="J17" s="88">
        <v>1.51</v>
      </c>
      <c r="K17" s="88">
        <v>0.14249999999999999</v>
      </c>
      <c r="L17" s="88">
        <v>14</v>
      </c>
      <c r="M17" s="85">
        <v>0</v>
      </c>
      <c r="N17" s="88">
        <v>0.67500000000000004</v>
      </c>
      <c r="O17" s="85">
        <v>10.6</v>
      </c>
      <c r="P17" s="88">
        <v>8.65</v>
      </c>
      <c r="Q17" s="88">
        <v>0.5</v>
      </c>
      <c r="R17" s="88">
        <v>3.1</v>
      </c>
      <c r="S17" s="88">
        <v>0.02</v>
      </c>
      <c r="T17" s="88">
        <v>0.35499999999999998</v>
      </c>
      <c r="U17" s="88">
        <v>0</v>
      </c>
      <c r="V17" s="85">
        <v>89.5</v>
      </c>
      <c r="W17" s="85">
        <v>0</v>
      </c>
      <c r="X17" s="85">
        <v>63</v>
      </c>
      <c r="Y17" s="85">
        <v>8.8000000000000007</v>
      </c>
      <c r="Z17" s="85">
        <v>8</v>
      </c>
      <c r="AA17" s="85">
        <v>5.35</v>
      </c>
      <c r="AB17" s="85">
        <v>13.25</v>
      </c>
      <c r="AC17" s="85">
        <v>17.55</v>
      </c>
      <c r="AD17" s="85">
        <v>52.95</v>
      </c>
      <c r="AE17" s="85">
        <v>27.4</v>
      </c>
      <c r="AF17" s="85">
        <v>19.649999999999999</v>
      </c>
      <c r="AG17" s="87" t="s">
        <v>506</v>
      </c>
    </row>
    <row r="18" spans="1:33" x14ac:dyDescent="0.25">
      <c r="A18" s="87">
        <v>17</v>
      </c>
      <c r="B18" s="86"/>
      <c r="C18" s="86"/>
      <c r="D18" s="86"/>
      <c r="E18" s="88">
        <v>9.5</v>
      </c>
      <c r="F18" s="88">
        <v>72</v>
      </c>
      <c r="G18" s="88">
        <v>7.8000000000000007</v>
      </c>
      <c r="H18" s="88">
        <v>7.1999999999999993</v>
      </c>
      <c r="I18" s="85">
        <v>53.5</v>
      </c>
      <c r="J18" s="88">
        <v>1.5449999999999999</v>
      </c>
      <c r="K18" s="88">
        <v>0.191</v>
      </c>
      <c r="L18" s="88">
        <v>8</v>
      </c>
      <c r="M18" s="85">
        <v>0</v>
      </c>
      <c r="N18" s="88">
        <v>0.88</v>
      </c>
      <c r="O18" s="85">
        <v>13.45</v>
      </c>
      <c r="P18" s="88">
        <v>28.55</v>
      </c>
      <c r="Q18" s="88">
        <v>1.25</v>
      </c>
      <c r="R18" s="88">
        <v>0.6</v>
      </c>
      <c r="S18" s="88">
        <v>0.05</v>
      </c>
      <c r="T18" s="88">
        <v>0.21</v>
      </c>
      <c r="U18" s="88">
        <v>0</v>
      </c>
      <c r="V18" s="85">
        <v>100</v>
      </c>
      <c r="W18" s="85">
        <v>0</v>
      </c>
      <c r="X18" s="85">
        <v>89.5</v>
      </c>
      <c r="Y18" s="85">
        <v>0.4</v>
      </c>
      <c r="Z18" s="85">
        <v>1.1499999999999999</v>
      </c>
      <c r="AA18" s="85">
        <v>1.5499999999999998</v>
      </c>
      <c r="AB18" s="85">
        <v>6.6999999999999993</v>
      </c>
      <c r="AC18" s="85">
        <v>15.1</v>
      </c>
      <c r="AD18" s="85">
        <v>24.9</v>
      </c>
      <c r="AE18" s="85">
        <v>49.5</v>
      </c>
      <c r="AF18" s="85">
        <v>25.6</v>
      </c>
      <c r="AG18" s="87" t="s">
        <v>506</v>
      </c>
    </row>
    <row r="19" spans="1:33" x14ac:dyDescent="0.25">
      <c r="A19" s="87">
        <v>18</v>
      </c>
      <c r="B19" s="86"/>
      <c r="C19" s="86"/>
      <c r="D19" s="86"/>
      <c r="E19" s="88">
        <v>10.5</v>
      </c>
      <c r="F19" s="88">
        <v>71</v>
      </c>
      <c r="G19" s="88">
        <v>7.1999999999999993</v>
      </c>
      <c r="H19" s="88">
        <v>6.35</v>
      </c>
      <c r="I19" s="85">
        <v>57.5</v>
      </c>
      <c r="J19" s="88">
        <v>1.54</v>
      </c>
      <c r="K19" s="88">
        <v>0.17449999999999999</v>
      </c>
      <c r="L19" s="88">
        <v>8.5</v>
      </c>
      <c r="M19" s="85">
        <v>0</v>
      </c>
      <c r="N19" s="88">
        <v>1.0150000000000001</v>
      </c>
      <c r="O19" s="85">
        <v>14.95</v>
      </c>
      <c r="P19" s="88">
        <v>13.850000000000001</v>
      </c>
      <c r="Q19" s="88">
        <v>2.25</v>
      </c>
      <c r="R19" s="88">
        <v>3.7</v>
      </c>
      <c r="S19" s="88">
        <v>0.08</v>
      </c>
      <c r="T19" s="88">
        <v>0.26500000000000001</v>
      </c>
      <c r="U19" s="88">
        <v>0</v>
      </c>
      <c r="V19" s="85">
        <v>100</v>
      </c>
      <c r="W19" s="85">
        <v>0</v>
      </c>
      <c r="X19" s="85">
        <v>27.5</v>
      </c>
      <c r="Y19" s="85">
        <v>0.89999999999999991</v>
      </c>
      <c r="Z19" s="85">
        <v>1.7</v>
      </c>
      <c r="AA19" s="85">
        <v>1.75</v>
      </c>
      <c r="AB19" s="85">
        <v>4.95</v>
      </c>
      <c r="AC19" s="85">
        <v>7.7</v>
      </c>
      <c r="AD19" s="85">
        <v>17</v>
      </c>
      <c r="AE19" s="85">
        <v>49.099999999999994</v>
      </c>
      <c r="AF19" s="85">
        <v>33.9</v>
      </c>
      <c r="AG19" s="87" t="s">
        <v>354</v>
      </c>
    </row>
    <row r="20" spans="1:33" x14ac:dyDescent="0.25">
      <c r="A20" s="87">
        <v>19</v>
      </c>
      <c r="B20" s="86"/>
      <c r="C20" s="86"/>
      <c r="D20" s="86"/>
      <c r="E20" s="88">
        <v>8</v>
      </c>
      <c r="F20" s="88">
        <v>70</v>
      </c>
      <c r="G20" s="88">
        <v>7.7</v>
      </c>
      <c r="H20" s="88">
        <v>7.4</v>
      </c>
      <c r="I20" s="85">
        <v>41</v>
      </c>
      <c r="J20" s="88">
        <v>0.94500000000000006</v>
      </c>
      <c r="K20" s="88">
        <v>9.1999999999999998E-2</v>
      </c>
      <c r="L20" s="88">
        <v>10</v>
      </c>
      <c r="M20" s="85">
        <v>0</v>
      </c>
      <c r="N20" s="88">
        <v>1.56</v>
      </c>
      <c r="O20" s="85">
        <v>8.75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5">
        <v>0</v>
      </c>
      <c r="W20" s="85">
        <v>0</v>
      </c>
      <c r="X20" s="85">
        <v>49.5</v>
      </c>
      <c r="Y20" s="85">
        <v>3.85</v>
      </c>
      <c r="Z20" s="85">
        <v>5.15</v>
      </c>
      <c r="AA20" s="85">
        <v>5.05</v>
      </c>
      <c r="AB20" s="85">
        <v>15.850000000000001</v>
      </c>
      <c r="AC20" s="85">
        <v>21.15</v>
      </c>
      <c r="AD20" s="85">
        <v>51.05</v>
      </c>
      <c r="AE20" s="85">
        <v>39.25</v>
      </c>
      <c r="AF20" s="85">
        <v>9.6999999999999993</v>
      </c>
      <c r="AG20" s="87" t="s">
        <v>8775</v>
      </c>
    </row>
    <row r="21" spans="1:33" x14ac:dyDescent="0.25">
      <c r="A21" s="87">
        <v>20</v>
      </c>
      <c r="B21" s="86"/>
      <c r="C21" s="86"/>
      <c r="D21" s="86"/>
      <c r="E21" s="88">
        <v>6</v>
      </c>
      <c r="F21" s="88">
        <v>194</v>
      </c>
      <c r="G21" s="88">
        <v>7.6</v>
      </c>
      <c r="H21" s="88">
        <v>7.15</v>
      </c>
      <c r="I21" s="85">
        <v>37.849999999999994</v>
      </c>
      <c r="J21" s="88">
        <v>1.44</v>
      </c>
      <c r="K21" s="88">
        <v>0.8165</v>
      </c>
      <c r="L21" s="88">
        <v>1</v>
      </c>
      <c r="M21" s="85">
        <v>0.98</v>
      </c>
      <c r="N21" s="88">
        <v>0</v>
      </c>
      <c r="O21" s="85">
        <v>10</v>
      </c>
      <c r="P21" s="88">
        <v>15.7</v>
      </c>
      <c r="Q21" s="88">
        <v>0.9</v>
      </c>
      <c r="R21" s="88">
        <v>1</v>
      </c>
      <c r="S21" s="88">
        <v>2.5000000000000001E-2</v>
      </c>
      <c r="T21" s="88">
        <v>0.51500000000000001</v>
      </c>
      <c r="U21" s="88">
        <v>0</v>
      </c>
      <c r="V21" s="85">
        <v>100</v>
      </c>
      <c r="W21" s="85">
        <v>0</v>
      </c>
      <c r="X21" s="85">
        <v>66</v>
      </c>
      <c r="Y21" s="85">
        <v>2.35</v>
      </c>
      <c r="Z21" s="85">
        <v>3.1999999999999997</v>
      </c>
      <c r="AA21" s="85">
        <v>4.5</v>
      </c>
      <c r="AB21" s="85">
        <v>15.35</v>
      </c>
      <c r="AC21" s="85">
        <v>25.15</v>
      </c>
      <c r="AD21" s="85">
        <v>50.55</v>
      </c>
      <c r="AE21" s="85">
        <v>33.75</v>
      </c>
      <c r="AF21" s="85">
        <v>15.7</v>
      </c>
      <c r="AG21" s="87" t="s">
        <v>225</v>
      </c>
    </row>
    <row r="22" spans="1:33" x14ac:dyDescent="0.25">
      <c r="A22" s="87">
        <v>21</v>
      </c>
      <c r="B22" s="86"/>
      <c r="C22" s="86"/>
      <c r="D22" s="86"/>
      <c r="E22" s="88">
        <v>14</v>
      </c>
      <c r="F22" s="88">
        <v>167</v>
      </c>
      <c r="G22" s="88">
        <v>5.05</v>
      </c>
      <c r="H22" s="88">
        <v>4.3499999999999996</v>
      </c>
      <c r="I22" s="85">
        <v>31</v>
      </c>
      <c r="J22" s="88">
        <v>0.87999999999999989</v>
      </c>
      <c r="K22" s="88">
        <v>7.0000000000000007E-2</v>
      </c>
      <c r="L22" s="88">
        <v>12.5</v>
      </c>
      <c r="M22" s="85">
        <v>0</v>
      </c>
      <c r="N22" s="88">
        <v>0.745</v>
      </c>
      <c r="O22" s="85">
        <v>4.75</v>
      </c>
      <c r="P22" s="88">
        <v>1.45</v>
      </c>
      <c r="Q22" s="88">
        <v>0.2</v>
      </c>
      <c r="R22" s="88">
        <v>3.5</v>
      </c>
      <c r="S22" s="88">
        <v>1.4999999999999999E-2</v>
      </c>
      <c r="T22" s="88">
        <v>0.36499999999999999</v>
      </c>
      <c r="U22" s="88">
        <v>0.1</v>
      </c>
      <c r="V22" s="85">
        <v>44</v>
      </c>
      <c r="W22" s="85">
        <v>0</v>
      </c>
      <c r="X22" s="85">
        <v>40</v>
      </c>
      <c r="Y22" s="85">
        <v>4.4000000000000004</v>
      </c>
      <c r="Z22" s="85">
        <v>5.3</v>
      </c>
      <c r="AA22" s="85">
        <v>6</v>
      </c>
      <c r="AB22" s="85">
        <v>24.15</v>
      </c>
      <c r="AC22" s="85">
        <v>24.25</v>
      </c>
      <c r="AD22" s="85">
        <v>64.099999999999994</v>
      </c>
      <c r="AE22" s="85">
        <v>17.5</v>
      </c>
      <c r="AF22" s="85">
        <v>18.399999999999999</v>
      </c>
      <c r="AG22" s="87" t="s">
        <v>506</v>
      </c>
    </row>
    <row r="23" spans="1:33" x14ac:dyDescent="0.25">
      <c r="A23" s="87">
        <v>22</v>
      </c>
      <c r="B23" s="86"/>
      <c r="C23" s="86"/>
      <c r="D23" s="86"/>
      <c r="E23" s="88">
        <v>51</v>
      </c>
      <c r="F23" s="88">
        <v>271</v>
      </c>
      <c r="G23" s="88">
        <v>7.1</v>
      </c>
      <c r="H23" s="88">
        <v>6.75</v>
      </c>
      <c r="I23" s="85">
        <v>61.2</v>
      </c>
      <c r="J23" s="88">
        <v>2.0299999999999998</v>
      </c>
      <c r="K23" s="88">
        <v>0.32450000000000001</v>
      </c>
      <c r="L23" s="88">
        <v>6</v>
      </c>
      <c r="M23" s="85">
        <v>0</v>
      </c>
      <c r="N23" s="88">
        <v>2.3200000000000003</v>
      </c>
      <c r="O23" s="85">
        <v>21.9</v>
      </c>
      <c r="P23" s="88">
        <v>16.950000000000003</v>
      </c>
      <c r="Q23" s="88">
        <v>3.5999999999999996</v>
      </c>
      <c r="R23" s="88">
        <v>3.5999999999999996</v>
      </c>
      <c r="S23" s="88">
        <v>0.155</v>
      </c>
      <c r="T23" s="88">
        <v>1.0050000000000001</v>
      </c>
      <c r="U23" s="88">
        <v>0</v>
      </c>
      <c r="V23" s="85">
        <v>97</v>
      </c>
      <c r="W23" s="85">
        <v>0</v>
      </c>
      <c r="X23" s="85">
        <v>312.5</v>
      </c>
      <c r="Y23" s="85">
        <v>0.4</v>
      </c>
      <c r="Z23" s="85">
        <v>0.5</v>
      </c>
      <c r="AA23" s="85">
        <v>0.7</v>
      </c>
      <c r="AB23" s="85">
        <v>2.65</v>
      </c>
      <c r="AC23" s="85">
        <v>5.9</v>
      </c>
      <c r="AD23" s="85">
        <v>9.9499999999999993</v>
      </c>
      <c r="AE23" s="85">
        <v>48.5</v>
      </c>
      <c r="AF23" s="85">
        <v>41.55</v>
      </c>
      <c r="AG23" s="87" t="s">
        <v>169</v>
      </c>
    </row>
    <row r="24" spans="1:33" x14ac:dyDescent="0.25">
      <c r="A24" s="87">
        <v>23</v>
      </c>
      <c r="B24" s="86"/>
      <c r="C24" s="86"/>
      <c r="D24" s="86"/>
      <c r="E24" s="88">
        <v>13.5</v>
      </c>
      <c r="F24" s="88">
        <v>155</v>
      </c>
      <c r="G24" s="88">
        <v>6.4</v>
      </c>
      <c r="H24" s="88">
        <v>5.8</v>
      </c>
      <c r="I24" s="85">
        <v>49.4</v>
      </c>
      <c r="J24" s="88">
        <v>1.48</v>
      </c>
      <c r="K24" s="88">
        <v>0.20350000000000001</v>
      </c>
      <c r="L24" s="88">
        <v>7.5</v>
      </c>
      <c r="M24" s="85">
        <v>0</v>
      </c>
      <c r="N24" s="88">
        <v>0.625</v>
      </c>
      <c r="O24" s="85">
        <v>15.3</v>
      </c>
      <c r="P24" s="88">
        <v>11.45</v>
      </c>
      <c r="Q24" s="88">
        <v>1.7999999999999998</v>
      </c>
      <c r="R24" s="88">
        <v>2.6</v>
      </c>
      <c r="S24" s="88">
        <v>0.08</v>
      </c>
      <c r="T24" s="88">
        <v>0.52</v>
      </c>
      <c r="U24" s="88">
        <v>0</v>
      </c>
      <c r="V24" s="85">
        <v>90</v>
      </c>
      <c r="W24" s="85">
        <v>0</v>
      </c>
      <c r="X24" s="85">
        <v>27.5</v>
      </c>
      <c r="Y24" s="85">
        <v>1.5</v>
      </c>
      <c r="Z24" s="85">
        <v>2.95</v>
      </c>
      <c r="AA24" s="85">
        <v>2.25</v>
      </c>
      <c r="AB24" s="85">
        <v>3.25</v>
      </c>
      <c r="AC24" s="85">
        <v>5.9499999999999993</v>
      </c>
      <c r="AD24" s="85">
        <v>15.9</v>
      </c>
      <c r="AE24" s="85">
        <v>38.4</v>
      </c>
      <c r="AF24" s="85">
        <v>45.7</v>
      </c>
      <c r="AG24" s="87" t="s">
        <v>6</v>
      </c>
    </row>
    <row r="25" spans="1:33" x14ac:dyDescent="0.25">
      <c r="A25" s="87">
        <v>24</v>
      </c>
      <c r="B25" s="86"/>
      <c r="C25" s="86"/>
      <c r="D25" s="86"/>
      <c r="E25" s="88">
        <v>3</v>
      </c>
      <c r="F25" s="88">
        <v>83</v>
      </c>
      <c r="G25" s="88">
        <v>4.25</v>
      </c>
      <c r="H25" s="88">
        <v>3.6500000000000004</v>
      </c>
      <c r="I25" s="85">
        <v>29.65</v>
      </c>
      <c r="J25" s="88">
        <v>0.73</v>
      </c>
      <c r="K25" s="88">
        <v>6.6500000000000004E-2</v>
      </c>
      <c r="L25" s="88">
        <v>11</v>
      </c>
      <c r="M25" s="85">
        <v>0</v>
      </c>
      <c r="N25" s="88">
        <v>0.57000000000000006</v>
      </c>
      <c r="O25" s="85">
        <v>4.95</v>
      </c>
      <c r="P25" s="88">
        <v>0.35</v>
      </c>
      <c r="Q25" s="88">
        <v>0.05</v>
      </c>
      <c r="R25" s="88">
        <v>6.7</v>
      </c>
      <c r="S25" s="88">
        <v>0.01</v>
      </c>
      <c r="T25" s="88">
        <v>0.21000000000000002</v>
      </c>
      <c r="U25" s="88">
        <v>0.97500000000000009</v>
      </c>
      <c r="V25" s="85">
        <v>12.5</v>
      </c>
      <c r="W25" s="85">
        <v>0</v>
      </c>
      <c r="X25" s="85">
        <v>4</v>
      </c>
      <c r="Y25" s="85">
        <v>4.55</v>
      </c>
      <c r="Z25" s="85">
        <v>5.8</v>
      </c>
      <c r="AA25" s="85">
        <v>5.85</v>
      </c>
      <c r="AB25" s="85">
        <v>20.3</v>
      </c>
      <c r="AC25" s="85">
        <v>21.4</v>
      </c>
      <c r="AD25" s="85">
        <v>57.9</v>
      </c>
      <c r="AE25" s="85">
        <v>21.549999999999997</v>
      </c>
      <c r="AF25" s="85">
        <v>20.55</v>
      </c>
      <c r="AG25" s="87" t="s">
        <v>506</v>
      </c>
    </row>
    <row r="26" spans="1:33" x14ac:dyDescent="0.25">
      <c r="A26" s="87">
        <v>25</v>
      </c>
      <c r="B26" s="86"/>
      <c r="C26" s="86"/>
      <c r="D26" s="86"/>
      <c r="E26" s="88">
        <v>26.5</v>
      </c>
      <c r="F26" s="88">
        <v>108</v>
      </c>
      <c r="G26" s="88">
        <v>5.75</v>
      </c>
      <c r="H26" s="88">
        <v>4.95</v>
      </c>
      <c r="I26" s="85">
        <v>34.65</v>
      </c>
      <c r="J26" s="88">
        <v>0.875</v>
      </c>
      <c r="K26" s="88">
        <v>8.3999999999999991E-2</v>
      </c>
      <c r="L26" s="88">
        <v>10.5</v>
      </c>
      <c r="M26" s="85">
        <v>0</v>
      </c>
      <c r="N26" s="88">
        <v>0.46499999999999997</v>
      </c>
      <c r="O26" s="85">
        <v>8.25</v>
      </c>
      <c r="P26" s="88">
        <v>3.8</v>
      </c>
      <c r="Q26" s="88">
        <v>0.4</v>
      </c>
      <c r="R26" s="88">
        <v>3.7</v>
      </c>
      <c r="S26" s="88">
        <v>3.5000000000000003E-2</v>
      </c>
      <c r="T26" s="88">
        <v>0.25</v>
      </c>
      <c r="U26" s="88">
        <v>0</v>
      </c>
      <c r="V26" s="85">
        <v>54</v>
      </c>
      <c r="W26" s="85">
        <v>0</v>
      </c>
      <c r="X26" s="85">
        <v>265.5</v>
      </c>
      <c r="Y26" s="85">
        <v>1.55</v>
      </c>
      <c r="Z26" s="85">
        <v>3.9499999999999997</v>
      </c>
      <c r="AA26" s="85">
        <v>4.3</v>
      </c>
      <c r="AB26" s="85">
        <v>11.1</v>
      </c>
      <c r="AC26" s="85">
        <v>20.5</v>
      </c>
      <c r="AD26" s="85">
        <v>41.4</v>
      </c>
      <c r="AE26" s="85">
        <v>43.7</v>
      </c>
      <c r="AF26" s="85">
        <v>14.9</v>
      </c>
      <c r="AG26" s="87" t="s">
        <v>225</v>
      </c>
    </row>
    <row r="27" spans="1:33" x14ac:dyDescent="0.25">
      <c r="A27" s="87">
        <v>26</v>
      </c>
      <c r="B27" s="86"/>
      <c r="C27" s="86"/>
      <c r="D27" s="86"/>
      <c r="E27" s="88">
        <v>11.5</v>
      </c>
      <c r="F27" s="88">
        <v>124</v>
      </c>
      <c r="G27" s="88">
        <v>5.4</v>
      </c>
      <c r="H27" s="88">
        <v>4.6500000000000004</v>
      </c>
      <c r="I27" s="85">
        <v>30.5</v>
      </c>
      <c r="J27" s="88">
        <v>1.04</v>
      </c>
      <c r="K27" s="88">
        <v>9.7000000000000003E-2</v>
      </c>
      <c r="L27" s="88">
        <v>10.5</v>
      </c>
      <c r="M27" s="85">
        <v>0</v>
      </c>
      <c r="N27" s="88">
        <v>0.315</v>
      </c>
      <c r="O27" s="85">
        <v>7</v>
      </c>
      <c r="P27" s="88">
        <v>2.25</v>
      </c>
      <c r="Q27" s="88">
        <v>0.2</v>
      </c>
      <c r="R27" s="88">
        <v>5.5</v>
      </c>
      <c r="S27" s="88">
        <v>1.4999999999999999E-2</v>
      </c>
      <c r="T27" s="88">
        <v>0.29499999999999998</v>
      </c>
      <c r="U27" s="88">
        <v>0.1</v>
      </c>
      <c r="V27" s="85">
        <v>39.5</v>
      </c>
      <c r="W27" s="85">
        <v>0</v>
      </c>
      <c r="X27" s="85">
        <v>27.5</v>
      </c>
      <c r="Y27" s="85">
        <v>10.75</v>
      </c>
      <c r="Z27" s="85">
        <v>7.7</v>
      </c>
      <c r="AA27" s="85">
        <v>6.25</v>
      </c>
      <c r="AB27" s="85">
        <v>17.75</v>
      </c>
      <c r="AC27" s="85">
        <v>19.55</v>
      </c>
      <c r="AD27" s="85">
        <v>62</v>
      </c>
      <c r="AE27" s="85">
        <v>23</v>
      </c>
      <c r="AF27" s="85">
        <v>15</v>
      </c>
      <c r="AG27" s="87" t="s">
        <v>506</v>
      </c>
    </row>
    <row r="28" spans="1:33" x14ac:dyDescent="0.25">
      <c r="A28" s="87">
        <v>27</v>
      </c>
      <c r="B28" s="86"/>
      <c r="C28" s="86"/>
      <c r="D28" s="86"/>
      <c r="E28" s="88">
        <v>6</v>
      </c>
      <c r="F28" s="88">
        <v>69</v>
      </c>
      <c r="G28" s="88">
        <v>6.85</v>
      </c>
      <c r="H28" s="88">
        <v>6.05</v>
      </c>
      <c r="I28" s="85">
        <v>38</v>
      </c>
      <c r="J28" s="88">
        <v>1.2749999999999999</v>
      </c>
      <c r="K28" s="88">
        <v>0.13</v>
      </c>
      <c r="L28" s="88">
        <v>10</v>
      </c>
      <c r="M28" s="85">
        <v>0</v>
      </c>
      <c r="N28" s="88">
        <v>0.60000000000000009</v>
      </c>
      <c r="O28" s="85">
        <v>10.350000000000001</v>
      </c>
      <c r="P28" s="88">
        <v>9.35</v>
      </c>
      <c r="Q28" s="88">
        <v>0.85000000000000009</v>
      </c>
      <c r="R28" s="88">
        <v>2.9000000000000004</v>
      </c>
      <c r="S28" s="88">
        <v>3.5000000000000003E-2</v>
      </c>
      <c r="T28" s="88">
        <v>0.16999999999999998</v>
      </c>
      <c r="U28" s="88">
        <v>0</v>
      </c>
      <c r="V28" s="85">
        <v>100</v>
      </c>
      <c r="W28" s="85">
        <v>0</v>
      </c>
      <c r="X28" s="85">
        <v>24</v>
      </c>
      <c r="Y28" s="85">
        <v>3.9</v>
      </c>
      <c r="Z28" s="85">
        <v>4.7</v>
      </c>
      <c r="AA28" s="85">
        <v>4.3499999999999996</v>
      </c>
      <c r="AB28" s="85">
        <v>12.7</v>
      </c>
      <c r="AC28" s="85">
        <v>19.95</v>
      </c>
      <c r="AD28" s="85">
        <v>45.599999999999994</v>
      </c>
      <c r="AE28" s="85">
        <v>32.200000000000003</v>
      </c>
      <c r="AF28" s="85">
        <v>22.2</v>
      </c>
      <c r="AG28" s="87" t="s">
        <v>225</v>
      </c>
    </row>
    <row r="29" spans="1:33" x14ac:dyDescent="0.25">
      <c r="A29" s="87">
        <v>28</v>
      </c>
      <c r="B29" s="86"/>
      <c r="C29" s="86"/>
      <c r="D29" s="86"/>
      <c r="E29" s="88">
        <v>2</v>
      </c>
      <c r="F29" s="88">
        <v>49</v>
      </c>
      <c r="G29" s="88">
        <v>4.7</v>
      </c>
      <c r="H29" s="88">
        <v>3.95</v>
      </c>
      <c r="I29" s="85">
        <v>25.65</v>
      </c>
      <c r="J29" s="88">
        <v>0.37</v>
      </c>
      <c r="K29" s="88">
        <v>3.3500000000000002E-2</v>
      </c>
      <c r="L29" s="88">
        <v>11</v>
      </c>
      <c r="M29" s="85">
        <v>0</v>
      </c>
      <c r="N29" s="88">
        <v>0.67</v>
      </c>
      <c r="O29" s="85">
        <v>2.2999999999999998</v>
      </c>
      <c r="P29" s="88">
        <v>1.1000000000000001</v>
      </c>
      <c r="Q29" s="88">
        <v>0.4</v>
      </c>
      <c r="R29" s="88">
        <v>2.5</v>
      </c>
      <c r="S29" s="88">
        <v>0.01</v>
      </c>
      <c r="T29" s="88">
        <v>0.08</v>
      </c>
      <c r="U29" s="88">
        <v>0.17499999999999999</v>
      </c>
      <c r="V29" s="85">
        <v>0</v>
      </c>
      <c r="W29" s="85">
        <v>0</v>
      </c>
      <c r="X29" s="85">
        <v>3</v>
      </c>
      <c r="Y29" s="85">
        <v>2.8499999999999996</v>
      </c>
      <c r="Z29" s="85">
        <v>10.6</v>
      </c>
      <c r="AA29" s="85">
        <v>22</v>
      </c>
      <c r="AB29" s="85">
        <v>31.200000000000003</v>
      </c>
      <c r="AC29" s="85">
        <v>12.9</v>
      </c>
      <c r="AD29" s="85">
        <v>79.55</v>
      </c>
      <c r="AE29" s="85">
        <v>8.5500000000000007</v>
      </c>
      <c r="AF29" s="85">
        <v>11.9</v>
      </c>
      <c r="AG29" s="87" t="s">
        <v>506</v>
      </c>
    </row>
    <row r="30" spans="1:33" x14ac:dyDescent="0.25">
      <c r="A30" s="87">
        <v>29</v>
      </c>
      <c r="B30" s="86"/>
      <c r="C30" s="86"/>
      <c r="D30" s="86"/>
      <c r="E30" s="88">
        <v>5.5</v>
      </c>
      <c r="F30" s="88">
        <v>36</v>
      </c>
      <c r="G30" s="88">
        <v>5.4</v>
      </c>
      <c r="H30" s="88">
        <v>4.8499999999999996</v>
      </c>
      <c r="I30" s="85">
        <v>23.7</v>
      </c>
      <c r="J30" s="88">
        <v>0.375</v>
      </c>
      <c r="K30" s="88">
        <v>2.9499999999999998E-2</v>
      </c>
      <c r="L30" s="88">
        <v>12.5</v>
      </c>
      <c r="M30" s="85">
        <v>0</v>
      </c>
      <c r="N30" s="88">
        <v>1.175</v>
      </c>
      <c r="O30" s="85">
        <v>1.9500000000000002</v>
      </c>
      <c r="P30" s="88">
        <v>1.55</v>
      </c>
      <c r="Q30" s="88">
        <v>0.4</v>
      </c>
      <c r="R30" s="88">
        <v>1.1000000000000001</v>
      </c>
      <c r="S30" s="88">
        <v>1.4999999999999999E-2</v>
      </c>
      <c r="T30" s="88">
        <v>5.5E-2</v>
      </c>
      <c r="U30" s="88">
        <v>0</v>
      </c>
      <c r="V30" s="85">
        <v>0</v>
      </c>
      <c r="W30" s="85">
        <v>0</v>
      </c>
      <c r="X30" s="85">
        <v>3</v>
      </c>
      <c r="Y30" s="85">
        <v>2.8</v>
      </c>
      <c r="Z30" s="85">
        <v>5.9</v>
      </c>
      <c r="AA30" s="85">
        <v>17.05</v>
      </c>
      <c r="AB30" s="85">
        <v>41.35</v>
      </c>
      <c r="AC30" s="85">
        <v>17.3</v>
      </c>
      <c r="AD30" s="85">
        <v>84.5</v>
      </c>
      <c r="AE30" s="85">
        <v>9.9</v>
      </c>
      <c r="AF30" s="85">
        <v>5.6</v>
      </c>
      <c r="AG30" s="87" t="s">
        <v>79</v>
      </c>
    </row>
    <row r="31" spans="1:33" x14ac:dyDescent="0.25">
      <c r="A31" s="87">
        <v>30</v>
      </c>
      <c r="B31" s="86"/>
      <c r="C31" s="86"/>
      <c r="D31" s="86"/>
      <c r="E31" s="88">
        <v>35.5</v>
      </c>
      <c r="F31" s="88">
        <v>152</v>
      </c>
      <c r="G31" s="88">
        <v>6.9</v>
      </c>
      <c r="H31" s="88">
        <v>6.25</v>
      </c>
      <c r="I31" s="85">
        <v>37.1</v>
      </c>
      <c r="J31" s="88">
        <v>1.2749999999999999</v>
      </c>
      <c r="K31" s="88">
        <v>0.16200000000000001</v>
      </c>
      <c r="L31" s="88">
        <v>8</v>
      </c>
      <c r="M31" s="85">
        <v>0</v>
      </c>
      <c r="N31" s="88">
        <v>1.43</v>
      </c>
      <c r="O31" s="85">
        <v>20.399999999999999</v>
      </c>
      <c r="P31" s="88">
        <v>17.5</v>
      </c>
      <c r="Q31" s="88">
        <v>1.85</v>
      </c>
      <c r="R31" s="88">
        <v>2.6</v>
      </c>
      <c r="S31" s="88">
        <v>7.5000000000000011E-2</v>
      </c>
      <c r="T31" s="88">
        <v>0.4</v>
      </c>
      <c r="U31" s="88">
        <v>0</v>
      </c>
      <c r="V31" s="85">
        <v>0</v>
      </c>
      <c r="W31" s="85">
        <v>0</v>
      </c>
      <c r="X31" s="85">
        <v>162</v>
      </c>
      <c r="Y31" s="85">
        <v>0.9</v>
      </c>
      <c r="Z31" s="85">
        <v>4.05</v>
      </c>
      <c r="AA31" s="85">
        <v>8.3000000000000007</v>
      </c>
      <c r="AB31" s="85">
        <v>18.2</v>
      </c>
      <c r="AC31" s="85">
        <v>11.25</v>
      </c>
      <c r="AD31" s="85">
        <v>42.7</v>
      </c>
      <c r="AE31" s="85">
        <v>24.950000000000003</v>
      </c>
      <c r="AF31" s="85">
        <v>32.35</v>
      </c>
      <c r="AG31" s="87" t="s">
        <v>1064</v>
      </c>
    </row>
    <row r="32" spans="1:33" x14ac:dyDescent="0.25">
      <c r="A32" s="87">
        <v>31</v>
      </c>
      <c r="B32" s="86"/>
      <c r="C32" s="86"/>
      <c r="D32" s="86"/>
      <c r="E32" s="88">
        <v>5.5</v>
      </c>
      <c r="F32" s="88">
        <v>94.5</v>
      </c>
      <c r="G32" s="88">
        <v>4.3</v>
      </c>
      <c r="H32" s="88">
        <v>3.7</v>
      </c>
      <c r="I32" s="85">
        <v>31.5</v>
      </c>
      <c r="J32" s="88">
        <v>0.63500000000000001</v>
      </c>
      <c r="K32" s="88">
        <v>5.0999999999999997E-2</v>
      </c>
      <c r="L32" s="88">
        <v>12.5</v>
      </c>
      <c r="M32" s="85">
        <v>0</v>
      </c>
      <c r="N32" s="88">
        <v>0.77</v>
      </c>
      <c r="O32" s="85">
        <v>5.15</v>
      </c>
      <c r="P32" s="88">
        <v>0.55000000000000004</v>
      </c>
      <c r="Q32" s="88">
        <v>0.6</v>
      </c>
      <c r="R32" s="88">
        <v>5.6</v>
      </c>
      <c r="S32" s="88">
        <v>1.4999999999999999E-2</v>
      </c>
      <c r="T32" s="88">
        <v>0.20500000000000002</v>
      </c>
      <c r="U32" s="88">
        <v>0.67500000000000004</v>
      </c>
      <c r="V32" s="85">
        <v>0</v>
      </c>
      <c r="W32" s="85">
        <v>0</v>
      </c>
      <c r="X32" s="85">
        <v>6</v>
      </c>
      <c r="Y32" s="85">
        <v>0.75</v>
      </c>
      <c r="Z32" s="85">
        <v>5.5</v>
      </c>
      <c r="AA32" s="85">
        <v>14.4</v>
      </c>
      <c r="AB32" s="85">
        <v>27.75</v>
      </c>
      <c r="AC32" s="85">
        <v>15.200000000000001</v>
      </c>
      <c r="AD32" s="85">
        <v>63.5</v>
      </c>
      <c r="AE32" s="85">
        <v>11.4</v>
      </c>
      <c r="AF32" s="85">
        <v>25</v>
      </c>
      <c r="AG32" s="87" t="s">
        <v>148</v>
      </c>
    </row>
    <row r="33" spans="1:33" x14ac:dyDescent="0.25">
      <c r="A33" s="87">
        <v>32</v>
      </c>
      <c r="B33" s="86"/>
      <c r="C33" s="86"/>
      <c r="D33" s="86"/>
      <c r="E33" s="88">
        <v>20</v>
      </c>
      <c r="F33" s="88">
        <v>77</v>
      </c>
      <c r="G33" s="88">
        <v>5</v>
      </c>
      <c r="H33" s="88">
        <v>4.5</v>
      </c>
      <c r="I33" s="85">
        <v>20</v>
      </c>
      <c r="J33" s="88">
        <v>0.35499999999999998</v>
      </c>
      <c r="K33" s="88">
        <v>3.1E-2</v>
      </c>
      <c r="L33" s="88">
        <v>11.5</v>
      </c>
      <c r="M33" s="85">
        <v>0</v>
      </c>
      <c r="N33" s="88">
        <v>1.6099999999999999</v>
      </c>
      <c r="O33" s="85">
        <v>1.8499999999999999</v>
      </c>
      <c r="P33" s="88">
        <v>0.8</v>
      </c>
      <c r="Q33" s="88">
        <v>0.30000000000000004</v>
      </c>
      <c r="R33" s="88">
        <v>1.8</v>
      </c>
      <c r="S33" s="88">
        <v>0.01</v>
      </c>
      <c r="T33" s="88">
        <v>0.13500000000000001</v>
      </c>
      <c r="U33" s="88">
        <v>0</v>
      </c>
      <c r="V33" s="85">
        <v>0</v>
      </c>
      <c r="W33" s="85">
        <v>0</v>
      </c>
      <c r="X33" s="85">
        <v>34.5</v>
      </c>
      <c r="Y33" s="85">
        <v>4.55</v>
      </c>
      <c r="Z33" s="85">
        <v>20.65</v>
      </c>
      <c r="AA33" s="85">
        <v>23.75</v>
      </c>
      <c r="AB33" s="85">
        <v>25.85</v>
      </c>
      <c r="AC33" s="85">
        <v>13.5</v>
      </c>
      <c r="AD33" s="85">
        <v>88.3</v>
      </c>
      <c r="AE33" s="85">
        <v>7.3</v>
      </c>
      <c r="AF33" s="85">
        <v>4.4000000000000004</v>
      </c>
      <c r="AG33" s="87" t="s">
        <v>16</v>
      </c>
    </row>
    <row r="34" spans="1:33" x14ac:dyDescent="0.25">
      <c r="A34" s="87">
        <v>33</v>
      </c>
      <c r="B34" s="86"/>
      <c r="C34" s="86"/>
      <c r="D34" s="86"/>
      <c r="E34" s="88">
        <v>6.25</v>
      </c>
      <c r="F34" s="88">
        <v>16</v>
      </c>
      <c r="G34" s="88">
        <v>4.1500000000000004</v>
      </c>
      <c r="H34" s="88">
        <v>0</v>
      </c>
      <c r="I34" s="85">
        <v>0</v>
      </c>
      <c r="J34" s="88">
        <v>0</v>
      </c>
      <c r="K34" s="88">
        <v>0</v>
      </c>
      <c r="L34" s="88">
        <v>0</v>
      </c>
      <c r="M34" s="85">
        <v>0</v>
      </c>
      <c r="N34" s="88">
        <v>0</v>
      </c>
      <c r="O34" s="85">
        <v>4.3499999999999996</v>
      </c>
      <c r="P34" s="88">
        <v>0.875</v>
      </c>
      <c r="Q34" s="88">
        <v>0.45500000000000002</v>
      </c>
      <c r="R34" s="88">
        <v>3.85</v>
      </c>
      <c r="S34" s="88">
        <v>0.01</v>
      </c>
      <c r="T34" s="88">
        <v>0.105</v>
      </c>
      <c r="U34" s="88">
        <v>0</v>
      </c>
      <c r="V34" s="85">
        <v>0</v>
      </c>
      <c r="W34" s="85">
        <v>0</v>
      </c>
      <c r="X34" s="85">
        <v>0</v>
      </c>
      <c r="Y34" s="85">
        <v>0</v>
      </c>
      <c r="Z34" s="85">
        <v>0</v>
      </c>
      <c r="AA34" s="85">
        <v>0</v>
      </c>
      <c r="AB34" s="85">
        <v>0</v>
      </c>
      <c r="AC34" s="85">
        <v>0</v>
      </c>
      <c r="AD34" s="85">
        <v>0</v>
      </c>
      <c r="AE34" s="85">
        <v>0</v>
      </c>
      <c r="AF34" s="85">
        <v>0</v>
      </c>
      <c r="AG34" s="87">
        <v>0</v>
      </c>
    </row>
    <row r="35" spans="1:33" x14ac:dyDescent="0.25">
      <c r="A35" s="87">
        <v>34</v>
      </c>
      <c r="B35" s="86"/>
      <c r="C35" s="86"/>
      <c r="D35" s="86"/>
      <c r="E35" s="88">
        <v>48.25</v>
      </c>
      <c r="F35" s="88">
        <v>72</v>
      </c>
      <c r="G35" s="88">
        <v>4.4000000000000004</v>
      </c>
      <c r="H35" s="88">
        <v>0</v>
      </c>
      <c r="I35" s="85">
        <v>0</v>
      </c>
      <c r="J35" s="88">
        <v>0</v>
      </c>
      <c r="K35" s="88">
        <v>0</v>
      </c>
      <c r="L35" s="88">
        <v>0</v>
      </c>
      <c r="M35" s="85">
        <v>0</v>
      </c>
      <c r="N35" s="88">
        <v>0</v>
      </c>
      <c r="O35" s="85">
        <v>2.35</v>
      </c>
      <c r="P35" s="88">
        <v>0.54</v>
      </c>
      <c r="Q35" s="88">
        <v>0.23499999999999999</v>
      </c>
      <c r="R35" s="88">
        <v>2.8</v>
      </c>
      <c r="S35" s="88">
        <v>0.01</v>
      </c>
      <c r="T35" s="88">
        <v>0.9</v>
      </c>
      <c r="U35" s="88">
        <v>0</v>
      </c>
      <c r="V35" s="85">
        <v>0</v>
      </c>
      <c r="W35" s="85">
        <v>0</v>
      </c>
      <c r="X35" s="85">
        <v>0</v>
      </c>
      <c r="Y35" s="85">
        <v>0</v>
      </c>
      <c r="Z35" s="85">
        <v>0</v>
      </c>
      <c r="AA35" s="85">
        <v>0</v>
      </c>
      <c r="AB35" s="85">
        <v>0</v>
      </c>
      <c r="AC35" s="85">
        <v>0</v>
      </c>
      <c r="AD35" s="85">
        <v>0</v>
      </c>
      <c r="AE35" s="85">
        <v>0</v>
      </c>
      <c r="AF35" s="85">
        <v>0</v>
      </c>
      <c r="AG35" s="87">
        <v>0</v>
      </c>
    </row>
    <row r="36" spans="1:33" x14ac:dyDescent="0.25">
      <c r="A36" s="87">
        <v>35</v>
      </c>
      <c r="B36" s="86"/>
      <c r="C36" s="86"/>
      <c r="D36" s="86"/>
      <c r="E36" s="88">
        <v>29.700000000000003</v>
      </c>
      <c r="F36" s="88">
        <v>26</v>
      </c>
      <c r="G36" s="88">
        <v>5.4</v>
      </c>
      <c r="H36" s="88">
        <v>0</v>
      </c>
      <c r="I36" s="85">
        <v>0</v>
      </c>
      <c r="J36" s="88">
        <v>0</v>
      </c>
      <c r="K36" s="88">
        <v>0</v>
      </c>
      <c r="L36" s="88">
        <v>0</v>
      </c>
      <c r="M36" s="85">
        <v>0</v>
      </c>
      <c r="N36" s="88">
        <v>0</v>
      </c>
      <c r="O36" s="85">
        <v>4.3000000000000007</v>
      </c>
      <c r="P36" s="88">
        <v>1.4550000000000001</v>
      </c>
      <c r="Q36" s="88">
        <v>0.40500000000000003</v>
      </c>
      <c r="R36" s="88">
        <v>1.5</v>
      </c>
      <c r="S36" s="88">
        <v>5.0000000000000001E-3</v>
      </c>
      <c r="T36" s="88">
        <v>0.105</v>
      </c>
      <c r="U36" s="88">
        <v>0</v>
      </c>
      <c r="V36" s="85">
        <v>0</v>
      </c>
      <c r="W36" s="85">
        <v>0</v>
      </c>
      <c r="X36" s="85">
        <v>0</v>
      </c>
      <c r="Y36" s="85">
        <v>0</v>
      </c>
      <c r="Z36" s="85">
        <v>0</v>
      </c>
      <c r="AA36" s="85">
        <v>0</v>
      </c>
      <c r="AB36" s="85">
        <v>0</v>
      </c>
      <c r="AC36" s="85">
        <v>0</v>
      </c>
      <c r="AD36" s="85">
        <v>0</v>
      </c>
      <c r="AE36" s="85">
        <v>0</v>
      </c>
      <c r="AF36" s="85">
        <v>0</v>
      </c>
      <c r="AG36" s="87">
        <v>0</v>
      </c>
    </row>
    <row r="37" spans="1:33" x14ac:dyDescent="0.25">
      <c r="A37" s="87">
        <v>36</v>
      </c>
      <c r="B37" s="86"/>
      <c r="C37" s="86"/>
      <c r="D37" s="86"/>
      <c r="E37" s="88">
        <v>14.55</v>
      </c>
      <c r="F37" s="88">
        <v>38</v>
      </c>
      <c r="G37" s="88">
        <v>4.5</v>
      </c>
      <c r="H37" s="88">
        <v>0</v>
      </c>
      <c r="I37" s="85">
        <v>0</v>
      </c>
      <c r="J37" s="88">
        <v>0</v>
      </c>
      <c r="K37" s="88">
        <v>0</v>
      </c>
      <c r="L37" s="88">
        <v>0</v>
      </c>
      <c r="M37" s="85">
        <v>0</v>
      </c>
      <c r="N37" s="88">
        <v>0</v>
      </c>
      <c r="O37" s="85">
        <v>7.9499999999999993</v>
      </c>
      <c r="P37" s="88">
        <v>0.73</v>
      </c>
      <c r="Q37" s="88">
        <v>0.35499999999999998</v>
      </c>
      <c r="R37" s="88">
        <v>1.5</v>
      </c>
      <c r="S37" s="88">
        <v>0.01</v>
      </c>
      <c r="T37" s="88">
        <v>0.1</v>
      </c>
      <c r="U37" s="88">
        <v>0</v>
      </c>
      <c r="V37" s="85">
        <v>0</v>
      </c>
      <c r="W37" s="85">
        <v>0</v>
      </c>
      <c r="X37" s="85">
        <v>0</v>
      </c>
      <c r="Y37" s="85">
        <v>0</v>
      </c>
      <c r="Z37" s="85">
        <v>0</v>
      </c>
      <c r="AA37" s="85">
        <v>0</v>
      </c>
      <c r="AB37" s="85">
        <v>0</v>
      </c>
      <c r="AC37" s="85">
        <v>0</v>
      </c>
      <c r="AD37" s="85">
        <v>0</v>
      </c>
      <c r="AE37" s="85">
        <v>0</v>
      </c>
      <c r="AF37" s="85">
        <v>0</v>
      </c>
      <c r="AG37" s="87">
        <v>0</v>
      </c>
    </row>
    <row r="38" spans="1:33" x14ac:dyDescent="0.25">
      <c r="A38" s="87">
        <v>37</v>
      </c>
      <c r="B38" s="86"/>
      <c r="C38" s="86"/>
      <c r="D38" s="86"/>
      <c r="E38" s="88">
        <v>4.4000000000000004</v>
      </c>
      <c r="F38" s="88">
        <v>48</v>
      </c>
      <c r="G38" s="88">
        <v>4.5</v>
      </c>
      <c r="H38" s="88">
        <v>0</v>
      </c>
      <c r="I38" s="85">
        <v>0</v>
      </c>
      <c r="J38" s="88">
        <v>0</v>
      </c>
      <c r="K38" s="88">
        <v>0</v>
      </c>
      <c r="L38" s="88">
        <v>0</v>
      </c>
      <c r="M38" s="85">
        <v>0</v>
      </c>
      <c r="N38" s="88">
        <v>0</v>
      </c>
      <c r="O38" s="85">
        <v>4.7</v>
      </c>
      <c r="P38" s="88">
        <v>0.79499999999999993</v>
      </c>
      <c r="Q38" s="88">
        <v>0.34</v>
      </c>
      <c r="R38" s="88">
        <v>2</v>
      </c>
      <c r="S38" s="88">
        <v>5.0000000000000001E-3</v>
      </c>
      <c r="T38" s="88">
        <v>0.11</v>
      </c>
      <c r="U38" s="88">
        <v>0</v>
      </c>
      <c r="V38" s="85">
        <v>0</v>
      </c>
      <c r="W38" s="85">
        <v>0</v>
      </c>
      <c r="X38" s="85">
        <v>0</v>
      </c>
      <c r="Y38" s="85">
        <v>0</v>
      </c>
      <c r="Z38" s="85">
        <v>0</v>
      </c>
      <c r="AA38" s="85">
        <v>0</v>
      </c>
      <c r="AB38" s="85">
        <v>0</v>
      </c>
      <c r="AC38" s="85">
        <v>0</v>
      </c>
      <c r="AD38" s="85">
        <v>0</v>
      </c>
      <c r="AE38" s="85">
        <v>0</v>
      </c>
      <c r="AF38" s="85">
        <v>0</v>
      </c>
      <c r="AG38" s="87">
        <v>0</v>
      </c>
    </row>
    <row r="39" spans="1:33" x14ac:dyDescent="0.25">
      <c r="A39" s="87">
        <v>38</v>
      </c>
      <c r="B39" s="86"/>
      <c r="C39" s="86"/>
      <c r="D39" s="86"/>
      <c r="E39" s="88">
        <v>8.15</v>
      </c>
      <c r="F39" s="88">
        <v>60</v>
      </c>
      <c r="G39" s="88">
        <v>4.75</v>
      </c>
      <c r="H39" s="88">
        <v>0</v>
      </c>
      <c r="I39" s="85">
        <v>0</v>
      </c>
      <c r="J39" s="88">
        <v>0</v>
      </c>
      <c r="K39" s="88">
        <v>0</v>
      </c>
      <c r="L39" s="88">
        <v>0</v>
      </c>
      <c r="M39" s="85">
        <v>0</v>
      </c>
      <c r="N39" s="88">
        <v>0</v>
      </c>
      <c r="O39" s="85">
        <v>4.9499999999999993</v>
      </c>
      <c r="P39" s="88">
        <v>1.54</v>
      </c>
      <c r="Q39" s="88">
        <v>0.63500000000000001</v>
      </c>
      <c r="R39" s="88">
        <v>4.5</v>
      </c>
      <c r="S39" s="88">
        <v>0.02</v>
      </c>
      <c r="T39" s="88">
        <v>0.155</v>
      </c>
      <c r="U39" s="88">
        <v>0</v>
      </c>
      <c r="V39" s="85">
        <v>0</v>
      </c>
      <c r="W39" s="85">
        <v>0</v>
      </c>
      <c r="X39" s="85">
        <v>0</v>
      </c>
      <c r="Y39" s="85">
        <v>0</v>
      </c>
      <c r="Z39" s="85">
        <v>0</v>
      </c>
      <c r="AA39" s="85">
        <v>0</v>
      </c>
      <c r="AB39" s="85">
        <v>0</v>
      </c>
      <c r="AC39" s="85">
        <v>0</v>
      </c>
      <c r="AD39" s="85">
        <v>0</v>
      </c>
      <c r="AE39" s="85">
        <v>0</v>
      </c>
      <c r="AF39" s="85">
        <v>0</v>
      </c>
      <c r="AG39" s="87">
        <v>0</v>
      </c>
    </row>
    <row r="40" spans="1:33" x14ac:dyDescent="0.25">
      <c r="A40" s="87">
        <v>39</v>
      </c>
      <c r="B40" s="86"/>
      <c r="C40" s="86"/>
      <c r="D40" s="86"/>
      <c r="E40" s="88">
        <v>17.974999999999998</v>
      </c>
      <c r="F40" s="88">
        <v>301.75</v>
      </c>
      <c r="G40" s="88">
        <v>0</v>
      </c>
      <c r="H40" s="88">
        <v>0</v>
      </c>
      <c r="I40" s="85">
        <v>0</v>
      </c>
      <c r="J40" s="88">
        <v>0</v>
      </c>
      <c r="K40" s="88">
        <v>0</v>
      </c>
      <c r="L40" s="88">
        <v>0</v>
      </c>
      <c r="M40" s="85">
        <v>0</v>
      </c>
      <c r="N40" s="88">
        <v>0</v>
      </c>
      <c r="O40" s="85">
        <v>0</v>
      </c>
      <c r="P40" s="88">
        <v>0</v>
      </c>
      <c r="Q40" s="88">
        <v>0</v>
      </c>
      <c r="R40" s="88">
        <v>0</v>
      </c>
      <c r="S40" s="88">
        <v>0</v>
      </c>
      <c r="T40" s="88">
        <v>0</v>
      </c>
      <c r="U40" s="88">
        <v>0</v>
      </c>
      <c r="V40" s="85">
        <v>0</v>
      </c>
      <c r="W40" s="85">
        <v>0</v>
      </c>
      <c r="X40" s="85">
        <v>0</v>
      </c>
      <c r="Y40" s="85">
        <v>0</v>
      </c>
      <c r="Z40" s="85">
        <v>0</v>
      </c>
      <c r="AA40" s="85">
        <v>0</v>
      </c>
      <c r="AB40" s="85">
        <v>0</v>
      </c>
      <c r="AC40" s="85">
        <v>0</v>
      </c>
      <c r="AD40" s="85">
        <v>0</v>
      </c>
      <c r="AE40" s="85">
        <v>0</v>
      </c>
      <c r="AF40" s="85">
        <v>0</v>
      </c>
      <c r="AG40" s="87">
        <v>0</v>
      </c>
    </row>
    <row r="41" spans="1:33" x14ac:dyDescent="0.25">
      <c r="A41" s="87">
        <v>40</v>
      </c>
      <c r="B41" s="86"/>
      <c r="C41" s="86"/>
      <c r="D41" s="86"/>
      <c r="E41" s="88">
        <v>12.3</v>
      </c>
      <c r="F41" s="88">
        <v>132.1</v>
      </c>
      <c r="G41" s="88">
        <v>0</v>
      </c>
      <c r="H41" s="88">
        <v>0</v>
      </c>
      <c r="I41" s="85">
        <v>0</v>
      </c>
      <c r="J41" s="88">
        <v>0</v>
      </c>
      <c r="K41" s="88">
        <v>0</v>
      </c>
      <c r="L41" s="88">
        <v>0</v>
      </c>
      <c r="M41" s="85">
        <v>0</v>
      </c>
      <c r="N41" s="88">
        <v>0</v>
      </c>
      <c r="O41" s="85">
        <v>0</v>
      </c>
      <c r="P41" s="88">
        <v>0</v>
      </c>
      <c r="Q41" s="88">
        <v>0</v>
      </c>
      <c r="R41" s="88">
        <v>0</v>
      </c>
      <c r="S41" s="88">
        <v>0</v>
      </c>
      <c r="T41" s="88">
        <v>0</v>
      </c>
      <c r="U41" s="88">
        <v>0</v>
      </c>
      <c r="V41" s="85">
        <v>0</v>
      </c>
      <c r="W41" s="85">
        <v>0</v>
      </c>
      <c r="X41" s="85">
        <v>0</v>
      </c>
      <c r="Y41" s="85">
        <v>0</v>
      </c>
      <c r="Z41" s="85">
        <v>0</v>
      </c>
      <c r="AA41" s="85">
        <v>0</v>
      </c>
      <c r="AB41" s="85">
        <v>0</v>
      </c>
      <c r="AC41" s="85">
        <v>0</v>
      </c>
      <c r="AD41" s="85">
        <v>0</v>
      </c>
      <c r="AE41" s="85">
        <v>0</v>
      </c>
      <c r="AF41" s="85">
        <v>0</v>
      </c>
      <c r="AG41" s="87">
        <v>0</v>
      </c>
    </row>
    <row r="42" spans="1:33" x14ac:dyDescent="0.25">
      <c r="A42" s="87">
        <v>41</v>
      </c>
      <c r="B42" s="86"/>
      <c r="C42" s="86"/>
      <c r="D42" s="86"/>
      <c r="E42" s="88">
        <v>13.725</v>
      </c>
      <c r="F42" s="88">
        <v>184.20000000000002</v>
      </c>
      <c r="G42" s="88">
        <v>0</v>
      </c>
      <c r="H42" s="88">
        <v>0</v>
      </c>
      <c r="I42" s="85">
        <v>0</v>
      </c>
      <c r="J42" s="88">
        <v>0</v>
      </c>
      <c r="K42" s="88">
        <v>0</v>
      </c>
      <c r="L42" s="88">
        <v>0</v>
      </c>
      <c r="M42" s="85">
        <v>0</v>
      </c>
      <c r="N42" s="88">
        <v>0</v>
      </c>
      <c r="O42" s="85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5">
        <v>0</v>
      </c>
      <c r="W42" s="85">
        <v>0</v>
      </c>
      <c r="X42" s="85">
        <v>0</v>
      </c>
      <c r="Y42" s="85">
        <v>0</v>
      </c>
      <c r="Z42" s="85">
        <v>0</v>
      </c>
      <c r="AA42" s="85">
        <v>0</v>
      </c>
      <c r="AB42" s="85">
        <v>0</v>
      </c>
      <c r="AC42" s="85">
        <v>0</v>
      </c>
      <c r="AD42" s="85">
        <v>0</v>
      </c>
      <c r="AE42" s="85">
        <v>0</v>
      </c>
      <c r="AF42" s="85">
        <v>0</v>
      </c>
      <c r="AG42" s="87">
        <v>0</v>
      </c>
    </row>
    <row r="43" spans="1:33" x14ac:dyDescent="0.25">
      <c r="A43" s="87">
        <v>42</v>
      </c>
      <c r="B43" s="86"/>
      <c r="C43" s="86"/>
      <c r="D43" s="86"/>
      <c r="E43" s="88">
        <v>18.25</v>
      </c>
      <c r="F43" s="88">
        <v>189.5</v>
      </c>
      <c r="G43" s="88">
        <v>6.3</v>
      </c>
      <c r="H43" s="88">
        <v>5.25</v>
      </c>
      <c r="I43" s="85">
        <v>36.65</v>
      </c>
      <c r="J43" s="88">
        <v>1.08</v>
      </c>
      <c r="K43" s="88">
        <v>0.11774999999999999</v>
      </c>
      <c r="L43" s="88">
        <v>8.5</v>
      </c>
      <c r="M43" s="85">
        <v>1.69</v>
      </c>
      <c r="N43" s="88">
        <v>0.40749999999999997</v>
      </c>
      <c r="O43" s="85">
        <v>10.1</v>
      </c>
      <c r="P43" s="88">
        <v>6.35</v>
      </c>
      <c r="Q43" s="88">
        <v>1.55</v>
      </c>
      <c r="R43" s="88">
        <v>4.8000000000000007</v>
      </c>
      <c r="S43" s="88">
        <v>0</v>
      </c>
      <c r="T43" s="88">
        <v>0.55500000000000005</v>
      </c>
      <c r="U43" s="88">
        <v>0</v>
      </c>
      <c r="V43" s="85">
        <v>96.5</v>
      </c>
      <c r="W43" s="85">
        <v>0</v>
      </c>
      <c r="X43" s="85">
        <v>15</v>
      </c>
      <c r="Y43" s="85">
        <v>0</v>
      </c>
      <c r="Z43" s="85">
        <v>0.1</v>
      </c>
      <c r="AA43" s="85">
        <v>0.15000000000000002</v>
      </c>
      <c r="AB43" s="85">
        <v>20.75</v>
      </c>
      <c r="AC43" s="85">
        <v>31.15</v>
      </c>
      <c r="AD43" s="85">
        <v>51.95</v>
      </c>
      <c r="AE43" s="85">
        <v>32.549999999999997</v>
      </c>
      <c r="AF43" s="85">
        <v>15.5</v>
      </c>
      <c r="AG43" s="87" t="s">
        <v>506</v>
      </c>
    </row>
    <row r="44" spans="1:33" x14ac:dyDescent="0.25">
      <c r="A44" s="87">
        <v>43</v>
      </c>
      <c r="B44" s="86"/>
      <c r="C44" s="86"/>
      <c r="D44" s="86"/>
      <c r="E44" s="88">
        <v>8.75</v>
      </c>
      <c r="F44" s="88">
        <v>78.5</v>
      </c>
      <c r="G44" s="88">
        <v>5.7250000000000005</v>
      </c>
      <c r="H44" s="88">
        <v>4.5750000000000002</v>
      </c>
      <c r="I44" s="85">
        <v>42.65</v>
      </c>
      <c r="J44" s="88">
        <v>0.98</v>
      </c>
      <c r="K44" s="88">
        <v>0.10025000000000001</v>
      </c>
      <c r="L44" s="88">
        <v>8.75</v>
      </c>
      <c r="M44" s="85">
        <v>1.75</v>
      </c>
      <c r="N44" s="88">
        <v>0.3775</v>
      </c>
      <c r="O44" s="85">
        <v>11.35</v>
      </c>
      <c r="P44" s="88">
        <v>6.8</v>
      </c>
      <c r="Q44" s="88">
        <v>2.2999999999999998</v>
      </c>
      <c r="R44" s="88">
        <v>4.5</v>
      </c>
      <c r="S44" s="88">
        <v>0</v>
      </c>
      <c r="T44" s="88">
        <v>0.2175</v>
      </c>
      <c r="U44" s="88">
        <v>0</v>
      </c>
      <c r="V44" s="85">
        <v>89</v>
      </c>
      <c r="W44" s="85">
        <v>0</v>
      </c>
      <c r="X44" s="85">
        <v>8</v>
      </c>
      <c r="Y44" s="85">
        <v>0</v>
      </c>
      <c r="Z44" s="85">
        <v>0.15000000000000002</v>
      </c>
      <c r="AA44" s="85">
        <v>0.45</v>
      </c>
      <c r="AB44" s="85">
        <v>9.8000000000000007</v>
      </c>
      <c r="AC44" s="85">
        <v>12.15</v>
      </c>
      <c r="AD44" s="85">
        <v>22.549999999999997</v>
      </c>
      <c r="AE44" s="85">
        <v>53.8</v>
      </c>
      <c r="AF44" s="85">
        <v>23.65</v>
      </c>
      <c r="AG44" s="87" t="s">
        <v>283</v>
      </c>
    </row>
    <row r="45" spans="1:33" x14ac:dyDescent="0.25">
      <c r="A45" s="87">
        <v>44</v>
      </c>
      <c r="B45" s="86"/>
      <c r="C45" s="86"/>
      <c r="D45" s="86"/>
      <c r="E45" s="88">
        <v>20</v>
      </c>
      <c r="F45" s="88">
        <v>145</v>
      </c>
      <c r="G45" s="88">
        <v>5.75</v>
      </c>
      <c r="H45" s="88">
        <v>5</v>
      </c>
      <c r="I45" s="85">
        <v>51.6</v>
      </c>
      <c r="J45" s="88">
        <v>1.6600000000000001</v>
      </c>
      <c r="K45" s="88">
        <v>0.17099999999999999</v>
      </c>
      <c r="L45" s="88">
        <v>9.5</v>
      </c>
      <c r="M45" s="85">
        <v>0</v>
      </c>
      <c r="N45" s="88">
        <v>0.90500000000000003</v>
      </c>
      <c r="O45" s="85">
        <v>16.75</v>
      </c>
      <c r="P45" s="88">
        <v>9.5</v>
      </c>
      <c r="Q45" s="88">
        <v>2.15</v>
      </c>
      <c r="R45" s="88">
        <v>8</v>
      </c>
      <c r="S45" s="88">
        <v>0.05</v>
      </c>
      <c r="T45" s="88">
        <v>0.91500000000000004</v>
      </c>
      <c r="U45" s="88">
        <v>0</v>
      </c>
      <c r="V45" s="85">
        <v>75</v>
      </c>
      <c r="W45" s="85">
        <v>0</v>
      </c>
      <c r="X45" s="85">
        <v>75.5</v>
      </c>
      <c r="Y45" s="85">
        <v>0</v>
      </c>
      <c r="Z45" s="85">
        <v>0</v>
      </c>
      <c r="AA45" s="85">
        <v>0.05</v>
      </c>
      <c r="AB45" s="85">
        <v>1.05</v>
      </c>
      <c r="AC45" s="85">
        <v>7.1</v>
      </c>
      <c r="AD45" s="85">
        <v>8.1999999999999993</v>
      </c>
      <c r="AE45" s="85">
        <v>28.65</v>
      </c>
      <c r="AF45" s="85">
        <v>13.15</v>
      </c>
      <c r="AG45" s="87" t="s">
        <v>283</v>
      </c>
    </row>
    <row r="46" spans="1:33" x14ac:dyDescent="0.25">
      <c r="A46" s="87">
        <v>45</v>
      </c>
      <c r="B46" s="86"/>
      <c r="C46" s="86"/>
      <c r="D46" s="86"/>
      <c r="E46" s="88">
        <v>24.5</v>
      </c>
      <c r="F46" s="88">
        <v>158</v>
      </c>
      <c r="G46" s="88">
        <v>6.4</v>
      </c>
      <c r="H46" s="88">
        <v>5.6</v>
      </c>
      <c r="I46" s="85">
        <v>47.05</v>
      </c>
      <c r="J46" s="88">
        <v>1.6950000000000001</v>
      </c>
      <c r="K46" s="88">
        <v>0.1515</v>
      </c>
      <c r="L46" s="88">
        <v>11</v>
      </c>
      <c r="M46" s="85">
        <v>0</v>
      </c>
      <c r="N46" s="88">
        <v>0.63</v>
      </c>
      <c r="O46" s="85">
        <v>12.6</v>
      </c>
      <c r="P46" s="88">
        <v>0.8</v>
      </c>
      <c r="Q46" s="88">
        <v>2.4500000000000002</v>
      </c>
      <c r="R46" s="88">
        <v>4.9499999999999993</v>
      </c>
      <c r="S46" s="88">
        <v>2.5000000000000001E-2</v>
      </c>
      <c r="T46" s="88">
        <v>0.89500000000000002</v>
      </c>
      <c r="U46" s="88">
        <v>0</v>
      </c>
      <c r="V46" s="85">
        <v>33</v>
      </c>
      <c r="W46" s="85">
        <v>0</v>
      </c>
      <c r="X46" s="85">
        <v>100.5</v>
      </c>
      <c r="Y46" s="85">
        <v>0</v>
      </c>
      <c r="Z46" s="85">
        <v>0.1</v>
      </c>
      <c r="AA46" s="85">
        <v>0.2</v>
      </c>
      <c r="AB46" s="85">
        <v>0.8</v>
      </c>
      <c r="AC46" s="85">
        <v>17.200000000000003</v>
      </c>
      <c r="AD46" s="85">
        <v>18.149999999999999</v>
      </c>
      <c r="AE46" s="85">
        <v>59.8</v>
      </c>
      <c r="AF46" s="85">
        <v>22.049999999999997</v>
      </c>
      <c r="AG46" s="87" t="s">
        <v>283</v>
      </c>
    </row>
    <row r="47" spans="1:33" x14ac:dyDescent="0.25">
      <c r="A47" s="87">
        <v>46</v>
      </c>
      <c r="B47" s="86"/>
      <c r="C47" s="86"/>
      <c r="D47" s="86"/>
      <c r="E47" s="88">
        <v>13.5</v>
      </c>
      <c r="F47" s="88">
        <v>124</v>
      </c>
      <c r="G47" s="88">
        <v>5.75</v>
      </c>
      <c r="H47" s="88">
        <v>4.5999999999999996</v>
      </c>
      <c r="I47" s="85">
        <v>50.5</v>
      </c>
      <c r="J47" s="88">
        <v>1.095</v>
      </c>
      <c r="K47" s="88">
        <v>0.10450000000000001</v>
      </c>
      <c r="L47" s="88">
        <v>10</v>
      </c>
      <c r="M47" s="85">
        <v>0</v>
      </c>
      <c r="N47" s="88">
        <v>0.375</v>
      </c>
      <c r="O47" s="85">
        <v>15.05</v>
      </c>
      <c r="P47" s="88">
        <v>8.1</v>
      </c>
      <c r="Q47" s="88">
        <v>4.5999999999999996</v>
      </c>
      <c r="R47" s="88">
        <v>7.9</v>
      </c>
      <c r="S47" s="88">
        <v>0.08</v>
      </c>
      <c r="T47" s="88">
        <v>0.80499999999999994</v>
      </c>
      <c r="U47" s="88">
        <v>0</v>
      </c>
      <c r="V47" s="85">
        <v>90.5</v>
      </c>
      <c r="W47" s="85">
        <v>0</v>
      </c>
      <c r="X47" s="85">
        <v>47</v>
      </c>
      <c r="Y47" s="85">
        <v>0</v>
      </c>
      <c r="Z47" s="85">
        <v>0.1</v>
      </c>
      <c r="AA47" s="85">
        <v>0.7</v>
      </c>
      <c r="AB47" s="85">
        <v>0.55000000000000004</v>
      </c>
      <c r="AC47" s="85">
        <v>1.6</v>
      </c>
      <c r="AD47" s="85">
        <v>2.9000000000000004</v>
      </c>
      <c r="AE47" s="85">
        <v>65.150000000000006</v>
      </c>
      <c r="AF47" s="85">
        <v>31.950000000000003</v>
      </c>
      <c r="AG47" s="87" t="s">
        <v>354</v>
      </c>
    </row>
    <row r="48" spans="1:33" x14ac:dyDescent="0.25">
      <c r="A48" s="87">
        <v>47</v>
      </c>
      <c r="B48" s="86"/>
      <c r="C48" s="86"/>
      <c r="D48" s="86"/>
      <c r="E48" s="88">
        <v>21</v>
      </c>
      <c r="F48" s="88">
        <v>139</v>
      </c>
      <c r="G48" s="88">
        <v>6.8</v>
      </c>
      <c r="H48" s="88">
        <v>6.0500000000000007</v>
      </c>
      <c r="I48" s="85">
        <v>51.5</v>
      </c>
      <c r="J48" s="88">
        <v>1.7949999999999999</v>
      </c>
      <c r="K48" s="88">
        <v>0.154</v>
      </c>
      <c r="L48" s="88">
        <v>12</v>
      </c>
      <c r="M48" s="85">
        <v>0</v>
      </c>
      <c r="N48" s="88">
        <v>0.78</v>
      </c>
      <c r="O48" s="85">
        <v>13.600000000000001</v>
      </c>
      <c r="P48" s="88">
        <v>2.0499999999999998</v>
      </c>
      <c r="Q48" s="88">
        <v>1.65</v>
      </c>
      <c r="R48" s="88">
        <v>7.15</v>
      </c>
      <c r="S48" s="88">
        <v>0.05</v>
      </c>
      <c r="T48" s="88">
        <v>0.67500000000000004</v>
      </c>
      <c r="U48" s="88">
        <v>0</v>
      </c>
      <c r="V48" s="85">
        <v>31</v>
      </c>
      <c r="W48" s="85">
        <v>0</v>
      </c>
      <c r="X48" s="85">
        <v>28</v>
      </c>
      <c r="Y48" s="85">
        <v>0</v>
      </c>
      <c r="Z48" s="85">
        <v>0.1</v>
      </c>
      <c r="AA48" s="85">
        <v>0.15000000000000002</v>
      </c>
      <c r="AB48" s="85">
        <v>0.64999999999999991</v>
      </c>
      <c r="AC48" s="85">
        <v>8.85</v>
      </c>
      <c r="AD48" s="85">
        <v>9.6999999999999993</v>
      </c>
      <c r="AE48" s="85">
        <v>60.4</v>
      </c>
      <c r="AF48" s="85">
        <v>29.9</v>
      </c>
      <c r="AG48" s="87" t="s">
        <v>354</v>
      </c>
    </row>
    <row r="49" spans="1:33" x14ac:dyDescent="0.25">
      <c r="A49" s="87">
        <v>48</v>
      </c>
      <c r="B49" s="86"/>
      <c r="C49" s="86"/>
      <c r="D49" s="86"/>
      <c r="E49" s="88">
        <v>14</v>
      </c>
      <c r="F49" s="88">
        <v>103</v>
      </c>
      <c r="G49" s="88">
        <v>5.45</v>
      </c>
      <c r="H49" s="88">
        <v>4.4000000000000004</v>
      </c>
      <c r="I49" s="85">
        <v>47.15</v>
      </c>
      <c r="J49" s="88">
        <v>1.19</v>
      </c>
      <c r="K49" s="88">
        <v>0.11249999999999999</v>
      </c>
      <c r="L49" s="88">
        <v>10.5</v>
      </c>
      <c r="M49" s="85">
        <v>0</v>
      </c>
      <c r="N49" s="88">
        <v>0.27500000000000002</v>
      </c>
      <c r="O49" s="85">
        <v>12.05</v>
      </c>
      <c r="P49" s="88">
        <v>7.1</v>
      </c>
      <c r="Q49" s="88">
        <v>2.4500000000000002</v>
      </c>
      <c r="R49" s="88">
        <v>9.5</v>
      </c>
      <c r="S49" s="88">
        <v>4.4999999999999998E-2</v>
      </c>
      <c r="T49" s="88">
        <v>0.495</v>
      </c>
      <c r="U49" s="88">
        <v>0</v>
      </c>
      <c r="V49" s="85">
        <v>83.5</v>
      </c>
      <c r="W49" s="85">
        <v>0</v>
      </c>
      <c r="X49" s="85">
        <v>28.5</v>
      </c>
      <c r="Y49" s="85">
        <v>0</v>
      </c>
      <c r="Z49" s="85">
        <v>0.30000000000000004</v>
      </c>
      <c r="AA49" s="85">
        <v>1.5</v>
      </c>
      <c r="AB49" s="85">
        <v>6.65</v>
      </c>
      <c r="AC49" s="85">
        <v>12.399999999999999</v>
      </c>
      <c r="AD49" s="85">
        <v>20.950000000000003</v>
      </c>
      <c r="AE49" s="85">
        <v>28.2</v>
      </c>
      <c r="AF49" s="85">
        <v>50.85</v>
      </c>
      <c r="AG49" s="87" t="s">
        <v>6</v>
      </c>
    </row>
    <row r="50" spans="1:33" x14ac:dyDescent="0.25">
      <c r="A50" s="87">
        <v>49</v>
      </c>
      <c r="B50" s="86"/>
      <c r="C50" s="86"/>
      <c r="D50" s="86"/>
      <c r="E50" s="88">
        <v>8.5</v>
      </c>
      <c r="F50" s="88">
        <v>70</v>
      </c>
      <c r="G50" s="88">
        <v>0</v>
      </c>
      <c r="H50" s="88">
        <v>0</v>
      </c>
      <c r="I50" s="85">
        <v>0</v>
      </c>
      <c r="J50" s="88">
        <v>0</v>
      </c>
      <c r="K50" s="88">
        <v>0</v>
      </c>
      <c r="L50" s="88">
        <v>0</v>
      </c>
      <c r="M50" s="85">
        <v>0</v>
      </c>
      <c r="N50" s="88">
        <v>0</v>
      </c>
      <c r="O50" s="85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0</v>
      </c>
      <c r="V50" s="85">
        <v>0</v>
      </c>
      <c r="W50" s="85">
        <v>0</v>
      </c>
      <c r="X50" s="85">
        <v>0</v>
      </c>
      <c r="Y50" s="85">
        <v>0</v>
      </c>
      <c r="Z50" s="85">
        <v>0</v>
      </c>
      <c r="AA50" s="85">
        <v>0</v>
      </c>
      <c r="AB50" s="85">
        <v>0</v>
      </c>
      <c r="AC50" s="85">
        <v>0</v>
      </c>
      <c r="AD50" s="85">
        <v>0</v>
      </c>
      <c r="AE50" s="85">
        <v>0</v>
      </c>
      <c r="AF50" s="85">
        <v>0</v>
      </c>
      <c r="AG50" s="87">
        <v>0</v>
      </c>
    </row>
    <row r="51" spans="1:33" x14ac:dyDescent="0.25">
      <c r="A51" s="87">
        <v>50</v>
      </c>
      <c r="B51" s="86"/>
      <c r="C51" s="86"/>
      <c r="D51" s="86"/>
      <c r="E51" s="88">
        <v>16.666666666666668</v>
      </c>
      <c r="F51" s="88">
        <v>141.33333333333334</v>
      </c>
      <c r="G51" s="88">
        <v>0</v>
      </c>
      <c r="H51" s="88">
        <v>0</v>
      </c>
      <c r="I51" s="85">
        <v>0</v>
      </c>
      <c r="J51" s="88">
        <v>0</v>
      </c>
      <c r="K51" s="88">
        <v>0</v>
      </c>
      <c r="L51" s="88">
        <v>0</v>
      </c>
      <c r="M51" s="85">
        <v>0</v>
      </c>
      <c r="N51" s="88">
        <v>0</v>
      </c>
      <c r="O51" s="85">
        <v>0</v>
      </c>
      <c r="P51" s="88">
        <v>0</v>
      </c>
      <c r="Q51" s="88">
        <v>0</v>
      </c>
      <c r="R51" s="88">
        <v>0</v>
      </c>
      <c r="S51" s="88">
        <v>0</v>
      </c>
      <c r="T51" s="88">
        <v>0</v>
      </c>
      <c r="U51" s="88">
        <v>0</v>
      </c>
      <c r="V51" s="85">
        <v>0</v>
      </c>
      <c r="W51" s="85">
        <v>0</v>
      </c>
      <c r="X51" s="85">
        <v>0</v>
      </c>
      <c r="Y51" s="85">
        <v>0</v>
      </c>
      <c r="Z51" s="85">
        <v>0</v>
      </c>
      <c r="AA51" s="85">
        <v>0</v>
      </c>
      <c r="AB51" s="85">
        <v>0</v>
      </c>
      <c r="AC51" s="85">
        <v>0</v>
      </c>
      <c r="AD51" s="85">
        <v>0</v>
      </c>
      <c r="AE51" s="85">
        <v>0</v>
      </c>
      <c r="AF51" s="85">
        <v>0</v>
      </c>
      <c r="AG51" s="87">
        <v>0</v>
      </c>
    </row>
    <row r="52" spans="1:33" x14ac:dyDescent="0.25">
      <c r="A52" s="87">
        <v>51</v>
      </c>
      <c r="B52" s="86"/>
      <c r="C52" s="86"/>
      <c r="D52" s="86"/>
      <c r="E52" s="88">
        <v>9</v>
      </c>
      <c r="F52" s="88">
        <v>76</v>
      </c>
      <c r="G52" s="88">
        <v>0</v>
      </c>
      <c r="H52" s="88">
        <v>0</v>
      </c>
      <c r="I52" s="85">
        <v>0</v>
      </c>
      <c r="J52" s="88">
        <v>0</v>
      </c>
      <c r="K52" s="88">
        <v>0</v>
      </c>
      <c r="L52" s="88">
        <v>0</v>
      </c>
      <c r="M52" s="85">
        <v>0</v>
      </c>
      <c r="N52" s="88">
        <v>0</v>
      </c>
      <c r="O52" s="85">
        <v>0</v>
      </c>
      <c r="P52" s="88">
        <v>0</v>
      </c>
      <c r="Q52" s="88">
        <v>0</v>
      </c>
      <c r="R52" s="88">
        <v>0</v>
      </c>
      <c r="S52" s="88">
        <v>0</v>
      </c>
      <c r="T52" s="88">
        <v>0</v>
      </c>
      <c r="U52" s="88">
        <v>0</v>
      </c>
      <c r="V52" s="85">
        <v>0</v>
      </c>
      <c r="W52" s="85">
        <v>0</v>
      </c>
      <c r="X52" s="85">
        <v>0</v>
      </c>
      <c r="Y52" s="85">
        <v>0</v>
      </c>
      <c r="Z52" s="85">
        <v>0</v>
      </c>
      <c r="AA52" s="85">
        <v>0</v>
      </c>
      <c r="AB52" s="85">
        <v>0</v>
      </c>
      <c r="AC52" s="85">
        <v>0</v>
      </c>
      <c r="AD52" s="85">
        <v>0</v>
      </c>
      <c r="AE52" s="85">
        <v>0</v>
      </c>
      <c r="AF52" s="85">
        <v>0</v>
      </c>
      <c r="AG52" s="87">
        <v>0</v>
      </c>
    </row>
    <row r="53" spans="1:33" x14ac:dyDescent="0.25">
      <c r="A53" s="87">
        <v>52</v>
      </c>
      <c r="B53" s="86"/>
      <c r="C53" s="86"/>
      <c r="D53" s="86"/>
      <c r="E53" s="88">
        <v>4</v>
      </c>
      <c r="F53" s="88">
        <v>65</v>
      </c>
      <c r="G53" s="88">
        <v>0</v>
      </c>
      <c r="H53" s="88">
        <v>0</v>
      </c>
      <c r="I53" s="85">
        <v>0</v>
      </c>
      <c r="J53" s="88">
        <v>0</v>
      </c>
      <c r="K53" s="88">
        <v>0</v>
      </c>
      <c r="L53" s="88">
        <v>0</v>
      </c>
      <c r="M53" s="85">
        <v>0</v>
      </c>
      <c r="N53" s="88">
        <v>0</v>
      </c>
      <c r="O53" s="85">
        <v>0</v>
      </c>
      <c r="P53" s="88">
        <v>0</v>
      </c>
      <c r="Q53" s="88">
        <v>0</v>
      </c>
      <c r="R53" s="88">
        <v>0</v>
      </c>
      <c r="S53" s="88">
        <v>0</v>
      </c>
      <c r="T53" s="88">
        <v>0</v>
      </c>
      <c r="U53" s="88">
        <v>0</v>
      </c>
      <c r="V53" s="85">
        <v>0</v>
      </c>
      <c r="W53" s="85">
        <v>0</v>
      </c>
      <c r="X53" s="85">
        <v>0</v>
      </c>
      <c r="Y53" s="85">
        <v>0</v>
      </c>
      <c r="Z53" s="85">
        <v>0</v>
      </c>
      <c r="AA53" s="85">
        <v>0</v>
      </c>
      <c r="AB53" s="85">
        <v>0</v>
      </c>
      <c r="AC53" s="85">
        <v>0</v>
      </c>
      <c r="AD53" s="85">
        <v>0</v>
      </c>
      <c r="AE53" s="85">
        <v>0</v>
      </c>
      <c r="AF53" s="85">
        <v>0</v>
      </c>
      <c r="AG53" s="87">
        <v>0</v>
      </c>
    </row>
    <row r="54" spans="1:33" x14ac:dyDescent="0.25">
      <c r="A54" s="87">
        <v>53</v>
      </c>
      <c r="B54" s="86"/>
      <c r="C54" s="86"/>
      <c r="D54" s="86"/>
      <c r="E54" s="88">
        <v>0</v>
      </c>
      <c r="F54" s="88">
        <v>0</v>
      </c>
      <c r="G54" s="88">
        <v>0</v>
      </c>
      <c r="H54" s="88">
        <v>0</v>
      </c>
      <c r="I54" s="85">
        <v>0</v>
      </c>
      <c r="J54" s="88">
        <v>0</v>
      </c>
      <c r="K54" s="88">
        <v>0</v>
      </c>
      <c r="L54" s="88">
        <v>0</v>
      </c>
      <c r="M54" s="85">
        <v>0</v>
      </c>
      <c r="N54" s="88">
        <v>0</v>
      </c>
      <c r="O54" s="85">
        <v>0</v>
      </c>
      <c r="P54" s="88">
        <v>0</v>
      </c>
      <c r="Q54" s="88">
        <v>0</v>
      </c>
      <c r="R54" s="88">
        <v>0</v>
      </c>
      <c r="S54" s="88">
        <v>0</v>
      </c>
      <c r="T54" s="88">
        <v>0</v>
      </c>
      <c r="U54" s="88">
        <v>0</v>
      </c>
      <c r="V54" s="85">
        <v>0</v>
      </c>
      <c r="W54" s="85">
        <v>0</v>
      </c>
      <c r="X54" s="85">
        <v>0</v>
      </c>
      <c r="Y54" s="85">
        <v>0</v>
      </c>
      <c r="Z54" s="85">
        <v>0</v>
      </c>
      <c r="AA54" s="85">
        <v>0</v>
      </c>
      <c r="AB54" s="85">
        <v>0</v>
      </c>
      <c r="AC54" s="85">
        <v>0</v>
      </c>
      <c r="AD54" s="85">
        <v>0</v>
      </c>
      <c r="AE54" s="85">
        <v>0</v>
      </c>
      <c r="AF54" s="85">
        <v>0</v>
      </c>
      <c r="AG54" s="87">
        <v>0</v>
      </c>
    </row>
    <row r="55" spans="1:33" x14ac:dyDescent="0.25">
      <c r="A55" s="87">
        <v>54</v>
      </c>
      <c r="B55" s="86"/>
      <c r="C55" s="86"/>
      <c r="D55" s="86"/>
      <c r="E55" s="88">
        <v>8</v>
      </c>
      <c r="F55" s="88">
        <v>79</v>
      </c>
      <c r="G55" s="88">
        <v>0</v>
      </c>
      <c r="H55" s="88">
        <v>0</v>
      </c>
      <c r="I55" s="85">
        <v>0</v>
      </c>
      <c r="J55" s="88">
        <v>0</v>
      </c>
      <c r="K55" s="88">
        <v>0</v>
      </c>
      <c r="L55" s="88">
        <v>0</v>
      </c>
      <c r="M55" s="85">
        <v>0</v>
      </c>
      <c r="N55" s="88">
        <v>0</v>
      </c>
      <c r="O55" s="85">
        <v>0</v>
      </c>
      <c r="P55" s="88">
        <v>0</v>
      </c>
      <c r="Q55" s="88">
        <v>0</v>
      </c>
      <c r="R55" s="88">
        <v>0</v>
      </c>
      <c r="S55" s="88">
        <v>0</v>
      </c>
      <c r="T55" s="88">
        <v>0</v>
      </c>
      <c r="U55" s="88">
        <v>0</v>
      </c>
      <c r="V55" s="85">
        <v>0</v>
      </c>
      <c r="W55" s="85">
        <v>0</v>
      </c>
      <c r="X55" s="85">
        <v>0</v>
      </c>
      <c r="Y55" s="85">
        <v>0</v>
      </c>
      <c r="Z55" s="85">
        <v>0</v>
      </c>
      <c r="AA55" s="85">
        <v>0</v>
      </c>
      <c r="AB55" s="85">
        <v>0</v>
      </c>
      <c r="AC55" s="85">
        <v>0</v>
      </c>
      <c r="AD55" s="85">
        <v>0</v>
      </c>
      <c r="AE55" s="85">
        <v>0</v>
      </c>
      <c r="AF55" s="85">
        <v>0</v>
      </c>
      <c r="AG55" s="87">
        <v>0</v>
      </c>
    </row>
    <row r="56" spans="1:33" x14ac:dyDescent="0.25">
      <c r="A56" s="87">
        <v>55</v>
      </c>
      <c r="B56" s="86"/>
      <c r="C56" s="86"/>
      <c r="D56" s="86"/>
      <c r="E56" s="88">
        <v>3.5</v>
      </c>
      <c r="F56" s="88">
        <v>71</v>
      </c>
      <c r="G56" s="88">
        <v>5.75</v>
      </c>
      <c r="H56" s="88">
        <v>4.75</v>
      </c>
      <c r="I56" s="85">
        <v>39.700000000000003</v>
      </c>
      <c r="J56" s="88">
        <v>1.5449999999999999</v>
      </c>
      <c r="K56" s="88">
        <v>0.11850000000000001</v>
      </c>
      <c r="L56" s="88">
        <v>12.5</v>
      </c>
      <c r="M56" s="85">
        <v>1.82</v>
      </c>
      <c r="N56" s="88">
        <v>0.63</v>
      </c>
      <c r="O56" s="85">
        <v>6.6</v>
      </c>
      <c r="P56" s="88">
        <v>0.7</v>
      </c>
      <c r="Q56" s="88">
        <v>0.6</v>
      </c>
      <c r="R56" s="88">
        <v>6.3000000000000007</v>
      </c>
      <c r="S56" s="88">
        <v>0</v>
      </c>
      <c r="T56" s="88">
        <v>0.29500000000000004</v>
      </c>
      <c r="U56" s="88">
        <v>0</v>
      </c>
      <c r="V56" s="85">
        <v>29</v>
      </c>
      <c r="W56" s="85">
        <v>0</v>
      </c>
      <c r="X56" s="85">
        <v>4</v>
      </c>
      <c r="Y56" s="85">
        <v>0.55000000000000004</v>
      </c>
      <c r="Z56" s="85">
        <v>0.7</v>
      </c>
      <c r="AA56" s="85">
        <v>3</v>
      </c>
      <c r="AB56" s="85">
        <v>19.350000000000001</v>
      </c>
      <c r="AC56" s="85">
        <v>15.85</v>
      </c>
      <c r="AD56" s="85">
        <v>39.450000000000003</v>
      </c>
      <c r="AE56" s="85">
        <v>33.6</v>
      </c>
      <c r="AF56" s="85">
        <v>26.95</v>
      </c>
      <c r="AG56" s="87" t="s">
        <v>148</v>
      </c>
    </row>
    <row r="57" spans="1:33" x14ac:dyDescent="0.25">
      <c r="A57" s="87">
        <v>56</v>
      </c>
      <c r="B57" s="86"/>
      <c r="C57" s="86"/>
      <c r="D57" s="86"/>
      <c r="E57" s="88">
        <v>2.75</v>
      </c>
      <c r="F57" s="88">
        <v>87.25</v>
      </c>
      <c r="G57" s="88">
        <v>3.0249999999999999</v>
      </c>
      <c r="H57" s="88">
        <v>2.3499999999999996</v>
      </c>
      <c r="I57" s="85">
        <v>64.150000000000006</v>
      </c>
      <c r="J57" s="88">
        <v>0.80249999999999999</v>
      </c>
      <c r="K57" s="88">
        <v>0.08</v>
      </c>
      <c r="L57" s="88">
        <v>5</v>
      </c>
      <c r="M57" s="85">
        <v>1.905</v>
      </c>
      <c r="N57" s="88">
        <v>0.2175</v>
      </c>
      <c r="O57" s="85">
        <v>33.35</v>
      </c>
      <c r="P57" s="88">
        <v>0.64999999999999991</v>
      </c>
      <c r="Q57" s="88">
        <v>0.72499999999999998</v>
      </c>
      <c r="R57" s="88">
        <v>3.0999999999999996</v>
      </c>
      <c r="S57" s="88">
        <v>0.315</v>
      </c>
      <c r="T57" s="88">
        <v>0.315</v>
      </c>
      <c r="U57" s="88">
        <v>0</v>
      </c>
      <c r="V57" s="85">
        <v>12</v>
      </c>
      <c r="W57" s="85">
        <v>0</v>
      </c>
      <c r="X57" s="85">
        <v>4</v>
      </c>
      <c r="Y57" s="85">
        <v>0.44999999999999996</v>
      </c>
      <c r="Z57" s="85">
        <v>0.2</v>
      </c>
      <c r="AA57" s="85">
        <v>0.15000000000000002</v>
      </c>
      <c r="AB57" s="85">
        <v>1</v>
      </c>
      <c r="AC57" s="85">
        <v>3.95</v>
      </c>
      <c r="AD57" s="85">
        <v>5.75</v>
      </c>
      <c r="AE57" s="85">
        <v>32.549999999999997</v>
      </c>
      <c r="AF57" s="85">
        <v>61.7</v>
      </c>
      <c r="AG57" s="87" t="s">
        <v>169</v>
      </c>
    </row>
    <row r="58" spans="1:33" x14ac:dyDescent="0.25">
      <c r="A58" s="87">
        <v>57</v>
      </c>
      <c r="B58" s="86"/>
      <c r="C58" s="86"/>
      <c r="D58" s="86"/>
      <c r="E58" s="88">
        <v>7.25</v>
      </c>
      <c r="F58" s="88">
        <v>245.5</v>
      </c>
      <c r="G58" s="88">
        <v>5.6</v>
      </c>
      <c r="H58" s="88">
        <v>4.75</v>
      </c>
      <c r="I58" s="85">
        <v>41.65</v>
      </c>
      <c r="J58" s="88">
        <v>1.2124999999999999</v>
      </c>
      <c r="K58" s="88">
        <v>0.13249999999999998</v>
      </c>
      <c r="L58" s="88">
        <v>9.5</v>
      </c>
      <c r="M58" s="85">
        <v>0</v>
      </c>
      <c r="N58" s="88">
        <v>0.77750000000000008</v>
      </c>
      <c r="O58" s="85">
        <v>15.350000000000001</v>
      </c>
      <c r="P58" s="88">
        <v>7.5</v>
      </c>
      <c r="Q58" s="88">
        <v>5.9250000000000007</v>
      </c>
      <c r="R58" s="88">
        <v>6.7249999999999996</v>
      </c>
      <c r="S58" s="88">
        <v>0</v>
      </c>
      <c r="T58" s="88">
        <v>1.115</v>
      </c>
      <c r="U58" s="88">
        <v>0</v>
      </c>
      <c r="V58" s="85">
        <v>89.5</v>
      </c>
      <c r="W58" s="85">
        <v>0</v>
      </c>
      <c r="X58" s="85">
        <v>38.5</v>
      </c>
      <c r="Y58" s="85">
        <v>0.15000000000000002</v>
      </c>
      <c r="Z58" s="85">
        <v>1.4</v>
      </c>
      <c r="AA58" s="85">
        <v>2.95</v>
      </c>
      <c r="AB58" s="85">
        <v>18.95</v>
      </c>
      <c r="AC58" s="85">
        <v>25.450000000000003</v>
      </c>
      <c r="AD58" s="85">
        <v>48.9</v>
      </c>
      <c r="AE58" s="85">
        <v>28.7</v>
      </c>
      <c r="AF58" s="85">
        <v>22.4</v>
      </c>
      <c r="AG58" s="87" t="s">
        <v>225</v>
      </c>
    </row>
    <row r="59" spans="1:33" x14ac:dyDescent="0.25">
      <c r="A59" s="87">
        <v>58</v>
      </c>
      <c r="B59" s="86"/>
      <c r="C59" s="86"/>
      <c r="D59" s="86"/>
      <c r="E59" s="88">
        <v>7.333333333333333</v>
      </c>
      <c r="F59" s="88">
        <v>417</v>
      </c>
      <c r="G59" s="88">
        <v>7</v>
      </c>
      <c r="H59" s="88">
        <v>5.8</v>
      </c>
      <c r="I59" s="85">
        <v>42</v>
      </c>
      <c r="J59" s="88">
        <v>1.0349999999999999</v>
      </c>
      <c r="K59" s="88">
        <v>0.10400000000000001</v>
      </c>
      <c r="L59" s="88">
        <v>10</v>
      </c>
      <c r="M59" s="85">
        <v>1.645</v>
      </c>
      <c r="N59" s="88">
        <v>0.82</v>
      </c>
      <c r="O59" s="85">
        <v>19</v>
      </c>
      <c r="P59" s="88">
        <v>19.95</v>
      </c>
      <c r="Q59" s="88">
        <v>5.95</v>
      </c>
      <c r="R59" s="88">
        <v>3.6999999999999997</v>
      </c>
      <c r="S59" s="88">
        <v>0</v>
      </c>
      <c r="T59" s="88">
        <v>0.61499999999999999</v>
      </c>
      <c r="U59" s="88">
        <v>0</v>
      </c>
      <c r="V59" s="85">
        <v>100</v>
      </c>
      <c r="W59" s="85">
        <v>0</v>
      </c>
      <c r="X59" s="85">
        <v>8</v>
      </c>
      <c r="Y59" s="85">
        <v>0.15000000000000002</v>
      </c>
      <c r="Z59" s="85">
        <v>0.1</v>
      </c>
      <c r="AA59" s="85">
        <v>0.2</v>
      </c>
      <c r="AB59" s="85">
        <v>14.05</v>
      </c>
      <c r="AC59" s="85">
        <v>30.75</v>
      </c>
      <c r="AD59" s="85">
        <v>45.25</v>
      </c>
      <c r="AE59" s="85">
        <v>24.4</v>
      </c>
      <c r="AF59" s="85">
        <v>30.35</v>
      </c>
      <c r="AG59" s="87" t="s">
        <v>148</v>
      </c>
    </row>
    <row r="60" spans="1:33" x14ac:dyDescent="0.25">
      <c r="A60" s="87">
        <v>59</v>
      </c>
      <c r="B60" s="86"/>
      <c r="C60" s="86"/>
      <c r="D60" s="86"/>
      <c r="E60" s="88">
        <v>2</v>
      </c>
      <c r="F60" s="88">
        <v>60.5</v>
      </c>
      <c r="G60" s="88">
        <v>6</v>
      </c>
      <c r="H60" s="88">
        <v>5</v>
      </c>
      <c r="I60" s="85">
        <v>53.2</v>
      </c>
      <c r="J60" s="88">
        <v>1.885</v>
      </c>
      <c r="K60" s="88">
        <v>0.15799999999999997</v>
      </c>
      <c r="L60" s="88">
        <v>12</v>
      </c>
      <c r="M60" s="85">
        <v>0</v>
      </c>
      <c r="N60" s="88">
        <v>0.63</v>
      </c>
      <c r="O60" s="85">
        <v>0</v>
      </c>
      <c r="P60" s="88">
        <v>0</v>
      </c>
      <c r="Q60" s="88">
        <v>0</v>
      </c>
      <c r="R60" s="88">
        <v>0</v>
      </c>
      <c r="S60" s="88">
        <v>0</v>
      </c>
      <c r="T60" s="88">
        <v>0</v>
      </c>
      <c r="U60" s="88">
        <v>0</v>
      </c>
      <c r="V60" s="85">
        <v>0</v>
      </c>
      <c r="W60" s="85">
        <v>0</v>
      </c>
      <c r="X60" s="85">
        <v>0</v>
      </c>
      <c r="Y60" s="85">
        <v>0.2</v>
      </c>
      <c r="Z60" s="85">
        <v>0.1</v>
      </c>
      <c r="AA60" s="85">
        <v>0.1</v>
      </c>
      <c r="AB60" s="85">
        <v>1.5</v>
      </c>
      <c r="AC60" s="85">
        <v>8.6000000000000014</v>
      </c>
      <c r="AD60" s="85">
        <v>10.5</v>
      </c>
      <c r="AE60" s="85">
        <v>46.7</v>
      </c>
      <c r="AF60" s="85">
        <v>42.8</v>
      </c>
      <c r="AG60" s="87" t="s">
        <v>169</v>
      </c>
    </row>
    <row r="61" spans="1:33" x14ac:dyDescent="0.25">
      <c r="A61" s="87">
        <v>60</v>
      </c>
      <c r="B61" s="86"/>
      <c r="C61" s="86"/>
      <c r="D61" s="86"/>
      <c r="E61" s="88">
        <v>3.5</v>
      </c>
      <c r="F61" s="88">
        <v>72</v>
      </c>
      <c r="G61" s="88">
        <v>7.55</v>
      </c>
      <c r="H61" s="88">
        <v>6.65</v>
      </c>
      <c r="I61" s="85">
        <v>53.7</v>
      </c>
      <c r="J61" s="88">
        <v>1.645</v>
      </c>
      <c r="K61" s="88">
        <v>0.15100000000000002</v>
      </c>
      <c r="L61" s="88">
        <v>10</v>
      </c>
      <c r="M61" s="85">
        <v>0</v>
      </c>
      <c r="N61" s="88">
        <v>0.79</v>
      </c>
      <c r="O61" s="85">
        <v>0</v>
      </c>
      <c r="P61" s="88">
        <v>0</v>
      </c>
      <c r="Q61" s="88">
        <v>0</v>
      </c>
      <c r="R61" s="88">
        <v>0</v>
      </c>
      <c r="S61" s="88">
        <v>0</v>
      </c>
      <c r="T61" s="88">
        <v>0</v>
      </c>
      <c r="U61" s="88">
        <v>0</v>
      </c>
      <c r="V61" s="85">
        <v>0</v>
      </c>
      <c r="W61" s="85">
        <v>0</v>
      </c>
      <c r="X61" s="85">
        <v>0</v>
      </c>
      <c r="Y61" s="85">
        <v>0.1</v>
      </c>
      <c r="Z61" s="85">
        <v>0.15000000000000002</v>
      </c>
      <c r="AA61" s="85">
        <v>0.15000000000000002</v>
      </c>
      <c r="AB61" s="85">
        <v>1.9</v>
      </c>
      <c r="AC61" s="85">
        <v>11.55</v>
      </c>
      <c r="AD61" s="85">
        <v>13.95</v>
      </c>
      <c r="AE61" s="85">
        <v>46.400000000000006</v>
      </c>
      <c r="AF61" s="85">
        <v>39.65</v>
      </c>
      <c r="AG61" s="87" t="s">
        <v>169</v>
      </c>
    </row>
    <row r="62" spans="1:33" x14ac:dyDescent="0.25">
      <c r="A62" s="87">
        <v>61</v>
      </c>
      <c r="B62" s="86"/>
      <c r="C62" s="86"/>
      <c r="D62" s="86"/>
      <c r="E62" s="88">
        <v>2</v>
      </c>
      <c r="F62" s="88">
        <v>93</v>
      </c>
      <c r="G62" s="88">
        <v>6.55</v>
      </c>
      <c r="H62" s="88">
        <v>5.55</v>
      </c>
      <c r="I62" s="85">
        <v>48</v>
      </c>
      <c r="J62" s="88">
        <v>1.115</v>
      </c>
      <c r="K62" s="88">
        <v>0.128</v>
      </c>
      <c r="L62" s="88">
        <v>8.5</v>
      </c>
      <c r="M62" s="85">
        <v>0</v>
      </c>
      <c r="N62" s="88">
        <v>0.83499999999999996</v>
      </c>
      <c r="O62" s="85">
        <v>17.25</v>
      </c>
      <c r="P62" s="88">
        <v>11.1</v>
      </c>
      <c r="Q62" s="88">
        <v>5.55</v>
      </c>
      <c r="R62" s="88">
        <v>4.8000000000000007</v>
      </c>
      <c r="S62" s="88">
        <v>0.05</v>
      </c>
      <c r="T62" s="88">
        <v>0.45</v>
      </c>
      <c r="U62" s="88">
        <v>0</v>
      </c>
      <c r="V62" s="85">
        <v>96.5</v>
      </c>
      <c r="W62" s="85">
        <v>0</v>
      </c>
      <c r="X62" s="85">
        <v>8</v>
      </c>
      <c r="Y62" s="85">
        <v>0.4</v>
      </c>
      <c r="Z62" s="85">
        <v>0.4</v>
      </c>
      <c r="AA62" s="85">
        <v>1.8</v>
      </c>
      <c r="AB62" s="85">
        <v>7.75</v>
      </c>
      <c r="AC62" s="85">
        <v>21.549999999999997</v>
      </c>
      <c r="AD62" s="85">
        <v>31.9</v>
      </c>
      <c r="AE62" s="85">
        <v>33.35</v>
      </c>
      <c r="AF62" s="85">
        <v>34.75</v>
      </c>
      <c r="AG62" s="87" t="s">
        <v>354</v>
      </c>
    </row>
    <row r="63" spans="1:33" x14ac:dyDescent="0.25">
      <c r="A63" s="87">
        <v>62</v>
      </c>
      <c r="B63" s="86"/>
      <c r="C63" s="86"/>
      <c r="D63" s="86"/>
      <c r="E63" s="88">
        <v>4</v>
      </c>
      <c r="F63" s="88">
        <v>143</v>
      </c>
      <c r="G63" s="88">
        <v>5.55</v>
      </c>
      <c r="H63" s="88">
        <v>4.55</v>
      </c>
      <c r="I63" s="85">
        <v>54.7</v>
      </c>
      <c r="J63" s="88">
        <v>1.0350000000000001</v>
      </c>
      <c r="K63" s="88">
        <v>0.13700000000000001</v>
      </c>
      <c r="L63" s="88">
        <v>7.5</v>
      </c>
      <c r="M63" s="85">
        <v>0</v>
      </c>
      <c r="N63" s="88">
        <v>0.52</v>
      </c>
      <c r="O63" s="85">
        <v>0</v>
      </c>
      <c r="P63" s="88">
        <v>0</v>
      </c>
      <c r="Q63" s="88">
        <v>0</v>
      </c>
      <c r="R63" s="88">
        <v>0</v>
      </c>
      <c r="S63" s="88">
        <v>0</v>
      </c>
      <c r="T63" s="88">
        <v>0</v>
      </c>
      <c r="U63" s="88">
        <v>0</v>
      </c>
      <c r="V63" s="85">
        <v>0</v>
      </c>
      <c r="W63" s="85">
        <v>0</v>
      </c>
      <c r="X63" s="85">
        <v>0</v>
      </c>
      <c r="Y63" s="85">
        <v>0.25</v>
      </c>
      <c r="Z63" s="85">
        <v>0.25</v>
      </c>
      <c r="AA63" s="85">
        <v>1</v>
      </c>
      <c r="AB63" s="85">
        <v>6.6</v>
      </c>
      <c r="AC63" s="85">
        <v>9.5</v>
      </c>
      <c r="AD63" s="85">
        <v>17.600000000000001</v>
      </c>
      <c r="AE63" s="85">
        <v>31.799999999999997</v>
      </c>
      <c r="AF63" s="85">
        <v>50.6</v>
      </c>
      <c r="AG63" s="87" t="s">
        <v>6</v>
      </c>
    </row>
    <row r="64" spans="1:33" x14ac:dyDescent="0.25">
      <c r="A64" s="87">
        <v>63</v>
      </c>
      <c r="B64" s="86"/>
      <c r="C64" s="86"/>
      <c r="D64" s="86"/>
      <c r="E64" s="88">
        <v>7</v>
      </c>
      <c r="F64" s="88">
        <v>129</v>
      </c>
      <c r="G64" s="88">
        <v>6.8</v>
      </c>
      <c r="H64" s="88">
        <v>5.95</v>
      </c>
      <c r="I64" s="85">
        <v>48.650000000000006</v>
      </c>
      <c r="J64" s="88">
        <v>0</v>
      </c>
      <c r="K64" s="88">
        <v>0</v>
      </c>
      <c r="L64" s="88">
        <v>0</v>
      </c>
      <c r="M64" s="85">
        <v>0</v>
      </c>
      <c r="N64" s="88">
        <v>1.3399999999999999</v>
      </c>
      <c r="O64" s="85">
        <v>25.9</v>
      </c>
      <c r="P64" s="88">
        <v>21.3</v>
      </c>
      <c r="Q64" s="88">
        <v>6.95</v>
      </c>
      <c r="R64" s="88">
        <v>5.0500000000000007</v>
      </c>
      <c r="S64" s="88">
        <v>0.16</v>
      </c>
      <c r="T64" s="88">
        <v>0.40500000000000003</v>
      </c>
      <c r="U64" s="88">
        <v>0</v>
      </c>
      <c r="V64" s="85">
        <v>100</v>
      </c>
      <c r="W64" s="85">
        <v>0</v>
      </c>
      <c r="X64" s="85">
        <v>4</v>
      </c>
      <c r="Y64" s="85">
        <v>0.35</v>
      </c>
      <c r="Z64" s="85">
        <v>0.55000000000000004</v>
      </c>
      <c r="AA64" s="85">
        <v>2.1</v>
      </c>
      <c r="AB64" s="85">
        <v>8.3000000000000007</v>
      </c>
      <c r="AC64" s="85">
        <v>14.95</v>
      </c>
      <c r="AD64" s="85">
        <v>26.25</v>
      </c>
      <c r="AE64" s="85">
        <v>37.849999999999994</v>
      </c>
      <c r="AF64" s="85">
        <v>35.9</v>
      </c>
      <c r="AG64" s="87" t="s">
        <v>1064</v>
      </c>
    </row>
    <row r="65" spans="1:33" x14ac:dyDescent="0.25">
      <c r="A65" s="87">
        <v>64</v>
      </c>
      <c r="B65" s="86"/>
      <c r="C65" s="86"/>
      <c r="D65" s="86"/>
      <c r="E65" s="88">
        <v>2</v>
      </c>
      <c r="F65" s="88">
        <v>96</v>
      </c>
      <c r="G65" s="88">
        <v>5.9</v>
      </c>
      <c r="H65" s="88">
        <v>5.15</v>
      </c>
      <c r="I65" s="85">
        <v>25.5</v>
      </c>
      <c r="J65" s="88">
        <v>0</v>
      </c>
      <c r="K65" s="88">
        <v>0</v>
      </c>
      <c r="L65" s="88">
        <v>0</v>
      </c>
      <c r="M65" s="85">
        <v>0</v>
      </c>
      <c r="N65" s="88">
        <v>0.61499999999999999</v>
      </c>
      <c r="O65" s="85">
        <v>5</v>
      </c>
      <c r="P65" s="88">
        <v>3.15</v>
      </c>
      <c r="Q65" s="88">
        <v>1.6</v>
      </c>
      <c r="R65" s="88">
        <v>2.4500000000000002</v>
      </c>
      <c r="S65" s="88">
        <v>1.4999999999999999E-2</v>
      </c>
      <c r="T65" s="88">
        <v>0.26</v>
      </c>
      <c r="U65" s="88">
        <v>0</v>
      </c>
      <c r="V65" s="85">
        <v>97.5</v>
      </c>
      <c r="W65" s="85">
        <v>0</v>
      </c>
      <c r="X65" s="85">
        <v>4</v>
      </c>
      <c r="Y65" s="85">
        <v>0.35</v>
      </c>
      <c r="Z65" s="85">
        <v>4.0999999999999996</v>
      </c>
      <c r="AA65" s="85">
        <v>31.35</v>
      </c>
      <c r="AB65" s="85">
        <v>32.799999999999997</v>
      </c>
      <c r="AC65" s="85">
        <v>11.3</v>
      </c>
      <c r="AD65" s="85">
        <v>79.650000000000006</v>
      </c>
      <c r="AE65" s="85">
        <v>12.100000000000001</v>
      </c>
      <c r="AF65" s="85">
        <v>8.25</v>
      </c>
      <c r="AG65" s="87" t="s">
        <v>506</v>
      </c>
    </row>
    <row r="66" spans="1:33" x14ac:dyDescent="0.25">
      <c r="A66" s="87">
        <v>65</v>
      </c>
      <c r="B66" s="86"/>
      <c r="C66" s="86"/>
      <c r="D66" s="86"/>
      <c r="E66" s="88">
        <v>3</v>
      </c>
      <c r="F66" s="88">
        <v>88</v>
      </c>
      <c r="G66" s="88">
        <v>6.15</v>
      </c>
      <c r="H66" s="88">
        <v>5.2</v>
      </c>
      <c r="I66" s="85">
        <v>47.2</v>
      </c>
      <c r="J66" s="88">
        <v>0</v>
      </c>
      <c r="K66" s="88">
        <v>0</v>
      </c>
      <c r="L66" s="88">
        <v>0</v>
      </c>
      <c r="M66" s="85">
        <v>0</v>
      </c>
      <c r="N66" s="88">
        <v>0.91</v>
      </c>
      <c r="O66" s="85">
        <v>20.85</v>
      </c>
      <c r="P66" s="88">
        <v>9.1999999999999993</v>
      </c>
      <c r="Q66" s="88">
        <v>7.8999999999999995</v>
      </c>
      <c r="R66" s="88">
        <v>6.4</v>
      </c>
      <c r="S66" s="88">
        <v>0.17499999999999999</v>
      </c>
      <c r="T66" s="88">
        <v>0.37</v>
      </c>
      <c r="U66" s="88">
        <v>0</v>
      </c>
      <c r="V66" s="85">
        <v>85</v>
      </c>
      <c r="W66" s="85">
        <v>0</v>
      </c>
      <c r="X66" s="85">
        <v>4</v>
      </c>
      <c r="Y66" s="85">
        <v>0.1</v>
      </c>
      <c r="Z66" s="85">
        <v>0.1</v>
      </c>
      <c r="AA66" s="85">
        <v>0.3</v>
      </c>
      <c r="AB66" s="85">
        <v>2.0499999999999998</v>
      </c>
      <c r="AC66" s="85">
        <v>8.5</v>
      </c>
      <c r="AD66" s="85">
        <v>10.7</v>
      </c>
      <c r="AE66" s="85">
        <v>52</v>
      </c>
      <c r="AF66" s="85">
        <v>37.299999999999997</v>
      </c>
      <c r="AG66" s="87" t="s">
        <v>354</v>
      </c>
    </row>
    <row r="67" spans="1:33" x14ac:dyDescent="0.25">
      <c r="A67" s="87">
        <v>66</v>
      </c>
      <c r="B67" s="86"/>
      <c r="C67" s="86"/>
      <c r="D67" s="86"/>
      <c r="E67" s="88">
        <v>11.25</v>
      </c>
      <c r="F67" s="88">
        <v>91.75</v>
      </c>
      <c r="G67" s="88">
        <v>0</v>
      </c>
      <c r="H67" s="88">
        <v>0</v>
      </c>
      <c r="I67" s="85">
        <v>0</v>
      </c>
      <c r="J67" s="88">
        <v>0</v>
      </c>
      <c r="K67" s="88">
        <v>0</v>
      </c>
      <c r="L67" s="88">
        <v>0</v>
      </c>
      <c r="M67" s="85">
        <v>0</v>
      </c>
      <c r="N67" s="88">
        <v>0</v>
      </c>
      <c r="O67" s="85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5">
        <v>0</v>
      </c>
      <c r="W67" s="85">
        <v>0</v>
      </c>
      <c r="X67" s="85">
        <v>0</v>
      </c>
      <c r="Y67" s="85">
        <v>0</v>
      </c>
      <c r="Z67" s="85">
        <v>0</v>
      </c>
      <c r="AA67" s="85">
        <v>0</v>
      </c>
      <c r="AB67" s="85">
        <v>0</v>
      </c>
      <c r="AC67" s="85">
        <v>0</v>
      </c>
      <c r="AD67" s="85">
        <v>0</v>
      </c>
      <c r="AE67" s="85">
        <v>0</v>
      </c>
      <c r="AF67" s="85">
        <v>0</v>
      </c>
      <c r="AG67" s="87">
        <v>0</v>
      </c>
    </row>
    <row r="68" spans="1:33" x14ac:dyDescent="0.25">
      <c r="A68" s="87">
        <v>67</v>
      </c>
      <c r="B68" s="86"/>
      <c r="C68" s="86"/>
      <c r="D68" s="86"/>
      <c r="E68" s="88">
        <v>12.25</v>
      </c>
      <c r="F68" s="88">
        <v>89.5</v>
      </c>
      <c r="G68" s="88">
        <v>0</v>
      </c>
      <c r="H68" s="88">
        <v>0</v>
      </c>
      <c r="I68" s="85">
        <v>0</v>
      </c>
      <c r="J68" s="88">
        <v>0</v>
      </c>
      <c r="K68" s="88">
        <v>0</v>
      </c>
      <c r="L68" s="88">
        <v>0</v>
      </c>
      <c r="M68" s="85">
        <v>0</v>
      </c>
      <c r="N68" s="88">
        <v>0</v>
      </c>
      <c r="O68" s="85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5">
        <v>0</v>
      </c>
      <c r="W68" s="85">
        <v>0</v>
      </c>
      <c r="X68" s="85">
        <v>0</v>
      </c>
      <c r="Y68" s="85">
        <v>0</v>
      </c>
      <c r="Z68" s="85">
        <v>0</v>
      </c>
      <c r="AA68" s="85">
        <v>0</v>
      </c>
      <c r="AB68" s="85">
        <v>0</v>
      </c>
      <c r="AC68" s="85">
        <v>0</v>
      </c>
      <c r="AD68" s="85">
        <v>0</v>
      </c>
      <c r="AE68" s="85">
        <v>0</v>
      </c>
      <c r="AF68" s="85">
        <v>0</v>
      </c>
      <c r="AG68" s="87">
        <v>0</v>
      </c>
    </row>
    <row r="69" spans="1:33" x14ac:dyDescent="0.25">
      <c r="A69" s="87">
        <v>68</v>
      </c>
      <c r="B69" s="86"/>
      <c r="C69" s="86"/>
      <c r="D69" s="86"/>
      <c r="E69" s="88">
        <v>54</v>
      </c>
      <c r="F69" s="88">
        <v>68.333333333333329</v>
      </c>
      <c r="G69" s="88">
        <v>0</v>
      </c>
      <c r="H69" s="88">
        <v>0</v>
      </c>
      <c r="I69" s="85">
        <v>0</v>
      </c>
      <c r="J69" s="88">
        <v>0</v>
      </c>
      <c r="K69" s="88">
        <v>0</v>
      </c>
      <c r="L69" s="88">
        <v>0</v>
      </c>
      <c r="M69" s="85">
        <v>0</v>
      </c>
      <c r="N69" s="88">
        <v>0</v>
      </c>
      <c r="O69" s="85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5">
        <v>0</v>
      </c>
      <c r="W69" s="85">
        <v>0</v>
      </c>
      <c r="X69" s="85">
        <v>0</v>
      </c>
      <c r="Y69" s="85">
        <v>0</v>
      </c>
      <c r="Z69" s="85">
        <v>0</v>
      </c>
      <c r="AA69" s="85">
        <v>0</v>
      </c>
      <c r="AB69" s="85">
        <v>0</v>
      </c>
      <c r="AC69" s="85">
        <v>0</v>
      </c>
      <c r="AD69" s="85">
        <v>0</v>
      </c>
      <c r="AE69" s="85">
        <v>0</v>
      </c>
      <c r="AF69" s="85">
        <v>0</v>
      </c>
      <c r="AG69" s="8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71"/>
  <sheetViews>
    <sheetView workbookViewId="0">
      <selection sqref="A1:XFD1048576"/>
    </sheetView>
  </sheetViews>
  <sheetFormatPr baseColWidth="10" defaultRowHeight="13.2" x14ac:dyDescent="0.25"/>
  <cols>
    <col min="1" max="1" width="10.5546875" bestFit="1" customWidth="1"/>
    <col min="2" max="2" width="10.88671875" bestFit="1" customWidth="1"/>
    <col min="3" max="3" width="10" bestFit="1" customWidth="1"/>
    <col min="4" max="4" width="9" bestFit="1" customWidth="1"/>
    <col min="5" max="5" width="11.6640625" bestFit="1" customWidth="1"/>
    <col min="6" max="6" width="10.44140625" bestFit="1" customWidth="1"/>
    <col min="7" max="7" width="10.6640625" bestFit="1" customWidth="1"/>
    <col min="8" max="8" width="11" bestFit="1" customWidth="1"/>
    <col min="9" max="9" width="11.6640625" bestFit="1" customWidth="1"/>
    <col min="10" max="10" width="10.44140625" bestFit="1" customWidth="1"/>
    <col min="11" max="11" width="10.6640625" bestFit="1" customWidth="1"/>
    <col min="12" max="12" width="11" bestFit="1" customWidth="1"/>
    <col min="13" max="13" width="10.88671875" bestFit="1" customWidth="1"/>
    <col min="14" max="14" width="9" bestFit="1" customWidth="1"/>
    <col min="15" max="16" width="9.5546875" bestFit="1" customWidth="1"/>
    <col min="17" max="17" width="11.33203125" bestFit="1" customWidth="1"/>
    <col min="18" max="18" width="10.109375" bestFit="1" customWidth="1"/>
    <col min="19" max="19" width="7.88671875" bestFit="1" customWidth="1"/>
    <col min="20" max="20" width="8.5546875" bestFit="1" customWidth="1"/>
    <col min="21" max="21" width="6.88671875" bestFit="1" customWidth="1"/>
    <col min="22" max="22" width="7.6640625" bestFit="1" customWidth="1"/>
    <col min="23" max="23" width="7.33203125" bestFit="1" customWidth="1"/>
    <col min="24" max="24" width="7.6640625" bestFit="1" customWidth="1"/>
    <col min="25" max="25" width="6" bestFit="1" customWidth="1"/>
    <col min="26" max="26" width="7.33203125" bestFit="1" customWidth="1"/>
    <col min="27" max="27" width="6" bestFit="1" customWidth="1"/>
    <col min="28" max="28" width="8.6640625" bestFit="1" customWidth="1"/>
    <col min="29" max="29" width="9" bestFit="1" customWidth="1"/>
    <col min="30" max="30" width="10.5546875" bestFit="1" customWidth="1"/>
    <col min="31" max="31" width="9" bestFit="1" customWidth="1"/>
    <col min="32" max="32" width="10" bestFit="1" customWidth="1"/>
    <col min="33" max="33" width="9.6640625" bestFit="1" customWidth="1"/>
    <col min="34" max="34" width="9.88671875" bestFit="1" customWidth="1"/>
    <col min="35" max="35" width="8.5546875" bestFit="1" customWidth="1"/>
    <col min="36" max="36" width="9.6640625" bestFit="1" customWidth="1"/>
    <col min="37" max="37" width="10.44140625" bestFit="1" customWidth="1"/>
    <col min="38" max="38" width="9.109375" bestFit="1" customWidth="1"/>
    <col min="39" max="39" width="9" bestFit="1" customWidth="1"/>
    <col min="40" max="40" width="9.33203125" bestFit="1" customWidth="1"/>
  </cols>
  <sheetData>
    <row r="1" spans="1:40" x14ac:dyDescent="0.25">
      <c r="A1" s="87" t="s">
        <v>8809</v>
      </c>
      <c r="B1" s="82" t="s">
        <v>8811</v>
      </c>
      <c r="C1" s="82" t="s">
        <v>8812</v>
      </c>
      <c r="D1" s="82" t="s">
        <v>8813</v>
      </c>
      <c r="E1" s="84" t="s">
        <v>8849</v>
      </c>
      <c r="F1" s="84" t="s">
        <v>8848</v>
      </c>
      <c r="G1" s="88" t="s">
        <v>8847</v>
      </c>
      <c r="H1" s="88" t="s">
        <v>8814</v>
      </c>
      <c r="I1" s="88" t="s">
        <v>8815</v>
      </c>
      <c r="J1" s="84" t="s">
        <v>8846</v>
      </c>
      <c r="K1" s="88" t="s">
        <v>8845</v>
      </c>
      <c r="L1" s="88" t="s">
        <v>8816</v>
      </c>
      <c r="M1" s="88" t="s">
        <v>8844</v>
      </c>
      <c r="N1" s="88" t="s">
        <v>8817</v>
      </c>
      <c r="O1" s="88" t="s">
        <v>8818</v>
      </c>
      <c r="P1" s="96" t="s">
        <v>8819</v>
      </c>
      <c r="Q1" s="84" t="s">
        <v>8820</v>
      </c>
      <c r="R1" s="89" t="s">
        <v>8843</v>
      </c>
      <c r="S1" s="90" t="s">
        <v>8842</v>
      </c>
      <c r="T1" s="17" t="s">
        <v>8841</v>
      </c>
      <c r="U1" s="84" t="s">
        <v>8840</v>
      </c>
      <c r="V1" s="94" t="s">
        <v>8839</v>
      </c>
      <c r="W1" s="84" t="s">
        <v>8838</v>
      </c>
      <c r="X1" s="84" t="s">
        <v>8837</v>
      </c>
      <c r="Y1" s="88" t="s">
        <v>8836</v>
      </c>
      <c r="Z1" s="84" t="s">
        <v>8835</v>
      </c>
      <c r="AA1" s="84" t="s">
        <v>8834</v>
      </c>
      <c r="AB1" s="84" t="s">
        <v>8833</v>
      </c>
      <c r="AC1" s="95" t="s">
        <v>8832</v>
      </c>
      <c r="AD1" s="95" t="s">
        <v>8831</v>
      </c>
      <c r="AE1" s="95" t="s">
        <v>8830</v>
      </c>
      <c r="AF1" s="94" t="s">
        <v>8829</v>
      </c>
      <c r="AG1" s="94" t="s">
        <v>8828</v>
      </c>
      <c r="AH1" s="94" t="s">
        <v>8827</v>
      </c>
      <c r="AI1" s="94" t="s">
        <v>8826</v>
      </c>
      <c r="AJ1" s="94" t="s">
        <v>8825</v>
      </c>
      <c r="AK1" s="94" t="s">
        <v>8824</v>
      </c>
      <c r="AL1" s="94" t="s">
        <v>8823</v>
      </c>
      <c r="AM1" s="94" t="s">
        <v>8822</v>
      </c>
      <c r="AN1" s="87" t="s">
        <v>8821</v>
      </c>
    </row>
    <row r="2" spans="1:40" x14ac:dyDescent="0.25">
      <c r="A2" s="82">
        <v>69</v>
      </c>
      <c r="B2" s="82">
        <v>1</v>
      </c>
      <c r="C2" s="82">
        <v>20</v>
      </c>
      <c r="D2" s="82">
        <v>0</v>
      </c>
      <c r="E2" s="17">
        <v>13</v>
      </c>
      <c r="F2" s="17">
        <v>28</v>
      </c>
      <c r="G2" s="21">
        <v>32</v>
      </c>
      <c r="H2" s="21">
        <v>29</v>
      </c>
      <c r="I2" s="21">
        <v>146</v>
      </c>
      <c r="J2" s="17">
        <v>157</v>
      </c>
      <c r="K2" s="21">
        <v>155</v>
      </c>
      <c r="L2" s="21">
        <v>230</v>
      </c>
      <c r="M2" s="21">
        <v>222</v>
      </c>
      <c r="N2" s="21">
        <v>6.8</v>
      </c>
      <c r="O2" s="21">
        <v>5.8</v>
      </c>
      <c r="P2" s="17">
        <v>51</v>
      </c>
      <c r="Q2" s="17">
        <v>2</v>
      </c>
      <c r="R2" s="83">
        <v>0.26600000000000001</v>
      </c>
      <c r="S2" s="82">
        <v>8</v>
      </c>
      <c r="T2" s="17">
        <v>0</v>
      </c>
      <c r="U2" s="17">
        <v>0.54</v>
      </c>
      <c r="V2" s="21">
        <v>20.100000000000001</v>
      </c>
      <c r="W2" s="17">
        <v>17.8</v>
      </c>
      <c r="X2" s="17">
        <v>2.6</v>
      </c>
      <c r="Y2" s="21">
        <v>5.2</v>
      </c>
      <c r="Z2" s="17">
        <v>0</v>
      </c>
      <c r="AA2" s="17">
        <v>0.41</v>
      </c>
      <c r="AB2" s="17">
        <v>0</v>
      </c>
      <c r="AC2" s="82">
        <v>100</v>
      </c>
      <c r="AD2" s="82">
        <v>0</v>
      </c>
      <c r="AE2" s="82">
        <v>21</v>
      </c>
      <c r="AF2" s="21">
        <v>10.199999999999999</v>
      </c>
      <c r="AG2" s="21">
        <v>12.3</v>
      </c>
      <c r="AH2" s="21">
        <v>7.7</v>
      </c>
      <c r="AI2" s="21">
        <v>7.8</v>
      </c>
      <c r="AJ2" s="21">
        <v>6.1</v>
      </c>
      <c r="AK2" s="21">
        <v>44.1</v>
      </c>
      <c r="AL2" s="21">
        <v>31.3</v>
      </c>
      <c r="AM2" s="21">
        <v>24.6</v>
      </c>
      <c r="AN2" s="82" t="s">
        <v>1064</v>
      </c>
    </row>
    <row r="3" spans="1:40" x14ac:dyDescent="0.25">
      <c r="A3" s="82">
        <v>69</v>
      </c>
      <c r="B3" s="82">
        <v>1</v>
      </c>
      <c r="C3" s="82">
        <v>40</v>
      </c>
      <c r="D3" s="82">
        <v>20</v>
      </c>
      <c r="E3" s="17">
        <v>3</v>
      </c>
      <c r="F3" s="17">
        <v>10</v>
      </c>
      <c r="G3" s="21">
        <v>11</v>
      </c>
      <c r="H3" s="21">
        <v>12</v>
      </c>
      <c r="I3" s="21">
        <v>92</v>
      </c>
      <c r="J3" s="17">
        <v>95</v>
      </c>
      <c r="K3" s="21">
        <v>85</v>
      </c>
      <c r="L3" s="21">
        <v>128</v>
      </c>
      <c r="M3" s="21">
        <v>138</v>
      </c>
      <c r="N3" s="21">
        <v>6.9</v>
      </c>
      <c r="O3" s="21">
        <v>5.7</v>
      </c>
      <c r="P3" s="17">
        <v>51</v>
      </c>
      <c r="Q3" s="17">
        <v>2</v>
      </c>
      <c r="R3" s="83">
        <v>0.251</v>
      </c>
      <c r="S3" s="82">
        <v>8</v>
      </c>
      <c r="T3" s="17">
        <v>0</v>
      </c>
      <c r="U3" s="17">
        <v>0.45</v>
      </c>
      <c r="V3" s="21">
        <v>23.1</v>
      </c>
      <c r="W3" s="17">
        <v>10.9</v>
      </c>
      <c r="X3" s="17">
        <v>2.7</v>
      </c>
      <c r="Y3" s="21">
        <v>6.2</v>
      </c>
      <c r="Z3" s="17">
        <v>0</v>
      </c>
      <c r="AA3" s="17">
        <v>0.16</v>
      </c>
      <c r="AB3" s="17">
        <v>0</v>
      </c>
      <c r="AC3" s="82">
        <v>100</v>
      </c>
      <c r="AD3" s="82">
        <v>0</v>
      </c>
      <c r="AE3" s="82">
        <v>12</v>
      </c>
      <c r="AF3" s="21">
        <v>4.5</v>
      </c>
      <c r="AG3" s="21">
        <v>7.4</v>
      </c>
      <c r="AH3" s="21">
        <v>5.4</v>
      </c>
      <c r="AI3" s="21">
        <v>7.5</v>
      </c>
      <c r="AJ3" s="21">
        <v>6.9</v>
      </c>
      <c r="AK3" s="21">
        <v>31.7</v>
      </c>
      <c r="AL3" s="21">
        <v>36.799999999999997</v>
      </c>
      <c r="AM3" s="21">
        <v>31.5</v>
      </c>
      <c r="AN3" s="82" t="s">
        <v>1064</v>
      </c>
    </row>
    <row r="4" spans="1:40" x14ac:dyDescent="0.25">
      <c r="A4" s="82">
        <v>69</v>
      </c>
      <c r="B4" s="82">
        <v>0</v>
      </c>
      <c r="C4" s="82">
        <v>50</v>
      </c>
      <c r="D4" s="82">
        <v>0</v>
      </c>
      <c r="E4" s="17">
        <v>3</v>
      </c>
      <c r="F4" s="17">
        <v>9</v>
      </c>
      <c r="G4" s="21">
        <v>11</v>
      </c>
      <c r="H4" s="21">
        <v>11</v>
      </c>
      <c r="I4" s="21">
        <v>63</v>
      </c>
      <c r="J4" s="17">
        <v>66</v>
      </c>
      <c r="K4" s="21">
        <v>57</v>
      </c>
      <c r="L4" s="21">
        <v>94</v>
      </c>
      <c r="M4" s="21">
        <v>91</v>
      </c>
      <c r="N4" s="21">
        <v>6.8</v>
      </c>
      <c r="O4" s="21">
        <v>5.7</v>
      </c>
      <c r="P4" s="17">
        <v>37</v>
      </c>
      <c r="Q4" s="17">
        <v>1.45</v>
      </c>
      <c r="R4" s="83">
        <v>0.19900000000000001</v>
      </c>
      <c r="S4" s="82">
        <v>10</v>
      </c>
      <c r="T4" s="17">
        <v>0</v>
      </c>
      <c r="U4" s="17">
        <v>0.3</v>
      </c>
      <c r="V4" s="21">
        <v>20</v>
      </c>
      <c r="W4" s="17">
        <v>16.899999999999999</v>
      </c>
      <c r="X4" s="17">
        <v>1.8</v>
      </c>
      <c r="Y4" s="21">
        <v>5.2</v>
      </c>
      <c r="Z4" s="17">
        <v>0</v>
      </c>
      <c r="AA4" s="17">
        <v>0.27</v>
      </c>
      <c r="AB4" s="17">
        <v>0</v>
      </c>
      <c r="AC4" s="82">
        <v>100</v>
      </c>
      <c r="AD4" s="82">
        <v>0</v>
      </c>
      <c r="AE4" s="82">
        <v>30</v>
      </c>
      <c r="AF4" s="21">
        <v>12.3</v>
      </c>
      <c r="AG4" s="21">
        <v>17.5</v>
      </c>
      <c r="AH4" s="21">
        <v>11.1</v>
      </c>
      <c r="AI4" s="21">
        <v>8.9</v>
      </c>
      <c r="AJ4" s="21">
        <v>5.5</v>
      </c>
      <c r="AK4" s="21">
        <v>55.3</v>
      </c>
      <c r="AL4" s="21">
        <v>24.2</v>
      </c>
      <c r="AM4" s="21">
        <v>20.5</v>
      </c>
      <c r="AN4" s="82" t="s">
        <v>148</v>
      </c>
    </row>
    <row r="5" spans="1:40" x14ac:dyDescent="0.25">
      <c r="A5" s="82">
        <v>69</v>
      </c>
      <c r="B5" s="82"/>
      <c r="C5" s="82"/>
      <c r="D5" s="82"/>
      <c r="E5" s="17"/>
      <c r="F5" s="17"/>
      <c r="G5" s="21"/>
      <c r="H5" s="21"/>
      <c r="I5" s="21"/>
      <c r="J5" s="17"/>
      <c r="K5" s="21"/>
      <c r="L5" s="21"/>
      <c r="M5" s="21"/>
      <c r="N5" s="21"/>
      <c r="O5" s="21"/>
      <c r="P5" s="17"/>
      <c r="Q5" s="17"/>
      <c r="R5" s="83"/>
      <c r="S5" s="82"/>
      <c r="T5" s="17"/>
      <c r="U5" s="17"/>
      <c r="V5" s="21"/>
      <c r="W5" s="17"/>
      <c r="X5" s="17"/>
      <c r="Y5" s="21"/>
      <c r="Z5" s="17"/>
      <c r="AA5" s="17"/>
      <c r="AB5" s="17"/>
      <c r="AC5" s="82"/>
      <c r="AD5" s="82"/>
      <c r="AE5" s="82"/>
      <c r="AF5" s="21"/>
      <c r="AG5" s="21"/>
      <c r="AH5" s="21"/>
      <c r="AI5" s="21"/>
      <c r="AJ5" s="21"/>
      <c r="AK5" s="21"/>
      <c r="AL5" s="21"/>
      <c r="AM5" s="21"/>
      <c r="AN5" s="82"/>
    </row>
    <row r="6" spans="1:40" x14ac:dyDescent="0.25">
      <c r="A6" s="87">
        <f>A2</f>
        <v>69</v>
      </c>
      <c r="B6" s="82"/>
      <c r="C6" s="82"/>
      <c r="D6" s="82"/>
      <c r="E6" s="88">
        <f t="shared" ref="E6:AB6" si="0">AVERAGE(E2:E5)</f>
        <v>6.333333333333333</v>
      </c>
      <c r="F6" s="88">
        <f t="shared" si="0"/>
        <v>15.666666666666666</v>
      </c>
      <c r="G6" s="88">
        <f t="shared" si="0"/>
        <v>18</v>
      </c>
      <c r="H6" s="88">
        <f t="shared" si="0"/>
        <v>17.333333333333332</v>
      </c>
      <c r="I6" s="88">
        <f t="shared" si="0"/>
        <v>100.33333333333333</v>
      </c>
      <c r="J6" s="88">
        <f t="shared" si="0"/>
        <v>106</v>
      </c>
      <c r="K6" s="88">
        <f t="shared" si="0"/>
        <v>99</v>
      </c>
      <c r="L6" s="88">
        <f t="shared" si="0"/>
        <v>150.66666666666666</v>
      </c>
      <c r="M6" s="88">
        <f t="shared" si="0"/>
        <v>150.33333333333334</v>
      </c>
      <c r="N6" s="88">
        <f t="shared" si="0"/>
        <v>6.833333333333333</v>
      </c>
      <c r="O6" s="88">
        <f t="shared" si="0"/>
        <v>5.7333333333333334</v>
      </c>
      <c r="P6" s="85">
        <f t="shared" ref="P6" si="1">AVERAGE(P2,P4)</f>
        <v>44</v>
      </c>
      <c r="Q6" s="88">
        <f t="shared" si="0"/>
        <v>1.8166666666666667</v>
      </c>
      <c r="R6" s="88">
        <f t="shared" si="0"/>
        <v>0.23866666666666667</v>
      </c>
      <c r="S6" s="88">
        <f t="shared" si="0"/>
        <v>8.6666666666666661</v>
      </c>
      <c r="T6" s="85">
        <f t="shared" ref="T6" si="2">AVERAGE(T2,T4)</f>
        <v>0</v>
      </c>
      <c r="U6" s="88">
        <f t="shared" si="0"/>
        <v>0.43</v>
      </c>
      <c r="V6" s="85">
        <f t="shared" ref="V6" si="3">AVERAGE(V2,V4)</f>
        <v>20.05</v>
      </c>
      <c r="W6" s="88">
        <f t="shared" si="0"/>
        <v>15.200000000000001</v>
      </c>
      <c r="X6" s="88">
        <f t="shared" si="0"/>
        <v>2.3666666666666667</v>
      </c>
      <c r="Y6" s="88">
        <f t="shared" si="0"/>
        <v>5.5333333333333341</v>
      </c>
      <c r="Z6" s="88">
        <f t="shared" si="0"/>
        <v>0</v>
      </c>
      <c r="AA6" s="88">
        <f t="shared" si="0"/>
        <v>0.27999999999999997</v>
      </c>
      <c r="AB6" s="88">
        <f t="shared" si="0"/>
        <v>0</v>
      </c>
      <c r="AC6" s="85">
        <f t="shared" ref="AC6:AM6" si="4">AVERAGE(AC2,AC4)</f>
        <v>100</v>
      </c>
      <c r="AD6" s="85">
        <f t="shared" si="4"/>
        <v>0</v>
      </c>
      <c r="AE6" s="85">
        <f t="shared" si="4"/>
        <v>25.5</v>
      </c>
      <c r="AF6" s="85">
        <f t="shared" si="4"/>
        <v>11.25</v>
      </c>
      <c r="AG6" s="85">
        <f t="shared" si="4"/>
        <v>14.9</v>
      </c>
      <c r="AH6" s="85">
        <f t="shared" si="4"/>
        <v>9.4</v>
      </c>
      <c r="AI6" s="85">
        <f t="shared" si="4"/>
        <v>8.35</v>
      </c>
      <c r="AJ6" s="85">
        <f t="shared" si="4"/>
        <v>5.8</v>
      </c>
      <c r="AK6" s="85">
        <f t="shared" si="4"/>
        <v>49.7</v>
      </c>
      <c r="AL6" s="85">
        <f t="shared" si="4"/>
        <v>27.75</v>
      </c>
      <c r="AM6" s="85">
        <f t="shared" si="4"/>
        <v>22.55</v>
      </c>
      <c r="AN6" s="87" t="str">
        <f>AN2</f>
        <v>FA</v>
      </c>
    </row>
    <row r="7" spans="1:40" x14ac:dyDescent="0.25">
      <c r="A7" s="82">
        <v>70</v>
      </c>
      <c r="B7" s="82">
        <v>1</v>
      </c>
      <c r="C7" s="82">
        <v>20</v>
      </c>
      <c r="D7" s="82">
        <v>0</v>
      </c>
      <c r="E7" s="17">
        <v>1</v>
      </c>
      <c r="F7" s="17">
        <v>6</v>
      </c>
      <c r="G7" s="21">
        <v>8</v>
      </c>
      <c r="H7" s="21">
        <v>8</v>
      </c>
      <c r="I7" s="21">
        <v>34</v>
      </c>
      <c r="J7" s="17">
        <v>35</v>
      </c>
      <c r="K7" s="21">
        <v>33</v>
      </c>
      <c r="L7" s="21">
        <v>60</v>
      </c>
      <c r="M7" s="21">
        <v>78</v>
      </c>
      <c r="N7" s="21">
        <v>7</v>
      </c>
      <c r="O7" s="21">
        <v>5.8</v>
      </c>
      <c r="P7" s="17">
        <v>56</v>
      </c>
      <c r="Q7" s="17">
        <v>2</v>
      </c>
      <c r="R7" s="83">
        <v>0.214</v>
      </c>
      <c r="S7" s="82">
        <v>9</v>
      </c>
      <c r="T7" s="17">
        <v>0</v>
      </c>
      <c r="U7" s="17">
        <v>0.38</v>
      </c>
      <c r="V7" s="21">
        <v>18.2</v>
      </c>
      <c r="W7" s="17">
        <v>41.7</v>
      </c>
      <c r="X7" s="17">
        <v>1.3</v>
      </c>
      <c r="Y7" s="21">
        <v>2.8</v>
      </c>
      <c r="Z7" s="17">
        <v>0</v>
      </c>
      <c r="AA7" s="17">
        <v>0.19</v>
      </c>
      <c r="AB7" s="17">
        <v>0.61</v>
      </c>
      <c r="AC7" s="82">
        <v>100</v>
      </c>
      <c r="AD7" s="82">
        <v>0</v>
      </c>
      <c r="AE7" s="82">
        <v>8</v>
      </c>
      <c r="AF7" s="21">
        <v>0.1</v>
      </c>
      <c r="AG7" s="21">
        <v>0.1</v>
      </c>
      <c r="AH7" s="21">
        <v>0.1</v>
      </c>
      <c r="AI7" s="21">
        <v>0.4</v>
      </c>
      <c r="AJ7" s="21">
        <v>4.5</v>
      </c>
      <c r="AK7" s="21">
        <v>5.2</v>
      </c>
      <c r="AL7" s="21">
        <v>58.2</v>
      </c>
      <c r="AM7" s="21">
        <v>36.6</v>
      </c>
      <c r="AN7" s="82" t="s">
        <v>354</v>
      </c>
    </row>
    <row r="8" spans="1:40" x14ac:dyDescent="0.25">
      <c r="A8" s="82">
        <v>70</v>
      </c>
      <c r="B8" s="82">
        <v>1</v>
      </c>
      <c r="C8" s="82">
        <v>40</v>
      </c>
      <c r="D8" s="82">
        <v>20</v>
      </c>
      <c r="E8" s="17">
        <v>1</v>
      </c>
      <c r="F8" s="17">
        <v>3</v>
      </c>
      <c r="G8" s="21" t="s">
        <v>8851</v>
      </c>
      <c r="H8" s="21">
        <v>4</v>
      </c>
      <c r="I8" s="21">
        <v>29</v>
      </c>
      <c r="J8" s="17">
        <v>53</v>
      </c>
      <c r="K8" s="21">
        <v>14</v>
      </c>
      <c r="L8" s="21">
        <v>60</v>
      </c>
      <c r="M8" s="21">
        <v>67</v>
      </c>
      <c r="N8" s="21">
        <v>8.1999999999999993</v>
      </c>
      <c r="O8" s="21">
        <v>7.1</v>
      </c>
      <c r="P8" s="17">
        <v>54.2</v>
      </c>
      <c r="Q8" s="17">
        <v>1.44</v>
      </c>
      <c r="R8" s="83">
        <v>0.17799999999999999</v>
      </c>
      <c r="S8" s="82">
        <v>8</v>
      </c>
      <c r="T8" s="17">
        <v>0</v>
      </c>
      <c r="U8" s="17">
        <v>0.4</v>
      </c>
      <c r="V8" s="21">
        <v>13.2</v>
      </c>
      <c r="W8" s="17">
        <v>16.8</v>
      </c>
      <c r="X8" s="17">
        <v>1.6</v>
      </c>
      <c r="Y8" s="21" t="s">
        <v>8851</v>
      </c>
      <c r="Z8" s="17">
        <v>0</v>
      </c>
      <c r="AA8" s="17">
        <v>0.24</v>
      </c>
      <c r="AB8" s="17">
        <v>0.4</v>
      </c>
      <c r="AC8" s="82">
        <v>100</v>
      </c>
      <c r="AD8" s="82">
        <v>0</v>
      </c>
      <c r="AE8" s="82">
        <v>4</v>
      </c>
      <c r="AF8" s="21">
        <v>0.5</v>
      </c>
      <c r="AG8" s="21">
        <v>0.3</v>
      </c>
      <c r="AH8" s="21">
        <v>0.3</v>
      </c>
      <c r="AI8" s="21">
        <v>2.2999999999999998</v>
      </c>
      <c r="AJ8" s="21">
        <v>8.4</v>
      </c>
      <c r="AK8" s="21">
        <v>11.8</v>
      </c>
      <c r="AL8" s="21">
        <v>56</v>
      </c>
      <c r="AM8" s="21">
        <v>32.200000000000003</v>
      </c>
      <c r="AN8" s="82" t="s">
        <v>354</v>
      </c>
    </row>
    <row r="9" spans="1:40" x14ac:dyDescent="0.25">
      <c r="A9" s="82">
        <v>70</v>
      </c>
      <c r="B9" s="82">
        <v>2</v>
      </c>
      <c r="C9" s="82">
        <v>20</v>
      </c>
      <c r="D9" s="82">
        <v>0</v>
      </c>
      <c r="E9" s="17">
        <v>1</v>
      </c>
      <c r="F9" s="17">
        <v>5</v>
      </c>
      <c r="G9" s="21">
        <v>13</v>
      </c>
      <c r="H9" s="21">
        <v>6</v>
      </c>
      <c r="I9" s="21">
        <v>36</v>
      </c>
      <c r="J9" s="17">
        <v>59</v>
      </c>
      <c r="K9" s="21">
        <v>38</v>
      </c>
      <c r="L9" s="21">
        <v>60</v>
      </c>
      <c r="M9" s="21">
        <v>78</v>
      </c>
      <c r="N9" s="21">
        <v>7.2</v>
      </c>
      <c r="O9" s="21">
        <v>5.9</v>
      </c>
      <c r="P9" s="17">
        <v>54</v>
      </c>
      <c r="Q9" s="17">
        <v>2</v>
      </c>
      <c r="R9" s="83">
        <v>0.20399999999999999</v>
      </c>
      <c r="S9" s="82">
        <v>10</v>
      </c>
      <c r="T9" s="17">
        <v>0</v>
      </c>
      <c r="U9" s="17">
        <v>0.38</v>
      </c>
      <c r="V9" s="21">
        <v>20.3</v>
      </c>
      <c r="W9" s="17">
        <v>17.600000000000001</v>
      </c>
      <c r="X9" s="17">
        <v>1.9</v>
      </c>
      <c r="Y9" s="21">
        <v>3</v>
      </c>
      <c r="Z9" s="17">
        <v>0</v>
      </c>
      <c r="AA9" s="17">
        <v>0.53</v>
      </c>
      <c r="AB9" s="17">
        <v>0.16</v>
      </c>
      <c r="AC9" s="82">
        <v>100</v>
      </c>
      <c r="AD9" s="82">
        <v>0</v>
      </c>
      <c r="AE9" s="82">
        <v>8</v>
      </c>
      <c r="AF9" s="21">
        <v>0.1</v>
      </c>
      <c r="AG9" s="21">
        <v>0.1</v>
      </c>
      <c r="AH9" s="21">
        <v>0.1</v>
      </c>
      <c r="AI9" s="21">
        <v>1.7</v>
      </c>
      <c r="AJ9" s="21">
        <v>7.9</v>
      </c>
      <c r="AK9" s="21">
        <v>9.9</v>
      </c>
      <c r="AL9" s="21">
        <v>55.5</v>
      </c>
      <c r="AM9" s="21">
        <v>34.6</v>
      </c>
      <c r="AN9" s="82" t="s">
        <v>354</v>
      </c>
    </row>
    <row r="10" spans="1:40" x14ac:dyDescent="0.25">
      <c r="A10" s="82">
        <v>70</v>
      </c>
      <c r="B10" s="82">
        <v>2</v>
      </c>
      <c r="C10" s="82">
        <v>40</v>
      </c>
      <c r="D10" s="82">
        <v>20</v>
      </c>
      <c r="E10" s="17">
        <v>1</v>
      </c>
      <c r="F10" s="17">
        <v>5</v>
      </c>
      <c r="G10" s="21">
        <v>8</v>
      </c>
      <c r="H10" s="21">
        <v>4</v>
      </c>
      <c r="I10" s="21">
        <v>25</v>
      </c>
      <c r="J10" s="17">
        <v>37</v>
      </c>
      <c r="K10" s="21">
        <v>20</v>
      </c>
      <c r="L10" s="21">
        <v>40</v>
      </c>
      <c r="M10" s="21">
        <v>51</v>
      </c>
      <c r="N10" s="21">
        <v>7.4</v>
      </c>
      <c r="O10" s="21">
        <v>6</v>
      </c>
      <c r="P10" s="17">
        <v>56</v>
      </c>
      <c r="Q10" s="17">
        <v>1.45</v>
      </c>
      <c r="R10" s="83">
        <v>0.19</v>
      </c>
      <c r="S10" s="82">
        <v>10</v>
      </c>
      <c r="T10" s="17">
        <v>0</v>
      </c>
      <c r="U10" s="17">
        <v>0.2</v>
      </c>
      <c r="V10" s="21">
        <v>18.2</v>
      </c>
      <c r="W10" s="17">
        <v>16.899999999999999</v>
      </c>
      <c r="X10" s="17">
        <v>2</v>
      </c>
      <c r="Y10" s="21">
        <v>3.6</v>
      </c>
      <c r="Z10" s="17">
        <v>0</v>
      </c>
      <c r="AA10" s="17">
        <v>0.61</v>
      </c>
      <c r="AB10" s="17">
        <v>0.27</v>
      </c>
      <c r="AC10" s="82">
        <v>100</v>
      </c>
      <c r="AD10" s="82">
        <v>0</v>
      </c>
      <c r="AE10" s="82">
        <v>4</v>
      </c>
      <c r="AF10" s="21">
        <v>0.1</v>
      </c>
      <c r="AG10" s="21">
        <v>0.1</v>
      </c>
      <c r="AH10" s="21">
        <v>0.1</v>
      </c>
      <c r="AI10" s="21">
        <v>0.7</v>
      </c>
      <c r="AJ10" s="21">
        <v>4.9000000000000004</v>
      </c>
      <c r="AK10" s="21">
        <v>5.9</v>
      </c>
      <c r="AL10" s="21">
        <v>56.3</v>
      </c>
      <c r="AM10" s="21">
        <v>37.799999999999997</v>
      </c>
      <c r="AN10" s="82" t="s">
        <v>354</v>
      </c>
    </row>
    <row r="11" spans="1:40" x14ac:dyDescent="0.25">
      <c r="A11" s="87">
        <f>A7</f>
        <v>70</v>
      </c>
      <c r="B11" s="82"/>
      <c r="C11" s="82"/>
      <c r="D11" s="82"/>
      <c r="E11" s="88">
        <f t="shared" ref="E11:AB11" si="5">AVERAGE(E7:E10)</f>
        <v>1</v>
      </c>
      <c r="F11" s="88">
        <f t="shared" si="5"/>
        <v>4.75</v>
      </c>
      <c r="G11" s="88">
        <f t="shared" si="5"/>
        <v>9.6666666666666661</v>
      </c>
      <c r="H11" s="88">
        <f t="shared" si="5"/>
        <v>5.5</v>
      </c>
      <c r="I11" s="88">
        <f t="shared" si="5"/>
        <v>31</v>
      </c>
      <c r="J11" s="88">
        <f t="shared" si="5"/>
        <v>46</v>
      </c>
      <c r="K11" s="88">
        <f t="shared" si="5"/>
        <v>26.25</v>
      </c>
      <c r="L11" s="88">
        <f t="shared" si="5"/>
        <v>55</v>
      </c>
      <c r="M11" s="88">
        <f t="shared" si="5"/>
        <v>68.5</v>
      </c>
      <c r="N11" s="88">
        <f t="shared" si="5"/>
        <v>7.4499999999999993</v>
      </c>
      <c r="O11" s="88">
        <f t="shared" si="5"/>
        <v>6.1999999999999993</v>
      </c>
      <c r="P11" s="85">
        <f t="shared" ref="P11" si="6">AVERAGE(P7,P9)</f>
        <v>55</v>
      </c>
      <c r="Q11" s="88">
        <f t="shared" si="5"/>
        <v>1.7224999999999999</v>
      </c>
      <c r="R11" s="88">
        <f t="shared" si="5"/>
        <v>0.19650000000000001</v>
      </c>
      <c r="S11" s="88">
        <f t="shared" si="5"/>
        <v>9.25</v>
      </c>
      <c r="T11" s="85">
        <f t="shared" ref="T11" si="7">AVERAGE(T7,T9)</f>
        <v>0</v>
      </c>
      <c r="U11" s="88">
        <f t="shared" si="5"/>
        <v>0.34</v>
      </c>
      <c r="V11" s="85">
        <f t="shared" ref="V11" si="8">AVERAGE(V7,V9)</f>
        <v>19.25</v>
      </c>
      <c r="W11" s="88">
        <f t="shared" si="5"/>
        <v>23.25</v>
      </c>
      <c r="X11" s="88">
        <f t="shared" si="5"/>
        <v>1.7000000000000002</v>
      </c>
      <c r="Y11" s="88">
        <f t="shared" si="5"/>
        <v>3.1333333333333333</v>
      </c>
      <c r="Z11" s="88">
        <f t="shared" si="5"/>
        <v>0</v>
      </c>
      <c r="AA11" s="88">
        <f t="shared" si="5"/>
        <v>0.39249999999999996</v>
      </c>
      <c r="AB11" s="88">
        <f t="shared" si="5"/>
        <v>0.36</v>
      </c>
      <c r="AC11" s="85">
        <f t="shared" ref="AC11:AM11" si="9">AVERAGE(AC7,AC9)</f>
        <v>100</v>
      </c>
      <c r="AD11" s="85">
        <f t="shared" si="9"/>
        <v>0</v>
      </c>
      <c r="AE11" s="85">
        <f t="shared" si="9"/>
        <v>8</v>
      </c>
      <c r="AF11" s="85">
        <f t="shared" si="9"/>
        <v>0.1</v>
      </c>
      <c r="AG11" s="85">
        <f t="shared" si="9"/>
        <v>0.1</v>
      </c>
      <c r="AH11" s="85">
        <f t="shared" si="9"/>
        <v>0.1</v>
      </c>
      <c r="AI11" s="85">
        <f t="shared" si="9"/>
        <v>1.05</v>
      </c>
      <c r="AJ11" s="85">
        <f t="shared" si="9"/>
        <v>6.2</v>
      </c>
      <c r="AK11" s="85">
        <f t="shared" si="9"/>
        <v>7.5500000000000007</v>
      </c>
      <c r="AL11" s="85">
        <f t="shared" si="9"/>
        <v>56.85</v>
      </c>
      <c r="AM11" s="85">
        <f t="shared" si="9"/>
        <v>35.6</v>
      </c>
      <c r="AN11" s="87" t="str">
        <f>AN7</f>
        <v>FAL</v>
      </c>
    </row>
    <row r="12" spans="1:40" x14ac:dyDescent="0.25">
      <c r="A12" s="82">
        <v>71</v>
      </c>
      <c r="B12" s="82">
        <v>1</v>
      </c>
      <c r="C12" s="82">
        <v>20</v>
      </c>
      <c r="D12" s="82">
        <v>0</v>
      </c>
      <c r="E12" s="17">
        <v>2</v>
      </c>
      <c r="F12" s="17">
        <v>23</v>
      </c>
      <c r="G12" s="21">
        <v>21</v>
      </c>
      <c r="H12" s="21">
        <v>21</v>
      </c>
      <c r="I12" s="21">
        <v>46</v>
      </c>
      <c r="J12" s="17">
        <v>55</v>
      </c>
      <c r="K12" s="21">
        <v>37</v>
      </c>
      <c r="L12" s="21">
        <v>72</v>
      </c>
      <c r="M12" s="21">
        <v>77</v>
      </c>
      <c r="N12" s="21">
        <v>5.3</v>
      </c>
      <c r="O12" s="21">
        <v>4.3</v>
      </c>
      <c r="P12" s="17">
        <v>50.1</v>
      </c>
      <c r="Q12" s="17">
        <v>1.88</v>
      </c>
      <c r="R12" s="83">
        <v>0.19500000000000001</v>
      </c>
      <c r="S12" s="82">
        <v>10</v>
      </c>
      <c r="T12" s="17">
        <v>0</v>
      </c>
      <c r="U12" s="17">
        <v>0.26</v>
      </c>
      <c r="V12" s="21">
        <v>19.5</v>
      </c>
      <c r="W12" s="17">
        <v>11.2</v>
      </c>
      <c r="X12" s="17">
        <v>2.5</v>
      </c>
      <c r="Y12" s="21">
        <v>13.4</v>
      </c>
      <c r="Z12" s="17">
        <v>0</v>
      </c>
      <c r="AA12" s="17">
        <v>0.21</v>
      </c>
      <c r="AB12" s="17">
        <v>0</v>
      </c>
      <c r="AC12" s="82">
        <v>71</v>
      </c>
      <c r="AD12" s="82">
        <v>0</v>
      </c>
      <c r="AE12" s="82">
        <v>8</v>
      </c>
      <c r="AF12" s="21">
        <v>0.4</v>
      </c>
      <c r="AG12" s="21">
        <v>1.3</v>
      </c>
      <c r="AH12" s="21">
        <v>2.5</v>
      </c>
      <c r="AI12" s="21">
        <v>8.1</v>
      </c>
      <c r="AJ12" s="21">
        <v>11.6</v>
      </c>
      <c r="AK12" s="21">
        <v>23.9</v>
      </c>
      <c r="AL12" s="21">
        <v>48.8</v>
      </c>
      <c r="AM12" s="21">
        <v>27.3</v>
      </c>
      <c r="AN12" s="82" t="s">
        <v>1064</v>
      </c>
    </row>
    <row r="13" spans="1:40" x14ac:dyDescent="0.25">
      <c r="A13" s="82">
        <v>71</v>
      </c>
      <c r="B13" s="82">
        <v>1</v>
      </c>
      <c r="C13" s="82">
        <v>40</v>
      </c>
      <c r="D13" s="82">
        <v>20</v>
      </c>
      <c r="E13" s="17">
        <v>1</v>
      </c>
      <c r="F13" s="17">
        <v>11</v>
      </c>
      <c r="G13" s="21">
        <v>23</v>
      </c>
      <c r="H13" s="21">
        <v>9</v>
      </c>
      <c r="I13" s="21">
        <v>27</v>
      </c>
      <c r="J13" s="17">
        <v>39</v>
      </c>
      <c r="K13" s="21">
        <v>48</v>
      </c>
      <c r="L13" s="21">
        <v>58</v>
      </c>
      <c r="M13" s="21">
        <v>53</v>
      </c>
      <c r="N13" s="21">
        <v>5.7</v>
      </c>
      <c r="O13" s="21">
        <v>4.5</v>
      </c>
      <c r="P13" s="17">
        <v>48</v>
      </c>
      <c r="Q13" s="17">
        <v>1.57</v>
      </c>
      <c r="R13" s="83">
        <v>0.154</v>
      </c>
      <c r="S13" s="82">
        <v>10</v>
      </c>
      <c r="T13" s="17">
        <v>0</v>
      </c>
      <c r="U13" s="17">
        <v>0.16</v>
      </c>
      <c r="V13" s="21">
        <v>18.7</v>
      </c>
      <c r="W13" s="17">
        <v>11.2</v>
      </c>
      <c r="X13" s="17">
        <v>2.5</v>
      </c>
      <c r="Y13" s="21">
        <v>10.199999999999999</v>
      </c>
      <c r="Z13" s="17">
        <v>0</v>
      </c>
      <c r="AA13" s="17">
        <v>0.17</v>
      </c>
      <c r="AB13" s="17">
        <v>0</v>
      </c>
      <c r="AC13" s="82">
        <v>74</v>
      </c>
      <c r="AD13" s="82">
        <v>0</v>
      </c>
      <c r="AE13" s="82">
        <v>8</v>
      </c>
      <c r="AF13" s="21">
        <v>0.5</v>
      </c>
      <c r="AG13" s="21">
        <v>1.4</v>
      </c>
      <c r="AH13" s="21">
        <v>2.4</v>
      </c>
      <c r="AI13" s="21">
        <v>7.2</v>
      </c>
      <c r="AJ13" s="21">
        <v>11.3</v>
      </c>
      <c r="AK13" s="21">
        <v>22.8</v>
      </c>
      <c r="AL13" s="21">
        <v>45.5</v>
      </c>
      <c r="AM13" s="21">
        <v>31.7</v>
      </c>
      <c r="AN13" s="82" t="s">
        <v>1064</v>
      </c>
    </row>
    <row r="14" spans="1:40" x14ac:dyDescent="0.25">
      <c r="A14" s="82">
        <v>71</v>
      </c>
      <c r="B14" s="82">
        <v>2</v>
      </c>
      <c r="C14" s="82">
        <v>20</v>
      </c>
      <c r="D14" s="82">
        <v>0</v>
      </c>
      <c r="E14" s="17">
        <v>2</v>
      </c>
      <c r="F14" s="17">
        <v>31</v>
      </c>
      <c r="G14" s="21">
        <v>18</v>
      </c>
      <c r="H14" s="21">
        <v>23</v>
      </c>
      <c r="I14" s="21">
        <v>29</v>
      </c>
      <c r="J14" s="17">
        <v>41</v>
      </c>
      <c r="K14" s="21">
        <v>28</v>
      </c>
      <c r="L14" s="21">
        <v>54</v>
      </c>
      <c r="M14" s="21">
        <v>60</v>
      </c>
      <c r="N14" s="21">
        <v>5.4</v>
      </c>
      <c r="O14" s="21">
        <v>4.3</v>
      </c>
      <c r="P14" s="17">
        <v>49</v>
      </c>
      <c r="Q14" s="17">
        <v>2</v>
      </c>
      <c r="R14" s="83">
        <v>0.183</v>
      </c>
      <c r="S14" s="82">
        <v>11</v>
      </c>
      <c r="T14" s="17">
        <v>0</v>
      </c>
      <c r="U14" s="17">
        <v>0.15</v>
      </c>
      <c r="V14" s="21">
        <v>20.7</v>
      </c>
      <c r="W14" s="17">
        <v>10.199999999999999</v>
      </c>
      <c r="X14" s="17">
        <v>3.2</v>
      </c>
      <c r="Y14" s="21">
        <v>14</v>
      </c>
      <c r="Z14" s="17">
        <v>0</v>
      </c>
      <c r="AA14" s="17">
        <v>0.14000000000000001</v>
      </c>
      <c r="AB14" s="17">
        <v>0</v>
      </c>
      <c r="AC14" s="82">
        <v>65</v>
      </c>
      <c r="AD14" s="82">
        <v>0</v>
      </c>
      <c r="AE14" s="82">
        <v>8</v>
      </c>
      <c r="AF14" s="21">
        <v>0.5</v>
      </c>
      <c r="AG14" s="21">
        <v>1.7</v>
      </c>
      <c r="AH14" s="21">
        <v>3.1</v>
      </c>
      <c r="AI14" s="21">
        <v>8.8000000000000007</v>
      </c>
      <c r="AJ14" s="21">
        <v>11.1</v>
      </c>
      <c r="AK14" s="21">
        <v>25.2</v>
      </c>
      <c r="AL14" s="21">
        <v>47.5</v>
      </c>
      <c r="AM14" s="21">
        <v>27.3</v>
      </c>
      <c r="AN14" s="82" t="s">
        <v>1064</v>
      </c>
    </row>
    <row r="15" spans="1:40" x14ac:dyDescent="0.25">
      <c r="A15" s="82">
        <v>71</v>
      </c>
      <c r="B15" s="82">
        <v>2</v>
      </c>
      <c r="C15" s="82">
        <v>40</v>
      </c>
      <c r="D15" s="82">
        <v>20</v>
      </c>
      <c r="E15" s="17">
        <v>1</v>
      </c>
      <c r="F15" s="17">
        <v>11</v>
      </c>
      <c r="G15" s="21">
        <v>18</v>
      </c>
      <c r="H15" s="21">
        <v>10</v>
      </c>
      <c r="I15" s="21">
        <v>23</v>
      </c>
      <c r="J15" s="17">
        <v>35</v>
      </c>
      <c r="K15" s="21">
        <v>20</v>
      </c>
      <c r="L15" s="21">
        <v>46</v>
      </c>
      <c r="M15" s="21">
        <v>47</v>
      </c>
      <c r="N15" s="21">
        <v>5.8</v>
      </c>
      <c r="O15" s="21">
        <v>4.5</v>
      </c>
      <c r="P15" s="17">
        <v>45</v>
      </c>
      <c r="Q15" s="17">
        <v>1.87</v>
      </c>
      <c r="R15" s="83">
        <v>0.13900000000000001</v>
      </c>
      <c r="S15" s="82">
        <v>13</v>
      </c>
      <c r="T15" s="17">
        <v>0</v>
      </c>
      <c r="U15" s="17">
        <v>0.13</v>
      </c>
      <c r="V15" s="21">
        <v>18.399999999999999</v>
      </c>
      <c r="W15" s="17">
        <v>17.2</v>
      </c>
      <c r="X15" s="17">
        <v>2.1</v>
      </c>
      <c r="Y15" s="21">
        <v>4.8</v>
      </c>
      <c r="Z15" s="17">
        <v>0</v>
      </c>
      <c r="AA15" s="17">
        <v>0.23</v>
      </c>
      <c r="AB15" s="17">
        <v>0</v>
      </c>
      <c r="AC15" s="82">
        <v>100</v>
      </c>
      <c r="AD15" s="82">
        <v>0</v>
      </c>
      <c r="AE15" s="82">
        <v>35</v>
      </c>
      <c r="AF15" s="21">
        <v>0.8</v>
      </c>
      <c r="AG15" s="21">
        <v>2.2000000000000002</v>
      </c>
      <c r="AH15" s="21">
        <v>3</v>
      </c>
      <c r="AI15" s="21">
        <v>8.4</v>
      </c>
      <c r="AJ15" s="21">
        <v>11.5</v>
      </c>
      <c r="AK15" s="21">
        <v>25.9</v>
      </c>
      <c r="AL15" s="21">
        <v>43.6</v>
      </c>
      <c r="AM15" s="21">
        <v>30.5</v>
      </c>
      <c r="AN15" s="82" t="s">
        <v>1064</v>
      </c>
    </row>
    <row r="16" spans="1:40" x14ac:dyDescent="0.25">
      <c r="A16" s="87">
        <f>A12</f>
        <v>71</v>
      </c>
      <c r="B16" s="82"/>
      <c r="C16" s="82"/>
      <c r="D16" s="82"/>
      <c r="E16" s="88">
        <f t="shared" ref="E16:AB16" si="10">AVERAGE(E12:E15)</f>
        <v>1.5</v>
      </c>
      <c r="F16" s="88">
        <f t="shared" si="10"/>
        <v>19</v>
      </c>
      <c r="G16" s="88">
        <f t="shared" si="10"/>
        <v>20</v>
      </c>
      <c r="H16" s="88">
        <f t="shared" si="10"/>
        <v>15.75</v>
      </c>
      <c r="I16" s="88">
        <f t="shared" si="10"/>
        <v>31.25</v>
      </c>
      <c r="J16" s="88">
        <f t="shared" si="10"/>
        <v>42.5</v>
      </c>
      <c r="K16" s="88">
        <f t="shared" si="10"/>
        <v>33.25</v>
      </c>
      <c r="L16" s="88">
        <f t="shared" si="10"/>
        <v>57.5</v>
      </c>
      <c r="M16" s="88">
        <f t="shared" si="10"/>
        <v>59.25</v>
      </c>
      <c r="N16" s="88">
        <f t="shared" si="10"/>
        <v>5.55</v>
      </c>
      <c r="O16" s="88">
        <f t="shared" si="10"/>
        <v>4.4000000000000004</v>
      </c>
      <c r="P16" s="85">
        <f t="shared" ref="P16" si="11">AVERAGE(P12,P14)</f>
        <v>49.55</v>
      </c>
      <c r="Q16" s="88">
        <f t="shared" si="10"/>
        <v>1.83</v>
      </c>
      <c r="R16" s="88">
        <f t="shared" si="10"/>
        <v>0.16775000000000001</v>
      </c>
      <c r="S16" s="88">
        <f t="shared" si="10"/>
        <v>11</v>
      </c>
      <c r="T16" s="85">
        <f t="shared" ref="T16" si="12">AVERAGE(T12,T14)</f>
        <v>0</v>
      </c>
      <c r="U16" s="88">
        <f t="shared" si="10"/>
        <v>0.17500000000000002</v>
      </c>
      <c r="V16" s="85">
        <f t="shared" ref="V16" si="13">AVERAGE(V12,V14)</f>
        <v>20.100000000000001</v>
      </c>
      <c r="W16" s="88">
        <f t="shared" si="10"/>
        <v>12.45</v>
      </c>
      <c r="X16" s="88">
        <f t="shared" si="10"/>
        <v>2.5749999999999997</v>
      </c>
      <c r="Y16" s="88">
        <f t="shared" si="10"/>
        <v>10.6</v>
      </c>
      <c r="Z16" s="88">
        <f t="shared" si="10"/>
        <v>0</v>
      </c>
      <c r="AA16" s="88">
        <f t="shared" si="10"/>
        <v>0.1875</v>
      </c>
      <c r="AB16" s="88">
        <f t="shared" si="10"/>
        <v>0</v>
      </c>
      <c r="AC16" s="85">
        <f t="shared" ref="AC16:AM16" si="14">AVERAGE(AC12,AC14)</f>
        <v>68</v>
      </c>
      <c r="AD16" s="85">
        <f t="shared" si="14"/>
        <v>0</v>
      </c>
      <c r="AE16" s="85">
        <f t="shared" si="14"/>
        <v>8</v>
      </c>
      <c r="AF16" s="85">
        <f t="shared" si="14"/>
        <v>0.45</v>
      </c>
      <c r="AG16" s="85">
        <f t="shared" si="14"/>
        <v>1.5</v>
      </c>
      <c r="AH16" s="85">
        <f t="shared" si="14"/>
        <v>2.8</v>
      </c>
      <c r="AI16" s="85">
        <f t="shared" si="14"/>
        <v>8.4499999999999993</v>
      </c>
      <c r="AJ16" s="85">
        <f t="shared" si="14"/>
        <v>11.35</v>
      </c>
      <c r="AK16" s="85">
        <f t="shared" si="14"/>
        <v>24.549999999999997</v>
      </c>
      <c r="AL16" s="85">
        <f t="shared" si="14"/>
        <v>48.15</v>
      </c>
      <c r="AM16" s="85">
        <f t="shared" si="14"/>
        <v>27.3</v>
      </c>
      <c r="AN16" s="87" t="str">
        <f>AN12</f>
        <v>FA</v>
      </c>
    </row>
    <row r="17" spans="1:40" x14ac:dyDescent="0.25">
      <c r="A17" s="82">
        <v>72</v>
      </c>
      <c r="B17" s="82">
        <v>1</v>
      </c>
      <c r="C17" s="82">
        <v>20</v>
      </c>
      <c r="D17" s="82">
        <v>0</v>
      </c>
      <c r="E17" s="17">
        <v>3</v>
      </c>
      <c r="F17" s="17">
        <v>10</v>
      </c>
      <c r="G17" s="21">
        <v>1</v>
      </c>
      <c r="H17" s="21">
        <v>8</v>
      </c>
      <c r="I17" s="21">
        <v>32</v>
      </c>
      <c r="J17" s="17">
        <v>41</v>
      </c>
      <c r="K17" s="21">
        <v>20</v>
      </c>
      <c r="L17" s="21">
        <v>56</v>
      </c>
      <c r="M17" s="21">
        <v>37</v>
      </c>
      <c r="N17" s="21">
        <v>8</v>
      </c>
      <c r="O17" s="21">
        <v>7.4</v>
      </c>
      <c r="P17" s="17">
        <v>59.3</v>
      </c>
      <c r="Q17" s="17">
        <v>1.49</v>
      </c>
      <c r="R17" s="83">
        <v>0.223</v>
      </c>
      <c r="S17" s="82">
        <v>7</v>
      </c>
      <c r="T17" s="17">
        <v>0</v>
      </c>
      <c r="U17" s="17">
        <v>0.6</v>
      </c>
      <c r="V17" s="21">
        <v>12.3</v>
      </c>
      <c r="W17" s="17">
        <v>40.4</v>
      </c>
      <c r="X17" s="17">
        <v>0.4</v>
      </c>
      <c r="Y17" s="21">
        <v>0</v>
      </c>
      <c r="Z17" s="17">
        <v>0</v>
      </c>
      <c r="AA17" s="17">
        <v>0.14000000000000001</v>
      </c>
      <c r="AB17" s="17">
        <v>0</v>
      </c>
      <c r="AC17" s="82">
        <v>100</v>
      </c>
      <c r="AD17" s="82">
        <v>0</v>
      </c>
      <c r="AE17" s="82">
        <v>45</v>
      </c>
      <c r="AF17" s="21">
        <v>0</v>
      </c>
      <c r="AG17" s="21">
        <v>0.1</v>
      </c>
      <c r="AH17" s="21">
        <v>0.1</v>
      </c>
      <c r="AI17" s="21">
        <v>3.8</v>
      </c>
      <c r="AJ17" s="21">
        <v>12.6</v>
      </c>
      <c r="AK17" s="21">
        <v>16.600000000000001</v>
      </c>
      <c r="AL17" s="21">
        <v>65.8</v>
      </c>
      <c r="AM17" s="21">
        <v>17.600000000000001</v>
      </c>
      <c r="AN17" s="82" t="s">
        <v>283</v>
      </c>
    </row>
    <row r="18" spans="1:40" x14ac:dyDescent="0.25">
      <c r="A18" s="82">
        <v>72</v>
      </c>
      <c r="B18" s="82">
        <v>1</v>
      </c>
      <c r="C18" s="82">
        <v>40</v>
      </c>
      <c r="D18" s="82">
        <v>20</v>
      </c>
      <c r="E18" s="17">
        <v>7</v>
      </c>
      <c r="F18" s="17">
        <v>14</v>
      </c>
      <c r="G18" s="21">
        <v>3</v>
      </c>
      <c r="H18" s="21">
        <v>11</v>
      </c>
      <c r="I18" s="21">
        <v>35</v>
      </c>
      <c r="J18" s="17">
        <v>45</v>
      </c>
      <c r="K18" s="21">
        <v>22</v>
      </c>
      <c r="L18" s="21">
        <v>68</v>
      </c>
      <c r="M18" s="21">
        <v>45</v>
      </c>
      <c r="N18" s="21">
        <v>8.1</v>
      </c>
      <c r="O18" s="21">
        <v>7.5</v>
      </c>
      <c r="P18" s="17">
        <v>59</v>
      </c>
      <c r="Q18" s="17">
        <v>0.94</v>
      </c>
      <c r="R18" s="83">
        <v>0.223</v>
      </c>
      <c r="S18" s="82">
        <v>7</v>
      </c>
      <c r="T18" s="17">
        <v>0</v>
      </c>
      <c r="U18" s="17">
        <v>0.64</v>
      </c>
      <c r="V18" s="21">
        <v>10.3</v>
      </c>
      <c r="W18" s="17">
        <v>38.1</v>
      </c>
      <c r="X18" s="17">
        <v>0.8</v>
      </c>
      <c r="Y18" s="21">
        <v>0</v>
      </c>
      <c r="Z18" s="17">
        <v>0</v>
      </c>
      <c r="AA18" s="17">
        <v>0.15</v>
      </c>
      <c r="AB18" s="17">
        <v>0</v>
      </c>
      <c r="AC18" s="82">
        <v>100</v>
      </c>
      <c r="AD18" s="82">
        <v>0</v>
      </c>
      <c r="AE18" s="82">
        <v>69</v>
      </c>
      <c r="AF18" s="21">
        <v>0</v>
      </c>
      <c r="AG18" s="21">
        <v>0.1</v>
      </c>
      <c r="AH18" s="21">
        <v>0.1</v>
      </c>
      <c r="AI18" s="21">
        <v>4</v>
      </c>
      <c r="AJ18" s="21">
        <v>13.5</v>
      </c>
      <c r="AK18" s="21">
        <v>17.7</v>
      </c>
      <c r="AL18" s="21">
        <v>61.2</v>
      </c>
      <c r="AM18" s="21">
        <v>21.1</v>
      </c>
      <c r="AN18" s="82" t="s">
        <v>283</v>
      </c>
    </row>
    <row r="19" spans="1:40" x14ac:dyDescent="0.25">
      <c r="A19" s="82">
        <v>72</v>
      </c>
      <c r="B19" s="82">
        <v>2</v>
      </c>
      <c r="C19" s="82">
        <v>20</v>
      </c>
      <c r="D19" s="82">
        <v>0</v>
      </c>
      <c r="E19" s="17">
        <v>3</v>
      </c>
      <c r="F19" s="17">
        <v>2</v>
      </c>
      <c r="G19" s="21">
        <v>1</v>
      </c>
      <c r="H19" s="21">
        <v>2</v>
      </c>
      <c r="I19" s="21">
        <v>20</v>
      </c>
      <c r="J19" s="17">
        <v>22</v>
      </c>
      <c r="K19" s="21">
        <v>10</v>
      </c>
      <c r="L19" s="21">
        <v>40</v>
      </c>
      <c r="M19" s="21">
        <v>20</v>
      </c>
      <c r="N19" s="21">
        <v>8.1999999999999993</v>
      </c>
      <c r="O19" s="21">
        <v>7.5</v>
      </c>
      <c r="P19" s="17">
        <v>58.1</v>
      </c>
      <c r="Q19" s="17">
        <v>1.72</v>
      </c>
      <c r="R19" s="83">
        <v>0.18099999999999999</v>
      </c>
      <c r="S19" s="82">
        <v>10</v>
      </c>
      <c r="T19" s="17">
        <v>0</v>
      </c>
      <c r="U19" s="17">
        <v>0.38</v>
      </c>
      <c r="V19" s="21">
        <v>8.6</v>
      </c>
      <c r="W19" s="17">
        <v>40.200000000000003</v>
      </c>
      <c r="X19" s="17">
        <v>0.4</v>
      </c>
      <c r="Y19" s="21">
        <v>0</v>
      </c>
      <c r="Z19" s="17">
        <v>0</v>
      </c>
      <c r="AA19" s="17">
        <v>0.08</v>
      </c>
      <c r="AB19" s="17">
        <v>0</v>
      </c>
      <c r="AC19" s="82">
        <v>100</v>
      </c>
      <c r="AD19" s="82">
        <v>0</v>
      </c>
      <c r="AE19" s="82">
        <v>4</v>
      </c>
      <c r="AF19" s="21">
        <v>0</v>
      </c>
      <c r="AG19" s="21">
        <v>0.1</v>
      </c>
      <c r="AH19" s="21">
        <v>0.1</v>
      </c>
      <c r="AI19" s="21">
        <v>3</v>
      </c>
      <c r="AJ19" s="21">
        <v>14.2</v>
      </c>
      <c r="AK19" s="21">
        <v>17.3</v>
      </c>
      <c r="AL19" s="21">
        <v>64</v>
      </c>
      <c r="AM19" s="21">
        <v>18.7</v>
      </c>
      <c r="AN19" s="82" t="s">
        <v>283</v>
      </c>
    </row>
    <row r="20" spans="1:40" x14ac:dyDescent="0.25">
      <c r="A20" s="82">
        <v>72</v>
      </c>
      <c r="B20" s="82">
        <v>2</v>
      </c>
      <c r="C20" s="82">
        <v>40</v>
      </c>
      <c r="D20" s="82">
        <v>20</v>
      </c>
      <c r="E20" s="17">
        <v>1</v>
      </c>
      <c r="F20" s="17">
        <v>3</v>
      </c>
      <c r="G20" s="21">
        <v>1</v>
      </c>
      <c r="H20" s="21">
        <v>3</v>
      </c>
      <c r="I20" s="21">
        <v>20</v>
      </c>
      <c r="J20" s="17">
        <v>29</v>
      </c>
      <c r="K20" s="21">
        <v>11</v>
      </c>
      <c r="L20" s="21">
        <v>44</v>
      </c>
      <c r="M20" s="21">
        <v>24</v>
      </c>
      <c r="N20" s="21">
        <v>8.3000000000000007</v>
      </c>
      <c r="O20" s="21">
        <v>7.5</v>
      </c>
      <c r="P20" s="17">
        <v>58.2</v>
      </c>
      <c r="Q20" s="17">
        <v>1.2</v>
      </c>
      <c r="R20" s="83">
        <v>0.19700000000000001</v>
      </c>
      <c r="S20" s="82">
        <v>6</v>
      </c>
      <c r="T20" s="17">
        <v>0</v>
      </c>
      <c r="U20" s="17">
        <v>0.38</v>
      </c>
      <c r="V20" s="21">
        <v>10.3</v>
      </c>
      <c r="W20" s="17">
        <v>40.299999999999997</v>
      </c>
      <c r="X20" s="17">
        <v>0.6</v>
      </c>
      <c r="Y20" s="21">
        <v>0</v>
      </c>
      <c r="Z20" s="17">
        <v>0</v>
      </c>
      <c r="AA20" s="17">
        <v>0.09</v>
      </c>
      <c r="AB20" s="17">
        <v>0</v>
      </c>
      <c r="AC20" s="82">
        <v>100</v>
      </c>
      <c r="AD20" s="82">
        <v>0</v>
      </c>
      <c r="AE20" s="82">
        <v>4</v>
      </c>
      <c r="AF20" s="21">
        <v>0</v>
      </c>
      <c r="AG20" s="21">
        <v>0.1</v>
      </c>
      <c r="AH20" s="21">
        <v>0.1</v>
      </c>
      <c r="AI20" s="21">
        <v>1.8</v>
      </c>
      <c r="AJ20" s="21">
        <v>10</v>
      </c>
      <c r="AK20" s="21">
        <v>12</v>
      </c>
      <c r="AL20" s="21">
        <v>67.099999999999994</v>
      </c>
      <c r="AM20" s="21">
        <v>20.9</v>
      </c>
      <c r="AN20" s="82" t="s">
        <v>283</v>
      </c>
    </row>
    <row r="21" spans="1:40" x14ac:dyDescent="0.25">
      <c r="A21" s="87">
        <f>A17</f>
        <v>72</v>
      </c>
      <c r="B21" s="82"/>
      <c r="C21" s="82"/>
      <c r="D21" s="82"/>
      <c r="E21" s="88">
        <f t="shared" ref="E21:AB21" si="15">AVERAGE(E17:E20)</f>
        <v>3.5</v>
      </c>
      <c r="F21" s="88">
        <f t="shared" si="15"/>
        <v>7.25</v>
      </c>
      <c r="G21" s="88">
        <f t="shared" si="15"/>
        <v>1.5</v>
      </c>
      <c r="H21" s="88">
        <f t="shared" si="15"/>
        <v>6</v>
      </c>
      <c r="I21" s="88">
        <f t="shared" si="15"/>
        <v>26.75</v>
      </c>
      <c r="J21" s="88">
        <f t="shared" si="15"/>
        <v>34.25</v>
      </c>
      <c r="K21" s="88">
        <f t="shared" si="15"/>
        <v>15.75</v>
      </c>
      <c r="L21" s="88">
        <f t="shared" si="15"/>
        <v>52</v>
      </c>
      <c r="M21" s="88">
        <f t="shared" si="15"/>
        <v>31.5</v>
      </c>
      <c r="N21" s="88">
        <f t="shared" si="15"/>
        <v>8.15</v>
      </c>
      <c r="O21" s="88">
        <f t="shared" si="15"/>
        <v>7.4749999999999996</v>
      </c>
      <c r="P21" s="85">
        <f t="shared" ref="P21" si="16">AVERAGE(P17,P19)</f>
        <v>58.7</v>
      </c>
      <c r="Q21" s="88">
        <f t="shared" si="15"/>
        <v>1.3374999999999999</v>
      </c>
      <c r="R21" s="88">
        <f t="shared" si="15"/>
        <v>0.20600000000000002</v>
      </c>
      <c r="S21" s="88">
        <f t="shared" si="15"/>
        <v>7.5</v>
      </c>
      <c r="T21" s="85">
        <f t="shared" ref="T21" si="17">AVERAGE(T17,T19)</f>
        <v>0</v>
      </c>
      <c r="U21" s="88">
        <f t="shared" si="15"/>
        <v>0.5</v>
      </c>
      <c r="V21" s="85">
        <f t="shared" ref="V21" si="18">AVERAGE(V17,V19)</f>
        <v>10.45</v>
      </c>
      <c r="W21" s="88">
        <f t="shared" si="15"/>
        <v>39.75</v>
      </c>
      <c r="X21" s="88">
        <f t="shared" si="15"/>
        <v>0.55000000000000004</v>
      </c>
      <c r="Y21" s="88">
        <f t="shared" si="15"/>
        <v>0</v>
      </c>
      <c r="Z21" s="88">
        <f t="shared" si="15"/>
        <v>0</v>
      </c>
      <c r="AA21" s="88">
        <f t="shared" si="15"/>
        <v>0.11500000000000002</v>
      </c>
      <c r="AB21" s="88">
        <f t="shared" si="15"/>
        <v>0</v>
      </c>
      <c r="AC21" s="85">
        <f t="shared" ref="AC21:AM21" si="19">AVERAGE(AC17,AC19)</f>
        <v>100</v>
      </c>
      <c r="AD21" s="85">
        <f t="shared" si="19"/>
        <v>0</v>
      </c>
      <c r="AE21" s="85">
        <f t="shared" si="19"/>
        <v>24.5</v>
      </c>
      <c r="AF21" s="85">
        <f t="shared" si="19"/>
        <v>0</v>
      </c>
      <c r="AG21" s="85">
        <f t="shared" si="19"/>
        <v>0.1</v>
      </c>
      <c r="AH21" s="85">
        <f t="shared" si="19"/>
        <v>0.1</v>
      </c>
      <c r="AI21" s="85">
        <f t="shared" si="19"/>
        <v>3.4</v>
      </c>
      <c r="AJ21" s="85">
        <f t="shared" si="19"/>
        <v>13.399999999999999</v>
      </c>
      <c r="AK21" s="85">
        <f t="shared" si="19"/>
        <v>16.950000000000003</v>
      </c>
      <c r="AL21" s="85">
        <f t="shared" si="19"/>
        <v>64.900000000000006</v>
      </c>
      <c r="AM21" s="85">
        <f t="shared" si="19"/>
        <v>18.149999999999999</v>
      </c>
      <c r="AN21" s="87" t="str">
        <f>AN17</f>
        <v>FL</v>
      </c>
    </row>
    <row r="22" spans="1:40" x14ac:dyDescent="0.25">
      <c r="A22" s="82">
        <v>73</v>
      </c>
      <c r="B22" s="82">
        <v>1</v>
      </c>
      <c r="C22" s="82">
        <v>20</v>
      </c>
      <c r="D22" s="82">
        <v>0</v>
      </c>
      <c r="E22" s="17">
        <v>15</v>
      </c>
      <c r="F22" s="17">
        <v>37</v>
      </c>
      <c r="G22" s="21">
        <v>56</v>
      </c>
      <c r="H22" s="21">
        <v>10</v>
      </c>
      <c r="I22" s="21">
        <v>36</v>
      </c>
      <c r="J22" s="17">
        <v>56</v>
      </c>
      <c r="K22" s="21">
        <v>42</v>
      </c>
      <c r="L22" s="21">
        <v>64</v>
      </c>
      <c r="M22" s="21">
        <v>56</v>
      </c>
      <c r="N22" s="21">
        <v>8.1</v>
      </c>
      <c r="O22" s="21">
        <v>7.4</v>
      </c>
      <c r="P22" s="17">
        <v>58.1</v>
      </c>
      <c r="Q22" s="17">
        <v>2.0299999999999998</v>
      </c>
      <c r="R22" s="83">
        <v>0.247</v>
      </c>
      <c r="S22" s="82">
        <v>8</v>
      </c>
      <c r="T22" s="17">
        <v>0</v>
      </c>
      <c r="U22" s="17">
        <v>0.48</v>
      </c>
      <c r="V22" s="21">
        <v>13</v>
      </c>
      <c r="W22" s="17">
        <v>26.2</v>
      </c>
      <c r="X22" s="17">
        <v>1.2</v>
      </c>
      <c r="Y22" s="21">
        <v>0</v>
      </c>
      <c r="Z22" s="17">
        <v>0</v>
      </c>
      <c r="AA22" s="17">
        <v>0.24</v>
      </c>
      <c r="AB22" s="17">
        <v>0</v>
      </c>
      <c r="AC22" s="82">
        <v>100</v>
      </c>
      <c r="AD22" s="82">
        <v>0</v>
      </c>
      <c r="AE22" s="82">
        <v>111</v>
      </c>
      <c r="AF22" s="21">
        <v>0.1</v>
      </c>
      <c r="AG22" s="21">
        <v>0.1</v>
      </c>
      <c r="AH22" s="21">
        <v>0.3</v>
      </c>
      <c r="AI22" s="21">
        <v>1.3</v>
      </c>
      <c r="AJ22" s="21">
        <v>11.5</v>
      </c>
      <c r="AK22" s="21">
        <v>13.3</v>
      </c>
      <c r="AL22" s="21">
        <v>66.3</v>
      </c>
      <c r="AM22" s="21">
        <v>20.399999999999999</v>
      </c>
      <c r="AN22" s="82" t="s">
        <v>283</v>
      </c>
    </row>
    <row r="23" spans="1:40" x14ac:dyDescent="0.25">
      <c r="A23" s="82">
        <v>73</v>
      </c>
      <c r="B23" s="82">
        <v>1</v>
      </c>
      <c r="C23" s="82">
        <v>40</v>
      </c>
      <c r="D23" s="82">
        <v>20</v>
      </c>
      <c r="E23" s="17">
        <v>12</v>
      </c>
      <c r="F23" s="17">
        <v>21</v>
      </c>
      <c r="G23" s="21">
        <v>60</v>
      </c>
      <c r="H23" s="21">
        <v>6</v>
      </c>
      <c r="I23" s="21">
        <v>29</v>
      </c>
      <c r="J23" s="17">
        <v>41</v>
      </c>
      <c r="K23" s="21">
        <v>28</v>
      </c>
      <c r="L23" s="21">
        <v>50</v>
      </c>
      <c r="M23" s="21">
        <v>38</v>
      </c>
      <c r="N23" s="21">
        <v>8.1999999999999993</v>
      </c>
      <c r="O23" s="21">
        <v>7.4</v>
      </c>
      <c r="P23" s="17">
        <v>57.2</v>
      </c>
      <c r="Q23" s="17">
        <v>2.0299999999999998</v>
      </c>
      <c r="R23" s="83">
        <v>0.246</v>
      </c>
      <c r="S23" s="82">
        <v>8</v>
      </c>
      <c r="T23" s="17">
        <v>0</v>
      </c>
      <c r="U23" s="17">
        <v>0.48</v>
      </c>
      <c r="V23" s="21">
        <v>20.9</v>
      </c>
      <c r="W23" s="17">
        <v>31.8</v>
      </c>
      <c r="X23" s="17">
        <v>0.6</v>
      </c>
      <c r="Y23" s="21">
        <v>0</v>
      </c>
      <c r="Z23" s="17">
        <v>0</v>
      </c>
      <c r="AA23" s="17">
        <v>0.23</v>
      </c>
      <c r="AB23" s="17">
        <v>0</v>
      </c>
      <c r="AC23" s="82">
        <v>100</v>
      </c>
      <c r="AD23" s="82">
        <v>0</v>
      </c>
      <c r="AE23" s="82">
        <v>117</v>
      </c>
      <c r="AF23" s="21">
        <v>0.1</v>
      </c>
      <c r="AG23" s="21">
        <v>0.1</v>
      </c>
      <c r="AH23" s="21">
        <v>0.2</v>
      </c>
      <c r="AI23" s="21">
        <v>1.3</v>
      </c>
      <c r="AJ23" s="21">
        <v>10.9</v>
      </c>
      <c r="AK23" s="21">
        <v>12.6</v>
      </c>
      <c r="AL23" s="21">
        <v>66.5</v>
      </c>
      <c r="AM23" s="21">
        <v>20.9</v>
      </c>
      <c r="AN23" s="82" t="s">
        <v>283</v>
      </c>
    </row>
    <row r="24" spans="1:40" x14ac:dyDescent="0.25">
      <c r="A24" s="82">
        <v>73</v>
      </c>
      <c r="B24" s="82">
        <v>2</v>
      </c>
      <c r="C24" s="82">
        <v>20</v>
      </c>
      <c r="D24" s="82">
        <v>0</v>
      </c>
      <c r="E24" s="17">
        <v>12</v>
      </c>
      <c r="F24" s="17">
        <v>18</v>
      </c>
      <c r="G24" s="21">
        <v>60</v>
      </c>
      <c r="H24" s="21">
        <v>6</v>
      </c>
      <c r="I24" s="21">
        <v>27</v>
      </c>
      <c r="J24" s="17">
        <v>39</v>
      </c>
      <c r="K24" s="21">
        <v>27</v>
      </c>
      <c r="L24" s="21">
        <v>52</v>
      </c>
      <c r="M24" s="21">
        <v>37</v>
      </c>
      <c r="N24" s="21">
        <v>8.1999999999999993</v>
      </c>
      <c r="O24" s="21">
        <v>7.4</v>
      </c>
      <c r="P24" s="17">
        <v>63</v>
      </c>
      <c r="Q24" s="17">
        <v>1.53</v>
      </c>
      <c r="R24" s="83">
        <v>0.246</v>
      </c>
      <c r="S24" s="82">
        <v>6</v>
      </c>
      <c r="T24" s="17">
        <v>0</v>
      </c>
      <c r="U24" s="17">
        <v>0.35</v>
      </c>
      <c r="V24" s="21">
        <v>15.9</v>
      </c>
      <c r="W24" s="17">
        <v>23.8</v>
      </c>
      <c r="X24" s="17">
        <v>0.9</v>
      </c>
      <c r="Y24" s="21">
        <v>0</v>
      </c>
      <c r="Z24" s="17">
        <v>0</v>
      </c>
      <c r="AA24" s="17">
        <v>0.15</v>
      </c>
      <c r="AB24" s="17">
        <v>0</v>
      </c>
      <c r="AC24" s="82">
        <v>100</v>
      </c>
      <c r="AD24" s="82">
        <v>0</v>
      </c>
      <c r="AE24" s="82">
        <v>117</v>
      </c>
      <c r="AF24" s="21" t="s">
        <v>8851</v>
      </c>
      <c r="AG24" s="21">
        <v>0.1</v>
      </c>
      <c r="AH24" s="21">
        <v>0.1</v>
      </c>
      <c r="AI24" s="21">
        <v>1.4</v>
      </c>
      <c r="AJ24" s="21">
        <v>10.8</v>
      </c>
      <c r="AK24" s="21">
        <v>12.5</v>
      </c>
      <c r="AL24" s="21">
        <v>65.7</v>
      </c>
      <c r="AM24" s="21">
        <v>21.8</v>
      </c>
      <c r="AN24" s="82" t="s">
        <v>283</v>
      </c>
    </row>
    <row r="25" spans="1:40" x14ac:dyDescent="0.25">
      <c r="A25" s="82">
        <v>73</v>
      </c>
      <c r="B25" s="82">
        <v>2</v>
      </c>
      <c r="C25" s="82">
        <v>40</v>
      </c>
      <c r="D25" s="82">
        <v>20</v>
      </c>
      <c r="E25" s="17">
        <v>1</v>
      </c>
      <c r="F25" s="17">
        <v>4</v>
      </c>
      <c r="G25" s="21">
        <v>64</v>
      </c>
      <c r="H25" s="21">
        <v>3</v>
      </c>
      <c r="I25" s="21">
        <v>20</v>
      </c>
      <c r="J25" s="17">
        <v>26</v>
      </c>
      <c r="K25" s="21">
        <v>1</v>
      </c>
      <c r="L25" s="21">
        <v>38</v>
      </c>
      <c r="M25" s="21">
        <v>26</v>
      </c>
      <c r="N25" s="21">
        <v>8.1999999999999993</v>
      </c>
      <c r="O25" s="21">
        <v>7.4</v>
      </c>
      <c r="P25" s="17">
        <v>61.1</v>
      </c>
      <c r="Q25" s="17">
        <v>1.48</v>
      </c>
      <c r="R25" s="83">
        <v>0.22800000000000001</v>
      </c>
      <c r="S25" s="82">
        <v>7</v>
      </c>
      <c r="T25" s="17">
        <v>0</v>
      </c>
      <c r="U25" s="17">
        <v>0.28000000000000003</v>
      </c>
      <c r="V25" s="21">
        <v>12.2</v>
      </c>
      <c r="W25" s="17">
        <v>33.5</v>
      </c>
      <c r="X25" s="17">
        <v>1.2</v>
      </c>
      <c r="Y25" s="21">
        <v>0</v>
      </c>
      <c r="Z25" s="17">
        <v>0</v>
      </c>
      <c r="AA25" s="17">
        <v>0.11</v>
      </c>
      <c r="AB25" s="17">
        <v>0</v>
      </c>
      <c r="AC25" s="82">
        <v>100</v>
      </c>
      <c r="AD25" s="82">
        <v>0</v>
      </c>
      <c r="AE25" s="82">
        <v>25</v>
      </c>
      <c r="AF25" s="21" t="s">
        <v>8851</v>
      </c>
      <c r="AG25" s="21" t="s">
        <v>8851</v>
      </c>
      <c r="AH25" s="21">
        <v>0.1</v>
      </c>
      <c r="AI25" s="21">
        <v>0.4</v>
      </c>
      <c r="AJ25" s="21">
        <v>5.3</v>
      </c>
      <c r="AK25" s="21">
        <v>5.8</v>
      </c>
      <c r="AL25" s="21">
        <v>10.1</v>
      </c>
      <c r="AM25" s="21">
        <v>24.1</v>
      </c>
      <c r="AN25" s="82" t="s">
        <v>283</v>
      </c>
    </row>
    <row r="26" spans="1:40" x14ac:dyDescent="0.25">
      <c r="A26" s="87">
        <f>A22</f>
        <v>73</v>
      </c>
      <c r="B26" s="82"/>
      <c r="C26" s="82"/>
      <c r="D26" s="82"/>
      <c r="E26" s="88">
        <f t="shared" ref="E26:AB26" si="20">AVERAGE(E22:E25)</f>
        <v>10</v>
      </c>
      <c r="F26" s="88">
        <f t="shared" si="20"/>
        <v>20</v>
      </c>
      <c r="G26" s="88">
        <f t="shared" si="20"/>
        <v>60</v>
      </c>
      <c r="H26" s="88">
        <f t="shared" si="20"/>
        <v>6.25</v>
      </c>
      <c r="I26" s="88">
        <f t="shared" si="20"/>
        <v>28</v>
      </c>
      <c r="J26" s="88">
        <f t="shared" si="20"/>
        <v>40.5</v>
      </c>
      <c r="K26" s="88">
        <f t="shared" si="20"/>
        <v>24.5</v>
      </c>
      <c r="L26" s="88">
        <f t="shared" si="20"/>
        <v>51</v>
      </c>
      <c r="M26" s="88">
        <f t="shared" si="20"/>
        <v>39.25</v>
      </c>
      <c r="N26" s="88">
        <f t="shared" si="20"/>
        <v>8.1749999999999989</v>
      </c>
      <c r="O26" s="88">
        <f t="shared" si="20"/>
        <v>7.4</v>
      </c>
      <c r="P26" s="85">
        <f t="shared" ref="P26" si="21">AVERAGE(P22,P24)</f>
        <v>60.55</v>
      </c>
      <c r="Q26" s="88">
        <f t="shared" si="20"/>
        <v>1.7675000000000001</v>
      </c>
      <c r="R26" s="88">
        <f t="shared" si="20"/>
        <v>0.24174999999999999</v>
      </c>
      <c r="S26" s="88">
        <f t="shared" si="20"/>
        <v>7.25</v>
      </c>
      <c r="T26" s="85">
        <f t="shared" ref="T26" si="22">AVERAGE(T22,T24)</f>
        <v>0</v>
      </c>
      <c r="U26" s="88">
        <f t="shared" si="20"/>
        <v>0.39750000000000002</v>
      </c>
      <c r="V26" s="85">
        <f t="shared" ref="V26" si="23">AVERAGE(V22,V24)</f>
        <v>14.45</v>
      </c>
      <c r="W26" s="88">
        <f t="shared" si="20"/>
        <v>28.824999999999999</v>
      </c>
      <c r="X26" s="88">
        <f t="shared" si="20"/>
        <v>0.97499999999999987</v>
      </c>
      <c r="Y26" s="88">
        <f t="shared" si="20"/>
        <v>0</v>
      </c>
      <c r="Z26" s="88">
        <f t="shared" si="20"/>
        <v>0</v>
      </c>
      <c r="AA26" s="88">
        <f t="shared" si="20"/>
        <v>0.1825</v>
      </c>
      <c r="AB26" s="88">
        <f t="shared" si="20"/>
        <v>0</v>
      </c>
      <c r="AC26" s="85">
        <f t="shared" ref="AC26:AM26" si="24">AVERAGE(AC22,AC24)</f>
        <v>100</v>
      </c>
      <c r="AD26" s="85">
        <f t="shared" si="24"/>
        <v>0</v>
      </c>
      <c r="AE26" s="85">
        <f t="shared" si="24"/>
        <v>114</v>
      </c>
      <c r="AF26" s="85">
        <f t="shared" si="24"/>
        <v>0.1</v>
      </c>
      <c r="AG26" s="85">
        <f t="shared" si="24"/>
        <v>0.1</v>
      </c>
      <c r="AH26" s="85">
        <f t="shared" si="24"/>
        <v>0.2</v>
      </c>
      <c r="AI26" s="85">
        <f t="shared" si="24"/>
        <v>1.35</v>
      </c>
      <c r="AJ26" s="85">
        <f t="shared" si="24"/>
        <v>11.15</v>
      </c>
      <c r="AK26" s="85">
        <f t="shared" si="24"/>
        <v>12.9</v>
      </c>
      <c r="AL26" s="85">
        <f t="shared" si="24"/>
        <v>66</v>
      </c>
      <c r="AM26" s="85">
        <f t="shared" si="24"/>
        <v>21.1</v>
      </c>
      <c r="AN26" s="87" t="str">
        <f>AN22</f>
        <v>FL</v>
      </c>
    </row>
    <row r="27" spans="1:40" x14ac:dyDescent="0.25">
      <c r="A27" s="82">
        <v>74</v>
      </c>
      <c r="B27" s="82">
        <v>1</v>
      </c>
      <c r="C27" s="82">
        <v>20</v>
      </c>
      <c r="D27" s="82">
        <v>0</v>
      </c>
      <c r="E27" s="17">
        <v>24</v>
      </c>
      <c r="F27" s="17">
        <v>50</v>
      </c>
      <c r="G27" s="21">
        <v>78</v>
      </c>
      <c r="H27" s="21">
        <v>48</v>
      </c>
      <c r="I27" s="21">
        <v>70</v>
      </c>
      <c r="J27" s="17">
        <v>86</v>
      </c>
      <c r="K27" s="21">
        <v>72</v>
      </c>
      <c r="L27" s="21">
        <v>116</v>
      </c>
      <c r="M27" s="21">
        <v>99</v>
      </c>
      <c r="N27" s="21">
        <v>6.8</v>
      </c>
      <c r="O27" s="21">
        <v>5.8</v>
      </c>
      <c r="P27" s="17">
        <v>49</v>
      </c>
      <c r="Q27" s="17">
        <v>1.8</v>
      </c>
      <c r="R27" s="83">
        <v>0.24199999999999999</v>
      </c>
      <c r="S27" s="82">
        <v>7</v>
      </c>
      <c r="T27" s="17">
        <v>0</v>
      </c>
      <c r="U27" s="17">
        <v>0.47</v>
      </c>
      <c r="V27" s="21">
        <v>21.4</v>
      </c>
      <c r="W27" s="17">
        <v>18.100000000000001</v>
      </c>
      <c r="X27" s="17">
        <v>3.2</v>
      </c>
      <c r="Y27" s="21">
        <v>0</v>
      </c>
      <c r="Z27" s="17">
        <v>0</v>
      </c>
      <c r="AA27" s="17">
        <v>0.39</v>
      </c>
      <c r="AB27" s="17">
        <v>0</v>
      </c>
      <c r="AC27" s="82">
        <v>100</v>
      </c>
      <c r="AD27" s="82">
        <v>0</v>
      </c>
      <c r="AE27" s="82">
        <v>277</v>
      </c>
      <c r="AF27" s="21">
        <v>2</v>
      </c>
      <c r="AG27" s="21">
        <v>1</v>
      </c>
      <c r="AH27" s="21">
        <v>2</v>
      </c>
      <c r="AI27" s="21">
        <v>6.8</v>
      </c>
      <c r="AJ27" s="21">
        <v>10.9</v>
      </c>
      <c r="AK27" s="21">
        <v>20.9</v>
      </c>
      <c r="AL27" s="21">
        <v>52.5</v>
      </c>
      <c r="AM27" s="21">
        <v>26.6</v>
      </c>
      <c r="AN27" s="82" t="s">
        <v>283</v>
      </c>
    </row>
    <row r="28" spans="1:40" x14ac:dyDescent="0.25">
      <c r="A28" s="82">
        <v>74</v>
      </c>
      <c r="B28" s="82">
        <v>1</v>
      </c>
      <c r="C28" s="82">
        <v>40</v>
      </c>
      <c r="D28" s="82">
        <v>20</v>
      </c>
      <c r="E28" s="17">
        <v>28</v>
      </c>
      <c r="F28" s="17">
        <v>45</v>
      </c>
      <c r="G28" s="21">
        <v>61</v>
      </c>
      <c r="H28" s="21">
        <v>39</v>
      </c>
      <c r="I28" s="21">
        <v>56</v>
      </c>
      <c r="J28" s="17">
        <v>67</v>
      </c>
      <c r="K28" s="21">
        <v>52</v>
      </c>
      <c r="L28" s="21">
        <v>92</v>
      </c>
      <c r="M28" s="21">
        <v>79</v>
      </c>
      <c r="N28" s="21">
        <v>7</v>
      </c>
      <c r="O28" s="21">
        <v>6</v>
      </c>
      <c r="P28" s="17">
        <v>50</v>
      </c>
      <c r="Q28" s="17">
        <v>2.0299999999999998</v>
      </c>
      <c r="R28" s="83">
        <v>0.22500000000000001</v>
      </c>
      <c r="S28" s="82">
        <v>7</v>
      </c>
      <c r="T28" s="17">
        <v>0</v>
      </c>
      <c r="U28" s="17">
        <v>0.64</v>
      </c>
      <c r="V28" s="21">
        <v>23</v>
      </c>
      <c r="W28" s="17">
        <v>20.5</v>
      </c>
      <c r="X28" s="17">
        <v>4.3</v>
      </c>
      <c r="Y28" s="21">
        <v>0</v>
      </c>
      <c r="Z28" s="17">
        <v>0</v>
      </c>
      <c r="AA28" s="17">
        <v>0.28999999999999998</v>
      </c>
      <c r="AB28" s="17">
        <v>0</v>
      </c>
      <c r="AC28" s="82">
        <v>100</v>
      </c>
      <c r="AD28" s="82">
        <v>0</v>
      </c>
      <c r="AE28" s="82">
        <v>214</v>
      </c>
      <c r="AF28" s="21">
        <v>0.2</v>
      </c>
      <c r="AG28" s="21">
        <v>1.2</v>
      </c>
      <c r="AH28" s="21">
        <v>2.4</v>
      </c>
      <c r="AI28" s="21">
        <v>7.6</v>
      </c>
      <c r="AJ28" s="21">
        <v>11.3</v>
      </c>
      <c r="AK28" s="21">
        <v>22.7</v>
      </c>
      <c r="AL28" s="21">
        <v>48.2</v>
      </c>
      <c r="AM28" s="21">
        <v>29.1</v>
      </c>
      <c r="AN28" s="82" t="s">
        <v>1064</v>
      </c>
    </row>
    <row r="29" spans="1:40" x14ac:dyDescent="0.25">
      <c r="A29" s="82">
        <v>74</v>
      </c>
      <c r="B29" s="82">
        <v>2</v>
      </c>
      <c r="C29" s="82">
        <v>20</v>
      </c>
      <c r="D29" s="82">
        <v>0</v>
      </c>
      <c r="E29" s="17">
        <v>16</v>
      </c>
      <c r="F29" s="17">
        <v>51</v>
      </c>
      <c r="G29" s="21">
        <v>66</v>
      </c>
      <c r="H29" s="21">
        <v>46</v>
      </c>
      <c r="I29" s="21">
        <v>63</v>
      </c>
      <c r="J29" s="17">
        <v>87</v>
      </c>
      <c r="K29" s="21">
        <v>64</v>
      </c>
      <c r="L29" s="21">
        <v>98</v>
      </c>
      <c r="M29" s="21">
        <v>94</v>
      </c>
      <c r="N29" s="21">
        <v>6.7</v>
      </c>
      <c r="O29" s="21">
        <v>5.6</v>
      </c>
      <c r="P29" s="17">
        <v>52</v>
      </c>
      <c r="Q29" s="17">
        <v>2.0299999999999998</v>
      </c>
      <c r="R29" s="83">
        <v>0.216</v>
      </c>
      <c r="S29" s="82">
        <v>9</v>
      </c>
      <c r="T29" s="17">
        <v>0</v>
      </c>
      <c r="U29" s="17">
        <v>0.31</v>
      </c>
      <c r="V29" s="21">
        <v>24.2</v>
      </c>
      <c r="W29" s="17">
        <v>17.600000000000001</v>
      </c>
      <c r="X29" s="17">
        <v>3.7</v>
      </c>
      <c r="Y29" s="21">
        <v>0</v>
      </c>
      <c r="Z29" s="17">
        <v>0</v>
      </c>
      <c r="AA29" s="17">
        <v>0.64</v>
      </c>
      <c r="AB29" s="17">
        <v>0</v>
      </c>
      <c r="AC29" s="82">
        <v>90</v>
      </c>
      <c r="AD29" s="82">
        <v>0</v>
      </c>
      <c r="AE29" s="82">
        <v>259</v>
      </c>
      <c r="AF29" s="21">
        <v>0.1</v>
      </c>
      <c r="AG29" s="21">
        <v>0.4</v>
      </c>
      <c r="AH29" s="21">
        <v>1</v>
      </c>
      <c r="AI29" s="21">
        <v>5.4</v>
      </c>
      <c r="AJ29" s="21">
        <v>9.1</v>
      </c>
      <c r="AK29" s="21">
        <v>16</v>
      </c>
      <c r="AL29" s="21">
        <v>51.6</v>
      </c>
      <c r="AM29" s="21">
        <v>32.4</v>
      </c>
      <c r="AN29" s="82" t="s">
        <v>354</v>
      </c>
    </row>
    <row r="30" spans="1:40" x14ac:dyDescent="0.25">
      <c r="A30" s="82">
        <v>74</v>
      </c>
      <c r="B30" s="82">
        <v>2</v>
      </c>
      <c r="C30" s="82">
        <v>40</v>
      </c>
      <c r="D30" s="82">
        <v>20</v>
      </c>
      <c r="E30" s="17">
        <v>9</v>
      </c>
      <c r="F30" s="17">
        <v>27</v>
      </c>
      <c r="G30" s="21">
        <v>40</v>
      </c>
      <c r="H30" s="21">
        <v>29</v>
      </c>
      <c r="I30" s="21">
        <v>44</v>
      </c>
      <c r="J30" s="17">
        <v>59</v>
      </c>
      <c r="K30" s="21">
        <v>43</v>
      </c>
      <c r="L30" s="21">
        <v>76</v>
      </c>
      <c r="M30" s="21">
        <v>70</v>
      </c>
      <c r="N30" s="21">
        <v>6.8</v>
      </c>
      <c r="O30" s="21">
        <v>5.6</v>
      </c>
      <c r="P30" s="17">
        <v>48.2</v>
      </c>
      <c r="Q30" s="17">
        <v>2.0299999999999998</v>
      </c>
      <c r="R30" s="83">
        <v>0.17599999999999999</v>
      </c>
      <c r="S30" s="82">
        <v>11</v>
      </c>
      <c r="T30" s="17">
        <v>0</v>
      </c>
      <c r="U30" s="17">
        <v>0.38</v>
      </c>
      <c r="V30" s="21">
        <v>20.9</v>
      </c>
      <c r="W30" s="17">
        <v>16.899999999999999</v>
      </c>
      <c r="X30" s="17">
        <v>4.9000000000000004</v>
      </c>
      <c r="Y30" s="21">
        <v>0</v>
      </c>
      <c r="Z30" s="17">
        <v>0</v>
      </c>
      <c r="AA30" s="17">
        <v>0.25</v>
      </c>
      <c r="AB30" s="17">
        <v>0</v>
      </c>
      <c r="AC30" s="82">
        <v>100</v>
      </c>
      <c r="AD30" s="82">
        <v>0</v>
      </c>
      <c r="AE30" s="82">
        <v>152</v>
      </c>
      <c r="AF30" s="21">
        <v>0.1</v>
      </c>
      <c r="AG30" s="21">
        <v>0.4</v>
      </c>
      <c r="AH30" s="21">
        <v>1</v>
      </c>
      <c r="AI30" s="21">
        <v>5.4</v>
      </c>
      <c r="AJ30" s="21">
        <v>9.1</v>
      </c>
      <c r="AK30" s="21">
        <v>16</v>
      </c>
      <c r="AL30" s="21">
        <v>51.6</v>
      </c>
      <c r="AM30" s="21">
        <v>32.4</v>
      </c>
      <c r="AN30" s="82" t="s">
        <v>354</v>
      </c>
    </row>
    <row r="31" spans="1:40" x14ac:dyDescent="0.25">
      <c r="A31" s="87">
        <f>A27</f>
        <v>74</v>
      </c>
      <c r="B31" s="82"/>
      <c r="C31" s="82"/>
      <c r="D31" s="82"/>
      <c r="E31" s="88">
        <f t="shared" ref="E31:AB31" si="25">AVERAGE(E27:E30)</f>
        <v>19.25</v>
      </c>
      <c r="F31" s="88">
        <f t="shared" si="25"/>
        <v>43.25</v>
      </c>
      <c r="G31" s="88">
        <f t="shared" si="25"/>
        <v>61.25</v>
      </c>
      <c r="H31" s="88">
        <f t="shared" si="25"/>
        <v>40.5</v>
      </c>
      <c r="I31" s="88">
        <f t="shared" si="25"/>
        <v>58.25</v>
      </c>
      <c r="J31" s="88">
        <f t="shared" si="25"/>
        <v>74.75</v>
      </c>
      <c r="K31" s="88">
        <f t="shared" si="25"/>
        <v>57.75</v>
      </c>
      <c r="L31" s="88">
        <f t="shared" si="25"/>
        <v>95.5</v>
      </c>
      <c r="M31" s="88">
        <f t="shared" si="25"/>
        <v>85.5</v>
      </c>
      <c r="N31" s="88">
        <f t="shared" si="25"/>
        <v>6.8250000000000002</v>
      </c>
      <c r="O31" s="88">
        <f t="shared" si="25"/>
        <v>5.75</v>
      </c>
      <c r="P31" s="85">
        <f t="shared" ref="P31" si="26">AVERAGE(P27,P29)</f>
        <v>50.5</v>
      </c>
      <c r="Q31" s="88">
        <f t="shared" si="25"/>
        <v>1.9724999999999997</v>
      </c>
      <c r="R31" s="88">
        <f t="shared" si="25"/>
        <v>0.21475</v>
      </c>
      <c r="S31" s="88">
        <f t="shared" si="25"/>
        <v>8.5</v>
      </c>
      <c r="T31" s="85">
        <f t="shared" ref="T31" si="27">AVERAGE(T27,T29)</f>
        <v>0</v>
      </c>
      <c r="U31" s="88">
        <f t="shared" si="25"/>
        <v>0.44999999999999996</v>
      </c>
      <c r="V31" s="85">
        <f t="shared" ref="V31" si="28">AVERAGE(V27,V29)</f>
        <v>22.799999999999997</v>
      </c>
      <c r="W31" s="88">
        <f t="shared" si="25"/>
        <v>18.274999999999999</v>
      </c>
      <c r="X31" s="88">
        <f t="shared" si="25"/>
        <v>4.0250000000000004</v>
      </c>
      <c r="Y31" s="88">
        <f t="shared" si="25"/>
        <v>0</v>
      </c>
      <c r="Z31" s="88">
        <f t="shared" si="25"/>
        <v>0</v>
      </c>
      <c r="AA31" s="88">
        <f t="shared" si="25"/>
        <v>0.39249999999999996</v>
      </c>
      <c r="AB31" s="88">
        <f t="shared" si="25"/>
        <v>0</v>
      </c>
      <c r="AC31" s="85">
        <f t="shared" ref="AC31:AM31" si="29">AVERAGE(AC27,AC29)</f>
        <v>95</v>
      </c>
      <c r="AD31" s="85">
        <f t="shared" si="29"/>
        <v>0</v>
      </c>
      <c r="AE31" s="85">
        <f t="shared" si="29"/>
        <v>268</v>
      </c>
      <c r="AF31" s="85">
        <f t="shared" si="29"/>
        <v>1.05</v>
      </c>
      <c r="AG31" s="85">
        <f t="shared" si="29"/>
        <v>0.7</v>
      </c>
      <c r="AH31" s="85">
        <f t="shared" si="29"/>
        <v>1.5</v>
      </c>
      <c r="AI31" s="85">
        <f t="shared" si="29"/>
        <v>6.1</v>
      </c>
      <c r="AJ31" s="85">
        <f t="shared" si="29"/>
        <v>10</v>
      </c>
      <c r="AK31" s="85">
        <f t="shared" si="29"/>
        <v>18.45</v>
      </c>
      <c r="AL31" s="85">
        <f t="shared" si="29"/>
        <v>52.05</v>
      </c>
      <c r="AM31" s="85">
        <f t="shared" si="29"/>
        <v>29.5</v>
      </c>
      <c r="AN31" s="87" t="str">
        <f>AN27</f>
        <v>FL</v>
      </c>
    </row>
    <row r="32" spans="1:40" x14ac:dyDescent="0.25">
      <c r="A32" s="82">
        <v>75</v>
      </c>
      <c r="B32" s="82">
        <v>1</v>
      </c>
      <c r="C32" s="82">
        <v>20</v>
      </c>
      <c r="D32" s="82">
        <v>0</v>
      </c>
      <c r="E32" s="17">
        <v>3</v>
      </c>
      <c r="F32" s="17">
        <v>7</v>
      </c>
      <c r="G32" s="21">
        <v>4</v>
      </c>
      <c r="H32" s="21">
        <v>15</v>
      </c>
      <c r="I32" s="21">
        <v>26</v>
      </c>
      <c r="J32" s="17">
        <v>33</v>
      </c>
      <c r="K32" s="21">
        <v>14</v>
      </c>
      <c r="L32" s="21">
        <v>52</v>
      </c>
      <c r="M32" s="21">
        <v>34</v>
      </c>
      <c r="N32" s="21">
        <v>8</v>
      </c>
      <c r="O32" s="21">
        <v>7.3</v>
      </c>
      <c r="P32" s="17">
        <v>71</v>
      </c>
      <c r="Q32" s="17">
        <v>2.0299999999999998</v>
      </c>
      <c r="R32" s="83">
        <v>0.24399999999999999</v>
      </c>
      <c r="S32" s="82">
        <v>7</v>
      </c>
      <c r="T32" s="17">
        <v>0</v>
      </c>
      <c r="U32" s="17">
        <v>0.72</v>
      </c>
      <c r="V32" s="21">
        <v>15.4</v>
      </c>
      <c r="W32" s="17">
        <v>47.1</v>
      </c>
      <c r="X32" s="17">
        <v>1</v>
      </c>
      <c r="Y32" s="21">
        <v>0</v>
      </c>
      <c r="Z32" s="17">
        <v>0</v>
      </c>
      <c r="AA32" s="17">
        <v>0.04</v>
      </c>
      <c r="AB32" s="17">
        <v>0</v>
      </c>
      <c r="AC32" s="82">
        <v>100</v>
      </c>
      <c r="AD32" s="82">
        <v>0</v>
      </c>
      <c r="AE32" s="82">
        <v>69</v>
      </c>
      <c r="AF32" s="21">
        <v>3.6</v>
      </c>
      <c r="AG32" s="21">
        <v>2.7</v>
      </c>
      <c r="AH32" s="21">
        <v>2.5</v>
      </c>
      <c r="AI32" s="21">
        <v>2.8</v>
      </c>
      <c r="AJ32" s="21">
        <v>1.9</v>
      </c>
      <c r="AK32" s="21">
        <v>13.5</v>
      </c>
      <c r="AL32" s="21">
        <v>61.1</v>
      </c>
      <c r="AM32" s="21">
        <v>25.4</v>
      </c>
      <c r="AN32" s="82" t="s">
        <v>283</v>
      </c>
    </row>
    <row r="33" spans="1:40" x14ac:dyDescent="0.25">
      <c r="A33" s="82">
        <v>75</v>
      </c>
      <c r="B33" s="82">
        <v>1</v>
      </c>
      <c r="C33" s="82">
        <v>40</v>
      </c>
      <c r="D33" s="82">
        <v>20</v>
      </c>
      <c r="E33" s="17">
        <v>3</v>
      </c>
      <c r="F33" s="17">
        <v>11</v>
      </c>
      <c r="G33" s="21">
        <v>4</v>
      </c>
      <c r="H33" s="21">
        <v>16</v>
      </c>
      <c r="I33" s="21">
        <v>23</v>
      </c>
      <c r="J33" s="17">
        <v>32</v>
      </c>
      <c r="K33" s="21">
        <v>12</v>
      </c>
      <c r="L33" s="21">
        <v>46</v>
      </c>
      <c r="M33" s="21">
        <v>32</v>
      </c>
      <c r="N33" s="21">
        <v>8.1</v>
      </c>
      <c r="O33" s="21">
        <v>7.4</v>
      </c>
      <c r="P33" s="17">
        <v>68</v>
      </c>
      <c r="Q33" s="17">
        <v>2.0299999999999998</v>
      </c>
      <c r="R33" s="83">
        <v>0.23799999999999999</v>
      </c>
      <c r="S33" s="82">
        <v>9</v>
      </c>
      <c r="T33" s="17">
        <v>0</v>
      </c>
      <c r="U33" s="17">
        <v>0.6</v>
      </c>
      <c r="V33" s="21">
        <v>20.399999999999999</v>
      </c>
      <c r="W33" s="17">
        <v>45.1</v>
      </c>
      <c r="X33" s="17">
        <v>1</v>
      </c>
      <c r="Y33" s="21">
        <v>0</v>
      </c>
      <c r="Z33" s="17">
        <v>0</v>
      </c>
      <c r="AA33" s="17">
        <v>0.16</v>
      </c>
      <c r="AB33" s="17">
        <v>0</v>
      </c>
      <c r="AC33" s="82">
        <v>100</v>
      </c>
      <c r="AD33" s="82">
        <v>0</v>
      </c>
      <c r="AE33" s="82">
        <v>96</v>
      </c>
      <c r="AF33" s="21">
        <v>7.4</v>
      </c>
      <c r="AG33" s="21">
        <v>4.2</v>
      </c>
      <c r="AH33" s="21">
        <v>3.5</v>
      </c>
      <c r="AI33" s="21">
        <v>3.1</v>
      </c>
      <c r="AJ33" s="21">
        <v>2.2000000000000002</v>
      </c>
      <c r="AK33" s="21">
        <v>20.399999999999999</v>
      </c>
      <c r="AL33" s="21">
        <v>55</v>
      </c>
      <c r="AM33" s="21">
        <v>24.6</v>
      </c>
      <c r="AN33" s="82" t="s">
        <v>283</v>
      </c>
    </row>
    <row r="34" spans="1:40" x14ac:dyDescent="0.25">
      <c r="A34" s="82">
        <v>75</v>
      </c>
      <c r="B34" s="82">
        <v>2</v>
      </c>
      <c r="C34" s="82">
        <v>20</v>
      </c>
      <c r="D34" s="82">
        <v>0</v>
      </c>
      <c r="E34" s="17">
        <v>2</v>
      </c>
      <c r="F34" s="17">
        <v>5</v>
      </c>
      <c r="G34" s="21">
        <v>2</v>
      </c>
      <c r="H34" s="21">
        <v>18</v>
      </c>
      <c r="I34" s="21">
        <v>27</v>
      </c>
      <c r="J34" s="17">
        <v>35</v>
      </c>
      <c r="K34" s="21">
        <v>15</v>
      </c>
      <c r="L34" s="21">
        <v>56</v>
      </c>
      <c r="M34" s="21">
        <v>37</v>
      </c>
      <c r="N34" s="21">
        <v>8.1</v>
      </c>
      <c r="O34" s="21">
        <v>7.4</v>
      </c>
      <c r="P34" s="17">
        <v>77</v>
      </c>
      <c r="Q34" s="17">
        <v>2.0299999999999998</v>
      </c>
      <c r="R34" s="83">
        <v>0.26900000000000002</v>
      </c>
      <c r="S34" s="82">
        <v>8</v>
      </c>
      <c r="T34" s="17">
        <v>0</v>
      </c>
      <c r="U34" s="17">
        <v>0.8</v>
      </c>
      <c r="V34" s="21">
        <v>16</v>
      </c>
      <c r="W34" s="17">
        <v>44.8</v>
      </c>
      <c r="X34" s="17">
        <v>1.2</v>
      </c>
      <c r="Y34" s="21">
        <v>0</v>
      </c>
      <c r="Z34" s="17">
        <v>0</v>
      </c>
      <c r="AA34" s="17">
        <v>0.16</v>
      </c>
      <c r="AB34" s="17">
        <v>0</v>
      </c>
      <c r="AC34" s="82">
        <v>100</v>
      </c>
      <c r="AD34" s="82">
        <v>0</v>
      </c>
      <c r="AE34" s="82">
        <v>25</v>
      </c>
      <c r="AF34" s="21">
        <v>2.5</v>
      </c>
      <c r="AG34" s="21">
        <v>1.7</v>
      </c>
      <c r="AH34" s="21">
        <v>1.3</v>
      </c>
      <c r="AI34" s="21">
        <v>1.5</v>
      </c>
      <c r="AJ34" s="21">
        <v>1.8</v>
      </c>
      <c r="AK34" s="21">
        <v>8.8000000000000007</v>
      </c>
      <c r="AL34" s="21">
        <v>61.2</v>
      </c>
      <c r="AM34" s="21">
        <v>30</v>
      </c>
      <c r="AN34" s="82" t="s">
        <v>354</v>
      </c>
    </row>
    <row r="35" spans="1:40" x14ac:dyDescent="0.25">
      <c r="A35" s="82">
        <v>75</v>
      </c>
      <c r="B35" s="82">
        <v>2</v>
      </c>
      <c r="C35" s="82">
        <v>40</v>
      </c>
      <c r="D35" s="82">
        <v>20</v>
      </c>
      <c r="E35" s="17">
        <v>4</v>
      </c>
      <c r="F35" s="17">
        <v>10</v>
      </c>
      <c r="G35" s="21">
        <v>2</v>
      </c>
      <c r="H35" s="21">
        <v>14</v>
      </c>
      <c r="I35" s="21">
        <v>26</v>
      </c>
      <c r="J35" s="17">
        <v>31</v>
      </c>
      <c r="K35" s="21">
        <v>12</v>
      </c>
      <c r="L35" s="21">
        <v>82</v>
      </c>
      <c r="M35" s="21">
        <v>34</v>
      </c>
      <c r="N35" s="21">
        <v>8</v>
      </c>
      <c r="O35" s="21">
        <v>7.1</v>
      </c>
      <c r="P35" s="17">
        <v>54</v>
      </c>
      <c r="Q35" s="17">
        <v>2.0299999999999998</v>
      </c>
      <c r="R35" s="83">
        <v>0.221</v>
      </c>
      <c r="S35" s="82">
        <v>9</v>
      </c>
      <c r="T35" s="17">
        <v>0</v>
      </c>
      <c r="U35" s="17">
        <v>0.56000000000000005</v>
      </c>
      <c r="V35" s="21">
        <v>17.7</v>
      </c>
      <c r="W35" s="17">
        <v>40.200000000000003</v>
      </c>
      <c r="X35" s="17">
        <v>0.1</v>
      </c>
      <c r="Y35" s="21">
        <v>0</v>
      </c>
      <c r="Z35" s="17">
        <v>0</v>
      </c>
      <c r="AA35" s="17">
        <v>0.15</v>
      </c>
      <c r="AB35" s="17">
        <v>0</v>
      </c>
      <c r="AC35" s="82">
        <v>100</v>
      </c>
      <c r="AD35" s="82">
        <v>0</v>
      </c>
      <c r="AE35" s="82">
        <v>83</v>
      </c>
      <c r="AF35" s="21">
        <v>11.8</v>
      </c>
      <c r="AG35" s="21">
        <v>6.2</v>
      </c>
      <c r="AH35" s="21">
        <v>6.6</v>
      </c>
      <c r="AI35" s="21">
        <v>7.5</v>
      </c>
      <c r="AJ35" s="21">
        <v>4.4000000000000004</v>
      </c>
      <c r="AK35" s="21">
        <v>36.5</v>
      </c>
      <c r="AL35" s="21">
        <v>39</v>
      </c>
      <c r="AM35" s="21">
        <v>24.5</v>
      </c>
      <c r="AN35" s="82" t="s">
        <v>225</v>
      </c>
    </row>
    <row r="36" spans="1:40" x14ac:dyDescent="0.25">
      <c r="A36" s="87">
        <f>A32</f>
        <v>75</v>
      </c>
      <c r="B36" s="82"/>
      <c r="C36" s="82"/>
      <c r="D36" s="82"/>
      <c r="E36" s="88">
        <f t="shared" ref="E36:AB36" si="30">AVERAGE(E32:E35)</f>
        <v>3</v>
      </c>
      <c r="F36" s="88">
        <f t="shared" si="30"/>
        <v>8.25</v>
      </c>
      <c r="G36" s="88">
        <f t="shared" si="30"/>
        <v>3</v>
      </c>
      <c r="H36" s="88">
        <f t="shared" si="30"/>
        <v>15.75</v>
      </c>
      <c r="I36" s="88">
        <f t="shared" si="30"/>
        <v>25.5</v>
      </c>
      <c r="J36" s="88">
        <f t="shared" si="30"/>
        <v>32.75</v>
      </c>
      <c r="K36" s="88">
        <f t="shared" si="30"/>
        <v>13.25</v>
      </c>
      <c r="L36" s="88">
        <f t="shared" si="30"/>
        <v>59</v>
      </c>
      <c r="M36" s="88">
        <f t="shared" si="30"/>
        <v>34.25</v>
      </c>
      <c r="N36" s="88">
        <f t="shared" si="30"/>
        <v>8.0500000000000007</v>
      </c>
      <c r="O36" s="88">
        <f t="shared" si="30"/>
        <v>7.3000000000000007</v>
      </c>
      <c r="P36" s="85">
        <f t="shared" ref="P36" si="31">AVERAGE(P32,P34)</f>
        <v>74</v>
      </c>
      <c r="Q36" s="88">
        <f t="shared" si="30"/>
        <v>2.0299999999999998</v>
      </c>
      <c r="R36" s="88">
        <f t="shared" si="30"/>
        <v>0.24299999999999999</v>
      </c>
      <c r="S36" s="88">
        <f t="shared" si="30"/>
        <v>8.25</v>
      </c>
      <c r="T36" s="85">
        <f t="shared" ref="T36" si="32">AVERAGE(T32,T34)</f>
        <v>0</v>
      </c>
      <c r="U36" s="88">
        <f t="shared" si="30"/>
        <v>0.67</v>
      </c>
      <c r="V36" s="85">
        <f t="shared" ref="V36" si="33">AVERAGE(V32,V34)</f>
        <v>15.7</v>
      </c>
      <c r="W36" s="88">
        <f t="shared" si="30"/>
        <v>44.3</v>
      </c>
      <c r="X36" s="88">
        <f t="shared" si="30"/>
        <v>0.82500000000000007</v>
      </c>
      <c r="Y36" s="88">
        <f t="shared" si="30"/>
        <v>0</v>
      </c>
      <c r="Z36" s="88">
        <f t="shared" si="30"/>
        <v>0</v>
      </c>
      <c r="AA36" s="88">
        <f t="shared" si="30"/>
        <v>0.1275</v>
      </c>
      <c r="AB36" s="88">
        <f t="shared" si="30"/>
        <v>0</v>
      </c>
      <c r="AC36" s="85">
        <f t="shared" ref="AC36:AM36" si="34">AVERAGE(AC32,AC34)</f>
        <v>100</v>
      </c>
      <c r="AD36" s="85">
        <f t="shared" si="34"/>
        <v>0</v>
      </c>
      <c r="AE36" s="85">
        <f t="shared" si="34"/>
        <v>47</v>
      </c>
      <c r="AF36" s="85">
        <f t="shared" si="34"/>
        <v>3.05</v>
      </c>
      <c r="AG36" s="85">
        <f t="shared" si="34"/>
        <v>2.2000000000000002</v>
      </c>
      <c r="AH36" s="85">
        <f t="shared" si="34"/>
        <v>1.9</v>
      </c>
      <c r="AI36" s="85">
        <f t="shared" si="34"/>
        <v>2.15</v>
      </c>
      <c r="AJ36" s="85">
        <f t="shared" si="34"/>
        <v>1.85</v>
      </c>
      <c r="AK36" s="85">
        <f t="shared" si="34"/>
        <v>11.15</v>
      </c>
      <c r="AL36" s="85">
        <f t="shared" si="34"/>
        <v>61.150000000000006</v>
      </c>
      <c r="AM36" s="85">
        <f t="shared" si="34"/>
        <v>27.7</v>
      </c>
      <c r="AN36" s="87" t="str">
        <f>AN32</f>
        <v>FL</v>
      </c>
    </row>
    <row r="37" spans="1:40" x14ac:dyDescent="0.25">
      <c r="A37" s="82">
        <v>78</v>
      </c>
      <c r="B37" s="82">
        <v>1</v>
      </c>
      <c r="C37" s="82">
        <v>20</v>
      </c>
      <c r="D37" s="82">
        <v>0</v>
      </c>
      <c r="E37" s="17">
        <v>3</v>
      </c>
      <c r="F37" s="17">
        <v>11</v>
      </c>
      <c r="G37" s="21">
        <v>10</v>
      </c>
      <c r="H37" s="21">
        <v>9</v>
      </c>
      <c r="I37" s="21">
        <v>145</v>
      </c>
      <c r="J37" s="17">
        <v>132</v>
      </c>
      <c r="K37" s="21">
        <v>132</v>
      </c>
      <c r="L37" s="21">
        <v>168</v>
      </c>
      <c r="M37" s="21">
        <v>138</v>
      </c>
      <c r="N37" s="21">
        <v>6.6</v>
      </c>
      <c r="O37" s="21">
        <v>5.4</v>
      </c>
      <c r="P37" s="17">
        <v>29.1</v>
      </c>
      <c r="Q37" s="17">
        <v>1.21</v>
      </c>
      <c r="R37" s="83">
        <v>7.4999999999999997E-2</v>
      </c>
      <c r="S37" s="82">
        <v>16</v>
      </c>
      <c r="T37" s="17">
        <v>0</v>
      </c>
      <c r="U37" s="17">
        <v>0.32</v>
      </c>
      <c r="V37" s="21">
        <v>8.4</v>
      </c>
      <c r="W37" s="17">
        <v>4.5</v>
      </c>
      <c r="X37" s="17">
        <v>1</v>
      </c>
      <c r="Y37" s="21">
        <v>0</v>
      </c>
      <c r="Z37" s="17">
        <v>0</v>
      </c>
      <c r="AA37" s="17">
        <v>0.39</v>
      </c>
      <c r="AB37" s="17">
        <v>0</v>
      </c>
      <c r="AC37" s="82">
        <v>70</v>
      </c>
      <c r="AD37" s="82">
        <v>0</v>
      </c>
      <c r="AE37" s="82">
        <v>13</v>
      </c>
      <c r="AF37" s="21">
        <v>2.9</v>
      </c>
      <c r="AG37" s="21">
        <v>11.9</v>
      </c>
      <c r="AH37" s="21">
        <v>12.3</v>
      </c>
      <c r="AI37" s="21">
        <v>15.3</v>
      </c>
      <c r="AJ37" s="21">
        <v>14.5</v>
      </c>
      <c r="AK37" s="21">
        <v>56.9</v>
      </c>
      <c r="AL37" s="21">
        <v>25.9</v>
      </c>
      <c r="AM37" s="21">
        <v>17.2</v>
      </c>
      <c r="AN37" s="82" t="s">
        <v>506</v>
      </c>
    </row>
    <row r="38" spans="1:40" x14ac:dyDescent="0.25">
      <c r="A38" s="82">
        <v>78</v>
      </c>
      <c r="B38" s="82">
        <v>1</v>
      </c>
      <c r="C38" s="82">
        <v>40</v>
      </c>
      <c r="D38" s="82">
        <v>20</v>
      </c>
      <c r="E38" s="17">
        <v>1</v>
      </c>
      <c r="F38" s="17">
        <v>3</v>
      </c>
      <c r="G38" s="21">
        <v>2</v>
      </c>
      <c r="H38" s="21">
        <v>3</v>
      </c>
      <c r="I38" s="21">
        <v>78</v>
      </c>
      <c r="J38" s="17">
        <v>95</v>
      </c>
      <c r="K38" s="21">
        <v>77</v>
      </c>
      <c r="L38" s="21">
        <v>108</v>
      </c>
      <c r="M38" s="21">
        <v>96</v>
      </c>
      <c r="N38" s="21">
        <v>6.9</v>
      </c>
      <c r="O38" s="21">
        <v>5.3</v>
      </c>
      <c r="P38" s="17">
        <v>34</v>
      </c>
      <c r="Q38" s="17">
        <v>0.62</v>
      </c>
      <c r="R38" s="83">
        <v>5.7000000000000002E-2</v>
      </c>
      <c r="S38" s="82">
        <v>11</v>
      </c>
      <c r="T38" s="17">
        <v>0</v>
      </c>
      <c r="U38" s="17">
        <v>0.18</v>
      </c>
      <c r="V38" s="21">
        <v>8.5</v>
      </c>
      <c r="W38" s="17">
        <v>4.8</v>
      </c>
      <c r="X38" s="17">
        <v>0.9</v>
      </c>
      <c r="Y38" s="21">
        <v>0</v>
      </c>
      <c r="Z38" s="17">
        <v>0</v>
      </c>
      <c r="AA38" s="17">
        <v>0.54</v>
      </c>
      <c r="AB38" s="17">
        <v>0</v>
      </c>
      <c r="AC38" s="82">
        <v>73</v>
      </c>
      <c r="AD38" s="82">
        <v>0</v>
      </c>
      <c r="AE38" s="82">
        <v>9</v>
      </c>
      <c r="AF38" s="21">
        <v>3.5</v>
      </c>
      <c r="AG38" s="21">
        <v>14.2</v>
      </c>
      <c r="AH38" s="21">
        <v>14.5</v>
      </c>
      <c r="AI38" s="21">
        <v>12</v>
      </c>
      <c r="AJ38" s="21">
        <v>7.3</v>
      </c>
      <c r="AK38" s="21">
        <v>51.5</v>
      </c>
      <c r="AL38" s="21">
        <v>18.7</v>
      </c>
      <c r="AM38" s="21">
        <v>27.8</v>
      </c>
      <c r="AN38" s="82" t="s">
        <v>148</v>
      </c>
    </row>
    <row r="39" spans="1:40" x14ac:dyDescent="0.25">
      <c r="A39" s="82">
        <v>78</v>
      </c>
      <c r="B39" s="82">
        <v>2</v>
      </c>
      <c r="C39" s="82">
        <v>20</v>
      </c>
      <c r="D39" s="82">
        <v>0</v>
      </c>
      <c r="E39" s="17">
        <v>3</v>
      </c>
      <c r="F39" s="17">
        <v>10</v>
      </c>
      <c r="G39" s="21">
        <v>7</v>
      </c>
      <c r="H39" s="21">
        <v>8</v>
      </c>
      <c r="I39" s="21">
        <v>105</v>
      </c>
      <c r="J39" s="17">
        <v>120</v>
      </c>
      <c r="K39" s="21">
        <v>110</v>
      </c>
      <c r="L39" s="21">
        <v>144</v>
      </c>
      <c r="M39" s="21">
        <v>222</v>
      </c>
      <c r="N39" s="21">
        <v>6.6</v>
      </c>
      <c r="O39" s="21">
        <v>5.4</v>
      </c>
      <c r="P39" s="17">
        <v>26.1</v>
      </c>
      <c r="Q39" s="17">
        <v>0.9</v>
      </c>
      <c r="R39" s="83">
        <v>6.9000000000000006E-2</v>
      </c>
      <c r="S39" s="82">
        <v>13</v>
      </c>
      <c r="T39" s="17">
        <v>0</v>
      </c>
      <c r="U39" s="17">
        <v>0.31</v>
      </c>
      <c r="V39" s="21">
        <v>10.7</v>
      </c>
      <c r="W39" s="17">
        <v>4.5999999999999996</v>
      </c>
      <c r="X39" s="17">
        <v>1.6</v>
      </c>
      <c r="Y39" s="21">
        <v>0</v>
      </c>
      <c r="Z39" s="17">
        <v>0</v>
      </c>
      <c r="AA39" s="17">
        <v>0.45</v>
      </c>
      <c r="AB39" s="17">
        <v>0</v>
      </c>
      <c r="AC39" s="82">
        <v>62</v>
      </c>
      <c r="AD39" s="82">
        <v>0</v>
      </c>
      <c r="AE39" s="82">
        <v>17</v>
      </c>
      <c r="AF39" s="21">
        <v>3.3</v>
      </c>
      <c r="AG39" s="21">
        <v>17</v>
      </c>
      <c r="AH39" s="21">
        <v>18</v>
      </c>
      <c r="AI39" s="21">
        <v>15.1</v>
      </c>
      <c r="AJ39" s="21">
        <v>9.4</v>
      </c>
      <c r="AK39" s="21">
        <v>62.8</v>
      </c>
      <c r="AL39" s="21">
        <v>21.3</v>
      </c>
      <c r="AM39" s="21">
        <v>15.9</v>
      </c>
      <c r="AN39" s="82" t="s">
        <v>506</v>
      </c>
    </row>
    <row r="40" spans="1:40" x14ac:dyDescent="0.25">
      <c r="A40" s="82">
        <v>78</v>
      </c>
      <c r="B40" s="82">
        <v>2</v>
      </c>
      <c r="C40" s="82">
        <v>40</v>
      </c>
      <c r="D40" s="82">
        <v>20</v>
      </c>
      <c r="E40" s="17">
        <v>1</v>
      </c>
      <c r="F40" s="17">
        <v>7</v>
      </c>
      <c r="G40" s="21">
        <v>3</v>
      </c>
      <c r="H40" s="21">
        <v>8</v>
      </c>
      <c r="I40" s="21">
        <v>90</v>
      </c>
      <c r="J40" s="17">
        <v>108</v>
      </c>
      <c r="K40" s="21">
        <v>88</v>
      </c>
      <c r="L40" s="21">
        <v>135</v>
      </c>
      <c r="M40" s="21">
        <v>108</v>
      </c>
      <c r="N40" s="21">
        <v>6.1</v>
      </c>
      <c r="O40" s="21">
        <v>5.0999999999999996</v>
      </c>
      <c r="P40" s="17">
        <v>35.1</v>
      </c>
      <c r="Q40" s="17">
        <v>0.62</v>
      </c>
      <c r="R40" s="83">
        <v>6.4000000000000001E-2</v>
      </c>
      <c r="S40" s="82">
        <v>10</v>
      </c>
      <c r="T40" s="17">
        <v>0</v>
      </c>
      <c r="U40" s="17">
        <v>0.12</v>
      </c>
      <c r="V40" s="21" t="s">
        <v>8851</v>
      </c>
      <c r="W40" s="17" t="s">
        <v>8851</v>
      </c>
      <c r="X40" s="17" t="s">
        <v>8851</v>
      </c>
      <c r="Y40" s="21">
        <v>0</v>
      </c>
      <c r="Z40" s="17">
        <v>0</v>
      </c>
      <c r="AA40" s="17" t="s">
        <v>8851</v>
      </c>
      <c r="AB40" s="17">
        <v>0</v>
      </c>
      <c r="AC40" s="82" t="s">
        <v>8851</v>
      </c>
      <c r="AD40" s="82">
        <v>0</v>
      </c>
      <c r="AE40" s="82" t="s">
        <v>8851</v>
      </c>
      <c r="AF40" s="21">
        <v>3.1</v>
      </c>
      <c r="AG40" s="21">
        <v>11.4</v>
      </c>
      <c r="AH40" s="21">
        <v>11.7</v>
      </c>
      <c r="AI40" s="21">
        <v>12.6</v>
      </c>
      <c r="AJ40" s="21">
        <v>10.8</v>
      </c>
      <c r="AK40" s="21">
        <v>49.6</v>
      </c>
      <c r="AL40" s="21">
        <v>23</v>
      </c>
      <c r="AM40" s="21">
        <v>27.4</v>
      </c>
      <c r="AN40" s="82" t="s">
        <v>148</v>
      </c>
    </row>
    <row r="41" spans="1:40" x14ac:dyDescent="0.25">
      <c r="A41" s="87">
        <f>A37</f>
        <v>78</v>
      </c>
      <c r="B41" s="82"/>
      <c r="C41" s="82"/>
      <c r="D41" s="82"/>
      <c r="E41" s="88">
        <f t="shared" ref="E41:AB41" si="35">AVERAGE(E37:E40)</f>
        <v>2</v>
      </c>
      <c r="F41" s="88">
        <f t="shared" si="35"/>
        <v>7.75</v>
      </c>
      <c r="G41" s="88">
        <f t="shared" si="35"/>
        <v>5.5</v>
      </c>
      <c r="H41" s="88">
        <f t="shared" si="35"/>
        <v>7</v>
      </c>
      <c r="I41" s="88">
        <f t="shared" si="35"/>
        <v>104.5</v>
      </c>
      <c r="J41" s="88">
        <f t="shared" si="35"/>
        <v>113.75</v>
      </c>
      <c r="K41" s="88">
        <f t="shared" si="35"/>
        <v>101.75</v>
      </c>
      <c r="L41" s="88">
        <f t="shared" si="35"/>
        <v>138.75</v>
      </c>
      <c r="M41" s="88">
        <f t="shared" si="35"/>
        <v>141</v>
      </c>
      <c r="N41" s="88">
        <f t="shared" si="35"/>
        <v>6.5500000000000007</v>
      </c>
      <c r="O41" s="88">
        <f t="shared" si="35"/>
        <v>5.3000000000000007</v>
      </c>
      <c r="P41" s="85">
        <f t="shared" ref="P41" si="36">AVERAGE(P37,P39)</f>
        <v>27.6</v>
      </c>
      <c r="Q41" s="88">
        <f t="shared" si="35"/>
        <v>0.83750000000000002</v>
      </c>
      <c r="R41" s="88">
        <f t="shared" si="35"/>
        <v>6.6250000000000003E-2</v>
      </c>
      <c r="S41" s="88">
        <f t="shared" si="35"/>
        <v>12.5</v>
      </c>
      <c r="T41" s="85">
        <f t="shared" ref="T41" si="37">AVERAGE(T37,T39)</f>
        <v>0</v>
      </c>
      <c r="U41" s="88">
        <f t="shared" si="35"/>
        <v>0.23250000000000001</v>
      </c>
      <c r="V41" s="85">
        <f t="shared" ref="V41" si="38">AVERAGE(V37,V39)</f>
        <v>9.5500000000000007</v>
      </c>
      <c r="W41" s="88">
        <f t="shared" si="35"/>
        <v>4.6333333333333337</v>
      </c>
      <c r="X41" s="88">
        <f t="shared" si="35"/>
        <v>1.1666666666666667</v>
      </c>
      <c r="Y41" s="88">
        <f t="shared" si="35"/>
        <v>0</v>
      </c>
      <c r="Z41" s="88">
        <f t="shared" si="35"/>
        <v>0</v>
      </c>
      <c r="AA41" s="88">
        <f t="shared" si="35"/>
        <v>0.46</v>
      </c>
      <c r="AB41" s="88">
        <f t="shared" si="35"/>
        <v>0</v>
      </c>
      <c r="AC41" s="85">
        <f t="shared" ref="AC41:AM41" si="39">AVERAGE(AC37,AC39)</f>
        <v>66</v>
      </c>
      <c r="AD41" s="85">
        <f t="shared" si="39"/>
        <v>0</v>
      </c>
      <c r="AE41" s="85">
        <f t="shared" si="39"/>
        <v>15</v>
      </c>
      <c r="AF41" s="85">
        <f t="shared" si="39"/>
        <v>3.0999999999999996</v>
      </c>
      <c r="AG41" s="85">
        <f t="shared" si="39"/>
        <v>14.45</v>
      </c>
      <c r="AH41" s="85">
        <f t="shared" si="39"/>
        <v>15.15</v>
      </c>
      <c r="AI41" s="85">
        <f t="shared" si="39"/>
        <v>15.2</v>
      </c>
      <c r="AJ41" s="85">
        <f t="shared" si="39"/>
        <v>11.95</v>
      </c>
      <c r="AK41" s="85">
        <f t="shared" si="39"/>
        <v>59.849999999999994</v>
      </c>
      <c r="AL41" s="85">
        <f t="shared" si="39"/>
        <v>23.6</v>
      </c>
      <c r="AM41" s="85">
        <f t="shared" si="39"/>
        <v>16.55</v>
      </c>
      <c r="AN41" s="87" t="str">
        <f>AN37</f>
        <v>Fa</v>
      </c>
    </row>
    <row r="42" spans="1:40" x14ac:dyDescent="0.25">
      <c r="A42" s="82">
        <v>79</v>
      </c>
      <c r="B42" s="82">
        <v>1</v>
      </c>
      <c r="C42" s="82">
        <v>20</v>
      </c>
      <c r="D42" s="82">
        <v>0</v>
      </c>
      <c r="E42" s="17">
        <v>1</v>
      </c>
      <c r="F42" s="17">
        <v>4</v>
      </c>
      <c r="G42" s="21">
        <v>3</v>
      </c>
      <c r="H42" s="21">
        <v>5</v>
      </c>
      <c r="I42" s="21">
        <v>93</v>
      </c>
      <c r="J42" s="17">
        <v>111</v>
      </c>
      <c r="K42" s="21">
        <v>91</v>
      </c>
      <c r="L42" s="21">
        <v>138</v>
      </c>
      <c r="M42" s="21">
        <v>99</v>
      </c>
      <c r="N42" s="21">
        <v>6.5</v>
      </c>
      <c r="O42" s="21">
        <v>5.0999999999999996</v>
      </c>
      <c r="P42" s="17">
        <v>31.4</v>
      </c>
      <c r="Q42" s="17">
        <v>0.98</v>
      </c>
      <c r="R42" s="83">
        <v>7.4999999999999997E-2</v>
      </c>
      <c r="S42" s="82">
        <v>13</v>
      </c>
      <c r="T42" s="17">
        <v>0</v>
      </c>
      <c r="U42" s="17">
        <v>0.22</v>
      </c>
      <c r="V42" s="21">
        <v>7.5</v>
      </c>
      <c r="W42" s="17">
        <v>4.5</v>
      </c>
      <c r="X42" s="17">
        <v>1.3</v>
      </c>
      <c r="Y42" s="21">
        <v>0</v>
      </c>
      <c r="Z42" s="17">
        <v>0</v>
      </c>
      <c r="AA42" s="17">
        <v>0.36</v>
      </c>
      <c r="AB42" s="17">
        <v>0</v>
      </c>
      <c r="AC42" s="82">
        <v>83</v>
      </c>
      <c r="AD42" s="82">
        <v>0</v>
      </c>
      <c r="AE42" s="82">
        <v>9</v>
      </c>
      <c r="AF42" s="21">
        <v>1.2</v>
      </c>
      <c r="AG42" s="21">
        <v>6.7</v>
      </c>
      <c r="AH42" s="21">
        <v>6.8</v>
      </c>
      <c r="AI42" s="21">
        <v>13.9</v>
      </c>
      <c r="AJ42" s="21">
        <v>19.600000000000001</v>
      </c>
      <c r="AK42" s="21">
        <v>48.2</v>
      </c>
      <c r="AL42" s="21">
        <v>33.4</v>
      </c>
      <c r="AM42" s="21">
        <v>18.399999999999999</v>
      </c>
      <c r="AN42" s="82" t="s">
        <v>225</v>
      </c>
    </row>
    <row r="43" spans="1:40" x14ac:dyDescent="0.25">
      <c r="A43" s="82">
        <v>79</v>
      </c>
      <c r="B43" s="82">
        <v>1</v>
      </c>
      <c r="C43" s="82">
        <v>40</v>
      </c>
      <c r="D43" s="82">
        <v>20</v>
      </c>
      <c r="E43" s="17">
        <v>1</v>
      </c>
      <c r="F43" s="17">
        <v>3</v>
      </c>
      <c r="G43" s="21">
        <v>1</v>
      </c>
      <c r="H43" s="21">
        <v>3</v>
      </c>
      <c r="I43" s="21">
        <v>70</v>
      </c>
      <c r="J43" s="17">
        <v>86</v>
      </c>
      <c r="K43" s="21">
        <v>67</v>
      </c>
      <c r="L43" s="21">
        <v>100</v>
      </c>
      <c r="M43" s="21">
        <v>88</v>
      </c>
      <c r="N43" s="21">
        <v>6.5</v>
      </c>
      <c r="O43" s="21">
        <v>5.0999999999999996</v>
      </c>
      <c r="P43" s="17">
        <v>32</v>
      </c>
      <c r="Q43" s="17">
        <v>0.59</v>
      </c>
      <c r="R43" s="83">
        <v>5.7000000000000002E-2</v>
      </c>
      <c r="S43" s="82">
        <v>10</v>
      </c>
      <c r="T43" s="17">
        <v>0</v>
      </c>
      <c r="U43" s="17">
        <v>0.11</v>
      </c>
      <c r="V43" s="21">
        <v>9.3000000000000007</v>
      </c>
      <c r="W43" s="17">
        <v>4</v>
      </c>
      <c r="X43" s="17">
        <v>1.4</v>
      </c>
      <c r="Y43" s="21">
        <v>0</v>
      </c>
      <c r="Z43" s="17">
        <v>0</v>
      </c>
      <c r="AA43" s="17">
        <v>0.32</v>
      </c>
      <c r="AB43" s="17">
        <v>0</v>
      </c>
      <c r="AC43" s="82">
        <v>63</v>
      </c>
      <c r="AD43" s="82">
        <v>0</v>
      </c>
      <c r="AE43" s="82">
        <v>4</v>
      </c>
      <c r="AF43" s="21">
        <v>2.6</v>
      </c>
      <c r="AG43" s="21">
        <v>9.9</v>
      </c>
      <c r="AH43" s="21">
        <v>8.6999999999999993</v>
      </c>
      <c r="AI43" s="21">
        <v>12.5</v>
      </c>
      <c r="AJ43" s="21">
        <v>14.1</v>
      </c>
      <c r="AK43" s="21">
        <v>47.8</v>
      </c>
      <c r="AL43" s="21">
        <v>26</v>
      </c>
      <c r="AM43" s="21">
        <v>26.2</v>
      </c>
      <c r="AN43" s="82" t="s">
        <v>148</v>
      </c>
    </row>
    <row r="44" spans="1:40" x14ac:dyDescent="0.25">
      <c r="A44" s="82">
        <v>79</v>
      </c>
      <c r="B44" s="82">
        <v>2</v>
      </c>
      <c r="C44" s="82">
        <v>20</v>
      </c>
      <c r="D44" s="82">
        <v>0</v>
      </c>
      <c r="E44" s="17">
        <v>1</v>
      </c>
      <c r="F44" s="17">
        <v>6</v>
      </c>
      <c r="G44" s="21">
        <v>4</v>
      </c>
      <c r="H44" s="21">
        <v>6</v>
      </c>
      <c r="I44" s="21">
        <v>92</v>
      </c>
      <c r="J44" s="17">
        <v>102</v>
      </c>
      <c r="K44" s="21">
        <v>91</v>
      </c>
      <c r="L44" s="21">
        <v>130</v>
      </c>
      <c r="M44" s="21">
        <v>102</v>
      </c>
      <c r="N44" s="21">
        <v>6.5</v>
      </c>
      <c r="O44" s="21">
        <v>5.2</v>
      </c>
      <c r="P44" s="17">
        <v>29.3</v>
      </c>
      <c r="Q44" s="17">
        <v>0.98</v>
      </c>
      <c r="R44" s="83">
        <v>7.9000000000000001E-2</v>
      </c>
      <c r="S44" s="82">
        <v>13</v>
      </c>
      <c r="T44" s="17">
        <v>0</v>
      </c>
      <c r="U44" s="17">
        <v>0.23</v>
      </c>
      <c r="V44" s="21">
        <v>9.1</v>
      </c>
      <c r="W44" s="17">
        <v>4.4000000000000004</v>
      </c>
      <c r="X44" s="17">
        <v>1.1000000000000001</v>
      </c>
      <c r="Y44" s="21">
        <v>0</v>
      </c>
      <c r="Z44" s="17">
        <v>0</v>
      </c>
      <c r="AA44" s="17">
        <v>0.39</v>
      </c>
      <c r="AB44" s="17">
        <v>0</v>
      </c>
      <c r="AC44" s="82">
        <v>64</v>
      </c>
      <c r="AD44" s="82">
        <v>0</v>
      </c>
      <c r="AE44" s="82">
        <v>13</v>
      </c>
      <c r="AF44" s="21">
        <v>1.9</v>
      </c>
      <c r="AG44" s="21">
        <v>13.7</v>
      </c>
      <c r="AH44" s="21">
        <v>12.7</v>
      </c>
      <c r="AI44" s="21">
        <v>14.1</v>
      </c>
      <c r="AJ44" s="21">
        <v>13.9</v>
      </c>
      <c r="AK44" s="21">
        <v>56.3</v>
      </c>
      <c r="AL44" s="21">
        <v>17.100000000000001</v>
      </c>
      <c r="AM44" s="21">
        <v>26.6</v>
      </c>
      <c r="AN44" s="82" t="s">
        <v>148</v>
      </c>
    </row>
    <row r="45" spans="1:40" x14ac:dyDescent="0.25">
      <c r="A45" s="82">
        <v>79</v>
      </c>
      <c r="B45" s="82">
        <v>2</v>
      </c>
      <c r="C45" s="82">
        <v>40</v>
      </c>
      <c r="D45" s="82">
        <v>20</v>
      </c>
      <c r="E45" s="17">
        <v>1</v>
      </c>
      <c r="F45" s="17">
        <v>2</v>
      </c>
      <c r="G45" s="21">
        <v>1</v>
      </c>
      <c r="H45" s="21">
        <v>3</v>
      </c>
      <c r="I45" s="21">
        <v>79</v>
      </c>
      <c r="J45" s="17">
        <v>109</v>
      </c>
      <c r="K45" s="21">
        <v>77</v>
      </c>
      <c r="L45" s="21">
        <v>116</v>
      </c>
      <c r="M45" s="21">
        <v>102</v>
      </c>
      <c r="N45" s="21">
        <v>6.7</v>
      </c>
      <c r="O45" s="21">
        <v>5</v>
      </c>
      <c r="P45" s="17">
        <v>38.1</v>
      </c>
      <c r="Q45" s="17">
        <v>0.62</v>
      </c>
      <c r="R45" s="83">
        <v>6.0999999999999999E-2</v>
      </c>
      <c r="S45" s="82">
        <v>10</v>
      </c>
      <c r="T45" s="17">
        <v>0</v>
      </c>
      <c r="U45" s="17">
        <v>0.12</v>
      </c>
      <c r="V45" s="21">
        <v>11.7</v>
      </c>
      <c r="W45" s="17">
        <v>4.4000000000000004</v>
      </c>
      <c r="X45" s="17">
        <v>1.9</v>
      </c>
      <c r="Y45" s="21">
        <v>0</v>
      </c>
      <c r="Z45" s="17">
        <v>0</v>
      </c>
      <c r="AA45" s="17">
        <v>0.36</v>
      </c>
      <c r="AB45" s="17">
        <v>0</v>
      </c>
      <c r="AC45" s="82">
        <v>56</v>
      </c>
      <c r="AD45" s="82">
        <v>0</v>
      </c>
      <c r="AE45" s="82">
        <v>8</v>
      </c>
      <c r="AF45" s="21">
        <v>1.9</v>
      </c>
      <c r="AG45" s="21">
        <v>4.2</v>
      </c>
      <c r="AH45" s="21">
        <v>4</v>
      </c>
      <c r="AI45" s="21">
        <v>11.5</v>
      </c>
      <c r="AJ45" s="21">
        <v>18.8</v>
      </c>
      <c r="AK45" s="21">
        <v>40.4</v>
      </c>
      <c r="AL45" s="21">
        <v>29.3</v>
      </c>
      <c r="AM45" s="21">
        <v>30.3</v>
      </c>
      <c r="AN45" s="82" t="s">
        <v>1064</v>
      </c>
    </row>
    <row r="46" spans="1:40" x14ac:dyDescent="0.25">
      <c r="A46" s="87">
        <f>A42</f>
        <v>79</v>
      </c>
      <c r="B46" s="82"/>
      <c r="C46" s="82"/>
      <c r="D46" s="82"/>
      <c r="E46" s="88">
        <f t="shared" ref="E46:AB46" si="40">AVERAGE(E42:E45)</f>
        <v>1</v>
      </c>
      <c r="F46" s="88">
        <f t="shared" si="40"/>
        <v>3.75</v>
      </c>
      <c r="G46" s="88">
        <f t="shared" si="40"/>
        <v>2.25</v>
      </c>
      <c r="H46" s="88">
        <f t="shared" si="40"/>
        <v>4.25</v>
      </c>
      <c r="I46" s="88">
        <f t="shared" si="40"/>
        <v>83.5</v>
      </c>
      <c r="J46" s="88">
        <f t="shared" si="40"/>
        <v>102</v>
      </c>
      <c r="K46" s="88">
        <f t="shared" si="40"/>
        <v>81.5</v>
      </c>
      <c r="L46" s="88">
        <f t="shared" si="40"/>
        <v>121</v>
      </c>
      <c r="M46" s="88">
        <f t="shared" si="40"/>
        <v>97.75</v>
      </c>
      <c r="N46" s="88">
        <f t="shared" si="40"/>
        <v>6.55</v>
      </c>
      <c r="O46" s="88">
        <f t="shared" si="40"/>
        <v>5.0999999999999996</v>
      </c>
      <c r="P46" s="85">
        <f t="shared" ref="P46" si="41">AVERAGE(P42,P44)</f>
        <v>30.35</v>
      </c>
      <c r="Q46" s="88">
        <f t="shared" si="40"/>
        <v>0.79249999999999998</v>
      </c>
      <c r="R46" s="88">
        <f t="shared" si="40"/>
        <v>6.8000000000000005E-2</v>
      </c>
      <c r="S46" s="88">
        <f t="shared" si="40"/>
        <v>11.5</v>
      </c>
      <c r="T46" s="85">
        <f t="shared" ref="T46" si="42">AVERAGE(T42,T44)</f>
        <v>0</v>
      </c>
      <c r="U46" s="88">
        <f t="shared" si="40"/>
        <v>0.17</v>
      </c>
      <c r="V46" s="85">
        <f t="shared" ref="V46" si="43">AVERAGE(V42,V44)</f>
        <v>8.3000000000000007</v>
      </c>
      <c r="W46" s="88">
        <f t="shared" si="40"/>
        <v>4.3250000000000002</v>
      </c>
      <c r="X46" s="88">
        <f t="shared" si="40"/>
        <v>1.425</v>
      </c>
      <c r="Y46" s="88">
        <f t="shared" si="40"/>
        <v>0</v>
      </c>
      <c r="Z46" s="88">
        <f t="shared" si="40"/>
        <v>0</v>
      </c>
      <c r="AA46" s="88">
        <f t="shared" si="40"/>
        <v>0.35749999999999993</v>
      </c>
      <c r="AB46" s="88">
        <f t="shared" si="40"/>
        <v>0</v>
      </c>
      <c r="AC46" s="85">
        <f t="shared" ref="AC46:AM46" si="44">AVERAGE(AC42,AC44)</f>
        <v>73.5</v>
      </c>
      <c r="AD46" s="85">
        <f t="shared" si="44"/>
        <v>0</v>
      </c>
      <c r="AE46" s="85">
        <f t="shared" si="44"/>
        <v>11</v>
      </c>
      <c r="AF46" s="85">
        <f t="shared" si="44"/>
        <v>1.5499999999999998</v>
      </c>
      <c r="AG46" s="85">
        <f t="shared" si="44"/>
        <v>10.199999999999999</v>
      </c>
      <c r="AH46" s="85">
        <f t="shared" si="44"/>
        <v>9.75</v>
      </c>
      <c r="AI46" s="85">
        <f t="shared" si="44"/>
        <v>14</v>
      </c>
      <c r="AJ46" s="85">
        <f t="shared" si="44"/>
        <v>16.75</v>
      </c>
      <c r="AK46" s="85">
        <f t="shared" si="44"/>
        <v>52.25</v>
      </c>
      <c r="AL46" s="85">
        <f t="shared" si="44"/>
        <v>25.25</v>
      </c>
      <c r="AM46" s="85">
        <f t="shared" si="44"/>
        <v>22.5</v>
      </c>
      <c r="AN46" s="87" t="str">
        <f>AN42</f>
        <v>F</v>
      </c>
    </row>
    <row r="47" spans="1:40" x14ac:dyDescent="0.25">
      <c r="A47" s="82">
        <v>80</v>
      </c>
      <c r="B47" s="82">
        <v>1</v>
      </c>
      <c r="C47" s="82">
        <v>20</v>
      </c>
      <c r="D47" s="82">
        <v>0</v>
      </c>
      <c r="E47" s="17">
        <v>1</v>
      </c>
      <c r="F47" s="17">
        <v>12</v>
      </c>
      <c r="G47" s="21">
        <v>4</v>
      </c>
      <c r="H47" s="21">
        <v>12</v>
      </c>
      <c r="I47" s="21">
        <v>120</v>
      </c>
      <c r="J47" s="17">
        <v>94</v>
      </c>
      <c r="K47" s="21">
        <v>79</v>
      </c>
      <c r="L47" s="21">
        <v>82</v>
      </c>
      <c r="M47" s="21">
        <v>100</v>
      </c>
      <c r="N47" s="21">
        <v>5.5</v>
      </c>
      <c r="O47" s="21">
        <v>4.3</v>
      </c>
      <c r="P47" s="17">
        <v>30</v>
      </c>
      <c r="Q47" s="17">
        <v>1.53</v>
      </c>
      <c r="R47" s="83">
        <v>9.5000000000000001E-2</v>
      </c>
      <c r="S47" s="82">
        <v>16</v>
      </c>
      <c r="T47" s="17">
        <v>0</v>
      </c>
      <c r="U47" s="17">
        <v>0.12</v>
      </c>
      <c r="V47" s="21">
        <v>10.9</v>
      </c>
      <c r="W47" s="17">
        <v>3.8</v>
      </c>
      <c r="X47" s="17">
        <v>0.8</v>
      </c>
      <c r="Y47" s="21">
        <v>0</v>
      </c>
      <c r="Z47" s="17">
        <v>0</v>
      </c>
      <c r="AA47" s="17">
        <v>0.32</v>
      </c>
      <c r="AB47" s="17">
        <v>0</v>
      </c>
      <c r="AC47" s="82">
        <v>44</v>
      </c>
      <c r="AD47" s="82">
        <v>0</v>
      </c>
      <c r="AE47" s="82">
        <v>17</v>
      </c>
      <c r="AF47" s="21">
        <v>4.4000000000000004</v>
      </c>
      <c r="AG47" s="21">
        <v>18.7</v>
      </c>
      <c r="AH47" s="21">
        <v>16.5</v>
      </c>
      <c r="AI47" s="21">
        <v>17.600000000000001</v>
      </c>
      <c r="AJ47" s="21">
        <v>7.2</v>
      </c>
      <c r="AK47" s="21">
        <v>64.400000000000006</v>
      </c>
      <c r="AL47" s="21">
        <v>19.2</v>
      </c>
      <c r="AM47" s="21">
        <v>16.399999999999999</v>
      </c>
      <c r="AN47" s="82" t="s">
        <v>506</v>
      </c>
    </row>
    <row r="48" spans="1:40" x14ac:dyDescent="0.25">
      <c r="A48" s="82">
        <v>80</v>
      </c>
      <c r="B48" s="82">
        <v>1</v>
      </c>
      <c r="C48" s="82">
        <v>40</v>
      </c>
      <c r="D48" s="82">
        <v>20</v>
      </c>
      <c r="E48" s="17">
        <v>1</v>
      </c>
      <c r="F48" s="17">
        <v>6</v>
      </c>
      <c r="G48" s="21">
        <v>3</v>
      </c>
      <c r="H48" s="21">
        <v>6</v>
      </c>
      <c r="I48" s="21">
        <v>79</v>
      </c>
      <c r="J48" s="17">
        <v>55</v>
      </c>
      <c r="K48" s="21">
        <v>58</v>
      </c>
      <c r="L48" s="21">
        <v>50</v>
      </c>
      <c r="M48" s="21">
        <v>64</v>
      </c>
      <c r="N48" s="21">
        <v>5.3</v>
      </c>
      <c r="O48" s="21">
        <v>4.0999999999999996</v>
      </c>
      <c r="P48" s="17">
        <v>28.4</v>
      </c>
      <c r="Q48" s="17">
        <v>1.44</v>
      </c>
      <c r="R48" s="83">
        <v>8.3000000000000004E-2</v>
      </c>
      <c r="S48" s="82">
        <v>18</v>
      </c>
      <c r="T48" s="17">
        <v>0</v>
      </c>
      <c r="U48" s="17">
        <v>0.12</v>
      </c>
      <c r="V48" s="21">
        <v>11.9</v>
      </c>
      <c r="W48" s="17">
        <v>2.6</v>
      </c>
      <c r="X48" s="17">
        <v>0.6</v>
      </c>
      <c r="Y48" s="21">
        <v>0</v>
      </c>
      <c r="Z48" s="17">
        <v>0</v>
      </c>
      <c r="AA48" s="17">
        <v>0.21</v>
      </c>
      <c r="AB48" s="17">
        <v>0</v>
      </c>
      <c r="AC48" s="82">
        <v>29</v>
      </c>
      <c r="AD48" s="82">
        <v>0</v>
      </c>
      <c r="AE48" s="82">
        <v>4</v>
      </c>
      <c r="AF48" s="21">
        <v>5.7</v>
      </c>
      <c r="AG48" s="21">
        <v>19.100000000000001</v>
      </c>
      <c r="AH48" s="21">
        <v>15</v>
      </c>
      <c r="AI48" s="21">
        <v>15.7</v>
      </c>
      <c r="AJ48" s="21">
        <v>6.3</v>
      </c>
      <c r="AK48" s="21">
        <v>61.8</v>
      </c>
      <c r="AL48" s="21">
        <v>18.100000000000001</v>
      </c>
      <c r="AM48" s="21">
        <v>20.100000000000001</v>
      </c>
      <c r="AN48" s="82" t="s">
        <v>148</v>
      </c>
    </row>
    <row r="49" spans="1:40" x14ac:dyDescent="0.25">
      <c r="A49" s="82">
        <v>80</v>
      </c>
      <c r="B49" s="82">
        <v>2</v>
      </c>
      <c r="C49" s="82">
        <v>20</v>
      </c>
      <c r="D49" s="82">
        <v>0</v>
      </c>
      <c r="E49" s="17">
        <v>1</v>
      </c>
      <c r="F49" s="17">
        <v>19</v>
      </c>
      <c r="G49" s="21">
        <v>7</v>
      </c>
      <c r="H49" s="21">
        <v>19</v>
      </c>
      <c r="I49" s="21">
        <v>124</v>
      </c>
      <c r="J49" s="17">
        <v>93</v>
      </c>
      <c r="K49" s="21">
        <v>84</v>
      </c>
      <c r="L49" s="21">
        <v>83</v>
      </c>
      <c r="M49" s="21">
        <v>93</v>
      </c>
      <c r="N49" s="21">
        <v>5.5</v>
      </c>
      <c r="O49" s="21">
        <v>4.3</v>
      </c>
      <c r="P49" s="17">
        <v>31.4</v>
      </c>
      <c r="Q49" s="17">
        <v>1.65</v>
      </c>
      <c r="R49" s="83">
        <v>0.1</v>
      </c>
      <c r="S49" s="82">
        <v>17</v>
      </c>
      <c r="T49" s="17">
        <v>0</v>
      </c>
      <c r="U49" s="17">
        <v>0.13</v>
      </c>
      <c r="V49" s="21">
        <v>14.9</v>
      </c>
      <c r="W49" s="17">
        <v>4</v>
      </c>
      <c r="X49" s="17">
        <v>1</v>
      </c>
      <c r="Y49" s="21">
        <v>0</v>
      </c>
      <c r="Z49" s="17">
        <v>0</v>
      </c>
      <c r="AA49" s="17">
        <v>0.32</v>
      </c>
      <c r="AB49" s="17">
        <v>0</v>
      </c>
      <c r="AC49" s="82">
        <v>35</v>
      </c>
      <c r="AD49" s="82">
        <v>0</v>
      </c>
      <c r="AE49" s="82">
        <v>25</v>
      </c>
      <c r="AF49" s="21">
        <v>3.8</v>
      </c>
      <c r="AG49" s="21">
        <v>19.5</v>
      </c>
      <c r="AH49" s="21">
        <v>16.100000000000001</v>
      </c>
      <c r="AI49" s="21">
        <v>16.100000000000001</v>
      </c>
      <c r="AJ49" s="21">
        <v>6.3</v>
      </c>
      <c r="AK49" s="21">
        <v>61.8</v>
      </c>
      <c r="AL49" s="21">
        <v>20</v>
      </c>
      <c r="AM49" s="21">
        <v>18.2</v>
      </c>
      <c r="AN49" s="82" t="s">
        <v>506</v>
      </c>
    </row>
    <row r="50" spans="1:40" x14ac:dyDescent="0.25">
      <c r="A50" s="82">
        <v>80</v>
      </c>
      <c r="B50" s="82">
        <v>2</v>
      </c>
      <c r="C50" s="82">
        <v>40</v>
      </c>
      <c r="D50" s="82">
        <v>20</v>
      </c>
      <c r="E50" s="17">
        <v>1</v>
      </c>
      <c r="F50" s="17">
        <v>11</v>
      </c>
      <c r="G50" s="21">
        <v>4</v>
      </c>
      <c r="H50" s="21">
        <v>14</v>
      </c>
      <c r="I50" s="21">
        <v>110</v>
      </c>
      <c r="J50" s="17">
        <v>83</v>
      </c>
      <c r="K50" s="21">
        <v>75</v>
      </c>
      <c r="L50" s="21">
        <v>74</v>
      </c>
      <c r="M50" s="21">
        <v>93</v>
      </c>
      <c r="N50" s="21">
        <v>5.3</v>
      </c>
      <c r="O50" s="21">
        <v>4.0999999999999996</v>
      </c>
      <c r="P50" s="17">
        <v>34</v>
      </c>
      <c r="Q50" s="17">
        <v>1.49</v>
      </c>
      <c r="R50" s="83">
        <v>8.5999999999999993E-2</v>
      </c>
      <c r="S50" s="82">
        <v>17</v>
      </c>
      <c r="T50" s="17">
        <v>0</v>
      </c>
      <c r="U50" s="17">
        <v>0.12</v>
      </c>
      <c r="V50" s="21">
        <v>12.5</v>
      </c>
      <c r="W50" s="17">
        <v>2.8</v>
      </c>
      <c r="X50" s="17">
        <v>1.1000000000000001</v>
      </c>
      <c r="Y50" s="21">
        <v>0</v>
      </c>
      <c r="Z50" s="17">
        <v>0</v>
      </c>
      <c r="AA50" s="17">
        <v>0.3</v>
      </c>
      <c r="AB50" s="17">
        <v>0</v>
      </c>
      <c r="AC50" s="82">
        <v>33</v>
      </c>
      <c r="AD50" s="82">
        <v>0</v>
      </c>
      <c r="AE50" s="82">
        <v>13</v>
      </c>
      <c r="AF50" s="21">
        <v>3.1</v>
      </c>
      <c r="AG50" s="21">
        <v>15.7</v>
      </c>
      <c r="AH50" s="21">
        <v>16.2</v>
      </c>
      <c r="AI50" s="21">
        <v>16.5</v>
      </c>
      <c r="AJ50" s="21">
        <v>7.3</v>
      </c>
      <c r="AK50" s="21">
        <v>58.8</v>
      </c>
      <c r="AL50" s="21">
        <v>20.100000000000001</v>
      </c>
      <c r="AM50" s="21">
        <v>21.1</v>
      </c>
      <c r="AN50" s="82" t="s">
        <v>148</v>
      </c>
    </row>
    <row r="51" spans="1:40" x14ac:dyDescent="0.25">
      <c r="A51" s="87">
        <f>A47</f>
        <v>80</v>
      </c>
      <c r="B51" s="82"/>
      <c r="C51" s="82"/>
      <c r="D51" s="82"/>
      <c r="E51" s="88">
        <f t="shared" ref="E51:AB51" si="45">AVERAGE(E47:E50)</f>
        <v>1</v>
      </c>
      <c r="F51" s="88">
        <f t="shared" si="45"/>
        <v>12</v>
      </c>
      <c r="G51" s="88">
        <f t="shared" si="45"/>
        <v>4.5</v>
      </c>
      <c r="H51" s="88">
        <f t="shared" si="45"/>
        <v>12.75</v>
      </c>
      <c r="I51" s="88">
        <f t="shared" si="45"/>
        <v>108.25</v>
      </c>
      <c r="J51" s="88">
        <f t="shared" si="45"/>
        <v>81.25</v>
      </c>
      <c r="K51" s="88">
        <f t="shared" si="45"/>
        <v>74</v>
      </c>
      <c r="L51" s="88">
        <f t="shared" si="45"/>
        <v>72.25</v>
      </c>
      <c r="M51" s="88">
        <f t="shared" si="45"/>
        <v>87.5</v>
      </c>
      <c r="N51" s="88">
        <f t="shared" si="45"/>
        <v>5.4</v>
      </c>
      <c r="O51" s="88">
        <f t="shared" si="45"/>
        <v>4.1999999999999993</v>
      </c>
      <c r="P51" s="85">
        <f t="shared" ref="P51" si="46">AVERAGE(P47,P49)</f>
        <v>30.7</v>
      </c>
      <c r="Q51" s="88">
        <f t="shared" si="45"/>
        <v>1.5274999999999999</v>
      </c>
      <c r="R51" s="88">
        <f t="shared" si="45"/>
        <v>9.0999999999999998E-2</v>
      </c>
      <c r="S51" s="88">
        <f t="shared" si="45"/>
        <v>17</v>
      </c>
      <c r="T51" s="85">
        <f t="shared" ref="T51" si="47">AVERAGE(T47,T49)</f>
        <v>0</v>
      </c>
      <c r="U51" s="88">
        <f t="shared" si="45"/>
        <v>0.1225</v>
      </c>
      <c r="V51" s="85">
        <f t="shared" ref="V51" si="48">AVERAGE(V47,V49)</f>
        <v>12.9</v>
      </c>
      <c r="W51" s="88">
        <f t="shared" si="45"/>
        <v>3.3</v>
      </c>
      <c r="X51" s="88">
        <f t="shared" si="45"/>
        <v>0.875</v>
      </c>
      <c r="Y51" s="88">
        <f t="shared" si="45"/>
        <v>0</v>
      </c>
      <c r="Z51" s="88">
        <f t="shared" si="45"/>
        <v>0</v>
      </c>
      <c r="AA51" s="88">
        <f t="shared" si="45"/>
        <v>0.28750000000000003</v>
      </c>
      <c r="AB51" s="88">
        <f t="shared" si="45"/>
        <v>0</v>
      </c>
      <c r="AC51" s="85">
        <f t="shared" ref="AC51:AM51" si="49">AVERAGE(AC47,AC49)</f>
        <v>39.5</v>
      </c>
      <c r="AD51" s="85">
        <f t="shared" si="49"/>
        <v>0</v>
      </c>
      <c r="AE51" s="85">
        <f t="shared" si="49"/>
        <v>21</v>
      </c>
      <c r="AF51" s="85">
        <f t="shared" si="49"/>
        <v>4.0999999999999996</v>
      </c>
      <c r="AG51" s="85">
        <f t="shared" si="49"/>
        <v>19.100000000000001</v>
      </c>
      <c r="AH51" s="85">
        <f t="shared" si="49"/>
        <v>16.3</v>
      </c>
      <c r="AI51" s="85">
        <f t="shared" si="49"/>
        <v>16.850000000000001</v>
      </c>
      <c r="AJ51" s="85">
        <f t="shared" si="49"/>
        <v>6.75</v>
      </c>
      <c r="AK51" s="85">
        <f t="shared" si="49"/>
        <v>63.1</v>
      </c>
      <c r="AL51" s="85">
        <f t="shared" si="49"/>
        <v>19.600000000000001</v>
      </c>
      <c r="AM51" s="85">
        <f t="shared" si="49"/>
        <v>17.299999999999997</v>
      </c>
      <c r="AN51" s="87" t="str">
        <f>AN47</f>
        <v>Fa</v>
      </c>
    </row>
    <row r="52" spans="1:40" x14ac:dyDescent="0.25">
      <c r="A52" s="82">
        <v>81</v>
      </c>
      <c r="B52" s="82">
        <v>1</v>
      </c>
      <c r="C52" s="82">
        <v>20</v>
      </c>
      <c r="D52" s="82">
        <v>0</v>
      </c>
      <c r="E52" s="17">
        <v>1</v>
      </c>
      <c r="F52" s="17">
        <v>1</v>
      </c>
      <c r="G52" s="21">
        <v>1</v>
      </c>
      <c r="H52" s="21">
        <v>3</v>
      </c>
      <c r="I52" s="21">
        <v>23</v>
      </c>
      <c r="J52" s="17">
        <v>24</v>
      </c>
      <c r="K52" s="21">
        <v>20</v>
      </c>
      <c r="L52" s="21">
        <v>34</v>
      </c>
      <c r="M52" s="21">
        <v>25</v>
      </c>
      <c r="N52" s="21">
        <v>4.8</v>
      </c>
      <c r="O52" s="21">
        <v>4</v>
      </c>
      <c r="P52" s="17">
        <v>28</v>
      </c>
      <c r="Q52" s="17">
        <v>0.7</v>
      </c>
      <c r="R52" s="83">
        <v>4.2999999999999997E-2</v>
      </c>
      <c r="S52" s="82">
        <v>16</v>
      </c>
      <c r="T52" s="17">
        <v>0</v>
      </c>
      <c r="U52" s="17">
        <v>0.49</v>
      </c>
      <c r="V52" s="21">
        <v>3.6</v>
      </c>
      <c r="W52" s="17">
        <v>1.1000000000000001</v>
      </c>
      <c r="X52" s="17">
        <v>0.5</v>
      </c>
      <c r="Y52" s="21">
        <v>2.2000000000000002</v>
      </c>
      <c r="Z52" s="17">
        <v>0</v>
      </c>
      <c r="AA52" s="17">
        <v>0.23</v>
      </c>
      <c r="AB52" s="17">
        <v>0</v>
      </c>
      <c r="AC52" s="82">
        <v>51</v>
      </c>
      <c r="AD52" s="82">
        <v>0</v>
      </c>
      <c r="AE52" s="82">
        <v>8</v>
      </c>
      <c r="AF52" s="21">
        <v>1.8</v>
      </c>
      <c r="AG52" s="21">
        <v>13.5</v>
      </c>
      <c r="AH52" s="21">
        <v>21.5</v>
      </c>
      <c r="AI52" s="21">
        <v>26.9</v>
      </c>
      <c r="AJ52" s="21">
        <v>11.9</v>
      </c>
      <c r="AK52" s="21">
        <v>75.599999999999994</v>
      </c>
      <c r="AL52" s="21">
        <v>7.7</v>
      </c>
      <c r="AM52" s="21">
        <v>16.7</v>
      </c>
      <c r="AN52" s="82" t="s">
        <v>506</v>
      </c>
    </row>
    <row r="53" spans="1:40" x14ac:dyDescent="0.25">
      <c r="A53" s="82">
        <v>81</v>
      </c>
      <c r="B53" s="82">
        <v>1</v>
      </c>
      <c r="C53" s="82">
        <v>40</v>
      </c>
      <c r="D53" s="82">
        <v>20</v>
      </c>
      <c r="E53" s="17">
        <v>1</v>
      </c>
      <c r="F53" s="17" t="s">
        <v>8851</v>
      </c>
      <c r="G53" s="21" t="s">
        <v>8851</v>
      </c>
      <c r="H53" s="21">
        <v>2</v>
      </c>
      <c r="I53" s="21">
        <v>10</v>
      </c>
      <c r="J53" s="17">
        <v>12</v>
      </c>
      <c r="K53" s="21">
        <v>8</v>
      </c>
      <c r="L53" s="21">
        <v>24</v>
      </c>
      <c r="M53" s="21">
        <v>11</v>
      </c>
      <c r="N53" s="21">
        <v>4.5999999999999996</v>
      </c>
      <c r="O53" s="21">
        <v>3.8</v>
      </c>
      <c r="P53" s="17">
        <v>29</v>
      </c>
      <c r="Q53" s="17">
        <v>0.47</v>
      </c>
      <c r="R53" s="83">
        <v>3.4000000000000002E-2</v>
      </c>
      <c r="S53" s="82">
        <v>14</v>
      </c>
      <c r="T53" s="17">
        <v>0</v>
      </c>
      <c r="U53" s="17">
        <v>0.15</v>
      </c>
      <c r="V53" s="21">
        <v>4.0999999999999996</v>
      </c>
      <c r="W53" s="17">
        <v>0.6</v>
      </c>
      <c r="X53" s="17">
        <v>0.2</v>
      </c>
      <c r="Y53" s="21">
        <v>2.2000000000000002</v>
      </c>
      <c r="Z53" s="17">
        <v>0</v>
      </c>
      <c r="AA53" s="17">
        <v>0.06</v>
      </c>
      <c r="AB53" s="17">
        <v>0</v>
      </c>
      <c r="AC53" s="82">
        <v>21</v>
      </c>
      <c r="AD53" s="82">
        <v>0</v>
      </c>
      <c r="AE53" s="82">
        <v>4</v>
      </c>
      <c r="AF53" s="21">
        <v>1.7</v>
      </c>
      <c r="AG53" s="21">
        <v>10.4</v>
      </c>
      <c r="AH53" s="21">
        <v>17.3</v>
      </c>
      <c r="AI53" s="21">
        <v>26</v>
      </c>
      <c r="AJ53" s="21">
        <v>13.4</v>
      </c>
      <c r="AK53" s="21">
        <v>68.8</v>
      </c>
      <c r="AL53" s="21">
        <v>8.3000000000000007</v>
      </c>
      <c r="AM53" s="21">
        <v>22.9</v>
      </c>
      <c r="AN53" s="82" t="s">
        <v>148</v>
      </c>
    </row>
    <row r="54" spans="1:40" x14ac:dyDescent="0.25">
      <c r="A54" s="82">
        <v>81</v>
      </c>
      <c r="B54" s="82">
        <v>2</v>
      </c>
      <c r="C54" s="82">
        <v>20</v>
      </c>
      <c r="D54" s="82">
        <v>0</v>
      </c>
      <c r="E54" s="17">
        <v>1</v>
      </c>
      <c r="F54" s="17">
        <v>2</v>
      </c>
      <c r="G54" s="21">
        <v>1</v>
      </c>
      <c r="H54" s="21">
        <v>3</v>
      </c>
      <c r="I54" s="21">
        <v>25</v>
      </c>
      <c r="J54" s="17">
        <v>26</v>
      </c>
      <c r="K54" s="21">
        <v>22</v>
      </c>
      <c r="L54" s="21">
        <v>36</v>
      </c>
      <c r="M54" s="21">
        <v>28</v>
      </c>
      <c r="N54" s="21">
        <v>4.7</v>
      </c>
      <c r="O54" s="21">
        <v>3.9</v>
      </c>
      <c r="P54" s="17">
        <v>28.4</v>
      </c>
      <c r="Q54" s="17">
        <v>0.86</v>
      </c>
      <c r="R54" s="83">
        <v>3.4000000000000002E-2</v>
      </c>
      <c r="S54" s="82">
        <v>20</v>
      </c>
      <c r="T54" s="17">
        <v>0</v>
      </c>
      <c r="U54" s="17">
        <v>0.46</v>
      </c>
      <c r="V54" s="21">
        <v>3.5</v>
      </c>
      <c r="W54" s="17">
        <v>1.2</v>
      </c>
      <c r="X54" s="17">
        <v>0.3</v>
      </c>
      <c r="Y54" s="21">
        <v>3.6</v>
      </c>
      <c r="Z54" s="17">
        <v>0</v>
      </c>
      <c r="AA54" s="17">
        <v>0.1</v>
      </c>
      <c r="AB54" s="17">
        <v>0</v>
      </c>
      <c r="AC54" s="82">
        <v>46</v>
      </c>
      <c r="AD54" s="82">
        <v>0</v>
      </c>
      <c r="AE54" s="82">
        <v>4</v>
      </c>
      <c r="AF54" s="21">
        <v>1.1000000000000001</v>
      </c>
      <c r="AG54" s="21">
        <v>10.3</v>
      </c>
      <c r="AH54" s="21">
        <v>20.8</v>
      </c>
      <c r="AI54" s="21">
        <v>28.2</v>
      </c>
      <c r="AJ54" s="21">
        <v>12</v>
      </c>
      <c r="AK54" s="21">
        <v>12.4</v>
      </c>
      <c r="AL54" s="21">
        <v>8.5</v>
      </c>
      <c r="AM54" s="21">
        <v>19</v>
      </c>
      <c r="AN54" s="82" t="s">
        <v>506</v>
      </c>
    </row>
    <row r="55" spans="1:40" x14ac:dyDescent="0.25">
      <c r="A55" s="82">
        <v>81</v>
      </c>
      <c r="B55" s="82">
        <v>2</v>
      </c>
      <c r="C55" s="82">
        <v>40</v>
      </c>
      <c r="D55" s="82">
        <v>20</v>
      </c>
      <c r="E55" s="17">
        <v>1</v>
      </c>
      <c r="F55" s="17">
        <v>1</v>
      </c>
      <c r="G55" s="21" t="s">
        <v>8851</v>
      </c>
      <c r="H55" s="21">
        <v>2</v>
      </c>
      <c r="I55" s="21">
        <v>14</v>
      </c>
      <c r="J55" s="17">
        <v>13</v>
      </c>
      <c r="K55" s="21">
        <v>8</v>
      </c>
      <c r="L55" s="21">
        <v>20</v>
      </c>
      <c r="M55" s="21">
        <v>12</v>
      </c>
      <c r="N55" s="21">
        <v>4.5999999999999996</v>
      </c>
      <c r="O55" s="21">
        <v>3.8</v>
      </c>
      <c r="P55" s="17">
        <v>31.4</v>
      </c>
      <c r="Q55" s="17">
        <v>0.4</v>
      </c>
      <c r="R55" s="83">
        <v>4.1000000000000002E-2</v>
      </c>
      <c r="S55" s="82">
        <v>10</v>
      </c>
      <c r="T55" s="17">
        <v>0</v>
      </c>
      <c r="U55" s="17">
        <v>0.15</v>
      </c>
      <c r="V55" s="21">
        <v>3.3</v>
      </c>
      <c r="W55" s="17">
        <v>0.6</v>
      </c>
      <c r="X55" s="17">
        <v>0.1</v>
      </c>
      <c r="Y55" s="21">
        <v>3.6</v>
      </c>
      <c r="Z55" s="17">
        <v>0</v>
      </c>
      <c r="AA55" s="17">
        <v>0.06</v>
      </c>
      <c r="AB55" s="17">
        <v>0</v>
      </c>
      <c r="AC55" s="82">
        <v>23</v>
      </c>
      <c r="AD55" s="82">
        <v>0</v>
      </c>
      <c r="AE55" s="82">
        <v>4</v>
      </c>
      <c r="AF55" s="21">
        <v>0.8</v>
      </c>
      <c r="AG55" s="21">
        <v>6.3</v>
      </c>
      <c r="AH55" s="21">
        <v>15.8</v>
      </c>
      <c r="AI55" s="21">
        <v>26.9</v>
      </c>
      <c r="AJ55" s="21">
        <v>14.5</v>
      </c>
      <c r="AK55" s="21">
        <v>64.3</v>
      </c>
      <c r="AL55" s="21">
        <v>8.6999999999999993</v>
      </c>
      <c r="AM55" s="21">
        <v>27</v>
      </c>
      <c r="AN55" s="82" t="s">
        <v>148</v>
      </c>
    </row>
    <row r="56" spans="1:40" x14ac:dyDescent="0.25">
      <c r="A56" s="87">
        <f>A52</f>
        <v>81</v>
      </c>
      <c r="B56" s="82"/>
      <c r="C56" s="82"/>
      <c r="D56" s="82"/>
      <c r="E56" s="88">
        <f t="shared" ref="E56:AB56" si="50">AVERAGE(E52:E55)</f>
        <v>1</v>
      </c>
      <c r="F56" s="88">
        <f t="shared" si="50"/>
        <v>1.3333333333333333</v>
      </c>
      <c r="G56" s="88">
        <f t="shared" si="50"/>
        <v>1</v>
      </c>
      <c r="H56" s="88">
        <f t="shared" si="50"/>
        <v>2.5</v>
      </c>
      <c r="I56" s="88">
        <f t="shared" si="50"/>
        <v>18</v>
      </c>
      <c r="J56" s="88">
        <f t="shared" si="50"/>
        <v>18.75</v>
      </c>
      <c r="K56" s="88">
        <f t="shared" si="50"/>
        <v>14.5</v>
      </c>
      <c r="L56" s="88">
        <f t="shared" si="50"/>
        <v>28.5</v>
      </c>
      <c r="M56" s="88">
        <f t="shared" si="50"/>
        <v>19</v>
      </c>
      <c r="N56" s="88">
        <f t="shared" si="50"/>
        <v>4.6749999999999989</v>
      </c>
      <c r="O56" s="88">
        <f t="shared" si="50"/>
        <v>3.875</v>
      </c>
      <c r="P56" s="85">
        <f t="shared" ref="P56" si="51">AVERAGE(P52,P54)</f>
        <v>28.2</v>
      </c>
      <c r="Q56" s="88">
        <f t="shared" si="50"/>
        <v>0.60749999999999993</v>
      </c>
      <c r="R56" s="88">
        <f t="shared" si="50"/>
        <v>3.7999999999999999E-2</v>
      </c>
      <c r="S56" s="88">
        <f t="shared" si="50"/>
        <v>15</v>
      </c>
      <c r="T56" s="85">
        <f t="shared" ref="T56" si="52">AVERAGE(T52,T54)</f>
        <v>0</v>
      </c>
      <c r="U56" s="88">
        <f t="shared" si="50"/>
        <v>0.3125</v>
      </c>
      <c r="V56" s="85">
        <f t="shared" ref="V56" si="53">AVERAGE(V52,V54)</f>
        <v>3.55</v>
      </c>
      <c r="W56" s="88">
        <f t="shared" si="50"/>
        <v>0.87500000000000011</v>
      </c>
      <c r="X56" s="88">
        <f t="shared" si="50"/>
        <v>0.27500000000000002</v>
      </c>
      <c r="Y56" s="88">
        <f t="shared" si="50"/>
        <v>2.9</v>
      </c>
      <c r="Z56" s="88">
        <f t="shared" si="50"/>
        <v>0</v>
      </c>
      <c r="AA56" s="88">
        <f t="shared" si="50"/>
        <v>0.1125</v>
      </c>
      <c r="AB56" s="88">
        <f t="shared" si="50"/>
        <v>0</v>
      </c>
      <c r="AC56" s="85">
        <f t="shared" ref="AC56:AM56" si="54">AVERAGE(AC52,AC54)</f>
        <v>48.5</v>
      </c>
      <c r="AD56" s="85">
        <f t="shared" si="54"/>
        <v>0</v>
      </c>
      <c r="AE56" s="85">
        <f t="shared" si="54"/>
        <v>6</v>
      </c>
      <c r="AF56" s="85">
        <f t="shared" si="54"/>
        <v>1.4500000000000002</v>
      </c>
      <c r="AG56" s="85">
        <f t="shared" si="54"/>
        <v>11.9</v>
      </c>
      <c r="AH56" s="85">
        <f t="shared" si="54"/>
        <v>21.15</v>
      </c>
      <c r="AI56" s="85">
        <f t="shared" si="54"/>
        <v>27.549999999999997</v>
      </c>
      <c r="AJ56" s="85">
        <f t="shared" si="54"/>
        <v>11.95</v>
      </c>
      <c r="AK56" s="85">
        <f t="shared" si="54"/>
        <v>44</v>
      </c>
      <c r="AL56" s="85">
        <f t="shared" si="54"/>
        <v>8.1</v>
      </c>
      <c r="AM56" s="85">
        <f t="shared" si="54"/>
        <v>17.850000000000001</v>
      </c>
      <c r="AN56" s="87" t="str">
        <f>AN52</f>
        <v>Fa</v>
      </c>
    </row>
    <row r="57" spans="1:40" x14ac:dyDescent="0.25">
      <c r="A57" s="82">
        <v>82</v>
      </c>
      <c r="B57" s="82">
        <v>1</v>
      </c>
      <c r="C57" s="82">
        <v>20</v>
      </c>
      <c r="D57" s="82">
        <v>0</v>
      </c>
      <c r="E57" s="17">
        <v>3</v>
      </c>
      <c r="F57" s="17">
        <v>12</v>
      </c>
      <c r="G57" s="21">
        <v>5</v>
      </c>
      <c r="H57" s="21">
        <v>11</v>
      </c>
      <c r="I57" s="21">
        <v>23</v>
      </c>
      <c r="J57" s="17">
        <v>31</v>
      </c>
      <c r="K57" s="21">
        <v>11</v>
      </c>
      <c r="L57" s="21">
        <v>34</v>
      </c>
      <c r="M57" s="21">
        <v>30</v>
      </c>
      <c r="N57" s="21" t="s">
        <v>8851</v>
      </c>
      <c r="O57" s="21">
        <v>0</v>
      </c>
      <c r="P57" s="17">
        <v>0</v>
      </c>
      <c r="Q57" s="17">
        <v>0</v>
      </c>
      <c r="R57" s="83">
        <v>0</v>
      </c>
      <c r="S57" s="82">
        <v>0</v>
      </c>
      <c r="T57" s="17">
        <v>0</v>
      </c>
      <c r="U57" s="17">
        <v>0</v>
      </c>
      <c r="V57" s="21">
        <v>0</v>
      </c>
      <c r="W57" s="17">
        <v>0</v>
      </c>
      <c r="X57" s="17">
        <v>0</v>
      </c>
      <c r="Y57" s="21">
        <v>0</v>
      </c>
      <c r="Z57" s="17">
        <v>0</v>
      </c>
      <c r="AA57" s="17">
        <v>0</v>
      </c>
      <c r="AB57" s="17">
        <v>0</v>
      </c>
      <c r="AC57" s="82">
        <v>0</v>
      </c>
      <c r="AD57" s="82">
        <v>0</v>
      </c>
      <c r="AE57" s="82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82"/>
    </row>
    <row r="58" spans="1:40" x14ac:dyDescent="0.25">
      <c r="A58" s="82">
        <v>82</v>
      </c>
      <c r="B58" s="82">
        <v>1</v>
      </c>
      <c r="C58" s="82">
        <v>40</v>
      </c>
      <c r="D58" s="82">
        <v>20</v>
      </c>
      <c r="E58" s="17">
        <v>1</v>
      </c>
      <c r="F58" s="17">
        <v>3</v>
      </c>
      <c r="G58" s="21">
        <v>8</v>
      </c>
      <c r="H58" s="21">
        <v>4</v>
      </c>
      <c r="I58" s="21">
        <v>11</v>
      </c>
      <c r="J58" s="17">
        <v>19</v>
      </c>
      <c r="K58" s="21">
        <v>18</v>
      </c>
      <c r="L58" s="21">
        <v>16</v>
      </c>
      <c r="M58" s="21">
        <v>17</v>
      </c>
      <c r="N58" s="21" t="s">
        <v>8851</v>
      </c>
      <c r="O58" s="21">
        <v>0</v>
      </c>
      <c r="P58" s="17">
        <v>0</v>
      </c>
      <c r="Q58" s="17">
        <v>0</v>
      </c>
      <c r="R58" s="83">
        <v>0</v>
      </c>
      <c r="S58" s="82">
        <v>0</v>
      </c>
      <c r="T58" s="17">
        <v>0</v>
      </c>
      <c r="U58" s="17">
        <v>0</v>
      </c>
      <c r="V58" s="21">
        <v>0</v>
      </c>
      <c r="W58" s="17">
        <v>0</v>
      </c>
      <c r="X58" s="17">
        <v>0</v>
      </c>
      <c r="Y58" s="21">
        <v>0</v>
      </c>
      <c r="Z58" s="17">
        <v>0</v>
      </c>
      <c r="AA58" s="17">
        <v>0</v>
      </c>
      <c r="AB58" s="17">
        <v>0</v>
      </c>
      <c r="AC58" s="82">
        <v>0</v>
      </c>
      <c r="AD58" s="82">
        <v>0</v>
      </c>
      <c r="AE58" s="82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82"/>
    </row>
    <row r="59" spans="1:40" x14ac:dyDescent="0.25">
      <c r="A59" s="82">
        <v>82</v>
      </c>
      <c r="B59" s="82">
        <v>2</v>
      </c>
      <c r="C59" s="82">
        <v>20</v>
      </c>
      <c r="D59" s="82">
        <v>0</v>
      </c>
      <c r="E59" s="17">
        <v>3</v>
      </c>
      <c r="F59" s="17">
        <v>12</v>
      </c>
      <c r="G59" s="21">
        <v>2</v>
      </c>
      <c r="H59" s="21">
        <v>9</v>
      </c>
      <c r="I59" s="21">
        <v>27</v>
      </c>
      <c r="J59" s="17">
        <v>33</v>
      </c>
      <c r="K59" s="21">
        <v>8</v>
      </c>
      <c r="L59" s="21">
        <v>40</v>
      </c>
      <c r="M59" s="21">
        <v>24</v>
      </c>
      <c r="N59" s="21" t="s">
        <v>8851</v>
      </c>
      <c r="O59" s="21">
        <v>0</v>
      </c>
      <c r="P59" s="17">
        <v>0</v>
      </c>
      <c r="Q59" s="17">
        <v>0</v>
      </c>
      <c r="R59" s="83">
        <v>0</v>
      </c>
      <c r="S59" s="82">
        <v>0</v>
      </c>
      <c r="T59" s="17">
        <v>0</v>
      </c>
      <c r="U59" s="17">
        <v>0</v>
      </c>
      <c r="V59" s="21">
        <v>0</v>
      </c>
      <c r="W59" s="17">
        <v>0</v>
      </c>
      <c r="X59" s="17">
        <v>0</v>
      </c>
      <c r="Y59" s="21">
        <v>0</v>
      </c>
      <c r="Z59" s="17">
        <v>0</v>
      </c>
      <c r="AA59" s="17">
        <v>0</v>
      </c>
      <c r="AB59" s="17">
        <v>0</v>
      </c>
      <c r="AC59" s="82">
        <v>0</v>
      </c>
      <c r="AD59" s="82">
        <v>0</v>
      </c>
      <c r="AE59" s="82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82"/>
    </row>
    <row r="60" spans="1:40" x14ac:dyDescent="0.25">
      <c r="A60" s="82">
        <v>82</v>
      </c>
      <c r="B60" s="82">
        <v>2</v>
      </c>
      <c r="C60" s="82">
        <v>40</v>
      </c>
      <c r="D60" s="82">
        <v>20</v>
      </c>
      <c r="E60" s="17">
        <v>2</v>
      </c>
      <c r="F60" s="17">
        <v>5</v>
      </c>
      <c r="G60" s="21">
        <v>8</v>
      </c>
      <c r="H60" s="21">
        <v>7</v>
      </c>
      <c r="I60" s="21">
        <v>14</v>
      </c>
      <c r="J60" s="17">
        <v>20</v>
      </c>
      <c r="K60" s="21">
        <v>22</v>
      </c>
      <c r="L60" s="21">
        <v>22</v>
      </c>
      <c r="M60" s="21">
        <v>13</v>
      </c>
      <c r="N60" s="21" t="s">
        <v>8851</v>
      </c>
      <c r="O60" s="21">
        <v>0</v>
      </c>
      <c r="P60" s="17">
        <v>0</v>
      </c>
      <c r="Q60" s="17">
        <v>0</v>
      </c>
      <c r="R60" s="83">
        <v>0</v>
      </c>
      <c r="S60" s="82">
        <v>0</v>
      </c>
      <c r="T60" s="17">
        <v>0</v>
      </c>
      <c r="U60" s="17">
        <v>0</v>
      </c>
      <c r="V60" s="21">
        <v>0</v>
      </c>
      <c r="W60" s="17">
        <v>0</v>
      </c>
      <c r="X60" s="17">
        <v>0</v>
      </c>
      <c r="Y60" s="21">
        <v>0</v>
      </c>
      <c r="Z60" s="17">
        <v>0</v>
      </c>
      <c r="AA60" s="17">
        <v>0</v>
      </c>
      <c r="AB60" s="17">
        <v>0</v>
      </c>
      <c r="AC60" s="82">
        <v>0</v>
      </c>
      <c r="AD60" s="82">
        <v>0</v>
      </c>
      <c r="AE60" s="82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82"/>
    </row>
    <row r="61" spans="1:40" x14ac:dyDescent="0.25">
      <c r="A61" s="87">
        <f>A57</f>
        <v>82</v>
      </c>
      <c r="B61" s="82"/>
      <c r="C61" s="82"/>
      <c r="D61" s="82"/>
      <c r="E61" s="88">
        <f t="shared" ref="E61:AB61" si="55">AVERAGE(E57:E60)</f>
        <v>2.25</v>
      </c>
      <c r="F61" s="88">
        <f t="shared" si="55"/>
        <v>8</v>
      </c>
      <c r="G61" s="88">
        <f t="shared" si="55"/>
        <v>5.75</v>
      </c>
      <c r="H61" s="88">
        <f t="shared" si="55"/>
        <v>7.75</v>
      </c>
      <c r="I61" s="88">
        <f t="shared" si="55"/>
        <v>18.75</v>
      </c>
      <c r="J61" s="88">
        <f t="shared" si="55"/>
        <v>25.75</v>
      </c>
      <c r="K61" s="88">
        <f t="shared" si="55"/>
        <v>14.75</v>
      </c>
      <c r="L61" s="88">
        <f t="shared" si="55"/>
        <v>28</v>
      </c>
      <c r="M61" s="88">
        <f t="shared" si="55"/>
        <v>21</v>
      </c>
      <c r="N61" s="88" t="s">
        <v>8851</v>
      </c>
      <c r="O61" s="88">
        <f t="shared" si="55"/>
        <v>0</v>
      </c>
      <c r="P61" s="85">
        <f t="shared" ref="P61" si="56">AVERAGE(P57,P59)</f>
        <v>0</v>
      </c>
      <c r="Q61" s="88">
        <f t="shared" si="55"/>
        <v>0</v>
      </c>
      <c r="R61" s="88">
        <f t="shared" si="55"/>
        <v>0</v>
      </c>
      <c r="S61" s="88">
        <f t="shared" si="55"/>
        <v>0</v>
      </c>
      <c r="T61" s="85">
        <f t="shared" ref="T61" si="57">AVERAGE(T57,T59)</f>
        <v>0</v>
      </c>
      <c r="U61" s="88">
        <f t="shared" si="55"/>
        <v>0</v>
      </c>
      <c r="V61" s="85">
        <f t="shared" ref="V61" si="58">AVERAGE(V57,V59)</f>
        <v>0</v>
      </c>
      <c r="W61" s="88">
        <f t="shared" si="55"/>
        <v>0</v>
      </c>
      <c r="X61" s="88">
        <f t="shared" si="55"/>
        <v>0</v>
      </c>
      <c r="Y61" s="88">
        <f t="shared" si="55"/>
        <v>0</v>
      </c>
      <c r="Z61" s="88">
        <f t="shared" si="55"/>
        <v>0</v>
      </c>
      <c r="AA61" s="88">
        <f t="shared" si="55"/>
        <v>0</v>
      </c>
      <c r="AB61" s="88">
        <f t="shared" si="55"/>
        <v>0</v>
      </c>
      <c r="AC61" s="85">
        <f t="shared" ref="AC61:AM61" si="59">AVERAGE(AC57,AC59)</f>
        <v>0</v>
      </c>
      <c r="AD61" s="85">
        <f t="shared" si="59"/>
        <v>0</v>
      </c>
      <c r="AE61" s="85">
        <f t="shared" si="59"/>
        <v>0</v>
      </c>
      <c r="AF61" s="85">
        <f t="shared" si="59"/>
        <v>0</v>
      </c>
      <c r="AG61" s="85">
        <f t="shared" si="59"/>
        <v>0</v>
      </c>
      <c r="AH61" s="85">
        <f t="shared" si="59"/>
        <v>0</v>
      </c>
      <c r="AI61" s="85">
        <f t="shared" si="59"/>
        <v>0</v>
      </c>
      <c r="AJ61" s="85">
        <f t="shared" si="59"/>
        <v>0</v>
      </c>
      <c r="AK61" s="85">
        <f t="shared" si="59"/>
        <v>0</v>
      </c>
      <c r="AL61" s="85">
        <f t="shared" si="59"/>
        <v>0</v>
      </c>
      <c r="AM61" s="85">
        <f t="shared" si="59"/>
        <v>0</v>
      </c>
      <c r="AN61" s="87">
        <f>AN57</f>
        <v>0</v>
      </c>
    </row>
    <row r="62" spans="1:40" x14ac:dyDescent="0.25">
      <c r="A62" s="82">
        <v>83</v>
      </c>
      <c r="B62" s="82">
        <v>1</v>
      </c>
      <c r="C62" s="82">
        <v>20</v>
      </c>
      <c r="D62" s="82">
        <v>0</v>
      </c>
      <c r="E62" s="17">
        <v>1</v>
      </c>
      <c r="F62" s="17">
        <v>3</v>
      </c>
      <c r="G62" s="21">
        <v>1</v>
      </c>
      <c r="H62" s="21">
        <v>3</v>
      </c>
      <c r="I62" s="21">
        <v>12</v>
      </c>
      <c r="J62" s="17">
        <v>13</v>
      </c>
      <c r="K62" s="21">
        <v>10</v>
      </c>
      <c r="L62" s="21">
        <v>20</v>
      </c>
      <c r="M62" s="21">
        <v>13</v>
      </c>
      <c r="N62" s="21">
        <v>5.2</v>
      </c>
      <c r="O62" s="21">
        <v>4.2</v>
      </c>
      <c r="P62" s="17">
        <v>21</v>
      </c>
      <c r="Q62" s="17">
        <v>0.3</v>
      </c>
      <c r="R62" s="83">
        <v>1.7999999999999999E-2</v>
      </c>
      <c r="S62" s="82">
        <v>17</v>
      </c>
      <c r="T62" s="17">
        <v>0</v>
      </c>
      <c r="U62" s="17">
        <v>0.19</v>
      </c>
      <c r="V62" s="21">
        <v>1.9</v>
      </c>
      <c r="W62" s="17">
        <v>0.4</v>
      </c>
      <c r="X62" s="17">
        <v>0.03</v>
      </c>
      <c r="Y62" s="21">
        <v>1</v>
      </c>
      <c r="Z62" s="17">
        <v>0</v>
      </c>
      <c r="AA62" s="17">
        <v>0.12</v>
      </c>
      <c r="AB62" s="17">
        <v>0</v>
      </c>
      <c r="AC62" s="82">
        <v>31</v>
      </c>
      <c r="AD62" s="82">
        <v>0</v>
      </c>
      <c r="AE62" s="82">
        <v>4</v>
      </c>
      <c r="AF62" s="21">
        <v>3.8</v>
      </c>
      <c r="AG62" s="21">
        <v>7.6</v>
      </c>
      <c r="AH62" s="21">
        <v>18.399999999999999</v>
      </c>
      <c r="AI62" s="21">
        <v>39.5</v>
      </c>
      <c r="AJ62" s="21">
        <v>18.100000000000001</v>
      </c>
      <c r="AK62" s="21">
        <v>87.4</v>
      </c>
      <c r="AL62" s="21">
        <v>8.1999999999999993</v>
      </c>
      <c r="AM62" s="21">
        <v>4.4000000000000004</v>
      </c>
      <c r="AN62" s="82" t="s">
        <v>16</v>
      </c>
    </row>
    <row r="63" spans="1:40" x14ac:dyDescent="0.25">
      <c r="A63" s="82">
        <v>83</v>
      </c>
      <c r="B63" s="82">
        <v>1</v>
      </c>
      <c r="C63" s="82">
        <v>40</v>
      </c>
      <c r="D63" s="82">
        <v>20</v>
      </c>
      <c r="E63" s="17">
        <v>2</v>
      </c>
      <c r="F63" s="17">
        <v>5</v>
      </c>
      <c r="G63" s="21">
        <v>3</v>
      </c>
      <c r="H63" s="21">
        <v>4</v>
      </c>
      <c r="I63" s="21">
        <v>23</v>
      </c>
      <c r="J63" s="17">
        <v>23</v>
      </c>
      <c r="K63" s="21">
        <v>22</v>
      </c>
      <c r="L63" s="21">
        <v>36</v>
      </c>
      <c r="M63" s="21">
        <v>23</v>
      </c>
      <c r="N63" s="21">
        <v>5.8</v>
      </c>
      <c r="O63" s="21">
        <v>5</v>
      </c>
      <c r="P63" s="17">
        <v>21</v>
      </c>
      <c r="Q63" s="17">
        <v>0.2</v>
      </c>
      <c r="R63" s="83">
        <v>2.1000000000000001E-2</v>
      </c>
      <c r="S63" s="82">
        <v>10</v>
      </c>
      <c r="T63" s="17">
        <v>0</v>
      </c>
      <c r="U63" s="17">
        <v>0.39</v>
      </c>
      <c r="V63" s="21">
        <v>2.6</v>
      </c>
      <c r="W63" s="17">
        <v>0.9</v>
      </c>
      <c r="X63" s="17">
        <v>0.2</v>
      </c>
      <c r="Y63" s="21">
        <v>0.6</v>
      </c>
      <c r="Z63" s="17">
        <v>0</v>
      </c>
      <c r="AA63" s="17">
        <v>7.0000000000000007E-2</v>
      </c>
      <c r="AB63" s="17">
        <v>0</v>
      </c>
      <c r="AC63" s="82">
        <v>45</v>
      </c>
      <c r="AD63" s="82">
        <v>0</v>
      </c>
      <c r="AE63" s="82">
        <v>4</v>
      </c>
      <c r="AF63" s="21">
        <v>2.2000000000000002</v>
      </c>
      <c r="AG63" s="21">
        <v>6.7</v>
      </c>
      <c r="AH63" s="21">
        <v>19.5</v>
      </c>
      <c r="AI63" s="21">
        <v>41.7</v>
      </c>
      <c r="AJ63" s="21">
        <v>17.2</v>
      </c>
      <c r="AK63" s="21">
        <v>87.3</v>
      </c>
      <c r="AL63" s="21">
        <v>9.5</v>
      </c>
      <c r="AM63" s="21">
        <v>3.2</v>
      </c>
      <c r="AN63" s="82" t="s">
        <v>16</v>
      </c>
    </row>
    <row r="64" spans="1:40" x14ac:dyDescent="0.25">
      <c r="A64" s="82">
        <v>83</v>
      </c>
      <c r="B64" s="82">
        <v>2</v>
      </c>
      <c r="C64" s="82">
        <v>20</v>
      </c>
      <c r="D64" s="82">
        <v>0</v>
      </c>
      <c r="E64" s="17">
        <v>2</v>
      </c>
      <c r="F64" s="17">
        <v>6</v>
      </c>
      <c r="G64" s="21">
        <v>4</v>
      </c>
      <c r="H64" s="21">
        <v>4</v>
      </c>
      <c r="I64" s="21">
        <v>24</v>
      </c>
      <c r="J64" s="17">
        <v>24</v>
      </c>
      <c r="K64" s="21">
        <v>22</v>
      </c>
      <c r="L64" s="21">
        <v>36</v>
      </c>
      <c r="M64" s="21">
        <v>23</v>
      </c>
      <c r="N64" s="21">
        <v>5.9</v>
      </c>
      <c r="O64" s="21">
        <v>5.2</v>
      </c>
      <c r="P64" s="17">
        <v>21.3</v>
      </c>
      <c r="Q64" s="17">
        <v>0.38</v>
      </c>
      <c r="R64" s="83">
        <v>2.1999999999999999E-2</v>
      </c>
      <c r="S64" s="82">
        <v>17</v>
      </c>
      <c r="T64" s="17">
        <v>0</v>
      </c>
      <c r="U64" s="17">
        <v>0.3</v>
      </c>
      <c r="V64" s="21">
        <v>1.6</v>
      </c>
      <c r="W64" s="17">
        <v>1.1000000000000001</v>
      </c>
      <c r="X64" s="17">
        <v>0.2</v>
      </c>
      <c r="Y64" s="21">
        <v>0.8</v>
      </c>
      <c r="Z64" s="17">
        <v>0</v>
      </c>
      <c r="AA64" s="17">
        <v>7.0000000000000007E-2</v>
      </c>
      <c r="AB64" s="17">
        <v>0</v>
      </c>
      <c r="AC64" s="82">
        <v>86</v>
      </c>
      <c r="AD64" s="82">
        <v>0</v>
      </c>
      <c r="AE64" s="82">
        <v>8</v>
      </c>
      <c r="AF64" s="21">
        <v>3.3</v>
      </c>
      <c r="AG64" s="21">
        <v>6.3</v>
      </c>
      <c r="AH64" s="21">
        <v>19.899999999999999</v>
      </c>
      <c r="AI64" s="21">
        <v>40.799999999999997</v>
      </c>
      <c r="AJ64" s="21">
        <v>18</v>
      </c>
      <c r="AK64" s="21">
        <v>88.3</v>
      </c>
      <c r="AL64" s="21">
        <v>8.9</v>
      </c>
      <c r="AM64" s="21">
        <v>2.8</v>
      </c>
      <c r="AN64" s="82" t="s">
        <v>16</v>
      </c>
    </row>
    <row r="65" spans="1:40" x14ac:dyDescent="0.25">
      <c r="A65" s="82">
        <v>83</v>
      </c>
      <c r="B65" s="82">
        <v>2</v>
      </c>
      <c r="C65" s="82">
        <v>40</v>
      </c>
      <c r="D65" s="82">
        <v>20</v>
      </c>
      <c r="E65" s="17">
        <v>1</v>
      </c>
      <c r="F65" s="17">
        <v>2</v>
      </c>
      <c r="G65" s="21">
        <v>1</v>
      </c>
      <c r="H65" s="21">
        <v>3</v>
      </c>
      <c r="I65" s="21">
        <v>14</v>
      </c>
      <c r="J65" s="17">
        <v>16</v>
      </c>
      <c r="K65" s="21">
        <v>13</v>
      </c>
      <c r="L65" s="21">
        <v>24</v>
      </c>
      <c r="M65" s="21">
        <v>14</v>
      </c>
      <c r="N65" s="21">
        <v>5</v>
      </c>
      <c r="O65" s="21">
        <v>4.0999999999999996</v>
      </c>
      <c r="P65" s="17">
        <v>20.3</v>
      </c>
      <c r="Q65" s="17">
        <v>0.31</v>
      </c>
      <c r="R65" s="83">
        <v>1.7000000000000001E-2</v>
      </c>
      <c r="S65" s="82">
        <v>18</v>
      </c>
      <c r="T65" s="17">
        <v>0</v>
      </c>
      <c r="U65" s="17">
        <v>0.17</v>
      </c>
      <c r="V65" s="21">
        <v>1.4</v>
      </c>
      <c r="W65" s="17">
        <v>0.4</v>
      </c>
      <c r="X65" s="17">
        <v>0.1</v>
      </c>
      <c r="Y65" s="21">
        <v>0.6</v>
      </c>
      <c r="Z65" s="17">
        <v>0</v>
      </c>
      <c r="AA65" s="17">
        <v>0.05</v>
      </c>
      <c r="AB65" s="17">
        <v>0</v>
      </c>
      <c r="AC65" s="82">
        <v>39</v>
      </c>
      <c r="AD65" s="82">
        <v>0</v>
      </c>
      <c r="AE65" s="82">
        <v>4</v>
      </c>
      <c r="AF65" s="21">
        <v>3.5</v>
      </c>
      <c r="AG65" s="21">
        <v>6.3</v>
      </c>
      <c r="AH65" s="21">
        <v>16.7</v>
      </c>
      <c r="AI65" s="21">
        <v>39.9</v>
      </c>
      <c r="AJ65" s="21">
        <v>19.600000000000001</v>
      </c>
      <c r="AK65" s="21">
        <v>86</v>
      </c>
      <c r="AL65" s="21">
        <v>9.6</v>
      </c>
      <c r="AM65" s="21">
        <v>4.4000000000000004</v>
      </c>
      <c r="AN65" s="82" t="s">
        <v>79</v>
      </c>
    </row>
    <row r="66" spans="1:40" x14ac:dyDescent="0.25">
      <c r="A66" s="87">
        <f>A62</f>
        <v>83</v>
      </c>
      <c r="B66" s="82"/>
      <c r="C66" s="82"/>
      <c r="D66" s="82"/>
      <c r="E66" s="88">
        <f t="shared" ref="E66:AB66" si="60">AVERAGE(E62:E65)</f>
        <v>1.5</v>
      </c>
      <c r="F66" s="88">
        <f t="shared" si="60"/>
        <v>4</v>
      </c>
      <c r="G66" s="88">
        <f t="shared" si="60"/>
        <v>2.25</v>
      </c>
      <c r="H66" s="88">
        <f t="shared" si="60"/>
        <v>3.5</v>
      </c>
      <c r="I66" s="88">
        <f t="shared" si="60"/>
        <v>18.25</v>
      </c>
      <c r="J66" s="88">
        <f t="shared" si="60"/>
        <v>19</v>
      </c>
      <c r="K66" s="88">
        <f t="shared" si="60"/>
        <v>16.75</v>
      </c>
      <c r="L66" s="88">
        <f t="shared" si="60"/>
        <v>29</v>
      </c>
      <c r="M66" s="88">
        <f t="shared" si="60"/>
        <v>18.25</v>
      </c>
      <c r="N66" s="88">
        <f t="shared" si="60"/>
        <v>5.4749999999999996</v>
      </c>
      <c r="O66" s="88">
        <f t="shared" si="60"/>
        <v>4.625</v>
      </c>
      <c r="P66" s="85">
        <f t="shared" ref="P66" si="61">AVERAGE(P62,P64)</f>
        <v>21.15</v>
      </c>
      <c r="Q66" s="88">
        <f t="shared" si="60"/>
        <v>0.29749999999999999</v>
      </c>
      <c r="R66" s="88">
        <f t="shared" si="60"/>
        <v>1.95E-2</v>
      </c>
      <c r="S66" s="88">
        <f t="shared" si="60"/>
        <v>15.5</v>
      </c>
      <c r="T66" s="85">
        <f t="shared" ref="T66" si="62">AVERAGE(T62,T64)</f>
        <v>0</v>
      </c>
      <c r="U66" s="88">
        <f t="shared" si="60"/>
        <v>0.26250000000000001</v>
      </c>
      <c r="V66" s="85">
        <f t="shared" ref="V66" si="63">AVERAGE(V62,V64)</f>
        <v>1.75</v>
      </c>
      <c r="W66" s="88">
        <f t="shared" si="60"/>
        <v>0.70000000000000007</v>
      </c>
      <c r="X66" s="88">
        <f t="shared" si="60"/>
        <v>0.13250000000000001</v>
      </c>
      <c r="Y66" s="88">
        <f t="shared" si="60"/>
        <v>0.75000000000000011</v>
      </c>
      <c r="Z66" s="88">
        <f t="shared" si="60"/>
        <v>0</v>
      </c>
      <c r="AA66" s="88">
        <f t="shared" si="60"/>
        <v>7.7499999999999999E-2</v>
      </c>
      <c r="AB66" s="88">
        <f t="shared" si="60"/>
        <v>0</v>
      </c>
      <c r="AC66" s="85">
        <f t="shared" ref="AC66:AM66" si="64">AVERAGE(AC62,AC64)</f>
        <v>58.5</v>
      </c>
      <c r="AD66" s="85">
        <f t="shared" si="64"/>
        <v>0</v>
      </c>
      <c r="AE66" s="85">
        <f t="shared" si="64"/>
        <v>6</v>
      </c>
      <c r="AF66" s="85">
        <f t="shared" si="64"/>
        <v>3.55</v>
      </c>
      <c r="AG66" s="85">
        <f t="shared" si="64"/>
        <v>6.9499999999999993</v>
      </c>
      <c r="AH66" s="85">
        <f t="shared" si="64"/>
        <v>19.149999999999999</v>
      </c>
      <c r="AI66" s="85">
        <f t="shared" si="64"/>
        <v>40.15</v>
      </c>
      <c r="AJ66" s="85">
        <f t="shared" si="64"/>
        <v>18.05</v>
      </c>
      <c r="AK66" s="85">
        <f t="shared" si="64"/>
        <v>87.85</v>
      </c>
      <c r="AL66" s="85">
        <f t="shared" si="64"/>
        <v>8.5500000000000007</v>
      </c>
      <c r="AM66" s="85">
        <f t="shared" si="64"/>
        <v>3.6</v>
      </c>
      <c r="AN66" s="87" t="str">
        <f>AN62</f>
        <v>a</v>
      </c>
    </row>
    <row r="67" spans="1:40" x14ac:dyDescent="0.25">
      <c r="A67" s="82">
        <v>84</v>
      </c>
      <c r="B67" s="82">
        <v>1</v>
      </c>
      <c r="C67" s="82">
        <v>20</v>
      </c>
      <c r="D67" s="82">
        <v>0</v>
      </c>
      <c r="E67" s="17">
        <v>2</v>
      </c>
      <c r="F67" s="17">
        <v>9</v>
      </c>
      <c r="G67" s="21">
        <v>7</v>
      </c>
      <c r="H67" s="21">
        <v>10</v>
      </c>
      <c r="I67" s="21">
        <v>20</v>
      </c>
      <c r="J67" s="17">
        <v>17</v>
      </c>
      <c r="K67" s="21">
        <v>14</v>
      </c>
      <c r="L67" s="21">
        <v>30</v>
      </c>
      <c r="M67" s="21">
        <v>15</v>
      </c>
      <c r="N67" s="21">
        <v>5.4</v>
      </c>
      <c r="O67" s="21">
        <v>4.5</v>
      </c>
      <c r="P67" s="17">
        <v>26</v>
      </c>
      <c r="Q67" s="17">
        <v>0.35</v>
      </c>
      <c r="R67" s="83">
        <v>2.7E-2</v>
      </c>
      <c r="S67" s="82">
        <v>13</v>
      </c>
      <c r="T67" s="17">
        <v>0</v>
      </c>
      <c r="U67" s="17">
        <v>0.26</v>
      </c>
      <c r="V67" s="21">
        <v>2.6</v>
      </c>
      <c r="W67" s="17">
        <v>1.2</v>
      </c>
      <c r="X67" s="17">
        <v>0.1</v>
      </c>
      <c r="Y67" s="21">
        <v>0.6</v>
      </c>
      <c r="Z67" s="17">
        <v>0</v>
      </c>
      <c r="AA67" s="17">
        <v>0.06</v>
      </c>
      <c r="AB67" s="17">
        <v>0</v>
      </c>
      <c r="AC67" s="82">
        <v>52</v>
      </c>
      <c r="AD67" s="82">
        <v>0</v>
      </c>
      <c r="AE67" s="82">
        <v>8</v>
      </c>
      <c r="AF67" s="21">
        <v>2.1</v>
      </c>
      <c r="AG67" s="21">
        <v>7.3</v>
      </c>
      <c r="AH67" s="21">
        <v>18.600000000000001</v>
      </c>
      <c r="AI67" s="21">
        <v>32.5</v>
      </c>
      <c r="AJ67" s="21">
        <v>15.9</v>
      </c>
      <c r="AK67" s="21">
        <v>76.400000000000006</v>
      </c>
      <c r="AL67" s="21">
        <v>9.5</v>
      </c>
      <c r="AM67" s="21">
        <v>14.1</v>
      </c>
      <c r="AN67" s="82" t="s">
        <v>506</v>
      </c>
    </row>
    <row r="68" spans="1:40" x14ac:dyDescent="0.25">
      <c r="A68" s="82">
        <v>84</v>
      </c>
      <c r="B68" s="82">
        <v>1</v>
      </c>
      <c r="C68" s="82">
        <v>40</v>
      </c>
      <c r="D68" s="82">
        <v>20</v>
      </c>
      <c r="E68" s="17">
        <v>1</v>
      </c>
      <c r="F68" s="17">
        <v>4</v>
      </c>
      <c r="G68" s="21">
        <v>2</v>
      </c>
      <c r="H68" s="21">
        <v>4</v>
      </c>
      <c r="I68" s="21">
        <v>15</v>
      </c>
      <c r="J68" s="17">
        <v>14</v>
      </c>
      <c r="K68" s="21">
        <v>10</v>
      </c>
      <c r="L68" s="21">
        <v>24</v>
      </c>
      <c r="M68" s="21">
        <v>17</v>
      </c>
      <c r="N68" s="21">
        <v>5</v>
      </c>
      <c r="O68" s="21">
        <v>4.0999999999999996</v>
      </c>
      <c r="P68" s="17">
        <v>27</v>
      </c>
      <c r="Q68" s="17">
        <v>0.23</v>
      </c>
      <c r="R68" s="83">
        <v>2.4E-2</v>
      </c>
      <c r="S68" s="82">
        <v>10</v>
      </c>
      <c r="T68" s="17">
        <v>0</v>
      </c>
      <c r="U68" s="17">
        <v>0.18</v>
      </c>
      <c r="V68" s="21">
        <v>2.4</v>
      </c>
      <c r="W68" s="17">
        <v>0.6</v>
      </c>
      <c r="X68" s="17">
        <v>0.4</v>
      </c>
      <c r="Y68" s="21">
        <v>1.8</v>
      </c>
      <c r="Z68" s="17">
        <v>0</v>
      </c>
      <c r="AA68" s="17">
        <v>0.05</v>
      </c>
      <c r="AB68" s="17">
        <v>0</v>
      </c>
      <c r="AC68" s="82">
        <v>44</v>
      </c>
      <c r="AD68" s="82">
        <v>0</v>
      </c>
      <c r="AE68" s="82">
        <v>4</v>
      </c>
      <c r="AF68" s="21">
        <v>2.1</v>
      </c>
      <c r="AG68" s="21">
        <v>7.6</v>
      </c>
      <c r="AH68" s="21">
        <v>19.600000000000001</v>
      </c>
      <c r="AI68" s="21">
        <v>29.1</v>
      </c>
      <c r="AJ68" s="21">
        <v>14.1</v>
      </c>
      <c r="AK68" s="21">
        <v>72.5</v>
      </c>
      <c r="AL68" s="21">
        <v>9.5</v>
      </c>
      <c r="AM68" s="21">
        <v>18</v>
      </c>
      <c r="AN68" s="82" t="s">
        <v>506</v>
      </c>
    </row>
    <row r="69" spans="1:40" x14ac:dyDescent="0.25">
      <c r="A69" s="82">
        <v>84</v>
      </c>
      <c r="B69" s="82">
        <v>2</v>
      </c>
      <c r="C69" s="82">
        <v>20</v>
      </c>
      <c r="D69" s="82">
        <v>0</v>
      </c>
      <c r="E69" s="17">
        <v>2</v>
      </c>
      <c r="F69" s="17">
        <v>6</v>
      </c>
      <c r="G69" s="21">
        <v>5</v>
      </c>
      <c r="H69" s="21">
        <v>5</v>
      </c>
      <c r="I69" s="21">
        <v>33</v>
      </c>
      <c r="J69" s="17">
        <v>31</v>
      </c>
      <c r="K69" s="21">
        <v>29</v>
      </c>
      <c r="L69" s="21">
        <v>56</v>
      </c>
      <c r="M69" s="21">
        <v>15</v>
      </c>
      <c r="N69" s="21">
        <v>5.6</v>
      </c>
      <c r="O69" s="21">
        <v>4.5999999999999996</v>
      </c>
      <c r="P69" s="17">
        <v>13</v>
      </c>
      <c r="Q69" s="17">
        <v>0.42</v>
      </c>
      <c r="R69" s="83">
        <v>3.1E-2</v>
      </c>
      <c r="S69" s="82">
        <v>14</v>
      </c>
      <c r="T69" s="17">
        <v>0</v>
      </c>
      <c r="U69" s="17">
        <v>0.23</v>
      </c>
      <c r="V69" s="21">
        <v>3.2</v>
      </c>
      <c r="W69" s="17">
        <v>0.9</v>
      </c>
      <c r="X69" s="17">
        <v>0.4</v>
      </c>
      <c r="Y69" s="21">
        <v>2.2000000000000002</v>
      </c>
      <c r="Z69" s="17">
        <v>0</v>
      </c>
      <c r="AA69" s="17">
        <v>0.1</v>
      </c>
      <c r="AB69" s="17">
        <v>0</v>
      </c>
      <c r="AC69" s="82">
        <v>44</v>
      </c>
      <c r="AD69" s="82">
        <v>0</v>
      </c>
      <c r="AE69" s="82">
        <v>4</v>
      </c>
      <c r="AF69" s="21">
        <v>1.4</v>
      </c>
      <c r="AG69" s="21">
        <v>7.8</v>
      </c>
      <c r="AH69" s="21">
        <v>19.2</v>
      </c>
      <c r="AI69" s="21">
        <v>33.799999999999997</v>
      </c>
      <c r="AJ69" s="21">
        <v>15.1</v>
      </c>
      <c r="AK69" s="21">
        <v>77.3</v>
      </c>
      <c r="AL69" s="21">
        <v>9</v>
      </c>
      <c r="AM69" s="21">
        <v>13.7</v>
      </c>
      <c r="AN69" s="82" t="s">
        <v>506</v>
      </c>
    </row>
    <row r="70" spans="1:40" x14ac:dyDescent="0.25">
      <c r="A70" s="82">
        <v>84</v>
      </c>
      <c r="B70" s="82">
        <v>2</v>
      </c>
      <c r="C70" s="82">
        <v>40</v>
      </c>
      <c r="D70" s="82">
        <v>20</v>
      </c>
      <c r="E70" s="17">
        <v>1</v>
      </c>
      <c r="F70" s="17">
        <v>3</v>
      </c>
      <c r="G70" s="21">
        <v>1</v>
      </c>
      <c r="H70" s="21">
        <v>2</v>
      </c>
      <c r="I70" s="21">
        <v>14</v>
      </c>
      <c r="J70" s="17">
        <v>22</v>
      </c>
      <c r="K70" s="21">
        <v>13</v>
      </c>
      <c r="L70" s="21">
        <v>28</v>
      </c>
      <c r="M70" s="21">
        <v>34</v>
      </c>
      <c r="N70" s="21">
        <v>5</v>
      </c>
      <c r="O70" s="21">
        <v>4.0999999999999996</v>
      </c>
      <c r="P70" s="17">
        <v>30</v>
      </c>
      <c r="Q70" s="17">
        <v>0.23</v>
      </c>
      <c r="R70" s="83">
        <v>2.5000000000000001E-2</v>
      </c>
      <c r="S70" s="82">
        <v>9</v>
      </c>
      <c r="T70" s="17">
        <v>0</v>
      </c>
      <c r="U70" s="17">
        <v>0.12</v>
      </c>
      <c r="V70" s="21">
        <v>2.6</v>
      </c>
      <c r="W70" s="17">
        <v>0.7</v>
      </c>
      <c r="X70" s="17">
        <v>0.2</v>
      </c>
      <c r="Y70" s="21">
        <v>1.8</v>
      </c>
      <c r="Z70" s="17">
        <v>0</v>
      </c>
      <c r="AA70" s="17">
        <v>0.05</v>
      </c>
      <c r="AB70" s="17">
        <v>0</v>
      </c>
      <c r="AC70" s="82">
        <v>37</v>
      </c>
      <c r="AD70" s="82">
        <v>0</v>
      </c>
      <c r="AE70" s="82">
        <v>4</v>
      </c>
      <c r="AF70" s="21">
        <v>2.8</v>
      </c>
      <c r="AG70" s="21">
        <v>6.5</v>
      </c>
      <c r="AH70" s="21">
        <v>14.5</v>
      </c>
      <c r="AI70" s="21">
        <v>27.4</v>
      </c>
      <c r="AJ70" s="21">
        <v>15.8</v>
      </c>
      <c r="AK70" s="21">
        <v>67</v>
      </c>
      <c r="AL70" s="21">
        <v>11.3</v>
      </c>
      <c r="AM70" s="21">
        <v>21.7</v>
      </c>
      <c r="AN70" s="82" t="s">
        <v>148</v>
      </c>
    </row>
    <row r="71" spans="1:40" x14ac:dyDescent="0.25">
      <c r="A71" s="87">
        <f>A67</f>
        <v>84</v>
      </c>
      <c r="B71" s="82"/>
      <c r="C71" s="82"/>
      <c r="D71" s="82"/>
      <c r="E71" s="88">
        <f t="shared" ref="E71:AB71" si="65">AVERAGE(E67:E70)</f>
        <v>1.5</v>
      </c>
      <c r="F71" s="88">
        <f t="shared" si="65"/>
        <v>5.5</v>
      </c>
      <c r="G71" s="88">
        <f t="shared" si="65"/>
        <v>3.75</v>
      </c>
      <c r="H71" s="88">
        <f t="shared" si="65"/>
        <v>5.25</v>
      </c>
      <c r="I71" s="88">
        <f t="shared" si="65"/>
        <v>20.5</v>
      </c>
      <c r="J71" s="88">
        <f t="shared" si="65"/>
        <v>21</v>
      </c>
      <c r="K71" s="88">
        <f t="shared" si="65"/>
        <v>16.5</v>
      </c>
      <c r="L71" s="88">
        <f t="shared" si="65"/>
        <v>34.5</v>
      </c>
      <c r="M71" s="88">
        <f t="shared" si="65"/>
        <v>20.25</v>
      </c>
      <c r="N71" s="88">
        <f t="shared" si="65"/>
        <v>5.25</v>
      </c>
      <c r="O71" s="88">
        <f t="shared" si="65"/>
        <v>4.3249999999999993</v>
      </c>
      <c r="P71" s="85">
        <f t="shared" ref="P71" si="66">AVERAGE(P67,P69)</f>
        <v>19.5</v>
      </c>
      <c r="Q71" s="88">
        <f t="shared" si="65"/>
        <v>0.3075</v>
      </c>
      <c r="R71" s="88">
        <f t="shared" si="65"/>
        <v>2.6750000000000003E-2</v>
      </c>
      <c r="S71" s="88">
        <f t="shared" si="65"/>
        <v>11.5</v>
      </c>
      <c r="T71" s="85">
        <f t="shared" ref="T71" si="67">AVERAGE(T67,T69)</f>
        <v>0</v>
      </c>
      <c r="U71" s="88">
        <f t="shared" si="65"/>
        <v>0.19750000000000001</v>
      </c>
      <c r="V71" s="85">
        <f t="shared" ref="V71" si="68">AVERAGE(V67,V69)</f>
        <v>2.9000000000000004</v>
      </c>
      <c r="W71" s="88">
        <f t="shared" si="65"/>
        <v>0.84999999999999987</v>
      </c>
      <c r="X71" s="88">
        <f t="shared" si="65"/>
        <v>0.27500000000000002</v>
      </c>
      <c r="Y71" s="88">
        <f t="shared" si="65"/>
        <v>1.5999999999999999</v>
      </c>
      <c r="Z71" s="88">
        <f t="shared" si="65"/>
        <v>0</v>
      </c>
      <c r="AA71" s="88">
        <f t="shared" si="65"/>
        <v>6.5000000000000002E-2</v>
      </c>
      <c r="AB71" s="88">
        <f t="shared" si="65"/>
        <v>0</v>
      </c>
      <c r="AC71" s="85">
        <f t="shared" ref="AC71:AM71" si="69">AVERAGE(AC67,AC69)</f>
        <v>48</v>
      </c>
      <c r="AD71" s="85">
        <f t="shared" si="69"/>
        <v>0</v>
      </c>
      <c r="AE71" s="85">
        <f t="shared" si="69"/>
        <v>6</v>
      </c>
      <c r="AF71" s="85">
        <f t="shared" si="69"/>
        <v>1.75</v>
      </c>
      <c r="AG71" s="85">
        <f t="shared" si="69"/>
        <v>7.55</v>
      </c>
      <c r="AH71" s="85">
        <f t="shared" si="69"/>
        <v>18.899999999999999</v>
      </c>
      <c r="AI71" s="85">
        <f t="shared" si="69"/>
        <v>33.15</v>
      </c>
      <c r="AJ71" s="85">
        <f t="shared" si="69"/>
        <v>15.5</v>
      </c>
      <c r="AK71" s="85">
        <f t="shared" si="69"/>
        <v>76.849999999999994</v>
      </c>
      <c r="AL71" s="85">
        <f t="shared" si="69"/>
        <v>9.25</v>
      </c>
      <c r="AM71" s="85">
        <f t="shared" si="69"/>
        <v>13.899999999999999</v>
      </c>
      <c r="AN71" s="87" t="str">
        <f>AN67</f>
        <v>Fa</v>
      </c>
    </row>
    <row r="72" spans="1:40" x14ac:dyDescent="0.25">
      <c r="A72" s="82">
        <v>85</v>
      </c>
      <c r="B72" s="82">
        <v>1</v>
      </c>
      <c r="C72" s="82">
        <v>20</v>
      </c>
      <c r="D72" s="82">
        <v>0</v>
      </c>
      <c r="E72" s="17">
        <v>2</v>
      </c>
      <c r="F72" s="17">
        <v>11</v>
      </c>
      <c r="G72" s="21">
        <v>8</v>
      </c>
      <c r="H72" s="21">
        <v>11</v>
      </c>
      <c r="I72" s="21">
        <v>51</v>
      </c>
      <c r="J72" s="17">
        <v>28</v>
      </c>
      <c r="K72" s="21">
        <v>25</v>
      </c>
      <c r="L72" s="21">
        <v>40</v>
      </c>
      <c r="M72" s="21">
        <v>32</v>
      </c>
      <c r="N72" s="21">
        <v>5.0999999999999996</v>
      </c>
      <c r="O72" s="21">
        <v>4.3</v>
      </c>
      <c r="P72" s="17">
        <v>28</v>
      </c>
      <c r="Q72" s="17">
        <v>0.68</v>
      </c>
      <c r="R72" s="83">
        <v>3.1E-2</v>
      </c>
      <c r="S72" s="82">
        <v>22</v>
      </c>
      <c r="T72" s="17">
        <v>0</v>
      </c>
      <c r="U72" s="17">
        <v>0.3</v>
      </c>
      <c r="V72" s="21">
        <v>3.7</v>
      </c>
      <c r="W72" s="17">
        <v>1.3</v>
      </c>
      <c r="X72" s="17">
        <v>0.2</v>
      </c>
      <c r="Y72" s="21">
        <v>1.8</v>
      </c>
      <c r="Z72" s="17">
        <v>0</v>
      </c>
      <c r="AA72" s="17">
        <v>0.09</v>
      </c>
      <c r="AB72" s="17">
        <v>0</v>
      </c>
      <c r="AC72" s="82">
        <v>43</v>
      </c>
      <c r="AD72" s="82">
        <v>0</v>
      </c>
      <c r="AE72" s="82">
        <v>4</v>
      </c>
      <c r="AF72" s="21">
        <v>1.7</v>
      </c>
      <c r="AG72" s="21">
        <v>2.9</v>
      </c>
      <c r="AH72" s="21">
        <v>14.8</v>
      </c>
      <c r="AI72" s="21">
        <v>33</v>
      </c>
      <c r="AJ72" s="21">
        <v>19</v>
      </c>
      <c r="AK72" s="21">
        <v>71.400000000000006</v>
      </c>
      <c r="AL72" s="21">
        <v>14.5</v>
      </c>
      <c r="AM72" s="21">
        <v>14.1</v>
      </c>
      <c r="AN72" s="82" t="s">
        <v>506</v>
      </c>
    </row>
    <row r="73" spans="1:40" x14ac:dyDescent="0.25">
      <c r="A73" s="82">
        <v>85</v>
      </c>
      <c r="B73" s="82">
        <v>1</v>
      </c>
      <c r="C73" s="82">
        <v>40</v>
      </c>
      <c r="D73" s="82">
        <v>20</v>
      </c>
      <c r="E73" s="17">
        <v>1</v>
      </c>
      <c r="F73" s="17">
        <v>3</v>
      </c>
      <c r="G73" s="21">
        <v>2</v>
      </c>
      <c r="H73" s="21">
        <v>4</v>
      </c>
      <c r="I73" s="21">
        <v>18</v>
      </c>
      <c r="J73" s="17">
        <v>18</v>
      </c>
      <c r="K73" s="21">
        <v>16</v>
      </c>
      <c r="L73" s="21">
        <v>34</v>
      </c>
      <c r="M73" s="21">
        <v>18</v>
      </c>
      <c r="N73" s="21">
        <v>4.7</v>
      </c>
      <c r="O73" s="21">
        <v>3.9</v>
      </c>
      <c r="P73" s="17">
        <v>31</v>
      </c>
      <c r="Q73" s="17">
        <v>0.28000000000000003</v>
      </c>
      <c r="R73" s="83">
        <v>2.7E-2</v>
      </c>
      <c r="S73" s="82">
        <v>10</v>
      </c>
      <c r="T73" s="17">
        <v>0</v>
      </c>
      <c r="U73" s="17">
        <v>0.2</v>
      </c>
      <c r="V73" s="21">
        <v>3.2</v>
      </c>
      <c r="W73" s="17">
        <v>0.8</v>
      </c>
      <c r="X73" s="17">
        <v>0.1</v>
      </c>
      <c r="Y73" s="21">
        <v>1.6</v>
      </c>
      <c r="Z73" s="17">
        <v>0</v>
      </c>
      <c r="AA73" s="17">
        <v>0.09</v>
      </c>
      <c r="AB73" s="17">
        <v>0</v>
      </c>
      <c r="AC73" s="82">
        <v>31</v>
      </c>
      <c r="AD73" s="82">
        <v>0</v>
      </c>
      <c r="AE73" s="82">
        <v>4</v>
      </c>
      <c r="AF73" s="21">
        <v>1.4</v>
      </c>
      <c r="AG73" s="21">
        <v>2.8</v>
      </c>
      <c r="AH73" s="21">
        <v>13.1</v>
      </c>
      <c r="AI73" s="21">
        <v>30.7</v>
      </c>
      <c r="AJ73" s="21">
        <v>18.5</v>
      </c>
      <c r="AK73" s="21">
        <v>66.5</v>
      </c>
      <c r="AL73" s="21">
        <v>13.3</v>
      </c>
      <c r="AM73" s="21">
        <v>20.2</v>
      </c>
      <c r="AN73" s="82" t="s">
        <v>506</v>
      </c>
    </row>
    <row r="74" spans="1:40" x14ac:dyDescent="0.25">
      <c r="A74" s="82">
        <v>85</v>
      </c>
      <c r="B74" s="82">
        <v>2</v>
      </c>
      <c r="C74" s="82">
        <v>20</v>
      </c>
      <c r="D74" s="82">
        <v>0</v>
      </c>
      <c r="E74" s="17">
        <v>1</v>
      </c>
      <c r="F74" s="17">
        <v>6</v>
      </c>
      <c r="G74" s="21">
        <v>4</v>
      </c>
      <c r="H74" s="21">
        <v>6</v>
      </c>
      <c r="I74" s="21">
        <v>30</v>
      </c>
      <c r="J74" s="17">
        <v>29</v>
      </c>
      <c r="K74" s="21">
        <v>25</v>
      </c>
      <c r="L74" s="21">
        <v>38</v>
      </c>
      <c r="M74" s="21">
        <v>34</v>
      </c>
      <c r="N74" s="21">
        <v>4.8</v>
      </c>
      <c r="O74" s="21">
        <v>4</v>
      </c>
      <c r="P74" s="17">
        <v>29.4</v>
      </c>
      <c r="Q74" s="17">
        <v>0.74</v>
      </c>
      <c r="R74" s="83">
        <v>3.5999999999999997E-2</v>
      </c>
      <c r="S74" s="82">
        <v>21</v>
      </c>
      <c r="T74" s="17">
        <v>0</v>
      </c>
      <c r="U74" s="17">
        <v>0.33</v>
      </c>
      <c r="V74" s="21">
        <v>3.5</v>
      </c>
      <c r="W74" s="17">
        <v>1.3</v>
      </c>
      <c r="X74" s="17">
        <v>0.3</v>
      </c>
      <c r="Y74" s="21">
        <v>2.2000000000000002</v>
      </c>
      <c r="Z74" s="17">
        <v>0</v>
      </c>
      <c r="AA74" s="17">
        <v>0.09</v>
      </c>
      <c r="AB74" s="17">
        <v>0</v>
      </c>
      <c r="AC74" s="82">
        <v>48</v>
      </c>
      <c r="AD74" s="82">
        <v>0</v>
      </c>
      <c r="AE74" s="82">
        <v>4</v>
      </c>
      <c r="AF74" s="21">
        <v>1.3</v>
      </c>
      <c r="AG74" s="21">
        <v>2.5</v>
      </c>
      <c r="AH74" s="21">
        <v>11.8</v>
      </c>
      <c r="AI74" s="21">
        <v>31.8</v>
      </c>
      <c r="AJ74" s="21">
        <v>19.600000000000001</v>
      </c>
      <c r="AK74" s="21">
        <v>67</v>
      </c>
      <c r="AL74" s="21">
        <v>14.8</v>
      </c>
      <c r="AM74" s="21">
        <v>18.2</v>
      </c>
      <c r="AN74" s="82" t="s">
        <v>506</v>
      </c>
    </row>
    <row r="75" spans="1:40" x14ac:dyDescent="0.25">
      <c r="A75" s="82">
        <v>85</v>
      </c>
      <c r="B75" s="82">
        <v>2</v>
      </c>
      <c r="C75" s="82">
        <v>40</v>
      </c>
      <c r="D75" s="82">
        <v>20</v>
      </c>
      <c r="E75" s="17">
        <v>1</v>
      </c>
      <c r="F75" s="17">
        <v>3</v>
      </c>
      <c r="G75" s="21">
        <v>1</v>
      </c>
      <c r="H75" s="21">
        <v>4</v>
      </c>
      <c r="I75" s="21">
        <v>21</v>
      </c>
      <c r="J75" s="17">
        <v>15</v>
      </c>
      <c r="K75" s="21">
        <v>12</v>
      </c>
      <c r="L75" s="21">
        <v>24</v>
      </c>
      <c r="M75" s="21" t="s">
        <v>8851</v>
      </c>
      <c r="N75" s="21">
        <v>4.8</v>
      </c>
      <c r="O75" s="21">
        <v>3.9</v>
      </c>
      <c r="P75" s="17">
        <v>33</v>
      </c>
      <c r="Q75" s="17">
        <v>0.42</v>
      </c>
      <c r="R75" s="83">
        <v>2.5000000000000001E-2</v>
      </c>
      <c r="S75" s="82">
        <v>17</v>
      </c>
      <c r="T75" s="17">
        <v>0</v>
      </c>
      <c r="U75" s="17">
        <v>0.1</v>
      </c>
      <c r="V75" s="21">
        <v>3.7</v>
      </c>
      <c r="W75" s="17">
        <v>0.9</v>
      </c>
      <c r="X75" s="17">
        <v>0.1</v>
      </c>
      <c r="Y75" s="21">
        <v>1.6</v>
      </c>
      <c r="Z75" s="17">
        <v>0</v>
      </c>
      <c r="AA75" s="17">
        <v>0.05</v>
      </c>
      <c r="AB75" s="17">
        <v>0</v>
      </c>
      <c r="AC75" s="82">
        <v>28</v>
      </c>
      <c r="AD75" s="82">
        <v>0</v>
      </c>
      <c r="AE75" s="82">
        <v>4</v>
      </c>
      <c r="AF75" s="21">
        <v>1.4</v>
      </c>
      <c r="AG75" s="21">
        <v>2.5</v>
      </c>
      <c r="AH75" s="21">
        <v>10.9</v>
      </c>
      <c r="AI75" s="21">
        <v>27.3</v>
      </c>
      <c r="AJ75" s="21">
        <v>19.3</v>
      </c>
      <c r="AK75" s="21">
        <v>61.4</v>
      </c>
      <c r="AL75" s="21">
        <v>14.4</v>
      </c>
      <c r="AM75" s="21">
        <v>24.2</v>
      </c>
      <c r="AN75" s="82" t="s">
        <v>506</v>
      </c>
    </row>
    <row r="76" spans="1:40" x14ac:dyDescent="0.25">
      <c r="A76" s="87">
        <f>A72</f>
        <v>85</v>
      </c>
      <c r="B76" s="82"/>
      <c r="C76" s="82"/>
      <c r="D76" s="82"/>
      <c r="E76" s="88">
        <f t="shared" ref="E76:AB76" si="70">AVERAGE(E72:E75)</f>
        <v>1.25</v>
      </c>
      <c r="F76" s="88">
        <f t="shared" si="70"/>
        <v>5.75</v>
      </c>
      <c r="G76" s="88">
        <f t="shared" si="70"/>
        <v>3.75</v>
      </c>
      <c r="H76" s="88">
        <f t="shared" si="70"/>
        <v>6.25</v>
      </c>
      <c r="I76" s="88">
        <f t="shared" si="70"/>
        <v>30</v>
      </c>
      <c r="J76" s="88">
        <f t="shared" si="70"/>
        <v>22.5</v>
      </c>
      <c r="K76" s="88">
        <f t="shared" si="70"/>
        <v>19.5</v>
      </c>
      <c r="L76" s="88">
        <f t="shared" si="70"/>
        <v>34</v>
      </c>
      <c r="M76" s="88">
        <f t="shared" si="70"/>
        <v>28</v>
      </c>
      <c r="N76" s="88">
        <f t="shared" si="70"/>
        <v>4.8500000000000005</v>
      </c>
      <c r="O76" s="88">
        <f t="shared" si="70"/>
        <v>4.0249999999999995</v>
      </c>
      <c r="P76" s="85">
        <f t="shared" ref="P76" si="71">AVERAGE(P72,P74)</f>
        <v>28.7</v>
      </c>
      <c r="Q76" s="88">
        <f t="shared" si="70"/>
        <v>0.53</v>
      </c>
      <c r="R76" s="88">
        <f t="shared" si="70"/>
        <v>2.9749999999999999E-2</v>
      </c>
      <c r="S76" s="88">
        <f t="shared" si="70"/>
        <v>17.5</v>
      </c>
      <c r="T76" s="85">
        <f t="shared" ref="T76" si="72">AVERAGE(T72,T74)</f>
        <v>0</v>
      </c>
      <c r="U76" s="88">
        <f t="shared" si="70"/>
        <v>0.23250000000000001</v>
      </c>
      <c r="V76" s="85">
        <f t="shared" ref="V76" si="73">AVERAGE(V72,V74)</f>
        <v>3.6</v>
      </c>
      <c r="W76" s="88">
        <f t="shared" si="70"/>
        <v>1.0750000000000002</v>
      </c>
      <c r="X76" s="88">
        <f t="shared" si="70"/>
        <v>0.17500000000000002</v>
      </c>
      <c r="Y76" s="88">
        <f t="shared" si="70"/>
        <v>1.8000000000000003</v>
      </c>
      <c r="Z76" s="88">
        <f t="shared" si="70"/>
        <v>0</v>
      </c>
      <c r="AA76" s="88">
        <f t="shared" si="70"/>
        <v>0.08</v>
      </c>
      <c r="AB76" s="88">
        <f t="shared" si="70"/>
        <v>0</v>
      </c>
      <c r="AC76" s="85">
        <f t="shared" ref="AC76:AM76" si="74">AVERAGE(AC72,AC74)</f>
        <v>45.5</v>
      </c>
      <c r="AD76" s="85">
        <f t="shared" si="74"/>
        <v>0</v>
      </c>
      <c r="AE76" s="85">
        <f t="shared" si="74"/>
        <v>4</v>
      </c>
      <c r="AF76" s="85">
        <f t="shared" si="74"/>
        <v>1.5</v>
      </c>
      <c r="AG76" s="85">
        <f t="shared" si="74"/>
        <v>2.7</v>
      </c>
      <c r="AH76" s="85">
        <f t="shared" si="74"/>
        <v>13.3</v>
      </c>
      <c r="AI76" s="85">
        <f t="shared" si="74"/>
        <v>32.4</v>
      </c>
      <c r="AJ76" s="85">
        <f t="shared" si="74"/>
        <v>19.3</v>
      </c>
      <c r="AK76" s="85">
        <f t="shared" si="74"/>
        <v>69.2</v>
      </c>
      <c r="AL76" s="85">
        <f t="shared" si="74"/>
        <v>14.65</v>
      </c>
      <c r="AM76" s="85">
        <f t="shared" si="74"/>
        <v>16.149999999999999</v>
      </c>
      <c r="AN76" s="87" t="str">
        <f>AN72</f>
        <v>Fa</v>
      </c>
    </row>
    <row r="77" spans="1:40" x14ac:dyDescent="0.25">
      <c r="A77" s="82">
        <v>86</v>
      </c>
      <c r="B77" s="82">
        <v>1</v>
      </c>
      <c r="C77" s="82">
        <v>20</v>
      </c>
      <c r="D77" s="82">
        <v>0</v>
      </c>
      <c r="E77" s="17">
        <v>1</v>
      </c>
      <c r="F77" s="17">
        <v>4</v>
      </c>
      <c r="G77" s="21">
        <v>4</v>
      </c>
      <c r="H77" s="21">
        <v>5</v>
      </c>
      <c r="I77" s="21">
        <v>34</v>
      </c>
      <c r="J77" s="17">
        <v>44</v>
      </c>
      <c r="K77" s="21">
        <v>30</v>
      </c>
      <c r="L77" s="21">
        <v>50</v>
      </c>
      <c r="M77" s="21">
        <v>38</v>
      </c>
      <c r="N77" s="21">
        <v>5.2</v>
      </c>
      <c r="O77" s="21">
        <v>4.4000000000000004</v>
      </c>
      <c r="P77" s="17">
        <v>4</v>
      </c>
      <c r="Q77" s="17">
        <v>0.78</v>
      </c>
      <c r="R77" s="83">
        <v>3.7999999999999999E-2</v>
      </c>
      <c r="S77" s="82">
        <v>21</v>
      </c>
      <c r="T77" s="17">
        <v>0</v>
      </c>
      <c r="U77" s="17">
        <v>0.49</v>
      </c>
      <c r="V77" s="21">
        <v>2.9</v>
      </c>
      <c r="W77" s="17">
        <v>1.6</v>
      </c>
      <c r="X77" s="17">
        <v>0.01</v>
      </c>
      <c r="Y77" s="21">
        <v>3.4</v>
      </c>
      <c r="Z77" s="17">
        <v>0.1</v>
      </c>
      <c r="AA77" s="17">
        <v>0</v>
      </c>
      <c r="AB77" s="17">
        <v>0</v>
      </c>
      <c r="AC77" s="82">
        <v>62</v>
      </c>
      <c r="AD77" s="82">
        <v>0</v>
      </c>
      <c r="AE77" s="82">
        <v>21</v>
      </c>
      <c r="AF77" s="21">
        <v>4</v>
      </c>
      <c r="AG77" s="21">
        <v>13.4</v>
      </c>
      <c r="AH77" s="21">
        <v>18.8</v>
      </c>
      <c r="AI77" s="21">
        <v>32</v>
      </c>
      <c r="AJ77" s="21">
        <v>14.7</v>
      </c>
      <c r="AK77" s="21">
        <v>82.9</v>
      </c>
      <c r="AL77" s="21">
        <v>9.4</v>
      </c>
      <c r="AM77" s="21">
        <v>7.7</v>
      </c>
      <c r="AN77" s="82" t="s">
        <v>79</v>
      </c>
    </row>
    <row r="78" spans="1:40" x14ac:dyDescent="0.25">
      <c r="A78" s="82">
        <v>86</v>
      </c>
      <c r="B78" s="82">
        <v>1</v>
      </c>
      <c r="C78" s="82">
        <v>40</v>
      </c>
      <c r="D78" s="82">
        <v>20</v>
      </c>
      <c r="E78" s="17">
        <v>1</v>
      </c>
      <c r="F78" s="17">
        <v>3</v>
      </c>
      <c r="G78" s="21">
        <v>2</v>
      </c>
      <c r="H78" s="21">
        <v>4</v>
      </c>
      <c r="I78" s="21">
        <v>20</v>
      </c>
      <c r="J78" s="17">
        <v>25</v>
      </c>
      <c r="K78" s="21">
        <v>19</v>
      </c>
      <c r="L78" s="21">
        <v>38</v>
      </c>
      <c r="M78" s="21">
        <v>23</v>
      </c>
      <c r="N78" s="21">
        <v>4.8</v>
      </c>
      <c r="O78" s="21">
        <v>3.9</v>
      </c>
      <c r="P78" s="17">
        <v>21.1</v>
      </c>
      <c r="Q78" s="17">
        <v>0.39</v>
      </c>
      <c r="R78" s="83">
        <v>3.2000000000000001E-2</v>
      </c>
      <c r="S78" s="82">
        <v>12</v>
      </c>
      <c r="T78" s="17">
        <v>0</v>
      </c>
      <c r="U78" s="17">
        <v>0.32</v>
      </c>
      <c r="V78" s="21">
        <v>3.1</v>
      </c>
      <c r="W78" s="17">
        <v>0.9</v>
      </c>
      <c r="X78" s="17">
        <v>0.1</v>
      </c>
      <c r="Y78" s="21">
        <v>2</v>
      </c>
      <c r="Z78" s="17">
        <v>0.08</v>
      </c>
      <c r="AA78" s="17">
        <v>0</v>
      </c>
      <c r="AB78" s="17">
        <v>0</v>
      </c>
      <c r="AC78" s="82">
        <v>35</v>
      </c>
      <c r="AD78" s="82">
        <v>0</v>
      </c>
      <c r="AE78" s="82">
        <v>8</v>
      </c>
      <c r="AF78" s="21">
        <v>3.4</v>
      </c>
      <c r="AG78" s="21">
        <v>10</v>
      </c>
      <c r="AH78" s="21">
        <v>16.7</v>
      </c>
      <c r="AI78" s="21">
        <v>32.799999999999997</v>
      </c>
      <c r="AJ78" s="21">
        <v>16.8</v>
      </c>
      <c r="AK78" s="21">
        <v>79.7</v>
      </c>
      <c r="AL78" s="21">
        <v>10.199999999999999</v>
      </c>
      <c r="AM78" s="21">
        <v>10.1</v>
      </c>
      <c r="AN78" s="82" t="s">
        <v>79</v>
      </c>
    </row>
    <row r="79" spans="1:40" x14ac:dyDescent="0.25">
      <c r="A79" s="82">
        <v>86</v>
      </c>
      <c r="B79" s="82">
        <v>2</v>
      </c>
      <c r="C79" s="82">
        <v>20</v>
      </c>
      <c r="D79" s="82">
        <v>0</v>
      </c>
      <c r="E79" s="17">
        <v>1</v>
      </c>
      <c r="F79" s="17">
        <v>3</v>
      </c>
      <c r="G79" s="21">
        <v>2</v>
      </c>
      <c r="H79" s="21">
        <v>5</v>
      </c>
      <c r="I79" s="21">
        <v>25</v>
      </c>
      <c r="J79" s="17">
        <v>27</v>
      </c>
      <c r="K79" s="21">
        <v>23</v>
      </c>
      <c r="L79" s="21">
        <v>43</v>
      </c>
      <c r="M79" s="21">
        <v>28</v>
      </c>
      <c r="N79" s="21">
        <v>4.9000000000000004</v>
      </c>
      <c r="O79" s="21">
        <v>4.0999999999999996</v>
      </c>
      <c r="P79" s="17">
        <v>22.2</v>
      </c>
      <c r="Q79" s="17">
        <v>0.78</v>
      </c>
      <c r="R79" s="83">
        <v>3.9E-2</v>
      </c>
      <c r="S79" s="82">
        <v>20</v>
      </c>
      <c r="T79" s="17">
        <v>0</v>
      </c>
      <c r="U79" s="17">
        <v>0.51</v>
      </c>
      <c r="V79" s="21">
        <v>5.5</v>
      </c>
      <c r="W79" s="17">
        <v>1.3</v>
      </c>
      <c r="X79" s="17">
        <v>0.1</v>
      </c>
      <c r="Y79" s="21">
        <v>3.2</v>
      </c>
      <c r="Z79" s="17">
        <v>0.09</v>
      </c>
      <c r="AA79" s="17">
        <v>0</v>
      </c>
      <c r="AB79" s="17">
        <v>0</v>
      </c>
      <c r="AC79" s="82">
        <v>27</v>
      </c>
      <c r="AD79" s="82">
        <v>0</v>
      </c>
      <c r="AE79" s="82">
        <v>8</v>
      </c>
      <c r="AF79" s="21">
        <v>3.5</v>
      </c>
      <c r="AG79" s="21">
        <v>11.2</v>
      </c>
      <c r="AH79" s="21">
        <v>16.2</v>
      </c>
      <c r="AI79" s="21">
        <v>32.9</v>
      </c>
      <c r="AJ79" s="21">
        <v>17.600000000000001</v>
      </c>
      <c r="AK79" s="21">
        <v>81.400000000000006</v>
      </c>
      <c r="AL79" s="21">
        <v>10.199999999999999</v>
      </c>
      <c r="AM79" s="21">
        <v>8.4</v>
      </c>
      <c r="AN79" s="82" t="s">
        <v>79</v>
      </c>
    </row>
    <row r="80" spans="1:40" x14ac:dyDescent="0.25">
      <c r="A80" s="82">
        <v>86</v>
      </c>
      <c r="B80" s="82">
        <v>2</v>
      </c>
      <c r="C80" s="82">
        <v>40</v>
      </c>
      <c r="D80" s="82">
        <v>20</v>
      </c>
      <c r="E80" s="17">
        <v>1</v>
      </c>
      <c r="F80" s="17">
        <v>1</v>
      </c>
      <c r="G80" s="21">
        <v>1</v>
      </c>
      <c r="H80" s="21">
        <v>5</v>
      </c>
      <c r="I80" s="21">
        <v>14</v>
      </c>
      <c r="J80" s="17">
        <v>12</v>
      </c>
      <c r="K80" s="21">
        <v>8</v>
      </c>
      <c r="L80" s="21">
        <v>44</v>
      </c>
      <c r="M80" s="21">
        <v>10</v>
      </c>
      <c r="N80" s="21">
        <v>4.5999999999999996</v>
      </c>
      <c r="O80" s="21">
        <v>3.7</v>
      </c>
      <c r="P80" s="17">
        <v>22.1</v>
      </c>
      <c r="Q80" s="17">
        <v>0.4</v>
      </c>
      <c r="R80" s="83">
        <v>2.8000000000000001E-2</v>
      </c>
      <c r="S80" s="82">
        <v>14</v>
      </c>
      <c r="T80" s="17">
        <v>0</v>
      </c>
      <c r="U80" s="17">
        <v>0.23</v>
      </c>
      <c r="V80" s="21">
        <v>3.2</v>
      </c>
      <c r="W80" s="17">
        <v>0.5</v>
      </c>
      <c r="X80" s="17">
        <v>0.1</v>
      </c>
      <c r="Y80" s="21">
        <v>3.8</v>
      </c>
      <c r="Z80" s="17">
        <v>0.06</v>
      </c>
      <c r="AA80" s="17">
        <v>0</v>
      </c>
      <c r="AB80" s="17">
        <v>0</v>
      </c>
      <c r="AC80" s="82">
        <v>21</v>
      </c>
      <c r="AD80" s="82">
        <v>0</v>
      </c>
      <c r="AE80" s="82">
        <v>13</v>
      </c>
      <c r="AF80" s="21">
        <v>1.8</v>
      </c>
      <c r="AG80" s="21">
        <v>8.8000000000000007</v>
      </c>
      <c r="AH80" s="21">
        <v>16.2</v>
      </c>
      <c r="AI80" s="21">
        <v>31.2</v>
      </c>
      <c r="AJ80" s="21">
        <v>18.5</v>
      </c>
      <c r="AK80" s="21">
        <v>76.5</v>
      </c>
      <c r="AL80" s="21">
        <v>12.2</v>
      </c>
      <c r="AM80" s="21">
        <v>11.3</v>
      </c>
      <c r="AN80" s="82" t="s">
        <v>506</v>
      </c>
    </row>
    <row r="81" spans="1:40" x14ac:dyDescent="0.25">
      <c r="A81" s="87">
        <f>A77</f>
        <v>86</v>
      </c>
      <c r="B81" s="82"/>
      <c r="C81" s="82"/>
      <c r="D81" s="82"/>
      <c r="E81" s="88">
        <f t="shared" ref="E81:AB81" si="75">AVERAGE(E77:E80)</f>
        <v>1</v>
      </c>
      <c r="F81" s="88">
        <f t="shared" si="75"/>
        <v>2.75</v>
      </c>
      <c r="G81" s="88">
        <f t="shared" si="75"/>
        <v>2.25</v>
      </c>
      <c r="H81" s="88">
        <f t="shared" si="75"/>
        <v>4.75</v>
      </c>
      <c r="I81" s="88">
        <f t="shared" si="75"/>
        <v>23.25</v>
      </c>
      <c r="J81" s="88">
        <f t="shared" si="75"/>
        <v>27</v>
      </c>
      <c r="K81" s="88">
        <f t="shared" si="75"/>
        <v>20</v>
      </c>
      <c r="L81" s="88">
        <f t="shared" si="75"/>
        <v>43.75</v>
      </c>
      <c r="M81" s="88">
        <f t="shared" si="75"/>
        <v>24.75</v>
      </c>
      <c r="N81" s="88">
        <f t="shared" si="75"/>
        <v>4.875</v>
      </c>
      <c r="O81" s="88">
        <f t="shared" si="75"/>
        <v>4.0250000000000004</v>
      </c>
      <c r="P81" s="85">
        <f t="shared" ref="P81" si="76">AVERAGE(P77,P79)</f>
        <v>13.1</v>
      </c>
      <c r="Q81" s="88">
        <f t="shared" si="75"/>
        <v>0.58750000000000002</v>
      </c>
      <c r="R81" s="88">
        <f t="shared" si="75"/>
        <v>3.4250000000000003E-2</v>
      </c>
      <c r="S81" s="88">
        <f t="shared" si="75"/>
        <v>16.75</v>
      </c>
      <c r="T81" s="85">
        <f t="shared" ref="T81" si="77">AVERAGE(T77,T79)</f>
        <v>0</v>
      </c>
      <c r="U81" s="88">
        <f t="shared" si="75"/>
        <v>0.38750000000000001</v>
      </c>
      <c r="V81" s="85">
        <f t="shared" ref="V81" si="78">AVERAGE(V77,V79)</f>
        <v>4.2</v>
      </c>
      <c r="W81" s="88">
        <f t="shared" si="75"/>
        <v>1.075</v>
      </c>
      <c r="X81" s="88">
        <f t="shared" si="75"/>
        <v>7.7500000000000013E-2</v>
      </c>
      <c r="Y81" s="88">
        <f t="shared" si="75"/>
        <v>3.1000000000000005</v>
      </c>
      <c r="Z81" s="88">
        <f t="shared" si="75"/>
        <v>8.2500000000000004E-2</v>
      </c>
      <c r="AA81" s="88">
        <f t="shared" si="75"/>
        <v>0</v>
      </c>
      <c r="AB81" s="88">
        <f t="shared" si="75"/>
        <v>0</v>
      </c>
      <c r="AC81" s="85">
        <f t="shared" ref="AC81:AM81" si="79">AVERAGE(AC77,AC79)</f>
        <v>44.5</v>
      </c>
      <c r="AD81" s="85">
        <f t="shared" si="79"/>
        <v>0</v>
      </c>
      <c r="AE81" s="85">
        <f t="shared" si="79"/>
        <v>14.5</v>
      </c>
      <c r="AF81" s="85">
        <f t="shared" si="79"/>
        <v>3.75</v>
      </c>
      <c r="AG81" s="85">
        <f t="shared" si="79"/>
        <v>12.3</v>
      </c>
      <c r="AH81" s="85">
        <f t="shared" si="79"/>
        <v>17.5</v>
      </c>
      <c r="AI81" s="85">
        <f t="shared" si="79"/>
        <v>32.450000000000003</v>
      </c>
      <c r="AJ81" s="85">
        <f t="shared" si="79"/>
        <v>16.149999999999999</v>
      </c>
      <c r="AK81" s="85">
        <f t="shared" si="79"/>
        <v>82.15</v>
      </c>
      <c r="AL81" s="85">
        <f t="shared" si="79"/>
        <v>9.8000000000000007</v>
      </c>
      <c r="AM81" s="85">
        <f t="shared" si="79"/>
        <v>8.0500000000000007</v>
      </c>
      <c r="AN81" s="87" t="str">
        <f>AN77</f>
        <v>aF</v>
      </c>
    </row>
    <row r="82" spans="1:40" x14ac:dyDescent="0.25">
      <c r="A82" s="82">
        <v>87</v>
      </c>
      <c r="B82" s="82">
        <v>1</v>
      </c>
      <c r="C82" s="82">
        <v>20</v>
      </c>
      <c r="D82" s="82">
        <v>0</v>
      </c>
      <c r="E82" s="17">
        <v>5</v>
      </c>
      <c r="F82" s="17">
        <v>27</v>
      </c>
      <c r="G82" s="21">
        <v>17</v>
      </c>
      <c r="H82" s="21">
        <v>7</v>
      </c>
      <c r="I82" s="21">
        <v>54</v>
      </c>
      <c r="J82" s="17">
        <v>71</v>
      </c>
      <c r="K82" s="21">
        <v>51</v>
      </c>
      <c r="L82" s="21">
        <v>152</v>
      </c>
      <c r="M82" s="21">
        <v>57</v>
      </c>
      <c r="N82" s="21">
        <v>5.5</v>
      </c>
      <c r="O82" s="21">
        <v>4.7</v>
      </c>
      <c r="P82" s="17">
        <v>0</v>
      </c>
      <c r="Q82" s="17">
        <v>0.74</v>
      </c>
      <c r="R82" s="83">
        <v>3.5999999999999997E-2</v>
      </c>
      <c r="S82" s="82">
        <v>21</v>
      </c>
      <c r="T82" s="17">
        <v>0</v>
      </c>
      <c r="U82" s="17">
        <v>0</v>
      </c>
      <c r="V82" s="21">
        <v>4.8</v>
      </c>
      <c r="W82" s="17">
        <v>1.56</v>
      </c>
      <c r="X82" s="17">
        <v>0.31</v>
      </c>
      <c r="Y82" s="21">
        <v>1.8</v>
      </c>
      <c r="Z82" s="17">
        <v>0</v>
      </c>
      <c r="AA82" s="17">
        <v>0.19</v>
      </c>
      <c r="AB82" s="17">
        <v>0</v>
      </c>
      <c r="AC82" s="82">
        <v>43</v>
      </c>
      <c r="AD82" s="82">
        <v>0</v>
      </c>
      <c r="AE82" s="82">
        <v>0</v>
      </c>
      <c r="AF82" s="21">
        <v>1</v>
      </c>
      <c r="AG82" s="21">
        <v>5.6</v>
      </c>
      <c r="AH82" s="21">
        <v>19</v>
      </c>
      <c r="AI82" s="21">
        <v>35.200000000000003</v>
      </c>
      <c r="AJ82" s="21">
        <v>17.899999999999999</v>
      </c>
      <c r="AK82" s="21">
        <v>78.7</v>
      </c>
      <c r="AL82" s="21">
        <v>10.8</v>
      </c>
      <c r="AM82" s="21">
        <v>10.5</v>
      </c>
      <c r="AN82" s="82" t="s">
        <v>506</v>
      </c>
    </row>
    <row r="83" spans="1:40" x14ac:dyDescent="0.25">
      <c r="A83" s="82">
        <v>87</v>
      </c>
      <c r="B83" s="82">
        <v>1</v>
      </c>
      <c r="C83" s="82">
        <v>40</v>
      </c>
      <c r="D83" s="82">
        <v>20</v>
      </c>
      <c r="E83" s="17">
        <v>1</v>
      </c>
      <c r="F83" s="17">
        <v>8</v>
      </c>
      <c r="G83" s="21">
        <v>4</v>
      </c>
      <c r="H83" s="21">
        <v>5</v>
      </c>
      <c r="I83" s="21">
        <v>30</v>
      </c>
      <c r="J83" s="17">
        <v>39</v>
      </c>
      <c r="K83" s="21">
        <v>28</v>
      </c>
      <c r="L83" s="21">
        <v>40</v>
      </c>
      <c r="M83" s="21">
        <v>33</v>
      </c>
      <c r="N83" s="21">
        <v>4.7</v>
      </c>
      <c r="O83" s="21">
        <v>3.9</v>
      </c>
      <c r="P83" s="17">
        <v>0</v>
      </c>
      <c r="Q83" s="17">
        <v>0.4</v>
      </c>
      <c r="R83" s="83">
        <v>2.9000000000000001E-2</v>
      </c>
      <c r="S83" s="82">
        <v>14</v>
      </c>
      <c r="T83" s="17">
        <v>0</v>
      </c>
      <c r="U83" s="17">
        <v>0</v>
      </c>
      <c r="V83" s="21">
        <v>3.2</v>
      </c>
      <c r="W83" s="17">
        <v>0.88</v>
      </c>
      <c r="X83" s="17">
        <v>0.31</v>
      </c>
      <c r="Y83" s="21">
        <v>2</v>
      </c>
      <c r="Z83" s="17">
        <v>0</v>
      </c>
      <c r="AA83" s="17">
        <v>0.17</v>
      </c>
      <c r="AB83" s="17">
        <v>0</v>
      </c>
      <c r="AC83" s="82">
        <v>41</v>
      </c>
      <c r="AD83" s="82">
        <v>0</v>
      </c>
      <c r="AE83" s="82">
        <v>0</v>
      </c>
      <c r="AF83" s="21">
        <v>1</v>
      </c>
      <c r="AG83" s="21">
        <v>4.7</v>
      </c>
      <c r="AH83" s="21">
        <v>14.7</v>
      </c>
      <c r="AI83" s="21">
        <v>28.4</v>
      </c>
      <c r="AJ83" s="21">
        <v>17.8</v>
      </c>
      <c r="AK83" s="21">
        <v>66.599999999999994</v>
      </c>
      <c r="AL83" s="21">
        <v>14.4</v>
      </c>
      <c r="AM83" s="21">
        <v>19</v>
      </c>
      <c r="AN83" s="82" t="s">
        <v>506</v>
      </c>
    </row>
    <row r="84" spans="1:40" x14ac:dyDescent="0.25">
      <c r="A84" s="82">
        <v>87</v>
      </c>
      <c r="B84" s="82">
        <v>2</v>
      </c>
      <c r="C84" s="82">
        <v>20</v>
      </c>
      <c r="D84" s="82">
        <v>0</v>
      </c>
      <c r="E84" s="17">
        <v>3</v>
      </c>
      <c r="F84" s="17">
        <v>13</v>
      </c>
      <c r="G84" s="21">
        <v>8</v>
      </c>
      <c r="H84" s="21">
        <v>10</v>
      </c>
      <c r="I84" s="21">
        <v>34</v>
      </c>
      <c r="J84" s="17">
        <v>41</v>
      </c>
      <c r="K84" s="21">
        <v>30</v>
      </c>
      <c r="L84" s="21">
        <v>48</v>
      </c>
      <c r="M84" s="21">
        <v>36</v>
      </c>
      <c r="N84" s="21">
        <v>5.8</v>
      </c>
      <c r="O84" s="21">
        <v>4.8</v>
      </c>
      <c r="P84" s="17">
        <v>0</v>
      </c>
      <c r="Q84" s="17">
        <v>0.4</v>
      </c>
      <c r="R84" s="83">
        <v>2.8000000000000001E-2</v>
      </c>
      <c r="S84" s="82">
        <v>14</v>
      </c>
      <c r="T84" s="17">
        <v>0</v>
      </c>
      <c r="U84" s="17">
        <v>0</v>
      </c>
      <c r="V84" s="21">
        <v>2.9</v>
      </c>
      <c r="W84" s="17">
        <v>1.38</v>
      </c>
      <c r="X84" s="17">
        <v>0.19</v>
      </c>
      <c r="Y84" s="21">
        <v>1.6</v>
      </c>
      <c r="Z84" s="17">
        <v>0</v>
      </c>
      <c r="AA84" s="17">
        <v>0.11</v>
      </c>
      <c r="AB84" s="17">
        <v>0</v>
      </c>
      <c r="AC84" s="82">
        <v>58</v>
      </c>
      <c r="AD84" s="82">
        <v>0</v>
      </c>
      <c r="AE84" s="82">
        <v>0</v>
      </c>
      <c r="AF84" s="21">
        <v>0.7</v>
      </c>
      <c r="AG84" s="21">
        <v>6.2</v>
      </c>
      <c r="AH84" s="21">
        <v>21</v>
      </c>
      <c r="AI84" s="21">
        <v>34.700000000000003</v>
      </c>
      <c r="AJ84" s="21">
        <v>17</v>
      </c>
      <c r="AK84" s="21">
        <v>79.599999999999994</v>
      </c>
      <c r="AL84" s="21">
        <v>11.5</v>
      </c>
      <c r="AM84" s="21">
        <v>8.9</v>
      </c>
      <c r="AN84" s="82" t="s">
        <v>79</v>
      </c>
    </row>
    <row r="85" spans="1:40" x14ac:dyDescent="0.25">
      <c r="A85" s="82">
        <v>87</v>
      </c>
      <c r="B85" s="82">
        <v>2</v>
      </c>
      <c r="C85" s="82">
        <v>40</v>
      </c>
      <c r="D85" s="82">
        <v>20</v>
      </c>
      <c r="E85" s="17" t="s">
        <v>8851</v>
      </c>
      <c r="F85" s="17">
        <v>2</v>
      </c>
      <c r="G85" s="21">
        <v>1</v>
      </c>
      <c r="H85" s="21">
        <v>1</v>
      </c>
      <c r="I85" s="21">
        <v>15</v>
      </c>
      <c r="J85" s="17">
        <v>24</v>
      </c>
      <c r="K85" s="21">
        <v>13</v>
      </c>
      <c r="L85" s="21">
        <v>28</v>
      </c>
      <c r="M85" s="21">
        <v>29</v>
      </c>
      <c r="N85" s="21">
        <v>4.8</v>
      </c>
      <c r="O85" s="21">
        <v>4</v>
      </c>
      <c r="P85" s="17">
        <v>0</v>
      </c>
      <c r="Q85" s="17">
        <v>0.27</v>
      </c>
      <c r="R85" s="83">
        <v>2.4E-2</v>
      </c>
      <c r="S85" s="82">
        <v>11</v>
      </c>
      <c r="T85" s="17">
        <v>0</v>
      </c>
      <c r="U85" s="17">
        <v>0</v>
      </c>
      <c r="V85" s="21">
        <v>3.4</v>
      </c>
      <c r="W85" s="17">
        <v>0.75</v>
      </c>
      <c r="X85" s="17" t="s">
        <v>8851</v>
      </c>
      <c r="Y85" s="21">
        <v>2.8</v>
      </c>
      <c r="Z85" s="17">
        <v>0</v>
      </c>
      <c r="AA85" s="17">
        <v>7.0000000000000007E-2</v>
      </c>
      <c r="AB85" s="17">
        <v>0</v>
      </c>
      <c r="AC85" s="82">
        <v>24</v>
      </c>
      <c r="AD85" s="82">
        <v>0</v>
      </c>
      <c r="AE85" s="82">
        <v>0</v>
      </c>
      <c r="AF85" s="21">
        <v>1.9</v>
      </c>
      <c r="AG85" s="21">
        <v>5.7</v>
      </c>
      <c r="AH85" s="21">
        <v>13.2</v>
      </c>
      <c r="AI85" s="21">
        <v>24</v>
      </c>
      <c r="AJ85" s="21">
        <v>17.8</v>
      </c>
      <c r="AK85" s="21">
        <v>62.6</v>
      </c>
      <c r="AL85" s="21">
        <v>16.3</v>
      </c>
      <c r="AM85" s="21">
        <v>21.1</v>
      </c>
      <c r="AN85" s="82" t="s">
        <v>148</v>
      </c>
    </row>
    <row r="86" spans="1:40" x14ac:dyDescent="0.25">
      <c r="A86" s="87">
        <f>A82</f>
        <v>87</v>
      </c>
      <c r="B86" s="82"/>
      <c r="C86" s="82"/>
      <c r="D86" s="82"/>
      <c r="E86" s="88">
        <f t="shared" ref="E86:AB86" si="80">AVERAGE(E82:E85)</f>
        <v>3</v>
      </c>
      <c r="F86" s="88">
        <f t="shared" si="80"/>
        <v>12.5</v>
      </c>
      <c r="G86" s="88">
        <f t="shared" si="80"/>
        <v>7.5</v>
      </c>
      <c r="H86" s="88">
        <f t="shared" si="80"/>
        <v>5.75</v>
      </c>
      <c r="I86" s="88">
        <f t="shared" si="80"/>
        <v>33.25</v>
      </c>
      <c r="J86" s="88">
        <f t="shared" si="80"/>
        <v>43.75</v>
      </c>
      <c r="K86" s="88">
        <f t="shared" si="80"/>
        <v>30.5</v>
      </c>
      <c r="L86" s="88">
        <f t="shared" si="80"/>
        <v>67</v>
      </c>
      <c r="M86" s="88">
        <f t="shared" si="80"/>
        <v>38.75</v>
      </c>
      <c r="N86" s="88">
        <f t="shared" si="80"/>
        <v>5.2</v>
      </c>
      <c r="O86" s="88">
        <f t="shared" si="80"/>
        <v>4.3499999999999996</v>
      </c>
      <c r="P86" s="85">
        <f t="shared" ref="P86" si="81">AVERAGE(P82,P84)</f>
        <v>0</v>
      </c>
      <c r="Q86" s="88">
        <f t="shared" si="80"/>
        <v>0.45250000000000001</v>
      </c>
      <c r="R86" s="88">
        <f t="shared" si="80"/>
        <v>2.9249999999999998E-2</v>
      </c>
      <c r="S86" s="88">
        <f t="shared" si="80"/>
        <v>15</v>
      </c>
      <c r="T86" s="85">
        <f t="shared" ref="T86" si="82">AVERAGE(T82,T84)</f>
        <v>0</v>
      </c>
      <c r="U86" s="88">
        <f t="shared" si="80"/>
        <v>0</v>
      </c>
      <c r="V86" s="85">
        <f t="shared" ref="V86" si="83">AVERAGE(V82,V84)</f>
        <v>3.8499999999999996</v>
      </c>
      <c r="W86" s="88">
        <f t="shared" si="80"/>
        <v>1.1425000000000001</v>
      </c>
      <c r="X86" s="88">
        <f t="shared" si="80"/>
        <v>0.27</v>
      </c>
      <c r="Y86" s="88">
        <f t="shared" si="80"/>
        <v>2.0499999999999998</v>
      </c>
      <c r="Z86" s="88">
        <f t="shared" si="80"/>
        <v>0</v>
      </c>
      <c r="AA86" s="88">
        <f t="shared" si="80"/>
        <v>0.13500000000000001</v>
      </c>
      <c r="AB86" s="88">
        <f t="shared" si="80"/>
        <v>0</v>
      </c>
      <c r="AC86" s="85">
        <f t="shared" ref="AC86:AM86" si="84">AVERAGE(AC82,AC84)</f>
        <v>50.5</v>
      </c>
      <c r="AD86" s="85">
        <f t="shared" si="84"/>
        <v>0</v>
      </c>
      <c r="AE86" s="85">
        <f t="shared" si="84"/>
        <v>0</v>
      </c>
      <c r="AF86" s="85">
        <f t="shared" si="84"/>
        <v>0.85</v>
      </c>
      <c r="AG86" s="85">
        <f t="shared" si="84"/>
        <v>5.9</v>
      </c>
      <c r="AH86" s="85">
        <f t="shared" si="84"/>
        <v>20</v>
      </c>
      <c r="AI86" s="85">
        <f t="shared" si="84"/>
        <v>34.950000000000003</v>
      </c>
      <c r="AJ86" s="85">
        <f t="shared" si="84"/>
        <v>17.45</v>
      </c>
      <c r="AK86" s="85">
        <f t="shared" si="84"/>
        <v>79.150000000000006</v>
      </c>
      <c r="AL86" s="85">
        <f t="shared" si="84"/>
        <v>11.15</v>
      </c>
      <c r="AM86" s="85">
        <f t="shared" si="84"/>
        <v>9.6999999999999993</v>
      </c>
      <c r="AN86" s="87" t="str">
        <f>AN82</f>
        <v>Fa</v>
      </c>
    </row>
    <row r="87" spans="1:40" x14ac:dyDescent="0.25">
      <c r="A87" s="82">
        <v>88</v>
      </c>
      <c r="B87" s="82">
        <v>1</v>
      </c>
      <c r="C87" s="82">
        <v>20</v>
      </c>
      <c r="D87" s="82">
        <v>0</v>
      </c>
      <c r="E87" s="17">
        <v>1</v>
      </c>
      <c r="F87" s="17">
        <v>6</v>
      </c>
      <c r="G87" s="21">
        <v>2</v>
      </c>
      <c r="H87" s="21">
        <v>5</v>
      </c>
      <c r="I87" s="21">
        <v>18</v>
      </c>
      <c r="J87" s="17">
        <v>21</v>
      </c>
      <c r="K87" s="21">
        <v>16</v>
      </c>
      <c r="L87" s="21">
        <v>28</v>
      </c>
      <c r="M87" s="21">
        <v>19</v>
      </c>
      <c r="N87" s="21">
        <v>4.5</v>
      </c>
      <c r="O87" s="21">
        <v>3.9</v>
      </c>
      <c r="P87" s="17">
        <v>24.4</v>
      </c>
      <c r="Q87" s="17">
        <v>0.59</v>
      </c>
      <c r="R87" s="83">
        <v>3.1E-2</v>
      </c>
      <c r="S87" s="82">
        <v>19</v>
      </c>
      <c r="T87" s="17">
        <v>0</v>
      </c>
      <c r="U87" s="17">
        <v>0.28000000000000003</v>
      </c>
      <c r="V87" s="21">
        <v>2.2000000000000002</v>
      </c>
      <c r="W87" s="17">
        <v>2.2000000000000002</v>
      </c>
      <c r="X87" s="17" t="s">
        <v>8851</v>
      </c>
      <c r="Y87" s="21">
        <v>2.4</v>
      </c>
      <c r="Z87" s="17">
        <v>0</v>
      </c>
      <c r="AA87" s="17">
        <v>0.09</v>
      </c>
      <c r="AB87" s="17">
        <v>0</v>
      </c>
      <c r="AC87" s="82">
        <v>14</v>
      </c>
      <c r="AD87" s="82">
        <v>0</v>
      </c>
      <c r="AE87" s="82">
        <v>8</v>
      </c>
      <c r="AF87" s="21">
        <v>2.2999999999999998</v>
      </c>
      <c r="AG87" s="21">
        <v>4.4000000000000004</v>
      </c>
      <c r="AH87" s="21">
        <v>16</v>
      </c>
      <c r="AI87" s="21">
        <v>30.7</v>
      </c>
      <c r="AJ87" s="21">
        <v>20.5</v>
      </c>
      <c r="AK87" s="21">
        <v>73.900000000000006</v>
      </c>
      <c r="AL87" s="21">
        <v>15.5</v>
      </c>
      <c r="AM87" s="21">
        <v>10.6</v>
      </c>
      <c r="AN87" s="82" t="s">
        <v>506</v>
      </c>
    </row>
    <row r="88" spans="1:40" x14ac:dyDescent="0.25">
      <c r="A88" s="82">
        <v>88</v>
      </c>
      <c r="B88" s="82">
        <v>1</v>
      </c>
      <c r="C88" s="82">
        <v>40</v>
      </c>
      <c r="D88" s="82">
        <v>20</v>
      </c>
      <c r="E88" s="17">
        <v>1</v>
      </c>
      <c r="F88" s="17">
        <v>7</v>
      </c>
      <c r="G88" s="21">
        <v>3</v>
      </c>
      <c r="H88" s="21">
        <v>8</v>
      </c>
      <c r="I88" s="21">
        <v>19</v>
      </c>
      <c r="J88" s="17">
        <v>21</v>
      </c>
      <c r="K88" s="21">
        <v>16</v>
      </c>
      <c r="L88" s="21">
        <v>28</v>
      </c>
      <c r="M88" s="21">
        <v>19</v>
      </c>
      <c r="N88" s="21">
        <v>4.5</v>
      </c>
      <c r="O88" s="21">
        <v>3.9</v>
      </c>
      <c r="P88" s="17">
        <v>22</v>
      </c>
      <c r="Q88" s="17">
        <v>0.42</v>
      </c>
      <c r="R88" s="83">
        <v>2.8000000000000001E-2</v>
      </c>
      <c r="S88" s="82">
        <v>15</v>
      </c>
      <c r="T88" s="17">
        <v>0</v>
      </c>
      <c r="U88" s="17">
        <v>0.3</v>
      </c>
      <c r="V88" s="21">
        <v>2.8</v>
      </c>
      <c r="W88" s="17">
        <v>0.3</v>
      </c>
      <c r="X88" s="17">
        <v>0.02</v>
      </c>
      <c r="Y88" s="21">
        <v>2</v>
      </c>
      <c r="Z88" s="17">
        <v>0</v>
      </c>
      <c r="AA88" s="17">
        <v>0.09</v>
      </c>
      <c r="AB88" s="17">
        <v>0</v>
      </c>
      <c r="AC88" s="82">
        <v>15</v>
      </c>
      <c r="AD88" s="82">
        <v>0</v>
      </c>
      <c r="AE88" s="82">
        <v>4</v>
      </c>
      <c r="AF88" s="21">
        <v>2.6</v>
      </c>
      <c r="AG88" s="21">
        <v>6.1</v>
      </c>
      <c r="AH88" s="21">
        <v>17.7</v>
      </c>
      <c r="AI88" s="21">
        <v>31.4</v>
      </c>
      <c r="AJ88" s="21">
        <v>20.100000000000001</v>
      </c>
      <c r="AK88" s="21">
        <v>77.900000000000006</v>
      </c>
      <c r="AL88" s="21">
        <v>14</v>
      </c>
      <c r="AM88" s="21">
        <v>8.1</v>
      </c>
      <c r="AN88" s="82" t="s">
        <v>506</v>
      </c>
    </row>
    <row r="89" spans="1:40" x14ac:dyDescent="0.25">
      <c r="A89" s="82">
        <v>88</v>
      </c>
      <c r="B89" s="82">
        <v>2</v>
      </c>
      <c r="C89" s="82">
        <v>20</v>
      </c>
      <c r="D89" s="82">
        <v>0</v>
      </c>
      <c r="E89" s="17">
        <v>1</v>
      </c>
      <c r="F89" s="17">
        <v>2</v>
      </c>
      <c r="G89" s="21" t="s">
        <v>8851</v>
      </c>
      <c r="H89" s="21">
        <v>2</v>
      </c>
      <c r="I89" s="21">
        <v>14</v>
      </c>
      <c r="J89" s="17">
        <v>12</v>
      </c>
      <c r="K89" s="21">
        <v>11</v>
      </c>
      <c r="L89" s="21">
        <v>22</v>
      </c>
      <c r="M89" s="21">
        <v>14</v>
      </c>
      <c r="N89" s="21">
        <v>4.5</v>
      </c>
      <c r="O89" s="21">
        <v>3.8</v>
      </c>
      <c r="P89" s="17">
        <v>26</v>
      </c>
      <c r="Q89" s="17">
        <v>0.63</v>
      </c>
      <c r="R89" s="83">
        <v>0.222</v>
      </c>
      <c r="S89" s="82">
        <v>29</v>
      </c>
      <c r="T89" s="17">
        <v>0</v>
      </c>
      <c r="U89" s="17">
        <v>0.26</v>
      </c>
      <c r="V89" s="21">
        <v>3.1</v>
      </c>
      <c r="W89" s="17">
        <v>0.3</v>
      </c>
      <c r="X89" s="17">
        <v>0.02</v>
      </c>
      <c r="Y89" s="21">
        <v>2</v>
      </c>
      <c r="Z89" s="17">
        <v>0</v>
      </c>
      <c r="AA89" s="17">
        <v>0.06</v>
      </c>
      <c r="AB89" s="17">
        <v>0</v>
      </c>
      <c r="AC89" s="82">
        <v>12</v>
      </c>
      <c r="AD89" s="82">
        <v>0</v>
      </c>
      <c r="AE89" s="82">
        <v>4</v>
      </c>
      <c r="AF89" s="21">
        <v>1.9</v>
      </c>
      <c r="AG89" s="21">
        <v>3.3</v>
      </c>
      <c r="AH89" s="21">
        <v>12.7</v>
      </c>
      <c r="AI89" s="21">
        <v>27.5</v>
      </c>
      <c r="AJ89" s="21">
        <v>21.3</v>
      </c>
      <c r="AK89" s="21">
        <v>66.7</v>
      </c>
      <c r="AL89" s="21">
        <v>17.399999999999999</v>
      </c>
      <c r="AM89" s="21">
        <v>15.9</v>
      </c>
      <c r="AN89" s="82" t="s">
        <v>506</v>
      </c>
    </row>
    <row r="90" spans="1:40" x14ac:dyDescent="0.25">
      <c r="A90" s="82">
        <v>88</v>
      </c>
      <c r="B90" s="82">
        <v>2</v>
      </c>
      <c r="C90" s="82">
        <v>40</v>
      </c>
      <c r="D90" s="82">
        <v>20</v>
      </c>
      <c r="E90" s="17">
        <v>1</v>
      </c>
      <c r="F90" s="17">
        <v>3</v>
      </c>
      <c r="G90" s="21">
        <v>1</v>
      </c>
      <c r="H90" s="21">
        <v>3</v>
      </c>
      <c r="I90" s="21">
        <v>11</v>
      </c>
      <c r="J90" s="17">
        <v>10</v>
      </c>
      <c r="K90" s="21">
        <v>9</v>
      </c>
      <c r="L90" s="21">
        <v>20</v>
      </c>
      <c r="M90" s="21">
        <v>12</v>
      </c>
      <c r="N90" s="21">
        <v>4.5999999999999996</v>
      </c>
      <c r="O90" s="21">
        <v>3.9</v>
      </c>
      <c r="P90" s="17">
        <v>23</v>
      </c>
      <c r="Q90" s="17">
        <v>0.31</v>
      </c>
      <c r="R90" s="83">
        <v>2.1000000000000001E-2</v>
      </c>
      <c r="S90" s="82">
        <v>15</v>
      </c>
      <c r="T90" s="17">
        <v>0</v>
      </c>
      <c r="U90" s="17">
        <v>0.23</v>
      </c>
      <c r="V90" s="21">
        <v>2.6</v>
      </c>
      <c r="W90" s="17">
        <v>0.3</v>
      </c>
      <c r="X90" s="17" t="s">
        <v>8851</v>
      </c>
      <c r="Y90" s="21">
        <v>1.8</v>
      </c>
      <c r="Z90" s="17">
        <v>0</v>
      </c>
      <c r="AA90" s="17">
        <v>0.06</v>
      </c>
      <c r="AB90" s="17">
        <v>0</v>
      </c>
      <c r="AC90" s="82">
        <v>14</v>
      </c>
      <c r="AD90" s="82">
        <v>0</v>
      </c>
      <c r="AE90" s="82">
        <v>8</v>
      </c>
      <c r="AF90" s="21">
        <v>2.2999999999999998</v>
      </c>
      <c r="AG90" s="21">
        <v>4.9000000000000004</v>
      </c>
      <c r="AH90" s="21">
        <v>15.5</v>
      </c>
      <c r="AI90" s="21">
        <v>29.3</v>
      </c>
      <c r="AJ90" s="21">
        <v>21.4</v>
      </c>
      <c r="AK90" s="21">
        <v>73.400000000000006</v>
      </c>
      <c r="AL90" s="21">
        <v>15.6</v>
      </c>
      <c r="AM90" s="21">
        <v>11</v>
      </c>
      <c r="AN90" s="82" t="s">
        <v>506</v>
      </c>
    </row>
    <row r="91" spans="1:40" x14ac:dyDescent="0.25">
      <c r="A91" s="87">
        <f>A87</f>
        <v>88</v>
      </c>
      <c r="B91" s="82"/>
      <c r="C91" s="82"/>
      <c r="D91" s="82"/>
      <c r="E91" s="88">
        <f t="shared" ref="E91:AB91" si="85">AVERAGE(E87:E90)</f>
        <v>1</v>
      </c>
      <c r="F91" s="88">
        <f t="shared" si="85"/>
        <v>4.5</v>
      </c>
      <c r="G91" s="88">
        <f t="shared" si="85"/>
        <v>2</v>
      </c>
      <c r="H91" s="88">
        <f t="shared" si="85"/>
        <v>4.5</v>
      </c>
      <c r="I91" s="88">
        <f t="shared" si="85"/>
        <v>15.5</v>
      </c>
      <c r="J91" s="88">
        <f t="shared" si="85"/>
        <v>16</v>
      </c>
      <c r="K91" s="88">
        <f t="shared" si="85"/>
        <v>13</v>
      </c>
      <c r="L91" s="88">
        <f t="shared" si="85"/>
        <v>24.5</v>
      </c>
      <c r="M91" s="88">
        <f t="shared" si="85"/>
        <v>16</v>
      </c>
      <c r="N91" s="88">
        <f t="shared" si="85"/>
        <v>4.5250000000000004</v>
      </c>
      <c r="O91" s="88">
        <f t="shared" si="85"/>
        <v>3.875</v>
      </c>
      <c r="P91" s="85">
        <f t="shared" ref="P91" si="86">AVERAGE(P87,P89)</f>
        <v>25.2</v>
      </c>
      <c r="Q91" s="88">
        <f t="shared" si="85"/>
        <v>0.48750000000000004</v>
      </c>
      <c r="R91" s="88">
        <f t="shared" si="85"/>
        <v>7.5500000000000012E-2</v>
      </c>
      <c r="S91" s="88">
        <f t="shared" si="85"/>
        <v>19.5</v>
      </c>
      <c r="T91" s="85">
        <f t="shared" ref="T91" si="87">AVERAGE(T87,T89)</f>
        <v>0</v>
      </c>
      <c r="U91" s="88">
        <f t="shared" si="85"/>
        <v>0.26750000000000002</v>
      </c>
      <c r="V91" s="85">
        <f t="shared" ref="V91" si="88">AVERAGE(V87,V89)</f>
        <v>2.6500000000000004</v>
      </c>
      <c r="W91" s="88">
        <f t="shared" si="85"/>
        <v>0.77499999999999991</v>
      </c>
      <c r="X91" s="88">
        <f t="shared" si="85"/>
        <v>0.02</v>
      </c>
      <c r="Y91" s="88">
        <f t="shared" si="85"/>
        <v>2.0500000000000003</v>
      </c>
      <c r="Z91" s="88">
        <f t="shared" si="85"/>
        <v>0</v>
      </c>
      <c r="AA91" s="88">
        <f t="shared" si="85"/>
        <v>7.4999999999999997E-2</v>
      </c>
      <c r="AB91" s="88">
        <f t="shared" si="85"/>
        <v>0</v>
      </c>
      <c r="AC91" s="85">
        <f t="shared" ref="AC91:AM91" si="89">AVERAGE(AC87,AC89)</f>
        <v>13</v>
      </c>
      <c r="AD91" s="85">
        <f t="shared" si="89"/>
        <v>0</v>
      </c>
      <c r="AE91" s="85">
        <f t="shared" si="89"/>
        <v>6</v>
      </c>
      <c r="AF91" s="85">
        <f t="shared" si="89"/>
        <v>2.0999999999999996</v>
      </c>
      <c r="AG91" s="85">
        <f t="shared" si="89"/>
        <v>3.85</v>
      </c>
      <c r="AH91" s="85">
        <f t="shared" si="89"/>
        <v>14.35</v>
      </c>
      <c r="AI91" s="85">
        <f t="shared" si="89"/>
        <v>29.1</v>
      </c>
      <c r="AJ91" s="85">
        <f t="shared" si="89"/>
        <v>20.9</v>
      </c>
      <c r="AK91" s="85">
        <f t="shared" si="89"/>
        <v>70.300000000000011</v>
      </c>
      <c r="AL91" s="85">
        <f t="shared" si="89"/>
        <v>16.45</v>
      </c>
      <c r="AM91" s="85">
        <f t="shared" si="89"/>
        <v>13.25</v>
      </c>
      <c r="AN91" s="87" t="str">
        <f>AN87</f>
        <v>Fa</v>
      </c>
    </row>
    <row r="92" spans="1:40" x14ac:dyDescent="0.25">
      <c r="A92" s="82">
        <v>89</v>
      </c>
      <c r="B92" s="82">
        <v>1</v>
      </c>
      <c r="C92" s="82">
        <v>20</v>
      </c>
      <c r="D92" s="82">
        <v>0</v>
      </c>
      <c r="E92" s="17">
        <v>2</v>
      </c>
      <c r="F92" s="17">
        <v>10</v>
      </c>
      <c r="G92" s="21">
        <v>5</v>
      </c>
      <c r="H92" s="21">
        <v>9</v>
      </c>
      <c r="I92" s="21">
        <v>45</v>
      </c>
      <c r="J92" s="17">
        <v>45</v>
      </c>
      <c r="K92" s="21">
        <v>39</v>
      </c>
      <c r="L92" s="21">
        <v>58</v>
      </c>
      <c r="M92" s="21">
        <v>51</v>
      </c>
      <c r="N92" s="21">
        <v>5.0999999999999996</v>
      </c>
      <c r="O92" s="21">
        <v>4.3</v>
      </c>
      <c r="P92" s="17">
        <v>22.4</v>
      </c>
      <c r="Q92" s="17">
        <v>0.94</v>
      </c>
      <c r="R92" s="83">
        <v>4.2999999999999997E-2</v>
      </c>
      <c r="S92" s="82">
        <v>22</v>
      </c>
      <c r="T92" s="17">
        <v>0</v>
      </c>
      <c r="U92" s="17">
        <v>0.46</v>
      </c>
      <c r="V92" s="21">
        <v>5.3</v>
      </c>
      <c r="W92" s="17">
        <v>1.5</v>
      </c>
      <c r="X92" s="17">
        <v>0.3</v>
      </c>
      <c r="Y92" s="21">
        <v>3</v>
      </c>
      <c r="Z92" s="17">
        <v>0</v>
      </c>
      <c r="AA92" s="17">
        <v>0.16</v>
      </c>
      <c r="AB92" s="17">
        <v>0</v>
      </c>
      <c r="AC92" s="82">
        <v>37</v>
      </c>
      <c r="AD92" s="82">
        <v>0</v>
      </c>
      <c r="AE92" s="82">
        <v>12</v>
      </c>
      <c r="AF92" s="21">
        <v>0.5</v>
      </c>
      <c r="AG92" s="21">
        <v>7.3</v>
      </c>
      <c r="AH92" s="21">
        <v>14.8</v>
      </c>
      <c r="AI92" s="21">
        <v>32.299999999999997</v>
      </c>
      <c r="AJ92" s="21">
        <v>18.899999999999999</v>
      </c>
      <c r="AK92" s="21">
        <v>73.8</v>
      </c>
      <c r="AL92" s="21">
        <v>12.8</v>
      </c>
      <c r="AM92" s="21">
        <v>13.4</v>
      </c>
      <c r="AN92" s="82" t="s">
        <v>506</v>
      </c>
    </row>
    <row r="93" spans="1:40" x14ac:dyDescent="0.25">
      <c r="A93" s="82">
        <v>89</v>
      </c>
      <c r="B93" s="82">
        <v>1</v>
      </c>
      <c r="C93" s="82">
        <v>40</v>
      </c>
      <c r="D93" s="82">
        <v>20</v>
      </c>
      <c r="E93" s="17">
        <v>1</v>
      </c>
      <c r="F93" s="17">
        <v>8</v>
      </c>
      <c r="G93" s="21">
        <v>4</v>
      </c>
      <c r="H93" s="21">
        <v>8</v>
      </c>
      <c r="I93" s="21">
        <v>27</v>
      </c>
      <c r="J93" s="17">
        <v>37</v>
      </c>
      <c r="K93" s="21">
        <v>23</v>
      </c>
      <c r="L93" s="21">
        <v>36</v>
      </c>
      <c r="M93" s="21">
        <v>31</v>
      </c>
      <c r="N93" s="21">
        <v>4.5</v>
      </c>
      <c r="O93" s="21">
        <v>3.7</v>
      </c>
      <c r="P93" s="17">
        <v>24</v>
      </c>
      <c r="Q93" s="17">
        <v>0.71</v>
      </c>
      <c r="R93" s="83">
        <v>3.2000000000000001E-2</v>
      </c>
      <c r="S93" s="82">
        <v>22</v>
      </c>
      <c r="T93" s="17">
        <v>0</v>
      </c>
      <c r="U93" s="17">
        <v>0.48</v>
      </c>
      <c r="V93" s="21">
        <v>4.3</v>
      </c>
      <c r="W93" s="17">
        <v>0.7</v>
      </c>
      <c r="X93" s="17">
        <v>0.2</v>
      </c>
      <c r="Y93" s="21">
        <v>4</v>
      </c>
      <c r="Z93" s="17">
        <v>0</v>
      </c>
      <c r="AA93" s="17">
        <v>0.12</v>
      </c>
      <c r="AB93" s="17">
        <v>0</v>
      </c>
      <c r="AC93" s="82">
        <v>24</v>
      </c>
      <c r="AD93" s="82">
        <v>0</v>
      </c>
      <c r="AE93" s="82">
        <v>12</v>
      </c>
      <c r="AF93" s="21">
        <v>0.8</v>
      </c>
      <c r="AG93" s="21">
        <v>5.6</v>
      </c>
      <c r="AH93" s="21">
        <v>12.2</v>
      </c>
      <c r="AI93" s="21">
        <v>29.8</v>
      </c>
      <c r="AJ93" s="21">
        <v>19.5</v>
      </c>
      <c r="AK93" s="21">
        <v>67.900000000000006</v>
      </c>
      <c r="AL93" s="21">
        <v>13.9</v>
      </c>
      <c r="AM93" s="21">
        <v>18.2</v>
      </c>
      <c r="AN93" s="82" t="s">
        <v>506</v>
      </c>
    </row>
    <row r="94" spans="1:40" x14ac:dyDescent="0.25">
      <c r="A94" s="82">
        <v>89</v>
      </c>
      <c r="B94" s="82">
        <v>2</v>
      </c>
      <c r="C94" s="82">
        <v>20</v>
      </c>
      <c r="D94" s="82">
        <v>0</v>
      </c>
      <c r="E94" s="17">
        <v>2</v>
      </c>
      <c r="F94" s="17">
        <v>10</v>
      </c>
      <c r="G94" s="21">
        <v>5</v>
      </c>
      <c r="H94" s="21">
        <v>6</v>
      </c>
      <c r="I94" s="21">
        <v>34</v>
      </c>
      <c r="J94" s="17">
        <v>35</v>
      </c>
      <c r="K94" s="21">
        <v>29</v>
      </c>
      <c r="L94" s="21">
        <v>46</v>
      </c>
      <c r="M94" s="21">
        <v>38</v>
      </c>
      <c r="N94" s="21">
        <v>5.2</v>
      </c>
      <c r="O94" s="21">
        <v>4.4000000000000004</v>
      </c>
      <c r="P94" s="17">
        <v>25</v>
      </c>
      <c r="Q94" s="17">
        <v>1.1299999999999999</v>
      </c>
      <c r="R94" s="83">
        <v>4.3999999999999997E-2</v>
      </c>
      <c r="S94" s="82">
        <v>23</v>
      </c>
      <c r="T94" s="17">
        <v>0</v>
      </c>
      <c r="U94" s="17">
        <v>0.48</v>
      </c>
      <c r="V94" s="21">
        <v>4.5</v>
      </c>
      <c r="W94" s="17">
        <v>2.2000000000000002</v>
      </c>
      <c r="X94" s="17">
        <v>0.7</v>
      </c>
      <c r="Y94" s="21">
        <v>3.6</v>
      </c>
      <c r="Z94" s="17">
        <v>0</v>
      </c>
      <c r="AA94" s="17">
        <v>0.1</v>
      </c>
      <c r="AB94" s="17">
        <v>0</v>
      </c>
      <c r="AC94" s="82">
        <v>67</v>
      </c>
      <c r="AD94" s="82">
        <v>0</v>
      </c>
      <c r="AE94" s="82">
        <v>8</v>
      </c>
      <c r="AF94" s="21">
        <v>0.6</v>
      </c>
      <c r="AG94" s="21">
        <v>5.2</v>
      </c>
      <c r="AH94" s="21">
        <v>13.8</v>
      </c>
      <c r="AI94" s="21">
        <v>33</v>
      </c>
      <c r="AJ94" s="21">
        <v>18.8</v>
      </c>
      <c r="AK94" s="21">
        <v>71.400000000000006</v>
      </c>
      <c r="AL94" s="21">
        <v>13.6</v>
      </c>
      <c r="AM94" s="21">
        <v>15</v>
      </c>
      <c r="AN94" s="82" t="s">
        <v>506</v>
      </c>
    </row>
    <row r="95" spans="1:40" x14ac:dyDescent="0.25">
      <c r="A95" s="82">
        <v>89</v>
      </c>
      <c r="B95" s="82">
        <v>2</v>
      </c>
      <c r="C95" s="82">
        <v>40</v>
      </c>
      <c r="D95" s="82">
        <v>20</v>
      </c>
      <c r="E95" s="17">
        <v>1</v>
      </c>
      <c r="F95" s="17">
        <v>6</v>
      </c>
      <c r="G95" s="21">
        <v>3</v>
      </c>
      <c r="H95" s="21">
        <v>5</v>
      </c>
      <c r="I95" s="21">
        <v>19</v>
      </c>
      <c r="J95" s="17">
        <v>23</v>
      </c>
      <c r="K95" s="21">
        <v>16</v>
      </c>
      <c r="L95" s="21">
        <v>30</v>
      </c>
      <c r="M95" s="21">
        <v>26</v>
      </c>
      <c r="N95" s="21">
        <v>4.4000000000000004</v>
      </c>
      <c r="O95" s="21">
        <v>3.6</v>
      </c>
      <c r="P95" s="17">
        <v>28.3</v>
      </c>
      <c r="Q95" s="17">
        <v>0.86</v>
      </c>
      <c r="R95" s="83">
        <v>3.7999999999999999E-2</v>
      </c>
      <c r="S95" s="82">
        <v>23</v>
      </c>
      <c r="T95" s="17">
        <v>0</v>
      </c>
      <c r="U95" s="17">
        <v>0.43</v>
      </c>
      <c r="V95" s="21">
        <v>4.4000000000000004</v>
      </c>
      <c r="W95" s="17">
        <v>0.6</v>
      </c>
      <c r="X95" s="17">
        <v>0.6</v>
      </c>
      <c r="Y95" s="21">
        <v>4</v>
      </c>
      <c r="Z95" s="17">
        <v>0</v>
      </c>
      <c r="AA95" s="17">
        <v>0.08</v>
      </c>
      <c r="AB95" s="17">
        <v>0</v>
      </c>
      <c r="AC95" s="82">
        <v>29</v>
      </c>
      <c r="AD95" s="82">
        <v>0</v>
      </c>
      <c r="AE95" s="82">
        <v>12</v>
      </c>
      <c r="AF95" s="21">
        <v>0.6</v>
      </c>
      <c r="AG95" s="21">
        <v>3.6</v>
      </c>
      <c r="AH95" s="21">
        <v>11.8</v>
      </c>
      <c r="AI95" s="21">
        <v>29.3</v>
      </c>
      <c r="AJ95" s="21">
        <v>18.3</v>
      </c>
      <c r="AK95" s="21">
        <v>63.6</v>
      </c>
      <c r="AL95" s="21">
        <v>13.7</v>
      </c>
      <c r="AM95" s="21">
        <v>22.7</v>
      </c>
      <c r="AN95" s="82" t="s">
        <v>148</v>
      </c>
    </row>
    <row r="96" spans="1:40" x14ac:dyDescent="0.25">
      <c r="A96" s="87">
        <f>A92</f>
        <v>89</v>
      </c>
      <c r="B96" s="82"/>
      <c r="C96" s="82"/>
      <c r="D96" s="82"/>
      <c r="E96" s="88">
        <f t="shared" ref="E96:AB96" si="90">AVERAGE(E92:E95)</f>
        <v>1.5</v>
      </c>
      <c r="F96" s="88">
        <f t="shared" si="90"/>
        <v>8.5</v>
      </c>
      <c r="G96" s="88">
        <f t="shared" si="90"/>
        <v>4.25</v>
      </c>
      <c r="H96" s="88">
        <f t="shared" si="90"/>
        <v>7</v>
      </c>
      <c r="I96" s="88">
        <f t="shared" si="90"/>
        <v>31.25</v>
      </c>
      <c r="J96" s="88">
        <f t="shared" si="90"/>
        <v>35</v>
      </c>
      <c r="K96" s="88">
        <f t="shared" si="90"/>
        <v>26.75</v>
      </c>
      <c r="L96" s="88">
        <f t="shared" si="90"/>
        <v>42.5</v>
      </c>
      <c r="M96" s="88">
        <f t="shared" si="90"/>
        <v>36.5</v>
      </c>
      <c r="N96" s="88">
        <f t="shared" si="90"/>
        <v>4.8000000000000007</v>
      </c>
      <c r="O96" s="88">
        <f t="shared" si="90"/>
        <v>4</v>
      </c>
      <c r="P96" s="85">
        <f t="shared" ref="P96" si="91">AVERAGE(P92,P94)</f>
        <v>23.7</v>
      </c>
      <c r="Q96" s="88">
        <f t="shared" si="90"/>
        <v>0.90999999999999992</v>
      </c>
      <c r="R96" s="88">
        <f t="shared" si="90"/>
        <v>3.925E-2</v>
      </c>
      <c r="S96" s="88">
        <f t="shared" si="90"/>
        <v>22.5</v>
      </c>
      <c r="T96" s="85">
        <f t="shared" ref="T96" si="92">AVERAGE(T92,T94)</f>
        <v>0</v>
      </c>
      <c r="U96" s="88">
        <f t="shared" si="90"/>
        <v>0.46249999999999997</v>
      </c>
      <c r="V96" s="85">
        <f t="shared" ref="V96" si="93">AVERAGE(V92,V94)</f>
        <v>4.9000000000000004</v>
      </c>
      <c r="W96" s="88">
        <f t="shared" si="90"/>
        <v>1.25</v>
      </c>
      <c r="X96" s="88">
        <f t="shared" si="90"/>
        <v>0.44999999999999996</v>
      </c>
      <c r="Y96" s="88">
        <f t="shared" si="90"/>
        <v>3.65</v>
      </c>
      <c r="Z96" s="88">
        <f t="shared" si="90"/>
        <v>0</v>
      </c>
      <c r="AA96" s="88">
        <f t="shared" si="90"/>
        <v>0.115</v>
      </c>
      <c r="AB96" s="88">
        <f t="shared" si="90"/>
        <v>0</v>
      </c>
      <c r="AC96" s="85">
        <f t="shared" ref="AC96:AM96" si="94">AVERAGE(AC92,AC94)</f>
        <v>52</v>
      </c>
      <c r="AD96" s="85">
        <f t="shared" si="94"/>
        <v>0</v>
      </c>
      <c r="AE96" s="85">
        <f t="shared" si="94"/>
        <v>10</v>
      </c>
      <c r="AF96" s="85">
        <f t="shared" si="94"/>
        <v>0.55000000000000004</v>
      </c>
      <c r="AG96" s="85">
        <f t="shared" si="94"/>
        <v>6.25</v>
      </c>
      <c r="AH96" s="85">
        <f t="shared" si="94"/>
        <v>14.3</v>
      </c>
      <c r="AI96" s="85">
        <f t="shared" si="94"/>
        <v>32.65</v>
      </c>
      <c r="AJ96" s="85">
        <f t="shared" si="94"/>
        <v>18.850000000000001</v>
      </c>
      <c r="AK96" s="85">
        <f t="shared" si="94"/>
        <v>72.599999999999994</v>
      </c>
      <c r="AL96" s="85">
        <f t="shared" si="94"/>
        <v>13.2</v>
      </c>
      <c r="AM96" s="85">
        <f t="shared" si="94"/>
        <v>14.2</v>
      </c>
      <c r="AN96" s="87" t="str">
        <f>AN92</f>
        <v>Fa</v>
      </c>
    </row>
    <row r="97" spans="1:40" x14ac:dyDescent="0.25">
      <c r="A97" s="82">
        <v>90</v>
      </c>
      <c r="B97" s="82">
        <v>1</v>
      </c>
      <c r="C97" s="82">
        <v>20</v>
      </c>
      <c r="D97" s="82">
        <v>0</v>
      </c>
      <c r="E97" s="17">
        <v>1</v>
      </c>
      <c r="F97" s="17">
        <v>2</v>
      </c>
      <c r="G97" s="21">
        <v>1</v>
      </c>
      <c r="H97" s="21">
        <v>2</v>
      </c>
      <c r="I97" s="21">
        <v>50</v>
      </c>
      <c r="J97" s="17">
        <v>20</v>
      </c>
      <c r="K97" s="21">
        <v>18</v>
      </c>
      <c r="L97" s="21">
        <v>36</v>
      </c>
      <c r="M97" s="21">
        <v>21</v>
      </c>
      <c r="N97" s="21">
        <v>5.0999999999999996</v>
      </c>
      <c r="O97" s="21">
        <v>3.9</v>
      </c>
      <c r="P97" s="17">
        <v>23</v>
      </c>
      <c r="Q97" s="17">
        <v>0.9</v>
      </c>
      <c r="R97" s="83">
        <v>4.5999999999999999E-2</v>
      </c>
      <c r="S97" s="82">
        <v>20</v>
      </c>
      <c r="T97" s="17">
        <v>0</v>
      </c>
      <c r="U97" s="17">
        <v>0.22</v>
      </c>
      <c r="V97" s="21">
        <v>4.9000000000000004</v>
      </c>
      <c r="W97" s="17">
        <v>1.2</v>
      </c>
      <c r="X97" s="17">
        <v>0.4</v>
      </c>
      <c r="Y97" s="21">
        <v>3.4</v>
      </c>
      <c r="Z97" s="17">
        <v>0</v>
      </c>
      <c r="AA97" s="17">
        <v>0.08</v>
      </c>
      <c r="AB97" s="17">
        <v>0</v>
      </c>
      <c r="AC97" s="82">
        <v>34</v>
      </c>
      <c r="AD97" s="82">
        <v>0</v>
      </c>
      <c r="AE97" s="82">
        <v>4</v>
      </c>
      <c r="AF97" s="21">
        <v>2</v>
      </c>
      <c r="AG97" s="21">
        <v>8.1999999999999993</v>
      </c>
      <c r="AH97" s="21">
        <v>14.3</v>
      </c>
      <c r="AI97" s="21">
        <v>25.9</v>
      </c>
      <c r="AJ97" s="21">
        <v>19.399999999999999</v>
      </c>
      <c r="AK97" s="21">
        <v>69.8</v>
      </c>
      <c r="AL97" s="21">
        <v>14.2</v>
      </c>
      <c r="AM97" s="21">
        <v>16</v>
      </c>
      <c r="AN97" s="82" t="s">
        <v>506</v>
      </c>
    </row>
    <row r="98" spans="1:40" x14ac:dyDescent="0.25">
      <c r="A98" s="82">
        <v>90</v>
      </c>
      <c r="B98" s="82">
        <v>1</v>
      </c>
      <c r="C98" s="82">
        <v>40</v>
      </c>
      <c r="D98" s="82">
        <v>20</v>
      </c>
      <c r="E98" s="17">
        <v>1</v>
      </c>
      <c r="F98" s="17">
        <v>1</v>
      </c>
      <c r="G98" s="21">
        <v>10</v>
      </c>
      <c r="H98" s="21">
        <v>3</v>
      </c>
      <c r="I98" s="21">
        <v>12</v>
      </c>
      <c r="J98" s="17">
        <v>8</v>
      </c>
      <c r="K98" s="21">
        <v>6</v>
      </c>
      <c r="L98" s="21">
        <v>18</v>
      </c>
      <c r="M98" s="21">
        <v>8</v>
      </c>
      <c r="N98" s="21">
        <v>4.5999999999999996</v>
      </c>
      <c r="O98" s="21">
        <v>3.7</v>
      </c>
      <c r="P98" s="17">
        <v>28.3</v>
      </c>
      <c r="Q98" s="17">
        <v>0.55000000000000004</v>
      </c>
      <c r="R98" s="83">
        <v>2.8000000000000001E-2</v>
      </c>
      <c r="S98" s="82">
        <v>20</v>
      </c>
      <c r="T98" s="17">
        <v>0</v>
      </c>
      <c r="U98" s="17">
        <v>0.17</v>
      </c>
      <c r="V98" s="21">
        <v>4</v>
      </c>
      <c r="W98" s="17">
        <v>0.6</v>
      </c>
      <c r="X98" s="17">
        <v>0.1</v>
      </c>
      <c r="Y98" s="21">
        <v>4</v>
      </c>
      <c r="Z98" s="17">
        <v>0</v>
      </c>
      <c r="AA98" s="17">
        <v>0.04</v>
      </c>
      <c r="AB98" s="17">
        <v>0</v>
      </c>
      <c r="AC98" s="82">
        <v>18</v>
      </c>
      <c r="AD98" s="82">
        <v>0</v>
      </c>
      <c r="AE98" s="82">
        <v>4</v>
      </c>
      <c r="AF98" s="21">
        <v>2.7</v>
      </c>
      <c r="AG98" s="21">
        <v>6.4</v>
      </c>
      <c r="AH98" s="21">
        <v>11.9</v>
      </c>
      <c r="AI98" s="21">
        <v>23.3</v>
      </c>
      <c r="AJ98" s="21">
        <v>19.100000000000001</v>
      </c>
      <c r="AK98" s="21">
        <v>63.4</v>
      </c>
      <c r="AL98" s="21">
        <v>14.4</v>
      </c>
      <c r="AM98" s="21">
        <v>22.2</v>
      </c>
      <c r="AN98" s="82" t="s">
        <v>148</v>
      </c>
    </row>
    <row r="99" spans="1:40" x14ac:dyDescent="0.25">
      <c r="A99" s="82">
        <v>90</v>
      </c>
      <c r="B99" s="82">
        <v>2</v>
      </c>
      <c r="C99" s="82">
        <v>20</v>
      </c>
      <c r="D99" s="82">
        <v>0</v>
      </c>
      <c r="E99" s="17">
        <v>1</v>
      </c>
      <c r="F99" s="17">
        <v>2</v>
      </c>
      <c r="G99" s="21">
        <v>1</v>
      </c>
      <c r="H99" s="21">
        <v>2</v>
      </c>
      <c r="I99" s="21">
        <v>20</v>
      </c>
      <c r="J99" s="17">
        <v>18</v>
      </c>
      <c r="K99" s="21">
        <v>16</v>
      </c>
      <c r="L99" s="21">
        <v>20</v>
      </c>
      <c r="M99" s="21">
        <v>21</v>
      </c>
      <c r="N99" s="21">
        <v>5</v>
      </c>
      <c r="O99" s="21">
        <v>3.9</v>
      </c>
      <c r="P99" s="17">
        <v>25.4</v>
      </c>
      <c r="Q99" s="17">
        <v>0.82</v>
      </c>
      <c r="R99" s="83">
        <v>4.4999999999999998E-2</v>
      </c>
      <c r="S99" s="82">
        <v>18</v>
      </c>
      <c r="T99" s="17">
        <v>0</v>
      </c>
      <c r="U99" s="17">
        <v>0.2</v>
      </c>
      <c r="V99" s="21">
        <v>4.0999999999999996</v>
      </c>
      <c r="W99" s="17">
        <v>1.1000000000000001</v>
      </c>
      <c r="X99" s="17">
        <v>0.4</v>
      </c>
      <c r="Y99" s="21">
        <v>4</v>
      </c>
      <c r="Z99" s="17">
        <v>0</v>
      </c>
      <c r="AA99" s="17">
        <v>0.06</v>
      </c>
      <c r="AB99" s="17">
        <v>0</v>
      </c>
      <c r="AC99" s="82">
        <v>38</v>
      </c>
      <c r="AD99" s="82">
        <v>0</v>
      </c>
      <c r="AE99" s="82">
        <v>4</v>
      </c>
      <c r="AF99" s="21">
        <v>1.7</v>
      </c>
      <c r="AG99" s="21">
        <v>6.9</v>
      </c>
      <c r="AH99" s="21">
        <v>13.3</v>
      </c>
      <c r="AI99" s="21">
        <v>27.2</v>
      </c>
      <c r="AJ99" s="21">
        <v>20.3</v>
      </c>
      <c r="AK99" s="21">
        <v>69.400000000000006</v>
      </c>
      <c r="AL99" s="21">
        <v>13.9</v>
      </c>
      <c r="AM99" s="21">
        <v>16.7</v>
      </c>
      <c r="AN99" s="82" t="s">
        <v>506</v>
      </c>
    </row>
    <row r="100" spans="1:40" x14ac:dyDescent="0.25">
      <c r="A100" s="82">
        <v>90</v>
      </c>
      <c r="B100" s="82">
        <v>2</v>
      </c>
      <c r="C100" s="82">
        <v>40</v>
      </c>
      <c r="D100" s="82">
        <v>20</v>
      </c>
      <c r="E100" s="17">
        <v>1</v>
      </c>
      <c r="F100" s="17">
        <v>1</v>
      </c>
      <c r="G100" s="21">
        <v>5</v>
      </c>
      <c r="H100" s="21">
        <v>3</v>
      </c>
      <c r="I100" s="21">
        <v>8</v>
      </c>
      <c r="J100" s="17">
        <v>9</v>
      </c>
      <c r="K100" s="21">
        <v>6</v>
      </c>
      <c r="L100" s="21">
        <v>22</v>
      </c>
      <c r="M100" s="21">
        <v>11</v>
      </c>
      <c r="N100" s="21">
        <v>4.5</v>
      </c>
      <c r="O100" s="21">
        <v>3.6</v>
      </c>
      <c r="P100" s="17">
        <v>27.2</v>
      </c>
      <c r="Q100" s="17">
        <v>0.7</v>
      </c>
      <c r="R100" s="83">
        <v>2.8000000000000001E-2</v>
      </c>
      <c r="S100" s="82">
        <v>25</v>
      </c>
      <c r="T100" s="17">
        <v>0</v>
      </c>
      <c r="U100" s="17">
        <v>0.17</v>
      </c>
      <c r="V100" s="21">
        <v>3.8</v>
      </c>
      <c r="W100" s="17">
        <v>0.3</v>
      </c>
      <c r="X100" s="17">
        <v>0.2</v>
      </c>
      <c r="Y100" s="21">
        <v>5</v>
      </c>
      <c r="Z100" s="17">
        <v>0</v>
      </c>
      <c r="AA100" s="17">
        <v>0.04</v>
      </c>
      <c r="AB100" s="17">
        <v>0</v>
      </c>
      <c r="AC100" s="82">
        <v>14</v>
      </c>
      <c r="AD100" s="82">
        <v>0</v>
      </c>
      <c r="AE100" s="82">
        <v>4</v>
      </c>
      <c r="AF100" s="21">
        <v>2</v>
      </c>
      <c r="AG100" s="21">
        <v>6.5</v>
      </c>
      <c r="AH100" s="21">
        <v>12.5</v>
      </c>
      <c r="AI100" s="21">
        <v>24.6</v>
      </c>
      <c r="AJ100" s="21">
        <v>18.399999999999999</v>
      </c>
      <c r="AK100" s="21">
        <v>64</v>
      </c>
      <c r="AL100" s="21">
        <v>14.6</v>
      </c>
      <c r="AM100" s="21">
        <v>21.4</v>
      </c>
      <c r="AN100" s="82" t="s">
        <v>148</v>
      </c>
    </row>
    <row r="101" spans="1:40" x14ac:dyDescent="0.25">
      <c r="A101" s="87">
        <f>A97</f>
        <v>90</v>
      </c>
      <c r="B101" s="82"/>
      <c r="C101" s="82"/>
      <c r="D101" s="82"/>
      <c r="E101" s="88">
        <f t="shared" ref="E101:AB101" si="95">AVERAGE(E97:E100)</f>
        <v>1</v>
      </c>
      <c r="F101" s="88">
        <f t="shared" si="95"/>
        <v>1.5</v>
      </c>
      <c r="G101" s="88">
        <f t="shared" si="95"/>
        <v>4.25</v>
      </c>
      <c r="H101" s="88">
        <f t="shared" si="95"/>
        <v>2.5</v>
      </c>
      <c r="I101" s="88">
        <f t="shared" si="95"/>
        <v>22.5</v>
      </c>
      <c r="J101" s="88">
        <f t="shared" si="95"/>
        <v>13.75</v>
      </c>
      <c r="K101" s="88">
        <f t="shared" si="95"/>
        <v>11.5</v>
      </c>
      <c r="L101" s="88">
        <f t="shared" si="95"/>
        <v>24</v>
      </c>
      <c r="M101" s="88">
        <f t="shared" si="95"/>
        <v>15.25</v>
      </c>
      <c r="N101" s="88">
        <f t="shared" si="95"/>
        <v>4.8</v>
      </c>
      <c r="O101" s="88">
        <f t="shared" si="95"/>
        <v>3.7749999999999999</v>
      </c>
      <c r="P101" s="85">
        <f t="shared" ref="P101" si="96">AVERAGE(P97,P99)</f>
        <v>24.2</v>
      </c>
      <c r="Q101" s="88">
        <f t="shared" si="95"/>
        <v>0.74249999999999994</v>
      </c>
      <c r="R101" s="88">
        <f t="shared" si="95"/>
        <v>3.6749999999999998E-2</v>
      </c>
      <c r="S101" s="88">
        <f t="shared" si="95"/>
        <v>20.75</v>
      </c>
      <c r="T101" s="85">
        <f t="shared" ref="T101" si="97">AVERAGE(T97,T99)</f>
        <v>0</v>
      </c>
      <c r="U101" s="88">
        <f t="shared" si="95"/>
        <v>0.19000000000000003</v>
      </c>
      <c r="V101" s="85">
        <f t="shared" ref="V101" si="98">AVERAGE(V97,V99)</f>
        <v>4.5</v>
      </c>
      <c r="W101" s="88">
        <f t="shared" si="95"/>
        <v>0.79999999999999993</v>
      </c>
      <c r="X101" s="88">
        <f t="shared" si="95"/>
        <v>0.27500000000000002</v>
      </c>
      <c r="Y101" s="88">
        <f t="shared" si="95"/>
        <v>4.0999999999999996</v>
      </c>
      <c r="Z101" s="88">
        <f t="shared" si="95"/>
        <v>0</v>
      </c>
      <c r="AA101" s="88">
        <f t="shared" si="95"/>
        <v>5.5E-2</v>
      </c>
      <c r="AB101" s="88">
        <f t="shared" si="95"/>
        <v>0</v>
      </c>
      <c r="AC101" s="85">
        <f t="shared" ref="AC101:AM101" si="99">AVERAGE(AC97,AC99)</f>
        <v>36</v>
      </c>
      <c r="AD101" s="85">
        <f t="shared" si="99"/>
        <v>0</v>
      </c>
      <c r="AE101" s="85">
        <f t="shared" si="99"/>
        <v>4</v>
      </c>
      <c r="AF101" s="85">
        <f t="shared" si="99"/>
        <v>1.85</v>
      </c>
      <c r="AG101" s="85">
        <f t="shared" si="99"/>
        <v>7.55</v>
      </c>
      <c r="AH101" s="85">
        <f t="shared" si="99"/>
        <v>13.8</v>
      </c>
      <c r="AI101" s="85">
        <f t="shared" si="99"/>
        <v>26.549999999999997</v>
      </c>
      <c r="AJ101" s="85">
        <f t="shared" si="99"/>
        <v>19.850000000000001</v>
      </c>
      <c r="AK101" s="85">
        <f t="shared" si="99"/>
        <v>69.599999999999994</v>
      </c>
      <c r="AL101" s="85">
        <f t="shared" si="99"/>
        <v>14.05</v>
      </c>
      <c r="AM101" s="85">
        <f t="shared" si="99"/>
        <v>16.350000000000001</v>
      </c>
      <c r="AN101" s="87" t="str">
        <f>AN97</f>
        <v>Fa</v>
      </c>
    </row>
    <row r="102" spans="1:40" x14ac:dyDescent="0.25">
      <c r="A102" s="82">
        <v>91</v>
      </c>
      <c r="B102" s="82">
        <v>1</v>
      </c>
      <c r="C102" s="82">
        <v>20</v>
      </c>
      <c r="D102" s="82">
        <v>0</v>
      </c>
      <c r="E102" s="17">
        <v>1</v>
      </c>
      <c r="F102" s="17">
        <v>9</v>
      </c>
      <c r="G102" s="21">
        <v>5</v>
      </c>
      <c r="H102" s="21">
        <v>7</v>
      </c>
      <c r="I102" s="21">
        <v>27</v>
      </c>
      <c r="J102" s="17">
        <v>36</v>
      </c>
      <c r="K102" s="21">
        <v>25</v>
      </c>
      <c r="L102" s="21">
        <v>40</v>
      </c>
      <c r="M102" s="21">
        <v>35</v>
      </c>
      <c r="N102" s="21">
        <v>4.5999999999999996</v>
      </c>
      <c r="O102" s="21">
        <v>3.8</v>
      </c>
      <c r="P102" s="17">
        <v>0</v>
      </c>
      <c r="Q102" s="17">
        <v>0.94</v>
      </c>
      <c r="R102" s="83">
        <v>3.7999999999999999E-2</v>
      </c>
      <c r="S102" s="82">
        <v>25</v>
      </c>
      <c r="T102" s="17">
        <v>0</v>
      </c>
      <c r="U102" s="17">
        <v>0</v>
      </c>
      <c r="V102" s="21">
        <v>3.5</v>
      </c>
      <c r="W102" s="17">
        <v>0.63</v>
      </c>
      <c r="X102" s="17">
        <v>0.06</v>
      </c>
      <c r="Y102" s="21">
        <v>3</v>
      </c>
      <c r="Z102" s="17">
        <v>0</v>
      </c>
      <c r="AA102" s="17">
        <v>0.1</v>
      </c>
      <c r="AB102" s="17">
        <v>0</v>
      </c>
      <c r="AC102" s="82">
        <v>22</v>
      </c>
      <c r="AD102" s="82">
        <v>0</v>
      </c>
      <c r="AE102" s="82">
        <v>0</v>
      </c>
      <c r="AF102" s="21">
        <v>1</v>
      </c>
      <c r="AG102" s="21">
        <v>8.6999999999999993</v>
      </c>
      <c r="AH102" s="21">
        <v>21</v>
      </c>
      <c r="AI102" s="21">
        <v>33.5</v>
      </c>
      <c r="AJ102" s="21">
        <v>16.600000000000001</v>
      </c>
      <c r="AK102" s="21">
        <v>80.8</v>
      </c>
      <c r="AL102" s="21">
        <v>8.6</v>
      </c>
      <c r="AM102" s="21">
        <v>10.6</v>
      </c>
      <c r="AN102" s="82" t="s">
        <v>79</v>
      </c>
    </row>
    <row r="103" spans="1:40" x14ac:dyDescent="0.25">
      <c r="A103" s="82">
        <v>91</v>
      </c>
      <c r="B103" s="82">
        <v>1</v>
      </c>
      <c r="C103" s="82">
        <v>40</v>
      </c>
      <c r="D103" s="82">
        <v>20</v>
      </c>
      <c r="E103" s="17">
        <v>1</v>
      </c>
      <c r="F103" s="17">
        <v>2</v>
      </c>
      <c r="G103" s="21">
        <v>1</v>
      </c>
      <c r="H103" s="21">
        <v>1</v>
      </c>
      <c r="I103" s="21">
        <v>16</v>
      </c>
      <c r="J103" s="17">
        <v>23</v>
      </c>
      <c r="K103" s="21">
        <v>13</v>
      </c>
      <c r="L103" s="21">
        <v>24</v>
      </c>
      <c r="M103" s="21">
        <v>18</v>
      </c>
      <c r="N103" s="21">
        <v>4.5</v>
      </c>
      <c r="O103" s="21">
        <v>3.8</v>
      </c>
      <c r="P103" s="17">
        <v>0</v>
      </c>
      <c r="Q103" s="17">
        <v>0.71</v>
      </c>
      <c r="R103" s="83">
        <v>3.1E-2</v>
      </c>
      <c r="S103" s="82">
        <v>23</v>
      </c>
      <c r="T103" s="17">
        <v>0</v>
      </c>
      <c r="U103" s="17">
        <v>0</v>
      </c>
      <c r="V103" s="21">
        <v>3.2</v>
      </c>
      <c r="W103" s="17">
        <v>0.44</v>
      </c>
      <c r="X103" s="17">
        <v>0.13</v>
      </c>
      <c r="Y103" s="21">
        <v>2.2000000000000002</v>
      </c>
      <c r="Z103" s="17">
        <v>0</v>
      </c>
      <c r="AA103" s="17">
        <v>0.08</v>
      </c>
      <c r="AB103" s="17">
        <v>0</v>
      </c>
      <c r="AC103" s="82">
        <v>22</v>
      </c>
      <c r="AD103" s="82">
        <v>0</v>
      </c>
      <c r="AE103" s="82">
        <v>0</v>
      </c>
      <c r="AF103" s="21">
        <v>0.8</v>
      </c>
      <c r="AG103" s="21">
        <v>4.4000000000000004</v>
      </c>
      <c r="AH103" s="21">
        <v>14.7</v>
      </c>
      <c r="AI103" s="21">
        <v>31.8</v>
      </c>
      <c r="AJ103" s="21">
        <v>18.600000000000001</v>
      </c>
      <c r="AK103" s="21">
        <v>70.3</v>
      </c>
      <c r="AL103" s="21">
        <v>10.5</v>
      </c>
      <c r="AM103" s="21">
        <v>19.2</v>
      </c>
      <c r="AN103" s="82" t="s">
        <v>506</v>
      </c>
    </row>
    <row r="104" spans="1:40" x14ac:dyDescent="0.25">
      <c r="A104" s="82">
        <v>91</v>
      </c>
      <c r="B104" s="82">
        <v>2</v>
      </c>
      <c r="C104" s="82">
        <v>20</v>
      </c>
      <c r="D104" s="82">
        <v>0</v>
      </c>
      <c r="E104" s="17">
        <v>1</v>
      </c>
      <c r="F104" s="17">
        <v>8</v>
      </c>
      <c r="G104" s="21">
        <v>5</v>
      </c>
      <c r="H104" s="21">
        <v>9</v>
      </c>
      <c r="I104" s="21">
        <v>32</v>
      </c>
      <c r="J104" s="17">
        <v>42</v>
      </c>
      <c r="K104" s="21">
        <v>28</v>
      </c>
      <c r="L104" s="21">
        <v>44</v>
      </c>
      <c r="M104" s="21">
        <v>32</v>
      </c>
      <c r="N104" s="21">
        <v>4.7</v>
      </c>
      <c r="O104" s="21">
        <v>3.9</v>
      </c>
      <c r="P104" s="17">
        <v>0</v>
      </c>
      <c r="Q104" s="17">
        <v>0.86</v>
      </c>
      <c r="R104" s="83">
        <v>4.4999999999999998E-2</v>
      </c>
      <c r="S104" s="82">
        <v>19</v>
      </c>
      <c r="T104" s="17">
        <v>0</v>
      </c>
      <c r="U104" s="17">
        <v>0</v>
      </c>
      <c r="V104" s="21">
        <v>3.3</v>
      </c>
      <c r="W104" s="17">
        <v>0.88</v>
      </c>
      <c r="X104" s="17">
        <v>0.13</v>
      </c>
      <c r="Y104" s="21">
        <v>2.2000000000000002</v>
      </c>
      <c r="Z104" s="17">
        <v>0</v>
      </c>
      <c r="AA104" s="17">
        <v>0.12</v>
      </c>
      <c r="AB104" s="17">
        <v>0</v>
      </c>
      <c r="AC104" s="82">
        <v>34</v>
      </c>
      <c r="AD104" s="82">
        <v>0</v>
      </c>
      <c r="AE104" s="82">
        <v>0</v>
      </c>
      <c r="AF104" s="21">
        <v>0.5</v>
      </c>
      <c r="AG104" s="21">
        <v>6.3</v>
      </c>
      <c r="AH104" s="21">
        <v>18</v>
      </c>
      <c r="AI104" s="21">
        <v>33.4</v>
      </c>
      <c r="AJ104" s="21">
        <v>19.100000000000001</v>
      </c>
      <c r="AK104" s="21">
        <v>79.8</v>
      </c>
      <c r="AL104" s="21">
        <v>9.9</v>
      </c>
      <c r="AM104" s="21">
        <v>12.3</v>
      </c>
      <c r="AN104" s="82" t="s">
        <v>506</v>
      </c>
    </row>
    <row r="105" spans="1:40" x14ac:dyDescent="0.25">
      <c r="A105" s="82">
        <v>91</v>
      </c>
      <c r="B105" s="82">
        <v>2</v>
      </c>
      <c r="C105" s="82">
        <v>40</v>
      </c>
      <c r="D105" s="82">
        <v>20</v>
      </c>
      <c r="E105" s="17">
        <v>1</v>
      </c>
      <c r="F105" s="17">
        <v>2</v>
      </c>
      <c r="G105" s="21">
        <v>1</v>
      </c>
      <c r="H105" s="21">
        <v>3</v>
      </c>
      <c r="I105" s="21">
        <v>14</v>
      </c>
      <c r="J105" s="17">
        <v>14</v>
      </c>
      <c r="K105" s="21">
        <v>10</v>
      </c>
      <c r="L105" s="21">
        <v>24</v>
      </c>
      <c r="M105" s="21">
        <v>13</v>
      </c>
      <c r="N105" s="21">
        <v>4.5999999999999996</v>
      </c>
      <c r="O105" s="21">
        <v>3.8</v>
      </c>
      <c r="P105" s="17">
        <v>0</v>
      </c>
      <c r="Q105" s="17">
        <v>0.54</v>
      </c>
      <c r="R105" s="83">
        <v>3.2000000000000001E-2</v>
      </c>
      <c r="S105" s="82">
        <v>17</v>
      </c>
      <c r="T105" s="17">
        <v>0</v>
      </c>
      <c r="U105" s="17">
        <v>0</v>
      </c>
      <c r="V105" s="21">
        <v>3.5</v>
      </c>
      <c r="W105" s="17">
        <v>0.5</v>
      </c>
      <c r="X105" s="17">
        <v>0.06</v>
      </c>
      <c r="Y105" s="21">
        <v>3.2</v>
      </c>
      <c r="Z105" s="17">
        <v>0</v>
      </c>
      <c r="AA105" s="17">
        <v>7.0000000000000007E-2</v>
      </c>
      <c r="AB105" s="17">
        <v>0</v>
      </c>
      <c r="AC105" s="82">
        <v>18</v>
      </c>
      <c r="AD105" s="82">
        <v>0</v>
      </c>
      <c r="AE105" s="82">
        <v>0</v>
      </c>
      <c r="AF105" s="21">
        <v>0.6</v>
      </c>
      <c r="AG105" s="21">
        <v>4.4000000000000004</v>
      </c>
      <c r="AH105" s="21">
        <v>13.8</v>
      </c>
      <c r="AI105" s="21">
        <v>28.7</v>
      </c>
      <c r="AJ105" s="21">
        <v>21.2</v>
      </c>
      <c r="AK105" s="21">
        <v>68.7</v>
      </c>
      <c r="AL105" s="21">
        <v>11</v>
      </c>
      <c r="AM105" s="21">
        <v>20.3</v>
      </c>
      <c r="AN105" s="82" t="s">
        <v>148</v>
      </c>
    </row>
    <row r="106" spans="1:40" x14ac:dyDescent="0.25">
      <c r="A106" s="87">
        <f>A102</f>
        <v>91</v>
      </c>
      <c r="B106" s="82"/>
      <c r="C106" s="82"/>
      <c r="D106" s="82"/>
      <c r="E106" s="88">
        <f t="shared" ref="E106:AB106" si="100">AVERAGE(E102:E105)</f>
        <v>1</v>
      </c>
      <c r="F106" s="88">
        <f t="shared" si="100"/>
        <v>5.25</v>
      </c>
      <c r="G106" s="88">
        <f t="shared" si="100"/>
        <v>3</v>
      </c>
      <c r="H106" s="88">
        <f t="shared" si="100"/>
        <v>5</v>
      </c>
      <c r="I106" s="88">
        <f t="shared" si="100"/>
        <v>22.25</v>
      </c>
      <c r="J106" s="88">
        <f t="shared" si="100"/>
        <v>28.75</v>
      </c>
      <c r="K106" s="88">
        <f t="shared" si="100"/>
        <v>19</v>
      </c>
      <c r="L106" s="88">
        <f t="shared" si="100"/>
        <v>33</v>
      </c>
      <c r="M106" s="88">
        <f t="shared" si="100"/>
        <v>24.5</v>
      </c>
      <c r="N106" s="88">
        <f t="shared" si="100"/>
        <v>4.5999999999999996</v>
      </c>
      <c r="O106" s="88">
        <f t="shared" si="100"/>
        <v>3.8250000000000002</v>
      </c>
      <c r="P106" s="85">
        <f t="shared" ref="P106" si="101">AVERAGE(P102,P104)</f>
        <v>0</v>
      </c>
      <c r="Q106" s="88">
        <f t="shared" si="100"/>
        <v>0.76249999999999996</v>
      </c>
      <c r="R106" s="88">
        <f t="shared" si="100"/>
        <v>3.6500000000000005E-2</v>
      </c>
      <c r="S106" s="88">
        <f t="shared" si="100"/>
        <v>21</v>
      </c>
      <c r="T106" s="85">
        <f t="shared" ref="T106" si="102">AVERAGE(T102,T104)</f>
        <v>0</v>
      </c>
      <c r="U106" s="88">
        <f t="shared" si="100"/>
        <v>0</v>
      </c>
      <c r="V106" s="85">
        <f t="shared" ref="V106" si="103">AVERAGE(V102,V104)</f>
        <v>3.4</v>
      </c>
      <c r="W106" s="88">
        <f t="shared" si="100"/>
        <v>0.61250000000000004</v>
      </c>
      <c r="X106" s="88">
        <f t="shared" si="100"/>
        <v>9.5000000000000001E-2</v>
      </c>
      <c r="Y106" s="88">
        <f t="shared" si="100"/>
        <v>2.6500000000000004</v>
      </c>
      <c r="Z106" s="88">
        <f t="shared" si="100"/>
        <v>0</v>
      </c>
      <c r="AA106" s="88">
        <f t="shared" si="100"/>
        <v>9.2499999999999999E-2</v>
      </c>
      <c r="AB106" s="88">
        <f t="shared" si="100"/>
        <v>0</v>
      </c>
      <c r="AC106" s="85">
        <f t="shared" ref="AC106:AM106" si="104">AVERAGE(AC102,AC104)</f>
        <v>28</v>
      </c>
      <c r="AD106" s="85">
        <f t="shared" si="104"/>
        <v>0</v>
      </c>
      <c r="AE106" s="85">
        <f t="shared" si="104"/>
        <v>0</v>
      </c>
      <c r="AF106" s="85">
        <f t="shared" si="104"/>
        <v>0.75</v>
      </c>
      <c r="AG106" s="85">
        <f t="shared" si="104"/>
        <v>7.5</v>
      </c>
      <c r="AH106" s="85">
        <f t="shared" si="104"/>
        <v>19.5</v>
      </c>
      <c r="AI106" s="85">
        <f t="shared" si="104"/>
        <v>33.450000000000003</v>
      </c>
      <c r="AJ106" s="85">
        <f t="shared" si="104"/>
        <v>17.850000000000001</v>
      </c>
      <c r="AK106" s="85">
        <f t="shared" si="104"/>
        <v>80.3</v>
      </c>
      <c r="AL106" s="85">
        <f t="shared" si="104"/>
        <v>9.25</v>
      </c>
      <c r="AM106" s="85">
        <f t="shared" si="104"/>
        <v>11.45</v>
      </c>
      <c r="AN106" s="87" t="str">
        <f>AN102</f>
        <v>aF</v>
      </c>
    </row>
    <row r="107" spans="1:40" x14ac:dyDescent="0.25">
      <c r="A107" s="82">
        <v>92</v>
      </c>
      <c r="B107" s="82">
        <v>1</v>
      </c>
      <c r="C107" s="82">
        <v>20</v>
      </c>
      <c r="D107" s="82">
        <v>0</v>
      </c>
      <c r="E107" s="17">
        <v>5</v>
      </c>
      <c r="F107" s="17">
        <v>15</v>
      </c>
      <c r="G107" s="21">
        <v>11</v>
      </c>
      <c r="H107" s="21">
        <v>3</v>
      </c>
      <c r="I107" s="21">
        <v>36</v>
      </c>
      <c r="J107" s="17">
        <v>37</v>
      </c>
      <c r="K107" s="21">
        <v>34</v>
      </c>
      <c r="L107" s="21">
        <v>18</v>
      </c>
      <c r="M107" s="21">
        <v>38</v>
      </c>
      <c r="N107" s="21">
        <v>4.8</v>
      </c>
      <c r="O107" s="21">
        <v>4.2</v>
      </c>
      <c r="P107" s="17">
        <v>21</v>
      </c>
      <c r="Q107" s="17">
        <v>0.51</v>
      </c>
      <c r="R107" s="83">
        <v>2.7E-2</v>
      </c>
      <c r="S107" s="82">
        <v>19</v>
      </c>
      <c r="T107" s="17">
        <v>0</v>
      </c>
      <c r="U107" s="17">
        <v>1.23</v>
      </c>
      <c r="V107" s="21">
        <v>2.1</v>
      </c>
      <c r="W107" s="17">
        <v>0.8</v>
      </c>
      <c r="X107" s="17">
        <v>0.4</v>
      </c>
      <c r="Y107" s="21">
        <v>2</v>
      </c>
      <c r="Z107" s="17">
        <v>0</v>
      </c>
      <c r="AA107" s="17">
        <v>0.12</v>
      </c>
      <c r="AB107" s="17">
        <v>0</v>
      </c>
      <c r="AC107" s="82">
        <v>63</v>
      </c>
      <c r="AD107" s="82">
        <v>0</v>
      </c>
      <c r="AE107" s="82">
        <v>4</v>
      </c>
      <c r="AF107" s="21">
        <v>2.6</v>
      </c>
      <c r="AG107" s="21">
        <v>12.2</v>
      </c>
      <c r="AH107" s="21">
        <v>23.9</v>
      </c>
      <c r="AI107" s="21">
        <v>34</v>
      </c>
      <c r="AJ107" s="21">
        <v>11.8</v>
      </c>
      <c r="AK107" s="21">
        <v>84.5</v>
      </c>
      <c r="AL107" s="21">
        <v>6.7</v>
      </c>
      <c r="AM107" s="21">
        <v>8.8000000000000007</v>
      </c>
      <c r="AN107" s="82" t="s">
        <v>79</v>
      </c>
    </row>
    <row r="108" spans="1:40" x14ac:dyDescent="0.25">
      <c r="A108" s="82">
        <v>92</v>
      </c>
      <c r="B108" s="82">
        <v>1</v>
      </c>
      <c r="C108" s="82">
        <v>40</v>
      </c>
      <c r="D108" s="82">
        <v>20</v>
      </c>
      <c r="E108" s="17">
        <v>1</v>
      </c>
      <c r="F108" s="17">
        <v>2</v>
      </c>
      <c r="G108" s="21">
        <v>1</v>
      </c>
      <c r="H108" s="21">
        <v>16</v>
      </c>
      <c r="I108" s="21">
        <v>14</v>
      </c>
      <c r="J108" s="17">
        <v>19</v>
      </c>
      <c r="K108" s="21">
        <v>12</v>
      </c>
      <c r="L108" s="21">
        <v>48</v>
      </c>
      <c r="M108" s="21">
        <v>14</v>
      </c>
      <c r="N108" s="21">
        <v>4.5</v>
      </c>
      <c r="O108" s="21">
        <v>3.9</v>
      </c>
      <c r="P108" s="17">
        <v>24</v>
      </c>
      <c r="Q108" s="17">
        <v>0.23</v>
      </c>
      <c r="R108" s="83">
        <v>2.1999999999999999E-2</v>
      </c>
      <c r="S108" s="82">
        <v>10</v>
      </c>
      <c r="T108" s="17">
        <v>0</v>
      </c>
      <c r="U108" s="17">
        <v>0.33</v>
      </c>
      <c r="V108" s="21">
        <v>3.2</v>
      </c>
      <c r="W108" s="17">
        <v>0.4</v>
      </c>
      <c r="X108" s="17">
        <v>0.1</v>
      </c>
      <c r="Y108" s="21">
        <v>1.6</v>
      </c>
      <c r="Z108" s="17">
        <v>0</v>
      </c>
      <c r="AA108" s="17">
        <v>7.0000000000000007E-2</v>
      </c>
      <c r="AB108" s="17">
        <v>0</v>
      </c>
      <c r="AC108" s="82">
        <v>18</v>
      </c>
      <c r="AD108" s="82">
        <v>0</v>
      </c>
      <c r="AE108" s="82">
        <v>4</v>
      </c>
      <c r="AF108" s="21">
        <v>2.4</v>
      </c>
      <c r="AG108" s="21">
        <v>9.1</v>
      </c>
      <c r="AH108" s="21">
        <v>19.3</v>
      </c>
      <c r="AI108" s="21">
        <v>34.6</v>
      </c>
      <c r="AJ108" s="21">
        <v>12.8</v>
      </c>
      <c r="AK108" s="21">
        <v>78.2</v>
      </c>
      <c r="AL108" s="21">
        <v>7.8</v>
      </c>
      <c r="AM108" s="21">
        <v>14</v>
      </c>
      <c r="AN108" s="82" t="s">
        <v>506</v>
      </c>
    </row>
    <row r="109" spans="1:40" x14ac:dyDescent="0.25">
      <c r="A109" s="82">
        <v>92</v>
      </c>
      <c r="B109" s="82">
        <v>2</v>
      </c>
      <c r="C109" s="82">
        <v>20</v>
      </c>
      <c r="D109" s="82">
        <v>0</v>
      </c>
      <c r="E109" s="17">
        <v>5</v>
      </c>
      <c r="F109" s="17">
        <v>18</v>
      </c>
      <c r="G109" s="21">
        <v>13</v>
      </c>
      <c r="H109" s="21">
        <v>4</v>
      </c>
      <c r="I109" s="21">
        <v>45</v>
      </c>
      <c r="J109" s="17">
        <v>44</v>
      </c>
      <c r="K109" s="21">
        <v>43</v>
      </c>
      <c r="L109" s="21">
        <v>26</v>
      </c>
      <c r="M109" s="21">
        <v>48</v>
      </c>
      <c r="N109" s="21">
        <v>4.5999999999999996</v>
      </c>
      <c r="O109" s="21">
        <v>4.0999999999999996</v>
      </c>
      <c r="P109" s="17">
        <v>21.2</v>
      </c>
      <c r="Q109" s="17">
        <v>0.51</v>
      </c>
      <c r="R109" s="83">
        <v>2.4E-2</v>
      </c>
      <c r="S109" s="82">
        <v>21</v>
      </c>
      <c r="T109" s="17">
        <v>0</v>
      </c>
      <c r="U109" s="17">
        <v>1.68</v>
      </c>
      <c r="V109" s="21">
        <v>1.9</v>
      </c>
      <c r="W109" s="17">
        <v>1</v>
      </c>
      <c r="X109" s="17">
        <v>0.1</v>
      </c>
      <c r="Y109" s="21">
        <v>2</v>
      </c>
      <c r="Z109" s="17">
        <v>0</v>
      </c>
      <c r="AA109" s="17">
        <v>0.17</v>
      </c>
      <c r="AB109" s="17">
        <v>0</v>
      </c>
      <c r="AC109" s="82">
        <v>67</v>
      </c>
      <c r="AD109" s="82">
        <v>0</v>
      </c>
      <c r="AE109" s="82">
        <v>4</v>
      </c>
      <c r="AF109" s="21">
        <v>1.5</v>
      </c>
      <c r="AG109" s="21">
        <v>8</v>
      </c>
      <c r="AH109" s="21">
        <v>22.6</v>
      </c>
      <c r="AI109" s="21">
        <v>39.1</v>
      </c>
      <c r="AJ109" s="21">
        <v>13.3</v>
      </c>
      <c r="AK109" s="21">
        <v>84.5</v>
      </c>
      <c r="AL109" s="21">
        <v>6.3</v>
      </c>
      <c r="AM109" s="21">
        <v>9.1999999999999993</v>
      </c>
      <c r="AN109" s="82" t="s">
        <v>79</v>
      </c>
    </row>
    <row r="110" spans="1:40" x14ac:dyDescent="0.25">
      <c r="A110" s="82">
        <v>92</v>
      </c>
      <c r="B110" s="82">
        <v>2</v>
      </c>
      <c r="C110" s="82">
        <v>40</v>
      </c>
      <c r="D110" s="82">
        <v>20</v>
      </c>
      <c r="E110" s="17">
        <v>2</v>
      </c>
      <c r="F110" s="17">
        <v>3</v>
      </c>
      <c r="G110" s="21">
        <v>1</v>
      </c>
      <c r="H110" s="21">
        <v>19</v>
      </c>
      <c r="I110" s="21">
        <v>16</v>
      </c>
      <c r="J110" s="17">
        <v>16</v>
      </c>
      <c r="K110" s="21">
        <v>14</v>
      </c>
      <c r="L110" s="21">
        <v>68</v>
      </c>
      <c r="M110" s="21">
        <v>17</v>
      </c>
      <c r="N110" s="21">
        <v>4.5</v>
      </c>
      <c r="O110" s="21">
        <v>3.9</v>
      </c>
      <c r="P110" s="17">
        <v>25.4</v>
      </c>
      <c r="Q110" s="17">
        <v>0.31</v>
      </c>
      <c r="R110" s="83">
        <v>2.1000000000000001E-2</v>
      </c>
      <c r="S110" s="82">
        <v>15</v>
      </c>
      <c r="T110" s="17">
        <v>0</v>
      </c>
      <c r="U110" s="17">
        <v>0.41</v>
      </c>
      <c r="V110" s="21">
        <v>2.8</v>
      </c>
      <c r="W110" s="17">
        <v>0.4</v>
      </c>
      <c r="X110" s="17">
        <v>0.3</v>
      </c>
      <c r="Y110" s="21">
        <v>1.4</v>
      </c>
      <c r="Z110" s="17">
        <v>0</v>
      </c>
      <c r="AA110" s="17">
        <v>0.09</v>
      </c>
      <c r="AB110" s="17">
        <v>0</v>
      </c>
      <c r="AC110" s="82">
        <v>19</v>
      </c>
      <c r="AD110" s="82">
        <v>0</v>
      </c>
      <c r="AE110" s="82">
        <v>8</v>
      </c>
      <c r="AF110" s="21">
        <v>2.1</v>
      </c>
      <c r="AG110" s="21">
        <v>8.3000000000000007</v>
      </c>
      <c r="AH110" s="21">
        <v>20.100000000000001</v>
      </c>
      <c r="AI110" s="21">
        <v>34.9</v>
      </c>
      <c r="AJ110" s="21">
        <v>13.7</v>
      </c>
      <c r="AK110" s="21">
        <v>79.099999999999994</v>
      </c>
      <c r="AL110" s="21">
        <v>7.2</v>
      </c>
      <c r="AM110" s="21">
        <v>13.7</v>
      </c>
      <c r="AN110" s="82" t="s">
        <v>506</v>
      </c>
    </row>
    <row r="111" spans="1:40" x14ac:dyDescent="0.25">
      <c r="A111" s="87">
        <f>A107</f>
        <v>92</v>
      </c>
      <c r="B111" s="82"/>
      <c r="C111" s="82"/>
      <c r="D111" s="82"/>
      <c r="E111" s="88">
        <f t="shared" ref="E111:AB111" si="105">AVERAGE(E107:E110)</f>
        <v>3.25</v>
      </c>
      <c r="F111" s="88">
        <f t="shared" si="105"/>
        <v>9.5</v>
      </c>
      <c r="G111" s="88">
        <f t="shared" si="105"/>
        <v>6.5</v>
      </c>
      <c r="H111" s="88">
        <f t="shared" si="105"/>
        <v>10.5</v>
      </c>
      <c r="I111" s="88">
        <f t="shared" si="105"/>
        <v>27.75</v>
      </c>
      <c r="J111" s="88">
        <f t="shared" si="105"/>
        <v>29</v>
      </c>
      <c r="K111" s="88">
        <f t="shared" si="105"/>
        <v>25.75</v>
      </c>
      <c r="L111" s="88">
        <f t="shared" si="105"/>
        <v>40</v>
      </c>
      <c r="M111" s="88">
        <f t="shared" si="105"/>
        <v>29.25</v>
      </c>
      <c r="N111" s="88">
        <f t="shared" si="105"/>
        <v>4.5999999999999996</v>
      </c>
      <c r="O111" s="88">
        <f t="shared" si="105"/>
        <v>4.0249999999999995</v>
      </c>
      <c r="P111" s="85">
        <f t="shared" ref="P111" si="106">AVERAGE(P107,P109)</f>
        <v>21.1</v>
      </c>
      <c r="Q111" s="88">
        <f t="shared" si="105"/>
        <v>0.39</v>
      </c>
      <c r="R111" s="88">
        <f t="shared" si="105"/>
        <v>2.3500000000000004E-2</v>
      </c>
      <c r="S111" s="88">
        <f t="shared" si="105"/>
        <v>16.25</v>
      </c>
      <c r="T111" s="85">
        <f t="shared" ref="T111" si="107">AVERAGE(T107,T109)</f>
        <v>0</v>
      </c>
      <c r="U111" s="88">
        <f t="shared" si="105"/>
        <v>0.91250000000000009</v>
      </c>
      <c r="V111" s="85">
        <f t="shared" ref="V111" si="108">AVERAGE(V107,V109)</f>
        <v>2</v>
      </c>
      <c r="W111" s="88">
        <f t="shared" si="105"/>
        <v>0.65</v>
      </c>
      <c r="X111" s="88">
        <f t="shared" si="105"/>
        <v>0.22499999999999998</v>
      </c>
      <c r="Y111" s="88">
        <f t="shared" si="105"/>
        <v>1.75</v>
      </c>
      <c r="Z111" s="88">
        <f t="shared" si="105"/>
        <v>0</v>
      </c>
      <c r="AA111" s="88">
        <f t="shared" si="105"/>
        <v>0.11249999999999999</v>
      </c>
      <c r="AB111" s="88">
        <f t="shared" si="105"/>
        <v>0</v>
      </c>
      <c r="AC111" s="85">
        <f t="shared" ref="AC111:AM111" si="109">AVERAGE(AC107,AC109)</f>
        <v>65</v>
      </c>
      <c r="AD111" s="85">
        <f t="shared" si="109"/>
        <v>0</v>
      </c>
      <c r="AE111" s="85">
        <f t="shared" si="109"/>
        <v>4</v>
      </c>
      <c r="AF111" s="85">
        <f t="shared" si="109"/>
        <v>2.0499999999999998</v>
      </c>
      <c r="AG111" s="85">
        <f t="shared" si="109"/>
        <v>10.1</v>
      </c>
      <c r="AH111" s="85">
        <f t="shared" si="109"/>
        <v>23.25</v>
      </c>
      <c r="AI111" s="85">
        <f t="shared" si="109"/>
        <v>36.549999999999997</v>
      </c>
      <c r="AJ111" s="85">
        <f t="shared" si="109"/>
        <v>12.55</v>
      </c>
      <c r="AK111" s="85">
        <f t="shared" si="109"/>
        <v>84.5</v>
      </c>
      <c r="AL111" s="85">
        <f t="shared" si="109"/>
        <v>6.5</v>
      </c>
      <c r="AM111" s="85">
        <f t="shared" si="109"/>
        <v>9</v>
      </c>
      <c r="AN111" s="87" t="str">
        <f>AN107</f>
        <v>aF</v>
      </c>
    </row>
    <row r="112" spans="1:40" x14ac:dyDescent="0.25">
      <c r="A112" s="82">
        <v>93</v>
      </c>
      <c r="B112" s="82">
        <v>1</v>
      </c>
      <c r="C112" s="82">
        <v>20</v>
      </c>
      <c r="D112" s="82">
        <v>0</v>
      </c>
      <c r="E112" s="17">
        <v>0</v>
      </c>
      <c r="F112" s="17">
        <v>0</v>
      </c>
      <c r="G112" s="21">
        <v>0</v>
      </c>
      <c r="H112" s="21">
        <v>0</v>
      </c>
      <c r="I112" s="21">
        <v>0</v>
      </c>
      <c r="J112" s="17">
        <v>0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17">
        <v>0</v>
      </c>
      <c r="Q112" s="17">
        <v>0</v>
      </c>
      <c r="R112" s="83">
        <v>0</v>
      </c>
      <c r="S112" s="82">
        <v>0</v>
      </c>
      <c r="T112" s="17">
        <v>0</v>
      </c>
      <c r="U112" s="17">
        <v>0</v>
      </c>
      <c r="V112" s="21">
        <v>0</v>
      </c>
      <c r="W112" s="17">
        <v>0</v>
      </c>
      <c r="X112" s="17">
        <v>0</v>
      </c>
      <c r="Y112" s="21">
        <v>0</v>
      </c>
      <c r="Z112" s="17">
        <v>0</v>
      </c>
      <c r="AA112" s="17">
        <v>0</v>
      </c>
      <c r="AB112" s="17">
        <v>0</v>
      </c>
      <c r="AC112" s="82">
        <v>0</v>
      </c>
      <c r="AD112" s="82">
        <v>0</v>
      </c>
      <c r="AE112" s="82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82"/>
    </row>
    <row r="113" spans="1:40" x14ac:dyDescent="0.25">
      <c r="A113" s="82">
        <v>93</v>
      </c>
      <c r="B113" s="82">
        <v>1</v>
      </c>
      <c r="C113" s="82">
        <v>40</v>
      </c>
      <c r="D113" s="82">
        <v>20</v>
      </c>
      <c r="E113" s="17">
        <v>0</v>
      </c>
      <c r="F113" s="17">
        <v>0</v>
      </c>
      <c r="G113" s="21">
        <v>0</v>
      </c>
      <c r="H113" s="21">
        <v>0</v>
      </c>
      <c r="I113" s="21">
        <v>0</v>
      </c>
      <c r="J113" s="17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17">
        <v>0</v>
      </c>
      <c r="Q113" s="17">
        <v>0</v>
      </c>
      <c r="R113" s="83">
        <v>0</v>
      </c>
      <c r="S113" s="82">
        <v>0</v>
      </c>
      <c r="T113" s="17">
        <v>0</v>
      </c>
      <c r="U113" s="17">
        <v>0</v>
      </c>
      <c r="V113" s="21">
        <v>0</v>
      </c>
      <c r="W113" s="17">
        <v>0</v>
      </c>
      <c r="X113" s="17">
        <v>0</v>
      </c>
      <c r="Y113" s="21">
        <v>0</v>
      </c>
      <c r="Z113" s="17">
        <v>0</v>
      </c>
      <c r="AA113" s="17">
        <v>0</v>
      </c>
      <c r="AB113" s="17">
        <v>0</v>
      </c>
      <c r="AC113" s="82">
        <v>0</v>
      </c>
      <c r="AD113" s="82">
        <v>0</v>
      </c>
      <c r="AE113" s="82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82"/>
    </row>
    <row r="114" spans="1:40" x14ac:dyDescent="0.25">
      <c r="A114" s="82">
        <v>93</v>
      </c>
      <c r="B114" s="82">
        <v>2</v>
      </c>
      <c r="C114" s="82">
        <v>20</v>
      </c>
      <c r="D114" s="82">
        <v>0</v>
      </c>
      <c r="E114" s="17">
        <v>0</v>
      </c>
      <c r="F114" s="17">
        <v>0</v>
      </c>
      <c r="G114" s="21">
        <v>0</v>
      </c>
      <c r="H114" s="21">
        <v>0</v>
      </c>
      <c r="I114" s="21">
        <v>0</v>
      </c>
      <c r="J114" s="17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17">
        <v>0</v>
      </c>
      <c r="Q114" s="17">
        <v>0</v>
      </c>
      <c r="R114" s="83">
        <v>0</v>
      </c>
      <c r="S114" s="82">
        <v>0</v>
      </c>
      <c r="T114" s="17">
        <v>0</v>
      </c>
      <c r="U114" s="17">
        <v>0</v>
      </c>
      <c r="V114" s="21">
        <v>0</v>
      </c>
      <c r="W114" s="17">
        <v>0</v>
      </c>
      <c r="X114" s="17">
        <v>0</v>
      </c>
      <c r="Y114" s="21">
        <v>0</v>
      </c>
      <c r="Z114" s="17">
        <v>0</v>
      </c>
      <c r="AA114" s="17">
        <v>0</v>
      </c>
      <c r="AB114" s="17">
        <v>0</v>
      </c>
      <c r="AC114" s="82">
        <v>0</v>
      </c>
      <c r="AD114" s="82">
        <v>0</v>
      </c>
      <c r="AE114" s="82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82"/>
    </row>
    <row r="115" spans="1:40" x14ac:dyDescent="0.25">
      <c r="A115" s="82">
        <v>93</v>
      </c>
      <c r="B115" s="82">
        <v>2</v>
      </c>
      <c r="C115" s="82">
        <v>40</v>
      </c>
      <c r="D115" s="82">
        <v>20</v>
      </c>
      <c r="E115" s="17">
        <v>0</v>
      </c>
      <c r="F115" s="17">
        <v>0</v>
      </c>
      <c r="G115" s="21">
        <v>0</v>
      </c>
      <c r="H115" s="21">
        <v>0</v>
      </c>
      <c r="I115" s="21">
        <v>0</v>
      </c>
      <c r="J115" s="17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17">
        <v>0</v>
      </c>
      <c r="Q115" s="17">
        <v>0</v>
      </c>
      <c r="R115" s="83">
        <v>0</v>
      </c>
      <c r="S115" s="82">
        <v>0</v>
      </c>
      <c r="T115" s="17">
        <v>0</v>
      </c>
      <c r="U115" s="17">
        <v>0</v>
      </c>
      <c r="V115" s="21">
        <v>0</v>
      </c>
      <c r="W115" s="17">
        <v>0</v>
      </c>
      <c r="X115" s="17">
        <v>0</v>
      </c>
      <c r="Y115" s="21">
        <v>0</v>
      </c>
      <c r="Z115" s="17">
        <v>0</v>
      </c>
      <c r="AA115" s="17">
        <v>0</v>
      </c>
      <c r="AB115" s="17">
        <v>0</v>
      </c>
      <c r="AC115" s="82">
        <v>0</v>
      </c>
      <c r="AD115" s="82">
        <v>0</v>
      </c>
      <c r="AE115" s="82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82"/>
    </row>
    <row r="116" spans="1:40" x14ac:dyDescent="0.25">
      <c r="A116" s="87">
        <f>A112</f>
        <v>93</v>
      </c>
      <c r="B116" s="82"/>
      <c r="C116" s="82"/>
      <c r="D116" s="82"/>
      <c r="E116" s="88">
        <f t="shared" ref="E116:AB116" si="110">AVERAGE(E112:E115)</f>
        <v>0</v>
      </c>
      <c r="F116" s="88">
        <f t="shared" si="110"/>
        <v>0</v>
      </c>
      <c r="G116" s="88">
        <f t="shared" si="110"/>
        <v>0</v>
      </c>
      <c r="H116" s="88">
        <f t="shared" si="110"/>
        <v>0</v>
      </c>
      <c r="I116" s="88">
        <f t="shared" si="110"/>
        <v>0</v>
      </c>
      <c r="J116" s="88">
        <f t="shared" si="110"/>
        <v>0</v>
      </c>
      <c r="K116" s="88">
        <f t="shared" si="110"/>
        <v>0</v>
      </c>
      <c r="L116" s="88">
        <f t="shared" si="110"/>
        <v>0</v>
      </c>
      <c r="M116" s="88">
        <f t="shared" si="110"/>
        <v>0</v>
      </c>
      <c r="N116" s="88">
        <f t="shared" si="110"/>
        <v>0</v>
      </c>
      <c r="O116" s="88">
        <f t="shared" si="110"/>
        <v>0</v>
      </c>
      <c r="P116" s="85">
        <f t="shared" ref="P116" si="111">AVERAGE(P112,P114)</f>
        <v>0</v>
      </c>
      <c r="Q116" s="88">
        <f t="shared" si="110"/>
        <v>0</v>
      </c>
      <c r="R116" s="88">
        <f t="shared" si="110"/>
        <v>0</v>
      </c>
      <c r="S116" s="88">
        <f t="shared" si="110"/>
        <v>0</v>
      </c>
      <c r="T116" s="85">
        <f t="shared" ref="T116" si="112">AVERAGE(T112,T114)</f>
        <v>0</v>
      </c>
      <c r="U116" s="88">
        <f t="shared" si="110"/>
        <v>0</v>
      </c>
      <c r="V116" s="85">
        <f t="shared" ref="V116" si="113">AVERAGE(V112,V114)</f>
        <v>0</v>
      </c>
      <c r="W116" s="88">
        <f t="shared" si="110"/>
        <v>0</v>
      </c>
      <c r="X116" s="88">
        <f t="shared" si="110"/>
        <v>0</v>
      </c>
      <c r="Y116" s="88">
        <f t="shared" si="110"/>
        <v>0</v>
      </c>
      <c r="Z116" s="88">
        <f t="shared" si="110"/>
        <v>0</v>
      </c>
      <c r="AA116" s="88">
        <f t="shared" si="110"/>
        <v>0</v>
      </c>
      <c r="AB116" s="88">
        <f t="shared" si="110"/>
        <v>0</v>
      </c>
      <c r="AC116" s="85">
        <f t="shared" ref="AC116:AM116" si="114">AVERAGE(AC112,AC114)</f>
        <v>0</v>
      </c>
      <c r="AD116" s="85">
        <f t="shared" si="114"/>
        <v>0</v>
      </c>
      <c r="AE116" s="85">
        <f t="shared" si="114"/>
        <v>0</v>
      </c>
      <c r="AF116" s="85">
        <f t="shared" si="114"/>
        <v>0</v>
      </c>
      <c r="AG116" s="85">
        <f t="shared" si="114"/>
        <v>0</v>
      </c>
      <c r="AH116" s="85">
        <f t="shared" si="114"/>
        <v>0</v>
      </c>
      <c r="AI116" s="85">
        <f t="shared" si="114"/>
        <v>0</v>
      </c>
      <c r="AJ116" s="85">
        <f t="shared" si="114"/>
        <v>0</v>
      </c>
      <c r="AK116" s="85">
        <f t="shared" si="114"/>
        <v>0</v>
      </c>
      <c r="AL116" s="85">
        <f t="shared" si="114"/>
        <v>0</v>
      </c>
      <c r="AM116" s="85">
        <f t="shared" si="114"/>
        <v>0</v>
      </c>
      <c r="AN116" s="87">
        <f>AN112</f>
        <v>0</v>
      </c>
    </row>
    <row r="117" spans="1:40" x14ac:dyDescent="0.25">
      <c r="A117" s="82">
        <v>94</v>
      </c>
      <c r="B117" s="82">
        <v>1</v>
      </c>
      <c r="C117" s="82">
        <v>20</v>
      </c>
      <c r="D117" s="82">
        <v>0</v>
      </c>
      <c r="E117" s="17">
        <v>3</v>
      </c>
      <c r="F117" s="17">
        <v>9</v>
      </c>
      <c r="G117" s="21">
        <v>6</v>
      </c>
      <c r="H117" s="21">
        <v>3</v>
      </c>
      <c r="I117" s="21">
        <v>19</v>
      </c>
      <c r="J117" s="17">
        <v>24</v>
      </c>
      <c r="K117" s="21">
        <v>21</v>
      </c>
      <c r="L117" s="21">
        <v>32</v>
      </c>
      <c r="M117" s="21">
        <v>17</v>
      </c>
      <c r="N117" s="21">
        <v>6.4</v>
      </c>
      <c r="O117" s="21">
        <v>5.7</v>
      </c>
      <c r="P117" s="17">
        <v>20.100000000000001</v>
      </c>
      <c r="Q117" s="17">
        <v>0.31</v>
      </c>
      <c r="R117" s="83">
        <v>2.4E-2</v>
      </c>
      <c r="S117" s="82">
        <v>13</v>
      </c>
      <c r="T117" s="17">
        <v>0</v>
      </c>
      <c r="U117" s="17">
        <v>0.41</v>
      </c>
      <c r="V117" s="21">
        <v>0</v>
      </c>
      <c r="W117" s="17">
        <v>0</v>
      </c>
      <c r="X117" s="17">
        <v>0</v>
      </c>
      <c r="Y117" s="21">
        <v>0</v>
      </c>
      <c r="Z117" s="17">
        <v>0</v>
      </c>
      <c r="AA117" s="17">
        <v>0</v>
      </c>
      <c r="AB117" s="17">
        <v>0</v>
      </c>
      <c r="AC117" s="82">
        <v>0</v>
      </c>
      <c r="AD117" s="82">
        <v>0</v>
      </c>
      <c r="AE117" s="82">
        <v>0</v>
      </c>
      <c r="AF117" s="21">
        <v>1.9</v>
      </c>
      <c r="AG117" s="21">
        <v>5.9</v>
      </c>
      <c r="AH117" s="21">
        <v>19.100000000000001</v>
      </c>
      <c r="AI117" s="21">
        <v>42.7</v>
      </c>
      <c r="AJ117" s="21">
        <v>19.7</v>
      </c>
      <c r="AK117" s="21">
        <v>88.9</v>
      </c>
      <c r="AL117" s="21">
        <v>7.5</v>
      </c>
      <c r="AM117" s="21">
        <v>3.6</v>
      </c>
      <c r="AN117" s="82" t="s">
        <v>16</v>
      </c>
    </row>
    <row r="118" spans="1:40" x14ac:dyDescent="0.25">
      <c r="A118" s="82">
        <v>94</v>
      </c>
      <c r="B118" s="82">
        <v>2</v>
      </c>
      <c r="C118" s="82">
        <v>20</v>
      </c>
      <c r="D118" s="82">
        <v>0</v>
      </c>
      <c r="E118" s="17">
        <v>1</v>
      </c>
      <c r="F118" s="17">
        <v>13</v>
      </c>
      <c r="G118" s="21">
        <v>9</v>
      </c>
      <c r="H118" s="21">
        <v>4</v>
      </c>
      <c r="I118" s="21">
        <v>23</v>
      </c>
      <c r="J118" s="17">
        <v>17</v>
      </c>
      <c r="K118" s="21">
        <v>20</v>
      </c>
      <c r="L118" s="21">
        <v>42</v>
      </c>
      <c r="M118" s="21">
        <v>16</v>
      </c>
      <c r="N118" s="21">
        <v>6.3</v>
      </c>
      <c r="O118" s="21">
        <v>5.8</v>
      </c>
      <c r="P118" s="17">
        <v>21.1</v>
      </c>
      <c r="Q118" s="17">
        <v>0.33</v>
      </c>
      <c r="R118" s="83">
        <v>2.1999999999999999E-2</v>
      </c>
      <c r="S118" s="82">
        <v>15</v>
      </c>
      <c r="T118" s="17">
        <v>0</v>
      </c>
      <c r="U118" s="17">
        <v>0.45</v>
      </c>
      <c r="V118" s="21">
        <v>0</v>
      </c>
      <c r="W118" s="17">
        <v>0</v>
      </c>
      <c r="X118" s="17">
        <v>0</v>
      </c>
      <c r="Y118" s="21">
        <v>0</v>
      </c>
      <c r="Z118" s="17">
        <v>0</v>
      </c>
      <c r="AA118" s="17">
        <v>0</v>
      </c>
      <c r="AB118" s="17">
        <v>0</v>
      </c>
      <c r="AC118" s="82">
        <v>0</v>
      </c>
      <c r="AD118" s="82">
        <v>0</v>
      </c>
      <c r="AE118" s="82">
        <v>0</v>
      </c>
      <c r="AF118" s="21">
        <v>3.6</v>
      </c>
      <c r="AG118" s="21">
        <v>9</v>
      </c>
      <c r="AH118" s="21">
        <v>20.8</v>
      </c>
      <c r="AI118" s="21">
        <v>38.4</v>
      </c>
      <c r="AJ118" s="21">
        <v>17.7</v>
      </c>
      <c r="AK118" s="21">
        <v>89.5</v>
      </c>
      <c r="AL118" s="21">
        <v>7.7</v>
      </c>
      <c r="AM118" s="21">
        <v>2.8</v>
      </c>
      <c r="AN118" s="82" t="s">
        <v>16</v>
      </c>
    </row>
    <row r="119" spans="1:40" x14ac:dyDescent="0.25">
      <c r="A119" s="82"/>
      <c r="B119" s="82"/>
      <c r="C119" s="82"/>
      <c r="D119" s="82"/>
      <c r="E119" s="17"/>
      <c r="F119" s="17"/>
      <c r="G119" s="21"/>
      <c r="H119" s="21"/>
      <c r="I119" s="21"/>
      <c r="J119" s="17"/>
      <c r="K119" s="21"/>
      <c r="L119" s="21"/>
      <c r="M119" s="21"/>
      <c r="N119" s="21"/>
      <c r="O119" s="21"/>
      <c r="P119" s="17"/>
      <c r="Q119" s="17"/>
      <c r="R119" s="83"/>
      <c r="S119" s="82"/>
      <c r="T119" s="17"/>
      <c r="U119" s="17"/>
      <c r="V119" s="21"/>
      <c r="W119" s="17"/>
      <c r="X119" s="17"/>
      <c r="Y119" s="21"/>
      <c r="Z119" s="17"/>
      <c r="AA119" s="17"/>
      <c r="AB119" s="17"/>
      <c r="AC119" s="82"/>
      <c r="AD119" s="82"/>
      <c r="AE119" s="82"/>
      <c r="AF119" s="21"/>
      <c r="AG119" s="21"/>
      <c r="AH119" s="21"/>
      <c r="AI119" s="21"/>
      <c r="AJ119" s="21"/>
      <c r="AK119" s="21"/>
      <c r="AL119" s="21"/>
      <c r="AM119" s="21"/>
      <c r="AN119" s="82"/>
    </row>
    <row r="120" spans="1:40" x14ac:dyDescent="0.25">
      <c r="A120" s="82"/>
      <c r="B120" s="82"/>
      <c r="C120" s="82"/>
      <c r="D120" s="82"/>
      <c r="E120" s="17"/>
      <c r="F120" s="17"/>
      <c r="G120" s="21"/>
      <c r="H120" s="21"/>
      <c r="I120" s="21"/>
      <c r="J120" s="17"/>
      <c r="K120" s="21"/>
      <c r="L120" s="21"/>
      <c r="M120" s="21"/>
      <c r="N120" s="21"/>
      <c r="O120" s="21"/>
      <c r="P120" s="17"/>
      <c r="Q120" s="17"/>
      <c r="R120" s="83"/>
      <c r="S120" s="82"/>
      <c r="T120" s="17"/>
      <c r="U120" s="17"/>
      <c r="V120" s="21"/>
      <c r="W120" s="17"/>
      <c r="X120" s="17"/>
      <c r="Y120" s="21"/>
      <c r="Z120" s="17"/>
      <c r="AA120" s="17"/>
      <c r="AB120" s="17"/>
      <c r="AC120" s="82"/>
      <c r="AD120" s="82"/>
      <c r="AE120" s="82"/>
      <c r="AF120" s="21"/>
      <c r="AG120" s="21"/>
      <c r="AH120" s="21"/>
      <c r="AI120" s="21"/>
      <c r="AJ120" s="21"/>
      <c r="AK120" s="21"/>
      <c r="AL120" s="21"/>
      <c r="AM120" s="21"/>
      <c r="AN120" s="82"/>
    </row>
    <row r="121" spans="1:40" x14ac:dyDescent="0.25">
      <c r="A121" s="87">
        <f>A117</f>
        <v>94</v>
      </c>
      <c r="B121" s="82"/>
      <c r="C121" s="82"/>
      <c r="D121" s="82"/>
      <c r="E121" s="88">
        <f t="shared" ref="E121:AB121" si="115">AVERAGE(E117:E120)</f>
        <v>2</v>
      </c>
      <c r="F121" s="88">
        <f t="shared" si="115"/>
        <v>11</v>
      </c>
      <c r="G121" s="88">
        <f t="shared" si="115"/>
        <v>7.5</v>
      </c>
      <c r="H121" s="88">
        <f t="shared" si="115"/>
        <v>3.5</v>
      </c>
      <c r="I121" s="88">
        <f t="shared" si="115"/>
        <v>21</v>
      </c>
      <c r="J121" s="88">
        <f t="shared" si="115"/>
        <v>20.5</v>
      </c>
      <c r="K121" s="88">
        <f t="shared" si="115"/>
        <v>20.5</v>
      </c>
      <c r="L121" s="88">
        <f t="shared" si="115"/>
        <v>37</v>
      </c>
      <c r="M121" s="88">
        <f t="shared" si="115"/>
        <v>16.5</v>
      </c>
      <c r="N121" s="88">
        <f t="shared" si="115"/>
        <v>6.35</v>
      </c>
      <c r="O121" s="88">
        <f t="shared" si="115"/>
        <v>5.75</v>
      </c>
      <c r="P121" s="85">
        <f t="shared" ref="P121" si="116">AVERAGE(P117,P119)</f>
        <v>20.100000000000001</v>
      </c>
      <c r="Q121" s="88">
        <f t="shared" si="115"/>
        <v>0.32</v>
      </c>
      <c r="R121" s="88">
        <f t="shared" si="115"/>
        <v>2.3E-2</v>
      </c>
      <c r="S121" s="88">
        <f t="shared" si="115"/>
        <v>14</v>
      </c>
      <c r="T121" s="85">
        <f t="shared" ref="T121" si="117">AVERAGE(T117,T119)</f>
        <v>0</v>
      </c>
      <c r="U121" s="88">
        <f t="shared" si="115"/>
        <v>0.43</v>
      </c>
      <c r="V121" s="85">
        <f t="shared" ref="V121" si="118">AVERAGE(V117,V119)</f>
        <v>0</v>
      </c>
      <c r="W121" s="88">
        <f t="shared" si="115"/>
        <v>0</v>
      </c>
      <c r="X121" s="88">
        <f t="shared" si="115"/>
        <v>0</v>
      </c>
      <c r="Y121" s="88">
        <f t="shared" si="115"/>
        <v>0</v>
      </c>
      <c r="Z121" s="88">
        <f t="shared" si="115"/>
        <v>0</v>
      </c>
      <c r="AA121" s="88">
        <f t="shared" si="115"/>
        <v>0</v>
      </c>
      <c r="AB121" s="88">
        <f t="shared" si="115"/>
        <v>0</v>
      </c>
      <c r="AC121" s="85">
        <f t="shared" ref="AC121:AM121" si="119">AVERAGE(AC117,AC119)</f>
        <v>0</v>
      </c>
      <c r="AD121" s="85">
        <f t="shared" si="119"/>
        <v>0</v>
      </c>
      <c r="AE121" s="85">
        <f t="shared" si="119"/>
        <v>0</v>
      </c>
      <c r="AF121" s="85">
        <f t="shared" si="119"/>
        <v>1.9</v>
      </c>
      <c r="AG121" s="85">
        <f t="shared" si="119"/>
        <v>5.9</v>
      </c>
      <c r="AH121" s="85">
        <f t="shared" si="119"/>
        <v>19.100000000000001</v>
      </c>
      <c r="AI121" s="85">
        <f t="shared" si="119"/>
        <v>42.7</v>
      </c>
      <c r="AJ121" s="85">
        <f t="shared" si="119"/>
        <v>19.7</v>
      </c>
      <c r="AK121" s="85">
        <f t="shared" si="119"/>
        <v>88.9</v>
      </c>
      <c r="AL121" s="85">
        <f t="shared" si="119"/>
        <v>7.5</v>
      </c>
      <c r="AM121" s="85">
        <f t="shared" si="119"/>
        <v>3.6</v>
      </c>
      <c r="AN121" s="87" t="str">
        <f>AN117</f>
        <v>a</v>
      </c>
    </row>
    <row r="122" spans="1:40" x14ac:dyDescent="0.25">
      <c r="A122" s="82">
        <v>95</v>
      </c>
      <c r="B122" s="82">
        <v>1</v>
      </c>
      <c r="C122" s="82">
        <v>20</v>
      </c>
      <c r="D122" s="82">
        <v>0</v>
      </c>
      <c r="E122" s="17">
        <v>1</v>
      </c>
      <c r="F122" s="17">
        <v>4</v>
      </c>
      <c r="G122" s="21">
        <v>2</v>
      </c>
      <c r="H122" s="21">
        <v>2</v>
      </c>
      <c r="I122" s="21">
        <v>43</v>
      </c>
      <c r="J122" s="17">
        <v>37</v>
      </c>
      <c r="K122" s="21">
        <v>41</v>
      </c>
      <c r="L122" s="21">
        <v>58</v>
      </c>
      <c r="M122" s="21">
        <v>36</v>
      </c>
      <c r="N122" s="21">
        <v>4.5999999999999996</v>
      </c>
      <c r="O122" s="21">
        <v>4</v>
      </c>
      <c r="P122" s="17">
        <v>20.100000000000001</v>
      </c>
      <c r="Q122" s="17">
        <v>0.78</v>
      </c>
      <c r="R122" s="83">
        <v>4.2000000000000003E-2</v>
      </c>
      <c r="S122" s="82">
        <v>18</v>
      </c>
      <c r="T122" s="17">
        <v>0</v>
      </c>
      <c r="U122" s="17">
        <v>0.94</v>
      </c>
      <c r="V122" s="21">
        <v>2.2999999999999998</v>
      </c>
      <c r="W122" s="17">
        <v>0.4</v>
      </c>
      <c r="X122" s="17">
        <v>0.4</v>
      </c>
      <c r="Y122" s="21">
        <v>3.3</v>
      </c>
      <c r="Z122" s="17">
        <v>0.01</v>
      </c>
      <c r="AA122" s="17">
        <v>0.13</v>
      </c>
      <c r="AB122" s="17">
        <v>0</v>
      </c>
      <c r="AC122" s="82">
        <v>41</v>
      </c>
      <c r="AD122" s="82">
        <v>0</v>
      </c>
      <c r="AE122" s="82">
        <v>4</v>
      </c>
      <c r="AF122" s="21">
        <v>1</v>
      </c>
      <c r="AG122" s="21">
        <v>8.6999999999999993</v>
      </c>
      <c r="AH122" s="21">
        <v>20.8</v>
      </c>
      <c r="AI122" s="21">
        <v>33.4</v>
      </c>
      <c r="AJ122" s="21">
        <v>19.2</v>
      </c>
      <c r="AK122" s="21">
        <v>83.1</v>
      </c>
      <c r="AL122" s="21">
        <v>9.1999999999999993</v>
      </c>
      <c r="AM122" s="21">
        <v>7.7</v>
      </c>
      <c r="AN122" s="82" t="s">
        <v>79</v>
      </c>
    </row>
    <row r="123" spans="1:40" x14ac:dyDescent="0.25">
      <c r="A123" s="82">
        <v>95</v>
      </c>
      <c r="B123" s="82">
        <v>2</v>
      </c>
      <c r="C123" s="82">
        <v>20</v>
      </c>
      <c r="D123" s="82">
        <v>0</v>
      </c>
      <c r="E123" s="17">
        <v>1</v>
      </c>
      <c r="F123" s="17">
        <v>4</v>
      </c>
      <c r="G123" s="21">
        <v>2</v>
      </c>
      <c r="H123" s="21">
        <v>3</v>
      </c>
      <c r="I123" s="21">
        <v>13</v>
      </c>
      <c r="J123" s="17">
        <v>20</v>
      </c>
      <c r="K123" s="21">
        <v>12</v>
      </c>
      <c r="L123" s="21">
        <v>26</v>
      </c>
      <c r="M123" s="21">
        <v>14</v>
      </c>
      <c r="N123" s="21">
        <v>4.7</v>
      </c>
      <c r="O123" s="21">
        <v>3.9</v>
      </c>
      <c r="P123" s="17">
        <v>19.100000000000001</v>
      </c>
      <c r="Q123" s="17">
        <v>0.62</v>
      </c>
      <c r="R123" s="83">
        <v>4.2000000000000003E-2</v>
      </c>
      <c r="S123" s="82">
        <v>7</v>
      </c>
      <c r="T123" s="17">
        <v>0</v>
      </c>
      <c r="U123" s="17">
        <v>0.26</v>
      </c>
      <c r="V123" s="21">
        <v>3.6</v>
      </c>
      <c r="W123" s="17">
        <v>0.9</v>
      </c>
      <c r="X123" s="17">
        <v>0.4</v>
      </c>
      <c r="Y123" s="21">
        <v>3.7</v>
      </c>
      <c r="Z123" s="17" t="s">
        <v>8851</v>
      </c>
      <c r="AA123" s="17">
        <v>0.06</v>
      </c>
      <c r="AB123" s="17">
        <v>0</v>
      </c>
      <c r="AC123" s="82">
        <v>38</v>
      </c>
      <c r="AD123" s="82">
        <v>0</v>
      </c>
      <c r="AE123" s="82">
        <v>8</v>
      </c>
      <c r="AF123" s="21">
        <v>3</v>
      </c>
      <c r="AG123" s="21">
        <v>11.5</v>
      </c>
      <c r="AH123" s="21">
        <v>11.7</v>
      </c>
      <c r="AI123" s="21">
        <v>30.2</v>
      </c>
      <c r="AJ123" s="21">
        <v>18.2</v>
      </c>
      <c r="AK123" s="21">
        <v>82.6</v>
      </c>
      <c r="AL123" s="21">
        <v>11.7</v>
      </c>
      <c r="AM123" s="21">
        <v>5.7</v>
      </c>
      <c r="AN123" s="82" t="s">
        <v>79</v>
      </c>
    </row>
    <row r="124" spans="1:40" x14ac:dyDescent="0.25">
      <c r="A124" s="82"/>
      <c r="B124" s="82"/>
      <c r="C124" s="82"/>
      <c r="D124" s="82"/>
      <c r="E124" s="17"/>
      <c r="F124" s="17"/>
      <c r="G124" s="21"/>
      <c r="H124" s="21"/>
      <c r="I124" s="21"/>
      <c r="J124" s="17"/>
      <c r="K124" s="21"/>
      <c r="L124" s="21"/>
      <c r="M124" s="21"/>
      <c r="N124" s="21"/>
      <c r="O124" s="21"/>
      <c r="P124" s="17"/>
      <c r="Q124" s="17"/>
      <c r="R124" s="83"/>
      <c r="S124" s="82"/>
      <c r="T124" s="17"/>
      <c r="U124" s="17"/>
      <c r="V124" s="21"/>
      <c r="W124" s="17"/>
      <c r="X124" s="17"/>
      <c r="Y124" s="21"/>
      <c r="Z124" s="17"/>
      <c r="AA124" s="17"/>
      <c r="AB124" s="17"/>
      <c r="AC124" s="82"/>
      <c r="AD124" s="82"/>
      <c r="AE124" s="82"/>
      <c r="AF124" s="21"/>
      <c r="AG124" s="21"/>
      <c r="AH124" s="21"/>
      <c r="AI124" s="21"/>
      <c r="AJ124" s="21"/>
      <c r="AK124" s="21"/>
      <c r="AL124" s="21"/>
      <c r="AM124" s="21"/>
      <c r="AN124" s="82"/>
    </row>
    <row r="125" spans="1:40" x14ac:dyDescent="0.25">
      <c r="A125" s="82"/>
      <c r="B125" s="82"/>
      <c r="C125" s="82"/>
      <c r="D125" s="82"/>
      <c r="E125" s="17"/>
      <c r="F125" s="17"/>
      <c r="G125" s="21"/>
      <c r="H125" s="21"/>
      <c r="I125" s="21"/>
      <c r="J125" s="17"/>
      <c r="K125" s="21"/>
      <c r="L125" s="21"/>
      <c r="M125" s="21"/>
      <c r="N125" s="21"/>
      <c r="O125" s="21"/>
      <c r="P125" s="17"/>
      <c r="Q125" s="17"/>
      <c r="R125" s="83"/>
      <c r="S125" s="82"/>
      <c r="T125" s="17"/>
      <c r="U125" s="17"/>
      <c r="V125" s="21"/>
      <c r="W125" s="17"/>
      <c r="X125" s="17"/>
      <c r="Y125" s="21"/>
      <c r="Z125" s="17"/>
      <c r="AA125" s="17"/>
      <c r="AB125" s="17"/>
      <c r="AC125" s="82"/>
      <c r="AD125" s="82"/>
      <c r="AE125" s="82"/>
      <c r="AF125" s="21"/>
      <c r="AG125" s="21"/>
      <c r="AH125" s="21"/>
      <c r="AI125" s="21"/>
      <c r="AJ125" s="21"/>
      <c r="AK125" s="21"/>
      <c r="AL125" s="21"/>
      <c r="AM125" s="21"/>
      <c r="AN125" s="82"/>
    </row>
    <row r="126" spans="1:40" x14ac:dyDescent="0.25">
      <c r="A126" s="87">
        <f>A122</f>
        <v>95</v>
      </c>
      <c r="B126" s="82"/>
      <c r="C126" s="82"/>
      <c r="D126" s="82"/>
      <c r="E126" s="88">
        <f t="shared" ref="E126:AB126" si="120">AVERAGE(E122:E125)</f>
        <v>1</v>
      </c>
      <c r="F126" s="88">
        <f t="shared" si="120"/>
        <v>4</v>
      </c>
      <c r="G126" s="88">
        <f t="shared" si="120"/>
        <v>2</v>
      </c>
      <c r="H126" s="88">
        <f t="shared" si="120"/>
        <v>2.5</v>
      </c>
      <c r="I126" s="88">
        <f t="shared" si="120"/>
        <v>28</v>
      </c>
      <c r="J126" s="88">
        <f t="shared" si="120"/>
        <v>28.5</v>
      </c>
      <c r="K126" s="88">
        <f t="shared" si="120"/>
        <v>26.5</v>
      </c>
      <c r="L126" s="88">
        <f t="shared" si="120"/>
        <v>42</v>
      </c>
      <c r="M126" s="88">
        <f t="shared" si="120"/>
        <v>25</v>
      </c>
      <c r="N126" s="88">
        <f t="shared" si="120"/>
        <v>4.6500000000000004</v>
      </c>
      <c r="O126" s="88">
        <f t="shared" si="120"/>
        <v>3.95</v>
      </c>
      <c r="P126" s="85">
        <f t="shared" ref="P126" si="121">AVERAGE(P122,P124)</f>
        <v>20.100000000000001</v>
      </c>
      <c r="Q126" s="88">
        <f t="shared" si="120"/>
        <v>0.7</v>
      </c>
      <c r="R126" s="88">
        <f t="shared" si="120"/>
        <v>4.2000000000000003E-2</v>
      </c>
      <c r="S126" s="88">
        <f t="shared" si="120"/>
        <v>12.5</v>
      </c>
      <c r="T126" s="85">
        <f t="shared" ref="T126" si="122">AVERAGE(T122,T124)</f>
        <v>0</v>
      </c>
      <c r="U126" s="88">
        <f t="shared" si="120"/>
        <v>0.6</v>
      </c>
      <c r="V126" s="85">
        <f t="shared" ref="V126" si="123">AVERAGE(V122,V124)</f>
        <v>2.2999999999999998</v>
      </c>
      <c r="W126" s="88">
        <f t="shared" si="120"/>
        <v>0.65</v>
      </c>
      <c r="X126" s="88">
        <f t="shared" si="120"/>
        <v>0.4</v>
      </c>
      <c r="Y126" s="88">
        <f t="shared" si="120"/>
        <v>3.5</v>
      </c>
      <c r="Z126" s="88">
        <f t="shared" si="120"/>
        <v>0.01</v>
      </c>
      <c r="AA126" s="88">
        <f t="shared" si="120"/>
        <v>9.5000000000000001E-2</v>
      </c>
      <c r="AB126" s="88">
        <f t="shared" si="120"/>
        <v>0</v>
      </c>
      <c r="AC126" s="85">
        <f t="shared" ref="AC126:AM126" si="124">AVERAGE(AC122,AC124)</f>
        <v>41</v>
      </c>
      <c r="AD126" s="85">
        <f t="shared" si="124"/>
        <v>0</v>
      </c>
      <c r="AE126" s="85">
        <f t="shared" si="124"/>
        <v>4</v>
      </c>
      <c r="AF126" s="85">
        <f t="shared" si="124"/>
        <v>1</v>
      </c>
      <c r="AG126" s="85">
        <f t="shared" si="124"/>
        <v>8.6999999999999993</v>
      </c>
      <c r="AH126" s="85">
        <f t="shared" si="124"/>
        <v>20.8</v>
      </c>
      <c r="AI126" s="85">
        <f t="shared" si="124"/>
        <v>33.4</v>
      </c>
      <c r="AJ126" s="85">
        <f t="shared" si="124"/>
        <v>19.2</v>
      </c>
      <c r="AK126" s="85">
        <f t="shared" si="124"/>
        <v>83.1</v>
      </c>
      <c r="AL126" s="85">
        <f t="shared" si="124"/>
        <v>9.1999999999999993</v>
      </c>
      <c r="AM126" s="85">
        <f t="shared" si="124"/>
        <v>7.7</v>
      </c>
      <c r="AN126" s="87" t="str">
        <f>AN122</f>
        <v>aF</v>
      </c>
    </row>
    <row r="127" spans="1:40" x14ac:dyDescent="0.25">
      <c r="A127" s="82">
        <v>96</v>
      </c>
      <c r="B127" s="82">
        <v>1</v>
      </c>
      <c r="C127" s="82">
        <v>20</v>
      </c>
      <c r="D127" s="82">
        <v>0</v>
      </c>
      <c r="E127" s="17">
        <v>4</v>
      </c>
      <c r="F127" s="17">
        <v>15</v>
      </c>
      <c r="G127" s="21">
        <v>12</v>
      </c>
      <c r="H127" s="21">
        <v>6</v>
      </c>
      <c r="I127" s="21">
        <v>37</v>
      </c>
      <c r="J127" s="17">
        <v>27</v>
      </c>
      <c r="K127" s="21">
        <v>30</v>
      </c>
      <c r="L127" s="21">
        <v>44</v>
      </c>
      <c r="M127" s="21">
        <v>27</v>
      </c>
      <c r="N127" s="21">
        <v>5.7</v>
      </c>
      <c r="O127" s="21">
        <v>5.2</v>
      </c>
      <c r="P127" s="17">
        <v>22</v>
      </c>
      <c r="Q127" s="17">
        <v>0.48</v>
      </c>
      <c r="R127" s="83">
        <v>2.8000000000000001E-2</v>
      </c>
      <c r="S127" s="82">
        <v>17</v>
      </c>
      <c r="T127" s="17">
        <v>0</v>
      </c>
      <c r="U127" s="17">
        <v>1.0900000000000001</v>
      </c>
      <c r="V127" s="21">
        <v>2.6</v>
      </c>
      <c r="W127" s="17">
        <v>1.4</v>
      </c>
      <c r="X127" s="17">
        <v>0.4</v>
      </c>
      <c r="Y127" s="21">
        <v>1.2</v>
      </c>
      <c r="Z127" s="17">
        <v>0</v>
      </c>
      <c r="AA127" s="17">
        <v>0.14000000000000001</v>
      </c>
      <c r="AB127" s="17">
        <v>0</v>
      </c>
      <c r="AC127" s="82">
        <v>75</v>
      </c>
      <c r="AD127" s="82">
        <v>0</v>
      </c>
      <c r="AE127" s="82">
        <v>4</v>
      </c>
      <c r="AF127" s="21">
        <v>2.1</v>
      </c>
      <c r="AG127" s="21">
        <v>13.2</v>
      </c>
      <c r="AH127" s="21">
        <v>26.8</v>
      </c>
      <c r="AI127" s="21">
        <v>34.5</v>
      </c>
      <c r="AJ127" s="21">
        <v>11.1</v>
      </c>
      <c r="AK127" s="21">
        <v>87.7</v>
      </c>
      <c r="AL127" s="21">
        <v>5.5</v>
      </c>
      <c r="AM127" s="21">
        <v>6.8</v>
      </c>
      <c r="AN127" s="82" t="s">
        <v>79</v>
      </c>
    </row>
    <row r="128" spans="1:40" x14ac:dyDescent="0.25">
      <c r="A128" s="82">
        <v>96</v>
      </c>
      <c r="B128" s="82">
        <v>2</v>
      </c>
      <c r="C128" s="82">
        <v>20</v>
      </c>
      <c r="D128" s="82">
        <v>0</v>
      </c>
      <c r="E128" s="17">
        <v>5</v>
      </c>
      <c r="F128" s="17">
        <v>20</v>
      </c>
      <c r="G128" s="21">
        <v>16</v>
      </c>
      <c r="H128" s="21">
        <v>11</v>
      </c>
      <c r="I128" s="21">
        <v>46</v>
      </c>
      <c r="J128" s="17">
        <v>39</v>
      </c>
      <c r="K128" s="21">
        <v>42</v>
      </c>
      <c r="L128" s="21">
        <v>62</v>
      </c>
      <c r="M128" s="21">
        <v>38</v>
      </c>
      <c r="N128" s="21">
        <v>5.4</v>
      </c>
      <c r="O128" s="21">
        <v>4.9000000000000004</v>
      </c>
      <c r="P128" s="17">
        <v>21</v>
      </c>
      <c r="Q128" s="17">
        <v>0.31</v>
      </c>
      <c r="R128" s="83">
        <v>2.8000000000000001E-2</v>
      </c>
      <c r="S128" s="82">
        <v>11</v>
      </c>
      <c r="T128" s="17">
        <v>0</v>
      </c>
      <c r="U128" s="17">
        <v>1.33</v>
      </c>
      <c r="V128" s="21">
        <v>3.7</v>
      </c>
      <c r="W128" s="17">
        <v>1.2</v>
      </c>
      <c r="X128" s="17">
        <v>0.4</v>
      </c>
      <c r="Y128" s="21">
        <v>1.5</v>
      </c>
      <c r="Z128" s="17">
        <v>0</v>
      </c>
      <c r="AA128" s="17">
        <v>0.23</v>
      </c>
      <c r="AB128" s="17">
        <v>0</v>
      </c>
      <c r="AC128" s="82">
        <v>50</v>
      </c>
      <c r="AD128" s="82">
        <v>0</v>
      </c>
      <c r="AE128" s="82">
        <v>4</v>
      </c>
      <c r="AF128" s="21">
        <v>1.8</v>
      </c>
      <c r="AG128" s="21">
        <v>10.3</v>
      </c>
      <c r="AH128" s="21">
        <v>25.2</v>
      </c>
      <c r="AI128" s="21">
        <v>35.9</v>
      </c>
      <c r="AJ128" s="21">
        <v>13.2</v>
      </c>
      <c r="AK128" s="21">
        <v>86.4</v>
      </c>
      <c r="AL128" s="21">
        <v>6.3</v>
      </c>
      <c r="AM128" s="21">
        <v>7.3</v>
      </c>
      <c r="AN128" s="82" t="s">
        <v>79</v>
      </c>
    </row>
    <row r="129" spans="1:40" x14ac:dyDescent="0.25">
      <c r="A129" s="82"/>
      <c r="B129" s="82"/>
      <c r="C129" s="82"/>
      <c r="D129" s="82"/>
      <c r="E129" s="17"/>
      <c r="F129" s="17"/>
      <c r="G129" s="21"/>
      <c r="H129" s="21"/>
      <c r="I129" s="21"/>
      <c r="J129" s="17"/>
      <c r="K129" s="21"/>
      <c r="L129" s="21"/>
      <c r="M129" s="21"/>
      <c r="N129" s="21"/>
      <c r="O129" s="21"/>
      <c r="P129" s="17"/>
      <c r="Q129" s="17"/>
      <c r="R129" s="83"/>
      <c r="S129" s="82"/>
      <c r="T129" s="17"/>
      <c r="U129" s="17"/>
      <c r="V129" s="21"/>
      <c r="W129" s="17"/>
      <c r="X129" s="17"/>
      <c r="Y129" s="21"/>
      <c r="Z129" s="17"/>
      <c r="AA129" s="17"/>
      <c r="AB129" s="17"/>
      <c r="AC129" s="82"/>
      <c r="AD129" s="82"/>
      <c r="AE129" s="82"/>
      <c r="AF129" s="21"/>
      <c r="AG129" s="21"/>
      <c r="AH129" s="21"/>
      <c r="AI129" s="21"/>
      <c r="AJ129" s="21"/>
      <c r="AK129" s="21"/>
      <c r="AL129" s="21"/>
      <c r="AM129" s="21"/>
      <c r="AN129" s="82"/>
    </row>
    <row r="130" spans="1:40" x14ac:dyDescent="0.25">
      <c r="A130" s="82"/>
      <c r="B130" s="82"/>
      <c r="C130" s="82"/>
      <c r="D130" s="82"/>
      <c r="E130" s="17"/>
      <c r="F130" s="17"/>
      <c r="G130" s="21"/>
      <c r="H130" s="21"/>
      <c r="I130" s="21"/>
      <c r="J130" s="17"/>
      <c r="K130" s="21"/>
      <c r="L130" s="21"/>
      <c r="M130" s="21"/>
      <c r="N130" s="21"/>
      <c r="O130" s="21"/>
      <c r="P130" s="17"/>
      <c r="Q130" s="17"/>
      <c r="R130" s="83"/>
      <c r="S130" s="82"/>
      <c r="T130" s="17"/>
      <c r="U130" s="17"/>
      <c r="V130" s="21"/>
      <c r="W130" s="17"/>
      <c r="X130" s="17"/>
      <c r="Y130" s="21"/>
      <c r="Z130" s="17"/>
      <c r="AA130" s="17"/>
      <c r="AB130" s="17"/>
      <c r="AC130" s="82"/>
      <c r="AD130" s="82"/>
      <c r="AE130" s="82"/>
      <c r="AF130" s="21"/>
      <c r="AG130" s="21"/>
      <c r="AH130" s="21"/>
      <c r="AI130" s="21"/>
      <c r="AJ130" s="21"/>
      <c r="AK130" s="21"/>
      <c r="AL130" s="21"/>
      <c r="AM130" s="21"/>
      <c r="AN130" s="82"/>
    </row>
    <row r="131" spans="1:40" x14ac:dyDescent="0.25">
      <c r="A131" s="87">
        <f>A127</f>
        <v>96</v>
      </c>
      <c r="B131" s="82"/>
      <c r="C131" s="82"/>
      <c r="D131" s="82"/>
      <c r="E131" s="88">
        <f t="shared" ref="E131:AB131" si="125">AVERAGE(E127:E130)</f>
        <v>4.5</v>
      </c>
      <c r="F131" s="88">
        <f t="shared" si="125"/>
        <v>17.5</v>
      </c>
      <c r="G131" s="88">
        <f t="shared" si="125"/>
        <v>14</v>
      </c>
      <c r="H131" s="88">
        <f t="shared" si="125"/>
        <v>8.5</v>
      </c>
      <c r="I131" s="88">
        <f t="shared" si="125"/>
        <v>41.5</v>
      </c>
      <c r="J131" s="88">
        <f t="shared" si="125"/>
        <v>33</v>
      </c>
      <c r="K131" s="88">
        <f t="shared" si="125"/>
        <v>36</v>
      </c>
      <c r="L131" s="88">
        <f t="shared" si="125"/>
        <v>53</v>
      </c>
      <c r="M131" s="88">
        <f t="shared" si="125"/>
        <v>32.5</v>
      </c>
      <c r="N131" s="88">
        <f t="shared" si="125"/>
        <v>5.5500000000000007</v>
      </c>
      <c r="O131" s="88">
        <f t="shared" si="125"/>
        <v>5.0500000000000007</v>
      </c>
      <c r="P131" s="85">
        <f t="shared" ref="P131" si="126">AVERAGE(P127,P129)</f>
        <v>22</v>
      </c>
      <c r="Q131" s="88">
        <f t="shared" si="125"/>
        <v>0.39500000000000002</v>
      </c>
      <c r="R131" s="88">
        <f t="shared" si="125"/>
        <v>2.8000000000000001E-2</v>
      </c>
      <c r="S131" s="88">
        <f t="shared" si="125"/>
        <v>14</v>
      </c>
      <c r="T131" s="85">
        <f t="shared" ref="T131" si="127">AVERAGE(T127,T129)</f>
        <v>0</v>
      </c>
      <c r="U131" s="88">
        <f t="shared" si="125"/>
        <v>1.21</v>
      </c>
      <c r="V131" s="85">
        <f t="shared" ref="V131" si="128">AVERAGE(V127,V129)</f>
        <v>2.6</v>
      </c>
      <c r="W131" s="88">
        <f t="shared" si="125"/>
        <v>1.2999999999999998</v>
      </c>
      <c r="X131" s="88">
        <f t="shared" si="125"/>
        <v>0.4</v>
      </c>
      <c r="Y131" s="88">
        <f t="shared" si="125"/>
        <v>1.35</v>
      </c>
      <c r="Z131" s="88">
        <f t="shared" si="125"/>
        <v>0</v>
      </c>
      <c r="AA131" s="88">
        <f t="shared" si="125"/>
        <v>0.185</v>
      </c>
      <c r="AB131" s="88">
        <f t="shared" si="125"/>
        <v>0</v>
      </c>
      <c r="AC131" s="85">
        <f t="shared" ref="AC131:AM131" si="129">AVERAGE(AC127,AC129)</f>
        <v>75</v>
      </c>
      <c r="AD131" s="85">
        <f t="shared" si="129"/>
        <v>0</v>
      </c>
      <c r="AE131" s="85">
        <f t="shared" si="129"/>
        <v>4</v>
      </c>
      <c r="AF131" s="85">
        <f t="shared" si="129"/>
        <v>2.1</v>
      </c>
      <c r="AG131" s="85">
        <f t="shared" si="129"/>
        <v>13.2</v>
      </c>
      <c r="AH131" s="85">
        <f t="shared" si="129"/>
        <v>26.8</v>
      </c>
      <c r="AI131" s="85">
        <f t="shared" si="129"/>
        <v>34.5</v>
      </c>
      <c r="AJ131" s="85">
        <f t="shared" si="129"/>
        <v>11.1</v>
      </c>
      <c r="AK131" s="85">
        <f t="shared" si="129"/>
        <v>87.7</v>
      </c>
      <c r="AL131" s="85">
        <f t="shared" si="129"/>
        <v>5.5</v>
      </c>
      <c r="AM131" s="85">
        <f t="shared" si="129"/>
        <v>6.8</v>
      </c>
      <c r="AN131" s="87" t="str">
        <f>AN127</f>
        <v>aF</v>
      </c>
    </row>
    <row r="132" spans="1:40" x14ac:dyDescent="0.25">
      <c r="A132" s="82">
        <v>97</v>
      </c>
      <c r="B132" s="82">
        <v>1</v>
      </c>
      <c r="C132" s="82">
        <v>20</v>
      </c>
      <c r="D132" s="82">
        <v>0</v>
      </c>
      <c r="E132" s="17">
        <v>1</v>
      </c>
      <c r="F132" s="17">
        <v>5</v>
      </c>
      <c r="G132" s="21">
        <v>2</v>
      </c>
      <c r="H132" s="21">
        <v>3</v>
      </c>
      <c r="I132" s="21">
        <v>59</v>
      </c>
      <c r="J132" s="17">
        <v>55</v>
      </c>
      <c r="K132" s="21">
        <v>58</v>
      </c>
      <c r="L132" s="21">
        <v>64</v>
      </c>
      <c r="M132" s="21">
        <v>56</v>
      </c>
      <c r="N132" s="21">
        <v>4.5</v>
      </c>
      <c r="O132" s="21">
        <v>3.9</v>
      </c>
      <c r="P132" s="17">
        <v>25</v>
      </c>
      <c r="Q132" s="17">
        <v>0.59</v>
      </c>
      <c r="R132" s="83">
        <v>9.0999999999999998E-2</v>
      </c>
      <c r="S132" s="82">
        <v>12</v>
      </c>
      <c r="T132" s="17">
        <v>0</v>
      </c>
      <c r="U132" s="17">
        <v>0.52</v>
      </c>
      <c r="V132" s="21">
        <v>2.7</v>
      </c>
      <c r="W132" s="17">
        <v>0.6</v>
      </c>
      <c r="X132" s="17">
        <v>0.5</v>
      </c>
      <c r="Y132" s="21">
        <v>3.7</v>
      </c>
      <c r="Z132" s="17">
        <v>0</v>
      </c>
      <c r="AA132" s="17">
        <v>0.18</v>
      </c>
      <c r="AB132" s="17">
        <v>0</v>
      </c>
      <c r="AC132" s="82">
        <v>47</v>
      </c>
      <c r="AD132" s="82">
        <v>0</v>
      </c>
      <c r="AE132" s="82">
        <v>4</v>
      </c>
      <c r="AF132" s="21">
        <v>3</v>
      </c>
      <c r="AG132" s="21">
        <v>15.8</v>
      </c>
      <c r="AH132" s="21">
        <v>23.7</v>
      </c>
      <c r="AI132" s="21">
        <v>23.3</v>
      </c>
      <c r="AJ132" s="21">
        <v>10.7</v>
      </c>
      <c r="AK132" s="21">
        <v>76.5</v>
      </c>
      <c r="AL132" s="21">
        <v>7</v>
      </c>
      <c r="AM132" s="21">
        <v>16.5</v>
      </c>
      <c r="AN132" s="82" t="s">
        <v>506</v>
      </c>
    </row>
    <row r="133" spans="1:40" x14ac:dyDescent="0.25">
      <c r="A133" s="82">
        <v>97</v>
      </c>
      <c r="B133" s="82">
        <v>2</v>
      </c>
      <c r="C133" s="82">
        <v>20</v>
      </c>
      <c r="D133" s="82">
        <v>0</v>
      </c>
      <c r="E133" s="17">
        <v>1</v>
      </c>
      <c r="F133" s="17">
        <v>5</v>
      </c>
      <c r="G133" s="21">
        <v>3</v>
      </c>
      <c r="H133" s="21">
        <v>3</v>
      </c>
      <c r="I133" s="21">
        <v>57</v>
      </c>
      <c r="J133" s="17">
        <v>57</v>
      </c>
      <c r="K133" s="21">
        <v>58</v>
      </c>
      <c r="L133" s="21">
        <v>72</v>
      </c>
      <c r="M133" s="21">
        <v>55</v>
      </c>
      <c r="N133" s="21">
        <v>4.5999999999999996</v>
      </c>
      <c r="O133" s="21">
        <v>3.9</v>
      </c>
      <c r="P133" s="17">
        <v>26</v>
      </c>
      <c r="Q133" s="17">
        <v>0.46</v>
      </c>
      <c r="R133" s="83">
        <v>3.5999999999999997E-2</v>
      </c>
      <c r="S133" s="82">
        <v>13</v>
      </c>
      <c r="T133" s="17">
        <v>0</v>
      </c>
      <c r="U133" s="17">
        <v>0.41</v>
      </c>
      <c r="V133" s="21">
        <v>2.6</v>
      </c>
      <c r="W133" s="17">
        <v>0.6</v>
      </c>
      <c r="X133" s="17">
        <v>0.04</v>
      </c>
      <c r="Y133" s="21">
        <v>3.2</v>
      </c>
      <c r="Z133" s="17">
        <v>0</v>
      </c>
      <c r="AA133" s="17">
        <v>0.18</v>
      </c>
      <c r="AB133" s="17">
        <v>0</v>
      </c>
      <c r="AC133" s="82">
        <v>45</v>
      </c>
      <c r="AD133" s="82">
        <v>0</v>
      </c>
      <c r="AE133" s="82">
        <v>4</v>
      </c>
      <c r="AF133" s="21">
        <v>2.1</v>
      </c>
      <c r="AG133" s="21">
        <v>13.4</v>
      </c>
      <c r="AH133" s="21">
        <v>22.5</v>
      </c>
      <c r="AI133" s="21">
        <v>26.4</v>
      </c>
      <c r="AJ133" s="21">
        <v>12.1</v>
      </c>
      <c r="AK133" s="21">
        <v>76.5</v>
      </c>
      <c r="AL133" s="21">
        <v>6.5</v>
      </c>
      <c r="AM133" s="21">
        <v>17</v>
      </c>
      <c r="AN133" s="82" t="s">
        <v>506</v>
      </c>
    </row>
    <row r="134" spans="1:40" x14ac:dyDescent="0.25">
      <c r="A134" s="82"/>
      <c r="B134" s="82"/>
      <c r="C134" s="82"/>
      <c r="D134" s="82"/>
      <c r="E134" s="17"/>
      <c r="F134" s="17"/>
      <c r="G134" s="21"/>
      <c r="H134" s="21"/>
      <c r="I134" s="21"/>
      <c r="J134" s="17"/>
      <c r="K134" s="21"/>
      <c r="L134" s="21"/>
      <c r="M134" s="21"/>
      <c r="N134" s="21"/>
      <c r="O134" s="21"/>
      <c r="P134" s="17"/>
      <c r="Q134" s="17"/>
      <c r="R134" s="83"/>
      <c r="S134" s="82"/>
      <c r="T134" s="17"/>
      <c r="U134" s="17"/>
      <c r="V134" s="21"/>
      <c r="W134" s="17"/>
      <c r="X134" s="17"/>
      <c r="Y134" s="21"/>
      <c r="Z134" s="17"/>
      <c r="AA134" s="17"/>
      <c r="AB134" s="17"/>
      <c r="AC134" s="82"/>
      <c r="AD134" s="82"/>
      <c r="AE134" s="82"/>
      <c r="AF134" s="21"/>
      <c r="AG134" s="21"/>
      <c r="AH134" s="21"/>
      <c r="AI134" s="21"/>
      <c r="AJ134" s="21"/>
      <c r="AK134" s="21"/>
      <c r="AL134" s="21"/>
      <c r="AM134" s="21"/>
      <c r="AN134" s="82"/>
    </row>
    <row r="135" spans="1:40" x14ac:dyDescent="0.25">
      <c r="A135" s="82"/>
      <c r="B135" s="82"/>
      <c r="C135" s="82"/>
      <c r="D135" s="82"/>
      <c r="E135" s="17"/>
      <c r="F135" s="17"/>
      <c r="G135" s="21"/>
      <c r="H135" s="21"/>
      <c r="I135" s="21"/>
      <c r="J135" s="17"/>
      <c r="K135" s="21"/>
      <c r="L135" s="21"/>
      <c r="M135" s="21"/>
      <c r="N135" s="21"/>
      <c r="O135" s="21"/>
      <c r="P135" s="17"/>
      <c r="Q135" s="17"/>
      <c r="R135" s="83"/>
      <c r="S135" s="82"/>
      <c r="T135" s="17"/>
      <c r="U135" s="17"/>
      <c r="V135" s="21"/>
      <c r="W135" s="17"/>
      <c r="X135" s="17"/>
      <c r="Y135" s="21"/>
      <c r="Z135" s="17"/>
      <c r="AA135" s="17"/>
      <c r="AB135" s="17"/>
      <c r="AC135" s="82"/>
      <c r="AD135" s="82"/>
      <c r="AE135" s="82"/>
      <c r="AF135" s="21"/>
      <c r="AG135" s="21"/>
      <c r="AH135" s="21"/>
      <c r="AI135" s="21"/>
      <c r="AJ135" s="21"/>
      <c r="AK135" s="21"/>
      <c r="AL135" s="21"/>
      <c r="AM135" s="21"/>
      <c r="AN135" s="82"/>
    </row>
    <row r="136" spans="1:40" x14ac:dyDescent="0.25">
      <c r="A136" s="87">
        <f>A132</f>
        <v>97</v>
      </c>
      <c r="B136" s="82"/>
      <c r="C136" s="82"/>
      <c r="D136" s="82"/>
      <c r="E136" s="88">
        <f t="shared" ref="E136:AB136" si="130">AVERAGE(E132:E135)</f>
        <v>1</v>
      </c>
      <c r="F136" s="88">
        <f t="shared" si="130"/>
        <v>5</v>
      </c>
      <c r="G136" s="88">
        <f t="shared" si="130"/>
        <v>2.5</v>
      </c>
      <c r="H136" s="88">
        <f t="shared" si="130"/>
        <v>3</v>
      </c>
      <c r="I136" s="88">
        <f t="shared" si="130"/>
        <v>58</v>
      </c>
      <c r="J136" s="88">
        <f t="shared" si="130"/>
        <v>56</v>
      </c>
      <c r="K136" s="88">
        <f t="shared" si="130"/>
        <v>58</v>
      </c>
      <c r="L136" s="88">
        <f t="shared" si="130"/>
        <v>68</v>
      </c>
      <c r="M136" s="88">
        <f t="shared" si="130"/>
        <v>55.5</v>
      </c>
      <c r="N136" s="88">
        <f t="shared" si="130"/>
        <v>4.55</v>
      </c>
      <c r="O136" s="88">
        <f t="shared" si="130"/>
        <v>3.9</v>
      </c>
      <c r="P136" s="85">
        <f t="shared" ref="P136" si="131">AVERAGE(P132,P134)</f>
        <v>25</v>
      </c>
      <c r="Q136" s="88">
        <f t="shared" si="130"/>
        <v>0.52500000000000002</v>
      </c>
      <c r="R136" s="88">
        <f t="shared" si="130"/>
        <v>6.3500000000000001E-2</v>
      </c>
      <c r="S136" s="88">
        <f t="shared" si="130"/>
        <v>12.5</v>
      </c>
      <c r="T136" s="85">
        <f t="shared" ref="T136" si="132">AVERAGE(T132,T134)</f>
        <v>0</v>
      </c>
      <c r="U136" s="88">
        <f t="shared" si="130"/>
        <v>0.46499999999999997</v>
      </c>
      <c r="V136" s="85">
        <f t="shared" ref="V136" si="133">AVERAGE(V132,V134)</f>
        <v>2.7</v>
      </c>
      <c r="W136" s="88">
        <f t="shared" si="130"/>
        <v>0.6</v>
      </c>
      <c r="X136" s="88">
        <f t="shared" si="130"/>
        <v>0.27</v>
      </c>
      <c r="Y136" s="88">
        <f t="shared" si="130"/>
        <v>3.45</v>
      </c>
      <c r="Z136" s="88">
        <f t="shared" si="130"/>
        <v>0</v>
      </c>
      <c r="AA136" s="88">
        <f t="shared" si="130"/>
        <v>0.18</v>
      </c>
      <c r="AB136" s="88">
        <f t="shared" si="130"/>
        <v>0</v>
      </c>
      <c r="AC136" s="85">
        <f t="shared" ref="AC136:AM136" si="134">AVERAGE(AC132,AC134)</f>
        <v>47</v>
      </c>
      <c r="AD136" s="85">
        <f t="shared" si="134"/>
        <v>0</v>
      </c>
      <c r="AE136" s="85">
        <f t="shared" si="134"/>
        <v>4</v>
      </c>
      <c r="AF136" s="85">
        <f t="shared" si="134"/>
        <v>3</v>
      </c>
      <c r="AG136" s="85">
        <f t="shared" si="134"/>
        <v>15.8</v>
      </c>
      <c r="AH136" s="85">
        <f t="shared" si="134"/>
        <v>23.7</v>
      </c>
      <c r="AI136" s="85">
        <f t="shared" si="134"/>
        <v>23.3</v>
      </c>
      <c r="AJ136" s="85">
        <f t="shared" si="134"/>
        <v>10.7</v>
      </c>
      <c r="AK136" s="85">
        <f t="shared" si="134"/>
        <v>76.5</v>
      </c>
      <c r="AL136" s="85">
        <f t="shared" si="134"/>
        <v>7</v>
      </c>
      <c r="AM136" s="85">
        <f t="shared" si="134"/>
        <v>16.5</v>
      </c>
      <c r="AN136" s="87" t="str">
        <f>AN132</f>
        <v>Fa</v>
      </c>
    </row>
    <row r="137" spans="1:40" x14ac:dyDescent="0.25">
      <c r="A137" s="82">
        <v>98</v>
      </c>
      <c r="B137" s="82">
        <v>1</v>
      </c>
      <c r="C137" s="82">
        <v>20</v>
      </c>
      <c r="D137" s="82">
        <v>0</v>
      </c>
      <c r="E137" s="17">
        <v>1</v>
      </c>
      <c r="F137" s="17">
        <v>4</v>
      </c>
      <c r="G137" s="21">
        <v>1</v>
      </c>
      <c r="H137" s="21">
        <v>3</v>
      </c>
      <c r="I137" s="21">
        <v>29</v>
      </c>
      <c r="J137" s="17">
        <v>29</v>
      </c>
      <c r="K137" s="21">
        <v>23</v>
      </c>
      <c r="L137" s="21">
        <v>44</v>
      </c>
      <c r="M137" s="21">
        <v>31</v>
      </c>
      <c r="N137" s="21">
        <v>4</v>
      </c>
      <c r="O137" s="21">
        <v>3.5</v>
      </c>
      <c r="P137" s="17">
        <v>35</v>
      </c>
      <c r="Q137" s="17">
        <v>0.7</v>
      </c>
      <c r="R137" s="83">
        <v>4.8000000000000001E-2</v>
      </c>
      <c r="S137" s="82">
        <v>15</v>
      </c>
      <c r="T137" s="17">
        <v>0</v>
      </c>
      <c r="U137" s="17">
        <v>0.75</v>
      </c>
      <c r="V137" s="21">
        <v>5.5</v>
      </c>
      <c r="W137" s="17">
        <v>1.2</v>
      </c>
      <c r="X137" s="17">
        <v>0.7</v>
      </c>
      <c r="Y137" s="21">
        <v>7.7</v>
      </c>
      <c r="Z137" s="17">
        <v>0.03</v>
      </c>
      <c r="AA137" s="17">
        <v>0.1</v>
      </c>
      <c r="AB137" s="17">
        <v>0</v>
      </c>
      <c r="AC137" s="82">
        <v>37</v>
      </c>
      <c r="AD137" s="82">
        <v>0</v>
      </c>
      <c r="AE137" s="82">
        <v>8</v>
      </c>
      <c r="AF137" s="21">
        <v>0.5</v>
      </c>
      <c r="AG137" s="21">
        <v>1.7</v>
      </c>
      <c r="AH137" s="21">
        <v>6.1</v>
      </c>
      <c r="AI137" s="21">
        <v>21.1</v>
      </c>
      <c r="AJ137" s="21">
        <v>17.7</v>
      </c>
      <c r="AK137" s="21">
        <v>47.1</v>
      </c>
      <c r="AL137" s="21">
        <v>13.7</v>
      </c>
      <c r="AM137" s="21">
        <v>39.200000000000003</v>
      </c>
      <c r="AN137" s="82" t="s">
        <v>1064</v>
      </c>
    </row>
    <row r="138" spans="1:40" x14ac:dyDescent="0.25">
      <c r="A138" s="82">
        <v>98</v>
      </c>
      <c r="B138" s="82">
        <v>2</v>
      </c>
      <c r="C138" s="82">
        <v>20</v>
      </c>
      <c r="D138" s="82">
        <v>0</v>
      </c>
      <c r="E138" s="17">
        <v>1</v>
      </c>
      <c r="F138" s="17">
        <v>6</v>
      </c>
      <c r="G138" s="21">
        <v>3</v>
      </c>
      <c r="H138" s="21">
        <v>3</v>
      </c>
      <c r="I138" s="21">
        <v>59</v>
      </c>
      <c r="J138" s="17">
        <v>47</v>
      </c>
      <c r="K138" s="21">
        <v>44</v>
      </c>
      <c r="L138" s="21">
        <v>64</v>
      </c>
      <c r="M138" s="21">
        <v>51</v>
      </c>
      <c r="N138" s="21">
        <v>4.5</v>
      </c>
      <c r="O138" s="21">
        <v>3.9</v>
      </c>
      <c r="P138" s="17">
        <v>31.3</v>
      </c>
      <c r="Q138" s="17">
        <v>0.78</v>
      </c>
      <c r="R138" s="83">
        <v>6.2E-2</v>
      </c>
      <c r="S138" s="82">
        <v>13</v>
      </c>
      <c r="T138" s="17">
        <v>0</v>
      </c>
      <c r="U138" s="17">
        <v>1.1200000000000001</v>
      </c>
      <c r="V138" s="21">
        <v>8.5</v>
      </c>
      <c r="W138" s="17">
        <v>1.7</v>
      </c>
      <c r="X138" s="17">
        <v>0.7</v>
      </c>
      <c r="Y138" s="21">
        <v>6.1</v>
      </c>
      <c r="Z138" s="17">
        <v>0.05</v>
      </c>
      <c r="AA138" s="17">
        <v>0.2</v>
      </c>
      <c r="AB138" s="17">
        <v>0</v>
      </c>
      <c r="AC138" s="82">
        <v>31</v>
      </c>
      <c r="AD138" s="82">
        <v>0</v>
      </c>
      <c r="AE138" s="82">
        <v>8</v>
      </c>
      <c r="AF138" s="21">
        <v>0.7</v>
      </c>
      <c r="AG138" s="21">
        <v>2.5</v>
      </c>
      <c r="AH138" s="21">
        <v>8.3000000000000007</v>
      </c>
      <c r="AI138" s="21">
        <v>24.1</v>
      </c>
      <c r="AJ138" s="21">
        <v>16.7</v>
      </c>
      <c r="AK138" s="21">
        <v>52.3</v>
      </c>
      <c r="AL138" s="21">
        <v>14.1</v>
      </c>
      <c r="AM138" s="21">
        <v>33.6</v>
      </c>
      <c r="AN138" s="82" t="s">
        <v>148</v>
      </c>
    </row>
    <row r="139" spans="1:40" x14ac:dyDescent="0.25">
      <c r="A139" s="82"/>
      <c r="B139" s="82"/>
      <c r="C139" s="82"/>
      <c r="D139" s="82"/>
      <c r="E139" s="17"/>
      <c r="F139" s="17"/>
      <c r="G139" s="21"/>
      <c r="H139" s="21"/>
      <c r="I139" s="21"/>
      <c r="J139" s="17"/>
      <c r="K139" s="21"/>
      <c r="L139" s="21"/>
      <c r="M139" s="21"/>
      <c r="N139" s="21"/>
      <c r="O139" s="21"/>
      <c r="P139" s="17"/>
      <c r="Q139" s="17"/>
      <c r="R139" s="83"/>
      <c r="S139" s="82"/>
      <c r="T139" s="17"/>
      <c r="U139" s="17"/>
      <c r="V139" s="21"/>
      <c r="W139" s="17"/>
      <c r="X139" s="17"/>
      <c r="Y139" s="21"/>
      <c r="Z139" s="17"/>
      <c r="AA139" s="17"/>
      <c r="AB139" s="17"/>
      <c r="AC139" s="82"/>
      <c r="AD139" s="82"/>
      <c r="AE139" s="82"/>
      <c r="AF139" s="21"/>
      <c r="AG139" s="21"/>
      <c r="AH139" s="21"/>
      <c r="AI139" s="21"/>
      <c r="AJ139" s="21"/>
      <c r="AK139" s="21"/>
      <c r="AL139" s="21"/>
      <c r="AM139" s="21"/>
      <c r="AN139" s="82"/>
    </row>
    <row r="140" spans="1:40" x14ac:dyDescent="0.25">
      <c r="A140" s="82"/>
      <c r="B140" s="82"/>
      <c r="C140" s="82"/>
      <c r="D140" s="82"/>
      <c r="E140" s="17"/>
      <c r="F140" s="17"/>
      <c r="G140" s="21"/>
      <c r="H140" s="21"/>
      <c r="I140" s="21"/>
      <c r="J140" s="17"/>
      <c r="K140" s="21"/>
      <c r="L140" s="21"/>
      <c r="M140" s="21"/>
      <c r="N140" s="21"/>
      <c r="O140" s="21"/>
      <c r="P140" s="17"/>
      <c r="Q140" s="17"/>
      <c r="R140" s="83"/>
      <c r="S140" s="82"/>
      <c r="T140" s="17"/>
      <c r="U140" s="17"/>
      <c r="V140" s="21"/>
      <c r="W140" s="17"/>
      <c r="X140" s="17"/>
      <c r="Y140" s="21"/>
      <c r="Z140" s="17"/>
      <c r="AA140" s="17"/>
      <c r="AB140" s="17"/>
      <c r="AC140" s="82"/>
      <c r="AD140" s="82"/>
      <c r="AE140" s="82"/>
      <c r="AF140" s="21"/>
      <c r="AG140" s="21"/>
      <c r="AH140" s="21"/>
      <c r="AI140" s="21"/>
      <c r="AJ140" s="21"/>
      <c r="AK140" s="21"/>
      <c r="AL140" s="21"/>
      <c r="AM140" s="21"/>
      <c r="AN140" s="82"/>
    </row>
    <row r="141" spans="1:40" x14ac:dyDescent="0.25">
      <c r="A141" s="87">
        <f>A137</f>
        <v>98</v>
      </c>
      <c r="B141" s="82"/>
      <c r="C141" s="82"/>
      <c r="D141" s="82"/>
      <c r="E141" s="88">
        <f t="shared" ref="E141:AB141" si="135">AVERAGE(E137:E140)</f>
        <v>1</v>
      </c>
      <c r="F141" s="88">
        <f t="shared" si="135"/>
        <v>5</v>
      </c>
      <c r="G141" s="88">
        <f t="shared" si="135"/>
        <v>2</v>
      </c>
      <c r="H141" s="88">
        <f t="shared" si="135"/>
        <v>3</v>
      </c>
      <c r="I141" s="88">
        <f t="shared" si="135"/>
        <v>44</v>
      </c>
      <c r="J141" s="88">
        <f t="shared" si="135"/>
        <v>38</v>
      </c>
      <c r="K141" s="88">
        <f t="shared" si="135"/>
        <v>33.5</v>
      </c>
      <c r="L141" s="88">
        <f t="shared" si="135"/>
        <v>54</v>
      </c>
      <c r="M141" s="88">
        <f t="shared" si="135"/>
        <v>41</v>
      </c>
      <c r="N141" s="88">
        <f t="shared" si="135"/>
        <v>4.25</v>
      </c>
      <c r="O141" s="88">
        <f t="shared" si="135"/>
        <v>3.7</v>
      </c>
      <c r="P141" s="85">
        <f t="shared" ref="P141" si="136">AVERAGE(P137,P139)</f>
        <v>35</v>
      </c>
      <c r="Q141" s="88">
        <f t="shared" si="135"/>
        <v>0.74</v>
      </c>
      <c r="R141" s="88">
        <f t="shared" si="135"/>
        <v>5.5E-2</v>
      </c>
      <c r="S141" s="88">
        <f t="shared" si="135"/>
        <v>14</v>
      </c>
      <c r="T141" s="85">
        <f t="shared" ref="T141" si="137">AVERAGE(T137,T139)</f>
        <v>0</v>
      </c>
      <c r="U141" s="88">
        <f t="shared" si="135"/>
        <v>0.93500000000000005</v>
      </c>
      <c r="V141" s="85">
        <f t="shared" ref="V141" si="138">AVERAGE(V137,V139)</f>
        <v>5.5</v>
      </c>
      <c r="W141" s="88">
        <f t="shared" si="135"/>
        <v>1.45</v>
      </c>
      <c r="X141" s="88">
        <f t="shared" si="135"/>
        <v>0.7</v>
      </c>
      <c r="Y141" s="88">
        <f t="shared" si="135"/>
        <v>6.9</v>
      </c>
      <c r="Z141" s="88">
        <f t="shared" si="135"/>
        <v>0.04</v>
      </c>
      <c r="AA141" s="88">
        <f t="shared" si="135"/>
        <v>0.15000000000000002</v>
      </c>
      <c r="AB141" s="88">
        <f t="shared" si="135"/>
        <v>0</v>
      </c>
      <c r="AC141" s="85">
        <f t="shared" ref="AC141:AM141" si="139">AVERAGE(AC137,AC139)</f>
        <v>37</v>
      </c>
      <c r="AD141" s="85">
        <f t="shared" si="139"/>
        <v>0</v>
      </c>
      <c r="AE141" s="85">
        <f t="shared" si="139"/>
        <v>8</v>
      </c>
      <c r="AF141" s="85">
        <f t="shared" si="139"/>
        <v>0.5</v>
      </c>
      <c r="AG141" s="85">
        <f t="shared" si="139"/>
        <v>1.7</v>
      </c>
      <c r="AH141" s="85">
        <f t="shared" si="139"/>
        <v>6.1</v>
      </c>
      <c r="AI141" s="85">
        <f t="shared" si="139"/>
        <v>21.1</v>
      </c>
      <c r="AJ141" s="85">
        <f t="shared" si="139"/>
        <v>17.7</v>
      </c>
      <c r="AK141" s="85">
        <f t="shared" si="139"/>
        <v>47.1</v>
      </c>
      <c r="AL141" s="85">
        <f t="shared" si="139"/>
        <v>13.7</v>
      </c>
      <c r="AM141" s="85">
        <f t="shared" si="139"/>
        <v>39.200000000000003</v>
      </c>
      <c r="AN141" s="87" t="str">
        <f>AN137</f>
        <v>FA</v>
      </c>
    </row>
    <row r="142" spans="1:40" x14ac:dyDescent="0.25">
      <c r="A142" s="82">
        <v>99</v>
      </c>
      <c r="B142" s="82">
        <v>1</v>
      </c>
      <c r="C142" s="82">
        <v>20</v>
      </c>
      <c r="D142" s="82">
        <v>0</v>
      </c>
      <c r="E142" s="17">
        <v>2</v>
      </c>
      <c r="F142" s="17">
        <v>8</v>
      </c>
      <c r="G142" s="21">
        <v>5</v>
      </c>
      <c r="H142" s="21">
        <v>4</v>
      </c>
      <c r="I142" s="21">
        <v>23</v>
      </c>
      <c r="J142" s="17">
        <v>21</v>
      </c>
      <c r="K142" s="21">
        <v>20</v>
      </c>
      <c r="L142" s="21">
        <v>38</v>
      </c>
      <c r="M142" s="21">
        <v>18</v>
      </c>
      <c r="N142" s="21">
        <v>5.0999999999999996</v>
      </c>
      <c r="O142" s="21">
        <v>4</v>
      </c>
      <c r="P142" s="17">
        <v>19.2</v>
      </c>
      <c r="Q142" s="17">
        <v>0.39</v>
      </c>
      <c r="R142" s="83">
        <v>2.4E-2</v>
      </c>
      <c r="S142" s="82">
        <v>13</v>
      </c>
      <c r="T142" s="17">
        <v>0</v>
      </c>
      <c r="U142" s="17">
        <v>0.74</v>
      </c>
      <c r="V142" s="21">
        <v>1.7</v>
      </c>
      <c r="W142" s="17">
        <v>0.6</v>
      </c>
      <c r="X142" s="17">
        <v>0.4</v>
      </c>
      <c r="Y142" s="21">
        <v>1.7</v>
      </c>
      <c r="Z142" s="17">
        <v>0</v>
      </c>
      <c r="AA142" s="17">
        <v>0.09</v>
      </c>
      <c r="AB142" s="17">
        <v>0</v>
      </c>
      <c r="AC142" s="82">
        <v>64</v>
      </c>
      <c r="AD142" s="82">
        <v>0</v>
      </c>
      <c r="AE142" s="82">
        <v>4</v>
      </c>
      <c r="AF142" s="21">
        <v>2.4</v>
      </c>
      <c r="AG142" s="21">
        <v>17.7</v>
      </c>
      <c r="AH142" s="21">
        <v>23.1</v>
      </c>
      <c r="AI142" s="21">
        <v>30.7</v>
      </c>
      <c r="AJ142" s="21">
        <v>14.7</v>
      </c>
      <c r="AK142" s="21">
        <v>88.6</v>
      </c>
      <c r="AL142" s="21">
        <v>6.2</v>
      </c>
      <c r="AM142" s="21">
        <v>5.2</v>
      </c>
      <c r="AN142" s="82" t="s">
        <v>16</v>
      </c>
    </row>
    <row r="143" spans="1:40" x14ac:dyDescent="0.25">
      <c r="A143" s="82">
        <v>99</v>
      </c>
      <c r="B143" s="82">
        <v>2</v>
      </c>
      <c r="C143" s="82">
        <v>20</v>
      </c>
      <c r="D143" s="82">
        <v>0</v>
      </c>
      <c r="E143" s="17">
        <v>1</v>
      </c>
      <c r="F143" s="17">
        <v>6</v>
      </c>
      <c r="G143" s="21">
        <v>3</v>
      </c>
      <c r="H143" s="21">
        <v>4</v>
      </c>
      <c r="I143" s="21">
        <v>16</v>
      </c>
      <c r="J143" s="17">
        <v>17</v>
      </c>
      <c r="K143" s="21">
        <v>15</v>
      </c>
      <c r="L143" s="21">
        <v>24</v>
      </c>
      <c r="M143" s="21">
        <v>12</v>
      </c>
      <c r="N143" s="21">
        <v>4.3</v>
      </c>
      <c r="O143" s="21">
        <v>3.8</v>
      </c>
      <c r="P143" s="17">
        <v>21.3</v>
      </c>
      <c r="Q143" s="17">
        <v>0.31</v>
      </c>
      <c r="R143" s="83">
        <v>2.4E-2</v>
      </c>
      <c r="S143" s="82">
        <v>13</v>
      </c>
      <c r="T143" s="17">
        <v>0</v>
      </c>
      <c r="U143" s="17">
        <v>0.56000000000000005</v>
      </c>
      <c r="V143" s="21">
        <v>1.5</v>
      </c>
      <c r="W143" s="17">
        <v>0.3</v>
      </c>
      <c r="X143" s="17">
        <v>0.2</v>
      </c>
      <c r="Y143" s="21">
        <v>2.2999999999999998</v>
      </c>
      <c r="Z143" s="17">
        <v>0</v>
      </c>
      <c r="AA143" s="17">
        <v>0.06</v>
      </c>
      <c r="AB143" s="17">
        <v>0</v>
      </c>
      <c r="AC143" s="82">
        <v>37</v>
      </c>
      <c r="AD143" s="82">
        <v>0</v>
      </c>
      <c r="AE143" s="82">
        <v>4</v>
      </c>
      <c r="AF143" s="21">
        <v>3</v>
      </c>
      <c r="AG143" s="21">
        <v>15.2</v>
      </c>
      <c r="AH143" s="21">
        <v>21.5</v>
      </c>
      <c r="AI143" s="21">
        <v>30.6</v>
      </c>
      <c r="AJ143" s="21">
        <v>14.9</v>
      </c>
      <c r="AK143" s="21">
        <v>85.2</v>
      </c>
      <c r="AL143" s="21">
        <v>7.6</v>
      </c>
      <c r="AM143" s="21">
        <v>7.2</v>
      </c>
      <c r="AN143" s="82" t="s">
        <v>79</v>
      </c>
    </row>
    <row r="144" spans="1:40" x14ac:dyDescent="0.25">
      <c r="A144" s="82"/>
      <c r="B144" s="82"/>
      <c r="C144" s="82"/>
      <c r="D144" s="82"/>
      <c r="E144" s="17"/>
      <c r="F144" s="17"/>
      <c r="G144" s="21"/>
      <c r="H144" s="21"/>
      <c r="I144" s="21"/>
      <c r="J144" s="17"/>
      <c r="K144" s="21"/>
      <c r="L144" s="21"/>
      <c r="M144" s="21"/>
      <c r="N144" s="21"/>
      <c r="O144" s="21"/>
      <c r="P144" s="17"/>
      <c r="Q144" s="17"/>
      <c r="R144" s="83"/>
      <c r="S144" s="82"/>
      <c r="T144" s="17"/>
      <c r="U144" s="17"/>
      <c r="V144" s="21"/>
      <c r="W144" s="17"/>
      <c r="X144" s="17"/>
      <c r="Y144" s="21"/>
      <c r="Z144" s="17"/>
      <c r="AA144" s="17"/>
      <c r="AB144" s="17"/>
      <c r="AC144" s="82"/>
      <c r="AD144" s="82"/>
      <c r="AE144" s="82"/>
      <c r="AF144" s="21"/>
      <c r="AG144" s="21"/>
      <c r="AH144" s="21"/>
      <c r="AI144" s="21"/>
      <c r="AJ144" s="21"/>
      <c r="AK144" s="21"/>
      <c r="AL144" s="21"/>
      <c r="AM144" s="21"/>
      <c r="AN144" s="82"/>
    </row>
    <row r="145" spans="1:40" x14ac:dyDescent="0.25">
      <c r="A145" s="82"/>
      <c r="B145" s="82"/>
      <c r="C145" s="82"/>
      <c r="D145" s="82"/>
      <c r="E145" s="17"/>
      <c r="F145" s="17"/>
      <c r="G145" s="21"/>
      <c r="H145" s="21"/>
      <c r="I145" s="21"/>
      <c r="J145" s="17"/>
      <c r="K145" s="21"/>
      <c r="L145" s="21"/>
      <c r="M145" s="21"/>
      <c r="N145" s="21"/>
      <c r="O145" s="21"/>
      <c r="P145" s="17"/>
      <c r="Q145" s="17"/>
      <c r="R145" s="83"/>
      <c r="S145" s="82"/>
      <c r="T145" s="17"/>
      <c r="U145" s="17"/>
      <c r="V145" s="21"/>
      <c r="W145" s="17"/>
      <c r="X145" s="17"/>
      <c r="Y145" s="21"/>
      <c r="Z145" s="17"/>
      <c r="AA145" s="17"/>
      <c r="AB145" s="17"/>
      <c r="AC145" s="82"/>
      <c r="AD145" s="82"/>
      <c r="AE145" s="82"/>
      <c r="AF145" s="21"/>
      <c r="AG145" s="21"/>
      <c r="AH145" s="21"/>
      <c r="AI145" s="21"/>
      <c r="AJ145" s="21"/>
      <c r="AK145" s="21"/>
      <c r="AL145" s="21"/>
      <c r="AM145" s="21"/>
      <c r="AN145" s="82"/>
    </row>
    <row r="146" spans="1:40" x14ac:dyDescent="0.25">
      <c r="A146" s="87">
        <f>A142</f>
        <v>99</v>
      </c>
      <c r="B146" s="82"/>
      <c r="C146" s="82"/>
      <c r="D146" s="82"/>
      <c r="E146" s="88">
        <f t="shared" ref="E146:AB146" si="140">AVERAGE(E142:E145)</f>
        <v>1.5</v>
      </c>
      <c r="F146" s="88">
        <f t="shared" si="140"/>
        <v>7</v>
      </c>
      <c r="G146" s="88">
        <f t="shared" si="140"/>
        <v>4</v>
      </c>
      <c r="H146" s="88">
        <f t="shared" si="140"/>
        <v>4</v>
      </c>
      <c r="I146" s="88">
        <f t="shared" si="140"/>
        <v>19.5</v>
      </c>
      <c r="J146" s="88">
        <f t="shared" si="140"/>
        <v>19</v>
      </c>
      <c r="K146" s="88">
        <f t="shared" si="140"/>
        <v>17.5</v>
      </c>
      <c r="L146" s="88">
        <f t="shared" si="140"/>
        <v>31</v>
      </c>
      <c r="M146" s="88">
        <f t="shared" si="140"/>
        <v>15</v>
      </c>
      <c r="N146" s="88">
        <f t="shared" si="140"/>
        <v>4.6999999999999993</v>
      </c>
      <c r="O146" s="88">
        <f t="shared" si="140"/>
        <v>3.9</v>
      </c>
      <c r="P146" s="85">
        <f t="shared" ref="P146" si="141">AVERAGE(P142,P144)</f>
        <v>19.2</v>
      </c>
      <c r="Q146" s="88">
        <f t="shared" si="140"/>
        <v>0.35</v>
      </c>
      <c r="R146" s="88">
        <f t="shared" si="140"/>
        <v>2.4E-2</v>
      </c>
      <c r="S146" s="88">
        <f t="shared" si="140"/>
        <v>13</v>
      </c>
      <c r="T146" s="85">
        <f t="shared" ref="T146" si="142">AVERAGE(T142,T144)</f>
        <v>0</v>
      </c>
      <c r="U146" s="88">
        <f t="shared" si="140"/>
        <v>0.65</v>
      </c>
      <c r="V146" s="85">
        <f t="shared" ref="V146" si="143">AVERAGE(V142,V144)</f>
        <v>1.7</v>
      </c>
      <c r="W146" s="88">
        <f t="shared" si="140"/>
        <v>0.44999999999999996</v>
      </c>
      <c r="X146" s="88">
        <f t="shared" si="140"/>
        <v>0.30000000000000004</v>
      </c>
      <c r="Y146" s="88">
        <f t="shared" si="140"/>
        <v>2</v>
      </c>
      <c r="Z146" s="88">
        <f t="shared" si="140"/>
        <v>0</v>
      </c>
      <c r="AA146" s="88">
        <f t="shared" si="140"/>
        <v>7.4999999999999997E-2</v>
      </c>
      <c r="AB146" s="88">
        <f t="shared" si="140"/>
        <v>0</v>
      </c>
      <c r="AC146" s="85">
        <f t="shared" ref="AC146:AM146" si="144">AVERAGE(AC142,AC144)</f>
        <v>64</v>
      </c>
      <c r="AD146" s="85">
        <f t="shared" si="144"/>
        <v>0</v>
      </c>
      <c r="AE146" s="85">
        <f t="shared" si="144"/>
        <v>4</v>
      </c>
      <c r="AF146" s="85">
        <f t="shared" si="144"/>
        <v>2.4</v>
      </c>
      <c r="AG146" s="85">
        <f t="shared" si="144"/>
        <v>17.7</v>
      </c>
      <c r="AH146" s="85">
        <f t="shared" si="144"/>
        <v>23.1</v>
      </c>
      <c r="AI146" s="85">
        <f t="shared" si="144"/>
        <v>30.7</v>
      </c>
      <c r="AJ146" s="85">
        <f t="shared" si="144"/>
        <v>14.7</v>
      </c>
      <c r="AK146" s="85">
        <f t="shared" si="144"/>
        <v>88.6</v>
      </c>
      <c r="AL146" s="85">
        <f t="shared" si="144"/>
        <v>6.2</v>
      </c>
      <c r="AM146" s="85">
        <f t="shared" si="144"/>
        <v>5.2</v>
      </c>
      <c r="AN146" s="87" t="str">
        <f>AN142</f>
        <v>a</v>
      </c>
    </row>
    <row r="147" spans="1:40" x14ac:dyDescent="0.25">
      <c r="A147" s="82">
        <v>100</v>
      </c>
      <c r="B147" s="82">
        <v>1</v>
      </c>
      <c r="C147" s="82">
        <v>20</v>
      </c>
      <c r="D147" s="82">
        <v>0</v>
      </c>
      <c r="E147" s="17">
        <v>1</v>
      </c>
      <c r="F147" s="17">
        <v>3</v>
      </c>
      <c r="G147" s="21">
        <v>1</v>
      </c>
      <c r="H147" s="21">
        <v>2</v>
      </c>
      <c r="I147" s="21">
        <v>20</v>
      </c>
      <c r="J147" s="17">
        <v>19</v>
      </c>
      <c r="K147" s="21">
        <v>17</v>
      </c>
      <c r="L147" s="21">
        <v>36</v>
      </c>
      <c r="M147" s="21">
        <v>21</v>
      </c>
      <c r="N147" s="21">
        <v>5.5</v>
      </c>
      <c r="O147" s="21">
        <v>5</v>
      </c>
      <c r="P147" s="17">
        <v>23.4</v>
      </c>
      <c r="Q147" s="17">
        <v>0.5</v>
      </c>
      <c r="R147" s="83">
        <v>3.5000000000000003E-2</v>
      </c>
      <c r="S147" s="82">
        <v>14</v>
      </c>
      <c r="T147" s="17">
        <v>0</v>
      </c>
      <c r="U147" s="17">
        <v>0.44</v>
      </c>
      <c r="V147" s="21">
        <v>2.2000000000000002</v>
      </c>
      <c r="W147" s="17">
        <v>1.1000000000000001</v>
      </c>
      <c r="X147" s="17">
        <v>0.3</v>
      </c>
      <c r="Y147" s="21">
        <v>1.6</v>
      </c>
      <c r="Z147" s="17">
        <v>0.01</v>
      </c>
      <c r="AA147" s="17">
        <v>0.05</v>
      </c>
      <c r="AB147" s="17">
        <v>0</v>
      </c>
      <c r="AC147" s="82">
        <v>66</v>
      </c>
      <c r="AD147" s="82">
        <v>0</v>
      </c>
      <c r="AE147" s="82">
        <v>13</v>
      </c>
      <c r="AF147" s="21">
        <v>1.3</v>
      </c>
      <c r="AG147" s="21">
        <v>6.7</v>
      </c>
      <c r="AH147" s="21">
        <v>25.6</v>
      </c>
      <c r="AI147" s="21">
        <v>40.5</v>
      </c>
      <c r="AJ147" s="21">
        <v>12.4</v>
      </c>
      <c r="AK147" s="21">
        <v>86.5</v>
      </c>
      <c r="AL147" s="21">
        <v>8.3000000000000007</v>
      </c>
      <c r="AM147" s="21">
        <v>5.2</v>
      </c>
      <c r="AN147" s="82" t="s">
        <v>79</v>
      </c>
    </row>
    <row r="148" spans="1:40" x14ac:dyDescent="0.25">
      <c r="A148" s="82">
        <v>100</v>
      </c>
      <c r="B148" s="82">
        <v>2</v>
      </c>
      <c r="C148" s="82">
        <v>20</v>
      </c>
      <c r="D148" s="82">
        <v>0</v>
      </c>
      <c r="E148" s="17">
        <v>1</v>
      </c>
      <c r="F148" s="17">
        <v>3</v>
      </c>
      <c r="G148" s="21">
        <v>1</v>
      </c>
      <c r="H148" s="21">
        <v>2</v>
      </c>
      <c r="I148" s="21">
        <v>23</v>
      </c>
      <c r="J148" s="17">
        <v>19</v>
      </c>
      <c r="K148" s="21">
        <v>18</v>
      </c>
      <c r="L148" s="21">
        <v>30</v>
      </c>
      <c r="M148" s="21">
        <v>21</v>
      </c>
      <c r="N148" s="21">
        <v>5.4</v>
      </c>
      <c r="O148" s="21">
        <v>4.8</v>
      </c>
      <c r="P148" s="17">
        <v>24.4</v>
      </c>
      <c r="Q148" s="17">
        <v>0.7</v>
      </c>
      <c r="R148" s="83">
        <v>3.4000000000000002E-2</v>
      </c>
      <c r="S148" s="82">
        <v>21</v>
      </c>
      <c r="T148" s="17">
        <v>0</v>
      </c>
      <c r="U148" s="17">
        <v>0.32</v>
      </c>
      <c r="V148" s="21">
        <v>2.8</v>
      </c>
      <c r="W148" s="17">
        <v>0.9</v>
      </c>
      <c r="X148" s="17">
        <v>0.3</v>
      </c>
      <c r="Y148" s="21">
        <v>1.4</v>
      </c>
      <c r="Z148" s="17">
        <v>0.02</v>
      </c>
      <c r="AA148" s="17">
        <v>0.06</v>
      </c>
      <c r="AB148" s="17">
        <v>0</v>
      </c>
      <c r="AC148" s="82">
        <v>42</v>
      </c>
      <c r="AD148" s="82">
        <v>0</v>
      </c>
      <c r="AE148" s="82">
        <v>8</v>
      </c>
      <c r="AF148" s="21">
        <v>1.8</v>
      </c>
      <c r="AG148" s="21">
        <v>5.3</v>
      </c>
      <c r="AH148" s="21">
        <v>24</v>
      </c>
      <c r="AI148" s="21">
        <v>41</v>
      </c>
      <c r="AJ148" s="21">
        <v>13</v>
      </c>
      <c r="AK148" s="21">
        <v>85.1</v>
      </c>
      <c r="AL148" s="21">
        <v>8.5</v>
      </c>
      <c r="AM148" s="21">
        <v>6.4</v>
      </c>
      <c r="AN148" s="82" t="s">
        <v>79</v>
      </c>
    </row>
    <row r="149" spans="1:40" x14ac:dyDescent="0.25">
      <c r="A149" s="82"/>
      <c r="B149" s="82"/>
      <c r="C149" s="82"/>
      <c r="D149" s="82"/>
      <c r="E149" s="17"/>
      <c r="F149" s="17"/>
      <c r="G149" s="21"/>
      <c r="H149" s="21"/>
      <c r="I149" s="21"/>
      <c r="J149" s="17"/>
      <c r="K149" s="21"/>
      <c r="L149" s="21"/>
      <c r="M149" s="21"/>
      <c r="N149" s="21"/>
      <c r="O149" s="21"/>
      <c r="P149" s="17"/>
      <c r="Q149" s="17"/>
      <c r="R149" s="83"/>
      <c r="S149" s="82"/>
      <c r="T149" s="17"/>
      <c r="U149" s="17"/>
      <c r="V149" s="21"/>
      <c r="W149" s="17"/>
      <c r="X149" s="17"/>
      <c r="Y149" s="21"/>
      <c r="Z149" s="17"/>
      <c r="AA149" s="17"/>
      <c r="AB149" s="17"/>
      <c r="AC149" s="82"/>
      <c r="AD149" s="82"/>
      <c r="AE149" s="82"/>
      <c r="AF149" s="21"/>
      <c r="AG149" s="21"/>
      <c r="AH149" s="21"/>
      <c r="AI149" s="21"/>
      <c r="AJ149" s="21"/>
      <c r="AK149" s="21"/>
      <c r="AL149" s="21"/>
      <c r="AM149" s="21"/>
      <c r="AN149" s="82"/>
    </row>
    <row r="150" spans="1:40" x14ac:dyDescent="0.25">
      <c r="A150" s="82"/>
      <c r="B150" s="82"/>
      <c r="C150" s="82"/>
      <c r="D150" s="82"/>
      <c r="E150" s="17"/>
      <c r="F150" s="17"/>
      <c r="G150" s="21"/>
      <c r="H150" s="21"/>
      <c r="I150" s="21"/>
      <c r="J150" s="17"/>
      <c r="K150" s="21"/>
      <c r="L150" s="21"/>
      <c r="M150" s="21"/>
      <c r="N150" s="21"/>
      <c r="O150" s="21"/>
      <c r="P150" s="17"/>
      <c r="Q150" s="17"/>
      <c r="R150" s="83"/>
      <c r="S150" s="82"/>
      <c r="T150" s="17"/>
      <c r="U150" s="17"/>
      <c r="V150" s="21"/>
      <c r="W150" s="17"/>
      <c r="X150" s="17"/>
      <c r="Y150" s="21"/>
      <c r="Z150" s="17"/>
      <c r="AA150" s="17"/>
      <c r="AB150" s="17"/>
      <c r="AC150" s="82"/>
      <c r="AD150" s="82"/>
      <c r="AE150" s="82"/>
      <c r="AF150" s="21"/>
      <c r="AG150" s="21"/>
      <c r="AH150" s="21"/>
      <c r="AI150" s="21"/>
      <c r="AJ150" s="21"/>
      <c r="AK150" s="21"/>
      <c r="AL150" s="21"/>
      <c r="AM150" s="21"/>
      <c r="AN150" s="82"/>
    </row>
    <row r="151" spans="1:40" x14ac:dyDescent="0.25">
      <c r="A151" s="87">
        <f>A147</f>
        <v>100</v>
      </c>
      <c r="B151" s="82"/>
      <c r="C151" s="82"/>
      <c r="D151" s="82"/>
      <c r="E151" s="88">
        <f t="shared" ref="E151:AB151" si="145">AVERAGE(E147:E150)</f>
        <v>1</v>
      </c>
      <c r="F151" s="88">
        <f t="shared" si="145"/>
        <v>3</v>
      </c>
      <c r="G151" s="88">
        <f t="shared" si="145"/>
        <v>1</v>
      </c>
      <c r="H151" s="88">
        <f t="shared" si="145"/>
        <v>2</v>
      </c>
      <c r="I151" s="88">
        <f t="shared" si="145"/>
        <v>21.5</v>
      </c>
      <c r="J151" s="88">
        <f t="shared" si="145"/>
        <v>19</v>
      </c>
      <c r="K151" s="88">
        <f t="shared" si="145"/>
        <v>17.5</v>
      </c>
      <c r="L151" s="88">
        <f t="shared" si="145"/>
        <v>33</v>
      </c>
      <c r="M151" s="88">
        <f t="shared" si="145"/>
        <v>21</v>
      </c>
      <c r="N151" s="88">
        <f t="shared" si="145"/>
        <v>5.45</v>
      </c>
      <c r="O151" s="88">
        <f t="shared" si="145"/>
        <v>4.9000000000000004</v>
      </c>
      <c r="P151" s="85">
        <f t="shared" ref="P151" si="146">AVERAGE(P147,P149)</f>
        <v>23.4</v>
      </c>
      <c r="Q151" s="88">
        <f t="shared" si="145"/>
        <v>0.6</v>
      </c>
      <c r="R151" s="88">
        <f t="shared" si="145"/>
        <v>3.4500000000000003E-2</v>
      </c>
      <c r="S151" s="88">
        <f t="shared" si="145"/>
        <v>17.5</v>
      </c>
      <c r="T151" s="85">
        <f t="shared" ref="T151" si="147">AVERAGE(T147,T149)</f>
        <v>0</v>
      </c>
      <c r="U151" s="88">
        <f t="shared" si="145"/>
        <v>0.38</v>
      </c>
      <c r="V151" s="85">
        <f t="shared" ref="V151" si="148">AVERAGE(V147,V149)</f>
        <v>2.2000000000000002</v>
      </c>
      <c r="W151" s="88">
        <f t="shared" si="145"/>
        <v>1</v>
      </c>
      <c r="X151" s="88">
        <f t="shared" si="145"/>
        <v>0.3</v>
      </c>
      <c r="Y151" s="88">
        <f t="shared" si="145"/>
        <v>1.5</v>
      </c>
      <c r="Z151" s="88">
        <f t="shared" si="145"/>
        <v>1.4999999999999999E-2</v>
      </c>
      <c r="AA151" s="88">
        <f t="shared" si="145"/>
        <v>5.5E-2</v>
      </c>
      <c r="AB151" s="88">
        <f t="shared" si="145"/>
        <v>0</v>
      </c>
      <c r="AC151" s="85">
        <f t="shared" ref="AC151:AM151" si="149">AVERAGE(AC147,AC149)</f>
        <v>66</v>
      </c>
      <c r="AD151" s="85">
        <f t="shared" si="149"/>
        <v>0</v>
      </c>
      <c r="AE151" s="85">
        <f t="shared" si="149"/>
        <v>13</v>
      </c>
      <c r="AF151" s="85">
        <f t="shared" si="149"/>
        <v>1.3</v>
      </c>
      <c r="AG151" s="85">
        <f t="shared" si="149"/>
        <v>6.7</v>
      </c>
      <c r="AH151" s="85">
        <f t="shared" si="149"/>
        <v>25.6</v>
      </c>
      <c r="AI151" s="85">
        <f t="shared" si="149"/>
        <v>40.5</v>
      </c>
      <c r="AJ151" s="85">
        <f t="shared" si="149"/>
        <v>12.4</v>
      </c>
      <c r="AK151" s="85">
        <f t="shared" si="149"/>
        <v>86.5</v>
      </c>
      <c r="AL151" s="85">
        <f t="shared" si="149"/>
        <v>8.3000000000000007</v>
      </c>
      <c r="AM151" s="85">
        <f t="shared" si="149"/>
        <v>5.2</v>
      </c>
      <c r="AN151" s="82"/>
    </row>
    <row r="152" spans="1:40" x14ac:dyDescent="0.25">
      <c r="A152" s="82">
        <v>101</v>
      </c>
      <c r="B152" s="82">
        <v>1</v>
      </c>
      <c r="C152" s="82">
        <v>20</v>
      </c>
      <c r="D152" s="82">
        <v>0</v>
      </c>
      <c r="E152" s="17">
        <v>1</v>
      </c>
      <c r="F152" s="17">
        <v>4</v>
      </c>
      <c r="G152" s="21">
        <v>1</v>
      </c>
      <c r="H152" s="21">
        <v>2</v>
      </c>
      <c r="I152" s="21">
        <v>35</v>
      </c>
      <c r="J152" s="17">
        <v>28</v>
      </c>
      <c r="K152" s="21">
        <v>23</v>
      </c>
      <c r="L152" s="21">
        <v>48</v>
      </c>
      <c r="M152" s="21">
        <v>32</v>
      </c>
      <c r="N152" s="21">
        <v>5.7</v>
      </c>
      <c r="O152" s="21">
        <v>5.3</v>
      </c>
      <c r="P152" s="17">
        <v>22</v>
      </c>
      <c r="Q152" s="17">
        <v>0.42</v>
      </c>
      <c r="R152" s="83">
        <v>3.2000000000000001E-2</v>
      </c>
      <c r="S152" s="82">
        <v>13</v>
      </c>
      <c r="T152" s="17">
        <v>0</v>
      </c>
      <c r="U152" s="17">
        <v>0.66</v>
      </c>
      <c r="V152" s="21">
        <v>2</v>
      </c>
      <c r="W152" s="17">
        <v>1.3</v>
      </c>
      <c r="X152" s="17">
        <v>0.2</v>
      </c>
      <c r="Y152" s="21">
        <v>1</v>
      </c>
      <c r="Z152" s="17">
        <v>0.01</v>
      </c>
      <c r="AA152" s="17">
        <v>0.08</v>
      </c>
      <c r="AB152" s="17">
        <v>0</v>
      </c>
      <c r="AC152" s="82">
        <v>74</v>
      </c>
      <c r="AD152" s="82">
        <v>0</v>
      </c>
      <c r="AE152" s="82">
        <v>8</v>
      </c>
      <c r="AF152" s="21">
        <v>3.3</v>
      </c>
      <c r="AG152" s="21">
        <v>1.1000000000000001</v>
      </c>
      <c r="AH152" s="21">
        <v>27.7</v>
      </c>
      <c r="AI152" s="21">
        <v>35.200000000000003</v>
      </c>
      <c r="AJ152" s="21">
        <v>9.8000000000000007</v>
      </c>
      <c r="AK152" s="21">
        <v>87.4</v>
      </c>
      <c r="AL152" s="21">
        <v>4.5999999999999996</v>
      </c>
      <c r="AM152" s="21">
        <v>8</v>
      </c>
      <c r="AN152" s="82" t="s">
        <v>79</v>
      </c>
    </row>
    <row r="153" spans="1:40" x14ac:dyDescent="0.25">
      <c r="A153" s="82">
        <v>101</v>
      </c>
      <c r="B153" s="82">
        <v>2</v>
      </c>
      <c r="C153" s="82">
        <v>20</v>
      </c>
      <c r="D153" s="82">
        <v>0</v>
      </c>
      <c r="E153" s="17">
        <v>1</v>
      </c>
      <c r="F153" s="17">
        <v>4</v>
      </c>
      <c r="G153" s="21">
        <v>1</v>
      </c>
      <c r="H153" s="21">
        <v>3</v>
      </c>
      <c r="I153" s="21">
        <v>36</v>
      </c>
      <c r="J153" s="17">
        <v>29</v>
      </c>
      <c r="K153" s="21">
        <v>28</v>
      </c>
      <c r="L153" s="21">
        <v>54</v>
      </c>
      <c r="M153" s="21">
        <v>37</v>
      </c>
      <c r="N153" s="21">
        <v>5.7</v>
      </c>
      <c r="O153" s="21">
        <v>5.2</v>
      </c>
      <c r="P153" s="17">
        <v>22</v>
      </c>
      <c r="Q153" s="17">
        <v>0.39</v>
      </c>
      <c r="R153" s="83">
        <v>2.8000000000000001E-2</v>
      </c>
      <c r="S153" s="82">
        <v>14</v>
      </c>
      <c r="T153" s="17">
        <v>0</v>
      </c>
      <c r="U153" s="17">
        <v>0.62</v>
      </c>
      <c r="V153" s="21">
        <v>2</v>
      </c>
      <c r="W153" s="17">
        <v>1.5</v>
      </c>
      <c r="X153" s="17">
        <v>0.3</v>
      </c>
      <c r="Y153" s="21">
        <v>1</v>
      </c>
      <c r="Z153" s="17">
        <v>0.02</v>
      </c>
      <c r="AA153" s="17">
        <v>0.09</v>
      </c>
      <c r="AB153" s="17">
        <v>0</v>
      </c>
      <c r="AC153" s="82">
        <v>25</v>
      </c>
      <c r="AD153" s="82">
        <v>0</v>
      </c>
      <c r="AE153" s="82">
        <v>8</v>
      </c>
      <c r="AF153" s="21">
        <v>2.7</v>
      </c>
      <c r="AG153" s="21">
        <v>9.3000000000000007</v>
      </c>
      <c r="AH153" s="21">
        <v>24.8</v>
      </c>
      <c r="AI153" s="21">
        <v>37.700000000000003</v>
      </c>
      <c r="AJ153" s="21">
        <v>12.6</v>
      </c>
      <c r="AK153" s="21">
        <v>87.1</v>
      </c>
      <c r="AL153" s="21">
        <v>5.3</v>
      </c>
      <c r="AM153" s="21">
        <v>7.6</v>
      </c>
      <c r="AN153" s="82" t="s">
        <v>79</v>
      </c>
    </row>
    <row r="154" spans="1:40" x14ac:dyDescent="0.25">
      <c r="A154" s="82"/>
      <c r="B154" s="82"/>
      <c r="C154" s="82"/>
      <c r="D154" s="82"/>
      <c r="E154" s="17"/>
      <c r="F154" s="17"/>
      <c r="G154" s="21"/>
      <c r="H154" s="21"/>
      <c r="I154" s="21"/>
      <c r="J154" s="17"/>
      <c r="K154" s="21"/>
      <c r="L154" s="21"/>
      <c r="M154" s="21"/>
      <c r="N154" s="21"/>
      <c r="O154" s="21"/>
      <c r="P154" s="17"/>
      <c r="Q154" s="17"/>
      <c r="R154" s="83"/>
      <c r="S154" s="82"/>
      <c r="T154" s="17"/>
      <c r="U154" s="17"/>
      <c r="V154" s="21"/>
      <c r="W154" s="17"/>
      <c r="X154" s="17"/>
      <c r="Y154" s="21"/>
      <c r="Z154" s="17"/>
      <c r="AA154" s="17"/>
      <c r="AB154" s="17"/>
      <c r="AC154" s="82"/>
      <c r="AD154" s="82"/>
      <c r="AE154" s="82"/>
      <c r="AF154" s="21"/>
      <c r="AG154" s="21"/>
      <c r="AH154" s="21"/>
      <c r="AI154" s="21"/>
      <c r="AJ154" s="21"/>
      <c r="AK154" s="21"/>
      <c r="AL154" s="21"/>
      <c r="AM154" s="21"/>
      <c r="AN154" s="82"/>
    </row>
    <row r="155" spans="1:40" x14ac:dyDescent="0.25">
      <c r="A155" s="82"/>
      <c r="B155" s="82"/>
      <c r="C155" s="82"/>
      <c r="D155" s="82"/>
      <c r="E155" s="17"/>
      <c r="F155" s="17"/>
      <c r="G155" s="21"/>
      <c r="H155" s="21"/>
      <c r="I155" s="21"/>
      <c r="J155" s="17"/>
      <c r="K155" s="21"/>
      <c r="L155" s="21"/>
      <c r="M155" s="21"/>
      <c r="N155" s="21"/>
      <c r="O155" s="21"/>
      <c r="P155" s="17"/>
      <c r="Q155" s="17"/>
      <c r="R155" s="83"/>
      <c r="S155" s="82"/>
      <c r="T155" s="17"/>
      <c r="U155" s="17"/>
      <c r="V155" s="21"/>
      <c r="W155" s="17"/>
      <c r="X155" s="17"/>
      <c r="Y155" s="21"/>
      <c r="Z155" s="17"/>
      <c r="AA155" s="17"/>
      <c r="AB155" s="17"/>
      <c r="AC155" s="82"/>
      <c r="AD155" s="82"/>
      <c r="AE155" s="82"/>
      <c r="AF155" s="21"/>
      <c r="AG155" s="21"/>
      <c r="AH155" s="21"/>
      <c r="AI155" s="21"/>
      <c r="AJ155" s="21"/>
      <c r="AK155" s="21"/>
      <c r="AL155" s="21"/>
      <c r="AM155" s="21"/>
      <c r="AN155" s="82"/>
    </row>
    <row r="156" spans="1:40" x14ac:dyDescent="0.25">
      <c r="A156" s="87">
        <f>A152</f>
        <v>101</v>
      </c>
      <c r="B156" s="82"/>
      <c r="C156" s="82"/>
      <c r="D156" s="82"/>
      <c r="E156" s="88">
        <f t="shared" ref="E156:AB156" si="150">AVERAGE(E152:E155)</f>
        <v>1</v>
      </c>
      <c r="F156" s="88">
        <f t="shared" si="150"/>
        <v>4</v>
      </c>
      <c r="G156" s="88">
        <f t="shared" si="150"/>
        <v>1</v>
      </c>
      <c r="H156" s="88">
        <f t="shared" si="150"/>
        <v>2.5</v>
      </c>
      <c r="I156" s="88">
        <f t="shared" si="150"/>
        <v>35.5</v>
      </c>
      <c r="J156" s="88">
        <f t="shared" si="150"/>
        <v>28.5</v>
      </c>
      <c r="K156" s="88">
        <f t="shared" si="150"/>
        <v>25.5</v>
      </c>
      <c r="L156" s="88">
        <f t="shared" si="150"/>
        <v>51</v>
      </c>
      <c r="M156" s="88">
        <f t="shared" si="150"/>
        <v>34.5</v>
      </c>
      <c r="N156" s="88">
        <f t="shared" si="150"/>
        <v>5.7</v>
      </c>
      <c r="O156" s="88">
        <f t="shared" si="150"/>
        <v>5.25</v>
      </c>
      <c r="P156" s="85">
        <f t="shared" ref="P156" si="151">AVERAGE(P152,P154)</f>
        <v>22</v>
      </c>
      <c r="Q156" s="88">
        <f t="shared" si="150"/>
        <v>0.40500000000000003</v>
      </c>
      <c r="R156" s="88">
        <f t="shared" si="150"/>
        <v>0.03</v>
      </c>
      <c r="S156" s="88">
        <f t="shared" si="150"/>
        <v>13.5</v>
      </c>
      <c r="T156" s="85">
        <f t="shared" ref="T156" si="152">AVERAGE(T152,T154)</f>
        <v>0</v>
      </c>
      <c r="U156" s="88">
        <f t="shared" si="150"/>
        <v>0.64</v>
      </c>
      <c r="V156" s="85">
        <f t="shared" ref="V156" si="153">AVERAGE(V152,V154)</f>
        <v>2</v>
      </c>
      <c r="W156" s="88">
        <f t="shared" si="150"/>
        <v>1.4</v>
      </c>
      <c r="X156" s="88">
        <f t="shared" si="150"/>
        <v>0.25</v>
      </c>
      <c r="Y156" s="88">
        <f t="shared" si="150"/>
        <v>1</v>
      </c>
      <c r="Z156" s="88">
        <f t="shared" si="150"/>
        <v>1.4999999999999999E-2</v>
      </c>
      <c r="AA156" s="88">
        <f t="shared" si="150"/>
        <v>8.4999999999999992E-2</v>
      </c>
      <c r="AB156" s="88">
        <f t="shared" si="150"/>
        <v>0</v>
      </c>
      <c r="AC156" s="85">
        <f t="shared" ref="AC156:AM156" si="154">AVERAGE(AC152,AC154)</f>
        <v>74</v>
      </c>
      <c r="AD156" s="85">
        <f t="shared" si="154"/>
        <v>0</v>
      </c>
      <c r="AE156" s="85">
        <f t="shared" si="154"/>
        <v>8</v>
      </c>
      <c r="AF156" s="85">
        <f t="shared" si="154"/>
        <v>3.3</v>
      </c>
      <c r="AG156" s="85">
        <f t="shared" si="154"/>
        <v>1.1000000000000001</v>
      </c>
      <c r="AH156" s="85">
        <f t="shared" si="154"/>
        <v>27.7</v>
      </c>
      <c r="AI156" s="85">
        <f t="shared" si="154"/>
        <v>35.200000000000003</v>
      </c>
      <c r="AJ156" s="85">
        <f t="shared" si="154"/>
        <v>9.8000000000000007</v>
      </c>
      <c r="AK156" s="85">
        <f t="shared" si="154"/>
        <v>87.4</v>
      </c>
      <c r="AL156" s="85">
        <f t="shared" si="154"/>
        <v>4.5999999999999996</v>
      </c>
      <c r="AM156" s="85">
        <f t="shared" si="154"/>
        <v>8</v>
      </c>
      <c r="AN156" s="82"/>
    </row>
    <row r="157" spans="1:40" x14ac:dyDescent="0.25">
      <c r="A157" s="82">
        <v>102</v>
      </c>
      <c r="B157" s="82">
        <v>1</v>
      </c>
      <c r="C157" s="82">
        <v>20</v>
      </c>
      <c r="D157" s="82">
        <v>0</v>
      </c>
      <c r="E157" s="17">
        <v>7</v>
      </c>
      <c r="F157" s="17">
        <v>31</v>
      </c>
      <c r="G157" s="21">
        <v>15</v>
      </c>
      <c r="H157" s="21">
        <v>18</v>
      </c>
      <c r="I157" s="21">
        <v>41</v>
      </c>
      <c r="J157" s="17">
        <v>36</v>
      </c>
      <c r="K157" s="21">
        <v>31</v>
      </c>
      <c r="L157" s="21">
        <v>52</v>
      </c>
      <c r="M157" s="21">
        <v>40</v>
      </c>
      <c r="N157" s="21">
        <v>5.8</v>
      </c>
      <c r="O157" s="21">
        <v>5.3</v>
      </c>
      <c r="P157" s="17">
        <v>23</v>
      </c>
      <c r="Q157" s="17">
        <v>0.5</v>
      </c>
      <c r="R157" s="83">
        <v>2.9000000000000001E-2</v>
      </c>
      <c r="S157" s="82">
        <v>17</v>
      </c>
      <c r="T157" s="17">
        <v>0</v>
      </c>
      <c r="U157" s="17">
        <v>0.54</v>
      </c>
      <c r="V157" s="21">
        <v>2.5</v>
      </c>
      <c r="W157" s="17">
        <v>1.4</v>
      </c>
      <c r="X157" s="17">
        <v>0.2</v>
      </c>
      <c r="Y157" s="21">
        <v>2</v>
      </c>
      <c r="Z157" s="17">
        <v>0.01</v>
      </c>
      <c r="AA157" s="17">
        <v>0.09</v>
      </c>
      <c r="AB157" s="17">
        <v>0</v>
      </c>
      <c r="AC157" s="82">
        <v>68</v>
      </c>
      <c r="AD157" s="82">
        <v>0</v>
      </c>
      <c r="AE157" s="82">
        <v>17</v>
      </c>
      <c r="AF157" s="21">
        <v>3.9</v>
      </c>
      <c r="AG157" s="21">
        <v>16.7</v>
      </c>
      <c r="AH157" s="21">
        <v>25.1</v>
      </c>
      <c r="AI157" s="21">
        <v>31.1</v>
      </c>
      <c r="AJ157" s="21">
        <v>8.8000000000000007</v>
      </c>
      <c r="AK157" s="21">
        <v>85.6</v>
      </c>
      <c r="AL157" s="21">
        <v>4.8</v>
      </c>
      <c r="AM157" s="21">
        <v>9.6</v>
      </c>
      <c r="AN157" s="82" t="s">
        <v>79</v>
      </c>
    </row>
    <row r="158" spans="1:40" x14ac:dyDescent="0.25">
      <c r="A158" s="82">
        <v>102</v>
      </c>
      <c r="B158" s="82">
        <v>2</v>
      </c>
      <c r="C158" s="82">
        <v>20</v>
      </c>
      <c r="D158" s="82">
        <v>0</v>
      </c>
      <c r="E158" s="17">
        <v>7</v>
      </c>
      <c r="F158" s="17">
        <v>27</v>
      </c>
      <c r="G158" s="21">
        <v>14</v>
      </c>
      <c r="H158" s="21">
        <v>15</v>
      </c>
      <c r="I158" s="21">
        <v>33</v>
      </c>
      <c r="J158" s="17">
        <v>30</v>
      </c>
      <c r="K158" s="21">
        <v>26</v>
      </c>
      <c r="L158" s="21">
        <v>48</v>
      </c>
      <c r="M158" s="21">
        <v>32</v>
      </c>
      <c r="N158" s="21">
        <v>6</v>
      </c>
      <c r="O158" s="21">
        <v>5.5</v>
      </c>
      <c r="P158" s="17">
        <v>22</v>
      </c>
      <c r="Q158" s="17">
        <v>0.42</v>
      </c>
      <c r="R158" s="83">
        <v>2.8000000000000001E-2</v>
      </c>
      <c r="S158" s="82">
        <v>15</v>
      </c>
      <c r="T158" s="17">
        <v>0</v>
      </c>
      <c r="U158" s="17">
        <v>0.56999999999999995</v>
      </c>
      <c r="V158" s="21">
        <v>1.5</v>
      </c>
      <c r="W158" s="17">
        <v>1.3</v>
      </c>
      <c r="X158" s="17">
        <v>0.2</v>
      </c>
      <c r="Y158" s="21">
        <v>1.1000000000000001</v>
      </c>
      <c r="Z158" s="17">
        <v>0.02</v>
      </c>
      <c r="AA158" s="17">
        <v>0.08</v>
      </c>
      <c r="AB158" s="17">
        <v>0</v>
      </c>
      <c r="AC158" s="82">
        <v>100</v>
      </c>
      <c r="AD158" s="82">
        <v>0</v>
      </c>
      <c r="AE158" s="82">
        <v>17</v>
      </c>
      <c r="AF158" s="21">
        <v>5.6</v>
      </c>
      <c r="AG158" s="21">
        <v>16.899999999999999</v>
      </c>
      <c r="AH158" s="21">
        <v>23.5</v>
      </c>
      <c r="AI158" s="21">
        <v>31.4</v>
      </c>
      <c r="AJ158" s="21">
        <v>10.3</v>
      </c>
      <c r="AK158" s="21">
        <v>87.7</v>
      </c>
      <c r="AL158" s="21">
        <v>4.7</v>
      </c>
      <c r="AM158" s="21">
        <v>7.6</v>
      </c>
      <c r="AN158" s="82" t="s">
        <v>79</v>
      </c>
    </row>
    <row r="159" spans="1:40" x14ac:dyDescent="0.25">
      <c r="A159" s="82"/>
      <c r="B159" s="82"/>
      <c r="C159" s="82"/>
      <c r="D159" s="82"/>
      <c r="E159" s="17"/>
      <c r="F159" s="17"/>
      <c r="G159" s="21"/>
      <c r="H159" s="21"/>
      <c r="I159" s="21"/>
      <c r="J159" s="17"/>
      <c r="K159" s="21"/>
      <c r="L159" s="21"/>
      <c r="M159" s="21"/>
      <c r="N159" s="21"/>
      <c r="O159" s="21"/>
      <c r="P159" s="17"/>
      <c r="Q159" s="17"/>
      <c r="R159" s="83"/>
      <c r="S159" s="82"/>
      <c r="T159" s="17"/>
      <c r="U159" s="17"/>
      <c r="V159" s="21"/>
      <c r="W159" s="17"/>
      <c r="X159" s="17"/>
      <c r="Y159" s="21"/>
      <c r="Z159" s="17"/>
      <c r="AA159" s="17"/>
      <c r="AB159" s="17"/>
      <c r="AC159" s="82"/>
      <c r="AD159" s="82"/>
      <c r="AE159" s="82"/>
      <c r="AF159" s="21"/>
      <c r="AG159" s="21"/>
      <c r="AH159" s="21"/>
      <c r="AI159" s="21"/>
      <c r="AJ159" s="21"/>
      <c r="AK159" s="21"/>
      <c r="AL159" s="21"/>
      <c r="AM159" s="21"/>
      <c r="AN159" s="82"/>
    </row>
    <row r="160" spans="1:40" x14ac:dyDescent="0.25">
      <c r="A160" s="82"/>
      <c r="B160" s="82"/>
      <c r="C160" s="82"/>
      <c r="D160" s="82"/>
      <c r="E160" s="17"/>
      <c r="F160" s="17"/>
      <c r="G160" s="21"/>
      <c r="H160" s="21"/>
      <c r="I160" s="21"/>
      <c r="J160" s="17"/>
      <c r="K160" s="21"/>
      <c r="L160" s="21"/>
      <c r="M160" s="21"/>
      <c r="N160" s="21"/>
      <c r="O160" s="21"/>
      <c r="P160" s="17"/>
      <c r="Q160" s="17"/>
      <c r="R160" s="83"/>
      <c r="S160" s="82"/>
      <c r="T160" s="17"/>
      <c r="U160" s="17"/>
      <c r="V160" s="21"/>
      <c r="W160" s="17"/>
      <c r="X160" s="17"/>
      <c r="Y160" s="21"/>
      <c r="Z160" s="17"/>
      <c r="AA160" s="17"/>
      <c r="AB160" s="17"/>
      <c r="AC160" s="82"/>
      <c r="AD160" s="82"/>
      <c r="AE160" s="82"/>
      <c r="AF160" s="21"/>
      <c r="AG160" s="21"/>
      <c r="AH160" s="21"/>
      <c r="AI160" s="21"/>
      <c r="AJ160" s="21"/>
      <c r="AK160" s="21"/>
      <c r="AL160" s="21"/>
      <c r="AM160" s="21"/>
      <c r="AN160" s="82"/>
    </row>
    <row r="161" spans="1:40" x14ac:dyDescent="0.25">
      <c r="A161" s="87">
        <f>A157</f>
        <v>102</v>
      </c>
      <c r="B161" s="82"/>
      <c r="C161" s="82"/>
      <c r="D161" s="82"/>
      <c r="E161" s="88">
        <f t="shared" ref="E161:AB161" si="155">AVERAGE(E157:E160)</f>
        <v>7</v>
      </c>
      <c r="F161" s="88">
        <f t="shared" si="155"/>
        <v>29</v>
      </c>
      <c r="G161" s="88">
        <f t="shared" si="155"/>
        <v>14.5</v>
      </c>
      <c r="H161" s="88">
        <f t="shared" si="155"/>
        <v>16.5</v>
      </c>
      <c r="I161" s="88">
        <f t="shared" si="155"/>
        <v>37</v>
      </c>
      <c r="J161" s="88">
        <f t="shared" si="155"/>
        <v>33</v>
      </c>
      <c r="K161" s="88">
        <f t="shared" si="155"/>
        <v>28.5</v>
      </c>
      <c r="L161" s="88">
        <f t="shared" si="155"/>
        <v>50</v>
      </c>
      <c r="M161" s="88">
        <f t="shared" si="155"/>
        <v>36</v>
      </c>
      <c r="N161" s="88">
        <f t="shared" si="155"/>
        <v>5.9</v>
      </c>
      <c r="O161" s="88">
        <f t="shared" si="155"/>
        <v>5.4</v>
      </c>
      <c r="P161" s="85">
        <f t="shared" ref="P161" si="156">AVERAGE(P157,P159)</f>
        <v>23</v>
      </c>
      <c r="Q161" s="88">
        <f t="shared" si="155"/>
        <v>0.45999999999999996</v>
      </c>
      <c r="R161" s="88">
        <f t="shared" si="155"/>
        <v>2.8500000000000001E-2</v>
      </c>
      <c r="S161" s="88">
        <f t="shared" si="155"/>
        <v>16</v>
      </c>
      <c r="T161" s="85">
        <f t="shared" ref="T161" si="157">AVERAGE(T157,T159)</f>
        <v>0</v>
      </c>
      <c r="U161" s="88">
        <f t="shared" si="155"/>
        <v>0.55499999999999994</v>
      </c>
      <c r="V161" s="85">
        <f t="shared" ref="V161" si="158">AVERAGE(V157,V159)</f>
        <v>2.5</v>
      </c>
      <c r="W161" s="88">
        <f t="shared" si="155"/>
        <v>1.35</v>
      </c>
      <c r="X161" s="88">
        <f t="shared" si="155"/>
        <v>0.2</v>
      </c>
      <c r="Y161" s="88">
        <f t="shared" si="155"/>
        <v>1.55</v>
      </c>
      <c r="Z161" s="88">
        <f t="shared" si="155"/>
        <v>1.4999999999999999E-2</v>
      </c>
      <c r="AA161" s="88">
        <f t="shared" si="155"/>
        <v>8.4999999999999992E-2</v>
      </c>
      <c r="AB161" s="88">
        <f t="shared" si="155"/>
        <v>0</v>
      </c>
      <c r="AC161" s="85">
        <f t="shared" ref="AC161:AM161" si="159">AVERAGE(AC157,AC159)</f>
        <v>68</v>
      </c>
      <c r="AD161" s="85">
        <f t="shared" si="159"/>
        <v>0</v>
      </c>
      <c r="AE161" s="85">
        <f t="shared" si="159"/>
        <v>17</v>
      </c>
      <c r="AF161" s="85">
        <f t="shared" si="159"/>
        <v>3.9</v>
      </c>
      <c r="AG161" s="85">
        <f t="shared" si="159"/>
        <v>16.7</v>
      </c>
      <c r="AH161" s="85">
        <f t="shared" si="159"/>
        <v>25.1</v>
      </c>
      <c r="AI161" s="85">
        <f t="shared" si="159"/>
        <v>31.1</v>
      </c>
      <c r="AJ161" s="85">
        <f t="shared" si="159"/>
        <v>8.8000000000000007</v>
      </c>
      <c r="AK161" s="85">
        <f t="shared" si="159"/>
        <v>85.6</v>
      </c>
      <c r="AL161" s="85">
        <f t="shared" si="159"/>
        <v>4.8</v>
      </c>
      <c r="AM161" s="85">
        <f t="shared" si="159"/>
        <v>9.6</v>
      </c>
      <c r="AN161" s="82"/>
    </row>
    <row r="162" spans="1:40" x14ac:dyDescent="0.25">
      <c r="A162" s="82">
        <v>103</v>
      </c>
      <c r="B162" s="82">
        <v>1</v>
      </c>
      <c r="C162" s="82">
        <v>20</v>
      </c>
      <c r="D162" s="82">
        <v>0</v>
      </c>
      <c r="E162" s="17">
        <v>1</v>
      </c>
      <c r="F162" s="17">
        <v>14</v>
      </c>
      <c r="G162" s="21">
        <v>5</v>
      </c>
      <c r="H162" s="21">
        <v>9</v>
      </c>
      <c r="I162" s="21">
        <v>38</v>
      </c>
      <c r="J162" s="17">
        <v>38</v>
      </c>
      <c r="K162" s="21">
        <v>32</v>
      </c>
      <c r="L162" s="21">
        <v>54</v>
      </c>
      <c r="M162" s="21">
        <v>41</v>
      </c>
      <c r="N162" s="21">
        <v>4.8</v>
      </c>
      <c r="O162" s="21">
        <v>4.0999999999999996</v>
      </c>
      <c r="P162" s="17">
        <v>23.1</v>
      </c>
      <c r="Q162" s="17">
        <v>0.78</v>
      </c>
      <c r="R162" s="83">
        <v>4.5999999999999999E-2</v>
      </c>
      <c r="S162" s="82">
        <v>17</v>
      </c>
      <c r="T162" s="17">
        <v>0</v>
      </c>
      <c r="U162" s="17">
        <v>0.26</v>
      </c>
      <c r="V162" s="21">
        <v>3.2</v>
      </c>
      <c r="W162" s="17">
        <v>1.2</v>
      </c>
      <c r="X162" s="17">
        <v>0.3</v>
      </c>
      <c r="Y162" s="21">
        <v>3.4</v>
      </c>
      <c r="Z162" s="17">
        <v>0.02</v>
      </c>
      <c r="AA162" s="17">
        <v>0.18</v>
      </c>
      <c r="AB162" s="17">
        <v>0</v>
      </c>
      <c r="AC162" s="82">
        <v>56</v>
      </c>
      <c r="AD162" s="82">
        <v>0</v>
      </c>
      <c r="AE162" s="82">
        <v>17</v>
      </c>
      <c r="AF162" s="21">
        <v>3.8</v>
      </c>
      <c r="AG162" s="21">
        <v>16.3</v>
      </c>
      <c r="AH162" s="21">
        <v>20.399999999999999</v>
      </c>
      <c r="AI162" s="21">
        <v>24.4</v>
      </c>
      <c r="AJ162" s="21">
        <v>13.9</v>
      </c>
      <c r="AK162" s="21">
        <v>78.8</v>
      </c>
      <c r="AL162" s="21">
        <v>8.6999999999999993</v>
      </c>
      <c r="AM162" s="21">
        <v>12.5</v>
      </c>
      <c r="AN162" s="82" t="s">
        <v>506</v>
      </c>
    </row>
    <row r="163" spans="1:40" x14ac:dyDescent="0.25">
      <c r="A163" s="82">
        <v>103</v>
      </c>
      <c r="B163" s="82">
        <v>2</v>
      </c>
      <c r="C163" s="82">
        <v>20</v>
      </c>
      <c r="D163" s="82">
        <v>0</v>
      </c>
      <c r="E163" s="17">
        <v>1</v>
      </c>
      <c r="F163" s="17">
        <v>13</v>
      </c>
      <c r="G163" s="21">
        <v>5</v>
      </c>
      <c r="H163" s="21">
        <v>7</v>
      </c>
      <c r="I163" s="21">
        <v>46</v>
      </c>
      <c r="J163" s="17">
        <v>42</v>
      </c>
      <c r="K163" s="21">
        <v>38</v>
      </c>
      <c r="L163" s="21">
        <v>44</v>
      </c>
      <c r="M163" s="21">
        <v>49</v>
      </c>
      <c r="N163" s="21">
        <v>4.9000000000000004</v>
      </c>
      <c r="O163" s="21">
        <v>4.0999999999999996</v>
      </c>
      <c r="P163" s="17">
        <v>23.4</v>
      </c>
      <c r="Q163" s="17">
        <v>0.82</v>
      </c>
      <c r="R163" s="83">
        <v>4.4999999999999998E-2</v>
      </c>
      <c r="S163" s="82">
        <v>18</v>
      </c>
      <c r="T163" s="17">
        <v>0</v>
      </c>
      <c r="U163" s="17">
        <v>0.3</v>
      </c>
      <c r="V163" s="21">
        <v>4</v>
      </c>
      <c r="W163" s="17">
        <v>1</v>
      </c>
      <c r="X163" s="17">
        <v>0.3</v>
      </c>
      <c r="Y163" s="21">
        <v>3.6</v>
      </c>
      <c r="Z163" s="17">
        <v>0.02</v>
      </c>
      <c r="AA163" s="17">
        <v>0.12</v>
      </c>
      <c r="AB163" s="17">
        <v>0</v>
      </c>
      <c r="AC163" s="82">
        <v>36</v>
      </c>
      <c r="AD163" s="82">
        <v>0</v>
      </c>
      <c r="AE163" s="82">
        <v>13</v>
      </c>
      <c r="AF163" s="21">
        <v>3.6</v>
      </c>
      <c r="AG163" s="21">
        <v>15.5</v>
      </c>
      <c r="AH163" s="21">
        <v>20.6</v>
      </c>
      <c r="AI163" s="21">
        <v>24.6</v>
      </c>
      <c r="AJ163" s="21">
        <v>14.2</v>
      </c>
      <c r="AK163" s="21">
        <v>78.5</v>
      </c>
      <c r="AL163" s="21">
        <v>7.7</v>
      </c>
      <c r="AM163" s="21">
        <v>13.8</v>
      </c>
      <c r="AN163" s="82" t="s">
        <v>506</v>
      </c>
    </row>
    <row r="164" spans="1:40" x14ac:dyDescent="0.25">
      <c r="A164" s="82"/>
      <c r="B164" s="82"/>
      <c r="C164" s="82"/>
      <c r="D164" s="82"/>
      <c r="E164" s="17"/>
      <c r="F164" s="17"/>
      <c r="G164" s="21"/>
      <c r="H164" s="21"/>
      <c r="I164" s="21"/>
      <c r="J164" s="17"/>
      <c r="K164" s="21"/>
      <c r="L164" s="21"/>
      <c r="M164" s="21"/>
      <c r="N164" s="21"/>
      <c r="O164" s="21"/>
      <c r="P164" s="17"/>
      <c r="Q164" s="17"/>
      <c r="R164" s="83"/>
      <c r="S164" s="82"/>
      <c r="T164" s="17"/>
      <c r="U164" s="17"/>
      <c r="V164" s="21"/>
      <c r="W164" s="17"/>
      <c r="X164" s="17"/>
      <c r="Y164" s="21"/>
      <c r="Z164" s="17"/>
      <c r="AA164" s="17"/>
      <c r="AB164" s="17"/>
      <c r="AC164" s="82"/>
      <c r="AD164" s="82"/>
      <c r="AE164" s="82"/>
      <c r="AF164" s="21"/>
      <c r="AG164" s="21"/>
      <c r="AH164" s="21"/>
      <c r="AI164" s="21"/>
      <c r="AJ164" s="21"/>
      <c r="AK164" s="21"/>
      <c r="AL164" s="21"/>
      <c r="AM164" s="21"/>
      <c r="AN164" s="82"/>
    </row>
    <row r="165" spans="1:40" x14ac:dyDescent="0.25">
      <c r="A165" s="82"/>
      <c r="B165" s="82"/>
      <c r="C165" s="82"/>
      <c r="D165" s="82"/>
      <c r="E165" s="17"/>
      <c r="F165" s="17"/>
      <c r="G165" s="21"/>
      <c r="H165" s="21"/>
      <c r="I165" s="21"/>
      <c r="J165" s="17"/>
      <c r="K165" s="21"/>
      <c r="L165" s="21"/>
      <c r="M165" s="21"/>
      <c r="N165" s="21"/>
      <c r="O165" s="21"/>
      <c r="P165" s="17"/>
      <c r="Q165" s="17"/>
      <c r="R165" s="83"/>
      <c r="S165" s="82"/>
      <c r="T165" s="17"/>
      <c r="U165" s="17"/>
      <c r="V165" s="21"/>
      <c r="W165" s="17"/>
      <c r="X165" s="17"/>
      <c r="Y165" s="21"/>
      <c r="Z165" s="17"/>
      <c r="AA165" s="17"/>
      <c r="AB165" s="17"/>
      <c r="AC165" s="82"/>
      <c r="AD165" s="82"/>
      <c r="AE165" s="82"/>
      <c r="AF165" s="21"/>
      <c r="AG165" s="21"/>
      <c r="AH165" s="21"/>
      <c r="AI165" s="21"/>
      <c r="AJ165" s="21"/>
      <c r="AK165" s="21"/>
      <c r="AL165" s="21"/>
      <c r="AM165" s="21"/>
      <c r="AN165" s="82"/>
    </row>
    <row r="166" spans="1:40" x14ac:dyDescent="0.25">
      <c r="A166" s="87">
        <f>A162</f>
        <v>103</v>
      </c>
      <c r="B166" s="82"/>
      <c r="C166" s="82"/>
      <c r="D166" s="82"/>
      <c r="E166" s="88">
        <f t="shared" ref="E166:AB166" si="160">AVERAGE(E162:E165)</f>
        <v>1</v>
      </c>
      <c r="F166" s="88">
        <f t="shared" si="160"/>
        <v>13.5</v>
      </c>
      <c r="G166" s="88">
        <f t="shared" si="160"/>
        <v>5</v>
      </c>
      <c r="H166" s="88">
        <f t="shared" si="160"/>
        <v>8</v>
      </c>
      <c r="I166" s="88">
        <f t="shared" si="160"/>
        <v>42</v>
      </c>
      <c r="J166" s="88">
        <f t="shared" si="160"/>
        <v>40</v>
      </c>
      <c r="K166" s="88">
        <f t="shared" si="160"/>
        <v>35</v>
      </c>
      <c r="L166" s="88">
        <f t="shared" si="160"/>
        <v>49</v>
      </c>
      <c r="M166" s="88">
        <f t="shared" si="160"/>
        <v>45</v>
      </c>
      <c r="N166" s="88">
        <f t="shared" si="160"/>
        <v>4.8499999999999996</v>
      </c>
      <c r="O166" s="88">
        <f t="shared" si="160"/>
        <v>4.0999999999999996</v>
      </c>
      <c r="P166" s="85">
        <f t="shared" ref="P166" si="161">AVERAGE(P162,P164)</f>
        <v>23.1</v>
      </c>
      <c r="Q166" s="88">
        <f t="shared" si="160"/>
        <v>0.8</v>
      </c>
      <c r="R166" s="88">
        <f t="shared" si="160"/>
        <v>4.5499999999999999E-2</v>
      </c>
      <c r="S166" s="88">
        <f t="shared" si="160"/>
        <v>17.5</v>
      </c>
      <c r="T166" s="85">
        <f t="shared" ref="T166" si="162">AVERAGE(T162,T164)</f>
        <v>0</v>
      </c>
      <c r="U166" s="88">
        <f t="shared" si="160"/>
        <v>0.28000000000000003</v>
      </c>
      <c r="V166" s="85">
        <f t="shared" ref="V166" si="163">AVERAGE(V162,V164)</f>
        <v>3.2</v>
      </c>
      <c r="W166" s="88">
        <f t="shared" si="160"/>
        <v>1.1000000000000001</v>
      </c>
      <c r="X166" s="88">
        <f t="shared" si="160"/>
        <v>0.3</v>
      </c>
      <c r="Y166" s="88">
        <f t="shared" si="160"/>
        <v>3.5</v>
      </c>
      <c r="Z166" s="88">
        <f t="shared" si="160"/>
        <v>0.02</v>
      </c>
      <c r="AA166" s="88">
        <f t="shared" si="160"/>
        <v>0.15</v>
      </c>
      <c r="AB166" s="88">
        <f t="shared" si="160"/>
        <v>0</v>
      </c>
      <c r="AC166" s="85">
        <f t="shared" ref="AC166:AM166" si="164">AVERAGE(AC162,AC164)</f>
        <v>56</v>
      </c>
      <c r="AD166" s="85">
        <f t="shared" si="164"/>
        <v>0</v>
      </c>
      <c r="AE166" s="85">
        <f t="shared" si="164"/>
        <v>17</v>
      </c>
      <c r="AF166" s="85">
        <f t="shared" si="164"/>
        <v>3.8</v>
      </c>
      <c r="AG166" s="85">
        <f t="shared" si="164"/>
        <v>16.3</v>
      </c>
      <c r="AH166" s="85">
        <f t="shared" si="164"/>
        <v>20.399999999999999</v>
      </c>
      <c r="AI166" s="85">
        <f t="shared" si="164"/>
        <v>24.4</v>
      </c>
      <c r="AJ166" s="85">
        <f t="shared" si="164"/>
        <v>13.9</v>
      </c>
      <c r="AK166" s="85">
        <f t="shared" si="164"/>
        <v>78.8</v>
      </c>
      <c r="AL166" s="85">
        <f t="shared" si="164"/>
        <v>8.6999999999999993</v>
      </c>
      <c r="AM166" s="85">
        <f t="shared" si="164"/>
        <v>12.5</v>
      </c>
      <c r="AN166" s="82"/>
    </row>
    <row r="167" spans="1:40" x14ac:dyDescent="0.25">
      <c r="A167" s="82">
        <v>104</v>
      </c>
      <c r="B167" s="82">
        <v>1</v>
      </c>
      <c r="C167" s="82">
        <v>20</v>
      </c>
      <c r="D167" s="82">
        <v>0</v>
      </c>
      <c r="E167" s="17">
        <v>1</v>
      </c>
      <c r="F167" s="17">
        <v>11</v>
      </c>
      <c r="G167" s="21">
        <v>6</v>
      </c>
      <c r="H167" s="21">
        <v>6</v>
      </c>
      <c r="I167" s="21">
        <v>39</v>
      </c>
      <c r="J167" s="17">
        <v>36</v>
      </c>
      <c r="K167" s="21">
        <v>32</v>
      </c>
      <c r="L167" s="21">
        <v>72</v>
      </c>
      <c r="M167" s="21">
        <v>45</v>
      </c>
      <c r="N167" s="21">
        <v>5.2</v>
      </c>
      <c r="O167" s="21">
        <v>4.2</v>
      </c>
      <c r="P167" s="17">
        <v>29.2</v>
      </c>
      <c r="Q167" s="17">
        <v>1.29</v>
      </c>
      <c r="R167" s="83">
        <v>6.3E-2</v>
      </c>
      <c r="S167" s="82">
        <v>20</v>
      </c>
      <c r="T167" s="17">
        <v>0</v>
      </c>
      <c r="U167" s="17">
        <v>0.23</v>
      </c>
      <c r="V167" s="21">
        <v>7.2</v>
      </c>
      <c r="W167" s="17">
        <v>2.2000000000000002</v>
      </c>
      <c r="X167" s="17">
        <v>0.7</v>
      </c>
      <c r="Y167" s="21">
        <v>5.6</v>
      </c>
      <c r="Z167" s="17">
        <v>0.02</v>
      </c>
      <c r="AA167" s="17">
        <v>0.12</v>
      </c>
      <c r="AB167" s="17">
        <v>0</v>
      </c>
      <c r="AC167" s="82">
        <v>41</v>
      </c>
      <c r="AD167" s="82">
        <v>0</v>
      </c>
      <c r="AE167" s="82">
        <v>30</v>
      </c>
      <c r="AF167" s="21">
        <v>1.1000000000000001</v>
      </c>
      <c r="AG167" s="21">
        <v>2.2000000000000002</v>
      </c>
      <c r="AH167" s="21">
        <v>7.4</v>
      </c>
      <c r="AI167" s="21">
        <v>24.7</v>
      </c>
      <c r="AJ167" s="21">
        <v>18.899999999999999</v>
      </c>
      <c r="AK167" s="21">
        <v>55.4</v>
      </c>
      <c r="AL167" s="21">
        <v>15.5</v>
      </c>
      <c r="AM167" s="21">
        <v>29.1</v>
      </c>
      <c r="AN167" s="82" t="s">
        <v>148</v>
      </c>
    </row>
    <row r="168" spans="1:40" x14ac:dyDescent="0.25">
      <c r="A168" s="82">
        <v>104</v>
      </c>
      <c r="B168" s="82">
        <v>2</v>
      </c>
      <c r="C168" s="82">
        <v>20</v>
      </c>
      <c r="D168" s="82">
        <v>0</v>
      </c>
      <c r="E168" s="17">
        <v>3</v>
      </c>
      <c r="F168" s="17">
        <v>21</v>
      </c>
      <c r="G168" s="21">
        <v>7</v>
      </c>
      <c r="H168" s="21">
        <v>14</v>
      </c>
      <c r="I168" s="21">
        <v>49</v>
      </c>
      <c r="J168" s="17">
        <v>42</v>
      </c>
      <c r="K168" s="21">
        <v>41</v>
      </c>
      <c r="L168" s="21">
        <v>64</v>
      </c>
      <c r="M168" s="21">
        <v>57</v>
      </c>
      <c r="N168" s="21">
        <v>5.0999999999999996</v>
      </c>
      <c r="O168" s="21">
        <v>4.4000000000000004</v>
      </c>
      <c r="P168" s="17">
        <v>32.200000000000003</v>
      </c>
      <c r="Q168" s="17">
        <v>1.05</v>
      </c>
      <c r="R168" s="83">
        <v>6.2E-2</v>
      </c>
      <c r="S168" s="82">
        <v>17</v>
      </c>
      <c r="T168" s="17">
        <v>0</v>
      </c>
      <c r="U168" s="17">
        <v>0.55000000000000004</v>
      </c>
      <c r="V168" s="21">
        <v>7.5</v>
      </c>
      <c r="W168" s="17">
        <v>3.1</v>
      </c>
      <c r="X168" s="17">
        <v>0.8</v>
      </c>
      <c r="Y168" s="21">
        <v>4.8</v>
      </c>
      <c r="Z168" s="17">
        <v>0.05</v>
      </c>
      <c r="AA168" s="17">
        <v>0.16</v>
      </c>
      <c r="AB168" s="17">
        <v>0</v>
      </c>
      <c r="AC168" s="82">
        <v>54</v>
      </c>
      <c r="AD168" s="82">
        <v>0</v>
      </c>
      <c r="AE168" s="82">
        <v>35</v>
      </c>
      <c r="AF168" s="21">
        <v>0.9</v>
      </c>
      <c r="AG168" s="21">
        <v>3</v>
      </c>
      <c r="AH168" s="21">
        <v>6.4</v>
      </c>
      <c r="AI168" s="21">
        <v>23.5</v>
      </c>
      <c r="AJ168" s="21">
        <v>19.3</v>
      </c>
      <c r="AK168" s="21">
        <v>53.1</v>
      </c>
      <c r="AL168" s="21">
        <v>15.5</v>
      </c>
      <c r="AM168" s="21">
        <v>31.4</v>
      </c>
      <c r="AN168" s="82" t="s">
        <v>354</v>
      </c>
    </row>
    <row r="169" spans="1:40" x14ac:dyDescent="0.25">
      <c r="A169" s="82"/>
      <c r="B169" s="82"/>
      <c r="C169" s="82"/>
      <c r="D169" s="82"/>
      <c r="E169" s="17"/>
      <c r="F169" s="17"/>
      <c r="G169" s="21"/>
      <c r="H169" s="21"/>
      <c r="I169" s="21"/>
      <c r="J169" s="17"/>
      <c r="K169" s="21"/>
      <c r="L169" s="21"/>
      <c r="M169" s="21"/>
      <c r="N169" s="21"/>
      <c r="O169" s="21"/>
      <c r="P169" s="17"/>
      <c r="Q169" s="17"/>
      <c r="R169" s="83"/>
      <c r="S169" s="82"/>
      <c r="T169" s="17"/>
      <c r="U169" s="17"/>
      <c r="V169" s="21"/>
      <c r="W169" s="17"/>
      <c r="X169" s="17"/>
      <c r="Y169" s="21"/>
      <c r="Z169" s="17"/>
      <c r="AA169" s="17"/>
      <c r="AB169" s="17"/>
      <c r="AC169" s="82"/>
      <c r="AD169" s="82"/>
      <c r="AE169" s="82"/>
      <c r="AF169" s="21"/>
      <c r="AG169" s="21"/>
      <c r="AH169" s="21"/>
      <c r="AI169" s="21"/>
      <c r="AJ169" s="21"/>
      <c r="AK169" s="21"/>
      <c r="AL169" s="21"/>
      <c r="AM169" s="21"/>
      <c r="AN169" s="82"/>
    </row>
    <row r="170" spans="1:40" x14ac:dyDescent="0.25">
      <c r="A170" s="82"/>
      <c r="B170" s="82"/>
      <c r="C170" s="82"/>
      <c r="D170" s="82"/>
      <c r="E170" s="17"/>
      <c r="F170" s="17"/>
      <c r="G170" s="21"/>
      <c r="H170" s="21"/>
      <c r="I170" s="21"/>
      <c r="J170" s="17"/>
      <c r="K170" s="21"/>
      <c r="L170" s="21"/>
      <c r="M170" s="21"/>
      <c r="N170" s="21"/>
      <c r="O170" s="21"/>
      <c r="P170" s="17"/>
      <c r="Q170" s="17"/>
      <c r="R170" s="83"/>
      <c r="S170" s="82"/>
      <c r="T170" s="17"/>
      <c r="U170" s="17"/>
      <c r="V170" s="21"/>
      <c r="W170" s="17"/>
      <c r="X170" s="17"/>
      <c r="Y170" s="21"/>
      <c r="Z170" s="17"/>
      <c r="AA170" s="17"/>
      <c r="AB170" s="17"/>
      <c r="AC170" s="82"/>
      <c r="AD170" s="82"/>
      <c r="AE170" s="82"/>
      <c r="AF170" s="21"/>
      <c r="AG170" s="21"/>
      <c r="AH170" s="21"/>
      <c r="AI170" s="21"/>
      <c r="AJ170" s="21"/>
      <c r="AK170" s="21"/>
      <c r="AL170" s="21"/>
      <c r="AM170" s="21"/>
      <c r="AN170" s="82"/>
    </row>
    <row r="171" spans="1:40" x14ac:dyDescent="0.25">
      <c r="A171" s="87">
        <f>A167</f>
        <v>104</v>
      </c>
      <c r="B171" s="82"/>
      <c r="C171" s="82"/>
      <c r="D171" s="82"/>
      <c r="E171" s="88">
        <f t="shared" ref="E171:AB171" si="165">AVERAGE(E167:E170)</f>
        <v>2</v>
      </c>
      <c r="F171" s="88">
        <f t="shared" si="165"/>
        <v>16</v>
      </c>
      <c r="G171" s="88">
        <f t="shared" si="165"/>
        <v>6.5</v>
      </c>
      <c r="H171" s="88">
        <f t="shared" si="165"/>
        <v>10</v>
      </c>
      <c r="I171" s="88">
        <f t="shared" si="165"/>
        <v>44</v>
      </c>
      <c r="J171" s="88">
        <f t="shared" si="165"/>
        <v>39</v>
      </c>
      <c r="K171" s="88">
        <f t="shared" si="165"/>
        <v>36.5</v>
      </c>
      <c r="L171" s="88">
        <f t="shared" si="165"/>
        <v>68</v>
      </c>
      <c r="M171" s="88">
        <f t="shared" si="165"/>
        <v>51</v>
      </c>
      <c r="N171" s="88">
        <f t="shared" si="165"/>
        <v>5.15</v>
      </c>
      <c r="O171" s="88">
        <f t="shared" si="165"/>
        <v>4.3000000000000007</v>
      </c>
      <c r="P171" s="85">
        <f t="shared" ref="P171" si="166">AVERAGE(P167,P169)</f>
        <v>29.2</v>
      </c>
      <c r="Q171" s="88">
        <f t="shared" si="165"/>
        <v>1.17</v>
      </c>
      <c r="R171" s="88">
        <f t="shared" si="165"/>
        <v>6.25E-2</v>
      </c>
      <c r="S171" s="88">
        <f t="shared" si="165"/>
        <v>18.5</v>
      </c>
      <c r="T171" s="85">
        <f t="shared" ref="T171" si="167">AVERAGE(T167,T169)</f>
        <v>0</v>
      </c>
      <c r="U171" s="88">
        <f t="shared" si="165"/>
        <v>0.39</v>
      </c>
      <c r="V171" s="85">
        <f t="shared" ref="V171" si="168">AVERAGE(V167,V169)</f>
        <v>7.2</v>
      </c>
      <c r="W171" s="88">
        <f t="shared" si="165"/>
        <v>2.6500000000000004</v>
      </c>
      <c r="X171" s="88">
        <f t="shared" si="165"/>
        <v>0.75</v>
      </c>
      <c r="Y171" s="88">
        <f t="shared" si="165"/>
        <v>5.1999999999999993</v>
      </c>
      <c r="Z171" s="88">
        <f t="shared" si="165"/>
        <v>3.5000000000000003E-2</v>
      </c>
      <c r="AA171" s="88">
        <f t="shared" si="165"/>
        <v>0.14000000000000001</v>
      </c>
      <c r="AB171" s="88">
        <f t="shared" si="165"/>
        <v>0</v>
      </c>
      <c r="AC171" s="85">
        <f t="shared" ref="AC171:AM171" si="169">AVERAGE(AC167,AC169)</f>
        <v>41</v>
      </c>
      <c r="AD171" s="85">
        <f t="shared" si="169"/>
        <v>0</v>
      </c>
      <c r="AE171" s="85">
        <f t="shared" si="169"/>
        <v>30</v>
      </c>
      <c r="AF171" s="85">
        <f t="shared" si="169"/>
        <v>1.1000000000000001</v>
      </c>
      <c r="AG171" s="85">
        <f t="shared" si="169"/>
        <v>2.2000000000000002</v>
      </c>
      <c r="AH171" s="85">
        <f t="shared" si="169"/>
        <v>7.4</v>
      </c>
      <c r="AI171" s="85">
        <f t="shared" si="169"/>
        <v>24.7</v>
      </c>
      <c r="AJ171" s="85">
        <f t="shared" si="169"/>
        <v>18.899999999999999</v>
      </c>
      <c r="AK171" s="85">
        <f t="shared" si="169"/>
        <v>55.4</v>
      </c>
      <c r="AL171" s="85">
        <f t="shared" si="169"/>
        <v>15.5</v>
      </c>
      <c r="AM171" s="85">
        <f t="shared" si="169"/>
        <v>29.1</v>
      </c>
      <c r="AN171" s="82"/>
    </row>
    <row r="172" spans="1:40" x14ac:dyDescent="0.25">
      <c r="A172" s="82">
        <v>105</v>
      </c>
      <c r="B172" s="82">
        <v>1</v>
      </c>
      <c r="C172" s="82">
        <v>20</v>
      </c>
      <c r="D172" s="82">
        <v>0</v>
      </c>
      <c r="E172" s="17">
        <v>0.25</v>
      </c>
      <c r="F172" s="17">
        <v>5</v>
      </c>
      <c r="G172" s="21">
        <v>1</v>
      </c>
      <c r="H172" s="21">
        <v>3</v>
      </c>
      <c r="I172" s="21">
        <v>36</v>
      </c>
      <c r="J172" s="17">
        <v>33</v>
      </c>
      <c r="K172" s="21">
        <v>32</v>
      </c>
      <c r="L172" s="21">
        <v>58</v>
      </c>
      <c r="M172" s="21">
        <v>39</v>
      </c>
      <c r="N172" s="21">
        <v>4.7</v>
      </c>
      <c r="O172" s="21">
        <v>4</v>
      </c>
      <c r="P172" s="17">
        <v>23</v>
      </c>
      <c r="Q172" s="17">
        <v>0.78</v>
      </c>
      <c r="R172" s="83">
        <v>3.7999999999999999E-2</v>
      </c>
      <c r="S172" s="82">
        <v>21</v>
      </c>
      <c r="T172" s="17">
        <v>0</v>
      </c>
      <c r="U172" s="17">
        <v>0.15</v>
      </c>
      <c r="V172" s="21">
        <v>3</v>
      </c>
      <c r="W172" s="17">
        <v>0.4</v>
      </c>
      <c r="X172" s="17">
        <v>0.4</v>
      </c>
      <c r="Y172" s="21">
        <v>3</v>
      </c>
      <c r="Z172" s="17">
        <v>0.01</v>
      </c>
      <c r="AA172" s="17">
        <v>0.11</v>
      </c>
      <c r="AB172" s="17">
        <v>0</v>
      </c>
      <c r="AC172" s="82">
        <v>31</v>
      </c>
      <c r="AD172" s="82">
        <v>0</v>
      </c>
      <c r="AE172" s="82">
        <v>13</v>
      </c>
      <c r="AF172" s="21">
        <v>3.8</v>
      </c>
      <c r="AG172" s="21">
        <v>21.5</v>
      </c>
      <c r="AH172" s="21">
        <v>23</v>
      </c>
      <c r="AI172" s="21">
        <v>22.7</v>
      </c>
      <c r="AJ172" s="21">
        <v>8.8000000000000007</v>
      </c>
      <c r="AK172" s="21">
        <v>79.8</v>
      </c>
      <c r="AL172" s="21">
        <v>6.9</v>
      </c>
      <c r="AM172" s="21">
        <v>13.3</v>
      </c>
      <c r="AN172" s="82" t="s">
        <v>506</v>
      </c>
    </row>
    <row r="173" spans="1:40" x14ac:dyDescent="0.25">
      <c r="A173" s="82">
        <v>105</v>
      </c>
      <c r="B173" s="82">
        <v>2</v>
      </c>
      <c r="C173" s="82">
        <v>20</v>
      </c>
      <c r="D173" s="82">
        <v>0</v>
      </c>
      <c r="E173" s="17">
        <v>1</v>
      </c>
      <c r="F173" s="17">
        <v>5</v>
      </c>
      <c r="G173" s="21">
        <v>1</v>
      </c>
      <c r="H173" s="21">
        <v>2</v>
      </c>
      <c r="I173" s="21">
        <v>39</v>
      </c>
      <c r="J173" s="17">
        <v>33</v>
      </c>
      <c r="K173" s="21">
        <v>35</v>
      </c>
      <c r="L173" s="21">
        <v>52</v>
      </c>
      <c r="M173" s="21">
        <v>40</v>
      </c>
      <c r="N173" s="21">
        <v>4.8</v>
      </c>
      <c r="O173" s="21">
        <v>4</v>
      </c>
      <c r="P173" s="17">
        <v>25</v>
      </c>
      <c r="Q173" s="17">
        <v>0.64</v>
      </c>
      <c r="R173" s="83">
        <v>4.2999999999999997E-2</v>
      </c>
      <c r="S173" s="82">
        <v>15</v>
      </c>
      <c r="T173" s="17">
        <v>0</v>
      </c>
      <c r="U173" s="17">
        <v>0.16</v>
      </c>
      <c r="V173" s="21">
        <v>3</v>
      </c>
      <c r="W173" s="17">
        <v>0.4</v>
      </c>
      <c r="X173" s="17">
        <v>0.4</v>
      </c>
      <c r="Y173" s="21">
        <v>3.4</v>
      </c>
      <c r="Z173" s="17">
        <v>0.01</v>
      </c>
      <c r="AA173" s="17">
        <v>0.1</v>
      </c>
      <c r="AB173" s="17">
        <v>0</v>
      </c>
      <c r="AC173" s="82">
        <v>31</v>
      </c>
      <c r="AD173" s="82">
        <v>0</v>
      </c>
      <c r="AE173" s="82">
        <v>21</v>
      </c>
      <c r="AF173" s="21">
        <v>3.6</v>
      </c>
      <c r="AG173" s="21">
        <v>16</v>
      </c>
      <c r="AH173" s="21">
        <v>23</v>
      </c>
      <c r="AI173" s="21">
        <v>24.3</v>
      </c>
      <c r="AJ173" s="21">
        <v>9.3000000000000007</v>
      </c>
      <c r="AK173" s="21">
        <v>16.2</v>
      </c>
      <c r="AL173" s="21">
        <v>7.6</v>
      </c>
      <c r="AM173" s="21">
        <v>16.2</v>
      </c>
      <c r="AN173" s="82" t="s">
        <v>506</v>
      </c>
    </row>
    <row r="174" spans="1:40" x14ac:dyDescent="0.25">
      <c r="A174" s="82"/>
      <c r="B174" s="82"/>
      <c r="C174" s="82"/>
      <c r="D174" s="82"/>
      <c r="E174" s="17"/>
      <c r="F174" s="17"/>
      <c r="G174" s="21"/>
      <c r="H174" s="21"/>
      <c r="I174" s="21"/>
      <c r="J174" s="17"/>
      <c r="K174" s="21"/>
      <c r="L174" s="21"/>
      <c r="M174" s="21"/>
      <c r="N174" s="21"/>
      <c r="O174" s="21"/>
      <c r="P174" s="17"/>
      <c r="Q174" s="17"/>
      <c r="R174" s="83"/>
      <c r="S174" s="82"/>
      <c r="T174" s="17"/>
      <c r="U174" s="17"/>
      <c r="V174" s="21"/>
      <c r="W174" s="17"/>
      <c r="X174" s="17"/>
      <c r="Y174" s="21"/>
      <c r="Z174" s="17"/>
      <c r="AA174" s="17"/>
      <c r="AB174" s="17"/>
      <c r="AC174" s="82"/>
      <c r="AD174" s="82"/>
      <c r="AE174" s="82"/>
      <c r="AF174" s="21"/>
      <c r="AG174" s="21"/>
      <c r="AH174" s="21"/>
      <c r="AI174" s="21"/>
      <c r="AJ174" s="21"/>
      <c r="AK174" s="21"/>
      <c r="AL174" s="21"/>
      <c r="AM174" s="21"/>
      <c r="AN174" s="82"/>
    </row>
    <row r="175" spans="1:40" x14ac:dyDescent="0.25">
      <c r="A175" s="82"/>
      <c r="B175" s="82"/>
      <c r="C175" s="82"/>
      <c r="D175" s="82"/>
      <c r="E175" s="17"/>
      <c r="F175" s="17"/>
      <c r="G175" s="21"/>
      <c r="H175" s="21"/>
      <c r="I175" s="21"/>
      <c r="J175" s="17"/>
      <c r="K175" s="21"/>
      <c r="L175" s="21"/>
      <c r="M175" s="21"/>
      <c r="N175" s="21"/>
      <c r="O175" s="21"/>
      <c r="P175" s="17"/>
      <c r="Q175" s="17"/>
      <c r="R175" s="83"/>
      <c r="S175" s="82"/>
      <c r="T175" s="17"/>
      <c r="U175" s="17"/>
      <c r="V175" s="21"/>
      <c r="W175" s="17"/>
      <c r="X175" s="17"/>
      <c r="Y175" s="21"/>
      <c r="Z175" s="17"/>
      <c r="AA175" s="17"/>
      <c r="AB175" s="17"/>
      <c r="AC175" s="82"/>
      <c r="AD175" s="82"/>
      <c r="AE175" s="82"/>
      <c r="AF175" s="21"/>
      <c r="AG175" s="21"/>
      <c r="AH175" s="21"/>
      <c r="AI175" s="21"/>
      <c r="AJ175" s="21"/>
      <c r="AK175" s="21"/>
      <c r="AL175" s="21"/>
      <c r="AM175" s="21"/>
      <c r="AN175" s="82"/>
    </row>
    <row r="176" spans="1:40" x14ac:dyDescent="0.25">
      <c r="A176" s="87">
        <f>A172</f>
        <v>105</v>
      </c>
      <c r="B176" s="82"/>
      <c r="C176" s="82"/>
      <c r="D176" s="82"/>
      <c r="E176" s="88">
        <f t="shared" ref="E176:AB176" si="170">AVERAGE(E172:E175)</f>
        <v>0.625</v>
      </c>
      <c r="F176" s="88">
        <f t="shared" si="170"/>
        <v>5</v>
      </c>
      <c r="G176" s="88">
        <f t="shared" si="170"/>
        <v>1</v>
      </c>
      <c r="H176" s="88">
        <f t="shared" si="170"/>
        <v>2.5</v>
      </c>
      <c r="I176" s="88">
        <f t="shared" si="170"/>
        <v>37.5</v>
      </c>
      <c r="J176" s="88">
        <f t="shared" si="170"/>
        <v>33</v>
      </c>
      <c r="K176" s="88">
        <f t="shared" si="170"/>
        <v>33.5</v>
      </c>
      <c r="L176" s="88">
        <f t="shared" si="170"/>
        <v>55</v>
      </c>
      <c r="M176" s="88">
        <f t="shared" si="170"/>
        <v>39.5</v>
      </c>
      <c r="N176" s="88">
        <f t="shared" si="170"/>
        <v>4.75</v>
      </c>
      <c r="O176" s="88">
        <f t="shared" si="170"/>
        <v>4</v>
      </c>
      <c r="P176" s="85">
        <f t="shared" ref="P176" si="171">AVERAGE(P172,P174)</f>
        <v>23</v>
      </c>
      <c r="Q176" s="88">
        <f t="shared" si="170"/>
        <v>0.71</v>
      </c>
      <c r="R176" s="88">
        <f t="shared" si="170"/>
        <v>4.0499999999999994E-2</v>
      </c>
      <c r="S176" s="88">
        <f t="shared" si="170"/>
        <v>18</v>
      </c>
      <c r="T176" s="85">
        <f t="shared" ref="T176" si="172">AVERAGE(T172,T174)</f>
        <v>0</v>
      </c>
      <c r="U176" s="88">
        <f t="shared" si="170"/>
        <v>0.155</v>
      </c>
      <c r="V176" s="85">
        <f t="shared" ref="V176" si="173">AVERAGE(V172,V174)</f>
        <v>3</v>
      </c>
      <c r="W176" s="88">
        <f t="shared" si="170"/>
        <v>0.4</v>
      </c>
      <c r="X176" s="88">
        <f t="shared" si="170"/>
        <v>0.4</v>
      </c>
      <c r="Y176" s="88">
        <f t="shared" si="170"/>
        <v>3.2</v>
      </c>
      <c r="Z176" s="88">
        <f t="shared" si="170"/>
        <v>0.01</v>
      </c>
      <c r="AA176" s="88">
        <f t="shared" si="170"/>
        <v>0.10500000000000001</v>
      </c>
      <c r="AB176" s="88">
        <f t="shared" si="170"/>
        <v>0</v>
      </c>
      <c r="AC176" s="85">
        <f t="shared" ref="AC176:AM176" si="174">AVERAGE(AC172,AC174)</f>
        <v>31</v>
      </c>
      <c r="AD176" s="85">
        <f t="shared" si="174"/>
        <v>0</v>
      </c>
      <c r="AE176" s="85">
        <f t="shared" si="174"/>
        <v>13</v>
      </c>
      <c r="AF176" s="85">
        <f t="shared" si="174"/>
        <v>3.8</v>
      </c>
      <c r="AG176" s="85">
        <f t="shared" si="174"/>
        <v>21.5</v>
      </c>
      <c r="AH176" s="85">
        <f t="shared" si="174"/>
        <v>23</v>
      </c>
      <c r="AI176" s="85">
        <f t="shared" si="174"/>
        <v>22.7</v>
      </c>
      <c r="AJ176" s="85">
        <f t="shared" si="174"/>
        <v>8.8000000000000007</v>
      </c>
      <c r="AK176" s="85">
        <f t="shared" si="174"/>
        <v>79.8</v>
      </c>
      <c r="AL176" s="85">
        <f t="shared" si="174"/>
        <v>6.9</v>
      </c>
      <c r="AM176" s="85">
        <f t="shared" si="174"/>
        <v>13.3</v>
      </c>
      <c r="AN176" s="82"/>
    </row>
    <row r="177" spans="1:40" x14ac:dyDescent="0.25">
      <c r="A177" s="82">
        <v>106</v>
      </c>
      <c r="B177" s="82">
        <v>1</v>
      </c>
      <c r="C177" s="82">
        <v>20</v>
      </c>
      <c r="D177" s="82">
        <v>0</v>
      </c>
      <c r="E177" s="17">
        <v>3</v>
      </c>
      <c r="F177" s="17">
        <v>21</v>
      </c>
      <c r="G177" s="21">
        <v>8</v>
      </c>
      <c r="H177" s="21">
        <v>14</v>
      </c>
      <c r="I177" s="21">
        <v>51</v>
      </c>
      <c r="J177" s="17">
        <v>46</v>
      </c>
      <c r="K177" s="21">
        <v>63</v>
      </c>
      <c r="L177" s="21">
        <v>70</v>
      </c>
      <c r="M177" s="21">
        <v>57</v>
      </c>
      <c r="N177" s="21">
        <v>4.5</v>
      </c>
      <c r="O177" s="21">
        <v>4</v>
      </c>
      <c r="P177" s="17">
        <v>27</v>
      </c>
      <c r="Q177" s="17">
        <v>0.44</v>
      </c>
      <c r="R177" s="83">
        <v>2.9000000000000001E-2</v>
      </c>
      <c r="S177" s="82">
        <v>16</v>
      </c>
      <c r="T177" s="17">
        <v>0</v>
      </c>
      <c r="U177" s="17">
        <v>0.26</v>
      </c>
      <c r="V177" s="21">
        <v>2.5</v>
      </c>
      <c r="W177" s="17">
        <v>0.4</v>
      </c>
      <c r="X177" s="17">
        <v>0.2</v>
      </c>
      <c r="Y177" s="21">
        <v>2.2999999999999998</v>
      </c>
      <c r="Z177" s="17">
        <v>0.01</v>
      </c>
      <c r="AA177" s="17">
        <v>0.14000000000000001</v>
      </c>
      <c r="AB177" s="17">
        <v>0</v>
      </c>
      <c r="AC177" s="82">
        <v>30</v>
      </c>
      <c r="AD177" s="82">
        <v>0</v>
      </c>
      <c r="AE177" s="82">
        <v>13</v>
      </c>
      <c r="AF177" s="21">
        <v>2.1</v>
      </c>
      <c r="AG177" s="21">
        <v>7.2</v>
      </c>
      <c r="AH177" s="21">
        <v>21.6</v>
      </c>
      <c r="AI177" s="21">
        <v>31.7</v>
      </c>
      <c r="AJ177" s="21">
        <v>12.4</v>
      </c>
      <c r="AK177" s="21">
        <v>75</v>
      </c>
      <c r="AL177" s="21">
        <v>9.3000000000000007</v>
      </c>
      <c r="AM177" s="21">
        <v>15.7</v>
      </c>
      <c r="AN177" s="82" t="s">
        <v>506</v>
      </c>
    </row>
    <row r="178" spans="1:40" x14ac:dyDescent="0.25">
      <c r="A178" s="82">
        <v>106</v>
      </c>
      <c r="B178" s="82">
        <v>2</v>
      </c>
      <c r="C178" s="82">
        <v>20</v>
      </c>
      <c r="D178" s="82">
        <v>0</v>
      </c>
      <c r="E178" s="17">
        <v>2</v>
      </c>
      <c r="F178" s="17">
        <v>16</v>
      </c>
      <c r="G178" s="21">
        <v>6</v>
      </c>
      <c r="H178" s="21">
        <v>10</v>
      </c>
      <c r="I178" s="21">
        <v>47</v>
      </c>
      <c r="J178" s="17">
        <v>42</v>
      </c>
      <c r="K178" s="21">
        <v>42</v>
      </c>
      <c r="L178" s="21">
        <v>62</v>
      </c>
      <c r="M178" s="21">
        <v>50</v>
      </c>
      <c r="N178" s="21">
        <v>5.0999999999999996</v>
      </c>
      <c r="O178" s="21">
        <v>4.2</v>
      </c>
      <c r="P178" s="17">
        <v>25.1</v>
      </c>
      <c r="Q178" s="17">
        <v>0.46</v>
      </c>
      <c r="R178" s="83">
        <v>3.1E-2</v>
      </c>
      <c r="S178" s="82">
        <v>15</v>
      </c>
      <c r="T178" s="17">
        <v>0</v>
      </c>
      <c r="U178" s="17">
        <v>0.23</v>
      </c>
      <c r="V178" s="21">
        <v>2.2000000000000002</v>
      </c>
      <c r="W178" s="17">
        <v>0.8</v>
      </c>
      <c r="X178" s="17">
        <v>0.2</v>
      </c>
      <c r="Y178" s="21">
        <v>2.2000000000000002</v>
      </c>
      <c r="Z178" s="17">
        <v>0.02</v>
      </c>
      <c r="AA178" s="17">
        <v>0.12</v>
      </c>
      <c r="AB178" s="17">
        <v>0</v>
      </c>
      <c r="AC178" s="82">
        <v>51</v>
      </c>
      <c r="AD178" s="82">
        <v>0</v>
      </c>
      <c r="AE178" s="82">
        <v>17</v>
      </c>
      <c r="AF178" s="21">
        <v>1.6</v>
      </c>
      <c r="AG178" s="21">
        <v>6.8</v>
      </c>
      <c r="AH178" s="21">
        <v>21.1</v>
      </c>
      <c r="AI178" s="21">
        <v>33.1</v>
      </c>
      <c r="AJ178" s="21">
        <v>13.2</v>
      </c>
      <c r="AK178" s="21">
        <v>75.8</v>
      </c>
      <c r="AL178" s="21">
        <v>9.3000000000000007</v>
      </c>
      <c r="AM178" s="21">
        <v>14.9</v>
      </c>
      <c r="AN178" s="82" t="s">
        <v>506</v>
      </c>
    </row>
    <row r="179" spans="1:40" x14ac:dyDescent="0.25">
      <c r="A179" s="82"/>
      <c r="B179" s="82"/>
      <c r="C179" s="82"/>
      <c r="D179" s="82"/>
      <c r="E179" s="17"/>
      <c r="F179" s="17"/>
      <c r="G179" s="21"/>
      <c r="H179" s="21"/>
      <c r="I179" s="21"/>
      <c r="J179" s="17"/>
      <c r="K179" s="21"/>
      <c r="L179" s="21"/>
      <c r="M179" s="21"/>
      <c r="N179" s="21"/>
      <c r="O179" s="21"/>
      <c r="P179" s="17"/>
      <c r="Q179" s="17"/>
      <c r="R179" s="83"/>
      <c r="S179" s="82"/>
      <c r="T179" s="17"/>
      <c r="U179" s="17"/>
      <c r="V179" s="21"/>
      <c r="W179" s="17"/>
      <c r="X179" s="17"/>
      <c r="Y179" s="21"/>
      <c r="Z179" s="17"/>
      <c r="AA179" s="17"/>
      <c r="AB179" s="17"/>
      <c r="AC179" s="82"/>
      <c r="AD179" s="82"/>
      <c r="AE179" s="82"/>
      <c r="AF179" s="21"/>
      <c r="AG179" s="21"/>
      <c r="AH179" s="21"/>
      <c r="AI179" s="21"/>
      <c r="AJ179" s="21"/>
      <c r="AK179" s="21"/>
      <c r="AL179" s="21"/>
      <c r="AM179" s="21"/>
      <c r="AN179" s="82"/>
    </row>
    <row r="180" spans="1:40" x14ac:dyDescent="0.25">
      <c r="A180" s="82"/>
      <c r="B180" s="82"/>
      <c r="C180" s="82"/>
      <c r="D180" s="82"/>
      <c r="E180" s="17"/>
      <c r="F180" s="17"/>
      <c r="G180" s="21"/>
      <c r="H180" s="21"/>
      <c r="I180" s="21"/>
      <c r="J180" s="17"/>
      <c r="K180" s="21"/>
      <c r="L180" s="21"/>
      <c r="M180" s="21"/>
      <c r="N180" s="21"/>
      <c r="O180" s="21"/>
      <c r="P180" s="17"/>
      <c r="Q180" s="17"/>
      <c r="R180" s="83"/>
      <c r="S180" s="82"/>
      <c r="T180" s="17"/>
      <c r="U180" s="17"/>
      <c r="V180" s="21"/>
      <c r="W180" s="17"/>
      <c r="X180" s="17"/>
      <c r="Y180" s="21"/>
      <c r="Z180" s="17"/>
      <c r="AA180" s="17"/>
      <c r="AB180" s="17"/>
      <c r="AC180" s="82"/>
      <c r="AD180" s="82"/>
      <c r="AE180" s="82"/>
      <c r="AF180" s="21"/>
      <c r="AG180" s="21"/>
      <c r="AH180" s="21"/>
      <c r="AI180" s="21"/>
      <c r="AJ180" s="21"/>
      <c r="AK180" s="21"/>
      <c r="AL180" s="21"/>
      <c r="AM180" s="21"/>
      <c r="AN180" s="82"/>
    </row>
    <row r="181" spans="1:40" x14ac:dyDescent="0.25">
      <c r="A181" s="87">
        <f>A177</f>
        <v>106</v>
      </c>
      <c r="B181" s="82"/>
      <c r="C181" s="82"/>
      <c r="D181" s="82"/>
      <c r="E181" s="88">
        <f t="shared" ref="E181:AB181" si="175">AVERAGE(E177:E180)</f>
        <v>2.5</v>
      </c>
      <c r="F181" s="88">
        <f t="shared" si="175"/>
        <v>18.5</v>
      </c>
      <c r="G181" s="88">
        <f t="shared" si="175"/>
        <v>7</v>
      </c>
      <c r="H181" s="88">
        <f t="shared" si="175"/>
        <v>12</v>
      </c>
      <c r="I181" s="88">
        <f t="shared" si="175"/>
        <v>49</v>
      </c>
      <c r="J181" s="88">
        <f t="shared" si="175"/>
        <v>44</v>
      </c>
      <c r="K181" s="88">
        <f t="shared" si="175"/>
        <v>52.5</v>
      </c>
      <c r="L181" s="88">
        <f t="shared" si="175"/>
        <v>66</v>
      </c>
      <c r="M181" s="88">
        <f t="shared" si="175"/>
        <v>53.5</v>
      </c>
      <c r="N181" s="88">
        <f t="shared" si="175"/>
        <v>4.8</v>
      </c>
      <c r="O181" s="88">
        <f t="shared" si="175"/>
        <v>4.0999999999999996</v>
      </c>
      <c r="P181" s="85">
        <f t="shared" ref="P181" si="176">AVERAGE(P177,P179)</f>
        <v>27</v>
      </c>
      <c r="Q181" s="88">
        <f t="shared" si="175"/>
        <v>0.45</v>
      </c>
      <c r="R181" s="88">
        <f t="shared" si="175"/>
        <v>0.03</v>
      </c>
      <c r="S181" s="88">
        <f t="shared" si="175"/>
        <v>15.5</v>
      </c>
      <c r="T181" s="85">
        <f t="shared" ref="T181" si="177">AVERAGE(T177,T179)</f>
        <v>0</v>
      </c>
      <c r="U181" s="88">
        <f t="shared" si="175"/>
        <v>0.245</v>
      </c>
      <c r="V181" s="85">
        <f t="shared" ref="V181" si="178">AVERAGE(V177,V179)</f>
        <v>2.5</v>
      </c>
      <c r="W181" s="88">
        <f t="shared" si="175"/>
        <v>0.60000000000000009</v>
      </c>
      <c r="X181" s="88">
        <f t="shared" si="175"/>
        <v>0.2</v>
      </c>
      <c r="Y181" s="88">
        <f t="shared" si="175"/>
        <v>2.25</v>
      </c>
      <c r="Z181" s="88">
        <f t="shared" si="175"/>
        <v>1.4999999999999999E-2</v>
      </c>
      <c r="AA181" s="88">
        <f t="shared" si="175"/>
        <v>0.13</v>
      </c>
      <c r="AB181" s="88">
        <f t="shared" si="175"/>
        <v>0</v>
      </c>
      <c r="AC181" s="85">
        <f t="shared" ref="AC181:AM181" si="179">AVERAGE(AC177,AC179)</f>
        <v>30</v>
      </c>
      <c r="AD181" s="85">
        <f t="shared" si="179"/>
        <v>0</v>
      </c>
      <c r="AE181" s="85">
        <f t="shared" si="179"/>
        <v>13</v>
      </c>
      <c r="AF181" s="85">
        <f t="shared" si="179"/>
        <v>2.1</v>
      </c>
      <c r="AG181" s="85">
        <f t="shared" si="179"/>
        <v>7.2</v>
      </c>
      <c r="AH181" s="85">
        <f t="shared" si="179"/>
        <v>21.6</v>
      </c>
      <c r="AI181" s="85">
        <f t="shared" si="179"/>
        <v>31.7</v>
      </c>
      <c r="AJ181" s="85">
        <f t="shared" si="179"/>
        <v>12.4</v>
      </c>
      <c r="AK181" s="85">
        <f t="shared" si="179"/>
        <v>75</v>
      </c>
      <c r="AL181" s="85">
        <f t="shared" si="179"/>
        <v>9.3000000000000007</v>
      </c>
      <c r="AM181" s="85">
        <f t="shared" si="179"/>
        <v>15.7</v>
      </c>
      <c r="AN181" s="82"/>
    </row>
    <row r="182" spans="1:40" x14ac:dyDescent="0.25">
      <c r="A182" s="82">
        <v>107</v>
      </c>
      <c r="B182" s="82">
        <v>1</v>
      </c>
      <c r="C182" s="82">
        <v>20</v>
      </c>
      <c r="D182" s="82">
        <v>0</v>
      </c>
      <c r="E182" s="17">
        <v>3</v>
      </c>
      <c r="F182" s="17">
        <v>15</v>
      </c>
      <c r="G182" s="21">
        <v>13</v>
      </c>
      <c r="H182" s="21">
        <v>11</v>
      </c>
      <c r="I182" s="21">
        <v>65</v>
      </c>
      <c r="J182" s="17">
        <v>58</v>
      </c>
      <c r="K182" s="21">
        <v>58</v>
      </c>
      <c r="L182" s="21">
        <v>80</v>
      </c>
      <c r="M182" s="21">
        <v>76</v>
      </c>
      <c r="N182" s="21">
        <v>5.2</v>
      </c>
      <c r="O182" s="21">
        <v>4.5</v>
      </c>
      <c r="P182" s="17">
        <v>29.2</v>
      </c>
      <c r="Q182" s="17">
        <v>0.78</v>
      </c>
      <c r="R182" s="83">
        <v>4.2000000000000003E-2</v>
      </c>
      <c r="S182" s="82">
        <v>19</v>
      </c>
      <c r="T182" s="17">
        <v>0</v>
      </c>
      <c r="U182" s="17">
        <v>0.56999999999999995</v>
      </c>
      <c r="V182" s="21">
        <v>4</v>
      </c>
      <c r="W182" s="17">
        <v>1.8</v>
      </c>
      <c r="X182" s="17">
        <v>0.3</v>
      </c>
      <c r="Y182" s="21">
        <v>3.4</v>
      </c>
      <c r="Z182" s="17">
        <v>0.02</v>
      </c>
      <c r="AA182" s="17">
        <v>0.18</v>
      </c>
      <c r="AB182" s="17">
        <v>0</v>
      </c>
      <c r="AC182" s="82">
        <v>58</v>
      </c>
      <c r="AD182" s="82">
        <v>0</v>
      </c>
      <c r="AE182" s="82">
        <v>13</v>
      </c>
      <c r="AF182" s="21">
        <v>4.4000000000000004</v>
      </c>
      <c r="AG182" s="21">
        <v>8.8000000000000007</v>
      </c>
      <c r="AH182" s="21">
        <v>15.5</v>
      </c>
      <c r="AI182" s="21">
        <v>23.6</v>
      </c>
      <c r="AJ182" s="21">
        <v>12.8</v>
      </c>
      <c r="AK182" s="21">
        <v>65.099999999999994</v>
      </c>
      <c r="AL182" s="21">
        <v>11.4</v>
      </c>
      <c r="AM182" s="21">
        <v>23.5</v>
      </c>
      <c r="AN182" s="82" t="s">
        <v>6</v>
      </c>
    </row>
    <row r="183" spans="1:40" x14ac:dyDescent="0.25">
      <c r="A183" s="82">
        <v>107</v>
      </c>
      <c r="B183" s="82">
        <v>2</v>
      </c>
      <c r="C183" s="82">
        <v>20</v>
      </c>
      <c r="D183" s="82">
        <v>0</v>
      </c>
      <c r="E183" s="17">
        <v>0.5</v>
      </c>
      <c r="F183" s="17">
        <v>4</v>
      </c>
      <c r="G183" s="21">
        <v>4</v>
      </c>
      <c r="H183" s="21">
        <v>3</v>
      </c>
      <c r="I183" s="21">
        <v>43</v>
      </c>
      <c r="J183" s="17">
        <v>40</v>
      </c>
      <c r="K183" s="21">
        <v>37</v>
      </c>
      <c r="L183" s="21">
        <v>56</v>
      </c>
      <c r="M183" s="21">
        <v>45</v>
      </c>
      <c r="N183" s="21">
        <v>5.2</v>
      </c>
      <c r="O183" s="21">
        <v>4.5999999999999996</v>
      </c>
      <c r="P183" s="17">
        <v>31</v>
      </c>
      <c r="Q183" s="17">
        <v>0.63</v>
      </c>
      <c r="R183" s="83">
        <v>4.2000000000000003E-2</v>
      </c>
      <c r="S183" s="82">
        <v>15</v>
      </c>
      <c r="T183" s="17">
        <v>0</v>
      </c>
      <c r="U183" s="17">
        <v>0.38</v>
      </c>
      <c r="V183" s="21">
        <v>3</v>
      </c>
      <c r="W183" s="17">
        <v>1.8</v>
      </c>
      <c r="X183" s="17">
        <v>0.3</v>
      </c>
      <c r="Y183" s="21">
        <v>2.8</v>
      </c>
      <c r="Z183" s="17">
        <v>0.02</v>
      </c>
      <c r="AA183" s="17">
        <v>0.13</v>
      </c>
      <c r="AB183" s="17">
        <v>0</v>
      </c>
      <c r="AC183" s="82">
        <v>74</v>
      </c>
      <c r="AD183" s="82">
        <v>0</v>
      </c>
      <c r="AE183" s="82">
        <v>18</v>
      </c>
      <c r="AF183" s="21">
        <v>2.9</v>
      </c>
      <c r="AG183" s="21">
        <v>6.4</v>
      </c>
      <c r="AH183" s="21">
        <v>12.7</v>
      </c>
      <c r="AI183" s="21">
        <v>26.4</v>
      </c>
      <c r="AJ183" s="21">
        <v>14.9</v>
      </c>
      <c r="AK183" s="21">
        <v>64.3</v>
      </c>
      <c r="AL183" s="21">
        <v>11.4</v>
      </c>
      <c r="AM183" s="21">
        <v>24.3</v>
      </c>
      <c r="AN183" s="82" t="s">
        <v>6</v>
      </c>
    </row>
    <row r="184" spans="1:40" x14ac:dyDescent="0.25">
      <c r="A184" s="82"/>
      <c r="B184" s="82"/>
      <c r="C184" s="82"/>
      <c r="D184" s="82"/>
      <c r="E184" s="17"/>
      <c r="F184" s="17"/>
      <c r="G184" s="21"/>
      <c r="H184" s="21"/>
      <c r="I184" s="21"/>
      <c r="J184" s="17"/>
      <c r="K184" s="21"/>
      <c r="L184" s="21"/>
      <c r="M184" s="21"/>
      <c r="N184" s="21"/>
      <c r="O184" s="21"/>
      <c r="P184" s="17"/>
      <c r="Q184" s="17"/>
      <c r="R184" s="83"/>
      <c r="S184" s="82"/>
      <c r="T184" s="17"/>
      <c r="U184" s="17"/>
      <c r="V184" s="21"/>
      <c r="W184" s="17"/>
      <c r="X184" s="17"/>
      <c r="Y184" s="21"/>
      <c r="Z184" s="17"/>
      <c r="AA184" s="17"/>
      <c r="AB184" s="17"/>
      <c r="AC184" s="82"/>
      <c r="AD184" s="82"/>
      <c r="AE184" s="82"/>
      <c r="AF184" s="21"/>
      <c r="AG184" s="21"/>
      <c r="AH184" s="21"/>
      <c r="AI184" s="21"/>
      <c r="AJ184" s="21"/>
      <c r="AK184" s="21"/>
      <c r="AL184" s="21"/>
      <c r="AM184" s="21"/>
      <c r="AN184" s="82"/>
    </row>
    <row r="185" spans="1:40" x14ac:dyDescent="0.25">
      <c r="A185" s="82"/>
      <c r="B185" s="82"/>
      <c r="C185" s="82"/>
      <c r="D185" s="82"/>
      <c r="E185" s="17"/>
      <c r="F185" s="17"/>
      <c r="G185" s="21"/>
      <c r="H185" s="21"/>
      <c r="I185" s="21"/>
      <c r="J185" s="17"/>
      <c r="K185" s="21"/>
      <c r="L185" s="21"/>
      <c r="M185" s="21"/>
      <c r="N185" s="21"/>
      <c r="O185" s="21"/>
      <c r="P185" s="17"/>
      <c r="Q185" s="17"/>
      <c r="R185" s="83"/>
      <c r="S185" s="82"/>
      <c r="T185" s="17"/>
      <c r="U185" s="17"/>
      <c r="V185" s="21"/>
      <c r="W185" s="17"/>
      <c r="X185" s="17"/>
      <c r="Y185" s="21"/>
      <c r="Z185" s="17"/>
      <c r="AA185" s="17"/>
      <c r="AB185" s="17"/>
      <c r="AC185" s="82"/>
      <c r="AD185" s="82"/>
      <c r="AE185" s="82"/>
      <c r="AF185" s="21"/>
      <c r="AG185" s="21"/>
      <c r="AH185" s="21"/>
      <c r="AI185" s="21"/>
      <c r="AJ185" s="21"/>
      <c r="AK185" s="21"/>
      <c r="AL185" s="21"/>
      <c r="AM185" s="21"/>
      <c r="AN185" s="82"/>
    </row>
    <row r="186" spans="1:40" x14ac:dyDescent="0.25">
      <c r="A186" s="87">
        <f>A182</f>
        <v>107</v>
      </c>
      <c r="B186" s="82"/>
      <c r="C186" s="82"/>
      <c r="D186" s="82"/>
      <c r="E186" s="88">
        <f t="shared" ref="E186:AB186" si="180">AVERAGE(E182:E185)</f>
        <v>1.75</v>
      </c>
      <c r="F186" s="88">
        <f t="shared" si="180"/>
        <v>9.5</v>
      </c>
      <c r="G186" s="88">
        <f t="shared" si="180"/>
        <v>8.5</v>
      </c>
      <c r="H186" s="88">
        <f t="shared" si="180"/>
        <v>7</v>
      </c>
      <c r="I186" s="88">
        <f t="shared" si="180"/>
        <v>54</v>
      </c>
      <c r="J186" s="88">
        <f t="shared" si="180"/>
        <v>49</v>
      </c>
      <c r="K186" s="88">
        <f t="shared" si="180"/>
        <v>47.5</v>
      </c>
      <c r="L186" s="88">
        <f t="shared" si="180"/>
        <v>68</v>
      </c>
      <c r="M186" s="88">
        <f t="shared" si="180"/>
        <v>60.5</v>
      </c>
      <c r="N186" s="88">
        <f t="shared" si="180"/>
        <v>5.2</v>
      </c>
      <c r="O186" s="88">
        <f t="shared" si="180"/>
        <v>4.55</v>
      </c>
      <c r="P186" s="85">
        <f t="shared" ref="P186" si="181">AVERAGE(P182,P184)</f>
        <v>29.2</v>
      </c>
      <c r="Q186" s="88">
        <f t="shared" si="180"/>
        <v>0.70500000000000007</v>
      </c>
      <c r="R186" s="88">
        <f t="shared" si="180"/>
        <v>4.2000000000000003E-2</v>
      </c>
      <c r="S186" s="88">
        <f t="shared" si="180"/>
        <v>17</v>
      </c>
      <c r="T186" s="85">
        <f t="shared" ref="T186" si="182">AVERAGE(T182,T184)</f>
        <v>0</v>
      </c>
      <c r="U186" s="88">
        <f t="shared" si="180"/>
        <v>0.47499999999999998</v>
      </c>
      <c r="V186" s="85">
        <f t="shared" ref="V186" si="183">AVERAGE(V182,V184)</f>
        <v>4</v>
      </c>
      <c r="W186" s="88">
        <f t="shared" si="180"/>
        <v>1.8</v>
      </c>
      <c r="X186" s="88">
        <f t="shared" si="180"/>
        <v>0.3</v>
      </c>
      <c r="Y186" s="88">
        <f t="shared" si="180"/>
        <v>3.0999999999999996</v>
      </c>
      <c r="Z186" s="88">
        <f t="shared" si="180"/>
        <v>0.02</v>
      </c>
      <c r="AA186" s="88">
        <f t="shared" si="180"/>
        <v>0.155</v>
      </c>
      <c r="AB186" s="88">
        <f t="shared" si="180"/>
        <v>0</v>
      </c>
      <c r="AC186" s="85">
        <f t="shared" ref="AC186:AM186" si="184">AVERAGE(AC182,AC184)</f>
        <v>58</v>
      </c>
      <c r="AD186" s="85">
        <f t="shared" si="184"/>
        <v>0</v>
      </c>
      <c r="AE186" s="85">
        <f t="shared" si="184"/>
        <v>13</v>
      </c>
      <c r="AF186" s="85">
        <f t="shared" si="184"/>
        <v>4.4000000000000004</v>
      </c>
      <c r="AG186" s="85">
        <f t="shared" si="184"/>
        <v>8.8000000000000007</v>
      </c>
      <c r="AH186" s="85">
        <f t="shared" si="184"/>
        <v>15.5</v>
      </c>
      <c r="AI186" s="85">
        <f t="shared" si="184"/>
        <v>23.6</v>
      </c>
      <c r="AJ186" s="85">
        <f t="shared" si="184"/>
        <v>12.8</v>
      </c>
      <c r="AK186" s="85">
        <f t="shared" si="184"/>
        <v>65.099999999999994</v>
      </c>
      <c r="AL186" s="85">
        <f t="shared" si="184"/>
        <v>11.4</v>
      </c>
      <c r="AM186" s="85">
        <f t="shared" si="184"/>
        <v>23.5</v>
      </c>
      <c r="AN186" s="82"/>
    </row>
    <row r="187" spans="1:40" x14ac:dyDescent="0.25">
      <c r="A187" s="82">
        <v>108</v>
      </c>
      <c r="B187" s="82">
        <v>1</v>
      </c>
      <c r="C187" s="82">
        <v>20</v>
      </c>
      <c r="D187" s="82">
        <v>0</v>
      </c>
      <c r="E187" s="17"/>
      <c r="F187" s="17">
        <v>1</v>
      </c>
      <c r="G187" s="21">
        <v>1</v>
      </c>
      <c r="H187" s="21">
        <v>1</v>
      </c>
      <c r="I187" s="21">
        <v>29</v>
      </c>
      <c r="J187" s="17">
        <v>28</v>
      </c>
      <c r="K187" s="21">
        <v>24</v>
      </c>
      <c r="L187" s="21">
        <v>40</v>
      </c>
      <c r="M187" s="21">
        <v>32</v>
      </c>
      <c r="N187" s="21">
        <v>5.0999999999999996</v>
      </c>
      <c r="O187" s="21">
        <v>4.0999999999999996</v>
      </c>
      <c r="P187" s="17">
        <v>27</v>
      </c>
      <c r="Q187" s="17">
        <v>0.82</v>
      </c>
      <c r="R187" s="83">
        <v>4.4999999999999998E-2</v>
      </c>
      <c r="S187" s="82">
        <v>18</v>
      </c>
      <c r="T187" s="17">
        <v>0</v>
      </c>
      <c r="U187" s="17">
        <v>0.28999999999999998</v>
      </c>
      <c r="V187" s="21">
        <v>3.8</v>
      </c>
      <c r="W187" s="17">
        <v>0.8</v>
      </c>
      <c r="X187" s="17">
        <v>0.4</v>
      </c>
      <c r="Y187" s="21">
        <v>3.6</v>
      </c>
      <c r="Z187" s="17">
        <v>0.02</v>
      </c>
      <c r="AA187" s="17">
        <v>0.08</v>
      </c>
      <c r="AB187" s="17">
        <v>0</v>
      </c>
      <c r="AC187" s="82">
        <v>34</v>
      </c>
      <c r="AD187" s="82">
        <v>0</v>
      </c>
      <c r="AE187" s="82">
        <v>13</v>
      </c>
      <c r="AF187" s="21">
        <v>3.6</v>
      </c>
      <c r="AG187" s="21">
        <v>17.899999999999999</v>
      </c>
      <c r="AH187" s="21">
        <v>20.399999999999999</v>
      </c>
      <c r="AI187" s="21">
        <v>21</v>
      </c>
      <c r="AJ187" s="21">
        <v>9.6999999999999993</v>
      </c>
      <c r="AK187" s="21">
        <v>12.6</v>
      </c>
      <c r="AL187" s="21">
        <v>6.7</v>
      </c>
      <c r="AM187" s="21">
        <v>20.7</v>
      </c>
      <c r="AN187" s="82" t="s">
        <v>148</v>
      </c>
    </row>
    <row r="188" spans="1:40" x14ac:dyDescent="0.25">
      <c r="A188" s="82">
        <v>108</v>
      </c>
      <c r="B188" s="82">
        <v>2</v>
      </c>
      <c r="C188" s="82">
        <v>20</v>
      </c>
      <c r="D188" s="82">
        <v>0</v>
      </c>
      <c r="E188" s="17"/>
      <c r="F188" s="17">
        <v>2</v>
      </c>
      <c r="G188" s="21">
        <v>2</v>
      </c>
      <c r="H188" s="21">
        <v>1</v>
      </c>
      <c r="I188" s="21">
        <v>29</v>
      </c>
      <c r="J188" s="17">
        <v>26</v>
      </c>
      <c r="K188" s="21">
        <v>25</v>
      </c>
      <c r="L188" s="21">
        <v>46</v>
      </c>
      <c r="M188" s="21">
        <v>31</v>
      </c>
      <c r="N188" s="21">
        <v>5.0999999999999996</v>
      </c>
      <c r="O188" s="21">
        <v>4.0999999999999996</v>
      </c>
      <c r="P188" s="17">
        <v>26</v>
      </c>
      <c r="Q188" s="17">
        <v>0.67</v>
      </c>
      <c r="R188" s="83">
        <v>4.5999999999999999E-2</v>
      </c>
      <c r="S188" s="82">
        <v>15</v>
      </c>
      <c r="T188" s="17">
        <v>0</v>
      </c>
      <c r="U188" s="17">
        <v>0.28999999999999998</v>
      </c>
      <c r="V188" s="21">
        <v>3.8</v>
      </c>
      <c r="W188" s="17">
        <v>0.8</v>
      </c>
      <c r="X188" s="17">
        <v>0.4</v>
      </c>
      <c r="Y188" s="21">
        <v>3.4</v>
      </c>
      <c r="Z188" s="17">
        <v>0.02</v>
      </c>
      <c r="AA188" s="17">
        <v>0.08</v>
      </c>
      <c r="AB188" s="17">
        <v>0</v>
      </c>
      <c r="AC188" s="82">
        <v>32</v>
      </c>
      <c r="AD188" s="82">
        <v>0</v>
      </c>
      <c r="AE188" s="82">
        <v>13</v>
      </c>
      <c r="AF188" s="21">
        <v>3.4</v>
      </c>
      <c r="AG188" s="21">
        <v>20</v>
      </c>
      <c r="AH188" s="21">
        <v>25.2</v>
      </c>
      <c r="AI188" s="21">
        <v>20.5</v>
      </c>
      <c r="AJ188" s="21">
        <v>7.8</v>
      </c>
      <c r="AK188" s="21">
        <v>76.900000000000006</v>
      </c>
      <c r="AL188" s="21">
        <v>5.7</v>
      </c>
      <c r="AM188" s="21">
        <v>17.399999999999999</v>
      </c>
      <c r="AN188" s="82" t="s">
        <v>506</v>
      </c>
    </row>
    <row r="189" spans="1:40" x14ac:dyDescent="0.25">
      <c r="A189" s="82"/>
      <c r="B189" s="82"/>
      <c r="C189" s="82"/>
      <c r="D189" s="82"/>
      <c r="E189" s="17"/>
      <c r="F189" s="17"/>
      <c r="G189" s="21"/>
      <c r="H189" s="21"/>
      <c r="I189" s="21"/>
      <c r="J189" s="17"/>
      <c r="K189" s="21"/>
      <c r="L189" s="21"/>
      <c r="M189" s="21"/>
      <c r="N189" s="21"/>
      <c r="O189" s="21"/>
      <c r="P189" s="17"/>
      <c r="Q189" s="17"/>
      <c r="R189" s="83"/>
      <c r="S189" s="82"/>
      <c r="T189" s="17"/>
      <c r="U189" s="17"/>
      <c r="V189" s="21"/>
      <c r="W189" s="17"/>
      <c r="X189" s="17"/>
      <c r="Y189" s="21"/>
      <c r="Z189" s="17"/>
      <c r="AA189" s="17"/>
      <c r="AB189" s="17"/>
      <c r="AC189" s="82"/>
      <c r="AD189" s="82"/>
      <c r="AE189" s="82"/>
      <c r="AF189" s="21"/>
      <c r="AG189" s="21"/>
      <c r="AH189" s="21"/>
      <c r="AI189" s="21"/>
      <c r="AJ189" s="21"/>
      <c r="AK189" s="21"/>
      <c r="AL189" s="21"/>
      <c r="AM189" s="21"/>
      <c r="AN189" s="82"/>
    </row>
    <row r="190" spans="1:40" x14ac:dyDescent="0.25">
      <c r="A190" s="82"/>
      <c r="B190" s="82"/>
      <c r="C190" s="82"/>
      <c r="D190" s="82"/>
      <c r="E190" s="17"/>
      <c r="F190" s="17"/>
      <c r="G190" s="21"/>
      <c r="H190" s="21"/>
      <c r="I190" s="21"/>
      <c r="J190" s="17"/>
      <c r="K190" s="21"/>
      <c r="L190" s="21"/>
      <c r="M190" s="21"/>
      <c r="N190" s="21"/>
      <c r="O190" s="21"/>
      <c r="P190" s="17"/>
      <c r="Q190" s="17"/>
      <c r="R190" s="83"/>
      <c r="S190" s="82"/>
      <c r="T190" s="17"/>
      <c r="U190" s="17"/>
      <c r="V190" s="21"/>
      <c r="W190" s="17"/>
      <c r="X190" s="17"/>
      <c r="Y190" s="21"/>
      <c r="Z190" s="17"/>
      <c r="AA190" s="17"/>
      <c r="AB190" s="17"/>
      <c r="AC190" s="82"/>
      <c r="AD190" s="82"/>
      <c r="AE190" s="82"/>
      <c r="AF190" s="21"/>
      <c r="AG190" s="21"/>
      <c r="AH190" s="21"/>
      <c r="AI190" s="21"/>
      <c r="AJ190" s="21"/>
      <c r="AK190" s="21"/>
      <c r="AL190" s="21"/>
      <c r="AM190" s="21"/>
      <c r="AN190" s="82"/>
    </row>
    <row r="191" spans="1:40" x14ac:dyDescent="0.25">
      <c r="A191" s="87">
        <f>A187</f>
        <v>108</v>
      </c>
      <c r="B191" s="82"/>
      <c r="C191" s="82"/>
      <c r="D191" s="82"/>
      <c r="E191" s="88"/>
      <c r="F191" s="88">
        <f t="shared" ref="F191:AB191" si="185">AVERAGE(F187:F190)</f>
        <v>1.5</v>
      </c>
      <c r="G191" s="88">
        <f t="shared" si="185"/>
        <v>1.5</v>
      </c>
      <c r="H191" s="88">
        <f t="shared" si="185"/>
        <v>1</v>
      </c>
      <c r="I191" s="88">
        <f t="shared" si="185"/>
        <v>29</v>
      </c>
      <c r="J191" s="88">
        <f t="shared" si="185"/>
        <v>27</v>
      </c>
      <c r="K191" s="88">
        <f t="shared" si="185"/>
        <v>24.5</v>
      </c>
      <c r="L191" s="88">
        <f t="shared" si="185"/>
        <v>43</v>
      </c>
      <c r="M191" s="88">
        <f t="shared" si="185"/>
        <v>31.5</v>
      </c>
      <c r="N191" s="88">
        <f t="shared" si="185"/>
        <v>5.0999999999999996</v>
      </c>
      <c r="O191" s="88">
        <f t="shared" si="185"/>
        <v>4.0999999999999996</v>
      </c>
      <c r="P191" s="85">
        <f t="shared" ref="P191" si="186">AVERAGE(P187,P189)</f>
        <v>27</v>
      </c>
      <c r="Q191" s="88">
        <f t="shared" si="185"/>
        <v>0.745</v>
      </c>
      <c r="R191" s="88">
        <f t="shared" si="185"/>
        <v>4.5499999999999999E-2</v>
      </c>
      <c r="S191" s="88">
        <f t="shared" si="185"/>
        <v>16.5</v>
      </c>
      <c r="T191" s="85">
        <f t="shared" ref="T191" si="187">AVERAGE(T187,T189)</f>
        <v>0</v>
      </c>
      <c r="U191" s="88">
        <f t="shared" si="185"/>
        <v>0.28999999999999998</v>
      </c>
      <c r="V191" s="85">
        <f t="shared" ref="V191" si="188">AVERAGE(V187,V189)</f>
        <v>3.8</v>
      </c>
      <c r="W191" s="88">
        <f t="shared" si="185"/>
        <v>0.8</v>
      </c>
      <c r="X191" s="88">
        <f t="shared" si="185"/>
        <v>0.4</v>
      </c>
      <c r="Y191" s="88">
        <f t="shared" si="185"/>
        <v>3.5</v>
      </c>
      <c r="Z191" s="88">
        <f t="shared" si="185"/>
        <v>0.02</v>
      </c>
      <c r="AA191" s="88">
        <f t="shared" si="185"/>
        <v>0.08</v>
      </c>
      <c r="AB191" s="88">
        <f t="shared" si="185"/>
        <v>0</v>
      </c>
      <c r="AC191" s="85">
        <f t="shared" ref="AC191:AM191" si="189">AVERAGE(AC187,AC189)</f>
        <v>34</v>
      </c>
      <c r="AD191" s="85">
        <f t="shared" si="189"/>
        <v>0</v>
      </c>
      <c r="AE191" s="85">
        <f t="shared" si="189"/>
        <v>13</v>
      </c>
      <c r="AF191" s="85">
        <f t="shared" si="189"/>
        <v>3.6</v>
      </c>
      <c r="AG191" s="85">
        <f t="shared" si="189"/>
        <v>17.899999999999999</v>
      </c>
      <c r="AH191" s="85">
        <f t="shared" si="189"/>
        <v>20.399999999999999</v>
      </c>
      <c r="AI191" s="85">
        <f t="shared" si="189"/>
        <v>21</v>
      </c>
      <c r="AJ191" s="85">
        <f t="shared" si="189"/>
        <v>9.6999999999999993</v>
      </c>
      <c r="AK191" s="85">
        <f t="shared" si="189"/>
        <v>12.6</v>
      </c>
      <c r="AL191" s="85">
        <f t="shared" si="189"/>
        <v>6.7</v>
      </c>
      <c r="AM191" s="85">
        <f t="shared" si="189"/>
        <v>20.7</v>
      </c>
      <c r="AN191" s="82"/>
    </row>
    <row r="192" spans="1:40" x14ac:dyDescent="0.25">
      <c r="A192" s="82">
        <v>109</v>
      </c>
      <c r="B192" s="82">
        <v>1</v>
      </c>
      <c r="C192" s="82">
        <v>20</v>
      </c>
      <c r="D192" s="82">
        <v>0</v>
      </c>
      <c r="E192" s="17">
        <v>2</v>
      </c>
      <c r="F192" s="17">
        <v>14</v>
      </c>
      <c r="G192" s="21">
        <v>12</v>
      </c>
      <c r="H192" s="21">
        <v>22</v>
      </c>
      <c r="I192" s="21">
        <v>86</v>
      </c>
      <c r="J192" s="17">
        <v>102</v>
      </c>
      <c r="K192" s="21">
        <v>86</v>
      </c>
      <c r="L192" s="21">
        <v>150</v>
      </c>
      <c r="M192" s="21">
        <v>125</v>
      </c>
      <c r="N192" s="21">
        <v>5.6</v>
      </c>
      <c r="O192" s="21">
        <v>4.7</v>
      </c>
      <c r="P192" s="17">
        <v>54.2</v>
      </c>
      <c r="Q192" s="17">
        <v>1.9</v>
      </c>
      <c r="R192" s="83">
        <v>0.129</v>
      </c>
      <c r="S192" s="82">
        <v>15</v>
      </c>
      <c r="T192" s="17">
        <v>0</v>
      </c>
      <c r="U192" s="17">
        <v>0.25</v>
      </c>
      <c r="V192" s="21">
        <v>14.9</v>
      </c>
      <c r="W192" s="17">
        <v>9.8000000000000007</v>
      </c>
      <c r="X192" s="17">
        <v>2.4</v>
      </c>
      <c r="Y192" s="21">
        <v>8.1999999999999993</v>
      </c>
      <c r="Z192" s="17">
        <v>0</v>
      </c>
      <c r="AA192" s="17">
        <v>0.44</v>
      </c>
      <c r="AB192" s="17">
        <v>0</v>
      </c>
      <c r="AC192" s="82">
        <v>85</v>
      </c>
      <c r="AD192" s="82">
        <v>0</v>
      </c>
      <c r="AE192" s="82">
        <v>45</v>
      </c>
      <c r="AF192" s="21">
        <v>0</v>
      </c>
      <c r="AG192" s="21">
        <v>0.2</v>
      </c>
      <c r="AH192" s="21">
        <v>0.9</v>
      </c>
      <c r="AI192" s="21">
        <v>5.2</v>
      </c>
      <c r="AJ192" s="21">
        <v>7.2</v>
      </c>
      <c r="AK192" s="21">
        <v>13.5</v>
      </c>
      <c r="AL192" s="21">
        <v>49.1</v>
      </c>
      <c r="AM192" s="21">
        <v>37.4</v>
      </c>
      <c r="AN192" s="82" t="s">
        <v>354</v>
      </c>
    </row>
    <row r="193" spans="1:40" x14ac:dyDescent="0.25">
      <c r="A193" s="82">
        <v>109</v>
      </c>
      <c r="B193" s="82">
        <v>1</v>
      </c>
      <c r="C193" s="82">
        <v>40</v>
      </c>
      <c r="D193" s="82">
        <v>20</v>
      </c>
      <c r="E193" s="17">
        <v>5</v>
      </c>
      <c r="F193" s="17">
        <v>1</v>
      </c>
      <c r="G193" s="21">
        <v>4</v>
      </c>
      <c r="H193" s="21">
        <v>7</v>
      </c>
      <c r="I193" s="21">
        <v>45</v>
      </c>
      <c r="J193" s="17">
        <v>59</v>
      </c>
      <c r="K193" s="21">
        <v>49</v>
      </c>
      <c r="L193" s="21">
        <v>90</v>
      </c>
      <c r="M193" s="21">
        <v>63</v>
      </c>
      <c r="N193" s="21">
        <v>6.5</v>
      </c>
      <c r="O193" s="21">
        <v>5.4</v>
      </c>
      <c r="P193" s="17">
        <v>52.1</v>
      </c>
      <c r="Q193" s="17">
        <v>0.8</v>
      </c>
      <c r="R193" s="83">
        <v>7.8E-2</v>
      </c>
      <c r="S193" s="82">
        <v>10</v>
      </c>
      <c r="T193" s="17">
        <v>0</v>
      </c>
      <c r="U193" s="17">
        <v>0.26</v>
      </c>
      <c r="V193" s="21">
        <v>12.3</v>
      </c>
      <c r="W193" s="17">
        <v>9</v>
      </c>
      <c r="X193" s="17">
        <v>3.2</v>
      </c>
      <c r="Y193" s="21">
        <v>4.7</v>
      </c>
      <c r="Z193" s="17">
        <v>0</v>
      </c>
      <c r="AA193" s="17">
        <v>0.42</v>
      </c>
      <c r="AB193" s="17">
        <v>0</v>
      </c>
      <c r="AC193" s="82">
        <v>100</v>
      </c>
      <c r="AD193" s="82">
        <v>0</v>
      </c>
      <c r="AE193" s="82">
        <v>17</v>
      </c>
      <c r="AF193" s="21">
        <v>0</v>
      </c>
      <c r="AG193" s="21" t="s">
        <v>8851</v>
      </c>
      <c r="AH193" s="21">
        <v>0.1</v>
      </c>
      <c r="AI193" s="21">
        <v>0.4</v>
      </c>
      <c r="AJ193" s="21">
        <v>4.4000000000000004</v>
      </c>
      <c r="AK193" s="21">
        <v>4.9000000000000004</v>
      </c>
      <c r="AL193" s="21">
        <v>60.7</v>
      </c>
      <c r="AM193" s="21">
        <v>34.4</v>
      </c>
      <c r="AN193" s="82" t="s">
        <v>354</v>
      </c>
    </row>
    <row r="194" spans="1:40" x14ac:dyDescent="0.25">
      <c r="A194" s="82">
        <v>109</v>
      </c>
      <c r="B194" s="82">
        <v>1</v>
      </c>
      <c r="C194" s="82">
        <v>40</v>
      </c>
      <c r="D194" s="82">
        <v>20</v>
      </c>
      <c r="E194" s="17">
        <v>1</v>
      </c>
      <c r="F194" s="17">
        <v>6</v>
      </c>
      <c r="G194" s="21">
        <v>8</v>
      </c>
      <c r="H194" s="21">
        <v>12</v>
      </c>
      <c r="I194" s="21">
        <v>49</v>
      </c>
      <c r="J194" s="17">
        <v>56</v>
      </c>
      <c r="K194" s="21">
        <v>52</v>
      </c>
      <c r="L194" s="21">
        <v>92</v>
      </c>
      <c r="M194" s="21">
        <v>66</v>
      </c>
      <c r="N194" s="21">
        <v>5.6</v>
      </c>
      <c r="O194" s="21">
        <v>4.7</v>
      </c>
      <c r="P194" s="17">
        <v>44.1</v>
      </c>
      <c r="Q194" s="17">
        <v>1.02</v>
      </c>
      <c r="R194" s="83">
        <v>6.7000000000000004E-2</v>
      </c>
      <c r="S194" s="82">
        <v>15</v>
      </c>
      <c r="T194" s="17">
        <v>0</v>
      </c>
      <c r="U194" s="17">
        <v>0.2</v>
      </c>
      <c r="V194" s="21">
        <v>13.6</v>
      </c>
      <c r="W194" s="17">
        <v>6.6</v>
      </c>
      <c r="X194" s="17">
        <v>1.6</v>
      </c>
      <c r="Y194" s="21">
        <v>5.5</v>
      </c>
      <c r="Z194" s="17">
        <v>0</v>
      </c>
      <c r="AA194" s="17">
        <v>0.25</v>
      </c>
      <c r="AB194" s="17">
        <v>0</v>
      </c>
      <c r="AC194" s="82">
        <v>62</v>
      </c>
      <c r="AD194" s="82">
        <v>0</v>
      </c>
      <c r="AE194" s="82">
        <v>21</v>
      </c>
      <c r="AF194" s="21">
        <v>0</v>
      </c>
      <c r="AG194" s="21">
        <v>0.1</v>
      </c>
      <c r="AH194" s="21">
        <v>0.5</v>
      </c>
      <c r="AI194" s="21">
        <v>4.9000000000000004</v>
      </c>
      <c r="AJ194" s="21">
        <v>22.6</v>
      </c>
      <c r="AK194" s="21">
        <v>28.1</v>
      </c>
      <c r="AL194" s="21">
        <v>42.4</v>
      </c>
      <c r="AM194" s="21">
        <v>29.3</v>
      </c>
      <c r="AN194" s="82" t="s">
        <v>1064</v>
      </c>
    </row>
    <row r="195" spans="1:40" x14ac:dyDescent="0.25">
      <c r="A195" s="82"/>
      <c r="B195" s="82"/>
      <c r="C195" s="82"/>
      <c r="D195" s="82"/>
      <c r="E195" s="17"/>
      <c r="F195" s="17"/>
      <c r="G195" s="21"/>
      <c r="H195" s="21"/>
      <c r="I195" s="21"/>
      <c r="J195" s="17"/>
      <c r="K195" s="21"/>
      <c r="L195" s="21"/>
      <c r="M195" s="21"/>
      <c r="N195" s="21"/>
      <c r="O195" s="21"/>
      <c r="P195" s="17"/>
      <c r="Q195" s="17"/>
      <c r="R195" s="83"/>
      <c r="S195" s="82"/>
      <c r="T195" s="17"/>
      <c r="U195" s="17"/>
      <c r="V195" s="21"/>
      <c r="W195" s="17"/>
      <c r="X195" s="17"/>
      <c r="Y195" s="21"/>
      <c r="Z195" s="17"/>
      <c r="AA195" s="17"/>
      <c r="AB195" s="17"/>
      <c r="AC195" s="82"/>
      <c r="AD195" s="82"/>
      <c r="AE195" s="82"/>
      <c r="AF195" s="21"/>
      <c r="AG195" s="21"/>
      <c r="AH195" s="21"/>
      <c r="AI195" s="21"/>
      <c r="AJ195" s="21"/>
      <c r="AK195" s="21"/>
      <c r="AL195" s="21"/>
      <c r="AM195" s="21"/>
      <c r="AN195" s="82"/>
    </row>
    <row r="196" spans="1:40" x14ac:dyDescent="0.25">
      <c r="A196" s="87">
        <f>A192</f>
        <v>109</v>
      </c>
      <c r="B196" s="82"/>
      <c r="C196" s="82"/>
      <c r="D196" s="82"/>
      <c r="E196" s="88">
        <f t="shared" ref="E196:AB196" si="190">AVERAGE(E192:E195)</f>
        <v>2.6666666666666665</v>
      </c>
      <c r="F196" s="88">
        <f t="shared" si="190"/>
        <v>7</v>
      </c>
      <c r="G196" s="88">
        <f t="shared" si="190"/>
        <v>8</v>
      </c>
      <c r="H196" s="88">
        <f t="shared" si="190"/>
        <v>13.666666666666666</v>
      </c>
      <c r="I196" s="88">
        <f t="shared" si="190"/>
        <v>60</v>
      </c>
      <c r="J196" s="88">
        <f t="shared" si="190"/>
        <v>72.333333333333329</v>
      </c>
      <c r="K196" s="88">
        <f t="shared" si="190"/>
        <v>62.333333333333336</v>
      </c>
      <c r="L196" s="88">
        <f t="shared" si="190"/>
        <v>110.66666666666667</v>
      </c>
      <c r="M196" s="88">
        <f t="shared" si="190"/>
        <v>84.666666666666671</v>
      </c>
      <c r="N196" s="88">
        <f t="shared" si="190"/>
        <v>5.8999999999999995</v>
      </c>
      <c r="O196" s="88">
        <f t="shared" si="190"/>
        <v>4.9333333333333336</v>
      </c>
      <c r="P196" s="85">
        <f t="shared" ref="P196" si="191">AVERAGE(P192,P194)</f>
        <v>49.150000000000006</v>
      </c>
      <c r="Q196" s="88">
        <f t="shared" si="190"/>
        <v>1.24</v>
      </c>
      <c r="R196" s="88">
        <f t="shared" si="190"/>
        <v>9.1333333333333336E-2</v>
      </c>
      <c r="S196" s="88">
        <f t="shared" si="190"/>
        <v>13.333333333333334</v>
      </c>
      <c r="T196" s="85">
        <f t="shared" ref="T196" si="192">AVERAGE(T192,T194)</f>
        <v>0</v>
      </c>
      <c r="U196" s="88">
        <f t="shared" si="190"/>
        <v>0.23666666666666666</v>
      </c>
      <c r="V196" s="85">
        <f t="shared" ref="V196" si="193">AVERAGE(V192,V194)</f>
        <v>14.25</v>
      </c>
      <c r="W196" s="88">
        <f t="shared" si="190"/>
        <v>8.4666666666666668</v>
      </c>
      <c r="X196" s="88">
        <f t="shared" si="190"/>
        <v>2.4</v>
      </c>
      <c r="Y196" s="88">
        <f t="shared" si="190"/>
        <v>6.1333333333333329</v>
      </c>
      <c r="Z196" s="88">
        <f t="shared" si="190"/>
        <v>0</v>
      </c>
      <c r="AA196" s="88">
        <f t="shared" si="190"/>
        <v>0.36999999999999994</v>
      </c>
      <c r="AB196" s="88">
        <f t="shared" si="190"/>
        <v>0</v>
      </c>
      <c r="AC196" s="85">
        <f t="shared" ref="AC196:AM196" si="194">AVERAGE(AC192,AC194)</f>
        <v>73.5</v>
      </c>
      <c r="AD196" s="85">
        <f t="shared" si="194"/>
        <v>0</v>
      </c>
      <c r="AE196" s="85">
        <f t="shared" si="194"/>
        <v>33</v>
      </c>
      <c r="AF196" s="85">
        <f t="shared" si="194"/>
        <v>0</v>
      </c>
      <c r="AG196" s="85">
        <f t="shared" si="194"/>
        <v>0.15000000000000002</v>
      </c>
      <c r="AH196" s="85">
        <f t="shared" si="194"/>
        <v>0.7</v>
      </c>
      <c r="AI196" s="85">
        <f t="shared" si="194"/>
        <v>5.0500000000000007</v>
      </c>
      <c r="AJ196" s="85">
        <f t="shared" si="194"/>
        <v>14.9</v>
      </c>
      <c r="AK196" s="85">
        <f t="shared" si="194"/>
        <v>20.8</v>
      </c>
      <c r="AL196" s="85">
        <f t="shared" si="194"/>
        <v>45.75</v>
      </c>
      <c r="AM196" s="85">
        <f t="shared" si="194"/>
        <v>33.35</v>
      </c>
      <c r="AN196" s="82"/>
    </row>
    <row r="197" spans="1:40" x14ac:dyDescent="0.25">
      <c r="A197" s="82">
        <v>110</v>
      </c>
      <c r="B197" s="82">
        <v>1</v>
      </c>
      <c r="C197" s="82">
        <v>20</v>
      </c>
      <c r="D197" s="82">
        <v>0</v>
      </c>
      <c r="E197" s="17">
        <v>1</v>
      </c>
      <c r="F197" s="17">
        <v>8</v>
      </c>
      <c r="G197" s="21">
        <v>10</v>
      </c>
      <c r="H197" s="21">
        <v>11</v>
      </c>
      <c r="I197" s="21">
        <v>60</v>
      </c>
      <c r="J197" s="17">
        <v>80</v>
      </c>
      <c r="K197" s="21">
        <v>74</v>
      </c>
      <c r="L197" s="21">
        <v>14</v>
      </c>
      <c r="M197" s="21">
        <v>85</v>
      </c>
      <c r="N197" s="21">
        <v>6.4</v>
      </c>
      <c r="O197" s="21">
        <v>5.5</v>
      </c>
      <c r="P197" s="17">
        <v>46</v>
      </c>
      <c r="Q197" s="17">
        <v>1.56</v>
      </c>
      <c r="R197" s="83">
        <v>0.111</v>
      </c>
      <c r="S197" s="82">
        <v>14</v>
      </c>
      <c r="T197" s="17">
        <v>0</v>
      </c>
      <c r="U197" s="17">
        <v>0.61</v>
      </c>
      <c r="V197" s="21">
        <v>13.8</v>
      </c>
      <c r="W197" s="17">
        <v>8.6999999999999993</v>
      </c>
      <c r="X197" s="17">
        <v>2.5</v>
      </c>
      <c r="Y197" s="21">
        <v>5</v>
      </c>
      <c r="Z197" s="17">
        <v>0</v>
      </c>
      <c r="AA197" s="17">
        <v>0.28999999999999998</v>
      </c>
      <c r="AB197" s="17">
        <v>0</v>
      </c>
      <c r="AC197" s="82">
        <v>83</v>
      </c>
      <c r="AD197" s="82">
        <v>0</v>
      </c>
      <c r="AE197" s="82">
        <v>35</v>
      </c>
      <c r="AF197" s="21">
        <v>0</v>
      </c>
      <c r="AG197" s="21">
        <v>0</v>
      </c>
      <c r="AH197" s="21">
        <v>0.1</v>
      </c>
      <c r="AI197" s="21">
        <v>2</v>
      </c>
      <c r="AJ197" s="21">
        <v>14.2</v>
      </c>
      <c r="AK197" s="21">
        <v>16.3</v>
      </c>
      <c r="AL197" s="21">
        <v>60.7</v>
      </c>
      <c r="AM197" s="21">
        <v>23</v>
      </c>
      <c r="AN197" s="82" t="s">
        <v>283</v>
      </c>
    </row>
    <row r="198" spans="1:40" x14ac:dyDescent="0.25">
      <c r="A198" s="82">
        <v>110</v>
      </c>
      <c r="B198" s="82">
        <v>1</v>
      </c>
      <c r="C198" s="82">
        <v>40</v>
      </c>
      <c r="D198" s="82">
        <v>20</v>
      </c>
      <c r="E198" s="17">
        <v>1</v>
      </c>
      <c r="F198" s="17">
        <v>4</v>
      </c>
      <c r="G198" s="21">
        <v>77</v>
      </c>
      <c r="H198" s="21">
        <v>8</v>
      </c>
      <c r="I198" s="21">
        <v>40</v>
      </c>
      <c r="J198" s="17">
        <v>48</v>
      </c>
      <c r="K198" s="21">
        <v>44</v>
      </c>
      <c r="L198" s="21">
        <v>80</v>
      </c>
      <c r="M198" s="21">
        <v>53</v>
      </c>
      <c r="N198" s="21">
        <v>6.1</v>
      </c>
      <c r="O198" s="21">
        <v>5</v>
      </c>
      <c r="P198" s="17">
        <v>46.1</v>
      </c>
      <c r="Q198" s="17">
        <v>1.0900000000000001</v>
      </c>
      <c r="R198" s="83">
        <v>6.7000000000000004E-2</v>
      </c>
      <c r="S198" s="82">
        <v>16</v>
      </c>
      <c r="T198" s="17">
        <v>0</v>
      </c>
      <c r="U198" s="17">
        <v>0.2</v>
      </c>
      <c r="V198" s="21">
        <v>10.4</v>
      </c>
      <c r="W198" s="17">
        <v>6.2</v>
      </c>
      <c r="X198" s="17">
        <v>2.4</v>
      </c>
      <c r="Y198" s="21">
        <v>4.7</v>
      </c>
      <c r="Z198" s="17">
        <v>0</v>
      </c>
      <c r="AA198" s="17">
        <v>0.1</v>
      </c>
      <c r="AB198" s="17">
        <v>0</v>
      </c>
      <c r="AC198" s="82">
        <v>84</v>
      </c>
      <c r="AD198" s="82">
        <v>0</v>
      </c>
      <c r="AE198" s="82">
        <v>30</v>
      </c>
      <c r="AF198" s="21">
        <v>0</v>
      </c>
      <c r="AG198" s="21">
        <v>0</v>
      </c>
      <c r="AH198" s="21" t="s">
        <v>8851</v>
      </c>
      <c r="AI198" s="21">
        <v>1.9</v>
      </c>
      <c r="AJ198" s="21">
        <v>11.1</v>
      </c>
      <c r="AK198" s="21">
        <v>13</v>
      </c>
      <c r="AL198" s="21">
        <v>61.8</v>
      </c>
      <c r="AM198" s="21">
        <v>25.2</v>
      </c>
      <c r="AN198" s="82" t="s">
        <v>283</v>
      </c>
    </row>
    <row r="199" spans="1:40" x14ac:dyDescent="0.25">
      <c r="A199" s="82">
        <v>110</v>
      </c>
      <c r="B199" s="82">
        <v>2</v>
      </c>
      <c r="C199" s="82">
        <v>20</v>
      </c>
      <c r="D199" s="82">
        <v>0</v>
      </c>
      <c r="E199" s="17">
        <v>3</v>
      </c>
      <c r="F199" s="17">
        <v>8</v>
      </c>
      <c r="G199" s="21">
        <v>19</v>
      </c>
      <c r="H199" s="21">
        <v>14</v>
      </c>
      <c r="I199" s="21">
        <v>79</v>
      </c>
      <c r="J199" s="17">
        <v>100</v>
      </c>
      <c r="K199" s="21">
        <v>89</v>
      </c>
      <c r="L199" s="21">
        <v>128</v>
      </c>
      <c r="M199" s="21">
        <v>103</v>
      </c>
      <c r="N199" s="21">
        <v>6.2</v>
      </c>
      <c r="O199" s="21">
        <v>5.2</v>
      </c>
      <c r="P199" s="17">
        <v>46</v>
      </c>
      <c r="Q199" s="17">
        <v>1.34</v>
      </c>
      <c r="R199" s="83">
        <v>9.2999999999999999E-2</v>
      </c>
      <c r="S199" s="82">
        <v>19</v>
      </c>
      <c r="T199" s="17">
        <v>0</v>
      </c>
      <c r="U199" s="17">
        <v>0.87</v>
      </c>
      <c r="V199" s="21">
        <v>14.5</v>
      </c>
      <c r="W199" s="17">
        <v>10.199999999999999</v>
      </c>
      <c r="X199" s="17">
        <v>2.9</v>
      </c>
      <c r="Y199" s="21">
        <v>6</v>
      </c>
      <c r="Z199" s="17">
        <v>0</v>
      </c>
      <c r="AA199" s="17">
        <v>0.34</v>
      </c>
      <c r="AB199" s="17">
        <v>0</v>
      </c>
      <c r="AC199" s="82">
        <v>93</v>
      </c>
      <c r="AD199" s="82">
        <v>0</v>
      </c>
      <c r="AE199" s="82">
        <v>50</v>
      </c>
      <c r="AF199" s="21">
        <v>0</v>
      </c>
      <c r="AG199" s="21">
        <v>0</v>
      </c>
      <c r="AH199" s="21">
        <v>0.1</v>
      </c>
      <c r="AI199" s="21">
        <v>2.2999999999999998</v>
      </c>
      <c r="AJ199" s="21">
        <v>15.7</v>
      </c>
      <c r="AK199" s="21">
        <v>18.100000000000001</v>
      </c>
      <c r="AL199" s="21">
        <v>57.9</v>
      </c>
      <c r="AM199" s="21">
        <v>24</v>
      </c>
      <c r="AN199" s="82" t="s">
        <v>283</v>
      </c>
    </row>
    <row r="200" spans="1:40" x14ac:dyDescent="0.25">
      <c r="A200" s="82">
        <v>110</v>
      </c>
      <c r="B200" s="82">
        <v>2</v>
      </c>
      <c r="C200" s="82">
        <v>40</v>
      </c>
      <c r="D200" s="82">
        <v>20</v>
      </c>
      <c r="E200" s="17">
        <v>5</v>
      </c>
      <c r="F200" s="17">
        <v>49</v>
      </c>
      <c r="G200" s="21">
        <v>8</v>
      </c>
      <c r="H200" s="21">
        <v>10</v>
      </c>
      <c r="I200" s="21">
        <v>40</v>
      </c>
      <c r="J200" s="17">
        <v>50</v>
      </c>
      <c r="K200" s="21">
        <v>43</v>
      </c>
      <c r="L200" s="21">
        <v>70</v>
      </c>
      <c r="M200" s="21">
        <v>53</v>
      </c>
      <c r="N200" s="21">
        <v>6</v>
      </c>
      <c r="O200" s="21">
        <v>4.9000000000000004</v>
      </c>
      <c r="P200" s="17">
        <v>46</v>
      </c>
      <c r="Q200" s="17">
        <v>0.84</v>
      </c>
      <c r="R200" s="83">
        <v>6.3E-2</v>
      </c>
      <c r="S200" s="82">
        <v>13</v>
      </c>
      <c r="T200" s="17">
        <v>0</v>
      </c>
      <c r="U200" s="17">
        <v>0.33</v>
      </c>
      <c r="V200" s="21">
        <v>12.2</v>
      </c>
      <c r="W200" s="17">
        <v>6</v>
      </c>
      <c r="X200" s="17">
        <v>2.7</v>
      </c>
      <c r="Y200" s="21">
        <v>4.7</v>
      </c>
      <c r="Z200" s="17">
        <v>0</v>
      </c>
      <c r="AA200" s="17">
        <v>0.18</v>
      </c>
      <c r="AB200" s="17">
        <v>0</v>
      </c>
      <c r="AC200" s="82">
        <v>73</v>
      </c>
      <c r="AD200" s="82">
        <v>0</v>
      </c>
      <c r="AE200" s="82">
        <v>21</v>
      </c>
      <c r="AF200" s="21">
        <v>0</v>
      </c>
      <c r="AG200" s="21">
        <v>0</v>
      </c>
      <c r="AH200" s="21" t="s">
        <v>8851</v>
      </c>
      <c r="AI200" s="21">
        <v>1.5</v>
      </c>
      <c r="AJ200" s="21">
        <v>11.9</v>
      </c>
      <c r="AK200" s="21">
        <v>13.2</v>
      </c>
      <c r="AL200" s="21">
        <v>62.1</v>
      </c>
      <c r="AM200" s="21">
        <v>24.7</v>
      </c>
      <c r="AN200" s="82" t="s">
        <v>283</v>
      </c>
    </row>
    <row r="201" spans="1:40" x14ac:dyDescent="0.25">
      <c r="A201" s="87">
        <f>A197</f>
        <v>110</v>
      </c>
      <c r="B201" s="82"/>
      <c r="C201" s="82"/>
      <c r="D201" s="82"/>
      <c r="E201" s="88">
        <f t="shared" ref="E201:AB201" si="195">AVERAGE(E197:E200)</f>
        <v>2.5</v>
      </c>
      <c r="F201" s="88">
        <f t="shared" si="195"/>
        <v>17.25</v>
      </c>
      <c r="G201" s="88">
        <f t="shared" si="195"/>
        <v>28.5</v>
      </c>
      <c r="H201" s="88">
        <f t="shared" si="195"/>
        <v>10.75</v>
      </c>
      <c r="I201" s="88">
        <f t="shared" si="195"/>
        <v>54.75</v>
      </c>
      <c r="J201" s="88">
        <f t="shared" si="195"/>
        <v>69.5</v>
      </c>
      <c r="K201" s="88">
        <f t="shared" si="195"/>
        <v>62.5</v>
      </c>
      <c r="L201" s="88">
        <f t="shared" si="195"/>
        <v>73</v>
      </c>
      <c r="M201" s="88">
        <f t="shared" si="195"/>
        <v>73.5</v>
      </c>
      <c r="N201" s="88">
        <f t="shared" si="195"/>
        <v>6.1749999999999998</v>
      </c>
      <c r="O201" s="88">
        <f t="shared" si="195"/>
        <v>5.15</v>
      </c>
      <c r="P201" s="85">
        <f t="shared" ref="P201" si="196">AVERAGE(P197,P199)</f>
        <v>46</v>
      </c>
      <c r="Q201" s="88">
        <f t="shared" si="195"/>
        <v>1.2075</v>
      </c>
      <c r="R201" s="88">
        <f t="shared" si="195"/>
        <v>8.3500000000000005E-2</v>
      </c>
      <c r="S201" s="88">
        <f t="shared" si="195"/>
        <v>15.5</v>
      </c>
      <c r="T201" s="85">
        <f t="shared" ref="T201" si="197">AVERAGE(T197,T199)</f>
        <v>0</v>
      </c>
      <c r="U201" s="88">
        <f t="shared" si="195"/>
        <v>0.50250000000000006</v>
      </c>
      <c r="V201" s="85">
        <f t="shared" ref="V201" si="198">AVERAGE(V197,V199)</f>
        <v>14.15</v>
      </c>
      <c r="W201" s="88">
        <f t="shared" si="195"/>
        <v>7.7749999999999995</v>
      </c>
      <c r="X201" s="88">
        <f t="shared" si="195"/>
        <v>2.625</v>
      </c>
      <c r="Y201" s="88">
        <f t="shared" si="195"/>
        <v>5.0999999999999996</v>
      </c>
      <c r="Z201" s="88">
        <f t="shared" si="195"/>
        <v>0</v>
      </c>
      <c r="AA201" s="88">
        <f t="shared" si="195"/>
        <v>0.22749999999999998</v>
      </c>
      <c r="AB201" s="88">
        <f t="shared" si="195"/>
        <v>0</v>
      </c>
      <c r="AC201" s="85">
        <f t="shared" ref="AC201:AM201" si="199">AVERAGE(AC197,AC199)</f>
        <v>88</v>
      </c>
      <c r="AD201" s="85">
        <f t="shared" si="199"/>
        <v>0</v>
      </c>
      <c r="AE201" s="85">
        <f t="shared" si="199"/>
        <v>42.5</v>
      </c>
      <c r="AF201" s="85">
        <f t="shared" si="199"/>
        <v>0</v>
      </c>
      <c r="AG201" s="85">
        <f t="shared" si="199"/>
        <v>0</v>
      </c>
      <c r="AH201" s="85">
        <f t="shared" si="199"/>
        <v>0.1</v>
      </c>
      <c r="AI201" s="85">
        <f t="shared" si="199"/>
        <v>2.15</v>
      </c>
      <c r="AJ201" s="85">
        <f t="shared" si="199"/>
        <v>14.95</v>
      </c>
      <c r="AK201" s="85">
        <f t="shared" si="199"/>
        <v>17.200000000000003</v>
      </c>
      <c r="AL201" s="85">
        <f t="shared" si="199"/>
        <v>59.3</v>
      </c>
      <c r="AM201" s="85">
        <f t="shared" si="199"/>
        <v>23.5</v>
      </c>
      <c r="AN201" s="82"/>
    </row>
    <row r="202" spans="1:40" x14ac:dyDescent="0.25">
      <c r="A202" s="82">
        <v>111</v>
      </c>
      <c r="B202" s="82">
        <v>1</v>
      </c>
      <c r="C202" s="82">
        <v>20</v>
      </c>
      <c r="D202" s="82">
        <v>0</v>
      </c>
      <c r="E202" s="17" t="s">
        <v>8851</v>
      </c>
      <c r="F202" s="17">
        <v>3</v>
      </c>
      <c r="G202" s="21">
        <v>1</v>
      </c>
      <c r="H202" s="21">
        <v>3</v>
      </c>
      <c r="I202" s="21">
        <v>75</v>
      </c>
      <c r="J202" s="17">
        <v>87</v>
      </c>
      <c r="K202" s="21">
        <v>68</v>
      </c>
      <c r="L202" s="21">
        <v>160</v>
      </c>
      <c r="M202" s="21">
        <v>147</v>
      </c>
      <c r="N202" s="21">
        <v>5.5</v>
      </c>
      <c r="O202" s="21">
        <v>4.5999999999999996</v>
      </c>
      <c r="P202" s="17">
        <v>65</v>
      </c>
      <c r="Q202" s="17">
        <v>1.72</v>
      </c>
      <c r="R202" s="83">
        <v>0.16500000000000001</v>
      </c>
      <c r="S202" s="82">
        <v>10</v>
      </c>
      <c r="T202" s="17">
        <v>0</v>
      </c>
      <c r="U202" s="17">
        <v>0.72</v>
      </c>
      <c r="V202" s="21">
        <v>32.799999999999997</v>
      </c>
      <c r="W202" s="17">
        <v>18.600000000000001</v>
      </c>
      <c r="X202" s="17">
        <v>11.2</v>
      </c>
      <c r="Y202" s="21">
        <v>11.4</v>
      </c>
      <c r="Z202" s="17">
        <v>0</v>
      </c>
      <c r="AA202" s="17">
        <v>0.57999999999999996</v>
      </c>
      <c r="AB202" s="17">
        <v>0</v>
      </c>
      <c r="AC202" s="82">
        <v>92</v>
      </c>
      <c r="AD202" s="82">
        <v>0</v>
      </c>
      <c r="AE202" s="82">
        <v>4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1.9</v>
      </c>
      <c r="AL202" s="21">
        <v>31</v>
      </c>
      <c r="AM202" s="21">
        <v>67.099999999999994</v>
      </c>
      <c r="AN202" s="82" t="s">
        <v>6</v>
      </c>
    </row>
    <row r="203" spans="1:40" x14ac:dyDescent="0.25">
      <c r="A203" s="82">
        <v>111</v>
      </c>
      <c r="B203" s="82">
        <v>1</v>
      </c>
      <c r="C203" s="82">
        <v>40</v>
      </c>
      <c r="D203" s="82">
        <v>20</v>
      </c>
      <c r="E203" s="17" t="s">
        <v>8851</v>
      </c>
      <c r="F203" s="17">
        <v>2</v>
      </c>
      <c r="G203" s="21">
        <v>1</v>
      </c>
      <c r="H203" s="21">
        <v>2</v>
      </c>
      <c r="I203" s="21">
        <v>34</v>
      </c>
      <c r="J203" s="17">
        <v>55</v>
      </c>
      <c r="K203" s="21">
        <v>27</v>
      </c>
      <c r="L203" s="21">
        <v>68</v>
      </c>
      <c r="M203" s="21">
        <v>85</v>
      </c>
      <c r="N203" s="21">
        <v>5.5</v>
      </c>
      <c r="O203" s="21">
        <v>4.3</v>
      </c>
      <c r="P203" s="17">
        <v>70</v>
      </c>
      <c r="Q203" s="17">
        <v>0.94</v>
      </c>
      <c r="R203" s="83">
        <v>9.8000000000000004E-2</v>
      </c>
      <c r="S203" s="82">
        <v>10</v>
      </c>
      <c r="T203" s="17">
        <v>0</v>
      </c>
      <c r="U203" s="17">
        <v>0.77</v>
      </c>
      <c r="V203" s="21">
        <v>33.200000000000003</v>
      </c>
      <c r="W203" s="17">
        <v>16.899999999999999</v>
      </c>
      <c r="X203" s="17">
        <v>13.9</v>
      </c>
      <c r="Y203" s="21">
        <v>11.2</v>
      </c>
      <c r="Z203" s="17">
        <v>0</v>
      </c>
      <c r="AA203" s="17">
        <v>0.51</v>
      </c>
      <c r="AB203" s="17">
        <v>0</v>
      </c>
      <c r="AC203" s="82">
        <v>94</v>
      </c>
      <c r="AD203" s="82">
        <v>0</v>
      </c>
      <c r="AE203" s="82">
        <v>30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1.1000000000000001</v>
      </c>
      <c r="AL203" s="21">
        <v>23.8</v>
      </c>
      <c r="AM203" s="21">
        <v>75.099999999999994</v>
      </c>
      <c r="AN203" s="82" t="s">
        <v>6</v>
      </c>
    </row>
    <row r="204" spans="1:40" x14ac:dyDescent="0.25">
      <c r="A204" s="82">
        <v>111</v>
      </c>
      <c r="B204" s="82">
        <v>2</v>
      </c>
      <c r="C204" s="82">
        <v>20</v>
      </c>
      <c r="D204" s="82">
        <v>0</v>
      </c>
      <c r="E204" s="17">
        <v>3</v>
      </c>
      <c r="F204" s="17">
        <v>4</v>
      </c>
      <c r="G204" s="21">
        <v>1</v>
      </c>
      <c r="H204" s="21">
        <v>8</v>
      </c>
      <c r="I204" s="21">
        <v>78</v>
      </c>
      <c r="J204" s="17">
        <v>94</v>
      </c>
      <c r="K204" s="21">
        <v>71</v>
      </c>
      <c r="L204" s="21">
        <v>142</v>
      </c>
      <c r="M204" s="21">
        <v>165</v>
      </c>
      <c r="N204" s="21">
        <v>6.1</v>
      </c>
      <c r="O204" s="21">
        <v>5</v>
      </c>
      <c r="P204" s="17">
        <v>62</v>
      </c>
      <c r="Q204" s="17">
        <v>1.25</v>
      </c>
      <c r="R204" s="83">
        <v>0.17899999999999999</v>
      </c>
      <c r="S204" s="82">
        <v>7</v>
      </c>
      <c r="T204" s="17">
        <v>0</v>
      </c>
      <c r="U204" s="17">
        <v>0.51</v>
      </c>
      <c r="V204" s="21">
        <v>32</v>
      </c>
      <c r="W204" s="17">
        <v>20.3</v>
      </c>
      <c r="X204" s="17">
        <v>11.9</v>
      </c>
      <c r="Y204" s="21">
        <v>9.9</v>
      </c>
      <c r="Z204" s="17">
        <v>0</v>
      </c>
      <c r="AA204" s="17">
        <v>0.57999999999999996</v>
      </c>
      <c r="AB204" s="17">
        <v>0</v>
      </c>
      <c r="AC204" s="82">
        <v>100</v>
      </c>
      <c r="AD204" s="82">
        <v>0</v>
      </c>
      <c r="AE204" s="82">
        <v>8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1.8</v>
      </c>
      <c r="AL204" s="21">
        <v>33.5</v>
      </c>
      <c r="AM204" s="21">
        <v>64.7</v>
      </c>
      <c r="AN204" s="82" t="s">
        <v>6</v>
      </c>
    </row>
    <row r="205" spans="1:40" x14ac:dyDescent="0.25">
      <c r="A205" s="82">
        <v>111</v>
      </c>
      <c r="B205" s="82">
        <v>2</v>
      </c>
      <c r="C205" s="82">
        <v>40</v>
      </c>
      <c r="D205" s="82">
        <v>20</v>
      </c>
      <c r="E205" s="17" t="s">
        <v>8851</v>
      </c>
      <c r="F205" s="17">
        <v>2</v>
      </c>
      <c r="G205" s="21">
        <v>1</v>
      </c>
      <c r="H205" s="21">
        <v>4</v>
      </c>
      <c r="I205" s="21">
        <v>29</v>
      </c>
      <c r="J205" s="17">
        <v>38</v>
      </c>
      <c r="K205" s="21">
        <v>24</v>
      </c>
      <c r="L205" s="21">
        <v>64</v>
      </c>
      <c r="M205" s="21">
        <v>78</v>
      </c>
      <c r="N205" s="21">
        <v>6.7</v>
      </c>
      <c r="O205" s="21">
        <v>5.4</v>
      </c>
      <c r="P205" s="17">
        <v>70</v>
      </c>
      <c r="Q205" s="17">
        <v>0.42</v>
      </c>
      <c r="R205" s="83">
        <v>8.4000000000000005E-2</v>
      </c>
      <c r="S205" s="82">
        <v>5</v>
      </c>
      <c r="T205" s="17">
        <v>0</v>
      </c>
      <c r="U205" s="17">
        <v>0.78</v>
      </c>
      <c r="V205" s="21">
        <v>37</v>
      </c>
      <c r="W205" s="17">
        <v>19.7</v>
      </c>
      <c r="X205" s="17">
        <v>16</v>
      </c>
      <c r="Y205" s="21">
        <v>7.1</v>
      </c>
      <c r="Z205" s="17">
        <v>0</v>
      </c>
      <c r="AA205" s="17">
        <v>0.3</v>
      </c>
      <c r="AB205" s="17">
        <v>0</v>
      </c>
      <c r="AC205" s="82">
        <v>97</v>
      </c>
      <c r="AD205" s="82">
        <v>0</v>
      </c>
      <c r="AE205" s="82">
        <v>4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1.2</v>
      </c>
      <c r="AL205" s="21">
        <v>26.4</v>
      </c>
      <c r="AM205" s="21">
        <v>72.400000000000006</v>
      </c>
      <c r="AN205" s="82" t="s">
        <v>6</v>
      </c>
    </row>
    <row r="206" spans="1:40" x14ac:dyDescent="0.25">
      <c r="A206" s="87">
        <f>A202</f>
        <v>111</v>
      </c>
      <c r="B206" s="82"/>
      <c r="C206" s="82"/>
      <c r="D206" s="82"/>
      <c r="E206" s="88">
        <f t="shared" ref="E206:AB206" si="200">AVERAGE(E202:E205)</f>
        <v>3</v>
      </c>
      <c r="F206" s="88">
        <f t="shared" si="200"/>
        <v>2.75</v>
      </c>
      <c r="G206" s="88">
        <f t="shared" si="200"/>
        <v>1</v>
      </c>
      <c r="H206" s="88">
        <f t="shared" si="200"/>
        <v>4.25</v>
      </c>
      <c r="I206" s="88">
        <f t="shared" si="200"/>
        <v>54</v>
      </c>
      <c r="J206" s="88">
        <f t="shared" si="200"/>
        <v>68.5</v>
      </c>
      <c r="K206" s="88">
        <f t="shared" si="200"/>
        <v>47.5</v>
      </c>
      <c r="L206" s="88">
        <f t="shared" si="200"/>
        <v>108.5</v>
      </c>
      <c r="M206" s="88">
        <f t="shared" si="200"/>
        <v>118.75</v>
      </c>
      <c r="N206" s="88">
        <f t="shared" si="200"/>
        <v>5.95</v>
      </c>
      <c r="O206" s="88">
        <f t="shared" si="200"/>
        <v>4.8249999999999993</v>
      </c>
      <c r="P206" s="85">
        <f t="shared" ref="P206" si="201">AVERAGE(P202,P204)</f>
        <v>63.5</v>
      </c>
      <c r="Q206" s="88">
        <f t="shared" si="200"/>
        <v>1.0825</v>
      </c>
      <c r="R206" s="88">
        <f t="shared" si="200"/>
        <v>0.13150000000000001</v>
      </c>
      <c r="S206" s="88">
        <f t="shared" si="200"/>
        <v>8</v>
      </c>
      <c r="T206" s="85">
        <f t="shared" ref="T206" si="202">AVERAGE(T202,T204)</f>
        <v>0</v>
      </c>
      <c r="U206" s="88">
        <f t="shared" si="200"/>
        <v>0.69500000000000006</v>
      </c>
      <c r="V206" s="85">
        <f t="shared" ref="V206" si="203">AVERAGE(V202,V204)</f>
        <v>32.4</v>
      </c>
      <c r="W206" s="88">
        <f t="shared" si="200"/>
        <v>18.875</v>
      </c>
      <c r="X206" s="88">
        <f t="shared" si="200"/>
        <v>13.25</v>
      </c>
      <c r="Y206" s="88">
        <f t="shared" si="200"/>
        <v>9.9</v>
      </c>
      <c r="Z206" s="88">
        <f t="shared" si="200"/>
        <v>0</v>
      </c>
      <c r="AA206" s="88">
        <f t="shared" si="200"/>
        <v>0.49249999999999999</v>
      </c>
      <c r="AB206" s="88">
        <f t="shared" si="200"/>
        <v>0</v>
      </c>
      <c r="AC206" s="85">
        <f t="shared" ref="AC206:AM206" si="204">AVERAGE(AC202,AC204)</f>
        <v>96</v>
      </c>
      <c r="AD206" s="85">
        <f t="shared" si="204"/>
        <v>0</v>
      </c>
      <c r="AE206" s="85">
        <f t="shared" si="204"/>
        <v>6</v>
      </c>
      <c r="AF206" s="85">
        <f t="shared" si="204"/>
        <v>0</v>
      </c>
      <c r="AG206" s="85">
        <f t="shared" si="204"/>
        <v>0</v>
      </c>
      <c r="AH206" s="85">
        <f t="shared" si="204"/>
        <v>0</v>
      </c>
      <c r="AI206" s="85">
        <f t="shared" si="204"/>
        <v>0</v>
      </c>
      <c r="AJ206" s="85">
        <f t="shared" si="204"/>
        <v>0</v>
      </c>
      <c r="AK206" s="85">
        <f t="shared" si="204"/>
        <v>1.85</v>
      </c>
      <c r="AL206" s="85">
        <f t="shared" si="204"/>
        <v>32.25</v>
      </c>
      <c r="AM206" s="85">
        <f t="shared" si="204"/>
        <v>65.900000000000006</v>
      </c>
      <c r="AN206" s="82"/>
    </row>
    <row r="207" spans="1:40" x14ac:dyDescent="0.25">
      <c r="A207" s="82">
        <v>112</v>
      </c>
      <c r="B207" s="82">
        <v>1</v>
      </c>
      <c r="C207" s="82">
        <v>20</v>
      </c>
      <c r="D207" s="82">
        <v>0</v>
      </c>
      <c r="E207" s="17">
        <v>2</v>
      </c>
      <c r="F207" s="17">
        <v>7</v>
      </c>
      <c r="G207" s="21">
        <v>6</v>
      </c>
      <c r="H207" s="21" t="s">
        <v>8851</v>
      </c>
      <c r="I207" s="21">
        <v>111</v>
      </c>
      <c r="J207" s="17">
        <v>114</v>
      </c>
      <c r="K207" s="21">
        <v>10</v>
      </c>
      <c r="L207" s="21">
        <v>152</v>
      </c>
      <c r="M207" s="21">
        <v>114</v>
      </c>
      <c r="N207" s="21">
        <v>5.2</v>
      </c>
      <c r="O207" s="21">
        <v>4.5999999999999996</v>
      </c>
      <c r="P207" s="17">
        <v>27.4</v>
      </c>
      <c r="Q207" s="17">
        <v>0.71</v>
      </c>
      <c r="R207" s="83">
        <v>0.06</v>
      </c>
      <c r="S207" s="82">
        <v>12</v>
      </c>
      <c r="T207" s="17">
        <v>0</v>
      </c>
      <c r="U207" s="17">
        <v>1.67</v>
      </c>
      <c r="V207" s="21">
        <v>6.2</v>
      </c>
      <c r="W207" s="17">
        <v>3</v>
      </c>
      <c r="X207" s="17">
        <v>1.6</v>
      </c>
      <c r="Y207" s="21">
        <v>2.7</v>
      </c>
      <c r="Z207" s="17">
        <v>0</v>
      </c>
      <c r="AA207" s="17">
        <v>0.48</v>
      </c>
      <c r="AB207" s="17">
        <v>0</v>
      </c>
      <c r="AC207" s="82">
        <v>82</v>
      </c>
      <c r="AD207" s="82">
        <v>0</v>
      </c>
      <c r="AE207" s="82">
        <v>17</v>
      </c>
      <c r="AF207" s="21">
        <v>0.3</v>
      </c>
      <c r="AG207" s="21">
        <v>2.2999999999999998</v>
      </c>
      <c r="AH207" s="21">
        <v>18.2</v>
      </c>
      <c r="AI207" s="21">
        <v>36</v>
      </c>
      <c r="AJ207" s="21">
        <v>13.7</v>
      </c>
      <c r="AK207" s="21">
        <v>70.5</v>
      </c>
      <c r="AL207" s="21">
        <v>19.399999999999999</v>
      </c>
      <c r="AM207" s="21">
        <v>10.1</v>
      </c>
      <c r="AN207" s="82" t="s">
        <v>506</v>
      </c>
    </row>
    <row r="208" spans="1:40" x14ac:dyDescent="0.25">
      <c r="A208" s="82">
        <v>112</v>
      </c>
      <c r="B208" s="82">
        <v>1</v>
      </c>
      <c r="C208" s="82">
        <v>40</v>
      </c>
      <c r="D208" s="82">
        <v>20</v>
      </c>
      <c r="E208" s="17">
        <v>3</v>
      </c>
      <c r="F208" s="17" t="s">
        <v>8851</v>
      </c>
      <c r="G208" s="21">
        <v>1</v>
      </c>
      <c r="H208" s="21">
        <v>2</v>
      </c>
      <c r="I208" s="21">
        <v>46</v>
      </c>
      <c r="J208" s="17">
        <v>54</v>
      </c>
      <c r="K208" s="21">
        <v>39</v>
      </c>
      <c r="L208" s="21">
        <v>72</v>
      </c>
      <c r="M208" s="21">
        <v>48</v>
      </c>
      <c r="N208" s="21">
        <v>5.9</v>
      </c>
      <c r="O208" s="21">
        <v>4.9000000000000004</v>
      </c>
      <c r="P208" s="17">
        <v>26.2</v>
      </c>
      <c r="Q208" s="17">
        <v>0.23</v>
      </c>
      <c r="R208" s="83">
        <v>4.2999999999999997E-2</v>
      </c>
      <c r="S208" s="82">
        <v>5</v>
      </c>
      <c r="T208" s="17">
        <v>0</v>
      </c>
      <c r="U208" s="17">
        <v>0.54</v>
      </c>
      <c r="V208" s="21">
        <v>5.4</v>
      </c>
      <c r="W208" s="17">
        <v>2.8</v>
      </c>
      <c r="X208" s="17">
        <v>1.5</v>
      </c>
      <c r="Y208" s="21">
        <v>2.1</v>
      </c>
      <c r="Z208" s="17">
        <v>0</v>
      </c>
      <c r="AA208" s="17">
        <v>0.15</v>
      </c>
      <c r="AB208" s="17">
        <v>0</v>
      </c>
      <c r="AC208" s="82">
        <v>80</v>
      </c>
      <c r="AD208" s="82">
        <v>0</v>
      </c>
      <c r="AE208" s="82">
        <v>4</v>
      </c>
      <c r="AF208" s="21">
        <v>0.9</v>
      </c>
      <c r="AG208" s="21">
        <v>1.9</v>
      </c>
      <c r="AH208" s="21">
        <v>15.1</v>
      </c>
      <c r="AI208" s="21">
        <v>35.4</v>
      </c>
      <c r="AJ208" s="21">
        <v>15.6</v>
      </c>
      <c r="AK208" s="21">
        <v>68.900000000000006</v>
      </c>
      <c r="AL208" s="21">
        <v>19.399999999999999</v>
      </c>
      <c r="AM208" s="21">
        <v>11.7</v>
      </c>
      <c r="AN208" s="82" t="s">
        <v>506</v>
      </c>
    </row>
    <row r="209" spans="1:40" x14ac:dyDescent="0.25">
      <c r="A209" s="82">
        <v>112</v>
      </c>
      <c r="B209" s="82">
        <v>2</v>
      </c>
      <c r="C209" s="82">
        <v>20</v>
      </c>
      <c r="D209" s="82">
        <v>0</v>
      </c>
      <c r="E209" s="17">
        <v>2</v>
      </c>
      <c r="F209" s="17">
        <v>8</v>
      </c>
      <c r="G209" s="21">
        <v>6</v>
      </c>
      <c r="H209" s="21">
        <v>6</v>
      </c>
      <c r="I209" s="21">
        <v>138</v>
      </c>
      <c r="J209" s="17">
        <v>144</v>
      </c>
      <c r="K209" s="21">
        <v>125</v>
      </c>
      <c r="L209" s="21">
        <v>188</v>
      </c>
      <c r="M209" s="21">
        <v>144</v>
      </c>
      <c r="N209" s="21">
        <v>4.9000000000000004</v>
      </c>
      <c r="O209" s="21">
        <v>4.4000000000000004</v>
      </c>
      <c r="P209" s="17">
        <v>26</v>
      </c>
      <c r="Q209" s="17">
        <v>1.72</v>
      </c>
      <c r="R209" s="83">
        <v>5.6000000000000001E-2</v>
      </c>
      <c r="S209" s="82">
        <v>12</v>
      </c>
      <c r="T209" s="17">
        <v>0</v>
      </c>
      <c r="U209" s="17">
        <v>1.96</v>
      </c>
      <c r="V209" s="21">
        <v>4.9000000000000004</v>
      </c>
      <c r="W209" s="17">
        <v>2.8</v>
      </c>
      <c r="X209" s="17">
        <v>0.8</v>
      </c>
      <c r="Y209" s="21">
        <v>2.9</v>
      </c>
      <c r="Z209" s="17">
        <v>0</v>
      </c>
      <c r="AA209" s="17">
        <v>0.64</v>
      </c>
      <c r="AB209" s="17">
        <v>0</v>
      </c>
      <c r="AC209" s="82">
        <v>86</v>
      </c>
      <c r="AD209" s="82">
        <v>0</v>
      </c>
      <c r="AE209" s="82">
        <v>21</v>
      </c>
      <c r="AF209" s="21">
        <v>0.5</v>
      </c>
      <c r="AG209" s="21">
        <v>2.5</v>
      </c>
      <c r="AH209" s="21">
        <v>18.2</v>
      </c>
      <c r="AI209" s="21">
        <v>38</v>
      </c>
      <c r="AJ209" s="21">
        <v>15.1</v>
      </c>
      <c r="AK209" s="21">
        <v>74.3</v>
      </c>
      <c r="AL209" s="21">
        <v>17.2</v>
      </c>
      <c r="AM209" s="21">
        <v>8.5</v>
      </c>
      <c r="AN209" s="82" t="s">
        <v>506</v>
      </c>
    </row>
    <row r="210" spans="1:40" x14ac:dyDescent="0.25">
      <c r="A210" s="82">
        <v>112</v>
      </c>
      <c r="B210" s="82">
        <v>2</v>
      </c>
      <c r="C210" s="82">
        <v>40</v>
      </c>
      <c r="D210" s="82">
        <v>20</v>
      </c>
      <c r="E210" s="17">
        <v>3</v>
      </c>
      <c r="F210" s="17" t="s">
        <v>8851</v>
      </c>
      <c r="G210" s="21">
        <v>1</v>
      </c>
      <c r="H210" s="21">
        <v>2</v>
      </c>
      <c r="I210" s="21">
        <v>43</v>
      </c>
      <c r="J210" s="17">
        <v>44</v>
      </c>
      <c r="K210" s="21">
        <v>35</v>
      </c>
      <c r="L210" s="21">
        <v>66</v>
      </c>
      <c r="M210" s="21">
        <v>44</v>
      </c>
      <c r="N210" s="21">
        <v>5.5</v>
      </c>
      <c r="O210" s="21">
        <v>4.5</v>
      </c>
      <c r="P210" s="17">
        <v>25.4</v>
      </c>
      <c r="Q210" s="17">
        <v>0.4</v>
      </c>
      <c r="R210" s="83">
        <v>3.7999999999999999E-2</v>
      </c>
      <c r="S210" s="82">
        <v>10</v>
      </c>
      <c r="T210" s="17">
        <v>0</v>
      </c>
      <c r="U210" s="17">
        <v>0.42</v>
      </c>
      <c r="V210" s="21">
        <v>5.9</v>
      </c>
      <c r="W210" s="17">
        <v>2.2000000000000002</v>
      </c>
      <c r="X210" s="17">
        <v>0.7</v>
      </c>
      <c r="Y210" s="21">
        <v>2.5</v>
      </c>
      <c r="Z210" s="17">
        <v>0</v>
      </c>
      <c r="AA210" s="17">
        <v>0.14000000000000001</v>
      </c>
      <c r="AB210" s="17">
        <v>0</v>
      </c>
      <c r="AC210" s="82">
        <v>51</v>
      </c>
      <c r="AD210" s="82">
        <v>0</v>
      </c>
      <c r="AE210" s="82">
        <v>8</v>
      </c>
      <c r="AF210" s="21">
        <v>0.4</v>
      </c>
      <c r="AG210" s="21">
        <v>2.6</v>
      </c>
      <c r="AH210" s="21">
        <v>18.100000000000001</v>
      </c>
      <c r="AI210" s="21">
        <v>38.1</v>
      </c>
      <c r="AJ210" s="21">
        <v>14.1</v>
      </c>
      <c r="AK210" s="21">
        <v>73.3</v>
      </c>
      <c r="AL210" s="21">
        <v>15.4</v>
      </c>
      <c r="AM210" s="21">
        <v>11.3</v>
      </c>
      <c r="AN210" s="82" t="s">
        <v>506</v>
      </c>
    </row>
    <row r="211" spans="1:40" x14ac:dyDescent="0.25">
      <c r="A211" s="87">
        <f>A207</f>
        <v>112</v>
      </c>
      <c r="B211" s="82"/>
      <c r="C211" s="82"/>
      <c r="D211" s="82"/>
      <c r="E211" s="88">
        <f t="shared" ref="E211:AB211" si="205">AVERAGE(E207:E210)</f>
        <v>2.5</v>
      </c>
      <c r="F211" s="88">
        <f t="shared" si="205"/>
        <v>7.5</v>
      </c>
      <c r="G211" s="88">
        <f t="shared" si="205"/>
        <v>3.5</v>
      </c>
      <c r="H211" s="88">
        <f t="shared" si="205"/>
        <v>3.3333333333333335</v>
      </c>
      <c r="I211" s="88">
        <f t="shared" si="205"/>
        <v>84.5</v>
      </c>
      <c r="J211" s="88">
        <f t="shared" si="205"/>
        <v>89</v>
      </c>
      <c r="K211" s="88">
        <f t="shared" si="205"/>
        <v>52.25</v>
      </c>
      <c r="L211" s="88">
        <f t="shared" si="205"/>
        <v>119.5</v>
      </c>
      <c r="M211" s="88">
        <f t="shared" si="205"/>
        <v>87.5</v>
      </c>
      <c r="N211" s="88">
        <f t="shared" si="205"/>
        <v>5.375</v>
      </c>
      <c r="O211" s="88">
        <f t="shared" si="205"/>
        <v>4.5999999999999996</v>
      </c>
      <c r="P211" s="85">
        <f t="shared" ref="P211" si="206">AVERAGE(P207,P209)</f>
        <v>26.7</v>
      </c>
      <c r="Q211" s="88">
        <f t="shared" si="205"/>
        <v>0.76500000000000001</v>
      </c>
      <c r="R211" s="88">
        <f t="shared" si="205"/>
        <v>4.9250000000000002E-2</v>
      </c>
      <c r="S211" s="88">
        <f t="shared" si="205"/>
        <v>9.75</v>
      </c>
      <c r="T211" s="85">
        <f t="shared" ref="T211" si="207">AVERAGE(T207,T209)</f>
        <v>0</v>
      </c>
      <c r="U211" s="88">
        <f t="shared" si="205"/>
        <v>1.1475</v>
      </c>
      <c r="V211" s="85">
        <f t="shared" ref="V211" si="208">AVERAGE(V207,V209)</f>
        <v>5.5500000000000007</v>
      </c>
      <c r="W211" s="88">
        <f t="shared" si="205"/>
        <v>2.7</v>
      </c>
      <c r="X211" s="88">
        <f t="shared" si="205"/>
        <v>1.1500000000000001</v>
      </c>
      <c r="Y211" s="88">
        <f t="shared" si="205"/>
        <v>2.5500000000000003</v>
      </c>
      <c r="Z211" s="88">
        <f t="shared" si="205"/>
        <v>0</v>
      </c>
      <c r="AA211" s="88">
        <f t="shared" si="205"/>
        <v>0.35250000000000004</v>
      </c>
      <c r="AB211" s="88">
        <f t="shared" si="205"/>
        <v>0</v>
      </c>
      <c r="AC211" s="85">
        <f t="shared" ref="AC211:AM211" si="209">AVERAGE(AC207,AC209)</f>
        <v>84</v>
      </c>
      <c r="AD211" s="85">
        <f t="shared" si="209"/>
        <v>0</v>
      </c>
      <c r="AE211" s="85">
        <f t="shared" si="209"/>
        <v>19</v>
      </c>
      <c r="AF211" s="85">
        <f t="shared" si="209"/>
        <v>0.4</v>
      </c>
      <c r="AG211" s="85">
        <f t="shared" si="209"/>
        <v>2.4</v>
      </c>
      <c r="AH211" s="85">
        <f t="shared" si="209"/>
        <v>18.2</v>
      </c>
      <c r="AI211" s="85">
        <f t="shared" si="209"/>
        <v>37</v>
      </c>
      <c r="AJ211" s="85">
        <f t="shared" si="209"/>
        <v>14.399999999999999</v>
      </c>
      <c r="AK211" s="85">
        <f t="shared" si="209"/>
        <v>72.400000000000006</v>
      </c>
      <c r="AL211" s="85">
        <f t="shared" si="209"/>
        <v>18.299999999999997</v>
      </c>
      <c r="AM211" s="85">
        <f t="shared" si="209"/>
        <v>9.3000000000000007</v>
      </c>
      <c r="AN211" s="82"/>
    </row>
    <row r="212" spans="1:40" x14ac:dyDescent="0.25">
      <c r="A212" s="82">
        <v>113</v>
      </c>
      <c r="B212" s="82">
        <v>1</v>
      </c>
      <c r="C212" s="82">
        <v>20</v>
      </c>
      <c r="D212" s="82">
        <v>0</v>
      </c>
      <c r="E212" s="17">
        <v>2</v>
      </c>
      <c r="F212" s="17">
        <v>5</v>
      </c>
      <c r="G212" s="21">
        <v>6</v>
      </c>
      <c r="H212" s="21">
        <v>5</v>
      </c>
      <c r="I212" s="21">
        <v>68</v>
      </c>
      <c r="J212" s="17">
        <v>75</v>
      </c>
      <c r="K212" s="21">
        <v>64</v>
      </c>
      <c r="L212" s="21">
        <v>104</v>
      </c>
      <c r="M212" s="21">
        <v>76</v>
      </c>
      <c r="N212" s="21">
        <v>5.0999999999999996</v>
      </c>
      <c r="O212" s="21">
        <v>4.5999999999999996</v>
      </c>
      <c r="P212" s="17">
        <v>44</v>
      </c>
      <c r="Q212" s="17">
        <v>0.82</v>
      </c>
      <c r="R212" s="83">
        <v>0.11799999999999999</v>
      </c>
      <c r="S212" s="82">
        <v>7</v>
      </c>
      <c r="T212" s="17">
        <v>0</v>
      </c>
      <c r="U212" s="17">
        <v>1.74</v>
      </c>
      <c r="V212" s="21">
        <v>10.3</v>
      </c>
      <c r="W212" s="17">
        <v>7</v>
      </c>
      <c r="X212" s="17">
        <v>1.8</v>
      </c>
      <c r="Y212" s="21">
        <v>6.2</v>
      </c>
      <c r="Z212" s="17">
        <v>0.02</v>
      </c>
      <c r="AA212" s="17">
        <v>0.24</v>
      </c>
      <c r="AB212" s="17">
        <v>0</v>
      </c>
      <c r="AC212" s="82">
        <v>87</v>
      </c>
      <c r="AD212" s="82">
        <v>0</v>
      </c>
      <c r="AE212" s="82">
        <v>4</v>
      </c>
      <c r="AF212" s="21">
        <v>0</v>
      </c>
      <c r="AG212" s="21">
        <v>0.1</v>
      </c>
      <c r="AH212" s="21">
        <v>0.6</v>
      </c>
      <c r="AI212" s="21">
        <v>16.899999999999999</v>
      </c>
      <c r="AJ212" s="21">
        <v>30.2</v>
      </c>
      <c r="AK212" s="21">
        <v>47.8</v>
      </c>
      <c r="AL212" s="21">
        <v>33.6</v>
      </c>
      <c r="AM212" s="21">
        <v>18.600000000000001</v>
      </c>
      <c r="AN212" s="82" t="s">
        <v>225</v>
      </c>
    </row>
    <row r="213" spans="1:40" x14ac:dyDescent="0.25">
      <c r="A213" s="82">
        <v>113</v>
      </c>
      <c r="B213" s="82">
        <v>2</v>
      </c>
      <c r="C213" s="82">
        <v>20</v>
      </c>
      <c r="D213" s="82">
        <v>0</v>
      </c>
      <c r="E213" s="17">
        <v>1</v>
      </c>
      <c r="F213" s="17">
        <v>3</v>
      </c>
      <c r="G213" s="21">
        <v>3</v>
      </c>
      <c r="H213" s="21">
        <v>4</v>
      </c>
      <c r="I213" s="21">
        <v>6</v>
      </c>
      <c r="J213" s="17">
        <v>60</v>
      </c>
      <c r="K213" s="21">
        <v>49</v>
      </c>
      <c r="L213" s="21">
        <v>80</v>
      </c>
      <c r="M213" s="21">
        <v>69</v>
      </c>
      <c r="N213" s="21">
        <v>5.4</v>
      </c>
      <c r="O213" s="21">
        <v>4.5</v>
      </c>
      <c r="P213" s="17">
        <v>56</v>
      </c>
      <c r="Q213" s="17">
        <v>1.24</v>
      </c>
      <c r="R213" s="83">
        <v>0.11899999999999999</v>
      </c>
      <c r="S213" s="82">
        <v>10</v>
      </c>
      <c r="T213" s="17">
        <v>0</v>
      </c>
      <c r="U213" s="17">
        <v>0.23</v>
      </c>
      <c r="V213" s="21">
        <v>13.9</v>
      </c>
      <c r="W213" s="17">
        <v>7.7</v>
      </c>
      <c r="X213" s="17">
        <v>3.4</v>
      </c>
      <c r="Y213" s="21">
        <v>7.3</v>
      </c>
      <c r="Z213" s="17">
        <v>0.1</v>
      </c>
      <c r="AA213" s="17">
        <v>0.23</v>
      </c>
      <c r="AB213" s="17">
        <v>0</v>
      </c>
      <c r="AC213" s="82">
        <v>82</v>
      </c>
      <c r="AD213" s="82">
        <v>0</v>
      </c>
      <c r="AE213" s="82">
        <v>4</v>
      </c>
      <c r="AF213" s="21">
        <v>0</v>
      </c>
      <c r="AG213" s="21">
        <v>0.1</v>
      </c>
      <c r="AH213" s="21">
        <v>0.2</v>
      </c>
      <c r="AI213" s="21">
        <v>2.2000000000000002</v>
      </c>
      <c r="AJ213" s="21">
        <v>8.8000000000000007</v>
      </c>
      <c r="AK213" s="21">
        <v>11.3</v>
      </c>
      <c r="AL213" s="21">
        <v>53.4</v>
      </c>
      <c r="AM213" s="21">
        <v>35.299999999999997</v>
      </c>
      <c r="AN213" s="82" t="s">
        <v>354</v>
      </c>
    </row>
    <row r="214" spans="1:40" x14ac:dyDescent="0.25">
      <c r="A214" s="82"/>
      <c r="B214" s="82"/>
      <c r="C214" s="82"/>
      <c r="D214" s="82"/>
      <c r="E214" s="17"/>
      <c r="F214" s="17"/>
      <c r="G214" s="21"/>
      <c r="H214" s="21"/>
      <c r="I214" s="21"/>
      <c r="J214" s="17"/>
      <c r="K214" s="21"/>
      <c r="L214" s="21"/>
      <c r="M214" s="21"/>
      <c r="N214" s="21"/>
      <c r="O214" s="21"/>
      <c r="P214" s="17"/>
      <c r="Q214" s="17"/>
      <c r="R214" s="83"/>
      <c r="S214" s="82"/>
      <c r="T214" s="17"/>
      <c r="U214" s="17"/>
      <c r="V214" s="21"/>
      <c r="W214" s="17"/>
      <c r="X214" s="17"/>
      <c r="Y214" s="21"/>
      <c r="Z214" s="17"/>
      <c r="AA214" s="17"/>
      <c r="AB214" s="17"/>
      <c r="AC214" s="82"/>
      <c r="AD214" s="82"/>
      <c r="AE214" s="82"/>
      <c r="AF214" s="21"/>
      <c r="AG214" s="21"/>
      <c r="AH214" s="21"/>
      <c r="AI214" s="21"/>
      <c r="AJ214" s="21"/>
      <c r="AK214" s="21"/>
      <c r="AL214" s="21"/>
      <c r="AM214" s="21"/>
      <c r="AN214" s="82"/>
    </row>
    <row r="215" spans="1:40" x14ac:dyDescent="0.25">
      <c r="A215" s="82"/>
      <c r="B215" s="82"/>
      <c r="C215" s="82"/>
      <c r="D215" s="82"/>
      <c r="E215" s="17"/>
      <c r="F215" s="17"/>
      <c r="G215" s="21"/>
      <c r="H215" s="21"/>
      <c r="I215" s="21"/>
      <c r="J215" s="17"/>
      <c r="K215" s="21"/>
      <c r="L215" s="21"/>
      <c r="M215" s="21"/>
      <c r="N215" s="21"/>
      <c r="O215" s="21"/>
      <c r="P215" s="17"/>
      <c r="Q215" s="17"/>
      <c r="R215" s="83"/>
      <c r="S215" s="82"/>
      <c r="T215" s="17"/>
      <c r="U215" s="17"/>
      <c r="V215" s="21"/>
      <c r="W215" s="17"/>
      <c r="X215" s="17"/>
      <c r="Y215" s="21"/>
      <c r="Z215" s="17"/>
      <c r="AA215" s="17"/>
      <c r="AB215" s="17"/>
      <c r="AC215" s="82"/>
      <c r="AD215" s="82"/>
      <c r="AE215" s="82"/>
      <c r="AF215" s="21"/>
      <c r="AG215" s="21"/>
      <c r="AH215" s="21"/>
      <c r="AI215" s="21"/>
      <c r="AJ215" s="21"/>
      <c r="AK215" s="21"/>
      <c r="AL215" s="21"/>
      <c r="AM215" s="21"/>
      <c r="AN215" s="82"/>
    </row>
    <row r="216" spans="1:40" x14ac:dyDescent="0.25">
      <c r="A216" s="87">
        <f>A212</f>
        <v>113</v>
      </c>
      <c r="B216" s="82"/>
      <c r="C216" s="82"/>
      <c r="D216" s="82"/>
      <c r="E216" s="88">
        <f t="shared" ref="E216:AB216" si="210">AVERAGE(E212:E215)</f>
        <v>1.5</v>
      </c>
      <c r="F216" s="88">
        <f t="shared" si="210"/>
        <v>4</v>
      </c>
      <c r="G216" s="88">
        <f t="shared" si="210"/>
        <v>4.5</v>
      </c>
      <c r="H216" s="88">
        <f t="shared" si="210"/>
        <v>4.5</v>
      </c>
      <c r="I216" s="88">
        <f t="shared" si="210"/>
        <v>37</v>
      </c>
      <c r="J216" s="88">
        <f t="shared" si="210"/>
        <v>67.5</v>
      </c>
      <c r="K216" s="88">
        <f t="shared" si="210"/>
        <v>56.5</v>
      </c>
      <c r="L216" s="88">
        <f t="shared" si="210"/>
        <v>92</v>
      </c>
      <c r="M216" s="88">
        <f t="shared" si="210"/>
        <v>72.5</v>
      </c>
      <c r="N216" s="88">
        <f t="shared" si="210"/>
        <v>5.25</v>
      </c>
      <c r="O216" s="88">
        <f t="shared" si="210"/>
        <v>4.55</v>
      </c>
      <c r="P216" s="85">
        <f t="shared" ref="P216" si="211">AVERAGE(P212,P214)</f>
        <v>44</v>
      </c>
      <c r="Q216" s="88">
        <f t="shared" si="210"/>
        <v>1.03</v>
      </c>
      <c r="R216" s="88">
        <f t="shared" si="210"/>
        <v>0.11849999999999999</v>
      </c>
      <c r="S216" s="88">
        <f t="shared" si="210"/>
        <v>8.5</v>
      </c>
      <c r="T216" s="85">
        <f t="shared" ref="T216" si="212">AVERAGE(T212,T214)</f>
        <v>0</v>
      </c>
      <c r="U216" s="88">
        <f t="shared" si="210"/>
        <v>0.98499999999999999</v>
      </c>
      <c r="V216" s="85">
        <f t="shared" ref="V216" si="213">AVERAGE(V212,V214)</f>
        <v>10.3</v>
      </c>
      <c r="W216" s="88">
        <f t="shared" si="210"/>
        <v>7.35</v>
      </c>
      <c r="X216" s="88">
        <f t="shared" si="210"/>
        <v>2.6</v>
      </c>
      <c r="Y216" s="88">
        <f t="shared" si="210"/>
        <v>6.75</v>
      </c>
      <c r="Z216" s="88">
        <f t="shared" si="210"/>
        <v>6.0000000000000005E-2</v>
      </c>
      <c r="AA216" s="88">
        <f t="shared" si="210"/>
        <v>0.23499999999999999</v>
      </c>
      <c r="AB216" s="88">
        <f t="shared" si="210"/>
        <v>0</v>
      </c>
      <c r="AC216" s="85">
        <f t="shared" ref="AC216:AM216" si="214">AVERAGE(AC212,AC214)</f>
        <v>87</v>
      </c>
      <c r="AD216" s="85">
        <f t="shared" si="214"/>
        <v>0</v>
      </c>
      <c r="AE216" s="85">
        <f t="shared" si="214"/>
        <v>4</v>
      </c>
      <c r="AF216" s="85">
        <f t="shared" si="214"/>
        <v>0</v>
      </c>
      <c r="AG216" s="85">
        <f t="shared" si="214"/>
        <v>0.1</v>
      </c>
      <c r="AH216" s="85">
        <f t="shared" si="214"/>
        <v>0.6</v>
      </c>
      <c r="AI216" s="85">
        <f t="shared" si="214"/>
        <v>16.899999999999999</v>
      </c>
      <c r="AJ216" s="85">
        <f t="shared" si="214"/>
        <v>30.2</v>
      </c>
      <c r="AK216" s="85">
        <f t="shared" si="214"/>
        <v>47.8</v>
      </c>
      <c r="AL216" s="85">
        <f t="shared" si="214"/>
        <v>33.6</v>
      </c>
      <c r="AM216" s="85">
        <f t="shared" si="214"/>
        <v>18.600000000000001</v>
      </c>
      <c r="AN216" s="82"/>
    </row>
    <row r="217" spans="1:40" x14ac:dyDescent="0.25">
      <c r="A217" s="82">
        <v>114</v>
      </c>
      <c r="B217" s="82">
        <v>1</v>
      </c>
      <c r="C217" s="82">
        <v>20</v>
      </c>
      <c r="D217" s="82">
        <v>0</v>
      </c>
      <c r="E217" s="17" t="s">
        <v>8851</v>
      </c>
      <c r="F217" s="17">
        <v>3</v>
      </c>
      <c r="G217" s="21">
        <v>1</v>
      </c>
      <c r="H217" s="21">
        <v>3</v>
      </c>
      <c r="I217" s="21">
        <v>75</v>
      </c>
      <c r="J217" s="17">
        <v>87</v>
      </c>
      <c r="K217" s="21">
        <v>68</v>
      </c>
      <c r="L217" s="21">
        <v>160</v>
      </c>
      <c r="M217" s="21">
        <v>147</v>
      </c>
      <c r="N217" s="21">
        <v>0</v>
      </c>
      <c r="O217" s="21">
        <v>0</v>
      </c>
      <c r="P217" s="17">
        <v>0</v>
      </c>
      <c r="Q217" s="17">
        <v>0</v>
      </c>
      <c r="R217" s="83">
        <v>0</v>
      </c>
      <c r="S217" s="82">
        <v>0</v>
      </c>
      <c r="T217" s="17">
        <v>0</v>
      </c>
      <c r="U217" s="17">
        <v>0</v>
      </c>
      <c r="V217" s="21">
        <v>0</v>
      </c>
      <c r="W217" s="17">
        <v>0</v>
      </c>
      <c r="X217" s="17">
        <v>0</v>
      </c>
      <c r="Y217" s="21">
        <v>0</v>
      </c>
      <c r="Z217" s="17">
        <v>0</v>
      </c>
      <c r="AA217" s="17">
        <v>0</v>
      </c>
      <c r="AB217" s="17">
        <v>0</v>
      </c>
      <c r="AC217" s="82">
        <v>0</v>
      </c>
      <c r="AD217" s="82">
        <v>0</v>
      </c>
      <c r="AE217" s="82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82"/>
    </row>
    <row r="218" spans="1:40" x14ac:dyDescent="0.25">
      <c r="A218" s="82">
        <v>114</v>
      </c>
      <c r="B218" s="82">
        <v>1</v>
      </c>
      <c r="C218" s="82">
        <v>40</v>
      </c>
      <c r="D218" s="82">
        <v>20</v>
      </c>
      <c r="E218" s="17" t="s">
        <v>8851</v>
      </c>
      <c r="F218" s="17">
        <v>2</v>
      </c>
      <c r="G218" s="21">
        <v>1</v>
      </c>
      <c r="H218" s="21">
        <v>2</v>
      </c>
      <c r="I218" s="21">
        <v>34</v>
      </c>
      <c r="J218" s="17">
        <v>55</v>
      </c>
      <c r="K218" s="21">
        <v>27</v>
      </c>
      <c r="L218" s="21">
        <v>68</v>
      </c>
      <c r="M218" s="21">
        <v>85</v>
      </c>
      <c r="N218" s="21">
        <v>0</v>
      </c>
      <c r="O218" s="21">
        <v>0</v>
      </c>
      <c r="P218" s="17">
        <v>0</v>
      </c>
      <c r="Q218" s="17">
        <v>0</v>
      </c>
      <c r="R218" s="83">
        <v>0</v>
      </c>
      <c r="S218" s="82">
        <v>0</v>
      </c>
      <c r="T218" s="17">
        <v>0</v>
      </c>
      <c r="U218" s="17">
        <v>0</v>
      </c>
      <c r="V218" s="21">
        <v>0</v>
      </c>
      <c r="W218" s="17">
        <v>0</v>
      </c>
      <c r="X218" s="17">
        <v>0</v>
      </c>
      <c r="Y218" s="21">
        <v>0</v>
      </c>
      <c r="Z218" s="17">
        <v>0</v>
      </c>
      <c r="AA218" s="17">
        <v>0</v>
      </c>
      <c r="AB218" s="17">
        <v>0</v>
      </c>
      <c r="AC218" s="82">
        <v>0</v>
      </c>
      <c r="AD218" s="82">
        <v>0</v>
      </c>
      <c r="AE218" s="82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82"/>
    </row>
    <row r="219" spans="1:40" x14ac:dyDescent="0.25">
      <c r="A219" s="82">
        <v>114</v>
      </c>
      <c r="B219" s="82">
        <v>2</v>
      </c>
      <c r="C219" s="82">
        <v>20</v>
      </c>
      <c r="D219" s="82">
        <v>0</v>
      </c>
      <c r="E219" s="17">
        <v>3</v>
      </c>
      <c r="F219" s="17">
        <v>4</v>
      </c>
      <c r="G219" s="21">
        <v>1</v>
      </c>
      <c r="H219" s="21">
        <v>8</v>
      </c>
      <c r="I219" s="21">
        <v>78</v>
      </c>
      <c r="J219" s="17">
        <v>94</v>
      </c>
      <c r="K219" s="21">
        <v>71</v>
      </c>
      <c r="L219" s="21">
        <v>142</v>
      </c>
      <c r="M219" s="21">
        <v>165</v>
      </c>
      <c r="N219" s="21">
        <v>0</v>
      </c>
      <c r="O219" s="21">
        <v>0</v>
      </c>
      <c r="P219" s="17">
        <v>0</v>
      </c>
      <c r="Q219" s="17">
        <v>0</v>
      </c>
      <c r="R219" s="83">
        <v>0</v>
      </c>
      <c r="S219" s="82">
        <v>0</v>
      </c>
      <c r="T219" s="17">
        <v>0</v>
      </c>
      <c r="U219" s="17">
        <v>0</v>
      </c>
      <c r="V219" s="21">
        <v>0</v>
      </c>
      <c r="W219" s="17">
        <v>0</v>
      </c>
      <c r="X219" s="17">
        <v>0</v>
      </c>
      <c r="Y219" s="21">
        <v>0</v>
      </c>
      <c r="Z219" s="17">
        <v>0</v>
      </c>
      <c r="AA219" s="17">
        <v>0</v>
      </c>
      <c r="AB219" s="17">
        <v>0</v>
      </c>
      <c r="AC219" s="82">
        <v>0</v>
      </c>
      <c r="AD219" s="82">
        <v>0</v>
      </c>
      <c r="AE219" s="82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82"/>
    </row>
    <row r="220" spans="1:40" x14ac:dyDescent="0.25">
      <c r="A220" s="82">
        <v>114</v>
      </c>
      <c r="B220" s="82">
        <v>2</v>
      </c>
      <c r="C220" s="82">
        <v>40</v>
      </c>
      <c r="D220" s="82">
        <v>20</v>
      </c>
      <c r="E220" s="17" t="s">
        <v>8851</v>
      </c>
      <c r="F220" s="17">
        <v>2</v>
      </c>
      <c r="G220" s="21">
        <v>1</v>
      </c>
      <c r="H220" s="21">
        <v>4</v>
      </c>
      <c r="I220" s="21">
        <v>29</v>
      </c>
      <c r="J220" s="17">
        <v>38</v>
      </c>
      <c r="K220" s="21">
        <v>24</v>
      </c>
      <c r="L220" s="21">
        <v>64</v>
      </c>
      <c r="M220" s="21">
        <v>78</v>
      </c>
      <c r="N220" s="21">
        <v>0</v>
      </c>
      <c r="O220" s="21">
        <v>0</v>
      </c>
      <c r="P220" s="17">
        <v>0</v>
      </c>
      <c r="Q220" s="17">
        <v>0</v>
      </c>
      <c r="R220" s="83">
        <v>0</v>
      </c>
      <c r="S220" s="82">
        <v>0</v>
      </c>
      <c r="T220" s="17">
        <v>0</v>
      </c>
      <c r="U220" s="17">
        <v>0</v>
      </c>
      <c r="V220" s="21">
        <v>0</v>
      </c>
      <c r="W220" s="17">
        <v>0</v>
      </c>
      <c r="X220" s="17">
        <v>0</v>
      </c>
      <c r="Y220" s="21">
        <v>0</v>
      </c>
      <c r="Z220" s="17">
        <v>0</v>
      </c>
      <c r="AA220" s="17">
        <v>0</v>
      </c>
      <c r="AB220" s="17">
        <v>0</v>
      </c>
      <c r="AC220" s="82">
        <v>0</v>
      </c>
      <c r="AD220" s="82">
        <v>0</v>
      </c>
      <c r="AE220" s="82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82"/>
    </row>
    <row r="221" spans="1:40" x14ac:dyDescent="0.25">
      <c r="A221" s="87">
        <f>A217</f>
        <v>114</v>
      </c>
      <c r="B221" s="82"/>
      <c r="C221" s="82"/>
      <c r="D221" s="82"/>
      <c r="E221" s="88">
        <f t="shared" ref="E221:AB221" si="215">AVERAGE(E217:E220)</f>
        <v>3</v>
      </c>
      <c r="F221" s="88">
        <f t="shared" si="215"/>
        <v>2.75</v>
      </c>
      <c r="G221" s="88">
        <f t="shared" si="215"/>
        <v>1</v>
      </c>
      <c r="H221" s="88">
        <f t="shared" si="215"/>
        <v>4.25</v>
      </c>
      <c r="I221" s="88">
        <f t="shared" si="215"/>
        <v>54</v>
      </c>
      <c r="J221" s="88">
        <f t="shared" si="215"/>
        <v>68.5</v>
      </c>
      <c r="K221" s="88">
        <f t="shared" si="215"/>
        <v>47.5</v>
      </c>
      <c r="L221" s="88">
        <f t="shared" si="215"/>
        <v>108.5</v>
      </c>
      <c r="M221" s="88">
        <f t="shared" si="215"/>
        <v>118.75</v>
      </c>
      <c r="N221" s="88">
        <f t="shared" si="215"/>
        <v>0</v>
      </c>
      <c r="O221" s="88">
        <f t="shared" si="215"/>
        <v>0</v>
      </c>
      <c r="P221" s="85">
        <f t="shared" ref="P221" si="216">AVERAGE(P217,P219)</f>
        <v>0</v>
      </c>
      <c r="Q221" s="88">
        <f t="shared" si="215"/>
        <v>0</v>
      </c>
      <c r="R221" s="88">
        <f t="shared" si="215"/>
        <v>0</v>
      </c>
      <c r="S221" s="88">
        <f t="shared" si="215"/>
        <v>0</v>
      </c>
      <c r="T221" s="85">
        <f t="shared" ref="T221" si="217">AVERAGE(T217,T219)</f>
        <v>0</v>
      </c>
      <c r="U221" s="88">
        <f t="shared" si="215"/>
        <v>0</v>
      </c>
      <c r="V221" s="85">
        <f t="shared" ref="V221" si="218">AVERAGE(V217,V219)</f>
        <v>0</v>
      </c>
      <c r="W221" s="88">
        <f t="shared" si="215"/>
        <v>0</v>
      </c>
      <c r="X221" s="88">
        <f t="shared" si="215"/>
        <v>0</v>
      </c>
      <c r="Y221" s="88">
        <f t="shared" si="215"/>
        <v>0</v>
      </c>
      <c r="Z221" s="88">
        <f t="shared" si="215"/>
        <v>0</v>
      </c>
      <c r="AA221" s="88">
        <f t="shared" si="215"/>
        <v>0</v>
      </c>
      <c r="AB221" s="88">
        <f t="shared" si="215"/>
        <v>0</v>
      </c>
      <c r="AC221" s="85">
        <f t="shared" ref="AC221:AM221" si="219">AVERAGE(AC217,AC219)</f>
        <v>0</v>
      </c>
      <c r="AD221" s="85">
        <f t="shared" si="219"/>
        <v>0</v>
      </c>
      <c r="AE221" s="85">
        <f t="shared" si="219"/>
        <v>0</v>
      </c>
      <c r="AF221" s="85">
        <f t="shared" si="219"/>
        <v>0</v>
      </c>
      <c r="AG221" s="85">
        <f t="shared" si="219"/>
        <v>0</v>
      </c>
      <c r="AH221" s="85">
        <f t="shared" si="219"/>
        <v>0</v>
      </c>
      <c r="AI221" s="85">
        <f t="shared" si="219"/>
        <v>0</v>
      </c>
      <c r="AJ221" s="85">
        <f t="shared" si="219"/>
        <v>0</v>
      </c>
      <c r="AK221" s="85">
        <f t="shared" si="219"/>
        <v>0</v>
      </c>
      <c r="AL221" s="85">
        <f t="shared" si="219"/>
        <v>0</v>
      </c>
      <c r="AM221" s="85">
        <f t="shared" si="219"/>
        <v>0</v>
      </c>
      <c r="AN221" s="82"/>
    </row>
    <row r="222" spans="1:40" x14ac:dyDescent="0.25">
      <c r="A222" s="82">
        <v>116</v>
      </c>
      <c r="B222" s="82">
        <v>1</v>
      </c>
      <c r="C222" s="82">
        <v>20</v>
      </c>
      <c r="D222" s="82">
        <v>0</v>
      </c>
      <c r="E222" s="17">
        <v>1</v>
      </c>
      <c r="F222" s="17">
        <v>2</v>
      </c>
      <c r="G222" s="21">
        <v>1</v>
      </c>
      <c r="H222" s="21">
        <v>1</v>
      </c>
      <c r="I222" s="21">
        <v>76</v>
      </c>
      <c r="J222" s="17">
        <v>80</v>
      </c>
      <c r="K222" s="21">
        <v>67</v>
      </c>
      <c r="L222" s="21">
        <v>120</v>
      </c>
      <c r="M222" s="21">
        <v>55</v>
      </c>
      <c r="N222" s="21">
        <v>4.9000000000000004</v>
      </c>
      <c r="O222" s="21">
        <v>4</v>
      </c>
      <c r="P222" s="17">
        <v>58</v>
      </c>
      <c r="Q222" s="17">
        <v>0.97</v>
      </c>
      <c r="R222" s="83">
        <v>0.123</v>
      </c>
      <c r="S222" s="82">
        <v>8</v>
      </c>
      <c r="T222" s="17">
        <v>0</v>
      </c>
      <c r="U222" s="17">
        <v>0.75</v>
      </c>
      <c r="V222" s="21">
        <v>25</v>
      </c>
      <c r="W222" s="17">
        <v>9.1</v>
      </c>
      <c r="X222" s="17">
        <v>10.9</v>
      </c>
      <c r="Y222" s="21">
        <v>13.2</v>
      </c>
      <c r="Z222" s="17">
        <v>0.7</v>
      </c>
      <c r="AA222" s="17">
        <v>0.45</v>
      </c>
      <c r="AB222" s="17">
        <v>0</v>
      </c>
      <c r="AC222" s="82">
        <v>85</v>
      </c>
      <c r="AD222" s="82">
        <v>0</v>
      </c>
      <c r="AE222" s="82">
        <v>8</v>
      </c>
      <c r="AF222" s="21">
        <v>0.3</v>
      </c>
      <c r="AG222" s="21">
        <v>0.2</v>
      </c>
      <c r="AH222" s="21">
        <v>0.6</v>
      </c>
      <c r="AI222" s="21">
        <v>4.8</v>
      </c>
      <c r="AJ222" s="21">
        <v>8</v>
      </c>
      <c r="AK222" s="21">
        <v>13.9</v>
      </c>
      <c r="AL222" s="21">
        <v>24.1</v>
      </c>
      <c r="AM222" s="21">
        <v>62</v>
      </c>
      <c r="AN222" s="82" t="s">
        <v>6</v>
      </c>
    </row>
    <row r="223" spans="1:40" x14ac:dyDescent="0.25">
      <c r="A223" s="82">
        <v>116</v>
      </c>
      <c r="B223" s="82">
        <v>2</v>
      </c>
      <c r="C223" s="82">
        <v>20</v>
      </c>
      <c r="D223" s="82">
        <v>0</v>
      </c>
      <c r="E223" s="17">
        <v>1</v>
      </c>
      <c r="F223" s="17">
        <v>3</v>
      </c>
      <c r="G223" s="21">
        <v>1</v>
      </c>
      <c r="H223" s="21">
        <v>1</v>
      </c>
      <c r="I223" s="21">
        <v>60</v>
      </c>
      <c r="J223" s="17">
        <v>69</v>
      </c>
      <c r="K223" s="21">
        <v>50</v>
      </c>
      <c r="L223" s="21">
        <v>106</v>
      </c>
      <c r="M223" s="21">
        <v>40</v>
      </c>
      <c r="N223" s="21">
        <v>5.8</v>
      </c>
      <c r="O223" s="21">
        <v>4.5999999999999996</v>
      </c>
      <c r="P223" s="17">
        <v>52.4</v>
      </c>
      <c r="Q223" s="17">
        <v>0.86</v>
      </c>
      <c r="R223" s="83">
        <v>0.123</v>
      </c>
      <c r="S223" s="82">
        <v>7</v>
      </c>
      <c r="T223" s="17">
        <v>0</v>
      </c>
      <c r="U223" s="17">
        <v>0.55000000000000004</v>
      </c>
      <c r="V223" s="21">
        <v>18.5</v>
      </c>
      <c r="W223" s="17">
        <v>6.8</v>
      </c>
      <c r="X223" s="17">
        <v>9</v>
      </c>
      <c r="Y223" s="21">
        <v>9</v>
      </c>
      <c r="Z223" s="17">
        <v>0.7</v>
      </c>
      <c r="AA223" s="17">
        <v>0.32</v>
      </c>
      <c r="AB223" s="17">
        <v>0</v>
      </c>
      <c r="AC223" s="82">
        <v>91</v>
      </c>
      <c r="AD223" s="82">
        <v>0</v>
      </c>
      <c r="AE223" s="82">
        <v>17</v>
      </c>
      <c r="AF223" s="21">
        <v>0.3</v>
      </c>
      <c r="AG223" s="21">
        <v>0.3</v>
      </c>
      <c r="AH223" s="21">
        <v>0.9</v>
      </c>
      <c r="AI223" s="21">
        <v>7.2</v>
      </c>
      <c r="AJ223" s="21">
        <v>11.2</v>
      </c>
      <c r="AK223" s="21">
        <v>19.899999999999999</v>
      </c>
      <c r="AL223" s="21">
        <v>31.2</v>
      </c>
      <c r="AM223" s="21">
        <v>48.9</v>
      </c>
      <c r="AN223" s="82" t="s">
        <v>6</v>
      </c>
    </row>
    <row r="224" spans="1:40" x14ac:dyDescent="0.25">
      <c r="A224" s="82"/>
      <c r="B224" s="82"/>
      <c r="C224" s="82"/>
      <c r="D224" s="82"/>
      <c r="E224" s="17"/>
      <c r="F224" s="17"/>
      <c r="G224" s="21"/>
      <c r="H224" s="21"/>
      <c r="I224" s="21"/>
      <c r="J224" s="17"/>
      <c r="K224" s="21"/>
      <c r="L224" s="21"/>
      <c r="M224" s="21"/>
      <c r="N224" s="21"/>
      <c r="O224" s="21"/>
      <c r="P224" s="17"/>
      <c r="Q224" s="17"/>
      <c r="R224" s="83"/>
      <c r="S224" s="82"/>
      <c r="T224" s="17"/>
      <c r="U224" s="17"/>
      <c r="V224" s="21"/>
      <c r="W224" s="17"/>
      <c r="X224" s="17"/>
      <c r="Y224" s="21"/>
      <c r="Z224" s="17"/>
      <c r="AA224" s="17"/>
      <c r="AB224" s="17"/>
      <c r="AC224" s="82"/>
      <c r="AD224" s="82"/>
      <c r="AE224" s="82"/>
      <c r="AF224" s="21"/>
      <c r="AG224" s="21"/>
      <c r="AH224" s="21"/>
      <c r="AI224" s="21"/>
      <c r="AJ224" s="21"/>
      <c r="AK224" s="21"/>
      <c r="AL224" s="21"/>
      <c r="AM224" s="21"/>
      <c r="AN224" s="82"/>
    </row>
    <row r="225" spans="1:40" x14ac:dyDescent="0.25">
      <c r="A225" s="82"/>
      <c r="B225" s="82"/>
      <c r="C225" s="82"/>
      <c r="D225" s="82"/>
      <c r="E225" s="17"/>
      <c r="F225" s="17"/>
      <c r="G225" s="21"/>
      <c r="H225" s="21"/>
      <c r="I225" s="21"/>
      <c r="J225" s="17"/>
      <c r="K225" s="21"/>
      <c r="L225" s="21"/>
      <c r="M225" s="21"/>
      <c r="N225" s="21"/>
      <c r="O225" s="21"/>
      <c r="P225" s="17"/>
      <c r="Q225" s="17"/>
      <c r="R225" s="83"/>
      <c r="S225" s="82"/>
      <c r="T225" s="17"/>
      <c r="U225" s="17"/>
      <c r="V225" s="21"/>
      <c r="W225" s="17"/>
      <c r="X225" s="17"/>
      <c r="Y225" s="21"/>
      <c r="Z225" s="17"/>
      <c r="AA225" s="17"/>
      <c r="AB225" s="17"/>
      <c r="AC225" s="82"/>
      <c r="AD225" s="82"/>
      <c r="AE225" s="82"/>
      <c r="AF225" s="21"/>
      <c r="AG225" s="21"/>
      <c r="AH225" s="21"/>
      <c r="AI225" s="21"/>
      <c r="AJ225" s="21"/>
      <c r="AK225" s="21"/>
      <c r="AL225" s="21"/>
      <c r="AM225" s="21"/>
      <c r="AN225" s="82"/>
    </row>
    <row r="226" spans="1:40" x14ac:dyDescent="0.25">
      <c r="A226" s="87">
        <f>A222</f>
        <v>116</v>
      </c>
      <c r="B226" s="82"/>
      <c r="C226" s="82"/>
      <c r="D226" s="82"/>
      <c r="E226" s="88">
        <f t="shared" ref="E226:AB226" si="220">AVERAGE(E222:E225)</f>
        <v>1</v>
      </c>
      <c r="F226" s="88">
        <f t="shared" si="220"/>
        <v>2.5</v>
      </c>
      <c r="G226" s="88">
        <f t="shared" si="220"/>
        <v>1</v>
      </c>
      <c r="H226" s="88">
        <f t="shared" si="220"/>
        <v>1</v>
      </c>
      <c r="I226" s="88">
        <f t="shared" si="220"/>
        <v>68</v>
      </c>
      <c r="J226" s="88">
        <f t="shared" si="220"/>
        <v>74.5</v>
      </c>
      <c r="K226" s="88">
        <f t="shared" si="220"/>
        <v>58.5</v>
      </c>
      <c r="L226" s="88">
        <f t="shared" si="220"/>
        <v>113</v>
      </c>
      <c r="M226" s="88">
        <f t="shared" si="220"/>
        <v>47.5</v>
      </c>
      <c r="N226" s="88">
        <f t="shared" si="220"/>
        <v>5.35</v>
      </c>
      <c r="O226" s="88">
        <f t="shared" si="220"/>
        <v>4.3</v>
      </c>
      <c r="P226" s="85">
        <f t="shared" ref="P226" si="221">AVERAGE(P222,P224)</f>
        <v>58</v>
      </c>
      <c r="Q226" s="88">
        <f t="shared" si="220"/>
        <v>0.91500000000000004</v>
      </c>
      <c r="R226" s="88">
        <f t="shared" si="220"/>
        <v>0.123</v>
      </c>
      <c r="S226" s="88">
        <f t="shared" si="220"/>
        <v>7.5</v>
      </c>
      <c r="T226" s="85">
        <f t="shared" ref="T226" si="222">AVERAGE(T222,T224)</f>
        <v>0</v>
      </c>
      <c r="U226" s="88">
        <f t="shared" si="220"/>
        <v>0.65</v>
      </c>
      <c r="V226" s="85">
        <f t="shared" ref="V226" si="223">AVERAGE(V222,V224)</f>
        <v>25</v>
      </c>
      <c r="W226" s="88">
        <f t="shared" si="220"/>
        <v>7.9499999999999993</v>
      </c>
      <c r="X226" s="88">
        <f t="shared" si="220"/>
        <v>9.9499999999999993</v>
      </c>
      <c r="Y226" s="88">
        <f t="shared" si="220"/>
        <v>11.1</v>
      </c>
      <c r="Z226" s="88">
        <f t="shared" si="220"/>
        <v>0.7</v>
      </c>
      <c r="AA226" s="88">
        <f t="shared" si="220"/>
        <v>0.38500000000000001</v>
      </c>
      <c r="AB226" s="88">
        <f t="shared" si="220"/>
        <v>0</v>
      </c>
      <c r="AC226" s="85">
        <f t="shared" ref="AC226:AM226" si="224">AVERAGE(AC222,AC224)</f>
        <v>85</v>
      </c>
      <c r="AD226" s="85">
        <f t="shared" si="224"/>
        <v>0</v>
      </c>
      <c r="AE226" s="85">
        <f t="shared" si="224"/>
        <v>8</v>
      </c>
      <c r="AF226" s="85">
        <f t="shared" si="224"/>
        <v>0.3</v>
      </c>
      <c r="AG226" s="85">
        <f t="shared" si="224"/>
        <v>0.2</v>
      </c>
      <c r="AH226" s="85">
        <f t="shared" si="224"/>
        <v>0.6</v>
      </c>
      <c r="AI226" s="85">
        <f t="shared" si="224"/>
        <v>4.8</v>
      </c>
      <c r="AJ226" s="85">
        <f t="shared" si="224"/>
        <v>8</v>
      </c>
      <c r="AK226" s="85">
        <f t="shared" si="224"/>
        <v>13.9</v>
      </c>
      <c r="AL226" s="85">
        <f t="shared" si="224"/>
        <v>24.1</v>
      </c>
      <c r="AM226" s="85">
        <f t="shared" si="224"/>
        <v>62</v>
      </c>
      <c r="AN226" s="82"/>
    </row>
    <row r="227" spans="1:40" x14ac:dyDescent="0.25">
      <c r="A227" s="82">
        <v>117</v>
      </c>
      <c r="B227" s="82">
        <v>1</v>
      </c>
      <c r="C227" s="82">
        <v>20</v>
      </c>
      <c r="D227" s="82">
        <v>0</v>
      </c>
      <c r="E227" s="17">
        <v>1</v>
      </c>
      <c r="F227" s="17">
        <v>5</v>
      </c>
      <c r="G227" s="21">
        <v>4</v>
      </c>
      <c r="H227" s="21">
        <v>9</v>
      </c>
      <c r="I227" s="21">
        <v>51</v>
      </c>
      <c r="J227" s="17">
        <v>68</v>
      </c>
      <c r="K227" s="21">
        <v>55</v>
      </c>
      <c r="L227" s="21">
        <v>84</v>
      </c>
      <c r="M227" s="21">
        <v>86</v>
      </c>
      <c r="N227" s="21"/>
      <c r="O227" s="21"/>
      <c r="P227" s="17"/>
      <c r="Q227" s="17"/>
      <c r="R227" s="83"/>
      <c r="S227" s="82"/>
      <c r="T227" s="17"/>
      <c r="U227" s="17"/>
      <c r="V227" s="21"/>
      <c r="W227" s="17"/>
      <c r="X227" s="17"/>
      <c r="Y227" s="21"/>
      <c r="Z227" s="17"/>
      <c r="AA227" s="17"/>
      <c r="AB227" s="17"/>
      <c r="AC227" s="82"/>
      <c r="AD227" s="82"/>
      <c r="AE227" s="82"/>
      <c r="AF227" s="21"/>
      <c r="AG227" s="21"/>
      <c r="AH227" s="21"/>
      <c r="AI227" s="21"/>
      <c r="AJ227" s="21"/>
      <c r="AK227" s="21"/>
      <c r="AL227" s="21"/>
      <c r="AM227" s="21"/>
      <c r="AN227" s="82"/>
    </row>
    <row r="228" spans="1:40" x14ac:dyDescent="0.25">
      <c r="A228" s="82">
        <v>117</v>
      </c>
      <c r="B228" s="82">
        <v>2</v>
      </c>
      <c r="C228" s="82">
        <v>20</v>
      </c>
      <c r="D228" s="82">
        <v>0</v>
      </c>
      <c r="E228" s="17">
        <v>3</v>
      </c>
      <c r="F228" s="17">
        <v>10</v>
      </c>
      <c r="G228" s="21">
        <v>8</v>
      </c>
      <c r="H228" s="21">
        <v>13</v>
      </c>
      <c r="I228" s="21">
        <v>74</v>
      </c>
      <c r="J228" s="17">
        <v>96</v>
      </c>
      <c r="K228" s="21">
        <v>77</v>
      </c>
      <c r="L228" s="21">
        <v>124</v>
      </c>
      <c r="M228" s="21">
        <v>12</v>
      </c>
      <c r="N228" s="21"/>
      <c r="O228" s="21"/>
      <c r="P228" s="17"/>
      <c r="Q228" s="17"/>
      <c r="R228" s="83"/>
      <c r="S228" s="82"/>
      <c r="T228" s="17"/>
      <c r="U228" s="17"/>
      <c r="V228" s="21"/>
      <c r="W228" s="17"/>
      <c r="X228" s="17"/>
      <c r="Y228" s="21"/>
      <c r="Z228" s="17"/>
      <c r="AA228" s="17"/>
      <c r="AB228" s="17"/>
      <c r="AC228" s="82"/>
      <c r="AD228" s="82"/>
      <c r="AE228" s="82"/>
      <c r="AF228" s="21"/>
      <c r="AG228" s="21"/>
      <c r="AH228" s="21"/>
      <c r="AI228" s="21"/>
      <c r="AJ228" s="21"/>
      <c r="AK228" s="21"/>
      <c r="AL228" s="21"/>
      <c r="AM228" s="21"/>
      <c r="AN228" s="82"/>
    </row>
    <row r="229" spans="1:40" x14ac:dyDescent="0.25">
      <c r="A229" s="82"/>
      <c r="B229" s="82"/>
      <c r="C229" s="82"/>
      <c r="D229" s="82"/>
      <c r="E229" s="17"/>
      <c r="F229" s="17"/>
      <c r="G229" s="21"/>
      <c r="H229" s="21"/>
      <c r="I229" s="21"/>
      <c r="J229" s="17"/>
      <c r="K229" s="21"/>
      <c r="L229" s="21"/>
      <c r="M229" s="21"/>
      <c r="N229" s="21"/>
      <c r="O229" s="21"/>
      <c r="P229" s="17"/>
      <c r="Q229" s="17"/>
      <c r="R229" s="83"/>
      <c r="S229" s="82"/>
      <c r="T229" s="17"/>
      <c r="U229" s="17"/>
      <c r="V229" s="21"/>
      <c r="W229" s="17"/>
      <c r="X229" s="17"/>
      <c r="Y229" s="21"/>
      <c r="Z229" s="17"/>
      <c r="AA229" s="17"/>
      <c r="AB229" s="17"/>
      <c r="AC229" s="82"/>
      <c r="AD229" s="82"/>
      <c r="AE229" s="82"/>
      <c r="AF229" s="21"/>
      <c r="AG229" s="21"/>
      <c r="AH229" s="21"/>
      <c r="AI229" s="21"/>
      <c r="AJ229" s="21"/>
      <c r="AK229" s="21"/>
      <c r="AL229" s="21"/>
      <c r="AM229" s="21"/>
      <c r="AN229" s="82"/>
    </row>
    <row r="230" spans="1:40" x14ac:dyDescent="0.25">
      <c r="A230" s="82"/>
      <c r="B230" s="82"/>
      <c r="C230" s="82"/>
      <c r="D230" s="82"/>
      <c r="E230" s="17"/>
      <c r="F230" s="17"/>
      <c r="G230" s="21"/>
      <c r="H230" s="21"/>
      <c r="I230" s="21"/>
      <c r="J230" s="17"/>
      <c r="K230" s="21"/>
      <c r="L230" s="21"/>
      <c r="M230" s="21"/>
      <c r="N230" s="21"/>
      <c r="O230" s="21"/>
      <c r="P230" s="17"/>
      <c r="Q230" s="17"/>
      <c r="R230" s="83"/>
      <c r="S230" s="82"/>
      <c r="T230" s="17"/>
      <c r="U230" s="17"/>
      <c r="V230" s="21"/>
      <c r="W230" s="17"/>
      <c r="X230" s="17"/>
      <c r="Y230" s="21"/>
      <c r="Z230" s="17"/>
      <c r="AA230" s="17"/>
      <c r="AB230" s="17"/>
      <c r="AC230" s="82"/>
      <c r="AD230" s="82"/>
      <c r="AE230" s="82"/>
      <c r="AF230" s="21"/>
      <c r="AG230" s="21"/>
      <c r="AH230" s="21"/>
      <c r="AI230" s="21"/>
      <c r="AJ230" s="21"/>
      <c r="AK230" s="21"/>
      <c r="AL230" s="21"/>
      <c r="AM230" s="21"/>
      <c r="AN230" s="82"/>
    </row>
    <row r="231" spans="1:40" x14ac:dyDescent="0.25">
      <c r="A231" s="87">
        <f>A227</f>
        <v>117</v>
      </c>
      <c r="B231" s="82"/>
      <c r="C231" s="82"/>
      <c r="D231" s="82"/>
      <c r="E231" s="88">
        <f t="shared" ref="E231:AB231" si="225">AVERAGE(E227:E230)</f>
        <v>2</v>
      </c>
      <c r="F231" s="88">
        <f t="shared" si="225"/>
        <v>7.5</v>
      </c>
      <c r="G231" s="88">
        <f t="shared" si="225"/>
        <v>6</v>
      </c>
      <c r="H231" s="88">
        <f t="shared" si="225"/>
        <v>11</v>
      </c>
      <c r="I231" s="88">
        <f t="shared" si="225"/>
        <v>62.5</v>
      </c>
      <c r="J231" s="88">
        <f t="shared" si="225"/>
        <v>82</v>
      </c>
      <c r="K231" s="88">
        <f t="shared" si="225"/>
        <v>66</v>
      </c>
      <c r="L231" s="88">
        <f t="shared" si="225"/>
        <v>104</v>
      </c>
      <c r="M231" s="88">
        <f t="shared" si="225"/>
        <v>49</v>
      </c>
      <c r="N231" s="88" t="e">
        <f t="shared" si="225"/>
        <v>#DIV/0!</v>
      </c>
      <c r="O231" s="88" t="e">
        <f t="shared" si="225"/>
        <v>#DIV/0!</v>
      </c>
      <c r="P231" s="85" t="e">
        <f t="shared" ref="P231" si="226">AVERAGE(P227,P229)</f>
        <v>#DIV/0!</v>
      </c>
      <c r="Q231" s="88" t="e">
        <f t="shared" si="225"/>
        <v>#DIV/0!</v>
      </c>
      <c r="R231" s="88" t="e">
        <f t="shared" si="225"/>
        <v>#DIV/0!</v>
      </c>
      <c r="S231" s="88" t="e">
        <f t="shared" si="225"/>
        <v>#DIV/0!</v>
      </c>
      <c r="T231" s="85" t="e">
        <f t="shared" ref="T231" si="227">AVERAGE(T227,T229)</f>
        <v>#DIV/0!</v>
      </c>
      <c r="U231" s="88" t="e">
        <f t="shared" si="225"/>
        <v>#DIV/0!</v>
      </c>
      <c r="V231" s="85" t="e">
        <f t="shared" ref="V231" si="228">AVERAGE(V227,V229)</f>
        <v>#DIV/0!</v>
      </c>
      <c r="W231" s="88" t="e">
        <f t="shared" si="225"/>
        <v>#DIV/0!</v>
      </c>
      <c r="X231" s="88" t="e">
        <f t="shared" si="225"/>
        <v>#DIV/0!</v>
      </c>
      <c r="Y231" s="88" t="e">
        <f t="shared" si="225"/>
        <v>#DIV/0!</v>
      </c>
      <c r="Z231" s="88" t="e">
        <f t="shared" si="225"/>
        <v>#DIV/0!</v>
      </c>
      <c r="AA231" s="88" t="e">
        <f t="shared" si="225"/>
        <v>#DIV/0!</v>
      </c>
      <c r="AB231" s="88" t="e">
        <f t="shared" si="225"/>
        <v>#DIV/0!</v>
      </c>
      <c r="AC231" s="85" t="e">
        <f t="shared" ref="AC231:AM231" si="229">AVERAGE(AC227,AC229)</f>
        <v>#DIV/0!</v>
      </c>
      <c r="AD231" s="85" t="e">
        <f t="shared" si="229"/>
        <v>#DIV/0!</v>
      </c>
      <c r="AE231" s="85" t="e">
        <f t="shared" si="229"/>
        <v>#DIV/0!</v>
      </c>
      <c r="AF231" s="85" t="e">
        <f t="shared" si="229"/>
        <v>#DIV/0!</v>
      </c>
      <c r="AG231" s="85" t="e">
        <f t="shared" si="229"/>
        <v>#DIV/0!</v>
      </c>
      <c r="AH231" s="85" t="e">
        <f t="shared" si="229"/>
        <v>#DIV/0!</v>
      </c>
      <c r="AI231" s="85" t="e">
        <f t="shared" si="229"/>
        <v>#DIV/0!</v>
      </c>
      <c r="AJ231" s="85" t="e">
        <f t="shared" si="229"/>
        <v>#DIV/0!</v>
      </c>
      <c r="AK231" s="85" t="e">
        <f t="shared" si="229"/>
        <v>#DIV/0!</v>
      </c>
      <c r="AL231" s="85" t="e">
        <f t="shared" si="229"/>
        <v>#DIV/0!</v>
      </c>
      <c r="AM231" s="85" t="e">
        <f t="shared" si="229"/>
        <v>#DIV/0!</v>
      </c>
      <c r="AN231" s="82"/>
    </row>
    <row r="232" spans="1:40" x14ac:dyDescent="0.25">
      <c r="A232" s="82">
        <v>118</v>
      </c>
      <c r="B232" s="82">
        <v>1</v>
      </c>
      <c r="C232" s="82">
        <v>20</v>
      </c>
      <c r="D232" s="82">
        <v>0</v>
      </c>
      <c r="E232" s="17">
        <v>1</v>
      </c>
      <c r="F232" s="17">
        <v>9</v>
      </c>
      <c r="G232" s="21">
        <v>8</v>
      </c>
      <c r="H232" s="21">
        <v>11</v>
      </c>
      <c r="I232" s="21">
        <v>21</v>
      </c>
      <c r="J232" s="17">
        <v>43</v>
      </c>
      <c r="K232" s="21">
        <v>21</v>
      </c>
      <c r="L232" s="21">
        <v>54</v>
      </c>
      <c r="M232" s="21">
        <v>40</v>
      </c>
      <c r="N232" s="21"/>
      <c r="O232" s="21"/>
      <c r="P232" s="17"/>
      <c r="Q232" s="17"/>
      <c r="R232" s="83"/>
      <c r="S232" s="82"/>
      <c r="T232" s="17"/>
      <c r="U232" s="17"/>
      <c r="V232" s="21"/>
      <c r="W232" s="17"/>
      <c r="X232" s="17"/>
      <c r="Y232" s="21"/>
      <c r="Z232" s="17"/>
      <c r="AA232" s="17"/>
      <c r="AB232" s="17"/>
      <c r="AC232" s="82"/>
      <c r="AD232" s="82"/>
      <c r="AE232" s="82"/>
      <c r="AF232" s="21"/>
      <c r="AG232" s="21"/>
      <c r="AH232" s="21"/>
      <c r="AI232" s="21"/>
      <c r="AJ232" s="21"/>
      <c r="AK232" s="21"/>
      <c r="AL232" s="21"/>
      <c r="AM232" s="21"/>
      <c r="AN232" s="82"/>
    </row>
    <row r="233" spans="1:40" x14ac:dyDescent="0.25">
      <c r="A233" s="82">
        <v>118</v>
      </c>
      <c r="B233" s="82">
        <v>2</v>
      </c>
      <c r="C233" s="82">
        <v>20</v>
      </c>
      <c r="D233" s="82">
        <v>0</v>
      </c>
      <c r="E233" s="17">
        <v>1</v>
      </c>
      <c r="F233" s="17">
        <v>5</v>
      </c>
      <c r="G233" s="21">
        <v>4</v>
      </c>
      <c r="H233" s="21">
        <v>6</v>
      </c>
      <c r="I233" s="21">
        <v>28</v>
      </c>
      <c r="J233" s="17">
        <v>63</v>
      </c>
      <c r="K233" s="21">
        <v>20</v>
      </c>
      <c r="L233" s="21">
        <v>86</v>
      </c>
      <c r="M233" s="21">
        <v>75</v>
      </c>
      <c r="N233" s="21"/>
      <c r="O233" s="21"/>
      <c r="P233" s="17"/>
      <c r="Q233" s="17"/>
      <c r="R233" s="83"/>
      <c r="S233" s="82"/>
      <c r="T233" s="17"/>
      <c r="U233" s="17"/>
      <c r="V233" s="21"/>
      <c r="W233" s="17"/>
      <c r="X233" s="17"/>
      <c r="Y233" s="21"/>
      <c r="Z233" s="17"/>
      <c r="AA233" s="17"/>
      <c r="AB233" s="17"/>
      <c r="AC233" s="82"/>
      <c r="AD233" s="82"/>
      <c r="AE233" s="82"/>
      <c r="AF233" s="21"/>
      <c r="AG233" s="21"/>
      <c r="AH233" s="21"/>
      <c r="AI233" s="21"/>
      <c r="AJ233" s="21"/>
      <c r="AK233" s="21"/>
      <c r="AL233" s="21"/>
      <c r="AM233" s="21"/>
      <c r="AN233" s="82"/>
    </row>
    <row r="234" spans="1:40" x14ac:dyDescent="0.25">
      <c r="A234" s="82"/>
      <c r="B234" s="82"/>
      <c r="C234" s="82"/>
      <c r="D234" s="82"/>
      <c r="E234" s="17"/>
      <c r="F234" s="17"/>
      <c r="G234" s="21"/>
      <c r="H234" s="21"/>
      <c r="I234" s="21"/>
      <c r="J234" s="17"/>
      <c r="K234" s="21"/>
      <c r="L234" s="21"/>
      <c r="M234" s="21"/>
      <c r="N234" s="21"/>
      <c r="O234" s="21"/>
      <c r="P234" s="17"/>
      <c r="Q234" s="17"/>
      <c r="R234" s="83"/>
      <c r="S234" s="82"/>
      <c r="T234" s="17"/>
      <c r="U234" s="17"/>
      <c r="V234" s="21"/>
      <c r="W234" s="17"/>
      <c r="X234" s="17"/>
      <c r="Y234" s="21"/>
      <c r="Z234" s="17"/>
      <c r="AA234" s="17"/>
      <c r="AB234" s="17"/>
      <c r="AC234" s="82"/>
      <c r="AD234" s="82"/>
      <c r="AE234" s="82"/>
      <c r="AF234" s="21"/>
      <c r="AG234" s="21"/>
      <c r="AH234" s="21"/>
      <c r="AI234" s="21"/>
      <c r="AJ234" s="21"/>
      <c r="AK234" s="21"/>
      <c r="AL234" s="21"/>
      <c r="AM234" s="21"/>
      <c r="AN234" s="82"/>
    </row>
    <row r="235" spans="1:40" x14ac:dyDescent="0.25">
      <c r="A235" s="82"/>
      <c r="B235" s="82"/>
      <c r="C235" s="82"/>
      <c r="D235" s="82"/>
      <c r="E235" s="17"/>
      <c r="F235" s="17"/>
      <c r="G235" s="21"/>
      <c r="H235" s="21"/>
      <c r="I235" s="21"/>
      <c r="J235" s="17"/>
      <c r="K235" s="21"/>
      <c r="L235" s="21"/>
      <c r="M235" s="21"/>
      <c r="N235" s="21"/>
      <c r="O235" s="21"/>
      <c r="P235" s="17"/>
      <c r="Q235" s="17"/>
      <c r="R235" s="83"/>
      <c r="S235" s="82"/>
      <c r="T235" s="17"/>
      <c r="U235" s="17"/>
      <c r="V235" s="21"/>
      <c r="W235" s="17"/>
      <c r="X235" s="17"/>
      <c r="Y235" s="21"/>
      <c r="Z235" s="17"/>
      <c r="AA235" s="17"/>
      <c r="AB235" s="17"/>
      <c r="AC235" s="82"/>
      <c r="AD235" s="82"/>
      <c r="AE235" s="82"/>
      <c r="AF235" s="21"/>
      <c r="AG235" s="21"/>
      <c r="AH235" s="21"/>
      <c r="AI235" s="21"/>
      <c r="AJ235" s="21"/>
      <c r="AK235" s="21"/>
      <c r="AL235" s="21"/>
      <c r="AM235" s="21"/>
      <c r="AN235" s="82"/>
    </row>
    <row r="236" spans="1:40" x14ac:dyDescent="0.25">
      <c r="A236" s="87">
        <f>A232</f>
        <v>118</v>
      </c>
      <c r="B236" s="82"/>
      <c r="C236" s="82"/>
      <c r="D236" s="82"/>
      <c r="E236" s="88">
        <f t="shared" ref="E236:AB236" si="230">AVERAGE(E232:E235)</f>
        <v>1</v>
      </c>
      <c r="F236" s="88">
        <f t="shared" si="230"/>
        <v>7</v>
      </c>
      <c r="G236" s="88">
        <f t="shared" si="230"/>
        <v>6</v>
      </c>
      <c r="H236" s="88">
        <f t="shared" si="230"/>
        <v>8.5</v>
      </c>
      <c r="I236" s="88">
        <f t="shared" si="230"/>
        <v>24.5</v>
      </c>
      <c r="J236" s="88">
        <f t="shared" si="230"/>
        <v>53</v>
      </c>
      <c r="K236" s="88">
        <f t="shared" si="230"/>
        <v>20.5</v>
      </c>
      <c r="L236" s="88">
        <f t="shared" si="230"/>
        <v>70</v>
      </c>
      <c r="M236" s="88">
        <f t="shared" si="230"/>
        <v>57.5</v>
      </c>
      <c r="N236" s="88" t="e">
        <f t="shared" si="230"/>
        <v>#DIV/0!</v>
      </c>
      <c r="O236" s="88" t="e">
        <f t="shared" si="230"/>
        <v>#DIV/0!</v>
      </c>
      <c r="P236" s="85" t="e">
        <f t="shared" ref="P236" si="231">AVERAGE(P232,P234)</f>
        <v>#DIV/0!</v>
      </c>
      <c r="Q236" s="88" t="e">
        <f t="shared" si="230"/>
        <v>#DIV/0!</v>
      </c>
      <c r="R236" s="88" t="e">
        <f t="shared" si="230"/>
        <v>#DIV/0!</v>
      </c>
      <c r="S236" s="88" t="e">
        <f t="shared" si="230"/>
        <v>#DIV/0!</v>
      </c>
      <c r="T236" s="85" t="e">
        <f t="shared" ref="T236" si="232">AVERAGE(T232,T234)</f>
        <v>#DIV/0!</v>
      </c>
      <c r="U236" s="88" t="e">
        <f t="shared" si="230"/>
        <v>#DIV/0!</v>
      </c>
      <c r="V236" s="85" t="e">
        <f t="shared" ref="V236" si="233">AVERAGE(V232,V234)</f>
        <v>#DIV/0!</v>
      </c>
      <c r="W236" s="88" t="e">
        <f t="shared" si="230"/>
        <v>#DIV/0!</v>
      </c>
      <c r="X236" s="88" t="e">
        <f t="shared" si="230"/>
        <v>#DIV/0!</v>
      </c>
      <c r="Y236" s="88" t="e">
        <f t="shared" si="230"/>
        <v>#DIV/0!</v>
      </c>
      <c r="Z236" s="88" t="e">
        <f t="shared" si="230"/>
        <v>#DIV/0!</v>
      </c>
      <c r="AA236" s="88" t="e">
        <f t="shared" si="230"/>
        <v>#DIV/0!</v>
      </c>
      <c r="AB236" s="88" t="e">
        <f t="shared" si="230"/>
        <v>#DIV/0!</v>
      </c>
      <c r="AC236" s="85" t="e">
        <f t="shared" ref="AC236:AM236" si="234">AVERAGE(AC232,AC234)</f>
        <v>#DIV/0!</v>
      </c>
      <c r="AD236" s="85" t="e">
        <f t="shared" si="234"/>
        <v>#DIV/0!</v>
      </c>
      <c r="AE236" s="85" t="e">
        <f t="shared" si="234"/>
        <v>#DIV/0!</v>
      </c>
      <c r="AF236" s="85" t="e">
        <f t="shared" si="234"/>
        <v>#DIV/0!</v>
      </c>
      <c r="AG236" s="85" t="e">
        <f t="shared" si="234"/>
        <v>#DIV/0!</v>
      </c>
      <c r="AH236" s="85" t="e">
        <f t="shared" si="234"/>
        <v>#DIV/0!</v>
      </c>
      <c r="AI236" s="85" t="e">
        <f t="shared" si="234"/>
        <v>#DIV/0!</v>
      </c>
      <c r="AJ236" s="85" t="e">
        <f t="shared" si="234"/>
        <v>#DIV/0!</v>
      </c>
      <c r="AK236" s="85" t="e">
        <f t="shared" si="234"/>
        <v>#DIV/0!</v>
      </c>
      <c r="AL236" s="85" t="e">
        <f t="shared" si="234"/>
        <v>#DIV/0!</v>
      </c>
      <c r="AM236" s="85" t="e">
        <f t="shared" si="234"/>
        <v>#DIV/0!</v>
      </c>
      <c r="AN236" s="82"/>
    </row>
    <row r="237" spans="1:40" x14ac:dyDescent="0.25">
      <c r="A237" s="82">
        <v>119</v>
      </c>
      <c r="B237" s="82">
        <v>1</v>
      </c>
      <c r="C237" s="82">
        <v>20</v>
      </c>
      <c r="D237" s="82">
        <v>0</v>
      </c>
      <c r="E237" s="17" t="s">
        <v>8851</v>
      </c>
      <c r="F237" s="17">
        <v>4</v>
      </c>
      <c r="G237" s="21" t="s">
        <v>8851</v>
      </c>
      <c r="H237" s="21">
        <v>6</v>
      </c>
      <c r="I237" s="21" t="s">
        <v>8851</v>
      </c>
      <c r="J237" s="17">
        <v>47</v>
      </c>
      <c r="K237" s="21" t="s">
        <v>8851</v>
      </c>
      <c r="L237" s="21">
        <v>72</v>
      </c>
      <c r="M237" s="21">
        <v>57</v>
      </c>
      <c r="N237" s="21"/>
      <c r="O237" s="21"/>
      <c r="P237" s="17"/>
      <c r="Q237" s="17"/>
      <c r="R237" s="83"/>
      <c r="S237" s="82"/>
      <c r="T237" s="17"/>
      <c r="U237" s="17"/>
      <c r="V237" s="21"/>
      <c r="W237" s="17"/>
      <c r="X237" s="17"/>
      <c r="Y237" s="21"/>
      <c r="Z237" s="17"/>
      <c r="AA237" s="17"/>
      <c r="AB237" s="17"/>
      <c r="AC237" s="82"/>
      <c r="AD237" s="82"/>
      <c r="AE237" s="82"/>
      <c r="AF237" s="21"/>
      <c r="AG237" s="21"/>
      <c r="AH237" s="21"/>
      <c r="AI237" s="21"/>
      <c r="AJ237" s="21"/>
      <c r="AK237" s="21"/>
      <c r="AL237" s="21"/>
      <c r="AM237" s="21"/>
      <c r="AN237" s="82"/>
    </row>
    <row r="238" spans="1:40" x14ac:dyDescent="0.25">
      <c r="A238" s="82">
        <v>119</v>
      </c>
      <c r="B238" s="82">
        <v>1</v>
      </c>
      <c r="C238" s="82">
        <v>40</v>
      </c>
      <c r="D238" s="82">
        <v>20</v>
      </c>
      <c r="E238" s="17">
        <v>1</v>
      </c>
      <c r="F238" s="17" t="s">
        <v>8851</v>
      </c>
      <c r="G238" s="21">
        <v>6</v>
      </c>
      <c r="H238" s="21" t="s">
        <v>8851</v>
      </c>
      <c r="I238" s="21">
        <v>22</v>
      </c>
      <c r="J238" s="17" t="s">
        <v>8851</v>
      </c>
      <c r="K238" s="21">
        <v>24</v>
      </c>
      <c r="L238" s="21" t="s">
        <v>8851</v>
      </c>
      <c r="M238" s="21" t="s">
        <v>8851</v>
      </c>
      <c r="N238" s="21"/>
      <c r="O238" s="21"/>
      <c r="P238" s="17"/>
      <c r="Q238" s="17"/>
      <c r="R238" s="83"/>
      <c r="S238" s="82"/>
      <c r="T238" s="17"/>
      <c r="U238" s="17"/>
      <c r="V238" s="21"/>
      <c r="W238" s="17"/>
      <c r="X238" s="17"/>
      <c r="Y238" s="21"/>
      <c r="Z238" s="17"/>
      <c r="AA238" s="17"/>
      <c r="AB238" s="17"/>
      <c r="AC238" s="82"/>
      <c r="AD238" s="82"/>
      <c r="AE238" s="82"/>
      <c r="AF238" s="21"/>
      <c r="AG238" s="21"/>
      <c r="AH238" s="21"/>
      <c r="AI238" s="21"/>
      <c r="AJ238" s="21"/>
      <c r="AK238" s="21"/>
      <c r="AL238" s="21"/>
      <c r="AM238" s="21"/>
      <c r="AN238" s="82"/>
    </row>
    <row r="239" spans="1:40" x14ac:dyDescent="0.25">
      <c r="A239" s="82">
        <v>119</v>
      </c>
      <c r="B239" s="82">
        <v>2</v>
      </c>
      <c r="C239" s="82">
        <v>20</v>
      </c>
      <c r="D239" s="82">
        <v>0</v>
      </c>
      <c r="E239" s="17" t="s">
        <v>8851</v>
      </c>
      <c r="F239" s="17">
        <v>4</v>
      </c>
      <c r="G239" s="21" t="s">
        <v>8851</v>
      </c>
      <c r="H239" s="21">
        <v>9</v>
      </c>
      <c r="I239" s="21" t="s">
        <v>8851</v>
      </c>
      <c r="J239" s="17">
        <v>45</v>
      </c>
      <c r="K239" s="21" t="s">
        <v>8851</v>
      </c>
      <c r="L239" s="21">
        <v>72</v>
      </c>
      <c r="M239" s="21">
        <v>60</v>
      </c>
      <c r="N239" s="21"/>
      <c r="O239" s="21"/>
      <c r="P239" s="17"/>
      <c r="Q239" s="17"/>
      <c r="R239" s="83"/>
      <c r="S239" s="82"/>
      <c r="T239" s="17"/>
      <c r="U239" s="17"/>
      <c r="V239" s="21"/>
      <c r="W239" s="17"/>
      <c r="X239" s="17"/>
      <c r="Y239" s="21"/>
      <c r="Z239" s="17"/>
      <c r="AA239" s="17"/>
      <c r="AB239" s="17"/>
      <c r="AC239" s="82"/>
      <c r="AD239" s="82"/>
      <c r="AE239" s="82"/>
      <c r="AF239" s="21"/>
      <c r="AG239" s="21"/>
      <c r="AH239" s="21"/>
      <c r="AI239" s="21"/>
      <c r="AJ239" s="21"/>
      <c r="AK239" s="21"/>
      <c r="AL239" s="21"/>
      <c r="AM239" s="21"/>
      <c r="AN239" s="82"/>
    </row>
    <row r="240" spans="1:40" x14ac:dyDescent="0.25">
      <c r="A240" s="82">
        <v>119</v>
      </c>
      <c r="B240" s="82">
        <v>2</v>
      </c>
      <c r="C240" s="82">
        <v>40</v>
      </c>
      <c r="D240" s="82">
        <v>20</v>
      </c>
      <c r="E240" s="17">
        <v>1</v>
      </c>
      <c r="F240" s="17" t="s">
        <v>8851</v>
      </c>
      <c r="G240" s="21">
        <v>4</v>
      </c>
      <c r="H240" s="21" t="s">
        <v>8851</v>
      </c>
      <c r="I240" s="21">
        <v>23</v>
      </c>
      <c r="J240" s="17" t="s">
        <v>8851</v>
      </c>
      <c r="K240" s="21">
        <v>25</v>
      </c>
      <c r="L240" s="21" t="s">
        <v>8851</v>
      </c>
      <c r="M240" s="21" t="s">
        <v>8851</v>
      </c>
      <c r="N240" s="21"/>
      <c r="O240" s="21"/>
      <c r="P240" s="17"/>
      <c r="Q240" s="17"/>
      <c r="R240" s="83"/>
      <c r="S240" s="82"/>
      <c r="T240" s="17"/>
      <c r="U240" s="17"/>
      <c r="V240" s="21"/>
      <c r="W240" s="17"/>
      <c r="X240" s="17"/>
      <c r="Y240" s="21"/>
      <c r="Z240" s="17"/>
      <c r="AA240" s="17"/>
      <c r="AB240" s="17"/>
      <c r="AC240" s="82"/>
      <c r="AD240" s="82"/>
      <c r="AE240" s="82"/>
      <c r="AF240" s="21"/>
      <c r="AG240" s="21"/>
      <c r="AH240" s="21"/>
      <c r="AI240" s="21"/>
      <c r="AJ240" s="21"/>
      <c r="AK240" s="21"/>
      <c r="AL240" s="21"/>
      <c r="AM240" s="21"/>
      <c r="AN240" s="82"/>
    </row>
    <row r="241" spans="1:40" x14ac:dyDescent="0.25">
      <c r="A241" s="87">
        <f>A237</f>
        <v>119</v>
      </c>
      <c r="B241" s="82"/>
      <c r="C241" s="82"/>
      <c r="D241" s="82"/>
      <c r="E241" s="88">
        <f t="shared" ref="E241:AB241" si="235">AVERAGE(E237:E240)</f>
        <v>1</v>
      </c>
      <c r="F241" s="88">
        <f t="shared" si="235"/>
        <v>4</v>
      </c>
      <c r="G241" s="88">
        <f t="shared" si="235"/>
        <v>5</v>
      </c>
      <c r="H241" s="88">
        <f t="shared" si="235"/>
        <v>7.5</v>
      </c>
      <c r="I241" s="88">
        <f t="shared" si="235"/>
        <v>22.5</v>
      </c>
      <c r="J241" s="88">
        <f t="shared" si="235"/>
        <v>46</v>
      </c>
      <c r="K241" s="88">
        <f t="shared" si="235"/>
        <v>24.5</v>
      </c>
      <c r="L241" s="88">
        <f t="shared" si="235"/>
        <v>72</v>
      </c>
      <c r="M241" s="88">
        <f t="shared" si="235"/>
        <v>58.5</v>
      </c>
      <c r="N241" s="88" t="e">
        <f t="shared" si="235"/>
        <v>#DIV/0!</v>
      </c>
      <c r="O241" s="88" t="e">
        <f t="shared" si="235"/>
        <v>#DIV/0!</v>
      </c>
      <c r="P241" s="85" t="e">
        <f t="shared" ref="P241" si="236">AVERAGE(P237,P239)</f>
        <v>#DIV/0!</v>
      </c>
      <c r="Q241" s="88" t="e">
        <f t="shared" si="235"/>
        <v>#DIV/0!</v>
      </c>
      <c r="R241" s="88" t="e">
        <f t="shared" si="235"/>
        <v>#DIV/0!</v>
      </c>
      <c r="S241" s="88" t="e">
        <f t="shared" si="235"/>
        <v>#DIV/0!</v>
      </c>
      <c r="T241" s="85" t="e">
        <f t="shared" ref="T241" si="237">AVERAGE(T237,T239)</f>
        <v>#DIV/0!</v>
      </c>
      <c r="U241" s="88" t="e">
        <f t="shared" si="235"/>
        <v>#DIV/0!</v>
      </c>
      <c r="V241" s="85" t="e">
        <f t="shared" ref="V241" si="238">AVERAGE(V237,V239)</f>
        <v>#DIV/0!</v>
      </c>
      <c r="W241" s="88" t="e">
        <f t="shared" si="235"/>
        <v>#DIV/0!</v>
      </c>
      <c r="X241" s="88" t="e">
        <f t="shared" si="235"/>
        <v>#DIV/0!</v>
      </c>
      <c r="Y241" s="88" t="e">
        <f t="shared" si="235"/>
        <v>#DIV/0!</v>
      </c>
      <c r="Z241" s="88" t="e">
        <f t="shared" si="235"/>
        <v>#DIV/0!</v>
      </c>
      <c r="AA241" s="88" t="e">
        <f t="shared" si="235"/>
        <v>#DIV/0!</v>
      </c>
      <c r="AB241" s="88" t="e">
        <f t="shared" si="235"/>
        <v>#DIV/0!</v>
      </c>
      <c r="AC241" s="85" t="e">
        <f t="shared" ref="AC241:AM241" si="239">AVERAGE(AC237,AC239)</f>
        <v>#DIV/0!</v>
      </c>
      <c r="AD241" s="85" t="e">
        <f t="shared" si="239"/>
        <v>#DIV/0!</v>
      </c>
      <c r="AE241" s="85" t="e">
        <f t="shared" si="239"/>
        <v>#DIV/0!</v>
      </c>
      <c r="AF241" s="85" t="e">
        <f t="shared" si="239"/>
        <v>#DIV/0!</v>
      </c>
      <c r="AG241" s="85" t="e">
        <f t="shared" si="239"/>
        <v>#DIV/0!</v>
      </c>
      <c r="AH241" s="85" t="e">
        <f t="shared" si="239"/>
        <v>#DIV/0!</v>
      </c>
      <c r="AI241" s="85" t="e">
        <f t="shared" si="239"/>
        <v>#DIV/0!</v>
      </c>
      <c r="AJ241" s="85" t="e">
        <f t="shared" si="239"/>
        <v>#DIV/0!</v>
      </c>
      <c r="AK241" s="85" t="e">
        <f t="shared" si="239"/>
        <v>#DIV/0!</v>
      </c>
      <c r="AL241" s="85" t="e">
        <f t="shared" si="239"/>
        <v>#DIV/0!</v>
      </c>
      <c r="AM241" s="85" t="e">
        <f t="shared" si="239"/>
        <v>#DIV/0!</v>
      </c>
      <c r="AN241" s="82"/>
    </row>
    <row r="242" spans="1:40" x14ac:dyDescent="0.25">
      <c r="A242" s="82">
        <v>121</v>
      </c>
      <c r="B242" s="82">
        <v>1</v>
      </c>
      <c r="C242" s="82">
        <v>20</v>
      </c>
      <c r="D242" s="82">
        <v>0</v>
      </c>
      <c r="E242" s="17">
        <v>1</v>
      </c>
      <c r="F242" s="17">
        <v>3</v>
      </c>
      <c r="G242" s="21">
        <v>1</v>
      </c>
      <c r="H242" s="21">
        <v>3</v>
      </c>
      <c r="I242" s="21">
        <v>20</v>
      </c>
      <c r="J242" s="17">
        <v>44</v>
      </c>
      <c r="K242" s="21">
        <v>20</v>
      </c>
      <c r="L242" s="21">
        <v>66</v>
      </c>
      <c r="M242" s="21">
        <v>69</v>
      </c>
      <c r="N242" s="21">
        <v>5.6</v>
      </c>
      <c r="O242" s="21">
        <v>4.5</v>
      </c>
      <c r="P242" s="17">
        <v>46</v>
      </c>
      <c r="Q242" s="17">
        <v>0</v>
      </c>
      <c r="R242" s="83">
        <v>0</v>
      </c>
      <c r="S242" s="82">
        <v>0</v>
      </c>
      <c r="T242" s="17">
        <v>0</v>
      </c>
      <c r="U242" s="17">
        <v>0.49</v>
      </c>
      <c r="V242" s="21">
        <v>23</v>
      </c>
      <c r="W242" s="17">
        <v>11.8</v>
      </c>
      <c r="X242" s="17">
        <v>7.5</v>
      </c>
      <c r="Y242" s="21">
        <v>9.6999999999999993</v>
      </c>
      <c r="Z242" s="17">
        <v>0.18</v>
      </c>
      <c r="AA242" s="17">
        <v>0.22</v>
      </c>
      <c r="AB242" s="17" t="s">
        <v>8851</v>
      </c>
      <c r="AC242" s="82">
        <v>86</v>
      </c>
      <c r="AD242" s="82">
        <v>0</v>
      </c>
      <c r="AE242" s="82">
        <v>4</v>
      </c>
      <c r="AF242" s="21">
        <v>0.1</v>
      </c>
      <c r="AG242" s="21">
        <v>0.2</v>
      </c>
      <c r="AH242" s="21">
        <v>0.4</v>
      </c>
      <c r="AI242" s="21">
        <v>5.5</v>
      </c>
      <c r="AJ242" s="21">
        <v>14.4</v>
      </c>
      <c r="AK242" s="21">
        <v>20.6</v>
      </c>
      <c r="AL242" s="21">
        <v>44.2</v>
      </c>
      <c r="AM242" s="21">
        <v>35.299999999999997</v>
      </c>
      <c r="AN242" s="82" t="s">
        <v>1064</v>
      </c>
    </row>
    <row r="243" spans="1:40" x14ac:dyDescent="0.25">
      <c r="A243" s="82">
        <v>121</v>
      </c>
      <c r="B243" s="82">
        <v>2</v>
      </c>
      <c r="C243" s="82">
        <v>20</v>
      </c>
      <c r="D243" s="82">
        <v>0</v>
      </c>
      <c r="E243" s="17">
        <v>1</v>
      </c>
      <c r="F243" s="17">
        <v>3</v>
      </c>
      <c r="G243" s="21">
        <v>1</v>
      </c>
      <c r="H243" s="21">
        <v>3</v>
      </c>
      <c r="I243" s="21">
        <v>21</v>
      </c>
      <c r="J243" s="17">
        <v>45</v>
      </c>
      <c r="K243" s="21">
        <v>19</v>
      </c>
      <c r="L243" s="21">
        <v>60</v>
      </c>
      <c r="M243" s="21">
        <v>59</v>
      </c>
      <c r="N243" s="21">
        <v>5.2</v>
      </c>
      <c r="O243" s="21">
        <v>4.2</v>
      </c>
      <c r="P243" s="17">
        <v>41.2</v>
      </c>
      <c r="Q243" s="17">
        <v>0</v>
      </c>
      <c r="R243" s="83">
        <v>0</v>
      </c>
      <c r="S243" s="82">
        <v>0</v>
      </c>
      <c r="T243" s="17">
        <v>0</v>
      </c>
      <c r="U243" s="17">
        <v>0.83</v>
      </c>
      <c r="V243" s="21">
        <v>18</v>
      </c>
      <c r="W243" s="17">
        <v>6.3</v>
      </c>
      <c r="X243" s="17">
        <v>5</v>
      </c>
      <c r="Y243" s="21">
        <v>9.3000000000000007</v>
      </c>
      <c r="Z243" s="17">
        <v>0.17</v>
      </c>
      <c r="AA243" s="17">
        <v>0.21</v>
      </c>
      <c r="AB243" s="17">
        <v>0.3</v>
      </c>
      <c r="AC243" s="82">
        <v>65</v>
      </c>
      <c r="AD243" s="82">
        <v>0</v>
      </c>
      <c r="AE243" s="82">
        <v>13</v>
      </c>
      <c r="AF243" s="21">
        <v>0.4</v>
      </c>
      <c r="AG243" s="21">
        <v>0.3</v>
      </c>
      <c r="AH243" s="21">
        <v>0.6</v>
      </c>
      <c r="AI243" s="21">
        <v>4.0999999999999996</v>
      </c>
      <c r="AJ243" s="21">
        <v>19.2</v>
      </c>
      <c r="AK243" s="21">
        <v>24.6</v>
      </c>
      <c r="AL243" s="21">
        <v>47.6</v>
      </c>
      <c r="AM243" s="21">
        <v>27.8</v>
      </c>
      <c r="AN243" s="82" t="s">
        <v>1064</v>
      </c>
    </row>
    <row r="244" spans="1:40" x14ac:dyDescent="0.25">
      <c r="A244" s="82"/>
      <c r="B244" s="82"/>
      <c r="C244" s="82"/>
      <c r="D244" s="82"/>
      <c r="E244" s="17"/>
      <c r="F244" s="17"/>
      <c r="G244" s="21"/>
      <c r="H244" s="21"/>
      <c r="I244" s="21"/>
      <c r="J244" s="17"/>
      <c r="K244" s="21"/>
      <c r="L244" s="21"/>
      <c r="M244" s="21"/>
      <c r="N244" s="21"/>
      <c r="O244" s="21"/>
      <c r="P244" s="17"/>
      <c r="Q244" s="17"/>
      <c r="R244" s="83"/>
      <c r="S244" s="82"/>
      <c r="T244" s="17"/>
      <c r="U244" s="17"/>
      <c r="V244" s="21"/>
      <c r="W244" s="17"/>
      <c r="X244" s="17"/>
      <c r="Y244" s="21"/>
      <c r="Z244" s="17"/>
      <c r="AA244" s="17"/>
      <c r="AB244" s="17"/>
      <c r="AC244" s="82"/>
      <c r="AD244" s="82"/>
      <c r="AE244" s="82"/>
      <c r="AF244" s="21"/>
      <c r="AG244" s="21"/>
      <c r="AH244" s="21"/>
      <c r="AI244" s="21"/>
      <c r="AJ244" s="21"/>
      <c r="AK244" s="21"/>
      <c r="AL244" s="21"/>
      <c r="AM244" s="21"/>
      <c r="AN244" s="82"/>
    </row>
    <row r="245" spans="1:40" x14ac:dyDescent="0.25">
      <c r="A245" s="82"/>
      <c r="B245" s="82"/>
      <c r="C245" s="82"/>
      <c r="D245" s="82"/>
      <c r="E245" s="17"/>
      <c r="F245" s="17"/>
      <c r="G245" s="21"/>
      <c r="H245" s="21"/>
      <c r="I245" s="21"/>
      <c r="J245" s="17"/>
      <c r="K245" s="21"/>
      <c r="L245" s="21"/>
      <c r="M245" s="21"/>
      <c r="N245" s="21"/>
      <c r="O245" s="21"/>
      <c r="P245" s="17"/>
      <c r="Q245" s="17"/>
      <c r="R245" s="83"/>
      <c r="S245" s="82"/>
      <c r="T245" s="17"/>
      <c r="U245" s="17"/>
      <c r="V245" s="21"/>
      <c r="W245" s="17"/>
      <c r="X245" s="17"/>
      <c r="Y245" s="21"/>
      <c r="Z245" s="17"/>
      <c r="AA245" s="17"/>
      <c r="AB245" s="17"/>
      <c r="AC245" s="82"/>
      <c r="AD245" s="82"/>
      <c r="AE245" s="82"/>
      <c r="AF245" s="21"/>
      <c r="AG245" s="21"/>
      <c r="AH245" s="21"/>
      <c r="AI245" s="21"/>
      <c r="AJ245" s="21"/>
      <c r="AK245" s="21"/>
      <c r="AL245" s="21"/>
      <c r="AM245" s="21"/>
      <c r="AN245" s="82"/>
    </row>
    <row r="246" spans="1:40" x14ac:dyDescent="0.25">
      <c r="A246" s="87">
        <f>A242</f>
        <v>121</v>
      </c>
      <c r="B246" s="82"/>
      <c r="C246" s="82"/>
      <c r="D246" s="82"/>
      <c r="E246" s="88">
        <f t="shared" ref="E246:AB246" si="240">AVERAGE(E242:E245)</f>
        <v>1</v>
      </c>
      <c r="F246" s="88">
        <f t="shared" si="240"/>
        <v>3</v>
      </c>
      <c r="G246" s="88">
        <f t="shared" si="240"/>
        <v>1</v>
      </c>
      <c r="H246" s="88">
        <f t="shared" si="240"/>
        <v>3</v>
      </c>
      <c r="I246" s="88">
        <f t="shared" si="240"/>
        <v>20.5</v>
      </c>
      <c r="J246" s="88">
        <f t="shared" si="240"/>
        <v>44.5</v>
      </c>
      <c r="K246" s="88">
        <f t="shared" si="240"/>
        <v>19.5</v>
      </c>
      <c r="L246" s="88">
        <f t="shared" si="240"/>
        <v>63</v>
      </c>
      <c r="M246" s="88">
        <f t="shared" si="240"/>
        <v>64</v>
      </c>
      <c r="N246" s="88">
        <f t="shared" si="240"/>
        <v>5.4</v>
      </c>
      <c r="O246" s="88">
        <f t="shared" si="240"/>
        <v>4.3499999999999996</v>
      </c>
      <c r="P246" s="85">
        <f t="shared" ref="P246" si="241">AVERAGE(P242,P244)</f>
        <v>46</v>
      </c>
      <c r="Q246" s="88">
        <f t="shared" si="240"/>
        <v>0</v>
      </c>
      <c r="R246" s="88">
        <f t="shared" si="240"/>
        <v>0</v>
      </c>
      <c r="S246" s="88">
        <f t="shared" si="240"/>
        <v>0</v>
      </c>
      <c r="T246" s="85">
        <f t="shared" ref="T246" si="242">AVERAGE(T242,T244)</f>
        <v>0</v>
      </c>
      <c r="U246" s="88">
        <f t="shared" si="240"/>
        <v>0.65999999999999992</v>
      </c>
      <c r="V246" s="85">
        <f t="shared" ref="V246" si="243">AVERAGE(V242,V244)</f>
        <v>23</v>
      </c>
      <c r="W246" s="88">
        <f t="shared" si="240"/>
        <v>9.0500000000000007</v>
      </c>
      <c r="X246" s="88">
        <f t="shared" si="240"/>
        <v>6.25</v>
      </c>
      <c r="Y246" s="88">
        <f t="shared" si="240"/>
        <v>9.5</v>
      </c>
      <c r="Z246" s="88">
        <f t="shared" si="240"/>
        <v>0.17499999999999999</v>
      </c>
      <c r="AA246" s="88">
        <f t="shared" si="240"/>
        <v>0.215</v>
      </c>
      <c r="AB246" s="88">
        <f t="shared" si="240"/>
        <v>0.3</v>
      </c>
      <c r="AC246" s="85">
        <f t="shared" ref="AC246:AM246" si="244">AVERAGE(AC242,AC244)</f>
        <v>86</v>
      </c>
      <c r="AD246" s="85">
        <f t="shared" si="244"/>
        <v>0</v>
      </c>
      <c r="AE246" s="85">
        <f t="shared" si="244"/>
        <v>4</v>
      </c>
      <c r="AF246" s="85">
        <f t="shared" si="244"/>
        <v>0.1</v>
      </c>
      <c r="AG246" s="85">
        <f t="shared" si="244"/>
        <v>0.2</v>
      </c>
      <c r="AH246" s="85">
        <f t="shared" si="244"/>
        <v>0.4</v>
      </c>
      <c r="AI246" s="85">
        <f t="shared" si="244"/>
        <v>5.5</v>
      </c>
      <c r="AJ246" s="85">
        <f t="shared" si="244"/>
        <v>14.4</v>
      </c>
      <c r="AK246" s="85">
        <f t="shared" si="244"/>
        <v>20.6</v>
      </c>
      <c r="AL246" s="85">
        <f t="shared" si="244"/>
        <v>44.2</v>
      </c>
      <c r="AM246" s="85">
        <f t="shared" si="244"/>
        <v>35.299999999999997</v>
      </c>
      <c r="AN246" s="82"/>
    </row>
    <row r="247" spans="1:40" x14ac:dyDescent="0.25">
      <c r="A247" s="82">
        <v>122</v>
      </c>
      <c r="B247" s="82">
        <v>1</v>
      </c>
      <c r="C247" s="82">
        <v>20</v>
      </c>
      <c r="D247" s="82">
        <v>0</v>
      </c>
      <c r="E247" s="17">
        <v>1</v>
      </c>
      <c r="F247" s="17">
        <v>3</v>
      </c>
      <c r="G247" s="21">
        <v>1</v>
      </c>
      <c r="H247" s="21">
        <v>3</v>
      </c>
      <c r="I247" s="21">
        <v>20</v>
      </c>
      <c r="J247" s="17">
        <v>44</v>
      </c>
      <c r="K247" s="21">
        <v>20</v>
      </c>
      <c r="L247" s="21">
        <v>66</v>
      </c>
      <c r="M247" s="21">
        <v>69</v>
      </c>
      <c r="N247" s="21"/>
      <c r="O247" s="21"/>
      <c r="P247" s="17"/>
      <c r="Q247" s="17"/>
      <c r="R247" s="83"/>
      <c r="S247" s="82"/>
      <c r="T247" s="17"/>
      <c r="U247" s="17"/>
      <c r="V247" s="21"/>
      <c r="W247" s="17"/>
      <c r="X247" s="17"/>
      <c r="Y247" s="21"/>
      <c r="Z247" s="17"/>
      <c r="AA247" s="17"/>
      <c r="AB247" s="17"/>
      <c r="AC247" s="82"/>
      <c r="AD247" s="82"/>
      <c r="AE247" s="82"/>
      <c r="AF247" s="21"/>
      <c r="AG247" s="21"/>
      <c r="AH247" s="21"/>
      <c r="AI247" s="21"/>
      <c r="AJ247" s="21"/>
      <c r="AK247" s="21"/>
      <c r="AL247" s="21"/>
      <c r="AM247" s="21"/>
      <c r="AN247" s="82"/>
    </row>
    <row r="248" spans="1:40" x14ac:dyDescent="0.25">
      <c r="A248" s="82">
        <v>122</v>
      </c>
      <c r="B248" s="82">
        <v>2</v>
      </c>
      <c r="C248" s="82">
        <v>20</v>
      </c>
      <c r="D248" s="82">
        <v>0</v>
      </c>
      <c r="E248" s="17">
        <v>1</v>
      </c>
      <c r="F248" s="17">
        <v>3</v>
      </c>
      <c r="G248" s="21">
        <v>1</v>
      </c>
      <c r="H248" s="21">
        <v>3</v>
      </c>
      <c r="I248" s="21">
        <v>21</v>
      </c>
      <c r="J248" s="17">
        <v>45</v>
      </c>
      <c r="K248" s="21">
        <v>19</v>
      </c>
      <c r="L248" s="21">
        <v>70</v>
      </c>
      <c r="M248" s="21">
        <v>59</v>
      </c>
      <c r="N248" s="21"/>
      <c r="O248" s="21"/>
      <c r="P248" s="17"/>
      <c r="Q248" s="17"/>
      <c r="R248" s="83"/>
      <c r="S248" s="82"/>
      <c r="T248" s="17"/>
      <c r="U248" s="17"/>
      <c r="V248" s="21"/>
      <c r="W248" s="17"/>
      <c r="X248" s="17"/>
      <c r="Y248" s="21"/>
      <c r="Z248" s="17"/>
      <c r="AA248" s="17"/>
      <c r="AB248" s="17"/>
      <c r="AC248" s="82"/>
      <c r="AD248" s="82"/>
      <c r="AE248" s="82"/>
      <c r="AF248" s="21"/>
      <c r="AG248" s="21"/>
      <c r="AH248" s="21"/>
      <c r="AI248" s="21"/>
      <c r="AJ248" s="21"/>
      <c r="AK248" s="21"/>
      <c r="AL248" s="21"/>
      <c r="AM248" s="21"/>
      <c r="AN248" s="82"/>
    </row>
    <row r="249" spans="1:40" x14ac:dyDescent="0.25">
      <c r="A249" s="82"/>
      <c r="B249" s="82"/>
      <c r="C249" s="82"/>
      <c r="D249" s="82"/>
      <c r="E249" s="17"/>
      <c r="F249" s="17"/>
      <c r="G249" s="21"/>
      <c r="H249" s="21"/>
      <c r="I249" s="21"/>
      <c r="J249" s="17"/>
      <c r="K249" s="21"/>
      <c r="L249" s="21"/>
      <c r="M249" s="21"/>
      <c r="N249" s="21"/>
      <c r="O249" s="21"/>
      <c r="P249" s="17"/>
      <c r="Q249" s="17"/>
      <c r="R249" s="83"/>
      <c r="S249" s="82"/>
      <c r="T249" s="17"/>
      <c r="U249" s="17"/>
      <c r="V249" s="21"/>
      <c r="W249" s="17"/>
      <c r="X249" s="17"/>
      <c r="Y249" s="21"/>
      <c r="Z249" s="17"/>
      <c r="AA249" s="17"/>
      <c r="AB249" s="17"/>
      <c r="AC249" s="82"/>
      <c r="AD249" s="82"/>
      <c r="AE249" s="82"/>
      <c r="AF249" s="21"/>
      <c r="AG249" s="21"/>
      <c r="AH249" s="21"/>
      <c r="AI249" s="21"/>
      <c r="AJ249" s="21"/>
      <c r="AK249" s="21"/>
      <c r="AL249" s="21"/>
      <c r="AM249" s="21"/>
      <c r="AN249" s="82"/>
    </row>
    <row r="250" spans="1:40" x14ac:dyDescent="0.25">
      <c r="A250" s="82"/>
      <c r="B250" s="82"/>
      <c r="C250" s="82"/>
      <c r="D250" s="82"/>
      <c r="E250" s="17"/>
      <c r="F250" s="17"/>
      <c r="G250" s="21"/>
      <c r="H250" s="21"/>
      <c r="I250" s="21"/>
      <c r="J250" s="17"/>
      <c r="K250" s="21"/>
      <c r="L250" s="21"/>
      <c r="M250" s="21"/>
      <c r="N250" s="21"/>
      <c r="O250" s="21"/>
      <c r="P250" s="17"/>
      <c r="Q250" s="17"/>
      <c r="R250" s="83"/>
      <c r="S250" s="82"/>
      <c r="T250" s="17"/>
      <c r="U250" s="17"/>
      <c r="V250" s="21"/>
      <c r="W250" s="17"/>
      <c r="X250" s="17"/>
      <c r="Y250" s="21"/>
      <c r="Z250" s="17"/>
      <c r="AA250" s="17"/>
      <c r="AB250" s="17"/>
      <c r="AC250" s="82"/>
      <c r="AD250" s="82"/>
      <c r="AE250" s="82"/>
      <c r="AF250" s="21"/>
      <c r="AG250" s="21"/>
      <c r="AH250" s="21"/>
      <c r="AI250" s="21"/>
      <c r="AJ250" s="21"/>
      <c r="AK250" s="21"/>
      <c r="AL250" s="21"/>
      <c r="AM250" s="21"/>
      <c r="AN250" s="82"/>
    </row>
    <row r="251" spans="1:40" x14ac:dyDescent="0.25">
      <c r="A251" s="87">
        <f>A247</f>
        <v>122</v>
      </c>
      <c r="B251" s="82"/>
      <c r="C251" s="82"/>
      <c r="D251" s="82"/>
      <c r="E251" s="88">
        <f t="shared" ref="E251:AB251" si="245">AVERAGE(E247:E250)</f>
        <v>1</v>
      </c>
      <c r="F251" s="88">
        <f t="shared" si="245"/>
        <v>3</v>
      </c>
      <c r="G251" s="88">
        <f t="shared" si="245"/>
        <v>1</v>
      </c>
      <c r="H251" s="88">
        <f t="shared" si="245"/>
        <v>3</v>
      </c>
      <c r="I251" s="88">
        <f t="shared" si="245"/>
        <v>20.5</v>
      </c>
      <c r="J251" s="88">
        <f t="shared" si="245"/>
        <v>44.5</v>
      </c>
      <c r="K251" s="88">
        <f t="shared" si="245"/>
        <v>19.5</v>
      </c>
      <c r="L251" s="88">
        <f t="shared" si="245"/>
        <v>68</v>
      </c>
      <c r="M251" s="88">
        <f t="shared" si="245"/>
        <v>64</v>
      </c>
      <c r="N251" s="88" t="e">
        <f t="shared" si="245"/>
        <v>#DIV/0!</v>
      </c>
      <c r="O251" s="88" t="e">
        <f t="shared" si="245"/>
        <v>#DIV/0!</v>
      </c>
      <c r="P251" s="85" t="e">
        <f t="shared" ref="P251" si="246">AVERAGE(P247,P249)</f>
        <v>#DIV/0!</v>
      </c>
      <c r="Q251" s="88" t="e">
        <f t="shared" si="245"/>
        <v>#DIV/0!</v>
      </c>
      <c r="R251" s="88" t="e">
        <f t="shared" si="245"/>
        <v>#DIV/0!</v>
      </c>
      <c r="S251" s="88" t="e">
        <f t="shared" si="245"/>
        <v>#DIV/0!</v>
      </c>
      <c r="T251" s="85" t="e">
        <f t="shared" ref="T251" si="247">AVERAGE(T247,T249)</f>
        <v>#DIV/0!</v>
      </c>
      <c r="U251" s="88" t="e">
        <f t="shared" si="245"/>
        <v>#DIV/0!</v>
      </c>
      <c r="V251" s="85" t="e">
        <f t="shared" ref="V251" si="248">AVERAGE(V247,V249)</f>
        <v>#DIV/0!</v>
      </c>
      <c r="W251" s="88" t="e">
        <f t="shared" si="245"/>
        <v>#DIV/0!</v>
      </c>
      <c r="X251" s="88" t="e">
        <f t="shared" si="245"/>
        <v>#DIV/0!</v>
      </c>
      <c r="Y251" s="88" t="e">
        <f t="shared" si="245"/>
        <v>#DIV/0!</v>
      </c>
      <c r="Z251" s="88" t="e">
        <f t="shared" si="245"/>
        <v>#DIV/0!</v>
      </c>
      <c r="AA251" s="88" t="e">
        <f t="shared" si="245"/>
        <v>#DIV/0!</v>
      </c>
      <c r="AB251" s="88" t="e">
        <f t="shared" si="245"/>
        <v>#DIV/0!</v>
      </c>
      <c r="AC251" s="85" t="e">
        <f t="shared" ref="AC251:AM251" si="249">AVERAGE(AC247,AC249)</f>
        <v>#DIV/0!</v>
      </c>
      <c r="AD251" s="85" t="e">
        <f t="shared" si="249"/>
        <v>#DIV/0!</v>
      </c>
      <c r="AE251" s="85" t="e">
        <f t="shared" si="249"/>
        <v>#DIV/0!</v>
      </c>
      <c r="AF251" s="85" t="e">
        <f t="shared" si="249"/>
        <v>#DIV/0!</v>
      </c>
      <c r="AG251" s="85" t="e">
        <f t="shared" si="249"/>
        <v>#DIV/0!</v>
      </c>
      <c r="AH251" s="85" t="e">
        <f t="shared" si="249"/>
        <v>#DIV/0!</v>
      </c>
      <c r="AI251" s="85" t="e">
        <f t="shared" si="249"/>
        <v>#DIV/0!</v>
      </c>
      <c r="AJ251" s="85" t="e">
        <f t="shared" si="249"/>
        <v>#DIV/0!</v>
      </c>
      <c r="AK251" s="85" t="e">
        <f t="shared" si="249"/>
        <v>#DIV/0!</v>
      </c>
      <c r="AL251" s="85" t="e">
        <f t="shared" si="249"/>
        <v>#DIV/0!</v>
      </c>
      <c r="AM251" s="85" t="e">
        <f t="shared" si="249"/>
        <v>#DIV/0!</v>
      </c>
      <c r="AN251" s="82"/>
    </row>
    <row r="252" spans="1:40" x14ac:dyDescent="0.25">
      <c r="A252" s="82">
        <v>123</v>
      </c>
      <c r="B252" s="82">
        <v>1</v>
      </c>
      <c r="C252" s="82">
        <v>20</v>
      </c>
      <c r="D252" s="82">
        <v>0</v>
      </c>
      <c r="E252" s="17">
        <v>0</v>
      </c>
      <c r="F252" s="17">
        <v>4</v>
      </c>
      <c r="G252" s="21">
        <v>0</v>
      </c>
      <c r="H252" s="21">
        <v>2</v>
      </c>
      <c r="I252" s="21">
        <v>0</v>
      </c>
      <c r="J252" s="17">
        <v>44</v>
      </c>
      <c r="K252" s="21">
        <v>0</v>
      </c>
      <c r="L252" s="21">
        <v>48</v>
      </c>
      <c r="M252" s="21">
        <v>95</v>
      </c>
      <c r="N252" s="21">
        <v>6.7</v>
      </c>
      <c r="O252" s="21">
        <v>5.4</v>
      </c>
      <c r="P252" s="17">
        <v>57.1</v>
      </c>
      <c r="Q252" s="17">
        <v>1.42</v>
      </c>
      <c r="R252" s="83">
        <v>0.125</v>
      </c>
      <c r="S252" s="82">
        <v>11</v>
      </c>
      <c r="T252" s="17">
        <v>0</v>
      </c>
      <c r="U252" s="17">
        <v>0.57999999999999996</v>
      </c>
      <c r="V252" s="21">
        <v>30</v>
      </c>
      <c r="W252" s="17">
        <v>13.9</v>
      </c>
      <c r="X252" s="17">
        <v>12.73</v>
      </c>
      <c r="Y252" s="21">
        <v>6.6</v>
      </c>
      <c r="Z252" s="17">
        <v>0.16</v>
      </c>
      <c r="AA252" s="17">
        <v>0.24</v>
      </c>
      <c r="AB252" s="17">
        <v>0</v>
      </c>
      <c r="AC252" s="82">
        <v>0</v>
      </c>
      <c r="AD252" s="82">
        <v>0</v>
      </c>
      <c r="AE252" s="82">
        <v>5</v>
      </c>
      <c r="AF252" s="21">
        <v>0.1</v>
      </c>
      <c r="AG252" s="21">
        <v>0.1</v>
      </c>
      <c r="AH252" s="21">
        <v>0.1</v>
      </c>
      <c r="AI252" s="21">
        <v>0.7</v>
      </c>
      <c r="AJ252" s="21">
        <v>3.5</v>
      </c>
      <c r="AK252" s="21">
        <v>4.5</v>
      </c>
      <c r="AL252" s="21">
        <v>36.4</v>
      </c>
      <c r="AM252" s="21">
        <v>59.1</v>
      </c>
      <c r="AN252" s="82" t="s">
        <v>6</v>
      </c>
    </row>
    <row r="253" spans="1:40" x14ac:dyDescent="0.25">
      <c r="A253" s="82">
        <v>123</v>
      </c>
      <c r="B253" s="82">
        <v>2</v>
      </c>
      <c r="C253" s="82">
        <v>20</v>
      </c>
      <c r="D253" s="82">
        <v>0</v>
      </c>
      <c r="E253" s="17">
        <v>0</v>
      </c>
      <c r="F253" s="17">
        <v>1</v>
      </c>
      <c r="G253" s="21">
        <v>0</v>
      </c>
      <c r="H253" s="21">
        <v>3</v>
      </c>
      <c r="I253" s="21">
        <v>0</v>
      </c>
      <c r="J253" s="17">
        <v>52</v>
      </c>
      <c r="K253" s="21">
        <v>0</v>
      </c>
      <c r="L253" s="21">
        <v>68</v>
      </c>
      <c r="M253" s="21">
        <v>108</v>
      </c>
      <c r="N253" s="21">
        <v>6.5</v>
      </c>
      <c r="O253" s="21">
        <v>5.4</v>
      </c>
      <c r="P253" s="17">
        <v>56.4</v>
      </c>
      <c r="Q253" s="17">
        <v>1.32</v>
      </c>
      <c r="R253" s="83">
        <v>0.14299999999999999</v>
      </c>
      <c r="S253" s="82">
        <v>9</v>
      </c>
      <c r="T253" s="17">
        <v>0</v>
      </c>
      <c r="U253" s="17">
        <v>0.49</v>
      </c>
      <c r="V253" s="21">
        <v>29.4</v>
      </c>
      <c r="W253" s="17">
        <v>11.7</v>
      </c>
      <c r="X253" s="17">
        <v>11.95</v>
      </c>
      <c r="Y253" s="21">
        <v>7.2</v>
      </c>
      <c r="Z253" s="17">
        <v>0.17</v>
      </c>
      <c r="AA253" s="17">
        <v>0.28000000000000003</v>
      </c>
      <c r="AB253" s="17">
        <v>0</v>
      </c>
      <c r="AC253" s="82">
        <v>0</v>
      </c>
      <c r="AD253" s="82">
        <v>0</v>
      </c>
      <c r="AE253" s="82">
        <v>5</v>
      </c>
      <c r="AF253" s="21">
        <v>0.1</v>
      </c>
      <c r="AG253" s="21">
        <v>0.1</v>
      </c>
      <c r="AH253" s="21">
        <v>0.1</v>
      </c>
      <c r="AI253" s="21">
        <v>0.8</v>
      </c>
      <c r="AJ253" s="21">
        <v>3.7</v>
      </c>
      <c r="AK253" s="21">
        <v>4.8</v>
      </c>
      <c r="AL253" s="21">
        <v>38.5</v>
      </c>
      <c r="AM253" s="21">
        <v>56.7</v>
      </c>
      <c r="AN253" s="82" t="s">
        <v>6</v>
      </c>
    </row>
    <row r="254" spans="1:40" x14ac:dyDescent="0.25">
      <c r="A254" s="82"/>
      <c r="B254" s="82"/>
      <c r="C254" s="82"/>
      <c r="D254" s="82"/>
      <c r="E254" s="17"/>
      <c r="F254" s="17"/>
      <c r="G254" s="21"/>
      <c r="H254" s="21"/>
      <c r="I254" s="21"/>
      <c r="J254" s="17"/>
      <c r="K254" s="21"/>
      <c r="L254" s="21"/>
      <c r="M254" s="21"/>
      <c r="N254" s="21"/>
      <c r="O254" s="21"/>
      <c r="P254" s="17"/>
      <c r="Q254" s="17"/>
      <c r="R254" s="83"/>
      <c r="S254" s="82"/>
      <c r="T254" s="17"/>
      <c r="U254" s="17"/>
      <c r="V254" s="21"/>
      <c r="W254" s="17"/>
      <c r="X254" s="17"/>
      <c r="Y254" s="21"/>
      <c r="Z254" s="17"/>
      <c r="AA254" s="17"/>
      <c r="AB254" s="17"/>
      <c r="AC254" s="82"/>
      <c r="AD254" s="82"/>
      <c r="AE254" s="82"/>
      <c r="AF254" s="21"/>
      <c r="AG254" s="21"/>
      <c r="AH254" s="21"/>
      <c r="AI254" s="21"/>
      <c r="AJ254" s="21"/>
      <c r="AK254" s="21"/>
      <c r="AL254" s="21"/>
      <c r="AM254" s="21"/>
      <c r="AN254" s="82"/>
    </row>
    <row r="255" spans="1:40" x14ac:dyDescent="0.25">
      <c r="A255" s="82"/>
      <c r="B255" s="82"/>
      <c r="C255" s="82"/>
      <c r="D255" s="82"/>
      <c r="E255" s="17"/>
      <c r="F255" s="17"/>
      <c r="G255" s="21"/>
      <c r="H255" s="21"/>
      <c r="I255" s="21"/>
      <c r="J255" s="17"/>
      <c r="K255" s="21"/>
      <c r="L255" s="21"/>
      <c r="M255" s="21"/>
      <c r="N255" s="21"/>
      <c r="O255" s="21"/>
      <c r="P255" s="17"/>
      <c r="Q255" s="17"/>
      <c r="R255" s="83"/>
      <c r="S255" s="82"/>
      <c r="T255" s="17"/>
      <c r="U255" s="17"/>
      <c r="V255" s="21"/>
      <c r="W255" s="17"/>
      <c r="X255" s="17"/>
      <c r="Y255" s="21"/>
      <c r="Z255" s="17"/>
      <c r="AA255" s="17"/>
      <c r="AB255" s="17"/>
      <c r="AC255" s="82"/>
      <c r="AD255" s="82"/>
      <c r="AE255" s="82"/>
      <c r="AF255" s="21"/>
      <c r="AG255" s="21"/>
      <c r="AH255" s="21"/>
      <c r="AI255" s="21"/>
      <c r="AJ255" s="21"/>
      <c r="AK255" s="21"/>
      <c r="AL255" s="21"/>
      <c r="AM255" s="21"/>
      <c r="AN255" s="82"/>
    </row>
    <row r="256" spans="1:40" x14ac:dyDescent="0.25">
      <c r="A256" s="87">
        <f>A252</f>
        <v>123</v>
      </c>
      <c r="B256" s="82"/>
      <c r="C256" s="82"/>
      <c r="D256" s="82"/>
      <c r="E256" s="88">
        <f t="shared" ref="E256:AB256" si="250">AVERAGE(E252:E255)</f>
        <v>0</v>
      </c>
      <c r="F256" s="88">
        <f t="shared" si="250"/>
        <v>2.5</v>
      </c>
      <c r="G256" s="88">
        <f t="shared" si="250"/>
        <v>0</v>
      </c>
      <c r="H256" s="88">
        <f t="shared" si="250"/>
        <v>2.5</v>
      </c>
      <c r="I256" s="88">
        <f t="shared" si="250"/>
        <v>0</v>
      </c>
      <c r="J256" s="88">
        <f t="shared" si="250"/>
        <v>48</v>
      </c>
      <c r="K256" s="88">
        <f t="shared" si="250"/>
        <v>0</v>
      </c>
      <c r="L256" s="88">
        <f t="shared" si="250"/>
        <v>58</v>
      </c>
      <c r="M256" s="88">
        <f t="shared" si="250"/>
        <v>101.5</v>
      </c>
      <c r="N256" s="88">
        <f t="shared" si="250"/>
        <v>6.6</v>
      </c>
      <c r="O256" s="88">
        <f t="shared" si="250"/>
        <v>5.4</v>
      </c>
      <c r="P256" s="85">
        <f t="shared" ref="P256" si="251">AVERAGE(P252,P254)</f>
        <v>57.1</v>
      </c>
      <c r="Q256" s="88">
        <f t="shared" si="250"/>
        <v>1.37</v>
      </c>
      <c r="R256" s="88">
        <f t="shared" si="250"/>
        <v>0.13400000000000001</v>
      </c>
      <c r="S256" s="88">
        <f t="shared" si="250"/>
        <v>10</v>
      </c>
      <c r="T256" s="85">
        <f t="shared" ref="T256" si="252">AVERAGE(T252,T254)</f>
        <v>0</v>
      </c>
      <c r="U256" s="88">
        <f t="shared" si="250"/>
        <v>0.53499999999999992</v>
      </c>
      <c r="V256" s="85">
        <f t="shared" ref="V256" si="253">AVERAGE(V252,V254)</f>
        <v>30</v>
      </c>
      <c r="W256" s="88">
        <f t="shared" si="250"/>
        <v>12.8</v>
      </c>
      <c r="X256" s="88">
        <f t="shared" si="250"/>
        <v>12.34</v>
      </c>
      <c r="Y256" s="88">
        <f t="shared" si="250"/>
        <v>6.9</v>
      </c>
      <c r="Z256" s="88">
        <f t="shared" si="250"/>
        <v>0.16500000000000001</v>
      </c>
      <c r="AA256" s="88">
        <f t="shared" si="250"/>
        <v>0.26</v>
      </c>
      <c r="AB256" s="88">
        <f t="shared" si="250"/>
        <v>0</v>
      </c>
      <c r="AC256" s="85">
        <f t="shared" ref="AC256:AM256" si="254">AVERAGE(AC252,AC254)</f>
        <v>0</v>
      </c>
      <c r="AD256" s="85">
        <f t="shared" si="254"/>
        <v>0</v>
      </c>
      <c r="AE256" s="85">
        <f t="shared" si="254"/>
        <v>5</v>
      </c>
      <c r="AF256" s="85">
        <f t="shared" si="254"/>
        <v>0.1</v>
      </c>
      <c r="AG256" s="85">
        <f t="shared" si="254"/>
        <v>0.1</v>
      </c>
      <c r="AH256" s="85">
        <f t="shared" si="254"/>
        <v>0.1</v>
      </c>
      <c r="AI256" s="85">
        <f t="shared" si="254"/>
        <v>0.7</v>
      </c>
      <c r="AJ256" s="85">
        <f t="shared" si="254"/>
        <v>3.5</v>
      </c>
      <c r="AK256" s="85">
        <f t="shared" si="254"/>
        <v>4.5</v>
      </c>
      <c r="AL256" s="85">
        <f t="shared" si="254"/>
        <v>36.4</v>
      </c>
      <c r="AM256" s="85">
        <f t="shared" si="254"/>
        <v>59.1</v>
      </c>
      <c r="AN256" s="82"/>
    </row>
    <row r="257" spans="1:40" x14ac:dyDescent="0.25">
      <c r="A257" s="82">
        <v>124</v>
      </c>
      <c r="B257" s="82">
        <v>1</v>
      </c>
      <c r="C257" s="82">
        <v>20</v>
      </c>
      <c r="D257" s="82">
        <v>0</v>
      </c>
      <c r="E257" s="17">
        <v>0</v>
      </c>
      <c r="F257" s="17">
        <v>1</v>
      </c>
      <c r="G257" s="21">
        <v>0</v>
      </c>
      <c r="H257" s="21">
        <v>5</v>
      </c>
      <c r="I257" s="21">
        <v>0</v>
      </c>
      <c r="J257" s="17">
        <v>53</v>
      </c>
      <c r="K257" s="21">
        <v>0</v>
      </c>
      <c r="L257" s="21">
        <v>80</v>
      </c>
      <c r="M257" s="21">
        <v>95</v>
      </c>
      <c r="N257" s="21">
        <v>5.4</v>
      </c>
      <c r="O257" s="21">
        <v>4.4000000000000004</v>
      </c>
      <c r="P257" s="17">
        <v>50.4</v>
      </c>
      <c r="Q257" s="17">
        <v>0.9</v>
      </c>
      <c r="R257" s="83">
        <v>9.1999999999999998E-2</v>
      </c>
      <c r="S257" s="82">
        <v>10</v>
      </c>
      <c r="T257" s="17">
        <v>0</v>
      </c>
      <c r="U257" s="17">
        <v>0.36</v>
      </c>
      <c r="V257" s="21">
        <v>21</v>
      </c>
      <c r="W257" s="17">
        <v>4.0999999999999996</v>
      </c>
      <c r="X257" s="17">
        <v>10.06</v>
      </c>
      <c r="Y257" s="21">
        <v>8.6</v>
      </c>
      <c r="Z257" s="17">
        <v>0.16</v>
      </c>
      <c r="AA257" s="17">
        <v>0.21</v>
      </c>
      <c r="AB257" s="17">
        <v>0.25</v>
      </c>
      <c r="AC257" s="82">
        <v>0</v>
      </c>
      <c r="AD257" s="82">
        <v>0</v>
      </c>
      <c r="AE257" s="82">
        <v>5</v>
      </c>
      <c r="AF257" s="21">
        <v>1</v>
      </c>
      <c r="AG257" s="21">
        <v>0.7</v>
      </c>
      <c r="AH257" s="21">
        <v>2.4</v>
      </c>
      <c r="AI257" s="21">
        <v>7.3</v>
      </c>
      <c r="AJ257" s="21">
        <v>10.9</v>
      </c>
      <c r="AK257" s="21">
        <v>22.3</v>
      </c>
      <c r="AL257" s="21">
        <v>30.1</v>
      </c>
      <c r="AM257" s="21">
        <v>47.6</v>
      </c>
      <c r="AN257" s="82" t="s">
        <v>6</v>
      </c>
    </row>
    <row r="258" spans="1:40" x14ac:dyDescent="0.25">
      <c r="A258" s="82">
        <v>124</v>
      </c>
      <c r="B258" s="82">
        <v>2</v>
      </c>
      <c r="C258" s="82">
        <v>20</v>
      </c>
      <c r="D258" s="82">
        <v>0</v>
      </c>
      <c r="E258" s="17">
        <v>0</v>
      </c>
      <c r="F258" s="17">
        <v>6</v>
      </c>
      <c r="G258" s="21">
        <v>0</v>
      </c>
      <c r="H258" s="21">
        <v>9</v>
      </c>
      <c r="I258" s="21">
        <v>0</v>
      </c>
      <c r="J258" s="17">
        <v>54</v>
      </c>
      <c r="K258" s="21">
        <v>0</v>
      </c>
      <c r="L258" s="21">
        <v>80</v>
      </c>
      <c r="M258" s="21">
        <v>93</v>
      </c>
      <c r="N258" s="21">
        <v>5.4</v>
      </c>
      <c r="O258" s="21">
        <v>4.4000000000000004</v>
      </c>
      <c r="P258" s="17">
        <v>50</v>
      </c>
      <c r="Q258" s="17">
        <v>1.23</v>
      </c>
      <c r="R258" s="83">
        <v>0.105</v>
      </c>
      <c r="S258" s="82">
        <v>12</v>
      </c>
      <c r="T258" s="17">
        <v>0</v>
      </c>
      <c r="U258" s="17">
        <v>0.71</v>
      </c>
      <c r="V258" s="21">
        <v>21.2</v>
      </c>
      <c r="W258" s="17">
        <v>4.4000000000000004</v>
      </c>
      <c r="X258" s="17">
        <v>9.98</v>
      </c>
      <c r="Y258" s="21">
        <v>8.6</v>
      </c>
      <c r="Z258" s="17">
        <v>0.17</v>
      </c>
      <c r="AA258" s="17">
        <v>0.23</v>
      </c>
      <c r="AB258" s="17">
        <v>0.15</v>
      </c>
      <c r="AC258" s="82">
        <v>0</v>
      </c>
      <c r="AD258" s="82">
        <v>0</v>
      </c>
      <c r="AE258" s="82">
        <v>5</v>
      </c>
      <c r="AF258" s="21">
        <v>0.3</v>
      </c>
      <c r="AG258" s="21">
        <v>0.6</v>
      </c>
      <c r="AH258" s="21">
        <v>2.5</v>
      </c>
      <c r="AI258" s="21">
        <v>8</v>
      </c>
      <c r="AJ258" s="21">
        <v>11.5</v>
      </c>
      <c r="AK258" s="21">
        <v>22.9</v>
      </c>
      <c r="AL258" s="21">
        <v>34</v>
      </c>
      <c r="AM258" s="21">
        <v>43.1</v>
      </c>
      <c r="AN258" s="82" t="s">
        <v>6</v>
      </c>
    </row>
    <row r="259" spans="1:40" x14ac:dyDescent="0.25">
      <c r="A259" s="82"/>
      <c r="B259" s="82"/>
      <c r="C259" s="82"/>
      <c r="D259" s="82"/>
      <c r="E259" s="17"/>
      <c r="F259" s="17"/>
      <c r="G259" s="21"/>
      <c r="H259" s="21"/>
      <c r="I259" s="21"/>
      <c r="J259" s="17"/>
      <c r="K259" s="21"/>
      <c r="L259" s="21"/>
      <c r="M259" s="21"/>
      <c r="N259" s="21"/>
      <c r="O259" s="21"/>
      <c r="P259" s="17"/>
      <c r="Q259" s="17"/>
      <c r="R259" s="83"/>
      <c r="S259" s="82"/>
      <c r="T259" s="17"/>
      <c r="U259" s="17"/>
      <c r="V259" s="21"/>
      <c r="W259" s="17"/>
      <c r="X259" s="17"/>
      <c r="Y259" s="21"/>
      <c r="Z259" s="17"/>
      <c r="AA259" s="17"/>
      <c r="AB259" s="17"/>
      <c r="AC259" s="82"/>
      <c r="AD259" s="82"/>
      <c r="AE259" s="82"/>
      <c r="AF259" s="21"/>
      <c r="AG259" s="21"/>
      <c r="AH259" s="21"/>
      <c r="AI259" s="21"/>
      <c r="AJ259" s="21"/>
      <c r="AK259" s="21"/>
      <c r="AL259" s="21"/>
      <c r="AM259" s="21"/>
      <c r="AN259" s="82"/>
    </row>
    <row r="260" spans="1:40" x14ac:dyDescent="0.25">
      <c r="A260" s="82"/>
      <c r="B260" s="82"/>
      <c r="C260" s="82"/>
      <c r="D260" s="82"/>
      <c r="E260" s="17"/>
      <c r="F260" s="17"/>
      <c r="G260" s="21"/>
      <c r="H260" s="21"/>
      <c r="I260" s="21"/>
      <c r="J260" s="17"/>
      <c r="K260" s="21"/>
      <c r="L260" s="21"/>
      <c r="M260" s="21"/>
      <c r="N260" s="21"/>
      <c r="O260" s="21"/>
      <c r="P260" s="17"/>
      <c r="Q260" s="17"/>
      <c r="R260" s="83"/>
      <c r="S260" s="82"/>
      <c r="T260" s="17"/>
      <c r="U260" s="17"/>
      <c r="V260" s="21"/>
      <c r="W260" s="17"/>
      <c r="X260" s="17"/>
      <c r="Y260" s="21"/>
      <c r="Z260" s="17"/>
      <c r="AA260" s="17"/>
      <c r="AB260" s="17"/>
      <c r="AC260" s="82"/>
      <c r="AD260" s="82"/>
      <c r="AE260" s="82"/>
      <c r="AF260" s="21"/>
      <c r="AG260" s="21"/>
      <c r="AH260" s="21"/>
      <c r="AI260" s="21"/>
      <c r="AJ260" s="21"/>
      <c r="AK260" s="21"/>
      <c r="AL260" s="21"/>
      <c r="AM260" s="21"/>
      <c r="AN260" s="82"/>
    </row>
    <row r="261" spans="1:40" x14ac:dyDescent="0.25">
      <c r="A261" s="87">
        <f>A257</f>
        <v>124</v>
      </c>
      <c r="B261" s="82"/>
      <c r="C261" s="82"/>
      <c r="D261" s="82"/>
      <c r="E261" s="88">
        <f t="shared" ref="E261:AB261" si="255">AVERAGE(E257:E260)</f>
        <v>0</v>
      </c>
      <c r="F261" s="88">
        <f t="shared" si="255"/>
        <v>3.5</v>
      </c>
      <c r="G261" s="88">
        <f t="shared" si="255"/>
        <v>0</v>
      </c>
      <c r="H261" s="88">
        <f t="shared" si="255"/>
        <v>7</v>
      </c>
      <c r="I261" s="88">
        <f t="shared" si="255"/>
        <v>0</v>
      </c>
      <c r="J261" s="88">
        <f t="shared" si="255"/>
        <v>53.5</v>
      </c>
      <c r="K261" s="88">
        <f t="shared" si="255"/>
        <v>0</v>
      </c>
      <c r="L261" s="88">
        <f t="shared" si="255"/>
        <v>80</v>
      </c>
      <c r="M261" s="88">
        <f t="shared" si="255"/>
        <v>94</v>
      </c>
      <c r="N261" s="88">
        <f t="shared" si="255"/>
        <v>5.4</v>
      </c>
      <c r="O261" s="88">
        <f t="shared" si="255"/>
        <v>4.4000000000000004</v>
      </c>
      <c r="P261" s="85">
        <f t="shared" ref="P261" si="256">AVERAGE(P257,P259)</f>
        <v>50.4</v>
      </c>
      <c r="Q261" s="88">
        <f t="shared" si="255"/>
        <v>1.0649999999999999</v>
      </c>
      <c r="R261" s="88">
        <f t="shared" si="255"/>
        <v>9.8500000000000004E-2</v>
      </c>
      <c r="S261" s="88">
        <f t="shared" si="255"/>
        <v>11</v>
      </c>
      <c r="T261" s="85">
        <f t="shared" ref="T261" si="257">AVERAGE(T257,T259)</f>
        <v>0</v>
      </c>
      <c r="U261" s="88">
        <f t="shared" si="255"/>
        <v>0.53499999999999992</v>
      </c>
      <c r="V261" s="85">
        <f t="shared" ref="V261" si="258">AVERAGE(V257,V259)</f>
        <v>21</v>
      </c>
      <c r="W261" s="88">
        <f t="shared" si="255"/>
        <v>4.25</v>
      </c>
      <c r="X261" s="88">
        <f t="shared" si="255"/>
        <v>10.02</v>
      </c>
      <c r="Y261" s="88">
        <f t="shared" si="255"/>
        <v>8.6</v>
      </c>
      <c r="Z261" s="88">
        <f t="shared" si="255"/>
        <v>0.16500000000000001</v>
      </c>
      <c r="AA261" s="88">
        <f t="shared" si="255"/>
        <v>0.22</v>
      </c>
      <c r="AB261" s="88">
        <f t="shared" si="255"/>
        <v>0.2</v>
      </c>
      <c r="AC261" s="85">
        <f t="shared" ref="AC261:AM261" si="259">AVERAGE(AC257,AC259)</f>
        <v>0</v>
      </c>
      <c r="AD261" s="85">
        <f t="shared" si="259"/>
        <v>0</v>
      </c>
      <c r="AE261" s="85">
        <f t="shared" si="259"/>
        <v>5</v>
      </c>
      <c r="AF261" s="85">
        <f t="shared" si="259"/>
        <v>1</v>
      </c>
      <c r="AG261" s="85">
        <f t="shared" si="259"/>
        <v>0.7</v>
      </c>
      <c r="AH261" s="85">
        <f t="shared" si="259"/>
        <v>2.4</v>
      </c>
      <c r="AI261" s="85">
        <f t="shared" si="259"/>
        <v>7.3</v>
      </c>
      <c r="AJ261" s="85">
        <f t="shared" si="259"/>
        <v>10.9</v>
      </c>
      <c r="AK261" s="85">
        <f t="shared" si="259"/>
        <v>22.3</v>
      </c>
      <c r="AL261" s="85">
        <f t="shared" si="259"/>
        <v>30.1</v>
      </c>
      <c r="AM261" s="85">
        <f t="shared" si="259"/>
        <v>47.6</v>
      </c>
      <c r="AN261" s="82"/>
    </row>
    <row r="262" spans="1:40" x14ac:dyDescent="0.25">
      <c r="A262" s="82">
        <v>125</v>
      </c>
      <c r="B262" s="82">
        <v>1</v>
      </c>
      <c r="C262" s="82">
        <v>20</v>
      </c>
      <c r="D262" s="82">
        <v>0</v>
      </c>
      <c r="E262" s="17">
        <v>0</v>
      </c>
      <c r="F262" s="17">
        <v>3</v>
      </c>
      <c r="G262" s="21">
        <v>0</v>
      </c>
      <c r="H262" s="21">
        <v>4</v>
      </c>
      <c r="I262" s="21">
        <v>0</v>
      </c>
      <c r="J262" s="17">
        <v>100</v>
      </c>
      <c r="K262" s="21">
        <v>0</v>
      </c>
      <c r="L262" s="21">
        <v>158</v>
      </c>
      <c r="M262" s="21">
        <v>172</v>
      </c>
      <c r="N262" s="21">
        <v>5</v>
      </c>
      <c r="O262" s="21">
        <v>4.4000000000000004</v>
      </c>
      <c r="P262" s="17">
        <v>49</v>
      </c>
      <c r="Q262" s="17">
        <v>1.03</v>
      </c>
      <c r="R262" s="83">
        <v>0.11600000000000001</v>
      </c>
      <c r="S262" s="82">
        <v>9</v>
      </c>
      <c r="T262" s="17">
        <v>0</v>
      </c>
      <c r="U262" s="17">
        <v>0.52</v>
      </c>
      <c r="V262" s="21">
        <v>17</v>
      </c>
      <c r="W262" s="17">
        <v>5.87</v>
      </c>
      <c r="X262" s="17">
        <v>4.4000000000000004</v>
      </c>
      <c r="Y262" s="21">
        <v>4.2</v>
      </c>
      <c r="Z262" s="17">
        <v>0.12</v>
      </c>
      <c r="AA262" s="17">
        <v>0.39</v>
      </c>
      <c r="AB262" s="17">
        <v>0.25</v>
      </c>
      <c r="AC262" s="82">
        <v>0</v>
      </c>
      <c r="AD262" s="82">
        <v>0</v>
      </c>
      <c r="AE262" s="82">
        <v>5</v>
      </c>
      <c r="AF262" s="21">
        <v>0.5</v>
      </c>
      <c r="AG262" s="21">
        <v>0.5</v>
      </c>
      <c r="AH262" s="21">
        <v>2.2000000000000002</v>
      </c>
      <c r="AI262" s="21">
        <v>18.7</v>
      </c>
      <c r="AJ262" s="21">
        <v>16.5</v>
      </c>
      <c r="AK262" s="21">
        <v>38.4</v>
      </c>
      <c r="AL262" s="21">
        <v>18.8</v>
      </c>
      <c r="AM262" s="21">
        <v>42.8</v>
      </c>
      <c r="AN262" s="82" t="s">
        <v>6</v>
      </c>
    </row>
    <row r="263" spans="1:40" x14ac:dyDescent="0.25">
      <c r="A263" s="82">
        <v>125</v>
      </c>
      <c r="B263" s="82">
        <v>2</v>
      </c>
      <c r="C263" s="82">
        <v>20</v>
      </c>
      <c r="D263" s="82">
        <v>0</v>
      </c>
      <c r="E263" s="17">
        <v>0</v>
      </c>
      <c r="F263" s="17">
        <v>2</v>
      </c>
      <c r="G263" s="21">
        <v>0</v>
      </c>
      <c r="H263" s="21">
        <v>3</v>
      </c>
      <c r="I263" s="21">
        <v>0</v>
      </c>
      <c r="J263" s="17">
        <v>95</v>
      </c>
      <c r="K263" s="21">
        <v>0</v>
      </c>
      <c r="L263" s="21">
        <v>148</v>
      </c>
      <c r="M263" s="21">
        <v>166</v>
      </c>
      <c r="N263" s="21">
        <v>5.4</v>
      </c>
      <c r="O263" s="21">
        <v>4.5</v>
      </c>
      <c r="P263" s="17">
        <v>52.2</v>
      </c>
      <c r="Q263" s="17">
        <v>1.01</v>
      </c>
      <c r="R263" s="83">
        <v>0.115</v>
      </c>
      <c r="S263" s="82">
        <v>9</v>
      </c>
      <c r="T263" s="17">
        <v>0</v>
      </c>
      <c r="U263" s="17">
        <v>0.46</v>
      </c>
      <c r="V263" s="21">
        <v>19.2</v>
      </c>
      <c r="W263" s="17">
        <v>7.1</v>
      </c>
      <c r="X263" s="17">
        <v>5.33</v>
      </c>
      <c r="Y263" s="21">
        <v>8</v>
      </c>
      <c r="Z263" s="17">
        <v>0.14000000000000001</v>
      </c>
      <c r="AA263" s="17">
        <v>0.37</v>
      </c>
      <c r="AB263" s="17">
        <v>0.2</v>
      </c>
      <c r="AC263" s="82">
        <v>0</v>
      </c>
      <c r="AD263" s="82">
        <v>0</v>
      </c>
      <c r="AE263" s="82">
        <v>5</v>
      </c>
      <c r="AF263" s="21">
        <v>0.8</v>
      </c>
      <c r="AG263" s="21">
        <v>0.6</v>
      </c>
      <c r="AH263" s="21">
        <v>2.5</v>
      </c>
      <c r="AI263" s="21">
        <v>17.100000000000001</v>
      </c>
      <c r="AJ263" s="21">
        <v>14.7</v>
      </c>
      <c r="AK263" s="21">
        <v>35.700000000000003</v>
      </c>
      <c r="AL263" s="21">
        <v>18</v>
      </c>
      <c r="AM263" s="21">
        <v>46.3</v>
      </c>
      <c r="AN263" s="82" t="s">
        <v>6</v>
      </c>
    </row>
    <row r="264" spans="1:40" x14ac:dyDescent="0.25">
      <c r="A264" s="82"/>
      <c r="B264" s="82"/>
      <c r="C264" s="82"/>
      <c r="D264" s="82"/>
      <c r="E264" s="17"/>
      <c r="F264" s="17"/>
      <c r="G264" s="21"/>
      <c r="H264" s="21"/>
      <c r="I264" s="21"/>
      <c r="J264" s="17"/>
      <c r="K264" s="21"/>
      <c r="L264" s="21"/>
      <c r="M264" s="21"/>
      <c r="N264" s="21"/>
      <c r="O264" s="21"/>
      <c r="P264" s="17"/>
      <c r="Q264" s="17"/>
      <c r="R264" s="83"/>
      <c r="S264" s="82"/>
      <c r="T264" s="17"/>
      <c r="U264" s="17"/>
      <c r="V264" s="21"/>
      <c r="W264" s="17"/>
      <c r="X264" s="17"/>
      <c r="Y264" s="21"/>
      <c r="Z264" s="17"/>
      <c r="AA264" s="17"/>
      <c r="AB264" s="17"/>
      <c r="AC264" s="82"/>
      <c r="AD264" s="82"/>
      <c r="AE264" s="82"/>
      <c r="AF264" s="21"/>
      <c r="AG264" s="21"/>
      <c r="AH264" s="21"/>
      <c r="AI264" s="21"/>
      <c r="AJ264" s="21"/>
      <c r="AK264" s="21"/>
      <c r="AL264" s="21"/>
      <c r="AM264" s="21"/>
      <c r="AN264" s="82"/>
    </row>
    <row r="265" spans="1:40" x14ac:dyDescent="0.25">
      <c r="A265" s="82"/>
      <c r="B265" s="82"/>
      <c r="C265" s="82"/>
      <c r="D265" s="82"/>
      <c r="E265" s="17"/>
      <c r="F265" s="17"/>
      <c r="G265" s="21"/>
      <c r="H265" s="21"/>
      <c r="I265" s="21"/>
      <c r="J265" s="17"/>
      <c r="K265" s="21"/>
      <c r="L265" s="21"/>
      <c r="M265" s="21"/>
      <c r="N265" s="21"/>
      <c r="O265" s="21"/>
      <c r="P265" s="17"/>
      <c r="Q265" s="17"/>
      <c r="R265" s="83"/>
      <c r="S265" s="82"/>
      <c r="T265" s="17"/>
      <c r="U265" s="17"/>
      <c r="V265" s="21"/>
      <c r="W265" s="17"/>
      <c r="X265" s="17"/>
      <c r="Y265" s="21"/>
      <c r="Z265" s="17"/>
      <c r="AA265" s="17"/>
      <c r="AB265" s="17"/>
      <c r="AC265" s="82"/>
      <c r="AD265" s="82"/>
      <c r="AE265" s="82"/>
      <c r="AF265" s="21"/>
      <c r="AG265" s="21"/>
      <c r="AH265" s="21"/>
      <c r="AI265" s="21"/>
      <c r="AJ265" s="21"/>
      <c r="AK265" s="21"/>
      <c r="AL265" s="21"/>
      <c r="AM265" s="21"/>
      <c r="AN265" s="82"/>
    </row>
    <row r="266" spans="1:40" x14ac:dyDescent="0.25">
      <c r="A266" s="87">
        <f>A262</f>
        <v>125</v>
      </c>
      <c r="B266" s="82"/>
      <c r="C266" s="82"/>
      <c r="D266" s="82"/>
      <c r="E266" s="88">
        <f t="shared" ref="E266:AB266" si="260">AVERAGE(E262:E265)</f>
        <v>0</v>
      </c>
      <c r="F266" s="88">
        <f t="shared" si="260"/>
        <v>2.5</v>
      </c>
      <c r="G266" s="88">
        <f t="shared" si="260"/>
        <v>0</v>
      </c>
      <c r="H266" s="88">
        <f t="shared" si="260"/>
        <v>3.5</v>
      </c>
      <c r="I266" s="88">
        <f t="shared" si="260"/>
        <v>0</v>
      </c>
      <c r="J266" s="88">
        <f t="shared" si="260"/>
        <v>97.5</v>
      </c>
      <c r="K266" s="88">
        <f t="shared" si="260"/>
        <v>0</v>
      </c>
      <c r="L266" s="88">
        <f t="shared" si="260"/>
        <v>153</v>
      </c>
      <c r="M266" s="88">
        <f t="shared" si="260"/>
        <v>169</v>
      </c>
      <c r="N266" s="88">
        <f t="shared" si="260"/>
        <v>5.2</v>
      </c>
      <c r="O266" s="88">
        <f t="shared" si="260"/>
        <v>4.45</v>
      </c>
      <c r="P266" s="85">
        <f t="shared" ref="P266" si="261">AVERAGE(P262,P264)</f>
        <v>49</v>
      </c>
      <c r="Q266" s="88">
        <f t="shared" si="260"/>
        <v>1.02</v>
      </c>
      <c r="R266" s="88">
        <f t="shared" si="260"/>
        <v>0.11550000000000001</v>
      </c>
      <c r="S266" s="88">
        <f t="shared" si="260"/>
        <v>9</v>
      </c>
      <c r="T266" s="85">
        <f t="shared" ref="T266" si="262">AVERAGE(T262,T264)</f>
        <v>0</v>
      </c>
      <c r="U266" s="88">
        <f t="shared" si="260"/>
        <v>0.49</v>
      </c>
      <c r="V266" s="85">
        <f t="shared" ref="V266" si="263">AVERAGE(V262,V264)</f>
        <v>17</v>
      </c>
      <c r="W266" s="88">
        <f t="shared" si="260"/>
        <v>6.4849999999999994</v>
      </c>
      <c r="X266" s="88">
        <f t="shared" si="260"/>
        <v>4.8650000000000002</v>
      </c>
      <c r="Y266" s="88">
        <f t="shared" si="260"/>
        <v>6.1</v>
      </c>
      <c r="Z266" s="88">
        <f t="shared" si="260"/>
        <v>0.13</v>
      </c>
      <c r="AA266" s="88">
        <f t="shared" si="260"/>
        <v>0.38</v>
      </c>
      <c r="AB266" s="88">
        <f t="shared" si="260"/>
        <v>0.22500000000000001</v>
      </c>
      <c r="AC266" s="85">
        <f t="shared" ref="AC266:AM266" si="264">AVERAGE(AC262,AC264)</f>
        <v>0</v>
      </c>
      <c r="AD266" s="85">
        <f t="shared" si="264"/>
        <v>0</v>
      </c>
      <c r="AE266" s="85">
        <f t="shared" si="264"/>
        <v>5</v>
      </c>
      <c r="AF266" s="85">
        <f t="shared" si="264"/>
        <v>0.5</v>
      </c>
      <c r="AG266" s="85">
        <f t="shared" si="264"/>
        <v>0.5</v>
      </c>
      <c r="AH266" s="85">
        <f t="shared" si="264"/>
        <v>2.2000000000000002</v>
      </c>
      <c r="AI266" s="85">
        <f t="shared" si="264"/>
        <v>18.7</v>
      </c>
      <c r="AJ266" s="85">
        <f t="shared" si="264"/>
        <v>16.5</v>
      </c>
      <c r="AK266" s="85">
        <f t="shared" si="264"/>
        <v>38.4</v>
      </c>
      <c r="AL266" s="85">
        <f t="shared" si="264"/>
        <v>18.8</v>
      </c>
      <c r="AM266" s="85">
        <f t="shared" si="264"/>
        <v>42.8</v>
      </c>
      <c r="AN266" s="82"/>
    </row>
    <row r="267" spans="1:40" x14ac:dyDescent="0.25">
      <c r="A267" s="82">
        <v>126</v>
      </c>
      <c r="B267" s="82">
        <v>1</v>
      </c>
      <c r="C267" s="82">
        <v>20</v>
      </c>
      <c r="D267" s="82">
        <v>0</v>
      </c>
      <c r="E267" s="17">
        <v>0</v>
      </c>
      <c r="F267" s="17">
        <v>1</v>
      </c>
      <c r="G267" s="21">
        <v>0</v>
      </c>
      <c r="H267" s="21">
        <v>2</v>
      </c>
      <c r="I267" s="21">
        <v>0</v>
      </c>
      <c r="J267" s="17">
        <v>84</v>
      </c>
      <c r="K267" s="21">
        <v>0</v>
      </c>
      <c r="L267" s="21">
        <v>136</v>
      </c>
      <c r="M267" s="21">
        <v>178</v>
      </c>
      <c r="N267" s="21">
        <v>6.2</v>
      </c>
      <c r="O267" s="21">
        <v>5.4</v>
      </c>
      <c r="P267" s="17">
        <v>59.3</v>
      </c>
      <c r="Q267" s="17">
        <v>1.34</v>
      </c>
      <c r="R267" s="83">
        <v>0.153</v>
      </c>
      <c r="S267" s="82">
        <v>9</v>
      </c>
      <c r="T267" s="17">
        <v>0</v>
      </c>
      <c r="U267" s="17">
        <v>0.81</v>
      </c>
      <c r="V267" s="21">
        <v>28</v>
      </c>
      <c r="W267" s="17">
        <v>16.100000000000001</v>
      </c>
      <c r="X267" s="17">
        <v>8.2100000000000009</v>
      </c>
      <c r="Y267" s="21">
        <v>6.8</v>
      </c>
      <c r="Z267" s="17">
        <v>0.17</v>
      </c>
      <c r="AA267" s="17">
        <v>0.45</v>
      </c>
      <c r="AB267" s="17" t="s">
        <v>8851</v>
      </c>
      <c r="AC267" s="82">
        <v>0</v>
      </c>
      <c r="AD267" s="82">
        <v>0</v>
      </c>
      <c r="AE267" s="82">
        <v>5</v>
      </c>
      <c r="AF267" s="21">
        <v>0</v>
      </c>
      <c r="AG267" s="21">
        <v>0.1</v>
      </c>
      <c r="AH267" s="21">
        <v>0.1</v>
      </c>
      <c r="AI267" s="21">
        <v>1.4</v>
      </c>
      <c r="AJ267" s="21">
        <v>6.2</v>
      </c>
      <c r="AK267" s="21">
        <v>7.8</v>
      </c>
      <c r="AL267" s="21">
        <v>35.200000000000003</v>
      </c>
      <c r="AM267" s="21">
        <v>57</v>
      </c>
      <c r="AN267" s="82" t="s">
        <v>6</v>
      </c>
    </row>
    <row r="268" spans="1:40" x14ac:dyDescent="0.25">
      <c r="A268" s="82">
        <v>126</v>
      </c>
      <c r="B268" s="82">
        <v>2</v>
      </c>
      <c r="C268" s="82">
        <v>20</v>
      </c>
      <c r="D268" s="82">
        <v>0</v>
      </c>
      <c r="E268" s="17">
        <v>0</v>
      </c>
      <c r="F268" s="17">
        <v>1</v>
      </c>
      <c r="G268" s="21">
        <v>0</v>
      </c>
      <c r="H268" s="21">
        <v>3</v>
      </c>
      <c r="I268" s="21">
        <v>0</v>
      </c>
      <c r="J268" s="17">
        <v>88</v>
      </c>
      <c r="K268" s="21">
        <v>0</v>
      </c>
      <c r="L268" s="21">
        <v>140</v>
      </c>
      <c r="M268" s="21">
        <v>180</v>
      </c>
      <c r="N268" s="21">
        <v>6.1</v>
      </c>
      <c r="O268" s="21">
        <v>5.4</v>
      </c>
      <c r="P268" s="17">
        <v>57</v>
      </c>
      <c r="Q268" s="17">
        <v>1.37</v>
      </c>
      <c r="R268" s="83">
        <v>0.15</v>
      </c>
      <c r="S268" s="82">
        <v>9</v>
      </c>
      <c r="T268" s="17">
        <v>0</v>
      </c>
      <c r="U268" s="17">
        <v>0.84</v>
      </c>
      <c r="V268" s="21">
        <v>26.8</v>
      </c>
      <c r="W268" s="17">
        <v>15.5</v>
      </c>
      <c r="X268" s="17">
        <v>8.11</v>
      </c>
      <c r="Y268" s="21">
        <v>6.6</v>
      </c>
      <c r="Z268" s="17">
        <v>0.17</v>
      </c>
      <c r="AA268" s="17">
        <v>0.45</v>
      </c>
      <c r="AB268" s="17" t="s">
        <v>8851</v>
      </c>
      <c r="AC268" s="82">
        <v>0</v>
      </c>
      <c r="AD268" s="82">
        <v>0</v>
      </c>
      <c r="AE268" s="82">
        <v>5</v>
      </c>
      <c r="AF268" s="21">
        <v>0</v>
      </c>
      <c r="AG268" s="21">
        <v>0.1</v>
      </c>
      <c r="AH268" s="21">
        <v>0.1</v>
      </c>
      <c r="AI268" s="21">
        <v>1.1000000000000001</v>
      </c>
      <c r="AJ268" s="21">
        <v>5.7</v>
      </c>
      <c r="AK268" s="21">
        <v>7</v>
      </c>
      <c r="AL268" s="21">
        <v>33.9</v>
      </c>
      <c r="AM268" s="21">
        <v>59.1</v>
      </c>
      <c r="AN268" s="82" t="s">
        <v>6</v>
      </c>
    </row>
    <row r="271" spans="1:40" x14ac:dyDescent="0.25">
      <c r="A271" s="87">
        <f>A267</f>
        <v>126</v>
      </c>
      <c r="B271" s="82"/>
      <c r="C271" s="82"/>
      <c r="D271" s="82"/>
      <c r="E271" s="88">
        <f t="shared" ref="E271:AB271" si="265">AVERAGE(E267:E270)</f>
        <v>0</v>
      </c>
      <c r="F271" s="88">
        <f t="shared" si="265"/>
        <v>1</v>
      </c>
      <c r="G271" s="88">
        <f t="shared" si="265"/>
        <v>0</v>
      </c>
      <c r="H271" s="88">
        <f t="shared" si="265"/>
        <v>2.5</v>
      </c>
      <c r="I271" s="88">
        <f t="shared" si="265"/>
        <v>0</v>
      </c>
      <c r="J271" s="88">
        <f t="shared" si="265"/>
        <v>86</v>
      </c>
      <c r="K271" s="88">
        <f t="shared" si="265"/>
        <v>0</v>
      </c>
      <c r="L271" s="88">
        <f t="shared" si="265"/>
        <v>138</v>
      </c>
      <c r="M271" s="88">
        <f t="shared" si="265"/>
        <v>179</v>
      </c>
      <c r="N271" s="88">
        <f t="shared" si="265"/>
        <v>6.15</v>
      </c>
      <c r="O271" s="88">
        <f t="shared" si="265"/>
        <v>5.4</v>
      </c>
      <c r="P271" s="85">
        <f t="shared" ref="P271" si="266">AVERAGE(P267,P269)</f>
        <v>59.3</v>
      </c>
      <c r="Q271" s="88">
        <f t="shared" si="265"/>
        <v>1.355</v>
      </c>
      <c r="R271" s="88">
        <f t="shared" si="265"/>
        <v>0.1515</v>
      </c>
      <c r="S271" s="88">
        <f t="shared" si="265"/>
        <v>9</v>
      </c>
      <c r="T271" s="85">
        <f t="shared" ref="T271" si="267">AVERAGE(T267,T269)</f>
        <v>0</v>
      </c>
      <c r="U271" s="88">
        <f t="shared" si="265"/>
        <v>0.82499999999999996</v>
      </c>
      <c r="V271" s="85">
        <f t="shared" ref="V271" si="268">AVERAGE(V267,V269)</f>
        <v>28</v>
      </c>
      <c r="W271" s="88">
        <f t="shared" si="265"/>
        <v>15.8</v>
      </c>
      <c r="X271" s="88">
        <f t="shared" si="265"/>
        <v>8.16</v>
      </c>
      <c r="Y271" s="88">
        <f t="shared" si="265"/>
        <v>6.6999999999999993</v>
      </c>
      <c r="Z271" s="88">
        <f t="shared" si="265"/>
        <v>0.17</v>
      </c>
      <c r="AA271" s="88">
        <f t="shared" si="265"/>
        <v>0.45</v>
      </c>
      <c r="AB271" s="88" t="e">
        <f t="shared" si="265"/>
        <v>#DIV/0!</v>
      </c>
      <c r="AC271" s="85">
        <f t="shared" ref="AC271:AM271" si="269">AVERAGE(AC267,AC269)</f>
        <v>0</v>
      </c>
      <c r="AD271" s="85">
        <f t="shared" si="269"/>
        <v>0</v>
      </c>
      <c r="AE271" s="85">
        <f t="shared" si="269"/>
        <v>5</v>
      </c>
      <c r="AF271" s="85">
        <f t="shared" si="269"/>
        <v>0</v>
      </c>
      <c r="AG271" s="85">
        <f t="shared" si="269"/>
        <v>0.1</v>
      </c>
      <c r="AH271" s="85">
        <f t="shared" si="269"/>
        <v>0.1</v>
      </c>
      <c r="AI271" s="85">
        <f t="shared" si="269"/>
        <v>1.4</v>
      </c>
      <c r="AJ271" s="85">
        <f t="shared" si="269"/>
        <v>6.2</v>
      </c>
      <c r="AK271" s="85">
        <f t="shared" si="269"/>
        <v>7.8</v>
      </c>
      <c r="AL271" s="85">
        <f t="shared" si="269"/>
        <v>35.200000000000003</v>
      </c>
      <c r="AM271" s="85">
        <f t="shared" si="269"/>
        <v>57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5"/>
  <sheetViews>
    <sheetView workbookViewId="0">
      <selection activeCell="A55" sqref="A55"/>
    </sheetView>
  </sheetViews>
  <sheetFormatPr baseColWidth="10" defaultRowHeight="13.2" x14ac:dyDescent="0.25"/>
  <cols>
    <col min="1" max="1" width="10.5546875" bestFit="1" customWidth="1"/>
    <col min="2" max="2" width="10.88671875" bestFit="1" customWidth="1"/>
    <col min="3" max="3" width="10" bestFit="1" customWidth="1"/>
    <col min="4" max="4" width="9" bestFit="1" customWidth="1"/>
    <col min="5" max="5" width="11.6640625" bestFit="1" customWidth="1"/>
    <col min="6" max="6" width="10.44140625" bestFit="1" customWidth="1"/>
    <col min="7" max="7" width="10.6640625" bestFit="1" customWidth="1"/>
    <col min="8" max="8" width="11" bestFit="1" customWidth="1"/>
    <col min="9" max="9" width="11.6640625" bestFit="1" customWidth="1"/>
    <col min="10" max="10" width="10.44140625" bestFit="1" customWidth="1"/>
    <col min="11" max="11" width="10.6640625" bestFit="1" customWidth="1"/>
    <col min="12" max="12" width="11" bestFit="1" customWidth="1"/>
    <col min="13" max="13" width="10.88671875" bestFit="1" customWidth="1"/>
    <col min="14" max="14" width="9" bestFit="1" customWidth="1"/>
    <col min="15" max="16" width="9.5546875" bestFit="1" customWidth="1"/>
    <col min="17" max="17" width="11.33203125" bestFit="1" customWidth="1"/>
    <col min="18" max="18" width="10.109375" bestFit="1" customWidth="1"/>
    <col min="19" max="19" width="7.88671875" bestFit="1" customWidth="1"/>
    <col min="20" max="20" width="8.5546875" bestFit="1" customWidth="1"/>
    <col min="21" max="21" width="6.88671875" bestFit="1" customWidth="1"/>
    <col min="22" max="22" width="7.6640625" bestFit="1" customWidth="1"/>
    <col min="23" max="23" width="7.33203125" bestFit="1" customWidth="1"/>
    <col min="24" max="24" width="7.6640625" bestFit="1" customWidth="1"/>
    <col min="25" max="25" width="6" bestFit="1" customWidth="1"/>
    <col min="26" max="26" width="7.33203125" bestFit="1" customWidth="1"/>
    <col min="27" max="27" width="6" bestFit="1" customWidth="1"/>
    <col min="28" max="28" width="8.6640625" bestFit="1" customWidth="1"/>
    <col min="29" max="29" width="9" bestFit="1" customWidth="1"/>
    <col min="30" max="30" width="10.5546875" bestFit="1" customWidth="1"/>
    <col min="31" max="31" width="9" bestFit="1" customWidth="1"/>
    <col min="32" max="32" width="10" bestFit="1" customWidth="1"/>
    <col min="33" max="33" width="9.6640625" bestFit="1" customWidth="1"/>
    <col min="34" max="34" width="9.88671875" bestFit="1" customWidth="1"/>
    <col min="35" max="35" width="8.5546875" bestFit="1" customWidth="1"/>
    <col min="36" max="36" width="9.6640625" bestFit="1" customWidth="1"/>
    <col min="37" max="37" width="10.44140625" bestFit="1" customWidth="1"/>
    <col min="38" max="38" width="9.109375" bestFit="1" customWidth="1"/>
    <col min="39" max="39" width="9" bestFit="1" customWidth="1"/>
    <col min="40" max="40" width="9.33203125" bestFit="1" customWidth="1"/>
  </cols>
  <sheetData>
    <row r="1" spans="1:40" x14ac:dyDescent="0.25">
      <c r="A1" s="87" t="s">
        <v>8809</v>
      </c>
      <c r="B1" s="82" t="s">
        <v>8811</v>
      </c>
      <c r="C1" s="82" t="s">
        <v>8812</v>
      </c>
      <c r="D1" s="82" t="s">
        <v>8813</v>
      </c>
      <c r="E1" s="84" t="s">
        <v>8849</v>
      </c>
      <c r="F1" s="84" t="s">
        <v>8848</v>
      </c>
      <c r="G1" s="88" t="s">
        <v>8847</v>
      </c>
      <c r="H1" s="88" t="s">
        <v>8814</v>
      </c>
      <c r="I1" s="88" t="s">
        <v>8815</v>
      </c>
      <c r="J1" s="84" t="s">
        <v>8846</v>
      </c>
      <c r="K1" s="88" t="s">
        <v>8845</v>
      </c>
      <c r="L1" s="88" t="s">
        <v>8816</v>
      </c>
      <c r="M1" s="88" t="s">
        <v>8844</v>
      </c>
      <c r="N1" s="88" t="s">
        <v>8817</v>
      </c>
      <c r="O1" s="88" t="s">
        <v>8818</v>
      </c>
      <c r="P1" s="96" t="s">
        <v>8819</v>
      </c>
      <c r="Q1" s="84" t="s">
        <v>8820</v>
      </c>
      <c r="R1" s="89" t="s">
        <v>8843</v>
      </c>
      <c r="S1" s="90" t="s">
        <v>8842</v>
      </c>
      <c r="T1" s="17" t="s">
        <v>8841</v>
      </c>
      <c r="U1" s="84" t="s">
        <v>8840</v>
      </c>
      <c r="V1" s="94" t="s">
        <v>8839</v>
      </c>
      <c r="W1" s="84" t="s">
        <v>8838</v>
      </c>
      <c r="X1" s="84" t="s">
        <v>8837</v>
      </c>
      <c r="Y1" s="88" t="s">
        <v>8836</v>
      </c>
      <c r="Z1" s="84" t="s">
        <v>8835</v>
      </c>
      <c r="AA1" s="84" t="s">
        <v>8834</v>
      </c>
      <c r="AB1" s="84" t="s">
        <v>8833</v>
      </c>
      <c r="AC1" s="95" t="s">
        <v>8832</v>
      </c>
      <c r="AD1" s="95" t="s">
        <v>8831</v>
      </c>
      <c r="AE1" s="95" t="s">
        <v>8830</v>
      </c>
      <c r="AF1" s="94" t="s">
        <v>8829</v>
      </c>
      <c r="AG1" s="94" t="s">
        <v>8828</v>
      </c>
      <c r="AH1" s="94" t="s">
        <v>8827</v>
      </c>
      <c r="AI1" s="94" t="s">
        <v>8826</v>
      </c>
      <c r="AJ1" s="94" t="s">
        <v>8825</v>
      </c>
      <c r="AK1" s="94" t="s">
        <v>8824</v>
      </c>
      <c r="AL1" s="94" t="s">
        <v>8823</v>
      </c>
      <c r="AM1" s="94" t="s">
        <v>8822</v>
      </c>
      <c r="AN1" s="87" t="s">
        <v>8821</v>
      </c>
    </row>
    <row r="2" spans="1:40" x14ac:dyDescent="0.25">
      <c r="A2" s="87">
        <v>69</v>
      </c>
      <c r="B2" s="82"/>
      <c r="C2" s="82"/>
      <c r="D2" s="82"/>
      <c r="E2" s="88">
        <v>6.333333333333333</v>
      </c>
      <c r="F2" s="88">
        <v>15.666666666666666</v>
      </c>
      <c r="G2" s="88">
        <v>18</v>
      </c>
      <c r="H2" s="88">
        <v>17.333333333333332</v>
      </c>
      <c r="I2" s="88">
        <v>100.33333333333333</v>
      </c>
      <c r="J2" s="88">
        <v>106</v>
      </c>
      <c r="K2" s="88">
        <v>99</v>
      </c>
      <c r="L2" s="88">
        <v>150.66666666666666</v>
      </c>
      <c r="M2" s="88">
        <v>150.33333333333334</v>
      </c>
      <c r="N2" s="88">
        <v>6.833333333333333</v>
      </c>
      <c r="O2" s="88">
        <v>5.7333333333333334</v>
      </c>
      <c r="P2" s="85">
        <v>44</v>
      </c>
      <c r="Q2" s="88">
        <v>1.8166666666666667</v>
      </c>
      <c r="R2" s="88">
        <v>0.23866666666666667</v>
      </c>
      <c r="S2" s="88">
        <v>8.6666666666666661</v>
      </c>
      <c r="T2" s="85">
        <v>0</v>
      </c>
      <c r="U2" s="88">
        <v>0.43</v>
      </c>
      <c r="V2" s="85">
        <v>20.05</v>
      </c>
      <c r="W2" s="88">
        <v>15.200000000000001</v>
      </c>
      <c r="X2" s="88">
        <v>2.3666666666666667</v>
      </c>
      <c r="Y2" s="88">
        <v>5.5333333333333341</v>
      </c>
      <c r="Z2" s="88">
        <v>0</v>
      </c>
      <c r="AA2" s="88">
        <v>0.27999999999999997</v>
      </c>
      <c r="AB2" s="88">
        <v>0</v>
      </c>
      <c r="AC2" s="85">
        <v>100</v>
      </c>
      <c r="AD2" s="85">
        <v>0</v>
      </c>
      <c r="AE2" s="85">
        <v>25.5</v>
      </c>
      <c r="AF2" s="85">
        <v>11.25</v>
      </c>
      <c r="AG2" s="85">
        <v>14.9</v>
      </c>
      <c r="AH2" s="85">
        <v>9.4</v>
      </c>
      <c r="AI2" s="85">
        <v>8.35</v>
      </c>
      <c r="AJ2" s="85">
        <v>5.8</v>
      </c>
      <c r="AK2" s="85">
        <v>49.7</v>
      </c>
      <c r="AL2" s="85">
        <v>27.75</v>
      </c>
      <c r="AM2" s="85">
        <v>22.55</v>
      </c>
      <c r="AN2" s="87" t="s">
        <v>1064</v>
      </c>
    </row>
    <row r="3" spans="1:40" x14ac:dyDescent="0.25">
      <c r="A3" s="87">
        <v>70</v>
      </c>
      <c r="B3" s="82"/>
      <c r="C3" s="82"/>
      <c r="D3" s="82"/>
      <c r="E3" s="88">
        <v>1</v>
      </c>
      <c r="F3" s="88">
        <v>4.75</v>
      </c>
      <c r="G3" s="88">
        <v>9.6666666666666661</v>
      </c>
      <c r="H3" s="88">
        <v>5.5</v>
      </c>
      <c r="I3" s="88">
        <v>31</v>
      </c>
      <c r="J3" s="88">
        <v>46</v>
      </c>
      <c r="K3" s="88">
        <v>26.25</v>
      </c>
      <c r="L3" s="88">
        <v>55</v>
      </c>
      <c r="M3" s="88">
        <v>68.5</v>
      </c>
      <c r="N3" s="88">
        <v>7.4499999999999993</v>
      </c>
      <c r="O3" s="88">
        <v>6.1999999999999993</v>
      </c>
      <c r="P3" s="85">
        <v>55</v>
      </c>
      <c r="Q3" s="88">
        <v>1.7224999999999999</v>
      </c>
      <c r="R3" s="88">
        <v>0.19650000000000001</v>
      </c>
      <c r="S3" s="88">
        <v>9.25</v>
      </c>
      <c r="T3" s="85">
        <v>0</v>
      </c>
      <c r="U3" s="88">
        <v>0.34</v>
      </c>
      <c r="V3" s="85">
        <v>19.25</v>
      </c>
      <c r="W3" s="88">
        <v>23.25</v>
      </c>
      <c r="X3" s="88">
        <v>1.7000000000000002</v>
      </c>
      <c r="Y3" s="88">
        <v>3.1333333333333333</v>
      </c>
      <c r="Z3" s="88">
        <v>0</v>
      </c>
      <c r="AA3" s="88">
        <v>0.39249999999999996</v>
      </c>
      <c r="AB3" s="88">
        <v>0.36</v>
      </c>
      <c r="AC3" s="85">
        <v>100</v>
      </c>
      <c r="AD3" s="85">
        <v>0</v>
      </c>
      <c r="AE3" s="85">
        <v>8</v>
      </c>
      <c r="AF3" s="85">
        <v>0.1</v>
      </c>
      <c r="AG3" s="85">
        <v>0.1</v>
      </c>
      <c r="AH3" s="85">
        <v>0.1</v>
      </c>
      <c r="AI3" s="85">
        <v>1.05</v>
      </c>
      <c r="AJ3" s="85">
        <v>6.2</v>
      </c>
      <c r="AK3" s="85">
        <v>7.5500000000000007</v>
      </c>
      <c r="AL3" s="85">
        <v>56.85</v>
      </c>
      <c r="AM3" s="85">
        <v>35.6</v>
      </c>
      <c r="AN3" s="87" t="s">
        <v>354</v>
      </c>
    </row>
    <row r="4" spans="1:40" x14ac:dyDescent="0.25">
      <c r="A4" s="87">
        <v>71</v>
      </c>
      <c r="B4" s="82"/>
      <c r="C4" s="82"/>
      <c r="D4" s="82"/>
      <c r="E4" s="88">
        <v>1.5</v>
      </c>
      <c r="F4" s="88">
        <v>19</v>
      </c>
      <c r="G4" s="88">
        <v>20</v>
      </c>
      <c r="H4" s="88">
        <v>15.75</v>
      </c>
      <c r="I4" s="88">
        <v>31.25</v>
      </c>
      <c r="J4" s="88">
        <v>42.5</v>
      </c>
      <c r="K4" s="88">
        <v>33.25</v>
      </c>
      <c r="L4" s="88">
        <v>57.5</v>
      </c>
      <c r="M4" s="88">
        <v>59.25</v>
      </c>
      <c r="N4" s="88">
        <v>5.55</v>
      </c>
      <c r="O4" s="88">
        <v>4.4000000000000004</v>
      </c>
      <c r="P4" s="85">
        <v>49.55</v>
      </c>
      <c r="Q4" s="88">
        <v>1.83</v>
      </c>
      <c r="R4" s="88">
        <v>0.16775000000000001</v>
      </c>
      <c r="S4" s="88">
        <v>11</v>
      </c>
      <c r="T4" s="85">
        <v>0</v>
      </c>
      <c r="U4" s="88">
        <v>0.17500000000000002</v>
      </c>
      <c r="V4" s="85">
        <v>20.100000000000001</v>
      </c>
      <c r="W4" s="88">
        <v>12.45</v>
      </c>
      <c r="X4" s="88">
        <v>2.5749999999999997</v>
      </c>
      <c r="Y4" s="88">
        <v>10.6</v>
      </c>
      <c r="Z4" s="88">
        <v>0</v>
      </c>
      <c r="AA4" s="88">
        <v>0.1875</v>
      </c>
      <c r="AB4" s="88">
        <v>0</v>
      </c>
      <c r="AC4" s="85">
        <v>68</v>
      </c>
      <c r="AD4" s="85">
        <v>0</v>
      </c>
      <c r="AE4" s="85">
        <v>8</v>
      </c>
      <c r="AF4" s="85">
        <v>0.45</v>
      </c>
      <c r="AG4" s="85">
        <v>1.5</v>
      </c>
      <c r="AH4" s="85">
        <v>2.8</v>
      </c>
      <c r="AI4" s="85">
        <v>8.4499999999999993</v>
      </c>
      <c r="AJ4" s="85">
        <v>11.35</v>
      </c>
      <c r="AK4" s="85">
        <v>24.549999999999997</v>
      </c>
      <c r="AL4" s="85">
        <v>48.15</v>
      </c>
      <c r="AM4" s="85">
        <v>27.3</v>
      </c>
      <c r="AN4" s="87" t="s">
        <v>1064</v>
      </c>
    </row>
    <row r="5" spans="1:40" x14ac:dyDescent="0.25">
      <c r="A5" s="87">
        <v>72</v>
      </c>
      <c r="B5" s="82"/>
      <c r="C5" s="82"/>
      <c r="D5" s="82"/>
      <c r="E5" s="88">
        <v>3.5</v>
      </c>
      <c r="F5" s="88">
        <v>7.25</v>
      </c>
      <c r="G5" s="88">
        <v>1.5</v>
      </c>
      <c r="H5" s="88">
        <v>6</v>
      </c>
      <c r="I5" s="88">
        <v>26.75</v>
      </c>
      <c r="J5" s="88">
        <v>34.25</v>
      </c>
      <c r="K5" s="88">
        <v>15.75</v>
      </c>
      <c r="L5" s="88">
        <v>52</v>
      </c>
      <c r="M5" s="88">
        <v>31.5</v>
      </c>
      <c r="N5" s="88">
        <v>8.15</v>
      </c>
      <c r="O5" s="88">
        <v>7.4749999999999996</v>
      </c>
      <c r="P5" s="85">
        <v>58.7</v>
      </c>
      <c r="Q5" s="88">
        <v>1.3374999999999999</v>
      </c>
      <c r="R5" s="88">
        <v>0.20600000000000002</v>
      </c>
      <c r="S5" s="88">
        <v>7.5</v>
      </c>
      <c r="T5" s="85">
        <v>0</v>
      </c>
      <c r="U5" s="88">
        <v>0.5</v>
      </c>
      <c r="V5" s="85">
        <v>10.45</v>
      </c>
      <c r="W5" s="88">
        <v>39.75</v>
      </c>
      <c r="X5" s="88">
        <v>0.55000000000000004</v>
      </c>
      <c r="Y5" s="88">
        <v>0</v>
      </c>
      <c r="Z5" s="88">
        <v>0</v>
      </c>
      <c r="AA5" s="88">
        <v>0.11500000000000002</v>
      </c>
      <c r="AB5" s="88">
        <v>0</v>
      </c>
      <c r="AC5" s="85">
        <v>100</v>
      </c>
      <c r="AD5" s="85">
        <v>0</v>
      </c>
      <c r="AE5" s="85">
        <v>24.5</v>
      </c>
      <c r="AF5" s="85">
        <v>0</v>
      </c>
      <c r="AG5" s="85">
        <v>0.1</v>
      </c>
      <c r="AH5" s="85">
        <v>0.1</v>
      </c>
      <c r="AI5" s="85">
        <v>3.4</v>
      </c>
      <c r="AJ5" s="85">
        <v>13.399999999999999</v>
      </c>
      <c r="AK5" s="85">
        <v>16.950000000000003</v>
      </c>
      <c r="AL5" s="85">
        <v>64.900000000000006</v>
      </c>
      <c r="AM5" s="85">
        <v>18.149999999999999</v>
      </c>
      <c r="AN5" s="87" t="s">
        <v>283</v>
      </c>
    </row>
    <row r="6" spans="1:40" x14ac:dyDescent="0.25">
      <c r="A6" s="87">
        <v>73</v>
      </c>
      <c r="B6" s="82"/>
      <c r="C6" s="82"/>
      <c r="D6" s="82"/>
      <c r="E6" s="88">
        <v>10</v>
      </c>
      <c r="F6" s="88">
        <v>20</v>
      </c>
      <c r="G6" s="88">
        <v>60</v>
      </c>
      <c r="H6" s="88">
        <v>6.25</v>
      </c>
      <c r="I6" s="88">
        <v>28</v>
      </c>
      <c r="J6" s="88">
        <v>40.5</v>
      </c>
      <c r="K6" s="88">
        <v>24.5</v>
      </c>
      <c r="L6" s="88">
        <v>51</v>
      </c>
      <c r="M6" s="88">
        <v>39.25</v>
      </c>
      <c r="N6" s="88">
        <v>8.1749999999999989</v>
      </c>
      <c r="O6" s="88">
        <v>7.4</v>
      </c>
      <c r="P6" s="85">
        <v>60.55</v>
      </c>
      <c r="Q6" s="88">
        <v>1.7675000000000001</v>
      </c>
      <c r="R6" s="88">
        <v>0.24174999999999999</v>
      </c>
      <c r="S6" s="88">
        <v>7.25</v>
      </c>
      <c r="T6" s="85">
        <v>0</v>
      </c>
      <c r="U6" s="88">
        <v>0.39750000000000002</v>
      </c>
      <c r="V6" s="85">
        <v>14.45</v>
      </c>
      <c r="W6" s="88">
        <v>28.824999999999999</v>
      </c>
      <c r="X6" s="88">
        <v>0.97499999999999987</v>
      </c>
      <c r="Y6" s="88">
        <v>0</v>
      </c>
      <c r="Z6" s="88">
        <v>0</v>
      </c>
      <c r="AA6" s="88">
        <v>0.1825</v>
      </c>
      <c r="AB6" s="88">
        <v>0</v>
      </c>
      <c r="AC6" s="85">
        <v>100</v>
      </c>
      <c r="AD6" s="85">
        <v>0</v>
      </c>
      <c r="AE6" s="85">
        <v>114</v>
      </c>
      <c r="AF6" s="85">
        <v>0.1</v>
      </c>
      <c r="AG6" s="85">
        <v>0.1</v>
      </c>
      <c r="AH6" s="85">
        <v>0.2</v>
      </c>
      <c r="AI6" s="85">
        <v>1.35</v>
      </c>
      <c r="AJ6" s="85">
        <v>11.15</v>
      </c>
      <c r="AK6" s="85">
        <v>12.9</v>
      </c>
      <c r="AL6" s="85">
        <v>66</v>
      </c>
      <c r="AM6" s="85">
        <v>21.1</v>
      </c>
      <c r="AN6" s="87" t="s">
        <v>283</v>
      </c>
    </row>
    <row r="7" spans="1:40" x14ac:dyDescent="0.25">
      <c r="A7" s="87">
        <v>74</v>
      </c>
      <c r="B7" s="82"/>
      <c r="C7" s="82"/>
      <c r="D7" s="82"/>
      <c r="E7" s="88">
        <v>19.25</v>
      </c>
      <c r="F7" s="88">
        <v>43.25</v>
      </c>
      <c r="G7" s="88">
        <v>61.25</v>
      </c>
      <c r="H7" s="88">
        <v>40.5</v>
      </c>
      <c r="I7" s="88">
        <v>58.25</v>
      </c>
      <c r="J7" s="88">
        <v>74.75</v>
      </c>
      <c r="K7" s="88">
        <v>57.75</v>
      </c>
      <c r="L7" s="88">
        <v>95.5</v>
      </c>
      <c r="M7" s="88">
        <v>85.5</v>
      </c>
      <c r="N7" s="88">
        <v>6.8250000000000002</v>
      </c>
      <c r="O7" s="88">
        <v>5.75</v>
      </c>
      <c r="P7" s="85">
        <v>50.5</v>
      </c>
      <c r="Q7" s="88">
        <v>1.9724999999999997</v>
      </c>
      <c r="R7" s="88">
        <v>0.21475</v>
      </c>
      <c r="S7" s="88">
        <v>8.5</v>
      </c>
      <c r="T7" s="85">
        <v>0</v>
      </c>
      <c r="U7" s="88">
        <v>0.44999999999999996</v>
      </c>
      <c r="V7" s="85">
        <v>22.799999999999997</v>
      </c>
      <c r="W7" s="88">
        <v>18.274999999999999</v>
      </c>
      <c r="X7" s="88">
        <v>4.0250000000000004</v>
      </c>
      <c r="Y7" s="88">
        <v>0</v>
      </c>
      <c r="Z7" s="88">
        <v>0</v>
      </c>
      <c r="AA7" s="88">
        <v>0.39249999999999996</v>
      </c>
      <c r="AB7" s="88">
        <v>0</v>
      </c>
      <c r="AC7" s="85">
        <v>95</v>
      </c>
      <c r="AD7" s="85">
        <v>0</v>
      </c>
      <c r="AE7" s="85">
        <v>268</v>
      </c>
      <c r="AF7" s="85">
        <v>1.05</v>
      </c>
      <c r="AG7" s="85">
        <v>0.7</v>
      </c>
      <c r="AH7" s="85">
        <v>1.5</v>
      </c>
      <c r="AI7" s="85">
        <v>6.1</v>
      </c>
      <c r="AJ7" s="85">
        <v>10</v>
      </c>
      <c r="AK7" s="85">
        <v>18.45</v>
      </c>
      <c r="AL7" s="85">
        <v>52.05</v>
      </c>
      <c r="AM7" s="85">
        <v>29.5</v>
      </c>
      <c r="AN7" s="87" t="s">
        <v>283</v>
      </c>
    </row>
    <row r="8" spans="1:40" x14ac:dyDescent="0.25">
      <c r="A8" s="87">
        <v>75</v>
      </c>
      <c r="B8" s="82"/>
      <c r="C8" s="82"/>
      <c r="D8" s="82"/>
      <c r="E8" s="88">
        <v>3</v>
      </c>
      <c r="F8" s="88">
        <v>8.25</v>
      </c>
      <c r="G8" s="88">
        <v>3</v>
      </c>
      <c r="H8" s="88">
        <v>15.75</v>
      </c>
      <c r="I8" s="88">
        <v>25.5</v>
      </c>
      <c r="J8" s="88">
        <v>32.75</v>
      </c>
      <c r="K8" s="88">
        <v>13.25</v>
      </c>
      <c r="L8" s="88">
        <v>59</v>
      </c>
      <c r="M8" s="88">
        <v>34.25</v>
      </c>
      <c r="N8" s="88">
        <v>8.0500000000000007</v>
      </c>
      <c r="O8" s="88">
        <v>7.3000000000000007</v>
      </c>
      <c r="P8" s="85">
        <v>74</v>
      </c>
      <c r="Q8" s="88">
        <v>2.0299999999999998</v>
      </c>
      <c r="R8" s="88">
        <v>0.24299999999999999</v>
      </c>
      <c r="S8" s="88">
        <v>8.25</v>
      </c>
      <c r="T8" s="85">
        <v>0</v>
      </c>
      <c r="U8" s="88">
        <v>0.67</v>
      </c>
      <c r="V8" s="85">
        <v>15.7</v>
      </c>
      <c r="W8" s="88">
        <v>44.3</v>
      </c>
      <c r="X8" s="88">
        <v>0.82500000000000007</v>
      </c>
      <c r="Y8" s="88">
        <v>0</v>
      </c>
      <c r="Z8" s="88">
        <v>0</v>
      </c>
      <c r="AA8" s="88">
        <v>0.1275</v>
      </c>
      <c r="AB8" s="88">
        <v>0</v>
      </c>
      <c r="AC8" s="85">
        <v>100</v>
      </c>
      <c r="AD8" s="85">
        <v>0</v>
      </c>
      <c r="AE8" s="85">
        <v>47</v>
      </c>
      <c r="AF8" s="85">
        <v>3.05</v>
      </c>
      <c r="AG8" s="85">
        <v>2.2000000000000002</v>
      </c>
      <c r="AH8" s="85">
        <v>1.9</v>
      </c>
      <c r="AI8" s="85">
        <v>2.15</v>
      </c>
      <c r="AJ8" s="85">
        <v>1.85</v>
      </c>
      <c r="AK8" s="85">
        <v>11.15</v>
      </c>
      <c r="AL8" s="85">
        <v>61.150000000000006</v>
      </c>
      <c r="AM8" s="85">
        <v>27.7</v>
      </c>
      <c r="AN8" s="87" t="s">
        <v>283</v>
      </c>
    </row>
    <row r="9" spans="1:40" x14ac:dyDescent="0.25">
      <c r="A9" s="87">
        <v>78</v>
      </c>
      <c r="B9" s="82"/>
      <c r="C9" s="82"/>
      <c r="D9" s="82"/>
      <c r="E9" s="88">
        <v>2</v>
      </c>
      <c r="F9" s="88">
        <v>7.75</v>
      </c>
      <c r="G9" s="88">
        <v>5.5</v>
      </c>
      <c r="H9" s="88">
        <v>7</v>
      </c>
      <c r="I9" s="88">
        <v>104.5</v>
      </c>
      <c r="J9" s="88">
        <v>113.75</v>
      </c>
      <c r="K9" s="88">
        <v>101.75</v>
      </c>
      <c r="L9" s="88">
        <v>138.75</v>
      </c>
      <c r="M9" s="88">
        <v>141</v>
      </c>
      <c r="N9" s="88">
        <v>6.5500000000000007</v>
      </c>
      <c r="O9" s="88">
        <v>5.3000000000000007</v>
      </c>
      <c r="P9" s="85">
        <v>27.6</v>
      </c>
      <c r="Q9" s="88">
        <v>0.83750000000000002</v>
      </c>
      <c r="R9" s="88">
        <v>6.6250000000000003E-2</v>
      </c>
      <c r="S9" s="88">
        <v>12.5</v>
      </c>
      <c r="T9" s="85">
        <v>0</v>
      </c>
      <c r="U9" s="88">
        <v>0.23250000000000001</v>
      </c>
      <c r="V9" s="85">
        <v>9.5500000000000007</v>
      </c>
      <c r="W9" s="88">
        <v>4.6333333333333337</v>
      </c>
      <c r="X9" s="88">
        <v>1.1666666666666667</v>
      </c>
      <c r="Y9" s="88">
        <v>0</v>
      </c>
      <c r="Z9" s="88">
        <v>0</v>
      </c>
      <c r="AA9" s="88">
        <v>0.46</v>
      </c>
      <c r="AB9" s="88">
        <v>0</v>
      </c>
      <c r="AC9" s="85">
        <v>66</v>
      </c>
      <c r="AD9" s="85">
        <v>0</v>
      </c>
      <c r="AE9" s="85">
        <v>15</v>
      </c>
      <c r="AF9" s="85">
        <v>3.0999999999999996</v>
      </c>
      <c r="AG9" s="85">
        <v>14.45</v>
      </c>
      <c r="AH9" s="85">
        <v>15.15</v>
      </c>
      <c r="AI9" s="85">
        <v>15.2</v>
      </c>
      <c r="AJ9" s="85">
        <v>11.95</v>
      </c>
      <c r="AK9" s="85">
        <v>59.849999999999994</v>
      </c>
      <c r="AL9" s="85">
        <v>23.6</v>
      </c>
      <c r="AM9" s="85">
        <v>16.55</v>
      </c>
      <c r="AN9" s="87" t="s">
        <v>506</v>
      </c>
    </row>
    <row r="10" spans="1:40" x14ac:dyDescent="0.25">
      <c r="A10" s="87">
        <v>79</v>
      </c>
      <c r="B10" s="82"/>
      <c r="C10" s="82"/>
      <c r="D10" s="82"/>
      <c r="E10" s="88">
        <v>1</v>
      </c>
      <c r="F10" s="88">
        <v>3.75</v>
      </c>
      <c r="G10" s="88">
        <v>2.25</v>
      </c>
      <c r="H10" s="88">
        <v>4.25</v>
      </c>
      <c r="I10" s="88">
        <v>83.5</v>
      </c>
      <c r="J10" s="88">
        <v>102</v>
      </c>
      <c r="K10" s="88">
        <v>81.5</v>
      </c>
      <c r="L10" s="88">
        <v>121</v>
      </c>
      <c r="M10" s="88">
        <v>97.75</v>
      </c>
      <c r="N10" s="88">
        <v>6.55</v>
      </c>
      <c r="O10" s="88">
        <v>5.0999999999999996</v>
      </c>
      <c r="P10" s="85">
        <v>30.35</v>
      </c>
      <c r="Q10" s="88">
        <v>0.79249999999999998</v>
      </c>
      <c r="R10" s="88">
        <v>6.8000000000000005E-2</v>
      </c>
      <c r="S10" s="88">
        <v>11.5</v>
      </c>
      <c r="T10" s="85">
        <v>0</v>
      </c>
      <c r="U10" s="88">
        <v>0.17</v>
      </c>
      <c r="V10" s="85">
        <v>8.3000000000000007</v>
      </c>
      <c r="W10" s="88">
        <v>4.3250000000000002</v>
      </c>
      <c r="X10" s="88">
        <v>1.425</v>
      </c>
      <c r="Y10" s="88">
        <v>0</v>
      </c>
      <c r="Z10" s="88">
        <v>0</v>
      </c>
      <c r="AA10" s="88">
        <v>0.35749999999999993</v>
      </c>
      <c r="AB10" s="88">
        <v>0</v>
      </c>
      <c r="AC10" s="85">
        <v>73.5</v>
      </c>
      <c r="AD10" s="85">
        <v>0</v>
      </c>
      <c r="AE10" s="85">
        <v>11</v>
      </c>
      <c r="AF10" s="85">
        <v>1.5499999999999998</v>
      </c>
      <c r="AG10" s="85">
        <v>10.199999999999999</v>
      </c>
      <c r="AH10" s="85">
        <v>9.75</v>
      </c>
      <c r="AI10" s="85">
        <v>14</v>
      </c>
      <c r="AJ10" s="85">
        <v>16.75</v>
      </c>
      <c r="AK10" s="85">
        <v>52.25</v>
      </c>
      <c r="AL10" s="85">
        <v>25.25</v>
      </c>
      <c r="AM10" s="85">
        <v>22.5</v>
      </c>
      <c r="AN10" s="87" t="s">
        <v>225</v>
      </c>
    </row>
    <row r="11" spans="1:40" x14ac:dyDescent="0.25">
      <c r="A11" s="87">
        <v>80</v>
      </c>
      <c r="B11" s="82"/>
      <c r="C11" s="82"/>
      <c r="D11" s="82"/>
      <c r="E11" s="88">
        <v>1</v>
      </c>
      <c r="F11" s="88">
        <v>12</v>
      </c>
      <c r="G11" s="88">
        <v>4.5</v>
      </c>
      <c r="H11" s="88">
        <v>12.75</v>
      </c>
      <c r="I11" s="88">
        <v>108.25</v>
      </c>
      <c r="J11" s="88">
        <v>81.25</v>
      </c>
      <c r="K11" s="88">
        <v>74</v>
      </c>
      <c r="L11" s="88">
        <v>72.25</v>
      </c>
      <c r="M11" s="88">
        <v>87.5</v>
      </c>
      <c r="N11" s="88">
        <v>5.4</v>
      </c>
      <c r="O11" s="88">
        <v>4.1999999999999993</v>
      </c>
      <c r="P11" s="85">
        <v>30.7</v>
      </c>
      <c r="Q11" s="88">
        <v>1.5274999999999999</v>
      </c>
      <c r="R11" s="88">
        <v>9.0999999999999998E-2</v>
      </c>
      <c r="S11" s="88">
        <v>17</v>
      </c>
      <c r="T11" s="85">
        <v>0</v>
      </c>
      <c r="U11" s="88">
        <v>0.1225</v>
      </c>
      <c r="V11" s="85">
        <v>12.9</v>
      </c>
      <c r="W11" s="88">
        <v>3.3</v>
      </c>
      <c r="X11" s="88">
        <v>0.875</v>
      </c>
      <c r="Y11" s="88">
        <v>0</v>
      </c>
      <c r="Z11" s="88">
        <v>0</v>
      </c>
      <c r="AA11" s="88">
        <v>0.28750000000000003</v>
      </c>
      <c r="AB11" s="88">
        <v>0</v>
      </c>
      <c r="AC11" s="85">
        <v>39.5</v>
      </c>
      <c r="AD11" s="85">
        <v>0</v>
      </c>
      <c r="AE11" s="85">
        <v>21</v>
      </c>
      <c r="AF11" s="85">
        <v>4.0999999999999996</v>
      </c>
      <c r="AG11" s="85">
        <v>19.100000000000001</v>
      </c>
      <c r="AH11" s="85">
        <v>16.3</v>
      </c>
      <c r="AI11" s="85">
        <v>16.850000000000001</v>
      </c>
      <c r="AJ11" s="85">
        <v>6.75</v>
      </c>
      <c r="AK11" s="85">
        <v>63.1</v>
      </c>
      <c r="AL11" s="85">
        <v>19.600000000000001</v>
      </c>
      <c r="AM11" s="85">
        <v>17.299999999999997</v>
      </c>
      <c r="AN11" s="87" t="s">
        <v>506</v>
      </c>
    </row>
    <row r="12" spans="1:40" x14ac:dyDescent="0.25">
      <c r="A12" s="87">
        <v>81</v>
      </c>
      <c r="B12" s="82"/>
      <c r="C12" s="82"/>
      <c r="D12" s="82"/>
      <c r="E12" s="88">
        <v>1</v>
      </c>
      <c r="F12" s="88">
        <v>1.3333333333333333</v>
      </c>
      <c r="G12" s="88">
        <v>1</v>
      </c>
      <c r="H12" s="88">
        <v>2.5</v>
      </c>
      <c r="I12" s="88">
        <v>18</v>
      </c>
      <c r="J12" s="88">
        <v>18.75</v>
      </c>
      <c r="K12" s="88">
        <v>14.5</v>
      </c>
      <c r="L12" s="88">
        <v>28.5</v>
      </c>
      <c r="M12" s="88">
        <v>19</v>
      </c>
      <c r="N12" s="88">
        <v>4.6749999999999989</v>
      </c>
      <c r="O12" s="88">
        <v>3.875</v>
      </c>
      <c r="P12" s="85">
        <v>28.2</v>
      </c>
      <c r="Q12" s="88">
        <v>0.60749999999999993</v>
      </c>
      <c r="R12" s="88">
        <v>3.7999999999999999E-2</v>
      </c>
      <c r="S12" s="88">
        <v>15</v>
      </c>
      <c r="T12" s="85">
        <v>0</v>
      </c>
      <c r="U12" s="88">
        <v>0.3125</v>
      </c>
      <c r="V12" s="85">
        <v>3.55</v>
      </c>
      <c r="W12" s="88">
        <v>0.87500000000000011</v>
      </c>
      <c r="X12" s="88">
        <v>0.27500000000000002</v>
      </c>
      <c r="Y12" s="88">
        <v>2.9</v>
      </c>
      <c r="Z12" s="88">
        <v>0</v>
      </c>
      <c r="AA12" s="88">
        <v>0.1125</v>
      </c>
      <c r="AB12" s="88">
        <v>0</v>
      </c>
      <c r="AC12" s="85">
        <v>48.5</v>
      </c>
      <c r="AD12" s="85">
        <v>0</v>
      </c>
      <c r="AE12" s="85">
        <v>6</v>
      </c>
      <c r="AF12" s="85">
        <v>1.4500000000000002</v>
      </c>
      <c r="AG12" s="85">
        <v>11.9</v>
      </c>
      <c r="AH12" s="85">
        <v>21.15</v>
      </c>
      <c r="AI12" s="85">
        <v>27.549999999999997</v>
      </c>
      <c r="AJ12" s="85">
        <v>11.95</v>
      </c>
      <c r="AK12" s="85">
        <v>44</v>
      </c>
      <c r="AL12" s="85">
        <v>8.1</v>
      </c>
      <c r="AM12" s="85">
        <v>17.850000000000001</v>
      </c>
      <c r="AN12" s="87" t="s">
        <v>506</v>
      </c>
    </row>
    <row r="13" spans="1:40" x14ac:dyDescent="0.25">
      <c r="A13" s="87">
        <v>82</v>
      </c>
      <c r="B13" s="82"/>
      <c r="C13" s="82"/>
      <c r="D13" s="82"/>
      <c r="E13" s="88">
        <v>2.25</v>
      </c>
      <c r="F13" s="88">
        <v>8</v>
      </c>
      <c r="G13" s="88">
        <v>5.75</v>
      </c>
      <c r="H13" s="88">
        <v>7.75</v>
      </c>
      <c r="I13" s="88">
        <v>18.75</v>
      </c>
      <c r="J13" s="88">
        <v>25.75</v>
      </c>
      <c r="K13" s="88">
        <v>14.75</v>
      </c>
      <c r="L13" s="88">
        <v>28</v>
      </c>
      <c r="M13" s="88">
        <v>21</v>
      </c>
      <c r="N13" s="88" t="s">
        <v>8851</v>
      </c>
      <c r="O13" s="88">
        <v>0</v>
      </c>
      <c r="P13" s="85">
        <v>0</v>
      </c>
      <c r="Q13" s="88">
        <v>0</v>
      </c>
      <c r="R13" s="88">
        <v>0</v>
      </c>
      <c r="S13" s="88">
        <v>0</v>
      </c>
      <c r="T13" s="85">
        <v>0</v>
      </c>
      <c r="U13" s="88">
        <v>0</v>
      </c>
      <c r="V13" s="85">
        <v>0</v>
      </c>
      <c r="W13" s="88">
        <v>0</v>
      </c>
      <c r="X13" s="88">
        <v>0</v>
      </c>
      <c r="Y13" s="88">
        <v>0</v>
      </c>
      <c r="Z13" s="88">
        <v>0</v>
      </c>
      <c r="AA13" s="88">
        <v>0</v>
      </c>
      <c r="AB13" s="88">
        <v>0</v>
      </c>
      <c r="AC13" s="85">
        <v>0</v>
      </c>
      <c r="AD13" s="85">
        <v>0</v>
      </c>
      <c r="AE13" s="85">
        <v>0</v>
      </c>
      <c r="AF13" s="85">
        <v>0</v>
      </c>
      <c r="AG13" s="85">
        <v>0</v>
      </c>
      <c r="AH13" s="85">
        <v>0</v>
      </c>
      <c r="AI13" s="85">
        <v>0</v>
      </c>
      <c r="AJ13" s="85">
        <v>0</v>
      </c>
      <c r="AK13" s="85">
        <v>0</v>
      </c>
      <c r="AL13" s="85">
        <v>0</v>
      </c>
      <c r="AM13" s="85">
        <v>0</v>
      </c>
      <c r="AN13" s="87">
        <v>0</v>
      </c>
    </row>
    <row r="14" spans="1:40" x14ac:dyDescent="0.25">
      <c r="A14" s="87">
        <v>83</v>
      </c>
      <c r="B14" s="82"/>
      <c r="C14" s="82"/>
      <c r="D14" s="82"/>
      <c r="E14" s="88">
        <v>1.5</v>
      </c>
      <c r="F14" s="88">
        <v>4</v>
      </c>
      <c r="G14" s="88">
        <v>2.25</v>
      </c>
      <c r="H14" s="88">
        <v>3.5</v>
      </c>
      <c r="I14" s="88">
        <v>18.25</v>
      </c>
      <c r="J14" s="88">
        <v>19</v>
      </c>
      <c r="K14" s="88">
        <v>16.75</v>
      </c>
      <c r="L14" s="88">
        <v>29</v>
      </c>
      <c r="M14" s="88">
        <v>18.25</v>
      </c>
      <c r="N14" s="88">
        <v>5.4749999999999996</v>
      </c>
      <c r="O14" s="88">
        <v>4.625</v>
      </c>
      <c r="P14" s="85">
        <v>21.15</v>
      </c>
      <c r="Q14" s="88">
        <v>0.29749999999999999</v>
      </c>
      <c r="R14" s="88">
        <v>1.95E-2</v>
      </c>
      <c r="S14" s="88">
        <v>15.5</v>
      </c>
      <c r="T14" s="85">
        <v>0</v>
      </c>
      <c r="U14" s="88">
        <v>0.26250000000000001</v>
      </c>
      <c r="V14" s="85">
        <v>1.75</v>
      </c>
      <c r="W14" s="88">
        <v>0.70000000000000007</v>
      </c>
      <c r="X14" s="88">
        <v>0.13250000000000001</v>
      </c>
      <c r="Y14" s="88">
        <v>0.75000000000000011</v>
      </c>
      <c r="Z14" s="88">
        <v>0</v>
      </c>
      <c r="AA14" s="88">
        <v>7.7499999999999999E-2</v>
      </c>
      <c r="AB14" s="88">
        <v>0</v>
      </c>
      <c r="AC14" s="85">
        <v>58.5</v>
      </c>
      <c r="AD14" s="85">
        <v>0</v>
      </c>
      <c r="AE14" s="85">
        <v>6</v>
      </c>
      <c r="AF14" s="85">
        <v>3.55</v>
      </c>
      <c r="AG14" s="85">
        <v>6.9499999999999993</v>
      </c>
      <c r="AH14" s="85">
        <v>19.149999999999999</v>
      </c>
      <c r="AI14" s="85">
        <v>40.15</v>
      </c>
      <c r="AJ14" s="85">
        <v>18.05</v>
      </c>
      <c r="AK14" s="85">
        <v>87.85</v>
      </c>
      <c r="AL14" s="85">
        <v>8.5500000000000007</v>
      </c>
      <c r="AM14" s="85">
        <v>3.6</v>
      </c>
      <c r="AN14" s="87" t="s">
        <v>16</v>
      </c>
    </row>
    <row r="15" spans="1:40" x14ac:dyDescent="0.25">
      <c r="A15" s="87">
        <v>84</v>
      </c>
      <c r="B15" s="82"/>
      <c r="C15" s="82"/>
      <c r="D15" s="82"/>
      <c r="E15" s="88">
        <v>1.5</v>
      </c>
      <c r="F15" s="88">
        <v>5.5</v>
      </c>
      <c r="G15" s="88">
        <v>3.75</v>
      </c>
      <c r="H15" s="88">
        <v>5.25</v>
      </c>
      <c r="I15" s="88">
        <v>20.5</v>
      </c>
      <c r="J15" s="88">
        <v>21</v>
      </c>
      <c r="K15" s="88">
        <v>16.5</v>
      </c>
      <c r="L15" s="88">
        <v>34.5</v>
      </c>
      <c r="M15" s="88">
        <v>20.25</v>
      </c>
      <c r="N15" s="88">
        <v>5.25</v>
      </c>
      <c r="O15" s="88">
        <v>4.3249999999999993</v>
      </c>
      <c r="P15" s="85">
        <v>19.5</v>
      </c>
      <c r="Q15" s="88">
        <v>0.3075</v>
      </c>
      <c r="R15" s="88">
        <v>2.6750000000000003E-2</v>
      </c>
      <c r="S15" s="88">
        <v>11.5</v>
      </c>
      <c r="T15" s="85">
        <v>0</v>
      </c>
      <c r="U15" s="88">
        <v>0.19750000000000001</v>
      </c>
      <c r="V15" s="85">
        <v>2.9000000000000004</v>
      </c>
      <c r="W15" s="88">
        <v>0.84999999999999987</v>
      </c>
      <c r="X15" s="88">
        <v>0.27500000000000002</v>
      </c>
      <c r="Y15" s="88">
        <v>1.5999999999999999</v>
      </c>
      <c r="Z15" s="88">
        <v>0</v>
      </c>
      <c r="AA15" s="88">
        <v>6.5000000000000002E-2</v>
      </c>
      <c r="AB15" s="88">
        <v>0</v>
      </c>
      <c r="AC15" s="85">
        <v>48</v>
      </c>
      <c r="AD15" s="85">
        <v>0</v>
      </c>
      <c r="AE15" s="85">
        <v>6</v>
      </c>
      <c r="AF15" s="85">
        <v>1.75</v>
      </c>
      <c r="AG15" s="85">
        <v>7.55</v>
      </c>
      <c r="AH15" s="85">
        <v>18.899999999999999</v>
      </c>
      <c r="AI15" s="85">
        <v>33.15</v>
      </c>
      <c r="AJ15" s="85">
        <v>15.5</v>
      </c>
      <c r="AK15" s="85">
        <v>76.849999999999994</v>
      </c>
      <c r="AL15" s="85">
        <v>9.25</v>
      </c>
      <c r="AM15" s="85">
        <v>13.899999999999999</v>
      </c>
      <c r="AN15" s="87" t="s">
        <v>506</v>
      </c>
    </row>
    <row r="16" spans="1:40" x14ac:dyDescent="0.25">
      <c r="A16" s="87">
        <v>85</v>
      </c>
      <c r="B16" s="82"/>
      <c r="C16" s="82"/>
      <c r="D16" s="82"/>
      <c r="E16" s="88">
        <v>1.25</v>
      </c>
      <c r="F16" s="88">
        <v>5.75</v>
      </c>
      <c r="G16" s="88">
        <v>3.75</v>
      </c>
      <c r="H16" s="88">
        <v>6.25</v>
      </c>
      <c r="I16" s="88">
        <v>30</v>
      </c>
      <c r="J16" s="88">
        <v>22.5</v>
      </c>
      <c r="K16" s="88">
        <v>19.5</v>
      </c>
      <c r="L16" s="88">
        <v>34</v>
      </c>
      <c r="M16" s="88">
        <v>28</v>
      </c>
      <c r="N16" s="88">
        <v>4.8500000000000005</v>
      </c>
      <c r="O16" s="88">
        <v>4.0249999999999995</v>
      </c>
      <c r="P16" s="85">
        <v>28.7</v>
      </c>
      <c r="Q16" s="88">
        <v>0.53</v>
      </c>
      <c r="R16" s="88">
        <v>2.9749999999999999E-2</v>
      </c>
      <c r="S16" s="88">
        <v>17.5</v>
      </c>
      <c r="T16" s="85">
        <v>0</v>
      </c>
      <c r="U16" s="88">
        <v>0.23250000000000001</v>
      </c>
      <c r="V16" s="85">
        <v>3.6</v>
      </c>
      <c r="W16" s="88">
        <v>1.0750000000000002</v>
      </c>
      <c r="X16" s="88">
        <v>0.17500000000000002</v>
      </c>
      <c r="Y16" s="88">
        <v>1.8000000000000003</v>
      </c>
      <c r="Z16" s="88">
        <v>0</v>
      </c>
      <c r="AA16" s="88">
        <v>0.08</v>
      </c>
      <c r="AB16" s="88">
        <v>0</v>
      </c>
      <c r="AC16" s="85">
        <v>45.5</v>
      </c>
      <c r="AD16" s="85">
        <v>0</v>
      </c>
      <c r="AE16" s="85">
        <v>4</v>
      </c>
      <c r="AF16" s="85">
        <v>1.5</v>
      </c>
      <c r="AG16" s="85">
        <v>2.7</v>
      </c>
      <c r="AH16" s="85">
        <v>13.3</v>
      </c>
      <c r="AI16" s="85">
        <v>32.4</v>
      </c>
      <c r="AJ16" s="85">
        <v>19.3</v>
      </c>
      <c r="AK16" s="85">
        <v>69.2</v>
      </c>
      <c r="AL16" s="85">
        <v>14.65</v>
      </c>
      <c r="AM16" s="85">
        <v>16.149999999999999</v>
      </c>
      <c r="AN16" s="87" t="s">
        <v>506</v>
      </c>
    </row>
    <row r="17" spans="1:40" x14ac:dyDescent="0.25">
      <c r="A17" s="87">
        <v>86</v>
      </c>
      <c r="B17" s="82"/>
      <c r="C17" s="82"/>
      <c r="D17" s="82"/>
      <c r="E17" s="88">
        <v>1</v>
      </c>
      <c r="F17" s="88">
        <v>2.75</v>
      </c>
      <c r="G17" s="88">
        <v>2.25</v>
      </c>
      <c r="H17" s="88">
        <v>4.75</v>
      </c>
      <c r="I17" s="88">
        <v>23.25</v>
      </c>
      <c r="J17" s="88">
        <v>27</v>
      </c>
      <c r="K17" s="88">
        <v>20</v>
      </c>
      <c r="L17" s="88">
        <v>43.75</v>
      </c>
      <c r="M17" s="88">
        <v>24.75</v>
      </c>
      <c r="N17" s="88">
        <v>4.875</v>
      </c>
      <c r="O17" s="88">
        <v>4.0250000000000004</v>
      </c>
      <c r="P17" s="85">
        <v>13.1</v>
      </c>
      <c r="Q17" s="88">
        <v>0.58750000000000002</v>
      </c>
      <c r="R17" s="88">
        <v>3.4250000000000003E-2</v>
      </c>
      <c r="S17" s="88">
        <v>16.75</v>
      </c>
      <c r="T17" s="85">
        <v>0</v>
      </c>
      <c r="U17" s="88">
        <v>0.38750000000000001</v>
      </c>
      <c r="V17" s="85">
        <v>4.2</v>
      </c>
      <c r="W17" s="88">
        <v>1.075</v>
      </c>
      <c r="X17" s="88">
        <v>7.7500000000000013E-2</v>
      </c>
      <c r="Y17" s="88">
        <v>3.1000000000000005</v>
      </c>
      <c r="Z17" s="88">
        <v>8.2500000000000004E-2</v>
      </c>
      <c r="AA17" s="88">
        <v>0</v>
      </c>
      <c r="AB17" s="88">
        <v>0</v>
      </c>
      <c r="AC17" s="85">
        <v>44.5</v>
      </c>
      <c r="AD17" s="85">
        <v>0</v>
      </c>
      <c r="AE17" s="85">
        <v>14.5</v>
      </c>
      <c r="AF17" s="85">
        <v>3.75</v>
      </c>
      <c r="AG17" s="85">
        <v>12.3</v>
      </c>
      <c r="AH17" s="85">
        <v>17.5</v>
      </c>
      <c r="AI17" s="85">
        <v>32.450000000000003</v>
      </c>
      <c r="AJ17" s="85">
        <v>16.149999999999999</v>
      </c>
      <c r="AK17" s="85">
        <v>82.15</v>
      </c>
      <c r="AL17" s="85">
        <v>9.8000000000000007</v>
      </c>
      <c r="AM17" s="85">
        <v>8.0500000000000007</v>
      </c>
      <c r="AN17" s="87" t="s">
        <v>79</v>
      </c>
    </row>
    <row r="18" spans="1:40" x14ac:dyDescent="0.25">
      <c r="A18" s="87">
        <v>87</v>
      </c>
      <c r="B18" s="82"/>
      <c r="C18" s="82"/>
      <c r="D18" s="82"/>
      <c r="E18" s="88">
        <v>3</v>
      </c>
      <c r="F18" s="88">
        <v>12.5</v>
      </c>
      <c r="G18" s="88">
        <v>7.5</v>
      </c>
      <c r="H18" s="88">
        <v>5.75</v>
      </c>
      <c r="I18" s="88">
        <v>33.25</v>
      </c>
      <c r="J18" s="88">
        <v>43.75</v>
      </c>
      <c r="K18" s="88">
        <v>30.5</v>
      </c>
      <c r="L18" s="88">
        <v>67</v>
      </c>
      <c r="M18" s="88">
        <v>38.75</v>
      </c>
      <c r="N18" s="88">
        <v>5.2</v>
      </c>
      <c r="O18" s="88">
        <v>4.3499999999999996</v>
      </c>
      <c r="P18" s="85">
        <v>0</v>
      </c>
      <c r="Q18" s="88">
        <v>0.45250000000000001</v>
      </c>
      <c r="R18" s="88">
        <v>2.9249999999999998E-2</v>
      </c>
      <c r="S18" s="88">
        <v>15</v>
      </c>
      <c r="T18" s="85">
        <v>0</v>
      </c>
      <c r="U18" s="88">
        <v>0</v>
      </c>
      <c r="V18" s="85">
        <v>3.8499999999999996</v>
      </c>
      <c r="W18" s="88">
        <v>1.1425000000000001</v>
      </c>
      <c r="X18" s="88">
        <v>0.27</v>
      </c>
      <c r="Y18" s="88">
        <v>2.0499999999999998</v>
      </c>
      <c r="Z18" s="88">
        <v>0</v>
      </c>
      <c r="AA18" s="88">
        <v>0.13500000000000001</v>
      </c>
      <c r="AB18" s="88">
        <v>0</v>
      </c>
      <c r="AC18" s="85">
        <v>50.5</v>
      </c>
      <c r="AD18" s="85">
        <v>0</v>
      </c>
      <c r="AE18" s="85">
        <v>0</v>
      </c>
      <c r="AF18" s="85">
        <v>0.85</v>
      </c>
      <c r="AG18" s="85">
        <v>5.9</v>
      </c>
      <c r="AH18" s="85">
        <v>20</v>
      </c>
      <c r="AI18" s="85">
        <v>34.950000000000003</v>
      </c>
      <c r="AJ18" s="85">
        <v>17.45</v>
      </c>
      <c r="AK18" s="85">
        <v>79.150000000000006</v>
      </c>
      <c r="AL18" s="85">
        <v>11.15</v>
      </c>
      <c r="AM18" s="85">
        <v>9.6999999999999993</v>
      </c>
      <c r="AN18" s="87" t="s">
        <v>506</v>
      </c>
    </row>
    <row r="19" spans="1:40" x14ac:dyDescent="0.25">
      <c r="A19" s="87">
        <v>88</v>
      </c>
      <c r="B19" s="82"/>
      <c r="C19" s="82"/>
      <c r="D19" s="82"/>
      <c r="E19" s="88">
        <v>1</v>
      </c>
      <c r="F19" s="88">
        <v>4.5</v>
      </c>
      <c r="G19" s="88">
        <v>2</v>
      </c>
      <c r="H19" s="88">
        <v>4.5</v>
      </c>
      <c r="I19" s="88">
        <v>15.5</v>
      </c>
      <c r="J19" s="88">
        <v>16</v>
      </c>
      <c r="K19" s="88">
        <v>13</v>
      </c>
      <c r="L19" s="88">
        <v>24.5</v>
      </c>
      <c r="M19" s="88">
        <v>16</v>
      </c>
      <c r="N19" s="88">
        <v>4.5250000000000004</v>
      </c>
      <c r="O19" s="88">
        <v>3.875</v>
      </c>
      <c r="P19" s="85">
        <v>25.2</v>
      </c>
      <c r="Q19" s="88">
        <v>0.48750000000000004</v>
      </c>
      <c r="R19" s="88">
        <v>7.5500000000000012E-2</v>
      </c>
      <c r="S19" s="88">
        <v>19.5</v>
      </c>
      <c r="T19" s="85">
        <v>0</v>
      </c>
      <c r="U19" s="88">
        <v>0.26750000000000002</v>
      </c>
      <c r="V19" s="85">
        <v>2.6500000000000004</v>
      </c>
      <c r="W19" s="88">
        <v>0.77499999999999991</v>
      </c>
      <c r="X19" s="88">
        <v>0.02</v>
      </c>
      <c r="Y19" s="88">
        <v>2.0500000000000003</v>
      </c>
      <c r="Z19" s="88">
        <v>0</v>
      </c>
      <c r="AA19" s="88">
        <v>7.4999999999999997E-2</v>
      </c>
      <c r="AB19" s="88">
        <v>0</v>
      </c>
      <c r="AC19" s="85">
        <v>13</v>
      </c>
      <c r="AD19" s="85">
        <v>0</v>
      </c>
      <c r="AE19" s="85">
        <v>6</v>
      </c>
      <c r="AF19" s="85">
        <v>2.0999999999999996</v>
      </c>
      <c r="AG19" s="85">
        <v>3.85</v>
      </c>
      <c r="AH19" s="85">
        <v>14.35</v>
      </c>
      <c r="AI19" s="85">
        <v>29.1</v>
      </c>
      <c r="AJ19" s="85">
        <v>20.9</v>
      </c>
      <c r="AK19" s="85">
        <v>70.300000000000011</v>
      </c>
      <c r="AL19" s="85">
        <v>16.45</v>
      </c>
      <c r="AM19" s="85">
        <v>13.25</v>
      </c>
      <c r="AN19" s="87" t="s">
        <v>506</v>
      </c>
    </row>
    <row r="20" spans="1:40" x14ac:dyDescent="0.25">
      <c r="A20" s="87">
        <v>89</v>
      </c>
      <c r="B20" s="82"/>
      <c r="C20" s="82"/>
      <c r="D20" s="82"/>
      <c r="E20" s="88">
        <v>1.5</v>
      </c>
      <c r="F20" s="88">
        <v>8.5</v>
      </c>
      <c r="G20" s="88">
        <v>4.25</v>
      </c>
      <c r="H20" s="88">
        <v>7</v>
      </c>
      <c r="I20" s="88">
        <v>31.25</v>
      </c>
      <c r="J20" s="88">
        <v>35</v>
      </c>
      <c r="K20" s="88">
        <v>26.75</v>
      </c>
      <c r="L20" s="88">
        <v>42.5</v>
      </c>
      <c r="M20" s="88">
        <v>36.5</v>
      </c>
      <c r="N20" s="88">
        <v>4.8000000000000007</v>
      </c>
      <c r="O20" s="88">
        <v>4</v>
      </c>
      <c r="P20" s="85">
        <v>23.7</v>
      </c>
      <c r="Q20" s="88">
        <v>0.90999999999999992</v>
      </c>
      <c r="R20" s="88">
        <v>3.925E-2</v>
      </c>
      <c r="S20" s="88">
        <v>22.5</v>
      </c>
      <c r="T20" s="85">
        <v>0</v>
      </c>
      <c r="U20" s="88">
        <v>0.46249999999999997</v>
      </c>
      <c r="V20" s="85">
        <v>4.9000000000000004</v>
      </c>
      <c r="W20" s="88">
        <v>1.25</v>
      </c>
      <c r="X20" s="88">
        <v>0.44999999999999996</v>
      </c>
      <c r="Y20" s="88">
        <v>3.65</v>
      </c>
      <c r="Z20" s="88">
        <v>0</v>
      </c>
      <c r="AA20" s="88">
        <v>0.115</v>
      </c>
      <c r="AB20" s="88">
        <v>0</v>
      </c>
      <c r="AC20" s="85">
        <v>52</v>
      </c>
      <c r="AD20" s="85">
        <v>0</v>
      </c>
      <c r="AE20" s="85">
        <v>10</v>
      </c>
      <c r="AF20" s="85">
        <v>0.55000000000000004</v>
      </c>
      <c r="AG20" s="85">
        <v>6.25</v>
      </c>
      <c r="AH20" s="85">
        <v>14.3</v>
      </c>
      <c r="AI20" s="85">
        <v>32.65</v>
      </c>
      <c r="AJ20" s="85">
        <v>18.850000000000001</v>
      </c>
      <c r="AK20" s="85">
        <v>72.599999999999994</v>
      </c>
      <c r="AL20" s="85">
        <v>13.2</v>
      </c>
      <c r="AM20" s="85">
        <v>14.2</v>
      </c>
      <c r="AN20" s="87" t="s">
        <v>506</v>
      </c>
    </row>
    <row r="21" spans="1:40" x14ac:dyDescent="0.25">
      <c r="A21" s="87">
        <v>90</v>
      </c>
      <c r="B21" s="82"/>
      <c r="C21" s="82"/>
      <c r="D21" s="82"/>
      <c r="E21" s="88">
        <v>1</v>
      </c>
      <c r="F21" s="88">
        <v>1.5</v>
      </c>
      <c r="G21" s="88">
        <v>4.25</v>
      </c>
      <c r="H21" s="88">
        <v>2.5</v>
      </c>
      <c r="I21" s="88">
        <v>22.5</v>
      </c>
      <c r="J21" s="88">
        <v>13.75</v>
      </c>
      <c r="K21" s="88">
        <v>11.5</v>
      </c>
      <c r="L21" s="88">
        <v>24</v>
      </c>
      <c r="M21" s="88">
        <v>15.25</v>
      </c>
      <c r="N21" s="88">
        <v>4.8</v>
      </c>
      <c r="O21" s="88">
        <v>3.7749999999999999</v>
      </c>
      <c r="P21" s="85">
        <v>24.2</v>
      </c>
      <c r="Q21" s="88">
        <v>0.74249999999999994</v>
      </c>
      <c r="R21" s="88">
        <v>3.6749999999999998E-2</v>
      </c>
      <c r="S21" s="88">
        <v>20.75</v>
      </c>
      <c r="T21" s="85">
        <v>0</v>
      </c>
      <c r="U21" s="88">
        <v>0.19000000000000003</v>
      </c>
      <c r="V21" s="85">
        <v>4.5</v>
      </c>
      <c r="W21" s="88">
        <v>0.79999999999999993</v>
      </c>
      <c r="X21" s="88">
        <v>0.27500000000000002</v>
      </c>
      <c r="Y21" s="88">
        <v>4.0999999999999996</v>
      </c>
      <c r="Z21" s="88">
        <v>0</v>
      </c>
      <c r="AA21" s="88">
        <v>5.5E-2</v>
      </c>
      <c r="AB21" s="88">
        <v>0</v>
      </c>
      <c r="AC21" s="85">
        <v>36</v>
      </c>
      <c r="AD21" s="85">
        <v>0</v>
      </c>
      <c r="AE21" s="85">
        <v>4</v>
      </c>
      <c r="AF21" s="85">
        <v>1.85</v>
      </c>
      <c r="AG21" s="85">
        <v>7.55</v>
      </c>
      <c r="AH21" s="85">
        <v>13.8</v>
      </c>
      <c r="AI21" s="85">
        <v>26.549999999999997</v>
      </c>
      <c r="AJ21" s="85">
        <v>19.850000000000001</v>
      </c>
      <c r="AK21" s="85">
        <v>69.599999999999994</v>
      </c>
      <c r="AL21" s="85">
        <v>14.05</v>
      </c>
      <c r="AM21" s="85">
        <v>16.350000000000001</v>
      </c>
      <c r="AN21" s="87" t="s">
        <v>506</v>
      </c>
    </row>
    <row r="22" spans="1:40" x14ac:dyDescent="0.25">
      <c r="A22" s="87">
        <v>91</v>
      </c>
      <c r="B22" s="82"/>
      <c r="C22" s="82"/>
      <c r="D22" s="82"/>
      <c r="E22" s="88">
        <v>1</v>
      </c>
      <c r="F22" s="88">
        <v>5.25</v>
      </c>
      <c r="G22" s="88">
        <v>3</v>
      </c>
      <c r="H22" s="88">
        <v>5</v>
      </c>
      <c r="I22" s="88">
        <v>22.25</v>
      </c>
      <c r="J22" s="88">
        <v>28.75</v>
      </c>
      <c r="K22" s="88">
        <v>19</v>
      </c>
      <c r="L22" s="88">
        <v>33</v>
      </c>
      <c r="M22" s="88">
        <v>24.5</v>
      </c>
      <c r="N22" s="88">
        <v>4.5999999999999996</v>
      </c>
      <c r="O22" s="88">
        <v>3.8250000000000002</v>
      </c>
      <c r="P22" s="85">
        <v>0</v>
      </c>
      <c r="Q22" s="88">
        <v>0.76249999999999996</v>
      </c>
      <c r="R22" s="88">
        <v>3.6500000000000005E-2</v>
      </c>
      <c r="S22" s="88">
        <v>21</v>
      </c>
      <c r="T22" s="85">
        <v>0</v>
      </c>
      <c r="U22" s="88">
        <v>0</v>
      </c>
      <c r="V22" s="85">
        <v>3.4</v>
      </c>
      <c r="W22" s="88">
        <v>0.61250000000000004</v>
      </c>
      <c r="X22" s="88">
        <v>9.5000000000000001E-2</v>
      </c>
      <c r="Y22" s="88">
        <v>2.6500000000000004</v>
      </c>
      <c r="Z22" s="88">
        <v>0</v>
      </c>
      <c r="AA22" s="88">
        <v>9.2499999999999999E-2</v>
      </c>
      <c r="AB22" s="88">
        <v>0</v>
      </c>
      <c r="AC22" s="85">
        <v>28</v>
      </c>
      <c r="AD22" s="85">
        <v>0</v>
      </c>
      <c r="AE22" s="85">
        <v>0</v>
      </c>
      <c r="AF22" s="85">
        <v>0.75</v>
      </c>
      <c r="AG22" s="85">
        <v>7.5</v>
      </c>
      <c r="AH22" s="85">
        <v>19.5</v>
      </c>
      <c r="AI22" s="85">
        <v>33.450000000000003</v>
      </c>
      <c r="AJ22" s="85">
        <v>17.850000000000001</v>
      </c>
      <c r="AK22" s="85">
        <v>80.3</v>
      </c>
      <c r="AL22" s="85">
        <v>9.25</v>
      </c>
      <c r="AM22" s="85">
        <v>11.45</v>
      </c>
      <c r="AN22" s="87" t="s">
        <v>79</v>
      </c>
    </row>
    <row r="23" spans="1:40" x14ac:dyDescent="0.25">
      <c r="A23" s="87">
        <v>92</v>
      </c>
      <c r="B23" s="82"/>
      <c r="C23" s="82"/>
      <c r="D23" s="82"/>
      <c r="E23" s="88">
        <v>3.25</v>
      </c>
      <c r="F23" s="88">
        <v>9.5</v>
      </c>
      <c r="G23" s="88">
        <v>6.5</v>
      </c>
      <c r="H23" s="88">
        <v>10.5</v>
      </c>
      <c r="I23" s="88">
        <v>27.75</v>
      </c>
      <c r="J23" s="88">
        <v>29</v>
      </c>
      <c r="K23" s="88">
        <v>25.75</v>
      </c>
      <c r="L23" s="88">
        <v>40</v>
      </c>
      <c r="M23" s="88">
        <v>29.25</v>
      </c>
      <c r="N23" s="88">
        <v>4.5999999999999996</v>
      </c>
      <c r="O23" s="88">
        <v>4.0249999999999995</v>
      </c>
      <c r="P23" s="85">
        <v>21.1</v>
      </c>
      <c r="Q23" s="88">
        <v>0.39</v>
      </c>
      <c r="R23" s="88">
        <v>2.3500000000000004E-2</v>
      </c>
      <c r="S23" s="88">
        <v>16.25</v>
      </c>
      <c r="T23" s="85">
        <v>0</v>
      </c>
      <c r="U23" s="88">
        <v>0.91250000000000009</v>
      </c>
      <c r="V23" s="85">
        <v>2</v>
      </c>
      <c r="W23" s="88">
        <v>0.65</v>
      </c>
      <c r="X23" s="88">
        <v>0.22499999999999998</v>
      </c>
      <c r="Y23" s="88">
        <v>1.75</v>
      </c>
      <c r="Z23" s="88">
        <v>0</v>
      </c>
      <c r="AA23" s="88">
        <v>0.11249999999999999</v>
      </c>
      <c r="AB23" s="88">
        <v>0</v>
      </c>
      <c r="AC23" s="85">
        <v>65</v>
      </c>
      <c r="AD23" s="85">
        <v>0</v>
      </c>
      <c r="AE23" s="85">
        <v>4</v>
      </c>
      <c r="AF23" s="85">
        <v>2.0499999999999998</v>
      </c>
      <c r="AG23" s="85">
        <v>10.1</v>
      </c>
      <c r="AH23" s="85">
        <v>23.25</v>
      </c>
      <c r="AI23" s="85">
        <v>36.549999999999997</v>
      </c>
      <c r="AJ23" s="85">
        <v>12.55</v>
      </c>
      <c r="AK23" s="85">
        <v>84.5</v>
      </c>
      <c r="AL23" s="85">
        <v>6.5</v>
      </c>
      <c r="AM23" s="85">
        <v>9</v>
      </c>
      <c r="AN23" s="87" t="s">
        <v>79</v>
      </c>
    </row>
    <row r="24" spans="1:40" x14ac:dyDescent="0.25">
      <c r="A24" s="87">
        <v>93</v>
      </c>
      <c r="B24" s="82"/>
      <c r="C24" s="82"/>
      <c r="D24" s="82"/>
      <c r="E24" s="88">
        <v>0</v>
      </c>
      <c r="F24" s="88">
        <v>0</v>
      </c>
      <c r="G24" s="88">
        <v>0</v>
      </c>
      <c r="H24" s="88">
        <v>0</v>
      </c>
      <c r="I24" s="88">
        <v>0</v>
      </c>
      <c r="J24" s="88">
        <v>0</v>
      </c>
      <c r="K24" s="88">
        <v>0</v>
      </c>
      <c r="L24" s="88">
        <v>0</v>
      </c>
      <c r="M24" s="88">
        <v>0</v>
      </c>
      <c r="N24" s="88">
        <v>0</v>
      </c>
      <c r="O24" s="88">
        <v>0</v>
      </c>
      <c r="P24" s="85">
        <v>0</v>
      </c>
      <c r="Q24" s="88">
        <v>0</v>
      </c>
      <c r="R24" s="88">
        <v>0</v>
      </c>
      <c r="S24" s="88">
        <v>0</v>
      </c>
      <c r="T24" s="85">
        <v>0</v>
      </c>
      <c r="U24" s="88">
        <v>0</v>
      </c>
      <c r="V24" s="85">
        <v>0</v>
      </c>
      <c r="W24" s="88">
        <v>0</v>
      </c>
      <c r="X24" s="88">
        <v>0</v>
      </c>
      <c r="Y24" s="88">
        <v>0</v>
      </c>
      <c r="Z24" s="88">
        <v>0</v>
      </c>
      <c r="AA24" s="88">
        <v>0</v>
      </c>
      <c r="AB24" s="88">
        <v>0</v>
      </c>
      <c r="AC24" s="85">
        <v>0</v>
      </c>
      <c r="AD24" s="85">
        <v>0</v>
      </c>
      <c r="AE24" s="85">
        <v>0</v>
      </c>
      <c r="AF24" s="85">
        <v>0</v>
      </c>
      <c r="AG24" s="85">
        <v>0</v>
      </c>
      <c r="AH24" s="85">
        <v>0</v>
      </c>
      <c r="AI24" s="85">
        <v>0</v>
      </c>
      <c r="AJ24" s="85">
        <v>0</v>
      </c>
      <c r="AK24" s="85">
        <v>0</v>
      </c>
      <c r="AL24" s="85">
        <v>0</v>
      </c>
      <c r="AM24" s="85">
        <v>0</v>
      </c>
      <c r="AN24" s="87">
        <v>0</v>
      </c>
    </row>
    <row r="25" spans="1:40" x14ac:dyDescent="0.25">
      <c r="A25" s="87">
        <v>94</v>
      </c>
      <c r="B25" s="82"/>
      <c r="C25" s="82"/>
      <c r="D25" s="82"/>
      <c r="E25" s="88">
        <v>2</v>
      </c>
      <c r="F25" s="88">
        <v>11</v>
      </c>
      <c r="G25" s="88">
        <v>7.5</v>
      </c>
      <c r="H25" s="88">
        <v>3.5</v>
      </c>
      <c r="I25" s="88">
        <v>21</v>
      </c>
      <c r="J25" s="88">
        <v>20.5</v>
      </c>
      <c r="K25" s="88">
        <v>20.5</v>
      </c>
      <c r="L25" s="88">
        <v>37</v>
      </c>
      <c r="M25" s="88">
        <v>16.5</v>
      </c>
      <c r="N25" s="88">
        <v>6.35</v>
      </c>
      <c r="O25" s="88">
        <v>5.75</v>
      </c>
      <c r="P25" s="85">
        <v>20.100000000000001</v>
      </c>
      <c r="Q25" s="88">
        <v>0.32</v>
      </c>
      <c r="R25" s="88">
        <v>2.3E-2</v>
      </c>
      <c r="S25" s="88">
        <v>14</v>
      </c>
      <c r="T25" s="85">
        <v>0</v>
      </c>
      <c r="U25" s="88">
        <v>0.43</v>
      </c>
      <c r="V25" s="85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5">
        <v>0</v>
      </c>
      <c r="AD25" s="85">
        <v>0</v>
      </c>
      <c r="AE25" s="85">
        <v>0</v>
      </c>
      <c r="AF25" s="85">
        <v>1.9</v>
      </c>
      <c r="AG25" s="85">
        <v>5.9</v>
      </c>
      <c r="AH25" s="85">
        <v>19.100000000000001</v>
      </c>
      <c r="AI25" s="85">
        <v>42.7</v>
      </c>
      <c r="AJ25" s="85">
        <v>19.7</v>
      </c>
      <c r="AK25" s="85">
        <v>88.9</v>
      </c>
      <c r="AL25" s="85">
        <v>7.5</v>
      </c>
      <c r="AM25" s="85">
        <v>3.6</v>
      </c>
      <c r="AN25" s="87" t="s">
        <v>16</v>
      </c>
    </row>
    <row r="26" spans="1:40" x14ac:dyDescent="0.25">
      <c r="A26" s="87">
        <v>95</v>
      </c>
      <c r="B26" s="82"/>
      <c r="C26" s="82"/>
      <c r="D26" s="82"/>
      <c r="E26" s="88">
        <v>1</v>
      </c>
      <c r="F26" s="88">
        <v>4</v>
      </c>
      <c r="G26" s="88">
        <v>2</v>
      </c>
      <c r="H26" s="88">
        <v>2.5</v>
      </c>
      <c r="I26" s="88">
        <v>28</v>
      </c>
      <c r="J26" s="88">
        <v>28.5</v>
      </c>
      <c r="K26" s="88">
        <v>26.5</v>
      </c>
      <c r="L26" s="88">
        <v>42</v>
      </c>
      <c r="M26" s="88">
        <v>25</v>
      </c>
      <c r="N26" s="88">
        <v>4.6500000000000004</v>
      </c>
      <c r="O26" s="88">
        <v>3.95</v>
      </c>
      <c r="P26" s="85">
        <v>20.100000000000001</v>
      </c>
      <c r="Q26" s="88">
        <v>0.7</v>
      </c>
      <c r="R26" s="88">
        <v>4.2000000000000003E-2</v>
      </c>
      <c r="S26" s="88">
        <v>12.5</v>
      </c>
      <c r="T26" s="85">
        <v>0</v>
      </c>
      <c r="U26" s="88">
        <v>0.6</v>
      </c>
      <c r="V26" s="85">
        <v>2.2999999999999998</v>
      </c>
      <c r="W26" s="88">
        <v>0.65</v>
      </c>
      <c r="X26" s="88">
        <v>0.4</v>
      </c>
      <c r="Y26" s="88">
        <v>3.5</v>
      </c>
      <c r="Z26" s="88">
        <v>0.01</v>
      </c>
      <c r="AA26" s="88">
        <v>9.5000000000000001E-2</v>
      </c>
      <c r="AB26" s="88">
        <v>0</v>
      </c>
      <c r="AC26" s="85">
        <v>41</v>
      </c>
      <c r="AD26" s="85">
        <v>0</v>
      </c>
      <c r="AE26" s="85">
        <v>4</v>
      </c>
      <c r="AF26" s="85">
        <v>1</v>
      </c>
      <c r="AG26" s="85">
        <v>8.6999999999999993</v>
      </c>
      <c r="AH26" s="85">
        <v>20.8</v>
      </c>
      <c r="AI26" s="85">
        <v>33.4</v>
      </c>
      <c r="AJ26" s="85">
        <v>19.2</v>
      </c>
      <c r="AK26" s="85">
        <v>83.1</v>
      </c>
      <c r="AL26" s="85">
        <v>9.1999999999999993</v>
      </c>
      <c r="AM26" s="85">
        <v>7.7</v>
      </c>
      <c r="AN26" s="87" t="s">
        <v>79</v>
      </c>
    </row>
    <row r="27" spans="1:40" x14ac:dyDescent="0.25">
      <c r="A27" s="87">
        <v>96</v>
      </c>
      <c r="B27" s="82"/>
      <c r="C27" s="82"/>
      <c r="D27" s="82"/>
      <c r="E27" s="88">
        <v>4.5</v>
      </c>
      <c r="F27" s="88">
        <v>17.5</v>
      </c>
      <c r="G27" s="88">
        <v>14</v>
      </c>
      <c r="H27" s="88">
        <v>8.5</v>
      </c>
      <c r="I27" s="88">
        <v>41.5</v>
      </c>
      <c r="J27" s="88">
        <v>33</v>
      </c>
      <c r="K27" s="88">
        <v>36</v>
      </c>
      <c r="L27" s="88">
        <v>53</v>
      </c>
      <c r="M27" s="88">
        <v>32.5</v>
      </c>
      <c r="N27" s="88">
        <v>5.5500000000000007</v>
      </c>
      <c r="O27" s="88">
        <v>5.0500000000000007</v>
      </c>
      <c r="P27" s="85">
        <v>22</v>
      </c>
      <c r="Q27" s="88">
        <v>0.39500000000000002</v>
      </c>
      <c r="R27" s="88">
        <v>2.8000000000000001E-2</v>
      </c>
      <c r="S27" s="88">
        <v>14</v>
      </c>
      <c r="T27" s="85">
        <v>0</v>
      </c>
      <c r="U27" s="88">
        <v>1.21</v>
      </c>
      <c r="V27" s="85">
        <v>2.6</v>
      </c>
      <c r="W27" s="88">
        <v>1.2999999999999998</v>
      </c>
      <c r="X27" s="88">
        <v>0.4</v>
      </c>
      <c r="Y27" s="88">
        <v>1.35</v>
      </c>
      <c r="Z27" s="88">
        <v>0</v>
      </c>
      <c r="AA27" s="88">
        <v>0.185</v>
      </c>
      <c r="AB27" s="88">
        <v>0</v>
      </c>
      <c r="AC27" s="85">
        <v>75</v>
      </c>
      <c r="AD27" s="85">
        <v>0</v>
      </c>
      <c r="AE27" s="85">
        <v>4</v>
      </c>
      <c r="AF27" s="85">
        <v>2.1</v>
      </c>
      <c r="AG27" s="85">
        <v>13.2</v>
      </c>
      <c r="AH27" s="85">
        <v>26.8</v>
      </c>
      <c r="AI27" s="85">
        <v>34.5</v>
      </c>
      <c r="AJ27" s="85">
        <v>11.1</v>
      </c>
      <c r="AK27" s="85">
        <v>87.7</v>
      </c>
      <c r="AL27" s="85">
        <v>5.5</v>
      </c>
      <c r="AM27" s="85">
        <v>6.8</v>
      </c>
      <c r="AN27" s="87" t="s">
        <v>79</v>
      </c>
    </row>
    <row r="28" spans="1:40" x14ac:dyDescent="0.25">
      <c r="A28" s="87">
        <v>97</v>
      </c>
      <c r="B28" s="82"/>
      <c r="C28" s="82"/>
      <c r="D28" s="82"/>
      <c r="E28" s="88">
        <v>1</v>
      </c>
      <c r="F28" s="88">
        <v>5</v>
      </c>
      <c r="G28" s="88">
        <v>2.5</v>
      </c>
      <c r="H28" s="88">
        <v>3</v>
      </c>
      <c r="I28" s="88">
        <v>58</v>
      </c>
      <c r="J28" s="88">
        <v>56</v>
      </c>
      <c r="K28" s="88">
        <v>58</v>
      </c>
      <c r="L28" s="88">
        <v>68</v>
      </c>
      <c r="M28" s="88">
        <v>55.5</v>
      </c>
      <c r="N28" s="88">
        <v>4.55</v>
      </c>
      <c r="O28" s="88">
        <v>3.9</v>
      </c>
      <c r="P28" s="85">
        <v>25</v>
      </c>
      <c r="Q28" s="88">
        <v>0.52500000000000002</v>
      </c>
      <c r="R28" s="88">
        <v>6.3500000000000001E-2</v>
      </c>
      <c r="S28" s="88">
        <v>12.5</v>
      </c>
      <c r="T28" s="85">
        <v>0</v>
      </c>
      <c r="U28" s="88">
        <v>0.46499999999999997</v>
      </c>
      <c r="V28" s="85">
        <v>2.7</v>
      </c>
      <c r="W28" s="88">
        <v>0.6</v>
      </c>
      <c r="X28" s="88">
        <v>0.27</v>
      </c>
      <c r="Y28" s="88">
        <v>3.45</v>
      </c>
      <c r="Z28" s="88">
        <v>0</v>
      </c>
      <c r="AA28" s="88">
        <v>0.18</v>
      </c>
      <c r="AB28" s="88">
        <v>0</v>
      </c>
      <c r="AC28" s="85">
        <v>47</v>
      </c>
      <c r="AD28" s="85">
        <v>0</v>
      </c>
      <c r="AE28" s="85">
        <v>4</v>
      </c>
      <c r="AF28" s="85">
        <v>3</v>
      </c>
      <c r="AG28" s="85">
        <v>15.8</v>
      </c>
      <c r="AH28" s="85">
        <v>23.7</v>
      </c>
      <c r="AI28" s="85">
        <v>23.3</v>
      </c>
      <c r="AJ28" s="85">
        <v>10.7</v>
      </c>
      <c r="AK28" s="85">
        <v>76.5</v>
      </c>
      <c r="AL28" s="85">
        <v>7</v>
      </c>
      <c r="AM28" s="85">
        <v>16.5</v>
      </c>
      <c r="AN28" s="87" t="s">
        <v>506</v>
      </c>
    </row>
    <row r="29" spans="1:40" x14ac:dyDescent="0.25">
      <c r="A29" s="87">
        <v>98</v>
      </c>
      <c r="B29" s="82"/>
      <c r="C29" s="82"/>
      <c r="D29" s="82"/>
      <c r="E29" s="88">
        <v>1</v>
      </c>
      <c r="F29" s="88">
        <v>5</v>
      </c>
      <c r="G29" s="88">
        <v>2</v>
      </c>
      <c r="H29" s="88">
        <v>3</v>
      </c>
      <c r="I29" s="88">
        <v>44</v>
      </c>
      <c r="J29" s="88">
        <v>38</v>
      </c>
      <c r="K29" s="88">
        <v>33.5</v>
      </c>
      <c r="L29" s="88">
        <v>54</v>
      </c>
      <c r="M29" s="88">
        <v>41</v>
      </c>
      <c r="N29" s="88">
        <v>4.25</v>
      </c>
      <c r="O29" s="88">
        <v>3.7</v>
      </c>
      <c r="P29" s="85">
        <v>35</v>
      </c>
      <c r="Q29" s="88">
        <v>0.74</v>
      </c>
      <c r="R29" s="88">
        <v>5.5E-2</v>
      </c>
      <c r="S29" s="88">
        <v>14</v>
      </c>
      <c r="T29" s="85">
        <v>0</v>
      </c>
      <c r="U29" s="88">
        <v>0.93500000000000005</v>
      </c>
      <c r="V29" s="85">
        <v>5.5</v>
      </c>
      <c r="W29" s="88">
        <v>1.45</v>
      </c>
      <c r="X29" s="88">
        <v>0.7</v>
      </c>
      <c r="Y29" s="88">
        <v>6.9</v>
      </c>
      <c r="Z29" s="88">
        <v>0.04</v>
      </c>
      <c r="AA29" s="88">
        <v>0.15000000000000002</v>
      </c>
      <c r="AB29" s="88">
        <v>0</v>
      </c>
      <c r="AC29" s="85">
        <v>37</v>
      </c>
      <c r="AD29" s="85">
        <v>0</v>
      </c>
      <c r="AE29" s="85">
        <v>8</v>
      </c>
      <c r="AF29" s="85">
        <v>0.5</v>
      </c>
      <c r="AG29" s="85">
        <v>1.7</v>
      </c>
      <c r="AH29" s="85">
        <v>6.1</v>
      </c>
      <c r="AI29" s="85">
        <v>21.1</v>
      </c>
      <c r="AJ29" s="85">
        <v>17.7</v>
      </c>
      <c r="AK29" s="85">
        <v>47.1</v>
      </c>
      <c r="AL29" s="85">
        <v>13.7</v>
      </c>
      <c r="AM29" s="85">
        <v>39.200000000000003</v>
      </c>
      <c r="AN29" s="87" t="s">
        <v>1064</v>
      </c>
    </row>
    <row r="30" spans="1:40" x14ac:dyDescent="0.25">
      <c r="A30" s="87">
        <v>99</v>
      </c>
      <c r="B30" s="82"/>
      <c r="C30" s="82"/>
      <c r="D30" s="82"/>
      <c r="E30" s="88">
        <v>1.5</v>
      </c>
      <c r="F30" s="88">
        <v>7</v>
      </c>
      <c r="G30" s="88">
        <v>4</v>
      </c>
      <c r="H30" s="88">
        <v>4</v>
      </c>
      <c r="I30" s="88">
        <v>19.5</v>
      </c>
      <c r="J30" s="88">
        <v>19</v>
      </c>
      <c r="K30" s="88">
        <v>17.5</v>
      </c>
      <c r="L30" s="88">
        <v>31</v>
      </c>
      <c r="M30" s="88">
        <v>15</v>
      </c>
      <c r="N30" s="88">
        <v>4.6999999999999993</v>
      </c>
      <c r="O30" s="88">
        <v>3.9</v>
      </c>
      <c r="P30" s="85">
        <v>19.2</v>
      </c>
      <c r="Q30" s="88">
        <v>0.35</v>
      </c>
      <c r="R30" s="88">
        <v>2.4E-2</v>
      </c>
      <c r="S30" s="88">
        <v>13</v>
      </c>
      <c r="T30" s="85">
        <v>0</v>
      </c>
      <c r="U30" s="88">
        <v>0.65</v>
      </c>
      <c r="V30" s="85">
        <v>1.7</v>
      </c>
      <c r="W30" s="88">
        <v>0.44999999999999996</v>
      </c>
      <c r="X30" s="88">
        <v>0.30000000000000004</v>
      </c>
      <c r="Y30" s="88">
        <v>2</v>
      </c>
      <c r="Z30" s="88">
        <v>0</v>
      </c>
      <c r="AA30" s="88">
        <v>7.4999999999999997E-2</v>
      </c>
      <c r="AB30" s="88">
        <v>0</v>
      </c>
      <c r="AC30" s="85">
        <v>64</v>
      </c>
      <c r="AD30" s="85">
        <v>0</v>
      </c>
      <c r="AE30" s="85">
        <v>4</v>
      </c>
      <c r="AF30" s="85">
        <v>2.4</v>
      </c>
      <c r="AG30" s="85">
        <v>17.7</v>
      </c>
      <c r="AH30" s="85">
        <v>23.1</v>
      </c>
      <c r="AI30" s="85">
        <v>30.7</v>
      </c>
      <c r="AJ30" s="85">
        <v>14.7</v>
      </c>
      <c r="AK30" s="85">
        <v>88.6</v>
      </c>
      <c r="AL30" s="85">
        <v>6.2</v>
      </c>
      <c r="AM30" s="85">
        <v>5.2</v>
      </c>
      <c r="AN30" s="87" t="s">
        <v>16</v>
      </c>
    </row>
    <row r="31" spans="1:40" x14ac:dyDescent="0.25">
      <c r="A31" s="87">
        <v>100</v>
      </c>
      <c r="B31" s="82"/>
      <c r="C31" s="82"/>
      <c r="D31" s="82"/>
      <c r="E31" s="88">
        <v>1</v>
      </c>
      <c r="F31" s="88">
        <v>3</v>
      </c>
      <c r="G31" s="88">
        <v>1</v>
      </c>
      <c r="H31" s="88">
        <v>2</v>
      </c>
      <c r="I31" s="88">
        <v>21.5</v>
      </c>
      <c r="J31" s="88">
        <v>19</v>
      </c>
      <c r="K31" s="88">
        <v>17.5</v>
      </c>
      <c r="L31" s="88">
        <v>33</v>
      </c>
      <c r="M31" s="88">
        <v>21</v>
      </c>
      <c r="N31" s="88">
        <v>5.45</v>
      </c>
      <c r="O31" s="88">
        <v>4.9000000000000004</v>
      </c>
      <c r="P31" s="85">
        <v>23.4</v>
      </c>
      <c r="Q31" s="88">
        <v>0.6</v>
      </c>
      <c r="R31" s="88">
        <v>3.4500000000000003E-2</v>
      </c>
      <c r="S31" s="88">
        <v>17.5</v>
      </c>
      <c r="T31" s="85">
        <v>0</v>
      </c>
      <c r="U31" s="88">
        <v>0.38</v>
      </c>
      <c r="V31" s="85">
        <v>2.2000000000000002</v>
      </c>
      <c r="W31" s="88">
        <v>1</v>
      </c>
      <c r="X31" s="88">
        <v>0.3</v>
      </c>
      <c r="Y31" s="88">
        <v>1.5</v>
      </c>
      <c r="Z31" s="88">
        <v>1.4999999999999999E-2</v>
      </c>
      <c r="AA31" s="88">
        <v>5.5E-2</v>
      </c>
      <c r="AB31" s="88">
        <v>0</v>
      </c>
      <c r="AC31" s="85">
        <v>66</v>
      </c>
      <c r="AD31" s="85">
        <v>0</v>
      </c>
      <c r="AE31" s="85">
        <v>13</v>
      </c>
      <c r="AF31" s="85">
        <v>1.3</v>
      </c>
      <c r="AG31" s="85">
        <v>6.7</v>
      </c>
      <c r="AH31" s="85">
        <v>25.6</v>
      </c>
      <c r="AI31" s="85">
        <v>40.5</v>
      </c>
      <c r="AJ31" s="85">
        <v>12.4</v>
      </c>
      <c r="AK31" s="85">
        <v>86.5</v>
      </c>
      <c r="AL31" s="85">
        <v>8.3000000000000007</v>
      </c>
      <c r="AM31" s="85">
        <v>5.2</v>
      </c>
      <c r="AN31" s="82"/>
    </row>
    <row r="32" spans="1:40" x14ac:dyDescent="0.25">
      <c r="A32" s="87">
        <v>101</v>
      </c>
      <c r="B32" s="82"/>
      <c r="C32" s="82"/>
      <c r="D32" s="82"/>
      <c r="E32" s="88">
        <v>1</v>
      </c>
      <c r="F32" s="88">
        <v>4</v>
      </c>
      <c r="G32" s="88">
        <v>1</v>
      </c>
      <c r="H32" s="88">
        <v>2.5</v>
      </c>
      <c r="I32" s="88">
        <v>35.5</v>
      </c>
      <c r="J32" s="88">
        <v>28.5</v>
      </c>
      <c r="K32" s="88">
        <v>25.5</v>
      </c>
      <c r="L32" s="88">
        <v>51</v>
      </c>
      <c r="M32" s="88">
        <v>34.5</v>
      </c>
      <c r="N32" s="88">
        <v>5.7</v>
      </c>
      <c r="O32" s="88">
        <v>5.25</v>
      </c>
      <c r="P32" s="85">
        <v>22</v>
      </c>
      <c r="Q32" s="88">
        <v>0.40500000000000003</v>
      </c>
      <c r="R32" s="88">
        <v>0.03</v>
      </c>
      <c r="S32" s="88">
        <v>13.5</v>
      </c>
      <c r="T32" s="85">
        <v>0</v>
      </c>
      <c r="U32" s="88">
        <v>0.64</v>
      </c>
      <c r="V32" s="85">
        <v>2</v>
      </c>
      <c r="W32" s="88">
        <v>1.4</v>
      </c>
      <c r="X32" s="88">
        <v>0.25</v>
      </c>
      <c r="Y32" s="88">
        <v>1</v>
      </c>
      <c r="Z32" s="88">
        <v>1.4999999999999999E-2</v>
      </c>
      <c r="AA32" s="88">
        <v>8.4999999999999992E-2</v>
      </c>
      <c r="AB32" s="88">
        <v>0</v>
      </c>
      <c r="AC32" s="85">
        <v>74</v>
      </c>
      <c r="AD32" s="85">
        <v>0</v>
      </c>
      <c r="AE32" s="85">
        <v>8</v>
      </c>
      <c r="AF32" s="85">
        <v>3.3</v>
      </c>
      <c r="AG32" s="85">
        <v>1.1000000000000001</v>
      </c>
      <c r="AH32" s="85">
        <v>27.7</v>
      </c>
      <c r="AI32" s="85">
        <v>35.200000000000003</v>
      </c>
      <c r="AJ32" s="85">
        <v>9.8000000000000007</v>
      </c>
      <c r="AK32" s="85">
        <v>87.4</v>
      </c>
      <c r="AL32" s="85">
        <v>4.5999999999999996</v>
      </c>
      <c r="AM32" s="85">
        <v>8</v>
      </c>
      <c r="AN32" s="82"/>
    </row>
    <row r="33" spans="1:40" x14ac:dyDescent="0.25">
      <c r="A33" s="87">
        <v>102</v>
      </c>
      <c r="B33" s="82"/>
      <c r="C33" s="82"/>
      <c r="D33" s="82"/>
      <c r="E33" s="88">
        <v>7</v>
      </c>
      <c r="F33" s="88">
        <v>29</v>
      </c>
      <c r="G33" s="88">
        <v>14.5</v>
      </c>
      <c r="H33" s="88">
        <v>16.5</v>
      </c>
      <c r="I33" s="88">
        <v>37</v>
      </c>
      <c r="J33" s="88">
        <v>33</v>
      </c>
      <c r="K33" s="88">
        <v>28.5</v>
      </c>
      <c r="L33" s="88">
        <v>50</v>
      </c>
      <c r="M33" s="88">
        <v>36</v>
      </c>
      <c r="N33" s="88">
        <v>5.9</v>
      </c>
      <c r="O33" s="88">
        <v>5.4</v>
      </c>
      <c r="P33" s="85">
        <v>23</v>
      </c>
      <c r="Q33" s="88">
        <v>0.45999999999999996</v>
      </c>
      <c r="R33" s="88">
        <v>2.8500000000000001E-2</v>
      </c>
      <c r="S33" s="88">
        <v>16</v>
      </c>
      <c r="T33" s="85">
        <v>0</v>
      </c>
      <c r="U33" s="88">
        <v>0.55499999999999994</v>
      </c>
      <c r="V33" s="85">
        <v>2.5</v>
      </c>
      <c r="W33" s="88">
        <v>1.35</v>
      </c>
      <c r="X33" s="88">
        <v>0.2</v>
      </c>
      <c r="Y33" s="88">
        <v>1.55</v>
      </c>
      <c r="Z33" s="88">
        <v>1.4999999999999999E-2</v>
      </c>
      <c r="AA33" s="88">
        <v>8.4999999999999992E-2</v>
      </c>
      <c r="AB33" s="88">
        <v>0</v>
      </c>
      <c r="AC33" s="85">
        <v>68</v>
      </c>
      <c r="AD33" s="85">
        <v>0</v>
      </c>
      <c r="AE33" s="85">
        <v>17</v>
      </c>
      <c r="AF33" s="85">
        <v>3.9</v>
      </c>
      <c r="AG33" s="85">
        <v>16.7</v>
      </c>
      <c r="AH33" s="85">
        <v>25.1</v>
      </c>
      <c r="AI33" s="85">
        <v>31.1</v>
      </c>
      <c r="AJ33" s="85">
        <v>8.8000000000000007</v>
      </c>
      <c r="AK33" s="85">
        <v>85.6</v>
      </c>
      <c r="AL33" s="85">
        <v>4.8</v>
      </c>
      <c r="AM33" s="85">
        <v>9.6</v>
      </c>
      <c r="AN33" s="82"/>
    </row>
    <row r="34" spans="1:40" x14ac:dyDescent="0.25">
      <c r="A34" s="87">
        <v>103</v>
      </c>
      <c r="B34" s="82"/>
      <c r="C34" s="82"/>
      <c r="D34" s="82"/>
      <c r="E34" s="88">
        <v>1</v>
      </c>
      <c r="F34" s="88">
        <v>13.5</v>
      </c>
      <c r="G34" s="88">
        <v>5</v>
      </c>
      <c r="H34" s="88">
        <v>8</v>
      </c>
      <c r="I34" s="88">
        <v>42</v>
      </c>
      <c r="J34" s="88">
        <v>40</v>
      </c>
      <c r="K34" s="88">
        <v>35</v>
      </c>
      <c r="L34" s="88">
        <v>49</v>
      </c>
      <c r="M34" s="88">
        <v>45</v>
      </c>
      <c r="N34" s="88">
        <v>4.8499999999999996</v>
      </c>
      <c r="O34" s="88">
        <v>4.0999999999999996</v>
      </c>
      <c r="P34" s="85">
        <v>23.1</v>
      </c>
      <c r="Q34" s="88">
        <v>0.8</v>
      </c>
      <c r="R34" s="88">
        <v>4.5499999999999999E-2</v>
      </c>
      <c r="S34" s="88">
        <v>17.5</v>
      </c>
      <c r="T34" s="85">
        <v>0</v>
      </c>
      <c r="U34" s="88">
        <v>0.28000000000000003</v>
      </c>
      <c r="V34" s="85">
        <v>3.2</v>
      </c>
      <c r="W34" s="88">
        <v>1.1000000000000001</v>
      </c>
      <c r="X34" s="88">
        <v>0.3</v>
      </c>
      <c r="Y34" s="88">
        <v>3.5</v>
      </c>
      <c r="Z34" s="88">
        <v>0.02</v>
      </c>
      <c r="AA34" s="88">
        <v>0.15</v>
      </c>
      <c r="AB34" s="88">
        <v>0</v>
      </c>
      <c r="AC34" s="85">
        <v>56</v>
      </c>
      <c r="AD34" s="85">
        <v>0</v>
      </c>
      <c r="AE34" s="85">
        <v>17</v>
      </c>
      <c r="AF34" s="85">
        <v>3.8</v>
      </c>
      <c r="AG34" s="85">
        <v>16.3</v>
      </c>
      <c r="AH34" s="85">
        <v>20.399999999999999</v>
      </c>
      <c r="AI34" s="85">
        <v>24.4</v>
      </c>
      <c r="AJ34" s="85">
        <v>13.9</v>
      </c>
      <c r="AK34" s="85">
        <v>78.8</v>
      </c>
      <c r="AL34" s="85">
        <v>8.6999999999999993</v>
      </c>
      <c r="AM34" s="85">
        <v>12.5</v>
      </c>
      <c r="AN34" s="82"/>
    </row>
    <row r="35" spans="1:40" x14ac:dyDescent="0.25">
      <c r="A35" s="87">
        <v>104</v>
      </c>
      <c r="B35" s="82"/>
      <c r="C35" s="82"/>
      <c r="D35" s="82"/>
      <c r="E35" s="88">
        <v>2</v>
      </c>
      <c r="F35" s="88">
        <v>16</v>
      </c>
      <c r="G35" s="88">
        <v>6.5</v>
      </c>
      <c r="H35" s="88">
        <v>10</v>
      </c>
      <c r="I35" s="88">
        <v>44</v>
      </c>
      <c r="J35" s="88">
        <v>39</v>
      </c>
      <c r="K35" s="88">
        <v>36.5</v>
      </c>
      <c r="L35" s="88">
        <v>68</v>
      </c>
      <c r="M35" s="88">
        <v>51</v>
      </c>
      <c r="N35" s="88">
        <v>5.15</v>
      </c>
      <c r="O35" s="88">
        <v>4.3000000000000007</v>
      </c>
      <c r="P35" s="85">
        <v>29.2</v>
      </c>
      <c r="Q35" s="88">
        <v>1.17</v>
      </c>
      <c r="R35" s="88">
        <v>6.25E-2</v>
      </c>
      <c r="S35" s="88">
        <v>18.5</v>
      </c>
      <c r="T35" s="85">
        <v>0</v>
      </c>
      <c r="U35" s="88">
        <v>0.39</v>
      </c>
      <c r="V35" s="85">
        <v>7.2</v>
      </c>
      <c r="W35" s="88">
        <v>2.6500000000000004</v>
      </c>
      <c r="X35" s="88">
        <v>0.75</v>
      </c>
      <c r="Y35" s="88">
        <v>5.1999999999999993</v>
      </c>
      <c r="Z35" s="88">
        <v>3.5000000000000003E-2</v>
      </c>
      <c r="AA35" s="88">
        <v>0.14000000000000001</v>
      </c>
      <c r="AB35" s="88">
        <v>0</v>
      </c>
      <c r="AC35" s="85">
        <v>41</v>
      </c>
      <c r="AD35" s="85">
        <v>0</v>
      </c>
      <c r="AE35" s="85">
        <v>30</v>
      </c>
      <c r="AF35" s="85">
        <v>1.1000000000000001</v>
      </c>
      <c r="AG35" s="85">
        <v>2.2000000000000002</v>
      </c>
      <c r="AH35" s="85">
        <v>7.4</v>
      </c>
      <c r="AI35" s="85">
        <v>24.7</v>
      </c>
      <c r="AJ35" s="85">
        <v>18.899999999999999</v>
      </c>
      <c r="AK35" s="85">
        <v>55.4</v>
      </c>
      <c r="AL35" s="85">
        <v>15.5</v>
      </c>
      <c r="AM35" s="85">
        <v>29.1</v>
      </c>
      <c r="AN35" s="82"/>
    </row>
    <row r="36" spans="1:40" x14ac:dyDescent="0.25">
      <c r="A36" s="87">
        <v>105</v>
      </c>
      <c r="B36" s="82"/>
      <c r="C36" s="82"/>
      <c r="D36" s="82"/>
      <c r="E36" s="88">
        <v>0.625</v>
      </c>
      <c r="F36" s="88">
        <v>5</v>
      </c>
      <c r="G36" s="88">
        <v>1</v>
      </c>
      <c r="H36" s="88">
        <v>2.5</v>
      </c>
      <c r="I36" s="88">
        <v>37.5</v>
      </c>
      <c r="J36" s="88">
        <v>33</v>
      </c>
      <c r="K36" s="88">
        <v>33.5</v>
      </c>
      <c r="L36" s="88">
        <v>55</v>
      </c>
      <c r="M36" s="88">
        <v>39.5</v>
      </c>
      <c r="N36" s="88">
        <v>4.75</v>
      </c>
      <c r="O36" s="88">
        <v>4</v>
      </c>
      <c r="P36" s="85">
        <v>23</v>
      </c>
      <c r="Q36" s="88">
        <v>0.71</v>
      </c>
      <c r="R36" s="88">
        <v>4.0499999999999994E-2</v>
      </c>
      <c r="S36" s="88">
        <v>18</v>
      </c>
      <c r="T36" s="85">
        <v>0</v>
      </c>
      <c r="U36" s="88">
        <v>0.155</v>
      </c>
      <c r="V36" s="85">
        <v>3</v>
      </c>
      <c r="W36" s="88">
        <v>0.4</v>
      </c>
      <c r="X36" s="88">
        <v>0.4</v>
      </c>
      <c r="Y36" s="88">
        <v>3.2</v>
      </c>
      <c r="Z36" s="88">
        <v>0.01</v>
      </c>
      <c r="AA36" s="88">
        <v>0.10500000000000001</v>
      </c>
      <c r="AB36" s="88">
        <v>0</v>
      </c>
      <c r="AC36" s="85">
        <v>31</v>
      </c>
      <c r="AD36" s="85">
        <v>0</v>
      </c>
      <c r="AE36" s="85">
        <v>13</v>
      </c>
      <c r="AF36" s="85">
        <v>3.8</v>
      </c>
      <c r="AG36" s="85">
        <v>21.5</v>
      </c>
      <c r="AH36" s="85">
        <v>23</v>
      </c>
      <c r="AI36" s="85">
        <v>22.7</v>
      </c>
      <c r="AJ36" s="85">
        <v>8.8000000000000007</v>
      </c>
      <c r="AK36" s="85">
        <v>79.8</v>
      </c>
      <c r="AL36" s="85">
        <v>6.9</v>
      </c>
      <c r="AM36" s="85">
        <v>13.3</v>
      </c>
      <c r="AN36" s="82"/>
    </row>
    <row r="37" spans="1:40" x14ac:dyDescent="0.25">
      <c r="A37" s="87">
        <v>106</v>
      </c>
      <c r="B37" s="82"/>
      <c r="C37" s="82"/>
      <c r="D37" s="82"/>
      <c r="E37" s="88">
        <v>2.5</v>
      </c>
      <c r="F37" s="88">
        <v>18.5</v>
      </c>
      <c r="G37" s="88">
        <v>7</v>
      </c>
      <c r="H37" s="88">
        <v>12</v>
      </c>
      <c r="I37" s="88">
        <v>49</v>
      </c>
      <c r="J37" s="88">
        <v>44</v>
      </c>
      <c r="K37" s="88">
        <v>52.5</v>
      </c>
      <c r="L37" s="88">
        <v>66</v>
      </c>
      <c r="M37" s="88">
        <v>53.5</v>
      </c>
      <c r="N37" s="88">
        <v>4.8</v>
      </c>
      <c r="O37" s="88">
        <v>4.0999999999999996</v>
      </c>
      <c r="P37" s="85">
        <v>27</v>
      </c>
      <c r="Q37" s="88">
        <v>0.45</v>
      </c>
      <c r="R37" s="88">
        <v>0.03</v>
      </c>
      <c r="S37" s="88">
        <v>15.5</v>
      </c>
      <c r="T37" s="85">
        <v>0</v>
      </c>
      <c r="U37" s="88">
        <v>0.245</v>
      </c>
      <c r="V37" s="85">
        <v>2.5</v>
      </c>
      <c r="W37" s="88">
        <v>0.60000000000000009</v>
      </c>
      <c r="X37" s="88">
        <v>0.2</v>
      </c>
      <c r="Y37" s="88">
        <v>2.25</v>
      </c>
      <c r="Z37" s="88">
        <v>1.4999999999999999E-2</v>
      </c>
      <c r="AA37" s="88">
        <v>0.13</v>
      </c>
      <c r="AB37" s="88">
        <v>0</v>
      </c>
      <c r="AC37" s="85">
        <v>30</v>
      </c>
      <c r="AD37" s="85">
        <v>0</v>
      </c>
      <c r="AE37" s="85">
        <v>13</v>
      </c>
      <c r="AF37" s="85">
        <v>2.1</v>
      </c>
      <c r="AG37" s="85">
        <v>7.2</v>
      </c>
      <c r="AH37" s="85">
        <v>21.6</v>
      </c>
      <c r="AI37" s="85">
        <v>31.7</v>
      </c>
      <c r="AJ37" s="85">
        <v>12.4</v>
      </c>
      <c r="AK37" s="85">
        <v>75</v>
      </c>
      <c r="AL37" s="85">
        <v>9.3000000000000007</v>
      </c>
      <c r="AM37" s="85">
        <v>15.7</v>
      </c>
      <c r="AN37" s="82"/>
    </row>
    <row r="38" spans="1:40" x14ac:dyDescent="0.25">
      <c r="A38" s="87">
        <v>107</v>
      </c>
      <c r="B38" s="82"/>
      <c r="C38" s="82"/>
      <c r="D38" s="82"/>
      <c r="E38" s="88">
        <v>1.75</v>
      </c>
      <c r="F38" s="88">
        <v>9.5</v>
      </c>
      <c r="G38" s="88">
        <v>8.5</v>
      </c>
      <c r="H38" s="88">
        <v>7</v>
      </c>
      <c r="I38" s="88">
        <v>54</v>
      </c>
      <c r="J38" s="88">
        <v>49</v>
      </c>
      <c r="K38" s="88">
        <v>47.5</v>
      </c>
      <c r="L38" s="88">
        <v>68</v>
      </c>
      <c r="M38" s="88">
        <v>60.5</v>
      </c>
      <c r="N38" s="88">
        <v>5.2</v>
      </c>
      <c r="O38" s="88">
        <v>4.55</v>
      </c>
      <c r="P38" s="85">
        <v>29.2</v>
      </c>
      <c r="Q38" s="88">
        <v>0.70500000000000007</v>
      </c>
      <c r="R38" s="88">
        <v>4.2000000000000003E-2</v>
      </c>
      <c r="S38" s="88">
        <v>17</v>
      </c>
      <c r="T38" s="85">
        <v>0</v>
      </c>
      <c r="U38" s="88">
        <v>0.47499999999999998</v>
      </c>
      <c r="V38" s="85">
        <v>4</v>
      </c>
      <c r="W38" s="88">
        <v>1.8</v>
      </c>
      <c r="X38" s="88">
        <v>0.3</v>
      </c>
      <c r="Y38" s="88">
        <v>3.0999999999999996</v>
      </c>
      <c r="Z38" s="88">
        <v>0.02</v>
      </c>
      <c r="AA38" s="88">
        <v>0.155</v>
      </c>
      <c r="AB38" s="88">
        <v>0</v>
      </c>
      <c r="AC38" s="85">
        <v>58</v>
      </c>
      <c r="AD38" s="85">
        <v>0</v>
      </c>
      <c r="AE38" s="85">
        <v>13</v>
      </c>
      <c r="AF38" s="85">
        <v>4.4000000000000004</v>
      </c>
      <c r="AG38" s="85">
        <v>8.8000000000000007</v>
      </c>
      <c r="AH38" s="85">
        <v>15.5</v>
      </c>
      <c r="AI38" s="85">
        <v>23.6</v>
      </c>
      <c r="AJ38" s="85">
        <v>12.8</v>
      </c>
      <c r="AK38" s="85">
        <v>65.099999999999994</v>
      </c>
      <c r="AL38" s="85">
        <v>11.4</v>
      </c>
      <c r="AM38" s="85">
        <v>23.5</v>
      </c>
      <c r="AN38" s="82"/>
    </row>
    <row r="39" spans="1:40" x14ac:dyDescent="0.25">
      <c r="A39" s="87">
        <v>108</v>
      </c>
      <c r="B39" s="82"/>
      <c r="C39" s="82"/>
      <c r="D39" s="82"/>
      <c r="E39" s="88"/>
      <c r="F39" s="88">
        <v>1.5</v>
      </c>
      <c r="G39" s="88">
        <v>1.5</v>
      </c>
      <c r="H39" s="88">
        <v>1</v>
      </c>
      <c r="I39" s="88">
        <v>29</v>
      </c>
      <c r="J39" s="88">
        <v>27</v>
      </c>
      <c r="K39" s="88">
        <v>24.5</v>
      </c>
      <c r="L39" s="88">
        <v>43</v>
      </c>
      <c r="M39" s="88">
        <v>31.5</v>
      </c>
      <c r="N39" s="88">
        <v>5.0999999999999996</v>
      </c>
      <c r="O39" s="88">
        <v>4.0999999999999996</v>
      </c>
      <c r="P39" s="85">
        <v>27</v>
      </c>
      <c r="Q39" s="88">
        <v>0.745</v>
      </c>
      <c r="R39" s="88">
        <v>4.5499999999999999E-2</v>
      </c>
      <c r="S39" s="88">
        <v>16.5</v>
      </c>
      <c r="T39" s="85">
        <v>0</v>
      </c>
      <c r="U39" s="88">
        <v>0.28999999999999998</v>
      </c>
      <c r="V39" s="85">
        <v>3.8</v>
      </c>
      <c r="W39" s="88">
        <v>0.8</v>
      </c>
      <c r="X39" s="88">
        <v>0.4</v>
      </c>
      <c r="Y39" s="88">
        <v>3.5</v>
      </c>
      <c r="Z39" s="88">
        <v>0.02</v>
      </c>
      <c r="AA39" s="88">
        <v>0.08</v>
      </c>
      <c r="AB39" s="88">
        <v>0</v>
      </c>
      <c r="AC39" s="85">
        <v>34</v>
      </c>
      <c r="AD39" s="85">
        <v>0</v>
      </c>
      <c r="AE39" s="85">
        <v>13</v>
      </c>
      <c r="AF39" s="85">
        <v>3.6</v>
      </c>
      <c r="AG39" s="85">
        <v>17.899999999999999</v>
      </c>
      <c r="AH39" s="85">
        <v>20.399999999999999</v>
      </c>
      <c r="AI39" s="85">
        <v>21</v>
      </c>
      <c r="AJ39" s="85">
        <v>9.6999999999999993</v>
      </c>
      <c r="AK39" s="85">
        <v>12.6</v>
      </c>
      <c r="AL39" s="85">
        <v>6.7</v>
      </c>
      <c r="AM39" s="85">
        <v>20.7</v>
      </c>
      <c r="AN39" s="82"/>
    </row>
    <row r="40" spans="1:40" x14ac:dyDescent="0.25">
      <c r="A40" s="87">
        <v>109</v>
      </c>
      <c r="B40" s="82"/>
      <c r="C40" s="82"/>
      <c r="D40" s="82"/>
      <c r="E40" s="88">
        <v>2.6666666666666665</v>
      </c>
      <c r="F40" s="88">
        <v>7</v>
      </c>
      <c r="G40" s="88">
        <v>8</v>
      </c>
      <c r="H40" s="88">
        <v>13.666666666666666</v>
      </c>
      <c r="I40" s="88">
        <v>60</v>
      </c>
      <c r="J40" s="88">
        <v>72.333333333333329</v>
      </c>
      <c r="K40" s="88">
        <v>62.333333333333336</v>
      </c>
      <c r="L40" s="88">
        <v>110.66666666666667</v>
      </c>
      <c r="M40" s="88">
        <v>84.666666666666671</v>
      </c>
      <c r="N40" s="88">
        <v>5.8999999999999995</v>
      </c>
      <c r="O40" s="88">
        <v>4.9333333333333336</v>
      </c>
      <c r="P40" s="85">
        <v>49.150000000000006</v>
      </c>
      <c r="Q40" s="88">
        <v>1.24</v>
      </c>
      <c r="R40" s="88">
        <v>9.1333333333333336E-2</v>
      </c>
      <c r="S40" s="88">
        <v>13.333333333333334</v>
      </c>
      <c r="T40" s="85">
        <v>0</v>
      </c>
      <c r="U40" s="88">
        <v>0.23666666666666666</v>
      </c>
      <c r="V40" s="85">
        <v>14.25</v>
      </c>
      <c r="W40" s="88">
        <v>8.4666666666666668</v>
      </c>
      <c r="X40" s="88">
        <v>2.4</v>
      </c>
      <c r="Y40" s="88">
        <v>6.1333333333333329</v>
      </c>
      <c r="Z40" s="88">
        <v>0</v>
      </c>
      <c r="AA40" s="88">
        <v>0.36999999999999994</v>
      </c>
      <c r="AB40" s="88">
        <v>0</v>
      </c>
      <c r="AC40" s="85">
        <v>73.5</v>
      </c>
      <c r="AD40" s="85">
        <v>0</v>
      </c>
      <c r="AE40" s="85">
        <v>33</v>
      </c>
      <c r="AF40" s="85">
        <v>0</v>
      </c>
      <c r="AG40" s="85">
        <v>0.15000000000000002</v>
      </c>
      <c r="AH40" s="85">
        <v>0.7</v>
      </c>
      <c r="AI40" s="85">
        <v>5.0500000000000007</v>
      </c>
      <c r="AJ40" s="85">
        <v>14.9</v>
      </c>
      <c r="AK40" s="85">
        <v>20.8</v>
      </c>
      <c r="AL40" s="85">
        <v>45.75</v>
      </c>
      <c r="AM40" s="85">
        <v>33.35</v>
      </c>
      <c r="AN40" s="82"/>
    </row>
    <row r="41" spans="1:40" x14ac:dyDescent="0.25">
      <c r="A41" s="87">
        <v>110</v>
      </c>
      <c r="B41" s="82"/>
      <c r="C41" s="82"/>
      <c r="D41" s="82"/>
      <c r="E41" s="88">
        <v>2.5</v>
      </c>
      <c r="F41" s="88">
        <v>17.25</v>
      </c>
      <c r="G41" s="88">
        <v>28.5</v>
      </c>
      <c r="H41" s="88">
        <v>10.75</v>
      </c>
      <c r="I41" s="88">
        <v>54.75</v>
      </c>
      <c r="J41" s="88">
        <v>69.5</v>
      </c>
      <c r="K41" s="88">
        <v>62.5</v>
      </c>
      <c r="L41" s="88">
        <v>73</v>
      </c>
      <c r="M41" s="88">
        <v>73.5</v>
      </c>
      <c r="N41" s="88">
        <v>6.1749999999999998</v>
      </c>
      <c r="O41" s="88">
        <v>5.15</v>
      </c>
      <c r="P41" s="85">
        <v>46</v>
      </c>
      <c r="Q41" s="88">
        <v>1.2075</v>
      </c>
      <c r="R41" s="88">
        <v>8.3500000000000005E-2</v>
      </c>
      <c r="S41" s="88">
        <v>15.5</v>
      </c>
      <c r="T41" s="85">
        <v>0</v>
      </c>
      <c r="U41" s="88">
        <v>0.50250000000000006</v>
      </c>
      <c r="V41" s="85">
        <v>14.15</v>
      </c>
      <c r="W41" s="88">
        <v>7.7749999999999995</v>
      </c>
      <c r="X41" s="88">
        <v>2.625</v>
      </c>
      <c r="Y41" s="88">
        <v>5.0999999999999996</v>
      </c>
      <c r="Z41" s="88">
        <v>0</v>
      </c>
      <c r="AA41" s="88">
        <v>0.22749999999999998</v>
      </c>
      <c r="AB41" s="88">
        <v>0</v>
      </c>
      <c r="AC41" s="85">
        <v>88</v>
      </c>
      <c r="AD41" s="85">
        <v>0</v>
      </c>
      <c r="AE41" s="85">
        <v>42.5</v>
      </c>
      <c r="AF41" s="85">
        <v>0</v>
      </c>
      <c r="AG41" s="85">
        <v>0</v>
      </c>
      <c r="AH41" s="85">
        <v>0.1</v>
      </c>
      <c r="AI41" s="85">
        <v>2.15</v>
      </c>
      <c r="AJ41" s="85">
        <v>14.95</v>
      </c>
      <c r="AK41" s="85">
        <v>17.200000000000003</v>
      </c>
      <c r="AL41" s="85">
        <v>59.3</v>
      </c>
      <c r="AM41" s="85">
        <v>23.5</v>
      </c>
      <c r="AN41" s="82"/>
    </row>
    <row r="42" spans="1:40" x14ac:dyDescent="0.25">
      <c r="A42" s="87">
        <v>111</v>
      </c>
      <c r="B42" s="82"/>
      <c r="C42" s="82"/>
      <c r="D42" s="82"/>
      <c r="E42" s="88">
        <v>3</v>
      </c>
      <c r="F42" s="88">
        <v>2.75</v>
      </c>
      <c r="G42" s="88">
        <v>1</v>
      </c>
      <c r="H42" s="88">
        <v>4.25</v>
      </c>
      <c r="I42" s="88">
        <v>54</v>
      </c>
      <c r="J42" s="88">
        <v>68.5</v>
      </c>
      <c r="K42" s="88">
        <v>47.5</v>
      </c>
      <c r="L42" s="88">
        <v>108.5</v>
      </c>
      <c r="M42" s="88">
        <v>118.75</v>
      </c>
      <c r="N42" s="88">
        <v>5.95</v>
      </c>
      <c r="O42" s="88">
        <v>4.8249999999999993</v>
      </c>
      <c r="P42" s="85">
        <v>63.5</v>
      </c>
      <c r="Q42" s="88">
        <v>1.0825</v>
      </c>
      <c r="R42" s="88">
        <v>0.13150000000000001</v>
      </c>
      <c r="S42" s="88">
        <v>8</v>
      </c>
      <c r="T42" s="85">
        <v>0</v>
      </c>
      <c r="U42" s="88">
        <v>0.69500000000000006</v>
      </c>
      <c r="V42" s="85">
        <v>32.4</v>
      </c>
      <c r="W42" s="88">
        <v>18.875</v>
      </c>
      <c r="X42" s="88">
        <v>13.25</v>
      </c>
      <c r="Y42" s="88">
        <v>9.9</v>
      </c>
      <c r="Z42" s="88">
        <v>0</v>
      </c>
      <c r="AA42" s="88">
        <v>0.49249999999999999</v>
      </c>
      <c r="AB42" s="88">
        <v>0</v>
      </c>
      <c r="AC42" s="85">
        <v>96</v>
      </c>
      <c r="AD42" s="85">
        <v>0</v>
      </c>
      <c r="AE42" s="85">
        <v>6</v>
      </c>
      <c r="AF42" s="85">
        <v>0</v>
      </c>
      <c r="AG42" s="85">
        <v>0</v>
      </c>
      <c r="AH42" s="85">
        <v>0</v>
      </c>
      <c r="AI42" s="85">
        <v>0</v>
      </c>
      <c r="AJ42" s="85">
        <v>0</v>
      </c>
      <c r="AK42" s="85">
        <v>1.85</v>
      </c>
      <c r="AL42" s="85">
        <v>32.25</v>
      </c>
      <c r="AM42" s="85">
        <v>65.900000000000006</v>
      </c>
      <c r="AN42" s="82"/>
    </row>
    <row r="43" spans="1:40" x14ac:dyDescent="0.25">
      <c r="A43" s="87">
        <v>112</v>
      </c>
      <c r="B43" s="82"/>
      <c r="C43" s="82"/>
      <c r="D43" s="82"/>
      <c r="E43" s="88">
        <v>2.5</v>
      </c>
      <c r="F43" s="88">
        <v>7.5</v>
      </c>
      <c r="G43" s="88">
        <v>3.5</v>
      </c>
      <c r="H43" s="88">
        <v>3.3333333333333335</v>
      </c>
      <c r="I43" s="88">
        <v>84.5</v>
      </c>
      <c r="J43" s="88">
        <v>89</v>
      </c>
      <c r="K43" s="88">
        <v>52.25</v>
      </c>
      <c r="L43" s="88">
        <v>119.5</v>
      </c>
      <c r="M43" s="88">
        <v>87.5</v>
      </c>
      <c r="N43" s="88">
        <v>5.375</v>
      </c>
      <c r="O43" s="88">
        <v>4.5999999999999996</v>
      </c>
      <c r="P43" s="85">
        <v>26.7</v>
      </c>
      <c r="Q43" s="88">
        <v>0.76500000000000001</v>
      </c>
      <c r="R43" s="88">
        <v>4.9250000000000002E-2</v>
      </c>
      <c r="S43" s="88">
        <v>9.75</v>
      </c>
      <c r="T43" s="85">
        <v>0</v>
      </c>
      <c r="U43" s="88">
        <v>1.1475</v>
      </c>
      <c r="V43" s="85">
        <v>5.5500000000000007</v>
      </c>
      <c r="W43" s="88">
        <v>2.7</v>
      </c>
      <c r="X43" s="88">
        <v>1.1500000000000001</v>
      </c>
      <c r="Y43" s="88">
        <v>2.5500000000000003</v>
      </c>
      <c r="Z43" s="88">
        <v>0</v>
      </c>
      <c r="AA43" s="88">
        <v>0.35250000000000004</v>
      </c>
      <c r="AB43" s="88">
        <v>0</v>
      </c>
      <c r="AC43" s="85">
        <v>84</v>
      </c>
      <c r="AD43" s="85">
        <v>0</v>
      </c>
      <c r="AE43" s="85">
        <v>19</v>
      </c>
      <c r="AF43" s="85">
        <v>0.4</v>
      </c>
      <c r="AG43" s="85">
        <v>2.4</v>
      </c>
      <c r="AH43" s="85">
        <v>18.2</v>
      </c>
      <c r="AI43" s="85">
        <v>37</v>
      </c>
      <c r="AJ43" s="85">
        <v>14.399999999999999</v>
      </c>
      <c r="AK43" s="85">
        <v>72.400000000000006</v>
      </c>
      <c r="AL43" s="85">
        <v>18.299999999999997</v>
      </c>
      <c r="AM43" s="85">
        <v>9.3000000000000007</v>
      </c>
      <c r="AN43" s="82"/>
    </row>
    <row r="44" spans="1:40" x14ac:dyDescent="0.25">
      <c r="A44" s="87">
        <v>113</v>
      </c>
      <c r="B44" s="82"/>
      <c r="C44" s="82"/>
      <c r="D44" s="82"/>
      <c r="E44" s="88">
        <v>1.5</v>
      </c>
      <c r="F44" s="88">
        <v>4</v>
      </c>
      <c r="G44" s="88">
        <v>4.5</v>
      </c>
      <c r="H44" s="88">
        <v>4.5</v>
      </c>
      <c r="I44" s="88">
        <v>37</v>
      </c>
      <c r="J44" s="88">
        <v>67.5</v>
      </c>
      <c r="K44" s="88">
        <v>56.5</v>
      </c>
      <c r="L44" s="88">
        <v>92</v>
      </c>
      <c r="M44" s="88">
        <v>72.5</v>
      </c>
      <c r="N44" s="88">
        <v>5.25</v>
      </c>
      <c r="O44" s="88">
        <v>4.55</v>
      </c>
      <c r="P44" s="85">
        <v>44</v>
      </c>
      <c r="Q44" s="88">
        <v>1.03</v>
      </c>
      <c r="R44" s="88">
        <v>0.11849999999999999</v>
      </c>
      <c r="S44" s="88">
        <v>8.5</v>
      </c>
      <c r="T44" s="85">
        <v>0</v>
      </c>
      <c r="U44" s="88">
        <v>0.98499999999999999</v>
      </c>
      <c r="V44" s="85">
        <v>10.3</v>
      </c>
      <c r="W44" s="88">
        <v>7.35</v>
      </c>
      <c r="X44" s="88">
        <v>2.6</v>
      </c>
      <c r="Y44" s="88">
        <v>6.75</v>
      </c>
      <c r="Z44" s="88">
        <v>6.0000000000000005E-2</v>
      </c>
      <c r="AA44" s="88">
        <v>0.23499999999999999</v>
      </c>
      <c r="AB44" s="88">
        <v>0</v>
      </c>
      <c r="AC44" s="85">
        <v>87</v>
      </c>
      <c r="AD44" s="85">
        <v>0</v>
      </c>
      <c r="AE44" s="85">
        <v>4</v>
      </c>
      <c r="AF44" s="85">
        <v>0</v>
      </c>
      <c r="AG44" s="85">
        <v>0.1</v>
      </c>
      <c r="AH44" s="85">
        <v>0.6</v>
      </c>
      <c r="AI44" s="85">
        <v>16.899999999999999</v>
      </c>
      <c r="AJ44" s="85">
        <v>30.2</v>
      </c>
      <c r="AK44" s="85">
        <v>47.8</v>
      </c>
      <c r="AL44" s="85">
        <v>33.6</v>
      </c>
      <c r="AM44" s="85">
        <v>18.600000000000001</v>
      </c>
      <c r="AN44" s="82"/>
    </row>
    <row r="45" spans="1:40" x14ac:dyDescent="0.25">
      <c r="A45" s="87">
        <v>114</v>
      </c>
      <c r="B45" s="82"/>
      <c r="C45" s="82"/>
      <c r="D45" s="82"/>
      <c r="E45" s="88">
        <v>3</v>
      </c>
      <c r="F45" s="88">
        <v>2.75</v>
      </c>
      <c r="G45" s="88">
        <v>1</v>
      </c>
      <c r="H45" s="88">
        <v>4.25</v>
      </c>
      <c r="I45" s="88">
        <v>54</v>
      </c>
      <c r="J45" s="88">
        <v>68.5</v>
      </c>
      <c r="K45" s="88">
        <v>47.5</v>
      </c>
      <c r="L45" s="88">
        <v>108.5</v>
      </c>
      <c r="M45" s="88">
        <v>118.75</v>
      </c>
      <c r="N45" s="88">
        <v>0</v>
      </c>
      <c r="O45" s="88">
        <v>0</v>
      </c>
      <c r="P45" s="85">
        <v>0</v>
      </c>
      <c r="Q45" s="88">
        <v>0</v>
      </c>
      <c r="R45" s="88">
        <v>0</v>
      </c>
      <c r="S45" s="88">
        <v>0</v>
      </c>
      <c r="T45" s="85">
        <v>0</v>
      </c>
      <c r="U45" s="88">
        <v>0</v>
      </c>
      <c r="V45" s="85">
        <v>0</v>
      </c>
      <c r="W45" s="88">
        <v>0</v>
      </c>
      <c r="X45" s="88">
        <v>0</v>
      </c>
      <c r="Y45" s="88">
        <v>0</v>
      </c>
      <c r="Z45" s="88">
        <v>0</v>
      </c>
      <c r="AA45" s="88">
        <v>0</v>
      </c>
      <c r="AB45" s="88">
        <v>0</v>
      </c>
      <c r="AC45" s="85">
        <v>0</v>
      </c>
      <c r="AD45" s="85">
        <v>0</v>
      </c>
      <c r="AE45" s="85">
        <v>0</v>
      </c>
      <c r="AF45" s="85">
        <v>0</v>
      </c>
      <c r="AG45" s="85">
        <v>0</v>
      </c>
      <c r="AH45" s="85">
        <v>0</v>
      </c>
      <c r="AI45" s="85">
        <v>0</v>
      </c>
      <c r="AJ45" s="85">
        <v>0</v>
      </c>
      <c r="AK45" s="85">
        <v>0</v>
      </c>
      <c r="AL45" s="85">
        <v>0</v>
      </c>
      <c r="AM45" s="85">
        <v>0</v>
      </c>
      <c r="AN45" s="82"/>
    </row>
    <row r="46" spans="1:40" x14ac:dyDescent="0.25">
      <c r="A46" s="87">
        <v>116</v>
      </c>
      <c r="B46" s="82"/>
      <c r="C46" s="82"/>
      <c r="D46" s="82"/>
      <c r="E46" s="88">
        <v>1</v>
      </c>
      <c r="F46" s="88">
        <v>2.5</v>
      </c>
      <c r="G46" s="88">
        <v>1</v>
      </c>
      <c r="H46" s="88">
        <v>1</v>
      </c>
      <c r="I46" s="88">
        <v>68</v>
      </c>
      <c r="J46" s="88">
        <v>74.5</v>
      </c>
      <c r="K46" s="88">
        <v>58.5</v>
      </c>
      <c r="L46" s="88">
        <v>113</v>
      </c>
      <c r="M46" s="88">
        <v>47.5</v>
      </c>
      <c r="N46" s="88">
        <v>5.35</v>
      </c>
      <c r="O46" s="88">
        <v>4.3</v>
      </c>
      <c r="P46" s="85">
        <v>58</v>
      </c>
      <c r="Q46" s="88">
        <v>0.91500000000000004</v>
      </c>
      <c r="R46" s="88">
        <v>0.123</v>
      </c>
      <c r="S46" s="88">
        <v>7.5</v>
      </c>
      <c r="T46" s="85">
        <v>0</v>
      </c>
      <c r="U46" s="88">
        <v>0.65</v>
      </c>
      <c r="V46" s="85">
        <v>25</v>
      </c>
      <c r="W46" s="88">
        <v>7.9499999999999993</v>
      </c>
      <c r="X46" s="88">
        <v>9.9499999999999993</v>
      </c>
      <c r="Y46" s="88">
        <v>11.1</v>
      </c>
      <c r="Z46" s="88">
        <v>0.7</v>
      </c>
      <c r="AA46" s="88">
        <v>0.38500000000000001</v>
      </c>
      <c r="AB46" s="88">
        <v>0</v>
      </c>
      <c r="AC46" s="85">
        <v>85</v>
      </c>
      <c r="AD46" s="85">
        <v>0</v>
      </c>
      <c r="AE46" s="85">
        <v>8</v>
      </c>
      <c r="AF46" s="85">
        <v>0.3</v>
      </c>
      <c r="AG46" s="85">
        <v>0.2</v>
      </c>
      <c r="AH46" s="85">
        <v>0.6</v>
      </c>
      <c r="AI46" s="85">
        <v>4.8</v>
      </c>
      <c r="AJ46" s="85">
        <v>8</v>
      </c>
      <c r="AK46" s="85">
        <v>13.9</v>
      </c>
      <c r="AL46" s="85">
        <v>24.1</v>
      </c>
      <c r="AM46" s="85">
        <v>62</v>
      </c>
      <c r="AN46" s="82"/>
    </row>
    <row r="47" spans="1:40" x14ac:dyDescent="0.25">
      <c r="A47" s="87">
        <v>117</v>
      </c>
      <c r="B47" s="82"/>
      <c r="C47" s="82"/>
      <c r="D47" s="82"/>
      <c r="E47" s="88">
        <v>2</v>
      </c>
      <c r="F47" s="88">
        <v>7.5</v>
      </c>
      <c r="G47" s="88">
        <v>6</v>
      </c>
      <c r="H47" s="88">
        <v>11</v>
      </c>
      <c r="I47" s="88">
        <v>62.5</v>
      </c>
      <c r="J47" s="88">
        <v>82</v>
      </c>
      <c r="K47" s="88">
        <v>66</v>
      </c>
      <c r="L47" s="88">
        <v>104</v>
      </c>
      <c r="M47" s="88">
        <v>49</v>
      </c>
      <c r="N47" s="88"/>
      <c r="O47" s="88"/>
      <c r="P47" s="85"/>
      <c r="Q47" s="88"/>
      <c r="R47" s="88"/>
      <c r="S47" s="88"/>
      <c r="T47" s="85"/>
      <c r="U47" s="88"/>
      <c r="V47" s="85"/>
      <c r="W47" s="88"/>
      <c r="X47" s="88"/>
      <c r="Y47" s="88"/>
      <c r="Z47" s="88"/>
      <c r="AA47" s="88"/>
      <c r="AB47" s="88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2"/>
    </row>
    <row r="48" spans="1:40" x14ac:dyDescent="0.25">
      <c r="A48" s="87">
        <v>118</v>
      </c>
      <c r="B48" s="82"/>
      <c r="C48" s="82"/>
      <c r="D48" s="82"/>
      <c r="E48" s="88">
        <v>1</v>
      </c>
      <c r="F48" s="88">
        <v>7</v>
      </c>
      <c r="G48" s="88">
        <v>6</v>
      </c>
      <c r="H48" s="88">
        <v>8.5</v>
      </c>
      <c r="I48" s="88">
        <v>24.5</v>
      </c>
      <c r="J48" s="88">
        <v>53</v>
      </c>
      <c r="K48" s="88">
        <v>20.5</v>
      </c>
      <c r="L48" s="88">
        <v>70</v>
      </c>
      <c r="M48" s="88">
        <v>57.5</v>
      </c>
      <c r="N48" s="88"/>
      <c r="O48" s="88"/>
      <c r="P48" s="85"/>
      <c r="Q48" s="88"/>
      <c r="R48" s="88"/>
      <c r="S48" s="88"/>
      <c r="T48" s="85"/>
      <c r="U48" s="88"/>
      <c r="V48" s="85"/>
      <c r="W48" s="88"/>
      <c r="X48" s="88"/>
      <c r="Y48" s="88"/>
      <c r="Z48" s="88"/>
      <c r="AA48" s="88"/>
      <c r="AB48" s="88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5"/>
      <c r="AN48" s="82"/>
    </row>
    <row r="49" spans="1:40" x14ac:dyDescent="0.25">
      <c r="A49" s="87">
        <v>119</v>
      </c>
      <c r="B49" s="82"/>
      <c r="C49" s="82"/>
      <c r="D49" s="82"/>
      <c r="E49" s="88">
        <v>1</v>
      </c>
      <c r="F49" s="88">
        <v>4</v>
      </c>
      <c r="G49" s="88">
        <v>5</v>
      </c>
      <c r="H49" s="88">
        <v>7.5</v>
      </c>
      <c r="I49" s="88">
        <v>22.5</v>
      </c>
      <c r="J49" s="88">
        <v>46</v>
      </c>
      <c r="K49" s="88">
        <v>24.5</v>
      </c>
      <c r="L49" s="88">
        <v>72</v>
      </c>
      <c r="M49" s="88">
        <v>58.5</v>
      </c>
      <c r="N49" s="88"/>
      <c r="O49" s="88"/>
      <c r="P49" s="85"/>
      <c r="Q49" s="88"/>
      <c r="R49" s="88"/>
      <c r="S49" s="88"/>
      <c r="T49" s="85"/>
      <c r="U49" s="88"/>
      <c r="V49" s="85"/>
      <c r="W49" s="88"/>
      <c r="X49" s="88"/>
      <c r="Y49" s="88"/>
      <c r="Z49" s="88"/>
      <c r="AA49" s="88"/>
      <c r="AB49" s="88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2"/>
    </row>
    <row r="50" spans="1:40" x14ac:dyDescent="0.25">
      <c r="A50" s="87">
        <v>121</v>
      </c>
      <c r="B50" s="82"/>
      <c r="C50" s="82"/>
      <c r="D50" s="82"/>
      <c r="E50" s="88">
        <v>1</v>
      </c>
      <c r="F50" s="88">
        <v>3</v>
      </c>
      <c r="G50" s="88">
        <v>1</v>
      </c>
      <c r="H50" s="88">
        <v>3</v>
      </c>
      <c r="I50" s="88">
        <v>20.5</v>
      </c>
      <c r="J50" s="88">
        <v>44.5</v>
      </c>
      <c r="K50" s="88">
        <v>19.5</v>
      </c>
      <c r="L50" s="88">
        <v>63</v>
      </c>
      <c r="M50" s="88">
        <v>64</v>
      </c>
      <c r="N50" s="88">
        <v>5.4</v>
      </c>
      <c r="O50" s="88">
        <v>4.3499999999999996</v>
      </c>
      <c r="P50" s="85">
        <v>46</v>
      </c>
      <c r="Q50" s="88">
        <v>0</v>
      </c>
      <c r="R50" s="88">
        <v>0</v>
      </c>
      <c r="S50" s="88">
        <v>0</v>
      </c>
      <c r="T50" s="85">
        <v>0</v>
      </c>
      <c r="U50" s="88">
        <v>0.65999999999999992</v>
      </c>
      <c r="V50" s="85">
        <v>23</v>
      </c>
      <c r="W50" s="88">
        <v>9.0500000000000007</v>
      </c>
      <c r="X50" s="88">
        <v>6.25</v>
      </c>
      <c r="Y50" s="88">
        <v>9.5</v>
      </c>
      <c r="Z50" s="88">
        <v>0.17499999999999999</v>
      </c>
      <c r="AA50" s="88">
        <v>0.215</v>
      </c>
      <c r="AB50" s="88">
        <v>0.3</v>
      </c>
      <c r="AC50" s="85">
        <v>86</v>
      </c>
      <c r="AD50" s="85">
        <v>0</v>
      </c>
      <c r="AE50" s="85">
        <v>4</v>
      </c>
      <c r="AF50" s="85">
        <v>0.1</v>
      </c>
      <c r="AG50" s="85">
        <v>0.2</v>
      </c>
      <c r="AH50" s="85">
        <v>0.4</v>
      </c>
      <c r="AI50" s="85">
        <v>5.5</v>
      </c>
      <c r="AJ50" s="85">
        <v>14.4</v>
      </c>
      <c r="AK50" s="85">
        <v>20.6</v>
      </c>
      <c r="AL50" s="85">
        <v>44.2</v>
      </c>
      <c r="AM50" s="85">
        <v>35.299999999999997</v>
      </c>
      <c r="AN50" s="82"/>
    </row>
    <row r="51" spans="1:40" x14ac:dyDescent="0.25">
      <c r="A51" s="87">
        <v>122</v>
      </c>
      <c r="B51" s="82"/>
      <c r="C51" s="82"/>
      <c r="D51" s="82"/>
      <c r="E51" s="88">
        <v>1</v>
      </c>
      <c r="F51" s="88">
        <v>3</v>
      </c>
      <c r="G51" s="88">
        <v>1</v>
      </c>
      <c r="H51" s="88">
        <v>3</v>
      </c>
      <c r="I51" s="88">
        <v>20.5</v>
      </c>
      <c r="J51" s="88">
        <v>44.5</v>
      </c>
      <c r="K51" s="88">
        <v>19.5</v>
      </c>
      <c r="L51" s="88">
        <v>68</v>
      </c>
      <c r="M51" s="88">
        <v>64</v>
      </c>
      <c r="N51" s="88"/>
      <c r="O51" s="88"/>
      <c r="P51" s="85"/>
      <c r="Q51" s="88"/>
      <c r="R51" s="88"/>
      <c r="S51" s="88"/>
      <c r="T51" s="85"/>
      <c r="U51" s="88"/>
      <c r="V51" s="85"/>
      <c r="W51" s="88"/>
      <c r="X51" s="88"/>
      <c r="Y51" s="88"/>
      <c r="Z51" s="88"/>
      <c r="AA51" s="88"/>
      <c r="AB51" s="88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5"/>
      <c r="AN51" s="82"/>
    </row>
    <row r="52" spans="1:40" x14ac:dyDescent="0.25">
      <c r="A52" s="87">
        <v>123</v>
      </c>
      <c r="B52" s="82"/>
      <c r="C52" s="82"/>
      <c r="D52" s="82"/>
      <c r="E52" s="88">
        <v>0</v>
      </c>
      <c r="F52" s="88">
        <v>2.5</v>
      </c>
      <c r="G52" s="88">
        <v>0</v>
      </c>
      <c r="H52" s="88">
        <v>2.5</v>
      </c>
      <c r="I52" s="88">
        <v>0</v>
      </c>
      <c r="J52" s="88">
        <v>48</v>
      </c>
      <c r="K52" s="88">
        <v>0</v>
      </c>
      <c r="L52" s="88">
        <v>58</v>
      </c>
      <c r="M52" s="88">
        <v>101.5</v>
      </c>
      <c r="N52" s="88">
        <v>6.6</v>
      </c>
      <c r="O52" s="88">
        <v>5.4</v>
      </c>
      <c r="P52" s="85">
        <v>57.1</v>
      </c>
      <c r="Q52" s="88">
        <v>1.37</v>
      </c>
      <c r="R52" s="88">
        <v>0.13400000000000001</v>
      </c>
      <c r="S52" s="88">
        <v>10</v>
      </c>
      <c r="T52" s="85">
        <v>0</v>
      </c>
      <c r="U52" s="88">
        <v>0.53499999999999992</v>
      </c>
      <c r="V52" s="85">
        <v>30</v>
      </c>
      <c r="W52" s="88">
        <v>12.8</v>
      </c>
      <c r="X52" s="88">
        <v>12.34</v>
      </c>
      <c r="Y52" s="88">
        <v>6.9</v>
      </c>
      <c r="Z52" s="88">
        <v>0.16500000000000001</v>
      </c>
      <c r="AA52" s="88">
        <v>0.26</v>
      </c>
      <c r="AB52" s="88">
        <v>0</v>
      </c>
      <c r="AC52" s="85">
        <v>0</v>
      </c>
      <c r="AD52" s="85">
        <v>0</v>
      </c>
      <c r="AE52" s="85">
        <v>5</v>
      </c>
      <c r="AF52" s="85">
        <v>0.1</v>
      </c>
      <c r="AG52" s="85">
        <v>0.1</v>
      </c>
      <c r="AH52" s="85">
        <v>0.1</v>
      </c>
      <c r="AI52" s="85">
        <v>0.7</v>
      </c>
      <c r="AJ52" s="85">
        <v>3.5</v>
      </c>
      <c r="AK52" s="85">
        <v>4.5</v>
      </c>
      <c r="AL52" s="85">
        <v>36.4</v>
      </c>
      <c r="AM52" s="85">
        <v>59.1</v>
      </c>
      <c r="AN52" s="82"/>
    </row>
    <row r="53" spans="1:40" x14ac:dyDescent="0.25">
      <c r="A53" s="87">
        <v>124</v>
      </c>
      <c r="B53" s="82"/>
      <c r="C53" s="82"/>
      <c r="D53" s="82"/>
      <c r="E53" s="88">
        <v>0</v>
      </c>
      <c r="F53" s="88">
        <v>3.5</v>
      </c>
      <c r="G53" s="88">
        <v>0</v>
      </c>
      <c r="H53" s="88">
        <v>7</v>
      </c>
      <c r="I53" s="88">
        <v>0</v>
      </c>
      <c r="J53" s="88">
        <v>53.5</v>
      </c>
      <c r="K53" s="88">
        <v>0</v>
      </c>
      <c r="L53" s="88">
        <v>80</v>
      </c>
      <c r="M53" s="88">
        <v>94</v>
      </c>
      <c r="N53" s="88">
        <v>5.4</v>
      </c>
      <c r="O53" s="88">
        <v>4.4000000000000004</v>
      </c>
      <c r="P53" s="85">
        <v>50.4</v>
      </c>
      <c r="Q53" s="88">
        <v>1.0649999999999999</v>
      </c>
      <c r="R53" s="88">
        <v>9.8500000000000004E-2</v>
      </c>
      <c r="S53" s="88">
        <v>11</v>
      </c>
      <c r="T53" s="85">
        <v>0</v>
      </c>
      <c r="U53" s="88">
        <v>0.53499999999999992</v>
      </c>
      <c r="V53" s="85">
        <v>21</v>
      </c>
      <c r="W53" s="88">
        <v>4.25</v>
      </c>
      <c r="X53" s="88">
        <v>10.02</v>
      </c>
      <c r="Y53" s="88">
        <v>8.6</v>
      </c>
      <c r="Z53" s="88">
        <v>0.16500000000000001</v>
      </c>
      <c r="AA53" s="88">
        <v>0.22</v>
      </c>
      <c r="AB53" s="88">
        <v>0.2</v>
      </c>
      <c r="AC53" s="85">
        <v>0</v>
      </c>
      <c r="AD53" s="85">
        <v>0</v>
      </c>
      <c r="AE53" s="85">
        <v>5</v>
      </c>
      <c r="AF53" s="85">
        <v>1</v>
      </c>
      <c r="AG53" s="85">
        <v>0.7</v>
      </c>
      <c r="AH53" s="85">
        <v>2.4</v>
      </c>
      <c r="AI53" s="85">
        <v>7.3</v>
      </c>
      <c r="AJ53" s="85">
        <v>10.9</v>
      </c>
      <c r="AK53" s="85">
        <v>22.3</v>
      </c>
      <c r="AL53" s="85">
        <v>30.1</v>
      </c>
      <c r="AM53" s="85">
        <v>47.6</v>
      </c>
      <c r="AN53" s="82"/>
    </row>
    <row r="54" spans="1:40" x14ac:dyDescent="0.25">
      <c r="A54" s="87">
        <v>125</v>
      </c>
      <c r="B54" s="82"/>
      <c r="C54" s="82"/>
      <c r="D54" s="82"/>
      <c r="E54" s="88">
        <v>0</v>
      </c>
      <c r="F54" s="88">
        <v>2.5</v>
      </c>
      <c r="G54" s="88">
        <v>0</v>
      </c>
      <c r="H54" s="88">
        <v>3.5</v>
      </c>
      <c r="I54" s="88">
        <v>0</v>
      </c>
      <c r="J54" s="88">
        <v>97.5</v>
      </c>
      <c r="K54" s="88">
        <v>0</v>
      </c>
      <c r="L54" s="88">
        <v>153</v>
      </c>
      <c r="M54" s="88">
        <v>169</v>
      </c>
      <c r="N54" s="88">
        <v>5.2</v>
      </c>
      <c r="O54" s="88">
        <v>4.45</v>
      </c>
      <c r="P54" s="85">
        <v>49</v>
      </c>
      <c r="Q54" s="88">
        <v>1.02</v>
      </c>
      <c r="R54" s="88">
        <v>0.11550000000000001</v>
      </c>
      <c r="S54" s="88">
        <v>9</v>
      </c>
      <c r="T54" s="85">
        <v>0</v>
      </c>
      <c r="U54" s="88">
        <v>0.49</v>
      </c>
      <c r="V54" s="85">
        <v>17</v>
      </c>
      <c r="W54" s="88">
        <v>6.4849999999999994</v>
      </c>
      <c r="X54" s="88">
        <v>4.8650000000000002</v>
      </c>
      <c r="Y54" s="88">
        <v>6.1</v>
      </c>
      <c r="Z54" s="88">
        <v>0.13</v>
      </c>
      <c r="AA54" s="88">
        <v>0.38</v>
      </c>
      <c r="AB54" s="88">
        <v>0.22500000000000001</v>
      </c>
      <c r="AC54" s="85">
        <v>0</v>
      </c>
      <c r="AD54" s="85">
        <v>0</v>
      </c>
      <c r="AE54" s="85">
        <v>5</v>
      </c>
      <c r="AF54" s="85">
        <v>0.5</v>
      </c>
      <c r="AG54" s="85">
        <v>0.5</v>
      </c>
      <c r="AH54" s="85">
        <v>2.2000000000000002</v>
      </c>
      <c r="AI54" s="85">
        <v>18.7</v>
      </c>
      <c r="AJ54" s="85">
        <v>16.5</v>
      </c>
      <c r="AK54" s="85">
        <v>38.4</v>
      </c>
      <c r="AL54" s="85">
        <v>18.8</v>
      </c>
      <c r="AM54" s="85">
        <v>42.8</v>
      </c>
      <c r="AN54" s="82"/>
    </row>
    <row r="55" spans="1:40" x14ac:dyDescent="0.25">
      <c r="A55" s="87">
        <v>126</v>
      </c>
      <c r="B55" s="82"/>
      <c r="C55" s="82"/>
      <c r="D55" s="82"/>
      <c r="E55" s="88">
        <v>0</v>
      </c>
      <c r="F55" s="88">
        <v>1</v>
      </c>
      <c r="G55" s="88">
        <v>0</v>
      </c>
      <c r="H55" s="88">
        <v>2.5</v>
      </c>
      <c r="I55" s="88">
        <v>0</v>
      </c>
      <c r="J55" s="88">
        <v>86</v>
      </c>
      <c r="K55" s="88">
        <v>0</v>
      </c>
      <c r="L55" s="88">
        <v>138</v>
      </c>
      <c r="M55" s="88">
        <v>179</v>
      </c>
      <c r="N55" s="88">
        <v>6.15</v>
      </c>
      <c r="O55" s="88">
        <v>5.4</v>
      </c>
      <c r="P55" s="85">
        <v>59.3</v>
      </c>
      <c r="Q55" s="88">
        <v>1.355</v>
      </c>
      <c r="R55" s="88">
        <v>0.1515</v>
      </c>
      <c r="S55" s="88">
        <v>9</v>
      </c>
      <c r="T55" s="85">
        <v>0</v>
      </c>
      <c r="U55" s="88">
        <v>0.82499999999999996</v>
      </c>
      <c r="V55" s="85">
        <v>28</v>
      </c>
      <c r="W55" s="88">
        <v>15.8</v>
      </c>
      <c r="X55" s="88">
        <v>8.16</v>
      </c>
      <c r="Y55" s="88">
        <v>6.6999999999999993</v>
      </c>
      <c r="Z55" s="88">
        <v>0.17</v>
      </c>
      <c r="AA55" s="88">
        <v>0.45</v>
      </c>
      <c r="AB55" s="88"/>
      <c r="AC55" s="85">
        <v>0</v>
      </c>
      <c r="AD55" s="85">
        <v>0</v>
      </c>
      <c r="AE55" s="85">
        <v>5</v>
      </c>
      <c r="AF55" s="85">
        <v>0</v>
      </c>
      <c r="AG55" s="85">
        <v>0.1</v>
      </c>
      <c r="AH55" s="85">
        <v>0.1</v>
      </c>
      <c r="AI55" s="85">
        <v>1.4</v>
      </c>
      <c r="AJ55" s="85">
        <v>6.2</v>
      </c>
      <c r="AK55" s="85">
        <v>7.8</v>
      </c>
      <c r="AL55" s="85">
        <v>35.200000000000003</v>
      </c>
      <c r="AM55" s="85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Quimicos1</vt:lpstr>
      <vt:lpstr>Quimicos2</vt:lpstr>
      <vt:lpstr>Quimicos3</vt:lpstr>
      <vt:lpstr>Quimicos4</vt:lpstr>
      <vt:lpstr>Quimicos5_rio</vt:lpstr>
      <vt:lpstr>Generales1</vt:lpstr>
      <vt:lpstr>Generales2</vt:lpstr>
      <vt:lpstr>Ensay-Maiz1</vt:lpstr>
      <vt:lpstr>Ensay-Maiz2</vt:lpstr>
      <vt:lpstr>Ensay-Sorgo1</vt:lpstr>
      <vt:lpstr>Ensay-Sorgo2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Antares</dc:creator>
  <cp:lastModifiedBy>Antares</cp:lastModifiedBy>
  <dcterms:created xsi:type="dcterms:W3CDTF">2012-03-05T02:52:05Z</dcterms:created>
  <dcterms:modified xsi:type="dcterms:W3CDTF">2020-03-21T03:09:09Z</dcterms:modified>
</cp:coreProperties>
</file>